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9815" windowHeight="7815"/>
  </bookViews>
  <sheets>
    <sheet name="A GRADE STOCK" sheetId="1" r:id="rId1"/>
    <sheet name="DOWN GRADE STOCK" sheetId="4" r:id="rId2"/>
    <sheet name="Sheet3" sheetId="3" state="hidden" r:id="rId3"/>
  </sheets>
  <definedNames>
    <definedName name="_xlnm._FilterDatabase" localSheetId="0" hidden="1">'A GRADE STOCK'!$A$1:$N$6909</definedName>
    <definedName name="_xlnm._FilterDatabase" localSheetId="1" hidden="1">'DOWN GRADE STOCK'!$A$1:$P$4141</definedName>
    <definedName name="_xlnm._FilterDatabase" localSheetId="2" hidden="1">Sheet3!$A$1:$L$3810</definedName>
  </definedNames>
  <calcPr calcId="145621"/>
</workbook>
</file>

<file path=xl/calcChain.xml><?xml version="1.0" encoding="utf-8"?>
<calcChain xmlns="http://schemas.openxmlformats.org/spreadsheetml/2006/main">
  <c r="L4141" i="4" l="1"/>
  <c r="J4141" i="4"/>
  <c r="I4141" i="4"/>
  <c r="H4141" i="4"/>
  <c r="G4141" i="4"/>
  <c r="F4141" i="4"/>
  <c r="E4141" i="4"/>
  <c r="D4141" i="4"/>
  <c r="K4141" i="4" s="1"/>
  <c r="L4140" i="4"/>
  <c r="J4140" i="4"/>
  <c r="I4140" i="4"/>
  <c r="H4140" i="4"/>
  <c r="G4140" i="4"/>
  <c r="F4140" i="4"/>
  <c r="E4140" i="4"/>
  <c r="D4140" i="4"/>
  <c r="L4139" i="4"/>
  <c r="J4139" i="4"/>
  <c r="I4139" i="4"/>
  <c r="H4139" i="4"/>
  <c r="G4139" i="4"/>
  <c r="F4139" i="4"/>
  <c r="E4139" i="4"/>
  <c r="D4139" i="4"/>
  <c r="L4138" i="4"/>
  <c r="J4138" i="4"/>
  <c r="I4138" i="4"/>
  <c r="H4138" i="4"/>
  <c r="G4138" i="4"/>
  <c r="F4138" i="4"/>
  <c r="E4138" i="4"/>
  <c r="D4138" i="4"/>
  <c r="L4137" i="4"/>
  <c r="J4137" i="4"/>
  <c r="I4137" i="4"/>
  <c r="H4137" i="4"/>
  <c r="G4137" i="4"/>
  <c r="F4137" i="4"/>
  <c r="E4137" i="4"/>
  <c r="D4137" i="4"/>
  <c r="L4136" i="4"/>
  <c r="J4136" i="4"/>
  <c r="I4136" i="4"/>
  <c r="H4136" i="4"/>
  <c r="G4136" i="4"/>
  <c r="F4136" i="4"/>
  <c r="E4136" i="4"/>
  <c r="D4136" i="4"/>
  <c r="L4135" i="4"/>
  <c r="J4135" i="4"/>
  <c r="I4135" i="4"/>
  <c r="H4135" i="4"/>
  <c r="G4135" i="4"/>
  <c r="F4135" i="4"/>
  <c r="E4135" i="4"/>
  <c r="D4135" i="4"/>
  <c r="L4134" i="4"/>
  <c r="J4134" i="4"/>
  <c r="I4134" i="4"/>
  <c r="H4134" i="4"/>
  <c r="G4134" i="4"/>
  <c r="F4134" i="4"/>
  <c r="E4134" i="4"/>
  <c r="K4134" i="4" s="1"/>
  <c r="D4134" i="4"/>
  <c r="L4133" i="4"/>
  <c r="J4133" i="4"/>
  <c r="I4133" i="4"/>
  <c r="H4133" i="4"/>
  <c r="G4133" i="4"/>
  <c r="F4133" i="4"/>
  <c r="E4133" i="4"/>
  <c r="D4133" i="4"/>
  <c r="L4132" i="4"/>
  <c r="J4132" i="4"/>
  <c r="I4132" i="4"/>
  <c r="H4132" i="4"/>
  <c r="G4132" i="4"/>
  <c r="F4132" i="4"/>
  <c r="E4132" i="4"/>
  <c r="D4132" i="4"/>
  <c r="L4131" i="4"/>
  <c r="J4131" i="4"/>
  <c r="I4131" i="4"/>
  <c r="H4131" i="4"/>
  <c r="G4131" i="4"/>
  <c r="F4131" i="4"/>
  <c r="E4131" i="4"/>
  <c r="D4131" i="4"/>
  <c r="L4130" i="4"/>
  <c r="J4130" i="4"/>
  <c r="I4130" i="4"/>
  <c r="H4130" i="4"/>
  <c r="G4130" i="4"/>
  <c r="F4130" i="4"/>
  <c r="E4130" i="4"/>
  <c r="D4130" i="4"/>
  <c r="L4129" i="4"/>
  <c r="J4129" i="4"/>
  <c r="I4129" i="4"/>
  <c r="H4129" i="4"/>
  <c r="G4129" i="4"/>
  <c r="F4129" i="4"/>
  <c r="E4129" i="4"/>
  <c r="D4129" i="4"/>
  <c r="L4128" i="4"/>
  <c r="J4128" i="4"/>
  <c r="I4128" i="4"/>
  <c r="H4128" i="4"/>
  <c r="G4128" i="4"/>
  <c r="F4128" i="4"/>
  <c r="E4128" i="4"/>
  <c r="D4128" i="4"/>
  <c r="L4127" i="4"/>
  <c r="J4127" i="4"/>
  <c r="I4127" i="4"/>
  <c r="H4127" i="4"/>
  <c r="G4127" i="4"/>
  <c r="F4127" i="4"/>
  <c r="E4127" i="4"/>
  <c r="D4127" i="4"/>
  <c r="L4126" i="4"/>
  <c r="K4126" i="4"/>
  <c r="J4126" i="4"/>
  <c r="I4126" i="4"/>
  <c r="H4126" i="4"/>
  <c r="G4126" i="4"/>
  <c r="F4126" i="4"/>
  <c r="E4126" i="4"/>
  <c r="D4126" i="4"/>
  <c r="L4125" i="4"/>
  <c r="J4125" i="4"/>
  <c r="I4125" i="4"/>
  <c r="H4125" i="4"/>
  <c r="G4125" i="4"/>
  <c r="F4125" i="4"/>
  <c r="E4125" i="4"/>
  <c r="D4125" i="4"/>
  <c r="L4124" i="4"/>
  <c r="J4124" i="4"/>
  <c r="I4124" i="4"/>
  <c r="H4124" i="4"/>
  <c r="G4124" i="4"/>
  <c r="F4124" i="4"/>
  <c r="E4124" i="4"/>
  <c r="D4124" i="4"/>
  <c r="L4123" i="4"/>
  <c r="J4123" i="4"/>
  <c r="I4123" i="4"/>
  <c r="H4123" i="4"/>
  <c r="G4123" i="4"/>
  <c r="F4123" i="4"/>
  <c r="E4123" i="4"/>
  <c r="D4123" i="4"/>
  <c r="L4122" i="4"/>
  <c r="J4122" i="4"/>
  <c r="I4122" i="4"/>
  <c r="H4122" i="4"/>
  <c r="G4122" i="4"/>
  <c r="F4122" i="4"/>
  <c r="E4122" i="4"/>
  <c r="D4122" i="4"/>
  <c r="L4121" i="4"/>
  <c r="J4121" i="4"/>
  <c r="I4121" i="4"/>
  <c r="H4121" i="4"/>
  <c r="G4121" i="4"/>
  <c r="F4121" i="4"/>
  <c r="E4121" i="4"/>
  <c r="D4121" i="4"/>
  <c r="L4120" i="4"/>
  <c r="J4120" i="4"/>
  <c r="I4120" i="4"/>
  <c r="H4120" i="4"/>
  <c r="G4120" i="4"/>
  <c r="F4120" i="4"/>
  <c r="E4120" i="4"/>
  <c r="D4120" i="4"/>
  <c r="L4119" i="4"/>
  <c r="J4119" i="4"/>
  <c r="I4119" i="4"/>
  <c r="H4119" i="4"/>
  <c r="G4119" i="4"/>
  <c r="F4119" i="4"/>
  <c r="E4119" i="4"/>
  <c r="D4119" i="4"/>
  <c r="L4118" i="4"/>
  <c r="J4118" i="4"/>
  <c r="I4118" i="4"/>
  <c r="H4118" i="4"/>
  <c r="G4118" i="4"/>
  <c r="K4118" i="4" s="1"/>
  <c r="F4118" i="4"/>
  <c r="E4118" i="4"/>
  <c r="D4118" i="4"/>
  <c r="L4117" i="4"/>
  <c r="J4117" i="4"/>
  <c r="I4117" i="4"/>
  <c r="H4117" i="4"/>
  <c r="G4117" i="4"/>
  <c r="F4117" i="4"/>
  <c r="E4117" i="4"/>
  <c r="D4117" i="4"/>
  <c r="L4116" i="4"/>
  <c r="J4116" i="4"/>
  <c r="I4116" i="4"/>
  <c r="H4116" i="4"/>
  <c r="G4116" i="4"/>
  <c r="F4116" i="4"/>
  <c r="E4116" i="4"/>
  <c r="D4116" i="4"/>
  <c r="L4115" i="4"/>
  <c r="J4115" i="4"/>
  <c r="I4115" i="4"/>
  <c r="H4115" i="4"/>
  <c r="G4115" i="4"/>
  <c r="F4115" i="4"/>
  <c r="E4115" i="4"/>
  <c r="D4115" i="4"/>
  <c r="L4114" i="4"/>
  <c r="J4114" i="4"/>
  <c r="I4114" i="4"/>
  <c r="H4114" i="4"/>
  <c r="G4114" i="4"/>
  <c r="F4114" i="4"/>
  <c r="E4114" i="4"/>
  <c r="D4114" i="4"/>
  <c r="L4113" i="4"/>
  <c r="J4113" i="4"/>
  <c r="I4113" i="4"/>
  <c r="H4113" i="4"/>
  <c r="G4113" i="4"/>
  <c r="F4113" i="4"/>
  <c r="E4113" i="4"/>
  <c r="D4113" i="4"/>
  <c r="L4112" i="4"/>
  <c r="J4112" i="4"/>
  <c r="I4112" i="4"/>
  <c r="H4112" i="4"/>
  <c r="G4112" i="4"/>
  <c r="F4112" i="4"/>
  <c r="E4112" i="4"/>
  <c r="D4112" i="4"/>
  <c r="L4111" i="4"/>
  <c r="J4111" i="4"/>
  <c r="I4111" i="4"/>
  <c r="H4111" i="4"/>
  <c r="G4111" i="4"/>
  <c r="F4111" i="4"/>
  <c r="E4111" i="4"/>
  <c r="D4111" i="4"/>
  <c r="L4110" i="4"/>
  <c r="J4110" i="4"/>
  <c r="I4110" i="4"/>
  <c r="H4110" i="4"/>
  <c r="K4110" i="4" s="1"/>
  <c r="G4110" i="4"/>
  <c r="F4110" i="4"/>
  <c r="E4110" i="4"/>
  <c r="D4110" i="4"/>
  <c r="L4109" i="4"/>
  <c r="J4109" i="4"/>
  <c r="I4109" i="4"/>
  <c r="H4109" i="4"/>
  <c r="G4109" i="4"/>
  <c r="F4109" i="4"/>
  <c r="E4109" i="4"/>
  <c r="D4109" i="4"/>
  <c r="L4108" i="4"/>
  <c r="J4108" i="4"/>
  <c r="I4108" i="4"/>
  <c r="H4108" i="4"/>
  <c r="G4108" i="4"/>
  <c r="F4108" i="4"/>
  <c r="E4108" i="4"/>
  <c r="D4108" i="4"/>
  <c r="L4107" i="4"/>
  <c r="J4107" i="4"/>
  <c r="I4107" i="4"/>
  <c r="H4107" i="4"/>
  <c r="G4107" i="4"/>
  <c r="F4107" i="4"/>
  <c r="E4107" i="4"/>
  <c r="D4107" i="4"/>
  <c r="L4106" i="4"/>
  <c r="J4106" i="4"/>
  <c r="I4106" i="4"/>
  <c r="H4106" i="4"/>
  <c r="G4106" i="4"/>
  <c r="F4106" i="4"/>
  <c r="E4106" i="4"/>
  <c r="D4106" i="4"/>
  <c r="L4105" i="4"/>
  <c r="J4105" i="4"/>
  <c r="I4105" i="4"/>
  <c r="H4105" i="4"/>
  <c r="G4105" i="4"/>
  <c r="F4105" i="4"/>
  <c r="E4105" i="4"/>
  <c r="D4105" i="4"/>
  <c r="L4104" i="4"/>
  <c r="J4104" i="4"/>
  <c r="I4104" i="4"/>
  <c r="H4104" i="4"/>
  <c r="G4104" i="4"/>
  <c r="F4104" i="4"/>
  <c r="E4104" i="4"/>
  <c r="D4104" i="4"/>
  <c r="L4103" i="4"/>
  <c r="J4103" i="4"/>
  <c r="I4103" i="4"/>
  <c r="H4103" i="4"/>
  <c r="G4103" i="4"/>
  <c r="F4103" i="4"/>
  <c r="E4103" i="4"/>
  <c r="D4103" i="4"/>
  <c r="L4102" i="4"/>
  <c r="J4102" i="4"/>
  <c r="I4102" i="4"/>
  <c r="K4102" i="4" s="1"/>
  <c r="H4102" i="4"/>
  <c r="G4102" i="4"/>
  <c r="F4102" i="4"/>
  <c r="E4102" i="4"/>
  <c r="D4102" i="4"/>
  <c r="L4101" i="4"/>
  <c r="J4101" i="4"/>
  <c r="I4101" i="4"/>
  <c r="H4101" i="4"/>
  <c r="G4101" i="4"/>
  <c r="F4101" i="4"/>
  <c r="E4101" i="4"/>
  <c r="D4101" i="4"/>
  <c r="L4100" i="4"/>
  <c r="J4100" i="4"/>
  <c r="I4100" i="4"/>
  <c r="H4100" i="4"/>
  <c r="G4100" i="4"/>
  <c r="F4100" i="4"/>
  <c r="E4100" i="4"/>
  <c r="D4100" i="4"/>
  <c r="L4099" i="4"/>
  <c r="J4099" i="4"/>
  <c r="I4099" i="4"/>
  <c r="H4099" i="4"/>
  <c r="G4099" i="4"/>
  <c r="F4099" i="4"/>
  <c r="E4099" i="4"/>
  <c r="D4099" i="4"/>
  <c r="L4098" i="4"/>
  <c r="J4098" i="4"/>
  <c r="I4098" i="4"/>
  <c r="H4098" i="4"/>
  <c r="G4098" i="4"/>
  <c r="F4098" i="4"/>
  <c r="E4098" i="4"/>
  <c r="D4098" i="4"/>
  <c r="L4097" i="4"/>
  <c r="J4097" i="4"/>
  <c r="I4097" i="4"/>
  <c r="H4097" i="4"/>
  <c r="G4097" i="4"/>
  <c r="F4097" i="4"/>
  <c r="E4097" i="4"/>
  <c r="D4097" i="4"/>
  <c r="L4096" i="4"/>
  <c r="J4096" i="4"/>
  <c r="I4096" i="4"/>
  <c r="H4096" i="4"/>
  <c r="G4096" i="4"/>
  <c r="F4096" i="4"/>
  <c r="E4096" i="4"/>
  <c r="D4096" i="4"/>
  <c r="L4095" i="4"/>
  <c r="J4095" i="4"/>
  <c r="I4095" i="4"/>
  <c r="H4095" i="4"/>
  <c r="G4095" i="4"/>
  <c r="F4095" i="4"/>
  <c r="E4095" i="4"/>
  <c r="D4095" i="4"/>
  <c r="L4094" i="4"/>
  <c r="J4094" i="4"/>
  <c r="K4094" i="4" s="1"/>
  <c r="I4094" i="4"/>
  <c r="H4094" i="4"/>
  <c r="G4094" i="4"/>
  <c r="F4094" i="4"/>
  <c r="E4094" i="4"/>
  <c r="D4094" i="4"/>
  <c r="L4093" i="4"/>
  <c r="J4093" i="4"/>
  <c r="I4093" i="4"/>
  <c r="H4093" i="4"/>
  <c r="G4093" i="4"/>
  <c r="F4093" i="4"/>
  <c r="E4093" i="4"/>
  <c r="D4093" i="4"/>
  <c r="L4092" i="4"/>
  <c r="J4092" i="4"/>
  <c r="I4092" i="4"/>
  <c r="H4092" i="4"/>
  <c r="G4092" i="4"/>
  <c r="F4092" i="4"/>
  <c r="E4092" i="4"/>
  <c r="D4092" i="4"/>
  <c r="L4091" i="4"/>
  <c r="J4091" i="4"/>
  <c r="I4091" i="4"/>
  <c r="H4091" i="4"/>
  <c r="G4091" i="4"/>
  <c r="F4091" i="4"/>
  <c r="E4091" i="4"/>
  <c r="D4091" i="4"/>
  <c r="L4090" i="4"/>
  <c r="J4090" i="4"/>
  <c r="I4090" i="4"/>
  <c r="H4090" i="4"/>
  <c r="G4090" i="4"/>
  <c r="F4090" i="4"/>
  <c r="E4090" i="4"/>
  <c r="D4090" i="4"/>
  <c r="L4089" i="4"/>
  <c r="J4089" i="4"/>
  <c r="I4089" i="4"/>
  <c r="H4089" i="4"/>
  <c r="G4089" i="4"/>
  <c r="F4089" i="4"/>
  <c r="E4089" i="4"/>
  <c r="D4089" i="4"/>
  <c r="L4088" i="4"/>
  <c r="J4088" i="4"/>
  <c r="I4088" i="4"/>
  <c r="H4088" i="4"/>
  <c r="G4088" i="4"/>
  <c r="F4088" i="4"/>
  <c r="E4088" i="4"/>
  <c r="D4088" i="4"/>
  <c r="L4087" i="4"/>
  <c r="J4087" i="4"/>
  <c r="I4087" i="4"/>
  <c r="H4087" i="4"/>
  <c r="G4087" i="4"/>
  <c r="F4087" i="4"/>
  <c r="E4087" i="4"/>
  <c r="D4087" i="4"/>
  <c r="L4086" i="4"/>
  <c r="K4086" i="4"/>
  <c r="J4086" i="4"/>
  <c r="I4086" i="4"/>
  <c r="H4086" i="4"/>
  <c r="G4086" i="4"/>
  <c r="F4086" i="4"/>
  <c r="E4086" i="4"/>
  <c r="D4086" i="4"/>
  <c r="L4085" i="4"/>
  <c r="J4085" i="4"/>
  <c r="I4085" i="4"/>
  <c r="H4085" i="4"/>
  <c r="G4085" i="4"/>
  <c r="F4085" i="4"/>
  <c r="E4085" i="4"/>
  <c r="D4085" i="4"/>
  <c r="L4084" i="4"/>
  <c r="J4084" i="4"/>
  <c r="I4084" i="4"/>
  <c r="H4084" i="4"/>
  <c r="G4084" i="4"/>
  <c r="F4084" i="4"/>
  <c r="E4084" i="4"/>
  <c r="D4084" i="4"/>
  <c r="L4083" i="4"/>
  <c r="J4083" i="4"/>
  <c r="I4083" i="4"/>
  <c r="H4083" i="4"/>
  <c r="G4083" i="4"/>
  <c r="F4083" i="4"/>
  <c r="E4083" i="4"/>
  <c r="D4083" i="4"/>
  <c r="L4082" i="4"/>
  <c r="J4082" i="4"/>
  <c r="I4082" i="4"/>
  <c r="H4082" i="4"/>
  <c r="G4082" i="4"/>
  <c r="F4082" i="4"/>
  <c r="E4082" i="4"/>
  <c r="D4082" i="4"/>
  <c r="L4081" i="4"/>
  <c r="J4081" i="4"/>
  <c r="I4081" i="4"/>
  <c r="H4081" i="4"/>
  <c r="G4081" i="4"/>
  <c r="F4081" i="4"/>
  <c r="E4081" i="4"/>
  <c r="D4081" i="4"/>
  <c r="L4080" i="4"/>
  <c r="J4080" i="4"/>
  <c r="I4080" i="4"/>
  <c r="H4080" i="4"/>
  <c r="G4080" i="4"/>
  <c r="F4080" i="4"/>
  <c r="E4080" i="4"/>
  <c r="D4080" i="4"/>
  <c r="L4079" i="4"/>
  <c r="J4079" i="4"/>
  <c r="I4079" i="4"/>
  <c r="H4079" i="4"/>
  <c r="G4079" i="4"/>
  <c r="F4079" i="4"/>
  <c r="E4079" i="4"/>
  <c r="D4079" i="4"/>
  <c r="L4078" i="4"/>
  <c r="J4078" i="4"/>
  <c r="I4078" i="4"/>
  <c r="H4078" i="4"/>
  <c r="G4078" i="4"/>
  <c r="F4078" i="4"/>
  <c r="E4078" i="4"/>
  <c r="K4078" i="4" s="1"/>
  <c r="D4078" i="4"/>
  <c r="L4077" i="4"/>
  <c r="J4077" i="4"/>
  <c r="I4077" i="4"/>
  <c r="H4077" i="4"/>
  <c r="G4077" i="4"/>
  <c r="F4077" i="4"/>
  <c r="E4077" i="4"/>
  <c r="D4077" i="4"/>
  <c r="L4076" i="4"/>
  <c r="J4076" i="4"/>
  <c r="I4076" i="4"/>
  <c r="H4076" i="4"/>
  <c r="G4076" i="4"/>
  <c r="F4076" i="4"/>
  <c r="E4076" i="4"/>
  <c r="D4076" i="4"/>
  <c r="L4075" i="4"/>
  <c r="J4075" i="4"/>
  <c r="I4075" i="4"/>
  <c r="H4075" i="4"/>
  <c r="G4075" i="4"/>
  <c r="F4075" i="4"/>
  <c r="E4075" i="4"/>
  <c r="D4075" i="4"/>
  <c r="L4074" i="4"/>
  <c r="J4074" i="4"/>
  <c r="I4074" i="4"/>
  <c r="H4074" i="4"/>
  <c r="G4074" i="4"/>
  <c r="F4074" i="4"/>
  <c r="E4074" i="4"/>
  <c r="D4074" i="4"/>
  <c r="L4073" i="4"/>
  <c r="J4073" i="4"/>
  <c r="I4073" i="4"/>
  <c r="H4073" i="4"/>
  <c r="G4073" i="4"/>
  <c r="F4073" i="4"/>
  <c r="E4073" i="4"/>
  <c r="D4073" i="4"/>
  <c r="L4072" i="4"/>
  <c r="J4072" i="4"/>
  <c r="I4072" i="4"/>
  <c r="H4072" i="4"/>
  <c r="G4072" i="4"/>
  <c r="F4072" i="4"/>
  <c r="E4072" i="4"/>
  <c r="D4072" i="4"/>
  <c r="L4071" i="4"/>
  <c r="J4071" i="4"/>
  <c r="I4071" i="4"/>
  <c r="H4071" i="4"/>
  <c r="G4071" i="4"/>
  <c r="F4071" i="4"/>
  <c r="E4071" i="4"/>
  <c r="D4071" i="4"/>
  <c r="L4070" i="4"/>
  <c r="J4070" i="4"/>
  <c r="I4070" i="4"/>
  <c r="H4070" i="4"/>
  <c r="K4070" i="4" s="1"/>
  <c r="G4070" i="4"/>
  <c r="F4070" i="4"/>
  <c r="E4070" i="4"/>
  <c r="D4070" i="4"/>
  <c r="L4069" i="4"/>
  <c r="J4069" i="4"/>
  <c r="I4069" i="4"/>
  <c r="H4069" i="4"/>
  <c r="G4069" i="4"/>
  <c r="F4069" i="4"/>
  <c r="E4069" i="4"/>
  <c r="D4069" i="4"/>
  <c r="L4068" i="4"/>
  <c r="J4068" i="4"/>
  <c r="I4068" i="4"/>
  <c r="H4068" i="4"/>
  <c r="G4068" i="4"/>
  <c r="F4068" i="4"/>
  <c r="E4068" i="4"/>
  <c r="D4068" i="4"/>
  <c r="L4067" i="4"/>
  <c r="J4067" i="4"/>
  <c r="I4067" i="4"/>
  <c r="H4067" i="4"/>
  <c r="G4067" i="4"/>
  <c r="F4067" i="4"/>
  <c r="E4067" i="4"/>
  <c r="D4067" i="4"/>
  <c r="L4066" i="4"/>
  <c r="J4066" i="4"/>
  <c r="I4066" i="4"/>
  <c r="H4066" i="4"/>
  <c r="G4066" i="4"/>
  <c r="F4066" i="4"/>
  <c r="E4066" i="4"/>
  <c r="D4066" i="4"/>
  <c r="L4065" i="4"/>
  <c r="J4065" i="4"/>
  <c r="I4065" i="4"/>
  <c r="H4065" i="4"/>
  <c r="G4065" i="4"/>
  <c r="F4065" i="4"/>
  <c r="E4065" i="4"/>
  <c r="D4065" i="4"/>
  <c r="L4064" i="4"/>
  <c r="J4064" i="4"/>
  <c r="I4064" i="4"/>
  <c r="H4064" i="4"/>
  <c r="G4064" i="4"/>
  <c r="F4064" i="4"/>
  <c r="E4064" i="4"/>
  <c r="D4064" i="4"/>
  <c r="L4063" i="4"/>
  <c r="J4063" i="4"/>
  <c r="I4063" i="4"/>
  <c r="H4063" i="4"/>
  <c r="G4063" i="4"/>
  <c r="F4063" i="4"/>
  <c r="E4063" i="4"/>
  <c r="D4063" i="4"/>
  <c r="L4062" i="4"/>
  <c r="J4062" i="4"/>
  <c r="I4062" i="4"/>
  <c r="K4062" i="4" s="1"/>
  <c r="H4062" i="4"/>
  <c r="G4062" i="4"/>
  <c r="F4062" i="4"/>
  <c r="E4062" i="4"/>
  <c r="D4062" i="4"/>
  <c r="L4061" i="4"/>
  <c r="J4061" i="4"/>
  <c r="I4061" i="4"/>
  <c r="H4061" i="4"/>
  <c r="G4061" i="4"/>
  <c r="F4061" i="4"/>
  <c r="E4061" i="4"/>
  <c r="D4061" i="4"/>
  <c r="L4060" i="4"/>
  <c r="J4060" i="4"/>
  <c r="I4060" i="4"/>
  <c r="H4060" i="4"/>
  <c r="G4060" i="4"/>
  <c r="F4060" i="4"/>
  <c r="E4060" i="4"/>
  <c r="D4060" i="4"/>
  <c r="L4059" i="4"/>
  <c r="J4059" i="4"/>
  <c r="I4059" i="4"/>
  <c r="H4059" i="4"/>
  <c r="G4059" i="4"/>
  <c r="F4059" i="4"/>
  <c r="E4059" i="4"/>
  <c r="D4059" i="4"/>
  <c r="L4058" i="4"/>
  <c r="J4058" i="4"/>
  <c r="I4058" i="4"/>
  <c r="H4058" i="4"/>
  <c r="G4058" i="4"/>
  <c r="F4058" i="4"/>
  <c r="E4058" i="4"/>
  <c r="D4058" i="4"/>
  <c r="L4057" i="4"/>
  <c r="J4057" i="4"/>
  <c r="I4057" i="4"/>
  <c r="H4057" i="4"/>
  <c r="G4057" i="4"/>
  <c r="F4057" i="4"/>
  <c r="E4057" i="4"/>
  <c r="D4057" i="4"/>
  <c r="L4056" i="4"/>
  <c r="J4056" i="4"/>
  <c r="I4056" i="4"/>
  <c r="H4056" i="4"/>
  <c r="G4056" i="4"/>
  <c r="F4056" i="4"/>
  <c r="E4056" i="4"/>
  <c r="D4056" i="4"/>
  <c r="L4055" i="4"/>
  <c r="J4055" i="4"/>
  <c r="I4055" i="4"/>
  <c r="H4055" i="4"/>
  <c r="G4055" i="4"/>
  <c r="F4055" i="4"/>
  <c r="E4055" i="4"/>
  <c r="D4055" i="4"/>
  <c r="L4054" i="4"/>
  <c r="J4054" i="4"/>
  <c r="I4054" i="4"/>
  <c r="H4054" i="4"/>
  <c r="G4054" i="4"/>
  <c r="K4054" i="4" s="1"/>
  <c r="F4054" i="4"/>
  <c r="E4054" i="4"/>
  <c r="D4054" i="4"/>
  <c r="L4053" i="4"/>
  <c r="J4053" i="4"/>
  <c r="I4053" i="4"/>
  <c r="H4053" i="4"/>
  <c r="G4053" i="4"/>
  <c r="F4053" i="4"/>
  <c r="E4053" i="4"/>
  <c r="D4053" i="4"/>
  <c r="L4052" i="4"/>
  <c r="J4052" i="4"/>
  <c r="I4052" i="4"/>
  <c r="H4052" i="4"/>
  <c r="G4052" i="4"/>
  <c r="F4052" i="4"/>
  <c r="E4052" i="4"/>
  <c r="D4052" i="4"/>
  <c r="L4051" i="4"/>
  <c r="J4051" i="4"/>
  <c r="I4051" i="4"/>
  <c r="H4051" i="4"/>
  <c r="G4051" i="4"/>
  <c r="F4051" i="4"/>
  <c r="E4051" i="4"/>
  <c r="D4051" i="4"/>
  <c r="L4050" i="4"/>
  <c r="J4050" i="4"/>
  <c r="I4050" i="4"/>
  <c r="H4050" i="4"/>
  <c r="G4050" i="4"/>
  <c r="F4050" i="4"/>
  <c r="E4050" i="4"/>
  <c r="D4050" i="4"/>
  <c r="L4049" i="4"/>
  <c r="J4049" i="4"/>
  <c r="I4049" i="4"/>
  <c r="H4049" i="4"/>
  <c r="G4049" i="4"/>
  <c r="F4049" i="4"/>
  <c r="E4049" i="4"/>
  <c r="D4049" i="4"/>
  <c r="L4048" i="4"/>
  <c r="J4048" i="4"/>
  <c r="I4048" i="4"/>
  <c r="H4048" i="4"/>
  <c r="G4048" i="4"/>
  <c r="F4048" i="4"/>
  <c r="E4048" i="4"/>
  <c r="D4048" i="4"/>
  <c r="L4047" i="4"/>
  <c r="J4047" i="4"/>
  <c r="I4047" i="4"/>
  <c r="H4047" i="4"/>
  <c r="G4047" i="4"/>
  <c r="F4047" i="4"/>
  <c r="E4047" i="4"/>
  <c r="D4047" i="4"/>
  <c r="L4046" i="4"/>
  <c r="K4046" i="4"/>
  <c r="J4046" i="4"/>
  <c r="I4046" i="4"/>
  <c r="H4046" i="4"/>
  <c r="G4046" i="4"/>
  <c r="F4046" i="4"/>
  <c r="E4046" i="4"/>
  <c r="D4046" i="4"/>
  <c r="L4045" i="4"/>
  <c r="J4045" i="4"/>
  <c r="I4045" i="4"/>
  <c r="H4045" i="4"/>
  <c r="G4045" i="4"/>
  <c r="F4045" i="4"/>
  <c r="E4045" i="4"/>
  <c r="D4045" i="4"/>
  <c r="L4044" i="4"/>
  <c r="J4044" i="4"/>
  <c r="I4044" i="4"/>
  <c r="H4044" i="4"/>
  <c r="G4044" i="4"/>
  <c r="F4044" i="4"/>
  <c r="E4044" i="4"/>
  <c r="D4044" i="4"/>
  <c r="L4043" i="4"/>
  <c r="J4043" i="4"/>
  <c r="I4043" i="4"/>
  <c r="H4043" i="4"/>
  <c r="G4043" i="4"/>
  <c r="F4043" i="4"/>
  <c r="E4043" i="4"/>
  <c r="D4043" i="4"/>
  <c r="L4042" i="4"/>
  <c r="J4042" i="4"/>
  <c r="I4042" i="4"/>
  <c r="H4042" i="4"/>
  <c r="G4042" i="4"/>
  <c r="F4042" i="4"/>
  <c r="E4042" i="4"/>
  <c r="D4042" i="4"/>
  <c r="L4041" i="4"/>
  <c r="J4041" i="4"/>
  <c r="I4041" i="4"/>
  <c r="H4041" i="4"/>
  <c r="G4041" i="4"/>
  <c r="F4041" i="4"/>
  <c r="E4041" i="4"/>
  <c r="D4041" i="4"/>
  <c r="L4040" i="4"/>
  <c r="J4040" i="4"/>
  <c r="I4040" i="4"/>
  <c r="H4040" i="4"/>
  <c r="G4040" i="4"/>
  <c r="F4040" i="4"/>
  <c r="E4040" i="4"/>
  <c r="D4040" i="4"/>
  <c r="L4039" i="4"/>
  <c r="J4039" i="4"/>
  <c r="I4039" i="4"/>
  <c r="H4039" i="4"/>
  <c r="G4039" i="4"/>
  <c r="F4039" i="4"/>
  <c r="E4039" i="4"/>
  <c r="D4039" i="4"/>
  <c r="L4038" i="4"/>
  <c r="J4038" i="4"/>
  <c r="K4038" i="4" s="1"/>
  <c r="I4038" i="4"/>
  <c r="H4038" i="4"/>
  <c r="G4038" i="4"/>
  <c r="F4038" i="4"/>
  <c r="E4038" i="4"/>
  <c r="D4038" i="4"/>
  <c r="L4037" i="4"/>
  <c r="J4037" i="4"/>
  <c r="I4037" i="4"/>
  <c r="H4037" i="4"/>
  <c r="G4037" i="4"/>
  <c r="F4037" i="4"/>
  <c r="E4037" i="4"/>
  <c r="D4037" i="4"/>
  <c r="L4036" i="4"/>
  <c r="J4036" i="4"/>
  <c r="I4036" i="4"/>
  <c r="H4036" i="4"/>
  <c r="G4036" i="4"/>
  <c r="F4036" i="4"/>
  <c r="E4036" i="4"/>
  <c r="D4036" i="4"/>
  <c r="L4035" i="4"/>
  <c r="J4035" i="4"/>
  <c r="I4035" i="4"/>
  <c r="H4035" i="4"/>
  <c r="G4035" i="4"/>
  <c r="F4035" i="4"/>
  <c r="E4035" i="4"/>
  <c r="D4035" i="4"/>
  <c r="L4034" i="4"/>
  <c r="J4034" i="4"/>
  <c r="I4034" i="4"/>
  <c r="H4034" i="4"/>
  <c r="G4034" i="4"/>
  <c r="F4034" i="4"/>
  <c r="E4034" i="4"/>
  <c r="D4034" i="4"/>
  <c r="L4033" i="4"/>
  <c r="J4033" i="4"/>
  <c r="I4033" i="4"/>
  <c r="H4033" i="4"/>
  <c r="G4033" i="4"/>
  <c r="F4033" i="4"/>
  <c r="E4033" i="4"/>
  <c r="D4033" i="4"/>
  <c r="L4032" i="4"/>
  <c r="J4032" i="4"/>
  <c r="I4032" i="4"/>
  <c r="H4032" i="4"/>
  <c r="G4032" i="4"/>
  <c r="F4032" i="4"/>
  <c r="E4032" i="4"/>
  <c r="D4032" i="4"/>
  <c r="L4031" i="4"/>
  <c r="J4031" i="4"/>
  <c r="I4031" i="4"/>
  <c r="H4031" i="4"/>
  <c r="G4031" i="4"/>
  <c r="F4031" i="4"/>
  <c r="E4031" i="4"/>
  <c r="D4031" i="4"/>
  <c r="L4030" i="4"/>
  <c r="K4030" i="4"/>
  <c r="J4030" i="4"/>
  <c r="I4030" i="4"/>
  <c r="H4030" i="4"/>
  <c r="G4030" i="4"/>
  <c r="F4030" i="4"/>
  <c r="E4030" i="4"/>
  <c r="D4030" i="4"/>
  <c r="L4029" i="4"/>
  <c r="J4029" i="4"/>
  <c r="I4029" i="4"/>
  <c r="H4029" i="4"/>
  <c r="G4029" i="4"/>
  <c r="F4029" i="4"/>
  <c r="E4029" i="4"/>
  <c r="D4029" i="4"/>
  <c r="L4028" i="4"/>
  <c r="J4028" i="4"/>
  <c r="I4028" i="4"/>
  <c r="H4028" i="4"/>
  <c r="G4028" i="4"/>
  <c r="F4028" i="4"/>
  <c r="E4028" i="4"/>
  <c r="D4028" i="4"/>
  <c r="L4027" i="4"/>
  <c r="J4027" i="4"/>
  <c r="I4027" i="4"/>
  <c r="H4027" i="4"/>
  <c r="G4027" i="4"/>
  <c r="F4027" i="4"/>
  <c r="E4027" i="4"/>
  <c r="D4027" i="4"/>
  <c r="L4026" i="4"/>
  <c r="J4026" i="4"/>
  <c r="I4026" i="4"/>
  <c r="H4026" i="4"/>
  <c r="G4026" i="4"/>
  <c r="F4026" i="4"/>
  <c r="E4026" i="4"/>
  <c r="D4026" i="4"/>
  <c r="L4025" i="4"/>
  <c r="J4025" i="4"/>
  <c r="I4025" i="4"/>
  <c r="H4025" i="4"/>
  <c r="G4025" i="4"/>
  <c r="F4025" i="4"/>
  <c r="E4025" i="4"/>
  <c r="D4025" i="4"/>
  <c r="L4024" i="4"/>
  <c r="J4024" i="4"/>
  <c r="I4024" i="4"/>
  <c r="H4024" i="4"/>
  <c r="G4024" i="4"/>
  <c r="F4024" i="4"/>
  <c r="E4024" i="4"/>
  <c r="D4024" i="4"/>
  <c r="L4023" i="4"/>
  <c r="J4023" i="4"/>
  <c r="I4023" i="4"/>
  <c r="H4023" i="4"/>
  <c r="G4023" i="4"/>
  <c r="F4023" i="4"/>
  <c r="E4023" i="4"/>
  <c r="D4023" i="4"/>
  <c r="L4022" i="4"/>
  <c r="K4022" i="4"/>
  <c r="J4022" i="4"/>
  <c r="I4022" i="4"/>
  <c r="H4022" i="4"/>
  <c r="G4022" i="4"/>
  <c r="F4022" i="4"/>
  <c r="E4022" i="4"/>
  <c r="D4022" i="4"/>
  <c r="L4021" i="4"/>
  <c r="J4021" i="4"/>
  <c r="I4021" i="4"/>
  <c r="H4021" i="4"/>
  <c r="G4021" i="4"/>
  <c r="F4021" i="4"/>
  <c r="E4021" i="4"/>
  <c r="D4021" i="4"/>
  <c r="K4021" i="4" s="1"/>
  <c r="L4020" i="4"/>
  <c r="J4020" i="4"/>
  <c r="I4020" i="4"/>
  <c r="H4020" i="4"/>
  <c r="G4020" i="4"/>
  <c r="F4020" i="4"/>
  <c r="E4020" i="4"/>
  <c r="D4020" i="4"/>
  <c r="K4020" i="4" s="1"/>
  <c r="L4019" i="4"/>
  <c r="J4019" i="4"/>
  <c r="I4019" i="4"/>
  <c r="H4019" i="4"/>
  <c r="G4019" i="4"/>
  <c r="F4019" i="4"/>
  <c r="E4019" i="4"/>
  <c r="D4019" i="4"/>
  <c r="K4019" i="4" s="1"/>
  <c r="L4018" i="4"/>
  <c r="J4018" i="4"/>
  <c r="I4018" i="4"/>
  <c r="H4018" i="4"/>
  <c r="G4018" i="4"/>
  <c r="F4018" i="4"/>
  <c r="E4018" i="4"/>
  <c r="D4018" i="4"/>
  <c r="L4017" i="4"/>
  <c r="J4017" i="4"/>
  <c r="I4017" i="4"/>
  <c r="H4017" i="4"/>
  <c r="G4017" i="4"/>
  <c r="F4017" i="4"/>
  <c r="E4017" i="4"/>
  <c r="D4017" i="4"/>
  <c r="K4017" i="4" s="1"/>
  <c r="L4016" i="4"/>
  <c r="J4016" i="4"/>
  <c r="I4016" i="4"/>
  <c r="H4016" i="4"/>
  <c r="G4016" i="4"/>
  <c r="F4016" i="4"/>
  <c r="E4016" i="4"/>
  <c r="D4016" i="4"/>
  <c r="K4016" i="4" s="1"/>
  <c r="L4015" i="4"/>
  <c r="J4015" i="4"/>
  <c r="I4015" i="4"/>
  <c r="H4015" i="4"/>
  <c r="G4015" i="4"/>
  <c r="F4015" i="4"/>
  <c r="E4015" i="4"/>
  <c r="D4015" i="4"/>
  <c r="L4014" i="4"/>
  <c r="J4014" i="4"/>
  <c r="I4014" i="4"/>
  <c r="H4014" i="4"/>
  <c r="G4014" i="4"/>
  <c r="F4014" i="4"/>
  <c r="E4014" i="4"/>
  <c r="K4014" i="4" s="1"/>
  <c r="D4014" i="4"/>
  <c r="L4013" i="4"/>
  <c r="J4013" i="4"/>
  <c r="I4013" i="4"/>
  <c r="H4013" i="4"/>
  <c r="G4013" i="4"/>
  <c r="F4013" i="4"/>
  <c r="E4013" i="4"/>
  <c r="D4013" i="4"/>
  <c r="L4012" i="4"/>
  <c r="J4012" i="4"/>
  <c r="I4012" i="4"/>
  <c r="H4012" i="4"/>
  <c r="G4012" i="4"/>
  <c r="F4012" i="4"/>
  <c r="E4012" i="4"/>
  <c r="D4012" i="4"/>
  <c r="L4011" i="4"/>
  <c r="J4011" i="4"/>
  <c r="I4011" i="4"/>
  <c r="H4011" i="4"/>
  <c r="G4011" i="4"/>
  <c r="F4011" i="4"/>
  <c r="E4011" i="4"/>
  <c r="D4011" i="4"/>
  <c r="L4010" i="4"/>
  <c r="J4010" i="4"/>
  <c r="I4010" i="4"/>
  <c r="H4010" i="4"/>
  <c r="G4010" i="4"/>
  <c r="F4010" i="4"/>
  <c r="E4010" i="4"/>
  <c r="D4010" i="4"/>
  <c r="L4009" i="4"/>
  <c r="J4009" i="4"/>
  <c r="I4009" i="4"/>
  <c r="H4009" i="4"/>
  <c r="G4009" i="4"/>
  <c r="F4009" i="4"/>
  <c r="E4009" i="4"/>
  <c r="D4009" i="4"/>
  <c r="L4008" i="4"/>
  <c r="J4008" i="4"/>
  <c r="I4008" i="4"/>
  <c r="H4008" i="4"/>
  <c r="G4008" i="4"/>
  <c r="F4008" i="4"/>
  <c r="E4008" i="4"/>
  <c r="D4008" i="4"/>
  <c r="L4007" i="4"/>
  <c r="J4007" i="4"/>
  <c r="I4007" i="4"/>
  <c r="H4007" i="4"/>
  <c r="G4007" i="4"/>
  <c r="F4007" i="4"/>
  <c r="E4007" i="4"/>
  <c r="D4007" i="4"/>
  <c r="L4006" i="4"/>
  <c r="J4006" i="4"/>
  <c r="I4006" i="4"/>
  <c r="H4006" i="4"/>
  <c r="G4006" i="4"/>
  <c r="F4006" i="4"/>
  <c r="K4006" i="4" s="1"/>
  <c r="E4006" i="4"/>
  <c r="D4006" i="4"/>
  <c r="L4005" i="4"/>
  <c r="J4005" i="4"/>
  <c r="I4005" i="4"/>
  <c r="H4005" i="4"/>
  <c r="G4005" i="4"/>
  <c r="F4005" i="4"/>
  <c r="E4005" i="4"/>
  <c r="D4005" i="4"/>
  <c r="L4004" i="4"/>
  <c r="J4004" i="4"/>
  <c r="I4004" i="4"/>
  <c r="H4004" i="4"/>
  <c r="G4004" i="4"/>
  <c r="F4004" i="4"/>
  <c r="E4004" i="4"/>
  <c r="D4004" i="4"/>
  <c r="L4003" i="4"/>
  <c r="J4003" i="4"/>
  <c r="I4003" i="4"/>
  <c r="H4003" i="4"/>
  <c r="G4003" i="4"/>
  <c r="F4003" i="4"/>
  <c r="E4003" i="4"/>
  <c r="D4003" i="4"/>
  <c r="L4002" i="4"/>
  <c r="J4002" i="4"/>
  <c r="I4002" i="4"/>
  <c r="H4002" i="4"/>
  <c r="G4002" i="4"/>
  <c r="F4002" i="4"/>
  <c r="K4002" i="4" s="1"/>
  <c r="E4002" i="4"/>
  <c r="D4002" i="4"/>
  <c r="L4001" i="4"/>
  <c r="J4001" i="4"/>
  <c r="I4001" i="4"/>
  <c r="H4001" i="4"/>
  <c r="G4001" i="4"/>
  <c r="F4001" i="4"/>
  <c r="E4001" i="4"/>
  <c r="D4001" i="4"/>
  <c r="L4000" i="4"/>
  <c r="J4000" i="4"/>
  <c r="I4000" i="4"/>
  <c r="H4000" i="4"/>
  <c r="G4000" i="4"/>
  <c r="F4000" i="4"/>
  <c r="E4000" i="4"/>
  <c r="D4000" i="4"/>
  <c r="L3999" i="4"/>
  <c r="J3999" i="4"/>
  <c r="I3999" i="4"/>
  <c r="H3999" i="4"/>
  <c r="G3999" i="4"/>
  <c r="F3999" i="4"/>
  <c r="K3999" i="4" s="1"/>
  <c r="E3999" i="4"/>
  <c r="D3999" i="4"/>
  <c r="L3998" i="4"/>
  <c r="J3998" i="4"/>
  <c r="I3998" i="4"/>
  <c r="H3998" i="4"/>
  <c r="G3998" i="4"/>
  <c r="F3998" i="4"/>
  <c r="K3998" i="4" s="1"/>
  <c r="E3998" i="4"/>
  <c r="D3998" i="4"/>
  <c r="L3997" i="4"/>
  <c r="J3997" i="4"/>
  <c r="I3997" i="4"/>
  <c r="H3997" i="4"/>
  <c r="G3997" i="4"/>
  <c r="F3997" i="4"/>
  <c r="E3997" i="4"/>
  <c r="D3997" i="4"/>
  <c r="L3996" i="4"/>
  <c r="J3996" i="4"/>
  <c r="I3996" i="4"/>
  <c r="H3996" i="4"/>
  <c r="G3996" i="4"/>
  <c r="F3996" i="4"/>
  <c r="E3996" i="4"/>
  <c r="D3996" i="4"/>
  <c r="L3995" i="4"/>
  <c r="J3995" i="4"/>
  <c r="I3995" i="4"/>
  <c r="H3995" i="4"/>
  <c r="G3995" i="4"/>
  <c r="F3995" i="4"/>
  <c r="E3995" i="4"/>
  <c r="D3995" i="4"/>
  <c r="L3994" i="4"/>
  <c r="J3994" i="4"/>
  <c r="I3994" i="4"/>
  <c r="H3994" i="4"/>
  <c r="G3994" i="4"/>
  <c r="F3994" i="4"/>
  <c r="E3994" i="4"/>
  <c r="D3994" i="4"/>
  <c r="L3993" i="4"/>
  <c r="J3993" i="4"/>
  <c r="I3993" i="4"/>
  <c r="H3993" i="4"/>
  <c r="G3993" i="4"/>
  <c r="F3993" i="4"/>
  <c r="E3993" i="4"/>
  <c r="D3993" i="4"/>
  <c r="L3992" i="4"/>
  <c r="J3992" i="4"/>
  <c r="I3992" i="4"/>
  <c r="H3992" i="4"/>
  <c r="G3992" i="4"/>
  <c r="F3992" i="4"/>
  <c r="E3992" i="4"/>
  <c r="D3992" i="4"/>
  <c r="L3991" i="4"/>
  <c r="J3991" i="4"/>
  <c r="I3991" i="4"/>
  <c r="H3991" i="4"/>
  <c r="G3991" i="4"/>
  <c r="F3991" i="4"/>
  <c r="E3991" i="4"/>
  <c r="D3991" i="4"/>
  <c r="L3990" i="4"/>
  <c r="J3990" i="4"/>
  <c r="I3990" i="4"/>
  <c r="H3990" i="4"/>
  <c r="G3990" i="4"/>
  <c r="K3990" i="4" s="1"/>
  <c r="F3990" i="4"/>
  <c r="E3990" i="4"/>
  <c r="D3990" i="4"/>
  <c r="L3989" i="4"/>
  <c r="J3989" i="4"/>
  <c r="I3989" i="4"/>
  <c r="H3989" i="4"/>
  <c r="G3989" i="4"/>
  <c r="F3989" i="4"/>
  <c r="E3989" i="4"/>
  <c r="D3989" i="4"/>
  <c r="L3988" i="4"/>
  <c r="J3988" i="4"/>
  <c r="I3988" i="4"/>
  <c r="H3988" i="4"/>
  <c r="G3988" i="4"/>
  <c r="F3988" i="4"/>
  <c r="E3988" i="4"/>
  <c r="D3988" i="4"/>
  <c r="L3987" i="4"/>
  <c r="J3987" i="4"/>
  <c r="I3987" i="4"/>
  <c r="H3987" i="4"/>
  <c r="G3987" i="4"/>
  <c r="F3987" i="4"/>
  <c r="E3987" i="4"/>
  <c r="D3987" i="4"/>
  <c r="L3986" i="4"/>
  <c r="J3986" i="4"/>
  <c r="I3986" i="4"/>
  <c r="H3986" i="4"/>
  <c r="G3986" i="4"/>
  <c r="F3986" i="4"/>
  <c r="E3986" i="4"/>
  <c r="D3986" i="4"/>
  <c r="L3985" i="4"/>
  <c r="J3985" i="4"/>
  <c r="I3985" i="4"/>
  <c r="H3985" i="4"/>
  <c r="G3985" i="4"/>
  <c r="F3985" i="4"/>
  <c r="E3985" i="4"/>
  <c r="D3985" i="4"/>
  <c r="L3984" i="4"/>
  <c r="J3984" i="4"/>
  <c r="I3984" i="4"/>
  <c r="H3984" i="4"/>
  <c r="G3984" i="4"/>
  <c r="F3984" i="4"/>
  <c r="E3984" i="4"/>
  <c r="D3984" i="4"/>
  <c r="L3983" i="4"/>
  <c r="J3983" i="4"/>
  <c r="I3983" i="4"/>
  <c r="H3983" i="4"/>
  <c r="G3983" i="4"/>
  <c r="F3983" i="4"/>
  <c r="E3983" i="4"/>
  <c r="D3983" i="4"/>
  <c r="L3982" i="4"/>
  <c r="J3982" i="4"/>
  <c r="I3982" i="4"/>
  <c r="H3982" i="4"/>
  <c r="K3982" i="4" s="1"/>
  <c r="G3982" i="4"/>
  <c r="F3982" i="4"/>
  <c r="E3982" i="4"/>
  <c r="D3982" i="4"/>
  <c r="L3981" i="4"/>
  <c r="J3981" i="4"/>
  <c r="I3981" i="4"/>
  <c r="H3981" i="4"/>
  <c r="G3981" i="4"/>
  <c r="F3981" i="4"/>
  <c r="E3981" i="4"/>
  <c r="D3981" i="4"/>
  <c r="L3980" i="4"/>
  <c r="J3980" i="4"/>
  <c r="I3980" i="4"/>
  <c r="H3980" i="4"/>
  <c r="G3980" i="4"/>
  <c r="F3980" i="4"/>
  <c r="E3980" i="4"/>
  <c r="D3980" i="4"/>
  <c r="L3979" i="4"/>
  <c r="J3979" i="4"/>
  <c r="I3979" i="4"/>
  <c r="H3979" i="4"/>
  <c r="G3979" i="4"/>
  <c r="F3979" i="4"/>
  <c r="E3979" i="4"/>
  <c r="D3979" i="4"/>
  <c r="L3978" i="4"/>
  <c r="J3978" i="4"/>
  <c r="I3978" i="4"/>
  <c r="H3978" i="4"/>
  <c r="G3978" i="4"/>
  <c r="F3978" i="4"/>
  <c r="E3978" i="4"/>
  <c r="D3978" i="4"/>
  <c r="L3977" i="4"/>
  <c r="J3977" i="4"/>
  <c r="I3977" i="4"/>
  <c r="H3977" i="4"/>
  <c r="G3977" i="4"/>
  <c r="F3977" i="4"/>
  <c r="E3977" i="4"/>
  <c r="D3977" i="4"/>
  <c r="L3976" i="4"/>
  <c r="J3976" i="4"/>
  <c r="I3976" i="4"/>
  <c r="H3976" i="4"/>
  <c r="G3976" i="4"/>
  <c r="F3976" i="4"/>
  <c r="E3976" i="4"/>
  <c r="D3976" i="4"/>
  <c r="L3975" i="4"/>
  <c r="J3975" i="4"/>
  <c r="I3975" i="4"/>
  <c r="H3975" i="4"/>
  <c r="G3975" i="4"/>
  <c r="F3975" i="4"/>
  <c r="E3975" i="4"/>
  <c r="D3975" i="4"/>
  <c r="L3974" i="4"/>
  <c r="J3974" i="4"/>
  <c r="I3974" i="4"/>
  <c r="K3974" i="4" s="1"/>
  <c r="H3974" i="4"/>
  <c r="G3974" i="4"/>
  <c r="F3974" i="4"/>
  <c r="E3974" i="4"/>
  <c r="D3974" i="4"/>
  <c r="L3973" i="4"/>
  <c r="J3973" i="4"/>
  <c r="I3973" i="4"/>
  <c r="H3973" i="4"/>
  <c r="G3973" i="4"/>
  <c r="F3973" i="4"/>
  <c r="E3973" i="4"/>
  <c r="D3973" i="4"/>
  <c r="L3972" i="4"/>
  <c r="J3972" i="4"/>
  <c r="I3972" i="4"/>
  <c r="H3972" i="4"/>
  <c r="G3972" i="4"/>
  <c r="F3972" i="4"/>
  <c r="E3972" i="4"/>
  <c r="D3972" i="4"/>
  <c r="L3971" i="4"/>
  <c r="J3971" i="4"/>
  <c r="I3971" i="4"/>
  <c r="H3971" i="4"/>
  <c r="G3971" i="4"/>
  <c r="F3971" i="4"/>
  <c r="E3971" i="4"/>
  <c r="D3971" i="4"/>
  <c r="L3970" i="4"/>
  <c r="J3970" i="4"/>
  <c r="I3970" i="4"/>
  <c r="H3970" i="4"/>
  <c r="G3970" i="4"/>
  <c r="F3970" i="4"/>
  <c r="E3970" i="4"/>
  <c r="D3970" i="4"/>
  <c r="L3969" i="4"/>
  <c r="J3969" i="4"/>
  <c r="I3969" i="4"/>
  <c r="H3969" i="4"/>
  <c r="G3969" i="4"/>
  <c r="F3969" i="4"/>
  <c r="E3969" i="4"/>
  <c r="D3969" i="4"/>
  <c r="L3968" i="4"/>
  <c r="J3968" i="4"/>
  <c r="I3968" i="4"/>
  <c r="H3968" i="4"/>
  <c r="G3968" i="4"/>
  <c r="F3968" i="4"/>
  <c r="E3968" i="4"/>
  <c r="D3968" i="4"/>
  <c r="L3967" i="4"/>
  <c r="J3967" i="4"/>
  <c r="I3967" i="4"/>
  <c r="H3967" i="4"/>
  <c r="G3967" i="4"/>
  <c r="F3967" i="4"/>
  <c r="E3967" i="4"/>
  <c r="D3967" i="4"/>
  <c r="L3966" i="4"/>
  <c r="K3966" i="4"/>
  <c r="J3966" i="4"/>
  <c r="I3966" i="4"/>
  <c r="H3966" i="4"/>
  <c r="G3966" i="4"/>
  <c r="F3966" i="4"/>
  <c r="E3966" i="4"/>
  <c r="D3966" i="4"/>
  <c r="L3965" i="4"/>
  <c r="J3965" i="4"/>
  <c r="I3965" i="4"/>
  <c r="H3965" i="4"/>
  <c r="G3965" i="4"/>
  <c r="F3965" i="4"/>
  <c r="E3965" i="4"/>
  <c r="D3965" i="4"/>
  <c r="L3964" i="4"/>
  <c r="J3964" i="4"/>
  <c r="I3964" i="4"/>
  <c r="H3964" i="4"/>
  <c r="G3964" i="4"/>
  <c r="F3964" i="4"/>
  <c r="E3964" i="4"/>
  <c r="D3964" i="4"/>
  <c r="L3963" i="4"/>
  <c r="J3963" i="4"/>
  <c r="I3963" i="4"/>
  <c r="H3963" i="4"/>
  <c r="G3963" i="4"/>
  <c r="F3963" i="4"/>
  <c r="E3963" i="4"/>
  <c r="D3963" i="4"/>
  <c r="L3962" i="4"/>
  <c r="J3962" i="4"/>
  <c r="I3962" i="4"/>
  <c r="H3962" i="4"/>
  <c r="G3962" i="4"/>
  <c r="F3962" i="4"/>
  <c r="E3962" i="4"/>
  <c r="D3962" i="4"/>
  <c r="L3961" i="4"/>
  <c r="J3961" i="4"/>
  <c r="I3961" i="4"/>
  <c r="H3961" i="4"/>
  <c r="G3961" i="4"/>
  <c r="F3961" i="4"/>
  <c r="E3961" i="4"/>
  <c r="D3961" i="4"/>
  <c r="L3960" i="4"/>
  <c r="J3960" i="4"/>
  <c r="I3960" i="4"/>
  <c r="H3960" i="4"/>
  <c r="G3960" i="4"/>
  <c r="F3960" i="4"/>
  <c r="E3960" i="4"/>
  <c r="D3960" i="4"/>
  <c r="L3959" i="4"/>
  <c r="J3959" i="4"/>
  <c r="I3959" i="4"/>
  <c r="H3959" i="4"/>
  <c r="G3959" i="4"/>
  <c r="F3959" i="4"/>
  <c r="E3959" i="4"/>
  <c r="D3959" i="4"/>
  <c r="L3958" i="4"/>
  <c r="J3958" i="4"/>
  <c r="K3958" i="4" s="1"/>
  <c r="I3958" i="4"/>
  <c r="H3958" i="4"/>
  <c r="G3958" i="4"/>
  <c r="F3958" i="4"/>
  <c r="E3958" i="4"/>
  <c r="D3958" i="4"/>
  <c r="L3957" i="4"/>
  <c r="J3957" i="4"/>
  <c r="I3957" i="4"/>
  <c r="H3957" i="4"/>
  <c r="G3957" i="4"/>
  <c r="F3957" i="4"/>
  <c r="E3957" i="4"/>
  <c r="D3957" i="4"/>
  <c r="L3956" i="4"/>
  <c r="J3956" i="4"/>
  <c r="I3956" i="4"/>
  <c r="H3956" i="4"/>
  <c r="G3956" i="4"/>
  <c r="F3956" i="4"/>
  <c r="E3956" i="4"/>
  <c r="D3956" i="4"/>
  <c r="L3955" i="4"/>
  <c r="J3955" i="4"/>
  <c r="I3955" i="4"/>
  <c r="H3955" i="4"/>
  <c r="G3955" i="4"/>
  <c r="F3955" i="4"/>
  <c r="E3955" i="4"/>
  <c r="D3955" i="4"/>
  <c r="L3954" i="4"/>
  <c r="J3954" i="4"/>
  <c r="I3954" i="4"/>
  <c r="H3954" i="4"/>
  <c r="G3954" i="4"/>
  <c r="F3954" i="4"/>
  <c r="E3954" i="4"/>
  <c r="D3954" i="4"/>
  <c r="L3953" i="4"/>
  <c r="J3953" i="4"/>
  <c r="I3953" i="4"/>
  <c r="H3953" i="4"/>
  <c r="G3953" i="4"/>
  <c r="F3953" i="4"/>
  <c r="E3953" i="4"/>
  <c r="D3953" i="4"/>
  <c r="L3952" i="4"/>
  <c r="J3952" i="4"/>
  <c r="I3952" i="4"/>
  <c r="H3952" i="4"/>
  <c r="G3952" i="4"/>
  <c r="F3952" i="4"/>
  <c r="E3952" i="4"/>
  <c r="D3952" i="4"/>
  <c r="L3951" i="4"/>
  <c r="J3951" i="4"/>
  <c r="I3951" i="4"/>
  <c r="H3951" i="4"/>
  <c r="G3951" i="4"/>
  <c r="F3951" i="4"/>
  <c r="E3951" i="4"/>
  <c r="D3951" i="4"/>
  <c r="L3950" i="4"/>
  <c r="K3950" i="4"/>
  <c r="J3950" i="4"/>
  <c r="I3950" i="4"/>
  <c r="H3950" i="4"/>
  <c r="G3950" i="4"/>
  <c r="F3950" i="4"/>
  <c r="E3950" i="4"/>
  <c r="D3950" i="4"/>
  <c r="L3949" i="4"/>
  <c r="J3949" i="4"/>
  <c r="I3949" i="4"/>
  <c r="H3949" i="4"/>
  <c r="G3949" i="4"/>
  <c r="F3949" i="4"/>
  <c r="E3949" i="4"/>
  <c r="D3949" i="4"/>
  <c r="L3948" i="4"/>
  <c r="J3948" i="4"/>
  <c r="I3948" i="4"/>
  <c r="H3948" i="4"/>
  <c r="G3948" i="4"/>
  <c r="F3948" i="4"/>
  <c r="E3948" i="4"/>
  <c r="D3948" i="4"/>
  <c r="L3947" i="4"/>
  <c r="J3947" i="4"/>
  <c r="I3947" i="4"/>
  <c r="H3947" i="4"/>
  <c r="G3947" i="4"/>
  <c r="F3947" i="4"/>
  <c r="E3947" i="4"/>
  <c r="D3947" i="4"/>
  <c r="L3946" i="4"/>
  <c r="J3946" i="4"/>
  <c r="I3946" i="4"/>
  <c r="H3946" i="4"/>
  <c r="G3946" i="4"/>
  <c r="F3946" i="4"/>
  <c r="E3946" i="4"/>
  <c r="D3946" i="4"/>
  <c r="L3945" i="4"/>
  <c r="J3945" i="4"/>
  <c r="I3945" i="4"/>
  <c r="H3945" i="4"/>
  <c r="G3945" i="4"/>
  <c r="F3945" i="4"/>
  <c r="E3945" i="4"/>
  <c r="D3945" i="4"/>
  <c r="L3944" i="4"/>
  <c r="J3944" i="4"/>
  <c r="I3944" i="4"/>
  <c r="H3944" i="4"/>
  <c r="G3944" i="4"/>
  <c r="F3944" i="4"/>
  <c r="E3944" i="4"/>
  <c r="D3944" i="4"/>
  <c r="L3943" i="4"/>
  <c r="J3943" i="4"/>
  <c r="I3943" i="4"/>
  <c r="H3943" i="4"/>
  <c r="G3943" i="4"/>
  <c r="E3943" i="4"/>
  <c r="C3943" i="4"/>
  <c r="D3943" i="4" s="1"/>
  <c r="B3943" i="4"/>
  <c r="L3942" i="4"/>
  <c r="I3942" i="4"/>
  <c r="E3942" i="4"/>
  <c r="D3942" i="4"/>
  <c r="C3942" i="4"/>
  <c r="J3942" i="4" s="1"/>
  <c r="B3942" i="4"/>
  <c r="L3941" i="4"/>
  <c r="H3941" i="4"/>
  <c r="F3941" i="4"/>
  <c r="C3941" i="4"/>
  <c r="E3941" i="4" s="1"/>
  <c r="B3941" i="4"/>
  <c r="L3940" i="4"/>
  <c r="C3940" i="4"/>
  <c r="J3940" i="4" s="1"/>
  <c r="B3940" i="4"/>
  <c r="L3939" i="4"/>
  <c r="J3939" i="4"/>
  <c r="I3939" i="4"/>
  <c r="F3939" i="4"/>
  <c r="D3939" i="4"/>
  <c r="C3939" i="4"/>
  <c r="H3939" i="4" s="1"/>
  <c r="B3939" i="4"/>
  <c r="L3938" i="4"/>
  <c r="J3938" i="4"/>
  <c r="I3938" i="4"/>
  <c r="H3938" i="4"/>
  <c r="F3938" i="4"/>
  <c r="E3938" i="4"/>
  <c r="D3938" i="4"/>
  <c r="C3938" i="4"/>
  <c r="G3938" i="4" s="1"/>
  <c r="B3938" i="4"/>
  <c r="L3937" i="4"/>
  <c r="D3937" i="4"/>
  <c r="C3937" i="4"/>
  <c r="J3937" i="4" s="1"/>
  <c r="B3937" i="4"/>
  <c r="L3936" i="4"/>
  <c r="G3936" i="4"/>
  <c r="C3936" i="4"/>
  <c r="E3936" i="4" s="1"/>
  <c r="B3936" i="4"/>
  <c r="L3935" i="4"/>
  <c r="I3935" i="4"/>
  <c r="G3935" i="4"/>
  <c r="E3935" i="4"/>
  <c r="C3935" i="4"/>
  <c r="D3935" i="4" s="1"/>
  <c r="B3935" i="4"/>
  <c r="L3934" i="4"/>
  <c r="I3934" i="4"/>
  <c r="E3934" i="4"/>
  <c r="D3934" i="4"/>
  <c r="C3934" i="4"/>
  <c r="J3934" i="4" s="1"/>
  <c r="B3934" i="4"/>
  <c r="L3933" i="4"/>
  <c r="J3933" i="4"/>
  <c r="I3933" i="4"/>
  <c r="H3933" i="4"/>
  <c r="G3933" i="4"/>
  <c r="F3933" i="4"/>
  <c r="E3933" i="4"/>
  <c r="D3933" i="4"/>
  <c r="B3933" i="4"/>
  <c r="L3932" i="4"/>
  <c r="J3932" i="4"/>
  <c r="I3932" i="4"/>
  <c r="H3932" i="4"/>
  <c r="G3932" i="4"/>
  <c r="F3932" i="4"/>
  <c r="E3932" i="4"/>
  <c r="D3932" i="4"/>
  <c r="B3932" i="4"/>
  <c r="L3931" i="4"/>
  <c r="J3931" i="4"/>
  <c r="I3931" i="4"/>
  <c r="H3931" i="4"/>
  <c r="G3931" i="4"/>
  <c r="F3931" i="4"/>
  <c r="E3931" i="4"/>
  <c r="D3931" i="4"/>
  <c r="B3931" i="4"/>
  <c r="L3930" i="4"/>
  <c r="J3930" i="4"/>
  <c r="I3930" i="4"/>
  <c r="H3930" i="4"/>
  <c r="G3930" i="4"/>
  <c r="F3930" i="4"/>
  <c r="E3930" i="4"/>
  <c r="D3930" i="4"/>
  <c r="B3930" i="4"/>
  <c r="L3929" i="4"/>
  <c r="J3929" i="4"/>
  <c r="I3929" i="4"/>
  <c r="H3929" i="4"/>
  <c r="G3929" i="4"/>
  <c r="F3929" i="4"/>
  <c r="E3929" i="4"/>
  <c r="D3929" i="4"/>
  <c r="B3929" i="4"/>
  <c r="L3928" i="4"/>
  <c r="J3928" i="4"/>
  <c r="I3928" i="4"/>
  <c r="H3928" i="4"/>
  <c r="G3928" i="4"/>
  <c r="F3928" i="4"/>
  <c r="E3928" i="4"/>
  <c r="D3928" i="4"/>
  <c r="B3928" i="4"/>
  <c r="L3927" i="4"/>
  <c r="J3927" i="4"/>
  <c r="I3927" i="4"/>
  <c r="H3927" i="4"/>
  <c r="G3927" i="4"/>
  <c r="F3927" i="4"/>
  <c r="E3927" i="4"/>
  <c r="D3927" i="4"/>
  <c r="K3927" i="4" s="1"/>
  <c r="B3927" i="4"/>
  <c r="L3926" i="4"/>
  <c r="J3926" i="4"/>
  <c r="I3926" i="4"/>
  <c r="H3926" i="4"/>
  <c r="G3926" i="4"/>
  <c r="F3926" i="4"/>
  <c r="E3926" i="4"/>
  <c r="D3926" i="4"/>
  <c r="B3926" i="4"/>
  <c r="L3925" i="4"/>
  <c r="J3925" i="4"/>
  <c r="I3925" i="4"/>
  <c r="H3925" i="4"/>
  <c r="G3925" i="4"/>
  <c r="F3925" i="4"/>
  <c r="E3925" i="4"/>
  <c r="D3925" i="4"/>
  <c r="B3925" i="4"/>
  <c r="L3924" i="4"/>
  <c r="J3924" i="4"/>
  <c r="I3924" i="4"/>
  <c r="H3924" i="4"/>
  <c r="G3924" i="4"/>
  <c r="F3924" i="4"/>
  <c r="E3924" i="4"/>
  <c r="D3924" i="4"/>
  <c r="B3924" i="4"/>
  <c r="L3923" i="4"/>
  <c r="J3923" i="4"/>
  <c r="I3923" i="4"/>
  <c r="H3923" i="4"/>
  <c r="G3923" i="4"/>
  <c r="F3923" i="4"/>
  <c r="E3923" i="4"/>
  <c r="D3923" i="4"/>
  <c r="B3923" i="4"/>
  <c r="L3922" i="4"/>
  <c r="J3922" i="4"/>
  <c r="I3922" i="4"/>
  <c r="H3922" i="4"/>
  <c r="G3922" i="4"/>
  <c r="F3922" i="4"/>
  <c r="E3922" i="4"/>
  <c r="D3922" i="4"/>
  <c r="B3922" i="4"/>
  <c r="L3921" i="4"/>
  <c r="J3921" i="4"/>
  <c r="I3921" i="4"/>
  <c r="H3921" i="4"/>
  <c r="G3921" i="4"/>
  <c r="F3921" i="4"/>
  <c r="E3921" i="4"/>
  <c r="D3921" i="4"/>
  <c r="B3921" i="4"/>
  <c r="L3920" i="4"/>
  <c r="J3920" i="4"/>
  <c r="I3920" i="4"/>
  <c r="H3920" i="4"/>
  <c r="G3920" i="4"/>
  <c r="F3920" i="4"/>
  <c r="E3920" i="4"/>
  <c r="D3920" i="4"/>
  <c r="B3920" i="4"/>
  <c r="L3919" i="4"/>
  <c r="J3919" i="4"/>
  <c r="I3919" i="4"/>
  <c r="H3919" i="4"/>
  <c r="G3919" i="4"/>
  <c r="F3919" i="4"/>
  <c r="E3919" i="4"/>
  <c r="D3919" i="4"/>
  <c r="K3919" i="4" s="1"/>
  <c r="B3919" i="4"/>
  <c r="L3918" i="4"/>
  <c r="J3918" i="4"/>
  <c r="I3918" i="4"/>
  <c r="H3918" i="4"/>
  <c r="G3918" i="4"/>
  <c r="F3918" i="4"/>
  <c r="E3918" i="4"/>
  <c r="D3918" i="4"/>
  <c r="B3918" i="4"/>
  <c r="L3917" i="4"/>
  <c r="J3917" i="4"/>
  <c r="I3917" i="4"/>
  <c r="H3917" i="4"/>
  <c r="G3917" i="4"/>
  <c r="F3917" i="4"/>
  <c r="E3917" i="4"/>
  <c r="D3917" i="4"/>
  <c r="B3917" i="4"/>
  <c r="L3916" i="4"/>
  <c r="J3916" i="4"/>
  <c r="I3916" i="4"/>
  <c r="H3916" i="4"/>
  <c r="G3916" i="4"/>
  <c r="F3916" i="4"/>
  <c r="E3916" i="4"/>
  <c r="D3916" i="4"/>
  <c r="B3916" i="4"/>
  <c r="L3915" i="4"/>
  <c r="J3915" i="4"/>
  <c r="I3915" i="4"/>
  <c r="H3915" i="4"/>
  <c r="G3915" i="4"/>
  <c r="F3915" i="4"/>
  <c r="E3915" i="4"/>
  <c r="D3915" i="4"/>
  <c r="B3915" i="4"/>
  <c r="L3914" i="4"/>
  <c r="J3914" i="4"/>
  <c r="I3914" i="4"/>
  <c r="H3914" i="4"/>
  <c r="G3914" i="4"/>
  <c r="F3914" i="4"/>
  <c r="E3914" i="4"/>
  <c r="D3914" i="4"/>
  <c r="B3914" i="4"/>
  <c r="L3913" i="4"/>
  <c r="J3913" i="4"/>
  <c r="I3913" i="4"/>
  <c r="H3913" i="4"/>
  <c r="G3913" i="4"/>
  <c r="F3913" i="4"/>
  <c r="E3913" i="4"/>
  <c r="D3913" i="4"/>
  <c r="B3913" i="4"/>
  <c r="L3912" i="4"/>
  <c r="J3912" i="4"/>
  <c r="I3912" i="4"/>
  <c r="H3912" i="4"/>
  <c r="G3912" i="4"/>
  <c r="F3912" i="4"/>
  <c r="E3912" i="4"/>
  <c r="D3912" i="4"/>
  <c r="B3912" i="4"/>
  <c r="L3911" i="4"/>
  <c r="J3911" i="4"/>
  <c r="I3911" i="4"/>
  <c r="H3911" i="4"/>
  <c r="G3911" i="4"/>
  <c r="F3911" i="4"/>
  <c r="E3911" i="4"/>
  <c r="D3911" i="4"/>
  <c r="K3911" i="4" s="1"/>
  <c r="B3911" i="4"/>
  <c r="L3910" i="4"/>
  <c r="J3910" i="4"/>
  <c r="I3910" i="4"/>
  <c r="H3910" i="4"/>
  <c r="G3910" i="4"/>
  <c r="F3910" i="4"/>
  <c r="E3910" i="4"/>
  <c r="D3910" i="4"/>
  <c r="B3910" i="4"/>
  <c r="L3909" i="4"/>
  <c r="J3909" i="4"/>
  <c r="I3909" i="4"/>
  <c r="H3909" i="4"/>
  <c r="G3909" i="4"/>
  <c r="F3909" i="4"/>
  <c r="E3909" i="4"/>
  <c r="D3909" i="4"/>
  <c r="B3909" i="4"/>
  <c r="L3908" i="4"/>
  <c r="J3908" i="4"/>
  <c r="I3908" i="4"/>
  <c r="H3908" i="4"/>
  <c r="G3908" i="4"/>
  <c r="F3908" i="4"/>
  <c r="E3908" i="4"/>
  <c r="D3908" i="4"/>
  <c r="B3908" i="4"/>
  <c r="L3907" i="4"/>
  <c r="J3907" i="4"/>
  <c r="I3907" i="4"/>
  <c r="H3907" i="4"/>
  <c r="G3907" i="4"/>
  <c r="F3907" i="4"/>
  <c r="E3907" i="4"/>
  <c r="D3907" i="4"/>
  <c r="B3907" i="4"/>
  <c r="L3906" i="4"/>
  <c r="J3906" i="4"/>
  <c r="I3906" i="4"/>
  <c r="H3906" i="4"/>
  <c r="G3906" i="4"/>
  <c r="F3906" i="4"/>
  <c r="E3906" i="4"/>
  <c r="D3906" i="4"/>
  <c r="B3906" i="4"/>
  <c r="L3905" i="4"/>
  <c r="J3905" i="4"/>
  <c r="I3905" i="4"/>
  <c r="H3905" i="4"/>
  <c r="G3905" i="4"/>
  <c r="F3905" i="4"/>
  <c r="E3905" i="4"/>
  <c r="D3905" i="4"/>
  <c r="B3905" i="4"/>
  <c r="L3904" i="4"/>
  <c r="J3904" i="4"/>
  <c r="I3904" i="4"/>
  <c r="H3904" i="4"/>
  <c r="G3904" i="4"/>
  <c r="F3904" i="4"/>
  <c r="E3904" i="4"/>
  <c r="D3904" i="4"/>
  <c r="B3904" i="4"/>
  <c r="L3903" i="4"/>
  <c r="J3903" i="4"/>
  <c r="I3903" i="4"/>
  <c r="H3903" i="4"/>
  <c r="G3903" i="4"/>
  <c r="F3903" i="4"/>
  <c r="E3903" i="4"/>
  <c r="D3903" i="4"/>
  <c r="K3903" i="4" s="1"/>
  <c r="B3903" i="4"/>
  <c r="L3902" i="4"/>
  <c r="J3902" i="4"/>
  <c r="I3902" i="4"/>
  <c r="H3902" i="4"/>
  <c r="G3902" i="4"/>
  <c r="F3902" i="4"/>
  <c r="E3902" i="4"/>
  <c r="D3902" i="4"/>
  <c r="B3902" i="4"/>
  <c r="L3901" i="4"/>
  <c r="J3901" i="4"/>
  <c r="I3901" i="4"/>
  <c r="H3901" i="4"/>
  <c r="G3901" i="4"/>
  <c r="F3901" i="4"/>
  <c r="E3901" i="4"/>
  <c r="D3901" i="4"/>
  <c r="B3901" i="4"/>
  <c r="L3900" i="4"/>
  <c r="J3900" i="4"/>
  <c r="I3900" i="4"/>
  <c r="H3900" i="4"/>
  <c r="G3900" i="4"/>
  <c r="F3900" i="4"/>
  <c r="E3900" i="4"/>
  <c r="D3900" i="4"/>
  <c r="B3900" i="4"/>
  <c r="L3899" i="4"/>
  <c r="J3899" i="4"/>
  <c r="I3899" i="4"/>
  <c r="H3899" i="4"/>
  <c r="G3899" i="4"/>
  <c r="F3899" i="4"/>
  <c r="E3899" i="4"/>
  <c r="D3899" i="4"/>
  <c r="B3899" i="4"/>
  <c r="L3898" i="4"/>
  <c r="J3898" i="4"/>
  <c r="I3898" i="4"/>
  <c r="H3898" i="4"/>
  <c r="G3898" i="4"/>
  <c r="F3898" i="4"/>
  <c r="E3898" i="4"/>
  <c r="D3898" i="4"/>
  <c r="B3898" i="4"/>
  <c r="L3897" i="4"/>
  <c r="J3897" i="4"/>
  <c r="I3897" i="4"/>
  <c r="H3897" i="4"/>
  <c r="G3897" i="4"/>
  <c r="F3897" i="4"/>
  <c r="E3897" i="4"/>
  <c r="D3897" i="4"/>
  <c r="B3897" i="4"/>
  <c r="L3896" i="4"/>
  <c r="J3896" i="4"/>
  <c r="I3896" i="4"/>
  <c r="H3896" i="4"/>
  <c r="G3896" i="4"/>
  <c r="F3896" i="4"/>
  <c r="E3896" i="4"/>
  <c r="D3896" i="4"/>
  <c r="B3896" i="4"/>
  <c r="L3895" i="4"/>
  <c r="J3895" i="4"/>
  <c r="I3895" i="4"/>
  <c r="H3895" i="4"/>
  <c r="G3895" i="4"/>
  <c r="F3895" i="4"/>
  <c r="E3895" i="4"/>
  <c r="D3895" i="4"/>
  <c r="K3895" i="4" s="1"/>
  <c r="B3895" i="4"/>
  <c r="L3894" i="4"/>
  <c r="J3894" i="4"/>
  <c r="I3894" i="4"/>
  <c r="H3894" i="4"/>
  <c r="G3894" i="4"/>
  <c r="F3894" i="4"/>
  <c r="E3894" i="4"/>
  <c r="D3894" i="4"/>
  <c r="B3894" i="4"/>
  <c r="L3893" i="4"/>
  <c r="J3893" i="4"/>
  <c r="I3893" i="4"/>
  <c r="H3893" i="4"/>
  <c r="G3893" i="4"/>
  <c r="F3893" i="4"/>
  <c r="E3893" i="4"/>
  <c r="D3893" i="4"/>
  <c r="B3893" i="4"/>
  <c r="L3892" i="4"/>
  <c r="J3892" i="4"/>
  <c r="I3892" i="4"/>
  <c r="H3892" i="4"/>
  <c r="G3892" i="4"/>
  <c r="F3892" i="4"/>
  <c r="E3892" i="4"/>
  <c r="D3892" i="4"/>
  <c r="B3892" i="4"/>
  <c r="L3891" i="4"/>
  <c r="J3891" i="4"/>
  <c r="I3891" i="4"/>
  <c r="H3891" i="4"/>
  <c r="G3891" i="4"/>
  <c r="F3891" i="4"/>
  <c r="E3891" i="4"/>
  <c r="D3891" i="4"/>
  <c r="B3891" i="4"/>
  <c r="L3890" i="4"/>
  <c r="J3890" i="4"/>
  <c r="I3890" i="4"/>
  <c r="H3890" i="4"/>
  <c r="G3890" i="4"/>
  <c r="F3890" i="4"/>
  <c r="E3890" i="4"/>
  <c r="D3890" i="4"/>
  <c r="B3890" i="4"/>
  <c r="L3889" i="4"/>
  <c r="J3889" i="4"/>
  <c r="I3889" i="4"/>
  <c r="H3889" i="4"/>
  <c r="G3889" i="4"/>
  <c r="F3889" i="4"/>
  <c r="E3889" i="4"/>
  <c r="D3889" i="4"/>
  <c r="B3889" i="4"/>
  <c r="L3888" i="4"/>
  <c r="J3888" i="4"/>
  <c r="I3888" i="4"/>
  <c r="H3888" i="4"/>
  <c r="G3888" i="4"/>
  <c r="F3888" i="4"/>
  <c r="E3888" i="4"/>
  <c r="D3888" i="4"/>
  <c r="B3888" i="4"/>
  <c r="L3887" i="4"/>
  <c r="J3887" i="4"/>
  <c r="I3887" i="4"/>
  <c r="H3887" i="4"/>
  <c r="G3887" i="4"/>
  <c r="F3887" i="4"/>
  <c r="E3887" i="4"/>
  <c r="D3887" i="4"/>
  <c r="K3887" i="4" s="1"/>
  <c r="B3887" i="4"/>
  <c r="L3886" i="4"/>
  <c r="J3886" i="4"/>
  <c r="I3886" i="4"/>
  <c r="H3886" i="4"/>
  <c r="G3886" i="4"/>
  <c r="F3886" i="4"/>
  <c r="E3886" i="4"/>
  <c r="D3886" i="4"/>
  <c r="B3886" i="4"/>
  <c r="L3885" i="4"/>
  <c r="J3885" i="4"/>
  <c r="I3885" i="4"/>
  <c r="H3885" i="4"/>
  <c r="G3885" i="4"/>
  <c r="F3885" i="4"/>
  <c r="E3885" i="4"/>
  <c r="D3885" i="4"/>
  <c r="B3885" i="4"/>
  <c r="L3884" i="4"/>
  <c r="J3884" i="4"/>
  <c r="I3884" i="4"/>
  <c r="H3884" i="4"/>
  <c r="G3884" i="4"/>
  <c r="F3884" i="4"/>
  <c r="E3884" i="4"/>
  <c r="D3884" i="4"/>
  <c r="B3884" i="4"/>
  <c r="L3883" i="4"/>
  <c r="J3883" i="4"/>
  <c r="I3883" i="4"/>
  <c r="H3883" i="4"/>
  <c r="G3883" i="4"/>
  <c r="F3883" i="4"/>
  <c r="E3883" i="4"/>
  <c r="D3883" i="4"/>
  <c r="B3883" i="4"/>
  <c r="L3882" i="4"/>
  <c r="J3882" i="4"/>
  <c r="I3882" i="4"/>
  <c r="H3882" i="4"/>
  <c r="G3882" i="4"/>
  <c r="F3882" i="4"/>
  <c r="E3882" i="4"/>
  <c r="D3882" i="4"/>
  <c r="B3882" i="4"/>
  <c r="L3881" i="4"/>
  <c r="J3881" i="4"/>
  <c r="I3881" i="4"/>
  <c r="H3881" i="4"/>
  <c r="G3881" i="4"/>
  <c r="F3881" i="4"/>
  <c r="E3881" i="4"/>
  <c r="D3881" i="4"/>
  <c r="B3881" i="4"/>
  <c r="L3880" i="4"/>
  <c r="J3880" i="4"/>
  <c r="I3880" i="4"/>
  <c r="H3880" i="4"/>
  <c r="G3880" i="4"/>
  <c r="F3880" i="4"/>
  <c r="E3880" i="4"/>
  <c r="D3880" i="4"/>
  <c r="B3880" i="4"/>
  <c r="L3879" i="4"/>
  <c r="J3879" i="4"/>
  <c r="I3879" i="4"/>
  <c r="H3879" i="4"/>
  <c r="G3879" i="4"/>
  <c r="F3879" i="4"/>
  <c r="E3879" i="4"/>
  <c r="D3879" i="4"/>
  <c r="K3879" i="4" s="1"/>
  <c r="B3879" i="4"/>
  <c r="L3878" i="4"/>
  <c r="J3878" i="4"/>
  <c r="I3878" i="4"/>
  <c r="H3878" i="4"/>
  <c r="G3878" i="4"/>
  <c r="F3878" i="4"/>
  <c r="E3878" i="4"/>
  <c r="D3878" i="4"/>
  <c r="B3878" i="4"/>
  <c r="L3877" i="4"/>
  <c r="J3877" i="4"/>
  <c r="I3877" i="4"/>
  <c r="H3877" i="4"/>
  <c r="G3877" i="4"/>
  <c r="F3877" i="4"/>
  <c r="E3877" i="4"/>
  <c r="D3877" i="4"/>
  <c r="B3877" i="4"/>
  <c r="L3876" i="4"/>
  <c r="J3876" i="4"/>
  <c r="I3876" i="4"/>
  <c r="H3876" i="4"/>
  <c r="G3876" i="4"/>
  <c r="F3876" i="4"/>
  <c r="E3876" i="4"/>
  <c r="D3876" i="4"/>
  <c r="B3876" i="4"/>
  <c r="L3875" i="4"/>
  <c r="J3875" i="4"/>
  <c r="I3875" i="4"/>
  <c r="H3875" i="4"/>
  <c r="G3875" i="4"/>
  <c r="F3875" i="4"/>
  <c r="E3875" i="4"/>
  <c r="D3875" i="4"/>
  <c r="B3875" i="4"/>
  <c r="L3874" i="4"/>
  <c r="J3874" i="4"/>
  <c r="I3874" i="4"/>
  <c r="H3874" i="4"/>
  <c r="G3874" i="4"/>
  <c r="F3874" i="4"/>
  <c r="E3874" i="4"/>
  <c r="D3874" i="4"/>
  <c r="B3874" i="4"/>
  <c r="L3873" i="4"/>
  <c r="J3873" i="4"/>
  <c r="I3873" i="4"/>
  <c r="H3873" i="4"/>
  <c r="G3873" i="4"/>
  <c r="F3873" i="4"/>
  <c r="E3873" i="4"/>
  <c r="D3873" i="4"/>
  <c r="B3873" i="4"/>
  <c r="L3872" i="4"/>
  <c r="J3872" i="4"/>
  <c r="I3872" i="4"/>
  <c r="H3872" i="4"/>
  <c r="G3872" i="4"/>
  <c r="F3872" i="4"/>
  <c r="E3872" i="4"/>
  <c r="D3872" i="4"/>
  <c r="B3872" i="4"/>
  <c r="L3871" i="4"/>
  <c r="J3871" i="4"/>
  <c r="I3871" i="4"/>
  <c r="H3871" i="4"/>
  <c r="G3871" i="4"/>
  <c r="F3871" i="4"/>
  <c r="E3871" i="4"/>
  <c r="D3871" i="4"/>
  <c r="K3871" i="4" s="1"/>
  <c r="B3871" i="4"/>
  <c r="L3870" i="4"/>
  <c r="J3870" i="4"/>
  <c r="I3870" i="4"/>
  <c r="H3870" i="4"/>
  <c r="G3870" i="4"/>
  <c r="F3870" i="4"/>
  <c r="E3870" i="4"/>
  <c r="D3870" i="4"/>
  <c r="B3870" i="4"/>
  <c r="L3869" i="4"/>
  <c r="J3869" i="4"/>
  <c r="I3869" i="4"/>
  <c r="H3869" i="4"/>
  <c r="G3869" i="4"/>
  <c r="F3869" i="4"/>
  <c r="E3869" i="4"/>
  <c r="D3869" i="4"/>
  <c r="B3869" i="4"/>
  <c r="L3868" i="4"/>
  <c r="J3868" i="4"/>
  <c r="I3868" i="4"/>
  <c r="H3868" i="4"/>
  <c r="G3868" i="4"/>
  <c r="F3868" i="4"/>
  <c r="E3868" i="4"/>
  <c r="D3868" i="4"/>
  <c r="B3868" i="4"/>
  <c r="L3867" i="4"/>
  <c r="J3867" i="4"/>
  <c r="I3867" i="4"/>
  <c r="H3867" i="4"/>
  <c r="G3867" i="4"/>
  <c r="F3867" i="4"/>
  <c r="E3867" i="4"/>
  <c r="D3867" i="4"/>
  <c r="B3867" i="4"/>
  <c r="L3866" i="4"/>
  <c r="J3866" i="4"/>
  <c r="I3866" i="4"/>
  <c r="H3866" i="4"/>
  <c r="G3866" i="4"/>
  <c r="F3866" i="4"/>
  <c r="E3866" i="4"/>
  <c r="D3866" i="4"/>
  <c r="B3866" i="4"/>
  <c r="L3865" i="4"/>
  <c r="J3865" i="4"/>
  <c r="I3865" i="4"/>
  <c r="H3865" i="4"/>
  <c r="G3865" i="4"/>
  <c r="F3865" i="4"/>
  <c r="E3865" i="4"/>
  <c r="D3865" i="4"/>
  <c r="B3865" i="4"/>
  <c r="L3864" i="4"/>
  <c r="J3864" i="4"/>
  <c r="I3864" i="4"/>
  <c r="H3864" i="4"/>
  <c r="G3864" i="4"/>
  <c r="F3864" i="4"/>
  <c r="E3864" i="4"/>
  <c r="D3864" i="4"/>
  <c r="B3864" i="4"/>
  <c r="L3863" i="4"/>
  <c r="J3863" i="4"/>
  <c r="I3863" i="4"/>
  <c r="H3863" i="4"/>
  <c r="G3863" i="4"/>
  <c r="F3863" i="4"/>
  <c r="E3863" i="4"/>
  <c r="D3863" i="4"/>
  <c r="K3863" i="4" s="1"/>
  <c r="B3863" i="4"/>
  <c r="L3862" i="4"/>
  <c r="J3862" i="4"/>
  <c r="I3862" i="4"/>
  <c r="H3862" i="4"/>
  <c r="G3862" i="4"/>
  <c r="F3862" i="4"/>
  <c r="E3862" i="4"/>
  <c r="D3862" i="4"/>
  <c r="B3862" i="4"/>
  <c r="L3861" i="4"/>
  <c r="J3861" i="4"/>
  <c r="I3861" i="4"/>
  <c r="H3861" i="4"/>
  <c r="G3861" i="4"/>
  <c r="F3861" i="4"/>
  <c r="E3861" i="4"/>
  <c r="D3861" i="4"/>
  <c r="B3861" i="4"/>
  <c r="L3860" i="4"/>
  <c r="J3860" i="4"/>
  <c r="I3860" i="4"/>
  <c r="H3860" i="4"/>
  <c r="G3860" i="4"/>
  <c r="F3860" i="4"/>
  <c r="E3860" i="4"/>
  <c r="D3860" i="4"/>
  <c r="B3860" i="4"/>
  <c r="L3859" i="4"/>
  <c r="J3859" i="4"/>
  <c r="I3859" i="4"/>
  <c r="H3859" i="4"/>
  <c r="G3859" i="4"/>
  <c r="F3859" i="4"/>
  <c r="E3859" i="4"/>
  <c r="D3859" i="4"/>
  <c r="B3859" i="4"/>
  <c r="L3858" i="4"/>
  <c r="J3858" i="4"/>
  <c r="I3858" i="4"/>
  <c r="H3858" i="4"/>
  <c r="G3858" i="4"/>
  <c r="F3858" i="4"/>
  <c r="E3858" i="4"/>
  <c r="D3858" i="4"/>
  <c r="B3858" i="4"/>
  <c r="L3857" i="4"/>
  <c r="J3857" i="4"/>
  <c r="I3857" i="4"/>
  <c r="H3857" i="4"/>
  <c r="G3857" i="4"/>
  <c r="F3857" i="4"/>
  <c r="E3857" i="4"/>
  <c r="D3857" i="4"/>
  <c r="B3857" i="4"/>
  <c r="L3856" i="4"/>
  <c r="J3856" i="4"/>
  <c r="I3856" i="4"/>
  <c r="H3856" i="4"/>
  <c r="G3856" i="4"/>
  <c r="F3856" i="4"/>
  <c r="E3856" i="4"/>
  <c r="D3856" i="4"/>
  <c r="B3856" i="4"/>
  <c r="L3855" i="4"/>
  <c r="J3855" i="4"/>
  <c r="I3855" i="4"/>
  <c r="H3855" i="4"/>
  <c r="G3855" i="4"/>
  <c r="F3855" i="4"/>
  <c r="E3855" i="4"/>
  <c r="D3855" i="4"/>
  <c r="K3855" i="4" s="1"/>
  <c r="B3855" i="4"/>
  <c r="L3854" i="4"/>
  <c r="J3854" i="4"/>
  <c r="I3854" i="4"/>
  <c r="H3854" i="4"/>
  <c r="G3854" i="4"/>
  <c r="F3854" i="4"/>
  <c r="E3854" i="4"/>
  <c r="D3854" i="4"/>
  <c r="B3854" i="4"/>
  <c r="L3853" i="4"/>
  <c r="J3853" i="4"/>
  <c r="I3853" i="4"/>
  <c r="H3853" i="4"/>
  <c r="G3853" i="4"/>
  <c r="F3853" i="4"/>
  <c r="E3853" i="4"/>
  <c r="D3853" i="4"/>
  <c r="B3853" i="4"/>
  <c r="L3852" i="4"/>
  <c r="J3852" i="4"/>
  <c r="I3852" i="4"/>
  <c r="H3852" i="4"/>
  <c r="G3852" i="4"/>
  <c r="F3852" i="4"/>
  <c r="E3852" i="4"/>
  <c r="D3852" i="4"/>
  <c r="B3852" i="4"/>
  <c r="L3851" i="4"/>
  <c r="J3851" i="4"/>
  <c r="I3851" i="4"/>
  <c r="H3851" i="4"/>
  <c r="G3851" i="4"/>
  <c r="F3851" i="4"/>
  <c r="E3851" i="4"/>
  <c r="D3851" i="4"/>
  <c r="B3851" i="4"/>
  <c r="L3850" i="4"/>
  <c r="J3850" i="4"/>
  <c r="I3850" i="4"/>
  <c r="H3850" i="4"/>
  <c r="G3850" i="4"/>
  <c r="F3850" i="4"/>
  <c r="E3850" i="4"/>
  <c r="D3850" i="4"/>
  <c r="B3850" i="4"/>
  <c r="L3849" i="4"/>
  <c r="J3849" i="4"/>
  <c r="I3849" i="4"/>
  <c r="H3849" i="4"/>
  <c r="G3849" i="4"/>
  <c r="F3849" i="4"/>
  <c r="E3849" i="4"/>
  <c r="D3849" i="4"/>
  <c r="B3849" i="4"/>
  <c r="L3848" i="4"/>
  <c r="J3848" i="4"/>
  <c r="I3848" i="4"/>
  <c r="H3848" i="4"/>
  <c r="G3848" i="4"/>
  <c r="F3848" i="4"/>
  <c r="E3848" i="4"/>
  <c r="D3848" i="4"/>
  <c r="B3848" i="4"/>
  <c r="L3847" i="4"/>
  <c r="J3847" i="4"/>
  <c r="I3847" i="4"/>
  <c r="H3847" i="4"/>
  <c r="G3847" i="4"/>
  <c r="F3847" i="4"/>
  <c r="E3847" i="4"/>
  <c r="D3847" i="4"/>
  <c r="K3847" i="4" s="1"/>
  <c r="B3847" i="4"/>
  <c r="L3846" i="4"/>
  <c r="J3846" i="4"/>
  <c r="I3846" i="4"/>
  <c r="H3846" i="4"/>
  <c r="G3846" i="4"/>
  <c r="F3846" i="4"/>
  <c r="E3846" i="4"/>
  <c r="D3846" i="4"/>
  <c r="B3846" i="4"/>
  <c r="L3845" i="4"/>
  <c r="J3845" i="4"/>
  <c r="I3845" i="4"/>
  <c r="H3845" i="4"/>
  <c r="G3845" i="4"/>
  <c r="F3845" i="4"/>
  <c r="E3845" i="4"/>
  <c r="D3845" i="4"/>
  <c r="B3845" i="4"/>
  <c r="L3844" i="4"/>
  <c r="J3844" i="4"/>
  <c r="I3844" i="4"/>
  <c r="H3844" i="4"/>
  <c r="G3844" i="4"/>
  <c r="F3844" i="4"/>
  <c r="E3844" i="4"/>
  <c r="D3844" i="4"/>
  <c r="B3844" i="4"/>
  <c r="L3843" i="4"/>
  <c r="J3843" i="4"/>
  <c r="I3843" i="4"/>
  <c r="H3843" i="4"/>
  <c r="G3843" i="4"/>
  <c r="F3843" i="4"/>
  <c r="E3843" i="4"/>
  <c r="D3843" i="4"/>
  <c r="B3843" i="4"/>
  <c r="L3842" i="4"/>
  <c r="J3842" i="4"/>
  <c r="I3842" i="4"/>
  <c r="H3842" i="4"/>
  <c r="G3842" i="4"/>
  <c r="F3842" i="4"/>
  <c r="E3842" i="4"/>
  <c r="D3842" i="4"/>
  <c r="B3842" i="4"/>
  <c r="L3841" i="4"/>
  <c r="J3841" i="4"/>
  <c r="I3841" i="4"/>
  <c r="H3841" i="4"/>
  <c r="G3841" i="4"/>
  <c r="F3841" i="4"/>
  <c r="E3841" i="4"/>
  <c r="D3841" i="4"/>
  <c r="B3841" i="4"/>
  <c r="L3840" i="4"/>
  <c r="J3840" i="4"/>
  <c r="I3840" i="4"/>
  <c r="H3840" i="4"/>
  <c r="G3840" i="4"/>
  <c r="F3840" i="4"/>
  <c r="E3840" i="4"/>
  <c r="D3840" i="4"/>
  <c r="B3840" i="4"/>
  <c r="L3839" i="4"/>
  <c r="J3839" i="4"/>
  <c r="I3839" i="4"/>
  <c r="H3839" i="4"/>
  <c r="G3839" i="4"/>
  <c r="F3839" i="4"/>
  <c r="E3839" i="4"/>
  <c r="D3839" i="4"/>
  <c r="K3839" i="4" s="1"/>
  <c r="B3839" i="4"/>
  <c r="L3838" i="4"/>
  <c r="J3838" i="4"/>
  <c r="I3838" i="4"/>
  <c r="H3838" i="4"/>
  <c r="G3838" i="4"/>
  <c r="F3838" i="4"/>
  <c r="E3838" i="4"/>
  <c r="D3838" i="4"/>
  <c r="B3838" i="4"/>
  <c r="L3837" i="4"/>
  <c r="J3837" i="4"/>
  <c r="I3837" i="4"/>
  <c r="H3837" i="4"/>
  <c r="G3837" i="4"/>
  <c r="F3837" i="4"/>
  <c r="E3837" i="4"/>
  <c r="D3837" i="4"/>
  <c r="B3837" i="4"/>
  <c r="L3836" i="4"/>
  <c r="J3836" i="4"/>
  <c r="I3836" i="4"/>
  <c r="H3836" i="4"/>
  <c r="G3836" i="4"/>
  <c r="F3836" i="4"/>
  <c r="E3836" i="4"/>
  <c r="D3836" i="4"/>
  <c r="B3836" i="4"/>
  <c r="L3835" i="4"/>
  <c r="J3835" i="4"/>
  <c r="I3835" i="4"/>
  <c r="H3835" i="4"/>
  <c r="G3835" i="4"/>
  <c r="F3835" i="4"/>
  <c r="E3835" i="4"/>
  <c r="D3835" i="4"/>
  <c r="B3835" i="4"/>
  <c r="L3834" i="4"/>
  <c r="J3834" i="4"/>
  <c r="I3834" i="4"/>
  <c r="H3834" i="4"/>
  <c r="G3834" i="4"/>
  <c r="F3834" i="4"/>
  <c r="E3834" i="4"/>
  <c r="D3834" i="4"/>
  <c r="B3834" i="4"/>
  <c r="L3833" i="4"/>
  <c r="J3833" i="4"/>
  <c r="I3833" i="4"/>
  <c r="H3833" i="4"/>
  <c r="G3833" i="4"/>
  <c r="F3833" i="4"/>
  <c r="E3833" i="4"/>
  <c r="D3833" i="4"/>
  <c r="B3833" i="4"/>
  <c r="L3832" i="4"/>
  <c r="J3832" i="4"/>
  <c r="I3832" i="4"/>
  <c r="H3832" i="4"/>
  <c r="G3832" i="4"/>
  <c r="F3832" i="4"/>
  <c r="E3832" i="4"/>
  <c r="D3832" i="4"/>
  <c r="B3832" i="4"/>
  <c r="L3831" i="4"/>
  <c r="J3831" i="4"/>
  <c r="I3831" i="4"/>
  <c r="H3831" i="4"/>
  <c r="G3831" i="4"/>
  <c r="F3831" i="4"/>
  <c r="E3831" i="4"/>
  <c r="D3831" i="4"/>
  <c r="K3831" i="4" s="1"/>
  <c r="B3831" i="4"/>
  <c r="L3830" i="4"/>
  <c r="J3830" i="4"/>
  <c r="I3830" i="4"/>
  <c r="H3830" i="4"/>
  <c r="G3830" i="4"/>
  <c r="F3830" i="4"/>
  <c r="E3830" i="4"/>
  <c r="D3830" i="4"/>
  <c r="B3830" i="4"/>
  <c r="L3829" i="4"/>
  <c r="J3829" i="4"/>
  <c r="I3829" i="4"/>
  <c r="H3829" i="4"/>
  <c r="G3829" i="4"/>
  <c r="F3829" i="4"/>
  <c r="E3829" i="4"/>
  <c r="D3829" i="4"/>
  <c r="B3829" i="4"/>
  <c r="L3828" i="4"/>
  <c r="J3828" i="4"/>
  <c r="I3828" i="4"/>
  <c r="H3828" i="4"/>
  <c r="G3828" i="4"/>
  <c r="F3828" i="4"/>
  <c r="E3828" i="4"/>
  <c r="D3828" i="4"/>
  <c r="B3828" i="4"/>
  <c r="L3827" i="4"/>
  <c r="J3827" i="4"/>
  <c r="I3827" i="4"/>
  <c r="H3827" i="4"/>
  <c r="G3827" i="4"/>
  <c r="F3827" i="4"/>
  <c r="E3827" i="4"/>
  <c r="D3827" i="4"/>
  <c r="B3827" i="4"/>
  <c r="L3826" i="4"/>
  <c r="J3826" i="4"/>
  <c r="I3826" i="4"/>
  <c r="H3826" i="4"/>
  <c r="G3826" i="4"/>
  <c r="F3826" i="4"/>
  <c r="E3826" i="4"/>
  <c r="D3826" i="4"/>
  <c r="B3826" i="4"/>
  <c r="L3825" i="4"/>
  <c r="J3825" i="4"/>
  <c r="I3825" i="4"/>
  <c r="H3825" i="4"/>
  <c r="G3825" i="4"/>
  <c r="F3825" i="4"/>
  <c r="E3825" i="4"/>
  <c r="D3825" i="4"/>
  <c r="B3825" i="4"/>
  <c r="L3824" i="4"/>
  <c r="J3824" i="4"/>
  <c r="I3824" i="4"/>
  <c r="H3824" i="4"/>
  <c r="G3824" i="4"/>
  <c r="F3824" i="4"/>
  <c r="E3824" i="4"/>
  <c r="D3824" i="4"/>
  <c r="B3824" i="4"/>
  <c r="L3823" i="4"/>
  <c r="J3823" i="4"/>
  <c r="I3823" i="4"/>
  <c r="H3823" i="4"/>
  <c r="G3823" i="4"/>
  <c r="F3823" i="4"/>
  <c r="E3823" i="4"/>
  <c r="D3823" i="4"/>
  <c r="K3823" i="4" s="1"/>
  <c r="B3823" i="4"/>
  <c r="L3822" i="4"/>
  <c r="J3822" i="4"/>
  <c r="I3822" i="4"/>
  <c r="H3822" i="4"/>
  <c r="G3822" i="4"/>
  <c r="F3822" i="4"/>
  <c r="E3822" i="4"/>
  <c r="D3822" i="4"/>
  <c r="B3822" i="4"/>
  <c r="L3821" i="4"/>
  <c r="J3821" i="4"/>
  <c r="I3821" i="4"/>
  <c r="H3821" i="4"/>
  <c r="G3821" i="4"/>
  <c r="F3821" i="4"/>
  <c r="E3821" i="4"/>
  <c r="D3821" i="4"/>
  <c r="B3821" i="4"/>
  <c r="L3820" i="4"/>
  <c r="J3820" i="4"/>
  <c r="I3820" i="4"/>
  <c r="H3820" i="4"/>
  <c r="G3820" i="4"/>
  <c r="F3820" i="4"/>
  <c r="E3820" i="4"/>
  <c r="D3820" i="4"/>
  <c r="B3820" i="4"/>
  <c r="L3819" i="4"/>
  <c r="J3819" i="4"/>
  <c r="I3819" i="4"/>
  <c r="H3819" i="4"/>
  <c r="G3819" i="4"/>
  <c r="F3819" i="4"/>
  <c r="E3819" i="4"/>
  <c r="D3819" i="4"/>
  <c r="B3819" i="4"/>
  <c r="L3818" i="4"/>
  <c r="J3818" i="4"/>
  <c r="I3818" i="4"/>
  <c r="H3818" i="4"/>
  <c r="G3818" i="4"/>
  <c r="F3818" i="4"/>
  <c r="E3818" i="4"/>
  <c r="D3818" i="4"/>
  <c r="B3818" i="4"/>
  <c r="L3817" i="4"/>
  <c r="J3817" i="4"/>
  <c r="I3817" i="4"/>
  <c r="H3817" i="4"/>
  <c r="G3817" i="4"/>
  <c r="F3817" i="4"/>
  <c r="E3817" i="4"/>
  <c r="D3817" i="4"/>
  <c r="B3817" i="4"/>
  <c r="L3816" i="4"/>
  <c r="J3816" i="4"/>
  <c r="I3816" i="4"/>
  <c r="H3816" i="4"/>
  <c r="G3816" i="4"/>
  <c r="F3816" i="4"/>
  <c r="E3816" i="4"/>
  <c r="D3816" i="4"/>
  <c r="B3816" i="4"/>
  <c r="L3815" i="4"/>
  <c r="J3815" i="4"/>
  <c r="I3815" i="4"/>
  <c r="H3815" i="4"/>
  <c r="G3815" i="4"/>
  <c r="F3815" i="4"/>
  <c r="E3815" i="4"/>
  <c r="D3815" i="4"/>
  <c r="K3815" i="4" s="1"/>
  <c r="B3815" i="4"/>
  <c r="L3814" i="4"/>
  <c r="J3814" i="4"/>
  <c r="I3814" i="4"/>
  <c r="H3814" i="4"/>
  <c r="G3814" i="4"/>
  <c r="F3814" i="4"/>
  <c r="E3814" i="4"/>
  <c r="D3814" i="4"/>
  <c r="B3814" i="4"/>
  <c r="L3813" i="4"/>
  <c r="J3813" i="4"/>
  <c r="I3813" i="4"/>
  <c r="H3813" i="4"/>
  <c r="G3813" i="4"/>
  <c r="F3813" i="4"/>
  <c r="E3813" i="4"/>
  <c r="D3813" i="4"/>
  <c r="B3813" i="4"/>
  <c r="L3812" i="4"/>
  <c r="J3812" i="4"/>
  <c r="I3812" i="4"/>
  <c r="H3812" i="4"/>
  <c r="G3812" i="4"/>
  <c r="F3812" i="4"/>
  <c r="E3812" i="4"/>
  <c r="D3812" i="4"/>
  <c r="B3812" i="4"/>
  <c r="L3811" i="4"/>
  <c r="J3811" i="4"/>
  <c r="I3811" i="4"/>
  <c r="H3811" i="4"/>
  <c r="G3811" i="4"/>
  <c r="F3811" i="4"/>
  <c r="E3811" i="4"/>
  <c r="D3811" i="4"/>
  <c r="B3811" i="4"/>
  <c r="L3810" i="4"/>
  <c r="J3810" i="4"/>
  <c r="I3810" i="4"/>
  <c r="H3810" i="4"/>
  <c r="G3810" i="4"/>
  <c r="F3810" i="4"/>
  <c r="E3810" i="4"/>
  <c r="D3810" i="4"/>
  <c r="B3810" i="4"/>
  <c r="L3809" i="4"/>
  <c r="J3809" i="4"/>
  <c r="I3809" i="4"/>
  <c r="H3809" i="4"/>
  <c r="G3809" i="4"/>
  <c r="F3809" i="4"/>
  <c r="E3809" i="4"/>
  <c r="D3809" i="4"/>
  <c r="B3809" i="4"/>
  <c r="L3808" i="4"/>
  <c r="J3808" i="4"/>
  <c r="I3808" i="4"/>
  <c r="H3808" i="4"/>
  <c r="G3808" i="4"/>
  <c r="F3808" i="4"/>
  <c r="E3808" i="4"/>
  <c r="D3808" i="4"/>
  <c r="B3808" i="4"/>
  <c r="L3807" i="4"/>
  <c r="J3807" i="4"/>
  <c r="I3807" i="4"/>
  <c r="H3807" i="4"/>
  <c r="G3807" i="4"/>
  <c r="F3807" i="4"/>
  <c r="E3807" i="4"/>
  <c r="D3807" i="4"/>
  <c r="K3807" i="4" s="1"/>
  <c r="B3807" i="4"/>
  <c r="L3806" i="4"/>
  <c r="J3806" i="4"/>
  <c r="I3806" i="4"/>
  <c r="H3806" i="4"/>
  <c r="G3806" i="4"/>
  <c r="F3806" i="4"/>
  <c r="E3806" i="4"/>
  <c r="D3806" i="4"/>
  <c r="B3806" i="4"/>
  <c r="L3805" i="4"/>
  <c r="J3805" i="4"/>
  <c r="I3805" i="4"/>
  <c r="H3805" i="4"/>
  <c r="G3805" i="4"/>
  <c r="F3805" i="4"/>
  <c r="E3805" i="4"/>
  <c r="D3805" i="4"/>
  <c r="B3805" i="4"/>
  <c r="L3804" i="4"/>
  <c r="J3804" i="4"/>
  <c r="I3804" i="4"/>
  <c r="H3804" i="4"/>
  <c r="G3804" i="4"/>
  <c r="F3804" i="4"/>
  <c r="E3804" i="4"/>
  <c r="D3804" i="4"/>
  <c r="B3804" i="4"/>
  <c r="L3803" i="4"/>
  <c r="J3803" i="4"/>
  <c r="I3803" i="4"/>
  <c r="H3803" i="4"/>
  <c r="G3803" i="4"/>
  <c r="F3803" i="4"/>
  <c r="E3803" i="4"/>
  <c r="D3803" i="4"/>
  <c r="B3803" i="4"/>
  <c r="L3802" i="4"/>
  <c r="J3802" i="4"/>
  <c r="I3802" i="4"/>
  <c r="H3802" i="4"/>
  <c r="G3802" i="4"/>
  <c r="F3802" i="4"/>
  <c r="E3802" i="4"/>
  <c r="D3802" i="4"/>
  <c r="B3802" i="4"/>
  <c r="L3801" i="4"/>
  <c r="J3801" i="4"/>
  <c r="I3801" i="4"/>
  <c r="H3801" i="4"/>
  <c r="G3801" i="4"/>
  <c r="F3801" i="4"/>
  <c r="E3801" i="4"/>
  <c r="D3801" i="4"/>
  <c r="B3801" i="4"/>
  <c r="L3800" i="4"/>
  <c r="J3800" i="4"/>
  <c r="I3800" i="4"/>
  <c r="H3800" i="4"/>
  <c r="G3800" i="4"/>
  <c r="F3800" i="4"/>
  <c r="E3800" i="4"/>
  <c r="D3800" i="4"/>
  <c r="B3800" i="4"/>
  <c r="L3799" i="4"/>
  <c r="J3799" i="4"/>
  <c r="I3799" i="4"/>
  <c r="H3799" i="4"/>
  <c r="G3799" i="4"/>
  <c r="F3799" i="4"/>
  <c r="E3799" i="4"/>
  <c r="D3799" i="4"/>
  <c r="K3799" i="4" s="1"/>
  <c r="B3799" i="4"/>
  <c r="L3798" i="4"/>
  <c r="J3798" i="4"/>
  <c r="I3798" i="4"/>
  <c r="H3798" i="4"/>
  <c r="G3798" i="4"/>
  <c r="F3798" i="4"/>
  <c r="E3798" i="4"/>
  <c r="D3798" i="4"/>
  <c r="B3798" i="4"/>
  <c r="L3797" i="4"/>
  <c r="J3797" i="4"/>
  <c r="I3797" i="4"/>
  <c r="H3797" i="4"/>
  <c r="G3797" i="4"/>
  <c r="F3797" i="4"/>
  <c r="E3797" i="4"/>
  <c r="D3797" i="4"/>
  <c r="B3797" i="4"/>
  <c r="L3796" i="4"/>
  <c r="J3796" i="4"/>
  <c r="I3796" i="4"/>
  <c r="H3796" i="4"/>
  <c r="G3796" i="4"/>
  <c r="F3796" i="4"/>
  <c r="E3796" i="4"/>
  <c r="D3796" i="4"/>
  <c r="B3796" i="4"/>
  <c r="L3795" i="4"/>
  <c r="J3795" i="4"/>
  <c r="I3795" i="4"/>
  <c r="H3795" i="4"/>
  <c r="G3795" i="4"/>
  <c r="F3795" i="4"/>
  <c r="E3795" i="4"/>
  <c r="D3795" i="4"/>
  <c r="B3795" i="4"/>
  <c r="L3794" i="4"/>
  <c r="J3794" i="4"/>
  <c r="I3794" i="4"/>
  <c r="H3794" i="4"/>
  <c r="G3794" i="4"/>
  <c r="F3794" i="4"/>
  <c r="E3794" i="4"/>
  <c r="D3794" i="4"/>
  <c r="B3794" i="4"/>
  <c r="L3793" i="4"/>
  <c r="J3793" i="4"/>
  <c r="I3793" i="4"/>
  <c r="H3793" i="4"/>
  <c r="G3793" i="4"/>
  <c r="F3793" i="4"/>
  <c r="E3793" i="4"/>
  <c r="D3793" i="4"/>
  <c r="B3793" i="4"/>
  <c r="L3792" i="4"/>
  <c r="J3792" i="4"/>
  <c r="I3792" i="4"/>
  <c r="H3792" i="4"/>
  <c r="G3792" i="4"/>
  <c r="F3792" i="4"/>
  <c r="E3792" i="4"/>
  <c r="D3792" i="4"/>
  <c r="B3792" i="4"/>
  <c r="L3791" i="4"/>
  <c r="J3791" i="4"/>
  <c r="I3791" i="4"/>
  <c r="H3791" i="4"/>
  <c r="G3791" i="4"/>
  <c r="F3791" i="4"/>
  <c r="E3791" i="4"/>
  <c r="D3791" i="4"/>
  <c r="B3791" i="4"/>
  <c r="L3790" i="4"/>
  <c r="J3790" i="4"/>
  <c r="I3790" i="4"/>
  <c r="H3790" i="4"/>
  <c r="G3790" i="4"/>
  <c r="F3790" i="4"/>
  <c r="E3790" i="4"/>
  <c r="D3790" i="4"/>
  <c r="B3790" i="4"/>
  <c r="L3789" i="4"/>
  <c r="J3789" i="4"/>
  <c r="I3789" i="4"/>
  <c r="H3789" i="4"/>
  <c r="G3789" i="4"/>
  <c r="F3789" i="4"/>
  <c r="E3789" i="4"/>
  <c r="D3789" i="4"/>
  <c r="B3789" i="4"/>
  <c r="L3788" i="4"/>
  <c r="J3788" i="4"/>
  <c r="I3788" i="4"/>
  <c r="H3788" i="4"/>
  <c r="G3788" i="4"/>
  <c r="F3788" i="4"/>
  <c r="E3788" i="4"/>
  <c r="D3788" i="4"/>
  <c r="B3788" i="4"/>
  <c r="L3787" i="4"/>
  <c r="J3787" i="4"/>
  <c r="I3787" i="4"/>
  <c r="H3787" i="4"/>
  <c r="G3787" i="4"/>
  <c r="F3787" i="4"/>
  <c r="E3787" i="4"/>
  <c r="D3787" i="4"/>
  <c r="B3787" i="4"/>
  <c r="L3786" i="4"/>
  <c r="J3786" i="4"/>
  <c r="I3786" i="4"/>
  <c r="H3786" i="4"/>
  <c r="G3786" i="4"/>
  <c r="F3786" i="4"/>
  <c r="E3786" i="4"/>
  <c r="D3786" i="4"/>
  <c r="B3786" i="4"/>
  <c r="L3785" i="4"/>
  <c r="J3785" i="4"/>
  <c r="I3785" i="4"/>
  <c r="H3785" i="4"/>
  <c r="G3785" i="4"/>
  <c r="F3785" i="4"/>
  <c r="E3785" i="4"/>
  <c r="D3785" i="4"/>
  <c r="B3785" i="4"/>
  <c r="L3784" i="4"/>
  <c r="J3784" i="4"/>
  <c r="I3784" i="4"/>
  <c r="H3784" i="4"/>
  <c r="G3784" i="4"/>
  <c r="F3784" i="4"/>
  <c r="E3784" i="4"/>
  <c r="D3784" i="4"/>
  <c r="B3784" i="4"/>
  <c r="L3783" i="4"/>
  <c r="J3783" i="4"/>
  <c r="I3783" i="4"/>
  <c r="H3783" i="4"/>
  <c r="G3783" i="4"/>
  <c r="F3783" i="4"/>
  <c r="E3783" i="4"/>
  <c r="D3783" i="4"/>
  <c r="B3783" i="4"/>
  <c r="L3782" i="4"/>
  <c r="J3782" i="4"/>
  <c r="I3782" i="4"/>
  <c r="H3782" i="4"/>
  <c r="G3782" i="4"/>
  <c r="F3782" i="4"/>
  <c r="E3782" i="4"/>
  <c r="D3782" i="4"/>
  <c r="B3782" i="4"/>
  <c r="L3781" i="4"/>
  <c r="J3781" i="4"/>
  <c r="I3781" i="4"/>
  <c r="H3781" i="4"/>
  <c r="G3781" i="4"/>
  <c r="F3781" i="4"/>
  <c r="E3781" i="4"/>
  <c r="D3781" i="4"/>
  <c r="K3781" i="4" s="1"/>
  <c r="B3781" i="4"/>
  <c r="L3780" i="4"/>
  <c r="J3780" i="4"/>
  <c r="I3780" i="4"/>
  <c r="H3780" i="4"/>
  <c r="G3780" i="4"/>
  <c r="F3780" i="4"/>
  <c r="E3780" i="4"/>
  <c r="D3780" i="4"/>
  <c r="B3780" i="4"/>
  <c r="L3779" i="4"/>
  <c r="J3779" i="4"/>
  <c r="I3779" i="4"/>
  <c r="H3779" i="4"/>
  <c r="G3779" i="4"/>
  <c r="F3779" i="4"/>
  <c r="E3779" i="4"/>
  <c r="D3779" i="4"/>
  <c r="B3779" i="4"/>
  <c r="L3778" i="4"/>
  <c r="J3778" i="4"/>
  <c r="I3778" i="4"/>
  <c r="H3778" i="4"/>
  <c r="G3778" i="4"/>
  <c r="F3778" i="4"/>
  <c r="E3778" i="4"/>
  <c r="D3778" i="4"/>
  <c r="B3778" i="4"/>
  <c r="L3777" i="4"/>
  <c r="J3777" i="4"/>
  <c r="I3777" i="4"/>
  <c r="H3777" i="4"/>
  <c r="G3777" i="4"/>
  <c r="F3777" i="4"/>
  <c r="E3777" i="4"/>
  <c r="D3777" i="4"/>
  <c r="B3777" i="4"/>
  <c r="L3776" i="4"/>
  <c r="J3776" i="4"/>
  <c r="I3776" i="4"/>
  <c r="H3776" i="4"/>
  <c r="G3776" i="4"/>
  <c r="F3776" i="4"/>
  <c r="E3776" i="4"/>
  <c r="D3776" i="4"/>
  <c r="B3776" i="4"/>
  <c r="L3775" i="4"/>
  <c r="J3775" i="4"/>
  <c r="I3775" i="4"/>
  <c r="H3775" i="4"/>
  <c r="G3775" i="4"/>
  <c r="F3775" i="4"/>
  <c r="E3775" i="4"/>
  <c r="D3775" i="4"/>
  <c r="B3775" i="4"/>
  <c r="L3774" i="4"/>
  <c r="J3774" i="4"/>
  <c r="I3774" i="4"/>
  <c r="H3774" i="4"/>
  <c r="G3774" i="4"/>
  <c r="F3774" i="4"/>
  <c r="E3774" i="4"/>
  <c r="D3774" i="4"/>
  <c r="B3774" i="4"/>
  <c r="L3773" i="4"/>
  <c r="J3773" i="4"/>
  <c r="I3773" i="4"/>
  <c r="H3773" i="4"/>
  <c r="G3773" i="4"/>
  <c r="F3773" i="4"/>
  <c r="E3773" i="4"/>
  <c r="D3773" i="4"/>
  <c r="K3773" i="4" s="1"/>
  <c r="B3773" i="4"/>
  <c r="L3772" i="4"/>
  <c r="J3772" i="4"/>
  <c r="I3772" i="4"/>
  <c r="H3772" i="4"/>
  <c r="G3772" i="4"/>
  <c r="F3772" i="4"/>
  <c r="E3772" i="4"/>
  <c r="D3772" i="4"/>
  <c r="B3772" i="4"/>
  <c r="L3771" i="4"/>
  <c r="J3771" i="4"/>
  <c r="I3771" i="4"/>
  <c r="H3771" i="4"/>
  <c r="G3771" i="4"/>
  <c r="F3771" i="4"/>
  <c r="E3771" i="4"/>
  <c r="D3771" i="4"/>
  <c r="B3771" i="4"/>
  <c r="L3770" i="4"/>
  <c r="J3770" i="4"/>
  <c r="I3770" i="4"/>
  <c r="H3770" i="4"/>
  <c r="G3770" i="4"/>
  <c r="F3770" i="4"/>
  <c r="E3770" i="4"/>
  <c r="D3770" i="4"/>
  <c r="B3770" i="4"/>
  <c r="L3769" i="4"/>
  <c r="J3769" i="4"/>
  <c r="I3769" i="4"/>
  <c r="H3769" i="4"/>
  <c r="G3769" i="4"/>
  <c r="F3769" i="4"/>
  <c r="E3769" i="4"/>
  <c r="D3769" i="4"/>
  <c r="B3769" i="4"/>
  <c r="L3768" i="4"/>
  <c r="J3768" i="4"/>
  <c r="I3768" i="4"/>
  <c r="H3768" i="4"/>
  <c r="G3768" i="4"/>
  <c r="F3768" i="4"/>
  <c r="E3768" i="4"/>
  <c r="D3768" i="4"/>
  <c r="B3768" i="4"/>
  <c r="L3767" i="4"/>
  <c r="J3767" i="4"/>
  <c r="I3767" i="4"/>
  <c r="H3767" i="4"/>
  <c r="G3767" i="4"/>
  <c r="F3767" i="4"/>
  <c r="E3767" i="4"/>
  <c r="D3767" i="4"/>
  <c r="B3767" i="4"/>
  <c r="L3766" i="4"/>
  <c r="J3766" i="4"/>
  <c r="I3766" i="4"/>
  <c r="H3766" i="4"/>
  <c r="G3766" i="4"/>
  <c r="F3766" i="4"/>
  <c r="E3766" i="4"/>
  <c r="D3766" i="4"/>
  <c r="B3766" i="4"/>
  <c r="L3765" i="4"/>
  <c r="J3765" i="4"/>
  <c r="I3765" i="4"/>
  <c r="H3765" i="4"/>
  <c r="G3765" i="4"/>
  <c r="F3765" i="4"/>
  <c r="E3765" i="4"/>
  <c r="D3765" i="4"/>
  <c r="K3765" i="4" s="1"/>
  <c r="B3765" i="4"/>
  <c r="L3764" i="4"/>
  <c r="J3764" i="4"/>
  <c r="I3764" i="4"/>
  <c r="H3764" i="4"/>
  <c r="G3764" i="4"/>
  <c r="F3764" i="4"/>
  <c r="E3764" i="4"/>
  <c r="D3764" i="4"/>
  <c r="B3764" i="4"/>
  <c r="L3763" i="4"/>
  <c r="J3763" i="4"/>
  <c r="I3763" i="4"/>
  <c r="H3763" i="4"/>
  <c r="G3763" i="4"/>
  <c r="F3763" i="4"/>
  <c r="E3763" i="4"/>
  <c r="D3763" i="4"/>
  <c r="B3763" i="4"/>
  <c r="L3762" i="4"/>
  <c r="J3762" i="4"/>
  <c r="I3762" i="4"/>
  <c r="H3762" i="4"/>
  <c r="G3762" i="4"/>
  <c r="F3762" i="4"/>
  <c r="E3762" i="4"/>
  <c r="D3762" i="4"/>
  <c r="B3762" i="4"/>
  <c r="L3761" i="4"/>
  <c r="J3761" i="4"/>
  <c r="I3761" i="4"/>
  <c r="H3761" i="4"/>
  <c r="G3761" i="4"/>
  <c r="F3761" i="4"/>
  <c r="E3761" i="4"/>
  <c r="D3761" i="4"/>
  <c r="B3761" i="4"/>
  <c r="L3760" i="4"/>
  <c r="J3760" i="4"/>
  <c r="I3760" i="4"/>
  <c r="H3760" i="4"/>
  <c r="G3760" i="4"/>
  <c r="F3760" i="4"/>
  <c r="E3760" i="4"/>
  <c r="D3760" i="4"/>
  <c r="B3760" i="4"/>
  <c r="L3759" i="4"/>
  <c r="J3759" i="4"/>
  <c r="I3759" i="4"/>
  <c r="H3759" i="4"/>
  <c r="G3759" i="4"/>
  <c r="F3759" i="4"/>
  <c r="E3759" i="4"/>
  <c r="D3759" i="4"/>
  <c r="B3759" i="4"/>
  <c r="L3758" i="4"/>
  <c r="J3758" i="4"/>
  <c r="I3758" i="4"/>
  <c r="H3758" i="4"/>
  <c r="G3758" i="4"/>
  <c r="F3758" i="4"/>
  <c r="E3758" i="4"/>
  <c r="D3758" i="4"/>
  <c r="B3758" i="4"/>
  <c r="L3757" i="4"/>
  <c r="J3757" i="4"/>
  <c r="I3757" i="4"/>
  <c r="H3757" i="4"/>
  <c r="G3757" i="4"/>
  <c r="F3757" i="4"/>
  <c r="E3757" i="4"/>
  <c r="D3757" i="4"/>
  <c r="K3757" i="4" s="1"/>
  <c r="B3757" i="4"/>
  <c r="L3756" i="4"/>
  <c r="J3756" i="4"/>
  <c r="I3756" i="4"/>
  <c r="H3756" i="4"/>
  <c r="G3756" i="4"/>
  <c r="F3756" i="4"/>
  <c r="E3756" i="4"/>
  <c r="D3756" i="4"/>
  <c r="B3756" i="4"/>
  <c r="L3755" i="4"/>
  <c r="J3755" i="4"/>
  <c r="I3755" i="4"/>
  <c r="H3755" i="4"/>
  <c r="G3755" i="4"/>
  <c r="F3755" i="4"/>
  <c r="E3755" i="4"/>
  <c r="D3755" i="4"/>
  <c r="B3755" i="4"/>
  <c r="L3754" i="4"/>
  <c r="J3754" i="4"/>
  <c r="I3754" i="4"/>
  <c r="H3754" i="4"/>
  <c r="G3754" i="4"/>
  <c r="F3754" i="4"/>
  <c r="E3754" i="4"/>
  <c r="D3754" i="4"/>
  <c r="B3754" i="4"/>
  <c r="L3753" i="4"/>
  <c r="J3753" i="4"/>
  <c r="I3753" i="4"/>
  <c r="H3753" i="4"/>
  <c r="G3753" i="4"/>
  <c r="F3753" i="4"/>
  <c r="E3753" i="4"/>
  <c r="D3753" i="4"/>
  <c r="B3753" i="4"/>
  <c r="L3752" i="4"/>
  <c r="J3752" i="4"/>
  <c r="I3752" i="4"/>
  <c r="H3752" i="4"/>
  <c r="G3752" i="4"/>
  <c r="F3752" i="4"/>
  <c r="E3752" i="4"/>
  <c r="D3752" i="4"/>
  <c r="B3752" i="4"/>
  <c r="L3751" i="4"/>
  <c r="J3751" i="4"/>
  <c r="I3751" i="4"/>
  <c r="H3751" i="4"/>
  <c r="G3751" i="4"/>
  <c r="F3751" i="4"/>
  <c r="E3751" i="4"/>
  <c r="D3751" i="4"/>
  <c r="B3751" i="4"/>
  <c r="L3750" i="4"/>
  <c r="J3750" i="4"/>
  <c r="I3750" i="4"/>
  <c r="H3750" i="4"/>
  <c r="G3750" i="4"/>
  <c r="F3750" i="4"/>
  <c r="E3750" i="4"/>
  <c r="D3750" i="4"/>
  <c r="B3750" i="4"/>
  <c r="L3749" i="4"/>
  <c r="J3749" i="4"/>
  <c r="I3749" i="4"/>
  <c r="H3749" i="4"/>
  <c r="G3749" i="4"/>
  <c r="F3749" i="4"/>
  <c r="E3749" i="4"/>
  <c r="D3749" i="4"/>
  <c r="K3749" i="4" s="1"/>
  <c r="B3749" i="4"/>
  <c r="L3748" i="4"/>
  <c r="J3748" i="4"/>
  <c r="I3748" i="4"/>
  <c r="H3748" i="4"/>
  <c r="G3748" i="4"/>
  <c r="F3748" i="4"/>
  <c r="E3748" i="4"/>
  <c r="D3748" i="4"/>
  <c r="B3748" i="4"/>
  <c r="L3747" i="4"/>
  <c r="J3747" i="4"/>
  <c r="I3747" i="4"/>
  <c r="H3747" i="4"/>
  <c r="G3747" i="4"/>
  <c r="F3747" i="4"/>
  <c r="E3747" i="4"/>
  <c r="D3747" i="4"/>
  <c r="B3747" i="4"/>
  <c r="L3746" i="4"/>
  <c r="J3746" i="4"/>
  <c r="I3746" i="4"/>
  <c r="H3746" i="4"/>
  <c r="G3746" i="4"/>
  <c r="F3746" i="4"/>
  <c r="E3746" i="4"/>
  <c r="D3746" i="4"/>
  <c r="B3746" i="4"/>
  <c r="L3745" i="4"/>
  <c r="J3745" i="4"/>
  <c r="I3745" i="4"/>
  <c r="H3745" i="4"/>
  <c r="G3745" i="4"/>
  <c r="F3745" i="4"/>
  <c r="E3745" i="4"/>
  <c r="D3745" i="4"/>
  <c r="B3745" i="4"/>
  <c r="L3744" i="4"/>
  <c r="J3744" i="4"/>
  <c r="I3744" i="4"/>
  <c r="H3744" i="4"/>
  <c r="G3744" i="4"/>
  <c r="F3744" i="4"/>
  <c r="E3744" i="4"/>
  <c r="D3744" i="4"/>
  <c r="B3744" i="4"/>
  <c r="L3743" i="4"/>
  <c r="K3743" i="4"/>
  <c r="J3743" i="4"/>
  <c r="I3743" i="4"/>
  <c r="H3743" i="4"/>
  <c r="G3743" i="4"/>
  <c r="F3743" i="4"/>
  <c r="E3743" i="4"/>
  <c r="D3743" i="4"/>
  <c r="B3743" i="4"/>
  <c r="L3742" i="4"/>
  <c r="J3742" i="4"/>
  <c r="I3742" i="4"/>
  <c r="H3742" i="4"/>
  <c r="G3742" i="4"/>
  <c r="F3742" i="4"/>
  <c r="E3742" i="4"/>
  <c r="D3742" i="4"/>
  <c r="B3742" i="4"/>
  <c r="L3741" i="4"/>
  <c r="J3741" i="4"/>
  <c r="I3741" i="4"/>
  <c r="H3741" i="4"/>
  <c r="G3741" i="4"/>
  <c r="F3741" i="4"/>
  <c r="E3741" i="4"/>
  <c r="D3741" i="4"/>
  <c r="B3741" i="4"/>
  <c r="L3740" i="4"/>
  <c r="J3740" i="4"/>
  <c r="I3740" i="4"/>
  <c r="H3740" i="4"/>
  <c r="G3740" i="4"/>
  <c r="F3740" i="4"/>
  <c r="E3740" i="4"/>
  <c r="D3740" i="4"/>
  <c r="B3740" i="4"/>
  <c r="L3739" i="4"/>
  <c r="J3739" i="4"/>
  <c r="I3739" i="4"/>
  <c r="H3739" i="4"/>
  <c r="G3739" i="4"/>
  <c r="F3739" i="4"/>
  <c r="E3739" i="4"/>
  <c r="D3739" i="4"/>
  <c r="B3739" i="4"/>
  <c r="L3738" i="4"/>
  <c r="J3738" i="4"/>
  <c r="I3738" i="4"/>
  <c r="H3738" i="4"/>
  <c r="G3738" i="4"/>
  <c r="F3738" i="4"/>
  <c r="E3738" i="4"/>
  <c r="D3738" i="4"/>
  <c r="B3738" i="4"/>
  <c r="L3737" i="4"/>
  <c r="J3737" i="4"/>
  <c r="I3737" i="4"/>
  <c r="H3737" i="4"/>
  <c r="G3737" i="4"/>
  <c r="F3737" i="4"/>
  <c r="E3737" i="4"/>
  <c r="D3737" i="4"/>
  <c r="B3737" i="4"/>
  <c r="L3736" i="4"/>
  <c r="J3736" i="4"/>
  <c r="I3736" i="4"/>
  <c r="H3736" i="4"/>
  <c r="G3736" i="4"/>
  <c r="F3736" i="4"/>
  <c r="E3736" i="4"/>
  <c r="D3736" i="4"/>
  <c r="B3736" i="4"/>
  <c r="L3735" i="4"/>
  <c r="J3735" i="4"/>
  <c r="I3735" i="4"/>
  <c r="H3735" i="4"/>
  <c r="G3735" i="4"/>
  <c r="F3735" i="4"/>
  <c r="E3735" i="4"/>
  <c r="D3735" i="4"/>
  <c r="B3735" i="4"/>
  <c r="L3734" i="4"/>
  <c r="J3734" i="4"/>
  <c r="I3734" i="4"/>
  <c r="H3734" i="4"/>
  <c r="G3734" i="4"/>
  <c r="F3734" i="4"/>
  <c r="E3734" i="4"/>
  <c r="D3734" i="4"/>
  <c r="B3734" i="4"/>
  <c r="L3733" i="4"/>
  <c r="J3733" i="4"/>
  <c r="I3733" i="4"/>
  <c r="H3733" i="4"/>
  <c r="G3733" i="4"/>
  <c r="F3733" i="4"/>
  <c r="E3733" i="4"/>
  <c r="D3733" i="4"/>
  <c r="B3733" i="4"/>
  <c r="L3732" i="4"/>
  <c r="J3732" i="4"/>
  <c r="I3732" i="4"/>
  <c r="H3732" i="4"/>
  <c r="G3732" i="4"/>
  <c r="F3732" i="4"/>
  <c r="E3732" i="4"/>
  <c r="D3732" i="4"/>
  <c r="B3732" i="4"/>
  <c r="L3731" i="4"/>
  <c r="J3731" i="4"/>
  <c r="I3731" i="4"/>
  <c r="H3731" i="4"/>
  <c r="G3731" i="4"/>
  <c r="F3731" i="4"/>
  <c r="E3731" i="4"/>
  <c r="D3731" i="4"/>
  <c r="B3731" i="4"/>
  <c r="L3730" i="4"/>
  <c r="J3730" i="4"/>
  <c r="I3730" i="4"/>
  <c r="H3730" i="4"/>
  <c r="G3730" i="4"/>
  <c r="F3730" i="4"/>
  <c r="E3730" i="4"/>
  <c r="D3730" i="4"/>
  <c r="B3730" i="4"/>
  <c r="L3729" i="4"/>
  <c r="J3729" i="4"/>
  <c r="I3729" i="4"/>
  <c r="H3729" i="4"/>
  <c r="G3729" i="4"/>
  <c r="F3729" i="4"/>
  <c r="E3729" i="4"/>
  <c r="D3729" i="4"/>
  <c r="B3729" i="4"/>
  <c r="L3728" i="4"/>
  <c r="J3728" i="4"/>
  <c r="I3728" i="4"/>
  <c r="H3728" i="4"/>
  <c r="G3728" i="4"/>
  <c r="F3728" i="4"/>
  <c r="E3728" i="4"/>
  <c r="D3728" i="4"/>
  <c r="B3728" i="4"/>
  <c r="L3727" i="4"/>
  <c r="J3727" i="4"/>
  <c r="I3727" i="4"/>
  <c r="H3727" i="4"/>
  <c r="G3727" i="4"/>
  <c r="F3727" i="4"/>
  <c r="E3727" i="4"/>
  <c r="K3727" i="4" s="1"/>
  <c r="D3727" i="4"/>
  <c r="B3727" i="4"/>
  <c r="L3726" i="4"/>
  <c r="J3726" i="4"/>
  <c r="I3726" i="4"/>
  <c r="H3726" i="4"/>
  <c r="G3726" i="4"/>
  <c r="F3726" i="4"/>
  <c r="E3726" i="4"/>
  <c r="D3726" i="4"/>
  <c r="B3726" i="4"/>
  <c r="L3725" i="4"/>
  <c r="J3725" i="4"/>
  <c r="I3725" i="4"/>
  <c r="H3725" i="4"/>
  <c r="G3725" i="4"/>
  <c r="F3725" i="4"/>
  <c r="E3725" i="4"/>
  <c r="D3725" i="4"/>
  <c r="B3725" i="4"/>
  <c r="L3724" i="4"/>
  <c r="J3724" i="4"/>
  <c r="I3724" i="4"/>
  <c r="H3724" i="4"/>
  <c r="G3724" i="4"/>
  <c r="F3724" i="4"/>
  <c r="E3724" i="4"/>
  <c r="K3724" i="4" s="1"/>
  <c r="D3724" i="4"/>
  <c r="B3724" i="4"/>
  <c r="L3723" i="4"/>
  <c r="J3723" i="4"/>
  <c r="I3723" i="4"/>
  <c r="H3723" i="4"/>
  <c r="G3723" i="4"/>
  <c r="F3723" i="4"/>
  <c r="E3723" i="4"/>
  <c r="D3723" i="4"/>
  <c r="B3723" i="4"/>
  <c r="L3722" i="4"/>
  <c r="J3722" i="4"/>
  <c r="I3722" i="4"/>
  <c r="H3722" i="4"/>
  <c r="G3722" i="4"/>
  <c r="F3722" i="4"/>
  <c r="E3722" i="4"/>
  <c r="D3722" i="4"/>
  <c r="B3722" i="4"/>
  <c r="L3721" i="4"/>
  <c r="J3721" i="4"/>
  <c r="I3721" i="4"/>
  <c r="H3721" i="4"/>
  <c r="G3721" i="4"/>
  <c r="F3721" i="4"/>
  <c r="E3721" i="4"/>
  <c r="D3721" i="4"/>
  <c r="B3721" i="4"/>
  <c r="L3720" i="4"/>
  <c r="J3720" i="4"/>
  <c r="I3720" i="4"/>
  <c r="H3720" i="4"/>
  <c r="G3720" i="4"/>
  <c r="F3720" i="4"/>
  <c r="E3720" i="4"/>
  <c r="D3720" i="4"/>
  <c r="K3720" i="4" s="1"/>
  <c r="B3720" i="4"/>
  <c r="L3719" i="4"/>
  <c r="J3719" i="4"/>
  <c r="I3719" i="4"/>
  <c r="H3719" i="4"/>
  <c r="G3719" i="4"/>
  <c r="F3719" i="4"/>
  <c r="E3719" i="4"/>
  <c r="K3719" i="4" s="1"/>
  <c r="D3719" i="4"/>
  <c r="B3719" i="4"/>
  <c r="L3718" i="4"/>
  <c r="J3718" i="4"/>
  <c r="I3718" i="4"/>
  <c r="H3718" i="4"/>
  <c r="G3718" i="4"/>
  <c r="F3718" i="4"/>
  <c r="E3718" i="4"/>
  <c r="D3718" i="4"/>
  <c r="B3718" i="4"/>
  <c r="L3717" i="4"/>
  <c r="J3717" i="4"/>
  <c r="I3717" i="4"/>
  <c r="H3717" i="4"/>
  <c r="G3717" i="4"/>
  <c r="F3717" i="4"/>
  <c r="E3717" i="4"/>
  <c r="D3717" i="4"/>
  <c r="B3717" i="4"/>
  <c r="L3716" i="4"/>
  <c r="J3716" i="4"/>
  <c r="I3716" i="4"/>
  <c r="K3716" i="4" s="1"/>
  <c r="H3716" i="4"/>
  <c r="G3716" i="4"/>
  <c r="F3716" i="4"/>
  <c r="E3716" i="4"/>
  <c r="D3716" i="4"/>
  <c r="B3716" i="4"/>
  <c r="L3715" i="4"/>
  <c r="J3715" i="4"/>
  <c r="I3715" i="4"/>
  <c r="H3715" i="4"/>
  <c r="G3715" i="4"/>
  <c r="F3715" i="4"/>
  <c r="E3715" i="4"/>
  <c r="D3715" i="4"/>
  <c r="B3715" i="4"/>
  <c r="L3714" i="4"/>
  <c r="J3714" i="4"/>
  <c r="I3714" i="4"/>
  <c r="H3714" i="4"/>
  <c r="G3714" i="4"/>
  <c r="F3714" i="4"/>
  <c r="E3714" i="4"/>
  <c r="D3714" i="4"/>
  <c r="B3714" i="4"/>
  <c r="L3713" i="4"/>
  <c r="J3713" i="4"/>
  <c r="I3713" i="4"/>
  <c r="H3713" i="4"/>
  <c r="G3713" i="4"/>
  <c r="F3713" i="4"/>
  <c r="E3713" i="4"/>
  <c r="D3713" i="4"/>
  <c r="K3713" i="4" s="1"/>
  <c r="B3713" i="4"/>
  <c r="L3712" i="4"/>
  <c r="J3712" i="4"/>
  <c r="I3712" i="4"/>
  <c r="H3712" i="4"/>
  <c r="G3712" i="4"/>
  <c r="F3712" i="4"/>
  <c r="E3712" i="4"/>
  <c r="D3712" i="4"/>
  <c r="K3712" i="4" s="1"/>
  <c r="B3712" i="4"/>
  <c r="L3711" i="4"/>
  <c r="J3711" i="4"/>
  <c r="I3711" i="4"/>
  <c r="H3711" i="4"/>
  <c r="G3711" i="4"/>
  <c r="F3711" i="4"/>
  <c r="E3711" i="4"/>
  <c r="D3711" i="4"/>
  <c r="B3711" i="4"/>
  <c r="L3710" i="4"/>
  <c r="J3710" i="4"/>
  <c r="I3710" i="4"/>
  <c r="H3710" i="4"/>
  <c r="G3710" i="4"/>
  <c r="F3710" i="4"/>
  <c r="E3710" i="4"/>
  <c r="D3710" i="4"/>
  <c r="B3710" i="4"/>
  <c r="L3709" i="4"/>
  <c r="J3709" i="4"/>
  <c r="I3709" i="4"/>
  <c r="H3709" i="4"/>
  <c r="G3709" i="4"/>
  <c r="F3709" i="4"/>
  <c r="E3709" i="4"/>
  <c r="D3709" i="4"/>
  <c r="B3709" i="4"/>
  <c r="L3708" i="4"/>
  <c r="J3708" i="4"/>
  <c r="I3708" i="4"/>
  <c r="H3708" i="4"/>
  <c r="G3708" i="4"/>
  <c r="F3708" i="4"/>
  <c r="E3708" i="4"/>
  <c r="D3708" i="4"/>
  <c r="B3708" i="4"/>
  <c r="L3707" i="4"/>
  <c r="J3707" i="4"/>
  <c r="I3707" i="4"/>
  <c r="H3707" i="4"/>
  <c r="G3707" i="4"/>
  <c r="F3707" i="4"/>
  <c r="E3707" i="4"/>
  <c r="K3707" i="4" s="1"/>
  <c r="D3707" i="4"/>
  <c r="B3707" i="4"/>
  <c r="L3706" i="4"/>
  <c r="J3706" i="4"/>
  <c r="I3706" i="4"/>
  <c r="H3706" i="4"/>
  <c r="G3706" i="4"/>
  <c r="F3706" i="4"/>
  <c r="E3706" i="4"/>
  <c r="D3706" i="4"/>
  <c r="B3706" i="4"/>
  <c r="L3705" i="4"/>
  <c r="J3705" i="4"/>
  <c r="I3705" i="4"/>
  <c r="H3705" i="4"/>
  <c r="G3705" i="4"/>
  <c r="F3705" i="4"/>
  <c r="E3705" i="4"/>
  <c r="D3705" i="4"/>
  <c r="B3705" i="4"/>
  <c r="L3704" i="4"/>
  <c r="J3704" i="4"/>
  <c r="I3704" i="4"/>
  <c r="H3704" i="4"/>
  <c r="G3704" i="4"/>
  <c r="F3704" i="4"/>
  <c r="E3704" i="4"/>
  <c r="D3704" i="4"/>
  <c r="B3704" i="4"/>
  <c r="L3703" i="4"/>
  <c r="J3703" i="4"/>
  <c r="I3703" i="4"/>
  <c r="H3703" i="4"/>
  <c r="G3703" i="4"/>
  <c r="F3703" i="4"/>
  <c r="E3703" i="4"/>
  <c r="D3703" i="4"/>
  <c r="B3703" i="4"/>
  <c r="L3702" i="4"/>
  <c r="J3702" i="4"/>
  <c r="I3702" i="4"/>
  <c r="H3702" i="4"/>
  <c r="G3702" i="4"/>
  <c r="F3702" i="4"/>
  <c r="E3702" i="4"/>
  <c r="D3702" i="4"/>
  <c r="B3702" i="4"/>
  <c r="L3701" i="4"/>
  <c r="J3701" i="4"/>
  <c r="I3701" i="4"/>
  <c r="H3701" i="4"/>
  <c r="G3701" i="4"/>
  <c r="F3701" i="4"/>
  <c r="E3701" i="4"/>
  <c r="D3701" i="4"/>
  <c r="B3701" i="4"/>
  <c r="L3700" i="4"/>
  <c r="J3700" i="4"/>
  <c r="I3700" i="4"/>
  <c r="H3700" i="4"/>
  <c r="G3700" i="4"/>
  <c r="F3700" i="4"/>
  <c r="E3700" i="4"/>
  <c r="D3700" i="4"/>
  <c r="B3700" i="4"/>
  <c r="L3699" i="4"/>
  <c r="J3699" i="4"/>
  <c r="I3699" i="4"/>
  <c r="H3699" i="4"/>
  <c r="G3699" i="4"/>
  <c r="F3699" i="4"/>
  <c r="E3699" i="4"/>
  <c r="K3699" i="4" s="1"/>
  <c r="D3699" i="4"/>
  <c r="B3699" i="4"/>
  <c r="L3698" i="4"/>
  <c r="J3698" i="4"/>
  <c r="I3698" i="4"/>
  <c r="H3698" i="4"/>
  <c r="G3698" i="4"/>
  <c r="F3698" i="4"/>
  <c r="E3698" i="4"/>
  <c r="D3698" i="4"/>
  <c r="K3698" i="4" s="1"/>
  <c r="B3698" i="4"/>
  <c r="L3697" i="4"/>
  <c r="J3697" i="4"/>
  <c r="I3697" i="4"/>
  <c r="H3697" i="4"/>
  <c r="G3697" i="4"/>
  <c r="F3697" i="4"/>
  <c r="E3697" i="4"/>
  <c r="D3697" i="4"/>
  <c r="B3697" i="4"/>
  <c r="L3696" i="4"/>
  <c r="J3696" i="4"/>
  <c r="I3696" i="4"/>
  <c r="H3696" i="4"/>
  <c r="G3696" i="4"/>
  <c r="F3696" i="4"/>
  <c r="E3696" i="4"/>
  <c r="D3696" i="4"/>
  <c r="B3696" i="4"/>
  <c r="L3695" i="4"/>
  <c r="J3695" i="4"/>
  <c r="I3695" i="4"/>
  <c r="H3695" i="4"/>
  <c r="G3695" i="4"/>
  <c r="F3695" i="4"/>
  <c r="E3695" i="4"/>
  <c r="D3695" i="4"/>
  <c r="B3695" i="4"/>
  <c r="L3694" i="4"/>
  <c r="J3694" i="4"/>
  <c r="I3694" i="4"/>
  <c r="H3694" i="4"/>
  <c r="G3694" i="4"/>
  <c r="F3694" i="4"/>
  <c r="E3694" i="4"/>
  <c r="D3694" i="4"/>
  <c r="B3694" i="4"/>
  <c r="L3693" i="4"/>
  <c r="J3693" i="4"/>
  <c r="I3693" i="4"/>
  <c r="H3693" i="4"/>
  <c r="G3693" i="4"/>
  <c r="F3693" i="4"/>
  <c r="E3693" i="4"/>
  <c r="D3693" i="4"/>
  <c r="B3693" i="4"/>
  <c r="L3692" i="4"/>
  <c r="J3692" i="4"/>
  <c r="I3692" i="4"/>
  <c r="H3692" i="4"/>
  <c r="G3692" i="4"/>
  <c r="F3692" i="4"/>
  <c r="E3692" i="4"/>
  <c r="D3692" i="4"/>
  <c r="B3692" i="4"/>
  <c r="L3691" i="4"/>
  <c r="J3691" i="4"/>
  <c r="I3691" i="4"/>
  <c r="H3691" i="4"/>
  <c r="G3691" i="4"/>
  <c r="F3691" i="4"/>
  <c r="E3691" i="4"/>
  <c r="K3691" i="4" s="1"/>
  <c r="D3691" i="4"/>
  <c r="B3691" i="4"/>
  <c r="L3690" i="4"/>
  <c r="J3690" i="4"/>
  <c r="I3690" i="4"/>
  <c r="H3690" i="4"/>
  <c r="G3690" i="4"/>
  <c r="F3690" i="4"/>
  <c r="E3690" i="4"/>
  <c r="D3690" i="4"/>
  <c r="K3690" i="4" s="1"/>
  <c r="B3690" i="4"/>
  <c r="L3689" i="4"/>
  <c r="J3689" i="4"/>
  <c r="I3689" i="4"/>
  <c r="H3689" i="4"/>
  <c r="G3689" i="4"/>
  <c r="F3689" i="4"/>
  <c r="E3689" i="4"/>
  <c r="D3689" i="4"/>
  <c r="B3689" i="4"/>
  <c r="L3688" i="4"/>
  <c r="J3688" i="4"/>
  <c r="I3688" i="4"/>
  <c r="H3688" i="4"/>
  <c r="G3688" i="4"/>
  <c r="F3688" i="4"/>
  <c r="E3688" i="4"/>
  <c r="D3688" i="4"/>
  <c r="B3688" i="4"/>
  <c r="L3687" i="4"/>
  <c r="J3687" i="4"/>
  <c r="I3687" i="4"/>
  <c r="H3687" i="4"/>
  <c r="G3687" i="4"/>
  <c r="F3687" i="4"/>
  <c r="E3687" i="4"/>
  <c r="D3687" i="4"/>
  <c r="B3687" i="4"/>
  <c r="L3686" i="4"/>
  <c r="J3686" i="4"/>
  <c r="I3686" i="4"/>
  <c r="H3686" i="4"/>
  <c r="G3686" i="4"/>
  <c r="F3686" i="4"/>
  <c r="E3686" i="4"/>
  <c r="D3686" i="4"/>
  <c r="B3686" i="4"/>
  <c r="L3685" i="4"/>
  <c r="J3685" i="4"/>
  <c r="I3685" i="4"/>
  <c r="H3685" i="4"/>
  <c r="G3685" i="4"/>
  <c r="F3685" i="4"/>
  <c r="E3685" i="4"/>
  <c r="D3685" i="4"/>
  <c r="B3685" i="4"/>
  <c r="L3684" i="4"/>
  <c r="J3684" i="4"/>
  <c r="I3684" i="4"/>
  <c r="H3684" i="4"/>
  <c r="G3684" i="4"/>
  <c r="F3684" i="4"/>
  <c r="E3684" i="4"/>
  <c r="D3684" i="4"/>
  <c r="B3684" i="4"/>
  <c r="L3683" i="4"/>
  <c r="J3683" i="4"/>
  <c r="I3683" i="4"/>
  <c r="H3683" i="4"/>
  <c r="G3683" i="4"/>
  <c r="F3683" i="4"/>
  <c r="E3683" i="4"/>
  <c r="D3683" i="4"/>
  <c r="B3683" i="4"/>
  <c r="L3682" i="4"/>
  <c r="J3682" i="4"/>
  <c r="I3682" i="4"/>
  <c r="H3682" i="4"/>
  <c r="G3682" i="4"/>
  <c r="F3682" i="4"/>
  <c r="E3682" i="4"/>
  <c r="D3682" i="4"/>
  <c r="K3682" i="4" s="1"/>
  <c r="B3682" i="4"/>
  <c r="L3681" i="4"/>
  <c r="J3681" i="4"/>
  <c r="I3681" i="4"/>
  <c r="H3681" i="4"/>
  <c r="G3681" i="4"/>
  <c r="F3681" i="4"/>
  <c r="E3681" i="4"/>
  <c r="D3681" i="4"/>
  <c r="B3681" i="4"/>
  <c r="L3680" i="4"/>
  <c r="J3680" i="4"/>
  <c r="I3680" i="4"/>
  <c r="H3680" i="4"/>
  <c r="G3680" i="4"/>
  <c r="F3680" i="4"/>
  <c r="E3680" i="4"/>
  <c r="D3680" i="4"/>
  <c r="B3680" i="4"/>
  <c r="L3679" i="4"/>
  <c r="J3679" i="4"/>
  <c r="I3679" i="4"/>
  <c r="H3679" i="4"/>
  <c r="G3679" i="4"/>
  <c r="F3679" i="4"/>
  <c r="E3679" i="4"/>
  <c r="D3679" i="4"/>
  <c r="B3679" i="4"/>
  <c r="L3678" i="4"/>
  <c r="J3678" i="4"/>
  <c r="I3678" i="4"/>
  <c r="H3678" i="4"/>
  <c r="G3678" i="4"/>
  <c r="F3678" i="4"/>
  <c r="E3678" i="4"/>
  <c r="D3678" i="4"/>
  <c r="B3678" i="4"/>
  <c r="L3677" i="4"/>
  <c r="J3677" i="4"/>
  <c r="I3677" i="4"/>
  <c r="H3677" i="4"/>
  <c r="G3677" i="4"/>
  <c r="F3677" i="4"/>
  <c r="E3677" i="4"/>
  <c r="D3677" i="4"/>
  <c r="B3677" i="4"/>
  <c r="L3676" i="4"/>
  <c r="J3676" i="4"/>
  <c r="I3676" i="4"/>
  <c r="H3676" i="4"/>
  <c r="G3676" i="4"/>
  <c r="F3676" i="4"/>
  <c r="E3676" i="4"/>
  <c r="D3676" i="4"/>
  <c r="B3676" i="4"/>
  <c r="L3675" i="4"/>
  <c r="J3675" i="4"/>
  <c r="I3675" i="4"/>
  <c r="H3675" i="4"/>
  <c r="G3675" i="4"/>
  <c r="F3675" i="4"/>
  <c r="E3675" i="4"/>
  <c r="D3675" i="4"/>
  <c r="B3675" i="4"/>
  <c r="L3674" i="4"/>
  <c r="J3674" i="4"/>
  <c r="I3674" i="4"/>
  <c r="H3674" i="4"/>
  <c r="G3674" i="4"/>
  <c r="F3674" i="4"/>
  <c r="E3674" i="4"/>
  <c r="D3674" i="4"/>
  <c r="K3674" i="4" s="1"/>
  <c r="B3674" i="4"/>
  <c r="L3673" i="4"/>
  <c r="J3673" i="4"/>
  <c r="I3673" i="4"/>
  <c r="H3673" i="4"/>
  <c r="G3673" i="4"/>
  <c r="F3673" i="4"/>
  <c r="E3673" i="4"/>
  <c r="D3673" i="4"/>
  <c r="B3673" i="4"/>
  <c r="L3672" i="4"/>
  <c r="J3672" i="4"/>
  <c r="I3672" i="4"/>
  <c r="H3672" i="4"/>
  <c r="G3672" i="4"/>
  <c r="F3672" i="4"/>
  <c r="E3672" i="4"/>
  <c r="D3672" i="4"/>
  <c r="B3672" i="4"/>
  <c r="L3671" i="4"/>
  <c r="J3671" i="4"/>
  <c r="I3671" i="4"/>
  <c r="H3671" i="4"/>
  <c r="G3671" i="4"/>
  <c r="F3671" i="4"/>
  <c r="E3671" i="4"/>
  <c r="D3671" i="4"/>
  <c r="B3671" i="4"/>
  <c r="L3670" i="4"/>
  <c r="J3670" i="4"/>
  <c r="I3670" i="4"/>
  <c r="H3670" i="4"/>
  <c r="G3670" i="4"/>
  <c r="F3670" i="4"/>
  <c r="E3670" i="4"/>
  <c r="D3670" i="4"/>
  <c r="B3670" i="4"/>
  <c r="L3669" i="4"/>
  <c r="J3669" i="4"/>
  <c r="I3669" i="4"/>
  <c r="H3669" i="4"/>
  <c r="G3669" i="4"/>
  <c r="F3669" i="4"/>
  <c r="E3669" i="4"/>
  <c r="D3669" i="4"/>
  <c r="B3669" i="4"/>
  <c r="L3668" i="4"/>
  <c r="J3668" i="4"/>
  <c r="I3668" i="4"/>
  <c r="H3668" i="4"/>
  <c r="G3668" i="4"/>
  <c r="F3668" i="4"/>
  <c r="E3668" i="4"/>
  <c r="D3668" i="4"/>
  <c r="B3668" i="4"/>
  <c r="L3667" i="4"/>
  <c r="J3667" i="4"/>
  <c r="I3667" i="4"/>
  <c r="H3667" i="4"/>
  <c r="G3667" i="4"/>
  <c r="F3667" i="4"/>
  <c r="E3667" i="4"/>
  <c r="D3667" i="4"/>
  <c r="B3667" i="4"/>
  <c r="L3666" i="4"/>
  <c r="J3666" i="4"/>
  <c r="I3666" i="4"/>
  <c r="H3666" i="4"/>
  <c r="G3666" i="4"/>
  <c r="F3666" i="4"/>
  <c r="E3666" i="4"/>
  <c r="D3666" i="4"/>
  <c r="K3666" i="4" s="1"/>
  <c r="B3666" i="4"/>
  <c r="L3665" i="4"/>
  <c r="J3665" i="4"/>
  <c r="I3665" i="4"/>
  <c r="H3665" i="4"/>
  <c r="G3665" i="4"/>
  <c r="F3665" i="4"/>
  <c r="E3665" i="4"/>
  <c r="D3665" i="4"/>
  <c r="B3665" i="4"/>
  <c r="L3664" i="4"/>
  <c r="J3664" i="4"/>
  <c r="I3664" i="4"/>
  <c r="H3664" i="4"/>
  <c r="G3664" i="4"/>
  <c r="F3664" i="4"/>
  <c r="E3664" i="4"/>
  <c r="D3664" i="4"/>
  <c r="B3664" i="4"/>
  <c r="L3663" i="4"/>
  <c r="J3663" i="4"/>
  <c r="I3663" i="4"/>
  <c r="H3663" i="4"/>
  <c r="G3663" i="4"/>
  <c r="F3663" i="4"/>
  <c r="E3663" i="4"/>
  <c r="D3663" i="4"/>
  <c r="B3663" i="4"/>
  <c r="L3662" i="4"/>
  <c r="J3662" i="4"/>
  <c r="I3662" i="4"/>
  <c r="H3662" i="4"/>
  <c r="G3662" i="4"/>
  <c r="F3662" i="4"/>
  <c r="E3662" i="4"/>
  <c r="D3662" i="4"/>
  <c r="B3662" i="4"/>
  <c r="L3661" i="4"/>
  <c r="J3661" i="4"/>
  <c r="I3661" i="4"/>
  <c r="H3661" i="4"/>
  <c r="G3661" i="4"/>
  <c r="F3661" i="4"/>
  <c r="E3661" i="4"/>
  <c r="D3661" i="4"/>
  <c r="B3661" i="4"/>
  <c r="L3660" i="4"/>
  <c r="J3660" i="4"/>
  <c r="I3660" i="4"/>
  <c r="H3660" i="4"/>
  <c r="G3660" i="4"/>
  <c r="F3660" i="4"/>
  <c r="E3660" i="4"/>
  <c r="D3660" i="4"/>
  <c r="B3660" i="4"/>
  <c r="L3659" i="4"/>
  <c r="J3659" i="4"/>
  <c r="I3659" i="4"/>
  <c r="H3659" i="4"/>
  <c r="G3659" i="4"/>
  <c r="F3659" i="4"/>
  <c r="E3659" i="4"/>
  <c r="D3659" i="4"/>
  <c r="B3659" i="4"/>
  <c r="L3658" i="4"/>
  <c r="J3658" i="4"/>
  <c r="I3658" i="4"/>
  <c r="H3658" i="4"/>
  <c r="G3658" i="4"/>
  <c r="F3658" i="4"/>
  <c r="E3658" i="4"/>
  <c r="D3658" i="4"/>
  <c r="K3658" i="4" s="1"/>
  <c r="B3658" i="4"/>
  <c r="L3657" i="4"/>
  <c r="J3657" i="4"/>
  <c r="I3657" i="4"/>
  <c r="H3657" i="4"/>
  <c r="G3657" i="4"/>
  <c r="F3657" i="4"/>
  <c r="E3657" i="4"/>
  <c r="D3657" i="4"/>
  <c r="B3657" i="4"/>
  <c r="L3656" i="4"/>
  <c r="J3656" i="4"/>
  <c r="I3656" i="4"/>
  <c r="H3656" i="4"/>
  <c r="G3656" i="4"/>
  <c r="F3656" i="4"/>
  <c r="E3656" i="4"/>
  <c r="D3656" i="4"/>
  <c r="B3656" i="4"/>
  <c r="L3655" i="4"/>
  <c r="J3655" i="4"/>
  <c r="I3655" i="4"/>
  <c r="H3655" i="4"/>
  <c r="G3655" i="4"/>
  <c r="F3655" i="4"/>
  <c r="E3655" i="4"/>
  <c r="D3655" i="4"/>
  <c r="B3655" i="4"/>
  <c r="L3654" i="4"/>
  <c r="J3654" i="4"/>
  <c r="I3654" i="4"/>
  <c r="H3654" i="4"/>
  <c r="G3654" i="4"/>
  <c r="F3654" i="4"/>
  <c r="E3654" i="4"/>
  <c r="D3654" i="4"/>
  <c r="B3654" i="4"/>
  <c r="L3653" i="4"/>
  <c r="J3653" i="4"/>
  <c r="I3653" i="4"/>
  <c r="H3653" i="4"/>
  <c r="G3653" i="4"/>
  <c r="F3653" i="4"/>
  <c r="E3653" i="4"/>
  <c r="D3653" i="4"/>
  <c r="B3653" i="4"/>
  <c r="L3652" i="4"/>
  <c r="J3652" i="4"/>
  <c r="I3652" i="4"/>
  <c r="H3652" i="4"/>
  <c r="G3652" i="4"/>
  <c r="F3652" i="4"/>
  <c r="E3652" i="4"/>
  <c r="D3652" i="4"/>
  <c r="B3652" i="4"/>
  <c r="L3651" i="4"/>
  <c r="J3651" i="4"/>
  <c r="I3651" i="4"/>
  <c r="H3651" i="4"/>
  <c r="G3651" i="4"/>
  <c r="F3651" i="4"/>
  <c r="E3651" i="4"/>
  <c r="D3651" i="4"/>
  <c r="B3651" i="4"/>
  <c r="L3650" i="4"/>
  <c r="J3650" i="4"/>
  <c r="I3650" i="4"/>
  <c r="H3650" i="4"/>
  <c r="G3650" i="4"/>
  <c r="F3650" i="4"/>
  <c r="E3650" i="4"/>
  <c r="D3650" i="4"/>
  <c r="K3650" i="4" s="1"/>
  <c r="B3650" i="4"/>
  <c r="L3649" i="4"/>
  <c r="J3649" i="4"/>
  <c r="I3649" i="4"/>
  <c r="H3649" i="4"/>
  <c r="G3649" i="4"/>
  <c r="F3649" i="4"/>
  <c r="E3649" i="4"/>
  <c r="D3649" i="4"/>
  <c r="B3649" i="4"/>
  <c r="L3648" i="4"/>
  <c r="J3648" i="4"/>
  <c r="I3648" i="4"/>
  <c r="H3648" i="4"/>
  <c r="G3648" i="4"/>
  <c r="F3648" i="4"/>
  <c r="E3648" i="4"/>
  <c r="D3648" i="4"/>
  <c r="B3648" i="4"/>
  <c r="L3647" i="4"/>
  <c r="J3647" i="4"/>
  <c r="I3647" i="4"/>
  <c r="H3647" i="4"/>
  <c r="G3647" i="4"/>
  <c r="F3647" i="4"/>
  <c r="E3647" i="4"/>
  <c r="D3647" i="4"/>
  <c r="B3647" i="4"/>
  <c r="L3646" i="4"/>
  <c r="J3646" i="4"/>
  <c r="I3646" i="4"/>
  <c r="H3646" i="4"/>
  <c r="G3646" i="4"/>
  <c r="F3646" i="4"/>
  <c r="E3646" i="4"/>
  <c r="D3646" i="4"/>
  <c r="B3646" i="4"/>
  <c r="L3645" i="4"/>
  <c r="J3645" i="4"/>
  <c r="I3645" i="4"/>
  <c r="H3645" i="4"/>
  <c r="G3645" i="4"/>
  <c r="F3645" i="4"/>
  <c r="E3645" i="4"/>
  <c r="D3645" i="4"/>
  <c r="B3645" i="4"/>
  <c r="L3644" i="4"/>
  <c r="J3644" i="4"/>
  <c r="I3644" i="4"/>
  <c r="H3644" i="4"/>
  <c r="G3644" i="4"/>
  <c r="F3644" i="4"/>
  <c r="E3644" i="4"/>
  <c r="D3644" i="4"/>
  <c r="B3644" i="4"/>
  <c r="L3643" i="4"/>
  <c r="J3643" i="4"/>
  <c r="I3643" i="4"/>
  <c r="H3643" i="4"/>
  <c r="G3643" i="4"/>
  <c r="F3643" i="4"/>
  <c r="E3643" i="4"/>
  <c r="D3643" i="4"/>
  <c r="B3643" i="4"/>
  <c r="L3642" i="4"/>
  <c r="J3642" i="4"/>
  <c r="I3642" i="4"/>
  <c r="H3642" i="4"/>
  <c r="G3642" i="4"/>
  <c r="F3642" i="4"/>
  <c r="E3642" i="4"/>
  <c r="D3642" i="4"/>
  <c r="K3642" i="4" s="1"/>
  <c r="B3642" i="4"/>
  <c r="L3641" i="4"/>
  <c r="J3641" i="4"/>
  <c r="I3641" i="4"/>
  <c r="H3641" i="4"/>
  <c r="G3641" i="4"/>
  <c r="F3641" i="4"/>
  <c r="E3641" i="4"/>
  <c r="D3641" i="4"/>
  <c r="B3641" i="4"/>
  <c r="L3640" i="4"/>
  <c r="J3640" i="4"/>
  <c r="I3640" i="4"/>
  <c r="H3640" i="4"/>
  <c r="G3640" i="4"/>
  <c r="F3640" i="4"/>
  <c r="E3640" i="4"/>
  <c r="D3640" i="4"/>
  <c r="B3640" i="4"/>
  <c r="L3639" i="4"/>
  <c r="J3639" i="4"/>
  <c r="I3639" i="4"/>
  <c r="H3639" i="4"/>
  <c r="G3639" i="4"/>
  <c r="F3639" i="4"/>
  <c r="E3639" i="4"/>
  <c r="D3639" i="4"/>
  <c r="B3639" i="4"/>
  <c r="L3638" i="4"/>
  <c r="J3638" i="4"/>
  <c r="I3638" i="4"/>
  <c r="H3638" i="4"/>
  <c r="G3638" i="4"/>
  <c r="F3638" i="4"/>
  <c r="E3638" i="4"/>
  <c r="D3638" i="4"/>
  <c r="B3638" i="4"/>
  <c r="L3637" i="4"/>
  <c r="J3637" i="4"/>
  <c r="I3637" i="4"/>
  <c r="H3637" i="4"/>
  <c r="G3637" i="4"/>
  <c r="F3637" i="4"/>
  <c r="E3637" i="4"/>
  <c r="D3637" i="4"/>
  <c r="B3637" i="4"/>
  <c r="L3636" i="4"/>
  <c r="J3636" i="4"/>
  <c r="I3636" i="4"/>
  <c r="H3636" i="4"/>
  <c r="G3636" i="4"/>
  <c r="F3636" i="4"/>
  <c r="E3636" i="4"/>
  <c r="D3636" i="4"/>
  <c r="B3636" i="4"/>
  <c r="L3635" i="4"/>
  <c r="J3635" i="4"/>
  <c r="I3635" i="4"/>
  <c r="H3635" i="4"/>
  <c r="G3635" i="4"/>
  <c r="F3635" i="4"/>
  <c r="E3635" i="4"/>
  <c r="D3635" i="4"/>
  <c r="B3635" i="4"/>
  <c r="L3634" i="4"/>
  <c r="J3634" i="4"/>
  <c r="I3634" i="4"/>
  <c r="H3634" i="4"/>
  <c r="G3634" i="4"/>
  <c r="F3634" i="4"/>
  <c r="E3634" i="4"/>
  <c r="D3634" i="4"/>
  <c r="K3634" i="4" s="1"/>
  <c r="B3634" i="4"/>
  <c r="L3633" i="4"/>
  <c r="J3633" i="4"/>
  <c r="I3633" i="4"/>
  <c r="H3633" i="4"/>
  <c r="G3633" i="4"/>
  <c r="F3633" i="4"/>
  <c r="E3633" i="4"/>
  <c r="D3633" i="4"/>
  <c r="B3633" i="4"/>
  <c r="L3632" i="4"/>
  <c r="J3632" i="4"/>
  <c r="I3632" i="4"/>
  <c r="H3632" i="4"/>
  <c r="G3632" i="4"/>
  <c r="F3632" i="4"/>
  <c r="E3632" i="4"/>
  <c r="D3632" i="4"/>
  <c r="B3632" i="4"/>
  <c r="L3631" i="4"/>
  <c r="J3631" i="4"/>
  <c r="I3631" i="4"/>
  <c r="H3631" i="4"/>
  <c r="G3631" i="4"/>
  <c r="F3631" i="4"/>
  <c r="E3631" i="4"/>
  <c r="D3631" i="4"/>
  <c r="B3631" i="4"/>
  <c r="L3630" i="4"/>
  <c r="J3630" i="4"/>
  <c r="I3630" i="4"/>
  <c r="H3630" i="4"/>
  <c r="G3630" i="4"/>
  <c r="F3630" i="4"/>
  <c r="E3630" i="4"/>
  <c r="D3630" i="4"/>
  <c r="B3630" i="4"/>
  <c r="L3629" i="4"/>
  <c r="J3629" i="4"/>
  <c r="I3629" i="4"/>
  <c r="H3629" i="4"/>
  <c r="G3629" i="4"/>
  <c r="F3629" i="4"/>
  <c r="E3629" i="4"/>
  <c r="D3629" i="4"/>
  <c r="B3629" i="4"/>
  <c r="L3628" i="4"/>
  <c r="J3628" i="4"/>
  <c r="I3628" i="4"/>
  <c r="H3628" i="4"/>
  <c r="G3628" i="4"/>
  <c r="F3628" i="4"/>
  <c r="E3628" i="4"/>
  <c r="D3628" i="4"/>
  <c r="B3628" i="4"/>
  <c r="L3627" i="4"/>
  <c r="J3627" i="4"/>
  <c r="I3627" i="4"/>
  <c r="H3627" i="4"/>
  <c r="G3627" i="4"/>
  <c r="F3627" i="4"/>
  <c r="E3627" i="4"/>
  <c r="D3627" i="4"/>
  <c r="B3627" i="4"/>
  <c r="L3626" i="4"/>
  <c r="J3626" i="4"/>
  <c r="I3626" i="4"/>
  <c r="H3626" i="4"/>
  <c r="G3626" i="4"/>
  <c r="F3626" i="4"/>
  <c r="E3626" i="4"/>
  <c r="D3626" i="4"/>
  <c r="K3626" i="4" s="1"/>
  <c r="B3626" i="4"/>
  <c r="L3625" i="4"/>
  <c r="J3625" i="4"/>
  <c r="I3625" i="4"/>
  <c r="H3625" i="4"/>
  <c r="G3625" i="4"/>
  <c r="F3625" i="4"/>
  <c r="E3625" i="4"/>
  <c r="D3625" i="4"/>
  <c r="B3625" i="4"/>
  <c r="L3624" i="4"/>
  <c r="J3624" i="4"/>
  <c r="I3624" i="4"/>
  <c r="H3624" i="4"/>
  <c r="G3624" i="4"/>
  <c r="F3624" i="4"/>
  <c r="E3624" i="4"/>
  <c r="D3624" i="4"/>
  <c r="B3624" i="4"/>
  <c r="L3623" i="4"/>
  <c r="J3623" i="4"/>
  <c r="I3623" i="4"/>
  <c r="H3623" i="4"/>
  <c r="G3623" i="4"/>
  <c r="F3623" i="4"/>
  <c r="E3623" i="4"/>
  <c r="D3623" i="4"/>
  <c r="B3623" i="4"/>
  <c r="L3622" i="4"/>
  <c r="J3622" i="4"/>
  <c r="I3622" i="4"/>
  <c r="H3622" i="4"/>
  <c r="G3622" i="4"/>
  <c r="F3622" i="4"/>
  <c r="E3622" i="4"/>
  <c r="D3622" i="4"/>
  <c r="B3622" i="4"/>
  <c r="L3621" i="4"/>
  <c r="J3621" i="4"/>
  <c r="I3621" i="4"/>
  <c r="H3621" i="4"/>
  <c r="G3621" i="4"/>
  <c r="F3621" i="4"/>
  <c r="E3621" i="4"/>
  <c r="D3621" i="4"/>
  <c r="B3621" i="4"/>
  <c r="L3620" i="4"/>
  <c r="J3620" i="4"/>
  <c r="I3620" i="4"/>
  <c r="H3620" i="4"/>
  <c r="G3620" i="4"/>
  <c r="F3620" i="4"/>
  <c r="E3620" i="4"/>
  <c r="D3620" i="4"/>
  <c r="B3620" i="4"/>
  <c r="L3619" i="4"/>
  <c r="J3619" i="4"/>
  <c r="I3619" i="4"/>
  <c r="H3619" i="4"/>
  <c r="G3619" i="4"/>
  <c r="F3619" i="4"/>
  <c r="E3619" i="4"/>
  <c r="D3619" i="4"/>
  <c r="B3619" i="4"/>
  <c r="L3618" i="4"/>
  <c r="J3618" i="4"/>
  <c r="I3618" i="4"/>
  <c r="H3618" i="4"/>
  <c r="G3618" i="4"/>
  <c r="F3618" i="4"/>
  <c r="E3618" i="4"/>
  <c r="D3618" i="4"/>
  <c r="K3618" i="4" s="1"/>
  <c r="B3618" i="4"/>
  <c r="L3617" i="4"/>
  <c r="J3617" i="4"/>
  <c r="I3617" i="4"/>
  <c r="H3617" i="4"/>
  <c r="G3617" i="4"/>
  <c r="F3617" i="4"/>
  <c r="E3617" i="4"/>
  <c r="D3617" i="4"/>
  <c r="B3617" i="4"/>
  <c r="L3616" i="4"/>
  <c r="J3616" i="4"/>
  <c r="I3616" i="4"/>
  <c r="H3616" i="4"/>
  <c r="G3616" i="4"/>
  <c r="F3616" i="4"/>
  <c r="E3616" i="4"/>
  <c r="D3616" i="4"/>
  <c r="B3616" i="4"/>
  <c r="L3615" i="4"/>
  <c r="J3615" i="4"/>
  <c r="I3615" i="4"/>
  <c r="H3615" i="4"/>
  <c r="G3615" i="4"/>
  <c r="F3615" i="4"/>
  <c r="E3615" i="4"/>
  <c r="D3615" i="4"/>
  <c r="B3615" i="4"/>
  <c r="L3614" i="4"/>
  <c r="J3614" i="4"/>
  <c r="I3614" i="4"/>
  <c r="H3614" i="4"/>
  <c r="G3614" i="4"/>
  <c r="F3614" i="4"/>
  <c r="E3614" i="4"/>
  <c r="D3614" i="4"/>
  <c r="B3614" i="4"/>
  <c r="L3613" i="4"/>
  <c r="J3613" i="4"/>
  <c r="I3613" i="4"/>
  <c r="H3613" i="4"/>
  <c r="G3613" i="4"/>
  <c r="F3613" i="4"/>
  <c r="E3613" i="4"/>
  <c r="D3613" i="4"/>
  <c r="B3613" i="4"/>
  <c r="L3612" i="4"/>
  <c r="J3612" i="4"/>
  <c r="I3612" i="4"/>
  <c r="H3612" i="4"/>
  <c r="G3612" i="4"/>
  <c r="F3612" i="4"/>
  <c r="E3612" i="4"/>
  <c r="D3612" i="4"/>
  <c r="B3612" i="4"/>
  <c r="L3611" i="4"/>
  <c r="J3611" i="4"/>
  <c r="I3611" i="4"/>
  <c r="H3611" i="4"/>
  <c r="G3611" i="4"/>
  <c r="F3611" i="4"/>
  <c r="E3611" i="4"/>
  <c r="D3611" i="4"/>
  <c r="B3611" i="4"/>
  <c r="L3610" i="4"/>
  <c r="J3610" i="4"/>
  <c r="I3610" i="4"/>
  <c r="H3610" i="4"/>
  <c r="G3610" i="4"/>
  <c r="F3610" i="4"/>
  <c r="E3610" i="4"/>
  <c r="D3610" i="4"/>
  <c r="K3610" i="4" s="1"/>
  <c r="B3610" i="4"/>
  <c r="L3609" i="4"/>
  <c r="J3609" i="4"/>
  <c r="I3609" i="4"/>
  <c r="H3609" i="4"/>
  <c r="G3609" i="4"/>
  <c r="F3609" i="4"/>
  <c r="E3609" i="4"/>
  <c r="D3609" i="4"/>
  <c r="B3609" i="4"/>
  <c r="L3608" i="4"/>
  <c r="J3608" i="4"/>
  <c r="I3608" i="4"/>
  <c r="H3608" i="4"/>
  <c r="G3608" i="4"/>
  <c r="F3608" i="4"/>
  <c r="E3608" i="4"/>
  <c r="D3608" i="4"/>
  <c r="B3608" i="4"/>
  <c r="L3607" i="4"/>
  <c r="J3607" i="4"/>
  <c r="I3607" i="4"/>
  <c r="H3607" i="4"/>
  <c r="G3607" i="4"/>
  <c r="F3607" i="4"/>
  <c r="E3607" i="4"/>
  <c r="D3607" i="4"/>
  <c r="B3607" i="4"/>
  <c r="L3606" i="4"/>
  <c r="J3606" i="4"/>
  <c r="I3606" i="4"/>
  <c r="H3606" i="4"/>
  <c r="G3606" i="4"/>
  <c r="F3606" i="4"/>
  <c r="E3606" i="4"/>
  <c r="D3606" i="4"/>
  <c r="B3606" i="4"/>
  <c r="L3605" i="4"/>
  <c r="J3605" i="4"/>
  <c r="I3605" i="4"/>
  <c r="H3605" i="4"/>
  <c r="G3605" i="4"/>
  <c r="F3605" i="4"/>
  <c r="E3605" i="4"/>
  <c r="D3605" i="4"/>
  <c r="B3605" i="4"/>
  <c r="L3604" i="4"/>
  <c r="J3604" i="4"/>
  <c r="I3604" i="4"/>
  <c r="H3604" i="4"/>
  <c r="G3604" i="4"/>
  <c r="F3604" i="4"/>
  <c r="E3604" i="4"/>
  <c r="D3604" i="4"/>
  <c r="B3604" i="4"/>
  <c r="L3603" i="4"/>
  <c r="J3603" i="4"/>
  <c r="I3603" i="4"/>
  <c r="H3603" i="4"/>
  <c r="G3603" i="4"/>
  <c r="F3603" i="4"/>
  <c r="E3603" i="4"/>
  <c r="D3603" i="4"/>
  <c r="B3603" i="4"/>
  <c r="L3602" i="4"/>
  <c r="J3602" i="4"/>
  <c r="I3602" i="4"/>
  <c r="H3602" i="4"/>
  <c r="G3602" i="4"/>
  <c r="F3602" i="4"/>
  <c r="E3602" i="4"/>
  <c r="D3602" i="4"/>
  <c r="K3602" i="4" s="1"/>
  <c r="B3602" i="4"/>
  <c r="L3601" i="4"/>
  <c r="J3601" i="4"/>
  <c r="I3601" i="4"/>
  <c r="H3601" i="4"/>
  <c r="G3601" i="4"/>
  <c r="F3601" i="4"/>
  <c r="E3601" i="4"/>
  <c r="D3601" i="4"/>
  <c r="B3601" i="4"/>
  <c r="L3600" i="4"/>
  <c r="J3600" i="4"/>
  <c r="I3600" i="4"/>
  <c r="H3600" i="4"/>
  <c r="G3600" i="4"/>
  <c r="F3600" i="4"/>
  <c r="E3600" i="4"/>
  <c r="D3600" i="4"/>
  <c r="B3600" i="4"/>
  <c r="L3599" i="4"/>
  <c r="J3599" i="4"/>
  <c r="I3599" i="4"/>
  <c r="H3599" i="4"/>
  <c r="G3599" i="4"/>
  <c r="F3599" i="4"/>
  <c r="E3599" i="4"/>
  <c r="D3599" i="4"/>
  <c r="B3599" i="4"/>
  <c r="L3598" i="4"/>
  <c r="J3598" i="4"/>
  <c r="I3598" i="4"/>
  <c r="H3598" i="4"/>
  <c r="G3598" i="4"/>
  <c r="F3598" i="4"/>
  <c r="E3598" i="4"/>
  <c r="D3598" i="4"/>
  <c r="B3598" i="4"/>
  <c r="L3597" i="4"/>
  <c r="J3597" i="4"/>
  <c r="I3597" i="4"/>
  <c r="H3597" i="4"/>
  <c r="G3597" i="4"/>
  <c r="F3597" i="4"/>
  <c r="E3597" i="4"/>
  <c r="D3597" i="4"/>
  <c r="B3597" i="4"/>
  <c r="L3596" i="4"/>
  <c r="J3596" i="4"/>
  <c r="I3596" i="4"/>
  <c r="H3596" i="4"/>
  <c r="G3596" i="4"/>
  <c r="F3596" i="4"/>
  <c r="E3596" i="4"/>
  <c r="D3596" i="4"/>
  <c r="B3596" i="4"/>
  <c r="L3595" i="4"/>
  <c r="J3595" i="4"/>
  <c r="I3595" i="4"/>
  <c r="H3595" i="4"/>
  <c r="G3595" i="4"/>
  <c r="F3595" i="4"/>
  <c r="E3595" i="4"/>
  <c r="D3595" i="4"/>
  <c r="B3595" i="4"/>
  <c r="L3594" i="4"/>
  <c r="J3594" i="4"/>
  <c r="I3594" i="4"/>
  <c r="H3594" i="4"/>
  <c r="G3594" i="4"/>
  <c r="F3594" i="4"/>
  <c r="E3594" i="4"/>
  <c r="D3594" i="4"/>
  <c r="K3594" i="4" s="1"/>
  <c r="B3594" i="4"/>
  <c r="L3593" i="4"/>
  <c r="J3593" i="4"/>
  <c r="I3593" i="4"/>
  <c r="H3593" i="4"/>
  <c r="G3593" i="4"/>
  <c r="F3593" i="4"/>
  <c r="E3593" i="4"/>
  <c r="D3593" i="4"/>
  <c r="B3593" i="4"/>
  <c r="L3592" i="4"/>
  <c r="J3592" i="4"/>
  <c r="I3592" i="4"/>
  <c r="H3592" i="4"/>
  <c r="G3592" i="4"/>
  <c r="F3592" i="4"/>
  <c r="E3592" i="4"/>
  <c r="D3592" i="4"/>
  <c r="B3592" i="4"/>
  <c r="L3591" i="4"/>
  <c r="J3591" i="4"/>
  <c r="I3591" i="4"/>
  <c r="H3591" i="4"/>
  <c r="G3591" i="4"/>
  <c r="F3591" i="4"/>
  <c r="E3591" i="4"/>
  <c r="D3591" i="4"/>
  <c r="B3591" i="4"/>
  <c r="L3590" i="4"/>
  <c r="J3590" i="4"/>
  <c r="I3590" i="4"/>
  <c r="H3590" i="4"/>
  <c r="G3590" i="4"/>
  <c r="F3590" i="4"/>
  <c r="E3590" i="4"/>
  <c r="D3590" i="4"/>
  <c r="B3590" i="4"/>
  <c r="L3589" i="4"/>
  <c r="J3589" i="4"/>
  <c r="I3589" i="4"/>
  <c r="H3589" i="4"/>
  <c r="G3589" i="4"/>
  <c r="F3589" i="4"/>
  <c r="E3589" i="4"/>
  <c r="D3589" i="4"/>
  <c r="B3589" i="4"/>
  <c r="L3588" i="4"/>
  <c r="J3588" i="4"/>
  <c r="I3588" i="4"/>
  <c r="H3588" i="4"/>
  <c r="G3588" i="4"/>
  <c r="F3588" i="4"/>
  <c r="E3588" i="4"/>
  <c r="D3588" i="4"/>
  <c r="B3588" i="4"/>
  <c r="L3587" i="4"/>
  <c r="J3587" i="4"/>
  <c r="I3587" i="4"/>
  <c r="H3587" i="4"/>
  <c r="G3587" i="4"/>
  <c r="F3587" i="4"/>
  <c r="E3587" i="4"/>
  <c r="D3587" i="4"/>
  <c r="B3587" i="4"/>
  <c r="L3586" i="4"/>
  <c r="J3586" i="4"/>
  <c r="I3586" i="4"/>
  <c r="H3586" i="4"/>
  <c r="G3586" i="4"/>
  <c r="F3586" i="4"/>
  <c r="E3586" i="4"/>
  <c r="D3586" i="4"/>
  <c r="K3586" i="4" s="1"/>
  <c r="B3586" i="4"/>
  <c r="L3585" i="4"/>
  <c r="J3585" i="4"/>
  <c r="I3585" i="4"/>
  <c r="H3585" i="4"/>
  <c r="G3585" i="4"/>
  <c r="F3585" i="4"/>
  <c r="E3585" i="4"/>
  <c r="D3585" i="4"/>
  <c r="B3585" i="4"/>
  <c r="L3584" i="4"/>
  <c r="J3584" i="4"/>
  <c r="I3584" i="4"/>
  <c r="H3584" i="4"/>
  <c r="G3584" i="4"/>
  <c r="F3584" i="4"/>
  <c r="E3584" i="4"/>
  <c r="D3584" i="4"/>
  <c r="B3584" i="4"/>
  <c r="L3583" i="4"/>
  <c r="J3583" i="4"/>
  <c r="I3583" i="4"/>
  <c r="H3583" i="4"/>
  <c r="G3583" i="4"/>
  <c r="F3583" i="4"/>
  <c r="E3583" i="4"/>
  <c r="D3583" i="4"/>
  <c r="B3583" i="4"/>
  <c r="L3582" i="4"/>
  <c r="J3582" i="4"/>
  <c r="I3582" i="4"/>
  <c r="H3582" i="4"/>
  <c r="G3582" i="4"/>
  <c r="F3582" i="4"/>
  <c r="E3582" i="4"/>
  <c r="D3582" i="4"/>
  <c r="B3582" i="4"/>
  <c r="L3581" i="4"/>
  <c r="J3581" i="4"/>
  <c r="I3581" i="4"/>
  <c r="H3581" i="4"/>
  <c r="G3581" i="4"/>
  <c r="F3581" i="4"/>
  <c r="E3581" i="4"/>
  <c r="D3581" i="4"/>
  <c r="B3581" i="4"/>
  <c r="L3580" i="4"/>
  <c r="J3580" i="4"/>
  <c r="I3580" i="4"/>
  <c r="H3580" i="4"/>
  <c r="G3580" i="4"/>
  <c r="F3580" i="4"/>
  <c r="E3580" i="4"/>
  <c r="D3580" i="4"/>
  <c r="B3580" i="4"/>
  <c r="L3579" i="4"/>
  <c r="J3579" i="4"/>
  <c r="I3579" i="4"/>
  <c r="H3579" i="4"/>
  <c r="G3579" i="4"/>
  <c r="F3579" i="4"/>
  <c r="E3579" i="4"/>
  <c r="D3579" i="4"/>
  <c r="B3579" i="4"/>
  <c r="L3578" i="4"/>
  <c r="J3578" i="4"/>
  <c r="I3578" i="4"/>
  <c r="H3578" i="4"/>
  <c r="G3578" i="4"/>
  <c r="F3578" i="4"/>
  <c r="E3578" i="4"/>
  <c r="D3578" i="4"/>
  <c r="K3578" i="4" s="1"/>
  <c r="B3578" i="4"/>
  <c r="L3577" i="4"/>
  <c r="J3577" i="4"/>
  <c r="I3577" i="4"/>
  <c r="H3577" i="4"/>
  <c r="G3577" i="4"/>
  <c r="F3577" i="4"/>
  <c r="E3577" i="4"/>
  <c r="D3577" i="4"/>
  <c r="B3577" i="4"/>
  <c r="L3576" i="4"/>
  <c r="J3576" i="4"/>
  <c r="I3576" i="4"/>
  <c r="H3576" i="4"/>
  <c r="G3576" i="4"/>
  <c r="F3576" i="4"/>
  <c r="E3576" i="4"/>
  <c r="D3576" i="4"/>
  <c r="B3576" i="4"/>
  <c r="L3575" i="4"/>
  <c r="J3575" i="4"/>
  <c r="I3575" i="4"/>
  <c r="H3575" i="4"/>
  <c r="G3575" i="4"/>
  <c r="F3575" i="4"/>
  <c r="E3575" i="4"/>
  <c r="D3575" i="4"/>
  <c r="B3575" i="4"/>
  <c r="L3574" i="4"/>
  <c r="J3574" i="4"/>
  <c r="I3574" i="4"/>
  <c r="H3574" i="4"/>
  <c r="G3574" i="4"/>
  <c r="F3574" i="4"/>
  <c r="E3574" i="4"/>
  <c r="D3574" i="4"/>
  <c r="B3574" i="4"/>
  <c r="L3573" i="4"/>
  <c r="J3573" i="4"/>
  <c r="I3573" i="4"/>
  <c r="H3573" i="4"/>
  <c r="G3573" i="4"/>
  <c r="F3573" i="4"/>
  <c r="E3573" i="4"/>
  <c r="D3573" i="4"/>
  <c r="B3573" i="4"/>
  <c r="L3572" i="4"/>
  <c r="J3572" i="4"/>
  <c r="I3572" i="4"/>
  <c r="H3572" i="4"/>
  <c r="G3572" i="4"/>
  <c r="F3572" i="4"/>
  <c r="E3572" i="4"/>
  <c r="D3572" i="4"/>
  <c r="B3572" i="4"/>
  <c r="L3571" i="4"/>
  <c r="J3571" i="4"/>
  <c r="I3571" i="4"/>
  <c r="H3571" i="4"/>
  <c r="G3571" i="4"/>
  <c r="F3571" i="4"/>
  <c r="E3571" i="4"/>
  <c r="D3571" i="4"/>
  <c r="B3571" i="4"/>
  <c r="L3570" i="4"/>
  <c r="J3570" i="4"/>
  <c r="I3570" i="4"/>
  <c r="H3570" i="4"/>
  <c r="G3570" i="4"/>
  <c r="F3570" i="4"/>
  <c r="E3570" i="4"/>
  <c r="D3570" i="4"/>
  <c r="K3570" i="4" s="1"/>
  <c r="B3570" i="4"/>
  <c r="L3569" i="4"/>
  <c r="J3569" i="4"/>
  <c r="I3569" i="4"/>
  <c r="H3569" i="4"/>
  <c r="G3569" i="4"/>
  <c r="F3569" i="4"/>
  <c r="E3569" i="4"/>
  <c r="D3569" i="4"/>
  <c r="B3569" i="4"/>
  <c r="L3568" i="4"/>
  <c r="J3568" i="4"/>
  <c r="I3568" i="4"/>
  <c r="H3568" i="4"/>
  <c r="G3568" i="4"/>
  <c r="F3568" i="4"/>
  <c r="E3568" i="4"/>
  <c r="D3568" i="4"/>
  <c r="B3568" i="4"/>
  <c r="L3567" i="4"/>
  <c r="J3567" i="4"/>
  <c r="I3567" i="4"/>
  <c r="H3567" i="4"/>
  <c r="G3567" i="4"/>
  <c r="F3567" i="4"/>
  <c r="E3567" i="4"/>
  <c r="D3567" i="4"/>
  <c r="B3567" i="4"/>
  <c r="L3566" i="4"/>
  <c r="J3566" i="4"/>
  <c r="I3566" i="4"/>
  <c r="H3566" i="4"/>
  <c r="G3566" i="4"/>
  <c r="F3566" i="4"/>
  <c r="E3566" i="4"/>
  <c r="D3566" i="4"/>
  <c r="B3566" i="4"/>
  <c r="L3565" i="4"/>
  <c r="J3565" i="4"/>
  <c r="I3565" i="4"/>
  <c r="H3565" i="4"/>
  <c r="G3565" i="4"/>
  <c r="F3565" i="4"/>
  <c r="E3565" i="4"/>
  <c r="D3565" i="4"/>
  <c r="B3565" i="4"/>
  <c r="L3564" i="4"/>
  <c r="J3564" i="4"/>
  <c r="I3564" i="4"/>
  <c r="H3564" i="4"/>
  <c r="G3564" i="4"/>
  <c r="F3564" i="4"/>
  <c r="E3564" i="4"/>
  <c r="D3564" i="4"/>
  <c r="B3564" i="4"/>
  <c r="L3563" i="4"/>
  <c r="J3563" i="4"/>
  <c r="I3563" i="4"/>
  <c r="H3563" i="4"/>
  <c r="G3563" i="4"/>
  <c r="F3563" i="4"/>
  <c r="E3563" i="4"/>
  <c r="D3563" i="4"/>
  <c r="B3563" i="4"/>
  <c r="L3562" i="4"/>
  <c r="J3562" i="4"/>
  <c r="I3562" i="4"/>
  <c r="H3562" i="4"/>
  <c r="G3562" i="4"/>
  <c r="F3562" i="4"/>
  <c r="E3562" i="4"/>
  <c r="D3562" i="4"/>
  <c r="K3562" i="4" s="1"/>
  <c r="B3562" i="4"/>
  <c r="L3561" i="4"/>
  <c r="J3561" i="4"/>
  <c r="I3561" i="4"/>
  <c r="H3561" i="4"/>
  <c r="G3561" i="4"/>
  <c r="F3561" i="4"/>
  <c r="E3561" i="4"/>
  <c r="D3561" i="4"/>
  <c r="B3561" i="4"/>
  <c r="L3560" i="4"/>
  <c r="J3560" i="4"/>
  <c r="I3560" i="4"/>
  <c r="H3560" i="4"/>
  <c r="G3560" i="4"/>
  <c r="F3560" i="4"/>
  <c r="E3560" i="4"/>
  <c r="D3560" i="4"/>
  <c r="B3560" i="4"/>
  <c r="L3559" i="4"/>
  <c r="J3559" i="4"/>
  <c r="I3559" i="4"/>
  <c r="H3559" i="4"/>
  <c r="G3559" i="4"/>
  <c r="F3559" i="4"/>
  <c r="E3559" i="4"/>
  <c r="D3559" i="4"/>
  <c r="B3559" i="4"/>
  <c r="L3558" i="4"/>
  <c r="J3558" i="4"/>
  <c r="I3558" i="4"/>
  <c r="H3558" i="4"/>
  <c r="G3558" i="4"/>
  <c r="F3558" i="4"/>
  <c r="E3558" i="4"/>
  <c r="D3558" i="4"/>
  <c r="B3558" i="4"/>
  <c r="L3557" i="4"/>
  <c r="J3557" i="4"/>
  <c r="I3557" i="4"/>
  <c r="H3557" i="4"/>
  <c r="G3557" i="4"/>
  <c r="F3557" i="4"/>
  <c r="E3557" i="4"/>
  <c r="D3557" i="4"/>
  <c r="B3557" i="4"/>
  <c r="L3556" i="4"/>
  <c r="J3556" i="4"/>
  <c r="I3556" i="4"/>
  <c r="H3556" i="4"/>
  <c r="G3556" i="4"/>
  <c r="F3556" i="4"/>
  <c r="E3556" i="4"/>
  <c r="D3556" i="4"/>
  <c r="B3556" i="4"/>
  <c r="L3555" i="4"/>
  <c r="J3555" i="4"/>
  <c r="I3555" i="4"/>
  <c r="H3555" i="4"/>
  <c r="G3555" i="4"/>
  <c r="F3555" i="4"/>
  <c r="E3555" i="4"/>
  <c r="D3555" i="4"/>
  <c r="B3555" i="4"/>
  <c r="L3554" i="4"/>
  <c r="J3554" i="4"/>
  <c r="I3554" i="4"/>
  <c r="H3554" i="4"/>
  <c r="G3554" i="4"/>
  <c r="F3554" i="4"/>
  <c r="E3554" i="4"/>
  <c r="D3554" i="4"/>
  <c r="K3554" i="4" s="1"/>
  <c r="B3554" i="4"/>
  <c r="L3553" i="4"/>
  <c r="J3553" i="4"/>
  <c r="I3553" i="4"/>
  <c r="H3553" i="4"/>
  <c r="G3553" i="4"/>
  <c r="F3553" i="4"/>
  <c r="E3553" i="4"/>
  <c r="D3553" i="4"/>
  <c r="B3553" i="4"/>
  <c r="L3552" i="4"/>
  <c r="J3552" i="4"/>
  <c r="I3552" i="4"/>
  <c r="H3552" i="4"/>
  <c r="G3552" i="4"/>
  <c r="F3552" i="4"/>
  <c r="E3552" i="4"/>
  <c r="D3552" i="4"/>
  <c r="B3552" i="4"/>
  <c r="L3551" i="4"/>
  <c r="J3551" i="4"/>
  <c r="I3551" i="4"/>
  <c r="H3551" i="4"/>
  <c r="G3551" i="4"/>
  <c r="F3551" i="4"/>
  <c r="E3551" i="4"/>
  <c r="D3551" i="4"/>
  <c r="B3551" i="4"/>
  <c r="L3550" i="4"/>
  <c r="J3550" i="4"/>
  <c r="I3550" i="4"/>
  <c r="H3550" i="4"/>
  <c r="G3550" i="4"/>
  <c r="F3550" i="4"/>
  <c r="E3550" i="4"/>
  <c r="D3550" i="4"/>
  <c r="B3550" i="4"/>
  <c r="L3549" i="4"/>
  <c r="J3549" i="4"/>
  <c r="I3549" i="4"/>
  <c r="H3549" i="4"/>
  <c r="G3549" i="4"/>
  <c r="F3549" i="4"/>
  <c r="E3549" i="4"/>
  <c r="D3549" i="4"/>
  <c r="B3549" i="4"/>
  <c r="L3548" i="4"/>
  <c r="J3548" i="4"/>
  <c r="I3548" i="4"/>
  <c r="H3548" i="4"/>
  <c r="G3548" i="4"/>
  <c r="F3548" i="4"/>
  <c r="E3548" i="4"/>
  <c r="D3548" i="4"/>
  <c r="B3548" i="4"/>
  <c r="L3547" i="4"/>
  <c r="J3547" i="4"/>
  <c r="I3547" i="4"/>
  <c r="H3547" i="4"/>
  <c r="G3547" i="4"/>
  <c r="F3547" i="4"/>
  <c r="E3547" i="4"/>
  <c r="D3547" i="4"/>
  <c r="B3547" i="4"/>
  <c r="L3546" i="4"/>
  <c r="J3546" i="4"/>
  <c r="I3546" i="4"/>
  <c r="H3546" i="4"/>
  <c r="G3546" i="4"/>
  <c r="F3546" i="4"/>
  <c r="E3546" i="4"/>
  <c r="D3546" i="4"/>
  <c r="K3546" i="4" s="1"/>
  <c r="B3546" i="4"/>
  <c r="L3545" i="4"/>
  <c r="J3545" i="4"/>
  <c r="I3545" i="4"/>
  <c r="H3545" i="4"/>
  <c r="G3545" i="4"/>
  <c r="F3545" i="4"/>
  <c r="E3545" i="4"/>
  <c r="D3545" i="4"/>
  <c r="B3545" i="4"/>
  <c r="L3544" i="4"/>
  <c r="J3544" i="4"/>
  <c r="I3544" i="4"/>
  <c r="H3544" i="4"/>
  <c r="G3544" i="4"/>
  <c r="F3544" i="4"/>
  <c r="E3544" i="4"/>
  <c r="D3544" i="4"/>
  <c r="B3544" i="4"/>
  <c r="L3543" i="4"/>
  <c r="J3543" i="4"/>
  <c r="I3543" i="4"/>
  <c r="H3543" i="4"/>
  <c r="G3543" i="4"/>
  <c r="F3543" i="4"/>
  <c r="E3543" i="4"/>
  <c r="D3543" i="4"/>
  <c r="B3543" i="4"/>
  <c r="L3542" i="4"/>
  <c r="J3542" i="4"/>
  <c r="I3542" i="4"/>
  <c r="H3542" i="4"/>
  <c r="G3542" i="4"/>
  <c r="F3542" i="4"/>
  <c r="E3542" i="4"/>
  <c r="D3542" i="4"/>
  <c r="B3542" i="4"/>
  <c r="L3541" i="4"/>
  <c r="J3541" i="4"/>
  <c r="I3541" i="4"/>
  <c r="H3541" i="4"/>
  <c r="G3541" i="4"/>
  <c r="F3541" i="4"/>
  <c r="E3541" i="4"/>
  <c r="D3541" i="4"/>
  <c r="B3541" i="4"/>
  <c r="L3540" i="4"/>
  <c r="J3540" i="4"/>
  <c r="I3540" i="4"/>
  <c r="H3540" i="4"/>
  <c r="G3540" i="4"/>
  <c r="F3540" i="4"/>
  <c r="E3540" i="4"/>
  <c r="D3540" i="4"/>
  <c r="B3540" i="4"/>
  <c r="L3539" i="4"/>
  <c r="J3539" i="4"/>
  <c r="I3539" i="4"/>
  <c r="H3539" i="4"/>
  <c r="G3539" i="4"/>
  <c r="F3539" i="4"/>
  <c r="E3539" i="4"/>
  <c r="D3539" i="4"/>
  <c r="B3539" i="4"/>
  <c r="L3538" i="4"/>
  <c r="J3538" i="4"/>
  <c r="I3538" i="4"/>
  <c r="H3538" i="4"/>
  <c r="G3538" i="4"/>
  <c r="F3538" i="4"/>
  <c r="E3538" i="4"/>
  <c r="D3538" i="4"/>
  <c r="K3538" i="4" s="1"/>
  <c r="B3538" i="4"/>
  <c r="L3537" i="4"/>
  <c r="J3537" i="4"/>
  <c r="I3537" i="4"/>
  <c r="H3537" i="4"/>
  <c r="G3537" i="4"/>
  <c r="F3537" i="4"/>
  <c r="E3537" i="4"/>
  <c r="D3537" i="4"/>
  <c r="B3537" i="4"/>
  <c r="L3536" i="4"/>
  <c r="J3536" i="4"/>
  <c r="I3536" i="4"/>
  <c r="H3536" i="4"/>
  <c r="G3536" i="4"/>
  <c r="F3536" i="4"/>
  <c r="E3536" i="4"/>
  <c r="D3536" i="4"/>
  <c r="B3536" i="4"/>
  <c r="L3535" i="4"/>
  <c r="J3535" i="4"/>
  <c r="I3535" i="4"/>
  <c r="H3535" i="4"/>
  <c r="G3535" i="4"/>
  <c r="F3535" i="4"/>
  <c r="E3535" i="4"/>
  <c r="D3535" i="4"/>
  <c r="B3535" i="4"/>
  <c r="L3534" i="4"/>
  <c r="J3534" i="4"/>
  <c r="I3534" i="4"/>
  <c r="H3534" i="4"/>
  <c r="G3534" i="4"/>
  <c r="F3534" i="4"/>
  <c r="E3534" i="4"/>
  <c r="D3534" i="4"/>
  <c r="B3534" i="4"/>
  <c r="L3533" i="4"/>
  <c r="J3533" i="4"/>
  <c r="I3533" i="4"/>
  <c r="H3533" i="4"/>
  <c r="G3533" i="4"/>
  <c r="F3533" i="4"/>
  <c r="E3533" i="4"/>
  <c r="D3533" i="4"/>
  <c r="B3533" i="4"/>
  <c r="L3532" i="4"/>
  <c r="J3532" i="4"/>
  <c r="I3532" i="4"/>
  <c r="H3532" i="4"/>
  <c r="G3532" i="4"/>
  <c r="F3532" i="4"/>
  <c r="E3532" i="4"/>
  <c r="D3532" i="4"/>
  <c r="B3532" i="4"/>
  <c r="L3531" i="4"/>
  <c r="J3531" i="4"/>
  <c r="I3531" i="4"/>
  <c r="H3531" i="4"/>
  <c r="G3531" i="4"/>
  <c r="F3531" i="4"/>
  <c r="E3531" i="4"/>
  <c r="D3531" i="4"/>
  <c r="B3531" i="4"/>
  <c r="L3530" i="4"/>
  <c r="J3530" i="4"/>
  <c r="I3530" i="4"/>
  <c r="H3530" i="4"/>
  <c r="G3530" i="4"/>
  <c r="F3530" i="4"/>
  <c r="E3530" i="4"/>
  <c r="D3530" i="4"/>
  <c r="K3530" i="4" s="1"/>
  <c r="B3530" i="4"/>
  <c r="L3529" i="4"/>
  <c r="J3529" i="4"/>
  <c r="I3529" i="4"/>
  <c r="H3529" i="4"/>
  <c r="G3529" i="4"/>
  <c r="F3529" i="4"/>
  <c r="E3529" i="4"/>
  <c r="D3529" i="4"/>
  <c r="B3529" i="4"/>
  <c r="L3528" i="4"/>
  <c r="J3528" i="4"/>
  <c r="I3528" i="4"/>
  <c r="H3528" i="4"/>
  <c r="G3528" i="4"/>
  <c r="F3528" i="4"/>
  <c r="E3528" i="4"/>
  <c r="D3528" i="4"/>
  <c r="B3528" i="4"/>
  <c r="L3527" i="4"/>
  <c r="J3527" i="4"/>
  <c r="I3527" i="4"/>
  <c r="H3527" i="4"/>
  <c r="G3527" i="4"/>
  <c r="F3527" i="4"/>
  <c r="E3527" i="4"/>
  <c r="D3527" i="4"/>
  <c r="B3527" i="4"/>
  <c r="L3526" i="4"/>
  <c r="J3526" i="4"/>
  <c r="I3526" i="4"/>
  <c r="H3526" i="4"/>
  <c r="G3526" i="4"/>
  <c r="F3526" i="4"/>
  <c r="E3526" i="4"/>
  <c r="D3526" i="4"/>
  <c r="B3526" i="4"/>
  <c r="L3525" i="4"/>
  <c r="J3525" i="4"/>
  <c r="I3525" i="4"/>
  <c r="H3525" i="4"/>
  <c r="G3525" i="4"/>
  <c r="F3525" i="4"/>
  <c r="E3525" i="4"/>
  <c r="D3525" i="4"/>
  <c r="B3525" i="4"/>
  <c r="L3524" i="4"/>
  <c r="J3524" i="4"/>
  <c r="I3524" i="4"/>
  <c r="H3524" i="4"/>
  <c r="G3524" i="4"/>
  <c r="F3524" i="4"/>
  <c r="E3524" i="4"/>
  <c r="D3524" i="4"/>
  <c r="B3524" i="4"/>
  <c r="L3523" i="4"/>
  <c r="J3523" i="4"/>
  <c r="I3523" i="4"/>
  <c r="H3523" i="4"/>
  <c r="G3523" i="4"/>
  <c r="F3523" i="4"/>
  <c r="E3523" i="4"/>
  <c r="D3523" i="4"/>
  <c r="B3523" i="4"/>
  <c r="L3522" i="4"/>
  <c r="J3522" i="4"/>
  <c r="I3522" i="4"/>
  <c r="H3522" i="4"/>
  <c r="G3522" i="4"/>
  <c r="F3522" i="4"/>
  <c r="E3522" i="4"/>
  <c r="D3522" i="4"/>
  <c r="K3522" i="4" s="1"/>
  <c r="B3522" i="4"/>
  <c r="L3521" i="4"/>
  <c r="J3521" i="4"/>
  <c r="I3521" i="4"/>
  <c r="H3521" i="4"/>
  <c r="G3521" i="4"/>
  <c r="F3521" i="4"/>
  <c r="E3521" i="4"/>
  <c r="D3521" i="4"/>
  <c r="B3521" i="4"/>
  <c r="L3520" i="4"/>
  <c r="J3520" i="4"/>
  <c r="I3520" i="4"/>
  <c r="H3520" i="4"/>
  <c r="G3520" i="4"/>
  <c r="F3520" i="4"/>
  <c r="E3520" i="4"/>
  <c r="D3520" i="4"/>
  <c r="B3520" i="4"/>
  <c r="L3519" i="4"/>
  <c r="J3519" i="4"/>
  <c r="I3519" i="4"/>
  <c r="H3519" i="4"/>
  <c r="G3519" i="4"/>
  <c r="F3519" i="4"/>
  <c r="E3519" i="4"/>
  <c r="D3519" i="4"/>
  <c r="B3519" i="4"/>
  <c r="L3518" i="4"/>
  <c r="J3518" i="4"/>
  <c r="I3518" i="4"/>
  <c r="H3518" i="4"/>
  <c r="G3518" i="4"/>
  <c r="F3518" i="4"/>
  <c r="E3518" i="4"/>
  <c r="D3518" i="4"/>
  <c r="B3518" i="4"/>
  <c r="L3517" i="4"/>
  <c r="J3517" i="4"/>
  <c r="I3517" i="4"/>
  <c r="H3517" i="4"/>
  <c r="G3517" i="4"/>
  <c r="F3517" i="4"/>
  <c r="E3517" i="4"/>
  <c r="D3517" i="4"/>
  <c r="B3517" i="4"/>
  <c r="L3516" i="4"/>
  <c r="J3516" i="4"/>
  <c r="I3516" i="4"/>
  <c r="H3516" i="4"/>
  <c r="G3516" i="4"/>
  <c r="F3516" i="4"/>
  <c r="E3516" i="4"/>
  <c r="D3516" i="4"/>
  <c r="B3516" i="4"/>
  <c r="L3515" i="4"/>
  <c r="J3515" i="4"/>
  <c r="I3515" i="4"/>
  <c r="H3515" i="4"/>
  <c r="G3515" i="4"/>
  <c r="F3515" i="4"/>
  <c r="E3515" i="4"/>
  <c r="D3515" i="4"/>
  <c r="B3515" i="4"/>
  <c r="L3514" i="4"/>
  <c r="J3514" i="4"/>
  <c r="I3514" i="4"/>
  <c r="H3514" i="4"/>
  <c r="G3514" i="4"/>
  <c r="F3514" i="4"/>
  <c r="E3514" i="4"/>
  <c r="D3514" i="4"/>
  <c r="B3514" i="4"/>
  <c r="L3513" i="4"/>
  <c r="J3513" i="4"/>
  <c r="I3513" i="4"/>
  <c r="H3513" i="4"/>
  <c r="G3513" i="4"/>
  <c r="F3513" i="4"/>
  <c r="E3513" i="4"/>
  <c r="D3513" i="4"/>
  <c r="B3513" i="4"/>
  <c r="L3512" i="4"/>
  <c r="J3512" i="4"/>
  <c r="I3512" i="4"/>
  <c r="H3512" i="4"/>
  <c r="G3512" i="4"/>
  <c r="F3512" i="4"/>
  <c r="E3512" i="4"/>
  <c r="D3512" i="4"/>
  <c r="B3512" i="4"/>
  <c r="L3511" i="4"/>
  <c r="J3511" i="4"/>
  <c r="I3511" i="4"/>
  <c r="H3511" i="4"/>
  <c r="G3511" i="4"/>
  <c r="F3511" i="4"/>
  <c r="E3511" i="4"/>
  <c r="D3511" i="4"/>
  <c r="B3511" i="4"/>
  <c r="L3510" i="4"/>
  <c r="J3510" i="4"/>
  <c r="I3510" i="4"/>
  <c r="H3510" i="4"/>
  <c r="G3510" i="4"/>
  <c r="F3510" i="4"/>
  <c r="E3510" i="4"/>
  <c r="D3510" i="4"/>
  <c r="B3510" i="4"/>
  <c r="L3509" i="4"/>
  <c r="J3509" i="4"/>
  <c r="I3509" i="4"/>
  <c r="H3509" i="4"/>
  <c r="G3509" i="4"/>
  <c r="F3509" i="4"/>
  <c r="E3509" i="4"/>
  <c r="D3509" i="4"/>
  <c r="B3509" i="4"/>
  <c r="L3508" i="4"/>
  <c r="J3508" i="4"/>
  <c r="I3508" i="4"/>
  <c r="H3508" i="4"/>
  <c r="G3508" i="4"/>
  <c r="F3508" i="4"/>
  <c r="E3508" i="4"/>
  <c r="D3508" i="4"/>
  <c r="B3508" i="4"/>
  <c r="L3507" i="4"/>
  <c r="J3507" i="4"/>
  <c r="I3507" i="4"/>
  <c r="H3507" i="4"/>
  <c r="G3507" i="4"/>
  <c r="F3507" i="4"/>
  <c r="E3507" i="4"/>
  <c r="D3507" i="4"/>
  <c r="B3507" i="4"/>
  <c r="L3506" i="4"/>
  <c r="J3506" i="4"/>
  <c r="I3506" i="4"/>
  <c r="H3506" i="4"/>
  <c r="G3506" i="4"/>
  <c r="F3506" i="4"/>
  <c r="E3506" i="4"/>
  <c r="D3506" i="4"/>
  <c r="B3506" i="4"/>
  <c r="L3505" i="4"/>
  <c r="J3505" i="4"/>
  <c r="I3505" i="4"/>
  <c r="H3505" i="4"/>
  <c r="G3505" i="4"/>
  <c r="F3505" i="4"/>
  <c r="E3505" i="4"/>
  <c r="D3505" i="4"/>
  <c r="B3505" i="4"/>
  <c r="L3504" i="4"/>
  <c r="J3504" i="4"/>
  <c r="I3504" i="4"/>
  <c r="H3504" i="4"/>
  <c r="G3504" i="4"/>
  <c r="F3504" i="4"/>
  <c r="E3504" i="4"/>
  <c r="D3504" i="4"/>
  <c r="B3504" i="4"/>
  <c r="L3503" i="4"/>
  <c r="J3503" i="4"/>
  <c r="I3503" i="4"/>
  <c r="H3503" i="4"/>
  <c r="G3503" i="4"/>
  <c r="F3503" i="4"/>
  <c r="E3503" i="4"/>
  <c r="D3503" i="4"/>
  <c r="B3503" i="4"/>
  <c r="L3502" i="4"/>
  <c r="J3502" i="4"/>
  <c r="I3502" i="4"/>
  <c r="H3502" i="4"/>
  <c r="G3502" i="4"/>
  <c r="F3502" i="4"/>
  <c r="E3502" i="4"/>
  <c r="D3502" i="4"/>
  <c r="B3502" i="4"/>
  <c r="L3501" i="4"/>
  <c r="J3501" i="4"/>
  <c r="I3501" i="4"/>
  <c r="H3501" i="4"/>
  <c r="G3501" i="4"/>
  <c r="F3501" i="4"/>
  <c r="E3501" i="4"/>
  <c r="D3501" i="4"/>
  <c r="B3501" i="4"/>
  <c r="L3500" i="4"/>
  <c r="J3500" i="4"/>
  <c r="I3500" i="4"/>
  <c r="H3500" i="4"/>
  <c r="G3500" i="4"/>
  <c r="F3500" i="4"/>
  <c r="E3500" i="4"/>
  <c r="D3500" i="4"/>
  <c r="B3500" i="4"/>
  <c r="L3499" i="4"/>
  <c r="J3499" i="4"/>
  <c r="I3499" i="4"/>
  <c r="H3499" i="4"/>
  <c r="G3499" i="4"/>
  <c r="F3499" i="4"/>
  <c r="E3499" i="4"/>
  <c r="D3499" i="4"/>
  <c r="B3499" i="4"/>
  <c r="L3498" i="4"/>
  <c r="J3498" i="4"/>
  <c r="I3498" i="4"/>
  <c r="H3498" i="4"/>
  <c r="G3498" i="4"/>
  <c r="F3498" i="4"/>
  <c r="E3498" i="4"/>
  <c r="D3498" i="4"/>
  <c r="B3498" i="4"/>
  <c r="L3497" i="4"/>
  <c r="J3497" i="4"/>
  <c r="I3497" i="4"/>
  <c r="H3497" i="4"/>
  <c r="G3497" i="4"/>
  <c r="F3497" i="4"/>
  <c r="E3497" i="4"/>
  <c r="D3497" i="4"/>
  <c r="B3497" i="4"/>
  <c r="L3496" i="4"/>
  <c r="J3496" i="4"/>
  <c r="I3496" i="4"/>
  <c r="H3496" i="4"/>
  <c r="G3496" i="4"/>
  <c r="F3496" i="4"/>
  <c r="E3496" i="4"/>
  <c r="D3496" i="4"/>
  <c r="B3496" i="4"/>
  <c r="L3495" i="4"/>
  <c r="J3495" i="4"/>
  <c r="I3495" i="4"/>
  <c r="H3495" i="4"/>
  <c r="G3495" i="4"/>
  <c r="F3495" i="4"/>
  <c r="E3495" i="4"/>
  <c r="D3495" i="4"/>
  <c r="B3495" i="4"/>
  <c r="L3494" i="4"/>
  <c r="J3494" i="4"/>
  <c r="I3494" i="4"/>
  <c r="H3494" i="4"/>
  <c r="G3494" i="4"/>
  <c r="F3494" i="4"/>
  <c r="E3494" i="4"/>
  <c r="D3494" i="4"/>
  <c r="B3494" i="4"/>
  <c r="L3493" i="4"/>
  <c r="J3493" i="4"/>
  <c r="I3493" i="4"/>
  <c r="H3493" i="4"/>
  <c r="G3493" i="4"/>
  <c r="F3493" i="4"/>
  <c r="E3493" i="4"/>
  <c r="D3493" i="4"/>
  <c r="B3493" i="4"/>
  <c r="L3492" i="4"/>
  <c r="J3492" i="4"/>
  <c r="I3492" i="4"/>
  <c r="H3492" i="4"/>
  <c r="G3492" i="4"/>
  <c r="F3492" i="4"/>
  <c r="E3492" i="4"/>
  <c r="D3492" i="4"/>
  <c r="B3492" i="4"/>
  <c r="L3491" i="4"/>
  <c r="J3491" i="4"/>
  <c r="I3491" i="4"/>
  <c r="H3491" i="4"/>
  <c r="G3491" i="4"/>
  <c r="F3491" i="4"/>
  <c r="E3491" i="4"/>
  <c r="D3491" i="4"/>
  <c r="B3491" i="4"/>
  <c r="L3490" i="4"/>
  <c r="J3490" i="4"/>
  <c r="I3490" i="4"/>
  <c r="H3490" i="4"/>
  <c r="G3490" i="4"/>
  <c r="F3490" i="4"/>
  <c r="E3490" i="4"/>
  <c r="D3490" i="4"/>
  <c r="B3490" i="4"/>
  <c r="L3489" i="4"/>
  <c r="J3489" i="4"/>
  <c r="I3489" i="4"/>
  <c r="H3489" i="4"/>
  <c r="G3489" i="4"/>
  <c r="F3489" i="4"/>
  <c r="E3489" i="4"/>
  <c r="D3489" i="4"/>
  <c r="B3489" i="4"/>
  <c r="L3488" i="4"/>
  <c r="J3488" i="4"/>
  <c r="I3488" i="4"/>
  <c r="H3488" i="4"/>
  <c r="G3488" i="4"/>
  <c r="F3488" i="4"/>
  <c r="E3488" i="4"/>
  <c r="D3488" i="4"/>
  <c r="B3488" i="4"/>
  <c r="L3487" i="4"/>
  <c r="J3487" i="4"/>
  <c r="I3487" i="4"/>
  <c r="H3487" i="4"/>
  <c r="G3487" i="4"/>
  <c r="F3487" i="4"/>
  <c r="E3487" i="4"/>
  <c r="D3487" i="4"/>
  <c r="B3487" i="4"/>
  <c r="L3486" i="4"/>
  <c r="J3486" i="4"/>
  <c r="I3486" i="4"/>
  <c r="H3486" i="4"/>
  <c r="G3486" i="4"/>
  <c r="F3486" i="4"/>
  <c r="E3486" i="4"/>
  <c r="D3486" i="4"/>
  <c r="B3486" i="4"/>
  <c r="L3485" i="4"/>
  <c r="J3485" i="4"/>
  <c r="I3485" i="4"/>
  <c r="H3485" i="4"/>
  <c r="G3485" i="4"/>
  <c r="F3485" i="4"/>
  <c r="E3485" i="4"/>
  <c r="D3485" i="4"/>
  <c r="B3485" i="4"/>
  <c r="L3484" i="4"/>
  <c r="J3484" i="4"/>
  <c r="I3484" i="4"/>
  <c r="H3484" i="4"/>
  <c r="G3484" i="4"/>
  <c r="F3484" i="4"/>
  <c r="E3484" i="4"/>
  <c r="D3484" i="4"/>
  <c r="B3484" i="4"/>
  <c r="L3483" i="4"/>
  <c r="J3483" i="4"/>
  <c r="I3483" i="4"/>
  <c r="H3483" i="4"/>
  <c r="G3483" i="4"/>
  <c r="F3483" i="4"/>
  <c r="E3483" i="4"/>
  <c r="D3483" i="4"/>
  <c r="B3483" i="4"/>
  <c r="L3482" i="4"/>
  <c r="J3482" i="4"/>
  <c r="I3482" i="4"/>
  <c r="H3482" i="4"/>
  <c r="G3482" i="4"/>
  <c r="F3482" i="4"/>
  <c r="E3482" i="4"/>
  <c r="D3482" i="4"/>
  <c r="B3482" i="4"/>
  <c r="L3481" i="4"/>
  <c r="J3481" i="4"/>
  <c r="I3481" i="4"/>
  <c r="H3481" i="4"/>
  <c r="G3481" i="4"/>
  <c r="F3481" i="4"/>
  <c r="E3481" i="4"/>
  <c r="D3481" i="4"/>
  <c r="B3481" i="4"/>
  <c r="L3480" i="4"/>
  <c r="J3480" i="4"/>
  <c r="I3480" i="4"/>
  <c r="H3480" i="4"/>
  <c r="G3480" i="4"/>
  <c r="F3480" i="4"/>
  <c r="E3480" i="4"/>
  <c r="D3480" i="4"/>
  <c r="B3480" i="4"/>
  <c r="L3479" i="4"/>
  <c r="J3479" i="4"/>
  <c r="I3479" i="4"/>
  <c r="H3479" i="4"/>
  <c r="G3479" i="4"/>
  <c r="F3479" i="4"/>
  <c r="E3479" i="4"/>
  <c r="D3479" i="4"/>
  <c r="B3479" i="4"/>
  <c r="L3478" i="4"/>
  <c r="J3478" i="4"/>
  <c r="I3478" i="4"/>
  <c r="H3478" i="4"/>
  <c r="G3478" i="4"/>
  <c r="F3478" i="4"/>
  <c r="E3478" i="4"/>
  <c r="D3478" i="4"/>
  <c r="B3478" i="4"/>
  <c r="L3477" i="4"/>
  <c r="J3477" i="4"/>
  <c r="I3477" i="4"/>
  <c r="H3477" i="4"/>
  <c r="G3477" i="4"/>
  <c r="F3477" i="4"/>
  <c r="E3477" i="4"/>
  <c r="D3477" i="4"/>
  <c r="B3477" i="4"/>
  <c r="L3476" i="4"/>
  <c r="J3476" i="4"/>
  <c r="I3476" i="4"/>
  <c r="H3476" i="4"/>
  <c r="G3476" i="4"/>
  <c r="F3476" i="4"/>
  <c r="E3476" i="4"/>
  <c r="D3476" i="4"/>
  <c r="B3476" i="4"/>
  <c r="L3475" i="4"/>
  <c r="J3475" i="4"/>
  <c r="I3475" i="4"/>
  <c r="H3475" i="4"/>
  <c r="G3475" i="4"/>
  <c r="F3475" i="4"/>
  <c r="E3475" i="4"/>
  <c r="D3475" i="4"/>
  <c r="B3475" i="4"/>
  <c r="L3474" i="4"/>
  <c r="J3474" i="4"/>
  <c r="I3474" i="4"/>
  <c r="H3474" i="4"/>
  <c r="G3474" i="4"/>
  <c r="F3474" i="4"/>
  <c r="E3474" i="4"/>
  <c r="D3474" i="4"/>
  <c r="B3474" i="4"/>
  <c r="L3473" i="4"/>
  <c r="J3473" i="4"/>
  <c r="I3473" i="4"/>
  <c r="H3473" i="4"/>
  <c r="G3473" i="4"/>
  <c r="F3473" i="4"/>
  <c r="E3473" i="4"/>
  <c r="D3473" i="4"/>
  <c r="B3473" i="4"/>
  <c r="L3472" i="4"/>
  <c r="J3472" i="4"/>
  <c r="I3472" i="4"/>
  <c r="H3472" i="4"/>
  <c r="G3472" i="4"/>
  <c r="F3472" i="4"/>
  <c r="E3472" i="4"/>
  <c r="D3472" i="4"/>
  <c r="B3472" i="4"/>
  <c r="L3471" i="4"/>
  <c r="J3471" i="4"/>
  <c r="I3471" i="4"/>
  <c r="H3471" i="4"/>
  <c r="G3471" i="4"/>
  <c r="F3471" i="4"/>
  <c r="E3471" i="4"/>
  <c r="D3471" i="4"/>
  <c r="B3471" i="4"/>
  <c r="L3470" i="4"/>
  <c r="J3470" i="4"/>
  <c r="I3470" i="4"/>
  <c r="H3470" i="4"/>
  <c r="G3470" i="4"/>
  <c r="F3470" i="4"/>
  <c r="E3470" i="4"/>
  <c r="D3470" i="4"/>
  <c r="B3470" i="4"/>
  <c r="L3469" i="4"/>
  <c r="J3469" i="4"/>
  <c r="I3469" i="4"/>
  <c r="H3469" i="4"/>
  <c r="G3469" i="4"/>
  <c r="F3469" i="4"/>
  <c r="E3469" i="4"/>
  <c r="D3469" i="4"/>
  <c r="B3469" i="4"/>
  <c r="L3468" i="4"/>
  <c r="J3468" i="4"/>
  <c r="I3468" i="4"/>
  <c r="H3468" i="4"/>
  <c r="G3468" i="4"/>
  <c r="F3468" i="4"/>
  <c r="E3468" i="4"/>
  <c r="D3468" i="4"/>
  <c r="B3468" i="4"/>
  <c r="L3467" i="4"/>
  <c r="J3467" i="4"/>
  <c r="I3467" i="4"/>
  <c r="H3467" i="4"/>
  <c r="G3467" i="4"/>
  <c r="F3467" i="4"/>
  <c r="E3467" i="4"/>
  <c r="D3467" i="4"/>
  <c r="K3467" i="4" s="1"/>
  <c r="B3467" i="4"/>
  <c r="L3466" i="4"/>
  <c r="J3466" i="4"/>
  <c r="I3466" i="4"/>
  <c r="H3466" i="4"/>
  <c r="G3466" i="4"/>
  <c r="F3466" i="4"/>
  <c r="E3466" i="4"/>
  <c r="D3466" i="4"/>
  <c r="B3466" i="4"/>
  <c r="L3465" i="4"/>
  <c r="J3465" i="4"/>
  <c r="I3465" i="4"/>
  <c r="H3465" i="4"/>
  <c r="G3465" i="4"/>
  <c r="F3465" i="4"/>
  <c r="E3465" i="4"/>
  <c r="D3465" i="4"/>
  <c r="B3465" i="4"/>
  <c r="L3464" i="4"/>
  <c r="J3464" i="4"/>
  <c r="I3464" i="4"/>
  <c r="H3464" i="4"/>
  <c r="G3464" i="4"/>
  <c r="F3464" i="4"/>
  <c r="E3464" i="4"/>
  <c r="D3464" i="4"/>
  <c r="B3464" i="4"/>
  <c r="L3463" i="4"/>
  <c r="J3463" i="4"/>
  <c r="I3463" i="4"/>
  <c r="H3463" i="4"/>
  <c r="G3463" i="4"/>
  <c r="F3463" i="4"/>
  <c r="E3463" i="4"/>
  <c r="D3463" i="4"/>
  <c r="B3463" i="4"/>
  <c r="L3462" i="4"/>
  <c r="J3462" i="4"/>
  <c r="I3462" i="4"/>
  <c r="H3462" i="4"/>
  <c r="G3462" i="4"/>
  <c r="F3462" i="4"/>
  <c r="E3462" i="4"/>
  <c r="D3462" i="4"/>
  <c r="B3462" i="4"/>
  <c r="L3461" i="4"/>
  <c r="J3461" i="4"/>
  <c r="I3461" i="4"/>
  <c r="H3461" i="4"/>
  <c r="G3461" i="4"/>
  <c r="F3461" i="4"/>
  <c r="E3461" i="4"/>
  <c r="D3461" i="4"/>
  <c r="B3461" i="4"/>
  <c r="L3460" i="4"/>
  <c r="J3460" i="4"/>
  <c r="I3460" i="4"/>
  <c r="H3460" i="4"/>
  <c r="G3460" i="4"/>
  <c r="F3460" i="4"/>
  <c r="E3460" i="4"/>
  <c r="D3460" i="4"/>
  <c r="B3460" i="4"/>
  <c r="L3459" i="4"/>
  <c r="J3459" i="4"/>
  <c r="I3459" i="4"/>
  <c r="H3459" i="4"/>
  <c r="G3459" i="4"/>
  <c r="F3459" i="4"/>
  <c r="E3459" i="4"/>
  <c r="D3459" i="4"/>
  <c r="B3459" i="4"/>
  <c r="L3458" i="4"/>
  <c r="J3458" i="4"/>
  <c r="I3458" i="4"/>
  <c r="H3458" i="4"/>
  <c r="G3458" i="4"/>
  <c r="F3458" i="4"/>
  <c r="E3458" i="4"/>
  <c r="D3458" i="4"/>
  <c r="B3458" i="4"/>
  <c r="L3457" i="4"/>
  <c r="J3457" i="4"/>
  <c r="I3457" i="4"/>
  <c r="H3457" i="4"/>
  <c r="G3457" i="4"/>
  <c r="F3457" i="4"/>
  <c r="E3457" i="4"/>
  <c r="D3457" i="4"/>
  <c r="B3457" i="4"/>
  <c r="L3456" i="4"/>
  <c r="J3456" i="4"/>
  <c r="I3456" i="4"/>
  <c r="H3456" i="4"/>
  <c r="G3456" i="4"/>
  <c r="F3456" i="4"/>
  <c r="E3456" i="4"/>
  <c r="D3456" i="4"/>
  <c r="B3456" i="4"/>
  <c r="L3455" i="4"/>
  <c r="J3455" i="4"/>
  <c r="I3455" i="4"/>
  <c r="H3455" i="4"/>
  <c r="G3455" i="4"/>
  <c r="F3455" i="4"/>
  <c r="E3455" i="4"/>
  <c r="D3455" i="4"/>
  <c r="B3455" i="4"/>
  <c r="L3454" i="4"/>
  <c r="J3454" i="4"/>
  <c r="I3454" i="4"/>
  <c r="H3454" i="4"/>
  <c r="G3454" i="4"/>
  <c r="F3454" i="4"/>
  <c r="E3454" i="4"/>
  <c r="D3454" i="4"/>
  <c r="B3454" i="4"/>
  <c r="L3453" i="4"/>
  <c r="J3453" i="4"/>
  <c r="I3453" i="4"/>
  <c r="H3453" i="4"/>
  <c r="G3453" i="4"/>
  <c r="F3453" i="4"/>
  <c r="E3453" i="4"/>
  <c r="D3453" i="4"/>
  <c r="B3453" i="4"/>
  <c r="L3452" i="4"/>
  <c r="J3452" i="4"/>
  <c r="I3452" i="4"/>
  <c r="H3452" i="4"/>
  <c r="G3452" i="4"/>
  <c r="F3452" i="4"/>
  <c r="E3452" i="4"/>
  <c r="D3452" i="4"/>
  <c r="B3452" i="4"/>
  <c r="L3451" i="4"/>
  <c r="J3451" i="4"/>
  <c r="I3451" i="4"/>
  <c r="H3451" i="4"/>
  <c r="G3451" i="4"/>
  <c r="F3451" i="4"/>
  <c r="E3451" i="4"/>
  <c r="D3451" i="4"/>
  <c r="K3451" i="4" s="1"/>
  <c r="B3451" i="4"/>
  <c r="L3450" i="4"/>
  <c r="J3450" i="4"/>
  <c r="I3450" i="4"/>
  <c r="H3450" i="4"/>
  <c r="G3450" i="4"/>
  <c r="F3450" i="4"/>
  <c r="E3450" i="4"/>
  <c r="D3450" i="4"/>
  <c r="K3450" i="4" s="1"/>
  <c r="B3450" i="4"/>
  <c r="L3449" i="4"/>
  <c r="J3449" i="4"/>
  <c r="I3449" i="4"/>
  <c r="H3449" i="4"/>
  <c r="G3449" i="4"/>
  <c r="F3449" i="4"/>
  <c r="E3449" i="4"/>
  <c r="D3449" i="4"/>
  <c r="B3449" i="4"/>
  <c r="L3448" i="4"/>
  <c r="J3448" i="4"/>
  <c r="I3448" i="4"/>
  <c r="H3448" i="4"/>
  <c r="G3448" i="4"/>
  <c r="F3448" i="4"/>
  <c r="K3448" i="4" s="1"/>
  <c r="E3448" i="4"/>
  <c r="D3448" i="4"/>
  <c r="B3448" i="4"/>
  <c r="L3447" i="4"/>
  <c r="J3447" i="4"/>
  <c r="I3447" i="4"/>
  <c r="H3447" i="4"/>
  <c r="G3447" i="4"/>
  <c r="F3447" i="4"/>
  <c r="E3447" i="4"/>
  <c r="D3447" i="4"/>
  <c r="B3447" i="4"/>
  <c r="L3446" i="4"/>
  <c r="J3446" i="4"/>
  <c r="I3446" i="4"/>
  <c r="H3446" i="4"/>
  <c r="G3446" i="4"/>
  <c r="F3446" i="4"/>
  <c r="E3446" i="4"/>
  <c r="D3446" i="4"/>
  <c r="B3446" i="4"/>
  <c r="L3445" i="4"/>
  <c r="J3445" i="4"/>
  <c r="I3445" i="4"/>
  <c r="H3445" i="4"/>
  <c r="G3445" i="4"/>
  <c r="F3445" i="4"/>
  <c r="E3445" i="4"/>
  <c r="D3445" i="4"/>
  <c r="B3445" i="4"/>
  <c r="L3444" i="4"/>
  <c r="J3444" i="4"/>
  <c r="I3444" i="4"/>
  <c r="H3444" i="4"/>
  <c r="G3444" i="4"/>
  <c r="F3444" i="4"/>
  <c r="E3444" i="4"/>
  <c r="D3444" i="4"/>
  <c r="B3444" i="4"/>
  <c r="L3443" i="4"/>
  <c r="J3443" i="4"/>
  <c r="I3443" i="4"/>
  <c r="H3443" i="4"/>
  <c r="G3443" i="4"/>
  <c r="F3443" i="4"/>
  <c r="E3443" i="4"/>
  <c r="D3443" i="4"/>
  <c r="B3443" i="4"/>
  <c r="L3442" i="4"/>
  <c r="J3442" i="4"/>
  <c r="I3442" i="4"/>
  <c r="H3442" i="4"/>
  <c r="G3442" i="4"/>
  <c r="F3442" i="4"/>
  <c r="E3442" i="4"/>
  <c r="D3442" i="4"/>
  <c r="K3442" i="4" s="1"/>
  <c r="B3442" i="4"/>
  <c r="L3441" i="4"/>
  <c r="J3441" i="4"/>
  <c r="I3441" i="4"/>
  <c r="H3441" i="4"/>
  <c r="G3441" i="4"/>
  <c r="F3441" i="4"/>
  <c r="E3441" i="4"/>
  <c r="D3441" i="4"/>
  <c r="B3441" i="4"/>
  <c r="L3440" i="4"/>
  <c r="J3440" i="4"/>
  <c r="I3440" i="4"/>
  <c r="H3440" i="4"/>
  <c r="G3440" i="4"/>
  <c r="F3440" i="4"/>
  <c r="E3440" i="4"/>
  <c r="D3440" i="4"/>
  <c r="B3440" i="4"/>
  <c r="L3439" i="4"/>
  <c r="J3439" i="4"/>
  <c r="I3439" i="4"/>
  <c r="H3439" i="4"/>
  <c r="G3439" i="4"/>
  <c r="F3439" i="4"/>
  <c r="E3439" i="4"/>
  <c r="D3439" i="4"/>
  <c r="B3439" i="4"/>
  <c r="L3438" i="4"/>
  <c r="J3438" i="4"/>
  <c r="I3438" i="4"/>
  <c r="H3438" i="4"/>
  <c r="K3438" i="4" s="1"/>
  <c r="G3438" i="4"/>
  <c r="F3438" i="4"/>
  <c r="E3438" i="4"/>
  <c r="D3438" i="4"/>
  <c r="B3438" i="4"/>
  <c r="L3437" i="4"/>
  <c r="J3437" i="4"/>
  <c r="I3437" i="4"/>
  <c r="H3437" i="4"/>
  <c r="G3437" i="4"/>
  <c r="F3437" i="4"/>
  <c r="E3437" i="4"/>
  <c r="D3437" i="4"/>
  <c r="B3437" i="4"/>
  <c r="L3436" i="4"/>
  <c r="K3436" i="4"/>
  <c r="J3436" i="4"/>
  <c r="I3436" i="4"/>
  <c r="H3436" i="4"/>
  <c r="G3436" i="4"/>
  <c r="F3436" i="4"/>
  <c r="E3436" i="4"/>
  <c r="D3436" i="4"/>
  <c r="B3436" i="4"/>
  <c r="L3435" i="4"/>
  <c r="J3435" i="4"/>
  <c r="I3435" i="4"/>
  <c r="H3435" i="4"/>
  <c r="G3435" i="4"/>
  <c r="F3435" i="4"/>
  <c r="E3435" i="4"/>
  <c r="D3435" i="4"/>
  <c r="K3435" i="4" s="1"/>
  <c r="B3435" i="4"/>
  <c r="L3434" i="4"/>
  <c r="J3434" i="4"/>
  <c r="I3434" i="4"/>
  <c r="H3434" i="4"/>
  <c r="G3434" i="4"/>
  <c r="F3434" i="4"/>
  <c r="E3434" i="4"/>
  <c r="D3434" i="4"/>
  <c r="B3434" i="4"/>
  <c r="L3433" i="4"/>
  <c r="J3433" i="4"/>
  <c r="I3433" i="4"/>
  <c r="H3433" i="4"/>
  <c r="G3433" i="4"/>
  <c r="F3433" i="4"/>
  <c r="E3433" i="4"/>
  <c r="D3433" i="4"/>
  <c r="B3433" i="4"/>
  <c r="L3432" i="4"/>
  <c r="J3432" i="4"/>
  <c r="I3432" i="4"/>
  <c r="H3432" i="4"/>
  <c r="G3432" i="4"/>
  <c r="F3432" i="4"/>
  <c r="E3432" i="4"/>
  <c r="D3432" i="4"/>
  <c r="B3432" i="4"/>
  <c r="L3431" i="4"/>
  <c r="J3431" i="4"/>
  <c r="I3431" i="4"/>
  <c r="H3431" i="4"/>
  <c r="G3431" i="4"/>
  <c r="F3431" i="4"/>
  <c r="E3431" i="4"/>
  <c r="D3431" i="4"/>
  <c r="B3431" i="4"/>
  <c r="L3430" i="4"/>
  <c r="J3430" i="4"/>
  <c r="I3430" i="4"/>
  <c r="H3430" i="4"/>
  <c r="G3430" i="4"/>
  <c r="F3430" i="4"/>
  <c r="E3430" i="4"/>
  <c r="D3430" i="4"/>
  <c r="B3430" i="4"/>
  <c r="L3429" i="4"/>
  <c r="J3429" i="4"/>
  <c r="I3429" i="4"/>
  <c r="H3429" i="4"/>
  <c r="G3429" i="4"/>
  <c r="F3429" i="4"/>
  <c r="E3429" i="4"/>
  <c r="D3429" i="4"/>
  <c r="B3429" i="4"/>
  <c r="L3428" i="4"/>
  <c r="J3428" i="4"/>
  <c r="I3428" i="4"/>
  <c r="H3428" i="4"/>
  <c r="G3428" i="4"/>
  <c r="F3428" i="4"/>
  <c r="E3428" i="4"/>
  <c r="D3428" i="4"/>
  <c r="B3428" i="4"/>
  <c r="L3427" i="4"/>
  <c r="J3427" i="4"/>
  <c r="I3427" i="4"/>
  <c r="H3427" i="4"/>
  <c r="G3427" i="4"/>
  <c r="F3427" i="4"/>
  <c r="E3427" i="4"/>
  <c r="D3427" i="4"/>
  <c r="K3427" i="4" s="1"/>
  <c r="B3427" i="4"/>
  <c r="L3426" i="4"/>
  <c r="J3426" i="4"/>
  <c r="I3426" i="4"/>
  <c r="H3426" i="4"/>
  <c r="G3426" i="4"/>
  <c r="F3426" i="4"/>
  <c r="E3426" i="4"/>
  <c r="K3426" i="4" s="1"/>
  <c r="D3426" i="4"/>
  <c r="B3426" i="4"/>
  <c r="L3425" i="4"/>
  <c r="J3425" i="4"/>
  <c r="I3425" i="4"/>
  <c r="H3425" i="4"/>
  <c r="G3425" i="4"/>
  <c r="F3425" i="4"/>
  <c r="E3425" i="4"/>
  <c r="D3425" i="4"/>
  <c r="B3425" i="4"/>
  <c r="L3424" i="4"/>
  <c r="J3424" i="4"/>
  <c r="I3424" i="4"/>
  <c r="H3424" i="4"/>
  <c r="G3424" i="4"/>
  <c r="F3424" i="4"/>
  <c r="E3424" i="4"/>
  <c r="D3424" i="4"/>
  <c r="B3424" i="4"/>
  <c r="L3423" i="4"/>
  <c r="J3423" i="4"/>
  <c r="I3423" i="4"/>
  <c r="H3423" i="4"/>
  <c r="G3423" i="4"/>
  <c r="F3423" i="4"/>
  <c r="E3423" i="4"/>
  <c r="D3423" i="4"/>
  <c r="B3423" i="4"/>
  <c r="L3422" i="4"/>
  <c r="J3422" i="4"/>
  <c r="I3422" i="4"/>
  <c r="H3422" i="4"/>
  <c r="G3422" i="4"/>
  <c r="F3422" i="4"/>
  <c r="E3422" i="4"/>
  <c r="D3422" i="4"/>
  <c r="B3422" i="4"/>
  <c r="L3421" i="4"/>
  <c r="J3421" i="4"/>
  <c r="I3421" i="4"/>
  <c r="H3421" i="4"/>
  <c r="G3421" i="4"/>
  <c r="F3421" i="4"/>
  <c r="E3421" i="4"/>
  <c r="D3421" i="4"/>
  <c r="B3421" i="4"/>
  <c r="L3420" i="4"/>
  <c r="J3420" i="4"/>
  <c r="I3420" i="4"/>
  <c r="H3420" i="4"/>
  <c r="G3420" i="4"/>
  <c r="F3420" i="4"/>
  <c r="E3420" i="4"/>
  <c r="D3420" i="4"/>
  <c r="B3420" i="4"/>
  <c r="L3419" i="4"/>
  <c r="J3419" i="4"/>
  <c r="I3419" i="4"/>
  <c r="H3419" i="4"/>
  <c r="G3419" i="4"/>
  <c r="F3419" i="4"/>
  <c r="E3419" i="4"/>
  <c r="D3419" i="4"/>
  <c r="K3419" i="4" s="1"/>
  <c r="B3419" i="4"/>
  <c r="L3418" i="4"/>
  <c r="J3418" i="4"/>
  <c r="I3418" i="4"/>
  <c r="H3418" i="4"/>
  <c r="G3418" i="4"/>
  <c r="F3418" i="4"/>
  <c r="E3418" i="4"/>
  <c r="D3418" i="4"/>
  <c r="B3418" i="4"/>
  <c r="L3417" i="4"/>
  <c r="J3417" i="4"/>
  <c r="I3417" i="4"/>
  <c r="H3417" i="4"/>
  <c r="G3417" i="4"/>
  <c r="F3417" i="4"/>
  <c r="E3417" i="4"/>
  <c r="D3417" i="4"/>
  <c r="B3417" i="4"/>
  <c r="L3416" i="4"/>
  <c r="J3416" i="4"/>
  <c r="I3416" i="4"/>
  <c r="H3416" i="4"/>
  <c r="G3416" i="4"/>
  <c r="F3416" i="4"/>
  <c r="E3416" i="4"/>
  <c r="D3416" i="4"/>
  <c r="B3416" i="4"/>
  <c r="L3415" i="4"/>
  <c r="J3415" i="4"/>
  <c r="I3415" i="4"/>
  <c r="H3415" i="4"/>
  <c r="G3415" i="4"/>
  <c r="F3415" i="4"/>
  <c r="E3415" i="4"/>
  <c r="D3415" i="4"/>
  <c r="B3415" i="4"/>
  <c r="L3414" i="4"/>
  <c r="J3414" i="4"/>
  <c r="I3414" i="4"/>
  <c r="H3414" i="4"/>
  <c r="G3414" i="4"/>
  <c r="F3414" i="4"/>
  <c r="E3414" i="4"/>
  <c r="D3414" i="4"/>
  <c r="B3414" i="4"/>
  <c r="L3413" i="4"/>
  <c r="J3413" i="4"/>
  <c r="I3413" i="4"/>
  <c r="H3413" i="4"/>
  <c r="G3413" i="4"/>
  <c r="F3413" i="4"/>
  <c r="E3413" i="4"/>
  <c r="D3413" i="4"/>
  <c r="B3413" i="4"/>
  <c r="L3412" i="4"/>
  <c r="J3412" i="4"/>
  <c r="I3412" i="4"/>
  <c r="H3412" i="4"/>
  <c r="G3412" i="4"/>
  <c r="F3412" i="4"/>
  <c r="E3412" i="4"/>
  <c r="D3412" i="4"/>
  <c r="B3412" i="4"/>
  <c r="L3411" i="4"/>
  <c r="J3411" i="4"/>
  <c r="I3411" i="4"/>
  <c r="H3411" i="4"/>
  <c r="G3411" i="4"/>
  <c r="F3411" i="4"/>
  <c r="E3411" i="4"/>
  <c r="D3411" i="4"/>
  <c r="K3411" i="4" s="1"/>
  <c r="B3411" i="4"/>
  <c r="L3410" i="4"/>
  <c r="J3410" i="4"/>
  <c r="I3410" i="4"/>
  <c r="H3410" i="4"/>
  <c r="G3410" i="4"/>
  <c r="F3410" i="4"/>
  <c r="E3410" i="4"/>
  <c r="K3410" i="4" s="1"/>
  <c r="D3410" i="4"/>
  <c r="B3410" i="4"/>
  <c r="L3409" i="4"/>
  <c r="J3409" i="4"/>
  <c r="I3409" i="4"/>
  <c r="H3409" i="4"/>
  <c r="G3409" i="4"/>
  <c r="F3409" i="4"/>
  <c r="E3409" i="4"/>
  <c r="D3409" i="4"/>
  <c r="B3409" i="4"/>
  <c r="L3408" i="4"/>
  <c r="J3408" i="4"/>
  <c r="I3408" i="4"/>
  <c r="H3408" i="4"/>
  <c r="G3408" i="4"/>
  <c r="F3408" i="4"/>
  <c r="E3408" i="4"/>
  <c r="D3408" i="4"/>
  <c r="B3408" i="4"/>
  <c r="L3407" i="4"/>
  <c r="J3407" i="4"/>
  <c r="I3407" i="4"/>
  <c r="H3407" i="4"/>
  <c r="G3407" i="4"/>
  <c r="F3407" i="4"/>
  <c r="E3407" i="4"/>
  <c r="D3407" i="4"/>
  <c r="B3407" i="4"/>
  <c r="L3406" i="4"/>
  <c r="J3406" i="4"/>
  <c r="I3406" i="4"/>
  <c r="H3406" i="4"/>
  <c r="G3406" i="4"/>
  <c r="F3406" i="4"/>
  <c r="E3406" i="4"/>
  <c r="D3406" i="4"/>
  <c r="B3406" i="4"/>
  <c r="L3405" i="4"/>
  <c r="J3405" i="4"/>
  <c r="I3405" i="4"/>
  <c r="H3405" i="4"/>
  <c r="G3405" i="4"/>
  <c r="F3405" i="4"/>
  <c r="E3405" i="4"/>
  <c r="D3405" i="4"/>
  <c r="B3405" i="4"/>
  <c r="L3404" i="4"/>
  <c r="J3404" i="4"/>
  <c r="I3404" i="4"/>
  <c r="H3404" i="4"/>
  <c r="G3404" i="4"/>
  <c r="F3404" i="4"/>
  <c r="E3404" i="4"/>
  <c r="D3404" i="4"/>
  <c r="B3404" i="4"/>
  <c r="L3403" i="4"/>
  <c r="J3403" i="4"/>
  <c r="I3403" i="4"/>
  <c r="H3403" i="4"/>
  <c r="G3403" i="4"/>
  <c r="F3403" i="4"/>
  <c r="E3403" i="4"/>
  <c r="D3403" i="4"/>
  <c r="K3403" i="4" s="1"/>
  <c r="B3403" i="4"/>
  <c r="L3402" i="4"/>
  <c r="J3402" i="4"/>
  <c r="I3402" i="4"/>
  <c r="H3402" i="4"/>
  <c r="G3402" i="4"/>
  <c r="F3402" i="4"/>
  <c r="E3402" i="4"/>
  <c r="D3402" i="4"/>
  <c r="B3402" i="4"/>
  <c r="L3401" i="4"/>
  <c r="J3401" i="4"/>
  <c r="I3401" i="4"/>
  <c r="H3401" i="4"/>
  <c r="G3401" i="4"/>
  <c r="F3401" i="4"/>
  <c r="K3401" i="4" s="1"/>
  <c r="E3401" i="4"/>
  <c r="D3401" i="4"/>
  <c r="B3401" i="4"/>
  <c r="L3400" i="4"/>
  <c r="J3400" i="4"/>
  <c r="I3400" i="4"/>
  <c r="H3400" i="4"/>
  <c r="G3400" i="4"/>
  <c r="F3400" i="4"/>
  <c r="E3400" i="4"/>
  <c r="D3400" i="4"/>
  <c r="B3400" i="4"/>
  <c r="L3399" i="4"/>
  <c r="J3399" i="4"/>
  <c r="I3399" i="4"/>
  <c r="H3399" i="4"/>
  <c r="G3399" i="4"/>
  <c r="F3399" i="4"/>
  <c r="E3399" i="4"/>
  <c r="D3399" i="4"/>
  <c r="B3399" i="4"/>
  <c r="L3398" i="4"/>
  <c r="J3398" i="4"/>
  <c r="I3398" i="4"/>
  <c r="H3398" i="4"/>
  <c r="G3398" i="4"/>
  <c r="F3398" i="4"/>
  <c r="E3398" i="4"/>
  <c r="D3398" i="4"/>
  <c r="B3398" i="4"/>
  <c r="L3397" i="4"/>
  <c r="J3397" i="4"/>
  <c r="I3397" i="4"/>
  <c r="H3397" i="4"/>
  <c r="G3397" i="4"/>
  <c r="F3397" i="4"/>
  <c r="E3397" i="4"/>
  <c r="D3397" i="4"/>
  <c r="B3397" i="4"/>
  <c r="L3396" i="4"/>
  <c r="J3396" i="4"/>
  <c r="I3396" i="4"/>
  <c r="H3396" i="4"/>
  <c r="G3396" i="4"/>
  <c r="F3396" i="4"/>
  <c r="E3396" i="4"/>
  <c r="D3396" i="4"/>
  <c r="B3396" i="4"/>
  <c r="L3395" i="4"/>
  <c r="J3395" i="4"/>
  <c r="I3395" i="4"/>
  <c r="H3395" i="4"/>
  <c r="G3395" i="4"/>
  <c r="F3395" i="4"/>
  <c r="E3395" i="4"/>
  <c r="D3395" i="4"/>
  <c r="K3395" i="4" s="1"/>
  <c r="B3395" i="4"/>
  <c r="L3394" i="4"/>
  <c r="J3394" i="4"/>
  <c r="I3394" i="4"/>
  <c r="H3394" i="4"/>
  <c r="G3394" i="4"/>
  <c r="F3394" i="4"/>
  <c r="E3394" i="4"/>
  <c r="D3394" i="4"/>
  <c r="B3394" i="4"/>
  <c r="L3393" i="4"/>
  <c r="J3393" i="4"/>
  <c r="I3393" i="4"/>
  <c r="H3393" i="4"/>
  <c r="G3393" i="4"/>
  <c r="F3393" i="4"/>
  <c r="E3393" i="4"/>
  <c r="D3393" i="4"/>
  <c r="B3393" i="4"/>
  <c r="L3392" i="4"/>
  <c r="J3392" i="4"/>
  <c r="I3392" i="4"/>
  <c r="H3392" i="4"/>
  <c r="G3392" i="4"/>
  <c r="F3392" i="4"/>
  <c r="E3392" i="4"/>
  <c r="D3392" i="4"/>
  <c r="B3392" i="4"/>
  <c r="L3391" i="4"/>
  <c r="J3391" i="4"/>
  <c r="I3391" i="4"/>
  <c r="H3391" i="4"/>
  <c r="G3391" i="4"/>
  <c r="F3391" i="4"/>
  <c r="E3391" i="4"/>
  <c r="D3391" i="4"/>
  <c r="B3391" i="4"/>
  <c r="L3390" i="4"/>
  <c r="J3390" i="4"/>
  <c r="I3390" i="4"/>
  <c r="H3390" i="4"/>
  <c r="G3390" i="4"/>
  <c r="F3390" i="4"/>
  <c r="E3390" i="4"/>
  <c r="D3390" i="4"/>
  <c r="B3390" i="4"/>
  <c r="L3389" i="4"/>
  <c r="J3389" i="4"/>
  <c r="I3389" i="4"/>
  <c r="H3389" i="4"/>
  <c r="G3389" i="4"/>
  <c r="F3389" i="4"/>
  <c r="E3389" i="4"/>
  <c r="D3389" i="4"/>
  <c r="B3389" i="4"/>
  <c r="L3388" i="4"/>
  <c r="J3388" i="4"/>
  <c r="I3388" i="4"/>
  <c r="H3388" i="4"/>
  <c r="G3388" i="4"/>
  <c r="F3388" i="4"/>
  <c r="E3388" i="4"/>
  <c r="D3388" i="4"/>
  <c r="B3388" i="4"/>
  <c r="L3387" i="4"/>
  <c r="J3387" i="4"/>
  <c r="I3387" i="4"/>
  <c r="H3387" i="4"/>
  <c r="G3387" i="4"/>
  <c r="F3387" i="4"/>
  <c r="E3387" i="4"/>
  <c r="D3387" i="4"/>
  <c r="K3387" i="4" s="1"/>
  <c r="B3387" i="4"/>
  <c r="L3386" i="4"/>
  <c r="J3386" i="4"/>
  <c r="I3386" i="4"/>
  <c r="H3386" i="4"/>
  <c r="G3386" i="4"/>
  <c r="F3386" i="4"/>
  <c r="E3386" i="4"/>
  <c r="D3386" i="4"/>
  <c r="B3386" i="4"/>
  <c r="L3385" i="4"/>
  <c r="J3385" i="4"/>
  <c r="I3385" i="4"/>
  <c r="H3385" i="4"/>
  <c r="G3385" i="4"/>
  <c r="F3385" i="4"/>
  <c r="E3385" i="4"/>
  <c r="D3385" i="4"/>
  <c r="B3385" i="4"/>
  <c r="L3384" i="4"/>
  <c r="J3384" i="4"/>
  <c r="I3384" i="4"/>
  <c r="H3384" i="4"/>
  <c r="G3384" i="4"/>
  <c r="F3384" i="4"/>
  <c r="E3384" i="4"/>
  <c r="D3384" i="4"/>
  <c r="B3384" i="4"/>
  <c r="L3383" i="4"/>
  <c r="J3383" i="4"/>
  <c r="I3383" i="4"/>
  <c r="H3383" i="4"/>
  <c r="G3383" i="4"/>
  <c r="F3383" i="4"/>
  <c r="E3383" i="4"/>
  <c r="D3383" i="4"/>
  <c r="B3383" i="4"/>
  <c r="L3382" i="4"/>
  <c r="J3382" i="4"/>
  <c r="I3382" i="4"/>
  <c r="H3382" i="4"/>
  <c r="G3382" i="4"/>
  <c r="F3382" i="4"/>
  <c r="E3382" i="4"/>
  <c r="D3382" i="4"/>
  <c r="B3382" i="4"/>
  <c r="L3381" i="4"/>
  <c r="J3381" i="4"/>
  <c r="I3381" i="4"/>
  <c r="H3381" i="4"/>
  <c r="G3381" i="4"/>
  <c r="F3381" i="4"/>
  <c r="E3381" i="4"/>
  <c r="D3381" i="4"/>
  <c r="B3381" i="4"/>
  <c r="L3380" i="4"/>
  <c r="J3380" i="4"/>
  <c r="I3380" i="4"/>
  <c r="H3380" i="4"/>
  <c r="G3380" i="4"/>
  <c r="F3380" i="4"/>
  <c r="E3380" i="4"/>
  <c r="D3380" i="4"/>
  <c r="B3380" i="4"/>
  <c r="L3379" i="4"/>
  <c r="J3379" i="4"/>
  <c r="I3379" i="4"/>
  <c r="H3379" i="4"/>
  <c r="G3379" i="4"/>
  <c r="F3379" i="4"/>
  <c r="E3379" i="4"/>
  <c r="D3379" i="4"/>
  <c r="K3379" i="4" s="1"/>
  <c r="B3379" i="4"/>
  <c r="L3378" i="4"/>
  <c r="J3378" i="4"/>
  <c r="I3378" i="4"/>
  <c r="H3378" i="4"/>
  <c r="G3378" i="4"/>
  <c r="F3378" i="4"/>
  <c r="E3378" i="4"/>
  <c r="D3378" i="4"/>
  <c r="B3378" i="4"/>
  <c r="L3377" i="4"/>
  <c r="J3377" i="4"/>
  <c r="I3377" i="4"/>
  <c r="H3377" i="4"/>
  <c r="G3377" i="4"/>
  <c r="F3377" i="4"/>
  <c r="E3377" i="4"/>
  <c r="D3377" i="4"/>
  <c r="B3377" i="4"/>
  <c r="L3376" i="4"/>
  <c r="J3376" i="4"/>
  <c r="I3376" i="4"/>
  <c r="H3376" i="4"/>
  <c r="G3376" i="4"/>
  <c r="F3376" i="4"/>
  <c r="E3376" i="4"/>
  <c r="D3376" i="4"/>
  <c r="B3376" i="4"/>
  <c r="L3375" i="4"/>
  <c r="J3375" i="4"/>
  <c r="I3375" i="4"/>
  <c r="H3375" i="4"/>
  <c r="G3375" i="4"/>
  <c r="F3375" i="4"/>
  <c r="E3375" i="4"/>
  <c r="D3375" i="4"/>
  <c r="B3375" i="4"/>
  <c r="L3374" i="4"/>
  <c r="J3374" i="4"/>
  <c r="I3374" i="4"/>
  <c r="H3374" i="4"/>
  <c r="G3374" i="4"/>
  <c r="F3374" i="4"/>
  <c r="E3374" i="4"/>
  <c r="D3374" i="4"/>
  <c r="B3374" i="4"/>
  <c r="L3373" i="4"/>
  <c r="J3373" i="4"/>
  <c r="I3373" i="4"/>
  <c r="H3373" i="4"/>
  <c r="G3373" i="4"/>
  <c r="F3373" i="4"/>
  <c r="E3373" i="4"/>
  <c r="D3373" i="4"/>
  <c r="B3373" i="4"/>
  <c r="L3372" i="4"/>
  <c r="J3372" i="4"/>
  <c r="I3372" i="4"/>
  <c r="H3372" i="4"/>
  <c r="G3372" i="4"/>
  <c r="F3372" i="4"/>
  <c r="E3372" i="4"/>
  <c r="D3372" i="4"/>
  <c r="B3372" i="4"/>
  <c r="L3371" i="4"/>
  <c r="J3371" i="4"/>
  <c r="I3371" i="4"/>
  <c r="H3371" i="4"/>
  <c r="G3371" i="4"/>
  <c r="F3371" i="4"/>
  <c r="E3371" i="4"/>
  <c r="D3371" i="4"/>
  <c r="K3371" i="4" s="1"/>
  <c r="B3371" i="4"/>
  <c r="L3370" i="4"/>
  <c r="J3370" i="4"/>
  <c r="I3370" i="4"/>
  <c r="H3370" i="4"/>
  <c r="G3370" i="4"/>
  <c r="F3370" i="4"/>
  <c r="E3370" i="4"/>
  <c r="D3370" i="4"/>
  <c r="B3370" i="4"/>
  <c r="L3369" i="4"/>
  <c r="J3369" i="4"/>
  <c r="I3369" i="4"/>
  <c r="H3369" i="4"/>
  <c r="G3369" i="4"/>
  <c r="F3369" i="4"/>
  <c r="E3369" i="4"/>
  <c r="D3369" i="4"/>
  <c r="B3369" i="4"/>
  <c r="L3368" i="4"/>
  <c r="J3368" i="4"/>
  <c r="I3368" i="4"/>
  <c r="H3368" i="4"/>
  <c r="G3368" i="4"/>
  <c r="F3368" i="4"/>
  <c r="E3368" i="4"/>
  <c r="D3368" i="4"/>
  <c r="B3368" i="4"/>
  <c r="L3367" i="4"/>
  <c r="J3367" i="4"/>
  <c r="I3367" i="4"/>
  <c r="H3367" i="4"/>
  <c r="G3367" i="4"/>
  <c r="F3367" i="4"/>
  <c r="E3367" i="4"/>
  <c r="D3367" i="4"/>
  <c r="B3367" i="4"/>
  <c r="L3366" i="4"/>
  <c r="J3366" i="4"/>
  <c r="I3366" i="4"/>
  <c r="H3366" i="4"/>
  <c r="G3366" i="4"/>
  <c r="F3366" i="4"/>
  <c r="E3366" i="4"/>
  <c r="D3366" i="4"/>
  <c r="B3366" i="4"/>
  <c r="L3365" i="4"/>
  <c r="J3365" i="4"/>
  <c r="I3365" i="4"/>
  <c r="H3365" i="4"/>
  <c r="G3365" i="4"/>
  <c r="F3365" i="4"/>
  <c r="E3365" i="4"/>
  <c r="D3365" i="4"/>
  <c r="B3365" i="4"/>
  <c r="L3364" i="4"/>
  <c r="J3364" i="4"/>
  <c r="I3364" i="4"/>
  <c r="H3364" i="4"/>
  <c r="G3364" i="4"/>
  <c r="F3364" i="4"/>
  <c r="E3364" i="4"/>
  <c r="D3364" i="4"/>
  <c r="B3364" i="4"/>
  <c r="L3363" i="4"/>
  <c r="J3363" i="4"/>
  <c r="I3363" i="4"/>
  <c r="H3363" i="4"/>
  <c r="G3363" i="4"/>
  <c r="F3363" i="4"/>
  <c r="E3363" i="4"/>
  <c r="D3363" i="4"/>
  <c r="K3363" i="4" s="1"/>
  <c r="B3363" i="4"/>
  <c r="L3362" i="4"/>
  <c r="J3362" i="4"/>
  <c r="I3362" i="4"/>
  <c r="H3362" i="4"/>
  <c r="G3362" i="4"/>
  <c r="F3362" i="4"/>
  <c r="E3362" i="4"/>
  <c r="D3362" i="4"/>
  <c r="B3362" i="4"/>
  <c r="L3361" i="4"/>
  <c r="J3361" i="4"/>
  <c r="I3361" i="4"/>
  <c r="H3361" i="4"/>
  <c r="G3361" i="4"/>
  <c r="F3361" i="4"/>
  <c r="E3361" i="4"/>
  <c r="D3361" i="4"/>
  <c r="B3361" i="4"/>
  <c r="L3360" i="4"/>
  <c r="J3360" i="4"/>
  <c r="I3360" i="4"/>
  <c r="H3360" i="4"/>
  <c r="G3360" i="4"/>
  <c r="F3360" i="4"/>
  <c r="E3360" i="4"/>
  <c r="D3360" i="4"/>
  <c r="B3360" i="4"/>
  <c r="L3359" i="4"/>
  <c r="J3359" i="4"/>
  <c r="I3359" i="4"/>
  <c r="H3359" i="4"/>
  <c r="G3359" i="4"/>
  <c r="F3359" i="4"/>
  <c r="E3359" i="4"/>
  <c r="D3359" i="4"/>
  <c r="B3359" i="4"/>
  <c r="L3358" i="4"/>
  <c r="J3358" i="4"/>
  <c r="I3358" i="4"/>
  <c r="H3358" i="4"/>
  <c r="G3358" i="4"/>
  <c r="F3358" i="4"/>
  <c r="E3358" i="4"/>
  <c r="D3358" i="4"/>
  <c r="B3358" i="4"/>
  <c r="L3357" i="4"/>
  <c r="J3357" i="4"/>
  <c r="I3357" i="4"/>
  <c r="H3357" i="4"/>
  <c r="G3357" i="4"/>
  <c r="F3357" i="4"/>
  <c r="E3357" i="4"/>
  <c r="D3357" i="4"/>
  <c r="B3357" i="4"/>
  <c r="L3356" i="4"/>
  <c r="J3356" i="4"/>
  <c r="I3356" i="4"/>
  <c r="H3356" i="4"/>
  <c r="G3356" i="4"/>
  <c r="F3356" i="4"/>
  <c r="E3356" i="4"/>
  <c r="D3356" i="4"/>
  <c r="B3356" i="4"/>
  <c r="L3355" i="4"/>
  <c r="J3355" i="4"/>
  <c r="I3355" i="4"/>
  <c r="H3355" i="4"/>
  <c r="G3355" i="4"/>
  <c r="F3355" i="4"/>
  <c r="E3355" i="4"/>
  <c r="D3355" i="4"/>
  <c r="K3355" i="4" s="1"/>
  <c r="B3355" i="4"/>
  <c r="L3354" i="4"/>
  <c r="J3354" i="4"/>
  <c r="I3354" i="4"/>
  <c r="H3354" i="4"/>
  <c r="G3354" i="4"/>
  <c r="F3354" i="4"/>
  <c r="E3354" i="4"/>
  <c r="D3354" i="4"/>
  <c r="B3354" i="4"/>
  <c r="L3353" i="4"/>
  <c r="J3353" i="4"/>
  <c r="I3353" i="4"/>
  <c r="H3353" i="4"/>
  <c r="G3353" i="4"/>
  <c r="F3353" i="4"/>
  <c r="E3353" i="4"/>
  <c r="D3353" i="4"/>
  <c r="B3353" i="4"/>
  <c r="L3352" i="4"/>
  <c r="J3352" i="4"/>
  <c r="I3352" i="4"/>
  <c r="H3352" i="4"/>
  <c r="G3352" i="4"/>
  <c r="F3352" i="4"/>
  <c r="E3352" i="4"/>
  <c r="D3352" i="4"/>
  <c r="B3352" i="4"/>
  <c r="L3351" i="4"/>
  <c r="J3351" i="4"/>
  <c r="I3351" i="4"/>
  <c r="H3351" i="4"/>
  <c r="G3351" i="4"/>
  <c r="F3351" i="4"/>
  <c r="E3351" i="4"/>
  <c r="D3351" i="4"/>
  <c r="B3351" i="4"/>
  <c r="L3350" i="4"/>
  <c r="J3350" i="4"/>
  <c r="I3350" i="4"/>
  <c r="H3350" i="4"/>
  <c r="G3350" i="4"/>
  <c r="F3350" i="4"/>
  <c r="E3350" i="4"/>
  <c r="D3350" i="4"/>
  <c r="B3350" i="4"/>
  <c r="L3349" i="4"/>
  <c r="J3349" i="4"/>
  <c r="I3349" i="4"/>
  <c r="H3349" i="4"/>
  <c r="G3349" i="4"/>
  <c r="F3349" i="4"/>
  <c r="E3349" i="4"/>
  <c r="D3349" i="4"/>
  <c r="B3349" i="4"/>
  <c r="L3348" i="4"/>
  <c r="J3348" i="4"/>
  <c r="I3348" i="4"/>
  <c r="H3348" i="4"/>
  <c r="G3348" i="4"/>
  <c r="F3348" i="4"/>
  <c r="E3348" i="4"/>
  <c r="D3348" i="4"/>
  <c r="B3348" i="4"/>
  <c r="L3347" i="4"/>
  <c r="J3347" i="4"/>
  <c r="I3347" i="4"/>
  <c r="H3347" i="4"/>
  <c r="G3347" i="4"/>
  <c r="F3347" i="4"/>
  <c r="E3347" i="4"/>
  <c r="D3347" i="4"/>
  <c r="K3347" i="4" s="1"/>
  <c r="B3347" i="4"/>
  <c r="L3346" i="4"/>
  <c r="J3346" i="4"/>
  <c r="I3346" i="4"/>
  <c r="H3346" i="4"/>
  <c r="G3346" i="4"/>
  <c r="F3346" i="4"/>
  <c r="E3346" i="4"/>
  <c r="D3346" i="4"/>
  <c r="B3346" i="4"/>
  <c r="L3345" i="4"/>
  <c r="J3345" i="4"/>
  <c r="I3345" i="4"/>
  <c r="H3345" i="4"/>
  <c r="G3345" i="4"/>
  <c r="F3345" i="4"/>
  <c r="E3345" i="4"/>
  <c r="D3345" i="4"/>
  <c r="B3345" i="4"/>
  <c r="L3344" i="4"/>
  <c r="J3344" i="4"/>
  <c r="I3344" i="4"/>
  <c r="H3344" i="4"/>
  <c r="G3344" i="4"/>
  <c r="F3344" i="4"/>
  <c r="E3344" i="4"/>
  <c r="D3344" i="4"/>
  <c r="B3344" i="4"/>
  <c r="L3343" i="4"/>
  <c r="J3343" i="4"/>
  <c r="I3343" i="4"/>
  <c r="H3343" i="4"/>
  <c r="G3343" i="4"/>
  <c r="F3343" i="4"/>
  <c r="E3343" i="4"/>
  <c r="D3343" i="4"/>
  <c r="B3343" i="4"/>
  <c r="L3342" i="4"/>
  <c r="J3342" i="4"/>
  <c r="I3342" i="4"/>
  <c r="H3342" i="4"/>
  <c r="G3342" i="4"/>
  <c r="F3342" i="4"/>
  <c r="E3342" i="4"/>
  <c r="D3342" i="4"/>
  <c r="B3342" i="4"/>
  <c r="L3341" i="4"/>
  <c r="J3341" i="4"/>
  <c r="I3341" i="4"/>
  <c r="H3341" i="4"/>
  <c r="G3341" i="4"/>
  <c r="F3341" i="4"/>
  <c r="E3341" i="4"/>
  <c r="D3341" i="4"/>
  <c r="B3341" i="4"/>
  <c r="L3340" i="4"/>
  <c r="J3340" i="4"/>
  <c r="I3340" i="4"/>
  <c r="H3340" i="4"/>
  <c r="G3340" i="4"/>
  <c r="F3340" i="4"/>
  <c r="E3340" i="4"/>
  <c r="D3340" i="4"/>
  <c r="B3340" i="4"/>
  <c r="L3339" i="4"/>
  <c r="J3339" i="4"/>
  <c r="I3339" i="4"/>
  <c r="H3339" i="4"/>
  <c r="G3339" i="4"/>
  <c r="F3339" i="4"/>
  <c r="E3339" i="4"/>
  <c r="D3339" i="4"/>
  <c r="K3339" i="4" s="1"/>
  <c r="B3339" i="4"/>
  <c r="L3338" i="4"/>
  <c r="J3338" i="4"/>
  <c r="I3338" i="4"/>
  <c r="H3338" i="4"/>
  <c r="G3338" i="4"/>
  <c r="F3338" i="4"/>
  <c r="E3338" i="4"/>
  <c r="D3338" i="4"/>
  <c r="B3338" i="4"/>
  <c r="L3337" i="4"/>
  <c r="J3337" i="4"/>
  <c r="I3337" i="4"/>
  <c r="H3337" i="4"/>
  <c r="G3337" i="4"/>
  <c r="F3337" i="4"/>
  <c r="E3337" i="4"/>
  <c r="D3337" i="4"/>
  <c r="B3337" i="4"/>
  <c r="L3336" i="4"/>
  <c r="J3336" i="4"/>
  <c r="I3336" i="4"/>
  <c r="H3336" i="4"/>
  <c r="G3336" i="4"/>
  <c r="F3336" i="4"/>
  <c r="E3336" i="4"/>
  <c r="D3336" i="4"/>
  <c r="B3336" i="4"/>
  <c r="L3335" i="4"/>
  <c r="J3335" i="4"/>
  <c r="I3335" i="4"/>
  <c r="H3335" i="4"/>
  <c r="G3335" i="4"/>
  <c r="F3335" i="4"/>
  <c r="E3335" i="4"/>
  <c r="D3335" i="4"/>
  <c r="B3335" i="4"/>
  <c r="L3334" i="4"/>
  <c r="J3334" i="4"/>
  <c r="I3334" i="4"/>
  <c r="H3334" i="4"/>
  <c r="G3334" i="4"/>
  <c r="F3334" i="4"/>
  <c r="E3334" i="4"/>
  <c r="D3334" i="4"/>
  <c r="B3334" i="4"/>
  <c r="L3333" i="4"/>
  <c r="J3333" i="4"/>
  <c r="I3333" i="4"/>
  <c r="H3333" i="4"/>
  <c r="G3333" i="4"/>
  <c r="F3333" i="4"/>
  <c r="E3333" i="4"/>
  <c r="D3333" i="4"/>
  <c r="B3333" i="4"/>
  <c r="L3332" i="4"/>
  <c r="J3332" i="4"/>
  <c r="I3332" i="4"/>
  <c r="H3332" i="4"/>
  <c r="G3332" i="4"/>
  <c r="F3332" i="4"/>
  <c r="E3332" i="4"/>
  <c r="D3332" i="4"/>
  <c r="B3332" i="4"/>
  <c r="L3331" i="4"/>
  <c r="J3331" i="4"/>
  <c r="I3331" i="4"/>
  <c r="H3331" i="4"/>
  <c r="G3331" i="4"/>
  <c r="F3331" i="4"/>
  <c r="E3331" i="4"/>
  <c r="D3331" i="4"/>
  <c r="K3331" i="4" s="1"/>
  <c r="B3331" i="4"/>
  <c r="L3330" i="4"/>
  <c r="J3330" i="4"/>
  <c r="I3330" i="4"/>
  <c r="H3330" i="4"/>
  <c r="G3330" i="4"/>
  <c r="F3330" i="4"/>
  <c r="E3330" i="4"/>
  <c r="D3330" i="4"/>
  <c r="B3330" i="4"/>
  <c r="L3329" i="4"/>
  <c r="J3329" i="4"/>
  <c r="I3329" i="4"/>
  <c r="H3329" i="4"/>
  <c r="G3329" i="4"/>
  <c r="F3329" i="4"/>
  <c r="E3329" i="4"/>
  <c r="D3329" i="4"/>
  <c r="B3329" i="4"/>
  <c r="L3328" i="4"/>
  <c r="J3328" i="4"/>
  <c r="I3328" i="4"/>
  <c r="H3328" i="4"/>
  <c r="G3328" i="4"/>
  <c r="F3328" i="4"/>
  <c r="E3328" i="4"/>
  <c r="D3328" i="4"/>
  <c r="B3328" i="4"/>
  <c r="L3327" i="4"/>
  <c r="J3327" i="4"/>
  <c r="I3327" i="4"/>
  <c r="H3327" i="4"/>
  <c r="G3327" i="4"/>
  <c r="F3327" i="4"/>
  <c r="E3327" i="4"/>
  <c r="D3327" i="4"/>
  <c r="B3327" i="4"/>
  <c r="L3326" i="4"/>
  <c r="J3326" i="4"/>
  <c r="I3326" i="4"/>
  <c r="H3326" i="4"/>
  <c r="G3326" i="4"/>
  <c r="F3326" i="4"/>
  <c r="E3326" i="4"/>
  <c r="D3326" i="4"/>
  <c r="B3326" i="4"/>
  <c r="L3325" i="4"/>
  <c r="J3325" i="4"/>
  <c r="I3325" i="4"/>
  <c r="H3325" i="4"/>
  <c r="G3325" i="4"/>
  <c r="F3325" i="4"/>
  <c r="E3325" i="4"/>
  <c r="D3325" i="4"/>
  <c r="B3325" i="4"/>
  <c r="L3324" i="4"/>
  <c r="J3324" i="4"/>
  <c r="I3324" i="4"/>
  <c r="H3324" i="4"/>
  <c r="G3324" i="4"/>
  <c r="F3324" i="4"/>
  <c r="E3324" i="4"/>
  <c r="D3324" i="4"/>
  <c r="B3324" i="4"/>
  <c r="L3323" i="4"/>
  <c r="J3323" i="4"/>
  <c r="I3323" i="4"/>
  <c r="H3323" i="4"/>
  <c r="G3323" i="4"/>
  <c r="F3323" i="4"/>
  <c r="E3323" i="4"/>
  <c r="D3323" i="4"/>
  <c r="K3323" i="4" s="1"/>
  <c r="B3323" i="4"/>
  <c r="L3322" i="4"/>
  <c r="J3322" i="4"/>
  <c r="I3322" i="4"/>
  <c r="H3322" i="4"/>
  <c r="G3322" i="4"/>
  <c r="F3322" i="4"/>
  <c r="E3322" i="4"/>
  <c r="D3322" i="4"/>
  <c r="B3322" i="4"/>
  <c r="L3321" i="4"/>
  <c r="J3321" i="4"/>
  <c r="I3321" i="4"/>
  <c r="H3321" i="4"/>
  <c r="G3321" i="4"/>
  <c r="F3321" i="4"/>
  <c r="E3321" i="4"/>
  <c r="D3321" i="4"/>
  <c r="B3321" i="4"/>
  <c r="L3320" i="4"/>
  <c r="J3320" i="4"/>
  <c r="I3320" i="4"/>
  <c r="H3320" i="4"/>
  <c r="G3320" i="4"/>
  <c r="F3320" i="4"/>
  <c r="E3320" i="4"/>
  <c r="D3320" i="4"/>
  <c r="B3320" i="4"/>
  <c r="L3319" i="4"/>
  <c r="J3319" i="4"/>
  <c r="I3319" i="4"/>
  <c r="H3319" i="4"/>
  <c r="G3319" i="4"/>
  <c r="F3319" i="4"/>
  <c r="E3319" i="4"/>
  <c r="D3319" i="4"/>
  <c r="B3319" i="4"/>
  <c r="L3318" i="4"/>
  <c r="J3318" i="4"/>
  <c r="I3318" i="4"/>
  <c r="H3318" i="4"/>
  <c r="G3318" i="4"/>
  <c r="F3318" i="4"/>
  <c r="E3318" i="4"/>
  <c r="D3318" i="4"/>
  <c r="B3318" i="4"/>
  <c r="L3317" i="4"/>
  <c r="J3317" i="4"/>
  <c r="I3317" i="4"/>
  <c r="H3317" i="4"/>
  <c r="G3317" i="4"/>
  <c r="F3317" i="4"/>
  <c r="E3317" i="4"/>
  <c r="D3317" i="4"/>
  <c r="B3317" i="4"/>
  <c r="L3316" i="4"/>
  <c r="J3316" i="4"/>
  <c r="I3316" i="4"/>
  <c r="H3316" i="4"/>
  <c r="G3316" i="4"/>
  <c r="F3316" i="4"/>
  <c r="E3316" i="4"/>
  <c r="D3316" i="4"/>
  <c r="B3316" i="4"/>
  <c r="L3315" i="4"/>
  <c r="J3315" i="4"/>
  <c r="I3315" i="4"/>
  <c r="H3315" i="4"/>
  <c r="G3315" i="4"/>
  <c r="F3315" i="4"/>
  <c r="E3315" i="4"/>
  <c r="D3315" i="4"/>
  <c r="K3315" i="4" s="1"/>
  <c r="B3315" i="4"/>
  <c r="L3314" i="4"/>
  <c r="J3314" i="4"/>
  <c r="I3314" i="4"/>
  <c r="H3314" i="4"/>
  <c r="G3314" i="4"/>
  <c r="F3314" i="4"/>
  <c r="E3314" i="4"/>
  <c r="D3314" i="4"/>
  <c r="B3314" i="4"/>
  <c r="L3313" i="4"/>
  <c r="J3313" i="4"/>
  <c r="I3313" i="4"/>
  <c r="H3313" i="4"/>
  <c r="G3313" i="4"/>
  <c r="F3313" i="4"/>
  <c r="E3313" i="4"/>
  <c r="D3313" i="4"/>
  <c r="B3313" i="4"/>
  <c r="L3312" i="4"/>
  <c r="J3312" i="4"/>
  <c r="I3312" i="4"/>
  <c r="H3312" i="4"/>
  <c r="G3312" i="4"/>
  <c r="F3312" i="4"/>
  <c r="E3312" i="4"/>
  <c r="D3312" i="4"/>
  <c r="B3312" i="4"/>
  <c r="L3311" i="4"/>
  <c r="J3311" i="4"/>
  <c r="I3311" i="4"/>
  <c r="H3311" i="4"/>
  <c r="G3311" i="4"/>
  <c r="F3311" i="4"/>
  <c r="E3311" i="4"/>
  <c r="D3311" i="4"/>
  <c r="B3311" i="4"/>
  <c r="L3310" i="4"/>
  <c r="J3310" i="4"/>
  <c r="I3310" i="4"/>
  <c r="H3310" i="4"/>
  <c r="G3310" i="4"/>
  <c r="F3310" i="4"/>
  <c r="E3310" i="4"/>
  <c r="D3310" i="4"/>
  <c r="B3310" i="4"/>
  <c r="L3309" i="4"/>
  <c r="J3309" i="4"/>
  <c r="I3309" i="4"/>
  <c r="H3309" i="4"/>
  <c r="G3309" i="4"/>
  <c r="F3309" i="4"/>
  <c r="E3309" i="4"/>
  <c r="D3309" i="4"/>
  <c r="B3309" i="4"/>
  <c r="L3308" i="4"/>
  <c r="J3308" i="4"/>
  <c r="I3308" i="4"/>
  <c r="H3308" i="4"/>
  <c r="G3308" i="4"/>
  <c r="F3308" i="4"/>
  <c r="E3308" i="4"/>
  <c r="D3308" i="4"/>
  <c r="B3308" i="4"/>
  <c r="L3307" i="4"/>
  <c r="J3307" i="4"/>
  <c r="I3307" i="4"/>
  <c r="H3307" i="4"/>
  <c r="G3307" i="4"/>
  <c r="F3307" i="4"/>
  <c r="E3307" i="4"/>
  <c r="D3307" i="4"/>
  <c r="K3307" i="4" s="1"/>
  <c r="B3307" i="4"/>
  <c r="L3306" i="4"/>
  <c r="J3306" i="4"/>
  <c r="I3306" i="4"/>
  <c r="H3306" i="4"/>
  <c r="G3306" i="4"/>
  <c r="F3306" i="4"/>
  <c r="E3306" i="4"/>
  <c r="D3306" i="4"/>
  <c r="B3306" i="4"/>
  <c r="L3305" i="4"/>
  <c r="J3305" i="4"/>
  <c r="I3305" i="4"/>
  <c r="H3305" i="4"/>
  <c r="G3305" i="4"/>
  <c r="F3305" i="4"/>
  <c r="E3305" i="4"/>
  <c r="D3305" i="4"/>
  <c r="B3305" i="4"/>
  <c r="L3304" i="4"/>
  <c r="J3304" i="4"/>
  <c r="I3304" i="4"/>
  <c r="H3304" i="4"/>
  <c r="G3304" i="4"/>
  <c r="F3304" i="4"/>
  <c r="E3304" i="4"/>
  <c r="D3304" i="4"/>
  <c r="B3304" i="4"/>
  <c r="L3303" i="4"/>
  <c r="J3303" i="4"/>
  <c r="I3303" i="4"/>
  <c r="H3303" i="4"/>
  <c r="G3303" i="4"/>
  <c r="F3303" i="4"/>
  <c r="E3303" i="4"/>
  <c r="D3303" i="4"/>
  <c r="B3303" i="4"/>
  <c r="L3302" i="4"/>
  <c r="J3302" i="4"/>
  <c r="I3302" i="4"/>
  <c r="H3302" i="4"/>
  <c r="G3302" i="4"/>
  <c r="F3302" i="4"/>
  <c r="E3302" i="4"/>
  <c r="D3302" i="4"/>
  <c r="B3302" i="4"/>
  <c r="L3301" i="4"/>
  <c r="J3301" i="4"/>
  <c r="I3301" i="4"/>
  <c r="H3301" i="4"/>
  <c r="G3301" i="4"/>
  <c r="F3301" i="4"/>
  <c r="E3301" i="4"/>
  <c r="D3301" i="4"/>
  <c r="B3301" i="4"/>
  <c r="L3300" i="4"/>
  <c r="J3300" i="4"/>
  <c r="I3300" i="4"/>
  <c r="H3300" i="4"/>
  <c r="G3300" i="4"/>
  <c r="F3300" i="4"/>
  <c r="E3300" i="4"/>
  <c r="D3300" i="4"/>
  <c r="B3300" i="4"/>
  <c r="L3299" i="4"/>
  <c r="J3299" i="4"/>
  <c r="I3299" i="4"/>
  <c r="H3299" i="4"/>
  <c r="G3299" i="4"/>
  <c r="F3299" i="4"/>
  <c r="E3299" i="4"/>
  <c r="D3299" i="4"/>
  <c r="K3299" i="4" s="1"/>
  <c r="B3299" i="4"/>
  <c r="L3298" i="4"/>
  <c r="J3298" i="4"/>
  <c r="I3298" i="4"/>
  <c r="H3298" i="4"/>
  <c r="G3298" i="4"/>
  <c r="F3298" i="4"/>
  <c r="E3298" i="4"/>
  <c r="D3298" i="4"/>
  <c r="B3298" i="4"/>
  <c r="L3297" i="4"/>
  <c r="J3297" i="4"/>
  <c r="I3297" i="4"/>
  <c r="H3297" i="4"/>
  <c r="G3297" i="4"/>
  <c r="F3297" i="4"/>
  <c r="E3297" i="4"/>
  <c r="D3297" i="4"/>
  <c r="B3297" i="4"/>
  <c r="L3296" i="4"/>
  <c r="J3296" i="4"/>
  <c r="I3296" i="4"/>
  <c r="H3296" i="4"/>
  <c r="G3296" i="4"/>
  <c r="F3296" i="4"/>
  <c r="E3296" i="4"/>
  <c r="D3296" i="4"/>
  <c r="B3296" i="4"/>
  <c r="L3295" i="4"/>
  <c r="J3295" i="4"/>
  <c r="I3295" i="4"/>
  <c r="H3295" i="4"/>
  <c r="G3295" i="4"/>
  <c r="F3295" i="4"/>
  <c r="E3295" i="4"/>
  <c r="D3295" i="4"/>
  <c r="B3295" i="4"/>
  <c r="L3294" i="4"/>
  <c r="J3294" i="4"/>
  <c r="I3294" i="4"/>
  <c r="H3294" i="4"/>
  <c r="G3294" i="4"/>
  <c r="F3294" i="4"/>
  <c r="E3294" i="4"/>
  <c r="D3294" i="4"/>
  <c r="B3294" i="4"/>
  <c r="L3293" i="4"/>
  <c r="J3293" i="4"/>
  <c r="I3293" i="4"/>
  <c r="H3293" i="4"/>
  <c r="G3293" i="4"/>
  <c r="F3293" i="4"/>
  <c r="E3293" i="4"/>
  <c r="D3293" i="4"/>
  <c r="B3293" i="4"/>
  <c r="L3292" i="4"/>
  <c r="J3292" i="4"/>
  <c r="I3292" i="4"/>
  <c r="H3292" i="4"/>
  <c r="G3292" i="4"/>
  <c r="F3292" i="4"/>
  <c r="E3292" i="4"/>
  <c r="D3292" i="4"/>
  <c r="B3292" i="4"/>
  <c r="L3291" i="4"/>
  <c r="J3291" i="4"/>
  <c r="I3291" i="4"/>
  <c r="H3291" i="4"/>
  <c r="G3291" i="4"/>
  <c r="F3291" i="4"/>
  <c r="E3291" i="4"/>
  <c r="D3291" i="4"/>
  <c r="K3291" i="4" s="1"/>
  <c r="B3291" i="4"/>
  <c r="L3290" i="4"/>
  <c r="J3290" i="4"/>
  <c r="I3290" i="4"/>
  <c r="H3290" i="4"/>
  <c r="G3290" i="4"/>
  <c r="F3290" i="4"/>
  <c r="E3290" i="4"/>
  <c r="D3290" i="4"/>
  <c r="B3290" i="4"/>
  <c r="L3289" i="4"/>
  <c r="J3289" i="4"/>
  <c r="I3289" i="4"/>
  <c r="H3289" i="4"/>
  <c r="G3289" i="4"/>
  <c r="F3289" i="4"/>
  <c r="E3289" i="4"/>
  <c r="D3289" i="4"/>
  <c r="B3289" i="4"/>
  <c r="L3288" i="4"/>
  <c r="J3288" i="4"/>
  <c r="I3288" i="4"/>
  <c r="H3288" i="4"/>
  <c r="G3288" i="4"/>
  <c r="F3288" i="4"/>
  <c r="E3288" i="4"/>
  <c r="D3288" i="4"/>
  <c r="B3288" i="4"/>
  <c r="L3287" i="4"/>
  <c r="J3287" i="4"/>
  <c r="I3287" i="4"/>
  <c r="H3287" i="4"/>
  <c r="G3287" i="4"/>
  <c r="F3287" i="4"/>
  <c r="E3287" i="4"/>
  <c r="D3287" i="4"/>
  <c r="B3287" i="4"/>
  <c r="L3286" i="4"/>
  <c r="J3286" i="4"/>
  <c r="I3286" i="4"/>
  <c r="H3286" i="4"/>
  <c r="G3286" i="4"/>
  <c r="F3286" i="4"/>
  <c r="E3286" i="4"/>
  <c r="D3286" i="4"/>
  <c r="B3286" i="4"/>
  <c r="L3285" i="4"/>
  <c r="J3285" i="4"/>
  <c r="I3285" i="4"/>
  <c r="H3285" i="4"/>
  <c r="G3285" i="4"/>
  <c r="F3285" i="4"/>
  <c r="E3285" i="4"/>
  <c r="D3285" i="4"/>
  <c r="B3285" i="4"/>
  <c r="L3284" i="4"/>
  <c r="J3284" i="4"/>
  <c r="I3284" i="4"/>
  <c r="H3284" i="4"/>
  <c r="G3284" i="4"/>
  <c r="F3284" i="4"/>
  <c r="E3284" i="4"/>
  <c r="D3284" i="4"/>
  <c r="B3284" i="4"/>
  <c r="L3283" i="4"/>
  <c r="J3283" i="4"/>
  <c r="I3283" i="4"/>
  <c r="H3283" i="4"/>
  <c r="G3283" i="4"/>
  <c r="F3283" i="4"/>
  <c r="E3283" i="4"/>
  <c r="D3283" i="4"/>
  <c r="K3283" i="4" s="1"/>
  <c r="B3283" i="4"/>
  <c r="L3282" i="4"/>
  <c r="J3282" i="4"/>
  <c r="I3282" i="4"/>
  <c r="H3282" i="4"/>
  <c r="G3282" i="4"/>
  <c r="F3282" i="4"/>
  <c r="E3282" i="4"/>
  <c r="D3282" i="4"/>
  <c r="B3282" i="4"/>
  <c r="L3281" i="4"/>
  <c r="J3281" i="4"/>
  <c r="I3281" i="4"/>
  <c r="H3281" i="4"/>
  <c r="G3281" i="4"/>
  <c r="F3281" i="4"/>
  <c r="E3281" i="4"/>
  <c r="D3281" i="4"/>
  <c r="B3281" i="4"/>
  <c r="L3280" i="4"/>
  <c r="J3280" i="4"/>
  <c r="I3280" i="4"/>
  <c r="H3280" i="4"/>
  <c r="G3280" i="4"/>
  <c r="F3280" i="4"/>
  <c r="E3280" i="4"/>
  <c r="D3280" i="4"/>
  <c r="B3280" i="4"/>
  <c r="L3279" i="4"/>
  <c r="J3279" i="4"/>
  <c r="I3279" i="4"/>
  <c r="H3279" i="4"/>
  <c r="G3279" i="4"/>
  <c r="F3279" i="4"/>
  <c r="E3279" i="4"/>
  <c r="D3279" i="4"/>
  <c r="B3279" i="4"/>
  <c r="L3278" i="4"/>
  <c r="J3278" i="4"/>
  <c r="I3278" i="4"/>
  <c r="H3278" i="4"/>
  <c r="G3278" i="4"/>
  <c r="F3278" i="4"/>
  <c r="E3278" i="4"/>
  <c r="D3278" i="4"/>
  <c r="B3278" i="4"/>
  <c r="L3277" i="4"/>
  <c r="J3277" i="4"/>
  <c r="I3277" i="4"/>
  <c r="H3277" i="4"/>
  <c r="G3277" i="4"/>
  <c r="F3277" i="4"/>
  <c r="E3277" i="4"/>
  <c r="D3277" i="4"/>
  <c r="B3277" i="4"/>
  <c r="L3276" i="4"/>
  <c r="J3276" i="4"/>
  <c r="I3276" i="4"/>
  <c r="H3276" i="4"/>
  <c r="G3276" i="4"/>
  <c r="F3276" i="4"/>
  <c r="E3276" i="4"/>
  <c r="D3276" i="4"/>
  <c r="B3276" i="4"/>
  <c r="L3275" i="4"/>
  <c r="J3275" i="4"/>
  <c r="I3275" i="4"/>
  <c r="H3275" i="4"/>
  <c r="G3275" i="4"/>
  <c r="F3275" i="4"/>
  <c r="E3275" i="4"/>
  <c r="D3275" i="4"/>
  <c r="B3275" i="4"/>
  <c r="L3274" i="4"/>
  <c r="J3274" i="4"/>
  <c r="I3274" i="4"/>
  <c r="H3274" i="4"/>
  <c r="G3274" i="4"/>
  <c r="F3274" i="4"/>
  <c r="E3274" i="4"/>
  <c r="D3274" i="4"/>
  <c r="B3274" i="4"/>
  <c r="L3273" i="4"/>
  <c r="J3273" i="4"/>
  <c r="I3273" i="4"/>
  <c r="H3273" i="4"/>
  <c r="G3273" i="4"/>
  <c r="F3273" i="4"/>
  <c r="E3273" i="4"/>
  <c r="D3273" i="4"/>
  <c r="B3273" i="4"/>
  <c r="L3272" i="4"/>
  <c r="J3272" i="4"/>
  <c r="I3272" i="4"/>
  <c r="H3272" i="4"/>
  <c r="G3272" i="4"/>
  <c r="F3272" i="4"/>
  <c r="E3272" i="4"/>
  <c r="D3272" i="4"/>
  <c r="B3272" i="4"/>
  <c r="L3271" i="4"/>
  <c r="J3271" i="4"/>
  <c r="I3271" i="4"/>
  <c r="H3271" i="4"/>
  <c r="G3271" i="4"/>
  <c r="F3271" i="4"/>
  <c r="E3271" i="4"/>
  <c r="D3271" i="4"/>
  <c r="B3271" i="4"/>
  <c r="L3270" i="4"/>
  <c r="J3270" i="4"/>
  <c r="I3270" i="4"/>
  <c r="H3270" i="4"/>
  <c r="G3270" i="4"/>
  <c r="F3270" i="4"/>
  <c r="E3270" i="4"/>
  <c r="D3270" i="4"/>
  <c r="B3270" i="4"/>
  <c r="L3269" i="4"/>
  <c r="J3269" i="4"/>
  <c r="I3269" i="4"/>
  <c r="H3269" i="4"/>
  <c r="G3269" i="4"/>
  <c r="F3269" i="4"/>
  <c r="E3269" i="4"/>
  <c r="D3269" i="4"/>
  <c r="B3269" i="4"/>
  <c r="L3268" i="4"/>
  <c r="J3268" i="4"/>
  <c r="I3268" i="4"/>
  <c r="H3268" i="4"/>
  <c r="G3268" i="4"/>
  <c r="F3268" i="4"/>
  <c r="E3268" i="4"/>
  <c r="D3268" i="4"/>
  <c r="B3268" i="4"/>
  <c r="L3267" i="4"/>
  <c r="J3267" i="4"/>
  <c r="I3267" i="4"/>
  <c r="H3267" i="4"/>
  <c r="G3267" i="4"/>
  <c r="F3267" i="4"/>
  <c r="E3267" i="4"/>
  <c r="D3267" i="4"/>
  <c r="B3267" i="4"/>
  <c r="L3266" i="4"/>
  <c r="J3266" i="4"/>
  <c r="I3266" i="4"/>
  <c r="H3266" i="4"/>
  <c r="G3266" i="4"/>
  <c r="F3266" i="4"/>
  <c r="E3266" i="4"/>
  <c r="D3266" i="4"/>
  <c r="B3266" i="4"/>
  <c r="L3265" i="4"/>
  <c r="J3265" i="4"/>
  <c r="I3265" i="4"/>
  <c r="H3265" i="4"/>
  <c r="G3265" i="4"/>
  <c r="F3265" i="4"/>
  <c r="E3265" i="4"/>
  <c r="D3265" i="4"/>
  <c r="B3265" i="4"/>
  <c r="L3264" i="4"/>
  <c r="J3264" i="4"/>
  <c r="I3264" i="4"/>
  <c r="H3264" i="4"/>
  <c r="G3264" i="4"/>
  <c r="F3264" i="4"/>
  <c r="E3264" i="4"/>
  <c r="D3264" i="4"/>
  <c r="B3264" i="4"/>
  <c r="L3263" i="4"/>
  <c r="J3263" i="4"/>
  <c r="I3263" i="4"/>
  <c r="H3263" i="4"/>
  <c r="G3263" i="4"/>
  <c r="F3263" i="4"/>
  <c r="E3263" i="4"/>
  <c r="D3263" i="4"/>
  <c r="B3263" i="4"/>
  <c r="L3262" i="4"/>
  <c r="J3262" i="4"/>
  <c r="I3262" i="4"/>
  <c r="H3262" i="4"/>
  <c r="G3262" i="4"/>
  <c r="F3262" i="4"/>
  <c r="E3262" i="4"/>
  <c r="D3262" i="4"/>
  <c r="B3262" i="4"/>
  <c r="L3261" i="4"/>
  <c r="J3261" i="4"/>
  <c r="I3261" i="4"/>
  <c r="H3261" i="4"/>
  <c r="G3261" i="4"/>
  <c r="F3261" i="4"/>
  <c r="E3261" i="4"/>
  <c r="D3261" i="4"/>
  <c r="B3261" i="4"/>
  <c r="L3260" i="4"/>
  <c r="J3260" i="4"/>
  <c r="I3260" i="4"/>
  <c r="H3260" i="4"/>
  <c r="G3260" i="4"/>
  <c r="F3260" i="4"/>
  <c r="E3260" i="4"/>
  <c r="D3260" i="4"/>
  <c r="B3260" i="4"/>
  <c r="L3259" i="4"/>
  <c r="J3259" i="4"/>
  <c r="I3259" i="4"/>
  <c r="H3259" i="4"/>
  <c r="G3259" i="4"/>
  <c r="F3259" i="4"/>
  <c r="E3259" i="4"/>
  <c r="D3259" i="4"/>
  <c r="B3259" i="4"/>
  <c r="L3258" i="4"/>
  <c r="J3258" i="4"/>
  <c r="I3258" i="4"/>
  <c r="H3258" i="4"/>
  <c r="G3258" i="4"/>
  <c r="F3258" i="4"/>
  <c r="E3258" i="4"/>
  <c r="D3258" i="4"/>
  <c r="B3258" i="4"/>
  <c r="L3257" i="4"/>
  <c r="J3257" i="4"/>
  <c r="I3257" i="4"/>
  <c r="H3257" i="4"/>
  <c r="G3257" i="4"/>
  <c r="F3257" i="4"/>
  <c r="E3257" i="4"/>
  <c r="D3257" i="4"/>
  <c r="B3257" i="4"/>
  <c r="L3256" i="4"/>
  <c r="J3256" i="4"/>
  <c r="I3256" i="4"/>
  <c r="H3256" i="4"/>
  <c r="G3256" i="4"/>
  <c r="F3256" i="4"/>
  <c r="E3256" i="4"/>
  <c r="D3256" i="4"/>
  <c r="B3256" i="4"/>
  <c r="L3255" i="4"/>
  <c r="J3255" i="4"/>
  <c r="I3255" i="4"/>
  <c r="H3255" i="4"/>
  <c r="G3255" i="4"/>
  <c r="F3255" i="4"/>
  <c r="E3255" i="4"/>
  <c r="D3255" i="4"/>
  <c r="B3255" i="4"/>
  <c r="L3254" i="4"/>
  <c r="J3254" i="4"/>
  <c r="I3254" i="4"/>
  <c r="H3254" i="4"/>
  <c r="G3254" i="4"/>
  <c r="F3254" i="4"/>
  <c r="E3254" i="4"/>
  <c r="D3254" i="4"/>
  <c r="B3254" i="4"/>
  <c r="L3253" i="4"/>
  <c r="J3253" i="4"/>
  <c r="I3253" i="4"/>
  <c r="H3253" i="4"/>
  <c r="G3253" i="4"/>
  <c r="F3253" i="4"/>
  <c r="E3253" i="4"/>
  <c r="D3253" i="4"/>
  <c r="B3253" i="4"/>
  <c r="L3252" i="4"/>
  <c r="J3252" i="4"/>
  <c r="I3252" i="4"/>
  <c r="H3252" i="4"/>
  <c r="G3252" i="4"/>
  <c r="F3252" i="4"/>
  <c r="E3252" i="4"/>
  <c r="D3252" i="4"/>
  <c r="B3252" i="4"/>
  <c r="L3251" i="4"/>
  <c r="J3251" i="4"/>
  <c r="I3251" i="4"/>
  <c r="H3251" i="4"/>
  <c r="G3251" i="4"/>
  <c r="F3251" i="4"/>
  <c r="E3251" i="4"/>
  <c r="D3251" i="4"/>
  <c r="B3251" i="4"/>
  <c r="L3250" i="4"/>
  <c r="J3250" i="4"/>
  <c r="I3250" i="4"/>
  <c r="H3250" i="4"/>
  <c r="G3250" i="4"/>
  <c r="F3250" i="4"/>
  <c r="E3250" i="4"/>
  <c r="D3250" i="4"/>
  <c r="B3250" i="4"/>
  <c r="L3249" i="4"/>
  <c r="J3249" i="4"/>
  <c r="I3249" i="4"/>
  <c r="H3249" i="4"/>
  <c r="G3249" i="4"/>
  <c r="F3249" i="4"/>
  <c r="E3249" i="4"/>
  <c r="D3249" i="4"/>
  <c r="B3249" i="4"/>
  <c r="L3248" i="4"/>
  <c r="J3248" i="4"/>
  <c r="I3248" i="4"/>
  <c r="H3248" i="4"/>
  <c r="G3248" i="4"/>
  <c r="F3248" i="4"/>
  <c r="E3248" i="4"/>
  <c r="D3248" i="4"/>
  <c r="B3248" i="4"/>
  <c r="L3247" i="4"/>
  <c r="J3247" i="4"/>
  <c r="I3247" i="4"/>
  <c r="H3247" i="4"/>
  <c r="G3247" i="4"/>
  <c r="F3247" i="4"/>
  <c r="E3247" i="4"/>
  <c r="D3247" i="4"/>
  <c r="B3247" i="4"/>
  <c r="L3246" i="4"/>
  <c r="J3246" i="4"/>
  <c r="I3246" i="4"/>
  <c r="H3246" i="4"/>
  <c r="G3246" i="4"/>
  <c r="F3246" i="4"/>
  <c r="E3246" i="4"/>
  <c r="D3246" i="4"/>
  <c r="B3246" i="4"/>
  <c r="L3245" i="4"/>
  <c r="J3245" i="4"/>
  <c r="I3245" i="4"/>
  <c r="H3245" i="4"/>
  <c r="G3245" i="4"/>
  <c r="F3245" i="4"/>
  <c r="E3245" i="4"/>
  <c r="D3245" i="4"/>
  <c r="B3245" i="4"/>
  <c r="L3244" i="4"/>
  <c r="J3244" i="4"/>
  <c r="I3244" i="4"/>
  <c r="H3244" i="4"/>
  <c r="G3244" i="4"/>
  <c r="F3244" i="4"/>
  <c r="E3244" i="4"/>
  <c r="D3244" i="4"/>
  <c r="B3244" i="4"/>
  <c r="L3243" i="4"/>
  <c r="J3243" i="4"/>
  <c r="I3243" i="4"/>
  <c r="H3243" i="4"/>
  <c r="G3243" i="4"/>
  <c r="F3243" i="4"/>
  <c r="E3243" i="4"/>
  <c r="D3243" i="4"/>
  <c r="B3243" i="4"/>
  <c r="L3242" i="4"/>
  <c r="J3242" i="4"/>
  <c r="I3242" i="4"/>
  <c r="H3242" i="4"/>
  <c r="G3242" i="4"/>
  <c r="F3242" i="4"/>
  <c r="E3242" i="4"/>
  <c r="D3242" i="4"/>
  <c r="B3242" i="4"/>
  <c r="L3241" i="4"/>
  <c r="J3241" i="4"/>
  <c r="I3241" i="4"/>
  <c r="H3241" i="4"/>
  <c r="G3241" i="4"/>
  <c r="F3241" i="4"/>
  <c r="E3241" i="4"/>
  <c r="D3241" i="4"/>
  <c r="B3241" i="4"/>
  <c r="L3240" i="4"/>
  <c r="J3240" i="4"/>
  <c r="I3240" i="4"/>
  <c r="H3240" i="4"/>
  <c r="G3240" i="4"/>
  <c r="F3240" i="4"/>
  <c r="E3240" i="4"/>
  <c r="D3240" i="4"/>
  <c r="B3240" i="4"/>
  <c r="L3239" i="4"/>
  <c r="J3239" i="4"/>
  <c r="I3239" i="4"/>
  <c r="H3239" i="4"/>
  <c r="G3239" i="4"/>
  <c r="F3239" i="4"/>
  <c r="E3239" i="4"/>
  <c r="D3239" i="4"/>
  <c r="B3239" i="4"/>
  <c r="L3238" i="4"/>
  <c r="J3238" i="4"/>
  <c r="I3238" i="4"/>
  <c r="H3238" i="4"/>
  <c r="G3238" i="4"/>
  <c r="F3238" i="4"/>
  <c r="E3238" i="4"/>
  <c r="D3238" i="4"/>
  <c r="B3238" i="4"/>
  <c r="L3237" i="4"/>
  <c r="J3237" i="4"/>
  <c r="I3237" i="4"/>
  <c r="H3237" i="4"/>
  <c r="G3237" i="4"/>
  <c r="F3237" i="4"/>
  <c r="E3237" i="4"/>
  <c r="D3237" i="4"/>
  <c r="B3237" i="4"/>
  <c r="L3236" i="4"/>
  <c r="J3236" i="4"/>
  <c r="I3236" i="4"/>
  <c r="H3236" i="4"/>
  <c r="G3236" i="4"/>
  <c r="F3236" i="4"/>
  <c r="E3236" i="4"/>
  <c r="D3236" i="4"/>
  <c r="B3236" i="4"/>
  <c r="L3235" i="4"/>
  <c r="J3235" i="4"/>
  <c r="I3235" i="4"/>
  <c r="H3235" i="4"/>
  <c r="G3235" i="4"/>
  <c r="F3235" i="4"/>
  <c r="E3235" i="4"/>
  <c r="D3235" i="4"/>
  <c r="B3235" i="4"/>
  <c r="L3234" i="4"/>
  <c r="J3234" i="4"/>
  <c r="I3234" i="4"/>
  <c r="H3234" i="4"/>
  <c r="G3234" i="4"/>
  <c r="F3234" i="4"/>
  <c r="E3234" i="4"/>
  <c r="D3234" i="4"/>
  <c r="B3234" i="4"/>
  <c r="L3233" i="4"/>
  <c r="J3233" i="4"/>
  <c r="I3233" i="4"/>
  <c r="H3233" i="4"/>
  <c r="G3233" i="4"/>
  <c r="F3233" i="4"/>
  <c r="E3233" i="4"/>
  <c r="D3233" i="4"/>
  <c r="B3233" i="4"/>
  <c r="L3232" i="4"/>
  <c r="J3232" i="4"/>
  <c r="I3232" i="4"/>
  <c r="H3232" i="4"/>
  <c r="G3232" i="4"/>
  <c r="F3232" i="4"/>
  <c r="E3232" i="4"/>
  <c r="D3232" i="4"/>
  <c r="B3232" i="4"/>
  <c r="L3231" i="4"/>
  <c r="J3231" i="4"/>
  <c r="I3231" i="4"/>
  <c r="H3231" i="4"/>
  <c r="G3231" i="4"/>
  <c r="F3231" i="4"/>
  <c r="E3231" i="4"/>
  <c r="D3231" i="4"/>
  <c r="B3231" i="4"/>
  <c r="L3230" i="4"/>
  <c r="J3230" i="4"/>
  <c r="I3230" i="4"/>
  <c r="H3230" i="4"/>
  <c r="G3230" i="4"/>
  <c r="F3230" i="4"/>
  <c r="E3230" i="4"/>
  <c r="D3230" i="4"/>
  <c r="B3230" i="4"/>
  <c r="L3229" i="4"/>
  <c r="J3229" i="4"/>
  <c r="I3229" i="4"/>
  <c r="H3229" i="4"/>
  <c r="G3229" i="4"/>
  <c r="F3229" i="4"/>
  <c r="E3229" i="4"/>
  <c r="D3229" i="4"/>
  <c r="B3229" i="4"/>
  <c r="L3228" i="4"/>
  <c r="J3228" i="4"/>
  <c r="I3228" i="4"/>
  <c r="H3228" i="4"/>
  <c r="G3228" i="4"/>
  <c r="F3228" i="4"/>
  <c r="E3228" i="4"/>
  <c r="D3228" i="4"/>
  <c r="B3228" i="4"/>
  <c r="L3227" i="4"/>
  <c r="J3227" i="4"/>
  <c r="I3227" i="4"/>
  <c r="H3227" i="4"/>
  <c r="G3227" i="4"/>
  <c r="F3227" i="4"/>
  <c r="E3227" i="4"/>
  <c r="D3227" i="4"/>
  <c r="B3227" i="4"/>
  <c r="L3226" i="4"/>
  <c r="J3226" i="4"/>
  <c r="I3226" i="4"/>
  <c r="H3226" i="4"/>
  <c r="G3226" i="4"/>
  <c r="F3226" i="4"/>
  <c r="E3226" i="4"/>
  <c r="D3226" i="4"/>
  <c r="B3226" i="4"/>
  <c r="L3225" i="4"/>
  <c r="J3225" i="4"/>
  <c r="I3225" i="4"/>
  <c r="H3225" i="4"/>
  <c r="G3225" i="4"/>
  <c r="F3225" i="4"/>
  <c r="E3225" i="4"/>
  <c r="D3225" i="4"/>
  <c r="B3225" i="4"/>
  <c r="L3224" i="4"/>
  <c r="J3224" i="4"/>
  <c r="I3224" i="4"/>
  <c r="H3224" i="4"/>
  <c r="G3224" i="4"/>
  <c r="F3224" i="4"/>
  <c r="E3224" i="4"/>
  <c r="D3224" i="4"/>
  <c r="B3224" i="4"/>
  <c r="L3223" i="4"/>
  <c r="J3223" i="4"/>
  <c r="I3223" i="4"/>
  <c r="H3223" i="4"/>
  <c r="G3223" i="4"/>
  <c r="F3223" i="4"/>
  <c r="E3223" i="4"/>
  <c r="D3223" i="4"/>
  <c r="B3223" i="4"/>
  <c r="L3222" i="4"/>
  <c r="J3222" i="4"/>
  <c r="I3222" i="4"/>
  <c r="H3222" i="4"/>
  <c r="G3222" i="4"/>
  <c r="F3222" i="4"/>
  <c r="E3222" i="4"/>
  <c r="D3222" i="4"/>
  <c r="B3222" i="4"/>
  <c r="L3221" i="4"/>
  <c r="J3221" i="4"/>
  <c r="I3221" i="4"/>
  <c r="H3221" i="4"/>
  <c r="G3221" i="4"/>
  <c r="F3221" i="4"/>
  <c r="E3221" i="4"/>
  <c r="D3221" i="4"/>
  <c r="B3221" i="4"/>
  <c r="L3220" i="4"/>
  <c r="J3220" i="4"/>
  <c r="I3220" i="4"/>
  <c r="H3220" i="4"/>
  <c r="G3220" i="4"/>
  <c r="F3220" i="4"/>
  <c r="E3220" i="4"/>
  <c r="D3220" i="4"/>
  <c r="B3220" i="4"/>
  <c r="L3219" i="4"/>
  <c r="J3219" i="4"/>
  <c r="I3219" i="4"/>
  <c r="H3219" i="4"/>
  <c r="G3219" i="4"/>
  <c r="F3219" i="4"/>
  <c r="E3219" i="4"/>
  <c r="D3219" i="4"/>
  <c r="B3219" i="4"/>
  <c r="L3218" i="4"/>
  <c r="J3218" i="4"/>
  <c r="I3218" i="4"/>
  <c r="H3218" i="4"/>
  <c r="G3218" i="4"/>
  <c r="F3218" i="4"/>
  <c r="E3218" i="4"/>
  <c r="D3218" i="4"/>
  <c r="B3218" i="4"/>
  <c r="L3217" i="4"/>
  <c r="J3217" i="4"/>
  <c r="I3217" i="4"/>
  <c r="H3217" i="4"/>
  <c r="G3217" i="4"/>
  <c r="F3217" i="4"/>
  <c r="E3217" i="4"/>
  <c r="D3217" i="4"/>
  <c r="B3217" i="4"/>
  <c r="L3216" i="4"/>
  <c r="J3216" i="4"/>
  <c r="I3216" i="4"/>
  <c r="H3216" i="4"/>
  <c r="G3216" i="4"/>
  <c r="F3216" i="4"/>
  <c r="E3216" i="4"/>
  <c r="D3216" i="4"/>
  <c r="B3216" i="4"/>
  <c r="L3215" i="4"/>
  <c r="J3215" i="4"/>
  <c r="I3215" i="4"/>
  <c r="H3215" i="4"/>
  <c r="G3215" i="4"/>
  <c r="F3215" i="4"/>
  <c r="E3215" i="4"/>
  <c r="D3215" i="4"/>
  <c r="B3215" i="4"/>
  <c r="L3214" i="4"/>
  <c r="J3214" i="4"/>
  <c r="I3214" i="4"/>
  <c r="H3214" i="4"/>
  <c r="G3214" i="4"/>
  <c r="F3214" i="4"/>
  <c r="E3214" i="4"/>
  <c r="D3214" i="4"/>
  <c r="B3214" i="4"/>
  <c r="L3213" i="4"/>
  <c r="J3213" i="4"/>
  <c r="I3213" i="4"/>
  <c r="H3213" i="4"/>
  <c r="G3213" i="4"/>
  <c r="F3213" i="4"/>
  <c r="E3213" i="4"/>
  <c r="D3213" i="4"/>
  <c r="B3213" i="4"/>
  <c r="L3212" i="4"/>
  <c r="J3212" i="4"/>
  <c r="I3212" i="4"/>
  <c r="H3212" i="4"/>
  <c r="G3212" i="4"/>
  <c r="F3212" i="4"/>
  <c r="E3212" i="4"/>
  <c r="D3212" i="4"/>
  <c r="B3212" i="4"/>
  <c r="L3211" i="4"/>
  <c r="J3211" i="4"/>
  <c r="I3211" i="4"/>
  <c r="H3211" i="4"/>
  <c r="G3211" i="4"/>
  <c r="F3211" i="4"/>
  <c r="E3211" i="4"/>
  <c r="D3211" i="4"/>
  <c r="B3211" i="4"/>
  <c r="L3210" i="4"/>
  <c r="J3210" i="4"/>
  <c r="I3210" i="4"/>
  <c r="H3210" i="4"/>
  <c r="G3210" i="4"/>
  <c r="F3210" i="4"/>
  <c r="E3210" i="4"/>
  <c r="D3210" i="4"/>
  <c r="B3210" i="4"/>
  <c r="L3209" i="4"/>
  <c r="J3209" i="4"/>
  <c r="I3209" i="4"/>
  <c r="H3209" i="4"/>
  <c r="G3209" i="4"/>
  <c r="F3209" i="4"/>
  <c r="E3209" i="4"/>
  <c r="D3209" i="4"/>
  <c r="B3209" i="4"/>
  <c r="L3208" i="4"/>
  <c r="J3208" i="4"/>
  <c r="I3208" i="4"/>
  <c r="H3208" i="4"/>
  <c r="G3208" i="4"/>
  <c r="F3208" i="4"/>
  <c r="E3208" i="4"/>
  <c r="D3208" i="4"/>
  <c r="B3208" i="4"/>
  <c r="L3207" i="4"/>
  <c r="J3207" i="4"/>
  <c r="I3207" i="4"/>
  <c r="H3207" i="4"/>
  <c r="G3207" i="4"/>
  <c r="F3207" i="4"/>
  <c r="E3207" i="4"/>
  <c r="D3207" i="4"/>
  <c r="B3207" i="4"/>
  <c r="L3206" i="4"/>
  <c r="J3206" i="4"/>
  <c r="I3206" i="4"/>
  <c r="H3206" i="4"/>
  <c r="G3206" i="4"/>
  <c r="F3206" i="4"/>
  <c r="E3206" i="4"/>
  <c r="D3206" i="4"/>
  <c r="B3206" i="4"/>
  <c r="L3205" i="4"/>
  <c r="J3205" i="4"/>
  <c r="I3205" i="4"/>
  <c r="H3205" i="4"/>
  <c r="G3205" i="4"/>
  <c r="F3205" i="4"/>
  <c r="E3205" i="4"/>
  <c r="D3205" i="4"/>
  <c r="B3205" i="4"/>
  <c r="L3204" i="4"/>
  <c r="J3204" i="4"/>
  <c r="I3204" i="4"/>
  <c r="H3204" i="4"/>
  <c r="G3204" i="4"/>
  <c r="F3204" i="4"/>
  <c r="E3204" i="4"/>
  <c r="D3204" i="4"/>
  <c r="B3204" i="4"/>
  <c r="L3203" i="4"/>
  <c r="J3203" i="4"/>
  <c r="I3203" i="4"/>
  <c r="H3203" i="4"/>
  <c r="G3203" i="4"/>
  <c r="F3203" i="4"/>
  <c r="E3203" i="4"/>
  <c r="D3203" i="4"/>
  <c r="B3203" i="4"/>
  <c r="L3202" i="4"/>
  <c r="J3202" i="4"/>
  <c r="I3202" i="4"/>
  <c r="H3202" i="4"/>
  <c r="G3202" i="4"/>
  <c r="F3202" i="4"/>
  <c r="E3202" i="4"/>
  <c r="D3202" i="4"/>
  <c r="B3202" i="4"/>
  <c r="L3201" i="4"/>
  <c r="J3201" i="4"/>
  <c r="I3201" i="4"/>
  <c r="H3201" i="4"/>
  <c r="G3201" i="4"/>
  <c r="F3201" i="4"/>
  <c r="E3201" i="4"/>
  <c r="D3201" i="4"/>
  <c r="B3201" i="4"/>
  <c r="L3200" i="4"/>
  <c r="J3200" i="4"/>
  <c r="I3200" i="4"/>
  <c r="H3200" i="4"/>
  <c r="G3200" i="4"/>
  <c r="F3200" i="4"/>
  <c r="E3200" i="4"/>
  <c r="D3200" i="4"/>
  <c r="B3200" i="4"/>
  <c r="L3199" i="4"/>
  <c r="J3199" i="4"/>
  <c r="I3199" i="4"/>
  <c r="H3199" i="4"/>
  <c r="G3199" i="4"/>
  <c r="F3199" i="4"/>
  <c r="E3199" i="4"/>
  <c r="D3199" i="4"/>
  <c r="B3199" i="4"/>
  <c r="L3198" i="4"/>
  <c r="J3198" i="4"/>
  <c r="I3198" i="4"/>
  <c r="H3198" i="4"/>
  <c r="G3198" i="4"/>
  <c r="F3198" i="4"/>
  <c r="E3198" i="4"/>
  <c r="D3198" i="4"/>
  <c r="B3198" i="4"/>
  <c r="L3197" i="4"/>
  <c r="J3197" i="4"/>
  <c r="I3197" i="4"/>
  <c r="H3197" i="4"/>
  <c r="G3197" i="4"/>
  <c r="F3197" i="4"/>
  <c r="E3197" i="4"/>
  <c r="D3197" i="4"/>
  <c r="B3197" i="4"/>
  <c r="L3196" i="4"/>
  <c r="J3196" i="4"/>
  <c r="I3196" i="4"/>
  <c r="H3196" i="4"/>
  <c r="G3196" i="4"/>
  <c r="F3196" i="4"/>
  <c r="E3196" i="4"/>
  <c r="D3196" i="4"/>
  <c r="B3196" i="4"/>
  <c r="L3195" i="4"/>
  <c r="J3195" i="4"/>
  <c r="I3195" i="4"/>
  <c r="H3195" i="4"/>
  <c r="G3195" i="4"/>
  <c r="F3195" i="4"/>
  <c r="E3195" i="4"/>
  <c r="D3195" i="4"/>
  <c r="B3195" i="4"/>
  <c r="L3194" i="4"/>
  <c r="J3194" i="4"/>
  <c r="I3194" i="4"/>
  <c r="H3194" i="4"/>
  <c r="G3194" i="4"/>
  <c r="F3194" i="4"/>
  <c r="E3194" i="4"/>
  <c r="D3194" i="4"/>
  <c r="B3194" i="4"/>
  <c r="L3193" i="4"/>
  <c r="J3193" i="4"/>
  <c r="I3193" i="4"/>
  <c r="H3193" i="4"/>
  <c r="G3193" i="4"/>
  <c r="F3193" i="4"/>
  <c r="E3193" i="4"/>
  <c r="D3193" i="4"/>
  <c r="B3193" i="4"/>
  <c r="L3192" i="4"/>
  <c r="J3192" i="4"/>
  <c r="I3192" i="4"/>
  <c r="H3192" i="4"/>
  <c r="G3192" i="4"/>
  <c r="F3192" i="4"/>
  <c r="E3192" i="4"/>
  <c r="D3192" i="4"/>
  <c r="B3192" i="4"/>
  <c r="L3191" i="4"/>
  <c r="J3191" i="4"/>
  <c r="I3191" i="4"/>
  <c r="H3191" i="4"/>
  <c r="G3191" i="4"/>
  <c r="F3191" i="4"/>
  <c r="E3191" i="4"/>
  <c r="D3191" i="4"/>
  <c r="B3191" i="4"/>
  <c r="L3190" i="4"/>
  <c r="J3190" i="4"/>
  <c r="I3190" i="4"/>
  <c r="H3190" i="4"/>
  <c r="G3190" i="4"/>
  <c r="F3190" i="4"/>
  <c r="E3190" i="4"/>
  <c r="D3190" i="4"/>
  <c r="B3190" i="4"/>
  <c r="L3189" i="4"/>
  <c r="J3189" i="4"/>
  <c r="I3189" i="4"/>
  <c r="H3189" i="4"/>
  <c r="G3189" i="4"/>
  <c r="F3189" i="4"/>
  <c r="E3189" i="4"/>
  <c r="D3189" i="4"/>
  <c r="B3189" i="4"/>
  <c r="L3188" i="4"/>
  <c r="J3188" i="4"/>
  <c r="I3188" i="4"/>
  <c r="H3188" i="4"/>
  <c r="G3188" i="4"/>
  <c r="F3188" i="4"/>
  <c r="E3188" i="4"/>
  <c r="D3188" i="4"/>
  <c r="B3188" i="4"/>
  <c r="L3187" i="4"/>
  <c r="J3187" i="4"/>
  <c r="I3187" i="4"/>
  <c r="H3187" i="4"/>
  <c r="G3187" i="4"/>
  <c r="F3187" i="4"/>
  <c r="E3187" i="4"/>
  <c r="D3187" i="4"/>
  <c r="B3187" i="4"/>
  <c r="L3186" i="4"/>
  <c r="J3186" i="4"/>
  <c r="I3186" i="4"/>
  <c r="H3186" i="4"/>
  <c r="G3186" i="4"/>
  <c r="F3186" i="4"/>
  <c r="E3186" i="4"/>
  <c r="D3186" i="4"/>
  <c r="B3186" i="4"/>
  <c r="L3185" i="4"/>
  <c r="J3185" i="4"/>
  <c r="I3185" i="4"/>
  <c r="H3185" i="4"/>
  <c r="G3185" i="4"/>
  <c r="F3185" i="4"/>
  <c r="E3185" i="4"/>
  <c r="D3185" i="4"/>
  <c r="B3185" i="4"/>
  <c r="L3184" i="4"/>
  <c r="J3184" i="4"/>
  <c r="I3184" i="4"/>
  <c r="H3184" i="4"/>
  <c r="G3184" i="4"/>
  <c r="F3184" i="4"/>
  <c r="E3184" i="4"/>
  <c r="D3184" i="4"/>
  <c r="B3184" i="4"/>
  <c r="L3183" i="4"/>
  <c r="J3183" i="4"/>
  <c r="I3183" i="4"/>
  <c r="H3183" i="4"/>
  <c r="G3183" i="4"/>
  <c r="F3183" i="4"/>
  <c r="E3183" i="4"/>
  <c r="D3183" i="4"/>
  <c r="B3183" i="4"/>
  <c r="L3182" i="4"/>
  <c r="J3182" i="4"/>
  <c r="I3182" i="4"/>
  <c r="H3182" i="4"/>
  <c r="G3182" i="4"/>
  <c r="F3182" i="4"/>
  <c r="E3182" i="4"/>
  <c r="D3182" i="4"/>
  <c r="B3182" i="4"/>
  <c r="L3181" i="4"/>
  <c r="J3181" i="4"/>
  <c r="I3181" i="4"/>
  <c r="H3181" i="4"/>
  <c r="G3181" i="4"/>
  <c r="F3181" i="4"/>
  <c r="E3181" i="4"/>
  <c r="D3181" i="4"/>
  <c r="B3181" i="4"/>
  <c r="L3180" i="4"/>
  <c r="J3180" i="4"/>
  <c r="I3180" i="4"/>
  <c r="H3180" i="4"/>
  <c r="G3180" i="4"/>
  <c r="F3180" i="4"/>
  <c r="E3180" i="4"/>
  <c r="D3180" i="4"/>
  <c r="B3180" i="4"/>
  <c r="L3179" i="4"/>
  <c r="J3179" i="4"/>
  <c r="I3179" i="4"/>
  <c r="H3179" i="4"/>
  <c r="G3179" i="4"/>
  <c r="F3179" i="4"/>
  <c r="E3179" i="4"/>
  <c r="D3179" i="4"/>
  <c r="B3179" i="4"/>
  <c r="L3178" i="4"/>
  <c r="J3178" i="4"/>
  <c r="I3178" i="4"/>
  <c r="H3178" i="4"/>
  <c r="G3178" i="4"/>
  <c r="F3178" i="4"/>
  <c r="E3178" i="4"/>
  <c r="D3178" i="4"/>
  <c r="B3178" i="4"/>
  <c r="L3177" i="4"/>
  <c r="J3177" i="4"/>
  <c r="I3177" i="4"/>
  <c r="H3177" i="4"/>
  <c r="G3177" i="4"/>
  <c r="F3177" i="4"/>
  <c r="E3177" i="4"/>
  <c r="D3177" i="4"/>
  <c r="B3177" i="4"/>
  <c r="L3176" i="4"/>
  <c r="J3176" i="4"/>
  <c r="I3176" i="4"/>
  <c r="H3176" i="4"/>
  <c r="G3176" i="4"/>
  <c r="F3176" i="4"/>
  <c r="E3176" i="4"/>
  <c r="D3176" i="4"/>
  <c r="B3176" i="4"/>
  <c r="L3175" i="4"/>
  <c r="J3175" i="4"/>
  <c r="I3175" i="4"/>
  <c r="H3175" i="4"/>
  <c r="G3175" i="4"/>
  <c r="F3175" i="4"/>
  <c r="E3175" i="4"/>
  <c r="D3175" i="4"/>
  <c r="B3175" i="4"/>
  <c r="L3174" i="4"/>
  <c r="J3174" i="4"/>
  <c r="I3174" i="4"/>
  <c r="H3174" i="4"/>
  <c r="G3174" i="4"/>
  <c r="F3174" i="4"/>
  <c r="E3174" i="4"/>
  <c r="D3174" i="4"/>
  <c r="B3174" i="4"/>
  <c r="L3173" i="4"/>
  <c r="J3173" i="4"/>
  <c r="I3173" i="4"/>
  <c r="H3173" i="4"/>
  <c r="G3173" i="4"/>
  <c r="F3173" i="4"/>
  <c r="E3173" i="4"/>
  <c r="D3173" i="4"/>
  <c r="B3173" i="4"/>
  <c r="L3172" i="4"/>
  <c r="J3172" i="4"/>
  <c r="I3172" i="4"/>
  <c r="H3172" i="4"/>
  <c r="G3172" i="4"/>
  <c r="F3172" i="4"/>
  <c r="E3172" i="4"/>
  <c r="D3172" i="4"/>
  <c r="B3172" i="4"/>
  <c r="L3171" i="4"/>
  <c r="J3171" i="4"/>
  <c r="I3171" i="4"/>
  <c r="H3171" i="4"/>
  <c r="G3171" i="4"/>
  <c r="F3171" i="4"/>
  <c r="E3171" i="4"/>
  <c r="D3171" i="4"/>
  <c r="B3171" i="4"/>
  <c r="L3170" i="4"/>
  <c r="J3170" i="4"/>
  <c r="I3170" i="4"/>
  <c r="H3170" i="4"/>
  <c r="G3170" i="4"/>
  <c r="F3170" i="4"/>
  <c r="E3170" i="4"/>
  <c r="D3170" i="4"/>
  <c r="B3170" i="4"/>
  <c r="L3169" i="4"/>
  <c r="J3169" i="4"/>
  <c r="I3169" i="4"/>
  <c r="H3169" i="4"/>
  <c r="G3169" i="4"/>
  <c r="F3169" i="4"/>
  <c r="E3169" i="4"/>
  <c r="D3169" i="4"/>
  <c r="B3169" i="4"/>
  <c r="L3168" i="4"/>
  <c r="J3168" i="4"/>
  <c r="I3168" i="4"/>
  <c r="H3168" i="4"/>
  <c r="G3168" i="4"/>
  <c r="F3168" i="4"/>
  <c r="E3168" i="4"/>
  <c r="D3168" i="4"/>
  <c r="B3168" i="4"/>
  <c r="L3167" i="4"/>
  <c r="J3167" i="4"/>
  <c r="I3167" i="4"/>
  <c r="H3167" i="4"/>
  <c r="G3167" i="4"/>
  <c r="F3167" i="4"/>
  <c r="E3167" i="4"/>
  <c r="D3167" i="4"/>
  <c r="B3167" i="4"/>
  <c r="L3166" i="4"/>
  <c r="J3166" i="4"/>
  <c r="I3166" i="4"/>
  <c r="H3166" i="4"/>
  <c r="G3166" i="4"/>
  <c r="F3166" i="4"/>
  <c r="E3166" i="4"/>
  <c r="D3166" i="4"/>
  <c r="B3166" i="4"/>
  <c r="L3165" i="4"/>
  <c r="J3165" i="4"/>
  <c r="I3165" i="4"/>
  <c r="H3165" i="4"/>
  <c r="G3165" i="4"/>
  <c r="F3165" i="4"/>
  <c r="E3165" i="4"/>
  <c r="D3165" i="4"/>
  <c r="B3165" i="4"/>
  <c r="L3164" i="4"/>
  <c r="J3164" i="4"/>
  <c r="I3164" i="4"/>
  <c r="H3164" i="4"/>
  <c r="G3164" i="4"/>
  <c r="F3164" i="4"/>
  <c r="E3164" i="4"/>
  <c r="D3164" i="4"/>
  <c r="B3164" i="4"/>
  <c r="L3163" i="4"/>
  <c r="J3163" i="4"/>
  <c r="I3163" i="4"/>
  <c r="H3163" i="4"/>
  <c r="G3163" i="4"/>
  <c r="F3163" i="4"/>
  <c r="E3163" i="4"/>
  <c r="D3163" i="4"/>
  <c r="B3163" i="4"/>
  <c r="L3162" i="4"/>
  <c r="J3162" i="4"/>
  <c r="I3162" i="4"/>
  <c r="H3162" i="4"/>
  <c r="G3162" i="4"/>
  <c r="F3162" i="4"/>
  <c r="E3162" i="4"/>
  <c r="D3162" i="4"/>
  <c r="B3162" i="4"/>
  <c r="L3161" i="4"/>
  <c r="J3161" i="4"/>
  <c r="I3161" i="4"/>
  <c r="H3161" i="4"/>
  <c r="G3161" i="4"/>
  <c r="F3161" i="4"/>
  <c r="E3161" i="4"/>
  <c r="D3161" i="4"/>
  <c r="B3161" i="4"/>
  <c r="L3160" i="4"/>
  <c r="J3160" i="4"/>
  <c r="I3160" i="4"/>
  <c r="H3160" i="4"/>
  <c r="G3160" i="4"/>
  <c r="F3160" i="4"/>
  <c r="E3160" i="4"/>
  <c r="D3160" i="4"/>
  <c r="B3160" i="4"/>
  <c r="L3159" i="4"/>
  <c r="J3159" i="4"/>
  <c r="I3159" i="4"/>
  <c r="H3159" i="4"/>
  <c r="G3159" i="4"/>
  <c r="F3159" i="4"/>
  <c r="E3159" i="4"/>
  <c r="D3159" i="4"/>
  <c r="B3159" i="4"/>
  <c r="L3158" i="4"/>
  <c r="J3158" i="4"/>
  <c r="I3158" i="4"/>
  <c r="H3158" i="4"/>
  <c r="G3158" i="4"/>
  <c r="F3158" i="4"/>
  <c r="E3158" i="4"/>
  <c r="D3158" i="4"/>
  <c r="B3158" i="4"/>
  <c r="L3157" i="4"/>
  <c r="J3157" i="4"/>
  <c r="I3157" i="4"/>
  <c r="H3157" i="4"/>
  <c r="G3157" i="4"/>
  <c r="F3157" i="4"/>
  <c r="E3157" i="4"/>
  <c r="D3157" i="4"/>
  <c r="B3157" i="4"/>
  <c r="L3156" i="4"/>
  <c r="J3156" i="4"/>
  <c r="I3156" i="4"/>
  <c r="H3156" i="4"/>
  <c r="G3156" i="4"/>
  <c r="F3156" i="4"/>
  <c r="E3156" i="4"/>
  <c r="D3156" i="4"/>
  <c r="B3156" i="4"/>
  <c r="L3155" i="4"/>
  <c r="J3155" i="4"/>
  <c r="I3155" i="4"/>
  <c r="H3155" i="4"/>
  <c r="G3155" i="4"/>
  <c r="F3155" i="4"/>
  <c r="E3155" i="4"/>
  <c r="D3155" i="4"/>
  <c r="B3155" i="4"/>
  <c r="L3154" i="4"/>
  <c r="J3154" i="4"/>
  <c r="I3154" i="4"/>
  <c r="H3154" i="4"/>
  <c r="G3154" i="4"/>
  <c r="F3154" i="4"/>
  <c r="E3154" i="4"/>
  <c r="D3154" i="4"/>
  <c r="B3154" i="4"/>
  <c r="L3153" i="4"/>
  <c r="J3153" i="4"/>
  <c r="I3153" i="4"/>
  <c r="H3153" i="4"/>
  <c r="G3153" i="4"/>
  <c r="F3153" i="4"/>
  <c r="E3153" i="4"/>
  <c r="D3153" i="4"/>
  <c r="B3153" i="4"/>
  <c r="L3152" i="4"/>
  <c r="J3152" i="4"/>
  <c r="I3152" i="4"/>
  <c r="H3152" i="4"/>
  <c r="G3152" i="4"/>
  <c r="F3152" i="4"/>
  <c r="E3152" i="4"/>
  <c r="D3152" i="4"/>
  <c r="B3152" i="4"/>
  <c r="L3151" i="4"/>
  <c r="J3151" i="4"/>
  <c r="I3151" i="4"/>
  <c r="H3151" i="4"/>
  <c r="G3151" i="4"/>
  <c r="F3151" i="4"/>
  <c r="E3151" i="4"/>
  <c r="D3151" i="4"/>
  <c r="B3151" i="4"/>
  <c r="L3150" i="4"/>
  <c r="J3150" i="4"/>
  <c r="I3150" i="4"/>
  <c r="H3150" i="4"/>
  <c r="G3150" i="4"/>
  <c r="F3150" i="4"/>
  <c r="E3150" i="4"/>
  <c r="D3150" i="4"/>
  <c r="B3150" i="4"/>
  <c r="L3149" i="4"/>
  <c r="J3149" i="4"/>
  <c r="I3149" i="4"/>
  <c r="H3149" i="4"/>
  <c r="G3149" i="4"/>
  <c r="F3149" i="4"/>
  <c r="E3149" i="4"/>
  <c r="D3149" i="4"/>
  <c r="B3149" i="4"/>
  <c r="L3148" i="4"/>
  <c r="J3148" i="4"/>
  <c r="I3148" i="4"/>
  <c r="H3148" i="4"/>
  <c r="G3148" i="4"/>
  <c r="F3148" i="4"/>
  <c r="E3148" i="4"/>
  <c r="D3148" i="4"/>
  <c r="B3148" i="4"/>
  <c r="L3147" i="4"/>
  <c r="J3147" i="4"/>
  <c r="I3147" i="4"/>
  <c r="H3147" i="4"/>
  <c r="G3147" i="4"/>
  <c r="F3147" i="4"/>
  <c r="E3147" i="4"/>
  <c r="D3147" i="4"/>
  <c r="K3147" i="4" s="1"/>
  <c r="B3147" i="4"/>
  <c r="L3146" i="4"/>
  <c r="J3146" i="4"/>
  <c r="I3146" i="4"/>
  <c r="H3146" i="4"/>
  <c r="G3146" i="4"/>
  <c r="F3146" i="4"/>
  <c r="E3146" i="4"/>
  <c r="D3146" i="4"/>
  <c r="B3146" i="4"/>
  <c r="L3145" i="4"/>
  <c r="J3145" i="4"/>
  <c r="I3145" i="4"/>
  <c r="H3145" i="4"/>
  <c r="G3145" i="4"/>
  <c r="F3145" i="4"/>
  <c r="E3145" i="4"/>
  <c r="D3145" i="4"/>
  <c r="B3145" i="4"/>
  <c r="L3144" i="4"/>
  <c r="J3144" i="4"/>
  <c r="I3144" i="4"/>
  <c r="H3144" i="4"/>
  <c r="G3144" i="4"/>
  <c r="F3144" i="4"/>
  <c r="E3144" i="4"/>
  <c r="D3144" i="4"/>
  <c r="B3144" i="4"/>
  <c r="L3143" i="4"/>
  <c r="J3143" i="4"/>
  <c r="I3143" i="4"/>
  <c r="H3143" i="4"/>
  <c r="G3143" i="4"/>
  <c r="F3143" i="4"/>
  <c r="E3143" i="4"/>
  <c r="D3143" i="4"/>
  <c r="B3143" i="4"/>
  <c r="L3142" i="4"/>
  <c r="J3142" i="4"/>
  <c r="I3142" i="4"/>
  <c r="H3142" i="4"/>
  <c r="G3142" i="4"/>
  <c r="F3142" i="4"/>
  <c r="E3142" i="4"/>
  <c r="D3142" i="4"/>
  <c r="B3142" i="4"/>
  <c r="L3141" i="4"/>
  <c r="J3141" i="4"/>
  <c r="I3141" i="4"/>
  <c r="H3141" i="4"/>
  <c r="G3141" i="4"/>
  <c r="F3141" i="4"/>
  <c r="E3141" i="4"/>
  <c r="D3141" i="4"/>
  <c r="B3141" i="4"/>
  <c r="L3140" i="4"/>
  <c r="J3140" i="4"/>
  <c r="I3140" i="4"/>
  <c r="H3140" i="4"/>
  <c r="G3140" i="4"/>
  <c r="F3140" i="4"/>
  <c r="E3140" i="4"/>
  <c r="D3140" i="4"/>
  <c r="B3140" i="4"/>
  <c r="L3139" i="4"/>
  <c r="J3139" i="4"/>
  <c r="I3139" i="4"/>
  <c r="H3139" i="4"/>
  <c r="G3139" i="4"/>
  <c r="F3139" i="4"/>
  <c r="E3139" i="4"/>
  <c r="D3139" i="4"/>
  <c r="K3139" i="4" s="1"/>
  <c r="B3139" i="4"/>
  <c r="L3138" i="4"/>
  <c r="J3138" i="4"/>
  <c r="I3138" i="4"/>
  <c r="H3138" i="4"/>
  <c r="G3138" i="4"/>
  <c r="F3138" i="4"/>
  <c r="E3138" i="4"/>
  <c r="D3138" i="4"/>
  <c r="B3138" i="4"/>
  <c r="L3137" i="4"/>
  <c r="J3137" i="4"/>
  <c r="I3137" i="4"/>
  <c r="H3137" i="4"/>
  <c r="G3137" i="4"/>
  <c r="F3137" i="4"/>
  <c r="E3137" i="4"/>
  <c r="D3137" i="4"/>
  <c r="B3137" i="4"/>
  <c r="L3136" i="4"/>
  <c r="J3136" i="4"/>
  <c r="I3136" i="4"/>
  <c r="H3136" i="4"/>
  <c r="G3136" i="4"/>
  <c r="F3136" i="4"/>
  <c r="E3136" i="4"/>
  <c r="D3136" i="4"/>
  <c r="B3136" i="4"/>
  <c r="L3135" i="4"/>
  <c r="J3135" i="4"/>
  <c r="I3135" i="4"/>
  <c r="H3135" i="4"/>
  <c r="G3135" i="4"/>
  <c r="F3135" i="4"/>
  <c r="E3135" i="4"/>
  <c r="D3135" i="4"/>
  <c r="B3135" i="4"/>
  <c r="L3134" i="4"/>
  <c r="J3134" i="4"/>
  <c r="I3134" i="4"/>
  <c r="H3134" i="4"/>
  <c r="G3134" i="4"/>
  <c r="F3134" i="4"/>
  <c r="E3134" i="4"/>
  <c r="D3134" i="4"/>
  <c r="B3134" i="4"/>
  <c r="L3133" i="4"/>
  <c r="J3133" i="4"/>
  <c r="I3133" i="4"/>
  <c r="H3133" i="4"/>
  <c r="G3133" i="4"/>
  <c r="F3133" i="4"/>
  <c r="E3133" i="4"/>
  <c r="D3133" i="4"/>
  <c r="B3133" i="4"/>
  <c r="L3132" i="4"/>
  <c r="J3132" i="4"/>
  <c r="I3132" i="4"/>
  <c r="H3132" i="4"/>
  <c r="G3132" i="4"/>
  <c r="F3132" i="4"/>
  <c r="E3132" i="4"/>
  <c r="D3132" i="4"/>
  <c r="B3132" i="4"/>
  <c r="L3131" i="4"/>
  <c r="J3131" i="4"/>
  <c r="I3131" i="4"/>
  <c r="H3131" i="4"/>
  <c r="G3131" i="4"/>
  <c r="F3131" i="4"/>
  <c r="E3131" i="4"/>
  <c r="D3131" i="4"/>
  <c r="B3131" i="4"/>
  <c r="L3130" i="4"/>
  <c r="J3130" i="4"/>
  <c r="I3130" i="4"/>
  <c r="H3130" i="4"/>
  <c r="G3130" i="4"/>
  <c r="F3130" i="4"/>
  <c r="K3130" i="4" s="1"/>
  <c r="E3130" i="4"/>
  <c r="D3130" i="4"/>
  <c r="B3130" i="4"/>
  <c r="L3129" i="4"/>
  <c r="J3129" i="4"/>
  <c r="I3129" i="4"/>
  <c r="H3129" i="4"/>
  <c r="G3129" i="4"/>
  <c r="F3129" i="4"/>
  <c r="E3129" i="4"/>
  <c r="D3129" i="4"/>
  <c r="B3129" i="4"/>
  <c r="L3128" i="4"/>
  <c r="J3128" i="4"/>
  <c r="I3128" i="4"/>
  <c r="H3128" i="4"/>
  <c r="G3128" i="4"/>
  <c r="F3128" i="4"/>
  <c r="E3128" i="4"/>
  <c r="D3128" i="4"/>
  <c r="B3128" i="4"/>
  <c r="L3127" i="4"/>
  <c r="J3127" i="4"/>
  <c r="I3127" i="4"/>
  <c r="K3127" i="4" s="1"/>
  <c r="H3127" i="4"/>
  <c r="G3127" i="4"/>
  <c r="F3127" i="4"/>
  <c r="E3127" i="4"/>
  <c r="D3127" i="4"/>
  <c r="B3127" i="4"/>
  <c r="L3126" i="4"/>
  <c r="K3126" i="4"/>
  <c r="J3126" i="4"/>
  <c r="I3126" i="4"/>
  <c r="H3126" i="4"/>
  <c r="G3126" i="4"/>
  <c r="F3126" i="4"/>
  <c r="E3126" i="4"/>
  <c r="D3126" i="4"/>
  <c r="B3126" i="4"/>
  <c r="L3125" i="4"/>
  <c r="J3125" i="4"/>
  <c r="I3125" i="4"/>
  <c r="H3125" i="4"/>
  <c r="G3125" i="4"/>
  <c r="F3125" i="4"/>
  <c r="E3125" i="4"/>
  <c r="D3125" i="4"/>
  <c r="B3125" i="4"/>
  <c r="L3124" i="4"/>
  <c r="J3124" i="4"/>
  <c r="I3124" i="4"/>
  <c r="H3124" i="4"/>
  <c r="G3124" i="4"/>
  <c r="F3124" i="4"/>
  <c r="E3124" i="4"/>
  <c r="D3124" i="4"/>
  <c r="B3124" i="4"/>
  <c r="L3123" i="4"/>
  <c r="J3123" i="4"/>
  <c r="I3123" i="4"/>
  <c r="H3123" i="4"/>
  <c r="G3123" i="4"/>
  <c r="F3123" i="4"/>
  <c r="K3123" i="4" s="1"/>
  <c r="E3123" i="4"/>
  <c r="D3123" i="4"/>
  <c r="B3123" i="4"/>
  <c r="L3122" i="4"/>
  <c r="J3122" i="4"/>
  <c r="I3122" i="4"/>
  <c r="H3122" i="4"/>
  <c r="G3122" i="4"/>
  <c r="F3122" i="4"/>
  <c r="E3122" i="4"/>
  <c r="K3122" i="4" s="1"/>
  <c r="D3122" i="4"/>
  <c r="B3122" i="4"/>
  <c r="L3121" i="4"/>
  <c r="J3121" i="4"/>
  <c r="I3121" i="4"/>
  <c r="H3121" i="4"/>
  <c r="G3121" i="4"/>
  <c r="F3121" i="4"/>
  <c r="E3121" i="4"/>
  <c r="D3121" i="4"/>
  <c r="B3121" i="4"/>
  <c r="L3120" i="4"/>
  <c r="J3120" i="4"/>
  <c r="I3120" i="4"/>
  <c r="H3120" i="4"/>
  <c r="G3120" i="4"/>
  <c r="F3120" i="4"/>
  <c r="E3120" i="4"/>
  <c r="D3120" i="4"/>
  <c r="B3120" i="4"/>
  <c r="L3119" i="4"/>
  <c r="J3119" i="4"/>
  <c r="I3119" i="4"/>
  <c r="H3119" i="4"/>
  <c r="G3119" i="4"/>
  <c r="F3119" i="4"/>
  <c r="E3119" i="4"/>
  <c r="D3119" i="4"/>
  <c r="B3119" i="4"/>
  <c r="L3118" i="4"/>
  <c r="J3118" i="4"/>
  <c r="I3118" i="4"/>
  <c r="H3118" i="4"/>
  <c r="G3118" i="4"/>
  <c r="F3118" i="4"/>
  <c r="E3118" i="4"/>
  <c r="K3118" i="4" s="1"/>
  <c r="D3118" i="4"/>
  <c r="B3118" i="4"/>
  <c r="L3117" i="4"/>
  <c r="J3117" i="4"/>
  <c r="I3117" i="4"/>
  <c r="H3117" i="4"/>
  <c r="G3117" i="4"/>
  <c r="F3117" i="4"/>
  <c r="E3117" i="4"/>
  <c r="D3117" i="4"/>
  <c r="B3117" i="4"/>
  <c r="L3116" i="4"/>
  <c r="J3116" i="4"/>
  <c r="I3116" i="4"/>
  <c r="H3116" i="4"/>
  <c r="G3116" i="4"/>
  <c r="F3116" i="4"/>
  <c r="E3116" i="4"/>
  <c r="D3116" i="4"/>
  <c r="B3116" i="4"/>
  <c r="L3115" i="4"/>
  <c r="J3115" i="4"/>
  <c r="I3115" i="4"/>
  <c r="H3115" i="4"/>
  <c r="G3115" i="4"/>
  <c r="F3115" i="4"/>
  <c r="E3115" i="4"/>
  <c r="D3115" i="4"/>
  <c r="B3115" i="4"/>
  <c r="L3114" i="4"/>
  <c r="J3114" i="4"/>
  <c r="I3114" i="4"/>
  <c r="H3114" i="4"/>
  <c r="G3114" i="4"/>
  <c r="F3114" i="4"/>
  <c r="E3114" i="4"/>
  <c r="D3114" i="4"/>
  <c r="B3114" i="4"/>
  <c r="L3113" i="4"/>
  <c r="J3113" i="4"/>
  <c r="I3113" i="4"/>
  <c r="H3113" i="4"/>
  <c r="G3113" i="4"/>
  <c r="F3113" i="4"/>
  <c r="E3113" i="4"/>
  <c r="D3113" i="4"/>
  <c r="B3113" i="4"/>
  <c r="L3112" i="4"/>
  <c r="J3112" i="4"/>
  <c r="I3112" i="4"/>
  <c r="H3112" i="4"/>
  <c r="G3112" i="4"/>
  <c r="F3112" i="4"/>
  <c r="E3112" i="4"/>
  <c r="D3112" i="4"/>
  <c r="B3112" i="4"/>
  <c r="L3111" i="4"/>
  <c r="J3111" i="4"/>
  <c r="I3111" i="4"/>
  <c r="H3111" i="4"/>
  <c r="G3111" i="4"/>
  <c r="F3111" i="4"/>
  <c r="E3111" i="4"/>
  <c r="D3111" i="4"/>
  <c r="K3111" i="4" s="1"/>
  <c r="B3111" i="4"/>
  <c r="L3110" i="4"/>
  <c r="J3110" i="4"/>
  <c r="I3110" i="4"/>
  <c r="H3110" i="4"/>
  <c r="G3110" i="4"/>
  <c r="F3110" i="4"/>
  <c r="E3110" i="4"/>
  <c r="D3110" i="4"/>
  <c r="B3110" i="4"/>
  <c r="L3109" i="4"/>
  <c r="J3109" i="4"/>
  <c r="I3109" i="4"/>
  <c r="H3109" i="4"/>
  <c r="G3109" i="4"/>
  <c r="F3109" i="4"/>
  <c r="E3109" i="4"/>
  <c r="D3109" i="4"/>
  <c r="B3109" i="4"/>
  <c r="L3108" i="4"/>
  <c r="J3108" i="4"/>
  <c r="I3108" i="4"/>
  <c r="H3108" i="4"/>
  <c r="G3108" i="4"/>
  <c r="F3108" i="4"/>
  <c r="E3108" i="4"/>
  <c r="D3108" i="4"/>
  <c r="B3108" i="4"/>
  <c r="L3107" i="4"/>
  <c r="J3107" i="4"/>
  <c r="I3107" i="4"/>
  <c r="H3107" i="4"/>
  <c r="G3107" i="4"/>
  <c r="F3107" i="4"/>
  <c r="E3107" i="4"/>
  <c r="D3107" i="4"/>
  <c r="B3107" i="4"/>
  <c r="L3106" i="4"/>
  <c r="J3106" i="4"/>
  <c r="I3106" i="4"/>
  <c r="H3106" i="4"/>
  <c r="G3106" i="4"/>
  <c r="F3106" i="4"/>
  <c r="E3106" i="4"/>
  <c r="D3106" i="4"/>
  <c r="B3106" i="4"/>
  <c r="L3105" i="4"/>
  <c r="J3105" i="4"/>
  <c r="I3105" i="4"/>
  <c r="H3105" i="4"/>
  <c r="G3105" i="4"/>
  <c r="F3105" i="4"/>
  <c r="E3105" i="4"/>
  <c r="D3105" i="4"/>
  <c r="B3105" i="4"/>
  <c r="L3104" i="4"/>
  <c r="J3104" i="4"/>
  <c r="I3104" i="4"/>
  <c r="H3104" i="4"/>
  <c r="G3104" i="4"/>
  <c r="F3104" i="4"/>
  <c r="E3104" i="4"/>
  <c r="D3104" i="4"/>
  <c r="B3104" i="4"/>
  <c r="L3103" i="4"/>
  <c r="J3103" i="4"/>
  <c r="I3103" i="4"/>
  <c r="H3103" i="4"/>
  <c r="G3103" i="4"/>
  <c r="F3103" i="4"/>
  <c r="E3103" i="4"/>
  <c r="D3103" i="4"/>
  <c r="K3103" i="4" s="1"/>
  <c r="B3103" i="4"/>
  <c r="L3102" i="4"/>
  <c r="J3102" i="4"/>
  <c r="I3102" i="4"/>
  <c r="H3102" i="4"/>
  <c r="G3102" i="4"/>
  <c r="F3102" i="4"/>
  <c r="E3102" i="4"/>
  <c r="D3102" i="4"/>
  <c r="B3102" i="4"/>
  <c r="L3101" i="4"/>
  <c r="J3101" i="4"/>
  <c r="I3101" i="4"/>
  <c r="H3101" i="4"/>
  <c r="G3101" i="4"/>
  <c r="F3101" i="4"/>
  <c r="E3101" i="4"/>
  <c r="D3101" i="4"/>
  <c r="B3101" i="4"/>
  <c r="L3100" i="4"/>
  <c r="J3100" i="4"/>
  <c r="I3100" i="4"/>
  <c r="H3100" i="4"/>
  <c r="G3100" i="4"/>
  <c r="F3100" i="4"/>
  <c r="E3100" i="4"/>
  <c r="D3100" i="4"/>
  <c r="B3100" i="4"/>
  <c r="L3099" i="4"/>
  <c r="J3099" i="4"/>
  <c r="I3099" i="4"/>
  <c r="H3099" i="4"/>
  <c r="G3099" i="4"/>
  <c r="F3099" i="4"/>
  <c r="E3099" i="4"/>
  <c r="D3099" i="4"/>
  <c r="B3099" i="4"/>
  <c r="L3098" i="4"/>
  <c r="J3098" i="4"/>
  <c r="I3098" i="4"/>
  <c r="H3098" i="4"/>
  <c r="G3098" i="4"/>
  <c r="F3098" i="4"/>
  <c r="E3098" i="4"/>
  <c r="D3098" i="4"/>
  <c r="B3098" i="4"/>
  <c r="L3097" i="4"/>
  <c r="J3097" i="4"/>
  <c r="I3097" i="4"/>
  <c r="H3097" i="4"/>
  <c r="G3097" i="4"/>
  <c r="F3097" i="4"/>
  <c r="E3097" i="4"/>
  <c r="D3097" i="4"/>
  <c r="B3097" i="4"/>
  <c r="L3096" i="4"/>
  <c r="J3096" i="4"/>
  <c r="I3096" i="4"/>
  <c r="H3096" i="4"/>
  <c r="G3096" i="4"/>
  <c r="F3096" i="4"/>
  <c r="E3096" i="4"/>
  <c r="D3096" i="4"/>
  <c r="B3096" i="4"/>
  <c r="L3095" i="4"/>
  <c r="J3095" i="4"/>
  <c r="I3095" i="4"/>
  <c r="H3095" i="4"/>
  <c r="G3095" i="4"/>
  <c r="F3095" i="4"/>
  <c r="E3095" i="4"/>
  <c r="D3095" i="4"/>
  <c r="K3095" i="4" s="1"/>
  <c r="B3095" i="4"/>
  <c r="L3094" i="4"/>
  <c r="J3094" i="4"/>
  <c r="I3094" i="4"/>
  <c r="H3094" i="4"/>
  <c r="G3094" i="4"/>
  <c r="F3094" i="4"/>
  <c r="E3094" i="4"/>
  <c r="D3094" i="4"/>
  <c r="B3094" i="4"/>
  <c r="L3093" i="4"/>
  <c r="J3093" i="4"/>
  <c r="I3093" i="4"/>
  <c r="H3093" i="4"/>
  <c r="G3093" i="4"/>
  <c r="F3093" i="4"/>
  <c r="E3093" i="4"/>
  <c r="D3093" i="4"/>
  <c r="B3093" i="4"/>
  <c r="L3092" i="4"/>
  <c r="J3092" i="4"/>
  <c r="I3092" i="4"/>
  <c r="H3092" i="4"/>
  <c r="G3092" i="4"/>
  <c r="F3092" i="4"/>
  <c r="E3092" i="4"/>
  <c r="D3092" i="4"/>
  <c r="B3092" i="4"/>
  <c r="L3091" i="4"/>
  <c r="J3091" i="4"/>
  <c r="I3091" i="4"/>
  <c r="H3091" i="4"/>
  <c r="G3091" i="4"/>
  <c r="F3091" i="4"/>
  <c r="E3091" i="4"/>
  <c r="D3091" i="4"/>
  <c r="B3091" i="4"/>
  <c r="L3090" i="4"/>
  <c r="J3090" i="4"/>
  <c r="I3090" i="4"/>
  <c r="H3090" i="4"/>
  <c r="G3090" i="4"/>
  <c r="F3090" i="4"/>
  <c r="E3090" i="4"/>
  <c r="D3090" i="4"/>
  <c r="B3090" i="4"/>
  <c r="L3089" i="4"/>
  <c r="J3089" i="4"/>
  <c r="I3089" i="4"/>
  <c r="H3089" i="4"/>
  <c r="G3089" i="4"/>
  <c r="F3089" i="4"/>
  <c r="E3089" i="4"/>
  <c r="D3089" i="4"/>
  <c r="B3089" i="4"/>
  <c r="L3088" i="4"/>
  <c r="J3088" i="4"/>
  <c r="I3088" i="4"/>
  <c r="H3088" i="4"/>
  <c r="G3088" i="4"/>
  <c r="F3088" i="4"/>
  <c r="E3088" i="4"/>
  <c r="D3088" i="4"/>
  <c r="B3088" i="4"/>
  <c r="L3087" i="4"/>
  <c r="J3087" i="4"/>
  <c r="I3087" i="4"/>
  <c r="H3087" i="4"/>
  <c r="G3087" i="4"/>
  <c r="F3087" i="4"/>
  <c r="E3087" i="4"/>
  <c r="D3087" i="4"/>
  <c r="K3087" i="4" s="1"/>
  <c r="B3087" i="4"/>
  <c r="L3086" i="4"/>
  <c r="J3086" i="4"/>
  <c r="I3086" i="4"/>
  <c r="H3086" i="4"/>
  <c r="G3086" i="4"/>
  <c r="F3086" i="4"/>
  <c r="E3086" i="4"/>
  <c r="D3086" i="4"/>
  <c r="B3086" i="4"/>
  <c r="L3085" i="4"/>
  <c r="J3085" i="4"/>
  <c r="I3085" i="4"/>
  <c r="H3085" i="4"/>
  <c r="G3085" i="4"/>
  <c r="F3085" i="4"/>
  <c r="E3085" i="4"/>
  <c r="D3085" i="4"/>
  <c r="B3085" i="4"/>
  <c r="L3084" i="4"/>
  <c r="J3084" i="4"/>
  <c r="I3084" i="4"/>
  <c r="H3084" i="4"/>
  <c r="G3084" i="4"/>
  <c r="F3084" i="4"/>
  <c r="E3084" i="4"/>
  <c r="D3084" i="4"/>
  <c r="B3084" i="4"/>
  <c r="L3083" i="4"/>
  <c r="J3083" i="4"/>
  <c r="I3083" i="4"/>
  <c r="H3083" i="4"/>
  <c r="G3083" i="4"/>
  <c r="F3083" i="4"/>
  <c r="E3083" i="4"/>
  <c r="D3083" i="4"/>
  <c r="B3083" i="4"/>
  <c r="L3082" i="4"/>
  <c r="J3082" i="4"/>
  <c r="I3082" i="4"/>
  <c r="H3082" i="4"/>
  <c r="G3082" i="4"/>
  <c r="F3082" i="4"/>
  <c r="E3082" i="4"/>
  <c r="D3082" i="4"/>
  <c r="B3082" i="4"/>
  <c r="L3081" i="4"/>
  <c r="J3081" i="4"/>
  <c r="I3081" i="4"/>
  <c r="H3081" i="4"/>
  <c r="G3081" i="4"/>
  <c r="F3081" i="4"/>
  <c r="E3081" i="4"/>
  <c r="D3081" i="4"/>
  <c r="B3081" i="4"/>
  <c r="L3080" i="4"/>
  <c r="J3080" i="4"/>
  <c r="I3080" i="4"/>
  <c r="H3080" i="4"/>
  <c r="G3080" i="4"/>
  <c r="F3080" i="4"/>
  <c r="E3080" i="4"/>
  <c r="D3080" i="4"/>
  <c r="B3080" i="4"/>
  <c r="L3079" i="4"/>
  <c r="J3079" i="4"/>
  <c r="I3079" i="4"/>
  <c r="H3079" i="4"/>
  <c r="G3079" i="4"/>
  <c r="F3079" i="4"/>
  <c r="E3079" i="4"/>
  <c r="D3079" i="4"/>
  <c r="K3079" i="4" s="1"/>
  <c r="B3079" i="4"/>
  <c r="L3078" i="4"/>
  <c r="J3078" i="4"/>
  <c r="I3078" i="4"/>
  <c r="H3078" i="4"/>
  <c r="G3078" i="4"/>
  <c r="F3078" i="4"/>
  <c r="E3078" i="4"/>
  <c r="D3078" i="4"/>
  <c r="B3078" i="4"/>
  <c r="L3077" i="4"/>
  <c r="J3077" i="4"/>
  <c r="I3077" i="4"/>
  <c r="H3077" i="4"/>
  <c r="G3077" i="4"/>
  <c r="F3077" i="4"/>
  <c r="E3077" i="4"/>
  <c r="D3077" i="4"/>
  <c r="B3077" i="4"/>
  <c r="L3076" i="4"/>
  <c r="J3076" i="4"/>
  <c r="I3076" i="4"/>
  <c r="H3076" i="4"/>
  <c r="G3076" i="4"/>
  <c r="F3076" i="4"/>
  <c r="E3076" i="4"/>
  <c r="D3076" i="4"/>
  <c r="B3076" i="4"/>
  <c r="L3075" i="4"/>
  <c r="J3075" i="4"/>
  <c r="I3075" i="4"/>
  <c r="H3075" i="4"/>
  <c r="G3075" i="4"/>
  <c r="F3075" i="4"/>
  <c r="E3075" i="4"/>
  <c r="D3075" i="4"/>
  <c r="B3075" i="4"/>
  <c r="L3074" i="4"/>
  <c r="J3074" i="4"/>
  <c r="I3074" i="4"/>
  <c r="H3074" i="4"/>
  <c r="G3074" i="4"/>
  <c r="F3074" i="4"/>
  <c r="E3074" i="4"/>
  <c r="D3074" i="4"/>
  <c r="B3074" i="4"/>
  <c r="L3073" i="4"/>
  <c r="J3073" i="4"/>
  <c r="I3073" i="4"/>
  <c r="H3073" i="4"/>
  <c r="G3073" i="4"/>
  <c r="F3073" i="4"/>
  <c r="E3073" i="4"/>
  <c r="D3073" i="4"/>
  <c r="B3073" i="4"/>
  <c r="L3072" i="4"/>
  <c r="J3072" i="4"/>
  <c r="I3072" i="4"/>
  <c r="H3072" i="4"/>
  <c r="G3072" i="4"/>
  <c r="F3072" i="4"/>
  <c r="E3072" i="4"/>
  <c r="D3072" i="4"/>
  <c r="B3072" i="4"/>
  <c r="L3071" i="4"/>
  <c r="J3071" i="4"/>
  <c r="I3071" i="4"/>
  <c r="H3071" i="4"/>
  <c r="G3071" i="4"/>
  <c r="F3071" i="4"/>
  <c r="E3071" i="4"/>
  <c r="D3071" i="4"/>
  <c r="K3071" i="4" s="1"/>
  <c r="B3071" i="4"/>
  <c r="L3070" i="4"/>
  <c r="J3070" i="4"/>
  <c r="I3070" i="4"/>
  <c r="H3070" i="4"/>
  <c r="G3070" i="4"/>
  <c r="F3070" i="4"/>
  <c r="E3070" i="4"/>
  <c r="D3070" i="4"/>
  <c r="B3070" i="4"/>
  <c r="L3069" i="4"/>
  <c r="J3069" i="4"/>
  <c r="I3069" i="4"/>
  <c r="H3069" i="4"/>
  <c r="G3069" i="4"/>
  <c r="F3069" i="4"/>
  <c r="E3069" i="4"/>
  <c r="D3069" i="4"/>
  <c r="B3069" i="4"/>
  <c r="L3068" i="4"/>
  <c r="J3068" i="4"/>
  <c r="I3068" i="4"/>
  <c r="H3068" i="4"/>
  <c r="G3068" i="4"/>
  <c r="F3068" i="4"/>
  <c r="E3068" i="4"/>
  <c r="D3068" i="4"/>
  <c r="B3068" i="4"/>
  <c r="L3067" i="4"/>
  <c r="J3067" i="4"/>
  <c r="I3067" i="4"/>
  <c r="H3067" i="4"/>
  <c r="G3067" i="4"/>
  <c r="F3067" i="4"/>
  <c r="E3067" i="4"/>
  <c r="D3067" i="4"/>
  <c r="B3067" i="4"/>
  <c r="L3066" i="4"/>
  <c r="J3066" i="4"/>
  <c r="I3066" i="4"/>
  <c r="H3066" i="4"/>
  <c r="G3066" i="4"/>
  <c r="F3066" i="4"/>
  <c r="E3066" i="4"/>
  <c r="D3066" i="4"/>
  <c r="B3066" i="4"/>
  <c r="L3065" i="4"/>
  <c r="J3065" i="4"/>
  <c r="I3065" i="4"/>
  <c r="H3065" i="4"/>
  <c r="G3065" i="4"/>
  <c r="F3065" i="4"/>
  <c r="E3065" i="4"/>
  <c r="D3065" i="4"/>
  <c r="B3065" i="4"/>
  <c r="L3064" i="4"/>
  <c r="J3064" i="4"/>
  <c r="I3064" i="4"/>
  <c r="H3064" i="4"/>
  <c r="G3064" i="4"/>
  <c r="F3064" i="4"/>
  <c r="E3064" i="4"/>
  <c r="D3064" i="4"/>
  <c r="B3064" i="4"/>
  <c r="L3063" i="4"/>
  <c r="J3063" i="4"/>
  <c r="I3063" i="4"/>
  <c r="H3063" i="4"/>
  <c r="G3063" i="4"/>
  <c r="F3063" i="4"/>
  <c r="E3063" i="4"/>
  <c r="D3063" i="4"/>
  <c r="K3063" i="4" s="1"/>
  <c r="B3063" i="4"/>
  <c r="L3062" i="4"/>
  <c r="J3062" i="4"/>
  <c r="I3062" i="4"/>
  <c r="H3062" i="4"/>
  <c r="G3062" i="4"/>
  <c r="F3062" i="4"/>
  <c r="E3062" i="4"/>
  <c r="D3062" i="4"/>
  <c r="B3062" i="4"/>
  <c r="L3061" i="4"/>
  <c r="J3061" i="4"/>
  <c r="I3061" i="4"/>
  <c r="H3061" i="4"/>
  <c r="G3061" i="4"/>
  <c r="F3061" i="4"/>
  <c r="E3061" i="4"/>
  <c r="D3061" i="4"/>
  <c r="B3061" i="4"/>
  <c r="L3060" i="4"/>
  <c r="J3060" i="4"/>
  <c r="I3060" i="4"/>
  <c r="H3060" i="4"/>
  <c r="G3060" i="4"/>
  <c r="F3060" i="4"/>
  <c r="E3060" i="4"/>
  <c r="D3060" i="4"/>
  <c r="B3060" i="4"/>
  <c r="L3059" i="4"/>
  <c r="J3059" i="4"/>
  <c r="I3059" i="4"/>
  <c r="H3059" i="4"/>
  <c r="G3059" i="4"/>
  <c r="F3059" i="4"/>
  <c r="E3059" i="4"/>
  <c r="D3059" i="4"/>
  <c r="B3059" i="4"/>
  <c r="L3058" i="4"/>
  <c r="J3058" i="4"/>
  <c r="I3058" i="4"/>
  <c r="H3058" i="4"/>
  <c r="G3058" i="4"/>
  <c r="F3058" i="4"/>
  <c r="E3058" i="4"/>
  <c r="D3058" i="4"/>
  <c r="B3058" i="4"/>
  <c r="L3057" i="4"/>
  <c r="J3057" i="4"/>
  <c r="I3057" i="4"/>
  <c r="H3057" i="4"/>
  <c r="G3057" i="4"/>
  <c r="F3057" i="4"/>
  <c r="E3057" i="4"/>
  <c r="D3057" i="4"/>
  <c r="B3057" i="4"/>
  <c r="L3056" i="4"/>
  <c r="J3056" i="4"/>
  <c r="I3056" i="4"/>
  <c r="H3056" i="4"/>
  <c r="G3056" i="4"/>
  <c r="F3056" i="4"/>
  <c r="E3056" i="4"/>
  <c r="D3056" i="4"/>
  <c r="B3056" i="4"/>
  <c r="L3055" i="4"/>
  <c r="J3055" i="4"/>
  <c r="I3055" i="4"/>
  <c r="H3055" i="4"/>
  <c r="G3055" i="4"/>
  <c r="F3055" i="4"/>
  <c r="E3055" i="4"/>
  <c r="D3055" i="4"/>
  <c r="K3055" i="4" s="1"/>
  <c r="B3055" i="4"/>
  <c r="L3054" i="4"/>
  <c r="J3054" i="4"/>
  <c r="I3054" i="4"/>
  <c r="H3054" i="4"/>
  <c r="G3054" i="4"/>
  <c r="F3054" i="4"/>
  <c r="E3054" i="4"/>
  <c r="D3054" i="4"/>
  <c r="B3054" i="4"/>
  <c r="L3053" i="4"/>
  <c r="J3053" i="4"/>
  <c r="I3053" i="4"/>
  <c r="H3053" i="4"/>
  <c r="G3053" i="4"/>
  <c r="F3053" i="4"/>
  <c r="E3053" i="4"/>
  <c r="D3053" i="4"/>
  <c r="B3053" i="4"/>
  <c r="L3052" i="4"/>
  <c r="J3052" i="4"/>
  <c r="I3052" i="4"/>
  <c r="H3052" i="4"/>
  <c r="G3052" i="4"/>
  <c r="F3052" i="4"/>
  <c r="E3052" i="4"/>
  <c r="D3052" i="4"/>
  <c r="B3052" i="4"/>
  <c r="L3051" i="4"/>
  <c r="J3051" i="4"/>
  <c r="I3051" i="4"/>
  <c r="H3051" i="4"/>
  <c r="G3051" i="4"/>
  <c r="F3051" i="4"/>
  <c r="E3051" i="4"/>
  <c r="D3051" i="4"/>
  <c r="B3051" i="4"/>
  <c r="L3050" i="4"/>
  <c r="J3050" i="4"/>
  <c r="I3050" i="4"/>
  <c r="H3050" i="4"/>
  <c r="G3050" i="4"/>
  <c r="F3050" i="4"/>
  <c r="E3050" i="4"/>
  <c r="D3050" i="4"/>
  <c r="B3050" i="4"/>
  <c r="L3049" i="4"/>
  <c r="J3049" i="4"/>
  <c r="I3049" i="4"/>
  <c r="H3049" i="4"/>
  <c r="G3049" i="4"/>
  <c r="F3049" i="4"/>
  <c r="E3049" i="4"/>
  <c r="D3049" i="4"/>
  <c r="B3049" i="4"/>
  <c r="L3048" i="4"/>
  <c r="J3048" i="4"/>
  <c r="I3048" i="4"/>
  <c r="H3048" i="4"/>
  <c r="G3048" i="4"/>
  <c r="F3048" i="4"/>
  <c r="E3048" i="4"/>
  <c r="D3048" i="4"/>
  <c r="B3048" i="4"/>
  <c r="L3047" i="4"/>
  <c r="J3047" i="4"/>
  <c r="I3047" i="4"/>
  <c r="H3047" i="4"/>
  <c r="G3047" i="4"/>
  <c r="F3047" i="4"/>
  <c r="E3047" i="4"/>
  <c r="D3047" i="4"/>
  <c r="K3047" i="4" s="1"/>
  <c r="B3047" i="4"/>
  <c r="L3046" i="4"/>
  <c r="J3046" i="4"/>
  <c r="I3046" i="4"/>
  <c r="H3046" i="4"/>
  <c r="G3046" i="4"/>
  <c r="F3046" i="4"/>
  <c r="E3046" i="4"/>
  <c r="D3046" i="4"/>
  <c r="B3046" i="4"/>
  <c r="L3045" i="4"/>
  <c r="J3045" i="4"/>
  <c r="I3045" i="4"/>
  <c r="H3045" i="4"/>
  <c r="G3045" i="4"/>
  <c r="F3045" i="4"/>
  <c r="E3045" i="4"/>
  <c r="D3045" i="4"/>
  <c r="B3045" i="4"/>
  <c r="L3044" i="4"/>
  <c r="J3044" i="4"/>
  <c r="I3044" i="4"/>
  <c r="H3044" i="4"/>
  <c r="G3044" i="4"/>
  <c r="F3044" i="4"/>
  <c r="E3044" i="4"/>
  <c r="D3044" i="4"/>
  <c r="B3044" i="4"/>
  <c r="L3043" i="4"/>
  <c r="J3043" i="4"/>
  <c r="I3043" i="4"/>
  <c r="H3043" i="4"/>
  <c r="G3043" i="4"/>
  <c r="F3043" i="4"/>
  <c r="E3043" i="4"/>
  <c r="D3043" i="4"/>
  <c r="B3043" i="4"/>
  <c r="L3042" i="4"/>
  <c r="J3042" i="4"/>
  <c r="I3042" i="4"/>
  <c r="H3042" i="4"/>
  <c r="G3042" i="4"/>
  <c r="F3042" i="4"/>
  <c r="E3042" i="4"/>
  <c r="D3042" i="4"/>
  <c r="B3042" i="4"/>
  <c r="L3041" i="4"/>
  <c r="J3041" i="4"/>
  <c r="I3041" i="4"/>
  <c r="H3041" i="4"/>
  <c r="G3041" i="4"/>
  <c r="F3041" i="4"/>
  <c r="E3041" i="4"/>
  <c r="D3041" i="4"/>
  <c r="B3041" i="4"/>
  <c r="L3040" i="4"/>
  <c r="J3040" i="4"/>
  <c r="I3040" i="4"/>
  <c r="H3040" i="4"/>
  <c r="G3040" i="4"/>
  <c r="F3040" i="4"/>
  <c r="E3040" i="4"/>
  <c r="D3040" i="4"/>
  <c r="B3040" i="4"/>
  <c r="L3039" i="4"/>
  <c r="J3039" i="4"/>
  <c r="I3039" i="4"/>
  <c r="H3039" i="4"/>
  <c r="G3039" i="4"/>
  <c r="F3039" i="4"/>
  <c r="E3039" i="4"/>
  <c r="D3039" i="4"/>
  <c r="K3039" i="4" s="1"/>
  <c r="B3039" i="4"/>
  <c r="L3038" i="4"/>
  <c r="J3038" i="4"/>
  <c r="I3038" i="4"/>
  <c r="H3038" i="4"/>
  <c r="G3038" i="4"/>
  <c r="F3038" i="4"/>
  <c r="E3038" i="4"/>
  <c r="D3038" i="4"/>
  <c r="B3038" i="4"/>
  <c r="L3037" i="4"/>
  <c r="J3037" i="4"/>
  <c r="I3037" i="4"/>
  <c r="H3037" i="4"/>
  <c r="G3037" i="4"/>
  <c r="F3037" i="4"/>
  <c r="E3037" i="4"/>
  <c r="D3037" i="4"/>
  <c r="B3037" i="4"/>
  <c r="L3036" i="4"/>
  <c r="J3036" i="4"/>
  <c r="I3036" i="4"/>
  <c r="H3036" i="4"/>
  <c r="G3036" i="4"/>
  <c r="F3036" i="4"/>
  <c r="E3036" i="4"/>
  <c r="D3036" i="4"/>
  <c r="B3036" i="4"/>
  <c r="L3035" i="4"/>
  <c r="J3035" i="4"/>
  <c r="I3035" i="4"/>
  <c r="H3035" i="4"/>
  <c r="G3035" i="4"/>
  <c r="F3035" i="4"/>
  <c r="E3035" i="4"/>
  <c r="D3035" i="4"/>
  <c r="B3035" i="4"/>
  <c r="L3034" i="4"/>
  <c r="J3034" i="4"/>
  <c r="I3034" i="4"/>
  <c r="H3034" i="4"/>
  <c r="G3034" i="4"/>
  <c r="F3034" i="4"/>
  <c r="E3034" i="4"/>
  <c r="D3034" i="4"/>
  <c r="B3034" i="4"/>
  <c r="L3033" i="4"/>
  <c r="J3033" i="4"/>
  <c r="I3033" i="4"/>
  <c r="H3033" i="4"/>
  <c r="G3033" i="4"/>
  <c r="F3033" i="4"/>
  <c r="E3033" i="4"/>
  <c r="D3033" i="4"/>
  <c r="B3033" i="4"/>
  <c r="L3032" i="4"/>
  <c r="J3032" i="4"/>
  <c r="I3032" i="4"/>
  <c r="H3032" i="4"/>
  <c r="G3032" i="4"/>
  <c r="F3032" i="4"/>
  <c r="E3032" i="4"/>
  <c r="D3032" i="4"/>
  <c r="B3032" i="4"/>
  <c r="L3031" i="4"/>
  <c r="J3031" i="4"/>
  <c r="I3031" i="4"/>
  <c r="H3031" i="4"/>
  <c r="G3031" i="4"/>
  <c r="F3031" i="4"/>
  <c r="E3031" i="4"/>
  <c r="D3031" i="4"/>
  <c r="K3031" i="4" s="1"/>
  <c r="B3031" i="4"/>
  <c r="L3030" i="4"/>
  <c r="J3030" i="4"/>
  <c r="I3030" i="4"/>
  <c r="H3030" i="4"/>
  <c r="G3030" i="4"/>
  <c r="F3030" i="4"/>
  <c r="E3030" i="4"/>
  <c r="D3030" i="4"/>
  <c r="B3030" i="4"/>
  <c r="L3029" i="4"/>
  <c r="J3029" i="4"/>
  <c r="I3029" i="4"/>
  <c r="H3029" i="4"/>
  <c r="G3029" i="4"/>
  <c r="F3029" i="4"/>
  <c r="E3029" i="4"/>
  <c r="D3029" i="4"/>
  <c r="B3029" i="4"/>
  <c r="L3028" i="4"/>
  <c r="J3028" i="4"/>
  <c r="I3028" i="4"/>
  <c r="H3028" i="4"/>
  <c r="G3028" i="4"/>
  <c r="F3028" i="4"/>
  <c r="E3028" i="4"/>
  <c r="D3028" i="4"/>
  <c r="B3028" i="4"/>
  <c r="L3027" i="4"/>
  <c r="J3027" i="4"/>
  <c r="I3027" i="4"/>
  <c r="H3027" i="4"/>
  <c r="G3027" i="4"/>
  <c r="F3027" i="4"/>
  <c r="E3027" i="4"/>
  <c r="D3027" i="4"/>
  <c r="B3027" i="4"/>
  <c r="L3026" i="4"/>
  <c r="J3026" i="4"/>
  <c r="I3026" i="4"/>
  <c r="H3026" i="4"/>
  <c r="G3026" i="4"/>
  <c r="F3026" i="4"/>
  <c r="E3026" i="4"/>
  <c r="D3026" i="4"/>
  <c r="B3026" i="4"/>
  <c r="L3025" i="4"/>
  <c r="J3025" i="4"/>
  <c r="I3025" i="4"/>
  <c r="H3025" i="4"/>
  <c r="G3025" i="4"/>
  <c r="F3025" i="4"/>
  <c r="E3025" i="4"/>
  <c r="D3025" i="4"/>
  <c r="B3025" i="4"/>
  <c r="L3024" i="4"/>
  <c r="J3024" i="4"/>
  <c r="I3024" i="4"/>
  <c r="H3024" i="4"/>
  <c r="G3024" i="4"/>
  <c r="F3024" i="4"/>
  <c r="E3024" i="4"/>
  <c r="D3024" i="4"/>
  <c r="B3024" i="4"/>
  <c r="L3023" i="4"/>
  <c r="J3023" i="4"/>
  <c r="I3023" i="4"/>
  <c r="H3023" i="4"/>
  <c r="G3023" i="4"/>
  <c r="F3023" i="4"/>
  <c r="E3023" i="4"/>
  <c r="D3023" i="4"/>
  <c r="K3023" i="4" s="1"/>
  <c r="B3023" i="4"/>
  <c r="L3022" i="4"/>
  <c r="J3022" i="4"/>
  <c r="I3022" i="4"/>
  <c r="H3022" i="4"/>
  <c r="G3022" i="4"/>
  <c r="F3022" i="4"/>
  <c r="E3022" i="4"/>
  <c r="D3022" i="4"/>
  <c r="B3022" i="4"/>
  <c r="L3021" i="4"/>
  <c r="J3021" i="4"/>
  <c r="I3021" i="4"/>
  <c r="H3021" i="4"/>
  <c r="G3021" i="4"/>
  <c r="F3021" i="4"/>
  <c r="E3021" i="4"/>
  <c r="D3021" i="4"/>
  <c r="B3021" i="4"/>
  <c r="L3020" i="4"/>
  <c r="J3020" i="4"/>
  <c r="I3020" i="4"/>
  <c r="H3020" i="4"/>
  <c r="G3020" i="4"/>
  <c r="F3020" i="4"/>
  <c r="E3020" i="4"/>
  <c r="D3020" i="4"/>
  <c r="B3020" i="4"/>
  <c r="L3019" i="4"/>
  <c r="J3019" i="4"/>
  <c r="I3019" i="4"/>
  <c r="H3019" i="4"/>
  <c r="G3019" i="4"/>
  <c r="F3019" i="4"/>
  <c r="E3019" i="4"/>
  <c r="D3019" i="4"/>
  <c r="B3019" i="4"/>
  <c r="L3018" i="4"/>
  <c r="J3018" i="4"/>
  <c r="I3018" i="4"/>
  <c r="H3018" i="4"/>
  <c r="G3018" i="4"/>
  <c r="F3018" i="4"/>
  <c r="E3018" i="4"/>
  <c r="D3018" i="4"/>
  <c r="B3018" i="4"/>
  <c r="L3017" i="4"/>
  <c r="J3017" i="4"/>
  <c r="I3017" i="4"/>
  <c r="H3017" i="4"/>
  <c r="G3017" i="4"/>
  <c r="F3017" i="4"/>
  <c r="E3017" i="4"/>
  <c r="D3017" i="4"/>
  <c r="B3017" i="4"/>
  <c r="L3016" i="4"/>
  <c r="J3016" i="4"/>
  <c r="I3016" i="4"/>
  <c r="H3016" i="4"/>
  <c r="G3016" i="4"/>
  <c r="F3016" i="4"/>
  <c r="E3016" i="4"/>
  <c r="D3016" i="4"/>
  <c r="B3016" i="4"/>
  <c r="L3015" i="4"/>
  <c r="J3015" i="4"/>
  <c r="I3015" i="4"/>
  <c r="H3015" i="4"/>
  <c r="G3015" i="4"/>
  <c r="F3015" i="4"/>
  <c r="E3015" i="4"/>
  <c r="D3015" i="4"/>
  <c r="K3015" i="4" s="1"/>
  <c r="B3015" i="4"/>
  <c r="L3014" i="4"/>
  <c r="J3014" i="4"/>
  <c r="I3014" i="4"/>
  <c r="H3014" i="4"/>
  <c r="G3014" i="4"/>
  <c r="F3014" i="4"/>
  <c r="E3014" i="4"/>
  <c r="D3014" i="4"/>
  <c r="B3014" i="4"/>
  <c r="L3013" i="4"/>
  <c r="J3013" i="4"/>
  <c r="I3013" i="4"/>
  <c r="H3013" i="4"/>
  <c r="G3013" i="4"/>
  <c r="F3013" i="4"/>
  <c r="E3013" i="4"/>
  <c r="D3013" i="4"/>
  <c r="B3013" i="4"/>
  <c r="L3012" i="4"/>
  <c r="J3012" i="4"/>
  <c r="I3012" i="4"/>
  <c r="H3012" i="4"/>
  <c r="G3012" i="4"/>
  <c r="F3012" i="4"/>
  <c r="E3012" i="4"/>
  <c r="D3012" i="4"/>
  <c r="B3012" i="4"/>
  <c r="L3011" i="4"/>
  <c r="J3011" i="4"/>
  <c r="I3011" i="4"/>
  <c r="H3011" i="4"/>
  <c r="G3011" i="4"/>
  <c r="F3011" i="4"/>
  <c r="E3011" i="4"/>
  <c r="D3011" i="4"/>
  <c r="B3011" i="4"/>
  <c r="L3010" i="4"/>
  <c r="J3010" i="4"/>
  <c r="I3010" i="4"/>
  <c r="H3010" i="4"/>
  <c r="G3010" i="4"/>
  <c r="F3010" i="4"/>
  <c r="E3010" i="4"/>
  <c r="D3010" i="4"/>
  <c r="B3010" i="4"/>
  <c r="L3009" i="4"/>
  <c r="J3009" i="4"/>
  <c r="I3009" i="4"/>
  <c r="H3009" i="4"/>
  <c r="G3009" i="4"/>
  <c r="F3009" i="4"/>
  <c r="E3009" i="4"/>
  <c r="D3009" i="4"/>
  <c r="B3009" i="4"/>
  <c r="L3008" i="4"/>
  <c r="J3008" i="4"/>
  <c r="I3008" i="4"/>
  <c r="H3008" i="4"/>
  <c r="G3008" i="4"/>
  <c r="F3008" i="4"/>
  <c r="E3008" i="4"/>
  <c r="D3008" i="4"/>
  <c r="B3008" i="4"/>
  <c r="L3007" i="4"/>
  <c r="J3007" i="4"/>
  <c r="I3007" i="4"/>
  <c r="H3007" i="4"/>
  <c r="G3007" i="4"/>
  <c r="F3007" i="4"/>
  <c r="E3007" i="4"/>
  <c r="D3007" i="4"/>
  <c r="K3007" i="4" s="1"/>
  <c r="B3007" i="4"/>
  <c r="L3006" i="4"/>
  <c r="J3006" i="4"/>
  <c r="I3006" i="4"/>
  <c r="H3006" i="4"/>
  <c r="G3006" i="4"/>
  <c r="F3006" i="4"/>
  <c r="E3006" i="4"/>
  <c r="D3006" i="4"/>
  <c r="B3006" i="4"/>
  <c r="L3005" i="4"/>
  <c r="J3005" i="4"/>
  <c r="I3005" i="4"/>
  <c r="H3005" i="4"/>
  <c r="G3005" i="4"/>
  <c r="F3005" i="4"/>
  <c r="E3005" i="4"/>
  <c r="D3005" i="4"/>
  <c r="B3005" i="4"/>
  <c r="L3004" i="4"/>
  <c r="J3004" i="4"/>
  <c r="I3004" i="4"/>
  <c r="H3004" i="4"/>
  <c r="G3004" i="4"/>
  <c r="F3004" i="4"/>
  <c r="E3004" i="4"/>
  <c r="D3004" i="4"/>
  <c r="B3004" i="4"/>
  <c r="L3003" i="4"/>
  <c r="J3003" i="4"/>
  <c r="I3003" i="4"/>
  <c r="H3003" i="4"/>
  <c r="G3003" i="4"/>
  <c r="F3003" i="4"/>
  <c r="E3003" i="4"/>
  <c r="D3003" i="4"/>
  <c r="B3003" i="4"/>
  <c r="L3002" i="4"/>
  <c r="J3002" i="4"/>
  <c r="I3002" i="4"/>
  <c r="H3002" i="4"/>
  <c r="G3002" i="4"/>
  <c r="F3002" i="4"/>
  <c r="E3002" i="4"/>
  <c r="D3002" i="4"/>
  <c r="B3002" i="4"/>
  <c r="L3001" i="4"/>
  <c r="J3001" i="4"/>
  <c r="I3001" i="4"/>
  <c r="H3001" i="4"/>
  <c r="G3001" i="4"/>
  <c r="F3001" i="4"/>
  <c r="E3001" i="4"/>
  <c r="D3001" i="4"/>
  <c r="B3001" i="4"/>
  <c r="L3000" i="4"/>
  <c r="J3000" i="4"/>
  <c r="I3000" i="4"/>
  <c r="H3000" i="4"/>
  <c r="G3000" i="4"/>
  <c r="F3000" i="4"/>
  <c r="E3000" i="4"/>
  <c r="D3000" i="4"/>
  <c r="B3000" i="4"/>
  <c r="L2999" i="4"/>
  <c r="J2999" i="4"/>
  <c r="I2999" i="4"/>
  <c r="H2999" i="4"/>
  <c r="G2999" i="4"/>
  <c r="F2999" i="4"/>
  <c r="E2999" i="4"/>
  <c r="D2999" i="4"/>
  <c r="K2999" i="4" s="1"/>
  <c r="B2999" i="4"/>
  <c r="L2998" i="4"/>
  <c r="J2998" i="4"/>
  <c r="I2998" i="4"/>
  <c r="H2998" i="4"/>
  <c r="G2998" i="4"/>
  <c r="F2998" i="4"/>
  <c r="E2998" i="4"/>
  <c r="D2998" i="4"/>
  <c r="B2998" i="4"/>
  <c r="L2997" i="4"/>
  <c r="J2997" i="4"/>
  <c r="I2997" i="4"/>
  <c r="H2997" i="4"/>
  <c r="G2997" i="4"/>
  <c r="F2997" i="4"/>
  <c r="E2997" i="4"/>
  <c r="D2997" i="4"/>
  <c r="B2997" i="4"/>
  <c r="L2996" i="4"/>
  <c r="J2996" i="4"/>
  <c r="I2996" i="4"/>
  <c r="H2996" i="4"/>
  <c r="G2996" i="4"/>
  <c r="F2996" i="4"/>
  <c r="E2996" i="4"/>
  <c r="D2996" i="4"/>
  <c r="B2996" i="4"/>
  <c r="L2995" i="4"/>
  <c r="J2995" i="4"/>
  <c r="I2995" i="4"/>
  <c r="H2995" i="4"/>
  <c r="G2995" i="4"/>
  <c r="F2995" i="4"/>
  <c r="E2995" i="4"/>
  <c r="D2995" i="4"/>
  <c r="B2995" i="4"/>
  <c r="L2994" i="4"/>
  <c r="J2994" i="4"/>
  <c r="I2994" i="4"/>
  <c r="H2994" i="4"/>
  <c r="G2994" i="4"/>
  <c r="F2994" i="4"/>
  <c r="E2994" i="4"/>
  <c r="D2994" i="4"/>
  <c r="B2994" i="4"/>
  <c r="L2993" i="4"/>
  <c r="J2993" i="4"/>
  <c r="I2993" i="4"/>
  <c r="H2993" i="4"/>
  <c r="G2993" i="4"/>
  <c r="F2993" i="4"/>
  <c r="E2993" i="4"/>
  <c r="D2993" i="4"/>
  <c r="B2993" i="4"/>
  <c r="L2992" i="4"/>
  <c r="J2992" i="4"/>
  <c r="I2992" i="4"/>
  <c r="H2992" i="4"/>
  <c r="G2992" i="4"/>
  <c r="F2992" i="4"/>
  <c r="E2992" i="4"/>
  <c r="D2992" i="4"/>
  <c r="B2992" i="4"/>
  <c r="L2991" i="4"/>
  <c r="J2991" i="4"/>
  <c r="I2991" i="4"/>
  <c r="H2991" i="4"/>
  <c r="G2991" i="4"/>
  <c r="F2991" i="4"/>
  <c r="E2991" i="4"/>
  <c r="D2991" i="4"/>
  <c r="K2991" i="4" s="1"/>
  <c r="B2991" i="4"/>
  <c r="L2990" i="4"/>
  <c r="J2990" i="4"/>
  <c r="I2990" i="4"/>
  <c r="H2990" i="4"/>
  <c r="G2990" i="4"/>
  <c r="F2990" i="4"/>
  <c r="E2990" i="4"/>
  <c r="D2990" i="4"/>
  <c r="B2990" i="4"/>
  <c r="L2989" i="4"/>
  <c r="J2989" i="4"/>
  <c r="I2989" i="4"/>
  <c r="H2989" i="4"/>
  <c r="G2989" i="4"/>
  <c r="F2989" i="4"/>
  <c r="E2989" i="4"/>
  <c r="D2989" i="4"/>
  <c r="B2989" i="4"/>
  <c r="L2988" i="4"/>
  <c r="J2988" i="4"/>
  <c r="I2988" i="4"/>
  <c r="H2988" i="4"/>
  <c r="G2988" i="4"/>
  <c r="F2988" i="4"/>
  <c r="E2988" i="4"/>
  <c r="D2988" i="4"/>
  <c r="B2988" i="4"/>
  <c r="L2987" i="4"/>
  <c r="J2987" i="4"/>
  <c r="I2987" i="4"/>
  <c r="H2987" i="4"/>
  <c r="G2987" i="4"/>
  <c r="F2987" i="4"/>
  <c r="E2987" i="4"/>
  <c r="D2987" i="4"/>
  <c r="B2987" i="4"/>
  <c r="L2986" i="4"/>
  <c r="J2986" i="4"/>
  <c r="I2986" i="4"/>
  <c r="H2986" i="4"/>
  <c r="G2986" i="4"/>
  <c r="F2986" i="4"/>
  <c r="E2986" i="4"/>
  <c r="D2986" i="4"/>
  <c r="B2986" i="4"/>
  <c r="L2985" i="4"/>
  <c r="J2985" i="4"/>
  <c r="I2985" i="4"/>
  <c r="H2985" i="4"/>
  <c r="G2985" i="4"/>
  <c r="F2985" i="4"/>
  <c r="E2985" i="4"/>
  <c r="D2985" i="4"/>
  <c r="B2985" i="4"/>
  <c r="L2984" i="4"/>
  <c r="J2984" i="4"/>
  <c r="I2984" i="4"/>
  <c r="H2984" i="4"/>
  <c r="G2984" i="4"/>
  <c r="F2984" i="4"/>
  <c r="E2984" i="4"/>
  <c r="D2984" i="4"/>
  <c r="B2984" i="4"/>
  <c r="L2983" i="4"/>
  <c r="J2983" i="4"/>
  <c r="I2983" i="4"/>
  <c r="H2983" i="4"/>
  <c r="G2983" i="4"/>
  <c r="F2983" i="4"/>
  <c r="E2983" i="4"/>
  <c r="D2983" i="4"/>
  <c r="K2983" i="4" s="1"/>
  <c r="B2983" i="4"/>
  <c r="L2982" i="4"/>
  <c r="J2982" i="4"/>
  <c r="I2982" i="4"/>
  <c r="H2982" i="4"/>
  <c r="G2982" i="4"/>
  <c r="F2982" i="4"/>
  <c r="E2982" i="4"/>
  <c r="D2982" i="4"/>
  <c r="B2982" i="4"/>
  <c r="L2981" i="4"/>
  <c r="J2981" i="4"/>
  <c r="I2981" i="4"/>
  <c r="H2981" i="4"/>
  <c r="G2981" i="4"/>
  <c r="F2981" i="4"/>
  <c r="E2981" i="4"/>
  <c r="D2981" i="4"/>
  <c r="B2981" i="4"/>
  <c r="L2980" i="4"/>
  <c r="J2980" i="4"/>
  <c r="I2980" i="4"/>
  <c r="H2980" i="4"/>
  <c r="G2980" i="4"/>
  <c r="F2980" i="4"/>
  <c r="E2980" i="4"/>
  <c r="D2980" i="4"/>
  <c r="B2980" i="4"/>
  <c r="L2979" i="4"/>
  <c r="J2979" i="4"/>
  <c r="I2979" i="4"/>
  <c r="H2979" i="4"/>
  <c r="G2979" i="4"/>
  <c r="F2979" i="4"/>
  <c r="E2979" i="4"/>
  <c r="D2979" i="4"/>
  <c r="B2979" i="4"/>
  <c r="L2978" i="4"/>
  <c r="J2978" i="4"/>
  <c r="I2978" i="4"/>
  <c r="H2978" i="4"/>
  <c r="G2978" i="4"/>
  <c r="F2978" i="4"/>
  <c r="E2978" i="4"/>
  <c r="D2978" i="4"/>
  <c r="B2978" i="4"/>
  <c r="L2977" i="4"/>
  <c r="J2977" i="4"/>
  <c r="I2977" i="4"/>
  <c r="H2977" i="4"/>
  <c r="G2977" i="4"/>
  <c r="F2977" i="4"/>
  <c r="E2977" i="4"/>
  <c r="D2977" i="4"/>
  <c r="B2977" i="4"/>
  <c r="L2976" i="4"/>
  <c r="J2976" i="4"/>
  <c r="I2976" i="4"/>
  <c r="H2976" i="4"/>
  <c r="G2976" i="4"/>
  <c r="F2976" i="4"/>
  <c r="E2976" i="4"/>
  <c r="D2976" i="4"/>
  <c r="B2976" i="4"/>
  <c r="L2975" i="4"/>
  <c r="J2975" i="4"/>
  <c r="I2975" i="4"/>
  <c r="H2975" i="4"/>
  <c r="G2975" i="4"/>
  <c r="F2975" i="4"/>
  <c r="E2975" i="4"/>
  <c r="D2975" i="4"/>
  <c r="K2975" i="4" s="1"/>
  <c r="B2975" i="4"/>
  <c r="L2974" i="4"/>
  <c r="J2974" i="4"/>
  <c r="I2974" i="4"/>
  <c r="H2974" i="4"/>
  <c r="G2974" i="4"/>
  <c r="F2974" i="4"/>
  <c r="E2974" i="4"/>
  <c r="D2974" i="4"/>
  <c r="B2974" i="4"/>
  <c r="L2973" i="4"/>
  <c r="J2973" i="4"/>
  <c r="I2973" i="4"/>
  <c r="H2973" i="4"/>
  <c r="G2973" i="4"/>
  <c r="F2973" i="4"/>
  <c r="E2973" i="4"/>
  <c r="D2973" i="4"/>
  <c r="B2973" i="4"/>
  <c r="L2972" i="4"/>
  <c r="J2972" i="4"/>
  <c r="I2972" i="4"/>
  <c r="H2972" i="4"/>
  <c r="G2972" i="4"/>
  <c r="F2972" i="4"/>
  <c r="E2972" i="4"/>
  <c r="D2972" i="4"/>
  <c r="B2972" i="4"/>
  <c r="L2971" i="4"/>
  <c r="J2971" i="4"/>
  <c r="I2971" i="4"/>
  <c r="H2971" i="4"/>
  <c r="G2971" i="4"/>
  <c r="F2971" i="4"/>
  <c r="E2971" i="4"/>
  <c r="D2971" i="4"/>
  <c r="B2971" i="4"/>
  <c r="L2970" i="4"/>
  <c r="J2970" i="4"/>
  <c r="I2970" i="4"/>
  <c r="H2970" i="4"/>
  <c r="G2970" i="4"/>
  <c r="F2970" i="4"/>
  <c r="E2970" i="4"/>
  <c r="D2970" i="4"/>
  <c r="B2970" i="4"/>
  <c r="L2969" i="4"/>
  <c r="J2969" i="4"/>
  <c r="I2969" i="4"/>
  <c r="H2969" i="4"/>
  <c r="G2969" i="4"/>
  <c r="F2969" i="4"/>
  <c r="E2969" i="4"/>
  <c r="D2969" i="4"/>
  <c r="B2969" i="4"/>
  <c r="L2968" i="4"/>
  <c r="J2968" i="4"/>
  <c r="I2968" i="4"/>
  <c r="H2968" i="4"/>
  <c r="G2968" i="4"/>
  <c r="F2968" i="4"/>
  <c r="E2968" i="4"/>
  <c r="D2968" i="4"/>
  <c r="B2968" i="4"/>
  <c r="L2967" i="4"/>
  <c r="J2967" i="4"/>
  <c r="I2967" i="4"/>
  <c r="H2967" i="4"/>
  <c r="G2967" i="4"/>
  <c r="F2967" i="4"/>
  <c r="E2967" i="4"/>
  <c r="D2967" i="4"/>
  <c r="K2967" i="4" s="1"/>
  <c r="B2967" i="4"/>
  <c r="L2966" i="4"/>
  <c r="J2966" i="4"/>
  <c r="I2966" i="4"/>
  <c r="H2966" i="4"/>
  <c r="G2966" i="4"/>
  <c r="F2966" i="4"/>
  <c r="E2966" i="4"/>
  <c r="D2966" i="4"/>
  <c r="B2966" i="4"/>
  <c r="L2965" i="4"/>
  <c r="J2965" i="4"/>
  <c r="I2965" i="4"/>
  <c r="H2965" i="4"/>
  <c r="G2965" i="4"/>
  <c r="F2965" i="4"/>
  <c r="E2965" i="4"/>
  <c r="D2965" i="4"/>
  <c r="B2965" i="4"/>
  <c r="L2964" i="4"/>
  <c r="J2964" i="4"/>
  <c r="I2964" i="4"/>
  <c r="H2964" i="4"/>
  <c r="G2964" i="4"/>
  <c r="F2964" i="4"/>
  <c r="E2964" i="4"/>
  <c r="D2964" i="4"/>
  <c r="B2964" i="4"/>
  <c r="L2963" i="4"/>
  <c r="J2963" i="4"/>
  <c r="I2963" i="4"/>
  <c r="H2963" i="4"/>
  <c r="G2963" i="4"/>
  <c r="F2963" i="4"/>
  <c r="E2963" i="4"/>
  <c r="D2963" i="4"/>
  <c r="B2963" i="4"/>
  <c r="L2962" i="4"/>
  <c r="J2962" i="4"/>
  <c r="I2962" i="4"/>
  <c r="H2962" i="4"/>
  <c r="G2962" i="4"/>
  <c r="F2962" i="4"/>
  <c r="E2962" i="4"/>
  <c r="D2962" i="4"/>
  <c r="B2962" i="4"/>
  <c r="L2961" i="4"/>
  <c r="J2961" i="4"/>
  <c r="I2961" i="4"/>
  <c r="H2961" i="4"/>
  <c r="G2961" i="4"/>
  <c r="F2961" i="4"/>
  <c r="E2961" i="4"/>
  <c r="D2961" i="4"/>
  <c r="B2961" i="4"/>
  <c r="L2960" i="4"/>
  <c r="J2960" i="4"/>
  <c r="I2960" i="4"/>
  <c r="H2960" i="4"/>
  <c r="G2960" i="4"/>
  <c r="F2960" i="4"/>
  <c r="E2960" i="4"/>
  <c r="D2960" i="4"/>
  <c r="B2960" i="4"/>
  <c r="L2959" i="4"/>
  <c r="J2959" i="4"/>
  <c r="I2959" i="4"/>
  <c r="H2959" i="4"/>
  <c r="G2959" i="4"/>
  <c r="F2959" i="4"/>
  <c r="E2959" i="4"/>
  <c r="D2959" i="4"/>
  <c r="K2959" i="4" s="1"/>
  <c r="B2959" i="4"/>
  <c r="L2958" i="4"/>
  <c r="J2958" i="4"/>
  <c r="I2958" i="4"/>
  <c r="H2958" i="4"/>
  <c r="G2958" i="4"/>
  <c r="F2958" i="4"/>
  <c r="E2958" i="4"/>
  <c r="D2958" i="4"/>
  <c r="B2958" i="4"/>
  <c r="L2957" i="4"/>
  <c r="J2957" i="4"/>
  <c r="I2957" i="4"/>
  <c r="H2957" i="4"/>
  <c r="G2957" i="4"/>
  <c r="F2957" i="4"/>
  <c r="E2957" i="4"/>
  <c r="D2957" i="4"/>
  <c r="B2957" i="4"/>
  <c r="L2956" i="4"/>
  <c r="J2956" i="4"/>
  <c r="I2956" i="4"/>
  <c r="H2956" i="4"/>
  <c r="G2956" i="4"/>
  <c r="F2956" i="4"/>
  <c r="E2956" i="4"/>
  <c r="D2956" i="4"/>
  <c r="B2956" i="4"/>
  <c r="L2955" i="4"/>
  <c r="J2955" i="4"/>
  <c r="I2955" i="4"/>
  <c r="H2955" i="4"/>
  <c r="G2955" i="4"/>
  <c r="F2955" i="4"/>
  <c r="E2955" i="4"/>
  <c r="D2955" i="4"/>
  <c r="B2955" i="4"/>
  <c r="L2954" i="4"/>
  <c r="J2954" i="4"/>
  <c r="I2954" i="4"/>
  <c r="H2954" i="4"/>
  <c r="G2954" i="4"/>
  <c r="F2954" i="4"/>
  <c r="E2954" i="4"/>
  <c r="D2954" i="4"/>
  <c r="B2954" i="4"/>
  <c r="L2953" i="4"/>
  <c r="J2953" i="4"/>
  <c r="I2953" i="4"/>
  <c r="H2953" i="4"/>
  <c r="G2953" i="4"/>
  <c r="F2953" i="4"/>
  <c r="E2953" i="4"/>
  <c r="D2953" i="4"/>
  <c r="B2953" i="4"/>
  <c r="L2952" i="4"/>
  <c r="J2952" i="4"/>
  <c r="I2952" i="4"/>
  <c r="H2952" i="4"/>
  <c r="G2952" i="4"/>
  <c r="F2952" i="4"/>
  <c r="E2952" i="4"/>
  <c r="D2952" i="4"/>
  <c r="B2952" i="4"/>
  <c r="L2951" i="4"/>
  <c r="J2951" i="4"/>
  <c r="I2951" i="4"/>
  <c r="H2951" i="4"/>
  <c r="G2951" i="4"/>
  <c r="F2951" i="4"/>
  <c r="E2951" i="4"/>
  <c r="D2951" i="4"/>
  <c r="K2951" i="4" s="1"/>
  <c r="B2951" i="4"/>
  <c r="L2950" i="4"/>
  <c r="J2950" i="4"/>
  <c r="I2950" i="4"/>
  <c r="H2950" i="4"/>
  <c r="G2950" i="4"/>
  <c r="F2950" i="4"/>
  <c r="E2950" i="4"/>
  <c r="D2950" i="4"/>
  <c r="B2950" i="4"/>
  <c r="L2949" i="4"/>
  <c r="J2949" i="4"/>
  <c r="I2949" i="4"/>
  <c r="H2949" i="4"/>
  <c r="G2949" i="4"/>
  <c r="F2949" i="4"/>
  <c r="E2949" i="4"/>
  <c r="D2949" i="4"/>
  <c r="B2949" i="4"/>
  <c r="L2948" i="4"/>
  <c r="J2948" i="4"/>
  <c r="I2948" i="4"/>
  <c r="H2948" i="4"/>
  <c r="G2948" i="4"/>
  <c r="F2948" i="4"/>
  <c r="E2948" i="4"/>
  <c r="D2948" i="4"/>
  <c r="B2948" i="4"/>
  <c r="L2947" i="4"/>
  <c r="J2947" i="4"/>
  <c r="I2947" i="4"/>
  <c r="H2947" i="4"/>
  <c r="G2947" i="4"/>
  <c r="F2947" i="4"/>
  <c r="E2947" i="4"/>
  <c r="D2947" i="4"/>
  <c r="B2947" i="4"/>
  <c r="L2946" i="4"/>
  <c r="J2946" i="4"/>
  <c r="I2946" i="4"/>
  <c r="H2946" i="4"/>
  <c r="G2946" i="4"/>
  <c r="F2946" i="4"/>
  <c r="E2946" i="4"/>
  <c r="D2946" i="4"/>
  <c r="B2946" i="4"/>
  <c r="L2945" i="4"/>
  <c r="J2945" i="4"/>
  <c r="I2945" i="4"/>
  <c r="H2945" i="4"/>
  <c r="G2945" i="4"/>
  <c r="F2945" i="4"/>
  <c r="E2945" i="4"/>
  <c r="D2945" i="4"/>
  <c r="B2945" i="4"/>
  <c r="L2944" i="4"/>
  <c r="J2944" i="4"/>
  <c r="I2944" i="4"/>
  <c r="H2944" i="4"/>
  <c r="G2944" i="4"/>
  <c r="F2944" i="4"/>
  <c r="E2944" i="4"/>
  <c r="D2944" i="4"/>
  <c r="B2944" i="4"/>
  <c r="L2943" i="4"/>
  <c r="J2943" i="4"/>
  <c r="I2943" i="4"/>
  <c r="H2943" i="4"/>
  <c r="G2943" i="4"/>
  <c r="F2943" i="4"/>
  <c r="E2943" i="4"/>
  <c r="D2943" i="4"/>
  <c r="K2943" i="4" s="1"/>
  <c r="B2943" i="4"/>
  <c r="L2942" i="4"/>
  <c r="J2942" i="4"/>
  <c r="I2942" i="4"/>
  <c r="H2942" i="4"/>
  <c r="G2942" i="4"/>
  <c r="F2942" i="4"/>
  <c r="E2942" i="4"/>
  <c r="D2942" i="4"/>
  <c r="B2942" i="4"/>
  <c r="L2941" i="4"/>
  <c r="J2941" i="4"/>
  <c r="I2941" i="4"/>
  <c r="H2941" i="4"/>
  <c r="G2941" i="4"/>
  <c r="F2941" i="4"/>
  <c r="E2941" i="4"/>
  <c r="D2941" i="4"/>
  <c r="B2941" i="4"/>
  <c r="L2940" i="4"/>
  <c r="J2940" i="4"/>
  <c r="I2940" i="4"/>
  <c r="H2940" i="4"/>
  <c r="G2940" i="4"/>
  <c r="F2940" i="4"/>
  <c r="E2940" i="4"/>
  <c r="D2940" i="4"/>
  <c r="B2940" i="4"/>
  <c r="L2939" i="4"/>
  <c r="J2939" i="4"/>
  <c r="I2939" i="4"/>
  <c r="H2939" i="4"/>
  <c r="G2939" i="4"/>
  <c r="F2939" i="4"/>
  <c r="E2939" i="4"/>
  <c r="D2939" i="4"/>
  <c r="B2939" i="4"/>
  <c r="L2938" i="4"/>
  <c r="J2938" i="4"/>
  <c r="I2938" i="4"/>
  <c r="H2938" i="4"/>
  <c r="G2938" i="4"/>
  <c r="F2938" i="4"/>
  <c r="E2938" i="4"/>
  <c r="D2938" i="4"/>
  <c r="B2938" i="4"/>
  <c r="L2937" i="4"/>
  <c r="J2937" i="4"/>
  <c r="I2937" i="4"/>
  <c r="H2937" i="4"/>
  <c r="G2937" i="4"/>
  <c r="F2937" i="4"/>
  <c r="E2937" i="4"/>
  <c r="D2937" i="4"/>
  <c r="B2937" i="4"/>
  <c r="L2936" i="4"/>
  <c r="J2936" i="4"/>
  <c r="I2936" i="4"/>
  <c r="H2936" i="4"/>
  <c r="G2936" i="4"/>
  <c r="F2936" i="4"/>
  <c r="E2936" i="4"/>
  <c r="D2936" i="4"/>
  <c r="B2936" i="4"/>
  <c r="L2935" i="4"/>
  <c r="J2935" i="4"/>
  <c r="I2935" i="4"/>
  <c r="H2935" i="4"/>
  <c r="G2935" i="4"/>
  <c r="F2935" i="4"/>
  <c r="E2935" i="4"/>
  <c r="D2935" i="4"/>
  <c r="B2935" i="4"/>
  <c r="L2934" i="4"/>
  <c r="J2934" i="4"/>
  <c r="I2934" i="4"/>
  <c r="H2934" i="4"/>
  <c r="G2934" i="4"/>
  <c r="F2934" i="4"/>
  <c r="E2934" i="4"/>
  <c r="D2934" i="4"/>
  <c r="B2934" i="4"/>
  <c r="L2933" i="4"/>
  <c r="J2933" i="4"/>
  <c r="I2933" i="4"/>
  <c r="H2933" i="4"/>
  <c r="G2933" i="4"/>
  <c r="F2933" i="4"/>
  <c r="E2933" i="4"/>
  <c r="D2933" i="4"/>
  <c r="B2933" i="4"/>
  <c r="L2932" i="4"/>
  <c r="J2932" i="4"/>
  <c r="I2932" i="4"/>
  <c r="H2932" i="4"/>
  <c r="G2932" i="4"/>
  <c r="F2932" i="4"/>
  <c r="E2932" i="4"/>
  <c r="D2932" i="4"/>
  <c r="B2932" i="4"/>
  <c r="L2931" i="4"/>
  <c r="J2931" i="4"/>
  <c r="I2931" i="4"/>
  <c r="H2931" i="4"/>
  <c r="G2931" i="4"/>
  <c r="F2931" i="4"/>
  <c r="E2931" i="4"/>
  <c r="D2931" i="4"/>
  <c r="B2931" i="4"/>
  <c r="L2930" i="4"/>
  <c r="J2930" i="4"/>
  <c r="I2930" i="4"/>
  <c r="H2930" i="4"/>
  <c r="G2930" i="4"/>
  <c r="F2930" i="4"/>
  <c r="E2930" i="4"/>
  <c r="D2930" i="4"/>
  <c r="B2930" i="4"/>
  <c r="L2929" i="4"/>
  <c r="J2929" i="4"/>
  <c r="I2929" i="4"/>
  <c r="H2929" i="4"/>
  <c r="G2929" i="4"/>
  <c r="F2929" i="4"/>
  <c r="E2929" i="4"/>
  <c r="D2929" i="4"/>
  <c r="B2929" i="4"/>
  <c r="L2928" i="4"/>
  <c r="J2928" i="4"/>
  <c r="I2928" i="4"/>
  <c r="H2928" i="4"/>
  <c r="G2928" i="4"/>
  <c r="F2928" i="4"/>
  <c r="E2928" i="4"/>
  <c r="D2928" i="4"/>
  <c r="B2928" i="4"/>
  <c r="L2927" i="4"/>
  <c r="J2927" i="4"/>
  <c r="I2927" i="4"/>
  <c r="H2927" i="4"/>
  <c r="G2927" i="4"/>
  <c r="F2927" i="4"/>
  <c r="E2927" i="4"/>
  <c r="D2927" i="4"/>
  <c r="K2927" i="4" s="1"/>
  <c r="B2927" i="4"/>
  <c r="L2926" i="4"/>
  <c r="J2926" i="4"/>
  <c r="I2926" i="4"/>
  <c r="H2926" i="4"/>
  <c r="G2926" i="4"/>
  <c r="F2926" i="4"/>
  <c r="E2926" i="4"/>
  <c r="D2926" i="4"/>
  <c r="B2926" i="4"/>
  <c r="L2925" i="4"/>
  <c r="J2925" i="4"/>
  <c r="I2925" i="4"/>
  <c r="H2925" i="4"/>
  <c r="G2925" i="4"/>
  <c r="F2925" i="4"/>
  <c r="E2925" i="4"/>
  <c r="D2925" i="4"/>
  <c r="B2925" i="4"/>
  <c r="L2924" i="4"/>
  <c r="J2924" i="4"/>
  <c r="I2924" i="4"/>
  <c r="H2924" i="4"/>
  <c r="G2924" i="4"/>
  <c r="F2924" i="4"/>
  <c r="E2924" i="4"/>
  <c r="D2924" i="4"/>
  <c r="B2924" i="4"/>
  <c r="L2923" i="4"/>
  <c r="J2923" i="4"/>
  <c r="I2923" i="4"/>
  <c r="H2923" i="4"/>
  <c r="G2923" i="4"/>
  <c r="F2923" i="4"/>
  <c r="E2923" i="4"/>
  <c r="D2923" i="4"/>
  <c r="B2923" i="4"/>
  <c r="L2922" i="4"/>
  <c r="J2922" i="4"/>
  <c r="I2922" i="4"/>
  <c r="H2922" i="4"/>
  <c r="G2922" i="4"/>
  <c r="F2922" i="4"/>
  <c r="E2922" i="4"/>
  <c r="D2922" i="4"/>
  <c r="B2922" i="4"/>
  <c r="L2921" i="4"/>
  <c r="J2921" i="4"/>
  <c r="I2921" i="4"/>
  <c r="H2921" i="4"/>
  <c r="G2921" i="4"/>
  <c r="F2921" i="4"/>
  <c r="E2921" i="4"/>
  <c r="D2921" i="4"/>
  <c r="B2921" i="4"/>
  <c r="L2920" i="4"/>
  <c r="J2920" i="4"/>
  <c r="I2920" i="4"/>
  <c r="H2920" i="4"/>
  <c r="G2920" i="4"/>
  <c r="F2920" i="4"/>
  <c r="E2920" i="4"/>
  <c r="D2920" i="4"/>
  <c r="B2920" i="4"/>
  <c r="L2919" i="4"/>
  <c r="J2919" i="4"/>
  <c r="I2919" i="4"/>
  <c r="H2919" i="4"/>
  <c r="G2919" i="4"/>
  <c r="F2919" i="4"/>
  <c r="E2919" i="4"/>
  <c r="D2919" i="4"/>
  <c r="K2919" i="4" s="1"/>
  <c r="B2919" i="4"/>
  <c r="L2918" i="4"/>
  <c r="J2918" i="4"/>
  <c r="I2918" i="4"/>
  <c r="H2918" i="4"/>
  <c r="G2918" i="4"/>
  <c r="F2918" i="4"/>
  <c r="E2918" i="4"/>
  <c r="D2918" i="4"/>
  <c r="B2918" i="4"/>
  <c r="L2917" i="4"/>
  <c r="J2917" i="4"/>
  <c r="I2917" i="4"/>
  <c r="H2917" i="4"/>
  <c r="G2917" i="4"/>
  <c r="F2917" i="4"/>
  <c r="E2917" i="4"/>
  <c r="D2917" i="4"/>
  <c r="B2917" i="4"/>
  <c r="L2916" i="4"/>
  <c r="J2916" i="4"/>
  <c r="I2916" i="4"/>
  <c r="H2916" i="4"/>
  <c r="G2916" i="4"/>
  <c r="F2916" i="4"/>
  <c r="E2916" i="4"/>
  <c r="D2916" i="4"/>
  <c r="B2916" i="4"/>
  <c r="L2915" i="4"/>
  <c r="J2915" i="4"/>
  <c r="I2915" i="4"/>
  <c r="H2915" i="4"/>
  <c r="G2915" i="4"/>
  <c r="F2915" i="4"/>
  <c r="E2915" i="4"/>
  <c r="D2915" i="4"/>
  <c r="B2915" i="4"/>
  <c r="L2914" i="4"/>
  <c r="J2914" i="4"/>
  <c r="I2914" i="4"/>
  <c r="H2914" i="4"/>
  <c r="G2914" i="4"/>
  <c r="F2914" i="4"/>
  <c r="E2914" i="4"/>
  <c r="D2914" i="4"/>
  <c r="B2914" i="4"/>
  <c r="L2913" i="4"/>
  <c r="J2913" i="4"/>
  <c r="I2913" i="4"/>
  <c r="H2913" i="4"/>
  <c r="G2913" i="4"/>
  <c r="F2913" i="4"/>
  <c r="E2913" i="4"/>
  <c r="D2913" i="4"/>
  <c r="B2913" i="4"/>
  <c r="L2912" i="4"/>
  <c r="J2912" i="4"/>
  <c r="I2912" i="4"/>
  <c r="H2912" i="4"/>
  <c r="G2912" i="4"/>
  <c r="F2912" i="4"/>
  <c r="E2912" i="4"/>
  <c r="D2912" i="4"/>
  <c r="B2912" i="4"/>
  <c r="L2911" i="4"/>
  <c r="J2911" i="4"/>
  <c r="I2911" i="4"/>
  <c r="H2911" i="4"/>
  <c r="G2911" i="4"/>
  <c r="F2911" i="4"/>
  <c r="E2911" i="4"/>
  <c r="D2911" i="4"/>
  <c r="K2911" i="4" s="1"/>
  <c r="B2911" i="4"/>
  <c r="L2910" i="4"/>
  <c r="J2910" i="4"/>
  <c r="I2910" i="4"/>
  <c r="H2910" i="4"/>
  <c r="G2910" i="4"/>
  <c r="F2910" i="4"/>
  <c r="E2910" i="4"/>
  <c r="D2910" i="4"/>
  <c r="B2910" i="4"/>
  <c r="L2909" i="4"/>
  <c r="J2909" i="4"/>
  <c r="I2909" i="4"/>
  <c r="H2909" i="4"/>
  <c r="G2909" i="4"/>
  <c r="F2909" i="4"/>
  <c r="E2909" i="4"/>
  <c r="D2909" i="4"/>
  <c r="B2909" i="4"/>
  <c r="L2908" i="4"/>
  <c r="J2908" i="4"/>
  <c r="I2908" i="4"/>
  <c r="H2908" i="4"/>
  <c r="G2908" i="4"/>
  <c r="F2908" i="4"/>
  <c r="E2908" i="4"/>
  <c r="D2908" i="4"/>
  <c r="B2908" i="4"/>
  <c r="L2907" i="4"/>
  <c r="J2907" i="4"/>
  <c r="I2907" i="4"/>
  <c r="H2907" i="4"/>
  <c r="G2907" i="4"/>
  <c r="F2907" i="4"/>
  <c r="E2907" i="4"/>
  <c r="D2907" i="4"/>
  <c r="B2907" i="4"/>
  <c r="L2906" i="4"/>
  <c r="J2906" i="4"/>
  <c r="I2906" i="4"/>
  <c r="H2906" i="4"/>
  <c r="G2906" i="4"/>
  <c r="F2906" i="4"/>
  <c r="E2906" i="4"/>
  <c r="D2906" i="4"/>
  <c r="B2906" i="4"/>
  <c r="L2905" i="4"/>
  <c r="J2905" i="4"/>
  <c r="I2905" i="4"/>
  <c r="H2905" i="4"/>
  <c r="G2905" i="4"/>
  <c r="F2905" i="4"/>
  <c r="E2905" i="4"/>
  <c r="D2905" i="4"/>
  <c r="B2905" i="4"/>
  <c r="L2904" i="4"/>
  <c r="J2904" i="4"/>
  <c r="I2904" i="4"/>
  <c r="H2904" i="4"/>
  <c r="G2904" i="4"/>
  <c r="F2904" i="4"/>
  <c r="E2904" i="4"/>
  <c r="D2904" i="4"/>
  <c r="B2904" i="4"/>
  <c r="L2903" i="4"/>
  <c r="J2903" i="4"/>
  <c r="I2903" i="4"/>
  <c r="H2903" i="4"/>
  <c r="G2903" i="4"/>
  <c r="F2903" i="4"/>
  <c r="E2903" i="4"/>
  <c r="D2903" i="4"/>
  <c r="K2903" i="4" s="1"/>
  <c r="B2903" i="4"/>
  <c r="L2902" i="4"/>
  <c r="J2902" i="4"/>
  <c r="I2902" i="4"/>
  <c r="H2902" i="4"/>
  <c r="G2902" i="4"/>
  <c r="F2902" i="4"/>
  <c r="E2902" i="4"/>
  <c r="D2902" i="4"/>
  <c r="B2902" i="4"/>
  <c r="L2901" i="4"/>
  <c r="J2901" i="4"/>
  <c r="I2901" i="4"/>
  <c r="H2901" i="4"/>
  <c r="G2901" i="4"/>
  <c r="F2901" i="4"/>
  <c r="E2901" i="4"/>
  <c r="D2901" i="4"/>
  <c r="B2901" i="4"/>
  <c r="L2900" i="4"/>
  <c r="J2900" i="4"/>
  <c r="I2900" i="4"/>
  <c r="H2900" i="4"/>
  <c r="G2900" i="4"/>
  <c r="F2900" i="4"/>
  <c r="E2900" i="4"/>
  <c r="D2900" i="4"/>
  <c r="B2900" i="4"/>
  <c r="L2899" i="4"/>
  <c r="J2899" i="4"/>
  <c r="I2899" i="4"/>
  <c r="H2899" i="4"/>
  <c r="G2899" i="4"/>
  <c r="F2899" i="4"/>
  <c r="E2899" i="4"/>
  <c r="D2899" i="4"/>
  <c r="B2899" i="4"/>
  <c r="L2898" i="4"/>
  <c r="J2898" i="4"/>
  <c r="I2898" i="4"/>
  <c r="H2898" i="4"/>
  <c r="G2898" i="4"/>
  <c r="F2898" i="4"/>
  <c r="E2898" i="4"/>
  <c r="D2898" i="4"/>
  <c r="B2898" i="4"/>
  <c r="L2897" i="4"/>
  <c r="J2897" i="4"/>
  <c r="I2897" i="4"/>
  <c r="H2897" i="4"/>
  <c r="G2897" i="4"/>
  <c r="F2897" i="4"/>
  <c r="E2897" i="4"/>
  <c r="D2897" i="4"/>
  <c r="B2897" i="4"/>
  <c r="L2896" i="4"/>
  <c r="J2896" i="4"/>
  <c r="I2896" i="4"/>
  <c r="H2896" i="4"/>
  <c r="G2896" i="4"/>
  <c r="F2896" i="4"/>
  <c r="E2896" i="4"/>
  <c r="D2896" i="4"/>
  <c r="B2896" i="4"/>
  <c r="L2895" i="4"/>
  <c r="J2895" i="4"/>
  <c r="I2895" i="4"/>
  <c r="H2895" i="4"/>
  <c r="G2895" i="4"/>
  <c r="F2895" i="4"/>
  <c r="E2895" i="4"/>
  <c r="D2895" i="4"/>
  <c r="K2895" i="4" s="1"/>
  <c r="B2895" i="4"/>
  <c r="L2894" i="4"/>
  <c r="J2894" i="4"/>
  <c r="I2894" i="4"/>
  <c r="H2894" i="4"/>
  <c r="G2894" i="4"/>
  <c r="F2894" i="4"/>
  <c r="E2894" i="4"/>
  <c r="D2894" i="4"/>
  <c r="B2894" i="4"/>
  <c r="L2893" i="4"/>
  <c r="J2893" i="4"/>
  <c r="I2893" i="4"/>
  <c r="H2893" i="4"/>
  <c r="G2893" i="4"/>
  <c r="F2893" i="4"/>
  <c r="E2893" i="4"/>
  <c r="D2893" i="4"/>
  <c r="B2893" i="4"/>
  <c r="L2892" i="4"/>
  <c r="J2892" i="4"/>
  <c r="I2892" i="4"/>
  <c r="H2892" i="4"/>
  <c r="G2892" i="4"/>
  <c r="F2892" i="4"/>
  <c r="E2892" i="4"/>
  <c r="D2892" i="4"/>
  <c r="B2892" i="4"/>
  <c r="L2891" i="4"/>
  <c r="J2891" i="4"/>
  <c r="I2891" i="4"/>
  <c r="H2891" i="4"/>
  <c r="G2891" i="4"/>
  <c r="F2891" i="4"/>
  <c r="E2891" i="4"/>
  <c r="D2891" i="4"/>
  <c r="B2891" i="4"/>
  <c r="L2890" i="4"/>
  <c r="J2890" i="4"/>
  <c r="I2890" i="4"/>
  <c r="H2890" i="4"/>
  <c r="G2890" i="4"/>
  <c r="F2890" i="4"/>
  <c r="E2890" i="4"/>
  <c r="D2890" i="4"/>
  <c r="B2890" i="4"/>
  <c r="L2889" i="4"/>
  <c r="J2889" i="4"/>
  <c r="I2889" i="4"/>
  <c r="H2889" i="4"/>
  <c r="G2889" i="4"/>
  <c r="F2889" i="4"/>
  <c r="E2889" i="4"/>
  <c r="D2889" i="4"/>
  <c r="B2889" i="4"/>
  <c r="L2888" i="4"/>
  <c r="J2888" i="4"/>
  <c r="I2888" i="4"/>
  <c r="H2888" i="4"/>
  <c r="G2888" i="4"/>
  <c r="F2888" i="4"/>
  <c r="E2888" i="4"/>
  <c r="D2888" i="4"/>
  <c r="B2888" i="4"/>
  <c r="L2887" i="4"/>
  <c r="J2887" i="4"/>
  <c r="I2887" i="4"/>
  <c r="H2887" i="4"/>
  <c r="G2887" i="4"/>
  <c r="F2887" i="4"/>
  <c r="E2887" i="4"/>
  <c r="D2887" i="4"/>
  <c r="K2887" i="4" s="1"/>
  <c r="B2887" i="4"/>
  <c r="L2886" i="4"/>
  <c r="J2886" i="4"/>
  <c r="I2886" i="4"/>
  <c r="H2886" i="4"/>
  <c r="G2886" i="4"/>
  <c r="F2886" i="4"/>
  <c r="E2886" i="4"/>
  <c r="D2886" i="4"/>
  <c r="B2886" i="4"/>
  <c r="L2885" i="4"/>
  <c r="J2885" i="4"/>
  <c r="I2885" i="4"/>
  <c r="H2885" i="4"/>
  <c r="G2885" i="4"/>
  <c r="F2885" i="4"/>
  <c r="E2885" i="4"/>
  <c r="D2885" i="4"/>
  <c r="B2885" i="4"/>
  <c r="L2884" i="4"/>
  <c r="J2884" i="4"/>
  <c r="I2884" i="4"/>
  <c r="H2884" i="4"/>
  <c r="G2884" i="4"/>
  <c r="F2884" i="4"/>
  <c r="E2884" i="4"/>
  <c r="D2884" i="4"/>
  <c r="B2884" i="4"/>
  <c r="L2883" i="4"/>
  <c r="J2883" i="4"/>
  <c r="I2883" i="4"/>
  <c r="H2883" i="4"/>
  <c r="G2883" i="4"/>
  <c r="F2883" i="4"/>
  <c r="E2883" i="4"/>
  <c r="D2883" i="4"/>
  <c r="B2883" i="4"/>
  <c r="L2882" i="4"/>
  <c r="J2882" i="4"/>
  <c r="I2882" i="4"/>
  <c r="H2882" i="4"/>
  <c r="G2882" i="4"/>
  <c r="F2882" i="4"/>
  <c r="E2882" i="4"/>
  <c r="D2882" i="4"/>
  <c r="B2882" i="4"/>
  <c r="L2881" i="4"/>
  <c r="J2881" i="4"/>
  <c r="I2881" i="4"/>
  <c r="H2881" i="4"/>
  <c r="G2881" i="4"/>
  <c r="F2881" i="4"/>
  <c r="E2881" i="4"/>
  <c r="D2881" i="4"/>
  <c r="B2881" i="4"/>
  <c r="L2880" i="4"/>
  <c r="J2880" i="4"/>
  <c r="I2880" i="4"/>
  <c r="H2880" i="4"/>
  <c r="G2880" i="4"/>
  <c r="F2880" i="4"/>
  <c r="E2880" i="4"/>
  <c r="D2880" i="4"/>
  <c r="B2880" i="4"/>
  <c r="L2879" i="4"/>
  <c r="J2879" i="4"/>
  <c r="I2879" i="4"/>
  <c r="H2879" i="4"/>
  <c r="G2879" i="4"/>
  <c r="F2879" i="4"/>
  <c r="E2879" i="4"/>
  <c r="D2879" i="4"/>
  <c r="K2879" i="4" s="1"/>
  <c r="B2879" i="4"/>
  <c r="L2878" i="4"/>
  <c r="J2878" i="4"/>
  <c r="I2878" i="4"/>
  <c r="H2878" i="4"/>
  <c r="G2878" i="4"/>
  <c r="F2878" i="4"/>
  <c r="E2878" i="4"/>
  <c r="D2878" i="4"/>
  <c r="B2878" i="4"/>
  <c r="L2877" i="4"/>
  <c r="J2877" i="4"/>
  <c r="I2877" i="4"/>
  <c r="H2877" i="4"/>
  <c r="G2877" i="4"/>
  <c r="F2877" i="4"/>
  <c r="E2877" i="4"/>
  <c r="D2877" i="4"/>
  <c r="B2877" i="4"/>
  <c r="L2876" i="4"/>
  <c r="J2876" i="4"/>
  <c r="I2876" i="4"/>
  <c r="H2876" i="4"/>
  <c r="G2876" i="4"/>
  <c r="F2876" i="4"/>
  <c r="E2876" i="4"/>
  <c r="D2876" i="4"/>
  <c r="B2876" i="4"/>
  <c r="L2875" i="4"/>
  <c r="J2875" i="4"/>
  <c r="I2875" i="4"/>
  <c r="H2875" i="4"/>
  <c r="G2875" i="4"/>
  <c r="F2875" i="4"/>
  <c r="E2875" i="4"/>
  <c r="D2875" i="4"/>
  <c r="B2875" i="4"/>
  <c r="L2874" i="4"/>
  <c r="J2874" i="4"/>
  <c r="I2874" i="4"/>
  <c r="H2874" i="4"/>
  <c r="G2874" i="4"/>
  <c r="F2874" i="4"/>
  <c r="E2874" i="4"/>
  <c r="D2874" i="4"/>
  <c r="B2874" i="4"/>
  <c r="L2873" i="4"/>
  <c r="J2873" i="4"/>
  <c r="I2873" i="4"/>
  <c r="H2873" i="4"/>
  <c r="G2873" i="4"/>
  <c r="F2873" i="4"/>
  <c r="E2873" i="4"/>
  <c r="D2873" i="4"/>
  <c r="B2873" i="4"/>
  <c r="L2872" i="4"/>
  <c r="J2872" i="4"/>
  <c r="I2872" i="4"/>
  <c r="H2872" i="4"/>
  <c r="G2872" i="4"/>
  <c r="F2872" i="4"/>
  <c r="E2872" i="4"/>
  <c r="D2872" i="4"/>
  <c r="B2872" i="4"/>
  <c r="L2871" i="4"/>
  <c r="J2871" i="4"/>
  <c r="I2871" i="4"/>
  <c r="H2871" i="4"/>
  <c r="G2871" i="4"/>
  <c r="F2871" i="4"/>
  <c r="E2871" i="4"/>
  <c r="D2871" i="4"/>
  <c r="K2871" i="4" s="1"/>
  <c r="B2871" i="4"/>
  <c r="L2870" i="4"/>
  <c r="J2870" i="4"/>
  <c r="I2870" i="4"/>
  <c r="H2870" i="4"/>
  <c r="G2870" i="4"/>
  <c r="F2870" i="4"/>
  <c r="E2870" i="4"/>
  <c r="D2870" i="4"/>
  <c r="B2870" i="4"/>
  <c r="L2869" i="4"/>
  <c r="J2869" i="4"/>
  <c r="I2869" i="4"/>
  <c r="H2869" i="4"/>
  <c r="G2869" i="4"/>
  <c r="F2869" i="4"/>
  <c r="E2869" i="4"/>
  <c r="D2869" i="4"/>
  <c r="B2869" i="4"/>
  <c r="L2868" i="4"/>
  <c r="J2868" i="4"/>
  <c r="I2868" i="4"/>
  <c r="H2868" i="4"/>
  <c r="G2868" i="4"/>
  <c r="F2868" i="4"/>
  <c r="E2868" i="4"/>
  <c r="D2868" i="4"/>
  <c r="B2868" i="4"/>
  <c r="L2867" i="4"/>
  <c r="J2867" i="4"/>
  <c r="I2867" i="4"/>
  <c r="H2867" i="4"/>
  <c r="G2867" i="4"/>
  <c r="F2867" i="4"/>
  <c r="E2867" i="4"/>
  <c r="D2867" i="4"/>
  <c r="B2867" i="4"/>
  <c r="L2866" i="4"/>
  <c r="J2866" i="4"/>
  <c r="I2866" i="4"/>
  <c r="H2866" i="4"/>
  <c r="G2866" i="4"/>
  <c r="F2866" i="4"/>
  <c r="E2866" i="4"/>
  <c r="D2866" i="4"/>
  <c r="B2866" i="4"/>
  <c r="L2865" i="4"/>
  <c r="J2865" i="4"/>
  <c r="I2865" i="4"/>
  <c r="H2865" i="4"/>
  <c r="G2865" i="4"/>
  <c r="F2865" i="4"/>
  <c r="E2865" i="4"/>
  <c r="D2865" i="4"/>
  <c r="B2865" i="4"/>
  <c r="L2864" i="4"/>
  <c r="J2864" i="4"/>
  <c r="I2864" i="4"/>
  <c r="H2864" i="4"/>
  <c r="G2864" i="4"/>
  <c r="F2864" i="4"/>
  <c r="E2864" i="4"/>
  <c r="D2864" i="4"/>
  <c r="B2864" i="4"/>
  <c r="L2863" i="4"/>
  <c r="J2863" i="4"/>
  <c r="I2863" i="4"/>
  <c r="H2863" i="4"/>
  <c r="G2863" i="4"/>
  <c r="F2863" i="4"/>
  <c r="E2863" i="4"/>
  <c r="D2863" i="4"/>
  <c r="B2863" i="4"/>
  <c r="L2862" i="4"/>
  <c r="J2862" i="4"/>
  <c r="I2862" i="4"/>
  <c r="H2862" i="4"/>
  <c r="G2862" i="4"/>
  <c r="F2862" i="4"/>
  <c r="E2862" i="4"/>
  <c r="D2862" i="4"/>
  <c r="B2862" i="4"/>
  <c r="L2861" i="4"/>
  <c r="J2861" i="4"/>
  <c r="I2861" i="4"/>
  <c r="H2861" i="4"/>
  <c r="G2861" i="4"/>
  <c r="F2861" i="4"/>
  <c r="E2861" i="4"/>
  <c r="D2861" i="4"/>
  <c r="B2861" i="4"/>
  <c r="L2860" i="4"/>
  <c r="J2860" i="4"/>
  <c r="I2860" i="4"/>
  <c r="H2860" i="4"/>
  <c r="G2860" i="4"/>
  <c r="F2860" i="4"/>
  <c r="E2860" i="4"/>
  <c r="D2860" i="4"/>
  <c r="B2860" i="4"/>
  <c r="L2859" i="4"/>
  <c r="J2859" i="4"/>
  <c r="I2859" i="4"/>
  <c r="H2859" i="4"/>
  <c r="G2859" i="4"/>
  <c r="F2859" i="4"/>
  <c r="E2859" i="4"/>
  <c r="D2859" i="4"/>
  <c r="B2859" i="4"/>
  <c r="L2858" i="4"/>
  <c r="J2858" i="4"/>
  <c r="I2858" i="4"/>
  <c r="H2858" i="4"/>
  <c r="G2858" i="4"/>
  <c r="F2858" i="4"/>
  <c r="E2858" i="4"/>
  <c r="D2858" i="4"/>
  <c r="B2858" i="4"/>
  <c r="L2857" i="4"/>
  <c r="J2857" i="4"/>
  <c r="I2857" i="4"/>
  <c r="H2857" i="4"/>
  <c r="G2857" i="4"/>
  <c r="F2857" i="4"/>
  <c r="E2857" i="4"/>
  <c r="D2857" i="4"/>
  <c r="K2857" i="4" s="1"/>
  <c r="B2857" i="4"/>
  <c r="L2856" i="4"/>
  <c r="J2856" i="4"/>
  <c r="I2856" i="4"/>
  <c r="H2856" i="4"/>
  <c r="G2856" i="4"/>
  <c r="F2856" i="4"/>
  <c r="E2856" i="4"/>
  <c r="D2856" i="4"/>
  <c r="B2856" i="4"/>
  <c r="L2855" i="4"/>
  <c r="J2855" i="4"/>
  <c r="I2855" i="4"/>
  <c r="H2855" i="4"/>
  <c r="G2855" i="4"/>
  <c r="F2855" i="4"/>
  <c r="E2855" i="4"/>
  <c r="D2855" i="4"/>
  <c r="B2855" i="4"/>
  <c r="L2854" i="4"/>
  <c r="J2854" i="4"/>
  <c r="I2854" i="4"/>
  <c r="H2854" i="4"/>
  <c r="G2854" i="4"/>
  <c r="F2854" i="4"/>
  <c r="E2854" i="4"/>
  <c r="D2854" i="4"/>
  <c r="B2854" i="4"/>
  <c r="L2853" i="4"/>
  <c r="J2853" i="4"/>
  <c r="I2853" i="4"/>
  <c r="H2853" i="4"/>
  <c r="G2853" i="4"/>
  <c r="F2853" i="4"/>
  <c r="E2853" i="4"/>
  <c r="D2853" i="4"/>
  <c r="B2853" i="4"/>
  <c r="L2852" i="4"/>
  <c r="J2852" i="4"/>
  <c r="I2852" i="4"/>
  <c r="H2852" i="4"/>
  <c r="G2852" i="4"/>
  <c r="F2852" i="4"/>
  <c r="E2852" i="4"/>
  <c r="D2852" i="4"/>
  <c r="B2852" i="4"/>
  <c r="L2851" i="4"/>
  <c r="J2851" i="4"/>
  <c r="I2851" i="4"/>
  <c r="H2851" i="4"/>
  <c r="G2851" i="4"/>
  <c r="F2851" i="4"/>
  <c r="E2851" i="4"/>
  <c r="D2851" i="4"/>
  <c r="B2851" i="4"/>
  <c r="L2850" i="4"/>
  <c r="J2850" i="4"/>
  <c r="I2850" i="4"/>
  <c r="H2850" i="4"/>
  <c r="G2850" i="4"/>
  <c r="F2850" i="4"/>
  <c r="E2850" i="4"/>
  <c r="D2850" i="4"/>
  <c r="B2850" i="4"/>
  <c r="L2849" i="4"/>
  <c r="J2849" i="4"/>
  <c r="I2849" i="4"/>
  <c r="H2849" i="4"/>
  <c r="G2849" i="4"/>
  <c r="F2849" i="4"/>
  <c r="E2849" i="4"/>
  <c r="D2849" i="4"/>
  <c r="K2849" i="4" s="1"/>
  <c r="B2849" i="4"/>
  <c r="L2848" i="4"/>
  <c r="J2848" i="4"/>
  <c r="I2848" i="4"/>
  <c r="H2848" i="4"/>
  <c r="G2848" i="4"/>
  <c r="F2848" i="4"/>
  <c r="E2848" i="4"/>
  <c r="D2848" i="4"/>
  <c r="B2848" i="4"/>
  <c r="L2847" i="4"/>
  <c r="J2847" i="4"/>
  <c r="I2847" i="4"/>
  <c r="H2847" i="4"/>
  <c r="G2847" i="4"/>
  <c r="F2847" i="4"/>
  <c r="E2847" i="4"/>
  <c r="D2847" i="4"/>
  <c r="B2847" i="4"/>
  <c r="L2846" i="4"/>
  <c r="J2846" i="4"/>
  <c r="I2846" i="4"/>
  <c r="H2846" i="4"/>
  <c r="G2846" i="4"/>
  <c r="F2846" i="4"/>
  <c r="E2846" i="4"/>
  <c r="K2846" i="4" s="1"/>
  <c r="D2846" i="4"/>
  <c r="B2846" i="4"/>
  <c r="L2845" i="4"/>
  <c r="J2845" i="4"/>
  <c r="I2845" i="4"/>
  <c r="H2845" i="4"/>
  <c r="G2845" i="4"/>
  <c r="F2845" i="4"/>
  <c r="E2845" i="4"/>
  <c r="D2845" i="4"/>
  <c r="B2845" i="4"/>
  <c r="L2844" i="4"/>
  <c r="J2844" i="4"/>
  <c r="I2844" i="4"/>
  <c r="H2844" i="4"/>
  <c r="G2844" i="4"/>
  <c r="F2844" i="4"/>
  <c r="E2844" i="4"/>
  <c r="D2844" i="4"/>
  <c r="B2844" i="4"/>
  <c r="L2843" i="4"/>
  <c r="J2843" i="4"/>
  <c r="I2843" i="4"/>
  <c r="H2843" i="4"/>
  <c r="G2843" i="4"/>
  <c r="F2843" i="4"/>
  <c r="E2843" i="4"/>
  <c r="D2843" i="4"/>
  <c r="B2843" i="4"/>
  <c r="L2842" i="4"/>
  <c r="J2842" i="4"/>
  <c r="I2842" i="4"/>
  <c r="H2842" i="4"/>
  <c r="G2842" i="4"/>
  <c r="F2842" i="4"/>
  <c r="E2842" i="4"/>
  <c r="D2842" i="4"/>
  <c r="K2842" i="4" s="1"/>
  <c r="B2842" i="4"/>
  <c r="L2841" i="4"/>
  <c r="J2841" i="4"/>
  <c r="I2841" i="4"/>
  <c r="H2841" i="4"/>
  <c r="G2841" i="4"/>
  <c r="F2841" i="4"/>
  <c r="E2841" i="4"/>
  <c r="D2841" i="4"/>
  <c r="B2841" i="4"/>
  <c r="L2840" i="4"/>
  <c r="J2840" i="4"/>
  <c r="I2840" i="4"/>
  <c r="H2840" i="4"/>
  <c r="G2840" i="4"/>
  <c r="F2840" i="4"/>
  <c r="E2840" i="4"/>
  <c r="D2840" i="4"/>
  <c r="B2840" i="4"/>
  <c r="L2839" i="4"/>
  <c r="J2839" i="4"/>
  <c r="I2839" i="4"/>
  <c r="H2839" i="4"/>
  <c r="G2839" i="4"/>
  <c r="F2839" i="4"/>
  <c r="E2839" i="4"/>
  <c r="D2839" i="4"/>
  <c r="B2839" i="4"/>
  <c r="L2838" i="4"/>
  <c r="J2838" i="4"/>
  <c r="I2838" i="4"/>
  <c r="H2838" i="4"/>
  <c r="G2838" i="4"/>
  <c r="K2838" i="4" s="1"/>
  <c r="F2838" i="4"/>
  <c r="E2838" i="4"/>
  <c r="D2838" i="4"/>
  <c r="B2838" i="4"/>
  <c r="L2837" i="4"/>
  <c r="J2837" i="4"/>
  <c r="I2837" i="4"/>
  <c r="H2837" i="4"/>
  <c r="G2837" i="4"/>
  <c r="F2837" i="4"/>
  <c r="E2837" i="4"/>
  <c r="D2837" i="4"/>
  <c r="B2837" i="4"/>
  <c r="L2836" i="4"/>
  <c r="J2836" i="4"/>
  <c r="I2836" i="4"/>
  <c r="H2836" i="4"/>
  <c r="G2836" i="4"/>
  <c r="F2836" i="4"/>
  <c r="E2836" i="4"/>
  <c r="D2836" i="4"/>
  <c r="B2836" i="4"/>
  <c r="L2835" i="4"/>
  <c r="J2835" i="4"/>
  <c r="I2835" i="4"/>
  <c r="H2835" i="4"/>
  <c r="G2835" i="4"/>
  <c r="F2835" i="4"/>
  <c r="E2835" i="4"/>
  <c r="K2835" i="4" s="1"/>
  <c r="D2835" i="4"/>
  <c r="B2835" i="4"/>
  <c r="L2834" i="4"/>
  <c r="J2834" i="4"/>
  <c r="I2834" i="4"/>
  <c r="H2834" i="4"/>
  <c r="G2834" i="4"/>
  <c r="F2834" i="4"/>
  <c r="E2834" i="4"/>
  <c r="D2834" i="4"/>
  <c r="K2834" i="4" s="1"/>
  <c r="B2834" i="4"/>
  <c r="L2833" i="4"/>
  <c r="J2833" i="4"/>
  <c r="I2833" i="4"/>
  <c r="H2833" i="4"/>
  <c r="G2833" i="4"/>
  <c r="F2833" i="4"/>
  <c r="E2833" i="4"/>
  <c r="D2833" i="4"/>
  <c r="B2833" i="4"/>
  <c r="L2832" i="4"/>
  <c r="J2832" i="4"/>
  <c r="I2832" i="4"/>
  <c r="H2832" i="4"/>
  <c r="G2832" i="4"/>
  <c r="F2832" i="4"/>
  <c r="E2832" i="4"/>
  <c r="D2832" i="4"/>
  <c r="B2832" i="4"/>
  <c r="L2831" i="4"/>
  <c r="J2831" i="4"/>
  <c r="I2831" i="4"/>
  <c r="H2831" i="4"/>
  <c r="G2831" i="4"/>
  <c r="F2831" i="4"/>
  <c r="E2831" i="4"/>
  <c r="D2831" i="4"/>
  <c r="B2831" i="4"/>
  <c r="L2830" i="4"/>
  <c r="J2830" i="4"/>
  <c r="I2830" i="4"/>
  <c r="H2830" i="4"/>
  <c r="G2830" i="4"/>
  <c r="F2830" i="4"/>
  <c r="E2830" i="4"/>
  <c r="D2830" i="4"/>
  <c r="K2830" i="4" s="1"/>
  <c r="B2830" i="4"/>
  <c r="L2829" i="4"/>
  <c r="J2829" i="4"/>
  <c r="I2829" i="4"/>
  <c r="H2829" i="4"/>
  <c r="G2829" i="4"/>
  <c r="F2829" i="4"/>
  <c r="E2829" i="4"/>
  <c r="K2829" i="4" s="1"/>
  <c r="D2829" i="4"/>
  <c r="B2829" i="4"/>
  <c r="L2828" i="4"/>
  <c r="J2828" i="4"/>
  <c r="I2828" i="4"/>
  <c r="H2828" i="4"/>
  <c r="G2828" i="4"/>
  <c r="F2828" i="4"/>
  <c r="E2828" i="4"/>
  <c r="D2828" i="4"/>
  <c r="B2828" i="4"/>
  <c r="L2827" i="4"/>
  <c r="J2827" i="4"/>
  <c r="I2827" i="4"/>
  <c r="H2827" i="4"/>
  <c r="G2827" i="4"/>
  <c r="F2827" i="4"/>
  <c r="E2827" i="4"/>
  <c r="D2827" i="4"/>
  <c r="B2827" i="4"/>
  <c r="L2826" i="4"/>
  <c r="J2826" i="4"/>
  <c r="I2826" i="4"/>
  <c r="H2826" i="4"/>
  <c r="G2826" i="4"/>
  <c r="F2826" i="4"/>
  <c r="E2826" i="4"/>
  <c r="D2826" i="4"/>
  <c r="B2826" i="4"/>
  <c r="L2825" i="4"/>
  <c r="J2825" i="4"/>
  <c r="I2825" i="4"/>
  <c r="H2825" i="4"/>
  <c r="G2825" i="4"/>
  <c r="F2825" i="4"/>
  <c r="E2825" i="4"/>
  <c r="D2825" i="4"/>
  <c r="B2825" i="4"/>
  <c r="L2824" i="4"/>
  <c r="J2824" i="4"/>
  <c r="I2824" i="4"/>
  <c r="H2824" i="4"/>
  <c r="G2824" i="4"/>
  <c r="F2824" i="4"/>
  <c r="E2824" i="4"/>
  <c r="D2824" i="4"/>
  <c r="B2824" i="4"/>
  <c r="L2823" i="4"/>
  <c r="J2823" i="4"/>
  <c r="I2823" i="4"/>
  <c r="H2823" i="4"/>
  <c r="G2823" i="4"/>
  <c r="F2823" i="4"/>
  <c r="E2823" i="4"/>
  <c r="D2823" i="4"/>
  <c r="B2823" i="4"/>
  <c r="L2822" i="4"/>
  <c r="J2822" i="4"/>
  <c r="I2822" i="4"/>
  <c r="H2822" i="4"/>
  <c r="G2822" i="4"/>
  <c r="F2822" i="4"/>
  <c r="K2822" i="4" s="1"/>
  <c r="E2822" i="4"/>
  <c r="D2822" i="4"/>
  <c r="B2822" i="4"/>
  <c r="L2821" i="4"/>
  <c r="J2821" i="4"/>
  <c r="I2821" i="4"/>
  <c r="H2821" i="4"/>
  <c r="G2821" i="4"/>
  <c r="F2821" i="4"/>
  <c r="E2821" i="4"/>
  <c r="D2821" i="4"/>
  <c r="B2821" i="4"/>
  <c r="L2820" i="4"/>
  <c r="J2820" i="4"/>
  <c r="I2820" i="4"/>
  <c r="H2820" i="4"/>
  <c r="G2820" i="4"/>
  <c r="F2820" i="4"/>
  <c r="E2820" i="4"/>
  <c r="D2820" i="4"/>
  <c r="B2820" i="4"/>
  <c r="L2819" i="4"/>
  <c r="J2819" i="4"/>
  <c r="I2819" i="4"/>
  <c r="H2819" i="4"/>
  <c r="G2819" i="4"/>
  <c r="F2819" i="4"/>
  <c r="E2819" i="4"/>
  <c r="D2819" i="4"/>
  <c r="B2819" i="4"/>
  <c r="L2818" i="4"/>
  <c r="K2818" i="4"/>
  <c r="J2818" i="4"/>
  <c r="I2818" i="4"/>
  <c r="H2818" i="4"/>
  <c r="G2818" i="4"/>
  <c r="F2818" i="4"/>
  <c r="E2818" i="4"/>
  <c r="D2818" i="4"/>
  <c r="B2818" i="4"/>
  <c r="L2817" i="4"/>
  <c r="J2817" i="4"/>
  <c r="I2817" i="4"/>
  <c r="H2817" i="4"/>
  <c r="G2817" i="4"/>
  <c r="F2817" i="4"/>
  <c r="E2817" i="4"/>
  <c r="D2817" i="4"/>
  <c r="K2817" i="4" s="1"/>
  <c r="B2817" i="4"/>
  <c r="L2816" i="4"/>
  <c r="J2816" i="4"/>
  <c r="I2816" i="4"/>
  <c r="H2816" i="4"/>
  <c r="G2816" i="4"/>
  <c r="F2816" i="4"/>
  <c r="E2816" i="4"/>
  <c r="D2816" i="4"/>
  <c r="B2816" i="4"/>
  <c r="L2815" i="4"/>
  <c r="J2815" i="4"/>
  <c r="I2815" i="4"/>
  <c r="H2815" i="4"/>
  <c r="G2815" i="4"/>
  <c r="F2815" i="4"/>
  <c r="E2815" i="4"/>
  <c r="D2815" i="4"/>
  <c r="B2815" i="4"/>
  <c r="L2814" i="4"/>
  <c r="J2814" i="4"/>
  <c r="I2814" i="4"/>
  <c r="H2814" i="4"/>
  <c r="G2814" i="4"/>
  <c r="F2814" i="4"/>
  <c r="E2814" i="4"/>
  <c r="D2814" i="4"/>
  <c r="B2814" i="4"/>
  <c r="L2813" i="4"/>
  <c r="J2813" i="4"/>
  <c r="I2813" i="4"/>
  <c r="H2813" i="4"/>
  <c r="G2813" i="4"/>
  <c r="F2813" i="4"/>
  <c r="E2813" i="4"/>
  <c r="D2813" i="4"/>
  <c r="B2813" i="4"/>
  <c r="L2812" i="4"/>
  <c r="J2812" i="4"/>
  <c r="I2812" i="4"/>
  <c r="H2812" i="4"/>
  <c r="G2812" i="4"/>
  <c r="F2812" i="4"/>
  <c r="E2812" i="4"/>
  <c r="D2812" i="4"/>
  <c r="B2812" i="4"/>
  <c r="L2811" i="4"/>
  <c r="J2811" i="4"/>
  <c r="I2811" i="4"/>
  <c r="H2811" i="4"/>
  <c r="G2811" i="4"/>
  <c r="F2811" i="4"/>
  <c r="E2811" i="4"/>
  <c r="D2811" i="4"/>
  <c r="B2811" i="4"/>
  <c r="L2810" i="4"/>
  <c r="J2810" i="4"/>
  <c r="I2810" i="4"/>
  <c r="H2810" i="4"/>
  <c r="G2810" i="4"/>
  <c r="F2810" i="4"/>
  <c r="E2810" i="4"/>
  <c r="D2810" i="4"/>
  <c r="K2810" i="4" s="1"/>
  <c r="B2810" i="4"/>
  <c r="L2809" i="4"/>
  <c r="J2809" i="4"/>
  <c r="I2809" i="4"/>
  <c r="H2809" i="4"/>
  <c r="G2809" i="4"/>
  <c r="F2809" i="4"/>
  <c r="E2809" i="4"/>
  <c r="D2809" i="4"/>
  <c r="B2809" i="4"/>
  <c r="L2808" i="4"/>
  <c r="J2808" i="4"/>
  <c r="I2808" i="4"/>
  <c r="H2808" i="4"/>
  <c r="G2808" i="4"/>
  <c r="F2808" i="4"/>
  <c r="E2808" i="4"/>
  <c r="D2808" i="4"/>
  <c r="B2808" i="4"/>
  <c r="L2807" i="4"/>
  <c r="J2807" i="4"/>
  <c r="I2807" i="4"/>
  <c r="H2807" i="4"/>
  <c r="G2807" i="4"/>
  <c r="F2807" i="4"/>
  <c r="E2807" i="4"/>
  <c r="D2807" i="4"/>
  <c r="B2807" i="4"/>
  <c r="L2806" i="4"/>
  <c r="J2806" i="4"/>
  <c r="I2806" i="4"/>
  <c r="H2806" i="4"/>
  <c r="G2806" i="4"/>
  <c r="F2806" i="4"/>
  <c r="E2806" i="4"/>
  <c r="D2806" i="4"/>
  <c r="B2806" i="4"/>
  <c r="L2805" i="4"/>
  <c r="J2805" i="4"/>
  <c r="I2805" i="4"/>
  <c r="H2805" i="4"/>
  <c r="G2805" i="4"/>
  <c r="F2805" i="4"/>
  <c r="E2805" i="4"/>
  <c r="D2805" i="4"/>
  <c r="B2805" i="4"/>
  <c r="L2804" i="4"/>
  <c r="J2804" i="4"/>
  <c r="I2804" i="4"/>
  <c r="H2804" i="4"/>
  <c r="G2804" i="4"/>
  <c r="F2804" i="4"/>
  <c r="E2804" i="4"/>
  <c r="D2804" i="4"/>
  <c r="K2804" i="4" s="1"/>
  <c r="B2804" i="4"/>
  <c r="L2803" i="4"/>
  <c r="J2803" i="4"/>
  <c r="I2803" i="4"/>
  <c r="H2803" i="4"/>
  <c r="G2803" i="4"/>
  <c r="F2803" i="4"/>
  <c r="E2803" i="4"/>
  <c r="D2803" i="4"/>
  <c r="B2803" i="4"/>
  <c r="L2802" i="4"/>
  <c r="J2802" i="4"/>
  <c r="I2802" i="4"/>
  <c r="H2802" i="4"/>
  <c r="G2802" i="4"/>
  <c r="F2802" i="4"/>
  <c r="E2802" i="4"/>
  <c r="D2802" i="4"/>
  <c r="K2802" i="4" s="1"/>
  <c r="B2802" i="4"/>
  <c r="L2801" i="4"/>
  <c r="J2801" i="4"/>
  <c r="I2801" i="4"/>
  <c r="H2801" i="4"/>
  <c r="G2801" i="4"/>
  <c r="F2801" i="4"/>
  <c r="E2801" i="4"/>
  <c r="D2801" i="4"/>
  <c r="B2801" i="4"/>
  <c r="L2800" i="4"/>
  <c r="J2800" i="4"/>
  <c r="I2800" i="4"/>
  <c r="H2800" i="4"/>
  <c r="G2800" i="4"/>
  <c r="F2800" i="4"/>
  <c r="E2800" i="4"/>
  <c r="D2800" i="4"/>
  <c r="B2800" i="4"/>
  <c r="L2799" i="4"/>
  <c r="J2799" i="4"/>
  <c r="I2799" i="4"/>
  <c r="H2799" i="4"/>
  <c r="G2799" i="4"/>
  <c r="F2799" i="4"/>
  <c r="E2799" i="4"/>
  <c r="D2799" i="4"/>
  <c r="B2799" i="4"/>
  <c r="L2798" i="4"/>
  <c r="J2798" i="4"/>
  <c r="I2798" i="4"/>
  <c r="H2798" i="4"/>
  <c r="G2798" i="4"/>
  <c r="F2798" i="4"/>
  <c r="E2798" i="4"/>
  <c r="D2798" i="4"/>
  <c r="K2798" i="4" s="1"/>
  <c r="B2798" i="4"/>
  <c r="L2797" i="4"/>
  <c r="J2797" i="4"/>
  <c r="I2797" i="4"/>
  <c r="H2797" i="4"/>
  <c r="G2797" i="4"/>
  <c r="F2797" i="4"/>
  <c r="E2797" i="4"/>
  <c r="D2797" i="4"/>
  <c r="B2797" i="4"/>
  <c r="L2796" i="4"/>
  <c r="J2796" i="4"/>
  <c r="I2796" i="4"/>
  <c r="H2796" i="4"/>
  <c r="G2796" i="4"/>
  <c r="F2796" i="4"/>
  <c r="E2796" i="4"/>
  <c r="D2796" i="4"/>
  <c r="B2796" i="4"/>
  <c r="L2795" i="4"/>
  <c r="J2795" i="4"/>
  <c r="I2795" i="4"/>
  <c r="H2795" i="4"/>
  <c r="G2795" i="4"/>
  <c r="F2795" i="4"/>
  <c r="E2795" i="4"/>
  <c r="D2795" i="4"/>
  <c r="B2795" i="4"/>
  <c r="L2794" i="4"/>
  <c r="J2794" i="4"/>
  <c r="I2794" i="4"/>
  <c r="K2794" i="4" s="1"/>
  <c r="H2794" i="4"/>
  <c r="G2794" i="4"/>
  <c r="F2794" i="4"/>
  <c r="E2794" i="4"/>
  <c r="D2794" i="4"/>
  <c r="B2794" i="4"/>
  <c r="L2793" i="4"/>
  <c r="J2793" i="4"/>
  <c r="I2793" i="4"/>
  <c r="H2793" i="4"/>
  <c r="G2793" i="4"/>
  <c r="F2793" i="4"/>
  <c r="E2793" i="4"/>
  <c r="D2793" i="4"/>
  <c r="B2793" i="4"/>
  <c r="L2792" i="4"/>
  <c r="J2792" i="4"/>
  <c r="I2792" i="4"/>
  <c r="H2792" i="4"/>
  <c r="G2792" i="4"/>
  <c r="F2792" i="4"/>
  <c r="E2792" i="4"/>
  <c r="D2792" i="4"/>
  <c r="B2792" i="4"/>
  <c r="L2791" i="4"/>
  <c r="J2791" i="4"/>
  <c r="I2791" i="4"/>
  <c r="H2791" i="4"/>
  <c r="G2791" i="4"/>
  <c r="F2791" i="4"/>
  <c r="E2791" i="4"/>
  <c r="D2791" i="4"/>
  <c r="K2791" i="4" s="1"/>
  <c r="B2791" i="4"/>
  <c r="L2790" i="4"/>
  <c r="J2790" i="4"/>
  <c r="I2790" i="4"/>
  <c r="H2790" i="4"/>
  <c r="G2790" i="4"/>
  <c r="F2790" i="4"/>
  <c r="K2790" i="4" s="1"/>
  <c r="E2790" i="4"/>
  <c r="D2790" i="4"/>
  <c r="B2790" i="4"/>
  <c r="L2789" i="4"/>
  <c r="J2789" i="4"/>
  <c r="I2789" i="4"/>
  <c r="H2789" i="4"/>
  <c r="G2789" i="4"/>
  <c r="F2789" i="4"/>
  <c r="E2789" i="4"/>
  <c r="D2789" i="4"/>
  <c r="B2789" i="4"/>
  <c r="L2788" i="4"/>
  <c r="J2788" i="4"/>
  <c r="I2788" i="4"/>
  <c r="H2788" i="4"/>
  <c r="G2788" i="4"/>
  <c r="F2788" i="4"/>
  <c r="E2788" i="4"/>
  <c r="D2788" i="4"/>
  <c r="B2788" i="4"/>
  <c r="L2787" i="4"/>
  <c r="J2787" i="4"/>
  <c r="I2787" i="4"/>
  <c r="H2787" i="4"/>
  <c r="G2787" i="4"/>
  <c r="F2787" i="4"/>
  <c r="E2787" i="4"/>
  <c r="D2787" i="4"/>
  <c r="B2787" i="4"/>
  <c r="L2786" i="4"/>
  <c r="K2786" i="4"/>
  <c r="J2786" i="4"/>
  <c r="I2786" i="4"/>
  <c r="H2786" i="4"/>
  <c r="G2786" i="4"/>
  <c r="F2786" i="4"/>
  <c r="E2786" i="4"/>
  <c r="D2786" i="4"/>
  <c r="B2786" i="4"/>
  <c r="L2785" i="4"/>
  <c r="J2785" i="4"/>
  <c r="I2785" i="4"/>
  <c r="H2785" i="4"/>
  <c r="G2785" i="4"/>
  <c r="F2785" i="4"/>
  <c r="E2785" i="4"/>
  <c r="D2785" i="4"/>
  <c r="K2785" i="4" s="1"/>
  <c r="B2785" i="4"/>
  <c r="L2784" i="4"/>
  <c r="J2784" i="4"/>
  <c r="I2784" i="4"/>
  <c r="H2784" i="4"/>
  <c r="G2784" i="4"/>
  <c r="F2784" i="4"/>
  <c r="E2784" i="4"/>
  <c r="D2784" i="4"/>
  <c r="B2784" i="4"/>
  <c r="L2783" i="4"/>
  <c r="J2783" i="4"/>
  <c r="I2783" i="4"/>
  <c r="H2783" i="4"/>
  <c r="G2783" i="4"/>
  <c r="F2783" i="4"/>
  <c r="E2783" i="4"/>
  <c r="D2783" i="4"/>
  <c r="B2783" i="4"/>
  <c r="L2782" i="4"/>
  <c r="J2782" i="4"/>
  <c r="I2782" i="4"/>
  <c r="H2782" i="4"/>
  <c r="G2782" i="4"/>
  <c r="F2782" i="4"/>
  <c r="E2782" i="4"/>
  <c r="D2782" i="4"/>
  <c r="B2782" i="4"/>
  <c r="L2781" i="4"/>
  <c r="J2781" i="4"/>
  <c r="I2781" i="4"/>
  <c r="H2781" i="4"/>
  <c r="G2781" i="4"/>
  <c r="F2781" i="4"/>
  <c r="E2781" i="4"/>
  <c r="D2781" i="4"/>
  <c r="B2781" i="4"/>
  <c r="L2780" i="4"/>
  <c r="J2780" i="4"/>
  <c r="I2780" i="4"/>
  <c r="H2780" i="4"/>
  <c r="G2780" i="4"/>
  <c r="F2780" i="4"/>
  <c r="E2780" i="4"/>
  <c r="D2780" i="4"/>
  <c r="B2780" i="4"/>
  <c r="L2779" i="4"/>
  <c r="J2779" i="4"/>
  <c r="I2779" i="4"/>
  <c r="H2779" i="4"/>
  <c r="G2779" i="4"/>
  <c r="F2779" i="4"/>
  <c r="E2779" i="4"/>
  <c r="D2779" i="4"/>
  <c r="B2779" i="4"/>
  <c r="L2778" i="4"/>
  <c r="J2778" i="4"/>
  <c r="I2778" i="4"/>
  <c r="H2778" i="4"/>
  <c r="G2778" i="4"/>
  <c r="F2778" i="4"/>
  <c r="E2778" i="4"/>
  <c r="D2778" i="4"/>
  <c r="K2778" i="4" s="1"/>
  <c r="B2778" i="4"/>
  <c r="L2777" i="4"/>
  <c r="J2777" i="4"/>
  <c r="I2777" i="4"/>
  <c r="H2777" i="4"/>
  <c r="G2777" i="4"/>
  <c r="F2777" i="4"/>
  <c r="E2777" i="4"/>
  <c r="D2777" i="4"/>
  <c r="B2777" i="4"/>
  <c r="L2776" i="4"/>
  <c r="J2776" i="4"/>
  <c r="I2776" i="4"/>
  <c r="H2776" i="4"/>
  <c r="G2776" i="4"/>
  <c r="F2776" i="4"/>
  <c r="E2776" i="4"/>
  <c r="D2776" i="4"/>
  <c r="B2776" i="4"/>
  <c r="L2775" i="4"/>
  <c r="J2775" i="4"/>
  <c r="I2775" i="4"/>
  <c r="H2775" i="4"/>
  <c r="G2775" i="4"/>
  <c r="F2775" i="4"/>
  <c r="E2775" i="4"/>
  <c r="D2775" i="4"/>
  <c r="B2775" i="4"/>
  <c r="L2774" i="4"/>
  <c r="J2774" i="4"/>
  <c r="I2774" i="4"/>
  <c r="H2774" i="4"/>
  <c r="G2774" i="4"/>
  <c r="F2774" i="4"/>
  <c r="E2774" i="4"/>
  <c r="D2774" i="4"/>
  <c r="B2774" i="4"/>
  <c r="L2773" i="4"/>
  <c r="J2773" i="4"/>
  <c r="I2773" i="4"/>
  <c r="H2773" i="4"/>
  <c r="G2773" i="4"/>
  <c r="F2773" i="4"/>
  <c r="E2773" i="4"/>
  <c r="D2773" i="4"/>
  <c r="B2773" i="4"/>
  <c r="L2772" i="4"/>
  <c r="J2772" i="4"/>
  <c r="I2772" i="4"/>
  <c r="H2772" i="4"/>
  <c r="G2772" i="4"/>
  <c r="F2772" i="4"/>
  <c r="E2772" i="4"/>
  <c r="D2772" i="4"/>
  <c r="B2772" i="4"/>
  <c r="L2771" i="4"/>
  <c r="J2771" i="4"/>
  <c r="I2771" i="4"/>
  <c r="H2771" i="4"/>
  <c r="G2771" i="4"/>
  <c r="F2771" i="4"/>
  <c r="E2771" i="4"/>
  <c r="D2771" i="4"/>
  <c r="K2771" i="4" s="1"/>
  <c r="B2771" i="4"/>
  <c r="L2770" i="4"/>
  <c r="J2770" i="4"/>
  <c r="I2770" i="4"/>
  <c r="H2770" i="4"/>
  <c r="G2770" i="4"/>
  <c r="F2770" i="4"/>
  <c r="E2770" i="4"/>
  <c r="D2770" i="4"/>
  <c r="B2770" i="4"/>
  <c r="L2769" i="4"/>
  <c r="J2769" i="4"/>
  <c r="I2769" i="4"/>
  <c r="H2769" i="4"/>
  <c r="G2769" i="4"/>
  <c r="F2769" i="4"/>
  <c r="E2769" i="4"/>
  <c r="D2769" i="4"/>
  <c r="B2769" i="4"/>
  <c r="L2768" i="4"/>
  <c r="J2768" i="4"/>
  <c r="I2768" i="4"/>
  <c r="H2768" i="4"/>
  <c r="G2768" i="4"/>
  <c r="F2768" i="4"/>
  <c r="E2768" i="4"/>
  <c r="D2768" i="4"/>
  <c r="B2768" i="4"/>
  <c r="L2767" i="4"/>
  <c r="J2767" i="4"/>
  <c r="I2767" i="4"/>
  <c r="H2767" i="4"/>
  <c r="G2767" i="4"/>
  <c r="F2767" i="4"/>
  <c r="E2767" i="4"/>
  <c r="D2767" i="4"/>
  <c r="B2767" i="4"/>
  <c r="L2766" i="4"/>
  <c r="J2766" i="4"/>
  <c r="I2766" i="4"/>
  <c r="H2766" i="4"/>
  <c r="G2766" i="4"/>
  <c r="F2766" i="4"/>
  <c r="E2766" i="4"/>
  <c r="D2766" i="4"/>
  <c r="B2766" i="4"/>
  <c r="L2765" i="4"/>
  <c r="J2765" i="4"/>
  <c r="I2765" i="4"/>
  <c r="H2765" i="4"/>
  <c r="G2765" i="4"/>
  <c r="F2765" i="4"/>
  <c r="E2765" i="4"/>
  <c r="D2765" i="4"/>
  <c r="B2765" i="4"/>
  <c r="L2764" i="4"/>
  <c r="J2764" i="4"/>
  <c r="I2764" i="4"/>
  <c r="H2764" i="4"/>
  <c r="G2764" i="4"/>
  <c r="F2764" i="4"/>
  <c r="E2764" i="4"/>
  <c r="D2764" i="4"/>
  <c r="K2764" i="4" s="1"/>
  <c r="B2764" i="4"/>
  <c r="L2763" i="4"/>
  <c r="J2763" i="4"/>
  <c r="I2763" i="4"/>
  <c r="H2763" i="4"/>
  <c r="G2763" i="4"/>
  <c r="F2763" i="4"/>
  <c r="E2763" i="4"/>
  <c r="D2763" i="4"/>
  <c r="B2763" i="4"/>
  <c r="L2762" i="4"/>
  <c r="J2762" i="4"/>
  <c r="I2762" i="4"/>
  <c r="H2762" i="4"/>
  <c r="G2762" i="4"/>
  <c r="F2762" i="4"/>
  <c r="E2762" i="4"/>
  <c r="D2762" i="4"/>
  <c r="K2762" i="4" s="1"/>
  <c r="B2762" i="4"/>
  <c r="L2761" i="4"/>
  <c r="J2761" i="4"/>
  <c r="I2761" i="4"/>
  <c r="H2761" i="4"/>
  <c r="G2761" i="4"/>
  <c r="F2761" i="4"/>
  <c r="E2761" i="4"/>
  <c r="D2761" i="4"/>
  <c r="B2761" i="4"/>
  <c r="L2760" i="4"/>
  <c r="J2760" i="4"/>
  <c r="I2760" i="4"/>
  <c r="H2760" i="4"/>
  <c r="G2760" i="4"/>
  <c r="F2760" i="4"/>
  <c r="E2760" i="4"/>
  <c r="D2760" i="4"/>
  <c r="B2760" i="4"/>
  <c r="L2759" i="4"/>
  <c r="J2759" i="4"/>
  <c r="I2759" i="4"/>
  <c r="H2759" i="4"/>
  <c r="G2759" i="4"/>
  <c r="F2759" i="4"/>
  <c r="E2759" i="4"/>
  <c r="D2759" i="4"/>
  <c r="B2759" i="4"/>
  <c r="L2758" i="4"/>
  <c r="J2758" i="4"/>
  <c r="I2758" i="4"/>
  <c r="H2758" i="4"/>
  <c r="G2758" i="4"/>
  <c r="F2758" i="4"/>
  <c r="E2758" i="4"/>
  <c r="D2758" i="4"/>
  <c r="K2758" i="4" s="1"/>
  <c r="B2758" i="4"/>
  <c r="L2757" i="4"/>
  <c r="J2757" i="4"/>
  <c r="I2757" i="4"/>
  <c r="H2757" i="4"/>
  <c r="G2757" i="4"/>
  <c r="F2757" i="4"/>
  <c r="E2757" i="4"/>
  <c r="D2757" i="4"/>
  <c r="B2757" i="4"/>
  <c r="L2756" i="4"/>
  <c r="J2756" i="4"/>
  <c r="I2756" i="4"/>
  <c r="H2756" i="4"/>
  <c r="G2756" i="4"/>
  <c r="F2756" i="4"/>
  <c r="E2756" i="4"/>
  <c r="D2756" i="4"/>
  <c r="B2756" i="4"/>
  <c r="L2755" i="4"/>
  <c r="J2755" i="4"/>
  <c r="I2755" i="4"/>
  <c r="H2755" i="4"/>
  <c r="G2755" i="4"/>
  <c r="F2755" i="4"/>
  <c r="E2755" i="4"/>
  <c r="D2755" i="4"/>
  <c r="B2755" i="4"/>
  <c r="L2754" i="4"/>
  <c r="J2754" i="4"/>
  <c r="I2754" i="4"/>
  <c r="K2754" i="4" s="1"/>
  <c r="H2754" i="4"/>
  <c r="G2754" i="4"/>
  <c r="F2754" i="4"/>
  <c r="E2754" i="4"/>
  <c r="D2754" i="4"/>
  <c r="B2754" i="4"/>
  <c r="L2753" i="4"/>
  <c r="J2753" i="4"/>
  <c r="I2753" i="4"/>
  <c r="H2753" i="4"/>
  <c r="G2753" i="4"/>
  <c r="F2753" i="4"/>
  <c r="E2753" i="4"/>
  <c r="D2753" i="4"/>
  <c r="B2753" i="4"/>
  <c r="L2752" i="4"/>
  <c r="J2752" i="4"/>
  <c r="I2752" i="4"/>
  <c r="H2752" i="4"/>
  <c r="G2752" i="4"/>
  <c r="F2752" i="4"/>
  <c r="E2752" i="4"/>
  <c r="D2752" i="4"/>
  <c r="B2752" i="4"/>
  <c r="L2751" i="4"/>
  <c r="J2751" i="4"/>
  <c r="I2751" i="4"/>
  <c r="H2751" i="4"/>
  <c r="G2751" i="4"/>
  <c r="F2751" i="4"/>
  <c r="E2751" i="4"/>
  <c r="D2751" i="4"/>
  <c r="B2751" i="4"/>
  <c r="L2750" i="4"/>
  <c r="K2750" i="4"/>
  <c r="J2750" i="4"/>
  <c r="I2750" i="4"/>
  <c r="H2750" i="4"/>
  <c r="G2750" i="4"/>
  <c r="F2750" i="4"/>
  <c r="E2750" i="4"/>
  <c r="D2750" i="4"/>
  <c r="B2750" i="4"/>
  <c r="L2749" i="4"/>
  <c r="J2749" i="4"/>
  <c r="I2749" i="4"/>
  <c r="H2749" i="4"/>
  <c r="G2749" i="4"/>
  <c r="F2749" i="4"/>
  <c r="E2749" i="4"/>
  <c r="D2749" i="4"/>
  <c r="K2749" i="4" s="1"/>
  <c r="B2749" i="4"/>
  <c r="L2748" i="4"/>
  <c r="J2748" i="4"/>
  <c r="I2748" i="4"/>
  <c r="H2748" i="4"/>
  <c r="G2748" i="4"/>
  <c r="F2748" i="4"/>
  <c r="E2748" i="4"/>
  <c r="D2748" i="4"/>
  <c r="B2748" i="4"/>
  <c r="L2747" i="4"/>
  <c r="J2747" i="4"/>
  <c r="I2747" i="4"/>
  <c r="H2747" i="4"/>
  <c r="G2747" i="4"/>
  <c r="F2747" i="4"/>
  <c r="E2747" i="4"/>
  <c r="D2747" i="4"/>
  <c r="B2747" i="4"/>
  <c r="L2746" i="4"/>
  <c r="J2746" i="4"/>
  <c r="I2746" i="4"/>
  <c r="H2746" i="4"/>
  <c r="K2746" i="4" s="1"/>
  <c r="G2746" i="4"/>
  <c r="F2746" i="4"/>
  <c r="E2746" i="4"/>
  <c r="D2746" i="4"/>
  <c r="B2746" i="4"/>
  <c r="L2745" i="4"/>
  <c r="J2745" i="4"/>
  <c r="I2745" i="4"/>
  <c r="H2745" i="4"/>
  <c r="G2745" i="4"/>
  <c r="F2745" i="4"/>
  <c r="E2745" i="4"/>
  <c r="D2745" i="4"/>
  <c r="B2745" i="4"/>
  <c r="L2744" i="4"/>
  <c r="J2744" i="4"/>
  <c r="I2744" i="4"/>
  <c r="H2744" i="4"/>
  <c r="G2744" i="4"/>
  <c r="F2744" i="4"/>
  <c r="E2744" i="4"/>
  <c r="D2744" i="4"/>
  <c r="B2744" i="4"/>
  <c r="L2743" i="4"/>
  <c r="J2743" i="4"/>
  <c r="I2743" i="4"/>
  <c r="H2743" i="4"/>
  <c r="G2743" i="4"/>
  <c r="F2743" i="4"/>
  <c r="E2743" i="4"/>
  <c r="D2743" i="4"/>
  <c r="B2743" i="4"/>
  <c r="L2742" i="4"/>
  <c r="J2742" i="4"/>
  <c r="I2742" i="4"/>
  <c r="H2742" i="4"/>
  <c r="G2742" i="4"/>
  <c r="F2742" i="4"/>
  <c r="E2742" i="4"/>
  <c r="D2742" i="4"/>
  <c r="B2742" i="4"/>
  <c r="L2741" i="4"/>
  <c r="J2741" i="4"/>
  <c r="I2741" i="4"/>
  <c r="H2741" i="4"/>
  <c r="G2741" i="4"/>
  <c r="F2741" i="4"/>
  <c r="E2741" i="4"/>
  <c r="D2741" i="4"/>
  <c r="B2741" i="4"/>
  <c r="L2740" i="4"/>
  <c r="J2740" i="4"/>
  <c r="I2740" i="4"/>
  <c r="H2740" i="4"/>
  <c r="G2740" i="4"/>
  <c r="F2740" i="4"/>
  <c r="E2740" i="4"/>
  <c r="D2740" i="4"/>
  <c r="K2740" i="4" s="1"/>
  <c r="B2740" i="4"/>
  <c r="L2739" i="4"/>
  <c r="J2739" i="4"/>
  <c r="I2739" i="4"/>
  <c r="H2739" i="4"/>
  <c r="G2739" i="4"/>
  <c r="F2739" i="4"/>
  <c r="E2739" i="4"/>
  <c r="D2739" i="4"/>
  <c r="B2739" i="4"/>
  <c r="L2738" i="4"/>
  <c r="J2738" i="4"/>
  <c r="I2738" i="4"/>
  <c r="H2738" i="4"/>
  <c r="G2738" i="4"/>
  <c r="F2738" i="4"/>
  <c r="E2738" i="4"/>
  <c r="D2738" i="4"/>
  <c r="B2738" i="4"/>
  <c r="L2737" i="4"/>
  <c r="J2737" i="4"/>
  <c r="I2737" i="4"/>
  <c r="H2737" i="4"/>
  <c r="G2737" i="4"/>
  <c r="F2737" i="4"/>
  <c r="E2737" i="4"/>
  <c r="D2737" i="4"/>
  <c r="B2737" i="4"/>
  <c r="L2736" i="4"/>
  <c r="J2736" i="4"/>
  <c r="I2736" i="4"/>
  <c r="H2736" i="4"/>
  <c r="G2736" i="4"/>
  <c r="F2736" i="4"/>
  <c r="E2736" i="4"/>
  <c r="D2736" i="4"/>
  <c r="B2736" i="4"/>
  <c r="L2735" i="4"/>
  <c r="J2735" i="4"/>
  <c r="I2735" i="4"/>
  <c r="H2735" i="4"/>
  <c r="G2735" i="4"/>
  <c r="F2735" i="4"/>
  <c r="E2735" i="4"/>
  <c r="D2735" i="4"/>
  <c r="B2735" i="4"/>
  <c r="L2734" i="4"/>
  <c r="J2734" i="4"/>
  <c r="I2734" i="4"/>
  <c r="H2734" i="4"/>
  <c r="G2734" i="4"/>
  <c r="F2734" i="4"/>
  <c r="E2734" i="4"/>
  <c r="D2734" i="4"/>
  <c r="B2734" i="4"/>
  <c r="L2733" i="4"/>
  <c r="J2733" i="4"/>
  <c r="I2733" i="4"/>
  <c r="H2733" i="4"/>
  <c r="G2733" i="4"/>
  <c r="F2733" i="4"/>
  <c r="E2733" i="4"/>
  <c r="D2733" i="4"/>
  <c r="B2733" i="4"/>
  <c r="L2732" i="4"/>
  <c r="J2732" i="4"/>
  <c r="I2732" i="4"/>
  <c r="H2732" i="4"/>
  <c r="G2732" i="4"/>
  <c r="F2732" i="4"/>
  <c r="E2732" i="4"/>
  <c r="D2732" i="4"/>
  <c r="K2732" i="4" s="1"/>
  <c r="B2732" i="4"/>
  <c r="L2731" i="4"/>
  <c r="J2731" i="4"/>
  <c r="I2731" i="4"/>
  <c r="H2731" i="4"/>
  <c r="G2731" i="4"/>
  <c r="F2731" i="4"/>
  <c r="E2731" i="4"/>
  <c r="D2731" i="4"/>
  <c r="B2731" i="4"/>
  <c r="L2730" i="4"/>
  <c r="J2730" i="4"/>
  <c r="I2730" i="4"/>
  <c r="H2730" i="4"/>
  <c r="G2730" i="4"/>
  <c r="F2730" i="4"/>
  <c r="E2730" i="4"/>
  <c r="D2730" i="4"/>
  <c r="B2730" i="4"/>
  <c r="L2729" i="4"/>
  <c r="J2729" i="4"/>
  <c r="I2729" i="4"/>
  <c r="H2729" i="4"/>
  <c r="G2729" i="4"/>
  <c r="F2729" i="4"/>
  <c r="E2729" i="4"/>
  <c r="D2729" i="4"/>
  <c r="B2729" i="4"/>
  <c r="L2728" i="4"/>
  <c r="J2728" i="4"/>
  <c r="I2728" i="4"/>
  <c r="H2728" i="4"/>
  <c r="G2728" i="4"/>
  <c r="F2728" i="4"/>
  <c r="E2728" i="4"/>
  <c r="D2728" i="4"/>
  <c r="B2728" i="4"/>
  <c r="L2727" i="4"/>
  <c r="J2727" i="4"/>
  <c r="I2727" i="4"/>
  <c r="H2727" i="4"/>
  <c r="G2727" i="4"/>
  <c r="F2727" i="4"/>
  <c r="E2727" i="4"/>
  <c r="D2727" i="4"/>
  <c r="B2727" i="4"/>
  <c r="L2726" i="4"/>
  <c r="J2726" i="4"/>
  <c r="I2726" i="4"/>
  <c r="H2726" i="4"/>
  <c r="G2726" i="4"/>
  <c r="F2726" i="4"/>
  <c r="E2726" i="4"/>
  <c r="D2726" i="4"/>
  <c r="B2726" i="4"/>
  <c r="L2725" i="4"/>
  <c r="J2725" i="4"/>
  <c r="I2725" i="4"/>
  <c r="H2725" i="4"/>
  <c r="G2725" i="4"/>
  <c r="F2725" i="4"/>
  <c r="E2725" i="4"/>
  <c r="D2725" i="4"/>
  <c r="B2725" i="4"/>
  <c r="L2724" i="4"/>
  <c r="J2724" i="4"/>
  <c r="I2724" i="4"/>
  <c r="H2724" i="4"/>
  <c r="G2724" i="4"/>
  <c r="F2724" i="4"/>
  <c r="E2724" i="4"/>
  <c r="D2724" i="4"/>
  <c r="K2724" i="4" s="1"/>
  <c r="B2724" i="4"/>
  <c r="L2723" i="4"/>
  <c r="J2723" i="4"/>
  <c r="I2723" i="4"/>
  <c r="H2723" i="4"/>
  <c r="G2723" i="4"/>
  <c r="F2723" i="4"/>
  <c r="E2723" i="4"/>
  <c r="D2723" i="4"/>
  <c r="B2723" i="4"/>
  <c r="L2722" i="4"/>
  <c r="J2722" i="4"/>
  <c r="I2722" i="4"/>
  <c r="H2722" i="4"/>
  <c r="G2722" i="4"/>
  <c r="F2722" i="4"/>
  <c r="E2722" i="4"/>
  <c r="D2722" i="4"/>
  <c r="B2722" i="4"/>
  <c r="L2721" i="4"/>
  <c r="J2721" i="4"/>
  <c r="I2721" i="4"/>
  <c r="H2721" i="4"/>
  <c r="G2721" i="4"/>
  <c r="F2721" i="4"/>
  <c r="E2721" i="4"/>
  <c r="D2721" i="4"/>
  <c r="B2721" i="4"/>
  <c r="L2720" i="4"/>
  <c r="J2720" i="4"/>
  <c r="I2720" i="4"/>
  <c r="H2720" i="4"/>
  <c r="G2720" i="4"/>
  <c r="F2720" i="4"/>
  <c r="E2720" i="4"/>
  <c r="D2720" i="4"/>
  <c r="B2720" i="4"/>
  <c r="L2719" i="4"/>
  <c r="J2719" i="4"/>
  <c r="I2719" i="4"/>
  <c r="H2719" i="4"/>
  <c r="G2719" i="4"/>
  <c r="F2719" i="4"/>
  <c r="E2719" i="4"/>
  <c r="D2719" i="4"/>
  <c r="B2719" i="4"/>
  <c r="L2718" i="4"/>
  <c r="J2718" i="4"/>
  <c r="I2718" i="4"/>
  <c r="H2718" i="4"/>
  <c r="G2718" i="4"/>
  <c r="F2718" i="4"/>
  <c r="E2718" i="4"/>
  <c r="D2718" i="4"/>
  <c r="B2718" i="4"/>
  <c r="L2717" i="4"/>
  <c r="J2717" i="4"/>
  <c r="I2717" i="4"/>
  <c r="H2717" i="4"/>
  <c r="G2717" i="4"/>
  <c r="F2717" i="4"/>
  <c r="E2717" i="4"/>
  <c r="D2717" i="4"/>
  <c r="B2717" i="4"/>
  <c r="L2716" i="4"/>
  <c r="J2716" i="4"/>
  <c r="I2716" i="4"/>
  <c r="H2716" i="4"/>
  <c r="G2716" i="4"/>
  <c r="F2716" i="4"/>
  <c r="E2716" i="4"/>
  <c r="D2716" i="4"/>
  <c r="K2716" i="4" s="1"/>
  <c r="B2716" i="4"/>
  <c r="L2715" i="4"/>
  <c r="J2715" i="4"/>
  <c r="I2715" i="4"/>
  <c r="H2715" i="4"/>
  <c r="G2715" i="4"/>
  <c r="F2715" i="4"/>
  <c r="E2715" i="4"/>
  <c r="D2715" i="4"/>
  <c r="B2715" i="4"/>
  <c r="L2714" i="4"/>
  <c r="J2714" i="4"/>
  <c r="I2714" i="4"/>
  <c r="H2714" i="4"/>
  <c r="G2714" i="4"/>
  <c r="F2714" i="4"/>
  <c r="E2714" i="4"/>
  <c r="D2714" i="4"/>
  <c r="B2714" i="4"/>
  <c r="L2713" i="4"/>
  <c r="J2713" i="4"/>
  <c r="I2713" i="4"/>
  <c r="H2713" i="4"/>
  <c r="G2713" i="4"/>
  <c r="F2713" i="4"/>
  <c r="E2713" i="4"/>
  <c r="D2713" i="4"/>
  <c r="B2713" i="4"/>
  <c r="L2712" i="4"/>
  <c r="J2712" i="4"/>
  <c r="I2712" i="4"/>
  <c r="H2712" i="4"/>
  <c r="G2712" i="4"/>
  <c r="F2712" i="4"/>
  <c r="E2712" i="4"/>
  <c r="D2712" i="4"/>
  <c r="B2712" i="4"/>
  <c r="L2711" i="4"/>
  <c r="J2711" i="4"/>
  <c r="I2711" i="4"/>
  <c r="H2711" i="4"/>
  <c r="G2711" i="4"/>
  <c r="F2711" i="4"/>
  <c r="E2711" i="4"/>
  <c r="D2711" i="4"/>
  <c r="B2711" i="4"/>
  <c r="L2710" i="4"/>
  <c r="J2710" i="4"/>
  <c r="I2710" i="4"/>
  <c r="H2710" i="4"/>
  <c r="G2710" i="4"/>
  <c r="F2710" i="4"/>
  <c r="E2710" i="4"/>
  <c r="D2710" i="4"/>
  <c r="B2710" i="4"/>
  <c r="L2709" i="4"/>
  <c r="J2709" i="4"/>
  <c r="I2709" i="4"/>
  <c r="H2709" i="4"/>
  <c r="G2709" i="4"/>
  <c r="F2709" i="4"/>
  <c r="E2709" i="4"/>
  <c r="D2709" i="4"/>
  <c r="B2709" i="4"/>
  <c r="L2708" i="4"/>
  <c r="J2708" i="4"/>
  <c r="I2708" i="4"/>
  <c r="H2708" i="4"/>
  <c r="G2708" i="4"/>
  <c r="F2708" i="4"/>
  <c r="E2708" i="4"/>
  <c r="D2708" i="4"/>
  <c r="K2708" i="4" s="1"/>
  <c r="B2708" i="4"/>
  <c r="L2707" i="4"/>
  <c r="J2707" i="4"/>
  <c r="I2707" i="4"/>
  <c r="H2707" i="4"/>
  <c r="G2707" i="4"/>
  <c r="F2707" i="4"/>
  <c r="E2707" i="4"/>
  <c r="D2707" i="4"/>
  <c r="B2707" i="4"/>
  <c r="L2706" i="4"/>
  <c r="J2706" i="4"/>
  <c r="I2706" i="4"/>
  <c r="H2706" i="4"/>
  <c r="G2706" i="4"/>
  <c r="F2706" i="4"/>
  <c r="E2706" i="4"/>
  <c r="D2706" i="4"/>
  <c r="B2706" i="4"/>
  <c r="L2705" i="4"/>
  <c r="J2705" i="4"/>
  <c r="I2705" i="4"/>
  <c r="H2705" i="4"/>
  <c r="G2705" i="4"/>
  <c r="F2705" i="4"/>
  <c r="E2705" i="4"/>
  <c r="D2705" i="4"/>
  <c r="B2705" i="4"/>
  <c r="L2704" i="4"/>
  <c r="J2704" i="4"/>
  <c r="I2704" i="4"/>
  <c r="H2704" i="4"/>
  <c r="G2704" i="4"/>
  <c r="F2704" i="4"/>
  <c r="E2704" i="4"/>
  <c r="D2704" i="4"/>
  <c r="B2704" i="4"/>
  <c r="L2703" i="4"/>
  <c r="J2703" i="4"/>
  <c r="I2703" i="4"/>
  <c r="H2703" i="4"/>
  <c r="G2703" i="4"/>
  <c r="F2703" i="4"/>
  <c r="E2703" i="4"/>
  <c r="D2703" i="4"/>
  <c r="B2703" i="4"/>
  <c r="L2702" i="4"/>
  <c r="J2702" i="4"/>
  <c r="I2702" i="4"/>
  <c r="H2702" i="4"/>
  <c r="G2702" i="4"/>
  <c r="F2702" i="4"/>
  <c r="E2702" i="4"/>
  <c r="D2702" i="4"/>
  <c r="B2702" i="4"/>
  <c r="L2701" i="4"/>
  <c r="J2701" i="4"/>
  <c r="I2701" i="4"/>
  <c r="H2701" i="4"/>
  <c r="G2701" i="4"/>
  <c r="F2701" i="4"/>
  <c r="E2701" i="4"/>
  <c r="D2701" i="4"/>
  <c r="B2701" i="4"/>
  <c r="L2700" i="4"/>
  <c r="J2700" i="4"/>
  <c r="I2700" i="4"/>
  <c r="H2700" i="4"/>
  <c r="G2700" i="4"/>
  <c r="F2700" i="4"/>
  <c r="E2700" i="4"/>
  <c r="D2700" i="4"/>
  <c r="K2700" i="4" s="1"/>
  <c r="B2700" i="4"/>
  <c r="L2699" i="4"/>
  <c r="J2699" i="4"/>
  <c r="I2699" i="4"/>
  <c r="H2699" i="4"/>
  <c r="G2699" i="4"/>
  <c r="F2699" i="4"/>
  <c r="E2699" i="4"/>
  <c r="D2699" i="4"/>
  <c r="B2699" i="4"/>
  <c r="L2698" i="4"/>
  <c r="J2698" i="4"/>
  <c r="I2698" i="4"/>
  <c r="H2698" i="4"/>
  <c r="G2698" i="4"/>
  <c r="F2698" i="4"/>
  <c r="E2698" i="4"/>
  <c r="D2698" i="4"/>
  <c r="B2698" i="4"/>
  <c r="L2697" i="4"/>
  <c r="J2697" i="4"/>
  <c r="I2697" i="4"/>
  <c r="H2697" i="4"/>
  <c r="G2697" i="4"/>
  <c r="F2697" i="4"/>
  <c r="E2697" i="4"/>
  <c r="D2697" i="4"/>
  <c r="B2697" i="4"/>
  <c r="L2696" i="4"/>
  <c r="J2696" i="4"/>
  <c r="I2696" i="4"/>
  <c r="H2696" i="4"/>
  <c r="G2696" i="4"/>
  <c r="F2696" i="4"/>
  <c r="E2696" i="4"/>
  <c r="D2696" i="4"/>
  <c r="B2696" i="4"/>
  <c r="L2695" i="4"/>
  <c r="J2695" i="4"/>
  <c r="I2695" i="4"/>
  <c r="H2695" i="4"/>
  <c r="G2695" i="4"/>
  <c r="F2695" i="4"/>
  <c r="E2695" i="4"/>
  <c r="D2695" i="4"/>
  <c r="B2695" i="4"/>
  <c r="L2694" i="4"/>
  <c r="J2694" i="4"/>
  <c r="I2694" i="4"/>
  <c r="H2694" i="4"/>
  <c r="G2694" i="4"/>
  <c r="F2694" i="4"/>
  <c r="E2694" i="4"/>
  <c r="D2694" i="4"/>
  <c r="B2694" i="4"/>
  <c r="L2693" i="4"/>
  <c r="J2693" i="4"/>
  <c r="I2693" i="4"/>
  <c r="H2693" i="4"/>
  <c r="G2693" i="4"/>
  <c r="F2693" i="4"/>
  <c r="E2693" i="4"/>
  <c r="D2693" i="4"/>
  <c r="B2693" i="4"/>
  <c r="L2692" i="4"/>
  <c r="J2692" i="4"/>
  <c r="I2692" i="4"/>
  <c r="H2692" i="4"/>
  <c r="G2692" i="4"/>
  <c r="F2692" i="4"/>
  <c r="E2692" i="4"/>
  <c r="D2692" i="4"/>
  <c r="K2692" i="4" s="1"/>
  <c r="B2692" i="4"/>
  <c r="L2691" i="4"/>
  <c r="J2691" i="4"/>
  <c r="I2691" i="4"/>
  <c r="H2691" i="4"/>
  <c r="G2691" i="4"/>
  <c r="F2691" i="4"/>
  <c r="E2691" i="4"/>
  <c r="D2691" i="4"/>
  <c r="B2691" i="4"/>
  <c r="L2690" i="4"/>
  <c r="J2690" i="4"/>
  <c r="I2690" i="4"/>
  <c r="H2690" i="4"/>
  <c r="G2690" i="4"/>
  <c r="F2690" i="4"/>
  <c r="E2690" i="4"/>
  <c r="D2690" i="4"/>
  <c r="B2690" i="4"/>
  <c r="L2689" i="4"/>
  <c r="J2689" i="4"/>
  <c r="I2689" i="4"/>
  <c r="H2689" i="4"/>
  <c r="G2689" i="4"/>
  <c r="F2689" i="4"/>
  <c r="E2689" i="4"/>
  <c r="D2689" i="4"/>
  <c r="B2689" i="4"/>
  <c r="L2688" i="4"/>
  <c r="J2688" i="4"/>
  <c r="I2688" i="4"/>
  <c r="H2688" i="4"/>
  <c r="G2688" i="4"/>
  <c r="F2688" i="4"/>
  <c r="E2688" i="4"/>
  <c r="D2688" i="4"/>
  <c r="B2688" i="4"/>
  <c r="L2687" i="4"/>
  <c r="J2687" i="4"/>
  <c r="I2687" i="4"/>
  <c r="H2687" i="4"/>
  <c r="G2687" i="4"/>
  <c r="F2687" i="4"/>
  <c r="E2687" i="4"/>
  <c r="D2687" i="4"/>
  <c r="B2687" i="4"/>
  <c r="L2686" i="4"/>
  <c r="J2686" i="4"/>
  <c r="I2686" i="4"/>
  <c r="H2686" i="4"/>
  <c r="G2686" i="4"/>
  <c r="F2686" i="4"/>
  <c r="E2686" i="4"/>
  <c r="D2686" i="4"/>
  <c r="B2686" i="4"/>
  <c r="L2685" i="4"/>
  <c r="J2685" i="4"/>
  <c r="I2685" i="4"/>
  <c r="H2685" i="4"/>
  <c r="G2685" i="4"/>
  <c r="F2685" i="4"/>
  <c r="E2685" i="4"/>
  <c r="D2685" i="4"/>
  <c r="B2685" i="4"/>
  <c r="L2684" i="4"/>
  <c r="J2684" i="4"/>
  <c r="I2684" i="4"/>
  <c r="H2684" i="4"/>
  <c r="G2684" i="4"/>
  <c r="F2684" i="4"/>
  <c r="E2684" i="4"/>
  <c r="D2684" i="4"/>
  <c r="K2684" i="4" s="1"/>
  <c r="B2684" i="4"/>
  <c r="L2683" i="4"/>
  <c r="J2683" i="4"/>
  <c r="I2683" i="4"/>
  <c r="H2683" i="4"/>
  <c r="G2683" i="4"/>
  <c r="F2683" i="4"/>
  <c r="E2683" i="4"/>
  <c r="D2683" i="4"/>
  <c r="B2683" i="4"/>
  <c r="L2682" i="4"/>
  <c r="J2682" i="4"/>
  <c r="I2682" i="4"/>
  <c r="H2682" i="4"/>
  <c r="G2682" i="4"/>
  <c r="F2682" i="4"/>
  <c r="E2682" i="4"/>
  <c r="D2682" i="4"/>
  <c r="B2682" i="4"/>
  <c r="L2681" i="4"/>
  <c r="J2681" i="4"/>
  <c r="I2681" i="4"/>
  <c r="H2681" i="4"/>
  <c r="G2681" i="4"/>
  <c r="F2681" i="4"/>
  <c r="E2681" i="4"/>
  <c r="D2681" i="4"/>
  <c r="B2681" i="4"/>
  <c r="L2680" i="4"/>
  <c r="J2680" i="4"/>
  <c r="I2680" i="4"/>
  <c r="H2680" i="4"/>
  <c r="G2680" i="4"/>
  <c r="F2680" i="4"/>
  <c r="E2680" i="4"/>
  <c r="D2680" i="4"/>
  <c r="B2680" i="4"/>
  <c r="L2679" i="4"/>
  <c r="J2679" i="4"/>
  <c r="I2679" i="4"/>
  <c r="H2679" i="4"/>
  <c r="G2679" i="4"/>
  <c r="F2679" i="4"/>
  <c r="E2679" i="4"/>
  <c r="D2679" i="4"/>
  <c r="B2679" i="4"/>
  <c r="L2678" i="4"/>
  <c r="J2678" i="4"/>
  <c r="I2678" i="4"/>
  <c r="H2678" i="4"/>
  <c r="G2678" i="4"/>
  <c r="F2678" i="4"/>
  <c r="E2678" i="4"/>
  <c r="D2678" i="4"/>
  <c r="B2678" i="4"/>
  <c r="L2677" i="4"/>
  <c r="J2677" i="4"/>
  <c r="I2677" i="4"/>
  <c r="H2677" i="4"/>
  <c r="G2677" i="4"/>
  <c r="F2677" i="4"/>
  <c r="E2677" i="4"/>
  <c r="D2677" i="4"/>
  <c r="B2677" i="4"/>
  <c r="L2676" i="4"/>
  <c r="J2676" i="4"/>
  <c r="I2676" i="4"/>
  <c r="H2676" i="4"/>
  <c r="G2676" i="4"/>
  <c r="F2676" i="4"/>
  <c r="E2676" i="4"/>
  <c r="D2676" i="4"/>
  <c r="K2676" i="4" s="1"/>
  <c r="B2676" i="4"/>
  <c r="L2675" i="4"/>
  <c r="J2675" i="4"/>
  <c r="I2675" i="4"/>
  <c r="H2675" i="4"/>
  <c r="G2675" i="4"/>
  <c r="F2675" i="4"/>
  <c r="E2675" i="4"/>
  <c r="D2675" i="4"/>
  <c r="B2675" i="4"/>
  <c r="L2674" i="4"/>
  <c r="J2674" i="4"/>
  <c r="I2674" i="4"/>
  <c r="H2674" i="4"/>
  <c r="G2674" i="4"/>
  <c r="F2674" i="4"/>
  <c r="E2674" i="4"/>
  <c r="D2674" i="4"/>
  <c r="B2674" i="4"/>
  <c r="L2673" i="4"/>
  <c r="J2673" i="4"/>
  <c r="I2673" i="4"/>
  <c r="H2673" i="4"/>
  <c r="G2673" i="4"/>
  <c r="F2673" i="4"/>
  <c r="E2673" i="4"/>
  <c r="D2673" i="4"/>
  <c r="B2673" i="4"/>
  <c r="L2672" i="4"/>
  <c r="J2672" i="4"/>
  <c r="I2672" i="4"/>
  <c r="H2672" i="4"/>
  <c r="G2672" i="4"/>
  <c r="F2672" i="4"/>
  <c r="E2672" i="4"/>
  <c r="D2672" i="4"/>
  <c r="B2672" i="4"/>
  <c r="L2671" i="4"/>
  <c r="J2671" i="4"/>
  <c r="I2671" i="4"/>
  <c r="H2671" i="4"/>
  <c r="G2671" i="4"/>
  <c r="F2671" i="4"/>
  <c r="E2671" i="4"/>
  <c r="D2671" i="4"/>
  <c r="B2671" i="4"/>
  <c r="L2670" i="4"/>
  <c r="J2670" i="4"/>
  <c r="I2670" i="4"/>
  <c r="H2670" i="4"/>
  <c r="G2670" i="4"/>
  <c r="F2670" i="4"/>
  <c r="E2670" i="4"/>
  <c r="D2670" i="4"/>
  <c r="B2670" i="4"/>
  <c r="L2669" i="4"/>
  <c r="J2669" i="4"/>
  <c r="I2669" i="4"/>
  <c r="H2669" i="4"/>
  <c r="G2669" i="4"/>
  <c r="F2669" i="4"/>
  <c r="E2669" i="4"/>
  <c r="D2669" i="4"/>
  <c r="B2669" i="4"/>
  <c r="L2668" i="4"/>
  <c r="J2668" i="4"/>
  <c r="I2668" i="4"/>
  <c r="H2668" i="4"/>
  <c r="G2668" i="4"/>
  <c r="F2668" i="4"/>
  <c r="E2668" i="4"/>
  <c r="D2668" i="4"/>
  <c r="K2668" i="4" s="1"/>
  <c r="B2668" i="4"/>
  <c r="L2667" i="4"/>
  <c r="J2667" i="4"/>
  <c r="I2667" i="4"/>
  <c r="H2667" i="4"/>
  <c r="G2667" i="4"/>
  <c r="F2667" i="4"/>
  <c r="E2667" i="4"/>
  <c r="D2667" i="4"/>
  <c r="B2667" i="4"/>
  <c r="L2666" i="4"/>
  <c r="J2666" i="4"/>
  <c r="I2666" i="4"/>
  <c r="H2666" i="4"/>
  <c r="G2666" i="4"/>
  <c r="F2666" i="4"/>
  <c r="E2666" i="4"/>
  <c r="D2666" i="4"/>
  <c r="B2666" i="4"/>
  <c r="L2665" i="4"/>
  <c r="J2665" i="4"/>
  <c r="I2665" i="4"/>
  <c r="H2665" i="4"/>
  <c r="G2665" i="4"/>
  <c r="F2665" i="4"/>
  <c r="E2665" i="4"/>
  <c r="D2665" i="4"/>
  <c r="B2665" i="4"/>
  <c r="L2664" i="4"/>
  <c r="J2664" i="4"/>
  <c r="I2664" i="4"/>
  <c r="H2664" i="4"/>
  <c r="G2664" i="4"/>
  <c r="F2664" i="4"/>
  <c r="E2664" i="4"/>
  <c r="D2664" i="4"/>
  <c r="B2664" i="4"/>
  <c r="L2663" i="4"/>
  <c r="J2663" i="4"/>
  <c r="I2663" i="4"/>
  <c r="H2663" i="4"/>
  <c r="G2663" i="4"/>
  <c r="F2663" i="4"/>
  <c r="E2663" i="4"/>
  <c r="D2663" i="4"/>
  <c r="B2663" i="4"/>
  <c r="L2662" i="4"/>
  <c r="J2662" i="4"/>
  <c r="I2662" i="4"/>
  <c r="H2662" i="4"/>
  <c r="G2662" i="4"/>
  <c r="F2662" i="4"/>
  <c r="E2662" i="4"/>
  <c r="D2662" i="4"/>
  <c r="B2662" i="4"/>
  <c r="L2661" i="4"/>
  <c r="J2661" i="4"/>
  <c r="I2661" i="4"/>
  <c r="H2661" i="4"/>
  <c r="G2661" i="4"/>
  <c r="F2661" i="4"/>
  <c r="E2661" i="4"/>
  <c r="D2661" i="4"/>
  <c r="B2661" i="4"/>
  <c r="L2660" i="4"/>
  <c r="J2660" i="4"/>
  <c r="I2660" i="4"/>
  <c r="H2660" i="4"/>
  <c r="G2660" i="4"/>
  <c r="F2660" i="4"/>
  <c r="E2660" i="4"/>
  <c r="D2660" i="4"/>
  <c r="K2660" i="4" s="1"/>
  <c r="B2660" i="4"/>
  <c r="L2659" i="4"/>
  <c r="J2659" i="4"/>
  <c r="I2659" i="4"/>
  <c r="H2659" i="4"/>
  <c r="G2659" i="4"/>
  <c r="F2659" i="4"/>
  <c r="E2659" i="4"/>
  <c r="D2659" i="4"/>
  <c r="B2659" i="4"/>
  <c r="L2658" i="4"/>
  <c r="J2658" i="4"/>
  <c r="I2658" i="4"/>
  <c r="H2658" i="4"/>
  <c r="G2658" i="4"/>
  <c r="F2658" i="4"/>
  <c r="E2658" i="4"/>
  <c r="D2658" i="4"/>
  <c r="B2658" i="4"/>
  <c r="L2657" i="4"/>
  <c r="J2657" i="4"/>
  <c r="I2657" i="4"/>
  <c r="H2657" i="4"/>
  <c r="G2657" i="4"/>
  <c r="F2657" i="4"/>
  <c r="E2657" i="4"/>
  <c r="D2657" i="4"/>
  <c r="B2657" i="4"/>
  <c r="L2656" i="4"/>
  <c r="J2656" i="4"/>
  <c r="I2656" i="4"/>
  <c r="H2656" i="4"/>
  <c r="G2656" i="4"/>
  <c r="F2656" i="4"/>
  <c r="E2656" i="4"/>
  <c r="D2656" i="4"/>
  <c r="B2656" i="4"/>
  <c r="L2655" i="4"/>
  <c r="J2655" i="4"/>
  <c r="I2655" i="4"/>
  <c r="H2655" i="4"/>
  <c r="G2655" i="4"/>
  <c r="F2655" i="4"/>
  <c r="E2655" i="4"/>
  <c r="D2655" i="4"/>
  <c r="B2655" i="4"/>
  <c r="L2654" i="4"/>
  <c r="J2654" i="4"/>
  <c r="I2654" i="4"/>
  <c r="H2654" i="4"/>
  <c r="G2654" i="4"/>
  <c r="F2654" i="4"/>
  <c r="E2654" i="4"/>
  <c r="D2654" i="4"/>
  <c r="B2654" i="4"/>
  <c r="L2653" i="4"/>
  <c r="J2653" i="4"/>
  <c r="I2653" i="4"/>
  <c r="H2653" i="4"/>
  <c r="G2653" i="4"/>
  <c r="F2653" i="4"/>
  <c r="E2653" i="4"/>
  <c r="D2653" i="4"/>
  <c r="B2653" i="4"/>
  <c r="L2652" i="4"/>
  <c r="J2652" i="4"/>
  <c r="I2652" i="4"/>
  <c r="H2652" i="4"/>
  <c r="G2652" i="4"/>
  <c r="F2652" i="4"/>
  <c r="E2652" i="4"/>
  <c r="D2652" i="4"/>
  <c r="K2652" i="4" s="1"/>
  <c r="B2652" i="4"/>
  <c r="L2651" i="4"/>
  <c r="J2651" i="4"/>
  <c r="I2651" i="4"/>
  <c r="H2651" i="4"/>
  <c r="G2651" i="4"/>
  <c r="F2651" i="4"/>
  <c r="E2651" i="4"/>
  <c r="D2651" i="4"/>
  <c r="B2651" i="4"/>
  <c r="L2650" i="4"/>
  <c r="J2650" i="4"/>
  <c r="I2650" i="4"/>
  <c r="H2650" i="4"/>
  <c r="G2650" i="4"/>
  <c r="F2650" i="4"/>
  <c r="E2650" i="4"/>
  <c r="D2650" i="4"/>
  <c r="B2650" i="4"/>
  <c r="L2649" i="4"/>
  <c r="J2649" i="4"/>
  <c r="I2649" i="4"/>
  <c r="H2649" i="4"/>
  <c r="G2649" i="4"/>
  <c r="F2649" i="4"/>
  <c r="E2649" i="4"/>
  <c r="D2649" i="4"/>
  <c r="B2649" i="4"/>
  <c r="L2648" i="4"/>
  <c r="J2648" i="4"/>
  <c r="I2648" i="4"/>
  <c r="H2648" i="4"/>
  <c r="G2648" i="4"/>
  <c r="F2648" i="4"/>
  <c r="E2648" i="4"/>
  <c r="D2648" i="4"/>
  <c r="B2648" i="4"/>
  <c r="L2647" i="4"/>
  <c r="J2647" i="4"/>
  <c r="I2647" i="4"/>
  <c r="H2647" i="4"/>
  <c r="G2647" i="4"/>
  <c r="F2647" i="4"/>
  <c r="E2647" i="4"/>
  <c r="D2647" i="4"/>
  <c r="B2647" i="4"/>
  <c r="L2646" i="4"/>
  <c r="J2646" i="4"/>
  <c r="I2646" i="4"/>
  <c r="H2646" i="4"/>
  <c r="G2646" i="4"/>
  <c r="F2646" i="4"/>
  <c r="E2646" i="4"/>
  <c r="D2646" i="4"/>
  <c r="B2646" i="4"/>
  <c r="L2645" i="4"/>
  <c r="J2645" i="4"/>
  <c r="I2645" i="4"/>
  <c r="H2645" i="4"/>
  <c r="G2645" i="4"/>
  <c r="F2645" i="4"/>
  <c r="E2645" i="4"/>
  <c r="D2645" i="4"/>
  <c r="B2645" i="4"/>
  <c r="L2644" i="4"/>
  <c r="J2644" i="4"/>
  <c r="I2644" i="4"/>
  <c r="H2644" i="4"/>
  <c r="G2644" i="4"/>
  <c r="F2644" i="4"/>
  <c r="E2644" i="4"/>
  <c r="D2644" i="4"/>
  <c r="K2644" i="4" s="1"/>
  <c r="B2644" i="4"/>
  <c r="L2643" i="4"/>
  <c r="J2643" i="4"/>
  <c r="I2643" i="4"/>
  <c r="H2643" i="4"/>
  <c r="G2643" i="4"/>
  <c r="F2643" i="4"/>
  <c r="E2643" i="4"/>
  <c r="D2643" i="4"/>
  <c r="B2643" i="4"/>
  <c r="L2642" i="4"/>
  <c r="J2642" i="4"/>
  <c r="I2642" i="4"/>
  <c r="H2642" i="4"/>
  <c r="G2642" i="4"/>
  <c r="F2642" i="4"/>
  <c r="E2642" i="4"/>
  <c r="D2642" i="4"/>
  <c r="B2642" i="4"/>
  <c r="L2641" i="4"/>
  <c r="J2641" i="4"/>
  <c r="I2641" i="4"/>
  <c r="H2641" i="4"/>
  <c r="G2641" i="4"/>
  <c r="F2641" i="4"/>
  <c r="E2641" i="4"/>
  <c r="D2641" i="4"/>
  <c r="B2641" i="4"/>
  <c r="L2640" i="4"/>
  <c r="J2640" i="4"/>
  <c r="I2640" i="4"/>
  <c r="H2640" i="4"/>
  <c r="G2640" i="4"/>
  <c r="F2640" i="4"/>
  <c r="E2640" i="4"/>
  <c r="D2640" i="4"/>
  <c r="B2640" i="4"/>
  <c r="L2639" i="4"/>
  <c r="J2639" i="4"/>
  <c r="I2639" i="4"/>
  <c r="H2639" i="4"/>
  <c r="G2639" i="4"/>
  <c r="F2639" i="4"/>
  <c r="E2639" i="4"/>
  <c r="D2639" i="4"/>
  <c r="B2639" i="4"/>
  <c r="L2638" i="4"/>
  <c r="J2638" i="4"/>
  <c r="I2638" i="4"/>
  <c r="H2638" i="4"/>
  <c r="G2638" i="4"/>
  <c r="F2638" i="4"/>
  <c r="E2638" i="4"/>
  <c r="D2638" i="4"/>
  <c r="B2638" i="4"/>
  <c r="L2637" i="4"/>
  <c r="J2637" i="4"/>
  <c r="I2637" i="4"/>
  <c r="H2637" i="4"/>
  <c r="G2637" i="4"/>
  <c r="F2637" i="4"/>
  <c r="E2637" i="4"/>
  <c r="D2637" i="4"/>
  <c r="B2637" i="4"/>
  <c r="L2636" i="4"/>
  <c r="J2636" i="4"/>
  <c r="I2636" i="4"/>
  <c r="H2636" i="4"/>
  <c r="G2636" i="4"/>
  <c r="F2636" i="4"/>
  <c r="E2636" i="4"/>
  <c r="D2636" i="4"/>
  <c r="K2636" i="4" s="1"/>
  <c r="B2636" i="4"/>
  <c r="L2635" i="4"/>
  <c r="J2635" i="4"/>
  <c r="I2635" i="4"/>
  <c r="H2635" i="4"/>
  <c r="G2635" i="4"/>
  <c r="F2635" i="4"/>
  <c r="E2635" i="4"/>
  <c r="D2635" i="4"/>
  <c r="B2635" i="4"/>
  <c r="L2634" i="4"/>
  <c r="J2634" i="4"/>
  <c r="I2634" i="4"/>
  <c r="H2634" i="4"/>
  <c r="G2634" i="4"/>
  <c r="F2634" i="4"/>
  <c r="E2634" i="4"/>
  <c r="D2634" i="4"/>
  <c r="B2634" i="4"/>
  <c r="L2633" i="4"/>
  <c r="J2633" i="4"/>
  <c r="I2633" i="4"/>
  <c r="H2633" i="4"/>
  <c r="G2633" i="4"/>
  <c r="F2633" i="4"/>
  <c r="E2633" i="4"/>
  <c r="D2633" i="4"/>
  <c r="B2633" i="4"/>
  <c r="L2632" i="4"/>
  <c r="J2632" i="4"/>
  <c r="I2632" i="4"/>
  <c r="H2632" i="4"/>
  <c r="G2632" i="4"/>
  <c r="F2632" i="4"/>
  <c r="E2632" i="4"/>
  <c r="D2632" i="4"/>
  <c r="B2632" i="4"/>
  <c r="L2631" i="4"/>
  <c r="J2631" i="4"/>
  <c r="I2631" i="4"/>
  <c r="H2631" i="4"/>
  <c r="G2631" i="4"/>
  <c r="F2631" i="4"/>
  <c r="E2631" i="4"/>
  <c r="D2631" i="4"/>
  <c r="B2631" i="4"/>
  <c r="L2630" i="4"/>
  <c r="J2630" i="4"/>
  <c r="I2630" i="4"/>
  <c r="H2630" i="4"/>
  <c r="G2630" i="4"/>
  <c r="F2630" i="4"/>
  <c r="E2630" i="4"/>
  <c r="D2630" i="4"/>
  <c r="B2630" i="4"/>
  <c r="L2629" i="4"/>
  <c r="J2629" i="4"/>
  <c r="I2629" i="4"/>
  <c r="H2629" i="4"/>
  <c r="G2629" i="4"/>
  <c r="F2629" i="4"/>
  <c r="E2629" i="4"/>
  <c r="D2629" i="4"/>
  <c r="B2629" i="4"/>
  <c r="L2628" i="4"/>
  <c r="J2628" i="4"/>
  <c r="I2628" i="4"/>
  <c r="H2628" i="4"/>
  <c r="G2628" i="4"/>
  <c r="F2628" i="4"/>
  <c r="E2628" i="4"/>
  <c r="D2628" i="4"/>
  <c r="K2628" i="4" s="1"/>
  <c r="B2628" i="4"/>
  <c r="L2627" i="4"/>
  <c r="J2627" i="4"/>
  <c r="I2627" i="4"/>
  <c r="H2627" i="4"/>
  <c r="G2627" i="4"/>
  <c r="F2627" i="4"/>
  <c r="E2627" i="4"/>
  <c r="D2627" i="4"/>
  <c r="B2627" i="4"/>
  <c r="L2626" i="4"/>
  <c r="J2626" i="4"/>
  <c r="I2626" i="4"/>
  <c r="H2626" i="4"/>
  <c r="G2626" i="4"/>
  <c r="F2626" i="4"/>
  <c r="E2626" i="4"/>
  <c r="D2626" i="4"/>
  <c r="B2626" i="4"/>
  <c r="L2625" i="4"/>
  <c r="J2625" i="4"/>
  <c r="I2625" i="4"/>
  <c r="H2625" i="4"/>
  <c r="G2625" i="4"/>
  <c r="F2625" i="4"/>
  <c r="E2625" i="4"/>
  <c r="D2625" i="4"/>
  <c r="B2625" i="4"/>
  <c r="L2624" i="4"/>
  <c r="J2624" i="4"/>
  <c r="I2624" i="4"/>
  <c r="H2624" i="4"/>
  <c r="G2624" i="4"/>
  <c r="F2624" i="4"/>
  <c r="E2624" i="4"/>
  <c r="D2624" i="4"/>
  <c r="B2624" i="4"/>
  <c r="L2623" i="4"/>
  <c r="J2623" i="4"/>
  <c r="I2623" i="4"/>
  <c r="H2623" i="4"/>
  <c r="G2623" i="4"/>
  <c r="F2623" i="4"/>
  <c r="E2623" i="4"/>
  <c r="D2623" i="4"/>
  <c r="B2623" i="4"/>
  <c r="L2622" i="4"/>
  <c r="J2622" i="4"/>
  <c r="I2622" i="4"/>
  <c r="H2622" i="4"/>
  <c r="G2622" i="4"/>
  <c r="F2622" i="4"/>
  <c r="E2622" i="4"/>
  <c r="D2622" i="4"/>
  <c r="B2622" i="4"/>
  <c r="L2621" i="4"/>
  <c r="J2621" i="4"/>
  <c r="I2621" i="4"/>
  <c r="H2621" i="4"/>
  <c r="G2621" i="4"/>
  <c r="F2621" i="4"/>
  <c r="E2621" i="4"/>
  <c r="D2621" i="4"/>
  <c r="B2621" i="4"/>
  <c r="L2620" i="4"/>
  <c r="J2620" i="4"/>
  <c r="I2620" i="4"/>
  <c r="H2620" i="4"/>
  <c r="G2620" i="4"/>
  <c r="F2620" i="4"/>
  <c r="E2620" i="4"/>
  <c r="D2620" i="4"/>
  <c r="K2620" i="4" s="1"/>
  <c r="B2620" i="4"/>
  <c r="L2619" i="4"/>
  <c r="J2619" i="4"/>
  <c r="I2619" i="4"/>
  <c r="H2619" i="4"/>
  <c r="G2619" i="4"/>
  <c r="F2619" i="4"/>
  <c r="E2619" i="4"/>
  <c r="D2619" i="4"/>
  <c r="B2619" i="4"/>
  <c r="L2618" i="4"/>
  <c r="J2618" i="4"/>
  <c r="I2618" i="4"/>
  <c r="H2618" i="4"/>
  <c r="G2618" i="4"/>
  <c r="F2618" i="4"/>
  <c r="E2618" i="4"/>
  <c r="D2618" i="4"/>
  <c r="B2618" i="4"/>
  <c r="L2617" i="4"/>
  <c r="J2617" i="4"/>
  <c r="I2617" i="4"/>
  <c r="H2617" i="4"/>
  <c r="G2617" i="4"/>
  <c r="F2617" i="4"/>
  <c r="E2617" i="4"/>
  <c r="D2617" i="4"/>
  <c r="B2617" i="4"/>
  <c r="L2616" i="4"/>
  <c r="J2616" i="4"/>
  <c r="I2616" i="4"/>
  <c r="H2616" i="4"/>
  <c r="G2616" i="4"/>
  <c r="F2616" i="4"/>
  <c r="E2616" i="4"/>
  <c r="D2616" i="4"/>
  <c r="B2616" i="4"/>
  <c r="L2615" i="4"/>
  <c r="J2615" i="4"/>
  <c r="I2615" i="4"/>
  <c r="H2615" i="4"/>
  <c r="G2615" i="4"/>
  <c r="F2615" i="4"/>
  <c r="E2615" i="4"/>
  <c r="D2615" i="4"/>
  <c r="B2615" i="4"/>
  <c r="L2614" i="4"/>
  <c r="J2614" i="4"/>
  <c r="I2614" i="4"/>
  <c r="H2614" i="4"/>
  <c r="G2614" i="4"/>
  <c r="F2614" i="4"/>
  <c r="E2614" i="4"/>
  <c r="D2614" i="4"/>
  <c r="B2614" i="4"/>
  <c r="L2613" i="4"/>
  <c r="J2613" i="4"/>
  <c r="I2613" i="4"/>
  <c r="H2613" i="4"/>
  <c r="G2613" i="4"/>
  <c r="F2613" i="4"/>
  <c r="E2613" i="4"/>
  <c r="D2613" i="4"/>
  <c r="B2613" i="4"/>
  <c r="L2612" i="4"/>
  <c r="J2612" i="4"/>
  <c r="I2612" i="4"/>
  <c r="H2612" i="4"/>
  <c r="G2612" i="4"/>
  <c r="F2612" i="4"/>
  <c r="E2612" i="4"/>
  <c r="D2612" i="4"/>
  <c r="K2612" i="4" s="1"/>
  <c r="B2612" i="4"/>
  <c r="L2611" i="4"/>
  <c r="J2611" i="4"/>
  <c r="I2611" i="4"/>
  <c r="H2611" i="4"/>
  <c r="G2611" i="4"/>
  <c r="F2611" i="4"/>
  <c r="E2611" i="4"/>
  <c r="D2611" i="4"/>
  <c r="B2611" i="4"/>
  <c r="L2610" i="4"/>
  <c r="J2610" i="4"/>
  <c r="I2610" i="4"/>
  <c r="H2610" i="4"/>
  <c r="G2610" i="4"/>
  <c r="F2610" i="4"/>
  <c r="E2610" i="4"/>
  <c r="D2610" i="4"/>
  <c r="B2610" i="4"/>
  <c r="L2609" i="4"/>
  <c r="J2609" i="4"/>
  <c r="I2609" i="4"/>
  <c r="H2609" i="4"/>
  <c r="G2609" i="4"/>
  <c r="F2609" i="4"/>
  <c r="E2609" i="4"/>
  <c r="D2609" i="4"/>
  <c r="B2609" i="4"/>
  <c r="L2608" i="4"/>
  <c r="J2608" i="4"/>
  <c r="I2608" i="4"/>
  <c r="H2608" i="4"/>
  <c r="G2608" i="4"/>
  <c r="F2608" i="4"/>
  <c r="E2608" i="4"/>
  <c r="D2608" i="4"/>
  <c r="B2608" i="4"/>
  <c r="L2607" i="4"/>
  <c r="J2607" i="4"/>
  <c r="I2607" i="4"/>
  <c r="H2607" i="4"/>
  <c r="G2607" i="4"/>
  <c r="F2607" i="4"/>
  <c r="E2607" i="4"/>
  <c r="D2607" i="4"/>
  <c r="B2607" i="4"/>
  <c r="L2606" i="4"/>
  <c r="J2606" i="4"/>
  <c r="I2606" i="4"/>
  <c r="H2606" i="4"/>
  <c r="G2606" i="4"/>
  <c r="F2606" i="4"/>
  <c r="E2606" i="4"/>
  <c r="D2606" i="4"/>
  <c r="B2606" i="4"/>
  <c r="L2605" i="4"/>
  <c r="J2605" i="4"/>
  <c r="I2605" i="4"/>
  <c r="H2605" i="4"/>
  <c r="G2605" i="4"/>
  <c r="F2605" i="4"/>
  <c r="E2605" i="4"/>
  <c r="D2605" i="4"/>
  <c r="B2605" i="4"/>
  <c r="L2604" i="4"/>
  <c r="J2604" i="4"/>
  <c r="I2604" i="4"/>
  <c r="H2604" i="4"/>
  <c r="G2604" i="4"/>
  <c r="F2604" i="4"/>
  <c r="E2604" i="4"/>
  <c r="D2604" i="4"/>
  <c r="K2604" i="4" s="1"/>
  <c r="B2604" i="4"/>
  <c r="L2603" i="4"/>
  <c r="J2603" i="4"/>
  <c r="I2603" i="4"/>
  <c r="H2603" i="4"/>
  <c r="G2603" i="4"/>
  <c r="F2603" i="4"/>
  <c r="E2603" i="4"/>
  <c r="D2603" i="4"/>
  <c r="B2603" i="4"/>
  <c r="L2602" i="4"/>
  <c r="J2602" i="4"/>
  <c r="I2602" i="4"/>
  <c r="H2602" i="4"/>
  <c r="G2602" i="4"/>
  <c r="F2602" i="4"/>
  <c r="E2602" i="4"/>
  <c r="D2602" i="4"/>
  <c r="B2602" i="4"/>
  <c r="L2601" i="4"/>
  <c r="J2601" i="4"/>
  <c r="I2601" i="4"/>
  <c r="H2601" i="4"/>
  <c r="G2601" i="4"/>
  <c r="F2601" i="4"/>
  <c r="E2601" i="4"/>
  <c r="D2601" i="4"/>
  <c r="B2601" i="4"/>
  <c r="L2600" i="4"/>
  <c r="J2600" i="4"/>
  <c r="I2600" i="4"/>
  <c r="H2600" i="4"/>
  <c r="G2600" i="4"/>
  <c r="F2600" i="4"/>
  <c r="E2600" i="4"/>
  <c r="D2600" i="4"/>
  <c r="B2600" i="4"/>
  <c r="L2599" i="4"/>
  <c r="J2599" i="4"/>
  <c r="I2599" i="4"/>
  <c r="H2599" i="4"/>
  <c r="G2599" i="4"/>
  <c r="F2599" i="4"/>
  <c r="E2599" i="4"/>
  <c r="D2599" i="4"/>
  <c r="B2599" i="4"/>
  <c r="L2598" i="4"/>
  <c r="J2598" i="4"/>
  <c r="I2598" i="4"/>
  <c r="H2598" i="4"/>
  <c r="G2598" i="4"/>
  <c r="F2598" i="4"/>
  <c r="E2598" i="4"/>
  <c r="D2598" i="4"/>
  <c r="B2598" i="4"/>
  <c r="L2597" i="4"/>
  <c r="J2597" i="4"/>
  <c r="I2597" i="4"/>
  <c r="H2597" i="4"/>
  <c r="G2597" i="4"/>
  <c r="F2597" i="4"/>
  <c r="E2597" i="4"/>
  <c r="D2597" i="4"/>
  <c r="B2597" i="4"/>
  <c r="L2596" i="4"/>
  <c r="J2596" i="4"/>
  <c r="I2596" i="4"/>
  <c r="H2596" i="4"/>
  <c r="G2596" i="4"/>
  <c r="F2596" i="4"/>
  <c r="E2596" i="4"/>
  <c r="D2596" i="4"/>
  <c r="K2596" i="4" s="1"/>
  <c r="B2596" i="4"/>
  <c r="L2595" i="4"/>
  <c r="J2595" i="4"/>
  <c r="I2595" i="4"/>
  <c r="H2595" i="4"/>
  <c r="G2595" i="4"/>
  <c r="F2595" i="4"/>
  <c r="E2595" i="4"/>
  <c r="D2595" i="4"/>
  <c r="B2595" i="4"/>
  <c r="L2594" i="4"/>
  <c r="J2594" i="4"/>
  <c r="I2594" i="4"/>
  <c r="H2594" i="4"/>
  <c r="G2594" i="4"/>
  <c r="F2594" i="4"/>
  <c r="E2594" i="4"/>
  <c r="D2594" i="4"/>
  <c r="B2594" i="4"/>
  <c r="L2593" i="4"/>
  <c r="J2593" i="4"/>
  <c r="I2593" i="4"/>
  <c r="H2593" i="4"/>
  <c r="G2593" i="4"/>
  <c r="F2593" i="4"/>
  <c r="E2593" i="4"/>
  <c r="D2593" i="4"/>
  <c r="B2593" i="4"/>
  <c r="L2592" i="4"/>
  <c r="J2592" i="4"/>
  <c r="I2592" i="4"/>
  <c r="H2592" i="4"/>
  <c r="G2592" i="4"/>
  <c r="F2592" i="4"/>
  <c r="E2592" i="4"/>
  <c r="D2592" i="4"/>
  <c r="B2592" i="4"/>
  <c r="L2591" i="4"/>
  <c r="J2591" i="4"/>
  <c r="I2591" i="4"/>
  <c r="H2591" i="4"/>
  <c r="G2591" i="4"/>
  <c r="F2591" i="4"/>
  <c r="E2591" i="4"/>
  <c r="D2591" i="4"/>
  <c r="B2591" i="4"/>
  <c r="L2590" i="4"/>
  <c r="J2590" i="4"/>
  <c r="I2590" i="4"/>
  <c r="H2590" i="4"/>
  <c r="G2590" i="4"/>
  <c r="F2590" i="4"/>
  <c r="E2590" i="4"/>
  <c r="D2590" i="4"/>
  <c r="B2590" i="4"/>
  <c r="L2589" i="4"/>
  <c r="J2589" i="4"/>
  <c r="I2589" i="4"/>
  <c r="H2589" i="4"/>
  <c r="G2589" i="4"/>
  <c r="F2589" i="4"/>
  <c r="E2589" i="4"/>
  <c r="D2589" i="4"/>
  <c r="B2589" i="4"/>
  <c r="L2588" i="4"/>
  <c r="J2588" i="4"/>
  <c r="I2588" i="4"/>
  <c r="H2588" i="4"/>
  <c r="G2588" i="4"/>
  <c r="F2588" i="4"/>
  <c r="E2588" i="4"/>
  <c r="D2588" i="4"/>
  <c r="K2588" i="4" s="1"/>
  <c r="B2588" i="4"/>
  <c r="L2587" i="4"/>
  <c r="J2587" i="4"/>
  <c r="I2587" i="4"/>
  <c r="H2587" i="4"/>
  <c r="G2587" i="4"/>
  <c r="F2587" i="4"/>
  <c r="E2587" i="4"/>
  <c r="D2587" i="4"/>
  <c r="B2587" i="4"/>
  <c r="L2586" i="4"/>
  <c r="J2586" i="4"/>
  <c r="I2586" i="4"/>
  <c r="H2586" i="4"/>
  <c r="G2586" i="4"/>
  <c r="F2586" i="4"/>
  <c r="E2586" i="4"/>
  <c r="D2586" i="4"/>
  <c r="B2586" i="4"/>
  <c r="L2585" i="4"/>
  <c r="J2585" i="4"/>
  <c r="I2585" i="4"/>
  <c r="H2585" i="4"/>
  <c r="G2585" i="4"/>
  <c r="F2585" i="4"/>
  <c r="E2585" i="4"/>
  <c r="D2585" i="4"/>
  <c r="B2585" i="4"/>
  <c r="L2584" i="4"/>
  <c r="J2584" i="4"/>
  <c r="I2584" i="4"/>
  <c r="H2584" i="4"/>
  <c r="G2584" i="4"/>
  <c r="F2584" i="4"/>
  <c r="E2584" i="4"/>
  <c r="D2584" i="4"/>
  <c r="B2584" i="4"/>
  <c r="L2583" i="4"/>
  <c r="J2583" i="4"/>
  <c r="I2583" i="4"/>
  <c r="H2583" i="4"/>
  <c r="G2583" i="4"/>
  <c r="F2583" i="4"/>
  <c r="E2583" i="4"/>
  <c r="D2583" i="4"/>
  <c r="B2583" i="4"/>
  <c r="L2582" i="4"/>
  <c r="K2582" i="4"/>
  <c r="J2582" i="4"/>
  <c r="I2582" i="4"/>
  <c r="H2582" i="4"/>
  <c r="G2582" i="4"/>
  <c r="F2582" i="4"/>
  <c r="E2582" i="4"/>
  <c r="D2582" i="4"/>
  <c r="B2582" i="4"/>
  <c r="L2581" i="4"/>
  <c r="J2581" i="4"/>
  <c r="I2581" i="4"/>
  <c r="H2581" i="4"/>
  <c r="G2581" i="4"/>
  <c r="F2581" i="4"/>
  <c r="E2581" i="4"/>
  <c r="D2581" i="4"/>
  <c r="B2581" i="4"/>
  <c r="L2580" i="4"/>
  <c r="J2580" i="4"/>
  <c r="I2580" i="4"/>
  <c r="H2580" i="4"/>
  <c r="G2580" i="4"/>
  <c r="F2580" i="4"/>
  <c r="E2580" i="4"/>
  <c r="D2580" i="4"/>
  <c r="B2580" i="4"/>
  <c r="L2579" i="4"/>
  <c r="J2579" i="4"/>
  <c r="I2579" i="4"/>
  <c r="H2579" i="4"/>
  <c r="G2579" i="4"/>
  <c r="F2579" i="4"/>
  <c r="E2579" i="4"/>
  <c r="D2579" i="4"/>
  <c r="B2579" i="4"/>
  <c r="L2578" i="4"/>
  <c r="J2578" i="4"/>
  <c r="I2578" i="4"/>
  <c r="H2578" i="4"/>
  <c r="G2578" i="4"/>
  <c r="F2578" i="4"/>
  <c r="E2578" i="4"/>
  <c r="D2578" i="4"/>
  <c r="B2578" i="4"/>
  <c r="L2577" i="4"/>
  <c r="J2577" i="4"/>
  <c r="I2577" i="4"/>
  <c r="H2577" i="4"/>
  <c r="G2577" i="4"/>
  <c r="F2577" i="4"/>
  <c r="E2577" i="4"/>
  <c r="D2577" i="4"/>
  <c r="B2577" i="4"/>
  <c r="L2576" i="4"/>
  <c r="J2576" i="4"/>
  <c r="I2576" i="4"/>
  <c r="H2576" i="4"/>
  <c r="G2576" i="4"/>
  <c r="F2576" i="4"/>
  <c r="E2576" i="4"/>
  <c r="D2576" i="4"/>
  <c r="B2576" i="4"/>
  <c r="L2575" i="4"/>
  <c r="J2575" i="4"/>
  <c r="I2575" i="4"/>
  <c r="H2575" i="4"/>
  <c r="G2575" i="4"/>
  <c r="F2575" i="4"/>
  <c r="E2575" i="4"/>
  <c r="D2575" i="4"/>
  <c r="B2575" i="4"/>
  <c r="L2574" i="4"/>
  <c r="J2574" i="4"/>
  <c r="I2574" i="4"/>
  <c r="H2574" i="4"/>
  <c r="G2574" i="4"/>
  <c r="F2574" i="4"/>
  <c r="E2574" i="4"/>
  <c r="D2574" i="4"/>
  <c r="K2574" i="4" s="1"/>
  <c r="B2574" i="4"/>
  <c r="L2573" i="4"/>
  <c r="J2573" i="4"/>
  <c r="I2573" i="4"/>
  <c r="H2573" i="4"/>
  <c r="G2573" i="4"/>
  <c r="F2573" i="4"/>
  <c r="E2573" i="4"/>
  <c r="D2573" i="4"/>
  <c r="B2573" i="4"/>
  <c r="L2572" i="4"/>
  <c r="J2572" i="4"/>
  <c r="I2572" i="4"/>
  <c r="H2572" i="4"/>
  <c r="G2572" i="4"/>
  <c r="F2572" i="4"/>
  <c r="E2572" i="4"/>
  <c r="D2572" i="4"/>
  <c r="B2572" i="4"/>
  <c r="L2571" i="4"/>
  <c r="J2571" i="4"/>
  <c r="I2571" i="4"/>
  <c r="H2571" i="4"/>
  <c r="G2571" i="4"/>
  <c r="F2571" i="4"/>
  <c r="E2571" i="4"/>
  <c r="D2571" i="4"/>
  <c r="B2571" i="4"/>
  <c r="L2570" i="4"/>
  <c r="J2570" i="4"/>
  <c r="I2570" i="4"/>
  <c r="H2570" i="4"/>
  <c r="G2570" i="4"/>
  <c r="F2570" i="4"/>
  <c r="E2570" i="4"/>
  <c r="D2570" i="4"/>
  <c r="B2570" i="4"/>
  <c r="L2569" i="4"/>
  <c r="J2569" i="4"/>
  <c r="I2569" i="4"/>
  <c r="H2569" i="4"/>
  <c r="G2569" i="4"/>
  <c r="F2569" i="4"/>
  <c r="E2569" i="4"/>
  <c r="D2569" i="4"/>
  <c r="B2569" i="4"/>
  <c r="L2568" i="4"/>
  <c r="J2568" i="4"/>
  <c r="I2568" i="4"/>
  <c r="H2568" i="4"/>
  <c r="G2568" i="4"/>
  <c r="F2568" i="4"/>
  <c r="E2568" i="4"/>
  <c r="D2568" i="4"/>
  <c r="B2568" i="4"/>
  <c r="L2567" i="4"/>
  <c r="J2567" i="4"/>
  <c r="I2567" i="4"/>
  <c r="H2567" i="4"/>
  <c r="G2567" i="4"/>
  <c r="F2567" i="4"/>
  <c r="E2567" i="4"/>
  <c r="D2567" i="4"/>
  <c r="B2567" i="4"/>
  <c r="L2566" i="4"/>
  <c r="J2566" i="4"/>
  <c r="I2566" i="4"/>
  <c r="H2566" i="4"/>
  <c r="G2566" i="4"/>
  <c r="F2566" i="4"/>
  <c r="E2566" i="4"/>
  <c r="K2566" i="4" s="1"/>
  <c r="D2566" i="4"/>
  <c r="B2566" i="4"/>
  <c r="L2565" i="4"/>
  <c r="J2565" i="4"/>
  <c r="I2565" i="4"/>
  <c r="H2565" i="4"/>
  <c r="G2565" i="4"/>
  <c r="F2565" i="4"/>
  <c r="E2565" i="4"/>
  <c r="D2565" i="4"/>
  <c r="B2565" i="4"/>
  <c r="L2564" i="4"/>
  <c r="J2564" i="4"/>
  <c r="I2564" i="4"/>
  <c r="H2564" i="4"/>
  <c r="G2564" i="4"/>
  <c r="F2564" i="4"/>
  <c r="E2564" i="4"/>
  <c r="D2564" i="4"/>
  <c r="B2564" i="4"/>
  <c r="L2563" i="4"/>
  <c r="J2563" i="4"/>
  <c r="I2563" i="4"/>
  <c r="H2563" i="4"/>
  <c r="G2563" i="4"/>
  <c r="F2563" i="4"/>
  <c r="E2563" i="4"/>
  <c r="D2563" i="4"/>
  <c r="B2563" i="4"/>
  <c r="L2562" i="4"/>
  <c r="J2562" i="4"/>
  <c r="I2562" i="4"/>
  <c r="H2562" i="4"/>
  <c r="G2562" i="4"/>
  <c r="F2562" i="4"/>
  <c r="E2562" i="4"/>
  <c r="D2562" i="4"/>
  <c r="B2562" i="4"/>
  <c r="L2561" i="4"/>
  <c r="J2561" i="4"/>
  <c r="I2561" i="4"/>
  <c r="H2561" i="4"/>
  <c r="G2561" i="4"/>
  <c r="F2561" i="4"/>
  <c r="E2561" i="4"/>
  <c r="D2561" i="4"/>
  <c r="B2561" i="4"/>
  <c r="L2560" i="4"/>
  <c r="J2560" i="4"/>
  <c r="I2560" i="4"/>
  <c r="H2560" i="4"/>
  <c r="G2560" i="4"/>
  <c r="F2560" i="4"/>
  <c r="E2560" i="4"/>
  <c r="D2560" i="4"/>
  <c r="B2560" i="4"/>
  <c r="L2559" i="4"/>
  <c r="J2559" i="4"/>
  <c r="I2559" i="4"/>
  <c r="H2559" i="4"/>
  <c r="G2559" i="4"/>
  <c r="F2559" i="4"/>
  <c r="E2559" i="4"/>
  <c r="D2559" i="4"/>
  <c r="K2559" i="4" s="1"/>
  <c r="B2559" i="4"/>
  <c r="L2558" i="4"/>
  <c r="J2558" i="4"/>
  <c r="I2558" i="4"/>
  <c r="H2558" i="4"/>
  <c r="G2558" i="4"/>
  <c r="F2558" i="4"/>
  <c r="E2558" i="4"/>
  <c r="D2558" i="4"/>
  <c r="B2558" i="4"/>
  <c r="L2557" i="4"/>
  <c r="J2557" i="4"/>
  <c r="I2557" i="4"/>
  <c r="H2557" i="4"/>
  <c r="G2557" i="4"/>
  <c r="F2557" i="4"/>
  <c r="E2557" i="4"/>
  <c r="D2557" i="4"/>
  <c r="B2557" i="4"/>
  <c r="L2556" i="4"/>
  <c r="J2556" i="4"/>
  <c r="I2556" i="4"/>
  <c r="H2556" i="4"/>
  <c r="G2556" i="4"/>
  <c r="F2556" i="4"/>
  <c r="E2556" i="4"/>
  <c r="D2556" i="4"/>
  <c r="B2556" i="4"/>
  <c r="L2555" i="4"/>
  <c r="J2555" i="4"/>
  <c r="I2555" i="4"/>
  <c r="H2555" i="4"/>
  <c r="G2555" i="4"/>
  <c r="F2555" i="4"/>
  <c r="E2555" i="4"/>
  <c r="D2555" i="4"/>
  <c r="B2555" i="4"/>
  <c r="L2554" i="4"/>
  <c r="J2554" i="4"/>
  <c r="I2554" i="4"/>
  <c r="H2554" i="4"/>
  <c r="G2554" i="4"/>
  <c r="F2554" i="4"/>
  <c r="E2554" i="4"/>
  <c r="D2554" i="4"/>
  <c r="B2554" i="4"/>
  <c r="L2553" i="4"/>
  <c r="J2553" i="4"/>
  <c r="I2553" i="4"/>
  <c r="H2553" i="4"/>
  <c r="G2553" i="4"/>
  <c r="F2553" i="4"/>
  <c r="E2553" i="4"/>
  <c r="D2553" i="4"/>
  <c r="B2553" i="4"/>
  <c r="L2552" i="4"/>
  <c r="J2552" i="4"/>
  <c r="I2552" i="4"/>
  <c r="H2552" i="4"/>
  <c r="G2552" i="4"/>
  <c r="F2552" i="4"/>
  <c r="E2552" i="4"/>
  <c r="D2552" i="4"/>
  <c r="K2552" i="4" s="1"/>
  <c r="B2552" i="4"/>
  <c r="L2551" i="4"/>
  <c r="J2551" i="4"/>
  <c r="I2551" i="4"/>
  <c r="H2551" i="4"/>
  <c r="G2551" i="4"/>
  <c r="F2551" i="4"/>
  <c r="E2551" i="4"/>
  <c r="D2551" i="4"/>
  <c r="B2551" i="4"/>
  <c r="L2550" i="4"/>
  <c r="J2550" i="4"/>
  <c r="I2550" i="4"/>
  <c r="H2550" i="4"/>
  <c r="G2550" i="4"/>
  <c r="F2550" i="4"/>
  <c r="E2550" i="4"/>
  <c r="D2550" i="4"/>
  <c r="B2550" i="4"/>
  <c r="L2549" i="4"/>
  <c r="J2549" i="4"/>
  <c r="I2549" i="4"/>
  <c r="H2549" i="4"/>
  <c r="G2549" i="4"/>
  <c r="F2549" i="4"/>
  <c r="E2549" i="4"/>
  <c r="D2549" i="4"/>
  <c r="B2549" i="4"/>
  <c r="L2548" i="4"/>
  <c r="J2548" i="4"/>
  <c r="I2548" i="4"/>
  <c r="H2548" i="4"/>
  <c r="G2548" i="4"/>
  <c r="F2548" i="4"/>
  <c r="E2548" i="4"/>
  <c r="D2548" i="4"/>
  <c r="B2548" i="4"/>
  <c r="L2547" i="4"/>
  <c r="J2547" i="4"/>
  <c r="I2547" i="4"/>
  <c r="H2547" i="4"/>
  <c r="G2547" i="4"/>
  <c r="F2547" i="4"/>
  <c r="E2547" i="4"/>
  <c r="D2547" i="4"/>
  <c r="B2547" i="4"/>
  <c r="L2546" i="4"/>
  <c r="J2546" i="4"/>
  <c r="I2546" i="4"/>
  <c r="H2546" i="4"/>
  <c r="G2546" i="4"/>
  <c r="F2546" i="4"/>
  <c r="E2546" i="4"/>
  <c r="D2546" i="4"/>
  <c r="B2546" i="4"/>
  <c r="L2545" i="4"/>
  <c r="J2545" i="4"/>
  <c r="I2545" i="4"/>
  <c r="H2545" i="4"/>
  <c r="G2545" i="4"/>
  <c r="F2545" i="4"/>
  <c r="E2545" i="4"/>
  <c r="D2545" i="4"/>
  <c r="B2545" i="4"/>
  <c r="L2544" i="4"/>
  <c r="J2544" i="4"/>
  <c r="I2544" i="4"/>
  <c r="H2544" i="4"/>
  <c r="G2544" i="4"/>
  <c r="F2544" i="4"/>
  <c r="E2544" i="4"/>
  <c r="D2544" i="4"/>
  <c r="K2544" i="4" s="1"/>
  <c r="B2544" i="4"/>
  <c r="L2543" i="4"/>
  <c r="J2543" i="4"/>
  <c r="I2543" i="4"/>
  <c r="H2543" i="4"/>
  <c r="G2543" i="4"/>
  <c r="F2543" i="4"/>
  <c r="E2543" i="4"/>
  <c r="D2543" i="4"/>
  <c r="B2543" i="4"/>
  <c r="L2542" i="4"/>
  <c r="J2542" i="4"/>
  <c r="I2542" i="4"/>
  <c r="H2542" i="4"/>
  <c r="G2542" i="4"/>
  <c r="F2542" i="4"/>
  <c r="E2542" i="4"/>
  <c r="D2542" i="4"/>
  <c r="B2542" i="4"/>
  <c r="L2541" i="4"/>
  <c r="J2541" i="4"/>
  <c r="I2541" i="4"/>
  <c r="H2541" i="4"/>
  <c r="G2541" i="4"/>
  <c r="F2541" i="4"/>
  <c r="E2541" i="4"/>
  <c r="D2541" i="4"/>
  <c r="B2541" i="4"/>
  <c r="L2540" i="4"/>
  <c r="J2540" i="4"/>
  <c r="I2540" i="4"/>
  <c r="H2540" i="4"/>
  <c r="G2540" i="4"/>
  <c r="F2540" i="4"/>
  <c r="E2540" i="4"/>
  <c r="D2540" i="4"/>
  <c r="B2540" i="4"/>
  <c r="L2539" i="4"/>
  <c r="J2539" i="4"/>
  <c r="I2539" i="4"/>
  <c r="H2539" i="4"/>
  <c r="G2539" i="4"/>
  <c r="F2539" i="4"/>
  <c r="E2539" i="4"/>
  <c r="D2539" i="4"/>
  <c r="B2539" i="4"/>
  <c r="L2538" i="4"/>
  <c r="J2538" i="4"/>
  <c r="I2538" i="4"/>
  <c r="H2538" i="4"/>
  <c r="G2538" i="4"/>
  <c r="F2538" i="4"/>
  <c r="E2538" i="4"/>
  <c r="D2538" i="4"/>
  <c r="B2538" i="4"/>
  <c r="L2537" i="4"/>
  <c r="J2537" i="4"/>
  <c r="I2537" i="4"/>
  <c r="H2537" i="4"/>
  <c r="G2537" i="4"/>
  <c r="F2537" i="4"/>
  <c r="E2537" i="4"/>
  <c r="D2537" i="4"/>
  <c r="B2537" i="4"/>
  <c r="L2536" i="4"/>
  <c r="J2536" i="4"/>
  <c r="I2536" i="4"/>
  <c r="H2536" i="4"/>
  <c r="G2536" i="4"/>
  <c r="F2536" i="4"/>
  <c r="E2536" i="4"/>
  <c r="D2536" i="4"/>
  <c r="K2536" i="4" s="1"/>
  <c r="B2536" i="4"/>
  <c r="L2535" i="4"/>
  <c r="J2535" i="4"/>
  <c r="I2535" i="4"/>
  <c r="H2535" i="4"/>
  <c r="G2535" i="4"/>
  <c r="F2535" i="4"/>
  <c r="E2535" i="4"/>
  <c r="D2535" i="4"/>
  <c r="B2535" i="4"/>
  <c r="L2534" i="4"/>
  <c r="J2534" i="4"/>
  <c r="I2534" i="4"/>
  <c r="H2534" i="4"/>
  <c r="G2534" i="4"/>
  <c r="F2534" i="4"/>
  <c r="E2534" i="4"/>
  <c r="D2534" i="4"/>
  <c r="B2534" i="4"/>
  <c r="L2533" i="4"/>
  <c r="J2533" i="4"/>
  <c r="I2533" i="4"/>
  <c r="H2533" i="4"/>
  <c r="G2533" i="4"/>
  <c r="F2533" i="4"/>
  <c r="E2533" i="4"/>
  <c r="D2533" i="4"/>
  <c r="B2533" i="4"/>
  <c r="L2532" i="4"/>
  <c r="J2532" i="4"/>
  <c r="I2532" i="4"/>
  <c r="H2532" i="4"/>
  <c r="G2532" i="4"/>
  <c r="F2532" i="4"/>
  <c r="E2532" i="4"/>
  <c r="D2532" i="4"/>
  <c r="B2532" i="4"/>
  <c r="L2531" i="4"/>
  <c r="J2531" i="4"/>
  <c r="I2531" i="4"/>
  <c r="H2531" i="4"/>
  <c r="G2531" i="4"/>
  <c r="F2531" i="4"/>
  <c r="E2531" i="4"/>
  <c r="D2531" i="4"/>
  <c r="B2531" i="4"/>
  <c r="L2530" i="4"/>
  <c r="J2530" i="4"/>
  <c r="I2530" i="4"/>
  <c r="H2530" i="4"/>
  <c r="G2530" i="4"/>
  <c r="F2530" i="4"/>
  <c r="E2530" i="4"/>
  <c r="D2530" i="4"/>
  <c r="B2530" i="4"/>
  <c r="L2529" i="4"/>
  <c r="J2529" i="4"/>
  <c r="I2529" i="4"/>
  <c r="H2529" i="4"/>
  <c r="G2529" i="4"/>
  <c r="F2529" i="4"/>
  <c r="E2529" i="4"/>
  <c r="D2529" i="4"/>
  <c r="B2529" i="4"/>
  <c r="L2528" i="4"/>
  <c r="J2528" i="4"/>
  <c r="I2528" i="4"/>
  <c r="H2528" i="4"/>
  <c r="G2528" i="4"/>
  <c r="F2528" i="4"/>
  <c r="E2528" i="4"/>
  <c r="D2528" i="4"/>
  <c r="K2528" i="4" s="1"/>
  <c r="B2528" i="4"/>
  <c r="L2527" i="4"/>
  <c r="J2527" i="4"/>
  <c r="I2527" i="4"/>
  <c r="H2527" i="4"/>
  <c r="G2527" i="4"/>
  <c r="F2527" i="4"/>
  <c r="E2527" i="4"/>
  <c r="D2527" i="4"/>
  <c r="B2527" i="4"/>
  <c r="L2526" i="4"/>
  <c r="J2526" i="4"/>
  <c r="I2526" i="4"/>
  <c r="H2526" i="4"/>
  <c r="G2526" i="4"/>
  <c r="F2526" i="4"/>
  <c r="E2526" i="4"/>
  <c r="D2526" i="4"/>
  <c r="B2526" i="4"/>
  <c r="L2525" i="4"/>
  <c r="J2525" i="4"/>
  <c r="I2525" i="4"/>
  <c r="H2525" i="4"/>
  <c r="G2525" i="4"/>
  <c r="F2525" i="4"/>
  <c r="E2525" i="4"/>
  <c r="D2525" i="4"/>
  <c r="B2525" i="4"/>
  <c r="L2524" i="4"/>
  <c r="J2524" i="4"/>
  <c r="I2524" i="4"/>
  <c r="H2524" i="4"/>
  <c r="G2524" i="4"/>
  <c r="F2524" i="4"/>
  <c r="E2524" i="4"/>
  <c r="D2524" i="4"/>
  <c r="B2524" i="4"/>
  <c r="L2523" i="4"/>
  <c r="J2523" i="4"/>
  <c r="I2523" i="4"/>
  <c r="H2523" i="4"/>
  <c r="G2523" i="4"/>
  <c r="F2523" i="4"/>
  <c r="E2523" i="4"/>
  <c r="D2523" i="4"/>
  <c r="B2523" i="4"/>
  <c r="L2522" i="4"/>
  <c r="J2522" i="4"/>
  <c r="I2522" i="4"/>
  <c r="H2522" i="4"/>
  <c r="G2522" i="4"/>
  <c r="F2522" i="4"/>
  <c r="E2522" i="4"/>
  <c r="D2522" i="4"/>
  <c r="B2522" i="4"/>
  <c r="L2521" i="4"/>
  <c r="J2521" i="4"/>
  <c r="I2521" i="4"/>
  <c r="H2521" i="4"/>
  <c r="G2521" i="4"/>
  <c r="F2521" i="4"/>
  <c r="E2521" i="4"/>
  <c r="D2521" i="4"/>
  <c r="B2521" i="4"/>
  <c r="L2520" i="4"/>
  <c r="J2520" i="4"/>
  <c r="I2520" i="4"/>
  <c r="H2520" i="4"/>
  <c r="G2520" i="4"/>
  <c r="F2520" i="4"/>
  <c r="E2520" i="4"/>
  <c r="D2520" i="4"/>
  <c r="K2520" i="4" s="1"/>
  <c r="B2520" i="4"/>
  <c r="L2519" i="4"/>
  <c r="J2519" i="4"/>
  <c r="I2519" i="4"/>
  <c r="H2519" i="4"/>
  <c r="G2519" i="4"/>
  <c r="F2519" i="4"/>
  <c r="E2519" i="4"/>
  <c r="D2519" i="4"/>
  <c r="B2519" i="4"/>
  <c r="L2518" i="4"/>
  <c r="J2518" i="4"/>
  <c r="I2518" i="4"/>
  <c r="H2518" i="4"/>
  <c r="G2518" i="4"/>
  <c r="F2518" i="4"/>
  <c r="E2518" i="4"/>
  <c r="D2518" i="4"/>
  <c r="B2518" i="4"/>
  <c r="L2517" i="4"/>
  <c r="J2517" i="4"/>
  <c r="I2517" i="4"/>
  <c r="H2517" i="4"/>
  <c r="G2517" i="4"/>
  <c r="F2517" i="4"/>
  <c r="E2517" i="4"/>
  <c r="D2517" i="4"/>
  <c r="B2517" i="4"/>
  <c r="L2516" i="4"/>
  <c r="J2516" i="4"/>
  <c r="I2516" i="4"/>
  <c r="H2516" i="4"/>
  <c r="G2516" i="4"/>
  <c r="F2516" i="4"/>
  <c r="E2516" i="4"/>
  <c r="D2516" i="4"/>
  <c r="B2516" i="4"/>
  <c r="L2515" i="4"/>
  <c r="J2515" i="4"/>
  <c r="I2515" i="4"/>
  <c r="H2515" i="4"/>
  <c r="G2515" i="4"/>
  <c r="F2515" i="4"/>
  <c r="E2515" i="4"/>
  <c r="D2515" i="4"/>
  <c r="B2515" i="4"/>
  <c r="L2514" i="4"/>
  <c r="J2514" i="4"/>
  <c r="I2514" i="4"/>
  <c r="H2514" i="4"/>
  <c r="G2514" i="4"/>
  <c r="F2514" i="4"/>
  <c r="E2514" i="4"/>
  <c r="D2514" i="4"/>
  <c r="B2514" i="4"/>
  <c r="L2513" i="4"/>
  <c r="J2513" i="4"/>
  <c r="I2513" i="4"/>
  <c r="H2513" i="4"/>
  <c r="G2513" i="4"/>
  <c r="F2513" i="4"/>
  <c r="E2513" i="4"/>
  <c r="D2513" i="4"/>
  <c r="B2513" i="4"/>
  <c r="L2512" i="4"/>
  <c r="J2512" i="4"/>
  <c r="I2512" i="4"/>
  <c r="H2512" i="4"/>
  <c r="G2512" i="4"/>
  <c r="F2512" i="4"/>
  <c r="E2512" i="4"/>
  <c r="D2512" i="4"/>
  <c r="K2512" i="4" s="1"/>
  <c r="B2512" i="4"/>
  <c r="L2511" i="4"/>
  <c r="J2511" i="4"/>
  <c r="I2511" i="4"/>
  <c r="H2511" i="4"/>
  <c r="G2511" i="4"/>
  <c r="F2511" i="4"/>
  <c r="E2511" i="4"/>
  <c r="D2511" i="4"/>
  <c r="B2511" i="4"/>
  <c r="L2510" i="4"/>
  <c r="J2510" i="4"/>
  <c r="I2510" i="4"/>
  <c r="H2510" i="4"/>
  <c r="G2510" i="4"/>
  <c r="F2510" i="4"/>
  <c r="E2510" i="4"/>
  <c r="D2510" i="4"/>
  <c r="B2510" i="4"/>
  <c r="L2509" i="4"/>
  <c r="J2509" i="4"/>
  <c r="I2509" i="4"/>
  <c r="H2509" i="4"/>
  <c r="G2509" i="4"/>
  <c r="F2509" i="4"/>
  <c r="E2509" i="4"/>
  <c r="D2509" i="4"/>
  <c r="B2509" i="4"/>
  <c r="L2508" i="4"/>
  <c r="J2508" i="4"/>
  <c r="I2508" i="4"/>
  <c r="H2508" i="4"/>
  <c r="G2508" i="4"/>
  <c r="F2508" i="4"/>
  <c r="E2508" i="4"/>
  <c r="D2508" i="4"/>
  <c r="B2508" i="4"/>
  <c r="L2507" i="4"/>
  <c r="J2507" i="4"/>
  <c r="I2507" i="4"/>
  <c r="H2507" i="4"/>
  <c r="G2507" i="4"/>
  <c r="F2507" i="4"/>
  <c r="E2507" i="4"/>
  <c r="D2507" i="4"/>
  <c r="B2507" i="4"/>
  <c r="L2506" i="4"/>
  <c r="J2506" i="4"/>
  <c r="I2506" i="4"/>
  <c r="H2506" i="4"/>
  <c r="G2506" i="4"/>
  <c r="F2506" i="4"/>
  <c r="E2506" i="4"/>
  <c r="D2506" i="4"/>
  <c r="B2506" i="4"/>
  <c r="L2505" i="4"/>
  <c r="J2505" i="4"/>
  <c r="I2505" i="4"/>
  <c r="H2505" i="4"/>
  <c r="G2505" i="4"/>
  <c r="F2505" i="4"/>
  <c r="E2505" i="4"/>
  <c r="D2505" i="4"/>
  <c r="B2505" i="4"/>
  <c r="L2504" i="4"/>
  <c r="J2504" i="4"/>
  <c r="I2504" i="4"/>
  <c r="H2504" i="4"/>
  <c r="G2504" i="4"/>
  <c r="F2504" i="4"/>
  <c r="E2504" i="4"/>
  <c r="D2504" i="4"/>
  <c r="K2504" i="4" s="1"/>
  <c r="B2504" i="4"/>
  <c r="L2503" i="4"/>
  <c r="J2503" i="4"/>
  <c r="I2503" i="4"/>
  <c r="H2503" i="4"/>
  <c r="G2503" i="4"/>
  <c r="F2503" i="4"/>
  <c r="E2503" i="4"/>
  <c r="D2503" i="4"/>
  <c r="B2503" i="4"/>
  <c r="L2502" i="4"/>
  <c r="J2502" i="4"/>
  <c r="I2502" i="4"/>
  <c r="H2502" i="4"/>
  <c r="G2502" i="4"/>
  <c r="F2502" i="4"/>
  <c r="E2502" i="4"/>
  <c r="D2502" i="4"/>
  <c r="B2502" i="4"/>
  <c r="L2501" i="4"/>
  <c r="J2501" i="4"/>
  <c r="I2501" i="4"/>
  <c r="H2501" i="4"/>
  <c r="G2501" i="4"/>
  <c r="F2501" i="4"/>
  <c r="E2501" i="4"/>
  <c r="D2501" i="4"/>
  <c r="B2501" i="4"/>
  <c r="L2500" i="4"/>
  <c r="J2500" i="4"/>
  <c r="I2500" i="4"/>
  <c r="H2500" i="4"/>
  <c r="G2500" i="4"/>
  <c r="F2500" i="4"/>
  <c r="E2500" i="4"/>
  <c r="D2500" i="4"/>
  <c r="B2500" i="4"/>
  <c r="L2499" i="4"/>
  <c r="J2499" i="4"/>
  <c r="I2499" i="4"/>
  <c r="H2499" i="4"/>
  <c r="G2499" i="4"/>
  <c r="F2499" i="4"/>
  <c r="E2499" i="4"/>
  <c r="D2499" i="4"/>
  <c r="B2499" i="4"/>
  <c r="L2498" i="4"/>
  <c r="J2498" i="4"/>
  <c r="I2498" i="4"/>
  <c r="H2498" i="4"/>
  <c r="G2498" i="4"/>
  <c r="F2498" i="4"/>
  <c r="E2498" i="4"/>
  <c r="D2498" i="4"/>
  <c r="B2498" i="4"/>
  <c r="L2497" i="4"/>
  <c r="J2497" i="4"/>
  <c r="I2497" i="4"/>
  <c r="H2497" i="4"/>
  <c r="G2497" i="4"/>
  <c r="F2497" i="4"/>
  <c r="E2497" i="4"/>
  <c r="D2497" i="4"/>
  <c r="B2497" i="4"/>
  <c r="L2496" i="4"/>
  <c r="J2496" i="4"/>
  <c r="I2496" i="4"/>
  <c r="H2496" i="4"/>
  <c r="G2496" i="4"/>
  <c r="F2496" i="4"/>
  <c r="E2496" i="4"/>
  <c r="D2496" i="4"/>
  <c r="K2496" i="4" s="1"/>
  <c r="B2496" i="4"/>
  <c r="L2495" i="4"/>
  <c r="J2495" i="4"/>
  <c r="I2495" i="4"/>
  <c r="H2495" i="4"/>
  <c r="G2495" i="4"/>
  <c r="F2495" i="4"/>
  <c r="E2495" i="4"/>
  <c r="D2495" i="4"/>
  <c r="B2495" i="4"/>
  <c r="L2494" i="4"/>
  <c r="J2494" i="4"/>
  <c r="I2494" i="4"/>
  <c r="H2494" i="4"/>
  <c r="G2494" i="4"/>
  <c r="F2494" i="4"/>
  <c r="E2494" i="4"/>
  <c r="D2494" i="4"/>
  <c r="B2494" i="4"/>
  <c r="L2493" i="4"/>
  <c r="J2493" i="4"/>
  <c r="I2493" i="4"/>
  <c r="H2493" i="4"/>
  <c r="G2493" i="4"/>
  <c r="F2493" i="4"/>
  <c r="E2493" i="4"/>
  <c r="D2493" i="4"/>
  <c r="B2493" i="4"/>
  <c r="L2492" i="4"/>
  <c r="J2492" i="4"/>
  <c r="I2492" i="4"/>
  <c r="H2492" i="4"/>
  <c r="G2492" i="4"/>
  <c r="F2492" i="4"/>
  <c r="E2492" i="4"/>
  <c r="D2492" i="4"/>
  <c r="B2492" i="4"/>
  <c r="L2491" i="4"/>
  <c r="J2491" i="4"/>
  <c r="I2491" i="4"/>
  <c r="H2491" i="4"/>
  <c r="G2491" i="4"/>
  <c r="F2491" i="4"/>
  <c r="E2491" i="4"/>
  <c r="D2491" i="4"/>
  <c r="B2491" i="4"/>
  <c r="L2490" i="4"/>
  <c r="J2490" i="4"/>
  <c r="I2490" i="4"/>
  <c r="H2490" i="4"/>
  <c r="G2490" i="4"/>
  <c r="F2490" i="4"/>
  <c r="E2490" i="4"/>
  <c r="D2490" i="4"/>
  <c r="B2490" i="4"/>
  <c r="L2489" i="4"/>
  <c r="J2489" i="4"/>
  <c r="I2489" i="4"/>
  <c r="H2489" i="4"/>
  <c r="G2489" i="4"/>
  <c r="F2489" i="4"/>
  <c r="E2489" i="4"/>
  <c r="D2489" i="4"/>
  <c r="B2489" i="4"/>
  <c r="L2488" i="4"/>
  <c r="J2488" i="4"/>
  <c r="I2488" i="4"/>
  <c r="H2488" i="4"/>
  <c r="G2488" i="4"/>
  <c r="F2488" i="4"/>
  <c r="E2488" i="4"/>
  <c r="D2488" i="4"/>
  <c r="K2488" i="4" s="1"/>
  <c r="B2488" i="4"/>
  <c r="L2487" i="4"/>
  <c r="J2487" i="4"/>
  <c r="I2487" i="4"/>
  <c r="H2487" i="4"/>
  <c r="G2487" i="4"/>
  <c r="F2487" i="4"/>
  <c r="E2487" i="4"/>
  <c r="D2487" i="4"/>
  <c r="B2487" i="4"/>
  <c r="L2486" i="4"/>
  <c r="J2486" i="4"/>
  <c r="I2486" i="4"/>
  <c r="H2486" i="4"/>
  <c r="G2486" i="4"/>
  <c r="F2486" i="4"/>
  <c r="E2486" i="4"/>
  <c r="D2486" i="4"/>
  <c r="B2486" i="4"/>
  <c r="L2485" i="4"/>
  <c r="J2485" i="4"/>
  <c r="I2485" i="4"/>
  <c r="H2485" i="4"/>
  <c r="G2485" i="4"/>
  <c r="F2485" i="4"/>
  <c r="E2485" i="4"/>
  <c r="D2485" i="4"/>
  <c r="B2485" i="4"/>
  <c r="L2484" i="4"/>
  <c r="J2484" i="4"/>
  <c r="I2484" i="4"/>
  <c r="H2484" i="4"/>
  <c r="G2484" i="4"/>
  <c r="F2484" i="4"/>
  <c r="E2484" i="4"/>
  <c r="D2484" i="4"/>
  <c r="B2484" i="4"/>
  <c r="L2483" i="4"/>
  <c r="J2483" i="4"/>
  <c r="I2483" i="4"/>
  <c r="H2483" i="4"/>
  <c r="G2483" i="4"/>
  <c r="F2483" i="4"/>
  <c r="E2483" i="4"/>
  <c r="D2483" i="4"/>
  <c r="B2483" i="4"/>
  <c r="L2482" i="4"/>
  <c r="J2482" i="4"/>
  <c r="I2482" i="4"/>
  <c r="H2482" i="4"/>
  <c r="G2482" i="4"/>
  <c r="F2482" i="4"/>
  <c r="E2482" i="4"/>
  <c r="D2482" i="4"/>
  <c r="B2482" i="4"/>
  <c r="L2481" i="4"/>
  <c r="J2481" i="4"/>
  <c r="I2481" i="4"/>
  <c r="H2481" i="4"/>
  <c r="G2481" i="4"/>
  <c r="F2481" i="4"/>
  <c r="E2481" i="4"/>
  <c r="D2481" i="4"/>
  <c r="B2481" i="4"/>
  <c r="L2480" i="4"/>
  <c r="J2480" i="4"/>
  <c r="I2480" i="4"/>
  <c r="H2480" i="4"/>
  <c r="G2480" i="4"/>
  <c r="F2480" i="4"/>
  <c r="E2480" i="4"/>
  <c r="D2480" i="4"/>
  <c r="K2480" i="4" s="1"/>
  <c r="B2480" i="4"/>
  <c r="L2479" i="4"/>
  <c r="J2479" i="4"/>
  <c r="I2479" i="4"/>
  <c r="H2479" i="4"/>
  <c r="G2479" i="4"/>
  <c r="F2479" i="4"/>
  <c r="E2479" i="4"/>
  <c r="D2479" i="4"/>
  <c r="B2479" i="4"/>
  <c r="L2478" i="4"/>
  <c r="J2478" i="4"/>
  <c r="I2478" i="4"/>
  <c r="H2478" i="4"/>
  <c r="G2478" i="4"/>
  <c r="F2478" i="4"/>
  <c r="E2478" i="4"/>
  <c r="D2478" i="4"/>
  <c r="B2478" i="4"/>
  <c r="L2477" i="4"/>
  <c r="J2477" i="4"/>
  <c r="I2477" i="4"/>
  <c r="H2477" i="4"/>
  <c r="G2477" i="4"/>
  <c r="F2477" i="4"/>
  <c r="E2477" i="4"/>
  <c r="D2477" i="4"/>
  <c r="B2477" i="4"/>
  <c r="L2476" i="4"/>
  <c r="J2476" i="4"/>
  <c r="I2476" i="4"/>
  <c r="H2476" i="4"/>
  <c r="G2476" i="4"/>
  <c r="F2476" i="4"/>
  <c r="E2476" i="4"/>
  <c r="D2476" i="4"/>
  <c r="B2476" i="4"/>
  <c r="L2475" i="4"/>
  <c r="J2475" i="4"/>
  <c r="I2475" i="4"/>
  <c r="H2475" i="4"/>
  <c r="G2475" i="4"/>
  <c r="F2475" i="4"/>
  <c r="E2475" i="4"/>
  <c r="D2475" i="4"/>
  <c r="B2475" i="4"/>
  <c r="L2474" i="4"/>
  <c r="J2474" i="4"/>
  <c r="I2474" i="4"/>
  <c r="H2474" i="4"/>
  <c r="G2474" i="4"/>
  <c r="F2474" i="4"/>
  <c r="E2474" i="4"/>
  <c r="D2474" i="4"/>
  <c r="B2474" i="4"/>
  <c r="L2473" i="4"/>
  <c r="J2473" i="4"/>
  <c r="I2473" i="4"/>
  <c r="H2473" i="4"/>
  <c r="G2473" i="4"/>
  <c r="F2473" i="4"/>
  <c r="E2473" i="4"/>
  <c r="D2473" i="4"/>
  <c r="B2473" i="4"/>
  <c r="L2472" i="4"/>
  <c r="J2472" i="4"/>
  <c r="I2472" i="4"/>
  <c r="H2472" i="4"/>
  <c r="G2472" i="4"/>
  <c r="F2472" i="4"/>
  <c r="E2472" i="4"/>
  <c r="D2472" i="4"/>
  <c r="K2472" i="4" s="1"/>
  <c r="B2472" i="4"/>
  <c r="L2471" i="4"/>
  <c r="J2471" i="4"/>
  <c r="I2471" i="4"/>
  <c r="H2471" i="4"/>
  <c r="G2471" i="4"/>
  <c r="F2471" i="4"/>
  <c r="E2471" i="4"/>
  <c r="D2471" i="4"/>
  <c r="B2471" i="4"/>
  <c r="L2470" i="4"/>
  <c r="J2470" i="4"/>
  <c r="I2470" i="4"/>
  <c r="H2470" i="4"/>
  <c r="G2470" i="4"/>
  <c r="F2470" i="4"/>
  <c r="E2470" i="4"/>
  <c r="D2470" i="4"/>
  <c r="B2470" i="4"/>
  <c r="L2469" i="4"/>
  <c r="J2469" i="4"/>
  <c r="I2469" i="4"/>
  <c r="H2469" i="4"/>
  <c r="G2469" i="4"/>
  <c r="F2469" i="4"/>
  <c r="E2469" i="4"/>
  <c r="D2469" i="4"/>
  <c r="B2469" i="4"/>
  <c r="L2468" i="4"/>
  <c r="J2468" i="4"/>
  <c r="I2468" i="4"/>
  <c r="H2468" i="4"/>
  <c r="G2468" i="4"/>
  <c r="F2468" i="4"/>
  <c r="E2468" i="4"/>
  <c r="D2468" i="4"/>
  <c r="B2468" i="4"/>
  <c r="L2467" i="4"/>
  <c r="J2467" i="4"/>
  <c r="I2467" i="4"/>
  <c r="H2467" i="4"/>
  <c r="G2467" i="4"/>
  <c r="F2467" i="4"/>
  <c r="E2467" i="4"/>
  <c r="D2467" i="4"/>
  <c r="B2467" i="4"/>
  <c r="L2466" i="4"/>
  <c r="J2466" i="4"/>
  <c r="I2466" i="4"/>
  <c r="H2466" i="4"/>
  <c r="G2466" i="4"/>
  <c r="F2466" i="4"/>
  <c r="E2466" i="4"/>
  <c r="D2466" i="4"/>
  <c r="B2466" i="4"/>
  <c r="L2465" i="4"/>
  <c r="J2465" i="4"/>
  <c r="I2465" i="4"/>
  <c r="H2465" i="4"/>
  <c r="G2465" i="4"/>
  <c r="F2465" i="4"/>
  <c r="E2465" i="4"/>
  <c r="D2465" i="4"/>
  <c r="B2465" i="4"/>
  <c r="L2464" i="4"/>
  <c r="J2464" i="4"/>
  <c r="I2464" i="4"/>
  <c r="H2464" i="4"/>
  <c r="G2464" i="4"/>
  <c r="F2464" i="4"/>
  <c r="E2464" i="4"/>
  <c r="D2464" i="4"/>
  <c r="K2464" i="4" s="1"/>
  <c r="B2464" i="4"/>
  <c r="L2463" i="4"/>
  <c r="J2463" i="4"/>
  <c r="I2463" i="4"/>
  <c r="H2463" i="4"/>
  <c r="G2463" i="4"/>
  <c r="F2463" i="4"/>
  <c r="E2463" i="4"/>
  <c r="D2463" i="4"/>
  <c r="B2463" i="4"/>
  <c r="L2462" i="4"/>
  <c r="J2462" i="4"/>
  <c r="I2462" i="4"/>
  <c r="H2462" i="4"/>
  <c r="G2462" i="4"/>
  <c r="F2462" i="4"/>
  <c r="E2462" i="4"/>
  <c r="D2462" i="4"/>
  <c r="B2462" i="4"/>
  <c r="L2461" i="4"/>
  <c r="J2461" i="4"/>
  <c r="I2461" i="4"/>
  <c r="H2461" i="4"/>
  <c r="G2461" i="4"/>
  <c r="F2461" i="4"/>
  <c r="E2461" i="4"/>
  <c r="D2461" i="4"/>
  <c r="B2461" i="4"/>
  <c r="L2460" i="4"/>
  <c r="J2460" i="4"/>
  <c r="I2460" i="4"/>
  <c r="H2460" i="4"/>
  <c r="G2460" i="4"/>
  <c r="F2460" i="4"/>
  <c r="E2460" i="4"/>
  <c r="D2460" i="4"/>
  <c r="B2460" i="4"/>
  <c r="L2459" i="4"/>
  <c r="J2459" i="4"/>
  <c r="I2459" i="4"/>
  <c r="H2459" i="4"/>
  <c r="G2459" i="4"/>
  <c r="F2459" i="4"/>
  <c r="E2459" i="4"/>
  <c r="D2459" i="4"/>
  <c r="B2459" i="4"/>
  <c r="L2458" i="4"/>
  <c r="J2458" i="4"/>
  <c r="I2458" i="4"/>
  <c r="H2458" i="4"/>
  <c r="G2458" i="4"/>
  <c r="F2458" i="4"/>
  <c r="E2458" i="4"/>
  <c r="D2458" i="4"/>
  <c r="B2458" i="4"/>
  <c r="L2457" i="4"/>
  <c r="J2457" i="4"/>
  <c r="I2457" i="4"/>
  <c r="H2457" i="4"/>
  <c r="G2457" i="4"/>
  <c r="F2457" i="4"/>
  <c r="E2457" i="4"/>
  <c r="D2457" i="4"/>
  <c r="B2457" i="4"/>
  <c r="L2456" i="4"/>
  <c r="J2456" i="4"/>
  <c r="I2456" i="4"/>
  <c r="H2456" i="4"/>
  <c r="G2456" i="4"/>
  <c r="F2456" i="4"/>
  <c r="E2456" i="4"/>
  <c r="D2456" i="4"/>
  <c r="K2456" i="4" s="1"/>
  <c r="B2456" i="4"/>
  <c r="L2455" i="4"/>
  <c r="J2455" i="4"/>
  <c r="I2455" i="4"/>
  <c r="H2455" i="4"/>
  <c r="G2455" i="4"/>
  <c r="F2455" i="4"/>
  <c r="E2455" i="4"/>
  <c r="D2455" i="4"/>
  <c r="B2455" i="4"/>
  <c r="L2454" i="4"/>
  <c r="J2454" i="4"/>
  <c r="I2454" i="4"/>
  <c r="H2454" i="4"/>
  <c r="G2454" i="4"/>
  <c r="F2454" i="4"/>
  <c r="E2454" i="4"/>
  <c r="D2454" i="4"/>
  <c r="B2454" i="4"/>
  <c r="L2453" i="4"/>
  <c r="J2453" i="4"/>
  <c r="I2453" i="4"/>
  <c r="H2453" i="4"/>
  <c r="G2453" i="4"/>
  <c r="F2453" i="4"/>
  <c r="E2453" i="4"/>
  <c r="D2453" i="4"/>
  <c r="B2453" i="4"/>
  <c r="L2452" i="4"/>
  <c r="J2452" i="4"/>
  <c r="I2452" i="4"/>
  <c r="H2452" i="4"/>
  <c r="G2452" i="4"/>
  <c r="F2452" i="4"/>
  <c r="E2452" i="4"/>
  <c r="D2452" i="4"/>
  <c r="B2452" i="4"/>
  <c r="L2451" i="4"/>
  <c r="J2451" i="4"/>
  <c r="I2451" i="4"/>
  <c r="H2451" i="4"/>
  <c r="G2451" i="4"/>
  <c r="F2451" i="4"/>
  <c r="E2451" i="4"/>
  <c r="D2451" i="4"/>
  <c r="B2451" i="4"/>
  <c r="L2450" i="4"/>
  <c r="J2450" i="4"/>
  <c r="I2450" i="4"/>
  <c r="H2450" i="4"/>
  <c r="G2450" i="4"/>
  <c r="F2450" i="4"/>
  <c r="E2450" i="4"/>
  <c r="D2450" i="4"/>
  <c r="B2450" i="4"/>
  <c r="L2449" i="4"/>
  <c r="J2449" i="4"/>
  <c r="I2449" i="4"/>
  <c r="H2449" i="4"/>
  <c r="G2449" i="4"/>
  <c r="F2449" i="4"/>
  <c r="E2449" i="4"/>
  <c r="D2449" i="4"/>
  <c r="B2449" i="4"/>
  <c r="L2448" i="4"/>
  <c r="J2448" i="4"/>
  <c r="I2448" i="4"/>
  <c r="H2448" i="4"/>
  <c r="G2448" i="4"/>
  <c r="F2448" i="4"/>
  <c r="E2448" i="4"/>
  <c r="D2448" i="4"/>
  <c r="K2448" i="4" s="1"/>
  <c r="B2448" i="4"/>
  <c r="L2447" i="4"/>
  <c r="J2447" i="4"/>
  <c r="I2447" i="4"/>
  <c r="H2447" i="4"/>
  <c r="G2447" i="4"/>
  <c r="F2447" i="4"/>
  <c r="E2447" i="4"/>
  <c r="D2447" i="4"/>
  <c r="B2447" i="4"/>
  <c r="L2446" i="4"/>
  <c r="J2446" i="4"/>
  <c r="I2446" i="4"/>
  <c r="H2446" i="4"/>
  <c r="G2446" i="4"/>
  <c r="F2446" i="4"/>
  <c r="E2446" i="4"/>
  <c r="D2446" i="4"/>
  <c r="B2446" i="4"/>
  <c r="L2445" i="4"/>
  <c r="J2445" i="4"/>
  <c r="I2445" i="4"/>
  <c r="H2445" i="4"/>
  <c r="G2445" i="4"/>
  <c r="F2445" i="4"/>
  <c r="E2445" i="4"/>
  <c r="D2445" i="4"/>
  <c r="B2445" i="4"/>
  <c r="L2444" i="4"/>
  <c r="J2444" i="4"/>
  <c r="I2444" i="4"/>
  <c r="H2444" i="4"/>
  <c r="G2444" i="4"/>
  <c r="F2444" i="4"/>
  <c r="E2444" i="4"/>
  <c r="D2444" i="4"/>
  <c r="B2444" i="4"/>
  <c r="L2443" i="4"/>
  <c r="J2443" i="4"/>
  <c r="I2443" i="4"/>
  <c r="H2443" i="4"/>
  <c r="G2443" i="4"/>
  <c r="F2443" i="4"/>
  <c r="E2443" i="4"/>
  <c r="D2443" i="4"/>
  <c r="B2443" i="4"/>
  <c r="L2442" i="4"/>
  <c r="J2442" i="4"/>
  <c r="I2442" i="4"/>
  <c r="H2442" i="4"/>
  <c r="G2442" i="4"/>
  <c r="F2442" i="4"/>
  <c r="E2442" i="4"/>
  <c r="D2442" i="4"/>
  <c r="B2442" i="4"/>
  <c r="L2441" i="4"/>
  <c r="J2441" i="4"/>
  <c r="I2441" i="4"/>
  <c r="H2441" i="4"/>
  <c r="G2441" i="4"/>
  <c r="F2441" i="4"/>
  <c r="K2441" i="4" s="1"/>
  <c r="E2441" i="4"/>
  <c r="D2441" i="4"/>
  <c r="B2441" i="4"/>
  <c r="L2440" i="4"/>
  <c r="J2440" i="4"/>
  <c r="I2440" i="4"/>
  <c r="H2440" i="4"/>
  <c r="G2440" i="4"/>
  <c r="F2440" i="4"/>
  <c r="E2440" i="4"/>
  <c r="D2440" i="4"/>
  <c r="K2440" i="4" s="1"/>
  <c r="B2440" i="4"/>
  <c r="L2439" i="4"/>
  <c r="J2439" i="4"/>
  <c r="I2439" i="4"/>
  <c r="H2439" i="4"/>
  <c r="G2439" i="4"/>
  <c r="F2439" i="4"/>
  <c r="E2439" i="4"/>
  <c r="D2439" i="4"/>
  <c r="B2439" i="4"/>
  <c r="L2438" i="4"/>
  <c r="J2438" i="4"/>
  <c r="I2438" i="4"/>
  <c r="H2438" i="4"/>
  <c r="G2438" i="4"/>
  <c r="F2438" i="4"/>
  <c r="E2438" i="4"/>
  <c r="D2438" i="4"/>
  <c r="B2438" i="4"/>
  <c r="L2437" i="4"/>
  <c r="J2437" i="4"/>
  <c r="I2437" i="4"/>
  <c r="H2437" i="4"/>
  <c r="G2437" i="4"/>
  <c r="F2437" i="4"/>
  <c r="E2437" i="4"/>
  <c r="D2437" i="4"/>
  <c r="B2437" i="4"/>
  <c r="L2436" i="4"/>
  <c r="J2436" i="4"/>
  <c r="I2436" i="4"/>
  <c r="H2436" i="4"/>
  <c r="G2436" i="4"/>
  <c r="F2436" i="4"/>
  <c r="E2436" i="4"/>
  <c r="D2436" i="4"/>
  <c r="B2436" i="4"/>
  <c r="L2435" i="4"/>
  <c r="J2435" i="4"/>
  <c r="I2435" i="4"/>
  <c r="H2435" i="4"/>
  <c r="G2435" i="4"/>
  <c r="F2435" i="4"/>
  <c r="E2435" i="4"/>
  <c r="D2435" i="4"/>
  <c r="B2435" i="4"/>
  <c r="L2434" i="4"/>
  <c r="J2434" i="4"/>
  <c r="I2434" i="4"/>
  <c r="H2434" i="4"/>
  <c r="G2434" i="4"/>
  <c r="F2434" i="4"/>
  <c r="E2434" i="4"/>
  <c r="D2434" i="4"/>
  <c r="B2434" i="4"/>
  <c r="L2433" i="4"/>
  <c r="J2433" i="4"/>
  <c r="I2433" i="4"/>
  <c r="H2433" i="4"/>
  <c r="G2433" i="4"/>
  <c r="F2433" i="4"/>
  <c r="K2433" i="4" s="1"/>
  <c r="E2433" i="4"/>
  <c r="D2433" i="4"/>
  <c r="B2433" i="4"/>
  <c r="L2432" i="4"/>
  <c r="J2432" i="4"/>
  <c r="I2432" i="4"/>
  <c r="H2432" i="4"/>
  <c r="G2432" i="4"/>
  <c r="F2432" i="4"/>
  <c r="E2432" i="4"/>
  <c r="D2432" i="4"/>
  <c r="K2432" i="4" s="1"/>
  <c r="B2432" i="4"/>
  <c r="L2431" i="4"/>
  <c r="J2431" i="4"/>
  <c r="I2431" i="4"/>
  <c r="H2431" i="4"/>
  <c r="G2431" i="4"/>
  <c r="F2431" i="4"/>
  <c r="E2431" i="4"/>
  <c r="D2431" i="4"/>
  <c r="B2431" i="4"/>
  <c r="L2430" i="4"/>
  <c r="J2430" i="4"/>
  <c r="I2430" i="4"/>
  <c r="H2430" i="4"/>
  <c r="G2430" i="4"/>
  <c r="F2430" i="4"/>
  <c r="E2430" i="4"/>
  <c r="D2430" i="4"/>
  <c r="B2430" i="4"/>
  <c r="L2429" i="4"/>
  <c r="J2429" i="4"/>
  <c r="I2429" i="4"/>
  <c r="H2429" i="4"/>
  <c r="G2429" i="4"/>
  <c r="F2429" i="4"/>
  <c r="E2429" i="4"/>
  <c r="D2429" i="4"/>
  <c r="B2429" i="4"/>
  <c r="L2428" i="4"/>
  <c r="J2428" i="4"/>
  <c r="I2428" i="4"/>
  <c r="H2428" i="4"/>
  <c r="G2428" i="4"/>
  <c r="F2428" i="4"/>
  <c r="E2428" i="4"/>
  <c r="D2428" i="4"/>
  <c r="B2428" i="4"/>
  <c r="L2427" i="4"/>
  <c r="J2427" i="4"/>
  <c r="I2427" i="4"/>
  <c r="H2427" i="4"/>
  <c r="G2427" i="4"/>
  <c r="F2427" i="4"/>
  <c r="E2427" i="4"/>
  <c r="D2427" i="4"/>
  <c r="B2427" i="4"/>
  <c r="L2426" i="4"/>
  <c r="J2426" i="4"/>
  <c r="I2426" i="4"/>
  <c r="H2426" i="4"/>
  <c r="G2426" i="4"/>
  <c r="F2426" i="4"/>
  <c r="E2426" i="4"/>
  <c r="D2426" i="4"/>
  <c r="B2426" i="4"/>
  <c r="L2425" i="4"/>
  <c r="J2425" i="4"/>
  <c r="I2425" i="4"/>
  <c r="H2425" i="4"/>
  <c r="G2425" i="4"/>
  <c r="F2425" i="4"/>
  <c r="K2425" i="4" s="1"/>
  <c r="E2425" i="4"/>
  <c r="D2425" i="4"/>
  <c r="B2425" i="4"/>
  <c r="L2424" i="4"/>
  <c r="J2424" i="4"/>
  <c r="I2424" i="4"/>
  <c r="H2424" i="4"/>
  <c r="G2424" i="4"/>
  <c r="F2424" i="4"/>
  <c r="E2424" i="4"/>
  <c r="D2424" i="4"/>
  <c r="K2424" i="4" s="1"/>
  <c r="B2424" i="4"/>
  <c r="L2423" i="4"/>
  <c r="J2423" i="4"/>
  <c r="I2423" i="4"/>
  <c r="H2423" i="4"/>
  <c r="G2423" i="4"/>
  <c r="F2423" i="4"/>
  <c r="E2423" i="4"/>
  <c r="D2423" i="4"/>
  <c r="B2423" i="4"/>
  <c r="L2422" i="4"/>
  <c r="J2422" i="4"/>
  <c r="I2422" i="4"/>
  <c r="H2422" i="4"/>
  <c r="G2422" i="4"/>
  <c r="F2422" i="4"/>
  <c r="E2422" i="4"/>
  <c r="D2422" i="4"/>
  <c r="B2422" i="4"/>
  <c r="L2421" i="4"/>
  <c r="J2421" i="4"/>
  <c r="I2421" i="4"/>
  <c r="H2421" i="4"/>
  <c r="G2421" i="4"/>
  <c r="F2421" i="4"/>
  <c r="E2421" i="4"/>
  <c r="D2421" i="4"/>
  <c r="B2421" i="4"/>
  <c r="L2420" i="4"/>
  <c r="J2420" i="4"/>
  <c r="I2420" i="4"/>
  <c r="H2420" i="4"/>
  <c r="G2420" i="4"/>
  <c r="F2420" i="4"/>
  <c r="E2420" i="4"/>
  <c r="D2420" i="4"/>
  <c r="B2420" i="4"/>
  <c r="L2419" i="4"/>
  <c r="J2419" i="4"/>
  <c r="I2419" i="4"/>
  <c r="H2419" i="4"/>
  <c r="G2419" i="4"/>
  <c r="F2419" i="4"/>
  <c r="E2419" i="4"/>
  <c r="D2419" i="4"/>
  <c r="B2419" i="4"/>
  <c r="L2418" i="4"/>
  <c r="J2418" i="4"/>
  <c r="I2418" i="4"/>
  <c r="H2418" i="4"/>
  <c r="G2418" i="4"/>
  <c r="F2418" i="4"/>
  <c r="E2418" i="4"/>
  <c r="D2418" i="4"/>
  <c r="B2418" i="4"/>
  <c r="L2417" i="4"/>
  <c r="J2417" i="4"/>
  <c r="I2417" i="4"/>
  <c r="H2417" i="4"/>
  <c r="G2417" i="4"/>
  <c r="F2417" i="4"/>
  <c r="K2417" i="4" s="1"/>
  <c r="E2417" i="4"/>
  <c r="D2417" i="4"/>
  <c r="B2417" i="4"/>
  <c r="L2416" i="4"/>
  <c r="J2416" i="4"/>
  <c r="I2416" i="4"/>
  <c r="H2416" i="4"/>
  <c r="G2416" i="4"/>
  <c r="F2416" i="4"/>
  <c r="E2416" i="4"/>
  <c r="D2416" i="4"/>
  <c r="K2416" i="4" s="1"/>
  <c r="B2416" i="4"/>
  <c r="L2415" i="4"/>
  <c r="J2415" i="4"/>
  <c r="I2415" i="4"/>
  <c r="H2415" i="4"/>
  <c r="G2415" i="4"/>
  <c r="F2415" i="4"/>
  <c r="E2415" i="4"/>
  <c r="D2415" i="4"/>
  <c r="B2415" i="4"/>
  <c r="L2414" i="4"/>
  <c r="J2414" i="4"/>
  <c r="I2414" i="4"/>
  <c r="H2414" i="4"/>
  <c r="G2414" i="4"/>
  <c r="F2414" i="4"/>
  <c r="E2414" i="4"/>
  <c r="D2414" i="4"/>
  <c r="B2414" i="4"/>
  <c r="L2413" i="4"/>
  <c r="J2413" i="4"/>
  <c r="I2413" i="4"/>
  <c r="H2413" i="4"/>
  <c r="G2413" i="4"/>
  <c r="F2413" i="4"/>
  <c r="E2413" i="4"/>
  <c r="D2413" i="4"/>
  <c r="B2413" i="4"/>
  <c r="L2412" i="4"/>
  <c r="J2412" i="4"/>
  <c r="I2412" i="4"/>
  <c r="H2412" i="4"/>
  <c r="G2412" i="4"/>
  <c r="F2412" i="4"/>
  <c r="E2412" i="4"/>
  <c r="D2412" i="4"/>
  <c r="B2412" i="4"/>
  <c r="L2411" i="4"/>
  <c r="J2411" i="4"/>
  <c r="I2411" i="4"/>
  <c r="H2411" i="4"/>
  <c r="G2411" i="4"/>
  <c r="F2411" i="4"/>
  <c r="E2411" i="4"/>
  <c r="D2411" i="4"/>
  <c r="B2411" i="4"/>
  <c r="L2410" i="4"/>
  <c r="J2410" i="4"/>
  <c r="I2410" i="4"/>
  <c r="H2410" i="4"/>
  <c r="G2410" i="4"/>
  <c r="F2410" i="4"/>
  <c r="E2410" i="4"/>
  <c r="D2410" i="4"/>
  <c r="B2410" i="4"/>
  <c r="L2409" i="4"/>
  <c r="J2409" i="4"/>
  <c r="I2409" i="4"/>
  <c r="H2409" i="4"/>
  <c r="G2409" i="4"/>
  <c r="F2409" i="4"/>
  <c r="K2409" i="4" s="1"/>
  <c r="E2409" i="4"/>
  <c r="D2409" i="4"/>
  <c r="B2409" i="4"/>
  <c r="L2408" i="4"/>
  <c r="J2408" i="4"/>
  <c r="I2408" i="4"/>
  <c r="H2408" i="4"/>
  <c r="G2408" i="4"/>
  <c r="F2408" i="4"/>
  <c r="E2408" i="4"/>
  <c r="D2408" i="4"/>
  <c r="K2408" i="4" s="1"/>
  <c r="B2408" i="4"/>
  <c r="L2407" i="4"/>
  <c r="J2407" i="4"/>
  <c r="I2407" i="4"/>
  <c r="H2407" i="4"/>
  <c r="G2407" i="4"/>
  <c r="F2407" i="4"/>
  <c r="E2407" i="4"/>
  <c r="D2407" i="4"/>
  <c r="B2407" i="4"/>
  <c r="L2406" i="4"/>
  <c r="J2406" i="4"/>
  <c r="I2406" i="4"/>
  <c r="H2406" i="4"/>
  <c r="G2406" i="4"/>
  <c r="F2406" i="4"/>
  <c r="E2406" i="4"/>
  <c r="D2406" i="4"/>
  <c r="B2406" i="4"/>
  <c r="L2405" i="4"/>
  <c r="J2405" i="4"/>
  <c r="I2405" i="4"/>
  <c r="H2405" i="4"/>
  <c r="G2405" i="4"/>
  <c r="F2405" i="4"/>
  <c r="E2405" i="4"/>
  <c r="D2405" i="4"/>
  <c r="B2405" i="4"/>
  <c r="L2404" i="4"/>
  <c r="J2404" i="4"/>
  <c r="I2404" i="4"/>
  <c r="H2404" i="4"/>
  <c r="G2404" i="4"/>
  <c r="F2404" i="4"/>
  <c r="E2404" i="4"/>
  <c r="D2404" i="4"/>
  <c r="B2404" i="4"/>
  <c r="L2403" i="4"/>
  <c r="J2403" i="4"/>
  <c r="I2403" i="4"/>
  <c r="H2403" i="4"/>
  <c r="G2403" i="4"/>
  <c r="F2403" i="4"/>
  <c r="E2403" i="4"/>
  <c r="D2403" i="4"/>
  <c r="B2403" i="4"/>
  <c r="L2402" i="4"/>
  <c r="J2402" i="4"/>
  <c r="I2402" i="4"/>
  <c r="H2402" i="4"/>
  <c r="G2402" i="4"/>
  <c r="F2402" i="4"/>
  <c r="E2402" i="4"/>
  <c r="D2402" i="4"/>
  <c r="B2402" i="4"/>
  <c r="L2401" i="4"/>
  <c r="J2401" i="4"/>
  <c r="I2401" i="4"/>
  <c r="H2401" i="4"/>
  <c r="G2401" i="4"/>
  <c r="F2401" i="4"/>
  <c r="K2401" i="4" s="1"/>
  <c r="E2401" i="4"/>
  <c r="D2401" i="4"/>
  <c r="B2401" i="4"/>
  <c r="L2400" i="4"/>
  <c r="J2400" i="4"/>
  <c r="I2400" i="4"/>
  <c r="H2400" i="4"/>
  <c r="G2400" i="4"/>
  <c r="F2400" i="4"/>
  <c r="E2400" i="4"/>
  <c r="D2400" i="4"/>
  <c r="K2400" i="4" s="1"/>
  <c r="B2400" i="4"/>
  <c r="L2399" i="4"/>
  <c r="J2399" i="4"/>
  <c r="I2399" i="4"/>
  <c r="H2399" i="4"/>
  <c r="G2399" i="4"/>
  <c r="F2399" i="4"/>
  <c r="E2399" i="4"/>
  <c r="D2399" i="4"/>
  <c r="B2399" i="4"/>
  <c r="L2398" i="4"/>
  <c r="J2398" i="4"/>
  <c r="I2398" i="4"/>
  <c r="H2398" i="4"/>
  <c r="G2398" i="4"/>
  <c r="F2398" i="4"/>
  <c r="E2398" i="4"/>
  <c r="D2398" i="4"/>
  <c r="B2398" i="4"/>
  <c r="L2397" i="4"/>
  <c r="J2397" i="4"/>
  <c r="I2397" i="4"/>
  <c r="H2397" i="4"/>
  <c r="G2397" i="4"/>
  <c r="F2397" i="4"/>
  <c r="E2397" i="4"/>
  <c r="D2397" i="4"/>
  <c r="B2397" i="4"/>
  <c r="L2396" i="4"/>
  <c r="J2396" i="4"/>
  <c r="I2396" i="4"/>
  <c r="H2396" i="4"/>
  <c r="G2396" i="4"/>
  <c r="F2396" i="4"/>
  <c r="E2396" i="4"/>
  <c r="D2396" i="4"/>
  <c r="B2396" i="4"/>
  <c r="L2395" i="4"/>
  <c r="J2395" i="4"/>
  <c r="I2395" i="4"/>
  <c r="H2395" i="4"/>
  <c r="G2395" i="4"/>
  <c r="F2395" i="4"/>
  <c r="E2395" i="4"/>
  <c r="D2395" i="4"/>
  <c r="B2395" i="4"/>
  <c r="L2394" i="4"/>
  <c r="J2394" i="4"/>
  <c r="I2394" i="4"/>
  <c r="H2394" i="4"/>
  <c r="G2394" i="4"/>
  <c r="F2394" i="4"/>
  <c r="E2394" i="4"/>
  <c r="D2394" i="4"/>
  <c r="B2394" i="4"/>
  <c r="L2393" i="4"/>
  <c r="J2393" i="4"/>
  <c r="I2393" i="4"/>
  <c r="H2393" i="4"/>
  <c r="G2393" i="4"/>
  <c r="F2393" i="4"/>
  <c r="E2393" i="4"/>
  <c r="D2393" i="4"/>
  <c r="B2393" i="4"/>
  <c r="L2392" i="4"/>
  <c r="J2392" i="4"/>
  <c r="I2392" i="4"/>
  <c r="H2392" i="4"/>
  <c r="G2392" i="4"/>
  <c r="F2392" i="4"/>
  <c r="E2392" i="4"/>
  <c r="D2392" i="4"/>
  <c r="K2392" i="4" s="1"/>
  <c r="B2392" i="4"/>
  <c r="L2391" i="4"/>
  <c r="J2391" i="4"/>
  <c r="I2391" i="4"/>
  <c r="H2391" i="4"/>
  <c r="G2391" i="4"/>
  <c r="F2391" i="4"/>
  <c r="E2391" i="4"/>
  <c r="D2391" i="4"/>
  <c r="B2391" i="4"/>
  <c r="L2390" i="4"/>
  <c r="J2390" i="4"/>
  <c r="I2390" i="4"/>
  <c r="H2390" i="4"/>
  <c r="G2390" i="4"/>
  <c r="F2390" i="4"/>
  <c r="E2390" i="4"/>
  <c r="D2390" i="4"/>
  <c r="B2390" i="4"/>
  <c r="L2389" i="4"/>
  <c r="J2389" i="4"/>
  <c r="I2389" i="4"/>
  <c r="H2389" i="4"/>
  <c r="G2389" i="4"/>
  <c r="F2389" i="4"/>
  <c r="E2389" i="4"/>
  <c r="D2389" i="4"/>
  <c r="B2389" i="4"/>
  <c r="L2388" i="4"/>
  <c r="J2388" i="4"/>
  <c r="I2388" i="4"/>
  <c r="H2388" i="4"/>
  <c r="G2388" i="4"/>
  <c r="F2388" i="4"/>
  <c r="E2388" i="4"/>
  <c r="D2388" i="4"/>
  <c r="B2388" i="4"/>
  <c r="L2387" i="4"/>
  <c r="J2387" i="4"/>
  <c r="I2387" i="4"/>
  <c r="H2387" i="4"/>
  <c r="G2387" i="4"/>
  <c r="F2387" i="4"/>
  <c r="E2387" i="4"/>
  <c r="D2387" i="4"/>
  <c r="B2387" i="4"/>
  <c r="L2386" i="4"/>
  <c r="J2386" i="4"/>
  <c r="I2386" i="4"/>
  <c r="H2386" i="4"/>
  <c r="G2386" i="4"/>
  <c r="F2386" i="4"/>
  <c r="E2386" i="4"/>
  <c r="D2386" i="4"/>
  <c r="B2386" i="4"/>
  <c r="L2385" i="4"/>
  <c r="J2385" i="4"/>
  <c r="I2385" i="4"/>
  <c r="H2385" i="4"/>
  <c r="G2385" i="4"/>
  <c r="F2385" i="4"/>
  <c r="E2385" i="4"/>
  <c r="D2385" i="4"/>
  <c r="B2385" i="4"/>
  <c r="L2384" i="4"/>
  <c r="J2384" i="4"/>
  <c r="I2384" i="4"/>
  <c r="H2384" i="4"/>
  <c r="G2384" i="4"/>
  <c r="F2384" i="4"/>
  <c r="E2384" i="4"/>
  <c r="D2384" i="4"/>
  <c r="K2384" i="4" s="1"/>
  <c r="B2384" i="4"/>
  <c r="L2383" i="4"/>
  <c r="J2383" i="4"/>
  <c r="I2383" i="4"/>
  <c r="H2383" i="4"/>
  <c r="G2383" i="4"/>
  <c r="F2383" i="4"/>
  <c r="E2383" i="4"/>
  <c r="D2383" i="4"/>
  <c r="B2383" i="4"/>
  <c r="L2382" i="4"/>
  <c r="J2382" i="4"/>
  <c r="I2382" i="4"/>
  <c r="H2382" i="4"/>
  <c r="G2382" i="4"/>
  <c r="F2382" i="4"/>
  <c r="E2382" i="4"/>
  <c r="D2382" i="4"/>
  <c r="B2382" i="4"/>
  <c r="L2381" i="4"/>
  <c r="J2381" i="4"/>
  <c r="I2381" i="4"/>
  <c r="H2381" i="4"/>
  <c r="G2381" i="4"/>
  <c r="F2381" i="4"/>
  <c r="E2381" i="4"/>
  <c r="D2381" i="4"/>
  <c r="B2381" i="4"/>
  <c r="L2380" i="4"/>
  <c r="J2380" i="4"/>
  <c r="I2380" i="4"/>
  <c r="H2380" i="4"/>
  <c r="G2380" i="4"/>
  <c r="F2380" i="4"/>
  <c r="E2380" i="4"/>
  <c r="D2380" i="4"/>
  <c r="B2380" i="4"/>
  <c r="L2379" i="4"/>
  <c r="J2379" i="4"/>
  <c r="I2379" i="4"/>
  <c r="H2379" i="4"/>
  <c r="G2379" i="4"/>
  <c r="F2379" i="4"/>
  <c r="E2379" i="4"/>
  <c r="D2379" i="4"/>
  <c r="B2379" i="4"/>
  <c r="L2378" i="4"/>
  <c r="J2378" i="4"/>
  <c r="I2378" i="4"/>
  <c r="H2378" i="4"/>
  <c r="G2378" i="4"/>
  <c r="F2378" i="4"/>
  <c r="E2378" i="4"/>
  <c r="D2378" i="4"/>
  <c r="B2378" i="4"/>
  <c r="L2377" i="4"/>
  <c r="J2377" i="4"/>
  <c r="I2377" i="4"/>
  <c r="H2377" i="4"/>
  <c r="G2377" i="4"/>
  <c r="F2377" i="4"/>
  <c r="E2377" i="4"/>
  <c r="D2377" i="4"/>
  <c r="B2377" i="4"/>
  <c r="L2376" i="4"/>
  <c r="J2376" i="4"/>
  <c r="I2376" i="4"/>
  <c r="H2376" i="4"/>
  <c r="G2376" i="4"/>
  <c r="F2376" i="4"/>
  <c r="E2376" i="4"/>
  <c r="D2376" i="4"/>
  <c r="K2376" i="4" s="1"/>
  <c r="B2376" i="4"/>
  <c r="L2375" i="4"/>
  <c r="J2375" i="4"/>
  <c r="I2375" i="4"/>
  <c r="H2375" i="4"/>
  <c r="G2375" i="4"/>
  <c r="F2375" i="4"/>
  <c r="E2375" i="4"/>
  <c r="D2375" i="4"/>
  <c r="B2375" i="4"/>
  <c r="L2374" i="4"/>
  <c r="J2374" i="4"/>
  <c r="I2374" i="4"/>
  <c r="H2374" i="4"/>
  <c r="G2374" i="4"/>
  <c r="F2374" i="4"/>
  <c r="E2374" i="4"/>
  <c r="D2374" i="4"/>
  <c r="B2374" i="4"/>
  <c r="L2373" i="4"/>
  <c r="J2373" i="4"/>
  <c r="I2373" i="4"/>
  <c r="H2373" i="4"/>
  <c r="G2373" i="4"/>
  <c r="F2373" i="4"/>
  <c r="E2373" i="4"/>
  <c r="D2373" i="4"/>
  <c r="B2373" i="4"/>
  <c r="L2372" i="4"/>
  <c r="J2372" i="4"/>
  <c r="I2372" i="4"/>
  <c r="H2372" i="4"/>
  <c r="G2372" i="4"/>
  <c r="F2372" i="4"/>
  <c r="E2372" i="4"/>
  <c r="D2372" i="4"/>
  <c r="B2372" i="4"/>
  <c r="L2371" i="4"/>
  <c r="J2371" i="4"/>
  <c r="I2371" i="4"/>
  <c r="H2371" i="4"/>
  <c r="G2371" i="4"/>
  <c r="F2371" i="4"/>
  <c r="E2371" i="4"/>
  <c r="D2371" i="4"/>
  <c r="B2371" i="4"/>
  <c r="L2370" i="4"/>
  <c r="J2370" i="4"/>
  <c r="I2370" i="4"/>
  <c r="H2370" i="4"/>
  <c r="G2370" i="4"/>
  <c r="F2370" i="4"/>
  <c r="E2370" i="4"/>
  <c r="D2370" i="4"/>
  <c r="B2370" i="4"/>
  <c r="L2369" i="4"/>
  <c r="J2369" i="4"/>
  <c r="I2369" i="4"/>
  <c r="H2369" i="4"/>
  <c r="G2369" i="4"/>
  <c r="F2369" i="4"/>
  <c r="E2369" i="4"/>
  <c r="D2369" i="4"/>
  <c r="B2369" i="4"/>
  <c r="L2368" i="4"/>
  <c r="J2368" i="4"/>
  <c r="I2368" i="4"/>
  <c r="H2368" i="4"/>
  <c r="G2368" i="4"/>
  <c r="F2368" i="4"/>
  <c r="E2368" i="4"/>
  <c r="D2368" i="4"/>
  <c r="K2368" i="4" s="1"/>
  <c r="B2368" i="4"/>
  <c r="L2367" i="4"/>
  <c r="J2367" i="4"/>
  <c r="I2367" i="4"/>
  <c r="H2367" i="4"/>
  <c r="G2367" i="4"/>
  <c r="F2367" i="4"/>
  <c r="E2367" i="4"/>
  <c r="D2367" i="4"/>
  <c r="B2367" i="4"/>
  <c r="L2366" i="4"/>
  <c r="J2366" i="4"/>
  <c r="I2366" i="4"/>
  <c r="H2366" i="4"/>
  <c r="G2366" i="4"/>
  <c r="F2366" i="4"/>
  <c r="E2366" i="4"/>
  <c r="D2366" i="4"/>
  <c r="B2366" i="4"/>
  <c r="L2365" i="4"/>
  <c r="J2365" i="4"/>
  <c r="I2365" i="4"/>
  <c r="H2365" i="4"/>
  <c r="G2365" i="4"/>
  <c r="F2365" i="4"/>
  <c r="E2365" i="4"/>
  <c r="D2365" i="4"/>
  <c r="B2365" i="4"/>
  <c r="L2364" i="4"/>
  <c r="J2364" i="4"/>
  <c r="I2364" i="4"/>
  <c r="H2364" i="4"/>
  <c r="G2364" i="4"/>
  <c r="F2364" i="4"/>
  <c r="E2364" i="4"/>
  <c r="D2364" i="4"/>
  <c r="B2364" i="4"/>
  <c r="L2363" i="4"/>
  <c r="J2363" i="4"/>
  <c r="I2363" i="4"/>
  <c r="H2363" i="4"/>
  <c r="G2363" i="4"/>
  <c r="F2363" i="4"/>
  <c r="E2363" i="4"/>
  <c r="D2363" i="4"/>
  <c r="B2363" i="4"/>
  <c r="L2362" i="4"/>
  <c r="J2362" i="4"/>
  <c r="I2362" i="4"/>
  <c r="H2362" i="4"/>
  <c r="G2362" i="4"/>
  <c r="F2362" i="4"/>
  <c r="E2362" i="4"/>
  <c r="D2362" i="4"/>
  <c r="B2362" i="4"/>
  <c r="L2361" i="4"/>
  <c r="J2361" i="4"/>
  <c r="I2361" i="4"/>
  <c r="H2361" i="4"/>
  <c r="G2361" i="4"/>
  <c r="F2361" i="4"/>
  <c r="E2361" i="4"/>
  <c r="D2361" i="4"/>
  <c r="B2361" i="4"/>
  <c r="L2360" i="4"/>
  <c r="J2360" i="4"/>
  <c r="I2360" i="4"/>
  <c r="H2360" i="4"/>
  <c r="G2360" i="4"/>
  <c r="F2360" i="4"/>
  <c r="E2360" i="4"/>
  <c r="D2360" i="4"/>
  <c r="K2360" i="4" s="1"/>
  <c r="B2360" i="4"/>
  <c r="L2359" i="4"/>
  <c r="J2359" i="4"/>
  <c r="I2359" i="4"/>
  <c r="H2359" i="4"/>
  <c r="G2359" i="4"/>
  <c r="F2359" i="4"/>
  <c r="E2359" i="4"/>
  <c r="D2359" i="4"/>
  <c r="B2359" i="4"/>
  <c r="L2358" i="4"/>
  <c r="J2358" i="4"/>
  <c r="I2358" i="4"/>
  <c r="H2358" i="4"/>
  <c r="G2358" i="4"/>
  <c r="F2358" i="4"/>
  <c r="E2358" i="4"/>
  <c r="K2358" i="4" s="1"/>
  <c r="D2358" i="4"/>
  <c r="B2358" i="4"/>
  <c r="L2357" i="4"/>
  <c r="J2357" i="4"/>
  <c r="I2357" i="4"/>
  <c r="H2357" i="4"/>
  <c r="G2357" i="4"/>
  <c r="F2357" i="4"/>
  <c r="E2357" i="4"/>
  <c r="D2357" i="4"/>
  <c r="B2357" i="4"/>
  <c r="L2356" i="4"/>
  <c r="J2356" i="4"/>
  <c r="I2356" i="4"/>
  <c r="H2356" i="4"/>
  <c r="G2356" i="4"/>
  <c r="F2356" i="4"/>
  <c r="E2356" i="4"/>
  <c r="D2356" i="4"/>
  <c r="B2356" i="4"/>
  <c r="L2355" i="4"/>
  <c r="J2355" i="4"/>
  <c r="I2355" i="4"/>
  <c r="H2355" i="4"/>
  <c r="G2355" i="4"/>
  <c r="F2355" i="4"/>
  <c r="E2355" i="4"/>
  <c r="D2355" i="4"/>
  <c r="B2355" i="4"/>
  <c r="L2354" i="4"/>
  <c r="J2354" i="4"/>
  <c r="I2354" i="4"/>
  <c r="H2354" i="4"/>
  <c r="G2354" i="4"/>
  <c r="F2354" i="4"/>
  <c r="E2354" i="4"/>
  <c r="D2354" i="4"/>
  <c r="B2354" i="4"/>
  <c r="L2353" i="4"/>
  <c r="J2353" i="4"/>
  <c r="I2353" i="4"/>
  <c r="H2353" i="4"/>
  <c r="G2353" i="4"/>
  <c r="F2353" i="4"/>
  <c r="E2353" i="4"/>
  <c r="D2353" i="4"/>
  <c r="B2353" i="4"/>
  <c r="L2352" i="4"/>
  <c r="J2352" i="4"/>
  <c r="I2352" i="4"/>
  <c r="H2352" i="4"/>
  <c r="G2352" i="4"/>
  <c r="F2352" i="4"/>
  <c r="E2352" i="4"/>
  <c r="D2352" i="4"/>
  <c r="B2352" i="4"/>
  <c r="L2351" i="4"/>
  <c r="J2351" i="4"/>
  <c r="I2351" i="4"/>
  <c r="H2351" i="4"/>
  <c r="G2351" i="4"/>
  <c r="F2351" i="4"/>
  <c r="E2351" i="4"/>
  <c r="D2351" i="4"/>
  <c r="B2351" i="4"/>
  <c r="L2350" i="4"/>
  <c r="J2350" i="4"/>
  <c r="I2350" i="4"/>
  <c r="H2350" i="4"/>
  <c r="K2350" i="4" s="1"/>
  <c r="G2350" i="4"/>
  <c r="F2350" i="4"/>
  <c r="E2350" i="4"/>
  <c r="D2350" i="4"/>
  <c r="B2350" i="4"/>
  <c r="L2349" i="4"/>
  <c r="J2349" i="4"/>
  <c r="I2349" i="4"/>
  <c r="H2349" i="4"/>
  <c r="G2349" i="4"/>
  <c r="F2349" i="4"/>
  <c r="E2349" i="4"/>
  <c r="D2349" i="4"/>
  <c r="B2349" i="4"/>
  <c r="L2348" i="4"/>
  <c r="J2348" i="4"/>
  <c r="I2348" i="4"/>
  <c r="H2348" i="4"/>
  <c r="G2348" i="4"/>
  <c r="F2348" i="4"/>
  <c r="E2348" i="4"/>
  <c r="D2348" i="4"/>
  <c r="B2348" i="4"/>
  <c r="L2347" i="4"/>
  <c r="J2347" i="4"/>
  <c r="I2347" i="4"/>
  <c r="H2347" i="4"/>
  <c r="G2347" i="4"/>
  <c r="F2347" i="4"/>
  <c r="E2347" i="4"/>
  <c r="D2347" i="4"/>
  <c r="B2347" i="4"/>
  <c r="L2346" i="4"/>
  <c r="J2346" i="4"/>
  <c r="I2346" i="4"/>
  <c r="H2346" i="4"/>
  <c r="G2346" i="4"/>
  <c r="F2346" i="4"/>
  <c r="E2346" i="4"/>
  <c r="D2346" i="4"/>
  <c r="B2346" i="4"/>
  <c r="L2345" i="4"/>
  <c r="J2345" i="4"/>
  <c r="I2345" i="4"/>
  <c r="H2345" i="4"/>
  <c r="G2345" i="4"/>
  <c r="F2345" i="4"/>
  <c r="E2345" i="4"/>
  <c r="D2345" i="4"/>
  <c r="B2345" i="4"/>
  <c r="L2344" i="4"/>
  <c r="J2344" i="4"/>
  <c r="I2344" i="4"/>
  <c r="H2344" i="4"/>
  <c r="G2344" i="4"/>
  <c r="F2344" i="4"/>
  <c r="E2344" i="4"/>
  <c r="D2344" i="4"/>
  <c r="B2344" i="4"/>
  <c r="L2343" i="4"/>
  <c r="J2343" i="4"/>
  <c r="I2343" i="4"/>
  <c r="H2343" i="4"/>
  <c r="G2343" i="4"/>
  <c r="F2343" i="4"/>
  <c r="E2343" i="4"/>
  <c r="D2343" i="4"/>
  <c r="B2343" i="4"/>
  <c r="L2342" i="4"/>
  <c r="J2342" i="4"/>
  <c r="I2342" i="4"/>
  <c r="H2342" i="4"/>
  <c r="G2342" i="4"/>
  <c r="F2342" i="4"/>
  <c r="E2342" i="4"/>
  <c r="D2342" i="4"/>
  <c r="K2342" i="4" s="1"/>
  <c r="B2342" i="4"/>
  <c r="L2341" i="4"/>
  <c r="J2341" i="4"/>
  <c r="I2341" i="4"/>
  <c r="H2341" i="4"/>
  <c r="G2341" i="4"/>
  <c r="F2341" i="4"/>
  <c r="E2341" i="4"/>
  <c r="D2341" i="4"/>
  <c r="B2341" i="4"/>
  <c r="L2340" i="4"/>
  <c r="J2340" i="4"/>
  <c r="I2340" i="4"/>
  <c r="H2340" i="4"/>
  <c r="G2340" i="4"/>
  <c r="F2340" i="4"/>
  <c r="E2340" i="4"/>
  <c r="D2340" i="4"/>
  <c r="B2340" i="4"/>
  <c r="L2339" i="4"/>
  <c r="J2339" i="4"/>
  <c r="I2339" i="4"/>
  <c r="H2339" i="4"/>
  <c r="G2339" i="4"/>
  <c r="F2339" i="4"/>
  <c r="E2339" i="4"/>
  <c r="D2339" i="4"/>
  <c r="B2339" i="4"/>
  <c r="L2338" i="4"/>
  <c r="J2338" i="4"/>
  <c r="I2338" i="4"/>
  <c r="H2338" i="4"/>
  <c r="G2338" i="4"/>
  <c r="F2338" i="4"/>
  <c r="E2338" i="4"/>
  <c r="D2338" i="4"/>
  <c r="K2338" i="4" s="1"/>
  <c r="B2338" i="4"/>
  <c r="L2337" i="4"/>
  <c r="J2337" i="4"/>
  <c r="I2337" i="4"/>
  <c r="H2337" i="4"/>
  <c r="G2337" i="4"/>
  <c r="F2337" i="4"/>
  <c r="E2337" i="4"/>
  <c r="D2337" i="4"/>
  <c r="B2337" i="4"/>
  <c r="L2336" i="4"/>
  <c r="J2336" i="4"/>
  <c r="I2336" i="4"/>
  <c r="H2336" i="4"/>
  <c r="G2336" i="4"/>
  <c r="F2336" i="4"/>
  <c r="E2336" i="4"/>
  <c r="D2336" i="4"/>
  <c r="B2336" i="4"/>
  <c r="L2335" i="4"/>
  <c r="J2335" i="4"/>
  <c r="I2335" i="4"/>
  <c r="H2335" i="4"/>
  <c r="G2335" i="4"/>
  <c r="F2335" i="4"/>
  <c r="E2335" i="4"/>
  <c r="D2335" i="4"/>
  <c r="B2335" i="4"/>
  <c r="L2334" i="4"/>
  <c r="J2334" i="4"/>
  <c r="I2334" i="4"/>
  <c r="H2334" i="4"/>
  <c r="G2334" i="4"/>
  <c r="F2334" i="4"/>
  <c r="E2334" i="4"/>
  <c r="D2334" i="4"/>
  <c r="B2334" i="4"/>
  <c r="L2333" i="4"/>
  <c r="J2333" i="4"/>
  <c r="I2333" i="4"/>
  <c r="H2333" i="4"/>
  <c r="G2333" i="4"/>
  <c r="F2333" i="4"/>
  <c r="E2333" i="4"/>
  <c r="D2333" i="4"/>
  <c r="B2333" i="4"/>
  <c r="L2332" i="4"/>
  <c r="J2332" i="4"/>
  <c r="I2332" i="4"/>
  <c r="H2332" i="4"/>
  <c r="G2332" i="4"/>
  <c r="F2332" i="4"/>
  <c r="E2332" i="4"/>
  <c r="D2332" i="4"/>
  <c r="B2332" i="4"/>
  <c r="L2331" i="4"/>
  <c r="J2331" i="4"/>
  <c r="I2331" i="4"/>
  <c r="H2331" i="4"/>
  <c r="G2331" i="4"/>
  <c r="F2331" i="4"/>
  <c r="E2331" i="4"/>
  <c r="D2331" i="4"/>
  <c r="B2331" i="4"/>
  <c r="L2330" i="4"/>
  <c r="J2330" i="4"/>
  <c r="I2330" i="4"/>
  <c r="H2330" i="4"/>
  <c r="G2330" i="4"/>
  <c r="F2330" i="4"/>
  <c r="E2330" i="4"/>
  <c r="D2330" i="4"/>
  <c r="B2330" i="4"/>
  <c r="L2329" i="4"/>
  <c r="J2329" i="4"/>
  <c r="I2329" i="4"/>
  <c r="H2329" i="4"/>
  <c r="G2329" i="4"/>
  <c r="F2329" i="4"/>
  <c r="E2329" i="4"/>
  <c r="D2329" i="4"/>
  <c r="B2329" i="4"/>
  <c r="L2328" i="4"/>
  <c r="J2328" i="4"/>
  <c r="I2328" i="4"/>
  <c r="H2328" i="4"/>
  <c r="G2328" i="4"/>
  <c r="F2328" i="4"/>
  <c r="E2328" i="4"/>
  <c r="D2328" i="4"/>
  <c r="B2328" i="4"/>
  <c r="L2327" i="4"/>
  <c r="J2327" i="4"/>
  <c r="I2327" i="4"/>
  <c r="H2327" i="4"/>
  <c r="G2327" i="4"/>
  <c r="F2327" i="4"/>
  <c r="E2327" i="4"/>
  <c r="D2327" i="4"/>
  <c r="B2327" i="4"/>
  <c r="L2326" i="4"/>
  <c r="K2326" i="4"/>
  <c r="J2326" i="4"/>
  <c r="I2326" i="4"/>
  <c r="H2326" i="4"/>
  <c r="G2326" i="4"/>
  <c r="F2326" i="4"/>
  <c r="E2326" i="4"/>
  <c r="D2326" i="4"/>
  <c r="B2326" i="4"/>
  <c r="L2325" i="4"/>
  <c r="J2325" i="4"/>
  <c r="I2325" i="4"/>
  <c r="H2325" i="4"/>
  <c r="G2325" i="4"/>
  <c r="F2325" i="4"/>
  <c r="E2325" i="4"/>
  <c r="D2325" i="4"/>
  <c r="K2325" i="4" s="1"/>
  <c r="B2325" i="4"/>
  <c r="L2324" i="4"/>
  <c r="J2324" i="4"/>
  <c r="I2324" i="4"/>
  <c r="H2324" i="4"/>
  <c r="G2324" i="4"/>
  <c r="F2324" i="4"/>
  <c r="E2324" i="4"/>
  <c r="D2324" i="4"/>
  <c r="B2324" i="4"/>
  <c r="L2323" i="4"/>
  <c r="J2323" i="4"/>
  <c r="I2323" i="4"/>
  <c r="H2323" i="4"/>
  <c r="G2323" i="4"/>
  <c r="F2323" i="4"/>
  <c r="E2323" i="4"/>
  <c r="D2323" i="4"/>
  <c r="B2323" i="4"/>
  <c r="L2322" i="4"/>
  <c r="J2322" i="4"/>
  <c r="I2322" i="4"/>
  <c r="H2322" i="4"/>
  <c r="G2322" i="4"/>
  <c r="F2322" i="4"/>
  <c r="E2322" i="4"/>
  <c r="D2322" i="4"/>
  <c r="B2322" i="4"/>
  <c r="L2321" i="4"/>
  <c r="J2321" i="4"/>
  <c r="I2321" i="4"/>
  <c r="H2321" i="4"/>
  <c r="G2321" i="4"/>
  <c r="F2321" i="4"/>
  <c r="E2321" i="4"/>
  <c r="D2321" i="4"/>
  <c r="B2321" i="4"/>
  <c r="L2320" i="4"/>
  <c r="J2320" i="4"/>
  <c r="I2320" i="4"/>
  <c r="H2320" i="4"/>
  <c r="G2320" i="4"/>
  <c r="F2320" i="4"/>
  <c r="E2320" i="4"/>
  <c r="D2320" i="4"/>
  <c r="B2320" i="4"/>
  <c r="L2319" i="4"/>
  <c r="J2319" i="4"/>
  <c r="I2319" i="4"/>
  <c r="H2319" i="4"/>
  <c r="G2319" i="4"/>
  <c r="F2319" i="4"/>
  <c r="E2319" i="4"/>
  <c r="D2319" i="4"/>
  <c r="B2319" i="4"/>
  <c r="L2318" i="4"/>
  <c r="J2318" i="4"/>
  <c r="I2318" i="4"/>
  <c r="H2318" i="4"/>
  <c r="G2318" i="4"/>
  <c r="F2318" i="4"/>
  <c r="E2318" i="4"/>
  <c r="D2318" i="4"/>
  <c r="B2318" i="4"/>
  <c r="L2317" i="4"/>
  <c r="J2317" i="4"/>
  <c r="I2317" i="4"/>
  <c r="H2317" i="4"/>
  <c r="G2317" i="4"/>
  <c r="F2317" i="4"/>
  <c r="E2317" i="4"/>
  <c r="D2317" i="4"/>
  <c r="B2317" i="4"/>
  <c r="L2316" i="4"/>
  <c r="J2316" i="4"/>
  <c r="I2316" i="4"/>
  <c r="H2316" i="4"/>
  <c r="G2316" i="4"/>
  <c r="F2316" i="4"/>
  <c r="E2316" i="4"/>
  <c r="D2316" i="4"/>
  <c r="B2316" i="4"/>
  <c r="L2315" i="4"/>
  <c r="J2315" i="4"/>
  <c r="I2315" i="4"/>
  <c r="H2315" i="4"/>
  <c r="G2315" i="4"/>
  <c r="F2315" i="4"/>
  <c r="E2315" i="4"/>
  <c r="D2315" i="4"/>
  <c r="B2315" i="4"/>
  <c r="L2314" i="4"/>
  <c r="J2314" i="4"/>
  <c r="I2314" i="4"/>
  <c r="H2314" i="4"/>
  <c r="G2314" i="4"/>
  <c r="F2314" i="4"/>
  <c r="E2314" i="4"/>
  <c r="D2314" i="4"/>
  <c r="B2314" i="4"/>
  <c r="L2313" i="4"/>
  <c r="J2313" i="4"/>
  <c r="I2313" i="4"/>
  <c r="H2313" i="4"/>
  <c r="G2313" i="4"/>
  <c r="F2313" i="4"/>
  <c r="E2313" i="4"/>
  <c r="D2313" i="4"/>
  <c r="B2313" i="4"/>
  <c r="L2312" i="4"/>
  <c r="J2312" i="4"/>
  <c r="I2312" i="4"/>
  <c r="H2312" i="4"/>
  <c r="G2312" i="4"/>
  <c r="F2312" i="4"/>
  <c r="E2312" i="4"/>
  <c r="D2312" i="4"/>
  <c r="B2312" i="4"/>
  <c r="L2311" i="4"/>
  <c r="J2311" i="4"/>
  <c r="I2311" i="4"/>
  <c r="H2311" i="4"/>
  <c r="G2311" i="4"/>
  <c r="F2311" i="4"/>
  <c r="E2311" i="4"/>
  <c r="D2311" i="4"/>
  <c r="B2311" i="4"/>
  <c r="L2310" i="4"/>
  <c r="J2310" i="4"/>
  <c r="I2310" i="4"/>
  <c r="H2310" i="4"/>
  <c r="G2310" i="4"/>
  <c r="F2310" i="4"/>
  <c r="E2310" i="4"/>
  <c r="D2310" i="4"/>
  <c r="B2310" i="4"/>
  <c r="L2309" i="4"/>
  <c r="J2309" i="4"/>
  <c r="I2309" i="4"/>
  <c r="H2309" i="4"/>
  <c r="G2309" i="4"/>
  <c r="F2309" i="4"/>
  <c r="E2309" i="4"/>
  <c r="D2309" i="4"/>
  <c r="B2309" i="4"/>
  <c r="L2308" i="4"/>
  <c r="J2308" i="4"/>
  <c r="I2308" i="4"/>
  <c r="H2308" i="4"/>
  <c r="G2308" i="4"/>
  <c r="F2308" i="4"/>
  <c r="E2308" i="4"/>
  <c r="D2308" i="4"/>
  <c r="B2308" i="4"/>
  <c r="L2307" i="4"/>
  <c r="J2307" i="4"/>
  <c r="I2307" i="4"/>
  <c r="H2307" i="4"/>
  <c r="G2307" i="4"/>
  <c r="F2307" i="4"/>
  <c r="E2307" i="4"/>
  <c r="D2307" i="4"/>
  <c r="B2307" i="4"/>
  <c r="L2306" i="4"/>
  <c r="J2306" i="4"/>
  <c r="I2306" i="4"/>
  <c r="H2306" i="4"/>
  <c r="G2306" i="4"/>
  <c r="F2306" i="4"/>
  <c r="E2306" i="4"/>
  <c r="D2306" i="4"/>
  <c r="B2306" i="4"/>
  <c r="L2305" i="4"/>
  <c r="J2305" i="4"/>
  <c r="I2305" i="4"/>
  <c r="H2305" i="4"/>
  <c r="G2305" i="4"/>
  <c r="F2305" i="4"/>
  <c r="E2305" i="4"/>
  <c r="D2305" i="4"/>
  <c r="B2305" i="4"/>
  <c r="L2304" i="4"/>
  <c r="J2304" i="4"/>
  <c r="I2304" i="4"/>
  <c r="H2304" i="4"/>
  <c r="G2304" i="4"/>
  <c r="F2304" i="4"/>
  <c r="E2304" i="4"/>
  <c r="D2304" i="4"/>
  <c r="B2304" i="4"/>
  <c r="L2303" i="4"/>
  <c r="J2303" i="4"/>
  <c r="I2303" i="4"/>
  <c r="H2303" i="4"/>
  <c r="G2303" i="4"/>
  <c r="F2303" i="4"/>
  <c r="E2303" i="4"/>
  <c r="D2303" i="4"/>
  <c r="B2303" i="4"/>
  <c r="L2302" i="4"/>
  <c r="J2302" i="4"/>
  <c r="I2302" i="4"/>
  <c r="H2302" i="4"/>
  <c r="G2302" i="4"/>
  <c r="F2302" i="4"/>
  <c r="E2302" i="4"/>
  <c r="D2302" i="4"/>
  <c r="B2302" i="4"/>
  <c r="L2301" i="4"/>
  <c r="J2301" i="4"/>
  <c r="I2301" i="4"/>
  <c r="H2301" i="4"/>
  <c r="G2301" i="4"/>
  <c r="F2301" i="4"/>
  <c r="E2301" i="4"/>
  <c r="D2301" i="4"/>
  <c r="B2301" i="4"/>
  <c r="L2300" i="4"/>
  <c r="J2300" i="4"/>
  <c r="I2300" i="4"/>
  <c r="H2300" i="4"/>
  <c r="G2300" i="4"/>
  <c r="F2300" i="4"/>
  <c r="E2300" i="4"/>
  <c r="D2300" i="4"/>
  <c r="B2300" i="4"/>
  <c r="L2299" i="4"/>
  <c r="J2299" i="4"/>
  <c r="I2299" i="4"/>
  <c r="H2299" i="4"/>
  <c r="G2299" i="4"/>
  <c r="F2299" i="4"/>
  <c r="E2299" i="4"/>
  <c r="D2299" i="4"/>
  <c r="B2299" i="4"/>
  <c r="L2298" i="4"/>
  <c r="J2298" i="4"/>
  <c r="I2298" i="4"/>
  <c r="H2298" i="4"/>
  <c r="G2298" i="4"/>
  <c r="F2298" i="4"/>
  <c r="E2298" i="4"/>
  <c r="D2298" i="4"/>
  <c r="B2298" i="4"/>
  <c r="L2297" i="4"/>
  <c r="J2297" i="4"/>
  <c r="I2297" i="4"/>
  <c r="H2297" i="4"/>
  <c r="G2297" i="4"/>
  <c r="F2297" i="4"/>
  <c r="E2297" i="4"/>
  <c r="D2297" i="4"/>
  <c r="B2297" i="4"/>
  <c r="L2296" i="4"/>
  <c r="J2296" i="4"/>
  <c r="I2296" i="4"/>
  <c r="H2296" i="4"/>
  <c r="G2296" i="4"/>
  <c r="F2296" i="4"/>
  <c r="E2296" i="4"/>
  <c r="D2296" i="4"/>
  <c r="B2296" i="4"/>
  <c r="L2295" i="4"/>
  <c r="J2295" i="4"/>
  <c r="I2295" i="4"/>
  <c r="H2295" i="4"/>
  <c r="G2295" i="4"/>
  <c r="F2295" i="4"/>
  <c r="E2295" i="4"/>
  <c r="D2295" i="4"/>
  <c r="B2295" i="4"/>
  <c r="L2294" i="4"/>
  <c r="J2294" i="4"/>
  <c r="I2294" i="4"/>
  <c r="H2294" i="4"/>
  <c r="G2294" i="4"/>
  <c r="F2294" i="4"/>
  <c r="E2294" i="4"/>
  <c r="D2294" i="4"/>
  <c r="K2294" i="4" s="1"/>
  <c r="B2294" i="4"/>
  <c r="L2293" i="4"/>
  <c r="J2293" i="4"/>
  <c r="I2293" i="4"/>
  <c r="H2293" i="4"/>
  <c r="G2293" i="4"/>
  <c r="F2293" i="4"/>
  <c r="E2293" i="4"/>
  <c r="D2293" i="4"/>
  <c r="B2293" i="4"/>
  <c r="L2292" i="4"/>
  <c r="J2292" i="4"/>
  <c r="I2292" i="4"/>
  <c r="H2292" i="4"/>
  <c r="G2292" i="4"/>
  <c r="F2292" i="4"/>
  <c r="E2292" i="4"/>
  <c r="D2292" i="4"/>
  <c r="B2292" i="4"/>
  <c r="L2291" i="4"/>
  <c r="J2291" i="4"/>
  <c r="I2291" i="4"/>
  <c r="H2291" i="4"/>
  <c r="G2291" i="4"/>
  <c r="F2291" i="4"/>
  <c r="E2291" i="4"/>
  <c r="D2291" i="4"/>
  <c r="B2291" i="4"/>
  <c r="L2290" i="4"/>
  <c r="J2290" i="4"/>
  <c r="I2290" i="4"/>
  <c r="H2290" i="4"/>
  <c r="K2290" i="4" s="1"/>
  <c r="G2290" i="4"/>
  <c r="F2290" i="4"/>
  <c r="E2290" i="4"/>
  <c r="D2290" i="4"/>
  <c r="B2290" i="4"/>
  <c r="L2289" i="4"/>
  <c r="J2289" i="4"/>
  <c r="I2289" i="4"/>
  <c r="H2289" i="4"/>
  <c r="G2289" i="4"/>
  <c r="F2289" i="4"/>
  <c r="E2289" i="4"/>
  <c r="D2289" i="4"/>
  <c r="K2289" i="4" s="1"/>
  <c r="B2289" i="4"/>
  <c r="L2288" i="4"/>
  <c r="J2288" i="4"/>
  <c r="I2288" i="4"/>
  <c r="H2288" i="4"/>
  <c r="G2288" i="4"/>
  <c r="F2288" i="4"/>
  <c r="E2288" i="4"/>
  <c r="D2288" i="4"/>
  <c r="B2288" i="4"/>
  <c r="L2287" i="4"/>
  <c r="J2287" i="4"/>
  <c r="I2287" i="4"/>
  <c r="H2287" i="4"/>
  <c r="G2287" i="4"/>
  <c r="F2287" i="4"/>
  <c r="E2287" i="4"/>
  <c r="D2287" i="4"/>
  <c r="B2287" i="4"/>
  <c r="L2286" i="4"/>
  <c r="J2286" i="4"/>
  <c r="I2286" i="4"/>
  <c r="H2286" i="4"/>
  <c r="G2286" i="4"/>
  <c r="F2286" i="4"/>
  <c r="E2286" i="4"/>
  <c r="D2286" i="4"/>
  <c r="B2286" i="4"/>
  <c r="L2285" i="4"/>
  <c r="J2285" i="4"/>
  <c r="I2285" i="4"/>
  <c r="H2285" i="4"/>
  <c r="G2285" i="4"/>
  <c r="F2285" i="4"/>
  <c r="E2285" i="4"/>
  <c r="D2285" i="4"/>
  <c r="B2285" i="4"/>
  <c r="L2284" i="4"/>
  <c r="J2284" i="4"/>
  <c r="I2284" i="4"/>
  <c r="H2284" i="4"/>
  <c r="G2284" i="4"/>
  <c r="F2284" i="4"/>
  <c r="E2284" i="4"/>
  <c r="D2284" i="4"/>
  <c r="B2284" i="4"/>
  <c r="L2283" i="4"/>
  <c r="J2283" i="4"/>
  <c r="I2283" i="4"/>
  <c r="H2283" i="4"/>
  <c r="G2283" i="4"/>
  <c r="F2283" i="4"/>
  <c r="E2283" i="4"/>
  <c r="D2283" i="4"/>
  <c r="B2283" i="4"/>
  <c r="L2282" i="4"/>
  <c r="J2282" i="4"/>
  <c r="I2282" i="4"/>
  <c r="H2282" i="4"/>
  <c r="G2282" i="4"/>
  <c r="F2282" i="4"/>
  <c r="E2282" i="4"/>
  <c r="D2282" i="4"/>
  <c r="B2282" i="4"/>
  <c r="L2281" i="4"/>
  <c r="J2281" i="4"/>
  <c r="I2281" i="4"/>
  <c r="H2281" i="4"/>
  <c r="G2281" i="4"/>
  <c r="F2281" i="4"/>
  <c r="E2281" i="4"/>
  <c r="D2281" i="4"/>
  <c r="B2281" i="4"/>
  <c r="L2280" i="4"/>
  <c r="J2280" i="4"/>
  <c r="I2280" i="4"/>
  <c r="H2280" i="4"/>
  <c r="G2280" i="4"/>
  <c r="F2280" i="4"/>
  <c r="E2280" i="4"/>
  <c r="D2280" i="4"/>
  <c r="B2280" i="4"/>
  <c r="L2279" i="4"/>
  <c r="J2279" i="4"/>
  <c r="I2279" i="4"/>
  <c r="H2279" i="4"/>
  <c r="G2279" i="4"/>
  <c r="F2279" i="4"/>
  <c r="E2279" i="4"/>
  <c r="D2279" i="4"/>
  <c r="B2279" i="4"/>
  <c r="L2278" i="4"/>
  <c r="J2278" i="4"/>
  <c r="I2278" i="4"/>
  <c r="H2278" i="4"/>
  <c r="G2278" i="4"/>
  <c r="F2278" i="4"/>
  <c r="E2278" i="4"/>
  <c r="D2278" i="4"/>
  <c r="B2278" i="4"/>
  <c r="L2277" i="4"/>
  <c r="J2277" i="4"/>
  <c r="I2277" i="4"/>
  <c r="H2277" i="4"/>
  <c r="G2277" i="4"/>
  <c r="F2277" i="4"/>
  <c r="E2277" i="4"/>
  <c r="D2277" i="4"/>
  <c r="B2277" i="4"/>
  <c r="L2276" i="4"/>
  <c r="J2276" i="4"/>
  <c r="I2276" i="4"/>
  <c r="H2276" i="4"/>
  <c r="G2276" i="4"/>
  <c r="F2276" i="4"/>
  <c r="E2276" i="4"/>
  <c r="D2276" i="4"/>
  <c r="B2276" i="4"/>
  <c r="L2275" i="4"/>
  <c r="J2275" i="4"/>
  <c r="I2275" i="4"/>
  <c r="H2275" i="4"/>
  <c r="G2275" i="4"/>
  <c r="F2275" i="4"/>
  <c r="E2275" i="4"/>
  <c r="D2275" i="4"/>
  <c r="B2275" i="4"/>
  <c r="L2274" i="4"/>
  <c r="J2274" i="4"/>
  <c r="I2274" i="4"/>
  <c r="H2274" i="4"/>
  <c r="G2274" i="4"/>
  <c r="F2274" i="4"/>
  <c r="E2274" i="4"/>
  <c r="D2274" i="4"/>
  <c r="B2274" i="4"/>
  <c r="L2273" i="4"/>
  <c r="J2273" i="4"/>
  <c r="I2273" i="4"/>
  <c r="H2273" i="4"/>
  <c r="G2273" i="4"/>
  <c r="F2273" i="4"/>
  <c r="E2273" i="4"/>
  <c r="D2273" i="4"/>
  <c r="B2273" i="4"/>
  <c r="L2272" i="4"/>
  <c r="J2272" i="4"/>
  <c r="I2272" i="4"/>
  <c r="H2272" i="4"/>
  <c r="G2272" i="4"/>
  <c r="F2272" i="4"/>
  <c r="E2272" i="4"/>
  <c r="D2272" i="4"/>
  <c r="B2272" i="4"/>
  <c r="L2271" i="4"/>
  <c r="J2271" i="4"/>
  <c r="I2271" i="4"/>
  <c r="H2271" i="4"/>
  <c r="G2271" i="4"/>
  <c r="F2271" i="4"/>
  <c r="E2271" i="4"/>
  <c r="D2271" i="4"/>
  <c r="K2271" i="4" s="1"/>
  <c r="B2271" i="4"/>
  <c r="L2270" i="4"/>
  <c r="J2270" i="4"/>
  <c r="I2270" i="4"/>
  <c r="H2270" i="4"/>
  <c r="G2270" i="4"/>
  <c r="F2270" i="4"/>
  <c r="E2270" i="4"/>
  <c r="D2270" i="4"/>
  <c r="B2270" i="4"/>
  <c r="L2269" i="4"/>
  <c r="J2269" i="4"/>
  <c r="I2269" i="4"/>
  <c r="H2269" i="4"/>
  <c r="G2269" i="4"/>
  <c r="F2269" i="4"/>
  <c r="E2269" i="4"/>
  <c r="D2269" i="4"/>
  <c r="B2269" i="4"/>
  <c r="L2268" i="4"/>
  <c r="J2268" i="4"/>
  <c r="I2268" i="4"/>
  <c r="H2268" i="4"/>
  <c r="G2268" i="4"/>
  <c r="F2268" i="4"/>
  <c r="E2268" i="4"/>
  <c r="D2268" i="4"/>
  <c r="B2268" i="4"/>
  <c r="L2267" i="4"/>
  <c r="J2267" i="4"/>
  <c r="I2267" i="4"/>
  <c r="H2267" i="4"/>
  <c r="G2267" i="4"/>
  <c r="F2267" i="4"/>
  <c r="E2267" i="4"/>
  <c r="D2267" i="4"/>
  <c r="B2267" i="4"/>
  <c r="L2266" i="4"/>
  <c r="J2266" i="4"/>
  <c r="I2266" i="4"/>
  <c r="H2266" i="4"/>
  <c r="G2266" i="4"/>
  <c r="F2266" i="4"/>
  <c r="E2266" i="4"/>
  <c r="D2266" i="4"/>
  <c r="B2266" i="4"/>
  <c r="L2265" i="4"/>
  <c r="J2265" i="4"/>
  <c r="I2265" i="4"/>
  <c r="H2265" i="4"/>
  <c r="G2265" i="4"/>
  <c r="F2265" i="4"/>
  <c r="E2265" i="4"/>
  <c r="D2265" i="4"/>
  <c r="B2265" i="4"/>
  <c r="L2264" i="4"/>
  <c r="J2264" i="4"/>
  <c r="I2264" i="4"/>
  <c r="H2264" i="4"/>
  <c r="G2264" i="4"/>
  <c r="F2264" i="4"/>
  <c r="E2264" i="4"/>
  <c r="D2264" i="4"/>
  <c r="B2264" i="4"/>
  <c r="L2263" i="4"/>
  <c r="J2263" i="4"/>
  <c r="I2263" i="4"/>
  <c r="H2263" i="4"/>
  <c r="G2263" i="4"/>
  <c r="F2263" i="4"/>
  <c r="E2263" i="4"/>
  <c r="D2263" i="4"/>
  <c r="B2263" i="4"/>
  <c r="L2262" i="4"/>
  <c r="J2262" i="4"/>
  <c r="I2262" i="4"/>
  <c r="H2262" i="4"/>
  <c r="G2262" i="4"/>
  <c r="F2262" i="4"/>
  <c r="E2262" i="4"/>
  <c r="D2262" i="4"/>
  <c r="B2262" i="4"/>
  <c r="L2261" i="4"/>
  <c r="J2261" i="4"/>
  <c r="I2261" i="4"/>
  <c r="H2261" i="4"/>
  <c r="G2261" i="4"/>
  <c r="F2261" i="4"/>
  <c r="E2261" i="4"/>
  <c r="D2261" i="4"/>
  <c r="B2261" i="4"/>
  <c r="L2260" i="4"/>
  <c r="J2260" i="4"/>
  <c r="I2260" i="4"/>
  <c r="H2260" i="4"/>
  <c r="G2260" i="4"/>
  <c r="F2260" i="4"/>
  <c r="E2260" i="4"/>
  <c r="D2260" i="4"/>
  <c r="B2260" i="4"/>
  <c r="L2259" i="4"/>
  <c r="J2259" i="4"/>
  <c r="I2259" i="4"/>
  <c r="H2259" i="4"/>
  <c r="G2259" i="4"/>
  <c r="F2259" i="4"/>
  <c r="E2259" i="4"/>
  <c r="D2259" i="4"/>
  <c r="B2259" i="4"/>
  <c r="L2258" i="4"/>
  <c r="J2258" i="4"/>
  <c r="I2258" i="4"/>
  <c r="H2258" i="4"/>
  <c r="G2258" i="4"/>
  <c r="F2258" i="4"/>
  <c r="E2258" i="4"/>
  <c r="D2258" i="4"/>
  <c r="B2258" i="4"/>
  <c r="L2257" i="4"/>
  <c r="J2257" i="4"/>
  <c r="I2257" i="4"/>
  <c r="H2257" i="4"/>
  <c r="G2257" i="4"/>
  <c r="F2257" i="4"/>
  <c r="E2257" i="4"/>
  <c r="D2257" i="4"/>
  <c r="B2257" i="4"/>
  <c r="L2256" i="4"/>
  <c r="J2256" i="4"/>
  <c r="I2256" i="4"/>
  <c r="H2256" i="4"/>
  <c r="G2256" i="4"/>
  <c r="F2256" i="4"/>
  <c r="E2256" i="4"/>
  <c r="D2256" i="4"/>
  <c r="B2256" i="4"/>
  <c r="L2255" i="4"/>
  <c r="J2255" i="4"/>
  <c r="I2255" i="4"/>
  <c r="H2255" i="4"/>
  <c r="G2255" i="4"/>
  <c r="F2255" i="4"/>
  <c r="E2255" i="4"/>
  <c r="K2255" i="4" s="1"/>
  <c r="D2255" i="4"/>
  <c r="B2255" i="4"/>
  <c r="L2254" i="4"/>
  <c r="J2254" i="4"/>
  <c r="I2254" i="4"/>
  <c r="H2254" i="4"/>
  <c r="G2254" i="4"/>
  <c r="F2254" i="4"/>
  <c r="E2254" i="4"/>
  <c r="D2254" i="4"/>
  <c r="B2254" i="4"/>
  <c r="L2253" i="4"/>
  <c r="J2253" i="4"/>
  <c r="I2253" i="4"/>
  <c r="H2253" i="4"/>
  <c r="G2253" i="4"/>
  <c r="F2253" i="4"/>
  <c r="E2253" i="4"/>
  <c r="D2253" i="4"/>
  <c r="B2253" i="4"/>
  <c r="L2252" i="4"/>
  <c r="J2252" i="4"/>
  <c r="I2252" i="4"/>
  <c r="H2252" i="4"/>
  <c r="G2252" i="4"/>
  <c r="F2252" i="4"/>
  <c r="E2252" i="4"/>
  <c r="D2252" i="4"/>
  <c r="B2252" i="4"/>
  <c r="L2251" i="4"/>
  <c r="J2251" i="4"/>
  <c r="I2251" i="4"/>
  <c r="H2251" i="4"/>
  <c r="G2251" i="4"/>
  <c r="F2251" i="4"/>
  <c r="E2251" i="4"/>
  <c r="D2251" i="4"/>
  <c r="B2251" i="4"/>
  <c r="L2250" i="4"/>
  <c r="J2250" i="4"/>
  <c r="I2250" i="4"/>
  <c r="H2250" i="4"/>
  <c r="G2250" i="4"/>
  <c r="F2250" i="4"/>
  <c r="E2250" i="4"/>
  <c r="D2250" i="4"/>
  <c r="B2250" i="4"/>
  <c r="L2249" i="4"/>
  <c r="J2249" i="4"/>
  <c r="I2249" i="4"/>
  <c r="H2249" i="4"/>
  <c r="G2249" i="4"/>
  <c r="F2249" i="4"/>
  <c r="E2249" i="4"/>
  <c r="D2249" i="4"/>
  <c r="B2249" i="4"/>
  <c r="L2248" i="4"/>
  <c r="J2248" i="4"/>
  <c r="I2248" i="4"/>
  <c r="H2248" i="4"/>
  <c r="G2248" i="4"/>
  <c r="F2248" i="4"/>
  <c r="E2248" i="4"/>
  <c r="D2248" i="4"/>
  <c r="B2248" i="4"/>
  <c r="L2247" i="4"/>
  <c r="J2247" i="4"/>
  <c r="I2247" i="4"/>
  <c r="H2247" i="4"/>
  <c r="G2247" i="4"/>
  <c r="F2247" i="4"/>
  <c r="E2247" i="4"/>
  <c r="K2247" i="4" s="1"/>
  <c r="D2247" i="4"/>
  <c r="B2247" i="4"/>
  <c r="L2246" i="4"/>
  <c r="J2246" i="4"/>
  <c r="I2246" i="4"/>
  <c r="H2246" i="4"/>
  <c r="G2246" i="4"/>
  <c r="F2246" i="4"/>
  <c r="E2246" i="4"/>
  <c r="K2246" i="4" s="1"/>
  <c r="D2246" i="4"/>
  <c r="B2246" i="4"/>
  <c r="L2245" i="4"/>
  <c r="J2245" i="4"/>
  <c r="I2245" i="4"/>
  <c r="H2245" i="4"/>
  <c r="G2245" i="4"/>
  <c r="F2245" i="4"/>
  <c r="E2245" i="4"/>
  <c r="D2245" i="4"/>
  <c r="B2245" i="4"/>
  <c r="L2244" i="4"/>
  <c r="J2244" i="4"/>
  <c r="I2244" i="4"/>
  <c r="H2244" i="4"/>
  <c r="G2244" i="4"/>
  <c r="F2244" i="4"/>
  <c r="E2244" i="4"/>
  <c r="D2244" i="4"/>
  <c r="B2244" i="4"/>
  <c r="L2243" i="4"/>
  <c r="J2243" i="4"/>
  <c r="I2243" i="4"/>
  <c r="H2243" i="4"/>
  <c r="G2243" i="4"/>
  <c r="F2243" i="4"/>
  <c r="E2243" i="4"/>
  <c r="D2243" i="4"/>
  <c r="B2243" i="4"/>
  <c r="L2242" i="4"/>
  <c r="J2242" i="4"/>
  <c r="I2242" i="4"/>
  <c r="H2242" i="4"/>
  <c r="G2242" i="4"/>
  <c r="F2242" i="4"/>
  <c r="E2242" i="4"/>
  <c r="D2242" i="4"/>
  <c r="K2242" i="4" s="1"/>
  <c r="B2242" i="4"/>
  <c r="L2241" i="4"/>
  <c r="J2241" i="4"/>
  <c r="I2241" i="4"/>
  <c r="H2241" i="4"/>
  <c r="G2241" i="4"/>
  <c r="F2241" i="4"/>
  <c r="E2241" i="4"/>
  <c r="K2241" i="4" s="1"/>
  <c r="D2241" i="4"/>
  <c r="B2241" i="4"/>
  <c r="L2240" i="4"/>
  <c r="J2240" i="4"/>
  <c r="I2240" i="4"/>
  <c r="H2240" i="4"/>
  <c r="G2240" i="4"/>
  <c r="F2240" i="4"/>
  <c r="E2240" i="4"/>
  <c r="D2240" i="4"/>
  <c r="B2240" i="4"/>
  <c r="L2239" i="4"/>
  <c r="J2239" i="4"/>
  <c r="I2239" i="4"/>
  <c r="H2239" i="4"/>
  <c r="G2239" i="4"/>
  <c r="K2239" i="4" s="1"/>
  <c r="F2239" i="4"/>
  <c r="E2239" i="4"/>
  <c r="D2239" i="4"/>
  <c r="B2239" i="4"/>
  <c r="L2238" i="4"/>
  <c r="J2238" i="4"/>
  <c r="I2238" i="4"/>
  <c r="H2238" i="4"/>
  <c r="G2238" i="4"/>
  <c r="F2238" i="4"/>
  <c r="E2238" i="4"/>
  <c r="D2238" i="4"/>
  <c r="K2238" i="4" s="1"/>
  <c r="B2238" i="4"/>
  <c r="L2237" i="4"/>
  <c r="J2237" i="4"/>
  <c r="I2237" i="4"/>
  <c r="H2237" i="4"/>
  <c r="G2237" i="4"/>
  <c r="F2237" i="4"/>
  <c r="E2237" i="4"/>
  <c r="D2237" i="4"/>
  <c r="B2237" i="4"/>
  <c r="L2236" i="4"/>
  <c r="J2236" i="4"/>
  <c r="I2236" i="4"/>
  <c r="H2236" i="4"/>
  <c r="G2236" i="4"/>
  <c r="F2236" i="4"/>
  <c r="E2236" i="4"/>
  <c r="D2236" i="4"/>
  <c r="B2236" i="4"/>
  <c r="L2235" i="4"/>
  <c r="J2235" i="4"/>
  <c r="I2235" i="4"/>
  <c r="H2235" i="4"/>
  <c r="G2235" i="4"/>
  <c r="F2235" i="4"/>
  <c r="E2235" i="4"/>
  <c r="D2235" i="4"/>
  <c r="B2235" i="4"/>
  <c r="L2234" i="4"/>
  <c r="J2234" i="4"/>
  <c r="I2234" i="4"/>
  <c r="H2234" i="4"/>
  <c r="G2234" i="4"/>
  <c r="F2234" i="4"/>
  <c r="E2234" i="4"/>
  <c r="D2234" i="4"/>
  <c r="K2234" i="4" s="1"/>
  <c r="B2234" i="4"/>
  <c r="L2233" i="4"/>
  <c r="J2233" i="4"/>
  <c r="I2233" i="4"/>
  <c r="H2233" i="4"/>
  <c r="G2233" i="4"/>
  <c r="F2233" i="4"/>
  <c r="E2233" i="4"/>
  <c r="D2233" i="4"/>
  <c r="B2233" i="4"/>
  <c r="L2232" i="4"/>
  <c r="J2232" i="4"/>
  <c r="I2232" i="4"/>
  <c r="H2232" i="4"/>
  <c r="G2232" i="4"/>
  <c r="F2232" i="4"/>
  <c r="E2232" i="4"/>
  <c r="D2232" i="4"/>
  <c r="B2232" i="4"/>
  <c r="L2231" i="4"/>
  <c r="J2231" i="4"/>
  <c r="I2231" i="4"/>
  <c r="H2231" i="4"/>
  <c r="G2231" i="4"/>
  <c r="F2231" i="4"/>
  <c r="E2231" i="4"/>
  <c r="D2231" i="4"/>
  <c r="B2231" i="4"/>
  <c r="L2230" i="4"/>
  <c r="K2230" i="4"/>
  <c r="J2230" i="4"/>
  <c r="I2230" i="4"/>
  <c r="H2230" i="4"/>
  <c r="G2230" i="4"/>
  <c r="F2230" i="4"/>
  <c r="E2230" i="4"/>
  <c r="D2230" i="4"/>
  <c r="B2230" i="4"/>
  <c r="L2229" i="4"/>
  <c r="J2229" i="4"/>
  <c r="I2229" i="4"/>
  <c r="H2229" i="4"/>
  <c r="G2229" i="4"/>
  <c r="F2229" i="4"/>
  <c r="E2229" i="4"/>
  <c r="D2229" i="4"/>
  <c r="B2229" i="4"/>
  <c r="L2228" i="4"/>
  <c r="J2228" i="4"/>
  <c r="I2228" i="4"/>
  <c r="H2228" i="4"/>
  <c r="G2228" i="4"/>
  <c r="F2228" i="4"/>
  <c r="E2228" i="4"/>
  <c r="K2228" i="4" s="1"/>
  <c r="D2228" i="4"/>
  <c r="B2228" i="4"/>
  <c r="L2227" i="4"/>
  <c r="J2227" i="4"/>
  <c r="I2227" i="4"/>
  <c r="H2227" i="4"/>
  <c r="G2227" i="4"/>
  <c r="F2227" i="4"/>
  <c r="E2227" i="4"/>
  <c r="D2227" i="4"/>
  <c r="B2227" i="4"/>
  <c r="L2226" i="4"/>
  <c r="J2226" i="4"/>
  <c r="I2226" i="4"/>
  <c r="H2226" i="4"/>
  <c r="K2226" i="4" s="1"/>
  <c r="G2226" i="4"/>
  <c r="F2226" i="4"/>
  <c r="E2226" i="4"/>
  <c r="D2226" i="4"/>
  <c r="B2226" i="4"/>
  <c r="L2225" i="4"/>
  <c r="J2225" i="4"/>
  <c r="I2225" i="4"/>
  <c r="H2225" i="4"/>
  <c r="G2225" i="4"/>
  <c r="F2225" i="4"/>
  <c r="E2225" i="4"/>
  <c r="D2225" i="4"/>
  <c r="B2225" i="4"/>
  <c r="L2224" i="4"/>
  <c r="J2224" i="4"/>
  <c r="I2224" i="4"/>
  <c r="H2224" i="4"/>
  <c r="G2224" i="4"/>
  <c r="F2224" i="4"/>
  <c r="E2224" i="4"/>
  <c r="D2224" i="4"/>
  <c r="B2224" i="4"/>
  <c r="L2223" i="4"/>
  <c r="J2223" i="4"/>
  <c r="I2223" i="4"/>
  <c r="H2223" i="4"/>
  <c r="G2223" i="4"/>
  <c r="F2223" i="4"/>
  <c r="E2223" i="4"/>
  <c r="D2223" i="4"/>
  <c r="B2223" i="4"/>
  <c r="L2222" i="4"/>
  <c r="J2222" i="4"/>
  <c r="I2222" i="4"/>
  <c r="H2222" i="4"/>
  <c r="G2222" i="4"/>
  <c r="F2222" i="4"/>
  <c r="E2222" i="4"/>
  <c r="K2222" i="4" s="1"/>
  <c r="D2222" i="4"/>
  <c r="B2222" i="4"/>
  <c r="L2221" i="4"/>
  <c r="J2221" i="4"/>
  <c r="I2221" i="4"/>
  <c r="H2221" i="4"/>
  <c r="G2221" i="4"/>
  <c r="F2221" i="4"/>
  <c r="E2221" i="4"/>
  <c r="D2221" i="4"/>
  <c r="B2221" i="4"/>
  <c r="L2220" i="4"/>
  <c r="J2220" i="4"/>
  <c r="I2220" i="4"/>
  <c r="H2220" i="4"/>
  <c r="G2220" i="4"/>
  <c r="F2220" i="4"/>
  <c r="E2220" i="4"/>
  <c r="D2220" i="4"/>
  <c r="B2220" i="4"/>
  <c r="L2219" i="4"/>
  <c r="J2219" i="4"/>
  <c r="I2219" i="4"/>
  <c r="H2219" i="4"/>
  <c r="G2219" i="4"/>
  <c r="F2219" i="4"/>
  <c r="E2219" i="4"/>
  <c r="D2219" i="4"/>
  <c r="B2219" i="4"/>
  <c r="L2218" i="4"/>
  <c r="J2218" i="4"/>
  <c r="I2218" i="4"/>
  <c r="H2218" i="4"/>
  <c r="G2218" i="4"/>
  <c r="F2218" i="4"/>
  <c r="E2218" i="4"/>
  <c r="D2218" i="4"/>
  <c r="K2218" i="4" s="1"/>
  <c r="B2218" i="4"/>
  <c r="L2217" i="4"/>
  <c r="J2217" i="4"/>
  <c r="I2217" i="4"/>
  <c r="H2217" i="4"/>
  <c r="G2217" i="4"/>
  <c r="F2217" i="4"/>
  <c r="E2217" i="4"/>
  <c r="D2217" i="4"/>
  <c r="B2217" i="4"/>
  <c r="L2216" i="4"/>
  <c r="J2216" i="4"/>
  <c r="I2216" i="4"/>
  <c r="H2216" i="4"/>
  <c r="G2216" i="4"/>
  <c r="F2216" i="4"/>
  <c r="E2216" i="4"/>
  <c r="D2216" i="4"/>
  <c r="B2216" i="4"/>
  <c r="L2215" i="4"/>
  <c r="J2215" i="4"/>
  <c r="I2215" i="4"/>
  <c r="H2215" i="4"/>
  <c r="G2215" i="4"/>
  <c r="F2215" i="4"/>
  <c r="E2215" i="4"/>
  <c r="K2215" i="4" s="1"/>
  <c r="D2215" i="4"/>
  <c r="B2215" i="4"/>
  <c r="L2214" i="4"/>
  <c r="J2214" i="4"/>
  <c r="I2214" i="4"/>
  <c r="H2214" i="4"/>
  <c r="G2214" i="4"/>
  <c r="F2214" i="4"/>
  <c r="E2214" i="4"/>
  <c r="K2214" i="4" s="1"/>
  <c r="D2214" i="4"/>
  <c r="B2214" i="4"/>
  <c r="L2213" i="4"/>
  <c r="J2213" i="4"/>
  <c r="I2213" i="4"/>
  <c r="H2213" i="4"/>
  <c r="G2213" i="4"/>
  <c r="F2213" i="4"/>
  <c r="E2213" i="4"/>
  <c r="D2213" i="4"/>
  <c r="B2213" i="4"/>
  <c r="L2212" i="4"/>
  <c r="J2212" i="4"/>
  <c r="I2212" i="4"/>
  <c r="H2212" i="4"/>
  <c r="G2212" i="4"/>
  <c r="F2212" i="4"/>
  <c r="E2212" i="4"/>
  <c r="D2212" i="4"/>
  <c r="B2212" i="4"/>
  <c r="L2211" i="4"/>
  <c r="J2211" i="4"/>
  <c r="I2211" i="4"/>
  <c r="H2211" i="4"/>
  <c r="G2211" i="4"/>
  <c r="F2211" i="4"/>
  <c r="E2211" i="4"/>
  <c r="D2211" i="4"/>
  <c r="B2211" i="4"/>
  <c r="L2210" i="4"/>
  <c r="J2210" i="4"/>
  <c r="I2210" i="4"/>
  <c r="H2210" i="4"/>
  <c r="G2210" i="4"/>
  <c r="F2210" i="4"/>
  <c r="E2210" i="4"/>
  <c r="D2210" i="4"/>
  <c r="K2210" i="4" s="1"/>
  <c r="B2210" i="4"/>
  <c r="L2209" i="4"/>
  <c r="J2209" i="4"/>
  <c r="I2209" i="4"/>
  <c r="H2209" i="4"/>
  <c r="G2209" i="4"/>
  <c r="F2209" i="4"/>
  <c r="E2209" i="4"/>
  <c r="K2209" i="4" s="1"/>
  <c r="D2209" i="4"/>
  <c r="B2209" i="4"/>
  <c r="L2208" i="4"/>
  <c r="J2208" i="4"/>
  <c r="I2208" i="4"/>
  <c r="H2208" i="4"/>
  <c r="G2208" i="4"/>
  <c r="F2208" i="4"/>
  <c r="E2208" i="4"/>
  <c r="D2208" i="4"/>
  <c r="B2208" i="4"/>
  <c r="L2207" i="4"/>
  <c r="J2207" i="4"/>
  <c r="I2207" i="4"/>
  <c r="H2207" i="4"/>
  <c r="G2207" i="4"/>
  <c r="F2207" i="4"/>
  <c r="E2207" i="4"/>
  <c r="D2207" i="4"/>
  <c r="B2207" i="4"/>
  <c r="L2206" i="4"/>
  <c r="J2206" i="4"/>
  <c r="I2206" i="4"/>
  <c r="H2206" i="4"/>
  <c r="G2206" i="4"/>
  <c r="F2206" i="4"/>
  <c r="E2206" i="4"/>
  <c r="D2206" i="4"/>
  <c r="K2206" i="4" s="1"/>
  <c r="B2206" i="4"/>
  <c r="L2205" i="4"/>
  <c r="J2205" i="4"/>
  <c r="I2205" i="4"/>
  <c r="H2205" i="4"/>
  <c r="G2205" i="4"/>
  <c r="F2205" i="4"/>
  <c r="E2205" i="4"/>
  <c r="D2205" i="4"/>
  <c r="B2205" i="4"/>
  <c r="L2204" i="4"/>
  <c r="J2204" i="4"/>
  <c r="I2204" i="4"/>
  <c r="H2204" i="4"/>
  <c r="G2204" i="4"/>
  <c r="F2204" i="4"/>
  <c r="E2204" i="4"/>
  <c r="D2204" i="4"/>
  <c r="B2204" i="4"/>
  <c r="L2203" i="4"/>
  <c r="J2203" i="4"/>
  <c r="I2203" i="4"/>
  <c r="H2203" i="4"/>
  <c r="G2203" i="4"/>
  <c r="F2203" i="4"/>
  <c r="E2203" i="4"/>
  <c r="D2203" i="4"/>
  <c r="K2203" i="4" s="1"/>
  <c r="B2203" i="4"/>
  <c r="L2202" i="4"/>
  <c r="J2202" i="4"/>
  <c r="I2202" i="4"/>
  <c r="H2202" i="4"/>
  <c r="G2202" i="4"/>
  <c r="F2202" i="4"/>
  <c r="E2202" i="4"/>
  <c r="D2202" i="4"/>
  <c r="K2202" i="4" s="1"/>
  <c r="B2202" i="4"/>
  <c r="L2201" i="4"/>
  <c r="J2201" i="4"/>
  <c r="I2201" i="4"/>
  <c r="H2201" i="4"/>
  <c r="G2201" i="4"/>
  <c r="F2201" i="4"/>
  <c r="E2201" i="4"/>
  <c r="D2201" i="4"/>
  <c r="B2201" i="4"/>
  <c r="L2200" i="4"/>
  <c r="J2200" i="4"/>
  <c r="I2200" i="4"/>
  <c r="H2200" i="4"/>
  <c r="G2200" i="4"/>
  <c r="F2200" i="4"/>
  <c r="E2200" i="4"/>
  <c r="D2200" i="4"/>
  <c r="B2200" i="4"/>
  <c r="L2199" i="4"/>
  <c r="J2199" i="4"/>
  <c r="I2199" i="4"/>
  <c r="H2199" i="4"/>
  <c r="G2199" i="4"/>
  <c r="F2199" i="4"/>
  <c r="E2199" i="4"/>
  <c r="D2199" i="4"/>
  <c r="B2199" i="4"/>
  <c r="L2198" i="4"/>
  <c r="K2198" i="4"/>
  <c r="J2198" i="4"/>
  <c r="I2198" i="4"/>
  <c r="H2198" i="4"/>
  <c r="G2198" i="4"/>
  <c r="F2198" i="4"/>
  <c r="E2198" i="4"/>
  <c r="D2198" i="4"/>
  <c r="B2198" i="4"/>
  <c r="L2197" i="4"/>
  <c r="J2197" i="4"/>
  <c r="I2197" i="4"/>
  <c r="H2197" i="4"/>
  <c r="G2197" i="4"/>
  <c r="F2197" i="4"/>
  <c r="E2197" i="4"/>
  <c r="D2197" i="4"/>
  <c r="K2197" i="4" s="1"/>
  <c r="B2197" i="4"/>
  <c r="L2196" i="4"/>
  <c r="J2196" i="4"/>
  <c r="I2196" i="4"/>
  <c r="H2196" i="4"/>
  <c r="G2196" i="4"/>
  <c r="F2196" i="4"/>
  <c r="E2196" i="4"/>
  <c r="D2196" i="4"/>
  <c r="B2196" i="4"/>
  <c r="L2195" i="4"/>
  <c r="J2195" i="4"/>
  <c r="I2195" i="4"/>
  <c r="H2195" i="4"/>
  <c r="G2195" i="4"/>
  <c r="F2195" i="4"/>
  <c r="E2195" i="4"/>
  <c r="D2195" i="4"/>
  <c r="B2195" i="4"/>
  <c r="L2194" i="4"/>
  <c r="J2194" i="4"/>
  <c r="I2194" i="4"/>
  <c r="H2194" i="4"/>
  <c r="G2194" i="4"/>
  <c r="F2194" i="4"/>
  <c r="E2194" i="4"/>
  <c r="D2194" i="4"/>
  <c r="B2194" i="4"/>
  <c r="L2193" i="4"/>
  <c r="J2193" i="4"/>
  <c r="I2193" i="4"/>
  <c r="H2193" i="4"/>
  <c r="G2193" i="4"/>
  <c r="F2193" i="4"/>
  <c r="E2193" i="4"/>
  <c r="D2193" i="4"/>
  <c r="B2193" i="4"/>
  <c r="L2192" i="4"/>
  <c r="J2192" i="4"/>
  <c r="I2192" i="4"/>
  <c r="H2192" i="4"/>
  <c r="G2192" i="4"/>
  <c r="F2192" i="4"/>
  <c r="E2192" i="4"/>
  <c r="D2192" i="4"/>
  <c r="B2192" i="4"/>
  <c r="L2191" i="4"/>
  <c r="J2191" i="4"/>
  <c r="I2191" i="4"/>
  <c r="H2191" i="4"/>
  <c r="G2191" i="4"/>
  <c r="F2191" i="4"/>
  <c r="E2191" i="4"/>
  <c r="D2191" i="4"/>
  <c r="B2191" i="4"/>
  <c r="L2190" i="4"/>
  <c r="J2190" i="4"/>
  <c r="I2190" i="4"/>
  <c r="H2190" i="4"/>
  <c r="G2190" i="4"/>
  <c r="F2190" i="4"/>
  <c r="E2190" i="4"/>
  <c r="D2190" i="4"/>
  <c r="B2190" i="4"/>
  <c r="L2189" i="4"/>
  <c r="J2189" i="4"/>
  <c r="I2189" i="4"/>
  <c r="H2189" i="4"/>
  <c r="G2189" i="4"/>
  <c r="F2189" i="4"/>
  <c r="E2189" i="4"/>
  <c r="D2189" i="4"/>
  <c r="K2189" i="4" s="1"/>
  <c r="B2189" i="4"/>
  <c r="L2188" i="4"/>
  <c r="J2188" i="4"/>
  <c r="I2188" i="4"/>
  <c r="H2188" i="4"/>
  <c r="G2188" i="4"/>
  <c r="F2188" i="4"/>
  <c r="E2188" i="4"/>
  <c r="D2188" i="4"/>
  <c r="B2188" i="4"/>
  <c r="L2187" i="4"/>
  <c r="J2187" i="4"/>
  <c r="I2187" i="4"/>
  <c r="H2187" i="4"/>
  <c r="G2187" i="4"/>
  <c r="F2187" i="4"/>
  <c r="E2187" i="4"/>
  <c r="D2187" i="4"/>
  <c r="B2187" i="4"/>
  <c r="L2186" i="4"/>
  <c r="J2186" i="4"/>
  <c r="I2186" i="4"/>
  <c r="H2186" i="4"/>
  <c r="G2186" i="4"/>
  <c r="F2186" i="4"/>
  <c r="E2186" i="4"/>
  <c r="D2186" i="4"/>
  <c r="B2186" i="4"/>
  <c r="L2185" i="4"/>
  <c r="J2185" i="4"/>
  <c r="I2185" i="4"/>
  <c r="H2185" i="4"/>
  <c r="G2185" i="4"/>
  <c r="F2185" i="4"/>
  <c r="E2185" i="4"/>
  <c r="D2185" i="4"/>
  <c r="B2185" i="4"/>
  <c r="L2184" i="4"/>
  <c r="J2184" i="4"/>
  <c r="I2184" i="4"/>
  <c r="H2184" i="4"/>
  <c r="G2184" i="4"/>
  <c r="F2184" i="4"/>
  <c r="E2184" i="4"/>
  <c r="D2184" i="4"/>
  <c r="B2184" i="4"/>
  <c r="L2183" i="4"/>
  <c r="J2183" i="4"/>
  <c r="I2183" i="4"/>
  <c r="H2183" i="4"/>
  <c r="G2183" i="4"/>
  <c r="F2183" i="4"/>
  <c r="E2183" i="4"/>
  <c r="D2183" i="4"/>
  <c r="B2183" i="4"/>
  <c r="L2182" i="4"/>
  <c r="J2182" i="4"/>
  <c r="I2182" i="4"/>
  <c r="H2182" i="4"/>
  <c r="G2182" i="4"/>
  <c r="F2182" i="4"/>
  <c r="K2182" i="4" s="1"/>
  <c r="E2182" i="4"/>
  <c r="D2182" i="4"/>
  <c r="B2182" i="4"/>
  <c r="L2181" i="4"/>
  <c r="J2181" i="4"/>
  <c r="I2181" i="4"/>
  <c r="H2181" i="4"/>
  <c r="G2181" i="4"/>
  <c r="F2181" i="4"/>
  <c r="E2181" i="4"/>
  <c r="D2181" i="4"/>
  <c r="K2181" i="4" s="1"/>
  <c r="B2181" i="4"/>
  <c r="L2180" i="4"/>
  <c r="J2180" i="4"/>
  <c r="I2180" i="4"/>
  <c r="H2180" i="4"/>
  <c r="G2180" i="4"/>
  <c r="F2180" i="4"/>
  <c r="E2180" i="4"/>
  <c r="D2180" i="4"/>
  <c r="B2180" i="4"/>
  <c r="L2179" i="4"/>
  <c r="J2179" i="4"/>
  <c r="I2179" i="4"/>
  <c r="H2179" i="4"/>
  <c r="G2179" i="4"/>
  <c r="F2179" i="4"/>
  <c r="E2179" i="4"/>
  <c r="D2179" i="4"/>
  <c r="B2179" i="4"/>
  <c r="L2178" i="4"/>
  <c r="J2178" i="4"/>
  <c r="I2178" i="4"/>
  <c r="H2178" i="4"/>
  <c r="G2178" i="4"/>
  <c r="F2178" i="4"/>
  <c r="E2178" i="4"/>
  <c r="D2178" i="4"/>
  <c r="B2178" i="4"/>
  <c r="L2177" i="4"/>
  <c r="J2177" i="4"/>
  <c r="I2177" i="4"/>
  <c r="H2177" i="4"/>
  <c r="G2177" i="4"/>
  <c r="F2177" i="4"/>
  <c r="E2177" i="4"/>
  <c r="D2177" i="4"/>
  <c r="B2177" i="4"/>
  <c r="L2176" i="4"/>
  <c r="J2176" i="4"/>
  <c r="I2176" i="4"/>
  <c r="H2176" i="4"/>
  <c r="G2176" i="4"/>
  <c r="F2176" i="4"/>
  <c r="E2176" i="4"/>
  <c r="D2176" i="4"/>
  <c r="B2176" i="4"/>
  <c r="L2175" i="4"/>
  <c r="J2175" i="4"/>
  <c r="I2175" i="4"/>
  <c r="H2175" i="4"/>
  <c r="G2175" i="4"/>
  <c r="F2175" i="4"/>
  <c r="E2175" i="4"/>
  <c r="D2175" i="4"/>
  <c r="B2175" i="4"/>
  <c r="L2174" i="4"/>
  <c r="J2174" i="4"/>
  <c r="I2174" i="4"/>
  <c r="H2174" i="4"/>
  <c r="G2174" i="4"/>
  <c r="F2174" i="4"/>
  <c r="K2174" i="4" s="1"/>
  <c r="E2174" i="4"/>
  <c r="D2174" i="4"/>
  <c r="B2174" i="4"/>
  <c r="L2173" i="4"/>
  <c r="J2173" i="4"/>
  <c r="I2173" i="4"/>
  <c r="H2173" i="4"/>
  <c r="G2173" i="4"/>
  <c r="F2173" i="4"/>
  <c r="E2173" i="4"/>
  <c r="D2173" i="4"/>
  <c r="K2173" i="4" s="1"/>
  <c r="B2173" i="4"/>
  <c r="L2172" i="4"/>
  <c r="J2172" i="4"/>
  <c r="I2172" i="4"/>
  <c r="H2172" i="4"/>
  <c r="G2172" i="4"/>
  <c r="F2172" i="4"/>
  <c r="E2172" i="4"/>
  <c r="D2172" i="4"/>
  <c r="B2172" i="4"/>
  <c r="L2171" i="4"/>
  <c r="J2171" i="4"/>
  <c r="I2171" i="4"/>
  <c r="H2171" i="4"/>
  <c r="G2171" i="4"/>
  <c r="F2171" i="4"/>
  <c r="E2171" i="4"/>
  <c r="D2171" i="4"/>
  <c r="B2171" i="4"/>
  <c r="L2170" i="4"/>
  <c r="J2170" i="4"/>
  <c r="I2170" i="4"/>
  <c r="H2170" i="4"/>
  <c r="G2170" i="4"/>
  <c r="F2170" i="4"/>
  <c r="E2170" i="4"/>
  <c r="D2170" i="4"/>
  <c r="B2170" i="4"/>
  <c r="L2169" i="4"/>
  <c r="J2169" i="4"/>
  <c r="I2169" i="4"/>
  <c r="H2169" i="4"/>
  <c r="G2169" i="4"/>
  <c r="F2169" i="4"/>
  <c r="E2169" i="4"/>
  <c r="D2169" i="4"/>
  <c r="B2169" i="4"/>
  <c r="L2168" i="4"/>
  <c r="J2168" i="4"/>
  <c r="I2168" i="4"/>
  <c r="H2168" i="4"/>
  <c r="G2168" i="4"/>
  <c r="F2168" i="4"/>
  <c r="E2168" i="4"/>
  <c r="D2168" i="4"/>
  <c r="B2168" i="4"/>
  <c r="L2167" i="4"/>
  <c r="J2167" i="4"/>
  <c r="I2167" i="4"/>
  <c r="H2167" i="4"/>
  <c r="G2167" i="4"/>
  <c r="F2167" i="4"/>
  <c r="E2167" i="4"/>
  <c r="D2167" i="4"/>
  <c r="B2167" i="4"/>
  <c r="L2166" i="4"/>
  <c r="J2166" i="4"/>
  <c r="I2166" i="4"/>
  <c r="H2166" i="4"/>
  <c r="G2166" i="4"/>
  <c r="F2166" i="4"/>
  <c r="E2166" i="4"/>
  <c r="D2166" i="4"/>
  <c r="B2166" i="4"/>
  <c r="L2165" i="4"/>
  <c r="J2165" i="4"/>
  <c r="I2165" i="4"/>
  <c r="H2165" i="4"/>
  <c r="G2165" i="4"/>
  <c r="F2165" i="4"/>
  <c r="E2165" i="4"/>
  <c r="D2165" i="4"/>
  <c r="K2165" i="4" s="1"/>
  <c r="B2165" i="4"/>
  <c r="L2164" i="4"/>
  <c r="J2164" i="4"/>
  <c r="I2164" i="4"/>
  <c r="H2164" i="4"/>
  <c r="G2164" i="4"/>
  <c r="F2164" i="4"/>
  <c r="E2164" i="4"/>
  <c r="D2164" i="4"/>
  <c r="B2164" i="4"/>
  <c r="L2163" i="4"/>
  <c r="J2163" i="4"/>
  <c r="I2163" i="4"/>
  <c r="H2163" i="4"/>
  <c r="G2163" i="4"/>
  <c r="F2163" i="4"/>
  <c r="E2163" i="4"/>
  <c r="D2163" i="4"/>
  <c r="B2163" i="4"/>
  <c r="L2162" i="4"/>
  <c r="J2162" i="4"/>
  <c r="I2162" i="4"/>
  <c r="H2162" i="4"/>
  <c r="G2162" i="4"/>
  <c r="F2162" i="4"/>
  <c r="E2162" i="4"/>
  <c r="D2162" i="4"/>
  <c r="B2162" i="4"/>
  <c r="L2161" i="4"/>
  <c r="J2161" i="4"/>
  <c r="I2161" i="4"/>
  <c r="H2161" i="4"/>
  <c r="G2161" i="4"/>
  <c r="F2161" i="4"/>
  <c r="E2161" i="4"/>
  <c r="D2161" i="4"/>
  <c r="B2161" i="4"/>
  <c r="L2160" i="4"/>
  <c r="J2160" i="4"/>
  <c r="I2160" i="4"/>
  <c r="H2160" i="4"/>
  <c r="G2160" i="4"/>
  <c r="F2160" i="4"/>
  <c r="E2160" i="4"/>
  <c r="D2160" i="4"/>
  <c r="B2160" i="4"/>
  <c r="L2159" i="4"/>
  <c r="J2159" i="4"/>
  <c r="I2159" i="4"/>
  <c r="H2159" i="4"/>
  <c r="G2159" i="4"/>
  <c r="F2159" i="4"/>
  <c r="E2159" i="4"/>
  <c r="D2159" i="4"/>
  <c r="B2159" i="4"/>
  <c r="L2158" i="4"/>
  <c r="J2158" i="4"/>
  <c r="I2158" i="4"/>
  <c r="H2158" i="4"/>
  <c r="G2158" i="4"/>
  <c r="F2158" i="4"/>
  <c r="E2158" i="4"/>
  <c r="D2158" i="4"/>
  <c r="B2158" i="4"/>
  <c r="L2157" i="4"/>
  <c r="J2157" i="4"/>
  <c r="I2157" i="4"/>
  <c r="H2157" i="4"/>
  <c r="G2157" i="4"/>
  <c r="F2157" i="4"/>
  <c r="E2157" i="4"/>
  <c r="D2157" i="4"/>
  <c r="K2157" i="4" s="1"/>
  <c r="B2157" i="4"/>
  <c r="L2156" i="4"/>
  <c r="J2156" i="4"/>
  <c r="I2156" i="4"/>
  <c r="H2156" i="4"/>
  <c r="G2156" i="4"/>
  <c r="F2156" i="4"/>
  <c r="E2156" i="4"/>
  <c r="D2156" i="4"/>
  <c r="B2156" i="4"/>
  <c r="L2155" i="4"/>
  <c r="J2155" i="4"/>
  <c r="I2155" i="4"/>
  <c r="H2155" i="4"/>
  <c r="G2155" i="4"/>
  <c r="F2155" i="4"/>
  <c r="E2155" i="4"/>
  <c r="D2155" i="4"/>
  <c r="B2155" i="4"/>
  <c r="L2154" i="4"/>
  <c r="J2154" i="4"/>
  <c r="I2154" i="4"/>
  <c r="H2154" i="4"/>
  <c r="G2154" i="4"/>
  <c r="F2154" i="4"/>
  <c r="E2154" i="4"/>
  <c r="D2154" i="4"/>
  <c r="B2154" i="4"/>
  <c r="L2153" i="4"/>
  <c r="J2153" i="4"/>
  <c r="I2153" i="4"/>
  <c r="H2153" i="4"/>
  <c r="G2153" i="4"/>
  <c r="F2153" i="4"/>
  <c r="E2153" i="4"/>
  <c r="D2153" i="4"/>
  <c r="B2153" i="4"/>
  <c r="L2152" i="4"/>
  <c r="J2152" i="4"/>
  <c r="I2152" i="4"/>
  <c r="H2152" i="4"/>
  <c r="G2152" i="4"/>
  <c r="F2152" i="4"/>
  <c r="E2152" i="4"/>
  <c r="D2152" i="4"/>
  <c r="B2152" i="4"/>
  <c r="L2151" i="4"/>
  <c r="J2151" i="4"/>
  <c r="I2151" i="4"/>
  <c r="H2151" i="4"/>
  <c r="G2151" i="4"/>
  <c r="F2151" i="4"/>
  <c r="E2151" i="4"/>
  <c r="D2151" i="4"/>
  <c r="B2151" i="4"/>
  <c r="L2150" i="4"/>
  <c r="J2150" i="4"/>
  <c r="I2150" i="4"/>
  <c r="H2150" i="4"/>
  <c r="G2150" i="4"/>
  <c r="F2150" i="4"/>
  <c r="E2150" i="4"/>
  <c r="D2150" i="4"/>
  <c r="B2150" i="4"/>
  <c r="L2149" i="4"/>
  <c r="J2149" i="4"/>
  <c r="I2149" i="4"/>
  <c r="H2149" i="4"/>
  <c r="G2149" i="4"/>
  <c r="F2149" i="4"/>
  <c r="E2149" i="4"/>
  <c r="D2149" i="4"/>
  <c r="K2149" i="4" s="1"/>
  <c r="B2149" i="4"/>
  <c r="L2148" i="4"/>
  <c r="J2148" i="4"/>
  <c r="I2148" i="4"/>
  <c r="H2148" i="4"/>
  <c r="G2148" i="4"/>
  <c r="F2148" i="4"/>
  <c r="E2148" i="4"/>
  <c r="D2148" i="4"/>
  <c r="B2148" i="4"/>
  <c r="L2147" i="4"/>
  <c r="J2147" i="4"/>
  <c r="I2147" i="4"/>
  <c r="H2147" i="4"/>
  <c r="G2147" i="4"/>
  <c r="F2147" i="4"/>
  <c r="E2147" i="4"/>
  <c r="D2147" i="4"/>
  <c r="B2147" i="4"/>
  <c r="L2146" i="4"/>
  <c r="J2146" i="4"/>
  <c r="I2146" i="4"/>
  <c r="H2146" i="4"/>
  <c r="G2146" i="4"/>
  <c r="F2146" i="4"/>
  <c r="E2146" i="4"/>
  <c r="D2146" i="4"/>
  <c r="B2146" i="4"/>
  <c r="L2145" i="4"/>
  <c r="J2145" i="4"/>
  <c r="I2145" i="4"/>
  <c r="H2145" i="4"/>
  <c r="G2145" i="4"/>
  <c r="F2145" i="4"/>
  <c r="E2145" i="4"/>
  <c r="D2145" i="4"/>
  <c r="B2145" i="4"/>
  <c r="L2144" i="4"/>
  <c r="J2144" i="4"/>
  <c r="I2144" i="4"/>
  <c r="H2144" i="4"/>
  <c r="G2144" i="4"/>
  <c r="F2144" i="4"/>
  <c r="E2144" i="4"/>
  <c r="D2144" i="4"/>
  <c r="B2144" i="4"/>
  <c r="L2143" i="4"/>
  <c r="J2143" i="4"/>
  <c r="I2143" i="4"/>
  <c r="H2143" i="4"/>
  <c r="G2143" i="4"/>
  <c r="F2143" i="4"/>
  <c r="E2143" i="4"/>
  <c r="D2143" i="4"/>
  <c r="B2143" i="4"/>
  <c r="L2142" i="4"/>
  <c r="J2142" i="4"/>
  <c r="I2142" i="4"/>
  <c r="H2142" i="4"/>
  <c r="G2142" i="4"/>
  <c r="F2142" i="4"/>
  <c r="E2142" i="4"/>
  <c r="D2142" i="4"/>
  <c r="B2142" i="4"/>
  <c r="L2141" i="4"/>
  <c r="J2141" i="4"/>
  <c r="I2141" i="4"/>
  <c r="H2141" i="4"/>
  <c r="G2141" i="4"/>
  <c r="F2141" i="4"/>
  <c r="E2141" i="4"/>
  <c r="D2141" i="4"/>
  <c r="K2141" i="4" s="1"/>
  <c r="B2141" i="4"/>
  <c r="L2140" i="4"/>
  <c r="J2140" i="4"/>
  <c r="I2140" i="4"/>
  <c r="H2140" i="4"/>
  <c r="G2140" i="4"/>
  <c r="F2140" i="4"/>
  <c r="E2140" i="4"/>
  <c r="D2140" i="4"/>
  <c r="B2140" i="4"/>
  <c r="L2139" i="4"/>
  <c r="J2139" i="4"/>
  <c r="I2139" i="4"/>
  <c r="H2139" i="4"/>
  <c r="G2139" i="4"/>
  <c r="F2139" i="4"/>
  <c r="E2139" i="4"/>
  <c r="D2139" i="4"/>
  <c r="B2139" i="4"/>
  <c r="L2138" i="4"/>
  <c r="J2138" i="4"/>
  <c r="I2138" i="4"/>
  <c r="H2138" i="4"/>
  <c r="G2138" i="4"/>
  <c r="F2138" i="4"/>
  <c r="E2138" i="4"/>
  <c r="D2138" i="4"/>
  <c r="B2138" i="4"/>
  <c r="L2137" i="4"/>
  <c r="J2137" i="4"/>
  <c r="I2137" i="4"/>
  <c r="H2137" i="4"/>
  <c r="G2137" i="4"/>
  <c r="F2137" i="4"/>
  <c r="E2137" i="4"/>
  <c r="D2137" i="4"/>
  <c r="B2137" i="4"/>
  <c r="L2136" i="4"/>
  <c r="J2136" i="4"/>
  <c r="I2136" i="4"/>
  <c r="H2136" i="4"/>
  <c r="G2136" i="4"/>
  <c r="F2136" i="4"/>
  <c r="E2136" i="4"/>
  <c r="D2136" i="4"/>
  <c r="B2136" i="4"/>
  <c r="L2135" i="4"/>
  <c r="J2135" i="4"/>
  <c r="I2135" i="4"/>
  <c r="H2135" i="4"/>
  <c r="G2135" i="4"/>
  <c r="F2135" i="4"/>
  <c r="E2135" i="4"/>
  <c r="D2135" i="4"/>
  <c r="B2135" i="4"/>
  <c r="L2134" i="4"/>
  <c r="J2134" i="4"/>
  <c r="I2134" i="4"/>
  <c r="H2134" i="4"/>
  <c r="G2134" i="4"/>
  <c r="F2134" i="4"/>
  <c r="E2134" i="4"/>
  <c r="D2134" i="4"/>
  <c r="B2134" i="4"/>
  <c r="L2133" i="4"/>
  <c r="J2133" i="4"/>
  <c r="I2133" i="4"/>
  <c r="H2133" i="4"/>
  <c r="G2133" i="4"/>
  <c r="F2133" i="4"/>
  <c r="E2133" i="4"/>
  <c r="D2133" i="4"/>
  <c r="K2133" i="4" s="1"/>
  <c r="B2133" i="4"/>
  <c r="L2132" i="4"/>
  <c r="J2132" i="4"/>
  <c r="I2132" i="4"/>
  <c r="H2132" i="4"/>
  <c r="G2132" i="4"/>
  <c r="F2132" i="4"/>
  <c r="E2132" i="4"/>
  <c r="D2132" i="4"/>
  <c r="B2132" i="4"/>
  <c r="L2131" i="4"/>
  <c r="J2131" i="4"/>
  <c r="I2131" i="4"/>
  <c r="H2131" i="4"/>
  <c r="G2131" i="4"/>
  <c r="F2131" i="4"/>
  <c r="E2131" i="4"/>
  <c r="D2131" i="4"/>
  <c r="B2131" i="4"/>
  <c r="L2130" i="4"/>
  <c r="J2130" i="4"/>
  <c r="I2130" i="4"/>
  <c r="H2130" i="4"/>
  <c r="G2130" i="4"/>
  <c r="F2130" i="4"/>
  <c r="E2130" i="4"/>
  <c r="D2130" i="4"/>
  <c r="B2130" i="4"/>
  <c r="L2129" i="4"/>
  <c r="J2129" i="4"/>
  <c r="I2129" i="4"/>
  <c r="H2129" i="4"/>
  <c r="G2129" i="4"/>
  <c r="F2129" i="4"/>
  <c r="E2129" i="4"/>
  <c r="D2129" i="4"/>
  <c r="B2129" i="4"/>
  <c r="L2128" i="4"/>
  <c r="J2128" i="4"/>
  <c r="I2128" i="4"/>
  <c r="H2128" i="4"/>
  <c r="G2128" i="4"/>
  <c r="F2128" i="4"/>
  <c r="E2128" i="4"/>
  <c r="D2128" i="4"/>
  <c r="B2128" i="4"/>
  <c r="L2127" i="4"/>
  <c r="J2127" i="4"/>
  <c r="I2127" i="4"/>
  <c r="H2127" i="4"/>
  <c r="G2127" i="4"/>
  <c r="F2127" i="4"/>
  <c r="E2127" i="4"/>
  <c r="D2127" i="4"/>
  <c r="B2127" i="4"/>
  <c r="L2126" i="4"/>
  <c r="J2126" i="4"/>
  <c r="I2126" i="4"/>
  <c r="H2126" i="4"/>
  <c r="G2126" i="4"/>
  <c r="F2126" i="4"/>
  <c r="E2126" i="4"/>
  <c r="D2126" i="4"/>
  <c r="B2126" i="4"/>
  <c r="L2125" i="4"/>
  <c r="J2125" i="4"/>
  <c r="I2125" i="4"/>
  <c r="H2125" i="4"/>
  <c r="G2125" i="4"/>
  <c r="F2125" i="4"/>
  <c r="E2125" i="4"/>
  <c r="D2125" i="4"/>
  <c r="K2125" i="4" s="1"/>
  <c r="B2125" i="4"/>
  <c r="L2124" i="4"/>
  <c r="J2124" i="4"/>
  <c r="I2124" i="4"/>
  <c r="H2124" i="4"/>
  <c r="G2124" i="4"/>
  <c r="F2124" i="4"/>
  <c r="E2124" i="4"/>
  <c r="D2124" i="4"/>
  <c r="B2124" i="4"/>
  <c r="L2123" i="4"/>
  <c r="J2123" i="4"/>
  <c r="I2123" i="4"/>
  <c r="H2123" i="4"/>
  <c r="G2123" i="4"/>
  <c r="F2123" i="4"/>
  <c r="E2123" i="4"/>
  <c r="D2123" i="4"/>
  <c r="B2123" i="4"/>
  <c r="L2122" i="4"/>
  <c r="J2122" i="4"/>
  <c r="I2122" i="4"/>
  <c r="H2122" i="4"/>
  <c r="G2122" i="4"/>
  <c r="F2122" i="4"/>
  <c r="E2122" i="4"/>
  <c r="D2122" i="4"/>
  <c r="B2122" i="4"/>
  <c r="L2121" i="4"/>
  <c r="J2121" i="4"/>
  <c r="I2121" i="4"/>
  <c r="H2121" i="4"/>
  <c r="G2121" i="4"/>
  <c r="F2121" i="4"/>
  <c r="E2121" i="4"/>
  <c r="D2121" i="4"/>
  <c r="B2121" i="4"/>
  <c r="L2120" i="4"/>
  <c r="J2120" i="4"/>
  <c r="I2120" i="4"/>
  <c r="H2120" i="4"/>
  <c r="G2120" i="4"/>
  <c r="F2120" i="4"/>
  <c r="E2120" i="4"/>
  <c r="D2120" i="4"/>
  <c r="B2120" i="4"/>
  <c r="L2119" i="4"/>
  <c r="J2119" i="4"/>
  <c r="I2119" i="4"/>
  <c r="H2119" i="4"/>
  <c r="G2119" i="4"/>
  <c r="F2119" i="4"/>
  <c r="E2119" i="4"/>
  <c r="D2119" i="4"/>
  <c r="B2119" i="4"/>
  <c r="L2118" i="4"/>
  <c r="J2118" i="4"/>
  <c r="I2118" i="4"/>
  <c r="H2118" i="4"/>
  <c r="G2118" i="4"/>
  <c r="F2118" i="4"/>
  <c r="E2118" i="4"/>
  <c r="D2118" i="4"/>
  <c r="B2118" i="4"/>
  <c r="L2117" i="4"/>
  <c r="J2117" i="4"/>
  <c r="I2117" i="4"/>
  <c r="H2117" i="4"/>
  <c r="G2117" i="4"/>
  <c r="F2117" i="4"/>
  <c r="E2117" i="4"/>
  <c r="D2117" i="4"/>
  <c r="K2117" i="4" s="1"/>
  <c r="B2117" i="4"/>
  <c r="L2116" i="4"/>
  <c r="J2116" i="4"/>
  <c r="I2116" i="4"/>
  <c r="H2116" i="4"/>
  <c r="G2116" i="4"/>
  <c r="F2116" i="4"/>
  <c r="E2116" i="4"/>
  <c r="D2116" i="4"/>
  <c r="B2116" i="4"/>
  <c r="L2115" i="4"/>
  <c r="J2115" i="4"/>
  <c r="I2115" i="4"/>
  <c r="H2115" i="4"/>
  <c r="G2115" i="4"/>
  <c r="F2115" i="4"/>
  <c r="E2115" i="4"/>
  <c r="D2115" i="4"/>
  <c r="B2115" i="4"/>
  <c r="L2114" i="4"/>
  <c r="J2114" i="4"/>
  <c r="I2114" i="4"/>
  <c r="H2114" i="4"/>
  <c r="G2114" i="4"/>
  <c r="F2114" i="4"/>
  <c r="E2114" i="4"/>
  <c r="D2114" i="4"/>
  <c r="B2114" i="4"/>
  <c r="L2113" i="4"/>
  <c r="J2113" i="4"/>
  <c r="I2113" i="4"/>
  <c r="H2113" i="4"/>
  <c r="G2113" i="4"/>
  <c r="F2113" i="4"/>
  <c r="E2113" i="4"/>
  <c r="D2113" i="4"/>
  <c r="B2113" i="4"/>
  <c r="L2112" i="4"/>
  <c r="J2112" i="4"/>
  <c r="I2112" i="4"/>
  <c r="H2112" i="4"/>
  <c r="G2112" i="4"/>
  <c r="F2112" i="4"/>
  <c r="E2112" i="4"/>
  <c r="D2112" i="4"/>
  <c r="B2112" i="4"/>
  <c r="L2111" i="4"/>
  <c r="J2111" i="4"/>
  <c r="I2111" i="4"/>
  <c r="H2111" i="4"/>
  <c r="G2111" i="4"/>
  <c r="F2111" i="4"/>
  <c r="E2111" i="4"/>
  <c r="D2111" i="4"/>
  <c r="B2111" i="4"/>
  <c r="L2110" i="4"/>
  <c r="J2110" i="4"/>
  <c r="I2110" i="4"/>
  <c r="H2110" i="4"/>
  <c r="G2110" i="4"/>
  <c r="F2110" i="4"/>
  <c r="E2110" i="4"/>
  <c r="D2110" i="4"/>
  <c r="B2110" i="4"/>
  <c r="L2109" i="4"/>
  <c r="J2109" i="4"/>
  <c r="I2109" i="4"/>
  <c r="H2109" i="4"/>
  <c r="G2109" i="4"/>
  <c r="F2109" i="4"/>
  <c r="E2109" i="4"/>
  <c r="D2109" i="4"/>
  <c r="K2109" i="4" s="1"/>
  <c r="B2109" i="4"/>
  <c r="L2108" i="4"/>
  <c r="J2108" i="4"/>
  <c r="I2108" i="4"/>
  <c r="H2108" i="4"/>
  <c r="G2108" i="4"/>
  <c r="F2108" i="4"/>
  <c r="E2108" i="4"/>
  <c r="D2108" i="4"/>
  <c r="B2108" i="4"/>
  <c r="L2107" i="4"/>
  <c r="J2107" i="4"/>
  <c r="I2107" i="4"/>
  <c r="H2107" i="4"/>
  <c r="G2107" i="4"/>
  <c r="F2107" i="4"/>
  <c r="E2107" i="4"/>
  <c r="D2107" i="4"/>
  <c r="B2107" i="4"/>
  <c r="L2106" i="4"/>
  <c r="J2106" i="4"/>
  <c r="I2106" i="4"/>
  <c r="H2106" i="4"/>
  <c r="G2106" i="4"/>
  <c r="F2106" i="4"/>
  <c r="E2106" i="4"/>
  <c r="D2106" i="4"/>
  <c r="B2106" i="4"/>
  <c r="L2105" i="4"/>
  <c r="J2105" i="4"/>
  <c r="I2105" i="4"/>
  <c r="H2105" i="4"/>
  <c r="G2105" i="4"/>
  <c r="F2105" i="4"/>
  <c r="E2105" i="4"/>
  <c r="D2105" i="4"/>
  <c r="B2105" i="4"/>
  <c r="L2104" i="4"/>
  <c r="J2104" i="4"/>
  <c r="I2104" i="4"/>
  <c r="H2104" i="4"/>
  <c r="G2104" i="4"/>
  <c r="F2104" i="4"/>
  <c r="E2104" i="4"/>
  <c r="D2104" i="4"/>
  <c r="B2104" i="4"/>
  <c r="L2103" i="4"/>
  <c r="J2103" i="4"/>
  <c r="I2103" i="4"/>
  <c r="H2103" i="4"/>
  <c r="G2103" i="4"/>
  <c r="F2103" i="4"/>
  <c r="E2103" i="4"/>
  <c r="D2103" i="4"/>
  <c r="B2103" i="4"/>
  <c r="L2102" i="4"/>
  <c r="J2102" i="4"/>
  <c r="I2102" i="4"/>
  <c r="H2102" i="4"/>
  <c r="G2102" i="4"/>
  <c r="F2102" i="4"/>
  <c r="E2102" i="4"/>
  <c r="D2102" i="4"/>
  <c r="B2102" i="4"/>
  <c r="L2101" i="4"/>
  <c r="J2101" i="4"/>
  <c r="I2101" i="4"/>
  <c r="H2101" i="4"/>
  <c r="G2101" i="4"/>
  <c r="F2101" i="4"/>
  <c r="E2101" i="4"/>
  <c r="D2101" i="4"/>
  <c r="K2101" i="4" s="1"/>
  <c r="B2101" i="4"/>
  <c r="L2100" i="4"/>
  <c r="J2100" i="4"/>
  <c r="I2100" i="4"/>
  <c r="H2100" i="4"/>
  <c r="G2100" i="4"/>
  <c r="F2100" i="4"/>
  <c r="E2100" i="4"/>
  <c r="D2100" i="4"/>
  <c r="B2100" i="4"/>
  <c r="L2099" i="4"/>
  <c r="J2099" i="4"/>
  <c r="I2099" i="4"/>
  <c r="H2099" i="4"/>
  <c r="G2099" i="4"/>
  <c r="F2099" i="4"/>
  <c r="E2099" i="4"/>
  <c r="D2099" i="4"/>
  <c r="B2099" i="4"/>
  <c r="L2098" i="4"/>
  <c r="J2098" i="4"/>
  <c r="I2098" i="4"/>
  <c r="H2098" i="4"/>
  <c r="G2098" i="4"/>
  <c r="F2098" i="4"/>
  <c r="E2098" i="4"/>
  <c r="D2098" i="4"/>
  <c r="B2098" i="4"/>
  <c r="L2097" i="4"/>
  <c r="J2097" i="4"/>
  <c r="I2097" i="4"/>
  <c r="H2097" i="4"/>
  <c r="G2097" i="4"/>
  <c r="F2097" i="4"/>
  <c r="E2097" i="4"/>
  <c r="D2097" i="4"/>
  <c r="B2097" i="4"/>
  <c r="L2096" i="4"/>
  <c r="J2096" i="4"/>
  <c r="I2096" i="4"/>
  <c r="H2096" i="4"/>
  <c r="G2096" i="4"/>
  <c r="F2096" i="4"/>
  <c r="E2096" i="4"/>
  <c r="D2096" i="4"/>
  <c r="B2096" i="4"/>
  <c r="L2095" i="4"/>
  <c r="J2095" i="4"/>
  <c r="I2095" i="4"/>
  <c r="H2095" i="4"/>
  <c r="G2095" i="4"/>
  <c r="F2095" i="4"/>
  <c r="E2095" i="4"/>
  <c r="D2095" i="4"/>
  <c r="B2095" i="4"/>
  <c r="L2094" i="4"/>
  <c r="J2094" i="4"/>
  <c r="I2094" i="4"/>
  <c r="H2094" i="4"/>
  <c r="G2094" i="4"/>
  <c r="F2094" i="4"/>
  <c r="E2094" i="4"/>
  <c r="D2094" i="4"/>
  <c r="B2094" i="4"/>
  <c r="L2093" i="4"/>
  <c r="J2093" i="4"/>
  <c r="I2093" i="4"/>
  <c r="H2093" i="4"/>
  <c r="G2093" i="4"/>
  <c r="F2093" i="4"/>
  <c r="E2093" i="4"/>
  <c r="D2093" i="4"/>
  <c r="K2093" i="4" s="1"/>
  <c r="B2093" i="4"/>
  <c r="L2092" i="4"/>
  <c r="J2092" i="4"/>
  <c r="I2092" i="4"/>
  <c r="H2092" i="4"/>
  <c r="G2092" i="4"/>
  <c r="F2092" i="4"/>
  <c r="E2092" i="4"/>
  <c r="D2092" i="4"/>
  <c r="B2092" i="4"/>
  <c r="L2091" i="4"/>
  <c r="J2091" i="4"/>
  <c r="I2091" i="4"/>
  <c r="H2091" i="4"/>
  <c r="G2091" i="4"/>
  <c r="F2091" i="4"/>
  <c r="E2091" i="4"/>
  <c r="D2091" i="4"/>
  <c r="B2091" i="4"/>
  <c r="L2090" i="4"/>
  <c r="J2090" i="4"/>
  <c r="I2090" i="4"/>
  <c r="H2090" i="4"/>
  <c r="G2090" i="4"/>
  <c r="F2090" i="4"/>
  <c r="E2090" i="4"/>
  <c r="D2090" i="4"/>
  <c r="B2090" i="4"/>
  <c r="L2089" i="4"/>
  <c r="J2089" i="4"/>
  <c r="I2089" i="4"/>
  <c r="H2089" i="4"/>
  <c r="G2089" i="4"/>
  <c r="F2089" i="4"/>
  <c r="E2089" i="4"/>
  <c r="D2089" i="4"/>
  <c r="B2089" i="4"/>
  <c r="L2088" i="4"/>
  <c r="J2088" i="4"/>
  <c r="I2088" i="4"/>
  <c r="H2088" i="4"/>
  <c r="G2088" i="4"/>
  <c r="F2088" i="4"/>
  <c r="E2088" i="4"/>
  <c r="D2088" i="4"/>
  <c r="B2088" i="4"/>
  <c r="L2087" i="4"/>
  <c r="J2087" i="4"/>
  <c r="I2087" i="4"/>
  <c r="H2087" i="4"/>
  <c r="G2087" i="4"/>
  <c r="F2087" i="4"/>
  <c r="E2087" i="4"/>
  <c r="D2087" i="4"/>
  <c r="B2087" i="4"/>
  <c r="L2086" i="4"/>
  <c r="J2086" i="4"/>
  <c r="I2086" i="4"/>
  <c r="H2086" i="4"/>
  <c r="G2086" i="4"/>
  <c r="F2086" i="4"/>
  <c r="E2086" i="4"/>
  <c r="D2086" i="4"/>
  <c r="B2086" i="4"/>
  <c r="L2085" i="4"/>
  <c r="J2085" i="4"/>
  <c r="I2085" i="4"/>
  <c r="H2085" i="4"/>
  <c r="G2085" i="4"/>
  <c r="F2085" i="4"/>
  <c r="E2085" i="4"/>
  <c r="D2085" i="4"/>
  <c r="K2085" i="4" s="1"/>
  <c r="B2085" i="4"/>
  <c r="L2084" i="4"/>
  <c r="J2084" i="4"/>
  <c r="I2084" i="4"/>
  <c r="H2084" i="4"/>
  <c r="G2084" i="4"/>
  <c r="F2084" i="4"/>
  <c r="E2084" i="4"/>
  <c r="D2084" i="4"/>
  <c r="B2084" i="4"/>
  <c r="L2083" i="4"/>
  <c r="J2083" i="4"/>
  <c r="I2083" i="4"/>
  <c r="H2083" i="4"/>
  <c r="G2083" i="4"/>
  <c r="F2083" i="4"/>
  <c r="E2083" i="4"/>
  <c r="D2083" i="4"/>
  <c r="B2083" i="4"/>
  <c r="L2082" i="4"/>
  <c r="J2082" i="4"/>
  <c r="I2082" i="4"/>
  <c r="H2082" i="4"/>
  <c r="G2082" i="4"/>
  <c r="F2082" i="4"/>
  <c r="E2082" i="4"/>
  <c r="D2082" i="4"/>
  <c r="B2082" i="4"/>
  <c r="L2081" i="4"/>
  <c r="J2081" i="4"/>
  <c r="I2081" i="4"/>
  <c r="H2081" i="4"/>
  <c r="G2081" i="4"/>
  <c r="F2081" i="4"/>
  <c r="E2081" i="4"/>
  <c r="D2081" i="4"/>
  <c r="B2081" i="4"/>
  <c r="L2080" i="4"/>
  <c r="J2080" i="4"/>
  <c r="I2080" i="4"/>
  <c r="H2080" i="4"/>
  <c r="G2080" i="4"/>
  <c r="F2080" i="4"/>
  <c r="E2080" i="4"/>
  <c r="D2080" i="4"/>
  <c r="B2080" i="4"/>
  <c r="L2079" i="4"/>
  <c r="J2079" i="4"/>
  <c r="I2079" i="4"/>
  <c r="H2079" i="4"/>
  <c r="G2079" i="4"/>
  <c r="F2079" i="4"/>
  <c r="E2079" i="4"/>
  <c r="D2079" i="4"/>
  <c r="B2079" i="4"/>
  <c r="L2078" i="4"/>
  <c r="J2078" i="4"/>
  <c r="I2078" i="4"/>
  <c r="H2078" i="4"/>
  <c r="G2078" i="4"/>
  <c r="F2078" i="4"/>
  <c r="E2078" i="4"/>
  <c r="D2078" i="4"/>
  <c r="B2078" i="4"/>
  <c r="L2077" i="4"/>
  <c r="J2077" i="4"/>
  <c r="I2077" i="4"/>
  <c r="H2077" i="4"/>
  <c r="G2077" i="4"/>
  <c r="F2077" i="4"/>
  <c r="E2077" i="4"/>
  <c r="D2077" i="4"/>
  <c r="K2077" i="4" s="1"/>
  <c r="B2077" i="4"/>
  <c r="L2076" i="4"/>
  <c r="J2076" i="4"/>
  <c r="I2076" i="4"/>
  <c r="H2076" i="4"/>
  <c r="G2076" i="4"/>
  <c r="F2076" i="4"/>
  <c r="E2076" i="4"/>
  <c r="D2076" i="4"/>
  <c r="B2076" i="4"/>
  <c r="L2075" i="4"/>
  <c r="J2075" i="4"/>
  <c r="I2075" i="4"/>
  <c r="H2075" i="4"/>
  <c r="G2075" i="4"/>
  <c r="F2075" i="4"/>
  <c r="E2075" i="4"/>
  <c r="D2075" i="4"/>
  <c r="B2075" i="4"/>
  <c r="L2074" i="4"/>
  <c r="J2074" i="4"/>
  <c r="I2074" i="4"/>
  <c r="H2074" i="4"/>
  <c r="G2074" i="4"/>
  <c r="F2074" i="4"/>
  <c r="E2074" i="4"/>
  <c r="D2074" i="4"/>
  <c r="B2074" i="4"/>
  <c r="L2073" i="4"/>
  <c r="J2073" i="4"/>
  <c r="I2073" i="4"/>
  <c r="H2073" i="4"/>
  <c r="G2073" i="4"/>
  <c r="F2073" i="4"/>
  <c r="E2073" i="4"/>
  <c r="D2073" i="4"/>
  <c r="B2073" i="4"/>
  <c r="L2072" i="4"/>
  <c r="J2072" i="4"/>
  <c r="I2072" i="4"/>
  <c r="H2072" i="4"/>
  <c r="G2072" i="4"/>
  <c r="F2072" i="4"/>
  <c r="E2072" i="4"/>
  <c r="D2072" i="4"/>
  <c r="B2072" i="4"/>
  <c r="L2071" i="4"/>
  <c r="J2071" i="4"/>
  <c r="I2071" i="4"/>
  <c r="H2071" i="4"/>
  <c r="G2071" i="4"/>
  <c r="F2071" i="4"/>
  <c r="E2071" i="4"/>
  <c r="D2071" i="4"/>
  <c r="B2071" i="4"/>
  <c r="L2070" i="4"/>
  <c r="J2070" i="4"/>
  <c r="I2070" i="4"/>
  <c r="H2070" i="4"/>
  <c r="G2070" i="4"/>
  <c r="F2070" i="4"/>
  <c r="E2070" i="4"/>
  <c r="D2070" i="4"/>
  <c r="B2070" i="4"/>
  <c r="L2069" i="4"/>
  <c r="J2069" i="4"/>
  <c r="I2069" i="4"/>
  <c r="H2069" i="4"/>
  <c r="G2069" i="4"/>
  <c r="F2069" i="4"/>
  <c r="E2069" i="4"/>
  <c r="D2069" i="4"/>
  <c r="B2069" i="4"/>
  <c r="L2068" i="4"/>
  <c r="J2068" i="4"/>
  <c r="I2068" i="4"/>
  <c r="H2068" i="4"/>
  <c r="G2068" i="4"/>
  <c r="F2068" i="4"/>
  <c r="E2068" i="4"/>
  <c r="D2068" i="4"/>
  <c r="B2068" i="4"/>
  <c r="L2067" i="4"/>
  <c r="J2067" i="4"/>
  <c r="I2067" i="4"/>
  <c r="H2067" i="4"/>
  <c r="G2067" i="4"/>
  <c r="F2067" i="4"/>
  <c r="E2067" i="4"/>
  <c r="D2067" i="4"/>
  <c r="B2067" i="4"/>
  <c r="L2066" i="4"/>
  <c r="J2066" i="4"/>
  <c r="I2066" i="4"/>
  <c r="H2066" i="4"/>
  <c r="G2066" i="4"/>
  <c r="F2066" i="4"/>
  <c r="E2066" i="4"/>
  <c r="D2066" i="4"/>
  <c r="B2066" i="4"/>
  <c r="L2065" i="4"/>
  <c r="J2065" i="4"/>
  <c r="I2065" i="4"/>
  <c r="H2065" i="4"/>
  <c r="G2065" i="4"/>
  <c r="F2065" i="4"/>
  <c r="E2065" i="4"/>
  <c r="D2065" i="4"/>
  <c r="B2065" i="4"/>
  <c r="L2064" i="4"/>
  <c r="J2064" i="4"/>
  <c r="I2064" i="4"/>
  <c r="H2064" i="4"/>
  <c r="G2064" i="4"/>
  <c r="F2064" i="4"/>
  <c r="E2064" i="4"/>
  <c r="D2064" i="4"/>
  <c r="K2064" i="4" s="1"/>
  <c r="B2064" i="4"/>
  <c r="L2063" i="4"/>
  <c r="J2063" i="4"/>
  <c r="I2063" i="4"/>
  <c r="H2063" i="4"/>
  <c r="G2063" i="4"/>
  <c r="F2063" i="4"/>
  <c r="E2063" i="4"/>
  <c r="D2063" i="4"/>
  <c r="B2063" i="4"/>
  <c r="L2062" i="4"/>
  <c r="J2062" i="4"/>
  <c r="I2062" i="4"/>
  <c r="H2062" i="4"/>
  <c r="G2062" i="4"/>
  <c r="F2062" i="4"/>
  <c r="E2062" i="4"/>
  <c r="D2062" i="4"/>
  <c r="B2062" i="4"/>
  <c r="L2061" i="4"/>
  <c r="J2061" i="4"/>
  <c r="I2061" i="4"/>
  <c r="H2061" i="4"/>
  <c r="G2061" i="4"/>
  <c r="F2061" i="4"/>
  <c r="E2061" i="4"/>
  <c r="D2061" i="4"/>
  <c r="B2061" i="4"/>
  <c r="L2060" i="4"/>
  <c r="J2060" i="4"/>
  <c r="I2060" i="4"/>
  <c r="H2060" i="4"/>
  <c r="G2060" i="4"/>
  <c r="F2060" i="4"/>
  <c r="E2060" i="4"/>
  <c r="D2060" i="4"/>
  <c r="B2060" i="4"/>
  <c r="L2059" i="4"/>
  <c r="J2059" i="4"/>
  <c r="I2059" i="4"/>
  <c r="H2059" i="4"/>
  <c r="G2059" i="4"/>
  <c r="F2059" i="4"/>
  <c r="E2059" i="4"/>
  <c r="D2059" i="4"/>
  <c r="B2059" i="4"/>
  <c r="L2058" i="4"/>
  <c r="J2058" i="4"/>
  <c r="I2058" i="4"/>
  <c r="H2058" i="4"/>
  <c r="G2058" i="4"/>
  <c r="F2058" i="4"/>
  <c r="E2058" i="4"/>
  <c r="D2058" i="4"/>
  <c r="B2058" i="4"/>
  <c r="L2057" i="4"/>
  <c r="J2057" i="4"/>
  <c r="I2057" i="4"/>
  <c r="H2057" i="4"/>
  <c r="G2057" i="4"/>
  <c r="F2057" i="4"/>
  <c r="E2057" i="4"/>
  <c r="D2057" i="4"/>
  <c r="B2057" i="4"/>
  <c r="L2056" i="4"/>
  <c r="J2056" i="4"/>
  <c r="I2056" i="4"/>
  <c r="H2056" i="4"/>
  <c r="G2056" i="4"/>
  <c r="F2056" i="4"/>
  <c r="E2056" i="4"/>
  <c r="D2056" i="4"/>
  <c r="K2056" i="4" s="1"/>
  <c r="B2056" i="4"/>
  <c r="L2055" i="4"/>
  <c r="J2055" i="4"/>
  <c r="I2055" i="4"/>
  <c r="H2055" i="4"/>
  <c r="G2055" i="4"/>
  <c r="F2055" i="4"/>
  <c r="E2055" i="4"/>
  <c r="D2055" i="4"/>
  <c r="B2055" i="4"/>
  <c r="L2054" i="4"/>
  <c r="J2054" i="4"/>
  <c r="I2054" i="4"/>
  <c r="H2054" i="4"/>
  <c r="G2054" i="4"/>
  <c r="F2054" i="4"/>
  <c r="E2054" i="4"/>
  <c r="D2054" i="4"/>
  <c r="B2054" i="4"/>
  <c r="L2053" i="4"/>
  <c r="J2053" i="4"/>
  <c r="I2053" i="4"/>
  <c r="H2053" i="4"/>
  <c r="G2053" i="4"/>
  <c r="F2053" i="4"/>
  <c r="E2053" i="4"/>
  <c r="D2053" i="4"/>
  <c r="B2053" i="4"/>
  <c r="L2052" i="4"/>
  <c r="J2052" i="4"/>
  <c r="I2052" i="4"/>
  <c r="H2052" i="4"/>
  <c r="G2052" i="4"/>
  <c r="F2052" i="4"/>
  <c r="E2052" i="4"/>
  <c r="D2052" i="4"/>
  <c r="B2052" i="4"/>
  <c r="L2051" i="4"/>
  <c r="J2051" i="4"/>
  <c r="I2051" i="4"/>
  <c r="H2051" i="4"/>
  <c r="G2051" i="4"/>
  <c r="F2051" i="4"/>
  <c r="E2051" i="4"/>
  <c r="D2051" i="4"/>
  <c r="B2051" i="4"/>
  <c r="L2050" i="4"/>
  <c r="J2050" i="4"/>
  <c r="I2050" i="4"/>
  <c r="H2050" i="4"/>
  <c r="G2050" i="4"/>
  <c r="F2050" i="4"/>
  <c r="E2050" i="4"/>
  <c r="D2050" i="4"/>
  <c r="B2050" i="4"/>
  <c r="L2049" i="4"/>
  <c r="J2049" i="4"/>
  <c r="I2049" i="4"/>
  <c r="H2049" i="4"/>
  <c r="G2049" i="4"/>
  <c r="F2049" i="4"/>
  <c r="E2049" i="4"/>
  <c r="D2049" i="4"/>
  <c r="B2049" i="4"/>
  <c r="L2048" i="4"/>
  <c r="J2048" i="4"/>
  <c r="I2048" i="4"/>
  <c r="H2048" i="4"/>
  <c r="G2048" i="4"/>
  <c r="F2048" i="4"/>
  <c r="E2048" i="4"/>
  <c r="D2048" i="4"/>
  <c r="K2048" i="4" s="1"/>
  <c r="B2048" i="4"/>
  <c r="L2047" i="4"/>
  <c r="J2047" i="4"/>
  <c r="I2047" i="4"/>
  <c r="H2047" i="4"/>
  <c r="G2047" i="4"/>
  <c r="F2047" i="4"/>
  <c r="E2047" i="4"/>
  <c r="D2047" i="4"/>
  <c r="B2047" i="4"/>
  <c r="L2046" i="4"/>
  <c r="J2046" i="4"/>
  <c r="I2046" i="4"/>
  <c r="H2046" i="4"/>
  <c r="G2046" i="4"/>
  <c r="F2046" i="4"/>
  <c r="E2046" i="4"/>
  <c r="D2046" i="4"/>
  <c r="B2046" i="4"/>
  <c r="L2045" i="4"/>
  <c r="J2045" i="4"/>
  <c r="I2045" i="4"/>
  <c r="H2045" i="4"/>
  <c r="G2045" i="4"/>
  <c r="F2045" i="4"/>
  <c r="E2045" i="4"/>
  <c r="D2045" i="4"/>
  <c r="B2045" i="4"/>
  <c r="L2044" i="4"/>
  <c r="J2044" i="4"/>
  <c r="I2044" i="4"/>
  <c r="H2044" i="4"/>
  <c r="G2044" i="4"/>
  <c r="F2044" i="4"/>
  <c r="E2044" i="4"/>
  <c r="D2044" i="4"/>
  <c r="B2044" i="4"/>
  <c r="L2043" i="4"/>
  <c r="J2043" i="4"/>
  <c r="I2043" i="4"/>
  <c r="H2043" i="4"/>
  <c r="G2043" i="4"/>
  <c r="F2043" i="4"/>
  <c r="E2043" i="4"/>
  <c r="D2043" i="4"/>
  <c r="B2043" i="4"/>
  <c r="L2042" i="4"/>
  <c r="J2042" i="4"/>
  <c r="I2042" i="4"/>
  <c r="H2042" i="4"/>
  <c r="G2042" i="4"/>
  <c r="F2042" i="4"/>
  <c r="E2042" i="4"/>
  <c r="D2042" i="4"/>
  <c r="B2042" i="4"/>
  <c r="L2041" i="4"/>
  <c r="J2041" i="4"/>
  <c r="I2041" i="4"/>
  <c r="H2041" i="4"/>
  <c r="G2041" i="4"/>
  <c r="F2041" i="4"/>
  <c r="E2041" i="4"/>
  <c r="D2041" i="4"/>
  <c r="B2041" i="4"/>
  <c r="L2040" i="4"/>
  <c r="J2040" i="4"/>
  <c r="I2040" i="4"/>
  <c r="H2040" i="4"/>
  <c r="G2040" i="4"/>
  <c r="F2040" i="4"/>
  <c r="E2040" i="4"/>
  <c r="D2040" i="4"/>
  <c r="K2040" i="4" s="1"/>
  <c r="B2040" i="4"/>
  <c r="L2039" i="4"/>
  <c r="J2039" i="4"/>
  <c r="I2039" i="4"/>
  <c r="H2039" i="4"/>
  <c r="G2039" i="4"/>
  <c r="F2039" i="4"/>
  <c r="E2039" i="4"/>
  <c r="D2039" i="4"/>
  <c r="B2039" i="4"/>
  <c r="L2038" i="4"/>
  <c r="J2038" i="4"/>
  <c r="I2038" i="4"/>
  <c r="H2038" i="4"/>
  <c r="G2038" i="4"/>
  <c r="F2038" i="4"/>
  <c r="E2038" i="4"/>
  <c r="D2038" i="4"/>
  <c r="B2038" i="4"/>
  <c r="L2037" i="4"/>
  <c r="J2037" i="4"/>
  <c r="I2037" i="4"/>
  <c r="H2037" i="4"/>
  <c r="G2037" i="4"/>
  <c r="F2037" i="4"/>
  <c r="E2037" i="4"/>
  <c r="D2037" i="4"/>
  <c r="B2037" i="4"/>
  <c r="L2036" i="4"/>
  <c r="J2036" i="4"/>
  <c r="I2036" i="4"/>
  <c r="H2036" i="4"/>
  <c r="G2036" i="4"/>
  <c r="F2036" i="4"/>
  <c r="E2036" i="4"/>
  <c r="D2036" i="4"/>
  <c r="B2036" i="4"/>
  <c r="L2035" i="4"/>
  <c r="J2035" i="4"/>
  <c r="I2035" i="4"/>
  <c r="H2035" i="4"/>
  <c r="G2035" i="4"/>
  <c r="F2035" i="4"/>
  <c r="E2035" i="4"/>
  <c r="D2035" i="4"/>
  <c r="B2035" i="4"/>
  <c r="L2034" i="4"/>
  <c r="J2034" i="4"/>
  <c r="I2034" i="4"/>
  <c r="H2034" i="4"/>
  <c r="G2034" i="4"/>
  <c r="F2034" i="4"/>
  <c r="E2034" i="4"/>
  <c r="D2034" i="4"/>
  <c r="B2034" i="4"/>
  <c r="L2033" i="4"/>
  <c r="J2033" i="4"/>
  <c r="I2033" i="4"/>
  <c r="H2033" i="4"/>
  <c r="G2033" i="4"/>
  <c r="F2033" i="4"/>
  <c r="E2033" i="4"/>
  <c r="D2033" i="4"/>
  <c r="B2033" i="4"/>
  <c r="L2032" i="4"/>
  <c r="J2032" i="4"/>
  <c r="I2032" i="4"/>
  <c r="H2032" i="4"/>
  <c r="G2032" i="4"/>
  <c r="F2032" i="4"/>
  <c r="E2032" i="4"/>
  <c r="D2032" i="4"/>
  <c r="K2032" i="4" s="1"/>
  <c r="B2032" i="4"/>
  <c r="L2031" i="4"/>
  <c r="J2031" i="4"/>
  <c r="I2031" i="4"/>
  <c r="H2031" i="4"/>
  <c r="G2031" i="4"/>
  <c r="F2031" i="4"/>
  <c r="E2031" i="4"/>
  <c r="D2031" i="4"/>
  <c r="B2031" i="4"/>
  <c r="L2030" i="4"/>
  <c r="J2030" i="4"/>
  <c r="I2030" i="4"/>
  <c r="H2030" i="4"/>
  <c r="G2030" i="4"/>
  <c r="F2030" i="4"/>
  <c r="E2030" i="4"/>
  <c r="D2030" i="4"/>
  <c r="B2030" i="4"/>
  <c r="L2029" i="4"/>
  <c r="J2029" i="4"/>
  <c r="I2029" i="4"/>
  <c r="H2029" i="4"/>
  <c r="G2029" i="4"/>
  <c r="F2029" i="4"/>
  <c r="E2029" i="4"/>
  <c r="D2029" i="4"/>
  <c r="B2029" i="4"/>
  <c r="L2028" i="4"/>
  <c r="J2028" i="4"/>
  <c r="I2028" i="4"/>
  <c r="H2028" i="4"/>
  <c r="G2028" i="4"/>
  <c r="F2028" i="4"/>
  <c r="E2028" i="4"/>
  <c r="D2028" i="4"/>
  <c r="B2028" i="4"/>
  <c r="L2027" i="4"/>
  <c r="J2027" i="4"/>
  <c r="I2027" i="4"/>
  <c r="H2027" i="4"/>
  <c r="G2027" i="4"/>
  <c r="F2027" i="4"/>
  <c r="E2027" i="4"/>
  <c r="D2027" i="4"/>
  <c r="B2027" i="4"/>
  <c r="L2026" i="4"/>
  <c r="J2026" i="4"/>
  <c r="I2026" i="4"/>
  <c r="H2026" i="4"/>
  <c r="G2026" i="4"/>
  <c r="F2026" i="4"/>
  <c r="E2026" i="4"/>
  <c r="D2026" i="4"/>
  <c r="B2026" i="4"/>
  <c r="L2025" i="4"/>
  <c r="J2025" i="4"/>
  <c r="I2025" i="4"/>
  <c r="H2025" i="4"/>
  <c r="G2025" i="4"/>
  <c r="F2025" i="4"/>
  <c r="E2025" i="4"/>
  <c r="D2025" i="4"/>
  <c r="B2025" i="4"/>
  <c r="L2024" i="4"/>
  <c r="J2024" i="4"/>
  <c r="I2024" i="4"/>
  <c r="H2024" i="4"/>
  <c r="G2024" i="4"/>
  <c r="F2024" i="4"/>
  <c r="E2024" i="4"/>
  <c r="D2024" i="4"/>
  <c r="K2024" i="4" s="1"/>
  <c r="B2024" i="4"/>
  <c r="L2023" i="4"/>
  <c r="J2023" i="4"/>
  <c r="I2023" i="4"/>
  <c r="H2023" i="4"/>
  <c r="G2023" i="4"/>
  <c r="F2023" i="4"/>
  <c r="E2023" i="4"/>
  <c r="D2023" i="4"/>
  <c r="B2023" i="4"/>
  <c r="L2022" i="4"/>
  <c r="J2022" i="4"/>
  <c r="I2022" i="4"/>
  <c r="H2022" i="4"/>
  <c r="G2022" i="4"/>
  <c r="F2022" i="4"/>
  <c r="E2022" i="4"/>
  <c r="D2022" i="4"/>
  <c r="B2022" i="4"/>
  <c r="L2021" i="4"/>
  <c r="J2021" i="4"/>
  <c r="I2021" i="4"/>
  <c r="H2021" i="4"/>
  <c r="G2021" i="4"/>
  <c r="F2021" i="4"/>
  <c r="E2021" i="4"/>
  <c r="D2021" i="4"/>
  <c r="B2021" i="4"/>
  <c r="L2020" i="4"/>
  <c r="J2020" i="4"/>
  <c r="I2020" i="4"/>
  <c r="H2020" i="4"/>
  <c r="G2020" i="4"/>
  <c r="F2020" i="4"/>
  <c r="E2020" i="4"/>
  <c r="D2020" i="4"/>
  <c r="B2020" i="4"/>
  <c r="L2019" i="4"/>
  <c r="J2019" i="4"/>
  <c r="I2019" i="4"/>
  <c r="H2019" i="4"/>
  <c r="G2019" i="4"/>
  <c r="F2019" i="4"/>
  <c r="E2019" i="4"/>
  <c r="D2019" i="4"/>
  <c r="B2019" i="4"/>
  <c r="L2018" i="4"/>
  <c r="J2018" i="4"/>
  <c r="I2018" i="4"/>
  <c r="H2018" i="4"/>
  <c r="G2018" i="4"/>
  <c r="F2018" i="4"/>
  <c r="E2018" i="4"/>
  <c r="D2018" i="4"/>
  <c r="B2018" i="4"/>
  <c r="L2017" i="4"/>
  <c r="J2017" i="4"/>
  <c r="I2017" i="4"/>
  <c r="H2017" i="4"/>
  <c r="G2017" i="4"/>
  <c r="F2017" i="4"/>
  <c r="E2017" i="4"/>
  <c r="D2017" i="4"/>
  <c r="B2017" i="4"/>
  <c r="L2016" i="4"/>
  <c r="J2016" i="4"/>
  <c r="I2016" i="4"/>
  <c r="H2016" i="4"/>
  <c r="G2016" i="4"/>
  <c r="F2016" i="4"/>
  <c r="E2016" i="4"/>
  <c r="D2016" i="4"/>
  <c r="K2016" i="4" s="1"/>
  <c r="B2016" i="4"/>
  <c r="L2015" i="4"/>
  <c r="J2015" i="4"/>
  <c r="I2015" i="4"/>
  <c r="H2015" i="4"/>
  <c r="G2015" i="4"/>
  <c r="F2015" i="4"/>
  <c r="E2015" i="4"/>
  <c r="D2015" i="4"/>
  <c r="B2015" i="4"/>
  <c r="L2014" i="4"/>
  <c r="J2014" i="4"/>
  <c r="I2014" i="4"/>
  <c r="H2014" i="4"/>
  <c r="G2014" i="4"/>
  <c r="F2014" i="4"/>
  <c r="E2014" i="4"/>
  <c r="D2014" i="4"/>
  <c r="B2014" i="4"/>
  <c r="L2013" i="4"/>
  <c r="J2013" i="4"/>
  <c r="I2013" i="4"/>
  <c r="H2013" i="4"/>
  <c r="G2013" i="4"/>
  <c r="F2013" i="4"/>
  <c r="E2013" i="4"/>
  <c r="D2013" i="4"/>
  <c r="B2013" i="4"/>
  <c r="L2012" i="4"/>
  <c r="J2012" i="4"/>
  <c r="I2012" i="4"/>
  <c r="H2012" i="4"/>
  <c r="G2012" i="4"/>
  <c r="F2012" i="4"/>
  <c r="E2012" i="4"/>
  <c r="D2012" i="4"/>
  <c r="B2012" i="4"/>
  <c r="L2011" i="4"/>
  <c r="J2011" i="4"/>
  <c r="I2011" i="4"/>
  <c r="H2011" i="4"/>
  <c r="G2011" i="4"/>
  <c r="F2011" i="4"/>
  <c r="E2011" i="4"/>
  <c r="D2011" i="4"/>
  <c r="B2011" i="4"/>
  <c r="L2010" i="4"/>
  <c r="J2010" i="4"/>
  <c r="I2010" i="4"/>
  <c r="H2010" i="4"/>
  <c r="G2010" i="4"/>
  <c r="F2010" i="4"/>
  <c r="E2010" i="4"/>
  <c r="D2010" i="4"/>
  <c r="B2010" i="4"/>
  <c r="L2009" i="4"/>
  <c r="J2009" i="4"/>
  <c r="I2009" i="4"/>
  <c r="H2009" i="4"/>
  <c r="G2009" i="4"/>
  <c r="F2009" i="4"/>
  <c r="E2009" i="4"/>
  <c r="D2009" i="4"/>
  <c r="B2009" i="4"/>
  <c r="L2008" i="4"/>
  <c r="J2008" i="4"/>
  <c r="I2008" i="4"/>
  <c r="H2008" i="4"/>
  <c r="G2008" i="4"/>
  <c r="F2008" i="4"/>
  <c r="E2008" i="4"/>
  <c r="D2008" i="4"/>
  <c r="K2008" i="4" s="1"/>
  <c r="B2008" i="4"/>
  <c r="L2007" i="4"/>
  <c r="J2007" i="4"/>
  <c r="I2007" i="4"/>
  <c r="H2007" i="4"/>
  <c r="G2007" i="4"/>
  <c r="F2007" i="4"/>
  <c r="E2007" i="4"/>
  <c r="D2007" i="4"/>
  <c r="B2007" i="4"/>
  <c r="L2006" i="4"/>
  <c r="J2006" i="4"/>
  <c r="I2006" i="4"/>
  <c r="H2006" i="4"/>
  <c r="G2006" i="4"/>
  <c r="F2006" i="4"/>
  <c r="E2006" i="4"/>
  <c r="D2006" i="4"/>
  <c r="B2006" i="4"/>
  <c r="L2005" i="4"/>
  <c r="J2005" i="4"/>
  <c r="I2005" i="4"/>
  <c r="H2005" i="4"/>
  <c r="G2005" i="4"/>
  <c r="F2005" i="4"/>
  <c r="E2005" i="4"/>
  <c r="D2005" i="4"/>
  <c r="B2005" i="4"/>
  <c r="L2004" i="4"/>
  <c r="J2004" i="4"/>
  <c r="I2004" i="4"/>
  <c r="H2004" i="4"/>
  <c r="G2004" i="4"/>
  <c r="F2004" i="4"/>
  <c r="E2004" i="4"/>
  <c r="D2004" i="4"/>
  <c r="B2004" i="4"/>
  <c r="L2003" i="4"/>
  <c r="J2003" i="4"/>
  <c r="I2003" i="4"/>
  <c r="H2003" i="4"/>
  <c r="G2003" i="4"/>
  <c r="F2003" i="4"/>
  <c r="E2003" i="4"/>
  <c r="D2003" i="4"/>
  <c r="B2003" i="4"/>
  <c r="L2002" i="4"/>
  <c r="J2002" i="4"/>
  <c r="I2002" i="4"/>
  <c r="H2002" i="4"/>
  <c r="G2002" i="4"/>
  <c r="F2002" i="4"/>
  <c r="E2002" i="4"/>
  <c r="D2002" i="4"/>
  <c r="B2002" i="4"/>
  <c r="L2001" i="4"/>
  <c r="J2001" i="4"/>
  <c r="I2001" i="4"/>
  <c r="H2001" i="4"/>
  <c r="G2001" i="4"/>
  <c r="F2001" i="4"/>
  <c r="E2001" i="4"/>
  <c r="D2001" i="4"/>
  <c r="B2001" i="4"/>
  <c r="L2000" i="4"/>
  <c r="J2000" i="4"/>
  <c r="I2000" i="4"/>
  <c r="H2000" i="4"/>
  <c r="G2000" i="4"/>
  <c r="F2000" i="4"/>
  <c r="E2000" i="4"/>
  <c r="D2000" i="4"/>
  <c r="K2000" i="4" s="1"/>
  <c r="B2000" i="4"/>
  <c r="L1999" i="4"/>
  <c r="J1999" i="4"/>
  <c r="I1999" i="4"/>
  <c r="H1999" i="4"/>
  <c r="G1999" i="4"/>
  <c r="F1999" i="4"/>
  <c r="E1999" i="4"/>
  <c r="D1999" i="4"/>
  <c r="B1999" i="4"/>
  <c r="L1998" i="4"/>
  <c r="J1998" i="4"/>
  <c r="I1998" i="4"/>
  <c r="H1998" i="4"/>
  <c r="G1998" i="4"/>
  <c r="F1998" i="4"/>
  <c r="E1998" i="4"/>
  <c r="D1998" i="4"/>
  <c r="B1998" i="4"/>
  <c r="L1997" i="4"/>
  <c r="J1997" i="4"/>
  <c r="I1997" i="4"/>
  <c r="H1997" i="4"/>
  <c r="G1997" i="4"/>
  <c r="F1997" i="4"/>
  <c r="E1997" i="4"/>
  <c r="D1997" i="4"/>
  <c r="B1997" i="4"/>
  <c r="L1996" i="4"/>
  <c r="J1996" i="4"/>
  <c r="I1996" i="4"/>
  <c r="H1996" i="4"/>
  <c r="G1996" i="4"/>
  <c r="F1996" i="4"/>
  <c r="E1996" i="4"/>
  <c r="D1996" i="4"/>
  <c r="B1996" i="4"/>
  <c r="L1995" i="4"/>
  <c r="J1995" i="4"/>
  <c r="I1995" i="4"/>
  <c r="H1995" i="4"/>
  <c r="G1995" i="4"/>
  <c r="F1995" i="4"/>
  <c r="E1995" i="4"/>
  <c r="D1995" i="4"/>
  <c r="B1995" i="4"/>
  <c r="L1994" i="4"/>
  <c r="J1994" i="4"/>
  <c r="I1994" i="4"/>
  <c r="H1994" i="4"/>
  <c r="G1994" i="4"/>
  <c r="F1994" i="4"/>
  <c r="E1994" i="4"/>
  <c r="D1994" i="4"/>
  <c r="B1994" i="4"/>
  <c r="L1993" i="4"/>
  <c r="J1993" i="4"/>
  <c r="I1993" i="4"/>
  <c r="H1993" i="4"/>
  <c r="G1993" i="4"/>
  <c r="F1993" i="4"/>
  <c r="E1993" i="4"/>
  <c r="D1993" i="4"/>
  <c r="B1993" i="4"/>
  <c r="L1992" i="4"/>
  <c r="J1992" i="4"/>
  <c r="I1992" i="4"/>
  <c r="H1992" i="4"/>
  <c r="G1992" i="4"/>
  <c r="F1992" i="4"/>
  <c r="E1992" i="4"/>
  <c r="D1992" i="4"/>
  <c r="K1992" i="4" s="1"/>
  <c r="B1992" i="4"/>
  <c r="L1991" i="4"/>
  <c r="J1991" i="4"/>
  <c r="I1991" i="4"/>
  <c r="H1991" i="4"/>
  <c r="G1991" i="4"/>
  <c r="F1991" i="4"/>
  <c r="E1991" i="4"/>
  <c r="D1991" i="4"/>
  <c r="B1991" i="4"/>
  <c r="L1990" i="4"/>
  <c r="J1990" i="4"/>
  <c r="I1990" i="4"/>
  <c r="H1990" i="4"/>
  <c r="G1990" i="4"/>
  <c r="F1990" i="4"/>
  <c r="E1990" i="4"/>
  <c r="D1990" i="4"/>
  <c r="B1990" i="4"/>
  <c r="L1989" i="4"/>
  <c r="J1989" i="4"/>
  <c r="I1989" i="4"/>
  <c r="H1989" i="4"/>
  <c r="G1989" i="4"/>
  <c r="F1989" i="4"/>
  <c r="E1989" i="4"/>
  <c r="D1989" i="4"/>
  <c r="B1989" i="4"/>
  <c r="L1988" i="4"/>
  <c r="J1988" i="4"/>
  <c r="I1988" i="4"/>
  <c r="H1988" i="4"/>
  <c r="G1988" i="4"/>
  <c r="F1988" i="4"/>
  <c r="E1988" i="4"/>
  <c r="D1988" i="4"/>
  <c r="B1988" i="4"/>
  <c r="L1987" i="4"/>
  <c r="J1987" i="4"/>
  <c r="I1987" i="4"/>
  <c r="H1987" i="4"/>
  <c r="G1987" i="4"/>
  <c r="F1987" i="4"/>
  <c r="E1987" i="4"/>
  <c r="D1987" i="4"/>
  <c r="B1987" i="4"/>
  <c r="L1986" i="4"/>
  <c r="J1986" i="4"/>
  <c r="I1986" i="4"/>
  <c r="H1986" i="4"/>
  <c r="G1986" i="4"/>
  <c r="F1986" i="4"/>
  <c r="E1986" i="4"/>
  <c r="D1986" i="4"/>
  <c r="B1986" i="4"/>
  <c r="L1985" i="4"/>
  <c r="J1985" i="4"/>
  <c r="I1985" i="4"/>
  <c r="H1985" i="4"/>
  <c r="G1985" i="4"/>
  <c r="F1985" i="4"/>
  <c r="E1985" i="4"/>
  <c r="D1985" i="4"/>
  <c r="B1985" i="4"/>
  <c r="L1984" i="4"/>
  <c r="J1984" i="4"/>
  <c r="I1984" i="4"/>
  <c r="H1984" i="4"/>
  <c r="G1984" i="4"/>
  <c r="F1984" i="4"/>
  <c r="E1984" i="4"/>
  <c r="D1984" i="4"/>
  <c r="K1984" i="4" s="1"/>
  <c r="B1984" i="4"/>
  <c r="L1983" i="4"/>
  <c r="J1983" i="4"/>
  <c r="I1983" i="4"/>
  <c r="H1983" i="4"/>
  <c r="G1983" i="4"/>
  <c r="F1983" i="4"/>
  <c r="E1983" i="4"/>
  <c r="D1983" i="4"/>
  <c r="B1983" i="4"/>
  <c r="L1982" i="4"/>
  <c r="J1982" i="4"/>
  <c r="I1982" i="4"/>
  <c r="H1982" i="4"/>
  <c r="G1982" i="4"/>
  <c r="F1982" i="4"/>
  <c r="E1982" i="4"/>
  <c r="D1982" i="4"/>
  <c r="B1982" i="4"/>
  <c r="L1981" i="4"/>
  <c r="J1981" i="4"/>
  <c r="I1981" i="4"/>
  <c r="H1981" i="4"/>
  <c r="G1981" i="4"/>
  <c r="F1981" i="4"/>
  <c r="E1981" i="4"/>
  <c r="D1981" i="4"/>
  <c r="B1981" i="4"/>
  <c r="L1980" i="4"/>
  <c r="J1980" i="4"/>
  <c r="I1980" i="4"/>
  <c r="H1980" i="4"/>
  <c r="G1980" i="4"/>
  <c r="F1980" i="4"/>
  <c r="E1980" i="4"/>
  <c r="D1980" i="4"/>
  <c r="B1980" i="4"/>
  <c r="L1979" i="4"/>
  <c r="J1979" i="4"/>
  <c r="I1979" i="4"/>
  <c r="H1979" i="4"/>
  <c r="G1979" i="4"/>
  <c r="F1979" i="4"/>
  <c r="E1979" i="4"/>
  <c r="D1979" i="4"/>
  <c r="B1979" i="4"/>
  <c r="L1978" i="4"/>
  <c r="J1978" i="4"/>
  <c r="I1978" i="4"/>
  <c r="H1978" i="4"/>
  <c r="G1978" i="4"/>
  <c r="F1978" i="4"/>
  <c r="E1978" i="4"/>
  <c r="D1978" i="4"/>
  <c r="B1978" i="4"/>
  <c r="L1977" i="4"/>
  <c r="J1977" i="4"/>
  <c r="I1977" i="4"/>
  <c r="H1977" i="4"/>
  <c r="G1977" i="4"/>
  <c r="F1977" i="4"/>
  <c r="E1977" i="4"/>
  <c r="D1977" i="4"/>
  <c r="B1977" i="4"/>
  <c r="L1976" i="4"/>
  <c r="J1976" i="4"/>
  <c r="I1976" i="4"/>
  <c r="H1976" i="4"/>
  <c r="G1976" i="4"/>
  <c r="F1976" i="4"/>
  <c r="E1976" i="4"/>
  <c r="D1976" i="4"/>
  <c r="K1976" i="4" s="1"/>
  <c r="B1976" i="4"/>
  <c r="L1975" i="4"/>
  <c r="J1975" i="4"/>
  <c r="I1975" i="4"/>
  <c r="H1975" i="4"/>
  <c r="G1975" i="4"/>
  <c r="F1975" i="4"/>
  <c r="E1975" i="4"/>
  <c r="D1975" i="4"/>
  <c r="B1975" i="4"/>
  <c r="L1974" i="4"/>
  <c r="J1974" i="4"/>
  <c r="I1974" i="4"/>
  <c r="H1974" i="4"/>
  <c r="G1974" i="4"/>
  <c r="F1974" i="4"/>
  <c r="E1974" i="4"/>
  <c r="D1974" i="4"/>
  <c r="B1974" i="4"/>
  <c r="L1973" i="4"/>
  <c r="J1973" i="4"/>
  <c r="I1973" i="4"/>
  <c r="H1973" i="4"/>
  <c r="G1973" i="4"/>
  <c r="F1973" i="4"/>
  <c r="E1973" i="4"/>
  <c r="D1973" i="4"/>
  <c r="B1973" i="4"/>
  <c r="L1972" i="4"/>
  <c r="J1972" i="4"/>
  <c r="I1972" i="4"/>
  <c r="H1972" i="4"/>
  <c r="G1972" i="4"/>
  <c r="F1972" i="4"/>
  <c r="E1972" i="4"/>
  <c r="D1972" i="4"/>
  <c r="B1972" i="4"/>
  <c r="L1971" i="4"/>
  <c r="J1971" i="4"/>
  <c r="I1971" i="4"/>
  <c r="H1971" i="4"/>
  <c r="G1971" i="4"/>
  <c r="F1971" i="4"/>
  <c r="E1971" i="4"/>
  <c r="D1971" i="4"/>
  <c r="B1971" i="4"/>
  <c r="L1970" i="4"/>
  <c r="J1970" i="4"/>
  <c r="I1970" i="4"/>
  <c r="H1970" i="4"/>
  <c r="G1970" i="4"/>
  <c r="F1970" i="4"/>
  <c r="E1970" i="4"/>
  <c r="D1970" i="4"/>
  <c r="B1970" i="4"/>
  <c r="L1969" i="4"/>
  <c r="J1969" i="4"/>
  <c r="I1969" i="4"/>
  <c r="H1969" i="4"/>
  <c r="G1969" i="4"/>
  <c r="F1969" i="4"/>
  <c r="E1969" i="4"/>
  <c r="D1969" i="4"/>
  <c r="B1969" i="4"/>
  <c r="L1968" i="4"/>
  <c r="J1968" i="4"/>
  <c r="I1968" i="4"/>
  <c r="H1968" i="4"/>
  <c r="G1968" i="4"/>
  <c r="F1968" i="4"/>
  <c r="E1968" i="4"/>
  <c r="D1968" i="4"/>
  <c r="K1968" i="4" s="1"/>
  <c r="B1968" i="4"/>
  <c r="L1967" i="4"/>
  <c r="J1967" i="4"/>
  <c r="I1967" i="4"/>
  <c r="H1967" i="4"/>
  <c r="G1967" i="4"/>
  <c r="F1967" i="4"/>
  <c r="E1967" i="4"/>
  <c r="D1967" i="4"/>
  <c r="B1967" i="4"/>
  <c r="L1966" i="4"/>
  <c r="J1966" i="4"/>
  <c r="I1966" i="4"/>
  <c r="H1966" i="4"/>
  <c r="G1966" i="4"/>
  <c r="F1966" i="4"/>
  <c r="E1966" i="4"/>
  <c r="D1966" i="4"/>
  <c r="B1966" i="4"/>
  <c r="L1965" i="4"/>
  <c r="J1965" i="4"/>
  <c r="I1965" i="4"/>
  <c r="H1965" i="4"/>
  <c r="G1965" i="4"/>
  <c r="F1965" i="4"/>
  <c r="E1965" i="4"/>
  <c r="D1965" i="4"/>
  <c r="B1965" i="4"/>
  <c r="L1964" i="4"/>
  <c r="J1964" i="4"/>
  <c r="I1964" i="4"/>
  <c r="H1964" i="4"/>
  <c r="G1964" i="4"/>
  <c r="F1964" i="4"/>
  <c r="E1964" i="4"/>
  <c r="D1964" i="4"/>
  <c r="B1964" i="4"/>
  <c r="L1963" i="4"/>
  <c r="J1963" i="4"/>
  <c r="I1963" i="4"/>
  <c r="H1963" i="4"/>
  <c r="G1963" i="4"/>
  <c r="F1963" i="4"/>
  <c r="E1963" i="4"/>
  <c r="D1963" i="4"/>
  <c r="B1963" i="4"/>
  <c r="L1962" i="4"/>
  <c r="J1962" i="4"/>
  <c r="I1962" i="4"/>
  <c r="H1962" i="4"/>
  <c r="G1962" i="4"/>
  <c r="F1962" i="4"/>
  <c r="E1962" i="4"/>
  <c r="D1962" i="4"/>
  <c r="B1962" i="4"/>
  <c r="L1961" i="4"/>
  <c r="J1961" i="4"/>
  <c r="I1961" i="4"/>
  <c r="H1961" i="4"/>
  <c r="G1961" i="4"/>
  <c r="F1961" i="4"/>
  <c r="E1961" i="4"/>
  <c r="D1961" i="4"/>
  <c r="B1961" i="4"/>
  <c r="L1960" i="4"/>
  <c r="J1960" i="4"/>
  <c r="I1960" i="4"/>
  <c r="H1960" i="4"/>
  <c r="G1960" i="4"/>
  <c r="F1960" i="4"/>
  <c r="E1960" i="4"/>
  <c r="D1960" i="4"/>
  <c r="B1960" i="4"/>
  <c r="L1959" i="4"/>
  <c r="J1959" i="4"/>
  <c r="I1959" i="4"/>
  <c r="H1959" i="4"/>
  <c r="G1959" i="4"/>
  <c r="F1959" i="4"/>
  <c r="E1959" i="4"/>
  <c r="D1959" i="4"/>
  <c r="B1959" i="4"/>
  <c r="L1958" i="4"/>
  <c r="J1958" i="4"/>
  <c r="I1958" i="4"/>
  <c r="H1958" i="4"/>
  <c r="G1958" i="4"/>
  <c r="F1958" i="4"/>
  <c r="E1958" i="4"/>
  <c r="D1958" i="4"/>
  <c r="B1958" i="4"/>
  <c r="L1957" i="4"/>
  <c r="J1957" i="4"/>
  <c r="I1957" i="4"/>
  <c r="H1957" i="4"/>
  <c r="G1957" i="4"/>
  <c r="F1957" i="4"/>
  <c r="E1957" i="4"/>
  <c r="D1957" i="4"/>
  <c r="B1957" i="4"/>
  <c r="L1956" i="4"/>
  <c r="J1956" i="4"/>
  <c r="I1956" i="4"/>
  <c r="H1956" i="4"/>
  <c r="G1956" i="4"/>
  <c r="F1956" i="4"/>
  <c r="E1956" i="4"/>
  <c r="D1956" i="4"/>
  <c r="B1956" i="4"/>
  <c r="L1955" i="4"/>
  <c r="J1955" i="4"/>
  <c r="I1955" i="4"/>
  <c r="H1955" i="4"/>
  <c r="G1955" i="4"/>
  <c r="F1955" i="4"/>
  <c r="E1955" i="4"/>
  <c r="D1955" i="4"/>
  <c r="B1955" i="4"/>
  <c r="L1954" i="4"/>
  <c r="J1954" i="4"/>
  <c r="I1954" i="4"/>
  <c r="H1954" i="4"/>
  <c r="G1954" i="4"/>
  <c r="F1954" i="4"/>
  <c r="E1954" i="4"/>
  <c r="D1954" i="4"/>
  <c r="B1954" i="4"/>
  <c r="L1953" i="4"/>
  <c r="J1953" i="4"/>
  <c r="I1953" i="4"/>
  <c r="H1953" i="4"/>
  <c r="G1953" i="4"/>
  <c r="F1953" i="4"/>
  <c r="E1953" i="4"/>
  <c r="D1953" i="4"/>
  <c r="B1953" i="4"/>
  <c r="L1952" i="4"/>
  <c r="J1952" i="4"/>
  <c r="I1952" i="4"/>
  <c r="H1952" i="4"/>
  <c r="G1952" i="4"/>
  <c r="F1952" i="4"/>
  <c r="E1952" i="4"/>
  <c r="D1952" i="4"/>
  <c r="B1952" i="4"/>
  <c r="L1951" i="4"/>
  <c r="J1951" i="4"/>
  <c r="I1951" i="4"/>
  <c r="H1951" i="4"/>
  <c r="G1951" i="4"/>
  <c r="F1951" i="4"/>
  <c r="E1951" i="4"/>
  <c r="D1951" i="4"/>
  <c r="B1951" i="4"/>
  <c r="L1950" i="4"/>
  <c r="J1950" i="4"/>
  <c r="I1950" i="4"/>
  <c r="H1950" i="4"/>
  <c r="G1950" i="4"/>
  <c r="F1950" i="4"/>
  <c r="E1950" i="4"/>
  <c r="D1950" i="4"/>
  <c r="B1950" i="4"/>
  <c r="L1949" i="4"/>
  <c r="J1949" i="4"/>
  <c r="I1949" i="4"/>
  <c r="H1949" i="4"/>
  <c r="G1949" i="4"/>
  <c r="F1949" i="4"/>
  <c r="E1949" i="4"/>
  <c r="D1949" i="4"/>
  <c r="B1949" i="4"/>
  <c r="L1948" i="4"/>
  <c r="J1948" i="4"/>
  <c r="I1948" i="4"/>
  <c r="H1948" i="4"/>
  <c r="G1948" i="4"/>
  <c r="F1948" i="4"/>
  <c r="E1948" i="4"/>
  <c r="D1948" i="4"/>
  <c r="B1948" i="4"/>
  <c r="L1947" i="4"/>
  <c r="J1947" i="4"/>
  <c r="I1947" i="4"/>
  <c r="H1947" i="4"/>
  <c r="G1947" i="4"/>
  <c r="F1947" i="4"/>
  <c r="E1947" i="4"/>
  <c r="D1947" i="4"/>
  <c r="B1947" i="4"/>
  <c r="L1946" i="4"/>
  <c r="J1946" i="4"/>
  <c r="I1946" i="4"/>
  <c r="H1946" i="4"/>
  <c r="G1946" i="4"/>
  <c r="F1946" i="4"/>
  <c r="E1946" i="4"/>
  <c r="D1946" i="4"/>
  <c r="B1946" i="4"/>
  <c r="L1945" i="4"/>
  <c r="J1945" i="4"/>
  <c r="I1945" i="4"/>
  <c r="H1945" i="4"/>
  <c r="G1945" i="4"/>
  <c r="F1945" i="4"/>
  <c r="E1945" i="4"/>
  <c r="D1945" i="4"/>
  <c r="B1945" i="4"/>
  <c r="L1944" i="4"/>
  <c r="J1944" i="4"/>
  <c r="I1944" i="4"/>
  <c r="H1944" i="4"/>
  <c r="G1944" i="4"/>
  <c r="F1944" i="4"/>
  <c r="E1944" i="4"/>
  <c r="D1944" i="4"/>
  <c r="B1944" i="4"/>
  <c r="L1943" i="4"/>
  <c r="J1943" i="4"/>
  <c r="I1943" i="4"/>
  <c r="H1943" i="4"/>
  <c r="G1943" i="4"/>
  <c r="F1943" i="4"/>
  <c r="E1943" i="4"/>
  <c r="D1943" i="4"/>
  <c r="B1943" i="4"/>
  <c r="L1942" i="4"/>
  <c r="J1942" i="4"/>
  <c r="I1942" i="4"/>
  <c r="H1942" i="4"/>
  <c r="G1942" i="4"/>
  <c r="F1942" i="4"/>
  <c r="E1942" i="4"/>
  <c r="D1942" i="4"/>
  <c r="B1942" i="4"/>
  <c r="L1941" i="4"/>
  <c r="J1941" i="4"/>
  <c r="I1941" i="4"/>
  <c r="H1941" i="4"/>
  <c r="G1941" i="4"/>
  <c r="F1941" i="4"/>
  <c r="E1941" i="4"/>
  <c r="D1941" i="4"/>
  <c r="B1941" i="4"/>
  <c r="L1940" i="4"/>
  <c r="J1940" i="4"/>
  <c r="I1940" i="4"/>
  <c r="H1940" i="4"/>
  <c r="G1940" i="4"/>
  <c r="F1940" i="4"/>
  <c r="E1940" i="4"/>
  <c r="D1940" i="4"/>
  <c r="B1940" i="4"/>
  <c r="L1939" i="4"/>
  <c r="J1939" i="4"/>
  <c r="I1939" i="4"/>
  <c r="H1939" i="4"/>
  <c r="G1939" i="4"/>
  <c r="F1939" i="4"/>
  <c r="E1939" i="4"/>
  <c r="D1939" i="4"/>
  <c r="B1939" i="4"/>
  <c r="L1938" i="4"/>
  <c r="J1938" i="4"/>
  <c r="I1938" i="4"/>
  <c r="H1938" i="4"/>
  <c r="G1938" i="4"/>
  <c r="F1938" i="4"/>
  <c r="E1938" i="4"/>
  <c r="D1938" i="4"/>
  <c r="B1938" i="4"/>
  <c r="L1937" i="4"/>
  <c r="J1937" i="4"/>
  <c r="I1937" i="4"/>
  <c r="H1937" i="4"/>
  <c r="G1937" i="4"/>
  <c r="F1937" i="4"/>
  <c r="E1937" i="4"/>
  <c r="D1937" i="4"/>
  <c r="B1937" i="4"/>
  <c r="L1936" i="4"/>
  <c r="J1936" i="4"/>
  <c r="I1936" i="4"/>
  <c r="H1936" i="4"/>
  <c r="G1936" i="4"/>
  <c r="F1936" i="4"/>
  <c r="E1936" i="4"/>
  <c r="D1936" i="4"/>
  <c r="B1936" i="4"/>
  <c r="L1935" i="4"/>
  <c r="J1935" i="4"/>
  <c r="I1935" i="4"/>
  <c r="H1935" i="4"/>
  <c r="G1935" i="4"/>
  <c r="F1935" i="4"/>
  <c r="E1935" i="4"/>
  <c r="D1935" i="4"/>
  <c r="B1935" i="4"/>
  <c r="L1934" i="4"/>
  <c r="J1934" i="4"/>
  <c r="I1934" i="4"/>
  <c r="H1934" i="4"/>
  <c r="G1934" i="4"/>
  <c r="F1934" i="4"/>
  <c r="E1934" i="4"/>
  <c r="D1934" i="4"/>
  <c r="B1934" i="4"/>
  <c r="L1933" i="4"/>
  <c r="J1933" i="4"/>
  <c r="I1933" i="4"/>
  <c r="H1933" i="4"/>
  <c r="G1933" i="4"/>
  <c r="F1933" i="4"/>
  <c r="E1933" i="4"/>
  <c r="D1933" i="4"/>
  <c r="B1933" i="4"/>
  <c r="L1932" i="4"/>
  <c r="J1932" i="4"/>
  <c r="I1932" i="4"/>
  <c r="H1932" i="4"/>
  <c r="G1932" i="4"/>
  <c r="F1932" i="4"/>
  <c r="E1932" i="4"/>
  <c r="D1932" i="4"/>
  <c r="B1932" i="4"/>
  <c r="L1931" i="4"/>
  <c r="J1931" i="4"/>
  <c r="I1931" i="4"/>
  <c r="H1931" i="4"/>
  <c r="G1931" i="4"/>
  <c r="F1931" i="4"/>
  <c r="E1931" i="4"/>
  <c r="D1931" i="4"/>
  <c r="B1931" i="4"/>
  <c r="L1930" i="4"/>
  <c r="J1930" i="4"/>
  <c r="I1930" i="4"/>
  <c r="H1930" i="4"/>
  <c r="G1930" i="4"/>
  <c r="F1930" i="4"/>
  <c r="E1930" i="4"/>
  <c r="D1930" i="4"/>
  <c r="B1930" i="4"/>
  <c r="L1929" i="4"/>
  <c r="J1929" i="4"/>
  <c r="I1929" i="4"/>
  <c r="H1929" i="4"/>
  <c r="G1929" i="4"/>
  <c r="F1929" i="4"/>
  <c r="E1929" i="4"/>
  <c r="D1929" i="4"/>
  <c r="B1929" i="4"/>
  <c r="L1928" i="4"/>
  <c r="J1928" i="4"/>
  <c r="I1928" i="4"/>
  <c r="H1928" i="4"/>
  <c r="G1928" i="4"/>
  <c r="F1928" i="4"/>
  <c r="E1928" i="4"/>
  <c r="D1928" i="4"/>
  <c r="B1928" i="4"/>
  <c r="L1927" i="4"/>
  <c r="J1927" i="4"/>
  <c r="I1927" i="4"/>
  <c r="H1927" i="4"/>
  <c r="G1927" i="4"/>
  <c r="F1927" i="4"/>
  <c r="E1927" i="4"/>
  <c r="D1927" i="4"/>
  <c r="B1927" i="4"/>
  <c r="L1926" i="4"/>
  <c r="J1926" i="4"/>
  <c r="I1926" i="4"/>
  <c r="H1926" i="4"/>
  <c r="G1926" i="4"/>
  <c r="F1926" i="4"/>
  <c r="E1926" i="4"/>
  <c r="D1926" i="4"/>
  <c r="B1926" i="4"/>
  <c r="L1925" i="4"/>
  <c r="J1925" i="4"/>
  <c r="I1925" i="4"/>
  <c r="H1925" i="4"/>
  <c r="G1925" i="4"/>
  <c r="F1925" i="4"/>
  <c r="E1925" i="4"/>
  <c r="D1925" i="4"/>
  <c r="B1925" i="4"/>
  <c r="L1924" i="4"/>
  <c r="J1924" i="4"/>
  <c r="I1924" i="4"/>
  <c r="H1924" i="4"/>
  <c r="G1924" i="4"/>
  <c r="F1924" i="4"/>
  <c r="E1924" i="4"/>
  <c r="D1924" i="4"/>
  <c r="B1924" i="4"/>
  <c r="L1923" i="4"/>
  <c r="J1923" i="4"/>
  <c r="I1923" i="4"/>
  <c r="H1923" i="4"/>
  <c r="G1923" i="4"/>
  <c r="F1923" i="4"/>
  <c r="E1923" i="4"/>
  <c r="D1923" i="4"/>
  <c r="B1923" i="4"/>
  <c r="L1922" i="4"/>
  <c r="J1922" i="4"/>
  <c r="I1922" i="4"/>
  <c r="H1922" i="4"/>
  <c r="G1922" i="4"/>
  <c r="F1922" i="4"/>
  <c r="E1922" i="4"/>
  <c r="D1922" i="4"/>
  <c r="B1922" i="4"/>
  <c r="L1921" i="4"/>
  <c r="J1921" i="4"/>
  <c r="I1921" i="4"/>
  <c r="H1921" i="4"/>
  <c r="G1921" i="4"/>
  <c r="F1921" i="4"/>
  <c r="E1921" i="4"/>
  <c r="D1921" i="4"/>
  <c r="B1921" i="4"/>
  <c r="L1920" i="4"/>
  <c r="J1920" i="4"/>
  <c r="I1920" i="4"/>
  <c r="H1920" i="4"/>
  <c r="G1920" i="4"/>
  <c r="F1920" i="4"/>
  <c r="E1920" i="4"/>
  <c r="D1920" i="4"/>
  <c r="B1920" i="4"/>
  <c r="L1919" i="4"/>
  <c r="J1919" i="4"/>
  <c r="I1919" i="4"/>
  <c r="H1919" i="4"/>
  <c r="G1919" i="4"/>
  <c r="F1919" i="4"/>
  <c r="E1919" i="4"/>
  <c r="D1919" i="4"/>
  <c r="B1919" i="4"/>
  <c r="L1918" i="4"/>
  <c r="J1918" i="4"/>
  <c r="I1918" i="4"/>
  <c r="H1918" i="4"/>
  <c r="G1918" i="4"/>
  <c r="F1918" i="4"/>
  <c r="E1918" i="4"/>
  <c r="D1918" i="4"/>
  <c r="B1918" i="4"/>
  <c r="L1917" i="4"/>
  <c r="J1917" i="4"/>
  <c r="I1917" i="4"/>
  <c r="H1917" i="4"/>
  <c r="G1917" i="4"/>
  <c r="F1917" i="4"/>
  <c r="E1917" i="4"/>
  <c r="D1917" i="4"/>
  <c r="B1917" i="4"/>
  <c r="L1916" i="4"/>
  <c r="J1916" i="4"/>
  <c r="I1916" i="4"/>
  <c r="H1916" i="4"/>
  <c r="G1916" i="4"/>
  <c r="F1916" i="4"/>
  <c r="E1916" i="4"/>
  <c r="D1916" i="4"/>
  <c r="B1916" i="4"/>
  <c r="L1915" i="4"/>
  <c r="J1915" i="4"/>
  <c r="I1915" i="4"/>
  <c r="H1915" i="4"/>
  <c r="G1915" i="4"/>
  <c r="F1915" i="4"/>
  <c r="E1915" i="4"/>
  <c r="D1915" i="4"/>
  <c r="B1915" i="4"/>
  <c r="L1914" i="4"/>
  <c r="J1914" i="4"/>
  <c r="I1914" i="4"/>
  <c r="H1914" i="4"/>
  <c r="G1914" i="4"/>
  <c r="F1914" i="4"/>
  <c r="E1914" i="4"/>
  <c r="D1914" i="4"/>
  <c r="B1914" i="4"/>
  <c r="L1913" i="4"/>
  <c r="J1913" i="4"/>
  <c r="I1913" i="4"/>
  <c r="H1913" i="4"/>
  <c r="G1913" i="4"/>
  <c r="F1913" i="4"/>
  <c r="E1913" i="4"/>
  <c r="D1913" i="4"/>
  <c r="B1913" i="4"/>
  <c r="L1912" i="4"/>
  <c r="J1912" i="4"/>
  <c r="I1912" i="4"/>
  <c r="H1912" i="4"/>
  <c r="G1912" i="4"/>
  <c r="F1912" i="4"/>
  <c r="E1912" i="4"/>
  <c r="D1912" i="4"/>
  <c r="B1912" i="4"/>
  <c r="L1911" i="4"/>
  <c r="J1911" i="4"/>
  <c r="I1911" i="4"/>
  <c r="H1911" i="4"/>
  <c r="G1911" i="4"/>
  <c r="F1911" i="4"/>
  <c r="E1911" i="4"/>
  <c r="D1911" i="4"/>
  <c r="B1911" i="4"/>
  <c r="L1910" i="4"/>
  <c r="J1910" i="4"/>
  <c r="I1910" i="4"/>
  <c r="H1910" i="4"/>
  <c r="G1910" i="4"/>
  <c r="F1910" i="4"/>
  <c r="E1910" i="4"/>
  <c r="D1910" i="4"/>
  <c r="B1910" i="4"/>
  <c r="L1909" i="4"/>
  <c r="J1909" i="4"/>
  <c r="I1909" i="4"/>
  <c r="H1909" i="4"/>
  <c r="G1909" i="4"/>
  <c r="F1909" i="4"/>
  <c r="E1909" i="4"/>
  <c r="D1909" i="4"/>
  <c r="B1909" i="4"/>
  <c r="L1908" i="4"/>
  <c r="J1908" i="4"/>
  <c r="I1908" i="4"/>
  <c r="H1908" i="4"/>
  <c r="G1908" i="4"/>
  <c r="F1908" i="4"/>
  <c r="E1908" i="4"/>
  <c r="D1908" i="4"/>
  <c r="B1908" i="4"/>
  <c r="L1907" i="4"/>
  <c r="J1907" i="4"/>
  <c r="I1907" i="4"/>
  <c r="H1907" i="4"/>
  <c r="G1907" i="4"/>
  <c r="F1907" i="4"/>
  <c r="E1907" i="4"/>
  <c r="D1907" i="4"/>
  <c r="B1907" i="4"/>
  <c r="L1906" i="4"/>
  <c r="J1906" i="4"/>
  <c r="I1906" i="4"/>
  <c r="H1906" i="4"/>
  <c r="G1906" i="4"/>
  <c r="F1906" i="4"/>
  <c r="E1906" i="4"/>
  <c r="D1906" i="4"/>
  <c r="B1906" i="4"/>
  <c r="L1905" i="4"/>
  <c r="J1905" i="4"/>
  <c r="I1905" i="4"/>
  <c r="H1905" i="4"/>
  <c r="G1905" i="4"/>
  <c r="F1905" i="4"/>
  <c r="E1905" i="4"/>
  <c r="D1905" i="4"/>
  <c r="B1905" i="4"/>
  <c r="L1904" i="4"/>
  <c r="J1904" i="4"/>
  <c r="I1904" i="4"/>
  <c r="H1904" i="4"/>
  <c r="G1904" i="4"/>
  <c r="F1904" i="4"/>
  <c r="E1904" i="4"/>
  <c r="D1904" i="4"/>
  <c r="B1904" i="4"/>
  <c r="L1903" i="4"/>
  <c r="J1903" i="4"/>
  <c r="I1903" i="4"/>
  <c r="H1903" i="4"/>
  <c r="G1903" i="4"/>
  <c r="F1903" i="4"/>
  <c r="E1903" i="4"/>
  <c r="D1903" i="4"/>
  <c r="B1903" i="4"/>
  <c r="L1902" i="4"/>
  <c r="J1902" i="4"/>
  <c r="I1902" i="4"/>
  <c r="H1902" i="4"/>
  <c r="G1902" i="4"/>
  <c r="F1902" i="4"/>
  <c r="E1902" i="4"/>
  <c r="D1902" i="4"/>
  <c r="B1902" i="4"/>
  <c r="L1901" i="4"/>
  <c r="J1901" i="4"/>
  <c r="I1901" i="4"/>
  <c r="H1901" i="4"/>
  <c r="G1901" i="4"/>
  <c r="F1901" i="4"/>
  <c r="E1901" i="4"/>
  <c r="D1901" i="4"/>
  <c r="B1901" i="4"/>
  <c r="L1900" i="4"/>
  <c r="J1900" i="4"/>
  <c r="I1900" i="4"/>
  <c r="H1900" i="4"/>
  <c r="G1900" i="4"/>
  <c r="F1900" i="4"/>
  <c r="E1900" i="4"/>
  <c r="D1900" i="4"/>
  <c r="B1900" i="4"/>
  <c r="L1899" i="4"/>
  <c r="J1899" i="4"/>
  <c r="I1899" i="4"/>
  <c r="H1899" i="4"/>
  <c r="G1899" i="4"/>
  <c r="F1899" i="4"/>
  <c r="E1899" i="4"/>
  <c r="D1899" i="4"/>
  <c r="B1899" i="4"/>
  <c r="L1898" i="4"/>
  <c r="J1898" i="4"/>
  <c r="I1898" i="4"/>
  <c r="H1898" i="4"/>
  <c r="G1898" i="4"/>
  <c r="F1898" i="4"/>
  <c r="E1898" i="4"/>
  <c r="D1898" i="4"/>
  <c r="B1898" i="4"/>
  <c r="L1897" i="4"/>
  <c r="J1897" i="4"/>
  <c r="I1897" i="4"/>
  <c r="H1897" i="4"/>
  <c r="G1897" i="4"/>
  <c r="F1897" i="4"/>
  <c r="E1897" i="4"/>
  <c r="D1897" i="4"/>
  <c r="B1897" i="4"/>
  <c r="L1896" i="4"/>
  <c r="J1896" i="4"/>
  <c r="I1896" i="4"/>
  <c r="H1896" i="4"/>
  <c r="G1896" i="4"/>
  <c r="F1896" i="4"/>
  <c r="E1896" i="4"/>
  <c r="D1896" i="4"/>
  <c r="B1896" i="4"/>
  <c r="L1895" i="4"/>
  <c r="J1895" i="4"/>
  <c r="I1895" i="4"/>
  <c r="H1895" i="4"/>
  <c r="G1895" i="4"/>
  <c r="F1895" i="4"/>
  <c r="E1895" i="4"/>
  <c r="D1895" i="4"/>
  <c r="B1895" i="4"/>
  <c r="L1894" i="4"/>
  <c r="J1894" i="4"/>
  <c r="I1894" i="4"/>
  <c r="H1894" i="4"/>
  <c r="G1894" i="4"/>
  <c r="F1894" i="4"/>
  <c r="K1894" i="4" s="1"/>
  <c r="E1894" i="4"/>
  <c r="D1894" i="4"/>
  <c r="B1894" i="4"/>
  <c r="L1893" i="4"/>
  <c r="J1893" i="4"/>
  <c r="I1893" i="4"/>
  <c r="H1893" i="4"/>
  <c r="G1893" i="4"/>
  <c r="F1893" i="4"/>
  <c r="E1893" i="4"/>
  <c r="D1893" i="4"/>
  <c r="B1893" i="4"/>
  <c r="L1892" i="4"/>
  <c r="J1892" i="4"/>
  <c r="I1892" i="4"/>
  <c r="H1892" i="4"/>
  <c r="G1892" i="4"/>
  <c r="F1892" i="4"/>
  <c r="E1892" i="4"/>
  <c r="D1892" i="4"/>
  <c r="B1892" i="4"/>
  <c r="L1891" i="4"/>
  <c r="J1891" i="4"/>
  <c r="I1891" i="4"/>
  <c r="H1891" i="4"/>
  <c r="G1891" i="4"/>
  <c r="F1891" i="4"/>
  <c r="E1891" i="4"/>
  <c r="K1891" i="4" s="1"/>
  <c r="D1891" i="4"/>
  <c r="B1891" i="4"/>
  <c r="L1890" i="4"/>
  <c r="J1890" i="4"/>
  <c r="I1890" i="4"/>
  <c r="H1890" i="4"/>
  <c r="G1890" i="4"/>
  <c r="F1890" i="4"/>
  <c r="E1890" i="4"/>
  <c r="D1890" i="4"/>
  <c r="B1890" i="4"/>
  <c r="L1889" i="4"/>
  <c r="J1889" i="4"/>
  <c r="I1889" i="4"/>
  <c r="H1889" i="4"/>
  <c r="G1889" i="4"/>
  <c r="F1889" i="4"/>
  <c r="E1889" i="4"/>
  <c r="D1889" i="4"/>
  <c r="K1889" i="4" s="1"/>
  <c r="B1889" i="4"/>
  <c r="L1888" i="4"/>
  <c r="J1888" i="4"/>
  <c r="I1888" i="4"/>
  <c r="H1888" i="4"/>
  <c r="G1888" i="4"/>
  <c r="F1888" i="4"/>
  <c r="E1888" i="4"/>
  <c r="D1888" i="4"/>
  <c r="B1888" i="4"/>
  <c r="L1887" i="4"/>
  <c r="J1887" i="4"/>
  <c r="I1887" i="4"/>
  <c r="H1887" i="4"/>
  <c r="G1887" i="4"/>
  <c r="F1887" i="4"/>
  <c r="E1887" i="4"/>
  <c r="D1887" i="4"/>
  <c r="B1887" i="4"/>
  <c r="L1886" i="4"/>
  <c r="J1886" i="4"/>
  <c r="I1886" i="4"/>
  <c r="H1886" i="4"/>
  <c r="G1886" i="4"/>
  <c r="F1886" i="4"/>
  <c r="E1886" i="4"/>
  <c r="K1886" i="4" s="1"/>
  <c r="D1886" i="4"/>
  <c r="B1886" i="4"/>
  <c r="L1885" i="4"/>
  <c r="J1885" i="4"/>
  <c r="I1885" i="4"/>
  <c r="H1885" i="4"/>
  <c r="G1885" i="4"/>
  <c r="F1885" i="4"/>
  <c r="E1885" i="4"/>
  <c r="D1885" i="4"/>
  <c r="B1885" i="4"/>
  <c r="L1884" i="4"/>
  <c r="J1884" i="4"/>
  <c r="I1884" i="4"/>
  <c r="H1884" i="4"/>
  <c r="G1884" i="4"/>
  <c r="F1884" i="4"/>
  <c r="E1884" i="4"/>
  <c r="D1884" i="4"/>
  <c r="B1884" i="4"/>
  <c r="L1883" i="4"/>
  <c r="J1883" i="4"/>
  <c r="I1883" i="4"/>
  <c r="H1883" i="4"/>
  <c r="G1883" i="4"/>
  <c r="F1883" i="4"/>
  <c r="E1883" i="4"/>
  <c r="D1883" i="4"/>
  <c r="B1883" i="4"/>
  <c r="L1882" i="4"/>
  <c r="J1882" i="4"/>
  <c r="I1882" i="4"/>
  <c r="H1882" i="4"/>
  <c r="G1882" i="4"/>
  <c r="F1882" i="4"/>
  <c r="E1882" i="4"/>
  <c r="D1882" i="4"/>
  <c r="K1882" i="4" s="1"/>
  <c r="B1882" i="4"/>
  <c r="L1881" i="4"/>
  <c r="J1881" i="4"/>
  <c r="I1881" i="4"/>
  <c r="H1881" i="4"/>
  <c r="G1881" i="4"/>
  <c r="F1881" i="4"/>
  <c r="E1881" i="4"/>
  <c r="D1881" i="4"/>
  <c r="B1881" i="4"/>
  <c r="L1880" i="4"/>
  <c r="J1880" i="4"/>
  <c r="I1880" i="4"/>
  <c r="H1880" i="4"/>
  <c r="G1880" i="4"/>
  <c r="F1880" i="4"/>
  <c r="E1880" i="4"/>
  <c r="D1880" i="4"/>
  <c r="B1880" i="4"/>
  <c r="L1879" i="4"/>
  <c r="J1879" i="4"/>
  <c r="I1879" i="4"/>
  <c r="H1879" i="4"/>
  <c r="G1879" i="4"/>
  <c r="F1879" i="4"/>
  <c r="E1879" i="4"/>
  <c r="D1879" i="4"/>
  <c r="B1879" i="4"/>
  <c r="L1878" i="4"/>
  <c r="J1878" i="4"/>
  <c r="I1878" i="4"/>
  <c r="H1878" i="4"/>
  <c r="G1878" i="4"/>
  <c r="F1878" i="4"/>
  <c r="E1878" i="4"/>
  <c r="K1878" i="4" s="1"/>
  <c r="D1878" i="4"/>
  <c r="B1878" i="4"/>
  <c r="L1877" i="4"/>
  <c r="J1877" i="4"/>
  <c r="I1877" i="4"/>
  <c r="H1877" i="4"/>
  <c r="G1877" i="4"/>
  <c r="F1877" i="4"/>
  <c r="E1877" i="4"/>
  <c r="D1877" i="4"/>
  <c r="B1877" i="4"/>
  <c r="L1876" i="4"/>
  <c r="J1876" i="4"/>
  <c r="I1876" i="4"/>
  <c r="H1876" i="4"/>
  <c r="G1876" i="4"/>
  <c r="F1876" i="4"/>
  <c r="E1876" i="4"/>
  <c r="D1876" i="4"/>
  <c r="K1876" i="4" s="1"/>
  <c r="B1876" i="4"/>
  <c r="L1875" i="4"/>
  <c r="J1875" i="4"/>
  <c r="I1875" i="4"/>
  <c r="H1875" i="4"/>
  <c r="G1875" i="4"/>
  <c r="F1875" i="4"/>
  <c r="E1875" i="4"/>
  <c r="D1875" i="4"/>
  <c r="B1875" i="4"/>
  <c r="L1874" i="4"/>
  <c r="J1874" i="4"/>
  <c r="I1874" i="4"/>
  <c r="H1874" i="4"/>
  <c r="G1874" i="4"/>
  <c r="F1874" i="4"/>
  <c r="E1874" i="4"/>
  <c r="D1874" i="4"/>
  <c r="K1874" i="4" s="1"/>
  <c r="B1874" i="4"/>
  <c r="L1873" i="4"/>
  <c r="J1873" i="4"/>
  <c r="I1873" i="4"/>
  <c r="H1873" i="4"/>
  <c r="G1873" i="4"/>
  <c r="F1873" i="4"/>
  <c r="E1873" i="4"/>
  <c r="D1873" i="4"/>
  <c r="B1873" i="4"/>
  <c r="L1872" i="4"/>
  <c r="J1872" i="4"/>
  <c r="I1872" i="4"/>
  <c r="H1872" i="4"/>
  <c r="G1872" i="4"/>
  <c r="F1872" i="4"/>
  <c r="E1872" i="4"/>
  <c r="D1872" i="4"/>
  <c r="B1872" i="4"/>
  <c r="L1871" i="4"/>
  <c r="J1871" i="4"/>
  <c r="I1871" i="4"/>
  <c r="H1871" i="4"/>
  <c r="G1871" i="4"/>
  <c r="F1871" i="4"/>
  <c r="E1871" i="4"/>
  <c r="D1871" i="4"/>
  <c r="B1871" i="4"/>
  <c r="L1870" i="4"/>
  <c r="J1870" i="4"/>
  <c r="I1870" i="4"/>
  <c r="H1870" i="4"/>
  <c r="G1870" i="4"/>
  <c r="F1870" i="4"/>
  <c r="E1870" i="4"/>
  <c r="D1870" i="4"/>
  <c r="K1870" i="4" s="1"/>
  <c r="B1870" i="4"/>
  <c r="L1869" i="4"/>
  <c r="J1869" i="4"/>
  <c r="I1869" i="4"/>
  <c r="H1869" i="4"/>
  <c r="G1869" i="4"/>
  <c r="F1869" i="4"/>
  <c r="E1869" i="4"/>
  <c r="D1869" i="4"/>
  <c r="B1869" i="4"/>
  <c r="L1868" i="4"/>
  <c r="J1868" i="4"/>
  <c r="I1868" i="4"/>
  <c r="H1868" i="4"/>
  <c r="G1868" i="4"/>
  <c r="F1868" i="4"/>
  <c r="E1868" i="4"/>
  <c r="D1868" i="4"/>
  <c r="B1868" i="4"/>
  <c r="L1867" i="4"/>
  <c r="J1867" i="4"/>
  <c r="I1867" i="4"/>
  <c r="H1867" i="4"/>
  <c r="G1867" i="4"/>
  <c r="F1867" i="4"/>
  <c r="E1867" i="4"/>
  <c r="D1867" i="4"/>
  <c r="B1867" i="4"/>
  <c r="L1866" i="4"/>
  <c r="J1866" i="4"/>
  <c r="I1866" i="4"/>
  <c r="H1866" i="4"/>
  <c r="G1866" i="4"/>
  <c r="F1866" i="4"/>
  <c r="E1866" i="4"/>
  <c r="D1866" i="4"/>
  <c r="K1866" i="4" s="1"/>
  <c r="B1866" i="4"/>
  <c r="L1865" i="4"/>
  <c r="J1865" i="4"/>
  <c r="I1865" i="4"/>
  <c r="H1865" i="4"/>
  <c r="G1865" i="4"/>
  <c r="F1865" i="4"/>
  <c r="E1865" i="4"/>
  <c r="D1865" i="4"/>
  <c r="B1865" i="4"/>
  <c r="L1864" i="4"/>
  <c r="J1864" i="4"/>
  <c r="I1864" i="4"/>
  <c r="H1864" i="4"/>
  <c r="G1864" i="4"/>
  <c r="F1864" i="4"/>
  <c r="E1864" i="4"/>
  <c r="D1864" i="4"/>
  <c r="B1864" i="4"/>
  <c r="L1863" i="4"/>
  <c r="J1863" i="4"/>
  <c r="I1863" i="4"/>
  <c r="H1863" i="4"/>
  <c r="G1863" i="4"/>
  <c r="F1863" i="4"/>
  <c r="E1863" i="4"/>
  <c r="D1863" i="4"/>
  <c r="K1863" i="4" s="1"/>
  <c r="B1863" i="4"/>
  <c r="L1862" i="4"/>
  <c r="J1862" i="4"/>
  <c r="I1862" i="4"/>
  <c r="H1862" i="4"/>
  <c r="G1862" i="4"/>
  <c r="F1862" i="4"/>
  <c r="K1862" i="4" s="1"/>
  <c r="E1862" i="4"/>
  <c r="D1862" i="4"/>
  <c r="B1862" i="4"/>
  <c r="L1861" i="4"/>
  <c r="J1861" i="4"/>
  <c r="I1861" i="4"/>
  <c r="H1861" i="4"/>
  <c r="G1861" i="4"/>
  <c r="F1861" i="4"/>
  <c r="E1861" i="4"/>
  <c r="D1861" i="4"/>
  <c r="B1861" i="4"/>
  <c r="L1860" i="4"/>
  <c r="J1860" i="4"/>
  <c r="I1860" i="4"/>
  <c r="H1860" i="4"/>
  <c r="G1860" i="4"/>
  <c r="F1860" i="4"/>
  <c r="E1860" i="4"/>
  <c r="D1860" i="4"/>
  <c r="B1860" i="4"/>
  <c r="L1859" i="4"/>
  <c r="J1859" i="4"/>
  <c r="I1859" i="4"/>
  <c r="H1859" i="4"/>
  <c r="G1859" i="4"/>
  <c r="F1859" i="4"/>
  <c r="E1859" i="4"/>
  <c r="D1859" i="4"/>
  <c r="B1859" i="4"/>
  <c r="L1858" i="4"/>
  <c r="K1858" i="4"/>
  <c r="J1858" i="4"/>
  <c r="I1858" i="4"/>
  <c r="H1858" i="4"/>
  <c r="G1858" i="4"/>
  <c r="F1858" i="4"/>
  <c r="E1858" i="4"/>
  <c r="D1858" i="4"/>
  <c r="B1858" i="4"/>
  <c r="L1857" i="4"/>
  <c r="J1857" i="4"/>
  <c r="I1857" i="4"/>
  <c r="H1857" i="4"/>
  <c r="G1857" i="4"/>
  <c r="F1857" i="4"/>
  <c r="E1857" i="4"/>
  <c r="D1857" i="4"/>
  <c r="K1857" i="4" s="1"/>
  <c r="B1857" i="4"/>
  <c r="L1856" i="4"/>
  <c r="J1856" i="4"/>
  <c r="I1856" i="4"/>
  <c r="H1856" i="4"/>
  <c r="G1856" i="4"/>
  <c r="F1856" i="4"/>
  <c r="E1856" i="4"/>
  <c r="D1856" i="4"/>
  <c r="B1856" i="4"/>
  <c r="L1855" i="4"/>
  <c r="J1855" i="4"/>
  <c r="I1855" i="4"/>
  <c r="H1855" i="4"/>
  <c r="G1855" i="4"/>
  <c r="F1855" i="4"/>
  <c r="E1855" i="4"/>
  <c r="D1855" i="4"/>
  <c r="B1855" i="4"/>
  <c r="L1854" i="4"/>
  <c r="J1854" i="4"/>
  <c r="I1854" i="4"/>
  <c r="H1854" i="4"/>
  <c r="G1854" i="4"/>
  <c r="F1854" i="4"/>
  <c r="E1854" i="4"/>
  <c r="K1854" i="4" s="1"/>
  <c r="D1854" i="4"/>
  <c r="B1854" i="4"/>
  <c r="L1853" i="4"/>
  <c r="J1853" i="4"/>
  <c r="I1853" i="4"/>
  <c r="H1853" i="4"/>
  <c r="G1853" i="4"/>
  <c r="F1853" i="4"/>
  <c r="E1853" i="4"/>
  <c r="D1853" i="4"/>
  <c r="B1853" i="4"/>
  <c r="L1852" i="4"/>
  <c r="J1852" i="4"/>
  <c r="I1852" i="4"/>
  <c r="H1852" i="4"/>
  <c r="G1852" i="4"/>
  <c r="F1852" i="4"/>
  <c r="E1852" i="4"/>
  <c r="D1852" i="4"/>
  <c r="B1852" i="4"/>
  <c r="L1851" i="4"/>
  <c r="J1851" i="4"/>
  <c r="I1851" i="4"/>
  <c r="H1851" i="4"/>
  <c r="G1851" i="4"/>
  <c r="F1851" i="4"/>
  <c r="E1851" i="4"/>
  <c r="D1851" i="4"/>
  <c r="B1851" i="4"/>
  <c r="L1850" i="4"/>
  <c r="J1850" i="4"/>
  <c r="I1850" i="4"/>
  <c r="H1850" i="4"/>
  <c r="G1850" i="4"/>
  <c r="F1850" i="4"/>
  <c r="E1850" i="4"/>
  <c r="D1850" i="4"/>
  <c r="K1850" i="4" s="1"/>
  <c r="B1850" i="4"/>
  <c r="L1849" i="4"/>
  <c r="J1849" i="4"/>
  <c r="I1849" i="4"/>
  <c r="H1849" i="4"/>
  <c r="G1849" i="4"/>
  <c r="F1849" i="4"/>
  <c r="E1849" i="4"/>
  <c r="D1849" i="4"/>
  <c r="B1849" i="4"/>
  <c r="L1848" i="4"/>
  <c r="J1848" i="4"/>
  <c r="I1848" i="4"/>
  <c r="H1848" i="4"/>
  <c r="G1848" i="4"/>
  <c r="F1848" i="4"/>
  <c r="E1848" i="4"/>
  <c r="D1848" i="4"/>
  <c r="B1848" i="4"/>
  <c r="L1847" i="4"/>
  <c r="J1847" i="4"/>
  <c r="I1847" i="4"/>
  <c r="H1847" i="4"/>
  <c r="G1847" i="4"/>
  <c r="F1847" i="4"/>
  <c r="E1847" i="4"/>
  <c r="D1847" i="4"/>
  <c r="B1847" i="4"/>
  <c r="L1846" i="4"/>
  <c r="J1846" i="4"/>
  <c r="I1846" i="4"/>
  <c r="H1846" i="4"/>
  <c r="G1846" i="4"/>
  <c r="F1846" i="4"/>
  <c r="E1846" i="4"/>
  <c r="K1846" i="4" s="1"/>
  <c r="D1846" i="4"/>
  <c r="B1846" i="4"/>
  <c r="L1845" i="4"/>
  <c r="J1845" i="4"/>
  <c r="I1845" i="4"/>
  <c r="H1845" i="4"/>
  <c r="G1845" i="4"/>
  <c r="F1845" i="4"/>
  <c r="E1845" i="4"/>
  <c r="D1845" i="4"/>
  <c r="B1845" i="4"/>
  <c r="L1844" i="4"/>
  <c r="J1844" i="4"/>
  <c r="I1844" i="4"/>
  <c r="H1844" i="4"/>
  <c r="G1844" i="4"/>
  <c r="F1844" i="4"/>
  <c r="E1844" i="4"/>
  <c r="D1844" i="4"/>
  <c r="K1844" i="4" s="1"/>
  <c r="B1844" i="4"/>
  <c r="L1843" i="4"/>
  <c r="J1843" i="4"/>
  <c r="I1843" i="4"/>
  <c r="H1843" i="4"/>
  <c r="G1843" i="4"/>
  <c r="F1843" i="4"/>
  <c r="E1843" i="4"/>
  <c r="D1843" i="4"/>
  <c r="B1843" i="4"/>
  <c r="L1842" i="4"/>
  <c r="J1842" i="4"/>
  <c r="I1842" i="4"/>
  <c r="H1842" i="4"/>
  <c r="G1842" i="4"/>
  <c r="F1842" i="4"/>
  <c r="E1842" i="4"/>
  <c r="D1842" i="4"/>
  <c r="K1842" i="4" s="1"/>
  <c r="B1842" i="4"/>
  <c r="L1841" i="4"/>
  <c r="J1841" i="4"/>
  <c r="I1841" i="4"/>
  <c r="H1841" i="4"/>
  <c r="G1841" i="4"/>
  <c r="F1841" i="4"/>
  <c r="E1841" i="4"/>
  <c r="D1841" i="4"/>
  <c r="B1841" i="4"/>
  <c r="L1840" i="4"/>
  <c r="J1840" i="4"/>
  <c r="I1840" i="4"/>
  <c r="H1840" i="4"/>
  <c r="G1840" i="4"/>
  <c r="F1840" i="4"/>
  <c r="E1840" i="4"/>
  <c r="D1840" i="4"/>
  <c r="B1840" i="4"/>
  <c r="L1839" i="4"/>
  <c r="J1839" i="4"/>
  <c r="I1839" i="4"/>
  <c r="H1839" i="4"/>
  <c r="G1839" i="4"/>
  <c r="F1839" i="4"/>
  <c r="E1839" i="4"/>
  <c r="D1839" i="4"/>
  <c r="B1839" i="4"/>
  <c r="L1838" i="4"/>
  <c r="J1838" i="4"/>
  <c r="I1838" i="4"/>
  <c r="H1838" i="4"/>
  <c r="G1838" i="4"/>
  <c r="F1838" i="4"/>
  <c r="E1838" i="4"/>
  <c r="D1838" i="4"/>
  <c r="K1838" i="4" s="1"/>
  <c r="B1838" i="4"/>
  <c r="L1837" i="4"/>
  <c r="J1837" i="4"/>
  <c r="I1837" i="4"/>
  <c r="H1837" i="4"/>
  <c r="G1837" i="4"/>
  <c r="F1837" i="4"/>
  <c r="E1837" i="4"/>
  <c r="D1837" i="4"/>
  <c r="B1837" i="4"/>
  <c r="L1836" i="4"/>
  <c r="J1836" i="4"/>
  <c r="I1836" i="4"/>
  <c r="H1836" i="4"/>
  <c r="G1836" i="4"/>
  <c r="F1836" i="4"/>
  <c r="E1836" i="4"/>
  <c r="D1836" i="4"/>
  <c r="B1836" i="4"/>
  <c r="L1835" i="4"/>
  <c r="J1835" i="4"/>
  <c r="I1835" i="4"/>
  <c r="H1835" i="4"/>
  <c r="G1835" i="4"/>
  <c r="F1835" i="4"/>
  <c r="E1835" i="4"/>
  <c r="D1835" i="4"/>
  <c r="B1835" i="4"/>
  <c r="L1834" i="4"/>
  <c r="J1834" i="4"/>
  <c r="I1834" i="4"/>
  <c r="H1834" i="4"/>
  <c r="G1834" i="4"/>
  <c r="F1834" i="4"/>
  <c r="E1834" i="4"/>
  <c r="D1834" i="4"/>
  <c r="K1834" i="4" s="1"/>
  <c r="B1834" i="4"/>
  <c r="L1833" i="4"/>
  <c r="J1833" i="4"/>
  <c r="I1833" i="4"/>
  <c r="H1833" i="4"/>
  <c r="G1833" i="4"/>
  <c r="F1833" i="4"/>
  <c r="E1833" i="4"/>
  <c r="D1833" i="4"/>
  <c r="B1833" i="4"/>
  <c r="L1832" i="4"/>
  <c r="J1832" i="4"/>
  <c r="I1832" i="4"/>
  <c r="H1832" i="4"/>
  <c r="G1832" i="4"/>
  <c r="F1832" i="4"/>
  <c r="E1832" i="4"/>
  <c r="D1832" i="4"/>
  <c r="B1832" i="4"/>
  <c r="L1831" i="4"/>
  <c r="J1831" i="4"/>
  <c r="I1831" i="4"/>
  <c r="H1831" i="4"/>
  <c r="G1831" i="4"/>
  <c r="F1831" i="4"/>
  <c r="E1831" i="4"/>
  <c r="D1831" i="4"/>
  <c r="K1831" i="4" s="1"/>
  <c r="B1831" i="4"/>
  <c r="L1830" i="4"/>
  <c r="J1830" i="4"/>
  <c r="I1830" i="4"/>
  <c r="H1830" i="4"/>
  <c r="G1830" i="4"/>
  <c r="F1830" i="4"/>
  <c r="K1830" i="4" s="1"/>
  <c r="E1830" i="4"/>
  <c r="D1830" i="4"/>
  <c r="B1830" i="4"/>
  <c r="L1829" i="4"/>
  <c r="J1829" i="4"/>
  <c r="I1829" i="4"/>
  <c r="H1829" i="4"/>
  <c r="G1829" i="4"/>
  <c r="F1829" i="4"/>
  <c r="E1829" i="4"/>
  <c r="D1829" i="4"/>
  <c r="B1829" i="4"/>
  <c r="L1828" i="4"/>
  <c r="J1828" i="4"/>
  <c r="I1828" i="4"/>
  <c r="H1828" i="4"/>
  <c r="G1828" i="4"/>
  <c r="F1828" i="4"/>
  <c r="E1828" i="4"/>
  <c r="D1828" i="4"/>
  <c r="B1828" i="4"/>
  <c r="L1827" i="4"/>
  <c r="J1827" i="4"/>
  <c r="I1827" i="4"/>
  <c r="H1827" i="4"/>
  <c r="G1827" i="4"/>
  <c r="F1827" i="4"/>
  <c r="E1827" i="4"/>
  <c r="D1827" i="4"/>
  <c r="B1827" i="4"/>
  <c r="L1826" i="4"/>
  <c r="K1826" i="4"/>
  <c r="J1826" i="4"/>
  <c r="I1826" i="4"/>
  <c r="H1826" i="4"/>
  <c r="G1826" i="4"/>
  <c r="F1826" i="4"/>
  <c r="E1826" i="4"/>
  <c r="D1826" i="4"/>
  <c r="B1826" i="4"/>
  <c r="L1825" i="4"/>
  <c r="J1825" i="4"/>
  <c r="I1825" i="4"/>
  <c r="H1825" i="4"/>
  <c r="G1825" i="4"/>
  <c r="F1825" i="4"/>
  <c r="E1825" i="4"/>
  <c r="D1825" i="4"/>
  <c r="K1825" i="4" s="1"/>
  <c r="B1825" i="4"/>
  <c r="L1824" i="4"/>
  <c r="J1824" i="4"/>
  <c r="I1824" i="4"/>
  <c r="H1824" i="4"/>
  <c r="G1824" i="4"/>
  <c r="F1824" i="4"/>
  <c r="E1824" i="4"/>
  <c r="D1824" i="4"/>
  <c r="B1824" i="4"/>
  <c r="L1823" i="4"/>
  <c r="J1823" i="4"/>
  <c r="I1823" i="4"/>
  <c r="H1823" i="4"/>
  <c r="G1823" i="4"/>
  <c r="F1823" i="4"/>
  <c r="E1823" i="4"/>
  <c r="D1823" i="4"/>
  <c r="B1823" i="4"/>
  <c r="L1822" i="4"/>
  <c r="J1822" i="4"/>
  <c r="I1822" i="4"/>
  <c r="H1822" i="4"/>
  <c r="G1822" i="4"/>
  <c r="F1822" i="4"/>
  <c r="E1822" i="4"/>
  <c r="K1822" i="4" s="1"/>
  <c r="D1822" i="4"/>
  <c r="B1822" i="4"/>
  <c r="L1821" i="4"/>
  <c r="J1821" i="4"/>
  <c r="I1821" i="4"/>
  <c r="H1821" i="4"/>
  <c r="G1821" i="4"/>
  <c r="F1821" i="4"/>
  <c r="E1821" i="4"/>
  <c r="D1821" i="4"/>
  <c r="B1821" i="4"/>
  <c r="L1820" i="4"/>
  <c r="J1820" i="4"/>
  <c r="I1820" i="4"/>
  <c r="H1820" i="4"/>
  <c r="G1820" i="4"/>
  <c r="F1820" i="4"/>
  <c r="E1820" i="4"/>
  <c r="D1820" i="4"/>
  <c r="B1820" i="4"/>
  <c r="L1819" i="4"/>
  <c r="J1819" i="4"/>
  <c r="I1819" i="4"/>
  <c r="H1819" i="4"/>
  <c r="G1819" i="4"/>
  <c r="F1819" i="4"/>
  <c r="E1819" i="4"/>
  <c r="D1819" i="4"/>
  <c r="B1819" i="4"/>
  <c r="L1818" i="4"/>
  <c r="J1818" i="4"/>
  <c r="I1818" i="4"/>
  <c r="H1818" i="4"/>
  <c r="G1818" i="4"/>
  <c r="F1818" i="4"/>
  <c r="E1818" i="4"/>
  <c r="K1818" i="4" s="1"/>
  <c r="D1818" i="4"/>
  <c r="B1818" i="4"/>
  <c r="L1817" i="4"/>
  <c r="J1817" i="4"/>
  <c r="I1817" i="4"/>
  <c r="H1817" i="4"/>
  <c r="G1817" i="4"/>
  <c r="F1817" i="4"/>
  <c r="E1817" i="4"/>
  <c r="D1817" i="4"/>
  <c r="B1817" i="4"/>
  <c r="L1816" i="4"/>
  <c r="J1816" i="4"/>
  <c r="I1816" i="4"/>
  <c r="H1816" i="4"/>
  <c r="G1816" i="4"/>
  <c r="F1816" i="4"/>
  <c r="E1816" i="4"/>
  <c r="D1816" i="4"/>
  <c r="B1816" i="4"/>
  <c r="L1815" i="4"/>
  <c r="J1815" i="4"/>
  <c r="I1815" i="4"/>
  <c r="H1815" i="4"/>
  <c r="G1815" i="4"/>
  <c r="F1815" i="4"/>
  <c r="E1815" i="4"/>
  <c r="D1815" i="4"/>
  <c r="B1815" i="4"/>
  <c r="L1814" i="4"/>
  <c r="J1814" i="4"/>
  <c r="I1814" i="4"/>
  <c r="H1814" i="4"/>
  <c r="G1814" i="4"/>
  <c r="F1814" i="4"/>
  <c r="E1814" i="4"/>
  <c r="D1814" i="4"/>
  <c r="K1814" i="4" s="1"/>
  <c r="B1814" i="4"/>
  <c r="L1813" i="4"/>
  <c r="J1813" i="4"/>
  <c r="I1813" i="4"/>
  <c r="H1813" i="4"/>
  <c r="G1813" i="4"/>
  <c r="F1813" i="4"/>
  <c r="E1813" i="4"/>
  <c r="D1813" i="4"/>
  <c r="B1813" i="4"/>
  <c r="L1812" i="4"/>
  <c r="J1812" i="4"/>
  <c r="I1812" i="4"/>
  <c r="H1812" i="4"/>
  <c r="G1812" i="4"/>
  <c r="F1812" i="4"/>
  <c r="E1812" i="4"/>
  <c r="D1812" i="4"/>
  <c r="K1812" i="4" s="1"/>
  <c r="B1812" i="4"/>
  <c r="L1811" i="4"/>
  <c r="J1811" i="4"/>
  <c r="I1811" i="4"/>
  <c r="H1811" i="4"/>
  <c r="G1811" i="4"/>
  <c r="F1811" i="4"/>
  <c r="E1811" i="4"/>
  <c r="D1811" i="4"/>
  <c r="B1811" i="4"/>
  <c r="L1810" i="4"/>
  <c r="J1810" i="4"/>
  <c r="I1810" i="4"/>
  <c r="H1810" i="4"/>
  <c r="G1810" i="4"/>
  <c r="F1810" i="4"/>
  <c r="E1810" i="4"/>
  <c r="D1810" i="4"/>
  <c r="K1810" i="4" s="1"/>
  <c r="B1810" i="4"/>
  <c r="L1809" i="4"/>
  <c r="J1809" i="4"/>
  <c r="I1809" i="4"/>
  <c r="H1809" i="4"/>
  <c r="G1809" i="4"/>
  <c r="F1809" i="4"/>
  <c r="E1809" i="4"/>
  <c r="D1809" i="4"/>
  <c r="B1809" i="4"/>
  <c r="L1808" i="4"/>
  <c r="J1808" i="4"/>
  <c r="I1808" i="4"/>
  <c r="H1808" i="4"/>
  <c r="G1808" i="4"/>
  <c r="F1808" i="4"/>
  <c r="E1808" i="4"/>
  <c r="D1808" i="4"/>
  <c r="B1808" i="4"/>
  <c r="L1807" i="4"/>
  <c r="J1807" i="4"/>
  <c r="I1807" i="4"/>
  <c r="H1807" i="4"/>
  <c r="G1807" i="4"/>
  <c r="F1807" i="4"/>
  <c r="E1807" i="4"/>
  <c r="D1807" i="4"/>
  <c r="B1807" i="4"/>
  <c r="L1806" i="4"/>
  <c r="J1806" i="4"/>
  <c r="I1806" i="4"/>
  <c r="H1806" i="4"/>
  <c r="G1806" i="4"/>
  <c r="F1806" i="4"/>
  <c r="E1806" i="4"/>
  <c r="D1806" i="4"/>
  <c r="K1806" i="4" s="1"/>
  <c r="B1806" i="4"/>
  <c r="L1805" i="4"/>
  <c r="J1805" i="4"/>
  <c r="I1805" i="4"/>
  <c r="H1805" i="4"/>
  <c r="G1805" i="4"/>
  <c r="F1805" i="4"/>
  <c r="E1805" i="4"/>
  <c r="D1805" i="4"/>
  <c r="B1805" i="4"/>
  <c r="L1804" i="4"/>
  <c r="J1804" i="4"/>
  <c r="I1804" i="4"/>
  <c r="H1804" i="4"/>
  <c r="G1804" i="4"/>
  <c r="F1804" i="4"/>
  <c r="E1804" i="4"/>
  <c r="D1804" i="4"/>
  <c r="B1804" i="4"/>
  <c r="L1803" i="4"/>
  <c r="J1803" i="4"/>
  <c r="I1803" i="4"/>
  <c r="H1803" i="4"/>
  <c r="G1803" i="4"/>
  <c r="F1803" i="4"/>
  <c r="E1803" i="4"/>
  <c r="D1803" i="4"/>
  <c r="B1803" i="4"/>
  <c r="L1802" i="4"/>
  <c r="J1802" i="4"/>
  <c r="I1802" i="4"/>
  <c r="H1802" i="4"/>
  <c r="G1802" i="4"/>
  <c r="F1802" i="4"/>
  <c r="E1802" i="4"/>
  <c r="D1802" i="4"/>
  <c r="K1802" i="4" s="1"/>
  <c r="B1802" i="4"/>
  <c r="L1801" i="4"/>
  <c r="J1801" i="4"/>
  <c r="I1801" i="4"/>
  <c r="H1801" i="4"/>
  <c r="G1801" i="4"/>
  <c r="F1801" i="4"/>
  <c r="E1801" i="4"/>
  <c r="D1801" i="4"/>
  <c r="B1801" i="4"/>
  <c r="L1800" i="4"/>
  <c r="J1800" i="4"/>
  <c r="I1800" i="4"/>
  <c r="H1800" i="4"/>
  <c r="G1800" i="4"/>
  <c r="F1800" i="4"/>
  <c r="E1800" i="4"/>
  <c r="D1800" i="4"/>
  <c r="B1800" i="4"/>
  <c r="L1799" i="4"/>
  <c r="J1799" i="4"/>
  <c r="I1799" i="4"/>
  <c r="H1799" i="4"/>
  <c r="G1799" i="4"/>
  <c r="F1799" i="4"/>
  <c r="E1799" i="4"/>
  <c r="D1799" i="4"/>
  <c r="K1799" i="4" s="1"/>
  <c r="B1799" i="4"/>
  <c r="L1798" i="4"/>
  <c r="J1798" i="4"/>
  <c r="I1798" i="4"/>
  <c r="H1798" i="4"/>
  <c r="G1798" i="4"/>
  <c r="F1798" i="4"/>
  <c r="K1798" i="4" s="1"/>
  <c r="E1798" i="4"/>
  <c r="D1798" i="4"/>
  <c r="B1798" i="4"/>
  <c r="L1797" i="4"/>
  <c r="J1797" i="4"/>
  <c r="I1797" i="4"/>
  <c r="H1797" i="4"/>
  <c r="G1797" i="4"/>
  <c r="F1797" i="4"/>
  <c r="E1797" i="4"/>
  <c r="D1797" i="4"/>
  <c r="B1797" i="4"/>
  <c r="L1796" i="4"/>
  <c r="J1796" i="4"/>
  <c r="I1796" i="4"/>
  <c r="H1796" i="4"/>
  <c r="G1796" i="4"/>
  <c r="F1796" i="4"/>
  <c r="E1796" i="4"/>
  <c r="D1796" i="4"/>
  <c r="B1796" i="4"/>
  <c r="L1795" i="4"/>
  <c r="J1795" i="4"/>
  <c r="I1795" i="4"/>
  <c r="H1795" i="4"/>
  <c r="G1795" i="4"/>
  <c r="F1795" i="4"/>
  <c r="E1795" i="4"/>
  <c r="D1795" i="4"/>
  <c r="B1795" i="4"/>
  <c r="L1794" i="4"/>
  <c r="J1794" i="4"/>
  <c r="I1794" i="4"/>
  <c r="H1794" i="4"/>
  <c r="G1794" i="4"/>
  <c r="F1794" i="4"/>
  <c r="E1794" i="4"/>
  <c r="D1794" i="4"/>
  <c r="B1794" i="4"/>
  <c r="L1793" i="4"/>
  <c r="J1793" i="4"/>
  <c r="I1793" i="4"/>
  <c r="H1793" i="4"/>
  <c r="G1793" i="4"/>
  <c r="F1793" i="4"/>
  <c r="E1793" i="4"/>
  <c r="D1793" i="4"/>
  <c r="B1793" i="4"/>
  <c r="L1792" i="4"/>
  <c r="J1792" i="4"/>
  <c r="I1792" i="4"/>
  <c r="H1792" i="4"/>
  <c r="G1792" i="4"/>
  <c r="F1792" i="4"/>
  <c r="E1792" i="4"/>
  <c r="D1792" i="4"/>
  <c r="K1792" i="4" s="1"/>
  <c r="B1792" i="4"/>
  <c r="L1791" i="4"/>
  <c r="J1791" i="4"/>
  <c r="I1791" i="4"/>
  <c r="H1791" i="4"/>
  <c r="G1791" i="4"/>
  <c r="F1791" i="4"/>
  <c r="E1791" i="4"/>
  <c r="D1791" i="4"/>
  <c r="B1791" i="4"/>
  <c r="L1790" i="4"/>
  <c r="J1790" i="4"/>
  <c r="I1790" i="4"/>
  <c r="H1790" i="4"/>
  <c r="G1790" i="4"/>
  <c r="F1790" i="4"/>
  <c r="K1790" i="4" s="1"/>
  <c r="E1790" i="4"/>
  <c r="D1790" i="4"/>
  <c r="B1790" i="4"/>
  <c r="L1789" i="4"/>
  <c r="J1789" i="4"/>
  <c r="I1789" i="4"/>
  <c r="H1789" i="4"/>
  <c r="G1789" i="4"/>
  <c r="F1789" i="4"/>
  <c r="E1789" i="4"/>
  <c r="D1789" i="4"/>
  <c r="B1789" i="4"/>
  <c r="L1788" i="4"/>
  <c r="J1788" i="4"/>
  <c r="I1788" i="4"/>
  <c r="H1788" i="4"/>
  <c r="G1788" i="4"/>
  <c r="F1788" i="4"/>
  <c r="E1788" i="4"/>
  <c r="D1788" i="4"/>
  <c r="B1788" i="4"/>
  <c r="L1787" i="4"/>
  <c r="J1787" i="4"/>
  <c r="I1787" i="4"/>
  <c r="H1787" i="4"/>
  <c r="G1787" i="4"/>
  <c r="F1787" i="4"/>
  <c r="E1787" i="4"/>
  <c r="D1787" i="4"/>
  <c r="B1787" i="4"/>
  <c r="L1786" i="4"/>
  <c r="J1786" i="4"/>
  <c r="I1786" i="4"/>
  <c r="H1786" i="4"/>
  <c r="G1786" i="4"/>
  <c r="F1786" i="4"/>
  <c r="E1786" i="4"/>
  <c r="D1786" i="4"/>
  <c r="B1786" i="4"/>
  <c r="L1785" i="4"/>
  <c r="J1785" i="4"/>
  <c r="I1785" i="4"/>
  <c r="H1785" i="4"/>
  <c r="G1785" i="4"/>
  <c r="F1785" i="4"/>
  <c r="E1785" i="4"/>
  <c r="D1785" i="4"/>
  <c r="B1785" i="4"/>
  <c r="L1784" i="4"/>
  <c r="J1784" i="4"/>
  <c r="I1784" i="4"/>
  <c r="H1784" i="4"/>
  <c r="G1784" i="4"/>
  <c r="F1784" i="4"/>
  <c r="E1784" i="4"/>
  <c r="D1784" i="4"/>
  <c r="B1784" i="4"/>
  <c r="L1783" i="4"/>
  <c r="J1783" i="4"/>
  <c r="I1783" i="4"/>
  <c r="H1783" i="4"/>
  <c r="G1783" i="4"/>
  <c r="F1783" i="4"/>
  <c r="E1783" i="4"/>
  <c r="D1783" i="4"/>
  <c r="B1783" i="4"/>
  <c r="L1782" i="4"/>
  <c r="J1782" i="4"/>
  <c r="I1782" i="4"/>
  <c r="H1782" i="4"/>
  <c r="G1782" i="4"/>
  <c r="F1782" i="4"/>
  <c r="E1782" i="4"/>
  <c r="D1782" i="4"/>
  <c r="B1782" i="4"/>
  <c r="L1781" i="4"/>
  <c r="J1781" i="4"/>
  <c r="I1781" i="4"/>
  <c r="H1781" i="4"/>
  <c r="G1781" i="4"/>
  <c r="F1781" i="4"/>
  <c r="E1781" i="4"/>
  <c r="D1781" i="4"/>
  <c r="B1781" i="4"/>
  <c r="L1780" i="4"/>
  <c r="J1780" i="4"/>
  <c r="I1780" i="4"/>
  <c r="H1780" i="4"/>
  <c r="G1780" i="4"/>
  <c r="F1780" i="4"/>
  <c r="E1780" i="4"/>
  <c r="D1780" i="4"/>
  <c r="B1780" i="4"/>
  <c r="L1779" i="4"/>
  <c r="J1779" i="4"/>
  <c r="I1779" i="4"/>
  <c r="H1779" i="4"/>
  <c r="G1779" i="4"/>
  <c r="F1779" i="4"/>
  <c r="E1779" i="4"/>
  <c r="D1779" i="4"/>
  <c r="B1779" i="4"/>
  <c r="L1778" i="4"/>
  <c r="J1778" i="4"/>
  <c r="I1778" i="4"/>
  <c r="H1778" i="4"/>
  <c r="G1778" i="4"/>
  <c r="F1778" i="4"/>
  <c r="E1778" i="4"/>
  <c r="D1778" i="4"/>
  <c r="B1778" i="4"/>
  <c r="L1777" i="4"/>
  <c r="J1777" i="4"/>
  <c r="I1777" i="4"/>
  <c r="H1777" i="4"/>
  <c r="G1777" i="4"/>
  <c r="F1777" i="4"/>
  <c r="E1777" i="4"/>
  <c r="D1777" i="4"/>
  <c r="B1777" i="4"/>
  <c r="L1776" i="4"/>
  <c r="J1776" i="4"/>
  <c r="I1776" i="4"/>
  <c r="H1776" i="4"/>
  <c r="G1776" i="4"/>
  <c r="F1776" i="4"/>
  <c r="E1776" i="4"/>
  <c r="D1776" i="4"/>
  <c r="B1776" i="4"/>
  <c r="L1775" i="4"/>
  <c r="J1775" i="4"/>
  <c r="I1775" i="4"/>
  <c r="H1775" i="4"/>
  <c r="G1775" i="4"/>
  <c r="F1775" i="4"/>
  <c r="E1775" i="4"/>
  <c r="D1775" i="4"/>
  <c r="B1775" i="4"/>
  <c r="L1774" i="4"/>
  <c r="J1774" i="4"/>
  <c r="I1774" i="4"/>
  <c r="H1774" i="4"/>
  <c r="G1774" i="4"/>
  <c r="F1774" i="4"/>
  <c r="E1774" i="4"/>
  <c r="D1774" i="4"/>
  <c r="B1774" i="4"/>
  <c r="L1773" i="4"/>
  <c r="J1773" i="4"/>
  <c r="I1773" i="4"/>
  <c r="H1773" i="4"/>
  <c r="G1773" i="4"/>
  <c r="F1773" i="4"/>
  <c r="E1773" i="4"/>
  <c r="D1773" i="4"/>
  <c r="B1773" i="4"/>
  <c r="L1772" i="4"/>
  <c r="J1772" i="4"/>
  <c r="I1772" i="4"/>
  <c r="H1772" i="4"/>
  <c r="G1772" i="4"/>
  <c r="F1772" i="4"/>
  <c r="E1772" i="4"/>
  <c r="D1772" i="4"/>
  <c r="B1772" i="4"/>
  <c r="L1771" i="4"/>
  <c r="J1771" i="4"/>
  <c r="I1771" i="4"/>
  <c r="H1771" i="4"/>
  <c r="G1771" i="4"/>
  <c r="F1771" i="4"/>
  <c r="E1771" i="4"/>
  <c r="D1771" i="4"/>
  <c r="B1771" i="4"/>
  <c r="L1770" i="4"/>
  <c r="J1770" i="4"/>
  <c r="I1770" i="4"/>
  <c r="H1770" i="4"/>
  <c r="G1770" i="4"/>
  <c r="F1770" i="4"/>
  <c r="E1770" i="4"/>
  <c r="D1770" i="4"/>
  <c r="B1770" i="4"/>
  <c r="L1769" i="4"/>
  <c r="J1769" i="4"/>
  <c r="I1769" i="4"/>
  <c r="H1769" i="4"/>
  <c r="G1769" i="4"/>
  <c r="F1769" i="4"/>
  <c r="E1769" i="4"/>
  <c r="D1769" i="4"/>
  <c r="B1769" i="4"/>
  <c r="L1768" i="4"/>
  <c r="J1768" i="4"/>
  <c r="I1768" i="4"/>
  <c r="H1768" i="4"/>
  <c r="G1768" i="4"/>
  <c r="F1768" i="4"/>
  <c r="E1768" i="4"/>
  <c r="D1768" i="4"/>
  <c r="B1768" i="4"/>
  <c r="L1767" i="4"/>
  <c r="J1767" i="4"/>
  <c r="I1767" i="4"/>
  <c r="H1767" i="4"/>
  <c r="G1767" i="4"/>
  <c r="F1767" i="4"/>
  <c r="E1767" i="4"/>
  <c r="D1767" i="4"/>
  <c r="B1767" i="4"/>
  <c r="L1766" i="4"/>
  <c r="J1766" i="4"/>
  <c r="I1766" i="4"/>
  <c r="H1766" i="4"/>
  <c r="G1766" i="4"/>
  <c r="F1766" i="4"/>
  <c r="E1766" i="4"/>
  <c r="D1766" i="4"/>
  <c r="B1766" i="4"/>
  <c r="L1765" i="4"/>
  <c r="J1765" i="4"/>
  <c r="I1765" i="4"/>
  <c r="H1765" i="4"/>
  <c r="G1765" i="4"/>
  <c r="F1765" i="4"/>
  <c r="E1765" i="4"/>
  <c r="D1765" i="4"/>
  <c r="B1765" i="4"/>
  <c r="L1764" i="4"/>
  <c r="J1764" i="4"/>
  <c r="I1764" i="4"/>
  <c r="H1764" i="4"/>
  <c r="G1764" i="4"/>
  <c r="F1764" i="4"/>
  <c r="E1764" i="4"/>
  <c r="D1764" i="4"/>
  <c r="B1764" i="4"/>
  <c r="L1763" i="4"/>
  <c r="J1763" i="4"/>
  <c r="I1763" i="4"/>
  <c r="H1763" i="4"/>
  <c r="G1763" i="4"/>
  <c r="F1763" i="4"/>
  <c r="E1763" i="4"/>
  <c r="D1763" i="4"/>
  <c r="B1763" i="4"/>
  <c r="L1762" i="4"/>
  <c r="J1762" i="4"/>
  <c r="I1762" i="4"/>
  <c r="H1762" i="4"/>
  <c r="G1762" i="4"/>
  <c r="F1762" i="4"/>
  <c r="E1762" i="4"/>
  <c r="D1762" i="4"/>
  <c r="B1762" i="4"/>
  <c r="L1761" i="4"/>
  <c r="J1761" i="4"/>
  <c r="I1761" i="4"/>
  <c r="H1761" i="4"/>
  <c r="G1761" i="4"/>
  <c r="F1761" i="4"/>
  <c r="E1761" i="4"/>
  <c r="D1761" i="4"/>
  <c r="B1761" i="4"/>
  <c r="L1760" i="4"/>
  <c r="J1760" i="4"/>
  <c r="I1760" i="4"/>
  <c r="H1760" i="4"/>
  <c r="G1760" i="4"/>
  <c r="F1760" i="4"/>
  <c r="E1760" i="4"/>
  <c r="D1760" i="4"/>
  <c r="B1760" i="4"/>
  <c r="L1759" i="4"/>
  <c r="J1759" i="4"/>
  <c r="I1759" i="4"/>
  <c r="H1759" i="4"/>
  <c r="G1759" i="4"/>
  <c r="F1759" i="4"/>
  <c r="E1759" i="4"/>
  <c r="D1759" i="4"/>
  <c r="B1759" i="4"/>
  <c r="L1758" i="4"/>
  <c r="J1758" i="4"/>
  <c r="I1758" i="4"/>
  <c r="H1758" i="4"/>
  <c r="G1758" i="4"/>
  <c r="F1758" i="4"/>
  <c r="E1758" i="4"/>
  <c r="D1758" i="4"/>
  <c r="K1758" i="4" s="1"/>
  <c r="B1758" i="4"/>
  <c r="L1757" i="4"/>
  <c r="J1757" i="4"/>
  <c r="I1757" i="4"/>
  <c r="H1757" i="4"/>
  <c r="G1757" i="4"/>
  <c r="F1757" i="4"/>
  <c r="E1757" i="4"/>
  <c r="D1757" i="4"/>
  <c r="B1757" i="4"/>
  <c r="L1756" i="4"/>
  <c r="J1756" i="4"/>
  <c r="I1756" i="4"/>
  <c r="H1756" i="4"/>
  <c r="G1756" i="4"/>
  <c r="F1756" i="4"/>
  <c r="E1756" i="4"/>
  <c r="D1756" i="4"/>
  <c r="B1756" i="4"/>
  <c r="L1755" i="4"/>
  <c r="J1755" i="4"/>
  <c r="I1755" i="4"/>
  <c r="H1755" i="4"/>
  <c r="G1755" i="4"/>
  <c r="F1755" i="4"/>
  <c r="E1755" i="4"/>
  <c r="D1755" i="4"/>
  <c r="B1755" i="4"/>
  <c r="L1754" i="4"/>
  <c r="J1754" i="4"/>
  <c r="I1754" i="4"/>
  <c r="H1754" i="4"/>
  <c r="G1754" i="4"/>
  <c r="F1754" i="4"/>
  <c r="E1754" i="4"/>
  <c r="D1754" i="4"/>
  <c r="K1754" i="4" s="1"/>
  <c r="B1754" i="4"/>
  <c r="L1753" i="4"/>
  <c r="J1753" i="4"/>
  <c r="I1753" i="4"/>
  <c r="H1753" i="4"/>
  <c r="G1753" i="4"/>
  <c r="F1753" i="4"/>
  <c r="E1753" i="4"/>
  <c r="D1753" i="4"/>
  <c r="B1753" i="4"/>
  <c r="L1752" i="4"/>
  <c r="J1752" i="4"/>
  <c r="I1752" i="4"/>
  <c r="H1752" i="4"/>
  <c r="G1752" i="4"/>
  <c r="F1752" i="4"/>
  <c r="E1752" i="4"/>
  <c r="D1752" i="4"/>
  <c r="B1752" i="4"/>
  <c r="L1751" i="4"/>
  <c r="J1751" i="4"/>
  <c r="I1751" i="4"/>
  <c r="H1751" i="4"/>
  <c r="G1751" i="4"/>
  <c r="F1751" i="4"/>
  <c r="E1751" i="4"/>
  <c r="D1751" i="4"/>
  <c r="B1751" i="4"/>
  <c r="L1750" i="4"/>
  <c r="J1750" i="4"/>
  <c r="I1750" i="4"/>
  <c r="H1750" i="4"/>
  <c r="G1750" i="4"/>
  <c r="F1750" i="4"/>
  <c r="E1750" i="4"/>
  <c r="D1750" i="4"/>
  <c r="B1750" i="4"/>
  <c r="L1749" i="4"/>
  <c r="J1749" i="4"/>
  <c r="I1749" i="4"/>
  <c r="H1749" i="4"/>
  <c r="G1749" i="4"/>
  <c r="F1749" i="4"/>
  <c r="E1749" i="4"/>
  <c r="D1749" i="4"/>
  <c r="B1749" i="4"/>
  <c r="L1748" i="4"/>
  <c r="J1748" i="4"/>
  <c r="I1748" i="4"/>
  <c r="H1748" i="4"/>
  <c r="G1748" i="4"/>
  <c r="F1748" i="4"/>
  <c r="E1748" i="4"/>
  <c r="D1748" i="4"/>
  <c r="B1748" i="4"/>
  <c r="L1747" i="4"/>
  <c r="J1747" i="4"/>
  <c r="I1747" i="4"/>
  <c r="H1747" i="4"/>
  <c r="G1747" i="4"/>
  <c r="F1747" i="4"/>
  <c r="E1747" i="4"/>
  <c r="D1747" i="4"/>
  <c r="B1747" i="4"/>
  <c r="L1746" i="4"/>
  <c r="J1746" i="4"/>
  <c r="I1746" i="4"/>
  <c r="H1746" i="4"/>
  <c r="G1746" i="4"/>
  <c r="F1746" i="4"/>
  <c r="E1746" i="4"/>
  <c r="D1746" i="4"/>
  <c r="B1746" i="4"/>
  <c r="L1745" i="4"/>
  <c r="J1745" i="4"/>
  <c r="I1745" i="4"/>
  <c r="H1745" i="4"/>
  <c r="G1745" i="4"/>
  <c r="F1745" i="4"/>
  <c r="E1745" i="4"/>
  <c r="D1745" i="4"/>
  <c r="B1745" i="4"/>
  <c r="L1744" i="4"/>
  <c r="J1744" i="4"/>
  <c r="I1744" i="4"/>
  <c r="H1744" i="4"/>
  <c r="G1744" i="4"/>
  <c r="F1744" i="4"/>
  <c r="E1744" i="4"/>
  <c r="D1744" i="4"/>
  <c r="B1744" i="4"/>
  <c r="L1743" i="4"/>
  <c r="J1743" i="4"/>
  <c r="I1743" i="4"/>
  <c r="H1743" i="4"/>
  <c r="G1743" i="4"/>
  <c r="F1743" i="4"/>
  <c r="E1743" i="4"/>
  <c r="D1743" i="4"/>
  <c r="B1743" i="4"/>
  <c r="L1742" i="4"/>
  <c r="J1742" i="4"/>
  <c r="I1742" i="4"/>
  <c r="H1742" i="4"/>
  <c r="G1742" i="4"/>
  <c r="F1742" i="4"/>
  <c r="E1742" i="4"/>
  <c r="D1742" i="4"/>
  <c r="K1742" i="4" s="1"/>
  <c r="B1742" i="4"/>
  <c r="L1741" i="4"/>
  <c r="J1741" i="4"/>
  <c r="I1741" i="4"/>
  <c r="H1741" i="4"/>
  <c r="G1741" i="4"/>
  <c r="F1741" i="4"/>
  <c r="E1741" i="4"/>
  <c r="D1741" i="4"/>
  <c r="B1741" i="4"/>
  <c r="L1740" i="4"/>
  <c r="J1740" i="4"/>
  <c r="I1740" i="4"/>
  <c r="H1740" i="4"/>
  <c r="G1740" i="4"/>
  <c r="F1740" i="4"/>
  <c r="E1740" i="4"/>
  <c r="D1740" i="4"/>
  <c r="B1740" i="4"/>
  <c r="L1739" i="4"/>
  <c r="J1739" i="4"/>
  <c r="I1739" i="4"/>
  <c r="H1739" i="4"/>
  <c r="G1739" i="4"/>
  <c r="F1739" i="4"/>
  <c r="E1739" i="4"/>
  <c r="D1739" i="4"/>
  <c r="K1739" i="4" s="1"/>
  <c r="B1739" i="4"/>
  <c r="L1738" i="4"/>
  <c r="J1738" i="4"/>
  <c r="I1738" i="4"/>
  <c r="H1738" i="4"/>
  <c r="G1738" i="4"/>
  <c r="F1738" i="4"/>
  <c r="E1738" i="4"/>
  <c r="D1738" i="4"/>
  <c r="B1738" i="4"/>
  <c r="L1737" i="4"/>
  <c r="J1737" i="4"/>
  <c r="I1737" i="4"/>
  <c r="H1737" i="4"/>
  <c r="G1737" i="4"/>
  <c r="F1737" i="4"/>
  <c r="E1737" i="4"/>
  <c r="D1737" i="4"/>
  <c r="B1737" i="4"/>
  <c r="L1736" i="4"/>
  <c r="J1736" i="4"/>
  <c r="I1736" i="4"/>
  <c r="H1736" i="4"/>
  <c r="G1736" i="4"/>
  <c r="F1736" i="4"/>
  <c r="E1736" i="4"/>
  <c r="D1736" i="4"/>
  <c r="B1736" i="4"/>
  <c r="L1735" i="4"/>
  <c r="J1735" i="4"/>
  <c r="I1735" i="4"/>
  <c r="H1735" i="4"/>
  <c r="G1735" i="4"/>
  <c r="F1735" i="4"/>
  <c r="E1735" i="4"/>
  <c r="D1735" i="4"/>
  <c r="B1735" i="4"/>
  <c r="L1734" i="4"/>
  <c r="J1734" i="4"/>
  <c r="I1734" i="4"/>
  <c r="H1734" i="4"/>
  <c r="G1734" i="4"/>
  <c r="F1734" i="4"/>
  <c r="E1734" i="4"/>
  <c r="D1734" i="4"/>
  <c r="K1734" i="4" s="1"/>
  <c r="B1734" i="4"/>
  <c r="L1733" i="4"/>
  <c r="J1733" i="4"/>
  <c r="I1733" i="4"/>
  <c r="H1733" i="4"/>
  <c r="G1733" i="4"/>
  <c r="F1733" i="4"/>
  <c r="E1733" i="4"/>
  <c r="D1733" i="4"/>
  <c r="B1733" i="4"/>
  <c r="L1732" i="4"/>
  <c r="J1732" i="4"/>
  <c r="I1732" i="4"/>
  <c r="H1732" i="4"/>
  <c r="G1732" i="4"/>
  <c r="F1732" i="4"/>
  <c r="E1732" i="4"/>
  <c r="D1732" i="4"/>
  <c r="B1732" i="4"/>
  <c r="L1731" i="4"/>
  <c r="J1731" i="4"/>
  <c r="I1731" i="4"/>
  <c r="H1731" i="4"/>
  <c r="G1731" i="4"/>
  <c r="F1731" i="4"/>
  <c r="E1731" i="4"/>
  <c r="D1731" i="4"/>
  <c r="B1731" i="4"/>
  <c r="L1730" i="4"/>
  <c r="J1730" i="4"/>
  <c r="I1730" i="4"/>
  <c r="H1730" i="4"/>
  <c r="G1730" i="4"/>
  <c r="F1730" i="4"/>
  <c r="K1730" i="4" s="1"/>
  <c r="E1730" i="4"/>
  <c r="D1730" i="4"/>
  <c r="B1730" i="4"/>
  <c r="L1729" i="4"/>
  <c r="J1729" i="4"/>
  <c r="I1729" i="4"/>
  <c r="H1729" i="4"/>
  <c r="G1729" i="4"/>
  <c r="F1729" i="4"/>
  <c r="E1729" i="4"/>
  <c r="D1729" i="4"/>
  <c r="B1729" i="4"/>
  <c r="L1728" i="4"/>
  <c r="J1728" i="4"/>
  <c r="I1728" i="4"/>
  <c r="H1728" i="4"/>
  <c r="G1728" i="4"/>
  <c r="F1728" i="4"/>
  <c r="E1728" i="4"/>
  <c r="D1728" i="4"/>
  <c r="B1728" i="4"/>
  <c r="L1727" i="4"/>
  <c r="J1727" i="4"/>
  <c r="I1727" i="4"/>
  <c r="H1727" i="4"/>
  <c r="G1727" i="4"/>
  <c r="F1727" i="4"/>
  <c r="E1727" i="4"/>
  <c r="D1727" i="4"/>
  <c r="B1727" i="4"/>
  <c r="L1726" i="4"/>
  <c r="J1726" i="4"/>
  <c r="I1726" i="4"/>
  <c r="H1726" i="4"/>
  <c r="G1726" i="4"/>
  <c r="F1726" i="4"/>
  <c r="E1726" i="4"/>
  <c r="D1726" i="4"/>
  <c r="B1726" i="4"/>
  <c r="L1725" i="4"/>
  <c r="J1725" i="4"/>
  <c r="I1725" i="4"/>
  <c r="H1725" i="4"/>
  <c r="G1725" i="4"/>
  <c r="F1725" i="4"/>
  <c r="E1725" i="4"/>
  <c r="D1725" i="4"/>
  <c r="B1725" i="4"/>
  <c r="L1724" i="4"/>
  <c r="J1724" i="4"/>
  <c r="I1724" i="4"/>
  <c r="H1724" i="4"/>
  <c r="G1724" i="4"/>
  <c r="F1724" i="4"/>
  <c r="E1724" i="4"/>
  <c r="D1724" i="4"/>
  <c r="B1724" i="4"/>
  <c r="L1723" i="4"/>
  <c r="J1723" i="4"/>
  <c r="I1723" i="4"/>
  <c r="H1723" i="4"/>
  <c r="G1723" i="4"/>
  <c r="F1723" i="4"/>
  <c r="E1723" i="4"/>
  <c r="D1723" i="4"/>
  <c r="B1723" i="4"/>
  <c r="L1722" i="4"/>
  <c r="J1722" i="4"/>
  <c r="I1722" i="4"/>
  <c r="H1722" i="4"/>
  <c r="G1722" i="4"/>
  <c r="F1722" i="4"/>
  <c r="E1722" i="4"/>
  <c r="D1722" i="4"/>
  <c r="B1722" i="4"/>
  <c r="L1721" i="4"/>
  <c r="J1721" i="4"/>
  <c r="I1721" i="4"/>
  <c r="H1721" i="4"/>
  <c r="G1721" i="4"/>
  <c r="F1721" i="4"/>
  <c r="E1721" i="4"/>
  <c r="D1721" i="4"/>
  <c r="B1721" i="4"/>
  <c r="L1720" i="4"/>
  <c r="J1720" i="4"/>
  <c r="I1720" i="4"/>
  <c r="H1720" i="4"/>
  <c r="G1720" i="4"/>
  <c r="F1720" i="4"/>
  <c r="E1720" i="4"/>
  <c r="D1720" i="4"/>
  <c r="B1720" i="4"/>
  <c r="L1719" i="4"/>
  <c r="J1719" i="4"/>
  <c r="I1719" i="4"/>
  <c r="H1719" i="4"/>
  <c r="G1719" i="4"/>
  <c r="F1719" i="4"/>
  <c r="E1719" i="4"/>
  <c r="D1719" i="4"/>
  <c r="B1719" i="4"/>
  <c r="L1718" i="4"/>
  <c r="J1718" i="4"/>
  <c r="I1718" i="4"/>
  <c r="H1718" i="4"/>
  <c r="G1718" i="4"/>
  <c r="F1718" i="4"/>
  <c r="E1718" i="4"/>
  <c r="D1718" i="4"/>
  <c r="B1718" i="4"/>
  <c r="L1717" i="4"/>
  <c r="J1717" i="4"/>
  <c r="I1717" i="4"/>
  <c r="H1717" i="4"/>
  <c r="G1717" i="4"/>
  <c r="F1717" i="4"/>
  <c r="E1717" i="4"/>
  <c r="D1717" i="4"/>
  <c r="B1717" i="4"/>
  <c r="L1716" i="4"/>
  <c r="J1716" i="4"/>
  <c r="I1716" i="4"/>
  <c r="H1716" i="4"/>
  <c r="G1716" i="4"/>
  <c r="F1716" i="4"/>
  <c r="E1716" i="4"/>
  <c r="D1716" i="4"/>
  <c r="B1716" i="4"/>
  <c r="L1715" i="4"/>
  <c r="J1715" i="4"/>
  <c r="I1715" i="4"/>
  <c r="H1715" i="4"/>
  <c r="G1715" i="4"/>
  <c r="F1715" i="4"/>
  <c r="E1715" i="4"/>
  <c r="D1715" i="4"/>
  <c r="B1715" i="4"/>
  <c r="L1714" i="4"/>
  <c r="J1714" i="4"/>
  <c r="I1714" i="4"/>
  <c r="H1714" i="4"/>
  <c r="G1714" i="4"/>
  <c r="F1714" i="4"/>
  <c r="E1714" i="4"/>
  <c r="D1714" i="4"/>
  <c r="B1714" i="4"/>
  <c r="L1713" i="4"/>
  <c r="J1713" i="4"/>
  <c r="I1713" i="4"/>
  <c r="H1713" i="4"/>
  <c r="G1713" i="4"/>
  <c r="F1713" i="4"/>
  <c r="E1713" i="4"/>
  <c r="D1713" i="4"/>
  <c r="B1713" i="4"/>
  <c r="L1712" i="4"/>
  <c r="J1712" i="4"/>
  <c r="I1712" i="4"/>
  <c r="H1712" i="4"/>
  <c r="G1712" i="4"/>
  <c r="F1712" i="4"/>
  <c r="E1712" i="4"/>
  <c r="D1712" i="4"/>
  <c r="B1712" i="4"/>
  <c r="L1711" i="4"/>
  <c r="J1711" i="4"/>
  <c r="I1711" i="4"/>
  <c r="H1711" i="4"/>
  <c r="G1711" i="4"/>
  <c r="F1711" i="4"/>
  <c r="E1711" i="4"/>
  <c r="D1711" i="4"/>
  <c r="B1711" i="4"/>
  <c r="L1710" i="4"/>
  <c r="J1710" i="4"/>
  <c r="I1710" i="4"/>
  <c r="H1710" i="4"/>
  <c r="G1710" i="4"/>
  <c r="F1710" i="4"/>
  <c r="E1710" i="4"/>
  <c r="D1710" i="4"/>
  <c r="B1710" i="4"/>
  <c r="L1709" i="4"/>
  <c r="J1709" i="4"/>
  <c r="I1709" i="4"/>
  <c r="H1709" i="4"/>
  <c r="G1709" i="4"/>
  <c r="F1709" i="4"/>
  <c r="E1709" i="4"/>
  <c r="D1709" i="4"/>
  <c r="B1709" i="4"/>
  <c r="L1708" i="4"/>
  <c r="J1708" i="4"/>
  <c r="I1708" i="4"/>
  <c r="H1708" i="4"/>
  <c r="G1708" i="4"/>
  <c r="F1708" i="4"/>
  <c r="E1708" i="4"/>
  <c r="D1708" i="4"/>
  <c r="K1708" i="4" s="1"/>
  <c r="B1708" i="4"/>
  <c r="L1707" i="4"/>
  <c r="J1707" i="4"/>
  <c r="I1707" i="4"/>
  <c r="H1707" i="4"/>
  <c r="G1707" i="4"/>
  <c r="F1707" i="4"/>
  <c r="E1707" i="4"/>
  <c r="D1707" i="4"/>
  <c r="B1707" i="4"/>
  <c r="L1706" i="4"/>
  <c r="J1706" i="4"/>
  <c r="I1706" i="4"/>
  <c r="H1706" i="4"/>
  <c r="G1706" i="4"/>
  <c r="F1706" i="4"/>
  <c r="E1706" i="4"/>
  <c r="D1706" i="4"/>
  <c r="B1706" i="4"/>
  <c r="L1705" i="4"/>
  <c r="J1705" i="4"/>
  <c r="I1705" i="4"/>
  <c r="H1705" i="4"/>
  <c r="G1705" i="4"/>
  <c r="F1705" i="4"/>
  <c r="E1705" i="4"/>
  <c r="D1705" i="4"/>
  <c r="B1705" i="4"/>
  <c r="L1704" i="4"/>
  <c r="J1704" i="4"/>
  <c r="I1704" i="4"/>
  <c r="H1704" i="4"/>
  <c r="G1704" i="4"/>
  <c r="F1704" i="4"/>
  <c r="E1704" i="4"/>
  <c r="D1704" i="4"/>
  <c r="B1704" i="4"/>
  <c r="L1703" i="4"/>
  <c r="J1703" i="4"/>
  <c r="I1703" i="4"/>
  <c r="H1703" i="4"/>
  <c r="G1703" i="4"/>
  <c r="F1703" i="4"/>
  <c r="E1703" i="4"/>
  <c r="D1703" i="4"/>
  <c r="B1703" i="4"/>
  <c r="L1702" i="4"/>
  <c r="K1702" i="4"/>
  <c r="J1702" i="4"/>
  <c r="I1702" i="4"/>
  <c r="H1702" i="4"/>
  <c r="G1702" i="4"/>
  <c r="F1702" i="4"/>
  <c r="E1702" i="4"/>
  <c r="D1702" i="4"/>
  <c r="B1702" i="4"/>
  <c r="L1701" i="4"/>
  <c r="J1701" i="4"/>
  <c r="I1701" i="4"/>
  <c r="H1701" i="4"/>
  <c r="G1701" i="4"/>
  <c r="F1701" i="4"/>
  <c r="E1701" i="4"/>
  <c r="D1701" i="4"/>
  <c r="K1701" i="4" s="1"/>
  <c r="B1701" i="4"/>
  <c r="L1700" i="4"/>
  <c r="J1700" i="4"/>
  <c r="I1700" i="4"/>
  <c r="H1700" i="4"/>
  <c r="G1700" i="4"/>
  <c r="F1700" i="4"/>
  <c r="E1700" i="4"/>
  <c r="D1700" i="4"/>
  <c r="B1700" i="4"/>
  <c r="L1699" i="4"/>
  <c r="J1699" i="4"/>
  <c r="I1699" i="4"/>
  <c r="H1699" i="4"/>
  <c r="G1699" i="4"/>
  <c r="F1699" i="4"/>
  <c r="E1699" i="4"/>
  <c r="D1699" i="4"/>
  <c r="B1699" i="4"/>
  <c r="L1698" i="4"/>
  <c r="J1698" i="4"/>
  <c r="I1698" i="4"/>
  <c r="H1698" i="4"/>
  <c r="G1698" i="4"/>
  <c r="F1698" i="4"/>
  <c r="E1698" i="4"/>
  <c r="D1698" i="4"/>
  <c r="B1698" i="4"/>
  <c r="L1697" i="4"/>
  <c r="J1697" i="4"/>
  <c r="I1697" i="4"/>
  <c r="H1697" i="4"/>
  <c r="G1697" i="4"/>
  <c r="F1697" i="4"/>
  <c r="E1697" i="4"/>
  <c r="D1697" i="4"/>
  <c r="B1697" i="4"/>
  <c r="L1696" i="4"/>
  <c r="J1696" i="4"/>
  <c r="I1696" i="4"/>
  <c r="H1696" i="4"/>
  <c r="G1696" i="4"/>
  <c r="F1696" i="4"/>
  <c r="E1696" i="4"/>
  <c r="D1696" i="4"/>
  <c r="B1696" i="4"/>
  <c r="L1695" i="4"/>
  <c r="J1695" i="4"/>
  <c r="I1695" i="4"/>
  <c r="H1695" i="4"/>
  <c r="G1695" i="4"/>
  <c r="F1695" i="4"/>
  <c r="E1695" i="4"/>
  <c r="D1695" i="4"/>
  <c r="B1695" i="4"/>
  <c r="L1694" i="4"/>
  <c r="J1694" i="4"/>
  <c r="I1694" i="4"/>
  <c r="H1694" i="4"/>
  <c r="G1694" i="4"/>
  <c r="F1694" i="4"/>
  <c r="E1694" i="4"/>
  <c r="D1694" i="4"/>
  <c r="B1694" i="4"/>
  <c r="L1693" i="4"/>
  <c r="J1693" i="4"/>
  <c r="I1693" i="4"/>
  <c r="H1693" i="4"/>
  <c r="G1693" i="4"/>
  <c r="F1693" i="4"/>
  <c r="E1693" i="4"/>
  <c r="D1693" i="4"/>
  <c r="B1693" i="4"/>
  <c r="L1692" i="4"/>
  <c r="J1692" i="4"/>
  <c r="I1692" i="4"/>
  <c r="H1692" i="4"/>
  <c r="G1692" i="4"/>
  <c r="F1692" i="4"/>
  <c r="E1692" i="4"/>
  <c r="D1692" i="4"/>
  <c r="B1692" i="4"/>
  <c r="L1691" i="4"/>
  <c r="J1691" i="4"/>
  <c r="I1691" i="4"/>
  <c r="H1691" i="4"/>
  <c r="G1691" i="4"/>
  <c r="F1691" i="4"/>
  <c r="E1691" i="4"/>
  <c r="D1691" i="4"/>
  <c r="B1691" i="4"/>
  <c r="L1690" i="4"/>
  <c r="J1690" i="4"/>
  <c r="I1690" i="4"/>
  <c r="H1690" i="4"/>
  <c r="G1690" i="4"/>
  <c r="F1690" i="4"/>
  <c r="E1690" i="4"/>
  <c r="D1690" i="4"/>
  <c r="B1690" i="4"/>
  <c r="L1689" i="4"/>
  <c r="J1689" i="4"/>
  <c r="I1689" i="4"/>
  <c r="H1689" i="4"/>
  <c r="G1689" i="4"/>
  <c r="F1689" i="4"/>
  <c r="E1689" i="4"/>
  <c r="D1689" i="4"/>
  <c r="B1689" i="4"/>
  <c r="L1688" i="4"/>
  <c r="J1688" i="4"/>
  <c r="I1688" i="4"/>
  <c r="H1688" i="4"/>
  <c r="G1688" i="4"/>
  <c r="F1688" i="4"/>
  <c r="E1688" i="4"/>
  <c r="D1688" i="4"/>
  <c r="B1688" i="4"/>
  <c r="L1687" i="4"/>
  <c r="J1687" i="4"/>
  <c r="I1687" i="4"/>
  <c r="H1687" i="4"/>
  <c r="G1687" i="4"/>
  <c r="F1687" i="4"/>
  <c r="E1687" i="4"/>
  <c r="D1687" i="4"/>
  <c r="B1687" i="4"/>
  <c r="L1686" i="4"/>
  <c r="J1686" i="4"/>
  <c r="I1686" i="4"/>
  <c r="H1686" i="4"/>
  <c r="G1686" i="4"/>
  <c r="F1686" i="4"/>
  <c r="E1686" i="4"/>
  <c r="D1686" i="4"/>
  <c r="B1686" i="4"/>
  <c r="L1685" i="4"/>
  <c r="J1685" i="4"/>
  <c r="I1685" i="4"/>
  <c r="H1685" i="4"/>
  <c r="G1685" i="4"/>
  <c r="F1685" i="4"/>
  <c r="E1685" i="4"/>
  <c r="D1685" i="4"/>
  <c r="B1685" i="4"/>
  <c r="L1684" i="4"/>
  <c r="J1684" i="4"/>
  <c r="I1684" i="4"/>
  <c r="H1684" i="4"/>
  <c r="G1684" i="4"/>
  <c r="F1684" i="4"/>
  <c r="E1684" i="4"/>
  <c r="D1684" i="4"/>
  <c r="B1684" i="4"/>
  <c r="L1683" i="4"/>
  <c r="J1683" i="4"/>
  <c r="I1683" i="4"/>
  <c r="H1683" i="4"/>
  <c r="G1683" i="4"/>
  <c r="F1683" i="4"/>
  <c r="E1683" i="4"/>
  <c r="D1683" i="4"/>
  <c r="B1683" i="4"/>
  <c r="L1682" i="4"/>
  <c r="J1682" i="4"/>
  <c r="I1682" i="4"/>
  <c r="H1682" i="4"/>
  <c r="G1682" i="4"/>
  <c r="F1682" i="4"/>
  <c r="E1682" i="4"/>
  <c r="D1682" i="4"/>
  <c r="B1682" i="4"/>
  <c r="L1681" i="4"/>
  <c r="J1681" i="4"/>
  <c r="I1681" i="4"/>
  <c r="H1681" i="4"/>
  <c r="G1681" i="4"/>
  <c r="F1681" i="4"/>
  <c r="E1681" i="4"/>
  <c r="D1681" i="4"/>
  <c r="B1681" i="4"/>
  <c r="L1680" i="4"/>
  <c r="J1680" i="4"/>
  <c r="I1680" i="4"/>
  <c r="H1680" i="4"/>
  <c r="G1680" i="4"/>
  <c r="F1680" i="4"/>
  <c r="E1680" i="4"/>
  <c r="D1680" i="4"/>
  <c r="B1680" i="4"/>
  <c r="L1679" i="4"/>
  <c r="J1679" i="4"/>
  <c r="I1679" i="4"/>
  <c r="H1679" i="4"/>
  <c r="G1679" i="4"/>
  <c r="F1679" i="4"/>
  <c r="E1679" i="4"/>
  <c r="D1679" i="4"/>
  <c r="B1679" i="4"/>
  <c r="L1678" i="4"/>
  <c r="J1678" i="4"/>
  <c r="I1678" i="4"/>
  <c r="H1678" i="4"/>
  <c r="G1678" i="4"/>
  <c r="F1678" i="4"/>
  <c r="E1678" i="4"/>
  <c r="D1678" i="4"/>
  <c r="B1678" i="4"/>
  <c r="L1677" i="4"/>
  <c r="J1677" i="4"/>
  <c r="I1677" i="4"/>
  <c r="H1677" i="4"/>
  <c r="G1677" i="4"/>
  <c r="F1677" i="4"/>
  <c r="E1677" i="4"/>
  <c r="D1677" i="4"/>
  <c r="B1677" i="4"/>
  <c r="L1676" i="4"/>
  <c r="J1676" i="4"/>
  <c r="I1676" i="4"/>
  <c r="H1676" i="4"/>
  <c r="G1676" i="4"/>
  <c r="F1676" i="4"/>
  <c r="E1676" i="4"/>
  <c r="D1676" i="4"/>
  <c r="B1676" i="4"/>
  <c r="L1675" i="4"/>
  <c r="J1675" i="4"/>
  <c r="I1675" i="4"/>
  <c r="H1675" i="4"/>
  <c r="G1675" i="4"/>
  <c r="F1675" i="4"/>
  <c r="E1675" i="4"/>
  <c r="D1675" i="4"/>
  <c r="B1675" i="4"/>
  <c r="L1674" i="4"/>
  <c r="J1674" i="4"/>
  <c r="I1674" i="4"/>
  <c r="H1674" i="4"/>
  <c r="G1674" i="4"/>
  <c r="F1674" i="4"/>
  <c r="E1674" i="4"/>
  <c r="D1674" i="4"/>
  <c r="B1674" i="4"/>
  <c r="L1673" i="4"/>
  <c r="J1673" i="4"/>
  <c r="I1673" i="4"/>
  <c r="H1673" i="4"/>
  <c r="G1673" i="4"/>
  <c r="F1673" i="4"/>
  <c r="E1673" i="4"/>
  <c r="D1673" i="4"/>
  <c r="B1673" i="4"/>
  <c r="L1672" i="4"/>
  <c r="J1672" i="4"/>
  <c r="I1672" i="4"/>
  <c r="H1672" i="4"/>
  <c r="G1672" i="4"/>
  <c r="F1672" i="4"/>
  <c r="E1672" i="4"/>
  <c r="D1672" i="4"/>
  <c r="B1672" i="4"/>
  <c r="L1671" i="4"/>
  <c r="J1671" i="4"/>
  <c r="I1671" i="4"/>
  <c r="H1671" i="4"/>
  <c r="G1671" i="4"/>
  <c r="F1671" i="4"/>
  <c r="E1671" i="4"/>
  <c r="D1671" i="4"/>
  <c r="B1671" i="4"/>
  <c r="L1670" i="4"/>
  <c r="J1670" i="4"/>
  <c r="I1670" i="4"/>
  <c r="H1670" i="4"/>
  <c r="G1670" i="4"/>
  <c r="F1670" i="4"/>
  <c r="E1670" i="4"/>
  <c r="D1670" i="4"/>
  <c r="K1670" i="4" s="1"/>
  <c r="B1670" i="4"/>
  <c r="L1669" i="4"/>
  <c r="J1669" i="4"/>
  <c r="I1669" i="4"/>
  <c r="H1669" i="4"/>
  <c r="G1669" i="4"/>
  <c r="F1669" i="4"/>
  <c r="E1669" i="4"/>
  <c r="D1669" i="4"/>
  <c r="B1669" i="4"/>
  <c r="L1668" i="4"/>
  <c r="J1668" i="4"/>
  <c r="I1668" i="4"/>
  <c r="H1668" i="4"/>
  <c r="G1668" i="4"/>
  <c r="F1668" i="4"/>
  <c r="E1668" i="4"/>
  <c r="D1668" i="4"/>
  <c r="B1668" i="4"/>
  <c r="L1667" i="4"/>
  <c r="J1667" i="4"/>
  <c r="I1667" i="4"/>
  <c r="H1667" i="4"/>
  <c r="G1667" i="4"/>
  <c r="F1667" i="4"/>
  <c r="E1667" i="4"/>
  <c r="D1667" i="4"/>
  <c r="B1667" i="4"/>
  <c r="L1666" i="4"/>
  <c r="J1666" i="4"/>
  <c r="I1666" i="4"/>
  <c r="H1666" i="4"/>
  <c r="K1666" i="4" s="1"/>
  <c r="G1666" i="4"/>
  <c r="F1666" i="4"/>
  <c r="E1666" i="4"/>
  <c r="D1666" i="4"/>
  <c r="B1666" i="4"/>
  <c r="L1665" i="4"/>
  <c r="J1665" i="4"/>
  <c r="I1665" i="4"/>
  <c r="H1665" i="4"/>
  <c r="G1665" i="4"/>
  <c r="F1665" i="4"/>
  <c r="E1665" i="4"/>
  <c r="D1665" i="4"/>
  <c r="B1665" i="4"/>
  <c r="L1664" i="4"/>
  <c r="J1664" i="4"/>
  <c r="I1664" i="4"/>
  <c r="H1664" i="4"/>
  <c r="G1664" i="4"/>
  <c r="F1664" i="4"/>
  <c r="E1664" i="4"/>
  <c r="D1664" i="4"/>
  <c r="B1664" i="4"/>
  <c r="L1663" i="4"/>
  <c r="J1663" i="4"/>
  <c r="I1663" i="4"/>
  <c r="H1663" i="4"/>
  <c r="G1663" i="4"/>
  <c r="F1663" i="4"/>
  <c r="E1663" i="4"/>
  <c r="D1663" i="4"/>
  <c r="B1663" i="4"/>
  <c r="L1662" i="4"/>
  <c r="J1662" i="4"/>
  <c r="I1662" i="4"/>
  <c r="H1662" i="4"/>
  <c r="G1662" i="4"/>
  <c r="F1662" i="4"/>
  <c r="E1662" i="4"/>
  <c r="D1662" i="4"/>
  <c r="K1662" i="4" s="1"/>
  <c r="B1662" i="4"/>
  <c r="L1661" i="4"/>
  <c r="J1661" i="4"/>
  <c r="I1661" i="4"/>
  <c r="H1661" i="4"/>
  <c r="G1661" i="4"/>
  <c r="F1661" i="4"/>
  <c r="E1661" i="4"/>
  <c r="D1661" i="4"/>
  <c r="B1661" i="4"/>
  <c r="L1660" i="4"/>
  <c r="J1660" i="4"/>
  <c r="I1660" i="4"/>
  <c r="H1660" i="4"/>
  <c r="G1660" i="4"/>
  <c r="F1660" i="4"/>
  <c r="E1660" i="4"/>
  <c r="D1660" i="4"/>
  <c r="B1660" i="4"/>
  <c r="L1659" i="4"/>
  <c r="J1659" i="4"/>
  <c r="I1659" i="4"/>
  <c r="H1659" i="4"/>
  <c r="G1659" i="4"/>
  <c r="F1659" i="4"/>
  <c r="E1659" i="4"/>
  <c r="D1659" i="4"/>
  <c r="B1659" i="4"/>
  <c r="L1658" i="4"/>
  <c r="J1658" i="4"/>
  <c r="I1658" i="4"/>
  <c r="H1658" i="4"/>
  <c r="G1658" i="4"/>
  <c r="F1658" i="4"/>
  <c r="E1658" i="4"/>
  <c r="D1658" i="4"/>
  <c r="B1658" i="4"/>
  <c r="L1657" i="4"/>
  <c r="J1657" i="4"/>
  <c r="I1657" i="4"/>
  <c r="H1657" i="4"/>
  <c r="G1657" i="4"/>
  <c r="F1657" i="4"/>
  <c r="E1657" i="4"/>
  <c r="D1657" i="4"/>
  <c r="B1657" i="4"/>
  <c r="L1656" i="4"/>
  <c r="J1656" i="4"/>
  <c r="I1656" i="4"/>
  <c r="H1656" i="4"/>
  <c r="G1656" i="4"/>
  <c r="F1656" i="4"/>
  <c r="E1656" i="4"/>
  <c r="D1656" i="4"/>
  <c r="B1656" i="4"/>
  <c r="L1655" i="4"/>
  <c r="J1655" i="4"/>
  <c r="I1655" i="4"/>
  <c r="H1655" i="4"/>
  <c r="G1655" i="4"/>
  <c r="F1655" i="4"/>
  <c r="E1655" i="4"/>
  <c r="D1655" i="4"/>
  <c r="B1655" i="4"/>
  <c r="L1654" i="4"/>
  <c r="J1654" i="4"/>
  <c r="I1654" i="4"/>
  <c r="H1654" i="4"/>
  <c r="G1654" i="4"/>
  <c r="F1654" i="4"/>
  <c r="E1654" i="4"/>
  <c r="D1654" i="4"/>
  <c r="K1654" i="4" s="1"/>
  <c r="B1654" i="4"/>
  <c r="L1653" i="4"/>
  <c r="J1653" i="4"/>
  <c r="I1653" i="4"/>
  <c r="H1653" i="4"/>
  <c r="G1653" i="4"/>
  <c r="F1653" i="4"/>
  <c r="E1653" i="4"/>
  <c r="D1653" i="4"/>
  <c r="B1653" i="4"/>
  <c r="L1652" i="4"/>
  <c r="J1652" i="4"/>
  <c r="I1652" i="4"/>
  <c r="H1652" i="4"/>
  <c r="G1652" i="4"/>
  <c r="F1652" i="4"/>
  <c r="E1652" i="4"/>
  <c r="D1652" i="4"/>
  <c r="B1652" i="4"/>
  <c r="L1651" i="4"/>
  <c r="J1651" i="4"/>
  <c r="I1651" i="4"/>
  <c r="H1651" i="4"/>
  <c r="G1651" i="4"/>
  <c r="F1651" i="4"/>
  <c r="E1651" i="4"/>
  <c r="D1651" i="4"/>
  <c r="B1651" i="4"/>
  <c r="L1650" i="4"/>
  <c r="J1650" i="4"/>
  <c r="I1650" i="4"/>
  <c r="H1650" i="4"/>
  <c r="G1650" i="4"/>
  <c r="F1650" i="4"/>
  <c r="E1650" i="4"/>
  <c r="D1650" i="4"/>
  <c r="B1650" i="4"/>
  <c r="L1649" i="4"/>
  <c r="J1649" i="4"/>
  <c r="I1649" i="4"/>
  <c r="H1649" i="4"/>
  <c r="G1649" i="4"/>
  <c r="F1649" i="4"/>
  <c r="E1649" i="4"/>
  <c r="D1649" i="4"/>
  <c r="B1649" i="4"/>
  <c r="L1648" i="4"/>
  <c r="J1648" i="4"/>
  <c r="I1648" i="4"/>
  <c r="H1648" i="4"/>
  <c r="G1648" i="4"/>
  <c r="F1648" i="4"/>
  <c r="E1648" i="4"/>
  <c r="D1648" i="4"/>
  <c r="B1648" i="4"/>
  <c r="L1647" i="4"/>
  <c r="J1647" i="4"/>
  <c r="I1647" i="4"/>
  <c r="H1647" i="4"/>
  <c r="G1647" i="4"/>
  <c r="F1647" i="4"/>
  <c r="E1647" i="4"/>
  <c r="D1647" i="4"/>
  <c r="B1647" i="4"/>
  <c r="L1646" i="4"/>
  <c r="J1646" i="4"/>
  <c r="I1646" i="4"/>
  <c r="H1646" i="4"/>
  <c r="G1646" i="4"/>
  <c r="F1646" i="4"/>
  <c r="E1646" i="4"/>
  <c r="D1646" i="4"/>
  <c r="K1646" i="4" s="1"/>
  <c r="B1646" i="4"/>
  <c r="L1645" i="4"/>
  <c r="J1645" i="4"/>
  <c r="I1645" i="4"/>
  <c r="H1645" i="4"/>
  <c r="G1645" i="4"/>
  <c r="F1645" i="4"/>
  <c r="E1645" i="4"/>
  <c r="D1645" i="4"/>
  <c r="B1645" i="4"/>
  <c r="L1644" i="4"/>
  <c r="J1644" i="4"/>
  <c r="I1644" i="4"/>
  <c r="H1644" i="4"/>
  <c r="G1644" i="4"/>
  <c r="F1644" i="4"/>
  <c r="E1644" i="4"/>
  <c r="D1644" i="4"/>
  <c r="B1644" i="4"/>
  <c r="L1643" i="4"/>
  <c r="J1643" i="4"/>
  <c r="I1643" i="4"/>
  <c r="H1643" i="4"/>
  <c r="G1643" i="4"/>
  <c r="F1643" i="4"/>
  <c r="E1643" i="4"/>
  <c r="D1643" i="4"/>
  <c r="B1643" i="4"/>
  <c r="L1642" i="4"/>
  <c r="J1642" i="4"/>
  <c r="I1642" i="4"/>
  <c r="H1642" i="4"/>
  <c r="G1642" i="4"/>
  <c r="F1642" i="4"/>
  <c r="E1642" i="4"/>
  <c r="D1642" i="4"/>
  <c r="B1642" i="4"/>
  <c r="L1641" i="4"/>
  <c r="J1641" i="4"/>
  <c r="I1641" i="4"/>
  <c r="H1641" i="4"/>
  <c r="G1641" i="4"/>
  <c r="F1641" i="4"/>
  <c r="E1641" i="4"/>
  <c r="D1641" i="4"/>
  <c r="B1641" i="4"/>
  <c r="L1640" i="4"/>
  <c r="J1640" i="4"/>
  <c r="I1640" i="4"/>
  <c r="H1640" i="4"/>
  <c r="G1640" i="4"/>
  <c r="F1640" i="4"/>
  <c r="E1640" i="4"/>
  <c r="D1640" i="4"/>
  <c r="B1640" i="4"/>
  <c r="L1639" i="4"/>
  <c r="J1639" i="4"/>
  <c r="I1639" i="4"/>
  <c r="H1639" i="4"/>
  <c r="G1639" i="4"/>
  <c r="F1639" i="4"/>
  <c r="E1639" i="4"/>
  <c r="D1639" i="4"/>
  <c r="B1639" i="4"/>
  <c r="L1638" i="4"/>
  <c r="J1638" i="4"/>
  <c r="I1638" i="4"/>
  <c r="H1638" i="4"/>
  <c r="G1638" i="4"/>
  <c r="F1638" i="4"/>
  <c r="E1638" i="4"/>
  <c r="D1638" i="4"/>
  <c r="K1638" i="4" s="1"/>
  <c r="B1638" i="4"/>
  <c r="L1637" i="4"/>
  <c r="J1637" i="4"/>
  <c r="I1637" i="4"/>
  <c r="H1637" i="4"/>
  <c r="G1637" i="4"/>
  <c r="F1637" i="4"/>
  <c r="E1637" i="4"/>
  <c r="D1637" i="4"/>
  <c r="B1637" i="4"/>
  <c r="L1636" i="4"/>
  <c r="J1636" i="4"/>
  <c r="I1636" i="4"/>
  <c r="H1636" i="4"/>
  <c r="G1636" i="4"/>
  <c r="F1636" i="4"/>
  <c r="E1636" i="4"/>
  <c r="D1636" i="4"/>
  <c r="B1636" i="4"/>
  <c r="L1635" i="4"/>
  <c r="J1635" i="4"/>
  <c r="I1635" i="4"/>
  <c r="H1635" i="4"/>
  <c r="G1635" i="4"/>
  <c r="F1635" i="4"/>
  <c r="E1635" i="4"/>
  <c r="D1635" i="4"/>
  <c r="B1635" i="4"/>
  <c r="L1634" i="4"/>
  <c r="J1634" i="4"/>
  <c r="I1634" i="4"/>
  <c r="H1634" i="4"/>
  <c r="K1634" i="4" s="1"/>
  <c r="G1634" i="4"/>
  <c r="F1634" i="4"/>
  <c r="E1634" i="4"/>
  <c r="D1634" i="4"/>
  <c r="B1634" i="4"/>
  <c r="L1633" i="4"/>
  <c r="J1633" i="4"/>
  <c r="I1633" i="4"/>
  <c r="H1633" i="4"/>
  <c r="G1633" i="4"/>
  <c r="F1633" i="4"/>
  <c r="E1633" i="4"/>
  <c r="D1633" i="4"/>
  <c r="B1633" i="4"/>
  <c r="L1632" i="4"/>
  <c r="J1632" i="4"/>
  <c r="I1632" i="4"/>
  <c r="H1632" i="4"/>
  <c r="G1632" i="4"/>
  <c r="F1632" i="4"/>
  <c r="E1632" i="4"/>
  <c r="D1632" i="4"/>
  <c r="B1632" i="4"/>
  <c r="L1631" i="4"/>
  <c r="J1631" i="4"/>
  <c r="I1631" i="4"/>
  <c r="H1631" i="4"/>
  <c r="G1631" i="4"/>
  <c r="F1631" i="4"/>
  <c r="E1631" i="4"/>
  <c r="D1631" i="4"/>
  <c r="B1631" i="4"/>
  <c r="L1630" i="4"/>
  <c r="J1630" i="4"/>
  <c r="I1630" i="4"/>
  <c r="H1630" i="4"/>
  <c r="G1630" i="4"/>
  <c r="F1630" i="4"/>
  <c r="E1630" i="4"/>
  <c r="D1630" i="4"/>
  <c r="K1630" i="4" s="1"/>
  <c r="B1630" i="4"/>
  <c r="L1629" i="4"/>
  <c r="J1629" i="4"/>
  <c r="I1629" i="4"/>
  <c r="H1629" i="4"/>
  <c r="G1629" i="4"/>
  <c r="F1629" i="4"/>
  <c r="E1629" i="4"/>
  <c r="D1629" i="4"/>
  <c r="B1629" i="4"/>
  <c r="L1628" i="4"/>
  <c r="J1628" i="4"/>
  <c r="I1628" i="4"/>
  <c r="H1628" i="4"/>
  <c r="G1628" i="4"/>
  <c r="F1628" i="4"/>
  <c r="E1628" i="4"/>
  <c r="D1628" i="4"/>
  <c r="B1628" i="4"/>
  <c r="L1627" i="4"/>
  <c r="J1627" i="4"/>
  <c r="I1627" i="4"/>
  <c r="H1627" i="4"/>
  <c r="G1627" i="4"/>
  <c r="F1627" i="4"/>
  <c r="E1627" i="4"/>
  <c r="D1627" i="4"/>
  <c r="B1627" i="4"/>
  <c r="L1626" i="4"/>
  <c r="J1626" i="4"/>
  <c r="I1626" i="4"/>
  <c r="H1626" i="4"/>
  <c r="G1626" i="4"/>
  <c r="F1626" i="4"/>
  <c r="E1626" i="4"/>
  <c r="D1626" i="4"/>
  <c r="B1626" i="4"/>
  <c r="L1625" i="4"/>
  <c r="J1625" i="4"/>
  <c r="I1625" i="4"/>
  <c r="H1625" i="4"/>
  <c r="G1625" i="4"/>
  <c r="F1625" i="4"/>
  <c r="E1625" i="4"/>
  <c r="D1625" i="4"/>
  <c r="B1625" i="4"/>
  <c r="L1624" i="4"/>
  <c r="J1624" i="4"/>
  <c r="I1624" i="4"/>
  <c r="H1624" i="4"/>
  <c r="G1624" i="4"/>
  <c r="F1624" i="4"/>
  <c r="E1624" i="4"/>
  <c r="D1624" i="4"/>
  <c r="B1624" i="4"/>
  <c r="L1623" i="4"/>
  <c r="J1623" i="4"/>
  <c r="I1623" i="4"/>
  <c r="H1623" i="4"/>
  <c r="G1623" i="4"/>
  <c r="F1623" i="4"/>
  <c r="E1623" i="4"/>
  <c r="D1623" i="4"/>
  <c r="B1623" i="4"/>
  <c r="L1622" i="4"/>
  <c r="J1622" i="4"/>
  <c r="I1622" i="4"/>
  <c r="H1622" i="4"/>
  <c r="G1622" i="4"/>
  <c r="F1622" i="4"/>
  <c r="E1622" i="4"/>
  <c r="D1622" i="4"/>
  <c r="K1622" i="4" s="1"/>
  <c r="B1622" i="4"/>
  <c r="L1621" i="4"/>
  <c r="J1621" i="4"/>
  <c r="I1621" i="4"/>
  <c r="H1621" i="4"/>
  <c r="G1621" i="4"/>
  <c r="F1621" i="4"/>
  <c r="E1621" i="4"/>
  <c r="D1621" i="4"/>
  <c r="B1621" i="4"/>
  <c r="L1620" i="4"/>
  <c r="J1620" i="4"/>
  <c r="I1620" i="4"/>
  <c r="H1620" i="4"/>
  <c r="G1620" i="4"/>
  <c r="F1620" i="4"/>
  <c r="E1620" i="4"/>
  <c r="D1620" i="4"/>
  <c r="B1620" i="4"/>
  <c r="L1619" i="4"/>
  <c r="J1619" i="4"/>
  <c r="I1619" i="4"/>
  <c r="H1619" i="4"/>
  <c r="G1619" i="4"/>
  <c r="F1619" i="4"/>
  <c r="E1619" i="4"/>
  <c r="D1619" i="4"/>
  <c r="B1619" i="4"/>
  <c r="L1618" i="4"/>
  <c r="J1618" i="4"/>
  <c r="I1618" i="4"/>
  <c r="H1618" i="4"/>
  <c r="G1618" i="4"/>
  <c r="F1618" i="4"/>
  <c r="E1618" i="4"/>
  <c r="D1618" i="4"/>
  <c r="B1618" i="4"/>
  <c r="L1617" i="4"/>
  <c r="J1617" i="4"/>
  <c r="I1617" i="4"/>
  <c r="H1617" i="4"/>
  <c r="G1617" i="4"/>
  <c r="F1617" i="4"/>
  <c r="E1617" i="4"/>
  <c r="D1617" i="4"/>
  <c r="B1617" i="4"/>
  <c r="L1616" i="4"/>
  <c r="J1616" i="4"/>
  <c r="I1616" i="4"/>
  <c r="H1616" i="4"/>
  <c r="G1616" i="4"/>
  <c r="F1616" i="4"/>
  <c r="E1616" i="4"/>
  <c r="D1616" i="4"/>
  <c r="B1616" i="4"/>
  <c r="L1615" i="4"/>
  <c r="J1615" i="4"/>
  <c r="I1615" i="4"/>
  <c r="H1615" i="4"/>
  <c r="G1615" i="4"/>
  <c r="F1615" i="4"/>
  <c r="E1615" i="4"/>
  <c r="D1615" i="4"/>
  <c r="B1615" i="4"/>
  <c r="L1614" i="4"/>
  <c r="J1614" i="4"/>
  <c r="I1614" i="4"/>
  <c r="H1614" i="4"/>
  <c r="G1614" i="4"/>
  <c r="F1614" i="4"/>
  <c r="E1614" i="4"/>
  <c r="D1614" i="4"/>
  <c r="B1614" i="4"/>
  <c r="L1613" i="4"/>
  <c r="J1613" i="4"/>
  <c r="I1613" i="4"/>
  <c r="H1613" i="4"/>
  <c r="G1613" i="4"/>
  <c r="F1613" i="4"/>
  <c r="E1613" i="4"/>
  <c r="D1613" i="4"/>
  <c r="B1613" i="4"/>
  <c r="L1612" i="4"/>
  <c r="J1612" i="4"/>
  <c r="I1612" i="4"/>
  <c r="H1612" i="4"/>
  <c r="G1612" i="4"/>
  <c r="F1612" i="4"/>
  <c r="E1612" i="4"/>
  <c r="D1612" i="4"/>
  <c r="B1612" i="4"/>
  <c r="L1611" i="4"/>
  <c r="J1611" i="4"/>
  <c r="I1611" i="4"/>
  <c r="H1611" i="4"/>
  <c r="G1611" i="4"/>
  <c r="F1611" i="4"/>
  <c r="E1611" i="4"/>
  <c r="D1611" i="4"/>
  <c r="B1611" i="4"/>
  <c r="L1610" i="4"/>
  <c r="J1610" i="4"/>
  <c r="I1610" i="4"/>
  <c r="H1610" i="4"/>
  <c r="G1610" i="4"/>
  <c r="F1610" i="4"/>
  <c r="E1610" i="4"/>
  <c r="D1610" i="4"/>
  <c r="B1610" i="4"/>
  <c r="L1609" i="4"/>
  <c r="J1609" i="4"/>
  <c r="I1609" i="4"/>
  <c r="H1609" i="4"/>
  <c r="G1609" i="4"/>
  <c r="F1609" i="4"/>
  <c r="E1609" i="4"/>
  <c r="D1609" i="4"/>
  <c r="B1609" i="4"/>
  <c r="L1608" i="4"/>
  <c r="J1608" i="4"/>
  <c r="I1608" i="4"/>
  <c r="H1608" i="4"/>
  <c r="G1608" i="4"/>
  <c r="F1608" i="4"/>
  <c r="E1608" i="4"/>
  <c r="D1608" i="4"/>
  <c r="B1608" i="4"/>
  <c r="L1607" i="4"/>
  <c r="J1607" i="4"/>
  <c r="I1607" i="4"/>
  <c r="H1607" i="4"/>
  <c r="G1607" i="4"/>
  <c r="F1607" i="4"/>
  <c r="E1607" i="4"/>
  <c r="D1607" i="4"/>
  <c r="B1607" i="4"/>
  <c r="L1606" i="4"/>
  <c r="J1606" i="4"/>
  <c r="I1606" i="4"/>
  <c r="H1606" i="4"/>
  <c r="G1606" i="4"/>
  <c r="F1606" i="4"/>
  <c r="E1606" i="4"/>
  <c r="K1606" i="4" s="1"/>
  <c r="D1606" i="4"/>
  <c r="B1606" i="4"/>
  <c r="L1605" i="4"/>
  <c r="J1605" i="4"/>
  <c r="I1605" i="4"/>
  <c r="H1605" i="4"/>
  <c r="G1605" i="4"/>
  <c r="F1605" i="4"/>
  <c r="E1605" i="4"/>
  <c r="D1605" i="4"/>
  <c r="B1605" i="4"/>
  <c r="L1604" i="4"/>
  <c r="J1604" i="4"/>
  <c r="I1604" i="4"/>
  <c r="H1604" i="4"/>
  <c r="G1604" i="4"/>
  <c r="F1604" i="4"/>
  <c r="E1604" i="4"/>
  <c r="D1604" i="4"/>
  <c r="B1604" i="4"/>
  <c r="L1603" i="4"/>
  <c r="J1603" i="4"/>
  <c r="I1603" i="4"/>
  <c r="H1603" i="4"/>
  <c r="G1603" i="4"/>
  <c r="F1603" i="4"/>
  <c r="E1603" i="4"/>
  <c r="D1603" i="4"/>
  <c r="B1603" i="4"/>
  <c r="L1602" i="4"/>
  <c r="J1602" i="4"/>
  <c r="I1602" i="4"/>
  <c r="H1602" i="4"/>
  <c r="G1602" i="4"/>
  <c r="F1602" i="4"/>
  <c r="E1602" i="4"/>
  <c r="D1602" i="4"/>
  <c r="B1602" i="4"/>
  <c r="L1601" i="4"/>
  <c r="J1601" i="4"/>
  <c r="I1601" i="4"/>
  <c r="H1601" i="4"/>
  <c r="G1601" i="4"/>
  <c r="F1601" i="4"/>
  <c r="E1601" i="4"/>
  <c r="D1601" i="4"/>
  <c r="B1601" i="4"/>
  <c r="L1600" i="4"/>
  <c r="J1600" i="4"/>
  <c r="I1600" i="4"/>
  <c r="H1600" i="4"/>
  <c r="G1600" i="4"/>
  <c r="F1600" i="4"/>
  <c r="E1600" i="4"/>
  <c r="D1600" i="4"/>
  <c r="B1600" i="4"/>
  <c r="L1599" i="4"/>
  <c r="J1599" i="4"/>
  <c r="I1599" i="4"/>
  <c r="H1599" i="4"/>
  <c r="G1599" i="4"/>
  <c r="F1599" i="4"/>
  <c r="E1599" i="4"/>
  <c r="D1599" i="4"/>
  <c r="B1599" i="4"/>
  <c r="L1598" i="4"/>
  <c r="J1598" i="4"/>
  <c r="I1598" i="4"/>
  <c r="H1598" i="4"/>
  <c r="G1598" i="4"/>
  <c r="F1598" i="4"/>
  <c r="E1598" i="4"/>
  <c r="D1598" i="4"/>
  <c r="B1598" i="4"/>
  <c r="L1597" i="4"/>
  <c r="J1597" i="4"/>
  <c r="I1597" i="4"/>
  <c r="H1597" i="4"/>
  <c r="G1597" i="4"/>
  <c r="F1597" i="4"/>
  <c r="E1597" i="4"/>
  <c r="D1597" i="4"/>
  <c r="B1597" i="4"/>
  <c r="L1596" i="4"/>
  <c r="J1596" i="4"/>
  <c r="I1596" i="4"/>
  <c r="H1596" i="4"/>
  <c r="G1596" i="4"/>
  <c r="F1596" i="4"/>
  <c r="E1596" i="4"/>
  <c r="D1596" i="4"/>
  <c r="B1596" i="4"/>
  <c r="L1595" i="4"/>
  <c r="J1595" i="4"/>
  <c r="I1595" i="4"/>
  <c r="H1595" i="4"/>
  <c r="G1595" i="4"/>
  <c r="F1595" i="4"/>
  <c r="E1595" i="4"/>
  <c r="D1595" i="4"/>
  <c r="B1595" i="4"/>
  <c r="L1594" i="4"/>
  <c r="J1594" i="4"/>
  <c r="I1594" i="4"/>
  <c r="H1594" i="4"/>
  <c r="G1594" i="4"/>
  <c r="F1594" i="4"/>
  <c r="E1594" i="4"/>
  <c r="D1594" i="4"/>
  <c r="B1594" i="4"/>
  <c r="L1593" i="4"/>
  <c r="J1593" i="4"/>
  <c r="I1593" i="4"/>
  <c r="H1593" i="4"/>
  <c r="G1593" i="4"/>
  <c r="F1593" i="4"/>
  <c r="E1593" i="4"/>
  <c r="D1593" i="4"/>
  <c r="B1593" i="4"/>
  <c r="L1592" i="4"/>
  <c r="J1592" i="4"/>
  <c r="I1592" i="4"/>
  <c r="H1592" i="4"/>
  <c r="G1592" i="4"/>
  <c r="F1592" i="4"/>
  <c r="E1592" i="4"/>
  <c r="D1592" i="4"/>
  <c r="B1592" i="4"/>
  <c r="L1591" i="4"/>
  <c r="J1591" i="4"/>
  <c r="I1591" i="4"/>
  <c r="H1591" i="4"/>
  <c r="G1591" i="4"/>
  <c r="F1591" i="4"/>
  <c r="E1591" i="4"/>
  <c r="D1591" i="4"/>
  <c r="K1591" i="4" s="1"/>
  <c r="B1591" i="4"/>
  <c r="L1590" i="4"/>
  <c r="J1590" i="4"/>
  <c r="I1590" i="4"/>
  <c r="H1590" i="4"/>
  <c r="G1590" i="4"/>
  <c r="F1590" i="4"/>
  <c r="E1590" i="4"/>
  <c r="D1590" i="4"/>
  <c r="B1590" i="4"/>
  <c r="L1589" i="4"/>
  <c r="J1589" i="4"/>
  <c r="I1589" i="4"/>
  <c r="H1589" i="4"/>
  <c r="G1589" i="4"/>
  <c r="F1589" i="4"/>
  <c r="E1589" i="4"/>
  <c r="D1589" i="4"/>
  <c r="B1589" i="4"/>
  <c r="L1588" i="4"/>
  <c r="J1588" i="4"/>
  <c r="I1588" i="4"/>
  <c r="H1588" i="4"/>
  <c r="G1588" i="4"/>
  <c r="F1588" i="4"/>
  <c r="E1588" i="4"/>
  <c r="D1588" i="4"/>
  <c r="B1588" i="4"/>
  <c r="L1587" i="4"/>
  <c r="J1587" i="4"/>
  <c r="I1587" i="4"/>
  <c r="H1587" i="4"/>
  <c r="G1587" i="4"/>
  <c r="F1587" i="4"/>
  <c r="E1587" i="4"/>
  <c r="D1587" i="4"/>
  <c r="B1587" i="4"/>
  <c r="L1586" i="4"/>
  <c r="J1586" i="4"/>
  <c r="I1586" i="4"/>
  <c r="H1586" i="4"/>
  <c r="G1586" i="4"/>
  <c r="F1586" i="4"/>
  <c r="E1586" i="4"/>
  <c r="D1586" i="4"/>
  <c r="K1586" i="4" s="1"/>
  <c r="B1586" i="4"/>
  <c r="L1585" i="4"/>
  <c r="J1585" i="4"/>
  <c r="I1585" i="4"/>
  <c r="H1585" i="4"/>
  <c r="G1585" i="4"/>
  <c r="F1585" i="4"/>
  <c r="E1585" i="4"/>
  <c r="D1585" i="4"/>
  <c r="B1585" i="4"/>
  <c r="L1584" i="4"/>
  <c r="J1584" i="4"/>
  <c r="I1584" i="4"/>
  <c r="H1584" i="4"/>
  <c r="G1584" i="4"/>
  <c r="F1584" i="4"/>
  <c r="E1584" i="4"/>
  <c r="D1584" i="4"/>
  <c r="B1584" i="4"/>
  <c r="L1583" i="4"/>
  <c r="J1583" i="4"/>
  <c r="I1583" i="4"/>
  <c r="H1583" i="4"/>
  <c r="G1583" i="4"/>
  <c r="F1583" i="4"/>
  <c r="E1583" i="4"/>
  <c r="D1583" i="4"/>
  <c r="B1583" i="4"/>
  <c r="L1582" i="4"/>
  <c r="J1582" i="4"/>
  <c r="I1582" i="4"/>
  <c r="H1582" i="4"/>
  <c r="G1582" i="4"/>
  <c r="F1582" i="4"/>
  <c r="E1582" i="4"/>
  <c r="D1582" i="4"/>
  <c r="B1582" i="4"/>
  <c r="L1581" i="4"/>
  <c r="J1581" i="4"/>
  <c r="I1581" i="4"/>
  <c r="H1581" i="4"/>
  <c r="G1581" i="4"/>
  <c r="F1581" i="4"/>
  <c r="E1581" i="4"/>
  <c r="D1581" i="4"/>
  <c r="B1581" i="4"/>
  <c r="L1580" i="4"/>
  <c r="J1580" i="4"/>
  <c r="I1580" i="4"/>
  <c r="H1580" i="4"/>
  <c r="G1580" i="4"/>
  <c r="F1580" i="4"/>
  <c r="E1580" i="4"/>
  <c r="D1580" i="4"/>
  <c r="B1580" i="4"/>
  <c r="L1579" i="4"/>
  <c r="J1579" i="4"/>
  <c r="I1579" i="4"/>
  <c r="H1579" i="4"/>
  <c r="G1579" i="4"/>
  <c r="F1579" i="4"/>
  <c r="E1579" i="4"/>
  <c r="D1579" i="4"/>
  <c r="B1579" i="4"/>
  <c r="L1578" i="4"/>
  <c r="J1578" i="4"/>
  <c r="I1578" i="4"/>
  <c r="H1578" i="4"/>
  <c r="G1578" i="4"/>
  <c r="F1578" i="4"/>
  <c r="E1578" i="4"/>
  <c r="D1578" i="4"/>
  <c r="B1578" i="4"/>
  <c r="L1577" i="4"/>
  <c r="J1577" i="4"/>
  <c r="I1577" i="4"/>
  <c r="H1577" i="4"/>
  <c r="G1577" i="4"/>
  <c r="F1577" i="4"/>
  <c r="E1577" i="4"/>
  <c r="D1577" i="4"/>
  <c r="B1577" i="4"/>
  <c r="L1576" i="4"/>
  <c r="J1576" i="4"/>
  <c r="I1576" i="4"/>
  <c r="H1576" i="4"/>
  <c r="G1576" i="4"/>
  <c r="F1576" i="4"/>
  <c r="E1576" i="4"/>
  <c r="D1576" i="4"/>
  <c r="K1576" i="4" s="1"/>
  <c r="B1576" i="4"/>
  <c r="L1575" i="4"/>
  <c r="J1575" i="4"/>
  <c r="I1575" i="4"/>
  <c r="H1575" i="4"/>
  <c r="G1575" i="4"/>
  <c r="F1575" i="4"/>
  <c r="E1575" i="4"/>
  <c r="D1575" i="4"/>
  <c r="B1575" i="4"/>
  <c r="L1574" i="4"/>
  <c r="J1574" i="4"/>
  <c r="I1574" i="4"/>
  <c r="H1574" i="4"/>
  <c r="G1574" i="4"/>
  <c r="F1574" i="4"/>
  <c r="E1574" i="4"/>
  <c r="D1574" i="4"/>
  <c r="B1574" i="4"/>
  <c r="L1573" i="4"/>
  <c r="J1573" i="4"/>
  <c r="I1573" i="4"/>
  <c r="H1573" i="4"/>
  <c r="G1573" i="4"/>
  <c r="F1573" i="4"/>
  <c r="E1573" i="4"/>
  <c r="D1573" i="4"/>
  <c r="B1573" i="4"/>
  <c r="L1572" i="4"/>
  <c r="J1572" i="4"/>
  <c r="I1572" i="4"/>
  <c r="H1572" i="4"/>
  <c r="G1572" i="4"/>
  <c r="F1572" i="4"/>
  <c r="E1572" i="4"/>
  <c r="D1572" i="4"/>
  <c r="B1572" i="4"/>
  <c r="L1571" i="4"/>
  <c r="J1571" i="4"/>
  <c r="I1571" i="4"/>
  <c r="H1571" i="4"/>
  <c r="G1571" i="4"/>
  <c r="F1571" i="4"/>
  <c r="E1571" i="4"/>
  <c r="D1571" i="4"/>
  <c r="B1571" i="4"/>
  <c r="L1570" i="4"/>
  <c r="J1570" i="4"/>
  <c r="I1570" i="4"/>
  <c r="H1570" i="4"/>
  <c r="G1570" i="4"/>
  <c r="F1570" i="4"/>
  <c r="E1570" i="4"/>
  <c r="D1570" i="4"/>
  <c r="B1570" i="4"/>
  <c r="L1569" i="4"/>
  <c r="J1569" i="4"/>
  <c r="I1569" i="4"/>
  <c r="H1569" i="4"/>
  <c r="G1569" i="4"/>
  <c r="F1569" i="4"/>
  <c r="E1569" i="4"/>
  <c r="D1569" i="4"/>
  <c r="B1569" i="4"/>
  <c r="L1568" i="4"/>
  <c r="J1568" i="4"/>
  <c r="I1568" i="4"/>
  <c r="H1568" i="4"/>
  <c r="G1568" i="4"/>
  <c r="F1568" i="4"/>
  <c r="E1568" i="4"/>
  <c r="D1568" i="4"/>
  <c r="K1568" i="4" s="1"/>
  <c r="B1568" i="4"/>
  <c r="L1567" i="4"/>
  <c r="J1567" i="4"/>
  <c r="I1567" i="4"/>
  <c r="H1567" i="4"/>
  <c r="G1567" i="4"/>
  <c r="F1567" i="4"/>
  <c r="E1567" i="4"/>
  <c r="D1567" i="4"/>
  <c r="B1567" i="4"/>
  <c r="L1566" i="4"/>
  <c r="J1566" i="4"/>
  <c r="I1566" i="4"/>
  <c r="H1566" i="4"/>
  <c r="G1566" i="4"/>
  <c r="F1566" i="4"/>
  <c r="E1566" i="4"/>
  <c r="D1566" i="4"/>
  <c r="B1566" i="4"/>
  <c r="L1565" i="4"/>
  <c r="J1565" i="4"/>
  <c r="I1565" i="4"/>
  <c r="H1565" i="4"/>
  <c r="G1565" i="4"/>
  <c r="F1565" i="4"/>
  <c r="E1565" i="4"/>
  <c r="D1565" i="4"/>
  <c r="B1565" i="4"/>
  <c r="L1564" i="4"/>
  <c r="J1564" i="4"/>
  <c r="I1564" i="4"/>
  <c r="H1564" i="4"/>
  <c r="G1564" i="4"/>
  <c r="F1564" i="4"/>
  <c r="E1564" i="4"/>
  <c r="D1564" i="4"/>
  <c r="B1564" i="4"/>
  <c r="L1563" i="4"/>
  <c r="J1563" i="4"/>
  <c r="I1563" i="4"/>
  <c r="H1563" i="4"/>
  <c r="G1563" i="4"/>
  <c r="F1563" i="4"/>
  <c r="E1563" i="4"/>
  <c r="D1563" i="4"/>
  <c r="B1563" i="4"/>
  <c r="L1562" i="4"/>
  <c r="J1562" i="4"/>
  <c r="I1562" i="4"/>
  <c r="H1562" i="4"/>
  <c r="G1562" i="4"/>
  <c r="F1562" i="4"/>
  <c r="E1562" i="4"/>
  <c r="D1562" i="4"/>
  <c r="B1562" i="4"/>
  <c r="L1561" i="4"/>
  <c r="J1561" i="4"/>
  <c r="I1561" i="4"/>
  <c r="H1561" i="4"/>
  <c r="G1561" i="4"/>
  <c r="F1561" i="4"/>
  <c r="E1561" i="4"/>
  <c r="D1561" i="4"/>
  <c r="B1561" i="4"/>
  <c r="L1560" i="4"/>
  <c r="J1560" i="4"/>
  <c r="I1560" i="4"/>
  <c r="H1560" i="4"/>
  <c r="G1560" i="4"/>
  <c r="F1560" i="4"/>
  <c r="E1560" i="4"/>
  <c r="D1560" i="4"/>
  <c r="K1560" i="4" s="1"/>
  <c r="B1560" i="4"/>
  <c r="L1559" i="4"/>
  <c r="J1559" i="4"/>
  <c r="I1559" i="4"/>
  <c r="H1559" i="4"/>
  <c r="G1559" i="4"/>
  <c r="F1559" i="4"/>
  <c r="E1559" i="4"/>
  <c r="D1559" i="4"/>
  <c r="B1559" i="4"/>
  <c r="L1558" i="4"/>
  <c r="J1558" i="4"/>
  <c r="I1558" i="4"/>
  <c r="H1558" i="4"/>
  <c r="G1558" i="4"/>
  <c r="F1558" i="4"/>
  <c r="E1558" i="4"/>
  <c r="D1558" i="4"/>
  <c r="B1558" i="4"/>
  <c r="L1557" i="4"/>
  <c r="J1557" i="4"/>
  <c r="I1557" i="4"/>
  <c r="H1557" i="4"/>
  <c r="G1557" i="4"/>
  <c r="F1557" i="4"/>
  <c r="E1557" i="4"/>
  <c r="D1557" i="4"/>
  <c r="B1557" i="4"/>
  <c r="L1556" i="4"/>
  <c r="J1556" i="4"/>
  <c r="I1556" i="4"/>
  <c r="H1556" i="4"/>
  <c r="G1556" i="4"/>
  <c r="F1556" i="4"/>
  <c r="E1556" i="4"/>
  <c r="D1556" i="4"/>
  <c r="B1556" i="4"/>
  <c r="L1555" i="4"/>
  <c r="J1555" i="4"/>
  <c r="I1555" i="4"/>
  <c r="H1555" i="4"/>
  <c r="G1555" i="4"/>
  <c r="F1555" i="4"/>
  <c r="E1555" i="4"/>
  <c r="D1555" i="4"/>
  <c r="B1555" i="4"/>
  <c r="L1554" i="4"/>
  <c r="J1554" i="4"/>
  <c r="I1554" i="4"/>
  <c r="H1554" i="4"/>
  <c r="G1554" i="4"/>
  <c r="F1554" i="4"/>
  <c r="E1554" i="4"/>
  <c r="D1554" i="4"/>
  <c r="B1554" i="4"/>
  <c r="L1553" i="4"/>
  <c r="J1553" i="4"/>
  <c r="I1553" i="4"/>
  <c r="H1553" i="4"/>
  <c r="G1553" i="4"/>
  <c r="F1553" i="4"/>
  <c r="E1553" i="4"/>
  <c r="D1553" i="4"/>
  <c r="B1553" i="4"/>
  <c r="L1552" i="4"/>
  <c r="J1552" i="4"/>
  <c r="I1552" i="4"/>
  <c r="H1552" i="4"/>
  <c r="G1552" i="4"/>
  <c r="F1552" i="4"/>
  <c r="E1552" i="4"/>
  <c r="D1552" i="4"/>
  <c r="K1552" i="4" s="1"/>
  <c r="B1552" i="4"/>
  <c r="L1551" i="4"/>
  <c r="J1551" i="4"/>
  <c r="I1551" i="4"/>
  <c r="H1551" i="4"/>
  <c r="G1551" i="4"/>
  <c r="F1551" i="4"/>
  <c r="E1551" i="4"/>
  <c r="D1551" i="4"/>
  <c r="B1551" i="4"/>
  <c r="L1550" i="4"/>
  <c r="J1550" i="4"/>
  <c r="I1550" i="4"/>
  <c r="H1550" i="4"/>
  <c r="G1550" i="4"/>
  <c r="F1550" i="4"/>
  <c r="E1550" i="4"/>
  <c r="D1550" i="4"/>
  <c r="B1550" i="4"/>
  <c r="L1549" i="4"/>
  <c r="J1549" i="4"/>
  <c r="I1549" i="4"/>
  <c r="H1549" i="4"/>
  <c r="G1549" i="4"/>
  <c r="F1549" i="4"/>
  <c r="E1549" i="4"/>
  <c r="D1549" i="4"/>
  <c r="B1549" i="4"/>
  <c r="L1548" i="4"/>
  <c r="J1548" i="4"/>
  <c r="I1548" i="4"/>
  <c r="H1548" i="4"/>
  <c r="G1548" i="4"/>
  <c r="F1548" i="4"/>
  <c r="E1548" i="4"/>
  <c r="D1548" i="4"/>
  <c r="B1548" i="4"/>
  <c r="L1547" i="4"/>
  <c r="J1547" i="4"/>
  <c r="I1547" i="4"/>
  <c r="H1547" i="4"/>
  <c r="G1547" i="4"/>
  <c r="F1547" i="4"/>
  <c r="E1547" i="4"/>
  <c r="D1547" i="4"/>
  <c r="B1547" i="4"/>
  <c r="L1546" i="4"/>
  <c r="J1546" i="4"/>
  <c r="I1546" i="4"/>
  <c r="H1546" i="4"/>
  <c r="G1546" i="4"/>
  <c r="F1546" i="4"/>
  <c r="E1546" i="4"/>
  <c r="D1546" i="4"/>
  <c r="B1546" i="4"/>
  <c r="L1545" i="4"/>
  <c r="J1545" i="4"/>
  <c r="I1545" i="4"/>
  <c r="H1545" i="4"/>
  <c r="G1545" i="4"/>
  <c r="F1545" i="4"/>
  <c r="E1545" i="4"/>
  <c r="D1545" i="4"/>
  <c r="B1545" i="4"/>
  <c r="L1544" i="4"/>
  <c r="J1544" i="4"/>
  <c r="I1544" i="4"/>
  <c r="H1544" i="4"/>
  <c r="G1544" i="4"/>
  <c r="F1544" i="4"/>
  <c r="E1544" i="4"/>
  <c r="D1544" i="4"/>
  <c r="K1544" i="4" s="1"/>
  <c r="B1544" i="4"/>
  <c r="L1543" i="4"/>
  <c r="J1543" i="4"/>
  <c r="I1543" i="4"/>
  <c r="H1543" i="4"/>
  <c r="G1543" i="4"/>
  <c r="F1543" i="4"/>
  <c r="E1543" i="4"/>
  <c r="D1543" i="4"/>
  <c r="B1543" i="4"/>
  <c r="L1542" i="4"/>
  <c r="J1542" i="4"/>
  <c r="I1542" i="4"/>
  <c r="H1542" i="4"/>
  <c r="G1542" i="4"/>
  <c r="F1542" i="4"/>
  <c r="E1542" i="4"/>
  <c r="D1542" i="4"/>
  <c r="B1542" i="4"/>
  <c r="L1541" i="4"/>
  <c r="J1541" i="4"/>
  <c r="I1541" i="4"/>
  <c r="H1541" i="4"/>
  <c r="G1541" i="4"/>
  <c r="F1541" i="4"/>
  <c r="E1541" i="4"/>
  <c r="D1541" i="4"/>
  <c r="B1541" i="4"/>
  <c r="L1540" i="4"/>
  <c r="J1540" i="4"/>
  <c r="I1540" i="4"/>
  <c r="H1540" i="4"/>
  <c r="G1540" i="4"/>
  <c r="F1540" i="4"/>
  <c r="E1540" i="4"/>
  <c r="D1540" i="4"/>
  <c r="B1540" i="4"/>
  <c r="L1539" i="4"/>
  <c r="J1539" i="4"/>
  <c r="I1539" i="4"/>
  <c r="H1539" i="4"/>
  <c r="G1539" i="4"/>
  <c r="F1539" i="4"/>
  <c r="E1539" i="4"/>
  <c r="D1539" i="4"/>
  <c r="B1539" i="4"/>
  <c r="L1538" i="4"/>
  <c r="J1538" i="4"/>
  <c r="I1538" i="4"/>
  <c r="H1538" i="4"/>
  <c r="G1538" i="4"/>
  <c r="F1538" i="4"/>
  <c r="E1538" i="4"/>
  <c r="D1538" i="4"/>
  <c r="B1538" i="4"/>
  <c r="L1537" i="4"/>
  <c r="J1537" i="4"/>
  <c r="I1537" i="4"/>
  <c r="H1537" i="4"/>
  <c r="G1537" i="4"/>
  <c r="F1537" i="4"/>
  <c r="E1537" i="4"/>
  <c r="D1537" i="4"/>
  <c r="B1537" i="4"/>
  <c r="L1536" i="4"/>
  <c r="J1536" i="4"/>
  <c r="I1536" i="4"/>
  <c r="H1536" i="4"/>
  <c r="G1536" i="4"/>
  <c r="F1536" i="4"/>
  <c r="E1536" i="4"/>
  <c r="D1536" i="4"/>
  <c r="K1536" i="4" s="1"/>
  <c r="B1536" i="4"/>
  <c r="L1535" i="4"/>
  <c r="J1535" i="4"/>
  <c r="I1535" i="4"/>
  <c r="H1535" i="4"/>
  <c r="G1535" i="4"/>
  <c r="F1535" i="4"/>
  <c r="E1535" i="4"/>
  <c r="D1535" i="4"/>
  <c r="B1535" i="4"/>
  <c r="L1534" i="4"/>
  <c r="J1534" i="4"/>
  <c r="I1534" i="4"/>
  <c r="H1534" i="4"/>
  <c r="G1534" i="4"/>
  <c r="F1534" i="4"/>
  <c r="E1534" i="4"/>
  <c r="D1534" i="4"/>
  <c r="B1534" i="4"/>
  <c r="L1533" i="4"/>
  <c r="J1533" i="4"/>
  <c r="I1533" i="4"/>
  <c r="H1533" i="4"/>
  <c r="G1533" i="4"/>
  <c r="F1533" i="4"/>
  <c r="E1533" i="4"/>
  <c r="D1533" i="4"/>
  <c r="B1533" i="4"/>
  <c r="L1532" i="4"/>
  <c r="J1532" i="4"/>
  <c r="I1532" i="4"/>
  <c r="H1532" i="4"/>
  <c r="G1532" i="4"/>
  <c r="F1532" i="4"/>
  <c r="E1532" i="4"/>
  <c r="D1532" i="4"/>
  <c r="B1532" i="4"/>
  <c r="L1531" i="4"/>
  <c r="J1531" i="4"/>
  <c r="I1531" i="4"/>
  <c r="H1531" i="4"/>
  <c r="G1531" i="4"/>
  <c r="F1531" i="4"/>
  <c r="E1531" i="4"/>
  <c r="D1531" i="4"/>
  <c r="B1531" i="4"/>
  <c r="L1530" i="4"/>
  <c r="J1530" i="4"/>
  <c r="I1530" i="4"/>
  <c r="H1530" i="4"/>
  <c r="G1530" i="4"/>
  <c r="F1530" i="4"/>
  <c r="E1530" i="4"/>
  <c r="D1530" i="4"/>
  <c r="B1530" i="4"/>
  <c r="L1529" i="4"/>
  <c r="J1529" i="4"/>
  <c r="I1529" i="4"/>
  <c r="H1529" i="4"/>
  <c r="G1529" i="4"/>
  <c r="F1529" i="4"/>
  <c r="E1529" i="4"/>
  <c r="D1529" i="4"/>
  <c r="B1529" i="4"/>
  <c r="L1528" i="4"/>
  <c r="J1528" i="4"/>
  <c r="I1528" i="4"/>
  <c r="H1528" i="4"/>
  <c r="G1528" i="4"/>
  <c r="F1528" i="4"/>
  <c r="E1528" i="4"/>
  <c r="D1528" i="4"/>
  <c r="K1528" i="4" s="1"/>
  <c r="B1528" i="4"/>
  <c r="L1527" i="4"/>
  <c r="J1527" i="4"/>
  <c r="I1527" i="4"/>
  <c r="H1527" i="4"/>
  <c r="G1527" i="4"/>
  <c r="F1527" i="4"/>
  <c r="E1527" i="4"/>
  <c r="D1527" i="4"/>
  <c r="B1527" i="4"/>
  <c r="L1526" i="4"/>
  <c r="J1526" i="4"/>
  <c r="I1526" i="4"/>
  <c r="H1526" i="4"/>
  <c r="G1526" i="4"/>
  <c r="F1526" i="4"/>
  <c r="E1526" i="4"/>
  <c r="D1526" i="4"/>
  <c r="B1526" i="4"/>
  <c r="L1525" i="4"/>
  <c r="J1525" i="4"/>
  <c r="I1525" i="4"/>
  <c r="H1525" i="4"/>
  <c r="G1525" i="4"/>
  <c r="F1525" i="4"/>
  <c r="E1525" i="4"/>
  <c r="D1525" i="4"/>
  <c r="B1525" i="4"/>
  <c r="L1524" i="4"/>
  <c r="J1524" i="4"/>
  <c r="I1524" i="4"/>
  <c r="H1524" i="4"/>
  <c r="G1524" i="4"/>
  <c r="F1524" i="4"/>
  <c r="E1524" i="4"/>
  <c r="D1524" i="4"/>
  <c r="B1524" i="4"/>
  <c r="L1523" i="4"/>
  <c r="J1523" i="4"/>
  <c r="I1523" i="4"/>
  <c r="H1523" i="4"/>
  <c r="G1523" i="4"/>
  <c r="F1523" i="4"/>
  <c r="E1523" i="4"/>
  <c r="D1523" i="4"/>
  <c r="B1523" i="4"/>
  <c r="L1522" i="4"/>
  <c r="J1522" i="4"/>
  <c r="I1522" i="4"/>
  <c r="H1522" i="4"/>
  <c r="G1522" i="4"/>
  <c r="F1522" i="4"/>
  <c r="E1522" i="4"/>
  <c r="D1522" i="4"/>
  <c r="B1522" i="4"/>
  <c r="L1521" i="4"/>
  <c r="J1521" i="4"/>
  <c r="I1521" i="4"/>
  <c r="H1521" i="4"/>
  <c r="G1521" i="4"/>
  <c r="F1521" i="4"/>
  <c r="E1521" i="4"/>
  <c r="D1521" i="4"/>
  <c r="B1521" i="4"/>
  <c r="L1520" i="4"/>
  <c r="J1520" i="4"/>
  <c r="I1520" i="4"/>
  <c r="H1520" i="4"/>
  <c r="G1520" i="4"/>
  <c r="F1520" i="4"/>
  <c r="E1520" i="4"/>
  <c r="D1520" i="4"/>
  <c r="K1520" i="4" s="1"/>
  <c r="B1520" i="4"/>
  <c r="L1519" i="4"/>
  <c r="J1519" i="4"/>
  <c r="I1519" i="4"/>
  <c r="H1519" i="4"/>
  <c r="G1519" i="4"/>
  <c r="F1519" i="4"/>
  <c r="E1519" i="4"/>
  <c r="D1519" i="4"/>
  <c r="B1519" i="4"/>
  <c r="L1518" i="4"/>
  <c r="J1518" i="4"/>
  <c r="I1518" i="4"/>
  <c r="H1518" i="4"/>
  <c r="G1518" i="4"/>
  <c r="F1518" i="4"/>
  <c r="E1518" i="4"/>
  <c r="D1518" i="4"/>
  <c r="B1518" i="4"/>
  <c r="L1517" i="4"/>
  <c r="J1517" i="4"/>
  <c r="I1517" i="4"/>
  <c r="H1517" i="4"/>
  <c r="G1517" i="4"/>
  <c r="F1517" i="4"/>
  <c r="E1517" i="4"/>
  <c r="D1517" i="4"/>
  <c r="B1517" i="4"/>
  <c r="L1516" i="4"/>
  <c r="J1516" i="4"/>
  <c r="I1516" i="4"/>
  <c r="H1516" i="4"/>
  <c r="G1516" i="4"/>
  <c r="F1516" i="4"/>
  <c r="E1516" i="4"/>
  <c r="D1516" i="4"/>
  <c r="B1516" i="4"/>
  <c r="L1515" i="4"/>
  <c r="J1515" i="4"/>
  <c r="I1515" i="4"/>
  <c r="H1515" i="4"/>
  <c r="G1515" i="4"/>
  <c r="F1515" i="4"/>
  <c r="E1515" i="4"/>
  <c r="D1515" i="4"/>
  <c r="B1515" i="4"/>
  <c r="L1514" i="4"/>
  <c r="J1514" i="4"/>
  <c r="I1514" i="4"/>
  <c r="H1514" i="4"/>
  <c r="G1514" i="4"/>
  <c r="F1514" i="4"/>
  <c r="E1514" i="4"/>
  <c r="D1514" i="4"/>
  <c r="B1514" i="4"/>
  <c r="L1513" i="4"/>
  <c r="J1513" i="4"/>
  <c r="I1513" i="4"/>
  <c r="H1513" i="4"/>
  <c r="G1513" i="4"/>
  <c r="F1513" i="4"/>
  <c r="E1513" i="4"/>
  <c r="D1513" i="4"/>
  <c r="B1513" i="4"/>
  <c r="L1512" i="4"/>
  <c r="J1512" i="4"/>
  <c r="I1512" i="4"/>
  <c r="H1512" i="4"/>
  <c r="G1512" i="4"/>
  <c r="F1512" i="4"/>
  <c r="E1512" i="4"/>
  <c r="D1512" i="4"/>
  <c r="K1512" i="4" s="1"/>
  <c r="B1512" i="4"/>
  <c r="L1511" i="4"/>
  <c r="J1511" i="4"/>
  <c r="I1511" i="4"/>
  <c r="H1511" i="4"/>
  <c r="G1511" i="4"/>
  <c r="F1511" i="4"/>
  <c r="E1511" i="4"/>
  <c r="D1511" i="4"/>
  <c r="B1511" i="4"/>
  <c r="L1510" i="4"/>
  <c r="J1510" i="4"/>
  <c r="I1510" i="4"/>
  <c r="H1510" i="4"/>
  <c r="G1510" i="4"/>
  <c r="F1510" i="4"/>
  <c r="E1510" i="4"/>
  <c r="D1510" i="4"/>
  <c r="B1510" i="4"/>
  <c r="L1509" i="4"/>
  <c r="J1509" i="4"/>
  <c r="I1509" i="4"/>
  <c r="H1509" i="4"/>
  <c r="G1509" i="4"/>
  <c r="F1509" i="4"/>
  <c r="E1509" i="4"/>
  <c r="D1509" i="4"/>
  <c r="B1509" i="4"/>
  <c r="L1508" i="4"/>
  <c r="J1508" i="4"/>
  <c r="I1508" i="4"/>
  <c r="H1508" i="4"/>
  <c r="G1508" i="4"/>
  <c r="F1508" i="4"/>
  <c r="E1508" i="4"/>
  <c r="D1508" i="4"/>
  <c r="B1508" i="4"/>
  <c r="L1507" i="4"/>
  <c r="J1507" i="4"/>
  <c r="I1507" i="4"/>
  <c r="H1507" i="4"/>
  <c r="G1507" i="4"/>
  <c r="F1507" i="4"/>
  <c r="E1507" i="4"/>
  <c r="D1507" i="4"/>
  <c r="B1507" i="4"/>
  <c r="L1506" i="4"/>
  <c r="J1506" i="4"/>
  <c r="I1506" i="4"/>
  <c r="H1506" i="4"/>
  <c r="G1506" i="4"/>
  <c r="F1506" i="4"/>
  <c r="E1506" i="4"/>
  <c r="D1506" i="4"/>
  <c r="B1506" i="4"/>
  <c r="L1505" i="4"/>
  <c r="J1505" i="4"/>
  <c r="I1505" i="4"/>
  <c r="H1505" i="4"/>
  <c r="G1505" i="4"/>
  <c r="F1505" i="4"/>
  <c r="E1505" i="4"/>
  <c r="D1505" i="4"/>
  <c r="B1505" i="4"/>
  <c r="L1504" i="4"/>
  <c r="J1504" i="4"/>
  <c r="I1504" i="4"/>
  <c r="H1504" i="4"/>
  <c r="G1504" i="4"/>
  <c r="F1504" i="4"/>
  <c r="E1504" i="4"/>
  <c r="D1504" i="4"/>
  <c r="K1504" i="4" s="1"/>
  <c r="B1504" i="4"/>
  <c r="L1503" i="4"/>
  <c r="J1503" i="4"/>
  <c r="I1503" i="4"/>
  <c r="H1503" i="4"/>
  <c r="G1503" i="4"/>
  <c r="F1503" i="4"/>
  <c r="E1503" i="4"/>
  <c r="D1503" i="4"/>
  <c r="B1503" i="4"/>
  <c r="L1502" i="4"/>
  <c r="J1502" i="4"/>
  <c r="I1502" i="4"/>
  <c r="H1502" i="4"/>
  <c r="G1502" i="4"/>
  <c r="F1502" i="4"/>
  <c r="E1502" i="4"/>
  <c r="D1502" i="4"/>
  <c r="B1502" i="4"/>
  <c r="L1501" i="4"/>
  <c r="J1501" i="4"/>
  <c r="I1501" i="4"/>
  <c r="H1501" i="4"/>
  <c r="G1501" i="4"/>
  <c r="F1501" i="4"/>
  <c r="E1501" i="4"/>
  <c r="D1501" i="4"/>
  <c r="B1501" i="4"/>
  <c r="L1500" i="4"/>
  <c r="J1500" i="4"/>
  <c r="I1500" i="4"/>
  <c r="H1500" i="4"/>
  <c r="G1500" i="4"/>
  <c r="F1500" i="4"/>
  <c r="E1500" i="4"/>
  <c r="D1500" i="4"/>
  <c r="B1500" i="4"/>
  <c r="L1499" i="4"/>
  <c r="J1499" i="4"/>
  <c r="I1499" i="4"/>
  <c r="H1499" i="4"/>
  <c r="G1499" i="4"/>
  <c r="F1499" i="4"/>
  <c r="E1499" i="4"/>
  <c r="D1499" i="4"/>
  <c r="B1499" i="4"/>
  <c r="L1498" i="4"/>
  <c r="J1498" i="4"/>
  <c r="I1498" i="4"/>
  <c r="H1498" i="4"/>
  <c r="G1498" i="4"/>
  <c r="F1498" i="4"/>
  <c r="E1498" i="4"/>
  <c r="D1498" i="4"/>
  <c r="B1498" i="4"/>
  <c r="L1497" i="4"/>
  <c r="J1497" i="4"/>
  <c r="I1497" i="4"/>
  <c r="H1497" i="4"/>
  <c r="G1497" i="4"/>
  <c r="F1497" i="4"/>
  <c r="E1497" i="4"/>
  <c r="D1497" i="4"/>
  <c r="B1497" i="4"/>
  <c r="L1496" i="4"/>
  <c r="J1496" i="4"/>
  <c r="I1496" i="4"/>
  <c r="H1496" i="4"/>
  <c r="G1496" i="4"/>
  <c r="F1496" i="4"/>
  <c r="E1496" i="4"/>
  <c r="D1496" i="4"/>
  <c r="K1496" i="4" s="1"/>
  <c r="B1496" i="4"/>
  <c r="L1495" i="4"/>
  <c r="J1495" i="4"/>
  <c r="I1495" i="4"/>
  <c r="H1495" i="4"/>
  <c r="G1495" i="4"/>
  <c r="F1495" i="4"/>
  <c r="E1495" i="4"/>
  <c r="D1495" i="4"/>
  <c r="B1495" i="4"/>
  <c r="L1494" i="4"/>
  <c r="J1494" i="4"/>
  <c r="I1494" i="4"/>
  <c r="H1494" i="4"/>
  <c r="G1494" i="4"/>
  <c r="F1494" i="4"/>
  <c r="E1494" i="4"/>
  <c r="D1494" i="4"/>
  <c r="B1494" i="4"/>
  <c r="L1493" i="4"/>
  <c r="J1493" i="4"/>
  <c r="I1493" i="4"/>
  <c r="H1493" i="4"/>
  <c r="G1493" i="4"/>
  <c r="F1493" i="4"/>
  <c r="E1493" i="4"/>
  <c r="D1493" i="4"/>
  <c r="B1493" i="4"/>
  <c r="L1492" i="4"/>
  <c r="J1492" i="4"/>
  <c r="I1492" i="4"/>
  <c r="H1492" i="4"/>
  <c r="G1492" i="4"/>
  <c r="F1492" i="4"/>
  <c r="E1492" i="4"/>
  <c r="D1492" i="4"/>
  <c r="B1492" i="4"/>
  <c r="L1491" i="4"/>
  <c r="J1491" i="4"/>
  <c r="I1491" i="4"/>
  <c r="H1491" i="4"/>
  <c r="G1491" i="4"/>
  <c r="F1491" i="4"/>
  <c r="E1491" i="4"/>
  <c r="D1491" i="4"/>
  <c r="B1491" i="4"/>
  <c r="L1490" i="4"/>
  <c r="J1490" i="4"/>
  <c r="I1490" i="4"/>
  <c r="H1490" i="4"/>
  <c r="G1490" i="4"/>
  <c r="F1490" i="4"/>
  <c r="E1490" i="4"/>
  <c r="D1490" i="4"/>
  <c r="B1490" i="4"/>
  <c r="L1489" i="4"/>
  <c r="J1489" i="4"/>
  <c r="I1489" i="4"/>
  <c r="H1489" i="4"/>
  <c r="G1489" i="4"/>
  <c r="F1489" i="4"/>
  <c r="E1489" i="4"/>
  <c r="D1489" i="4"/>
  <c r="B1489" i="4"/>
  <c r="L1488" i="4"/>
  <c r="J1488" i="4"/>
  <c r="I1488" i="4"/>
  <c r="H1488" i="4"/>
  <c r="G1488" i="4"/>
  <c r="F1488" i="4"/>
  <c r="E1488" i="4"/>
  <c r="D1488" i="4"/>
  <c r="K1488" i="4" s="1"/>
  <c r="B1488" i="4"/>
  <c r="L1487" i="4"/>
  <c r="J1487" i="4"/>
  <c r="I1487" i="4"/>
  <c r="H1487" i="4"/>
  <c r="G1487" i="4"/>
  <c r="F1487" i="4"/>
  <c r="E1487" i="4"/>
  <c r="D1487" i="4"/>
  <c r="B1487" i="4"/>
  <c r="L1486" i="4"/>
  <c r="J1486" i="4"/>
  <c r="I1486" i="4"/>
  <c r="H1486" i="4"/>
  <c r="G1486" i="4"/>
  <c r="F1486" i="4"/>
  <c r="E1486" i="4"/>
  <c r="D1486" i="4"/>
  <c r="B1486" i="4"/>
  <c r="L1485" i="4"/>
  <c r="J1485" i="4"/>
  <c r="I1485" i="4"/>
  <c r="H1485" i="4"/>
  <c r="G1485" i="4"/>
  <c r="F1485" i="4"/>
  <c r="E1485" i="4"/>
  <c r="D1485" i="4"/>
  <c r="B1485" i="4"/>
  <c r="L1484" i="4"/>
  <c r="J1484" i="4"/>
  <c r="I1484" i="4"/>
  <c r="H1484" i="4"/>
  <c r="G1484" i="4"/>
  <c r="F1484" i="4"/>
  <c r="E1484" i="4"/>
  <c r="D1484" i="4"/>
  <c r="B1484" i="4"/>
  <c r="L1483" i="4"/>
  <c r="J1483" i="4"/>
  <c r="I1483" i="4"/>
  <c r="H1483" i="4"/>
  <c r="G1483" i="4"/>
  <c r="F1483" i="4"/>
  <c r="E1483" i="4"/>
  <c r="D1483" i="4"/>
  <c r="B1483" i="4"/>
  <c r="L1482" i="4"/>
  <c r="J1482" i="4"/>
  <c r="I1482" i="4"/>
  <c r="H1482" i="4"/>
  <c r="G1482" i="4"/>
  <c r="F1482" i="4"/>
  <c r="E1482" i="4"/>
  <c r="D1482" i="4"/>
  <c r="B1482" i="4"/>
  <c r="L1481" i="4"/>
  <c r="J1481" i="4"/>
  <c r="I1481" i="4"/>
  <c r="H1481" i="4"/>
  <c r="G1481" i="4"/>
  <c r="F1481" i="4"/>
  <c r="E1481" i="4"/>
  <c r="D1481" i="4"/>
  <c r="B1481" i="4"/>
  <c r="L1480" i="4"/>
  <c r="J1480" i="4"/>
  <c r="I1480" i="4"/>
  <c r="H1480" i="4"/>
  <c r="G1480" i="4"/>
  <c r="F1480" i="4"/>
  <c r="E1480" i="4"/>
  <c r="D1480" i="4"/>
  <c r="K1480" i="4" s="1"/>
  <c r="B1480" i="4"/>
  <c r="L1479" i="4"/>
  <c r="J1479" i="4"/>
  <c r="I1479" i="4"/>
  <c r="H1479" i="4"/>
  <c r="G1479" i="4"/>
  <c r="F1479" i="4"/>
  <c r="E1479" i="4"/>
  <c r="D1479" i="4"/>
  <c r="B1479" i="4"/>
  <c r="L1478" i="4"/>
  <c r="J1478" i="4"/>
  <c r="I1478" i="4"/>
  <c r="H1478" i="4"/>
  <c r="G1478" i="4"/>
  <c r="F1478" i="4"/>
  <c r="E1478" i="4"/>
  <c r="D1478" i="4"/>
  <c r="B1478" i="4"/>
  <c r="L1477" i="4"/>
  <c r="J1477" i="4"/>
  <c r="I1477" i="4"/>
  <c r="H1477" i="4"/>
  <c r="G1477" i="4"/>
  <c r="F1477" i="4"/>
  <c r="E1477" i="4"/>
  <c r="D1477" i="4"/>
  <c r="B1477" i="4"/>
  <c r="L1476" i="4"/>
  <c r="J1476" i="4"/>
  <c r="I1476" i="4"/>
  <c r="H1476" i="4"/>
  <c r="G1476" i="4"/>
  <c r="F1476" i="4"/>
  <c r="E1476" i="4"/>
  <c r="D1476" i="4"/>
  <c r="B1476" i="4"/>
  <c r="L1475" i="4"/>
  <c r="J1475" i="4"/>
  <c r="I1475" i="4"/>
  <c r="H1475" i="4"/>
  <c r="G1475" i="4"/>
  <c r="F1475" i="4"/>
  <c r="E1475" i="4"/>
  <c r="D1475" i="4"/>
  <c r="B1475" i="4"/>
  <c r="L1474" i="4"/>
  <c r="J1474" i="4"/>
  <c r="I1474" i="4"/>
  <c r="H1474" i="4"/>
  <c r="G1474" i="4"/>
  <c r="F1474" i="4"/>
  <c r="E1474" i="4"/>
  <c r="D1474" i="4"/>
  <c r="B1474" i="4"/>
  <c r="L1473" i="4"/>
  <c r="J1473" i="4"/>
  <c r="I1473" i="4"/>
  <c r="H1473" i="4"/>
  <c r="G1473" i="4"/>
  <c r="F1473" i="4"/>
  <c r="E1473" i="4"/>
  <c r="D1473" i="4"/>
  <c r="B1473" i="4"/>
  <c r="L1472" i="4"/>
  <c r="J1472" i="4"/>
  <c r="I1472" i="4"/>
  <c r="H1472" i="4"/>
  <c r="G1472" i="4"/>
  <c r="F1472" i="4"/>
  <c r="E1472" i="4"/>
  <c r="D1472" i="4"/>
  <c r="K1472" i="4" s="1"/>
  <c r="B1472" i="4"/>
  <c r="L1471" i="4"/>
  <c r="J1471" i="4"/>
  <c r="I1471" i="4"/>
  <c r="H1471" i="4"/>
  <c r="G1471" i="4"/>
  <c r="F1471" i="4"/>
  <c r="E1471" i="4"/>
  <c r="D1471" i="4"/>
  <c r="B1471" i="4"/>
  <c r="L1470" i="4"/>
  <c r="J1470" i="4"/>
  <c r="I1470" i="4"/>
  <c r="H1470" i="4"/>
  <c r="G1470" i="4"/>
  <c r="F1470" i="4"/>
  <c r="E1470" i="4"/>
  <c r="D1470" i="4"/>
  <c r="B1470" i="4"/>
  <c r="L1469" i="4"/>
  <c r="J1469" i="4"/>
  <c r="I1469" i="4"/>
  <c r="H1469" i="4"/>
  <c r="G1469" i="4"/>
  <c r="F1469" i="4"/>
  <c r="E1469" i="4"/>
  <c r="D1469" i="4"/>
  <c r="B1469" i="4"/>
  <c r="L1468" i="4"/>
  <c r="J1468" i="4"/>
  <c r="I1468" i="4"/>
  <c r="H1468" i="4"/>
  <c r="G1468" i="4"/>
  <c r="F1468" i="4"/>
  <c r="E1468" i="4"/>
  <c r="D1468" i="4"/>
  <c r="B1468" i="4"/>
  <c r="L1467" i="4"/>
  <c r="J1467" i="4"/>
  <c r="I1467" i="4"/>
  <c r="H1467" i="4"/>
  <c r="G1467" i="4"/>
  <c r="F1467" i="4"/>
  <c r="E1467" i="4"/>
  <c r="D1467" i="4"/>
  <c r="B1467" i="4"/>
  <c r="L1466" i="4"/>
  <c r="J1466" i="4"/>
  <c r="I1466" i="4"/>
  <c r="H1466" i="4"/>
  <c r="G1466" i="4"/>
  <c r="F1466" i="4"/>
  <c r="E1466" i="4"/>
  <c r="D1466" i="4"/>
  <c r="B1466" i="4"/>
  <c r="L1465" i="4"/>
  <c r="J1465" i="4"/>
  <c r="I1465" i="4"/>
  <c r="H1465" i="4"/>
  <c r="G1465" i="4"/>
  <c r="F1465" i="4"/>
  <c r="E1465" i="4"/>
  <c r="D1465" i="4"/>
  <c r="B1465" i="4"/>
  <c r="L1464" i="4"/>
  <c r="J1464" i="4"/>
  <c r="I1464" i="4"/>
  <c r="H1464" i="4"/>
  <c r="G1464" i="4"/>
  <c r="F1464" i="4"/>
  <c r="E1464" i="4"/>
  <c r="D1464" i="4"/>
  <c r="K1464" i="4" s="1"/>
  <c r="B1464" i="4"/>
  <c r="L1463" i="4"/>
  <c r="J1463" i="4"/>
  <c r="I1463" i="4"/>
  <c r="H1463" i="4"/>
  <c r="G1463" i="4"/>
  <c r="F1463" i="4"/>
  <c r="E1463" i="4"/>
  <c r="D1463" i="4"/>
  <c r="B1463" i="4"/>
  <c r="L1462" i="4"/>
  <c r="J1462" i="4"/>
  <c r="I1462" i="4"/>
  <c r="H1462" i="4"/>
  <c r="G1462" i="4"/>
  <c r="F1462" i="4"/>
  <c r="E1462" i="4"/>
  <c r="D1462" i="4"/>
  <c r="B1462" i="4"/>
  <c r="L1461" i="4"/>
  <c r="J1461" i="4"/>
  <c r="I1461" i="4"/>
  <c r="H1461" i="4"/>
  <c r="G1461" i="4"/>
  <c r="F1461" i="4"/>
  <c r="E1461" i="4"/>
  <c r="D1461" i="4"/>
  <c r="B1461" i="4"/>
  <c r="L1460" i="4"/>
  <c r="J1460" i="4"/>
  <c r="I1460" i="4"/>
  <c r="H1460" i="4"/>
  <c r="G1460" i="4"/>
  <c r="F1460" i="4"/>
  <c r="E1460" i="4"/>
  <c r="D1460" i="4"/>
  <c r="B1460" i="4"/>
  <c r="L1459" i="4"/>
  <c r="J1459" i="4"/>
  <c r="I1459" i="4"/>
  <c r="H1459" i="4"/>
  <c r="G1459" i="4"/>
  <c r="F1459" i="4"/>
  <c r="E1459" i="4"/>
  <c r="D1459" i="4"/>
  <c r="B1459" i="4"/>
  <c r="L1458" i="4"/>
  <c r="J1458" i="4"/>
  <c r="I1458" i="4"/>
  <c r="H1458" i="4"/>
  <c r="G1458" i="4"/>
  <c r="F1458" i="4"/>
  <c r="E1458" i="4"/>
  <c r="D1458" i="4"/>
  <c r="B1458" i="4"/>
  <c r="L1457" i="4"/>
  <c r="J1457" i="4"/>
  <c r="I1457" i="4"/>
  <c r="H1457" i="4"/>
  <c r="G1457" i="4"/>
  <c r="F1457" i="4"/>
  <c r="E1457" i="4"/>
  <c r="D1457" i="4"/>
  <c r="B1457" i="4"/>
  <c r="L1456" i="4"/>
  <c r="J1456" i="4"/>
  <c r="I1456" i="4"/>
  <c r="H1456" i="4"/>
  <c r="G1456" i="4"/>
  <c r="F1456" i="4"/>
  <c r="E1456" i="4"/>
  <c r="D1456" i="4"/>
  <c r="K1456" i="4" s="1"/>
  <c r="B1456" i="4"/>
  <c r="L1455" i="4"/>
  <c r="J1455" i="4"/>
  <c r="I1455" i="4"/>
  <c r="H1455" i="4"/>
  <c r="G1455" i="4"/>
  <c r="F1455" i="4"/>
  <c r="E1455" i="4"/>
  <c r="D1455" i="4"/>
  <c r="B1455" i="4"/>
  <c r="L1454" i="4"/>
  <c r="J1454" i="4"/>
  <c r="I1454" i="4"/>
  <c r="H1454" i="4"/>
  <c r="G1454" i="4"/>
  <c r="F1454" i="4"/>
  <c r="E1454" i="4"/>
  <c r="D1454" i="4"/>
  <c r="B1454" i="4"/>
  <c r="L1453" i="4"/>
  <c r="J1453" i="4"/>
  <c r="I1453" i="4"/>
  <c r="H1453" i="4"/>
  <c r="G1453" i="4"/>
  <c r="F1453" i="4"/>
  <c r="E1453" i="4"/>
  <c r="D1453" i="4"/>
  <c r="B1453" i="4"/>
  <c r="L1452" i="4"/>
  <c r="J1452" i="4"/>
  <c r="I1452" i="4"/>
  <c r="H1452" i="4"/>
  <c r="G1452" i="4"/>
  <c r="F1452" i="4"/>
  <c r="E1452" i="4"/>
  <c r="D1452" i="4"/>
  <c r="B1452" i="4"/>
  <c r="L1451" i="4"/>
  <c r="J1451" i="4"/>
  <c r="I1451" i="4"/>
  <c r="H1451" i="4"/>
  <c r="G1451" i="4"/>
  <c r="F1451" i="4"/>
  <c r="E1451" i="4"/>
  <c r="D1451" i="4"/>
  <c r="B1451" i="4"/>
  <c r="L1450" i="4"/>
  <c r="J1450" i="4"/>
  <c r="I1450" i="4"/>
  <c r="H1450" i="4"/>
  <c r="G1450" i="4"/>
  <c r="F1450" i="4"/>
  <c r="E1450" i="4"/>
  <c r="D1450" i="4"/>
  <c r="B1450" i="4"/>
  <c r="L1449" i="4"/>
  <c r="J1449" i="4"/>
  <c r="I1449" i="4"/>
  <c r="H1449" i="4"/>
  <c r="G1449" i="4"/>
  <c r="F1449" i="4"/>
  <c r="E1449" i="4"/>
  <c r="D1449" i="4"/>
  <c r="B1449" i="4"/>
  <c r="L1448" i="4"/>
  <c r="J1448" i="4"/>
  <c r="I1448" i="4"/>
  <c r="H1448" i="4"/>
  <c r="G1448" i="4"/>
  <c r="F1448" i="4"/>
  <c r="E1448" i="4"/>
  <c r="D1448" i="4"/>
  <c r="K1448" i="4" s="1"/>
  <c r="B1448" i="4"/>
  <c r="L1447" i="4"/>
  <c r="J1447" i="4"/>
  <c r="I1447" i="4"/>
  <c r="H1447" i="4"/>
  <c r="G1447" i="4"/>
  <c r="F1447" i="4"/>
  <c r="E1447" i="4"/>
  <c r="D1447" i="4"/>
  <c r="B1447" i="4"/>
  <c r="L1446" i="4"/>
  <c r="J1446" i="4"/>
  <c r="I1446" i="4"/>
  <c r="H1446" i="4"/>
  <c r="G1446" i="4"/>
  <c r="F1446" i="4"/>
  <c r="E1446" i="4"/>
  <c r="D1446" i="4"/>
  <c r="B1446" i="4"/>
  <c r="L1445" i="4"/>
  <c r="J1445" i="4"/>
  <c r="I1445" i="4"/>
  <c r="H1445" i="4"/>
  <c r="G1445" i="4"/>
  <c r="F1445" i="4"/>
  <c r="E1445" i="4"/>
  <c r="D1445" i="4"/>
  <c r="B1445" i="4"/>
  <c r="L1444" i="4"/>
  <c r="J1444" i="4"/>
  <c r="I1444" i="4"/>
  <c r="H1444" i="4"/>
  <c r="G1444" i="4"/>
  <c r="F1444" i="4"/>
  <c r="E1444" i="4"/>
  <c r="D1444" i="4"/>
  <c r="B1444" i="4"/>
  <c r="L1443" i="4"/>
  <c r="J1443" i="4"/>
  <c r="I1443" i="4"/>
  <c r="H1443" i="4"/>
  <c r="G1443" i="4"/>
  <c r="F1443" i="4"/>
  <c r="E1443" i="4"/>
  <c r="D1443" i="4"/>
  <c r="B1443" i="4"/>
  <c r="L1442" i="4"/>
  <c r="J1442" i="4"/>
  <c r="I1442" i="4"/>
  <c r="H1442" i="4"/>
  <c r="G1442" i="4"/>
  <c r="F1442" i="4"/>
  <c r="E1442" i="4"/>
  <c r="D1442" i="4"/>
  <c r="B1442" i="4"/>
  <c r="L1441" i="4"/>
  <c r="J1441" i="4"/>
  <c r="I1441" i="4"/>
  <c r="H1441" i="4"/>
  <c r="G1441" i="4"/>
  <c r="F1441" i="4"/>
  <c r="E1441" i="4"/>
  <c r="D1441" i="4"/>
  <c r="B1441" i="4"/>
  <c r="L1440" i="4"/>
  <c r="J1440" i="4"/>
  <c r="I1440" i="4"/>
  <c r="H1440" i="4"/>
  <c r="G1440" i="4"/>
  <c r="F1440" i="4"/>
  <c r="E1440" i="4"/>
  <c r="D1440" i="4"/>
  <c r="K1440" i="4" s="1"/>
  <c r="B1440" i="4"/>
  <c r="L1439" i="4"/>
  <c r="J1439" i="4"/>
  <c r="I1439" i="4"/>
  <c r="H1439" i="4"/>
  <c r="G1439" i="4"/>
  <c r="F1439" i="4"/>
  <c r="E1439" i="4"/>
  <c r="D1439" i="4"/>
  <c r="B1439" i="4"/>
  <c r="L1438" i="4"/>
  <c r="J1438" i="4"/>
  <c r="I1438" i="4"/>
  <c r="H1438" i="4"/>
  <c r="G1438" i="4"/>
  <c r="F1438" i="4"/>
  <c r="E1438" i="4"/>
  <c r="D1438" i="4"/>
  <c r="B1438" i="4"/>
  <c r="L1437" i="4"/>
  <c r="J1437" i="4"/>
  <c r="I1437" i="4"/>
  <c r="H1437" i="4"/>
  <c r="G1437" i="4"/>
  <c r="F1437" i="4"/>
  <c r="E1437" i="4"/>
  <c r="D1437" i="4"/>
  <c r="B1437" i="4"/>
  <c r="L1436" i="4"/>
  <c r="J1436" i="4"/>
  <c r="I1436" i="4"/>
  <c r="H1436" i="4"/>
  <c r="G1436" i="4"/>
  <c r="F1436" i="4"/>
  <c r="E1436" i="4"/>
  <c r="D1436" i="4"/>
  <c r="B1436" i="4"/>
  <c r="L1435" i="4"/>
  <c r="J1435" i="4"/>
  <c r="I1435" i="4"/>
  <c r="H1435" i="4"/>
  <c r="G1435" i="4"/>
  <c r="F1435" i="4"/>
  <c r="E1435" i="4"/>
  <c r="D1435" i="4"/>
  <c r="B1435" i="4"/>
  <c r="L1434" i="4"/>
  <c r="J1434" i="4"/>
  <c r="I1434" i="4"/>
  <c r="H1434" i="4"/>
  <c r="G1434" i="4"/>
  <c r="F1434" i="4"/>
  <c r="E1434" i="4"/>
  <c r="D1434" i="4"/>
  <c r="B1434" i="4"/>
  <c r="L1433" i="4"/>
  <c r="J1433" i="4"/>
  <c r="I1433" i="4"/>
  <c r="H1433" i="4"/>
  <c r="G1433" i="4"/>
  <c r="F1433" i="4"/>
  <c r="E1433" i="4"/>
  <c r="D1433" i="4"/>
  <c r="B1433" i="4"/>
  <c r="L1432" i="4"/>
  <c r="J1432" i="4"/>
  <c r="I1432" i="4"/>
  <c r="H1432" i="4"/>
  <c r="G1432" i="4"/>
  <c r="F1432" i="4"/>
  <c r="E1432" i="4"/>
  <c r="D1432" i="4"/>
  <c r="K1432" i="4" s="1"/>
  <c r="B1432" i="4"/>
  <c r="L1431" i="4"/>
  <c r="J1431" i="4"/>
  <c r="I1431" i="4"/>
  <c r="H1431" i="4"/>
  <c r="G1431" i="4"/>
  <c r="F1431" i="4"/>
  <c r="E1431" i="4"/>
  <c r="D1431" i="4"/>
  <c r="B1431" i="4"/>
  <c r="L1430" i="4"/>
  <c r="J1430" i="4"/>
  <c r="I1430" i="4"/>
  <c r="H1430" i="4"/>
  <c r="G1430" i="4"/>
  <c r="F1430" i="4"/>
  <c r="E1430" i="4"/>
  <c r="D1430" i="4"/>
  <c r="B1430" i="4"/>
  <c r="L1429" i="4"/>
  <c r="J1429" i="4"/>
  <c r="I1429" i="4"/>
  <c r="H1429" i="4"/>
  <c r="G1429" i="4"/>
  <c r="F1429" i="4"/>
  <c r="E1429" i="4"/>
  <c r="D1429" i="4"/>
  <c r="B1429" i="4"/>
  <c r="L1428" i="4"/>
  <c r="J1428" i="4"/>
  <c r="I1428" i="4"/>
  <c r="H1428" i="4"/>
  <c r="G1428" i="4"/>
  <c r="F1428" i="4"/>
  <c r="E1428" i="4"/>
  <c r="D1428" i="4"/>
  <c r="B1428" i="4"/>
  <c r="L1427" i="4"/>
  <c r="J1427" i="4"/>
  <c r="I1427" i="4"/>
  <c r="H1427" i="4"/>
  <c r="G1427" i="4"/>
  <c r="F1427" i="4"/>
  <c r="E1427" i="4"/>
  <c r="D1427" i="4"/>
  <c r="B1427" i="4"/>
  <c r="L1426" i="4"/>
  <c r="J1426" i="4"/>
  <c r="I1426" i="4"/>
  <c r="H1426" i="4"/>
  <c r="G1426" i="4"/>
  <c r="F1426" i="4"/>
  <c r="E1426" i="4"/>
  <c r="D1426" i="4"/>
  <c r="B1426" i="4"/>
  <c r="L1425" i="4"/>
  <c r="J1425" i="4"/>
  <c r="I1425" i="4"/>
  <c r="H1425" i="4"/>
  <c r="G1425" i="4"/>
  <c r="F1425" i="4"/>
  <c r="E1425" i="4"/>
  <c r="D1425" i="4"/>
  <c r="B1425" i="4"/>
  <c r="L1424" i="4"/>
  <c r="J1424" i="4"/>
  <c r="I1424" i="4"/>
  <c r="H1424" i="4"/>
  <c r="G1424" i="4"/>
  <c r="F1424" i="4"/>
  <c r="E1424" i="4"/>
  <c r="D1424" i="4"/>
  <c r="K1424" i="4" s="1"/>
  <c r="B1424" i="4"/>
  <c r="L1423" i="4"/>
  <c r="J1423" i="4"/>
  <c r="I1423" i="4"/>
  <c r="H1423" i="4"/>
  <c r="G1423" i="4"/>
  <c r="F1423" i="4"/>
  <c r="E1423" i="4"/>
  <c r="D1423" i="4"/>
  <c r="B1423" i="4"/>
  <c r="L1422" i="4"/>
  <c r="J1422" i="4"/>
  <c r="I1422" i="4"/>
  <c r="H1422" i="4"/>
  <c r="G1422" i="4"/>
  <c r="F1422" i="4"/>
  <c r="E1422" i="4"/>
  <c r="D1422" i="4"/>
  <c r="B1422" i="4"/>
  <c r="L1421" i="4"/>
  <c r="J1421" i="4"/>
  <c r="I1421" i="4"/>
  <c r="H1421" i="4"/>
  <c r="G1421" i="4"/>
  <c r="F1421" i="4"/>
  <c r="E1421" i="4"/>
  <c r="D1421" i="4"/>
  <c r="B1421" i="4"/>
  <c r="L1420" i="4"/>
  <c r="J1420" i="4"/>
  <c r="I1420" i="4"/>
  <c r="H1420" i="4"/>
  <c r="G1420" i="4"/>
  <c r="F1420" i="4"/>
  <c r="E1420" i="4"/>
  <c r="D1420" i="4"/>
  <c r="B1420" i="4"/>
  <c r="L1419" i="4"/>
  <c r="J1419" i="4"/>
  <c r="I1419" i="4"/>
  <c r="H1419" i="4"/>
  <c r="G1419" i="4"/>
  <c r="F1419" i="4"/>
  <c r="E1419" i="4"/>
  <c r="D1419" i="4"/>
  <c r="B1419" i="4"/>
  <c r="L1418" i="4"/>
  <c r="J1418" i="4"/>
  <c r="I1418" i="4"/>
  <c r="H1418" i="4"/>
  <c r="G1418" i="4"/>
  <c r="F1418" i="4"/>
  <c r="E1418" i="4"/>
  <c r="D1418" i="4"/>
  <c r="B1418" i="4"/>
  <c r="L1417" i="4"/>
  <c r="J1417" i="4"/>
  <c r="I1417" i="4"/>
  <c r="H1417" i="4"/>
  <c r="G1417" i="4"/>
  <c r="F1417" i="4"/>
  <c r="E1417" i="4"/>
  <c r="D1417" i="4"/>
  <c r="B1417" i="4"/>
  <c r="L1416" i="4"/>
  <c r="J1416" i="4"/>
  <c r="I1416" i="4"/>
  <c r="H1416" i="4"/>
  <c r="G1416" i="4"/>
  <c r="F1416" i="4"/>
  <c r="E1416" i="4"/>
  <c r="D1416" i="4"/>
  <c r="K1416" i="4" s="1"/>
  <c r="B1416" i="4"/>
  <c r="L1415" i="4"/>
  <c r="J1415" i="4"/>
  <c r="I1415" i="4"/>
  <c r="H1415" i="4"/>
  <c r="G1415" i="4"/>
  <c r="F1415" i="4"/>
  <c r="E1415" i="4"/>
  <c r="D1415" i="4"/>
  <c r="B1415" i="4"/>
  <c r="L1414" i="4"/>
  <c r="J1414" i="4"/>
  <c r="I1414" i="4"/>
  <c r="H1414" i="4"/>
  <c r="G1414" i="4"/>
  <c r="F1414" i="4"/>
  <c r="E1414" i="4"/>
  <c r="D1414" i="4"/>
  <c r="B1414" i="4"/>
  <c r="L1413" i="4"/>
  <c r="J1413" i="4"/>
  <c r="I1413" i="4"/>
  <c r="H1413" i="4"/>
  <c r="G1413" i="4"/>
  <c r="F1413" i="4"/>
  <c r="E1413" i="4"/>
  <c r="D1413" i="4"/>
  <c r="B1413" i="4"/>
  <c r="L1412" i="4"/>
  <c r="J1412" i="4"/>
  <c r="I1412" i="4"/>
  <c r="H1412" i="4"/>
  <c r="G1412" i="4"/>
  <c r="F1412" i="4"/>
  <c r="E1412" i="4"/>
  <c r="D1412" i="4"/>
  <c r="B1412" i="4"/>
  <c r="L1411" i="4"/>
  <c r="J1411" i="4"/>
  <c r="I1411" i="4"/>
  <c r="H1411" i="4"/>
  <c r="G1411" i="4"/>
  <c r="F1411" i="4"/>
  <c r="E1411" i="4"/>
  <c r="D1411" i="4"/>
  <c r="B1411" i="4"/>
  <c r="L1410" i="4"/>
  <c r="J1410" i="4"/>
  <c r="I1410" i="4"/>
  <c r="H1410" i="4"/>
  <c r="G1410" i="4"/>
  <c r="F1410" i="4"/>
  <c r="E1410" i="4"/>
  <c r="D1410" i="4"/>
  <c r="B1410" i="4"/>
  <c r="L1409" i="4"/>
  <c r="J1409" i="4"/>
  <c r="I1409" i="4"/>
  <c r="H1409" i="4"/>
  <c r="G1409" i="4"/>
  <c r="F1409" i="4"/>
  <c r="E1409" i="4"/>
  <c r="D1409" i="4"/>
  <c r="B1409" i="4"/>
  <c r="L1408" i="4"/>
  <c r="J1408" i="4"/>
  <c r="I1408" i="4"/>
  <c r="H1408" i="4"/>
  <c r="G1408" i="4"/>
  <c r="F1408" i="4"/>
  <c r="E1408" i="4"/>
  <c r="D1408" i="4"/>
  <c r="K1408" i="4" s="1"/>
  <c r="B1408" i="4"/>
  <c r="L1407" i="4"/>
  <c r="J1407" i="4"/>
  <c r="I1407" i="4"/>
  <c r="H1407" i="4"/>
  <c r="G1407" i="4"/>
  <c r="F1407" i="4"/>
  <c r="E1407" i="4"/>
  <c r="D1407" i="4"/>
  <c r="B1407" i="4"/>
  <c r="L1406" i="4"/>
  <c r="J1406" i="4"/>
  <c r="I1406" i="4"/>
  <c r="H1406" i="4"/>
  <c r="G1406" i="4"/>
  <c r="F1406" i="4"/>
  <c r="E1406" i="4"/>
  <c r="D1406" i="4"/>
  <c r="B1406" i="4"/>
  <c r="L1405" i="4"/>
  <c r="J1405" i="4"/>
  <c r="I1405" i="4"/>
  <c r="H1405" i="4"/>
  <c r="G1405" i="4"/>
  <c r="F1405" i="4"/>
  <c r="E1405" i="4"/>
  <c r="D1405" i="4"/>
  <c r="B1405" i="4"/>
  <c r="L1404" i="4"/>
  <c r="J1404" i="4"/>
  <c r="I1404" i="4"/>
  <c r="H1404" i="4"/>
  <c r="G1404" i="4"/>
  <c r="F1404" i="4"/>
  <c r="E1404" i="4"/>
  <c r="D1404" i="4"/>
  <c r="B1404" i="4"/>
  <c r="L1403" i="4"/>
  <c r="J1403" i="4"/>
  <c r="I1403" i="4"/>
  <c r="H1403" i="4"/>
  <c r="G1403" i="4"/>
  <c r="F1403" i="4"/>
  <c r="E1403" i="4"/>
  <c r="D1403" i="4"/>
  <c r="B1403" i="4"/>
  <c r="L1402" i="4"/>
  <c r="J1402" i="4"/>
  <c r="I1402" i="4"/>
  <c r="H1402" i="4"/>
  <c r="G1402" i="4"/>
  <c r="F1402" i="4"/>
  <c r="E1402" i="4"/>
  <c r="D1402" i="4"/>
  <c r="B1402" i="4"/>
  <c r="L1401" i="4"/>
  <c r="J1401" i="4"/>
  <c r="I1401" i="4"/>
  <c r="H1401" i="4"/>
  <c r="G1401" i="4"/>
  <c r="F1401" i="4"/>
  <c r="E1401" i="4"/>
  <c r="D1401" i="4"/>
  <c r="B1401" i="4"/>
  <c r="L1400" i="4"/>
  <c r="J1400" i="4"/>
  <c r="I1400" i="4"/>
  <c r="H1400" i="4"/>
  <c r="G1400" i="4"/>
  <c r="F1400" i="4"/>
  <c r="E1400" i="4"/>
  <c r="D1400" i="4"/>
  <c r="K1400" i="4" s="1"/>
  <c r="B1400" i="4"/>
  <c r="L1399" i="4"/>
  <c r="J1399" i="4"/>
  <c r="I1399" i="4"/>
  <c r="H1399" i="4"/>
  <c r="G1399" i="4"/>
  <c r="F1399" i="4"/>
  <c r="E1399" i="4"/>
  <c r="D1399" i="4"/>
  <c r="B1399" i="4"/>
  <c r="L1398" i="4"/>
  <c r="J1398" i="4"/>
  <c r="I1398" i="4"/>
  <c r="H1398" i="4"/>
  <c r="G1398" i="4"/>
  <c r="F1398" i="4"/>
  <c r="E1398" i="4"/>
  <c r="D1398" i="4"/>
  <c r="B1398" i="4"/>
  <c r="L1397" i="4"/>
  <c r="J1397" i="4"/>
  <c r="I1397" i="4"/>
  <c r="H1397" i="4"/>
  <c r="G1397" i="4"/>
  <c r="F1397" i="4"/>
  <c r="E1397" i="4"/>
  <c r="D1397" i="4"/>
  <c r="B1397" i="4"/>
  <c r="L1396" i="4"/>
  <c r="J1396" i="4"/>
  <c r="I1396" i="4"/>
  <c r="H1396" i="4"/>
  <c r="G1396" i="4"/>
  <c r="F1396" i="4"/>
  <c r="E1396" i="4"/>
  <c r="D1396" i="4"/>
  <c r="B1396" i="4"/>
  <c r="L1395" i="4"/>
  <c r="J1395" i="4"/>
  <c r="I1395" i="4"/>
  <c r="H1395" i="4"/>
  <c r="G1395" i="4"/>
  <c r="F1395" i="4"/>
  <c r="E1395" i="4"/>
  <c r="D1395" i="4"/>
  <c r="B1395" i="4"/>
  <c r="L1394" i="4"/>
  <c r="J1394" i="4"/>
  <c r="I1394" i="4"/>
  <c r="H1394" i="4"/>
  <c r="G1394" i="4"/>
  <c r="F1394" i="4"/>
  <c r="E1394" i="4"/>
  <c r="D1394" i="4"/>
  <c r="B1394" i="4"/>
  <c r="L1393" i="4"/>
  <c r="J1393" i="4"/>
  <c r="I1393" i="4"/>
  <c r="H1393" i="4"/>
  <c r="G1393" i="4"/>
  <c r="F1393" i="4"/>
  <c r="E1393" i="4"/>
  <c r="D1393" i="4"/>
  <c r="B1393" i="4"/>
  <c r="L1392" i="4"/>
  <c r="J1392" i="4"/>
  <c r="I1392" i="4"/>
  <c r="H1392" i="4"/>
  <c r="G1392" i="4"/>
  <c r="F1392" i="4"/>
  <c r="E1392" i="4"/>
  <c r="D1392" i="4"/>
  <c r="K1392" i="4" s="1"/>
  <c r="B1392" i="4"/>
  <c r="L1391" i="4"/>
  <c r="J1391" i="4"/>
  <c r="I1391" i="4"/>
  <c r="H1391" i="4"/>
  <c r="G1391" i="4"/>
  <c r="F1391" i="4"/>
  <c r="E1391" i="4"/>
  <c r="D1391" i="4"/>
  <c r="B1391" i="4"/>
  <c r="L1390" i="4"/>
  <c r="J1390" i="4"/>
  <c r="I1390" i="4"/>
  <c r="H1390" i="4"/>
  <c r="G1390" i="4"/>
  <c r="F1390" i="4"/>
  <c r="E1390" i="4"/>
  <c r="D1390" i="4"/>
  <c r="B1390" i="4"/>
  <c r="L1389" i="4"/>
  <c r="J1389" i="4"/>
  <c r="I1389" i="4"/>
  <c r="H1389" i="4"/>
  <c r="G1389" i="4"/>
  <c r="F1389" i="4"/>
  <c r="E1389" i="4"/>
  <c r="D1389" i="4"/>
  <c r="B1389" i="4"/>
  <c r="L1388" i="4"/>
  <c r="J1388" i="4"/>
  <c r="I1388" i="4"/>
  <c r="H1388" i="4"/>
  <c r="G1388" i="4"/>
  <c r="F1388" i="4"/>
  <c r="E1388" i="4"/>
  <c r="D1388" i="4"/>
  <c r="B1388" i="4"/>
  <c r="L1387" i="4"/>
  <c r="J1387" i="4"/>
  <c r="I1387" i="4"/>
  <c r="H1387" i="4"/>
  <c r="G1387" i="4"/>
  <c r="F1387" i="4"/>
  <c r="E1387" i="4"/>
  <c r="D1387" i="4"/>
  <c r="B1387" i="4"/>
  <c r="L1386" i="4"/>
  <c r="J1386" i="4"/>
  <c r="I1386" i="4"/>
  <c r="H1386" i="4"/>
  <c r="G1386" i="4"/>
  <c r="F1386" i="4"/>
  <c r="E1386" i="4"/>
  <c r="D1386" i="4"/>
  <c r="B1386" i="4"/>
  <c r="L1385" i="4"/>
  <c r="J1385" i="4"/>
  <c r="I1385" i="4"/>
  <c r="H1385" i="4"/>
  <c r="G1385" i="4"/>
  <c r="F1385" i="4"/>
  <c r="E1385" i="4"/>
  <c r="D1385" i="4"/>
  <c r="B1385" i="4"/>
  <c r="L1384" i="4"/>
  <c r="J1384" i="4"/>
  <c r="I1384" i="4"/>
  <c r="H1384" i="4"/>
  <c r="G1384" i="4"/>
  <c r="F1384" i="4"/>
  <c r="E1384" i="4"/>
  <c r="D1384" i="4"/>
  <c r="K1384" i="4" s="1"/>
  <c r="B1384" i="4"/>
  <c r="L1383" i="4"/>
  <c r="J1383" i="4"/>
  <c r="I1383" i="4"/>
  <c r="H1383" i="4"/>
  <c r="G1383" i="4"/>
  <c r="F1383" i="4"/>
  <c r="E1383" i="4"/>
  <c r="D1383" i="4"/>
  <c r="B1383" i="4"/>
  <c r="L1382" i="4"/>
  <c r="J1382" i="4"/>
  <c r="I1382" i="4"/>
  <c r="H1382" i="4"/>
  <c r="G1382" i="4"/>
  <c r="F1382" i="4"/>
  <c r="E1382" i="4"/>
  <c r="D1382" i="4"/>
  <c r="B1382" i="4"/>
  <c r="L1381" i="4"/>
  <c r="J1381" i="4"/>
  <c r="I1381" i="4"/>
  <c r="H1381" i="4"/>
  <c r="G1381" i="4"/>
  <c r="F1381" i="4"/>
  <c r="E1381" i="4"/>
  <c r="D1381" i="4"/>
  <c r="B1381" i="4"/>
  <c r="L1380" i="4"/>
  <c r="J1380" i="4"/>
  <c r="I1380" i="4"/>
  <c r="H1380" i="4"/>
  <c r="G1380" i="4"/>
  <c r="F1380" i="4"/>
  <c r="E1380" i="4"/>
  <c r="D1380" i="4"/>
  <c r="B1380" i="4"/>
  <c r="L1379" i="4"/>
  <c r="J1379" i="4"/>
  <c r="I1379" i="4"/>
  <c r="H1379" i="4"/>
  <c r="G1379" i="4"/>
  <c r="F1379" i="4"/>
  <c r="E1379" i="4"/>
  <c r="D1379" i="4"/>
  <c r="B1379" i="4"/>
  <c r="L1378" i="4"/>
  <c r="J1378" i="4"/>
  <c r="I1378" i="4"/>
  <c r="H1378" i="4"/>
  <c r="G1378" i="4"/>
  <c r="F1378" i="4"/>
  <c r="E1378" i="4"/>
  <c r="D1378" i="4"/>
  <c r="B1378" i="4"/>
  <c r="L1377" i="4"/>
  <c r="J1377" i="4"/>
  <c r="I1377" i="4"/>
  <c r="H1377" i="4"/>
  <c r="G1377" i="4"/>
  <c r="F1377" i="4"/>
  <c r="E1377" i="4"/>
  <c r="D1377" i="4"/>
  <c r="B1377" i="4"/>
  <c r="L1376" i="4"/>
  <c r="J1376" i="4"/>
  <c r="I1376" i="4"/>
  <c r="H1376" i="4"/>
  <c r="G1376" i="4"/>
  <c r="F1376" i="4"/>
  <c r="E1376" i="4"/>
  <c r="D1376" i="4"/>
  <c r="K1376" i="4" s="1"/>
  <c r="B1376" i="4"/>
  <c r="L1375" i="4"/>
  <c r="J1375" i="4"/>
  <c r="I1375" i="4"/>
  <c r="H1375" i="4"/>
  <c r="G1375" i="4"/>
  <c r="F1375" i="4"/>
  <c r="E1375" i="4"/>
  <c r="D1375" i="4"/>
  <c r="B1375" i="4"/>
  <c r="L1374" i="4"/>
  <c r="J1374" i="4"/>
  <c r="I1374" i="4"/>
  <c r="H1374" i="4"/>
  <c r="G1374" i="4"/>
  <c r="F1374" i="4"/>
  <c r="E1374" i="4"/>
  <c r="D1374" i="4"/>
  <c r="B1374" i="4"/>
  <c r="L1373" i="4"/>
  <c r="J1373" i="4"/>
  <c r="I1373" i="4"/>
  <c r="H1373" i="4"/>
  <c r="G1373" i="4"/>
  <c r="F1373" i="4"/>
  <c r="E1373" i="4"/>
  <c r="D1373" i="4"/>
  <c r="B1373" i="4"/>
  <c r="L1372" i="4"/>
  <c r="J1372" i="4"/>
  <c r="I1372" i="4"/>
  <c r="H1372" i="4"/>
  <c r="G1372" i="4"/>
  <c r="F1372" i="4"/>
  <c r="E1372" i="4"/>
  <c r="D1372" i="4"/>
  <c r="B1372" i="4"/>
  <c r="L1371" i="4"/>
  <c r="J1371" i="4"/>
  <c r="I1371" i="4"/>
  <c r="H1371" i="4"/>
  <c r="G1371" i="4"/>
  <c r="F1371" i="4"/>
  <c r="E1371" i="4"/>
  <c r="D1371" i="4"/>
  <c r="B1371" i="4"/>
  <c r="L1370" i="4"/>
  <c r="J1370" i="4"/>
  <c r="I1370" i="4"/>
  <c r="H1370" i="4"/>
  <c r="G1370" i="4"/>
  <c r="F1370" i="4"/>
  <c r="E1370" i="4"/>
  <c r="D1370" i="4"/>
  <c r="B1370" i="4"/>
  <c r="L1369" i="4"/>
  <c r="J1369" i="4"/>
  <c r="I1369" i="4"/>
  <c r="H1369" i="4"/>
  <c r="G1369" i="4"/>
  <c r="F1369" i="4"/>
  <c r="E1369" i="4"/>
  <c r="D1369" i="4"/>
  <c r="B1369" i="4"/>
  <c r="L1368" i="4"/>
  <c r="J1368" i="4"/>
  <c r="I1368" i="4"/>
  <c r="H1368" i="4"/>
  <c r="G1368" i="4"/>
  <c r="F1368" i="4"/>
  <c r="E1368" i="4"/>
  <c r="D1368" i="4"/>
  <c r="K1368" i="4" s="1"/>
  <c r="B1368" i="4"/>
  <c r="L1367" i="4"/>
  <c r="J1367" i="4"/>
  <c r="I1367" i="4"/>
  <c r="H1367" i="4"/>
  <c r="G1367" i="4"/>
  <c r="F1367" i="4"/>
  <c r="E1367" i="4"/>
  <c r="D1367" i="4"/>
  <c r="B1367" i="4"/>
  <c r="L1366" i="4"/>
  <c r="J1366" i="4"/>
  <c r="I1366" i="4"/>
  <c r="H1366" i="4"/>
  <c r="G1366" i="4"/>
  <c r="F1366" i="4"/>
  <c r="E1366" i="4"/>
  <c r="D1366" i="4"/>
  <c r="B1366" i="4"/>
  <c r="L1365" i="4"/>
  <c r="J1365" i="4"/>
  <c r="I1365" i="4"/>
  <c r="H1365" i="4"/>
  <c r="G1365" i="4"/>
  <c r="F1365" i="4"/>
  <c r="E1365" i="4"/>
  <c r="D1365" i="4"/>
  <c r="B1365" i="4"/>
  <c r="L1364" i="4"/>
  <c r="J1364" i="4"/>
  <c r="I1364" i="4"/>
  <c r="H1364" i="4"/>
  <c r="G1364" i="4"/>
  <c r="F1364" i="4"/>
  <c r="E1364" i="4"/>
  <c r="D1364" i="4"/>
  <c r="B1364" i="4"/>
  <c r="L1363" i="4"/>
  <c r="J1363" i="4"/>
  <c r="I1363" i="4"/>
  <c r="H1363" i="4"/>
  <c r="G1363" i="4"/>
  <c r="F1363" i="4"/>
  <c r="E1363" i="4"/>
  <c r="D1363" i="4"/>
  <c r="B1363" i="4"/>
  <c r="L1362" i="4"/>
  <c r="J1362" i="4"/>
  <c r="I1362" i="4"/>
  <c r="H1362" i="4"/>
  <c r="G1362" i="4"/>
  <c r="F1362" i="4"/>
  <c r="E1362" i="4"/>
  <c r="D1362" i="4"/>
  <c r="B1362" i="4"/>
  <c r="L1361" i="4"/>
  <c r="J1361" i="4"/>
  <c r="I1361" i="4"/>
  <c r="H1361" i="4"/>
  <c r="G1361" i="4"/>
  <c r="F1361" i="4"/>
  <c r="E1361" i="4"/>
  <c r="D1361" i="4"/>
  <c r="B1361" i="4"/>
  <c r="L1360" i="4"/>
  <c r="J1360" i="4"/>
  <c r="I1360" i="4"/>
  <c r="H1360" i="4"/>
  <c r="G1360" i="4"/>
  <c r="F1360" i="4"/>
  <c r="E1360" i="4"/>
  <c r="D1360" i="4"/>
  <c r="K1360" i="4" s="1"/>
  <c r="B1360" i="4"/>
  <c r="L1359" i="4"/>
  <c r="J1359" i="4"/>
  <c r="I1359" i="4"/>
  <c r="H1359" i="4"/>
  <c r="G1359" i="4"/>
  <c r="F1359" i="4"/>
  <c r="E1359" i="4"/>
  <c r="D1359" i="4"/>
  <c r="B1359" i="4"/>
  <c r="L1358" i="4"/>
  <c r="J1358" i="4"/>
  <c r="I1358" i="4"/>
  <c r="H1358" i="4"/>
  <c r="G1358" i="4"/>
  <c r="F1358" i="4"/>
  <c r="E1358" i="4"/>
  <c r="D1358" i="4"/>
  <c r="B1358" i="4"/>
  <c r="L1357" i="4"/>
  <c r="J1357" i="4"/>
  <c r="I1357" i="4"/>
  <c r="H1357" i="4"/>
  <c r="G1357" i="4"/>
  <c r="F1357" i="4"/>
  <c r="E1357" i="4"/>
  <c r="D1357" i="4"/>
  <c r="B1357" i="4"/>
  <c r="L1356" i="4"/>
  <c r="J1356" i="4"/>
  <c r="I1356" i="4"/>
  <c r="H1356" i="4"/>
  <c r="G1356" i="4"/>
  <c r="F1356" i="4"/>
  <c r="E1356" i="4"/>
  <c r="D1356" i="4"/>
  <c r="B1356" i="4"/>
  <c r="L1355" i="4"/>
  <c r="J1355" i="4"/>
  <c r="I1355" i="4"/>
  <c r="H1355" i="4"/>
  <c r="G1355" i="4"/>
  <c r="F1355" i="4"/>
  <c r="E1355" i="4"/>
  <c r="D1355" i="4"/>
  <c r="B1355" i="4"/>
  <c r="L1354" i="4"/>
  <c r="J1354" i="4"/>
  <c r="I1354" i="4"/>
  <c r="H1354" i="4"/>
  <c r="G1354" i="4"/>
  <c r="F1354" i="4"/>
  <c r="E1354" i="4"/>
  <c r="D1354" i="4"/>
  <c r="B1354" i="4"/>
  <c r="L1353" i="4"/>
  <c r="J1353" i="4"/>
  <c r="I1353" i="4"/>
  <c r="H1353" i="4"/>
  <c r="G1353" i="4"/>
  <c r="F1353" i="4"/>
  <c r="E1353" i="4"/>
  <c r="D1353" i="4"/>
  <c r="B1353" i="4"/>
  <c r="L1352" i="4"/>
  <c r="J1352" i="4"/>
  <c r="I1352" i="4"/>
  <c r="H1352" i="4"/>
  <c r="G1352" i="4"/>
  <c r="F1352" i="4"/>
  <c r="E1352" i="4"/>
  <c r="D1352" i="4"/>
  <c r="K1352" i="4" s="1"/>
  <c r="B1352" i="4"/>
  <c r="L1351" i="4"/>
  <c r="J1351" i="4"/>
  <c r="I1351" i="4"/>
  <c r="H1351" i="4"/>
  <c r="G1351" i="4"/>
  <c r="F1351" i="4"/>
  <c r="E1351" i="4"/>
  <c r="D1351" i="4"/>
  <c r="B1351" i="4"/>
  <c r="L1350" i="4"/>
  <c r="J1350" i="4"/>
  <c r="I1350" i="4"/>
  <c r="H1350" i="4"/>
  <c r="G1350" i="4"/>
  <c r="F1350" i="4"/>
  <c r="E1350" i="4"/>
  <c r="D1350" i="4"/>
  <c r="B1350" i="4"/>
  <c r="L1349" i="4"/>
  <c r="J1349" i="4"/>
  <c r="I1349" i="4"/>
  <c r="H1349" i="4"/>
  <c r="G1349" i="4"/>
  <c r="F1349" i="4"/>
  <c r="E1349" i="4"/>
  <c r="D1349" i="4"/>
  <c r="B1349" i="4"/>
  <c r="L1348" i="4"/>
  <c r="J1348" i="4"/>
  <c r="I1348" i="4"/>
  <c r="H1348" i="4"/>
  <c r="G1348" i="4"/>
  <c r="F1348" i="4"/>
  <c r="E1348" i="4"/>
  <c r="D1348" i="4"/>
  <c r="B1348" i="4"/>
  <c r="L1347" i="4"/>
  <c r="J1347" i="4"/>
  <c r="I1347" i="4"/>
  <c r="H1347" i="4"/>
  <c r="G1347" i="4"/>
  <c r="F1347" i="4"/>
  <c r="E1347" i="4"/>
  <c r="D1347" i="4"/>
  <c r="B1347" i="4"/>
  <c r="L1346" i="4"/>
  <c r="J1346" i="4"/>
  <c r="I1346" i="4"/>
  <c r="H1346" i="4"/>
  <c r="G1346" i="4"/>
  <c r="F1346" i="4"/>
  <c r="E1346" i="4"/>
  <c r="D1346" i="4"/>
  <c r="B1346" i="4"/>
  <c r="L1345" i="4"/>
  <c r="J1345" i="4"/>
  <c r="I1345" i="4"/>
  <c r="H1345" i="4"/>
  <c r="G1345" i="4"/>
  <c r="F1345" i="4"/>
  <c r="E1345" i="4"/>
  <c r="D1345" i="4"/>
  <c r="B1345" i="4"/>
  <c r="L1344" i="4"/>
  <c r="J1344" i="4"/>
  <c r="I1344" i="4"/>
  <c r="H1344" i="4"/>
  <c r="G1344" i="4"/>
  <c r="F1344" i="4"/>
  <c r="E1344" i="4"/>
  <c r="D1344" i="4"/>
  <c r="K1344" i="4" s="1"/>
  <c r="B1344" i="4"/>
  <c r="L1343" i="4"/>
  <c r="J1343" i="4"/>
  <c r="I1343" i="4"/>
  <c r="H1343" i="4"/>
  <c r="G1343" i="4"/>
  <c r="F1343" i="4"/>
  <c r="E1343" i="4"/>
  <c r="D1343" i="4"/>
  <c r="B1343" i="4"/>
  <c r="L1342" i="4"/>
  <c r="J1342" i="4"/>
  <c r="I1342" i="4"/>
  <c r="H1342" i="4"/>
  <c r="G1342" i="4"/>
  <c r="F1342" i="4"/>
  <c r="E1342" i="4"/>
  <c r="D1342" i="4"/>
  <c r="B1342" i="4"/>
  <c r="L1341" i="4"/>
  <c r="J1341" i="4"/>
  <c r="I1341" i="4"/>
  <c r="H1341" i="4"/>
  <c r="G1341" i="4"/>
  <c r="F1341" i="4"/>
  <c r="E1341" i="4"/>
  <c r="D1341" i="4"/>
  <c r="B1341" i="4"/>
  <c r="L1340" i="4"/>
  <c r="J1340" i="4"/>
  <c r="I1340" i="4"/>
  <c r="H1340" i="4"/>
  <c r="G1340" i="4"/>
  <c r="F1340" i="4"/>
  <c r="E1340" i="4"/>
  <c r="D1340" i="4"/>
  <c r="B1340" i="4"/>
  <c r="L1339" i="4"/>
  <c r="J1339" i="4"/>
  <c r="I1339" i="4"/>
  <c r="H1339" i="4"/>
  <c r="G1339" i="4"/>
  <c r="F1339" i="4"/>
  <c r="E1339" i="4"/>
  <c r="D1339" i="4"/>
  <c r="B1339" i="4"/>
  <c r="L1338" i="4"/>
  <c r="J1338" i="4"/>
  <c r="I1338" i="4"/>
  <c r="H1338" i="4"/>
  <c r="G1338" i="4"/>
  <c r="F1338" i="4"/>
  <c r="E1338" i="4"/>
  <c r="D1338" i="4"/>
  <c r="B1338" i="4"/>
  <c r="L1337" i="4"/>
  <c r="J1337" i="4"/>
  <c r="I1337" i="4"/>
  <c r="H1337" i="4"/>
  <c r="G1337" i="4"/>
  <c r="F1337" i="4"/>
  <c r="E1337" i="4"/>
  <c r="D1337" i="4"/>
  <c r="B1337" i="4"/>
  <c r="L1336" i="4"/>
  <c r="J1336" i="4"/>
  <c r="I1336" i="4"/>
  <c r="H1336" i="4"/>
  <c r="G1336" i="4"/>
  <c r="F1336" i="4"/>
  <c r="E1336" i="4"/>
  <c r="D1336" i="4"/>
  <c r="K1336" i="4" s="1"/>
  <c r="B1336" i="4"/>
  <c r="L1335" i="4"/>
  <c r="J1335" i="4"/>
  <c r="I1335" i="4"/>
  <c r="H1335" i="4"/>
  <c r="G1335" i="4"/>
  <c r="F1335" i="4"/>
  <c r="E1335" i="4"/>
  <c r="D1335" i="4"/>
  <c r="B1335" i="4"/>
  <c r="L1334" i="4"/>
  <c r="J1334" i="4"/>
  <c r="I1334" i="4"/>
  <c r="H1334" i="4"/>
  <c r="G1334" i="4"/>
  <c r="F1334" i="4"/>
  <c r="E1334" i="4"/>
  <c r="D1334" i="4"/>
  <c r="B1334" i="4"/>
  <c r="L1333" i="4"/>
  <c r="J1333" i="4"/>
  <c r="I1333" i="4"/>
  <c r="H1333" i="4"/>
  <c r="G1333" i="4"/>
  <c r="F1333" i="4"/>
  <c r="E1333" i="4"/>
  <c r="D1333" i="4"/>
  <c r="B1333" i="4"/>
  <c r="L1332" i="4"/>
  <c r="J1332" i="4"/>
  <c r="I1332" i="4"/>
  <c r="H1332" i="4"/>
  <c r="G1332" i="4"/>
  <c r="F1332" i="4"/>
  <c r="E1332" i="4"/>
  <c r="D1332" i="4"/>
  <c r="B1332" i="4"/>
  <c r="L1331" i="4"/>
  <c r="J1331" i="4"/>
  <c r="I1331" i="4"/>
  <c r="H1331" i="4"/>
  <c r="G1331" i="4"/>
  <c r="F1331" i="4"/>
  <c r="E1331" i="4"/>
  <c r="D1331" i="4"/>
  <c r="B1331" i="4"/>
  <c r="L1330" i="4"/>
  <c r="J1330" i="4"/>
  <c r="I1330" i="4"/>
  <c r="H1330" i="4"/>
  <c r="G1330" i="4"/>
  <c r="F1330" i="4"/>
  <c r="E1330" i="4"/>
  <c r="D1330" i="4"/>
  <c r="B1330" i="4"/>
  <c r="L1329" i="4"/>
  <c r="J1329" i="4"/>
  <c r="I1329" i="4"/>
  <c r="H1329" i="4"/>
  <c r="G1329" i="4"/>
  <c r="F1329" i="4"/>
  <c r="E1329" i="4"/>
  <c r="D1329" i="4"/>
  <c r="B1329" i="4"/>
  <c r="L1328" i="4"/>
  <c r="J1328" i="4"/>
  <c r="I1328" i="4"/>
  <c r="H1328" i="4"/>
  <c r="G1328" i="4"/>
  <c r="F1328" i="4"/>
  <c r="E1328" i="4"/>
  <c r="D1328" i="4"/>
  <c r="K1328" i="4" s="1"/>
  <c r="B1328" i="4"/>
  <c r="L1327" i="4"/>
  <c r="J1327" i="4"/>
  <c r="I1327" i="4"/>
  <c r="H1327" i="4"/>
  <c r="G1327" i="4"/>
  <c r="F1327" i="4"/>
  <c r="E1327" i="4"/>
  <c r="D1327" i="4"/>
  <c r="B1327" i="4"/>
  <c r="L1326" i="4"/>
  <c r="J1326" i="4"/>
  <c r="I1326" i="4"/>
  <c r="H1326" i="4"/>
  <c r="G1326" i="4"/>
  <c r="F1326" i="4"/>
  <c r="E1326" i="4"/>
  <c r="D1326" i="4"/>
  <c r="B1326" i="4"/>
  <c r="L1325" i="4"/>
  <c r="J1325" i="4"/>
  <c r="I1325" i="4"/>
  <c r="H1325" i="4"/>
  <c r="G1325" i="4"/>
  <c r="F1325" i="4"/>
  <c r="E1325" i="4"/>
  <c r="D1325" i="4"/>
  <c r="B1325" i="4"/>
  <c r="L1324" i="4"/>
  <c r="J1324" i="4"/>
  <c r="I1324" i="4"/>
  <c r="H1324" i="4"/>
  <c r="G1324" i="4"/>
  <c r="F1324" i="4"/>
  <c r="E1324" i="4"/>
  <c r="D1324" i="4"/>
  <c r="B1324" i="4"/>
  <c r="L1323" i="4"/>
  <c r="J1323" i="4"/>
  <c r="I1323" i="4"/>
  <c r="H1323" i="4"/>
  <c r="G1323" i="4"/>
  <c r="F1323" i="4"/>
  <c r="E1323" i="4"/>
  <c r="D1323" i="4"/>
  <c r="B1323" i="4"/>
  <c r="L1322" i="4"/>
  <c r="J1322" i="4"/>
  <c r="I1322" i="4"/>
  <c r="H1322" i="4"/>
  <c r="G1322" i="4"/>
  <c r="F1322" i="4"/>
  <c r="E1322" i="4"/>
  <c r="D1322" i="4"/>
  <c r="B1322" i="4"/>
  <c r="L1321" i="4"/>
  <c r="J1321" i="4"/>
  <c r="I1321" i="4"/>
  <c r="H1321" i="4"/>
  <c r="G1321" i="4"/>
  <c r="F1321" i="4"/>
  <c r="E1321" i="4"/>
  <c r="D1321" i="4"/>
  <c r="B1321" i="4"/>
  <c r="L1320" i="4"/>
  <c r="J1320" i="4"/>
  <c r="I1320" i="4"/>
  <c r="H1320" i="4"/>
  <c r="G1320" i="4"/>
  <c r="F1320" i="4"/>
  <c r="E1320" i="4"/>
  <c r="D1320" i="4"/>
  <c r="K1320" i="4" s="1"/>
  <c r="B1320" i="4"/>
  <c r="L1319" i="4"/>
  <c r="J1319" i="4"/>
  <c r="I1319" i="4"/>
  <c r="H1319" i="4"/>
  <c r="G1319" i="4"/>
  <c r="F1319" i="4"/>
  <c r="E1319" i="4"/>
  <c r="D1319" i="4"/>
  <c r="B1319" i="4"/>
  <c r="L1318" i="4"/>
  <c r="J1318" i="4"/>
  <c r="I1318" i="4"/>
  <c r="H1318" i="4"/>
  <c r="G1318" i="4"/>
  <c r="F1318" i="4"/>
  <c r="E1318" i="4"/>
  <c r="D1318" i="4"/>
  <c r="B1318" i="4"/>
  <c r="L1317" i="4"/>
  <c r="J1317" i="4"/>
  <c r="I1317" i="4"/>
  <c r="H1317" i="4"/>
  <c r="G1317" i="4"/>
  <c r="F1317" i="4"/>
  <c r="E1317" i="4"/>
  <c r="D1317" i="4"/>
  <c r="B1317" i="4"/>
  <c r="L1316" i="4"/>
  <c r="J1316" i="4"/>
  <c r="I1316" i="4"/>
  <c r="H1316" i="4"/>
  <c r="G1316" i="4"/>
  <c r="F1316" i="4"/>
  <c r="E1316" i="4"/>
  <c r="D1316" i="4"/>
  <c r="B1316" i="4"/>
  <c r="L1315" i="4"/>
  <c r="J1315" i="4"/>
  <c r="I1315" i="4"/>
  <c r="H1315" i="4"/>
  <c r="G1315" i="4"/>
  <c r="F1315" i="4"/>
  <c r="E1315" i="4"/>
  <c r="D1315" i="4"/>
  <c r="B1315" i="4"/>
  <c r="L1314" i="4"/>
  <c r="J1314" i="4"/>
  <c r="I1314" i="4"/>
  <c r="H1314" i="4"/>
  <c r="G1314" i="4"/>
  <c r="F1314" i="4"/>
  <c r="E1314" i="4"/>
  <c r="D1314" i="4"/>
  <c r="B1314" i="4"/>
  <c r="L1313" i="4"/>
  <c r="J1313" i="4"/>
  <c r="I1313" i="4"/>
  <c r="H1313" i="4"/>
  <c r="G1313" i="4"/>
  <c r="F1313" i="4"/>
  <c r="E1313" i="4"/>
  <c r="D1313" i="4"/>
  <c r="B1313" i="4"/>
  <c r="L1312" i="4"/>
  <c r="J1312" i="4"/>
  <c r="I1312" i="4"/>
  <c r="H1312" i="4"/>
  <c r="G1312" i="4"/>
  <c r="F1312" i="4"/>
  <c r="E1312" i="4"/>
  <c r="D1312" i="4"/>
  <c r="K1312" i="4" s="1"/>
  <c r="B1312" i="4"/>
  <c r="L1311" i="4"/>
  <c r="J1311" i="4"/>
  <c r="I1311" i="4"/>
  <c r="H1311" i="4"/>
  <c r="G1311" i="4"/>
  <c r="F1311" i="4"/>
  <c r="E1311" i="4"/>
  <c r="D1311" i="4"/>
  <c r="B1311" i="4"/>
  <c r="L1310" i="4"/>
  <c r="J1310" i="4"/>
  <c r="I1310" i="4"/>
  <c r="H1310" i="4"/>
  <c r="G1310" i="4"/>
  <c r="F1310" i="4"/>
  <c r="E1310" i="4"/>
  <c r="D1310" i="4"/>
  <c r="B1310" i="4"/>
  <c r="L1309" i="4"/>
  <c r="J1309" i="4"/>
  <c r="I1309" i="4"/>
  <c r="H1309" i="4"/>
  <c r="G1309" i="4"/>
  <c r="F1309" i="4"/>
  <c r="E1309" i="4"/>
  <c r="D1309" i="4"/>
  <c r="B1309" i="4"/>
  <c r="L1308" i="4"/>
  <c r="J1308" i="4"/>
  <c r="I1308" i="4"/>
  <c r="H1308" i="4"/>
  <c r="G1308" i="4"/>
  <c r="F1308" i="4"/>
  <c r="E1308" i="4"/>
  <c r="D1308" i="4"/>
  <c r="B1308" i="4"/>
  <c r="L1307" i="4"/>
  <c r="J1307" i="4"/>
  <c r="I1307" i="4"/>
  <c r="H1307" i="4"/>
  <c r="G1307" i="4"/>
  <c r="F1307" i="4"/>
  <c r="E1307" i="4"/>
  <c r="D1307" i="4"/>
  <c r="B1307" i="4"/>
  <c r="L1306" i="4"/>
  <c r="J1306" i="4"/>
  <c r="I1306" i="4"/>
  <c r="H1306" i="4"/>
  <c r="G1306" i="4"/>
  <c r="F1306" i="4"/>
  <c r="E1306" i="4"/>
  <c r="D1306" i="4"/>
  <c r="B1306" i="4"/>
  <c r="L1305" i="4"/>
  <c r="J1305" i="4"/>
  <c r="I1305" i="4"/>
  <c r="H1305" i="4"/>
  <c r="G1305" i="4"/>
  <c r="F1305" i="4"/>
  <c r="E1305" i="4"/>
  <c r="D1305" i="4"/>
  <c r="B1305" i="4"/>
  <c r="L1304" i="4"/>
  <c r="J1304" i="4"/>
  <c r="I1304" i="4"/>
  <c r="H1304" i="4"/>
  <c r="G1304" i="4"/>
  <c r="F1304" i="4"/>
  <c r="E1304" i="4"/>
  <c r="D1304" i="4"/>
  <c r="K1304" i="4" s="1"/>
  <c r="B1304" i="4"/>
  <c r="L1303" i="4"/>
  <c r="J1303" i="4"/>
  <c r="I1303" i="4"/>
  <c r="H1303" i="4"/>
  <c r="G1303" i="4"/>
  <c r="F1303" i="4"/>
  <c r="E1303" i="4"/>
  <c r="D1303" i="4"/>
  <c r="B1303" i="4"/>
  <c r="L1302" i="4"/>
  <c r="J1302" i="4"/>
  <c r="I1302" i="4"/>
  <c r="H1302" i="4"/>
  <c r="G1302" i="4"/>
  <c r="F1302" i="4"/>
  <c r="E1302" i="4"/>
  <c r="D1302" i="4"/>
  <c r="B1302" i="4"/>
  <c r="L1301" i="4"/>
  <c r="J1301" i="4"/>
  <c r="I1301" i="4"/>
  <c r="H1301" i="4"/>
  <c r="G1301" i="4"/>
  <c r="F1301" i="4"/>
  <c r="E1301" i="4"/>
  <c r="D1301" i="4"/>
  <c r="B1301" i="4"/>
  <c r="L1300" i="4"/>
  <c r="J1300" i="4"/>
  <c r="I1300" i="4"/>
  <c r="H1300" i="4"/>
  <c r="G1300" i="4"/>
  <c r="F1300" i="4"/>
  <c r="E1300" i="4"/>
  <c r="D1300" i="4"/>
  <c r="B1300" i="4"/>
  <c r="L1299" i="4"/>
  <c r="J1299" i="4"/>
  <c r="I1299" i="4"/>
  <c r="H1299" i="4"/>
  <c r="G1299" i="4"/>
  <c r="F1299" i="4"/>
  <c r="E1299" i="4"/>
  <c r="D1299" i="4"/>
  <c r="B1299" i="4"/>
  <c r="L1298" i="4"/>
  <c r="J1298" i="4"/>
  <c r="I1298" i="4"/>
  <c r="H1298" i="4"/>
  <c r="G1298" i="4"/>
  <c r="F1298" i="4"/>
  <c r="E1298" i="4"/>
  <c r="D1298" i="4"/>
  <c r="B1298" i="4"/>
  <c r="L1297" i="4"/>
  <c r="J1297" i="4"/>
  <c r="I1297" i="4"/>
  <c r="H1297" i="4"/>
  <c r="G1297" i="4"/>
  <c r="F1297" i="4"/>
  <c r="E1297" i="4"/>
  <c r="D1297" i="4"/>
  <c r="B1297" i="4"/>
  <c r="L1296" i="4"/>
  <c r="J1296" i="4"/>
  <c r="I1296" i="4"/>
  <c r="H1296" i="4"/>
  <c r="G1296" i="4"/>
  <c r="F1296" i="4"/>
  <c r="E1296" i="4"/>
  <c r="D1296" i="4"/>
  <c r="K1296" i="4" s="1"/>
  <c r="B1296" i="4"/>
  <c r="L1295" i="4"/>
  <c r="J1295" i="4"/>
  <c r="I1295" i="4"/>
  <c r="H1295" i="4"/>
  <c r="G1295" i="4"/>
  <c r="F1295" i="4"/>
  <c r="E1295" i="4"/>
  <c r="D1295" i="4"/>
  <c r="B1295" i="4"/>
  <c r="L1294" i="4"/>
  <c r="J1294" i="4"/>
  <c r="I1294" i="4"/>
  <c r="H1294" i="4"/>
  <c r="G1294" i="4"/>
  <c r="F1294" i="4"/>
  <c r="E1294" i="4"/>
  <c r="D1294" i="4"/>
  <c r="B1294" i="4"/>
  <c r="L1293" i="4"/>
  <c r="J1293" i="4"/>
  <c r="I1293" i="4"/>
  <c r="H1293" i="4"/>
  <c r="G1293" i="4"/>
  <c r="F1293" i="4"/>
  <c r="E1293" i="4"/>
  <c r="D1293" i="4"/>
  <c r="B1293" i="4"/>
  <c r="L1292" i="4"/>
  <c r="J1292" i="4"/>
  <c r="I1292" i="4"/>
  <c r="H1292" i="4"/>
  <c r="G1292" i="4"/>
  <c r="F1292" i="4"/>
  <c r="E1292" i="4"/>
  <c r="D1292" i="4"/>
  <c r="B1292" i="4"/>
  <c r="L1291" i="4"/>
  <c r="J1291" i="4"/>
  <c r="I1291" i="4"/>
  <c r="H1291" i="4"/>
  <c r="G1291" i="4"/>
  <c r="F1291" i="4"/>
  <c r="E1291" i="4"/>
  <c r="D1291" i="4"/>
  <c r="B1291" i="4"/>
  <c r="L1290" i="4"/>
  <c r="J1290" i="4"/>
  <c r="I1290" i="4"/>
  <c r="H1290" i="4"/>
  <c r="G1290" i="4"/>
  <c r="F1290" i="4"/>
  <c r="E1290" i="4"/>
  <c r="D1290" i="4"/>
  <c r="B1290" i="4"/>
  <c r="L1289" i="4"/>
  <c r="J1289" i="4"/>
  <c r="I1289" i="4"/>
  <c r="H1289" i="4"/>
  <c r="G1289" i="4"/>
  <c r="F1289" i="4"/>
  <c r="E1289" i="4"/>
  <c r="D1289" i="4"/>
  <c r="B1289" i="4"/>
  <c r="L1288" i="4"/>
  <c r="J1288" i="4"/>
  <c r="I1288" i="4"/>
  <c r="H1288" i="4"/>
  <c r="G1288" i="4"/>
  <c r="F1288" i="4"/>
  <c r="E1288" i="4"/>
  <c r="D1288" i="4"/>
  <c r="K1288" i="4" s="1"/>
  <c r="B1288" i="4"/>
  <c r="L1287" i="4"/>
  <c r="J1287" i="4"/>
  <c r="I1287" i="4"/>
  <c r="H1287" i="4"/>
  <c r="G1287" i="4"/>
  <c r="F1287" i="4"/>
  <c r="E1287" i="4"/>
  <c r="D1287" i="4"/>
  <c r="B1287" i="4"/>
  <c r="L1286" i="4"/>
  <c r="J1286" i="4"/>
  <c r="I1286" i="4"/>
  <c r="H1286" i="4"/>
  <c r="G1286" i="4"/>
  <c r="F1286" i="4"/>
  <c r="E1286" i="4"/>
  <c r="D1286" i="4"/>
  <c r="B1286" i="4"/>
  <c r="L1285" i="4"/>
  <c r="J1285" i="4"/>
  <c r="I1285" i="4"/>
  <c r="H1285" i="4"/>
  <c r="G1285" i="4"/>
  <c r="F1285" i="4"/>
  <c r="E1285" i="4"/>
  <c r="D1285" i="4"/>
  <c r="B1285" i="4"/>
  <c r="L1284" i="4"/>
  <c r="J1284" i="4"/>
  <c r="I1284" i="4"/>
  <c r="H1284" i="4"/>
  <c r="G1284" i="4"/>
  <c r="F1284" i="4"/>
  <c r="E1284" i="4"/>
  <c r="D1284" i="4"/>
  <c r="B1284" i="4"/>
  <c r="L1283" i="4"/>
  <c r="J1283" i="4"/>
  <c r="I1283" i="4"/>
  <c r="H1283" i="4"/>
  <c r="G1283" i="4"/>
  <c r="F1283" i="4"/>
  <c r="E1283" i="4"/>
  <c r="D1283" i="4"/>
  <c r="B1283" i="4"/>
  <c r="L1282" i="4"/>
  <c r="J1282" i="4"/>
  <c r="I1282" i="4"/>
  <c r="H1282" i="4"/>
  <c r="G1282" i="4"/>
  <c r="F1282" i="4"/>
  <c r="E1282" i="4"/>
  <c r="D1282" i="4"/>
  <c r="B1282" i="4"/>
  <c r="L1281" i="4"/>
  <c r="J1281" i="4"/>
  <c r="I1281" i="4"/>
  <c r="H1281" i="4"/>
  <c r="G1281" i="4"/>
  <c r="F1281" i="4"/>
  <c r="E1281" i="4"/>
  <c r="D1281" i="4"/>
  <c r="B1281" i="4"/>
  <c r="L1280" i="4"/>
  <c r="J1280" i="4"/>
  <c r="I1280" i="4"/>
  <c r="H1280" i="4"/>
  <c r="G1280" i="4"/>
  <c r="F1280" i="4"/>
  <c r="E1280" i="4"/>
  <c r="D1280" i="4"/>
  <c r="K1280" i="4" s="1"/>
  <c r="B1280" i="4"/>
  <c r="L1279" i="4"/>
  <c r="J1279" i="4"/>
  <c r="I1279" i="4"/>
  <c r="H1279" i="4"/>
  <c r="G1279" i="4"/>
  <c r="F1279" i="4"/>
  <c r="E1279" i="4"/>
  <c r="D1279" i="4"/>
  <c r="B1279" i="4"/>
  <c r="L1278" i="4"/>
  <c r="J1278" i="4"/>
  <c r="I1278" i="4"/>
  <c r="H1278" i="4"/>
  <c r="G1278" i="4"/>
  <c r="F1278" i="4"/>
  <c r="E1278" i="4"/>
  <c r="D1278" i="4"/>
  <c r="B1278" i="4"/>
  <c r="L1277" i="4"/>
  <c r="J1277" i="4"/>
  <c r="I1277" i="4"/>
  <c r="H1277" i="4"/>
  <c r="G1277" i="4"/>
  <c r="F1277" i="4"/>
  <c r="E1277" i="4"/>
  <c r="D1277" i="4"/>
  <c r="B1277" i="4"/>
  <c r="L1276" i="4"/>
  <c r="J1276" i="4"/>
  <c r="I1276" i="4"/>
  <c r="H1276" i="4"/>
  <c r="G1276" i="4"/>
  <c r="F1276" i="4"/>
  <c r="E1276" i="4"/>
  <c r="D1276" i="4"/>
  <c r="B1276" i="4"/>
  <c r="L1275" i="4"/>
  <c r="J1275" i="4"/>
  <c r="I1275" i="4"/>
  <c r="H1275" i="4"/>
  <c r="G1275" i="4"/>
  <c r="F1275" i="4"/>
  <c r="E1275" i="4"/>
  <c r="D1275" i="4"/>
  <c r="B1275" i="4"/>
  <c r="L1274" i="4"/>
  <c r="J1274" i="4"/>
  <c r="I1274" i="4"/>
  <c r="H1274" i="4"/>
  <c r="G1274" i="4"/>
  <c r="F1274" i="4"/>
  <c r="E1274" i="4"/>
  <c r="D1274" i="4"/>
  <c r="B1274" i="4"/>
  <c r="L1273" i="4"/>
  <c r="J1273" i="4"/>
  <c r="I1273" i="4"/>
  <c r="H1273" i="4"/>
  <c r="G1273" i="4"/>
  <c r="F1273" i="4"/>
  <c r="E1273" i="4"/>
  <c r="D1273" i="4"/>
  <c r="B1273" i="4"/>
  <c r="L1272" i="4"/>
  <c r="J1272" i="4"/>
  <c r="I1272" i="4"/>
  <c r="H1272" i="4"/>
  <c r="G1272" i="4"/>
  <c r="F1272" i="4"/>
  <c r="E1272" i="4"/>
  <c r="D1272" i="4"/>
  <c r="K1272" i="4" s="1"/>
  <c r="B1272" i="4"/>
  <c r="L1271" i="4"/>
  <c r="J1271" i="4"/>
  <c r="I1271" i="4"/>
  <c r="H1271" i="4"/>
  <c r="G1271" i="4"/>
  <c r="F1271" i="4"/>
  <c r="E1271" i="4"/>
  <c r="D1271" i="4"/>
  <c r="B1271" i="4"/>
  <c r="L1270" i="4"/>
  <c r="J1270" i="4"/>
  <c r="I1270" i="4"/>
  <c r="H1270" i="4"/>
  <c r="G1270" i="4"/>
  <c r="F1270" i="4"/>
  <c r="E1270" i="4"/>
  <c r="D1270" i="4"/>
  <c r="B1270" i="4"/>
  <c r="L1269" i="4"/>
  <c r="J1269" i="4"/>
  <c r="I1269" i="4"/>
  <c r="H1269" i="4"/>
  <c r="G1269" i="4"/>
  <c r="F1269" i="4"/>
  <c r="E1269" i="4"/>
  <c r="D1269" i="4"/>
  <c r="B1269" i="4"/>
  <c r="L1268" i="4"/>
  <c r="J1268" i="4"/>
  <c r="I1268" i="4"/>
  <c r="H1268" i="4"/>
  <c r="G1268" i="4"/>
  <c r="F1268" i="4"/>
  <c r="E1268" i="4"/>
  <c r="D1268" i="4"/>
  <c r="B1268" i="4"/>
  <c r="L1267" i="4"/>
  <c r="J1267" i="4"/>
  <c r="I1267" i="4"/>
  <c r="H1267" i="4"/>
  <c r="G1267" i="4"/>
  <c r="F1267" i="4"/>
  <c r="E1267" i="4"/>
  <c r="D1267" i="4"/>
  <c r="B1267" i="4"/>
  <c r="L1266" i="4"/>
  <c r="J1266" i="4"/>
  <c r="I1266" i="4"/>
  <c r="H1266" i="4"/>
  <c r="G1266" i="4"/>
  <c r="F1266" i="4"/>
  <c r="E1266" i="4"/>
  <c r="D1266" i="4"/>
  <c r="B1266" i="4"/>
  <c r="L1265" i="4"/>
  <c r="J1265" i="4"/>
  <c r="I1265" i="4"/>
  <c r="H1265" i="4"/>
  <c r="G1265" i="4"/>
  <c r="F1265" i="4"/>
  <c r="E1265" i="4"/>
  <c r="D1265" i="4"/>
  <c r="B1265" i="4"/>
  <c r="L1264" i="4"/>
  <c r="J1264" i="4"/>
  <c r="I1264" i="4"/>
  <c r="H1264" i="4"/>
  <c r="G1264" i="4"/>
  <c r="F1264" i="4"/>
  <c r="E1264" i="4"/>
  <c r="D1264" i="4"/>
  <c r="K1264" i="4" s="1"/>
  <c r="B1264" i="4"/>
  <c r="L1263" i="4"/>
  <c r="J1263" i="4"/>
  <c r="I1263" i="4"/>
  <c r="H1263" i="4"/>
  <c r="G1263" i="4"/>
  <c r="F1263" i="4"/>
  <c r="E1263" i="4"/>
  <c r="D1263" i="4"/>
  <c r="B1263" i="4"/>
  <c r="L1262" i="4"/>
  <c r="J1262" i="4"/>
  <c r="I1262" i="4"/>
  <c r="H1262" i="4"/>
  <c r="G1262" i="4"/>
  <c r="F1262" i="4"/>
  <c r="E1262" i="4"/>
  <c r="D1262" i="4"/>
  <c r="B1262" i="4"/>
  <c r="L1261" i="4"/>
  <c r="J1261" i="4"/>
  <c r="I1261" i="4"/>
  <c r="H1261" i="4"/>
  <c r="G1261" i="4"/>
  <c r="F1261" i="4"/>
  <c r="E1261" i="4"/>
  <c r="D1261" i="4"/>
  <c r="B1261" i="4"/>
  <c r="L1260" i="4"/>
  <c r="J1260" i="4"/>
  <c r="I1260" i="4"/>
  <c r="H1260" i="4"/>
  <c r="G1260" i="4"/>
  <c r="F1260" i="4"/>
  <c r="E1260" i="4"/>
  <c r="D1260" i="4"/>
  <c r="B1260" i="4"/>
  <c r="L1259" i="4"/>
  <c r="J1259" i="4"/>
  <c r="I1259" i="4"/>
  <c r="H1259" i="4"/>
  <c r="G1259" i="4"/>
  <c r="F1259" i="4"/>
  <c r="E1259" i="4"/>
  <c r="D1259" i="4"/>
  <c r="B1259" i="4"/>
  <c r="L1258" i="4"/>
  <c r="J1258" i="4"/>
  <c r="I1258" i="4"/>
  <c r="H1258" i="4"/>
  <c r="G1258" i="4"/>
  <c r="F1258" i="4"/>
  <c r="E1258" i="4"/>
  <c r="D1258" i="4"/>
  <c r="B1258" i="4"/>
  <c r="L1257" i="4"/>
  <c r="J1257" i="4"/>
  <c r="I1257" i="4"/>
  <c r="H1257" i="4"/>
  <c r="G1257" i="4"/>
  <c r="F1257" i="4"/>
  <c r="E1257" i="4"/>
  <c r="D1257" i="4"/>
  <c r="B1257" i="4"/>
  <c r="L1256" i="4"/>
  <c r="J1256" i="4"/>
  <c r="I1256" i="4"/>
  <c r="H1256" i="4"/>
  <c r="G1256" i="4"/>
  <c r="F1256" i="4"/>
  <c r="E1256" i="4"/>
  <c r="D1256" i="4"/>
  <c r="K1256" i="4" s="1"/>
  <c r="B1256" i="4"/>
  <c r="L1255" i="4"/>
  <c r="J1255" i="4"/>
  <c r="I1255" i="4"/>
  <c r="H1255" i="4"/>
  <c r="G1255" i="4"/>
  <c r="F1255" i="4"/>
  <c r="E1255" i="4"/>
  <c r="D1255" i="4"/>
  <c r="B1255" i="4"/>
  <c r="L1254" i="4"/>
  <c r="J1254" i="4"/>
  <c r="I1254" i="4"/>
  <c r="H1254" i="4"/>
  <c r="G1254" i="4"/>
  <c r="F1254" i="4"/>
  <c r="E1254" i="4"/>
  <c r="D1254" i="4"/>
  <c r="B1254" i="4"/>
  <c r="L1253" i="4"/>
  <c r="J1253" i="4"/>
  <c r="I1253" i="4"/>
  <c r="H1253" i="4"/>
  <c r="G1253" i="4"/>
  <c r="F1253" i="4"/>
  <c r="E1253" i="4"/>
  <c r="D1253" i="4"/>
  <c r="B1253" i="4"/>
  <c r="L1252" i="4"/>
  <c r="J1252" i="4"/>
  <c r="I1252" i="4"/>
  <c r="H1252" i="4"/>
  <c r="G1252" i="4"/>
  <c r="F1252" i="4"/>
  <c r="E1252" i="4"/>
  <c r="D1252" i="4"/>
  <c r="B1252" i="4"/>
  <c r="L1251" i="4"/>
  <c r="J1251" i="4"/>
  <c r="I1251" i="4"/>
  <c r="H1251" i="4"/>
  <c r="G1251" i="4"/>
  <c r="F1251" i="4"/>
  <c r="E1251" i="4"/>
  <c r="D1251" i="4"/>
  <c r="B1251" i="4"/>
  <c r="L1250" i="4"/>
  <c r="J1250" i="4"/>
  <c r="I1250" i="4"/>
  <c r="H1250" i="4"/>
  <c r="G1250" i="4"/>
  <c r="F1250" i="4"/>
  <c r="E1250" i="4"/>
  <c r="D1250" i="4"/>
  <c r="B1250" i="4"/>
  <c r="L1249" i="4"/>
  <c r="J1249" i="4"/>
  <c r="I1249" i="4"/>
  <c r="H1249" i="4"/>
  <c r="G1249" i="4"/>
  <c r="F1249" i="4"/>
  <c r="E1249" i="4"/>
  <c r="D1249" i="4"/>
  <c r="B1249" i="4"/>
  <c r="L1248" i="4"/>
  <c r="J1248" i="4"/>
  <c r="I1248" i="4"/>
  <c r="H1248" i="4"/>
  <c r="G1248" i="4"/>
  <c r="F1248" i="4"/>
  <c r="E1248" i="4"/>
  <c r="D1248" i="4"/>
  <c r="K1248" i="4" s="1"/>
  <c r="B1248" i="4"/>
  <c r="L1247" i="4"/>
  <c r="J1247" i="4"/>
  <c r="I1247" i="4"/>
  <c r="H1247" i="4"/>
  <c r="G1247" i="4"/>
  <c r="F1247" i="4"/>
  <c r="E1247" i="4"/>
  <c r="D1247" i="4"/>
  <c r="B1247" i="4"/>
  <c r="L1246" i="4"/>
  <c r="J1246" i="4"/>
  <c r="I1246" i="4"/>
  <c r="H1246" i="4"/>
  <c r="G1246" i="4"/>
  <c r="F1246" i="4"/>
  <c r="E1246" i="4"/>
  <c r="D1246" i="4"/>
  <c r="B1246" i="4"/>
  <c r="L1245" i="4"/>
  <c r="J1245" i="4"/>
  <c r="I1245" i="4"/>
  <c r="H1245" i="4"/>
  <c r="G1245" i="4"/>
  <c r="F1245" i="4"/>
  <c r="E1245" i="4"/>
  <c r="D1245" i="4"/>
  <c r="B1245" i="4"/>
  <c r="L1244" i="4"/>
  <c r="J1244" i="4"/>
  <c r="I1244" i="4"/>
  <c r="H1244" i="4"/>
  <c r="G1244" i="4"/>
  <c r="F1244" i="4"/>
  <c r="E1244" i="4"/>
  <c r="D1244" i="4"/>
  <c r="B1244" i="4"/>
  <c r="L1243" i="4"/>
  <c r="J1243" i="4"/>
  <c r="I1243" i="4"/>
  <c r="H1243" i="4"/>
  <c r="G1243" i="4"/>
  <c r="F1243" i="4"/>
  <c r="E1243" i="4"/>
  <c r="D1243" i="4"/>
  <c r="B1243" i="4"/>
  <c r="L1242" i="4"/>
  <c r="J1242" i="4"/>
  <c r="I1242" i="4"/>
  <c r="H1242" i="4"/>
  <c r="G1242" i="4"/>
  <c r="F1242" i="4"/>
  <c r="E1242" i="4"/>
  <c r="D1242" i="4"/>
  <c r="B1242" i="4"/>
  <c r="L1241" i="4"/>
  <c r="J1241" i="4"/>
  <c r="I1241" i="4"/>
  <c r="H1241" i="4"/>
  <c r="G1241" i="4"/>
  <c r="F1241" i="4"/>
  <c r="E1241" i="4"/>
  <c r="D1241" i="4"/>
  <c r="B1241" i="4"/>
  <c r="L1240" i="4"/>
  <c r="J1240" i="4"/>
  <c r="I1240" i="4"/>
  <c r="H1240" i="4"/>
  <c r="G1240" i="4"/>
  <c r="F1240" i="4"/>
  <c r="E1240" i="4"/>
  <c r="D1240" i="4"/>
  <c r="K1240" i="4" s="1"/>
  <c r="B1240" i="4"/>
  <c r="L1239" i="4"/>
  <c r="J1239" i="4"/>
  <c r="I1239" i="4"/>
  <c r="H1239" i="4"/>
  <c r="G1239" i="4"/>
  <c r="F1239" i="4"/>
  <c r="E1239" i="4"/>
  <c r="D1239" i="4"/>
  <c r="B1239" i="4"/>
  <c r="L1238" i="4"/>
  <c r="J1238" i="4"/>
  <c r="I1238" i="4"/>
  <c r="H1238" i="4"/>
  <c r="G1238" i="4"/>
  <c r="F1238" i="4"/>
  <c r="E1238" i="4"/>
  <c r="D1238" i="4"/>
  <c r="B1238" i="4"/>
  <c r="L1237" i="4"/>
  <c r="J1237" i="4"/>
  <c r="I1237" i="4"/>
  <c r="H1237" i="4"/>
  <c r="G1237" i="4"/>
  <c r="F1237" i="4"/>
  <c r="E1237" i="4"/>
  <c r="D1237" i="4"/>
  <c r="B1237" i="4"/>
  <c r="L1236" i="4"/>
  <c r="J1236" i="4"/>
  <c r="I1236" i="4"/>
  <c r="H1236" i="4"/>
  <c r="G1236" i="4"/>
  <c r="F1236" i="4"/>
  <c r="E1236" i="4"/>
  <c r="D1236" i="4"/>
  <c r="B1236" i="4"/>
  <c r="L1235" i="4"/>
  <c r="J1235" i="4"/>
  <c r="I1235" i="4"/>
  <c r="H1235" i="4"/>
  <c r="G1235" i="4"/>
  <c r="F1235" i="4"/>
  <c r="E1235" i="4"/>
  <c r="D1235" i="4"/>
  <c r="B1235" i="4"/>
  <c r="L1234" i="4"/>
  <c r="J1234" i="4"/>
  <c r="I1234" i="4"/>
  <c r="H1234" i="4"/>
  <c r="G1234" i="4"/>
  <c r="F1234" i="4"/>
  <c r="E1234" i="4"/>
  <c r="D1234" i="4"/>
  <c r="B1234" i="4"/>
  <c r="L1233" i="4"/>
  <c r="J1233" i="4"/>
  <c r="I1233" i="4"/>
  <c r="H1233" i="4"/>
  <c r="G1233" i="4"/>
  <c r="F1233" i="4"/>
  <c r="E1233" i="4"/>
  <c r="D1233" i="4"/>
  <c r="B1233" i="4"/>
  <c r="L1232" i="4"/>
  <c r="J1232" i="4"/>
  <c r="I1232" i="4"/>
  <c r="H1232" i="4"/>
  <c r="G1232" i="4"/>
  <c r="F1232" i="4"/>
  <c r="E1232" i="4"/>
  <c r="D1232" i="4"/>
  <c r="K1232" i="4" s="1"/>
  <c r="B1232" i="4"/>
  <c r="L1231" i="4"/>
  <c r="J1231" i="4"/>
  <c r="I1231" i="4"/>
  <c r="H1231" i="4"/>
  <c r="G1231" i="4"/>
  <c r="F1231" i="4"/>
  <c r="E1231" i="4"/>
  <c r="D1231" i="4"/>
  <c r="B1231" i="4"/>
  <c r="L1230" i="4"/>
  <c r="J1230" i="4"/>
  <c r="I1230" i="4"/>
  <c r="H1230" i="4"/>
  <c r="G1230" i="4"/>
  <c r="F1230" i="4"/>
  <c r="E1230" i="4"/>
  <c r="D1230" i="4"/>
  <c r="B1230" i="4"/>
  <c r="L1229" i="4"/>
  <c r="J1229" i="4"/>
  <c r="I1229" i="4"/>
  <c r="H1229" i="4"/>
  <c r="G1229" i="4"/>
  <c r="F1229" i="4"/>
  <c r="E1229" i="4"/>
  <c r="D1229" i="4"/>
  <c r="B1229" i="4"/>
  <c r="L1228" i="4"/>
  <c r="J1228" i="4"/>
  <c r="I1228" i="4"/>
  <c r="H1228" i="4"/>
  <c r="G1228" i="4"/>
  <c r="F1228" i="4"/>
  <c r="E1228" i="4"/>
  <c r="D1228" i="4"/>
  <c r="B1228" i="4"/>
  <c r="L1227" i="4"/>
  <c r="J1227" i="4"/>
  <c r="I1227" i="4"/>
  <c r="H1227" i="4"/>
  <c r="G1227" i="4"/>
  <c r="F1227" i="4"/>
  <c r="E1227" i="4"/>
  <c r="D1227" i="4"/>
  <c r="B1227" i="4"/>
  <c r="L1226" i="4"/>
  <c r="J1226" i="4"/>
  <c r="I1226" i="4"/>
  <c r="H1226" i="4"/>
  <c r="G1226" i="4"/>
  <c r="F1226" i="4"/>
  <c r="E1226" i="4"/>
  <c r="D1226" i="4"/>
  <c r="B1226" i="4"/>
  <c r="L1225" i="4"/>
  <c r="J1225" i="4"/>
  <c r="I1225" i="4"/>
  <c r="H1225" i="4"/>
  <c r="G1225" i="4"/>
  <c r="F1225" i="4"/>
  <c r="E1225" i="4"/>
  <c r="D1225" i="4"/>
  <c r="B1225" i="4"/>
  <c r="L1224" i="4"/>
  <c r="J1224" i="4"/>
  <c r="I1224" i="4"/>
  <c r="H1224" i="4"/>
  <c r="G1224" i="4"/>
  <c r="F1224" i="4"/>
  <c r="E1224" i="4"/>
  <c r="D1224" i="4"/>
  <c r="K1224" i="4" s="1"/>
  <c r="B1224" i="4"/>
  <c r="L1223" i="4"/>
  <c r="J1223" i="4"/>
  <c r="I1223" i="4"/>
  <c r="H1223" i="4"/>
  <c r="G1223" i="4"/>
  <c r="F1223" i="4"/>
  <c r="E1223" i="4"/>
  <c r="D1223" i="4"/>
  <c r="B1223" i="4"/>
  <c r="L1222" i="4"/>
  <c r="J1222" i="4"/>
  <c r="I1222" i="4"/>
  <c r="H1222" i="4"/>
  <c r="G1222" i="4"/>
  <c r="F1222" i="4"/>
  <c r="E1222" i="4"/>
  <c r="D1222" i="4"/>
  <c r="B1222" i="4"/>
  <c r="L1221" i="4"/>
  <c r="J1221" i="4"/>
  <c r="I1221" i="4"/>
  <c r="H1221" i="4"/>
  <c r="G1221" i="4"/>
  <c r="F1221" i="4"/>
  <c r="E1221" i="4"/>
  <c r="D1221" i="4"/>
  <c r="B1221" i="4"/>
  <c r="L1220" i="4"/>
  <c r="J1220" i="4"/>
  <c r="I1220" i="4"/>
  <c r="H1220" i="4"/>
  <c r="G1220" i="4"/>
  <c r="F1220" i="4"/>
  <c r="E1220" i="4"/>
  <c r="D1220" i="4"/>
  <c r="B1220" i="4"/>
  <c r="L1219" i="4"/>
  <c r="J1219" i="4"/>
  <c r="I1219" i="4"/>
  <c r="H1219" i="4"/>
  <c r="G1219" i="4"/>
  <c r="F1219" i="4"/>
  <c r="E1219" i="4"/>
  <c r="D1219" i="4"/>
  <c r="B1219" i="4"/>
  <c r="L1218" i="4"/>
  <c r="J1218" i="4"/>
  <c r="I1218" i="4"/>
  <c r="H1218" i="4"/>
  <c r="G1218" i="4"/>
  <c r="F1218" i="4"/>
  <c r="E1218" i="4"/>
  <c r="D1218" i="4"/>
  <c r="B1218" i="4"/>
  <c r="L1217" i="4"/>
  <c r="J1217" i="4"/>
  <c r="I1217" i="4"/>
  <c r="H1217" i="4"/>
  <c r="G1217" i="4"/>
  <c r="F1217" i="4"/>
  <c r="E1217" i="4"/>
  <c r="D1217" i="4"/>
  <c r="B1217" i="4"/>
  <c r="L1216" i="4"/>
  <c r="J1216" i="4"/>
  <c r="I1216" i="4"/>
  <c r="H1216" i="4"/>
  <c r="G1216" i="4"/>
  <c r="F1216" i="4"/>
  <c r="E1216" i="4"/>
  <c r="D1216" i="4"/>
  <c r="K1216" i="4" s="1"/>
  <c r="B1216" i="4"/>
  <c r="L1215" i="4"/>
  <c r="J1215" i="4"/>
  <c r="I1215" i="4"/>
  <c r="H1215" i="4"/>
  <c r="G1215" i="4"/>
  <c r="F1215" i="4"/>
  <c r="E1215" i="4"/>
  <c r="D1215" i="4"/>
  <c r="B1215" i="4"/>
  <c r="L1214" i="4"/>
  <c r="J1214" i="4"/>
  <c r="I1214" i="4"/>
  <c r="H1214" i="4"/>
  <c r="G1214" i="4"/>
  <c r="F1214" i="4"/>
  <c r="E1214" i="4"/>
  <c r="D1214" i="4"/>
  <c r="B1214" i="4"/>
  <c r="L1213" i="4"/>
  <c r="J1213" i="4"/>
  <c r="I1213" i="4"/>
  <c r="H1213" i="4"/>
  <c r="G1213" i="4"/>
  <c r="F1213" i="4"/>
  <c r="E1213" i="4"/>
  <c r="D1213" i="4"/>
  <c r="B1213" i="4"/>
  <c r="L1212" i="4"/>
  <c r="J1212" i="4"/>
  <c r="I1212" i="4"/>
  <c r="H1212" i="4"/>
  <c r="G1212" i="4"/>
  <c r="F1212" i="4"/>
  <c r="E1212" i="4"/>
  <c r="D1212" i="4"/>
  <c r="B1212" i="4"/>
  <c r="L1211" i="4"/>
  <c r="J1211" i="4"/>
  <c r="I1211" i="4"/>
  <c r="H1211" i="4"/>
  <c r="G1211" i="4"/>
  <c r="F1211" i="4"/>
  <c r="E1211" i="4"/>
  <c r="D1211" i="4"/>
  <c r="B1211" i="4"/>
  <c r="L1210" i="4"/>
  <c r="J1210" i="4"/>
  <c r="I1210" i="4"/>
  <c r="H1210" i="4"/>
  <c r="G1210" i="4"/>
  <c r="F1210" i="4"/>
  <c r="E1210" i="4"/>
  <c r="D1210" i="4"/>
  <c r="B1210" i="4"/>
  <c r="L1209" i="4"/>
  <c r="J1209" i="4"/>
  <c r="I1209" i="4"/>
  <c r="H1209" i="4"/>
  <c r="G1209" i="4"/>
  <c r="F1209" i="4"/>
  <c r="E1209" i="4"/>
  <c r="D1209" i="4"/>
  <c r="B1209" i="4"/>
  <c r="L1208" i="4"/>
  <c r="J1208" i="4"/>
  <c r="I1208" i="4"/>
  <c r="H1208" i="4"/>
  <c r="G1208" i="4"/>
  <c r="F1208" i="4"/>
  <c r="E1208" i="4"/>
  <c r="D1208" i="4"/>
  <c r="K1208" i="4" s="1"/>
  <c r="B1208" i="4"/>
  <c r="L1207" i="4"/>
  <c r="J1207" i="4"/>
  <c r="I1207" i="4"/>
  <c r="H1207" i="4"/>
  <c r="G1207" i="4"/>
  <c r="F1207" i="4"/>
  <c r="E1207" i="4"/>
  <c r="D1207" i="4"/>
  <c r="B1207" i="4"/>
  <c r="L1206" i="4"/>
  <c r="J1206" i="4"/>
  <c r="I1206" i="4"/>
  <c r="H1206" i="4"/>
  <c r="G1206" i="4"/>
  <c r="F1206" i="4"/>
  <c r="E1206" i="4"/>
  <c r="D1206" i="4"/>
  <c r="B1206" i="4"/>
  <c r="L1205" i="4"/>
  <c r="J1205" i="4"/>
  <c r="I1205" i="4"/>
  <c r="H1205" i="4"/>
  <c r="G1205" i="4"/>
  <c r="F1205" i="4"/>
  <c r="E1205" i="4"/>
  <c r="D1205" i="4"/>
  <c r="B1205" i="4"/>
  <c r="L1204" i="4"/>
  <c r="J1204" i="4"/>
  <c r="I1204" i="4"/>
  <c r="H1204" i="4"/>
  <c r="G1204" i="4"/>
  <c r="F1204" i="4"/>
  <c r="E1204" i="4"/>
  <c r="D1204" i="4"/>
  <c r="B1204" i="4"/>
  <c r="L1203" i="4"/>
  <c r="J1203" i="4"/>
  <c r="I1203" i="4"/>
  <c r="H1203" i="4"/>
  <c r="G1203" i="4"/>
  <c r="F1203" i="4"/>
  <c r="E1203" i="4"/>
  <c r="D1203" i="4"/>
  <c r="B1203" i="4"/>
  <c r="L1202" i="4"/>
  <c r="J1202" i="4"/>
  <c r="I1202" i="4"/>
  <c r="H1202" i="4"/>
  <c r="G1202" i="4"/>
  <c r="F1202" i="4"/>
  <c r="E1202" i="4"/>
  <c r="D1202" i="4"/>
  <c r="B1202" i="4"/>
  <c r="L1201" i="4"/>
  <c r="J1201" i="4"/>
  <c r="I1201" i="4"/>
  <c r="H1201" i="4"/>
  <c r="G1201" i="4"/>
  <c r="F1201" i="4"/>
  <c r="E1201" i="4"/>
  <c r="D1201" i="4"/>
  <c r="B1201" i="4"/>
  <c r="L1200" i="4"/>
  <c r="J1200" i="4"/>
  <c r="I1200" i="4"/>
  <c r="H1200" i="4"/>
  <c r="G1200" i="4"/>
  <c r="F1200" i="4"/>
  <c r="E1200" i="4"/>
  <c r="D1200" i="4"/>
  <c r="K1200" i="4" s="1"/>
  <c r="B1200" i="4"/>
  <c r="L1199" i="4"/>
  <c r="J1199" i="4"/>
  <c r="I1199" i="4"/>
  <c r="H1199" i="4"/>
  <c r="G1199" i="4"/>
  <c r="F1199" i="4"/>
  <c r="E1199" i="4"/>
  <c r="D1199" i="4"/>
  <c r="B1199" i="4"/>
  <c r="L1198" i="4"/>
  <c r="J1198" i="4"/>
  <c r="I1198" i="4"/>
  <c r="H1198" i="4"/>
  <c r="G1198" i="4"/>
  <c r="F1198" i="4"/>
  <c r="E1198" i="4"/>
  <c r="D1198" i="4"/>
  <c r="B1198" i="4"/>
  <c r="L1197" i="4"/>
  <c r="J1197" i="4"/>
  <c r="I1197" i="4"/>
  <c r="H1197" i="4"/>
  <c r="G1197" i="4"/>
  <c r="F1197" i="4"/>
  <c r="E1197" i="4"/>
  <c r="D1197" i="4"/>
  <c r="B1197" i="4"/>
  <c r="L1196" i="4"/>
  <c r="J1196" i="4"/>
  <c r="I1196" i="4"/>
  <c r="H1196" i="4"/>
  <c r="G1196" i="4"/>
  <c r="F1196" i="4"/>
  <c r="E1196" i="4"/>
  <c r="D1196" i="4"/>
  <c r="B1196" i="4"/>
  <c r="L1195" i="4"/>
  <c r="J1195" i="4"/>
  <c r="I1195" i="4"/>
  <c r="H1195" i="4"/>
  <c r="G1195" i="4"/>
  <c r="F1195" i="4"/>
  <c r="E1195" i="4"/>
  <c r="D1195" i="4"/>
  <c r="B1195" i="4"/>
  <c r="L1194" i="4"/>
  <c r="J1194" i="4"/>
  <c r="I1194" i="4"/>
  <c r="H1194" i="4"/>
  <c r="G1194" i="4"/>
  <c r="F1194" i="4"/>
  <c r="E1194" i="4"/>
  <c r="D1194" i="4"/>
  <c r="B1194" i="4"/>
  <c r="L1193" i="4"/>
  <c r="J1193" i="4"/>
  <c r="I1193" i="4"/>
  <c r="H1193" i="4"/>
  <c r="G1193" i="4"/>
  <c r="F1193" i="4"/>
  <c r="E1193" i="4"/>
  <c r="D1193" i="4"/>
  <c r="B1193" i="4"/>
  <c r="L1192" i="4"/>
  <c r="J1192" i="4"/>
  <c r="I1192" i="4"/>
  <c r="H1192" i="4"/>
  <c r="G1192" i="4"/>
  <c r="F1192" i="4"/>
  <c r="E1192" i="4"/>
  <c r="D1192" i="4"/>
  <c r="K1192" i="4" s="1"/>
  <c r="B1192" i="4"/>
  <c r="L1191" i="4"/>
  <c r="J1191" i="4"/>
  <c r="I1191" i="4"/>
  <c r="H1191" i="4"/>
  <c r="G1191" i="4"/>
  <c r="F1191" i="4"/>
  <c r="E1191" i="4"/>
  <c r="D1191" i="4"/>
  <c r="B1191" i="4"/>
  <c r="L1190" i="4"/>
  <c r="J1190" i="4"/>
  <c r="I1190" i="4"/>
  <c r="H1190" i="4"/>
  <c r="G1190" i="4"/>
  <c r="F1190" i="4"/>
  <c r="E1190" i="4"/>
  <c r="D1190" i="4"/>
  <c r="B1190" i="4"/>
  <c r="L1189" i="4"/>
  <c r="J1189" i="4"/>
  <c r="I1189" i="4"/>
  <c r="H1189" i="4"/>
  <c r="G1189" i="4"/>
  <c r="F1189" i="4"/>
  <c r="E1189" i="4"/>
  <c r="D1189" i="4"/>
  <c r="B1189" i="4"/>
  <c r="L1188" i="4"/>
  <c r="J1188" i="4"/>
  <c r="I1188" i="4"/>
  <c r="H1188" i="4"/>
  <c r="G1188" i="4"/>
  <c r="F1188" i="4"/>
  <c r="E1188" i="4"/>
  <c r="D1188" i="4"/>
  <c r="B1188" i="4"/>
  <c r="L1187" i="4"/>
  <c r="J1187" i="4"/>
  <c r="I1187" i="4"/>
  <c r="H1187" i="4"/>
  <c r="G1187" i="4"/>
  <c r="F1187" i="4"/>
  <c r="E1187" i="4"/>
  <c r="D1187" i="4"/>
  <c r="B1187" i="4"/>
  <c r="L1186" i="4"/>
  <c r="K1186" i="4"/>
  <c r="J1186" i="4"/>
  <c r="I1186" i="4"/>
  <c r="H1186" i="4"/>
  <c r="G1186" i="4"/>
  <c r="F1186" i="4"/>
  <c r="E1186" i="4"/>
  <c r="D1186" i="4"/>
  <c r="B1186" i="4"/>
  <c r="L1185" i="4"/>
  <c r="J1185" i="4"/>
  <c r="I1185" i="4"/>
  <c r="H1185" i="4"/>
  <c r="G1185" i="4"/>
  <c r="F1185" i="4"/>
  <c r="E1185" i="4"/>
  <c r="D1185" i="4"/>
  <c r="K1185" i="4" s="1"/>
  <c r="B1185" i="4"/>
  <c r="L1184" i="4"/>
  <c r="J1184" i="4"/>
  <c r="I1184" i="4"/>
  <c r="H1184" i="4"/>
  <c r="G1184" i="4"/>
  <c r="F1184" i="4"/>
  <c r="E1184" i="4"/>
  <c r="D1184" i="4"/>
  <c r="B1184" i="4"/>
  <c r="L1183" i="4"/>
  <c r="J1183" i="4"/>
  <c r="I1183" i="4"/>
  <c r="H1183" i="4"/>
  <c r="G1183" i="4"/>
  <c r="F1183" i="4"/>
  <c r="E1183" i="4"/>
  <c r="D1183" i="4"/>
  <c r="B1183" i="4"/>
  <c r="L1182" i="4"/>
  <c r="J1182" i="4"/>
  <c r="I1182" i="4"/>
  <c r="H1182" i="4"/>
  <c r="G1182" i="4"/>
  <c r="F1182" i="4"/>
  <c r="E1182" i="4"/>
  <c r="K1182" i="4" s="1"/>
  <c r="D1182" i="4"/>
  <c r="B1182" i="4"/>
  <c r="L1181" i="4"/>
  <c r="J1181" i="4"/>
  <c r="I1181" i="4"/>
  <c r="H1181" i="4"/>
  <c r="G1181" i="4"/>
  <c r="F1181" i="4"/>
  <c r="E1181" i="4"/>
  <c r="D1181" i="4"/>
  <c r="B1181" i="4"/>
  <c r="L1180" i="4"/>
  <c r="J1180" i="4"/>
  <c r="I1180" i="4"/>
  <c r="H1180" i="4"/>
  <c r="G1180" i="4"/>
  <c r="F1180" i="4"/>
  <c r="E1180" i="4"/>
  <c r="D1180" i="4"/>
  <c r="B1180" i="4"/>
  <c r="L1179" i="4"/>
  <c r="J1179" i="4"/>
  <c r="I1179" i="4"/>
  <c r="H1179" i="4"/>
  <c r="G1179" i="4"/>
  <c r="F1179" i="4"/>
  <c r="E1179" i="4"/>
  <c r="D1179" i="4"/>
  <c r="B1179" i="4"/>
  <c r="L1178" i="4"/>
  <c r="J1178" i="4"/>
  <c r="I1178" i="4"/>
  <c r="H1178" i="4"/>
  <c r="G1178" i="4"/>
  <c r="F1178" i="4"/>
  <c r="E1178" i="4"/>
  <c r="K1178" i="4" s="1"/>
  <c r="D1178" i="4"/>
  <c r="B1178" i="4"/>
  <c r="L1177" i="4"/>
  <c r="J1177" i="4"/>
  <c r="I1177" i="4"/>
  <c r="H1177" i="4"/>
  <c r="G1177" i="4"/>
  <c r="F1177" i="4"/>
  <c r="E1177" i="4"/>
  <c r="D1177" i="4"/>
  <c r="B1177" i="4"/>
  <c r="L1176" i="4"/>
  <c r="J1176" i="4"/>
  <c r="I1176" i="4"/>
  <c r="H1176" i="4"/>
  <c r="G1176" i="4"/>
  <c r="F1176" i="4"/>
  <c r="E1176" i="4"/>
  <c r="D1176" i="4"/>
  <c r="B1176" i="4"/>
  <c r="L1175" i="4"/>
  <c r="J1175" i="4"/>
  <c r="I1175" i="4"/>
  <c r="H1175" i="4"/>
  <c r="G1175" i="4"/>
  <c r="F1175" i="4"/>
  <c r="E1175" i="4"/>
  <c r="D1175" i="4"/>
  <c r="B1175" i="4"/>
  <c r="L1174" i="4"/>
  <c r="J1174" i="4"/>
  <c r="I1174" i="4"/>
  <c r="H1174" i="4"/>
  <c r="G1174" i="4"/>
  <c r="F1174" i="4"/>
  <c r="E1174" i="4"/>
  <c r="D1174" i="4"/>
  <c r="B1174" i="4"/>
  <c r="L1173" i="4"/>
  <c r="J1173" i="4"/>
  <c r="I1173" i="4"/>
  <c r="H1173" i="4"/>
  <c r="G1173" i="4"/>
  <c r="F1173" i="4"/>
  <c r="E1173" i="4"/>
  <c r="D1173" i="4"/>
  <c r="B1173" i="4"/>
  <c r="L1172" i="4"/>
  <c r="J1172" i="4"/>
  <c r="I1172" i="4"/>
  <c r="H1172" i="4"/>
  <c r="G1172" i="4"/>
  <c r="F1172" i="4"/>
  <c r="E1172" i="4"/>
  <c r="D1172" i="4"/>
  <c r="B1172" i="4"/>
  <c r="L1171" i="4"/>
  <c r="J1171" i="4"/>
  <c r="I1171" i="4"/>
  <c r="H1171" i="4"/>
  <c r="G1171" i="4"/>
  <c r="F1171" i="4"/>
  <c r="E1171" i="4"/>
  <c r="D1171" i="4"/>
  <c r="B1171" i="4"/>
  <c r="L1170" i="4"/>
  <c r="J1170" i="4"/>
  <c r="I1170" i="4"/>
  <c r="H1170" i="4"/>
  <c r="G1170" i="4"/>
  <c r="F1170" i="4"/>
  <c r="E1170" i="4"/>
  <c r="D1170" i="4"/>
  <c r="B1170" i="4"/>
  <c r="L1169" i="4"/>
  <c r="J1169" i="4"/>
  <c r="I1169" i="4"/>
  <c r="H1169" i="4"/>
  <c r="G1169" i="4"/>
  <c r="F1169" i="4"/>
  <c r="E1169" i="4"/>
  <c r="D1169" i="4"/>
  <c r="B1169" i="4"/>
  <c r="L1168" i="4"/>
  <c r="J1168" i="4"/>
  <c r="I1168" i="4"/>
  <c r="H1168" i="4"/>
  <c r="G1168" i="4"/>
  <c r="F1168" i="4"/>
  <c r="E1168" i="4"/>
  <c r="D1168" i="4"/>
  <c r="B1168" i="4"/>
  <c r="L1167" i="4"/>
  <c r="J1167" i="4"/>
  <c r="I1167" i="4"/>
  <c r="H1167" i="4"/>
  <c r="G1167" i="4"/>
  <c r="F1167" i="4"/>
  <c r="E1167" i="4"/>
  <c r="D1167" i="4"/>
  <c r="B1167" i="4"/>
  <c r="L1166" i="4"/>
  <c r="J1166" i="4"/>
  <c r="I1166" i="4"/>
  <c r="H1166" i="4"/>
  <c r="G1166" i="4"/>
  <c r="F1166" i="4"/>
  <c r="E1166" i="4"/>
  <c r="D1166" i="4"/>
  <c r="B1166" i="4"/>
  <c r="L1165" i="4"/>
  <c r="J1165" i="4"/>
  <c r="I1165" i="4"/>
  <c r="H1165" i="4"/>
  <c r="G1165" i="4"/>
  <c r="F1165" i="4"/>
  <c r="E1165" i="4"/>
  <c r="D1165" i="4"/>
  <c r="B1165" i="4"/>
  <c r="L1164" i="4"/>
  <c r="J1164" i="4"/>
  <c r="I1164" i="4"/>
  <c r="H1164" i="4"/>
  <c r="G1164" i="4"/>
  <c r="F1164" i="4"/>
  <c r="E1164" i="4"/>
  <c r="D1164" i="4"/>
  <c r="B1164" i="4"/>
  <c r="L1163" i="4"/>
  <c r="J1163" i="4"/>
  <c r="I1163" i="4"/>
  <c r="H1163" i="4"/>
  <c r="G1163" i="4"/>
  <c r="F1163" i="4"/>
  <c r="E1163" i="4"/>
  <c r="D1163" i="4"/>
  <c r="B1163" i="4"/>
  <c r="L1162" i="4"/>
  <c r="J1162" i="4"/>
  <c r="I1162" i="4"/>
  <c r="H1162" i="4"/>
  <c r="G1162" i="4"/>
  <c r="F1162" i="4"/>
  <c r="E1162" i="4"/>
  <c r="D1162" i="4"/>
  <c r="B1162" i="4"/>
  <c r="L1161" i="4"/>
  <c r="J1161" i="4"/>
  <c r="I1161" i="4"/>
  <c r="H1161" i="4"/>
  <c r="G1161" i="4"/>
  <c r="F1161" i="4"/>
  <c r="E1161" i="4"/>
  <c r="D1161" i="4"/>
  <c r="B1161" i="4"/>
  <c r="L1160" i="4"/>
  <c r="J1160" i="4"/>
  <c r="I1160" i="4"/>
  <c r="H1160" i="4"/>
  <c r="G1160" i="4"/>
  <c r="F1160" i="4"/>
  <c r="E1160" i="4"/>
  <c r="D1160" i="4"/>
  <c r="B1160" i="4"/>
  <c r="L1159" i="4"/>
  <c r="J1159" i="4"/>
  <c r="I1159" i="4"/>
  <c r="H1159" i="4"/>
  <c r="G1159" i="4"/>
  <c r="F1159" i="4"/>
  <c r="E1159" i="4"/>
  <c r="D1159" i="4"/>
  <c r="B1159" i="4"/>
  <c r="L1158" i="4"/>
  <c r="J1158" i="4"/>
  <c r="I1158" i="4"/>
  <c r="H1158" i="4"/>
  <c r="G1158" i="4"/>
  <c r="F1158" i="4"/>
  <c r="E1158" i="4"/>
  <c r="D1158" i="4"/>
  <c r="B1158" i="4"/>
  <c r="L1157" i="4"/>
  <c r="J1157" i="4"/>
  <c r="I1157" i="4"/>
  <c r="H1157" i="4"/>
  <c r="G1157" i="4"/>
  <c r="F1157" i="4"/>
  <c r="E1157" i="4"/>
  <c r="D1157" i="4"/>
  <c r="B1157" i="4"/>
  <c r="L1156" i="4"/>
  <c r="J1156" i="4"/>
  <c r="I1156" i="4"/>
  <c r="H1156" i="4"/>
  <c r="G1156" i="4"/>
  <c r="F1156" i="4"/>
  <c r="E1156" i="4"/>
  <c r="D1156" i="4"/>
  <c r="B1156" i="4"/>
  <c r="L1155" i="4"/>
  <c r="J1155" i="4"/>
  <c r="I1155" i="4"/>
  <c r="H1155" i="4"/>
  <c r="G1155" i="4"/>
  <c r="F1155" i="4"/>
  <c r="E1155" i="4"/>
  <c r="D1155" i="4"/>
  <c r="B1155" i="4"/>
  <c r="L1154" i="4"/>
  <c r="J1154" i="4"/>
  <c r="I1154" i="4"/>
  <c r="H1154" i="4"/>
  <c r="G1154" i="4"/>
  <c r="F1154" i="4"/>
  <c r="E1154" i="4"/>
  <c r="D1154" i="4"/>
  <c r="B1154" i="4"/>
  <c r="L1153" i="4"/>
  <c r="J1153" i="4"/>
  <c r="I1153" i="4"/>
  <c r="H1153" i="4"/>
  <c r="G1153" i="4"/>
  <c r="F1153" i="4"/>
  <c r="E1153" i="4"/>
  <c r="D1153" i="4"/>
  <c r="B1153" i="4"/>
  <c r="L1152" i="4"/>
  <c r="J1152" i="4"/>
  <c r="I1152" i="4"/>
  <c r="H1152" i="4"/>
  <c r="G1152" i="4"/>
  <c r="F1152" i="4"/>
  <c r="E1152" i="4"/>
  <c r="D1152" i="4"/>
  <c r="B1152" i="4"/>
  <c r="L1151" i="4"/>
  <c r="J1151" i="4"/>
  <c r="I1151" i="4"/>
  <c r="H1151" i="4"/>
  <c r="G1151" i="4"/>
  <c r="F1151" i="4"/>
  <c r="E1151" i="4"/>
  <c r="D1151" i="4"/>
  <c r="B1151" i="4"/>
  <c r="L1150" i="4"/>
  <c r="J1150" i="4"/>
  <c r="I1150" i="4"/>
  <c r="H1150" i="4"/>
  <c r="G1150" i="4"/>
  <c r="F1150" i="4"/>
  <c r="E1150" i="4"/>
  <c r="D1150" i="4"/>
  <c r="B1150" i="4"/>
  <c r="L1149" i="4"/>
  <c r="J1149" i="4"/>
  <c r="I1149" i="4"/>
  <c r="H1149" i="4"/>
  <c r="G1149" i="4"/>
  <c r="F1149" i="4"/>
  <c r="E1149" i="4"/>
  <c r="D1149" i="4"/>
  <c r="B1149" i="4"/>
  <c r="L1148" i="4"/>
  <c r="J1148" i="4"/>
  <c r="I1148" i="4"/>
  <c r="H1148" i="4"/>
  <c r="G1148" i="4"/>
  <c r="F1148" i="4"/>
  <c r="E1148" i="4"/>
  <c r="D1148" i="4"/>
  <c r="B1148" i="4"/>
  <c r="L1147" i="4"/>
  <c r="J1147" i="4"/>
  <c r="I1147" i="4"/>
  <c r="H1147" i="4"/>
  <c r="G1147" i="4"/>
  <c r="F1147" i="4"/>
  <c r="E1147" i="4"/>
  <c r="D1147" i="4"/>
  <c r="K1147" i="4" s="1"/>
  <c r="B1147" i="4"/>
  <c r="L1146" i="4"/>
  <c r="J1146" i="4"/>
  <c r="I1146" i="4"/>
  <c r="H1146" i="4"/>
  <c r="G1146" i="4"/>
  <c r="F1146" i="4"/>
  <c r="E1146" i="4"/>
  <c r="D1146" i="4"/>
  <c r="B1146" i="4"/>
  <c r="L1145" i="4"/>
  <c r="J1145" i="4"/>
  <c r="I1145" i="4"/>
  <c r="H1145" i="4"/>
  <c r="G1145" i="4"/>
  <c r="F1145" i="4"/>
  <c r="E1145" i="4"/>
  <c r="D1145" i="4"/>
  <c r="B1145" i="4"/>
  <c r="L1144" i="4"/>
  <c r="J1144" i="4"/>
  <c r="I1144" i="4"/>
  <c r="H1144" i="4"/>
  <c r="G1144" i="4"/>
  <c r="F1144" i="4"/>
  <c r="E1144" i="4"/>
  <c r="D1144" i="4"/>
  <c r="B1144" i="4"/>
  <c r="L1143" i="4"/>
  <c r="J1143" i="4"/>
  <c r="I1143" i="4"/>
  <c r="H1143" i="4"/>
  <c r="G1143" i="4"/>
  <c r="F1143" i="4"/>
  <c r="E1143" i="4"/>
  <c r="D1143" i="4"/>
  <c r="B1143" i="4"/>
  <c r="L1142" i="4"/>
  <c r="J1142" i="4"/>
  <c r="I1142" i="4"/>
  <c r="H1142" i="4"/>
  <c r="G1142" i="4"/>
  <c r="F1142" i="4"/>
  <c r="E1142" i="4"/>
  <c r="D1142" i="4"/>
  <c r="B1142" i="4"/>
  <c r="L1141" i="4"/>
  <c r="J1141" i="4"/>
  <c r="I1141" i="4"/>
  <c r="H1141" i="4"/>
  <c r="G1141" i="4"/>
  <c r="F1141" i="4"/>
  <c r="E1141" i="4"/>
  <c r="D1141" i="4"/>
  <c r="B1141" i="4"/>
  <c r="L1140" i="4"/>
  <c r="J1140" i="4"/>
  <c r="I1140" i="4"/>
  <c r="H1140" i="4"/>
  <c r="G1140" i="4"/>
  <c r="F1140" i="4"/>
  <c r="E1140" i="4"/>
  <c r="D1140" i="4"/>
  <c r="B1140" i="4"/>
  <c r="L1139" i="4"/>
  <c r="J1139" i="4"/>
  <c r="I1139" i="4"/>
  <c r="H1139" i="4"/>
  <c r="G1139" i="4"/>
  <c r="F1139" i="4"/>
  <c r="E1139" i="4"/>
  <c r="D1139" i="4"/>
  <c r="B1139" i="4"/>
  <c r="L1138" i="4"/>
  <c r="J1138" i="4"/>
  <c r="I1138" i="4"/>
  <c r="H1138" i="4"/>
  <c r="G1138" i="4"/>
  <c r="F1138" i="4"/>
  <c r="E1138" i="4"/>
  <c r="D1138" i="4"/>
  <c r="B1138" i="4"/>
  <c r="L1137" i="4"/>
  <c r="J1137" i="4"/>
  <c r="I1137" i="4"/>
  <c r="H1137" i="4"/>
  <c r="G1137" i="4"/>
  <c r="F1137" i="4"/>
  <c r="E1137" i="4"/>
  <c r="D1137" i="4"/>
  <c r="B1137" i="4"/>
  <c r="L1136" i="4"/>
  <c r="J1136" i="4"/>
  <c r="I1136" i="4"/>
  <c r="H1136" i="4"/>
  <c r="G1136" i="4"/>
  <c r="F1136" i="4"/>
  <c r="E1136" i="4"/>
  <c r="D1136" i="4"/>
  <c r="B1136" i="4"/>
  <c r="L1135" i="4"/>
  <c r="J1135" i="4"/>
  <c r="I1135" i="4"/>
  <c r="H1135" i="4"/>
  <c r="G1135" i="4"/>
  <c r="F1135" i="4"/>
  <c r="E1135" i="4"/>
  <c r="D1135" i="4"/>
  <c r="B1135" i="4"/>
  <c r="L1134" i="4"/>
  <c r="J1134" i="4"/>
  <c r="I1134" i="4"/>
  <c r="H1134" i="4"/>
  <c r="G1134" i="4"/>
  <c r="F1134" i="4"/>
  <c r="E1134" i="4"/>
  <c r="D1134" i="4"/>
  <c r="B1134" i="4"/>
  <c r="L1133" i="4"/>
  <c r="J1133" i="4"/>
  <c r="I1133" i="4"/>
  <c r="H1133" i="4"/>
  <c r="G1133" i="4"/>
  <c r="F1133" i="4"/>
  <c r="E1133" i="4"/>
  <c r="D1133" i="4"/>
  <c r="B1133" i="4"/>
  <c r="L1132" i="4"/>
  <c r="J1132" i="4"/>
  <c r="I1132" i="4"/>
  <c r="H1132" i="4"/>
  <c r="G1132" i="4"/>
  <c r="F1132" i="4"/>
  <c r="E1132" i="4"/>
  <c r="D1132" i="4"/>
  <c r="B1132" i="4"/>
  <c r="L1131" i="4"/>
  <c r="J1131" i="4"/>
  <c r="I1131" i="4"/>
  <c r="H1131" i="4"/>
  <c r="G1131" i="4"/>
  <c r="F1131" i="4"/>
  <c r="E1131" i="4"/>
  <c r="D1131" i="4"/>
  <c r="B1131" i="4"/>
  <c r="L1130" i="4"/>
  <c r="J1130" i="4"/>
  <c r="I1130" i="4"/>
  <c r="H1130" i="4"/>
  <c r="G1130" i="4"/>
  <c r="F1130" i="4"/>
  <c r="E1130" i="4"/>
  <c r="D1130" i="4"/>
  <c r="B1130" i="4"/>
  <c r="L1129" i="4"/>
  <c r="J1129" i="4"/>
  <c r="I1129" i="4"/>
  <c r="H1129" i="4"/>
  <c r="G1129" i="4"/>
  <c r="F1129" i="4"/>
  <c r="E1129" i="4"/>
  <c r="D1129" i="4"/>
  <c r="B1129" i="4"/>
  <c r="L1128" i="4"/>
  <c r="J1128" i="4"/>
  <c r="I1128" i="4"/>
  <c r="H1128" i="4"/>
  <c r="G1128" i="4"/>
  <c r="F1128" i="4"/>
  <c r="E1128" i="4"/>
  <c r="D1128" i="4"/>
  <c r="B1128" i="4"/>
  <c r="L1127" i="4"/>
  <c r="J1127" i="4"/>
  <c r="I1127" i="4"/>
  <c r="H1127" i="4"/>
  <c r="G1127" i="4"/>
  <c r="F1127" i="4"/>
  <c r="E1127" i="4"/>
  <c r="D1127" i="4"/>
  <c r="B1127" i="4"/>
  <c r="L1126" i="4"/>
  <c r="J1126" i="4"/>
  <c r="I1126" i="4"/>
  <c r="H1126" i="4"/>
  <c r="G1126" i="4"/>
  <c r="F1126" i="4"/>
  <c r="E1126" i="4"/>
  <c r="D1126" i="4"/>
  <c r="B1126" i="4"/>
  <c r="L1125" i="4"/>
  <c r="J1125" i="4"/>
  <c r="I1125" i="4"/>
  <c r="H1125" i="4"/>
  <c r="G1125" i="4"/>
  <c r="F1125" i="4"/>
  <c r="E1125" i="4"/>
  <c r="D1125" i="4"/>
  <c r="B1125" i="4"/>
  <c r="L1124" i="4"/>
  <c r="J1124" i="4"/>
  <c r="I1124" i="4"/>
  <c r="H1124" i="4"/>
  <c r="G1124" i="4"/>
  <c r="F1124" i="4"/>
  <c r="E1124" i="4"/>
  <c r="D1124" i="4"/>
  <c r="B1124" i="4"/>
  <c r="L1123" i="4"/>
  <c r="J1123" i="4"/>
  <c r="I1123" i="4"/>
  <c r="H1123" i="4"/>
  <c r="G1123" i="4"/>
  <c r="F1123" i="4"/>
  <c r="E1123" i="4"/>
  <c r="D1123" i="4"/>
  <c r="B1123" i="4"/>
  <c r="L1122" i="4"/>
  <c r="J1122" i="4"/>
  <c r="I1122" i="4"/>
  <c r="H1122" i="4"/>
  <c r="G1122" i="4"/>
  <c r="F1122" i="4"/>
  <c r="E1122" i="4"/>
  <c r="D1122" i="4"/>
  <c r="B1122" i="4"/>
  <c r="L1121" i="4"/>
  <c r="J1121" i="4"/>
  <c r="I1121" i="4"/>
  <c r="H1121" i="4"/>
  <c r="G1121" i="4"/>
  <c r="F1121" i="4"/>
  <c r="E1121" i="4"/>
  <c r="D1121" i="4"/>
  <c r="B1121" i="4"/>
  <c r="L1120" i="4"/>
  <c r="J1120" i="4"/>
  <c r="I1120" i="4"/>
  <c r="H1120" i="4"/>
  <c r="G1120" i="4"/>
  <c r="F1120" i="4"/>
  <c r="E1120" i="4"/>
  <c r="D1120" i="4"/>
  <c r="B1120" i="4"/>
  <c r="L1119" i="4"/>
  <c r="J1119" i="4"/>
  <c r="I1119" i="4"/>
  <c r="H1119" i="4"/>
  <c r="G1119" i="4"/>
  <c r="F1119" i="4"/>
  <c r="E1119" i="4"/>
  <c r="D1119" i="4"/>
  <c r="B1119" i="4"/>
  <c r="L1118" i="4"/>
  <c r="J1118" i="4"/>
  <c r="I1118" i="4"/>
  <c r="H1118" i="4"/>
  <c r="G1118" i="4"/>
  <c r="F1118" i="4"/>
  <c r="E1118" i="4"/>
  <c r="D1118" i="4"/>
  <c r="B1118" i="4"/>
  <c r="L1117" i="4"/>
  <c r="J1117" i="4"/>
  <c r="I1117" i="4"/>
  <c r="H1117" i="4"/>
  <c r="G1117" i="4"/>
  <c r="F1117" i="4"/>
  <c r="E1117" i="4"/>
  <c r="D1117" i="4"/>
  <c r="B1117" i="4"/>
  <c r="L1116" i="4"/>
  <c r="J1116" i="4"/>
  <c r="I1116" i="4"/>
  <c r="H1116" i="4"/>
  <c r="G1116" i="4"/>
  <c r="F1116" i="4"/>
  <c r="E1116" i="4"/>
  <c r="D1116" i="4"/>
  <c r="B1116" i="4"/>
  <c r="L1115" i="4"/>
  <c r="J1115" i="4"/>
  <c r="I1115" i="4"/>
  <c r="H1115" i="4"/>
  <c r="G1115" i="4"/>
  <c r="F1115" i="4"/>
  <c r="E1115" i="4"/>
  <c r="D1115" i="4"/>
  <c r="K1115" i="4" s="1"/>
  <c r="B1115" i="4"/>
  <c r="L1114" i="4"/>
  <c r="J1114" i="4"/>
  <c r="I1114" i="4"/>
  <c r="H1114" i="4"/>
  <c r="G1114" i="4"/>
  <c r="F1114" i="4"/>
  <c r="E1114" i="4"/>
  <c r="D1114" i="4"/>
  <c r="B1114" i="4"/>
  <c r="L1113" i="4"/>
  <c r="J1113" i="4"/>
  <c r="I1113" i="4"/>
  <c r="H1113" i="4"/>
  <c r="G1113" i="4"/>
  <c r="F1113" i="4"/>
  <c r="E1113" i="4"/>
  <c r="D1113" i="4"/>
  <c r="B1113" i="4"/>
  <c r="L1112" i="4"/>
  <c r="J1112" i="4"/>
  <c r="I1112" i="4"/>
  <c r="H1112" i="4"/>
  <c r="G1112" i="4"/>
  <c r="F1112" i="4"/>
  <c r="E1112" i="4"/>
  <c r="D1112" i="4"/>
  <c r="B1112" i="4"/>
  <c r="L1111" i="4"/>
  <c r="J1111" i="4"/>
  <c r="I1111" i="4"/>
  <c r="H1111" i="4"/>
  <c r="G1111" i="4"/>
  <c r="F1111" i="4"/>
  <c r="E1111" i="4"/>
  <c r="D1111" i="4"/>
  <c r="B1111" i="4"/>
  <c r="L1110" i="4"/>
  <c r="J1110" i="4"/>
  <c r="I1110" i="4"/>
  <c r="H1110" i="4"/>
  <c r="G1110" i="4"/>
  <c r="F1110" i="4"/>
  <c r="E1110" i="4"/>
  <c r="K1110" i="4" s="1"/>
  <c r="D1110" i="4"/>
  <c r="B1110" i="4"/>
  <c r="L1109" i="4"/>
  <c r="J1109" i="4"/>
  <c r="I1109" i="4"/>
  <c r="H1109" i="4"/>
  <c r="G1109" i="4"/>
  <c r="F1109" i="4"/>
  <c r="E1109" i="4"/>
  <c r="D1109" i="4"/>
  <c r="B1109" i="4"/>
  <c r="L1108" i="4"/>
  <c r="J1108" i="4"/>
  <c r="I1108" i="4"/>
  <c r="H1108" i="4"/>
  <c r="G1108" i="4"/>
  <c r="F1108" i="4"/>
  <c r="E1108" i="4"/>
  <c r="D1108" i="4"/>
  <c r="B1108" i="4"/>
  <c r="L1107" i="4"/>
  <c r="J1107" i="4"/>
  <c r="I1107" i="4"/>
  <c r="H1107" i="4"/>
  <c r="G1107" i="4"/>
  <c r="F1107" i="4"/>
  <c r="E1107" i="4"/>
  <c r="D1107" i="4"/>
  <c r="B1107" i="4"/>
  <c r="L1106" i="4"/>
  <c r="J1106" i="4"/>
  <c r="I1106" i="4"/>
  <c r="H1106" i="4"/>
  <c r="G1106" i="4"/>
  <c r="F1106" i="4"/>
  <c r="E1106" i="4"/>
  <c r="D1106" i="4"/>
  <c r="B1106" i="4"/>
  <c r="L1105" i="4"/>
  <c r="J1105" i="4"/>
  <c r="I1105" i="4"/>
  <c r="H1105" i="4"/>
  <c r="G1105" i="4"/>
  <c r="F1105" i="4"/>
  <c r="E1105" i="4"/>
  <c r="D1105" i="4"/>
  <c r="B1105" i="4"/>
  <c r="L1104" i="4"/>
  <c r="J1104" i="4"/>
  <c r="I1104" i="4"/>
  <c r="H1104" i="4"/>
  <c r="G1104" i="4"/>
  <c r="F1104" i="4"/>
  <c r="E1104" i="4"/>
  <c r="D1104" i="4"/>
  <c r="B1104" i="4"/>
  <c r="L1103" i="4"/>
  <c r="J1103" i="4"/>
  <c r="I1103" i="4"/>
  <c r="H1103" i="4"/>
  <c r="G1103" i="4"/>
  <c r="F1103" i="4"/>
  <c r="E1103" i="4"/>
  <c r="D1103" i="4"/>
  <c r="B1103" i="4"/>
  <c r="L1102" i="4"/>
  <c r="K1102" i="4"/>
  <c r="J1102" i="4"/>
  <c r="I1102" i="4"/>
  <c r="H1102" i="4"/>
  <c r="G1102" i="4"/>
  <c r="F1102" i="4"/>
  <c r="E1102" i="4"/>
  <c r="D1102" i="4"/>
  <c r="B1102" i="4"/>
  <c r="L1101" i="4"/>
  <c r="J1101" i="4"/>
  <c r="I1101" i="4"/>
  <c r="H1101" i="4"/>
  <c r="G1101" i="4"/>
  <c r="F1101" i="4"/>
  <c r="E1101" i="4"/>
  <c r="D1101" i="4"/>
  <c r="B1101" i="4"/>
  <c r="L1100" i="4"/>
  <c r="J1100" i="4"/>
  <c r="I1100" i="4"/>
  <c r="H1100" i="4"/>
  <c r="G1100" i="4"/>
  <c r="F1100" i="4"/>
  <c r="E1100" i="4"/>
  <c r="D1100" i="4"/>
  <c r="B1100" i="4"/>
  <c r="L1099" i="4"/>
  <c r="J1099" i="4"/>
  <c r="I1099" i="4"/>
  <c r="H1099" i="4"/>
  <c r="G1099" i="4"/>
  <c r="F1099" i="4"/>
  <c r="E1099" i="4"/>
  <c r="D1099" i="4"/>
  <c r="B1099" i="4"/>
  <c r="L1098" i="4"/>
  <c r="J1098" i="4"/>
  <c r="I1098" i="4"/>
  <c r="H1098" i="4"/>
  <c r="G1098" i="4"/>
  <c r="F1098" i="4"/>
  <c r="E1098" i="4"/>
  <c r="D1098" i="4"/>
  <c r="B1098" i="4"/>
  <c r="L1097" i="4"/>
  <c r="J1097" i="4"/>
  <c r="I1097" i="4"/>
  <c r="H1097" i="4"/>
  <c r="G1097" i="4"/>
  <c r="F1097" i="4"/>
  <c r="E1097" i="4"/>
  <c r="D1097" i="4"/>
  <c r="B1097" i="4"/>
  <c r="L1096" i="4"/>
  <c r="J1096" i="4"/>
  <c r="I1096" i="4"/>
  <c r="H1096" i="4"/>
  <c r="G1096" i="4"/>
  <c r="F1096" i="4"/>
  <c r="E1096" i="4"/>
  <c r="D1096" i="4"/>
  <c r="B1096" i="4"/>
  <c r="L1095" i="4"/>
  <c r="J1095" i="4"/>
  <c r="I1095" i="4"/>
  <c r="H1095" i="4"/>
  <c r="G1095" i="4"/>
  <c r="F1095" i="4"/>
  <c r="E1095" i="4"/>
  <c r="D1095" i="4"/>
  <c r="B1095" i="4"/>
  <c r="L1094" i="4"/>
  <c r="J1094" i="4"/>
  <c r="I1094" i="4"/>
  <c r="H1094" i="4"/>
  <c r="G1094" i="4"/>
  <c r="F1094" i="4"/>
  <c r="E1094" i="4"/>
  <c r="D1094" i="4"/>
  <c r="B1094" i="4"/>
  <c r="L1093" i="4"/>
  <c r="J1093" i="4"/>
  <c r="I1093" i="4"/>
  <c r="H1093" i="4"/>
  <c r="G1093" i="4"/>
  <c r="F1093" i="4"/>
  <c r="E1093" i="4"/>
  <c r="D1093" i="4"/>
  <c r="B1093" i="4"/>
  <c r="L1092" i="4"/>
  <c r="J1092" i="4"/>
  <c r="I1092" i="4"/>
  <c r="H1092" i="4"/>
  <c r="G1092" i="4"/>
  <c r="F1092" i="4"/>
  <c r="E1092" i="4"/>
  <c r="D1092" i="4"/>
  <c r="B1092" i="4"/>
  <c r="L1091" i="4"/>
  <c r="J1091" i="4"/>
  <c r="I1091" i="4"/>
  <c r="H1091" i="4"/>
  <c r="G1091" i="4"/>
  <c r="F1091" i="4"/>
  <c r="E1091" i="4"/>
  <c r="D1091" i="4"/>
  <c r="B1091" i="4"/>
  <c r="L1090" i="4"/>
  <c r="J1090" i="4"/>
  <c r="I1090" i="4"/>
  <c r="H1090" i="4"/>
  <c r="G1090" i="4"/>
  <c r="F1090" i="4"/>
  <c r="E1090" i="4"/>
  <c r="D1090" i="4"/>
  <c r="B1090" i="4"/>
  <c r="L1089" i="4"/>
  <c r="J1089" i="4"/>
  <c r="I1089" i="4"/>
  <c r="H1089" i="4"/>
  <c r="G1089" i="4"/>
  <c r="F1089" i="4"/>
  <c r="E1089" i="4"/>
  <c r="D1089" i="4"/>
  <c r="B1089" i="4"/>
  <c r="L1088" i="4"/>
  <c r="J1088" i="4"/>
  <c r="I1088" i="4"/>
  <c r="H1088" i="4"/>
  <c r="G1088" i="4"/>
  <c r="F1088" i="4"/>
  <c r="E1088" i="4"/>
  <c r="D1088" i="4"/>
  <c r="B1088" i="4"/>
  <c r="L1087" i="4"/>
  <c r="J1087" i="4"/>
  <c r="I1087" i="4"/>
  <c r="H1087" i="4"/>
  <c r="G1087" i="4"/>
  <c r="F1087" i="4"/>
  <c r="E1087" i="4"/>
  <c r="D1087" i="4"/>
  <c r="B1087" i="4"/>
  <c r="L1086" i="4"/>
  <c r="J1086" i="4"/>
  <c r="I1086" i="4"/>
  <c r="H1086" i="4"/>
  <c r="G1086" i="4"/>
  <c r="F1086" i="4"/>
  <c r="E1086" i="4"/>
  <c r="D1086" i="4"/>
  <c r="K1086" i="4" s="1"/>
  <c r="B1086" i="4"/>
  <c r="L1085" i="4"/>
  <c r="J1085" i="4"/>
  <c r="I1085" i="4"/>
  <c r="H1085" i="4"/>
  <c r="G1085" i="4"/>
  <c r="F1085" i="4"/>
  <c r="E1085" i="4"/>
  <c r="D1085" i="4"/>
  <c r="B1085" i="4"/>
  <c r="L1084" i="4"/>
  <c r="J1084" i="4"/>
  <c r="I1084" i="4"/>
  <c r="H1084" i="4"/>
  <c r="G1084" i="4"/>
  <c r="F1084" i="4"/>
  <c r="E1084" i="4"/>
  <c r="D1084" i="4"/>
  <c r="B1084" i="4"/>
  <c r="L1083" i="4"/>
  <c r="J1083" i="4"/>
  <c r="I1083" i="4"/>
  <c r="H1083" i="4"/>
  <c r="G1083" i="4"/>
  <c r="F1083" i="4"/>
  <c r="E1083" i="4"/>
  <c r="D1083" i="4"/>
  <c r="B1083" i="4"/>
  <c r="L1082" i="4"/>
  <c r="J1082" i="4"/>
  <c r="I1082" i="4"/>
  <c r="H1082" i="4"/>
  <c r="G1082" i="4"/>
  <c r="F1082" i="4"/>
  <c r="E1082" i="4"/>
  <c r="D1082" i="4"/>
  <c r="B1082" i="4"/>
  <c r="L1081" i="4"/>
  <c r="J1081" i="4"/>
  <c r="I1081" i="4"/>
  <c r="H1081" i="4"/>
  <c r="G1081" i="4"/>
  <c r="F1081" i="4"/>
  <c r="E1081" i="4"/>
  <c r="D1081" i="4"/>
  <c r="B1081" i="4"/>
  <c r="L1080" i="4"/>
  <c r="J1080" i="4"/>
  <c r="I1080" i="4"/>
  <c r="H1080" i="4"/>
  <c r="G1080" i="4"/>
  <c r="F1080" i="4"/>
  <c r="E1080" i="4"/>
  <c r="D1080" i="4"/>
  <c r="B1080" i="4"/>
  <c r="L1079" i="4"/>
  <c r="J1079" i="4"/>
  <c r="I1079" i="4"/>
  <c r="H1079" i="4"/>
  <c r="G1079" i="4"/>
  <c r="F1079" i="4"/>
  <c r="E1079" i="4"/>
  <c r="D1079" i="4"/>
  <c r="B1079" i="4"/>
  <c r="L1078" i="4"/>
  <c r="J1078" i="4"/>
  <c r="I1078" i="4"/>
  <c r="H1078" i="4"/>
  <c r="G1078" i="4"/>
  <c r="F1078" i="4"/>
  <c r="E1078" i="4"/>
  <c r="K1078" i="4" s="1"/>
  <c r="D1078" i="4"/>
  <c r="B1078" i="4"/>
  <c r="L1077" i="4"/>
  <c r="J1077" i="4"/>
  <c r="I1077" i="4"/>
  <c r="H1077" i="4"/>
  <c r="G1077" i="4"/>
  <c r="F1077" i="4"/>
  <c r="E1077" i="4"/>
  <c r="D1077" i="4"/>
  <c r="B1077" i="4"/>
  <c r="L1076" i="4"/>
  <c r="J1076" i="4"/>
  <c r="I1076" i="4"/>
  <c r="H1076" i="4"/>
  <c r="G1076" i="4"/>
  <c r="F1076" i="4"/>
  <c r="E1076" i="4"/>
  <c r="D1076" i="4"/>
  <c r="B1076" i="4"/>
  <c r="L1075" i="4"/>
  <c r="J1075" i="4"/>
  <c r="I1075" i="4"/>
  <c r="H1075" i="4"/>
  <c r="G1075" i="4"/>
  <c r="F1075" i="4"/>
  <c r="E1075" i="4"/>
  <c r="D1075" i="4"/>
  <c r="B1075" i="4"/>
  <c r="L1074" i="4"/>
  <c r="J1074" i="4"/>
  <c r="I1074" i="4"/>
  <c r="H1074" i="4"/>
  <c r="G1074" i="4"/>
  <c r="F1074" i="4"/>
  <c r="E1074" i="4"/>
  <c r="D1074" i="4"/>
  <c r="B1074" i="4"/>
  <c r="L1073" i="4"/>
  <c r="J1073" i="4"/>
  <c r="I1073" i="4"/>
  <c r="H1073" i="4"/>
  <c r="G1073" i="4"/>
  <c r="F1073" i="4"/>
  <c r="E1073" i="4"/>
  <c r="D1073" i="4"/>
  <c r="B1073" i="4"/>
  <c r="L1072" i="4"/>
  <c r="J1072" i="4"/>
  <c r="I1072" i="4"/>
  <c r="H1072" i="4"/>
  <c r="G1072" i="4"/>
  <c r="F1072" i="4"/>
  <c r="E1072" i="4"/>
  <c r="D1072" i="4"/>
  <c r="B1072" i="4"/>
  <c r="L1071" i="4"/>
  <c r="J1071" i="4"/>
  <c r="I1071" i="4"/>
  <c r="H1071" i="4"/>
  <c r="G1071" i="4"/>
  <c r="F1071" i="4"/>
  <c r="E1071" i="4"/>
  <c r="D1071" i="4"/>
  <c r="B1071" i="4"/>
  <c r="L1070" i="4"/>
  <c r="J1070" i="4"/>
  <c r="I1070" i="4"/>
  <c r="H1070" i="4"/>
  <c r="G1070" i="4"/>
  <c r="F1070" i="4"/>
  <c r="K1070" i="4" s="1"/>
  <c r="E1070" i="4"/>
  <c r="D1070" i="4"/>
  <c r="B1070" i="4"/>
  <c r="L1069" i="4"/>
  <c r="J1069" i="4"/>
  <c r="I1069" i="4"/>
  <c r="H1069" i="4"/>
  <c r="G1069" i="4"/>
  <c r="F1069" i="4"/>
  <c r="E1069" i="4"/>
  <c r="D1069" i="4"/>
  <c r="B1069" i="4"/>
  <c r="L1068" i="4"/>
  <c r="J1068" i="4"/>
  <c r="I1068" i="4"/>
  <c r="H1068" i="4"/>
  <c r="G1068" i="4"/>
  <c r="F1068" i="4"/>
  <c r="E1068" i="4"/>
  <c r="D1068" i="4"/>
  <c r="B1068" i="4"/>
  <c r="L1067" i="4"/>
  <c r="J1067" i="4"/>
  <c r="I1067" i="4"/>
  <c r="H1067" i="4"/>
  <c r="G1067" i="4"/>
  <c r="F1067" i="4"/>
  <c r="E1067" i="4"/>
  <c r="D1067" i="4"/>
  <c r="B1067" i="4"/>
  <c r="L1066" i="4"/>
  <c r="J1066" i="4"/>
  <c r="I1066" i="4"/>
  <c r="H1066" i="4"/>
  <c r="G1066" i="4"/>
  <c r="F1066" i="4"/>
  <c r="E1066" i="4"/>
  <c r="D1066" i="4"/>
  <c r="B1066" i="4"/>
  <c r="L1065" i="4"/>
  <c r="J1065" i="4"/>
  <c r="I1065" i="4"/>
  <c r="H1065" i="4"/>
  <c r="G1065" i="4"/>
  <c r="F1065" i="4"/>
  <c r="E1065" i="4"/>
  <c r="D1065" i="4"/>
  <c r="B1065" i="4"/>
  <c r="L1064" i="4"/>
  <c r="J1064" i="4"/>
  <c r="I1064" i="4"/>
  <c r="H1064" i="4"/>
  <c r="G1064" i="4"/>
  <c r="F1064" i="4"/>
  <c r="E1064" i="4"/>
  <c r="D1064" i="4"/>
  <c r="B1064" i="4"/>
  <c r="L1063" i="4"/>
  <c r="J1063" i="4"/>
  <c r="I1063" i="4"/>
  <c r="H1063" i="4"/>
  <c r="G1063" i="4"/>
  <c r="F1063" i="4"/>
  <c r="E1063" i="4"/>
  <c r="D1063" i="4"/>
  <c r="B1063" i="4"/>
  <c r="L1062" i="4"/>
  <c r="J1062" i="4"/>
  <c r="I1062" i="4"/>
  <c r="H1062" i="4"/>
  <c r="G1062" i="4"/>
  <c r="F1062" i="4"/>
  <c r="E1062" i="4"/>
  <c r="D1062" i="4"/>
  <c r="B1062" i="4"/>
  <c r="L1061" i="4"/>
  <c r="J1061" i="4"/>
  <c r="I1061" i="4"/>
  <c r="H1061" i="4"/>
  <c r="G1061" i="4"/>
  <c r="F1061" i="4"/>
  <c r="E1061" i="4"/>
  <c r="D1061" i="4"/>
  <c r="B1061" i="4"/>
  <c r="L1060" i="4"/>
  <c r="J1060" i="4"/>
  <c r="I1060" i="4"/>
  <c r="H1060" i="4"/>
  <c r="G1060" i="4"/>
  <c r="F1060" i="4"/>
  <c r="E1060" i="4"/>
  <c r="D1060" i="4"/>
  <c r="B1060" i="4"/>
  <c r="L1059" i="4"/>
  <c r="J1059" i="4"/>
  <c r="I1059" i="4"/>
  <c r="H1059" i="4"/>
  <c r="G1059" i="4"/>
  <c r="F1059" i="4"/>
  <c r="E1059" i="4"/>
  <c r="D1059" i="4"/>
  <c r="B1059" i="4"/>
  <c r="L1058" i="4"/>
  <c r="J1058" i="4"/>
  <c r="I1058" i="4"/>
  <c r="H1058" i="4"/>
  <c r="G1058" i="4"/>
  <c r="F1058" i="4"/>
  <c r="E1058" i="4"/>
  <c r="D1058" i="4"/>
  <c r="B1058" i="4"/>
  <c r="L1057" i="4"/>
  <c r="J1057" i="4"/>
  <c r="I1057" i="4"/>
  <c r="H1057" i="4"/>
  <c r="G1057" i="4"/>
  <c r="F1057" i="4"/>
  <c r="E1057" i="4"/>
  <c r="D1057" i="4"/>
  <c r="B1057" i="4"/>
  <c r="L1056" i="4"/>
  <c r="J1056" i="4"/>
  <c r="I1056" i="4"/>
  <c r="H1056" i="4"/>
  <c r="G1056" i="4"/>
  <c r="F1056" i="4"/>
  <c r="E1056" i="4"/>
  <c r="D1056" i="4"/>
  <c r="K1056" i="4" s="1"/>
  <c r="B1056" i="4"/>
  <c r="L1055" i="4"/>
  <c r="J1055" i="4"/>
  <c r="I1055" i="4"/>
  <c r="H1055" i="4"/>
  <c r="G1055" i="4"/>
  <c r="F1055" i="4"/>
  <c r="E1055" i="4"/>
  <c r="D1055" i="4"/>
  <c r="B1055" i="4"/>
  <c r="L1054" i="4"/>
  <c r="J1054" i="4"/>
  <c r="I1054" i="4"/>
  <c r="H1054" i="4"/>
  <c r="G1054" i="4"/>
  <c r="F1054" i="4"/>
  <c r="E1054" i="4"/>
  <c r="D1054" i="4"/>
  <c r="B1054" i="4"/>
  <c r="L1053" i="4"/>
  <c r="J1053" i="4"/>
  <c r="I1053" i="4"/>
  <c r="H1053" i="4"/>
  <c r="G1053" i="4"/>
  <c r="F1053" i="4"/>
  <c r="E1053" i="4"/>
  <c r="D1053" i="4"/>
  <c r="B1053" i="4"/>
  <c r="L1052" i="4"/>
  <c r="J1052" i="4"/>
  <c r="I1052" i="4"/>
  <c r="H1052" i="4"/>
  <c r="G1052" i="4"/>
  <c r="F1052" i="4"/>
  <c r="E1052" i="4"/>
  <c r="D1052" i="4"/>
  <c r="B1052" i="4"/>
  <c r="L1051" i="4"/>
  <c r="J1051" i="4"/>
  <c r="I1051" i="4"/>
  <c r="H1051" i="4"/>
  <c r="G1051" i="4"/>
  <c r="F1051" i="4"/>
  <c r="E1051" i="4"/>
  <c r="D1051" i="4"/>
  <c r="B1051" i="4"/>
  <c r="L1050" i="4"/>
  <c r="J1050" i="4"/>
  <c r="I1050" i="4"/>
  <c r="H1050" i="4"/>
  <c r="G1050" i="4"/>
  <c r="F1050" i="4"/>
  <c r="E1050" i="4"/>
  <c r="D1050" i="4"/>
  <c r="B1050" i="4"/>
  <c r="L1049" i="4"/>
  <c r="J1049" i="4"/>
  <c r="I1049" i="4"/>
  <c r="H1049" i="4"/>
  <c r="G1049" i="4"/>
  <c r="F1049" i="4"/>
  <c r="E1049" i="4"/>
  <c r="D1049" i="4"/>
  <c r="B1049" i="4"/>
  <c r="L1048" i="4"/>
  <c r="J1048" i="4"/>
  <c r="I1048" i="4"/>
  <c r="H1048" i="4"/>
  <c r="G1048" i="4"/>
  <c r="F1048" i="4"/>
  <c r="E1048" i="4"/>
  <c r="D1048" i="4"/>
  <c r="B1048" i="4"/>
  <c r="L1047" i="4"/>
  <c r="J1047" i="4"/>
  <c r="I1047" i="4"/>
  <c r="H1047" i="4"/>
  <c r="G1047" i="4"/>
  <c r="F1047" i="4"/>
  <c r="E1047" i="4"/>
  <c r="D1047" i="4"/>
  <c r="B1047" i="4"/>
  <c r="L1046" i="4"/>
  <c r="J1046" i="4"/>
  <c r="I1046" i="4"/>
  <c r="H1046" i="4"/>
  <c r="G1046" i="4"/>
  <c r="F1046" i="4"/>
  <c r="K1046" i="4" s="1"/>
  <c r="E1046" i="4"/>
  <c r="D1046" i="4"/>
  <c r="B1046" i="4"/>
  <c r="L1045" i="4"/>
  <c r="J1045" i="4"/>
  <c r="I1045" i="4"/>
  <c r="H1045" i="4"/>
  <c r="G1045" i="4"/>
  <c r="F1045" i="4"/>
  <c r="E1045" i="4"/>
  <c r="D1045" i="4"/>
  <c r="B1045" i="4"/>
  <c r="L1044" i="4"/>
  <c r="J1044" i="4"/>
  <c r="I1044" i="4"/>
  <c r="H1044" i="4"/>
  <c r="G1044" i="4"/>
  <c r="F1044" i="4"/>
  <c r="E1044" i="4"/>
  <c r="D1044" i="4"/>
  <c r="B1044" i="4"/>
  <c r="L1043" i="4"/>
  <c r="J1043" i="4"/>
  <c r="I1043" i="4"/>
  <c r="H1043" i="4"/>
  <c r="G1043" i="4"/>
  <c r="F1043" i="4"/>
  <c r="E1043" i="4"/>
  <c r="D1043" i="4"/>
  <c r="B1043" i="4"/>
  <c r="L1042" i="4"/>
  <c r="J1042" i="4"/>
  <c r="K1042" i="4" s="1"/>
  <c r="I1042" i="4"/>
  <c r="H1042" i="4"/>
  <c r="G1042" i="4"/>
  <c r="F1042" i="4"/>
  <c r="E1042" i="4"/>
  <c r="D1042" i="4"/>
  <c r="B1042" i="4"/>
  <c r="L1041" i="4"/>
  <c r="J1041" i="4"/>
  <c r="I1041" i="4"/>
  <c r="H1041" i="4"/>
  <c r="G1041" i="4"/>
  <c r="F1041" i="4"/>
  <c r="E1041" i="4"/>
  <c r="D1041" i="4"/>
  <c r="B1041" i="4"/>
  <c r="L1040" i="4"/>
  <c r="J1040" i="4"/>
  <c r="I1040" i="4"/>
  <c r="H1040" i="4"/>
  <c r="G1040" i="4"/>
  <c r="F1040" i="4"/>
  <c r="E1040" i="4"/>
  <c r="D1040" i="4"/>
  <c r="K1040" i="4" s="1"/>
  <c r="B1040" i="4"/>
  <c r="L1039" i="4"/>
  <c r="J1039" i="4"/>
  <c r="I1039" i="4"/>
  <c r="H1039" i="4"/>
  <c r="G1039" i="4"/>
  <c r="F1039" i="4"/>
  <c r="E1039" i="4"/>
  <c r="D1039" i="4"/>
  <c r="B1039" i="4"/>
  <c r="L1038" i="4"/>
  <c r="J1038" i="4"/>
  <c r="I1038" i="4"/>
  <c r="H1038" i="4"/>
  <c r="G1038" i="4"/>
  <c r="F1038" i="4"/>
  <c r="K1038" i="4" s="1"/>
  <c r="E1038" i="4"/>
  <c r="D1038" i="4"/>
  <c r="B1038" i="4"/>
  <c r="L1037" i="4"/>
  <c r="J1037" i="4"/>
  <c r="I1037" i="4"/>
  <c r="H1037" i="4"/>
  <c r="G1037" i="4"/>
  <c r="F1037" i="4"/>
  <c r="E1037" i="4"/>
  <c r="D1037" i="4"/>
  <c r="B1037" i="4"/>
  <c r="L1036" i="4"/>
  <c r="J1036" i="4"/>
  <c r="I1036" i="4"/>
  <c r="H1036" i="4"/>
  <c r="G1036" i="4"/>
  <c r="F1036" i="4"/>
  <c r="E1036" i="4"/>
  <c r="D1036" i="4"/>
  <c r="B1036" i="4"/>
  <c r="L1035" i="4"/>
  <c r="J1035" i="4"/>
  <c r="I1035" i="4"/>
  <c r="H1035" i="4"/>
  <c r="G1035" i="4"/>
  <c r="F1035" i="4"/>
  <c r="E1035" i="4"/>
  <c r="D1035" i="4"/>
  <c r="B1035" i="4"/>
  <c r="L1034" i="4"/>
  <c r="J1034" i="4"/>
  <c r="I1034" i="4"/>
  <c r="H1034" i="4"/>
  <c r="G1034" i="4"/>
  <c r="F1034" i="4"/>
  <c r="E1034" i="4"/>
  <c r="D1034" i="4"/>
  <c r="B1034" i="4"/>
  <c r="L1033" i="4"/>
  <c r="J1033" i="4"/>
  <c r="I1033" i="4"/>
  <c r="H1033" i="4"/>
  <c r="G1033" i="4"/>
  <c r="F1033" i="4"/>
  <c r="E1033" i="4"/>
  <c r="D1033" i="4"/>
  <c r="B1033" i="4"/>
  <c r="L1032" i="4"/>
  <c r="J1032" i="4"/>
  <c r="I1032" i="4"/>
  <c r="H1032" i="4"/>
  <c r="G1032" i="4"/>
  <c r="F1032" i="4"/>
  <c r="E1032" i="4"/>
  <c r="D1032" i="4"/>
  <c r="B1032" i="4"/>
  <c r="L1031" i="4"/>
  <c r="J1031" i="4"/>
  <c r="I1031" i="4"/>
  <c r="H1031" i="4"/>
  <c r="G1031" i="4"/>
  <c r="F1031" i="4"/>
  <c r="E1031" i="4"/>
  <c r="D1031" i="4"/>
  <c r="B1031" i="4"/>
  <c r="L1030" i="4"/>
  <c r="J1030" i="4"/>
  <c r="I1030" i="4"/>
  <c r="H1030" i="4"/>
  <c r="G1030" i="4"/>
  <c r="F1030" i="4"/>
  <c r="E1030" i="4"/>
  <c r="D1030" i="4"/>
  <c r="K1030" i="4" s="1"/>
  <c r="B1030" i="4"/>
  <c r="L1029" i="4"/>
  <c r="J1029" i="4"/>
  <c r="I1029" i="4"/>
  <c r="H1029" i="4"/>
  <c r="G1029" i="4"/>
  <c r="F1029" i="4"/>
  <c r="E1029" i="4"/>
  <c r="D1029" i="4"/>
  <c r="B1029" i="4"/>
  <c r="L1028" i="4"/>
  <c r="J1028" i="4"/>
  <c r="I1028" i="4"/>
  <c r="H1028" i="4"/>
  <c r="G1028" i="4"/>
  <c r="F1028" i="4"/>
  <c r="E1028" i="4"/>
  <c r="D1028" i="4"/>
  <c r="B1028" i="4"/>
  <c r="L1027" i="4"/>
  <c r="J1027" i="4"/>
  <c r="I1027" i="4"/>
  <c r="H1027" i="4"/>
  <c r="G1027" i="4"/>
  <c r="F1027" i="4"/>
  <c r="E1027" i="4"/>
  <c r="D1027" i="4"/>
  <c r="B1027" i="4"/>
  <c r="L1026" i="4"/>
  <c r="J1026" i="4"/>
  <c r="I1026" i="4"/>
  <c r="H1026" i="4"/>
  <c r="G1026" i="4"/>
  <c r="F1026" i="4"/>
  <c r="E1026" i="4"/>
  <c r="D1026" i="4"/>
  <c r="B1026" i="4"/>
  <c r="L1025" i="4"/>
  <c r="J1025" i="4"/>
  <c r="I1025" i="4"/>
  <c r="H1025" i="4"/>
  <c r="G1025" i="4"/>
  <c r="F1025" i="4"/>
  <c r="E1025" i="4"/>
  <c r="D1025" i="4"/>
  <c r="B1025" i="4"/>
  <c r="L1024" i="4"/>
  <c r="J1024" i="4"/>
  <c r="I1024" i="4"/>
  <c r="H1024" i="4"/>
  <c r="G1024" i="4"/>
  <c r="F1024" i="4"/>
  <c r="E1024" i="4"/>
  <c r="D1024" i="4"/>
  <c r="B1024" i="4"/>
  <c r="L1023" i="4"/>
  <c r="J1023" i="4"/>
  <c r="I1023" i="4"/>
  <c r="H1023" i="4"/>
  <c r="G1023" i="4"/>
  <c r="F1023" i="4"/>
  <c r="E1023" i="4"/>
  <c r="D1023" i="4"/>
  <c r="B1023" i="4"/>
  <c r="L1022" i="4"/>
  <c r="J1022" i="4"/>
  <c r="I1022" i="4"/>
  <c r="H1022" i="4"/>
  <c r="G1022" i="4"/>
  <c r="F1022" i="4"/>
  <c r="E1022" i="4"/>
  <c r="D1022" i="4"/>
  <c r="B1022" i="4"/>
  <c r="L1021" i="4"/>
  <c r="J1021" i="4"/>
  <c r="I1021" i="4"/>
  <c r="H1021" i="4"/>
  <c r="G1021" i="4"/>
  <c r="F1021" i="4"/>
  <c r="E1021" i="4"/>
  <c r="D1021" i="4"/>
  <c r="B1021" i="4"/>
  <c r="L1020" i="4"/>
  <c r="J1020" i="4"/>
  <c r="I1020" i="4"/>
  <c r="H1020" i="4"/>
  <c r="G1020" i="4"/>
  <c r="F1020" i="4"/>
  <c r="E1020" i="4"/>
  <c r="D1020" i="4"/>
  <c r="B1020" i="4"/>
  <c r="L1019" i="4"/>
  <c r="J1019" i="4"/>
  <c r="I1019" i="4"/>
  <c r="H1019" i="4"/>
  <c r="G1019" i="4"/>
  <c r="F1019" i="4"/>
  <c r="E1019" i="4"/>
  <c r="D1019" i="4"/>
  <c r="B1019" i="4"/>
  <c r="L1018" i="4"/>
  <c r="J1018" i="4"/>
  <c r="I1018" i="4"/>
  <c r="H1018" i="4"/>
  <c r="G1018" i="4"/>
  <c r="F1018" i="4"/>
  <c r="E1018" i="4"/>
  <c r="D1018" i="4"/>
  <c r="B1018" i="4"/>
  <c r="L1017" i="4"/>
  <c r="J1017" i="4"/>
  <c r="I1017" i="4"/>
  <c r="H1017" i="4"/>
  <c r="G1017" i="4"/>
  <c r="F1017" i="4"/>
  <c r="E1017" i="4"/>
  <c r="D1017" i="4"/>
  <c r="K1017" i="4" s="1"/>
  <c r="B1017" i="4"/>
  <c r="L1016" i="4"/>
  <c r="J1016" i="4"/>
  <c r="I1016" i="4"/>
  <c r="H1016" i="4"/>
  <c r="G1016" i="4"/>
  <c r="F1016" i="4"/>
  <c r="E1016" i="4"/>
  <c r="D1016" i="4"/>
  <c r="B1016" i="4"/>
  <c r="L1015" i="4"/>
  <c r="J1015" i="4"/>
  <c r="I1015" i="4"/>
  <c r="H1015" i="4"/>
  <c r="G1015" i="4"/>
  <c r="F1015" i="4"/>
  <c r="E1015" i="4"/>
  <c r="D1015" i="4"/>
  <c r="B1015" i="4"/>
  <c r="L1014" i="4"/>
  <c r="J1014" i="4"/>
  <c r="I1014" i="4"/>
  <c r="H1014" i="4"/>
  <c r="G1014" i="4"/>
  <c r="F1014" i="4"/>
  <c r="E1014" i="4"/>
  <c r="D1014" i="4"/>
  <c r="B1014" i="4"/>
  <c r="L1013" i="4"/>
  <c r="J1013" i="4"/>
  <c r="I1013" i="4"/>
  <c r="H1013" i="4"/>
  <c r="G1013" i="4"/>
  <c r="F1013" i="4"/>
  <c r="E1013" i="4"/>
  <c r="D1013" i="4"/>
  <c r="B1013" i="4"/>
  <c r="L1012" i="4"/>
  <c r="J1012" i="4"/>
  <c r="I1012" i="4"/>
  <c r="H1012" i="4"/>
  <c r="G1012" i="4"/>
  <c r="F1012" i="4"/>
  <c r="E1012" i="4"/>
  <c r="D1012" i="4"/>
  <c r="B1012" i="4"/>
  <c r="L1011" i="4"/>
  <c r="J1011" i="4"/>
  <c r="I1011" i="4"/>
  <c r="H1011" i="4"/>
  <c r="G1011" i="4"/>
  <c r="F1011" i="4"/>
  <c r="E1011" i="4"/>
  <c r="D1011" i="4"/>
  <c r="B1011" i="4"/>
  <c r="L1010" i="4"/>
  <c r="J1010" i="4"/>
  <c r="I1010" i="4"/>
  <c r="H1010" i="4"/>
  <c r="G1010" i="4"/>
  <c r="F1010" i="4"/>
  <c r="E1010" i="4"/>
  <c r="D1010" i="4"/>
  <c r="B1010" i="4"/>
  <c r="L1009" i="4"/>
  <c r="J1009" i="4"/>
  <c r="I1009" i="4"/>
  <c r="H1009" i="4"/>
  <c r="G1009" i="4"/>
  <c r="F1009" i="4"/>
  <c r="E1009" i="4"/>
  <c r="D1009" i="4"/>
  <c r="B1009" i="4"/>
  <c r="L1008" i="4"/>
  <c r="J1008" i="4"/>
  <c r="I1008" i="4"/>
  <c r="H1008" i="4"/>
  <c r="G1008" i="4"/>
  <c r="F1008" i="4"/>
  <c r="E1008" i="4"/>
  <c r="D1008" i="4"/>
  <c r="B1008" i="4"/>
  <c r="L1007" i="4"/>
  <c r="J1007" i="4"/>
  <c r="I1007" i="4"/>
  <c r="H1007" i="4"/>
  <c r="G1007" i="4"/>
  <c r="F1007" i="4"/>
  <c r="E1007" i="4"/>
  <c r="D1007" i="4"/>
  <c r="B1007" i="4"/>
  <c r="L1006" i="4"/>
  <c r="J1006" i="4"/>
  <c r="I1006" i="4"/>
  <c r="H1006" i="4"/>
  <c r="G1006" i="4"/>
  <c r="F1006" i="4"/>
  <c r="E1006" i="4"/>
  <c r="D1006" i="4"/>
  <c r="B1006" i="4"/>
  <c r="L1005" i="4"/>
  <c r="J1005" i="4"/>
  <c r="I1005" i="4"/>
  <c r="H1005" i="4"/>
  <c r="G1005" i="4"/>
  <c r="F1005" i="4"/>
  <c r="E1005" i="4"/>
  <c r="D1005" i="4"/>
  <c r="B1005" i="4"/>
  <c r="L1004" i="4"/>
  <c r="J1004" i="4"/>
  <c r="I1004" i="4"/>
  <c r="H1004" i="4"/>
  <c r="G1004" i="4"/>
  <c r="F1004" i="4"/>
  <c r="E1004" i="4"/>
  <c r="D1004" i="4"/>
  <c r="B1004" i="4"/>
  <c r="L1003" i="4"/>
  <c r="J1003" i="4"/>
  <c r="I1003" i="4"/>
  <c r="H1003" i="4"/>
  <c r="G1003" i="4"/>
  <c r="F1003" i="4"/>
  <c r="E1003" i="4"/>
  <c r="D1003" i="4"/>
  <c r="B1003" i="4"/>
  <c r="L1002" i="4"/>
  <c r="J1002" i="4"/>
  <c r="I1002" i="4"/>
  <c r="H1002" i="4"/>
  <c r="G1002" i="4"/>
  <c r="F1002" i="4"/>
  <c r="E1002" i="4"/>
  <c r="D1002" i="4"/>
  <c r="B1002" i="4"/>
  <c r="L1001" i="4"/>
  <c r="J1001" i="4"/>
  <c r="I1001" i="4"/>
  <c r="H1001" i="4"/>
  <c r="G1001" i="4"/>
  <c r="F1001" i="4"/>
  <c r="E1001" i="4"/>
  <c r="D1001" i="4"/>
  <c r="B1001" i="4"/>
  <c r="L1000" i="4"/>
  <c r="J1000" i="4"/>
  <c r="I1000" i="4"/>
  <c r="H1000" i="4"/>
  <c r="G1000" i="4"/>
  <c r="F1000" i="4"/>
  <c r="E1000" i="4"/>
  <c r="D1000" i="4"/>
  <c r="B1000" i="4"/>
  <c r="L999" i="4"/>
  <c r="J999" i="4"/>
  <c r="I999" i="4"/>
  <c r="H999" i="4"/>
  <c r="G999" i="4"/>
  <c r="F999" i="4"/>
  <c r="E999" i="4"/>
  <c r="D999" i="4"/>
  <c r="B999" i="4"/>
  <c r="L998" i="4"/>
  <c r="J998" i="4"/>
  <c r="I998" i="4"/>
  <c r="H998" i="4"/>
  <c r="G998" i="4"/>
  <c r="F998" i="4"/>
  <c r="E998" i="4"/>
  <c r="D998" i="4"/>
  <c r="B998" i="4"/>
  <c r="L997" i="4"/>
  <c r="J997" i="4"/>
  <c r="I997" i="4"/>
  <c r="H997" i="4"/>
  <c r="G997" i="4"/>
  <c r="F997" i="4"/>
  <c r="E997" i="4"/>
  <c r="D997" i="4"/>
  <c r="B997" i="4"/>
  <c r="L996" i="4"/>
  <c r="J996" i="4"/>
  <c r="I996" i="4"/>
  <c r="H996" i="4"/>
  <c r="G996" i="4"/>
  <c r="F996" i="4"/>
  <c r="E996" i="4"/>
  <c r="D996" i="4"/>
  <c r="B996" i="4"/>
  <c r="L995" i="4"/>
  <c r="J995" i="4"/>
  <c r="I995" i="4"/>
  <c r="H995" i="4"/>
  <c r="G995" i="4"/>
  <c r="F995" i="4"/>
  <c r="E995" i="4"/>
  <c r="D995" i="4"/>
  <c r="B995" i="4"/>
  <c r="L994" i="4"/>
  <c r="J994" i="4"/>
  <c r="I994" i="4"/>
  <c r="H994" i="4"/>
  <c r="G994" i="4"/>
  <c r="F994" i="4"/>
  <c r="E994" i="4"/>
  <c r="D994" i="4"/>
  <c r="B994" i="4"/>
  <c r="L993" i="4"/>
  <c r="J993" i="4"/>
  <c r="I993" i="4"/>
  <c r="H993" i="4"/>
  <c r="G993" i="4"/>
  <c r="F993" i="4"/>
  <c r="E993" i="4"/>
  <c r="D993" i="4"/>
  <c r="K993" i="4" s="1"/>
  <c r="B993" i="4"/>
  <c r="L992" i="4"/>
  <c r="J992" i="4"/>
  <c r="I992" i="4"/>
  <c r="H992" i="4"/>
  <c r="G992" i="4"/>
  <c r="F992" i="4"/>
  <c r="E992" i="4"/>
  <c r="D992" i="4"/>
  <c r="B992" i="4"/>
  <c r="L991" i="4"/>
  <c r="J991" i="4"/>
  <c r="I991" i="4"/>
  <c r="H991" i="4"/>
  <c r="G991" i="4"/>
  <c r="F991" i="4"/>
  <c r="E991" i="4"/>
  <c r="D991" i="4"/>
  <c r="B991" i="4"/>
  <c r="L990" i="4"/>
  <c r="J990" i="4"/>
  <c r="I990" i="4"/>
  <c r="H990" i="4"/>
  <c r="G990" i="4"/>
  <c r="F990" i="4"/>
  <c r="E990" i="4"/>
  <c r="D990" i="4"/>
  <c r="B990" i="4"/>
  <c r="L989" i="4"/>
  <c r="J989" i="4"/>
  <c r="I989" i="4"/>
  <c r="H989" i="4"/>
  <c r="G989" i="4"/>
  <c r="F989" i="4"/>
  <c r="E989" i="4"/>
  <c r="D989" i="4"/>
  <c r="B989" i="4"/>
  <c r="L988" i="4"/>
  <c r="J988" i="4"/>
  <c r="I988" i="4"/>
  <c r="H988" i="4"/>
  <c r="G988" i="4"/>
  <c r="F988" i="4"/>
  <c r="E988" i="4"/>
  <c r="D988" i="4"/>
  <c r="B988" i="4"/>
  <c r="L987" i="4"/>
  <c r="J987" i="4"/>
  <c r="I987" i="4"/>
  <c r="H987" i="4"/>
  <c r="G987" i="4"/>
  <c r="F987" i="4"/>
  <c r="E987" i="4"/>
  <c r="D987" i="4"/>
  <c r="B987" i="4"/>
  <c r="L986" i="4"/>
  <c r="J986" i="4"/>
  <c r="I986" i="4"/>
  <c r="H986" i="4"/>
  <c r="G986" i="4"/>
  <c r="F986" i="4"/>
  <c r="E986" i="4"/>
  <c r="D986" i="4"/>
  <c r="B986" i="4"/>
  <c r="L985" i="4"/>
  <c r="J985" i="4"/>
  <c r="I985" i="4"/>
  <c r="H985" i="4"/>
  <c r="G985" i="4"/>
  <c r="F985" i="4"/>
  <c r="E985" i="4"/>
  <c r="D985" i="4"/>
  <c r="K985" i="4" s="1"/>
  <c r="B985" i="4"/>
  <c r="L984" i="4"/>
  <c r="J984" i="4"/>
  <c r="I984" i="4"/>
  <c r="H984" i="4"/>
  <c r="G984" i="4"/>
  <c r="F984" i="4"/>
  <c r="E984" i="4"/>
  <c r="D984" i="4"/>
  <c r="B984" i="4"/>
  <c r="L983" i="4"/>
  <c r="J983" i="4"/>
  <c r="I983" i="4"/>
  <c r="H983" i="4"/>
  <c r="G983" i="4"/>
  <c r="F983" i="4"/>
  <c r="E983" i="4"/>
  <c r="D983" i="4"/>
  <c r="B983" i="4"/>
  <c r="L982" i="4"/>
  <c r="J982" i="4"/>
  <c r="I982" i="4"/>
  <c r="H982" i="4"/>
  <c r="G982" i="4"/>
  <c r="F982" i="4"/>
  <c r="E982" i="4"/>
  <c r="D982" i="4"/>
  <c r="B982" i="4"/>
  <c r="L981" i="4"/>
  <c r="J981" i="4"/>
  <c r="I981" i="4"/>
  <c r="H981" i="4"/>
  <c r="G981" i="4"/>
  <c r="F981" i="4"/>
  <c r="E981" i="4"/>
  <c r="D981" i="4"/>
  <c r="B981" i="4"/>
  <c r="L980" i="4"/>
  <c r="J980" i="4"/>
  <c r="I980" i="4"/>
  <c r="H980" i="4"/>
  <c r="G980" i="4"/>
  <c r="F980" i="4"/>
  <c r="E980" i="4"/>
  <c r="D980" i="4"/>
  <c r="B980" i="4"/>
  <c r="L979" i="4"/>
  <c r="J979" i="4"/>
  <c r="I979" i="4"/>
  <c r="H979" i="4"/>
  <c r="G979" i="4"/>
  <c r="F979" i="4"/>
  <c r="E979" i="4"/>
  <c r="D979" i="4"/>
  <c r="B979" i="4"/>
  <c r="L978" i="4"/>
  <c r="J978" i="4"/>
  <c r="I978" i="4"/>
  <c r="H978" i="4"/>
  <c r="G978" i="4"/>
  <c r="F978" i="4"/>
  <c r="E978" i="4"/>
  <c r="D978" i="4"/>
  <c r="B978" i="4"/>
  <c r="L977" i="4"/>
  <c r="J977" i="4"/>
  <c r="I977" i="4"/>
  <c r="H977" i="4"/>
  <c r="G977" i="4"/>
  <c r="F977" i="4"/>
  <c r="E977" i="4"/>
  <c r="D977" i="4"/>
  <c r="K977" i="4" s="1"/>
  <c r="B977" i="4"/>
  <c r="L976" i="4"/>
  <c r="J976" i="4"/>
  <c r="I976" i="4"/>
  <c r="H976" i="4"/>
  <c r="G976" i="4"/>
  <c r="F976" i="4"/>
  <c r="E976" i="4"/>
  <c r="D976" i="4"/>
  <c r="B976" i="4"/>
  <c r="L975" i="4"/>
  <c r="J975" i="4"/>
  <c r="I975" i="4"/>
  <c r="H975" i="4"/>
  <c r="G975" i="4"/>
  <c r="F975" i="4"/>
  <c r="E975" i="4"/>
  <c r="D975" i="4"/>
  <c r="B975" i="4"/>
  <c r="L974" i="4"/>
  <c r="J974" i="4"/>
  <c r="I974" i="4"/>
  <c r="H974" i="4"/>
  <c r="G974" i="4"/>
  <c r="F974" i="4"/>
  <c r="E974" i="4"/>
  <c r="D974" i="4"/>
  <c r="B974" i="4"/>
  <c r="L973" i="4"/>
  <c r="J973" i="4"/>
  <c r="I973" i="4"/>
  <c r="H973" i="4"/>
  <c r="G973" i="4"/>
  <c r="F973" i="4"/>
  <c r="E973" i="4"/>
  <c r="D973" i="4"/>
  <c r="B973" i="4"/>
  <c r="L972" i="4"/>
  <c r="J972" i="4"/>
  <c r="I972" i="4"/>
  <c r="H972" i="4"/>
  <c r="G972" i="4"/>
  <c r="F972" i="4"/>
  <c r="E972" i="4"/>
  <c r="D972" i="4"/>
  <c r="B972" i="4"/>
  <c r="L971" i="4"/>
  <c r="J971" i="4"/>
  <c r="I971" i="4"/>
  <c r="H971" i="4"/>
  <c r="G971" i="4"/>
  <c r="F971" i="4"/>
  <c r="E971" i="4"/>
  <c r="D971" i="4"/>
  <c r="B971" i="4"/>
  <c r="L970" i="4"/>
  <c r="J970" i="4"/>
  <c r="I970" i="4"/>
  <c r="H970" i="4"/>
  <c r="G970" i="4"/>
  <c r="F970" i="4"/>
  <c r="E970" i="4"/>
  <c r="D970" i="4"/>
  <c r="B970" i="4"/>
  <c r="L969" i="4"/>
  <c r="J969" i="4"/>
  <c r="I969" i="4"/>
  <c r="H969" i="4"/>
  <c r="G969" i="4"/>
  <c r="F969" i="4"/>
  <c r="E969" i="4"/>
  <c r="D969" i="4"/>
  <c r="K969" i="4" s="1"/>
  <c r="B969" i="4"/>
  <c r="L968" i="4"/>
  <c r="J968" i="4"/>
  <c r="I968" i="4"/>
  <c r="H968" i="4"/>
  <c r="G968" i="4"/>
  <c r="F968" i="4"/>
  <c r="E968" i="4"/>
  <c r="D968" i="4"/>
  <c r="B968" i="4"/>
  <c r="L967" i="4"/>
  <c r="J967" i="4"/>
  <c r="I967" i="4"/>
  <c r="H967" i="4"/>
  <c r="G967" i="4"/>
  <c r="F967" i="4"/>
  <c r="E967" i="4"/>
  <c r="D967" i="4"/>
  <c r="B967" i="4"/>
  <c r="L966" i="4"/>
  <c r="J966" i="4"/>
  <c r="I966" i="4"/>
  <c r="H966" i="4"/>
  <c r="G966" i="4"/>
  <c r="F966" i="4"/>
  <c r="E966" i="4"/>
  <c r="D966" i="4"/>
  <c r="B966" i="4"/>
  <c r="L965" i="4"/>
  <c r="J965" i="4"/>
  <c r="I965" i="4"/>
  <c r="H965" i="4"/>
  <c r="G965" i="4"/>
  <c r="F965" i="4"/>
  <c r="E965" i="4"/>
  <c r="D965" i="4"/>
  <c r="B965" i="4"/>
  <c r="L964" i="4"/>
  <c r="J964" i="4"/>
  <c r="I964" i="4"/>
  <c r="H964" i="4"/>
  <c r="G964" i="4"/>
  <c r="F964" i="4"/>
  <c r="E964" i="4"/>
  <c r="D964" i="4"/>
  <c r="B964" i="4"/>
  <c r="L963" i="4"/>
  <c r="J963" i="4"/>
  <c r="I963" i="4"/>
  <c r="H963" i="4"/>
  <c r="G963" i="4"/>
  <c r="F963" i="4"/>
  <c r="E963" i="4"/>
  <c r="D963" i="4"/>
  <c r="B963" i="4"/>
  <c r="L962" i="4"/>
  <c r="J962" i="4"/>
  <c r="I962" i="4"/>
  <c r="H962" i="4"/>
  <c r="G962" i="4"/>
  <c r="F962" i="4"/>
  <c r="E962" i="4"/>
  <c r="D962" i="4"/>
  <c r="B962" i="4"/>
  <c r="L961" i="4"/>
  <c r="J961" i="4"/>
  <c r="I961" i="4"/>
  <c r="H961" i="4"/>
  <c r="G961" i="4"/>
  <c r="F961" i="4"/>
  <c r="E961" i="4"/>
  <c r="D961" i="4"/>
  <c r="K961" i="4" s="1"/>
  <c r="B961" i="4"/>
  <c r="L960" i="4"/>
  <c r="J960" i="4"/>
  <c r="I960" i="4"/>
  <c r="H960" i="4"/>
  <c r="G960" i="4"/>
  <c r="F960" i="4"/>
  <c r="E960" i="4"/>
  <c r="D960" i="4"/>
  <c r="B960" i="4"/>
  <c r="L959" i="4"/>
  <c r="J959" i="4"/>
  <c r="I959" i="4"/>
  <c r="H959" i="4"/>
  <c r="G959" i="4"/>
  <c r="F959" i="4"/>
  <c r="E959" i="4"/>
  <c r="D959" i="4"/>
  <c r="B959" i="4"/>
  <c r="L958" i="4"/>
  <c r="J958" i="4"/>
  <c r="I958" i="4"/>
  <c r="H958" i="4"/>
  <c r="G958" i="4"/>
  <c r="F958" i="4"/>
  <c r="E958" i="4"/>
  <c r="D958" i="4"/>
  <c r="B958" i="4"/>
  <c r="L957" i="4"/>
  <c r="J957" i="4"/>
  <c r="I957" i="4"/>
  <c r="H957" i="4"/>
  <c r="G957" i="4"/>
  <c r="F957" i="4"/>
  <c r="E957" i="4"/>
  <c r="D957" i="4"/>
  <c r="B957" i="4"/>
  <c r="L956" i="4"/>
  <c r="J956" i="4"/>
  <c r="I956" i="4"/>
  <c r="H956" i="4"/>
  <c r="G956" i="4"/>
  <c r="F956" i="4"/>
  <c r="E956" i="4"/>
  <c r="D956" i="4"/>
  <c r="B956" i="4"/>
  <c r="L955" i="4"/>
  <c r="J955" i="4"/>
  <c r="I955" i="4"/>
  <c r="H955" i="4"/>
  <c r="G955" i="4"/>
  <c r="F955" i="4"/>
  <c r="E955" i="4"/>
  <c r="D955" i="4"/>
  <c r="B955" i="4"/>
  <c r="L954" i="4"/>
  <c r="J954" i="4"/>
  <c r="I954" i="4"/>
  <c r="H954" i="4"/>
  <c r="G954" i="4"/>
  <c r="F954" i="4"/>
  <c r="E954" i="4"/>
  <c r="D954" i="4"/>
  <c r="B954" i="4"/>
  <c r="L953" i="4"/>
  <c r="J953" i="4"/>
  <c r="I953" i="4"/>
  <c r="H953" i="4"/>
  <c r="G953" i="4"/>
  <c r="F953" i="4"/>
  <c r="E953" i="4"/>
  <c r="D953" i="4"/>
  <c r="K953" i="4" s="1"/>
  <c r="B953" i="4"/>
  <c r="L952" i="4"/>
  <c r="J952" i="4"/>
  <c r="I952" i="4"/>
  <c r="H952" i="4"/>
  <c r="G952" i="4"/>
  <c r="F952" i="4"/>
  <c r="E952" i="4"/>
  <c r="D952" i="4"/>
  <c r="B952" i="4"/>
  <c r="L951" i="4"/>
  <c r="J951" i="4"/>
  <c r="I951" i="4"/>
  <c r="H951" i="4"/>
  <c r="G951" i="4"/>
  <c r="F951" i="4"/>
  <c r="E951" i="4"/>
  <c r="D951" i="4"/>
  <c r="B951" i="4"/>
  <c r="L950" i="4"/>
  <c r="J950" i="4"/>
  <c r="I950" i="4"/>
  <c r="H950" i="4"/>
  <c r="G950" i="4"/>
  <c r="F950" i="4"/>
  <c r="E950" i="4"/>
  <c r="D950" i="4"/>
  <c r="B950" i="4"/>
  <c r="L949" i="4"/>
  <c r="J949" i="4"/>
  <c r="I949" i="4"/>
  <c r="H949" i="4"/>
  <c r="G949" i="4"/>
  <c r="F949" i="4"/>
  <c r="E949" i="4"/>
  <c r="D949" i="4"/>
  <c r="B949" i="4"/>
  <c r="L948" i="4"/>
  <c r="J948" i="4"/>
  <c r="I948" i="4"/>
  <c r="H948" i="4"/>
  <c r="G948" i="4"/>
  <c r="F948" i="4"/>
  <c r="E948" i="4"/>
  <c r="D948" i="4"/>
  <c r="B948" i="4"/>
  <c r="L947" i="4"/>
  <c r="J947" i="4"/>
  <c r="I947" i="4"/>
  <c r="H947" i="4"/>
  <c r="G947" i="4"/>
  <c r="F947" i="4"/>
  <c r="E947" i="4"/>
  <c r="D947" i="4"/>
  <c r="B947" i="4"/>
  <c r="L946" i="4"/>
  <c r="J946" i="4"/>
  <c r="I946" i="4"/>
  <c r="H946" i="4"/>
  <c r="G946" i="4"/>
  <c r="F946" i="4"/>
  <c r="E946" i="4"/>
  <c r="D946" i="4"/>
  <c r="B946" i="4"/>
  <c r="L945" i="4"/>
  <c r="J945" i="4"/>
  <c r="I945" i="4"/>
  <c r="H945" i="4"/>
  <c r="G945" i="4"/>
  <c r="F945" i="4"/>
  <c r="E945" i="4"/>
  <c r="D945" i="4"/>
  <c r="K945" i="4" s="1"/>
  <c r="B945" i="4"/>
  <c r="L944" i="4"/>
  <c r="J944" i="4"/>
  <c r="I944" i="4"/>
  <c r="H944" i="4"/>
  <c r="G944" i="4"/>
  <c r="F944" i="4"/>
  <c r="E944" i="4"/>
  <c r="D944" i="4"/>
  <c r="B944" i="4"/>
  <c r="L943" i="4"/>
  <c r="J943" i="4"/>
  <c r="I943" i="4"/>
  <c r="H943" i="4"/>
  <c r="G943" i="4"/>
  <c r="F943" i="4"/>
  <c r="E943" i="4"/>
  <c r="D943" i="4"/>
  <c r="B943" i="4"/>
  <c r="L942" i="4"/>
  <c r="J942" i="4"/>
  <c r="I942" i="4"/>
  <c r="H942" i="4"/>
  <c r="G942" i="4"/>
  <c r="F942" i="4"/>
  <c r="E942" i="4"/>
  <c r="D942" i="4"/>
  <c r="B942" i="4"/>
  <c r="L941" i="4"/>
  <c r="J941" i="4"/>
  <c r="I941" i="4"/>
  <c r="H941" i="4"/>
  <c r="G941" i="4"/>
  <c r="F941" i="4"/>
  <c r="E941" i="4"/>
  <c r="D941" i="4"/>
  <c r="B941" i="4"/>
  <c r="L940" i="4"/>
  <c r="J940" i="4"/>
  <c r="I940" i="4"/>
  <c r="H940" i="4"/>
  <c r="G940" i="4"/>
  <c r="F940" i="4"/>
  <c r="E940" i="4"/>
  <c r="D940" i="4"/>
  <c r="B940" i="4"/>
  <c r="L939" i="4"/>
  <c r="J939" i="4"/>
  <c r="I939" i="4"/>
  <c r="H939" i="4"/>
  <c r="G939" i="4"/>
  <c r="F939" i="4"/>
  <c r="E939" i="4"/>
  <c r="D939" i="4"/>
  <c r="B939" i="4"/>
  <c r="L938" i="4"/>
  <c r="J938" i="4"/>
  <c r="I938" i="4"/>
  <c r="H938" i="4"/>
  <c r="G938" i="4"/>
  <c r="F938" i="4"/>
  <c r="E938" i="4"/>
  <c r="D938" i="4"/>
  <c r="B938" i="4"/>
  <c r="L937" i="4"/>
  <c r="J937" i="4"/>
  <c r="I937" i="4"/>
  <c r="H937" i="4"/>
  <c r="G937" i="4"/>
  <c r="F937" i="4"/>
  <c r="E937" i="4"/>
  <c r="D937" i="4"/>
  <c r="K937" i="4" s="1"/>
  <c r="B937" i="4"/>
  <c r="L936" i="4"/>
  <c r="J936" i="4"/>
  <c r="I936" i="4"/>
  <c r="H936" i="4"/>
  <c r="G936" i="4"/>
  <c r="F936" i="4"/>
  <c r="E936" i="4"/>
  <c r="D936" i="4"/>
  <c r="B936" i="4"/>
  <c r="L935" i="4"/>
  <c r="J935" i="4"/>
  <c r="I935" i="4"/>
  <c r="H935" i="4"/>
  <c r="G935" i="4"/>
  <c r="F935" i="4"/>
  <c r="E935" i="4"/>
  <c r="D935" i="4"/>
  <c r="B935" i="4"/>
  <c r="L934" i="4"/>
  <c r="J934" i="4"/>
  <c r="I934" i="4"/>
  <c r="H934" i="4"/>
  <c r="G934" i="4"/>
  <c r="F934" i="4"/>
  <c r="E934" i="4"/>
  <c r="D934" i="4"/>
  <c r="B934" i="4"/>
  <c r="L933" i="4"/>
  <c r="J933" i="4"/>
  <c r="I933" i="4"/>
  <c r="H933" i="4"/>
  <c r="G933" i="4"/>
  <c r="F933" i="4"/>
  <c r="E933" i="4"/>
  <c r="D933" i="4"/>
  <c r="B933" i="4"/>
  <c r="L932" i="4"/>
  <c r="J932" i="4"/>
  <c r="I932" i="4"/>
  <c r="H932" i="4"/>
  <c r="G932" i="4"/>
  <c r="F932" i="4"/>
  <c r="E932" i="4"/>
  <c r="D932" i="4"/>
  <c r="B932" i="4"/>
  <c r="L931" i="4"/>
  <c r="J931" i="4"/>
  <c r="I931" i="4"/>
  <c r="H931" i="4"/>
  <c r="G931" i="4"/>
  <c r="F931" i="4"/>
  <c r="E931" i="4"/>
  <c r="D931" i="4"/>
  <c r="B931" i="4"/>
  <c r="L930" i="4"/>
  <c r="J930" i="4"/>
  <c r="I930" i="4"/>
  <c r="H930" i="4"/>
  <c r="G930" i="4"/>
  <c r="F930" i="4"/>
  <c r="E930" i="4"/>
  <c r="D930" i="4"/>
  <c r="B930" i="4"/>
  <c r="L929" i="4"/>
  <c r="J929" i="4"/>
  <c r="I929" i="4"/>
  <c r="H929" i="4"/>
  <c r="G929" i="4"/>
  <c r="F929" i="4"/>
  <c r="E929" i="4"/>
  <c r="D929" i="4"/>
  <c r="K929" i="4" s="1"/>
  <c r="B929" i="4"/>
  <c r="L928" i="4"/>
  <c r="J928" i="4"/>
  <c r="I928" i="4"/>
  <c r="H928" i="4"/>
  <c r="G928" i="4"/>
  <c r="F928" i="4"/>
  <c r="E928" i="4"/>
  <c r="D928" i="4"/>
  <c r="B928" i="4"/>
  <c r="L927" i="4"/>
  <c r="J927" i="4"/>
  <c r="I927" i="4"/>
  <c r="H927" i="4"/>
  <c r="G927" i="4"/>
  <c r="F927" i="4"/>
  <c r="E927" i="4"/>
  <c r="D927" i="4"/>
  <c r="B927" i="4"/>
  <c r="L926" i="4"/>
  <c r="J926" i="4"/>
  <c r="I926" i="4"/>
  <c r="H926" i="4"/>
  <c r="G926" i="4"/>
  <c r="F926" i="4"/>
  <c r="E926" i="4"/>
  <c r="D926" i="4"/>
  <c r="B926" i="4"/>
  <c r="L925" i="4"/>
  <c r="J925" i="4"/>
  <c r="I925" i="4"/>
  <c r="H925" i="4"/>
  <c r="G925" i="4"/>
  <c r="F925" i="4"/>
  <c r="E925" i="4"/>
  <c r="D925" i="4"/>
  <c r="B925" i="4"/>
  <c r="L924" i="4"/>
  <c r="J924" i="4"/>
  <c r="I924" i="4"/>
  <c r="H924" i="4"/>
  <c r="G924" i="4"/>
  <c r="F924" i="4"/>
  <c r="E924" i="4"/>
  <c r="D924" i="4"/>
  <c r="B924" i="4"/>
  <c r="L923" i="4"/>
  <c r="J923" i="4"/>
  <c r="I923" i="4"/>
  <c r="H923" i="4"/>
  <c r="G923" i="4"/>
  <c r="F923" i="4"/>
  <c r="E923" i="4"/>
  <c r="D923" i="4"/>
  <c r="B923" i="4"/>
  <c r="L922" i="4"/>
  <c r="J922" i="4"/>
  <c r="I922" i="4"/>
  <c r="H922" i="4"/>
  <c r="G922" i="4"/>
  <c r="F922" i="4"/>
  <c r="E922" i="4"/>
  <c r="D922" i="4"/>
  <c r="B922" i="4"/>
  <c r="L921" i="4"/>
  <c r="J921" i="4"/>
  <c r="I921" i="4"/>
  <c r="H921" i="4"/>
  <c r="G921" i="4"/>
  <c r="F921" i="4"/>
  <c r="E921" i="4"/>
  <c r="D921" i="4"/>
  <c r="K921" i="4" s="1"/>
  <c r="B921" i="4"/>
  <c r="L920" i="4"/>
  <c r="J920" i="4"/>
  <c r="I920" i="4"/>
  <c r="H920" i="4"/>
  <c r="G920" i="4"/>
  <c r="F920" i="4"/>
  <c r="E920" i="4"/>
  <c r="D920" i="4"/>
  <c r="B920" i="4"/>
  <c r="L919" i="4"/>
  <c r="J919" i="4"/>
  <c r="I919" i="4"/>
  <c r="H919" i="4"/>
  <c r="G919" i="4"/>
  <c r="F919" i="4"/>
  <c r="E919" i="4"/>
  <c r="D919" i="4"/>
  <c r="B919" i="4"/>
  <c r="L918" i="4"/>
  <c r="J918" i="4"/>
  <c r="I918" i="4"/>
  <c r="H918" i="4"/>
  <c r="G918" i="4"/>
  <c r="F918" i="4"/>
  <c r="E918" i="4"/>
  <c r="D918" i="4"/>
  <c r="B918" i="4"/>
  <c r="L917" i="4"/>
  <c r="J917" i="4"/>
  <c r="I917" i="4"/>
  <c r="H917" i="4"/>
  <c r="G917" i="4"/>
  <c r="F917" i="4"/>
  <c r="E917" i="4"/>
  <c r="D917" i="4"/>
  <c r="B917" i="4"/>
  <c r="L916" i="4"/>
  <c r="J916" i="4"/>
  <c r="I916" i="4"/>
  <c r="H916" i="4"/>
  <c r="G916" i="4"/>
  <c r="F916" i="4"/>
  <c r="E916" i="4"/>
  <c r="D916" i="4"/>
  <c r="B916" i="4"/>
  <c r="L915" i="4"/>
  <c r="J915" i="4"/>
  <c r="I915" i="4"/>
  <c r="H915" i="4"/>
  <c r="G915" i="4"/>
  <c r="F915" i="4"/>
  <c r="E915" i="4"/>
  <c r="D915" i="4"/>
  <c r="B915" i="4"/>
  <c r="L914" i="4"/>
  <c r="J914" i="4"/>
  <c r="I914" i="4"/>
  <c r="H914" i="4"/>
  <c r="G914" i="4"/>
  <c r="F914" i="4"/>
  <c r="E914" i="4"/>
  <c r="D914" i="4"/>
  <c r="B914" i="4"/>
  <c r="L913" i="4"/>
  <c r="J913" i="4"/>
  <c r="I913" i="4"/>
  <c r="H913" i="4"/>
  <c r="G913" i="4"/>
  <c r="F913" i="4"/>
  <c r="E913" i="4"/>
  <c r="D913" i="4"/>
  <c r="K913" i="4" s="1"/>
  <c r="B913" i="4"/>
  <c r="L912" i="4"/>
  <c r="J912" i="4"/>
  <c r="I912" i="4"/>
  <c r="H912" i="4"/>
  <c r="G912" i="4"/>
  <c r="F912" i="4"/>
  <c r="E912" i="4"/>
  <c r="D912" i="4"/>
  <c r="B912" i="4"/>
  <c r="L911" i="4"/>
  <c r="J911" i="4"/>
  <c r="I911" i="4"/>
  <c r="H911" i="4"/>
  <c r="G911" i="4"/>
  <c r="F911" i="4"/>
  <c r="E911" i="4"/>
  <c r="D911" i="4"/>
  <c r="B911" i="4"/>
  <c r="L910" i="4"/>
  <c r="J910" i="4"/>
  <c r="I910" i="4"/>
  <c r="H910" i="4"/>
  <c r="G910" i="4"/>
  <c r="F910" i="4"/>
  <c r="E910" i="4"/>
  <c r="D910" i="4"/>
  <c r="B910" i="4"/>
  <c r="L909" i="4"/>
  <c r="J909" i="4"/>
  <c r="I909" i="4"/>
  <c r="H909" i="4"/>
  <c r="G909" i="4"/>
  <c r="F909" i="4"/>
  <c r="E909" i="4"/>
  <c r="D909" i="4"/>
  <c r="B909" i="4"/>
  <c r="L908" i="4"/>
  <c r="J908" i="4"/>
  <c r="I908" i="4"/>
  <c r="H908" i="4"/>
  <c r="G908" i="4"/>
  <c r="F908" i="4"/>
  <c r="E908" i="4"/>
  <c r="D908" i="4"/>
  <c r="B908" i="4"/>
  <c r="L907" i="4"/>
  <c r="J907" i="4"/>
  <c r="I907" i="4"/>
  <c r="H907" i="4"/>
  <c r="G907" i="4"/>
  <c r="F907" i="4"/>
  <c r="E907" i="4"/>
  <c r="D907" i="4"/>
  <c r="B907" i="4"/>
  <c r="L906" i="4"/>
  <c r="J906" i="4"/>
  <c r="I906" i="4"/>
  <c r="H906" i="4"/>
  <c r="G906" i="4"/>
  <c r="F906" i="4"/>
  <c r="E906" i="4"/>
  <c r="D906" i="4"/>
  <c r="B906" i="4"/>
  <c r="L905" i="4"/>
  <c r="J905" i="4"/>
  <c r="I905" i="4"/>
  <c r="H905" i="4"/>
  <c r="G905" i="4"/>
  <c r="F905" i="4"/>
  <c r="E905" i="4"/>
  <c r="D905" i="4"/>
  <c r="K905" i="4" s="1"/>
  <c r="B905" i="4"/>
  <c r="L904" i="4"/>
  <c r="J904" i="4"/>
  <c r="I904" i="4"/>
  <c r="H904" i="4"/>
  <c r="G904" i="4"/>
  <c r="F904" i="4"/>
  <c r="E904" i="4"/>
  <c r="D904" i="4"/>
  <c r="B904" i="4"/>
  <c r="L903" i="4"/>
  <c r="J903" i="4"/>
  <c r="I903" i="4"/>
  <c r="H903" i="4"/>
  <c r="G903" i="4"/>
  <c r="F903" i="4"/>
  <c r="E903" i="4"/>
  <c r="D903" i="4"/>
  <c r="B903" i="4"/>
  <c r="L902" i="4"/>
  <c r="J902" i="4"/>
  <c r="I902" i="4"/>
  <c r="H902" i="4"/>
  <c r="G902" i="4"/>
  <c r="F902" i="4"/>
  <c r="E902" i="4"/>
  <c r="D902" i="4"/>
  <c r="B902" i="4"/>
  <c r="L901" i="4"/>
  <c r="J901" i="4"/>
  <c r="I901" i="4"/>
  <c r="H901" i="4"/>
  <c r="G901" i="4"/>
  <c r="F901" i="4"/>
  <c r="E901" i="4"/>
  <c r="D901" i="4"/>
  <c r="B901" i="4"/>
  <c r="L900" i="4"/>
  <c r="J900" i="4"/>
  <c r="I900" i="4"/>
  <c r="H900" i="4"/>
  <c r="G900" i="4"/>
  <c r="F900" i="4"/>
  <c r="E900" i="4"/>
  <c r="D900" i="4"/>
  <c r="B900" i="4"/>
  <c r="L899" i="4"/>
  <c r="J899" i="4"/>
  <c r="I899" i="4"/>
  <c r="H899" i="4"/>
  <c r="G899" i="4"/>
  <c r="F899" i="4"/>
  <c r="E899" i="4"/>
  <c r="D899" i="4"/>
  <c r="B899" i="4"/>
  <c r="L898" i="4"/>
  <c r="J898" i="4"/>
  <c r="I898" i="4"/>
  <c r="H898" i="4"/>
  <c r="G898" i="4"/>
  <c r="F898" i="4"/>
  <c r="E898" i="4"/>
  <c r="D898" i="4"/>
  <c r="B898" i="4"/>
  <c r="L897" i="4"/>
  <c r="J897" i="4"/>
  <c r="I897" i="4"/>
  <c r="H897" i="4"/>
  <c r="G897" i="4"/>
  <c r="F897" i="4"/>
  <c r="E897" i="4"/>
  <c r="D897" i="4"/>
  <c r="K897" i="4" s="1"/>
  <c r="B897" i="4"/>
  <c r="L896" i="4"/>
  <c r="J896" i="4"/>
  <c r="I896" i="4"/>
  <c r="H896" i="4"/>
  <c r="G896" i="4"/>
  <c r="F896" i="4"/>
  <c r="E896" i="4"/>
  <c r="D896" i="4"/>
  <c r="B896" i="4"/>
  <c r="L895" i="4"/>
  <c r="J895" i="4"/>
  <c r="I895" i="4"/>
  <c r="H895" i="4"/>
  <c r="G895" i="4"/>
  <c r="F895" i="4"/>
  <c r="E895" i="4"/>
  <c r="D895" i="4"/>
  <c r="B895" i="4"/>
  <c r="L894" i="4"/>
  <c r="J894" i="4"/>
  <c r="I894" i="4"/>
  <c r="H894" i="4"/>
  <c r="G894" i="4"/>
  <c r="F894" i="4"/>
  <c r="E894" i="4"/>
  <c r="D894" i="4"/>
  <c r="B894" i="4"/>
  <c r="L893" i="4"/>
  <c r="J893" i="4"/>
  <c r="I893" i="4"/>
  <c r="H893" i="4"/>
  <c r="G893" i="4"/>
  <c r="F893" i="4"/>
  <c r="E893" i="4"/>
  <c r="D893" i="4"/>
  <c r="B893" i="4"/>
  <c r="L892" i="4"/>
  <c r="J892" i="4"/>
  <c r="I892" i="4"/>
  <c r="H892" i="4"/>
  <c r="G892" i="4"/>
  <c r="F892" i="4"/>
  <c r="E892" i="4"/>
  <c r="D892" i="4"/>
  <c r="B892" i="4"/>
  <c r="L891" i="4"/>
  <c r="J891" i="4"/>
  <c r="I891" i="4"/>
  <c r="H891" i="4"/>
  <c r="G891" i="4"/>
  <c r="F891" i="4"/>
  <c r="E891" i="4"/>
  <c r="D891" i="4"/>
  <c r="B891" i="4"/>
  <c r="L890" i="4"/>
  <c r="J890" i="4"/>
  <c r="I890" i="4"/>
  <c r="H890" i="4"/>
  <c r="G890" i="4"/>
  <c r="F890" i="4"/>
  <c r="E890" i="4"/>
  <c r="D890" i="4"/>
  <c r="B890" i="4"/>
  <c r="L889" i="4"/>
  <c r="J889" i="4"/>
  <c r="I889" i="4"/>
  <c r="H889" i="4"/>
  <c r="G889" i="4"/>
  <c r="F889" i="4"/>
  <c r="E889" i="4"/>
  <c r="D889" i="4"/>
  <c r="K889" i="4" s="1"/>
  <c r="B889" i="4"/>
  <c r="L888" i="4"/>
  <c r="J888" i="4"/>
  <c r="I888" i="4"/>
  <c r="H888" i="4"/>
  <c r="G888" i="4"/>
  <c r="F888" i="4"/>
  <c r="E888" i="4"/>
  <c r="D888" i="4"/>
  <c r="B888" i="4"/>
  <c r="L887" i="4"/>
  <c r="J887" i="4"/>
  <c r="I887" i="4"/>
  <c r="H887" i="4"/>
  <c r="G887" i="4"/>
  <c r="F887" i="4"/>
  <c r="E887" i="4"/>
  <c r="D887" i="4"/>
  <c r="B887" i="4"/>
  <c r="L886" i="4"/>
  <c r="J886" i="4"/>
  <c r="I886" i="4"/>
  <c r="H886" i="4"/>
  <c r="G886" i="4"/>
  <c r="F886" i="4"/>
  <c r="E886" i="4"/>
  <c r="D886" i="4"/>
  <c r="B886" i="4"/>
  <c r="L885" i="4"/>
  <c r="J885" i="4"/>
  <c r="I885" i="4"/>
  <c r="H885" i="4"/>
  <c r="G885" i="4"/>
  <c r="F885" i="4"/>
  <c r="E885" i="4"/>
  <c r="D885" i="4"/>
  <c r="B885" i="4"/>
  <c r="L884" i="4"/>
  <c r="J884" i="4"/>
  <c r="I884" i="4"/>
  <c r="H884" i="4"/>
  <c r="G884" i="4"/>
  <c r="F884" i="4"/>
  <c r="E884" i="4"/>
  <c r="D884" i="4"/>
  <c r="B884" i="4"/>
  <c r="L883" i="4"/>
  <c r="J883" i="4"/>
  <c r="I883" i="4"/>
  <c r="H883" i="4"/>
  <c r="G883" i="4"/>
  <c r="F883" i="4"/>
  <c r="E883" i="4"/>
  <c r="D883" i="4"/>
  <c r="B883" i="4"/>
  <c r="L882" i="4"/>
  <c r="J882" i="4"/>
  <c r="I882" i="4"/>
  <c r="H882" i="4"/>
  <c r="G882" i="4"/>
  <c r="F882" i="4"/>
  <c r="E882" i="4"/>
  <c r="D882" i="4"/>
  <c r="B882" i="4"/>
  <c r="L881" i="4"/>
  <c r="J881" i="4"/>
  <c r="I881" i="4"/>
  <c r="H881" i="4"/>
  <c r="G881" i="4"/>
  <c r="F881" i="4"/>
  <c r="E881" i="4"/>
  <c r="D881" i="4"/>
  <c r="K881" i="4" s="1"/>
  <c r="B881" i="4"/>
  <c r="L880" i="4"/>
  <c r="J880" i="4"/>
  <c r="I880" i="4"/>
  <c r="H880" i="4"/>
  <c r="G880" i="4"/>
  <c r="F880" i="4"/>
  <c r="E880" i="4"/>
  <c r="D880" i="4"/>
  <c r="B880" i="4"/>
  <c r="L879" i="4"/>
  <c r="J879" i="4"/>
  <c r="I879" i="4"/>
  <c r="H879" i="4"/>
  <c r="G879" i="4"/>
  <c r="F879" i="4"/>
  <c r="E879" i="4"/>
  <c r="D879" i="4"/>
  <c r="B879" i="4"/>
  <c r="L878" i="4"/>
  <c r="J878" i="4"/>
  <c r="I878" i="4"/>
  <c r="H878" i="4"/>
  <c r="G878" i="4"/>
  <c r="F878" i="4"/>
  <c r="E878" i="4"/>
  <c r="D878" i="4"/>
  <c r="B878" i="4"/>
  <c r="L877" i="4"/>
  <c r="J877" i="4"/>
  <c r="I877" i="4"/>
  <c r="H877" i="4"/>
  <c r="G877" i="4"/>
  <c r="F877" i="4"/>
  <c r="E877" i="4"/>
  <c r="D877" i="4"/>
  <c r="B877" i="4"/>
  <c r="L876" i="4"/>
  <c r="J876" i="4"/>
  <c r="I876" i="4"/>
  <c r="H876" i="4"/>
  <c r="G876" i="4"/>
  <c r="F876" i="4"/>
  <c r="E876" i="4"/>
  <c r="D876" i="4"/>
  <c r="B876" i="4"/>
  <c r="L875" i="4"/>
  <c r="J875" i="4"/>
  <c r="I875" i="4"/>
  <c r="H875" i="4"/>
  <c r="G875" i="4"/>
  <c r="F875" i="4"/>
  <c r="E875" i="4"/>
  <c r="D875" i="4"/>
  <c r="B875" i="4"/>
  <c r="L874" i="4"/>
  <c r="J874" i="4"/>
  <c r="I874" i="4"/>
  <c r="H874" i="4"/>
  <c r="G874" i="4"/>
  <c r="F874" i="4"/>
  <c r="E874" i="4"/>
  <c r="D874" i="4"/>
  <c r="B874" i="4"/>
  <c r="L873" i="4"/>
  <c r="J873" i="4"/>
  <c r="I873" i="4"/>
  <c r="H873" i="4"/>
  <c r="G873" i="4"/>
  <c r="F873" i="4"/>
  <c r="E873" i="4"/>
  <c r="D873" i="4"/>
  <c r="K873" i="4" s="1"/>
  <c r="B873" i="4"/>
  <c r="L872" i="4"/>
  <c r="J872" i="4"/>
  <c r="I872" i="4"/>
  <c r="H872" i="4"/>
  <c r="G872" i="4"/>
  <c r="F872" i="4"/>
  <c r="E872" i="4"/>
  <c r="D872" i="4"/>
  <c r="B872" i="4"/>
  <c r="L871" i="4"/>
  <c r="J871" i="4"/>
  <c r="I871" i="4"/>
  <c r="H871" i="4"/>
  <c r="G871" i="4"/>
  <c r="F871" i="4"/>
  <c r="E871" i="4"/>
  <c r="D871" i="4"/>
  <c r="B871" i="4"/>
  <c r="L870" i="4"/>
  <c r="J870" i="4"/>
  <c r="I870" i="4"/>
  <c r="H870" i="4"/>
  <c r="G870" i="4"/>
  <c r="F870" i="4"/>
  <c r="E870" i="4"/>
  <c r="D870" i="4"/>
  <c r="B870" i="4"/>
  <c r="L869" i="4"/>
  <c r="J869" i="4"/>
  <c r="I869" i="4"/>
  <c r="H869" i="4"/>
  <c r="G869" i="4"/>
  <c r="F869" i="4"/>
  <c r="E869" i="4"/>
  <c r="D869" i="4"/>
  <c r="B869" i="4"/>
  <c r="L868" i="4"/>
  <c r="J868" i="4"/>
  <c r="I868" i="4"/>
  <c r="H868" i="4"/>
  <c r="G868" i="4"/>
  <c r="F868" i="4"/>
  <c r="E868" i="4"/>
  <c r="D868" i="4"/>
  <c r="B868" i="4"/>
  <c r="L867" i="4"/>
  <c r="J867" i="4"/>
  <c r="I867" i="4"/>
  <c r="H867" i="4"/>
  <c r="G867" i="4"/>
  <c r="F867" i="4"/>
  <c r="E867" i="4"/>
  <c r="D867" i="4"/>
  <c r="B867" i="4"/>
  <c r="L866" i="4"/>
  <c r="J866" i="4"/>
  <c r="I866" i="4"/>
  <c r="H866" i="4"/>
  <c r="G866" i="4"/>
  <c r="F866" i="4"/>
  <c r="E866" i="4"/>
  <c r="D866" i="4"/>
  <c r="B866" i="4"/>
  <c r="L865" i="4"/>
  <c r="J865" i="4"/>
  <c r="I865" i="4"/>
  <c r="H865" i="4"/>
  <c r="G865" i="4"/>
  <c r="F865" i="4"/>
  <c r="E865" i="4"/>
  <c r="D865" i="4"/>
  <c r="K865" i="4" s="1"/>
  <c r="B865" i="4"/>
  <c r="L864" i="4"/>
  <c r="J864" i="4"/>
  <c r="I864" i="4"/>
  <c r="H864" i="4"/>
  <c r="G864" i="4"/>
  <c r="F864" i="4"/>
  <c r="E864" i="4"/>
  <c r="D864" i="4"/>
  <c r="B864" i="4"/>
  <c r="L863" i="4"/>
  <c r="J863" i="4"/>
  <c r="I863" i="4"/>
  <c r="H863" i="4"/>
  <c r="G863" i="4"/>
  <c r="F863" i="4"/>
  <c r="E863" i="4"/>
  <c r="D863" i="4"/>
  <c r="B863" i="4"/>
  <c r="L862" i="4"/>
  <c r="J862" i="4"/>
  <c r="I862" i="4"/>
  <c r="H862" i="4"/>
  <c r="G862" i="4"/>
  <c r="F862" i="4"/>
  <c r="E862" i="4"/>
  <c r="D862" i="4"/>
  <c r="B862" i="4"/>
  <c r="L861" i="4"/>
  <c r="J861" i="4"/>
  <c r="I861" i="4"/>
  <c r="H861" i="4"/>
  <c r="G861" i="4"/>
  <c r="F861" i="4"/>
  <c r="E861" i="4"/>
  <c r="D861" i="4"/>
  <c r="B861" i="4"/>
  <c r="L860" i="4"/>
  <c r="J860" i="4"/>
  <c r="I860" i="4"/>
  <c r="H860" i="4"/>
  <c r="G860" i="4"/>
  <c r="F860" i="4"/>
  <c r="E860" i="4"/>
  <c r="D860" i="4"/>
  <c r="B860" i="4"/>
  <c r="L859" i="4"/>
  <c r="J859" i="4"/>
  <c r="I859" i="4"/>
  <c r="H859" i="4"/>
  <c r="G859" i="4"/>
  <c r="F859" i="4"/>
  <c r="E859" i="4"/>
  <c r="D859" i="4"/>
  <c r="B859" i="4"/>
  <c r="L858" i="4"/>
  <c r="J858" i="4"/>
  <c r="I858" i="4"/>
  <c r="H858" i="4"/>
  <c r="G858" i="4"/>
  <c r="F858" i="4"/>
  <c r="E858" i="4"/>
  <c r="D858" i="4"/>
  <c r="B858" i="4"/>
  <c r="L857" i="4"/>
  <c r="J857" i="4"/>
  <c r="I857" i="4"/>
  <c r="H857" i="4"/>
  <c r="G857" i="4"/>
  <c r="F857" i="4"/>
  <c r="E857" i="4"/>
  <c r="D857" i="4"/>
  <c r="K857" i="4" s="1"/>
  <c r="B857" i="4"/>
  <c r="L856" i="4"/>
  <c r="J856" i="4"/>
  <c r="I856" i="4"/>
  <c r="H856" i="4"/>
  <c r="G856" i="4"/>
  <c r="F856" i="4"/>
  <c r="E856" i="4"/>
  <c r="D856" i="4"/>
  <c r="B856" i="4"/>
  <c r="L855" i="4"/>
  <c r="J855" i="4"/>
  <c r="I855" i="4"/>
  <c r="H855" i="4"/>
  <c r="G855" i="4"/>
  <c r="F855" i="4"/>
  <c r="E855" i="4"/>
  <c r="D855" i="4"/>
  <c r="B855" i="4"/>
  <c r="L854" i="4"/>
  <c r="J854" i="4"/>
  <c r="I854" i="4"/>
  <c r="H854" i="4"/>
  <c r="G854" i="4"/>
  <c r="F854" i="4"/>
  <c r="E854" i="4"/>
  <c r="D854" i="4"/>
  <c r="B854" i="4"/>
  <c r="L853" i="4"/>
  <c r="J853" i="4"/>
  <c r="I853" i="4"/>
  <c r="H853" i="4"/>
  <c r="G853" i="4"/>
  <c r="F853" i="4"/>
  <c r="E853" i="4"/>
  <c r="D853" i="4"/>
  <c r="B853" i="4"/>
  <c r="L852" i="4"/>
  <c r="J852" i="4"/>
  <c r="I852" i="4"/>
  <c r="H852" i="4"/>
  <c r="G852" i="4"/>
  <c r="F852" i="4"/>
  <c r="E852" i="4"/>
  <c r="D852" i="4"/>
  <c r="B852" i="4"/>
  <c r="L851" i="4"/>
  <c r="J851" i="4"/>
  <c r="I851" i="4"/>
  <c r="H851" i="4"/>
  <c r="G851" i="4"/>
  <c r="F851" i="4"/>
  <c r="E851" i="4"/>
  <c r="D851" i="4"/>
  <c r="B851" i="4"/>
  <c r="L850" i="4"/>
  <c r="J850" i="4"/>
  <c r="I850" i="4"/>
  <c r="H850" i="4"/>
  <c r="G850" i="4"/>
  <c r="F850" i="4"/>
  <c r="E850" i="4"/>
  <c r="D850" i="4"/>
  <c r="B850" i="4"/>
  <c r="L849" i="4"/>
  <c r="J849" i="4"/>
  <c r="I849" i="4"/>
  <c r="H849" i="4"/>
  <c r="G849" i="4"/>
  <c r="F849" i="4"/>
  <c r="E849" i="4"/>
  <c r="D849" i="4"/>
  <c r="K849" i="4" s="1"/>
  <c r="B849" i="4"/>
  <c r="L848" i="4"/>
  <c r="J848" i="4"/>
  <c r="I848" i="4"/>
  <c r="H848" i="4"/>
  <c r="G848" i="4"/>
  <c r="F848" i="4"/>
  <c r="E848" i="4"/>
  <c r="D848" i="4"/>
  <c r="B848" i="4"/>
  <c r="L847" i="4"/>
  <c r="J847" i="4"/>
  <c r="I847" i="4"/>
  <c r="H847" i="4"/>
  <c r="G847" i="4"/>
  <c r="F847" i="4"/>
  <c r="E847" i="4"/>
  <c r="D847" i="4"/>
  <c r="B847" i="4"/>
  <c r="L846" i="4"/>
  <c r="J846" i="4"/>
  <c r="I846" i="4"/>
  <c r="H846" i="4"/>
  <c r="G846" i="4"/>
  <c r="F846" i="4"/>
  <c r="E846" i="4"/>
  <c r="D846" i="4"/>
  <c r="B846" i="4"/>
  <c r="L845" i="4"/>
  <c r="J845" i="4"/>
  <c r="I845" i="4"/>
  <c r="H845" i="4"/>
  <c r="G845" i="4"/>
  <c r="F845" i="4"/>
  <c r="E845" i="4"/>
  <c r="D845" i="4"/>
  <c r="B845" i="4"/>
  <c r="L844" i="4"/>
  <c r="J844" i="4"/>
  <c r="I844" i="4"/>
  <c r="H844" i="4"/>
  <c r="G844" i="4"/>
  <c r="F844" i="4"/>
  <c r="E844" i="4"/>
  <c r="D844" i="4"/>
  <c r="B844" i="4"/>
  <c r="L843" i="4"/>
  <c r="J843" i="4"/>
  <c r="I843" i="4"/>
  <c r="H843" i="4"/>
  <c r="G843" i="4"/>
  <c r="F843" i="4"/>
  <c r="E843" i="4"/>
  <c r="D843" i="4"/>
  <c r="B843" i="4"/>
  <c r="L842" i="4"/>
  <c r="J842" i="4"/>
  <c r="I842" i="4"/>
  <c r="H842" i="4"/>
  <c r="G842" i="4"/>
  <c r="F842" i="4"/>
  <c r="E842" i="4"/>
  <c r="D842" i="4"/>
  <c r="B842" i="4"/>
  <c r="L841" i="4"/>
  <c r="J841" i="4"/>
  <c r="I841" i="4"/>
  <c r="H841" i="4"/>
  <c r="G841" i="4"/>
  <c r="F841" i="4"/>
  <c r="E841" i="4"/>
  <c r="D841" i="4"/>
  <c r="K841" i="4" s="1"/>
  <c r="B841" i="4"/>
  <c r="L840" i="4"/>
  <c r="J840" i="4"/>
  <c r="I840" i="4"/>
  <c r="H840" i="4"/>
  <c r="G840" i="4"/>
  <c r="F840" i="4"/>
  <c r="E840" i="4"/>
  <c r="D840" i="4"/>
  <c r="B840" i="4"/>
  <c r="L839" i="4"/>
  <c r="J839" i="4"/>
  <c r="I839" i="4"/>
  <c r="H839" i="4"/>
  <c r="G839" i="4"/>
  <c r="F839" i="4"/>
  <c r="E839" i="4"/>
  <c r="D839" i="4"/>
  <c r="B839" i="4"/>
  <c r="L838" i="4"/>
  <c r="J838" i="4"/>
  <c r="I838" i="4"/>
  <c r="H838" i="4"/>
  <c r="G838" i="4"/>
  <c r="F838" i="4"/>
  <c r="E838" i="4"/>
  <c r="D838" i="4"/>
  <c r="B838" i="4"/>
  <c r="L837" i="4"/>
  <c r="J837" i="4"/>
  <c r="I837" i="4"/>
  <c r="H837" i="4"/>
  <c r="G837" i="4"/>
  <c r="F837" i="4"/>
  <c r="E837" i="4"/>
  <c r="D837" i="4"/>
  <c r="B837" i="4"/>
  <c r="L836" i="4"/>
  <c r="J836" i="4"/>
  <c r="I836" i="4"/>
  <c r="H836" i="4"/>
  <c r="G836" i="4"/>
  <c r="F836" i="4"/>
  <c r="E836" i="4"/>
  <c r="D836" i="4"/>
  <c r="B836" i="4"/>
  <c r="L835" i="4"/>
  <c r="J835" i="4"/>
  <c r="I835" i="4"/>
  <c r="H835" i="4"/>
  <c r="G835" i="4"/>
  <c r="F835" i="4"/>
  <c r="E835" i="4"/>
  <c r="D835" i="4"/>
  <c r="B835" i="4"/>
  <c r="L834" i="4"/>
  <c r="J834" i="4"/>
  <c r="I834" i="4"/>
  <c r="H834" i="4"/>
  <c r="G834" i="4"/>
  <c r="F834" i="4"/>
  <c r="E834" i="4"/>
  <c r="D834" i="4"/>
  <c r="B834" i="4"/>
  <c r="L833" i="4"/>
  <c r="J833" i="4"/>
  <c r="I833" i="4"/>
  <c r="H833" i="4"/>
  <c r="G833" i="4"/>
  <c r="F833" i="4"/>
  <c r="E833" i="4"/>
  <c r="D833" i="4"/>
  <c r="K833" i="4" s="1"/>
  <c r="B833" i="4"/>
  <c r="L832" i="4"/>
  <c r="J832" i="4"/>
  <c r="I832" i="4"/>
  <c r="H832" i="4"/>
  <c r="G832" i="4"/>
  <c r="F832" i="4"/>
  <c r="E832" i="4"/>
  <c r="D832" i="4"/>
  <c r="B832" i="4"/>
  <c r="L831" i="4"/>
  <c r="J831" i="4"/>
  <c r="I831" i="4"/>
  <c r="H831" i="4"/>
  <c r="G831" i="4"/>
  <c r="F831" i="4"/>
  <c r="E831" i="4"/>
  <c r="D831" i="4"/>
  <c r="B831" i="4"/>
  <c r="L830" i="4"/>
  <c r="J830" i="4"/>
  <c r="I830" i="4"/>
  <c r="H830" i="4"/>
  <c r="G830" i="4"/>
  <c r="F830" i="4"/>
  <c r="E830" i="4"/>
  <c r="D830" i="4"/>
  <c r="B830" i="4"/>
  <c r="L829" i="4"/>
  <c r="J829" i="4"/>
  <c r="I829" i="4"/>
  <c r="H829" i="4"/>
  <c r="G829" i="4"/>
  <c r="F829" i="4"/>
  <c r="E829" i="4"/>
  <c r="D829" i="4"/>
  <c r="B829" i="4"/>
  <c r="L828" i="4"/>
  <c r="J828" i="4"/>
  <c r="I828" i="4"/>
  <c r="H828" i="4"/>
  <c r="G828" i="4"/>
  <c r="F828" i="4"/>
  <c r="E828" i="4"/>
  <c r="D828" i="4"/>
  <c r="B828" i="4"/>
  <c r="L827" i="4"/>
  <c r="J827" i="4"/>
  <c r="I827" i="4"/>
  <c r="H827" i="4"/>
  <c r="G827" i="4"/>
  <c r="F827" i="4"/>
  <c r="E827" i="4"/>
  <c r="D827" i="4"/>
  <c r="B827" i="4"/>
  <c r="L826" i="4"/>
  <c r="J826" i="4"/>
  <c r="I826" i="4"/>
  <c r="H826" i="4"/>
  <c r="G826" i="4"/>
  <c r="F826" i="4"/>
  <c r="E826" i="4"/>
  <c r="D826" i="4"/>
  <c r="B826" i="4"/>
  <c r="L825" i="4"/>
  <c r="J825" i="4"/>
  <c r="I825" i="4"/>
  <c r="H825" i="4"/>
  <c r="G825" i="4"/>
  <c r="F825" i="4"/>
  <c r="E825" i="4"/>
  <c r="D825" i="4"/>
  <c r="K825" i="4" s="1"/>
  <c r="B825" i="4"/>
  <c r="L824" i="4"/>
  <c r="J824" i="4"/>
  <c r="I824" i="4"/>
  <c r="H824" i="4"/>
  <c r="G824" i="4"/>
  <c r="F824" i="4"/>
  <c r="E824" i="4"/>
  <c r="D824" i="4"/>
  <c r="B824" i="4"/>
  <c r="L823" i="4"/>
  <c r="J823" i="4"/>
  <c r="I823" i="4"/>
  <c r="H823" i="4"/>
  <c r="G823" i="4"/>
  <c r="F823" i="4"/>
  <c r="E823" i="4"/>
  <c r="D823" i="4"/>
  <c r="B823" i="4"/>
  <c r="L822" i="4"/>
  <c r="J822" i="4"/>
  <c r="I822" i="4"/>
  <c r="H822" i="4"/>
  <c r="G822" i="4"/>
  <c r="F822" i="4"/>
  <c r="E822" i="4"/>
  <c r="D822" i="4"/>
  <c r="B822" i="4"/>
  <c r="L821" i="4"/>
  <c r="J821" i="4"/>
  <c r="I821" i="4"/>
  <c r="H821" i="4"/>
  <c r="G821" i="4"/>
  <c r="F821" i="4"/>
  <c r="E821" i="4"/>
  <c r="D821" i="4"/>
  <c r="B821" i="4"/>
  <c r="L820" i="4"/>
  <c r="J820" i="4"/>
  <c r="I820" i="4"/>
  <c r="H820" i="4"/>
  <c r="G820" i="4"/>
  <c r="F820" i="4"/>
  <c r="E820" i="4"/>
  <c r="D820" i="4"/>
  <c r="B820" i="4"/>
  <c r="L819" i="4"/>
  <c r="J819" i="4"/>
  <c r="I819" i="4"/>
  <c r="H819" i="4"/>
  <c r="G819" i="4"/>
  <c r="F819" i="4"/>
  <c r="E819" i="4"/>
  <c r="D819" i="4"/>
  <c r="B819" i="4"/>
  <c r="L818" i="4"/>
  <c r="J818" i="4"/>
  <c r="I818" i="4"/>
  <c r="H818" i="4"/>
  <c r="G818" i="4"/>
  <c r="F818" i="4"/>
  <c r="E818" i="4"/>
  <c r="D818" i="4"/>
  <c r="B818" i="4"/>
  <c r="L817" i="4"/>
  <c r="J817" i="4"/>
  <c r="I817" i="4"/>
  <c r="H817" i="4"/>
  <c r="G817" i="4"/>
  <c r="F817" i="4"/>
  <c r="E817" i="4"/>
  <c r="D817" i="4"/>
  <c r="K817" i="4" s="1"/>
  <c r="B817" i="4"/>
  <c r="L816" i="4"/>
  <c r="J816" i="4"/>
  <c r="I816" i="4"/>
  <c r="H816" i="4"/>
  <c r="G816" i="4"/>
  <c r="F816" i="4"/>
  <c r="E816" i="4"/>
  <c r="D816" i="4"/>
  <c r="B816" i="4"/>
  <c r="L815" i="4"/>
  <c r="J815" i="4"/>
  <c r="I815" i="4"/>
  <c r="H815" i="4"/>
  <c r="G815" i="4"/>
  <c r="F815" i="4"/>
  <c r="E815" i="4"/>
  <c r="D815" i="4"/>
  <c r="B815" i="4"/>
  <c r="L814" i="4"/>
  <c r="J814" i="4"/>
  <c r="I814" i="4"/>
  <c r="H814" i="4"/>
  <c r="G814" i="4"/>
  <c r="F814" i="4"/>
  <c r="E814" i="4"/>
  <c r="D814" i="4"/>
  <c r="B814" i="4"/>
  <c r="L813" i="4"/>
  <c r="J813" i="4"/>
  <c r="I813" i="4"/>
  <c r="H813" i="4"/>
  <c r="G813" i="4"/>
  <c r="F813" i="4"/>
  <c r="E813" i="4"/>
  <c r="D813" i="4"/>
  <c r="B813" i="4"/>
  <c r="L812" i="4"/>
  <c r="J812" i="4"/>
  <c r="I812" i="4"/>
  <c r="H812" i="4"/>
  <c r="G812" i="4"/>
  <c r="F812" i="4"/>
  <c r="E812" i="4"/>
  <c r="D812" i="4"/>
  <c r="B812" i="4"/>
  <c r="L811" i="4"/>
  <c r="J811" i="4"/>
  <c r="I811" i="4"/>
  <c r="H811" i="4"/>
  <c r="G811" i="4"/>
  <c r="F811" i="4"/>
  <c r="E811" i="4"/>
  <c r="D811" i="4"/>
  <c r="B811" i="4"/>
  <c r="L810" i="4"/>
  <c r="J810" i="4"/>
  <c r="I810" i="4"/>
  <c r="H810" i="4"/>
  <c r="G810" i="4"/>
  <c r="F810" i="4"/>
  <c r="E810" i="4"/>
  <c r="D810" i="4"/>
  <c r="B810" i="4"/>
  <c r="L809" i="4"/>
  <c r="J809" i="4"/>
  <c r="I809" i="4"/>
  <c r="H809" i="4"/>
  <c r="G809" i="4"/>
  <c r="F809" i="4"/>
  <c r="E809" i="4"/>
  <c r="D809" i="4"/>
  <c r="K809" i="4" s="1"/>
  <c r="B809" i="4"/>
  <c r="L808" i="4"/>
  <c r="J808" i="4"/>
  <c r="I808" i="4"/>
  <c r="H808" i="4"/>
  <c r="G808" i="4"/>
  <c r="F808" i="4"/>
  <c r="E808" i="4"/>
  <c r="D808" i="4"/>
  <c r="B808" i="4"/>
  <c r="L807" i="4"/>
  <c r="J807" i="4"/>
  <c r="I807" i="4"/>
  <c r="H807" i="4"/>
  <c r="G807" i="4"/>
  <c r="F807" i="4"/>
  <c r="E807" i="4"/>
  <c r="D807" i="4"/>
  <c r="B807" i="4"/>
  <c r="L806" i="4"/>
  <c r="J806" i="4"/>
  <c r="I806" i="4"/>
  <c r="H806" i="4"/>
  <c r="G806" i="4"/>
  <c r="F806" i="4"/>
  <c r="E806" i="4"/>
  <c r="D806" i="4"/>
  <c r="B806" i="4"/>
  <c r="L805" i="4"/>
  <c r="J805" i="4"/>
  <c r="I805" i="4"/>
  <c r="H805" i="4"/>
  <c r="G805" i="4"/>
  <c r="F805" i="4"/>
  <c r="E805" i="4"/>
  <c r="D805" i="4"/>
  <c r="B805" i="4"/>
  <c r="L804" i="4"/>
  <c r="J804" i="4"/>
  <c r="I804" i="4"/>
  <c r="H804" i="4"/>
  <c r="G804" i="4"/>
  <c r="F804" i="4"/>
  <c r="E804" i="4"/>
  <c r="D804" i="4"/>
  <c r="B804" i="4"/>
  <c r="L803" i="4"/>
  <c r="J803" i="4"/>
  <c r="I803" i="4"/>
  <c r="H803" i="4"/>
  <c r="G803" i="4"/>
  <c r="F803" i="4"/>
  <c r="E803" i="4"/>
  <c r="D803" i="4"/>
  <c r="B803" i="4"/>
  <c r="L802" i="4"/>
  <c r="J802" i="4"/>
  <c r="I802" i="4"/>
  <c r="H802" i="4"/>
  <c r="G802" i="4"/>
  <c r="F802" i="4"/>
  <c r="E802" i="4"/>
  <c r="D802" i="4"/>
  <c r="B802" i="4"/>
  <c r="L801" i="4"/>
  <c r="J801" i="4"/>
  <c r="I801" i="4"/>
  <c r="H801" i="4"/>
  <c r="G801" i="4"/>
  <c r="F801" i="4"/>
  <c r="E801" i="4"/>
  <c r="D801" i="4"/>
  <c r="K801" i="4" s="1"/>
  <c r="B801" i="4"/>
  <c r="L800" i="4"/>
  <c r="J800" i="4"/>
  <c r="I800" i="4"/>
  <c r="H800" i="4"/>
  <c r="G800" i="4"/>
  <c r="F800" i="4"/>
  <c r="E800" i="4"/>
  <c r="D800" i="4"/>
  <c r="B800" i="4"/>
  <c r="L799" i="4"/>
  <c r="J799" i="4"/>
  <c r="I799" i="4"/>
  <c r="H799" i="4"/>
  <c r="G799" i="4"/>
  <c r="F799" i="4"/>
  <c r="E799" i="4"/>
  <c r="D799" i="4"/>
  <c r="B799" i="4"/>
  <c r="L798" i="4"/>
  <c r="J798" i="4"/>
  <c r="I798" i="4"/>
  <c r="H798" i="4"/>
  <c r="G798" i="4"/>
  <c r="F798" i="4"/>
  <c r="E798" i="4"/>
  <c r="D798" i="4"/>
  <c r="B798" i="4"/>
  <c r="L797" i="4"/>
  <c r="J797" i="4"/>
  <c r="I797" i="4"/>
  <c r="H797" i="4"/>
  <c r="G797" i="4"/>
  <c r="F797" i="4"/>
  <c r="E797" i="4"/>
  <c r="D797" i="4"/>
  <c r="B797" i="4"/>
  <c r="L796" i="4"/>
  <c r="J796" i="4"/>
  <c r="I796" i="4"/>
  <c r="H796" i="4"/>
  <c r="G796" i="4"/>
  <c r="F796" i="4"/>
  <c r="E796" i="4"/>
  <c r="D796" i="4"/>
  <c r="B796" i="4"/>
  <c r="L795" i="4"/>
  <c r="J795" i="4"/>
  <c r="I795" i="4"/>
  <c r="H795" i="4"/>
  <c r="G795" i="4"/>
  <c r="F795" i="4"/>
  <c r="E795" i="4"/>
  <c r="D795" i="4"/>
  <c r="B795" i="4"/>
  <c r="L794" i="4"/>
  <c r="J794" i="4"/>
  <c r="I794" i="4"/>
  <c r="H794" i="4"/>
  <c r="G794" i="4"/>
  <c r="F794" i="4"/>
  <c r="E794" i="4"/>
  <c r="D794" i="4"/>
  <c r="B794" i="4"/>
  <c r="L793" i="4"/>
  <c r="J793" i="4"/>
  <c r="I793" i="4"/>
  <c r="H793" i="4"/>
  <c r="G793" i="4"/>
  <c r="F793" i="4"/>
  <c r="E793" i="4"/>
  <c r="D793" i="4"/>
  <c r="K793" i="4" s="1"/>
  <c r="B793" i="4"/>
  <c r="L792" i="4"/>
  <c r="J792" i="4"/>
  <c r="I792" i="4"/>
  <c r="H792" i="4"/>
  <c r="G792" i="4"/>
  <c r="F792" i="4"/>
  <c r="E792" i="4"/>
  <c r="D792" i="4"/>
  <c r="B792" i="4"/>
  <c r="L791" i="4"/>
  <c r="J791" i="4"/>
  <c r="I791" i="4"/>
  <c r="H791" i="4"/>
  <c r="G791" i="4"/>
  <c r="F791" i="4"/>
  <c r="E791" i="4"/>
  <c r="D791" i="4"/>
  <c r="B791" i="4"/>
  <c r="L790" i="4"/>
  <c r="J790" i="4"/>
  <c r="I790" i="4"/>
  <c r="H790" i="4"/>
  <c r="G790" i="4"/>
  <c r="F790" i="4"/>
  <c r="E790" i="4"/>
  <c r="D790" i="4"/>
  <c r="B790" i="4"/>
  <c r="L789" i="4"/>
  <c r="J789" i="4"/>
  <c r="I789" i="4"/>
  <c r="H789" i="4"/>
  <c r="G789" i="4"/>
  <c r="F789" i="4"/>
  <c r="E789" i="4"/>
  <c r="D789" i="4"/>
  <c r="B789" i="4"/>
  <c r="L788" i="4"/>
  <c r="J788" i="4"/>
  <c r="I788" i="4"/>
  <c r="H788" i="4"/>
  <c r="G788" i="4"/>
  <c r="F788" i="4"/>
  <c r="E788" i="4"/>
  <c r="D788" i="4"/>
  <c r="B788" i="4"/>
  <c r="L787" i="4"/>
  <c r="J787" i="4"/>
  <c r="I787" i="4"/>
  <c r="H787" i="4"/>
  <c r="G787" i="4"/>
  <c r="F787" i="4"/>
  <c r="E787" i="4"/>
  <c r="D787" i="4"/>
  <c r="B787" i="4"/>
  <c r="L786" i="4"/>
  <c r="J786" i="4"/>
  <c r="I786" i="4"/>
  <c r="H786" i="4"/>
  <c r="G786" i="4"/>
  <c r="F786" i="4"/>
  <c r="E786" i="4"/>
  <c r="D786" i="4"/>
  <c r="B786" i="4"/>
  <c r="L785" i="4"/>
  <c r="J785" i="4"/>
  <c r="I785" i="4"/>
  <c r="H785" i="4"/>
  <c r="G785" i="4"/>
  <c r="F785" i="4"/>
  <c r="E785" i="4"/>
  <c r="D785" i="4"/>
  <c r="K785" i="4" s="1"/>
  <c r="B785" i="4"/>
  <c r="L784" i="4"/>
  <c r="J784" i="4"/>
  <c r="I784" i="4"/>
  <c r="H784" i="4"/>
  <c r="G784" i="4"/>
  <c r="F784" i="4"/>
  <c r="E784" i="4"/>
  <c r="D784" i="4"/>
  <c r="B784" i="4"/>
  <c r="L783" i="4"/>
  <c r="J783" i="4"/>
  <c r="I783" i="4"/>
  <c r="H783" i="4"/>
  <c r="G783" i="4"/>
  <c r="F783" i="4"/>
  <c r="E783" i="4"/>
  <c r="D783" i="4"/>
  <c r="B783" i="4"/>
  <c r="L782" i="4"/>
  <c r="J782" i="4"/>
  <c r="I782" i="4"/>
  <c r="H782" i="4"/>
  <c r="G782" i="4"/>
  <c r="F782" i="4"/>
  <c r="E782" i="4"/>
  <c r="D782" i="4"/>
  <c r="B782" i="4"/>
  <c r="L781" i="4"/>
  <c r="J781" i="4"/>
  <c r="I781" i="4"/>
  <c r="H781" i="4"/>
  <c r="G781" i="4"/>
  <c r="F781" i="4"/>
  <c r="E781" i="4"/>
  <c r="D781" i="4"/>
  <c r="B781" i="4"/>
  <c r="L780" i="4"/>
  <c r="J780" i="4"/>
  <c r="I780" i="4"/>
  <c r="H780" i="4"/>
  <c r="G780" i="4"/>
  <c r="F780" i="4"/>
  <c r="E780" i="4"/>
  <c r="D780" i="4"/>
  <c r="B780" i="4"/>
  <c r="L779" i="4"/>
  <c r="J779" i="4"/>
  <c r="I779" i="4"/>
  <c r="H779" i="4"/>
  <c r="G779" i="4"/>
  <c r="F779" i="4"/>
  <c r="E779" i="4"/>
  <c r="D779" i="4"/>
  <c r="B779" i="4"/>
  <c r="L778" i="4"/>
  <c r="J778" i="4"/>
  <c r="I778" i="4"/>
  <c r="H778" i="4"/>
  <c r="G778" i="4"/>
  <c r="F778" i="4"/>
  <c r="E778" i="4"/>
  <c r="D778" i="4"/>
  <c r="B778" i="4"/>
  <c r="L777" i="4"/>
  <c r="J777" i="4"/>
  <c r="I777" i="4"/>
  <c r="H777" i="4"/>
  <c r="G777" i="4"/>
  <c r="F777" i="4"/>
  <c r="E777" i="4"/>
  <c r="D777" i="4"/>
  <c r="K777" i="4" s="1"/>
  <c r="B777" i="4"/>
  <c r="L776" i="4"/>
  <c r="J776" i="4"/>
  <c r="I776" i="4"/>
  <c r="H776" i="4"/>
  <c r="G776" i="4"/>
  <c r="F776" i="4"/>
  <c r="E776" i="4"/>
  <c r="D776" i="4"/>
  <c r="B776" i="4"/>
  <c r="L775" i="4"/>
  <c r="J775" i="4"/>
  <c r="I775" i="4"/>
  <c r="H775" i="4"/>
  <c r="G775" i="4"/>
  <c r="F775" i="4"/>
  <c r="E775" i="4"/>
  <c r="D775" i="4"/>
  <c r="B775" i="4"/>
  <c r="L774" i="4"/>
  <c r="J774" i="4"/>
  <c r="I774" i="4"/>
  <c r="H774" i="4"/>
  <c r="G774" i="4"/>
  <c r="F774" i="4"/>
  <c r="E774" i="4"/>
  <c r="D774" i="4"/>
  <c r="B774" i="4"/>
  <c r="L773" i="4"/>
  <c r="J773" i="4"/>
  <c r="I773" i="4"/>
  <c r="H773" i="4"/>
  <c r="G773" i="4"/>
  <c r="F773" i="4"/>
  <c r="E773" i="4"/>
  <c r="D773" i="4"/>
  <c r="B773" i="4"/>
  <c r="L772" i="4"/>
  <c r="J772" i="4"/>
  <c r="I772" i="4"/>
  <c r="H772" i="4"/>
  <c r="G772" i="4"/>
  <c r="F772" i="4"/>
  <c r="E772" i="4"/>
  <c r="D772" i="4"/>
  <c r="B772" i="4"/>
  <c r="L771" i="4"/>
  <c r="J771" i="4"/>
  <c r="I771" i="4"/>
  <c r="H771" i="4"/>
  <c r="G771" i="4"/>
  <c r="F771" i="4"/>
  <c r="E771" i="4"/>
  <c r="D771" i="4"/>
  <c r="B771" i="4"/>
  <c r="L770" i="4"/>
  <c r="J770" i="4"/>
  <c r="I770" i="4"/>
  <c r="H770" i="4"/>
  <c r="G770" i="4"/>
  <c r="F770" i="4"/>
  <c r="E770" i="4"/>
  <c r="D770" i="4"/>
  <c r="B770" i="4"/>
  <c r="L769" i="4"/>
  <c r="J769" i="4"/>
  <c r="I769" i="4"/>
  <c r="H769" i="4"/>
  <c r="G769" i="4"/>
  <c r="F769" i="4"/>
  <c r="E769" i="4"/>
  <c r="D769" i="4"/>
  <c r="K769" i="4" s="1"/>
  <c r="B769" i="4"/>
  <c r="L768" i="4"/>
  <c r="J768" i="4"/>
  <c r="I768" i="4"/>
  <c r="H768" i="4"/>
  <c r="G768" i="4"/>
  <c r="F768" i="4"/>
  <c r="E768" i="4"/>
  <c r="D768" i="4"/>
  <c r="B768" i="4"/>
  <c r="L767" i="4"/>
  <c r="J767" i="4"/>
  <c r="I767" i="4"/>
  <c r="H767" i="4"/>
  <c r="G767" i="4"/>
  <c r="F767" i="4"/>
  <c r="E767" i="4"/>
  <c r="D767" i="4"/>
  <c r="B767" i="4"/>
  <c r="L766" i="4"/>
  <c r="J766" i="4"/>
  <c r="I766" i="4"/>
  <c r="H766" i="4"/>
  <c r="G766" i="4"/>
  <c r="F766" i="4"/>
  <c r="E766" i="4"/>
  <c r="D766" i="4"/>
  <c r="B766" i="4"/>
  <c r="L765" i="4"/>
  <c r="J765" i="4"/>
  <c r="I765" i="4"/>
  <c r="H765" i="4"/>
  <c r="G765" i="4"/>
  <c r="F765" i="4"/>
  <c r="E765" i="4"/>
  <c r="D765" i="4"/>
  <c r="B765" i="4"/>
  <c r="L764" i="4"/>
  <c r="J764" i="4"/>
  <c r="I764" i="4"/>
  <c r="H764" i="4"/>
  <c r="G764" i="4"/>
  <c r="F764" i="4"/>
  <c r="E764" i="4"/>
  <c r="D764" i="4"/>
  <c r="B764" i="4"/>
  <c r="L763" i="4"/>
  <c r="J763" i="4"/>
  <c r="I763" i="4"/>
  <c r="H763" i="4"/>
  <c r="G763" i="4"/>
  <c r="F763" i="4"/>
  <c r="E763" i="4"/>
  <c r="D763" i="4"/>
  <c r="B763" i="4"/>
  <c r="L762" i="4"/>
  <c r="J762" i="4"/>
  <c r="I762" i="4"/>
  <c r="H762" i="4"/>
  <c r="G762" i="4"/>
  <c r="F762" i="4"/>
  <c r="E762" i="4"/>
  <c r="D762" i="4"/>
  <c r="B762" i="4"/>
  <c r="L761" i="4"/>
  <c r="J761" i="4"/>
  <c r="I761" i="4"/>
  <c r="H761" i="4"/>
  <c r="G761" i="4"/>
  <c r="F761" i="4"/>
  <c r="E761" i="4"/>
  <c r="D761" i="4"/>
  <c r="K761" i="4" s="1"/>
  <c r="B761" i="4"/>
  <c r="L760" i="4"/>
  <c r="J760" i="4"/>
  <c r="I760" i="4"/>
  <c r="H760" i="4"/>
  <c r="G760" i="4"/>
  <c r="F760" i="4"/>
  <c r="E760" i="4"/>
  <c r="D760" i="4"/>
  <c r="B760" i="4"/>
  <c r="L759" i="4"/>
  <c r="J759" i="4"/>
  <c r="I759" i="4"/>
  <c r="H759" i="4"/>
  <c r="G759" i="4"/>
  <c r="F759" i="4"/>
  <c r="E759" i="4"/>
  <c r="D759" i="4"/>
  <c r="B759" i="4"/>
  <c r="L758" i="4"/>
  <c r="J758" i="4"/>
  <c r="I758" i="4"/>
  <c r="H758" i="4"/>
  <c r="G758" i="4"/>
  <c r="F758" i="4"/>
  <c r="E758" i="4"/>
  <c r="D758" i="4"/>
  <c r="B758" i="4"/>
  <c r="L757" i="4"/>
  <c r="J757" i="4"/>
  <c r="I757" i="4"/>
  <c r="H757" i="4"/>
  <c r="G757" i="4"/>
  <c r="F757" i="4"/>
  <c r="E757" i="4"/>
  <c r="D757" i="4"/>
  <c r="B757" i="4"/>
  <c r="L756" i="4"/>
  <c r="J756" i="4"/>
  <c r="I756" i="4"/>
  <c r="H756" i="4"/>
  <c r="G756" i="4"/>
  <c r="F756" i="4"/>
  <c r="E756" i="4"/>
  <c r="D756" i="4"/>
  <c r="B756" i="4"/>
  <c r="L755" i="4"/>
  <c r="J755" i="4"/>
  <c r="I755" i="4"/>
  <c r="H755" i="4"/>
  <c r="G755" i="4"/>
  <c r="F755" i="4"/>
  <c r="E755" i="4"/>
  <c r="D755" i="4"/>
  <c r="B755" i="4"/>
  <c r="L754" i="4"/>
  <c r="J754" i="4"/>
  <c r="I754" i="4"/>
  <c r="H754" i="4"/>
  <c r="G754" i="4"/>
  <c r="F754" i="4"/>
  <c r="E754" i="4"/>
  <c r="D754" i="4"/>
  <c r="B754" i="4"/>
  <c r="L753" i="4"/>
  <c r="J753" i="4"/>
  <c r="I753" i="4"/>
  <c r="H753" i="4"/>
  <c r="G753" i="4"/>
  <c r="F753" i="4"/>
  <c r="E753" i="4"/>
  <c r="D753" i="4"/>
  <c r="K753" i="4" s="1"/>
  <c r="B753" i="4"/>
  <c r="L752" i="4"/>
  <c r="J752" i="4"/>
  <c r="I752" i="4"/>
  <c r="H752" i="4"/>
  <c r="G752" i="4"/>
  <c r="F752" i="4"/>
  <c r="E752" i="4"/>
  <c r="D752" i="4"/>
  <c r="B752" i="4"/>
  <c r="L751" i="4"/>
  <c r="J751" i="4"/>
  <c r="I751" i="4"/>
  <c r="H751" i="4"/>
  <c r="G751" i="4"/>
  <c r="F751" i="4"/>
  <c r="E751" i="4"/>
  <c r="D751" i="4"/>
  <c r="B751" i="4"/>
  <c r="L750" i="4"/>
  <c r="J750" i="4"/>
  <c r="I750" i="4"/>
  <c r="H750" i="4"/>
  <c r="G750" i="4"/>
  <c r="F750" i="4"/>
  <c r="E750" i="4"/>
  <c r="D750" i="4"/>
  <c r="B750" i="4"/>
  <c r="L749" i="4"/>
  <c r="J749" i="4"/>
  <c r="I749" i="4"/>
  <c r="H749" i="4"/>
  <c r="G749" i="4"/>
  <c r="F749" i="4"/>
  <c r="E749" i="4"/>
  <c r="D749" i="4"/>
  <c r="B749" i="4"/>
  <c r="L748" i="4"/>
  <c r="J748" i="4"/>
  <c r="I748" i="4"/>
  <c r="H748" i="4"/>
  <c r="G748" i="4"/>
  <c r="F748" i="4"/>
  <c r="E748" i="4"/>
  <c r="D748" i="4"/>
  <c r="B748" i="4"/>
  <c r="L747" i="4"/>
  <c r="J747" i="4"/>
  <c r="I747" i="4"/>
  <c r="H747" i="4"/>
  <c r="G747" i="4"/>
  <c r="F747" i="4"/>
  <c r="E747" i="4"/>
  <c r="D747" i="4"/>
  <c r="B747" i="4"/>
  <c r="L746" i="4"/>
  <c r="J746" i="4"/>
  <c r="I746" i="4"/>
  <c r="H746" i="4"/>
  <c r="G746" i="4"/>
  <c r="F746" i="4"/>
  <c r="E746" i="4"/>
  <c r="D746" i="4"/>
  <c r="B746" i="4"/>
  <c r="L745" i="4"/>
  <c r="J745" i="4"/>
  <c r="I745" i="4"/>
  <c r="H745" i="4"/>
  <c r="G745" i="4"/>
  <c r="F745" i="4"/>
  <c r="E745" i="4"/>
  <c r="D745" i="4"/>
  <c r="K745" i="4" s="1"/>
  <c r="B745" i="4"/>
  <c r="L744" i="4"/>
  <c r="J744" i="4"/>
  <c r="I744" i="4"/>
  <c r="H744" i="4"/>
  <c r="G744" i="4"/>
  <c r="F744" i="4"/>
  <c r="E744" i="4"/>
  <c r="D744" i="4"/>
  <c r="B744" i="4"/>
  <c r="L743" i="4"/>
  <c r="J743" i="4"/>
  <c r="I743" i="4"/>
  <c r="H743" i="4"/>
  <c r="G743" i="4"/>
  <c r="F743" i="4"/>
  <c r="E743" i="4"/>
  <c r="D743" i="4"/>
  <c r="B743" i="4"/>
  <c r="L742" i="4"/>
  <c r="J742" i="4"/>
  <c r="I742" i="4"/>
  <c r="H742" i="4"/>
  <c r="G742" i="4"/>
  <c r="F742" i="4"/>
  <c r="E742" i="4"/>
  <c r="D742" i="4"/>
  <c r="B742" i="4"/>
  <c r="L741" i="4"/>
  <c r="J741" i="4"/>
  <c r="I741" i="4"/>
  <c r="H741" i="4"/>
  <c r="G741" i="4"/>
  <c r="F741" i="4"/>
  <c r="E741" i="4"/>
  <c r="D741" i="4"/>
  <c r="B741" i="4"/>
  <c r="L740" i="4"/>
  <c r="J740" i="4"/>
  <c r="I740" i="4"/>
  <c r="H740" i="4"/>
  <c r="G740" i="4"/>
  <c r="F740" i="4"/>
  <c r="E740" i="4"/>
  <c r="D740" i="4"/>
  <c r="B740" i="4"/>
  <c r="L739" i="4"/>
  <c r="J739" i="4"/>
  <c r="I739" i="4"/>
  <c r="H739" i="4"/>
  <c r="G739" i="4"/>
  <c r="F739" i="4"/>
  <c r="E739" i="4"/>
  <c r="D739" i="4"/>
  <c r="B739" i="4"/>
  <c r="L738" i="4"/>
  <c r="J738" i="4"/>
  <c r="I738" i="4"/>
  <c r="H738" i="4"/>
  <c r="G738" i="4"/>
  <c r="F738" i="4"/>
  <c r="E738" i="4"/>
  <c r="D738" i="4"/>
  <c r="B738" i="4"/>
  <c r="L737" i="4"/>
  <c r="J737" i="4"/>
  <c r="I737" i="4"/>
  <c r="H737" i="4"/>
  <c r="G737" i="4"/>
  <c r="F737" i="4"/>
  <c r="E737" i="4"/>
  <c r="D737" i="4"/>
  <c r="K737" i="4" s="1"/>
  <c r="B737" i="4"/>
  <c r="L736" i="4"/>
  <c r="J736" i="4"/>
  <c r="I736" i="4"/>
  <c r="H736" i="4"/>
  <c r="G736" i="4"/>
  <c r="F736" i="4"/>
  <c r="E736" i="4"/>
  <c r="D736" i="4"/>
  <c r="B736" i="4"/>
  <c r="L735" i="4"/>
  <c r="J735" i="4"/>
  <c r="I735" i="4"/>
  <c r="H735" i="4"/>
  <c r="G735" i="4"/>
  <c r="F735" i="4"/>
  <c r="E735" i="4"/>
  <c r="D735" i="4"/>
  <c r="B735" i="4"/>
  <c r="L734" i="4"/>
  <c r="J734" i="4"/>
  <c r="I734" i="4"/>
  <c r="H734" i="4"/>
  <c r="G734" i="4"/>
  <c r="F734" i="4"/>
  <c r="E734" i="4"/>
  <c r="D734" i="4"/>
  <c r="B734" i="4"/>
  <c r="L733" i="4"/>
  <c r="J733" i="4"/>
  <c r="I733" i="4"/>
  <c r="H733" i="4"/>
  <c r="G733" i="4"/>
  <c r="F733" i="4"/>
  <c r="E733" i="4"/>
  <c r="D733" i="4"/>
  <c r="B733" i="4"/>
  <c r="L732" i="4"/>
  <c r="J732" i="4"/>
  <c r="I732" i="4"/>
  <c r="H732" i="4"/>
  <c r="G732" i="4"/>
  <c r="F732" i="4"/>
  <c r="E732" i="4"/>
  <c r="D732" i="4"/>
  <c r="B732" i="4"/>
  <c r="L731" i="4"/>
  <c r="J731" i="4"/>
  <c r="I731" i="4"/>
  <c r="H731" i="4"/>
  <c r="G731" i="4"/>
  <c r="F731" i="4"/>
  <c r="E731" i="4"/>
  <c r="D731" i="4"/>
  <c r="B731" i="4"/>
  <c r="L730" i="4"/>
  <c r="J730" i="4"/>
  <c r="I730" i="4"/>
  <c r="H730" i="4"/>
  <c r="G730" i="4"/>
  <c r="F730" i="4"/>
  <c r="E730" i="4"/>
  <c r="D730" i="4"/>
  <c r="B730" i="4"/>
  <c r="L729" i="4"/>
  <c r="J729" i="4"/>
  <c r="I729" i="4"/>
  <c r="H729" i="4"/>
  <c r="G729" i="4"/>
  <c r="F729" i="4"/>
  <c r="E729" i="4"/>
  <c r="D729" i="4"/>
  <c r="K729" i="4" s="1"/>
  <c r="B729" i="4"/>
  <c r="L728" i="4"/>
  <c r="J728" i="4"/>
  <c r="I728" i="4"/>
  <c r="H728" i="4"/>
  <c r="G728" i="4"/>
  <c r="F728" i="4"/>
  <c r="E728" i="4"/>
  <c r="D728" i="4"/>
  <c r="B728" i="4"/>
  <c r="L727" i="4"/>
  <c r="J727" i="4"/>
  <c r="I727" i="4"/>
  <c r="H727" i="4"/>
  <c r="G727" i="4"/>
  <c r="F727" i="4"/>
  <c r="E727" i="4"/>
  <c r="D727" i="4"/>
  <c r="B727" i="4"/>
  <c r="L726" i="4"/>
  <c r="J726" i="4"/>
  <c r="I726" i="4"/>
  <c r="H726" i="4"/>
  <c r="G726" i="4"/>
  <c r="F726" i="4"/>
  <c r="E726" i="4"/>
  <c r="D726" i="4"/>
  <c r="B726" i="4"/>
  <c r="L725" i="4"/>
  <c r="J725" i="4"/>
  <c r="I725" i="4"/>
  <c r="H725" i="4"/>
  <c r="G725" i="4"/>
  <c r="F725" i="4"/>
  <c r="E725" i="4"/>
  <c r="D725" i="4"/>
  <c r="B725" i="4"/>
  <c r="L724" i="4"/>
  <c r="J724" i="4"/>
  <c r="I724" i="4"/>
  <c r="H724" i="4"/>
  <c r="G724" i="4"/>
  <c r="F724" i="4"/>
  <c r="E724" i="4"/>
  <c r="D724" i="4"/>
  <c r="B724" i="4"/>
  <c r="L723" i="4"/>
  <c r="J723" i="4"/>
  <c r="I723" i="4"/>
  <c r="H723" i="4"/>
  <c r="G723" i="4"/>
  <c r="F723" i="4"/>
  <c r="E723" i="4"/>
  <c r="D723" i="4"/>
  <c r="B723" i="4"/>
  <c r="L722" i="4"/>
  <c r="J722" i="4"/>
  <c r="I722" i="4"/>
  <c r="H722" i="4"/>
  <c r="G722" i="4"/>
  <c r="F722" i="4"/>
  <c r="E722" i="4"/>
  <c r="D722" i="4"/>
  <c r="B722" i="4"/>
  <c r="L721" i="4"/>
  <c r="J721" i="4"/>
  <c r="I721" i="4"/>
  <c r="H721" i="4"/>
  <c r="G721" i="4"/>
  <c r="F721" i="4"/>
  <c r="E721" i="4"/>
  <c r="D721" i="4"/>
  <c r="K721" i="4" s="1"/>
  <c r="B721" i="4"/>
  <c r="L720" i="4"/>
  <c r="J720" i="4"/>
  <c r="I720" i="4"/>
  <c r="H720" i="4"/>
  <c r="G720" i="4"/>
  <c r="F720" i="4"/>
  <c r="E720" i="4"/>
  <c r="D720" i="4"/>
  <c r="B720" i="4"/>
  <c r="L719" i="4"/>
  <c r="J719" i="4"/>
  <c r="I719" i="4"/>
  <c r="H719" i="4"/>
  <c r="G719" i="4"/>
  <c r="F719" i="4"/>
  <c r="E719" i="4"/>
  <c r="D719" i="4"/>
  <c r="B719" i="4"/>
  <c r="L718" i="4"/>
  <c r="J718" i="4"/>
  <c r="I718" i="4"/>
  <c r="H718" i="4"/>
  <c r="G718" i="4"/>
  <c r="F718" i="4"/>
  <c r="E718" i="4"/>
  <c r="D718" i="4"/>
  <c r="B718" i="4"/>
  <c r="L717" i="4"/>
  <c r="J717" i="4"/>
  <c r="I717" i="4"/>
  <c r="H717" i="4"/>
  <c r="G717" i="4"/>
  <c r="F717" i="4"/>
  <c r="E717" i="4"/>
  <c r="D717" i="4"/>
  <c r="B717" i="4"/>
  <c r="L716" i="4"/>
  <c r="J716" i="4"/>
  <c r="I716" i="4"/>
  <c r="H716" i="4"/>
  <c r="G716" i="4"/>
  <c r="F716" i="4"/>
  <c r="E716" i="4"/>
  <c r="D716" i="4"/>
  <c r="B716" i="4"/>
  <c r="L715" i="4"/>
  <c r="J715" i="4"/>
  <c r="I715" i="4"/>
  <c r="H715" i="4"/>
  <c r="G715" i="4"/>
  <c r="F715" i="4"/>
  <c r="E715" i="4"/>
  <c r="D715" i="4"/>
  <c r="B715" i="4"/>
  <c r="L714" i="4"/>
  <c r="J714" i="4"/>
  <c r="I714" i="4"/>
  <c r="H714" i="4"/>
  <c r="G714" i="4"/>
  <c r="F714" i="4"/>
  <c r="E714" i="4"/>
  <c r="D714" i="4"/>
  <c r="B714" i="4"/>
  <c r="L713" i="4"/>
  <c r="J713" i="4"/>
  <c r="I713" i="4"/>
  <c r="H713" i="4"/>
  <c r="G713" i="4"/>
  <c r="F713" i="4"/>
  <c r="E713" i="4"/>
  <c r="D713" i="4"/>
  <c r="K713" i="4" s="1"/>
  <c r="B713" i="4"/>
  <c r="L712" i="4"/>
  <c r="J712" i="4"/>
  <c r="I712" i="4"/>
  <c r="H712" i="4"/>
  <c r="G712" i="4"/>
  <c r="F712" i="4"/>
  <c r="E712" i="4"/>
  <c r="D712" i="4"/>
  <c r="B712" i="4"/>
  <c r="L711" i="4"/>
  <c r="J711" i="4"/>
  <c r="I711" i="4"/>
  <c r="H711" i="4"/>
  <c r="G711" i="4"/>
  <c r="F711" i="4"/>
  <c r="E711" i="4"/>
  <c r="D711" i="4"/>
  <c r="B711" i="4"/>
  <c r="L710" i="4"/>
  <c r="J710" i="4"/>
  <c r="I710" i="4"/>
  <c r="H710" i="4"/>
  <c r="G710" i="4"/>
  <c r="F710" i="4"/>
  <c r="E710" i="4"/>
  <c r="D710" i="4"/>
  <c r="B710" i="4"/>
  <c r="L709" i="4"/>
  <c r="J709" i="4"/>
  <c r="I709" i="4"/>
  <c r="H709" i="4"/>
  <c r="G709" i="4"/>
  <c r="F709" i="4"/>
  <c r="E709" i="4"/>
  <c r="D709" i="4"/>
  <c r="B709" i="4"/>
  <c r="L708" i="4"/>
  <c r="J708" i="4"/>
  <c r="I708" i="4"/>
  <c r="H708" i="4"/>
  <c r="G708" i="4"/>
  <c r="F708" i="4"/>
  <c r="E708" i="4"/>
  <c r="D708" i="4"/>
  <c r="B708" i="4"/>
  <c r="L707" i="4"/>
  <c r="J707" i="4"/>
  <c r="I707" i="4"/>
  <c r="H707" i="4"/>
  <c r="G707" i="4"/>
  <c r="F707" i="4"/>
  <c r="E707" i="4"/>
  <c r="D707" i="4"/>
  <c r="B707" i="4"/>
  <c r="L706" i="4"/>
  <c r="J706" i="4"/>
  <c r="I706" i="4"/>
  <c r="H706" i="4"/>
  <c r="G706" i="4"/>
  <c r="F706" i="4"/>
  <c r="E706" i="4"/>
  <c r="D706" i="4"/>
  <c r="B706" i="4"/>
  <c r="L705" i="4"/>
  <c r="J705" i="4"/>
  <c r="I705" i="4"/>
  <c r="H705" i="4"/>
  <c r="G705" i="4"/>
  <c r="F705" i="4"/>
  <c r="E705" i="4"/>
  <c r="D705" i="4"/>
  <c r="K705" i="4" s="1"/>
  <c r="B705" i="4"/>
  <c r="L704" i="4"/>
  <c r="J704" i="4"/>
  <c r="I704" i="4"/>
  <c r="H704" i="4"/>
  <c r="G704" i="4"/>
  <c r="F704" i="4"/>
  <c r="E704" i="4"/>
  <c r="D704" i="4"/>
  <c r="B704" i="4"/>
  <c r="L703" i="4"/>
  <c r="J703" i="4"/>
  <c r="I703" i="4"/>
  <c r="H703" i="4"/>
  <c r="G703" i="4"/>
  <c r="F703" i="4"/>
  <c r="E703" i="4"/>
  <c r="D703" i="4"/>
  <c r="B703" i="4"/>
  <c r="L702" i="4"/>
  <c r="J702" i="4"/>
  <c r="I702" i="4"/>
  <c r="H702" i="4"/>
  <c r="G702" i="4"/>
  <c r="F702" i="4"/>
  <c r="E702" i="4"/>
  <c r="D702" i="4"/>
  <c r="B702" i="4"/>
  <c r="L701" i="4"/>
  <c r="J701" i="4"/>
  <c r="I701" i="4"/>
  <c r="H701" i="4"/>
  <c r="G701" i="4"/>
  <c r="F701" i="4"/>
  <c r="E701" i="4"/>
  <c r="D701" i="4"/>
  <c r="B701" i="4"/>
  <c r="L700" i="4"/>
  <c r="J700" i="4"/>
  <c r="I700" i="4"/>
  <c r="H700" i="4"/>
  <c r="G700" i="4"/>
  <c r="F700" i="4"/>
  <c r="E700" i="4"/>
  <c r="D700" i="4"/>
  <c r="B700" i="4"/>
  <c r="L699" i="4"/>
  <c r="J699" i="4"/>
  <c r="I699" i="4"/>
  <c r="H699" i="4"/>
  <c r="G699" i="4"/>
  <c r="F699" i="4"/>
  <c r="E699" i="4"/>
  <c r="D699" i="4"/>
  <c r="B699" i="4"/>
  <c r="L698" i="4"/>
  <c r="J698" i="4"/>
  <c r="I698" i="4"/>
  <c r="H698" i="4"/>
  <c r="G698" i="4"/>
  <c r="F698" i="4"/>
  <c r="E698" i="4"/>
  <c r="D698" i="4"/>
  <c r="B698" i="4"/>
  <c r="L697" i="4"/>
  <c r="J697" i="4"/>
  <c r="I697" i="4"/>
  <c r="H697" i="4"/>
  <c r="G697" i="4"/>
  <c r="F697" i="4"/>
  <c r="E697" i="4"/>
  <c r="D697" i="4"/>
  <c r="K697" i="4" s="1"/>
  <c r="B697" i="4"/>
  <c r="L696" i="4"/>
  <c r="J696" i="4"/>
  <c r="I696" i="4"/>
  <c r="H696" i="4"/>
  <c r="G696" i="4"/>
  <c r="F696" i="4"/>
  <c r="E696" i="4"/>
  <c r="D696" i="4"/>
  <c r="B696" i="4"/>
  <c r="L695" i="4"/>
  <c r="J695" i="4"/>
  <c r="I695" i="4"/>
  <c r="H695" i="4"/>
  <c r="G695" i="4"/>
  <c r="F695" i="4"/>
  <c r="E695" i="4"/>
  <c r="D695" i="4"/>
  <c r="B695" i="4"/>
  <c r="L694" i="4"/>
  <c r="J694" i="4"/>
  <c r="I694" i="4"/>
  <c r="H694" i="4"/>
  <c r="G694" i="4"/>
  <c r="F694" i="4"/>
  <c r="E694" i="4"/>
  <c r="D694" i="4"/>
  <c r="B694" i="4"/>
  <c r="L693" i="4"/>
  <c r="J693" i="4"/>
  <c r="I693" i="4"/>
  <c r="H693" i="4"/>
  <c r="G693" i="4"/>
  <c r="F693" i="4"/>
  <c r="E693" i="4"/>
  <c r="D693" i="4"/>
  <c r="B693" i="4"/>
  <c r="L692" i="4"/>
  <c r="J692" i="4"/>
  <c r="I692" i="4"/>
  <c r="H692" i="4"/>
  <c r="G692" i="4"/>
  <c r="F692" i="4"/>
  <c r="E692" i="4"/>
  <c r="D692" i="4"/>
  <c r="B692" i="4"/>
  <c r="L691" i="4"/>
  <c r="J691" i="4"/>
  <c r="I691" i="4"/>
  <c r="H691" i="4"/>
  <c r="G691" i="4"/>
  <c r="F691" i="4"/>
  <c r="E691" i="4"/>
  <c r="D691" i="4"/>
  <c r="B691" i="4"/>
  <c r="L690" i="4"/>
  <c r="J690" i="4"/>
  <c r="I690" i="4"/>
  <c r="H690" i="4"/>
  <c r="G690" i="4"/>
  <c r="F690" i="4"/>
  <c r="E690" i="4"/>
  <c r="D690" i="4"/>
  <c r="B690" i="4"/>
  <c r="L689" i="4"/>
  <c r="J689" i="4"/>
  <c r="I689" i="4"/>
  <c r="H689" i="4"/>
  <c r="G689" i="4"/>
  <c r="F689" i="4"/>
  <c r="E689" i="4"/>
  <c r="D689" i="4"/>
  <c r="K689" i="4" s="1"/>
  <c r="B689" i="4"/>
  <c r="L688" i="4"/>
  <c r="J688" i="4"/>
  <c r="I688" i="4"/>
  <c r="H688" i="4"/>
  <c r="G688" i="4"/>
  <c r="F688" i="4"/>
  <c r="E688" i="4"/>
  <c r="D688" i="4"/>
  <c r="B688" i="4"/>
  <c r="L687" i="4"/>
  <c r="J687" i="4"/>
  <c r="I687" i="4"/>
  <c r="H687" i="4"/>
  <c r="G687" i="4"/>
  <c r="F687" i="4"/>
  <c r="E687" i="4"/>
  <c r="D687" i="4"/>
  <c r="B687" i="4"/>
  <c r="L686" i="4"/>
  <c r="J686" i="4"/>
  <c r="I686" i="4"/>
  <c r="H686" i="4"/>
  <c r="G686" i="4"/>
  <c r="F686" i="4"/>
  <c r="E686" i="4"/>
  <c r="D686" i="4"/>
  <c r="B686" i="4"/>
  <c r="L685" i="4"/>
  <c r="J685" i="4"/>
  <c r="I685" i="4"/>
  <c r="H685" i="4"/>
  <c r="G685" i="4"/>
  <c r="F685" i="4"/>
  <c r="E685" i="4"/>
  <c r="D685" i="4"/>
  <c r="B685" i="4"/>
  <c r="L684" i="4"/>
  <c r="J684" i="4"/>
  <c r="I684" i="4"/>
  <c r="H684" i="4"/>
  <c r="G684" i="4"/>
  <c r="F684" i="4"/>
  <c r="E684" i="4"/>
  <c r="D684" i="4"/>
  <c r="B684" i="4"/>
  <c r="L683" i="4"/>
  <c r="J683" i="4"/>
  <c r="I683" i="4"/>
  <c r="H683" i="4"/>
  <c r="G683" i="4"/>
  <c r="F683" i="4"/>
  <c r="E683" i="4"/>
  <c r="D683" i="4"/>
  <c r="B683" i="4"/>
  <c r="L682" i="4"/>
  <c r="J682" i="4"/>
  <c r="I682" i="4"/>
  <c r="H682" i="4"/>
  <c r="G682" i="4"/>
  <c r="F682" i="4"/>
  <c r="E682" i="4"/>
  <c r="D682" i="4"/>
  <c r="B682" i="4"/>
  <c r="L681" i="4"/>
  <c r="J681" i="4"/>
  <c r="I681" i="4"/>
  <c r="H681" i="4"/>
  <c r="G681" i="4"/>
  <c r="F681" i="4"/>
  <c r="E681" i="4"/>
  <c r="D681" i="4"/>
  <c r="K681" i="4" s="1"/>
  <c r="B681" i="4"/>
  <c r="L680" i="4"/>
  <c r="J680" i="4"/>
  <c r="I680" i="4"/>
  <c r="H680" i="4"/>
  <c r="G680" i="4"/>
  <c r="F680" i="4"/>
  <c r="E680" i="4"/>
  <c r="D680" i="4"/>
  <c r="B680" i="4"/>
  <c r="L679" i="4"/>
  <c r="J679" i="4"/>
  <c r="I679" i="4"/>
  <c r="H679" i="4"/>
  <c r="G679" i="4"/>
  <c r="F679" i="4"/>
  <c r="E679" i="4"/>
  <c r="D679" i="4"/>
  <c r="B679" i="4"/>
  <c r="L678" i="4"/>
  <c r="J678" i="4"/>
  <c r="I678" i="4"/>
  <c r="H678" i="4"/>
  <c r="G678" i="4"/>
  <c r="F678" i="4"/>
  <c r="E678" i="4"/>
  <c r="D678" i="4"/>
  <c r="B678" i="4"/>
  <c r="L677" i="4"/>
  <c r="J677" i="4"/>
  <c r="I677" i="4"/>
  <c r="H677" i="4"/>
  <c r="G677" i="4"/>
  <c r="F677" i="4"/>
  <c r="E677" i="4"/>
  <c r="D677" i="4"/>
  <c r="B677" i="4"/>
  <c r="L676" i="4"/>
  <c r="J676" i="4"/>
  <c r="I676" i="4"/>
  <c r="H676" i="4"/>
  <c r="G676" i="4"/>
  <c r="F676" i="4"/>
  <c r="E676" i="4"/>
  <c r="D676" i="4"/>
  <c r="B676" i="4"/>
  <c r="L675" i="4"/>
  <c r="J675" i="4"/>
  <c r="I675" i="4"/>
  <c r="H675" i="4"/>
  <c r="G675" i="4"/>
  <c r="F675" i="4"/>
  <c r="E675" i="4"/>
  <c r="D675" i="4"/>
  <c r="B675" i="4"/>
  <c r="L674" i="4"/>
  <c r="J674" i="4"/>
  <c r="I674" i="4"/>
  <c r="H674" i="4"/>
  <c r="G674" i="4"/>
  <c r="F674" i="4"/>
  <c r="E674" i="4"/>
  <c r="D674" i="4"/>
  <c r="B674" i="4"/>
  <c r="L673" i="4"/>
  <c r="J673" i="4"/>
  <c r="I673" i="4"/>
  <c r="H673" i="4"/>
  <c r="G673" i="4"/>
  <c r="F673" i="4"/>
  <c r="E673" i="4"/>
  <c r="D673" i="4"/>
  <c r="K673" i="4" s="1"/>
  <c r="B673" i="4"/>
  <c r="L672" i="4"/>
  <c r="J672" i="4"/>
  <c r="I672" i="4"/>
  <c r="H672" i="4"/>
  <c r="G672" i="4"/>
  <c r="F672" i="4"/>
  <c r="E672" i="4"/>
  <c r="D672" i="4"/>
  <c r="B672" i="4"/>
  <c r="L671" i="4"/>
  <c r="J671" i="4"/>
  <c r="I671" i="4"/>
  <c r="H671" i="4"/>
  <c r="G671" i="4"/>
  <c r="F671" i="4"/>
  <c r="E671" i="4"/>
  <c r="D671" i="4"/>
  <c r="B671" i="4"/>
  <c r="L670" i="4"/>
  <c r="J670" i="4"/>
  <c r="I670" i="4"/>
  <c r="H670" i="4"/>
  <c r="G670" i="4"/>
  <c r="F670" i="4"/>
  <c r="E670" i="4"/>
  <c r="D670" i="4"/>
  <c r="B670" i="4"/>
  <c r="L669" i="4"/>
  <c r="J669" i="4"/>
  <c r="I669" i="4"/>
  <c r="H669" i="4"/>
  <c r="G669" i="4"/>
  <c r="F669" i="4"/>
  <c r="E669" i="4"/>
  <c r="D669" i="4"/>
  <c r="B669" i="4"/>
  <c r="L668" i="4"/>
  <c r="J668" i="4"/>
  <c r="I668" i="4"/>
  <c r="H668" i="4"/>
  <c r="G668" i="4"/>
  <c r="F668" i="4"/>
  <c r="E668" i="4"/>
  <c r="D668" i="4"/>
  <c r="B668" i="4"/>
  <c r="L667" i="4"/>
  <c r="J667" i="4"/>
  <c r="I667" i="4"/>
  <c r="H667" i="4"/>
  <c r="G667" i="4"/>
  <c r="F667" i="4"/>
  <c r="E667" i="4"/>
  <c r="D667" i="4"/>
  <c r="B667" i="4"/>
  <c r="L666" i="4"/>
  <c r="J666" i="4"/>
  <c r="I666" i="4"/>
  <c r="H666" i="4"/>
  <c r="G666" i="4"/>
  <c r="F666" i="4"/>
  <c r="E666" i="4"/>
  <c r="D666" i="4"/>
  <c r="B666" i="4"/>
  <c r="L665" i="4"/>
  <c r="J665" i="4"/>
  <c r="I665" i="4"/>
  <c r="H665" i="4"/>
  <c r="G665" i="4"/>
  <c r="F665" i="4"/>
  <c r="E665" i="4"/>
  <c r="D665" i="4"/>
  <c r="K665" i="4" s="1"/>
  <c r="B665" i="4"/>
  <c r="L664" i="4"/>
  <c r="J664" i="4"/>
  <c r="I664" i="4"/>
  <c r="H664" i="4"/>
  <c r="G664" i="4"/>
  <c r="F664" i="4"/>
  <c r="E664" i="4"/>
  <c r="D664" i="4"/>
  <c r="B664" i="4"/>
  <c r="L663" i="4"/>
  <c r="J663" i="4"/>
  <c r="I663" i="4"/>
  <c r="H663" i="4"/>
  <c r="G663" i="4"/>
  <c r="F663" i="4"/>
  <c r="E663" i="4"/>
  <c r="D663" i="4"/>
  <c r="B663" i="4"/>
  <c r="L662" i="4"/>
  <c r="J662" i="4"/>
  <c r="I662" i="4"/>
  <c r="H662" i="4"/>
  <c r="G662" i="4"/>
  <c r="F662" i="4"/>
  <c r="E662" i="4"/>
  <c r="D662" i="4"/>
  <c r="B662" i="4"/>
  <c r="L661" i="4"/>
  <c r="J661" i="4"/>
  <c r="I661" i="4"/>
  <c r="H661" i="4"/>
  <c r="G661" i="4"/>
  <c r="F661" i="4"/>
  <c r="E661" i="4"/>
  <c r="D661" i="4"/>
  <c r="B661" i="4"/>
  <c r="L660" i="4"/>
  <c r="J660" i="4"/>
  <c r="I660" i="4"/>
  <c r="H660" i="4"/>
  <c r="G660" i="4"/>
  <c r="F660" i="4"/>
  <c r="E660" i="4"/>
  <c r="D660" i="4"/>
  <c r="B660" i="4"/>
  <c r="L659" i="4"/>
  <c r="J659" i="4"/>
  <c r="I659" i="4"/>
  <c r="H659" i="4"/>
  <c r="G659" i="4"/>
  <c r="F659" i="4"/>
  <c r="E659" i="4"/>
  <c r="D659" i="4"/>
  <c r="B659" i="4"/>
  <c r="L658" i="4"/>
  <c r="J658" i="4"/>
  <c r="I658" i="4"/>
  <c r="H658" i="4"/>
  <c r="G658" i="4"/>
  <c r="F658" i="4"/>
  <c r="E658" i="4"/>
  <c r="D658" i="4"/>
  <c r="B658" i="4"/>
  <c r="L657" i="4"/>
  <c r="J657" i="4"/>
  <c r="I657" i="4"/>
  <c r="H657" i="4"/>
  <c r="G657" i="4"/>
  <c r="F657" i="4"/>
  <c r="E657" i="4"/>
  <c r="D657" i="4"/>
  <c r="K657" i="4" s="1"/>
  <c r="B657" i="4"/>
  <c r="L656" i="4"/>
  <c r="J656" i="4"/>
  <c r="I656" i="4"/>
  <c r="H656" i="4"/>
  <c r="G656" i="4"/>
  <c r="F656" i="4"/>
  <c r="E656" i="4"/>
  <c r="D656" i="4"/>
  <c r="B656" i="4"/>
  <c r="L655" i="4"/>
  <c r="J655" i="4"/>
  <c r="I655" i="4"/>
  <c r="H655" i="4"/>
  <c r="G655" i="4"/>
  <c r="F655" i="4"/>
  <c r="E655" i="4"/>
  <c r="D655" i="4"/>
  <c r="B655" i="4"/>
  <c r="L654" i="4"/>
  <c r="J654" i="4"/>
  <c r="I654" i="4"/>
  <c r="H654" i="4"/>
  <c r="G654" i="4"/>
  <c r="F654" i="4"/>
  <c r="E654" i="4"/>
  <c r="D654" i="4"/>
  <c r="B654" i="4"/>
  <c r="L653" i="4"/>
  <c r="J653" i="4"/>
  <c r="I653" i="4"/>
  <c r="H653" i="4"/>
  <c r="G653" i="4"/>
  <c r="F653" i="4"/>
  <c r="E653" i="4"/>
  <c r="D653" i="4"/>
  <c r="B653" i="4"/>
  <c r="L652" i="4"/>
  <c r="J652" i="4"/>
  <c r="I652" i="4"/>
  <c r="H652" i="4"/>
  <c r="G652" i="4"/>
  <c r="F652" i="4"/>
  <c r="E652" i="4"/>
  <c r="D652" i="4"/>
  <c r="B652" i="4"/>
  <c r="L651" i="4"/>
  <c r="J651" i="4"/>
  <c r="I651" i="4"/>
  <c r="H651" i="4"/>
  <c r="G651" i="4"/>
  <c r="F651" i="4"/>
  <c r="E651" i="4"/>
  <c r="D651" i="4"/>
  <c r="B651" i="4"/>
  <c r="L650" i="4"/>
  <c r="J650" i="4"/>
  <c r="I650" i="4"/>
  <c r="H650" i="4"/>
  <c r="G650" i="4"/>
  <c r="F650" i="4"/>
  <c r="E650" i="4"/>
  <c r="D650" i="4"/>
  <c r="B650" i="4"/>
  <c r="L649" i="4"/>
  <c r="J649" i="4"/>
  <c r="I649" i="4"/>
  <c r="H649" i="4"/>
  <c r="G649" i="4"/>
  <c r="F649" i="4"/>
  <c r="E649" i="4"/>
  <c r="D649" i="4"/>
  <c r="K649" i="4" s="1"/>
  <c r="B649" i="4"/>
  <c r="L648" i="4"/>
  <c r="J648" i="4"/>
  <c r="I648" i="4"/>
  <c r="H648" i="4"/>
  <c r="G648" i="4"/>
  <c r="F648" i="4"/>
  <c r="E648" i="4"/>
  <c r="D648" i="4"/>
  <c r="B648" i="4"/>
  <c r="L647" i="4"/>
  <c r="J647" i="4"/>
  <c r="I647" i="4"/>
  <c r="H647" i="4"/>
  <c r="G647" i="4"/>
  <c r="F647" i="4"/>
  <c r="E647" i="4"/>
  <c r="D647" i="4"/>
  <c r="B647" i="4"/>
  <c r="L646" i="4"/>
  <c r="J646" i="4"/>
  <c r="I646" i="4"/>
  <c r="H646" i="4"/>
  <c r="G646" i="4"/>
  <c r="F646" i="4"/>
  <c r="E646" i="4"/>
  <c r="D646" i="4"/>
  <c r="B646" i="4"/>
  <c r="L645" i="4"/>
  <c r="J645" i="4"/>
  <c r="I645" i="4"/>
  <c r="H645" i="4"/>
  <c r="G645" i="4"/>
  <c r="F645" i="4"/>
  <c r="E645" i="4"/>
  <c r="D645" i="4"/>
  <c r="B645" i="4"/>
  <c r="L644" i="4"/>
  <c r="J644" i="4"/>
  <c r="I644" i="4"/>
  <c r="H644" i="4"/>
  <c r="G644" i="4"/>
  <c r="F644" i="4"/>
  <c r="E644" i="4"/>
  <c r="D644" i="4"/>
  <c r="B644" i="4"/>
  <c r="L643" i="4"/>
  <c r="J643" i="4"/>
  <c r="I643" i="4"/>
  <c r="H643" i="4"/>
  <c r="G643" i="4"/>
  <c r="F643" i="4"/>
  <c r="E643" i="4"/>
  <c r="D643" i="4"/>
  <c r="B643" i="4"/>
  <c r="L642" i="4"/>
  <c r="J642" i="4"/>
  <c r="I642" i="4"/>
  <c r="H642" i="4"/>
  <c r="G642" i="4"/>
  <c r="F642" i="4"/>
  <c r="E642" i="4"/>
  <c r="D642" i="4"/>
  <c r="B642" i="4"/>
  <c r="L641" i="4"/>
  <c r="J641" i="4"/>
  <c r="I641" i="4"/>
  <c r="H641" i="4"/>
  <c r="G641" i="4"/>
  <c r="F641" i="4"/>
  <c r="E641" i="4"/>
  <c r="D641" i="4"/>
  <c r="K641" i="4" s="1"/>
  <c r="B641" i="4"/>
  <c r="L640" i="4"/>
  <c r="J640" i="4"/>
  <c r="I640" i="4"/>
  <c r="H640" i="4"/>
  <c r="G640" i="4"/>
  <c r="F640" i="4"/>
  <c r="E640" i="4"/>
  <c r="D640" i="4"/>
  <c r="B640" i="4"/>
  <c r="L639" i="4"/>
  <c r="J639" i="4"/>
  <c r="I639" i="4"/>
  <c r="H639" i="4"/>
  <c r="G639" i="4"/>
  <c r="F639" i="4"/>
  <c r="E639" i="4"/>
  <c r="D639" i="4"/>
  <c r="B639" i="4"/>
  <c r="L638" i="4"/>
  <c r="J638" i="4"/>
  <c r="I638" i="4"/>
  <c r="H638" i="4"/>
  <c r="G638" i="4"/>
  <c r="F638" i="4"/>
  <c r="E638" i="4"/>
  <c r="D638" i="4"/>
  <c r="B638" i="4"/>
  <c r="L637" i="4"/>
  <c r="J637" i="4"/>
  <c r="I637" i="4"/>
  <c r="H637" i="4"/>
  <c r="G637" i="4"/>
  <c r="F637" i="4"/>
  <c r="E637" i="4"/>
  <c r="D637" i="4"/>
  <c r="B637" i="4"/>
  <c r="L636" i="4"/>
  <c r="J636" i="4"/>
  <c r="I636" i="4"/>
  <c r="H636" i="4"/>
  <c r="G636" i="4"/>
  <c r="F636" i="4"/>
  <c r="E636" i="4"/>
  <c r="D636" i="4"/>
  <c r="B636" i="4"/>
  <c r="L635" i="4"/>
  <c r="J635" i="4"/>
  <c r="I635" i="4"/>
  <c r="H635" i="4"/>
  <c r="G635" i="4"/>
  <c r="F635" i="4"/>
  <c r="E635" i="4"/>
  <c r="D635" i="4"/>
  <c r="B635" i="4"/>
  <c r="L634" i="4"/>
  <c r="J634" i="4"/>
  <c r="I634" i="4"/>
  <c r="H634" i="4"/>
  <c r="G634" i="4"/>
  <c r="F634" i="4"/>
  <c r="E634" i="4"/>
  <c r="D634" i="4"/>
  <c r="B634" i="4"/>
  <c r="L633" i="4"/>
  <c r="J633" i="4"/>
  <c r="I633" i="4"/>
  <c r="H633" i="4"/>
  <c r="G633" i="4"/>
  <c r="F633" i="4"/>
  <c r="E633" i="4"/>
  <c r="D633" i="4"/>
  <c r="K633" i="4" s="1"/>
  <c r="B633" i="4"/>
  <c r="L632" i="4"/>
  <c r="J632" i="4"/>
  <c r="I632" i="4"/>
  <c r="H632" i="4"/>
  <c r="G632" i="4"/>
  <c r="F632" i="4"/>
  <c r="E632" i="4"/>
  <c r="D632" i="4"/>
  <c r="B632" i="4"/>
  <c r="L631" i="4"/>
  <c r="J631" i="4"/>
  <c r="I631" i="4"/>
  <c r="H631" i="4"/>
  <c r="G631" i="4"/>
  <c r="F631" i="4"/>
  <c r="E631" i="4"/>
  <c r="D631" i="4"/>
  <c r="B631" i="4"/>
  <c r="L630" i="4"/>
  <c r="J630" i="4"/>
  <c r="I630" i="4"/>
  <c r="H630" i="4"/>
  <c r="G630" i="4"/>
  <c r="F630" i="4"/>
  <c r="E630" i="4"/>
  <c r="D630" i="4"/>
  <c r="B630" i="4"/>
  <c r="L629" i="4"/>
  <c r="J629" i="4"/>
  <c r="I629" i="4"/>
  <c r="H629" i="4"/>
  <c r="G629" i="4"/>
  <c r="F629" i="4"/>
  <c r="E629" i="4"/>
  <c r="D629" i="4"/>
  <c r="B629" i="4"/>
  <c r="L628" i="4"/>
  <c r="J628" i="4"/>
  <c r="I628" i="4"/>
  <c r="H628" i="4"/>
  <c r="G628" i="4"/>
  <c r="F628" i="4"/>
  <c r="E628" i="4"/>
  <c r="D628" i="4"/>
  <c r="B628" i="4"/>
  <c r="L627" i="4"/>
  <c r="J627" i="4"/>
  <c r="I627" i="4"/>
  <c r="H627" i="4"/>
  <c r="G627" i="4"/>
  <c r="F627" i="4"/>
  <c r="E627" i="4"/>
  <c r="D627" i="4"/>
  <c r="B627" i="4"/>
  <c r="L626" i="4"/>
  <c r="J626" i="4"/>
  <c r="I626" i="4"/>
  <c r="H626" i="4"/>
  <c r="G626" i="4"/>
  <c r="F626" i="4"/>
  <c r="E626" i="4"/>
  <c r="D626" i="4"/>
  <c r="B626" i="4"/>
  <c r="L625" i="4"/>
  <c r="J625" i="4"/>
  <c r="I625" i="4"/>
  <c r="H625" i="4"/>
  <c r="G625" i="4"/>
  <c r="F625" i="4"/>
  <c r="E625" i="4"/>
  <c r="D625" i="4"/>
  <c r="K625" i="4" s="1"/>
  <c r="B625" i="4"/>
  <c r="L624" i="4"/>
  <c r="J624" i="4"/>
  <c r="I624" i="4"/>
  <c r="H624" i="4"/>
  <c r="G624" i="4"/>
  <c r="F624" i="4"/>
  <c r="E624" i="4"/>
  <c r="D624" i="4"/>
  <c r="B624" i="4"/>
  <c r="L623" i="4"/>
  <c r="J623" i="4"/>
  <c r="I623" i="4"/>
  <c r="H623" i="4"/>
  <c r="G623" i="4"/>
  <c r="F623" i="4"/>
  <c r="E623" i="4"/>
  <c r="D623" i="4"/>
  <c r="B623" i="4"/>
  <c r="L622" i="4"/>
  <c r="J622" i="4"/>
  <c r="I622" i="4"/>
  <c r="H622" i="4"/>
  <c r="G622" i="4"/>
  <c r="F622" i="4"/>
  <c r="E622" i="4"/>
  <c r="D622" i="4"/>
  <c r="B622" i="4"/>
  <c r="L621" i="4"/>
  <c r="J621" i="4"/>
  <c r="I621" i="4"/>
  <c r="H621" i="4"/>
  <c r="G621" i="4"/>
  <c r="F621" i="4"/>
  <c r="E621" i="4"/>
  <c r="D621" i="4"/>
  <c r="B621" i="4"/>
  <c r="L620" i="4"/>
  <c r="J620" i="4"/>
  <c r="I620" i="4"/>
  <c r="H620" i="4"/>
  <c r="G620" i="4"/>
  <c r="F620" i="4"/>
  <c r="E620" i="4"/>
  <c r="D620" i="4"/>
  <c r="B620" i="4"/>
  <c r="L619" i="4"/>
  <c r="J619" i="4"/>
  <c r="I619" i="4"/>
  <c r="H619" i="4"/>
  <c r="G619" i="4"/>
  <c r="F619" i="4"/>
  <c r="E619" i="4"/>
  <c r="D619" i="4"/>
  <c r="B619" i="4"/>
  <c r="L618" i="4"/>
  <c r="J618" i="4"/>
  <c r="I618" i="4"/>
  <c r="H618" i="4"/>
  <c r="G618" i="4"/>
  <c r="F618" i="4"/>
  <c r="E618" i="4"/>
  <c r="D618" i="4"/>
  <c r="B618" i="4"/>
  <c r="L617" i="4"/>
  <c r="J617" i="4"/>
  <c r="I617" i="4"/>
  <c r="H617" i="4"/>
  <c r="G617" i="4"/>
  <c r="F617" i="4"/>
  <c r="E617" i="4"/>
  <c r="D617" i="4"/>
  <c r="K617" i="4" s="1"/>
  <c r="B617" i="4"/>
  <c r="L616" i="4"/>
  <c r="J616" i="4"/>
  <c r="I616" i="4"/>
  <c r="H616" i="4"/>
  <c r="G616" i="4"/>
  <c r="F616" i="4"/>
  <c r="E616" i="4"/>
  <c r="D616" i="4"/>
  <c r="B616" i="4"/>
  <c r="L615" i="4"/>
  <c r="J615" i="4"/>
  <c r="I615" i="4"/>
  <c r="H615" i="4"/>
  <c r="G615" i="4"/>
  <c r="F615" i="4"/>
  <c r="E615" i="4"/>
  <c r="D615" i="4"/>
  <c r="B615" i="4"/>
  <c r="L614" i="4"/>
  <c r="J614" i="4"/>
  <c r="I614" i="4"/>
  <c r="H614" i="4"/>
  <c r="G614" i="4"/>
  <c r="F614" i="4"/>
  <c r="E614" i="4"/>
  <c r="D614" i="4"/>
  <c r="B614" i="4"/>
  <c r="L613" i="4"/>
  <c r="J613" i="4"/>
  <c r="I613" i="4"/>
  <c r="H613" i="4"/>
  <c r="G613" i="4"/>
  <c r="F613" i="4"/>
  <c r="E613" i="4"/>
  <c r="D613" i="4"/>
  <c r="B613" i="4"/>
  <c r="L612" i="4"/>
  <c r="J612" i="4"/>
  <c r="I612" i="4"/>
  <c r="H612" i="4"/>
  <c r="G612" i="4"/>
  <c r="F612" i="4"/>
  <c r="E612" i="4"/>
  <c r="D612" i="4"/>
  <c r="B612" i="4"/>
  <c r="L611" i="4"/>
  <c r="J611" i="4"/>
  <c r="I611" i="4"/>
  <c r="H611" i="4"/>
  <c r="G611" i="4"/>
  <c r="F611" i="4"/>
  <c r="E611" i="4"/>
  <c r="D611" i="4"/>
  <c r="B611" i="4"/>
  <c r="L610" i="4"/>
  <c r="J610" i="4"/>
  <c r="I610" i="4"/>
  <c r="H610" i="4"/>
  <c r="G610" i="4"/>
  <c r="F610" i="4"/>
  <c r="E610" i="4"/>
  <c r="D610" i="4"/>
  <c r="B610" i="4"/>
  <c r="L609" i="4"/>
  <c r="J609" i="4"/>
  <c r="I609" i="4"/>
  <c r="H609" i="4"/>
  <c r="G609" i="4"/>
  <c r="F609" i="4"/>
  <c r="E609" i="4"/>
  <c r="D609" i="4"/>
  <c r="K609" i="4" s="1"/>
  <c r="B609" i="4"/>
  <c r="L608" i="4"/>
  <c r="J608" i="4"/>
  <c r="I608" i="4"/>
  <c r="H608" i="4"/>
  <c r="G608" i="4"/>
  <c r="F608" i="4"/>
  <c r="E608" i="4"/>
  <c r="D608" i="4"/>
  <c r="B608" i="4"/>
  <c r="L607" i="4"/>
  <c r="J607" i="4"/>
  <c r="I607" i="4"/>
  <c r="H607" i="4"/>
  <c r="G607" i="4"/>
  <c r="F607" i="4"/>
  <c r="E607" i="4"/>
  <c r="D607" i="4"/>
  <c r="B607" i="4"/>
  <c r="L606" i="4"/>
  <c r="J606" i="4"/>
  <c r="I606" i="4"/>
  <c r="H606" i="4"/>
  <c r="G606" i="4"/>
  <c r="F606" i="4"/>
  <c r="E606" i="4"/>
  <c r="D606" i="4"/>
  <c r="B606" i="4"/>
  <c r="L605" i="4"/>
  <c r="J605" i="4"/>
  <c r="I605" i="4"/>
  <c r="H605" i="4"/>
  <c r="G605" i="4"/>
  <c r="F605" i="4"/>
  <c r="E605" i="4"/>
  <c r="D605" i="4"/>
  <c r="B605" i="4"/>
  <c r="L604" i="4"/>
  <c r="J604" i="4"/>
  <c r="I604" i="4"/>
  <c r="H604" i="4"/>
  <c r="G604" i="4"/>
  <c r="F604" i="4"/>
  <c r="E604" i="4"/>
  <c r="D604" i="4"/>
  <c r="B604" i="4"/>
  <c r="L603" i="4"/>
  <c r="J603" i="4"/>
  <c r="I603" i="4"/>
  <c r="H603" i="4"/>
  <c r="G603" i="4"/>
  <c r="F603" i="4"/>
  <c r="E603" i="4"/>
  <c r="D603" i="4"/>
  <c r="B603" i="4"/>
  <c r="L602" i="4"/>
  <c r="J602" i="4"/>
  <c r="I602" i="4"/>
  <c r="H602" i="4"/>
  <c r="G602" i="4"/>
  <c r="F602" i="4"/>
  <c r="E602" i="4"/>
  <c r="D602" i="4"/>
  <c r="B602" i="4"/>
  <c r="L601" i="4"/>
  <c r="J601" i="4"/>
  <c r="I601" i="4"/>
  <c r="H601" i="4"/>
  <c r="G601" i="4"/>
  <c r="F601" i="4"/>
  <c r="E601" i="4"/>
  <c r="D601" i="4"/>
  <c r="K601" i="4" s="1"/>
  <c r="B601" i="4"/>
  <c r="L600" i="4"/>
  <c r="J600" i="4"/>
  <c r="I600" i="4"/>
  <c r="H600" i="4"/>
  <c r="G600" i="4"/>
  <c r="F600" i="4"/>
  <c r="E600" i="4"/>
  <c r="D600" i="4"/>
  <c r="B600" i="4"/>
  <c r="L599" i="4"/>
  <c r="J599" i="4"/>
  <c r="I599" i="4"/>
  <c r="H599" i="4"/>
  <c r="G599" i="4"/>
  <c r="F599" i="4"/>
  <c r="E599" i="4"/>
  <c r="D599" i="4"/>
  <c r="B599" i="4"/>
  <c r="L598" i="4"/>
  <c r="J598" i="4"/>
  <c r="I598" i="4"/>
  <c r="H598" i="4"/>
  <c r="G598" i="4"/>
  <c r="F598" i="4"/>
  <c r="E598" i="4"/>
  <c r="D598" i="4"/>
  <c r="B598" i="4"/>
  <c r="L597" i="4"/>
  <c r="J597" i="4"/>
  <c r="I597" i="4"/>
  <c r="H597" i="4"/>
  <c r="G597" i="4"/>
  <c r="F597" i="4"/>
  <c r="E597" i="4"/>
  <c r="D597" i="4"/>
  <c r="B597" i="4"/>
  <c r="L596" i="4"/>
  <c r="J596" i="4"/>
  <c r="I596" i="4"/>
  <c r="H596" i="4"/>
  <c r="G596" i="4"/>
  <c r="F596" i="4"/>
  <c r="E596" i="4"/>
  <c r="D596" i="4"/>
  <c r="B596" i="4"/>
  <c r="L595" i="4"/>
  <c r="J595" i="4"/>
  <c r="I595" i="4"/>
  <c r="H595" i="4"/>
  <c r="G595" i="4"/>
  <c r="F595" i="4"/>
  <c r="E595" i="4"/>
  <c r="D595" i="4"/>
  <c r="B595" i="4"/>
  <c r="L594" i="4"/>
  <c r="J594" i="4"/>
  <c r="I594" i="4"/>
  <c r="H594" i="4"/>
  <c r="G594" i="4"/>
  <c r="F594" i="4"/>
  <c r="E594" i="4"/>
  <c r="D594" i="4"/>
  <c r="B594" i="4"/>
  <c r="L593" i="4"/>
  <c r="J593" i="4"/>
  <c r="I593" i="4"/>
  <c r="H593" i="4"/>
  <c r="G593" i="4"/>
  <c r="F593" i="4"/>
  <c r="E593" i="4"/>
  <c r="D593" i="4"/>
  <c r="K593" i="4" s="1"/>
  <c r="B593" i="4"/>
  <c r="L592" i="4"/>
  <c r="J592" i="4"/>
  <c r="I592" i="4"/>
  <c r="H592" i="4"/>
  <c r="G592" i="4"/>
  <c r="F592" i="4"/>
  <c r="E592" i="4"/>
  <c r="D592" i="4"/>
  <c r="B592" i="4"/>
  <c r="L591" i="4"/>
  <c r="J591" i="4"/>
  <c r="I591" i="4"/>
  <c r="H591" i="4"/>
  <c r="G591" i="4"/>
  <c r="F591" i="4"/>
  <c r="E591" i="4"/>
  <c r="D591" i="4"/>
  <c r="B591" i="4"/>
  <c r="L590" i="4"/>
  <c r="J590" i="4"/>
  <c r="I590" i="4"/>
  <c r="H590" i="4"/>
  <c r="G590" i="4"/>
  <c r="F590" i="4"/>
  <c r="E590" i="4"/>
  <c r="D590" i="4"/>
  <c r="B590" i="4"/>
  <c r="L589" i="4"/>
  <c r="J589" i="4"/>
  <c r="I589" i="4"/>
  <c r="H589" i="4"/>
  <c r="G589" i="4"/>
  <c r="F589" i="4"/>
  <c r="E589" i="4"/>
  <c r="D589" i="4"/>
  <c r="B589" i="4"/>
  <c r="L588" i="4"/>
  <c r="J588" i="4"/>
  <c r="I588" i="4"/>
  <c r="H588" i="4"/>
  <c r="G588" i="4"/>
  <c r="F588" i="4"/>
  <c r="E588" i="4"/>
  <c r="D588" i="4"/>
  <c r="B588" i="4"/>
  <c r="L587" i="4"/>
  <c r="J587" i="4"/>
  <c r="I587" i="4"/>
  <c r="H587" i="4"/>
  <c r="G587" i="4"/>
  <c r="F587" i="4"/>
  <c r="E587" i="4"/>
  <c r="D587" i="4"/>
  <c r="B587" i="4"/>
  <c r="L586" i="4"/>
  <c r="J586" i="4"/>
  <c r="I586" i="4"/>
  <c r="H586" i="4"/>
  <c r="G586" i="4"/>
  <c r="F586" i="4"/>
  <c r="E586" i="4"/>
  <c r="D586" i="4"/>
  <c r="B586" i="4"/>
  <c r="L585" i="4"/>
  <c r="J585" i="4"/>
  <c r="I585" i="4"/>
  <c r="H585" i="4"/>
  <c r="G585" i="4"/>
  <c r="F585" i="4"/>
  <c r="E585" i="4"/>
  <c r="D585" i="4"/>
  <c r="K585" i="4" s="1"/>
  <c r="B585" i="4"/>
  <c r="L584" i="4"/>
  <c r="J584" i="4"/>
  <c r="I584" i="4"/>
  <c r="H584" i="4"/>
  <c r="G584" i="4"/>
  <c r="F584" i="4"/>
  <c r="E584" i="4"/>
  <c r="D584" i="4"/>
  <c r="B584" i="4"/>
  <c r="L583" i="4"/>
  <c r="J583" i="4"/>
  <c r="I583" i="4"/>
  <c r="H583" i="4"/>
  <c r="G583" i="4"/>
  <c r="F583" i="4"/>
  <c r="E583" i="4"/>
  <c r="D583" i="4"/>
  <c r="B583" i="4"/>
  <c r="L582" i="4"/>
  <c r="J582" i="4"/>
  <c r="I582" i="4"/>
  <c r="H582" i="4"/>
  <c r="G582" i="4"/>
  <c r="F582" i="4"/>
  <c r="E582" i="4"/>
  <c r="D582" i="4"/>
  <c r="B582" i="4"/>
  <c r="L581" i="4"/>
  <c r="J581" i="4"/>
  <c r="I581" i="4"/>
  <c r="H581" i="4"/>
  <c r="G581" i="4"/>
  <c r="F581" i="4"/>
  <c r="E581" i="4"/>
  <c r="D581" i="4"/>
  <c r="B581" i="4"/>
  <c r="L580" i="4"/>
  <c r="J580" i="4"/>
  <c r="I580" i="4"/>
  <c r="H580" i="4"/>
  <c r="G580" i="4"/>
  <c r="F580" i="4"/>
  <c r="E580" i="4"/>
  <c r="D580" i="4"/>
  <c r="B580" i="4"/>
  <c r="L579" i="4"/>
  <c r="J579" i="4"/>
  <c r="I579" i="4"/>
  <c r="H579" i="4"/>
  <c r="G579" i="4"/>
  <c r="F579" i="4"/>
  <c r="E579" i="4"/>
  <c r="D579" i="4"/>
  <c r="B579" i="4"/>
  <c r="L578" i="4"/>
  <c r="J578" i="4"/>
  <c r="I578" i="4"/>
  <c r="H578" i="4"/>
  <c r="G578" i="4"/>
  <c r="F578" i="4"/>
  <c r="E578" i="4"/>
  <c r="D578" i="4"/>
  <c r="B578" i="4"/>
  <c r="L577" i="4"/>
  <c r="J577" i="4"/>
  <c r="I577" i="4"/>
  <c r="H577" i="4"/>
  <c r="G577" i="4"/>
  <c r="F577" i="4"/>
  <c r="E577" i="4"/>
  <c r="D577" i="4"/>
  <c r="K577" i="4" s="1"/>
  <c r="B577" i="4"/>
  <c r="L576" i="4"/>
  <c r="J576" i="4"/>
  <c r="I576" i="4"/>
  <c r="H576" i="4"/>
  <c r="G576" i="4"/>
  <c r="F576" i="4"/>
  <c r="E576" i="4"/>
  <c r="D576" i="4"/>
  <c r="B576" i="4"/>
  <c r="L575" i="4"/>
  <c r="J575" i="4"/>
  <c r="I575" i="4"/>
  <c r="H575" i="4"/>
  <c r="G575" i="4"/>
  <c r="F575" i="4"/>
  <c r="E575" i="4"/>
  <c r="D575" i="4"/>
  <c r="B575" i="4"/>
  <c r="L574" i="4"/>
  <c r="J574" i="4"/>
  <c r="I574" i="4"/>
  <c r="H574" i="4"/>
  <c r="G574" i="4"/>
  <c r="F574" i="4"/>
  <c r="E574" i="4"/>
  <c r="D574" i="4"/>
  <c r="B574" i="4"/>
  <c r="L573" i="4"/>
  <c r="J573" i="4"/>
  <c r="I573" i="4"/>
  <c r="H573" i="4"/>
  <c r="G573" i="4"/>
  <c r="F573" i="4"/>
  <c r="E573" i="4"/>
  <c r="D573" i="4"/>
  <c r="B573" i="4"/>
  <c r="L572" i="4"/>
  <c r="J572" i="4"/>
  <c r="I572" i="4"/>
  <c r="H572" i="4"/>
  <c r="G572" i="4"/>
  <c r="F572" i="4"/>
  <c r="E572" i="4"/>
  <c r="D572" i="4"/>
  <c r="B572" i="4"/>
  <c r="L571" i="4"/>
  <c r="J571" i="4"/>
  <c r="I571" i="4"/>
  <c r="H571" i="4"/>
  <c r="G571" i="4"/>
  <c r="F571" i="4"/>
  <c r="E571" i="4"/>
  <c r="D571" i="4"/>
  <c r="B571" i="4"/>
  <c r="L570" i="4"/>
  <c r="J570" i="4"/>
  <c r="I570" i="4"/>
  <c r="H570" i="4"/>
  <c r="G570" i="4"/>
  <c r="F570" i="4"/>
  <c r="E570" i="4"/>
  <c r="D570" i="4"/>
  <c r="B570" i="4"/>
  <c r="L569" i="4"/>
  <c r="J569" i="4"/>
  <c r="I569" i="4"/>
  <c r="H569" i="4"/>
  <c r="G569" i="4"/>
  <c r="F569" i="4"/>
  <c r="E569" i="4"/>
  <c r="D569" i="4"/>
  <c r="K569" i="4" s="1"/>
  <c r="B569" i="4"/>
  <c r="L568" i="4"/>
  <c r="J568" i="4"/>
  <c r="I568" i="4"/>
  <c r="H568" i="4"/>
  <c r="G568" i="4"/>
  <c r="F568" i="4"/>
  <c r="E568" i="4"/>
  <c r="D568" i="4"/>
  <c r="B568" i="4"/>
  <c r="L567" i="4"/>
  <c r="J567" i="4"/>
  <c r="I567" i="4"/>
  <c r="H567" i="4"/>
  <c r="G567" i="4"/>
  <c r="F567" i="4"/>
  <c r="E567" i="4"/>
  <c r="D567" i="4"/>
  <c r="B567" i="4"/>
  <c r="L566" i="4"/>
  <c r="J566" i="4"/>
  <c r="I566" i="4"/>
  <c r="H566" i="4"/>
  <c r="G566" i="4"/>
  <c r="F566" i="4"/>
  <c r="E566" i="4"/>
  <c r="D566" i="4"/>
  <c r="B566" i="4"/>
  <c r="L565" i="4"/>
  <c r="J565" i="4"/>
  <c r="I565" i="4"/>
  <c r="H565" i="4"/>
  <c r="G565" i="4"/>
  <c r="F565" i="4"/>
  <c r="E565" i="4"/>
  <c r="D565" i="4"/>
  <c r="B565" i="4"/>
  <c r="L564" i="4"/>
  <c r="J564" i="4"/>
  <c r="I564" i="4"/>
  <c r="H564" i="4"/>
  <c r="G564" i="4"/>
  <c r="F564" i="4"/>
  <c r="E564" i="4"/>
  <c r="D564" i="4"/>
  <c r="B564" i="4"/>
  <c r="L563" i="4"/>
  <c r="J563" i="4"/>
  <c r="I563" i="4"/>
  <c r="H563" i="4"/>
  <c r="G563" i="4"/>
  <c r="F563" i="4"/>
  <c r="E563" i="4"/>
  <c r="D563" i="4"/>
  <c r="B563" i="4"/>
  <c r="L562" i="4"/>
  <c r="J562" i="4"/>
  <c r="I562" i="4"/>
  <c r="H562" i="4"/>
  <c r="G562" i="4"/>
  <c r="F562" i="4"/>
  <c r="E562" i="4"/>
  <c r="D562" i="4"/>
  <c r="B562" i="4"/>
  <c r="L561" i="4"/>
  <c r="J561" i="4"/>
  <c r="I561" i="4"/>
  <c r="H561" i="4"/>
  <c r="G561" i="4"/>
  <c r="F561" i="4"/>
  <c r="E561" i="4"/>
  <c r="D561" i="4"/>
  <c r="K561" i="4" s="1"/>
  <c r="B561" i="4"/>
  <c r="L560" i="4"/>
  <c r="J560" i="4"/>
  <c r="I560" i="4"/>
  <c r="H560" i="4"/>
  <c r="G560" i="4"/>
  <c r="F560" i="4"/>
  <c r="E560" i="4"/>
  <c r="D560" i="4"/>
  <c r="B560" i="4"/>
  <c r="L559" i="4"/>
  <c r="J559" i="4"/>
  <c r="I559" i="4"/>
  <c r="H559" i="4"/>
  <c r="G559" i="4"/>
  <c r="F559" i="4"/>
  <c r="E559" i="4"/>
  <c r="D559" i="4"/>
  <c r="B559" i="4"/>
  <c r="L558" i="4"/>
  <c r="J558" i="4"/>
  <c r="I558" i="4"/>
  <c r="H558" i="4"/>
  <c r="G558" i="4"/>
  <c r="F558" i="4"/>
  <c r="E558" i="4"/>
  <c r="D558" i="4"/>
  <c r="B558" i="4"/>
  <c r="L557" i="4"/>
  <c r="J557" i="4"/>
  <c r="I557" i="4"/>
  <c r="H557" i="4"/>
  <c r="G557" i="4"/>
  <c r="F557" i="4"/>
  <c r="E557" i="4"/>
  <c r="D557" i="4"/>
  <c r="B557" i="4"/>
  <c r="L556" i="4"/>
  <c r="J556" i="4"/>
  <c r="I556" i="4"/>
  <c r="H556" i="4"/>
  <c r="G556" i="4"/>
  <c r="F556" i="4"/>
  <c r="E556" i="4"/>
  <c r="D556" i="4"/>
  <c r="B556" i="4"/>
  <c r="L555" i="4"/>
  <c r="J555" i="4"/>
  <c r="I555" i="4"/>
  <c r="H555" i="4"/>
  <c r="G555" i="4"/>
  <c r="F555" i="4"/>
  <c r="E555" i="4"/>
  <c r="D555" i="4"/>
  <c r="B555" i="4"/>
  <c r="L554" i="4"/>
  <c r="J554" i="4"/>
  <c r="I554" i="4"/>
  <c r="H554" i="4"/>
  <c r="G554" i="4"/>
  <c r="F554" i="4"/>
  <c r="E554" i="4"/>
  <c r="D554" i="4"/>
  <c r="B554" i="4"/>
  <c r="L553" i="4"/>
  <c r="J553" i="4"/>
  <c r="I553" i="4"/>
  <c r="H553" i="4"/>
  <c r="G553" i="4"/>
  <c r="F553" i="4"/>
  <c r="E553" i="4"/>
  <c r="D553" i="4"/>
  <c r="K553" i="4" s="1"/>
  <c r="B553" i="4"/>
  <c r="L552" i="4"/>
  <c r="J552" i="4"/>
  <c r="I552" i="4"/>
  <c r="H552" i="4"/>
  <c r="G552" i="4"/>
  <c r="F552" i="4"/>
  <c r="E552" i="4"/>
  <c r="D552" i="4"/>
  <c r="B552" i="4"/>
  <c r="L551" i="4"/>
  <c r="J551" i="4"/>
  <c r="I551" i="4"/>
  <c r="H551" i="4"/>
  <c r="G551" i="4"/>
  <c r="F551" i="4"/>
  <c r="E551" i="4"/>
  <c r="D551" i="4"/>
  <c r="B551" i="4"/>
  <c r="L550" i="4"/>
  <c r="J550" i="4"/>
  <c r="I550" i="4"/>
  <c r="H550" i="4"/>
  <c r="G550" i="4"/>
  <c r="F550" i="4"/>
  <c r="E550" i="4"/>
  <c r="D550" i="4"/>
  <c r="B550" i="4"/>
  <c r="L549" i="4"/>
  <c r="J549" i="4"/>
  <c r="I549" i="4"/>
  <c r="H549" i="4"/>
  <c r="G549" i="4"/>
  <c r="F549" i="4"/>
  <c r="E549" i="4"/>
  <c r="D549" i="4"/>
  <c r="B549" i="4"/>
  <c r="L548" i="4"/>
  <c r="J548" i="4"/>
  <c r="I548" i="4"/>
  <c r="H548" i="4"/>
  <c r="G548" i="4"/>
  <c r="F548" i="4"/>
  <c r="E548" i="4"/>
  <c r="D548" i="4"/>
  <c r="B548" i="4"/>
  <c r="L547" i="4"/>
  <c r="J547" i="4"/>
  <c r="I547" i="4"/>
  <c r="H547" i="4"/>
  <c r="G547" i="4"/>
  <c r="F547" i="4"/>
  <c r="E547" i="4"/>
  <c r="D547" i="4"/>
  <c r="B547" i="4"/>
  <c r="L546" i="4"/>
  <c r="J546" i="4"/>
  <c r="I546" i="4"/>
  <c r="H546" i="4"/>
  <c r="G546" i="4"/>
  <c r="F546" i="4"/>
  <c r="E546" i="4"/>
  <c r="D546" i="4"/>
  <c r="B546" i="4"/>
  <c r="L545" i="4"/>
  <c r="J545" i="4"/>
  <c r="I545" i="4"/>
  <c r="H545" i="4"/>
  <c r="G545" i="4"/>
  <c r="F545" i="4"/>
  <c r="E545" i="4"/>
  <c r="D545" i="4"/>
  <c r="K545" i="4" s="1"/>
  <c r="B545" i="4"/>
  <c r="L544" i="4"/>
  <c r="J544" i="4"/>
  <c r="I544" i="4"/>
  <c r="H544" i="4"/>
  <c r="G544" i="4"/>
  <c r="F544" i="4"/>
  <c r="E544" i="4"/>
  <c r="D544" i="4"/>
  <c r="B544" i="4"/>
  <c r="L543" i="4"/>
  <c r="J543" i="4"/>
  <c r="I543" i="4"/>
  <c r="H543" i="4"/>
  <c r="G543" i="4"/>
  <c r="F543" i="4"/>
  <c r="E543" i="4"/>
  <c r="D543" i="4"/>
  <c r="B543" i="4"/>
  <c r="L542" i="4"/>
  <c r="J542" i="4"/>
  <c r="I542" i="4"/>
  <c r="H542" i="4"/>
  <c r="G542" i="4"/>
  <c r="F542" i="4"/>
  <c r="E542" i="4"/>
  <c r="D542" i="4"/>
  <c r="B542" i="4"/>
  <c r="L541" i="4"/>
  <c r="J541" i="4"/>
  <c r="I541" i="4"/>
  <c r="H541" i="4"/>
  <c r="G541" i="4"/>
  <c r="F541" i="4"/>
  <c r="E541" i="4"/>
  <c r="D541" i="4"/>
  <c r="B541" i="4"/>
  <c r="L540" i="4"/>
  <c r="J540" i="4"/>
  <c r="I540" i="4"/>
  <c r="H540" i="4"/>
  <c r="G540" i="4"/>
  <c r="F540" i="4"/>
  <c r="E540" i="4"/>
  <c r="D540" i="4"/>
  <c r="B540" i="4"/>
  <c r="L539" i="4"/>
  <c r="J539" i="4"/>
  <c r="I539" i="4"/>
  <c r="H539" i="4"/>
  <c r="G539" i="4"/>
  <c r="F539" i="4"/>
  <c r="E539" i="4"/>
  <c r="D539" i="4"/>
  <c r="B539" i="4"/>
  <c r="L538" i="4"/>
  <c r="J538" i="4"/>
  <c r="I538" i="4"/>
  <c r="H538" i="4"/>
  <c r="G538" i="4"/>
  <c r="F538" i="4"/>
  <c r="E538" i="4"/>
  <c r="D538" i="4"/>
  <c r="B538" i="4"/>
  <c r="L537" i="4"/>
  <c r="J537" i="4"/>
  <c r="I537" i="4"/>
  <c r="H537" i="4"/>
  <c r="G537" i="4"/>
  <c r="F537" i="4"/>
  <c r="E537" i="4"/>
  <c r="D537" i="4"/>
  <c r="K537" i="4" s="1"/>
  <c r="B537" i="4"/>
  <c r="L536" i="4"/>
  <c r="J536" i="4"/>
  <c r="I536" i="4"/>
  <c r="H536" i="4"/>
  <c r="G536" i="4"/>
  <c r="F536" i="4"/>
  <c r="E536" i="4"/>
  <c r="D536" i="4"/>
  <c r="B536" i="4"/>
  <c r="L535" i="4"/>
  <c r="J535" i="4"/>
  <c r="I535" i="4"/>
  <c r="H535" i="4"/>
  <c r="G535" i="4"/>
  <c r="F535" i="4"/>
  <c r="E535" i="4"/>
  <c r="D535" i="4"/>
  <c r="B535" i="4"/>
  <c r="L534" i="4"/>
  <c r="J534" i="4"/>
  <c r="I534" i="4"/>
  <c r="H534" i="4"/>
  <c r="G534" i="4"/>
  <c r="F534" i="4"/>
  <c r="E534" i="4"/>
  <c r="D534" i="4"/>
  <c r="B534" i="4"/>
  <c r="L533" i="4"/>
  <c r="J533" i="4"/>
  <c r="I533" i="4"/>
  <c r="H533" i="4"/>
  <c r="G533" i="4"/>
  <c r="F533" i="4"/>
  <c r="E533" i="4"/>
  <c r="D533" i="4"/>
  <c r="B533" i="4"/>
  <c r="L532" i="4"/>
  <c r="J532" i="4"/>
  <c r="I532" i="4"/>
  <c r="H532" i="4"/>
  <c r="G532" i="4"/>
  <c r="F532" i="4"/>
  <c r="E532" i="4"/>
  <c r="D532" i="4"/>
  <c r="B532" i="4"/>
  <c r="L531" i="4"/>
  <c r="K531" i="4"/>
  <c r="J531" i="4"/>
  <c r="I531" i="4"/>
  <c r="H531" i="4"/>
  <c r="G531" i="4"/>
  <c r="F531" i="4"/>
  <c r="E531" i="4"/>
  <c r="D531" i="4"/>
  <c r="B531" i="4"/>
  <c r="L530" i="4"/>
  <c r="J530" i="4"/>
  <c r="I530" i="4"/>
  <c r="H530" i="4"/>
  <c r="G530" i="4"/>
  <c r="F530" i="4"/>
  <c r="E530" i="4"/>
  <c r="D530" i="4"/>
  <c r="K530" i="4" s="1"/>
  <c r="B530" i="4"/>
  <c r="L529" i="4"/>
  <c r="J529" i="4"/>
  <c r="I529" i="4"/>
  <c r="H529" i="4"/>
  <c r="G529" i="4"/>
  <c r="F529" i="4"/>
  <c r="E529" i="4"/>
  <c r="D529" i="4"/>
  <c r="B529" i="4"/>
  <c r="L528" i="4"/>
  <c r="J528" i="4"/>
  <c r="I528" i="4"/>
  <c r="H528" i="4"/>
  <c r="G528" i="4"/>
  <c r="F528" i="4"/>
  <c r="E528" i="4"/>
  <c r="D528" i="4"/>
  <c r="B528" i="4"/>
  <c r="L527" i="4"/>
  <c r="J527" i="4"/>
  <c r="I527" i="4"/>
  <c r="H527" i="4"/>
  <c r="G527" i="4"/>
  <c r="F527" i="4"/>
  <c r="E527" i="4"/>
  <c r="D527" i="4"/>
  <c r="B527" i="4"/>
  <c r="L526" i="4"/>
  <c r="J526" i="4"/>
  <c r="I526" i="4"/>
  <c r="H526" i="4"/>
  <c r="G526" i="4"/>
  <c r="F526" i="4"/>
  <c r="E526" i="4"/>
  <c r="D526" i="4"/>
  <c r="B526" i="4"/>
  <c r="L525" i="4"/>
  <c r="J525" i="4"/>
  <c r="I525" i="4"/>
  <c r="H525" i="4"/>
  <c r="G525" i="4"/>
  <c r="F525" i="4"/>
  <c r="E525" i="4"/>
  <c r="D525" i="4"/>
  <c r="B525" i="4"/>
  <c r="L524" i="4"/>
  <c r="J524" i="4"/>
  <c r="I524" i="4"/>
  <c r="H524" i="4"/>
  <c r="G524" i="4"/>
  <c r="F524" i="4"/>
  <c r="E524" i="4"/>
  <c r="D524" i="4"/>
  <c r="B524" i="4"/>
  <c r="L523" i="4"/>
  <c r="J523" i="4"/>
  <c r="I523" i="4"/>
  <c r="H523" i="4"/>
  <c r="G523" i="4"/>
  <c r="F523" i="4"/>
  <c r="E523" i="4"/>
  <c r="D523" i="4"/>
  <c r="K523" i="4" s="1"/>
  <c r="B523" i="4"/>
  <c r="L522" i="4"/>
  <c r="J522" i="4"/>
  <c r="I522" i="4"/>
  <c r="H522" i="4"/>
  <c r="G522" i="4"/>
  <c r="F522" i="4"/>
  <c r="E522" i="4"/>
  <c r="D522" i="4"/>
  <c r="B522" i="4"/>
  <c r="L521" i="4"/>
  <c r="J521" i="4"/>
  <c r="I521" i="4"/>
  <c r="H521" i="4"/>
  <c r="G521" i="4"/>
  <c r="F521" i="4"/>
  <c r="E521" i="4"/>
  <c r="D521" i="4"/>
  <c r="B521" i="4"/>
  <c r="L520" i="4"/>
  <c r="J520" i="4"/>
  <c r="I520" i="4"/>
  <c r="H520" i="4"/>
  <c r="G520" i="4"/>
  <c r="F520" i="4"/>
  <c r="E520" i="4"/>
  <c r="D520" i="4"/>
  <c r="B520" i="4"/>
  <c r="L519" i="4"/>
  <c r="J519" i="4"/>
  <c r="I519" i="4"/>
  <c r="H519" i="4"/>
  <c r="G519" i="4"/>
  <c r="F519" i="4"/>
  <c r="E519" i="4"/>
  <c r="D519" i="4"/>
  <c r="B519" i="4"/>
  <c r="L518" i="4"/>
  <c r="J518" i="4"/>
  <c r="I518" i="4"/>
  <c r="H518" i="4"/>
  <c r="G518" i="4"/>
  <c r="F518" i="4"/>
  <c r="E518" i="4"/>
  <c r="D518" i="4"/>
  <c r="B518" i="4"/>
  <c r="L517" i="4"/>
  <c r="J517" i="4"/>
  <c r="I517" i="4"/>
  <c r="H517" i="4"/>
  <c r="G517" i="4"/>
  <c r="F517" i="4"/>
  <c r="E517" i="4"/>
  <c r="D517" i="4"/>
  <c r="B517" i="4"/>
  <c r="L516" i="4"/>
  <c r="J516" i="4"/>
  <c r="I516" i="4"/>
  <c r="H516" i="4"/>
  <c r="G516" i="4"/>
  <c r="F516" i="4"/>
  <c r="E516" i="4"/>
  <c r="D516" i="4"/>
  <c r="B516" i="4"/>
  <c r="L515" i="4"/>
  <c r="J515" i="4"/>
  <c r="I515" i="4"/>
  <c r="H515" i="4"/>
  <c r="G515" i="4"/>
  <c r="F515" i="4"/>
  <c r="E515" i="4"/>
  <c r="K515" i="4" s="1"/>
  <c r="D515" i="4"/>
  <c r="B515" i="4"/>
  <c r="L514" i="4"/>
  <c r="J514" i="4"/>
  <c r="I514" i="4"/>
  <c r="H514" i="4"/>
  <c r="G514" i="4"/>
  <c r="F514" i="4"/>
  <c r="E514" i="4"/>
  <c r="D514" i="4"/>
  <c r="B514" i="4"/>
  <c r="L513" i="4"/>
  <c r="J513" i="4"/>
  <c r="I513" i="4"/>
  <c r="H513" i="4"/>
  <c r="G513" i="4"/>
  <c r="F513" i="4"/>
  <c r="E513" i="4"/>
  <c r="D513" i="4"/>
  <c r="B513" i="4"/>
  <c r="L512" i="4"/>
  <c r="J512" i="4"/>
  <c r="I512" i="4"/>
  <c r="H512" i="4"/>
  <c r="G512" i="4"/>
  <c r="F512" i="4"/>
  <c r="E512" i="4"/>
  <c r="D512" i="4"/>
  <c r="B512" i="4"/>
  <c r="L511" i="4"/>
  <c r="J511" i="4"/>
  <c r="I511" i="4"/>
  <c r="H511" i="4"/>
  <c r="G511" i="4"/>
  <c r="F511" i="4"/>
  <c r="E511" i="4"/>
  <c r="D511" i="4"/>
  <c r="B511" i="4"/>
  <c r="L510" i="4"/>
  <c r="J510" i="4"/>
  <c r="I510" i="4"/>
  <c r="H510" i="4"/>
  <c r="G510" i="4"/>
  <c r="F510" i="4"/>
  <c r="E510" i="4"/>
  <c r="D510" i="4"/>
  <c r="B510" i="4"/>
  <c r="L509" i="4"/>
  <c r="J509" i="4"/>
  <c r="I509" i="4"/>
  <c r="H509" i="4"/>
  <c r="G509" i="4"/>
  <c r="F509" i="4"/>
  <c r="E509" i="4"/>
  <c r="D509" i="4"/>
  <c r="B509" i="4"/>
  <c r="L508" i="4"/>
  <c r="J508" i="4"/>
  <c r="I508" i="4"/>
  <c r="H508" i="4"/>
  <c r="G508" i="4"/>
  <c r="F508" i="4"/>
  <c r="E508" i="4"/>
  <c r="D508" i="4"/>
  <c r="B508" i="4"/>
  <c r="L507" i="4"/>
  <c r="J507" i="4"/>
  <c r="I507" i="4"/>
  <c r="H507" i="4"/>
  <c r="G507" i="4"/>
  <c r="F507" i="4"/>
  <c r="K507" i="4" s="1"/>
  <c r="E507" i="4"/>
  <c r="D507" i="4"/>
  <c r="B507" i="4"/>
  <c r="L506" i="4"/>
  <c r="J506" i="4"/>
  <c r="I506" i="4"/>
  <c r="H506" i="4"/>
  <c r="G506" i="4"/>
  <c r="F506" i="4"/>
  <c r="E506" i="4"/>
  <c r="D506" i="4"/>
  <c r="B506" i="4"/>
  <c r="L505" i="4"/>
  <c r="J505" i="4"/>
  <c r="I505" i="4"/>
  <c r="H505" i="4"/>
  <c r="G505" i="4"/>
  <c r="F505" i="4"/>
  <c r="E505" i="4"/>
  <c r="D505" i="4"/>
  <c r="B505" i="4"/>
  <c r="L504" i="4"/>
  <c r="J504" i="4"/>
  <c r="I504" i="4"/>
  <c r="H504" i="4"/>
  <c r="G504" i="4"/>
  <c r="F504" i="4"/>
  <c r="E504" i="4"/>
  <c r="D504" i="4"/>
  <c r="B504" i="4"/>
  <c r="L503" i="4"/>
  <c r="J503" i="4"/>
  <c r="I503" i="4"/>
  <c r="H503" i="4"/>
  <c r="G503" i="4"/>
  <c r="F503" i="4"/>
  <c r="E503" i="4"/>
  <c r="D503" i="4"/>
  <c r="B503" i="4"/>
  <c r="L502" i="4"/>
  <c r="J502" i="4"/>
  <c r="I502" i="4"/>
  <c r="H502" i="4"/>
  <c r="G502" i="4"/>
  <c r="F502" i="4"/>
  <c r="E502" i="4"/>
  <c r="D502" i="4"/>
  <c r="B502" i="4"/>
  <c r="L501" i="4"/>
  <c r="J501" i="4"/>
  <c r="I501" i="4"/>
  <c r="H501" i="4"/>
  <c r="G501" i="4"/>
  <c r="F501" i="4"/>
  <c r="E501" i="4"/>
  <c r="D501" i="4"/>
  <c r="B501" i="4"/>
  <c r="L500" i="4"/>
  <c r="J500" i="4"/>
  <c r="I500" i="4"/>
  <c r="H500" i="4"/>
  <c r="G500" i="4"/>
  <c r="F500" i="4"/>
  <c r="E500" i="4"/>
  <c r="D500" i="4"/>
  <c r="B500" i="4"/>
  <c r="L499" i="4"/>
  <c r="J499" i="4"/>
  <c r="I499" i="4"/>
  <c r="H499" i="4"/>
  <c r="G499" i="4"/>
  <c r="F499" i="4"/>
  <c r="E499" i="4"/>
  <c r="D499" i="4"/>
  <c r="B499" i="4"/>
  <c r="L498" i="4"/>
  <c r="J498" i="4"/>
  <c r="I498" i="4"/>
  <c r="H498" i="4"/>
  <c r="G498" i="4"/>
  <c r="F498" i="4"/>
  <c r="E498" i="4"/>
  <c r="D498" i="4"/>
  <c r="B498" i="4"/>
  <c r="L497" i="4"/>
  <c r="J497" i="4"/>
  <c r="I497" i="4"/>
  <c r="H497" i="4"/>
  <c r="G497" i="4"/>
  <c r="F497" i="4"/>
  <c r="E497" i="4"/>
  <c r="D497" i="4"/>
  <c r="B497" i="4"/>
  <c r="L496" i="4"/>
  <c r="J496" i="4"/>
  <c r="I496" i="4"/>
  <c r="H496" i="4"/>
  <c r="G496" i="4"/>
  <c r="F496" i="4"/>
  <c r="E496" i="4"/>
  <c r="D496" i="4"/>
  <c r="B496" i="4"/>
  <c r="L495" i="4"/>
  <c r="J495" i="4"/>
  <c r="I495" i="4"/>
  <c r="H495" i="4"/>
  <c r="G495" i="4"/>
  <c r="F495" i="4"/>
  <c r="E495" i="4"/>
  <c r="D495" i="4"/>
  <c r="B495" i="4"/>
  <c r="L494" i="4"/>
  <c r="J494" i="4"/>
  <c r="I494" i="4"/>
  <c r="H494" i="4"/>
  <c r="G494" i="4"/>
  <c r="F494" i="4"/>
  <c r="E494" i="4"/>
  <c r="D494" i="4"/>
  <c r="B494" i="4"/>
  <c r="L493" i="4"/>
  <c r="J493" i="4"/>
  <c r="I493" i="4"/>
  <c r="H493" i="4"/>
  <c r="G493" i="4"/>
  <c r="F493" i="4"/>
  <c r="E493" i="4"/>
  <c r="D493" i="4"/>
  <c r="B493" i="4"/>
  <c r="L492" i="4"/>
  <c r="J492" i="4"/>
  <c r="I492" i="4"/>
  <c r="H492" i="4"/>
  <c r="G492" i="4"/>
  <c r="F492" i="4"/>
  <c r="E492" i="4"/>
  <c r="D492" i="4"/>
  <c r="B492" i="4"/>
  <c r="L491" i="4"/>
  <c r="J491" i="4"/>
  <c r="I491" i="4"/>
  <c r="H491" i="4"/>
  <c r="G491" i="4"/>
  <c r="F491" i="4"/>
  <c r="E491" i="4"/>
  <c r="D491" i="4"/>
  <c r="B491" i="4"/>
  <c r="L490" i="4"/>
  <c r="J490" i="4"/>
  <c r="I490" i="4"/>
  <c r="H490" i="4"/>
  <c r="G490" i="4"/>
  <c r="F490" i="4"/>
  <c r="E490" i="4"/>
  <c r="D490" i="4"/>
  <c r="B490" i="4"/>
  <c r="L489" i="4"/>
  <c r="J489" i="4"/>
  <c r="I489" i="4"/>
  <c r="H489" i="4"/>
  <c r="G489" i="4"/>
  <c r="F489" i="4"/>
  <c r="E489" i="4"/>
  <c r="D489" i="4"/>
  <c r="B489" i="4"/>
  <c r="L488" i="4"/>
  <c r="J488" i="4"/>
  <c r="I488" i="4"/>
  <c r="H488" i="4"/>
  <c r="G488" i="4"/>
  <c r="F488" i="4"/>
  <c r="E488" i="4"/>
  <c r="D488" i="4"/>
  <c r="B488" i="4"/>
  <c r="L487" i="4"/>
  <c r="J487" i="4"/>
  <c r="I487" i="4"/>
  <c r="H487" i="4"/>
  <c r="G487" i="4"/>
  <c r="F487" i="4"/>
  <c r="E487" i="4"/>
  <c r="D487" i="4"/>
  <c r="B487" i="4"/>
  <c r="L486" i="4"/>
  <c r="J486" i="4"/>
  <c r="I486" i="4"/>
  <c r="H486" i="4"/>
  <c r="G486" i="4"/>
  <c r="F486" i="4"/>
  <c r="E486" i="4"/>
  <c r="D486" i="4"/>
  <c r="B486" i="4"/>
  <c r="L485" i="4"/>
  <c r="J485" i="4"/>
  <c r="I485" i="4"/>
  <c r="H485" i="4"/>
  <c r="G485" i="4"/>
  <c r="F485" i="4"/>
  <c r="E485" i="4"/>
  <c r="D485" i="4"/>
  <c r="B485" i="4"/>
  <c r="L484" i="4"/>
  <c r="J484" i="4"/>
  <c r="I484" i="4"/>
  <c r="H484" i="4"/>
  <c r="G484" i="4"/>
  <c r="F484" i="4"/>
  <c r="E484" i="4"/>
  <c r="D484" i="4"/>
  <c r="B484" i="4"/>
  <c r="L483" i="4"/>
  <c r="J483" i="4"/>
  <c r="I483" i="4"/>
  <c r="H483" i="4"/>
  <c r="G483" i="4"/>
  <c r="F483" i="4"/>
  <c r="E483" i="4"/>
  <c r="D483" i="4"/>
  <c r="B483" i="4"/>
  <c r="L482" i="4"/>
  <c r="J482" i="4"/>
  <c r="I482" i="4"/>
  <c r="H482" i="4"/>
  <c r="G482" i="4"/>
  <c r="F482" i="4"/>
  <c r="E482" i="4"/>
  <c r="D482" i="4"/>
  <c r="B482" i="4"/>
  <c r="L481" i="4"/>
  <c r="J481" i="4"/>
  <c r="I481" i="4"/>
  <c r="H481" i="4"/>
  <c r="G481" i="4"/>
  <c r="F481" i="4"/>
  <c r="E481" i="4"/>
  <c r="D481" i="4"/>
  <c r="B481" i="4"/>
  <c r="L480" i="4"/>
  <c r="J480" i="4"/>
  <c r="I480" i="4"/>
  <c r="H480" i="4"/>
  <c r="G480" i="4"/>
  <c r="F480" i="4"/>
  <c r="E480" i="4"/>
  <c r="D480" i="4"/>
  <c r="B480" i="4"/>
  <c r="L479" i="4"/>
  <c r="J479" i="4"/>
  <c r="I479" i="4"/>
  <c r="H479" i="4"/>
  <c r="G479" i="4"/>
  <c r="F479" i="4"/>
  <c r="E479" i="4"/>
  <c r="D479" i="4"/>
  <c r="B479" i="4"/>
  <c r="L478" i="4"/>
  <c r="J478" i="4"/>
  <c r="I478" i="4"/>
  <c r="H478" i="4"/>
  <c r="G478" i="4"/>
  <c r="F478" i="4"/>
  <c r="E478" i="4"/>
  <c r="D478" i="4"/>
  <c r="B478" i="4"/>
  <c r="L477" i="4"/>
  <c r="J477" i="4"/>
  <c r="I477" i="4"/>
  <c r="H477" i="4"/>
  <c r="G477" i="4"/>
  <c r="F477" i="4"/>
  <c r="E477" i="4"/>
  <c r="D477" i="4"/>
  <c r="K477" i="4" s="1"/>
  <c r="B477" i="4"/>
  <c r="L476" i="4"/>
  <c r="J476" i="4"/>
  <c r="I476" i="4"/>
  <c r="H476" i="4"/>
  <c r="G476" i="4"/>
  <c r="F476" i="4"/>
  <c r="E476" i="4"/>
  <c r="D476" i="4"/>
  <c r="B476" i="4"/>
  <c r="L475" i="4"/>
  <c r="J475" i="4"/>
  <c r="I475" i="4"/>
  <c r="H475" i="4"/>
  <c r="G475" i="4"/>
  <c r="F475" i="4"/>
  <c r="E475" i="4"/>
  <c r="D475" i="4"/>
  <c r="B475" i="4"/>
  <c r="L474" i="4"/>
  <c r="J474" i="4"/>
  <c r="I474" i="4"/>
  <c r="H474" i="4"/>
  <c r="G474" i="4"/>
  <c r="F474" i="4"/>
  <c r="E474" i="4"/>
  <c r="D474" i="4"/>
  <c r="B474" i="4"/>
  <c r="L473" i="4"/>
  <c r="J473" i="4"/>
  <c r="I473" i="4"/>
  <c r="H473" i="4"/>
  <c r="G473" i="4"/>
  <c r="F473" i="4"/>
  <c r="E473" i="4"/>
  <c r="D473" i="4"/>
  <c r="B473" i="4"/>
  <c r="L472" i="4"/>
  <c r="J472" i="4"/>
  <c r="I472" i="4"/>
  <c r="H472" i="4"/>
  <c r="G472" i="4"/>
  <c r="F472" i="4"/>
  <c r="E472" i="4"/>
  <c r="D472" i="4"/>
  <c r="B472" i="4"/>
  <c r="L471" i="4"/>
  <c r="J471" i="4"/>
  <c r="I471" i="4"/>
  <c r="H471" i="4"/>
  <c r="G471" i="4"/>
  <c r="F471" i="4"/>
  <c r="E471" i="4"/>
  <c r="D471" i="4"/>
  <c r="B471" i="4"/>
  <c r="L470" i="4"/>
  <c r="J470" i="4"/>
  <c r="I470" i="4"/>
  <c r="H470" i="4"/>
  <c r="G470" i="4"/>
  <c r="F470" i="4"/>
  <c r="E470" i="4"/>
  <c r="D470" i="4"/>
  <c r="B470" i="4"/>
  <c r="L469" i="4"/>
  <c r="J469" i="4"/>
  <c r="I469" i="4"/>
  <c r="H469" i="4"/>
  <c r="G469" i="4"/>
  <c r="F469" i="4"/>
  <c r="E469" i="4"/>
  <c r="D469" i="4"/>
  <c r="B469" i="4"/>
  <c r="L468" i="4"/>
  <c r="J468" i="4"/>
  <c r="I468" i="4"/>
  <c r="H468" i="4"/>
  <c r="G468" i="4"/>
  <c r="F468" i="4"/>
  <c r="E468" i="4"/>
  <c r="D468" i="4"/>
  <c r="B468" i="4"/>
  <c r="L467" i="4"/>
  <c r="J467" i="4"/>
  <c r="I467" i="4"/>
  <c r="H467" i="4"/>
  <c r="G467" i="4"/>
  <c r="F467" i="4"/>
  <c r="E467" i="4"/>
  <c r="D467" i="4"/>
  <c r="B467" i="4"/>
  <c r="L466" i="4"/>
  <c r="J466" i="4"/>
  <c r="I466" i="4"/>
  <c r="H466" i="4"/>
  <c r="G466" i="4"/>
  <c r="F466" i="4"/>
  <c r="E466" i="4"/>
  <c r="D466" i="4"/>
  <c r="B466" i="4"/>
  <c r="L465" i="4"/>
  <c r="J465" i="4"/>
  <c r="I465" i="4"/>
  <c r="H465" i="4"/>
  <c r="G465" i="4"/>
  <c r="F465" i="4"/>
  <c r="E465" i="4"/>
  <c r="D465" i="4"/>
  <c r="K465" i="4" s="1"/>
  <c r="B465" i="4"/>
  <c r="L464" i="4"/>
  <c r="J464" i="4"/>
  <c r="I464" i="4"/>
  <c r="H464" i="4"/>
  <c r="G464" i="4"/>
  <c r="F464" i="4"/>
  <c r="E464" i="4"/>
  <c r="D464" i="4"/>
  <c r="B464" i="4"/>
  <c r="L463" i="4"/>
  <c r="J463" i="4"/>
  <c r="I463" i="4"/>
  <c r="H463" i="4"/>
  <c r="G463" i="4"/>
  <c r="F463" i="4"/>
  <c r="E463" i="4"/>
  <c r="D463" i="4"/>
  <c r="B463" i="4"/>
  <c r="L462" i="4"/>
  <c r="J462" i="4"/>
  <c r="I462" i="4"/>
  <c r="H462" i="4"/>
  <c r="G462" i="4"/>
  <c r="F462" i="4"/>
  <c r="E462" i="4"/>
  <c r="D462" i="4"/>
  <c r="B462" i="4"/>
  <c r="L461" i="4"/>
  <c r="J461" i="4"/>
  <c r="I461" i="4"/>
  <c r="H461" i="4"/>
  <c r="G461" i="4"/>
  <c r="F461" i="4"/>
  <c r="E461" i="4"/>
  <c r="D461" i="4"/>
  <c r="B461" i="4"/>
  <c r="L460" i="4"/>
  <c r="J460" i="4"/>
  <c r="I460" i="4"/>
  <c r="H460" i="4"/>
  <c r="G460" i="4"/>
  <c r="F460" i="4"/>
  <c r="E460" i="4"/>
  <c r="D460" i="4"/>
  <c r="B460" i="4"/>
  <c r="L459" i="4"/>
  <c r="J459" i="4"/>
  <c r="I459" i="4"/>
  <c r="H459" i="4"/>
  <c r="G459" i="4"/>
  <c r="F459" i="4"/>
  <c r="E459" i="4"/>
  <c r="D459" i="4"/>
  <c r="B459" i="4"/>
  <c r="L458" i="4"/>
  <c r="J458" i="4"/>
  <c r="I458" i="4"/>
  <c r="H458" i="4"/>
  <c r="G458" i="4"/>
  <c r="F458" i="4"/>
  <c r="E458" i="4"/>
  <c r="D458" i="4"/>
  <c r="B458" i="4"/>
  <c r="L457" i="4"/>
  <c r="J457" i="4"/>
  <c r="I457" i="4"/>
  <c r="H457" i="4"/>
  <c r="G457" i="4"/>
  <c r="F457" i="4"/>
  <c r="E457" i="4"/>
  <c r="D457" i="4"/>
  <c r="B457" i="4"/>
  <c r="L456" i="4"/>
  <c r="J456" i="4"/>
  <c r="I456" i="4"/>
  <c r="H456" i="4"/>
  <c r="G456" i="4"/>
  <c r="F456" i="4"/>
  <c r="E456" i="4"/>
  <c r="D456" i="4"/>
  <c r="B456" i="4"/>
  <c r="L455" i="4"/>
  <c r="J455" i="4"/>
  <c r="I455" i="4"/>
  <c r="H455" i="4"/>
  <c r="G455" i="4"/>
  <c r="F455" i="4"/>
  <c r="E455" i="4"/>
  <c r="D455" i="4"/>
  <c r="B455" i="4"/>
  <c r="L454" i="4"/>
  <c r="K454" i="4"/>
  <c r="J454" i="4"/>
  <c r="I454" i="4"/>
  <c r="H454" i="4"/>
  <c r="G454" i="4"/>
  <c r="F454" i="4"/>
  <c r="E454" i="4"/>
  <c r="D454" i="4"/>
  <c r="B454" i="4"/>
  <c r="L453" i="4"/>
  <c r="J453" i="4"/>
  <c r="I453" i="4"/>
  <c r="H453" i="4"/>
  <c r="G453" i="4"/>
  <c r="F453" i="4"/>
  <c r="E453" i="4"/>
  <c r="D453" i="4"/>
  <c r="B453" i="4"/>
  <c r="L452" i="4"/>
  <c r="J452" i="4"/>
  <c r="I452" i="4"/>
  <c r="H452" i="4"/>
  <c r="G452" i="4"/>
  <c r="F452" i="4"/>
  <c r="E452" i="4"/>
  <c r="D452" i="4"/>
  <c r="B452" i="4"/>
  <c r="L451" i="4"/>
  <c r="J451" i="4"/>
  <c r="I451" i="4"/>
  <c r="H451" i="4"/>
  <c r="G451" i="4"/>
  <c r="F451" i="4"/>
  <c r="E451" i="4"/>
  <c r="D451" i="4"/>
  <c r="B451" i="4"/>
  <c r="L450" i="4"/>
  <c r="J450" i="4"/>
  <c r="I450" i="4"/>
  <c r="H450" i="4"/>
  <c r="G450" i="4"/>
  <c r="F450" i="4"/>
  <c r="E450" i="4"/>
  <c r="D450" i="4"/>
  <c r="B450" i="4"/>
  <c r="L449" i="4"/>
  <c r="J449" i="4"/>
  <c r="I449" i="4"/>
  <c r="H449" i="4"/>
  <c r="G449" i="4"/>
  <c r="F449" i="4"/>
  <c r="E449" i="4"/>
  <c r="D449" i="4"/>
  <c r="B449" i="4"/>
  <c r="L448" i="4"/>
  <c r="J448" i="4"/>
  <c r="I448" i="4"/>
  <c r="H448" i="4"/>
  <c r="G448" i="4"/>
  <c r="F448" i="4"/>
  <c r="E448" i="4"/>
  <c r="D448" i="4"/>
  <c r="B448" i="4"/>
  <c r="L447" i="4"/>
  <c r="J447" i="4"/>
  <c r="I447" i="4"/>
  <c r="H447" i="4"/>
  <c r="G447" i="4"/>
  <c r="F447" i="4"/>
  <c r="E447" i="4"/>
  <c r="D447" i="4"/>
  <c r="B447" i="4"/>
  <c r="L446" i="4"/>
  <c r="J446" i="4"/>
  <c r="I446" i="4"/>
  <c r="H446" i="4"/>
  <c r="G446" i="4"/>
  <c r="F446" i="4"/>
  <c r="E446" i="4"/>
  <c r="D446" i="4"/>
  <c r="B446" i="4"/>
  <c r="L445" i="4"/>
  <c r="J445" i="4"/>
  <c r="I445" i="4"/>
  <c r="H445" i="4"/>
  <c r="G445" i="4"/>
  <c r="F445" i="4"/>
  <c r="E445" i="4"/>
  <c r="K445" i="4" s="1"/>
  <c r="D445" i="4"/>
  <c r="B445" i="4"/>
  <c r="L444" i="4"/>
  <c r="J444" i="4"/>
  <c r="I444" i="4"/>
  <c r="H444" i="4"/>
  <c r="G444" i="4"/>
  <c r="F444" i="4"/>
  <c r="E444" i="4"/>
  <c r="D444" i="4"/>
  <c r="B444" i="4"/>
  <c r="L443" i="4"/>
  <c r="J443" i="4"/>
  <c r="I443" i="4"/>
  <c r="H443" i="4"/>
  <c r="G443" i="4"/>
  <c r="F443" i="4"/>
  <c r="E443" i="4"/>
  <c r="D443" i="4"/>
  <c r="B443" i="4"/>
  <c r="L442" i="4"/>
  <c r="J442" i="4"/>
  <c r="I442" i="4"/>
  <c r="H442" i="4"/>
  <c r="G442" i="4"/>
  <c r="F442" i="4"/>
  <c r="E442" i="4"/>
  <c r="D442" i="4"/>
  <c r="B442" i="4"/>
  <c r="L441" i="4"/>
  <c r="J441" i="4"/>
  <c r="I441" i="4"/>
  <c r="H441" i="4"/>
  <c r="G441" i="4"/>
  <c r="F441" i="4"/>
  <c r="E441" i="4"/>
  <c r="D441" i="4"/>
  <c r="B441" i="4"/>
  <c r="L440" i="4"/>
  <c r="J440" i="4"/>
  <c r="I440" i="4"/>
  <c r="H440" i="4"/>
  <c r="G440" i="4"/>
  <c r="F440" i="4"/>
  <c r="E440" i="4"/>
  <c r="D440" i="4"/>
  <c r="B440" i="4"/>
  <c r="L439" i="4"/>
  <c r="J439" i="4"/>
  <c r="I439" i="4"/>
  <c r="H439" i="4"/>
  <c r="G439" i="4"/>
  <c r="F439" i="4"/>
  <c r="E439" i="4"/>
  <c r="D439" i="4"/>
  <c r="B439" i="4"/>
  <c r="L438" i="4"/>
  <c r="J438" i="4"/>
  <c r="I438" i="4"/>
  <c r="H438" i="4"/>
  <c r="G438" i="4"/>
  <c r="F438" i="4"/>
  <c r="E438" i="4"/>
  <c r="D438" i="4"/>
  <c r="B438" i="4"/>
  <c r="L437" i="4"/>
  <c r="J437" i="4"/>
  <c r="I437" i="4"/>
  <c r="H437" i="4"/>
  <c r="G437" i="4"/>
  <c r="F437" i="4"/>
  <c r="K437" i="4" s="1"/>
  <c r="E437" i="4"/>
  <c r="D437" i="4"/>
  <c r="B437" i="4"/>
  <c r="L436" i="4"/>
  <c r="J436" i="4"/>
  <c r="I436" i="4"/>
  <c r="H436" i="4"/>
  <c r="G436" i="4"/>
  <c r="F436" i="4"/>
  <c r="E436" i="4"/>
  <c r="D436" i="4"/>
  <c r="B436" i="4"/>
  <c r="L435" i="4"/>
  <c r="J435" i="4"/>
  <c r="I435" i="4"/>
  <c r="H435" i="4"/>
  <c r="G435" i="4"/>
  <c r="F435" i="4"/>
  <c r="E435" i="4"/>
  <c r="D435" i="4"/>
  <c r="B435" i="4"/>
  <c r="L434" i="4"/>
  <c r="J434" i="4"/>
  <c r="I434" i="4"/>
  <c r="H434" i="4"/>
  <c r="G434" i="4"/>
  <c r="F434" i="4"/>
  <c r="E434" i="4"/>
  <c r="D434" i="4"/>
  <c r="B434" i="4"/>
  <c r="L433" i="4"/>
  <c r="J433" i="4"/>
  <c r="I433" i="4"/>
  <c r="H433" i="4"/>
  <c r="G433" i="4"/>
  <c r="F433" i="4"/>
  <c r="E433" i="4"/>
  <c r="D433" i="4"/>
  <c r="B433" i="4"/>
  <c r="L432" i="4"/>
  <c r="J432" i="4"/>
  <c r="I432" i="4"/>
  <c r="H432" i="4"/>
  <c r="G432" i="4"/>
  <c r="F432" i="4"/>
  <c r="E432" i="4"/>
  <c r="D432" i="4"/>
  <c r="B432" i="4"/>
  <c r="L431" i="4"/>
  <c r="J431" i="4"/>
  <c r="I431" i="4"/>
  <c r="H431" i="4"/>
  <c r="G431" i="4"/>
  <c r="F431" i="4"/>
  <c r="E431" i="4"/>
  <c r="K431" i="4" s="1"/>
  <c r="D431" i="4"/>
  <c r="B431" i="4"/>
  <c r="L430" i="4"/>
  <c r="J430" i="4"/>
  <c r="I430" i="4"/>
  <c r="H430" i="4"/>
  <c r="G430" i="4"/>
  <c r="F430" i="4"/>
  <c r="E430" i="4"/>
  <c r="D430" i="4"/>
  <c r="B430" i="4"/>
  <c r="L429" i="4"/>
  <c r="J429" i="4"/>
  <c r="I429" i="4"/>
  <c r="H429" i="4"/>
  <c r="G429" i="4"/>
  <c r="F429" i="4"/>
  <c r="E429" i="4"/>
  <c r="D429" i="4"/>
  <c r="B429" i="4"/>
  <c r="L428" i="4"/>
  <c r="J428" i="4"/>
  <c r="I428" i="4"/>
  <c r="H428" i="4"/>
  <c r="G428" i="4"/>
  <c r="F428" i="4"/>
  <c r="E428" i="4"/>
  <c r="D428" i="4"/>
  <c r="B428" i="4"/>
  <c r="L427" i="4"/>
  <c r="J427" i="4"/>
  <c r="I427" i="4"/>
  <c r="H427" i="4"/>
  <c r="G427" i="4"/>
  <c r="F427" i="4"/>
  <c r="E427" i="4"/>
  <c r="D427" i="4"/>
  <c r="B427" i="4"/>
  <c r="L426" i="4"/>
  <c r="J426" i="4"/>
  <c r="I426" i="4"/>
  <c r="H426" i="4"/>
  <c r="G426" i="4"/>
  <c r="F426" i="4"/>
  <c r="E426" i="4"/>
  <c r="D426" i="4"/>
  <c r="B426" i="4"/>
  <c r="L425" i="4"/>
  <c r="J425" i="4"/>
  <c r="I425" i="4"/>
  <c r="H425" i="4"/>
  <c r="G425" i="4"/>
  <c r="F425" i="4"/>
  <c r="E425" i="4"/>
  <c r="D425" i="4"/>
  <c r="B425" i="4"/>
  <c r="L424" i="4"/>
  <c r="J424" i="4"/>
  <c r="I424" i="4"/>
  <c r="H424" i="4"/>
  <c r="G424" i="4"/>
  <c r="F424" i="4"/>
  <c r="E424" i="4"/>
  <c r="D424" i="4"/>
  <c r="B424" i="4"/>
  <c r="L423" i="4"/>
  <c r="J423" i="4"/>
  <c r="I423" i="4"/>
  <c r="H423" i="4"/>
  <c r="G423" i="4"/>
  <c r="F423" i="4"/>
  <c r="E423" i="4"/>
  <c r="D423" i="4"/>
  <c r="B423" i="4"/>
  <c r="L422" i="4"/>
  <c r="J422" i="4"/>
  <c r="I422" i="4"/>
  <c r="H422" i="4"/>
  <c r="G422" i="4"/>
  <c r="F422" i="4"/>
  <c r="E422" i="4"/>
  <c r="D422" i="4"/>
  <c r="K422" i="4" s="1"/>
  <c r="B422" i="4"/>
  <c r="L421" i="4"/>
  <c r="J421" i="4"/>
  <c r="I421" i="4"/>
  <c r="H421" i="4"/>
  <c r="G421" i="4"/>
  <c r="F421" i="4"/>
  <c r="E421" i="4"/>
  <c r="K421" i="4" s="1"/>
  <c r="D421" i="4"/>
  <c r="B421" i="4"/>
  <c r="L420" i="4"/>
  <c r="J420" i="4"/>
  <c r="I420" i="4"/>
  <c r="H420" i="4"/>
  <c r="G420" i="4"/>
  <c r="F420" i="4"/>
  <c r="E420" i="4"/>
  <c r="D420" i="4"/>
  <c r="B420" i="4"/>
  <c r="L419" i="4"/>
  <c r="J419" i="4"/>
  <c r="I419" i="4"/>
  <c r="H419" i="4"/>
  <c r="G419" i="4"/>
  <c r="F419" i="4"/>
  <c r="E419" i="4"/>
  <c r="D419" i="4"/>
  <c r="B419" i="4"/>
  <c r="L418" i="4"/>
  <c r="J418" i="4"/>
  <c r="I418" i="4"/>
  <c r="H418" i="4"/>
  <c r="G418" i="4"/>
  <c r="F418" i="4"/>
  <c r="E418" i="4"/>
  <c r="D418" i="4"/>
  <c r="B418" i="4"/>
  <c r="L417" i="4"/>
  <c r="J417" i="4"/>
  <c r="I417" i="4"/>
  <c r="H417" i="4"/>
  <c r="G417" i="4"/>
  <c r="F417" i="4"/>
  <c r="E417" i="4"/>
  <c r="D417" i="4"/>
  <c r="B417" i="4"/>
  <c r="L416" i="4"/>
  <c r="J416" i="4"/>
  <c r="I416" i="4"/>
  <c r="H416" i="4"/>
  <c r="G416" i="4"/>
  <c r="F416" i="4"/>
  <c r="E416" i="4"/>
  <c r="D416" i="4"/>
  <c r="B416" i="4"/>
  <c r="L415" i="4"/>
  <c r="J415" i="4"/>
  <c r="I415" i="4"/>
  <c r="H415" i="4"/>
  <c r="G415" i="4"/>
  <c r="F415" i="4"/>
  <c r="E415" i="4"/>
  <c r="D415" i="4"/>
  <c r="B415" i="4"/>
  <c r="L414" i="4"/>
  <c r="J414" i="4"/>
  <c r="I414" i="4"/>
  <c r="H414" i="4"/>
  <c r="G414" i="4"/>
  <c r="F414" i="4"/>
  <c r="E414" i="4"/>
  <c r="D414" i="4"/>
  <c r="K414" i="4" s="1"/>
  <c r="B414" i="4"/>
  <c r="L413" i="4"/>
  <c r="J413" i="4"/>
  <c r="I413" i="4"/>
  <c r="H413" i="4"/>
  <c r="G413" i="4"/>
  <c r="F413" i="4"/>
  <c r="E413" i="4"/>
  <c r="D413" i="4"/>
  <c r="B413" i="4"/>
  <c r="L412" i="4"/>
  <c r="J412" i="4"/>
  <c r="I412" i="4"/>
  <c r="H412" i="4"/>
  <c r="G412" i="4"/>
  <c r="F412" i="4"/>
  <c r="E412" i="4"/>
  <c r="D412" i="4"/>
  <c r="B412" i="4"/>
  <c r="L411" i="4"/>
  <c r="J411" i="4"/>
  <c r="I411" i="4"/>
  <c r="H411" i="4"/>
  <c r="G411" i="4"/>
  <c r="F411" i="4"/>
  <c r="E411" i="4"/>
  <c r="D411" i="4"/>
  <c r="B411" i="4"/>
  <c r="L410" i="4"/>
  <c r="J410" i="4"/>
  <c r="I410" i="4"/>
  <c r="H410" i="4"/>
  <c r="G410" i="4"/>
  <c r="F410" i="4"/>
  <c r="E410" i="4"/>
  <c r="D410" i="4"/>
  <c r="B410" i="4"/>
  <c r="L409" i="4"/>
  <c r="J409" i="4"/>
  <c r="I409" i="4"/>
  <c r="H409" i="4"/>
  <c r="G409" i="4"/>
  <c r="F409" i="4"/>
  <c r="E409" i="4"/>
  <c r="D409" i="4"/>
  <c r="B409" i="4"/>
  <c r="L408" i="4"/>
  <c r="J408" i="4"/>
  <c r="I408" i="4"/>
  <c r="H408" i="4"/>
  <c r="G408" i="4"/>
  <c r="F408" i="4"/>
  <c r="E408" i="4"/>
  <c r="D408" i="4"/>
  <c r="B408" i="4"/>
  <c r="L407" i="4"/>
  <c r="J407" i="4"/>
  <c r="I407" i="4"/>
  <c r="H407" i="4"/>
  <c r="G407" i="4"/>
  <c r="F407" i="4"/>
  <c r="E407" i="4"/>
  <c r="D407" i="4"/>
  <c r="B407" i="4"/>
  <c r="L406" i="4"/>
  <c r="J406" i="4"/>
  <c r="I406" i="4"/>
  <c r="H406" i="4"/>
  <c r="G406" i="4"/>
  <c r="F406" i="4"/>
  <c r="E406" i="4"/>
  <c r="D406" i="4"/>
  <c r="K406" i="4" s="1"/>
  <c r="B406" i="4"/>
  <c r="L405" i="4"/>
  <c r="J405" i="4"/>
  <c r="I405" i="4"/>
  <c r="H405" i="4"/>
  <c r="G405" i="4"/>
  <c r="F405" i="4"/>
  <c r="E405" i="4"/>
  <c r="D405" i="4"/>
  <c r="B405" i="4"/>
  <c r="L404" i="4"/>
  <c r="J404" i="4"/>
  <c r="I404" i="4"/>
  <c r="H404" i="4"/>
  <c r="G404" i="4"/>
  <c r="F404" i="4"/>
  <c r="E404" i="4"/>
  <c r="D404" i="4"/>
  <c r="B404" i="4"/>
  <c r="L403" i="4"/>
  <c r="J403" i="4"/>
  <c r="I403" i="4"/>
  <c r="H403" i="4"/>
  <c r="G403" i="4"/>
  <c r="F403" i="4"/>
  <c r="E403" i="4"/>
  <c r="D403" i="4"/>
  <c r="B403" i="4"/>
  <c r="L402" i="4"/>
  <c r="J402" i="4"/>
  <c r="I402" i="4"/>
  <c r="H402" i="4"/>
  <c r="G402" i="4"/>
  <c r="F402" i="4"/>
  <c r="E402" i="4"/>
  <c r="D402" i="4"/>
  <c r="B402" i="4"/>
  <c r="L401" i="4"/>
  <c r="J401" i="4"/>
  <c r="I401" i="4"/>
  <c r="H401" i="4"/>
  <c r="G401" i="4"/>
  <c r="F401" i="4"/>
  <c r="E401" i="4"/>
  <c r="D401" i="4"/>
  <c r="B401" i="4"/>
  <c r="L400" i="4"/>
  <c r="J400" i="4"/>
  <c r="I400" i="4"/>
  <c r="H400" i="4"/>
  <c r="G400" i="4"/>
  <c r="F400" i="4"/>
  <c r="E400" i="4"/>
  <c r="D400" i="4"/>
  <c r="B400" i="4"/>
  <c r="L399" i="4"/>
  <c r="J399" i="4"/>
  <c r="I399" i="4"/>
  <c r="H399" i="4"/>
  <c r="G399" i="4"/>
  <c r="F399" i="4"/>
  <c r="E399" i="4"/>
  <c r="D399" i="4"/>
  <c r="B399" i="4"/>
  <c r="L398" i="4"/>
  <c r="J398" i="4"/>
  <c r="I398" i="4"/>
  <c r="H398" i="4"/>
  <c r="G398" i="4"/>
  <c r="F398" i="4"/>
  <c r="E398" i="4"/>
  <c r="D398" i="4"/>
  <c r="K398" i="4" s="1"/>
  <c r="B398" i="4"/>
  <c r="L397" i="4"/>
  <c r="J397" i="4"/>
  <c r="I397" i="4"/>
  <c r="H397" i="4"/>
  <c r="G397" i="4"/>
  <c r="F397" i="4"/>
  <c r="E397" i="4"/>
  <c r="D397" i="4"/>
  <c r="B397" i="4"/>
  <c r="L396" i="4"/>
  <c r="J396" i="4"/>
  <c r="I396" i="4"/>
  <c r="H396" i="4"/>
  <c r="G396" i="4"/>
  <c r="F396" i="4"/>
  <c r="E396" i="4"/>
  <c r="D396" i="4"/>
  <c r="B396" i="4"/>
  <c r="L395" i="4"/>
  <c r="J395" i="4"/>
  <c r="I395" i="4"/>
  <c r="H395" i="4"/>
  <c r="G395" i="4"/>
  <c r="F395" i="4"/>
  <c r="E395" i="4"/>
  <c r="D395" i="4"/>
  <c r="B395" i="4"/>
  <c r="L394" i="4"/>
  <c r="J394" i="4"/>
  <c r="I394" i="4"/>
  <c r="H394" i="4"/>
  <c r="G394" i="4"/>
  <c r="F394" i="4"/>
  <c r="E394" i="4"/>
  <c r="D394" i="4"/>
  <c r="B394" i="4"/>
  <c r="L393" i="4"/>
  <c r="J393" i="4"/>
  <c r="I393" i="4"/>
  <c r="H393" i="4"/>
  <c r="G393" i="4"/>
  <c r="F393" i="4"/>
  <c r="E393" i="4"/>
  <c r="D393" i="4"/>
  <c r="B393" i="4"/>
  <c r="L392" i="4"/>
  <c r="J392" i="4"/>
  <c r="I392" i="4"/>
  <c r="H392" i="4"/>
  <c r="G392" i="4"/>
  <c r="F392" i="4"/>
  <c r="E392" i="4"/>
  <c r="D392" i="4"/>
  <c r="K392" i="4" s="1"/>
  <c r="B392" i="4"/>
  <c r="L391" i="4"/>
  <c r="J391" i="4"/>
  <c r="I391" i="4"/>
  <c r="H391" i="4"/>
  <c r="G391" i="4"/>
  <c r="F391" i="4"/>
  <c r="E391" i="4"/>
  <c r="D391" i="4"/>
  <c r="B391" i="4"/>
  <c r="L390" i="4"/>
  <c r="J390" i="4"/>
  <c r="I390" i="4"/>
  <c r="H390" i="4"/>
  <c r="G390" i="4"/>
  <c r="F390" i="4"/>
  <c r="E390" i="4"/>
  <c r="D390" i="4"/>
  <c r="B390" i="4"/>
  <c r="L389" i="4"/>
  <c r="J389" i="4"/>
  <c r="I389" i="4"/>
  <c r="H389" i="4"/>
  <c r="G389" i="4"/>
  <c r="F389" i="4"/>
  <c r="E389" i="4"/>
  <c r="D389" i="4"/>
  <c r="B389" i="4"/>
  <c r="L388" i="4"/>
  <c r="J388" i="4"/>
  <c r="I388" i="4"/>
  <c r="H388" i="4"/>
  <c r="G388" i="4"/>
  <c r="F388" i="4"/>
  <c r="E388" i="4"/>
  <c r="D388" i="4"/>
  <c r="B388" i="4"/>
  <c r="L387" i="4"/>
  <c r="J387" i="4"/>
  <c r="I387" i="4"/>
  <c r="H387" i="4"/>
  <c r="G387" i="4"/>
  <c r="F387" i="4"/>
  <c r="E387" i="4"/>
  <c r="D387" i="4"/>
  <c r="B387" i="4"/>
  <c r="L386" i="4"/>
  <c r="J386" i="4"/>
  <c r="I386" i="4"/>
  <c r="H386" i="4"/>
  <c r="G386" i="4"/>
  <c r="F386" i="4"/>
  <c r="E386" i="4"/>
  <c r="D386" i="4"/>
  <c r="B386" i="4"/>
  <c r="L385" i="4"/>
  <c r="J385" i="4"/>
  <c r="I385" i="4"/>
  <c r="H385" i="4"/>
  <c r="G385" i="4"/>
  <c r="F385" i="4"/>
  <c r="E385" i="4"/>
  <c r="D385" i="4"/>
  <c r="B385" i="4"/>
  <c r="L384" i="4"/>
  <c r="J384" i="4"/>
  <c r="I384" i="4"/>
  <c r="H384" i="4"/>
  <c r="G384" i="4"/>
  <c r="F384" i="4"/>
  <c r="E384" i="4"/>
  <c r="D384" i="4"/>
  <c r="K384" i="4" s="1"/>
  <c r="B384" i="4"/>
  <c r="L383" i="4"/>
  <c r="J383" i="4"/>
  <c r="I383" i="4"/>
  <c r="H383" i="4"/>
  <c r="G383" i="4"/>
  <c r="F383" i="4"/>
  <c r="E383" i="4"/>
  <c r="D383" i="4"/>
  <c r="B383" i="4"/>
  <c r="L382" i="4"/>
  <c r="J382" i="4"/>
  <c r="I382" i="4"/>
  <c r="H382" i="4"/>
  <c r="G382" i="4"/>
  <c r="F382" i="4"/>
  <c r="E382" i="4"/>
  <c r="D382" i="4"/>
  <c r="B382" i="4"/>
  <c r="L381" i="4"/>
  <c r="J381" i="4"/>
  <c r="I381" i="4"/>
  <c r="H381" i="4"/>
  <c r="G381" i="4"/>
  <c r="F381" i="4"/>
  <c r="E381" i="4"/>
  <c r="D381" i="4"/>
  <c r="B381" i="4"/>
  <c r="L380" i="4"/>
  <c r="J380" i="4"/>
  <c r="I380" i="4"/>
  <c r="H380" i="4"/>
  <c r="G380" i="4"/>
  <c r="F380" i="4"/>
  <c r="E380" i="4"/>
  <c r="D380" i="4"/>
  <c r="B380" i="4"/>
  <c r="L379" i="4"/>
  <c r="J379" i="4"/>
  <c r="I379" i="4"/>
  <c r="H379" i="4"/>
  <c r="G379" i="4"/>
  <c r="F379" i="4"/>
  <c r="E379" i="4"/>
  <c r="D379" i="4"/>
  <c r="B379" i="4"/>
  <c r="L378" i="4"/>
  <c r="J378" i="4"/>
  <c r="I378" i="4"/>
  <c r="H378" i="4"/>
  <c r="G378" i="4"/>
  <c r="F378" i="4"/>
  <c r="E378" i="4"/>
  <c r="D378" i="4"/>
  <c r="B378" i="4"/>
  <c r="L377" i="4"/>
  <c r="J377" i="4"/>
  <c r="I377" i="4"/>
  <c r="H377" i="4"/>
  <c r="G377" i="4"/>
  <c r="F377" i="4"/>
  <c r="E377" i="4"/>
  <c r="D377" i="4"/>
  <c r="B377" i="4"/>
  <c r="L376" i="4"/>
  <c r="J376" i="4"/>
  <c r="I376" i="4"/>
  <c r="H376" i="4"/>
  <c r="G376" i="4"/>
  <c r="F376" i="4"/>
  <c r="E376" i="4"/>
  <c r="D376" i="4"/>
  <c r="K376" i="4" s="1"/>
  <c r="B376" i="4"/>
  <c r="L375" i="4"/>
  <c r="J375" i="4"/>
  <c r="I375" i="4"/>
  <c r="H375" i="4"/>
  <c r="G375" i="4"/>
  <c r="F375" i="4"/>
  <c r="E375" i="4"/>
  <c r="D375" i="4"/>
  <c r="B375" i="4"/>
  <c r="L374" i="4"/>
  <c r="J374" i="4"/>
  <c r="I374" i="4"/>
  <c r="H374" i="4"/>
  <c r="G374" i="4"/>
  <c r="F374" i="4"/>
  <c r="E374" i="4"/>
  <c r="D374" i="4"/>
  <c r="B374" i="4"/>
  <c r="L373" i="4"/>
  <c r="J373" i="4"/>
  <c r="I373" i="4"/>
  <c r="H373" i="4"/>
  <c r="G373" i="4"/>
  <c r="F373" i="4"/>
  <c r="E373" i="4"/>
  <c r="D373" i="4"/>
  <c r="B373" i="4"/>
  <c r="L372" i="4"/>
  <c r="J372" i="4"/>
  <c r="I372" i="4"/>
  <c r="H372" i="4"/>
  <c r="G372" i="4"/>
  <c r="F372" i="4"/>
  <c r="E372" i="4"/>
  <c r="D372" i="4"/>
  <c r="B372" i="4"/>
  <c r="L371" i="4"/>
  <c r="J371" i="4"/>
  <c r="I371" i="4"/>
  <c r="H371" i="4"/>
  <c r="G371" i="4"/>
  <c r="F371" i="4"/>
  <c r="E371" i="4"/>
  <c r="D371" i="4"/>
  <c r="B371" i="4"/>
  <c r="L370" i="4"/>
  <c r="J370" i="4"/>
  <c r="I370" i="4"/>
  <c r="H370" i="4"/>
  <c r="G370" i="4"/>
  <c r="F370" i="4"/>
  <c r="E370" i="4"/>
  <c r="D370" i="4"/>
  <c r="B370" i="4"/>
  <c r="L369" i="4"/>
  <c r="J369" i="4"/>
  <c r="I369" i="4"/>
  <c r="H369" i="4"/>
  <c r="G369" i="4"/>
  <c r="F369" i="4"/>
  <c r="E369" i="4"/>
  <c r="D369" i="4"/>
  <c r="B369" i="4"/>
  <c r="L368" i="4"/>
  <c r="J368" i="4"/>
  <c r="I368" i="4"/>
  <c r="H368" i="4"/>
  <c r="G368" i="4"/>
  <c r="F368" i="4"/>
  <c r="E368" i="4"/>
  <c r="D368" i="4"/>
  <c r="K368" i="4" s="1"/>
  <c r="B368" i="4"/>
  <c r="L367" i="4"/>
  <c r="J367" i="4"/>
  <c r="I367" i="4"/>
  <c r="H367" i="4"/>
  <c r="G367" i="4"/>
  <c r="F367" i="4"/>
  <c r="E367" i="4"/>
  <c r="D367" i="4"/>
  <c r="B367" i="4"/>
  <c r="L366" i="4"/>
  <c r="J366" i="4"/>
  <c r="I366" i="4"/>
  <c r="H366" i="4"/>
  <c r="G366" i="4"/>
  <c r="F366" i="4"/>
  <c r="E366" i="4"/>
  <c r="D366" i="4"/>
  <c r="B366" i="4"/>
  <c r="L365" i="4"/>
  <c r="J365" i="4"/>
  <c r="I365" i="4"/>
  <c r="H365" i="4"/>
  <c r="G365" i="4"/>
  <c r="F365" i="4"/>
  <c r="E365" i="4"/>
  <c r="D365" i="4"/>
  <c r="B365" i="4"/>
  <c r="L364" i="4"/>
  <c r="J364" i="4"/>
  <c r="I364" i="4"/>
  <c r="H364" i="4"/>
  <c r="G364" i="4"/>
  <c r="F364" i="4"/>
  <c r="E364" i="4"/>
  <c r="D364" i="4"/>
  <c r="B364" i="4"/>
  <c r="L363" i="4"/>
  <c r="J363" i="4"/>
  <c r="I363" i="4"/>
  <c r="H363" i="4"/>
  <c r="G363" i="4"/>
  <c r="F363" i="4"/>
  <c r="E363" i="4"/>
  <c r="D363" i="4"/>
  <c r="B363" i="4"/>
  <c r="L362" i="4"/>
  <c r="J362" i="4"/>
  <c r="I362" i="4"/>
  <c r="H362" i="4"/>
  <c r="G362" i="4"/>
  <c r="F362" i="4"/>
  <c r="E362" i="4"/>
  <c r="D362" i="4"/>
  <c r="B362" i="4"/>
  <c r="L361" i="4"/>
  <c r="J361" i="4"/>
  <c r="I361" i="4"/>
  <c r="H361" i="4"/>
  <c r="G361" i="4"/>
  <c r="F361" i="4"/>
  <c r="E361" i="4"/>
  <c r="D361" i="4"/>
  <c r="B361" i="4"/>
  <c r="L360" i="4"/>
  <c r="J360" i="4"/>
  <c r="I360" i="4"/>
  <c r="H360" i="4"/>
  <c r="G360" i="4"/>
  <c r="F360" i="4"/>
  <c r="E360" i="4"/>
  <c r="D360" i="4"/>
  <c r="K360" i="4" s="1"/>
  <c r="B360" i="4"/>
  <c r="L359" i="4"/>
  <c r="J359" i="4"/>
  <c r="I359" i="4"/>
  <c r="H359" i="4"/>
  <c r="G359" i="4"/>
  <c r="F359" i="4"/>
  <c r="E359" i="4"/>
  <c r="D359" i="4"/>
  <c r="B359" i="4"/>
  <c r="L358" i="4"/>
  <c r="J358" i="4"/>
  <c r="I358" i="4"/>
  <c r="H358" i="4"/>
  <c r="G358" i="4"/>
  <c r="F358" i="4"/>
  <c r="E358" i="4"/>
  <c r="D358" i="4"/>
  <c r="B358" i="4"/>
  <c r="L357" i="4"/>
  <c r="J357" i="4"/>
  <c r="I357" i="4"/>
  <c r="H357" i="4"/>
  <c r="G357" i="4"/>
  <c r="F357" i="4"/>
  <c r="E357" i="4"/>
  <c r="D357" i="4"/>
  <c r="B357" i="4"/>
  <c r="L356" i="4"/>
  <c r="J356" i="4"/>
  <c r="I356" i="4"/>
  <c r="H356" i="4"/>
  <c r="G356" i="4"/>
  <c r="F356" i="4"/>
  <c r="E356" i="4"/>
  <c r="D356" i="4"/>
  <c r="B356" i="4"/>
  <c r="L355" i="4"/>
  <c r="J355" i="4"/>
  <c r="I355" i="4"/>
  <c r="H355" i="4"/>
  <c r="G355" i="4"/>
  <c r="F355" i="4"/>
  <c r="E355" i="4"/>
  <c r="D355" i="4"/>
  <c r="B355" i="4"/>
  <c r="L354" i="4"/>
  <c r="J354" i="4"/>
  <c r="I354" i="4"/>
  <c r="H354" i="4"/>
  <c r="G354" i="4"/>
  <c r="F354" i="4"/>
  <c r="E354" i="4"/>
  <c r="D354" i="4"/>
  <c r="B354" i="4"/>
  <c r="L353" i="4"/>
  <c r="J353" i="4"/>
  <c r="I353" i="4"/>
  <c r="H353" i="4"/>
  <c r="G353" i="4"/>
  <c r="F353" i="4"/>
  <c r="E353" i="4"/>
  <c r="D353" i="4"/>
  <c r="B353" i="4"/>
  <c r="L352" i="4"/>
  <c r="J352" i="4"/>
  <c r="I352" i="4"/>
  <c r="H352" i="4"/>
  <c r="G352" i="4"/>
  <c r="F352" i="4"/>
  <c r="E352" i="4"/>
  <c r="D352" i="4"/>
  <c r="K352" i="4" s="1"/>
  <c r="B352" i="4"/>
  <c r="L351" i="4"/>
  <c r="J351" i="4"/>
  <c r="I351" i="4"/>
  <c r="H351" i="4"/>
  <c r="G351" i="4"/>
  <c r="F351" i="4"/>
  <c r="E351" i="4"/>
  <c r="D351" i="4"/>
  <c r="B351" i="4"/>
  <c r="L350" i="4"/>
  <c r="J350" i="4"/>
  <c r="I350" i="4"/>
  <c r="H350" i="4"/>
  <c r="G350" i="4"/>
  <c r="F350" i="4"/>
  <c r="E350" i="4"/>
  <c r="D350" i="4"/>
  <c r="B350" i="4"/>
  <c r="L349" i="4"/>
  <c r="J349" i="4"/>
  <c r="I349" i="4"/>
  <c r="H349" i="4"/>
  <c r="G349" i="4"/>
  <c r="F349" i="4"/>
  <c r="E349" i="4"/>
  <c r="D349" i="4"/>
  <c r="B349" i="4"/>
  <c r="L348" i="4"/>
  <c r="J348" i="4"/>
  <c r="I348" i="4"/>
  <c r="H348" i="4"/>
  <c r="G348" i="4"/>
  <c r="F348" i="4"/>
  <c r="E348" i="4"/>
  <c r="D348" i="4"/>
  <c r="B348" i="4"/>
  <c r="L347" i="4"/>
  <c r="J347" i="4"/>
  <c r="I347" i="4"/>
  <c r="H347" i="4"/>
  <c r="G347" i="4"/>
  <c r="F347" i="4"/>
  <c r="E347" i="4"/>
  <c r="D347" i="4"/>
  <c r="B347" i="4"/>
  <c r="L346" i="4"/>
  <c r="J346" i="4"/>
  <c r="I346" i="4"/>
  <c r="H346" i="4"/>
  <c r="G346" i="4"/>
  <c r="F346" i="4"/>
  <c r="E346" i="4"/>
  <c r="D346" i="4"/>
  <c r="B346" i="4"/>
  <c r="L345" i="4"/>
  <c r="J345" i="4"/>
  <c r="I345" i="4"/>
  <c r="H345" i="4"/>
  <c r="G345" i="4"/>
  <c r="F345" i="4"/>
  <c r="E345" i="4"/>
  <c r="D345" i="4"/>
  <c r="B345" i="4"/>
  <c r="L344" i="4"/>
  <c r="J344" i="4"/>
  <c r="I344" i="4"/>
  <c r="H344" i="4"/>
  <c r="G344" i="4"/>
  <c r="F344" i="4"/>
  <c r="E344" i="4"/>
  <c r="D344" i="4"/>
  <c r="K344" i="4" s="1"/>
  <c r="B344" i="4"/>
  <c r="L343" i="4"/>
  <c r="J343" i="4"/>
  <c r="I343" i="4"/>
  <c r="H343" i="4"/>
  <c r="G343" i="4"/>
  <c r="F343" i="4"/>
  <c r="E343" i="4"/>
  <c r="D343" i="4"/>
  <c r="B343" i="4"/>
  <c r="L342" i="4"/>
  <c r="J342" i="4"/>
  <c r="I342" i="4"/>
  <c r="H342" i="4"/>
  <c r="G342" i="4"/>
  <c r="F342" i="4"/>
  <c r="E342" i="4"/>
  <c r="D342" i="4"/>
  <c r="B342" i="4"/>
  <c r="L341" i="4"/>
  <c r="J341" i="4"/>
  <c r="I341" i="4"/>
  <c r="H341" i="4"/>
  <c r="G341" i="4"/>
  <c r="F341" i="4"/>
  <c r="E341" i="4"/>
  <c r="D341" i="4"/>
  <c r="B341" i="4"/>
  <c r="L340" i="4"/>
  <c r="J340" i="4"/>
  <c r="I340" i="4"/>
  <c r="H340" i="4"/>
  <c r="G340" i="4"/>
  <c r="F340" i="4"/>
  <c r="E340" i="4"/>
  <c r="D340" i="4"/>
  <c r="B340" i="4"/>
  <c r="L339" i="4"/>
  <c r="J339" i="4"/>
  <c r="I339" i="4"/>
  <c r="H339" i="4"/>
  <c r="G339" i="4"/>
  <c r="F339" i="4"/>
  <c r="E339" i="4"/>
  <c r="D339" i="4"/>
  <c r="B339" i="4"/>
  <c r="L338" i="4"/>
  <c r="J338" i="4"/>
  <c r="I338" i="4"/>
  <c r="H338" i="4"/>
  <c r="G338" i="4"/>
  <c r="F338" i="4"/>
  <c r="E338" i="4"/>
  <c r="D338" i="4"/>
  <c r="B338" i="4"/>
  <c r="L337" i="4"/>
  <c r="J337" i="4"/>
  <c r="I337" i="4"/>
  <c r="H337" i="4"/>
  <c r="G337" i="4"/>
  <c r="F337" i="4"/>
  <c r="E337" i="4"/>
  <c r="D337" i="4"/>
  <c r="B337" i="4"/>
  <c r="L336" i="4"/>
  <c r="J336" i="4"/>
  <c r="I336" i="4"/>
  <c r="H336" i="4"/>
  <c r="G336" i="4"/>
  <c r="F336" i="4"/>
  <c r="E336" i="4"/>
  <c r="D336" i="4"/>
  <c r="K336" i="4" s="1"/>
  <c r="B336" i="4"/>
  <c r="L335" i="4"/>
  <c r="J335" i="4"/>
  <c r="I335" i="4"/>
  <c r="H335" i="4"/>
  <c r="G335" i="4"/>
  <c r="F335" i="4"/>
  <c r="E335" i="4"/>
  <c r="D335" i="4"/>
  <c r="B335" i="4"/>
  <c r="L334" i="4"/>
  <c r="J334" i="4"/>
  <c r="I334" i="4"/>
  <c r="H334" i="4"/>
  <c r="G334" i="4"/>
  <c r="F334" i="4"/>
  <c r="E334" i="4"/>
  <c r="D334" i="4"/>
  <c r="B334" i="4"/>
  <c r="L333" i="4"/>
  <c r="J333" i="4"/>
  <c r="I333" i="4"/>
  <c r="H333" i="4"/>
  <c r="G333" i="4"/>
  <c r="F333" i="4"/>
  <c r="E333" i="4"/>
  <c r="D333" i="4"/>
  <c r="B333" i="4"/>
  <c r="L332" i="4"/>
  <c r="J332" i="4"/>
  <c r="I332" i="4"/>
  <c r="H332" i="4"/>
  <c r="G332" i="4"/>
  <c r="F332" i="4"/>
  <c r="E332" i="4"/>
  <c r="D332" i="4"/>
  <c r="B332" i="4"/>
  <c r="L331" i="4"/>
  <c r="J331" i="4"/>
  <c r="I331" i="4"/>
  <c r="H331" i="4"/>
  <c r="G331" i="4"/>
  <c r="F331" i="4"/>
  <c r="E331" i="4"/>
  <c r="D331" i="4"/>
  <c r="B331" i="4"/>
  <c r="L330" i="4"/>
  <c r="J330" i="4"/>
  <c r="I330" i="4"/>
  <c r="H330" i="4"/>
  <c r="G330" i="4"/>
  <c r="F330" i="4"/>
  <c r="E330" i="4"/>
  <c r="D330" i="4"/>
  <c r="B330" i="4"/>
  <c r="L329" i="4"/>
  <c r="J329" i="4"/>
  <c r="I329" i="4"/>
  <c r="H329" i="4"/>
  <c r="G329" i="4"/>
  <c r="F329" i="4"/>
  <c r="E329" i="4"/>
  <c r="D329" i="4"/>
  <c r="B329" i="4"/>
  <c r="L328" i="4"/>
  <c r="J328" i="4"/>
  <c r="I328" i="4"/>
  <c r="H328" i="4"/>
  <c r="G328" i="4"/>
  <c r="F328" i="4"/>
  <c r="E328" i="4"/>
  <c r="D328" i="4"/>
  <c r="K328" i="4" s="1"/>
  <c r="B328" i="4"/>
  <c r="L327" i="4"/>
  <c r="J327" i="4"/>
  <c r="I327" i="4"/>
  <c r="H327" i="4"/>
  <c r="G327" i="4"/>
  <c r="F327" i="4"/>
  <c r="E327" i="4"/>
  <c r="D327" i="4"/>
  <c r="B327" i="4"/>
  <c r="L326" i="4"/>
  <c r="J326" i="4"/>
  <c r="I326" i="4"/>
  <c r="H326" i="4"/>
  <c r="G326" i="4"/>
  <c r="F326" i="4"/>
  <c r="E326" i="4"/>
  <c r="D326" i="4"/>
  <c r="B326" i="4"/>
  <c r="L325" i="4"/>
  <c r="J325" i="4"/>
  <c r="I325" i="4"/>
  <c r="H325" i="4"/>
  <c r="G325" i="4"/>
  <c r="F325" i="4"/>
  <c r="E325" i="4"/>
  <c r="D325" i="4"/>
  <c r="B325" i="4"/>
  <c r="L324" i="4"/>
  <c r="J324" i="4"/>
  <c r="I324" i="4"/>
  <c r="H324" i="4"/>
  <c r="G324" i="4"/>
  <c r="F324" i="4"/>
  <c r="E324" i="4"/>
  <c r="D324" i="4"/>
  <c r="B324" i="4"/>
  <c r="L323" i="4"/>
  <c r="J323" i="4"/>
  <c r="I323" i="4"/>
  <c r="H323" i="4"/>
  <c r="G323" i="4"/>
  <c r="F323" i="4"/>
  <c r="E323" i="4"/>
  <c r="D323" i="4"/>
  <c r="B323" i="4"/>
  <c r="L322" i="4"/>
  <c r="J322" i="4"/>
  <c r="I322" i="4"/>
  <c r="H322" i="4"/>
  <c r="G322" i="4"/>
  <c r="F322" i="4"/>
  <c r="E322" i="4"/>
  <c r="D322" i="4"/>
  <c r="B322" i="4"/>
  <c r="L321" i="4"/>
  <c r="J321" i="4"/>
  <c r="I321" i="4"/>
  <c r="H321" i="4"/>
  <c r="G321" i="4"/>
  <c r="F321" i="4"/>
  <c r="E321" i="4"/>
  <c r="D321" i="4"/>
  <c r="B321" i="4"/>
  <c r="L320" i="4"/>
  <c r="J320" i="4"/>
  <c r="I320" i="4"/>
  <c r="H320" i="4"/>
  <c r="G320" i="4"/>
  <c r="F320" i="4"/>
  <c r="E320" i="4"/>
  <c r="D320" i="4"/>
  <c r="K320" i="4" s="1"/>
  <c r="B320" i="4"/>
  <c r="L319" i="4"/>
  <c r="J319" i="4"/>
  <c r="I319" i="4"/>
  <c r="H319" i="4"/>
  <c r="G319" i="4"/>
  <c r="F319" i="4"/>
  <c r="E319" i="4"/>
  <c r="D319" i="4"/>
  <c r="B319" i="4"/>
  <c r="L318" i="4"/>
  <c r="J318" i="4"/>
  <c r="I318" i="4"/>
  <c r="H318" i="4"/>
  <c r="G318" i="4"/>
  <c r="F318" i="4"/>
  <c r="E318" i="4"/>
  <c r="D318" i="4"/>
  <c r="B318" i="4"/>
  <c r="L317" i="4"/>
  <c r="J317" i="4"/>
  <c r="I317" i="4"/>
  <c r="H317" i="4"/>
  <c r="G317" i="4"/>
  <c r="F317" i="4"/>
  <c r="E317" i="4"/>
  <c r="D317" i="4"/>
  <c r="B317" i="4"/>
  <c r="L316" i="4"/>
  <c r="J316" i="4"/>
  <c r="I316" i="4"/>
  <c r="H316" i="4"/>
  <c r="G316" i="4"/>
  <c r="F316" i="4"/>
  <c r="E316" i="4"/>
  <c r="D316" i="4"/>
  <c r="B316" i="4"/>
  <c r="L315" i="4"/>
  <c r="J315" i="4"/>
  <c r="I315" i="4"/>
  <c r="H315" i="4"/>
  <c r="G315" i="4"/>
  <c r="F315" i="4"/>
  <c r="E315" i="4"/>
  <c r="D315" i="4"/>
  <c r="B315" i="4"/>
  <c r="L314" i="4"/>
  <c r="J314" i="4"/>
  <c r="I314" i="4"/>
  <c r="H314" i="4"/>
  <c r="G314" i="4"/>
  <c r="F314" i="4"/>
  <c r="E314" i="4"/>
  <c r="D314" i="4"/>
  <c r="B314" i="4"/>
  <c r="L313" i="4"/>
  <c r="J313" i="4"/>
  <c r="I313" i="4"/>
  <c r="H313" i="4"/>
  <c r="G313" i="4"/>
  <c r="F313" i="4"/>
  <c r="E313" i="4"/>
  <c r="D313" i="4"/>
  <c r="B313" i="4"/>
  <c r="L312" i="4"/>
  <c r="J312" i="4"/>
  <c r="I312" i="4"/>
  <c r="H312" i="4"/>
  <c r="G312" i="4"/>
  <c r="F312" i="4"/>
  <c r="E312" i="4"/>
  <c r="D312" i="4"/>
  <c r="K312" i="4" s="1"/>
  <c r="B312" i="4"/>
  <c r="L311" i="4"/>
  <c r="J311" i="4"/>
  <c r="I311" i="4"/>
  <c r="H311" i="4"/>
  <c r="G311" i="4"/>
  <c r="F311" i="4"/>
  <c r="E311" i="4"/>
  <c r="D311" i="4"/>
  <c r="B311" i="4"/>
  <c r="L310" i="4"/>
  <c r="J310" i="4"/>
  <c r="I310" i="4"/>
  <c r="H310" i="4"/>
  <c r="G310" i="4"/>
  <c r="F310" i="4"/>
  <c r="E310" i="4"/>
  <c r="D310" i="4"/>
  <c r="B310" i="4"/>
  <c r="L309" i="4"/>
  <c r="J309" i="4"/>
  <c r="I309" i="4"/>
  <c r="H309" i="4"/>
  <c r="G309" i="4"/>
  <c r="F309" i="4"/>
  <c r="E309" i="4"/>
  <c r="D309" i="4"/>
  <c r="B309" i="4"/>
  <c r="L308" i="4"/>
  <c r="J308" i="4"/>
  <c r="I308" i="4"/>
  <c r="H308" i="4"/>
  <c r="G308" i="4"/>
  <c r="F308" i="4"/>
  <c r="E308" i="4"/>
  <c r="D308" i="4"/>
  <c r="B308" i="4"/>
  <c r="L307" i="4"/>
  <c r="J307" i="4"/>
  <c r="I307" i="4"/>
  <c r="H307" i="4"/>
  <c r="G307" i="4"/>
  <c r="F307" i="4"/>
  <c r="E307" i="4"/>
  <c r="D307" i="4"/>
  <c r="B307" i="4"/>
  <c r="L306" i="4"/>
  <c r="J306" i="4"/>
  <c r="I306" i="4"/>
  <c r="H306" i="4"/>
  <c r="G306" i="4"/>
  <c r="F306" i="4"/>
  <c r="E306" i="4"/>
  <c r="D306" i="4"/>
  <c r="B306" i="4"/>
  <c r="L305" i="4"/>
  <c r="J305" i="4"/>
  <c r="I305" i="4"/>
  <c r="H305" i="4"/>
  <c r="G305" i="4"/>
  <c r="F305" i="4"/>
  <c r="E305" i="4"/>
  <c r="D305" i="4"/>
  <c r="B305" i="4"/>
  <c r="L304" i="4"/>
  <c r="J304" i="4"/>
  <c r="I304" i="4"/>
  <c r="H304" i="4"/>
  <c r="G304" i="4"/>
  <c r="F304" i="4"/>
  <c r="E304" i="4"/>
  <c r="D304" i="4"/>
  <c r="K304" i="4" s="1"/>
  <c r="B304" i="4"/>
  <c r="L303" i="4"/>
  <c r="J303" i="4"/>
  <c r="I303" i="4"/>
  <c r="H303" i="4"/>
  <c r="G303" i="4"/>
  <c r="F303" i="4"/>
  <c r="E303" i="4"/>
  <c r="D303" i="4"/>
  <c r="B303" i="4"/>
  <c r="L302" i="4"/>
  <c r="J302" i="4"/>
  <c r="I302" i="4"/>
  <c r="H302" i="4"/>
  <c r="G302" i="4"/>
  <c r="F302" i="4"/>
  <c r="E302" i="4"/>
  <c r="D302" i="4"/>
  <c r="B302" i="4"/>
  <c r="L301" i="4"/>
  <c r="J301" i="4"/>
  <c r="I301" i="4"/>
  <c r="H301" i="4"/>
  <c r="G301" i="4"/>
  <c r="F301" i="4"/>
  <c r="E301" i="4"/>
  <c r="D301" i="4"/>
  <c r="B301" i="4"/>
  <c r="L300" i="4"/>
  <c r="J300" i="4"/>
  <c r="I300" i="4"/>
  <c r="H300" i="4"/>
  <c r="G300" i="4"/>
  <c r="F300" i="4"/>
  <c r="E300" i="4"/>
  <c r="D300" i="4"/>
  <c r="B300" i="4"/>
  <c r="L299" i="4"/>
  <c r="J299" i="4"/>
  <c r="I299" i="4"/>
  <c r="H299" i="4"/>
  <c r="G299" i="4"/>
  <c r="F299" i="4"/>
  <c r="E299" i="4"/>
  <c r="D299" i="4"/>
  <c r="B299" i="4"/>
  <c r="L298" i="4"/>
  <c r="J298" i="4"/>
  <c r="I298" i="4"/>
  <c r="H298" i="4"/>
  <c r="G298" i="4"/>
  <c r="F298" i="4"/>
  <c r="E298" i="4"/>
  <c r="D298" i="4"/>
  <c r="B298" i="4"/>
  <c r="L297" i="4"/>
  <c r="J297" i="4"/>
  <c r="I297" i="4"/>
  <c r="H297" i="4"/>
  <c r="G297" i="4"/>
  <c r="F297" i="4"/>
  <c r="E297" i="4"/>
  <c r="D297" i="4"/>
  <c r="B297" i="4"/>
  <c r="L296" i="4"/>
  <c r="J296" i="4"/>
  <c r="I296" i="4"/>
  <c r="H296" i="4"/>
  <c r="G296" i="4"/>
  <c r="F296" i="4"/>
  <c r="E296" i="4"/>
  <c r="D296" i="4"/>
  <c r="K296" i="4" s="1"/>
  <c r="B296" i="4"/>
  <c r="L295" i="4"/>
  <c r="J295" i="4"/>
  <c r="I295" i="4"/>
  <c r="H295" i="4"/>
  <c r="G295" i="4"/>
  <c r="F295" i="4"/>
  <c r="E295" i="4"/>
  <c r="D295" i="4"/>
  <c r="B295" i="4"/>
  <c r="L294" i="4"/>
  <c r="J294" i="4"/>
  <c r="I294" i="4"/>
  <c r="H294" i="4"/>
  <c r="G294" i="4"/>
  <c r="F294" i="4"/>
  <c r="E294" i="4"/>
  <c r="D294" i="4"/>
  <c r="B294" i="4"/>
  <c r="L293" i="4"/>
  <c r="J293" i="4"/>
  <c r="I293" i="4"/>
  <c r="H293" i="4"/>
  <c r="G293" i="4"/>
  <c r="F293" i="4"/>
  <c r="E293" i="4"/>
  <c r="D293" i="4"/>
  <c r="B293" i="4"/>
  <c r="L292" i="4"/>
  <c r="J292" i="4"/>
  <c r="I292" i="4"/>
  <c r="H292" i="4"/>
  <c r="G292" i="4"/>
  <c r="F292" i="4"/>
  <c r="E292" i="4"/>
  <c r="D292" i="4"/>
  <c r="B292" i="4"/>
  <c r="L291" i="4"/>
  <c r="J291" i="4"/>
  <c r="I291" i="4"/>
  <c r="H291" i="4"/>
  <c r="G291" i="4"/>
  <c r="F291" i="4"/>
  <c r="E291" i="4"/>
  <c r="D291" i="4"/>
  <c r="B291" i="4"/>
  <c r="L290" i="4"/>
  <c r="J290" i="4"/>
  <c r="I290" i="4"/>
  <c r="H290" i="4"/>
  <c r="G290" i="4"/>
  <c r="F290" i="4"/>
  <c r="E290" i="4"/>
  <c r="D290" i="4"/>
  <c r="B290" i="4"/>
  <c r="L289" i="4"/>
  <c r="J289" i="4"/>
  <c r="I289" i="4"/>
  <c r="H289" i="4"/>
  <c r="G289" i="4"/>
  <c r="F289" i="4"/>
  <c r="E289" i="4"/>
  <c r="D289" i="4"/>
  <c r="B289" i="4"/>
  <c r="L288" i="4"/>
  <c r="J288" i="4"/>
  <c r="I288" i="4"/>
  <c r="H288" i="4"/>
  <c r="G288" i="4"/>
  <c r="F288" i="4"/>
  <c r="E288" i="4"/>
  <c r="D288" i="4"/>
  <c r="K288" i="4" s="1"/>
  <c r="B288" i="4"/>
  <c r="L287" i="4"/>
  <c r="J287" i="4"/>
  <c r="I287" i="4"/>
  <c r="H287" i="4"/>
  <c r="G287" i="4"/>
  <c r="F287" i="4"/>
  <c r="E287" i="4"/>
  <c r="D287" i="4"/>
  <c r="B287" i="4"/>
  <c r="L286" i="4"/>
  <c r="J286" i="4"/>
  <c r="I286" i="4"/>
  <c r="H286" i="4"/>
  <c r="G286" i="4"/>
  <c r="F286" i="4"/>
  <c r="E286" i="4"/>
  <c r="D286" i="4"/>
  <c r="B286" i="4"/>
  <c r="L285" i="4"/>
  <c r="J285" i="4"/>
  <c r="I285" i="4"/>
  <c r="H285" i="4"/>
  <c r="G285" i="4"/>
  <c r="F285" i="4"/>
  <c r="E285" i="4"/>
  <c r="D285" i="4"/>
  <c r="B285" i="4"/>
  <c r="L284" i="4"/>
  <c r="J284" i="4"/>
  <c r="I284" i="4"/>
  <c r="H284" i="4"/>
  <c r="G284" i="4"/>
  <c r="F284" i="4"/>
  <c r="E284" i="4"/>
  <c r="D284" i="4"/>
  <c r="B284" i="4"/>
  <c r="L283" i="4"/>
  <c r="J283" i="4"/>
  <c r="I283" i="4"/>
  <c r="H283" i="4"/>
  <c r="G283" i="4"/>
  <c r="F283" i="4"/>
  <c r="E283" i="4"/>
  <c r="D283" i="4"/>
  <c r="B283" i="4"/>
  <c r="L282" i="4"/>
  <c r="J282" i="4"/>
  <c r="I282" i="4"/>
  <c r="H282" i="4"/>
  <c r="G282" i="4"/>
  <c r="F282" i="4"/>
  <c r="E282" i="4"/>
  <c r="D282" i="4"/>
  <c r="B282" i="4"/>
  <c r="L281" i="4"/>
  <c r="J281" i="4"/>
  <c r="I281" i="4"/>
  <c r="H281" i="4"/>
  <c r="G281" i="4"/>
  <c r="F281" i="4"/>
  <c r="E281" i="4"/>
  <c r="D281" i="4"/>
  <c r="B281" i="4"/>
  <c r="L280" i="4"/>
  <c r="J280" i="4"/>
  <c r="I280" i="4"/>
  <c r="H280" i="4"/>
  <c r="G280" i="4"/>
  <c r="F280" i="4"/>
  <c r="E280" i="4"/>
  <c r="D280" i="4"/>
  <c r="K280" i="4" s="1"/>
  <c r="B280" i="4"/>
  <c r="L279" i="4"/>
  <c r="J279" i="4"/>
  <c r="I279" i="4"/>
  <c r="H279" i="4"/>
  <c r="G279" i="4"/>
  <c r="F279" i="4"/>
  <c r="E279" i="4"/>
  <c r="D279" i="4"/>
  <c r="B279" i="4"/>
  <c r="L278" i="4"/>
  <c r="J278" i="4"/>
  <c r="I278" i="4"/>
  <c r="H278" i="4"/>
  <c r="G278" i="4"/>
  <c r="F278" i="4"/>
  <c r="E278" i="4"/>
  <c r="D278" i="4"/>
  <c r="B278" i="4"/>
  <c r="L277" i="4"/>
  <c r="J277" i="4"/>
  <c r="I277" i="4"/>
  <c r="H277" i="4"/>
  <c r="G277" i="4"/>
  <c r="F277" i="4"/>
  <c r="E277" i="4"/>
  <c r="D277" i="4"/>
  <c r="B277" i="4"/>
  <c r="L276" i="4"/>
  <c r="J276" i="4"/>
  <c r="I276" i="4"/>
  <c r="H276" i="4"/>
  <c r="G276" i="4"/>
  <c r="F276" i="4"/>
  <c r="E276" i="4"/>
  <c r="D276" i="4"/>
  <c r="B276" i="4"/>
  <c r="L275" i="4"/>
  <c r="J275" i="4"/>
  <c r="I275" i="4"/>
  <c r="H275" i="4"/>
  <c r="G275" i="4"/>
  <c r="F275" i="4"/>
  <c r="E275" i="4"/>
  <c r="D275" i="4"/>
  <c r="B275" i="4"/>
  <c r="L274" i="4"/>
  <c r="J274" i="4"/>
  <c r="I274" i="4"/>
  <c r="H274" i="4"/>
  <c r="G274" i="4"/>
  <c r="F274" i="4"/>
  <c r="E274" i="4"/>
  <c r="D274" i="4"/>
  <c r="B274" i="4"/>
  <c r="L273" i="4"/>
  <c r="J273" i="4"/>
  <c r="I273" i="4"/>
  <c r="H273" i="4"/>
  <c r="G273" i="4"/>
  <c r="F273" i="4"/>
  <c r="E273" i="4"/>
  <c r="D273" i="4"/>
  <c r="B273" i="4"/>
  <c r="L272" i="4"/>
  <c r="J272" i="4"/>
  <c r="I272" i="4"/>
  <c r="H272" i="4"/>
  <c r="G272" i="4"/>
  <c r="F272" i="4"/>
  <c r="E272" i="4"/>
  <c r="K272" i="4" s="1"/>
  <c r="D272" i="4"/>
  <c r="B272" i="4"/>
  <c r="L271" i="4"/>
  <c r="J271" i="4"/>
  <c r="I271" i="4"/>
  <c r="H271" i="4"/>
  <c r="G271" i="4"/>
  <c r="F271" i="4"/>
  <c r="E271" i="4"/>
  <c r="D271" i="4"/>
  <c r="B271" i="4"/>
  <c r="L270" i="4"/>
  <c r="J270" i="4"/>
  <c r="I270" i="4"/>
  <c r="H270" i="4"/>
  <c r="G270" i="4"/>
  <c r="F270" i="4"/>
  <c r="E270" i="4"/>
  <c r="D270" i="4"/>
  <c r="B270" i="4"/>
  <c r="L269" i="4"/>
  <c r="J269" i="4"/>
  <c r="I269" i="4"/>
  <c r="H269" i="4"/>
  <c r="G269" i="4"/>
  <c r="F269" i="4"/>
  <c r="E269" i="4"/>
  <c r="D269" i="4"/>
  <c r="B269" i="4"/>
  <c r="L268" i="4"/>
  <c r="J268" i="4"/>
  <c r="I268" i="4"/>
  <c r="H268" i="4"/>
  <c r="G268" i="4"/>
  <c r="F268" i="4"/>
  <c r="E268" i="4"/>
  <c r="D268" i="4"/>
  <c r="B268" i="4"/>
  <c r="L267" i="4"/>
  <c r="J267" i="4"/>
  <c r="I267" i="4"/>
  <c r="H267" i="4"/>
  <c r="G267" i="4"/>
  <c r="F267" i="4"/>
  <c r="E267" i="4"/>
  <c r="D267" i="4"/>
  <c r="B267" i="4"/>
  <c r="L266" i="4"/>
  <c r="J266" i="4"/>
  <c r="I266" i="4"/>
  <c r="H266" i="4"/>
  <c r="G266" i="4"/>
  <c r="F266" i="4"/>
  <c r="E266" i="4"/>
  <c r="D266" i="4"/>
  <c r="B266" i="4"/>
  <c r="L265" i="4"/>
  <c r="J265" i="4"/>
  <c r="I265" i="4"/>
  <c r="H265" i="4"/>
  <c r="G265" i="4"/>
  <c r="F265" i="4"/>
  <c r="E265" i="4"/>
  <c r="D265" i="4"/>
  <c r="K265" i="4" s="1"/>
  <c r="B265" i="4"/>
  <c r="L264" i="4"/>
  <c r="J264" i="4"/>
  <c r="I264" i="4"/>
  <c r="H264" i="4"/>
  <c r="G264" i="4"/>
  <c r="F264" i="4"/>
  <c r="E264" i="4"/>
  <c r="D264" i="4"/>
  <c r="B264" i="4"/>
  <c r="L263" i="4"/>
  <c r="J263" i="4"/>
  <c r="I263" i="4"/>
  <c r="H263" i="4"/>
  <c r="G263" i="4"/>
  <c r="F263" i="4"/>
  <c r="E263" i="4"/>
  <c r="D263" i="4"/>
  <c r="B263" i="4"/>
  <c r="L262" i="4"/>
  <c r="J262" i="4"/>
  <c r="I262" i="4"/>
  <c r="H262" i="4"/>
  <c r="G262" i="4"/>
  <c r="F262" i="4"/>
  <c r="E262" i="4"/>
  <c r="D262" i="4"/>
  <c r="B262" i="4"/>
  <c r="L261" i="4"/>
  <c r="J261" i="4"/>
  <c r="I261" i="4"/>
  <c r="H261" i="4"/>
  <c r="G261" i="4"/>
  <c r="F261" i="4"/>
  <c r="E261" i="4"/>
  <c r="D261" i="4"/>
  <c r="B261" i="4"/>
  <c r="L260" i="4"/>
  <c r="J260" i="4"/>
  <c r="I260" i="4"/>
  <c r="H260" i="4"/>
  <c r="G260" i="4"/>
  <c r="F260" i="4"/>
  <c r="E260" i="4"/>
  <c r="D260" i="4"/>
  <c r="B260" i="4"/>
  <c r="L259" i="4"/>
  <c r="J259" i="4"/>
  <c r="I259" i="4"/>
  <c r="H259" i="4"/>
  <c r="G259" i="4"/>
  <c r="F259" i="4"/>
  <c r="E259" i="4"/>
  <c r="D259" i="4"/>
  <c r="B259" i="4"/>
  <c r="L258" i="4"/>
  <c r="J258" i="4"/>
  <c r="I258" i="4"/>
  <c r="H258" i="4"/>
  <c r="G258" i="4"/>
  <c r="F258" i="4"/>
  <c r="E258" i="4"/>
  <c r="D258" i="4"/>
  <c r="B258" i="4"/>
  <c r="L257" i="4"/>
  <c r="J257" i="4"/>
  <c r="I257" i="4"/>
  <c r="H257" i="4"/>
  <c r="G257" i="4"/>
  <c r="F257" i="4"/>
  <c r="E257" i="4"/>
  <c r="D257" i="4"/>
  <c r="K257" i="4" s="1"/>
  <c r="B257" i="4"/>
  <c r="L256" i="4"/>
  <c r="J256" i="4"/>
  <c r="I256" i="4"/>
  <c r="H256" i="4"/>
  <c r="G256" i="4"/>
  <c r="F256" i="4"/>
  <c r="E256" i="4"/>
  <c r="D256" i="4"/>
  <c r="B256" i="4"/>
  <c r="L255" i="4"/>
  <c r="J255" i="4"/>
  <c r="I255" i="4"/>
  <c r="H255" i="4"/>
  <c r="G255" i="4"/>
  <c r="F255" i="4"/>
  <c r="E255" i="4"/>
  <c r="D255" i="4"/>
  <c r="B255" i="4"/>
  <c r="L254" i="4"/>
  <c r="J254" i="4"/>
  <c r="I254" i="4"/>
  <c r="H254" i="4"/>
  <c r="G254" i="4"/>
  <c r="F254" i="4"/>
  <c r="E254" i="4"/>
  <c r="D254" i="4"/>
  <c r="B254" i="4"/>
  <c r="L253" i="4"/>
  <c r="J253" i="4"/>
  <c r="I253" i="4"/>
  <c r="H253" i="4"/>
  <c r="G253" i="4"/>
  <c r="F253" i="4"/>
  <c r="E253" i="4"/>
  <c r="D253" i="4"/>
  <c r="B253" i="4"/>
  <c r="L252" i="4"/>
  <c r="J252" i="4"/>
  <c r="I252" i="4"/>
  <c r="H252" i="4"/>
  <c r="G252" i="4"/>
  <c r="F252" i="4"/>
  <c r="E252" i="4"/>
  <c r="D252" i="4"/>
  <c r="B252" i="4"/>
  <c r="L251" i="4"/>
  <c r="J251" i="4"/>
  <c r="I251" i="4"/>
  <c r="H251" i="4"/>
  <c r="G251" i="4"/>
  <c r="F251" i="4"/>
  <c r="E251" i="4"/>
  <c r="D251" i="4"/>
  <c r="B251" i="4"/>
  <c r="L250" i="4"/>
  <c r="J250" i="4"/>
  <c r="I250" i="4"/>
  <c r="H250" i="4"/>
  <c r="G250" i="4"/>
  <c r="F250" i="4"/>
  <c r="E250" i="4"/>
  <c r="D250" i="4"/>
  <c r="B250" i="4"/>
  <c r="L249" i="4"/>
  <c r="J249" i="4"/>
  <c r="I249" i="4"/>
  <c r="H249" i="4"/>
  <c r="G249" i="4"/>
  <c r="F249" i="4"/>
  <c r="E249" i="4"/>
  <c r="D249" i="4"/>
  <c r="K249" i="4" s="1"/>
  <c r="B249" i="4"/>
  <c r="L248" i="4"/>
  <c r="J248" i="4"/>
  <c r="I248" i="4"/>
  <c r="H248" i="4"/>
  <c r="G248" i="4"/>
  <c r="F248" i="4"/>
  <c r="E248" i="4"/>
  <c r="D248" i="4"/>
  <c r="B248" i="4"/>
  <c r="L247" i="4"/>
  <c r="J247" i="4"/>
  <c r="I247" i="4"/>
  <c r="H247" i="4"/>
  <c r="G247" i="4"/>
  <c r="F247" i="4"/>
  <c r="E247" i="4"/>
  <c r="D247" i="4"/>
  <c r="B247" i="4"/>
  <c r="L246" i="4"/>
  <c r="J246" i="4"/>
  <c r="I246" i="4"/>
  <c r="H246" i="4"/>
  <c r="G246" i="4"/>
  <c r="F246" i="4"/>
  <c r="E246" i="4"/>
  <c r="D246" i="4"/>
  <c r="B246" i="4"/>
  <c r="L245" i="4"/>
  <c r="J245" i="4"/>
  <c r="I245" i="4"/>
  <c r="H245" i="4"/>
  <c r="G245" i="4"/>
  <c r="F245" i="4"/>
  <c r="E245" i="4"/>
  <c r="D245" i="4"/>
  <c r="B245" i="4"/>
  <c r="L244" i="4"/>
  <c r="J244" i="4"/>
  <c r="I244" i="4"/>
  <c r="H244" i="4"/>
  <c r="G244" i="4"/>
  <c r="F244" i="4"/>
  <c r="E244" i="4"/>
  <c r="D244" i="4"/>
  <c r="B244" i="4"/>
  <c r="L243" i="4"/>
  <c r="J243" i="4"/>
  <c r="I243" i="4"/>
  <c r="H243" i="4"/>
  <c r="G243" i="4"/>
  <c r="F243" i="4"/>
  <c r="E243" i="4"/>
  <c r="D243" i="4"/>
  <c r="B243" i="4"/>
  <c r="L242" i="4"/>
  <c r="J242" i="4"/>
  <c r="I242" i="4"/>
  <c r="H242" i="4"/>
  <c r="G242" i="4"/>
  <c r="F242" i="4"/>
  <c r="E242" i="4"/>
  <c r="D242" i="4"/>
  <c r="B242" i="4"/>
  <c r="L241" i="4"/>
  <c r="J241" i="4"/>
  <c r="I241" i="4"/>
  <c r="H241" i="4"/>
  <c r="G241" i="4"/>
  <c r="F241" i="4"/>
  <c r="E241" i="4"/>
  <c r="D241" i="4"/>
  <c r="K241" i="4" s="1"/>
  <c r="B241" i="4"/>
  <c r="L240" i="4"/>
  <c r="J240" i="4"/>
  <c r="I240" i="4"/>
  <c r="H240" i="4"/>
  <c r="G240" i="4"/>
  <c r="F240" i="4"/>
  <c r="E240" i="4"/>
  <c r="D240" i="4"/>
  <c r="B240" i="4"/>
  <c r="L239" i="4"/>
  <c r="J239" i="4"/>
  <c r="I239" i="4"/>
  <c r="H239" i="4"/>
  <c r="G239" i="4"/>
  <c r="F239" i="4"/>
  <c r="E239" i="4"/>
  <c r="D239" i="4"/>
  <c r="B239" i="4"/>
  <c r="L238" i="4"/>
  <c r="J238" i="4"/>
  <c r="I238" i="4"/>
  <c r="H238" i="4"/>
  <c r="G238" i="4"/>
  <c r="F238" i="4"/>
  <c r="E238" i="4"/>
  <c r="D238" i="4"/>
  <c r="B238" i="4"/>
  <c r="L237" i="4"/>
  <c r="J237" i="4"/>
  <c r="I237" i="4"/>
  <c r="H237" i="4"/>
  <c r="G237" i="4"/>
  <c r="F237" i="4"/>
  <c r="E237" i="4"/>
  <c r="D237" i="4"/>
  <c r="B237" i="4"/>
  <c r="L236" i="4"/>
  <c r="J236" i="4"/>
  <c r="I236" i="4"/>
  <c r="H236" i="4"/>
  <c r="G236" i="4"/>
  <c r="F236" i="4"/>
  <c r="E236" i="4"/>
  <c r="D236" i="4"/>
  <c r="B236" i="4"/>
  <c r="L235" i="4"/>
  <c r="J235" i="4"/>
  <c r="I235" i="4"/>
  <c r="H235" i="4"/>
  <c r="G235" i="4"/>
  <c r="F235" i="4"/>
  <c r="E235" i="4"/>
  <c r="D235" i="4"/>
  <c r="B235" i="4"/>
  <c r="L234" i="4"/>
  <c r="J234" i="4"/>
  <c r="I234" i="4"/>
  <c r="H234" i="4"/>
  <c r="G234" i="4"/>
  <c r="F234" i="4"/>
  <c r="E234" i="4"/>
  <c r="D234" i="4"/>
  <c r="B234" i="4"/>
  <c r="L233" i="4"/>
  <c r="J233" i="4"/>
  <c r="I233" i="4"/>
  <c r="H233" i="4"/>
  <c r="G233" i="4"/>
  <c r="F233" i="4"/>
  <c r="E233" i="4"/>
  <c r="D233" i="4"/>
  <c r="K233" i="4" s="1"/>
  <c r="B233" i="4"/>
  <c r="L232" i="4"/>
  <c r="J232" i="4"/>
  <c r="I232" i="4"/>
  <c r="H232" i="4"/>
  <c r="G232" i="4"/>
  <c r="F232" i="4"/>
  <c r="E232" i="4"/>
  <c r="D232" i="4"/>
  <c r="B232" i="4"/>
  <c r="L231" i="4"/>
  <c r="J231" i="4"/>
  <c r="I231" i="4"/>
  <c r="H231" i="4"/>
  <c r="G231" i="4"/>
  <c r="F231" i="4"/>
  <c r="E231" i="4"/>
  <c r="D231" i="4"/>
  <c r="B231" i="4"/>
  <c r="L230" i="4"/>
  <c r="J230" i="4"/>
  <c r="I230" i="4"/>
  <c r="H230" i="4"/>
  <c r="G230" i="4"/>
  <c r="F230" i="4"/>
  <c r="E230" i="4"/>
  <c r="D230" i="4"/>
  <c r="B230" i="4"/>
  <c r="L229" i="4"/>
  <c r="J229" i="4"/>
  <c r="I229" i="4"/>
  <c r="H229" i="4"/>
  <c r="G229" i="4"/>
  <c r="F229" i="4"/>
  <c r="E229" i="4"/>
  <c r="D229" i="4"/>
  <c r="B229" i="4"/>
  <c r="L228" i="4"/>
  <c r="J228" i="4"/>
  <c r="I228" i="4"/>
  <c r="H228" i="4"/>
  <c r="G228" i="4"/>
  <c r="F228" i="4"/>
  <c r="E228" i="4"/>
  <c r="D228" i="4"/>
  <c r="B228" i="4"/>
  <c r="L227" i="4"/>
  <c r="J227" i="4"/>
  <c r="I227" i="4"/>
  <c r="H227" i="4"/>
  <c r="G227" i="4"/>
  <c r="F227" i="4"/>
  <c r="E227" i="4"/>
  <c r="D227" i="4"/>
  <c r="B227" i="4"/>
  <c r="L226" i="4"/>
  <c r="J226" i="4"/>
  <c r="I226" i="4"/>
  <c r="H226" i="4"/>
  <c r="G226" i="4"/>
  <c r="F226" i="4"/>
  <c r="E226" i="4"/>
  <c r="D226" i="4"/>
  <c r="B226" i="4"/>
  <c r="L225" i="4"/>
  <c r="J225" i="4"/>
  <c r="I225" i="4"/>
  <c r="H225" i="4"/>
  <c r="G225" i="4"/>
  <c r="F225" i="4"/>
  <c r="E225" i="4"/>
  <c r="D225" i="4"/>
  <c r="K225" i="4" s="1"/>
  <c r="B225" i="4"/>
  <c r="L224" i="4"/>
  <c r="J224" i="4"/>
  <c r="I224" i="4"/>
  <c r="H224" i="4"/>
  <c r="G224" i="4"/>
  <c r="F224" i="4"/>
  <c r="E224" i="4"/>
  <c r="D224" i="4"/>
  <c r="B224" i="4"/>
  <c r="L223" i="4"/>
  <c r="J223" i="4"/>
  <c r="I223" i="4"/>
  <c r="H223" i="4"/>
  <c r="G223" i="4"/>
  <c r="F223" i="4"/>
  <c r="E223" i="4"/>
  <c r="D223" i="4"/>
  <c r="B223" i="4"/>
  <c r="L222" i="4"/>
  <c r="J222" i="4"/>
  <c r="I222" i="4"/>
  <c r="H222" i="4"/>
  <c r="G222" i="4"/>
  <c r="F222" i="4"/>
  <c r="E222" i="4"/>
  <c r="D222" i="4"/>
  <c r="B222" i="4"/>
  <c r="L221" i="4"/>
  <c r="J221" i="4"/>
  <c r="I221" i="4"/>
  <c r="H221" i="4"/>
  <c r="G221" i="4"/>
  <c r="F221" i="4"/>
  <c r="E221" i="4"/>
  <c r="D221" i="4"/>
  <c r="B221" i="4"/>
  <c r="L220" i="4"/>
  <c r="J220" i="4"/>
  <c r="I220" i="4"/>
  <c r="H220" i="4"/>
  <c r="G220" i="4"/>
  <c r="F220" i="4"/>
  <c r="E220" i="4"/>
  <c r="D220" i="4"/>
  <c r="B220" i="4"/>
  <c r="L219" i="4"/>
  <c r="J219" i="4"/>
  <c r="I219" i="4"/>
  <c r="H219" i="4"/>
  <c r="G219" i="4"/>
  <c r="F219" i="4"/>
  <c r="E219" i="4"/>
  <c r="D219" i="4"/>
  <c r="B219" i="4"/>
  <c r="L218" i="4"/>
  <c r="J218" i="4"/>
  <c r="I218" i="4"/>
  <c r="H218" i="4"/>
  <c r="G218" i="4"/>
  <c r="F218" i="4"/>
  <c r="E218" i="4"/>
  <c r="D218" i="4"/>
  <c r="B218" i="4"/>
  <c r="L217" i="4"/>
  <c r="J217" i="4"/>
  <c r="I217" i="4"/>
  <c r="H217" i="4"/>
  <c r="G217" i="4"/>
  <c r="F217" i="4"/>
  <c r="E217" i="4"/>
  <c r="D217" i="4"/>
  <c r="K217" i="4" s="1"/>
  <c r="B217" i="4"/>
  <c r="L216" i="4"/>
  <c r="J216" i="4"/>
  <c r="I216" i="4"/>
  <c r="H216" i="4"/>
  <c r="G216" i="4"/>
  <c r="F216" i="4"/>
  <c r="E216" i="4"/>
  <c r="D216" i="4"/>
  <c r="B216" i="4"/>
  <c r="L215" i="4"/>
  <c r="J215" i="4"/>
  <c r="I215" i="4"/>
  <c r="H215" i="4"/>
  <c r="G215" i="4"/>
  <c r="F215" i="4"/>
  <c r="E215" i="4"/>
  <c r="D215" i="4"/>
  <c r="B215" i="4"/>
  <c r="L214" i="4"/>
  <c r="J214" i="4"/>
  <c r="I214" i="4"/>
  <c r="H214" i="4"/>
  <c r="G214" i="4"/>
  <c r="F214" i="4"/>
  <c r="E214" i="4"/>
  <c r="D214" i="4"/>
  <c r="B214" i="4"/>
  <c r="L213" i="4"/>
  <c r="J213" i="4"/>
  <c r="I213" i="4"/>
  <c r="H213" i="4"/>
  <c r="G213" i="4"/>
  <c r="F213" i="4"/>
  <c r="E213" i="4"/>
  <c r="D213" i="4"/>
  <c r="B213" i="4"/>
  <c r="L212" i="4"/>
  <c r="J212" i="4"/>
  <c r="I212" i="4"/>
  <c r="H212" i="4"/>
  <c r="G212" i="4"/>
  <c r="F212" i="4"/>
  <c r="E212" i="4"/>
  <c r="D212" i="4"/>
  <c r="B212" i="4"/>
  <c r="L211" i="4"/>
  <c r="J211" i="4"/>
  <c r="I211" i="4"/>
  <c r="H211" i="4"/>
  <c r="G211" i="4"/>
  <c r="F211" i="4"/>
  <c r="E211" i="4"/>
  <c r="D211" i="4"/>
  <c r="B211" i="4"/>
  <c r="L210" i="4"/>
  <c r="J210" i="4"/>
  <c r="I210" i="4"/>
  <c r="H210" i="4"/>
  <c r="G210" i="4"/>
  <c r="F210" i="4"/>
  <c r="E210" i="4"/>
  <c r="D210" i="4"/>
  <c r="B210" i="4"/>
  <c r="L209" i="4"/>
  <c r="J209" i="4"/>
  <c r="I209" i="4"/>
  <c r="H209" i="4"/>
  <c r="G209" i="4"/>
  <c r="F209" i="4"/>
  <c r="E209" i="4"/>
  <c r="D209" i="4"/>
  <c r="K209" i="4" s="1"/>
  <c r="B209" i="4"/>
  <c r="L208" i="4"/>
  <c r="J208" i="4"/>
  <c r="I208" i="4"/>
  <c r="H208" i="4"/>
  <c r="G208" i="4"/>
  <c r="F208" i="4"/>
  <c r="E208" i="4"/>
  <c r="D208" i="4"/>
  <c r="B208" i="4"/>
  <c r="L207" i="4"/>
  <c r="J207" i="4"/>
  <c r="I207" i="4"/>
  <c r="H207" i="4"/>
  <c r="G207" i="4"/>
  <c r="F207" i="4"/>
  <c r="E207" i="4"/>
  <c r="D207" i="4"/>
  <c r="B207" i="4"/>
  <c r="L206" i="4"/>
  <c r="J206" i="4"/>
  <c r="I206" i="4"/>
  <c r="H206" i="4"/>
  <c r="G206" i="4"/>
  <c r="F206" i="4"/>
  <c r="E206" i="4"/>
  <c r="D206" i="4"/>
  <c r="B206" i="4"/>
  <c r="L205" i="4"/>
  <c r="J205" i="4"/>
  <c r="I205" i="4"/>
  <c r="H205" i="4"/>
  <c r="G205" i="4"/>
  <c r="F205" i="4"/>
  <c r="E205" i="4"/>
  <c r="D205" i="4"/>
  <c r="B205" i="4"/>
  <c r="L204" i="4"/>
  <c r="J204" i="4"/>
  <c r="I204" i="4"/>
  <c r="H204" i="4"/>
  <c r="G204" i="4"/>
  <c r="F204" i="4"/>
  <c r="E204" i="4"/>
  <c r="D204" i="4"/>
  <c r="B204" i="4"/>
  <c r="L203" i="4"/>
  <c r="J203" i="4"/>
  <c r="I203" i="4"/>
  <c r="H203" i="4"/>
  <c r="G203" i="4"/>
  <c r="F203" i="4"/>
  <c r="E203" i="4"/>
  <c r="D203" i="4"/>
  <c r="B203" i="4"/>
  <c r="L202" i="4"/>
  <c r="J202" i="4"/>
  <c r="I202" i="4"/>
  <c r="H202" i="4"/>
  <c r="G202" i="4"/>
  <c r="F202" i="4"/>
  <c r="E202" i="4"/>
  <c r="D202" i="4"/>
  <c r="B202" i="4"/>
  <c r="L201" i="4"/>
  <c r="J201" i="4"/>
  <c r="I201" i="4"/>
  <c r="H201" i="4"/>
  <c r="G201" i="4"/>
  <c r="F201" i="4"/>
  <c r="E201" i="4"/>
  <c r="D201" i="4"/>
  <c r="K201" i="4" s="1"/>
  <c r="B201" i="4"/>
  <c r="L200" i="4"/>
  <c r="J200" i="4"/>
  <c r="I200" i="4"/>
  <c r="H200" i="4"/>
  <c r="G200" i="4"/>
  <c r="F200" i="4"/>
  <c r="E200" i="4"/>
  <c r="D200" i="4"/>
  <c r="B200" i="4"/>
  <c r="L199" i="4"/>
  <c r="J199" i="4"/>
  <c r="I199" i="4"/>
  <c r="H199" i="4"/>
  <c r="G199" i="4"/>
  <c r="F199" i="4"/>
  <c r="E199" i="4"/>
  <c r="D199" i="4"/>
  <c r="B199" i="4"/>
  <c r="L198" i="4"/>
  <c r="J198" i="4"/>
  <c r="I198" i="4"/>
  <c r="H198" i="4"/>
  <c r="G198" i="4"/>
  <c r="F198" i="4"/>
  <c r="E198" i="4"/>
  <c r="D198" i="4"/>
  <c r="B198" i="4"/>
  <c r="L197" i="4"/>
  <c r="J197" i="4"/>
  <c r="I197" i="4"/>
  <c r="H197" i="4"/>
  <c r="G197" i="4"/>
  <c r="F197" i="4"/>
  <c r="E197" i="4"/>
  <c r="D197" i="4"/>
  <c r="B197" i="4"/>
  <c r="L196" i="4"/>
  <c r="J196" i="4"/>
  <c r="I196" i="4"/>
  <c r="H196" i="4"/>
  <c r="G196" i="4"/>
  <c r="F196" i="4"/>
  <c r="E196" i="4"/>
  <c r="D196" i="4"/>
  <c r="B196" i="4"/>
  <c r="L195" i="4"/>
  <c r="J195" i="4"/>
  <c r="I195" i="4"/>
  <c r="H195" i="4"/>
  <c r="G195" i="4"/>
  <c r="F195" i="4"/>
  <c r="E195" i="4"/>
  <c r="D195" i="4"/>
  <c r="B195" i="4"/>
  <c r="L194" i="4"/>
  <c r="J194" i="4"/>
  <c r="I194" i="4"/>
  <c r="H194" i="4"/>
  <c r="G194" i="4"/>
  <c r="F194" i="4"/>
  <c r="E194" i="4"/>
  <c r="D194" i="4"/>
  <c r="B194" i="4"/>
  <c r="L193" i="4"/>
  <c r="J193" i="4"/>
  <c r="I193" i="4"/>
  <c r="H193" i="4"/>
  <c r="G193" i="4"/>
  <c r="F193" i="4"/>
  <c r="E193" i="4"/>
  <c r="D193" i="4"/>
  <c r="K193" i="4" s="1"/>
  <c r="B193" i="4"/>
  <c r="L192" i="4"/>
  <c r="J192" i="4"/>
  <c r="I192" i="4"/>
  <c r="H192" i="4"/>
  <c r="G192" i="4"/>
  <c r="F192" i="4"/>
  <c r="E192" i="4"/>
  <c r="D192" i="4"/>
  <c r="B192" i="4"/>
  <c r="L191" i="4"/>
  <c r="J191" i="4"/>
  <c r="I191" i="4"/>
  <c r="H191" i="4"/>
  <c r="G191" i="4"/>
  <c r="F191" i="4"/>
  <c r="E191" i="4"/>
  <c r="D191" i="4"/>
  <c r="B191" i="4"/>
  <c r="L190" i="4"/>
  <c r="J190" i="4"/>
  <c r="I190" i="4"/>
  <c r="H190" i="4"/>
  <c r="G190" i="4"/>
  <c r="F190" i="4"/>
  <c r="E190" i="4"/>
  <c r="D190" i="4"/>
  <c r="B190" i="4"/>
  <c r="L189" i="4"/>
  <c r="J189" i="4"/>
  <c r="I189" i="4"/>
  <c r="H189" i="4"/>
  <c r="G189" i="4"/>
  <c r="F189" i="4"/>
  <c r="E189" i="4"/>
  <c r="D189" i="4"/>
  <c r="B189" i="4"/>
  <c r="L188" i="4"/>
  <c r="J188" i="4"/>
  <c r="I188" i="4"/>
  <c r="H188" i="4"/>
  <c r="G188" i="4"/>
  <c r="F188" i="4"/>
  <c r="E188" i="4"/>
  <c r="D188" i="4"/>
  <c r="B188" i="4"/>
  <c r="L187" i="4"/>
  <c r="J187" i="4"/>
  <c r="I187" i="4"/>
  <c r="H187" i="4"/>
  <c r="G187" i="4"/>
  <c r="F187" i="4"/>
  <c r="E187" i="4"/>
  <c r="D187" i="4"/>
  <c r="B187" i="4"/>
  <c r="L186" i="4"/>
  <c r="J186" i="4"/>
  <c r="I186" i="4"/>
  <c r="H186" i="4"/>
  <c r="G186" i="4"/>
  <c r="F186" i="4"/>
  <c r="E186" i="4"/>
  <c r="D186" i="4"/>
  <c r="B186" i="4"/>
  <c r="L185" i="4"/>
  <c r="J185" i="4"/>
  <c r="I185" i="4"/>
  <c r="H185" i="4"/>
  <c r="G185" i="4"/>
  <c r="F185" i="4"/>
  <c r="E185" i="4"/>
  <c r="D185" i="4"/>
  <c r="K185" i="4" s="1"/>
  <c r="B185" i="4"/>
  <c r="L184" i="4"/>
  <c r="J184" i="4"/>
  <c r="I184" i="4"/>
  <c r="H184" i="4"/>
  <c r="G184" i="4"/>
  <c r="F184" i="4"/>
  <c r="E184" i="4"/>
  <c r="D184" i="4"/>
  <c r="B184" i="4"/>
  <c r="L183" i="4"/>
  <c r="J183" i="4"/>
  <c r="I183" i="4"/>
  <c r="H183" i="4"/>
  <c r="G183" i="4"/>
  <c r="F183" i="4"/>
  <c r="E183" i="4"/>
  <c r="D183" i="4"/>
  <c r="B183" i="4"/>
  <c r="L182" i="4"/>
  <c r="J182" i="4"/>
  <c r="I182" i="4"/>
  <c r="H182" i="4"/>
  <c r="G182" i="4"/>
  <c r="F182" i="4"/>
  <c r="E182" i="4"/>
  <c r="D182" i="4"/>
  <c r="B182" i="4"/>
  <c r="L181" i="4"/>
  <c r="J181" i="4"/>
  <c r="I181" i="4"/>
  <c r="H181" i="4"/>
  <c r="G181" i="4"/>
  <c r="F181" i="4"/>
  <c r="E181" i="4"/>
  <c r="D181" i="4"/>
  <c r="B181" i="4"/>
  <c r="L180" i="4"/>
  <c r="J180" i="4"/>
  <c r="I180" i="4"/>
  <c r="H180" i="4"/>
  <c r="G180" i="4"/>
  <c r="F180" i="4"/>
  <c r="E180" i="4"/>
  <c r="D180" i="4"/>
  <c r="B180" i="4"/>
  <c r="L179" i="4"/>
  <c r="J179" i="4"/>
  <c r="I179" i="4"/>
  <c r="H179" i="4"/>
  <c r="G179" i="4"/>
  <c r="F179" i="4"/>
  <c r="E179" i="4"/>
  <c r="D179" i="4"/>
  <c r="B179" i="4"/>
  <c r="L178" i="4"/>
  <c r="J178" i="4"/>
  <c r="I178" i="4"/>
  <c r="H178" i="4"/>
  <c r="G178" i="4"/>
  <c r="F178" i="4"/>
  <c r="E178" i="4"/>
  <c r="D178" i="4"/>
  <c r="B178" i="4"/>
  <c r="L177" i="4"/>
  <c r="J177" i="4"/>
  <c r="I177" i="4"/>
  <c r="H177" i="4"/>
  <c r="G177" i="4"/>
  <c r="F177" i="4"/>
  <c r="E177" i="4"/>
  <c r="D177" i="4"/>
  <c r="K177" i="4" s="1"/>
  <c r="B177" i="4"/>
  <c r="L176" i="4"/>
  <c r="J176" i="4"/>
  <c r="I176" i="4"/>
  <c r="H176" i="4"/>
  <c r="G176" i="4"/>
  <c r="F176" i="4"/>
  <c r="E176" i="4"/>
  <c r="D176" i="4"/>
  <c r="B176" i="4"/>
  <c r="L175" i="4"/>
  <c r="J175" i="4"/>
  <c r="I175" i="4"/>
  <c r="H175" i="4"/>
  <c r="G175" i="4"/>
  <c r="F175" i="4"/>
  <c r="E175" i="4"/>
  <c r="D175" i="4"/>
  <c r="B175" i="4"/>
  <c r="L174" i="4"/>
  <c r="J174" i="4"/>
  <c r="I174" i="4"/>
  <c r="H174" i="4"/>
  <c r="G174" i="4"/>
  <c r="F174" i="4"/>
  <c r="E174" i="4"/>
  <c r="D174" i="4"/>
  <c r="B174" i="4"/>
  <c r="L173" i="4"/>
  <c r="J173" i="4"/>
  <c r="I173" i="4"/>
  <c r="H173" i="4"/>
  <c r="G173" i="4"/>
  <c r="F173" i="4"/>
  <c r="E173" i="4"/>
  <c r="D173" i="4"/>
  <c r="B173" i="4"/>
  <c r="L172" i="4"/>
  <c r="J172" i="4"/>
  <c r="I172" i="4"/>
  <c r="H172" i="4"/>
  <c r="G172" i="4"/>
  <c r="F172" i="4"/>
  <c r="E172" i="4"/>
  <c r="D172" i="4"/>
  <c r="B172" i="4"/>
  <c r="L171" i="4"/>
  <c r="J171" i="4"/>
  <c r="I171" i="4"/>
  <c r="H171" i="4"/>
  <c r="G171" i="4"/>
  <c r="F171" i="4"/>
  <c r="E171" i="4"/>
  <c r="D171" i="4"/>
  <c r="B171" i="4"/>
  <c r="L170" i="4"/>
  <c r="J170" i="4"/>
  <c r="I170" i="4"/>
  <c r="H170" i="4"/>
  <c r="G170" i="4"/>
  <c r="F170" i="4"/>
  <c r="E170" i="4"/>
  <c r="D170" i="4"/>
  <c r="B170" i="4"/>
  <c r="L169" i="4"/>
  <c r="J169" i="4"/>
  <c r="I169" i="4"/>
  <c r="H169" i="4"/>
  <c r="G169" i="4"/>
  <c r="F169" i="4"/>
  <c r="E169" i="4"/>
  <c r="D169" i="4"/>
  <c r="K169" i="4" s="1"/>
  <c r="B169" i="4"/>
  <c r="L168" i="4"/>
  <c r="J168" i="4"/>
  <c r="I168" i="4"/>
  <c r="H168" i="4"/>
  <c r="G168" i="4"/>
  <c r="F168" i="4"/>
  <c r="E168" i="4"/>
  <c r="D168" i="4"/>
  <c r="B168" i="4"/>
  <c r="L167" i="4"/>
  <c r="J167" i="4"/>
  <c r="I167" i="4"/>
  <c r="H167" i="4"/>
  <c r="G167" i="4"/>
  <c r="F167" i="4"/>
  <c r="E167" i="4"/>
  <c r="D167" i="4"/>
  <c r="B167" i="4"/>
  <c r="L166" i="4"/>
  <c r="J166" i="4"/>
  <c r="I166" i="4"/>
  <c r="H166" i="4"/>
  <c r="G166" i="4"/>
  <c r="F166" i="4"/>
  <c r="E166" i="4"/>
  <c r="D166" i="4"/>
  <c r="B166" i="4"/>
  <c r="L165" i="4"/>
  <c r="J165" i="4"/>
  <c r="I165" i="4"/>
  <c r="H165" i="4"/>
  <c r="G165" i="4"/>
  <c r="F165" i="4"/>
  <c r="E165" i="4"/>
  <c r="D165" i="4"/>
  <c r="B165" i="4"/>
  <c r="L164" i="4"/>
  <c r="J164" i="4"/>
  <c r="I164" i="4"/>
  <c r="H164" i="4"/>
  <c r="G164" i="4"/>
  <c r="F164" i="4"/>
  <c r="E164" i="4"/>
  <c r="D164" i="4"/>
  <c r="B164" i="4"/>
  <c r="L163" i="4"/>
  <c r="J163" i="4"/>
  <c r="I163" i="4"/>
  <c r="H163" i="4"/>
  <c r="G163" i="4"/>
  <c r="F163" i="4"/>
  <c r="E163" i="4"/>
  <c r="D163" i="4"/>
  <c r="B163" i="4"/>
  <c r="L162" i="4"/>
  <c r="J162" i="4"/>
  <c r="I162" i="4"/>
  <c r="H162" i="4"/>
  <c r="G162" i="4"/>
  <c r="F162" i="4"/>
  <c r="E162" i="4"/>
  <c r="D162" i="4"/>
  <c r="B162" i="4"/>
  <c r="L161" i="4"/>
  <c r="J161" i="4"/>
  <c r="I161" i="4"/>
  <c r="H161" i="4"/>
  <c r="G161" i="4"/>
  <c r="F161" i="4"/>
  <c r="E161" i="4"/>
  <c r="D161" i="4"/>
  <c r="K161" i="4" s="1"/>
  <c r="B161" i="4"/>
  <c r="L160" i="4"/>
  <c r="J160" i="4"/>
  <c r="I160" i="4"/>
  <c r="H160" i="4"/>
  <c r="G160" i="4"/>
  <c r="F160" i="4"/>
  <c r="E160" i="4"/>
  <c r="D160" i="4"/>
  <c r="B160" i="4"/>
  <c r="L159" i="4"/>
  <c r="J159" i="4"/>
  <c r="I159" i="4"/>
  <c r="H159" i="4"/>
  <c r="G159" i="4"/>
  <c r="F159" i="4"/>
  <c r="E159" i="4"/>
  <c r="D159" i="4"/>
  <c r="B159" i="4"/>
  <c r="L158" i="4"/>
  <c r="J158" i="4"/>
  <c r="I158" i="4"/>
  <c r="H158" i="4"/>
  <c r="G158" i="4"/>
  <c r="F158" i="4"/>
  <c r="E158" i="4"/>
  <c r="D158" i="4"/>
  <c r="B158" i="4"/>
  <c r="L157" i="4"/>
  <c r="J157" i="4"/>
  <c r="I157" i="4"/>
  <c r="H157" i="4"/>
  <c r="G157" i="4"/>
  <c r="F157" i="4"/>
  <c r="E157" i="4"/>
  <c r="D157" i="4"/>
  <c r="B157" i="4"/>
  <c r="L156" i="4"/>
  <c r="J156" i="4"/>
  <c r="I156" i="4"/>
  <c r="H156" i="4"/>
  <c r="G156" i="4"/>
  <c r="F156" i="4"/>
  <c r="E156" i="4"/>
  <c r="D156" i="4"/>
  <c r="B156" i="4"/>
  <c r="L155" i="4"/>
  <c r="J155" i="4"/>
  <c r="I155" i="4"/>
  <c r="H155" i="4"/>
  <c r="G155" i="4"/>
  <c r="F155" i="4"/>
  <c r="E155" i="4"/>
  <c r="D155" i="4"/>
  <c r="B155" i="4"/>
  <c r="L154" i="4"/>
  <c r="J154" i="4"/>
  <c r="I154" i="4"/>
  <c r="H154" i="4"/>
  <c r="G154" i="4"/>
  <c r="F154" i="4"/>
  <c r="E154" i="4"/>
  <c r="D154" i="4"/>
  <c r="B154" i="4"/>
  <c r="L153" i="4"/>
  <c r="J153" i="4"/>
  <c r="I153" i="4"/>
  <c r="H153" i="4"/>
  <c r="G153" i="4"/>
  <c r="F153" i="4"/>
  <c r="E153" i="4"/>
  <c r="D153" i="4"/>
  <c r="K153" i="4" s="1"/>
  <c r="B153" i="4"/>
  <c r="L152" i="4"/>
  <c r="J152" i="4"/>
  <c r="I152" i="4"/>
  <c r="H152" i="4"/>
  <c r="G152" i="4"/>
  <c r="F152" i="4"/>
  <c r="E152" i="4"/>
  <c r="D152" i="4"/>
  <c r="B152" i="4"/>
  <c r="L151" i="4"/>
  <c r="J151" i="4"/>
  <c r="I151" i="4"/>
  <c r="H151" i="4"/>
  <c r="G151" i="4"/>
  <c r="F151" i="4"/>
  <c r="E151" i="4"/>
  <c r="D151" i="4"/>
  <c r="B151" i="4"/>
  <c r="L150" i="4"/>
  <c r="J150" i="4"/>
  <c r="I150" i="4"/>
  <c r="H150" i="4"/>
  <c r="G150" i="4"/>
  <c r="F150" i="4"/>
  <c r="E150" i="4"/>
  <c r="D150" i="4"/>
  <c r="B150" i="4"/>
  <c r="L149" i="4"/>
  <c r="J149" i="4"/>
  <c r="I149" i="4"/>
  <c r="H149" i="4"/>
  <c r="G149" i="4"/>
  <c r="F149" i="4"/>
  <c r="E149" i="4"/>
  <c r="D149" i="4"/>
  <c r="B149" i="4"/>
  <c r="L148" i="4"/>
  <c r="J148" i="4"/>
  <c r="I148" i="4"/>
  <c r="H148" i="4"/>
  <c r="G148" i="4"/>
  <c r="F148" i="4"/>
  <c r="E148" i="4"/>
  <c r="D148" i="4"/>
  <c r="B148" i="4"/>
  <c r="L147" i="4"/>
  <c r="J147" i="4"/>
  <c r="I147" i="4"/>
  <c r="H147" i="4"/>
  <c r="G147" i="4"/>
  <c r="F147" i="4"/>
  <c r="E147" i="4"/>
  <c r="D147" i="4"/>
  <c r="B147" i="4"/>
  <c r="L146" i="4"/>
  <c r="J146" i="4"/>
  <c r="I146" i="4"/>
  <c r="H146" i="4"/>
  <c r="G146" i="4"/>
  <c r="F146" i="4"/>
  <c r="E146" i="4"/>
  <c r="D146" i="4"/>
  <c r="B146" i="4"/>
  <c r="L145" i="4"/>
  <c r="J145" i="4"/>
  <c r="I145" i="4"/>
  <c r="H145" i="4"/>
  <c r="G145" i="4"/>
  <c r="F145" i="4"/>
  <c r="E145" i="4"/>
  <c r="D145" i="4"/>
  <c r="K145" i="4" s="1"/>
  <c r="B145" i="4"/>
  <c r="L144" i="4"/>
  <c r="J144" i="4"/>
  <c r="I144" i="4"/>
  <c r="H144" i="4"/>
  <c r="G144" i="4"/>
  <c r="F144" i="4"/>
  <c r="E144" i="4"/>
  <c r="D144" i="4"/>
  <c r="B144" i="4"/>
  <c r="L143" i="4"/>
  <c r="J143" i="4"/>
  <c r="I143" i="4"/>
  <c r="H143" i="4"/>
  <c r="G143" i="4"/>
  <c r="F143" i="4"/>
  <c r="E143" i="4"/>
  <c r="D143" i="4"/>
  <c r="B143" i="4"/>
  <c r="L142" i="4"/>
  <c r="J142" i="4"/>
  <c r="I142" i="4"/>
  <c r="H142" i="4"/>
  <c r="G142" i="4"/>
  <c r="F142" i="4"/>
  <c r="E142" i="4"/>
  <c r="D142" i="4"/>
  <c r="B142" i="4"/>
  <c r="L141" i="4"/>
  <c r="J141" i="4"/>
  <c r="I141" i="4"/>
  <c r="H141" i="4"/>
  <c r="G141" i="4"/>
  <c r="F141" i="4"/>
  <c r="E141" i="4"/>
  <c r="D141" i="4"/>
  <c r="B141" i="4"/>
  <c r="L140" i="4"/>
  <c r="J140" i="4"/>
  <c r="I140" i="4"/>
  <c r="H140" i="4"/>
  <c r="G140" i="4"/>
  <c r="F140" i="4"/>
  <c r="E140" i="4"/>
  <c r="D140" i="4"/>
  <c r="B140" i="4"/>
  <c r="L139" i="4"/>
  <c r="J139" i="4"/>
  <c r="I139" i="4"/>
  <c r="H139" i="4"/>
  <c r="G139" i="4"/>
  <c r="F139" i="4"/>
  <c r="E139" i="4"/>
  <c r="D139" i="4"/>
  <c r="B139" i="4"/>
  <c r="L138" i="4"/>
  <c r="J138" i="4"/>
  <c r="I138" i="4"/>
  <c r="H138" i="4"/>
  <c r="G138" i="4"/>
  <c r="F138" i="4"/>
  <c r="E138" i="4"/>
  <c r="D138" i="4"/>
  <c r="B138" i="4"/>
  <c r="L137" i="4"/>
  <c r="J137" i="4"/>
  <c r="I137" i="4"/>
  <c r="H137" i="4"/>
  <c r="G137" i="4"/>
  <c r="F137" i="4"/>
  <c r="E137" i="4"/>
  <c r="D137" i="4"/>
  <c r="B137" i="4"/>
  <c r="L136" i="4"/>
  <c r="J136" i="4"/>
  <c r="I136" i="4"/>
  <c r="H136" i="4"/>
  <c r="G136" i="4"/>
  <c r="F136" i="4"/>
  <c r="E136" i="4"/>
  <c r="D136" i="4"/>
  <c r="B136" i="4"/>
  <c r="L135" i="4"/>
  <c r="J135" i="4"/>
  <c r="I135" i="4"/>
  <c r="H135" i="4"/>
  <c r="G135" i="4"/>
  <c r="F135" i="4"/>
  <c r="E135" i="4"/>
  <c r="D135" i="4"/>
  <c r="B135" i="4"/>
  <c r="L134" i="4"/>
  <c r="J134" i="4"/>
  <c r="I134" i="4"/>
  <c r="H134" i="4"/>
  <c r="G134" i="4"/>
  <c r="F134" i="4"/>
  <c r="E134" i="4"/>
  <c r="D134" i="4"/>
  <c r="B134" i="4"/>
  <c r="L133" i="4"/>
  <c r="J133" i="4"/>
  <c r="I133" i="4"/>
  <c r="H133" i="4"/>
  <c r="G133" i="4"/>
  <c r="F133" i="4"/>
  <c r="E133" i="4"/>
  <c r="D133" i="4"/>
  <c r="B133" i="4"/>
  <c r="L132" i="4"/>
  <c r="J132" i="4"/>
  <c r="I132" i="4"/>
  <c r="H132" i="4"/>
  <c r="G132" i="4"/>
  <c r="F132" i="4"/>
  <c r="E132" i="4"/>
  <c r="D132" i="4"/>
  <c r="B132" i="4"/>
  <c r="L131" i="4"/>
  <c r="J131" i="4"/>
  <c r="I131" i="4"/>
  <c r="H131" i="4"/>
  <c r="G131" i="4"/>
  <c r="F131" i="4"/>
  <c r="E131" i="4"/>
  <c r="D131" i="4"/>
  <c r="B131" i="4"/>
  <c r="L130" i="4"/>
  <c r="J130" i="4"/>
  <c r="I130" i="4"/>
  <c r="H130" i="4"/>
  <c r="G130" i="4"/>
  <c r="F130" i="4"/>
  <c r="E130" i="4"/>
  <c r="D130" i="4"/>
  <c r="B130" i="4"/>
  <c r="L129" i="4"/>
  <c r="J129" i="4"/>
  <c r="I129" i="4"/>
  <c r="H129" i="4"/>
  <c r="G129" i="4"/>
  <c r="F129" i="4"/>
  <c r="E129" i="4"/>
  <c r="D129" i="4"/>
  <c r="B129" i="4"/>
  <c r="L128" i="4"/>
  <c r="J128" i="4"/>
  <c r="I128" i="4"/>
  <c r="H128" i="4"/>
  <c r="G128" i="4"/>
  <c r="F128" i="4"/>
  <c r="E128" i="4"/>
  <c r="D128" i="4"/>
  <c r="B128" i="4"/>
  <c r="L127" i="4"/>
  <c r="J127" i="4"/>
  <c r="I127" i="4"/>
  <c r="H127" i="4"/>
  <c r="G127" i="4"/>
  <c r="F127" i="4"/>
  <c r="E127" i="4"/>
  <c r="D127" i="4"/>
  <c r="B127" i="4"/>
  <c r="L126" i="4"/>
  <c r="J126" i="4"/>
  <c r="I126" i="4"/>
  <c r="H126" i="4"/>
  <c r="G126" i="4"/>
  <c r="F126" i="4"/>
  <c r="E126" i="4"/>
  <c r="D126" i="4"/>
  <c r="B126" i="4"/>
  <c r="L125" i="4"/>
  <c r="J125" i="4"/>
  <c r="I125" i="4"/>
  <c r="H125" i="4"/>
  <c r="G125" i="4"/>
  <c r="F125" i="4"/>
  <c r="E125" i="4"/>
  <c r="D125" i="4"/>
  <c r="B125" i="4"/>
  <c r="L124" i="4"/>
  <c r="J124" i="4"/>
  <c r="I124" i="4"/>
  <c r="H124" i="4"/>
  <c r="G124" i="4"/>
  <c r="F124" i="4"/>
  <c r="E124" i="4"/>
  <c r="D124" i="4"/>
  <c r="B124" i="4"/>
  <c r="L123" i="4"/>
  <c r="J123" i="4"/>
  <c r="I123" i="4"/>
  <c r="H123" i="4"/>
  <c r="G123" i="4"/>
  <c r="F123" i="4"/>
  <c r="E123" i="4"/>
  <c r="D123" i="4"/>
  <c r="B123" i="4"/>
  <c r="L122" i="4"/>
  <c r="J122" i="4"/>
  <c r="I122" i="4"/>
  <c r="H122" i="4"/>
  <c r="G122" i="4"/>
  <c r="F122" i="4"/>
  <c r="E122" i="4"/>
  <c r="D122" i="4"/>
  <c r="B122" i="4"/>
  <c r="L121" i="4"/>
  <c r="J121" i="4"/>
  <c r="I121" i="4"/>
  <c r="H121" i="4"/>
  <c r="G121" i="4"/>
  <c r="F121" i="4"/>
  <c r="E121" i="4"/>
  <c r="D121" i="4"/>
  <c r="B121" i="4"/>
  <c r="L120" i="4"/>
  <c r="J120" i="4"/>
  <c r="I120" i="4"/>
  <c r="H120" i="4"/>
  <c r="G120" i="4"/>
  <c r="F120" i="4"/>
  <c r="E120" i="4"/>
  <c r="D120" i="4"/>
  <c r="B120" i="4"/>
  <c r="L119" i="4"/>
  <c r="J119" i="4"/>
  <c r="I119" i="4"/>
  <c r="H119" i="4"/>
  <c r="G119" i="4"/>
  <c r="F119" i="4"/>
  <c r="E119" i="4"/>
  <c r="D119" i="4"/>
  <c r="B119" i="4"/>
  <c r="L118" i="4"/>
  <c r="J118" i="4"/>
  <c r="I118" i="4"/>
  <c r="H118" i="4"/>
  <c r="G118" i="4"/>
  <c r="F118" i="4"/>
  <c r="E118" i="4"/>
  <c r="D118" i="4"/>
  <c r="B118" i="4"/>
  <c r="L117" i="4"/>
  <c r="J117" i="4"/>
  <c r="I117" i="4"/>
  <c r="H117" i="4"/>
  <c r="G117" i="4"/>
  <c r="F117" i="4"/>
  <c r="E117" i="4"/>
  <c r="D117" i="4"/>
  <c r="B117" i="4"/>
  <c r="L116" i="4"/>
  <c r="J116" i="4"/>
  <c r="I116" i="4"/>
  <c r="H116" i="4"/>
  <c r="G116" i="4"/>
  <c r="F116" i="4"/>
  <c r="E116" i="4"/>
  <c r="D116" i="4"/>
  <c r="B116" i="4"/>
  <c r="L115" i="4"/>
  <c r="J115" i="4"/>
  <c r="I115" i="4"/>
  <c r="H115" i="4"/>
  <c r="G115" i="4"/>
  <c r="F115" i="4"/>
  <c r="E115" i="4"/>
  <c r="D115" i="4"/>
  <c r="B115" i="4"/>
  <c r="L114" i="4"/>
  <c r="J114" i="4"/>
  <c r="I114" i="4"/>
  <c r="H114" i="4"/>
  <c r="G114" i="4"/>
  <c r="F114" i="4"/>
  <c r="E114" i="4"/>
  <c r="D114" i="4"/>
  <c r="B114" i="4"/>
  <c r="L113" i="4"/>
  <c r="J113" i="4"/>
  <c r="I113" i="4"/>
  <c r="H113" i="4"/>
  <c r="G113" i="4"/>
  <c r="F113" i="4"/>
  <c r="E113" i="4"/>
  <c r="D113" i="4"/>
  <c r="B113" i="4"/>
  <c r="L112" i="4"/>
  <c r="J112" i="4"/>
  <c r="I112" i="4"/>
  <c r="H112" i="4"/>
  <c r="G112" i="4"/>
  <c r="F112" i="4"/>
  <c r="E112" i="4"/>
  <c r="D112" i="4"/>
  <c r="B112" i="4"/>
  <c r="L111" i="4"/>
  <c r="J111" i="4"/>
  <c r="I111" i="4"/>
  <c r="H111" i="4"/>
  <c r="G111" i="4"/>
  <c r="F111" i="4"/>
  <c r="E111" i="4"/>
  <c r="D111" i="4"/>
  <c r="B111" i="4"/>
  <c r="L110" i="4"/>
  <c r="J110" i="4"/>
  <c r="I110" i="4"/>
  <c r="H110" i="4"/>
  <c r="G110" i="4"/>
  <c r="F110" i="4"/>
  <c r="E110" i="4"/>
  <c r="D110" i="4"/>
  <c r="B110" i="4"/>
  <c r="L109" i="4"/>
  <c r="J109" i="4"/>
  <c r="I109" i="4"/>
  <c r="H109" i="4"/>
  <c r="G109" i="4"/>
  <c r="F109" i="4"/>
  <c r="E109" i="4"/>
  <c r="D109" i="4"/>
  <c r="B109" i="4"/>
  <c r="L108" i="4"/>
  <c r="J108" i="4"/>
  <c r="I108" i="4"/>
  <c r="H108" i="4"/>
  <c r="G108" i="4"/>
  <c r="F108" i="4"/>
  <c r="E108" i="4"/>
  <c r="D108" i="4"/>
  <c r="B108" i="4"/>
  <c r="L107" i="4"/>
  <c r="J107" i="4"/>
  <c r="I107" i="4"/>
  <c r="H107" i="4"/>
  <c r="G107" i="4"/>
  <c r="F107" i="4"/>
  <c r="E107" i="4"/>
  <c r="D107" i="4"/>
  <c r="B107" i="4"/>
  <c r="L106" i="4"/>
  <c r="J106" i="4"/>
  <c r="I106" i="4"/>
  <c r="H106" i="4"/>
  <c r="G106" i="4"/>
  <c r="F106" i="4"/>
  <c r="E106" i="4"/>
  <c r="D106" i="4"/>
  <c r="B106" i="4"/>
  <c r="L105" i="4"/>
  <c r="J105" i="4"/>
  <c r="I105" i="4"/>
  <c r="H105" i="4"/>
  <c r="G105" i="4"/>
  <c r="F105" i="4"/>
  <c r="E105" i="4"/>
  <c r="D105" i="4"/>
  <c r="B105" i="4"/>
  <c r="L104" i="4"/>
  <c r="J104" i="4"/>
  <c r="I104" i="4"/>
  <c r="H104" i="4"/>
  <c r="G104" i="4"/>
  <c r="F104" i="4"/>
  <c r="E104" i="4"/>
  <c r="D104" i="4"/>
  <c r="B104" i="4"/>
  <c r="L103" i="4"/>
  <c r="J103" i="4"/>
  <c r="I103" i="4"/>
  <c r="H103" i="4"/>
  <c r="G103" i="4"/>
  <c r="F103" i="4"/>
  <c r="E103" i="4"/>
  <c r="D103" i="4"/>
  <c r="B103" i="4"/>
  <c r="L102" i="4"/>
  <c r="J102" i="4"/>
  <c r="I102" i="4"/>
  <c r="H102" i="4"/>
  <c r="G102" i="4"/>
  <c r="F102" i="4"/>
  <c r="E102" i="4"/>
  <c r="D102" i="4"/>
  <c r="B102" i="4"/>
  <c r="L101" i="4"/>
  <c r="J101" i="4"/>
  <c r="I101" i="4"/>
  <c r="H101" i="4"/>
  <c r="G101" i="4"/>
  <c r="F101" i="4"/>
  <c r="E101" i="4"/>
  <c r="D101" i="4"/>
  <c r="B101" i="4"/>
  <c r="L100" i="4"/>
  <c r="J100" i="4"/>
  <c r="I100" i="4"/>
  <c r="H100" i="4"/>
  <c r="G100" i="4"/>
  <c r="F100" i="4"/>
  <c r="E100" i="4"/>
  <c r="D100" i="4"/>
  <c r="B100" i="4"/>
  <c r="L99" i="4"/>
  <c r="J99" i="4"/>
  <c r="I99" i="4"/>
  <c r="H99" i="4"/>
  <c r="G99" i="4"/>
  <c r="F99" i="4"/>
  <c r="E99" i="4"/>
  <c r="D99" i="4"/>
  <c r="B99" i="4"/>
  <c r="L98" i="4"/>
  <c r="J98" i="4"/>
  <c r="I98" i="4"/>
  <c r="H98" i="4"/>
  <c r="G98" i="4"/>
  <c r="F98" i="4"/>
  <c r="E98" i="4"/>
  <c r="D98" i="4"/>
  <c r="B98" i="4"/>
  <c r="L97" i="4"/>
  <c r="J97" i="4"/>
  <c r="I97" i="4"/>
  <c r="H97" i="4"/>
  <c r="G97" i="4"/>
  <c r="F97" i="4"/>
  <c r="E97" i="4"/>
  <c r="D97" i="4"/>
  <c r="K97" i="4" s="1"/>
  <c r="B97" i="4"/>
  <c r="L96" i="4"/>
  <c r="J96" i="4"/>
  <c r="I96" i="4"/>
  <c r="H96" i="4"/>
  <c r="G96" i="4"/>
  <c r="F96" i="4"/>
  <c r="E96" i="4"/>
  <c r="D96" i="4"/>
  <c r="B96" i="4"/>
  <c r="L95" i="4"/>
  <c r="J95" i="4"/>
  <c r="I95" i="4"/>
  <c r="H95" i="4"/>
  <c r="G95" i="4"/>
  <c r="F95" i="4"/>
  <c r="E95" i="4"/>
  <c r="D95" i="4"/>
  <c r="B95" i="4"/>
  <c r="L94" i="4"/>
  <c r="J94" i="4"/>
  <c r="I94" i="4"/>
  <c r="H94" i="4"/>
  <c r="G94" i="4"/>
  <c r="F94" i="4"/>
  <c r="E94" i="4"/>
  <c r="D94" i="4"/>
  <c r="B94" i="4"/>
  <c r="L93" i="4"/>
  <c r="J93" i="4"/>
  <c r="I93" i="4"/>
  <c r="H93" i="4"/>
  <c r="G93" i="4"/>
  <c r="F93" i="4"/>
  <c r="E93" i="4"/>
  <c r="D93" i="4"/>
  <c r="B93" i="4"/>
  <c r="L92" i="4"/>
  <c r="J92" i="4"/>
  <c r="I92" i="4"/>
  <c r="H92" i="4"/>
  <c r="G92" i="4"/>
  <c r="F92" i="4"/>
  <c r="E92" i="4"/>
  <c r="D92" i="4"/>
  <c r="B92" i="4"/>
  <c r="L91" i="4"/>
  <c r="J91" i="4"/>
  <c r="I91" i="4"/>
  <c r="H91" i="4"/>
  <c r="G91" i="4"/>
  <c r="F91" i="4"/>
  <c r="E91" i="4"/>
  <c r="D91" i="4"/>
  <c r="B91" i="4"/>
  <c r="L90" i="4"/>
  <c r="J90" i="4"/>
  <c r="I90" i="4"/>
  <c r="H90" i="4"/>
  <c r="G90" i="4"/>
  <c r="F90" i="4"/>
  <c r="E90" i="4"/>
  <c r="D90" i="4"/>
  <c r="B90" i="4"/>
  <c r="L89" i="4"/>
  <c r="J89" i="4"/>
  <c r="I89" i="4"/>
  <c r="H89" i="4"/>
  <c r="G89" i="4"/>
  <c r="F89" i="4"/>
  <c r="E89" i="4"/>
  <c r="D89" i="4"/>
  <c r="B89" i="4"/>
  <c r="L88" i="4"/>
  <c r="J88" i="4"/>
  <c r="I88" i="4"/>
  <c r="H88" i="4"/>
  <c r="G88" i="4"/>
  <c r="F88" i="4"/>
  <c r="E88" i="4"/>
  <c r="D88" i="4"/>
  <c r="B88" i="4"/>
  <c r="L87" i="4"/>
  <c r="J87" i="4"/>
  <c r="I87" i="4"/>
  <c r="H87" i="4"/>
  <c r="G87" i="4"/>
  <c r="F87" i="4"/>
  <c r="E87" i="4"/>
  <c r="D87" i="4"/>
  <c r="B87" i="4"/>
  <c r="L86" i="4"/>
  <c r="J86" i="4"/>
  <c r="I86" i="4"/>
  <c r="H86" i="4"/>
  <c r="G86" i="4"/>
  <c r="F86" i="4"/>
  <c r="E86" i="4"/>
  <c r="D86" i="4"/>
  <c r="B86" i="4"/>
  <c r="L85" i="4"/>
  <c r="J85" i="4"/>
  <c r="I85" i="4"/>
  <c r="H85" i="4"/>
  <c r="G85" i="4"/>
  <c r="F85" i="4"/>
  <c r="E85" i="4"/>
  <c r="D85" i="4"/>
  <c r="B85" i="4"/>
  <c r="L84" i="4"/>
  <c r="J84" i="4"/>
  <c r="I84" i="4"/>
  <c r="H84" i="4"/>
  <c r="G84" i="4"/>
  <c r="F84" i="4"/>
  <c r="E84" i="4"/>
  <c r="D84" i="4"/>
  <c r="B84" i="4"/>
  <c r="L83" i="4"/>
  <c r="J83" i="4"/>
  <c r="I83" i="4"/>
  <c r="H83" i="4"/>
  <c r="G83" i="4"/>
  <c r="F83" i="4"/>
  <c r="E83" i="4"/>
  <c r="D83" i="4"/>
  <c r="B83" i="4"/>
  <c r="L82" i="4"/>
  <c r="J82" i="4"/>
  <c r="I82" i="4"/>
  <c r="H82" i="4"/>
  <c r="G82" i="4"/>
  <c r="F82" i="4"/>
  <c r="E82" i="4"/>
  <c r="D82" i="4"/>
  <c r="B82" i="4"/>
  <c r="L81" i="4"/>
  <c r="J81" i="4"/>
  <c r="I81" i="4"/>
  <c r="H81" i="4"/>
  <c r="G81" i="4"/>
  <c r="F81" i="4"/>
  <c r="E81" i="4"/>
  <c r="D81" i="4"/>
  <c r="B81" i="4"/>
  <c r="L80" i="4"/>
  <c r="J80" i="4"/>
  <c r="I80" i="4"/>
  <c r="H80" i="4"/>
  <c r="G80" i="4"/>
  <c r="F80" i="4"/>
  <c r="E80" i="4"/>
  <c r="D80" i="4"/>
  <c r="B80" i="4"/>
  <c r="L79" i="4"/>
  <c r="J79" i="4"/>
  <c r="I79" i="4"/>
  <c r="H79" i="4"/>
  <c r="G79" i="4"/>
  <c r="F79" i="4"/>
  <c r="E79" i="4"/>
  <c r="D79" i="4"/>
  <c r="B79" i="4"/>
  <c r="L78" i="4"/>
  <c r="J78" i="4"/>
  <c r="I78" i="4"/>
  <c r="H78" i="4"/>
  <c r="G78" i="4"/>
  <c r="F78" i="4"/>
  <c r="E78" i="4"/>
  <c r="D78" i="4"/>
  <c r="B78" i="4"/>
  <c r="L77" i="4"/>
  <c r="J77" i="4"/>
  <c r="I77" i="4"/>
  <c r="H77" i="4"/>
  <c r="G77" i="4"/>
  <c r="F77" i="4"/>
  <c r="E77" i="4"/>
  <c r="D77" i="4"/>
  <c r="B77" i="4"/>
  <c r="L76" i="4"/>
  <c r="J76" i="4"/>
  <c r="I76" i="4"/>
  <c r="H76" i="4"/>
  <c r="G76" i="4"/>
  <c r="F76" i="4"/>
  <c r="E76" i="4"/>
  <c r="D76" i="4"/>
  <c r="B76" i="4"/>
  <c r="L75" i="4"/>
  <c r="J75" i="4"/>
  <c r="I75" i="4"/>
  <c r="H75" i="4"/>
  <c r="G75" i="4"/>
  <c r="F75" i="4"/>
  <c r="E75" i="4"/>
  <c r="D75" i="4"/>
  <c r="B75" i="4"/>
  <c r="L74" i="4"/>
  <c r="J74" i="4"/>
  <c r="I74" i="4"/>
  <c r="H74" i="4"/>
  <c r="G74" i="4"/>
  <c r="F74" i="4"/>
  <c r="E74" i="4"/>
  <c r="D74" i="4"/>
  <c r="B74" i="4"/>
  <c r="L73" i="4"/>
  <c r="J73" i="4"/>
  <c r="I73" i="4"/>
  <c r="H73" i="4"/>
  <c r="G73" i="4"/>
  <c r="F73" i="4"/>
  <c r="E73" i="4"/>
  <c r="D73" i="4"/>
  <c r="B73" i="4"/>
  <c r="L72" i="4"/>
  <c r="J72" i="4"/>
  <c r="I72" i="4"/>
  <c r="H72" i="4"/>
  <c r="G72" i="4"/>
  <c r="F72" i="4"/>
  <c r="K72" i="4" s="1"/>
  <c r="E72" i="4"/>
  <c r="D72" i="4"/>
  <c r="B72" i="4"/>
  <c r="L71" i="4"/>
  <c r="J71" i="4"/>
  <c r="I71" i="4"/>
  <c r="H71" i="4"/>
  <c r="G71" i="4"/>
  <c r="F71" i="4"/>
  <c r="E71" i="4"/>
  <c r="D71" i="4"/>
  <c r="B71" i="4"/>
  <c r="L70" i="4"/>
  <c r="J70" i="4"/>
  <c r="I70" i="4"/>
  <c r="H70" i="4"/>
  <c r="G70" i="4"/>
  <c r="F70" i="4"/>
  <c r="E70" i="4"/>
  <c r="D70" i="4"/>
  <c r="B70" i="4"/>
  <c r="L69" i="4"/>
  <c r="J69" i="4"/>
  <c r="I69" i="4"/>
  <c r="H69" i="4"/>
  <c r="G69" i="4"/>
  <c r="F69" i="4"/>
  <c r="E69" i="4"/>
  <c r="D69" i="4"/>
  <c r="B69" i="4"/>
  <c r="L68" i="4"/>
  <c r="J68" i="4"/>
  <c r="I68" i="4"/>
  <c r="H68" i="4"/>
  <c r="G68" i="4"/>
  <c r="F68" i="4"/>
  <c r="E68" i="4"/>
  <c r="D68" i="4"/>
  <c r="B68" i="4"/>
  <c r="L67" i="4"/>
  <c r="J67" i="4"/>
  <c r="I67" i="4"/>
  <c r="H67" i="4"/>
  <c r="G67" i="4"/>
  <c r="F67" i="4"/>
  <c r="E67" i="4"/>
  <c r="D67" i="4"/>
  <c r="B67" i="4"/>
  <c r="L66" i="4"/>
  <c r="J66" i="4"/>
  <c r="I66" i="4"/>
  <c r="H66" i="4"/>
  <c r="G66" i="4"/>
  <c r="F66" i="4"/>
  <c r="E66" i="4"/>
  <c r="D66" i="4"/>
  <c r="B66" i="4"/>
  <c r="L65" i="4"/>
  <c r="J65" i="4"/>
  <c r="I65" i="4"/>
  <c r="H65" i="4"/>
  <c r="G65" i="4"/>
  <c r="F65" i="4"/>
  <c r="E65" i="4"/>
  <c r="D65" i="4"/>
  <c r="B65" i="4"/>
  <c r="L64" i="4"/>
  <c r="J64" i="4"/>
  <c r="I64" i="4"/>
  <c r="H64" i="4"/>
  <c r="G64" i="4"/>
  <c r="F64" i="4"/>
  <c r="E64" i="4"/>
  <c r="D64" i="4"/>
  <c r="B64" i="4"/>
  <c r="L63" i="4"/>
  <c r="J63" i="4"/>
  <c r="I63" i="4"/>
  <c r="H63" i="4"/>
  <c r="G63" i="4"/>
  <c r="F63" i="4"/>
  <c r="E63" i="4"/>
  <c r="D63" i="4"/>
  <c r="B63" i="4"/>
  <c r="L62" i="4"/>
  <c r="J62" i="4"/>
  <c r="I62" i="4"/>
  <c r="H62" i="4"/>
  <c r="G62" i="4"/>
  <c r="F62" i="4"/>
  <c r="E62" i="4"/>
  <c r="D62" i="4"/>
  <c r="B62" i="4"/>
  <c r="L61" i="4"/>
  <c r="J61" i="4"/>
  <c r="I61" i="4"/>
  <c r="H61" i="4"/>
  <c r="G61" i="4"/>
  <c r="F61" i="4"/>
  <c r="E61" i="4"/>
  <c r="D61" i="4"/>
  <c r="B61" i="4"/>
  <c r="L60" i="4"/>
  <c r="J60" i="4"/>
  <c r="I60" i="4"/>
  <c r="H60" i="4"/>
  <c r="G60" i="4"/>
  <c r="F60" i="4"/>
  <c r="E60" i="4"/>
  <c r="D60" i="4"/>
  <c r="B60" i="4"/>
  <c r="L59" i="4"/>
  <c r="J59" i="4"/>
  <c r="I59" i="4"/>
  <c r="H59" i="4"/>
  <c r="G59" i="4"/>
  <c r="F59" i="4"/>
  <c r="E59" i="4"/>
  <c r="D59" i="4"/>
  <c r="B59" i="4"/>
  <c r="L58" i="4"/>
  <c r="J58" i="4"/>
  <c r="I58" i="4"/>
  <c r="H58" i="4"/>
  <c r="G58" i="4"/>
  <c r="F58" i="4"/>
  <c r="E58" i="4"/>
  <c r="D58" i="4"/>
  <c r="K58" i="4" s="1"/>
  <c r="B58" i="4"/>
  <c r="L57" i="4"/>
  <c r="J57" i="4"/>
  <c r="I57" i="4"/>
  <c r="H57" i="4"/>
  <c r="G57" i="4"/>
  <c r="F57" i="4"/>
  <c r="E57" i="4"/>
  <c r="D57" i="4"/>
  <c r="B57" i="4"/>
  <c r="L56" i="4"/>
  <c r="J56" i="4"/>
  <c r="I56" i="4"/>
  <c r="H56" i="4"/>
  <c r="G56" i="4"/>
  <c r="F56" i="4"/>
  <c r="E56" i="4"/>
  <c r="D56" i="4"/>
  <c r="B56" i="4"/>
  <c r="L55" i="4"/>
  <c r="J55" i="4"/>
  <c r="I55" i="4"/>
  <c r="H55" i="4"/>
  <c r="G55" i="4"/>
  <c r="F55" i="4"/>
  <c r="E55" i="4"/>
  <c r="D55" i="4"/>
  <c r="B55" i="4"/>
  <c r="L54" i="4"/>
  <c r="J54" i="4"/>
  <c r="I54" i="4"/>
  <c r="H54" i="4"/>
  <c r="G54" i="4"/>
  <c r="F54" i="4"/>
  <c r="E54" i="4"/>
  <c r="D54" i="4"/>
  <c r="B54" i="4"/>
  <c r="L53" i="4"/>
  <c r="J53" i="4"/>
  <c r="I53" i="4"/>
  <c r="H53" i="4"/>
  <c r="G53" i="4"/>
  <c r="F53" i="4"/>
  <c r="E53" i="4"/>
  <c r="D53" i="4"/>
  <c r="B53" i="4"/>
  <c r="L52" i="4"/>
  <c r="J52" i="4"/>
  <c r="I52" i="4"/>
  <c r="H52" i="4"/>
  <c r="G52" i="4"/>
  <c r="F52" i="4"/>
  <c r="E52" i="4"/>
  <c r="D52" i="4"/>
  <c r="B52" i="4"/>
  <c r="L51" i="4"/>
  <c r="J51" i="4"/>
  <c r="I51" i="4"/>
  <c r="H51" i="4"/>
  <c r="G51" i="4"/>
  <c r="F51" i="4"/>
  <c r="E51" i="4"/>
  <c r="D51" i="4"/>
  <c r="B51" i="4"/>
  <c r="L50" i="4"/>
  <c r="J50" i="4"/>
  <c r="I50" i="4"/>
  <c r="H50" i="4"/>
  <c r="G50" i="4"/>
  <c r="F50" i="4"/>
  <c r="E50" i="4"/>
  <c r="D50" i="4"/>
  <c r="B50" i="4"/>
  <c r="L49" i="4"/>
  <c r="J49" i="4"/>
  <c r="I49" i="4"/>
  <c r="H49" i="4"/>
  <c r="G49" i="4"/>
  <c r="F49" i="4"/>
  <c r="E49" i="4"/>
  <c r="D49" i="4"/>
  <c r="B49" i="4"/>
  <c r="L48" i="4"/>
  <c r="J48" i="4"/>
  <c r="I48" i="4"/>
  <c r="H48" i="4"/>
  <c r="G48" i="4"/>
  <c r="F48" i="4"/>
  <c r="E48" i="4"/>
  <c r="D48" i="4"/>
  <c r="K48" i="4" s="1"/>
  <c r="B48" i="4"/>
  <c r="L47" i="4"/>
  <c r="J47" i="4"/>
  <c r="I47" i="4"/>
  <c r="H47" i="4"/>
  <c r="G47" i="4"/>
  <c r="F47" i="4"/>
  <c r="E47" i="4"/>
  <c r="D47" i="4"/>
  <c r="B47" i="4"/>
  <c r="L46" i="4"/>
  <c r="J46" i="4"/>
  <c r="I46" i="4"/>
  <c r="H46" i="4"/>
  <c r="G46" i="4"/>
  <c r="F46" i="4"/>
  <c r="E46" i="4"/>
  <c r="D46" i="4"/>
  <c r="B46" i="4"/>
  <c r="L45" i="4"/>
  <c r="J45" i="4"/>
  <c r="I45" i="4"/>
  <c r="H45" i="4"/>
  <c r="G45" i="4"/>
  <c r="F45" i="4"/>
  <c r="E45" i="4"/>
  <c r="D45" i="4"/>
  <c r="B45" i="4"/>
  <c r="L44" i="4"/>
  <c r="J44" i="4"/>
  <c r="I44" i="4"/>
  <c r="H44" i="4"/>
  <c r="G44" i="4"/>
  <c r="F44" i="4"/>
  <c r="E44" i="4"/>
  <c r="D44" i="4"/>
  <c r="B44" i="4"/>
  <c r="L43" i="4"/>
  <c r="J43" i="4"/>
  <c r="I43" i="4"/>
  <c r="H43" i="4"/>
  <c r="G43" i="4"/>
  <c r="F43" i="4"/>
  <c r="E43" i="4"/>
  <c r="D43" i="4"/>
  <c r="B43" i="4"/>
  <c r="L42" i="4"/>
  <c r="J42" i="4"/>
  <c r="I42" i="4"/>
  <c r="H42" i="4"/>
  <c r="G42" i="4"/>
  <c r="F42" i="4"/>
  <c r="E42" i="4"/>
  <c r="D42" i="4"/>
  <c r="B42" i="4"/>
  <c r="L41" i="4"/>
  <c r="J41" i="4"/>
  <c r="I41" i="4"/>
  <c r="H41" i="4"/>
  <c r="G41" i="4"/>
  <c r="F41" i="4"/>
  <c r="E41" i="4"/>
  <c r="D41" i="4"/>
  <c r="B41" i="4"/>
  <c r="L40" i="4"/>
  <c r="J40" i="4"/>
  <c r="I40" i="4"/>
  <c r="H40" i="4"/>
  <c r="G40" i="4"/>
  <c r="F40" i="4"/>
  <c r="E40" i="4"/>
  <c r="D40" i="4"/>
  <c r="K40" i="4" s="1"/>
  <c r="B40" i="4"/>
  <c r="L39" i="4"/>
  <c r="J39" i="4"/>
  <c r="I39" i="4"/>
  <c r="H39" i="4"/>
  <c r="G39" i="4"/>
  <c r="F39" i="4"/>
  <c r="E39" i="4"/>
  <c r="D39" i="4"/>
  <c r="B39" i="4"/>
  <c r="L38" i="4"/>
  <c r="J38" i="4"/>
  <c r="I38" i="4"/>
  <c r="H38" i="4"/>
  <c r="G38" i="4"/>
  <c r="F38" i="4"/>
  <c r="E38" i="4"/>
  <c r="D38" i="4"/>
  <c r="B38" i="4"/>
  <c r="L37" i="4"/>
  <c r="J37" i="4"/>
  <c r="I37" i="4"/>
  <c r="H37" i="4"/>
  <c r="G37" i="4"/>
  <c r="F37" i="4"/>
  <c r="E37" i="4"/>
  <c r="D37" i="4"/>
  <c r="B37" i="4"/>
  <c r="L36" i="4"/>
  <c r="J36" i="4"/>
  <c r="I36" i="4"/>
  <c r="H36" i="4"/>
  <c r="G36" i="4"/>
  <c r="F36" i="4"/>
  <c r="E36" i="4"/>
  <c r="D36" i="4"/>
  <c r="K36" i="4" s="1"/>
  <c r="B36" i="4"/>
  <c r="L35" i="4"/>
  <c r="J35" i="4"/>
  <c r="I35" i="4"/>
  <c r="H35" i="4"/>
  <c r="G35" i="4"/>
  <c r="F35" i="4"/>
  <c r="E35" i="4"/>
  <c r="D35" i="4"/>
  <c r="B35" i="4"/>
  <c r="L34" i="4"/>
  <c r="J34" i="4"/>
  <c r="I34" i="4"/>
  <c r="H34" i="4"/>
  <c r="G34" i="4"/>
  <c r="F34" i="4"/>
  <c r="E34" i="4"/>
  <c r="D34" i="4"/>
  <c r="B34" i="4"/>
  <c r="L33" i="4"/>
  <c r="J33" i="4"/>
  <c r="I33" i="4"/>
  <c r="H33" i="4"/>
  <c r="G33" i="4"/>
  <c r="F33" i="4"/>
  <c r="E33" i="4"/>
  <c r="D33" i="4"/>
  <c r="B33" i="4"/>
  <c r="L32" i="4"/>
  <c r="J32" i="4"/>
  <c r="I32" i="4"/>
  <c r="H32" i="4"/>
  <c r="G32" i="4"/>
  <c r="F32" i="4"/>
  <c r="E32" i="4"/>
  <c r="D32" i="4"/>
  <c r="B32" i="4"/>
  <c r="L31" i="4"/>
  <c r="J31" i="4"/>
  <c r="I31" i="4"/>
  <c r="H31" i="4"/>
  <c r="G31" i="4"/>
  <c r="F31" i="4"/>
  <c r="E31" i="4"/>
  <c r="D31" i="4"/>
  <c r="B31" i="4"/>
  <c r="L30" i="4"/>
  <c r="J30" i="4"/>
  <c r="I30" i="4"/>
  <c r="H30" i="4"/>
  <c r="G30" i="4"/>
  <c r="F30" i="4"/>
  <c r="E30" i="4"/>
  <c r="D30" i="4"/>
  <c r="B30" i="4"/>
  <c r="L29" i="4"/>
  <c r="J29" i="4"/>
  <c r="I29" i="4"/>
  <c r="H29" i="4"/>
  <c r="K29" i="4" s="1"/>
  <c r="G29" i="4"/>
  <c r="F29" i="4"/>
  <c r="E29" i="4"/>
  <c r="D29" i="4"/>
  <c r="B29" i="4"/>
  <c r="L28" i="4"/>
  <c r="J28" i="4"/>
  <c r="I28" i="4"/>
  <c r="H28" i="4"/>
  <c r="G28" i="4"/>
  <c r="F28" i="4"/>
  <c r="E28" i="4"/>
  <c r="D28" i="4"/>
  <c r="B28" i="4"/>
  <c r="L27" i="4"/>
  <c r="J27" i="4"/>
  <c r="I27" i="4"/>
  <c r="H27" i="4"/>
  <c r="G27" i="4"/>
  <c r="F27" i="4"/>
  <c r="E27" i="4"/>
  <c r="D27" i="4"/>
  <c r="B27" i="4"/>
  <c r="L26" i="4"/>
  <c r="J26" i="4"/>
  <c r="I26" i="4"/>
  <c r="H26" i="4"/>
  <c r="G26" i="4"/>
  <c r="F26" i="4"/>
  <c r="E26" i="4"/>
  <c r="D26" i="4"/>
  <c r="B26" i="4"/>
  <c r="L25" i="4"/>
  <c r="J25" i="4"/>
  <c r="I25" i="4"/>
  <c r="H25" i="4"/>
  <c r="G25" i="4"/>
  <c r="F25" i="4"/>
  <c r="E25" i="4"/>
  <c r="D25" i="4"/>
  <c r="B25" i="4"/>
  <c r="L24" i="4"/>
  <c r="J24" i="4"/>
  <c r="I24" i="4"/>
  <c r="H24" i="4"/>
  <c r="G24" i="4"/>
  <c r="F24" i="4"/>
  <c r="E24" i="4"/>
  <c r="D24" i="4"/>
  <c r="B24" i="4"/>
  <c r="L23" i="4"/>
  <c r="J23" i="4"/>
  <c r="I23" i="4"/>
  <c r="H23" i="4"/>
  <c r="G23" i="4"/>
  <c r="F23" i="4"/>
  <c r="E23" i="4"/>
  <c r="D23" i="4"/>
  <c r="B23" i="4"/>
  <c r="L22" i="4"/>
  <c r="J22" i="4"/>
  <c r="I22" i="4"/>
  <c r="H22" i="4"/>
  <c r="G22" i="4"/>
  <c r="F22" i="4"/>
  <c r="E22" i="4"/>
  <c r="D22" i="4"/>
  <c r="B22" i="4"/>
  <c r="L21" i="4"/>
  <c r="J21" i="4"/>
  <c r="I21" i="4"/>
  <c r="H21" i="4"/>
  <c r="G21" i="4"/>
  <c r="F21" i="4"/>
  <c r="E21" i="4"/>
  <c r="D21" i="4"/>
  <c r="B21" i="4"/>
  <c r="L20" i="4"/>
  <c r="J20" i="4"/>
  <c r="I20" i="4"/>
  <c r="H20" i="4"/>
  <c r="G20" i="4"/>
  <c r="F20" i="4"/>
  <c r="E20" i="4"/>
  <c r="D20" i="4"/>
  <c r="B20" i="4"/>
  <c r="L19" i="4"/>
  <c r="J19" i="4"/>
  <c r="I19" i="4"/>
  <c r="H19" i="4"/>
  <c r="G19" i="4"/>
  <c r="F19" i="4"/>
  <c r="E19" i="4"/>
  <c r="D19" i="4"/>
  <c r="B19" i="4"/>
  <c r="L18" i="4"/>
  <c r="J18" i="4"/>
  <c r="I18" i="4"/>
  <c r="H18" i="4"/>
  <c r="G18" i="4"/>
  <c r="F18" i="4"/>
  <c r="E18" i="4"/>
  <c r="D18" i="4"/>
  <c r="B18" i="4"/>
  <c r="L17" i="4"/>
  <c r="J17" i="4"/>
  <c r="I17" i="4"/>
  <c r="H17" i="4"/>
  <c r="G17" i="4"/>
  <c r="F17" i="4"/>
  <c r="E17" i="4"/>
  <c r="D17" i="4"/>
  <c r="K17" i="4" s="1"/>
  <c r="B17" i="4"/>
  <c r="L16" i="4"/>
  <c r="J16" i="4"/>
  <c r="I16" i="4"/>
  <c r="H16" i="4"/>
  <c r="G16" i="4"/>
  <c r="F16" i="4"/>
  <c r="E16" i="4"/>
  <c r="D16" i="4"/>
  <c r="B16" i="4"/>
  <c r="L15" i="4"/>
  <c r="J15" i="4"/>
  <c r="I15" i="4"/>
  <c r="H15" i="4"/>
  <c r="G15" i="4"/>
  <c r="F15" i="4"/>
  <c r="E15" i="4"/>
  <c r="D15" i="4"/>
  <c r="B15" i="4"/>
  <c r="L14" i="4"/>
  <c r="J14" i="4"/>
  <c r="I14" i="4"/>
  <c r="H14" i="4"/>
  <c r="G14" i="4"/>
  <c r="F14" i="4"/>
  <c r="E14" i="4"/>
  <c r="D14" i="4"/>
  <c r="B14" i="4"/>
  <c r="L13" i="4"/>
  <c r="J13" i="4"/>
  <c r="I13" i="4"/>
  <c r="H13" i="4"/>
  <c r="G13" i="4"/>
  <c r="F13" i="4"/>
  <c r="E13" i="4"/>
  <c r="D13" i="4"/>
  <c r="K13" i="4" s="1"/>
  <c r="B13" i="4"/>
  <c r="L12" i="4"/>
  <c r="J12" i="4"/>
  <c r="I12" i="4"/>
  <c r="H12" i="4"/>
  <c r="G12" i="4"/>
  <c r="F12" i="4"/>
  <c r="E12" i="4"/>
  <c r="D12" i="4"/>
  <c r="B12" i="4"/>
  <c r="L11" i="4"/>
  <c r="J11" i="4"/>
  <c r="I11" i="4"/>
  <c r="H11" i="4"/>
  <c r="G11" i="4"/>
  <c r="F11" i="4"/>
  <c r="K11" i="4" s="1"/>
  <c r="E11" i="4"/>
  <c r="D11" i="4"/>
  <c r="B11" i="4"/>
  <c r="L10" i="4"/>
  <c r="J10" i="4"/>
  <c r="I10" i="4"/>
  <c r="H10" i="4"/>
  <c r="G10" i="4"/>
  <c r="F10" i="4"/>
  <c r="E10" i="4"/>
  <c r="D10" i="4"/>
  <c r="B10" i="4"/>
  <c r="L9" i="4"/>
  <c r="J9" i="4"/>
  <c r="I9" i="4"/>
  <c r="H9" i="4"/>
  <c r="G9" i="4"/>
  <c r="F9" i="4"/>
  <c r="E9" i="4"/>
  <c r="D9" i="4"/>
  <c r="B9" i="4"/>
  <c r="L8" i="4"/>
  <c r="J8" i="4"/>
  <c r="I8" i="4"/>
  <c r="H8" i="4"/>
  <c r="G8" i="4"/>
  <c r="K8" i="4" s="1"/>
  <c r="F8" i="4"/>
  <c r="E8" i="4"/>
  <c r="D8" i="4"/>
  <c r="B8" i="4"/>
  <c r="L7" i="4"/>
  <c r="J7" i="4"/>
  <c r="I7" i="4"/>
  <c r="H7" i="4"/>
  <c r="G7" i="4"/>
  <c r="F7" i="4"/>
  <c r="E7" i="4"/>
  <c r="D7" i="4"/>
  <c r="B7" i="4"/>
  <c r="L6" i="4"/>
  <c r="J6" i="4"/>
  <c r="I6" i="4"/>
  <c r="H6" i="4"/>
  <c r="G6" i="4"/>
  <c r="F6" i="4"/>
  <c r="E6" i="4"/>
  <c r="D6" i="4"/>
  <c r="B6" i="4"/>
  <c r="L5" i="4"/>
  <c r="J5" i="4"/>
  <c r="I5" i="4"/>
  <c r="H5" i="4"/>
  <c r="G5" i="4"/>
  <c r="F5" i="4"/>
  <c r="E5" i="4"/>
  <c r="D5" i="4"/>
  <c r="B5" i="4"/>
  <c r="L4" i="4"/>
  <c r="J4" i="4"/>
  <c r="I4" i="4"/>
  <c r="H4" i="4"/>
  <c r="G4" i="4"/>
  <c r="F4" i="4"/>
  <c r="E4" i="4"/>
  <c r="D4" i="4"/>
  <c r="B4" i="4"/>
  <c r="L3" i="4"/>
  <c r="J3" i="4"/>
  <c r="I3" i="4"/>
  <c r="H3" i="4"/>
  <c r="G3" i="4"/>
  <c r="F3" i="4"/>
  <c r="E3" i="4"/>
  <c r="D3" i="4"/>
  <c r="B3" i="4"/>
  <c r="L2" i="4"/>
  <c r="J2" i="4"/>
  <c r="I2" i="4"/>
  <c r="H2" i="4"/>
  <c r="G2" i="4"/>
  <c r="F2" i="4"/>
  <c r="E2" i="4"/>
  <c r="D2" i="4"/>
  <c r="B2" i="4"/>
  <c r="N6909" i="1"/>
  <c r="H6909" i="1"/>
  <c r="D6909" i="1"/>
  <c r="F6909" i="1" s="1"/>
  <c r="B6909" i="1"/>
  <c r="N6908" i="1"/>
  <c r="J6908" i="1"/>
  <c r="F6908" i="1"/>
  <c r="E6908" i="1"/>
  <c r="D6908" i="1"/>
  <c r="I6908" i="1" s="1"/>
  <c r="B6908" i="1"/>
  <c r="N6907" i="1"/>
  <c r="K6907" i="1"/>
  <c r="J6907" i="1"/>
  <c r="I6907" i="1"/>
  <c r="H6907" i="1"/>
  <c r="G6907" i="1"/>
  <c r="F6907" i="1"/>
  <c r="E6907" i="1"/>
  <c r="D6907" i="1"/>
  <c r="B6907" i="1"/>
  <c r="N6906" i="1"/>
  <c r="K6906" i="1"/>
  <c r="J6906" i="1"/>
  <c r="I6906" i="1"/>
  <c r="H6906" i="1"/>
  <c r="F6906" i="1"/>
  <c r="E6906" i="1"/>
  <c r="D6906" i="1"/>
  <c r="G6906" i="1" s="1"/>
  <c r="B6906" i="1"/>
  <c r="N6905" i="1"/>
  <c r="G6905" i="1"/>
  <c r="D6905" i="1"/>
  <c r="B6905" i="1"/>
  <c r="N6904" i="1"/>
  <c r="J6904" i="1"/>
  <c r="G6904" i="1"/>
  <c r="F6904" i="1"/>
  <c r="D6904" i="1"/>
  <c r="E6904" i="1" s="1"/>
  <c r="B6904" i="1"/>
  <c r="N6903" i="1"/>
  <c r="J6903" i="1"/>
  <c r="I6903" i="1"/>
  <c r="G6903" i="1"/>
  <c r="F6903" i="1"/>
  <c r="E6903" i="1"/>
  <c r="D6903" i="1"/>
  <c r="H6903" i="1" s="1"/>
  <c r="B6903" i="1"/>
  <c r="N6902" i="1"/>
  <c r="J6902" i="1"/>
  <c r="I6902" i="1"/>
  <c r="H6902" i="1"/>
  <c r="G6902" i="1"/>
  <c r="F6902" i="1"/>
  <c r="E6902" i="1"/>
  <c r="D6902" i="1"/>
  <c r="K6902" i="1" s="1"/>
  <c r="B6902" i="1"/>
  <c r="N6901" i="1"/>
  <c r="K6901" i="1"/>
  <c r="D6901" i="1"/>
  <c r="B6901" i="1"/>
  <c r="N6900" i="1"/>
  <c r="J6900" i="1"/>
  <c r="F6900" i="1"/>
  <c r="D6900" i="1"/>
  <c r="B6900" i="1"/>
  <c r="N6899" i="1"/>
  <c r="K6899" i="1"/>
  <c r="J6899" i="1"/>
  <c r="I6899" i="1"/>
  <c r="H6899" i="1"/>
  <c r="G6899" i="1"/>
  <c r="F6899" i="1"/>
  <c r="E6899" i="1"/>
  <c r="D6899" i="1"/>
  <c r="B6899" i="1"/>
  <c r="N6898" i="1"/>
  <c r="K6898" i="1"/>
  <c r="J6898" i="1"/>
  <c r="I6898" i="1"/>
  <c r="H6898" i="1"/>
  <c r="F6898" i="1"/>
  <c r="E6898" i="1"/>
  <c r="D6898" i="1"/>
  <c r="G6898" i="1" s="1"/>
  <c r="B6898" i="1"/>
  <c r="N6897" i="1"/>
  <c r="K6897" i="1"/>
  <c r="I6897" i="1"/>
  <c r="G6897" i="1"/>
  <c r="D6897" i="1"/>
  <c r="B6897" i="1"/>
  <c r="N6896" i="1"/>
  <c r="J6896" i="1"/>
  <c r="F6896" i="1"/>
  <c r="D6896" i="1"/>
  <c r="B6896" i="1"/>
  <c r="N6895" i="1"/>
  <c r="J6895" i="1"/>
  <c r="I6895" i="1"/>
  <c r="G6895" i="1"/>
  <c r="F6895" i="1"/>
  <c r="E6895" i="1"/>
  <c r="D6895" i="1"/>
  <c r="H6895" i="1" s="1"/>
  <c r="B6895" i="1"/>
  <c r="N6894" i="1"/>
  <c r="J6894" i="1"/>
  <c r="I6894" i="1"/>
  <c r="H6894" i="1"/>
  <c r="G6894" i="1"/>
  <c r="F6894" i="1"/>
  <c r="E6894" i="1"/>
  <c r="D6894" i="1"/>
  <c r="K6894" i="1" s="1"/>
  <c r="B6894" i="1"/>
  <c r="N6893" i="1"/>
  <c r="K6893" i="1"/>
  <c r="J6893" i="1"/>
  <c r="H6893" i="1"/>
  <c r="D6893" i="1"/>
  <c r="B6893" i="1"/>
  <c r="N6892" i="1"/>
  <c r="J6892" i="1"/>
  <c r="E6892" i="1"/>
  <c r="D6892" i="1"/>
  <c r="B6892" i="1"/>
  <c r="N6891" i="1"/>
  <c r="K6891" i="1"/>
  <c r="J6891" i="1"/>
  <c r="I6891" i="1"/>
  <c r="H6891" i="1"/>
  <c r="G6891" i="1"/>
  <c r="F6891" i="1"/>
  <c r="E6891" i="1"/>
  <c r="D6891" i="1"/>
  <c r="B6891" i="1"/>
  <c r="N6890" i="1"/>
  <c r="K6890" i="1"/>
  <c r="J6890" i="1"/>
  <c r="I6890" i="1"/>
  <c r="H6890" i="1"/>
  <c r="E6890" i="1"/>
  <c r="D6890" i="1"/>
  <c r="G6890" i="1" s="1"/>
  <c r="B6890" i="1"/>
  <c r="N6889" i="1"/>
  <c r="K6889" i="1"/>
  <c r="I6889" i="1"/>
  <c r="G6889" i="1"/>
  <c r="D6889" i="1"/>
  <c r="B6889" i="1"/>
  <c r="N6888" i="1"/>
  <c r="F6888" i="1"/>
  <c r="D6888" i="1"/>
  <c r="B6888" i="1"/>
  <c r="N6887" i="1"/>
  <c r="K6887" i="1"/>
  <c r="J6887" i="1"/>
  <c r="I6887" i="1"/>
  <c r="G6887" i="1"/>
  <c r="F6887" i="1"/>
  <c r="E6887" i="1"/>
  <c r="L6887" i="1" s="1"/>
  <c r="D6887" i="1"/>
  <c r="H6887" i="1" s="1"/>
  <c r="B6887" i="1"/>
  <c r="N6886" i="1"/>
  <c r="J6886" i="1"/>
  <c r="I6886" i="1"/>
  <c r="H6886" i="1"/>
  <c r="G6886" i="1"/>
  <c r="E6886" i="1"/>
  <c r="D6886" i="1"/>
  <c r="K6886" i="1" s="1"/>
  <c r="B6886" i="1"/>
  <c r="N6885" i="1"/>
  <c r="K6885" i="1"/>
  <c r="J6885" i="1"/>
  <c r="H6885" i="1"/>
  <c r="G6885" i="1"/>
  <c r="D6885" i="1"/>
  <c r="B6885" i="1"/>
  <c r="N6884" i="1"/>
  <c r="J6884" i="1"/>
  <c r="H6884" i="1"/>
  <c r="F6884" i="1"/>
  <c r="E6884" i="1"/>
  <c r="D6884" i="1"/>
  <c r="B6884" i="1"/>
  <c r="N6883" i="1"/>
  <c r="K6883" i="1"/>
  <c r="J6883" i="1"/>
  <c r="I6883" i="1"/>
  <c r="H6883" i="1"/>
  <c r="G6883" i="1"/>
  <c r="F6883" i="1"/>
  <c r="E6883" i="1"/>
  <c r="D6883" i="1"/>
  <c r="B6883" i="1"/>
  <c r="N6882" i="1"/>
  <c r="K6882" i="1"/>
  <c r="D6882" i="1"/>
  <c r="J6882" i="1" s="1"/>
  <c r="B6882" i="1"/>
  <c r="N6881" i="1"/>
  <c r="D6881" i="1"/>
  <c r="K6881" i="1" s="1"/>
  <c r="B6881" i="1"/>
  <c r="N6880" i="1"/>
  <c r="D6880" i="1"/>
  <c r="J6880" i="1" s="1"/>
  <c r="B6880" i="1"/>
  <c r="N6879" i="1"/>
  <c r="K6879" i="1"/>
  <c r="J6879" i="1"/>
  <c r="I6879" i="1"/>
  <c r="G6879" i="1"/>
  <c r="F6879" i="1"/>
  <c r="E6879" i="1"/>
  <c r="L6879" i="1" s="1"/>
  <c r="D6879" i="1"/>
  <c r="H6879" i="1" s="1"/>
  <c r="B6879" i="1"/>
  <c r="N6878" i="1"/>
  <c r="J6878" i="1"/>
  <c r="I6878" i="1"/>
  <c r="H6878" i="1"/>
  <c r="G6878" i="1"/>
  <c r="E6878" i="1"/>
  <c r="D6878" i="1"/>
  <c r="B6878" i="1"/>
  <c r="N6877" i="1"/>
  <c r="K6877" i="1"/>
  <c r="J6877" i="1"/>
  <c r="H6877" i="1"/>
  <c r="G6877" i="1"/>
  <c r="D6877" i="1"/>
  <c r="B6877" i="1"/>
  <c r="N6876" i="1"/>
  <c r="J6876" i="1"/>
  <c r="H6876" i="1"/>
  <c r="G6876" i="1"/>
  <c r="D6876" i="1"/>
  <c r="F6876" i="1" s="1"/>
  <c r="B6876" i="1"/>
  <c r="N6875" i="1"/>
  <c r="K6875" i="1"/>
  <c r="J6875" i="1"/>
  <c r="I6875" i="1"/>
  <c r="H6875" i="1"/>
  <c r="G6875" i="1"/>
  <c r="F6875" i="1"/>
  <c r="E6875" i="1"/>
  <c r="D6875" i="1"/>
  <c r="B6875" i="1"/>
  <c r="N6874" i="1"/>
  <c r="D6874" i="1"/>
  <c r="K6874" i="1" s="1"/>
  <c r="B6874" i="1"/>
  <c r="N6873" i="1"/>
  <c r="D6873" i="1"/>
  <c r="K6873" i="1" s="1"/>
  <c r="B6873" i="1"/>
  <c r="N6872" i="1"/>
  <c r="I6872" i="1"/>
  <c r="H6872" i="1"/>
  <c r="G6872" i="1"/>
  <c r="F6872" i="1"/>
  <c r="D6872" i="1"/>
  <c r="B6872" i="1"/>
  <c r="N6871" i="1"/>
  <c r="K6871" i="1"/>
  <c r="J6871" i="1"/>
  <c r="I6871" i="1"/>
  <c r="H6871" i="1"/>
  <c r="G6871" i="1"/>
  <c r="D6871" i="1"/>
  <c r="E6871" i="1" s="1"/>
  <c r="B6871" i="1"/>
  <c r="N6870" i="1"/>
  <c r="K6870" i="1"/>
  <c r="J6870" i="1"/>
  <c r="D6870" i="1"/>
  <c r="H6870" i="1" s="1"/>
  <c r="B6870" i="1"/>
  <c r="N6869" i="1"/>
  <c r="D6869" i="1"/>
  <c r="K6869" i="1" s="1"/>
  <c r="B6869" i="1"/>
  <c r="N6868" i="1"/>
  <c r="I6868" i="1"/>
  <c r="H6868" i="1"/>
  <c r="G6868" i="1"/>
  <c r="E6868" i="1"/>
  <c r="D6868" i="1"/>
  <c r="F6868" i="1" s="1"/>
  <c r="B6868" i="1"/>
  <c r="N6867" i="1"/>
  <c r="K6867" i="1"/>
  <c r="J6867" i="1"/>
  <c r="H6867" i="1"/>
  <c r="G6867" i="1"/>
  <c r="F6867" i="1"/>
  <c r="D6867" i="1"/>
  <c r="I6867" i="1" s="1"/>
  <c r="B6867" i="1"/>
  <c r="N6866" i="1"/>
  <c r="K6866" i="1"/>
  <c r="J6866" i="1"/>
  <c r="I6866" i="1"/>
  <c r="H6866" i="1"/>
  <c r="G6866" i="1"/>
  <c r="F6866" i="1"/>
  <c r="E6866" i="1"/>
  <c r="D6866" i="1"/>
  <c r="B6866" i="1"/>
  <c r="N6865" i="1"/>
  <c r="D6865" i="1"/>
  <c r="B6865" i="1"/>
  <c r="N6864" i="1"/>
  <c r="H6864" i="1"/>
  <c r="G6864" i="1"/>
  <c r="F6864" i="1"/>
  <c r="E6864" i="1"/>
  <c r="D6864" i="1"/>
  <c r="J6864" i="1" s="1"/>
  <c r="B6864" i="1"/>
  <c r="N6863" i="1"/>
  <c r="K6863" i="1"/>
  <c r="J6863" i="1"/>
  <c r="I6863" i="1"/>
  <c r="H6863" i="1"/>
  <c r="G6863" i="1"/>
  <c r="D6863" i="1"/>
  <c r="E6863" i="1" s="1"/>
  <c r="B6863" i="1"/>
  <c r="N6862" i="1"/>
  <c r="K6862" i="1"/>
  <c r="J6862" i="1"/>
  <c r="D6862" i="1"/>
  <c r="H6862" i="1" s="1"/>
  <c r="B6862" i="1"/>
  <c r="N6861" i="1"/>
  <c r="D6861" i="1"/>
  <c r="B6861" i="1"/>
  <c r="N6860" i="1"/>
  <c r="I6860" i="1"/>
  <c r="H6860" i="1"/>
  <c r="G6860" i="1"/>
  <c r="E6860" i="1"/>
  <c r="D6860" i="1"/>
  <c r="F6860" i="1" s="1"/>
  <c r="B6860" i="1"/>
  <c r="N6859" i="1"/>
  <c r="K6859" i="1"/>
  <c r="J6859" i="1"/>
  <c r="H6859" i="1"/>
  <c r="G6859" i="1"/>
  <c r="F6859" i="1"/>
  <c r="D6859" i="1"/>
  <c r="I6859" i="1" s="1"/>
  <c r="B6859" i="1"/>
  <c r="N6858" i="1"/>
  <c r="K6858" i="1"/>
  <c r="J6858" i="1"/>
  <c r="I6858" i="1"/>
  <c r="H6858" i="1"/>
  <c r="G6858" i="1"/>
  <c r="F6858" i="1"/>
  <c r="E6858" i="1"/>
  <c r="D6858" i="1"/>
  <c r="B6858" i="1"/>
  <c r="N6857" i="1"/>
  <c r="D6857" i="1"/>
  <c r="B6857" i="1"/>
  <c r="N6856" i="1"/>
  <c r="H6856" i="1"/>
  <c r="G6856" i="1"/>
  <c r="F6856" i="1"/>
  <c r="E6856" i="1"/>
  <c r="D6856" i="1"/>
  <c r="J6856" i="1" s="1"/>
  <c r="B6856" i="1"/>
  <c r="N6855" i="1"/>
  <c r="K6855" i="1"/>
  <c r="J6855" i="1"/>
  <c r="I6855" i="1"/>
  <c r="H6855" i="1"/>
  <c r="G6855" i="1"/>
  <c r="D6855" i="1"/>
  <c r="E6855" i="1" s="1"/>
  <c r="B6855" i="1"/>
  <c r="N6854" i="1"/>
  <c r="K6854" i="1"/>
  <c r="J6854" i="1"/>
  <c r="D6854" i="1"/>
  <c r="H6854" i="1" s="1"/>
  <c r="B6854" i="1"/>
  <c r="N6853" i="1"/>
  <c r="E6853" i="1"/>
  <c r="D6853" i="1"/>
  <c r="B6853" i="1"/>
  <c r="N6852" i="1"/>
  <c r="I6852" i="1"/>
  <c r="H6852" i="1"/>
  <c r="G6852" i="1"/>
  <c r="E6852" i="1"/>
  <c r="D6852" i="1"/>
  <c r="F6852" i="1" s="1"/>
  <c r="B6852" i="1"/>
  <c r="N6851" i="1"/>
  <c r="K6851" i="1"/>
  <c r="J6851" i="1"/>
  <c r="H6851" i="1"/>
  <c r="G6851" i="1"/>
  <c r="F6851" i="1"/>
  <c r="D6851" i="1"/>
  <c r="I6851" i="1" s="1"/>
  <c r="B6851" i="1"/>
  <c r="N6850" i="1"/>
  <c r="K6850" i="1"/>
  <c r="J6850" i="1"/>
  <c r="I6850" i="1"/>
  <c r="H6850" i="1"/>
  <c r="G6850" i="1"/>
  <c r="F6850" i="1"/>
  <c r="E6850" i="1"/>
  <c r="D6850" i="1"/>
  <c r="B6850" i="1"/>
  <c r="N6849" i="1"/>
  <c r="E6849" i="1"/>
  <c r="D6849" i="1"/>
  <c r="B6849" i="1"/>
  <c r="N6848" i="1"/>
  <c r="H6848" i="1"/>
  <c r="G6848" i="1"/>
  <c r="F6848" i="1"/>
  <c r="E6848" i="1"/>
  <c r="D6848" i="1"/>
  <c r="J6848" i="1" s="1"/>
  <c r="B6848" i="1"/>
  <c r="N6847" i="1"/>
  <c r="K6847" i="1"/>
  <c r="J6847" i="1"/>
  <c r="I6847" i="1"/>
  <c r="H6847" i="1"/>
  <c r="G6847" i="1"/>
  <c r="D6847" i="1"/>
  <c r="E6847" i="1" s="1"/>
  <c r="B6847" i="1"/>
  <c r="N6846" i="1"/>
  <c r="J6846" i="1"/>
  <c r="D6846" i="1"/>
  <c r="B6846" i="1"/>
  <c r="N6845" i="1"/>
  <c r="F6845" i="1"/>
  <c r="D6845" i="1"/>
  <c r="E6845" i="1" s="1"/>
  <c r="B6845" i="1"/>
  <c r="N6844" i="1"/>
  <c r="I6844" i="1"/>
  <c r="H6844" i="1"/>
  <c r="G6844" i="1"/>
  <c r="E6844" i="1"/>
  <c r="D6844" i="1"/>
  <c r="F6844" i="1" s="1"/>
  <c r="B6844" i="1"/>
  <c r="N6843" i="1"/>
  <c r="K6843" i="1"/>
  <c r="J6843" i="1"/>
  <c r="H6843" i="1"/>
  <c r="G6843" i="1"/>
  <c r="F6843" i="1"/>
  <c r="D6843" i="1"/>
  <c r="I6843" i="1" s="1"/>
  <c r="B6843" i="1"/>
  <c r="N6842" i="1"/>
  <c r="K6842" i="1"/>
  <c r="J6842" i="1"/>
  <c r="I6842" i="1"/>
  <c r="H6842" i="1"/>
  <c r="G6842" i="1"/>
  <c r="F6842" i="1"/>
  <c r="E6842" i="1"/>
  <c r="D6842" i="1"/>
  <c r="B6842" i="1"/>
  <c r="N6841" i="1"/>
  <c r="K6841" i="1"/>
  <c r="F6841" i="1"/>
  <c r="D6841" i="1"/>
  <c r="E6841" i="1" s="1"/>
  <c r="B6841" i="1"/>
  <c r="N6840" i="1"/>
  <c r="H6840" i="1"/>
  <c r="G6840" i="1"/>
  <c r="F6840" i="1"/>
  <c r="E6840" i="1"/>
  <c r="D6840" i="1"/>
  <c r="B6840" i="1"/>
  <c r="N6839" i="1"/>
  <c r="K6839" i="1"/>
  <c r="J6839" i="1"/>
  <c r="I6839" i="1"/>
  <c r="H6839" i="1"/>
  <c r="G6839" i="1"/>
  <c r="D6839" i="1"/>
  <c r="E6839" i="1" s="1"/>
  <c r="B6839" i="1"/>
  <c r="N6838" i="1"/>
  <c r="K6838" i="1"/>
  <c r="J6838" i="1"/>
  <c r="I6838" i="1"/>
  <c r="D6838" i="1"/>
  <c r="B6838" i="1"/>
  <c r="N6837" i="1"/>
  <c r="D6837" i="1"/>
  <c r="B6837" i="1"/>
  <c r="N6836" i="1"/>
  <c r="D6836" i="1"/>
  <c r="B6836" i="1"/>
  <c r="N6835" i="1"/>
  <c r="K6835" i="1"/>
  <c r="J6835" i="1"/>
  <c r="H6835" i="1"/>
  <c r="G6835" i="1"/>
  <c r="F6835" i="1"/>
  <c r="D6835" i="1"/>
  <c r="I6835" i="1" s="1"/>
  <c r="B6835" i="1"/>
  <c r="N6834" i="1"/>
  <c r="K6834" i="1"/>
  <c r="J6834" i="1"/>
  <c r="I6834" i="1"/>
  <c r="H6834" i="1"/>
  <c r="G6834" i="1"/>
  <c r="F6834" i="1"/>
  <c r="E6834" i="1"/>
  <c r="D6834" i="1"/>
  <c r="B6834" i="1"/>
  <c r="N6833" i="1"/>
  <c r="D6833" i="1"/>
  <c r="B6833" i="1"/>
  <c r="N6832" i="1"/>
  <c r="D6832" i="1"/>
  <c r="B6832" i="1"/>
  <c r="N6831" i="1"/>
  <c r="K6831" i="1"/>
  <c r="J6831" i="1"/>
  <c r="I6831" i="1"/>
  <c r="H6831" i="1"/>
  <c r="G6831" i="1"/>
  <c r="D6831" i="1"/>
  <c r="E6831" i="1" s="1"/>
  <c r="B6831" i="1"/>
  <c r="N6830" i="1"/>
  <c r="D6830" i="1"/>
  <c r="B6830" i="1"/>
  <c r="N6829" i="1"/>
  <c r="D6829" i="1"/>
  <c r="J6829" i="1" s="1"/>
  <c r="B6829" i="1"/>
  <c r="N6828" i="1"/>
  <c r="I6828" i="1"/>
  <c r="D6828" i="1"/>
  <c r="H6828" i="1" s="1"/>
  <c r="B6828" i="1"/>
  <c r="N6827" i="1"/>
  <c r="K6827" i="1"/>
  <c r="J6827" i="1"/>
  <c r="H6827" i="1"/>
  <c r="G6827" i="1"/>
  <c r="F6827" i="1"/>
  <c r="D6827" i="1"/>
  <c r="I6827" i="1" s="1"/>
  <c r="B6827" i="1"/>
  <c r="N6826" i="1"/>
  <c r="K6826" i="1"/>
  <c r="J6826" i="1"/>
  <c r="I6826" i="1"/>
  <c r="H6826" i="1"/>
  <c r="G6826" i="1"/>
  <c r="F6826" i="1"/>
  <c r="E6826" i="1"/>
  <c r="D6826" i="1"/>
  <c r="B6826" i="1"/>
  <c r="N6825" i="1"/>
  <c r="D6825" i="1"/>
  <c r="K6825" i="1" s="1"/>
  <c r="B6825" i="1"/>
  <c r="N6824" i="1"/>
  <c r="H6824" i="1"/>
  <c r="G6824" i="1"/>
  <c r="D6824" i="1"/>
  <c r="F6824" i="1" s="1"/>
  <c r="B6824" i="1"/>
  <c r="N6823" i="1"/>
  <c r="K6823" i="1"/>
  <c r="J6823" i="1"/>
  <c r="I6823" i="1"/>
  <c r="H6823" i="1"/>
  <c r="G6823" i="1"/>
  <c r="D6823" i="1"/>
  <c r="E6823" i="1" s="1"/>
  <c r="B6823" i="1"/>
  <c r="N6822" i="1"/>
  <c r="K6822" i="1"/>
  <c r="J6822" i="1"/>
  <c r="D6822" i="1"/>
  <c r="I6822" i="1" s="1"/>
  <c r="B6822" i="1"/>
  <c r="N6821" i="1"/>
  <c r="J6821" i="1"/>
  <c r="F6821" i="1"/>
  <c r="E6821" i="1"/>
  <c r="D6821" i="1"/>
  <c r="B6821" i="1"/>
  <c r="N6820" i="1"/>
  <c r="E6820" i="1"/>
  <c r="D6820" i="1"/>
  <c r="B6820" i="1"/>
  <c r="N6819" i="1"/>
  <c r="K6819" i="1"/>
  <c r="J6819" i="1"/>
  <c r="H6819" i="1"/>
  <c r="G6819" i="1"/>
  <c r="F6819" i="1"/>
  <c r="D6819" i="1"/>
  <c r="I6819" i="1" s="1"/>
  <c r="B6819" i="1"/>
  <c r="N6818" i="1"/>
  <c r="K6818" i="1"/>
  <c r="J6818" i="1"/>
  <c r="I6818" i="1"/>
  <c r="H6818" i="1"/>
  <c r="G6818" i="1"/>
  <c r="F6818" i="1"/>
  <c r="E6818" i="1"/>
  <c r="D6818" i="1"/>
  <c r="B6818" i="1"/>
  <c r="N6817" i="1"/>
  <c r="K6817" i="1"/>
  <c r="F6817" i="1"/>
  <c r="E6817" i="1"/>
  <c r="D6817" i="1"/>
  <c r="B6817" i="1"/>
  <c r="N6816" i="1"/>
  <c r="F6816" i="1"/>
  <c r="E6816" i="1"/>
  <c r="D6816" i="1"/>
  <c r="B6816" i="1"/>
  <c r="N6815" i="1"/>
  <c r="K6815" i="1"/>
  <c r="J6815" i="1"/>
  <c r="I6815" i="1"/>
  <c r="H6815" i="1"/>
  <c r="G6815" i="1"/>
  <c r="D6815" i="1"/>
  <c r="E6815" i="1" s="1"/>
  <c r="B6815" i="1"/>
  <c r="N6814" i="1"/>
  <c r="D6814" i="1"/>
  <c r="B6814" i="1"/>
  <c r="N6813" i="1"/>
  <c r="D6813" i="1"/>
  <c r="B6813" i="1"/>
  <c r="N6812" i="1"/>
  <c r="D6812" i="1"/>
  <c r="I6812" i="1" s="1"/>
  <c r="B6812" i="1"/>
  <c r="N6811" i="1"/>
  <c r="K6811" i="1"/>
  <c r="J6811" i="1"/>
  <c r="H6811" i="1"/>
  <c r="G6811" i="1"/>
  <c r="F6811" i="1"/>
  <c r="D6811" i="1"/>
  <c r="I6811" i="1" s="1"/>
  <c r="B6811" i="1"/>
  <c r="N6810" i="1"/>
  <c r="K6810" i="1"/>
  <c r="J6810" i="1"/>
  <c r="I6810" i="1"/>
  <c r="H6810" i="1"/>
  <c r="G6810" i="1"/>
  <c r="F6810" i="1"/>
  <c r="E6810" i="1"/>
  <c r="D6810" i="1"/>
  <c r="B6810" i="1"/>
  <c r="N6809" i="1"/>
  <c r="D6809" i="1"/>
  <c r="B6809" i="1"/>
  <c r="N6808" i="1"/>
  <c r="F6808" i="1"/>
  <c r="E6808" i="1"/>
  <c r="D6808" i="1"/>
  <c r="H6808" i="1" s="1"/>
  <c r="B6808" i="1"/>
  <c r="N6807" i="1"/>
  <c r="K6807" i="1"/>
  <c r="J6807" i="1"/>
  <c r="I6807" i="1"/>
  <c r="H6807" i="1"/>
  <c r="G6807" i="1"/>
  <c r="D6807" i="1"/>
  <c r="E6807" i="1" s="1"/>
  <c r="B6807" i="1"/>
  <c r="N6806" i="1"/>
  <c r="I6806" i="1"/>
  <c r="D6806" i="1"/>
  <c r="K6806" i="1" s="1"/>
  <c r="B6806" i="1"/>
  <c r="N6805" i="1"/>
  <c r="J6805" i="1"/>
  <c r="D6805" i="1"/>
  <c r="F6805" i="1" s="1"/>
  <c r="B6805" i="1"/>
  <c r="N6804" i="1"/>
  <c r="I6804" i="1"/>
  <c r="H6804" i="1"/>
  <c r="G6804" i="1"/>
  <c r="D6804" i="1"/>
  <c r="E6804" i="1" s="1"/>
  <c r="B6804" i="1"/>
  <c r="N6803" i="1"/>
  <c r="K6803" i="1"/>
  <c r="J6803" i="1"/>
  <c r="H6803" i="1"/>
  <c r="G6803" i="1"/>
  <c r="F6803" i="1"/>
  <c r="D6803" i="1"/>
  <c r="I6803" i="1" s="1"/>
  <c r="B6803" i="1"/>
  <c r="N6802" i="1"/>
  <c r="K6802" i="1"/>
  <c r="J6802" i="1"/>
  <c r="I6802" i="1"/>
  <c r="H6802" i="1"/>
  <c r="G6802" i="1"/>
  <c r="F6802" i="1"/>
  <c r="E6802" i="1"/>
  <c r="D6802" i="1"/>
  <c r="B6802" i="1"/>
  <c r="N6801" i="1"/>
  <c r="K6801" i="1"/>
  <c r="E6801" i="1"/>
  <c r="D6801" i="1"/>
  <c r="I6801" i="1" s="1"/>
  <c r="B6801" i="1"/>
  <c r="N6800" i="1"/>
  <c r="K6800" i="1"/>
  <c r="H6800" i="1"/>
  <c r="E6800" i="1"/>
  <c r="D6800" i="1"/>
  <c r="G6800" i="1" s="1"/>
  <c r="B6800" i="1"/>
  <c r="N6799" i="1"/>
  <c r="K6799" i="1"/>
  <c r="J6799" i="1"/>
  <c r="G6799" i="1"/>
  <c r="D6799" i="1"/>
  <c r="I6799" i="1" s="1"/>
  <c r="B6799" i="1"/>
  <c r="N6798" i="1"/>
  <c r="K6798" i="1"/>
  <c r="F6798" i="1"/>
  <c r="D6798" i="1"/>
  <c r="J6798" i="1" s="1"/>
  <c r="B6798" i="1"/>
  <c r="N6797" i="1"/>
  <c r="J6797" i="1"/>
  <c r="E6797" i="1"/>
  <c r="D6797" i="1"/>
  <c r="H6797" i="1" s="1"/>
  <c r="B6797" i="1"/>
  <c r="N6796" i="1"/>
  <c r="K6796" i="1"/>
  <c r="I6796" i="1"/>
  <c r="E6796" i="1"/>
  <c r="D6796" i="1"/>
  <c r="H6796" i="1" s="1"/>
  <c r="B6796" i="1"/>
  <c r="N6795" i="1"/>
  <c r="K6795" i="1"/>
  <c r="J6795" i="1"/>
  <c r="F6795" i="1"/>
  <c r="D6795" i="1"/>
  <c r="H6795" i="1" s="1"/>
  <c r="B6795" i="1"/>
  <c r="N6794" i="1"/>
  <c r="K6794" i="1"/>
  <c r="J6794" i="1"/>
  <c r="I6794" i="1"/>
  <c r="H6794" i="1"/>
  <c r="G6794" i="1"/>
  <c r="F6794" i="1"/>
  <c r="E6794" i="1"/>
  <c r="D6794" i="1"/>
  <c r="B6794" i="1"/>
  <c r="N6793" i="1"/>
  <c r="I6793" i="1"/>
  <c r="D6793" i="1"/>
  <c r="B6793" i="1"/>
  <c r="N6792" i="1"/>
  <c r="G6792" i="1"/>
  <c r="D6792" i="1"/>
  <c r="K6792" i="1" s="1"/>
  <c r="B6792" i="1"/>
  <c r="N6791" i="1"/>
  <c r="I6791" i="1"/>
  <c r="D6791" i="1"/>
  <c r="K6791" i="1" s="1"/>
  <c r="B6791" i="1"/>
  <c r="N6790" i="1"/>
  <c r="J6790" i="1"/>
  <c r="D6790" i="1"/>
  <c r="B6790" i="1"/>
  <c r="N6789" i="1"/>
  <c r="H6789" i="1"/>
  <c r="D6789" i="1"/>
  <c r="B6789" i="1"/>
  <c r="N6788" i="1"/>
  <c r="H6788" i="1"/>
  <c r="D6788" i="1"/>
  <c r="K6788" i="1" s="1"/>
  <c r="B6788" i="1"/>
  <c r="N6787" i="1"/>
  <c r="H6787" i="1"/>
  <c r="D6787" i="1"/>
  <c r="K6787" i="1" s="1"/>
  <c r="B6787" i="1"/>
  <c r="N6786" i="1"/>
  <c r="K6786" i="1"/>
  <c r="J6786" i="1"/>
  <c r="I6786" i="1"/>
  <c r="H6786" i="1"/>
  <c r="G6786" i="1"/>
  <c r="F6786" i="1"/>
  <c r="E6786" i="1"/>
  <c r="D6786" i="1"/>
  <c r="B6786" i="1"/>
  <c r="N6785" i="1"/>
  <c r="E6785" i="1"/>
  <c r="D6785" i="1"/>
  <c r="B6785" i="1"/>
  <c r="N6784" i="1"/>
  <c r="K6784" i="1"/>
  <c r="E6784" i="1"/>
  <c r="D6784" i="1"/>
  <c r="B6784" i="1"/>
  <c r="N6783" i="1"/>
  <c r="K6783" i="1"/>
  <c r="G6783" i="1"/>
  <c r="D6783" i="1"/>
  <c r="B6783" i="1"/>
  <c r="N6782" i="1"/>
  <c r="F6782" i="1"/>
  <c r="D6782" i="1"/>
  <c r="B6782" i="1"/>
  <c r="N6781" i="1"/>
  <c r="E6781" i="1"/>
  <c r="D6781" i="1"/>
  <c r="B6781" i="1"/>
  <c r="N6780" i="1"/>
  <c r="K6780" i="1"/>
  <c r="E6780" i="1"/>
  <c r="D6780" i="1"/>
  <c r="B6780" i="1"/>
  <c r="N6779" i="1"/>
  <c r="K6779" i="1"/>
  <c r="F6779" i="1"/>
  <c r="D6779" i="1"/>
  <c r="B6779" i="1"/>
  <c r="N6778" i="1"/>
  <c r="K6778" i="1"/>
  <c r="J6778" i="1"/>
  <c r="I6778" i="1"/>
  <c r="H6778" i="1"/>
  <c r="G6778" i="1"/>
  <c r="F6778" i="1"/>
  <c r="E6778" i="1"/>
  <c r="D6778" i="1"/>
  <c r="B6778" i="1"/>
  <c r="N6777" i="1"/>
  <c r="K6777" i="1"/>
  <c r="I6777" i="1"/>
  <c r="F6777" i="1"/>
  <c r="E6777" i="1"/>
  <c r="D6777" i="1"/>
  <c r="B6777" i="1"/>
  <c r="N6776" i="1"/>
  <c r="K6776" i="1"/>
  <c r="H6776" i="1"/>
  <c r="G6776" i="1"/>
  <c r="F6776" i="1"/>
  <c r="E6776" i="1"/>
  <c r="D6776" i="1"/>
  <c r="B6776" i="1"/>
  <c r="N6775" i="1"/>
  <c r="K6775" i="1"/>
  <c r="J6775" i="1"/>
  <c r="I6775" i="1"/>
  <c r="H6775" i="1"/>
  <c r="G6775" i="1"/>
  <c r="D6775" i="1"/>
  <c r="B6775" i="1"/>
  <c r="N6774" i="1"/>
  <c r="K6774" i="1"/>
  <c r="J6774" i="1"/>
  <c r="I6774" i="1"/>
  <c r="F6774" i="1"/>
  <c r="D6774" i="1"/>
  <c r="B6774" i="1"/>
  <c r="N6773" i="1"/>
  <c r="J6773" i="1"/>
  <c r="H6773" i="1"/>
  <c r="F6773" i="1"/>
  <c r="E6773" i="1"/>
  <c r="D6773" i="1"/>
  <c r="B6773" i="1"/>
  <c r="N6772" i="1"/>
  <c r="K6772" i="1"/>
  <c r="I6772" i="1"/>
  <c r="H6772" i="1"/>
  <c r="G6772" i="1"/>
  <c r="E6772" i="1"/>
  <c r="D6772" i="1"/>
  <c r="B6772" i="1"/>
  <c r="N6771" i="1"/>
  <c r="K6771" i="1"/>
  <c r="J6771" i="1"/>
  <c r="H6771" i="1"/>
  <c r="G6771" i="1"/>
  <c r="F6771" i="1"/>
  <c r="D6771" i="1"/>
  <c r="B6771" i="1"/>
  <c r="N6770" i="1"/>
  <c r="K6770" i="1"/>
  <c r="J6770" i="1"/>
  <c r="I6770" i="1"/>
  <c r="H6770" i="1"/>
  <c r="G6770" i="1"/>
  <c r="F6770" i="1"/>
  <c r="E6770" i="1"/>
  <c r="D6770" i="1"/>
  <c r="B6770" i="1"/>
  <c r="N6769" i="1"/>
  <c r="K6769" i="1"/>
  <c r="I6769" i="1"/>
  <c r="E6769" i="1"/>
  <c r="D6769" i="1"/>
  <c r="B6769" i="1"/>
  <c r="N6768" i="1"/>
  <c r="K6768" i="1"/>
  <c r="H6768" i="1"/>
  <c r="G6768" i="1"/>
  <c r="E6768" i="1"/>
  <c r="D6768" i="1"/>
  <c r="B6768" i="1"/>
  <c r="N6767" i="1"/>
  <c r="K6767" i="1"/>
  <c r="J6767" i="1"/>
  <c r="I6767" i="1"/>
  <c r="G6767" i="1"/>
  <c r="D6767" i="1"/>
  <c r="B6767" i="1"/>
  <c r="N6766" i="1"/>
  <c r="K6766" i="1"/>
  <c r="J6766" i="1"/>
  <c r="F6766" i="1"/>
  <c r="D6766" i="1"/>
  <c r="B6766" i="1"/>
  <c r="N6765" i="1"/>
  <c r="J6765" i="1"/>
  <c r="H6765" i="1"/>
  <c r="E6765" i="1"/>
  <c r="D6765" i="1"/>
  <c r="B6765" i="1"/>
  <c r="N6764" i="1"/>
  <c r="K6764" i="1"/>
  <c r="I6764" i="1"/>
  <c r="H6764" i="1"/>
  <c r="E6764" i="1"/>
  <c r="D6764" i="1"/>
  <c r="B6764" i="1"/>
  <c r="N6763" i="1"/>
  <c r="K6763" i="1"/>
  <c r="J6763" i="1"/>
  <c r="H6763" i="1"/>
  <c r="F6763" i="1"/>
  <c r="D6763" i="1"/>
  <c r="B6763" i="1"/>
  <c r="N6762" i="1"/>
  <c r="K6762" i="1"/>
  <c r="J6762" i="1"/>
  <c r="I6762" i="1"/>
  <c r="H6762" i="1"/>
  <c r="G6762" i="1"/>
  <c r="F6762" i="1"/>
  <c r="E6762" i="1"/>
  <c r="D6762" i="1"/>
  <c r="B6762" i="1"/>
  <c r="N6761" i="1"/>
  <c r="I6761" i="1"/>
  <c r="D6761" i="1"/>
  <c r="B6761" i="1"/>
  <c r="N6760" i="1"/>
  <c r="G6760" i="1"/>
  <c r="D6760" i="1"/>
  <c r="K6760" i="1" s="1"/>
  <c r="B6760" i="1"/>
  <c r="N6759" i="1"/>
  <c r="I6759" i="1"/>
  <c r="D6759" i="1"/>
  <c r="K6759" i="1" s="1"/>
  <c r="B6759" i="1"/>
  <c r="N6758" i="1"/>
  <c r="J6758" i="1"/>
  <c r="D6758" i="1"/>
  <c r="B6758" i="1"/>
  <c r="N6757" i="1"/>
  <c r="H6757" i="1"/>
  <c r="D6757" i="1"/>
  <c r="B6757" i="1"/>
  <c r="N6756" i="1"/>
  <c r="H6756" i="1"/>
  <c r="D6756" i="1"/>
  <c r="K6756" i="1" s="1"/>
  <c r="B6756" i="1"/>
  <c r="N6755" i="1"/>
  <c r="H6755" i="1"/>
  <c r="D6755" i="1"/>
  <c r="K6755" i="1" s="1"/>
  <c r="B6755" i="1"/>
  <c r="N6754" i="1"/>
  <c r="K6754" i="1"/>
  <c r="J6754" i="1"/>
  <c r="I6754" i="1"/>
  <c r="H6754" i="1"/>
  <c r="G6754" i="1"/>
  <c r="F6754" i="1"/>
  <c r="E6754" i="1"/>
  <c r="D6754" i="1"/>
  <c r="B6754" i="1"/>
  <c r="N6753" i="1"/>
  <c r="E6753" i="1"/>
  <c r="D6753" i="1"/>
  <c r="B6753" i="1"/>
  <c r="N6752" i="1"/>
  <c r="K6752" i="1"/>
  <c r="D6752" i="1"/>
  <c r="B6752" i="1"/>
  <c r="N6751" i="1"/>
  <c r="K6751" i="1"/>
  <c r="D6751" i="1"/>
  <c r="B6751" i="1"/>
  <c r="N6750" i="1"/>
  <c r="D6750" i="1"/>
  <c r="B6750" i="1"/>
  <c r="N6749" i="1"/>
  <c r="E6749" i="1"/>
  <c r="D6749" i="1"/>
  <c r="B6749" i="1"/>
  <c r="N6748" i="1"/>
  <c r="K6748" i="1"/>
  <c r="E6748" i="1"/>
  <c r="D6748" i="1"/>
  <c r="B6748" i="1"/>
  <c r="N6747" i="1"/>
  <c r="D6747" i="1"/>
  <c r="B6747" i="1"/>
  <c r="N6746" i="1"/>
  <c r="K6746" i="1"/>
  <c r="J6746" i="1"/>
  <c r="I6746" i="1"/>
  <c r="H6746" i="1"/>
  <c r="G6746" i="1"/>
  <c r="F6746" i="1"/>
  <c r="E6746" i="1"/>
  <c r="D6746" i="1"/>
  <c r="B6746" i="1"/>
  <c r="N6745" i="1"/>
  <c r="K6745" i="1"/>
  <c r="I6745" i="1"/>
  <c r="F6745" i="1"/>
  <c r="E6745" i="1"/>
  <c r="D6745" i="1"/>
  <c r="B6745" i="1"/>
  <c r="N6744" i="1"/>
  <c r="K6744" i="1"/>
  <c r="H6744" i="1"/>
  <c r="G6744" i="1"/>
  <c r="F6744" i="1"/>
  <c r="E6744" i="1"/>
  <c r="D6744" i="1"/>
  <c r="B6744" i="1"/>
  <c r="N6743" i="1"/>
  <c r="K6743" i="1"/>
  <c r="J6743" i="1"/>
  <c r="I6743" i="1"/>
  <c r="H6743" i="1"/>
  <c r="G6743" i="1"/>
  <c r="D6743" i="1"/>
  <c r="B6743" i="1"/>
  <c r="N6742" i="1"/>
  <c r="K6742" i="1"/>
  <c r="J6742" i="1"/>
  <c r="I6742" i="1"/>
  <c r="F6742" i="1"/>
  <c r="D6742" i="1"/>
  <c r="B6742" i="1"/>
  <c r="N6741" i="1"/>
  <c r="J6741" i="1"/>
  <c r="H6741" i="1"/>
  <c r="F6741" i="1"/>
  <c r="E6741" i="1"/>
  <c r="D6741" i="1"/>
  <c r="B6741" i="1"/>
  <c r="N6740" i="1"/>
  <c r="K6740" i="1"/>
  <c r="I6740" i="1"/>
  <c r="H6740" i="1"/>
  <c r="G6740" i="1"/>
  <c r="E6740" i="1"/>
  <c r="D6740" i="1"/>
  <c r="B6740" i="1"/>
  <c r="N6739" i="1"/>
  <c r="K6739" i="1"/>
  <c r="J6739" i="1"/>
  <c r="H6739" i="1"/>
  <c r="G6739" i="1"/>
  <c r="F6739" i="1"/>
  <c r="D6739" i="1"/>
  <c r="B6739" i="1"/>
  <c r="N6738" i="1"/>
  <c r="K6738" i="1"/>
  <c r="J6738" i="1"/>
  <c r="I6738" i="1"/>
  <c r="H6738" i="1"/>
  <c r="G6738" i="1"/>
  <c r="F6738" i="1"/>
  <c r="E6738" i="1"/>
  <c r="D6738" i="1"/>
  <c r="B6738" i="1"/>
  <c r="N6737" i="1"/>
  <c r="K6737" i="1"/>
  <c r="I6737" i="1"/>
  <c r="E6737" i="1"/>
  <c r="D6737" i="1"/>
  <c r="B6737" i="1"/>
  <c r="N6736" i="1"/>
  <c r="K6736" i="1"/>
  <c r="H6736" i="1"/>
  <c r="G6736" i="1"/>
  <c r="E6736" i="1"/>
  <c r="D6736" i="1"/>
  <c r="B6736" i="1"/>
  <c r="N6735" i="1"/>
  <c r="K6735" i="1"/>
  <c r="J6735" i="1"/>
  <c r="I6735" i="1"/>
  <c r="G6735" i="1"/>
  <c r="D6735" i="1"/>
  <c r="B6735" i="1"/>
  <c r="N6734" i="1"/>
  <c r="K6734" i="1"/>
  <c r="J6734" i="1"/>
  <c r="F6734" i="1"/>
  <c r="D6734" i="1"/>
  <c r="B6734" i="1"/>
  <c r="N6733" i="1"/>
  <c r="J6733" i="1"/>
  <c r="H6733" i="1"/>
  <c r="E6733" i="1"/>
  <c r="D6733" i="1"/>
  <c r="B6733" i="1"/>
  <c r="N6732" i="1"/>
  <c r="K6732" i="1"/>
  <c r="I6732" i="1"/>
  <c r="H6732" i="1"/>
  <c r="E6732" i="1"/>
  <c r="D6732" i="1"/>
  <c r="B6732" i="1"/>
  <c r="N6731" i="1"/>
  <c r="K6731" i="1"/>
  <c r="J6731" i="1"/>
  <c r="H6731" i="1"/>
  <c r="F6731" i="1"/>
  <c r="D6731" i="1"/>
  <c r="B6731" i="1"/>
  <c r="N6730" i="1"/>
  <c r="K6730" i="1"/>
  <c r="J6730" i="1"/>
  <c r="I6730" i="1"/>
  <c r="H6730" i="1"/>
  <c r="G6730" i="1"/>
  <c r="F6730" i="1"/>
  <c r="E6730" i="1"/>
  <c r="D6730" i="1"/>
  <c r="B6730" i="1"/>
  <c r="N6729" i="1"/>
  <c r="D6729" i="1"/>
  <c r="B6729" i="1"/>
  <c r="N6728" i="1"/>
  <c r="G6728" i="1"/>
  <c r="D6728" i="1"/>
  <c r="B6728" i="1"/>
  <c r="N6727" i="1"/>
  <c r="K6727" i="1"/>
  <c r="I6727" i="1"/>
  <c r="D6727" i="1"/>
  <c r="B6727" i="1"/>
  <c r="N6726" i="1"/>
  <c r="J6726" i="1"/>
  <c r="D6726" i="1"/>
  <c r="B6726" i="1"/>
  <c r="N6725" i="1"/>
  <c r="D6725" i="1"/>
  <c r="B6725" i="1"/>
  <c r="N6724" i="1"/>
  <c r="H6724" i="1"/>
  <c r="D6724" i="1"/>
  <c r="K6724" i="1" s="1"/>
  <c r="B6724" i="1"/>
  <c r="N6723" i="1"/>
  <c r="K6723" i="1"/>
  <c r="D6723" i="1"/>
  <c r="B6723" i="1"/>
  <c r="N6722" i="1"/>
  <c r="K6722" i="1"/>
  <c r="J6722" i="1"/>
  <c r="I6722" i="1"/>
  <c r="H6722" i="1"/>
  <c r="G6722" i="1"/>
  <c r="F6722" i="1"/>
  <c r="E6722" i="1"/>
  <c r="D6722" i="1"/>
  <c r="B6722" i="1"/>
  <c r="N6721" i="1"/>
  <c r="F6721" i="1"/>
  <c r="D6721" i="1"/>
  <c r="B6721" i="1"/>
  <c r="N6720" i="1"/>
  <c r="D6720" i="1"/>
  <c r="B6720" i="1"/>
  <c r="N6719" i="1"/>
  <c r="K6719" i="1"/>
  <c r="H6719" i="1"/>
  <c r="G6719" i="1"/>
  <c r="D6719" i="1"/>
  <c r="B6719" i="1"/>
  <c r="N6718" i="1"/>
  <c r="D6718" i="1"/>
  <c r="B6718" i="1"/>
  <c r="N6717" i="1"/>
  <c r="F6717" i="1"/>
  <c r="D6717" i="1"/>
  <c r="B6717" i="1"/>
  <c r="N6716" i="1"/>
  <c r="D6716" i="1"/>
  <c r="B6716" i="1"/>
  <c r="N6715" i="1"/>
  <c r="K6715" i="1"/>
  <c r="G6715" i="1"/>
  <c r="F6715" i="1"/>
  <c r="D6715" i="1"/>
  <c r="B6715" i="1"/>
  <c r="N6714" i="1"/>
  <c r="K6714" i="1"/>
  <c r="J6714" i="1"/>
  <c r="I6714" i="1"/>
  <c r="H6714" i="1"/>
  <c r="G6714" i="1"/>
  <c r="F6714" i="1"/>
  <c r="E6714" i="1"/>
  <c r="D6714" i="1"/>
  <c r="B6714" i="1"/>
  <c r="N6713" i="1"/>
  <c r="K6713" i="1"/>
  <c r="I6713" i="1"/>
  <c r="H6713" i="1"/>
  <c r="F6713" i="1"/>
  <c r="D6713" i="1"/>
  <c r="B6713" i="1"/>
  <c r="N6712" i="1"/>
  <c r="K6712" i="1"/>
  <c r="I6712" i="1"/>
  <c r="H6712" i="1"/>
  <c r="G6712" i="1"/>
  <c r="E6712" i="1"/>
  <c r="D6712" i="1"/>
  <c r="J6712" i="1" s="1"/>
  <c r="B6712" i="1"/>
  <c r="N6711" i="1"/>
  <c r="K6711" i="1"/>
  <c r="J6711" i="1"/>
  <c r="H6711" i="1"/>
  <c r="D6711" i="1"/>
  <c r="B6711" i="1"/>
  <c r="N6710" i="1"/>
  <c r="D6710" i="1"/>
  <c r="B6710" i="1"/>
  <c r="N6709" i="1"/>
  <c r="H6709" i="1"/>
  <c r="D6709" i="1"/>
  <c r="B6709" i="1"/>
  <c r="N6708" i="1"/>
  <c r="D6708" i="1"/>
  <c r="B6708" i="1"/>
  <c r="N6707" i="1"/>
  <c r="H6707" i="1"/>
  <c r="G6707" i="1"/>
  <c r="F6707" i="1"/>
  <c r="D6707" i="1"/>
  <c r="B6707" i="1"/>
  <c r="N6706" i="1"/>
  <c r="K6706" i="1"/>
  <c r="J6706" i="1"/>
  <c r="I6706" i="1"/>
  <c r="H6706" i="1"/>
  <c r="G6706" i="1"/>
  <c r="F6706" i="1"/>
  <c r="E6706" i="1"/>
  <c r="D6706" i="1"/>
  <c r="B6706" i="1"/>
  <c r="N6705" i="1"/>
  <c r="K6705" i="1"/>
  <c r="I6705" i="1"/>
  <c r="H6705" i="1"/>
  <c r="E6705" i="1"/>
  <c r="D6705" i="1"/>
  <c r="B6705" i="1"/>
  <c r="N6704" i="1"/>
  <c r="K6704" i="1"/>
  <c r="I6704" i="1"/>
  <c r="H6704" i="1"/>
  <c r="F6704" i="1"/>
  <c r="D6704" i="1"/>
  <c r="J6704" i="1" s="1"/>
  <c r="B6704" i="1"/>
  <c r="N6703" i="1"/>
  <c r="K6703" i="1"/>
  <c r="I6703" i="1"/>
  <c r="D6703" i="1"/>
  <c r="B6703" i="1"/>
  <c r="N6702" i="1"/>
  <c r="D6702" i="1"/>
  <c r="B6702" i="1"/>
  <c r="N6701" i="1"/>
  <c r="F6701" i="1"/>
  <c r="D6701" i="1"/>
  <c r="B6701" i="1"/>
  <c r="N6700" i="1"/>
  <c r="K6700" i="1"/>
  <c r="H6700" i="1"/>
  <c r="G6700" i="1"/>
  <c r="E6700" i="1"/>
  <c r="D6700" i="1"/>
  <c r="B6700" i="1"/>
  <c r="N6699" i="1"/>
  <c r="K6699" i="1"/>
  <c r="J6699" i="1"/>
  <c r="H6699" i="1"/>
  <c r="G6699" i="1"/>
  <c r="F6699" i="1"/>
  <c r="D6699" i="1"/>
  <c r="B6699" i="1"/>
  <c r="N6698" i="1"/>
  <c r="K6698" i="1"/>
  <c r="J6698" i="1"/>
  <c r="I6698" i="1"/>
  <c r="H6698" i="1"/>
  <c r="G6698" i="1"/>
  <c r="F6698" i="1"/>
  <c r="E6698" i="1"/>
  <c r="D6698" i="1"/>
  <c r="B6698" i="1"/>
  <c r="N6697" i="1"/>
  <c r="K6697" i="1"/>
  <c r="I6697" i="1"/>
  <c r="F6697" i="1"/>
  <c r="D6697" i="1"/>
  <c r="B6697" i="1"/>
  <c r="N6696" i="1"/>
  <c r="D6696" i="1"/>
  <c r="B6696" i="1"/>
  <c r="N6695" i="1"/>
  <c r="J6695" i="1"/>
  <c r="G6695" i="1"/>
  <c r="D6695" i="1"/>
  <c r="B6695" i="1"/>
  <c r="N6694" i="1"/>
  <c r="D6694" i="1"/>
  <c r="B6694" i="1"/>
  <c r="N6693" i="1"/>
  <c r="G6693" i="1"/>
  <c r="E6693" i="1"/>
  <c r="D6693" i="1"/>
  <c r="B6693" i="1"/>
  <c r="N6692" i="1"/>
  <c r="K6692" i="1"/>
  <c r="J6692" i="1"/>
  <c r="I6692" i="1"/>
  <c r="H6692" i="1"/>
  <c r="G6692" i="1"/>
  <c r="E6692" i="1"/>
  <c r="D6692" i="1"/>
  <c r="F6692" i="1" s="1"/>
  <c r="B6692" i="1"/>
  <c r="N6691" i="1"/>
  <c r="K6691" i="1"/>
  <c r="J6691" i="1"/>
  <c r="G6691" i="1"/>
  <c r="D6691" i="1"/>
  <c r="B6691" i="1"/>
  <c r="N6690" i="1"/>
  <c r="K6690" i="1"/>
  <c r="J6690" i="1"/>
  <c r="I6690" i="1"/>
  <c r="H6690" i="1"/>
  <c r="G6690" i="1"/>
  <c r="F6690" i="1"/>
  <c r="E6690" i="1"/>
  <c r="D6690" i="1"/>
  <c r="B6690" i="1"/>
  <c r="N6689" i="1"/>
  <c r="D6689" i="1"/>
  <c r="B6689" i="1"/>
  <c r="N6688" i="1"/>
  <c r="K6688" i="1"/>
  <c r="G6688" i="1"/>
  <c r="E6688" i="1"/>
  <c r="D6688" i="1"/>
  <c r="B6688" i="1"/>
  <c r="N6687" i="1"/>
  <c r="J6687" i="1"/>
  <c r="I6687" i="1"/>
  <c r="H6687" i="1"/>
  <c r="D6687" i="1"/>
  <c r="B6687" i="1"/>
  <c r="N6686" i="1"/>
  <c r="K6686" i="1"/>
  <c r="J6686" i="1"/>
  <c r="I6686" i="1"/>
  <c r="F6686" i="1"/>
  <c r="D6686" i="1"/>
  <c r="H6686" i="1" s="1"/>
  <c r="B6686" i="1"/>
  <c r="N6685" i="1"/>
  <c r="J6685" i="1"/>
  <c r="H6685" i="1"/>
  <c r="E6685" i="1"/>
  <c r="D6685" i="1"/>
  <c r="B6685" i="1"/>
  <c r="N6684" i="1"/>
  <c r="D6684" i="1"/>
  <c r="B6684" i="1"/>
  <c r="N6683" i="1"/>
  <c r="G6683" i="1"/>
  <c r="F6683" i="1"/>
  <c r="D6683" i="1"/>
  <c r="J6683" i="1" s="1"/>
  <c r="B6683" i="1"/>
  <c r="N6682" i="1"/>
  <c r="K6682" i="1"/>
  <c r="J6682" i="1"/>
  <c r="I6682" i="1"/>
  <c r="H6682" i="1"/>
  <c r="G6682" i="1"/>
  <c r="F6682" i="1"/>
  <c r="E6682" i="1"/>
  <c r="D6682" i="1"/>
  <c r="B6682" i="1"/>
  <c r="N6681" i="1"/>
  <c r="D6681" i="1"/>
  <c r="B6681" i="1"/>
  <c r="N6680" i="1"/>
  <c r="F6680" i="1"/>
  <c r="E6680" i="1"/>
  <c r="D6680" i="1"/>
  <c r="K6680" i="1" s="1"/>
  <c r="B6680" i="1"/>
  <c r="N6679" i="1"/>
  <c r="D6679" i="1"/>
  <c r="B6679" i="1"/>
  <c r="N6678" i="1"/>
  <c r="K6678" i="1"/>
  <c r="J6678" i="1"/>
  <c r="I6678" i="1"/>
  <c r="F6678" i="1"/>
  <c r="D6678" i="1"/>
  <c r="H6678" i="1" s="1"/>
  <c r="B6678" i="1"/>
  <c r="N6677" i="1"/>
  <c r="D6677" i="1"/>
  <c r="B6677" i="1"/>
  <c r="N6676" i="1"/>
  <c r="K6676" i="1"/>
  <c r="D6676" i="1"/>
  <c r="B6676" i="1"/>
  <c r="N6675" i="1"/>
  <c r="J6675" i="1"/>
  <c r="H6675" i="1"/>
  <c r="F6675" i="1"/>
  <c r="D6675" i="1"/>
  <c r="B6675" i="1"/>
  <c r="N6674" i="1"/>
  <c r="K6674" i="1"/>
  <c r="J6674" i="1"/>
  <c r="I6674" i="1"/>
  <c r="H6674" i="1"/>
  <c r="G6674" i="1"/>
  <c r="F6674" i="1"/>
  <c r="E6674" i="1"/>
  <c r="D6674" i="1"/>
  <c r="B6674" i="1"/>
  <c r="N6673" i="1"/>
  <c r="D6673" i="1"/>
  <c r="B6673" i="1"/>
  <c r="N6672" i="1"/>
  <c r="K6672" i="1"/>
  <c r="G6672" i="1"/>
  <c r="E6672" i="1"/>
  <c r="D6672" i="1"/>
  <c r="B6672" i="1"/>
  <c r="N6671" i="1"/>
  <c r="J6671" i="1"/>
  <c r="I6671" i="1"/>
  <c r="H6671" i="1"/>
  <c r="D6671" i="1"/>
  <c r="B6671" i="1"/>
  <c r="N6670" i="1"/>
  <c r="K6670" i="1"/>
  <c r="J6670" i="1"/>
  <c r="I6670" i="1"/>
  <c r="F6670" i="1"/>
  <c r="D6670" i="1"/>
  <c r="H6670" i="1" s="1"/>
  <c r="B6670" i="1"/>
  <c r="N6669" i="1"/>
  <c r="J6669" i="1"/>
  <c r="H6669" i="1"/>
  <c r="E6669" i="1"/>
  <c r="D6669" i="1"/>
  <c r="B6669" i="1"/>
  <c r="N6668" i="1"/>
  <c r="H6668" i="1"/>
  <c r="G6668" i="1"/>
  <c r="E6668" i="1"/>
  <c r="D6668" i="1"/>
  <c r="B6668" i="1"/>
  <c r="N6667" i="1"/>
  <c r="D6667" i="1"/>
  <c r="B6667" i="1"/>
  <c r="N6666" i="1"/>
  <c r="K6666" i="1"/>
  <c r="J6666" i="1"/>
  <c r="I6666" i="1"/>
  <c r="H6666" i="1"/>
  <c r="G6666" i="1"/>
  <c r="F6666" i="1"/>
  <c r="E6666" i="1"/>
  <c r="D6666" i="1"/>
  <c r="B6666" i="1"/>
  <c r="N6665" i="1"/>
  <c r="D6665" i="1"/>
  <c r="B6665" i="1"/>
  <c r="N6664" i="1"/>
  <c r="F6664" i="1"/>
  <c r="E6664" i="1"/>
  <c r="D6664" i="1"/>
  <c r="B6664" i="1"/>
  <c r="N6663" i="1"/>
  <c r="D6663" i="1"/>
  <c r="B6663" i="1"/>
  <c r="N6662" i="1"/>
  <c r="K6662" i="1"/>
  <c r="J6662" i="1"/>
  <c r="I6662" i="1"/>
  <c r="F6662" i="1"/>
  <c r="D6662" i="1"/>
  <c r="H6662" i="1" s="1"/>
  <c r="B6662" i="1"/>
  <c r="N6661" i="1"/>
  <c r="D6661" i="1"/>
  <c r="B6661" i="1"/>
  <c r="N6660" i="1"/>
  <c r="K6660" i="1"/>
  <c r="D6660" i="1"/>
  <c r="B6660" i="1"/>
  <c r="N6659" i="1"/>
  <c r="J6659" i="1"/>
  <c r="H6659" i="1"/>
  <c r="F6659" i="1"/>
  <c r="D6659" i="1"/>
  <c r="B6659" i="1"/>
  <c r="N6658" i="1"/>
  <c r="K6658" i="1"/>
  <c r="J6658" i="1"/>
  <c r="I6658" i="1"/>
  <c r="H6658" i="1"/>
  <c r="G6658" i="1"/>
  <c r="F6658" i="1"/>
  <c r="E6658" i="1"/>
  <c r="D6658" i="1"/>
  <c r="B6658" i="1"/>
  <c r="N6657" i="1"/>
  <c r="D6657" i="1"/>
  <c r="B6657" i="1"/>
  <c r="N6656" i="1"/>
  <c r="K6656" i="1"/>
  <c r="G6656" i="1"/>
  <c r="E6656" i="1"/>
  <c r="D6656" i="1"/>
  <c r="B6656" i="1"/>
  <c r="N6655" i="1"/>
  <c r="J6655" i="1"/>
  <c r="I6655" i="1"/>
  <c r="H6655" i="1"/>
  <c r="D6655" i="1"/>
  <c r="B6655" i="1"/>
  <c r="N6654" i="1"/>
  <c r="K6654" i="1"/>
  <c r="J6654" i="1"/>
  <c r="I6654" i="1"/>
  <c r="F6654" i="1"/>
  <c r="D6654" i="1"/>
  <c r="H6654" i="1" s="1"/>
  <c r="B6654" i="1"/>
  <c r="N6653" i="1"/>
  <c r="J6653" i="1"/>
  <c r="H6653" i="1"/>
  <c r="F6653" i="1"/>
  <c r="D6653" i="1"/>
  <c r="B6653" i="1"/>
  <c r="N6652" i="1"/>
  <c r="K6652" i="1"/>
  <c r="I6652" i="1"/>
  <c r="H6652" i="1"/>
  <c r="G6652" i="1"/>
  <c r="D6652" i="1"/>
  <c r="B6652" i="1"/>
  <c r="N6651" i="1"/>
  <c r="K6651" i="1"/>
  <c r="J6651" i="1"/>
  <c r="H6651" i="1"/>
  <c r="G6651" i="1"/>
  <c r="D6651" i="1"/>
  <c r="B6651" i="1"/>
  <c r="N6650" i="1"/>
  <c r="K6650" i="1"/>
  <c r="J6650" i="1"/>
  <c r="I6650" i="1"/>
  <c r="H6650" i="1"/>
  <c r="G6650" i="1"/>
  <c r="F6650" i="1"/>
  <c r="E6650" i="1"/>
  <c r="D6650" i="1"/>
  <c r="B6650" i="1"/>
  <c r="N6649" i="1"/>
  <c r="K6649" i="1"/>
  <c r="F6649" i="1"/>
  <c r="D6649" i="1"/>
  <c r="B6649" i="1"/>
  <c r="N6648" i="1"/>
  <c r="K6648" i="1"/>
  <c r="H6648" i="1"/>
  <c r="F6648" i="1"/>
  <c r="D6648" i="1"/>
  <c r="B6648" i="1"/>
  <c r="N6647" i="1"/>
  <c r="K6647" i="1"/>
  <c r="J6647" i="1"/>
  <c r="H6647" i="1"/>
  <c r="D6647" i="1"/>
  <c r="B6647" i="1"/>
  <c r="N6646" i="1"/>
  <c r="K6646" i="1"/>
  <c r="I6646" i="1"/>
  <c r="D6646" i="1"/>
  <c r="B6646" i="1"/>
  <c r="N6645" i="1"/>
  <c r="J6645" i="1"/>
  <c r="F6645" i="1"/>
  <c r="D6645" i="1"/>
  <c r="B6645" i="1"/>
  <c r="N6644" i="1"/>
  <c r="K6644" i="1"/>
  <c r="I6644" i="1"/>
  <c r="G6644" i="1"/>
  <c r="D6644" i="1"/>
  <c r="B6644" i="1"/>
  <c r="N6643" i="1"/>
  <c r="K6643" i="1"/>
  <c r="J6643" i="1"/>
  <c r="G6643" i="1"/>
  <c r="D6643" i="1"/>
  <c r="B6643" i="1"/>
  <c r="N6642" i="1"/>
  <c r="K6642" i="1"/>
  <c r="J6642" i="1"/>
  <c r="I6642" i="1"/>
  <c r="H6642" i="1"/>
  <c r="G6642" i="1"/>
  <c r="F6642" i="1"/>
  <c r="E6642" i="1"/>
  <c r="D6642" i="1"/>
  <c r="B6642" i="1"/>
  <c r="N6641" i="1"/>
  <c r="E6641" i="1"/>
  <c r="D6641" i="1"/>
  <c r="B6641" i="1"/>
  <c r="N6640" i="1"/>
  <c r="H6640" i="1"/>
  <c r="F6640" i="1"/>
  <c r="D6640" i="1"/>
  <c r="B6640" i="1"/>
  <c r="N6639" i="1"/>
  <c r="D6639" i="1"/>
  <c r="J6639" i="1" s="1"/>
  <c r="B6639" i="1"/>
  <c r="N6638" i="1"/>
  <c r="D6638" i="1"/>
  <c r="B6638" i="1"/>
  <c r="N6637" i="1"/>
  <c r="E6637" i="1"/>
  <c r="D6637" i="1"/>
  <c r="B6637" i="1"/>
  <c r="N6636" i="1"/>
  <c r="I6636" i="1"/>
  <c r="G6636" i="1"/>
  <c r="D6636" i="1"/>
  <c r="B6636" i="1"/>
  <c r="N6635" i="1"/>
  <c r="D6635" i="1"/>
  <c r="J6635" i="1" s="1"/>
  <c r="B6635" i="1"/>
  <c r="N6634" i="1"/>
  <c r="K6634" i="1"/>
  <c r="J6634" i="1"/>
  <c r="I6634" i="1"/>
  <c r="H6634" i="1"/>
  <c r="G6634" i="1"/>
  <c r="F6634" i="1"/>
  <c r="E6634" i="1"/>
  <c r="D6634" i="1"/>
  <c r="B6634" i="1"/>
  <c r="N6633" i="1"/>
  <c r="K6633" i="1"/>
  <c r="I6633" i="1"/>
  <c r="F6633" i="1"/>
  <c r="E6633" i="1"/>
  <c r="D6633" i="1"/>
  <c r="B6633" i="1"/>
  <c r="N6632" i="1"/>
  <c r="D6632" i="1"/>
  <c r="H6632" i="1" s="1"/>
  <c r="B6632" i="1"/>
  <c r="N6631" i="1"/>
  <c r="J6631" i="1"/>
  <c r="G6631" i="1"/>
  <c r="D6631" i="1"/>
  <c r="I6631" i="1" s="1"/>
  <c r="B6631" i="1"/>
  <c r="N6630" i="1"/>
  <c r="D6630" i="1"/>
  <c r="B6630" i="1"/>
  <c r="N6629" i="1"/>
  <c r="F6629" i="1"/>
  <c r="D6629" i="1"/>
  <c r="B6629" i="1"/>
  <c r="N6628" i="1"/>
  <c r="I6628" i="1"/>
  <c r="E6628" i="1"/>
  <c r="D6628" i="1"/>
  <c r="B6628" i="1"/>
  <c r="N6627" i="1"/>
  <c r="H6627" i="1"/>
  <c r="D6627" i="1"/>
  <c r="B6627" i="1"/>
  <c r="N6626" i="1"/>
  <c r="K6626" i="1"/>
  <c r="J6626" i="1"/>
  <c r="I6626" i="1"/>
  <c r="H6626" i="1"/>
  <c r="G6626" i="1"/>
  <c r="F6626" i="1"/>
  <c r="E6626" i="1"/>
  <c r="D6626" i="1"/>
  <c r="B6626" i="1"/>
  <c r="N6625" i="1"/>
  <c r="F6625" i="1"/>
  <c r="D6625" i="1"/>
  <c r="B6625" i="1"/>
  <c r="N6624" i="1"/>
  <c r="D6624" i="1"/>
  <c r="B6624" i="1"/>
  <c r="N6623" i="1"/>
  <c r="K6623" i="1"/>
  <c r="J6623" i="1"/>
  <c r="I6623" i="1"/>
  <c r="H6623" i="1"/>
  <c r="D6623" i="1"/>
  <c r="B6623" i="1"/>
  <c r="N6622" i="1"/>
  <c r="K6622" i="1"/>
  <c r="J6622" i="1"/>
  <c r="I6622" i="1"/>
  <c r="D6622" i="1"/>
  <c r="B6622" i="1"/>
  <c r="N6621" i="1"/>
  <c r="D6621" i="1"/>
  <c r="J6621" i="1" s="1"/>
  <c r="B6621" i="1"/>
  <c r="N6620" i="1"/>
  <c r="K6620" i="1"/>
  <c r="G6620" i="1"/>
  <c r="D6620" i="1"/>
  <c r="I6620" i="1" s="1"/>
  <c r="B6620" i="1"/>
  <c r="N6619" i="1"/>
  <c r="J6619" i="1"/>
  <c r="D6619" i="1"/>
  <c r="B6619" i="1"/>
  <c r="N6618" i="1"/>
  <c r="K6618" i="1"/>
  <c r="J6618" i="1"/>
  <c r="I6618" i="1"/>
  <c r="H6618" i="1"/>
  <c r="G6618" i="1"/>
  <c r="F6618" i="1"/>
  <c r="E6618" i="1"/>
  <c r="D6618" i="1"/>
  <c r="B6618" i="1"/>
  <c r="N6617" i="1"/>
  <c r="D6617" i="1"/>
  <c r="B6617" i="1"/>
  <c r="N6616" i="1"/>
  <c r="F6616" i="1"/>
  <c r="D6616" i="1"/>
  <c r="B6616" i="1"/>
  <c r="N6615" i="1"/>
  <c r="K6615" i="1"/>
  <c r="J6615" i="1"/>
  <c r="H6615" i="1"/>
  <c r="D6615" i="1"/>
  <c r="B6615" i="1"/>
  <c r="N6614" i="1"/>
  <c r="D6614" i="1"/>
  <c r="K6614" i="1" s="1"/>
  <c r="B6614" i="1"/>
  <c r="N6613" i="1"/>
  <c r="D6613" i="1"/>
  <c r="B6613" i="1"/>
  <c r="N6612" i="1"/>
  <c r="G6612" i="1"/>
  <c r="D6612" i="1"/>
  <c r="B6612" i="1"/>
  <c r="N6611" i="1"/>
  <c r="K6611" i="1"/>
  <c r="J6611" i="1"/>
  <c r="G6611" i="1"/>
  <c r="D6611" i="1"/>
  <c r="B6611" i="1"/>
  <c r="N6610" i="1"/>
  <c r="K6610" i="1"/>
  <c r="J6610" i="1"/>
  <c r="I6610" i="1"/>
  <c r="H6610" i="1"/>
  <c r="G6610" i="1"/>
  <c r="F6610" i="1"/>
  <c r="E6610" i="1"/>
  <c r="D6610" i="1"/>
  <c r="B6610" i="1"/>
  <c r="N6609" i="1"/>
  <c r="K6609" i="1"/>
  <c r="F6609" i="1"/>
  <c r="E6609" i="1"/>
  <c r="D6609" i="1"/>
  <c r="B6609" i="1"/>
  <c r="N6608" i="1"/>
  <c r="D6608" i="1"/>
  <c r="H6608" i="1" s="1"/>
  <c r="B6608" i="1"/>
  <c r="N6607" i="1"/>
  <c r="J6607" i="1"/>
  <c r="D6607" i="1"/>
  <c r="B6607" i="1"/>
  <c r="N6606" i="1"/>
  <c r="F6606" i="1"/>
  <c r="D6606" i="1"/>
  <c r="B6606" i="1"/>
  <c r="N6605" i="1"/>
  <c r="J6605" i="1"/>
  <c r="F6605" i="1"/>
  <c r="E6605" i="1"/>
  <c r="D6605" i="1"/>
  <c r="B6605" i="1"/>
  <c r="N6604" i="1"/>
  <c r="D6604" i="1"/>
  <c r="I6604" i="1" s="1"/>
  <c r="B6604" i="1"/>
  <c r="N6603" i="1"/>
  <c r="J6603" i="1"/>
  <c r="D6603" i="1"/>
  <c r="B6603" i="1"/>
  <c r="N6602" i="1"/>
  <c r="K6602" i="1"/>
  <c r="J6602" i="1"/>
  <c r="I6602" i="1"/>
  <c r="H6602" i="1"/>
  <c r="G6602" i="1"/>
  <c r="F6602" i="1"/>
  <c r="E6602" i="1"/>
  <c r="D6602" i="1"/>
  <c r="B6602" i="1"/>
  <c r="N6601" i="1"/>
  <c r="K6601" i="1"/>
  <c r="E6601" i="1"/>
  <c r="D6601" i="1"/>
  <c r="I6601" i="1" s="1"/>
  <c r="B6601" i="1"/>
  <c r="N6600" i="1"/>
  <c r="K6600" i="1"/>
  <c r="I6600" i="1"/>
  <c r="H6600" i="1"/>
  <c r="G6600" i="1"/>
  <c r="F6600" i="1"/>
  <c r="E6600" i="1"/>
  <c r="D6600" i="1"/>
  <c r="J6600" i="1" s="1"/>
  <c r="B6600" i="1"/>
  <c r="N6599" i="1"/>
  <c r="D6599" i="1"/>
  <c r="K6599" i="1" s="1"/>
  <c r="B6599" i="1"/>
  <c r="N6598" i="1"/>
  <c r="K6598" i="1"/>
  <c r="J6598" i="1"/>
  <c r="I6598" i="1"/>
  <c r="E6598" i="1"/>
  <c r="D6598" i="1"/>
  <c r="B6598" i="1"/>
  <c r="N6597" i="1"/>
  <c r="F6597" i="1"/>
  <c r="D6597" i="1"/>
  <c r="J6597" i="1" s="1"/>
  <c r="B6597" i="1"/>
  <c r="N6596" i="1"/>
  <c r="J6596" i="1"/>
  <c r="D6596" i="1"/>
  <c r="B6596" i="1"/>
  <c r="N6595" i="1"/>
  <c r="G6595" i="1"/>
  <c r="F6595" i="1"/>
  <c r="D6595" i="1"/>
  <c r="B6595" i="1"/>
  <c r="N6594" i="1"/>
  <c r="K6594" i="1"/>
  <c r="J6594" i="1"/>
  <c r="I6594" i="1"/>
  <c r="H6594" i="1"/>
  <c r="G6594" i="1"/>
  <c r="F6594" i="1"/>
  <c r="E6594" i="1"/>
  <c r="D6594" i="1"/>
  <c r="B6594" i="1"/>
  <c r="N6593" i="1"/>
  <c r="K6593" i="1"/>
  <c r="I6593" i="1"/>
  <c r="H6593" i="1"/>
  <c r="F6593" i="1"/>
  <c r="E6593" i="1"/>
  <c r="D6593" i="1"/>
  <c r="B6593" i="1"/>
  <c r="N6592" i="1"/>
  <c r="I6592" i="1"/>
  <c r="F6592" i="1"/>
  <c r="D6592" i="1"/>
  <c r="K6592" i="1" s="1"/>
  <c r="B6592" i="1"/>
  <c r="N6591" i="1"/>
  <c r="K6591" i="1"/>
  <c r="J6591" i="1"/>
  <c r="I6591" i="1"/>
  <c r="G6591" i="1"/>
  <c r="D6591" i="1"/>
  <c r="B6591" i="1"/>
  <c r="N6590" i="1"/>
  <c r="K6590" i="1"/>
  <c r="D6590" i="1"/>
  <c r="B6590" i="1"/>
  <c r="N6589" i="1"/>
  <c r="G6589" i="1"/>
  <c r="E6589" i="1"/>
  <c r="D6589" i="1"/>
  <c r="B6589" i="1"/>
  <c r="N6588" i="1"/>
  <c r="K6588" i="1"/>
  <c r="E6588" i="1"/>
  <c r="D6588" i="1"/>
  <c r="B6588" i="1"/>
  <c r="N6587" i="1"/>
  <c r="D6587" i="1"/>
  <c r="B6587" i="1"/>
  <c r="N6586" i="1"/>
  <c r="K6586" i="1"/>
  <c r="J6586" i="1"/>
  <c r="I6586" i="1"/>
  <c r="H6586" i="1"/>
  <c r="G6586" i="1"/>
  <c r="F6586" i="1"/>
  <c r="E6586" i="1"/>
  <c r="D6586" i="1"/>
  <c r="B6586" i="1"/>
  <c r="N6585" i="1"/>
  <c r="H6585" i="1"/>
  <c r="F6585" i="1"/>
  <c r="D6585" i="1"/>
  <c r="B6585" i="1"/>
  <c r="N6584" i="1"/>
  <c r="K6584" i="1"/>
  <c r="I6584" i="1"/>
  <c r="H6584" i="1"/>
  <c r="G6584" i="1"/>
  <c r="E6584" i="1"/>
  <c r="D6584" i="1"/>
  <c r="J6584" i="1" s="1"/>
  <c r="B6584" i="1"/>
  <c r="N6583" i="1"/>
  <c r="H6583" i="1"/>
  <c r="G6583" i="1"/>
  <c r="D6583" i="1"/>
  <c r="B6583" i="1"/>
  <c r="N6582" i="1"/>
  <c r="F6582" i="1"/>
  <c r="E6582" i="1"/>
  <c r="D6582" i="1"/>
  <c r="B6582" i="1"/>
  <c r="N6581" i="1"/>
  <c r="F6581" i="1"/>
  <c r="E6581" i="1"/>
  <c r="D6581" i="1"/>
  <c r="B6581" i="1"/>
  <c r="N6580" i="1"/>
  <c r="J6580" i="1"/>
  <c r="G6580" i="1"/>
  <c r="E6580" i="1"/>
  <c r="D6580" i="1"/>
  <c r="B6580" i="1"/>
  <c r="N6579" i="1"/>
  <c r="H6579" i="1"/>
  <c r="G6579" i="1"/>
  <c r="D6579" i="1"/>
  <c r="B6579" i="1"/>
  <c r="N6578" i="1"/>
  <c r="K6578" i="1"/>
  <c r="J6578" i="1"/>
  <c r="I6578" i="1"/>
  <c r="H6578" i="1"/>
  <c r="G6578" i="1"/>
  <c r="F6578" i="1"/>
  <c r="E6578" i="1"/>
  <c r="D6578" i="1"/>
  <c r="B6578" i="1"/>
  <c r="N6577" i="1"/>
  <c r="K6577" i="1"/>
  <c r="H6577" i="1"/>
  <c r="D6577" i="1"/>
  <c r="I6577" i="1" s="1"/>
  <c r="B6577" i="1"/>
  <c r="N6576" i="1"/>
  <c r="K6576" i="1"/>
  <c r="I6576" i="1"/>
  <c r="F6576" i="1"/>
  <c r="D6576" i="1"/>
  <c r="H6576" i="1" s="1"/>
  <c r="B6576" i="1"/>
  <c r="N6575" i="1"/>
  <c r="K6575" i="1"/>
  <c r="H6575" i="1"/>
  <c r="D6575" i="1"/>
  <c r="I6575" i="1" s="1"/>
  <c r="B6575" i="1"/>
  <c r="N6574" i="1"/>
  <c r="J6574" i="1"/>
  <c r="F6574" i="1"/>
  <c r="D6574" i="1"/>
  <c r="I6574" i="1" s="1"/>
  <c r="B6574" i="1"/>
  <c r="N6573" i="1"/>
  <c r="J6573" i="1"/>
  <c r="H6573" i="1"/>
  <c r="F6573" i="1"/>
  <c r="D6573" i="1"/>
  <c r="G6573" i="1" s="1"/>
  <c r="B6573" i="1"/>
  <c r="N6572" i="1"/>
  <c r="K6572" i="1"/>
  <c r="J6572" i="1"/>
  <c r="I6572" i="1"/>
  <c r="H6572" i="1"/>
  <c r="G6572" i="1"/>
  <c r="E6572" i="1"/>
  <c r="D6572" i="1"/>
  <c r="F6572" i="1" s="1"/>
  <c r="B6572" i="1"/>
  <c r="N6571" i="1"/>
  <c r="K6571" i="1"/>
  <c r="J6571" i="1"/>
  <c r="H6571" i="1"/>
  <c r="G6571" i="1"/>
  <c r="F6571" i="1"/>
  <c r="D6571" i="1"/>
  <c r="B6571" i="1"/>
  <c r="N6570" i="1"/>
  <c r="K6570" i="1"/>
  <c r="J6570" i="1"/>
  <c r="I6570" i="1"/>
  <c r="H6570" i="1"/>
  <c r="G6570" i="1"/>
  <c r="F6570" i="1"/>
  <c r="E6570" i="1"/>
  <c r="D6570" i="1"/>
  <c r="B6570" i="1"/>
  <c r="N6569" i="1"/>
  <c r="K6569" i="1"/>
  <c r="E6569" i="1"/>
  <c r="D6569" i="1"/>
  <c r="B6569" i="1"/>
  <c r="N6568" i="1"/>
  <c r="D6568" i="1"/>
  <c r="B6568" i="1"/>
  <c r="N6567" i="1"/>
  <c r="D6567" i="1"/>
  <c r="B6567" i="1"/>
  <c r="N6566" i="1"/>
  <c r="J6566" i="1"/>
  <c r="D6566" i="1"/>
  <c r="B6566" i="1"/>
  <c r="N6565" i="1"/>
  <c r="J6565" i="1"/>
  <c r="F6565" i="1"/>
  <c r="E6565" i="1"/>
  <c r="D6565" i="1"/>
  <c r="B6565" i="1"/>
  <c r="N6564" i="1"/>
  <c r="K6564" i="1"/>
  <c r="J6564" i="1"/>
  <c r="I6564" i="1"/>
  <c r="H6564" i="1"/>
  <c r="G6564" i="1"/>
  <c r="E6564" i="1"/>
  <c r="D6564" i="1"/>
  <c r="F6564" i="1" s="1"/>
  <c r="B6564" i="1"/>
  <c r="N6563" i="1"/>
  <c r="D6563" i="1"/>
  <c r="B6563" i="1"/>
  <c r="N6562" i="1"/>
  <c r="K6562" i="1"/>
  <c r="J6562" i="1"/>
  <c r="I6562" i="1"/>
  <c r="H6562" i="1"/>
  <c r="G6562" i="1"/>
  <c r="F6562" i="1"/>
  <c r="E6562" i="1"/>
  <c r="D6562" i="1"/>
  <c r="B6562" i="1"/>
  <c r="N6561" i="1"/>
  <c r="K6561" i="1"/>
  <c r="H6561" i="1"/>
  <c r="E6561" i="1"/>
  <c r="D6561" i="1"/>
  <c r="I6561" i="1" s="1"/>
  <c r="B6561" i="1"/>
  <c r="N6560" i="1"/>
  <c r="K6560" i="1"/>
  <c r="J6560" i="1"/>
  <c r="I6560" i="1"/>
  <c r="H6560" i="1"/>
  <c r="G6560" i="1"/>
  <c r="F6560" i="1"/>
  <c r="E6560" i="1"/>
  <c r="D6560" i="1"/>
  <c r="B6560" i="1"/>
  <c r="N6559" i="1"/>
  <c r="K6559" i="1"/>
  <c r="J6559" i="1"/>
  <c r="I6559" i="1"/>
  <c r="F6559" i="1"/>
  <c r="E6559" i="1"/>
  <c r="D6559" i="1"/>
  <c r="G6559" i="1" s="1"/>
  <c r="B6559" i="1"/>
  <c r="N6558" i="1"/>
  <c r="K6558" i="1"/>
  <c r="H6558" i="1"/>
  <c r="G6558" i="1"/>
  <c r="E6558" i="1"/>
  <c r="D6558" i="1"/>
  <c r="J6558" i="1" s="1"/>
  <c r="B6558" i="1"/>
  <c r="N6557" i="1"/>
  <c r="K6557" i="1"/>
  <c r="J6557" i="1"/>
  <c r="H6557" i="1"/>
  <c r="F6557" i="1"/>
  <c r="D6557" i="1"/>
  <c r="E6557" i="1" s="1"/>
  <c r="B6557" i="1"/>
  <c r="N6556" i="1"/>
  <c r="G6556" i="1"/>
  <c r="D6556" i="1"/>
  <c r="B6556" i="1"/>
  <c r="N6555" i="1"/>
  <c r="J6555" i="1"/>
  <c r="I6555" i="1"/>
  <c r="H6555" i="1"/>
  <c r="F6555" i="1"/>
  <c r="E6555" i="1"/>
  <c r="D6555" i="1"/>
  <c r="K6555" i="1" s="1"/>
  <c r="B6555" i="1"/>
  <c r="N6554" i="1"/>
  <c r="K6554" i="1"/>
  <c r="I6554" i="1"/>
  <c r="H6554" i="1"/>
  <c r="E6554" i="1"/>
  <c r="D6554" i="1"/>
  <c r="F6554" i="1" s="1"/>
  <c r="B6554" i="1"/>
  <c r="N6553" i="1"/>
  <c r="E6553" i="1"/>
  <c r="D6553" i="1"/>
  <c r="B6553" i="1"/>
  <c r="N6552" i="1"/>
  <c r="K6552" i="1"/>
  <c r="J6552" i="1"/>
  <c r="I6552" i="1"/>
  <c r="H6552" i="1"/>
  <c r="G6552" i="1"/>
  <c r="F6552" i="1"/>
  <c r="E6552" i="1"/>
  <c r="D6552" i="1"/>
  <c r="B6552" i="1"/>
  <c r="N6551" i="1"/>
  <c r="K6551" i="1"/>
  <c r="J6551" i="1"/>
  <c r="I6551" i="1"/>
  <c r="F6551" i="1"/>
  <c r="E6551" i="1"/>
  <c r="D6551" i="1"/>
  <c r="G6551" i="1" s="1"/>
  <c r="B6551" i="1"/>
  <c r="N6550" i="1"/>
  <c r="K6550" i="1"/>
  <c r="H6550" i="1"/>
  <c r="G6550" i="1"/>
  <c r="E6550" i="1"/>
  <c r="D6550" i="1"/>
  <c r="B6550" i="1"/>
  <c r="N6549" i="1"/>
  <c r="K6549" i="1"/>
  <c r="J6549" i="1"/>
  <c r="H6549" i="1"/>
  <c r="G6549" i="1"/>
  <c r="F6549" i="1"/>
  <c r="D6549" i="1"/>
  <c r="B6549" i="1"/>
  <c r="N6548" i="1"/>
  <c r="J6548" i="1"/>
  <c r="I6548" i="1"/>
  <c r="G6548" i="1"/>
  <c r="F6548" i="1"/>
  <c r="D6548" i="1"/>
  <c r="B6548" i="1"/>
  <c r="N6547" i="1"/>
  <c r="J6547" i="1"/>
  <c r="I6547" i="1"/>
  <c r="H6547" i="1"/>
  <c r="F6547" i="1"/>
  <c r="E6547" i="1"/>
  <c r="D6547" i="1"/>
  <c r="K6547" i="1" s="1"/>
  <c r="B6547" i="1"/>
  <c r="N6546" i="1"/>
  <c r="K6546" i="1"/>
  <c r="I6546" i="1"/>
  <c r="H6546" i="1"/>
  <c r="E6546" i="1"/>
  <c r="D6546" i="1"/>
  <c r="B6546" i="1"/>
  <c r="N6545" i="1"/>
  <c r="K6545" i="1"/>
  <c r="J6545" i="1"/>
  <c r="G6545" i="1"/>
  <c r="F6545" i="1"/>
  <c r="E6545" i="1"/>
  <c r="D6545" i="1"/>
  <c r="B6545" i="1"/>
  <c r="N6544" i="1"/>
  <c r="K6544" i="1"/>
  <c r="J6544" i="1"/>
  <c r="I6544" i="1"/>
  <c r="H6544" i="1"/>
  <c r="G6544" i="1"/>
  <c r="F6544" i="1"/>
  <c r="E6544" i="1"/>
  <c r="D6544" i="1"/>
  <c r="B6544" i="1"/>
  <c r="N6543" i="1"/>
  <c r="D6543" i="1"/>
  <c r="B6543" i="1"/>
  <c r="N6542" i="1"/>
  <c r="E6542" i="1"/>
  <c r="D6542" i="1"/>
  <c r="B6542" i="1"/>
  <c r="N6541" i="1"/>
  <c r="G6541" i="1"/>
  <c r="D6541" i="1"/>
  <c r="E6541" i="1" s="1"/>
  <c r="B6541" i="1"/>
  <c r="N6540" i="1"/>
  <c r="I6540" i="1"/>
  <c r="G6540" i="1"/>
  <c r="F6540" i="1"/>
  <c r="D6540" i="1"/>
  <c r="K6540" i="1" s="1"/>
  <c r="B6540" i="1"/>
  <c r="N6539" i="1"/>
  <c r="I6539" i="1"/>
  <c r="H6539" i="1"/>
  <c r="F6539" i="1"/>
  <c r="E6539" i="1"/>
  <c r="D6539" i="1"/>
  <c r="J6539" i="1" s="1"/>
  <c r="B6539" i="1"/>
  <c r="N6538" i="1"/>
  <c r="K6538" i="1"/>
  <c r="I6538" i="1"/>
  <c r="H6538" i="1"/>
  <c r="G6538" i="1"/>
  <c r="E6538" i="1"/>
  <c r="D6538" i="1"/>
  <c r="B6538" i="1"/>
  <c r="N6537" i="1"/>
  <c r="K6537" i="1"/>
  <c r="J6537" i="1"/>
  <c r="H6537" i="1"/>
  <c r="G6537" i="1"/>
  <c r="F6537" i="1"/>
  <c r="D6537" i="1"/>
  <c r="I6537" i="1" s="1"/>
  <c r="B6537" i="1"/>
  <c r="N6536" i="1"/>
  <c r="K6536" i="1"/>
  <c r="J6536" i="1"/>
  <c r="I6536" i="1"/>
  <c r="H6536" i="1"/>
  <c r="G6536" i="1"/>
  <c r="F6536" i="1"/>
  <c r="E6536" i="1"/>
  <c r="D6536" i="1"/>
  <c r="B6536" i="1"/>
  <c r="N6535" i="1"/>
  <c r="E6535" i="1"/>
  <c r="D6535" i="1"/>
  <c r="B6535" i="1"/>
  <c r="N6534" i="1"/>
  <c r="F6534" i="1"/>
  <c r="D6534" i="1"/>
  <c r="B6534" i="1"/>
  <c r="N6533" i="1"/>
  <c r="H6533" i="1"/>
  <c r="G6533" i="1"/>
  <c r="F6533" i="1"/>
  <c r="D6533" i="1"/>
  <c r="E6533" i="1" s="1"/>
  <c r="B6533" i="1"/>
  <c r="N6532" i="1"/>
  <c r="J6532" i="1"/>
  <c r="I6532" i="1"/>
  <c r="G6532" i="1"/>
  <c r="F6532" i="1"/>
  <c r="D6532" i="1"/>
  <c r="K6532" i="1" s="1"/>
  <c r="B6532" i="1"/>
  <c r="N6531" i="1"/>
  <c r="J6531" i="1"/>
  <c r="I6531" i="1"/>
  <c r="H6531" i="1"/>
  <c r="F6531" i="1"/>
  <c r="E6531" i="1"/>
  <c r="D6531" i="1"/>
  <c r="B6531" i="1"/>
  <c r="N6530" i="1"/>
  <c r="K6530" i="1"/>
  <c r="I6530" i="1"/>
  <c r="H6530" i="1"/>
  <c r="G6530" i="1"/>
  <c r="D6530" i="1"/>
  <c r="B6530" i="1"/>
  <c r="N6529" i="1"/>
  <c r="K6529" i="1"/>
  <c r="J6529" i="1"/>
  <c r="H6529" i="1"/>
  <c r="G6529" i="1"/>
  <c r="E6529" i="1"/>
  <c r="D6529" i="1"/>
  <c r="I6529" i="1" s="1"/>
  <c r="B6529" i="1"/>
  <c r="N6528" i="1"/>
  <c r="K6528" i="1"/>
  <c r="J6528" i="1"/>
  <c r="I6528" i="1"/>
  <c r="H6528" i="1"/>
  <c r="G6528" i="1"/>
  <c r="F6528" i="1"/>
  <c r="E6528" i="1"/>
  <c r="D6528" i="1"/>
  <c r="B6528" i="1"/>
  <c r="N6527" i="1"/>
  <c r="F6527" i="1"/>
  <c r="D6527" i="1"/>
  <c r="B6527" i="1"/>
  <c r="N6526" i="1"/>
  <c r="G6526" i="1"/>
  <c r="F6526" i="1"/>
  <c r="E6526" i="1"/>
  <c r="D6526" i="1"/>
  <c r="K6526" i="1" s="1"/>
  <c r="B6526" i="1"/>
  <c r="N6525" i="1"/>
  <c r="I6525" i="1"/>
  <c r="H6525" i="1"/>
  <c r="G6525" i="1"/>
  <c r="F6525" i="1"/>
  <c r="D6525" i="1"/>
  <c r="E6525" i="1" s="1"/>
  <c r="B6525" i="1"/>
  <c r="N6524" i="1"/>
  <c r="K6524" i="1"/>
  <c r="J6524" i="1"/>
  <c r="I6524" i="1"/>
  <c r="G6524" i="1"/>
  <c r="F6524" i="1"/>
  <c r="D6524" i="1"/>
  <c r="B6524" i="1"/>
  <c r="N6523" i="1"/>
  <c r="J6523" i="1"/>
  <c r="I6523" i="1"/>
  <c r="H6523" i="1"/>
  <c r="F6523" i="1"/>
  <c r="D6523" i="1"/>
  <c r="B6523" i="1"/>
  <c r="N6522" i="1"/>
  <c r="K6522" i="1"/>
  <c r="I6522" i="1"/>
  <c r="H6522" i="1"/>
  <c r="E6522" i="1"/>
  <c r="D6522" i="1"/>
  <c r="B6522" i="1"/>
  <c r="N6521" i="1"/>
  <c r="D6521" i="1"/>
  <c r="I6521" i="1" s="1"/>
  <c r="B6521" i="1"/>
  <c r="N6520" i="1"/>
  <c r="K6520" i="1"/>
  <c r="J6520" i="1"/>
  <c r="I6520" i="1"/>
  <c r="H6520" i="1"/>
  <c r="G6520" i="1"/>
  <c r="F6520" i="1"/>
  <c r="E6520" i="1"/>
  <c r="D6520" i="1"/>
  <c r="B6520" i="1"/>
  <c r="N6519" i="1"/>
  <c r="I6519" i="1"/>
  <c r="F6519" i="1"/>
  <c r="E6519" i="1"/>
  <c r="D6519" i="1"/>
  <c r="K6519" i="1" s="1"/>
  <c r="B6519" i="1"/>
  <c r="N6518" i="1"/>
  <c r="H6518" i="1"/>
  <c r="G6518" i="1"/>
  <c r="F6518" i="1"/>
  <c r="E6518" i="1"/>
  <c r="D6518" i="1"/>
  <c r="K6518" i="1" s="1"/>
  <c r="B6518" i="1"/>
  <c r="N6517" i="1"/>
  <c r="K6517" i="1"/>
  <c r="J6517" i="1"/>
  <c r="I6517" i="1"/>
  <c r="H6517" i="1"/>
  <c r="G6517" i="1"/>
  <c r="F6517" i="1"/>
  <c r="D6517" i="1"/>
  <c r="E6517" i="1" s="1"/>
  <c r="B6517" i="1"/>
  <c r="N6516" i="1"/>
  <c r="K6516" i="1"/>
  <c r="J6516" i="1"/>
  <c r="I6516" i="1"/>
  <c r="G6516" i="1"/>
  <c r="D6516" i="1"/>
  <c r="B6516" i="1"/>
  <c r="N6515" i="1"/>
  <c r="J6515" i="1"/>
  <c r="I6515" i="1"/>
  <c r="H6515" i="1"/>
  <c r="E6515" i="1"/>
  <c r="D6515" i="1"/>
  <c r="B6515" i="1"/>
  <c r="N6514" i="1"/>
  <c r="D6514" i="1"/>
  <c r="B6514" i="1"/>
  <c r="N6513" i="1"/>
  <c r="E6513" i="1"/>
  <c r="D6513" i="1"/>
  <c r="I6513" i="1" s="1"/>
  <c r="B6513" i="1"/>
  <c r="N6512" i="1"/>
  <c r="K6512" i="1"/>
  <c r="J6512" i="1"/>
  <c r="I6512" i="1"/>
  <c r="H6512" i="1"/>
  <c r="G6512" i="1"/>
  <c r="F6512" i="1"/>
  <c r="E6512" i="1"/>
  <c r="D6512" i="1"/>
  <c r="B6512" i="1"/>
  <c r="N6511" i="1"/>
  <c r="J6511" i="1"/>
  <c r="I6511" i="1"/>
  <c r="F6511" i="1"/>
  <c r="E6511" i="1"/>
  <c r="D6511" i="1"/>
  <c r="K6511" i="1" s="1"/>
  <c r="B6511" i="1"/>
  <c r="N6510" i="1"/>
  <c r="K6510" i="1"/>
  <c r="H6510" i="1"/>
  <c r="G6510" i="1"/>
  <c r="F6510" i="1"/>
  <c r="E6510" i="1"/>
  <c r="D6510" i="1"/>
  <c r="B6510" i="1"/>
  <c r="N6509" i="1"/>
  <c r="K6509" i="1"/>
  <c r="J6509" i="1"/>
  <c r="I6509" i="1"/>
  <c r="H6509" i="1"/>
  <c r="G6509" i="1"/>
  <c r="D6509" i="1"/>
  <c r="E6509" i="1" s="1"/>
  <c r="B6509" i="1"/>
  <c r="N6508" i="1"/>
  <c r="K6508" i="1"/>
  <c r="J6508" i="1"/>
  <c r="I6508" i="1"/>
  <c r="F6508" i="1"/>
  <c r="D6508" i="1"/>
  <c r="B6508" i="1"/>
  <c r="N6507" i="1"/>
  <c r="D6507" i="1"/>
  <c r="B6507" i="1"/>
  <c r="N6506" i="1"/>
  <c r="E6506" i="1"/>
  <c r="D6506" i="1"/>
  <c r="B6506" i="1"/>
  <c r="N6505" i="1"/>
  <c r="F6505" i="1"/>
  <c r="D6505" i="1"/>
  <c r="I6505" i="1" s="1"/>
  <c r="B6505" i="1"/>
  <c r="N6504" i="1"/>
  <c r="K6504" i="1"/>
  <c r="J6504" i="1"/>
  <c r="I6504" i="1"/>
  <c r="H6504" i="1"/>
  <c r="G6504" i="1"/>
  <c r="F6504" i="1"/>
  <c r="E6504" i="1"/>
  <c r="D6504" i="1"/>
  <c r="B6504" i="1"/>
  <c r="N6503" i="1"/>
  <c r="K6503" i="1"/>
  <c r="J6503" i="1"/>
  <c r="I6503" i="1"/>
  <c r="F6503" i="1"/>
  <c r="E6503" i="1"/>
  <c r="D6503" i="1"/>
  <c r="B6503" i="1"/>
  <c r="N6502" i="1"/>
  <c r="K6502" i="1"/>
  <c r="H6502" i="1"/>
  <c r="G6502" i="1"/>
  <c r="F6502" i="1"/>
  <c r="D6502" i="1"/>
  <c r="B6502" i="1"/>
  <c r="N6501" i="1"/>
  <c r="K6501" i="1"/>
  <c r="J6501" i="1"/>
  <c r="I6501" i="1"/>
  <c r="H6501" i="1"/>
  <c r="F6501" i="1"/>
  <c r="D6501" i="1"/>
  <c r="E6501" i="1" s="1"/>
  <c r="B6501" i="1"/>
  <c r="N6500" i="1"/>
  <c r="D6500" i="1"/>
  <c r="B6500" i="1"/>
  <c r="N6499" i="1"/>
  <c r="E6499" i="1"/>
  <c r="D6499" i="1"/>
  <c r="B6499" i="1"/>
  <c r="N6498" i="1"/>
  <c r="G6498" i="1"/>
  <c r="D6498" i="1"/>
  <c r="B6498" i="1"/>
  <c r="N6497" i="1"/>
  <c r="G6497" i="1"/>
  <c r="F6497" i="1"/>
  <c r="E6497" i="1"/>
  <c r="D6497" i="1"/>
  <c r="I6497" i="1" s="1"/>
  <c r="B6497" i="1"/>
  <c r="N6496" i="1"/>
  <c r="K6496" i="1"/>
  <c r="J6496" i="1"/>
  <c r="I6496" i="1"/>
  <c r="H6496" i="1"/>
  <c r="G6496" i="1"/>
  <c r="F6496" i="1"/>
  <c r="E6496" i="1"/>
  <c r="D6496" i="1"/>
  <c r="B6496" i="1"/>
  <c r="N6495" i="1"/>
  <c r="K6495" i="1"/>
  <c r="J6495" i="1"/>
  <c r="I6495" i="1"/>
  <c r="F6495" i="1"/>
  <c r="D6495" i="1"/>
  <c r="B6495" i="1"/>
  <c r="N6494" i="1"/>
  <c r="K6494" i="1"/>
  <c r="H6494" i="1"/>
  <c r="G6494" i="1"/>
  <c r="E6494" i="1"/>
  <c r="D6494" i="1"/>
  <c r="B6494" i="1"/>
  <c r="N6493" i="1"/>
  <c r="K6493" i="1"/>
  <c r="J6493" i="1"/>
  <c r="I6493" i="1"/>
  <c r="H6493" i="1"/>
  <c r="G6493" i="1"/>
  <c r="F6493" i="1"/>
  <c r="E6493" i="1"/>
  <c r="L6493" i="1" s="1"/>
  <c r="D6493" i="1"/>
  <c r="B6493" i="1"/>
  <c r="N6492" i="1"/>
  <c r="H6492" i="1"/>
  <c r="F6492" i="1"/>
  <c r="E6492" i="1"/>
  <c r="D6492" i="1"/>
  <c r="G6492" i="1" s="1"/>
  <c r="B6492" i="1"/>
  <c r="N6491" i="1"/>
  <c r="K6491" i="1"/>
  <c r="I6491" i="1"/>
  <c r="H6491" i="1"/>
  <c r="G6491" i="1"/>
  <c r="F6491" i="1"/>
  <c r="E6491" i="1"/>
  <c r="L6491" i="1" s="1"/>
  <c r="D6491" i="1"/>
  <c r="J6491" i="1" s="1"/>
  <c r="B6491" i="1"/>
  <c r="N6490" i="1"/>
  <c r="K6490" i="1"/>
  <c r="J6490" i="1"/>
  <c r="I6490" i="1"/>
  <c r="H6490" i="1"/>
  <c r="F6490" i="1"/>
  <c r="D6490" i="1"/>
  <c r="E6490" i="1" s="1"/>
  <c r="B6490" i="1"/>
  <c r="N6489" i="1"/>
  <c r="E6489" i="1"/>
  <c r="D6489" i="1"/>
  <c r="H6489" i="1" s="1"/>
  <c r="B6489" i="1"/>
  <c r="N6488" i="1"/>
  <c r="G6488" i="1"/>
  <c r="F6488" i="1"/>
  <c r="E6488" i="1"/>
  <c r="D6488" i="1"/>
  <c r="K6488" i="1" s="1"/>
  <c r="B6488" i="1"/>
  <c r="N6487" i="1"/>
  <c r="K6487" i="1"/>
  <c r="J6487" i="1"/>
  <c r="I6487" i="1"/>
  <c r="H6487" i="1"/>
  <c r="G6487" i="1"/>
  <c r="E6487" i="1"/>
  <c r="L6487" i="1" s="1"/>
  <c r="D6487" i="1"/>
  <c r="F6487" i="1" s="1"/>
  <c r="B6487" i="1"/>
  <c r="N6486" i="1"/>
  <c r="K6486" i="1"/>
  <c r="J6486" i="1"/>
  <c r="H6486" i="1"/>
  <c r="G6486" i="1"/>
  <c r="E6486" i="1"/>
  <c r="D6486" i="1"/>
  <c r="I6486" i="1" s="1"/>
  <c r="B6486" i="1"/>
  <c r="N6485" i="1"/>
  <c r="K6485" i="1"/>
  <c r="J6485" i="1"/>
  <c r="I6485" i="1"/>
  <c r="H6485" i="1"/>
  <c r="G6485" i="1"/>
  <c r="F6485" i="1"/>
  <c r="E6485" i="1"/>
  <c r="L6485" i="1" s="1"/>
  <c r="D6485" i="1"/>
  <c r="B6485" i="1"/>
  <c r="N6484" i="1"/>
  <c r="H6484" i="1"/>
  <c r="F6484" i="1"/>
  <c r="E6484" i="1"/>
  <c r="D6484" i="1"/>
  <c r="G6484" i="1" s="1"/>
  <c r="B6484" i="1"/>
  <c r="N6483" i="1"/>
  <c r="K6483" i="1"/>
  <c r="I6483" i="1"/>
  <c r="H6483" i="1"/>
  <c r="G6483" i="1"/>
  <c r="F6483" i="1"/>
  <c r="E6483" i="1"/>
  <c r="L6483" i="1" s="1"/>
  <c r="D6483" i="1"/>
  <c r="J6483" i="1" s="1"/>
  <c r="B6483" i="1"/>
  <c r="N6482" i="1"/>
  <c r="K6482" i="1"/>
  <c r="J6482" i="1"/>
  <c r="I6482" i="1"/>
  <c r="H6482" i="1"/>
  <c r="D6482" i="1"/>
  <c r="E6482" i="1" s="1"/>
  <c r="B6482" i="1"/>
  <c r="N6481" i="1"/>
  <c r="E6481" i="1"/>
  <c r="D6481" i="1"/>
  <c r="H6481" i="1" s="1"/>
  <c r="B6481" i="1"/>
  <c r="N6480" i="1"/>
  <c r="G6480" i="1"/>
  <c r="F6480" i="1"/>
  <c r="E6480" i="1"/>
  <c r="D6480" i="1"/>
  <c r="K6480" i="1" s="1"/>
  <c r="B6480" i="1"/>
  <c r="N6479" i="1"/>
  <c r="K6479" i="1"/>
  <c r="J6479" i="1"/>
  <c r="I6479" i="1"/>
  <c r="H6479" i="1"/>
  <c r="G6479" i="1"/>
  <c r="E6479" i="1"/>
  <c r="L6479" i="1" s="1"/>
  <c r="D6479" i="1"/>
  <c r="F6479" i="1" s="1"/>
  <c r="B6479" i="1"/>
  <c r="N6478" i="1"/>
  <c r="K6478" i="1"/>
  <c r="J6478" i="1"/>
  <c r="H6478" i="1"/>
  <c r="G6478" i="1"/>
  <c r="D6478" i="1"/>
  <c r="I6478" i="1" s="1"/>
  <c r="B6478" i="1"/>
  <c r="N6477" i="1"/>
  <c r="K6477" i="1"/>
  <c r="J6477" i="1"/>
  <c r="I6477" i="1"/>
  <c r="H6477" i="1"/>
  <c r="G6477" i="1"/>
  <c r="F6477" i="1"/>
  <c r="E6477" i="1"/>
  <c r="L6477" i="1" s="1"/>
  <c r="D6477" i="1"/>
  <c r="B6477" i="1"/>
  <c r="N6476" i="1"/>
  <c r="H6476" i="1"/>
  <c r="F6476" i="1"/>
  <c r="E6476" i="1"/>
  <c r="D6476" i="1"/>
  <c r="G6476" i="1" s="1"/>
  <c r="B6476" i="1"/>
  <c r="N6475" i="1"/>
  <c r="K6475" i="1"/>
  <c r="I6475" i="1"/>
  <c r="H6475" i="1"/>
  <c r="G6475" i="1"/>
  <c r="F6475" i="1"/>
  <c r="E6475" i="1"/>
  <c r="L6475" i="1" s="1"/>
  <c r="D6475" i="1"/>
  <c r="J6475" i="1" s="1"/>
  <c r="B6475" i="1"/>
  <c r="N6474" i="1"/>
  <c r="K6474" i="1"/>
  <c r="J6474" i="1"/>
  <c r="I6474" i="1"/>
  <c r="H6474" i="1"/>
  <c r="D6474" i="1"/>
  <c r="E6474" i="1" s="1"/>
  <c r="B6474" i="1"/>
  <c r="N6473" i="1"/>
  <c r="E6473" i="1"/>
  <c r="D6473" i="1"/>
  <c r="H6473" i="1" s="1"/>
  <c r="B6473" i="1"/>
  <c r="N6472" i="1"/>
  <c r="G6472" i="1"/>
  <c r="F6472" i="1"/>
  <c r="E6472" i="1"/>
  <c r="D6472" i="1"/>
  <c r="K6472" i="1" s="1"/>
  <c r="B6472" i="1"/>
  <c r="N6471" i="1"/>
  <c r="K6471" i="1"/>
  <c r="J6471" i="1"/>
  <c r="I6471" i="1"/>
  <c r="H6471" i="1"/>
  <c r="G6471" i="1"/>
  <c r="E6471" i="1"/>
  <c r="L6471" i="1" s="1"/>
  <c r="D6471" i="1"/>
  <c r="F6471" i="1" s="1"/>
  <c r="B6471" i="1"/>
  <c r="N6470" i="1"/>
  <c r="K6470" i="1"/>
  <c r="J6470" i="1"/>
  <c r="H6470" i="1"/>
  <c r="G6470" i="1"/>
  <c r="D6470" i="1"/>
  <c r="I6470" i="1" s="1"/>
  <c r="B6470" i="1"/>
  <c r="N6469" i="1"/>
  <c r="K6469" i="1"/>
  <c r="J6469" i="1"/>
  <c r="I6469" i="1"/>
  <c r="H6469" i="1"/>
  <c r="G6469" i="1"/>
  <c r="F6469" i="1"/>
  <c r="E6469" i="1"/>
  <c r="L6469" i="1" s="1"/>
  <c r="D6469" i="1"/>
  <c r="B6469" i="1"/>
  <c r="N6468" i="1"/>
  <c r="H6468" i="1"/>
  <c r="F6468" i="1"/>
  <c r="E6468" i="1"/>
  <c r="D6468" i="1"/>
  <c r="G6468" i="1" s="1"/>
  <c r="B6468" i="1"/>
  <c r="N6467" i="1"/>
  <c r="K6467" i="1"/>
  <c r="I6467" i="1"/>
  <c r="H6467" i="1"/>
  <c r="G6467" i="1"/>
  <c r="F6467" i="1"/>
  <c r="E6467" i="1"/>
  <c r="L6467" i="1" s="1"/>
  <c r="D6467" i="1"/>
  <c r="J6467" i="1" s="1"/>
  <c r="B6467" i="1"/>
  <c r="N6466" i="1"/>
  <c r="K6466" i="1"/>
  <c r="J6466" i="1"/>
  <c r="I6466" i="1"/>
  <c r="H6466" i="1"/>
  <c r="D6466" i="1"/>
  <c r="E6466" i="1" s="1"/>
  <c r="B6466" i="1"/>
  <c r="N6465" i="1"/>
  <c r="E6465" i="1"/>
  <c r="D6465" i="1"/>
  <c r="H6465" i="1" s="1"/>
  <c r="B6465" i="1"/>
  <c r="N6464" i="1"/>
  <c r="G6464" i="1"/>
  <c r="F6464" i="1"/>
  <c r="E6464" i="1"/>
  <c r="D6464" i="1"/>
  <c r="K6464" i="1" s="1"/>
  <c r="B6464" i="1"/>
  <c r="N6463" i="1"/>
  <c r="K6463" i="1"/>
  <c r="J6463" i="1"/>
  <c r="I6463" i="1"/>
  <c r="H6463" i="1"/>
  <c r="G6463" i="1"/>
  <c r="E6463" i="1"/>
  <c r="L6463" i="1" s="1"/>
  <c r="D6463" i="1"/>
  <c r="F6463" i="1" s="1"/>
  <c r="B6463" i="1"/>
  <c r="N6462" i="1"/>
  <c r="K6462" i="1"/>
  <c r="J6462" i="1"/>
  <c r="H6462" i="1"/>
  <c r="G6462" i="1"/>
  <c r="D6462" i="1"/>
  <c r="I6462" i="1" s="1"/>
  <c r="B6462" i="1"/>
  <c r="N6461" i="1"/>
  <c r="K6461" i="1"/>
  <c r="J6461" i="1"/>
  <c r="I6461" i="1"/>
  <c r="H6461" i="1"/>
  <c r="G6461" i="1"/>
  <c r="F6461" i="1"/>
  <c r="E6461" i="1"/>
  <c r="L6461" i="1" s="1"/>
  <c r="D6461" i="1"/>
  <c r="B6461" i="1"/>
  <c r="N6460" i="1"/>
  <c r="H6460" i="1"/>
  <c r="F6460" i="1"/>
  <c r="E6460" i="1"/>
  <c r="D6460" i="1"/>
  <c r="G6460" i="1" s="1"/>
  <c r="B6460" i="1"/>
  <c r="N6459" i="1"/>
  <c r="K6459" i="1"/>
  <c r="I6459" i="1"/>
  <c r="H6459" i="1"/>
  <c r="G6459" i="1"/>
  <c r="F6459" i="1"/>
  <c r="E6459" i="1"/>
  <c r="L6459" i="1" s="1"/>
  <c r="D6459" i="1"/>
  <c r="J6459" i="1" s="1"/>
  <c r="B6459" i="1"/>
  <c r="N6458" i="1"/>
  <c r="K6458" i="1"/>
  <c r="J6458" i="1"/>
  <c r="I6458" i="1"/>
  <c r="H6458" i="1"/>
  <c r="D6458" i="1"/>
  <c r="E6458" i="1" s="1"/>
  <c r="B6458" i="1"/>
  <c r="N6457" i="1"/>
  <c r="E6457" i="1"/>
  <c r="D6457" i="1"/>
  <c r="H6457" i="1" s="1"/>
  <c r="B6457" i="1"/>
  <c r="N6456" i="1"/>
  <c r="G6456" i="1"/>
  <c r="F6456" i="1"/>
  <c r="E6456" i="1"/>
  <c r="D6456" i="1"/>
  <c r="K6456" i="1" s="1"/>
  <c r="B6456" i="1"/>
  <c r="N6455" i="1"/>
  <c r="K6455" i="1"/>
  <c r="J6455" i="1"/>
  <c r="I6455" i="1"/>
  <c r="H6455" i="1"/>
  <c r="G6455" i="1"/>
  <c r="E6455" i="1"/>
  <c r="L6455" i="1" s="1"/>
  <c r="D6455" i="1"/>
  <c r="F6455" i="1" s="1"/>
  <c r="B6455" i="1"/>
  <c r="N6454" i="1"/>
  <c r="K6454" i="1"/>
  <c r="J6454" i="1"/>
  <c r="H6454" i="1"/>
  <c r="G6454" i="1"/>
  <c r="D6454" i="1"/>
  <c r="I6454" i="1" s="1"/>
  <c r="B6454" i="1"/>
  <c r="N6453" i="1"/>
  <c r="K6453" i="1"/>
  <c r="J6453" i="1"/>
  <c r="I6453" i="1"/>
  <c r="H6453" i="1"/>
  <c r="G6453" i="1"/>
  <c r="F6453" i="1"/>
  <c r="E6453" i="1"/>
  <c r="L6453" i="1" s="1"/>
  <c r="D6453" i="1"/>
  <c r="B6453" i="1"/>
  <c r="N6452" i="1"/>
  <c r="H6452" i="1"/>
  <c r="F6452" i="1"/>
  <c r="E6452" i="1"/>
  <c r="D6452" i="1"/>
  <c r="G6452" i="1" s="1"/>
  <c r="B6452" i="1"/>
  <c r="N6451" i="1"/>
  <c r="K6451" i="1"/>
  <c r="I6451" i="1"/>
  <c r="H6451" i="1"/>
  <c r="G6451" i="1"/>
  <c r="F6451" i="1"/>
  <c r="E6451" i="1"/>
  <c r="L6451" i="1" s="1"/>
  <c r="D6451" i="1"/>
  <c r="J6451" i="1" s="1"/>
  <c r="B6451" i="1"/>
  <c r="N6450" i="1"/>
  <c r="K6450" i="1"/>
  <c r="J6450" i="1"/>
  <c r="I6450" i="1"/>
  <c r="H6450" i="1"/>
  <c r="D6450" i="1"/>
  <c r="E6450" i="1" s="1"/>
  <c r="B6450" i="1"/>
  <c r="N6449" i="1"/>
  <c r="E6449" i="1"/>
  <c r="D6449" i="1"/>
  <c r="H6449" i="1" s="1"/>
  <c r="B6449" i="1"/>
  <c r="N6448" i="1"/>
  <c r="G6448" i="1"/>
  <c r="F6448" i="1"/>
  <c r="E6448" i="1"/>
  <c r="D6448" i="1"/>
  <c r="K6448" i="1" s="1"/>
  <c r="B6448" i="1"/>
  <c r="N6447" i="1"/>
  <c r="K6447" i="1"/>
  <c r="J6447" i="1"/>
  <c r="I6447" i="1"/>
  <c r="H6447" i="1"/>
  <c r="G6447" i="1"/>
  <c r="E6447" i="1"/>
  <c r="L6447" i="1" s="1"/>
  <c r="D6447" i="1"/>
  <c r="F6447" i="1" s="1"/>
  <c r="B6447" i="1"/>
  <c r="N6446" i="1"/>
  <c r="K6446" i="1"/>
  <c r="J6446" i="1"/>
  <c r="H6446" i="1"/>
  <c r="G6446" i="1"/>
  <c r="D6446" i="1"/>
  <c r="I6446" i="1" s="1"/>
  <c r="B6446" i="1"/>
  <c r="N6445" i="1"/>
  <c r="K6445" i="1"/>
  <c r="J6445" i="1"/>
  <c r="I6445" i="1"/>
  <c r="H6445" i="1"/>
  <c r="G6445" i="1"/>
  <c r="F6445" i="1"/>
  <c r="E6445" i="1"/>
  <c r="L6445" i="1" s="1"/>
  <c r="D6445" i="1"/>
  <c r="B6445" i="1"/>
  <c r="N6444" i="1"/>
  <c r="H6444" i="1"/>
  <c r="F6444" i="1"/>
  <c r="E6444" i="1"/>
  <c r="D6444" i="1"/>
  <c r="G6444" i="1" s="1"/>
  <c r="B6444" i="1"/>
  <c r="N6443" i="1"/>
  <c r="K6443" i="1"/>
  <c r="I6443" i="1"/>
  <c r="H6443" i="1"/>
  <c r="G6443" i="1"/>
  <c r="F6443" i="1"/>
  <c r="E6443" i="1"/>
  <c r="L6443" i="1" s="1"/>
  <c r="D6443" i="1"/>
  <c r="J6443" i="1" s="1"/>
  <c r="B6443" i="1"/>
  <c r="N6442" i="1"/>
  <c r="K6442" i="1"/>
  <c r="J6442" i="1"/>
  <c r="I6442" i="1"/>
  <c r="H6442" i="1"/>
  <c r="D6442" i="1"/>
  <c r="E6442" i="1" s="1"/>
  <c r="B6442" i="1"/>
  <c r="N6441" i="1"/>
  <c r="E6441" i="1"/>
  <c r="D6441" i="1"/>
  <c r="H6441" i="1" s="1"/>
  <c r="B6441" i="1"/>
  <c r="N6440" i="1"/>
  <c r="G6440" i="1"/>
  <c r="F6440" i="1"/>
  <c r="E6440" i="1"/>
  <c r="D6440" i="1"/>
  <c r="K6440" i="1" s="1"/>
  <c r="B6440" i="1"/>
  <c r="N6439" i="1"/>
  <c r="K6439" i="1"/>
  <c r="J6439" i="1"/>
  <c r="I6439" i="1"/>
  <c r="H6439" i="1"/>
  <c r="G6439" i="1"/>
  <c r="E6439" i="1"/>
  <c r="L6439" i="1" s="1"/>
  <c r="D6439" i="1"/>
  <c r="F6439" i="1" s="1"/>
  <c r="B6439" i="1"/>
  <c r="N6438" i="1"/>
  <c r="K6438" i="1"/>
  <c r="J6438" i="1"/>
  <c r="H6438" i="1"/>
  <c r="G6438" i="1"/>
  <c r="D6438" i="1"/>
  <c r="I6438" i="1" s="1"/>
  <c r="B6438" i="1"/>
  <c r="N6437" i="1"/>
  <c r="K6437" i="1"/>
  <c r="J6437" i="1"/>
  <c r="I6437" i="1"/>
  <c r="H6437" i="1"/>
  <c r="G6437" i="1"/>
  <c r="F6437" i="1"/>
  <c r="E6437" i="1"/>
  <c r="L6437" i="1" s="1"/>
  <c r="D6437" i="1"/>
  <c r="B6437" i="1"/>
  <c r="N6436" i="1"/>
  <c r="H6436" i="1"/>
  <c r="F6436" i="1"/>
  <c r="E6436" i="1"/>
  <c r="D6436" i="1"/>
  <c r="G6436" i="1" s="1"/>
  <c r="B6436" i="1"/>
  <c r="N6435" i="1"/>
  <c r="K6435" i="1"/>
  <c r="I6435" i="1"/>
  <c r="H6435" i="1"/>
  <c r="G6435" i="1"/>
  <c r="F6435" i="1"/>
  <c r="E6435" i="1"/>
  <c r="L6435" i="1" s="1"/>
  <c r="D6435" i="1"/>
  <c r="J6435" i="1" s="1"/>
  <c r="B6435" i="1"/>
  <c r="N6434" i="1"/>
  <c r="K6434" i="1"/>
  <c r="J6434" i="1"/>
  <c r="I6434" i="1"/>
  <c r="H6434" i="1"/>
  <c r="D6434" i="1"/>
  <c r="E6434" i="1" s="1"/>
  <c r="B6434" i="1"/>
  <c r="N6433" i="1"/>
  <c r="E6433" i="1"/>
  <c r="D6433" i="1"/>
  <c r="H6433" i="1" s="1"/>
  <c r="B6433" i="1"/>
  <c r="N6432" i="1"/>
  <c r="G6432" i="1"/>
  <c r="F6432" i="1"/>
  <c r="E6432" i="1"/>
  <c r="D6432" i="1"/>
  <c r="K6432" i="1" s="1"/>
  <c r="B6432" i="1"/>
  <c r="N6431" i="1"/>
  <c r="K6431" i="1"/>
  <c r="J6431" i="1"/>
  <c r="I6431" i="1"/>
  <c r="H6431" i="1"/>
  <c r="G6431" i="1"/>
  <c r="E6431" i="1"/>
  <c r="L6431" i="1" s="1"/>
  <c r="D6431" i="1"/>
  <c r="F6431" i="1" s="1"/>
  <c r="B6431" i="1"/>
  <c r="N6430" i="1"/>
  <c r="K6430" i="1"/>
  <c r="J6430" i="1"/>
  <c r="H6430" i="1"/>
  <c r="G6430" i="1"/>
  <c r="D6430" i="1"/>
  <c r="I6430" i="1" s="1"/>
  <c r="B6430" i="1"/>
  <c r="N6429" i="1"/>
  <c r="K6429" i="1"/>
  <c r="J6429" i="1"/>
  <c r="I6429" i="1"/>
  <c r="H6429" i="1"/>
  <c r="G6429" i="1"/>
  <c r="F6429" i="1"/>
  <c r="E6429" i="1"/>
  <c r="L6429" i="1" s="1"/>
  <c r="D6429" i="1"/>
  <c r="B6429" i="1"/>
  <c r="N6428" i="1"/>
  <c r="H6428" i="1"/>
  <c r="F6428" i="1"/>
  <c r="E6428" i="1"/>
  <c r="D6428" i="1"/>
  <c r="G6428" i="1" s="1"/>
  <c r="B6428" i="1"/>
  <c r="N6427" i="1"/>
  <c r="K6427" i="1"/>
  <c r="I6427" i="1"/>
  <c r="H6427" i="1"/>
  <c r="G6427" i="1"/>
  <c r="F6427" i="1"/>
  <c r="E6427" i="1"/>
  <c r="L6427" i="1" s="1"/>
  <c r="D6427" i="1"/>
  <c r="J6427" i="1" s="1"/>
  <c r="B6427" i="1"/>
  <c r="N6426" i="1"/>
  <c r="K6426" i="1"/>
  <c r="J6426" i="1"/>
  <c r="I6426" i="1"/>
  <c r="H6426" i="1"/>
  <c r="D6426" i="1"/>
  <c r="E6426" i="1" s="1"/>
  <c r="B6426" i="1"/>
  <c r="N6425" i="1"/>
  <c r="E6425" i="1"/>
  <c r="D6425" i="1"/>
  <c r="H6425" i="1" s="1"/>
  <c r="B6425" i="1"/>
  <c r="N6424" i="1"/>
  <c r="G6424" i="1"/>
  <c r="F6424" i="1"/>
  <c r="E6424" i="1"/>
  <c r="D6424" i="1"/>
  <c r="K6424" i="1" s="1"/>
  <c r="B6424" i="1"/>
  <c r="N6423" i="1"/>
  <c r="K6423" i="1"/>
  <c r="J6423" i="1"/>
  <c r="I6423" i="1"/>
  <c r="H6423" i="1"/>
  <c r="G6423" i="1"/>
  <c r="E6423" i="1"/>
  <c r="L6423" i="1" s="1"/>
  <c r="D6423" i="1"/>
  <c r="F6423" i="1" s="1"/>
  <c r="B6423" i="1"/>
  <c r="N6422" i="1"/>
  <c r="K6422" i="1"/>
  <c r="J6422" i="1"/>
  <c r="H6422" i="1"/>
  <c r="G6422" i="1"/>
  <c r="D6422" i="1"/>
  <c r="I6422" i="1" s="1"/>
  <c r="B6422" i="1"/>
  <c r="N6421" i="1"/>
  <c r="K6421" i="1"/>
  <c r="J6421" i="1"/>
  <c r="I6421" i="1"/>
  <c r="H6421" i="1"/>
  <c r="G6421" i="1"/>
  <c r="F6421" i="1"/>
  <c r="E6421" i="1"/>
  <c r="D6421" i="1"/>
  <c r="B6421" i="1"/>
  <c r="N6420" i="1"/>
  <c r="H6420" i="1"/>
  <c r="F6420" i="1"/>
  <c r="E6420" i="1"/>
  <c r="D6420" i="1"/>
  <c r="G6420" i="1" s="1"/>
  <c r="B6420" i="1"/>
  <c r="N6419" i="1"/>
  <c r="K6419" i="1"/>
  <c r="I6419" i="1"/>
  <c r="H6419" i="1"/>
  <c r="G6419" i="1"/>
  <c r="F6419" i="1"/>
  <c r="E6419" i="1"/>
  <c r="L6419" i="1" s="1"/>
  <c r="D6419" i="1"/>
  <c r="J6419" i="1" s="1"/>
  <c r="B6419" i="1"/>
  <c r="N6418" i="1"/>
  <c r="K6418" i="1"/>
  <c r="J6418" i="1"/>
  <c r="I6418" i="1"/>
  <c r="H6418" i="1"/>
  <c r="D6418" i="1"/>
  <c r="E6418" i="1" s="1"/>
  <c r="B6418" i="1"/>
  <c r="N6417" i="1"/>
  <c r="E6417" i="1"/>
  <c r="D6417" i="1"/>
  <c r="H6417" i="1" s="1"/>
  <c r="B6417" i="1"/>
  <c r="N6416" i="1"/>
  <c r="G6416" i="1"/>
  <c r="F6416" i="1"/>
  <c r="E6416" i="1"/>
  <c r="D6416" i="1"/>
  <c r="K6416" i="1" s="1"/>
  <c r="B6416" i="1"/>
  <c r="N6415" i="1"/>
  <c r="K6415" i="1"/>
  <c r="J6415" i="1"/>
  <c r="I6415" i="1"/>
  <c r="H6415" i="1"/>
  <c r="G6415" i="1"/>
  <c r="E6415" i="1"/>
  <c r="D6415" i="1"/>
  <c r="F6415" i="1" s="1"/>
  <c r="B6415" i="1"/>
  <c r="N6414" i="1"/>
  <c r="K6414" i="1"/>
  <c r="J6414" i="1"/>
  <c r="H6414" i="1"/>
  <c r="G6414" i="1"/>
  <c r="D6414" i="1"/>
  <c r="I6414" i="1" s="1"/>
  <c r="B6414" i="1"/>
  <c r="N6413" i="1"/>
  <c r="K6413" i="1"/>
  <c r="J6413" i="1"/>
  <c r="I6413" i="1"/>
  <c r="H6413" i="1"/>
  <c r="G6413" i="1"/>
  <c r="F6413" i="1"/>
  <c r="E6413" i="1"/>
  <c r="D6413" i="1"/>
  <c r="B6413" i="1"/>
  <c r="N6412" i="1"/>
  <c r="H6412" i="1"/>
  <c r="F6412" i="1"/>
  <c r="E6412" i="1"/>
  <c r="D6412" i="1"/>
  <c r="G6412" i="1" s="1"/>
  <c r="B6412" i="1"/>
  <c r="N6411" i="1"/>
  <c r="K6411" i="1"/>
  <c r="I6411" i="1"/>
  <c r="H6411" i="1"/>
  <c r="G6411" i="1"/>
  <c r="F6411" i="1"/>
  <c r="E6411" i="1"/>
  <c r="D6411" i="1"/>
  <c r="J6411" i="1" s="1"/>
  <c r="B6411" i="1"/>
  <c r="N6410" i="1"/>
  <c r="K6410" i="1"/>
  <c r="J6410" i="1"/>
  <c r="I6410" i="1"/>
  <c r="H6410" i="1"/>
  <c r="D6410" i="1"/>
  <c r="E6410" i="1" s="1"/>
  <c r="B6410" i="1"/>
  <c r="N6409" i="1"/>
  <c r="D6409" i="1"/>
  <c r="B6409" i="1"/>
  <c r="N6408" i="1"/>
  <c r="G6408" i="1"/>
  <c r="F6408" i="1"/>
  <c r="E6408" i="1"/>
  <c r="D6408" i="1"/>
  <c r="K6408" i="1" s="1"/>
  <c r="B6408" i="1"/>
  <c r="N6407" i="1"/>
  <c r="K6407" i="1"/>
  <c r="J6407" i="1"/>
  <c r="I6407" i="1"/>
  <c r="H6407" i="1"/>
  <c r="G6407" i="1"/>
  <c r="E6407" i="1"/>
  <c r="D6407" i="1"/>
  <c r="F6407" i="1" s="1"/>
  <c r="B6407" i="1"/>
  <c r="N6406" i="1"/>
  <c r="K6406" i="1"/>
  <c r="J6406" i="1"/>
  <c r="H6406" i="1"/>
  <c r="G6406" i="1"/>
  <c r="D6406" i="1"/>
  <c r="I6406" i="1" s="1"/>
  <c r="B6406" i="1"/>
  <c r="N6405" i="1"/>
  <c r="K6405" i="1"/>
  <c r="J6405" i="1"/>
  <c r="I6405" i="1"/>
  <c r="H6405" i="1"/>
  <c r="G6405" i="1"/>
  <c r="F6405" i="1"/>
  <c r="E6405" i="1"/>
  <c r="L6405" i="1" s="1"/>
  <c r="D6405" i="1"/>
  <c r="B6405" i="1"/>
  <c r="N6404" i="1"/>
  <c r="H6404" i="1"/>
  <c r="D6404" i="1"/>
  <c r="B6404" i="1"/>
  <c r="N6403" i="1"/>
  <c r="K6403" i="1"/>
  <c r="I6403" i="1"/>
  <c r="H6403" i="1"/>
  <c r="G6403" i="1"/>
  <c r="F6403" i="1"/>
  <c r="E6403" i="1"/>
  <c r="D6403" i="1"/>
  <c r="J6403" i="1" s="1"/>
  <c r="B6403" i="1"/>
  <c r="N6402" i="1"/>
  <c r="K6402" i="1"/>
  <c r="J6402" i="1"/>
  <c r="I6402" i="1"/>
  <c r="H6402" i="1"/>
  <c r="D6402" i="1"/>
  <c r="E6402" i="1" s="1"/>
  <c r="B6402" i="1"/>
  <c r="N6401" i="1"/>
  <c r="K6401" i="1"/>
  <c r="E6401" i="1"/>
  <c r="D6401" i="1"/>
  <c r="B6401" i="1"/>
  <c r="N6400" i="1"/>
  <c r="D6400" i="1"/>
  <c r="B6400" i="1"/>
  <c r="N6399" i="1"/>
  <c r="K6399" i="1"/>
  <c r="J6399" i="1"/>
  <c r="I6399" i="1"/>
  <c r="H6399" i="1"/>
  <c r="G6399" i="1"/>
  <c r="E6399" i="1"/>
  <c r="L6399" i="1" s="1"/>
  <c r="D6399" i="1"/>
  <c r="F6399" i="1" s="1"/>
  <c r="B6399" i="1"/>
  <c r="N6398" i="1"/>
  <c r="K6398" i="1"/>
  <c r="J6398" i="1"/>
  <c r="H6398" i="1"/>
  <c r="G6398" i="1"/>
  <c r="D6398" i="1"/>
  <c r="I6398" i="1" s="1"/>
  <c r="B6398" i="1"/>
  <c r="N6397" i="1"/>
  <c r="K6397" i="1"/>
  <c r="J6397" i="1"/>
  <c r="I6397" i="1"/>
  <c r="H6397" i="1"/>
  <c r="G6397" i="1"/>
  <c r="F6397" i="1"/>
  <c r="E6397" i="1"/>
  <c r="D6397" i="1"/>
  <c r="B6397" i="1"/>
  <c r="N6396" i="1"/>
  <c r="F6396" i="1"/>
  <c r="E6396" i="1"/>
  <c r="D6396" i="1"/>
  <c r="H6396" i="1" s="1"/>
  <c r="B6396" i="1"/>
  <c r="N6395" i="1"/>
  <c r="K6395" i="1"/>
  <c r="I6395" i="1"/>
  <c r="H6395" i="1"/>
  <c r="G6395" i="1"/>
  <c r="F6395" i="1"/>
  <c r="E6395" i="1"/>
  <c r="D6395" i="1"/>
  <c r="J6395" i="1" s="1"/>
  <c r="B6395" i="1"/>
  <c r="N6394" i="1"/>
  <c r="K6394" i="1"/>
  <c r="J6394" i="1"/>
  <c r="I6394" i="1"/>
  <c r="H6394" i="1"/>
  <c r="D6394" i="1"/>
  <c r="E6394" i="1" s="1"/>
  <c r="B6394" i="1"/>
  <c r="N6393" i="1"/>
  <c r="D6393" i="1"/>
  <c r="B6393" i="1"/>
  <c r="N6392" i="1"/>
  <c r="F6392" i="1"/>
  <c r="D6392" i="1"/>
  <c r="B6392" i="1"/>
  <c r="N6391" i="1"/>
  <c r="K6391" i="1"/>
  <c r="J6391" i="1"/>
  <c r="I6391" i="1"/>
  <c r="H6391" i="1"/>
  <c r="G6391" i="1"/>
  <c r="E6391" i="1"/>
  <c r="D6391" i="1"/>
  <c r="F6391" i="1" s="1"/>
  <c r="B6391" i="1"/>
  <c r="N6390" i="1"/>
  <c r="K6390" i="1"/>
  <c r="J6390" i="1"/>
  <c r="H6390" i="1"/>
  <c r="G6390" i="1"/>
  <c r="D6390" i="1"/>
  <c r="I6390" i="1" s="1"/>
  <c r="B6390" i="1"/>
  <c r="N6389" i="1"/>
  <c r="K6389" i="1"/>
  <c r="J6389" i="1"/>
  <c r="I6389" i="1"/>
  <c r="H6389" i="1"/>
  <c r="G6389" i="1"/>
  <c r="F6389" i="1"/>
  <c r="E6389" i="1"/>
  <c r="L6389" i="1" s="1"/>
  <c r="D6389" i="1"/>
  <c r="B6389" i="1"/>
  <c r="N6388" i="1"/>
  <c r="H6388" i="1"/>
  <c r="D6388" i="1"/>
  <c r="B6388" i="1"/>
  <c r="N6387" i="1"/>
  <c r="K6387" i="1"/>
  <c r="I6387" i="1"/>
  <c r="H6387" i="1"/>
  <c r="G6387" i="1"/>
  <c r="F6387" i="1"/>
  <c r="E6387" i="1"/>
  <c r="D6387" i="1"/>
  <c r="J6387" i="1" s="1"/>
  <c r="B6387" i="1"/>
  <c r="N6386" i="1"/>
  <c r="K6386" i="1"/>
  <c r="J6386" i="1"/>
  <c r="I6386" i="1"/>
  <c r="H6386" i="1"/>
  <c r="D6386" i="1"/>
  <c r="E6386" i="1" s="1"/>
  <c r="B6386" i="1"/>
  <c r="N6385" i="1"/>
  <c r="K6385" i="1"/>
  <c r="E6385" i="1"/>
  <c r="D6385" i="1"/>
  <c r="B6385" i="1"/>
  <c r="N6384" i="1"/>
  <c r="D6384" i="1"/>
  <c r="B6384" i="1"/>
  <c r="N6383" i="1"/>
  <c r="K6383" i="1"/>
  <c r="J6383" i="1"/>
  <c r="I6383" i="1"/>
  <c r="H6383" i="1"/>
  <c r="G6383" i="1"/>
  <c r="E6383" i="1"/>
  <c r="L6383" i="1" s="1"/>
  <c r="D6383" i="1"/>
  <c r="F6383" i="1" s="1"/>
  <c r="B6383" i="1"/>
  <c r="N6382" i="1"/>
  <c r="K6382" i="1"/>
  <c r="J6382" i="1"/>
  <c r="H6382" i="1"/>
  <c r="G6382" i="1"/>
  <c r="D6382" i="1"/>
  <c r="I6382" i="1" s="1"/>
  <c r="B6382" i="1"/>
  <c r="N6381" i="1"/>
  <c r="K6381" i="1"/>
  <c r="J6381" i="1"/>
  <c r="I6381" i="1"/>
  <c r="H6381" i="1"/>
  <c r="G6381" i="1"/>
  <c r="F6381" i="1"/>
  <c r="E6381" i="1"/>
  <c r="D6381" i="1"/>
  <c r="B6381" i="1"/>
  <c r="N6380" i="1"/>
  <c r="F6380" i="1"/>
  <c r="E6380" i="1"/>
  <c r="D6380" i="1"/>
  <c r="B6380" i="1"/>
  <c r="N6379" i="1"/>
  <c r="K6379" i="1"/>
  <c r="I6379" i="1"/>
  <c r="H6379" i="1"/>
  <c r="G6379" i="1"/>
  <c r="F6379" i="1"/>
  <c r="E6379" i="1"/>
  <c r="D6379" i="1"/>
  <c r="J6379" i="1" s="1"/>
  <c r="B6379" i="1"/>
  <c r="N6378" i="1"/>
  <c r="K6378" i="1"/>
  <c r="J6378" i="1"/>
  <c r="I6378" i="1"/>
  <c r="H6378" i="1"/>
  <c r="D6378" i="1"/>
  <c r="E6378" i="1" s="1"/>
  <c r="B6378" i="1"/>
  <c r="N6377" i="1"/>
  <c r="D6377" i="1"/>
  <c r="B6377" i="1"/>
  <c r="N6376" i="1"/>
  <c r="F6376" i="1"/>
  <c r="E6376" i="1"/>
  <c r="D6376" i="1"/>
  <c r="G6376" i="1" s="1"/>
  <c r="B6376" i="1"/>
  <c r="N6375" i="1"/>
  <c r="K6375" i="1"/>
  <c r="J6375" i="1"/>
  <c r="I6375" i="1"/>
  <c r="H6375" i="1"/>
  <c r="G6375" i="1"/>
  <c r="E6375" i="1"/>
  <c r="D6375" i="1"/>
  <c r="F6375" i="1" s="1"/>
  <c r="B6375" i="1"/>
  <c r="N6374" i="1"/>
  <c r="K6374" i="1"/>
  <c r="J6374" i="1"/>
  <c r="H6374" i="1"/>
  <c r="G6374" i="1"/>
  <c r="D6374" i="1"/>
  <c r="I6374" i="1" s="1"/>
  <c r="B6374" i="1"/>
  <c r="N6373" i="1"/>
  <c r="K6373" i="1"/>
  <c r="J6373" i="1"/>
  <c r="I6373" i="1"/>
  <c r="H6373" i="1"/>
  <c r="G6373" i="1"/>
  <c r="F6373" i="1"/>
  <c r="E6373" i="1"/>
  <c r="L6373" i="1" s="1"/>
  <c r="D6373" i="1"/>
  <c r="B6373" i="1"/>
  <c r="N6372" i="1"/>
  <c r="H6372" i="1"/>
  <c r="F6372" i="1"/>
  <c r="D6372" i="1"/>
  <c r="B6372" i="1"/>
  <c r="N6371" i="1"/>
  <c r="K6371" i="1"/>
  <c r="I6371" i="1"/>
  <c r="H6371" i="1"/>
  <c r="G6371" i="1"/>
  <c r="F6371" i="1"/>
  <c r="E6371" i="1"/>
  <c r="D6371" i="1"/>
  <c r="J6371" i="1" s="1"/>
  <c r="B6371" i="1"/>
  <c r="N6370" i="1"/>
  <c r="K6370" i="1"/>
  <c r="J6370" i="1"/>
  <c r="I6370" i="1"/>
  <c r="H6370" i="1"/>
  <c r="D6370" i="1"/>
  <c r="E6370" i="1" s="1"/>
  <c r="B6370" i="1"/>
  <c r="N6369" i="1"/>
  <c r="K6369" i="1"/>
  <c r="E6369" i="1"/>
  <c r="D6369" i="1"/>
  <c r="B6369" i="1"/>
  <c r="N6368" i="1"/>
  <c r="D6368" i="1"/>
  <c r="B6368" i="1"/>
  <c r="N6367" i="1"/>
  <c r="K6367" i="1"/>
  <c r="J6367" i="1"/>
  <c r="I6367" i="1"/>
  <c r="H6367" i="1"/>
  <c r="G6367" i="1"/>
  <c r="E6367" i="1"/>
  <c r="L6367" i="1" s="1"/>
  <c r="D6367" i="1"/>
  <c r="F6367" i="1" s="1"/>
  <c r="B6367" i="1"/>
  <c r="N6366" i="1"/>
  <c r="K6366" i="1"/>
  <c r="J6366" i="1"/>
  <c r="H6366" i="1"/>
  <c r="G6366" i="1"/>
  <c r="D6366" i="1"/>
  <c r="I6366" i="1" s="1"/>
  <c r="B6366" i="1"/>
  <c r="N6365" i="1"/>
  <c r="K6365" i="1"/>
  <c r="J6365" i="1"/>
  <c r="I6365" i="1"/>
  <c r="H6365" i="1"/>
  <c r="G6365" i="1"/>
  <c r="F6365" i="1"/>
  <c r="E6365" i="1"/>
  <c r="D6365" i="1"/>
  <c r="B6365" i="1"/>
  <c r="N6364" i="1"/>
  <c r="H6364" i="1"/>
  <c r="F6364" i="1"/>
  <c r="E6364" i="1"/>
  <c r="D6364" i="1"/>
  <c r="B6364" i="1"/>
  <c r="N6363" i="1"/>
  <c r="K6363" i="1"/>
  <c r="I6363" i="1"/>
  <c r="H6363" i="1"/>
  <c r="G6363" i="1"/>
  <c r="F6363" i="1"/>
  <c r="E6363" i="1"/>
  <c r="D6363" i="1"/>
  <c r="J6363" i="1" s="1"/>
  <c r="B6363" i="1"/>
  <c r="N6362" i="1"/>
  <c r="K6362" i="1"/>
  <c r="J6362" i="1"/>
  <c r="I6362" i="1"/>
  <c r="H6362" i="1"/>
  <c r="D6362" i="1"/>
  <c r="E6362" i="1" s="1"/>
  <c r="B6362" i="1"/>
  <c r="N6361" i="1"/>
  <c r="K6361" i="1"/>
  <c r="J6361" i="1"/>
  <c r="E6361" i="1"/>
  <c r="D6361" i="1"/>
  <c r="B6361" i="1"/>
  <c r="N6360" i="1"/>
  <c r="E6360" i="1"/>
  <c r="D6360" i="1"/>
  <c r="G6360" i="1" s="1"/>
  <c r="B6360" i="1"/>
  <c r="N6359" i="1"/>
  <c r="K6359" i="1"/>
  <c r="J6359" i="1"/>
  <c r="I6359" i="1"/>
  <c r="H6359" i="1"/>
  <c r="G6359" i="1"/>
  <c r="E6359" i="1"/>
  <c r="D6359" i="1"/>
  <c r="F6359" i="1" s="1"/>
  <c r="B6359" i="1"/>
  <c r="N6358" i="1"/>
  <c r="K6358" i="1"/>
  <c r="J6358" i="1"/>
  <c r="H6358" i="1"/>
  <c r="G6358" i="1"/>
  <c r="D6358" i="1"/>
  <c r="I6358" i="1" s="1"/>
  <c r="B6358" i="1"/>
  <c r="N6357" i="1"/>
  <c r="K6357" i="1"/>
  <c r="J6357" i="1"/>
  <c r="I6357" i="1"/>
  <c r="H6357" i="1"/>
  <c r="G6357" i="1"/>
  <c r="F6357" i="1"/>
  <c r="E6357" i="1"/>
  <c r="D6357" i="1"/>
  <c r="B6357" i="1"/>
  <c r="N6356" i="1"/>
  <c r="H6356" i="1"/>
  <c r="F6356" i="1"/>
  <c r="E6356" i="1"/>
  <c r="D6356" i="1"/>
  <c r="B6356" i="1"/>
  <c r="N6355" i="1"/>
  <c r="K6355" i="1"/>
  <c r="I6355" i="1"/>
  <c r="H6355" i="1"/>
  <c r="G6355" i="1"/>
  <c r="F6355" i="1"/>
  <c r="E6355" i="1"/>
  <c r="D6355" i="1"/>
  <c r="J6355" i="1" s="1"/>
  <c r="B6355" i="1"/>
  <c r="N6354" i="1"/>
  <c r="K6354" i="1"/>
  <c r="J6354" i="1"/>
  <c r="I6354" i="1"/>
  <c r="H6354" i="1"/>
  <c r="D6354" i="1"/>
  <c r="E6354" i="1" s="1"/>
  <c r="B6354" i="1"/>
  <c r="N6353" i="1"/>
  <c r="K6353" i="1"/>
  <c r="J6353" i="1"/>
  <c r="E6353" i="1"/>
  <c r="D6353" i="1"/>
  <c r="B6353" i="1"/>
  <c r="N6352" i="1"/>
  <c r="G6352" i="1"/>
  <c r="F6352" i="1"/>
  <c r="E6352" i="1"/>
  <c r="D6352" i="1"/>
  <c r="B6352" i="1"/>
  <c r="N6351" i="1"/>
  <c r="K6351" i="1"/>
  <c r="J6351" i="1"/>
  <c r="I6351" i="1"/>
  <c r="H6351" i="1"/>
  <c r="G6351" i="1"/>
  <c r="E6351" i="1"/>
  <c r="D6351" i="1"/>
  <c r="F6351" i="1" s="1"/>
  <c r="B6351" i="1"/>
  <c r="N6350" i="1"/>
  <c r="K6350" i="1"/>
  <c r="J6350" i="1"/>
  <c r="H6350" i="1"/>
  <c r="G6350" i="1"/>
  <c r="D6350" i="1"/>
  <c r="I6350" i="1" s="1"/>
  <c r="B6350" i="1"/>
  <c r="N6349" i="1"/>
  <c r="K6349" i="1"/>
  <c r="J6349" i="1"/>
  <c r="I6349" i="1"/>
  <c r="H6349" i="1"/>
  <c r="G6349" i="1"/>
  <c r="F6349" i="1"/>
  <c r="E6349" i="1"/>
  <c r="D6349" i="1"/>
  <c r="B6349" i="1"/>
  <c r="N6348" i="1"/>
  <c r="H6348" i="1"/>
  <c r="F6348" i="1"/>
  <c r="D6348" i="1"/>
  <c r="B6348" i="1"/>
  <c r="N6347" i="1"/>
  <c r="K6347" i="1"/>
  <c r="I6347" i="1"/>
  <c r="H6347" i="1"/>
  <c r="G6347" i="1"/>
  <c r="F6347" i="1"/>
  <c r="E6347" i="1"/>
  <c r="D6347" i="1"/>
  <c r="J6347" i="1" s="1"/>
  <c r="B6347" i="1"/>
  <c r="N6346" i="1"/>
  <c r="K6346" i="1"/>
  <c r="J6346" i="1"/>
  <c r="I6346" i="1"/>
  <c r="H6346" i="1"/>
  <c r="D6346" i="1"/>
  <c r="E6346" i="1" s="1"/>
  <c r="B6346" i="1"/>
  <c r="N6345" i="1"/>
  <c r="K6345" i="1"/>
  <c r="J6345" i="1"/>
  <c r="D6345" i="1"/>
  <c r="B6345" i="1"/>
  <c r="N6344" i="1"/>
  <c r="G6344" i="1"/>
  <c r="F6344" i="1"/>
  <c r="E6344" i="1"/>
  <c r="D6344" i="1"/>
  <c r="B6344" i="1"/>
  <c r="N6343" i="1"/>
  <c r="K6343" i="1"/>
  <c r="J6343" i="1"/>
  <c r="I6343" i="1"/>
  <c r="H6343" i="1"/>
  <c r="G6343" i="1"/>
  <c r="E6343" i="1"/>
  <c r="D6343" i="1"/>
  <c r="F6343" i="1" s="1"/>
  <c r="B6343" i="1"/>
  <c r="N6342" i="1"/>
  <c r="K6342" i="1"/>
  <c r="J6342" i="1"/>
  <c r="H6342" i="1"/>
  <c r="G6342" i="1"/>
  <c r="D6342" i="1"/>
  <c r="I6342" i="1" s="1"/>
  <c r="B6342" i="1"/>
  <c r="N6341" i="1"/>
  <c r="K6341" i="1"/>
  <c r="J6341" i="1"/>
  <c r="I6341" i="1"/>
  <c r="H6341" i="1"/>
  <c r="G6341" i="1"/>
  <c r="F6341" i="1"/>
  <c r="E6341" i="1"/>
  <c r="D6341" i="1"/>
  <c r="B6341" i="1"/>
  <c r="N6340" i="1"/>
  <c r="H6340" i="1"/>
  <c r="F6340" i="1"/>
  <c r="E6340" i="1"/>
  <c r="D6340" i="1"/>
  <c r="B6340" i="1"/>
  <c r="N6339" i="1"/>
  <c r="K6339" i="1"/>
  <c r="I6339" i="1"/>
  <c r="H6339" i="1"/>
  <c r="G6339" i="1"/>
  <c r="F6339" i="1"/>
  <c r="E6339" i="1"/>
  <c r="D6339" i="1"/>
  <c r="J6339" i="1" s="1"/>
  <c r="B6339" i="1"/>
  <c r="N6338" i="1"/>
  <c r="K6338" i="1"/>
  <c r="J6338" i="1"/>
  <c r="I6338" i="1"/>
  <c r="H6338" i="1"/>
  <c r="D6338" i="1"/>
  <c r="E6338" i="1" s="1"/>
  <c r="B6338" i="1"/>
  <c r="N6337" i="1"/>
  <c r="K6337" i="1"/>
  <c r="J6337" i="1"/>
  <c r="F6337" i="1"/>
  <c r="D6337" i="1"/>
  <c r="B6337" i="1"/>
  <c r="N6336" i="1"/>
  <c r="H6336" i="1"/>
  <c r="G6336" i="1"/>
  <c r="F6336" i="1"/>
  <c r="D6336" i="1"/>
  <c r="B6336" i="1"/>
  <c r="N6335" i="1"/>
  <c r="K6335" i="1"/>
  <c r="J6335" i="1"/>
  <c r="I6335" i="1"/>
  <c r="H6335" i="1"/>
  <c r="G6335" i="1"/>
  <c r="E6335" i="1"/>
  <c r="D6335" i="1"/>
  <c r="F6335" i="1" s="1"/>
  <c r="B6335" i="1"/>
  <c r="N6334" i="1"/>
  <c r="D6334" i="1"/>
  <c r="B6334" i="1"/>
  <c r="N6333" i="1"/>
  <c r="K6333" i="1"/>
  <c r="J6333" i="1"/>
  <c r="I6333" i="1"/>
  <c r="H6333" i="1"/>
  <c r="G6333" i="1"/>
  <c r="F6333" i="1"/>
  <c r="E6333" i="1"/>
  <c r="L6333" i="1" s="1"/>
  <c r="D6333" i="1"/>
  <c r="B6333" i="1"/>
  <c r="N6332" i="1"/>
  <c r="D6332" i="1"/>
  <c r="I6332" i="1" s="1"/>
  <c r="B6332" i="1"/>
  <c r="N6331" i="1"/>
  <c r="K6331" i="1"/>
  <c r="I6331" i="1"/>
  <c r="H6331" i="1"/>
  <c r="G6331" i="1"/>
  <c r="F6331" i="1"/>
  <c r="E6331" i="1"/>
  <c r="L6331" i="1" s="1"/>
  <c r="D6331" i="1"/>
  <c r="J6331" i="1" s="1"/>
  <c r="B6331" i="1"/>
  <c r="N6330" i="1"/>
  <c r="I6330" i="1"/>
  <c r="H6330" i="1"/>
  <c r="D6330" i="1"/>
  <c r="K6330" i="1" s="1"/>
  <c r="B6330" i="1"/>
  <c r="N6329" i="1"/>
  <c r="F6329" i="1"/>
  <c r="E6329" i="1"/>
  <c r="D6329" i="1"/>
  <c r="K6329" i="1" s="1"/>
  <c r="B6329" i="1"/>
  <c r="N6328" i="1"/>
  <c r="F6328" i="1"/>
  <c r="E6328" i="1"/>
  <c r="D6328" i="1"/>
  <c r="H6328" i="1" s="1"/>
  <c r="B6328" i="1"/>
  <c r="N6327" i="1"/>
  <c r="K6327" i="1"/>
  <c r="J6327" i="1"/>
  <c r="I6327" i="1"/>
  <c r="H6327" i="1"/>
  <c r="G6327" i="1"/>
  <c r="E6327" i="1"/>
  <c r="D6327" i="1"/>
  <c r="F6327" i="1" s="1"/>
  <c r="B6327" i="1"/>
  <c r="N6326" i="1"/>
  <c r="K6326" i="1"/>
  <c r="J6326" i="1"/>
  <c r="H6326" i="1"/>
  <c r="G6326" i="1"/>
  <c r="D6326" i="1"/>
  <c r="B6326" i="1"/>
  <c r="N6325" i="1"/>
  <c r="K6325" i="1"/>
  <c r="J6325" i="1"/>
  <c r="I6325" i="1"/>
  <c r="H6325" i="1"/>
  <c r="G6325" i="1"/>
  <c r="F6325" i="1"/>
  <c r="E6325" i="1"/>
  <c r="D6325" i="1"/>
  <c r="B6325" i="1"/>
  <c r="N6324" i="1"/>
  <c r="I6324" i="1"/>
  <c r="H6324" i="1"/>
  <c r="F6324" i="1"/>
  <c r="E6324" i="1"/>
  <c r="D6324" i="1"/>
  <c r="B6324" i="1"/>
  <c r="N6323" i="1"/>
  <c r="K6323" i="1"/>
  <c r="I6323" i="1"/>
  <c r="H6323" i="1"/>
  <c r="G6323" i="1"/>
  <c r="F6323" i="1"/>
  <c r="E6323" i="1"/>
  <c r="D6323" i="1"/>
  <c r="J6323" i="1" s="1"/>
  <c r="B6323" i="1"/>
  <c r="N6322" i="1"/>
  <c r="K6322" i="1"/>
  <c r="J6322" i="1"/>
  <c r="I6322" i="1"/>
  <c r="D6322" i="1"/>
  <c r="B6322" i="1"/>
  <c r="N6321" i="1"/>
  <c r="K6321" i="1"/>
  <c r="J6321" i="1"/>
  <c r="F6321" i="1"/>
  <c r="D6321" i="1"/>
  <c r="B6321" i="1"/>
  <c r="N6320" i="1"/>
  <c r="H6320" i="1"/>
  <c r="G6320" i="1"/>
  <c r="F6320" i="1"/>
  <c r="D6320" i="1"/>
  <c r="B6320" i="1"/>
  <c r="N6319" i="1"/>
  <c r="K6319" i="1"/>
  <c r="J6319" i="1"/>
  <c r="I6319" i="1"/>
  <c r="H6319" i="1"/>
  <c r="G6319" i="1"/>
  <c r="E6319" i="1"/>
  <c r="D6319" i="1"/>
  <c r="F6319" i="1" s="1"/>
  <c r="B6319" i="1"/>
  <c r="N6318" i="1"/>
  <c r="J6318" i="1"/>
  <c r="D6318" i="1"/>
  <c r="B6318" i="1"/>
  <c r="N6317" i="1"/>
  <c r="K6317" i="1"/>
  <c r="J6317" i="1"/>
  <c r="I6317" i="1"/>
  <c r="H6317" i="1"/>
  <c r="G6317" i="1"/>
  <c r="F6317" i="1"/>
  <c r="E6317" i="1"/>
  <c r="L6317" i="1" s="1"/>
  <c r="D6317" i="1"/>
  <c r="B6317" i="1"/>
  <c r="N6316" i="1"/>
  <c r="D6316" i="1"/>
  <c r="B6316" i="1"/>
  <c r="N6315" i="1"/>
  <c r="K6315" i="1"/>
  <c r="I6315" i="1"/>
  <c r="H6315" i="1"/>
  <c r="G6315" i="1"/>
  <c r="F6315" i="1"/>
  <c r="E6315" i="1"/>
  <c r="L6315" i="1" s="1"/>
  <c r="D6315" i="1"/>
  <c r="J6315" i="1" s="1"/>
  <c r="B6315" i="1"/>
  <c r="N6314" i="1"/>
  <c r="I6314" i="1"/>
  <c r="H6314" i="1"/>
  <c r="D6314" i="1"/>
  <c r="K6314" i="1" s="1"/>
  <c r="B6314" i="1"/>
  <c r="N6313" i="1"/>
  <c r="F6313" i="1"/>
  <c r="E6313" i="1"/>
  <c r="D6313" i="1"/>
  <c r="K6313" i="1" s="1"/>
  <c r="B6313" i="1"/>
  <c r="N6312" i="1"/>
  <c r="F6312" i="1"/>
  <c r="E6312" i="1"/>
  <c r="D6312" i="1"/>
  <c r="H6312" i="1" s="1"/>
  <c r="B6312" i="1"/>
  <c r="N6311" i="1"/>
  <c r="K6311" i="1"/>
  <c r="J6311" i="1"/>
  <c r="I6311" i="1"/>
  <c r="H6311" i="1"/>
  <c r="G6311" i="1"/>
  <c r="E6311" i="1"/>
  <c r="D6311" i="1"/>
  <c r="F6311" i="1" s="1"/>
  <c r="B6311" i="1"/>
  <c r="N6310" i="1"/>
  <c r="K6310" i="1"/>
  <c r="J6310" i="1"/>
  <c r="H6310" i="1"/>
  <c r="G6310" i="1"/>
  <c r="D6310" i="1"/>
  <c r="B6310" i="1"/>
  <c r="N6309" i="1"/>
  <c r="K6309" i="1"/>
  <c r="J6309" i="1"/>
  <c r="I6309" i="1"/>
  <c r="H6309" i="1"/>
  <c r="G6309" i="1"/>
  <c r="F6309" i="1"/>
  <c r="E6309" i="1"/>
  <c r="D6309" i="1"/>
  <c r="B6309" i="1"/>
  <c r="N6308" i="1"/>
  <c r="I6308" i="1"/>
  <c r="H6308" i="1"/>
  <c r="F6308" i="1"/>
  <c r="E6308" i="1"/>
  <c r="D6308" i="1"/>
  <c r="B6308" i="1"/>
  <c r="N6307" i="1"/>
  <c r="K6307" i="1"/>
  <c r="I6307" i="1"/>
  <c r="H6307" i="1"/>
  <c r="G6307" i="1"/>
  <c r="F6307" i="1"/>
  <c r="E6307" i="1"/>
  <c r="D6307" i="1"/>
  <c r="J6307" i="1" s="1"/>
  <c r="B6307" i="1"/>
  <c r="N6306" i="1"/>
  <c r="K6306" i="1"/>
  <c r="J6306" i="1"/>
  <c r="I6306" i="1"/>
  <c r="D6306" i="1"/>
  <c r="B6306" i="1"/>
  <c r="N6305" i="1"/>
  <c r="K6305" i="1"/>
  <c r="J6305" i="1"/>
  <c r="F6305" i="1"/>
  <c r="D6305" i="1"/>
  <c r="B6305" i="1"/>
  <c r="N6304" i="1"/>
  <c r="H6304" i="1"/>
  <c r="G6304" i="1"/>
  <c r="F6304" i="1"/>
  <c r="D6304" i="1"/>
  <c r="B6304" i="1"/>
  <c r="N6303" i="1"/>
  <c r="K6303" i="1"/>
  <c r="J6303" i="1"/>
  <c r="I6303" i="1"/>
  <c r="H6303" i="1"/>
  <c r="G6303" i="1"/>
  <c r="E6303" i="1"/>
  <c r="D6303" i="1"/>
  <c r="F6303" i="1" s="1"/>
  <c r="B6303" i="1"/>
  <c r="N6302" i="1"/>
  <c r="K6302" i="1"/>
  <c r="J6302" i="1"/>
  <c r="D6302" i="1"/>
  <c r="B6302" i="1"/>
  <c r="N6301" i="1"/>
  <c r="K6301" i="1"/>
  <c r="J6301" i="1"/>
  <c r="I6301" i="1"/>
  <c r="H6301" i="1"/>
  <c r="G6301" i="1"/>
  <c r="F6301" i="1"/>
  <c r="E6301" i="1"/>
  <c r="L6301" i="1" s="1"/>
  <c r="D6301" i="1"/>
  <c r="B6301" i="1"/>
  <c r="N6300" i="1"/>
  <c r="D6300" i="1"/>
  <c r="B6300" i="1"/>
  <c r="N6299" i="1"/>
  <c r="K6299" i="1"/>
  <c r="I6299" i="1"/>
  <c r="H6299" i="1"/>
  <c r="G6299" i="1"/>
  <c r="F6299" i="1"/>
  <c r="E6299" i="1"/>
  <c r="L6299" i="1" s="1"/>
  <c r="D6299" i="1"/>
  <c r="J6299" i="1" s="1"/>
  <c r="B6299" i="1"/>
  <c r="N6298" i="1"/>
  <c r="I6298" i="1"/>
  <c r="H6298" i="1"/>
  <c r="D6298" i="1"/>
  <c r="K6298" i="1" s="1"/>
  <c r="B6298" i="1"/>
  <c r="N6297" i="1"/>
  <c r="F6297" i="1"/>
  <c r="E6297" i="1"/>
  <c r="D6297" i="1"/>
  <c r="K6297" i="1" s="1"/>
  <c r="B6297" i="1"/>
  <c r="N6296" i="1"/>
  <c r="F6296" i="1"/>
  <c r="E6296" i="1"/>
  <c r="D6296" i="1"/>
  <c r="H6296" i="1" s="1"/>
  <c r="B6296" i="1"/>
  <c r="N6295" i="1"/>
  <c r="K6295" i="1"/>
  <c r="J6295" i="1"/>
  <c r="I6295" i="1"/>
  <c r="H6295" i="1"/>
  <c r="G6295" i="1"/>
  <c r="E6295" i="1"/>
  <c r="L6295" i="1" s="1"/>
  <c r="D6295" i="1"/>
  <c r="F6295" i="1" s="1"/>
  <c r="B6295" i="1"/>
  <c r="N6294" i="1"/>
  <c r="J6294" i="1"/>
  <c r="H6294" i="1"/>
  <c r="G6294" i="1"/>
  <c r="D6294" i="1"/>
  <c r="K6294" i="1" s="1"/>
  <c r="B6294" i="1"/>
  <c r="N6293" i="1"/>
  <c r="K6293" i="1"/>
  <c r="J6293" i="1"/>
  <c r="I6293" i="1"/>
  <c r="H6293" i="1"/>
  <c r="G6293" i="1"/>
  <c r="F6293" i="1"/>
  <c r="E6293" i="1"/>
  <c r="D6293" i="1"/>
  <c r="B6293" i="1"/>
  <c r="N6292" i="1"/>
  <c r="I6292" i="1"/>
  <c r="H6292" i="1"/>
  <c r="F6292" i="1"/>
  <c r="E6292" i="1"/>
  <c r="D6292" i="1"/>
  <c r="B6292" i="1"/>
  <c r="N6291" i="1"/>
  <c r="K6291" i="1"/>
  <c r="I6291" i="1"/>
  <c r="H6291" i="1"/>
  <c r="G6291" i="1"/>
  <c r="F6291" i="1"/>
  <c r="E6291" i="1"/>
  <c r="D6291" i="1"/>
  <c r="J6291" i="1" s="1"/>
  <c r="B6291" i="1"/>
  <c r="N6290" i="1"/>
  <c r="K6290" i="1"/>
  <c r="J6290" i="1"/>
  <c r="I6290" i="1"/>
  <c r="D6290" i="1"/>
  <c r="B6290" i="1"/>
  <c r="N6289" i="1"/>
  <c r="K6289" i="1"/>
  <c r="J6289" i="1"/>
  <c r="F6289" i="1"/>
  <c r="D6289" i="1"/>
  <c r="B6289" i="1"/>
  <c r="N6288" i="1"/>
  <c r="H6288" i="1"/>
  <c r="G6288" i="1"/>
  <c r="F6288" i="1"/>
  <c r="D6288" i="1"/>
  <c r="B6288" i="1"/>
  <c r="N6287" i="1"/>
  <c r="K6287" i="1"/>
  <c r="J6287" i="1"/>
  <c r="I6287" i="1"/>
  <c r="H6287" i="1"/>
  <c r="G6287" i="1"/>
  <c r="E6287" i="1"/>
  <c r="D6287" i="1"/>
  <c r="F6287" i="1" s="1"/>
  <c r="B6287" i="1"/>
  <c r="N6286" i="1"/>
  <c r="K6286" i="1"/>
  <c r="J6286" i="1"/>
  <c r="D6286" i="1"/>
  <c r="B6286" i="1"/>
  <c r="N6285" i="1"/>
  <c r="K6285" i="1"/>
  <c r="J6285" i="1"/>
  <c r="I6285" i="1"/>
  <c r="H6285" i="1"/>
  <c r="G6285" i="1"/>
  <c r="F6285" i="1"/>
  <c r="E6285" i="1"/>
  <c r="L6285" i="1" s="1"/>
  <c r="D6285" i="1"/>
  <c r="B6285" i="1"/>
  <c r="N6284" i="1"/>
  <c r="D6284" i="1"/>
  <c r="B6284" i="1"/>
  <c r="N6283" i="1"/>
  <c r="K6283" i="1"/>
  <c r="I6283" i="1"/>
  <c r="H6283" i="1"/>
  <c r="G6283" i="1"/>
  <c r="F6283" i="1"/>
  <c r="E6283" i="1"/>
  <c r="D6283" i="1"/>
  <c r="J6283" i="1" s="1"/>
  <c r="B6283" i="1"/>
  <c r="N6282" i="1"/>
  <c r="I6282" i="1"/>
  <c r="H6282" i="1"/>
  <c r="D6282" i="1"/>
  <c r="B6282" i="1"/>
  <c r="N6281" i="1"/>
  <c r="D6281" i="1"/>
  <c r="B6281" i="1"/>
  <c r="N6280" i="1"/>
  <c r="D6280" i="1"/>
  <c r="B6280" i="1"/>
  <c r="N6279" i="1"/>
  <c r="K6279" i="1"/>
  <c r="J6279" i="1"/>
  <c r="I6279" i="1"/>
  <c r="H6279" i="1"/>
  <c r="G6279" i="1"/>
  <c r="E6279" i="1"/>
  <c r="L6279" i="1" s="1"/>
  <c r="D6279" i="1"/>
  <c r="F6279" i="1" s="1"/>
  <c r="B6279" i="1"/>
  <c r="N6278" i="1"/>
  <c r="J6278" i="1"/>
  <c r="H6278" i="1"/>
  <c r="G6278" i="1"/>
  <c r="D6278" i="1"/>
  <c r="K6278" i="1" s="1"/>
  <c r="B6278" i="1"/>
  <c r="N6277" i="1"/>
  <c r="K6277" i="1"/>
  <c r="J6277" i="1"/>
  <c r="I6277" i="1"/>
  <c r="H6277" i="1"/>
  <c r="G6277" i="1"/>
  <c r="F6277" i="1"/>
  <c r="E6277" i="1"/>
  <c r="L6277" i="1" s="1"/>
  <c r="D6277" i="1"/>
  <c r="B6277" i="1"/>
  <c r="N6276" i="1"/>
  <c r="I6276" i="1"/>
  <c r="H6276" i="1"/>
  <c r="F6276" i="1"/>
  <c r="E6276" i="1"/>
  <c r="D6276" i="1"/>
  <c r="B6276" i="1"/>
  <c r="N6275" i="1"/>
  <c r="K6275" i="1"/>
  <c r="I6275" i="1"/>
  <c r="H6275" i="1"/>
  <c r="G6275" i="1"/>
  <c r="F6275" i="1"/>
  <c r="E6275" i="1"/>
  <c r="D6275" i="1"/>
  <c r="J6275" i="1" s="1"/>
  <c r="B6275" i="1"/>
  <c r="N6274" i="1"/>
  <c r="K6274" i="1"/>
  <c r="J6274" i="1"/>
  <c r="I6274" i="1"/>
  <c r="D6274" i="1"/>
  <c r="B6274" i="1"/>
  <c r="N6273" i="1"/>
  <c r="K6273" i="1"/>
  <c r="J6273" i="1"/>
  <c r="F6273" i="1"/>
  <c r="D6273" i="1"/>
  <c r="B6273" i="1"/>
  <c r="N6272" i="1"/>
  <c r="H6272" i="1"/>
  <c r="G6272" i="1"/>
  <c r="F6272" i="1"/>
  <c r="D6272" i="1"/>
  <c r="B6272" i="1"/>
  <c r="N6271" i="1"/>
  <c r="K6271" i="1"/>
  <c r="J6271" i="1"/>
  <c r="I6271" i="1"/>
  <c r="H6271" i="1"/>
  <c r="G6271" i="1"/>
  <c r="E6271" i="1"/>
  <c r="D6271" i="1"/>
  <c r="F6271" i="1" s="1"/>
  <c r="B6271" i="1"/>
  <c r="N6270" i="1"/>
  <c r="K6270" i="1"/>
  <c r="J6270" i="1"/>
  <c r="D6270" i="1"/>
  <c r="B6270" i="1"/>
  <c r="N6269" i="1"/>
  <c r="K6269" i="1"/>
  <c r="J6269" i="1"/>
  <c r="I6269" i="1"/>
  <c r="H6269" i="1"/>
  <c r="G6269" i="1"/>
  <c r="F6269" i="1"/>
  <c r="E6269" i="1"/>
  <c r="L6269" i="1" s="1"/>
  <c r="D6269" i="1"/>
  <c r="B6269" i="1"/>
  <c r="N6268" i="1"/>
  <c r="D6268" i="1"/>
  <c r="B6268" i="1"/>
  <c r="N6267" i="1"/>
  <c r="K6267" i="1"/>
  <c r="I6267" i="1"/>
  <c r="H6267" i="1"/>
  <c r="G6267" i="1"/>
  <c r="F6267" i="1"/>
  <c r="E6267" i="1"/>
  <c r="L6267" i="1" s="1"/>
  <c r="D6267" i="1"/>
  <c r="J6267" i="1" s="1"/>
  <c r="B6267" i="1"/>
  <c r="N6266" i="1"/>
  <c r="D6266" i="1"/>
  <c r="B6266" i="1"/>
  <c r="N6265" i="1"/>
  <c r="E6265" i="1"/>
  <c r="D6265" i="1"/>
  <c r="B6265" i="1"/>
  <c r="N6264" i="1"/>
  <c r="D6264" i="1"/>
  <c r="F6264" i="1" s="1"/>
  <c r="B6264" i="1"/>
  <c r="N6263" i="1"/>
  <c r="K6263" i="1"/>
  <c r="J6263" i="1"/>
  <c r="I6263" i="1"/>
  <c r="H6263" i="1"/>
  <c r="G6263" i="1"/>
  <c r="E6263" i="1"/>
  <c r="L6263" i="1" s="1"/>
  <c r="D6263" i="1"/>
  <c r="F6263" i="1" s="1"/>
  <c r="B6263" i="1"/>
  <c r="N6262" i="1"/>
  <c r="D6262" i="1"/>
  <c r="J6262" i="1" s="1"/>
  <c r="B6262" i="1"/>
  <c r="N6261" i="1"/>
  <c r="K6261" i="1"/>
  <c r="J6261" i="1"/>
  <c r="I6261" i="1"/>
  <c r="H6261" i="1"/>
  <c r="G6261" i="1"/>
  <c r="F6261" i="1"/>
  <c r="E6261" i="1"/>
  <c r="L6261" i="1" s="1"/>
  <c r="D6261" i="1"/>
  <c r="B6261" i="1"/>
  <c r="N6260" i="1"/>
  <c r="I6260" i="1"/>
  <c r="H6260" i="1"/>
  <c r="F6260" i="1"/>
  <c r="E6260" i="1"/>
  <c r="D6260" i="1"/>
  <c r="B6260" i="1"/>
  <c r="N6259" i="1"/>
  <c r="K6259" i="1"/>
  <c r="I6259" i="1"/>
  <c r="H6259" i="1"/>
  <c r="G6259" i="1"/>
  <c r="F6259" i="1"/>
  <c r="E6259" i="1"/>
  <c r="D6259" i="1"/>
  <c r="J6259" i="1" s="1"/>
  <c r="B6259" i="1"/>
  <c r="N6258" i="1"/>
  <c r="K6258" i="1"/>
  <c r="J6258" i="1"/>
  <c r="I6258" i="1"/>
  <c r="D6258" i="1"/>
  <c r="B6258" i="1"/>
  <c r="N6257" i="1"/>
  <c r="K6257" i="1"/>
  <c r="J6257" i="1"/>
  <c r="F6257" i="1"/>
  <c r="D6257" i="1"/>
  <c r="B6257" i="1"/>
  <c r="N6256" i="1"/>
  <c r="H6256" i="1"/>
  <c r="G6256" i="1"/>
  <c r="F6256" i="1"/>
  <c r="D6256" i="1"/>
  <c r="B6256" i="1"/>
  <c r="N6255" i="1"/>
  <c r="K6255" i="1"/>
  <c r="J6255" i="1"/>
  <c r="I6255" i="1"/>
  <c r="H6255" i="1"/>
  <c r="G6255" i="1"/>
  <c r="E6255" i="1"/>
  <c r="D6255" i="1"/>
  <c r="F6255" i="1" s="1"/>
  <c r="B6255" i="1"/>
  <c r="N6254" i="1"/>
  <c r="K6254" i="1"/>
  <c r="J6254" i="1"/>
  <c r="D6254" i="1"/>
  <c r="B6254" i="1"/>
  <c r="N6253" i="1"/>
  <c r="K6253" i="1"/>
  <c r="J6253" i="1"/>
  <c r="I6253" i="1"/>
  <c r="H6253" i="1"/>
  <c r="G6253" i="1"/>
  <c r="F6253" i="1"/>
  <c r="E6253" i="1"/>
  <c r="L6253" i="1" s="1"/>
  <c r="D6253" i="1"/>
  <c r="B6253" i="1"/>
  <c r="N6252" i="1"/>
  <c r="D6252" i="1"/>
  <c r="B6252" i="1"/>
  <c r="N6251" i="1"/>
  <c r="K6251" i="1"/>
  <c r="I6251" i="1"/>
  <c r="H6251" i="1"/>
  <c r="G6251" i="1"/>
  <c r="F6251" i="1"/>
  <c r="E6251" i="1"/>
  <c r="D6251" i="1"/>
  <c r="J6251" i="1" s="1"/>
  <c r="B6251" i="1"/>
  <c r="N6250" i="1"/>
  <c r="I6250" i="1"/>
  <c r="H6250" i="1"/>
  <c r="D6250" i="1"/>
  <c r="B6250" i="1"/>
  <c r="N6249" i="1"/>
  <c r="J6249" i="1"/>
  <c r="F6249" i="1"/>
  <c r="D6249" i="1"/>
  <c r="B6249" i="1"/>
  <c r="N6248" i="1"/>
  <c r="D6248" i="1"/>
  <c r="G6248" i="1" s="1"/>
  <c r="B6248" i="1"/>
  <c r="N6247" i="1"/>
  <c r="K6247" i="1"/>
  <c r="J6247" i="1"/>
  <c r="I6247" i="1"/>
  <c r="H6247" i="1"/>
  <c r="G6247" i="1"/>
  <c r="E6247" i="1"/>
  <c r="L6247" i="1" s="1"/>
  <c r="D6247" i="1"/>
  <c r="F6247" i="1" s="1"/>
  <c r="B6247" i="1"/>
  <c r="N6246" i="1"/>
  <c r="D6246" i="1"/>
  <c r="K6246" i="1" s="1"/>
  <c r="B6246" i="1"/>
  <c r="N6245" i="1"/>
  <c r="K6245" i="1"/>
  <c r="J6245" i="1"/>
  <c r="I6245" i="1"/>
  <c r="H6245" i="1"/>
  <c r="G6245" i="1"/>
  <c r="F6245" i="1"/>
  <c r="E6245" i="1"/>
  <c r="D6245" i="1"/>
  <c r="B6245" i="1"/>
  <c r="N6244" i="1"/>
  <c r="K6244" i="1"/>
  <c r="I6244" i="1"/>
  <c r="H6244" i="1"/>
  <c r="F6244" i="1"/>
  <c r="D6244" i="1"/>
  <c r="B6244" i="1"/>
  <c r="N6243" i="1"/>
  <c r="K6243" i="1"/>
  <c r="I6243" i="1"/>
  <c r="H6243" i="1"/>
  <c r="G6243" i="1"/>
  <c r="D6243" i="1"/>
  <c r="B6243" i="1"/>
  <c r="N6242" i="1"/>
  <c r="D6242" i="1"/>
  <c r="K6242" i="1" s="1"/>
  <c r="B6242" i="1"/>
  <c r="N6241" i="1"/>
  <c r="D6241" i="1"/>
  <c r="K6241" i="1" s="1"/>
  <c r="B6241" i="1"/>
  <c r="N6240" i="1"/>
  <c r="D6240" i="1"/>
  <c r="B6240" i="1"/>
  <c r="N6239" i="1"/>
  <c r="D6239" i="1"/>
  <c r="B6239" i="1"/>
  <c r="N6238" i="1"/>
  <c r="K6238" i="1"/>
  <c r="D6238" i="1"/>
  <c r="B6238" i="1"/>
  <c r="N6237" i="1"/>
  <c r="K6237" i="1"/>
  <c r="J6237" i="1"/>
  <c r="I6237" i="1"/>
  <c r="H6237" i="1"/>
  <c r="G6237" i="1"/>
  <c r="F6237" i="1"/>
  <c r="E6237" i="1"/>
  <c r="D6237" i="1"/>
  <c r="B6237" i="1"/>
  <c r="N6236" i="1"/>
  <c r="D6236" i="1"/>
  <c r="B6236" i="1"/>
  <c r="N6235" i="1"/>
  <c r="D6235" i="1"/>
  <c r="B6235" i="1"/>
  <c r="N6234" i="1"/>
  <c r="K6234" i="1"/>
  <c r="H6234" i="1"/>
  <c r="G6234" i="1"/>
  <c r="D6234" i="1"/>
  <c r="B6234" i="1"/>
  <c r="N6233" i="1"/>
  <c r="I6233" i="1"/>
  <c r="E6233" i="1"/>
  <c r="D6233" i="1"/>
  <c r="B6233" i="1"/>
  <c r="N6232" i="1"/>
  <c r="H6232" i="1"/>
  <c r="G6232" i="1"/>
  <c r="F6232" i="1"/>
  <c r="D6232" i="1"/>
  <c r="B6232" i="1"/>
  <c r="N6231" i="1"/>
  <c r="I6231" i="1"/>
  <c r="H6231" i="1"/>
  <c r="G6231" i="1"/>
  <c r="D6231" i="1"/>
  <c r="J6231" i="1" s="1"/>
  <c r="B6231" i="1"/>
  <c r="N6230" i="1"/>
  <c r="K6230" i="1"/>
  <c r="J6230" i="1"/>
  <c r="H6230" i="1"/>
  <c r="G6230" i="1"/>
  <c r="F6230" i="1"/>
  <c r="D6230" i="1"/>
  <c r="B6230" i="1"/>
  <c r="N6229" i="1"/>
  <c r="K6229" i="1"/>
  <c r="J6229" i="1"/>
  <c r="I6229" i="1"/>
  <c r="H6229" i="1"/>
  <c r="G6229" i="1"/>
  <c r="F6229" i="1"/>
  <c r="E6229" i="1"/>
  <c r="D6229" i="1"/>
  <c r="B6229" i="1"/>
  <c r="N6228" i="1"/>
  <c r="K6228" i="1"/>
  <c r="I6228" i="1"/>
  <c r="E6228" i="1"/>
  <c r="D6228" i="1"/>
  <c r="B6228" i="1"/>
  <c r="N6227" i="1"/>
  <c r="K6227" i="1"/>
  <c r="I6227" i="1"/>
  <c r="F6227" i="1"/>
  <c r="E6227" i="1"/>
  <c r="D6227" i="1"/>
  <c r="B6227" i="1"/>
  <c r="N6226" i="1"/>
  <c r="I6226" i="1"/>
  <c r="H6226" i="1"/>
  <c r="D6226" i="1"/>
  <c r="B6226" i="1"/>
  <c r="N6225" i="1"/>
  <c r="J6225" i="1"/>
  <c r="I6225" i="1"/>
  <c r="F6225" i="1"/>
  <c r="E6225" i="1"/>
  <c r="D6225" i="1"/>
  <c r="B6225" i="1"/>
  <c r="N6224" i="1"/>
  <c r="H6224" i="1"/>
  <c r="G6224" i="1"/>
  <c r="F6224" i="1"/>
  <c r="E6224" i="1"/>
  <c r="D6224" i="1"/>
  <c r="J6224" i="1" s="1"/>
  <c r="B6224" i="1"/>
  <c r="N6223" i="1"/>
  <c r="K6223" i="1"/>
  <c r="J6223" i="1"/>
  <c r="I6223" i="1"/>
  <c r="H6223" i="1"/>
  <c r="G6223" i="1"/>
  <c r="E6223" i="1"/>
  <c r="D6223" i="1"/>
  <c r="F6223" i="1" s="1"/>
  <c r="B6223" i="1"/>
  <c r="N6222" i="1"/>
  <c r="K6222" i="1"/>
  <c r="J6222" i="1"/>
  <c r="H6222" i="1"/>
  <c r="G6222" i="1"/>
  <c r="F6222" i="1"/>
  <c r="D6222" i="1"/>
  <c r="B6222" i="1"/>
  <c r="N6221" i="1"/>
  <c r="K6221" i="1"/>
  <c r="J6221" i="1"/>
  <c r="I6221" i="1"/>
  <c r="H6221" i="1"/>
  <c r="G6221" i="1"/>
  <c r="F6221" i="1"/>
  <c r="E6221" i="1"/>
  <c r="D6221" i="1"/>
  <c r="B6221" i="1"/>
  <c r="N6220" i="1"/>
  <c r="K6220" i="1"/>
  <c r="F6220" i="1"/>
  <c r="E6220" i="1"/>
  <c r="D6220" i="1"/>
  <c r="B6220" i="1"/>
  <c r="N6219" i="1"/>
  <c r="K6219" i="1"/>
  <c r="G6219" i="1"/>
  <c r="F6219" i="1"/>
  <c r="E6219" i="1"/>
  <c r="D6219" i="1"/>
  <c r="B6219" i="1"/>
  <c r="N6218" i="1"/>
  <c r="J6218" i="1"/>
  <c r="I6218" i="1"/>
  <c r="H6218" i="1"/>
  <c r="D6218" i="1"/>
  <c r="B6218" i="1"/>
  <c r="N6217" i="1"/>
  <c r="J6217" i="1"/>
  <c r="I6217" i="1"/>
  <c r="F6217" i="1"/>
  <c r="D6217" i="1"/>
  <c r="K6217" i="1" s="1"/>
  <c r="B6217" i="1"/>
  <c r="N6216" i="1"/>
  <c r="J6216" i="1"/>
  <c r="H6216" i="1"/>
  <c r="G6216" i="1"/>
  <c r="F6216" i="1"/>
  <c r="E6216" i="1"/>
  <c r="D6216" i="1"/>
  <c r="B6216" i="1"/>
  <c r="N6215" i="1"/>
  <c r="K6215" i="1"/>
  <c r="J6215" i="1"/>
  <c r="I6215" i="1"/>
  <c r="H6215" i="1"/>
  <c r="G6215" i="1"/>
  <c r="E6215" i="1"/>
  <c r="D6215" i="1"/>
  <c r="F6215" i="1" s="1"/>
  <c r="B6215" i="1"/>
  <c r="N6214" i="1"/>
  <c r="K6214" i="1"/>
  <c r="J6214" i="1"/>
  <c r="H6214" i="1"/>
  <c r="D6214" i="1"/>
  <c r="B6214" i="1"/>
  <c r="N6213" i="1"/>
  <c r="K6213" i="1"/>
  <c r="J6213" i="1"/>
  <c r="I6213" i="1"/>
  <c r="H6213" i="1"/>
  <c r="G6213" i="1"/>
  <c r="F6213" i="1"/>
  <c r="E6213" i="1"/>
  <c r="D6213" i="1"/>
  <c r="B6213" i="1"/>
  <c r="N6212" i="1"/>
  <c r="H6212" i="1"/>
  <c r="F6212" i="1"/>
  <c r="E6212" i="1"/>
  <c r="D6212" i="1"/>
  <c r="B6212" i="1"/>
  <c r="N6211" i="1"/>
  <c r="H6211" i="1"/>
  <c r="G6211" i="1"/>
  <c r="F6211" i="1"/>
  <c r="E6211" i="1"/>
  <c r="D6211" i="1"/>
  <c r="B6211" i="1"/>
  <c r="N6210" i="1"/>
  <c r="K6210" i="1"/>
  <c r="J6210" i="1"/>
  <c r="I6210" i="1"/>
  <c r="H6210" i="1"/>
  <c r="G6210" i="1"/>
  <c r="D6210" i="1"/>
  <c r="B6210" i="1"/>
  <c r="N6209" i="1"/>
  <c r="K6209" i="1"/>
  <c r="J6209" i="1"/>
  <c r="I6209" i="1"/>
  <c r="F6209" i="1"/>
  <c r="E6209" i="1"/>
  <c r="D6209" i="1"/>
  <c r="B6209" i="1"/>
  <c r="N6208" i="1"/>
  <c r="J6208" i="1"/>
  <c r="H6208" i="1"/>
  <c r="G6208" i="1"/>
  <c r="F6208" i="1"/>
  <c r="E6208" i="1"/>
  <c r="D6208" i="1"/>
  <c r="B6208" i="1"/>
  <c r="N6207" i="1"/>
  <c r="K6207" i="1"/>
  <c r="J6207" i="1"/>
  <c r="I6207" i="1"/>
  <c r="H6207" i="1"/>
  <c r="D6207" i="1"/>
  <c r="B6207" i="1"/>
  <c r="N6206" i="1"/>
  <c r="K6206" i="1"/>
  <c r="J6206" i="1"/>
  <c r="F6206" i="1"/>
  <c r="D6206" i="1"/>
  <c r="B6206" i="1"/>
  <c r="N6205" i="1"/>
  <c r="K6205" i="1"/>
  <c r="J6205" i="1"/>
  <c r="I6205" i="1"/>
  <c r="H6205" i="1"/>
  <c r="G6205" i="1"/>
  <c r="F6205" i="1"/>
  <c r="E6205" i="1"/>
  <c r="D6205" i="1"/>
  <c r="B6205" i="1"/>
  <c r="N6204" i="1"/>
  <c r="I6204" i="1"/>
  <c r="H6204" i="1"/>
  <c r="F6204" i="1"/>
  <c r="E6204" i="1"/>
  <c r="D6204" i="1"/>
  <c r="B6204" i="1"/>
  <c r="N6203" i="1"/>
  <c r="I6203" i="1"/>
  <c r="H6203" i="1"/>
  <c r="G6203" i="1"/>
  <c r="F6203" i="1"/>
  <c r="E6203" i="1"/>
  <c r="D6203" i="1"/>
  <c r="B6203" i="1"/>
  <c r="N6202" i="1"/>
  <c r="K6202" i="1"/>
  <c r="J6202" i="1"/>
  <c r="I6202" i="1"/>
  <c r="H6202" i="1"/>
  <c r="G6202" i="1"/>
  <c r="D6202" i="1"/>
  <c r="B6202" i="1"/>
  <c r="N6201" i="1"/>
  <c r="K6201" i="1"/>
  <c r="J6201" i="1"/>
  <c r="I6201" i="1"/>
  <c r="F6201" i="1"/>
  <c r="E6201" i="1"/>
  <c r="D6201" i="1"/>
  <c r="B6201" i="1"/>
  <c r="N6200" i="1"/>
  <c r="J6200" i="1"/>
  <c r="D6200" i="1"/>
  <c r="B6200" i="1"/>
  <c r="N6199" i="1"/>
  <c r="J6199" i="1"/>
  <c r="D6199" i="1"/>
  <c r="B6199" i="1"/>
  <c r="N6198" i="1"/>
  <c r="K6198" i="1"/>
  <c r="D6198" i="1"/>
  <c r="B6198" i="1"/>
  <c r="N6197" i="1"/>
  <c r="K6197" i="1"/>
  <c r="J6197" i="1"/>
  <c r="I6197" i="1"/>
  <c r="H6197" i="1"/>
  <c r="G6197" i="1"/>
  <c r="F6197" i="1"/>
  <c r="E6197" i="1"/>
  <c r="L6197" i="1" s="1"/>
  <c r="D6197" i="1"/>
  <c r="B6197" i="1"/>
  <c r="N6196" i="1"/>
  <c r="D6196" i="1"/>
  <c r="K6196" i="1" s="1"/>
  <c r="B6196" i="1"/>
  <c r="N6195" i="1"/>
  <c r="G6195" i="1"/>
  <c r="F6195" i="1"/>
  <c r="E6195" i="1"/>
  <c r="D6195" i="1"/>
  <c r="J6195" i="1" s="1"/>
  <c r="B6195" i="1"/>
  <c r="N6194" i="1"/>
  <c r="K6194" i="1"/>
  <c r="J6194" i="1"/>
  <c r="I6194" i="1"/>
  <c r="H6194" i="1"/>
  <c r="G6194" i="1"/>
  <c r="D6194" i="1"/>
  <c r="B6194" i="1"/>
  <c r="N6193" i="1"/>
  <c r="J6193" i="1"/>
  <c r="I6193" i="1"/>
  <c r="D6193" i="1"/>
  <c r="K6193" i="1" s="1"/>
  <c r="B6193" i="1"/>
  <c r="N6192" i="1"/>
  <c r="H6192" i="1"/>
  <c r="G6192" i="1"/>
  <c r="D6192" i="1"/>
  <c r="J6192" i="1" s="1"/>
  <c r="B6192" i="1"/>
  <c r="N6191" i="1"/>
  <c r="I6191" i="1"/>
  <c r="G6191" i="1"/>
  <c r="D6191" i="1"/>
  <c r="K6191" i="1" s="1"/>
  <c r="B6191" i="1"/>
  <c r="N6190" i="1"/>
  <c r="H6190" i="1"/>
  <c r="G6190" i="1"/>
  <c r="D6190" i="1"/>
  <c r="K6190" i="1" s="1"/>
  <c r="B6190" i="1"/>
  <c r="N6189" i="1"/>
  <c r="K6189" i="1"/>
  <c r="J6189" i="1"/>
  <c r="I6189" i="1"/>
  <c r="H6189" i="1"/>
  <c r="G6189" i="1"/>
  <c r="F6189" i="1"/>
  <c r="E6189" i="1"/>
  <c r="D6189" i="1"/>
  <c r="B6189" i="1"/>
  <c r="N6188" i="1"/>
  <c r="K6188" i="1"/>
  <c r="I6188" i="1"/>
  <c r="H6188" i="1"/>
  <c r="D6188" i="1"/>
  <c r="B6188" i="1"/>
  <c r="N6187" i="1"/>
  <c r="K6187" i="1"/>
  <c r="I6187" i="1"/>
  <c r="H6187" i="1"/>
  <c r="G6187" i="1"/>
  <c r="F6187" i="1"/>
  <c r="E6187" i="1"/>
  <c r="D6187" i="1"/>
  <c r="J6187" i="1" s="1"/>
  <c r="B6187" i="1"/>
  <c r="N6186" i="1"/>
  <c r="K6186" i="1"/>
  <c r="D6186" i="1"/>
  <c r="B6186" i="1"/>
  <c r="N6185" i="1"/>
  <c r="K6185" i="1"/>
  <c r="D6185" i="1"/>
  <c r="B6185" i="1"/>
  <c r="N6184" i="1"/>
  <c r="J6184" i="1"/>
  <c r="D6184" i="1"/>
  <c r="B6184" i="1"/>
  <c r="N6183" i="1"/>
  <c r="K6183" i="1"/>
  <c r="J6183" i="1"/>
  <c r="D6183" i="1"/>
  <c r="B6183" i="1"/>
  <c r="N6182" i="1"/>
  <c r="J6182" i="1"/>
  <c r="D6182" i="1"/>
  <c r="B6182" i="1"/>
  <c r="N6181" i="1"/>
  <c r="K6181" i="1"/>
  <c r="J6181" i="1"/>
  <c r="I6181" i="1"/>
  <c r="H6181" i="1"/>
  <c r="G6181" i="1"/>
  <c r="F6181" i="1"/>
  <c r="E6181" i="1"/>
  <c r="L6181" i="1" s="1"/>
  <c r="D6181" i="1"/>
  <c r="B6181" i="1"/>
  <c r="N6180" i="1"/>
  <c r="K6180" i="1"/>
  <c r="I6180" i="1"/>
  <c r="H6180" i="1"/>
  <c r="F6180" i="1"/>
  <c r="E6180" i="1"/>
  <c r="D6180" i="1"/>
  <c r="B6180" i="1"/>
  <c r="N6179" i="1"/>
  <c r="H6179" i="1"/>
  <c r="G6179" i="1"/>
  <c r="F6179" i="1"/>
  <c r="D6179" i="1"/>
  <c r="K6179" i="1" s="1"/>
  <c r="B6179" i="1"/>
  <c r="N6178" i="1"/>
  <c r="J6178" i="1"/>
  <c r="I6178" i="1"/>
  <c r="G6178" i="1"/>
  <c r="D6178" i="1"/>
  <c r="K6178" i="1" s="1"/>
  <c r="B6178" i="1"/>
  <c r="N6177" i="1"/>
  <c r="J6177" i="1"/>
  <c r="F6177" i="1"/>
  <c r="E6177" i="1"/>
  <c r="D6177" i="1"/>
  <c r="K6177" i="1" s="1"/>
  <c r="B6177" i="1"/>
  <c r="N6176" i="1"/>
  <c r="G6176" i="1"/>
  <c r="F6176" i="1"/>
  <c r="E6176" i="1"/>
  <c r="D6176" i="1"/>
  <c r="J6176" i="1" s="1"/>
  <c r="B6176" i="1"/>
  <c r="N6175" i="1"/>
  <c r="H6175" i="1"/>
  <c r="G6175" i="1"/>
  <c r="E6175" i="1"/>
  <c r="D6175" i="1"/>
  <c r="K6175" i="1" s="1"/>
  <c r="B6175" i="1"/>
  <c r="N6174" i="1"/>
  <c r="H6174" i="1"/>
  <c r="G6174" i="1"/>
  <c r="F6174" i="1"/>
  <c r="D6174" i="1"/>
  <c r="K6174" i="1" s="1"/>
  <c r="B6174" i="1"/>
  <c r="N6173" i="1"/>
  <c r="K6173" i="1"/>
  <c r="J6173" i="1"/>
  <c r="I6173" i="1"/>
  <c r="H6173" i="1"/>
  <c r="G6173" i="1"/>
  <c r="F6173" i="1"/>
  <c r="E6173" i="1"/>
  <c r="D6173" i="1"/>
  <c r="B6173" i="1"/>
  <c r="N6172" i="1"/>
  <c r="K6172" i="1"/>
  <c r="I6172" i="1"/>
  <c r="H6172" i="1"/>
  <c r="F6172" i="1"/>
  <c r="D6172" i="1"/>
  <c r="B6172" i="1"/>
  <c r="N6171" i="1"/>
  <c r="K6171" i="1"/>
  <c r="I6171" i="1"/>
  <c r="H6171" i="1"/>
  <c r="G6171" i="1"/>
  <c r="E6171" i="1"/>
  <c r="D6171" i="1"/>
  <c r="B6171" i="1"/>
  <c r="N6170" i="1"/>
  <c r="K6170" i="1"/>
  <c r="J6170" i="1"/>
  <c r="H6170" i="1"/>
  <c r="G6170" i="1"/>
  <c r="D6170" i="1"/>
  <c r="B6170" i="1"/>
  <c r="N6169" i="1"/>
  <c r="K6169" i="1"/>
  <c r="I6169" i="1"/>
  <c r="F6169" i="1"/>
  <c r="E6169" i="1"/>
  <c r="D6169" i="1"/>
  <c r="B6169" i="1"/>
  <c r="N6168" i="1"/>
  <c r="H6168" i="1"/>
  <c r="G6168" i="1"/>
  <c r="F6168" i="1"/>
  <c r="E6168" i="1"/>
  <c r="D6168" i="1"/>
  <c r="B6168" i="1"/>
  <c r="N6167" i="1"/>
  <c r="J6167" i="1"/>
  <c r="I6167" i="1"/>
  <c r="H6167" i="1"/>
  <c r="G6167" i="1"/>
  <c r="E6167" i="1"/>
  <c r="D6167" i="1"/>
  <c r="B6167" i="1"/>
  <c r="N6166" i="1"/>
  <c r="K6166" i="1"/>
  <c r="J6166" i="1"/>
  <c r="H6166" i="1"/>
  <c r="G6166" i="1"/>
  <c r="F6166" i="1"/>
  <c r="D6166" i="1"/>
  <c r="B6166" i="1"/>
  <c r="N6165" i="1"/>
  <c r="K6165" i="1"/>
  <c r="J6165" i="1"/>
  <c r="I6165" i="1"/>
  <c r="H6165" i="1"/>
  <c r="G6165" i="1"/>
  <c r="F6165" i="1"/>
  <c r="E6165" i="1"/>
  <c r="D6165" i="1"/>
  <c r="B6165" i="1"/>
  <c r="N6164" i="1"/>
  <c r="K6164" i="1"/>
  <c r="D6164" i="1"/>
  <c r="B6164" i="1"/>
  <c r="N6163" i="1"/>
  <c r="I6163" i="1"/>
  <c r="D6163" i="1"/>
  <c r="B6163" i="1"/>
  <c r="N6162" i="1"/>
  <c r="K6162" i="1"/>
  <c r="D6162" i="1"/>
  <c r="B6162" i="1"/>
  <c r="N6161" i="1"/>
  <c r="J6161" i="1"/>
  <c r="D6161" i="1"/>
  <c r="B6161" i="1"/>
  <c r="N6160" i="1"/>
  <c r="H6160" i="1"/>
  <c r="D6160" i="1"/>
  <c r="B6160" i="1"/>
  <c r="N6159" i="1"/>
  <c r="D6159" i="1"/>
  <c r="B6159" i="1"/>
  <c r="N6158" i="1"/>
  <c r="K6158" i="1"/>
  <c r="J6158" i="1"/>
  <c r="H6158" i="1"/>
  <c r="G6158" i="1"/>
  <c r="F6158" i="1"/>
  <c r="D6158" i="1"/>
  <c r="B6158" i="1"/>
  <c r="N6157" i="1"/>
  <c r="K6157" i="1"/>
  <c r="J6157" i="1"/>
  <c r="I6157" i="1"/>
  <c r="H6157" i="1"/>
  <c r="G6157" i="1"/>
  <c r="F6157" i="1"/>
  <c r="E6157" i="1"/>
  <c r="D6157" i="1"/>
  <c r="B6157" i="1"/>
  <c r="N6156" i="1"/>
  <c r="I6156" i="1"/>
  <c r="F6156" i="1"/>
  <c r="D6156" i="1"/>
  <c r="K6156" i="1" s="1"/>
  <c r="B6156" i="1"/>
  <c r="N6155" i="1"/>
  <c r="G6155" i="1"/>
  <c r="F6155" i="1"/>
  <c r="D6155" i="1"/>
  <c r="K6155" i="1" s="1"/>
  <c r="B6155" i="1"/>
  <c r="N6154" i="1"/>
  <c r="I6154" i="1"/>
  <c r="H6154" i="1"/>
  <c r="D6154" i="1"/>
  <c r="J6154" i="1" s="1"/>
  <c r="B6154" i="1"/>
  <c r="N6153" i="1"/>
  <c r="I6153" i="1"/>
  <c r="F6153" i="1"/>
  <c r="D6153" i="1"/>
  <c r="K6153" i="1" s="1"/>
  <c r="B6153" i="1"/>
  <c r="N6152" i="1"/>
  <c r="J6152" i="1"/>
  <c r="H6152" i="1"/>
  <c r="G6152" i="1"/>
  <c r="F6152" i="1"/>
  <c r="E6152" i="1"/>
  <c r="D6152" i="1"/>
  <c r="B6152" i="1"/>
  <c r="N6151" i="1"/>
  <c r="K6151" i="1"/>
  <c r="J6151" i="1"/>
  <c r="I6151" i="1"/>
  <c r="H6151" i="1"/>
  <c r="G6151" i="1"/>
  <c r="E6151" i="1"/>
  <c r="D6151" i="1"/>
  <c r="F6151" i="1" s="1"/>
  <c r="B6151" i="1"/>
  <c r="N6150" i="1"/>
  <c r="K6150" i="1"/>
  <c r="J6150" i="1"/>
  <c r="H6150" i="1"/>
  <c r="G6150" i="1"/>
  <c r="D6150" i="1"/>
  <c r="B6150" i="1"/>
  <c r="N6149" i="1"/>
  <c r="K6149" i="1"/>
  <c r="J6149" i="1"/>
  <c r="I6149" i="1"/>
  <c r="H6149" i="1"/>
  <c r="G6149" i="1"/>
  <c r="F6149" i="1"/>
  <c r="E6149" i="1"/>
  <c r="D6149" i="1"/>
  <c r="B6149" i="1"/>
  <c r="N6148" i="1"/>
  <c r="K6148" i="1"/>
  <c r="D6148" i="1"/>
  <c r="B6148" i="1"/>
  <c r="N6147" i="1"/>
  <c r="K6147" i="1"/>
  <c r="H6147" i="1"/>
  <c r="D6147" i="1"/>
  <c r="B6147" i="1"/>
  <c r="N6146" i="1"/>
  <c r="K6146" i="1"/>
  <c r="J6146" i="1"/>
  <c r="D6146" i="1"/>
  <c r="B6146" i="1"/>
  <c r="N6145" i="1"/>
  <c r="D6145" i="1"/>
  <c r="B6145" i="1"/>
  <c r="N6144" i="1"/>
  <c r="J6144" i="1"/>
  <c r="H6144" i="1"/>
  <c r="G6144" i="1"/>
  <c r="F6144" i="1"/>
  <c r="E6144" i="1"/>
  <c r="D6144" i="1"/>
  <c r="B6144" i="1"/>
  <c r="N6143" i="1"/>
  <c r="G6143" i="1"/>
  <c r="D6143" i="1"/>
  <c r="B6143" i="1"/>
  <c r="N6142" i="1"/>
  <c r="F6142" i="1"/>
  <c r="D6142" i="1"/>
  <c r="B6142" i="1"/>
  <c r="N6141" i="1"/>
  <c r="K6141" i="1"/>
  <c r="J6141" i="1"/>
  <c r="I6141" i="1"/>
  <c r="H6141" i="1"/>
  <c r="G6141" i="1"/>
  <c r="F6141" i="1"/>
  <c r="E6141" i="1"/>
  <c r="D6141" i="1"/>
  <c r="B6141" i="1"/>
  <c r="N6140" i="1"/>
  <c r="D6140" i="1"/>
  <c r="H6140" i="1" s="1"/>
  <c r="B6140" i="1"/>
  <c r="N6139" i="1"/>
  <c r="G6139" i="1"/>
  <c r="F6139" i="1"/>
  <c r="D6139" i="1"/>
  <c r="B6139" i="1"/>
  <c r="N6138" i="1"/>
  <c r="K6138" i="1"/>
  <c r="J6138" i="1"/>
  <c r="I6138" i="1"/>
  <c r="H6138" i="1"/>
  <c r="G6138" i="1"/>
  <c r="D6138" i="1"/>
  <c r="B6138" i="1"/>
  <c r="N6137" i="1"/>
  <c r="K6137" i="1"/>
  <c r="J6137" i="1"/>
  <c r="I6137" i="1"/>
  <c r="F6137" i="1"/>
  <c r="E6137" i="1"/>
  <c r="D6137" i="1"/>
  <c r="B6137" i="1"/>
  <c r="N6136" i="1"/>
  <c r="J6136" i="1"/>
  <c r="H6136" i="1"/>
  <c r="G6136" i="1"/>
  <c r="F6136" i="1"/>
  <c r="D6136" i="1"/>
  <c r="B6136" i="1"/>
  <c r="N6135" i="1"/>
  <c r="K6135" i="1"/>
  <c r="J6135" i="1"/>
  <c r="I6135" i="1"/>
  <c r="H6135" i="1"/>
  <c r="E6135" i="1"/>
  <c r="D6135" i="1"/>
  <c r="B6135" i="1"/>
  <c r="N6134" i="1"/>
  <c r="K6134" i="1"/>
  <c r="J6134" i="1"/>
  <c r="G6134" i="1"/>
  <c r="F6134" i="1"/>
  <c r="D6134" i="1"/>
  <c r="B6134" i="1"/>
  <c r="N6133" i="1"/>
  <c r="K6133" i="1"/>
  <c r="J6133" i="1"/>
  <c r="I6133" i="1"/>
  <c r="H6133" i="1"/>
  <c r="G6133" i="1"/>
  <c r="F6133" i="1"/>
  <c r="E6133" i="1"/>
  <c r="D6133" i="1"/>
  <c r="B6133" i="1"/>
  <c r="N6132" i="1"/>
  <c r="K6132" i="1"/>
  <c r="I6132" i="1"/>
  <c r="D6132" i="1"/>
  <c r="B6132" i="1"/>
  <c r="N6131" i="1"/>
  <c r="D6131" i="1"/>
  <c r="B6131" i="1"/>
  <c r="N6130" i="1"/>
  <c r="K6130" i="1"/>
  <c r="J6130" i="1"/>
  <c r="I6130" i="1"/>
  <c r="H6130" i="1"/>
  <c r="G6130" i="1"/>
  <c r="D6130" i="1"/>
  <c r="B6130" i="1"/>
  <c r="N6129" i="1"/>
  <c r="F6129" i="1"/>
  <c r="D6129" i="1"/>
  <c r="B6129" i="1"/>
  <c r="N6128" i="1"/>
  <c r="E6128" i="1"/>
  <c r="D6128" i="1"/>
  <c r="B6128" i="1"/>
  <c r="N6127" i="1"/>
  <c r="E6127" i="1"/>
  <c r="D6127" i="1"/>
  <c r="B6127" i="1"/>
  <c r="N6126" i="1"/>
  <c r="F6126" i="1"/>
  <c r="D6126" i="1"/>
  <c r="B6126" i="1"/>
  <c r="N6125" i="1"/>
  <c r="K6125" i="1"/>
  <c r="J6125" i="1"/>
  <c r="I6125" i="1"/>
  <c r="H6125" i="1"/>
  <c r="G6125" i="1"/>
  <c r="F6125" i="1"/>
  <c r="E6125" i="1"/>
  <c r="D6125" i="1"/>
  <c r="B6125" i="1"/>
  <c r="N6124" i="1"/>
  <c r="K6124" i="1"/>
  <c r="I6124" i="1"/>
  <c r="H6124" i="1"/>
  <c r="F6124" i="1"/>
  <c r="E6124" i="1"/>
  <c r="D6124" i="1"/>
  <c r="B6124" i="1"/>
  <c r="N6123" i="1"/>
  <c r="K6123" i="1"/>
  <c r="I6123" i="1"/>
  <c r="H6123" i="1"/>
  <c r="G6123" i="1"/>
  <c r="F6123" i="1"/>
  <c r="E6123" i="1"/>
  <c r="D6123" i="1"/>
  <c r="J6123" i="1" s="1"/>
  <c r="B6123" i="1"/>
  <c r="N6122" i="1"/>
  <c r="K6122" i="1"/>
  <c r="J6122" i="1"/>
  <c r="I6122" i="1"/>
  <c r="H6122" i="1"/>
  <c r="D6122" i="1"/>
  <c r="B6122" i="1"/>
  <c r="N6121" i="1"/>
  <c r="K6121" i="1"/>
  <c r="J6121" i="1"/>
  <c r="I6121" i="1"/>
  <c r="E6121" i="1"/>
  <c r="D6121" i="1"/>
  <c r="B6121" i="1"/>
  <c r="N6120" i="1"/>
  <c r="J6120" i="1"/>
  <c r="H6120" i="1"/>
  <c r="F6120" i="1"/>
  <c r="E6120" i="1"/>
  <c r="D6120" i="1"/>
  <c r="B6120" i="1"/>
  <c r="N6119" i="1"/>
  <c r="K6119" i="1"/>
  <c r="J6119" i="1"/>
  <c r="H6119" i="1"/>
  <c r="G6119" i="1"/>
  <c r="E6119" i="1"/>
  <c r="D6119" i="1"/>
  <c r="B6119" i="1"/>
  <c r="N6118" i="1"/>
  <c r="J6118" i="1"/>
  <c r="H6118" i="1"/>
  <c r="G6118" i="1"/>
  <c r="F6118" i="1"/>
  <c r="D6118" i="1"/>
  <c r="B6118" i="1"/>
  <c r="N6117" i="1"/>
  <c r="K6117" i="1"/>
  <c r="J6117" i="1"/>
  <c r="I6117" i="1"/>
  <c r="H6117" i="1"/>
  <c r="G6117" i="1"/>
  <c r="F6117" i="1"/>
  <c r="E6117" i="1"/>
  <c r="D6117" i="1"/>
  <c r="B6117" i="1"/>
  <c r="N6116" i="1"/>
  <c r="K6116" i="1"/>
  <c r="I6116" i="1"/>
  <c r="H6116" i="1"/>
  <c r="F6116" i="1"/>
  <c r="E6116" i="1"/>
  <c r="D6116" i="1"/>
  <c r="B6116" i="1"/>
  <c r="N6115" i="1"/>
  <c r="K6115" i="1"/>
  <c r="D6115" i="1"/>
  <c r="B6115" i="1"/>
  <c r="N6114" i="1"/>
  <c r="D6114" i="1"/>
  <c r="B6114" i="1"/>
  <c r="N6113" i="1"/>
  <c r="D6113" i="1"/>
  <c r="B6113" i="1"/>
  <c r="N6112" i="1"/>
  <c r="D6112" i="1"/>
  <c r="B6112" i="1"/>
  <c r="N6111" i="1"/>
  <c r="K6111" i="1"/>
  <c r="D6111" i="1"/>
  <c r="B6111" i="1"/>
  <c r="N6110" i="1"/>
  <c r="D6110" i="1"/>
  <c r="B6110" i="1"/>
  <c r="N6109" i="1"/>
  <c r="K6109" i="1"/>
  <c r="J6109" i="1"/>
  <c r="I6109" i="1"/>
  <c r="H6109" i="1"/>
  <c r="G6109" i="1"/>
  <c r="F6109" i="1"/>
  <c r="E6109" i="1"/>
  <c r="D6109" i="1"/>
  <c r="B6109" i="1"/>
  <c r="N6108" i="1"/>
  <c r="K6108" i="1"/>
  <c r="I6108" i="1"/>
  <c r="H6108" i="1"/>
  <c r="F6108" i="1"/>
  <c r="E6108" i="1"/>
  <c r="D6108" i="1"/>
  <c r="B6108" i="1"/>
  <c r="N6107" i="1"/>
  <c r="K6107" i="1"/>
  <c r="I6107" i="1"/>
  <c r="H6107" i="1"/>
  <c r="G6107" i="1"/>
  <c r="F6107" i="1"/>
  <c r="E6107" i="1"/>
  <c r="D6107" i="1"/>
  <c r="J6107" i="1" s="1"/>
  <c r="B6107" i="1"/>
  <c r="N6106" i="1"/>
  <c r="K6106" i="1"/>
  <c r="J6106" i="1"/>
  <c r="I6106" i="1"/>
  <c r="H6106" i="1"/>
  <c r="D6106" i="1"/>
  <c r="B6106" i="1"/>
  <c r="N6105" i="1"/>
  <c r="K6105" i="1"/>
  <c r="J6105" i="1"/>
  <c r="D6105" i="1"/>
  <c r="B6105" i="1"/>
  <c r="N6104" i="1"/>
  <c r="D6104" i="1"/>
  <c r="B6104" i="1"/>
  <c r="N6103" i="1"/>
  <c r="K6103" i="1"/>
  <c r="E6103" i="1"/>
  <c r="D6103" i="1"/>
  <c r="B6103" i="1"/>
  <c r="N6102" i="1"/>
  <c r="D6102" i="1"/>
  <c r="G6102" i="1" s="1"/>
  <c r="B6102" i="1"/>
  <c r="N6101" i="1"/>
  <c r="K6101" i="1"/>
  <c r="J6101" i="1"/>
  <c r="I6101" i="1"/>
  <c r="H6101" i="1"/>
  <c r="G6101" i="1"/>
  <c r="F6101" i="1"/>
  <c r="E6101" i="1"/>
  <c r="D6101" i="1"/>
  <c r="B6101" i="1"/>
  <c r="N6100" i="1"/>
  <c r="K6100" i="1"/>
  <c r="I6100" i="1"/>
  <c r="H6100" i="1"/>
  <c r="F6100" i="1"/>
  <c r="E6100" i="1"/>
  <c r="D6100" i="1"/>
  <c r="B6100" i="1"/>
  <c r="N6099" i="1"/>
  <c r="K6099" i="1"/>
  <c r="I6099" i="1"/>
  <c r="H6099" i="1"/>
  <c r="G6099" i="1"/>
  <c r="F6099" i="1"/>
  <c r="D6099" i="1"/>
  <c r="J6099" i="1" s="1"/>
  <c r="B6099" i="1"/>
  <c r="N6098" i="1"/>
  <c r="K6098" i="1"/>
  <c r="J6098" i="1"/>
  <c r="D6098" i="1"/>
  <c r="B6098" i="1"/>
  <c r="N6097" i="1"/>
  <c r="K6097" i="1"/>
  <c r="D6097" i="1"/>
  <c r="B6097" i="1"/>
  <c r="N6096" i="1"/>
  <c r="E6096" i="1"/>
  <c r="D6096" i="1"/>
  <c r="B6096" i="1"/>
  <c r="N6095" i="1"/>
  <c r="E6095" i="1"/>
  <c r="D6095" i="1"/>
  <c r="G6095" i="1" s="1"/>
  <c r="B6095" i="1"/>
  <c r="N6094" i="1"/>
  <c r="H6094" i="1"/>
  <c r="G6094" i="1"/>
  <c r="F6094" i="1"/>
  <c r="D6094" i="1"/>
  <c r="B6094" i="1"/>
  <c r="N6093" i="1"/>
  <c r="K6093" i="1"/>
  <c r="J6093" i="1"/>
  <c r="I6093" i="1"/>
  <c r="H6093" i="1"/>
  <c r="G6093" i="1"/>
  <c r="F6093" i="1"/>
  <c r="E6093" i="1"/>
  <c r="D6093" i="1"/>
  <c r="B6093" i="1"/>
  <c r="N6092" i="1"/>
  <c r="K6092" i="1"/>
  <c r="I6092" i="1"/>
  <c r="H6092" i="1"/>
  <c r="F6092" i="1"/>
  <c r="D6092" i="1"/>
  <c r="B6092" i="1"/>
  <c r="N6091" i="1"/>
  <c r="K6091" i="1"/>
  <c r="I6091" i="1"/>
  <c r="H6091" i="1"/>
  <c r="D6091" i="1"/>
  <c r="J6091" i="1" s="1"/>
  <c r="B6091" i="1"/>
  <c r="N6090" i="1"/>
  <c r="K6090" i="1"/>
  <c r="D6090" i="1"/>
  <c r="B6090" i="1"/>
  <c r="N6089" i="1"/>
  <c r="E6089" i="1"/>
  <c r="D6089" i="1"/>
  <c r="B6089" i="1"/>
  <c r="N6088" i="1"/>
  <c r="F6088" i="1"/>
  <c r="E6088" i="1"/>
  <c r="D6088" i="1"/>
  <c r="B6088" i="1"/>
  <c r="N6087" i="1"/>
  <c r="G6087" i="1"/>
  <c r="E6087" i="1"/>
  <c r="D6087" i="1"/>
  <c r="B6087" i="1"/>
  <c r="N6086" i="1"/>
  <c r="K6086" i="1"/>
  <c r="J6086" i="1"/>
  <c r="H6086" i="1"/>
  <c r="G6086" i="1"/>
  <c r="F6086" i="1"/>
  <c r="D6086" i="1"/>
  <c r="B6086" i="1"/>
  <c r="N6085" i="1"/>
  <c r="K6085" i="1"/>
  <c r="J6085" i="1"/>
  <c r="I6085" i="1"/>
  <c r="H6085" i="1"/>
  <c r="G6085" i="1"/>
  <c r="F6085" i="1"/>
  <c r="E6085" i="1"/>
  <c r="D6085" i="1"/>
  <c r="B6085" i="1"/>
  <c r="N6084" i="1"/>
  <c r="K6084" i="1"/>
  <c r="I6084" i="1"/>
  <c r="D6084" i="1"/>
  <c r="B6084" i="1"/>
  <c r="N6083" i="1"/>
  <c r="I6083" i="1"/>
  <c r="D6083" i="1"/>
  <c r="K6083" i="1" s="1"/>
  <c r="B6083" i="1"/>
  <c r="N6082" i="1"/>
  <c r="G6082" i="1"/>
  <c r="D6082" i="1"/>
  <c r="B6082" i="1"/>
  <c r="N6081" i="1"/>
  <c r="E6081" i="1"/>
  <c r="D6081" i="1"/>
  <c r="B6081" i="1"/>
  <c r="N6080" i="1"/>
  <c r="E6080" i="1"/>
  <c r="D6080" i="1"/>
  <c r="G6080" i="1" s="1"/>
  <c r="B6080" i="1"/>
  <c r="N6079" i="1"/>
  <c r="J6079" i="1"/>
  <c r="I6079" i="1"/>
  <c r="H6079" i="1"/>
  <c r="G6079" i="1"/>
  <c r="E6079" i="1"/>
  <c r="D6079" i="1"/>
  <c r="F6079" i="1" s="1"/>
  <c r="B6079" i="1"/>
  <c r="N6078" i="1"/>
  <c r="K6078" i="1"/>
  <c r="J6078" i="1"/>
  <c r="H6078" i="1"/>
  <c r="G6078" i="1"/>
  <c r="F6078" i="1"/>
  <c r="D6078" i="1"/>
  <c r="B6078" i="1"/>
  <c r="N6077" i="1"/>
  <c r="K6077" i="1"/>
  <c r="J6077" i="1"/>
  <c r="I6077" i="1"/>
  <c r="H6077" i="1"/>
  <c r="G6077" i="1"/>
  <c r="F6077" i="1"/>
  <c r="E6077" i="1"/>
  <c r="D6077" i="1"/>
  <c r="B6077" i="1"/>
  <c r="N6076" i="1"/>
  <c r="D6076" i="1"/>
  <c r="K6076" i="1" s="1"/>
  <c r="B6076" i="1"/>
  <c r="N6075" i="1"/>
  <c r="D6075" i="1"/>
  <c r="B6075" i="1"/>
  <c r="N6074" i="1"/>
  <c r="I6074" i="1"/>
  <c r="H6074" i="1"/>
  <c r="G6074" i="1"/>
  <c r="D6074" i="1"/>
  <c r="B6074" i="1"/>
  <c r="N6073" i="1"/>
  <c r="I6073" i="1"/>
  <c r="F6073" i="1"/>
  <c r="D6073" i="1"/>
  <c r="B6073" i="1"/>
  <c r="N6072" i="1"/>
  <c r="J6072" i="1"/>
  <c r="H6072" i="1"/>
  <c r="G6072" i="1"/>
  <c r="F6072" i="1"/>
  <c r="E6072" i="1"/>
  <c r="D6072" i="1"/>
  <c r="B6072" i="1"/>
  <c r="N6071" i="1"/>
  <c r="K6071" i="1"/>
  <c r="J6071" i="1"/>
  <c r="I6071" i="1"/>
  <c r="H6071" i="1"/>
  <c r="G6071" i="1"/>
  <c r="E6071" i="1"/>
  <c r="D6071" i="1"/>
  <c r="F6071" i="1" s="1"/>
  <c r="B6071" i="1"/>
  <c r="N6070" i="1"/>
  <c r="K6070" i="1"/>
  <c r="J6070" i="1"/>
  <c r="H6070" i="1"/>
  <c r="G6070" i="1"/>
  <c r="D6070" i="1"/>
  <c r="B6070" i="1"/>
  <c r="N6069" i="1"/>
  <c r="K6069" i="1"/>
  <c r="J6069" i="1"/>
  <c r="I6069" i="1"/>
  <c r="H6069" i="1"/>
  <c r="G6069" i="1"/>
  <c r="F6069" i="1"/>
  <c r="E6069" i="1"/>
  <c r="D6069" i="1"/>
  <c r="B6069" i="1"/>
  <c r="N6068" i="1"/>
  <c r="F6068" i="1"/>
  <c r="E6068" i="1"/>
  <c r="D6068" i="1"/>
  <c r="B6068" i="1"/>
  <c r="N6067" i="1"/>
  <c r="F6067" i="1"/>
  <c r="E6067" i="1"/>
  <c r="D6067" i="1"/>
  <c r="B6067" i="1"/>
  <c r="N6066" i="1"/>
  <c r="G6066" i="1"/>
  <c r="D6066" i="1"/>
  <c r="J6066" i="1" s="1"/>
  <c r="B6066" i="1"/>
  <c r="N6065" i="1"/>
  <c r="K6065" i="1"/>
  <c r="J6065" i="1"/>
  <c r="I6065" i="1"/>
  <c r="F6065" i="1"/>
  <c r="E6065" i="1"/>
  <c r="D6065" i="1"/>
  <c r="B6065" i="1"/>
  <c r="N6064" i="1"/>
  <c r="J6064" i="1"/>
  <c r="H6064" i="1"/>
  <c r="G6064" i="1"/>
  <c r="F6064" i="1"/>
  <c r="E6064" i="1"/>
  <c r="D6064" i="1"/>
  <c r="B6064" i="1"/>
  <c r="N6063" i="1"/>
  <c r="K6063" i="1"/>
  <c r="J6063" i="1"/>
  <c r="I6063" i="1"/>
  <c r="H6063" i="1"/>
  <c r="G6063" i="1"/>
  <c r="D6063" i="1"/>
  <c r="F6063" i="1" s="1"/>
  <c r="B6063" i="1"/>
  <c r="N6062" i="1"/>
  <c r="D6062" i="1"/>
  <c r="K6062" i="1" s="1"/>
  <c r="B6062" i="1"/>
  <c r="N6061" i="1"/>
  <c r="K6061" i="1"/>
  <c r="J6061" i="1"/>
  <c r="I6061" i="1"/>
  <c r="H6061" i="1"/>
  <c r="G6061" i="1"/>
  <c r="F6061" i="1"/>
  <c r="E6061" i="1"/>
  <c r="D6061" i="1"/>
  <c r="B6061" i="1"/>
  <c r="N6060" i="1"/>
  <c r="D6060" i="1"/>
  <c r="H6060" i="1" s="1"/>
  <c r="B6060" i="1"/>
  <c r="N6059" i="1"/>
  <c r="H6059" i="1"/>
  <c r="E6059" i="1"/>
  <c r="D6059" i="1"/>
  <c r="G6059" i="1" s="1"/>
  <c r="B6059" i="1"/>
  <c r="N6058" i="1"/>
  <c r="K6058" i="1"/>
  <c r="J6058" i="1"/>
  <c r="I6058" i="1"/>
  <c r="H6058" i="1"/>
  <c r="G6058" i="1"/>
  <c r="D6058" i="1"/>
  <c r="B6058" i="1"/>
  <c r="N6057" i="1"/>
  <c r="K6057" i="1"/>
  <c r="J6057" i="1"/>
  <c r="I6057" i="1"/>
  <c r="F6057" i="1"/>
  <c r="E6057" i="1"/>
  <c r="D6057" i="1"/>
  <c r="B6057" i="1"/>
  <c r="N6056" i="1"/>
  <c r="J6056" i="1"/>
  <c r="H6056" i="1"/>
  <c r="G6056" i="1"/>
  <c r="F6056" i="1"/>
  <c r="D6056" i="1"/>
  <c r="B6056" i="1"/>
  <c r="N6055" i="1"/>
  <c r="D6055" i="1"/>
  <c r="B6055" i="1"/>
  <c r="N6054" i="1"/>
  <c r="K6054" i="1"/>
  <c r="F6054" i="1"/>
  <c r="D6054" i="1"/>
  <c r="B6054" i="1"/>
  <c r="N6053" i="1"/>
  <c r="K6053" i="1"/>
  <c r="J6053" i="1"/>
  <c r="I6053" i="1"/>
  <c r="H6053" i="1"/>
  <c r="G6053" i="1"/>
  <c r="F6053" i="1"/>
  <c r="E6053" i="1"/>
  <c r="D6053" i="1"/>
  <c r="B6053" i="1"/>
  <c r="N6052" i="1"/>
  <c r="I6052" i="1"/>
  <c r="H6052" i="1"/>
  <c r="F6052" i="1"/>
  <c r="E6052" i="1"/>
  <c r="D6052" i="1"/>
  <c r="B6052" i="1"/>
  <c r="N6051" i="1"/>
  <c r="I6051" i="1"/>
  <c r="H6051" i="1"/>
  <c r="G6051" i="1"/>
  <c r="F6051" i="1"/>
  <c r="E6051" i="1"/>
  <c r="D6051" i="1"/>
  <c r="J6051" i="1" s="1"/>
  <c r="B6051" i="1"/>
  <c r="N6050" i="1"/>
  <c r="K6050" i="1"/>
  <c r="J6050" i="1"/>
  <c r="I6050" i="1"/>
  <c r="H6050" i="1"/>
  <c r="G6050" i="1"/>
  <c r="D6050" i="1"/>
  <c r="B6050" i="1"/>
  <c r="N6049" i="1"/>
  <c r="K6049" i="1"/>
  <c r="J6049" i="1"/>
  <c r="I6049" i="1"/>
  <c r="F6049" i="1"/>
  <c r="D6049" i="1"/>
  <c r="B6049" i="1"/>
  <c r="N6048" i="1"/>
  <c r="J6048" i="1"/>
  <c r="H6048" i="1"/>
  <c r="G6048" i="1"/>
  <c r="D6048" i="1"/>
  <c r="B6048" i="1"/>
  <c r="N6047" i="1"/>
  <c r="K6047" i="1"/>
  <c r="J6047" i="1"/>
  <c r="I6047" i="1"/>
  <c r="E6047" i="1"/>
  <c r="D6047" i="1"/>
  <c r="B6047" i="1"/>
  <c r="N6046" i="1"/>
  <c r="K6046" i="1"/>
  <c r="G6046" i="1"/>
  <c r="D6046" i="1"/>
  <c r="B6046" i="1"/>
  <c r="N6045" i="1"/>
  <c r="K6045" i="1"/>
  <c r="J6045" i="1"/>
  <c r="I6045" i="1"/>
  <c r="H6045" i="1"/>
  <c r="G6045" i="1"/>
  <c r="F6045" i="1"/>
  <c r="E6045" i="1"/>
  <c r="D6045" i="1"/>
  <c r="B6045" i="1"/>
  <c r="N6044" i="1"/>
  <c r="K6044" i="1"/>
  <c r="I6044" i="1"/>
  <c r="H6044" i="1"/>
  <c r="F6044" i="1"/>
  <c r="E6044" i="1"/>
  <c r="D6044" i="1"/>
  <c r="B6044" i="1"/>
  <c r="N6043" i="1"/>
  <c r="K6043" i="1"/>
  <c r="I6043" i="1"/>
  <c r="H6043" i="1"/>
  <c r="G6043" i="1"/>
  <c r="F6043" i="1"/>
  <c r="E6043" i="1"/>
  <c r="D6043" i="1"/>
  <c r="J6043" i="1" s="1"/>
  <c r="B6043" i="1"/>
  <c r="N6042" i="1"/>
  <c r="K6042" i="1"/>
  <c r="J6042" i="1"/>
  <c r="I6042" i="1"/>
  <c r="H6042" i="1"/>
  <c r="D6042" i="1"/>
  <c r="B6042" i="1"/>
  <c r="N6041" i="1"/>
  <c r="K6041" i="1"/>
  <c r="J6041" i="1"/>
  <c r="I6041" i="1"/>
  <c r="D6041" i="1"/>
  <c r="B6041" i="1"/>
  <c r="N6040" i="1"/>
  <c r="J6040" i="1"/>
  <c r="H6040" i="1"/>
  <c r="E6040" i="1"/>
  <c r="D6040" i="1"/>
  <c r="B6040" i="1"/>
  <c r="N6039" i="1"/>
  <c r="J6039" i="1"/>
  <c r="G6039" i="1"/>
  <c r="D6039" i="1"/>
  <c r="B6039" i="1"/>
  <c r="N6038" i="1"/>
  <c r="G6038" i="1"/>
  <c r="F6038" i="1"/>
  <c r="D6038" i="1"/>
  <c r="B6038" i="1"/>
  <c r="N6037" i="1"/>
  <c r="K6037" i="1"/>
  <c r="J6037" i="1"/>
  <c r="I6037" i="1"/>
  <c r="H6037" i="1"/>
  <c r="G6037" i="1"/>
  <c r="F6037" i="1"/>
  <c r="E6037" i="1"/>
  <c r="D6037" i="1"/>
  <c r="B6037" i="1"/>
  <c r="N6036" i="1"/>
  <c r="K6036" i="1"/>
  <c r="I6036" i="1"/>
  <c r="H6036" i="1"/>
  <c r="F6036" i="1"/>
  <c r="E6036" i="1"/>
  <c r="D6036" i="1"/>
  <c r="B6036" i="1"/>
  <c r="N6035" i="1"/>
  <c r="K6035" i="1"/>
  <c r="I6035" i="1"/>
  <c r="H6035" i="1"/>
  <c r="G6035" i="1"/>
  <c r="F6035" i="1"/>
  <c r="D6035" i="1"/>
  <c r="J6035" i="1" s="1"/>
  <c r="B6035" i="1"/>
  <c r="N6034" i="1"/>
  <c r="K6034" i="1"/>
  <c r="J6034" i="1"/>
  <c r="I6034" i="1"/>
  <c r="D6034" i="1"/>
  <c r="B6034" i="1"/>
  <c r="N6033" i="1"/>
  <c r="K6033" i="1"/>
  <c r="J6033" i="1"/>
  <c r="D6033" i="1"/>
  <c r="B6033" i="1"/>
  <c r="N6032" i="1"/>
  <c r="F6032" i="1"/>
  <c r="E6032" i="1"/>
  <c r="D6032" i="1"/>
  <c r="B6032" i="1"/>
  <c r="N6031" i="1"/>
  <c r="E6031" i="1"/>
  <c r="D6031" i="1"/>
  <c r="K6031" i="1" s="1"/>
  <c r="B6031" i="1"/>
  <c r="N6030" i="1"/>
  <c r="D6030" i="1"/>
  <c r="J6030" i="1" s="1"/>
  <c r="B6030" i="1"/>
  <c r="N6029" i="1"/>
  <c r="K6029" i="1"/>
  <c r="J6029" i="1"/>
  <c r="I6029" i="1"/>
  <c r="H6029" i="1"/>
  <c r="G6029" i="1"/>
  <c r="F6029" i="1"/>
  <c r="E6029" i="1"/>
  <c r="D6029" i="1"/>
  <c r="B6029" i="1"/>
  <c r="N6028" i="1"/>
  <c r="K6028" i="1"/>
  <c r="I6028" i="1"/>
  <c r="H6028" i="1"/>
  <c r="F6028" i="1"/>
  <c r="D6028" i="1"/>
  <c r="B6028" i="1"/>
  <c r="N6027" i="1"/>
  <c r="G6027" i="1"/>
  <c r="D6027" i="1"/>
  <c r="K6027" i="1" s="1"/>
  <c r="B6027" i="1"/>
  <c r="N6026" i="1"/>
  <c r="D6026" i="1"/>
  <c r="K6026" i="1" s="1"/>
  <c r="B6026" i="1"/>
  <c r="N6025" i="1"/>
  <c r="K6025" i="1"/>
  <c r="E6025" i="1"/>
  <c r="D6025" i="1"/>
  <c r="F6025" i="1" s="1"/>
  <c r="B6025" i="1"/>
  <c r="N6024" i="1"/>
  <c r="G6024" i="1"/>
  <c r="D6024" i="1"/>
  <c r="B6024" i="1"/>
  <c r="N6023" i="1"/>
  <c r="I6023" i="1"/>
  <c r="H6023" i="1"/>
  <c r="G6023" i="1"/>
  <c r="E6023" i="1"/>
  <c r="D6023" i="1"/>
  <c r="B6023" i="1"/>
  <c r="N6022" i="1"/>
  <c r="K6022" i="1"/>
  <c r="J6022" i="1"/>
  <c r="H6022" i="1"/>
  <c r="G6022" i="1"/>
  <c r="F6022" i="1"/>
  <c r="D6022" i="1"/>
  <c r="B6022" i="1"/>
  <c r="N6021" i="1"/>
  <c r="K6021" i="1"/>
  <c r="J6021" i="1"/>
  <c r="I6021" i="1"/>
  <c r="H6021" i="1"/>
  <c r="G6021" i="1"/>
  <c r="F6021" i="1"/>
  <c r="E6021" i="1"/>
  <c r="D6021" i="1"/>
  <c r="B6021" i="1"/>
  <c r="N6020" i="1"/>
  <c r="K6020" i="1"/>
  <c r="D6020" i="1"/>
  <c r="B6020" i="1"/>
  <c r="N6019" i="1"/>
  <c r="K6019" i="1"/>
  <c r="I6019" i="1"/>
  <c r="H6019" i="1"/>
  <c r="E6019" i="1"/>
  <c r="D6019" i="1"/>
  <c r="B6019" i="1"/>
  <c r="N6018" i="1"/>
  <c r="K6018" i="1"/>
  <c r="H6018" i="1"/>
  <c r="G6018" i="1"/>
  <c r="D6018" i="1"/>
  <c r="B6018" i="1"/>
  <c r="N6017" i="1"/>
  <c r="I6017" i="1"/>
  <c r="F6017" i="1"/>
  <c r="D6017" i="1"/>
  <c r="B6017" i="1"/>
  <c r="N6016" i="1"/>
  <c r="F6016" i="1"/>
  <c r="E6016" i="1"/>
  <c r="D6016" i="1"/>
  <c r="H6016" i="1" s="1"/>
  <c r="B6016" i="1"/>
  <c r="N6015" i="1"/>
  <c r="G6015" i="1"/>
  <c r="E6015" i="1"/>
  <c r="D6015" i="1"/>
  <c r="J6015" i="1" s="1"/>
  <c r="B6015" i="1"/>
  <c r="N6014" i="1"/>
  <c r="K6014" i="1"/>
  <c r="J6014" i="1"/>
  <c r="H6014" i="1"/>
  <c r="G6014" i="1"/>
  <c r="F6014" i="1"/>
  <c r="D6014" i="1"/>
  <c r="B6014" i="1"/>
  <c r="N6013" i="1"/>
  <c r="K6013" i="1"/>
  <c r="J6013" i="1"/>
  <c r="I6013" i="1"/>
  <c r="H6013" i="1"/>
  <c r="G6013" i="1"/>
  <c r="F6013" i="1"/>
  <c r="E6013" i="1"/>
  <c r="D6013" i="1"/>
  <c r="B6013" i="1"/>
  <c r="N6012" i="1"/>
  <c r="K6012" i="1"/>
  <c r="I6012" i="1"/>
  <c r="E6012" i="1"/>
  <c r="D6012" i="1"/>
  <c r="B6012" i="1"/>
  <c r="N6011" i="1"/>
  <c r="I6011" i="1"/>
  <c r="F6011" i="1"/>
  <c r="D6011" i="1"/>
  <c r="B6011" i="1"/>
  <c r="N6010" i="1"/>
  <c r="H6010" i="1"/>
  <c r="G6010" i="1"/>
  <c r="D6010" i="1"/>
  <c r="B6010" i="1"/>
  <c r="N6009" i="1"/>
  <c r="D6009" i="1"/>
  <c r="J6009" i="1" s="1"/>
  <c r="B6009" i="1"/>
  <c r="N6008" i="1"/>
  <c r="D6008" i="1"/>
  <c r="J6008" i="1" s="1"/>
  <c r="B6008" i="1"/>
  <c r="N6007" i="1"/>
  <c r="K6007" i="1"/>
  <c r="J6007" i="1"/>
  <c r="I6007" i="1"/>
  <c r="H6007" i="1"/>
  <c r="G6007" i="1"/>
  <c r="E6007" i="1"/>
  <c r="L6007" i="1" s="1"/>
  <c r="D6007" i="1"/>
  <c r="F6007" i="1" s="1"/>
  <c r="B6007" i="1"/>
  <c r="N6006" i="1"/>
  <c r="K6006" i="1"/>
  <c r="J6006" i="1"/>
  <c r="H6006" i="1"/>
  <c r="G6006" i="1"/>
  <c r="D6006" i="1"/>
  <c r="B6006" i="1"/>
  <c r="N6005" i="1"/>
  <c r="K6005" i="1"/>
  <c r="J6005" i="1"/>
  <c r="I6005" i="1"/>
  <c r="H6005" i="1"/>
  <c r="G6005" i="1"/>
  <c r="F6005" i="1"/>
  <c r="E6005" i="1"/>
  <c r="D6005" i="1"/>
  <c r="B6005" i="1"/>
  <c r="N6004" i="1"/>
  <c r="K6004" i="1"/>
  <c r="F6004" i="1"/>
  <c r="D6004" i="1"/>
  <c r="B6004" i="1"/>
  <c r="N6003" i="1"/>
  <c r="F6003" i="1"/>
  <c r="E6003" i="1"/>
  <c r="D6003" i="1"/>
  <c r="K6003" i="1" s="1"/>
  <c r="B6003" i="1"/>
  <c r="N6002" i="1"/>
  <c r="D6002" i="1"/>
  <c r="J6002" i="1" s="1"/>
  <c r="B6002" i="1"/>
  <c r="N6001" i="1"/>
  <c r="D6001" i="1"/>
  <c r="K6001" i="1" s="1"/>
  <c r="B6001" i="1"/>
  <c r="N6000" i="1"/>
  <c r="J6000" i="1"/>
  <c r="H6000" i="1"/>
  <c r="G6000" i="1"/>
  <c r="F6000" i="1"/>
  <c r="E6000" i="1"/>
  <c r="D6000" i="1"/>
  <c r="B6000" i="1"/>
  <c r="N5999" i="1"/>
  <c r="K5999" i="1"/>
  <c r="J5999" i="1"/>
  <c r="I5999" i="1"/>
  <c r="H5999" i="1"/>
  <c r="G5999" i="1"/>
  <c r="D5999" i="1"/>
  <c r="F5999" i="1" s="1"/>
  <c r="B5999" i="1"/>
  <c r="N5998" i="1"/>
  <c r="D5998" i="1"/>
  <c r="K5998" i="1" s="1"/>
  <c r="B5998" i="1"/>
  <c r="N5997" i="1"/>
  <c r="K5997" i="1"/>
  <c r="J5997" i="1"/>
  <c r="I5997" i="1"/>
  <c r="H5997" i="1"/>
  <c r="G5997" i="1"/>
  <c r="F5997" i="1"/>
  <c r="E5997" i="1"/>
  <c r="D5997" i="1"/>
  <c r="B5997" i="1"/>
  <c r="N5996" i="1"/>
  <c r="F5996" i="1"/>
  <c r="E5996" i="1"/>
  <c r="D5996" i="1"/>
  <c r="B5996" i="1"/>
  <c r="N5995" i="1"/>
  <c r="D5995" i="1"/>
  <c r="H5995" i="1" s="1"/>
  <c r="B5995" i="1"/>
  <c r="N5994" i="1"/>
  <c r="D5994" i="1"/>
  <c r="K5994" i="1" s="1"/>
  <c r="B5994" i="1"/>
  <c r="N5993" i="1"/>
  <c r="K5993" i="1"/>
  <c r="J5993" i="1"/>
  <c r="I5993" i="1"/>
  <c r="F5993" i="1"/>
  <c r="E5993" i="1"/>
  <c r="D5993" i="1"/>
  <c r="B5993" i="1"/>
  <c r="N5992" i="1"/>
  <c r="J5992" i="1"/>
  <c r="H5992" i="1"/>
  <c r="G5992" i="1"/>
  <c r="F5992" i="1"/>
  <c r="D5992" i="1"/>
  <c r="B5992" i="1"/>
  <c r="N5991" i="1"/>
  <c r="D5991" i="1"/>
  <c r="K5991" i="1" s="1"/>
  <c r="B5991" i="1"/>
  <c r="N5990" i="1"/>
  <c r="D5990" i="1"/>
  <c r="K5990" i="1" s="1"/>
  <c r="B5990" i="1"/>
  <c r="N5989" i="1"/>
  <c r="K5989" i="1"/>
  <c r="J5989" i="1"/>
  <c r="I5989" i="1"/>
  <c r="H5989" i="1"/>
  <c r="G5989" i="1"/>
  <c r="F5989" i="1"/>
  <c r="E5989" i="1"/>
  <c r="L5989" i="1" s="1"/>
  <c r="D5989" i="1"/>
  <c r="B5989" i="1"/>
  <c r="N5988" i="1"/>
  <c r="D5988" i="1"/>
  <c r="I5988" i="1" s="1"/>
  <c r="B5988" i="1"/>
  <c r="N5987" i="1"/>
  <c r="D5987" i="1"/>
  <c r="I5987" i="1" s="1"/>
  <c r="B5987" i="1"/>
  <c r="N5986" i="1"/>
  <c r="K5986" i="1"/>
  <c r="J5986" i="1"/>
  <c r="I5986" i="1"/>
  <c r="H5986" i="1"/>
  <c r="G5986" i="1"/>
  <c r="D5986" i="1"/>
  <c r="B5986" i="1"/>
  <c r="N5985" i="1"/>
  <c r="K5985" i="1"/>
  <c r="J5985" i="1"/>
  <c r="I5985" i="1"/>
  <c r="F5985" i="1"/>
  <c r="D5985" i="1"/>
  <c r="B5985" i="1"/>
  <c r="N5984" i="1"/>
  <c r="D5984" i="1"/>
  <c r="J5984" i="1" s="1"/>
  <c r="B5984" i="1"/>
  <c r="N5983" i="1"/>
  <c r="D5983" i="1"/>
  <c r="K5983" i="1" s="1"/>
  <c r="B5983" i="1"/>
  <c r="N5982" i="1"/>
  <c r="K5982" i="1"/>
  <c r="F5982" i="1"/>
  <c r="D5982" i="1"/>
  <c r="G5982" i="1" s="1"/>
  <c r="B5982" i="1"/>
  <c r="N5981" i="1"/>
  <c r="K5981" i="1"/>
  <c r="J5981" i="1"/>
  <c r="I5981" i="1"/>
  <c r="H5981" i="1"/>
  <c r="G5981" i="1"/>
  <c r="F5981" i="1"/>
  <c r="E5981" i="1"/>
  <c r="L5981" i="1" s="1"/>
  <c r="D5981" i="1"/>
  <c r="B5981" i="1"/>
  <c r="N5980" i="1"/>
  <c r="D5980" i="1"/>
  <c r="K5980" i="1" s="1"/>
  <c r="B5980" i="1"/>
  <c r="N5979" i="1"/>
  <c r="K5979" i="1"/>
  <c r="I5979" i="1"/>
  <c r="H5979" i="1"/>
  <c r="G5979" i="1"/>
  <c r="F5979" i="1"/>
  <c r="E5979" i="1"/>
  <c r="L5979" i="1" s="1"/>
  <c r="D5979" i="1"/>
  <c r="J5979" i="1" s="1"/>
  <c r="B5979" i="1"/>
  <c r="N5978" i="1"/>
  <c r="K5978" i="1"/>
  <c r="I5978" i="1"/>
  <c r="H5978" i="1"/>
  <c r="D5978" i="1"/>
  <c r="B5978" i="1"/>
  <c r="N5977" i="1"/>
  <c r="K5977" i="1"/>
  <c r="I5977" i="1"/>
  <c r="E5977" i="1"/>
  <c r="D5977" i="1"/>
  <c r="B5977" i="1"/>
  <c r="N5976" i="1"/>
  <c r="J5976" i="1"/>
  <c r="F5976" i="1"/>
  <c r="E5976" i="1"/>
  <c r="D5976" i="1"/>
  <c r="B5976" i="1"/>
  <c r="N5975" i="1"/>
  <c r="J5975" i="1"/>
  <c r="G5975" i="1"/>
  <c r="E5975" i="1"/>
  <c r="D5975" i="1"/>
  <c r="K5975" i="1" s="1"/>
  <c r="B5975" i="1"/>
  <c r="N5974" i="1"/>
  <c r="J5974" i="1"/>
  <c r="G5974" i="1"/>
  <c r="F5974" i="1"/>
  <c r="D5974" i="1"/>
  <c r="B5974" i="1"/>
  <c r="N5973" i="1"/>
  <c r="K5973" i="1"/>
  <c r="J5973" i="1"/>
  <c r="I5973" i="1"/>
  <c r="H5973" i="1"/>
  <c r="G5973" i="1"/>
  <c r="F5973" i="1"/>
  <c r="E5973" i="1"/>
  <c r="D5973" i="1"/>
  <c r="B5973" i="1"/>
  <c r="N5972" i="1"/>
  <c r="K5972" i="1"/>
  <c r="I5972" i="1"/>
  <c r="H5972" i="1"/>
  <c r="F5972" i="1"/>
  <c r="E5972" i="1"/>
  <c r="D5972" i="1"/>
  <c r="B5972" i="1"/>
  <c r="N5971" i="1"/>
  <c r="K5971" i="1"/>
  <c r="I5971" i="1"/>
  <c r="H5971" i="1"/>
  <c r="G5971" i="1"/>
  <c r="F5971" i="1"/>
  <c r="D5971" i="1"/>
  <c r="B5971" i="1"/>
  <c r="N5970" i="1"/>
  <c r="K5970" i="1"/>
  <c r="J5970" i="1"/>
  <c r="I5970" i="1"/>
  <c r="G5970" i="1"/>
  <c r="D5970" i="1"/>
  <c r="B5970" i="1"/>
  <c r="N5969" i="1"/>
  <c r="K5969" i="1"/>
  <c r="J5969" i="1"/>
  <c r="F5969" i="1"/>
  <c r="E5969" i="1"/>
  <c r="D5969" i="1"/>
  <c r="B5969" i="1"/>
  <c r="N5968" i="1"/>
  <c r="J5968" i="1"/>
  <c r="G5968" i="1"/>
  <c r="F5968" i="1"/>
  <c r="E5968" i="1"/>
  <c r="D5968" i="1"/>
  <c r="B5968" i="1"/>
  <c r="N5967" i="1"/>
  <c r="K5967" i="1"/>
  <c r="I5967" i="1"/>
  <c r="H5967" i="1"/>
  <c r="G5967" i="1"/>
  <c r="E5967" i="1"/>
  <c r="D5967" i="1"/>
  <c r="B5967" i="1"/>
  <c r="N5966" i="1"/>
  <c r="K5966" i="1"/>
  <c r="J5966" i="1"/>
  <c r="H5966" i="1"/>
  <c r="G5966" i="1"/>
  <c r="F5966" i="1"/>
  <c r="D5966" i="1"/>
  <c r="B5966" i="1"/>
  <c r="N5965" i="1"/>
  <c r="K5965" i="1"/>
  <c r="J5965" i="1"/>
  <c r="I5965" i="1"/>
  <c r="H5965" i="1"/>
  <c r="G5965" i="1"/>
  <c r="F5965" i="1"/>
  <c r="E5965" i="1"/>
  <c r="D5965" i="1"/>
  <c r="B5965" i="1"/>
  <c r="N5964" i="1"/>
  <c r="K5964" i="1"/>
  <c r="I5964" i="1"/>
  <c r="F5964" i="1"/>
  <c r="D5964" i="1"/>
  <c r="H5964" i="1" s="1"/>
  <c r="B5964" i="1"/>
  <c r="N5963" i="1"/>
  <c r="K5963" i="1"/>
  <c r="I5963" i="1"/>
  <c r="H5963" i="1"/>
  <c r="E5963" i="1"/>
  <c r="D5963" i="1"/>
  <c r="G5963" i="1" s="1"/>
  <c r="B5963" i="1"/>
  <c r="N5962" i="1"/>
  <c r="K5962" i="1"/>
  <c r="J5962" i="1"/>
  <c r="G5962" i="1"/>
  <c r="D5962" i="1"/>
  <c r="H5962" i="1" s="1"/>
  <c r="B5962" i="1"/>
  <c r="N5961" i="1"/>
  <c r="K5961" i="1"/>
  <c r="I5961" i="1"/>
  <c r="E5961" i="1"/>
  <c r="D5961" i="1"/>
  <c r="F5961" i="1" s="1"/>
  <c r="B5961" i="1"/>
  <c r="N5960" i="1"/>
  <c r="H5960" i="1"/>
  <c r="G5960" i="1"/>
  <c r="E5960" i="1"/>
  <c r="D5960" i="1"/>
  <c r="F5960" i="1" s="1"/>
  <c r="B5960" i="1"/>
  <c r="N5959" i="1"/>
  <c r="J5959" i="1"/>
  <c r="I5959" i="1"/>
  <c r="H5959" i="1"/>
  <c r="E5959" i="1"/>
  <c r="D5959" i="1"/>
  <c r="G5959" i="1" s="1"/>
  <c r="B5959" i="1"/>
  <c r="N5958" i="1"/>
  <c r="D5958" i="1"/>
  <c r="K5958" i="1" s="1"/>
  <c r="B5958" i="1"/>
  <c r="N5957" i="1"/>
  <c r="K5957" i="1"/>
  <c r="J5957" i="1"/>
  <c r="I5957" i="1"/>
  <c r="H5957" i="1"/>
  <c r="G5957" i="1"/>
  <c r="F5957" i="1"/>
  <c r="E5957" i="1"/>
  <c r="D5957" i="1"/>
  <c r="B5957" i="1"/>
  <c r="N5956" i="1"/>
  <c r="K5956" i="1"/>
  <c r="H5956" i="1"/>
  <c r="E5956" i="1"/>
  <c r="D5956" i="1"/>
  <c r="B5956" i="1"/>
  <c r="N5955" i="1"/>
  <c r="I5955" i="1"/>
  <c r="F5955" i="1"/>
  <c r="E5955" i="1"/>
  <c r="D5955" i="1"/>
  <c r="K5955" i="1" s="1"/>
  <c r="B5955" i="1"/>
  <c r="N5954" i="1"/>
  <c r="K5954" i="1"/>
  <c r="H5954" i="1"/>
  <c r="G5954" i="1"/>
  <c r="D5954" i="1"/>
  <c r="B5954" i="1"/>
  <c r="N5953" i="1"/>
  <c r="J5953" i="1"/>
  <c r="F5953" i="1"/>
  <c r="E5953" i="1"/>
  <c r="D5953" i="1"/>
  <c r="B5953" i="1"/>
  <c r="N5952" i="1"/>
  <c r="H5952" i="1"/>
  <c r="F5952" i="1"/>
  <c r="E5952" i="1"/>
  <c r="D5952" i="1"/>
  <c r="J5952" i="1" s="1"/>
  <c r="B5952" i="1"/>
  <c r="N5951" i="1"/>
  <c r="H5951" i="1"/>
  <c r="G5951" i="1"/>
  <c r="D5951" i="1"/>
  <c r="F5951" i="1" s="1"/>
  <c r="B5951" i="1"/>
  <c r="N5950" i="1"/>
  <c r="K5950" i="1"/>
  <c r="J5950" i="1"/>
  <c r="H5950" i="1"/>
  <c r="G5950" i="1"/>
  <c r="F5950" i="1"/>
  <c r="D5950" i="1"/>
  <c r="B5950" i="1"/>
  <c r="N5949" i="1"/>
  <c r="K5949" i="1"/>
  <c r="J5949" i="1"/>
  <c r="I5949" i="1"/>
  <c r="H5949" i="1"/>
  <c r="G5949" i="1"/>
  <c r="F5949" i="1"/>
  <c r="E5949" i="1"/>
  <c r="D5949" i="1"/>
  <c r="B5949" i="1"/>
  <c r="N5948" i="1"/>
  <c r="I5948" i="1"/>
  <c r="D5948" i="1"/>
  <c r="B5948" i="1"/>
  <c r="N5947" i="1"/>
  <c r="K5947" i="1"/>
  <c r="G5947" i="1"/>
  <c r="D5947" i="1"/>
  <c r="B5947" i="1"/>
  <c r="N5946" i="1"/>
  <c r="I5946" i="1"/>
  <c r="D5946" i="1"/>
  <c r="B5946" i="1"/>
  <c r="N5945" i="1"/>
  <c r="K5945" i="1"/>
  <c r="I5945" i="1"/>
  <c r="D5945" i="1"/>
  <c r="B5945" i="1"/>
  <c r="N5944" i="1"/>
  <c r="J5944" i="1"/>
  <c r="H5944" i="1"/>
  <c r="G5944" i="1"/>
  <c r="E5944" i="1"/>
  <c r="D5944" i="1"/>
  <c r="F5944" i="1" s="1"/>
  <c r="B5944" i="1"/>
  <c r="N5943" i="1"/>
  <c r="K5943" i="1"/>
  <c r="J5943" i="1"/>
  <c r="I5943" i="1"/>
  <c r="H5943" i="1"/>
  <c r="G5943" i="1"/>
  <c r="E5943" i="1"/>
  <c r="D5943" i="1"/>
  <c r="F5943" i="1" s="1"/>
  <c r="B5943" i="1"/>
  <c r="N5942" i="1"/>
  <c r="D5942" i="1"/>
  <c r="K5942" i="1" s="1"/>
  <c r="B5942" i="1"/>
  <c r="N5941" i="1"/>
  <c r="K5941" i="1"/>
  <c r="J5941" i="1"/>
  <c r="I5941" i="1"/>
  <c r="H5941" i="1"/>
  <c r="G5941" i="1"/>
  <c r="F5941" i="1"/>
  <c r="E5941" i="1"/>
  <c r="L5941" i="1" s="1"/>
  <c r="D5941" i="1"/>
  <c r="B5941" i="1"/>
  <c r="N5940" i="1"/>
  <c r="K5940" i="1"/>
  <c r="F5940" i="1"/>
  <c r="E5940" i="1"/>
  <c r="D5940" i="1"/>
  <c r="B5940" i="1"/>
  <c r="N5939" i="1"/>
  <c r="H5939" i="1"/>
  <c r="F5939" i="1"/>
  <c r="E5939" i="1"/>
  <c r="D5939" i="1"/>
  <c r="K5939" i="1" s="1"/>
  <c r="B5939" i="1"/>
  <c r="N5938" i="1"/>
  <c r="J5938" i="1"/>
  <c r="H5938" i="1"/>
  <c r="G5938" i="1"/>
  <c r="D5938" i="1"/>
  <c r="K5938" i="1" s="1"/>
  <c r="B5938" i="1"/>
  <c r="N5937" i="1"/>
  <c r="I5937" i="1"/>
  <c r="F5937" i="1"/>
  <c r="D5937" i="1"/>
  <c r="K5937" i="1" s="1"/>
  <c r="B5937" i="1"/>
  <c r="N5936" i="1"/>
  <c r="J5936" i="1"/>
  <c r="H5936" i="1"/>
  <c r="G5936" i="1"/>
  <c r="F5936" i="1"/>
  <c r="E5936" i="1"/>
  <c r="D5936" i="1"/>
  <c r="B5936" i="1"/>
  <c r="N5935" i="1"/>
  <c r="J5935" i="1"/>
  <c r="I5935" i="1"/>
  <c r="G5935" i="1"/>
  <c r="D5935" i="1"/>
  <c r="B5935" i="1"/>
  <c r="N5934" i="1"/>
  <c r="K5934" i="1"/>
  <c r="J5934" i="1"/>
  <c r="F5934" i="1"/>
  <c r="D5934" i="1"/>
  <c r="B5934" i="1"/>
  <c r="N5933" i="1"/>
  <c r="K5933" i="1"/>
  <c r="J5933" i="1"/>
  <c r="I5933" i="1"/>
  <c r="H5933" i="1"/>
  <c r="G5933" i="1"/>
  <c r="F5933" i="1"/>
  <c r="E5933" i="1"/>
  <c r="D5933" i="1"/>
  <c r="B5933" i="1"/>
  <c r="N5932" i="1"/>
  <c r="K5932" i="1"/>
  <c r="I5932" i="1"/>
  <c r="H5932" i="1"/>
  <c r="E5932" i="1"/>
  <c r="D5932" i="1"/>
  <c r="F5932" i="1" s="1"/>
  <c r="B5932" i="1"/>
  <c r="N5931" i="1"/>
  <c r="D5931" i="1"/>
  <c r="J5931" i="1" s="1"/>
  <c r="B5931" i="1"/>
  <c r="N5930" i="1"/>
  <c r="D5930" i="1"/>
  <c r="B5930" i="1"/>
  <c r="N5929" i="1"/>
  <c r="J5929" i="1"/>
  <c r="F5929" i="1"/>
  <c r="E5929" i="1"/>
  <c r="D5929" i="1"/>
  <c r="K5929" i="1" s="1"/>
  <c r="B5929" i="1"/>
  <c r="N5928" i="1"/>
  <c r="G5928" i="1"/>
  <c r="F5928" i="1"/>
  <c r="D5928" i="1"/>
  <c r="J5928" i="1" s="1"/>
  <c r="B5928" i="1"/>
  <c r="N5927" i="1"/>
  <c r="K5927" i="1"/>
  <c r="I5927" i="1"/>
  <c r="H5927" i="1"/>
  <c r="E5927" i="1"/>
  <c r="D5927" i="1"/>
  <c r="F5927" i="1" s="1"/>
  <c r="B5927" i="1"/>
  <c r="N5926" i="1"/>
  <c r="K5926" i="1"/>
  <c r="J5926" i="1"/>
  <c r="H5926" i="1"/>
  <c r="G5926" i="1"/>
  <c r="F5926" i="1"/>
  <c r="D5926" i="1"/>
  <c r="B5926" i="1"/>
  <c r="N5925" i="1"/>
  <c r="K5925" i="1"/>
  <c r="J5925" i="1"/>
  <c r="I5925" i="1"/>
  <c r="H5925" i="1"/>
  <c r="G5925" i="1"/>
  <c r="F5925" i="1"/>
  <c r="E5925" i="1"/>
  <c r="D5925" i="1"/>
  <c r="B5925" i="1"/>
  <c r="N5924" i="1"/>
  <c r="D5924" i="1"/>
  <c r="B5924" i="1"/>
  <c r="N5923" i="1"/>
  <c r="D5923" i="1"/>
  <c r="B5923" i="1"/>
  <c r="N5922" i="1"/>
  <c r="J5922" i="1"/>
  <c r="H5922" i="1"/>
  <c r="G5922" i="1"/>
  <c r="D5922" i="1"/>
  <c r="K5922" i="1" s="1"/>
  <c r="B5922" i="1"/>
  <c r="N5921" i="1"/>
  <c r="I5921" i="1"/>
  <c r="F5921" i="1"/>
  <c r="D5921" i="1"/>
  <c r="K5921" i="1" s="1"/>
  <c r="B5921" i="1"/>
  <c r="N5920" i="1"/>
  <c r="H5920" i="1"/>
  <c r="G5920" i="1"/>
  <c r="E5920" i="1"/>
  <c r="D5920" i="1"/>
  <c r="B5920" i="1"/>
  <c r="N5919" i="1"/>
  <c r="K5919" i="1"/>
  <c r="J5919" i="1"/>
  <c r="I5919" i="1"/>
  <c r="H5919" i="1"/>
  <c r="G5919" i="1"/>
  <c r="E5919" i="1"/>
  <c r="D5919" i="1"/>
  <c r="F5919" i="1" s="1"/>
  <c r="B5919" i="1"/>
  <c r="N5918" i="1"/>
  <c r="K5918" i="1"/>
  <c r="H5918" i="1"/>
  <c r="D5918" i="1"/>
  <c r="B5918" i="1"/>
  <c r="N5917" i="1"/>
  <c r="K5917" i="1"/>
  <c r="J5917" i="1"/>
  <c r="I5917" i="1"/>
  <c r="H5917" i="1"/>
  <c r="E5917" i="1"/>
  <c r="D5917" i="1"/>
  <c r="G5917" i="1" s="1"/>
  <c r="B5917" i="1"/>
  <c r="N5916" i="1"/>
  <c r="D5916" i="1"/>
  <c r="B5916" i="1"/>
  <c r="N5915" i="1"/>
  <c r="H5915" i="1"/>
  <c r="G5915" i="1"/>
  <c r="D5915" i="1"/>
  <c r="E5915" i="1" s="1"/>
  <c r="B5915" i="1"/>
  <c r="N5914" i="1"/>
  <c r="K5914" i="1"/>
  <c r="J5914" i="1"/>
  <c r="I5914" i="1"/>
  <c r="G5914" i="1"/>
  <c r="F5914" i="1"/>
  <c r="E5914" i="1"/>
  <c r="D5914" i="1"/>
  <c r="H5914" i="1" s="1"/>
  <c r="B5914" i="1"/>
  <c r="N5913" i="1"/>
  <c r="J5913" i="1"/>
  <c r="I5913" i="1"/>
  <c r="H5913" i="1"/>
  <c r="G5913" i="1"/>
  <c r="E5913" i="1"/>
  <c r="D5913" i="1"/>
  <c r="K5913" i="1" s="1"/>
  <c r="B5913" i="1"/>
  <c r="N5912" i="1"/>
  <c r="E5912" i="1"/>
  <c r="D5912" i="1"/>
  <c r="B5912" i="1"/>
  <c r="N5911" i="1"/>
  <c r="G5911" i="1"/>
  <c r="F5911" i="1"/>
  <c r="D5911" i="1"/>
  <c r="I5911" i="1" s="1"/>
  <c r="B5911" i="1"/>
  <c r="N5910" i="1"/>
  <c r="K5910" i="1"/>
  <c r="J5910" i="1"/>
  <c r="I5910" i="1"/>
  <c r="H5910" i="1"/>
  <c r="G5910" i="1"/>
  <c r="F5910" i="1"/>
  <c r="E5910" i="1"/>
  <c r="D5910" i="1"/>
  <c r="B5910" i="1"/>
  <c r="N5909" i="1"/>
  <c r="K5909" i="1"/>
  <c r="J5909" i="1"/>
  <c r="I5909" i="1"/>
  <c r="H5909" i="1"/>
  <c r="E5909" i="1"/>
  <c r="D5909" i="1"/>
  <c r="G5909" i="1" s="1"/>
  <c r="B5909" i="1"/>
  <c r="N5908" i="1"/>
  <c r="D5908" i="1"/>
  <c r="B5908" i="1"/>
  <c r="N5907" i="1"/>
  <c r="H5907" i="1"/>
  <c r="G5907" i="1"/>
  <c r="D5907" i="1"/>
  <c r="E5907" i="1" s="1"/>
  <c r="B5907" i="1"/>
  <c r="N5906" i="1"/>
  <c r="K5906" i="1"/>
  <c r="J5906" i="1"/>
  <c r="I5906" i="1"/>
  <c r="G5906" i="1"/>
  <c r="F5906" i="1"/>
  <c r="E5906" i="1"/>
  <c r="D5906" i="1"/>
  <c r="H5906" i="1" s="1"/>
  <c r="B5906" i="1"/>
  <c r="N5905" i="1"/>
  <c r="J5905" i="1"/>
  <c r="I5905" i="1"/>
  <c r="H5905" i="1"/>
  <c r="G5905" i="1"/>
  <c r="E5905" i="1"/>
  <c r="D5905" i="1"/>
  <c r="K5905" i="1" s="1"/>
  <c r="B5905" i="1"/>
  <c r="N5904" i="1"/>
  <c r="D5904" i="1"/>
  <c r="B5904" i="1"/>
  <c r="N5903" i="1"/>
  <c r="G5903" i="1"/>
  <c r="F5903" i="1"/>
  <c r="D5903" i="1"/>
  <c r="I5903" i="1" s="1"/>
  <c r="B5903" i="1"/>
  <c r="N5902" i="1"/>
  <c r="K5902" i="1"/>
  <c r="J5902" i="1"/>
  <c r="I5902" i="1"/>
  <c r="H5902" i="1"/>
  <c r="G5902" i="1"/>
  <c r="F5902" i="1"/>
  <c r="E5902" i="1"/>
  <c r="D5902" i="1"/>
  <c r="B5902" i="1"/>
  <c r="N5901" i="1"/>
  <c r="K5901" i="1"/>
  <c r="J5901" i="1"/>
  <c r="I5901" i="1"/>
  <c r="H5901" i="1"/>
  <c r="E5901" i="1"/>
  <c r="D5901" i="1"/>
  <c r="G5901" i="1" s="1"/>
  <c r="B5901" i="1"/>
  <c r="N5900" i="1"/>
  <c r="E5900" i="1"/>
  <c r="D5900" i="1"/>
  <c r="B5900" i="1"/>
  <c r="N5899" i="1"/>
  <c r="H5899" i="1"/>
  <c r="G5899" i="1"/>
  <c r="D5899" i="1"/>
  <c r="E5899" i="1" s="1"/>
  <c r="B5899" i="1"/>
  <c r="N5898" i="1"/>
  <c r="K5898" i="1"/>
  <c r="J5898" i="1"/>
  <c r="I5898" i="1"/>
  <c r="G5898" i="1"/>
  <c r="F5898" i="1"/>
  <c r="E5898" i="1"/>
  <c r="D5898" i="1"/>
  <c r="H5898" i="1" s="1"/>
  <c r="B5898" i="1"/>
  <c r="N5897" i="1"/>
  <c r="J5897" i="1"/>
  <c r="I5897" i="1"/>
  <c r="H5897" i="1"/>
  <c r="G5897" i="1"/>
  <c r="E5897" i="1"/>
  <c r="D5897" i="1"/>
  <c r="K5897" i="1" s="1"/>
  <c r="B5897" i="1"/>
  <c r="N5896" i="1"/>
  <c r="E5896" i="1"/>
  <c r="D5896" i="1"/>
  <c r="B5896" i="1"/>
  <c r="N5895" i="1"/>
  <c r="G5895" i="1"/>
  <c r="F5895" i="1"/>
  <c r="D5895" i="1"/>
  <c r="I5895" i="1" s="1"/>
  <c r="B5895" i="1"/>
  <c r="N5894" i="1"/>
  <c r="K5894" i="1"/>
  <c r="J5894" i="1"/>
  <c r="I5894" i="1"/>
  <c r="H5894" i="1"/>
  <c r="G5894" i="1"/>
  <c r="F5894" i="1"/>
  <c r="E5894" i="1"/>
  <c r="D5894" i="1"/>
  <c r="B5894" i="1"/>
  <c r="N5893" i="1"/>
  <c r="K5893" i="1"/>
  <c r="J5893" i="1"/>
  <c r="I5893" i="1"/>
  <c r="H5893" i="1"/>
  <c r="E5893" i="1"/>
  <c r="D5893" i="1"/>
  <c r="G5893" i="1" s="1"/>
  <c r="B5893" i="1"/>
  <c r="N5892" i="1"/>
  <c r="D5892" i="1"/>
  <c r="B5892" i="1"/>
  <c r="N5891" i="1"/>
  <c r="H5891" i="1"/>
  <c r="G5891" i="1"/>
  <c r="D5891" i="1"/>
  <c r="E5891" i="1" s="1"/>
  <c r="B5891" i="1"/>
  <c r="N5890" i="1"/>
  <c r="K5890" i="1"/>
  <c r="J5890" i="1"/>
  <c r="I5890" i="1"/>
  <c r="G5890" i="1"/>
  <c r="F5890" i="1"/>
  <c r="L5890" i="1" s="1"/>
  <c r="E5890" i="1"/>
  <c r="D5890" i="1"/>
  <c r="H5890" i="1" s="1"/>
  <c r="B5890" i="1"/>
  <c r="N5889" i="1"/>
  <c r="J5889" i="1"/>
  <c r="I5889" i="1"/>
  <c r="H5889" i="1"/>
  <c r="G5889" i="1"/>
  <c r="E5889" i="1"/>
  <c r="D5889" i="1"/>
  <c r="K5889" i="1" s="1"/>
  <c r="B5889" i="1"/>
  <c r="N5888" i="1"/>
  <c r="E5888" i="1"/>
  <c r="D5888" i="1"/>
  <c r="K5888" i="1" s="1"/>
  <c r="B5888" i="1"/>
  <c r="N5887" i="1"/>
  <c r="G5887" i="1"/>
  <c r="F5887" i="1"/>
  <c r="D5887" i="1"/>
  <c r="B5887" i="1"/>
  <c r="N5886" i="1"/>
  <c r="K5886" i="1"/>
  <c r="J5886" i="1"/>
  <c r="I5886" i="1"/>
  <c r="H5886" i="1"/>
  <c r="G5886" i="1"/>
  <c r="F5886" i="1"/>
  <c r="E5886" i="1"/>
  <c r="D5886" i="1"/>
  <c r="B5886" i="1"/>
  <c r="N5885" i="1"/>
  <c r="K5885" i="1"/>
  <c r="J5885" i="1"/>
  <c r="I5885" i="1"/>
  <c r="H5885" i="1"/>
  <c r="E5885" i="1"/>
  <c r="D5885" i="1"/>
  <c r="G5885" i="1" s="1"/>
  <c r="B5885" i="1"/>
  <c r="N5884" i="1"/>
  <c r="K5884" i="1"/>
  <c r="E5884" i="1"/>
  <c r="D5884" i="1"/>
  <c r="B5884" i="1"/>
  <c r="N5883" i="1"/>
  <c r="H5883" i="1"/>
  <c r="G5883" i="1"/>
  <c r="D5883" i="1"/>
  <c r="B5883" i="1"/>
  <c r="N5882" i="1"/>
  <c r="K5882" i="1"/>
  <c r="J5882" i="1"/>
  <c r="I5882" i="1"/>
  <c r="G5882" i="1"/>
  <c r="F5882" i="1"/>
  <c r="E5882" i="1"/>
  <c r="D5882" i="1"/>
  <c r="H5882" i="1" s="1"/>
  <c r="B5882" i="1"/>
  <c r="N5881" i="1"/>
  <c r="J5881" i="1"/>
  <c r="I5881" i="1"/>
  <c r="H5881" i="1"/>
  <c r="G5881" i="1"/>
  <c r="E5881" i="1"/>
  <c r="D5881" i="1"/>
  <c r="K5881" i="1" s="1"/>
  <c r="B5881" i="1"/>
  <c r="N5880" i="1"/>
  <c r="K5880" i="1"/>
  <c r="D5880" i="1"/>
  <c r="B5880" i="1"/>
  <c r="N5879" i="1"/>
  <c r="G5879" i="1"/>
  <c r="D5879" i="1"/>
  <c r="B5879" i="1"/>
  <c r="N5878" i="1"/>
  <c r="K5878" i="1"/>
  <c r="J5878" i="1"/>
  <c r="I5878" i="1"/>
  <c r="H5878" i="1"/>
  <c r="G5878" i="1"/>
  <c r="F5878" i="1"/>
  <c r="E5878" i="1"/>
  <c r="D5878" i="1"/>
  <c r="B5878" i="1"/>
  <c r="N5877" i="1"/>
  <c r="K5877" i="1"/>
  <c r="J5877" i="1"/>
  <c r="I5877" i="1"/>
  <c r="H5877" i="1"/>
  <c r="E5877" i="1"/>
  <c r="D5877" i="1"/>
  <c r="G5877" i="1" s="1"/>
  <c r="B5877" i="1"/>
  <c r="N5876" i="1"/>
  <c r="K5876" i="1"/>
  <c r="D5876" i="1"/>
  <c r="B5876" i="1"/>
  <c r="N5875" i="1"/>
  <c r="H5875" i="1"/>
  <c r="D5875" i="1"/>
  <c r="B5875" i="1"/>
  <c r="N5874" i="1"/>
  <c r="K5874" i="1"/>
  <c r="J5874" i="1"/>
  <c r="I5874" i="1"/>
  <c r="G5874" i="1"/>
  <c r="F5874" i="1"/>
  <c r="E5874" i="1"/>
  <c r="D5874" i="1"/>
  <c r="H5874" i="1" s="1"/>
  <c r="B5874" i="1"/>
  <c r="N5873" i="1"/>
  <c r="J5873" i="1"/>
  <c r="I5873" i="1"/>
  <c r="H5873" i="1"/>
  <c r="G5873" i="1"/>
  <c r="E5873" i="1"/>
  <c r="D5873" i="1"/>
  <c r="K5873" i="1" s="1"/>
  <c r="B5873" i="1"/>
  <c r="N5872" i="1"/>
  <c r="K5872" i="1"/>
  <c r="E5872" i="1"/>
  <c r="D5872" i="1"/>
  <c r="B5872" i="1"/>
  <c r="N5871" i="1"/>
  <c r="D5871" i="1"/>
  <c r="B5871" i="1"/>
  <c r="N5870" i="1"/>
  <c r="K5870" i="1"/>
  <c r="J5870" i="1"/>
  <c r="I5870" i="1"/>
  <c r="H5870" i="1"/>
  <c r="G5870" i="1"/>
  <c r="F5870" i="1"/>
  <c r="E5870" i="1"/>
  <c r="D5870" i="1"/>
  <c r="B5870" i="1"/>
  <c r="N5869" i="1"/>
  <c r="K5869" i="1"/>
  <c r="J5869" i="1"/>
  <c r="I5869" i="1"/>
  <c r="H5869" i="1"/>
  <c r="E5869" i="1"/>
  <c r="D5869" i="1"/>
  <c r="G5869" i="1" s="1"/>
  <c r="B5869" i="1"/>
  <c r="N5868" i="1"/>
  <c r="E5868" i="1"/>
  <c r="D5868" i="1"/>
  <c r="K5868" i="1" s="1"/>
  <c r="B5868" i="1"/>
  <c r="N5867" i="1"/>
  <c r="H5867" i="1"/>
  <c r="G5867" i="1"/>
  <c r="D5867" i="1"/>
  <c r="B5867" i="1"/>
  <c r="N5866" i="1"/>
  <c r="K5866" i="1"/>
  <c r="J5866" i="1"/>
  <c r="I5866" i="1"/>
  <c r="G5866" i="1"/>
  <c r="F5866" i="1"/>
  <c r="E5866" i="1"/>
  <c r="D5866" i="1"/>
  <c r="H5866" i="1" s="1"/>
  <c r="B5866" i="1"/>
  <c r="N5865" i="1"/>
  <c r="J5865" i="1"/>
  <c r="I5865" i="1"/>
  <c r="H5865" i="1"/>
  <c r="G5865" i="1"/>
  <c r="E5865" i="1"/>
  <c r="D5865" i="1"/>
  <c r="K5865" i="1" s="1"/>
  <c r="B5865" i="1"/>
  <c r="N5864" i="1"/>
  <c r="K5864" i="1"/>
  <c r="D5864" i="1"/>
  <c r="B5864" i="1"/>
  <c r="N5863" i="1"/>
  <c r="D5863" i="1"/>
  <c r="B5863" i="1"/>
  <c r="N5862" i="1"/>
  <c r="K5862" i="1"/>
  <c r="J5862" i="1"/>
  <c r="I5862" i="1"/>
  <c r="H5862" i="1"/>
  <c r="G5862" i="1"/>
  <c r="F5862" i="1"/>
  <c r="E5862" i="1"/>
  <c r="D5862" i="1"/>
  <c r="B5862" i="1"/>
  <c r="N5861" i="1"/>
  <c r="K5861" i="1"/>
  <c r="J5861" i="1"/>
  <c r="I5861" i="1"/>
  <c r="H5861" i="1"/>
  <c r="E5861" i="1"/>
  <c r="D5861" i="1"/>
  <c r="G5861" i="1" s="1"/>
  <c r="B5861" i="1"/>
  <c r="N5860" i="1"/>
  <c r="K5860" i="1"/>
  <c r="E5860" i="1"/>
  <c r="D5860" i="1"/>
  <c r="B5860" i="1"/>
  <c r="N5859" i="1"/>
  <c r="D5859" i="1"/>
  <c r="B5859" i="1"/>
  <c r="N5858" i="1"/>
  <c r="K5858" i="1"/>
  <c r="J5858" i="1"/>
  <c r="I5858" i="1"/>
  <c r="G5858" i="1"/>
  <c r="F5858" i="1"/>
  <c r="E5858" i="1"/>
  <c r="D5858" i="1"/>
  <c r="H5858" i="1" s="1"/>
  <c r="B5858" i="1"/>
  <c r="N5857" i="1"/>
  <c r="J5857" i="1"/>
  <c r="I5857" i="1"/>
  <c r="H5857" i="1"/>
  <c r="G5857" i="1"/>
  <c r="E5857" i="1"/>
  <c r="D5857" i="1"/>
  <c r="K5857" i="1" s="1"/>
  <c r="B5857" i="1"/>
  <c r="N5856" i="1"/>
  <c r="K5856" i="1"/>
  <c r="D5856" i="1"/>
  <c r="B5856" i="1"/>
  <c r="N5855" i="1"/>
  <c r="F5855" i="1"/>
  <c r="D5855" i="1"/>
  <c r="G5855" i="1" s="1"/>
  <c r="B5855" i="1"/>
  <c r="N5854" i="1"/>
  <c r="K5854" i="1"/>
  <c r="J5854" i="1"/>
  <c r="I5854" i="1"/>
  <c r="H5854" i="1"/>
  <c r="G5854" i="1"/>
  <c r="F5854" i="1"/>
  <c r="E5854" i="1"/>
  <c r="D5854" i="1"/>
  <c r="B5854" i="1"/>
  <c r="N5853" i="1"/>
  <c r="K5853" i="1"/>
  <c r="J5853" i="1"/>
  <c r="I5853" i="1"/>
  <c r="H5853" i="1"/>
  <c r="E5853" i="1"/>
  <c r="D5853" i="1"/>
  <c r="G5853" i="1" s="1"/>
  <c r="B5853" i="1"/>
  <c r="N5852" i="1"/>
  <c r="K5852" i="1"/>
  <c r="E5852" i="1"/>
  <c r="D5852" i="1"/>
  <c r="B5852" i="1"/>
  <c r="N5851" i="1"/>
  <c r="F5851" i="1"/>
  <c r="D5851" i="1"/>
  <c r="H5851" i="1" s="1"/>
  <c r="B5851" i="1"/>
  <c r="N5850" i="1"/>
  <c r="K5850" i="1"/>
  <c r="J5850" i="1"/>
  <c r="I5850" i="1"/>
  <c r="G5850" i="1"/>
  <c r="F5850" i="1"/>
  <c r="L5850" i="1" s="1"/>
  <c r="E5850" i="1"/>
  <c r="D5850" i="1"/>
  <c r="H5850" i="1" s="1"/>
  <c r="B5850" i="1"/>
  <c r="N5849" i="1"/>
  <c r="J5849" i="1"/>
  <c r="I5849" i="1"/>
  <c r="H5849" i="1"/>
  <c r="G5849" i="1"/>
  <c r="E5849" i="1"/>
  <c r="D5849" i="1"/>
  <c r="K5849" i="1" s="1"/>
  <c r="B5849" i="1"/>
  <c r="N5848" i="1"/>
  <c r="E5848" i="1"/>
  <c r="D5848" i="1"/>
  <c r="K5848" i="1" s="1"/>
  <c r="B5848" i="1"/>
  <c r="N5847" i="1"/>
  <c r="G5847" i="1"/>
  <c r="F5847" i="1"/>
  <c r="D5847" i="1"/>
  <c r="B5847" i="1"/>
  <c r="N5846" i="1"/>
  <c r="K5846" i="1"/>
  <c r="J5846" i="1"/>
  <c r="I5846" i="1"/>
  <c r="H5846" i="1"/>
  <c r="G5846" i="1"/>
  <c r="F5846" i="1"/>
  <c r="E5846" i="1"/>
  <c r="D5846" i="1"/>
  <c r="B5846" i="1"/>
  <c r="N5845" i="1"/>
  <c r="K5845" i="1"/>
  <c r="J5845" i="1"/>
  <c r="I5845" i="1"/>
  <c r="H5845" i="1"/>
  <c r="E5845" i="1"/>
  <c r="D5845" i="1"/>
  <c r="G5845" i="1" s="1"/>
  <c r="B5845" i="1"/>
  <c r="N5844" i="1"/>
  <c r="D5844" i="1"/>
  <c r="B5844" i="1"/>
  <c r="N5843" i="1"/>
  <c r="G5843" i="1"/>
  <c r="F5843" i="1"/>
  <c r="D5843" i="1"/>
  <c r="B5843" i="1"/>
  <c r="N5842" i="1"/>
  <c r="K5842" i="1"/>
  <c r="J5842" i="1"/>
  <c r="I5842" i="1"/>
  <c r="G5842" i="1"/>
  <c r="F5842" i="1"/>
  <c r="L5842" i="1" s="1"/>
  <c r="E5842" i="1"/>
  <c r="D5842" i="1"/>
  <c r="H5842" i="1" s="1"/>
  <c r="B5842" i="1"/>
  <c r="N5841" i="1"/>
  <c r="J5841" i="1"/>
  <c r="I5841" i="1"/>
  <c r="H5841" i="1"/>
  <c r="G5841" i="1"/>
  <c r="E5841" i="1"/>
  <c r="D5841" i="1"/>
  <c r="K5841" i="1" s="1"/>
  <c r="B5841" i="1"/>
  <c r="N5840" i="1"/>
  <c r="K5840" i="1"/>
  <c r="E5840" i="1"/>
  <c r="D5840" i="1"/>
  <c r="B5840" i="1"/>
  <c r="N5839" i="1"/>
  <c r="F5839" i="1"/>
  <c r="D5839" i="1"/>
  <c r="B5839" i="1"/>
  <c r="N5838" i="1"/>
  <c r="K5838" i="1"/>
  <c r="J5838" i="1"/>
  <c r="I5838" i="1"/>
  <c r="H5838" i="1"/>
  <c r="G5838" i="1"/>
  <c r="F5838" i="1"/>
  <c r="E5838" i="1"/>
  <c r="D5838" i="1"/>
  <c r="B5838" i="1"/>
  <c r="N5837" i="1"/>
  <c r="K5837" i="1"/>
  <c r="J5837" i="1"/>
  <c r="I5837" i="1"/>
  <c r="H5837" i="1"/>
  <c r="E5837" i="1"/>
  <c r="D5837" i="1"/>
  <c r="G5837" i="1" s="1"/>
  <c r="B5837" i="1"/>
  <c r="N5836" i="1"/>
  <c r="I5836" i="1"/>
  <c r="G5836" i="1"/>
  <c r="D5836" i="1"/>
  <c r="B5836" i="1"/>
  <c r="N5835" i="1"/>
  <c r="H5835" i="1"/>
  <c r="G5835" i="1"/>
  <c r="D5835" i="1"/>
  <c r="B5835" i="1"/>
  <c r="N5834" i="1"/>
  <c r="K5834" i="1"/>
  <c r="J5834" i="1"/>
  <c r="I5834" i="1"/>
  <c r="G5834" i="1"/>
  <c r="F5834" i="1"/>
  <c r="E5834" i="1"/>
  <c r="L5834" i="1" s="1"/>
  <c r="D5834" i="1"/>
  <c r="H5834" i="1" s="1"/>
  <c r="B5834" i="1"/>
  <c r="N5833" i="1"/>
  <c r="J5833" i="1"/>
  <c r="I5833" i="1"/>
  <c r="H5833" i="1"/>
  <c r="G5833" i="1"/>
  <c r="E5833" i="1"/>
  <c r="D5833" i="1"/>
  <c r="K5833" i="1" s="1"/>
  <c r="B5833" i="1"/>
  <c r="N5832" i="1"/>
  <c r="H5832" i="1"/>
  <c r="D5832" i="1"/>
  <c r="K5832" i="1" s="1"/>
  <c r="B5832" i="1"/>
  <c r="N5831" i="1"/>
  <c r="F5831" i="1"/>
  <c r="D5831" i="1"/>
  <c r="J5831" i="1" s="1"/>
  <c r="B5831" i="1"/>
  <c r="N5830" i="1"/>
  <c r="K5830" i="1"/>
  <c r="J5830" i="1"/>
  <c r="I5830" i="1"/>
  <c r="H5830" i="1"/>
  <c r="G5830" i="1"/>
  <c r="F5830" i="1"/>
  <c r="E5830" i="1"/>
  <c r="D5830" i="1"/>
  <c r="B5830" i="1"/>
  <c r="N5829" i="1"/>
  <c r="K5829" i="1"/>
  <c r="J5829" i="1"/>
  <c r="I5829" i="1"/>
  <c r="H5829" i="1"/>
  <c r="E5829" i="1"/>
  <c r="D5829" i="1"/>
  <c r="G5829" i="1" s="1"/>
  <c r="B5829" i="1"/>
  <c r="N5828" i="1"/>
  <c r="D5828" i="1"/>
  <c r="B5828" i="1"/>
  <c r="N5827" i="1"/>
  <c r="D5827" i="1"/>
  <c r="B5827" i="1"/>
  <c r="N5826" i="1"/>
  <c r="L5826" i="1"/>
  <c r="K5826" i="1"/>
  <c r="J5826" i="1"/>
  <c r="I5826" i="1"/>
  <c r="G5826" i="1"/>
  <c r="F5826" i="1"/>
  <c r="E5826" i="1"/>
  <c r="D5826" i="1"/>
  <c r="H5826" i="1" s="1"/>
  <c r="B5826" i="1"/>
  <c r="N5825" i="1"/>
  <c r="J5825" i="1"/>
  <c r="I5825" i="1"/>
  <c r="H5825" i="1"/>
  <c r="G5825" i="1"/>
  <c r="E5825" i="1"/>
  <c r="D5825" i="1"/>
  <c r="K5825" i="1" s="1"/>
  <c r="B5825" i="1"/>
  <c r="N5824" i="1"/>
  <c r="D5824" i="1"/>
  <c r="B5824" i="1"/>
  <c r="N5823" i="1"/>
  <c r="D5823" i="1"/>
  <c r="B5823" i="1"/>
  <c r="N5822" i="1"/>
  <c r="K5822" i="1"/>
  <c r="J5822" i="1"/>
  <c r="I5822" i="1"/>
  <c r="H5822" i="1"/>
  <c r="G5822" i="1"/>
  <c r="F5822" i="1"/>
  <c r="E5822" i="1"/>
  <c r="D5822" i="1"/>
  <c r="B5822" i="1"/>
  <c r="N5821" i="1"/>
  <c r="K5821" i="1"/>
  <c r="J5821" i="1"/>
  <c r="I5821" i="1"/>
  <c r="H5821" i="1"/>
  <c r="E5821" i="1"/>
  <c r="D5821" i="1"/>
  <c r="G5821" i="1" s="1"/>
  <c r="B5821" i="1"/>
  <c r="N5820" i="1"/>
  <c r="K5820" i="1"/>
  <c r="I5820" i="1"/>
  <c r="G5820" i="1"/>
  <c r="E5820" i="1"/>
  <c r="D5820" i="1"/>
  <c r="B5820" i="1"/>
  <c r="N5819" i="1"/>
  <c r="J5819" i="1"/>
  <c r="H5819" i="1"/>
  <c r="G5819" i="1"/>
  <c r="F5819" i="1"/>
  <c r="D5819" i="1"/>
  <c r="B5819" i="1"/>
  <c r="N5818" i="1"/>
  <c r="K5818" i="1"/>
  <c r="J5818" i="1"/>
  <c r="I5818" i="1"/>
  <c r="G5818" i="1"/>
  <c r="F5818" i="1"/>
  <c r="E5818" i="1"/>
  <c r="L5818" i="1" s="1"/>
  <c r="D5818" i="1"/>
  <c r="H5818" i="1" s="1"/>
  <c r="B5818" i="1"/>
  <c r="N5817" i="1"/>
  <c r="J5817" i="1"/>
  <c r="I5817" i="1"/>
  <c r="H5817" i="1"/>
  <c r="G5817" i="1"/>
  <c r="E5817" i="1"/>
  <c r="D5817" i="1"/>
  <c r="K5817" i="1" s="1"/>
  <c r="B5817" i="1"/>
  <c r="N5816" i="1"/>
  <c r="K5816" i="1"/>
  <c r="J5816" i="1"/>
  <c r="H5816" i="1"/>
  <c r="E5816" i="1"/>
  <c r="D5816" i="1"/>
  <c r="B5816" i="1"/>
  <c r="N5815" i="1"/>
  <c r="J5815" i="1"/>
  <c r="G5815" i="1"/>
  <c r="F5815" i="1"/>
  <c r="E5815" i="1"/>
  <c r="D5815" i="1"/>
  <c r="B5815" i="1"/>
  <c r="N5814" i="1"/>
  <c r="K5814" i="1"/>
  <c r="J5814" i="1"/>
  <c r="I5814" i="1"/>
  <c r="H5814" i="1"/>
  <c r="G5814" i="1"/>
  <c r="F5814" i="1"/>
  <c r="E5814" i="1"/>
  <c r="D5814" i="1"/>
  <c r="B5814" i="1"/>
  <c r="N5813" i="1"/>
  <c r="K5813" i="1"/>
  <c r="J5813" i="1"/>
  <c r="I5813" i="1"/>
  <c r="H5813" i="1"/>
  <c r="E5813" i="1"/>
  <c r="D5813" i="1"/>
  <c r="G5813" i="1" s="1"/>
  <c r="B5813" i="1"/>
  <c r="N5812" i="1"/>
  <c r="K5812" i="1"/>
  <c r="E5812" i="1"/>
  <c r="D5812" i="1"/>
  <c r="I5812" i="1" s="1"/>
  <c r="B5812" i="1"/>
  <c r="N5811" i="1"/>
  <c r="J5811" i="1"/>
  <c r="F5811" i="1"/>
  <c r="D5811" i="1"/>
  <c r="H5811" i="1" s="1"/>
  <c r="B5811" i="1"/>
  <c r="N5810" i="1"/>
  <c r="K5810" i="1"/>
  <c r="J5810" i="1"/>
  <c r="I5810" i="1"/>
  <c r="G5810" i="1"/>
  <c r="F5810" i="1"/>
  <c r="E5810" i="1"/>
  <c r="L5810" i="1" s="1"/>
  <c r="D5810" i="1"/>
  <c r="H5810" i="1" s="1"/>
  <c r="B5810" i="1"/>
  <c r="N5809" i="1"/>
  <c r="J5809" i="1"/>
  <c r="I5809" i="1"/>
  <c r="H5809" i="1"/>
  <c r="G5809" i="1"/>
  <c r="E5809" i="1"/>
  <c r="D5809" i="1"/>
  <c r="K5809" i="1" s="1"/>
  <c r="B5809" i="1"/>
  <c r="N5808" i="1"/>
  <c r="K5808" i="1"/>
  <c r="H5808" i="1"/>
  <c r="D5808" i="1"/>
  <c r="B5808" i="1"/>
  <c r="N5807" i="1"/>
  <c r="J5807" i="1"/>
  <c r="F5807" i="1"/>
  <c r="D5807" i="1"/>
  <c r="B5807" i="1"/>
  <c r="N5806" i="1"/>
  <c r="K5806" i="1"/>
  <c r="J5806" i="1"/>
  <c r="I5806" i="1"/>
  <c r="H5806" i="1"/>
  <c r="G5806" i="1"/>
  <c r="F5806" i="1"/>
  <c r="E5806" i="1"/>
  <c r="L5806" i="1" s="1"/>
  <c r="D5806" i="1"/>
  <c r="B5806" i="1"/>
  <c r="N5805" i="1"/>
  <c r="K5805" i="1"/>
  <c r="J5805" i="1"/>
  <c r="I5805" i="1"/>
  <c r="H5805" i="1"/>
  <c r="E5805" i="1"/>
  <c r="D5805" i="1"/>
  <c r="G5805" i="1" s="1"/>
  <c r="B5805" i="1"/>
  <c r="N5804" i="1"/>
  <c r="I5804" i="1"/>
  <c r="G5804" i="1"/>
  <c r="D5804" i="1"/>
  <c r="B5804" i="1"/>
  <c r="N5803" i="1"/>
  <c r="H5803" i="1"/>
  <c r="G5803" i="1"/>
  <c r="D5803" i="1"/>
  <c r="B5803" i="1"/>
  <c r="N5802" i="1"/>
  <c r="K5802" i="1"/>
  <c r="J5802" i="1"/>
  <c r="I5802" i="1"/>
  <c r="G5802" i="1"/>
  <c r="F5802" i="1"/>
  <c r="E5802" i="1"/>
  <c r="L5802" i="1" s="1"/>
  <c r="D5802" i="1"/>
  <c r="H5802" i="1" s="1"/>
  <c r="B5802" i="1"/>
  <c r="N5801" i="1"/>
  <c r="J5801" i="1"/>
  <c r="I5801" i="1"/>
  <c r="H5801" i="1"/>
  <c r="G5801" i="1"/>
  <c r="E5801" i="1"/>
  <c r="D5801" i="1"/>
  <c r="K5801" i="1" s="1"/>
  <c r="B5801" i="1"/>
  <c r="N5800" i="1"/>
  <c r="H5800" i="1"/>
  <c r="D5800" i="1"/>
  <c r="K5800" i="1" s="1"/>
  <c r="B5800" i="1"/>
  <c r="N5799" i="1"/>
  <c r="F5799" i="1"/>
  <c r="D5799" i="1"/>
  <c r="J5799" i="1" s="1"/>
  <c r="B5799" i="1"/>
  <c r="N5798" i="1"/>
  <c r="K5798" i="1"/>
  <c r="J5798" i="1"/>
  <c r="I5798" i="1"/>
  <c r="H5798" i="1"/>
  <c r="G5798" i="1"/>
  <c r="F5798" i="1"/>
  <c r="E5798" i="1"/>
  <c r="D5798" i="1"/>
  <c r="B5798" i="1"/>
  <c r="N5797" i="1"/>
  <c r="K5797" i="1"/>
  <c r="J5797" i="1"/>
  <c r="I5797" i="1"/>
  <c r="H5797" i="1"/>
  <c r="E5797" i="1"/>
  <c r="D5797" i="1"/>
  <c r="G5797" i="1" s="1"/>
  <c r="B5797" i="1"/>
  <c r="N5796" i="1"/>
  <c r="D5796" i="1"/>
  <c r="B5796" i="1"/>
  <c r="N5795" i="1"/>
  <c r="D5795" i="1"/>
  <c r="B5795" i="1"/>
  <c r="N5794" i="1"/>
  <c r="L5794" i="1"/>
  <c r="K5794" i="1"/>
  <c r="J5794" i="1"/>
  <c r="I5794" i="1"/>
  <c r="G5794" i="1"/>
  <c r="F5794" i="1"/>
  <c r="E5794" i="1"/>
  <c r="D5794" i="1"/>
  <c r="H5794" i="1" s="1"/>
  <c r="B5794" i="1"/>
  <c r="N5793" i="1"/>
  <c r="D5793" i="1"/>
  <c r="B5793" i="1"/>
  <c r="N5792" i="1"/>
  <c r="K5792" i="1"/>
  <c r="J5792" i="1"/>
  <c r="E5792" i="1"/>
  <c r="D5792" i="1"/>
  <c r="H5792" i="1" s="1"/>
  <c r="B5792" i="1"/>
  <c r="N5791" i="1"/>
  <c r="J5791" i="1"/>
  <c r="F5791" i="1"/>
  <c r="D5791" i="1"/>
  <c r="H5791" i="1" s="1"/>
  <c r="B5791" i="1"/>
  <c r="N5790" i="1"/>
  <c r="K5790" i="1"/>
  <c r="J5790" i="1"/>
  <c r="I5790" i="1"/>
  <c r="H5790" i="1"/>
  <c r="G5790" i="1"/>
  <c r="F5790" i="1"/>
  <c r="E5790" i="1"/>
  <c r="D5790" i="1"/>
  <c r="B5790" i="1"/>
  <c r="N5789" i="1"/>
  <c r="K5789" i="1"/>
  <c r="D5789" i="1"/>
  <c r="B5789" i="1"/>
  <c r="N5788" i="1"/>
  <c r="K5788" i="1"/>
  <c r="I5788" i="1"/>
  <c r="G5788" i="1"/>
  <c r="F5788" i="1"/>
  <c r="E5788" i="1"/>
  <c r="D5788" i="1"/>
  <c r="B5788" i="1"/>
  <c r="N5787" i="1"/>
  <c r="J5787" i="1"/>
  <c r="I5787" i="1"/>
  <c r="H5787" i="1"/>
  <c r="G5787" i="1"/>
  <c r="D5787" i="1"/>
  <c r="B5787" i="1"/>
  <c r="N5786" i="1"/>
  <c r="K5786" i="1"/>
  <c r="J5786" i="1"/>
  <c r="I5786" i="1"/>
  <c r="G5786" i="1"/>
  <c r="F5786" i="1"/>
  <c r="E5786" i="1"/>
  <c r="L5786" i="1" s="1"/>
  <c r="D5786" i="1"/>
  <c r="H5786" i="1" s="1"/>
  <c r="B5786" i="1"/>
  <c r="N5785" i="1"/>
  <c r="J5785" i="1"/>
  <c r="G5785" i="1"/>
  <c r="D5785" i="1"/>
  <c r="I5785" i="1" s="1"/>
  <c r="B5785" i="1"/>
  <c r="N5784" i="1"/>
  <c r="H5784" i="1"/>
  <c r="G5784" i="1"/>
  <c r="E5784" i="1"/>
  <c r="D5784" i="1"/>
  <c r="K5784" i="1" s="1"/>
  <c r="B5784" i="1"/>
  <c r="N5783" i="1"/>
  <c r="H5783" i="1"/>
  <c r="F5783" i="1"/>
  <c r="D5783" i="1"/>
  <c r="J5783" i="1" s="1"/>
  <c r="B5783" i="1"/>
  <c r="N5782" i="1"/>
  <c r="K5782" i="1"/>
  <c r="J5782" i="1"/>
  <c r="I5782" i="1"/>
  <c r="H5782" i="1"/>
  <c r="G5782" i="1"/>
  <c r="F5782" i="1"/>
  <c r="E5782" i="1"/>
  <c r="D5782" i="1"/>
  <c r="B5782" i="1"/>
  <c r="N5781" i="1"/>
  <c r="K5781" i="1"/>
  <c r="J5781" i="1"/>
  <c r="I5781" i="1"/>
  <c r="H5781" i="1"/>
  <c r="D5781" i="1"/>
  <c r="B5781" i="1"/>
  <c r="N5780" i="1"/>
  <c r="D5780" i="1"/>
  <c r="B5780" i="1"/>
  <c r="N5779" i="1"/>
  <c r="J5779" i="1"/>
  <c r="I5779" i="1"/>
  <c r="F5779" i="1"/>
  <c r="D5779" i="1"/>
  <c r="H5779" i="1" s="1"/>
  <c r="B5779" i="1"/>
  <c r="N5778" i="1"/>
  <c r="K5778" i="1"/>
  <c r="J5778" i="1"/>
  <c r="I5778" i="1"/>
  <c r="G5778" i="1"/>
  <c r="F5778" i="1"/>
  <c r="E5778" i="1"/>
  <c r="L5778" i="1" s="1"/>
  <c r="D5778" i="1"/>
  <c r="H5778" i="1" s="1"/>
  <c r="B5778" i="1"/>
  <c r="N5777" i="1"/>
  <c r="I5777" i="1"/>
  <c r="G5777" i="1"/>
  <c r="D5777" i="1"/>
  <c r="J5777" i="1" s="1"/>
  <c r="B5777" i="1"/>
  <c r="N5776" i="1"/>
  <c r="K5776" i="1"/>
  <c r="D5776" i="1"/>
  <c r="B5776" i="1"/>
  <c r="N5775" i="1"/>
  <c r="J5775" i="1"/>
  <c r="H5775" i="1"/>
  <c r="G5775" i="1"/>
  <c r="F5775" i="1"/>
  <c r="E5775" i="1"/>
  <c r="D5775" i="1"/>
  <c r="B5775" i="1"/>
  <c r="N5774" i="1"/>
  <c r="K5774" i="1"/>
  <c r="J5774" i="1"/>
  <c r="I5774" i="1"/>
  <c r="H5774" i="1"/>
  <c r="G5774" i="1"/>
  <c r="F5774" i="1"/>
  <c r="E5774" i="1"/>
  <c r="D5774" i="1"/>
  <c r="B5774" i="1"/>
  <c r="N5773" i="1"/>
  <c r="K5773" i="1"/>
  <c r="J5773" i="1"/>
  <c r="E5773" i="1"/>
  <c r="D5773" i="1"/>
  <c r="I5773" i="1" s="1"/>
  <c r="B5773" i="1"/>
  <c r="N5772" i="1"/>
  <c r="K5772" i="1"/>
  <c r="F5772" i="1"/>
  <c r="D5772" i="1"/>
  <c r="I5772" i="1" s="1"/>
  <c r="B5772" i="1"/>
  <c r="N5771" i="1"/>
  <c r="H5771" i="1"/>
  <c r="G5771" i="1"/>
  <c r="F5771" i="1"/>
  <c r="D5771" i="1"/>
  <c r="J5771" i="1" s="1"/>
  <c r="B5771" i="1"/>
  <c r="N5770" i="1"/>
  <c r="K5770" i="1"/>
  <c r="J5770" i="1"/>
  <c r="I5770" i="1"/>
  <c r="G5770" i="1"/>
  <c r="F5770" i="1"/>
  <c r="E5770" i="1"/>
  <c r="L5770" i="1" s="1"/>
  <c r="D5770" i="1"/>
  <c r="H5770" i="1" s="1"/>
  <c r="B5770" i="1"/>
  <c r="N5769" i="1"/>
  <c r="J5769" i="1"/>
  <c r="I5769" i="1"/>
  <c r="H5769" i="1"/>
  <c r="G5769" i="1"/>
  <c r="E5769" i="1"/>
  <c r="D5769" i="1"/>
  <c r="B5769" i="1"/>
  <c r="N5768" i="1"/>
  <c r="K5768" i="1"/>
  <c r="J5768" i="1"/>
  <c r="H5768" i="1"/>
  <c r="G5768" i="1"/>
  <c r="D5768" i="1"/>
  <c r="B5768" i="1"/>
  <c r="N5767" i="1"/>
  <c r="D5767" i="1"/>
  <c r="B5767" i="1"/>
  <c r="N5766" i="1"/>
  <c r="K5766" i="1"/>
  <c r="J5766" i="1"/>
  <c r="I5766" i="1"/>
  <c r="H5766" i="1"/>
  <c r="G5766" i="1"/>
  <c r="F5766" i="1"/>
  <c r="E5766" i="1"/>
  <c r="D5766" i="1"/>
  <c r="B5766" i="1"/>
  <c r="N5765" i="1"/>
  <c r="I5765" i="1"/>
  <c r="H5765" i="1"/>
  <c r="E5765" i="1"/>
  <c r="D5765" i="1"/>
  <c r="K5765" i="1" s="1"/>
  <c r="B5765" i="1"/>
  <c r="N5764" i="1"/>
  <c r="I5764" i="1"/>
  <c r="F5764" i="1"/>
  <c r="D5764" i="1"/>
  <c r="K5764" i="1" s="1"/>
  <c r="B5764" i="1"/>
  <c r="N5763" i="1"/>
  <c r="J5763" i="1"/>
  <c r="D5763" i="1"/>
  <c r="B5763" i="1"/>
  <c r="N5762" i="1"/>
  <c r="L5762" i="1"/>
  <c r="K5762" i="1"/>
  <c r="J5762" i="1"/>
  <c r="I5762" i="1"/>
  <c r="G5762" i="1"/>
  <c r="F5762" i="1"/>
  <c r="E5762" i="1"/>
  <c r="D5762" i="1"/>
  <c r="H5762" i="1" s="1"/>
  <c r="B5762" i="1"/>
  <c r="N5761" i="1"/>
  <c r="D5761" i="1"/>
  <c r="B5761" i="1"/>
  <c r="N5760" i="1"/>
  <c r="K5760" i="1"/>
  <c r="J5760" i="1"/>
  <c r="E5760" i="1"/>
  <c r="D5760" i="1"/>
  <c r="H5760" i="1" s="1"/>
  <c r="B5760" i="1"/>
  <c r="N5759" i="1"/>
  <c r="J5759" i="1"/>
  <c r="F5759" i="1"/>
  <c r="D5759" i="1"/>
  <c r="H5759" i="1" s="1"/>
  <c r="B5759" i="1"/>
  <c r="N5758" i="1"/>
  <c r="K5758" i="1"/>
  <c r="J5758" i="1"/>
  <c r="I5758" i="1"/>
  <c r="H5758" i="1"/>
  <c r="G5758" i="1"/>
  <c r="F5758" i="1"/>
  <c r="E5758" i="1"/>
  <c r="D5758" i="1"/>
  <c r="B5758" i="1"/>
  <c r="N5757" i="1"/>
  <c r="K5757" i="1"/>
  <c r="D5757" i="1"/>
  <c r="B5757" i="1"/>
  <c r="N5756" i="1"/>
  <c r="K5756" i="1"/>
  <c r="I5756" i="1"/>
  <c r="G5756" i="1"/>
  <c r="F5756" i="1"/>
  <c r="E5756" i="1"/>
  <c r="D5756" i="1"/>
  <c r="B5756" i="1"/>
  <c r="N5755" i="1"/>
  <c r="J5755" i="1"/>
  <c r="I5755" i="1"/>
  <c r="H5755" i="1"/>
  <c r="G5755" i="1"/>
  <c r="D5755" i="1"/>
  <c r="B5755" i="1"/>
  <c r="N5754" i="1"/>
  <c r="K5754" i="1"/>
  <c r="J5754" i="1"/>
  <c r="I5754" i="1"/>
  <c r="G5754" i="1"/>
  <c r="F5754" i="1"/>
  <c r="E5754" i="1"/>
  <c r="L5754" i="1" s="1"/>
  <c r="D5754" i="1"/>
  <c r="H5754" i="1" s="1"/>
  <c r="B5754" i="1"/>
  <c r="N5753" i="1"/>
  <c r="J5753" i="1"/>
  <c r="G5753" i="1"/>
  <c r="D5753" i="1"/>
  <c r="I5753" i="1" s="1"/>
  <c r="B5753" i="1"/>
  <c r="N5752" i="1"/>
  <c r="H5752" i="1"/>
  <c r="G5752" i="1"/>
  <c r="E5752" i="1"/>
  <c r="D5752" i="1"/>
  <c r="K5752" i="1" s="1"/>
  <c r="B5752" i="1"/>
  <c r="N5751" i="1"/>
  <c r="H5751" i="1"/>
  <c r="F5751" i="1"/>
  <c r="D5751" i="1"/>
  <c r="J5751" i="1" s="1"/>
  <c r="B5751" i="1"/>
  <c r="N5750" i="1"/>
  <c r="K5750" i="1"/>
  <c r="J5750" i="1"/>
  <c r="I5750" i="1"/>
  <c r="H5750" i="1"/>
  <c r="G5750" i="1"/>
  <c r="F5750" i="1"/>
  <c r="E5750" i="1"/>
  <c r="D5750" i="1"/>
  <c r="B5750" i="1"/>
  <c r="N5749" i="1"/>
  <c r="K5749" i="1"/>
  <c r="J5749" i="1"/>
  <c r="I5749" i="1"/>
  <c r="H5749" i="1"/>
  <c r="D5749" i="1"/>
  <c r="B5749" i="1"/>
  <c r="N5748" i="1"/>
  <c r="D5748" i="1"/>
  <c r="B5748" i="1"/>
  <c r="N5747" i="1"/>
  <c r="J5747" i="1"/>
  <c r="I5747" i="1"/>
  <c r="F5747" i="1"/>
  <c r="D5747" i="1"/>
  <c r="H5747" i="1" s="1"/>
  <c r="B5747" i="1"/>
  <c r="N5746" i="1"/>
  <c r="K5746" i="1"/>
  <c r="J5746" i="1"/>
  <c r="I5746" i="1"/>
  <c r="G5746" i="1"/>
  <c r="F5746" i="1"/>
  <c r="E5746" i="1"/>
  <c r="D5746" i="1"/>
  <c r="H5746" i="1" s="1"/>
  <c r="B5746" i="1"/>
  <c r="N5745" i="1"/>
  <c r="I5745" i="1"/>
  <c r="G5745" i="1"/>
  <c r="D5745" i="1"/>
  <c r="J5745" i="1" s="1"/>
  <c r="B5745" i="1"/>
  <c r="N5744" i="1"/>
  <c r="K5744" i="1"/>
  <c r="D5744" i="1"/>
  <c r="B5744" i="1"/>
  <c r="N5743" i="1"/>
  <c r="J5743" i="1"/>
  <c r="H5743" i="1"/>
  <c r="G5743" i="1"/>
  <c r="F5743" i="1"/>
  <c r="E5743" i="1"/>
  <c r="D5743" i="1"/>
  <c r="B5743" i="1"/>
  <c r="N5742" i="1"/>
  <c r="K5742" i="1"/>
  <c r="J5742" i="1"/>
  <c r="I5742" i="1"/>
  <c r="H5742" i="1"/>
  <c r="G5742" i="1"/>
  <c r="F5742" i="1"/>
  <c r="E5742" i="1"/>
  <c r="D5742" i="1"/>
  <c r="B5742" i="1"/>
  <c r="N5741" i="1"/>
  <c r="K5741" i="1"/>
  <c r="J5741" i="1"/>
  <c r="E5741" i="1"/>
  <c r="D5741" i="1"/>
  <c r="I5741" i="1" s="1"/>
  <c r="B5741" i="1"/>
  <c r="N5740" i="1"/>
  <c r="K5740" i="1"/>
  <c r="F5740" i="1"/>
  <c r="D5740" i="1"/>
  <c r="I5740" i="1" s="1"/>
  <c r="B5740" i="1"/>
  <c r="N5739" i="1"/>
  <c r="H5739" i="1"/>
  <c r="G5739" i="1"/>
  <c r="F5739" i="1"/>
  <c r="D5739" i="1"/>
  <c r="J5739" i="1" s="1"/>
  <c r="B5739" i="1"/>
  <c r="N5738" i="1"/>
  <c r="K5738" i="1"/>
  <c r="J5738" i="1"/>
  <c r="I5738" i="1"/>
  <c r="G5738" i="1"/>
  <c r="F5738" i="1"/>
  <c r="E5738" i="1"/>
  <c r="D5738" i="1"/>
  <c r="H5738" i="1" s="1"/>
  <c r="B5738" i="1"/>
  <c r="N5737" i="1"/>
  <c r="J5737" i="1"/>
  <c r="I5737" i="1"/>
  <c r="H5737" i="1"/>
  <c r="G5737" i="1"/>
  <c r="E5737" i="1"/>
  <c r="D5737" i="1"/>
  <c r="B5737" i="1"/>
  <c r="N5736" i="1"/>
  <c r="K5736" i="1"/>
  <c r="J5736" i="1"/>
  <c r="H5736" i="1"/>
  <c r="G5736" i="1"/>
  <c r="D5736" i="1"/>
  <c r="B5736" i="1"/>
  <c r="N5735" i="1"/>
  <c r="D5735" i="1"/>
  <c r="B5735" i="1"/>
  <c r="N5734" i="1"/>
  <c r="K5734" i="1"/>
  <c r="J5734" i="1"/>
  <c r="I5734" i="1"/>
  <c r="H5734" i="1"/>
  <c r="G5734" i="1"/>
  <c r="F5734" i="1"/>
  <c r="E5734" i="1"/>
  <c r="D5734" i="1"/>
  <c r="B5734" i="1"/>
  <c r="N5733" i="1"/>
  <c r="I5733" i="1"/>
  <c r="H5733" i="1"/>
  <c r="E5733" i="1"/>
  <c r="D5733" i="1"/>
  <c r="K5733" i="1" s="1"/>
  <c r="B5733" i="1"/>
  <c r="N5732" i="1"/>
  <c r="I5732" i="1"/>
  <c r="F5732" i="1"/>
  <c r="D5732" i="1"/>
  <c r="K5732" i="1" s="1"/>
  <c r="B5732" i="1"/>
  <c r="N5731" i="1"/>
  <c r="D5731" i="1"/>
  <c r="B5731" i="1"/>
  <c r="N5730" i="1"/>
  <c r="L5730" i="1"/>
  <c r="K5730" i="1"/>
  <c r="J5730" i="1"/>
  <c r="I5730" i="1"/>
  <c r="G5730" i="1"/>
  <c r="F5730" i="1"/>
  <c r="E5730" i="1"/>
  <c r="D5730" i="1"/>
  <c r="H5730" i="1" s="1"/>
  <c r="B5730" i="1"/>
  <c r="N5729" i="1"/>
  <c r="D5729" i="1"/>
  <c r="B5729" i="1"/>
  <c r="N5728" i="1"/>
  <c r="K5728" i="1"/>
  <c r="J5728" i="1"/>
  <c r="E5728" i="1"/>
  <c r="D5728" i="1"/>
  <c r="H5728" i="1" s="1"/>
  <c r="B5728" i="1"/>
  <c r="N5727" i="1"/>
  <c r="J5727" i="1"/>
  <c r="F5727" i="1"/>
  <c r="D5727" i="1"/>
  <c r="H5727" i="1" s="1"/>
  <c r="B5727" i="1"/>
  <c r="N5726" i="1"/>
  <c r="K5726" i="1"/>
  <c r="J5726" i="1"/>
  <c r="I5726" i="1"/>
  <c r="H5726" i="1"/>
  <c r="G5726" i="1"/>
  <c r="F5726" i="1"/>
  <c r="E5726" i="1"/>
  <c r="D5726" i="1"/>
  <c r="B5726" i="1"/>
  <c r="N5725" i="1"/>
  <c r="K5725" i="1"/>
  <c r="D5725" i="1"/>
  <c r="B5725" i="1"/>
  <c r="N5724" i="1"/>
  <c r="K5724" i="1"/>
  <c r="I5724" i="1"/>
  <c r="G5724" i="1"/>
  <c r="F5724" i="1"/>
  <c r="E5724" i="1"/>
  <c r="D5724" i="1"/>
  <c r="B5724" i="1"/>
  <c r="N5723" i="1"/>
  <c r="J5723" i="1"/>
  <c r="I5723" i="1"/>
  <c r="H5723" i="1"/>
  <c r="G5723" i="1"/>
  <c r="D5723" i="1"/>
  <c r="B5723" i="1"/>
  <c r="N5722" i="1"/>
  <c r="K5722" i="1"/>
  <c r="J5722" i="1"/>
  <c r="I5722" i="1"/>
  <c r="G5722" i="1"/>
  <c r="F5722" i="1"/>
  <c r="E5722" i="1"/>
  <c r="D5722" i="1"/>
  <c r="H5722" i="1" s="1"/>
  <c r="B5722" i="1"/>
  <c r="N5721" i="1"/>
  <c r="J5721" i="1"/>
  <c r="G5721" i="1"/>
  <c r="D5721" i="1"/>
  <c r="I5721" i="1" s="1"/>
  <c r="B5721" i="1"/>
  <c r="N5720" i="1"/>
  <c r="H5720" i="1"/>
  <c r="G5720" i="1"/>
  <c r="E5720" i="1"/>
  <c r="D5720" i="1"/>
  <c r="K5720" i="1" s="1"/>
  <c r="B5720" i="1"/>
  <c r="N5719" i="1"/>
  <c r="H5719" i="1"/>
  <c r="F5719" i="1"/>
  <c r="D5719" i="1"/>
  <c r="J5719" i="1" s="1"/>
  <c r="B5719" i="1"/>
  <c r="N5718" i="1"/>
  <c r="K5718" i="1"/>
  <c r="J5718" i="1"/>
  <c r="I5718" i="1"/>
  <c r="H5718" i="1"/>
  <c r="G5718" i="1"/>
  <c r="F5718" i="1"/>
  <c r="E5718" i="1"/>
  <c r="D5718" i="1"/>
  <c r="B5718" i="1"/>
  <c r="N5717" i="1"/>
  <c r="K5717" i="1"/>
  <c r="J5717" i="1"/>
  <c r="I5717" i="1"/>
  <c r="H5717" i="1"/>
  <c r="D5717" i="1"/>
  <c r="B5717" i="1"/>
  <c r="N5716" i="1"/>
  <c r="G5716" i="1"/>
  <c r="D5716" i="1"/>
  <c r="B5716" i="1"/>
  <c r="N5715" i="1"/>
  <c r="J5715" i="1"/>
  <c r="I5715" i="1"/>
  <c r="F5715" i="1"/>
  <c r="D5715" i="1"/>
  <c r="H5715" i="1" s="1"/>
  <c r="B5715" i="1"/>
  <c r="N5714" i="1"/>
  <c r="K5714" i="1"/>
  <c r="J5714" i="1"/>
  <c r="I5714" i="1"/>
  <c r="G5714" i="1"/>
  <c r="F5714" i="1"/>
  <c r="E5714" i="1"/>
  <c r="D5714" i="1"/>
  <c r="H5714" i="1" s="1"/>
  <c r="B5714" i="1"/>
  <c r="N5713" i="1"/>
  <c r="I5713" i="1"/>
  <c r="G5713" i="1"/>
  <c r="D5713" i="1"/>
  <c r="J5713" i="1" s="1"/>
  <c r="B5713" i="1"/>
  <c r="N5712" i="1"/>
  <c r="D5712" i="1"/>
  <c r="B5712" i="1"/>
  <c r="N5711" i="1"/>
  <c r="J5711" i="1"/>
  <c r="H5711" i="1"/>
  <c r="G5711" i="1"/>
  <c r="F5711" i="1"/>
  <c r="E5711" i="1"/>
  <c r="D5711" i="1"/>
  <c r="B5711" i="1"/>
  <c r="N5710" i="1"/>
  <c r="K5710" i="1"/>
  <c r="J5710" i="1"/>
  <c r="I5710" i="1"/>
  <c r="H5710" i="1"/>
  <c r="G5710" i="1"/>
  <c r="F5710" i="1"/>
  <c r="E5710" i="1"/>
  <c r="D5710" i="1"/>
  <c r="B5710" i="1"/>
  <c r="N5709" i="1"/>
  <c r="K5709" i="1"/>
  <c r="J5709" i="1"/>
  <c r="E5709" i="1"/>
  <c r="D5709" i="1"/>
  <c r="I5709" i="1" s="1"/>
  <c r="B5709" i="1"/>
  <c r="N5708" i="1"/>
  <c r="K5708" i="1"/>
  <c r="F5708" i="1"/>
  <c r="D5708" i="1"/>
  <c r="B5708" i="1"/>
  <c r="N5707" i="1"/>
  <c r="H5707" i="1"/>
  <c r="G5707" i="1"/>
  <c r="F5707" i="1"/>
  <c r="D5707" i="1"/>
  <c r="J5707" i="1" s="1"/>
  <c r="B5707" i="1"/>
  <c r="N5706" i="1"/>
  <c r="K5706" i="1"/>
  <c r="J5706" i="1"/>
  <c r="I5706" i="1"/>
  <c r="G5706" i="1"/>
  <c r="F5706" i="1"/>
  <c r="E5706" i="1"/>
  <c r="D5706" i="1"/>
  <c r="H5706" i="1" s="1"/>
  <c r="B5706" i="1"/>
  <c r="N5705" i="1"/>
  <c r="J5705" i="1"/>
  <c r="I5705" i="1"/>
  <c r="H5705" i="1"/>
  <c r="G5705" i="1"/>
  <c r="E5705" i="1"/>
  <c r="D5705" i="1"/>
  <c r="B5705" i="1"/>
  <c r="N5704" i="1"/>
  <c r="K5704" i="1"/>
  <c r="J5704" i="1"/>
  <c r="H5704" i="1"/>
  <c r="G5704" i="1"/>
  <c r="D5704" i="1"/>
  <c r="B5704" i="1"/>
  <c r="N5703" i="1"/>
  <c r="D5703" i="1"/>
  <c r="B5703" i="1"/>
  <c r="N5702" i="1"/>
  <c r="K5702" i="1"/>
  <c r="J5702" i="1"/>
  <c r="I5702" i="1"/>
  <c r="H5702" i="1"/>
  <c r="G5702" i="1"/>
  <c r="F5702" i="1"/>
  <c r="E5702" i="1"/>
  <c r="D5702" i="1"/>
  <c r="B5702" i="1"/>
  <c r="N5701" i="1"/>
  <c r="I5701" i="1"/>
  <c r="H5701" i="1"/>
  <c r="E5701" i="1"/>
  <c r="D5701" i="1"/>
  <c r="K5701" i="1" s="1"/>
  <c r="B5701" i="1"/>
  <c r="N5700" i="1"/>
  <c r="F5700" i="1"/>
  <c r="D5700" i="1"/>
  <c r="B5700" i="1"/>
  <c r="N5699" i="1"/>
  <c r="J5699" i="1"/>
  <c r="H5699" i="1"/>
  <c r="F5699" i="1"/>
  <c r="D5699" i="1"/>
  <c r="B5699" i="1"/>
  <c r="N5698" i="1"/>
  <c r="K5698" i="1"/>
  <c r="J5698" i="1"/>
  <c r="I5698" i="1"/>
  <c r="G5698" i="1"/>
  <c r="F5698" i="1"/>
  <c r="L5698" i="1" s="1"/>
  <c r="E5698" i="1"/>
  <c r="D5698" i="1"/>
  <c r="H5698" i="1" s="1"/>
  <c r="B5698" i="1"/>
  <c r="N5697" i="1"/>
  <c r="I5697" i="1"/>
  <c r="H5697" i="1"/>
  <c r="D5697" i="1"/>
  <c r="B5697" i="1"/>
  <c r="N5696" i="1"/>
  <c r="K5696" i="1"/>
  <c r="J5696" i="1"/>
  <c r="E5696" i="1"/>
  <c r="D5696" i="1"/>
  <c r="H5696" i="1" s="1"/>
  <c r="B5696" i="1"/>
  <c r="N5695" i="1"/>
  <c r="D5695" i="1"/>
  <c r="B5695" i="1"/>
  <c r="N5694" i="1"/>
  <c r="K5694" i="1"/>
  <c r="J5694" i="1"/>
  <c r="I5694" i="1"/>
  <c r="H5694" i="1"/>
  <c r="G5694" i="1"/>
  <c r="F5694" i="1"/>
  <c r="E5694" i="1"/>
  <c r="D5694" i="1"/>
  <c r="B5694" i="1"/>
  <c r="N5693" i="1"/>
  <c r="D5693" i="1"/>
  <c r="B5693" i="1"/>
  <c r="N5692" i="1"/>
  <c r="K5692" i="1"/>
  <c r="I5692" i="1"/>
  <c r="G5692" i="1"/>
  <c r="F5692" i="1"/>
  <c r="E5692" i="1"/>
  <c r="D5692" i="1"/>
  <c r="B5692" i="1"/>
  <c r="N5691" i="1"/>
  <c r="J5691" i="1"/>
  <c r="I5691" i="1"/>
  <c r="H5691" i="1"/>
  <c r="G5691" i="1"/>
  <c r="D5691" i="1"/>
  <c r="B5691" i="1"/>
  <c r="N5690" i="1"/>
  <c r="K5690" i="1"/>
  <c r="J5690" i="1"/>
  <c r="I5690" i="1"/>
  <c r="G5690" i="1"/>
  <c r="F5690" i="1"/>
  <c r="E5690" i="1"/>
  <c r="L5690" i="1" s="1"/>
  <c r="D5690" i="1"/>
  <c r="H5690" i="1" s="1"/>
  <c r="B5690" i="1"/>
  <c r="N5689" i="1"/>
  <c r="D5689" i="1"/>
  <c r="B5689" i="1"/>
  <c r="N5688" i="1"/>
  <c r="H5688" i="1"/>
  <c r="G5688" i="1"/>
  <c r="E5688" i="1"/>
  <c r="D5688" i="1"/>
  <c r="K5688" i="1" s="1"/>
  <c r="B5688" i="1"/>
  <c r="N5687" i="1"/>
  <c r="H5687" i="1"/>
  <c r="F5687" i="1"/>
  <c r="D5687" i="1"/>
  <c r="B5687" i="1"/>
  <c r="N5686" i="1"/>
  <c r="K5686" i="1"/>
  <c r="J5686" i="1"/>
  <c r="I5686" i="1"/>
  <c r="H5686" i="1"/>
  <c r="G5686" i="1"/>
  <c r="F5686" i="1"/>
  <c r="E5686" i="1"/>
  <c r="D5686" i="1"/>
  <c r="B5686" i="1"/>
  <c r="N5685" i="1"/>
  <c r="K5685" i="1"/>
  <c r="J5685" i="1"/>
  <c r="I5685" i="1"/>
  <c r="H5685" i="1"/>
  <c r="D5685" i="1"/>
  <c r="B5685" i="1"/>
  <c r="N5684" i="1"/>
  <c r="I5684" i="1"/>
  <c r="G5684" i="1"/>
  <c r="D5684" i="1"/>
  <c r="B5684" i="1"/>
  <c r="N5683" i="1"/>
  <c r="J5683" i="1"/>
  <c r="I5683" i="1"/>
  <c r="F5683" i="1"/>
  <c r="D5683" i="1"/>
  <c r="H5683" i="1" s="1"/>
  <c r="B5683" i="1"/>
  <c r="N5682" i="1"/>
  <c r="K5682" i="1"/>
  <c r="J5682" i="1"/>
  <c r="I5682" i="1"/>
  <c r="G5682" i="1"/>
  <c r="F5682" i="1"/>
  <c r="E5682" i="1"/>
  <c r="L5682" i="1" s="1"/>
  <c r="D5682" i="1"/>
  <c r="H5682" i="1" s="1"/>
  <c r="B5682" i="1"/>
  <c r="N5681" i="1"/>
  <c r="D5681" i="1"/>
  <c r="B5681" i="1"/>
  <c r="N5680" i="1"/>
  <c r="E5680" i="1"/>
  <c r="D5680" i="1"/>
  <c r="B5680" i="1"/>
  <c r="N5679" i="1"/>
  <c r="J5679" i="1"/>
  <c r="H5679" i="1"/>
  <c r="G5679" i="1"/>
  <c r="F5679" i="1"/>
  <c r="E5679" i="1"/>
  <c r="D5679" i="1"/>
  <c r="B5679" i="1"/>
  <c r="N5678" i="1"/>
  <c r="K5678" i="1"/>
  <c r="J5678" i="1"/>
  <c r="I5678" i="1"/>
  <c r="H5678" i="1"/>
  <c r="G5678" i="1"/>
  <c r="F5678" i="1"/>
  <c r="E5678" i="1"/>
  <c r="D5678" i="1"/>
  <c r="B5678" i="1"/>
  <c r="N5677" i="1"/>
  <c r="K5677" i="1"/>
  <c r="J5677" i="1"/>
  <c r="E5677" i="1"/>
  <c r="D5677" i="1"/>
  <c r="I5677" i="1" s="1"/>
  <c r="B5677" i="1"/>
  <c r="N5676" i="1"/>
  <c r="D5676" i="1"/>
  <c r="B5676" i="1"/>
  <c r="N5675" i="1"/>
  <c r="H5675" i="1"/>
  <c r="G5675" i="1"/>
  <c r="F5675" i="1"/>
  <c r="D5675" i="1"/>
  <c r="J5675" i="1" s="1"/>
  <c r="B5675" i="1"/>
  <c r="N5674" i="1"/>
  <c r="K5674" i="1"/>
  <c r="J5674" i="1"/>
  <c r="I5674" i="1"/>
  <c r="G5674" i="1"/>
  <c r="F5674" i="1"/>
  <c r="E5674" i="1"/>
  <c r="D5674" i="1"/>
  <c r="H5674" i="1" s="1"/>
  <c r="B5674" i="1"/>
  <c r="N5673" i="1"/>
  <c r="J5673" i="1"/>
  <c r="I5673" i="1"/>
  <c r="H5673" i="1"/>
  <c r="G5673" i="1"/>
  <c r="E5673" i="1"/>
  <c r="D5673" i="1"/>
  <c r="B5673" i="1"/>
  <c r="N5672" i="1"/>
  <c r="K5672" i="1"/>
  <c r="J5672" i="1"/>
  <c r="H5672" i="1"/>
  <c r="G5672" i="1"/>
  <c r="D5672" i="1"/>
  <c r="B5672" i="1"/>
  <c r="N5671" i="1"/>
  <c r="H5671" i="1"/>
  <c r="G5671" i="1"/>
  <c r="D5671" i="1"/>
  <c r="B5671" i="1"/>
  <c r="N5670" i="1"/>
  <c r="K5670" i="1"/>
  <c r="J5670" i="1"/>
  <c r="I5670" i="1"/>
  <c r="H5670" i="1"/>
  <c r="G5670" i="1"/>
  <c r="F5670" i="1"/>
  <c r="E5670" i="1"/>
  <c r="D5670" i="1"/>
  <c r="B5670" i="1"/>
  <c r="N5669" i="1"/>
  <c r="I5669" i="1"/>
  <c r="H5669" i="1"/>
  <c r="E5669" i="1"/>
  <c r="D5669" i="1"/>
  <c r="K5669" i="1" s="1"/>
  <c r="B5669" i="1"/>
  <c r="N5668" i="1"/>
  <c r="I5668" i="1"/>
  <c r="G5668" i="1"/>
  <c r="F5668" i="1"/>
  <c r="D5668" i="1"/>
  <c r="B5668" i="1"/>
  <c r="N5667" i="1"/>
  <c r="H5667" i="1"/>
  <c r="D5667" i="1"/>
  <c r="J5667" i="1" s="1"/>
  <c r="B5667" i="1"/>
  <c r="N5666" i="1"/>
  <c r="L5666" i="1"/>
  <c r="K5666" i="1"/>
  <c r="J5666" i="1"/>
  <c r="I5666" i="1"/>
  <c r="G5666" i="1"/>
  <c r="F5666" i="1"/>
  <c r="E5666" i="1"/>
  <c r="D5666" i="1"/>
  <c r="H5666" i="1" s="1"/>
  <c r="B5666" i="1"/>
  <c r="N5665" i="1"/>
  <c r="I5665" i="1"/>
  <c r="D5665" i="1"/>
  <c r="B5665" i="1"/>
  <c r="N5664" i="1"/>
  <c r="D5664" i="1"/>
  <c r="B5664" i="1"/>
  <c r="N5663" i="1"/>
  <c r="J5663" i="1"/>
  <c r="F5663" i="1"/>
  <c r="E5663" i="1"/>
  <c r="D5663" i="1"/>
  <c r="B5663" i="1"/>
  <c r="N5662" i="1"/>
  <c r="K5662" i="1"/>
  <c r="J5662" i="1"/>
  <c r="I5662" i="1"/>
  <c r="H5662" i="1"/>
  <c r="G5662" i="1"/>
  <c r="F5662" i="1"/>
  <c r="E5662" i="1"/>
  <c r="D5662" i="1"/>
  <c r="B5662" i="1"/>
  <c r="N5661" i="1"/>
  <c r="D5661" i="1"/>
  <c r="B5661" i="1"/>
  <c r="N5660" i="1"/>
  <c r="K5660" i="1"/>
  <c r="I5660" i="1"/>
  <c r="G5660" i="1"/>
  <c r="F5660" i="1"/>
  <c r="E5660" i="1"/>
  <c r="D5660" i="1"/>
  <c r="B5660" i="1"/>
  <c r="N5659" i="1"/>
  <c r="J5659" i="1"/>
  <c r="I5659" i="1"/>
  <c r="H5659" i="1"/>
  <c r="G5659" i="1"/>
  <c r="D5659" i="1"/>
  <c r="B5659" i="1"/>
  <c r="N5658" i="1"/>
  <c r="K5658" i="1"/>
  <c r="J5658" i="1"/>
  <c r="I5658" i="1"/>
  <c r="G5658" i="1"/>
  <c r="F5658" i="1"/>
  <c r="E5658" i="1"/>
  <c r="L5658" i="1" s="1"/>
  <c r="D5658" i="1"/>
  <c r="H5658" i="1" s="1"/>
  <c r="B5658" i="1"/>
  <c r="N5657" i="1"/>
  <c r="G5657" i="1"/>
  <c r="D5657" i="1"/>
  <c r="J5657" i="1" s="1"/>
  <c r="B5657" i="1"/>
  <c r="N5656" i="1"/>
  <c r="H5656" i="1"/>
  <c r="G5656" i="1"/>
  <c r="E5656" i="1"/>
  <c r="D5656" i="1"/>
  <c r="K5656" i="1" s="1"/>
  <c r="B5656" i="1"/>
  <c r="N5655" i="1"/>
  <c r="H5655" i="1"/>
  <c r="G5655" i="1"/>
  <c r="F5655" i="1"/>
  <c r="D5655" i="1"/>
  <c r="B5655" i="1"/>
  <c r="N5654" i="1"/>
  <c r="K5654" i="1"/>
  <c r="J5654" i="1"/>
  <c r="I5654" i="1"/>
  <c r="H5654" i="1"/>
  <c r="G5654" i="1"/>
  <c r="F5654" i="1"/>
  <c r="E5654" i="1"/>
  <c r="L5654" i="1" s="1"/>
  <c r="D5654" i="1"/>
  <c r="B5654" i="1"/>
  <c r="N5653" i="1"/>
  <c r="K5653" i="1"/>
  <c r="J5653" i="1"/>
  <c r="I5653" i="1"/>
  <c r="H5653" i="1"/>
  <c r="D5653" i="1"/>
  <c r="B5653" i="1"/>
  <c r="N5652" i="1"/>
  <c r="D5652" i="1"/>
  <c r="B5652" i="1"/>
  <c r="N5651" i="1"/>
  <c r="J5651" i="1"/>
  <c r="I5651" i="1"/>
  <c r="F5651" i="1"/>
  <c r="D5651" i="1"/>
  <c r="B5651" i="1"/>
  <c r="N5650" i="1"/>
  <c r="K5650" i="1"/>
  <c r="J5650" i="1"/>
  <c r="I5650" i="1"/>
  <c r="G5650" i="1"/>
  <c r="F5650" i="1"/>
  <c r="E5650" i="1"/>
  <c r="L5650" i="1" s="1"/>
  <c r="D5650" i="1"/>
  <c r="H5650" i="1" s="1"/>
  <c r="B5650" i="1"/>
  <c r="N5649" i="1"/>
  <c r="D5649" i="1"/>
  <c r="B5649" i="1"/>
  <c r="N5648" i="1"/>
  <c r="D5648" i="1"/>
  <c r="B5648" i="1"/>
  <c r="N5647" i="1"/>
  <c r="J5647" i="1"/>
  <c r="H5647" i="1"/>
  <c r="G5647" i="1"/>
  <c r="F5647" i="1"/>
  <c r="E5647" i="1"/>
  <c r="D5647" i="1"/>
  <c r="B5647" i="1"/>
  <c r="N5646" i="1"/>
  <c r="K5646" i="1"/>
  <c r="J5646" i="1"/>
  <c r="I5646" i="1"/>
  <c r="H5646" i="1"/>
  <c r="G5646" i="1"/>
  <c r="F5646" i="1"/>
  <c r="E5646" i="1"/>
  <c r="D5646" i="1"/>
  <c r="B5646" i="1"/>
  <c r="N5645" i="1"/>
  <c r="J5645" i="1"/>
  <c r="D5645" i="1"/>
  <c r="K5645" i="1" s="1"/>
  <c r="B5645" i="1"/>
  <c r="N5644" i="1"/>
  <c r="K5644" i="1"/>
  <c r="E5644" i="1"/>
  <c r="D5644" i="1"/>
  <c r="F5644" i="1" s="1"/>
  <c r="B5644" i="1"/>
  <c r="N5643" i="1"/>
  <c r="D5643" i="1"/>
  <c r="B5643" i="1"/>
  <c r="N5642" i="1"/>
  <c r="K5642" i="1"/>
  <c r="J5642" i="1"/>
  <c r="I5642" i="1"/>
  <c r="G5642" i="1"/>
  <c r="F5642" i="1"/>
  <c r="E5642" i="1"/>
  <c r="L5642" i="1" s="1"/>
  <c r="D5642" i="1"/>
  <c r="H5642" i="1" s="1"/>
  <c r="B5642" i="1"/>
  <c r="N5641" i="1"/>
  <c r="J5641" i="1"/>
  <c r="I5641" i="1"/>
  <c r="H5641" i="1"/>
  <c r="G5641" i="1"/>
  <c r="E5641" i="1"/>
  <c r="D5641" i="1"/>
  <c r="B5641" i="1"/>
  <c r="N5640" i="1"/>
  <c r="K5640" i="1"/>
  <c r="J5640" i="1"/>
  <c r="H5640" i="1"/>
  <c r="G5640" i="1"/>
  <c r="D5640" i="1"/>
  <c r="B5640" i="1"/>
  <c r="N5639" i="1"/>
  <c r="J5639" i="1"/>
  <c r="G5639" i="1"/>
  <c r="D5639" i="1"/>
  <c r="H5639" i="1" s="1"/>
  <c r="B5639" i="1"/>
  <c r="N5638" i="1"/>
  <c r="K5638" i="1"/>
  <c r="J5638" i="1"/>
  <c r="I5638" i="1"/>
  <c r="H5638" i="1"/>
  <c r="G5638" i="1"/>
  <c r="F5638" i="1"/>
  <c r="E5638" i="1"/>
  <c r="D5638" i="1"/>
  <c r="B5638" i="1"/>
  <c r="N5637" i="1"/>
  <c r="H5637" i="1"/>
  <c r="D5637" i="1"/>
  <c r="I5637" i="1" s="1"/>
  <c r="B5637" i="1"/>
  <c r="N5636" i="1"/>
  <c r="I5636" i="1"/>
  <c r="G5636" i="1"/>
  <c r="E5636" i="1"/>
  <c r="D5636" i="1"/>
  <c r="F5636" i="1" s="1"/>
  <c r="B5636" i="1"/>
  <c r="N5635" i="1"/>
  <c r="J5635" i="1"/>
  <c r="I5635" i="1"/>
  <c r="H5635" i="1"/>
  <c r="F5635" i="1"/>
  <c r="D5635" i="1"/>
  <c r="G5635" i="1" s="1"/>
  <c r="B5635" i="1"/>
  <c r="N5634" i="1"/>
  <c r="K5634" i="1"/>
  <c r="J5634" i="1"/>
  <c r="I5634" i="1"/>
  <c r="G5634" i="1"/>
  <c r="L5634" i="1" s="1"/>
  <c r="F5634" i="1"/>
  <c r="E5634" i="1"/>
  <c r="D5634" i="1"/>
  <c r="H5634" i="1" s="1"/>
  <c r="B5634" i="1"/>
  <c r="N5633" i="1"/>
  <c r="I5633" i="1"/>
  <c r="D5633" i="1"/>
  <c r="J5633" i="1" s="1"/>
  <c r="B5633" i="1"/>
  <c r="N5632" i="1"/>
  <c r="K5632" i="1"/>
  <c r="E5632" i="1"/>
  <c r="D5632" i="1"/>
  <c r="J5632" i="1" s="1"/>
  <c r="B5632" i="1"/>
  <c r="N5631" i="1"/>
  <c r="D5631" i="1"/>
  <c r="B5631" i="1"/>
  <c r="N5630" i="1"/>
  <c r="K5630" i="1"/>
  <c r="J5630" i="1"/>
  <c r="I5630" i="1"/>
  <c r="H5630" i="1"/>
  <c r="G5630" i="1"/>
  <c r="F5630" i="1"/>
  <c r="E5630" i="1"/>
  <c r="D5630" i="1"/>
  <c r="B5630" i="1"/>
  <c r="N5629" i="1"/>
  <c r="K5629" i="1"/>
  <c r="J5629" i="1"/>
  <c r="H5629" i="1"/>
  <c r="E5629" i="1"/>
  <c r="D5629" i="1"/>
  <c r="I5629" i="1" s="1"/>
  <c r="B5629" i="1"/>
  <c r="N5628" i="1"/>
  <c r="K5628" i="1"/>
  <c r="I5628" i="1"/>
  <c r="G5628" i="1"/>
  <c r="F5628" i="1"/>
  <c r="E5628" i="1"/>
  <c r="D5628" i="1"/>
  <c r="B5628" i="1"/>
  <c r="N5627" i="1"/>
  <c r="J5627" i="1"/>
  <c r="I5627" i="1"/>
  <c r="H5627" i="1"/>
  <c r="G5627" i="1"/>
  <c r="D5627" i="1"/>
  <c r="B5627" i="1"/>
  <c r="N5626" i="1"/>
  <c r="K5626" i="1"/>
  <c r="J5626" i="1"/>
  <c r="L5626" i="1" s="1"/>
  <c r="I5626" i="1"/>
  <c r="G5626" i="1"/>
  <c r="F5626" i="1"/>
  <c r="E5626" i="1"/>
  <c r="D5626" i="1"/>
  <c r="H5626" i="1" s="1"/>
  <c r="B5626" i="1"/>
  <c r="N5625" i="1"/>
  <c r="J5625" i="1"/>
  <c r="G5625" i="1"/>
  <c r="D5625" i="1"/>
  <c r="B5625" i="1"/>
  <c r="N5624" i="1"/>
  <c r="H5624" i="1"/>
  <c r="G5624" i="1"/>
  <c r="E5624" i="1"/>
  <c r="D5624" i="1"/>
  <c r="B5624" i="1"/>
  <c r="N5623" i="1"/>
  <c r="H5623" i="1"/>
  <c r="F5623" i="1"/>
  <c r="E5623" i="1"/>
  <c r="D5623" i="1"/>
  <c r="G5623" i="1" s="1"/>
  <c r="B5623" i="1"/>
  <c r="N5622" i="1"/>
  <c r="K5622" i="1"/>
  <c r="J5622" i="1"/>
  <c r="I5622" i="1"/>
  <c r="H5622" i="1"/>
  <c r="G5622" i="1"/>
  <c r="F5622" i="1"/>
  <c r="E5622" i="1"/>
  <c r="D5622" i="1"/>
  <c r="B5622" i="1"/>
  <c r="N5621" i="1"/>
  <c r="K5621" i="1"/>
  <c r="J5621" i="1"/>
  <c r="I5621" i="1"/>
  <c r="H5621" i="1"/>
  <c r="D5621" i="1"/>
  <c r="B5621" i="1"/>
  <c r="N5620" i="1"/>
  <c r="K5620" i="1"/>
  <c r="I5620" i="1"/>
  <c r="G5620" i="1"/>
  <c r="D5620" i="1"/>
  <c r="B5620" i="1"/>
  <c r="N5619" i="1"/>
  <c r="I5619" i="1"/>
  <c r="F5619" i="1"/>
  <c r="D5619" i="1"/>
  <c r="J5619" i="1" s="1"/>
  <c r="B5619" i="1"/>
  <c r="N5618" i="1"/>
  <c r="K5618" i="1"/>
  <c r="L5618" i="1" s="1"/>
  <c r="J5618" i="1"/>
  <c r="I5618" i="1"/>
  <c r="G5618" i="1"/>
  <c r="F5618" i="1"/>
  <c r="E5618" i="1"/>
  <c r="D5618" i="1"/>
  <c r="H5618" i="1" s="1"/>
  <c r="B5618" i="1"/>
  <c r="N5617" i="1"/>
  <c r="I5617" i="1"/>
  <c r="H5617" i="1"/>
  <c r="G5617" i="1"/>
  <c r="E5617" i="1"/>
  <c r="D5617" i="1"/>
  <c r="B5617" i="1"/>
  <c r="N5616" i="1"/>
  <c r="K5616" i="1"/>
  <c r="J5616" i="1"/>
  <c r="H5616" i="1"/>
  <c r="G5616" i="1"/>
  <c r="E5616" i="1"/>
  <c r="D5616" i="1"/>
  <c r="B5616" i="1"/>
  <c r="N5615" i="1"/>
  <c r="J5615" i="1"/>
  <c r="H5615" i="1"/>
  <c r="G5615" i="1"/>
  <c r="F5615" i="1"/>
  <c r="E5615" i="1"/>
  <c r="D5615" i="1"/>
  <c r="B5615" i="1"/>
  <c r="N5614" i="1"/>
  <c r="K5614" i="1"/>
  <c r="J5614" i="1"/>
  <c r="I5614" i="1"/>
  <c r="H5614" i="1"/>
  <c r="G5614" i="1"/>
  <c r="F5614" i="1"/>
  <c r="E5614" i="1"/>
  <c r="D5614" i="1"/>
  <c r="B5614" i="1"/>
  <c r="N5613" i="1"/>
  <c r="D5613" i="1"/>
  <c r="B5613" i="1"/>
  <c r="N5612" i="1"/>
  <c r="K5612" i="1"/>
  <c r="F5612" i="1"/>
  <c r="D5612" i="1"/>
  <c r="B5612" i="1"/>
  <c r="N5611" i="1"/>
  <c r="H5611" i="1"/>
  <c r="G5611" i="1"/>
  <c r="F5611" i="1"/>
  <c r="D5611" i="1"/>
  <c r="B5611" i="1"/>
  <c r="N5610" i="1"/>
  <c r="K5610" i="1"/>
  <c r="J5610" i="1"/>
  <c r="I5610" i="1"/>
  <c r="G5610" i="1"/>
  <c r="F5610" i="1"/>
  <c r="E5610" i="1"/>
  <c r="D5610" i="1"/>
  <c r="H5610" i="1" s="1"/>
  <c r="B5610" i="1"/>
  <c r="N5609" i="1"/>
  <c r="J5609" i="1"/>
  <c r="I5609" i="1"/>
  <c r="H5609" i="1"/>
  <c r="G5609" i="1"/>
  <c r="E5609" i="1"/>
  <c r="D5609" i="1"/>
  <c r="B5609" i="1"/>
  <c r="N5608" i="1"/>
  <c r="K5608" i="1"/>
  <c r="J5608" i="1"/>
  <c r="H5608" i="1"/>
  <c r="G5608" i="1"/>
  <c r="D5608" i="1"/>
  <c r="B5608" i="1"/>
  <c r="N5607" i="1"/>
  <c r="J5607" i="1"/>
  <c r="H5607" i="1"/>
  <c r="D5607" i="1"/>
  <c r="B5607" i="1"/>
  <c r="N5606" i="1"/>
  <c r="K5606" i="1"/>
  <c r="J5606" i="1"/>
  <c r="I5606" i="1"/>
  <c r="H5606" i="1"/>
  <c r="G5606" i="1"/>
  <c r="F5606" i="1"/>
  <c r="E5606" i="1"/>
  <c r="D5606" i="1"/>
  <c r="B5606" i="1"/>
  <c r="N5605" i="1"/>
  <c r="D5605" i="1"/>
  <c r="B5605" i="1"/>
  <c r="N5604" i="1"/>
  <c r="I5604" i="1"/>
  <c r="G5604" i="1"/>
  <c r="F5604" i="1"/>
  <c r="D5604" i="1"/>
  <c r="B5604" i="1"/>
  <c r="N5603" i="1"/>
  <c r="J5603" i="1"/>
  <c r="I5603" i="1"/>
  <c r="H5603" i="1"/>
  <c r="G5603" i="1"/>
  <c r="D5603" i="1"/>
  <c r="B5603" i="1"/>
  <c r="N5602" i="1"/>
  <c r="K5602" i="1"/>
  <c r="J5602" i="1"/>
  <c r="I5602" i="1"/>
  <c r="L5602" i="1" s="1"/>
  <c r="G5602" i="1"/>
  <c r="F5602" i="1"/>
  <c r="E5602" i="1"/>
  <c r="D5602" i="1"/>
  <c r="H5602" i="1" s="1"/>
  <c r="B5602" i="1"/>
  <c r="N5601" i="1"/>
  <c r="J5601" i="1"/>
  <c r="D5601" i="1"/>
  <c r="B5601" i="1"/>
  <c r="N5600" i="1"/>
  <c r="K5600" i="1"/>
  <c r="J5600" i="1"/>
  <c r="D5600" i="1"/>
  <c r="B5600" i="1"/>
  <c r="N5599" i="1"/>
  <c r="J5599" i="1"/>
  <c r="F5599" i="1"/>
  <c r="E5599" i="1"/>
  <c r="D5599" i="1"/>
  <c r="B5599" i="1"/>
  <c r="N5598" i="1"/>
  <c r="K5598" i="1"/>
  <c r="J5598" i="1"/>
  <c r="I5598" i="1"/>
  <c r="H5598" i="1"/>
  <c r="G5598" i="1"/>
  <c r="F5598" i="1"/>
  <c r="E5598" i="1"/>
  <c r="D5598" i="1"/>
  <c r="B5598" i="1"/>
  <c r="N5597" i="1"/>
  <c r="K5597" i="1"/>
  <c r="J5597" i="1"/>
  <c r="I5597" i="1"/>
  <c r="D5597" i="1"/>
  <c r="B5597" i="1"/>
  <c r="N5596" i="1"/>
  <c r="K5596" i="1"/>
  <c r="I5596" i="1"/>
  <c r="G5596" i="1"/>
  <c r="F5596" i="1"/>
  <c r="E5596" i="1"/>
  <c r="D5596" i="1"/>
  <c r="B5596" i="1"/>
  <c r="N5595" i="1"/>
  <c r="J5595" i="1"/>
  <c r="I5595" i="1"/>
  <c r="H5595" i="1"/>
  <c r="G5595" i="1"/>
  <c r="D5595" i="1"/>
  <c r="B5595" i="1"/>
  <c r="N5594" i="1"/>
  <c r="L5594" i="1"/>
  <c r="K5594" i="1"/>
  <c r="J5594" i="1"/>
  <c r="I5594" i="1"/>
  <c r="G5594" i="1"/>
  <c r="F5594" i="1"/>
  <c r="E5594" i="1"/>
  <c r="D5594" i="1"/>
  <c r="H5594" i="1" s="1"/>
  <c r="B5594" i="1"/>
  <c r="N5593" i="1"/>
  <c r="G5593" i="1"/>
  <c r="E5593" i="1"/>
  <c r="D5593" i="1"/>
  <c r="B5593" i="1"/>
  <c r="N5592" i="1"/>
  <c r="D5592" i="1"/>
  <c r="B5592" i="1"/>
  <c r="N5591" i="1"/>
  <c r="H5591" i="1"/>
  <c r="G5591" i="1"/>
  <c r="D5591" i="1"/>
  <c r="B5591" i="1"/>
  <c r="N5590" i="1"/>
  <c r="K5590" i="1"/>
  <c r="J5590" i="1"/>
  <c r="I5590" i="1"/>
  <c r="H5590" i="1"/>
  <c r="G5590" i="1"/>
  <c r="F5590" i="1"/>
  <c r="E5590" i="1"/>
  <c r="D5590" i="1"/>
  <c r="B5590" i="1"/>
  <c r="N5589" i="1"/>
  <c r="K5589" i="1"/>
  <c r="J5589" i="1"/>
  <c r="I5589" i="1"/>
  <c r="H5589" i="1"/>
  <c r="D5589" i="1"/>
  <c r="B5589" i="1"/>
  <c r="N5588" i="1"/>
  <c r="D5588" i="1"/>
  <c r="B5588" i="1"/>
  <c r="N5587" i="1"/>
  <c r="J5587" i="1"/>
  <c r="D5587" i="1"/>
  <c r="B5587" i="1"/>
  <c r="N5586" i="1"/>
  <c r="K5586" i="1"/>
  <c r="G5586" i="1"/>
  <c r="D5586" i="1"/>
  <c r="B5586" i="1"/>
  <c r="N5585" i="1"/>
  <c r="I5585" i="1"/>
  <c r="H5585" i="1"/>
  <c r="G5585" i="1"/>
  <c r="D5585" i="1"/>
  <c r="B5585" i="1"/>
  <c r="N5584" i="1"/>
  <c r="K5584" i="1"/>
  <c r="J5584" i="1"/>
  <c r="I5584" i="1"/>
  <c r="H5584" i="1"/>
  <c r="G5584" i="1"/>
  <c r="D5584" i="1"/>
  <c r="F5584" i="1" s="1"/>
  <c r="B5584" i="1"/>
  <c r="N5583" i="1"/>
  <c r="K5583" i="1"/>
  <c r="D5583" i="1"/>
  <c r="B5583" i="1"/>
  <c r="N5582" i="1"/>
  <c r="K5582" i="1"/>
  <c r="J5582" i="1"/>
  <c r="I5582" i="1"/>
  <c r="H5582" i="1"/>
  <c r="G5582" i="1"/>
  <c r="F5582" i="1"/>
  <c r="E5582" i="1"/>
  <c r="D5582" i="1"/>
  <c r="B5582" i="1"/>
  <c r="N5581" i="1"/>
  <c r="D5581" i="1"/>
  <c r="B5581" i="1"/>
  <c r="N5580" i="1"/>
  <c r="K5580" i="1"/>
  <c r="I5580" i="1"/>
  <c r="H5580" i="1"/>
  <c r="G5580" i="1"/>
  <c r="F5580" i="1"/>
  <c r="D5580" i="1"/>
  <c r="J5580" i="1" s="1"/>
  <c r="B5580" i="1"/>
  <c r="N5579" i="1"/>
  <c r="F5579" i="1"/>
  <c r="D5579" i="1"/>
  <c r="K5579" i="1" s="1"/>
  <c r="B5579" i="1"/>
  <c r="N5578" i="1"/>
  <c r="E5578" i="1"/>
  <c r="D5578" i="1"/>
  <c r="K5578" i="1" s="1"/>
  <c r="B5578" i="1"/>
  <c r="N5577" i="1"/>
  <c r="E5577" i="1"/>
  <c r="D5577" i="1"/>
  <c r="I5577" i="1" s="1"/>
  <c r="B5577" i="1"/>
  <c r="N5576" i="1"/>
  <c r="K5576" i="1"/>
  <c r="J5576" i="1"/>
  <c r="I5576" i="1"/>
  <c r="H5576" i="1"/>
  <c r="G5576" i="1"/>
  <c r="D5576" i="1"/>
  <c r="F5576" i="1" s="1"/>
  <c r="B5576" i="1"/>
  <c r="N5575" i="1"/>
  <c r="H5575" i="1"/>
  <c r="E5575" i="1"/>
  <c r="D5575" i="1"/>
  <c r="K5575" i="1" s="1"/>
  <c r="B5575" i="1"/>
  <c r="N5574" i="1"/>
  <c r="K5574" i="1"/>
  <c r="J5574" i="1"/>
  <c r="I5574" i="1"/>
  <c r="H5574" i="1"/>
  <c r="G5574" i="1"/>
  <c r="F5574" i="1"/>
  <c r="E5574" i="1"/>
  <c r="D5574" i="1"/>
  <c r="B5574" i="1"/>
  <c r="N5573" i="1"/>
  <c r="J5573" i="1"/>
  <c r="I5573" i="1"/>
  <c r="H5573" i="1"/>
  <c r="F5573" i="1"/>
  <c r="D5573" i="1"/>
  <c r="B5573" i="1"/>
  <c r="N5572" i="1"/>
  <c r="K5572" i="1"/>
  <c r="I5572" i="1"/>
  <c r="H5572" i="1"/>
  <c r="G5572" i="1"/>
  <c r="F5572" i="1"/>
  <c r="D5572" i="1"/>
  <c r="J5572" i="1" s="1"/>
  <c r="B5572" i="1"/>
  <c r="N5571" i="1"/>
  <c r="K5571" i="1"/>
  <c r="J5571" i="1"/>
  <c r="D5571" i="1"/>
  <c r="B5571" i="1"/>
  <c r="N5570" i="1"/>
  <c r="K5570" i="1"/>
  <c r="G5570" i="1"/>
  <c r="D5570" i="1"/>
  <c r="B5570" i="1"/>
  <c r="N5569" i="1"/>
  <c r="I5569" i="1"/>
  <c r="H5569" i="1"/>
  <c r="G5569" i="1"/>
  <c r="D5569" i="1"/>
  <c r="B5569" i="1"/>
  <c r="N5568" i="1"/>
  <c r="K5568" i="1"/>
  <c r="J5568" i="1"/>
  <c r="I5568" i="1"/>
  <c r="H5568" i="1"/>
  <c r="G5568" i="1"/>
  <c r="D5568" i="1"/>
  <c r="F5568" i="1" s="1"/>
  <c r="B5568" i="1"/>
  <c r="N5567" i="1"/>
  <c r="K5567" i="1"/>
  <c r="D5567" i="1"/>
  <c r="B5567" i="1"/>
  <c r="N5566" i="1"/>
  <c r="K5566" i="1"/>
  <c r="J5566" i="1"/>
  <c r="I5566" i="1"/>
  <c r="H5566" i="1"/>
  <c r="G5566" i="1"/>
  <c r="F5566" i="1"/>
  <c r="E5566" i="1"/>
  <c r="D5566" i="1"/>
  <c r="B5566" i="1"/>
  <c r="N5565" i="1"/>
  <c r="D5565" i="1"/>
  <c r="B5565" i="1"/>
  <c r="N5564" i="1"/>
  <c r="K5564" i="1"/>
  <c r="I5564" i="1"/>
  <c r="H5564" i="1"/>
  <c r="G5564" i="1"/>
  <c r="F5564" i="1"/>
  <c r="D5564" i="1"/>
  <c r="J5564" i="1" s="1"/>
  <c r="B5564" i="1"/>
  <c r="N5563" i="1"/>
  <c r="F5563" i="1"/>
  <c r="D5563" i="1"/>
  <c r="K5563" i="1" s="1"/>
  <c r="B5563" i="1"/>
  <c r="N5562" i="1"/>
  <c r="E5562" i="1"/>
  <c r="D5562" i="1"/>
  <c r="K5562" i="1" s="1"/>
  <c r="B5562" i="1"/>
  <c r="N5561" i="1"/>
  <c r="E5561" i="1"/>
  <c r="D5561" i="1"/>
  <c r="I5561" i="1" s="1"/>
  <c r="B5561" i="1"/>
  <c r="N5560" i="1"/>
  <c r="K5560" i="1"/>
  <c r="J5560" i="1"/>
  <c r="I5560" i="1"/>
  <c r="H5560" i="1"/>
  <c r="G5560" i="1"/>
  <c r="D5560" i="1"/>
  <c r="F5560" i="1" s="1"/>
  <c r="B5560" i="1"/>
  <c r="N5559" i="1"/>
  <c r="H5559" i="1"/>
  <c r="E5559" i="1"/>
  <c r="D5559" i="1"/>
  <c r="K5559" i="1" s="1"/>
  <c r="B5559" i="1"/>
  <c r="N5558" i="1"/>
  <c r="K5558" i="1"/>
  <c r="J5558" i="1"/>
  <c r="I5558" i="1"/>
  <c r="H5558" i="1"/>
  <c r="G5558" i="1"/>
  <c r="F5558" i="1"/>
  <c r="E5558" i="1"/>
  <c r="D5558" i="1"/>
  <c r="B5558" i="1"/>
  <c r="N5557" i="1"/>
  <c r="J5557" i="1"/>
  <c r="I5557" i="1"/>
  <c r="H5557" i="1"/>
  <c r="F5557" i="1"/>
  <c r="D5557" i="1"/>
  <c r="G5557" i="1" s="1"/>
  <c r="B5557" i="1"/>
  <c r="N5556" i="1"/>
  <c r="K5556" i="1"/>
  <c r="I5556" i="1"/>
  <c r="H5556" i="1"/>
  <c r="F5556" i="1"/>
  <c r="D5556" i="1"/>
  <c r="B5556" i="1"/>
  <c r="N5555" i="1"/>
  <c r="K5555" i="1"/>
  <c r="J5555" i="1"/>
  <c r="G5555" i="1"/>
  <c r="F5555" i="1"/>
  <c r="D5555" i="1"/>
  <c r="B5555" i="1"/>
  <c r="N5554" i="1"/>
  <c r="D5554" i="1"/>
  <c r="B5554" i="1"/>
  <c r="N5553" i="1"/>
  <c r="E5553" i="1"/>
  <c r="D5553" i="1"/>
  <c r="K5553" i="1" s="1"/>
  <c r="B5553" i="1"/>
  <c r="N5552" i="1"/>
  <c r="H5552" i="1"/>
  <c r="G5552" i="1"/>
  <c r="D5552" i="1"/>
  <c r="K5552" i="1" s="1"/>
  <c r="B5552" i="1"/>
  <c r="N5551" i="1"/>
  <c r="H5551" i="1"/>
  <c r="F5551" i="1"/>
  <c r="E5551" i="1"/>
  <c r="D5551" i="1"/>
  <c r="K5551" i="1" s="1"/>
  <c r="B5551" i="1"/>
  <c r="N5550" i="1"/>
  <c r="K5550" i="1"/>
  <c r="J5550" i="1"/>
  <c r="I5550" i="1"/>
  <c r="H5550" i="1"/>
  <c r="G5550" i="1"/>
  <c r="F5550" i="1"/>
  <c r="E5550" i="1"/>
  <c r="D5550" i="1"/>
  <c r="B5550" i="1"/>
  <c r="N5549" i="1"/>
  <c r="K5549" i="1"/>
  <c r="J5549" i="1"/>
  <c r="I5549" i="1"/>
  <c r="H5549" i="1"/>
  <c r="E5549" i="1"/>
  <c r="D5549" i="1"/>
  <c r="G5549" i="1" s="1"/>
  <c r="B5549" i="1"/>
  <c r="N5548" i="1"/>
  <c r="K5548" i="1"/>
  <c r="I5548" i="1"/>
  <c r="G5548" i="1"/>
  <c r="F5548" i="1"/>
  <c r="D5548" i="1"/>
  <c r="B5548" i="1"/>
  <c r="N5547" i="1"/>
  <c r="D5547" i="1"/>
  <c r="B5547" i="1"/>
  <c r="N5546" i="1"/>
  <c r="E5546" i="1"/>
  <c r="D5546" i="1"/>
  <c r="K5546" i="1" s="1"/>
  <c r="B5546" i="1"/>
  <c r="N5545" i="1"/>
  <c r="F5545" i="1"/>
  <c r="E5545" i="1"/>
  <c r="D5545" i="1"/>
  <c r="K5545" i="1" s="1"/>
  <c r="B5545" i="1"/>
  <c r="N5544" i="1"/>
  <c r="I5544" i="1"/>
  <c r="H5544" i="1"/>
  <c r="G5544" i="1"/>
  <c r="D5544" i="1"/>
  <c r="K5544" i="1" s="1"/>
  <c r="B5544" i="1"/>
  <c r="N5543" i="1"/>
  <c r="K5543" i="1"/>
  <c r="J5543" i="1"/>
  <c r="H5543" i="1"/>
  <c r="F5543" i="1"/>
  <c r="E5543" i="1"/>
  <c r="D5543" i="1"/>
  <c r="B5543" i="1"/>
  <c r="N5542" i="1"/>
  <c r="K5542" i="1"/>
  <c r="J5542" i="1"/>
  <c r="I5542" i="1"/>
  <c r="H5542" i="1"/>
  <c r="G5542" i="1"/>
  <c r="F5542" i="1"/>
  <c r="E5542" i="1"/>
  <c r="D5542" i="1"/>
  <c r="B5542" i="1"/>
  <c r="N5541" i="1"/>
  <c r="K5541" i="1"/>
  <c r="J5541" i="1"/>
  <c r="I5541" i="1"/>
  <c r="F5541" i="1"/>
  <c r="E5541" i="1"/>
  <c r="D5541" i="1"/>
  <c r="G5541" i="1" s="1"/>
  <c r="B5541" i="1"/>
  <c r="N5540" i="1"/>
  <c r="D5540" i="1"/>
  <c r="B5540" i="1"/>
  <c r="N5539" i="1"/>
  <c r="F5539" i="1"/>
  <c r="D5539" i="1"/>
  <c r="K5539" i="1" s="1"/>
  <c r="B5539" i="1"/>
  <c r="N5538" i="1"/>
  <c r="F5538" i="1"/>
  <c r="E5538" i="1"/>
  <c r="D5538" i="1"/>
  <c r="K5538" i="1" s="1"/>
  <c r="B5538" i="1"/>
  <c r="N5537" i="1"/>
  <c r="G5537" i="1"/>
  <c r="F5537" i="1"/>
  <c r="E5537" i="1"/>
  <c r="D5537" i="1"/>
  <c r="K5537" i="1" s="1"/>
  <c r="B5537" i="1"/>
  <c r="N5536" i="1"/>
  <c r="K5536" i="1"/>
  <c r="J5536" i="1"/>
  <c r="I5536" i="1"/>
  <c r="H5536" i="1"/>
  <c r="G5536" i="1"/>
  <c r="D5536" i="1"/>
  <c r="B5536" i="1"/>
  <c r="N5535" i="1"/>
  <c r="K5535" i="1"/>
  <c r="J5535" i="1"/>
  <c r="H5535" i="1"/>
  <c r="F5535" i="1"/>
  <c r="D5535" i="1"/>
  <c r="B5535" i="1"/>
  <c r="N5534" i="1"/>
  <c r="K5534" i="1"/>
  <c r="J5534" i="1"/>
  <c r="I5534" i="1"/>
  <c r="H5534" i="1"/>
  <c r="G5534" i="1"/>
  <c r="F5534" i="1"/>
  <c r="E5534" i="1"/>
  <c r="D5534" i="1"/>
  <c r="B5534" i="1"/>
  <c r="N5533" i="1"/>
  <c r="D5533" i="1"/>
  <c r="G5533" i="1" s="1"/>
  <c r="B5533" i="1"/>
  <c r="N5532" i="1"/>
  <c r="F5532" i="1"/>
  <c r="D5532" i="1"/>
  <c r="K5532" i="1" s="1"/>
  <c r="B5532" i="1"/>
  <c r="N5531" i="1"/>
  <c r="G5531" i="1"/>
  <c r="F5531" i="1"/>
  <c r="D5531" i="1"/>
  <c r="K5531" i="1" s="1"/>
  <c r="B5531" i="1"/>
  <c r="N5530" i="1"/>
  <c r="G5530" i="1"/>
  <c r="F5530" i="1"/>
  <c r="E5530" i="1"/>
  <c r="D5530" i="1"/>
  <c r="K5530" i="1" s="1"/>
  <c r="B5530" i="1"/>
  <c r="N5529" i="1"/>
  <c r="J5529" i="1"/>
  <c r="I5529" i="1"/>
  <c r="H5529" i="1"/>
  <c r="G5529" i="1"/>
  <c r="F5529" i="1"/>
  <c r="E5529" i="1"/>
  <c r="D5529" i="1"/>
  <c r="K5529" i="1" s="1"/>
  <c r="B5529" i="1"/>
  <c r="N5528" i="1"/>
  <c r="K5528" i="1"/>
  <c r="J5528" i="1"/>
  <c r="I5528" i="1"/>
  <c r="H5528" i="1"/>
  <c r="D5528" i="1"/>
  <c r="B5528" i="1"/>
  <c r="N5527" i="1"/>
  <c r="K5527" i="1"/>
  <c r="J5527" i="1"/>
  <c r="H5527" i="1"/>
  <c r="E5527" i="1"/>
  <c r="D5527" i="1"/>
  <c r="B5527" i="1"/>
  <c r="N5526" i="1"/>
  <c r="K5526" i="1"/>
  <c r="J5526" i="1"/>
  <c r="I5526" i="1"/>
  <c r="H5526" i="1"/>
  <c r="G5526" i="1"/>
  <c r="F5526" i="1"/>
  <c r="E5526" i="1"/>
  <c r="D5526" i="1"/>
  <c r="B5526" i="1"/>
  <c r="N5525" i="1"/>
  <c r="E5525" i="1"/>
  <c r="D5525" i="1"/>
  <c r="G5525" i="1" s="1"/>
  <c r="B5525" i="1"/>
  <c r="N5524" i="1"/>
  <c r="G5524" i="1"/>
  <c r="F5524" i="1"/>
  <c r="D5524" i="1"/>
  <c r="K5524" i="1" s="1"/>
  <c r="B5524" i="1"/>
  <c r="N5523" i="1"/>
  <c r="I5523" i="1"/>
  <c r="G5523" i="1"/>
  <c r="F5523" i="1"/>
  <c r="D5523" i="1"/>
  <c r="K5523" i="1" s="1"/>
  <c r="B5523" i="1"/>
  <c r="N5522" i="1"/>
  <c r="K5522" i="1"/>
  <c r="I5522" i="1"/>
  <c r="G5522" i="1"/>
  <c r="F5522" i="1"/>
  <c r="E5522" i="1"/>
  <c r="D5522" i="1"/>
  <c r="B5522" i="1"/>
  <c r="N5521" i="1"/>
  <c r="I5521" i="1"/>
  <c r="H5521" i="1"/>
  <c r="G5521" i="1"/>
  <c r="F5521" i="1"/>
  <c r="D5521" i="1"/>
  <c r="K5521" i="1" s="1"/>
  <c r="B5521" i="1"/>
  <c r="N5520" i="1"/>
  <c r="K5520" i="1"/>
  <c r="J5520" i="1"/>
  <c r="I5520" i="1"/>
  <c r="G5520" i="1"/>
  <c r="D5520" i="1"/>
  <c r="B5520" i="1"/>
  <c r="N5519" i="1"/>
  <c r="K5519" i="1"/>
  <c r="J5519" i="1"/>
  <c r="F5519" i="1"/>
  <c r="E5519" i="1"/>
  <c r="D5519" i="1"/>
  <c r="B5519" i="1"/>
  <c r="N5518" i="1"/>
  <c r="K5518" i="1"/>
  <c r="J5518" i="1"/>
  <c r="I5518" i="1"/>
  <c r="H5518" i="1"/>
  <c r="G5518" i="1"/>
  <c r="F5518" i="1"/>
  <c r="E5518" i="1"/>
  <c r="L5518" i="1" s="1"/>
  <c r="D5518" i="1"/>
  <c r="B5518" i="1"/>
  <c r="N5517" i="1"/>
  <c r="F5517" i="1"/>
  <c r="E5517" i="1"/>
  <c r="D5517" i="1"/>
  <c r="G5517" i="1" s="1"/>
  <c r="B5517" i="1"/>
  <c r="N5516" i="1"/>
  <c r="H5516" i="1"/>
  <c r="G5516" i="1"/>
  <c r="F5516" i="1"/>
  <c r="D5516" i="1"/>
  <c r="K5516" i="1" s="1"/>
  <c r="B5516" i="1"/>
  <c r="N5515" i="1"/>
  <c r="K5515" i="1"/>
  <c r="J5515" i="1"/>
  <c r="I5515" i="1"/>
  <c r="G5515" i="1"/>
  <c r="F5515" i="1"/>
  <c r="D5515" i="1"/>
  <c r="B5515" i="1"/>
  <c r="N5514" i="1"/>
  <c r="K5514" i="1"/>
  <c r="I5514" i="1"/>
  <c r="G5514" i="1"/>
  <c r="F5514" i="1"/>
  <c r="D5514" i="1"/>
  <c r="B5514" i="1"/>
  <c r="N5513" i="1"/>
  <c r="J5513" i="1"/>
  <c r="I5513" i="1"/>
  <c r="H5513" i="1"/>
  <c r="G5513" i="1"/>
  <c r="E5513" i="1"/>
  <c r="D5513" i="1"/>
  <c r="K5513" i="1" s="1"/>
  <c r="B5513" i="1"/>
  <c r="N5512" i="1"/>
  <c r="K5512" i="1"/>
  <c r="J5512" i="1"/>
  <c r="H5512" i="1"/>
  <c r="G5512" i="1"/>
  <c r="D5512" i="1"/>
  <c r="B5512" i="1"/>
  <c r="N5511" i="1"/>
  <c r="D5511" i="1"/>
  <c r="B5511" i="1"/>
  <c r="N5510" i="1"/>
  <c r="K5510" i="1"/>
  <c r="J5510" i="1"/>
  <c r="I5510" i="1"/>
  <c r="H5510" i="1"/>
  <c r="G5510" i="1"/>
  <c r="F5510" i="1"/>
  <c r="E5510" i="1"/>
  <c r="D5510" i="1"/>
  <c r="B5510" i="1"/>
  <c r="N5509" i="1"/>
  <c r="H5509" i="1"/>
  <c r="F5509" i="1"/>
  <c r="E5509" i="1"/>
  <c r="D5509" i="1"/>
  <c r="G5509" i="1" s="1"/>
  <c r="B5509" i="1"/>
  <c r="N5508" i="1"/>
  <c r="K5508" i="1"/>
  <c r="I5508" i="1"/>
  <c r="H5508" i="1"/>
  <c r="G5508" i="1"/>
  <c r="F5508" i="1"/>
  <c r="D5508" i="1"/>
  <c r="B5508" i="1"/>
  <c r="N5507" i="1"/>
  <c r="K5507" i="1"/>
  <c r="J5507" i="1"/>
  <c r="I5507" i="1"/>
  <c r="G5507" i="1"/>
  <c r="D5507" i="1"/>
  <c r="B5507" i="1"/>
  <c r="N5506" i="1"/>
  <c r="K5506" i="1"/>
  <c r="I5506" i="1"/>
  <c r="G5506" i="1"/>
  <c r="E5506" i="1"/>
  <c r="D5506" i="1"/>
  <c r="B5506" i="1"/>
  <c r="N5505" i="1"/>
  <c r="J5505" i="1"/>
  <c r="I5505" i="1"/>
  <c r="H5505" i="1"/>
  <c r="F5505" i="1"/>
  <c r="E5505" i="1"/>
  <c r="D5505" i="1"/>
  <c r="K5505" i="1" s="1"/>
  <c r="B5505" i="1"/>
  <c r="N5504" i="1"/>
  <c r="D5504" i="1"/>
  <c r="B5504" i="1"/>
  <c r="N5503" i="1"/>
  <c r="E5503" i="1"/>
  <c r="D5503" i="1"/>
  <c r="K5503" i="1" s="1"/>
  <c r="B5503" i="1"/>
  <c r="N5502" i="1"/>
  <c r="K5502" i="1"/>
  <c r="J5502" i="1"/>
  <c r="I5502" i="1"/>
  <c r="H5502" i="1"/>
  <c r="G5502" i="1"/>
  <c r="F5502" i="1"/>
  <c r="E5502" i="1"/>
  <c r="D5502" i="1"/>
  <c r="B5502" i="1"/>
  <c r="N5501" i="1"/>
  <c r="K5501" i="1"/>
  <c r="J5501" i="1"/>
  <c r="I5501" i="1"/>
  <c r="H5501" i="1"/>
  <c r="F5501" i="1"/>
  <c r="E5501" i="1"/>
  <c r="D5501" i="1"/>
  <c r="G5501" i="1" s="1"/>
  <c r="B5501" i="1"/>
  <c r="N5500" i="1"/>
  <c r="K5500" i="1"/>
  <c r="I5500" i="1"/>
  <c r="H5500" i="1"/>
  <c r="G5500" i="1"/>
  <c r="D5500" i="1"/>
  <c r="B5500" i="1"/>
  <c r="N5499" i="1"/>
  <c r="K5499" i="1"/>
  <c r="J5499" i="1"/>
  <c r="I5499" i="1"/>
  <c r="F5499" i="1"/>
  <c r="D5499" i="1"/>
  <c r="B5499" i="1"/>
  <c r="N5498" i="1"/>
  <c r="K5498" i="1"/>
  <c r="I5498" i="1"/>
  <c r="F5498" i="1"/>
  <c r="E5498" i="1"/>
  <c r="D5498" i="1"/>
  <c r="B5498" i="1"/>
  <c r="N5497" i="1"/>
  <c r="D5497" i="1"/>
  <c r="K5497" i="1" s="1"/>
  <c r="B5497" i="1"/>
  <c r="N5496" i="1"/>
  <c r="G5496" i="1"/>
  <c r="D5496" i="1"/>
  <c r="K5496" i="1" s="1"/>
  <c r="B5496" i="1"/>
  <c r="N5495" i="1"/>
  <c r="F5495" i="1"/>
  <c r="E5495" i="1"/>
  <c r="D5495" i="1"/>
  <c r="K5495" i="1" s="1"/>
  <c r="B5495" i="1"/>
  <c r="N5494" i="1"/>
  <c r="K5494" i="1"/>
  <c r="J5494" i="1"/>
  <c r="I5494" i="1"/>
  <c r="H5494" i="1"/>
  <c r="G5494" i="1"/>
  <c r="F5494" i="1"/>
  <c r="E5494" i="1"/>
  <c r="D5494" i="1"/>
  <c r="B5494" i="1"/>
  <c r="N5493" i="1"/>
  <c r="J5493" i="1"/>
  <c r="I5493" i="1"/>
  <c r="H5493" i="1"/>
  <c r="F5493" i="1"/>
  <c r="D5493" i="1"/>
  <c r="G5493" i="1" s="1"/>
  <c r="B5493" i="1"/>
  <c r="N5492" i="1"/>
  <c r="K5492" i="1"/>
  <c r="I5492" i="1"/>
  <c r="H5492" i="1"/>
  <c r="F5492" i="1"/>
  <c r="D5492" i="1"/>
  <c r="B5492" i="1"/>
  <c r="N5491" i="1"/>
  <c r="K5491" i="1"/>
  <c r="J5491" i="1"/>
  <c r="G5491" i="1"/>
  <c r="F5491" i="1"/>
  <c r="D5491" i="1"/>
  <c r="B5491" i="1"/>
  <c r="N5490" i="1"/>
  <c r="D5490" i="1"/>
  <c r="B5490" i="1"/>
  <c r="N5489" i="1"/>
  <c r="E5489" i="1"/>
  <c r="D5489" i="1"/>
  <c r="K5489" i="1" s="1"/>
  <c r="B5489" i="1"/>
  <c r="N5488" i="1"/>
  <c r="H5488" i="1"/>
  <c r="G5488" i="1"/>
  <c r="D5488" i="1"/>
  <c r="K5488" i="1" s="1"/>
  <c r="B5488" i="1"/>
  <c r="N5487" i="1"/>
  <c r="H5487" i="1"/>
  <c r="F5487" i="1"/>
  <c r="E5487" i="1"/>
  <c r="D5487" i="1"/>
  <c r="K5487" i="1" s="1"/>
  <c r="B5487" i="1"/>
  <c r="N5486" i="1"/>
  <c r="K5486" i="1"/>
  <c r="J5486" i="1"/>
  <c r="I5486" i="1"/>
  <c r="H5486" i="1"/>
  <c r="G5486" i="1"/>
  <c r="F5486" i="1"/>
  <c r="E5486" i="1"/>
  <c r="D5486" i="1"/>
  <c r="B5486" i="1"/>
  <c r="N5485" i="1"/>
  <c r="K5485" i="1"/>
  <c r="J5485" i="1"/>
  <c r="I5485" i="1"/>
  <c r="H5485" i="1"/>
  <c r="E5485" i="1"/>
  <c r="D5485" i="1"/>
  <c r="G5485" i="1" s="1"/>
  <c r="B5485" i="1"/>
  <c r="N5484" i="1"/>
  <c r="K5484" i="1"/>
  <c r="I5484" i="1"/>
  <c r="G5484" i="1"/>
  <c r="F5484" i="1"/>
  <c r="D5484" i="1"/>
  <c r="B5484" i="1"/>
  <c r="N5483" i="1"/>
  <c r="D5483" i="1"/>
  <c r="B5483" i="1"/>
  <c r="N5482" i="1"/>
  <c r="E5482" i="1"/>
  <c r="D5482" i="1"/>
  <c r="K5482" i="1" s="1"/>
  <c r="B5482" i="1"/>
  <c r="N5481" i="1"/>
  <c r="F5481" i="1"/>
  <c r="E5481" i="1"/>
  <c r="D5481" i="1"/>
  <c r="K5481" i="1" s="1"/>
  <c r="B5481" i="1"/>
  <c r="N5480" i="1"/>
  <c r="I5480" i="1"/>
  <c r="H5480" i="1"/>
  <c r="G5480" i="1"/>
  <c r="D5480" i="1"/>
  <c r="K5480" i="1" s="1"/>
  <c r="B5480" i="1"/>
  <c r="N5479" i="1"/>
  <c r="K5479" i="1"/>
  <c r="J5479" i="1"/>
  <c r="H5479" i="1"/>
  <c r="F5479" i="1"/>
  <c r="E5479" i="1"/>
  <c r="D5479" i="1"/>
  <c r="B5479" i="1"/>
  <c r="N5478" i="1"/>
  <c r="K5478" i="1"/>
  <c r="J5478" i="1"/>
  <c r="I5478" i="1"/>
  <c r="H5478" i="1"/>
  <c r="G5478" i="1"/>
  <c r="F5478" i="1"/>
  <c r="E5478" i="1"/>
  <c r="D5478" i="1"/>
  <c r="B5478" i="1"/>
  <c r="N5477" i="1"/>
  <c r="K5477" i="1"/>
  <c r="J5477" i="1"/>
  <c r="I5477" i="1"/>
  <c r="F5477" i="1"/>
  <c r="E5477" i="1"/>
  <c r="D5477" i="1"/>
  <c r="G5477" i="1" s="1"/>
  <c r="B5477" i="1"/>
  <c r="N5476" i="1"/>
  <c r="D5476" i="1"/>
  <c r="B5476" i="1"/>
  <c r="N5475" i="1"/>
  <c r="F5475" i="1"/>
  <c r="D5475" i="1"/>
  <c r="K5475" i="1" s="1"/>
  <c r="B5475" i="1"/>
  <c r="N5474" i="1"/>
  <c r="F5474" i="1"/>
  <c r="E5474" i="1"/>
  <c r="D5474" i="1"/>
  <c r="K5474" i="1" s="1"/>
  <c r="B5474" i="1"/>
  <c r="N5473" i="1"/>
  <c r="G5473" i="1"/>
  <c r="F5473" i="1"/>
  <c r="E5473" i="1"/>
  <c r="D5473" i="1"/>
  <c r="K5473" i="1" s="1"/>
  <c r="B5473" i="1"/>
  <c r="N5472" i="1"/>
  <c r="K5472" i="1"/>
  <c r="J5472" i="1"/>
  <c r="I5472" i="1"/>
  <c r="H5472" i="1"/>
  <c r="G5472" i="1"/>
  <c r="D5472" i="1"/>
  <c r="B5472" i="1"/>
  <c r="N5471" i="1"/>
  <c r="K5471" i="1"/>
  <c r="J5471" i="1"/>
  <c r="H5471" i="1"/>
  <c r="F5471" i="1"/>
  <c r="D5471" i="1"/>
  <c r="B5471" i="1"/>
  <c r="N5470" i="1"/>
  <c r="K5470" i="1"/>
  <c r="J5470" i="1"/>
  <c r="I5470" i="1"/>
  <c r="H5470" i="1"/>
  <c r="G5470" i="1"/>
  <c r="F5470" i="1"/>
  <c r="E5470" i="1"/>
  <c r="D5470" i="1"/>
  <c r="B5470" i="1"/>
  <c r="N5469" i="1"/>
  <c r="D5469" i="1"/>
  <c r="G5469" i="1" s="1"/>
  <c r="B5469" i="1"/>
  <c r="N5468" i="1"/>
  <c r="F5468" i="1"/>
  <c r="D5468" i="1"/>
  <c r="K5468" i="1" s="1"/>
  <c r="B5468" i="1"/>
  <c r="N5467" i="1"/>
  <c r="G5467" i="1"/>
  <c r="F5467" i="1"/>
  <c r="D5467" i="1"/>
  <c r="K5467" i="1" s="1"/>
  <c r="B5467" i="1"/>
  <c r="N5466" i="1"/>
  <c r="G5466" i="1"/>
  <c r="F5466" i="1"/>
  <c r="E5466" i="1"/>
  <c r="D5466" i="1"/>
  <c r="K5466" i="1" s="1"/>
  <c r="B5466" i="1"/>
  <c r="N5465" i="1"/>
  <c r="J5465" i="1"/>
  <c r="I5465" i="1"/>
  <c r="H5465" i="1"/>
  <c r="G5465" i="1"/>
  <c r="F5465" i="1"/>
  <c r="E5465" i="1"/>
  <c r="D5465" i="1"/>
  <c r="K5465" i="1" s="1"/>
  <c r="B5465" i="1"/>
  <c r="N5464" i="1"/>
  <c r="K5464" i="1"/>
  <c r="J5464" i="1"/>
  <c r="I5464" i="1"/>
  <c r="H5464" i="1"/>
  <c r="D5464" i="1"/>
  <c r="B5464" i="1"/>
  <c r="N5463" i="1"/>
  <c r="K5463" i="1"/>
  <c r="J5463" i="1"/>
  <c r="H5463" i="1"/>
  <c r="E5463" i="1"/>
  <c r="D5463" i="1"/>
  <c r="B5463" i="1"/>
  <c r="N5462" i="1"/>
  <c r="K5462" i="1"/>
  <c r="J5462" i="1"/>
  <c r="I5462" i="1"/>
  <c r="H5462" i="1"/>
  <c r="G5462" i="1"/>
  <c r="F5462" i="1"/>
  <c r="E5462" i="1"/>
  <c r="D5462" i="1"/>
  <c r="B5462" i="1"/>
  <c r="N5461" i="1"/>
  <c r="E5461" i="1"/>
  <c r="D5461" i="1"/>
  <c r="G5461" i="1" s="1"/>
  <c r="B5461" i="1"/>
  <c r="N5460" i="1"/>
  <c r="G5460" i="1"/>
  <c r="F5460" i="1"/>
  <c r="D5460" i="1"/>
  <c r="K5460" i="1" s="1"/>
  <c r="B5460" i="1"/>
  <c r="N5459" i="1"/>
  <c r="I5459" i="1"/>
  <c r="G5459" i="1"/>
  <c r="F5459" i="1"/>
  <c r="D5459" i="1"/>
  <c r="K5459" i="1" s="1"/>
  <c r="B5459" i="1"/>
  <c r="N5458" i="1"/>
  <c r="K5458" i="1"/>
  <c r="I5458" i="1"/>
  <c r="G5458" i="1"/>
  <c r="F5458" i="1"/>
  <c r="E5458" i="1"/>
  <c r="D5458" i="1"/>
  <c r="B5458" i="1"/>
  <c r="N5457" i="1"/>
  <c r="I5457" i="1"/>
  <c r="H5457" i="1"/>
  <c r="G5457" i="1"/>
  <c r="F5457" i="1"/>
  <c r="D5457" i="1"/>
  <c r="K5457" i="1" s="1"/>
  <c r="B5457" i="1"/>
  <c r="N5456" i="1"/>
  <c r="K5456" i="1"/>
  <c r="J5456" i="1"/>
  <c r="I5456" i="1"/>
  <c r="G5456" i="1"/>
  <c r="D5456" i="1"/>
  <c r="B5456" i="1"/>
  <c r="N5455" i="1"/>
  <c r="K5455" i="1"/>
  <c r="J5455" i="1"/>
  <c r="F5455" i="1"/>
  <c r="E5455" i="1"/>
  <c r="D5455" i="1"/>
  <c r="B5455" i="1"/>
  <c r="N5454" i="1"/>
  <c r="K5454" i="1"/>
  <c r="J5454" i="1"/>
  <c r="I5454" i="1"/>
  <c r="H5454" i="1"/>
  <c r="G5454" i="1"/>
  <c r="F5454" i="1"/>
  <c r="E5454" i="1"/>
  <c r="L5454" i="1" s="1"/>
  <c r="D5454" i="1"/>
  <c r="B5454" i="1"/>
  <c r="N5453" i="1"/>
  <c r="F5453" i="1"/>
  <c r="E5453" i="1"/>
  <c r="D5453" i="1"/>
  <c r="G5453" i="1" s="1"/>
  <c r="B5453" i="1"/>
  <c r="N5452" i="1"/>
  <c r="H5452" i="1"/>
  <c r="G5452" i="1"/>
  <c r="F5452" i="1"/>
  <c r="D5452" i="1"/>
  <c r="K5452" i="1" s="1"/>
  <c r="B5452" i="1"/>
  <c r="N5451" i="1"/>
  <c r="K5451" i="1"/>
  <c r="J5451" i="1"/>
  <c r="I5451" i="1"/>
  <c r="G5451" i="1"/>
  <c r="F5451" i="1"/>
  <c r="D5451" i="1"/>
  <c r="B5451" i="1"/>
  <c r="N5450" i="1"/>
  <c r="K5450" i="1"/>
  <c r="I5450" i="1"/>
  <c r="G5450" i="1"/>
  <c r="F5450" i="1"/>
  <c r="D5450" i="1"/>
  <c r="B5450" i="1"/>
  <c r="N5449" i="1"/>
  <c r="J5449" i="1"/>
  <c r="I5449" i="1"/>
  <c r="H5449" i="1"/>
  <c r="G5449" i="1"/>
  <c r="E5449" i="1"/>
  <c r="D5449" i="1"/>
  <c r="K5449" i="1" s="1"/>
  <c r="B5449" i="1"/>
  <c r="N5448" i="1"/>
  <c r="K5448" i="1"/>
  <c r="J5448" i="1"/>
  <c r="H5448" i="1"/>
  <c r="G5448" i="1"/>
  <c r="D5448" i="1"/>
  <c r="B5448" i="1"/>
  <c r="N5447" i="1"/>
  <c r="D5447" i="1"/>
  <c r="B5447" i="1"/>
  <c r="N5446" i="1"/>
  <c r="K5446" i="1"/>
  <c r="J5446" i="1"/>
  <c r="I5446" i="1"/>
  <c r="H5446" i="1"/>
  <c r="G5446" i="1"/>
  <c r="F5446" i="1"/>
  <c r="E5446" i="1"/>
  <c r="D5446" i="1"/>
  <c r="B5446" i="1"/>
  <c r="N5445" i="1"/>
  <c r="H5445" i="1"/>
  <c r="F5445" i="1"/>
  <c r="E5445" i="1"/>
  <c r="D5445" i="1"/>
  <c r="G5445" i="1" s="1"/>
  <c r="B5445" i="1"/>
  <c r="N5444" i="1"/>
  <c r="K5444" i="1"/>
  <c r="I5444" i="1"/>
  <c r="H5444" i="1"/>
  <c r="G5444" i="1"/>
  <c r="F5444" i="1"/>
  <c r="D5444" i="1"/>
  <c r="B5444" i="1"/>
  <c r="N5443" i="1"/>
  <c r="K5443" i="1"/>
  <c r="J5443" i="1"/>
  <c r="I5443" i="1"/>
  <c r="G5443" i="1"/>
  <c r="D5443" i="1"/>
  <c r="B5443" i="1"/>
  <c r="N5442" i="1"/>
  <c r="K5442" i="1"/>
  <c r="I5442" i="1"/>
  <c r="G5442" i="1"/>
  <c r="E5442" i="1"/>
  <c r="D5442" i="1"/>
  <c r="B5442" i="1"/>
  <c r="N5441" i="1"/>
  <c r="J5441" i="1"/>
  <c r="I5441" i="1"/>
  <c r="H5441" i="1"/>
  <c r="F5441" i="1"/>
  <c r="E5441" i="1"/>
  <c r="D5441" i="1"/>
  <c r="K5441" i="1" s="1"/>
  <c r="B5441" i="1"/>
  <c r="N5440" i="1"/>
  <c r="D5440" i="1"/>
  <c r="B5440" i="1"/>
  <c r="N5439" i="1"/>
  <c r="E5439" i="1"/>
  <c r="D5439" i="1"/>
  <c r="K5439" i="1" s="1"/>
  <c r="B5439" i="1"/>
  <c r="N5438" i="1"/>
  <c r="K5438" i="1"/>
  <c r="J5438" i="1"/>
  <c r="I5438" i="1"/>
  <c r="H5438" i="1"/>
  <c r="G5438" i="1"/>
  <c r="F5438" i="1"/>
  <c r="E5438" i="1"/>
  <c r="D5438" i="1"/>
  <c r="B5438" i="1"/>
  <c r="N5437" i="1"/>
  <c r="K5437" i="1"/>
  <c r="J5437" i="1"/>
  <c r="I5437" i="1"/>
  <c r="H5437" i="1"/>
  <c r="F5437" i="1"/>
  <c r="E5437" i="1"/>
  <c r="D5437" i="1"/>
  <c r="G5437" i="1" s="1"/>
  <c r="B5437" i="1"/>
  <c r="N5436" i="1"/>
  <c r="K5436" i="1"/>
  <c r="I5436" i="1"/>
  <c r="H5436" i="1"/>
  <c r="G5436" i="1"/>
  <c r="D5436" i="1"/>
  <c r="B5436" i="1"/>
  <c r="N5435" i="1"/>
  <c r="K5435" i="1"/>
  <c r="J5435" i="1"/>
  <c r="I5435" i="1"/>
  <c r="F5435" i="1"/>
  <c r="D5435" i="1"/>
  <c r="B5435" i="1"/>
  <c r="N5434" i="1"/>
  <c r="K5434" i="1"/>
  <c r="I5434" i="1"/>
  <c r="F5434" i="1"/>
  <c r="E5434" i="1"/>
  <c r="D5434" i="1"/>
  <c r="B5434" i="1"/>
  <c r="N5433" i="1"/>
  <c r="D5433" i="1"/>
  <c r="B5433" i="1"/>
  <c r="N5432" i="1"/>
  <c r="G5432" i="1"/>
  <c r="D5432" i="1"/>
  <c r="K5432" i="1" s="1"/>
  <c r="B5432" i="1"/>
  <c r="N5431" i="1"/>
  <c r="F5431" i="1"/>
  <c r="E5431" i="1"/>
  <c r="D5431" i="1"/>
  <c r="K5431" i="1" s="1"/>
  <c r="B5431" i="1"/>
  <c r="N5430" i="1"/>
  <c r="K5430" i="1"/>
  <c r="J5430" i="1"/>
  <c r="I5430" i="1"/>
  <c r="H5430" i="1"/>
  <c r="G5430" i="1"/>
  <c r="F5430" i="1"/>
  <c r="E5430" i="1"/>
  <c r="D5430" i="1"/>
  <c r="B5430" i="1"/>
  <c r="N5429" i="1"/>
  <c r="J5429" i="1"/>
  <c r="I5429" i="1"/>
  <c r="H5429" i="1"/>
  <c r="F5429" i="1"/>
  <c r="D5429" i="1"/>
  <c r="G5429" i="1" s="1"/>
  <c r="B5429" i="1"/>
  <c r="N5428" i="1"/>
  <c r="K5428" i="1"/>
  <c r="I5428" i="1"/>
  <c r="H5428" i="1"/>
  <c r="F5428" i="1"/>
  <c r="D5428" i="1"/>
  <c r="B5428" i="1"/>
  <c r="N5427" i="1"/>
  <c r="K5427" i="1"/>
  <c r="J5427" i="1"/>
  <c r="G5427" i="1"/>
  <c r="F5427" i="1"/>
  <c r="D5427" i="1"/>
  <c r="B5427" i="1"/>
  <c r="N5426" i="1"/>
  <c r="D5426" i="1"/>
  <c r="B5426" i="1"/>
  <c r="N5425" i="1"/>
  <c r="E5425" i="1"/>
  <c r="D5425" i="1"/>
  <c r="K5425" i="1" s="1"/>
  <c r="B5425" i="1"/>
  <c r="N5424" i="1"/>
  <c r="H5424" i="1"/>
  <c r="G5424" i="1"/>
  <c r="D5424" i="1"/>
  <c r="K5424" i="1" s="1"/>
  <c r="B5424" i="1"/>
  <c r="N5423" i="1"/>
  <c r="H5423" i="1"/>
  <c r="F5423" i="1"/>
  <c r="E5423" i="1"/>
  <c r="D5423" i="1"/>
  <c r="K5423" i="1" s="1"/>
  <c r="B5423" i="1"/>
  <c r="N5422" i="1"/>
  <c r="K5422" i="1"/>
  <c r="J5422" i="1"/>
  <c r="I5422" i="1"/>
  <c r="H5422" i="1"/>
  <c r="G5422" i="1"/>
  <c r="F5422" i="1"/>
  <c r="E5422" i="1"/>
  <c r="D5422" i="1"/>
  <c r="B5422" i="1"/>
  <c r="N5421" i="1"/>
  <c r="K5421" i="1"/>
  <c r="J5421" i="1"/>
  <c r="I5421" i="1"/>
  <c r="H5421" i="1"/>
  <c r="E5421" i="1"/>
  <c r="D5421" i="1"/>
  <c r="G5421" i="1" s="1"/>
  <c r="B5421" i="1"/>
  <c r="N5420" i="1"/>
  <c r="K5420" i="1"/>
  <c r="I5420" i="1"/>
  <c r="G5420" i="1"/>
  <c r="F5420" i="1"/>
  <c r="D5420" i="1"/>
  <c r="B5420" i="1"/>
  <c r="N5419" i="1"/>
  <c r="D5419" i="1"/>
  <c r="B5419" i="1"/>
  <c r="N5418" i="1"/>
  <c r="E5418" i="1"/>
  <c r="D5418" i="1"/>
  <c r="K5418" i="1" s="1"/>
  <c r="B5418" i="1"/>
  <c r="N5417" i="1"/>
  <c r="F5417" i="1"/>
  <c r="E5417" i="1"/>
  <c r="D5417" i="1"/>
  <c r="K5417" i="1" s="1"/>
  <c r="B5417" i="1"/>
  <c r="N5416" i="1"/>
  <c r="I5416" i="1"/>
  <c r="H5416" i="1"/>
  <c r="G5416" i="1"/>
  <c r="D5416" i="1"/>
  <c r="K5416" i="1" s="1"/>
  <c r="B5416" i="1"/>
  <c r="N5415" i="1"/>
  <c r="K5415" i="1"/>
  <c r="J5415" i="1"/>
  <c r="H5415" i="1"/>
  <c r="F5415" i="1"/>
  <c r="E5415" i="1"/>
  <c r="D5415" i="1"/>
  <c r="B5415" i="1"/>
  <c r="N5414" i="1"/>
  <c r="K5414" i="1"/>
  <c r="J5414" i="1"/>
  <c r="I5414" i="1"/>
  <c r="H5414" i="1"/>
  <c r="G5414" i="1"/>
  <c r="F5414" i="1"/>
  <c r="E5414" i="1"/>
  <c r="D5414" i="1"/>
  <c r="B5414" i="1"/>
  <c r="N5413" i="1"/>
  <c r="K5413" i="1"/>
  <c r="J5413" i="1"/>
  <c r="I5413" i="1"/>
  <c r="F5413" i="1"/>
  <c r="E5413" i="1"/>
  <c r="D5413" i="1"/>
  <c r="G5413" i="1" s="1"/>
  <c r="B5413" i="1"/>
  <c r="N5412" i="1"/>
  <c r="D5412" i="1"/>
  <c r="B5412" i="1"/>
  <c r="N5411" i="1"/>
  <c r="F5411" i="1"/>
  <c r="D5411" i="1"/>
  <c r="B5411" i="1"/>
  <c r="N5410" i="1"/>
  <c r="F5410" i="1"/>
  <c r="E5410" i="1"/>
  <c r="D5410" i="1"/>
  <c r="K5410" i="1" s="1"/>
  <c r="B5410" i="1"/>
  <c r="N5409" i="1"/>
  <c r="G5409" i="1"/>
  <c r="F5409" i="1"/>
  <c r="E5409" i="1"/>
  <c r="D5409" i="1"/>
  <c r="K5409" i="1" s="1"/>
  <c r="B5409" i="1"/>
  <c r="N5408" i="1"/>
  <c r="K5408" i="1"/>
  <c r="J5408" i="1"/>
  <c r="I5408" i="1"/>
  <c r="H5408" i="1"/>
  <c r="G5408" i="1"/>
  <c r="D5408" i="1"/>
  <c r="B5408" i="1"/>
  <c r="N5407" i="1"/>
  <c r="K5407" i="1"/>
  <c r="J5407" i="1"/>
  <c r="H5407" i="1"/>
  <c r="F5407" i="1"/>
  <c r="D5407" i="1"/>
  <c r="B5407" i="1"/>
  <c r="N5406" i="1"/>
  <c r="K5406" i="1"/>
  <c r="J5406" i="1"/>
  <c r="I5406" i="1"/>
  <c r="H5406" i="1"/>
  <c r="G5406" i="1"/>
  <c r="F5406" i="1"/>
  <c r="E5406" i="1"/>
  <c r="D5406" i="1"/>
  <c r="B5406" i="1"/>
  <c r="N5405" i="1"/>
  <c r="D5405" i="1"/>
  <c r="B5405" i="1"/>
  <c r="N5404" i="1"/>
  <c r="D5404" i="1"/>
  <c r="B5404" i="1"/>
  <c r="N5403" i="1"/>
  <c r="G5403" i="1"/>
  <c r="F5403" i="1"/>
  <c r="D5403" i="1"/>
  <c r="K5403" i="1" s="1"/>
  <c r="B5403" i="1"/>
  <c r="N5402" i="1"/>
  <c r="G5402" i="1"/>
  <c r="F5402" i="1"/>
  <c r="E5402" i="1"/>
  <c r="D5402" i="1"/>
  <c r="K5402" i="1" s="1"/>
  <c r="B5402" i="1"/>
  <c r="N5401" i="1"/>
  <c r="J5401" i="1"/>
  <c r="I5401" i="1"/>
  <c r="H5401" i="1"/>
  <c r="G5401" i="1"/>
  <c r="F5401" i="1"/>
  <c r="E5401" i="1"/>
  <c r="D5401" i="1"/>
  <c r="K5401" i="1" s="1"/>
  <c r="B5401" i="1"/>
  <c r="N5400" i="1"/>
  <c r="K5400" i="1"/>
  <c r="J5400" i="1"/>
  <c r="I5400" i="1"/>
  <c r="H5400" i="1"/>
  <c r="D5400" i="1"/>
  <c r="B5400" i="1"/>
  <c r="N5399" i="1"/>
  <c r="K5399" i="1"/>
  <c r="J5399" i="1"/>
  <c r="H5399" i="1"/>
  <c r="E5399" i="1"/>
  <c r="D5399" i="1"/>
  <c r="B5399" i="1"/>
  <c r="N5398" i="1"/>
  <c r="K5398" i="1"/>
  <c r="J5398" i="1"/>
  <c r="I5398" i="1"/>
  <c r="H5398" i="1"/>
  <c r="G5398" i="1"/>
  <c r="F5398" i="1"/>
  <c r="E5398" i="1"/>
  <c r="D5398" i="1"/>
  <c r="B5398" i="1"/>
  <c r="N5397" i="1"/>
  <c r="D5397" i="1"/>
  <c r="E5397" i="1" s="1"/>
  <c r="B5397" i="1"/>
  <c r="N5396" i="1"/>
  <c r="G5396" i="1"/>
  <c r="F5396" i="1"/>
  <c r="D5396" i="1"/>
  <c r="K5396" i="1" s="1"/>
  <c r="B5396" i="1"/>
  <c r="N5395" i="1"/>
  <c r="I5395" i="1"/>
  <c r="G5395" i="1"/>
  <c r="F5395" i="1"/>
  <c r="D5395" i="1"/>
  <c r="K5395" i="1" s="1"/>
  <c r="B5395" i="1"/>
  <c r="N5394" i="1"/>
  <c r="K5394" i="1"/>
  <c r="I5394" i="1"/>
  <c r="G5394" i="1"/>
  <c r="F5394" i="1"/>
  <c r="E5394" i="1"/>
  <c r="D5394" i="1"/>
  <c r="B5394" i="1"/>
  <c r="N5393" i="1"/>
  <c r="I5393" i="1"/>
  <c r="H5393" i="1"/>
  <c r="G5393" i="1"/>
  <c r="F5393" i="1"/>
  <c r="D5393" i="1"/>
  <c r="K5393" i="1" s="1"/>
  <c r="B5393" i="1"/>
  <c r="N5392" i="1"/>
  <c r="K5392" i="1"/>
  <c r="J5392" i="1"/>
  <c r="I5392" i="1"/>
  <c r="G5392" i="1"/>
  <c r="D5392" i="1"/>
  <c r="B5392" i="1"/>
  <c r="N5391" i="1"/>
  <c r="K5391" i="1"/>
  <c r="J5391" i="1"/>
  <c r="F5391" i="1"/>
  <c r="E5391" i="1"/>
  <c r="D5391" i="1"/>
  <c r="B5391" i="1"/>
  <c r="N5390" i="1"/>
  <c r="K5390" i="1"/>
  <c r="J5390" i="1"/>
  <c r="I5390" i="1"/>
  <c r="H5390" i="1"/>
  <c r="G5390" i="1"/>
  <c r="F5390" i="1"/>
  <c r="E5390" i="1"/>
  <c r="L5390" i="1" s="1"/>
  <c r="D5390" i="1"/>
  <c r="B5390" i="1"/>
  <c r="N5389" i="1"/>
  <c r="F5389" i="1"/>
  <c r="E5389" i="1"/>
  <c r="D5389" i="1"/>
  <c r="B5389" i="1"/>
  <c r="N5388" i="1"/>
  <c r="H5388" i="1"/>
  <c r="G5388" i="1"/>
  <c r="F5388" i="1"/>
  <c r="D5388" i="1"/>
  <c r="K5388" i="1" s="1"/>
  <c r="B5388" i="1"/>
  <c r="N5387" i="1"/>
  <c r="K5387" i="1"/>
  <c r="J5387" i="1"/>
  <c r="I5387" i="1"/>
  <c r="G5387" i="1"/>
  <c r="F5387" i="1"/>
  <c r="D5387" i="1"/>
  <c r="B5387" i="1"/>
  <c r="N5386" i="1"/>
  <c r="K5386" i="1"/>
  <c r="J5386" i="1"/>
  <c r="I5386" i="1"/>
  <c r="G5386" i="1"/>
  <c r="E5386" i="1"/>
  <c r="D5386" i="1"/>
  <c r="H5386" i="1" s="1"/>
  <c r="B5386" i="1"/>
  <c r="N5385" i="1"/>
  <c r="J5385" i="1"/>
  <c r="D5385" i="1"/>
  <c r="B5385" i="1"/>
  <c r="N5384" i="1"/>
  <c r="G5384" i="1"/>
  <c r="E5384" i="1"/>
  <c r="D5384" i="1"/>
  <c r="B5384" i="1"/>
  <c r="N5383" i="1"/>
  <c r="K5383" i="1"/>
  <c r="J5383" i="1"/>
  <c r="H5383" i="1"/>
  <c r="G5383" i="1"/>
  <c r="F5383" i="1"/>
  <c r="E5383" i="1"/>
  <c r="D5383" i="1"/>
  <c r="I5383" i="1" s="1"/>
  <c r="B5383" i="1"/>
  <c r="N5382" i="1"/>
  <c r="K5382" i="1"/>
  <c r="J5382" i="1"/>
  <c r="I5382" i="1"/>
  <c r="H5382" i="1"/>
  <c r="G5382" i="1"/>
  <c r="F5382" i="1"/>
  <c r="E5382" i="1"/>
  <c r="D5382" i="1"/>
  <c r="B5382" i="1"/>
  <c r="N5381" i="1"/>
  <c r="K5381" i="1"/>
  <c r="D5381" i="1"/>
  <c r="B5381" i="1"/>
  <c r="N5380" i="1"/>
  <c r="D5380" i="1"/>
  <c r="B5380" i="1"/>
  <c r="N5379" i="1"/>
  <c r="K5379" i="1"/>
  <c r="J5379" i="1"/>
  <c r="I5379" i="1"/>
  <c r="H5379" i="1"/>
  <c r="G5379" i="1"/>
  <c r="F5379" i="1"/>
  <c r="D5379" i="1"/>
  <c r="E5379" i="1" s="1"/>
  <c r="B5379" i="1"/>
  <c r="N5378" i="1"/>
  <c r="K5378" i="1"/>
  <c r="J5378" i="1"/>
  <c r="I5378" i="1"/>
  <c r="G5378" i="1"/>
  <c r="E5378" i="1"/>
  <c r="D5378" i="1"/>
  <c r="H5378" i="1" s="1"/>
  <c r="B5378" i="1"/>
  <c r="N5377" i="1"/>
  <c r="J5377" i="1"/>
  <c r="D5377" i="1"/>
  <c r="B5377" i="1"/>
  <c r="N5376" i="1"/>
  <c r="G5376" i="1"/>
  <c r="E5376" i="1"/>
  <c r="D5376" i="1"/>
  <c r="B5376" i="1"/>
  <c r="N5375" i="1"/>
  <c r="K5375" i="1"/>
  <c r="J5375" i="1"/>
  <c r="H5375" i="1"/>
  <c r="G5375" i="1"/>
  <c r="F5375" i="1"/>
  <c r="E5375" i="1"/>
  <c r="D5375" i="1"/>
  <c r="I5375" i="1" s="1"/>
  <c r="B5375" i="1"/>
  <c r="N5374" i="1"/>
  <c r="K5374" i="1"/>
  <c r="J5374" i="1"/>
  <c r="I5374" i="1"/>
  <c r="H5374" i="1"/>
  <c r="G5374" i="1"/>
  <c r="F5374" i="1"/>
  <c r="E5374" i="1"/>
  <c r="D5374" i="1"/>
  <c r="B5374" i="1"/>
  <c r="N5373" i="1"/>
  <c r="K5373" i="1"/>
  <c r="D5373" i="1"/>
  <c r="B5373" i="1"/>
  <c r="N5372" i="1"/>
  <c r="D5372" i="1"/>
  <c r="B5372" i="1"/>
  <c r="N5371" i="1"/>
  <c r="K5371" i="1"/>
  <c r="J5371" i="1"/>
  <c r="I5371" i="1"/>
  <c r="H5371" i="1"/>
  <c r="G5371" i="1"/>
  <c r="F5371" i="1"/>
  <c r="D5371" i="1"/>
  <c r="E5371" i="1" s="1"/>
  <c r="B5371" i="1"/>
  <c r="N5370" i="1"/>
  <c r="K5370" i="1"/>
  <c r="J5370" i="1"/>
  <c r="I5370" i="1"/>
  <c r="G5370" i="1"/>
  <c r="E5370" i="1"/>
  <c r="D5370" i="1"/>
  <c r="H5370" i="1" s="1"/>
  <c r="B5370" i="1"/>
  <c r="N5369" i="1"/>
  <c r="J5369" i="1"/>
  <c r="D5369" i="1"/>
  <c r="B5369" i="1"/>
  <c r="N5368" i="1"/>
  <c r="G5368" i="1"/>
  <c r="E5368" i="1"/>
  <c r="D5368" i="1"/>
  <c r="B5368" i="1"/>
  <c r="N5367" i="1"/>
  <c r="K5367" i="1"/>
  <c r="J5367" i="1"/>
  <c r="H5367" i="1"/>
  <c r="G5367" i="1"/>
  <c r="F5367" i="1"/>
  <c r="E5367" i="1"/>
  <c r="D5367" i="1"/>
  <c r="I5367" i="1" s="1"/>
  <c r="B5367" i="1"/>
  <c r="N5366" i="1"/>
  <c r="K5366" i="1"/>
  <c r="J5366" i="1"/>
  <c r="I5366" i="1"/>
  <c r="H5366" i="1"/>
  <c r="G5366" i="1"/>
  <c r="F5366" i="1"/>
  <c r="E5366" i="1"/>
  <c r="D5366" i="1"/>
  <c r="B5366" i="1"/>
  <c r="N5365" i="1"/>
  <c r="K5365" i="1"/>
  <c r="D5365" i="1"/>
  <c r="B5365" i="1"/>
  <c r="N5364" i="1"/>
  <c r="D5364" i="1"/>
  <c r="B5364" i="1"/>
  <c r="N5363" i="1"/>
  <c r="K5363" i="1"/>
  <c r="J5363" i="1"/>
  <c r="I5363" i="1"/>
  <c r="H5363" i="1"/>
  <c r="G5363" i="1"/>
  <c r="F5363" i="1"/>
  <c r="D5363" i="1"/>
  <c r="E5363" i="1" s="1"/>
  <c r="B5363" i="1"/>
  <c r="N5362" i="1"/>
  <c r="K5362" i="1"/>
  <c r="J5362" i="1"/>
  <c r="I5362" i="1"/>
  <c r="G5362" i="1"/>
  <c r="E5362" i="1"/>
  <c r="D5362" i="1"/>
  <c r="H5362" i="1" s="1"/>
  <c r="B5362" i="1"/>
  <c r="N5361" i="1"/>
  <c r="J5361" i="1"/>
  <c r="D5361" i="1"/>
  <c r="B5361" i="1"/>
  <c r="N5360" i="1"/>
  <c r="G5360" i="1"/>
  <c r="E5360" i="1"/>
  <c r="D5360" i="1"/>
  <c r="B5360" i="1"/>
  <c r="N5359" i="1"/>
  <c r="K5359" i="1"/>
  <c r="J5359" i="1"/>
  <c r="H5359" i="1"/>
  <c r="G5359" i="1"/>
  <c r="F5359" i="1"/>
  <c r="E5359" i="1"/>
  <c r="D5359" i="1"/>
  <c r="I5359" i="1" s="1"/>
  <c r="B5359" i="1"/>
  <c r="N5358" i="1"/>
  <c r="K5358" i="1"/>
  <c r="J5358" i="1"/>
  <c r="I5358" i="1"/>
  <c r="H5358" i="1"/>
  <c r="G5358" i="1"/>
  <c r="F5358" i="1"/>
  <c r="E5358" i="1"/>
  <c r="D5358" i="1"/>
  <c r="B5358" i="1"/>
  <c r="N5357" i="1"/>
  <c r="K5357" i="1"/>
  <c r="D5357" i="1"/>
  <c r="B5357" i="1"/>
  <c r="N5356" i="1"/>
  <c r="D5356" i="1"/>
  <c r="B5356" i="1"/>
  <c r="N5355" i="1"/>
  <c r="K5355" i="1"/>
  <c r="J5355" i="1"/>
  <c r="I5355" i="1"/>
  <c r="H5355" i="1"/>
  <c r="G5355" i="1"/>
  <c r="F5355" i="1"/>
  <c r="D5355" i="1"/>
  <c r="E5355" i="1" s="1"/>
  <c r="B5355" i="1"/>
  <c r="N5354" i="1"/>
  <c r="K5354" i="1"/>
  <c r="J5354" i="1"/>
  <c r="I5354" i="1"/>
  <c r="G5354" i="1"/>
  <c r="E5354" i="1"/>
  <c r="D5354" i="1"/>
  <c r="H5354" i="1" s="1"/>
  <c r="B5354" i="1"/>
  <c r="N5353" i="1"/>
  <c r="J5353" i="1"/>
  <c r="D5353" i="1"/>
  <c r="B5353" i="1"/>
  <c r="N5352" i="1"/>
  <c r="G5352" i="1"/>
  <c r="E5352" i="1"/>
  <c r="D5352" i="1"/>
  <c r="B5352" i="1"/>
  <c r="N5351" i="1"/>
  <c r="K5351" i="1"/>
  <c r="J5351" i="1"/>
  <c r="H5351" i="1"/>
  <c r="G5351" i="1"/>
  <c r="F5351" i="1"/>
  <c r="E5351" i="1"/>
  <c r="D5351" i="1"/>
  <c r="I5351" i="1" s="1"/>
  <c r="B5351" i="1"/>
  <c r="N5350" i="1"/>
  <c r="K5350" i="1"/>
  <c r="J5350" i="1"/>
  <c r="I5350" i="1"/>
  <c r="H5350" i="1"/>
  <c r="G5350" i="1"/>
  <c r="F5350" i="1"/>
  <c r="E5350" i="1"/>
  <c r="D5350" i="1"/>
  <c r="B5350" i="1"/>
  <c r="N5349" i="1"/>
  <c r="K5349" i="1"/>
  <c r="D5349" i="1"/>
  <c r="B5349" i="1"/>
  <c r="N5348" i="1"/>
  <c r="D5348" i="1"/>
  <c r="B5348" i="1"/>
  <c r="N5347" i="1"/>
  <c r="K5347" i="1"/>
  <c r="J5347" i="1"/>
  <c r="I5347" i="1"/>
  <c r="H5347" i="1"/>
  <c r="G5347" i="1"/>
  <c r="F5347" i="1"/>
  <c r="D5347" i="1"/>
  <c r="E5347" i="1" s="1"/>
  <c r="B5347" i="1"/>
  <c r="N5346" i="1"/>
  <c r="K5346" i="1"/>
  <c r="J5346" i="1"/>
  <c r="I5346" i="1"/>
  <c r="G5346" i="1"/>
  <c r="E5346" i="1"/>
  <c r="D5346" i="1"/>
  <c r="H5346" i="1" s="1"/>
  <c r="B5346" i="1"/>
  <c r="N5345" i="1"/>
  <c r="J5345" i="1"/>
  <c r="D5345" i="1"/>
  <c r="B5345" i="1"/>
  <c r="N5344" i="1"/>
  <c r="G5344" i="1"/>
  <c r="E5344" i="1"/>
  <c r="D5344" i="1"/>
  <c r="B5344" i="1"/>
  <c r="N5343" i="1"/>
  <c r="K5343" i="1"/>
  <c r="J5343" i="1"/>
  <c r="H5343" i="1"/>
  <c r="G5343" i="1"/>
  <c r="F5343" i="1"/>
  <c r="E5343" i="1"/>
  <c r="D5343" i="1"/>
  <c r="I5343" i="1" s="1"/>
  <c r="B5343" i="1"/>
  <c r="N5342" i="1"/>
  <c r="K5342" i="1"/>
  <c r="J5342" i="1"/>
  <c r="I5342" i="1"/>
  <c r="H5342" i="1"/>
  <c r="G5342" i="1"/>
  <c r="F5342" i="1"/>
  <c r="E5342" i="1"/>
  <c r="D5342" i="1"/>
  <c r="B5342" i="1"/>
  <c r="N5341" i="1"/>
  <c r="K5341" i="1"/>
  <c r="D5341" i="1"/>
  <c r="B5341" i="1"/>
  <c r="N5340" i="1"/>
  <c r="D5340" i="1"/>
  <c r="B5340" i="1"/>
  <c r="N5339" i="1"/>
  <c r="K5339" i="1"/>
  <c r="J5339" i="1"/>
  <c r="I5339" i="1"/>
  <c r="H5339" i="1"/>
  <c r="G5339" i="1"/>
  <c r="F5339" i="1"/>
  <c r="D5339" i="1"/>
  <c r="E5339" i="1" s="1"/>
  <c r="B5339" i="1"/>
  <c r="N5338" i="1"/>
  <c r="K5338" i="1"/>
  <c r="J5338" i="1"/>
  <c r="I5338" i="1"/>
  <c r="G5338" i="1"/>
  <c r="E5338" i="1"/>
  <c r="D5338" i="1"/>
  <c r="H5338" i="1" s="1"/>
  <c r="B5338" i="1"/>
  <c r="N5337" i="1"/>
  <c r="J5337" i="1"/>
  <c r="D5337" i="1"/>
  <c r="B5337" i="1"/>
  <c r="N5336" i="1"/>
  <c r="G5336" i="1"/>
  <c r="E5336" i="1"/>
  <c r="D5336" i="1"/>
  <c r="B5336" i="1"/>
  <c r="N5335" i="1"/>
  <c r="K5335" i="1"/>
  <c r="J5335" i="1"/>
  <c r="H5335" i="1"/>
  <c r="G5335" i="1"/>
  <c r="F5335" i="1"/>
  <c r="E5335" i="1"/>
  <c r="D5335" i="1"/>
  <c r="I5335" i="1" s="1"/>
  <c r="B5335" i="1"/>
  <c r="N5334" i="1"/>
  <c r="K5334" i="1"/>
  <c r="J5334" i="1"/>
  <c r="I5334" i="1"/>
  <c r="H5334" i="1"/>
  <c r="G5334" i="1"/>
  <c r="F5334" i="1"/>
  <c r="E5334" i="1"/>
  <c r="D5334" i="1"/>
  <c r="B5334" i="1"/>
  <c r="N5333" i="1"/>
  <c r="K5333" i="1"/>
  <c r="D5333" i="1"/>
  <c r="B5333" i="1"/>
  <c r="N5332" i="1"/>
  <c r="D5332" i="1"/>
  <c r="B5332" i="1"/>
  <c r="N5331" i="1"/>
  <c r="K5331" i="1"/>
  <c r="J5331" i="1"/>
  <c r="I5331" i="1"/>
  <c r="H5331" i="1"/>
  <c r="G5331" i="1"/>
  <c r="F5331" i="1"/>
  <c r="D5331" i="1"/>
  <c r="E5331" i="1" s="1"/>
  <c r="B5331" i="1"/>
  <c r="N5330" i="1"/>
  <c r="K5330" i="1"/>
  <c r="J5330" i="1"/>
  <c r="I5330" i="1"/>
  <c r="G5330" i="1"/>
  <c r="E5330" i="1"/>
  <c r="D5330" i="1"/>
  <c r="H5330" i="1" s="1"/>
  <c r="B5330" i="1"/>
  <c r="N5329" i="1"/>
  <c r="J5329" i="1"/>
  <c r="D5329" i="1"/>
  <c r="B5329" i="1"/>
  <c r="N5328" i="1"/>
  <c r="G5328" i="1"/>
  <c r="E5328" i="1"/>
  <c r="D5328" i="1"/>
  <c r="B5328" i="1"/>
  <c r="N5327" i="1"/>
  <c r="K5327" i="1"/>
  <c r="J5327" i="1"/>
  <c r="H5327" i="1"/>
  <c r="G5327" i="1"/>
  <c r="F5327" i="1"/>
  <c r="E5327" i="1"/>
  <c r="D5327" i="1"/>
  <c r="I5327" i="1" s="1"/>
  <c r="B5327" i="1"/>
  <c r="N5326" i="1"/>
  <c r="K5326" i="1"/>
  <c r="J5326" i="1"/>
  <c r="I5326" i="1"/>
  <c r="H5326" i="1"/>
  <c r="G5326" i="1"/>
  <c r="F5326" i="1"/>
  <c r="E5326" i="1"/>
  <c r="D5326" i="1"/>
  <c r="B5326" i="1"/>
  <c r="N5325" i="1"/>
  <c r="K5325" i="1"/>
  <c r="D5325" i="1"/>
  <c r="B5325" i="1"/>
  <c r="N5324" i="1"/>
  <c r="D5324" i="1"/>
  <c r="B5324" i="1"/>
  <c r="N5323" i="1"/>
  <c r="K5323" i="1"/>
  <c r="J5323" i="1"/>
  <c r="I5323" i="1"/>
  <c r="H5323" i="1"/>
  <c r="G5323" i="1"/>
  <c r="F5323" i="1"/>
  <c r="D5323" i="1"/>
  <c r="E5323" i="1" s="1"/>
  <c r="B5323" i="1"/>
  <c r="N5322" i="1"/>
  <c r="K5322" i="1"/>
  <c r="J5322" i="1"/>
  <c r="I5322" i="1"/>
  <c r="G5322" i="1"/>
  <c r="E5322" i="1"/>
  <c r="D5322" i="1"/>
  <c r="H5322" i="1" s="1"/>
  <c r="B5322" i="1"/>
  <c r="N5321" i="1"/>
  <c r="J5321" i="1"/>
  <c r="D5321" i="1"/>
  <c r="B5321" i="1"/>
  <c r="N5320" i="1"/>
  <c r="G5320" i="1"/>
  <c r="E5320" i="1"/>
  <c r="D5320" i="1"/>
  <c r="B5320" i="1"/>
  <c r="N5319" i="1"/>
  <c r="K5319" i="1"/>
  <c r="J5319" i="1"/>
  <c r="H5319" i="1"/>
  <c r="G5319" i="1"/>
  <c r="F5319" i="1"/>
  <c r="E5319" i="1"/>
  <c r="D5319" i="1"/>
  <c r="I5319" i="1" s="1"/>
  <c r="B5319" i="1"/>
  <c r="N5318" i="1"/>
  <c r="K5318" i="1"/>
  <c r="J5318" i="1"/>
  <c r="I5318" i="1"/>
  <c r="H5318" i="1"/>
  <c r="G5318" i="1"/>
  <c r="F5318" i="1"/>
  <c r="E5318" i="1"/>
  <c r="D5318" i="1"/>
  <c r="B5318" i="1"/>
  <c r="N5317" i="1"/>
  <c r="K5317" i="1"/>
  <c r="D5317" i="1"/>
  <c r="B5317" i="1"/>
  <c r="N5316" i="1"/>
  <c r="D5316" i="1"/>
  <c r="F5316" i="1" s="1"/>
  <c r="B5316" i="1"/>
  <c r="N5315" i="1"/>
  <c r="K5315" i="1"/>
  <c r="J5315" i="1"/>
  <c r="I5315" i="1"/>
  <c r="H5315" i="1"/>
  <c r="G5315" i="1"/>
  <c r="F5315" i="1"/>
  <c r="L5315" i="1" s="1"/>
  <c r="D5315" i="1"/>
  <c r="E5315" i="1" s="1"/>
  <c r="B5315" i="1"/>
  <c r="N5314" i="1"/>
  <c r="K5314" i="1"/>
  <c r="J5314" i="1"/>
  <c r="I5314" i="1"/>
  <c r="G5314" i="1"/>
  <c r="E5314" i="1"/>
  <c r="D5314" i="1"/>
  <c r="H5314" i="1" s="1"/>
  <c r="B5314" i="1"/>
  <c r="N5313" i="1"/>
  <c r="D5313" i="1"/>
  <c r="B5313" i="1"/>
  <c r="N5312" i="1"/>
  <c r="G5312" i="1"/>
  <c r="E5312" i="1"/>
  <c r="D5312" i="1"/>
  <c r="B5312" i="1"/>
  <c r="N5311" i="1"/>
  <c r="K5311" i="1"/>
  <c r="J5311" i="1"/>
  <c r="H5311" i="1"/>
  <c r="G5311" i="1"/>
  <c r="F5311" i="1"/>
  <c r="E5311" i="1"/>
  <c r="D5311" i="1"/>
  <c r="I5311" i="1" s="1"/>
  <c r="B5311" i="1"/>
  <c r="N5310" i="1"/>
  <c r="K5310" i="1"/>
  <c r="J5310" i="1"/>
  <c r="I5310" i="1"/>
  <c r="H5310" i="1"/>
  <c r="G5310" i="1"/>
  <c r="F5310" i="1"/>
  <c r="E5310" i="1"/>
  <c r="D5310" i="1"/>
  <c r="B5310" i="1"/>
  <c r="N5309" i="1"/>
  <c r="D5309" i="1"/>
  <c r="B5309" i="1"/>
  <c r="N5308" i="1"/>
  <c r="E5308" i="1"/>
  <c r="D5308" i="1"/>
  <c r="B5308" i="1"/>
  <c r="N5307" i="1"/>
  <c r="K5307" i="1"/>
  <c r="J5307" i="1"/>
  <c r="I5307" i="1"/>
  <c r="H5307" i="1"/>
  <c r="G5307" i="1"/>
  <c r="F5307" i="1"/>
  <c r="D5307" i="1"/>
  <c r="E5307" i="1" s="1"/>
  <c r="B5307" i="1"/>
  <c r="N5306" i="1"/>
  <c r="K5306" i="1"/>
  <c r="J5306" i="1"/>
  <c r="I5306" i="1"/>
  <c r="G5306" i="1"/>
  <c r="E5306" i="1"/>
  <c r="D5306" i="1"/>
  <c r="H5306" i="1" s="1"/>
  <c r="B5306" i="1"/>
  <c r="N5305" i="1"/>
  <c r="D5305" i="1"/>
  <c r="B5305" i="1"/>
  <c r="N5304" i="1"/>
  <c r="G5304" i="1"/>
  <c r="E5304" i="1"/>
  <c r="D5304" i="1"/>
  <c r="B5304" i="1"/>
  <c r="N5303" i="1"/>
  <c r="K5303" i="1"/>
  <c r="J5303" i="1"/>
  <c r="H5303" i="1"/>
  <c r="G5303" i="1"/>
  <c r="F5303" i="1"/>
  <c r="E5303" i="1"/>
  <c r="D5303" i="1"/>
  <c r="I5303" i="1" s="1"/>
  <c r="B5303" i="1"/>
  <c r="N5302" i="1"/>
  <c r="K5302" i="1"/>
  <c r="J5302" i="1"/>
  <c r="I5302" i="1"/>
  <c r="H5302" i="1"/>
  <c r="G5302" i="1"/>
  <c r="F5302" i="1"/>
  <c r="E5302" i="1"/>
  <c r="D5302" i="1"/>
  <c r="B5302" i="1"/>
  <c r="N5301" i="1"/>
  <c r="K5301" i="1"/>
  <c r="D5301" i="1"/>
  <c r="B5301" i="1"/>
  <c r="N5300" i="1"/>
  <c r="D5300" i="1"/>
  <c r="F5300" i="1" s="1"/>
  <c r="B5300" i="1"/>
  <c r="N5299" i="1"/>
  <c r="K5299" i="1"/>
  <c r="J5299" i="1"/>
  <c r="I5299" i="1"/>
  <c r="H5299" i="1"/>
  <c r="G5299" i="1"/>
  <c r="F5299" i="1"/>
  <c r="L5299" i="1" s="1"/>
  <c r="D5299" i="1"/>
  <c r="E5299" i="1" s="1"/>
  <c r="B5299" i="1"/>
  <c r="N5298" i="1"/>
  <c r="K5298" i="1"/>
  <c r="J5298" i="1"/>
  <c r="I5298" i="1"/>
  <c r="G5298" i="1"/>
  <c r="E5298" i="1"/>
  <c r="D5298" i="1"/>
  <c r="H5298" i="1" s="1"/>
  <c r="B5298" i="1"/>
  <c r="N5297" i="1"/>
  <c r="D5297" i="1"/>
  <c r="B5297" i="1"/>
  <c r="N5296" i="1"/>
  <c r="G5296" i="1"/>
  <c r="E5296" i="1"/>
  <c r="D5296" i="1"/>
  <c r="B5296" i="1"/>
  <c r="N5295" i="1"/>
  <c r="K5295" i="1"/>
  <c r="J5295" i="1"/>
  <c r="H5295" i="1"/>
  <c r="G5295" i="1"/>
  <c r="F5295" i="1"/>
  <c r="E5295" i="1"/>
  <c r="D5295" i="1"/>
  <c r="I5295" i="1" s="1"/>
  <c r="B5295" i="1"/>
  <c r="N5294" i="1"/>
  <c r="K5294" i="1"/>
  <c r="J5294" i="1"/>
  <c r="I5294" i="1"/>
  <c r="H5294" i="1"/>
  <c r="G5294" i="1"/>
  <c r="F5294" i="1"/>
  <c r="E5294" i="1"/>
  <c r="D5294" i="1"/>
  <c r="B5294" i="1"/>
  <c r="N5293" i="1"/>
  <c r="D5293" i="1"/>
  <c r="B5293" i="1"/>
  <c r="N5292" i="1"/>
  <c r="E5292" i="1"/>
  <c r="D5292" i="1"/>
  <c r="B5292" i="1"/>
  <c r="N5291" i="1"/>
  <c r="K5291" i="1"/>
  <c r="J5291" i="1"/>
  <c r="I5291" i="1"/>
  <c r="H5291" i="1"/>
  <c r="G5291" i="1"/>
  <c r="F5291" i="1"/>
  <c r="D5291" i="1"/>
  <c r="E5291" i="1" s="1"/>
  <c r="B5291" i="1"/>
  <c r="N5290" i="1"/>
  <c r="K5290" i="1"/>
  <c r="J5290" i="1"/>
  <c r="I5290" i="1"/>
  <c r="G5290" i="1"/>
  <c r="E5290" i="1"/>
  <c r="D5290" i="1"/>
  <c r="H5290" i="1" s="1"/>
  <c r="B5290" i="1"/>
  <c r="N5289" i="1"/>
  <c r="D5289" i="1"/>
  <c r="B5289" i="1"/>
  <c r="N5288" i="1"/>
  <c r="G5288" i="1"/>
  <c r="E5288" i="1"/>
  <c r="D5288" i="1"/>
  <c r="B5288" i="1"/>
  <c r="N5287" i="1"/>
  <c r="K5287" i="1"/>
  <c r="J5287" i="1"/>
  <c r="H5287" i="1"/>
  <c r="G5287" i="1"/>
  <c r="F5287" i="1"/>
  <c r="E5287" i="1"/>
  <c r="D5287" i="1"/>
  <c r="I5287" i="1" s="1"/>
  <c r="B5287" i="1"/>
  <c r="N5286" i="1"/>
  <c r="K5286" i="1"/>
  <c r="J5286" i="1"/>
  <c r="I5286" i="1"/>
  <c r="H5286" i="1"/>
  <c r="G5286" i="1"/>
  <c r="F5286" i="1"/>
  <c r="E5286" i="1"/>
  <c r="D5286" i="1"/>
  <c r="B5286" i="1"/>
  <c r="N5285" i="1"/>
  <c r="K5285" i="1"/>
  <c r="D5285" i="1"/>
  <c r="B5285" i="1"/>
  <c r="N5284" i="1"/>
  <c r="D5284" i="1"/>
  <c r="F5284" i="1" s="1"/>
  <c r="B5284" i="1"/>
  <c r="N5283" i="1"/>
  <c r="K5283" i="1"/>
  <c r="J5283" i="1"/>
  <c r="I5283" i="1"/>
  <c r="H5283" i="1"/>
  <c r="G5283" i="1"/>
  <c r="F5283" i="1"/>
  <c r="L5283" i="1" s="1"/>
  <c r="D5283" i="1"/>
  <c r="E5283" i="1" s="1"/>
  <c r="B5283" i="1"/>
  <c r="N5282" i="1"/>
  <c r="K5282" i="1"/>
  <c r="J5282" i="1"/>
  <c r="I5282" i="1"/>
  <c r="G5282" i="1"/>
  <c r="E5282" i="1"/>
  <c r="D5282" i="1"/>
  <c r="H5282" i="1" s="1"/>
  <c r="B5282" i="1"/>
  <c r="N5281" i="1"/>
  <c r="D5281" i="1"/>
  <c r="B5281" i="1"/>
  <c r="N5280" i="1"/>
  <c r="G5280" i="1"/>
  <c r="E5280" i="1"/>
  <c r="D5280" i="1"/>
  <c r="B5280" i="1"/>
  <c r="N5279" i="1"/>
  <c r="K5279" i="1"/>
  <c r="J5279" i="1"/>
  <c r="H5279" i="1"/>
  <c r="G5279" i="1"/>
  <c r="F5279" i="1"/>
  <c r="E5279" i="1"/>
  <c r="D5279" i="1"/>
  <c r="I5279" i="1" s="1"/>
  <c r="B5279" i="1"/>
  <c r="N5278" i="1"/>
  <c r="K5278" i="1"/>
  <c r="J5278" i="1"/>
  <c r="I5278" i="1"/>
  <c r="H5278" i="1"/>
  <c r="G5278" i="1"/>
  <c r="F5278" i="1"/>
  <c r="E5278" i="1"/>
  <c r="D5278" i="1"/>
  <c r="B5278" i="1"/>
  <c r="N5277" i="1"/>
  <c r="D5277" i="1"/>
  <c r="B5277" i="1"/>
  <c r="N5276" i="1"/>
  <c r="E5276" i="1"/>
  <c r="D5276" i="1"/>
  <c r="B5276" i="1"/>
  <c r="N5275" i="1"/>
  <c r="K5275" i="1"/>
  <c r="J5275" i="1"/>
  <c r="I5275" i="1"/>
  <c r="H5275" i="1"/>
  <c r="G5275" i="1"/>
  <c r="F5275" i="1"/>
  <c r="D5275" i="1"/>
  <c r="E5275" i="1" s="1"/>
  <c r="B5275" i="1"/>
  <c r="N5274" i="1"/>
  <c r="K5274" i="1"/>
  <c r="J5274" i="1"/>
  <c r="I5274" i="1"/>
  <c r="G5274" i="1"/>
  <c r="E5274" i="1"/>
  <c r="D5274" i="1"/>
  <c r="H5274" i="1" s="1"/>
  <c r="B5274" i="1"/>
  <c r="N5273" i="1"/>
  <c r="D5273" i="1"/>
  <c r="B5273" i="1"/>
  <c r="N5272" i="1"/>
  <c r="G5272" i="1"/>
  <c r="E5272" i="1"/>
  <c r="D5272" i="1"/>
  <c r="B5272" i="1"/>
  <c r="N5271" i="1"/>
  <c r="K5271" i="1"/>
  <c r="J5271" i="1"/>
  <c r="H5271" i="1"/>
  <c r="G5271" i="1"/>
  <c r="F5271" i="1"/>
  <c r="E5271" i="1"/>
  <c r="D5271" i="1"/>
  <c r="I5271" i="1" s="1"/>
  <c r="B5271" i="1"/>
  <c r="N5270" i="1"/>
  <c r="K5270" i="1"/>
  <c r="J5270" i="1"/>
  <c r="I5270" i="1"/>
  <c r="H5270" i="1"/>
  <c r="G5270" i="1"/>
  <c r="F5270" i="1"/>
  <c r="E5270" i="1"/>
  <c r="D5270" i="1"/>
  <c r="B5270" i="1"/>
  <c r="N5269" i="1"/>
  <c r="K5269" i="1"/>
  <c r="D5269" i="1"/>
  <c r="B5269" i="1"/>
  <c r="N5268" i="1"/>
  <c r="D5268" i="1"/>
  <c r="F5268" i="1" s="1"/>
  <c r="B5268" i="1"/>
  <c r="N5267" i="1"/>
  <c r="K5267" i="1"/>
  <c r="J5267" i="1"/>
  <c r="I5267" i="1"/>
  <c r="H5267" i="1"/>
  <c r="G5267" i="1"/>
  <c r="F5267" i="1"/>
  <c r="L5267" i="1" s="1"/>
  <c r="D5267" i="1"/>
  <c r="E5267" i="1" s="1"/>
  <c r="B5267" i="1"/>
  <c r="N5266" i="1"/>
  <c r="K5266" i="1"/>
  <c r="J5266" i="1"/>
  <c r="I5266" i="1"/>
  <c r="G5266" i="1"/>
  <c r="E5266" i="1"/>
  <c r="D5266" i="1"/>
  <c r="H5266" i="1" s="1"/>
  <c r="B5266" i="1"/>
  <c r="N5265" i="1"/>
  <c r="D5265" i="1"/>
  <c r="B5265" i="1"/>
  <c r="N5264" i="1"/>
  <c r="G5264" i="1"/>
  <c r="E5264" i="1"/>
  <c r="D5264" i="1"/>
  <c r="B5264" i="1"/>
  <c r="N5263" i="1"/>
  <c r="K5263" i="1"/>
  <c r="J5263" i="1"/>
  <c r="H5263" i="1"/>
  <c r="G5263" i="1"/>
  <c r="F5263" i="1"/>
  <c r="E5263" i="1"/>
  <c r="D5263" i="1"/>
  <c r="I5263" i="1" s="1"/>
  <c r="B5263" i="1"/>
  <c r="N5262" i="1"/>
  <c r="K5262" i="1"/>
  <c r="J5262" i="1"/>
  <c r="I5262" i="1"/>
  <c r="H5262" i="1"/>
  <c r="G5262" i="1"/>
  <c r="F5262" i="1"/>
  <c r="E5262" i="1"/>
  <c r="D5262" i="1"/>
  <c r="B5262" i="1"/>
  <c r="N5261" i="1"/>
  <c r="D5261" i="1"/>
  <c r="B5261" i="1"/>
  <c r="N5260" i="1"/>
  <c r="E5260" i="1"/>
  <c r="D5260" i="1"/>
  <c r="B5260" i="1"/>
  <c r="N5259" i="1"/>
  <c r="K5259" i="1"/>
  <c r="J5259" i="1"/>
  <c r="I5259" i="1"/>
  <c r="H5259" i="1"/>
  <c r="G5259" i="1"/>
  <c r="F5259" i="1"/>
  <c r="D5259" i="1"/>
  <c r="E5259" i="1" s="1"/>
  <c r="B5259" i="1"/>
  <c r="N5258" i="1"/>
  <c r="K5258" i="1"/>
  <c r="J5258" i="1"/>
  <c r="I5258" i="1"/>
  <c r="G5258" i="1"/>
  <c r="E5258" i="1"/>
  <c r="D5258" i="1"/>
  <c r="H5258" i="1" s="1"/>
  <c r="B5258" i="1"/>
  <c r="N5257" i="1"/>
  <c r="D5257" i="1"/>
  <c r="B5257" i="1"/>
  <c r="N5256" i="1"/>
  <c r="G5256" i="1"/>
  <c r="E5256" i="1"/>
  <c r="D5256" i="1"/>
  <c r="B5256" i="1"/>
  <c r="N5255" i="1"/>
  <c r="K5255" i="1"/>
  <c r="J5255" i="1"/>
  <c r="H5255" i="1"/>
  <c r="G5255" i="1"/>
  <c r="F5255" i="1"/>
  <c r="E5255" i="1"/>
  <c r="D5255" i="1"/>
  <c r="I5255" i="1" s="1"/>
  <c r="B5255" i="1"/>
  <c r="N5254" i="1"/>
  <c r="K5254" i="1"/>
  <c r="J5254" i="1"/>
  <c r="I5254" i="1"/>
  <c r="H5254" i="1"/>
  <c r="G5254" i="1"/>
  <c r="F5254" i="1"/>
  <c r="E5254" i="1"/>
  <c r="D5254" i="1"/>
  <c r="B5254" i="1"/>
  <c r="N5253" i="1"/>
  <c r="K5253" i="1"/>
  <c r="D5253" i="1"/>
  <c r="B5253" i="1"/>
  <c r="N5252" i="1"/>
  <c r="D5252" i="1"/>
  <c r="F5252" i="1" s="1"/>
  <c r="B5252" i="1"/>
  <c r="N5251" i="1"/>
  <c r="K5251" i="1"/>
  <c r="J5251" i="1"/>
  <c r="I5251" i="1"/>
  <c r="H5251" i="1"/>
  <c r="G5251" i="1"/>
  <c r="F5251" i="1"/>
  <c r="L5251" i="1" s="1"/>
  <c r="D5251" i="1"/>
  <c r="E5251" i="1" s="1"/>
  <c r="B5251" i="1"/>
  <c r="N5250" i="1"/>
  <c r="K5250" i="1"/>
  <c r="J5250" i="1"/>
  <c r="I5250" i="1"/>
  <c r="G5250" i="1"/>
  <c r="E5250" i="1"/>
  <c r="D5250" i="1"/>
  <c r="H5250" i="1" s="1"/>
  <c r="B5250" i="1"/>
  <c r="N5249" i="1"/>
  <c r="D5249" i="1"/>
  <c r="B5249" i="1"/>
  <c r="N5248" i="1"/>
  <c r="G5248" i="1"/>
  <c r="E5248" i="1"/>
  <c r="D5248" i="1"/>
  <c r="B5248" i="1"/>
  <c r="N5247" i="1"/>
  <c r="K5247" i="1"/>
  <c r="J5247" i="1"/>
  <c r="H5247" i="1"/>
  <c r="G5247" i="1"/>
  <c r="F5247" i="1"/>
  <c r="E5247" i="1"/>
  <c r="D5247" i="1"/>
  <c r="I5247" i="1" s="1"/>
  <c r="B5247" i="1"/>
  <c r="N5246" i="1"/>
  <c r="K5246" i="1"/>
  <c r="J5246" i="1"/>
  <c r="I5246" i="1"/>
  <c r="H5246" i="1"/>
  <c r="G5246" i="1"/>
  <c r="F5246" i="1"/>
  <c r="E5246" i="1"/>
  <c r="D5246" i="1"/>
  <c r="B5246" i="1"/>
  <c r="N5245" i="1"/>
  <c r="D5245" i="1"/>
  <c r="B5245" i="1"/>
  <c r="N5244" i="1"/>
  <c r="E5244" i="1"/>
  <c r="D5244" i="1"/>
  <c r="B5244" i="1"/>
  <c r="N5243" i="1"/>
  <c r="K5243" i="1"/>
  <c r="J5243" i="1"/>
  <c r="I5243" i="1"/>
  <c r="H5243" i="1"/>
  <c r="G5243" i="1"/>
  <c r="F5243" i="1"/>
  <c r="D5243" i="1"/>
  <c r="E5243" i="1" s="1"/>
  <c r="B5243" i="1"/>
  <c r="N5242" i="1"/>
  <c r="K5242" i="1"/>
  <c r="J5242" i="1"/>
  <c r="I5242" i="1"/>
  <c r="G5242" i="1"/>
  <c r="E5242" i="1"/>
  <c r="D5242" i="1"/>
  <c r="H5242" i="1" s="1"/>
  <c r="B5242" i="1"/>
  <c r="N5241" i="1"/>
  <c r="D5241" i="1"/>
  <c r="B5241" i="1"/>
  <c r="N5240" i="1"/>
  <c r="G5240" i="1"/>
  <c r="E5240" i="1"/>
  <c r="D5240" i="1"/>
  <c r="B5240" i="1"/>
  <c r="N5239" i="1"/>
  <c r="K5239" i="1"/>
  <c r="J5239" i="1"/>
  <c r="H5239" i="1"/>
  <c r="G5239" i="1"/>
  <c r="F5239" i="1"/>
  <c r="E5239" i="1"/>
  <c r="D5239" i="1"/>
  <c r="I5239" i="1" s="1"/>
  <c r="B5239" i="1"/>
  <c r="N5238" i="1"/>
  <c r="K5238" i="1"/>
  <c r="J5238" i="1"/>
  <c r="I5238" i="1"/>
  <c r="H5238" i="1"/>
  <c r="G5238" i="1"/>
  <c r="F5238" i="1"/>
  <c r="E5238" i="1"/>
  <c r="D5238" i="1"/>
  <c r="B5238" i="1"/>
  <c r="N5237" i="1"/>
  <c r="K5237" i="1"/>
  <c r="D5237" i="1"/>
  <c r="B5237" i="1"/>
  <c r="N5236" i="1"/>
  <c r="D5236" i="1"/>
  <c r="F5236" i="1" s="1"/>
  <c r="B5236" i="1"/>
  <c r="N5235" i="1"/>
  <c r="K5235" i="1"/>
  <c r="J5235" i="1"/>
  <c r="I5235" i="1"/>
  <c r="H5235" i="1"/>
  <c r="G5235" i="1"/>
  <c r="F5235" i="1"/>
  <c r="L5235" i="1" s="1"/>
  <c r="D5235" i="1"/>
  <c r="E5235" i="1" s="1"/>
  <c r="B5235" i="1"/>
  <c r="N5234" i="1"/>
  <c r="K5234" i="1"/>
  <c r="J5234" i="1"/>
  <c r="I5234" i="1"/>
  <c r="G5234" i="1"/>
  <c r="E5234" i="1"/>
  <c r="D5234" i="1"/>
  <c r="H5234" i="1" s="1"/>
  <c r="B5234" i="1"/>
  <c r="N5233" i="1"/>
  <c r="D5233" i="1"/>
  <c r="B5233" i="1"/>
  <c r="N5232" i="1"/>
  <c r="G5232" i="1"/>
  <c r="D5232" i="1"/>
  <c r="B5232" i="1"/>
  <c r="N5231" i="1"/>
  <c r="K5231" i="1"/>
  <c r="J5231" i="1"/>
  <c r="H5231" i="1"/>
  <c r="G5231" i="1"/>
  <c r="F5231" i="1"/>
  <c r="E5231" i="1"/>
  <c r="D5231" i="1"/>
  <c r="I5231" i="1" s="1"/>
  <c r="B5231" i="1"/>
  <c r="N5230" i="1"/>
  <c r="K5230" i="1"/>
  <c r="J5230" i="1"/>
  <c r="I5230" i="1"/>
  <c r="H5230" i="1"/>
  <c r="G5230" i="1"/>
  <c r="F5230" i="1"/>
  <c r="E5230" i="1"/>
  <c r="D5230" i="1"/>
  <c r="B5230" i="1"/>
  <c r="N5229" i="1"/>
  <c r="J5229" i="1"/>
  <c r="D5229" i="1"/>
  <c r="B5229" i="1"/>
  <c r="N5228" i="1"/>
  <c r="E5228" i="1"/>
  <c r="D5228" i="1"/>
  <c r="B5228" i="1"/>
  <c r="N5227" i="1"/>
  <c r="K5227" i="1"/>
  <c r="J5227" i="1"/>
  <c r="I5227" i="1"/>
  <c r="H5227" i="1"/>
  <c r="G5227" i="1"/>
  <c r="F5227" i="1"/>
  <c r="D5227" i="1"/>
  <c r="E5227" i="1" s="1"/>
  <c r="B5227" i="1"/>
  <c r="N5226" i="1"/>
  <c r="K5226" i="1"/>
  <c r="J5226" i="1"/>
  <c r="I5226" i="1"/>
  <c r="G5226" i="1"/>
  <c r="E5226" i="1"/>
  <c r="D5226" i="1"/>
  <c r="H5226" i="1" s="1"/>
  <c r="B5226" i="1"/>
  <c r="N5225" i="1"/>
  <c r="D5225" i="1"/>
  <c r="B5225" i="1"/>
  <c r="N5224" i="1"/>
  <c r="G5224" i="1"/>
  <c r="E5224" i="1"/>
  <c r="D5224" i="1"/>
  <c r="B5224" i="1"/>
  <c r="N5223" i="1"/>
  <c r="K5223" i="1"/>
  <c r="J5223" i="1"/>
  <c r="H5223" i="1"/>
  <c r="G5223" i="1"/>
  <c r="F5223" i="1"/>
  <c r="E5223" i="1"/>
  <c r="D5223" i="1"/>
  <c r="I5223" i="1" s="1"/>
  <c r="B5223" i="1"/>
  <c r="N5222" i="1"/>
  <c r="K5222" i="1"/>
  <c r="J5222" i="1"/>
  <c r="I5222" i="1"/>
  <c r="H5222" i="1"/>
  <c r="G5222" i="1"/>
  <c r="F5222" i="1"/>
  <c r="E5222" i="1"/>
  <c r="D5222" i="1"/>
  <c r="B5222" i="1"/>
  <c r="N5221" i="1"/>
  <c r="K5221" i="1"/>
  <c r="D5221" i="1"/>
  <c r="B5221" i="1"/>
  <c r="N5220" i="1"/>
  <c r="D5220" i="1"/>
  <c r="F5220" i="1" s="1"/>
  <c r="B5220" i="1"/>
  <c r="N5219" i="1"/>
  <c r="K5219" i="1"/>
  <c r="J5219" i="1"/>
  <c r="I5219" i="1"/>
  <c r="H5219" i="1"/>
  <c r="G5219" i="1"/>
  <c r="F5219" i="1"/>
  <c r="L5219" i="1" s="1"/>
  <c r="D5219" i="1"/>
  <c r="E5219" i="1" s="1"/>
  <c r="B5219" i="1"/>
  <c r="N5218" i="1"/>
  <c r="K5218" i="1"/>
  <c r="J5218" i="1"/>
  <c r="I5218" i="1"/>
  <c r="G5218" i="1"/>
  <c r="E5218" i="1"/>
  <c r="D5218" i="1"/>
  <c r="H5218" i="1" s="1"/>
  <c r="B5218" i="1"/>
  <c r="N5217" i="1"/>
  <c r="D5217" i="1"/>
  <c r="B5217" i="1"/>
  <c r="N5216" i="1"/>
  <c r="G5216" i="1"/>
  <c r="D5216" i="1"/>
  <c r="B5216" i="1"/>
  <c r="N5215" i="1"/>
  <c r="K5215" i="1"/>
  <c r="J5215" i="1"/>
  <c r="H5215" i="1"/>
  <c r="G5215" i="1"/>
  <c r="F5215" i="1"/>
  <c r="E5215" i="1"/>
  <c r="D5215" i="1"/>
  <c r="I5215" i="1" s="1"/>
  <c r="B5215" i="1"/>
  <c r="N5214" i="1"/>
  <c r="K5214" i="1"/>
  <c r="J5214" i="1"/>
  <c r="I5214" i="1"/>
  <c r="H5214" i="1"/>
  <c r="G5214" i="1"/>
  <c r="F5214" i="1"/>
  <c r="E5214" i="1"/>
  <c r="D5214" i="1"/>
  <c r="B5214" i="1"/>
  <c r="N5213" i="1"/>
  <c r="J5213" i="1"/>
  <c r="D5213" i="1"/>
  <c r="B5213" i="1"/>
  <c r="N5212" i="1"/>
  <c r="E5212" i="1"/>
  <c r="D5212" i="1"/>
  <c r="B5212" i="1"/>
  <c r="N5211" i="1"/>
  <c r="K5211" i="1"/>
  <c r="J5211" i="1"/>
  <c r="I5211" i="1"/>
  <c r="H5211" i="1"/>
  <c r="G5211" i="1"/>
  <c r="F5211" i="1"/>
  <c r="D5211" i="1"/>
  <c r="E5211" i="1" s="1"/>
  <c r="B5211" i="1"/>
  <c r="N5210" i="1"/>
  <c r="K5210" i="1"/>
  <c r="J5210" i="1"/>
  <c r="I5210" i="1"/>
  <c r="G5210" i="1"/>
  <c r="E5210" i="1"/>
  <c r="D5210" i="1"/>
  <c r="H5210" i="1" s="1"/>
  <c r="B5210" i="1"/>
  <c r="N5209" i="1"/>
  <c r="D5209" i="1"/>
  <c r="B5209" i="1"/>
  <c r="N5208" i="1"/>
  <c r="G5208" i="1"/>
  <c r="E5208" i="1"/>
  <c r="D5208" i="1"/>
  <c r="B5208" i="1"/>
  <c r="N5207" i="1"/>
  <c r="K5207" i="1"/>
  <c r="J5207" i="1"/>
  <c r="H5207" i="1"/>
  <c r="G5207" i="1"/>
  <c r="F5207" i="1"/>
  <c r="E5207" i="1"/>
  <c r="D5207" i="1"/>
  <c r="I5207" i="1" s="1"/>
  <c r="B5207" i="1"/>
  <c r="N5206" i="1"/>
  <c r="K5206" i="1"/>
  <c r="J5206" i="1"/>
  <c r="I5206" i="1"/>
  <c r="H5206" i="1"/>
  <c r="G5206" i="1"/>
  <c r="F5206" i="1"/>
  <c r="E5206" i="1"/>
  <c r="D5206" i="1"/>
  <c r="B5206" i="1"/>
  <c r="N5205" i="1"/>
  <c r="K5205" i="1"/>
  <c r="D5205" i="1"/>
  <c r="B5205" i="1"/>
  <c r="N5204" i="1"/>
  <c r="D5204" i="1"/>
  <c r="F5204" i="1" s="1"/>
  <c r="B5204" i="1"/>
  <c r="N5203" i="1"/>
  <c r="K5203" i="1"/>
  <c r="J5203" i="1"/>
  <c r="I5203" i="1"/>
  <c r="H5203" i="1"/>
  <c r="G5203" i="1"/>
  <c r="F5203" i="1"/>
  <c r="L5203" i="1" s="1"/>
  <c r="D5203" i="1"/>
  <c r="E5203" i="1" s="1"/>
  <c r="B5203" i="1"/>
  <c r="N5202" i="1"/>
  <c r="K5202" i="1"/>
  <c r="J5202" i="1"/>
  <c r="I5202" i="1"/>
  <c r="G5202" i="1"/>
  <c r="E5202" i="1"/>
  <c r="D5202" i="1"/>
  <c r="H5202" i="1" s="1"/>
  <c r="B5202" i="1"/>
  <c r="N5201" i="1"/>
  <c r="D5201" i="1"/>
  <c r="B5201" i="1"/>
  <c r="N5200" i="1"/>
  <c r="G5200" i="1"/>
  <c r="E5200" i="1"/>
  <c r="D5200" i="1"/>
  <c r="B5200" i="1"/>
  <c r="N5199" i="1"/>
  <c r="K5199" i="1"/>
  <c r="J5199" i="1"/>
  <c r="H5199" i="1"/>
  <c r="G5199" i="1"/>
  <c r="F5199" i="1"/>
  <c r="E5199" i="1"/>
  <c r="D5199" i="1"/>
  <c r="I5199" i="1" s="1"/>
  <c r="B5199" i="1"/>
  <c r="N5198" i="1"/>
  <c r="K5198" i="1"/>
  <c r="J5198" i="1"/>
  <c r="I5198" i="1"/>
  <c r="H5198" i="1"/>
  <c r="G5198" i="1"/>
  <c r="F5198" i="1"/>
  <c r="E5198" i="1"/>
  <c r="D5198" i="1"/>
  <c r="B5198" i="1"/>
  <c r="N5197" i="1"/>
  <c r="K5197" i="1"/>
  <c r="J5197" i="1"/>
  <c r="D5197" i="1"/>
  <c r="B5197" i="1"/>
  <c r="N5196" i="1"/>
  <c r="D5196" i="1"/>
  <c r="B5196" i="1"/>
  <c r="N5195" i="1"/>
  <c r="K5195" i="1"/>
  <c r="J5195" i="1"/>
  <c r="I5195" i="1"/>
  <c r="H5195" i="1"/>
  <c r="G5195" i="1"/>
  <c r="F5195" i="1"/>
  <c r="L5195" i="1" s="1"/>
  <c r="D5195" i="1"/>
  <c r="E5195" i="1" s="1"/>
  <c r="B5195" i="1"/>
  <c r="N5194" i="1"/>
  <c r="K5194" i="1"/>
  <c r="J5194" i="1"/>
  <c r="I5194" i="1"/>
  <c r="G5194" i="1"/>
  <c r="E5194" i="1"/>
  <c r="D5194" i="1"/>
  <c r="H5194" i="1" s="1"/>
  <c r="B5194" i="1"/>
  <c r="N5193" i="1"/>
  <c r="D5193" i="1"/>
  <c r="B5193" i="1"/>
  <c r="N5192" i="1"/>
  <c r="G5192" i="1"/>
  <c r="E5192" i="1"/>
  <c r="D5192" i="1"/>
  <c r="B5192" i="1"/>
  <c r="N5191" i="1"/>
  <c r="K5191" i="1"/>
  <c r="J5191" i="1"/>
  <c r="H5191" i="1"/>
  <c r="G5191" i="1"/>
  <c r="F5191" i="1"/>
  <c r="E5191" i="1"/>
  <c r="D5191" i="1"/>
  <c r="I5191" i="1" s="1"/>
  <c r="B5191" i="1"/>
  <c r="N5190" i="1"/>
  <c r="K5190" i="1"/>
  <c r="J5190" i="1"/>
  <c r="I5190" i="1"/>
  <c r="H5190" i="1"/>
  <c r="G5190" i="1"/>
  <c r="F5190" i="1"/>
  <c r="E5190" i="1"/>
  <c r="D5190" i="1"/>
  <c r="B5190" i="1"/>
  <c r="N5189" i="1"/>
  <c r="K5189" i="1"/>
  <c r="D5189" i="1"/>
  <c r="B5189" i="1"/>
  <c r="N5188" i="1"/>
  <c r="D5188" i="1"/>
  <c r="F5188" i="1" s="1"/>
  <c r="B5188" i="1"/>
  <c r="N5187" i="1"/>
  <c r="K5187" i="1"/>
  <c r="J5187" i="1"/>
  <c r="I5187" i="1"/>
  <c r="H5187" i="1"/>
  <c r="G5187" i="1"/>
  <c r="F5187" i="1"/>
  <c r="L5187" i="1" s="1"/>
  <c r="D5187" i="1"/>
  <c r="E5187" i="1" s="1"/>
  <c r="B5187" i="1"/>
  <c r="N5186" i="1"/>
  <c r="K5186" i="1"/>
  <c r="J5186" i="1"/>
  <c r="I5186" i="1"/>
  <c r="G5186" i="1"/>
  <c r="E5186" i="1"/>
  <c r="D5186" i="1"/>
  <c r="H5186" i="1" s="1"/>
  <c r="B5186" i="1"/>
  <c r="N5185" i="1"/>
  <c r="D5185" i="1"/>
  <c r="B5185" i="1"/>
  <c r="N5184" i="1"/>
  <c r="G5184" i="1"/>
  <c r="E5184" i="1"/>
  <c r="D5184" i="1"/>
  <c r="B5184" i="1"/>
  <c r="N5183" i="1"/>
  <c r="K5183" i="1"/>
  <c r="J5183" i="1"/>
  <c r="H5183" i="1"/>
  <c r="G5183" i="1"/>
  <c r="F5183" i="1"/>
  <c r="E5183" i="1"/>
  <c r="D5183" i="1"/>
  <c r="I5183" i="1" s="1"/>
  <c r="B5183" i="1"/>
  <c r="N5182" i="1"/>
  <c r="K5182" i="1"/>
  <c r="J5182" i="1"/>
  <c r="I5182" i="1"/>
  <c r="H5182" i="1"/>
  <c r="G5182" i="1"/>
  <c r="F5182" i="1"/>
  <c r="E5182" i="1"/>
  <c r="D5182" i="1"/>
  <c r="B5182" i="1"/>
  <c r="N5181" i="1"/>
  <c r="K5181" i="1"/>
  <c r="D5181" i="1"/>
  <c r="B5181" i="1"/>
  <c r="N5180" i="1"/>
  <c r="I5180" i="1"/>
  <c r="F5180" i="1"/>
  <c r="E5180" i="1"/>
  <c r="D5180" i="1"/>
  <c r="B5180" i="1"/>
  <c r="N5179" i="1"/>
  <c r="K5179" i="1"/>
  <c r="J5179" i="1"/>
  <c r="I5179" i="1"/>
  <c r="H5179" i="1"/>
  <c r="G5179" i="1"/>
  <c r="F5179" i="1"/>
  <c r="L5179" i="1" s="1"/>
  <c r="D5179" i="1"/>
  <c r="E5179" i="1" s="1"/>
  <c r="B5179" i="1"/>
  <c r="N5178" i="1"/>
  <c r="K5178" i="1"/>
  <c r="J5178" i="1"/>
  <c r="I5178" i="1"/>
  <c r="G5178" i="1"/>
  <c r="E5178" i="1"/>
  <c r="D5178" i="1"/>
  <c r="H5178" i="1" s="1"/>
  <c r="B5178" i="1"/>
  <c r="N5177" i="1"/>
  <c r="J5177" i="1"/>
  <c r="D5177" i="1"/>
  <c r="B5177" i="1"/>
  <c r="N5176" i="1"/>
  <c r="J5176" i="1"/>
  <c r="G5176" i="1"/>
  <c r="E5176" i="1"/>
  <c r="D5176" i="1"/>
  <c r="B5176" i="1"/>
  <c r="N5175" i="1"/>
  <c r="K5175" i="1"/>
  <c r="J5175" i="1"/>
  <c r="H5175" i="1"/>
  <c r="G5175" i="1"/>
  <c r="F5175" i="1"/>
  <c r="E5175" i="1"/>
  <c r="L5175" i="1" s="1"/>
  <c r="D5175" i="1"/>
  <c r="I5175" i="1" s="1"/>
  <c r="B5175" i="1"/>
  <c r="N5174" i="1"/>
  <c r="K5174" i="1"/>
  <c r="J5174" i="1"/>
  <c r="I5174" i="1"/>
  <c r="H5174" i="1"/>
  <c r="G5174" i="1"/>
  <c r="F5174" i="1"/>
  <c r="E5174" i="1"/>
  <c r="D5174" i="1"/>
  <c r="B5174" i="1"/>
  <c r="N5173" i="1"/>
  <c r="K5173" i="1"/>
  <c r="J5173" i="1"/>
  <c r="H5173" i="1"/>
  <c r="D5173" i="1"/>
  <c r="B5173" i="1"/>
  <c r="N5172" i="1"/>
  <c r="I5172" i="1"/>
  <c r="H5172" i="1"/>
  <c r="F5172" i="1"/>
  <c r="D5172" i="1"/>
  <c r="B5172" i="1"/>
  <c r="N5171" i="1"/>
  <c r="K5171" i="1"/>
  <c r="J5171" i="1"/>
  <c r="I5171" i="1"/>
  <c r="H5171" i="1"/>
  <c r="G5171" i="1"/>
  <c r="F5171" i="1"/>
  <c r="D5171" i="1"/>
  <c r="E5171" i="1" s="1"/>
  <c r="B5171" i="1"/>
  <c r="N5170" i="1"/>
  <c r="J5170" i="1"/>
  <c r="D5170" i="1"/>
  <c r="K5170" i="1" s="1"/>
  <c r="B5170" i="1"/>
  <c r="N5169" i="1"/>
  <c r="J5169" i="1"/>
  <c r="D5169" i="1"/>
  <c r="B5169" i="1"/>
  <c r="N5168" i="1"/>
  <c r="J5168" i="1"/>
  <c r="D5168" i="1"/>
  <c r="B5168" i="1"/>
  <c r="N5167" i="1"/>
  <c r="K5167" i="1"/>
  <c r="J5167" i="1"/>
  <c r="H5167" i="1"/>
  <c r="G5167" i="1"/>
  <c r="F5167" i="1"/>
  <c r="E5167" i="1"/>
  <c r="D5167" i="1"/>
  <c r="I5167" i="1" s="1"/>
  <c r="B5167" i="1"/>
  <c r="N5166" i="1"/>
  <c r="K5166" i="1"/>
  <c r="J5166" i="1"/>
  <c r="I5166" i="1"/>
  <c r="H5166" i="1"/>
  <c r="G5166" i="1"/>
  <c r="F5166" i="1"/>
  <c r="E5166" i="1"/>
  <c r="D5166" i="1"/>
  <c r="B5166" i="1"/>
  <c r="N5165" i="1"/>
  <c r="K5165" i="1"/>
  <c r="D5165" i="1"/>
  <c r="B5165" i="1"/>
  <c r="N5164" i="1"/>
  <c r="I5164" i="1"/>
  <c r="D5164" i="1"/>
  <c r="B5164" i="1"/>
  <c r="N5163" i="1"/>
  <c r="K5163" i="1"/>
  <c r="J5163" i="1"/>
  <c r="I5163" i="1"/>
  <c r="H5163" i="1"/>
  <c r="G5163" i="1"/>
  <c r="F5163" i="1"/>
  <c r="D5163" i="1"/>
  <c r="E5163" i="1" s="1"/>
  <c r="B5163" i="1"/>
  <c r="N5162" i="1"/>
  <c r="K5162" i="1"/>
  <c r="J5162" i="1"/>
  <c r="I5162" i="1"/>
  <c r="G5162" i="1"/>
  <c r="D5162" i="1"/>
  <c r="B5162" i="1"/>
  <c r="N5161" i="1"/>
  <c r="J5161" i="1"/>
  <c r="I5161" i="1"/>
  <c r="G5161" i="1"/>
  <c r="D5161" i="1"/>
  <c r="B5161" i="1"/>
  <c r="N5160" i="1"/>
  <c r="J5160" i="1"/>
  <c r="I5160" i="1"/>
  <c r="G5160" i="1"/>
  <c r="D5160" i="1"/>
  <c r="B5160" i="1"/>
  <c r="N5159" i="1"/>
  <c r="K5159" i="1"/>
  <c r="J5159" i="1"/>
  <c r="H5159" i="1"/>
  <c r="G5159" i="1"/>
  <c r="F5159" i="1"/>
  <c r="E5159" i="1"/>
  <c r="D5159" i="1"/>
  <c r="I5159" i="1" s="1"/>
  <c r="B5159" i="1"/>
  <c r="N5158" i="1"/>
  <c r="K5158" i="1"/>
  <c r="J5158" i="1"/>
  <c r="I5158" i="1"/>
  <c r="H5158" i="1"/>
  <c r="G5158" i="1"/>
  <c r="F5158" i="1"/>
  <c r="E5158" i="1"/>
  <c r="D5158" i="1"/>
  <c r="B5158" i="1"/>
  <c r="N5157" i="1"/>
  <c r="J5157" i="1"/>
  <c r="H5157" i="1"/>
  <c r="D5157" i="1"/>
  <c r="B5157" i="1"/>
  <c r="N5156" i="1"/>
  <c r="H5156" i="1"/>
  <c r="D5156" i="1"/>
  <c r="B5156" i="1"/>
  <c r="N5155" i="1"/>
  <c r="K5155" i="1"/>
  <c r="J5155" i="1"/>
  <c r="I5155" i="1"/>
  <c r="H5155" i="1"/>
  <c r="G5155" i="1"/>
  <c r="F5155" i="1"/>
  <c r="D5155" i="1"/>
  <c r="E5155" i="1" s="1"/>
  <c r="B5155" i="1"/>
  <c r="N5154" i="1"/>
  <c r="I5154" i="1"/>
  <c r="D5154" i="1"/>
  <c r="K5154" i="1" s="1"/>
  <c r="B5154" i="1"/>
  <c r="N5153" i="1"/>
  <c r="D5153" i="1"/>
  <c r="B5153" i="1"/>
  <c r="N5152" i="1"/>
  <c r="J5152" i="1"/>
  <c r="G5152" i="1"/>
  <c r="E5152" i="1"/>
  <c r="D5152" i="1"/>
  <c r="B5152" i="1"/>
  <c r="N5151" i="1"/>
  <c r="K5151" i="1"/>
  <c r="J5151" i="1"/>
  <c r="H5151" i="1"/>
  <c r="G5151" i="1"/>
  <c r="L5151" i="1" s="1"/>
  <c r="F5151" i="1"/>
  <c r="E5151" i="1"/>
  <c r="D5151" i="1"/>
  <c r="I5151" i="1" s="1"/>
  <c r="B5151" i="1"/>
  <c r="N5150" i="1"/>
  <c r="K5150" i="1"/>
  <c r="J5150" i="1"/>
  <c r="I5150" i="1"/>
  <c r="H5150" i="1"/>
  <c r="G5150" i="1"/>
  <c r="F5150" i="1"/>
  <c r="E5150" i="1"/>
  <c r="D5150" i="1"/>
  <c r="B5150" i="1"/>
  <c r="N5149" i="1"/>
  <c r="K5149" i="1"/>
  <c r="J5149" i="1"/>
  <c r="H5149" i="1"/>
  <c r="F5149" i="1"/>
  <c r="D5149" i="1"/>
  <c r="B5149" i="1"/>
  <c r="N5148" i="1"/>
  <c r="D5148" i="1"/>
  <c r="B5148" i="1"/>
  <c r="N5147" i="1"/>
  <c r="K5147" i="1"/>
  <c r="J5147" i="1"/>
  <c r="I5147" i="1"/>
  <c r="H5147" i="1"/>
  <c r="G5147" i="1"/>
  <c r="F5147" i="1"/>
  <c r="D5147" i="1"/>
  <c r="E5147" i="1" s="1"/>
  <c r="B5147" i="1"/>
  <c r="N5146" i="1"/>
  <c r="I5146" i="1"/>
  <c r="G5146" i="1"/>
  <c r="E5146" i="1"/>
  <c r="D5146" i="1"/>
  <c r="B5146" i="1"/>
  <c r="N5145" i="1"/>
  <c r="I5145" i="1"/>
  <c r="G5145" i="1"/>
  <c r="D5145" i="1"/>
  <c r="B5145" i="1"/>
  <c r="N5144" i="1"/>
  <c r="J5144" i="1"/>
  <c r="D5144" i="1"/>
  <c r="B5144" i="1"/>
  <c r="N5143" i="1"/>
  <c r="K5143" i="1"/>
  <c r="J5143" i="1"/>
  <c r="H5143" i="1"/>
  <c r="G5143" i="1"/>
  <c r="F5143" i="1"/>
  <c r="L5143" i="1" s="1"/>
  <c r="E5143" i="1"/>
  <c r="D5143" i="1"/>
  <c r="I5143" i="1" s="1"/>
  <c r="B5143" i="1"/>
  <c r="N5142" i="1"/>
  <c r="K5142" i="1"/>
  <c r="J5142" i="1"/>
  <c r="I5142" i="1"/>
  <c r="H5142" i="1"/>
  <c r="G5142" i="1"/>
  <c r="F5142" i="1"/>
  <c r="E5142" i="1"/>
  <c r="D5142" i="1"/>
  <c r="B5142" i="1"/>
  <c r="N5141" i="1"/>
  <c r="K5141" i="1"/>
  <c r="F5141" i="1"/>
  <c r="E5141" i="1"/>
  <c r="D5141" i="1"/>
  <c r="B5141" i="1"/>
  <c r="N5140" i="1"/>
  <c r="G5140" i="1"/>
  <c r="F5140" i="1"/>
  <c r="E5140" i="1"/>
  <c r="D5140" i="1"/>
  <c r="B5140" i="1"/>
  <c r="N5139" i="1"/>
  <c r="K5139" i="1"/>
  <c r="J5139" i="1"/>
  <c r="I5139" i="1"/>
  <c r="H5139" i="1"/>
  <c r="G5139" i="1"/>
  <c r="F5139" i="1"/>
  <c r="L5139" i="1" s="1"/>
  <c r="D5139" i="1"/>
  <c r="E5139" i="1" s="1"/>
  <c r="B5139" i="1"/>
  <c r="N5138" i="1"/>
  <c r="K5138" i="1"/>
  <c r="J5138" i="1"/>
  <c r="I5138" i="1"/>
  <c r="G5138" i="1"/>
  <c r="E5138" i="1"/>
  <c r="D5138" i="1"/>
  <c r="B5138" i="1"/>
  <c r="N5137" i="1"/>
  <c r="J5137" i="1"/>
  <c r="I5137" i="1"/>
  <c r="G5137" i="1"/>
  <c r="F5137" i="1"/>
  <c r="D5137" i="1"/>
  <c r="B5137" i="1"/>
  <c r="N5136" i="1"/>
  <c r="I5136" i="1"/>
  <c r="H5136" i="1"/>
  <c r="D5136" i="1"/>
  <c r="B5136" i="1"/>
  <c r="N5135" i="1"/>
  <c r="K5135" i="1"/>
  <c r="J5135" i="1"/>
  <c r="H5135" i="1"/>
  <c r="G5135" i="1"/>
  <c r="F5135" i="1"/>
  <c r="E5135" i="1"/>
  <c r="D5135" i="1"/>
  <c r="I5135" i="1" s="1"/>
  <c r="B5135" i="1"/>
  <c r="N5134" i="1"/>
  <c r="K5134" i="1"/>
  <c r="J5134" i="1"/>
  <c r="I5134" i="1"/>
  <c r="H5134" i="1"/>
  <c r="G5134" i="1"/>
  <c r="F5134" i="1"/>
  <c r="E5134" i="1"/>
  <c r="D5134" i="1"/>
  <c r="B5134" i="1"/>
  <c r="N5133" i="1"/>
  <c r="D5133" i="1"/>
  <c r="B5133" i="1"/>
  <c r="N5132" i="1"/>
  <c r="I5132" i="1"/>
  <c r="H5132" i="1"/>
  <c r="G5132" i="1"/>
  <c r="F5132" i="1"/>
  <c r="E5132" i="1"/>
  <c r="D5132" i="1"/>
  <c r="B5132" i="1"/>
  <c r="N5131" i="1"/>
  <c r="K5131" i="1"/>
  <c r="J5131" i="1"/>
  <c r="I5131" i="1"/>
  <c r="H5131" i="1"/>
  <c r="L5131" i="1" s="1"/>
  <c r="G5131" i="1"/>
  <c r="F5131" i="1"/>
  <c r="D5131" i="1"/>
  <c r="E5131" i="1" s="1"/>
  <c r="B5131" i="1"/>
  <c r="N5130" i="1"/>
  <c r="K5130" i="1"/>
  <c r="E5130" i="1"/>
  <c r="D5130" i="1"/>
  <c r="B5130" i="1"/>
  <c r="N5129" i="1"/>
  <c r="D5129" i="1"/>
  <c r="B5129" i="1"/>
  <c r="N5128" i="1"/>
  <c r="H5128" i="1"/>
  <c r="G5128" i="1"/>
  <c r="E5128" i="1"/>
  <c r="D5128" i="1"/>
  <c r="B5128" i="1"/>
  <c r="N5127" i="1"/>
  <c r="K5127" i="1"/>
  <c r="J5127" i="1"/>
  <c r="H5127" i="1"/>
  <c r="G5127" i="1"/>
  <c r="F5127" i="1"/>
  <c r="E5127" i="1"/>
  <c r="D5127" i="1"/>
  <c r="I5127" i="1" s="1"/>
  <c r="B5127" i="1"/>
  <c r="N5126" i="1"/>
  <c r="K5126" i="1"/>
  <c r="J5126" i="1"/>
  <c r="I5126" i="1"/>
  <c r="H5126" i="1"/>
  <c r="G5126" i="1"/>
  <c r="F5126" i="1"/>
  <c r="E5126" i="1"/>
  <c r="D5126" i="1"/>
  <c r="B5126" i="1"/>
  <c r="N5125" i="1"/>
  <c r="D5125" i="1"/>
  <c r="B5125" i="1"/>
  <c r="N5124" i="1"/>
  <c r="H5124" i="1"/>
  <c r="D5124" i="1"/>
  <c r="B5124" i="1"/>
  <c r="N5123" i="1"/>
  <c r="K5123" i="1"/>
  <c r="J5123" i="1"/>
  <c r="I5123" i="1"/>
  <c r="H5123" i="1"/>
  <c r="G5123" i="1"/>
  <c r="F5123" i="1"/>
  <c r="L5123" i="1" s="1"/>
  <c r="D5123" i="1"/>
  <c r="E5123" i="1" s="1"/>
  <c r="B5123" i="1"/>
  <c r="N5122" i="1"/>
  <c r="I5122" i="1"/>
  <c r="D5122" i="1"/>
  <c r="B5122" i="1"/>
  <c r="N5121" i="1"/>
  <c r="E5121" i="1"/>
  <c r="D5121" i="1"/>
  <c r="J5121" i="1" s="1"/>
  <c r="B5121" i="1"/>
  <c r="N5120" i="1"/>
  <c r="J5120" i="1"/>
  <c r="I5120" i="1"/>
  <c r="H5120" i="1"/>
  <c r="G5120" i="1"/>
  <c r="E5120" i="1"/>
  <c r="D5120" i="1"/>
  <c r="B5120" i="1"/>
  <c r="N5119" i="1"/>
  <c r="K5119" i="1"/>
  <c r="J5119" i="1"/>
  <c r="H5119" i="1"/>
  <c r="G5119" i="1"/>
  <c r="L5119" i="1" s="1"/>
  <c r="F5119" i="1"/>
  <c r="E5119" i="1"/>
  <c r="D5119" i="1"/>
  <c r="I5119" i="1" s="1"/>
  <c r="B5119" i="1"/>
  <c r="N5118" i="1"/>
  <c r="K5118" i="1"/>
  <c r="J5118" i="1"/>
  <c r="I5118" i="1"/>
  <c r="H5118" i="1"/>
  <c r="G5118" i="1"/>
  <c r="F5118" i="1"/>
  <c r="E5118" i="1"/>
  <c r="D5118" i="1"/>
  <c r="B5118" i="1"/>
  <c r="N5117" i="1"/>
  <c r="H5117" i="1"/>
  <c r="F5117" i="1"/>
  <c r="E5117" i="1"/>
  <c r="D5117" i="1"/>
  <c r="B5117" i="1"/>
  <c r="N5116" i="1"/>
  <c r="H5116" i="1"/>
  <c r="G5116" i="1"/>
  <c r="F5116" i="1"/>
  <c r="D5116" i="1"/>
  <c r="B5116" i="1"/>
  <c r="N5115" i="1"/>
  <c r="K5115" i="1"/>
  <c r="J5115" i="1"/>
  <c r="I5115" i="1"/>
  <c r="H5115" i="1"/>
  <c r="G5115" i="1"/>
  <c r="F5115" i="1"/>
  <c r="D5115" i="1"/>
  <c r="E5115" i="1" s="1"/>
  <c r="B5115" i="1"/>
  <c r="N5114" i="1"/>
  <c r="K5114" i="1"/>
  <c r="J5114" i="1"/>
  <c r="I5114" i="1"/>
  <c r="G5114" i="1"/>
  <c r="D5114" i="1"/>
  <c r="B5114" i="1"/>
  <c r="N5113" i="1"/>
  <c r="I5113" i="1"/>
  <c r="D5113" i="1"/>
  <c r="B5113" i="1"/>
  <c r="N5112" i="1"/>
  <c r="D5112" i="1"/>
  <c r="J5112" i="1" s="1"/>
  <c r="B5112" i="1"/>
  <c r="N5111" i="1"/>
  <c r="K5111" i="1"/>
  <c r="J5111" i="1"/>
  <c r="H5111" i="1"/>
  <c r="G5111" i="1"/>
  <c r="F5111" i="1"/>
  <c r="E5111" i="1"/>
  <c r="L5111" i="1" s="1"/>
  <c r="D5111" i="1"/>
  <c r="I5111" i="1" s="1"/>
  <c r="B5111" i="1"/>
  <c r="N5110" i="1"/>
  <c r="K5110" i="1"/>
  <c r="J5110" i="1"/>
  <c r="I5110" i="1"/>
  <c r="H5110" i="1"/>
  <c r="G5110" i="1"/>
  <c r="F5110" i="1"/>
  <c r="E5110" i="1"/>
  <c r="D5110" i="1"/>
  <c r="B5110" i="1"/>
  <c r="N5109" i="1"/>
  <c r="K5109" i="1"/>
  <c r="J5109" i="1"/>
  <c r="H5109" i="1"/>
  <c r="F5109" i="1"/>
  <c r="E5109" i="1"/>
  <c r="D5109" i="1"/>
  <c r="B5109" i="1"/>
  <c r="N5108" i="1"/>
  <c r="I5108" i="1"/>
  <c r="H5108" i="1"/>
  <c r="G5108" i="1"/>
  <c r="F5108" i="1"/>
  <c r="D5108" i="1"/>
  <c r="B5108" i="1"/>
  <c r="N5107" i="1"/>
  <c r="L5107" i="1"/>
  <c r="K5107" i="1"/>
  <c r="J5107" i="1"/>
  <c r="I5107" i="1"/>
  <c r="H5107" i="1"/>
  <c r="G5107" i="1"/>
  <c r="F5107" i="1"/>
  <c r="D5107" i="1"/>
  <c r="E5107" i="1" s="1"/>
  <c r="B5107" i="1"/>
  <c r="N5106" i="1"/>
  <c r="K5106" i="1"/>
  <c r="G5106" i="1"/>
  <c r="D5106" i="1"/>
  <c r="E5106" i="1" s="1"/>
  <c r="B5106" i="1"/>
  <c r="N5105" i="1"/>
  <c r="G5105" i="1"/>
  <c r="F5105" i="1"/>
  <c r="E5105" i="1"/>
  <c r="D5105" i="1"/>
  <c r="B5105" i="1"/>
  <c r="N5104" i="1"/>
  <c r="D5104" i="1"/>
  <c r="B5104" i="1"/>
  <c r="N5103" i="1"/>
  <c r="K5103" i="1"/>
  <c r="J5103" i="1"/>
  <c r="H5103" i="1"/>
  <c r="G5103" i="1"/>
  <c r="F5103" i="1"/>
  <c r="E5103" i="1"/>
  <c r="D5103" i="1"/>
  <c r="I5103" i="1" s="1"/>
  <c r="B5103" i="1"/>
  <c r="N5102" i="1"/>
  <c r="K5102" i="1"/>
  <c r="J5102" i="1"/>
  <c r="I5102" i="1"/>
  <c r="H5102" i="1"/>
  <c r="G5102" i="1"/>
  <c r="F5102" i="1"/>
  <c r="E5102" i="1"/>
  <c r="D5102" i="1"/>
  <c r="B5102" i="1"/>
  <c r="N5101" i="1"/>
  <c r="K5101" i="1"/>
  <c r="J5101" i="1"/>
  <c r="D5101" i="1"/>
  <c r="E5101" i="1" s="1"/>
  <c r="B5101" i="1"/>
  <c r="N5100" i="1"/>
  <c r="I5100" i="1"/>
  <c r="F5100" i="1"/>
  <c r="E5100" i="1"/>
  <c r="D5100" i="1"/>
  <c r="B5100" i="1"/>
  <c r="N5099" i="1"/>
  <c r="K5099" i="1"/>
  <c r="J5099" i="1"/>
  <c r="I5099" i="1"/>
  <c r="H5099" i="1"/>
  <c r="L5099" i="1" s="1"/>
  <c r="G5099" i="1"/>
  <c r="F5099" i="1"/>
  <c r="D5099" i="1"/>
  <c r="E5099" i="1" s="1"/>
  <c r="B5099" i="1"/>
  <c r="N5098" i="1"/>
  <c r="D5098" i="1"/>
  <c r="B5098" i="1"/>
  <c r="N5097" i="1"/>
  <c r="J5097" i="1"/>
  <c r="I5097" i="1"/>
  <c r="G5097" i="1"/>
  <c r="F5097" i="1"/>
  <c r="E5097" i="1"/>
  <c r="D5097" i="1"/>
  <c r="B5097" i="1"/>
  <c r="N5096" i="1"/>
  <c r="J5096" i="1"/>
  <c r="I5096" i="1"/>
  <c r="H5096" i="1"/>
  <c r="G5096" i="1"/>
  <c r="D5096" i="1"/>
  <c r="B5096" i="1"/>
  <c r="N5095" i="1"/>
  <c r="K5095" i="1"/>
  <c r="L5095" i="1" s="1"/>
  <c r="J5095" i="1"/>
  <c r="H5095" i="1"/>
  <c r="G5095" i="1"/>
  <c r="F5095" i="1"/>
  <c r="E5095" i="1"/>
  <c r="D5095" i="1"/>
  <c r="I5095" i="1" s="1"/>
  <c r="B5095" i="1"/>
  <c r="N5094" i="1"/>
  <c r="K5094" i="1"/>
  <c r="J5094" i="1"/>
  <c r="I5094" i="1"/>
  <c r="H5094" i="1"/>
  <c r="G5094" i="1"/>
  <c r="F5094" i="1"/>
  <c r="E5094" i="1"/>
  <c r="L5094" i="1" s="1"/>
  <c r="D5094" i="1"/>
  <c r="B5094" i="1"/>
  <c r="N5093" i="1"/>
  <c r="J5093" i="1"/>
  <c r="H5093" i="1"/>
  <c r="D5093" i="1"/>
  <c r="B5093" i="1"/>
  <c r="N5092" i="1"/>
  <c r="H5092" i="1"/>
  <c r="G5092" i="1"/>
  <c r="D5092" i="1"/>
  <c r="B5092" i="1"/>
  <c r="N5091" i="1"/>
  <c r="K5091" i="1"/>
  <c r="J5091" i="1"/>
  <c r="I5091" i="1"/>
  <c r="H5091" i="1"/>
  <c r="G5091" i="1"/>
  <c r="D5091" i="1"/>
  <c r="E5091" i="1" s="1"/>
  <c r="B5091" i="1"/>
  <c r="N5090" i="1"/>
  <c r="D5090" i="1"/>
  <c r="B5090" i="1"/>
  <c r="N5089" i="1"/>
  <c r="D5089" i="1"/>
  <c r="B5089" i="1"/>
  <c r="N5088" i="1"/>
  <c r="J5088" i="1"/>
  <c r="D5088" i="1"/>
  <c r="B5088" i="1"/>
  <c r="N5087" i="1"/>
  <c r="K5087" i="1"/>
  <c r="J5087" i="1"/>
  <c r="H5087" i="1"/>
  <c r="G5087" i="1"/>
  <c r="F5087" i="1"/>
  <c r="D5087" i="1"/>
  <c r="I5087" i="1" s="1"/>
  <c r="B5087" i="1"/>
  <c r="N5086" i="1"/>
  <c r="K5086" i="1"/>
  <c r="J5086" i="1"/>
  <c r="I5086" i="1"/>
  <c r="H5086" i="1"/>
  <c r="G5086" i="1"/>
  <c r="F5086" i="1"/>
  <c r="E5086" i="1"/>
  <c r="D5086" i="1"/>
  <c r="B5086" i="1"/>
  <c r="N5085" i="1"/>
  <c r="D5085" i="1"/>
  <c r="B5085" i="1"/>
  <c r="N5084" i="1"/>
  <c r="D5084" i="1"/>
  <c r="B5084" i="1"/>
  <c r="N5083" i="1"/>
  <c r="K5083" i="1"/>
  <c r="J5083" i="1"/>
  <c r="I5083" i="1"/>
  <c r="H5083" i="1"/>
  <c r="G5083" i="1"/>
  <c r="D5083" i="1"/>
  <c r="E5083" i="1" s="1"/>
  <c r="B5083" i="1"/>
  <c r="N5082" i="1"/>
  <c r="K5082" i="1"/>
  <c r="E5082" i="1"/>
  <c r="D5082" i="1"/>
  <c r="J5082" i="1" s="1"/>
  <c r="B5082" i="1"/>
  <c r="N5081" i="1"/>
  <c r="J5081" i="1"/>
  <c r="E5081" i="1"/>
  <c r="D5081" i="1"/>
  <c r="G5081" i="1" s="1"/>
  <c r="B5081" i="1"/>
  <c r="N5080" i="1"/>
  <c r="I5080" i="1"/>
  <c r="E5080" i="1"/>
  <c r="D5080" i="1"/>
  <c r="J5080" i="1" s="1"/>
  <c r="B5080" i="1"/>
  <c r="N5079" i="1"/>
  <c r="K5079" i="1"/>
  <c r="J5079" i="1"/>
  <c r="H5079" i="1"/>
  <c r="G5079" i="1"/>
  <c r="F5079" i="1"/>
  <c r="D5079" i="1"/>
  <c r="I5079" i="1" s="1"/>
  <c r="B5079" i="1"/>
  <c r="N5078" i="1"/>
  <c r="K5078" i="1"/>
  <c r="J5078" i="1"/>
  <c r="I5078" i="1"/>
  <c r="H5078" i="1"/>
  <c r="G5078" i="1"/>
  <c r="F5078" i="1"/>
  <c r="E5078" i="1"/>
  <c r="D5078" i="1"/>
  <c r="B5078" i="1"/>
  <c r="N5077" i="1"/>
  <c r="K5077" i="1"/>
  <c r="H5077" i="1"/>
  <c r="D5077" i="1"/>
  <c r="B5077" i="1"/>
  <c r="N5076" i="1"/>
  <c r="H5076" i="1"/>
  <c r="G5076" i="1"/>
  <c r="D5076" i="1"/>
  <c r="B5076" i="1"/>
  <c r="N5075" i="1"/>
  <c r="K5075" i="1"/>
  <c r="J5075" i="1"/>
  <c r="I5075" i="1"/>
  <c r="H5075" i="1"/>
  <c r="G5075" i="1"/>
  <c r="D5075" i="1"/>
  <c r="E5075" i="1" s="1"/>
  <c r="B5075" i="1"/>
  <c r="N5074" i="1"/>
  <c r="D5074" i="1"/>
  <c r="B5074" i="1"/>
  <c r="N5073" i="1"/>
  <c r="D5073" i="1"/>
  <c r="B5073" i="1"/>
  <c r="N5072" i="1"/>
  <c r="J5072" i="1"/>
  <c r="D5072" i="1"/>
  <c r="B5072" i="1"/>
  <c r="N5071" i="1"/>
  <c r="K5071" i="1"/>
  <c r="J5071" i="1"/>
  <c r="H5071" i="1"/>
  <c r="G5071" i="1"/>
  <c r="F5071" i="1"/>
  <c r="D5071" i="1"/>
  <c r="I5071" i="1" s="1"/>
  <c r="B5071" i="1"/>
  <c r="N5070" i="1"/>
  <c r="K5070" i="1"/>
  <c r="J5070" i="1"/>
  <c r="I5070" i="1"/>
  <c r="H5070" i="1"/>
  <c r="G5070" i="1"/>
  <c r="F5070" i="1"/>
  <c r="E5070" i="1"/>
  <c r="D5070" i="1"/>
  <c r="B5070" i="1"/>
  <c r="N5069" i="1"/>
  <c r="I5069" i="1"/>
  <c r="E5069" i="1"/>
  <c r="D5069" i="1"/>
  <c r="K5069" i="1" s="1"/>
  <c r="B5069" i="1"/>
  <c r="N5068" i="1"/>
  <c r="K5068" i="1"/>
  <c r="I5068" i="1"/>
  <c r="F5068" i="1"/>
  <c r="E5068" i="1"/>
  <c r="D5068" i="1"/>
  <c r="J5068" i="1" s="1"/>
  <c r="B5068" i="1"/>
  <c r="N5067" i="1"/>
  <c r="I5067" i="1"/>
  <c r="H5067" i="1"/>
  <c r="G5067" i="1"/>
  <c r="D5067" i="1"/>
  <c r="K5067" i="1" s="1"/>
  <c r="B5067" i="1"/>
  <c r="N5066" i="1"/>
  <c r="J5066" i="1"/>
  <c r="I5066" i="1"/>
  <c r="D5066" i="1"/>
  <c r="B5066" i="1"/>
  <c r="N5065" i="1"/>
  <c r="J5065" i="1"/>
  <c r="D5065" i="1"/>
  <c r="B5065" i="1"/>
  <c r="N5064" i="1"/>
  <c r="K5064" i="1"/>
  <c r="J5064" i="1"/>
  <c r="I5064" i="1"/>
  <c r="H5064" i="1"/>
  <c r="G5064" i="1"/>
  <c r="E5064" i="1"/>
  <c r="D5064" i="1"/>
  <c r="F5064" i="1" s="1"/>
  <c r="B5064" i="1"/>
  <c r="N5063" i="1"/>
  <c r="K5063" i="1"/>
  <c r="J5063" i="1"/>
  <c r="H5063" i="1"/>
  <c r="G5063" i="1"/>
  <c r="D5063" i="1"/>
  <c r="F5063" i="1" s="1"/>
  <c r="B5063" i="1"/>
  <c r="N5062" i="1"/>
  <c r="K5062" i="1"/>
  <c r="J5062" i="1"/>
  <c r="I5062" i="1"/>
  <c r="H5062" i="1"/>
  <c r="G5062" i="1"/>
  <c r="F5062" i="1"/>
  <c r="E5062" i="1"/>
  <c r="L5062" i="1" s="1"/>
  <c r="D5062" i="1"/>
  <c r="B5062" i="1"/>
  <c r="N5061" i="1"/>
  <c r="K5061" i="1"/>
  <c r="F5061" i="1"/>
  <c r="E5061" i="1"/>
  <c r="D5061" i="1"/>
  <c r="I5061" i="1" s="1"/>
  <c r="B5061" i="1"/>
  <c r="N5060" i="1"/>
  <c r="K5060" i="1"/>
  <c r="G5060" i="1"/>
  <c r="F5060" i="1"/>
  <c r="E5060" i="1"/>
  <c r="D5060" i="1"/>
  <c r="J5060" i="1" s="1"/>
  <c r="B5060" i="1"/>
  <c r="N5059" i="1"/>
  <c r="J5059" i="1"/>
  <c r="I5059" i="1"/>
  <c r="D5059" i="1"/>
  <c r="B5059" i="1"/>
  <c r="N5058" i="1"/>
  <c r="K5058" i="1"/>
  <c r="D5058" i="1"/>
  <c r="B5058" i="1"/>
  <c r="N5057" i="1"/>
  <c r="J5057" i="1"/>
  <c r="H5057" i="1"/>
  <c r="G5057" i="1"/>
  <c r="F5057" i="1"/>
  <c r="E5057" i="1"/>
  <c r="D5057" i="1"/>
  <c r="B5057" i="1"/>
  <c r="N5056" i="1"/>
  <c r="K5056" i="1"/>
  <c r="J5056" i="1"/>
  <c r="I5056" i="1"/>
  <c r="H5056" i="1"/>
  <c r="G5056" i="1"/>
  <c r="D5056" i="1"/>
  <c r="F5056" i="1" s="1"/>
  <c r="B5056" i="1"/>
  <c r="N5055" i="1"/>
  <c r="D5055" i="1"/>
  <c r="B5055" i="1"/>
  <c r="N5054" i="1"/>
  <c r="K5054" i="1"/>
  <c r="J5054" i="1"/>
  <c r="I5054" i="1"/>
  <c r="H5054" i="1"/>
  <c r="G5054" i="1"/>
  <c r="F5054" i="1"/>
  <c r="E5054" i="1"/>
  <c r="D5054" i="1"/>
  <c r="B5054" i="1"/>
  <c r="N5053" i="1"/>
  <c r="H5053" i="1"/>
  <c r="F5053" i="1"/>
  <c r="E5053" i="1"/>
  <c r="D5053" i="1"/>
  <c r="K5053" i="1" s="1"/>
  <c r="B5053" i="1"/>
  <c r="N5052" i="1"/>
  <c r="H5052" i="1"/>
  <c r="G5052" i="1"/>
  <c r="D5052" i="1"/>
  <c r="J5052" i="1" s="1"/>
  <c r="B5052" i="1"/>
  <c r="N5051" i="1"/>
  <c r="K5051" i="1"/>
  <c r="D5051" i="1"/>
  <c r="B5051" i="1"/>
  <c r="N5050" i="1"/>
  <c r="K5050" i="1"/>
  <c r="J5050" i="1"/>
  <c r="I5050" i="1"/>
  <c r="F5050" i="1"/>
  <c r="E5050" i="1"/>
  <c r="D5050" i="1"/>
  <c r="B5050" i="1"/>
  <c r="N5049" i="1"/>
  <c r="J5049" i="1"/>
  <c r="H5049" i="1"/>
  <c r="G5049" i="1"/>
  <c r="F5049" i="1"/>
  <c r="D5049" i="1"/>
  <c r="E5049" i="1" s="1"/>
  <c r="B5049" i="1"/>
  <c r="N5048" i="1"/>
  <c r="D5048" i="1"/>
  <c r="B5048" i="1"/>
  <c r="N5047" i="1"/>
  <c r="J5047" i="1"/>
  <c r="F5047" i="1"/>
  <c r="D5047" i="1"/>
  <c r="K5047" i="1" s="1"/>
  <c r="B5047" i="1"/>
  <c r="N5046" i="1"/>
  <c r="K5046" i="1"/>
  <c r="J5046" i="1"/>
  <c r="I5046" i="1"/>
  <c r="H5046" i="1"/>
  <c r="G5046" i="1"/>
  <c r="F5046" i="1"/>
  <c r="E5046" i="1"/>
  <c r="D5046" i="1"/>
  <c r="B5046" i="1"/>
  <c r="N5045" i="1"/>
  <c r="I5045" i="1"/>
  <c r="H5045" i="1"/>
  <c r="D5045" i="1"/>
  <c r="B5045" i="1"/>
  <c r="N5044" i="1"/>
  <c r="D5044" i="1"/>
  <c r="B5044" i="1"/>
  <c r="N5043" i="1"/>
  <c r="K5043" i="1"/>
  <c r="J5043" i="1"/>
  <c r="I5043" i="1"/>
  <c r="H5043" i="1"/>
  <c r="G5043" i="1"/>
  <c r="D5043" i="1"/>
  <c r="B5043" i="1"/>
  <c r="N5042" i="1"/>
  <c r="K5042" i="1"/>
  <c r="J5042" i="1"/>
  <c r="I5042" i="1"/>
  <c r="F5042" i="1"/>
  <c r="D5042" i="1"/>
  <c r="E5042" i="1" s="1"/>
  <c r="B5042" i="1"/>
  <c r="N5041" i="1"/>
  <c r="G5041" i="1"/>
  <c r="D5041" i="1"/>
  <c r="B5041" i="1"/>
  <c r="N5040" i="1"/>
  <c r="I5040" i="1"/>
  <c r="E5040" i="1"/>
  <c r="D5040" i="1"/>
  <c r="B5040" i="1"/>
  <c r="N5039" i="1"/>
  <c r="K5039" i="1"/>
  <c r="G5039" i="1"/>
  <c r="F5039" i="1"/>
  <c r="D5039" i="1"/>
  <c r="J5039" i="1" s="1"/>
  <c r="B5039" i="1"/>
  <c r="N5038" i="1"/>
  <c r="K5038" i="1"/>
  <c r="J5038" i="1"/>
  <c r="I5038" i="1"/>
  <c r="H5038" i="1"/>
  <c r="G5038" i="1"/>
  <c r="F5038" i="1"/>
  <c r="E5038" i="1"/>
  <c r="D5038" i="1"/>
  <c r="B5038" i="1"/>
  <c r="N5037" i="1"/>
  <c r="I5037" i="1"/>
  <c r="D5037" i="1"/>
  <c r="B5037" i="1"/>
  <c r="N5036" i="1"/>
  <c r="K5036" i="1"/>
  <c r="I5036" i="1"/>
  <c r="H5036" i="1"/>
  <c r="G5036" i="1"/>
  <c r="F5036" i="1"/>
  <c r="E5036" i="1"/>
  <c r="D5036" i="1"/>
  <c r="J5036" i="1" s="1"/>
  <c r="B5036" i="1"/>
  <c r="N5035" i="1"/>
  <c r="K5035" i="1"/>
  <c r="J5035" i="1"/>
  <c r="I5035" i="1"/>
  <c r="H5035" i="1"/>
  <c r="D5035" i="1"/>
  <c r="G5035" i="1" s="1"/>
  <c r="B5035" i="1"/>
  <c r="N5034" i="1"/>
  <c r="D5034" i="1"/>
  <c r="B5034" i="1"/>
  <c r="N5033" i="1"/>
  <c r="H5033" i="1"/>
  <c r="E5033" i="1"/>
  <c r="D5033" i="1"/>
  <c r="B5033" i="1"/>
  <c r="N5032" i="1"/>
  <c r="K5032" i="1"/>
  <c r="J5032" i="1"/>
  <c r="G5032" i="1"/>
  <c r="E5032" i="1"/>
  <c r="D5032" i="1"/>
  <c r="F5032" i="1" s="1"/>
  <c r="B5032" i="1"/>
  <c r="N5031" i="1"/>
  <c r="H5031" i="1"/>
  <c r="G5031" i="1"/>
  <c r="F5031" i="1"/>
  <c r="D5031" i="1"/>
  <c r="K5031" i="1" s="1"/>
  <c r="B5031" i="1"/>
  <c r="N5030" i="1"/>
  <c r="K5030" i="1"/>
  <c r="J5030" i="1"/>
  <c r="I5030" i="1"/>
  <c r="H5030" i="1"/>
  <c r="G5030" i="1"/>
  <c r="F5030" i="1"/>
  <c r="E5030" i="1"/>
  <c r="D5030" i="1"/>
  <c r="B5030" i="1"/>
  <c r="N5029" i="1"/>
  <c r="K5029" i="1"/>
  <c r="I5029" i="1"/>
  <c r="H5029" i="1"/>
  <c r="F5029" i="1"/>
  <c r="E5029" i="1"/>
  <c r="D5029" i="1"/>
  <c r="B5029" i="1"/>
  <c r="N5028" i="1"/>
  <c r="K5028" i="1"/>
  <c r="I5028" i="1"/>
  <c r="H5028" i="1"/>
  <c r="G5028" i="1"/>
  <c r="F5028" i="1"/>
  <c r="D5028" i="1"/>
  <c r="J5028" i="1" s="1"/>
  <c r="B5028" i="1"/>
  <c r="N5027" i="1"/>
  <c r="D5027" i="1"/>
  <c r="B5027" i="1"/>
  <c r="N5026" i="1"/>
  <c r="D5026" i="1"/>
  <c r="B5026" i="1"/>
  <c r="N5025" i="1"/>
  <c r="J5025" i="1"/>
  <c r="F5025" i="1"/>
  <c r="E5025" i="1"/>
  <c r="D5025" i="1"/>
  <c r="H5025" i="1" s="1"/>
  <c r="B5025" i="1"/>
  <c r="N5024" i="1"/>
  <c r="K5024" i="1"/>
  <c r="H5024" i="1"/>
  <c r="G5024" i="1"/>
  <c r="E5024" i="1"/>
  <c r="D5024" i="1"/>
  <c r="F5024" i="1" s="1"/>
  <c r="B5024" i="1"/>
  <c r="N5023" i="1"/>
  <c r="J5023" i="1"/>
  <c r="H5023" i="1"/>
  <c r="G5023" i="1"/>
  <c r="D5023" i="1"/>
  <c r="B5023" i="1"/>
  <c r="N5022" i="1"/>
  <c r="K5022" i="1"/>
  <c r="J5022" i="1"/>
  <c r="I5022" i="1"/>
  <c r="H5022" i="1"/>
  <c r="G5022" i="1"/>
  <c r="F5022" i="1"/>
  <c r="E5022" i="1"/>
  <c r="L5022" i="1" s="1"/>
  <c r="D5022" i="1"/>
  <c r="B5022" i="1"/>
  <c r="N5021" i="1"/>
  <c r="K5021" i="1"/>
  <c r="I5021" i="1"/>
  <c r="H5021" i="1"/>
  <c r="F5021" i="1"/>
  <c r="D5021" i="1"/>
  <c r="E5021" i="1" s="1"/>
  <c r="B5021" i="1"/>
  <c r="N5020" i="1"/>
  <c r="D5020" i="1"/>
  <c r="B5020" i="1"/>
  <c r="N5019" i="1"/>
  <c r="J5019" i="1"/>
  <c r="G5019" i="1"/>
  <c r="D5019" i="1"/>
  <c r="B5019" i="1"/>
  <c r="N5018" i="1"/>
  <c r="K5018" i="1"/>
  <c r="F5018" i="1"/>
  <c r="E5018" i="1"/>
  <c r="D5018" i="1"/>
  <c r="J5018" i="1" s="1"/>
  <c r="B5018" i="1"/>
  <c r="N5017" i="1"/>
  <c r="G5017" i="1"/>
  <c r="F5017" i="1"/>
  <c r="E5017" i="1"/>
  <c r="D5017" i="1"/>
  <c r="J5017" i="1" s="1"/>
  <c r="B5017" i="1"/>
  <c r="N5016" i="1"/>
  <c r="I5016" i="1"/>
  <c r="H5016" i="1"/>
  <c r="G5016" i="1"/>
  <c r="D5016" i="1"/>
  <c r="F5016" i="1" s="1"/>
  <c r="B5016" i="1"/>
  <c r="N5015" i="1"/>
  <c r="K5015" i="1"/>
  <c r="J5015" i="1"/>
  <c r="H5015" i="1"/>
  <c r="D5015" i="1"/>
  <c r="B5015" i="1"/>
  <c r="N5014" i="1"/>
  <c r="K5014" i="1"/>
  <c r="J5014" i="1"/>
  <c r="I5014" i="1"/>
  <c r="H5014" i="1"/>
  <c r="G5014" i="1"/>
  <c r="F5014" i="1"/>
  <c r="E5014" i="1"/>
  <c r="D5014" i="1"/>
  <c r="B5014" i="1"/>
  <c r="N5013" i="1"/>
  <c r="H5013" i="1"/>
  <c r="D5013" i="1"/>
  <c r="B5013" i="1"/>
  <c r="N5012" i="1"/>
  <c r="H5012" i="1"/>
  <c r="D5012" i="1"/>
  <c r="B5012" i="1"/>
  <c r="N5011" i="1"/>
  <c r="D5011" i="1"/>
  <c r="B5011" i="1"/>
  <c r="N5010" i="1"/>
  <c r="I5010" i="1"/>
  <c r="F5010" i="1"/>
  <c r="E5010" i="1"/>
  <c r="D5010" i="1"/>
  <c r="K5010" i="1" s="1"/>
  <c r="B5010" i="1"/>
  <c r="N5009" i="1"/>
  <c r="H5009" i="1"/>
  <c r="G5009" i="1"/>
  <c r="F5009" i="1"/>
  <c r="D5009" i="1"/>
  <c r="B5009" i="1"/>
  <c r="N5008" i="1"/>
  <c r="J5008" i="1"/>
  <c r="D5008" i="1"/>
  <c r="B5008" i="1"/>
  <c r="N5007" i="1"/>
  <c r="K5007" i="1"/>
  <c r="J5007" i="1"/>
  <c r="H5007" i="1"/>
  <c r="G5007" i="1"/>
  <c r="F5007" i="1"/>
  <c r="D5007" i="1"/>
  <c r="B5007" i="1"/>
  <c r="N5006" i="1"/>
  <c r="K5006" i="1"/>
  <c r="J5006" i="1"/>
  <c r="I5006" i="1"/>
  <c r="H5006" i="1"/>
  <c r="G5006" i="1"/>
  <c r="F5006" i="1"/>
  <c r="E5006" i="1"/>
  <c r="D5006" i="1"/>
  <c r="B5006" i="1"/>
  <c r="N5005" i="1"/>
  <c r="D5005" i="1"/>
  <c r="B5005" i="1"/>
  <c r="N5004" i="1"/>
  <c r="F5004" i="1"/>
  <c r="E5004" i="1"/>
  <c r="D5004" i="1"/>
  <c r="I5004" i="1" s="1"/>
  <c r="B5004" i="1"/>
  <c r="N5003" i="1"/>
  <c r="I5003" i="1"/>
  <c r="H5003" i="1"/>
  <c r="G5003" i="1"/>
  <c r="D5003" i="1"/>
  <c r="K5003" i="1" s="1"/>
  <c r="B5003" i="1"/>
  <c r="N5002" i="1"/>
  <c r="J5002" i="1"/>
  <c r="I5002" i="1"/>
  <c r="F5002" i="1"/>
  <c r="D5002" i="1"/>
  <c r="B5002" i="1"/>
  <c r="N5001" i="1"/>
  <c r="D5001" i="1"/>
  <c r="B5001" i="1"/>
  <c r="N5000" i="1"/>
  <c r="K5000" i="1"/>
  <c r="J5000" i="1"/>
  <c r="I5000" i="1"/>
  <c r="H5000" i="1"/>
  <c r="G5000" i="1"/>
  <c r="E5000" i="1"/>
  <c r="D5000" i="1"/>
  <c r="F5000" i="1" s="1"/>
  <c r="B5000" i="1"/>
  <c r="N4999" i="1"/>
  <c r="K4999" i="1"/>
  <c r="J4999" i="1"/>
  <c r="H4999" i="1"/>
  <c r="G4999" i="1"/>
  <c r="D4999" i="1"/>
  <c r="F4999" i="1" s="1"/>
  <c r="B4999" i="1"/>
  <c r="N4998" i="1"/>
  <c r="K4998" i="1"/>
  <c r="J4998" i="1"/>
  <c r="I4998" i="1"/>
  <c r="H4998" i="1"/>
  <c r="G4998" i="1"/>
  <c r="F4998" i="1"/>
  <c r="E4998" i="1"/>
  <c r="D4998" i="1"/>
  <c r="B4998" i="1"/>
  <c r="N4997" i="1"/>
  <c r="K4997" i="1"/>
  <c r="F4997" i="1"/>
  <c r="E4997" i="1"/>
  <c r="D4997" i="1"/>
  <c r="B4997" i="1"/>
  <c r="N4996" i="1"/>
  <c r="K4996" i="1"/>
  <c r="G4996" i="1"/>
  <c r="F4996" i="1"/>
  <c r="E4996" i="1"/>
  <c r="D4996" i="1"/>
  <c r="J4996" i="1" s="1"/>
  <c r="B4996" i="1"/>
  <c r="N4995" i="1"/>
  <c r="J4995" i="1"/>
  <c r="D4995" i="1"/>
  <c r="B4995" i="1"/>
  <c r="N4994" i="1"/>
  <c r="J4994" i="1"/>
  <c r="I4994" i="1"/>
  <c r="D4994" i="1"/>
  <c r="K4994" i="1" s="1"/>
  <c r="B4994" i="1"/>
  <c r="N4993" i="1"/>
  <c r="J4993" i="1"/>
  <c r="H4993" i="1"/>
  <c r="G4993" i="1"/>
  <c r="F4993" i="1"/>
  <c r="E4993" i="1"/>
  <c r="D4993" i="1"/>
  <c r="B4993" i="1"/>
  <c r="N4992" i="1"/>
  <c r="K4992" i="1"/>
  <c r="J4992" i="1"/>
  <c r="I4992" i="1"/>
  <c r="H4992" i="1"/>
  <c r="G4992" i="1"/>
  <c r="D4992" i="1"/>
  <c r="F4992" i="1" s="1"/>
  <c r="B4992" i="1"/>
  <c r="N4991" i="1"/>
  <c r="K4991" i="1"/>
  <c r="J4991" i="1"/>
  <c r="D4991" i="1"/>
  <c r="B4991" i="1"/>
  <c r="N4990" i="1"/>
  <c r="K4990" i="1"/>
  <c r="J4990" i="1"/>
  <c r="I4990" i="1"/>
  <c r="H4990" i="1"/>
  <c r="G4990" i="1"/>
  <c r="F4990" i="1"/>
  <c r="E4990" i="1"/>
  <c r="L4990" i="1" s="1"/>
  <c r="D4990" i="1"/>
  <c r="B4990" i="1"/>
  <c r="N4989" i="1"/>
  <c r="H4989" i="1"/>
  <c r="D4989" i="1"/>
  <c r="B4989" i="1"/>
  <c r="N4988" i="1"/>
  <c r="G4988" i="1"/>
  <c r="F4988" i="1"/>
  <c r="D4988" i="1"/>
  <c r="H4988" i="1" s="1"/>
  <c r="B4988" i="1"/>
  <c r="N4987" i="1"/>
  <c r="I4987" i="1"/>
  <c r="H4987" i="1"/>
  <c r="D4987" i="1"/>
  <c r="K4987" i="1" s="1"/>
  <c r="B4987" i="1"/>
  <c r="N4986" i="1"/>
  <c r="K4986" i="1"/>
  <c r="J4986" i="1"/>
  <c r="I4986" i="1"/>
  <c r="F4986" i="1"/>
  <c r="E4986" i="1"/>
  <c r="D4986" i="1"/>
  <c r="B4986" i="1"/>
  <c r="N4985" i="1"/>
  <c r="J4985" i="1"/>
  <c r="H4985" i="1"/>
  <c r="G4985" i="1"/>
  <c r="F4985" i="1"/>
  <c r="D4985" i="1"/>
  <c r="E4985" i="1" s="1"/>
  <c r="B4985" i="1"/>
  <c r="N4984" i="1"/>
  <c r="J4984" i="1"/>
  <c r="I4984" i="1"/>
  <c r="D4984" i="1"/>
  <c r="K4984" i="1" s="1"/>
  <c r="B4984" i="1"/>
  <c r="N4983" i="1"/>
  <c r="J4983" i="1"/>
  <c r="F4983" i="1"/>
  <c r="D4983" i="1"/>
  <c r="K4983" i="1" s="1"/>
  <c r="B4983" i="1"/>
  <c r="N4982" i="1"/>
  <c r="K4982" i="1"/>
  <c r="J4982" i="1"/>
  <c r="I4982" i="1"/>
  <c r="H4982" i="1"/>
  <c r="G4982" i="1"/>
  <c r="F4982" i="1"/>
  <c r="E4982" i="1"/>
  <c r="D4982" i="1"/>
  <c r="B4982" i="1"/>
  <c r="N4981" i="1"/>
  <c r="H4981" i="1"/>
  <c r="F4981" i="1"/>
  <c r="D4981" i="1"/>
  <c r="I4981" i="1" s="1"/>
  <c r="B4981" i="1"/>
  <c r="N4980" i="1"/>
  <c r="G4980" i="1"/>
  <c r="F4980" i="1"/>
  <c r="D4980" i="1"/>
  <c r="I4980" i="1" s="1"/>
  <c r="B4980" i="1"/>
  <c r="N4979" i="1"/>
  <c r="K4979" i="1"/>
  <c r="J4979" i="1"/>
  <c r="I4979" i="1"/>
  <c r="H4979" i="1"/>
  <c r="G4979" i="1"/>
  <c r="D4979" i="1"/>
  <c r="B4979" i="1"/>
  <c r="N4978" i="1"/>
  <c r="K4978" i="1"/>
  <c r="J4978" i="1"/>
  <c r="I4978" i="1"/>
  <c r="F4978" i="1"/>
  <c r="D4978" i="1"/>
  <c r="E4978" i="1" s="1"/>
  <c r="B4978" i="1"/>
  <c r="N4977" i="1"/>
  <c r="J4977" i="1"/>
  <c r="H4977" i="1"/>
  <c r="D4977" i="1"/>
  <c r="B4977" i="1"/>
  <c r="N4976" i="1"/>
  <c r="I4976" i="1"/>
  <c r="E4976" i="1"/>
  <c r="D4976" i="1"/>
  <c r="K4976" i="1" s="1"/>
  <c r="B4976" i="1"/>
  <c r="N4975" i="1"/>
  <c r="D4975" i="1"/>
  <c r="B4975" i="1"/>
  <c r="N4974" i="1"/>
  <c r="K4974" i="1"/>
  <c r="J4974" i="1"/>
  <c r="I4974" i="1"/>
  <c r="H4974" i="1"/>
  <c r="G4974" i="1"/>
  <c r="F4974" i="1"/>
  <c r="E4974" i="1"/>
  <c r="D4974" i="1"/>
  <c r="B4974" i="1"/>
  <c r="N4973" i="1"/>
  <c r="H4973" i="1"/>
  <c r="F4973" i="1"/>
  <c r="D4973" i="1"/>
  <c r="K4973" i="1" s="1"/>
  <c r="B4973" i="1"/>
  <c r="N4972" i="1"/>
  <c r="K4972" i="1"/>
  <c r="I4972" i="1"/>
  <c r="H4972" i="1"/>
  <c r="G4972" i="1"/>
  <c r="F4972" i="1"/>
  <c r="E4972" i="1"/>
  <c r="D4972" i="1"/>
  <c r="J4972" i="1" s="1"/>
  <c r="B4972" i="1"/>
  <c r="N4971" i="1"/>
  <c r="K4971" i="1"/>
  <c r="J4971" i="1"/>
  <c r="I4971" i="1"/>
  <c r="H4971" i="1"/>
  <c r="D4971" i="1"/>
  <c r="G4971" i="1" s="1"/>
  <c r="B4971" i="1"/>
  <c r="N4970" i="1"/>
  <c r="K4970" i="1"/>
  <c r="J4970" i="1"/>
  <c r="D4970" i="1"/>
  <c r="B4970" i="1"/>
  <c r="N4969" i="1"/>
  <c r="H4969" i="1"/>
  <c r="E4969" i="1"/>
  <c r="D4969" i="1"/>
  <c r="J4969" i="1" s="1"/>
  <c r="B4969" i="1"/>
  <c r="N4968" i="1"/>
  <c r="D4968" i="1"/>
  <c r="B4968" i="1"/>
  <c r="N4967" i="1"/>
  <c r="D4967" i="1"/>
  <c r="B4967" i="1"/>
  <c r="N4966" i="1"/>
  <c r="K4966" i="1"/>
  <c r="J4966" i="1"/>
  <c r="I4966" i="1"/>
  <c r="H4966" i="1"/>
  <c r="G4966" i="1"/>
  <c r="F4966" i="1"/>
  <c r="E4966" i="1"/>
  <c r="L4966" i="1" s="1"/>
  <c r="D4966" i="1"/>
  <c r="B4966" i="1"/>
  <c r="N4965" i="1"/>
  <c r="K4965" i="1"/>
  <c r="I4965" i="1"/>
  <c r="H4965" i="1"/>
  <c r="F4965" i="1"/>
  <c r="E4965" i="1"/>
  <c r="D4965" i="1"/>
  <c r="B4965" i="1"/>
  <c r="N4964" i="1"/>
  <c r="K4964" i="1"/>
  <c r="I4964" i="1"/>
  <c r="H4964" i="1"/>
  <c r="G4964" i="1"/>
  <c r="F4964" i="1"/>
  <c r="D4964" i="1"/>
  <c r="J4964" i="1" s="1"/>
  <c r="B4964" i="1"/>
  <c r="N4963" i="1"/>
  <c r="J4963" i="1"/>
  <c r="I4963" i="1"/>
  <c r="D4963" i="1"/>
  <c r="K4963" i="1" s="1"/>
  <c r="B4963" i="1"/>
  <c r="N4962" i="1"/>
  <c r="D4962" i="1"/>
  <c r="B4962" i="1"/>
  <c r="N4961" i="1"/>
  <c r="D4961" i="1"/>
  <c r="B4961" i="1"/>
  <c r="N4960" i="1"/>
  <c r="K4960" i="1"/>
  <c r="H4960" i="1"/>
  <c r="G4960" i="1"/>
  <c r="E4960" i="1"/>
  <c r="D4960" i="1"/>
  <c r="B4960" i="1"/>
  <c r="N4959" i="1"/>
  <c r="J4959" i="1"/>
  <c r="H4959" i="1"/>
  <c r="G4959" i="1"/>
  <c r="F4959" i="1"/>
  <c r="D4959" i="1"/>
  <c r="B4959" i="1"/>
  <c r="N4958" i="1"/>
  <c r="K4958" i="1"/>
  <c r="J4958" i="1"/>
  <c r="I4958" i="1"/>
  <c r="H4958" i="1"/>
  <c r="G4958" i="1"/>
  <c r="F4958" i="1"/>
  <c r="E4958" i="1"/>
  <c r="D4958" i="1"/>
  <c r="B4958" i="1"/>
  <c r="N4957" i="1"/>
  <c r="K4957" i="1"/>
  <c r="I4957" i="1"/>
  <c r="H4957" i="1"/>
  <c r="F4957" i="1"/>
  <c r="D4957" i="1"/>
  <c r="E4957" i="1" s="1"/>
  <c r="B4957" i="1"/>
  <c r="N4956" i="1"/>
  <c r="K4956" i="1"/>
  <c r="I4956" i="1"/>
  <c r="H4956" i="1"/>
  <c r="G4956" i="1"/>
  <c r="D4956" i="1"/>
  <c r="B4956" i="1"/>
  <c r="N4955" i="1"/>
  <c r="K4955" i="1"/>
  <c r="J4955" i="1"/>
  <c r="G4955" i="1"/>
  <c r="D4955" i="1"/>
  <c r="B4955" i="1"/>
  <c r="N4954" i="1"/>
  <c r="F4954" i="1"/>
  <c r="E4954" i="1"/>
  <c r="D4954" i="1"/>
  <c r="B4954" i="1"/>
  <c r="N4953" i="1"/>
  <c r="G4953" i="1"/>
  <c r="D4953" i="1"/>
  <c r="B4953" i="1"/>
  <c r="N4952" i="1"/>
  <c r="H4952" i="1"/>
  <c r="G4952" i="1"/>
  <c r="D4952" i="1"/>
  <c r="I4952" i="1" s="1"/>
  <c r="B4952" i="1"/>
  <c r="N4951" i="1"/>
  <c r="H4951" i="1"/>
  <c r="G4951" i="1"/>
  <c r="D4951" i="1"/>
  <c r="K4951" i="1" s="1"/>
  <c r="B4951" i="1"/>
  <c r="N4950" i="1"/>
  <c r="K4950" i="1"/>
  <c r="J4950" i="1"/>
  <c r="I4950" i="1"/>
  <c r="H4950" i="1"/>
  <c r="G4950" i="1"/>
  <c r="F4950" i="1"/>
  <c r="E4950" i="1"/>
  <c r="D4950" i="1"/>
  <c r="B4950" i="1"/>
  <c r="N4949" i="1"/>
  <c r="K4949" i="1"/>
  <c r="D4949" i="1"/>
  <c r="B4949" i="1"/>
  <c r="N4948" i="1"/>
  <c r="I4948" i="1"/>
  <c r="H4948" i="1"/>
  <c r="D4948" i="1"/>
  <c r="K4948" i="1" s="1"/>
  <c r="B4948" i="1"/>
  <c r="N4947" i="1"/>
  <c r="H4947" i="1"/>
  <c r="G4947" i="1"/>
  <c r="D4947" i="1"/>
  <c r="K4947" i="1" s="1"/>
  <c r="B4947" i="1"/>
  <c r="N4946" i="1"/>
  <c r="D4946" i="1"/>
  <c r="B4946" i="1"/>
  <c r="N4945" i="1"/>
  <c r="D4945" i="1"/>
  <c r="B4945" i="1"/>
  <c r="N4944" i="1"/>
  <c r="D4944" i="1"/>
  <c r="B4944" i="1"/>
  <c r="N4943" i="1"/>
  <c r="K4943" i="1"/>
  <c r="J4943" i="1"/>
  <c r="H4943" i="1"/>
  <c r="G4943" i="1"/>
  <c r="F4943" i="1"/>
  <c r="D4943" i="1"/>
  <c r="B4943" i="1"/>
  <c r="N4942" i="1"/>
  <c r="K4942" i="1"/>
  <c r="J4942" i="1"/>
  <c r="I4942" i="1"/>
  <c r="H4942" i="1"/>
  <c r="G4942" i="1"/>
  <c r="F4942" i="1"/>
  <c r="E4942" i="1"/>
  <c r="D4942" i="1"/>
  <c r="B4942" i="1"/>
  <c r="N4941" i="1"/>
  <c r="I4941" i="1"/>
  <c r="E4941" i="1"/>
  <c r="D4941" i="1"/>
  <c r="K4941" i="1" s="1"/>
  <c r="B4941" i="1"/>
  <c r="N4940" i="1"/>
  <c r="D4940" i="1"/>
  <c r="B4940" i="1"/>
  <c r="N4939" i="1"/>
  <c r="D4939" i="1"/>
  <c r="B4939" i="1"/>
  <c r="N4938" i="1"/>
  <c r="J4938" i="1"/>
  <c r="I4938" i="1"/>
  <c r="F4938" i="1"/>
  <c r="E4938" i="1"/>
  <c r="D4938" i="1"/>
  <c r="B4938" i="1"/>
  <c r="N4937" i="1"/>
  <c r="J4937" i="1"/>
  <c r="H4937" i="1"/>
  <c r="G4937" i="1"/>
  <c r="F4937" i="1"/>
  <c r="E4937" i="1"/>
  <c r="D4937" i="1"/>
  <c r="B4937" i="1"/>
  <c r="N4936" i="1"/>
  <c r="K4936" i="1"/>
  <c r="J4936" i="1"/>
  <c r="I4936" i="1"/>
  <c r="H4936" i="1"/>
  <c r="G4936" i="1"/>
  <c r="E4936" i="1"/>
  <c r="D4936" i="1"/>
  <c r="F4936" i="1" s="1"/>
  <c r="B4936" i="1"/>
  <c r="N4935" i="1"/>
  <c r="K4935" i="1"/>
  <c r="J4935" i="1"/>
  <c r="H4935" i="1"/>
  <c r="G4935" i="1"/>
  <c r="D4935" i="1"/>
  <c r="F4935" i="1" s="1"/>
  <c r="B4935" i="1"/>
  <c r="N4934" i="1"/>
  <c r="K4934" i="1"/>
  <c r="J4934" i="1"/>
  <c r="I4934" i="1"/>
  <c r="H4934" i="1"/>
  <c r="G4934" i="1"/>
  <c r="F4934" i="1"/>
  <c r="E4934" i="1"/>
  <c r="L4934" i="1" s="1"/>
  <c r="D4934" i="1"/>
  <c r="B4934" i="1"/>
  <c r="N4933" i="1"/>
  <c r="D4933" i="1"/>
  <c r="B4933" i="1"/>
  <c r="N4932" i="1"/>
  <c r="D4932" i="1"/>
  <c r="B4932" i="1"/>
  <c r="N4931" i="1"/>
  <c r="J4931" i="1"/>
  <c r="I4931" i="1"/>
  <c r="H4931" i="1"/>
  <c r="G4931" i="1"/>
  <c r="D4931" i="1"/>
  <c r="B4931" i="1"/>
  <c r="N4930" i="1"/>
  <c r="K4930" i="1"/>
  <c r="J4930" i="1"/>
  <c r="I4930" i="1"/>
  <c r="F4930" i="1"/>
  <c r="E4930" i="1"/>
  <c r="D4930" i="1"/>
  <c r="B4930" i="1"/>
  <c r="N4929" i="1"/>
  <c r="J4929" i="1"/>
  <c r="H4929" i="1"/>
  <c r="G4929" i="1"/>
  <c r="F4929" i="1"/>
  <c r="E4929" i="1"/>
  <c r="D4929" i="1"/>
  <c r="B4929" i="1"/>
  <c r="N4928" i="1"/>
  <c r="K4928" i="1"/>
  <c r="J4928" i="1"/>
  <c r="I4928" i="1"/>
  <c r="H4928" i="1"/>
  <c r="G4928" i="1"/>
  <c r="D4928" i="1"/>
  <c r="F4928" i="1" s="1"/>
  <c r="B4928" i="1"/>
  <c r="N4927" i="1"/>
  <c r="K4927" i="1"/>
  <c r="J4927" i="1"/>
  <c r="H4927" i="1"/>
  <c r="D4927" i="1"/>
  <c r="B4927" i="1"/>
  <c r="N4926" i="1"/>
  <c r="K4926" i="1"/>
  <c r="J4926" i="1"/>
  <c r="I4926" i="1"/>
  <c r="H4926" i="1"/>
  <c r="G4926" i="1"/>
  <c r="F4926" i="1"/>
  <c r="E4926" i="1"/>
  <c r="L4926" i="1" s="1"/>
  <c r="D4926" i="1"/>
  <c r="B4926" i="1"/>
  <c r="N4925" i="1"/>
  <c r="D4925" i="1"/>
  <c r="B4925" i="1"/>
  <c r="N4924" i="1"/>
  <c r="H4924" i="1"/>
  <c r="G4924" i="1"/>
  <c r="F4924" i="1"/>
  <c r="E4924" i="1"/>
  <c r="D4924" i="1"/>
  <c r="B4924" i="1"/>
  <c r="N4923" i="1"/>
  <c r="K4923" i="1"/>
  <c r="J4923" i="1"/>
  <c r="I4923" i="1"/>
  <c r="H4923" i="1"/>
  <c r="G4923" i="1"/>
  <c r="D4923" i="1"/>
  <c r="B4923" i="1"/>
  <c r="N4922" i="1"/>
  <c r="K4922" i="1"/>
  <c r="J4922" i="1"/>
  <c r="I4922" i="1"/>
  <c r="F4922" i="1"/>
  <c r="E4922" i="1"/>
  <c r="D4922" i="1"/>
  <c r="B4922" i="1"/>
  <c r="N4921" i="1"/>
  <c r="J4921" i="1"/>
  <c r="H4921" i="1"/>
  <c r="G4921" i="1"/>
  <c r="F4921" i="1"/>
  <c r="D4921" i="1"/>
  <c r="E4921" i="1" s="1"/>
  <c r="B4921" i="1"/>
  <c r="N4920" i="1"/>
  <c r="K4920" i="1"/>
  <c r="J4920" i="1"/>
  <c r="I4920" i="1"/>
  <c r="H4920" i="1"/>
  <c r="D4920" i="1"/>
  <c r="B4920" i="1"/>
  <c r="N4919" i="1"/>
  <c r="K4919" i="1"/>
  <c r="J4919" i="1"/>
  <c r="F4919" i="1"/>
  <c r="D4919" i="1"/>
  <c r="B4919" i="1"/>
  <c r="N4918" i="1"/>
  <c r="K4918" i="1"/>
  <c r="J4918" i="1"/>
  <c r="I4918" i="1"/>
  <c r="H4918" i="1"/>
  <c r="G4918" i="1"/>
  <c r="F4918" i="1"/>
  <c r="E4918" i="1"/>
  <c r="D4918" i="1"/>
  <c r="B4918" i="1"/>
  <c r="N4917" i="1"/>
  <c r="I4917" i="1"/>
  <c r="H4917" i="1"/>
  <c r="F4917" i="1"/>
  <c r="E4917" i="1"/>
  <c r="D4917" i="1"/>
  <c r="B4917" i="1"/>
  <c r="N4916" i="1"/>
  <c r="I4916" i="1"/>
  <c r="H4916" i="1"/>
  <c r="G4916" i="1"/>
  <c r="F4916" i="1"/>
  <c r="E4916" i="1"/>
  <c r="D4916" i="1"/>
  <c r="B4916" i="1"/>
  <c r="N4915" i="1"/>
  <c r="K4915" i="1"/>
  <c r="J4915" i="1"/>
  <c r="I4915" i="1"/>
  <c r="H4915" i="1"/>
  <c r="G4915" i="1"/>
  <c r="D4915" i="1"/>
  <c r="B4915" i="1"/>
  <c r="N4914" i="1"/>
  <c r="K4914" i="1"/>
  <c r="J4914" i="1"/>
  <c r="I4914" i="1"/>
  <c r="F4914" i="1"/>
  <c r="D4914" i="1"/>
  <c r="E4914" i="1" s="1"/>
  <c r="B4914" i="1"/>
  <c r="N4913" i="1"/>
  <c r="J4913" i="1"/>
  <c r="H4913" i="1"/>
  <c r="G4913" i="1"/>
  <c r="D4913" i="1"/>
  <c r="B4913" i="1"/>
  <c r="N4912" i="1"/>
  <c r="J4912" i="1"/>
  <c r="I4912" i="1"/>
  <c r="E4912" i="1"/>
  <c r="D4912" i="1"/>
  <c r="B4912" i="1"/>
  <c r="N4911" i="1"/>
  <c r="F4911" i="1"/>
  <c r="D4911" i="1"/>
  <c r="B4911" i="1"/>
  <c r="N4910" i="1"/>
  <c r="K4910" i="1"/>
  <c r="J4910" i="1"/>
  <c r="I4910" i="1"/>
  <c r="H4910" i="1"/>
  <c r="G4910" i="1"/>
  <c r="F4910" i="1"/>
  <c r="E4910" i="1"/>
  <c r="D4910" i="1"/>
  <c r="B4910" i="1"/>
  <c r="N4909" i="1"/>
  <c r="K4909" i="1"/>
  <c r="I4909" i="1"/>
  <c r="H4909" i="1"/>
  <c r="F4909" i="1"/>
  <c r="E4909" i="1"/>
  <c r="D4909" i="1"/>
  <c r="B4909" i="1"/>
  <c r="N4908" i="1"/>
  <c r="K4908" i="1"/>
  <c r="I4908" i="1"/>
  <c r="H4908" i="1"/>
  <c r="G4908" i="1"/>
  <c r="F4908" i="1"/>
  <c r="E4908" i="1"/>
  <c r="D4908" i="1"/>
  <c r="J4908" i="1" s="1"/>
  <c r="B4908" i="1"/>
  <c r="N4907" i="1"/>
  <c r="K4907" i="1"/>
  <c r="J4907" i="1"/>
  <c r="I4907" i="1"/>
  <c r="H4907" i="1"/>
  <c r="D4907" i="1"/>
  <c r="G4907" i="1" s="1"/>
  <c r="B4907" i="1"/>
  <c r="N4906" i="1"/>
  <c r="K4906" i="1"/>
  <c r="J4906" i="1"/>
  <c r="I4906" i="1"/>
  <c r="D4906" i="1"/>
  <c r="B4906" i="1"/>
  <c r="N4905" i="1"/>
  <c r="J4905" i="1"/>
  <c r="H4905" i="1"/>
  <c r="E4905" i="1"/>
  <c r="D4905" i="1"/>
  <c r="B4905" i="1"/>
  <c r="N4904" i="1"/>
  <c r="K4904" i="1"/>
  <c r="E4904" i="1"/>
  <c r="D4904" i="1"/>
  <c r="B4904" i="1"/>
  <c r="N4903" i="1"/>
  <c r="H4903" i="1"/>
  <c r="D4903" i="1"/>
  <c r="B4903" i="1"/>
  <c r="N4902" i="1"/>
  <c r="K4902" i="1"/>
  <c r="J4902" i="1"/>
  <c r="I4902" i="1"/>
  <c r="H4902" i="1"/>
  <c r="G4902" i="1"/>
  <c r="F4902" i="1"/>
  <c r="E4902" i="1"/>
  <c r="D4902" i="1"/>
  <c r="B4902" i="1"/>
  <c r="N4901" i="1"/>
  <c r="K4901" i="1"/>
  <c r="I4901" i="1"/>
  <c r="H4901" i="1"/>
  <c r="F4901" i="1"/>
  <c r="E4901" i="1"/>
  <c r="D4901" i="1"/>
  <c r="B4901" i="1"/>
  <c r="N4900" i="1"/>
  <c r="K4900" i="1"/>
  <c r="I4900" i="1"/>
  <c r="H4900" i="1"/>
  <c r="G4900" i="1"/>
  <c r="F4900" i="1"/>
  <c r="D4900" i="1"/>
  <c r="J4900" i="1" s="1"/>
  <c r="B4900" i="1"/>
  <c r="N4899" i="1"/>
  <c r="K4899" i="1"/>
  <c r="J4899" i="1"/>
  <c r="I4899" i="1"/>
  <c r="D4899" i="1"/>
  <c r="B4899" i="1"/>
  <c r="N4898" i="1"/>
  <c r="E4898" i="1"/>
  <c r="D4898" i="1"/>
  <c r="B4898" i="1"/>
  <c r="N4897" i="1"/>
  <c r="J4897" i="1"/>
  <c r="D4897" i="1"/>
  <c r="B4897" i="1"/>
  <c r="N4896" i="1"/>
  <c r="H4896" i="1"/>
  <c r="G4896" i="1"/>
  <c r="D4896" i="1"/>
  <c r="K4896" i="1" s="1"/>
  <c r="B4896" i="1"/>
  <c r="N4895" i="1"/>
  <c r="J4895" i="1"/>
  <c r="G4895" i="1"/>
  <c r="F4895" i="1"/>
  <c r="D4895" i="1"/>
  <c r="H4895" i="1" s="1"/>
  <c r="B4895" i="1"/>
  <c r="N4894" i="1"/>
  <c r="K4894" i="1"/>
  <c r="J4894" i="1"/>
  <c r="I4894" i="1"/>
  <c r="H4894" i="1"/>
  <c r="G4894" i="1"/>
  <c r="F4894" i="1"/>
  <c r="E4894" i="1"/>
  <c r="D4894" i="1"/>
  <c r="B4894" i="1"/>
  <c r="N4893" i="1"/>
  <c r="K4893" i="1"/>
  <c r="I4893" i="1"/>
  <c r="H4893" i="1"/>
  <c r="F4893" i="1"/>
  <c r="D4893" i="1"/>
  <c r="E4893" i="1" s="1"/>
  <c r="B4893" i="1"/>
  <c r="N4892" i="1"/>
  <c r="I4892" i="1"/>
  <c r="H4892" i="1"/>
  <c r="D4892" i="1"/>
  <c r="K4892" i="1" s="1"/>
  <c r="B4892" i="1"/>
  <c r="N4891" i="1"/>
  <c r="J4891" i="1"/>
  <c r="G4891" i="1"/>
  <c r="D4891" i="1"/>
  <c r="K4891" i="1" s="1"/>
  <c r="B4891" i="1"/>
  <c r="N4890" i="1"/>
  <c r="D4890" i="1"/>
  <c r="B4890" i="1"/>
  <c r="N4889" i="1"/>
  <c r="D4889" i="1"/>
  <c r="B4889" i="1"/>
  <c r="N4888" i="1"/>
  <c r="I4888" i="1"/>
  <c r="H4888" i="1"/>
  <c r="G4888" i="1"/>
  <c r="E4888" i="1"/>
  <c r="D4888" i="1"/>
  <c r="B4888" i="1"/>
  <c r="N4887" i="1"/>
  <c r="K4887" i="1"/>
  <c r="J4887" i="1"/>
  <c r="H4887" i="1"/>
  <c r="G4887" i="1"/>
  <c r="F4887" i="1"/>
  <c r="D4887" i="1"/>
  <c r="B4887" i="1"/>
  <c r="N4886" i="1"/>
  <c r="K4886" i="1"/>
  <c r="J4886" i="1"/>
  <c r="I4886" i="1"/>
  <c r="H4886" i="1"/>
  <c r="G4886" i="1"/>
  <c r="F4886" i="1"/>
  <c r="E4886" i="1"/>
  <c r="D4886" i="1"/>
  <c r="B4886" i="1"/>
  <c r="N4885" i="1"/>
  <c r="D4885" i="1"/>
  <c r="B4885" i="1"/>
  <c r="N4884" i="1"/>
  <c r="K4884" i="1"/>
  <c r="I4884" i="1"/>
  <c r="H4884" i="1"/>
  <c r="E4884" i="1"/>
  <c r="D4884" i="1"/>
  <c r="B4884" i="1"/>
  <c r="N4883" i="1"/>
  <c r="K4883" i="1"/>
  <c r="H4883" i="1"/>
  <c r="G4883" i="1"/>
  <c r="D4883" i="1"/>
  <c r="B4883" i="1"/>
  <c r="N4882" i="1"/>
  <c r="E4882" i="1"/>
  <c r="D4882" i="1"/>
  <c r="B4882" i="1"/>
  <c r="N4881" i="1"/>
  <c r="H4881" i="1"/>
  <c r="G4881" i="1"/>
  <c r="D4881" i="1"/>
  <c r="B4881" i="1"/>
  <c r="N4880" i="1"/>
  <c r="I4880" i="1"/>
  <c r="H4880" i="1"/>
  <c r="D4880" i="1"/>
  <c r="J4880" i="1" s="1"/>
  <c r="B4880" i="1"/>
  <c r="N4879" i="1"/>
  <c r="K4879" i="1"/>
  <c r="J4879" i="1"/>
  <c r="H4879" i="1"/>
  <c r="G4879" i="1"/>
  <c r="F4879" i="1"/>
  <c r="D4879" i="1"/>
  <c r="B4879" i="1"/>
  <c r="N4878" i="1"/>
  <c r="K4878" i="1"/>
  <c r="J4878" i="1"/>
  <c r="I4878" i="1"/>
  <c r="H4878" i="1"/>
  <c r="G4878" i="1"/>
  <c r="F4878" i="1"/>
  <c r="E4878" i="1"/>
  <c r="D4878" i="1"/>
  <c r="B4878" i="1"/>
  <c r="N4877" i="1"/>
  <c r="K4877" i="1"/>
  <c r="I4877" i="1"/>
  <c r="E4877" i="1"/>
  <c r="D4877" i="1"/>
  <c r="B4877" i="1"/>
  <c r="N4876" i="1"/>
  <c r="K4876" i="1"/>
  <c r="F4876" i="1"/>
  <c r="E4876" i="1"/>
  <c r="D4876" i="1"/>
  <c r="B4876" i="1"/>
  <c r="N4875" i="1"/>
  <c r="I4875" i="1"/>
  <c r="D4875" i="1"/>
  <c r="B4875" i="1"/>
  <c r="N4874" i="1"/>
  <c r="I4874" i="1"/>
  <c r="F4874" i="1"/>
  <c r="D4874" i="1"/>
  <c r="J4874" i="1" s="1"/>
  <c r="B4874" i="1"/>
  <c r="N4873" i="1"/>
  <c r="G4873" i="1"/>
  <c r="F4873" i="1"/>
  <c r="D4873" i="1"/>
  <c r="J4873" i="1" s="1"/>
  <c r="B4873" i="1"/>
  <c r="N4872" i="1"/>
  <c r="K4872" i="1"/>
  <c r="J4872" i="1"/>
  <c r="I4872" i="1"/>
  <c r="H4872" i="1"/>
  <c r="G4872" i="1"/>
  <c r="E4872" i="1"/>
  <c r="D4872" i="1"/>
  <c r="F4872" i="1" s="1"/>
  <c r="B4872" i="1"/>
  <c r="N4871" i="1"/>
  <c r="K4871" i="1"/>
  <c r="J4871" i="1"/>
  <c r="H4871" i="1"/>
  <c r="G4871" i="1"/>
  <c r="D4871" i="1"/>
  <c r="F4871" i="1" s="1"/>
  <c r="B4871" i="1"/>
  <c r="N4870" i="1"/>
  <c r="K4870" i="1"/>
  <c r="J4870" i="1"/>
  <c r="I4870" i="1"/>
  <c r="H4870" i="1"/>
  <c r="G4870" i="1"/>
  <c r="F4870" i="1"/>
  <c r="E4870" i="1"/>
  <c r="D4870" i="1"/>
  <c r="B4870" i="1"/>
  <c r="N4869" i="1"/>
  <c r="F4869" i="1"/>
  <c r="E4869" i="1"/>
  <c r="D4869" i="1"/>
  <c r="B4869" i="1"/>
  <c r="N4868" i="1"/>
  <c r="K4868" i="1"/>
  <c r="G4868" i="1"/>
  <c r="D4868" i="1"/>
  <c r="B4868" i="1"/>
  <c r="N4867" i="1"/>
  <c r="I4867" i="1"/>
  <c r="H4867" i="1"/>
  <c r="D4867" i="1"/>
  <c r="J4867" i="1" s="1"/>
  <c r="B4867" i="1"/>
  <c r="N4866" i="1"/>
  <c r="I4866" i="1"/>
  <c r="F4866" i="1"/>
  <c r="D4866" i="1"/>
  <c r="K4866" i="1" s="1"/>
  <c r="B4866" i="1"/>
  <c r="N4865" i="1"/>
  <c r="J4865" i="1"/>
  <c r="H4865" i="1"/>
  <c r="G4865" i="1"/>
  <c r="F4865" i="1"/>
  <c r="E4865" i="1"/>
  <c r="D4865" i="1"/>
  <c r="B4865" i="1"/>
  <c r="N4864" i="1"/>
  <c r="K4864" i="1"/>
  <c r="J4864" i="1"/>
  <c r="I4864" i="1"/>
  <c r="H4864" i="1"/>
  <c r="G4864" i="1"/>
  <c r="D4864" i="1"/>
  <c r="F4864" i="1" s="1"/>
  <c r="B4864" i="1"/>
  <c r="N4863" i="1"/>
  <c r="K4863" i="1"/>
  <c r="J4863" i="1"/>
  <c r="D4863" i="1"/>
  <c r="B4863" i="1"/>
  <c r="N4862" i="1"/>
  <c r="K4862" i="1"/>
  <c r="J4862" i="1"/>
  <c r="I4862" i="1"/>
  <c r="H4862" i="1"/>
  <c r="G4862" i="1"/>
  <c r="F4862" i="1"/>
  <c r="E4862" i="1"/>
  <c r="D4862" i="1"/>
  <c r="B4862" i="1"/>
  <c r="N4861" i="1"/>
  <c r="H4861" i="1"/>
  <c r="D4861" i="1"/>
  <c r="B4861" i="1"/>
  <c r="N4860" i="1"/>
  <c r="G4860" i="1"/>
  <c r="F4860" i="1"/>
  <c r="D4860" i="1"/>
  <c r="H4860" i="1" s="1"/>
  <c r="B4860" i="1"/>
  <c r="N4859" i="1"/>
  <c r="I4859" i="1"/>
  <c r="H4859" i="1"/>
  <c r="D4859" i="1"/>
  <c r="K4859" i="1" s="1"/>
  <c r="B4859" i="1"/>
  <c r="N4858" i="1"/>
  <c r="K4858" i="1"/>
  <c r="J4858" i="1"/>
  <c r="I4858" i="1"/>
  <c r="F4858" i="1"/>
  <c r="E4858" i="1"/>
  <c r="D4858" i="1"/>
  <c r="B4858" i="1"/>
  <c r="N4857" i="1"/>
  <c r="J4857" i="1"/>
  <c r="H4857" i="1"/>
  <c r="G4857" i="1"/>
  <c r="F4857" i="1"/>
  <c r="D4857" i="1"/>
  <c r="E4857" i="1" s="1"/>
  <c r="B4857" i="1"/>
  <c r="N4856" i="1"/>
  <c r="J4856" i="1"/>
  <c r="I4856" i="1"/>
  <c r="D4856" i="1"/>
  <c r="K4856" i="1" s="1"/>
  <c r="B4856" i="1"/>
  <c r="N4855" i="1"/>
  <c r="J4855" i="1"/>
  <c r="F4855" i="1"/>
  <c r="D4855" i="1"/>
  <c r="K4855" i="1" s="1"/>
  <c r="B4855" i="1"/>
  <c r="N4854" i="1"/>
  <c r="K4854" i="1"/>
  <c r="J4854" i="1"/>
  <c r="I4854" i="1"/>
  <c r="H4854" i="1"/>
  <c r="G4854" i="1"/>
  <c r="F4854" i="1"/>
  <c r="E4854" i="1"/>
  <c r="L4854" i="1" s="1"/>
  <c r="D4854" i="1"/>
  <c r="B4854" i="1"/>
  <c r="N4853" i="1"/>
  <c r="H4853" i="1"/>
  <c r="F4853" i="1"/>
  <c r="D4853" i="1"/>
  <c r="I4853" i="1" s="1"/>
  <c r="B4853" i="1"/>
  <c r="N4852" i="1"/>
  <c r="G4852" i="1"/>
  <c r="F4852" i="1"/>
  <c r="D4852" i="1"/>
  <c r="I4852" i="1" s="1"/>
  <c r="B4852" i="1"/>
  <c r="N4851" i="1"/>
  <c r="K4851" i="1"/>
  <c r="J4851" i="1"/>
  <c r="I4851" i="1"/>
  <c r="H4851" i="1"/>
  <c r="G4851" i="1"/>
  <c r="D4851" i="1"/>
  <c r="B4851" i="1"/>
  <c r="N4850" i="1"/>
  <c r="K4850" i="1"/>
  <c r="J4850" i="1"/>
  <c r="I4850" i="1"/>
  <c r="F4850" i="1"/>
  <c r="D4850" i="1"/>
  <c r="E4850" i="1" s="1"/>
  <c r="B4850" i="1"/>
  <c r="N4849" i="1"/>
  <c r="J4849" i="1"/>
  <c r="H4849" i="1"/>
  <c r="D4849" i="1"/>
  <c r="B4849" i="1"/>
  <c r="N4848" i="1"/>
  <c r="K4848" i="1"/>
  <c r="I4848" i="1"/>
  <c r="E4848" i="1"/>
  <c r="D4848" i="1"/>
  <c r="J4848" i="1" s="1"/>
  <c r="B4848" i="1"/>
  <c r="N4847" i="1"/>
  <c r="D4847" i="1"/>
  <c r="B4847" i="1"/>
  <c r="N4846" i="1"/>
  <c r="K4846" i="1"/>
  <c r="J4846" i="1"/>
  <c r="I4846" i="1"/>
  <c r="H4846" i="1"/>
  <c r="G4846" i="1"/>
  <c r="F4846" i="1"/>
  <c r="E4846" i="1"/>
  <c r="D4846" i="1"/>
  <c r="B4846" i="1"/>
  <c r="N4845" i="1"/>
  <c r="H4845" i="1"/>
  <c r="F4845" i="1"/>
  <c r="D4845" i="1"/>
  <c r="K4845" i="1" s="1"/>
  <c r="B4845" i="1"/>
  <c r="N4844" i="1"/>
  <c r="K4844" i="1"/>
  <c r="I4844" i="1"/>
  <c r="H4844" i="1"/>
  <c r="G4844" i="1"/>
  <c r="F4844" i="1"/>
  <c r="E4844" i="1"/>
  <c r="D4844" i="1"/>
  <c r="J4844" i="1" s="1"/>
  <c r="B4844" i="1"/>
  <c r="N4843" i="1"/>
  <c r="K4843" i="1"/>
  <c r="J4843" i="1"/>
  <c r="I4843" i="1"/>
  <c r="H4843" i="1"/>
  <c r="D4843" i="1"/>
  <c r="G4843" i="1" s="1"/>
  <c r="B4843" i="1"/>
  <c r="N4842" i="1"/>
  <c r="K4842" i="1"/>
  <c r="J4842" i="1"/>
  <c r="D4842" i="1"/>
  <c r="B4842" i="1"/>
  <c r="N4841" i="1"/>
  <c r="H4841" i="1"/>
  <c r="E4841" i="1"/>
  <c r="D4841" i="1"/>
  <c r="J4841" i="1" s="1"/>
  <c r="B4841" i="1"/>
  <c r="N4840" i="1"/>
  <c r="D4840" i="1"/>
  <c r="B4840" i="1"/>
  <c r="N4839" i="1"/>
  <c r="D4839" i="1"/>
  <c r="B4839" i="1"/>
  <c r="N4838" i="1"/>
  <c r="K4838" i="1"/>
  <c r="J4838" i="1"/>
  <c r="I4838" i="1"/>
  <c r="H4838" i="1"/>
  <c r="G4838" i="1"/>
  <c r="F4838" i="1"/>
  <c r="E4838" i="1"/>
  <c r="L4838" i="1" s="1"/>
  <c r="D4838" i="1"/>
  <c r="B4838" i="1"/>
  <c r="N4837" i="1"/>
  <c r="K4837" i="1"/>
  <c r="I4837" i="1"/>
  <c r="H4837" i="1"/>
  <c r="F4837" i="1"/>
  <c r="E4837" i="1"/>
  <c r="D4837" i="1"/>
  <c r="B4837" i="1"/>
  <c r="N4836" i="1"/>
  <c r="K4836" i="1"/>
  <c r="I4836" i="1"/>
  <c r="H4836" i="1"/>
  <c r="G4836" i="1"/>
  <c r="F4836" i="1"/>
  <c r="D4836" i="1"/>
  <c r="J4836" i="1" s="1"/>
  <c r="B4836" i="1"/>
  <c r="N4835" i="1"/>
  <c r="J4835" i="1"/>
  <c r="I4835" i="1"/>
  <c r="D4835" i="1"/>
  <c r="K4835" i="1" s="1"/>
  <c r="B4835" i="1"/>
  <c r="N4834" i="1"/>
  <c r="D4834" i="1"/>
  <c r="B4834" i="1"/>
  <c r="N4833" i="1"/>
  <c r="D4833" i="1"/>
  <c r="B4833" i="1"/>
  <c r="N4832" i="1"/>
  <c r="K4832" i="1"/>
  <c r="H4832" i="1"/>
  <c r="G4832" i="1"/>
  <c r="E4832" i="1"/>
  <c r="D4832" i="1"/>
  <c r="B4832" i="1"/>
  <c r="N4831" i="1"/>
  <c r="H4831" i="1"/>
  <c r="G4831" i="1"/>
  <c r="F4831" i="1"/>
  <c r="D4831" i="1"/>
  <c r="B4831" i="1"/>
  <c r="N4830" i="1"/>
  <c r="K4830" i="1"/>
  <c r="J4830" i="1"/>
  <c r="I4830" i="1"/>
  <c r="H4830" i="1"/>
  <c r="G4830" i="1"/>
  <c r="F4830" i="1"/>
  <c r="E4830" i="1"/>
  <c r="D4830" i="1"/>
  <c r="B4830" i="1"/>
  <c r="N4829" i="1"/>
  <c r="K4829" i="1"/>
  <c r="I4829" i="1"/>
  <c r="H4829" i="1"/>
  <c r="F4829" i="1"/>
  <c r="D4829" i="1"/>
  <c r="E4829" i="1" s="1"/>
  <c r="B4829" i="1"/>
  <c r="N4828" i="1"/>
  <c r="K4828" i="1"/>
  <c r="I4828" i="1"/>
  <c r="H4828" i="1"/>
  <c r="G4828" i="1"/>
  <c r="D4828" i="1"/>
  <c r="B4828" i="1"/>
  <c r="N4827" i="1"/>
  <c r="K4827" i="1"/>
  <c r="J4827" i="1"/>
  <c r="G4827" i="1"/>
  <c r="D4827" i="1"/>
  <c r="B4827" i="1"/>
  <c r="N4826" i="1"/>
  <c r="F4826" i="1"/>
  <c r="E4826" i="1"/>
  <c r="D4826" i="1"/>
  <c r="B4826" i="1"/>
  <c r="N4825" i="1"/>
  <c r="G4825" i="1"/>
  <c r="D4825" i="1"/>
  <c r="B4825" i="1"/>
  <c r="N4824" i="1"/>
  <c r="H4824" i="1"/>
  <c r="G4824" i="1"/>
  <c r="D4824" i="1"/>
  <c r="I4824" i="1" s="1"/>
  <c r="B4824" i="1"/>
  <c r="N4823" i="1"/>
  <c r="H4823" i="1"/>
  <c r="G4823" i="1"/>
  <c r="D4823" i="1"/>
  <c r="K4823" i="1" s="1"/>
  <c r="B4823" i="1"/>
  <c r="N4822" i="1"/>
  <c r="K4822" i="1"/>
  <c r="J4822" i="1"/>
  <c r="I4822" i="1"/>
  <c r="H4822" i="1"/>
  <c r="G4822" i="1"/>
  <c r="F4822" i="1"/>
  <c r="E4822" i="1"/>
  <c r="D4822" i="1"/>
  <c r="B4822" i="1"/>
  <c r="N4821" i="1"/>
  <c r="K4821" i="1"/>
  <c r="I4821" i="1"/>
  <c r="E4821" i="1"/>
  <c r="D4821" i="1"/>
  <c r="B4821" i="1"/>
  <c r="N4820" i="1"/>
  <c r="K4820" i="1"/>
  <c r="F4820" i="1"/>
  <c r="E4820" i="1"/>
  <c r="D4820" i="1"/>
  <c r="B4820" i="1"/>
  <c r="N4819" i="1"/>
  <c r="J4819" i="1"/>
  <c r="I4819" i="1"/>
  <c r="G4819" i="1"/>
  <c r="F4819" i="1"/>
  <c r="D4819" i="1"/>
  <c r="B4819" i="1"/>
  <c r="N4818" i="1"/>
  <c r="K4818" i="1"/>
  <c r="J4818" i="1"/>
  <c r="I4818" i="1"/>
  <c r="G4818" i="1"/>
  <c r="F4818" i="1"/>
  <c r="D4818" i="1"/>
  <c r="H4818" i="1" s="1"/>
  <c r="B4818" i="1"/>
  <c r="N4817" i="1"/>
  <c r="I4817" i="1"/>
  <c r="H4817" i="1"/>
  <c r="E4817" i="1"/>
  <c r="D4817" i="1"/>
  <c r="B4817" i="1"/>
  <c r="N4816" i="1"/>
  <c r="H4816" i="1"/>
  <c r="G4816" i="1"/>
  <c r="E4816" i="1"/>
  <c r="D4816" i="1"/>
  <c r="B4816" i="1"/>
  <c r="N4815" i="1"/>
  <c r="J4815" i="1"/>
  <c r="G4815" i="1"/>
  <c r="F4815" i="1"/>
  <c r="E4815" i="1"/>
  <c r="D4815" i="1"/>
  <c r="B4815" i="1"/>
  <c r="N4814" i="1"/>
  <c r="K4814" i="1"/>
  <c r="J4814" i="1"/>
  <c r="I4814" i="1"/>
  <c r="H4814" i="1"/>
  <c r="G4814" i="1"/>
  <c r="F4814" i="1"/>
  <c r="E4814" i="1"/>
  <c r="D4814" i="1"/>
  <c r="B4814" i="1"/>
  <c r="N4813" i="1"/>
  <c r="D4813" i="1"/>
  <c r="B4813" i="1"/>
  <c r="N4812" i="1"/>
  <c r="D4812" i="1"/>
  <c r="B4812" i="1"/>
  <c r="N4811" i="1"/>
  <c r="D4811" i="1"/>
  <c r="B4811" i="1"/>
  <c r="N4810" i="1"/>
  <c r="K4810" i="1"/>
  <c r="J4810" i="1"/>
  <c r="I4810" i="1"/>
  <c r="G4810" i="1"/>
  <c r="F4810" i="1"/>
  <c r="D4810" i="1"/>
  <c r="H4810" i="1" s="1"/>
  <c r="B4810" i="1"/>
  <c r="N4809" i="1"/>
  <c r="D4809" i="1"/>
  <c r="B4809" i="1"/>
  <c r="N4808" i="1"/>
  <c r="D4808" i="1"/>
  <c r="B4808" i="1"/>
  <c r="N4807" i="1"/>
  <c r="D4807" i="1"/>
  <c r="B4807" i="1"/>
  <c r="N4806" i="1"/>
  <c r="K4806" i="1"/>
  <c r="J4806" i="1"/>
  <c r="I4806" i="1"/>
  <c r="H4806" i="1"/>
  <c r="G4806" i="1"/>
  <c r="F4806" i="1"/>
  <c r="E4806" i="1"/>
  <c r="D4806" i="1"/>
  <c r="B4806" i="1"/>
  <c r="N4805" i="1"/>
  <c r="J4805" i="1"/>
  <c r="I4805" i="1"/>
  <c r="D4805" i="1"/>
  <c r="K4805" i="1" s="1"/>
  <c r="B4805" i="1"/>
  <c r="N4804" i="1"/>
  <c r="G4804" i="1"/>
  <c r="F4804" i="1"/>
  <c r="D4804" i="1"/>
  <c r="K4804" i="1" s="1"/>
  <c r="B4804" i="1"/>
  <c r="N4803" i="1"/>
  <c r="H4803" i="1"/>
  <c r="G4803" i="1"/>
  <c r="D4803" i="1"/>
  <c r="J4803" i="1" s="1"/>
  <c r="B4803" i="1"/>
  <c r="N4802" i="1"/>
  <c r="K4802" i="1"/>
  <c r="J4802" i="1"/>
  <c r="I4802" i="1"/>
  <c r="G4802" i="1"/>
  <c r="F4802" i="1"/>
  <c r="D4802" i="1"/>
  <c r="H4802" i="1" s="1"/>
  <c r="B4802" i="1"/>
  <c r="N4801" i="1"/>
  <c r="J4801" i="1"/>
  <c r="I4801" i="1"/>
  <c r="D4801" i="1"/>
  <c r="B4801" i="1"/>
  <c r="N4800" i="1"/>
  <c r="K4800" i="1"/>
  <c r="H4800" i="1"/>
  <c r="D4800" i="1"/>
  <c r="B4800" i="1"/>
  <c r="N4799" i="1"/>
  <c r="H4799" i="1"/>
  <c r="G4799" i="1"/>
  <c r="D4799" i="1"/>
  <c r="J4799" i="1" s="1"/>
  <c r="B4799" i="1"/>
  <c r="N4798" i="1"/>
  <c r="K4798" i="1"/>
  <c r="J4798" i="1"/>
  <c r="I4798" i="1"/>
  <c r="H4798" i="1"/>
  <c r="G4798" i="1"/>
  <c r="F4798" i="1"/>
  <c r="E4798" i="1"/>
  <c r="D4798" i="1"/>
  <c r="B4798" i="1"/>
  <c r="N4797" i="1"/>
  <c r="J4797" i="1"/>
  <c r="I4797" i="1"/>
  <c r="E4797" i="1"/>
  <c r="D4797" i="1"/>
  <c r="B4797" i="1"/>
  <c r="N4796" i="1"/>
  <c r="G4796" i="1"/>
  <c r="F4796" i="1"/>
  <c r="E4796" i="1"/>
  <c r="D4796" i="1"/>
  <c r="B4796" i="1"/>
  <c r="N4795" i="1"/>
  <c r="J4795" i="1"/>
  <c r="H4795" i="1"/>
  <c r="G4795" i="1"/>
  <c r="F4795" i="1"/>
  <c r="D4795" i="1"/>
  <c r="B4795" i="1"/>
  <c r="N4794" i="1"/>
  <c r="K4794" i="1"/>
  <c r="J4794" i="1"/>
  <c r="I4794" i="1"/>
  <c r="G4794" i="1"/>
  <c r="F4794" i="1"/>
  <c r="D4794" i="1"/>
  <c r="H4794" i="1" s="1"/>
  <c r="B4794" i="1"/>
  <c r="N4793" i="1"/>
  <c r="J4793" i="1"/>
  <c r="I4793" i="1"/>
  <c r="H4793" i="1"/>
  <c r="E4793" i="1"/>
  <c r="D4793" i="1"/>
  <c r="B4793" i="1"/>
  <c r="N4792" i="1"/>
  <c r="K4792" i="1"/>
  <c r="H4792" i="1"/>
  <c r="G4792" i="1"/>
  <c r="E4792" i="1"/>
  <c r="D4792" i="1"/>
  <c r="B4792" i="1"/>
  <c r="N4791" i="1"/>
  <c r="J4791" i="1"/>
  <c r="H4791" i="1"/>
  <c r="G4791" i="1"/>
  <c r="F4791" i="1"/>
  <c r="E4791" i="1"/>
  <c r="D4791" i="1"/>
  <c r="B4791" i="1"/>
  <c r="N4790" i="1"/>
  <c r="K4790" i="1"/>
  <c r="J4790" i="1"/>
  <c r="I4790" i="1"/>
  <c r="H4790" i="1"/>
  <c r="G4790" i="1"/>
  <c r="F4790" i="1"/>
  <c r="E4790" i="1"/>
  <c r="D4790" i="1"/>
  <c r="B4790" i="1"/>
  <c r="N4789" i="1"/>
  <c r="D4789" i="1"/>
  <c r="B4789" i="1"/>
  <c r="N4788" i="1"/>
  <c r="D4788" i="1"/>
  <c r="B4788" i="1"/>
  <c r="N4787" i="1"/>
  <c r="D4787" i="1"/>
  <c r="B4787" i="1"/>
  <c r="N4786" i="1"/>
  <c r="K4786" i="1"/>
  <c r="J4786" i="1"/>
  <c r="I4786" i="1"/>
  <c r="G4786" i="1"/>
  <c r="F4786" i="1"/>
  <c r="D4786" i="1"/>
  <c r="H4786" i="1" s="1"/>
  <c r="B4786" i="1"/>
  <c r="N4785" i="1"/>
  <c r="J4785" i="1"/>
  <c r="H4785" i="1"/>
  <c r="E4785" i="1"/>
  <c r="D4785" i="1"/>
  <c r="I4785" i="1" s="1"/>
  <c r="B4785" i="1"/>
  <c r="N4784" i="1"/>
  <c r="K4784" i="1"/>
  <c r="G4784" i="1"/>
  <c r="E4784" i="1"/>
  <c r="D4784" i="1"/>
  <c r="H4784" i="1" s="1"/>
  <c r="B4784" i="1"/>
  <c r="N4783" i="1"/>
  <c r="J4783" i="1"/>
  <c r="H4783" i="1"/>
  <c r="F4783" i="1"/>
  <c r="E4783" i="1"/>
  <c r="D4783" i="1"/>
  <c r="G4783" i="1" s="1"/>
  <c r="B4783" i="1"/>
  <c r="N4782" i="1"/>
  <c r="K4782" i="1"/>
  <c r="J4782" i="1"/>
  <c r="I4782" i="1"/>
  <c r="H4782" i="1"/>
  <c r="G4782" i="1"/>
  <c r="F4782" i="1"/>
  <c r="E4782" i="1"/>
  <c r="D4782" i="1"/>
  <c r="B4782" i="1"/>
  <c r="N4781" i="1"/>
  <c r="K4781" i="1"/>
  <c r="J4781" i="1"/>
  <c r="D4781" i="1"/>
  <c r="B4781" i="1"/>
  <c r="N4780" i="1"/>
  <c r="K4780" i="1"/>
  <c r="G4780" i="1"/>
  <c r="D4780" i="1"/>
  <c r="B4780" i="1"/>
  <c r="N4779" i="1"/>
  <c r="I4779" i="1"/>
  <c r="H4779" i="1"/>
  <c r="D4779" i="1"/>
  <c r="J4779" i="1" s="1"/>
  <c r="B4779" i="1"/>
  <c r="N4778" i="1"/>
  <c r="K4778" i="1"/>
  <c r="J4778" i="1"/>
  <c r="I4778" i="1"/>
  <c r="G4778" i="1"/>
  <c r="F4778" i="1"/>
  <c r="D4778" i="1"/>
  <c r="H4778" i="1" s="1"/>
  <c r="B4778" i="1"/>
  <c r="N4777" i="1"/>
  <c r="J4777" i="1"/>
  <c r="H4777" i="1"/>
  <c r="F4777" i="1"/>
  <c r="E4777" i="1"/>
  <c r="D4777" i="1"/>
  <c r="B4777" i="1"/>
  <c r="N4776" i="1"/>
  <c r="K4776" i="1"/>
  <c r="I4776" i="1"/>
  <c r="H4776" i="1"/>
  <c r="G4776" i="1"/>
  <c r="E4776" i="1"/>
  <c r="D4776" i="1"/>
  <c r="B4776" i="1"/>
  <c r="N4775" i="1"/>
  <c r="D4775" i="1"/>
  <c r="B4775" i="1"/>
  <c r="N4774" i="1"/>
  <c r="K4774" i="1"/>
  <c r="J4774" i="1"/>
  <c r="I4774" i="1"/>
  <c r="H4774" i="1"/>
  <c r="G4774" i="1"/>
  <c r="F4774" i="1"/>
  <c r="E4774" i="1"/>
  <c r="D4774" i="1"/>
  <c r="B4774" i="1"/>
  <c r="N4773" i="1"/>
  <c r="I4773" i="1"/>
  <c r="F4773" i="1"/>
  <c r="D4773" i="1"/>
  <c r="K4773" i="1" s="1"/>
  <c r="B4773" i="1"/>
  <c r="N4772" i="1"/>
  <c r="H4772" i="1"/>
  <c r="G4772" i="1"/>
  <c r="D4772" i="1"/>
  <c r="K4772" i="1" s="1"/>
  <c r="B4772" i="1"/>
  <c r="N4771" i="1"/>
  <c r="J4771" i="1"/>
  <c r="I4771" i="1"/>
  <c r="G4771" i="1"/>
  <c r="F4771" i="1"/>
  <c r="D4771" i="1"/>
  <c r="E4771" i="1" s="1"/>
  <c r="B4771" i="1"/>
  <c r="N4770" i="1"/>
  <c r="K4770" i="1"/>
  <c r="I4770" i="1"/>
  <c r="G4770" i="1"/>
  <c r="F4770" i="1"/>
  <c r="D4770" i="1"/>
  <c r="B4770" i="1"/>
  <c r="N4769" i="1"/>
  <c r="J4769" i="1"/>
  <c r="I4769" i="1"/>
  <c r="H4769" i="1"/>
  <c r="F4769" i="1"/>
  <c r="E4769" i="1"/>
  <c r="D4769" i="1"/>
  <c r="B4769" i="1"/>
  <c r="N4768" i="1"/>
  <c r="D4768" i="1"/>
  <c r="B4768" i="1"/>
  <c r="N4767" i="1"/>
  <c r="D4767" i="1"/>
  <c r="B4767" i="1"/>
  <c r="N4766" i="1"/>
  <c r="K4766" i="1"/>
  <c r="J4766" i="1"/>
  <c r="I4766" i="1"/>
  <c r="H4766" i="1"/>
  <c r="G4766" i="1"/>
  <c r="F4766" i="1"/>
  <c r="E4766" i="1"/>
  <c r="D4766" i="1"/>
  <c r="B4766" i="1"/>
  <c r="N4765" i="1"/>
  <c r="J4765" i="1"/>
  <c r="I4765" i="1"/>
  <c r="D4765" i="1"/>
  <c r="K4765" i="1" s="1"/>
  <c r="B4765" i="1"/>
  <c r="N4764" i="1"/>
  <c r="K4764" i="1"/>
  <c r="H4764" i="1"/>
  <c r="F4764" i="1"/>
  <c r="E4764" i="1"/>
  <c r="D4764" i="1"/>
  <c r="B4764" i="1"/>
  <c r="N4763" i="1"/>
  <c r="K4763" i="1"/>
  <c r="J4763" i="1"/>
  <c r="H4763" i="1"/>
  <c r="G4763" i="1"/>
  <c r="F4763" i="1"/>
  <c r="D4763" i="1"/>
  <c r="E4763" i="1" s="1"/>
  <c r="B4763" i="1"/>
  <c r="N4762" i="1"/>
  <c r="K4762" i="1"/>
  <c r="J4762" i="1"/>
  <c r="I4762" i="1"/>
  <c r="G4762" i="1"/>
  <c r="F4762" i="1"/>
  <c r="D4762" i="1"/>
  <c r="B4762" i="1"/>
  <c r="N4761" i="1"/>
  <c r="D4761" i="1"/>
  <c r="B4761" i="1"/>
  <c r="N4760" i="1"/>
  <c r="E4760" i="1"/>
  <c r="D4760" i="1"/>
  <c r="B4760" i="1"/>
  <c r="N4759" i="1"/>
  <c r="K4759" i="1"/>
  <c r="J4759" i="1"/>
  <c r="H4759" i="1"/>
  <c r="F4759" i="1"/>
  <c r="E4759" i="1"/>
  <c r="D4759" i="1"/>
  <c r="I4759" i="1" s="1"/>
  <c r="B4759" i="1"/>
  <c r="N4758" i="1"/>
  <c r="K4758" i="1"/>
  <c r="J4758" i="1"/>
  <c r="I4758" i="1"/>
  <c r="H4758" i="1"/>
  <c r="G4758" i="1"/>
  <c r="F4758" i="1"/>
  <c r="E4758" i="1"/>
  <c r="D4758" i="1"/>
  <c r="B4758" i="1"/>
  <c r="N4757" i="1"/>
  <c r="K4757" i="1"/>
  <c r="J4757" i="1"/>
  <c r="F4757" i="1"/>
  <c r="E4757" i="1"/>
  <c r="D4757" i="1"/>
  <c r="B4757" i="1"/>
  <c r="N4756" i="1"/>
  <c r="K4756" i="1"/>
  <c r="G4756" i="1"/>
  <c r="F4756" i="1"/>
  <c r="E4756" i="1"/>
  <c r="D4756" i="1"/>
  <c r="B4756" i="1"/>
  <c r="N4755" i="1"/>
  <c r="K4755" i="1"/>
  <c r="J4755" i="1"/>
  <c r="I4755" i="1"/>
  <c r="H4755" i="1"/>
  <c r="G4755" i="1"/>
  <c r="F4755" i="1"/>
  <c r="D4755" i="1"/>
  <c r="E4755" i="1" s="1"/>
  <c r="B4755" i="1"/>
  <c r="N4754" i="1"/>
  <c r="D4754" i="1"/>
  <c r="B4754" i="1"/>
  <c r="N4753" i="1"/>
  <c r="D4753" i="1"/>
  <c r="J4753" i="1" s="1"/>
  <c r="B4753" i="1"/>
  <c r="N4752" i="1"/>
  <c r="K4752" i="1"/>
  <c r="I4752" i="1"/>
  <c r="G4752" i="1"/>
  <c r="E4752" i="1"/>
  <c r="D4752" i="1"/>
  <c r="H4752" i="1" s="1"/>
  <c r="B4752" i="1"/>
  <c r="N4751" i="1"/>
  <c r="G4751" i="1"/>
  <c r="F4751" i="1"/>
  <c r="D4751" i="1"/>
  <c r="I4751" i="1" s="1"/>
  <c r="B4751" i="1"/>
  <c r="N4750" i="1"/>
  <c r="K4750" i="1"/>
  <c r="J4750" i="1"/>
  <c r="I4750" i="1"/>
  <c r="H4750" i="1"/>
  <c r="G4750" i="1"/>
  <c r="F4750" i="1"/>
  <c r="E4750" i="1"/>
  <c r="D4750" i="1"/>
  <c r="B4750" i="1"/>
  <c r="N4749" i="1"/>
  <c r="K4749" i="1"/>
  <c r="I4749" i="1"/>
  <c r="F4749" i="1"/>
  <c r="E4749" i="1"/>
  <c r="D4749" i="1"/>
  <c r="B4749" i="1"/>
  <c r="N4748" i="1"/>
  <c r="K4748" i="1"/>
  <c r="H4748" i="1"/>
  <c r="G4748" i="1"/>
  <c r="F4748" i="1"/>
  <c r="E4748" i="1"/>
  <c r="D4748" i="1"/>
  <c r="B4748" i="1"/>
  <c r="N4747" i="1"/>
  <c r="I4747" i="1"/>
  <c r="D4747" i="1"/>
  <c r="B4747" i="1"/>
  <c r="N4746" i="1"/>
  <c r="F4746" i="1"/>
  <c r="D4746" i="1"/>
  <c r="K4746" i="1" s="1"/>
  <c r="B4746" i="1"/>
  <c r="N4745" i="1"/>
  <c r="J4745" i="1"/>
  <c r="I4745" i="1"/>
  <c r="F4745" i="1"/>
  <c r="E4745" i="1"/>
  <c r="D4745" i="1"/>
  <c r="H4745" i="1" s="1"/>
  <c r="B4745" i="1"/>
  <c r="N4744" i="1"/>
  <c r="H4744" i="1"/>
  <c r="G4744" i="1"/>
  <c r="D4744" i="1"/>
  <c r="K4744" i="1" s="1"/>
  <c r="B4744" i="1"/>
  <c r="N4743" i="1"/>
  <c r="D4743" i="1"/>
  <c r="B4743" i="1"/>
  <c r="N4742" i="1"/>
  <c r="K4742" i="1"/>
  <c r="J4742" i="1"/>
  <c r="I4742" i="1"/>
  <c r="H4742" i="1"/>
  <c r="G4742" i="1"/>
  <c r="F4742" i="1"/>
  <c r="E4742" i="1"/>
  <c r="D4742" i="1"/>
  <c r="B4742" i="1"/>
  <c r="N4741" i="1"/>
  <c r="K4741" i="1"/>
  <c r="J4741" i="1"/>
  <c r="I4741" i="1"/>
  <c r="F4741" i="1"/>
  <c r="E4741" i="1"/>
  <c r="D4741" i="1"/>
  <c r="B4741" i="1"/>
  <c r="N4740" i="1"/>
  <c r="H4740" i="1"/>
  <c r="D4740" i="1"/>
  <c r="B4740" i="1"/>
  <c r="N4739" i="1"/>
  <c r="D4739" i="1"/>
  <c r="B4739" i="1"/>
  <c r="N4738" i="1"/>
  <c r="K4738" i="1"/>
  <c r="J4738" i="1"/>
  <c r="G4738" i="1"/>
  <c r="F4738" i="1"/>
  <c r="D4738" i="1"/>
  <c r="I4738" i="1" s="1"/>
  <c r="B4738" i="1"/>
  <c r="N4737" i="1"/>
  <c r="H4737" i="1"/>
  <c r="F4737" i="1"/>
  <c r="D4737" i="1"/>
  <c r="J4737" i="1" s="1"/>
  <c r="B4737" i="1"/>
  <c r="N4736" i="1"/>
  <c r="I4736" i="1"/>
  <c r="H4736" i="1"/>
  <c r="D4736" i="1"/>
  <c r="B4736" i="1"/>
  <c r="N4735" i="1"/>
  <c r="J4735" i="1"/>
  <c r="H4735" i="1"/>
  <c r="F4735" i="1"/>
  <c r="E4735" i="1"/>
  <c r="D4735" i="1"/>
  <c r="I4735" i="1" s="1"/>
  <c r="B4735" i="1"/>
  <c r="N4734" i="1"/>
  <c r="K4734" i="1"/>
  <c r="J4734" i="1"/>
  <c r="I4734" i="1"/>
  <c r="H4734" i="1"/>
  <c r="G4734" i="1"/>
  <c r="F4734" i="1"/>
  <c r="E4734" i="1"/>
  <c r="D4734" i="1"/>
  <c r="B4734" i="1"/>
  <c r="N4733" i="1"/>
  <c r="J4733" i="1"/>
  <c r="D4733" i="1"/>
  <c r="B4733" i="1"/>
  <c r="N4732" i="1"/>
  <c r="D4732" i="1"/>
  <c r="B4732" i="1"/>
  <c r="N4731" i="1"/>
  <c r="K4731" i="1"/>
  <c r="J4731" i="1"/>
  <c r="I4731" i="1"/>
  <c r="G4731" i="1"/>
  <c r="F4731" i="1"/>
  <c r="D4731" i="1"/>
  <c r="E4731" i="1" s="1"/>
  <c r="B4731" i="1"/>
  <c r="N4730" i="1"/>
  <c r="I4730" i="1"/>
  <c r="G4730" i="1"/>
  <c r="D4730" i="1"/>
  <c r="K4730" i="1" s="1"/>
  <c r="B4730" i="1"/>
  <c r="N4729" i="1"/>
  <c r="I4729" i="1"/>
  <c r="H4729" i="1"/>
  <c r="D4729" i="1"/>
  <c r="B4729" i="1"/>
  <c r="N4728" i="1"/>
  <c r="K4728" i="1"/>
  <c r="I4728" i="1"/>
  <c r="G4728" i="1"/>
  <c r="E4728" i="1"/>
  <c r="D4728" i="1"/>
  <c r="B4728" i="1"/>
  <c r="N4727" i="1"/>
  <c r="K4727" i="1"/>
  <c r="J4727" i="1"/>
  <c r="G4727" i="1"/>
  <c r="F4727" i="1"/>
  <c r="E4727" i="1"/>
  <c r="D4727" i="1"/>
  <c r="I4727" i="1" s="1"/>
  <c r="B4727" i="1"/>
  <c r="N4726" i="1"/>
  <c r="K4726" i="1"/>
  <c r="J4726" i="1"/>
  <c r="I4726" i="1"/>
  <c r="H4726" i="1"/>
  <c r="G4726" i="1"/>
  <c r="F4726" i="1"/>
  <c r="E4726" i="1"/>
  <c r="D4726" i="1"/>
  <c r="B4726" i="1"/>
  <c r="N4725" i="1"/>
  <c r="E4725" i="1"/>
  <c r="D4725" i="1"/>
  <c r="B4725" i="1"/>
  <c r="N4724" i="1"/>
  <c r="K4724" i="1"/>
  <c r="H4724" i="1"/>
  <c r="F4724" i="1"/>
  <c r="E4724" i="1"/>
  <c r="D4724" i="1"/>
  <c r="G4724" i="1" s="1"/>
  <c r="B4724" i="1"/>
  <c r="N4723" i="1"/>
  <c r="H4723" i="1"/>
  <c r="G4723" i="1"/>
  <c r="D4723" i="1"/>
  <c r="B4723" i="1"/>
  <c r="N4722" i="1"/>
  <c r="D4722" i="1"/>
  <c r="B4722" i="1"/>
  <c r="N4721" i="1"/>
  <c r="J4721" i="1"/>
  <c r="I4721" i="1"/>
  <c r="F4721" i="1"/>
  <c r="E4721" i="1"/>
  <c r="D4721" i="1"/>
  <c r="B4721" i="1"/>
  <c r="N4720" i="1"/>
  <c r="K4720" i="1"/>
  <c r="H4720" i="1"/>
  <c r="G4720" i="1"/>
  <c r="E4720" i="1"/>
  <c r="D4720" i="1"/>
  <c r="B4720" i="1"/>
  <c r="N4719" i="1"/>
  <c r="K4719" i="1"/>
  <c r="J4719" i="1"/>
  <c r="H4719" i="1"/>
  <c r="G4719" i="1"/>
  <c r="F4719" i="1"/>
  <c r="E4719" i="1"/>
  <c r="D4719" i="1"/>
  <c r="I4719" i="1" s="1"/>
  <c r="B4719" i="1"/>
  <c r="N4718" i="1"/>
  <c r="K4718" i="1"/>
  <c r="J4718" i="1"/>
  <c r="I4718" i="1"/>
  <c r="H4718" i="1"/>
  <c r="G4718" i="1"/>
  <c r="F4718" i="1"/>
  <c r="E4718" i="1"/>
  <c r="D4718" i="1"/>
  <c r="B4718" i="1"/>
  <c r="N4717" i="1"/>
  <c r="K4717" i="1"/>
  <c r="J4717" i="1"/>
  <c r="F4717" i="1"/>
  <c r="E4717" i="1"/>
  <c r="D4717" i="1"/>
  <c r="I4717" i="1" s="1"/>
  <c r="B4717" i="1"/>
  <c r="N4716" i="1"/>
  <c r="D4716" i="1"/>
  <c r="B4716" i="1"/>
  <c r="N4715" i="1"/>
  <c r="H4715" i="1"/>
  <c r="F4715" i="1"/>
  <c r="D4715" i="1"/>
  <c r="B4715" i="1"/>
  <c r="N4714" i="1"/>
  <c r="F4714" i="1"/>
  <c r="D4714" i="1"/>
  <c r="B4714" i="1"/>
  <c r="N4713" i="1"/>
  <c r="J4713" i="1"/>
  <c r="H4713" i="1"/>
  <c r="F4713" i="1"/>
  <c r="E4713" i="1"/>
  <c r="D4713" i="1"/>
  <c r="B4713" i="1"/>
  <c r="N4712" i="1"/>
  <c r="K4712" i="1"/>
  <c r="I4712" i="1"/>
  <c r="H4712" i="1"/>
  <c r="G4712" i="1"/>
  <c r="E4712" i="1"/>
  <c r="D4712" i="1"/>
  <c r="B4712" i="1"/>
  <c r="N4711" i="1"/>
  <c r="D4711" i="1"/>
  <c r="B4711" i="1"/>
  <c r="N4710" i="1"/>
  <c r="K4710" i="1"/>
  <c r="J4710" i="1"/>
  <c r="I4710" i="1"/>
  <c r="H4710" i="1"/>
  <c r="G4710" i="1"/>
  <c r="F4710" i="1"/>
  <c r="E4710" i="1"/>
  <c r="D4710" i="1"/>
  <c r="B4710" i="1"/>
  <c r="N4709" i="1"/>
  <c r="D4709" i="1"/>
  <c r="B4709" i="1"/>
  <c r="N4708" i="1"/>
  <c r="G4708" i="1"/>
  <c r="E4708" i="1"/>
  <c r="D4708" i="1"/>
  <c r="H4708" i="1" s="1"/>
  <c r="B4708" i="1"/>
  <c r="N4707" i="1"/>
  <c r="D4707" i="1"/>
  <c r="J4707" i="1" s="1"/>
  <c r="B4707" i="1"/>
  <c r="N4706" i="1"/>
  <c r="K4706" i="1"/>
  <c r="I4706" i="1"/>
  <c r="G4706" i="1"/>
  <c r="F4706" i="1"/>
  <c r="D4706" i="1"/>
  <c r="B4706" i="1"/>
  <c r="N4705" i="1"/>
  <c r="J4705" i="1"/>
  <c r="I4705" i="1"/>
  <c r="H4705" i="1"/>
  <c r="F4705" i="1"/>
  <c r="E4705" i="1"/>
  <c r="D4705" i="1"/>
  <c r="B4705" i="1"/>
  <c r="N4704" i="1"/>
  <c r="K4704" i="1"/>
  <c r="D4704" i="1"/>
  <c r="B4704" i="1"/>
  <c r="N4703" i="1"/>
  <c r="K4703" i="1"/>
  <c r="J4703" i="1"/>
  <c r="H4703" i="1"/>
  <c r="E4703" i="1"/>
  <c r="D4703" i="1"/>
  <c r="B4703" i="1"/>
  <c r="N4702" i="1"/>
  <c r="K4702" i="1"/>
  <c r="J4702" i="1"/>
  <c r="I4702" i="1"/>
  <c r="H4702" i="1"/>
  <c r="G4702" i="1"/>
  <c r="F4702" i="1"/>
  <c r="E4702" i="1"/>
  <c r="D4702" i="1"/>
  <c r="B4702" i="1"/>
  <c r="N4701" i="1"/>
  <c r="J4701" i="1"/>
  <c r="I4701" i="1"/>
  <c r="E4701" i="1"/>
  <c r="D4701" i="1"/>
  <c r="B4701" i="1"/>
  <c r="N4700" i="1"/>
  <c r="F4700" i="1"/>
  <c r="E4700" i="1"/>
  <c r="D4700" i="1"/>
  <c r="B4700" i="1"/>
  <c r="N4699" i="1"/>
  <c r="K4699" i="1"/>
  <c r="J4699" i="1"/>
  <c r="H4699" i="1"/>
  <c r="G4699" i="1"/>
  <c r="F4699" i="1"/>
  <c r="D4699" i="1"/>
  <c r="E4699" i="1" s="1"/>
  <c r="B4699" i="1"/>
  <c r="N4698" i="1"/>
  <c r="K4698" i="1"/>
  <c r="J4698" i="1"/>
  <c r="I4698" i="1"/>
  <c r="G4698" i="1"/>
  <c r="F4698" i="1"/>
  <c r="D4698" i="1"/>
  <c r="B4698" i="1"/>
  <c r="N4697" i="1"/>
  <c r="H4697" i="1"/>
  <c r="D4697" i="1"/>
  <c r="B4697" i="1"/>
  <c r="N4696" i="1"/>
  <c r="D4696" i="1"/>
  <c r="B4696" i="1"/>
  <c r="N4695" i="1"/>
  <c r="K4695" i="1"/>
  <c r="J4695" i="1"/>
  <c r="H4695" i="1"/>
  <c r="F4695" i="1"/>
  <c r="E4695" i="1"/>
  <c r="D4695" i="1"/>
  <c r="I4695" i="1" s="1"/>
  <c r="B4695" i="1"/>
  <c r="N4694" i="1"/>
  <c r="K4694" i="1"/>
  <c r="J4694" i="1"/>
  <c r="I4694" i="1"/>
  <c r="H4694" i="1"/>
  <c r="G4694" i="1"/>
  <c r="F4694" i="1"/>
  <c r="E4694" i="1"/>
  <c r="D4694" i="1"/>
  <c r="B4694" i="1"/>
  <c r="N4693" i="1"/>
  <c r="E4693" i="1"/>
  <c r="D4693" i="1"/>
  <c r="B4693" i="1"/>
  <c r="N4692" i="1"/>
  <c r="K4692" i="1"/>
  <c r="G4692" i="1"/>
  <c r="F4692" i="1"/>
  <c r="E4692" i="1"/>
  <c r="D4692" i="1"/>
  <c r="B4692" i="1"/>
  <c r="N4691" i="1"/>
  <c r="K4691" i="1"/>
  <c r="J4691" i="1"/>
  <c r="I4691" i="1"/>
  <c r="H4691" i="1"/>
  <c r="G4691" i="1"/>
  <c r="F4691" i="1"/>
  <c r="D4691" i="1"/>
  <c r="E4691" i="1" s="1"/>
  <c r="B4691" i="1"/>
  <c r="N4690" i="1"/>
  <c r="D4690" i="1"/>
  <c r="B4690" i="1"/>
  <c r="N4689" i="1"/>
  <c r="J4689" i="1"/>
  <c r="I4689" i="1"/>
  <c r="E4689" i="1"/>
  <c r="D4689" i="1"/>
  <c r="B4689" i="1"/>
  <c r="N4688" i="1"/>
  <c r="K4688" i="1"/>
  <c r="I4688" i="1"/>
  <c r="G4688" i="1"/>
  <c r="E4688" i="1"/>
  <c r="D4688" i="1"/>
  <c r="H4688" i="1" s="1"/>
  <c r="B4688" i="1"/>
  <c r="N4687" i="1"/>
  <c r="D4687" i="1"/>
  <c r="K4687" i="1" s="1"/>
  <c r="B4687" i="1"/>
  <c r="N4686" i="1"/>
  <c r="K4686" i="1"/>
  <c r="J4686" i="1"/>
  <c r="I4686" i="1"/>
  <c r="H4686" i="1"/>
  <c r="G4686" i="1"/>
  <c r="F4686" i="1"/>
  <c r="E4686" i="1"/>
  <c r="D4686" i="1"/>
  <c r="B4686" i="1"/>
  <c r="N4685" i="1"/>
  <c r="K4685" i="1"/>
  <c r="I4685" i="1"/>
  <c r="F4685" i="1"/>
  <c r="E4685" i="1"/>
  <c r="D4685" i="1"/>
  <c r="B4685" i="1"/>
  <c r="N4684" i="1"/>
  <c r="K4684" i="1"/>
  <c r="H4684" i="1"/>
  <c r="G4684" i="1"/>
  <c r="F4684" i="1"/>
  <c r="E4684" i="1"/>
  <c r="D4684" i="1"/>
  <c r="B4684" i="1"/>
  <c r="N4683" i="1"/>
  <c r="H4683" i="1"/>
  <c r="D4683" i="1"/>
  <c r="J4683" i="1" s="1"/>
  <c r="B4683" i="1"/>
  <c r="N4682" i="1"/>
  <c r="D4682" i="1"/>
  <c r="K4682" i="1" s="1"/>
  <c r="B4682" i="1"/>
  <c r="N4681" i="1"/>
  <c r="J4681" i="1"/>
  <c r="I4681" i="1"/>
  <c r="F4681" i="1"/>
  <c r="E4681" i="1"/>
  <c r="D4681" i="1"/>
  <c r="H4681" i="1" s="1"/>
  <c r="B4681" i="1"/>
  <c r="N4680" i="1"/>
  <c r="H4680" i="1"/>
  <c r="G4680" i="1"/>
  <c r="D4680" i="1"/>
  <c r="B4680" i="1"/>
  <c r="N4679" i="1"/>
  <c r="E4679" i="1"/>
  <c r="D4679" i="1"/>
  <c r="B4679" i="1"/>
  <c r="N4678" i="1"/>
  <c r="K4678" i="1"/>
  <c r="J4678" i="1"/>
  <c r="I4678" i="1"/>
  <c r="H4678" i="1"/>
  <c r="G4678" i="1"/>
  <c r="F4678" i="1"/>
  <c r="E4678" i="1"/>
  <c r="D4678" i="1"/>
  <c r="B4678" i="1"/>
  <c r="N4677" i="1"/>
  <c r="K4677" i="1"/>
  <c r="J4677" i="1"/>
  <c r="I4677" i="1"/>
  <c r="F4677" i="1"/>
  <c r="E4677" i="1"/>
  <c r="D4677" i="1"/>
  <c r="B4677" i="1"/>
  <c r="N4676" i="1"/>
  <c r="K4676" i="1"/>
  <c r="H4676" i="1"/>
  <c r="G4676" i="1"/>
  <c r="F4676" i="1"/>
  <c r="D4676" i="1"/>
  <c r="B4676" i="1"/>
  <c r="N4675" i="1"/>
  <c r="K4675" i="1"/>
  <c r="J4675" i="1"/>
  <c r="I4675" i="1"/>
  <c r="H4675" i="1"/>
  <c r="F4675" i="1"/>
  <c r="D4675" i="1"/>
  <c r="B4675" i="1"/>
  <c r="N4674" i="1"/>
  <c r="K4674" i="1"/>
  <c r="J4674" i="1"/>
  <c r="G4674" i="1"/>
  <c r="F4674" i="1"/>
  <c r="D4674" i="1"/>
  <c r="I4674" i="1" s="1"/>
  <c r="B4674" i="1"/>
  <c r="N4673" i="1"/>
  <c r="J4673" i="1"/>
  <c r="H4673" i="1"/>
  <c r="G4673" i="1"/>
  <c r="E4673" i="1"/>
  <c r="D4673" i="1"/>
  <c r="B4673" i="1"/>
  <c r="N4672" i="1"/>
  <c r="K4672" i="1"/>
  <c r="J4672" i="1"/>
  <c r="H4672" i="1"/>
  <c r="G4672" i="1"/>
  <c r="E4672" i="1"/>
  <c r="D4672" i="1"/>
  <c r="B4672" i="1"/>
  <c r="N4671" i="1"/>
  <c r="J4671" i="1"/>
  <c r="H4671" i="1"/>
  <c r="G4671" i="1"/>
  <c r="F4671" i="1"/>
  <c r="D4671" i="1"/>
  <c r="B4671" i="1"/>
  <c r="N4670" i="1"/>
  <c r="K4670" i="1"/>
  <c r="J4670" i="1"/>
  <c r="I4670" i="1"/>
  <c r="H4670" i="1"/>
  <c r="G4670" i="1"/>
  <c r="F4670" i="1"/>
  <c r="E4670" i="1"/>
  <c r="D4670" i="1"/>
  <c r="B4670" i="1"/>
  <c r="N4669" i="1"/>
  <c r="K4669" i="1"/>
  <c r="D4669" i="1"/>
  <c r="I4669" i="1" s="1"/>
  <c r="B4669" i="1"/>
  <c r="N4668" i="1"/>
  <c r="K4668" i="1"/>
  <c r="I4668" i="1"/>
  <c r="D4668" i="1"/>
  <c r="G4668" i="1" s="1"/>
  <c r="B4668" i="1"/>
  <c r="N4667" i="1"/>
  <c r="J4667" i="1"/>
  <c r="D4667" i="1"/>
  <c r="I4667" i="1" s="1"/>
  <c r="B4667" i="1"/>
  <c r="N4666" i="1"/>
  <c r="K4666" i="1"/>
  <c r="J4666" i="1"/>
  <c r="I4666" i="1"/>
  <c r="F4666" i="1"/>
  <c r="E4666" i="1"/>
  <c r="D4666" i="1"/>
  <c r="H4666" i="1" s="1"/>
  <c r="B4666" i="1"/>
  <c r="N4665" i="1"/>
  <c r="E4665" i="1"/>
  <c r="D4665" i="1"/>
  <c r="J4665" i="1" s="1"/>
  <c r="B4665" i="1"/>
  <c r="N4664" i="1"/>
  <c r="K4664" i="1"/>
  <c r="E4664" i="1"/>
  <c r="D4664" i="1"/>
  <c r="J4664" i="1" s="1"/>
  <c r="B4664" i="1"/>
  <c r="N4663" i="1"/>
  <c r="F4663" i="1"/>
  <c r="D4663" i="1"/>
  <c r="J4663" i="1" s="1"/>
  <c r="B4663" i="1"/>
  <c r="N4662" i="1"/>
  <c r="K4662" i="1"/>
  <c r="J4662" i="1"/>
  <c r="I4662" i="1"/>
  <c r="H4662" i="1"/>
  <c r="G4662" i="1"/>
  <c r="F4662" i="1"/>
  <c r="E4662" i="1"/>
  <c r="D4662" i="1"/>
  <c r="B4662" i="1"/>
  <c r="N4661" i="1"/>
  <c r="D4661" i="1"/>
  <c r="K4661" i="1" s="1"/>
  <c r="B4661" i="1"/>
  <c r="N4660" i="1"/>
  <c r="D4660" i="1"/>
  <c r="K4660" i="1" s="1"/>
  <c r="B4660" i="1"/>
  <c r="N4659" i="1"/>
  <c r="D4659" i="1"/>
  <c r="J4659" i="1" s="1"/>
  <c r="B4659" i="1"/>
  <c r="N4658" i="1"/>
  <c r="K4658" i="1"/>
  <c r="J4658" i="1"/>
  <c r="I4658" i="1"/>
  <c r="F4658" i="1"/>
  <c r="E4658" i="1"/>
  <c r="D4658" i="1"/>
  <c r="H4658" i="1" s="1"/>
  <c r="B4658" i="1"/>
  <c r="N4657" i="1"/>
  <c r="E4657" i="1"/>
  <c r="D4657" i="1"/>
  <c r="B4657" i="1"/>
  <c r="N4656" i="1"/>
  <c r="E4656" i="1"/>
  <c r="D4656" i="1"/>
  <c r="K4656" i="1" s="1"/>
  <c r="B4656" i="1"/>
  <c r="N4655" i="1"/>
  <c r="F4655" i="1"/>
  <c r="D4655" i="1"/>
  <c r="B4655" i="1"/>
  <c r="N4654" i="1"/>
  <c r="K4654" i="1"/>
  <c r="J4654" i="1"/>
  <c r="I4654" i="1"/>
  <c r="H4654" i="1"/>
  <c r="G4654" i="1"/>
  <c r="F4654" i="1"/>
  <c r="E4654" i="1"/>
  <c r="D4654" i="1"/>
  <c r="B4654" i="1"/>
  <c r="N4653" i="1"/>
  <c r="K4653" i="1"/>
  <c r="I4653" i="1"/>
  <c r="H4653" i="1"/>
  <c r="E4653" i="1"/>
  <c r="D4653" i="1"/>
  <c r="B4653" i="1"/>
  <c r="N4652" i="1"/>
  <c r="K4652" i="1"/>
  <c r="I4652" i="1"/>
  <c r="G4652" i="1"/>
  <c r="F4652" i="1"/>
  <c r="E4652" i="1"/>
  <c r="D4652" i="1"/>
  <c r="B4652" i="1"/>
  <c r="N4651" i="1"/>
  <c r="J4651" i="1"/>
  <c r="I4651" i="1"/>
  <c r="H4651" i="1"/>
  <c r="G4651" i="1"/>
  <c r="D4651" i="1"/>
  <c r="B4651" i="1"/>
  <c r="N4650" i="1"/>
  <c r="K4650" i="1"/>
  <c r="J4650" i="1"/>
  <c r="I4650" i="1"/>
  <c r="F4650" i="1"/>
  <c r="E4650" i="1"/>
  <c r="D4650" i="1"/>
  <c r="H4650" i="1" s="1"/>
  <c r="B4650" i="1"/>
  <c r="N4649" i="1"/>
  <c r="J4649" i="1"/>
  <c r="H4649" i="1"/>
  <c r="D4649" i="1"/>
  <c r="B4649" i="1"/>
  <c r="N4648" i="1"/>
  <c r="K4648" i="1"/>
  <c r="J4648" i="1"/>
  <c r="H4648" i="1"/>
  <c r="D4648" i="1"/>
  <c r="B4648" i="1"/>
  <c r="N4647" i="1"/>
  <c r="J4647" i="1"/>
  <c r="H4647" i="1"/>
  <c r="D4647" i="1"/>
  <c r="B4647" i="1"/>
  <c r="N4646" i="1"/>
  <c r="K4646" i="1"/>
  <c r="J4646" i="1"/>
  <c r="I4646" i="1"/>
  <c r="H4646" i="1"/>
  <c r="G4646" i="1"/>
  <c r="F4646" i="1"/>
  <c r="E4646" i="1"/>
  <c r="D4646" i="1"/>
  <c r="B4646" i="1"/>
  <c r="N4645" i="1"/>
  <c r="E4645" i="1"/>
  <c r="D4645" i="1"/>
  <c r="K4645" i="1" s="1"/>
  <c r="B4645" i="1"/>
  <c r="N4644" i="1"/>
  <c r="K4644" i="1"/>
  <c r="E4644" i="1"/>
  <c r="D4644" i="1"/>
  <c r="I4644" i="1" s="1"/>
  <c r="B4644" i="1"/>
  <c r="N4643" i="1"/>
  <c r="G4643" i="1"/>
  <c r="D4643" i="1"/>
  <c r="J4643" i="1" s="1"/>
  <c r="B4643" i="1"/>
  <c r="N4642" i="1"/>
  <c r="K4642" i="1"/>
  <c r="J4642" i="1"/>
  <c r="I4642" i="1"/>
  <c r="F4642" i="1"/>
  <c r="E4642" i="1"/>
  <c r="D4642" i="1"/>
  <c r="H4642" i="1" s="1"/>
  <c r="B4642" i="1"/>
  <c r="N4641" i="1"/>
  <c r="G4641" i="1"/>
  <c r="D4641" i="1"/>
  <c r="J4641" i="1" s="1"/>
  <c r="B4641" i="1"/>
  <c r="N4640" i="1"/>
  <c r="G4640" i="1"/>
  <c r="D4640" i="1"/>
  <c r="K4640" i="1" s="1"/>
  <c r="B4640" i="1"/>
  <c r="N4639" i="1"/>
  <c r="G4639" i="1"/>
  <c r="D4639" i="1"/>
  <c r="J4639" i="1" s="1"/>
  <c r="B4639" i="1"/>
  <c r="N4638" i="1"/>
  <c r="K4638" i="1"/>
  <c r="J4638" i="1"/>
  <c r="I4638" i="1"/>
  <c r="H4638" i="1"/>
  <c r="G4638" i="1"/>
  <c r="F4638" i="1"/>
  <c r="E4638" i="1"/>
  <c r="L4638" i="1" s="1"/>
  <c r="D4638" i="1"/>
  <c r="B4638" i="1"/>
  <c r="N4637" i="1"/>
  <c r="E4637" i="1"/>
  <c r="D4637" i="1"/>
  <c r="B4637" i="1"/>
  <c r="N4636" i="1"/>
  <c r="E4636" i="1"/>
  <c r="D4636" i="1"/>
  <c r="K4636" i="1" s="1"/>
  <c r="B4636" i="1"/>
  <c r="N4635" i="1"/>
  <c r="G4635" i="1"/>
  <c r="D4635" i="1"/>
  <c r="B4635" i="1"/>
  <c r="N4634" i="1"/>
  <c r="K4634" i="1"/>
  <c r="J4634" i="1"/>
  <c r="I4634" i="1"/>
  <c r="F4634" i="1"/>
  <c r="E4634" i="1"/>
  <c r="D4634" i="1"/>
  <c r="H4634" i="1" s="1"/>
  <c r="B4634" i="1"/>
  <c r="N4633" i="1"/>
  <c r="J4633" i="1"/>
  <c r="H4633" i="1"/>
  <c r="G4633" i="1"/>
  <c r="E4633" i="1"/>
  <c r="D4633" i="1"/>
  <c r="B4633" i="1"/>
  <c r="N4632" i="1"/>
  <c r="K4632" i="1"/>
  <c r="J4632" i="1"/>
  <c r="H4632" i="1"/>
  <c r="G4632" i="1"/>
  <c r="E4632" i="1"/>
  <c r="D4632" i="1"/>
  <c r="B4632" i="1"/>
  <c r="N4631" i="1"/>
  <c r="J4631" i="1"/>
  <c r="H4631" i="1"/>
  <c r="G4631" i="1"/>
  <c r="F4631" i="1"/>
  <c r="D4631" i="1"/>
  <c r="B4631" i="1"/>
  <c r="N4630" i="1"/>
  <c r="K4630" i="1"/>
  <c r="J4630" i="1"/>
  <c r="I4630" i="1"/>
  <c r="H4630" i="1"/>
  <c r="G4630" i="1"/>
  <c r="F4630" i="1"/>
  <c r="E4630" i="1"/>
  <c r="D4630" i="1"/>
  <c r="B4630" i="1"/>
  <c r="N4629" i="1"/>
  <c r="K4629" i="1"/>
  <c r="I4629" i="1"/>
  <c r="D4629" i="1"/>
  <c r="B4629" i="1"/>
  <c r="N4628" i="1"/>
  <c r="K4628" i="1"/>
  <c r="I4628" i="1"/>
  <c r="G4628" i="1"/>
  <c r="D4628" i="1"/>
  <c r="B4628" i="1"/>
  <c r="N4627" i="1"/>
  <c r="J4627" i="1"/>
  <c r="I4627" i="1"/>
  <c r="D4627" i="1"/>
  <c r="B4627" i="1"/>
  <c r="N4626" i="1"/>
  <c r="K4626" i="1"/>
  <c r="J4626" i="1"/>
  <c r="I4626" i="1"/>
  <c r="F4626" i="1"/>
  <c r="E4626" i="1"/>
  <c r="D4626" i="1"/>
  <c r="H4626" i="1" s="1"/>
  <c r="B4626" i="1"/>
  <c r="N4625" i="1"/>
  <c r="J4625" i="1"/>
  <c r="D4625" i="1"/>
  <c r="H4625" i="1" s="1"/>
  <c r="B4625" i="1"/>
  <c r="N4624" i="1"/>
  <c r="K4624" i="1"/>
  <c r="J4624" i="1"/>
  <c r="D4624" i="1"/>
  <c r="H4624" i="1" s="1"/>
  <c r="B4624" i="1"/>
  <c r="N4623" i="1"/>
  <c r="J4623" i="1"/>
  <c r="D4623" i="1"/>
  <c r="H4623" i="1" s="1"/>
  <c r="B4623" i="1"/>
  <c r="N4622" i="1"/>
  <c r="K4622" i="1"/>
  <c r="J4622" i="1"/>
  <c r="I4622" i="1"/>
  <c r="H4622" i="1"/>
  <c r="G4622" i="1"/>
  <c r="F4622" i="1"/>
  <c r="E4622" i="1"/>
  <c r="D4622" i="1"/>
  <c r="B4622" i="1"/>
  <c r="N4621" i="1"/>
  <c r="H4621" i="1"/>
  <c r="D4621" i="1"/>
  <c r="K4621" i="1" s="1"/>
  <c r="B4621" i="1"/>
  <c r="N4620" i="1"/>
  <c r="F4620" i="1"/>
  <c r="D4620" i="1"/>
  <c r="K4620" i="1" s="1"/>
  <c r="B4620" i="1"/>
  <c r="N4619" i="1"/>
  <c r="H4619" i="1"/>
  <c r="D4619" i="1"/>
  <c r="J4619" i="1" s="1"/>
  <c r="B4619" i="1"/>
  <c r="N4618" i="1"/>
  <c r="K4618" i="1"/>
  <c r="J4618" i="1"/>
  <c r="I4618" i="1"/>
  <c r="F4618" i="1"/>
  <c r="E4618" i="1"/>
  <c r="D4618" i="1"/>
  <c r="H4618" i="1" s="1"/>
  <c r="B4618" i="1"/>
  <c r="N4617" i="1"/>
  <c r="D4617" i="1"/>
  <c r="J4617" i="1" s="1"/>
  <c r="B4617" i="1"/>
  <c r="N4616" i="1"/>
  <c r="D4616" i="1"/>
  <c r="K4616" i="1" s="1"/>
  <c r="B4616" i="1"/>
  <c r="N4615" i="1"/>
  <c r="D4615" i="1"/>
  <c r="J4615" i="1" s="1"/>
  <c r="B4615" i="1"/>
  <c r="N4614" i="1"/>
  <c r="K4614" i="1"/>
  <c r="J4614" i="1"/>
  <c r="I4614" i="1"/>
  <c r="H4614" i="1"/>
  <c r="G4614" i="1"/>
  <c r="F4614" i="1"/>
  <c r="E4614" i="1"/>
  <c r="D4614" i="1"/>
  <c r="B4614" i="1"/>
  <c r="N4613" i="1"/>
  <c r="K4613" i="1"/>
  <c r="I4613" i="1"/>
  <c r="H4613" i="1"/>
  <c r="E4613" i="1"/>
  <c r="D4613" i="1"/>
  <c r="B4613" i="1"/>
  <c r="N4612" i="1"/>
  <c r="K4612" i="1"/>
  <c r="I4612" i="1"/>
  <c r="G4612" i="1"/>
  <c r="F4612" i="1"/>
  <c r="E4612" i="1"/>
  <c r="D4612" i="1"/>
  <c r="B4612" i="1"/>
  <c r="N4611" i="1"/>
  <c r="J4611" i="1"/>
  <c r="I4611" i="1"/>
  <c r="H4611" i="1"/>
  <c r="G4611" i="1"/>
  <c r="D4611" i="1"/>
  <c r="B4611" i="1"/>
  <c r="N4610" i="1"/>
  <c r="K4610" i="1"/>
  <c r="J4610" i="1"/>
  <c r="I4610" i="1"/>
  <c r="F4610" i="1"/>
  <c r="E4610" i="1"/>
  <c r="D4610" i="1"/>
  <c r="H4610" i="1" s="1"/>
  <c r="B4610" i="1"/>
  <c r="N4609" i="1"/>
  <c r="J4609" i="1"/>
  <c r="H4609" i="1"/>
  <c r="G4609" i="1"/>
  <c r="E4609" i="1"/>
  <c r="D4609" i="1"/>
  <c r="B4609" i="1"/>
  <c r="N4608" i="1"/>
  <c r="K4608" i="1"/>
  <c r="J4608" i="1"/>
  <c r="H4608" i="1"/>
  <c r="G4608" i="1"/>
  <c r="E4608" i="1"/>
  <c r="D4608" i="1"/>
  <c r="B4608" i="1"/>
  <c r="N4607" i="1"/>
  <c r="J4607" i="1"/>
  <c r="H4607" i="1"/>
  <c r="G4607" i="1"/>
  <c r="F4607" i="1"/>
  <c r="D4607" i="1"/>
  <c r="B4607" i="1"/>
  <c r="N4606" i="1"/>
  <c r="K4606" i="1"/>
  <c r="J4606" i="1"/>
  <c r="I4606" i="1"/>
  <c r="H4606" i="1"/>
  <c r="G4606" i="1"/>
  <c r="F4606" i="1"/>
  <c r="E4606" i="1"/>
  <c r="D4606" i="1"/>
  <c r="B4606" i="1"/>
  <c r="N4605" i="1"/>
  <c r="K4605" i="1"/>
  <c r="D4605" i="1"/>
  <c r="I4605" i="1" s="1"/>
  <c r="B4605" i="1"/>
  <c r="N4604" i="1"/>
  <c r="K4604" i="1"/>
  <c r="I4604" i="1"/>
  <c r="D4604" i="1"/>
  <c r="G4604" i="1" s="1"/>
  <c r="B4604" i="1"/>
  <c r="N4603" i="1"/>
  <c r="J4603" i="1"/>
  <c r="D4603" i="1"/>
  <c r="I4603" i="1" s="1"/>
  <c r="B4603" i="1"/>
  <c r="N4602" i="1"/>
  <c r="K4602" i="1"/>
  <c r="J4602" i="1"/>
  <c r="I4602" i="1"/>
  <c r="F4602" i="1"/>
  <c r="E4602" i="1"/>
  <c r="D4602" i="1"/>
  <c r="H4602" i="1" s="1"/>
  <c r="B4602" i="1"/>
  <c r="N4601" i="1"/>
  <c r="E4601" i="1"/>
  <c r="D4601" i="1"/>
  <c r="J4601" i="1" s="1"/>
  <c r="B4601" i="1"/>
  <c r="N4600" i="1"/>
  <c r="K4600" i="1"/>
  <c r="E4600" i="1"/>
  <c r="D4600" i="1"/>
  <c r="J4600" i="1" s="1"/>
  <c r="B4600" i="1"/>
  <c r="N4599" i="1"/>
  <c r="F4599" i="1"/>
  <c r="D4599" i="1"/>
  <c r="J4599" i="1" s="1"/>
  <c r="B4599" i="1"/>
  <c r="N4598" i="1"/>
  <c r="K4598" i="1"/>
  <c r="J4598" i="1"/>
  <c r="I4598" i="1"/>
  <c r="H4598" i="1"/>
  <c r="G4598" i="1"/>
  <c r="F4598" i="1"/>
  <c r="E4598" i="1"/>
  <c r="L4598" i="1" s="1"/>
  <c r="D4598" i="1"/>
  <c r="B4598" i="1"/>
  <c r="N4597" i="1"/>
  <c r="E4597" i="1"/>
  <c r="D4597" i="1"/>
  <c r="K4597" i="1" s="1"/>
  <c r="B4597" i="1"/>
  <c r="N4596" i="1"/>
  <c r="E4596" i="1"/>
  <c r="D4596" i="1"/>
  <c r="K4596" i="1" s="1"/>
  <c r="B4596" i="1"/>
  <c r="N4595" i="1"/>
  <c r="G4595" i="1"/>
  <c r="D4595" i="1"/>
  <c r="J4595" i="1" s="1"/>
  <c r="B4595" i="1"/>
  <c r="N4594" i="1"/>
  <c r="K4594" i="1"/>
  <c r="J4594" i="1"/>
  <c r="I4594" i="1"/>
  <c r="F4594" i="1"/>
  <c r="E4594" i="1"/>
  <c r="D4594" i="1"/>
  <c r="H4594" i="1" s="1"/>
  <c r="B4594" i="1"/>
  <c r="N4593" i="1"/>
  <c r="G4593" i="1"/>
  <c r="E4593" i="1"/>
  <c r="D4593" i="1"/>
  <c r="B4593" i="1"/>
  <c r="N4592" i="1"/>
  <c r="G4592" i="1"/>
  <c r="E4592" i="1"/>
  <c r="D4592" i="1"/>
  <c r="K4592" i="1" s="1"/>
  <c r="B4592" i="1"/>
  <c r="N4591" i="1"/>
  <c r="G4591" i="1"/>
  <c r="F4591" i="1"/>
  <c r="D4591" i="1"/>
  <c r="B4591" i="1"/>
  <c r="N4590" i="1"/>
  <c r="K4590" i="1"/>
  <c r="J4590" i="1"/>
  <c r="I4590" i="1"/>
  <c r="H4590" i="1"/>
  <c r="G4590" i="1"/>
  <c r="F4590" i="1"/>
  <c r="E4590" i="1"/>
  <c r="D4590" i="1"/>
  <c r="B4590" i="1"/>
  <c r="N4589" i="1"/>
  <c r="K4589" i="1"/>
  <c r="I4589" i="1"/>
  <c r="H4589" i="1"/>
  <c r="E4589" i="1"/>
  <c r="D4589" i="1"/>
  <c r="B4589" i="1"/>
  <c r="N4588" i="1"/>
  <c r="K4588" i="1"/>
  <c r="I4588" i="1"/>
  <c r="G4588" i="1"/>
  <c r="F4588" i="1"/>
  <c r="E4588" i="1"/>
  <c r="D4588" i="1"/>
  <c r="B4588" i="1"/>
  <c r="N4587" i="1"/>
  <c r="J4587" i="1"/>
  <c r="I4587" i="1"/>
  <c r="H4587" i="1"/>
  <c r="G4587" i="1"/>
  <c r="D4587" i="1"/>
  <c r="B4587" i="1"/>
  <c r="N4586" i="1"/>
  <c r="K4586" i="1"/>
  <c r="J4586" i="1"/>
  <c r="I4586" i="1"/>
  <c r="F4586" i="1"/>
  <c r="E4586" i="1"/>
  <c r="D4586" i="1"/>
  <c r="H4586" i="1" s="1"/>
  <c r="B4586" i="1"/>
  <c r="N4585" i="1"/>
  <c r="J4585" i="1"/>
  <c r="H4585" i="1"/>
  <c r="G4585" i="1"/>
  <c r="D4585" i="1"/>
  <c r="B4585" i="1"/>
  <c r="N4584" i="1"/>
  <c r="K4584" i="1"/>
  <c r="J4584" i="1"/>
  <c r="H4584" i="1"/>
  <c r="G4584" i="1"/>
  <c r="D4584" i="1"/>
  <c r="B4584" i="1"/>
  <c r="N4583" i="1"/>
  <c r="J4583" i="1"/>
  <c r="H4583" i="1"/>
  <c r="G4583" i="1"/>
  <c r="D4583" i="1"/>
  <c r="B4583" i="1"/>
  <c r="N4582" i="1"/>
  <c r="K4582" i="1"/>
  <c r="J4582" i="1"/>
  <c r="I4582" i="1"/>
  <c r="H4582" i="1"/>
  <c r="G4582" i="1"/>
  <c r="F4582" i="1"/>
  <c r="E4582" i="1"/>
  <c r="D4582" i="1"/>
  <c r="B4582" i="1"/>
  <c r="N4581" i="1"/>
  <c r="E4581" i="1"/>
  <c r="D4581" i="1"/>
  <c r="K4581" i="1" s="1"/>
  <c r="B4581" i="1"/>
  <c r="N4580" i="1"/>
  <c r="K4580" i="1"/>
  <c r="E4580" i="1"/>
  <c r="D4580" i="1"/>
  <c r="I4580" i="1" s="1"/>
  <c r="B4580" i="1"/>
  <c r="N4579" i="1"/>
  <c r="G4579" i="1"/>
  <c r="D4579" i="1"/>
  <c r="J4579" i="1" s="1"/>
  <c r="B4579" i="1"/>
  <c r="N4578" i="1"/>
  <c r="K4578" i="1"/>
  <c r="J4578" i="1"/>
  <c r="I4578" i="1"/>
  <c r="F4578" i="1"/>
  <c r="E4578" i="1"/>
  <c r="D4578" i="1"/>
  <c r="H4578" i="1" s="1"/>
  <c r="B4578" i="1"/>
  <c r="N4577" i="1"/>
  <c r="D4577" i="1"/>
  <c r="J4577" i="1" s="1"/>
  <c r="B4577" i="1"/>
  <c r="N4576" i="1"/>
  <c r="D4576" i="1"/>
  <c r="K4576" i="1" s="1"/>
  <c r="B4576" i="1"/>
  <c r="N4575" i="1"/>
  <c r="D4575" i="1"/>
  <c r="J4575" i="1" s="1"/>
  <c r="B4575" i="1"/>
  <c r="N4574" i="1"/>
  <c r="K4574" i="1"/>
  <c r="J4574" i="1"/>
  <c r="I4574" i="1"/>
  <c r="H4574" i="1"/>
  <c r="G4574" i="1"/>
  <c r="F4574" i="1"/>
  <c r="E4574" i="1"/>
  <c r="D4574" i="1"/>
  <c r="B4574" i="1"/>
  <c r="N4573" i="1"/>
  <c r="H4573" i="1"/>
  <c r="E4573" i="1"/>
  <c r="D4573" i="1"/>
  <c r="B4573" i="1"/>
  <c r="N4572" i="1"/>
  <c r="F4572" i="1"/>
  <c r="E4572" i="1"/>
  <c r="D4572" i="1"/>
  <c r="K4572" i="1" s="1"/>
  <c r="B4572" i="1"/>
  <c r="N4571" i="1"/>
  <c r="H4571" i="1"/>
  <c r="G4571" i="1"/>
  <c r="D4571" i="1"/>
  <c r="B4571" i="1"/>
  <c r="N4570" i="1"/>
  <c r="K4570" i="1"/>
  <c r="J4570" i="1"/>
  <c r="I4570" i="1"/>
  <c r="F4570" i="1"/>
  <c r="E4570" i="1"/>
  <c r="D4570" i="1"/>
  <c r="H4570" i="1" s="1"/>
  <c r="B4570" i="1"/>
  <c r="N4569" i="1"/>
  <c r="H4569" i="1"/>
  <c r="G4569" i="1"/>
  <c r="E4569" i="1"/>
  <c r="D4569" i="1"/>
  <c r="B4569" i="1"/>
  <c r="N4568" i="1"/>
  <c r="K4568" i="1"/>
  <c r="H4568" i="1"/>
  <c r="G4568" i="1"/>
  <c r="E4568" i="1"/>
  <c r="D4568" i="1"/>
  <c r="B4568" i="1"/>
  <c r="N4567" i="1"/>
  <c r="H4567" i="1"/>
  <c r="G4567" i="1"/>
  <c r="F4567" i="1"/>
  <c r="D4567" i="1"/>
  <c r="B4567" i="1"/>
  <c r="N4566" i="1"/>
  <c r="K4566" i="1"/>
  <c r="J4566" i="1"/>
  <c r="I4566" i="1"/>
  <c r="H4566" i="1"/>
  <c r="G4566" i="1"/>
  <c r="F4566" i="1"/>
  <c r="E4566" i="1"/>
  <c r="D4566" i="1"/>
  <c r="B4566" i="1"/>
  <c r="N4565" i="1"/>
  <c r="K4565" i="1"/>
  <c r="I4565" i="1"/>
  <c r="H4565" i="1"/>
  <c r="D4565" i="1"/>
  <c r="B4565" i="1"/>
  <c r="N4564" i="1"/>
  <c r="K4564" i="1"/>
  <c r="I4564" i="1"/>
  <c r="G4564" i="1"/>
  <c r="F4564" i="1"/>
  <c r="D4564" i="1"/>
  <c r="B4564" i="1"/>
  <c r="N4563" i="1"/>
  <c r="J4563" i="1"/>
  <c r="I4563" i="1"/>
  <c r="H4563" i="1"/>
  <c r="D4563" i="1"/>
  <c r="B4563" i="1"/>
  <c r="N4562" i="1"/>
  <c r="K4562" i="1"/>
  <c r="J4562" i="1"/>
  <c r="I4562" i="1"/>
  <c r="F4562" i="1"/>
  <c r="E4562" i="1"/>
  <c r="D4562" i="1"/>
  <c r="H4562" i="1" s="1"/>
  <c r="B4562" i="1"/>
  <c r="N4561" i="1"/>
  <c r="J4561" i="1"/>
  <c r="D4561" i="1"/>
  <c r="H4561" i="1" s="1"/>
  <c r="B4561" i="1"/>
  <c r="N4560" i="1"/>
  <c r="K4560" i="1"/>
  <c r="J4560" i="1"/>
  <c r="D4560" i="1"/>
  <c r="H4560" i="1" s="1"/>
  <c r="B4560" i="1"/>
  <c r="N4559" i="1"/>
  <c r="J4559" i="1"/>
  <c r="D4559" i="1"/>
  <c r="H4559" i="1" s="1"/>
  <c r="B4559" i="1"/>
  <c r="N4558" i="1"/>
  <c r="K4558" i="1"/>
  <c r="J4558" i="1"/>
  <c r="I4558" i="1"/>
  <c r="H4558" i="1"/>
  <c r="G4558" i="1"/>
  <c r="F4558" i="1"/>
  <c r="E4558" i="1"/>
  <c r="D4558" i="1"/>
  <c r="B4558" i="1"/>
  <c r="N4557" i="1"/>
  <c r="D4557" i="1"/>
  <c r="K4557" i="1" s="1"/>
  <c r="B4557" i="1"/>
  <c r="N4556" i="1"/>
  <c r="D4556" i="1"/>
  <c r="K4556" i="1" s="1"/>
  <c r="B4556" i="1"/>
  <c r="N4555" i="1"/>
  <c r="D4555" i="1"/>
  <c r="J4555" i="1" s="1"/>
  <c r="B4555" i="1"/>
  <c r="N4554" i="1"/>
  <c r="K4554" i="1"/>
  <c r="J4554" i="1"/>
  <c r="I4554" i="1"/>
  <c r="F4554" i="1"/>
  <c r="E4554" i="1"/>
  <c r="D4554" i="1"/>
  <c r="H4554" i="1" s="1"/>
  <c r="B4554" i="1"/>
  <c r="N4553" i="1"/>
  <c r="E4553" i="1"/>
  <c r="D4553" i="1"/>
  <c r="J4553" i="1" s="1"/>
  <c r="B4553" i="1"/>
  <c r="N4552" i="1"/>
  <c r="E4552" i="1"/>
  <c r="D4552" i="1"/>
  <c r="K4552" i="1" s="1"/>
  <c r="B4552" i="1"/>
  <c r="N4551" i="1"/>
  <c r="F4551" i="1"/>
  <c r="D4551" i="1"/>
  <c r="J4551" i="1" s="1"/>
  <c r="B4551" i="1"/>
  <c r="N4550" i="1"/>
  <c r="K4550" i="1"/>
  <c r="J4550" i="1"/>
  <c r="I4550" i="1"/>
  <c r="H4550" i="1"/>
  <c r="G4550" i="1"/>
  <c r="F4550" i="1"/>
  <c r="E4550" i="1"/>
  <c r="D4550" i="1"/>
  <c r="B4550" i="1"/>
  <c r="N4549" i="1"/>
  <c r="I4549" i="1"/>
  <c r="H4549" i="1"/>
  <c r="E4549" i="1"/>
  <c r="D4549" i="1"/>
  <c r="B4549" i="1"/>
  <c r="N4548" i="1"/>
  <c r="K4548" i="1"/>
  <c r="G4548" i="1"/>
  <c r="F4548" i="1"/>
  <c r="E4548" i="1"/>
  <c r="D4548" i="1"/>
  <c r="B4548" i="1"/>
  <c r="N4547" i="1"/>
  <c r="I4547" i="1"/>
  <c r="H4547" i="1"/>
  <c r="G4547" i="1"/>
  <c r="D4547" i="1"/>
  <c r="B4547" i="1"/>
  <c r="N4546" i="1"/>
  <c r="K4546" i="1"/>
  <c r="J4546" i="1"/>
  <c r="I4546" i="1"/>
  <c r="F4546" i="1"/>
  <c r="E4546" i="1"/>
  <c r="D4546" i="1"/>
  <c r="H4546" i="1" s="1"/>
  <c r="B4546" i="1"/>
  <c r="N4545" i="1"/>
  <c r="J4545" i="1"/>
  <c r="H4545" i="1"/>
  <c r="G4545" i="1"/>
  <c r="E4545" i="1"/>
  <c r="D4545" i="1"/>
  <c r="B4545" i="1"/>
  <c r="N4544" i="1"/>
  <c r="K4544" i="1"/>
  <c r="J4544" i="1"/>
  <c r="H4544" i="1"/>
  <c r="G4544" i="1"/>
  <c r="E4544" i="1"/>
  <c r="D4544" i="1"/>
  <c r="B4544" i="1"/>
  <c r="N4543" i="1"/>
  <c r="J4543" i="1"/>
  <c r="H4543" i="1"/>
  <c r="G4543" i="1"/>
  <c r="F4543" i="1"/>
  <c r="D4543" i="1"/>
  <c r="B4543" i="1"/>
  <c r="N4542" i="1"/>
  <c r="K4542" i="1"/>
  <c r="J4542" i="1"/>
  <c r="I4542" i="1"/>
  <c r="H4542" i="1"/>
  <c r="G4542" i="1"/>
  <c r="F4542" i="1"/>
  <c r="E4542" i="1"/>
  <c r="D4542" i="1"/>
  <c r="B4542" i="1"/>
  <c r="N4541" i="1"/>
  <c r="K4541" i="1"/>
  <c r="D4541" i="1"/>
  <c r="I4541" i="1" s="1"/>
  <c r="B4541" i="1"/>
  <c r="N4540" i="1"/>
  <c r="K4540" i="1"/>
  <c r="I4540" i="1"/>
  <c r="D4540" i="1"/>
  <c r="G4540" i="1" s="1"/>
  <c r="B4540" i="1"/>
  <c r="N4539" i="1"/>
  <c r="J4539" i="1"/>
  <c r="D4539" i="1"/>
  <c r="I4539" i="1" s="1"/>
  <c r="B4539" i="1"/>
  <c r="N4538" i="1"/>
  <c r="K4538" i="1"/>
  <c r="J4538" i="1"/>
  <c r="I4538" i="1"/>
  <c r="F4538" i="1"/>
  <c r="E4538" i="1"/>
  <c r="D4538" i="1"/>
  <c r="H4538" i="1" s="1"/>
  <c r="B4538" i="1"/>
  <c r="N4537" i="1"/>
  <c r="J4537" i="1"/>
  <c r="E4537" i="1"/>
  <c r="D4537" i="1"/>
  <c r="H4537" i="1" s="1"/>
  <c r="B4537" i="1"/>
  <c r="N4536" i="1"/>
  <c r="K4536" i="1"/>
  <c r="J4536" i="1"/>
  <c r="E4536" i="1"/>
  <c r="D4536" i="1"/>
  <c r="H4536" i="1" s="1"/>
  <c r="B4536" i="1"/>
  <c r="N4535" i="1"/>
  <c r="J4535" i="1"/>
  <c r="F4535" i="1"/>
  <c r="D4535" i="1"/>
  <c r="H4535" i="1" s="1"/>
  <c r="B4535" i="1"/>
  <c r="N4534" i="1"/>
  <c r="K4534" i="1"/>
  <c r="J4534" i="1"/>
  <c r="I4534" i="1"/>
  <c r="H4534" i="1"/>
  <c r="G4534" i="1"/>
  <c r="F4534" i="1"/>
  <c r="E4534" i="1"/>
  <c r="L4534" i="1" s="1"/>
  <c r="D4534" i="1"/>
  <c r="B4534" i="1"/>
  <c r="N4533" i="1"/>
  <c r="E4533" i="1"/>
  <c r="D4533" i="1"/>
  <c r="K4533" i="1" s="1"/>
  <c r="B4533" i="1"/>
  <c r="N4532" i="1"/>
  <c r="E4532" i="1"/>
  <c r="D4532" i="1"/>
  <c r="K4532" i="1" s="1"/>
  <c r="B4532" i="1"/>
  <c r="N4531" i="1"/>
  <c r="G4531" i="1"/>
  <c r="D4531" i="1"/>
  <c r="J4531" i="1" s="1"/>
  <c r="B4531" i="1"/>
  <c r="N4530" i="1"/>
  <c r="K4530" i="1"/>
  <c r="J4530" i="1"/>
  <c r="I4530" i="1"/>
  <c r="F4530" i="1"/>
  <c r="E4530" i="1"/>
  <c r="D4530" i="1"/>
  <c r="H4530" i="1" s="1"/>
  <c r="B4530" i="1"/>
  <c r="N4529" i="1"/>
  <c r="G4529" i="1"/>
  <c r="E4529" i="1"/>
  <c r="D4529" i="1"/>
  <c r="B4529" i="1"/>
  <c r="N4528" i="1"/>
  <c r="G4528" i="1"/>
  <c r="E4528" i="1"/>
  <c r="D4528" i="1"/>
  <c r="K4528" i="1" s="1"/>
  <c r="B4528" i="1"/>
  <c r="N4527" i="1"/>
  <c r="G4527" i="1"/>
  <c r="F4527" i="1"/>
  <c r="D4527" i="1"/>
  <c r="B4527" i="1"/>
  <c r="N4526" i="1"/>
  <c r="K4526" i="1"/>
  <c r="J4526" i="1"/>
  <c r="I4526" i="1"/>
  <c r="H4526" i="1"/>
  <c r="G4526" i="1"/>
  <c r="F4526" i="1"/>
  <c r="E4526" i="1"/>
  <c r="D4526" i="1"/>
  <c r="B4526" i="1"/>
  <c r="N4525" i="1"/>
  <c r="K4525" i="1"/>
  <c r="I4525" i="1"/>
  <c r="H4525" i="1"/>
  <c r="E4525" i="1"/>
  <c r="D4525" i="1"/>
  <c r="B4525" i="1"/>
  <c r="N4524" i="1"/>
  <c r="K4524" i="1"/>
  <c r="I4524" i="1"/>
  <c r="G4524" i="1"/>
  <c r="F4524" i="1"/>
  <c r="E4524" i="1"/>
  <c r="D4524" i="1"/>
  <c r="B4524" i="1"/>
  <c r="N4523" i="1"/>
  <c r="J4523" i="1"/>
  <c r="I4523" i="1"/>
  <c r="H4523" i="1"/>
  <c r="G4523" i="1"/>
  <c r="D4523" i="1"/>
  <c r="B4523" i="1"/>
  <c r="N4522" i="1"/>
  <c r="K4522" i="1"/>
  <c r="J4522" i="1"/>
  <c r="I4522" i="1"/>
  <c r="F4522" i="1"/>
  <c r="E4522" i="1"/>
  <c r="D4522" i="1"/>
  <c r="H4522" i="1" s="1"/>
  <c r="B4522" i="1"/>
  <c r="N4521" i="1"/>
  <c r="J4521" i="1"/>
  <c r="H4521" i="1"/>
  <c r="G4521" i="1"/>
  <c r="D4521" i="1"/>
  <c r="B4521" i="1"/>
  <c r="N4520" i="1"/>
  <c r="K4520" i="1"/>
  <c r="J4520" i="1"/>
  <c r="H4520" i="1"/>
  <c r="G4520" i="1"/>
  <c r="D4520" i="1"/>
  <c r="B4520" i="1"/>
  <c r="N4519" i="1"/>
  <c r="J4519" i="1"/>
  <c r="H4519" i="1"/>
  <c r="G4519" i="1"/>
  <c r="D4519" i="1"/>
  <c r="B4519" i="1"/>
  <c r="N4518" i="1"/>
  <c r="K4518" i="1"/>
  <c r="J4518" i="1"/>
  <c r="I4518" i="1"/>
  <c r="H4518" i="1"/>
  <c r="G4518" i="1"/>
  <c r="F4518" i="1"/>
  <c r="E4518" i="1"/>
  <c r="D4518" i="1"/>
  <c r="B4518" i="1"/>
  <c r="N4517" i="1"/>
  <c r="K4517" i="1"/>
  <c r="E4517" i="1"/>
  <c r="D4517" i="1"/>
  <c r="I4517" i="1" s="1"/>
  <c r="B4517" i="1"/>
  <c r="N4516" i="1"/>
  <c r="K4516" i="1"/>
  <c r="I4516" i="1"/>
  <c r="E4516" i="1"/>
  <c r="D4516" i="1"/>
  <c r="G4516" i="1" s="1"/>
  <c r="B4516" i="1"/>
  <c r="N4515" i="1"/>
  <c r="J4515" i="1"/>
  <c r="G4515" i="1"/>
  <c r="D4515" i="1"/>
  <c r="I4515" i="1" s="1"/>
  <c r="B4515" i="1"/>
  <c r="N4514" i="1"/>
  <c r="K4514" i="1"/>
  <c r="J4514" i="1"/>
  <c r="I4514" i="1"/>
  <c r="F4514" i="1"/>
  <c r="E4514" i="1"/>
  <c r="D4514" i="1"/>
  <c r="H4514" i="1" s="1"/>
  <c r="B4514" i="1"/>
  <c r="N4513" i="1"/>
  <c r="D4513" i="1"/>
  <c r="J4513" i="1" s="1"/>
  <c r="B4513" i="1"/>
  <c r="N4512" i="1"/>
  <c r="D4512" i="1"/>
  <c r="K4512" i="1" s="1"/>
  <c r="B4512" i="1"/>
  <c r="N4511" i="1"/>
  <c r="D4511" i="1"/>
  <c r="J4511" i="1" s="1"/>
  <c r="B4511" i="1"/>
  <c r="N4510" i="1"/>
  <c r="K4510" i="1"/>
  <c r="J4510" i="1"/>
  <c r="I4510" i="1"/>
  <c r="H4510" i="1"/>
  <c r="G4510" i="1"/>
  <c r="F4510" i="1"/>
  <c r="E4510" i="1"/>
  <c r="D4510" i="1"/>
  <c r="B4510" i="1"/>
  <c r="N4509" i="1"/>
  <c r="H4509" i="1"/>
  <c r="E4509" i="1"/>
  <c r="D4509" i="1"/>
  <c r="B4509" i="1"/>
  <c r="N4508" i="1"/>
  <c r="F4508" i="1"/>
  <c r="E4508" i="1"/>
  <c r="D4508" i="1"/>
  <c r="K4508" i="1" s="1"/>
  <c r="B4508" i="1"/>
  <c r="N4507" i="1"/>
  <c r="H4507" i="1"/>
  <c r="G4507" i="1"/>
  <c r="D4507" i="1"/>
  <c r="B4507" i="1"/>
  <c r="N4506" i="1"/>
  <c r="K4506" i="1"/>
  <c r="J4506" i="1"/>
  <c r="I4506" i="1"/>
  <c r="F4506" i="1"/>
  <c r="E4506" i="1"/>
  <c r="D4506" i="1"/>
  <c r="H4506" i="1" s="1"/>
  <c r="B4506" i="1"/>
  <c r="N4505" i="1"/>
  <c r="H4505" i="1"/>
  <c r="G4505" i="1"/>
  <c r="E4505" i="1"/>
  <c r="D4505" i="1"/>
  <c r="B4505" i="1"/>
  <c r="N4504" i="1"/>
  <c r="K4504" i="1"/>
  <c r="H4504" i="1"/>
  <c r="G4504" i="1"/>
  <c r="E4504" i="1"/>
  <c r="D4504" i="1"/>
  <c r="B4504" i="1"/>
  <c r="N4503" i="1"/>
  <c r="H4503" i="1"/>
  <c r="G4503" i="1"/>
  <c r="F4503" i="1"/>
  <c r="D4503" i="1"/>
  <c r="B4503" i="1"/>
  <c r="N4502" i="1"/>
  <c r="K4502" i="1"/>
  <c r="J4502" i="1"/>
  <c r="I4502" i="1"/>
  <c r="H4502" i="1"/>
  <c r="G4502" i="1"/>
  <c r="F4502" i="1"/>
  <c r="E4502" i="1"/>
  <c r="D4502" i="1"/>
  <c r="B4502" i="1"/>
  <c r="N4501" i="1"/>
  <c r="K4501" i="1"/>
  <c r="I4501" i="1"/>
  <c r="H4501" i="1"/>
  <c r="D4501" i="1"/>
  <c r="B4501" i="1"/>
  <c r="N4500" i="1"/>
  <c r="K4500" i="1"/>
  <c r="I4500" i="1"/>
  <c r="G4500" i="1"/>
  <c r="F4500" i="1"/>
  <c r="D4500" i="1"/>
  <c r="B4500" i="1"/>
  <c r="N4499" i="1"/>
  <c r="J4499" i="1"/>
  <c r="I4499" i="1"/>
  <c r="H4499" i="1"/>
  <c r="D4499" i="1"/>
  <c r="B4499" i="1"/>
  <c r="N4498" i="1"/>
  <c r="K4498" i="1"/>
  <c r="J4498" i="1"/>
  <c r="I4498" i="1"/>
  <c r="F4498" i="1"/>
  <c r="E4498" i="1"/>
  <c r="D4498" i="1"/>
  <c r="H4498" i="1" s="1"/>
  <c r="B4498" i="1"/>
  <c r="N4497" i="1"/>
  <c r="J4497" i="1"/>
  <c r="D4497" i="1"/>
  <c r="H4497" i="1" s="1"/>
  <c r="B4497" i="1"/>
  <c r="N4496" i="1"/>
  <c r="K4496" i="1"/>
  <c r="J4496" i="1"/>
  <c r="D4496" i="1"/>
  <c r="H4496" i="1" s="1"/>
  <c r="B4496" i="1"/>
  <c r="N4495" i="1"/>
  <c r="J4495" i="1"/>
  <c r="D4495" i="1"/>
  <c r="H4495" i="1" s="1"/>
  <c r="B4495" i="1"/>
  <c r="N4494" i="1"/>
  <c r="K4494" i="1"/>
  <c r="J4494" i="1"/>
  <c r="I4494" i="1"/>
  <c r="H4494" i="1"/>
  <c r="G4494" i="1"/>
  <c r="F4494" i="1"/>
  <c r="E4494" i="1"/>
  <c r="D4494" i="1"/>
  <c r="B4494" i="1"/>
  <c r="N4493" i="1"/>
  <c r="D4493" i="1"/>
  <c r="K4493" i="1" s="1"/>
  <c r="B4493" i="1"/>
  <c r="N4492" i="1"/>
  <c r="D4492" i="1"/>
  <c r="K4492" i="1" s="1"/>
  <c r="B4492" i="1"/>
  <c r="N4491" i="1"/>
  <c r="D4491" i="1"/>
  <c r="J4491" i="1" s="1"/>
  <c r="B4491" i="1"/>
  <c r="N4490" i="1"/>
  <c r="K4490" i="1"/>
  <c r="J4490" i="1"/>
  <c r="I4490" i="1"/>
  <c r="F4490" i="1"/>
  <c r="E4490" i="1"/>
  <c r="D4490" i="1"/>
  <c r="H4490" i="1" s="1"/>
  <c r="B4490" i="1"/>
  <c r="N4489" i="1"/>
  <c r="E4489" i="1"/>
  <c r="D4489" i="1"/>
  <c r="J4489" i="1" s="1"/>
  <c r="B4489" i="1"/>
  <c r="N4488" i="1"/>
  <c r="E4488" i="1"/>
  <c r="D4488" i="1"/>
  <c r="K4488" i="1" s="1"/>
  <c r="B4488" i="1"/>
  <c r="N4487" i="1"/>
  <c r="F4487" i="1"/>
  <c r="D4487" i="1"/>
  <c r="J4487" i="1" s="1"/>
  <c r="B4487" i="1"/>
  <c r="N4486" i="1"/>
  <c r="K4486" i="1"/>
  <c r="J4486" i="1"/>
  <c r="I4486" i="1"/>
  <c r="H4486" i="1"/>
  <c r="G4486" i="1"/>
  <c r="F4486" i="1"/>
  <c r="E4486" i="1"/>
  <c r="D4486" i="1"/>
  <c r="B4486" i="1"/>
  <c r="N4485" i="1"/>
  <c r="I4485" i="1"/>
  <c r="H4485" i="1"/>
  <c r="E4485" i="1"/>
  <c r="D4485" i="1"/>
  <c r="B4485" i="1"/>
  <c r="N4484" i="1"/>
  <c r="K4484" i="1"/>
  <c r="G4484" i="1"/>
  <c r="F4484" i="1"/>
  <c r="E4484" i="1"/>
  <c r="D4484" i="1"/>
  <c r="B4484" i="1"/>
  <c r="N4483" i="1"/>
  <c r="I4483" i="1"/>
  <c r="H4483" i="1"/>
  <c r="G4483" i="1"/>
  <c r="D4483" i="1"/>
  <c r="B4483" i="1"/>
  <c r="N4482" i="1"/>
  <c r="K4482" i="1"/>
  <c r="J4482" i="1"/>
  <c r="I4482" i="1"/>
  <c r="F4482" i="1"/>
  <c r="E4482" i="1"/>
  <c r="D4482" i="1"/>
  <c r="H4482" i="1" s="1"/>
  <c r="B4482" i="1"/>
  <c r="N4481" i="1"/>
  <c r="J4481" i="1"/>
  <c r="H4481" i="1"/>
  <c r="G4481" i="1"/>
  <c r="E4481" i="1"/>
  <c r="D4481" i="1"/>
  <c r="B4481" i="1"/>
  <c r="N4480" i="1"/>
  <c r="K4480" i="1"/>
  <c r="J4480" i="1"/>
  <c r="H4480" i="1"/>
  <c r="G4480" i="1"/>
  <c r="E4480" i="1"/>
  <c r="D4480" i="1"/>
  <c r="B4480" i="1"/>
  <c r="N4479" i="1"/>
  <c r="J4479" i="1"/>
  <c r="H4479" i="1"/>
  <c r="G4479" i="1"/>
  <c r="F4479" i="1"/>
  <c r="D4479" i="1"/>
  <c r="B4479" i="1"/>
  <c r="N4478" i="1"/>
  <c r="K4478" i="1"/>
  <c r="J4478" i="1"/>
  <c r="I4478" i="1"/>
  <c r="H4478" i="1"/>
  <c r="G4478" i="1"/>
  <c r="F4478" i="1"/>
  <c r="E4478" i="1"/>
  <c r="D4478" i="1"/>
  <c r="B4478" i="1"/>
  <c r="N4477" i="1"/>
  <c r="K4477" i="1"/>
  <c r="D4477" i="1"/>
  <c r="I4477" i="1" s="1"/>
  <c r="B4477" i="1"/>
  <c r="N4476" i="1"/>
  <c r="K4476" i="1"/>
  <c r="I4476" i="1"/>
  <c r="D4476" i="1"/>
  <c r="G4476" i="1" s="1"/>
  <c r="B4476" i="1"/>
  <c r="N4475" i="1"/>
  <c r="J4475" i="1"/>
  <c r="D4475" i="1"/>
  <c r="I4475" i="1" s="1"/>
  <c r="B4475" i="1"/>
  <c r="N4474" i="1"/>
  <c r="K4474" i="1"/>
  <c r="J4474" i="1"/>
  <c r="I4474" i="1"/>
  <c r="F4474" i="1"/>
  <c r="E4474" i="1"/>
  <c r="D4474" i="1"/>
  <c r="H4474" i="1" s="1"/>
  <c r="B4474" i="1"/>
  <c r="N4473" i="1"/>
  <c r="J4473" i="1"/>
  <c r="E4473" i="1"/>
  <c r="D4473" i="1"/>
  <c r="H4473" i="1" s="1"/>
  <c r="B4473" i="1"/>
  <c r="N4472" i="1"/>
  <c r="K4472" i="1"/>
  <c r="J4472" i="1"/>
  <c r="E4472" i="1"/>
  <c r="D4472" i="1"/>
  <c r="H4472" i="1" s="1"/>
  <c r="B4472" i="1"/>
  <c r="N4471" i="1"/>
  <c r="J4471" i="1"/>
  <c r="F4471" i="1"/>
  <c r="D4471" i="1"/>
  <c r="H4471" i="1" s="1"/>
  <c r="B4471" i="1"/>
  <c r="N4470" i="1"/>
  <c r="K4470" i="1"/>
  <c r="J4470" i="1"/>
  <c r="I4470" i="1"/>
  <c r="H4470" i="1"/>
  <c r="G4470" i="1"/>
  <c r="F4470" i="1"/>
  <c r="E4470" i="1"/>
  <c r="L4470" i="1" s="1"/>
  <c r="D4470" i="1"/>
  <c r="B4470" i="1"/>
  <c r="N4469" i="1"/>
  <c r="E4469" i="1"/>
  <c r="D4469" i="1"/>
  <c r="K4469" i="1" s="1"/>
  <c r="B4469" i="1"/>
  <c r="N4468" i="1"/>
  <c r="E4468" i="1"/>
  <c r="D4468" i="1"/>
  <c r="K4468" i="1" s="1"/>
  <c r="B4468" i="1"/>
  <c r="N4467" i="1"/>
  <c r="G4467" i="1"/>
  <c r="D4467" i="1"/>
  <c r="J4467" i="1" s="1"/>
  <c r="B4467" i="1"/>
  <c r="N4466" i="1"/>
  <c r="K4466" i="1"/>
  <c r="J4466" i="1"/>
  <c r="I4466" i="1"/>
  <c r="F4466" i="1"/>
  <c r="E4466" i="1"/>
  <c r="D4466" i="1"/>
  <c r="H4466" i="1" s="1"/>
  <c r="B4466" i="1"/>
  <c r="N4465" i="1"/>
  <c r="G4465" i="1"/>
  <c r="E4465" i="1"/>
  <c r="D4465" i="1"/>
  <c r="B4465" i="1"/>
  <c r="N4464" i="1"/>
  <c r="G4464" i="1"/>
  <c r="E4464" i="1"/>
  <c r="D4464" i="1"/>
  <c r="K4464" i="1" s="1"/>
  <c r="B4464" i="1"/>
  <c r="N4463" i="1"/>
  <c r="G4463" i="1"/>
  <c r="F4463" i="1"/>
  <c r="D4463" i="1"/>
  <c r="B4463" i="1"/>
  <c r="N4462" i="1"/>
  <c r="K4462" i="1"/>
  <c r="J4462" i="1"/>
  <c r="I4462" i="1"/>
  <c r="H4462" i="1"/>
  <c r="G4462" i="1"/>
  <c r="F4462" i="1"/>
  <c r="E4462" i="1"/>
  <c r="D4462" i="1"/>
  <c r="B4462" i="1"/>
  <c r="N4461" i="1"/>
  <c r="K4461" i="1"/>
  <c r="I4461" i="1"/>
  <c r="H4461" i="1"/>
  <c r="E4461" i="1"/>
  <c r="D4461" i="1"/>
  <c r="B4461" i="1"/>
  <c r="N4460" i="1"/>
  <c r="K4460" i="1"/>
  <c r="I4460" i="1"/>
  <c r="G4460" i="1"/>
  <c r="F4460" i="1"/>
  <c r="E4460" i="1"/>
  <c r="D4460" i="1"/>
  <c r="B4460" i="1"/>
  <c r="N4459" i="1"/>
  <c r="J4459" i="1"/>
  <c r="I4459" i="1"/>
  <c r="H4459" i="1"/>
  <c r="G4459" i="1"/>
  <c r="D4459" i="1"/>
  <c r="B4459" i="1"/>
  <c r="N4458" i="1"/>
  <c r="K4458" i="1"/>
  <c r="J4458" i="1"/>
  <c r="I4458" i="1"/>
  <c r="F4458" i="1"/>
  <c r="E4458" i="1"/>
  <c r="D4458" i="1"/>
  <c r="H4458" i="1" s="1"/>
  <c r="B4458" i="1"/>
  <c r="N4457" i="1"/>
  <c r="J4457" i="1"/>
  <c r="H4457" i="1"/>
  <c r="G4457" i="1"/>
  <c r="D4457" i="1"/>
  <c r="B4457" i="1"/>
  <c r="N4456" i="1"/>
  <c r="K4456" i="1"/>
  <c r="J4456" i="1"/>
  <c r="H4456" i="1"/>
  <c r="G4456" i="1"/>
  <c r="D4456" i="1"/>
  <c r="B4456" i="1"/>
  <c r="N4455" i="1"/>
  <c r="J4455" i="1"/>
  <c r="H4455" i="1"/>
  <c r="G4455" i="1"/>
  <c r="D4455" i="1"/>
  <c r="B4455" i="1"/>
  <c r="N4454" i="1"/>
  <c r="K4454" i="1"/>
  <c r="J4454" i="1"/>
  <c r="I4454" i="1"/>
  <c r="H4454" i="1"/>
  <c r="G4454" i="1"/>
  <c r="F4454" i="1"/>
  <c r="E4454" i="1"/>
  <c r="D4454" i="1"/>
  <c r="B4454" i="1"/>
  <c r="N4453" i="1"/>
  <c r="K4453" i="1"/>
  <c r="E4453" i="1"/>
  <c r="D4453" i="1"/>
  <c r="I4453" i="1" s="1"/>
  <c r="B4453" i="1"/>
  <c r="N4452" i="1"/>
  <c r="K4452" i="1"/>
  <c r="I4452" i="1"/>
  <c r="E4452" i="1"/>
  <c r="D4452" i="1"/>
  <c r="G4452" i="1" s="1"/>
  <c r="B4452" i="1"/>
  <c r="N4451" i="1"/>
  <c r="J4451" i="1"/>
  <c r="G4451" i="1"/>
  <c r="D4451" i="1"/>
  <c r="I4451" i="1" s="1"/>
  <c r="B4451" i="1"/>
  <c r="N4450" i="1"/>
  <c r="K4450" i="1"/>
  <c r="J4450" i="1"/>
  <c r="I4450" i="1"/>
  <c r="F4450" i="1"/>
  <c r="E4450" i="1"/>
  <c r="D4450" i="1"/>
  <c r="H4450" i="1" s="1"/>
  <c r="B4450" i="1"/>
  <c r="N4449" i="1"/>
  <c r="D4449" i="1"/>
  <c r="J4449" i="1" s="1"/>
  <c r="B4449" i="1"/>
  <c r="N4448" i="1"/>
  <c r="D4448" i="1"/>
  <c r="K4448" i="1" s="1"/>
  <c r="B4448" i="1"/>
  <c r="N4447" i="1"/>
  <c r="D4447" i="1"/>
  <c r="J4447" i="1" s="1"/>
  <c r="B4447" i="1"/>
  <c r="N4446" i="1"/>
  <c r="K4446" i="1"/>
  <c r="J4446" i="1"/>
  <c r="I4446" i="1"/>
  <c r="H4446" i="1"/>
  <c r="G4446" i="1"/>
  <c r="F4446" i="1"/>
  <c r="E4446" i="1"/>
  <c r="D4446" i="1"/>
  <c r="B4446" i="1"/>
  <c r="N4445" i="1"/>
  <c r="H4445" i="1"/>
  <c r="E4445" i="1"/>
  <c r="D4445" i="1"/>
  <c r="B4445" i="1"/>
  <c r="N4444" i="1"/>
  <c r="F4444" i="1"/>
  <c r="E4444" i="1"/>
  <c r="D4444" i="1"/>
  <c r="K4444" i="1" s="1"/>
  <c r="B4444" i="1"/>
  <c r="N4443" i="1"/>
  <c r="H4443" i="1"/>
  <c r="G4443" i="1"/>
  <c r="D4443" i="1"/>
  <c r="B4443" i="1"/>
  <c r="N4442" i="1"/>
  <c r="K4442" i="1"/>
  <c r="J4442" i="1"/>
  <c r="I4442" i="1"/>
  <c r="F4442" i="1"/>
  <c r="E4442" i="1"/>
  <c r="D4442" i="1"/>
  <c r="H4442" i="1" s="1"/>
  <c r="B4442" i="1"/>
  <c r="N4441" i="1"/>
  <c r="H4441" i="1"/>
  <c r="G4441" i="1"/>
  <c r="E4441" i="1"/>
  <c r="D4441" i="1"/>
  <c r="B4441" i="1"/>
  <c r="N4440" i="1"/>
  <c r="H4440" i="1"/>
  <c r="G4440" i="1"/>
  <c r="E4440" i="1"/>
  <c r="D4440" i="1"/>
  <c r="B4440" i="1"/>
  <c r="N4439" i="1"/>
  <c r="H4439" i="1"/>
  <c r="G4439" i="1"/>
  <c r="F4439" i="1"/>
  <c r="D4439" i="1"/>
  <c r="B4439" i="1"/>
  <c r="N4438" i="1"/>
  <c r="K4438" i="1"/>
  <c r="J4438" i="1"/>
  <c r="I4438" i="1"/>
  <c r="H4438" i="1"/>
  <c r="G4438" i="1"/>
  <c r="F4438" i="1"/>
  <c r="E4438" i="1"/>
  <c r="D4438" i="1"/>
  <c r="B4438" i="1"/>
  <c r="N4437" i="1"/>
  <c r="K4437" i="1"/>
  <c r="I4437" i="1"/>
  <c r="H4437" i="1"/>
  <c r="D4437" i="1"/>
  <c r="B4437" i="1"/>
  <c r="N4436" i="1"/>
  <c r="K4436" i="1"/>
  <c r="I4436" i="1"/>
  <c r="G4436" i="1"/>
  <c r="F4436" i="1"/>
  <c r="D4436" i="1"/>
  <c r="B4436" i="1"/>
  <c r="N4435" i="1"/>
  <c r="J4435" i="1"/>
  <c r="I4435" i="1"/>
  <c r="H4435" i="1"/>
  <c r="D4435" i="1"/>
  <c r="B4435" i="1"/>
  <c r="N4434" i="1"/>
  <c r="K4434" i="1"/>
  <c r="J4434" i="1"/>
  <c r="I4434" i="1"/>
  <c r="F4434" i="1"/>
  <c r="E4434" i="1"/>
  <c r="D4434" i="1"/>
  <c r="H4434" i="1" s="1"/>
  <c r="B4434" i="1"/>
  <c r="N4433" i="1"/>
  <c r="J4433" i="1"/>
  <c r="H4433" i="1"/>
  <c r="D4433" i="1"/>
  <c r="G4433" i="1" s="1"/>
  <c r="B4433" i="1"/>
  <c r="N4432" i="1"/>
  <c r="K4432" i="1"/>
  <c r="J4432" i="1"/>
  <c r="H4432" i="1"/>
  <c r="D4432" i="1"/>
  <c r="G4432" i="1" s="1"/>
  <c r="B4432" i="1"/>
  <c r="N4431" i="1"/>
  <c r="J4431" i="1"/>
  <c r="H4431" i="1"/>
  <c r="D4431" i="1"/>
  <c r="G4431" i="1" s="1"/>
  <c r="B4431" i="1"/>
  <c r="N4430" i="1"/>
  <c r="K4430" i="1"/>
  <c r="J4430" i="1"/>
  <c r="I4430" i="1"/>
  <c r="H4430" i="1"/>
  <c r="G4430" i="1"/>
  <c r="F4430" i="1"/>
  <c r="E4430" i="1"/>
  <c r="D4430" i="1"/>
  <c r="B4430" i="1"/>
  <c r="N4429" i="1"/>
  <c r="D4429" i="1"/>
  <c r="B4429" i="1"/>
  <c r="N4428" i="1"/>
  <c r="D4428" i="1"/>
  <c r="B4428" i="1"/>
  <c r="N4427" i="1"/>
  <c r="D4427" i="1"/>
  <c r="B4427" i="1"/>
  <c r="N4426" i="1"/>
  <c r="K4426" i="1"/>
  <c r="J4426" i="1"/>
  <c r="I4426" i="1"/>
  <c r="F4426" i="1"/>
  <c r="E4426" i="1"/>
  <c r="D4426" i="1"/>
  <c r="H4426" i="1" s="1"/>
  <c r="B4426" i="1"/>
  <c r="N4425" i="1"/>
  <c r="E4425" i="1"/>
  <c r="D4425" i="1"/>
  <c r="J4425" i="1" s="1"/>
  <c r="B4425" i="1"/>
  <c r="N4424" i="1"/>
  <c r="G4424" i="1"/>
  <c r="E4424" i="1"/>
  <c r="D4424" i="1"/>
  <c r="F4424" i="1" s="1"/>
  <c r="B4424" i="1"/>
  <c r="N4423" i="1"/>
  <c r="H4423" i="1"/>
  <c r="G4423" i="1"/>
  <c r="F4423" i="1"/>
  <c r="D4423" i="1"/>
  <c r="B4423" i="1"/>
  <c r="N4422" i="1"/>
  <c r="K4422" i="1"/>
  <c r="J4422" i="1"/>
  <c r="I4422" i="1"/>
  <c r="H4422" i="1"/>
  <c r="G4422" i="1"/>
  <c r="F4422" i="1"/>
  <c r="E4422" i="1"/>
  <c r="D4422" i="1"/>
  <c r="B4422" i="1"/>
  <c r="N4421" i="1"/>
  <c r="K4421" i="1"/>
  <c r="I4421" i="1"/>
  <c r="H4421" i="1"/>
  <c r="D4421" i="1"/>
  <c r="F4421" i="1" s="1"/>
  <c r="B4421" i="1"/>
  <c r="N4420" i="1"/>
  <c r="K4420" i="1"/>
  <c r="I4420" i="1"/>
  <c r="H4420" i="1"/>
  <c r="E4420" i="1"/>
  <c r="D4420" i="1"/>
  <c r="J4420" i="1" s="1"/>
  <c r="B4420" i="1"/>
  <c r="N4419" i="1"/>
  <c r="D4419" i="1"/>
  <c r="B4419" i="1"/>
  <c r="N4418" i="1"/>
  <c r="E4418" i="1"/>
  <c r="D4418" i="1"/>
  <c r="K4418" i="1" s="1"/>
  <c r="B4418" i="1"/>
  <c r="N4417" i="1"/>
  <c r="F4417" i="1"/>
  <c r="E4417" i="1"/>
  <c r="D4417" i="1"/>
  <c r="J4417" i="1" s="1"/>
  <c r="B4417" i="1"/>
  <c r="N4416" i="1"/>
  <c r="H4416" i="1"/>
  <c r="G4416" i="1"/>
  <c r="E4416" i="1"/>
  <c r="D4416" i="1"/>
  <c r="F4416" i="1" s="1"/>
  <c r="B4416" i="1"/>
  <c r="N4415" i="1"/>
  <c r="K4415" i="1"/>
  <c r="J4415" i="1"/>
  <c r="H4415" i="1"/>
  <c r="G4415" i="1"/>
  <c r="F4415" i="1"/>
  <c r="D4415" i="1"/>
  <c r="B4415" i="1"/>
  <c r="N4414" i="1"/>
  <c r="K4414" i="1"/>
  <c r="J4414" i="1"/>
  <c r="I4414" i="1"/>
  <c r="H4414" i="1"/>
  <c r="G4414" i="1"/>
  <c r="F4414" i="1"/>
  <c r="E4414" i="1"/>
  <c r="D4414" i="1"/>
  <c r="B4414" i="1"/>
  <c r="N4413" i="1"/>
  <c r="K4413" i="1"/>
  <c r="I4413" i="1"/>
  <c r="E4413" i="1"/>
  <c r="D4413" i="1"/>
  <c r="H4413" i="1" s="1"/>
  <c r="B4413" i="1"/>
  <c r="N4412" i="1"/>
  <c r="D4412" i="1"/>
  <c r="B4412" i="1"/>
  <c r="N4411" i="1"/>
  <c r="G4411" i="1"/>
  <c r="D4411" i="1"/>
  <c r="K4411" i="1" s="1"/>
  <c r="B4411" i="1"/>
  <c r="N4410" i="1"/>
  <c r="F4410" i="1"/>
  <c r="E4410" i="1"/>
  <c r="D4410" i="1"/>
  <c r="K4410" i="1" s="1"/>
  <c r="B4410" i="1"/>
  <c r="N4409" i="1"/>
  <c r="G4409" i="1"/>
  <c r="F4409" i="1"/>
  <c r="E4409" i="1"/>
  <c r="D4409" i="1"/>
  <c r="B4409" i="1"/>
  <c r="N4408" i="1"/>
  <c r="K4408" i="1"/>
  <c r="J4408" i="1"/>
  <c r="I4408" i="1"/>
  <c r="H4408" i="1"/>
  <c r="G4408" i="1"/>
  <c r="E4408" i="1"/>
  <c r="D4408" i="1"/>
  <c r="F4408" i="1" s="1"/>
  <c r="B4408" i="1"/>
  <c r="N4407" i="1"/>
  <c r="K4407" i="1"/>
  <c r="J4407" i="1"/>
  <c r="H4407" i="1"/>
  <c r="G4407" i="1"/>
  <c r="D4407" i="1"/>
  <c r="B4407" i="1"/>
  <c r="N4406" i="1"/>
  <c r="K4406" i="1"/>
  <c r="J4406" i="1"/>
  <c r="I4406" i="1"/>
  <c r="H4406" i="1"/>
  <c r="G4406" i="1"/>
  <c r="F4406" i="1"/>
  <c r="E4406" i="1"/>
  <c r="D4406" i="1"/>
  <c r="B4406" i="1"/>
  <c r="N4405" i="1"/>
  <c r="D4405" i="1"/>
  <c r="B4405" i="1"/>
  <c r="N4404" i="1"/>
  <c r="D4404" i="1"/>
  <c r="B4404" i="1"/>
  <c r="N4403" i="1"/>
  <c r="H4403" i="1"/>
  <c r="G4403" i="1"/>
  <c r="D4403" i="1"/>
  <c r="K4403" i="1" s="1"/>
  <c r="B4403" i="1"/>
  <c r="N4402" i="1"/>
  <c r="I4402" i="1"/>
  <c r="F4402" i="1"/>
  <c r="E4402" i="1"/>
  <c r="D4402" i="1"/>
  <c r="B4402" i="1"/>
  <c r="N4401" i="1"/>
  <c r="J4401" i="1"/>
  <c r="H4401" i="1"/>
  <c r="G4401" i="1"/>
  <c r="F4401" i="1"/>
  <c r="E4401" i="1"/>
  <c r="D4401" i="1"/>
  <c r="B4401" i="1"/>
  <c r="N4400" i="1"/>
  <c r="K4400" i="1"/>
  <c r="J4400" i="1"/>
  <c r="I4400" i="1"/>
  <c r="H4400" i="1"/>
  <c r="G4400" i="1"/>
  <c r="D4400" i="1"/>
  <c r="F4400" i="1" s="1"/>
  <c r="B4400" i="1"/>
  <c r="N4399" i="1"/>
  <c r="K4399" i="1"/>
  <c r="J4399" i="1"/>
  <c r="H4399" i="1"/>
  <c r="D4399" i="1"/>
  <c r="G4399" i="1" s="1"/>
  <c r="B4399" i="1"/>
  <c r="N4398" i="1"/>
  <c r="K4398" i="1"/>
  <c r="J4398" i="1"/>
  <c r="I4398" i="1"/>
  <c r="H4398" i="1"/>
  <c r="G4398" i="1"/>
  <c r="F4398" i="1"/>
  <c r="E4398" i="1"/>
  <c r="D4398" i="1"/>
  <c r="B4398" i="1"/>
  <c r="N4397" i="1"/>
  <c r="D4397" i="1"/>
  <c r="B4397" i="1"/>
  <c r="N4396" i="1"/>
  <c r="F4396" i="1"/>
  <c r="E4396" i="1"/>
  <c r="D4396" i="1"/>
  <c r="J4396" i="1" s="1"/>
  <c r="B4396" i="1"/>
  <c r="N4395" i="1"/>
  <c r="I4395" i="1"/>
  <c r="H4395" i="1"/>
  <c r="G4395" i="1"/>
  <c r="D4395" i="1"/>
  <c r="B4395" i="1"/>
  <c r="N4394" i="1"/>
  <c r="K4394" i="1"/>
  <c r="J4394" i="1"/>
  <c r="I4394" i="1"/>
  <c r="F4394" i="1"/>
  <c r="E4394" i="1"/>
  <c r="D4394" i="1"/>
  <c r="B4394" i="1"/>
  <c r="N4393" i="1"/>
  <c r="J4393" i="1"/>
  <c r="H4393" i="1"/>
  <c r="G4393" i="1"/>
  <c r="F4393" i="1"/>
  <c r="D4393" i="1"/>
  <c r="B4393" i="1"/>
  <c r="N4392" i="1"/>
  <c r="K4392" i="1"/>
  <c r="J4392" i="1"/>
  <c r="I4392" i="1"/>
  <c r="H4392" i="1"/>
  <c r="D4392" i="1"/>
  <c r="F4392" i="1" s="1"/>
  <c r="B4392" i="1"/>
  <c r="N4391" i="1"/>
  <c r="K4391" i="1"/>
  <c r="J4391" i="1"/>
  <c r="F4391" i="1"/>
  <c r="D4391" i="1"/>
  <c r="H4391" i="1" s="1"/>
  <c r="B4391" i="1"/>
  <c r="N4390" i="1"/>
  <c r="K4390" i="1"/>
  <c r="J4390" i="1"/>
  <c r="I4390" i="1"/>
  <c r="H4390" i="1"/>
  <c r="G4390" i="1"/>
  <c r="F4390" i="1"/>
  <c r="E4390" i="1"/>
  <c r="D4390" i="1"/>
  <c r="B4390" i="1"/>
  <c r="N4389" i="1"/>
  <c r="F4389" i="1"/>
  <c r="D4389" i="1"/>
  <c r="B4389" i="1"/>
  <c r="N4388" i="1"/>
  <c r="G4388" i="1"/>
  <c r="F4388" i="1"/>
  <c r="E4388" i="1"/>
  <c r="D4388" i="1"/>
  <c r="J4388" i="1" s="1"/>
  <c r="B4388" i="1"/>
  <c r="N4387" i="1"/>
  <c r="K4387" i="1"/>
  <c r="J4387" i="1"/>
  <c r="I4387" i="1"/>
  <c r="H4387" i="1"/>
  <c r="G4387" i="1"/>
  <c r="D4387" i="1"/>
  <c r="B4387" i="1"/>
  <c r="N4386" i="1"/>
  <c r="K4386" i="1"/>
  <c r="J4386" i="1"/>
  <c r="I4386" i="1"/>
  <c r="F4386" i="1"/>
  <c r="D4386" i="1"/>
  <c r="B4386" i="1"/>
  <c r="N4385" i="1"/>
  <c r="J4385" i="1"/>
  <c r="H4385" i="1"/>
  <c r="G4385" i="1"/>
  <c r="D4385" i="1"/>
  <c r="F4385" i="1" s="1"/>
  <c r="B4385" i="1"/>
  <c r="N4384" i="1"/>
  <c r="K4384" i="1"/>
  <c r="J4384" i="1"/>
  <c r="I4384" i="1"/>
  <c r="E4384" i="1"/>
  <c r="D4384" i="1"/>
  <c r="F4384" i="1" s="1"/>
  <c r="B4384" i="1"/>
  <c r="N4383" i="1"/>
  <c r="D4383" i="1"/>
  <c r="B4383" i="1"/>
  <c r="N4382" i="1"/>
  <c r="K4382" i="1"/>
  <c r="J4382" i="1"/>
  <c r="I4382" i="1"/>
  <c r="H4382" i="1"/>
  <c r="G4382" i="1"/>
  <c r="F4382" i="1"/>
  <c r="E4382" i="1"/>
  <c r="L4382" i="1" s="1"/>
  <c r="D4382" i="1"/>
  <c r="B4382" i="1"/>
  <c r="N4381" i="1"/>
  <c r="H4381" i="1"/>
  <c r="F4381" i="1"/>
  <c r="E4381" i="1"/>
  <c r="D4381" i="1"/>
  <c r="B4381" i="1"/>
  <c r="N4380" i="1"/>
  <c r="K4380" i="1"/>
  <c r="I4380" i="1"/>
  <c r="H4380" i="1"/>
  <c r="G4380" i="1"/>
  <c r="F4380" i="1"/>
  <c r="E4380" i="1"/>
  <c r="D4380" i="1"/>
  <c r="J4380" i="1" s="1"/>
  <c r="B4380" i="1"/>
  <c r="N4379" i="1"/>
  <c r="K4379" i="1"/>
  <c r="J4379" i="1"/>
  <c r="I4379" i="1"/>
  <c r="H4379" i="1"/>
  <c r="D4379" i="1"/>
  <c r="B4379" i="1"/>
  <c r="N4378" i="1"/>
  <c r="K4378" i="1"/>
  <c r="J4378" i="1"/>
  <c r="I4378" i="1"/>
  <c r="D4378" i="1"/>
  <c r="F4378" i="1" s="1"/>
  <c r="B4378" i="1"/>
  <c r="N4377" i="1"/>
  <c r="J4377" i="1"/>
  <c r="H4377" i="1"/>
  <c r="E4377" i="1"/>
  <c r="D4377" i="1"/>
  <c r="G4377" i="1" s="1"/>
  <c r="B4377" i="1"/>
  <c r="N4376" i="1"/>
  <c r="D4376" i="1"/>
  <c r="B4376" i="1"/>
  <c r="N4375" i="1"/>
  <c r="F4375" i="1"/>
  <c r="D4375" i="1"/>
  <c r="B4375" i="1"/>
  <c r="N4374" i="1"/>
  <c r="K4374" i="1"/>
  <c r="J4374" i="1"/>
  <c r="I4374" i="1"/>
  <c r="H4374" i="1"/>
  <c r="G4374" i="1"/>
  <c r="F4374" i="1"/>
  <c r="E4374" i="1"/>
  <c r="L4374" i="1" s="1"/>
  <c r="D4374" i="1"/>
  <c r="B4374" i="1"/>
  <c r="N4373" i="1"/>
  <c r="K4373" i="1"/>
  <c r="I4373" i="1"/>
  <c r="H4373" i="1"/>
  <c r="F4373" i="1"/>
  <c r="E4373" i="1"/>
  <c r="D4373" i="1"/>
  <c r="B4373" i="1"/>
  <c r="N4372" i="1"/>
  <c r="K4372" i="1"/>
  <c r="I4372" i="1"/>
  <c r="H4372" i="1"/>
  <c r="G4372" i="1"/>
  <c r="F4372" i="1"/>
  <c r="D4372" i="1"/>
  <c r="J4372" i="1" s="1"/>
  <c r="B4372" i="1"/>
  <c r="N4371" i="1"/>
  <c r="K4371" i="1"/>
  <c r="J4371" i="1"/>
  <c r="I4371" i="1"/>
  <c r="D4371" i="1"/>
  <c r="H4371" i="1" s="1"/>
  <c r="B4371" i="1"/>
  <c r="N4370" i="1"/>
  <c r="K4370" i="1"/>
  <c r="J4370" i="1"/>
  <c r="E4370" i="1"/>
  <c r="D4370" i="1"/>
  <c r="I4370" i="1" s="1"/>
  <c r="B4370" i="1"/>
  <c r="N4369" i="1"/>
  <c r="D4369" i="1"/>
  <c r="B4369" i="1"/>
  <c r="N4368" i="1"/>
  <c r="E4368" i="1"/>
  <c r="D4368" i="1"/>
  <c r="B4368" i="1"/>
  <c r="N4367" i="1"/>
  <c r="D4367" i="1"/>
  <c r="B4367" i="1"/>
  <c r="N4366" i="1"/>
  <c r="K4366" i="1"/>
  <c r="J4366" i="1"/>
  <c r="I4366" i="1"/>
  <c r="H4366" i="1"/>
  <c r="G4366" i="1"/>
  <c r="F4366" i="1"/>
  <c r="E4366" i="1"/>
  <c r="D4366" i="1"/>
  <c r="B4366" i="1"/>
  <c r="N4365" i="1"/>
  <c r="K4365" i="1"/>
  <c r="I4365" i="1"/>
  <c r="H4365" i="1"/>
  <c r="F4365" i="1"/>
  <c r="D4365" i="1"/>
  <c r="B4365" i="1"/>
  <c r="N4364" i="1"/>
  <c r="K4364" i="1"/>
  <c r="I4364" i="1"/>
  <c r="H4364" i="1"/>
  <c r="G4364" i="1"/>
  <c r="D4364" i="1"/>
  <c r="J4364" i="1" s="1"/>
  <c r="B4364" i="1"/>
  <c r="N4363" i="1"/>
  <c r="K4363" i="1"/>
  <c r="J4363" i="1"/>
  <c r="G4363" i="1"/>
  <c r="D4363" i="1"/>
  <c r="I4363" i="1" s="1"/>
  <c r="B4363" i="1"/>
  <c r="N4362" i="1"/>
  <c r="D4362" i="1"/>
  <c r="B4362" i="1"/>
  <c r="N4361" i="1"/>
  <c r="D4361" i="1"/>
  <c r="B4361" i="1"/>
  <c r="N4360" i="1"/>
  <c r="G4360" i="1"/>
  <c r="D4360" i="1"/>
  <c r="B4360" i="1"/>
  <c r="N4359" i="1"/>
  <c r="H4359" i="1"/>
  <c r="G4359" i="1"/>
  <c r="F4359" i="1"/>
  <c r="D4359" i="1"/>
  <c r="B4359" i="1"/>
  <c r="N4358" i="1"/>
  <c r="K4358" i="1"/>
  <c r="J4358" i="1"/>
  <c r="I4358" i="1"/>
  <c r="H4358" i="1"/>
  <c r="G4358" i="1"/>
  <c r="F4358" i="1"/>
  <c r="E4358" i="1"/>
  <c r="D4358" i="1"/>
  <c r="B4358" i="1"/>
  <c r="N4357" i="1"/>
  <c r="K4357" i="1"/>
  <c r="I4357" i="1"/>
  <c r="H4357" i="1"/>
  <c r="D4357" i="1"/>
  <c r="F4357" i="1" s="1"/>
  <c r="B4357" i="1"/>
  <c r="N4356" i="1"/>
  <c r="K4356" i="1"/>
  <c r="I4356" i="1"/>
  <c r="H4356" i="1"/>
  <c r="E4356" i="1"/>
  <c r="D4356" i="1"/>
  <c r="J4356" i="1" s="1"/>
  <c r="B4356" i="1"/>
  <c r="N4355" i="1"/>
  <c r="D4355" i="1"/>
  <c r="B4355" i="1"/>
  <c r="N4354" i="1"/>
  <c r="D4354" i="1"/>
  <c r="B4354" i="1"/>
  <c r="N4353" i="1"/>
  <c r="D4353" i="1"/>
  <c r="B4353" i="1"/>
  <c r="N4352" i="1"/>
  <c r="H4352" i="1"/>
  <c r="G4352" i="1"/>
  <c r="E4352" i="1"/>
  <c r="D4352" i="1"/>
  <c r="F4352" i="1" s="1"/>
  <c r="B4352" i="1"/>
  <c r="N4351" i="1"/>
  <c r="K4351" i="1"/>
  <c r="J4351" i="1"/>
  <c r="H4351" i="1"/>
  <c r="G4351" i="1"/>
  <c r="F4351" i="1"/>
  <c r="D4351" i="1"/>
  <c r="B4351" i="1"/>
  <c r="N4350" i="1"/>
  <c r="K4350" i="1"/>
  <c r="J4350" i="1"/>
  <c r="I4350" i="1"/>
  <c r="H4350" i="1"/>
  <c r="G4350" i="1"/>
  <c r="F4350" i="1"/>
  <c r="E4350" i="1"/>
  <c r="D4350" i="1"/>
  <c r="B4350" i="1"/>
  <c r="N4349" i="1"/>
  <c r="K4349" i="1"/>
  <c r="I4349" i="1"/>
  <c r="E4349" i="1"/>
  <c r="D4349" i="1"/>
  <c r="H4349" i="1" s="1"/>
  <c r="B4349" i="1"/>
  <c r="N4348" i="1"/>
  <c r="D4348" i="1"/>
  <c r="B4348" i="1"/>
  <c r="N4347" i="1"/>
  <c r="D4347" i="1"/>
  <c r="B4347" i="1"/>
  <c r="N4346" i="1"/>
  <c r="F4346" i="1"/>
  <c r="E4346" i="1"/>
  <c r="D4346" i="1"/>
  <c r="B4346" i="1"/>
  <c r="N4345" i="1"/>
  <c r="G4345" i="1"/>
  <c r="F4345" i="1"/>
  <c r="E4345" i="1"/>
  <c r="D4345" i="1"/>
  <c r="B4345" i="1"/>
  <c r="N4344" i="1"/>
  <c r="K4344" i="1"/>
  <c r="J4344" i="1"/>
  <c r="I4344" i="1"/>
  <c r="H4344" i="1"/>
  <c r="G4344" i="1"/>
  <c r="E4344" i="1"/>
  <c r="D4344" i="1"/>
  <c r="F4344" i="1" s="1"/>
  <c r="B4344" i="1"/>
  <c r="N4343" i="1"/>
  <c r="K4343" i="1"/>
  <c r="J4343" i="1"/>
  <c r="H4343" i="1"/>
  <c r="G4343" i="1"/>
  <c r="D4343" i="1"/>
  <c r="B4343" i="1"/>
  <c r="N4342" i="1"/>
  <c r="K4342" i="1"/>
  <c r="J4342" i="1"/>
  <c r="I4342" i="1"/>
  <c r="H4342" i="1"/>
  <c r="G4342" i="1"/>
  <c r="F4342" i="1"/>
  <c r="E4342" i="1"/>
  <c r="D4342" i="1"/>
  <c r="B4342" i="1"/>
  <c r="N4341" i="1"/>
  <c r="D4341" i="1"/>
  <c r="B4341" i="1"/>
  <c r="N4340" i="1"/>
  <c r="E4340" i="1"/>
  <c r="D4340" i="1"/>
  <c r="B4340" i="1"/>
  <c r="N4339" i="1"/>
  <c r="G4339" i="1"/>
  <c r="D4339" i="1"/>
  <c r="B4339" i="1"/>
  <c r="N4338" i="1"/>
  <c r="I4338" i="1"/>
  <c r="F4338" i="1"/>
  <c r="E4338" i="1"/>
  <c r="D4338" i="1"/>
  <c r="B4338" i="1"/>
  <c r="N4337" i="1"/>
  <c r="J4337" i="1"/>
  <c r="H4337" i="1"/>
  <c r="G4337" i="1"/>
  <c r="F4337" i="1"/>
  <c r="E4337" i="1"/>
  <c r="D4337" i="1"/>
  <c r="B4337" i="1"/>
  <c r="N4336" i="1"/>
  <c r="K4336" i="1"/>
  <c r="J4336" i="1"/>
  <c r="I4336" i="1"/>
  <c r="H4336" i="1"/>
  <c r="G4336" i="1"/>
  <c r="D4336" i="1"/>
  <c r="F4336" i="1" s="1"/>
  <c r="B4336" i="1"/>
  <c r="N4335" i="1"/>
  <c r="K4335" i="1"/>
  <c r="J4335" i="1"/>
  <c r="H4335" i="1"/>
  <c r="D4335" i="1"/>
  <c r="G4335" i="1" s="1"/>
  <c r="B4335" i="1"/>
  <c r="N4334" i="1"/>
  <c r="K4334" i="1"/>
  <c r="J4334" i="1"/>
  <c r="I4334" i="1"/>
  <c r="H4334" i="1"/>
  <c r="G4334" i="1"/>
  <c r="F4334" i="1"/>
  <c r="E4334" i="1"/>
  <c r="D4334" i="1"/>
  <c r="B4334" i="1"/>
  <c r="N4333" i="1"/>
  <c r="E4333" i="1"/>
  <c r="D4333" i="1"/>
  <c r="B4333" i="1"/>
  <c r="N4332" i="1"/>
  <c r="D4332" i="1"/>
  <c r="B4332" i="1"/>
  <c r="N4331" i="1"/>
  <c r="I4331" i="1"/>
  <c r="H4331" i="1"/>
  <c r="G4331" i="1"/>
  <c r="D4331" i="1"/>
  <c r="B4331" i="1"/>
  <c r="N4330" i="1"/>
  <c r="K4330" i="1"/>
  <c r="J4330" i="1"/>
  <c r="I4330" i="1"/>
  <c r="F4330" i="1"/>
  <c r="E4330" i="1"/>
  <c r="D4330" i="1"/>
  <c r="B4330" i="1"/>
  <c r="N4329" i="1"/>
  <c r="J4329" i="1"/>
  <c r="H4329" i="1"/>
  <c r="G4329" i="1"/>
  <c r="F4329" i="1"/>
  <c r="D4329" i="1"/>
  <c r="B4329" i="1"/>
  <c r="N4328" i="1"/>
  <c r="K4328" i="1"/>
  <c r="J4328" i="1"/>
  <c r="I4328" i="1"/>
  <c r="H4328" i="1"/>
  <c r="D4328" i="1"/>
  <c r="F4328" i="1" s="1"/>
  <c r="B4328" i="1"/>
  <c r="N4327" i="1"/>
  <c r="K4327" i="1"/>
  <c r="J4327" i="1"/>
  <c r="F4327" i="1"/>
  <c r="D4327" i="1"/>
  <c r="H4327" i="1" s="1"/>
  <c r="B4327" i="1"/>
  <c r="N4326" i="1"/>
  <c r="K4326" i="1"/>
  <c r="J4326" i="1"/>
  <c r="I4326" i="1"/>
  <c r="H4326" i="1"/>
  <c r="G4326" i="1"/>
  <c r="F4326" i="1"/>
  <c r="E4326" i="1"/>
  <c r="L4326" i="1" s="1"/>
  <c r="D4326" i="1"/>
  <c r="B4326" i="1"/>
  <c r="N4325" i="1"/>
  <c r="D4325" i="1"/>
  <c r="B4325" i="1"/>
  <c r="N4324" i="1"/>
  <c r="G4324" i="1"/>
  <c r="F4324" i="1"/>
  <c r="E4324" i="1"/>
  <c r="D4324" i="1"/>
  <c r="J4324" i="1" s="1"/>
  <c r="B4324" i="1"/>
  <c r="N4323" i="1"/>
  <c r="K4323" i="1"/>
  <c r="J4323" i="1"/>
  <c r="I4323" i="1"/>
  <c r="H4323" i="1"/>
  <c r="G4323" i="1"/>
  <c r="D4323" i="1"/>
  <c r="B4323" i="1"/>
  <c r="N4322" i="1"/>
  <c r="K4322" i="1"/>
  <c r="J4322" i="1"/>
  <c r="I4322" i="1"/>
  <c r="F4322" i="1"/>
  <c r="D4322" i="1"/>
  <c r="B4322" i="1"/>
  <c r="N4321" i="1"/>
  <c r="J4321" i="1"/>
  <c r="H4321" i="1"/>
  <c r="G4321" i="1"/>
  <c r="D4321" i="1"/>
  <c r="F4321" i="1" s="1"/>
  <c r="B4321" i="1"/>
  <c r="N4320" i="1"/>
  <c r="K4320" i="1"/>
  <c r="J4320" i="1"/>
  <c r="I4320" i="1"/>
  <c r="E4320" i="1"/>
  <c r="D4320" i="1"/>
  <c r="F4320" i="1" s="1"/>
  <c r="B4320" i="1"/>
  <c r="N4319" i="1"/>
  <c r="D4319" i="1"/>
  <c r="B4319" i="1"/>
  <c r="N4318" i="1"/>
  <c r="K4318" i="1"/>
  <c r="J4318" i="1"/>
  <c r="I4318" i="1"/>
  <c r="H4318" i="1"/>
  <c r="G4318" i="1"/>
  <c r="F4318" i="1"/>
  <c r="E4318" i="1"/>
  <c r="L4318" i="1" s="1"/>
  <c r="D4318" i="1"/>
  <c r="B4318" i="1"/>
  <c r="N4317" i="1"/>
  <c r="H4317" i="1"/>
  <c r="F4317" i="1"/>
  <c r="E4317" i="1"/>
  <c r="D4317" i="1"/>
  <c r="B4317" i="1"/>
  <c r="N4316" i="1"/>
  <c r="K4316" i="1"/>
  <c r="I4316" i="1"/>
  <c r="H4316" i="1"/>
  <c r="G4316" i="1"/>
  <c r="F4316" i="1"/>
  <c r="E4316" i="1"/>
  <c r="D4316" i="1"/>
  <c r="J4316" i="1" s="1"/>
  <c r="B4316" i="1"/>
  <c r="N4315" i="1"/>
  <c r="K4315" i="1"/>
  <c r="J4315" i="1"/>
  <c r="I4315" i="1"/>
  <c r="H4315" i="1"/>
  <c r="D4315" i="1"/>
  <c r="B4315" i="1"/>
  <c r="N4314" i="1"/>
  <c r="K4314" i="1"/>
  <c r="J4314" i="1"/>
  <c r="I4314" i="1"/>
  <c r="D4314" i="1"/>
  <c r="F4314" i="1" s="1"/>
  <c r="B4314" i="1"/>
  <c r="N4313" i="1"/>
  <c r="J4313" i="1"/>
  <c r="H4313" i="1"/>
  <c r="E4313" i="1"/>
  <c r="D4313" i="1"/>
  <c r="G4313" i="1" s="1"/>
  <c r="B4313" i="1"/>
  <c r="N4312" i="1"/>
  <c r="K4312" i="1"/>
  <c r="D4312" i="1"/>
  <c r="B4312" i="1"/>
  <c r="N4311" i="1"/>
  <c r="D4311" i="1"/>
  <c r="B4311" i="1"/>
  <c r="N4310" i="1"/>
  <c r="K4310" i="1"/>
  <c r="J4310" i="1"/>
  <c r="I4310" i="1"/>
  <c r="H4310" i="1"/>
  <c r="G4310" i="1"/>
  <c r="F4310" i="1"/>
  <c r="E4310" i="1"/>
  <c r="D4310" i="1"/>
  <c r="B4310" i="1"/>
  <c r="N4309" i="1"/>
  <c r="K4309" i="1"/>
  <c r="I4309" i="1"/>
  <c r="H4309" i="1"/>
  <c r="F4309" i="1"/>
  <c r="E4309" i="1"/>
  <c r="D4309" i="1"/>
  <c r="B4309" i="1"/>
  <c r="N4308" i="1"/>
  <c r="K4308" i="1"/>
  <c r="I4308" i="1"/>
  <c r="H4308" i="1"/>
  <c r="G4308" i="1"/>
  <c r="F4308" i="1"/>
  <c r="D4308" i="1"/>
  <c r="J4308" i="1" s="1"/>
  <c r="B4308" i="1"/>
  <c r="N4307" i="1"/>
  <c r="K4307" i="1"/>
  <c r="J4307" i="1"/>
  <c r="I4307" i="1"/>
  <c r="D4307" i="1"/>
  <c r="H4307" i="1" s="1"/>
  <c r="B4307" i="1"/>
  <c r="N4306" i="1"/>
  <c r="K4306" i="1"/>
  <c r="J4306" i="1"/>
  <c r="E4306" i="1"/>
  <c r="D4306" i="1"/>
  <c r="I4306" i="1" s="1"/>
  <c r="B4306" i="1"/>
  <c r="N4305" i="1"/>
  <c r="D4305" i="1"/>
  <c r="B4305" i="1"/>
  <c r="N4304" i="1"/>
  <c r="D4304" i="1"/>
  <c r="B4304" i="1"/>
  <c r="N4303" i="1"/>
  <c r="G4303" i="1"/>
  <c r="D4303" i="1"/>
  <c r="B4303" i="1"/>
  <c r="N4302" i="1"/>
  <c r="K4302" i="1"/>
  <c r="J4302" i="1"/>
  <c r="I4302" i="1"/>
  <c r="H4302" i="1"/>
  <c r="G4302" i="1"/>
  <c r="F4302" i="1"/>
  <c r="E4302" i="1"/>
  <c r="D4302" i="1"/>
  <c r="B4302" i="1"/>
  <c r="N4301" i="1"/>
  <c r="K4301" i="1"/>
  <c r="I4301" i="1"/>
  <c r="H4301" i="1"/>
  <c r="F4301" i="1"/>
  <c r="D4301" i="1"/>
  <c r="B4301" i="1"/>
  <c r="N4300" i="1"/>
  <c r="K4300" i="1"/>
  <c r="I4300" i="1"/>
  <c r="H4300" i="1"/>
  <c r="G4300" i="1"/>
  <c r="D4300" i="1"/>
  <c r="J4300" i="1" s="1"/>
  <c r="B4300" i="1"/>
  <c r="N4299" i="1"/>
  <c r="K4299" i="1"/>
  <c r="J4299" i="1"/>
  <c r="G4299" i="1"/>
  <c r="D4299" i="1"/>
  <c r="I4299" i="1" s="1"/>
  <c r="B4299" i="1"/>
  <c r="N4298" i="1"/>
  <c r="D4298" i="1"/>
  <c r="B4298" i="1"/>
  <c r="N4297" i="1"/>
  <c r="E4297" i="1"/>
  <c r="D4297" i="1"/>
  <c r="B4297" i="1"/>
  <c r="N4296" i="1"/>
  <c r="E4296" i="1"/>
  <c r="D4296" i="1"/>
  <c r="B4296" i="1"/>
  <c r="N4295" i="1"/>
  <c r="H4295" i="1"/>
  <c r="G4295" i="1"/>
  <c r="F4295" i="1"/>
  <c r="D4295" i="1"/>
  <c r="B4295" i="1"/>
  <c r="N4294" i="1"/>
  <c r="K4294" i="1"/>
  <c r="J4294" i="1"/>
  <c r="I4294" i="1"/>
  <c r="H4294" i="1"/>
  <c r="G4294" i="1"/>
  <c r="F4294" i="1"/>
  <c r="E4294" i="1"/>
  <c r="D4294" i="1"/>
  <c r="B4294" i="1"/>
  <c r="N4293" i="1"/>
  <c r="K4293" i="1"/>
  <c r="I4293" i="1"/>
  <c r="H4293" i="1"/>
  <c r="D4293" i="1"/>
  <c r="F4293" i="1" s="1"/>
  <c r="B4293" i="1"/>
  <c r="N4292" i="1"/>
  <c r="K4292" i="1"/>
  <c r="I4292" i="1"/>
  <c r="H4292" i="1"/>
  <c r="E4292" i="1"/>
  <c r="D4292" i="1"/>
  <c r="J4292" i="1" s="1"/>
  <c r="B4292" i="1"/>
  <c r="N4291" i="1"/>
  <c r="D4291" i="1"/>
  <c r="B4291" i="1"/>
  <c r="N4290" i="1"/>
  <c r="D4290" i="1"/>
  <c r="B4290" i="1"/>
  <c r="N4289" i="1"/>
  <c r="E4289" i="1"/>
  <c r="D4289" i="1"/>
  <c r="F4289" i="1" s="1"/>
  <c r="B4289" i="1"/>
  <c r="N4288" i="1"/>
  <c r="H4288" i="1"/>
  <c r="G4288" i="1"/>
  <c r="E4288" i="1"/>
  <c r="D4288" i="1"/>
  <c r="F4288" i="1" s="1"/>
  <c r="B4288" i="1"/>
  <c r="N4287" i="1"/>
  <c r="K4287" i="1"/>
  <c r="J4287" i="1"/>
  <c r="H4287" i="1"/>
  <c r="G4287" i="1"/>
  <c r="F4287" i="1"/>
  <c r="D4287" i="1"/>
  <c r="B4287" i="1"/>
  <c r="N4286" i="1"/>
  <c r="K4286" i="1"/>
  <c r="J4286" i="1"/>
  <c r="I4286" i="1"/>
  <c r="H4286" i="1"/>
  <c r="G4286" i="1"/>
  <c r="F4286" i="1"/>
  <c r="E4286" i="1"/>
  <c r="D4286" i="1"/>
  <c r="B4286" i="1"/>
  <c r="N4285" i="1"/>
  <c r="K4285" i="1"/>
  <c r="I4285" i="1"/>
  <c r="E4285" i="1"/>
  <c r="D4285" i="1"/>
  <c r="H4285" i="1" s="1"/>
  <c r="B4285" i="1"/>
  <c r="N4284" i="1"/>
  <c r="D4284" i="1"/>
  <c r="B4284" i="1"/>
  <c r="N4283" i="1"/>
  <c r="D4283" i="1"/>
  <c r="B4283" i="1"/>
  <c r="N4282" i="1"/>
  <c r="D4282" i="1"/>
  <c r="B4282" i="1"/>
  <c r="N4281" i="1"/>
  <c r="G4281" i="1"/>
  <c r="F4281" i="1"/>
  <c r="E4281" i="1"/>
  <c r="D4281" i="1"/>
  <c r="B4281" i="1"/>
  <c r="N4280" i="1"/>
  <c r="K4280" i="1"/>
  <c r="J4280" i="1"/>
  <c r="I4280" i="1"/>
  <c r="H4280" i="1"/>
  <c r="G4280" i="1"/>
  <c r="E4280" i="1"/>
  <c r="D4280" i="1"/>
  <c r="F4280" i="1" s="1"/>
  <c r="B4280" i="1"/>
  <c r="N4279" i="1"/>
  <c r="K4279" i="1"/>
  <c r="J4279" i="1"/>
  <c r="H4279" i="1"/>
  <c r="G4279" i="1"/>
  <c r="D4279" i="1"/>
  <c r="B4279" i="1"/>
  <c r="N4278" i="1"/>
  <c r="K4278" i="1"/>
  <c r="J4278" i="1"/>
  <c r="I4278" i="1"/>
  <c r="H4278" i="1"/>
  <c r="G4278" i="1"/>
  <c r="F4278" i="1"/>
  <c r="E4278" i="1"/>
  <c r="D4278" i="1"/>
  <c r="B4278" i="1"/>
  <c r="N4277" i="1"/>
  <c r="D4277" i="1"/>
  <c r="B4277" i="1"/>
  <c r="N4276" i="1"/>
  <c r="K4276" i="1"/>
  <c r="E4276" i="1"/>
  <c r="D4276" i="1"/>
  <c r="B4276" i="1"/>
  <c r="N4275" i="1"/>
  <c r="H4275" i="1"/>
  <c r="D4275" i="1"/>
  <c r="B4275" i="1"/>
  <c r="N4274" i="1"/>
  <c r="F4274" i="1"/>
  <c r="D4274" i="1"/>
  <c r="I4274" i="1" s="1"/>
  <c r="B4274" i="1"/>
  <c r="N4273" i="1"/>
  <c r="J4273" i="1"/>
  <c r="H4273" i="1"/>
  <c r="G4273" i="1"/>
  <c r="F4273" i="1"/>
  <c r="E4273" i="1"/>
  <c r="D4273" i="1"/>
  <c r="B4273" i="1"/>
  <c r="N4272" i="1"/>
  <c r="K4272" i="1"/>
  <c r="J4272" i="1"/>
  <c r="I4272" i="1"/>
  <c r="H4272" i="1"/>
  <c r="G4272" i="1"/>
  <c r="D4272" i="1"/>
  <c r="F4272" i="1" s="1"/>
  <c r="B4272" i="1"/>
  <c r="N4271" i="1"/>
  <c r="K4271" i="1"/>
  <c r="J4271" i="1"/>
  <c r="H4271" i="1"/>
  <c r="D4271" i="1"/>
  <c r="G4271" i="1" s="1"/>
  <c r="B4271" i="1"/>
  <c r="N4270" i="1"/>
  <c r="K4270" i="1"/>
  <c r="J4270" i="1"/>
  <c r="I4270" i="1"/>
  <c r="H4270" i="1"/>
  <c r="G4270" i="1"/>
  <c r="F4270" i="1"/>
  <c r="E4270" i="1"/>
  <c r="D4270" i="1"/>
  <c r="B4270" i="1"/>
  <c r="N4269" i="1"/>
  <c r="D4269" i="1"/>
  <c r="B4269" i="1"/>
  <c r="N4268" i="1"/>
  <c r="D4268" i="1"/>
  <c r="B4268" i="1"/>
  <c r="N4267" i="1"/>
  <c r="I4267" i="1"/>
  <c r="H4267" i="1"/>
  <c r="G4267" i="1"/>
  <c r="D4267" i="1"/>
  <c r="B4267" i="1"/>
  <c r="N4266" i="1"/>
  <c r="K4266" i="1"/>
  <c r="J4266" i="1"/>
  <c r="I4266" i="1"/>
  <c r="F4266" i="1"/>
  <c r="E4266" i="1"/>
  <c r="D4266" i="1"/>
  <c r="B4266" i="1"/>
  <c r="N4265" i="1"/>
  <c r="J4265" i="1"/>
  <c r="H4265" i="1"/>
  <c r="G4265" i="1"/>
  <c r="F4265" i="1"/>
  <c r="D4265" i="1"/>
  <c r="B4265" i="1"/>
  <c r="N4264" i="1"/>
  <c r="K4264" i="1"/>
  <c r="J4264" i="1"/>
  <c r="I4264" i="1"/>
  <c r="H4264" i="1"/>
  <c r="D4264" i="1"/>
  <c r="F4264" i="1" s="1"/>
  <c r="B4264" i="1"/>
  <c r="N4263" i="1"/>
  <c r="K4263" i="1"/>
  <c r="J4263" i="1"/>
  <c r="F4263" i="1"/>
  <c r="D4263" i="1"/>
  <c r="H4263" i="1" s="1"/>
  <c r="B4263" i="1"/>
  <c r="N4262" i="1"/>
  <c r="K4262" i="1"/>
  <c r="J4262" i="1"/>
  <c r="I4262" i="1"/>
  <c r="H4262" i="1"/>
  <c r="G4262" i="1"/>
  <c r="F4262" i="1"/>
  <c r="E4262" i="1"/>
  <c r="L4262" i="1" s="1"/>
  <c r="D4262" i="1"/>
  <c r="B4262" i="1"/>
  <c r="N4261" i="1"/>
  <c r="F4261" i="1"/>
  <c r="E4261" i="1"/>
  <c r="D4261" i="1"/>
  <c r="B4261" i="1"/>
  <c r="N4260" i="1"/>
  <c r="D4260" i="1"/>
  <c r="B4260" i="1"/>
  <c r="N4259" i="1"/>
  <c r="K4259" i="1"/>
  <c r="J4259" i="1"/>
  <c r="I4259" i="1"/>
  <c r="H4259" i="1"/>
  <c r="G4259" i="1"/>
  <c r="D4259" i="1"/>
  <c r="B4259" i="1"/>
  <c r="N4258" i="1"/>
  <c r="K4258" i="1"/>
  <c r="J4258" i="1"/>
  <c r="I4258" i="1"/>
  <c r="F4258" i="1"/>
  <c r="D4258" i="1"/>
  <c r="B4258" i="1"/>
  <c r="N4257" i="1"/>
  <c r="J4257" i="1"/>
  <c r="H4257" i="1"/>
  <c r="G4257" i="1"/>
  <c r="D4257" i="1"/>
  <c r="F4257" i="1" s="1"/>
  <c r="B4257" i="1"/>
  <c r="N4256" i="1"/>
  <c r="K4256" i="1"/>
  <c r="J4256" i="1"/>
  <c r="I4256" i="1"/>
  <c r="E4256" i="1"/>
  <c r="D4256" i="1"/>
  <c r="F4256" i="1" s="1"/>
  <c r="B4256" i="1"/>
  <c r="N4255" i="1"/>
  <c r="K4255" i="1"/>
  <c r="D4255" i="1"/>
  <c r="B4255" i="1"/>
  <c r="N4254" i="1"/>
  <c r="K4254" i="1"/>
  <c r="J4254" i="1"/>
  <c r="I4254" i="1"/>
  <c r="H4254" i="1"/>
  <c r="G4254" i="1"/>
  <c r="F4254" i="1"/>
  <c r="E4254" i="1"/>
  <c r="L4254" i="1" s="1"/>
  <c r="D4254" i="1"/>
  <c r="B4254" i="1"/>
  <c r="N4253" i="1"/>
  <c r="F4253" i="1"/>
  <c r="E4253" i="1"/>
  <c r="D4253" i="1"/>
  <c r="B4253" i="1"/>
  <c r="N4252" i="1"/>
  <c r="K4252" i="1"/>
  <c r="I4252" i="1"/>
  <c r="H4252" i="1"/>
  <c r="G4252" i="1"/>
  <c r="F4252" i="1"/>
  <c r="E4252" i="1"/>
  <c r="D4252" i="1"/>
  <c r="J4252" i="1" s="1"/>
  <c r="B4252" i="1"/>
  <c r="N4251" i="1"/>
  <c r="K4251" i="1"/>
  <c r="J4251" i="1"/>
  <c r="I4251" i="1"/>
  <c r="H4251" i="1"/>
  <c r="D4251" i="1"/>
  <c r="B4251" i="1"/>
  <c r="N4250" i="1"/>
  <c r="K4250" i="1"/>
  <c r="J4250" i="1"/>
  <c r="I4250" i="1"/>
  <c r="D4250" i="1"/>
  <c r="F4250" i="1" s="1"/>
  <c r="B4250" i="1"/>
  <c r="N4249" i="1"/>
  <c r="J4249" i="1"/>
  <c r="H4249" i="1"/>
  <c r="E4249" i="1"/>
  <c r="D4249" i="1"/>
  <c r="G4249" i="1" s="1"/>
  <c r="B4249" i="1"/>
  <c r="N4248" i="1"/>
  <c r="K4248" i="1"/>
  <c r="J4248" i="1"/>
  <c r="D4248" i="1"/>
  <c r="B4248" i="1"/>
  <c r="N4247" i="1"/>
  <c r="F4247" i="1"/>
  <c r="D4247" i="1"/>
  <c r="B4247" i="1"/>
  <c r="N4246" i="1"/>
  <c r="K4246" i="1"/>
  <c r="J4246" i="1"/>
  <c r="I4246" i="1"/>
  <c r="H4246" i="1"/>
  <c r="G4246" i="1"/>
  <c r="F4246" i="1"/>
  <c r="E4246" i="1"/>
  <c r="L4246" i="1" s="1"/>
  <c r="D4246" i="1"/>
  <c r="B4246" i="1"/>
  <c r="N4245" i="1"/>
  <c r="K4245" i="1"/>
  <c r="I4245" i="1"/>
  <c r="H4245" i="1"/>
  <c r="F4245" i="1"/>
  <c r="E4245" i="1"/>
  <c r="D4245" i="1"/>
  <c r="B4245" i="1"/>
  <c r="N4244" i="1"/>
  <c r="K4244" i="1"/>
  <c r="I4244" i="1"/>
  <c r="H4244" i="1"/>
  <c r="G4244" i="1"/>
  <c r="F4244" i="1"/>
  <c r="D4244" i="1"/>
  <c r="J4244" i="1" s="1"/>
  <c r="B4244" i="1"/>
  <c r="N4243" i="1"/>
  <c r="K4243" i="1"/>
  <c r="J4243" i="1"/>
  <c r="I4243" i="1"/>
  <c r="D4243" i="1"/>
  <c r="H4243" i="1" s="1"/>
  <c r="B4243" i="1"/>
  <c r="N4242" i="1"/>
  <c r="K4242" i="1"/>
  <c r="J4242" i="1"/>
  <c r="E4242" i="1"/>
  <c r="D4242" i="1"/>
  <c r="I4242" i="1" s="1"/>
  <c r="B4242" i="1"/>
  <c r="N4241" i="1"/>
  <c r="D4241" i="1"/>
  <c r="B4241" i="1"/>
  <c r="N4240" i="1"/>
  <c r="K4240" i="1"/>
  <c r="E4240" i="1"/>
  <c r="D4240" i="1"/>
  <c r="B4240" i="1"/>
  <c r="N4239" i="1"/>
  <c r="D4239" i="1"/>
  <c r="B4239" i="1"/>
  <c r="N4238" i="1"/>
  <c r="K4238" i="1"/>
  <c r="J4238" i="1"/>
  <c r="I4238" i="1"/>
  <c r="H4238" i="1"/>
  <c r="G4238" i="1"/>
  <c r="F4238" i="1"/>
  <c r="E4238" i="1"/>
  <c r="D4238" i="1"/>
  <c r="B4238" i="1"/>
  <c r="N4237" i="1"/>
  <c r="K4237" i="1"/>
  <c r="I4237" i="1"/>
  <c r="H4237" i="1"/>
  <c r="F4237" i="1"/>
  <c r="D4237" i="1"/>
  <c r="B4237" i="1"/>
  <c r="N4236" i="1"/>
  <c r="K4236" i="1"/>
  <c r="I4236" i="1"/>
  <c r="H4236" i="1"/>
  <c r="G4236" i="1"/>
  <c r="D4236" i="1"/>
  <c r="J4236" i="1" s="1"/>
  <c r="B4236" i="1"/>
  <c r="N4235" i="1"/>
  <c r="K4235" i="1"/>
  <c r="J4235" i="1"/>
  <c r="G4235" i="1"/>
  <c r="D4235" i="1"/>
  <c r="I4235" i="1" s="1"/>
  <c r="B4235" i="1"/>
  <c r="N4234" i="1"/>
  <c r="K4234" i="1"/>
  <c r="D4234" i="1"/>
  <c r="B4234" i="1"/>
  <c r="N4233" i="1"/>
  <c r="E4233" i="1"/>
  <c r="D4233" i="1"/>
  <c r="B4233" i="1"/>
  <c r="N4232" i="1"/>
  <c r="G4232" i="1"/>
  <c r="D4232" i="1"/>
  <c r="B4232" i="1"/>
  <c r="N4231" i="1"/>
  <c r="H4231" i="1"/>
  <c r="G4231" i="1"/>
  <c r="F4231" i="1"/>
  <c r="D4231" i="1"/>
  <c r="B4231" i="1"/>
  <c r="N4230" i="1"/>
  <c r="K4230" i="1"/>
  <c r="J4230" i="1"/>
  <c r="I4230" i="1"/>
  <c r="H4230" i="1"/>
  <c r="G4230" i="1"/>
  <c r="F4230" i="1"/>
  <c r="E4230" i="1"/>
  <c r="D4230" i="1"/>
  <c r="B4230" i="1"/>
  <c r="N4229" i="1"/>
  <c r="K4229" i="1"/>
  <c r="I4229" i="1"/>
  <c r="H4229" i="1"/>
  <c r="D4229" i="1"/>
  <c r="F4229" i="1" s="1"/>
  <c r="B4229" i="1"/>
  <c r="N4228" i="1"/>
  <c r="K4228" i="1"/>
  <c r="I4228" i="1"/>
  <c r="H4228" i="1"/>
  <c r="E4228" i="1"/>
  <c r="D4228" i="1"/>
  <c r="J4228" i="1" s="1"/>
  <c r="B4228" i="1"/>
  <c r="N4227" i="1"/>
  <c r="K4227" i="1"/>
  <c r="D4227" i="1"/>
  <c r="B4227" i="1"/>
  <c r="N4226" i="1"/>
  <c r="D4226" i="1"/>
  <c r="B4226" i="1"/>
  <c r="N4225" i="1"/>
  <c r="F4225" i="1"/>
  <c r="E4225" i="1"/>
  <c r="D4225" i="1"/>
  <c r="B4225" i="1"/>
  <c r="N4224" i="1"/>
  <c r="G4224" i="1"/>
  <c r="E4224" i="1"/>
  <c r="D4224" i="1"/>
  <c r="B4224" i="1"/>
  <c r="N4223" i="1"/>
  <c r="K4223" i="1"/>
  <c r="J4223" i="1"/>
  <c r="H4223" i="1"/>
  <c r="G4223" i="1"/>
  <c r="F4223" i="1"/>
  <c r="D4223" i="1"/>
  <c r="B4223" i="1"/>
  <c r="N4222" i="1"/>
  <c r="K4222" i="1"/>
  <c r="J4222" i="1"/>
  <c r="I4222" i="1"/>
  <c r="H4222" i="1"/>
  <c r="G4222" i="1"/>
  <c r="F4222" i="1"/>
  <c r="E4222" i="1"/>
  <c r="D4222" i="1"/>
  <c r="B4222" i="1"/>
  <c r="N4221" i="1"/>
  <c r="K4221" i="1"/>
  <c r="I4221" i="1"/>
  <c r="E4221" i="1"/>
  <c r="D4221" i="1"/>
  <c r="H4221" i="1" s="1"/>
  <c r="B4221" i="1"/>
  <c r="N4220" i="1"/>
  <c r="D4220" i="1"/>
  <c r="B4220" i="1"/>
  <c r="N4219" i="1"/>
  <c r="G4219" i="1"/>
  <c r="D4219" i="1"/>
  <c r="B4219" i="1"/>
  <c r="N4218" i="1"/>
  <c r="F4218" i="1"/>
  <c r="E4218" i="1"/>
  <c r="D4218" i="1"/>
  <c r="B4218" i="1"/>
  <c r="N4217" i="1"/>
  <c r="D4217" i="1"/>
  <c r="B4217" i="1"/>
  <c r="N4216" i="1"/>
  <c r="K4216" i="1"/>
  <c r="J4216" i="1"/>
  <c r="I4216" i="1"/>
  <c r="H4216" i="1"/>
  <c r="G4216" i="1"/>
  <c r="E4216" i="1"/>
  <c r="L4216" i="1" s="1"/>
  <c r="D4216" i="1"/>
  <c r="F4216" i="1" s="1"/>
  <c r="B4216" i="1"/>
  <c r="N4215" i="1"/>
  <c r="K4215" i="1"/>
  <c r="J4215" i="1"/>
  <c r="H4215" i="1"/>
  <c r="G4215" i="1"/>
  <c r="D4215" i="1"/>
  <c r="B4215" i="1"/>
  <c r="N4214" i="1"/>
  <c r="K4214" i="1"/>
  <c r="J4214" i="1"/>
  <c r="I4214" i="1"/>
  <c r="H4214" i="1"/>
  <c r="G4214" i="1"/>
  <c r="F4214" i="1"/>
  <c r="E4214" i="1"/>
  <c r="D4214" i="1"/>
  <c r="B4214" i="1"/>
  <c r="N4213" i="1"/>
  <c r="D4213" i="1"/>
  <c r="B4213" i="1"/>
  <c r="N4212" i="1"/>
  <c r="K4212" i="1"/>
  <c r="E4212" i="1"/>
  <c r="D4212" i="1"/>
  <c r="B4212" i="1"/>
  <c r="N4211" i="1"/>
  <c r="D4211" i="1"/>
  <c r="B4211" i="1"/>
  <c r="N4210" i="1"/>
  <c r="I4210" i="1"/>
  <c r="F4210" i="1"/>
  <c r="D4210" i="1"/>
  <c r="B4210" i="1"/>
  <c r="N4209" i="1"/>
  <c r="J4209" i="1"/>
  <c r="H4209" i="1"/>
  <c r="G4209" i="1"/>
  <c r="F4209" i="1"/>
  <c r="E4209" i="1"/>
  <c r="D4209" i="1"/>
  <c r="B4209" i="1"/>
  <c r="N4208" i="1"/>
  <c r="K4208" i="1"/>
  <c r="J4208" i="1"/>
  <c r="I4208" i="1"/>
  <c r="H4208" i="1"/>
  <c r="G4208" i="1"/>
  <c r="D4208" i="1"/>
  <c r="F4208" i="1" s="1"/>
  <c r="B4208" i="1"/>
  <c r="N4207" i="1"/>
  <c r="K4207" i="1"/>
  <c r="J4207" i="1"/>
  <c r="H4207" i="1"/>
  <c r="D4207" i="1"/>
  <c r="G4207" i="1" s="1"/>
  <c r="B4207" i="1"/>
  <c r="N4206" i="1"/>
  <c r="K4206" i="1"/>
  <c r="J4206" i="1"/>
  <c r="I4206" i="1"/>
  <c r="H4206" i="1"/>
  <c r="G4206" i="1"/>
  <c r="F4206" i="1"/>
  <c r="E4206" i="1"/>
  <c r="D4206" i="1"/>
  <c r="B4206" i="1"/>
  <c r="N4205" i="1"/>
  <c r="F4205" i="1"/>
  <c r="E4205" i="1"/>
  <c r="D4205" i="1"/>
  <c r="B4205" i="1"/>
  <c r="N4204" i="1"/>
  <c r="K4204" i="1"/>
  <c r="I4204" i="1"/>
  <c r="H4204" i="1"/>
  <c r="G4204" i="1"/>
  <c r="F4204" i="1"/>
  <c r="E4204" i="1"/>
  <c r="D4204" i="1"/>
  <c r="J4204" i="1" s="1"/>
  <c r="B4204" i="1"/>
  <c r="N4203" i="1"/>
  <c r="K4203" i="1"/>
  <c r="J4203" i="1"/>
  <c r="I4203" i="1"/>
  <c r="H4203" i="1"/>
  <c r="D4203" i="1"/>
  <c r="E4203" i="1" s="1"/>
  <c r="B4203" i="1"/>
  <c r="N4202" i="1"/>
  <c r="J4202" i="1"/>
  <c r="D4202" i="1"/>
  <c r="K4202" i="1" s="1"/>
  <c r="B4202" i="1"/>
  <c r="N4201" i="1"/>
  <c r="F4201" i="1"/>
  <c r="E4201" i="1"/>
  <c r="D4201" i="1"/>
  <c r="B4201" i="1"/>
  <c r="N4200" i="1"/>
  <c r="K4200" i="1"/>
  <c r="J4200" i="1"/>
  <c r="I4200" i="1"/>
  <c r="H4200" i="1"/>
  <c r="G4200" i="1"/>
  <c r="E4200" i="1"/>
  <c r="D4200" i="1"/>
  <c r="F4200" i="1" s="1"/>
  <c r="B4200" i="1"/>
  <c r="N4199" i="1"/>
  <c r="K4199" i="1"/>
  <c r="J4199" i="1"/>
  <c r="H4199" i="1"/>
  <c r="G4199" i="1"/>
  <c r="D4199" i="1"/>
  <c r="I4199" i="1" s="1"/>
  <c r="B4199" i="1"/>
  <c r="N4198" i="1"/>
  <c r="K4198" i="1"/>
  <c r="J4198" i="1"/>
  <c r="I4198" i="1"/>
  <c r="H4198" i="1"/>
  <c r="G4198" i="1"/>
  <c r="F4198" i="1"/>
  <c r="E4198" i="1"/>
  <c r="D4198" i="1"/>
  <c r="B4198" i="1"/>
  <c r="N4197" i="1"/>
  <c r="F4197" i="1"/>
  <c r="E4197" i="1"/>
  <c r="D4197" i="1"/>
  <c r="B4197" i="1"/>
  <c r="N4196" i="1"/>
  <c r="K4196" i="1"/>
  <c r="I4196" i="1"/>
  <c r="H4196" i="1"/>
  <c r="G4196" i="1"/>
  <c r="F4196" i="1"/>
  <c r="E4196" i="1"/>
  <c r="D4196" i="1"/>
  <c r="J4196" i="1" s="1"/>
  <c r="B4196" i="1"/>
  <c r="N4195" i="1"/>
  <c r="K4195" i="1"/>
  <c r="J4195" i="1"/>
  <c r="I4195" i="1"/>
  <c r="H4195" i="1"/>
  <c r="D4195" i="1"/>
  <c r="E4195" i="1" s="1"/>
  <c r="B4195" i="1"/>
  <c r="N4194" i="1"/>
  <c r="D4194" i="1"/>
  <c r="B4194" i="1"/>
  <c r="N4193" i="1"/>
  <c r="F4193" i="1"/>
  <c r="E4193" i="1"/>
  <c r="D4193" i="1"/>
  <c r="B4193" i="1"/>
  <c r="N4192" i="1"/>
  <c r="K4192" i="1"/>
  <c r="J4192" i="1"/>
  <c r="I4192" i="1"/>
  <c r="H4192" i="1"/>
  <c r="G4192" i="1"/>
  <c r="E4192" i="1"/>
  <c r="D4192" i="1"/>
  <c r="F4192" i="1" s="1"/>
  <c r="B4192" i="1"/>
  <c r="N4191" i="1"/>
  <c r="K4191" i="1"/>
  <c r="J4191" i="1"/>
  <c r="H4191" i="1"/>
  <c r="G4191" i="1"/>
  <c r="D4191" i="1"/>
  <c r="I4191" i="1" s="1"/>
  <c r="B4191" i="1"/>
  <c r="N4190" i="1"/>
  <c r="K4190" i="1"/>
  <c r="J4190" i="1"/>
  <c r="I4190" i="1"/>
  <c r="H4190" i="1"/>
  <c r="G4190" i="1"/>
  <c r="F4190" i="1"/>
  <c r="E4190" i="1"/>
  <c r="D4190" i="1"/>
  <c r="B4190" i="1"/>
  <c r="N4189" i="1"/>
  <c r="F4189" i="1"/>
  <c r="E4189" i="1"/>
  <c r="D4189" i="1"/>
  <c r="B4189" i="1"/>
  <c r="N4188" i="1"/>
  <c r="K4188" i="1"/>
  <c r="I4188" i="1"/>
  <c r="H4188" i="1"/>
  <c r="G4188" i="1"/>
  <c r="F4188" i="1"/>
  <c r="E4188" i="1"/>
  <c r="D4188" i="1"/>
  <c r="J4188" i="1" s="1"/>
  <c r="B4188" i="1"/>
  <c r="N4187" i="1"/>
  <c r="K4187" i="1"/>
  <c r="J4187" i="1"/>
  <c r="I4187" i="1"/>
  <c r="H4187" i="1"/>
  <c r="D4187" i="1"/>
  <c r="E4187" i="1" s="1"/>
  <c r="B4187" i="1"/>
  <c r="N4186" i="1"/>
  <c r="J4186" i="1"/>
  <c r="D4186" i="1"/>
  <c r="K4186" i="1" s="1"/>
  <c r="B4186" i="1"/>
  <c r="N4185" i="1"/>
  <c r="F4185" i="1"/>
  <c r="E4185" i="1"/>
  <c r="D4185" i="1"/>
  <c r="B4185" i="1"/>
  <c r="N4184" i="1"/>
  <c r="K4184" i="1"/>
  <c r="J4184" i="1"/>
  <c r="I4184" i="1"/>
  <c r="H4184" i="1"/>
  <c r="G4184" i="1"/>
  <c r="E4184" i="1"/>
  <c r="D4184" i="1"/>
  <c r="F4184" i="1" s="1"/>
  <c r="B4184" i="1"/>
  <c r="N4183" i="1"/>
  <c r="K4183" i="1"/>
  <c r="J4183" i="1"/>
  <c r="H4183" i="1"/>
  <c r="G4183" i="1"/>
  <c r="D4183" i="1"/>
  <c r="I4183" i="1" s="1"/>
  <c r="B4183" i="1"/>
  <c r="N4182" i="1"/>
  <c r="K4182" i="1"/>
  <c r="J4182" i="1"/>
  <c r="I4182" i="1"/>
  <c r="H4182" i="1"/>
  <c r="G4182" i="1"/>
  <c r="F4182" i="1"/>
  <c r="E4182" i="1"/>
  <c r="D4182" i="1"/>
  <c r="B4182" i="1"/>
  <c r="N4181" i="1"/>
  <c r="F4181" i="1"/>
  <c r="E4181" i="1"/>
  <c r="D4181" i="1"/>
  <c r="B4181" i="1"/>
  <c r="N4180" i="1"/>
  <c r="K4180" i="1"/>
  <c r="I4180" i="1"/>
  <c r="H4180" i="1"/>
  <c r="G4180" i="1"/>
  <c r="F4180" i="1"/>
  <c r="E4180" i="1"/>
  <c r="D4180" i="1"/>
  <c r="J4180" i="1" s="1"/>
  <c r="B4180" i="1"/>
  <c r="N4179" i="1"/>
  <c r="K4179" i="1"/>
  <c r="J4179" i="1"/>
  <c r="I4179" i="1"/>
  <c r="H4179" i="1"/>
  <c r="D4179" i="1"/>
  <c r="E4179" i="1" s="1"/>
  <c r="B4179" i="1"/>
  <c r="N4178" i="1"/>
  <c r="D4178" i="1"/>
  <c r="B4178" i="1"/>
  <c r="N4177" i="1"/>
  <c r="F4177" i="1"/>
  <c r="E4177" i="1"/>
  <c r="D4177" i="1"/>
  <c r="B4177" i="1"/>
  <c r="N4176" i="1"/>
  <c r="K4176" i="1"/>
  <c r="J4176" i="1"/>
  <c r="I4176" i="1"/>
  <c r="H4176" i="1"/>
  <c r="G4176" i="1"/>
  <c r="E4176" i="1"/>
  <c r="D4176" i="1"/>
  <c r="F4176" i="1" s="1"/>
  <c r="B4176" i="1"/>
  <c r="N4175" i="1"/>
  <c r="K4175" i="1"/>
  <c r="J4175" i="1"/>
  <c r="H4175" i="1"/>
  <c r="G4175" i="1"/>
  <c r="D4175" i="1"/>
  <c r="I4175" i="1" s="1"/>
  <c r="B4175" i="1"/>
  <c r="N4174" i="1"/>
  <c r="K4174" i="1"/>
  <c r="J4174" i="1"/>
  <c r="I4174" i="1"/>
  <c r="H4174" i="1"/>
  <c r="G4174" i="1"/>
  <c r="F4174" i="1"/>
  <c r="E4174" i="1"/>
  <c r="D4174" i="1"/>
  <c r="B4174" i="1"/>
  <c r="N4173" i="1"/>
  <c r="F4173" i="1"/>
  <c r="E4173" i="1"/>
  <c r="D4173" i="1"/>
  <c r="B4173" i="1"/>
  <c r="N4172" i="1"/>
  <c r="K4172" i="1"/>
  <c r="I4172" i="1"/>
  <c r="H4172" i="1"/>
  <c r="G4172" i="1"/>
  <c r="F4172" i="1"/>
  <c r="E4172" i="1"/>
  <c r="D4172" i="1"/>
  <c r="J4172" i="1" s="1"/>
  <c r="B4172" i="1"/>
  <c r="N4171" i="1"/>
  <c r="K4171" i="1"/>
  <c r="J4171" i="1"/>
  <c r="I4171" i="1"/>
  <c r="H4171" i="1"/>
  <c r="D4171" i="1"/>
  <c r="E4171" i="1" s="1"/>
  <c r="B4171" i="1"/>
  <c r="N4170" i="1"/>
  <c r="J4170" i="1"/>
  <c r="D4170" i="1"/>
  <c r="K4170" i="1" s="1"/>
  <c r="B4170" i="1"/>
  <c r="N4169" i="1"/>
  <c r="F4169" i="1"/>
  <c r="E4169" i="1"/>
  <c r="D4169" i="1"/>
  <c r="B4169" i="1"/>
  <c r="N4168" i="1"/>
  <c r="K4168" i="1"/>
  <c r="J4168" i="1"/>
  <c r="I4168" i="1"/>
  <c r="H4168" i="1"/>
  <c r="G4168" i="1"/>
  <c r="E4168" i="1"/>
  <c r="D4168" i="1"/>
  <c r="F4168" i="1" s="1"/>
  <c r="B4168" i="1"/>
  <c r="N4167" i="1"/>
  <c r="K4167" i="1"/>
  <c r="J4167" i="1"/>
  <c r="H4167" i="1"/>
  <c r="G4167" i="1"/>
  <c r="D4167" i="1"/>
  <c r="I4167" i="1" s="1"/>
  <c r="B4167" i="1"/>
  <c r="N4166" i="1"/>
  <c r="K4166" i="1"/>
  <c r="J4166" i="1"/>
  <c r="I4166" i="1"/>
  <c r="H4166" i="1"/>
  <c r="G4166" i="1"/>
  <c r="F4166" i="1"/>
  <c r="E4166" i="1"/>
  <c r="D4166" i="1"/>
  <c r="B4166" i="1"/>
  <c r="N4165" i="1"/>
  <c r="F4165" i="1"/>
  <c r="E4165" i="1"/>
  <c r="D4165" i="1"/>
  <c r="B4165" i="1"/>
  <c r="N4164" i="1"/>
  <c r="K4164" i="1"/>
  <c r="I4164" i="1"/>
  <c r="H4164" i="1"/>
  <c r="G4164" i="1"/>
  <c r="F4164" i="1"/>
  <c r="E4164" i="1"/>
  <c r="D4164" i="1"/>
  <c r="J4164" i="1" s="1"/>
  <c r="B4164" i="1"/>
  <c r="N4163" i="1"/>
  <c r="I4163" i="1"/>
  <c r="H4163" i="1"/>
  <c r="D4163" i="1"/>
  <c r="B4163" i="1"/>
  <c r="N4162" i="1"/>
  <c r="D4162" i="1"/>
  <c r="B4162" i="1"/>
  <c r="N4161" i="1"/>
  <c r="D4161" i="1"/>
  <c r="B4161" i="1"/>
  <c r="N4160" i="1"/>
  <c r="K4160" i="1"/>
  <c r="J4160" i="1"/>
  <c r="I4160" i="1"/>
  <c r="H4160" i="1"/>
  <c r="G4160" i="1"/>
  <c r="E4160" i="1"/>
  <c r="D4160" i="1"/>
  <c r="F4160" i="1" s="1"/>
  <c r="B4160" i="1"/>
  <c r="N4159" i="1"/>
  <c r="D4159" i="1"/>
  <c r="B4159" i="1"/>
  <c r="N4158" i="1"/>
  <c r="K4158" i="1"/>
  <c r="J4158" i="1"/>
  <c r="I4158" i="1"/>
  <c r="H4158" i="1"/>
  <c r="G4158" i="1"/>
  <c r="F4158" i="1"/>
  <c r="E4158" i="1"/>
  <c r="D4158" i="1"/>
  <c r="B4158" i="1"/>
  <c r="N4157" i="1"/>
  <c r="D4157" i="1"/>
  <c r="B4157" i="1"/>
  <c r="N4156" i="1"/>
  <c r="K4156" i="1"/>
  <c r="I4156" i="1"/>
  <c r="H4156" i="1"/>
  <c r="G4156" i="1"/>
  <c r="F4156" i="1"/>
  <c r="E4156" i="1"/>
  <c r="L4156" i="1" s="1"/>
  <c r="D4156" i="1"/>
  <c r="J4156" i="1" s="1"/>
  <c r="B4156" i="1"/>
  <c r="N4155" i="1"/>
  <c r="D4155" i="1"/>
  <c r="B4155" i="1"/>
  <c r="N4154" i="1"/>
  <c r="D4154" i="1"/>
  <c r="B4154" i="1"/>
  <c r="N4153" i="1"/>
  <c r="H4153" i="1"/>
  <c r="F4153" i="1"/>
  <c r="D4153" i="1"/>
  <c r="B4153" i="1"/>
  <c r="N4152" i="1"/>
  <c r="K4152" i="1"/>
  <c r="J4152" i="1"/>
  <c r="I4152" i="1"/>
  <c r="H4152" i="1"/>
  <c r="G4152" i="1"/>
  <c r="E4152" i="1"/>
  <c r="D4152" i="1"/>
  <c r="F4152" i="1" s="1"/>
  <c r="B4152" i="1"/>
  <c r="N4151" i="1"/>
  <c r="K4151" i="1"/>
  <c r="J4151" i="1"/>
  <c r="H4151" i="1"/>
  <c r="D4151" i="1"/>
  <c r="B4151" i="1"/>
  <c r="N4150" i="1"/>
  <c r="K4150" i="1"/>
  <c r="J4150" i="1"/>
  <c r="I4150" i="1"/>
  <c r="H4150" i="1"/>
  <c r="G4150" i="1"/>
  <c r="F4150" i="1"/>
  <c r="E4150" i="1"/>
  <c r="D4150" i="1"/>
  <c r="B4150" i="1"/>
  <c r="N4149" i="1"/>
  <c r="D4149" i="1"/>
  <c r="B4149" i="1"/>
  <c r="N4148" i="1"/>
  <c r="K4148" i="1"/>
  <c r="I4148" i="1"/>
  <c r="H4148" i="1"/>
  <c r="G4148" i="1"/>
  <c r="F4148" i="1"/>
  <c r="E4148" i="1"/>
  <c r="D4148" i="1"/>
  <c r="J4148" i="1" s="1"/>
  <c r="B4148" i="1"/>
  <c r="N4147" i="1"/>
  <c r="D4147" i="1"/>
  <c r="B4147" i="1"/>
  <c r="N4146" i="1"/>
  <c r="K4146" i="1"/>
  <c r="J4146" i="1"/>
  <c r="D4146" i="1"/>
  <c r="B4146" i="1"/>
  <c r="N4145" i="1"/>
  <c r="H4145" i="1"/>
  <c r="F4145" i="1"/>
  <c r="E4145" i="1"/>
  <c r="D4145" i="1"/>
  <c r="B4145" i="1"/>
  <c r="N4144" i="1"/>
  <c r="K4144" i="1"/>
  <c r="J4144" i="1"/>
  <c r="I4144" i="1"/>
  <c r="H4144" i="1"/>
  <c r="G4144" i="1"/>
  <c r="E4144" i="1"/>
  <c r="D4144" i="1"/>
  <c r="F4144" i="1" s="1"/>
  <c r="B4144" i="1"/>
  <c r="N4143" i="1"/>
  <c r="K4143" i="1"/>
  <c r="J4143" i="1"/>
  <c r="H4143" i="1"/>
  <c r="G4143" i="1"/>
  <c r="D4143" i="1"/>
  <c r="B4143" i="1"/>
  <c r="N4142" i="1"/>
  <c r="K4142" i="1"/>
  <c r="J4142" i="1"/>
  <c r="I4142" i="1"/>
  <c r="H4142" i="1"/>
  <c r="G4142" i="1"/>
  <c r="F4142" i="1"/>
  <c r="E4142" i="1"/>
  <c r="D4142" i="1"/>
  <c r="B4142" i="1"/>
  <c r="N4141" i="1"/>
  <c r="I4141" i="1"/>
  <c r="F4141" i="1"/>
  <c r="D4141" i="1"/>
  <c r="B4141" i="1"/>
  <c r="N4140" i="1"/>
  <c r="K4140" i="1"/>
  <c r="I4140" i="1"/>
  <c r="H4140" i="1"/>
  <c r="G4140" i="1"/>
  <c r="F4140" i="1"/>
  <c r="E4140" i="1"/>
  <c r="D4140" i="1"/>
  <c r="J4140" i="1" s="1"/>
  <c r="B4140" i="1"/>
  <c r="N4139" i="1"/>
  <c r="K4139" i="1"/>
  <c r="J4139" i="1"/>
  <c r="I4139" i="1"/>
  <c r="D4139" i="1"/>
  <c r="B4139" i="1"/>
  <c r="N4138" i="1"/>
  <c r="K4138" i="1"/>
  <c r="J4138" i="1"/>
  <c r="F4138" i="1"/>
  <c r="D4138" i="1"/>
  <c r="B4138" i="1"/>
  <c r="N4137" i="1"/>
  <c r="F4137" i="1"/>
  <c r="D4137" i="1"/>
  <c r="H4137" i="1" s="1"/>
  <c r="B4137" i="1"/>
  <c r="N4136" i="1"/>
  <c r="K4136" i="1"/>
  <c r="J4136" i="1"/>
  <c r="I4136" i="1"/>
  <c r="H4136" i="1"/>
  <c r="G4136" i="1"/>
  <c r="E4136" i="1"/>
  <c r="D4136" i="1"/>
  <c r="F4136" i="1" s="1"/>
  <c r="B4136" i="1"/>
  <c r="N4135" i="1"/>
  <c r="H4135" i="1"/>
  <c r="D4135" i="1"/>
  <c r="K4135" i="1" s="1"/>
  <c r="B4135" i="1"/>
  <c r="N4134" i="1"/>
  <c r="K4134" i="1"/>
  <c r="J4134" i="1"/>
  <c r="I4134" i="1"/>
  <c r="H4134" i="1"/>
  <c r="G4134" i="1"/>
  <c r="F4134" i="1"/>
  <c r="E4134" i="1"/>
  <c r="D4134" i="1"/>
  <c r="B4134" i="1"/>
  <c r="N4133" i="1"/>
  <c r="I4133" i="1"/>
  <c r="F4133" i="1"/>
  <c r="E4133" i="1"/>
  <c r="D4133" i="1"/>
  <c r="B4133" i="1"/>
  <c r="N4132" i="1"/>
  <c r="K4132" i="1"/>
  <c r="I4132" i="1"/>
  <c r="H4132" i="1"/>
  <c r="G4132" i="1"/>
  <c r="F4132" i="1"/>
  <c r="E4132" i="1"/>
  <c r="D4132" i="1"/>
  <c r="J4132" i="1" s="1"/>
  <c r="B4132" i="1"/>
  <c r="N4131" i="1"/>
  <c r="K4131" i="1"/>
  <c r="J4131" i="1"/>
  <c r="I4131" i="1"/>
  <c r="H4131" i="1"/>
  <c r="D4131" i="1"/>
  <c r="B4131" i="1"/>
  <c r="N4130" i="1"/>
  <c r="J4130" i="1"/>
  <c r="D4130" i="1"/>
  <c r="K4130" i="1" s="1"/>
  <c r="B4130" i="1"/>
  <c r="N4129" i="1"/>
  <c r="E4129" i="1"/>
  <c r="D4129" i="1"/>
  <c r="H4129" i="1" s="1"/>
  <c r="B4129" i="1"/>
  <c r="N4128" i="1"/>
  <c r="K4128" i="1"/>
  <c r="J4128" i="1"/>
  <c r="I4128" i="1"/>
  <c r="H4128" i="1"/>
  <c r="G4128" i="1"/>
  <c r="E4128" i="1"/>
  <c r="D4128" i="1"/>
  <c r="F4128" i="1" s="1"/>
  <c r="B4128" i="1"/>
  <c r="N4127" i="1"/>
  <c r="G4127" i="1"/>
  <c r="D4127" i="1"/>
  <c r="K4127" i="1" s="1"/>
  <c r="B4127" i="1"/>
  <c r="N4126" i="1"/>
  <c r="K4126" i="1"/>
  <c r="J4126" i="1"/>
  <c r="I4126" i="1"/>
  <c r="H4126" i="1"/>
  <c r="G4126" i="1"/>
  <c r="F4126" i="1"/>
  <c r="E4126" i="1"/>
  <c r="D4126" i="1"/>
  <c r="B4126" i="1"/>
  <c r="N4125" i="1"/>
  <c r="F4125" i="1"/>
  <c r="D4125" i="1"/>
  <c r="I4125" i="1" s="1"/>
  <c r="B4125" i="1"/>
  <c r="N4124" i="1"/>
  <c r="K4124" i="1"/>
  <c r="I4124" i="1"/>
  <c r="H4124" i="1"/>
  <c r="G4124" i="1"/>
  <c r="F4124" i="1"/>
  <c r="E4124" i="1"/>
  <c r="D4124" i="1"/>
  <c r="J4124" i="1" s="1"/>
  <c r="B4124" i="1"/>
  <c r="N4123" i="1"/>
  <c r="I4123" i="1"/>
  <c r="D4123" i="1"/>
  <c r="K4123" i="1" s="1"/>
  <c r="B4123" i="1"/>
  <c r="N4122" i="1"/>
  <c r="F4122" i="1"/>
  <c r="D4122" i="1"/>
  <c r="K4122" i="1" s="1"/>
  <c r="B4122" i="1"/>
  <c r="N4121" i="1"/>
  <c r="D4121" i="1"/>
  <c r="B4121" i="1"/>
  <c r="N4120" i="1"/>
  <c r="K4120" i="1"/>
  <c r="J4120" i="1"/>
  <c r="I4120" i="1"/>
  <c r="H4120" i="1"/>
  <c r="G4120" i="1"/>
  <c r="E4120" i="1"/>
  <c r="L4120" i="1" s="1"/>
  <c r="D4120" i="1"/>
  <c r="F4120" i="1" s="1"/>
  <c r="B4120" i="1"/>
  <c r="N4119" i="1"/>
  <c r="D4119" i="1"/>
  <c r="B4119" i="1"/>
  <c r="N4118" i="1"/>
  <c r="K4118" i="1"/>
  <c r="J4118" i="1"/>
  <c r="I4118" i="1"/>
  <c r="H4118" i="1"/>
  <c r="G4118" i="1"/>
  <c r="F4118" i="1"/>
  <c r="E4118" i="1"/>
  <c r="D4118" i="1"/>
  <c r="B4118" i="1"/>
  <c r="N4117" i="1"/>
  <c r="E4117" i="1"/>
  <c r="D4117" i="1"/>
  <c r="I4117" i="1" s="1"/>
  <c r="B4117" i="1"/>
  <c r="N4116" i="1"/>
  <c r="K4116" i="1"/>
  <c r="I4116" i="1"/>
  <c r="H4116" i="1"/>
  <c r="G4116" i="1"/>
  <c r="F4116" i="1"/>
  <c r="E4116" i="1"/>
  <c r="D4116" i="1"/>
  <c r="J4116" i="1" s="1"/>
  <c r="B4116" i="1"/>
  <c r="N4115" i="1"/>
  <c r="H4115" i="1"/>
  <c r="D4115" i="1"/>
  <c r="K4115" i="1" s="1"/>
  <c r="B4115" i="1"/>
  <c r="N4114" i="1"/>
  <c r="D4114" i="1"/>
  <c r="B4114" i="1"/>
  <c r="N4113" i="1"/>
  <c r="F4113" i="1"/>
  <c r="E4113" i="1"/>
  <c r="D4113" i="1"/>
  <c r="B4113" i="1"/>
  <c r="N4112" i="1"/>
  <c r="K4112" i="1"/>
  <c r="J4112" i="1"/>
  <c r="I4112" i="1"/>
  <c r="H4112" i="1"/>
  <c r="G4112" i="1"/>
  <c r="E4112" i="1"/>
  <c r="D4112" i="1"/>
  <c r="F4112" i="1" s="1"/>
  <c r="B4112" i="1"/>
  <c r="N4111" i="1"/>
  <c r="H4111" i="1"/>
  <c r="G4111" i="1"/>
  <c r="D4111" i="1"/>
  <c r="B4111" i="1"/>
  <c r="N4110" i="1"/>
  <c r="K4110" i="1"/>
  <c r="J4110" i="1"/>
  <c r="I4110" i="1"/>
  <c r="H4110" i="1"/>
  <c r="G4110" i="1"/>
  <c r="F4110" i="1"/>
  <c r="E4110" i="1"/>
  <c r="D4110" i="1"/>
  <c r="B4110" i="1"/>
  <c r="N4109" i="1"/>
  <c r="D4109" i="1"/>
  <c r="B4109" i="1"/>
  <c r="N4108" i="1"/>
  <c r="K4108" i="1"/>
  <c r="I4108" i="1"/>
  <c r="H4108" i="1"/>
  <c r="G4108" i="1"/>
  <c r="F4108" i="1"/>
  <c r="E4108" i="1"/>
  <c r="L4108" i="1" s="1"/>
  <c r="D4108" i="1"/>
  <c r="J4108" i="1" s="1"/>
  <c r="B4108" i="1"/>
  <c r="N4107" i="1"/>
  <c r="D4107" i="1"/>
  <c r="B4107" i="1"/>
  <c r="N4106" i="1"/>
  <c r="J4106" i="1"/>
  <c r="F4106" i="1"/>
  <c r="D4106" i="1"/>
  <c r="B4106" i="1"/>
  <c r="N4105" i="1"/>
  <c r="D4105" i="1"/>
  <c r="B4105" i="1"/>
  <c r="N4104" i="1"/>
  <c r="K4104" i="1"/>
  <c r="J4104" i="1"/>
  <c r="I4104" i="1"/>
  <c r="H4104" i="1"/>
  <c r="G4104" i="1"/>
  <c r="E4104" i="1"/>
  <c r="L4104" i="1" s="1"/>
  <c r="D4104" i="1"/>
  <c r="F4104" i="1" s="1"/>
  <c r="B4104" i="1"/>
  <c r="N4103" i="1"/>
  <c r="D4103" i="1"/>
  <c r="B4103" i="1"/>
  <c r="N4102" i="1"/>
  <c r="K4102" i="1"/>
  <c r="J4102" i="1"/>
  <c r="I4102" i="1"/>
  <c r="H4102" i="1"/>
  <c r="G4102" i="1"/>
  <c r="F4102" i="1"/>
  <c r="E4102" i="1"/>
  <c r="D4102" i="1"/>
  <c r="B4102" i="1"/>
  <c r="N4101" i="1"/>
  <c r="F4101" i="1"/>
  <c r="E4101" i="1"/>
  <c r="D4101" i="1"/>
  <c r="B4101" i="1"/>
  <c r="N4100" i="1"/>
  <c r="K4100" i="1"/>
  <c r="I4100" i="1"/>
  <c r="H4100" i="1"/>
  <c r="G4100" i="1"/>
  <c r="F4100" i="1"/>
  <c r="E4100" i="1"/>
  <c r="D4100" i="1"/>
  <c r="J4100" i="1" s="1"/>
  <c r="B4100" i="1"/>
  <c r="N4099" i="1"/>
  <c r="I4099" i="1"/>
  <c r="H4099" i="1"/>
  <c r="D4099" i="1"/>
  <c r="B4099" i="1"/>
  <c r="N4098" i="1"/>
  <c r="D4098" i="1"/>
  <c r="B4098" i="1"/>
  <c r="N4097" i="1"/>
  <c r="H4097" i="1"/>
  <c r="D4097" i="1"/>
  <c r="B4097" i="1"/>
  <c r="N4096" i="1"/>
  <c r="K4096" i="1"/>
  <c r="J4096" i="1"/>
  <c r="I4096" i="1"/>
  <c r="H4096" i="1"/>
  <c r="G4096" i="1"/>
  <c r="E4096" i="1"/>
  <c r="D4096" i="1"/>
  <c r="F4096" i="1" s="1"/>
  <c r="B4096" i="1"/>
  <c r="N4095" i="1"/>
  <c r="J4095" i="1"/>
  <c r="D4095" i="1"/>
  <c r="B4095" i="1"/>
  <c r="N4094" i="1"/>
  <c r="K4094" i="1"/>
  <c r="J4094" i="1"/>
  <c r="I4094" i="1"/>
  <c r="H4094" i="1"/>
  <c r="G4094" i="1"/>
  <c r="F4094" i="1"/>
  <c r="E4094" i="1"/>
  <c r="D4094" i="1"/>
  <c r="B4094" i="1"/>
  <c r="N4093" i="1"/>
  <c r="D4093" i="1"/>
  <c r="B4093" i="1"/>
  <c r="N4092" i="1"/>
  <c r="K4092" i="1"/>
  <c r="I4092" i="1"/>
  <c r="H4092" i="1"/>
  <c r="G4092" i="1"/>
  <c r="F4092" i="1"/>
  <c r="E4092" i="1"/>
  <c r="L4092" i="1" s="1"/>
  <c r="D4092" i="1"/>
  <c r="J4092" i="1" s="1"/>
  <c r="B4092" i="1"/>
  <c r="N4091" i="1"/>
  <c r="D4091" i="1"/>
  <c r="B4091" i="1"/>
  <c r="N4090" i="1"/>
  <c r="K4090" i="1"/>
  <c r="D4090" i="1"/>
  <c r="B4090" i="1"/>
  <c r="N4089" i="1"/>
  <c r="H4089" i="1"/>
  <c r="F4089" i="1"/>
  <c r="D4089" i="1"/>
  <c r="B4089" i="1"/>
  <c r="N4088" i="1"/>
  <c r="K4088" i="1"/>
  <c r="J4088" i="1"/>
  <c r="I4088" i="1"/>
  <c r="H4088" i="1"/>
  <c r="G4088" i="1"/>
  <c r="E4088" i="1"/>
  <c r="D4088" i="1"/>
  <c r="F4088" i="1" s="1"/>
  <c r="B4088" i="1"/>
  <c r="N4087" i="1"/>
  <c r="K4087" i="1"/>
  <c r="J4087" i="1"/>
  <c r="H4087" i="1"/>
  <c r="D4087" i="1"/>
  <c r="B4087" i="1"/>
  <c r="N4086" i="1"/>
  <c r="K4086" i="1"/>
  <c r="J4086" i="1"/>
  <c r="I4086" i="1"/>
  <c r="H4086" i="1"/>
  <c r="G4086" i="1"/>
  <c r="F4086" i="1"/>
  <c r="E4086" i="1"/>
  <c r="D4086" i="1"/>
  <c r="B4086" i="1"/>
  <c r="N4085" i="1"/>
  <c r="I4085" i="1"/>
  <c r="D4085" i="1"/>
  <c r="B4085" i="1"/>
  <c r="N4084" i="1"/>
  <c r="K4084" i="1"/>
  <c r="I4084" i="1"/>
  <c r="H4084" i="1"/>
  <c r="G4084" i="1"/>
  <c r="F4084" i="1"/>
  <c r="E4084" i="1"/>
  <c r="D4084" i="1"/>
  <c r="J4084" i="1" s="1"/>
  <c r="B4084" i="1"/>
  <c r="N4083" i="1"/>
  <c r="K4083" i="1"/>
  <c r="J4083" i="1"/>
  <c r="D4083" i="1"/>
  <c r="B4083" i="1"/>
  <c r="N4082" i="1"/>
  <c r="K4082" i="1"/>
  <c r="J4082" i="1"/>
  <c r="D4082" i="1"/>
  <c r="B4082" i="1"/>
  <c r="N4081" i="1"/>
  <c r="H4081" i="1"/>
  <c r="F4081" i="1"/>
  <c r="E4081" i="1"/>
  <c r="D4081" i="1"/>
  <c r="B4081" i="1"/>
  <c r="N4080" i="1"/>
  <c r="K4080" i="1"/>
  <c r="J4080" i="1"/>
  <c r="I4080" i="1"/>
  <c r="H4080" i="1"/>
  <c r="G4080" i="1"/>
  <c r="E4080" i="1"/>
  <c r="D4080" i="1"/>
  <c r="F4080" i="1" s="1"/>
  <c r="B4080" i="1"/>
  <c r="N4079" i="1"/>
  <c r="K4079" i="1"/>
  <c r="J4079" i="1"/>
  <c r="H4079" i="1"/>
  <c r="G4079" i="1"/>
  <c r="D4079" i="1"/>
  <c r="B4079" i="1"/>
  <c r="N4078" i="1"/>
  <c r="K4078" i="1"/>
  <c r="J4078" i="1"/>
  <c r="I4078" i="1"/>
  <c r="H4078" i="1"/>
  <c r="G4078" i="1"/>
  <c r="F4078" i="1"/>
  <c r="E4078" i="1"/>
  <c r="D4078" i="1"/>
  <c r="B4078" i="1"/>
  <c r="N4077" i="1"/>
  <c r="I4077" i="1"/>
  <c r="F4077" i="1"/>
  <c r="D4077" i="1"/>
  <c r="B4077" i="1"/>
  <c r="N4076" i="1"/>
  <c r="K4076" i="1"/>
  <c r="I4076" i="1"/>
  <c r="H4076" i="1"/>
  <c r="G4076" i="1"/>
  <c r="F4076" i="1"/>
  <c r="E4076" i="1"/>
  <c r="D4076" i="1"/>
  <c r="J4076" i="1" s="1"/>
  <c r="B4076" i="1"/>
  <c r="N4075" i="1"/>
  <c r="K4075" i="1"/>
  <c r="J4075" i="1"/>
  <c r="D4075" i="1"/>
  <c r="B4075" i="1"/>
  <c r="N4074" i="1"/>
  <c r="K4074" i="1"/>
  <c r="J4074" i="1"/>
  <c r="D4074" i="1"/>
  <c r="B4074" i="1"/>
  <c r="N4073" i="1"/>
  <c r="H4073" i="1"/>
  <c r="G4073" i="1"/>
  <c r="D4073" i="1"/>
  <c r="B4073" i="1"/>
  <c r="N4072" i="1"/>
  <c r="K4072" i="1"/>
  <c r="J4072" i="1"/>
  <c r="I4072" i="1"/>
  <c r="H4072" i="1"/>
  <c r="G4072" i="1"/>
  <c r="E4072" i="1"/>
  <c r="D4072" i="1"/>
  <c r="F4072" i="1" s="1"/>
  <c r="B4072" i="1"/>
  <c r="N4071" i="1"/>
  <c r="K4071" i="1"/>
  <c r="D4071" i="1"/>
  <c r="B4071" i="1"/>
  <c r="N4070" i="1"/>
  <c r="K4070" i="1"/>
  <c r="J4070" i="1"/>
  <c r="I4070" i="1"/>
  <c r="H4070" i="1"/>
  <c r="G4070" i="1"/>
  <c r="F4070" i="1"/>
  <c r="E4070" i="1"/>
  <c r="D4070" i="1"/>
  <c r="B4070" i="1"/>
  <c r="N4069" i="1"/>
  <c r="D4069" i="1"/>
  <c r="B4069" i="1"/>
  <c r="N4068" i="1"/>
  <c r="K4068" i="1"/>
  <c r="I4068" i="1"/>
  <c r="H4068" i="1"/>
  <c r="G4068" i="1"/>
  <c r="F4068" i="1"/>
  <c r="E4068" i="1"/>
  <c r="L4068" i="1" s="1"/>
  <c r="D4068" i="1"/>
  <c r="J4068" i="1" s="1"/>
  <c r="B4068" i="1"/>
  <c r="N4067" i="1"/>
  <c r="J4067" i="1"/>
  <c r="H4067" i="1"/>
  <c r="D4067" i="1"/>
  <c r="K4067" i="1" s="1"/>
  <c r="B4067" i="1"/>
  <c r="N4066" i="1"/>
  <c r="J4066" i="1"/>
  <c r="E4066" i="1"/>
  <c r="D4066" i="1"/>
  <c r="K4066" i="1" s="1"/>
  <c r="B4066" i="1"/>
  <c r="N4065" i="1"/>
  <c r="G4065" i="1"/>
  <c r="E4065" i="1"/>
  <c r="D4065" i="1"/>
  <c r="H4065" i="1" s="1"/>
  <c r="B4065" i="1"/>
  <c r="N4064" i="1"/>
  <c r="K4064" i="1"/>
  <c r="J4064" i="1"/>
  <c r="I4064" i="1"/>
  <c r="H4064" i="1"/>
  <c r="G4064" i="1"/>
  <c r="E4064" i="1"/>
  <c r="D4064" i="1"/>
  <c r="F4064" i="1" s="1"/>
  <c r="B4064" i="1"/>
  <c r="N4063" i="1"/>
  <c r="H4063" i="1"/>
  <c r="D4063" i="1"/>
  <c r="K4063" i="1" s="1"/>
  <c r="B4063" i="1"/>
  <c r="N4062" i="1"/>
  <c r="K4062" i="1"/>
  <c r="J4062" i="1"/>
  <c r="I4062" i="1"/>
  <c r="H4062" i="1"/>
  <c r="G4062" i="1"/>
  <c r="F4062" i="1"/>
  <c r="E4062" i="1"/>
  <c r="D4062" i="1"/>
  <c r="B4062" i="1"/>
  <c r="N4061" i="1"/>
  <c r="I4061" i="1"/>
  <c r="H4061" i="1"/>
  <c r="F4061" i="1"/>
  <c r="D4061" i="1"/>
  <c r="B4061" i="1"/>
  <c r="N4060" i="1"/>
  <c r="K4060" i="1"/>
  <c r="I4060" i="1"/>
  <c r="H4060" i="1"/>
  <c r="G4060" i="1"/>
  <c r="F4060" i="1"/>
  <c r="E4060" i="1"/>
  <c r="D4060" i="1"/>
  <c r="J4060" i="1" s="1"/>
  <c r="B4060" i="1"/>
  <c r="N4059" i="1"/>
  <c r="K4059" i="1"/>
  <c r="J4059" i="1"/>
  <c r="D4059" i="1"/>
  <c r="B4059" i="1"/>
  <c r="N4058" i="1"/>
  <c r="K4058" i="1"/>
  <c r="J4058" i="1"/>
  <c r="D4058" i="1"/>
  <c r="B4058" i="1"/>
  <c r="N4057" i="1"/>
  <c r="H4057" i="1"/>
  <c r="G4057" i="1"/>
  <c r="D4057" i="1"/>
  <c r="B4057" i="1"/>
  <c r="N4056" i="1"/>
  <c r="K4056" i="1"/>
  <c r="J4056" i="1"/>
  <c r="I4056" i="1"/>
  <c r="H4056" i="1"/>
  <c r="G4056" i="1"/>
  <c r="E4056" i="1"/>
  <c r="D4056" i="1"/>
  <c r="F4056" i="1" s="1"/>
  <c r="B4056" i="1"/>
  <c r="N4055" i="1"/>
  <c r="K4055" i="1"/>
  <c r="D4055" i="1"/>
  <c r="B4055" i="1"/>
  <c r="N4054" i="1"/>
  <c r="K4054" i="1"/>
  <c r="J4054" i="1"/>
  <c r="I4054" i="1"/>
  <c r="H4054" i="1"/>
  <c r="G4054" i="1"/>
  <c r="F4054" i="1"/>
  <c r="E4054" i="1"/>
  <c r="D4054" i="1"/>
  <c r="B4054" i="1"/>
  <c r="N4053" i="1"/>
  <c r="D4053" i="1"/>
  <c r="B4053" i="1"/>
  <c r="N4052" i="1"/>
  <c r="K4052" i="1"/>
  <c r="I4052" i="1"/>
  <c r="H4052" i="1"/>
  <c r="G4052" i="1"/>
  <c r="F4052" i="1"/>
  <c r="E4052" i="1"/>
  <c r="L4052" i="1" s="1"/>
  <c r="D4052" i="1"/>
  <c r="J4052" i="1" s="1"/>
  <c r="B4052" i="1"/>
  <c r="N4051" i="1"/>
  <c r="H4051" i="1"/>
  <c r="D4051" i="1"/>
  <c r="K4051" i="1" s="1"/>
  <c r="B4051" i="1"/>
  <c r="N4050" i="1"/>
  <c r="E4050" i="1"/>
  <c r="D4050" i="1"/>
  <c r="K4050" i="1" s="1"/>
  <c r="B4050" i="1"/>
  <c r="N4049" i="1"/>
  <c r="E4049" i="1"/>
  <c r="D4049" i="1"/>
  <c r="H4049" i="1" s="1"/>
  <c r="B4049" i="1"/>
  <c r="N4048" i="1"/>
  <c r="K4048" i="1"/>
  <c r="J4048" i="1"/>
  <c r="I4048" i="1"/>
  <c r="H4048" i="1"/>
  <c r="G4048" i="1"/>
  <c r="E4048" i="1"/>
  <c r="D4048" i="1"/>
  <c r="F4048" i="1" s="1"/>
  <c r="B4048" i="1"/>
  <c r="N4047" i="1"/>
  <c r="H4047" i="1"/>
  <c r="D4047" i="1"/>
  <c r="K4047" i="1" s="1"/>
  <c r="B4047" i="1"/>
  <c r="N4046" i="1"/>
  <c r="K4046" i="1"/>
  <c r="J4046" i="1"/>
  <c r="I4046" i="1"/>
  <c r="H4046" i="1"/>
  <c r="G4046" i="1"/>
  <c r="F4046" i="1"/>
  <c r="E4046" i="1"/>
  <c r="D4046" i="1"/>
  <c r="B4046" i="1"/>
  <c r="N4045" i="1"/>
  <c r="I4045" i="1"/>
  <c r="H4045" i="1"/>
  <c r="F4045" i="1"/>
  <c r="D4045" i="1"/>
  <c r="B4045" i="1"/>
  <c r="N4044" i="1"/>
  <c r="K4044" i="1"/>
  <c r="I4044" i="1"/>
  <c r="H4044" i="1"/>
  <c r="G4044" i="1"/>
  <c r="F4044" i="1"/>
  <c r="E4044" i="1"/>
  <c r="D4044" i="1"/>
  <c r="J4044" i="1" s="1"/>
  <c r="B4044" i="1"/>
  <c r="N4043" i="1"/>
  <c r="K4043" i="1"/>
  <c r="J4043" i="1"/>
  <c r="D4043" i="1"/>
  <c r="B4043" i="1"/>
  <c r="N4042" i="1"/>
  <c r="K4042" i="1"/>
  <c r="J4042" i="1"/>
  <c r="D4042" i="1"/>
  <c r="B4042" i="1"/>
  <c r="N4041" i="1"/>
  <c r="H4041" i="1"/>
  <c r="G4041" i="1"/>
  <c r="D4041" i="1"/>
  <c r="B4041" i="1"/>
  <c r="N4040" i="1"/>
  <c r="K4040" i="1"/>
  <c r="J4040" i="1"/>
  <c r="I4040" i="1"/>
  <c r="H4040" i="1"/>
  <c r="G4040" i="1"/>
  <c r="E4040" i="1"/>
  <c r="D4040" i="1"/>
  <c r="F4040" i="1" s="1"/>
  <c r="B4040" i="1"/>
  <c r="N4039" i="1"/>
  <c r="K4039" i="1"/>
  <c r="D4039" i="1"/>
  <c r="B4039" i="1"/>
  <c r="N4038" i="1"/>
  <c r="K4038" i="1"/>
  <c r="J4038" i="1"/>
  <c r="I4038" i="1"/>
  <c r="H4038" i="1"/>
  <c r="G4038" i="1"/>
  <c r="F4038" i="1"/>
  <c r="E4038" i="1"/>
  <c r="D4038" i="1"/>
  <c r="B4038" i="1"/>
  <c r="N4037" i="1"/>
  <c r="D4037" i="1"/>
  <c r="B4037" i="1"/>
  <c r="N4036" i="1"/>
  <c r="K4036" i="1"/>
  <c r="I4036" i="1"/>
  <c r="H4036" i="1"/>
  <c r="G4036" i="1"/>
  <c r="F4036" i="1"/>
  <c r="E4036" i="1"/>
  <c r="L4036" i="1" s="1"/>
  <c r="D4036" i="1"/>
  <c r="J4036" i="1" s="1"/>
  <c r="B4036" i="1"/>
  <c r="N4035" i="1"/>
  <c r="H4035" i="1"/>
  <c r="D4035" i="1"/>
  <c r="K4035" i="1" s="1"/>
  <c r="B4035" i="1"/>
  <c r="N4034" i="1"/>
  <c r="E4034" i="1"/>
  <c r="D4034" i="1"/>
  <c r="K4034" i="1" s="1"/>
  <c r="B4034" i="1"/>
  <c r="N4033" i="1"/>
  <c r="E4033" i="1"/>
  <c r="D4033" i="1"/>
  <c r="H4033" i="1" s="1"/>
  <c r="B4033" i="1"/>
  <c r="N4032" i="1"/>
  <c r="K4032" i="1"/>
  <c r="J4032" i="1"/>
  <c r="I4032" i="1"/>
  <c r="H4032" i="1"/>
  <c r="G4032" i="1"/>
  <c r="E4032" i="1"/>
  <c r="D4032" i="1"/>
  <c r="F4032" i="1" s="1"/>
  <c r="B4032" i="1"/>
  <c r="N4031" i="1"/>
  <c r="H4031" i="1"/>
  <c r="D4031" i="1"/>
  <c r="K4031" i="1" s="1"/>
  <c r="B4031" i="1"/>
  <c r="N4030" i="1"/>
  <c r="K4030" i="1"/>
  <c r="J4030" i="1"/>
  <c r="I4030" i="1"/>
  <c r="H4030" i="1"/>
  <c r="G4030" i="1"/>
  <c r="F4030" i="1"/>
  <c r="E4030" i="1"/>
  <c r="D4030" i="1"/>
  <c r="B4030" i="1"/>
  <c r="N4029" i="1"/>
  <c r="I4029" i="1"/>
  <c r="H4029" i="1"/>
  <c r="F4029" i="1"/>
  <c r="D4029" i="1"/>
  <c r="B4029" i="1"/>
  <c r="N4028" i="1"/>
  <c r="K4028" i="1"/>
  <c r="I4028" i="1"/>
  <c r="H4028" i="1"/>
  <c r="G4028" i="1"/>
  <c r="F4028" i="1"/>
  <c r="E4028" i="1"/>
  <c r="D4028" i="1"/>
  <c r="J4028" i="1" s="1"/>
  <c r="B4028" i="1"/>
  <c r="N4027" i="1"/>
  <c r="K4027" i="1"/>
  <c r="J4027" i="1"/>
  <c r="D4027" i="1"/>
  <c r="B4027" i="1"/>
  <c r="N4026" i="1"/>
  <c r="K4026" i="1"/>
  <c r="J4026" i="1"/>
  <c r="D4026" i="1"/>
  <c r="B4026" i="1"/>
  <c r="N4025" i="1"/>
  <c r="H4025" i="1"/>
  <c r="G4025" i="1"/>
  <c r="D4025" i="1"/>
  <c r="B4025" i="1"/>
  <c r="N4024" i="1"/>
  <c r="K4024" i="1"/>
  <c r="J4024" i="1"/>
  <c r="I4024" i="1"/>
  <c r="H4024" i="1"/>
  <c r="G4024" i="1"/>
  <c r="E4024" i="1"/>
  <c r="D4024" i="1"/>
  <c r="F4024" i="1" s="1"/>
  <c r="B4024" i="1"/>
  <c r="N4023" i="1"/>
  <c r="K4023" i="1"/>
  <c r="D4023" i="1"/>
  <c r="B4023" i="1"/>
  <c r="N4022" i="1"/>
  <c r="K4022" i="1"/>
  <c r="J4022" i="1"/>
  <c r="I4022" i="1"/>
  <c r="H4022" i="1"/>
  <c r="G4022" i="1"/>
  <c r="F4022" i="1"/>
  <c r="E4022" i="1"/>
  <c r="D4022" i="1"/>
  <c r="B4022" i="1"/>
  <c r="N4021" i="1"/>
  <c r="D4021" i="1"/>
  <c r="B4021" i="1"/>
  <c r="N4020" i="1"/>
  <c r="K4020" i="1"/>
  <c r="I4020" i="1"/>
  <c r="H4020" i="1"/>
  <c r="G4020" i="1"/>
  <c r="F4020" i="1"/>
  <c r="E4020" i="1"/>
  <c r="L4020" i="1" s="1"/>
  <c r="D4020" i="1"/>
  <c r="J4020" i="1" s="1"/>
  <c r="B4020" i="1"/>
  <c r="N4019" i="1"/>
  <c r="H4019" i="1"/>
  <c r="D4019" i="1"/>
  <c r="K4019" i="1" s="1"/>
  <c r="B4019" i="1"/>
  <c r="N4018" i="1"/>
  <c r="E4018" i="1"/>
  <c r="D4018" i="1"/>
  <c r="K4018" i="1" s="1"/>
  <c r="B4018" i="1"/>
  <c r="N4017" i="1"/>
  <c r="E4017" i="1"/>
  <c r="D4017" i="1"/>
  <c r="H4017" i="1" s="1"/>
  <c r="B4017" i="1"/>
  <c r="N4016" i="1"/>
  <c r="K4016" i="1"/>
  <c r="J4016" i="1"/>
  <c r="I4016" i="1"/>
  <c r="H4016" i="1"/>
  <c r="G4016" i="1"/>
  <c r="E4016" i="1"/>
  <c r="D4016" i="1"/>
  <c r="F4016" i="1" s="1"/>
  <c r="B4016" i="1"/>
  <c r="N4015" i="1"/>
  <c r="H4015" i="1"/>
  <c r="D4015" i="1"/>
  <c r="K4015" i="1" s="1"/>
  <c r="B4015" i="1"/>
  <c r="N4014" i="1"/>
  <c r="K4014" i="1"/>
  <c r="J4014" i="1"/>
  <c r="I4014" i="1"/>
  <c r="H4014" i="1"/>
  <c r="G4014" i="1"/>
  <c r="F4014" i="1"/>
  <c r="E4014" i="1"/>
  <c r="D4014" i="1"/>
  <c r="B4014" i="1"/>
  <c r="N4013" i="1"/>
  <c r="I4013" i="1"/>
  <c r="H4013" i="1"/>
  <c r="F4013" i="1"/>
  <c r="D4013" i="1"/>
  <c r="B4013" i="1"/>
  <c r="N4012" i="1"/>
  <c r="K4012" i="1"/>
  <c r="I4012" i="1"/>
  <c r="H4012" i="1"/>
  <c r="G4012" i="1"/>
  <c r="F4012" i="1"/>
  <c r="E4012" i="1"/>
  <c r="D4012" i="1"/>
  <c r="J4012" i="1" s="1"/>
  <c r="B4012" i="1"/>
  <c r="N4011" i="1"/>
  <c r="K4011" i="1"/>
  <c r="J4011" i="1"/>
  <c r="D4011" i="1"/>
  <c r="B4011" i="1"/>
  <c r="N4010" i="1"/>
  <c r="K4010" i="1"/>
  <c r="J4010" i="1"/>
  <c r="D4010" i="1"/>
  <c r="B4010" i="1"/>
  <c r="N4009" i="1"/>
  <c r="H4009" i="1"/>
  <c r="G4009" i="1"/>
  <c r="D4009" i="1"/>
  <c r="B4009" i="1"/>
  <c r="N4008" i="1"/>
  <c r="K4008" i="1"/>
  <c r="J4008" i="1"/>
  <c r="I4008" i="1"/>
  <c r="H4008" i="1"/>
  <c r="G4008" i="1"/>
  <c r="E4008" i="1"/>
  <c r="D4008" i="1"/>
  <c r="F4008" i="1" s="1"/>
  <c r="B4008" i="1"/>
  <c r="N4007" i="1"/>
  <c r="K4007" i="1"/>
  <c r="D4007" i="1"/>
  <c r="B4007" i="1"/>
  <c r="N4006" i="1"/>
  <c r="K4006" i="1"/>
  <c r="J4006" i="1"/>
  <c r="I4006" i="1"/>
  <c r="H4006" i="1"/>
  <c r="G4006" i="1"/>
  <c r="F4006" i="1"/>
  <c r="E4006" i="1"/>
  <c r="D4006" i="1"/>
  <c r="B4006" i="1"/>
  <c r="N4005" i="1"/>
  <c r="D4005" i="1"/>
  <c r="B4005" i="1"/>
  <c r="N4004" i="1"/>
  <c r="K4004" i="1"/>
  <c r="I4004" i="1"/>
  <c r="H4004" i="1"/>
  <c r="G4004" i="1"/>
  <c r="F4004" i="1"/>
  <c r="E4004" i="1"/>
  <c r="L4004" i="1" s="1"/>
  <c r="D4004" i="1"/>
  <c r="J4004" i="1" s="1"/>
  <c r="B4004" i="1"/>
  <c r="N4003" i="1"/>
  <c r="H4003" i="1"/>
  <c r="D4003" i="1"/>
  <c r="K4003" i="1" s="1"/>
  <c r="B4003" i="1"/>
  <c r="N4002" i="1"/>
  <c r="E4002" i="1"/>
  <c r="D4002" i="1"/>
  <c r="K4002" i="1" s="1"/>
  <c r="B4002" i="1"/>
  <c r="N4001" i="1"/>
  <c r="E4001" i="1"/>
  <c r="D4001" i="1"/>
  <c r="H4001" i="1" s="1"/>
  <c r="B4001" i="1"/>
  <c r="N4000" i="1"/>
  <c r="K4000" i="1"/>
  <c r="J4000" i="1"/>
  <c r="I4000" i="1"/>
  <c r="H4000" i="1"/>
  <c r="G4000" i="1"/>
  <c r="E4000" i="1"/>
  <c r="D4000" i="1"/>
  <c r="F4000" i="1" s="1"/>
  <c r="B4000" i="1"/>
  <c r="N3999" i="1"/>
  <c r="H3999" i="1"/>
  <c r="D3999" i="1"/>
  <c r="K3999" i="1" s="1"/>
  <c r="B3999" i="1"/>
  <c r="N3998" i="1"/>
  <c r="K3998" i="1"/>
  <c r="J3998" i="1"/>
  <c r="I3998" i="1"/>
  <c r="H3998" i="1"/>
  <c r="G3998" i="1"/>
  <c r="F3998" i="1"/>
  <c r="E3998" i="1"/>
  <c r="D3998" i="1"/>
  <c r="B3998" i="1"/>
  <c r="N3997" i="1"/>
  <c r="I3997" i="1"/>
  <c r="H3997" i="1"/>
  <c r="F3997" i="1"/>
  <c r="E3997" i="1"/>
  <c r="D3997" i="1"/>
  <c r="B3997" i="1"/>
  <c r="N3996" i="1"/>
  <c r="K3996" i="1"/>
  <c r="I3996" i="1"/>
  <c r="H3996" i="1"/>
  <c r="G3996" i="1"/>
  <c r="F3996" i="1"/>
  <c r="E3996" i="1"/>
  <c r="D3996" i="1"/>
  <c r="J3996" i="1" s="1"/>
  <c r="B3996" i="1"/>
  <c r="N3995" i="1"/>
  <c r="K3995" i="1"/>
  <c r="J3995" i="1"/>
  <c r="D3995" i="1"/>
  <c r="B3995" i="1"/>
  <c r="N3994" i="1"/>
  <c r="K3994" i="1"/>
  <c r="J3994" i="1"/>
  <c r="D3994" i="1"/>
  <c r="B3994" i="1"/>
  <c r="N3993" i="1"/>
  <c r="H3993" i="1"/>
  <c r="G3993" i="1"/>
  <c r="D3993" i="1"/>
  <c r="B3993" i="1"/>
  <c r="N3992" i="1"/>
  <c r="K3992" i="1"/>
  <c r="J3992" i="1"/>
  <c r="I3992" i="1"/>
  <c r="H3992" i="1"/>
  <c r="G3992" i="1"/>
  <c r="E3992" i="1"/>
  <c r="D3992" i="1"/>
  <c r="F3992" i="1" s="1"/>
  <c r="B3992" i="1"/>
  <c r="N3991" i="1"/>
  <c r="K3991" i="1"/>
  <c r="D3991" i="1"/>
  <c r="B3991" i="1"/>
  <c r="N3990" i="1"/>
  <c r="K3990" i="1"/>
  <c r="J3990" i="1"/>
  <c r="I3990" i="1"/>
  <c r="H3990" i="1"/>
  <c r="G3990" i="1"/>
  <c r="F3990" i="1"/>
  <c r="E3990" i="1"/>
  <c r="D3990" i="1"/>
  <c r="B3990" i="1"/>
  <c r="N3989" i="1"/>
  <c r="D3989" i="1"/>
  <c r="B3989" i="1"/>
  <c r="N3988" i="1"/>
  <c r="K3988" i="1"/>
  <c r="I3988" i="1"/>
  <c r="H3988" i="1"/>
  <c r="G3988" i="1"/>
  <c r="F3988" i="1"/>
  <c r="E3988" i="1"/>
  <c r="L3988" i="1" s="1"/>
  <c r="D3988" i="1"/>
  <c r="J3988" i="1" s="1"/>
  <c r="B3988" i="1"/>
  <c r="N3987" i="1"/>
  <c r="H3987" i="1"/>
  <c r="D3987" i="1"/>
  <c r="K3987" i="1" s="1"/>
  <c r="B3987" i="1"/>
  <c r="N3986" i="1"/>
  <c r="E3986" i="1"/>
  <c r="D3986" i="1"/>
  <c r="K3986" i="1" s="1"/>
  <c r="B3986" i="1"/>
  <c r="N3985" i="1"/>
  <c r="E3985" i="1"/>
  <c r="D3985" i="1"/>
  <c r="H3985" i="1" s="1"/>
  <c r="B3985" i="1"/>
  <c r="N3984" i="1"/>
  <c r="K3984" i="1"/>
  <c r="J3984" i="1"/>
  <c r="I3984" i="1"/>
  <c r="H3984" i="1"/>
  <c r="G3984" i="1"/>
  <c r="E3984" i="1"/>
  <c r="D3984" i="1"/>
  <c r="F3984" i="1" s="1"/>
  <c r="B3984" i="1"/>
  <c r="N3983" i="1"/>
  <c r="H3983" i="1"/>
  <c r="D3983" i="1"/>
  <c r="K3983" i="1" s="1"/>
  <c r="B3983" i="1"/>
  <c r="N3982" i="1"/>
  <c r="K3982" i="1"/>
  <c r="J3982" i="1"/>
  <c r="I3982" i="1"/>
  <c r="H3982" i="1"/>
  <c r="G3982" i="1"/>
  <c r="F3982" i="1"/>
  <c r="E3982" i="1"/>
  <c r="D3982" i="1"/>
  <c r="B3982" i="1"/>
  <c r="N3981" i="1"/>
  <c r="I3981" i="1"/>
  <c r="H3981" i="1"/>
  <c r="F3981" i="1"/>
  <c r="E3981" i="1"/>
  <c r="D3981" i="1"/>
  <c r="B3981" i="1"/>
  <c r="N3980" i="1"/>
  <c r="K3980" i="1"/>
  <c r="I3980" i="1"/>
  <c r="H3980" i="1"/>
  <c r="G3980" i="1"/>
  <c r="F3980" i="1"/>
  <c r="E3980" i="1"/>
  <c r="D3980" i="1"/>
  <c r="J3980" i="1" s="1"/>
  <c r="B3980" i="1"/>
  <c r="N3979" i="1"/>
  <c r="K3979" i="1"/>
  <c r="J3979" i="1"/>
  <c r="D3979" i="1"/>
  <c r="B3979" i="1"/>
  <c r="N3978" i="1"/>
  <c r="K3978" i="1"/>
  <c r="J3978" i="1"/>
  <c r="D3978" i="1"/>
  <c r="B3978" i="1"/>
  <c r="N3977" i="1"/>
  <c r="H3977" i="1"/>
  <c r="G3977" i="1"/>
  <c r="D3977" i="1"/>
  <c r="B3977" i="1"/>
  <c r="N3976" i="1"/>
  <c r="K3976" i="1"/>
  <c r="J3976" i="1"/>
  <c r="I3976" i="1"/>
  <c r="H3976" i="1"/>
  <c r="G3976" i="1"/>
  <c r="E3976" i="1"/>
  <c r="D3976" i="1"/>
  <c r="F3976" i="1" s="1"/>
  <c r="B3976" i="1"/>
  <c r="N3975" i="1"/>
  <c r="K3975" i="1"/>
  <c r="D3975" i="1"/>
  <c r="B3975" i="1"/>
  <c r="N3974" i="1"/>
  <c r="K3974" i="1"/>
  <c r="J3974" i="1"/>
  <c r="I3974" i="1"/>
  <c r="H3974" i="1"/>
  <c r="G3974" i="1"/>
  <c r="F3974" i="1"/>
  <c r="E3974" i="1"/>
  <c r="D3974" i="1"/>
  <c r="B3974" i="1"/>
  <c r="N3973" i="1"/>
  <c r="D3973" i="1"/>
  <c r="B3973" i="1"/>
  <c r="N3972" i="1"/>
  <c r="K3972" i="1"/>
  <c r="I3972" i="1"/>
  <c r="H3972" i="1"/>
  <c r="G3972" i="1"/>
  <c r="F3972" i="1"/>
  <c r="E3972" i="1"/>
  <c r="L3972" i="1" s="1"/>
  <c r="D3972" i="1"/>
  <c r="J3972" i="1" s="1"/>
  <c r="B3972" i="1"/>
  <c r="N3971" i="1"/>
  <c r="H3971" i="1"/>
  <c r="D3971" i="1"/>
  <c r="K3971" i="1" s="1"/>
  <c r="B3971" i="1"/>
  <c r="N3970" i="1"/>
  <c r="E3970" i="1"/>
  <c r="D3970" i="1"/>
  <c r="K3970" i="1" s="1"/>
  <c r="B3970" i="1"/>
  <c r="N3969" i="1"/>
  <c r="E3969" i="1"/>
  <c r="D3969" i="1"/>
  <c r="H3969" i="1" s="1"/>
  <c r="B3969" i="1"/>
  <c r="N3968" i="1"/>
  <c r="K3968" i="1"/>
  <c r="J3968" i="1"/>
  <c r="I3968" i="1"/>
  <c r="H3968" i="1"/>
  <c r="G3968" i="1"/>
  <c r="E3968" i="1"/>
  <c r="D3968" i="1"/>
  <c r="F3968" i="1" s="1"/>
  <c r="B3968" i="1"/>
  <c r="N3967" i="1"/>
  <c r="H3967" i="1"/>
  <c r="D3967" i="1"/>
  <c r="K3967" i="1" s="1"/>
  <c r="B3967" i="1"/>
  <c r="N3966" i="1"/>
  <c r="K3966" i="1"/>
  <c r="J3966" i="1"/>
  <c r="I3966" i="1"/>
  <c r="H3966" i="1"/>
  <c r="G3966" i="1"/>
  <c r="F3966" i="1"/>
  <c r="E3966" i="1"/>
  <c r="D3966" i="1"/>
  <c r="B3966" i="1"/>
  <c r="N3965" i="1"/>
  <c r="I3965" i="1"/>
  <c r="H3965" i="1"/>
  <c r="F3965" i="1"/>
  <c r="E3965" i="1"/>
  <c r="D3965" i="1"/>
  <c r="B3965" i="1"/>
  <c r="N3964" i="1"/>
  <c r="K3964" i="1"/>
  <c r="I3964" i="1"/>
  <c r="H3964" i="1"/>
  <c r="G3964" i="1"/>
  <c r="F3964" i="1"/>
  <c r="E3964" i="1"/>
  <c r="D3964" i="1"/>
  <c r="J3964" i="1" s="1"/>
  <c r="B3964" i="1"/>
  <c r="N3963" i="1"/>
  <c r="K3963" i="1"/>
  <c r="J3963" i="1"/>
  <c r="D3963" i="1"/>
  <c r="B3963" i="1"/>
  <c r="N3962" i="1"/>
  <c r="K3962" i="1"/>
  <c r="J3962" i="1"/>
  <c r="D3962" i="1"/>
  <c r="B3962" i="1"/>
  <c r="N3961" i="1"/>
  <c r="H3961" i="1"/>
  <c r="G3961" i="1"/>
  <c r="D3961" i="1"/>
  <c r="B3961" i="1"/>
  <c r="N3960" i="1"/>
  <c r="K3960" i="1"/>
  <c r="J3960" i="1"/>
  <c r="I3960" i="1"/>
  <c r="H3960" i="1"/>
  <c r="G3960" i="1"/>
  <c r="E3960" i="1"/>
  <c r="D3960" i="1"/>
  <c r="F3960" i="1" s="1"/>
  <c r="B3960" i="1"/>
  <c r="N3959" i="1"/>
  <c r="K3959" i="1"/>
  <c r="D3959" i="1"/>
  <c r="B3959" i="1"/>
  <c r="N3958" i="1"/>
  <c r="K3958" i="1"/>
  <c r="J3958" i="1"/>
  <c r="I3958" i="1"/>
  <c r="H3958" i="1"/>
  <c r="G3958" i="1"/>
  <c r="F3958" i="1"/>
  <c r="E3958" i="1"/>
  <c r="D3958" i="1"/>
  <c r="B3958" i="1"/>
  <c r="N3957" i="1"/>
  <c r="D3957" i="1"/>
  <c r="B3957" i="1"/>
  <c r="N3956" i="1"/>
  <c r="K3956" i="1"/>
  <c r="I3956" i="1"/>
  <c r="H3956" i="1"/>
  <c r="G3956" i="1"/>
  <c r="F3956" i="1"/>
  <c r="E3956" i="1"/>
  <c r="L3956" i="1" s="1"/>
  <c r="D3956" i="1"/>
  <c r="J3956" i="1" s="1"/>
  <c r="B3956" i="1"/>
  <c r="N3955" i="1"/>
  <c r="H3955" i="1"/>
  <c r="D3955" i="1"/>
  <c r="K3955" i="1" s="1"/>
  <c r="B3955" i="1"/>
  <c r="N3954" i="1"/>
  <c r="E3954" i="1"/>
  <c r="D3954" i="1"/>
  <c r="K3954" i="1" s="1"/>
  <c r="B3954" i="1"/>
  <c r="N3953" i="1"/>
  <c r="E3953" i="1"/>
  <c r="D3953" i="1"/>
  <c r="H3953" i="1" s="1"/>
  <c r="B3953" i="1"/>
  <c r="N3952" i="1"/>
  <c r="K3952" i="1"/>
  <c r="J3952" i="1"/>
  <c r="I3952" i="1"/>
  <c r="H3952" i="1"/>
  <c r="G3952" i="1"/>
  <c r="E3952" i="1"/>
  <c r="D3952" i="1"/>
  <c r="F3952" i="1" s="1"/>
  <c r="B3952" i="1"/>
  <c r="N3951" i="1"/>
  <c r="H3951" i="1"/>
  <c r="D3951" i="1"/>
  <c r="K3951" i="1" s="1"/>
  <c r="B3951" i="1"/>
  <c r="N3950" i="1"/>
  <c r="K3950" i="1"/>
  <c r="J3950" i="1"/>
  <c r="I3950" i="1"/>
  <c r="H3950" i="1"/>
  <c r="G3950" i="1"/>
  <c r="F3950" i="1"/>
  <c r="E3950" i="1"/>
  <c r="D3950" i="1"/>
  <c r="B3950" i="1"/>
  <c r="N3949" i="1"/>
  <c r="I3949" i="1"/>
  <c r="H3949" i="1"/>
  <c r="F3949" i="1"/>
  <c r="E3949" i="1"/>
  <c r="D3949" i="1"/>
  <c r="B3949" i="1"/>
  <c r="N3948" i="1"/>
  <c r="K3948" i="1"/>
  <c r="I3948" i="1"/>
  <c r="H3948" i="1"/>
  <c r="G3948" i="1"/>
  <c r="F3948" i="1"/>
  <c r="E3948" i="1"/>
  <c r="D3948" i="1"/>
  <c r="J3948" i="1" s="1"/>
  <c r="B3948" i="1"/>
  <c r="N3947" i="1"/>
  <c r="K3947" i="1"/>
  <c r="J3947" i="1"/>
  <c r="D3947" i="1"/>
  <c r="B3947" i="1"/>
  <c r="N3946" i="1"/>
  <c r="K3946" i="1"/>
  <c r="J3946" i="1"/>
  <c r="D3946" i="1"/>
  <c r="B3946" i="1"/>
  <c r="N3945" i="1"/>
  <c r="H3945" i="1"/>
  <c r="G3945" i="1"/>
  <c r="D3945" i="1"/>
  <c r="B3945" i="1"/>
  <c r="N3944" i="1"/>
  <c r="K3944" i="1"/>
  <c r="J3944" i="1"/>
  <c r="I3944" i="1"/>
  <c r="H3944" i="1"/>
  <c r="G3944" i="1"/>
  <c r="E3944" i="1"/>
  <c r="D3944" i="1"/>
  <c r="F3944" i="1" s="1"/>
  <c r="B3944" i="1"/>
  <c r="N3943" i="1"/>
  <c r="K3943" i="1"/>
  <c r="D3943" i="1"/>
  <c r="B3943" i="1"/>
  <c r="N3942" i="1"/>
  <c r="K3942" i="1"/>
  <c r="J3942" i="1"/>
  <c r="I3942" i="1"/>
  <c r="H3942" i="1"/>
  <c r="G3942" i="1"/>
  <c r="F3942" i="1"/>
  <c r="E3942" i="1"/>
  <c r="D3942" i="1"/>
  <c r="B3942" i="1"/>
  <c r="N3941" i="1"/>
  <c r="D3941" i="1"/>
  <c r="B3941" i="1"/>
  <c r="N3940" i="1"/>
  <c r="K3940" i="1"/>
  <c r="I3940" i="1"/>
  <c r="H3940" i="1"/>
  <c r="G3940" i="1"/>
  <c r="F3940" i="1"/>
  <c r="E3940" i="1"/>
  <c r="L3940" i="1" s="1"/>
  <c r="D3940" i="1"/>
  <c r="J3940" i="1" s="1"/>
  <c r="B3940" i="1"/>
  <c r="N3939" i="1"/>
  <c r="H3939" i="1"/>
  <c r="D3939" i="1"/>
  <c r="K3939" i="1" s="1"/>
  <c r="B3939" i="1"/>
  <c r="N3938" i="1"/>
  <c r="E3938" i="1"/>
  <c r="D3938" i="1"/>
  <c r="K3938" i="1" s="1"/>
  <c r="B3938" i="1"/>
  <c r="N3937" i="1"/>
  <c r="E3937" i="1"/>
  <c r="D3937" i="1"/>
  <c r="H3937" i="1" s="1"/>
  <c r="B3937" i="1"/>
  <c r="N3936" i="1"/>
  <c r="K3936" i="1"/>
  <c r="J3936" i="1"/>
  <c r="I3936" i="1"/>
  <c r="H3936" i="1"/>
  <c r="G3936" i="1"/>
  <c r="E3936" i="1"/>
  <c r="D3936" i="1"/>
  <c r="F3936" i="1" s="1"/>
  <c r="B3936" i="1"/>
  <c r="N3935" i="1"/>
  <c r="K3935" i="1"/>
  <c r="J3935" i="1"/>
  <c r="H3935" i="1"/>
  <c r="G3935" i="1"/>
  <c r="F3935" i="1"/>
  <c r="D3935" i="1"/>
  <c r="B3935" i="1"/>
  <c r="N3934" i="1"/>
  <c r="K3934" i="1"/>
  <c r="J3934" i="1"/>
  <c r="I3934" i="1"/>
  <c r="H3934" i="1"/>
  <c r="G3934" i="1"/>
  <c r="F3934" i="1"/>
  <c r="E3934" i="1"/>
  <c r="D3934" i="1"/>
  <c r="B3934" i="1"/>
  <c r="N3933" i="1"/>
  <c r="K3933" i="1"/>
  <c r="I3933" i="1"/>
  <c r="D3933" i="1"/>
  <c r="B3933" i="1"/>
  <c r="N3932" i="1"/>
  <c r="K3932" i="1"/>
  <c r="I3932" i="1"/>
  <c r="E3932" i="1"/>
  <c r="D3932" i="1"/>
  <c r="J3932" i="1" s="1"/>
  <c r="B3932" i="1"/>
  <c r="N3931" i="1"/>
  <c r="D3931" i="1"/>
  <c r="B3931" i="1"/>
  <c r="N3930" i="1"/>
  <c r="E3930" i="1"/>
  <c r="D3930" i="1"/>
  <c r="B3930" i="1"/>
  <c r="N3929" i="1"/>
  <c r="D3929" i="1"/>
  <c r="B3929" i="1"/>
  <c r="N3928" i="1"/>
  <c r="K3928" i="1"/>
  <c r="J3928" i="1"/>
  <c r="I3928" i="1"/>
  <c r="H3928" i="1"/>
  <c r="G3928" i="1"/>
  <c r="E3928" i="1"/>
  <c r="L3928" i="1" s="1"/>
  <c r="D3928" i="1"/>
  <c r="F3928" i="1" s="1"/>
  <c r="B3928" i="1"/>
  <c r="N3927" i="1"/>
  <c r="K3927" i="1"/>
  <c r="J3927" i="1"/>
  <c r="H3927" i="1"/>
  <c r="G3927" i="1"/>
  <c r="F3927" i="1"/>
  <c r="D3927" i="1"/>
  <c r="B3927" i="1"/>
  <c r="N3926" i="1"/>
  <c r="K3926" i="1"/>
  <c r="J3926" i="1"/>
  <c r="I3926" i="1"/>
  <c r="H3926" i="1"/>
  <c r="G3926" i="1"/>
  <c r="F3926" i="1"/>
  <c r="E3926" i="1"/>
  <c r="D3926" i="1"/>
  <c r="B3926" i="1"/>
  <c r="N3925" i="1"/>
  <c r="K3925" i="1"/>
  <c r="E3925" i="1"/>
  <c r="D3925" i="1"/>
  <c r="B3925" i="1"/>
  <c r="N3924" i="1"/>
  <c r="K3924" i="1"/>
  <c r="D3924" i="1"/>
  <c r="B3924" i="1"/>
  <c r="N3923" i="1"/>
  <c r="G3923" i="1"/>
  <c r="D3923" i="1"/>
  <c r="B3923" i="1"/>
  <c r="N3922" i="1"/>
  <c r="D3922" i="1"/>
  <c r="B3922" i="1"/>
  <c r="N3921" i="1"/>
  <c r="J3921" i="1"/>
  <c r="H3921" i="1"/>
  <c r="G3921" i="1"/>
  <c r="F3921" i="1"/>
  <c r="E3921" i="1"/>
  <c r="D3921" i="1"/>
  <c r="B3921" i="1"/>
  <c r="N3920" i="1"/>
  <c r="K3920" i="1"/>
  <c r="J3920" i="1"/>
  <c r="I3920" i="1"/>
  <c r="H3920" i="1"/>
  <c r="G3920" i="1"/>
  <c r="E3920" i="1"/>
  <c r="D3920" i="1"/>
  <c r="F3920" i="1" s="1"/>
  <c r="B3920" i="1"/>
  <c r="N3919" i="1"/>
  <c r="K3919" i="1"/>
  <c r="J3919" i="1"/>
  <c r="H3919" i="1"/>
  <c r="D3919" i="1"/>
  <c r="B3919" i="1"/>
  <c r="N3918" i="1"/>
  <c r="K3918" i="1"/>
  <c r="J3918" i="1"/>
  <c r="I3918" i="1"/>
  <c r="H3918" i="1"/>
  <c r="G3918" i="1"/>
  <c r="F3918" i="1"/>
  <c r="E3918" i="1"/>
  <c r="D3918" i="1"/>
  <c r="B3918" i="1"/>
  <c r="N3917" i="1"/>
  <c r="D3917" i="1"/>
  <c r="B3917" i="1"/>
  <c r="N3916" i="1"/>
  <c r="E3916" i="1"/>
  <c r="D3916" i="1"/>
  <c r="B3916" i="1"/>
  <c r="N3915" i="1"/>
  <c r="H3915" i="1"/>
  <c r="G3915" i="1"/>
  <c r="D3915" i="1"/>
  <c r="B3915" i="1"/>
  <c r="N3914" i="1"/>
  <c r="K3914" i="1"/>
  <c r="J3914" i="1"/>
  <c r="I3914" i="1"/>
  <c r="F3914" i="1"/>
  <c r="E3914" i="1"/>
  <c r="D3914" i="1"/>
  <c r="B3914" i="1"/>
  <c r="N3913" i="1"/>
  <c r="J3913" i="1"/>
  <c r="H3913" i="1"/>
  <c r="G3913" i="1"/>
  <c r="F3913" i="1"/>
  <c r="E3913" i="1"/>
  <c r="D3913" i="1"/>
  <c r="B3913" i="1"/>
  <c r="N3912" i="1"/>
  <c r="K3912" i="1"/>
  <c r="J3912" i="1"/>
  <c r="I3912" i="1"/>
  <c r="H3912" i="1"/>
  <c r="D3912" i="1"/>
  <c r="F3912" i="1" s="1"/>
  <c r="B3912" i="1"/>
  <c r="N3911" i="1"/>
  <c r="K3911" i="1"/>
  <c r="J3911" i="1"/>
  <c r="D3911" i="1"/>
  <c r="B3911" i="1"/>
  <c r="N3910" i="1"/>
  <c r="K3910" i="1"/>
  <c r="J3910" i="1"/>
  <c r="I3910" i="1"/>
  <c r="H3910" i="1"/>
  <c r="G3910" i="1"/>
  <c r="F3910" i="1"/>
  <c r="E3910" i="1"/>
  <c r="D3910" i="1"/>
  <c r="B3910" i="1"/>
  <c r="N3909" i="1"/>
  <c r="E3909" i="1"/>
  <c r="D3909" i="1"/>
  <c r="B3909" i="1"/>
  <c r="N3908" i="1"/>
  <c r="F3908" i="1"/>
  <c r="E3908" i="1"/>
  <c r="D3908" i="1"/>
  <c r="B3908" i="1"/>
  <c r="N3907" i="1"/>
  <c r="K3907" i="1"/>
  <c r="J3907" i="1"/>
  <c r="I3907" i="1"/>
  <c r="H3907" i="1"/>
  <c r="G3907" i="1"/>
  <c r="D3907" i="1"/>
  <c r="B3907" i="1"/>
  <c r="N3906" i="1"/>
  <c r="K3906" i="1"/>
  <c r="J3906" i="1"/>
  <c r="I3906" i="1"/>
  <c r="F3906" i="1"/>
  <c r="E3906" i="1"/>
  <c r="D3906" i="1"/>
  <c r="B3906" i="1"/>
  <c r="N3905" i="1"/>
  <c r="J3905" i="1"/>
  <c r="H3905" i="1"/>
  <c r="G3905" i="1"/>
  <c r="D3905" i="1"/>
  <c r="B3905" i="1"/>
  <c r="N3904" i="1"/>
  <c r="K3904" i="1"/>
  <c r="J3904" i="1"/>
  <c r="I3904" i="1"/>
  <c r="D3904" i="1"/>
  <c r="F3904" i="1" s="1"/>
  <c r="B3904" i="1"/>
  <c r="N3903" i="1"/>
  <c r="K3903" i="1"/>
  <c r="F3903" i="1"/>
  <c r="D3903" i="1"/>
  <c r="B3903" i="1"/>
  <c r="N3902" i="1"/>
  <c r="K3902" i="1"/>
  <c r="J3902" i="1"/>
  <c r="I3902" i="1"/>
  <c r="H3902" i="1"/>
  <c r="G3902" i="1"/>
  <c r="F3902" i="1"/>
  <c r="E3902" i="1"/>
  <c r="L3902" i="1" s="1"/>
  <c r="D3902" i="1"/>
  <c r="B3902" i="1"/>
  <c r="N3901" i="1"/>
  <c r="F3901" i="1"/>
  <c r="E3901" i="1"/>
  <c r="D3901" i="1"/>
  <c r="B3901" i="1"/>
  <c r="N3900" i="1"/>
  <c r="K3900" i="1"/>
  <c r="I3900" i="1"/>
  <c r="H3900" i="1"/>
  <c r="G3900" i="1"/>
  <c r="F3900" i="1"/>
  <c r="E3900" i="1"/>
  <c r="D3900" i="1"/>
  <c r="J3900" i="1" s="1"/>
  <c r="B3900" i="1"/>
  <c r="N3899" i="1"/>
  <c r="K3899" i="1"/>
  <c r="J3899" i="1"/>
  <c r="I3899" i="1"/>
  <c r="H3899" i="1"/>
  <c r="G3899" i="1"/>
  <c r="D3899" i="1"/>
  <c r="B3899" i="1"/>
  <c r="N3898" i="1"/>
  <c r="K3898" i="1"/>
  <c r="J3898" i="1"/>
  <c r="I3898" i="1"/>
  <c r="D3898" i="1"/>
  <c r="B3898" i="1"/>
  <c r="N3897" i="1"/>
  <c r="J3897" i="1"/>
  <c r="H3897" i="1"/>
  <c r="D3897" i="1"/>
  <c r="B3897" i="1"/>
  <c r="N3896" i="1"/>
  <c r="K3896" i="1"/>
  <c r="J3896" i="1"/>
  <c r="E3896" i="1"/>
  <c r="D3896" i="1"/>
  <c r="F3896" i="1" s="1"/>
  <c r="B3896" i="1"/>
  <c r="N3895" i="1"/>
  <c r="D3895" i="1"/>
  <c r="B3895" i="1"/>
  <c r="N3894" i="1"/>
  <c r="K3894" i="1"/>
  <c r="J3894" i="1"/>
  <c r="I3894" i="1"/>
  <c r="H3894" i="1"/>
  <c r="G3894" i="1"/>
  <c r="F3894" i="1"/>
  <c r="E3894" i="1"/>
  <c r="D3894" i="1"/>
  <c r="B3894" i="1"/>
  <c r="N3893" i="1"/>
  <c r="K3893" i="1"/>
  <c r="I3893" i="1"/>
  <c r="H3893" i="1"/>
  <c r="F3893" i="1"/>
  <c r="E3893" i="1"/>
  <c r="D3893" i="1"/>
  <c r="B3893" i="1"/>
  <c r="N3892" i="1"/>
  <c r="K3892" i="1"/>
  <c r="I3892" i="1"/>
  <c r="H3892" i="1"/>
  <c r="G3892" i="1"/>
  <c r="F3892" i="1"/>
  <c r="E3892" i="1"/>
  <c r="D3892" i="1"/>
  <c r="J3892" i="1" s="1"/>
  <c r="B3892" i="1"/>
  <c r="N3891" i="1"/>
  <c r="K3891" i="1"/>
  <c r="J3891" i="1"/>
  <c r="I3891" i="1"/>
  <c r="D3891" i="1"/>
  <c r="B3891" i="1"/>
  <c r="N3890" i="1"/>
  <c r="K3890" i="1"/>
  <c r="J3890" i="1"/>
  <c r="D3890" i="1"/>
  <c r="B3890" i="1"/>
  <c r="N3889" i="1"/>
  <c r="J3889" i="1"/>
  <c r="E3889" i="1"/>
  <c r="D3889" i="1"/>
  <c r="B3889" i="1"/>
  <c r="N3888" i="1"/>
  <c r="K3888" i="1"/>
  <c r="D3888" i="1"/>
  <c r="B3888" i="1"/>
  <c r="N3887" i="1"/>
  <c r="F3887" i="1"/>
  <c r="D3887" i="1"/>
  <c r="B3887" i="1"/>
  <c r="N3886" i="1"/>
  <c r="K3886" i="1"/>
  <c r="J3886" i="1"/>
  <c r="I3886" i="1"/>
  <c r="H3886" i="1"/>
  <c r="G3886" i="1"/>
  <c r="F3886" i="1"/>
  <c r="E3886" i="1"/>
  <c r="L3886" i="1" s="1"/>
  <c r="D3886" i="1"/>
  <c r="B3886" i="1"/>
  <c r="N3885" i="1"/>
  <c r="K3885" i="1"/>
  <c r="I3885" i="1"/>
  <c r="H3885" i="1"/>
  <c r="F3885" i="1"/>
  <c r="E3885" i="1"/>
  <c r="D3885" i="1"/>
  <c r="B3885" i="1"/>
  <c r="N3884" i="1"/>
  <c r="K3884" i="1"/>
  <c r="I3884" i="1"/>
  <c r="H3884" i="1"/>
  <c r="G3884" i="1"/>
  <c r="D3884" i="1"/>
  <c r="J3884" i="1" s="1"/>
  <c r="B3884" i="1"/>
  <c r="N3883" i="1"/>
  <c r="K3883" i="1"/>
  <c r="J3883" i="1"/>
  <c r="D3883" i="1"/>
  <c r="B3883" i="1"/>
  <c r="N3882" i="1"/>
  <c r="K3882" i="1"/>
  <c r="E3882" i="1"/>
  <c r="D3882" i="1"/>
  <c r="B3882" i="1"/>
  <c r="N3881" i="1"/>
  <c r="D3881" i="1"/>
  <c r="B3881" i="1"/>
  <c r="N3880" i="1"/>
  <c r="D3880" i="1"/>
  <c r="B3880" i="1"/>
  <c r="N3879" i="1"/>
  <c r="F3879" i="1"/>
  <c r="D3879" i="1"/>
  <c r="G3879" i="1" s="1"/>
  <c r="B3879" i="1"/>
  <c r="N3878" i="1"/>
  <c r="K3878" i="1"/>
  <c r="J3878" i="1"/>
  <c r="I3878" i="1"/>
  <c r="H3878" i="1"/>
  <c r="G3878" i="1"/>
  <c r="F3878" i="1"/>
  <c r="E3878" i="1"/>
  <c r="D3878" i="1"/>
  <c r="B3878" i="1"/>
  <c r="N3877" i="1"/>
  <c r="K3877" i="1"/>
  <c r="I3877" i="1"/>
  <c r="H3877" i="1"/>
  <c r="D3877" i="1"/>
  <c r="B3877" i="1"/>
  <c r="N3876" i="1"/>
  <c r="K3876" i="1"/>
  <c r="I3876" i="1"/>
  <c r="H3876" i="1"/>
  <c r="D3876" i="1"/>
  <c r="J3876" i="1" s="1"/>
  <c r="B3876" i="1"/>
  <c r="N3875" i="1"/>
  <c r="K3875" i="1"/>
  <c r="G3875" i="1"/>
  <c r="D3875" i="1"/>
  <c r="B3875" i="1"/>
  <c r="N3874" i="1"/>
  <c r="D3874" i="1"/>
  <c r="B3874" i="1"/>
  <c r="N3873" i="1"/>
  <c r="D3873" i="1"/>
  <c r="B3873" i="1"/>
  <c r="N3872" i="1"/>
  <c r="G3872" i="1"/>
  <c r="E3872" i="1"/>
  <c r="D3872" i="1"/>
  <c r="B3872" i="1"/>
  <c r="N3871" i="1"/>
  <c r="K3871" i="1"/>
  <c r="J3871" i="1"/>
  <c r="H3871" i="1"/>
  <c r="G3871" i="1"/>
  <c r="F3871" i="1"/>
  <c r="D3871" i="1"/>
  <c r="B3871" i="1"/>
  <c r="N3870" i="1"/>
  <c r="K3870" i="1"/>
  <c r="J3870" i="1"/>
  <c r="I3870" i="1"/>
  <c r="H3870" i="1"/>
  <c r="G3870" i="1"/>
  <c r="F3870" i="1"/>
  <c r="E3870" i="1"/>
  <c r="D3870" i="1"/>
  <c r="B3870" i="1"/>
  <c r="N3869" i="1"/>
  <c r="K3869" i="1"/>
  <c r="I3869" i="1"/>
  <c r="D3869" i="1"/>
  <c r="B3869" i="1"/>
  <c r="N3868" i="1"/>
  <c r="K3868" i="1"/>
  <c r="I3868" i="1"/>
  <c r="E3868" i="1"/>
  <c r="D3868" i="1"/>
  <c r="J3868" i="1" s="1"/>
  <c r="B3868" i="1"/>
  <c r="N3867" i="1"/>
  <c r="D3867" i="1"/>
  <c r="B3867" i="1"/>
  <c r="N3866" i="1"/>
  <c r="D3866" i="1"/>
  <c r="B3866" i="1"/>
  <c r="N3865" i="1"/>
  <c r="D3865" i="1"/>
  <c r="B3865" i="1"/>
  <c r="N3864" i="1"/>
  <c r="K3864" i="1"/>
  <c r="J3864" i="1"/>
  <c r="I3864" i="1"/>
  <c r="H3864" i="1"/>
  <c r="G3864" i="1"/>
  <c r="E3864" i="1"/>
  <c r="L3864" i="1" s="1"/>
  <c r="D3864" i="1"/>
  <c r="F3864" i="1" s="1"/>
  <c r="B3864" i="1"/>
  <c r="N3863" i="1"/>
  <c r="K3863" i="1"/>
  <c r="J3863" i="1"/>
  <c r="H3863" i="1"/>
  <c r="G3863" i="1"/>
  <c r="F3863" i="1"/>
  <c r="D3863" i="1"/>
  <c r="B3863" i="1"/>
  <c r="N3862" i="1"/>
  <c r="K3862" i="1"/>
  <c r="J3862" i="1"/>
  <c r="I3862" i="1"/>
  <c r="H3862" i="1"/>
  <c r="G3862" i="1"/>
  <c r="F3862" i="1"/>
  <c r="E3862" i="1"/>
  <c r="D3862" i="1"/>
  <c r="B3862" i="1"/>
  <c r="N3861" i="1"/>
  <c r="K3861" i="1"/>
  <c r="E3861" i="1"/>
  <c r="D3861" i="1"/>
  <c r="B3861" i="1"/>
  <c r="N3860" i="1"/>
  <c r="K3860" i="1"/>
  <c r="D3860" i="1"/>
  <c r="B3860" i="1"/>
  <c r="N3859" i="1"/>
  <c r="D3859" i="1"/>
  <c r="B3859" i="1"/>
  <c r="N3858" i="1"/>
  <c r="F3858" i="1"/>
  <c r="E3858" i="1"/>
  <c r="D3858" i="1"/>
  <c r="B3858" i="1"/>
  <c r="N3857" i="1"/>
  <c r="J3857" i="1"/>
  <c r="H3857" i="1"/>
  <c r="G3857" i="1"/>
  <c r="F3857" i="1"/>
  <c r="E3857" i="1"/>
  <c r="D3857" i="1"/>
  <c r="B3857" i="1"/>
  <c r="N3856" i="1"/>
  <c r="K3856" i="1"/>
  <c r="J3856" i="1"/>
  <c r="I3856" i="1"/>
  <c r="H3856" i="1"/>
  <c r="G3856" i="1"/>
  <c r="E3856" i="1"/>
  <c r="D3856" i="1"/>
  <c r="F3856" i="1" s="1"/>
  <c r="B3856" i="1"/>
  <c r="N3855" i="1"/>
  <c r="K3855" i="1"/>
  <c r="J3855" i="1"/>
  <c r="H3855" i="1"/>
  <c r="D3855" i="1"/>
  <c r="B3855" i="1"/>
  <c r="N3854" i="1"/>
  <c r="K3854" i="1"/>
  <c r="J3854" i="1"/>
  <c r="I3854" i="1"/>
  <c r="H3854" i="1"/>
  <c r="G3854" i="1"/>
  <c r="F3854" i="1"/>
  <c r="E3854" i="1"/>
  <c r="D3854" i="1"/>
  <c r="B3854" i="1"/>
  <c r="N3853" i="1"/>
  <c r="F3853" i="1"/>
  <c r="D3853" i="1"/>
  <c r="B3853" i="1"/>
  <c r="N3852" i="1"/>
  <c r="D3852" i="1"/>
  <c r="B3852" i="1"/>
  <c r="N3851" i="1"/>
  <c r="J3851" i="1"/>
  <c r="H3851" i="1"/>
  <c r="D3851" i="1"/>
  <c r="B3851" i="1"/>
  <c r="N3850" i="1"/>
  <c r="K3850" i="1"/>
  <c r="J3850" i="1"/>
  <c r="I3850" i="1"/>
  <c r="F3850" i="1"/>
  <c r="E3850" i="1"/>
  <c r="D3850" i="1"/>
  <c r="B3850" i="1"/>
  <c r="N3849" i="1"/>
  <c r="J3849" i="1"/>
  <c r="H3849" i="1"/>
  <c r="G3849" i="1"/>
  <c r="F3849" i="1"/>
  <c r="E3849" i="1"/>
  <c r="D3849" i="1"/>
  <c r="B3849" i="1"/>
  <c r="N3848" i="1"/>
  <c r="K3848" i="1"/>
  <c r="J3848" i="1"/>
  <c r="I3848" i="1"/>
  <c r="H3848" i="1"/>
  <c r="D3848" i="1"/>
  <c r="F3848" i="1" s="1"/>
  <c r="B3848" i="1"/>
  <c r="N3847" i="1"/>
  <c r="K3847" i="1"/>
  <c r="J3847" i="1"/>
  <c r="D3847" i="1"/>
  <c r="B3847" i="1"/>
  <c r="N3846" i="1"/>
  <c r="K3846" i="1"/>
  <c r="J3846" i="1"/>
  <c r="I3846" i="1"/>
  <c r="H3846" i="1"/>
  <c r="G3846" i="1"/>
  <c r="F3846" i="1"/>
  <c r="E3846" i="1"/>
  <c r="D3846" i="1"/>
  <c r="B3846" i="1"/>
  <c r="N3845" i="1"/>
  <c r="D3845" i="1"/>
  <c r="H3845" i="1" s="1"/>
  <c r="B3845" i="1"/>
  <c r="N3844" i="1"/>
  <c r="E3844" i="1"/>
  <c r="D3844" i="1"/>
  <c r="B3844" i="1"/>
  <c r="N3843" i="1"/>
  <c r="K3843" i="1"/>
  <c r="J3843" i="1"/>
  <c r="I3843" i="1"/>
  <c r="H3843" i="1"/>
  <c r="G3843" i="1"/>
  <c r="D3843" i="1"/>
  <c r="B3843" i="1"/>
  <c r="N3842" i="1"/>
  <c r="K3842" i="1"/>
  <c r="J3842" i="1"/>
  <c r="I3842" i="1"/>
  <c r="F3842" i="1"/>
  <c r="E3842" i="1"/>
  <c r="D3842" i="1"/>
  <c r="B3842" i="1"/>
  <c r="N3841" i="1"/>
  <c r="J3841" i="1"/>
  <c r="H3841" i="1"/>
  <c r="G3841" i="1"/>
  <c r="D3841" i="1"/>
  <c r="B3841" i="1"/>
  <c r="N3840" i="1"/>
  <c r="K3840" i="1"/>
  <c r="D3840" i="1"/>
  <c r="B3840" i="1"/>
  <c r="N3839" i="1"/>
  <c r="K3839" i="1"/>
  <c r="F3839" i="1"/>
  <c r="D3839" i="1"/>
  <c r="B3839" i="1"/>
  <c r="N3838" i="1"/>
  <c r="K3838" i="1"/>
  <c r="J3838" i="1"/>
  <c r="I3838" i="1"/>
  <c r="H3838" i="1"/>
  <c r="G3838" i="1"/>
  <c r="F3838" i="1"/>
  <c r="E3838" i="1"/>
  <c r="D3838" i="1"/>
  <c r="B3838" i="1"/>
  <c r="N3837" i="1"/>
  <c r="I3837" i="1"/>
  <c r="H3837" i="1"/>
  <c r="F3837" i="1"/>
  <c r="D3837" i="1"/>
  <c r="B3837" i="1"/>
  <c r="N3836" i="1"/>
  <c r="K3836" i="1"/>
  <c r="I3836" i="1"/>
  <c r="H3836" i="1"/>
  <c r="G3836" i="1"/>
  <c r="F3836" i="1"/>
  <c r="E3836" i="1"/>
  <c r="D3836" i="1"/>
  <c r="J3836" i="1" s="1"/>
  <c r="B3836" i="1"/>
  <c r="N3835" i="1"/>
  <c r="K3835" i="1"/>
  <c r="J3835" i="1"/>
  <c r="I3835" i="1"/>
  <c r="H3835" i="1"/>
  <c r="G3835" i="1"/>
  <c r="D3835" i="1"/>
  <c r="B3835" i="1"/>
  <c r="N3834" i="1"/>
  <c r="K3834" i="1"/>
  <c r="J3834" i="1"/>
  <c r="I3834" i="1"/>
  <c r="D3834" i="1"/>
  <c r="B3834" i="1"/>
  <c r="N3833" i="1"/>
  <c r="J3833" i="1"/>
  <c r="H3833" i="1"/>
  <c r="D3833" i="1"/>
  <c r="B3833" i="1"/>
  <c r="N3832" i="1"/>
  <c r="D3832" i="1"/>
  <c r="K3832" i="1" s="1"/>
  <c r="B3832" i="1"/>
  <c r="N3831" i="1"/>
  <c r="G3831" i="1"/>
  <c r="F3831" i="1"/>
  <c r="D3831" i="1"/>
  <c r="B3831" i="1"/>
  <c r="N3830" i="1"/>
  <c r="K3830" i="1"/>
  <c r="J3830" i="1"/>
  <c r="I3830" i="1"/>
  <c r="H3830" i="1"/>
  <c r="G3830" i="1"/>
  <c r="F3830" i="1"/>
  <c r="E3830" i="1"/>
  <c r="L3830" i="1" s="1"/>
  <c r="D3830" i="1"/>
  <c r="B3830" i="1"/>
  <c r="N3829" i="1"/>
  <c r="K3829" i="1"/>
  <c r="I3829" i="1"/>
  <c r="H3829" i="1"/>
  <c r="F3829" i="1"/>
  <c r="E3829" i="1"/>
  <c r="D3829" i="1"/>
  <c r="B3829" i="1"/>
  <c r="N3828" i="1"/>
  <c r="K3828" i="1"/>
  <c r="I3828" i="1"/>
  <c r="H3828" i="1"/>
  <c r="G3828" i="1"/>
  <c r="F3828" i="1"/>
  <c r="E3828" i="1"/>
  <c r="D3828" i="1"/>
  <c r="J3828" i="1" s="1"/>
  <c r="B3828" i="1"/>
  <c r="N3827" i="1"/>
  <c r="K3827" i="1"/>
  <c r="J3827" i="1"/>
  <c r="I3827" i="1"/>
  <c r="H3827" i="1"/>
  <c r="D3827" i="1"/>
  <c r="B3827" i="1"/>
  <c r="N3826" i="1"/>
  <c r="D3826" i="1"/>
  <c r="B3826" i="1"/>
  <c r="N3825" i="1"/>
  <c r="D3825" i="1"/>
  <c r="B3825" i="1"/>
  <c r="N3824" i="1"/>
  <c r="K3824" i="1"/>
  <c r="G3824" i="1"/>
  <c r="D3824" i="1"/>
  <c r="B3824" i="1"/>
  <c r="N3823" i="1"/>
  <c r="F3823" i="1"/>
  <c r="D3823" i="1"/>
  <c r="H3823" i="1" s="1"/>
  <c r="B3823" i="1"/>
  <c r="N3822" i="1"/>
  <c r="K3822" i="1"/>
  <c r="J3822" i="1"/>
  <c r="I3822" i="1"/>
  <c r="H3822" i="1"/>
  <c r="G3822" i="1"/>
  <c r="F3822" i="1"/>
  <c r="E3822" i="1"/>
  <c r="D3822" i="1"/>
  <c r="B3822" i="1"/>
  <c r="N3821" i="1"/>
  <c r="K3821" i="1"/>
  <c r="I3821" i="1"/>
  <c r="H3821" i="1"/>
  <c r="F3821" i="1"/>
  <c r="E3821" i="1"/>
  <c r="D3821" i="1"/>
  <c r="B3821" i="1"/>
  <c r="N3820" i="1"/>
  <c r="K3820" i="1"/>
  <c r="I3820" i="1"/>
  <c r="H3820" i="1"/>
  <c r="G3820" i="1"/>
  <c r="F3820" i="1"/>
  <c r="D3820" i="1"/>
  <c r="J3820" i="1" s="1"/>
  <c r="B3820" i="1"/>
  <c r="N3819" i="1"/>
  <c r="K3819" i="1"/>
  <c r="J3819" i="1"/>
  <c r="D3819" i="1"/>
  <c r="B3819" i="1"/>
  <c r="N3818" i="1"/>
  <c r="D3818" i="1"/>
  <c r="K3818" i="1" s="1"/>
  <c r="B3818" i="1"/>
  <c r="N3817" i="1"/>
  <c r="F3817" i="1"/>
  <c r="E3817" i="1"/>
  <c r="D3817" i="1"/>
  <c r="B3817" i="1"/>
  <c r="N3816" i="1"/>
  <c r="H3816" i="1"/>
  <c r="D3816" i="1"/>
  <c r="B3816" i="1"/>
  <c r="N3815" i="1"/>
  <c r="J3815" i="1"/>
  <c r="H3815" i="1"/>
  <c r="G3815" i="1"/>
  <c r="D3815" i="1"/>
  <c r="B3815" i="1"/>
  <c r="N3814" i="1"/>
  <c r="K3814" i="1"/>
  <c r="J3814" i="1"/>
  <c r="I3814" i="1"/>
  <c r="H3814" i="1"/>
  <c r="G3814" i="1"/>
  <c r="F3814" i="1"/>
  <c r="E3814" i="1"/>
  <c r="D3814" i="1"/>
  <c r="B3814" i="1"/>
  <c r="N3813" i="1"/>
  <c r="K3813" i="1"/>
  <c r="I3813" i="1"/>
  <c r="H3813" i="1"/>
  <c r="F3813" i="1"/>
  <c r="D3813" i="1"/>
  <c r="B3813" i="1"/>
  <c r="N3812" i="1"/>
  <c r="K3812" i="1"/>
  <c r="I3812" i="1"/>
  <c r="D3812" i="1"/>
  <c r="B3812" i="1"/>
  <c r="N3811" i="1"/>
  <c r="G3811" i="1"/>
  <c r="D3811" i="1"/>
  <c r="K3811" i="1" s="1"/>
  <c r="B3811" i="1"/>
  <c r="N3810" i="1"/>
  <c r="D3810" i="1"/>
  <c r="B3810" i="1"/>
  <c r="N3809" i="1"/>
  <c r="D3809" i="1"/>
  <c r="B3809" i="1"/>
  <c r="N3808" i="1"/>
  <c r="I3808" i="1"/>
  <c r="H3808" i="1"/>
  <c r="E3808" i="1"/>
  <c r="D3808" i="1"/>
  <c r="B3808" i="1"/>
  <c r="N3807" i="1"/>
  <c r="K3807" i="1"/>
  <c r="J3807" i="1"/>
  <c r="H3807" i="1"/>
  <c r="G3807" i="1"/>
  <c r="F3807" i="1"/>
  <c r="D3807" i="1"/>
  <c r="B3807" i="1"/>
  <c r="N3806" i="1"/>
  <c r="K3806" i="1"/>
  <c r="J3806" i="1"/>
  <c r="I3806" i="1"/>
  <c r="H3806" i="1"/>
  <c r="G3806" i="1"/>
  <c r="F3806" i="1"/>
  <c r="E3806" i="1"/>
  <c r="D3806" i="1"/>
  <c r="B3806" i="1"/>
  <c r="N3805" i="1"/>
  <c r="I3805" i="1"/>
  <c r="D3805" i="1"/>
  <c r="B3805" i="1"/>
  <c r="N3804" i="1"/>
  <c r="K3804" i="1"/>
  <c r="I3804" i="1"/>
  <c r="E3804" i="1"/>
  <c r="D3804" i="1"/>
  <c r="B3804" i="1"/>
  <c r="N3803" i="1"/>
  <c r="D3803" i="1"/>
  <c r="H3803" i="1" s="1"/>
  <c r="B3803" i="1"/>
  <c r="N3802" i="1"/>
  <c r="I3802" i="1"/>
  <c r="F3802" i="1"/>
  <c r="E3802" i="1"/>
  <c r="D3802" i="1"/>
  <c r="B3802" i="1"/>
  <c r="N3801" i="1"/>
  <c r="H3801" i="1"/>
  <c r="D3801" i="1"/>
  <c r="B3801" i="1"/>
  <c r="N3800" i="1"/>
  <c r="J3800" i="1"/>
  <c r="I3800" i="1"/>
  <c r="H3800" i="1"/>
  <c r="G3800" i="1"/>
  <c r="E3800" i="1"/>
  <c r="D3800" i="1"/>
  <c r="F3800" i="1" s="1"/>
  <c r="B3800" i="1"/>
  <c r="N3799" i="1"/>
  <c r="K3799" i="1"/>
  <c r="J3799" i="1"/>
  <c r="H3799" i="1"/>
  <c r="G3799" i="1"/>
  <c r="F3799" i="1"/>
  <c r="D3799" i="1"/>
  <c r="B3799" i="1"/>
  <c r="N3798" i="1"/>
  <c r="K3798" i="1"/>
  <c r="J3798" i="1"/>
  <c r="I3798" i="1"/>
  <c r="H3798" i="1"/>
  <c r="G3798" i="1"/>
  <c r="F3798" i="1"/>
  <c r="E3798" i="1"/>
  <c r="D3798" i="1"/>
  <c r="B3798" i="1"/>
  <c r="N3797" i="1"/>
  <c r="K3797" i="1"/>
  <c r="E3797" i="1"/>
  <c r="D3797" i="1"/>
  <c r="B3797" i="1"/>
  <c r="N3796" i="1"/>
  <c r="K3796" i="1"/>
  <c r="E3796" i="1"/>
  <c r="D3796" i="1"/>
  <c r="B3796" i="1"/>
  <c r="N3795" i="1"/>
  <c r="I3795" i="1"/>
  <c r="H3795" i="1"/>
  <c r="G3795" i="1"/>
  <c r="D3795" i="1"/>
  <c r="B3795" i="1"/>
  <c r="N3794" i="1"/>
  <c r="D3794" i="1"/>
  <c r="J3794" i="1" s="1"/>
  <c r="B3794" i="1"/>
  <c r="N3793" i="1"/>
  <c r="J3793" i="1"/>
  <c r="H3793" i="1"/>
  <c r="G3793" i="1"/>
  <c r="F3793" i="1"/>
  <c r="E3793" i="1"/>
  <c r="D3793" i="1"/>
  <c r="B3793" i="1"/>
  <c r="N3792" i="1"/>
  <c r="K3792" i="1"/>
  <c r="J3792" i="1"/>
  <c r="I3792" i="1"/>
  <c r="H3792" i="1"/>
  <c r="G3792" i="1"/>
  <c r="E3792" i="1"/>
  <c r="D3792" i="1"/>
  <c r="F3792" i="1" s="1"/>
  <c r="B3792" i="1"/>
  <c r="N3791" i="1"/>
  <c r="K3791" i="1"/>
  <c r="J3791" i="1"/>
  <c r="H3791" i="1"/>
  <c r="G3791" i="1"/>
  <c r="D3791" i="1"/>
  <c r="B3791" i="1"/>
  <c r="N3790" i="1"/>
  <c r="K3790" i="1"/>
  <c r="J3790" i="1"/>
  <c r="I3790" i="1"/>
  <c r="H3790" i="1"/>
  <c r="G3790" i="1"/>
  <c r="F3790" i="1"/>
  <c r="E3790" i="1"/>
  <c r="D3790" i="1"/>
  <c r="B3790" i="1"/>
  <c r="N3789" i="1"/>
  <c r="F3789" i="1"/>
  <c r="E3789" i="1"/>
  <c r="D3789" i="1"/>
  <c r="B3789" i="1"/>
  <c r="N3788" i="1"/>
  <c r="D3788" i="1"/>
  <c r="G3788" i="1" s="1"/>
  <c r="B3788" i="1"/>
  <c r="N3787" i="1"/>
  <c r="D3787" i="1"/>
  <c r="B3787" i="1"/>
  <c r="N3786" i="1"/>
  <c r="K3786" i="1"/>
  <c r="J3786" i="1"/>
  <c r="I3786" i="1"/>
  <c r="F3786" i="1"/>
  <c r="E3786" i="1"/>
  <c r="D3786" i="1"/>
  <c r="B3786" i="1"/>
  <c r="N3785" i="1"/>
  <c r="J3785" i="1"/>
  <c r="H3785" i="1"/>
  <c r="G3785" i="1"/>
  <c r="F3785" i="1"/>
  <c r="E3785" i="1"/>
  <c r="D3785" i="1"/>
  <c r="B3785" i="1"/>
  <c r="N3784" i="1"/>
  <c r="K3784" i="1"/>
  <c r="J3784" i="1"/>
  <c r="I3784" i="1"/>
  <c r="H3784" i="1"/>
  <c r="G3784" i="1"/>
  <c r="D3784" i="1"/>
  <c r="F3784" i="1" s="1"/>
  <c r="B3784" i="1"/>
  <c r="N3783" i="1"/>
  <c r="K3783" i="1"/>
  <c r="J3783" i="1"/>
  <c r="D3783" i="1"/>
  <c r="B3783" i="1"/>
  <c r="N3782" i="1"/>
  <c r="K3782" i="1"/>
  <c r="J3782" i="1"/>
  <c r="I3782" i="1"/>
  <c r="H3782" i="1"/>
  <c r="G3782" i="1"/>
  <c r="F3782" i="1"/>
  <c r="E3782" i="1"/>
  <c r="D3782" i="1"/>
  <c r="B3782" i="1"/>
  <c r="N3781" i="1"/>
  <c r="H3781" i="1"/>
  <c r="F3781" i="1"/>
  <c r="E3781" i="1"/>
  <c r="D3781" i="1"/>
  <c r="B3781" i="1"/>
  <c r="N3780" i="1"/>
  <c r="H3780" i="1"/>
  <c r="D3780" i="1"/>
  <c r="B3780" i="1"/>
  <c r="N3779" i="1"/>
  <c r="K3779" i="1"/>
  <c r="J3779" i="1"/>
  <c r="I3779" i="1"/>
  <c r="H3779" i="1"/>
  <c r="G3779" i="1"/>
  <c r="D3779" i="1"/>
  <c r="B3779" i="1"/>
  <c r="N3778" i="1"/>
  <c r="K3778" i="1"/>
  <c r="J3778" i="1"/>
  <c r="I3778" i="1"/>
  <c r="F3778" i="1"/>
  <c r="E3778" i="1"/>
  <c r="D3778" i="1"/>
  <c r="B3778" i="1"/>
  <c r="N3777" i="1"/>
  <c r="D3777" i="1"/>
  <c r="B3777" i="1"/>
  <c r="N3776" i="1"/>
  <c r="K3776" i="1"/>
  <c r="E3776" i="1"/>
  <c r="D3776" i="1"/>
  <c r="B3776" i="1"/>
  <c r="N3775" i="1"/>
  <c r="H3775" i="1"/>
  <c r="G3775" i="1"/>
  <c r="F3775" i="1"/>
  <c r="D3775" i="1"/>
  <c r="B3775" i="1"/>
  <c r="N3774" i="1"/>
  <c r="K3774" i="1"/>
  <c r="J3774" i="1"/>
  <c r="I3774" i="1"/>
  <c r="H3774" i="1"/>
  <c r="G3774" i="1"/>
  <c r="F3774" i="1"/>
  <c r="E3774" i="1"/>
  <c r="D3774" i="1"/>
  <c r="B3774" i="1"/>
  <c r="N3773" i="1"/>
  <c r="K3773" i="1"/>
  <c r="I3773" i="1"/>
  <c r="D3773" i="1"/>
  <c r="B3773" i="1"/>
  <c r="N3772" i="1"/>
  <c r="K3772" i="1"/>
  <c r="F3772" i="1"/>
  <c r="D3772" i="1"/>
  <c r="B3772" i="1"/>
  <c r="N3771" i="1"/>
  <c r="I3771" i="1"/>
  <c r="H3771" i="1"/>
  <c r="G3771" i="1"/>
  <c r="F3771" i="1"/>
  <c r="D3771" i="1"/>
  <c r="B3771" i="1"/>
  <c r="N3770" i="1"/>
  <c r="K3770" i="1"/>
  <c r="J3770" i="1"/>
  <c r="I3770" i="1"/>
  <c r="G3770" i="1"/>
  <c r="F3770" i="1"/>
  <c r="E3770" i="1"/>
  <c r="D3770" i="1"/>
  <c r="H3770" i="1" s="1"/>
  <c r="B3770" i="1"/>
  <c r="N3769" i="1"/>
  <c r="J3769" i="1"/>
  <c r="I3769" i="1"/>
  <c r="H3769" i="1"/>
  <c r="D3769" i="1"/>
  <c r="B3769" i="1"/>
  <c r="N3768" i="1"/>
  <c r="D3768" i="1"/>
  <c r="K3768" i="1" s="1"/>
  <c r="B3768" i="1"/>
  <c r="N3767" i="1"/>
  <c r="D3767" i="1"/>
  <c r="H3767" i="1" s="1"/>
  <c r="B3767" i="1"/>
  <c r="N3766" i="1"/>
  <c r="K3766" i="1"/>
  <c r="J3766" i="1"/>
  <c r="I3766" i="1"/>
  <c r="H3766" i="1"/>
  <c r="G3766" i="1"/>
  <c r="F3766" i="1"/>
  <c r="E3766" i="1"/>
  <c r="D3766" i="1"/>
  <c r="B3766" i="1"/>
  <c r="N3765" i="1"/>
  <c r="D3765" i="1"/>
  <c r="K3765" i="1" s="1"/>
  <c r="B3765" i="1"/>
  <c r="N3764" i="1"/>
  <c r="D3764" i="1"/>
  <c r="K3764" i="1" s="1"/>
  <c r="B3764" i="1"/>
  <c r="N3763" i="1"/>
  <c r="D3763" i="1"/>
  <c r="B3763" i="1"/>
  <c r="N3762" i="1"/>
  <c r="K3762" i="1"/>
  <c r="J3762" i="1"/>
  <c r="I3762" i="1"/>
  <c r="G3762" i="1"/>
  <c r="F3762" i="1"/>
  <c r="E3762" i="1"/>
  <c r="L3762" i="1" s="1"/>
  <c r="D3762" i="1"/>
  <c r="H3762" i="1" s="1"/>
  <c r="B3762" i="1"/>
  <c r="N3761" i="1"/>
  <c r="D3761" i="1"/>
  <c r="B3761" i="1"/>
  <c r="N3760" i="1"/>
  <c r="K3760" i="1"/>
  <c r="G3760" i="1"/>
  <c r="E3760" i="1"/>
  <c r="D3760" i="1"/>
  <c r="B3760" i="1"/>
  <c r="N3759" i="1"/>
  <c r="H3759" i="1"/>
  <c r="D3759" i="1"/>
  <c r="B3759" i="1"/>
  <c r="N3758" i="1"/>
  <c r="K3758" i="1"/>
  <c r="J3758" i="1"/>
  <c r="I3758" i="1"/>
  <c r="H3758" i="1"/>
  <c r="G3758" i="1"/>
  <c r="F3758" i="1"/>
  <c r="E3758" i="1"/>
  <c r="D3758" i="1"/>
  <c r="B3758" i="1"/>
  <c r="N3757" i="1"/>
  <c r="K3757" i="1"/>
  <c r="J3757" i="1"/>
  <c r="I3757" i="1"/>
  <c r="D3757" i="1"/>
  <c r="B3757" i="1"/>
  <c r="N3756" i="1"/>
  <c r="D3756" i="1"/>
  <c r="B3756" i="1"/>
  <c r="N3755" i="1"/>
  <c r="I3755" i="1"/>
  <c r="H3755" i="1"/>
  <c r="F3755" i="1"/>
  <c r="D3755" i="1"/>
  <c r="B3755" i="1"/>
  <c r="N3754" i="1"/>
  <c r="K3754" i="1"/>
  <c r="J3754" i="1"/>
  <c r="I3754" i="1"/>
  <c r="G3754" i="1"/>
  <c r="F3754" i="1"/>
  <c r="E3754" i="1"/>
  <c r="D3754" i="1"/>
  <c r="H3754" i="1" s="1"/>
  <c r="B3754" i="1"/>
  <c r="N3753" i="1"/>
  <c r="J3753" i="1"/>
  <c r="H3753" i="1"/>
  <c r="D3753" i="1"/>
  <c r="B3753" i="1"/>
  <c r="N3752" i="1"/>
  <c r="K3752" i="1"/>
  <c r="G3752" i="1"/>
  <c r="D3752" i="1"/>
  <c r="B3752" i="1"/>
  <c r="N3751" i="1"/>
  <c r="H3751" i="1"/>
  <c r="G3751" i="1"/>
  <c r="F3751" i="1"/>
  <c r="E3751" i="1"/>
  <c r="D3751" i="1"/>
  <c r="B3751" i="1"/>
  <c r="N3750" i="1"/>
  <c r="K3750" i="1"/>
  <c r="J3750" i="1"/>
  <c r="I3750" i="1"/>
  <c r="H3750" i="1"/>
  <c r="G3750" i="1"/>
  <c r="F3750" i="1"/>
  <c r="E3750" i="1"/>
  <c r="D3750" i="1"/>
  <c r="B3750" i="1"/>
  <c r="N3749" i="1"/>
  <c r="K3749" i="1"/>
  <c r="J3749" i="1"/>
  <c r="D3749" i="1"/>
  <c r="B3749" i="1"/>
  <c r="N3748" i="1"/>
  <c r="K3748" i="1"/>
  <c r="F3748" i="1"/>
  <c r="E3748" i="1"/>
  <c r="D3748" i="1"/>
  <c r="B3748" i="1"/>
  <c r="N3747" i="1"/>
  <c r="D3747" i="1"/>
  <c r="B3747" i="1"/>
  <c r="N3746" i="1"/>
  <c r="K3746" i="1"/>
  <c r="J3746" i="1"/>
  <c r="I3746" i="1"/>
  <c r="G3746" i="1"/>
  <c r="F3746" i="1"/>
  <c r="E3746" i="1"/>
  <c r="L3746" i="1" s="1"/>
  <c r="D3746" i="1"/>
  <c r="H3746" i="1" s="1"/>
  <c r="B3746" i="1"/>
  <c r="N3745" i="1"/>
  <c r="J3745" i="1"/>
  <c r="I3745" i="1"/>
  <c r="H3745" i="1"/>
  <c r="G3745" i="1"/>
  <c r="D3745" i="1"/>
  <c r="B3745" i="1"/>
  <c r="N3744" i="1"/>
  <c r="K3744" i="1"/>
  <c r="J3744" i="1"/>
  <c r="G3744" i="1"/>
  <c r="E3744" i="1"/>
  <c r="D3744" i="1"/>
  <c r="B3744" i="1"/>
  <c r="N3743" i="1"/>
  <c r="H3743" i="1"/>
  <c r="G3743" i="1"/>
  <c r="F3743" i="1"/>
  <c r="E3743" i="1"/>
  <c r="D3743" i="1"/>
  <c r="B3743" i="1"/>
  <c r="N3742" i="1"/>
  <c r="K3742" i="1"/>
  <c r="J3742" i="1"/>
  <c r="I3742" i="1"/>
  <c r="H3742" i="1"/>
  <c r="G3742" i="1"/>
  <c r="F3742" i="1"/>
  <c r="E3742" i="1"/>
  <c r="D3742" i="1"/>
  <c r="B3742" i="1"/>
  <c r="N3741" i="1"/>
  <c r="K3741" i="1"/>
  <c r="J3741" i="1"/>
  <c r="H3741" i="1"/>
  <c r="D3741" i="1"/>
  <c r="B3741" i="1"/>
  <c r="N3740" i="1"/>
  <c r="K3740" i="1"/>
  <c r="I3740" i="1"/>
  <c r="E3740" i="1"/>
  <c r="D3740" i="1"/>
  <c r="B3740" i="1"/>
  <c r="N3739" i="1"/>
  <c r="I3739" i="1"/>
  <c r="H3739" i="1"/>
  <c r="F3739" i="1"/>
  <c r="D3739" i="1"/>
  <c r="B3739" i="1"/>
  <c r="N3738" i="1"/>
  <c r="K3738" i="1"/>
  <c r="J3738" i="1"/>
  <c r="I3738" i="1"/>
  <c r="G3738" i="1"/>
  <c r="F3738" i="1"/>
  <c r="E3738" i="1"/>
  <c r="D3738" i="1"/>
  <c r="H3738" i="1" s="1"/>
  <c r="B3738" i="1"/>
  <c r="N3737" i="1"/>
  <c r="J3737" i="1"/>
  <c r="H3737" i="1"/>
  <c r="D3737" i="1"/>
  <c r="B3737" i="1"/>
  <c r="N3736" i="1"/>
  <c r="K3736" i="1"/>
  <c r="G3736" i="1"/>
  <c r="D3736" i="1"/>
  <c r="B3736" i="1"/>
  <c r="N3735" i="1"/>
  <c r="H3735" i="1"/>
  <c r="F3735" i="1"/>
  <c r="D3735" i="1"/>
  <c r="B3735" i="1"/>
  <c r="N3734" i="1"/>
  <c r="K3734" i="1"/>
  <c r="J3734" i="1"/>
  <c r="I3734" i="1"/>
  <c r="H3734" i="1"/>
  <c r="G3734" i="1"/>
  <c r="F3734" i="1"/>
  <c r="E3734" i="1"/>
  <c r="D3734" i="1"/>
  <c r="B3734" i="1"/>
  <c r="N3733" i="1"/>
  <c r="D3733" i="1"/>
  <c r="B3733" i="1"/>
  <c r="N3732" i="1"/>
  <c r="D3732" i="1"/>
  <c r="B3732" i="1"/>
  <c r="N3731" i="1"/>
  <c r="D3731" i="1"/>
  <c r="B3731" i="1"/>
  <c r="N3730" i="1"/>
  <c r="K3730" i="1"/>
  <c r="J3730" i="1"/>
  <c r="I3730" i="1"/>
  <c r="G3730" i="1"/>
  <c r="F3730" i="1"/>
  <c r="E3730" i="1"/>
  <c r="L3730" i="1" s="1"/>
  <c r="D3730" i="1"/>
  <c r="H3730" i="1" s="1"/>
  <c r="B3730" i="1"/>
  <c r="N3729" i="1"/>
  <c r="D3729" i="1"/>
  <c r="B3729" i="1"/>
  <c r="N3728" i="1"/>
  <c r="D3728" i="1"/>
  <c r="B3728" i="1"/>
  <c r="N3727" i="1"/>
  <c r="D3727" i="1"/>
  <c r="B3727" i="1"/>
  <c r="N3726" i="1"/>
  <c r="K3726" i="1"/>
  <c r="J3726" i="1"/>
  <c r="I3726" i="1"/>
  <c r="H3726" i="1"/>
  <c r="G3726" i="1"/>
  <c r="F3726" i="1"/>
  <c r="E3726" i="1"/>
  <c r="L3726" i="1" s="1"/>
  <c r="D3726" i="1"/>
  <c r="B3726" i="1"/>
  <c r="N3725" i="1"/>
  <c r="K3725" i="1"/>
  <c r="J3725" i="1"/>
  <c r="I3725" i="1"/>
  <c r="H3725" i="1"/>
  <c r="D3725" i="1"/>
  <c r="B3725" i="1"/>
  <c r="N3724" i="1"/>
  <c r="K3724" i="1"/>
  <c r="I3724" i="1"/>
  <c r="F3724" i="1"/>
  <c r="E3724" i="1"/>
  <c r="D3724" i="1"/>
  <c r="B3724" i="1"/>
  <c r="N3723" i="1"/>
  <c r="I3723" i="1"/>
  <c r="H3723" i="1"/>
  <c r="G3723" i="1"/>
  <c r="F3723" i="1"/>
  <c r="D3723" i="1"/>
  <c r="B3723" i="1"/>
  <c r="N3722" i="1"/>
  <c r="K3722" i="1"/>
  <c r="J3722" i="1"/>
  <c r="I3722" i="1"/>
  <c r="G3722" i="1"/>
  <c r="F3722" i="1"/>
  <c r="E3722" i="1"/>
  <c r="D3722" i="1"/>
  <c r="H3722" i="1" s="1"/>
  <c r="B3722" i="1"/>
  <c r="N3721" i="1"/>
  <c r="J3721" i="1"/>
  <c r="I3721" i="1"/>
  <c r="H3721" i="1"/>
  <c r="D3721" i="1"/>
  <c r="B3721" i="1"/>
  <c r="N3720" i="1"/>
  <c r="K3720" i="1"/>
  <c r="J3720" i="1"/>
  <c r="G3720" i="1"/>
  <c r="D3720" i="1"/>
  <c r="B3720" i="1"/>
  <c r="N3719" i="1"/>
  <c r="H3719" i="1"/>
  <c r="G3719" i="1"/>
  <c r="F3719" i="1"/>
  <c r="D3719" i="1"/>
  <c r="B3719" i="1"/>
  <c r="N3718" i="1"/>
  <c r="K3718" i="1"/>
  <c r="J3718" i="1"/>
  <c r="I3718" i="1"/>
  <c r="H3718" i="1"/>
  <c r="G3718" i="1"/>
  <c r="F3718" i="1"/>
  <c r="E3718" i="1"/>
  <c r="D3718" i="1"/>
  <c r="B3718" i="1"/>
  <c r="N3717" i="1"/>
  <c r="K3717" i="1"/>
  <c r="I3717" i="1"/>
  <c r="D3717" i="1"/>
  <c r="B3717" i="1"/>
  <c r="N3716" i="1"/>
  <c r="K3716" i="1"/>
  <c r="F3716" i="1"/>
  <c r="D3716" i="1"/>
  <c r="B3716" i="1"/>
  <c r="N3715" i="1"/>
  <c r="I3715" i="1"/>
  <c r="G3715" i="1"/>
  <c r="D3715" i="1"/>
  <c r="B3715" i="1"/>
  <c r="N3714" i="1"/>
  <c r="K3714" i="1"/>
  <c r="J3714" i="1"/>
  <c r="I3714" i="1"/>
  <c r="G3714" i="1"/>
  <c r="F3714" i="1"/>
  <c r="E3714" i="1"/>
  <c r="D3714" i="1"/>
  <c r="H3714" i="1" s="1"/>
  <c r="B3714" i="1"/>
  <c r="N3713" i="1"/>
  <c r="I3713" i="1"/>
  <c r="H3713" i="1"/>
  <c r="G3713" i="1"/>
  <c r="D3713" i="1"/>
  <c r="B3713" i="1"/>
  <c r="N3712" i="1"/>
  <c r="J3712" i="1"/>
  <c r="G3712" i="1"/>
  <c r="E3712" i="1"/>
  <c r="D3712" i="1"/>
  <c r="B3712" i="1"/>
  <c r="N3711" i="1"/>
  <c r="G3711" i="1"/>
  <c r="F3711" i="1"/>
  <c r="E3711" i="1"/>
  <c r="D3711" i="1"/>
  <c r="B3711" i="1"/>
  <c r="N3710" i="1"/>
  <c r="K3710" i="1"/>
  <c r="J3710" i="1"/>
  <c r="I3710" i="1"/>
  <c r="H3710" i="1"/>
  <c r="G3710" i="1"/>
  <c r="F3710" i="1"/>
  <c r="E3710" i="1"/>
  <c r="L3710" i="1" s="1"/>
  <c r="D3710" i="1"/>
  <c r="B3710" i="1"/>
  <c r="N3709" i="1"/>
  <c r="D3709" i="1"/>
  <c r="B3709" i="1"/>
  <c r="N3708" i="1"/>
  <c r="D3708" i="1"/>
  <c r="B3708" i="1"/>
  <c r="N3707" i="1"/>
  <c r="D3707" i="1"/>
  <c r="B3707" i="1"/>
  <c r="N3706" i="1"/>
  <c r="K3706" i="1"/>
  <c r="J3706" i="1"/>
  <c r="I3706" i="1"/>
  <c r="G3706" i="1"/>
  <c r="F3706" i="1"/>
  <c r="E3706" i="1"/>
  <c r="L3706" i="1" s="1"/>
  <c r="D3706" i="1"/>
  <c r="H3706" i="1" s="1"/>
  <c r="B3706" i="1"/>
  <c r="N3705" i="1"/>
  <c r="G3705" i="1"/>
  <c r="D3705" i="1"/>
  <c r="B3705" i="1"/>
  <c r="N3704" i="1"/>
  <c r="E3704" i="1"/>
  <c r="D3704" i="1"/>
  <c r="B3704" i="1"/>
  <c r="N3703" i="1"/>
  <c r="E3703" i="1"/>
  <c r="D3703" i="1"/>
  <c r="B3703" i="1"/>
  <c r="N3702" i="1"/>
  <c r="K3702" i="1"/>
  <c r="J3702" i="1"/>
  <c r="I3702" i="1"/>
  <c r="H3702" i="1"/>
  <c r="G3702" i="1"/>
  <c r="F3702" i="1"/>
  <c r="E3702" i="1"/>
  <c r="D3702" i="1"/>
  <c r="B3702" i="1"/>
  <c r="N3701" i="1"/>
  <c r="K3701" i="1"/>
  <c r="J3701" i="1"/>
  <c r="I3701" i="1"/>
  <c r="D3701" i="1"/>
  <c r="B3701" i="1"/>
  <c r="N3700" i="1"/>
  <c r="K3700" i="1"/>
  <c r="I3700" i="1"/>
  <c r="F3700" i="1"/>
  <c r="D3700" i="1"/>
  <c r="B3700" i="1"/>
  <c r="N3699" i="1"/>
  <c r="I3699" i="1"/>
  <c r="H3699" i="1"/>
  <c r="G3699" i="1"/>
  <c r="D3699" i="1"/>
  <c r="B3699" i="1"/>
  <c r="N3698" i="1"/>
  <c r="K3698" i="1"/>
  <c r="J3698" i="1"/>
  <c r="I3698" i="1"/>
  <c r="G3698" i="1"/>
  <c r="F3698" i="1"/>
  <c r="E3698" i="1"/>
  <c r="D3698" i="1"/>
  <c r="H3698" i="1" s="1"/>
  <c r="B3698" i="1"/>
  <c r="N3697" i="1"/>
  <c r="J3697" i="1"/>
  <c r="I3697" i="1"/>
  <c r="G3697" i="1"/>
  <c r="D3697" i="1"/>
  <c r="B3697" i="1"/>
  <c r="N3696" i="1"/>
  <c r="K3696" i="1"/>
  <c r="J3696" i="1"/>
  <c r="E3696" i="1"/>
  <c r="D3696" i="1"/>
  <c r="B3696" i="1"/>
  <c r="N3695" i="1"/>
  <c r="H3695" i="1"/>
  <c r="G3695" i="1"/>
  <c r="E3695" i="1"/>
  <c r="D3695" i="1"/>
  <c r="B3695" i="1"/>
  <c r="N3694" i="1"/>
  <c r="K3694" i="1"/>
  <c r="J3694" i="1"/>
  <c r="I3694" i="1"/>
  <c r="H3694" i="1"/>
  <c r="G3694" i="1"/>
  <c r="F3694" i="1"/>
  <c r="E3694" i="1"/>
  <c r="D3694" i="1"/>
  <c r="B3694" i="1"/>
  <c r="N3693" i="1"/>
  <c r="J3693" i="1"/>
  <c r="I3693" i="1"/>
  <c r="H3693" i="1"/>
  <c r="D3693" i="1"/>
  <c r="B3693" i="1"/>
  <c r="N3692" i="1"/>
  <c r="I3692" i="1"/>
  <c r="F3692" i="1"/>
  <c r="E3692" i="1"/>
  <c r="D3692" i="1"/>
  <c r="B3692" i="1"/>
  <c r="N3691" i="1"/>
  <c r="H3691" i="1"/>
  <c r="G3691" i="1"/>
  <c r="F3691" i="1"/>
  <c r="D3691" i="1"/>
  <c r="B3691" i="1"/>
  <c r="N3690" i="1"/>
  <c r="K3690" i="1"/>
  <c r="J3690" i="1"/>
  <c r="I3690" i="1"/>
  <c r="G3690" i="1"/>
  <c r="F3690" i="1"/>
  <c r="E3690" i="1"/>
  <c r="D3690" i="1"/>
  <c r="H3690" i="1" s="1"/>
  <c r="B3690" i="1"/>
  <c r="N3689" i="1"/>
  <c r="D3689" i="1"/>
  <c r="B3689" i="1"/>
  <c r="N3688" i="1"/>
  <c r="D3688" i="1"/>
  <c r="B3688" i="1"/>
  <c r="N3687" i="1"/>
  <c r="D3687" i="1"/>
  <c r="B3687" i="1"/>
  <c r="N3686" i="1"/>
  <c r="K3686" i="1"/>
  <c r="J3686" i="1"/>
  <c r="I3686" i="1"/>
  <c r="H3686" i="1"/>
  <c r="G3686" i="1"/>
  <c r="F3686" i="1"/>
  <c r="E3686" i="1"/>
  <c r="D3686" i="1"/>
  <c r="B3686" i="1"/>
  <c r="N3685" i="1"/>
  <c r="I3685" i="1"/>
  <c r="H3685" i="1"/>
  <c r="D3685" i="1"/>
  <c r="B3685" i="1"/>
  <c r="N3684" i="1"/>
  <c r="D3684" i="1"/>
  <c r="B3684" i="1"/>
  <c r="N3683" i="1"/>
  <c r="F3683" i="1"/>
  <c r="D3683" i="1"/>
  <c r="B3683" i="1"/>
  <c r="N3682" i="1"/>
  <c r="K3682" i="1"/>
  <c r="J3682" i="1"/>
  <c r="I3682" i="1"/>
  <c r="G3682" i="1"/>
  <c r="F3682" i="1"/>
  <c r="E3682" i="1"/>
  <c r="D3682" i="1"/>
  <c r="H3682" i="1" s="1"/>
  <c r="B3682" i="1"/>
  <c r="N3681" i="1"/>
  <c r="J3681" i="1"/>
  <c r="I3681" i="1"/>
  <c r="H3681" i="1"/>
  <c r="G3681" i="1"/>
  <c r="D3681" i="1"/>
  <c r="B3681" i="1"/>
  <c r="N3680" i="1"/>
  <c r="K3680" i="1"/>
  <c r="J3680" i="1"/>
  <c r="G3680" i="1"/>
  <c r="E3680" i="1"/>
  <c r="D3680" i="1"/>
  <c r="B3680" i="1"/>
  <c r="N3679" i="1"/>
  <c r="H3679" i="1"/>
  <c r="G3679" i="1"/>
  <c r="F3679" i="1"/>
  <c r="E3679" i="1"/>
  <c r="D3679" i="1"/>
  <c r="B3679" i="1"/>
  <c r="N3678" i="1"/>
  <c r="K3678" i="1"/>
  <c r="J3678" i="1"/>
  <c r="I3678" i="1"/>
  <c r="H3678" i="1"/>
  <c r="G3678" i="1"/>
  <c r="F3678" i="1"/>
  <c r="E3678" i="1"/>
  <c r="L3678" i="1" s="1"/>
  <c r="D3678" i="1"/>
  <c r="B3678" i="1"/>
  <c r="N3677" i="1"/>
  <c r="K3677" i="1"/>
  <c r="J3677" i="1"/>
  <c r="H3677" i="1"/>
  <c r="D3677" i="1"/>
  <c r="B3677" i="1"/>
  <c r="N3676" i="1"/>
  <c r="K3676" i="1"/>
  <c r="I3676" i="1"/>
  <c r="E3676" i="1"/>
  <c r="D3676" i="1"/>
  <c r="B3676" i="1"/>
  <c r="N3675" i="1"/>
  <c r="I3675" i="1"/>
  <c r="H3675" i="1"/>
  <c r="F3675" i="1"/>
  <c r="D3675" i="1"/>
  <c r="B3675" i="1"/>
  <c r="N3674" i="1"/>
  <c r="K3674" i="1"/>
  <c r="J3674" i="1"/>
  <c r="I3674" i="1"/>
  <c r="G3674" i="1"/>
  <c r="F3674" i="1"/>
  <c r="E3674" i="1"/>
  <c r="D3674" i="1"/>
  <c r="H3674" i="1" s="1"/>
  <c r="B3674" i="1"/>
  <c r="N3673" i="1"/>
  <c r="J3673" i="1"/>
  <c r="H3673" i="1"/>
  <c r="G3673" i="1"/>
  <c r="F3673" i="1"/>
  <c r="D3673" i="1"/>
  <c r="B3673" i="1"/>
  <c r="N3672" i="1"/>
  <c r="D3672" i="1"/>
  <c r="B3672" i="1"/>
  <c r="N3671" i="1"/>
  <c r="K3671" i="1"/>
  <c r="E3671" i="1"/>
  <c r="D3671" i="1"/>
  <c r="B3671" i="1"/>
  <c r="N3670" i="1"/>
  <c r="K3670" i="1"/>
  <c r="J3670" i="1"/>
  <c r="I3670" i="1"/>
  <c r="H3670" i="1"/>
  <c r="G3670" i="1"/>
  <c r="F3670" i="1"/>
  <c r="E3670" i="1"/>
  <c r="D3670" i="1"/>
  <c r="B3670" i="1"/>
  <c r="N3669" i="1"/>
  <c r="J3669" i="1"/>
  <c r="I3669" i="1"/>
  <c r="H3669" i="1"/>
  <c r="D3669" i="1"/>
  <c r="B3669" i="1"/>
  <c r="N3668" i="1"/>
  <c r="K3668" i="1"/>
  <c r="I3668" i="1"/>
  <c r="H3668" i="1"/>
  <c r="E3668" i="1"/>
  <c r="D3668" i="1"/>
  <c r="B3668" i="1"/>
  <c r="N3667" i="1"/>
  <c r="K3667" i="1"/>
  <c r="I3667" i="1"/>
  <c r="G3667" i="1"/>
  <c r="D3667" i="1"/>
  <c r="B3667" i="1"/>
  <c r="N3666" i="1"/>
  <c r="K3666" i="1"/>
  <c r="J3666" i="1"/>
  <c r="G3666" i="1"/>
  <c r="F3666" i="1"/>
  <c r="E3666" i="1"/>
  <c r="D3666" i="1"/>
  <c r="H3666" i="1" s="1"/>
  <c r="B3666" i="1"/>
  <c r="N3665" i="1"/>
  <c r="D3665" i="1"/>
  <c r="B3665" i="1"/>
  <c r="N3664" i="1"/>
  <c r="K3664" i="1"/>
  <c r="E3664" i="1"/>
  <c r="D3664" i="1"/>
  <c r="B3664" i="1"/>
  <c r="N3663" i="1"/>
  <c r="F3663" i="1"/>
  <c r="E3663" i="1"/>
  <c r="D3663" i="1"/>
  <c r="B3663" i="1"/>
  <c r="N3662" i="1"/>
  <c r="K3662" i="1"/>
  <c r="J3662" i="1"/>
  <c r="I3662" i="1"/>
  <c r="H3662" i="1"/>
  <c r="G3662" i="1"/>
  <c r="F3662" i="1"/>
  <c r="E3662" i="1"/>
  <c r="D3662" i="1"/>
  <c r="B3662" i="1"/>
  <c r="N3661" i="1"/>
  <c r="K3661" i="1"/>
  <c r="J3661" i="1"/>
  <c r="I3661" i="1"/>
  <c r="F3661" i="1"/>
  <c r="D3661" i="1"/>
  <c r="B3661" i="1"/>
  <c r="N3660" i="1"/>
  <c r="K3660" i="1"/>
  <c r="I3660" i="1"/>
  <c r="F3660" i="1"/>
  <c r="D3660" i="1"/>
  <c r="B3660" i="1"/>
  <c r="N3659" i="1"/>
  <c r="K3659" i="1"/>
  <c r="H3659" i="1"/>
  <c r="G3659" i="1"/>
  <c r="F3659" i="1"/>
  <c r="D3659" i="1"/>
  <c r="B3659" i="1"/>
  <c r="N3658" i="1"/>
  <c r="D3658" i="1"/>
  <c r="B3658" i="1"/>
  <c r="N3657" i="1"/>
  <c r="J3657" i="1"/>
  <c r="F3657" i="1"/>
  <c r="E3657" i="1"/>
  <c r="D3657" i="1"/>
  <c r="B3657" i="1"/>
  <c r="N3656" i="1"/>
  <c r="I3656" i="1"/>
  <c r="H3656" i="1"/>
  <c r="D3656" i="1"/>
  <c r="B3656" i="1"/>
  <c r="N3655" i="1"/>
  <c r="K3655" i="1"/>
  <c r="J3655" i="1"/>
  <c r="H3655" i="1"/>
  <c r="F3655" i="1"/>
  <c r="D3655" i="1"/>
  <c r="I3655" i="1" s="1"/>
  <c r="B3655" i="1"/>
  <c r="N3654" i="1"/>
  <c r="K3654" i="1"/>
  <c r="J3654" i="1"/>
  <c r="I3654" i="1"/>
  <c r="H3654" i="1"/>
  <c r="G3654" i="1"/>
  <c r="F3654" i="1"/>
  <c r="E3654" i="1"/>
  <c r="D3654" i="1"/>
  <c r="B3654" i="1"/>
  <c r="N3653" i="1"/>
  <c r="K3653" i="1"/>
  <c r="F3653" i="1"/>
  <c r="E3653" i="1"/>
  <c r="D3653" i="1"/>
  <c r="B3653" i="1"/>
  <c r="N3652" i="1"/>
  <c r="D3652" i="1"/>
  <c r="B3652" i="1"/>
  <c r="N3651" i="1"/>
  <c r="K3651" i="1"/>
  <c r="J3651" i="1"/>
  <c r="I3651" i="1"/>
  <c r="G3651" i="1"/>
  <c r="D3651" i="1"/>
  <c r="E3651" i="1" s="1"/>
  <c r="B3651" i="1"/>
  <c r="N3650" i="1"/>
  <c r="K3650" i="1"/>
  <c r="I3650" i="1"/>
  <c r="D3650" i="1"/>
  <c r="B3650" i="1"/>
  <c r="N3649" i="1"/>
  <c r="J3649" i="1"/>
  <c r="F3649" i="1"/>
  <c r="D3649" i="1"/>
  <c r="B3649" i="1"/>
  <c r="N3648" i="1"/>
  <c r="G3648" i="1"/>
  <c r="D3648" i="1"/>
  <c r="I3648" i="1" s="1"/>
  <c r="B3648" i="1"/>
  <c r="N3647" i="1"/>
  <c r="K3647" i="1"/>
  <c r="J3647" i="1"/>
  <c r="H3647" i="1"/>
  <c r="F3647" i="1"/>
  <c r="D3647" i="1"/>
  <c r="I3647" i="1" s="1"/>
  <c r="B3647" i="1"/>
  <c r="N3646" i="1"/>
  <c r="K3646" i="1"/>
  <c r="J3646" i="1"/>
  <c r="I3646" i="1"/>
  <c r="H3646" i="1"/>
  <c r="G3646" i="1"/>
  <c r="F3646" i="1"/>
  <c r="E3646" i="1"/>
  <c r="D3646" i="1"/>
  <c r="B3646" i="1"/>
  <c r="N3645" i="1"/>
  <c r="D3645" i="1"/>
  <c r="B3645" i="1"/>
  <c r="N3644" i="1"/>
  <c r="H3644" i="1"/>
  <c r="D3644" i="1"/>
  <c r="B3644" i="1"/>
  <c r="N3643" i="1"/>
  <c r="K3643" i="1"/>
  <c r="J3643" i="1"/>
  <c r="I3643" i="1"/>
  <c r="G3643" i="1"/>
  <c r="D3643" i="1"/>
  <c r="E3643" i="1" s="1"/>
  <c r="B3643" i="1"/>
  <c r="N3642" i="1"/>
  <c r="K3642" i="1"/>
  <c r="D3642" i="1"/>
  <c r="B3642" i="1"/>
  <c r="N3641" i="1"/>
  <c r="D3641" i="1"/>
  <c r="J3641" i="1" s="1"/>
  <c r="B3641" i="1"/>
  <c r="N3640" i="1"/>
  <c r="D3640" i="1"/>
  <c r="B3640" i="1"/>
  <c r="N3639" i="1"/>
  <c r="K3639" i="1"/>
  <c r="J3639" i="1"/>
  <c r="H3639" i="1"/>
  <c r="F3639" i="1"/>
  <c r="D3639" i="1"/>
  <c r="I3639" i="1" s="1"/>
  <c r="B3639" i="1"/>
  <c r="N3638" i="1"/>
  <c r="K3638" i="1"/>
  <c r="J3638" i="1"/>
  <c r="I3638" i="1"/>
  <c r="H3638" i="1"/>
  <c r="G3638" i="1"/>
  <c r="F3638" i="1"/>
  <c r="E3638" i="1"/>
  <c r="D3638" i="1"/>
  <c r="B3638" i="1"/>
  <c r="N3637" i="1"/>
  <c r="K3637" i="1"/>
  <c r="D3637" i="1"/>
  <c r="B3637" i="1"/>
  <c r="N3636" i="1"/>
  <c r="K3636" i="1"/>
  <c r="H3636" i="1"/>
  <c r="G3636" i="1"/>
  <c r="D3636" i="1"/>
  <c r="B3636" i="1"/>
  <c r="N3635" i="1"/>
  <c r="K3635" i="1"/>
  <c r="J3635" i="1"/>
  <c r="I3635" i="1"/>
  <c r="G3635" i="1"/>
  <c r="D3635" i="1"/>
  <c r="B3635" i="1"/>
  <c r="N3634" i="1"/>
  <c r="K3634" i="1"/>
  <c r="I3634" i="1"/>
  <c r="F3634" i="1"/>
  <c r="D3634" i="1"/>
  <c r="B3634" i="1"/>
  <c r="N3633" i="1"/>
  <c r="F3633" i="1"/>
  <c r="D3633" i="1"/>
  <c r="J3633" i="1" s="1"/>
  <c r="B3633" i="1"/>
  <c r="N3632" i="1"/>
  <c r="I3632" i="1"/>
  <c r="H3632" i="1"/>
  <c r="G3632" i="1"/>
  <c r="D3632" i="1"/>
  <c r="K3632" i="1" s="1"/>
  <c r="B3632" i="1"/>
  <c r="N3631" i="1"/>
  <c r="D3631" i="1"/>
  <c r="K3631" i="1" s="1"/>
  <c r="B3631" i="1"/>
  <c r="N3630" i="1"/>
  <c r="K3630" i="1"/>
  <c r="J3630" i="1"/>
  <c r="I3630" i="1"/>
  <c r="H3630" i="1"/>
  <c r="G3630" i="1"/>
  <c r="F3630" i="1"/>
  <c r="E3630" i="1"/>
  <c r="D3630" i="1"/>
  <c r="B3630" i="1"/>
  <c r="N3629" i="1"/>
  <c r="I3629" i="1"/>
  <c r="F3629" i="1"/>
  <c r="E3629" i="1"/>
  <c r="D3629" i="1"/>
  <c r="K3629" i="1" s="1"/>
  <c r="B3629" i="1"/>
  <c r="N3628" i="1"/>
  <c r="D3628" i="1"/>
  <c r="K3628" i="1" s="1"/>
  <c r="B3628" i="1"/>
  <c r="N3627" i="1"/>
  <c r="D3627" i="1"/>
  <c r="B3627" i="1"/>
  <c r="N3626" i="1"/>
  <c r="D3626" i="1"/>
  <c r="B3626" i="1"/>
  <c r="N3625" i="1"/>
  <c r="J3625" i="1"/>
  <c r="H3625" i="1"/>
  <c r="F3625" i="1"/>
  <c r="D3625" i="1"/>
  <c r="B3625" i="1"/>
  <c r="N3624" i="1"/>
  <c r="K3624" i="1"/>
  <c r="I3624" i="1"/>
  <c r="H3624" i="1"/>
  <c r="G3624" i="1"/>
  <c r="D3624" i="1"/>
  <c r="B3624" i="1"/>
  <c r="N3623" i="1"/>
  <c r="K3623" i="1"/>
  <c r="J3623" i="1"/>
  <c r="H3623" i="1"/>
  <c r="F3623" i="1"/>
  <c r="D3623" i="1"/>
  <c r="B3623" i="1"/>
  <c r="N3622" i="1"/>
  <c r="K3622" i="1"/>
  <c r="J3622" i="1"/>
  <c r="I3622" i="1"/>
  <c r="H3622" i="1"/>
  <c r="G3622" i="1"/>
  <c r="F3622" i="1"/>
  <c r="E3622" i="1"/>
  <c r="D3622" i="1"/>
  <c r="B3622" i="1"/>
  <c r="N3621" i="1"/>
  <c r="K3621" i="1"/>
  <c r="I3621" i="1"/>
  <c r="F3621" i="1"/>
  <c r="E3621" i="1"/>
  <c r="D3621" i="1"/>
  <c r="B3621" i="1"/>
  <c r="N3620" i="1"/>
  <c r="K3620" i="1"/>
  <c r="H3620" i="1"/>
  <c r="G3620" i="1"/>
  <c r="F3620" i="1"/>
  <c r="D3620" i="1"/>
  <c r="B3620" i="1"/>
  <c r="N3619" i="1"/>
  <c r="J3619" i="1"/>
  <c r="I3619" i="1"/>
  <c r="D3619" i="1"/>
  <c r="K3619" i="1" s="1"/>
  <c r="B3619" i="1"/>
  <c r="N3618" i="1"/>
  <c r="I3618" i="1"/>
  <c r="F3618" i="1"/>
  <c r="D3618" i="1"/>
  <c r="K3618" i="1" s="1"/>
  <c r="B3618" i="1"/>
  <c r="N3617" i="1"/>
  <c r="E3617" i="1"/>
  <c r="D3617" i="1"/>
  <c r="J3617" i="1" s="1"/>
  <c r="B3617" i="1"/>
  <c r="N3616" i="1"/>
  <c r="D3616" i="1"/>
  <c r="B3616" i="1"/>
  <c r="N3615" i="1"/>
  <c r="K3615" i="1"/>
  <c r="D3615" i="1"/>
  <c r="B3615" i="1"/>
  <c r="N3614" i="1"/>
  <c r="K3614" i="1"/>
  <c r="J3614" i="1"/>
  <c r="I3614" i="1"/>
  <c r="H3614" i="1"/>
  <c r="G3614" i="1"/>
  <c r="F3614" i="1"/>
  <c r="E3614" i="1"/>
  <c r="D3614" i="1"/>
  <c r="B3614" i="1"/>
  <c r="N3613" i="1"/>
  <c r="D3613" i="1"/>
  <c r="B3613" i="1"/>
  <c r="N3612" i="1"/>
  <c r="K3612" i="1"/>
  <c r="D3612" i="1"/>
  <c r="B3612" i="1"/>
  <c r="N3611" i="1"/>
  <c r="K3611" i="1"/>
  <c r="J3611" i="1"/>
  <c r="I3611" i="1"/>
  <c r="D3611" i="1"/>
  <c r="B3611" i="1"/>
  <c r="N3610" i="1"/>
  <c r="K3610" i="1"/>
  <c r="I3610" i="1"/>
  <c r="F3610" i="1"/>
  <c r="D3610" i="1"/>
  <c r="B3610" i="1"/>
  <c r="N3609" i="1"/>
  <c r="J3609" i="1"/>
  <c r="H3609" i="1"/>
  <c r="F3609" i="1"/>
  <c r="E3609" i="1"/>
  <c r="D3609" i="1"/>
  <c r="B3609" i="1"/>
  <c r="N3608" i="1"/>
  <c r="I3608" i="1"/>
  <c r="H3608" i="1"/>
  <c r="D3608" i="1"/>
  <c r="K3608" i="1" s="1"/>
  <c r="B3608" i="1"/>
  <c r="N3607" i="1"/>
  <c r="H3607" i="1"/>
  <c r="F3607" i="1"/>
  <c r="D3607" i="1"/>
  <c r="K3607" i="1" s="1"/>
  <c r="B3607" i="1"/>
  <c r="N3606" i="1"/>
  <c r="K3606" i="1"/>
  <c r="J3606" i="1"/>
  <c r="I3606" i="1"/>
  <c r="H3606" i="1"/>
  <c r="G3606" i="1"/>
  <c r="F3606" i="1"/>
  <c r="E3606" i="1"/>
  <c r="D3606" i="1"/>
  <c r="B3606" i="1"/>
  <c r="N3605" i="1"/>
  <c r="I3605" i="1"/>
  <c r="F3605" i="1"/>
  <c r="D3605" i="1"/>
  <c r="K3605" i="1" s="1"/>
  <c r="B3605" i="1"/>
  <c r="N3604" i="1"/>
  <c r="G3604" i="1"/>
  <c r="F3604" i="1"/>
  <c r="D3604" i="1"/>
  <c r="K3604" i="1" s="1"/>
  <c r="B3604" i="1"/>
  <c r="N3603" i="1"/>
  <c r="G3603" i="1"/>
  <c r="D3603" i="1"/>
  <c r="K3603" i="1" s="1"/>
  <c r="B3603" i="1"/>
  <c r="N3602" i="1"/>
  <c r="D3602" i="1"/>
  <c r="B3602" i="1"/>
  <c r="N3601" i="1"/>
  <c r="J3601" i="1"/>
  <c r="D3601" i="1"/>
  <c r="B3601" i="1"/>
  <c r="N3600" i="1"/>
  <c r="K3600" i="1"/>
  <c r="I3600" i="1"/>
  <c r="H3600" i="1"/>
  <c r="D3600" i="1"/>
  <c r="B3600" i="1"/>
  <c r="N3599" i="1"/>
  <c r="K3599" i="1"/>
  <c r="J3599" i="1"/>
  <c r="H3599" i="1"/>
  <c r="F3599" i="1"/>
  <c r="D3599" i="1"/>
  <c r="B3599" i="1"/>
  <c r="N3598" i="1"/>
  <c r="K3598" i="1"/>
  <c r="J3598" i="1"/>
  <c r="I3598" i="1"/>
  <c r="H3598" i="1"/>
  <c r="G3598" i="1"/>
  <c r="F3598" i="1"/>
  <c r="E3598" i="1"/>
  <c r="D3598" i="1"/>
  <c r="B3598" i="1"/>
  <c r="N3597" i="1"/>
  <c r="K3597" i="1"/>
  <c r="I3597" i="1"/>
  <c r="F3597" i="1"/>
  <c r="D3597" i="1"/>
  <c r="B3597" i="1"/>
  <c r="N3596" i="1"/>
  <c r="K3596" i="1"/>
  <c r="H3596" i="1"/>
  <c r="G3596" i="1"/>
  <c r="F3596" i="1"/>
  <c r="D3596" i="1"/>
  <c r="B3596" i="1"/>
  <c r="N3595" i="1"/>
  <c r="K3595" i="1"/>
  <c r="J3595" i="1"/>
  <c r="I3595" i="1"/>
  <c r="G3595" i="1"/>
  <c r="D3595" i="1"/>
  <c r="B3595" i="1"/>
  <c r="N3594" i="1"/>
  <c r="K3594" i="1"/>
  <c r="I3594" i="1"/>
  <c r="D3594" i="1"/>
  <c r="B3594" i="1"/>
  <c r="N3593" i="1"/>
  <c r="F3593" i="1"/>
  <c r="E3593" i="1"/>
  <c r="D3593" i="1"/>
  <c r="J3593" i="1" s="1"/>
  <c r="B3593" i="1"/>
  <c r="N3592" i="1"/>
  <c r="G3592" i="1"/>
  <c r="D3592" i="1"/>
  <c r="K3592" i="1" s="1"/>
  <c r="B3592" i="1"/>
  <c r="N3591" i="1"/>
  <c r="D3591" i="1"/>
  <c r="B3591" i="1"/>
  <c r="N3590" i="1"/>
  <c r="K3590" i="1"/>
  <c r="J3590" i="1"/>
  <c r="I3590" i="1"/>
  <c r="H3590" i="1"/>
  <c r="G3590" i="1"/>
  <c r="F3590" i="1"/>
  <c r="E3590" i="1"/>
  <c r="D3590" i="1"/>
  <c r="B3590" i="1"/>
  <c r="N3589" i="1"/>
  <c r="E3589" i="1"/>
  <c r="D3589" i="1"/>
  <c r="K3589" i="1" s="1"/>
  <c r="B3589" i="1"/>
  <c r="N3588" i="1"/>
  <c r="D3588" i="1"/>
  <c r="B3588" i="1"/>
  <c r="N3587" i="1"/>
  <c r="K3587" i="1"/>
  <c r="J3587" i="1"/>
  <c r="D3587" i="1"/>
  <c r="B3587" i="1"/>
  <c r="N3586" i="1"/>
  <c r="K3586" i="1"/>
  <c r="I3586" i="1"/>
  <c r="D3586" i="1"/>
  <c r="B3586" i="1"/>
  <c r="N3585" i="1"/>
  <c r="J3585" i="1"/>
  <c r="H3585" i="1"/>
  <c r="F3585" i="1"/>
  <c r="E3585" i="1"/>
  <c r="D3585" i="1"/>
  <c r="B3585" i="1"/>
  <c r="N3584" i="1"/>
  <c r="K3584" i="1"/>
  <c r="I3584" i="1"/>
  <c r="H3584" i="1"/>
  <c r="G3584" i="1"/>
  <c r="D3584" i="1"/>
  <c r="B3584" i="1"/>
  <c r="N3583" i="1"/>
  <c r="J3583" i="1"/>
  <c r="H3583" i="1"/>
  <c r="D3583" i="1"/>
  <c r="K3583" i="1" s="1"/>
  <c r="B3583" i="1"/>
  <c r="N3582" i="1"/>
  <c r="K3582" i="1"/>
  <c r="J3582" i="1"/>
  <c r="I3582" i="1"/>
  <c r="H3582" i="1"/>
  <c r="G3582" i="1"/>
  <c r="F3582" i="1"/>
  <c r="E3582" i="1"/>
  <c r="D3582" i="1"/>
  <c r="B3582" i="1"/>
  <c r="N3581" i="1"/>
  <c r="K3581" i="1"/>
  <c r="I3581" i="1"/>
  <c r="F3581" i="1"/>
  <c r="E3581" i="1"/>
  <c r="D3581" i="1"/>
  <c r="B3581" i="1"/>
  <c r="N3580" i="1"/>
  <c r="H3580" i="1"/>
  <c r="G3580" i="1"/>
  <c r="D3580" i="1"/>
  <c r="K3580" i="1" s="1"/>
  <c r="B3580" i="1"/>
  <c r="N3579" i="1"/>
  <c r="I3579" i="1"/>
  <c r="G3579" i="1"/>
  <c r="D3579" i="1"/>
  <c r="K3579" i="1" s="1"/>
  <c r="B3579" i="1"/>
  <c r="N3578" i="1"/>
  <c r="F3578" i="1"/>
  <c r="D3578" i="1"/>
  <c r="K3578" i="1" s="1"/>
  <c r="B3578" i="1"/>
  <c r="N3577" i="1"/>
  <c r="D3577" i="1"/>
  <c r="B3577" i="1"/>
  <c r="N3576" i="1"/>
  <c r="K3576" i="1"/>
  <c r="I3576" i="1"/>
  <c r="D3576" i="1"/>
  <c r="B3576" i="1"/>
  <c r="N3575" i="1"/>
  <c r="K3575" i="1"/>
  <c r="J3575" i="1"/>
  <c r="H3575" i="1"/>
  <c r="D3575" i="1"/>
  <c r="B3575" i="1"/>
  <c r="N3574" i="1"/>
  <c r="K3574" i="1"/>
  <c r="J3574" i="1"/>
  <c r="I3574" i="1"/>
  <c r="H3574" i="1"/>
  <c r="G3574" i="1"/>
  <c r="F3574" i="1"/>
  <c r="E3574" i="1"/>
  <c r="D3574" i="1"/>
  <c r="B3574" i="1"/>
  <c r="N3573" i="1"/>
  <c r="K3573" i="1"/>
  <c r="I3573" i="1"/>
  <c r="D3573" i="1"/>
  <c r="B3573" i="1"/>
  <c r="N3572" i="1"/>
  <c r="K3572" i="1"/>
  <c r="H3572" i="1"/>
  <c r="G3572" i="1"/>
  <c r="D3572" i="1"/>
  <c r="B3572" i="1"/>
  <c r="N3571" i="1"/>
  <c r="K3571" i="1"/>
  <c r="J3571" i="1"/>
  <c r="I3571" i="1"/>
  <c r="G3571" i="1"/>
  <c r="D3571" i="1"/>
  <c r="B3571" i="1"/>
  <c r="N3570" i="1"/>
  <c r="K3570" i="1"/>
  <c r="I3570" i="1"/>
  <c r="F3570" i="1"/>
  <c r="D3570" i="1"/>
  <c r="B3570" i="1"/>
  <c r="N3569" i="1"/>
  <c r="H3569" i="1"/>
  <c r="F3569" i="1"/>
  <c r="E3569" i="1"/>
  <c r="D3569" i="1"/>
  <c r="J3569" i="1" s="1"/>
  <c r="B3569" i="1"/>
  <c r="N3568" i="1"/>
  <c r="H3568" i="1"/>
  <c r="D3568" i="1"/>
  <c r="K3568" i="1" s="1"/>
  <c r="B3568" i="1"/>
  <c r="N3567" i="1"/>
  <c r="F3567" i="1"/>
  <c r="D3567" i="1"/>
  <c r="K3567" i="1" s="1"/>
  <c r="B3567" i="1"/>
  <c r="N3566" i="1"/>
  <c r="K3566" i="1"/>
  <c r="J3566" i="1"/>
  <c r="I3566" i="1"/>
  <c r="H3566" i="1"/>
  <c r="G3566" i="1"/>
  <c r="F3566" i="1"/>
  <c r="E3566" i="1"/>
  <c r="D3566" i="1"/>
  <c r="B3566" i="1"/>
  <c r="N3565" i="1"/>
  <c r="F3565" i="1"/>
  <c r="E3565" i="1"/>
  <c r="D3565" i="1"/>
  <c r="K3565" i="1" s="1"/>
  <c r="B3565" i="1"/>
  <c r="N3564" i="1"/>
  <c r="F3564" i="1"/>
  <c r="D3564" i="1"/>
  <c r="K3564" i="1" s="1"/>
  <c r="B3564" i="1"/>
  <c r="N3563" i="1"/>
  <c r="D3563" i="1"/>
  <c r="B3563" i="1"/>
  <c r="N3562" i="1"/>
  <c r="K3562" i="1"/>
  <c r="D3562" i="1"/>
  <c r="B3562" i="1"/>
  <c r="N3561" i="1"/>
  <c r="J3561" i="1"/>
  <c r="H3561" i="1"/>
  <c r="F3561" i="1"/>
  <c r="D3561" i="1"/>
  <c r="B3561" i="1"/>
  <c r="N3560" i="1"/>
  <c r="K3560" i="1"/>
  <c r="I3560" i="1"/>
  <c r="H3560" i="1"/>
  <c r="G3560" i="1"/>
  <c r="D3560" i="1"/>
  <c r="B3560" i="1"/>
  <c r="N3559" i="1"/>
  <c r="K3559" i="1"/>
  <c r="J3559" i="1"/>
  <c r="H3559" i="1"/>
  <c r="F3559" i="1"/>
  <c r="D3559" i="1"/>
  <c r="B3559" i="1"/>
  <c r="N3558" i="1"/>
  <c r="K3558" i="1"/>
  <c r="J3558" i="1"/>
  <c r="I3558" i="1"/>
  <c r="H3558" i="1"/>
  <c r="G3558" i="1"/>
  <c r="F3558" i="1"/>
  <c r="E3558" i="1"/>
  <c r="D3558" i="1"/>
  <c r="B3558" i="1"/>
  <c r="N3557" i="1"/>
  <c r="K3557" i="1"/>
  <c r="I3557" i="1"/>
  <c r="F3557" i="1"/>
  <c r="E3557" i="1"/>
  <c r="D3557" i="1"/>
  <c r="B3557" i="1"/>
  <c r="N3556" i="1"/>
  <c r="K3556" i="1"/>
  <c r="H3556" i="1"/>
  <c r="G3556" i="1"/>
  <c r="F3556" i="1"/>
  <c r="D3556" i="1"/>
  <c r="B3556" i="1"/>
  <c r="N3555" i="1"/>
  <c r="J3555" i="1"/>
  <c r="I3555" i="1"/>
  <c r="G3555" i="1"/>
  <c r="D3555" i="1"/>
  <c r="K3555" i="1" s="1"/>
  <c r="B3555" i="1"/>
  <c r="N3554" i="1"/>
  <c r="I3554" i="1"/>
  <c r="D3554" i="1"/>
  <c r="K3554" i="1" s="1"/>
  <c r="B3554" i="1"/>
  <c r="N3553" i="1"/>
  <c r="E3553" i="1"/>
  <c r="D3553" i="1"/>
  <c r="J3553" i="1" s="1"/>
  <c r="B3553" i="1"/>
  <c r="N3552" i="1"/>
  <c r="D3552" i="1"/>
  <c r="B3552" i="1"/>
  <c r="N3551" i="1"/>
  <c r="K3551" i="1"/>
  <c r="J3551" i="1"/>
  <c r="D3551" i="1"/>
  <c r="B3551" i="1"/>
  <c r="N3550" i="1"/>
  <c r="K3550" i="1"/>
  <c r="J3550" i="1"/>
  <c r="I3550" i="1"/>
  <c r="H3550" i="1"/>
  <c r="G3550" i="1"/>
  <c r="F3550" i="1"/>
  <c r="E3550" i="1"/>
  <c r="D3550" i="1"/>
  <c r="B3550" i="1"/>
  <c r="N3549" i="1"/>
  <c r="E3549" i="1"/>
  <c r="D3549" i="1"/>
  <c r="K3549" i="1" s="1"/>
  <c r="B3549" i="1"/>
  <c r="N3548" i="1"/>
  <c r="F3548" i="1"/>
  <c r="D3548" i="1"/>
  <c r="K3548" i="1" s="1"/>
  <c r="B3548" i="1"/>
  <c r="N3547" i="1"/>
  <c r="F3547" i="1"/>
  <c r="D3547" i="1"/>
  <c r="K3547" i="1" s="1"/>
  <c r="B3547" i="1"/>
  <c r="N3546" i="1"/>
  <c r="F3546" i="1"/>
  <c r="D3546" i="1"/>
  <c r="K3546" i="1" s="1"/>
  <c r="B3546" i="1"/>
  <c r="N3545" i="1"/>
  <c r="E3545" i="1"/>
  <c r="D3545" i="1"/>
  <c r="J3545" i="1" s="1"/>
  <c r="B3545" i="1"/>
  <c r="N3544" i="1"/>
  <c r="G3544" i="1"/>
  <c r="D3544" i="1"/>
  <c r="K3544" i="1" s="1"/>
  <c r="B3544" i="1"/>
  <c r="N3543" i="1"/>
  <c r="E3543" i="1"/>
  <c r="D3543" i="1"/>
  <c r="K3543" i="1" s="1"/>
  <c r="B3543" i="1"/>
  <c r="N3542" i="1"/>
  <c r="K3542" i="1"/>
  <c r="J3542" i="1"/>
  <c r="I3542" i="1"/>
  <c r="H3542" i="1"/>
  <c r="G3542" i="1"/>
  <c r="F3542" i="1"/>
  <c r="E3542" i="1"/>
  <c r="D3542" i="1"/>
  <c r="B3542" i="1"/>
  <c r="N3541" i="1"/>
  <c r="I3541" i="1"/>
  <c r="F3541" i="1"/>
  <c r="E3541" i="1"/>
  <c r="D3541" i="1"/>
  <c r="K3541" i="1" s="1"/>
  <c r="B3541" i="1"/>
  <c r="N3540" i="1"/>
  <c r="H3540" i="1"/>
  <c r="G3540" i="1"/>
  <c r="F3540" i="1"/>
  <c r="D3540" i="1"/>
  <c r="K3540" i="1" s="1"/>
  <c r="B3540" i="1"/>
  <c r="N3539" i="1"/>
  <c r="I3539" i="1"/>
  <c r="G3539" i="1"/>
  <c r="F3539" i="1"/>
  <c r="D3539" i="1"/>
  <c r="K3539" i="1" s="1"/>
  <c r="B3539" i="1"/>
  <c r="N3538" i="1"/>
  <c r="I3538" i="1"/>
  <c r="G3538" i="1"/>
  <c r="F3538" i="1"/>
  <c r="D3538" i="1"/>
  <c r="K3538" i="1" s="1"/>
  <c r="B3538" i="1"/>
  <c r="N3537" i="1"/>
  <c r="H3537" i="1"/>
  <c r="F3537" i="1"/>
  <c r="E3537" i="1"/>
  <c r="D3537" i="1"/>
  <c r="J3537" i="1" s="1"/>
  <c r="B3537" i="1"/>
  <c r="N3536" i="1"/>
  <c r="I3536" i="1"/>
  <c r="H3536" i="1"/>
  <c r="G3536" i="1"/>
  <c r="D3536" i="1"/>
  <c r="K3536" i="1" s="1"/>
  <c r="B3536" i="1"/>
  <c r="N3535" i="1"/>
  <c r="H3535" i="1"/>
  <c r="F3535" i="1"/>
  <c r="E3535" i="1"/>
  <c r="D3535" i="1"/>
  <c r="K3535" i="1" s="1"/>
  <c r="B3535" i="1"/>
  <c r="N3534" i="1"/>
  <c r="K3534" i="1"/>
  <c r="J3534" i="1"/>
  <c r="I3534" i="1"/>
  <c r="H3534" i="1"/>
  <c r="G3534" i="1"/>
  <c r="F3534" i="1"/>
  <c r="E3534" i="1"/>
  <c r="D3534" i="1"/>
  <c r="B3534" i="1"/>
  <c r="N3533" i="1"/>
  <c r="K3533" i="1"/>
  <c r="J3533" i="1"/>
  <c r="I3533" i="1"/>
  <c r="F3533" i="1"/>
  <c r="E3533" i="1"/>
  <c r="D3533" i="1"/>
  <c r="B3533" i="1"/>
  <c r="N3532" i="1"/>
  <c r="K3532" i="1"/>
  <c r="H3532" i="1"/>
  <c r="G3532" i="1"/>
  <c r="F3532" i="1"/>
  <c r="D3532" i="1"/>
  <c r="B3532" i="1"/>
  <c r="N3531" i="1"/>
  <c r="K3531" i="1"/>
  <c r="J3531" i="1"/>
  <c r="I3531" i="1"/>
  <c r="G3531" i="1"/>
  <c r="F3531" i="1"/>
  <c r="D3531" i="1"/>
  <c r="B3531" i="1"/>
  <c r="N3530" i="1"/>
  <c r="K3530" i="1"/>
  <c r="I3530" i="1"/>
  <c r="G3530" i="1"/>
  <c r="F3530" i="1"/>
  <c r="D3530" i="1"/>
  <c r="B3530" i="1"/>
  <c r="N3529" i="1"/>
  <c r="J3529" i="1"/>
  <c r="I3529" i="1"/>
  <c r="H3529" i="1"/>
  <c r="F3529" i="1"/>
  <c r="E3529" i="1"/>
  <c r="D3529" i="1"/>
  <c r="B3529" i="1"/>
  <c r="N3528" i="1"/>
  <c r="K3528" i="1"/>
  <c r="I3528" i="1"/>
  <c r="H3528" i="1"/>
  <c r="G3528" i="1"/>
  <c r="D3528" i="1"/>
  <c r="B3528" i="1"/>
  <c r="N3527" i="1"/>
  <c r="K3527" i="1"/>
  <c r="J3527" i="1"/>
  <c r="H3527" i="1"/>
  <c r="F3527" i="1"/>
  <c r="E3527" i="1"/>
  <c r="D3527" i="1"/>
  <c r="B3527" i="1"/>
  <c r="N3526" i="1"/>
  <c r="K3526" i="1"/>
  <c r="J3526" i="1"/>
  <c r="I3526" i="1"/>
  <c r="H3526" i="1"/>
  <c r="G3526" i="1"/>
  <c r="F3526" i="1"/>
  <c r="E3526" i="1"/>
  <c r="D3526" i="1"/>
  <c r="B3526" i="1"/>
  <c r="N3525" i="1"/>
  <c r="D3525" i="1"/>
  <c r="G3525" i="1" s="1"/>
  <c r="B3525" i="1"/>
  <c r="N3524" i="1"/>
  <c r="F3524" i="1"/>
  <c r="D3524" i="1"/>
  <c r="K3524" i="1" s="1"/>
  <c r="B3524" i="1"/>
  <c r="N3523" i="1"/>
  <c r="G3523" i="1"/>
  <c r="F3523" i="1"/>
  <c r="D3523" i="1"/>
  <c r="K3523" i="1" s="1"/>
  <c r="B3523" i="1"/>
  <c r="N3522" i="1"/>
  <c r="G3522" i="1"/>
  <c r="F3522" i="1"/>
  <c r="E3522" i="1"/>
  <c r="D3522" i="1"/>
  <c r="K3522" i="1" s="1"/>
  <c r="B3522" i="1"/>
  <c r="N3521" i="1"/>
  <c r="H3521" i="1"/>
  <c r="G3521" i="1"/>
  <c r="F3521" i="1"/>
  <c r="E3521" i="1"/>
  <c r="D3521" i="1"/>
  <c r="K3521" i="1" s="1"/>
  <c r="B3521" i="1"/>
  <c r="N3520" i="1"/>
  <c r="K3520" i="1"/>
  <c r="J3520" i="1"/>
  <c r="I3520" i="1"/>
  <c r="H3520" i="1"/>
  <c r="G3520" i="1"/>
  <c r="D3520" i="1"/>
  <c r="B3520" i="1"/>
  <c r="N3519" i="1"/>
  <c r="K3519" i="1"/>
  <c r="J3519" i="1"/>
  <c r="H3519" i="1"/>
  <c r="F3519" i="1"/>
  <c r="D3519" i="1"/>
  <c r="B3519" i="1"/>
  <c r="N3518" i="1"/>
  <c r="K3518" i="1"/>
  <c r="J3518" i="1"/>
  <c r="I3518" i="1"/>
  <c r="H3518" i="1"/>
  <c r="G3518" i="1"/>
  <c r="F3518" i="1"/>
  <c r="E3518" i="1"/>
  <c r="D3518" i="1"/>
  <c r="B3518" i="1"/>
  <c r="N3517" i="1"/>
  <c r="E3517" i="1"/>
  <c r="D3517" i="1"/>
  <c r="G3517" i="1" s="1"/>
  <c r="B3517" i="1"/>
  <c r="N3516" i="1"/>
  <c r="G3516" i="1"/>
  <c r="F3516" i="1"/>
  <c r="D3516" i="1"/>
  <c r="K3516" i="1" s="1"/>
  <c r="B3516" i="1"/>
  <c r="N3515" i="1"/>
  <c r="I3515" i="1"/>
  <c r="G3515" i="1"/>
  <c r="F3515" i="1"/>
  <c r="D3515" i="1"/>
  <c r="K3515" i="1" s="1"/>
  <c r="B3515" i="1"/>
  <c r="N3514" i="1"/>
  <c r="I3514" i="1"/>
  <c r="G3514" i="1"/>
  <c r="F3514" i="1"/>
  <c r="E3514" i="1"/>
  <c r="D3514" i="1"/>
  <c r="K3514" i="1" s="1"/>
  <c r="B3514" i="1"/>
  <c r="N3513" i="1"/>
  <c r="J3513" i="1"/>
  <c r="I3513" i="1"/>
  <c r="H3513" i="1"/>
  <c r="G3513" i="1"/>
  <c r="F3513" i="1"/>
  <c r="E3513" i="1"/>
  <c r="D3513" i="1"/>
  <c r="K3513" i="1" s="1"/>
  <c r="B3513" i="1"/>
  <c r="N3512" i="1"/>
  <c r="K3512" i="1"/>
  <c r="J3512" i="1"/>
  <c r="I3512" i="1"/>
  <c r="H3512" i="1"/>
  <c r="G3512" i="1"/>
  <c r="D3512" i="1"/>
  <c r="B3512" i="1"/>
  <c r="N3511" i="1"/>
  <c r="K3511" i="1"/>
  <c r="J3511" i="1"/>
  <c r="H3511" i="1"/>
  <c r="D3511" i="1"/>
  <c r="B3511" i="1"/>
  <c r="N3510" i="1"/>
  <c r="K3510" i="1"/>
  <c r="J3510" i="1"/>
  <c r="I3510" i="1"/>
  <c r="H3510" i="1"/>
  <c r="G3510" i="1"/>
  <c r="F3510" i="1"/>
  <c r="E3510" i="1"/>
  <c r="L3510" i="1" s="1"/>
  <c r="D3510" i="1"/>
  <c r="B3510" i="1"/>
  <c r="N3509" i="1"/>
  <c r="F3509" i="1"/>
  <c r="E3509" i="1"/>
  <c r="D3509" i="1"/>
  <c r="G3509" i="1" s="1"/>
  <c r="B3509" i="1"/>
  <c r="N3508" i="1"/>
  <c r="H3508" i="1"/>
  <c r="G3508" i="1"/>
  <c r="F3508" i="1"/>
  <c r="D3508" i="1"/>
  <c r="K3508" i="1" s="1"/>
  <c r="B3508" i="1"/>
  <c r="N3507" i="1"/>
  <c r="J3507" i="1"/>
  <c r="I3507" i="1"/>
  <c r="G3507" i="1"/>
  <c r="F3507" i="1"/>
  <c r="D3507" i="1"/>
  <c r="K3507" i="1" s="1"/>
  <c r="B3507" i="1"/>
  <c r="N3506" i="1"/>
  <c r="K3506" i="1"/>
  <c r="I3506" i="1"/>
  <c r="G3506" i="1"/>
  <c r="F3506" i="1"/>
  <c r="E3506" i="1"/>
  <c r="D3506" i="1"/>
  <c r="B3506" i="1"/>
  <c r="N3505" i="1"/>
  <c r="J3505" i="1"/>
  <c r="I3505" i="1"/>
  <c r="H3505" i="1"/>
  <c r="G3505" i="1"/>
  <c r="F3505" i="1"/>
  <c r="E3505" i="1"/>
  <c r="D3505" i="1"/>
  <c r="K3505" i="1" s="1"/>
  <c r="B3505" i="1"/>
  <c r="N3504" i="1"/>
  <c r="K3504" i="1"/>
  <c r="J3504" i="1"/>
  <c r="I3504" i="1"/>
  <c r="D3504" i="1"/>
  <c r="B3504" i="1"/>
  <c r="N3503" i="1"/>
  <c r="D3503" i="1"/>
  <c r="B3503" i="1"/>
  <c r="N3502" i="1"/>
  <c r="K3502" i="1"/>
  <c r="J3502" i="1"/>
  <c r="I3502" i="1"/>
  <c r="H3502" i="1"/>
  <c r="G3502" i="1"/>
  <c r="F3502" i="1"/>
  <c r="E3502" i="1"/>
  <c r="D3502" i="1"/>
  <c r="B3502" i="1"/>
  <c r="N3501" i="1"/>
  <c r="H3501" i="1"/>
  <c r="F3501" i="1"/>
  <c r="E3501" i="1"/>
  <c r="D3501" i="1"/>
  <c r="G3501" i="1" s="1"/>
  <c r="B3501" i="1"/>
  <c r="N3500" i="1"/>
  <c r="I3500" i="1"/>
  <c r="H3500" i="1"/>
  <c r="G3500" i="1"/>
  <c r="F3500" i="1"/>
  <c r="D3500" i="1"/>
  <c r="K3500" i="1" s="1"/>
  <c r="B3500" i="1"/>
  <c r="N3499" i="1"/>
  <c r="K3499" i="1"/>
  <c r="J3499" i="1"/>
  <c r="I3499" i="1"/>
  <c r="G3499" i="1"/>
  <c r="F3499" i="1"/>
  <c r="D3499" i="1"/>
  <c r="B3499" i="1"/>
  <c r="N3498" i="1"/>
  <c r="K3498" i="1"/>
  <c r="I3498" i="1"/>
  <c r="G3498" i="1"/>
  <c r="F3498" i="1"/>
  <c r="E3498" i="1"/>
  <c r="D3498" i="1"/>
  <c r="B3498" i="1"/>
  <c r="N3497" i="1"/>
  <c r="J3497" i="1"/>
  <c r="I3497" i="1"/>
  <c r="H3497" i="1"/>
  <c r="G3497" i="1"/>
  <c r="D3497" i="1"/>
  <c r="K3497" i="1" s="1"/>
  <c r="B3497" i="1"/>
  <c r="N3496" i="1"/>
  <c r="D3496" i="1"/>
  <c r="B3496" i="1"/>
  <c r="N3495" i="1"/>
  <c r="D3495" i="1"/>
  <c r="E3495" i="1" s="1"/>
  <c r="B3495" i="1"/>
  <c r="N3494" i="1"/>
  <c r="K3494" i="1"/>
  <c r="J3494" i="1"/>
  <c r="I3494" i="1"/>
  <c r="H3494" i="1"/>
  <c r="G3494" i="1"/>
  <c r="F3494" i="1"/>
  <c r="E3494" i="1"/>
  <c r="D3494" i="1"/>
  <c r="B3494" i="1"/>
  <c r="N3493" i="1"/>
  <c r="I3493" i="1"/>
  <c r="H3493" i="1"/>
  <c r="F3493" i="1"/>
  <c r="E3493" i="1"/>
  <c r="D3493" i="1"/>
  <c r="G3493" i="1" s="1"/>
  <c r="B3493" i="1"/>
  <c r="N3492" i="1"/>
  <c r="K3492" i="1"/>
  <c r="I3492" i="1"/>
  <c r="H3492" i="1"/>
  <c r="G3492" i="1"/>
  <c r="F3492" i="1"/>
  <c r="D3492" i="1"/>
  <c r="B3492" i="1"/>
  <c r="N3491" i="1"/>
  <c r="K3491" i="1"/>
  <c r="J3491" i="1"/>
  <c r="I3491" i="1"/>
  <c r="G3491" i="1"/>
  <c r="F3491" i="1"/>
  <c r="D3491" i="1"/>
  <c r="B3491" i="1"/>
  <c r="N3490" i="1"/>
  <c r="K3490" i="1"/>
  <c r="I3490" i="1"/>
  <c r="G3490" i="1"/>
  <c r="D3490" i="1"/>
  <c r="B3490" i="1"/>
  <c r="N3489" i="1"/>
  <c r="D3489" i="1"/>
  <c r="B3489" i="1"/>
  <c r="N3488" i="1"/>
  <c r="G3488" i="1"/>
  <c r="D3488" i="1"/>
  <c r="B3488" i="1"/>
  <c r="N3487" i="1"/>
  <c r="D3487" i="1"/>
  <c r="B3487" i="1"/>
  <c r="N3486" i="1"/>
  <c r="K3486" i="1"/>
  <c r="J3486" i="1"/>
  <c r="I3486" i="1"/>
  <c r="H3486" i="1"/>
  <c r="G3486" i="1"/>
  <c r="F3486" i="1"/>
  <c r="E3486" i="1"/>
  <c r="D3486" i="1"/>
  <c r="B3486" i="1"/>
  <c r="N3485" i="1"/>
  <c r="K3485" i="1"/>
  <c r="J3485" i="1"/>
  <c r="I3485" i="1"/>
  <c r="H3485" i="1"/>
  <c r="F3485" i="1"/>
  <c r="E3485" i="1"/>
  <c r="D3485" i="1"/>
  <c r="G3485" i="1" s="1"/>
  <c r="B3485" i="1"/>
  <c r="N3484" i="1"/>
  <c r="K3484" i="1"/>
  <c r="I3484" i="1"/>
  <c r="H3484" i="1"/>
  <c r="G3484" i="1"/>
  <c r="F3484" i="1"/>
  <c r="D3484" i="1"/>
  <c r="B3484" i="1"/>
  <c r="N3483" i="1"/>
  <c r="K3483" i="1"/>
  <c r="J3483" i="1"/>
  <c r="I3483" i="1"/>
  <c r="D3483" i="1"/>
  <c r="B3483" i="1"/>
  <c r="N3482" i="1"/>
  <c r="D3482" i="1"/>
  <c r="B3482" i="1"/>
  <c r="N3481" i="1"/>
  <c r="E3481" i="1"/>
  <c r="D3481" i="1"/>
  <c r="B3481" i="1"/>
  <c r="N3480" i="1"/>
  <c r="D3480" i="1"/>
  <c r="B3480" i="1"/>
  <c r="N3479" i="1"/>
  <c r="H3479" i="1"/>
  <c r="F3479" i="1"/>
  <c r="E3479" i="1"/>
  <c r="D3479" i="1"/>
  <c r="K3479" i="1" s="1"/>
  <c r="B3479" i="1"/>
  <c r="N3478" i="1"/>
  <c r="K3478" i="1"/>
  <c r="J3478" i="1"/>
  <c r="I3478" i="1"/>
  <c r="H3478" i="1"/>
  <c r="G3478" i="1"/>
  <c r="F3478" i="1"/>
  <c r="E3478" i="1"/>
  <c r="D3478" i="1"/>
  <c r="B3478" i="1"/>
  <c r="N3477" i="1"/>
  <c r="K3477" i="1"/>
  <c r="J3477" i="1"/>
  <c r="I3477" i="1"/>
  <c r="H3477" i="1"/>
  <c r="F3477" i="1"/>
  <c r="E3477" i="1"/>
  <c r="D3477" i="1"/>
  <c r="G3477" i="1" s="1"/>
  <c r="B3477" i="1"/>
  <c r="N3476" i="1"/>
  <c r="K3476" i="1"/>
  <c r="I3476" i="1"/>
  <c r="H3476" i="1"/>
  <c r="D3476" i="1"/>
  <c r="B3476" i="1"/>
  <c r="N3475" i="1"/>
  <c r="D3475" i="1"/>
  <c r="B3475" i="1"/>
  <c r="N3474" i="1"/>
  <c r="D3474" i="1"/>
  <c r="B3474" i="1"/>
  <c r="N3473" i="1"/>
  <c r="F3473" i="1"/>
  <c r="E3473" i="1"/>
  <c r="D3473" i="1"/>
  <c r="B3473" i="1"/>
  <c r="N3472" i="1"/>
  <c r="I3472" i="1"/>
  <c r="H3472" i="1"/>
  <c r="G3472" i="1"/>
  <c r="D3472" i="1"/>
  <c r="K3472" i="1" s="1"/>
  <c r="B3472" i="1"/>
  <c r="N3471" i="1"/>
  <c r="J3471" i="1"/>
  <c r="H3471" i="1"/>
  <c r="F3471" i="1"/>
  <c r="E3471" i="1"/>
  <c r="D3471" i="1"/>
  <c r="K3471" i="1" s="1"/>
  <c r="B3471" i="1"/>
  <c r="N3470" i="1"/>
  <c r="K3470" i="1"/>
  <c r="J3470" i="1"/>
  <c r="I3470" i="1"/>
  <c r="H3470" i="1"/>
  <c r="G3470" i="1"/>
  <c r="F3470" i="1"/>
  <c r="E3470" i="1"/>
  <c r="D3470" i="1"/>
  <c r="B3470" i="1"/>
  <c r="N3469" i="1"/>
  <c r="K3469" i="1"/>
  <c r="J3469" i="1"/>
  <c r="I3469" i="1"/>
  <c r="H3469" i="1"/>
  <c r="D3469" i="1"/>
  <c r="G3469" i="1" s="1"/>
  <c r="B3469" i="1"/>
  <c r="N3468" i="1"/>
  <c r="D3468" i="1"/>
  <c r="B3468" i="1"/>
  <c r="N3467" i="1"/>
  <c r="F3467" i="1"/>
  <c r="D3467" i="1"/>
  <c r="B3467" i="1"/>
  <c r="N3466" i="1"/>
  <c r="D3466" i="1"/>
  <c r="B3466" i="1"/>
  <c r="N3465" i="1"/>
  <c r="G3465" i="1"/>
  <c r="F3465" i="1"/>
  <c r="E3465" i="1"/>
  <c r="D3465" i="1"/>
  <c r="K3465" i="1" s="1"/>
  <c r="B3465" i="1"/>
  <c r="N3464" i="1"/>
  <c r="J3464" i="1"/>
  <c r="I3464" i="1"/>
  <c r="H3464" i="1"/>
  <c r="G3464" i="1"/>
  <c r="D3464" i="1"/>
  <c r="K3464" i="1" s="1"/>
  <c r="B3464" i="1"/>
  <c r="N3463" i="1"/>
  <c r="K3463" i="1"/>
  <c r="J3463" i="1"/>
  <c r="H3463" i="1"/>
  <c r="F3463" i="1"/>
  <c r="E3463" i="1"/>
  <c r="D3463" i="1"/>
  <c r="B3463" i="1"/>
  <c r="N3462" i="1"/>
  <c r="K3462" i="1"/>
  <c r="J3462" i="1"/>
  <c r="I3462" i="1"/>
  <c r="H3462" i="1"/>
  <c r="G3462" i="1"/>
  <c r="F3462" i="1"/>
  <c r="E3462" i="1"/>
  <c r="D3462" i="1"/>
  <c r="B3462" i="1"/>
  <c r="N3461" i="1"/>
  <c r="K3461" i="1"/>
  <c r="D3461" i="1"/>
  <c r="B3461" i="1"/>
  <c r="N3460" i="1"/>
  <c r="D3460" i="1"/>
  <c r="B3460" i="1"/>
  <c r="N3459" i="1"/>
  <c r="D3459" i="1"/>
  <c r="B3459" i="1"/>
  <c r="N3458" i="1"/>
  <c r="G3458" i="1"/>
  <c r="F3458" i="1"/>
  <c r="E3458" i="1"/>
  <c r="D3458" i="1"/>
  <c r="K3458" i="1" s="1"/>
  <c r="B3458" i="1"/>
  <c r="N3457" i="1"/>
  <c r="H3457" i="1"/>
  <c r="G3457" i="1"/>
  <c r="F3457" i="1"/>
  <c r="E3457" i="1"/>
  <c r="D3457" i="1"/>
  <c r="K3457" i="1" s="1"/>
  <c r="B3457" i="1"/>
  <c r="N3456" i="1"/>
  <c r="K3456" i="1"/>
  <c r="J3456" i="1"/>
  <c r="I3456" i="1"/>
  <c r="H3456" i="1"/>
  <c r="G3456" i="1"/>
  <c r="D3456" i="1"/>
  <c r="B3456" i="1"/>
  <c r="N3455" i="1"/>
  <c r="K3455" i="1"/>
  <c r="J3455" i="1"/>
  <c r="H3455" i="1"/>
  <c r="F3455" i="1"/>
  <c r="E3455" i="1"/>
  <c r="D3455" i="1"/>
  <c r="B3455" i="1"/>
  <c r="N3454" i="1"/>
  <c r="K3454" i="1"/>
  <c r="J3454" i="1"/>
  <c r="I3454" i="1"/>
  <c r="H3454" i="1"/>
  <c r="G3454" i="1"/>
  <c r="F3454" i="1"/>
  <c r="E3454" i="1"/>
  <c r="D3454" i="1"/>
  <c r="B3454" i="1"/>
  <c r="N3453" i="1"/>
  <c r="D3453" i="1"/>
  <c r="B3453" i="1"/>
  <c r="N3452" i="1"/>
  <c r="G3452" i="1"/>
  <c r="F3452" i="1"/>
  <c r="D3452" i="1"/>
  <c r="B3452" i="1"/>
  <c r="N3451" i="1"/>
  <c r="I3451" i="1"/>
  <c r="G3451" i="1"/>
  <c r="F3451" i="1"/>
  <c r="D3451" i="1"/>
  <c r="K3451" i="1" s="1"/>
  <c r="B3451" i="1"/>
  <c r="N3450" i="1"/>
  <c r="I3450" i="1"/>
  <c r="G3450" i="1"/>
  <c r="F3450" i="1"/>
  <c r="E3450" i="1"/>
  <c r="D3450" i="1"/>
  <c r="K3450" i="1" s="1"/>
  <c r="B3450" i="1"/>
  <c r="N3449" i="1"/>
  <c r="J3449" i="1"/>
  <c r="I3449" i="1"/>
  <c r="H3449" i="1"/>
  <c r="G3449" i="1"/>
  <c r="F3449" i="1"/>
  <c r="E3449" i="1"/>
  <c r="D3449" i="1"/>
  <c r="K3449" i="1" s="1"/>
  <c r="B3449" i="1"/>
  <c r="N3448" i="1"/>
  <c r="K3448" i="1"/>
  <c r="J3448" i="1"/>
  <c r="I3448" i="1"/>
  <c r="H3448" i="1"/>
  <c r="G3448" i="1"/>
  <c r="D3448" i="1"/>
  <c r="B3448" i="1"/>
  <c r="N3447" i="1"/>
  <c r="K3447" i="1"/>
  <c r="J3447" i="1"/>
  <c r="H3447" i="1"/>
  <c r="D3447" i="1"/>
  <c r="B3447" i="1"/>
  <c r="N3446" i="1"/>
  <c r="K3446" i="1"/>
  <c r="J3446" i="1"/>
  <c r="I3446" i="1"/>
  <c r="H3446" i="1"/>
  <c r="G3446" i="1"/>
  <c r="F3446" i="1"/>
  <c r="E3446" i="1"/>
  <c r="D3446" i="1"/>
  <c r="B3446" i="1"/>
  <c r="N3445" i="1"/>
  <c r="F3445" i="1"/>
  <c r="D3445" i="1"/>
  <c r="E3445" i="1" s="1"/>
  <c r="B3445" i="1"/>
  <c r="N3444" i="1"/>
  <c r="H3444" i="1"/>
  <c r="G3444" i="1"/>
  <c r="F3444" i="1"/>
  <c r="D3444" i="1"/>
  <c r="K3444" i="1" s="1"/>
  <c r="B3444" i="1"/>
  <c r="N3443" i="1"/>
  <c r="J3443" i="1"/>
  <c r="I3443" i="1"/>
  <c r="G3443" i="1"/>
  <c r="F3443" i="1"/>
  <c r="D3443" i="1"/>
  <c r="K3443" i="1" s="1"/>
  <c r="B3443" i="1"/>
  <c r="N3442" i="1"/>
  <c r="K3442" i="1"/>
  <c r="I3442" i="1"/>
  <c r="G3442" i="1"/>
  <c r="F3442" i="1"/>
  <c r="E3442" i="1"/>
  <c r="D3442" i="1"/>
  <c r="B3442" i="1"/>
  <c r="N3441" i="1"/>
  <c r="J3441" i="1"/>
  <c r="I3441" i="1"/>
  <c r="H3441" i="1"/>
  <c r="G3441" i="1"/>
  <c r="F3441" i="1"/>
  <c r="E3441" i="1"/>
  <c r="D3441" i="1"/>
  <c r="K3441" i="1" s="1"/>
  <c r="B3441" i="1"/>
  <c r="N3440" i="1"/>
  <c r="K3440" i="1"/>
  <c r="J3440" i="1"/>
  <c r="I3440" i="1"/>
  <c r="D3440" i="1"/>
  <c r="B3440" i="1"/>
  <c r="N3439" i="1"/>
  <c r="D3439" i="1"/>
  <c r="B3439" i="1"/>
  <c r="N3438" i="1"/>
  <c r="K3438" i="1"/>
  <c r="J3438" i="1"/>
  <c r="I3438" i="1"/>
  <c r="H3438" i="1"/>
  <c r="G3438" i="1"/>
  <c r="F3438" i="1"/>
  <c r="E3438" i="1"/>
  <c r="D3438" i="1"/>
  <c r="B3438" i="1"/>
  <c r="N3437" i="1"/>
  <c r="D3437" i="1"/>
  <c r="H3437" i="1" s="1"/>
  <c r="B3437" i="1"/>
  <c r="N3436" i="1"/>
  <c r="I3436" i="1"/>
  <c r="H3436" i="1"/>
  <c r="G3436" i="1"/>
  <c r="F3436" i="1"/>
  <c r="D3436" i="1"/>
  <c r="K3436" i="1" s="1"/>
  <c r="B3436" i="1"/>
  <c r="N3435" i="1"/>
  <c r="K3435" i="1"/>
  <c r="J3435" i="1"/>
  <c r="I3435" i="1"/>
  <c r="G3435" i="1"/>
  <c r="F3435" i="1"/>
  <c r="D3435" i="1"/>
  <c r="B3435" i="1"/>
  <c r="N3434" i="1"/>
  <c r="K3434" i="1"/>
  <c r="I3434" i="1"/>
  <c r="G3434" i="1"/>
  <c r="F3434" i="1"/>
  <c r="E3434" i="1"/>
  <c r="D3434" i="1"/>
  <c r="B3434" i="1"/>
  <c r="N3433" i="1"/>
  <c r="J3433" i="1"/>
  <c r="I3433" i="1"/>
  <c r="H3433" i="1"/>
  <c r="G3433" i="1"/>
  <c r="D3433" i="1"/>
  <c r="K3433" i="1" s="1"/>
  <c r="B3433" i="1"/>
  <c r="N3432" i="1"/>
  <c r="D3432" i="1"/>
  <c r="B3432" i="1"/>
  <c r="N3431" i="1"/>
  <c r="E3431" i="1"/>
  <c r="D3431" i="1"/>
  <c r="B3431" i="1"/>
  <c r="N3430" i="1"/>
  <c r="K3430" i="1"/>
  <c r="J3430" i="1"/>
  <c r="I3430" i="1"/>
  <c r="H3430" i="1"/>
  <c r="G3430" i="1"/>
  <c r="F3430" i="1"/>
  <c r="E3430" i="1"/>
  <c r="D3430" i="1"/>
  <c r="B3430" i="1"/>
  <c r="N3429" i="1"/>
  <c r="I3429" i="1"/>
  <c r="H3429" i="1"/>
  <c r="F3429" i="1"/>
  <c r="E3429" i="1"/>
  <c r="D3429" i="1"/>
  <c r="G3429" i="1" s="1"/>
  <c r="B3429" i="1"/>
  <c r="N3428" i="1"/>
  <c r="K3428" i="1"/>
  <c r="I3428" i="1"/>
  <c r="H3428" i="1"/>
  <c r="G3428" i="1"/>
  <c r="F3428" i="1"/>
  <c r="D3428" i="1"/>
  <c r="B3428" i="1"/>
  <c r="N3427" i="1"/>
  <c r="K3427" i="1"/>
  <c r="J3427" i="1"/>
  <c r="I3427" i="1"/>
  <c r="G3427" i="1"/>
  <c r="F3427" i="1"/>
  <c r="D3427" i="1"/>
  <c r="B3427" i="1"/>
  <c r="N3426" i="1"/>
  <c r="K3426" i="1"/>
  <c r="I3426" i="1"/>
  <c r="G3426" i="1"/>
  <c r="D3426" i="1"/>
  <c r="B3426" i="1"/>
  <c r="N3425" i="1"/>
  <c r="J3425" i="1"/>
  <c r="I3425" i="1"/>
  <c r="D3425" i="1"/>
  <c r="B3425" i="1"/>
  <c r="N3424" i="1"/>
  <c r="D3424" i="1"/>
  <c r="B3424" i="1"/>
  <c r="N3423" i="1"/>
  <c r="F3423" i="1"/>
  <c r="E3423" i="1"/>
  <c r="D3423" i="1"/>
  <c r="B3423" i="1"/>
  <c r="N3422" i="1"/>
  <c r="K3422" i="1"/>
  <c r="J3422" i="1"/>
  <c r="I3422" i="1"/>
  <c r="H3422" i="1"/>
  <c r="G3422" i="1"/>
  <c r="F3422" i="1"/>
  <c r="E3422" i="1"/>
  <c r="D3422" i="1"/>
  <c r="B3422" i="1"/>
  <c r="N3421" i="1"/>
  <c r="K3421" i="1"/>
  <c r="J3421" i="1"/>
  <c r="I3421" i="1"/>
  <c r="H3421" i="1"/>
  <c r="F3421" i="1"/>
  <c r="E3421" i="1"/>
  <c r="D3421" i="1"/>
  <c r="G3421" i="1" s="1"/>
  <c r="B3421" i="1"/>
  <c r="N3420" i="1"/>
  <c r="K3420" i="1"/>
  <c r="I3420" i="1"/>
  <c r="H3420" i="1"/>
  <c r="G3420" i="1"/>
  <c r="F3420" i="1"/>
  <c r="D3420" i="1"/>
  <c r="B3420" i="1"/>
  <c r="N3419" i="1"/>
  <c r="K3419" i="1"/>
  <c r="J3419" i="1"/>
  <c r="I3419" i="1"/>
  <c r="D3419" i="1"/>
  <c r="B3419" i="1"/>
  <c r="N3418" i="1"/>
  <c r="K3418" i="1"/>
  <c r="D3418" i="1"/>
  <c r="B3418" i="1"/>
  <c r="N3417" i="1"/>
  <c r="J3417" i="1"/>
  <c r="D3417" i="1"/>
  <c r="E3417" i="1" s="1"/>
  <c r="B3417" i="1"/>
  <c r="N3416" i="1"/>
  <c r="D3416" i="1"/>
  <c r="B3416" i="1"/>
  <c r="N3415" i="1"/>
  <c r="H3415" i="1"/>
  <c r="F3415" i="1"/>
  <c r="E3415" i="1"/>
  <c r="D3415" i="1"/>
  <c r="B3415" i="1"/>
  <c r="N3414" i="1"/>
  <c r="K3414" i="1"/>
  <c r="J3414" i="1"/>
  <c r="I3414" i="1"/>
  <c r="H3414" i="1"/>
  <c r="G3414" i="1"/>
  <c r="F3414" i="1"/>
  <c r="E3414" i="1"/>
  <c r="D3414" i="1"/>
  <c r="B3414" i="1"/>
  <c r="N3413" i="1"/>
  <c r="K3413" i="1"/>
  <c r="J3413" i="1"/>
  <c r="I3413" i="1"/>
  <c r="H3413" i="1"/>
  <c r="F3413" i="1"/>
  <c r="E3413" i="1"/>
  <c r="D3413" i="1"/>
  <c r="G3413" i="1" s="1"/>
  <c r="B3413" i="1"/>
  <c r="N3412" i="1"/>
  <c r="K3412" i="1"/>
  <c r="I3412" i="1"/>
  <c r="H3412" i="1"/>
  <c r="D3412" i="1"/>
  <c r="B3412" i="1"/>
  <c r="N3411" i="1"/>
  <c r="D3411" i="1"/>
  <c r="B3411" i="1"/>
  <c r="N3410" i="1"/>
  <c r="E3410" i="1"/>
  <c r="D3410" i="1"/>
  <c r="B3410" i="1"/>
  <c r="N3409" i="1"/>
  <c r="F3409" i="1"/>
  <c r="D3409" i="1"/>
  <c r="B3409" i="1"/>
  <c r="N3408" i="1"/>
  <c r="D3408" i="1"/>
  <c r="I3408" i="1" s="1"/>
  <c r="B3408" i="1"/>
  <c r="N3407" i="1"/>
  <c r="J3407" i="1"/>
  <c r="H3407" i="1"/>
  <c r="F3407" i="1"/>
  <c r="E3407" i="1"/>
  <c r="D3407" i="1"/>
  <c r="K3407" i="1" s="1"/>
  <c r="B3407" i="1"/>
  <c r="N3406" i="1"/>
  <c r="K3406" i="1"/>
  <c r="J3406" i="1"/>
  <c r="I3406" i="1"/>
  <c r="H3406" i="1"/>
  <c r="G3406" i="1"/>
  <c r="F3406" i="1"/>
  <c r="E3406" i="1"/>
  <c r="D3406" i="1"/>
  <c r="B3406" i="1"/>
  <c r="N3405" i="1"/>
  <c r="K3405" i="1"/>
  <c r="J3405" i="1"/>
  <c r="I3405" i="1"/>
  <c r="H3405" i="1"/>
  <c r="D3405" i="1"/>
  <c r="G3405" i="1" s="1"/>
  <c r="B3405" i="1"/>
  <c r="N3404" i="1"/>
  <c r="K3404" i="1"/>
  <c r="D3404" i="1"/>
  <c r="B3404" i="1"/>
  <c r="N3403" i="1"/>
  <c r="D3403" i="1"/>
  <c r="B3403" i="1"/>
  <c r="N3402" i="1"/>
  <c r="E3402" i="1"/>
  <c r="D3402" i="1"/>
  <c r="F3402" i="1" s="1"/>
  <c r="B3402" i="1"/>
  <c r="N3401" i="1"/>
  <c r="G3401" i="1"/>
  <c r="F3401" i="1"/>
  <c r="E3401" i="1"/>
  <c r="D3401" i="1"/>
  <c r="B3401" i="1"/>
  <c r="N3400" i="1"/>
  <c r="J3400" i="1"/>
  <c r="I3400" i="1"/>
  <c r="H3400" i="1"/>
  <c r="G3400" i="1"/>
  <c r="D3400" i="1"/>
  <c r="K3400" i="1" s="1"/>
  <c r="B3400" i="1"/>
  <c r="N3399" i="1"/>
  <c r="K3399" i="1"/>
  <c r="J3399" i="1"/>
  <c r="H3399" i="1"/>
  <c r="F3399" i="1"/>
  <c r="E3399" i="1"/>
  <c r="D3399" i="1"/>
  <c r="B3399" i="1"/>
  <c r="N3398" i="1"/>
  <c r="K3398" i="1"/>
  <c r="J3398" i="1"/>
  <c r="I3398" i="1"/>
  <c r="H3398" i="1"/>
  <c r="G3398" i="1"/>
  <c r="F3398" i="1"/>
  <c r="E3398" i="1"/>
  <c r="D3398" i="1"/>
  <c r="B3398" i="1"/>
  <c r="N3397" i="1"/>
  <c r="D3397" i="1"/>
  <c r="B3397" i="1"/>
  <c r="N3396" i="1"/>
  <c r="K3396" i="1"/>
  <c r="D3396" i="1"/>
  <c r="B3396" i="1"/>
  <c r="N3395" i="1"/>
  <c r="D3395" i="1"/>
  <c r="B3395" i="1"/>
  <c r="N3394" i="1"/>
  <c r="G3394" i="1"/>
  <c r="F3394" i="1"/>
  <c r="D3394" i="1"/>
  <c r="E3394" i="1" s="1"/>
  <c r="B3394" i="1"/>
  <c r="N3393" i="1"/>
  <c r="H3393" i="1"/>
  <c r="G3393" i="1"/>
  <c r="F3393" i="1"/>
  <c r="E3393" i="1"/>
  <c r="D3393" i="1"/>
  <c r="B3393" i="1"/>
  <c r="N3392" i="1"/>
  <c r="K3392" i="1"/>
  <c r="J3392" i="1"/>
  <c r="I3392" i="1"/>
  <c r="H3392" i="1"/>
  <c r="G3392" i="1"/>
  <c r="D3392" i="1"/>
  <c r="B3392" i="1"/>
  <c r="N3391" i="1"/>
  <c r="K3391" i="1"/>
  <c r="J3391" i="1"/>
  <c r="H3391" i="1"/>
  <c r="F3391" i="1"/>
  <c r="E3391" i="1"/>
  <c r="D3391" i="1"/>
  <c r="B3391" i="1"/>
  <c r="N3390" i="1"/>
  <c r="K3390" i="1"/>
  <c r="J3390" i="1"/>
  <c r="I3390" i="1"/>
  <c r="H3390" i="1"/>
  <c r="G3390" i="1"/>
  <c r="F3390" i="1"/>
  <c r="E3390" i="1"/>
  <c r="D3390" i="1"/>
  <c r="B3390" i="1"/>
  <c r="N3389" i="1"/>
  <c r="K3389" i="1"/>
  <c r="J3389" i="1"/>
  <c r="D3389" i="1"/>
  <c r="E3389" i="1" s="1"/>
  <c r="B3389" i="1"/>
  <c r="N3388" i="1"/>
  <c r="D3388" i="1"/>
  <c r="B3388" i="1"/>
  <c r="N3387" i="1"/>
  <c r="H3387" i="1"/>
  <c r="D3387" i="1"/>
  <c r="B3387" i="1"/>
  <c r="N3386" i="1"/>
  <c r="K3386" i="1"/>
  <c r="J3386" i="1"/>
  <c r="I3386" i="1"/>
  <c r="G3386" i="1"/>
  <c r="F3386" i="1"/>
  <c r="E3386" i="1"/>
  <c r="D3386" i="1"/>
  <c r="H3386" i="1" s="1"/>
  <c r="B3386" i="1"/>
  <c r="N3385" i="1"/>
  <c r="J3385" i="1"/>
  <c r="D3385" i="1"/>
  <c r="B3385" i="1"/>
  <c r="N3384" i="1"/>
  <c r="G3384" i="1"/>
  <c r="D3384" i="1"/>
  <c r="B3384" i="1"/>
  <c r="N3383" i="1"/>
  <c r="G3383" i="1"/>
  <c r="E3383" i="1"/>
  <c r="D3383" i="1"/>
  <c r="H3383" i="1" s="1"/>
  <c r="B3383" i="1"/>
  <c r="N3382" i="1"/>
  <c r="K3382" i="1"/>
  <c r="J3382" i="1"/>
  <c r="I3382" i="1"/>
  <c r="H3382" i="1"/>
  <c r="G3382" i="1"/>
  <c r="F3382" i="1"/>
  <c r="E3382" i="1"/>
  <c r="D3382" i="1"/>
  <c r="B3382" i="1"/>
  <c r="N3381" i="1"/>
  <c r="J3381" i="1"/>
  <c r="D3381" i="1"/>
  <c r="B3381" i="1"/>
  <c r="N3380" i="1"/>
  <c r="K3380" i="1"/>
  <c r="E3380" i="1"/>
  <c r="D3380" i="1"/>
  <c r="B3380" i="1"/>
  <c r="N3379" i="1"/>
  <c r="I3379" i="1"/>
  <c r="D3379" i="1"/>
  <c r="H3379" i="1" s="1"/>
  <c r="B3379" i="1"/>
  <c r="N3378" i="1"/>
  <c r="K3378" i="1"/>
  <c r="J3378" i="1"/>
  <c r="I3378" i="1"/>
  <c r="G3378" i="1"/>
  <c r="F3378" i="1"/>
  <c r="E3378" i="1"/>
  <c r="D3378" i="1"/>
  <c r="H3378" i="1" s="1"/>
  <c r="B3378" i="1"/>
  <c r="N3377" i="1"/>
  <c r="D3377" i="1"/>
  <c r="J3377" i="1" s="1"/>
  <c r="B3377" i="1"/>
  <c r="N3376" i="1"/>
  <c r="K3376" i="1"/>
  <c r="E3376" i="1"/>
  <c r="D3376" i="1"/>
  <c r="G3376" i="1" s="1"/>
  <c r="B3376" i="1"/>
  <c r="N3375" i="1"/>
  <c r="H3375" i="1"/>
  <c r="G3375" i="1"/>
  <c r="F3375" i="1"/>
  <c r="D3375" i="1"/>
  <c r="E3375" i="1" s="1"/>
  <c r="B3375" i="1"/>
  <c r="N3374" i="1"/>
  <c r="K3374" i="1"/>
  <c r="J3374" i="1"/>
  <c r="I3374" i="1"/>
  <c r="H3374" i="1"/>
  <c r="G3374" i="1"/>
  <c r="F3374" i="1"/>
  <c r="E3374" i="1"/>
  <c r="D3374" i="1"/>
  <c r="B3374" i="1"/>
  <c r="N3373" i="1"/>
  <c r="K3373" i="1"/>
  <c r="I3373" i="1"/>
  <c r="D3373" i="1"/>
  <c r="J3373" i="1" s="1"/>
  <c r="B3373" i="1"/>
  <c r="N3372" i="1"/>
  <c r="K3372" i="1"/>
  <c r="F3372" i="1"/>
  <c r="D3372" i="1"/>
  <c r="E3372" i="1" s="1"/>
  <c r="B3372" i="1"/>
  <c r="N3371" i="1"/>
  <c r="I3371" i="1"/>
  <c r="H3371" i="1"/>
  <c r="G3371" i="1"/>
  <c r="F3371" i="1"/>
  <c r="D3371" i="1"/>
  <c r="B3371" i="1"/>
  <c r="N3370" i="1"/>
  <c r="K3370" i="1"/>
  <c r="J3370" i="1"/>
  <c r="I3370" i="1"/>
  <c r="G3370" i="1"/>
  <c r="F3370" i="1"/>
  <c r="E3370" i="1"/>
  <c r="D3370" i="1"/>
  <c r="H3370" i="1" s="1"/>
  <c r="B3370" i="1"/>
  <c r="N3369" i="1"/>
  <c r="J3369" i="1"/>
  <c r="I3369" i="1"/>
  <c r="H3369" i="1"/>
  <c r="D3369" i="1"/>
  <c r="B3369" i="1"/>
  <c r="N3368" i="1"/>
  <c r="D3368" i="1"/>
  <c r="B3368" i="1"/>
  <c r="N3367" i="1"/>
  <c r="G3367" i="1"/>
  <c r="D3367" i="1"/>
  <c r="B3367" i="1"/>
  <c r="N3366" i="1"/>
  <c r="K3366" i="1"/>
  <c r="J3366" i="1"/>
  <c r="I3366" i="1"/>
  <c r="H3366" i="1"/>
  <c r="G3366" i="1"/>
  <c r="F3366" i="1"/>
  <c r="E3366" i="1"/>
  <c r="D3366" i="1"/>
  <c r="B3366" i="1"/>
  <c r="N3365" i="1"/>
  <c r="D3365" i="1"/>
  <c r="B3365" i="1"/>
  <c r="N3364" i="1"/>
  <c r="K3364" i="1"/>
  <c r="D3364" i="1"/>
  <c r="B3364" i="1"/>
  <c r="N3363" i="1"/>
  <c r="G3363" i="1"/>
  <c r="D3363" i="1"/>
  <c r="B3363" i="1"/>
  <c r="N3362" i="1"/>
  <c r="K3362" i="1"/>
  <c r="J3362" i="1"/>
  <c r="I3362" i="1"/>
  <c r="G3362" i="1"/>
  <c r="F3362" i="1"/>
  <c r="E3362" i="1"/>
  <c r="D3362" i="1"/>
  <c r="H3362" i="1" s="1"/>
  <c r="B3362" i="1"/>
  <c r="N3361" i="1"/>
  <c r="I3361" i="1"/>
  <c r="D3361" i="1"/>
  <c r="B3361" i="1"/>
  <c r="N3360" i="1"/>
  <c r="K3360" i="1"/>
  <c r="E3360" i="1"/>
  <c r="D3360" i="1"/>
  <c r="B3360" i="1"/>
  <c r="N3359" i="1"/>
  <c r="H3359" i="1"/>
  <c r="D3359" i="1"/>
  <c r="G3359" i="1" s="1"/>
  <c r="B3359" i="1"/>
  <c r="N3358" i="1"/>
  <c r="K3358" i="1"/>
  <c r="J3358" i="1"/>
  <c r="I3358" i="1"/>
  <c r="H3358" i="1"/>
  <c r="G3358" i="1"/>
  <c r="F3358" i="1"/>
  <c r="E3358" i="1"/>
  <c r="D3358" i="1"/>
  <c r="B3358" i="1"/>
  <c r="N3357" i="1"/>
  <c r="K3357" i="1"/>
  <c r="J3357" i="1"/>
  <c r="I3357" i="1"/>
  <c r="D3357" i="1"/>
  <c r="B3357" i="1"/>
  <c r="N3356" i="1"/>
  <c r="D3356" i="1"/>
  <c r="K3356" i="1" s="1"/>
  <c r="B3356" i="1"/>
  <c r="N3355" i="1"/>
  <c r="I3355" i="1"/>
  <c r="H3355" i="1"/>
  <c r="F3355" i="1"/>
  <c r="D3355" i="1"/>
  <c r="G3355" i="1" s="1"/>
  <c r="B3355" i="1"/>
  <c r="N3354" i="1"/>
  <c r="K3354" i="1"/>
  <c r="J3354" i="1"/>
  <c r="I3354" i="1"/>
  <c r="G3354" i="1"/>
  <c r="F3354" i="1"/>
  <c r="E3354" i="1"/>
  <c r="D3354" i="1"/>
  <c r="H3354" i="1" s="1"/>
  <c r="B3354" i="1"/>
  <c r="N3353" i="1"/>
  <c r="J3353" i="1"/>
  <c r="H3353" i="1"/>
  <c r="D3353" i="1"/>
  <c r="I3353" i="1" s="1"/>
  <c r="B3353" i="1"/>
  <c r="N3352" i="1"/>
  <c r="K3352" i="1"/>
  <c r="G3352" i="1"/>
  <c r="D3352" i="1"/>
  <c r="E3352" i="1" s="1"/>
  <c r="B3352" i="1"/>
  <c r="N3351" i="1"/>
  <c r="H3351" i="1"/>
  <c r="G3351" i="1"/>
  <c r="F3351" i="1"/>
  <c r="E3351" i="1"/>
  <c r="D3351" i="1"/>
  <c r="B3351" i="1"/>
  <c r="N3350" i="1"/>
  <c r="K3350" i="1"/>
  <c r="J3350" i="1"/>
  <c r="I3350" i="1"/>
  <c r="H3350" i="1"/>
  <c r="G3350" i="1"/>
  <c r="F3350" i="1"/>
  <c r="E3350" i="1"/>
  <c r="D3350" i="1"/>
  <c r="B3350" i="1"/>
  <c r="N3349" i="1"/>
  <c r="K3349" i="1"/>
  <c r="J3349" i="1"/>
  <c r="D3349" i="1"/>
  <c r="I3349" i="1" s="1"/>
  <c r="B3349" i="1"/>
  <c r="N3348" i="1"/>
  <c r="K3348" i="1"/>
  <c r="F3348" i="1"/>
  <c r="E3348" i="1"/>
  <c r="D3348" i="1"/>
  <c r="B3348" i="1"/>
  <c r="N3347" i="1"/>
  <c r="D3347" i="1"/>
  <c r="B3347" i="1"/>
  <c r="N3346" i="1"/>
  <c r="K3346" i="1"/>
  <c r="J3346" i="1"/>
  <c r="I3346" i="1"/>
  <c r="G3346" i="1"/>
  <c r="F3346" i="1"/>
  <c r="E3346" i="1"/>
  <c r="L3346" i="1" s="1"/>
  <c r="D3346" i="1"/>
  <c r="H3346" i="1" s="1"/>
  <c r="B3346" i="1"/>
  <c r="N3345" i="1"/>
  <c r="D3345" i="1"/>
  <c r="B3345" i="1"/>
  <c r="N3344" i="1"/>
  <c r="K3344" i="1"/>
  <c r="D3344" i="1"/>
  <c r="B3344" i="1"/>
  <c r="N3343" i="1"/>
  <c r="F3343" i="1"/>
  <c r="D3343" i="1"/>
  <c r="B3343" i="1"/>
  <c r="N3342" i="1"/>
  <c r="K3342" i="1"/>
  <c r="J3342" i="1"/>
  <c r="I3342" i="1"/>
  <c r="H3342" i="1"/>
  <c r="G3342" i="1"/>
  <c r="F3342" i="1"/>
  <c r="E3342" i="1"/>
  <c r="D3342" i="1"/>
  <c r="B3342" i="1"/>
  <c r="N3341" i="1"/>
  <c r="K3341" i="1"/>
  <c r="D3341" i="1"/>
  <c r="B3341" i="1"/>
  <c r="N3340" i="1"/>
  <c r="F3340" i="1"/>
  <c r="D3340" i="1"/>
  <c r="B3340" i="1"/>
  <c r="N3339" i="1"/>
  <c r="H3339" i="1"/>
  <c r="F3339" i="1"/>
  <c r="D3339" i="1"/>
  <c r="I3339" i="1" s="1"/>
  <c r="B3339" i="1"/>
  <c r="N3338" i="1"/>
  <c r="K3338" i="1"/>
  <c r="J3338" i="1"/>
  <c r="I3338" i="1"/>
  <c r="G3338" i="1"/>
  <c r="F3338" i="1"/>
  <c r="E3338" i="1"/>
  <c r="D3338" i="1"/>
  <c r="H3338" i="1" s="1"/>
  <c r="B3338" i="1"/>
  <c r="N3337" i="1"/>
  <c r="J3337" i="1"/>
  <c r="I3337" i="1"/>
  <c r="H3337" i="1"/>
  <c r="D3337" i="1"/>
  <c r="B3337" i="1"/>
  <c r="N3336" i="1"/>
  <c r="D3336" i="1"/>
  <c r="B3336" i="1"/>
  <c r="N3335" i="1"/>
  <c r="H3335" i="1"/>
  <c r="G3335" i="1"/>
  <c r="E3335" i="1"/>
  <c r="D3335" i="1"/>
  <c r="F3335" i="1" s="1"/>
  <c r="B3335" i="1"/>
  <c r="N3334" i="1"/>
  <c r="K3334" i="1"/>
  <c r="J3334" i="1"/>
  <c r="I3334" i="1"/>
  <c r="H3334" i="1"/>
  <c r="G3334" i="1"/>
  <c r="F3334" i="1"/>
  <c r="E3334" i="1"/>
  <c r="D3334" i="1"/>
  <c r="B3334" i="1"/>
  <c r="N3333" i="1"/>
  <c r="D3333" i="1"/>
  <c r="B3333" i="1"/>
  <c r="N3332" i="1"/>
  <c r="K3332" i="1"/>
  <c r="E3332" i="1"/>
  <c r="D3332" i="1"/>
  <c r="F3332" i="1" s="1"/>
  <c r="B3332" i="1"/>
  <c r="N3331" i="1"/>
  <c r="I3331" i="1"/>
  <c r="H3331" i="1"/>
  <c r="G3331" i="1"/>
  <c r="D3331" i="1"/>
  <c r="F3331" i="1" s="1"/>
  <c r="B3331" i="1"/>
  <c r="N3330" i="1"/>
  <c r="K3330" i="1"/>
  <c r="J3330" i="1"/>
  <c r="I3330" i="1"/>
  <c r="G3330" i="1"/>
  <c r="F3330" i="1"/>
  <c r="E3330" i="1"/>
  <c r="D3330" i="1"/>
  <c r="H3330" i="1" s="1"/>
  <c r="B3330" i="1"/>
  <c r="N3329" i="1"/>
  <c r="J3329" i="1"/>
  <c r="I3329" i="1"/>
  <c r="D3329" i="1"/>
  <c r="H3329" i="1" s="1"/>
  <c r="B3329" i="1"/>
  <c r="N3328" i="1"/>
  <c r="K3328" i="1"/>
  <c r="G3328" i="1"/>
  <c r="E3328" i="1"/>
  <c r="D3328" i="1"/>
  <c r="B3328" i="1"/>
  <c r="N3327" i="1"/>
  <c r="H3327" i="1"/>
  <c r="D3327" i="1"/>
  <c r="B3327" i="1"/>
  <c r="N3326" i="1"/>
  <c r="K3326" i="1"/>
  <c r="J3326" i="1"/>
  <c r="I3326" i="1"/>
  <c r="H3326" i="1"/>
  <c r="G3326" i="1"/>
  <c r="F3326" i="1"/>
  <c r="E3326" i="1"/>
  <c r="D3326" i="1"/>
  <c r="B3326" i="1"/>
  <c r="N3325" i="1"/>
  <c r="K3325" i="1"/>
  <c r="J3325" i="1"/>
  <c r="I3325" i="1"/>
  <c r="D3325" i="1"/>
  <c r="B3325" i="1"/>
  <c r="N3324" i="1"/>
  <c r="D3324" i="1"/>
  <c r="B3324" i="1"/>
  <c r="N3323" i="1"/>
  <c r="H3323" i="1"/>
  <c r="D3323" i="1"/>
  <c r="B3323" i="1"/>
  <c r="N3322" i="1"/>
  <c r="K3322" i="1"/>
  <c r="J3322" i="1"/>
  <c r="I3322" i="1"/>
  <c r="G3322" i="1"/>
  <c r="F3322" i="1"/>
  <c r="E3322" i="1"/>
  <c r="D3322" i="1"/>
  <c r="H3322" i="1" s="1"/>
  <c r="B3322" i="1"/>
  <c r="N3321" i="1"/>
  <c r="J3321" i="1"/>
  <c r="D3321" i="1"/>
  <c r="B3321" i="1"/>
  <c r="N3320" i="1"/>
  <c r="G3320" i="1"/>
  <c r="D3320" i="1"/>
  <c r="B3320" i="1"/>
  <c r="N3319" i="1"/>
  <c r="G3319" i="1"/>
  <c r="F3319" i="1"/>
  <c r="E3319" i="1"/>
  <c r="D3319" i="1"/>
  <c r="H3319" i="1" s="1"/>
  <c r="B3319" i="1"/>
  <c r="N3318" i="1"/>
  <c r="K3318" i="1"/>
  <c r="J3318" i="1"/>
  <c r="I3318" i="1"/>
  <c r="H3318" i="1"/>
  <c r="G3318" i="1"/>
  <c r="F3318" i="1"/>
  <c r="E3318" i="1"/>
  <c r="D3318" i="1"/>
  <c r="B3318" i="1"/>
  <c r="N3317" i="1"/>
  <c r="J3317" i="1"/>
  <c r="D3317" i="1"/>
  <c r="B3317" i="1"/>
  <c r="N3316" i="1"/>
  <c r="K3316" i="1"/>
  <c r="F3316" i="1"/>
  <c r="E3316" i="1"/>
  <c r="D3316" i="1"/>
  <c r="B3316" i="1"/>
  <c r="N3315" i="1"/>
  <c r="D3315" i="1"/>
  <c r="B3315" i="1"/>
  <c r="N3314" i="1"/>
  <c r="K3314" i="1"/>
  <c r="J3314" i="1"/>
  <c r="I3314" i="1"/>
  <c r="G3314" i="1"/>
  <c r="F3314" i="1"/>
  <c r="E3314" i="1"/>
  <c r="L3314" i="1" s="1"/>
  <c r="D3314" i="1"/>
  <c r="H3314" i="1" s="1"/>
  <c r="B3314" i="1"/>
  <c r="N3313" i="1"/>
  <c r="D3313" i="1"/>
  <c r="B3313" i="1"/>
  <c r="N3312" i="1"/>
  <c r="K3312" i="1"/>
  <c r="E3312" i="1"/>
  <c r="D3312" i="1"/>
  <c r="G3312" i="1" s="1"/>
  <c r="B3312" i="1"/>
  <c r="N3311" i="1"/>
  <c r="H3311" i="1"/>
  <c r="G3311" i="1"/>
  <c r="F3311" i="1"/>
  <c r="D3311" i="1"/>
  <c r="E3311" i="1" s="1"/>
  <c r="B3311" i="1"/>
  <c r="N3310" i="1"/>
  <c r="K3310" i="1"/>
  <c r="J3310" i="1"/>
  <c r="I3310" i="1"/>
  <c r="H3310" i="1"/>
  <c r="G3310" i="1"/>
  <c r="F3310" i="1"/>
  <c r="E3310" i="1"/>
  <c r="D3310" i="1"/>
  <c r="B3310" i="1"/>
  <c r="N3309" i="1"/>
  <c r="K3309" i="1"/>
  <c r="I3309" i="1"/>
  <c r="D3309" i="1"/>
  <c r="J3309" i="1" s="1"/>
  <c r="B3309" i="1"/>
  <c r="N3308" i="1"/>
  <c r="K3308" i="1"/>
  <c r="F3308" i="1"/>
  <c r="D3308" i="1"/>
  <c r="E3308" i="1" s="1"/>
  <c r="B3308" i="1"/>
  <c r="N3307" i="1"/>
  <c r="I3307" i="1"/>
  <c r="H3307" i="1"/>
  <c r="G3307" i="1"/>
  <c r="F3307" i="1"/>
  <c r="D3307" i="1"/>
  <c r="B3307" i="1"/>
  <c r="N3306" i="1"/>
  <c r="K3306" i="1"/>
  <c r="J3306" i="1"/>
  <c r="I3306" i="1"/>
  <c r="G3306" i="1"/>
  <c r="F3306" i="1"/>
  <c r="E3306" i="1"/>
  <c r="D3306" i="1"/>
  <c r="H3306" i="1" s="1"/>
  <c r="B3306" i="1"/>
  <c r="N3305" i="1"/>
  <c r="J3305" i="1"/>
  <c r="I3305" i="1"/>
  <c r="H3305" i="1"/>
  <c r="D3305" i="1"/>
  <c r="B3305" i="1"/>
  <c r="N3304" i="1"/>
  <c r="D3304" i="1"/>
  <c r="B3304" i="1"/>
  <c r="N3303" i="1"/>
  <c r="G3303" i="1"/>
  <c r="D3303" i="1"/>
  <c r="B3303" i="1"/>
  <c r="N3302" i="1"/>
  <c r="K3302" i="1"/>
  <c r="J3302" i="1"/>
  <c r="I3302" i="1"/>
  <c r="H3302" i="1"/>
  <c r="G3302" i="1"/>
  <c r="F3302" i="1"/>
  <c r="E3302" i="1"/>
  <c r="D3302" i="1"/>
  <c r="B3302" i="1"/>
  <c r="N3301" i="1"/>
  <c r="D3301" i="1"/>
  <c r="B3301" i="1"/>
  <c r="N3300" i="1"/>
  <c r="K3300" i="1"/>
  <c r="D3300" i="1"/>
  <c r="B3300" i="1"/>
  <c r="N3299" i="1"/>
  <c r="G3299" i="1"/>
  <c r="D3299" i="1"/>
  <c r="B3299" i="1"/>
  <c r="N3298" i="1"/>
  <c r="K3298" i="1"/>
  <c r="J3298" i="1"/>
  <c r="I3298" i="1"/>
  <c r="G3298" i="1"/>
  <c r="F3298" i="1"/>
  <c r="E3298" i="1"/>
  <c r="D3298" i="1"/>
  <c r="H3298" i="1" s="1"/>
  <c r="B3298" i="1"/>
  <c r="N3297" i="1"/>
  <c r="I3297" i="1"/>
  <c r="D3297" i="1"/>
  <c r="B3297" i="1"/>
  <c r="N3296" i="1"/>
  <c r="K3296" i="1"/>
  <c r="G3296" i="1"/>
  <c r="E3296" i="1"/>
  <c r="D3296" i="1"/>
  <c r="B3296" i="1"/>
  <c r="N3295" i="1"/>
  <c r="D3295" i="1"/>
  <c r="B3295" i="1"/>
  <c r="N3294" i="1"/>
  <c r="K3294" i="1"/>
  <c r="J3294" i="1"/>
  <c r="I3294" i="1"/>
  <c r="H3294" i="1"/>
  <c r="G3294" i="1"/>
  <c r="F3294" i="1"/>
  <c r="E3294" i="1"/>
  <c r="D3294" i="1"/>
  <c r="B3294" i="1"/>
  <c r="N3293" i="1"/>
  <c r="K3293" i="1"/>
  <c r="J3293" i="1"/>
  <c r="I3293" i="1"/>
  <c r="D3293" i="1"/>
  <c r="B3293" i="1"/>
  <c r="N3292" i="1"/>
  <c r="D3292" i="1"/>
  <c r="B3292" i="1"/>
  <c r="N3291" i="1"/>
  <c r="I3291" i="1"/>
  <c r="H3291" i="1"/>
  <c r="F3291" i="1"/>
  <c r="D3291" i="1"/>
  <c r="G3291" i="1" s="1"/>
  <c r="B3291" i="1"/>
  <c r="N3290" i="1"/>
  <c r="K3290" i="1"/>
  <c r="J3290" i="1"/>
  <c r="I3290" i="1"/>
  <c r="G3290" i="1"/>
  <c r="F3290" i="1"/>
  <c r="E3290" i="1"/>
  <c r="D3290" i="1"/>
  <c r="H3290" i="1" s="1"/>
  <c r="B3290" i="1"/>
  <c r="N3289" i="1"/>
  <c r="J3289" i="1"/>
  <c r="H3289" i="1"/>
  <c r="D3289" i="1"/>
  <c r="I3289" i="1" s="1"/>
  <c r="B3289" i="1"/>
  <c r="N3288" i="1"/>
  <c r="K3288" i="1"/>
  <c r="G3288" i="1"/>
  <c r="D3288" i="1"/>
  <c r="E3288" i="1" s="1"/>
  <c r="B3288" i="1"/>
  <c r="N3287" i="1"/>
  <c r="H3287" i="1"/>
  <c r="G3287" i="1"/>
  <c r="F3287" i="1"/>
  <c r="E3287" i="1"/>
  <c r="D3287" i="1"/>
  <c r="B3287" i="1"/>
  <c r="N3286" i="1"/>
  <c r="K3286" i="1"/>
  <c r="J3286" i="1"/>
  <c r="I3286" i="1"/>
  <c r="H3286" i="1"/>
  <c r="G3286" i="1"/>
  <c r="F3286" i="1"/>
  <c r="E3286" i="1"/>
  <c r="D3286" i="1"/>
  <c r="B3286" i="1"/>
  <c r="N3285" i="1"/>
  <c r="K3285" i="1"/>
  <c r="J3285" i="1"/>
  <c r="D3285" i="1"/>
  <c r="I3285" i="1" s="1"/>
  <c r="B3285" i="1"/>
  <c r="N3284" i="1"/>
  <c r="K3284" i="1"/>
  <c r="F3284" i="1"/>
  <c r="E3284" i="1"/>
  <c r="D3284" i="1"/>
  <c r="B3284" i="1"/>
  <c r="N3283" i="1"/>
  <c r="I3283" i="1"/>
  <c r="D3283" i="1"/>
  <c r="B3283" i="1"/>
  <c r="N3282" i="1"/>
  <c r="K3282" i="1"/>
  <c r="J3282" i="1"/>
  <c r="I3282" i="1"/>
  <c r="G3282" i="1"/>
  <c r="F3282" i="1"/>
  <c r="E3282" i="1"/>
  <c r="D3282" i="1"/>
  <c r="H3282" i="1" s="1"/>
  <c r="B3282" i="1"/>
  <c r="N3281" i="1"/>
  <c r="D3281" i="1"/>
  <c r="B3281" i="1"/>
  <c r="N3280" i="1"/>
  <c r="K3280" i="1"/>
  <c r="D3280" i="1"/>
  <c r="B3280" i="1"/>
  <c r="N3279" i="1"/>
  <c r="F3279" i="1"/>
  <c r="D3279" i="1"/>
  <c r="B3279" i="1"/>
  <c r="N3278" i="1"/>
  <c r="K3278" i="1"/>
  <c r="J3278" i="1"/>
  <c r="I3278" i="1"/>
  <c r="H3278" i="1"/>
  <c r="G3278" i="1"/>
  <c r="F3278" i="1"/>
  <c r="E3278" i="1"/>
  <c r="D3278" i="1"/>
  <c r="B3278" i="1"/>
  <c r="N3277" i="1"/>
  <c r="K3277" i="1"/>
  <c r="D3277" i="1"/>
  <c r="B3277" i="1"/>
  <c r="N3276" i="1"/>
  <c r="F3276" i="1"/>
  <c r="D3276" i="1"/>
  <c r="B3276" i="1"/>
  <c r="N3275" i="1"/>
  <c r="H3275" i="1"/>
  <c r="G3275" i="1"/>
  <c r="F3275" i="1"/>
  <c r="D3275" i="1"/>
  <c r="I3275" i="1" s="1"/>
  <c r="B3275" i="1"/>
  <c r="N3274" i="1"/>
  <c r="K3274" i="1"/>
  <c r="J3274" i="1"/>
  <c r="I3274" i="1"/>
  <c r="G3274" i="1"/>
  <c r="F3274" i="1"/>
  <c r="E3274" i="1"/>
  <c r="D3274" i="1"/>
  <c r="H3274" i="1" s="1"/>
  <c r="B3274" i="1"/>
  <c r="N3273" i="1"/>
  <c r="J3273" i="1"/>
  <c r="I3273" i="1"/>
  <c r="H3273" i="1"/>
  <c r="D3273" i="1"/>
  <c r="B3273" i="1"/>
  <c r="N3272" i="1"/>
  <c r="D3272" i="1"/>
  <c r="B3272" i="1"/>
  <c r="N3271" i="1"/>
  <c r="H3271" i="1"/>
  <c r="G3271" i="1"/>
  <c r="E3271" i="1"/>
  <c r="D3271" i="1"/>
  <c r="F3271" i="1" s="1"/>
  <c r="B3271" i="1"/>
  <c r="N3270" i="1"/>
  <c r="K3270" i="1"/>
  <c r="J3270" i="1"/>
  <c r="I3270" i="1"/>
  <c r="H3270" i="1"/>
  <c r="G3270" i="1"/>
  <c r="F3270" i="1"/>
  <c r="E3270" i="1"/>
  <c r="D3270" i="1"/>
  <c r="B3270" i="1"/>
  <c r="N3269" i="1"/>
  <c r="D3269" i="1"/>
  <c r="B3269" i="1"/>
  <c r="N3268" i="1"/>
  <c r="K3268" i="1"/>
  <c r="E3268" i="1"/>
  <c r="D3268" i="1"/>
  <c r="F3268" i="1" s="1"/>
  <c r="B3268" i="1"/>
  <c r="N3267" i="1"/>
  <c r="H3267" i="1"/>
  <c r="G3267" i="1"/>
  <c r="D3267" i="1"/>
  <c r="I3267" i="1" s="1"/>
  <c r="B3267" i="1"/>
  <c r="N3266" i="1"/>
  <c r="K3266" i="1"/>
  <c r="J3266" i="1"/>
  <c r="I3266" i="1"/>
  <c r="G3266" i="1"/>
  <c r="F3266" i="1"/>
  <c r="E3266" i="1"/>
  <c r="D3266" i="1"/>
  <c r="H3266" i="1" s="1"/>
  <c r="B3266" i="1"/>
  <c r="N3265" i="1"/>
  <c r="J3265" i="1"/>
  <c r="I3265" i="1"/>
  <c r="D3265" i="1"/>
  <c r="H3265" i="1" s="1"/>
  <c r="B3265" i="1"/>
  <c r="N3264" i="1"/>
  <c r="K3264" i="1"/>
  <c r="G3264" i="1"/>
  <c r="E3264" i="1"/>
  <c r="D3264" i="1"/>
  <c r="B3264" i="1"/>
  <c r="N3263" i="1"/>
  <c r="H3263" i="1"/>
  <c r="D3263" i="1"/>
  <c r="B3263" i="1"/>
  <c r="N3262" i="1"/>
  <c r="K3262" i="1"/>
  <c r="J3262" i="1"/>
  <c r="I3262" i="1"/>
  <c r="H3262" i="1"/>
  <c r="G3262" i="1"/>
  <c r="F3262" i="1"/>
  <c r="E3262" i="1"/>
  <c r="D3262" i="1"/>
  <c r="B3262" i="1"/>
  <c r="N3261" i="1"/>
  <c r="K3261" i="1"/>
  <c r="J3261" i="1"/>
  <c r="I3261" i="1"/>
  <c r="D3261" i="1"/>
  <c r="B3261" i="1"/>
  <c r="N3260" i="1"/>
  <c r="D3260" i="1"/>
  <c r="B3260" i="1"/>
  <c r="N3259" i="1"/>
  <c r="H3259" i="1"/>
  <c r="D3259" i="1"/>
  <c r="B3259" i="1"/>
  <c r="N3258" i="1"/>
  <c r="K3258" i="1"/>
  <c r="J3258" i="1"/>
  <c r="I3258" i="1"/>
  <c r="G3258" i="1"/>
  <c r="F3258" i="1"/>
  <c r="E3258" i="1"/>
  <c r="D3258" i="1"/>
  <c r="H3258" i="1" s="1"/>
  <c r="B3258" i="1"/>
  <c r="N3257" i="1"/>
  <c r="J3257" i="1"/>
  <c r="D3257" i="1"/>
  <c r="B3257" i="1"/>
  <c r="N3256" i="1"/>
  <c r="G3256" i="1"/>
  <c r="D3256" i="1"/>
  <c r="B3256" i="1"/>
  <c r="N3255" i="1"/>
  <c r="G3255" i="1"/>
  <c r="F3255" i="1"/>
  <c r="E3255" i="1"/>
  <c r="D3255" i="1"/>
  <c r="H3255" i="1" s="1"/>
  <c r="B3255" i="1"/>
  <c r="N3254" i="1"/>
  <c r="K3254" i="1"/>
  <c r="J3254" i="1"/>
  <c r="I3254" i="1"/>
  <c r="H3254" i="1"/>
  <c r="G3254" i="1"/>
  <c r="F3254" i="1"/>
  <c r="E3254" i="1"/>
  <c r="D3254" i="1"/>
  <c r="B3254" i="1"/>
  <c r="N3253" i="1"/>
  <c r="J3253" i="1"/>
  <c r="D3253" i="1"/>
  <c r="B3253" i="1"/>
  <c r="N3252" i="1"/>
  <c r="K3252" i="1"/>
  <c r="F3252" i="1"/>
  <c r="E3252" i="1"/>
  <c r="D3252" i="1"/>
  <c r="B3252" i="1"/>
  <c r="N3251" i="1"/>
  <c r="D3251" i="1"/>
  <c r="B3251" i="1"/>
  <c r="N3250" i="1"/>
  <c r="K3250" i="1"/>
  <c r="J3250" i="1"/>
  <c r="I3250" i="1"/>
  <c r="G3250" i="1"/>
  <c r="F3250" i="1"/>
  <c r="E3250" i="1"/>
  <c r="L3250" i="1" s="1"/>
  <c r="D3250" i="1"/>
  <c r="H3250" i="1" s="1"/>
  <c r="B3250" i="1"/>
  <c r="N3249" i="1"/>
  <c r="D3249" i="1"/>
  <c r="B3249" i="1"/>
  <c r="N3248" i="1"/>
  <c r="K3248" i="1"/>
  <c r="E3248" i="1"/>
  <c r="D3248" i="1"/>
  <c r="G3248" i="1" s="1"/>
  <c r="B3248" i="1"/>
  <c r="N3247" i="1"/>
  <c r="G3247" i="1"/>
  <c r="F3247" i="1"/>
  <c r="D3247" i="1"/>
  <c r="H3247" i="1" s="1"/>
  <c r="B3247" i="1"/>
  <c r="N3246" i="1"/>
  <c r="K3246" i="1"/>
  <c r="J3246" i="1"/>
  <c r="I3246" i="1"/>
  <c r="H3246" i="1"/>
  <c r="G3246" i="1"/>
  <c r="F3246" i="1"/>
  <c r="E3246" i="1"/>
  <c r="D3246" i="1"/>
  <c r="B3246" i="1"/>
  <c r="N3245" i="1"/>
  <c r="K3245" i="1"/>
  <c r="I3245" i="1"/>
  <c r="D3245" i="1"/>
  <c r="J3245" i="1" s="1"/>
  <c r="B3245" i="1"/>
  <c r="N3244" i="1"/>
  <c r="K3244" i="1"/>
  <c r="F3244" i="1"/>
  <c r="D3244" i="1"/>
  <c r="E3244" i="1" s="1"/>
  <c r="B3244" i="1"/>
  <c r="N3243" i="1"/>
  <c r="I3243" i="1"/>
  <c r="H3243" i="1"/>
  <c r="G3243" i="1"/>
  <c r="F3243" i="1"/>
  <c r="D3243" i="1"/>
  <c r="B3243" i="1"/>
  <c r="N3242" i="1"/>
  <c r="K3242" i="1"/>
  <c r="J3242" i="1"/>
  <c r="I3242" i="1"/>
  <c r="G3242" i="1"/>
  <c r="F3242" i="1"/>
  <c r="E3242" i="1"/>
  <c r="D3242" i="1"/>
  <c r="H3242" i="1" s="1"/>
  <c r="B3242" i="1"/>
  <c r="N3241" i="1"/>
  <c r="J3241" i="1"/>
  <c r="I3241" i="1"/>
  <c r="H3241" i="1"/>
  <c r="D3241" i="1"/>
  <c r="B3241" i="1"/>
  <c r="N3240" i="1"/>
  <c r="D3240" i="1"/>
  <c r="B3240" i="1"/>
  <c r="N3239" i="1"/>
  <c r="G3239" i="1"/>
  <c r="D3239" i="1"/>
  <c r="B3239" i="1"/>
  <c r="N3238" i="1"/>
  <c r="K3238" i="1"/>
  <c r="J3238" i="1"/>
  <c r="I3238" i="1"/>
  <c r="H3238" i="1"/>
  <c r="G3238" i="1"/>
  <c r="F3238" i="1"/>
  <c r="E3238" i="1"/>
  <c r="D3238" i="1"/>
  <c r="B3238" i="1"/>
  <c r="N3237" i="1"/>
  <c r="D3237" i="1"/>
  <c r="B3237" i="1"/>
  <c r="N3236" i="1"/>
  <c r="K3236" i="1"/>
  <c r="D3236" i="1"/>
  <c r="B3236" i="1"/>
  <c r="N3235" i="1"/>
  <c r="I3235" i="1"/>
  <c r="G3235" i="1"/>
  <c r="D3235" i="1"/>
  <c r="B3235" i="1"/>
  <c r="N3234" i="1"/>
  <c r="K3234" i="1"/>
  <c r="J3234" i="1"/>
  <c r="I3234" i="1"/>
  <c r="G3234" i="1"/>
  <c r="F3234" i="1"/>
  <c r="E3234" i="1"/>
  <c r="D3234" i="1"/>
  <c r="H3234" i="1" s="1"/>
  <c r="B3234" i="1"/>
  <c r="N3233" i="1"/>
  <c r="I3233" i="1"/>
  <c r="D3233" i="1"/>
  <c r="B3233" i="1"/>
  <c r="N3232" i="1"/>
  <c r="K3232" i="1"/>
  <c r="G3232" i="1"/>
  <c r="E3232" i="1"/>
  <c r="D3232" i="1"/>
  <c r="B3232" i="1"/>
  <c r="N3231" i="1"/>
  <c r="D3231" i="1"/>
  <c r="B3231" i="1"/>
  <c r="N3230" i="1"/>
  <c r="K3230" i="1"/>
  <c r="J3230" i="1"/>
  <c r="I3230" i="1"/>
  <c r="H3230" i="1"/>
  <c r="G3230" i="1"/>
  <c r="F3230" i="1"/>
  <c r="E3230" i="1"/>
  <c r="D3230" i="1"/>
  <c r="B3230" i="1"/>
  <c r="N3229" i="1"/>
  <c r="K3229" i="1"/>
  <c r="J3229" i="1"/>
  <c r="I3229" i="1"/>
  <c r="D3229" i="1"/>
  <c r="B3229" i="1"/>
  <c r="N3228" i="1"/>
  <c r="D3228" i="1"/>
  <c r="B3228" i="1"/>
  <c r="N3227" i="1"/>
  <c r="I3227" i="1"/>
  <c r="H3227" i="1"/>
  <c r="F3227" i="1"/>
  <c r="D3227" i="1"/>
  <c r="G3227" i="1" s="1"/>
  <c r="B3227" i="1"/>
  <c r="N3226" i="1"/>
  <c r="K3226" i="1"/>
  <c r="J3226" i="1"/>
  <c r="I3226" i="1"/>
  <c r="G3226" i="1"/>
  <c r="F3226" i="1"/>
  <c r="E3226" i="1"/>
  <c r="D3226" i="1"/>
  <c r="H3226" i="1" s="1"/>
  <c r="B3226" i="1"/>
  <c r="N3225" i="1"/>
  <c r="J3225" i="1"/>
  <c r="H3225" i="1"/>
  <c r="D3225" i="1"/>
  <c r="I3225" i="1" s="1"/>
  <c r="B3225" i="1"/>
  <c r="N3224" i="1"/>
  <c r="K3224" i="1"/>
  <c r="G3224" i="1"/>
  <c r="D3224" i="1"/>
  <c r="E3224" i="1" s="1"/>
  <c r="B3224" i="1"/>
  <c r="N3223" i="1"/>
  <c r="H3223" i="1"/>
  <c r="G3223" i="1"/>
  <c r="F3223" i="1"/>
  <c r="E3223" i="1"/>
  <c r="D3223" i="1"/>
  <c r="B3223" i="1"/>
  <c r="N3222" i="1"/>
  <c r="K3222" i="1"/>
  <c r="J3222" i="1"/>
  <c r="I3222" i="1"/>
  <c r="H3222" i="1"/>
  <c r="G3222" i="1"/>
  <c r="F3222" i="1"/>
  <c r="E3222" i="1"/>
  <c r="D3222" i="1"/>
  <c r="B3222" i="1"/>
  <c r="N3221" i="1"/>
  <c r="K3221" i="1"/>
  <c r="J3221" i="1"/>
  <c r="D3221" i="1"/>
  <c r="I3221" i="1" s="1"/>
  <c r="B3221" i="1"/>
  <c r="N3220" i="1"/>
  <c r="K3220" i="1"/>
  <c r="F3220" i="1"/>
  <c r="E3220" i="1"/>
  <c r="D3220" i="1"/>
  <c r="B3220" i="1"/>
  <c r="N3219" i="1"/>
  <c r="I3219" i="1"/>
  <c r="D3219" i="1"/>
  <c r="B3219" i="1"/>
  <c r="N3218" i="1"/>
  <c r="K3218" i="1"/>
  <c r="J3218" i="1"/>
  <c r="I3218" i="1"/>
  <c r="G3218" i="1"/>
  <c r="F3218" i="1"/>
  <c r="E3218" i="1"/>
  <c r="D3218" i="1"/>
  <c r="H3218" i="1" s="1"/>
  <c r="B3218" i="1"/>
  <c r="N3217" i="1"/>
  <c r="D3217" i="1"/>
  <c r="B3217" i="1"/>
  <c r="N3216" i="1"/>
  <c r="K3216" i="1"/>
  <c r="D3216" i="1"/>
  <c r="B3216" i="1"/>
  <c r="N3215" i="1"/>
  <c r="H3215" i="1"/>
  <c r="F3215" i="1"/>
  <c r="D3215" i="1"/>
  <c r="B3215" i="1"/>
  <c r="N3214" i="1"/>
  <c r="K3214" i="1"/>
  <c r="J3214" i="1"/>
  <c r="I3214" i="1"/>
  <c r="H3214" i="1"/>
  <c r="G3214" i="1"/>
  <c r="F3214" i="1"/>
  <c r="E3214" i="1"/>
  <c r="D3214" i="1"/>
  <c r="B3214" i="1"/>
  <c r="N3213" i="1"/>
  <c r="K3213" i="1"/>
  <c r="D3213" i="1"/>
  <c r="B3213" i="1"/>
  <c r="N3212" i="1"/>
  <c r="F3212" i="1"/>
  <c r="D3212" i="1"/>
  <c r="B3212" i="1"/>
  <c r="N3211" i="1"/>
  <c r="H3211" i="1"/>
  <c r="F3211" i="1"/>
  <c r="D3211" i="1"/>
  <c r="I3211" i="1" s="1"/>
  <c r="B3211" i="1"/>
  <c r="N3210" i="1"/>
  <c r="K3210" i="1"/>
  <c r="J3210" i="1"/>
  <c r="I3210" i="1"/>
  <c r="G3210" i="1"/>
  <c r="F3210" i="1"/>
  <c r="E3210" i="1"/>
  <c r="D3210" i="1"/>
  <c r="H3210" i="1" s="1"/>
  <c r="B3210" i="1"/>
  <c r="N3209" i="1"/>
  <c r="J3209" i="1"/>
  <c r="H3209" i="1"/>
  <c r="D3209" i="1"/>
  <c r="B3209" i="1"/>
  <c r="N3208" i="1"/>
  <c r="D3208" i="1"/>
  <c r="B3208" i="1"/>
  <c r="N3207" i="1"/>
  <c r="H3207" i="1"/>
  <c r="G3207" i="1"/>
  <c r="E3207" i="1"/>
  <c r="D3207" i="1"/>
  <c r="F3207" i="1" s="1"/>
  <c r="B3207" i="1"/>
  <c r="N3206" i="1"/>
  <c r="K3206" i="1"/>
  <c r="J3206" i="1"/>
  <c r="I3206" i="1"/>
  <c r="H3206" i="1"/>
  <c r="G3206" i="1"/>
  <c r="F3206" i="1"/>
  <c r="E3206" i="1"/>
  <c r="D3206" i="1"/>
  <c r="B3206" i="1"/>
  <c r="N3205" i="1"/>
  <c r="D3205" i="1"/>
  <c r="B3205" i="1"/>
  <c r="N3204" i="1"/>
  <c r="K3204" i="1"/>
  <c r="E3204" i="1"/>
  <c r="D3204" i="1"/>
  <c r="F3204" i="1" s="1"/>
  <c r="B3204" i="1"/>
  <c r="N3203" i="1"/>
  <c r="H3203" i="1"/>
  <c r="G3203" i="1"/>
  <c r="D3203" i="1"/>
  <c r="I3203" i="1" s="1"/>
  <c r="B3203" i="1"/>
  <c r="N3202" i="1"/>
  <c r="K3202" i="1"/>
  <c r="J3202" i="1"/>
  <c r="I3202" i="1"/>
  <c r="G3202" i="1"/>
  <c r="F3202" i="1"/>
  <c r="E3202" i="1"/>
  <c r="D3202" i="1"/>
  <c r="H3202" i="1" s="1"/>
  <c r="B3202" i="1"/>
  <c r="N3201" i="1"/>
  <c r="J3201" i="1"/>
  <c r="I3201" i="1"/>
  <c r="D3201" i="1"/>
  <c r="H3201" i="1" s="1"/>
  <c r="B3201" i="1"/>
  <c r="N3200" i="1"/>
  <c r="K3200" i="1"/>
  <c r="G3200" i="1"/>
  <c r="E3200" i="1"/>
  <c r="D3200" i="1"/>
  <c r="B3200" i="1"/>
  <c r="N3199" i="1"/>
  <c r="D3199" i="1"/>
  <c r="B3199" i="1"/>
  <c r="N3198" i="1"/>
  <c r="K3198" i="1"/>
  <c r="J3198" i="1"/>
  <c r="I3198" i="1"/>
  <c r="H3198" i="1"/>
  <c r="G3198" i="1"/>
  <c r="F3198" i="1"/>
  <c r="E3198" i="1"/>
  <c r="D3198" i="1"/>
  <c r="B3198" i="1"/>
  <c r="N3197" i="1"/>
  <c r="K3197" i="1"/>
  <c r="J3197" i="1"/>
  <c r="I3197" i="1"/>
  <c r="D3197" i="1"/>
  <c r="B3197" i="1"/>
  <c r="N3196" i="1"/>
  <c r="D3196" i="1"/>
  <c r="B3196" i="1"/>
  <c r="N3195" i="1"/>
  <c r="H3195" i="1"/>
  <c r="D3195" i="1"/>
  <c r="B3195" i="1"/>
  <c r="N3194" i="1"/>
  <c r="K3194" i="1"/>
  <c r="J3194" i="1"/>
  <c r="I3194" i="1"/>
  <c r="G3194" i="1"/>
  <c r="F3194" i="1"/>
  <c r="E3194" i="1"/>
  <c r="D3194" i="1"/>
  <c r="H3194" i="1" s="1"/>
  <c r="B3194" i="1"/>
  <c r="N3193" i="1"/>
  <c r="J3193" i="1"/>
  <c r="D3193" i="1"/>
  <c r="B3193" i="1"/>
  <c r="N3192" i="1"/>
  <c r="G3192" i="1"/>
  <c r="D3192" i="1"/>
  <c r="B3192" i="1"/>
  <c r="N3191" i="1"/>
  <c r="G3191" i="1"/>
  <c r="E3191" i="1"/>
  <c r="D3191" i="1"/>
  <c r="H3191" i="1" s="1"/>
  <c r="B3191" i="1"/>
  <c r="N3190" i="1"/>
  <c r="K3190" i="1"/>
  <c r="J3190" i="1"/>
  <c r="I3190" i="1"/>
  <c r="H3190" i="1"/>
  <c r="G3190" i="1"/>
  <c r="F3190" i="1"/>
  <c r="E3190" i="1"/>
  <c r="D3190" i="1"/>
  <c r="B3190" i="1"/>
  <c r="N3189" i="1"/>
  <c r="J3189" i="1"/>
  <c r="D3189" i="1"/>
  <c r="B3189" i="1"/>
  <c r="N3188" i="1"/>
  <c r="K3188" i="1"/>
  <c r="E3188" i="1"/>
  <c r="D3188" i="1"/>
  <c r="B3188" i="1"/>
  <c r="N3187" i="1"/>
  <c r="D3187" i="1"/>
  <c r="I3187" i="1" s="1"/>
  <c r="B3187" i="1"/>
  <c r="N3186" i="1"/>
  <c r="K3186" i="1"/>
  <c r="J3186" i="1"/>
  <c r="I3186" i="1"/>
  <c r="G3186" i="1"/>
  <c r="F3186" i="1"/>
  <c r="E3186" i="1"/>
  <c r="D3186" i="1"/>
  <c r="H3186" i="1" s="1"/>
  <c r="B3186" i="1"/>
  <c r="N3185" i="1"/>
  <c r="D3185" i="1"/>
  <c r="B3185" i="1"/>
  <c r="N3184" i="1"/>
  <c r="K3184" i="1"/>
  <c r="E3184" i="1"/>
  <c r="D3184" i="1"/>
  <c r="G3184" i="1" s="1"/>
  <c r="B3184" i="1"/>
  <c r="N3183" i="1"/>
  <c r="G3183" i="1"/>
  <c r="F3183" i="1"/>
  <c r="D3183" i="1"/>
  <c r="H3183" i="1" s="1"/>
  <c r="B3183" i="1"/>
  <c r="N3182" i="1"/>
  <c r="K3182" i="1"/>
  <c r="J3182" i="1"/>
  <c r="I3182" i="1"/>
  <c r="H3182" i="1"/>
  <c r="G3182" i="1"/>
  <c r="F3182" i="1"/>
  <c r="E3182" i="1"/>
  <c r="D3182" i="1"/>
  <c r="B3182" i="1"/>
  <c r="N3181" i="1"/>
  <c r="K3181" i="1"/>
  <c r="I3181" i="1"/>
  <c r="D3181" i="1"/>
  <c r="J3181" i="1" s="1"/>
  <c r="B3181" i="1"/>
  <c r="N3180" i="1"/>
  <c r="K3180" i="1"/>
  <c r="F3180" i="1"/>
  <c r="D3180" i="1"/>
  <c r="E3180" i="1" s="1"/>
  <c r="B3180" i="1"/>
  <c r="N3179" i="1"/>
  <c r="I3179" i="1"/>
  <c r="H3179" i="1"/>
  <c r="G3179" i="1"/>
  <c r="F3179" i="1"/>
  <c r="D3179" i="1"/>
  <c r="B3179" i="1"/>
  <c r="N3178" i="1"/>
  <c r="K3178" i="1"/>
  <c r="J3178" i="1"/>
  <c r="I3178" i="1"/>
  <c r="G3178" i="1"/>
  <c r="F3178" i="1"/>
  <c r="E3178" i="1"/>
  <c r="D3178" i="1"/>
  <c r="H3178" i="1" s="1"/>
  <c r="B3178" i="1"/>
  <c r="N3177" i="1"/>
  <c r="J3177" i="1"/>
  <c r="I3177" i="1"/>
  <c r="H3177" i="1"/>
  <c r="D3177" i="1"/>
  <c r="B3177" i="1"/>
  <c r="N3176" i="1"/>
  <c r="D3176" i="1"/>
  <c r="B3176" i="1"/>
  <c r="N3175" i="1"/>
  <c r="G3175" i="1"/>
  <c r="D3175" i="1"/>
  <c r="B3175" i="1"/>
  <c r="N3174" i="1"/>
  <c r="K3174" i="1"/>
  <c r="J3174" i="1"/>
  <c r="I3174" i="1"/>
  <c r="H3174" i="1"/>
  <c r="G3174" i="1"/>
  <c r="F3174" i="1"/>
  <c r="E3174" i="1"/>
  <c r="D3174" i="1"/>
  <c r="B3174" i="1"/>
  <c r="N3173" i="1"/>
  <c r="D3173" i="1"/>
  <c r="B3173" i="1"/>
  <c r="N3172" i="1"/>
  <c r="K3172" i="1"/>
  <c r="D3172" i="1"/>
  <c r="B3172" i="1"/>
  <c r="N3171" i="1"/>
  <c r="I3171" i="1"/>
  <c r="G3171" i="1"/>
  <c r="D3171" i="1"/>
  <c r="B3171" i="1"/>
  <c r="N3170" i="1"/>
  <c r="K3170" i="1"/>
  <c r="J3170" i="1"/>
  <c r="I3170" i="1"/>
  <c r="G3170" i="1"/>
  <c r="F3170" i="1"/>
  <c r="E3170" i="1"/>
  <c r="D3170" i="1"/>
  <c r="H3170" i="1" s="1"/>
  <c r="B3170" i="1"/>
  <c r="N3169" i="1"/>
  <c r="I3169" i="1"/>
  <c r="D3169" i="1"/>
  <c r="B3169" i="1"/>
  <c r="N3168" i="1"/>
  <c r="K3168" i="1"/>
  <c r="E3168" i="1"/>
  <c r="D3168" i="1"/>
  <c r="B3168" i="1"/>
  <c r="N3167" i="1"/>
  <c r="H3167" i="1"/>
  <c r="D3167" i="1"/>
  <c r="B3167" i="1"/>
  <c r="N3166" i="1"/>
  <c r="K3166" i="1"/>
  <c r="J3166" i="1"/>
  <c r="I3166" i="1"/>
  <c r="H3166" i="1"/>
  <c r="G3166" i="1"/>
  <c r="F3166" i="1"/>
  <c r="E3166" i="1"/>
  <c r="D3166" i="1"/>
  <c r="B3166" i="1"/>
  <c r="N3165" i="1"/>
  <c r="K3165" i="1"/>
  <c r="I3165" i="1"/>
  <c r="D3165" i="1"/>
  <c r="B3165" i="1"/>
  <c r="N3164" i="1"/>
  <c r="D3164" i="1"/>
  <c r="B3164" i="1"/>
  <c r="N3163" i="1"/>
  <c r="I3163" i="1"/>
  <c r="H3163" i="1"/>
  <c r="F3163" i="1"/>
  <c r="D3163" i="1"/>
  <c r="G3163" i="1" s="1"/>
  <c r="B3163" i="1"/>
  <c r="N3162" i="1"/>
  <c r="K3162" i="1"/>
  <c r="J3162" i="1"/>
  <c r="I3162" i="1"/>
  <c r="G3162" i="1"/>
  <c r="F3162" i="1"/>
  <c r="E3162" i="1"/>
  <c r="D3162" i="1"/>
  <c r="H3162" i="1" s="1"/>
  <c r="B3162" i="1"/>
  <c r="N3161" i="1"/>
  <c r="J3161" i="1"/>
  <c r="H3161" i="1"/>
  <c r="D3161" i="1"/>
  <c r="I3161" i="1" s="1"/>
  <c r="B3161" i="1"/>
  <c r="N3160" i="1"/>
  <c r="K3160" i="1"/>
  <c r="G3160" i="1"/>
  <c r="D3160" i="1"/>
  <c r="E3160" i="1" s="1"/>
  <c r="B3160" i="1"/>
  <c r="N3159" i="1"/>
  <c r="H3159" i="1"/>
  <c r="G3159" i="1"/>
  <c r="F3159" i="1"/>
  <c r="E3159" i="1"/>
  <c r="D3159" i="1"/>
  <c r="B3159" i="1"/>
  <c r="N3158" i="1"/>
  <c r="K3158" i="1"/>
  <c r="J3158" i="1"/>
  <c r="I3158" i="1"/>
  <c r="H3158" i="1"/>
  <c r="G3158" i="1"/>
  <c r="F3158" i="1"/>
  <c r="E3158" i="1"/>
  <c r="D3158" i="1"/>
  <c r="B3158" i="1"/>
  <c r="N3157" i="1"/>
  <c r="K3157" i="1"/>
  <c r="J3157" i="1"/>
  <c r="D3157" i="1"/>
  <c r="I3157" i="1" s="1"/>
  <c r="B3157" i="1"/>
  <c r="N3156" i="1"/>
  <c r="K3156" i="1"/>
  <c r="F3156" i="1"/>
  <c r="E3156" i="1"/>
  <c r="D3156" i="1"/>
  <c r="B3156" i="1"/>
  <c r="N3155" i="1"/>
  <c r="I3155" i="1"/>
  <c r="D3155" i="1"/>
  <c r="B3155" i="1"/>
  <c r="N3154" i="1"/>
  <c r="K3154" i="1"/>
  <c r="J3154" i="1"/>
  <c r="I3154" i="1"/>
  <c r="G3154" i="1"/>
  <c r="F3154" i="1"/>
  <c r="E3154" i="1"/>
  <c r="L3154" i="1" s="1"/>
  <c r="D3154" i="1"/>
  <c r="H3154" i="1" s="1"/>
  <c r="B3154" i="1"/>
  <c r="N3153" i="1"/>
  <c r="D3153" i="1"/>
  <c r="B3153" i="1"/>
  <c r="N3152" i="1"/>
  <c r="K3152" i="1"/>
  <c r="D3152" i="1"/>
  <c r="B3152" i="1"/>
  <c r="N3151" i="1"/>
  <c r="H3151" i="1"/>
  <c r="F3151" i="1"/>
  <c r="D3151" i="1"/>
  <c r="B3151" i="1"/>
  <c r="N3150" i="1"/>
  <c r="K3150" i="1"/>
  <c r="J3150" i="1"/>
  <c r="I3150" i="1"/>
  <c r="H3150" i="1"/>
  <c r="G3150" i="1"/>
  <c r="F3150" i="1"/>
  <c r="E3150" i="1"/>
  <c r="D3150" i="1"/>
  <c r="B3150" i="1"/>
  <c r="N3149" i="1"/>
  <c r="K3149" i="1"/>
  <c r="D3149" i="1"/>
  <c r="B3149" i="1"/>
  <c r="N3148" i="1"/>
  <c r="F3148" i="1"/>
  <c r="D3148" i="1"/>
  <c r="B3148" i="1"/>
  <c r="N3147" i="1"/>
  <c r="H3147" i="1"/>
  <c r="F3147" i="1"/>
  <c r="D3147" i="1"/>
  <c r="I3147" i="1" s="1"/>
  <c r="B3147" i="1"/>
  <c r="N3146" i="1"/>
  <c r="K3146" i="1"/>
  <c r="J3146" i="1"/>
  <c r="I3146" i="1"/>
  <c r="G3146" i="1"/>
  <c r="F3146" i="1"/>
  <c r="E3146" i="1"/>
  <c r="D3146" i="1"/>
  <c r="H3146" i="1" s="1"/>
  <c r="B3146" i="1"/>
  <c r="N3145" i="1"/>
  <c r="J3145" i="1"/>
  <c r="H3145" i="1"/>
  <c r="D3145" i="1"/>
  <c r="B3145" i="1"/>
  <c r="N3144" i="1"/>
  <c r="D3144" i="1"/>
  <c r="B3144" i="1"/>
  <c r="N3143" i="1"/>
  <c r="H3143" i="1"/>
  <c r="G3143" i="1"/>
  <c r="E3143" i="1"/>
  <c r="D3143" i="1"/>
  <c r="F3143" i="1" s="1"/>
  <c r="B3143" i="1"/>
  <c r="N3142" i="1"/>
  <c r="K3142" i="1"/>
  <c r="J3142" i="1"/>
  <c r="I3142" i="1"/>
  <c r="H3142" i="1"/>
  <c r="G3142" i="1"/>
  <c r="F3142" i="1"/>
  <c r="E3142" i="1"/>
  <c r="D3142" i="1"/>
  <c r="B3142" i="1"/>
  <c r="N3141" i="1"/>
  <c r="D3141" i="1"/>
  <c r="B3141" i="1"/>
  <c r="N3140" i="1"/>
  <c r="K3140" i="1"/>
  <c r="E3140" i="1"/>
  <c r="D3140" i="1"/>
  <c r="F3140" i="1" s="1"/>
  <c r="B3140" i="1"/>
  <c r="N3139" i="1"/>
  <c r="H3139" i="1"/>
  <c r="G3139" i="1"/>
  <c r="D3139" i="1"/>
  <c r="I3139" i="1" s="1"/>
  <c r="B3139" i="1"/>
  <c r="N3138" i="1"/>
  <c r="K3138" i="1"/>
  <c r="J3138" i="1"/>
  <c r="I3138" i="1"/>
  <c r="G3138" i="1"/>
  <c r="F3138" i="1"/>
  <c r="E3138" i="1"/>
  <c r="D3138" i="1"/>
  <c r="H3138" i="1" s="1"/>
  <c r="B3138" i="1"/>
  <c r="N3137" i="1"/>
  <c r="J3137" i="1"/>
  <c r="I3137" i="1"/>
  <c r="D3137" i="1"/>
  <c r="H3137" i="1" s="1"/>
  <c r="B3137" i="1"/>
  <c r="N3136" i="1"/>
  <c r="K3136" i="1"/>
  <c r="G3136" i="1"/>
  <c r="E3136" i="1"/>
  <c r="D3136" i="1"/>
  <c r="B3136" i="1"/>
  <c r="N3135" i="1"/>
  <c r="D3135" i="1"/>
  <c r="B3135" i="1"/>
  <c r="N3134" i="1"/>
  <c r="K3134" i="1"/>
  <c r="J3134" i="1"/>
  <c r="I3134" i="1"/>
  <c r="H3134" i="1"/>
  <c r="G3134" i="1"/>
  <c r="F3134" i="1"/>
  <c r="E3134" i="1"/>
  <c r="D3134" i="1"/>
  <c r="B3134" i="1"/>
  <c r="N3133" i="1"/>
  <c r="K3133" i="1"/>
  <c r="J3133" i="1"/>
  <c r="I3133" i="1"/>
  <c r="D3133" i="1"/>
  <c r="B3133" i="1"/>
  <c r="N3132" i="1"/>
  <c r="D3132" i="1"/>
  <c r="B3132" i="1"/>
  <c r="N3131" i="1"/>
  <c r="H3131" i="1"/>
  <c r="D3131" i="1"/>
  <c r="B3131" i="1"/>
  <c r="N3130" i="1"/>
  <c r="K3130" i="1"/>
  <c r="J3130" i="1"/>
  <c r="I3130" i="1"/>
  <c r="G3130" i="1"/>
  <c r="F3130" i="1"/>
  <c r="E3130" i="1"/>
  <c r="D3130" i="1"/>
  <c r="H3130" i="1" s="1"/>
  <c r="B3130" i="1"/>
  <c r="N3129" i="1"/>
  <c r="J3129" i="1"/>
  <c r="D3129" i="1"/>
  <c r="B3129" i="1"/>
  <c r="N3128" i="1"/>
  <c r="G3128" i="1"/>
  <c r="D3128" i="1"/>
  <c r="B3128" i="1"/>
  <c r="N3127" i="1"/>
  <c r="G3127" i="1"/>
  <c r="E3127" i="1"/>
  <c r="D3127" i="1"/>
  <c r="H3127" i="1" s="1"/>
  <c r="B3127" i="1"/>
  <c r="N3126" i="1"/>
  <c r="K3126" i="1"/>
  <c r="J3126" i="1"/>
  <c r="I3126" i="1"/>
  <c r="H3126" i="1"/>
  <c r="G3126" i="1"/>
  <c r="F3126" i="1"/>
  <c r="E3126" i="1"/>
  <c r="D3126" i="1"/>
  <c r="B3126" i="1"/>
  <c r="N3125" i="1"/>
  <c r="J3125" i="1"/>
  <c r="D3125" i="1"/>
  <c r="B3125" i="1"/>
  <c r="N3124" i="1"/>
  <c r="I3124" i="1"/>
  <c r="D3124" i="1"/>
  <c r="B3124" i="1"/>
  <c r="N3123" i="1"/>
  <c r="H3123" i="1"/>
  <c r="D3123" i="1"/>
  <c r="B3123" i="1"/>
  <c r="N3122" i="1"/>
  <c r="K3122" i="1"/>
  <c r="J3122" i="1"/>
  <c r="I3122" i="1"/>
  <c r="G3122" i="1"/>
  <c r="F3122" i="1"/>
  <c r="E3122" i="1"/>
  <c r="D3122" i="1"/>
  <c r="H3122" i="1" s="1"/>
  <c r="B3122" i="1"/>
  <c r="N3121" i="1"/>
  <c r="D3121" i="1"/>
  <c r="J3121" i="1" s="1"/>
  <c r="B3121" i="1"/>
  <c r="N3120" i="1"/>
  <c r="D3120" i="1"/>
  <c r="B3120" i="1"/>
  <c r="N3119" i="1"/>
  <c r="D3119" i="1"/>
  <c r="H3119" i="1" s="1"/>
  <c r="B3119" i="1"/>
  <c r="N3118" i="1"/>
  <c r="K3118" i="1"/>
  <c r="J3118" i="1"/>
  <c r="I3118" i="1"/>
  <c r="H3118" i="1"/>
  <c r="G3118" i="1"/>
  <c r="F3118" i="1"/>
  <c r="E3118" i="1"/>
  <c r="D3118" i="1"/>
  <c r="B3118" i="1"/>
  <c r="N3117" i="1"/>
  <c r="J3117" i="1"/>
  <c r="I3117" i="1"/>
  <c r="D3117" i="1"/>
  <c r="K3117" i="1" s="1"/>
  <c r="B3117" i="1"/>
  <c r="N3116" i="1"/>
  <c r="I3116" i="1"/>
  <c r="F3116" i="1"/>
  <c r="D3116" i="1"/>
  <c r="K3116" i="1" s="1"/>
  <c r="B3116" i="1"/>
  <c r="N3115" i="1"/>
  <c r="H3115" i="1"/>
  <c r="G3115" i="1"/>
  <c r="D3115" i="1"/>
  <c r="I3115" i="1" s="1"/>
  <c r="B3115" i="1"/>
  <c r="N3114" i="1"/>
  <c r="K3114" i="1"/>
  <c r="J3114" i="1"/>
  <c r="I3114" i="1"/>
  <c r="G3114" i="1"/>
  <c r="F3114" i="1"/>
  <c r="E3114" i="1"/>
  <c r="D3114" i="1"/>
  <c r="H3114" i="1" s="1"/>
  <c r="B3114" i="1"/>
  <c r="N3113" i="1"/>
  <c r="J3113" i="1"/>
  <c r="I3113" i="1"/>
  <c r="G3113" i="1"/>
  <c r="D3113" i="1"/>
  <c r="H3113" i="1" s="1"/>
  <c r="B3113" i="1"/>
  <c r="N3112" i="1"/>
  <c r="K3112" i="1"/>
  <c r="J3112" i="1"/>
  <c r="E3112" i="1"/>
  <c r="D3112" i="1"/>
  <c r="G3112" i="1" s="1"/>
  <c r="B3112" i="1"/>
  <c r="N3111" i="1"/>
  <c r="H3111" i="1"/>
  <c r="G3111" i="1"/>
  <c r="E3111" i="1"/>
  <c r="D3111" i="1"/>
  <c r="F3111" i="1" s="1"/>
  <c r="B3111" i="1"/>
  <c r="N3110" i="1"/>
  <c r="K3110" i="1"/>
  <c r="J3110" i="1"/>
  <c r="I3110" i="1"/>
  <c r="H3110" i="1"/>
  <c r="G3110" i="1"/>
  <c r="F3110" i="1"/>
  <c r="E3110" i="1"/>
  <c r="D3110" i="1"/>
  <c r="B3110" i="1"/>
  <c r="N3109" i="1"/>
  <c r="J3109" i="1"/>
  <c r="H3109" i="1"/>
  <c r="D3109" i="1"/>
  <c r="K3109" i="1" s="1"/>
  <c r="B3109" i="1"/>
  <c r="N3108" i="1"/>
  <c r="I3108" i="1"/>
  <c r="E3108" i="1"/>
  <c r="D3108" i="1"/>
  <c r="K3108" i="1" s="1"/>
  <c r="B3108" i="1"/>
  <c r="N3107" i="1"/>
  <c r="H3107" i="1"/>
  <c r="F3107" i="1"/>
  <c r="D3107" i="1"/>
  <c r="I3107" i="1" s="1"/>
  <c r="B3107" i="1"/>
  <c r="N3106" i="1"/>
  <c r="K3106" i="1"/>
  <c r="J3106" i="1"/>
  <c r="I3106" i="1"/>
  <c r="G3106" i="1"/>
  <c r="F3106" i="1"/>
  <c r="E3106" i="1"/>
  <c r="D3106" i="1"/>
  <c r="H3106" i="1" s="1"/>
  <c r="B3106" i="1"/>
  <c r="N3105" i="1"/>
  <c r="J3105" i="1"/>
  <c r="H3105" i="1"/>
  <c r="D3105" i="1"/>
  <c r="B3105" i="1"/>
  <c r="N3104" i="1"/>
  <c r="K3104" i="1"/>
  <c r="G3104" i="1"/>
  <c r="D3104" i="1"/>
  <c r="B3104" i="1"/>
  <c r="N3103" i="1"/>
  <c r="H3103" i="1"/>
  <c r="F3103" i="1"/>
  <c r="D3103" i="1"/>
  <c r="B3103" i="1"/>
  <c r="N3102" i="1"/>
  <c r="K3102" i="1"/>
  <c r="J3102" i="1"/>
  <c r="I3102" i="1"/>
  <c r="H3102" i="1"/>
  <c r="G3102" i="1"/>
  <c r="F3102" i="1"/>
  <c r="E3102" i="1"/>
  <c r="L3102" i="1" s="1"/>
  <c r="D3102" i="1"/>
  <c r="B3102" i="1"/>
  <c r="N3101" i="1"/>
  <c r="K3101" i="1"/>
  <c r="D3101" i="1"/>
  <c r="B3101" i="1"/>
  <c r="N3100" i="1"/>
  <c r="D3100" i="1"/>
  <c r="B3100" i="1"/>
  <c r="N3099" i="1"/>
  <c r="F3099" i="1"/>
  <c r="D3099" i="1"/>
  <c r="I3099" i="1" s="1"/>
  <c r="B3099" i="1"/>
  <c r="N3098" i="1"/>
  <c r="K3098" i="1"/>
  <c r="J3098" i="1"/>
  <c r="I3098" i="1"/>
  <c r="G3098" i="1"/>
  <c r="F3098" i="1"/>
  <c r="E3098" i="1"/>
  <c r="D3098" i="1"/>
  <c r="H3098" i="1" s="1"/>
  <c r="B3098" i="1"/>
  <c r="N3097" i="1"/>
  <c r="J3097" i="1"/>
  <c r="I3097" i="1"/>
  <c r="H3097" i="1"/>
  <c r="G3097" i="1"/>
  <c r="D3097" i="1"/>
  <c r="B3097" i="1"/>
  <c r="N3096" i="1"/>
  <c r="K3096" i="1"/>
  <c r="J3096" i="1"/>
  <c r="G3096" i="1"/>
  <c r="E3096" i="1"/>
  <c r="D3096" i="1"/>
  <c r="B3096" i="1"/>
  <c r="N3095" i="1"/>
  <c r="H3095" i="1"/>
  <c r="G3095" i="1"/>
  <c r="F3095" i="1"/>
  <c r="E3095" i="1"/>
  <c r="D3095" i="1"/>
  <c r="B3095" i="1"/>
  <c r="N3094" i="1"/>
  <c r="K3094" i="1"/>
  <c r="J3094" i="1"/>
  <c r="I3094" i="1"/>
  <c r="H3094" i="1"/>
  <c r="G3094" i="1"/>
  <c r="F3094" i="1"/>
  <c r="E3094" i="1"/>
  <c r="D3094" i="1"/>
  <c r="B3094" i="1"/>
  <c r="N3093" i="1"/>
  <c r="K3093" i="1"/>
  <c r="J3093" i="1"/>
  <c r="H3093" i="1"/>
  <c r="D3093" i="1"/>
  <c r="I3093" i="1" s="1"/>
  <c r="B3093" i="1"/>
  <c r="N3092" i="1"/>
  <c r="K3092" i="1"/>
  <c r="I3092" i="1"/>
  <c r="E3092" i="1"/>
  <c r="D3092" i="1"/>
  <c r="F3092" i="1" s="1"/>
  <c r="B3092" i="1"/>
  <c r="N3091" i="1"/>
  <c r="I3091" i="1"/>
  <c r="H3091" i="1"/>
  <c r="F3091" i="1"/>
  <c r="D3091" i="1"/>
  <c r="G3091" i="1" s="1"/>
  <c r="B3091" i="1"/>
  <c r="N3090" i="1"/>
  <c r="K3090" i="1"/>
  <c r="J3090" i="1"/>
  <c r="I3090" i="1"/>
  <c r="G3090" i="1"/>
  <c r="F3090" i="1"/>
  <c r="E3090" i="1"/>
  <c r="D3090" i="1"/>
  <c r="H3090" i="1" s="1"/>
  <c r="B3090" i="1"/>
  <c r="N3089" i="1"/>
  <c r="D3089" i="1"/>
  <c r="B3089" i="1"/>
  <c r="N3088" i="1"/>
  <c r="K3088" i="1"/>
  <c r="D3088" i="1"/>
  <c r="B3088" i="1"/>
  <c r="N3087" i="1"/>
  <c r="H3087" i="1"/>
  <c r="D3087" i="1"/>
  <c r="B3087" i="1"/>
  <c r="N3086" i="1"/>
  <c r="K3086" i="1"/>
  <c r="J3086" i="1"/>
  <c r="I3086" i="1"/>
  <c r="H3086" i="1"/>
  <c r="G3086" i="1"/>
  <c r="F3086" i="1"/>
  <c r="E3086" i="1"/>
  <c r="D3086" i="1"/>
  <c r="B3086" i="1"/>
  <c r="N3085" i="1"/>
  <c r="K3085" i="1"/>
  <c r="I3085" i="1"/>
  <c r="D3085" i="1"/>
  <c r="B3085" i="1"/>
  <c r="N3084" i="1"/>
  <c r="K3084" i="1"/>
  <c r="F3084" i="1"/>
  <c r="D3084" i="1"/>
  <c r="B3084" i="1"/>
  <c r="N3083" i="1"/>
  <c r="I3083" i="1"/>
  <c r="G3083" i="1"/>
  <c r="D3083" i="1"/>
  <c r="B3083" i="1"/>
  <c r="N3082" i="1"/>
  <c r="K3082" i="1"/>
  <c r="J3082" i="1"/>
  <c r="I3082" i="1"/>
  <c r="G3082" i="1"/>
  <c r="F3082" i="1"/>
  <c r="E3082" i="1"/>
  <c r="D3082" i="1"/>
  <c r="H3082" i="1" s="1"/>
  <c r="B3082" i="1"/>
  <c r="N3081" i="1"/>
  <c r="I3081" i="1"/>
  <c r="D3081" i="1"/>
  <c r="B3081" i="1"/>
  <c r="N3080" i="1"/>
  <c r="J3080" i="1"/>
  <c r="D3080" i="1"/>
  <c r="B3080" i="1"/>
  <c r="N3079" i="1"/>
  <c r="G3079" i="1"/>
  <c r="D3079" i="1"/>
  <c r="B3079" i="1"/>
  <c r="N3078" i="1"/>
  <c r="K3078" i="1"/>
  <c r="J3078" i="1"/>
  <c r="I3078" i="1"/>
  <c r="H3078" i="1"/>
  <c r="G3078" i="1"/>
  <c r="F3078" i="1"/>
  <c r="E3078" i="1"/>
  <c r="L3078" i="1" s="1"/>
  <c r="D3078" i="1"/>
  <c r="B3078" i="1"/>
  <c r="N3077" i="1"/>
  <c r="K3077" i="1"/>
  <c r="J3077" i="1"/>
  <c r="I3077" i="1"/>
  <c r="H3077" i="1"/>
  <c r="D3077" i="1"/>
  <c r="B3077" i="1"/>
  <c r="N3076" i="1"/>
  <c r="K3076" i="1"/>
  <c r="I3076" i="1"/>
  <c r="F3076" i="1"/>
  <c r="E3076" i="1"/>
  <c r="D3076" i="1"/>
  <c r="B3076" i="1"/>
  <c r="N3075" i="1"/>
  <c r="I3075" i="1"/>
  <c r="H3075" i="1"/>
  <c r="G3075" i="1"/>
  <c r="F3075" i="1"/>
  <c r="D3075" i="1"/>
  <c r="B3075" i="1"/>
  <c r="N3074" i="1"/>
  <c r="K3074" i="1"/>
  <c r="J3074" i="1"/>
  <c r="I3074" i="1"/>
  <c r="G3074" i="1"/>
  <c r="F3074" i="1"/>
  <c r="E3074" i="1"/>
  <c r="D3074" i="1"/>
  <c r="H3074" i="1" s="1"/>
  <c r="B3074" i="1"/>
  <c r="N3073" i="1"/>
  <c r="I3073" i="1"/>
  <c r="D3073" i="1"/>
  <c r="B3073" i="1"/>
  <c r="N3072" i="1"/>
  <c r="D3072" i="1"/>
  <c r="B3072" i="1"/>
  <c r="N3071" i="1"/>
  <c r="F3071" i="1"/>
  <c r="D3071" i="1"/>
  <c r="G3071" i="1" s="1"/>
  <c r="B3071" i="1"/>
  <c r="N3070" i="1"/>
  <c r="K3070" i="1"/>
  <c r="J3070" i="1"/>
  <c r="I3070" i="1"/>
  <c r="H3070" i="1"/>
  <c r="G3070" i="1"/>
  <c r="F3070" i="1"/>
  <c r="E3070" i="1"/>
  <c r="D3070" i="1"/>
  <c r="B3070" i="1"/>
  <c r="N3069" i="1"/>
  <c r="I3069" i="1"/>
  <c r="D3069" i="1"/>
  <c r="K3069" i="1" s="1"/>
  <c r="B3069" i="1"/>
  <c r="N3068" i="1"/>
  <c r="K3068" i="1"/>
  <c r="D3068" i="1"/>
  <c r="B3068" i="1"/>
  <c r="N3067" i="1"/>
  <c r="G3067" i="1"/>
  <c r="D3067" i="1"/>
  <c r="B3067" i="1"/>
  <c r="N3066" i="1"/>
  <c r="K3066" i="1"/>
  <c r="J3066" i="1"/>
  <c r="I3066" i="1"/>
  <c r="G3066" i="1"/>
  <c r="F3066" i="1"/>
  <c r="E3066" i="1"/>
  <c r="D3066" i="1"/>
  <c r="H3066" i="1" s="1"/>
  <c r="B3066" i="1"/>
  <c r="N3065" i="1"/>
  <c r="I3065" i="1"/>
  <c r="G3065" i="1"/>
  <c r="D3065" i="1"/>
  <c r="J3065" i="1" s="1"/>
  <c r="B3065" i="1"/>
  <c r="N3064" i="1"/>
  <c r="J3064" i="1"/>
  <c r="E3064" i="1"/>
  <c r="D3064" i="1"/>
  <c r="K3064" i="1" s="1"/>
  <c r="B3064" i="1"/>
  <c r="N3063" i="1"/>
  <c r="G3063" i="1"/>
  <c r="E3063" i="1"/>
  <c r="D3063" i="1"/>
  <c r="H3063" i="1" s="1"/>
  <c r="B3063" i="1"/>
  <c r="N3062" i="1"/>
  <c r="K3062" i="1"/>
  <c r="J3062" i="1"/>
  <c r="I3062" i="1"/>
  <c r="H3062" i="1"/>
  <c r="G3062" i="1"/>
  <c r="F3062" i="1"/>
  <c r="E3062" i="1"/>
  <c r="D3062" i="1"/>
  <c r="B3062" i="1"/>
  <c r="N3061" i="1"/>
  <c r="D3061" i="1"/>
  <c r="B3061" i="1"/>
  <c r="N3060" i="1"/>
  <c r="D3060" i="1"/>
  <c r="B3060" i="1"/>
  <c r="N3059" i="1"/>
  <c r="H3059" i="1"/>
  <c r="D3059" i="1"/>
  <c r="B3059" i="1"/>
  <c r="N3058" i="1"/>
  <c r="K3058" i="1"/>
  <c r="J3058" i="1"/>
  <c r="I3058" i="1"/>
  <c r="G3058" i="1"/>
  <c r="F3058" i="1"/>
  <c r="E3058" i="1"/>
  <c r="L3058" i="1" s="1"/>
  <c r="D3058" i="1"/>
  <c r="H3058" i="1" s="1"/>
  <c r="B3058" i="1"/>
  <c r="N3057" i="1"/>
  <c r="J3057" i="1"/>
  <c r="D3057" i="1"/>
  <c r="B3057" i="1"/>
  <c r="N3056" i="1"/>
  <c r="D3056" i="1"/>
  <c r="B3056" i="1"/>
  <c r="N3055" i="1"/>
  <c r="E3055" i="1"/>
  <c r="D3055" i="1"/>
  <c r="H3055" i="1" s="1"/>
  <c r="B3055" i="1"/>
  <c r="N3054" i="1"/>
  <c r="K3054" i="1"/>
  <c r="J3054" i="1"/>
  <c r="I3054" i="1"/>
  <c r="H3054" i="1"/>
  <c r="G3054" i="1"/>
  <c r="F3054" i="1"/>
  <c r="E3054" i="1"/>
  <c r="D3054" i="1"/>
  <c r="B3054" i="1"/>
  <c r="N3053" i="1"/>
  <c r="D3053" i="1"/>
  <c r="J3053" i="1" s="1"/>
  <c r="B3053" i="1"/>
  <c r="N3052" i="1"/>
  <c r="F3052" i="1"/>
  <c r="D3052" i="1"/>
  <c r="B3052" i="1"/>
  <c r="N3051" i="1"/>
  <c r="H3051" i="1"/>
  <c r="G3051" i="1"/>
  <c r="D3051" i="1"/>
  <c r="B3051" i="1"/>
  <c r="N3050" i="1"/>
  <c r="K3050" i="1"/>
  <c r="J3050" i="1"/>
  <c r="I3050" i="1"/>
  <c r="G3050" i="1"/>
  <c r="F3050" i="1"/>
  <c r="E3050" i="1"/>
  <c r="D3050" i="1"/>
  <c r="H3050" i="1" s="1"/>
  <c r="B3050" i="1"/>
  <c r="N3049" i="1"/>
  <c r="J3049" i="1"/>
  <c r="I3049" i="1"/>
  <c r="G3049" i="1"/>
  <c r="D3049" i="1"/>
  <c r="H3049" i="1" s="1"/>
  <c r="B3049" i="1"/>
  <c r="N3048" i="1"/>
  <c r="K3048" i="1"/>
  <c r="J3048" i="1"/>
  <c r="E3048" i="1"/>
  <c r="D3048" i="1"/>
  <c r="G3048" i="1" s="1"/>
  <c r="B3048" i="1"/>
  <c r="N3047" i="1"/>
  <c r="H3047" i="1"/>
  <c r="G3047" i="1"/>
  <c r="E3047" i="1"/>
  <c r="D3047" i="1"/>
  <c r="F3047" i="1" s="1"/>
  <c r="B3047" i="1"/>
  <c r="N3046" i="1"/>
  <c r="K3046" i="1"/>
  <c r="J3046" i="1"/>
  <c r="I3046" i="1"/>
  <c r="H3046" i="1"/>
  <c r="G3046" i="1"/>
  <c r="F3046" i="1"/>
  <c r="E3046" i="1"/>
  <c r="D3046" i="1"/>
  <c r="B3046" i="1"/>
  <c r="N3045" i="1"/>
  <c r="J3045" i="1"/>
  <c r="H3045" i="1"/>
  <c r="D3045" i="1"/>
  <c r="K3045" i="1" s="1"/>
  <c r="B3045" i="1"/>
  <c r="N3044" i="1"/>
  <c r="I3044" i="1"/>
  <c r="E3044" i="1"/>
  <c r="D3044" i="1"/>
  <c r="K3044" i="1" s="1"/>
  <c r="B3044" i="1"/>
  <c r="N3043" i="1"/>
  <c r="H3043" i="1"/>
  <c r="F3043" i="1"/>
  <c r="D3043" i="1"/>
  <c r="I3043" i="1" s="1"/>
  <c r="B3043" i="1"/>
  <c r="N3042" i="1"/>
  <c r="K3042" i="1"/>
  <c r="J3042" i="1"/>
  <c r="I3042" i="1"/>
  <c r="G3042" i="1"/>
  <c r="F3042" i="1"/>
  <c r="E3042" i="1"/>
  <c r="D3042" i="1"/>
  <c r="H3042" i="1" s="1"/>
  <c r="B3042" i="1"/>
  <c r="N3041" i="1"/>
  <c r="J3041" i="1"/>
  <c r="H3041" i="1"/>
  <c r="D3041" i="1"/>
  <c r="B3041" i="1"/>
  <c r="N3040" i="1"/>
  <c r="K3040" i="1"/>
  <c r="G3040" i="1"/>
  <c r="D3040" i="1"/>
  <c r="B3040" i="1"/>
  <c r="N3039" i="1"/>
  <c r="H3039" i="1"/>
  <c r="F3039" i="1"/>
  <c r="D3039" i="1"/>
  <c r="B3039" i="1"/>
  <c r="N3038" i="1"/>
  <c r="K3038" i="1"/>
  <c r="J3038" i="1"/>
  <c r="I3038" i="1"/>
  <c r="H3038" i="1"/>
  <c r="G3038" i="1"/>
  <c r="F3038" i="1"/>
  <c r="E3038" i="1"/>
  <c r="D3038" i="1"/>
  <c r="B3038" i="1"/>
  <c r="N3037" i="1"/>
  <c r="D3037" i="1"/>
  <c r="K3037" i="1" s="1"/>
  <c r="B3037" i="1"/>
  <c r="N3036" i="1"/>
  <c r="E3036" i="1"/>
  <c r="D3036" i="1"/>
  <c r="B3036" i="1"/>
  <c r="N3035" i="1"/>
  <c r="I3035" i="1"/>
  <c r="F3035" i="1"/>
  <c r="D3035" i="1"/>
  <c r="B3035" i="1"/>
  <c r="N3034" i="1"/>
  <c r="K3034" i="1"/>
  <c r="J3034" i="1"/>
  <c r="I3034" i="1"/>
  <c r="G3034" i="1"/>
  <c r="F3034" i="1"/>
  <c r="E3034" i="1"/>
  <c r="D3034" i="1"/>
  <c r="H3034" i="1" s="1"/>
  <c r="B3034" i="1"/>
  <c r="N3033" i="1"/>
  <c r="J3033" i="1"/>
  <c r="I3033" i="1"/>
  <c r="H3033" i="1"/>
  <c r="G3033" i="1"/>
  <c r="D3033" i="1"/>
  <c r="B3033" i="1"/>
  <c r="N3032" i="1"/>
  <c r="K3032" i="1"/>
  <c r="J3032" i="1"/>
  <c r="G3032" i="1"/>
  <c r="E3032" i="1"/>
  <c r="D3032" i="1"/>
  <c r="B3032" i="1"/>
  <c r="N3031" i="1"/>
  <c r="H3031" i="1"/>
  <c r="G3031" i="1"/>
  <c r="F3031" i="1"/>
  <c r="E3031" i="1"/>
  <c r="D3031" i="1"/>
  <c r="B3031" i="1"/>
  <c r="N3030" i="1"/>
  <c r="K3030" i="1"/>
  <c r="J3030" i="1"/>
  <c r="I3030" i="1"/>
  <c r="H3030" i="1"/>
  <c r="G3030" i="1"/>
  <c r="F3030" i="1"/>
  <c r="E3030" i="1"/>
  <c r="D3030" i="1"/>
  <c r="B3030" i="1"/>
  <c r="N3029" i="1"/>
  <c r="K3029" i="1"/>
  <c r="J3029" i="1"/>
  <c r="H3029" i="1"/>
  <c r="D3029" i="1"/>
  <c r="I3029" i="1" s="1"/>
  <c r="B3029" i="1"/>
  <c r="N3028" i="1"/>
  <c r="K3028" i="1"/>
  <c r="I3028" i="1"/>
  <c r="E3028" i="1"/>
  <c r="D3028" i="1"/>
  <c r="F3028" i="1" s="1"/>
  <c r="B3028" i="1"/>
  <c r="N3027" i="1"/>
  <c r="I3027" i="1"/>
  <c r="H3027" i="1"/>
  <c r="F3027" i="1"/>
  <c r="D3027" i="1"/>
  <c r="G3027" i="1" s="1"/>
  <c r="B3027" i="1"/>
  <c r="N3026" i="1"/>
  <c r="K3026" i="1"/>
  <c r="J3026" i="1"/>
  <c r="I3026" i="1"/>
  <c r="G3026" i="1"/>
  <c r="F3026" i="1"/>
  <c r="E3026" i="1"/>
  <c r="D3026" i="1"/>
  <c r="H3026" i="1" s="1"/>
  <c r="B3026" i="1"/>
  <c r="N3025" i="1"/>
  <c r="J3025" i="1"/>
  <c r="D3025" i="1"/>
  <c r="B3025" i="1"/>
  <c r="N3024" i="1"/>
  <c r="D3024" i="1"/>
  <c r="B3024" i="1"/>
  <c r="N3023" i="1"/>
  <c r="H3023" i="1"/>
  <c r="F3023" i="1"/>
  <c r="D3023" i="1"/>
  <c r="B3023" i="1"/>
  <c r="N3022" i="1"/>
  <c r="K3022" i="1"/>
  <c r="J3022" i="1"/>
  <c r="I3022" i="1"/>
  <c r="H3022" i="1"/>
  <c r="G3022" i="1"/>
  <c r="F3022" i="1"/>
  <c r="E3022" i="1"/>
  <c r="D3022" i="1"/>
  <c r="B3022" i="1"/>
  <c r="N3021" i="1"/>
  <c r="K3021" i="1"/>
  <c r="I3021" i="1"/>
  <c r="D3021" i="1"/>
  <c r="B3021" i="1"/>
  <c r="N3020" i="1"/>
  <c r="K3020" i="1"/>
  <c r="F3020" i="1"/>
  <c r="D3020" i="1"/>
  <c r="B3020" i="1"/>
  <c r="N3019" i="1"/>
  <c r="I3019" i="1"/>
  <c r="G3019" i="1"/>
  <c r="D3019" i="1"/>
  <c r="B3019" i="1"/>
  <c r="N3018" i="1"/>
  <c r="K3018" i="1"/>
  <c r="J3018" i="1"/>
  <c r="I3018" i="1"/>
  <c r="G3018" i="1"/>
  <c r="F3018" i="1"/>
  <c r="E3018" i="1"/>
  <c r="D3018" i="1"/>
  <c r="H3018" i="1" s="1"/>
  <c r="B3018" i="1"/>
  <c r="N3017" i="1"/>
  <c r="D3017" i="1"/>
  <c r="B3017" i="1"/>
  <c r="N3016" i="1"/>
  <c r="D3016" i="1"/>
  <c r="B3016" i="1"/>
  <c r="N3015" i="1"/>
  <c r="G3015" i="1"/>
  <c r="D3015" i="1"/>
  <c r="B3015" i="1"/>
  <c r="N3014" i="1"/>
  <c r="K3014" i="1"/>
  <c r="J3014" i="1"/>
  <c r="I3014" i="1"/>
  <c r="H3014" i="1"/>
  <c r="G3014" i="1"/>
  <c r="F3014" i="1"/>
  <c r="E3014" i="1"/>
  <c r="D3014" i="1"/>
  <c r="B3014" i="1"/>
  <c r="N3013" i="1"/>
  <c r="K3013" i="1"/>
  <c r="J3013" i="1"/>
  <c r="I3013" i="1"/>
  <c r="H3013" i="1"/>
  <c r="D3013" i="1"/>
  <c r="B3013" i="1"/>
  <c r="N3012" i="1"/>
  <c r="K3012" i="1"/>
  <c r="I3012" i="1"/>
  <c r="F3012" i="1"/>
  <c r="E3012" i="1"/>
  <c r="D3012" i="1"/>
  <c r="B3012" i="1"/>
  <c r="N3011" i="1"/>
  <c r="I3011" i="1"/>
  <c r="H3011" i="1"/>
  <c r="G3011" i="1"/>
  <c r="F3011" i="1"/>
  <c r="D3011" i="1"/>
  <c r="B3011" i="1"/>
  <c r="N3010" i="1"/>
  <c r="K3010" i="1"/>
  <c r="J3010" i="1"/>
  <c r="I3010" i="1"/>
  <c r="G3010" i="1"/>
  <c r="F3010" i="1"/>
  <c r="E3010" i="1"/>
  <c r="D3010" i="1"/>
  <c r="H3010" i="1" s="1"/>
  <c r="B3010" i="1"/>
  <c r="N3009" i="1"/>
  <c r="D3009" i="1"/>
  <c r="B3009" i="1"/>
  <c r="N3008" i="1"/>
  <c r="J3008" i="1"/>
  <c r="G3008" i="1"/>
  <c r="D3008" i="1"/>
  <c r="K3008" i="1" s="1"/>
  <c r="B3008" i="1"/>
  <c r="N3007" i="1"/>
  <c r="D3007" i="1"/>
  <c r="H3007" i="1" s="1"/>
  <c r="B3007" i="1"/>
  <c r="N3006" i="1"/>
  <c r="K3006" i="1"/>
  <c r="J3006" i="1"/>
  <c r="I3006" i="1"/>
  <c r="H3006" i="1"/>
  <c r="G3006" i="1"/>
  <c r="F3006" i="1"/>
  <c r="E3006" i="1"/>
  <c r="D3006" i="1"/>
  <c r="B3006" i="1"/>
  <c r="N3005" i="1"/>
  <c r="D3005" i="1"/>
  <c r="K3005" i="1" s="1"/>
  <c r="B3005" i="1"/>
  <c r="N3004" i="1"/>
  <c r="K3004" i="1"/>
  <c r="D3004" i="1"/>
  <c r="B3004" i="1"/>
  <c r="N3003" i="1"/>
  <c r="D3003" i="1"/>
  <c r="B3003" i="1"/>
  <c r="N3002" i="1"/>
  <c r="K3002" i="1"/>
  <c r="J3002" i="1"/>
  <c r="I3002" i="1"/>
  <c r="G3002" i="1"/>
  <c r="F3002" i="1"/>
  <c r="E3002" i="1"/>
  <c r="L3002" i="1" s="1"/>
  <c r="D3002" i="1"/>
  <c r="H3002" i="1" s="1"/>
  <c r="B3002" i="1"/>
  <c r="N3001" i="1"/>
  <c r="I3001" i="1"/>
  <c r="G3001" i="1"/>
  <c r="D3001" i="1"/>
  <c r="J3001" i="1" s="1"/>
  <c r="B3001" i="1"/>
  <c r="N3000" i="1"/>
  <c r="J3000" i="1"/>
  <c r="E3000" i="1"/>
  <c r="D3000" i="1"/>
  <c r="K3000" i="1" s="1"/>
  <c r="B3000" i="1"/>
  <c r="N2999" i="1"/>
  <c r="G2999" i="1"/>
  <c r="E2999" i="1"/>
  <c r="D2999" i="1"/>
  <c r="H2999" i="1" s="1"/>
  <c r="B2999" i="1"/>
  <c r="N2998" i="1"/>
  <c r="K2998" i="1"/>
  <c r="J2998" i="1"/>
  <c r="I2998" i="1"/>
  <c r="H2998" i="1"/>
  <c r="G2998" i="1"/>
  <c r="F2998" i="1"/>
  <c r="E2998" i="1"/>
  <c r="L2998" i="1" s="1"/>
  <c r="D2998" i="1"/>
  <c r="B2998" i="1"/>
  <c r="N2997" i="1"/>
  <c r="D2997" i="1"/>
  <c r="B2997" i="1"/>
  <c r="N2996" i="1"/>
  <c r="E2996" i="1"/>
  <c r="D2996" i="1"/>
  <c r="B2996" i="1"/>
  <c r="N2995" i="1"/>
  <c r="H2995" i="1"/>
  <c r="F2995" i="1"/>
  <c r="D2995" i="1"/>
  <c r="B2995" i="1"/>
  <c r="N2994" i="1"/>
  <c r="K2994" i="1"/>
  <c r="J2994" i="1"/>
  <c r="I2994" i="1"/>
  <c r="G2994" i="1"/>
  <c r="F2994" i="1"/>
  <c r="E2994" i="1"/>
  <c r="D2994" i="1"/>
  <c r="H2994" i="1" s="1"/>
  <c r="B2994" i="1"/>
  <c r="N2993" i="1"/>
  <c r="H2993" i="1"/>
  <c r="G2993" i="1"/>
  <c r="D2993" i="1"/>
  <c r="J2993" i="1" s="1"/>
  <c r="B2993" i="1"/>
  <c r="N2992" i="1"/>
  <c r="D2992" i="1"/>
  <c r="K2992" i="1" s="1"/>
  <c r="B2992" i="1"/>
  <c r="N2991" i="1"/>
  <c r="F2991" i="1"/>
  <c r="D2991" i="1"/>
  <c r="B2991" i="1"/>
  <c r="N2990" i="1"/>
  <c r="K2990" i="1"/>
  <c r="J2990" i="1"/>
  <c r="I2990" i="1"/>
  <c r="H2990" i="1"/>
  <c r="G2990" i="1"/>
  <c r="F2990" i="1"/>
  <c r="E2990" i="1"/>
  <c r="D2990" i="1"/>
  <c r="B2990" i="1"/>
  <c r="N2989" i="1"/>
  <c r="J2989" i="1"/>
  <c r="D2989" i="1"/>
  <c r="B2989" i="1"/>
  <c r="N2988" i="1"/>
  <c r="D2988" i="1"/>
  <c r="B2988" i="1"/>
  <c r="N2987" i="1"/>
  <c r="H2987" i="1"/>
  <c r="G2987" i="1"/>
  <c r="D2987" i="1"/>
  <c r="I2987" i="1" s="1"/>
  <c r="B2987" i="1"/>
  <c r="N2986" i="1"/>
  <c r="K2986" i="1"/>
  <c r="J2986" i="1"/>
  <c r="I2986" i="1"/>
  <c r="G2986" i="1"/>
  <c r="F2986" i="1"/>
  <c r="E2986" i="1"/>
  <c r="D2986" i="1"/>
  <c r="H2986" i="1" s="1"/>
  <c r="B2986" i="1"/>
  <c r="N2985" i="1"/>
  <c r="J2985" i="1"/>
  <c r="I2985" i="1"/>
  <c r="G2985" i="1"/>
  <c r="D2985" i="1"/>
  <c r="H2985" i="1" s="1"/>
  <c r="B2985" i="1"/>
  <c r="N2984" i="1"/>
  <c r="K2984" i="1"/>
  <c r="J2984" i="1"/>
  <c r="E2984" i="1"/>
  <c r="D2984" i="1"/>
  <c r="G2984" i="1" s="1"/>
  <c r="B2984" i="1"/>
  <c r="N2983" i="1"/>
  <c r="H2983" i="1"/>
  <c r="G2983" i="1"/>
  <c r="E2983" i="1"/>
  <c r="D2983" i="1"/>
  <c r="F2983" i="1" s="1"/>
  <c r="B2983" i="1"/>
  <c r="N2982" i="1"/>
  <c r="K2982" i="1"/>
  <c r="J2982" i="1"/>
  <c r="I2982" i="1"/>
  <c r="H2982" i="1"/>
  <c r="G2982" i="1"/>
  <c r="F2982" i="1"/>
  <c r="E2982" i="1"/>
  <c r="D2982" i="1"/>
  <c r="B2982" i="1"/>
  <c r="N2981" i="1"/>
  <c r="J2981" i="1"/>
  <c r="H2981" i="1"/>
  <c r="D2981" i="1"/>
  <c r="K2981" i="1" s="1"/>
  <c r="B2981" i="1"/>
  <c r="N2980" i="1"/>
  <c r="I2980" i="1"/>
  <c r="E2980" i="1"/>
  <c r="D2980" i="1"/>
  <c r="K2980" i="1" s="1"/>
  <c r="B2980" i="1"/>
  <c r="N2979" i="1"/>
  <c r="H2979" i="1"/>
  <c r="F2979" i="1"/>
  <c r="D2979" i="1"/>
  <c r="I2979" i="1" s="1"/>
  <c r="B2979" i="1"/>
  <c r="N2978" i="1"/>
  <c r="K2978" i="1"/>
  <c r="J2978" i="1"/>
  <c r="I2978" i="1"/>
  <c r="G2978" i="1"/>
  <c r="F2978" i="1"/>
  <c r="E2978" i="1"/>
  <c r="D2978" i="1"/>
  <c r="H2978" i="1" s="1"/>
  <c r="B2978" i="1"/>
  <c r="N2977" i="1"/>
  <c r="J2977" i="1"/>
  <c r="H2977" i="1"/>
  <c r="D2977" i="1"/>
  <c r="B2977" i="1"/>
  <c r="N2976" i="1"/>
  <c r="D2976" i="1"/>
  <c r="B2976" i="1"/>
  <c r="N2975" i="1"/>
  <c r="D2975" i="1"/>
  <c r="B2975" i="1"/>
  <c r="N2974" i="1"/>
  <c r="K2974" i="1"/>
  <c r="J2974" i="1"/>
  <c r="I2974" i="1"/>
  <c r="H2974" i="1"/>
  <c r="G2974" i="1"/>
  <c r="F2974" i="1"/>
  <c r="E2974" i="1"/>
  <c r="D2974" i="1"/>
  <c r="B2974" i="1"/>
  <c r="N2973" i="1"/>
  <c r="D2973" i="1"/>
  <c r="B2973" i="1"/>
  <c r="N2972" i="1"/>
  <c r="F2972" i="1"/>
  <c r="E2972" i="1"/>
  <c r="D2972" i="1"/>
  <c r="K2972" i="1" s="1"/>
  <c r="B2972" i="1"/>
  <c r="N2971" i="1"/>
  <c r="D2971" i="1"/>
  <c r="I2971" i="1" s="1"/>
  <c r="B2971" i="1"/>
  <c r="N2970" i="1"/>
  <c r="K2970" i="1"/>
  <c r="J2970" i="1"/>
  <c r="I2970" i="1"/>
  <c r="G2970" i="1"/>
  <c r="F2970" i="1"/>
  <c r="E2970" i="1"/>
  <c r="L2970" i="1" s="1"/>
  <c r="D2970" i="1"/>
  <c r="H2970" i="1" s="1"/>
  <c r="B2970" i="1"/>
  <c r="N2969" i="1"/>
  <c r="J2969" i="1"/>
  <c r="I2969" i="1"/>
  <c r="H2969" i="1"/>
  <c r="G2969" i="1"/>
  <c r="D2969" i="1"/>
  <c r="B2969" i="1"/>
  <c r="N2968" i="1"/>
  <c r="K2968" i="1"/>
  <c r="J2968" i="1"/>
  <c r="G2968" i="1"/>
  <c r="E2968" i="1"/>
  <c r="D2968" i="1"/>
  <c r="B2968" i="1"/>
  <c r="N2967" i="1"/>
  <c r="H2967" i="1"/>
  <c r="G2967" i="1"/>
  <c r="F2967" i="1"/>
  <c r="E2967" i="1"/>
  <c r="D2967" i="1"/>
  <c r="B2967" i="1"/>
  <c r="N2966" i="1"/>
  <c r="K2966" i="1"/>
  <c r="J2966" i="1"/>
  <c r="I2966" i="1"/>
  <c r="H2966" i="1"/>
  <c r="G2966" i="1"/>
  <c r="F2966" i="1"/>
  <c r="E2966" i="1"/>
  <c r="D2966" i="1"/>
  <c r="B2966" i="1"/>
  <c r="N2965" i="1"/>
  <c r="K2965" i="1"/>
  <c r="J2965" i="1"/>
  <c r="H2965" i="1"/>
  <c r="D2965" i="1"/>
  <c r="I2965" i="1" s="1"/>
  <c r="B2965" i="1"/>
  <c r="N2964" i="1"/>
  <c r="K2964" i="1"/>
  <c r="I2964" i="1"/>
  <c r="E2964" i="1"/>
  <c r="D2964" i="1"/>
  <c r="F2964" i="1" s="1"/>
  <c r="B2964" i="1"/>
  <c r="N2963" i="1"/>
  <c r="I2963" i="1"/>
  <c r="H2963" i="1"/>
  <c r="F2963" i="1"/>
  <c r="D2963" i="1"/>
  <c r="G2963" i="1" s="1"/>
  <c r="B2963" i="1"/>
  <c r="N2962" i="1"/>
  <c r="K2962" i="1"/>
  <c r="J2962" i="1"/>
  <c r="I2962" i="1"/>
  <c r="G2962" i="1"/>
  <c r="F2962" i="1"/>
  <c r="E2962" i="1"/>
  <c r="D2962" i="1"/>
  <c r="H2962" i="1" s="1"/>
  <c r="B2962" i="1"/>
  <c r="N2961" i="1"/>
  <c r="D2961" i="1"/>
  <c r="B2961" i="1"/>
  <c r="N2960" i="1"/>
  <c r="G2960" i="1"/>
  <c r="D2960" i="1"/>
  <c r="B2960" i="1"/>
  <c r="N2959" i="1"/>
  <c r="H2959" i="1"/>
  <c r="F2959" i="1"/>
  <c r="D2959" i="1"/>
  <c r="B2959" i="1"/>
  <c r="N2958" i="1"/>
  <c r="K2958" i="1"/>
  <c r="J2958" i="1"/>
  <c r="I2958" i="1"/>
  <c r="H2958" i="1"/>
  <c r="G2958" i="1"/>
  <c r="F2958" i="1"/>
  <c r="E2958" i="1"/>
  <c r="D2958" i="1"/>
  <c r="B2958" i="1"/>
  <c r="N2957" i="1"/>
  <c r="K2957" i="1"/>
  <c r="I2957" i="1"/>
  <c r="D2957" i="1"/>
  <c r="B2957" i="1"/>
  <c r="N2956" i="1"/>
  <c r="D2956" i="1"/>
  <c r="B2956" i="1"/>
  <c r="N2955" i="1"/>
  <c r="D2955" i="1"/>
  <c r="B2955" i="1"/>
  <c r="N2954" i="1"/>
  <c r="K2954" i="1"/>
  <c r="J2954" i="1"/>
  <c r="I2954" i="1"/>
  <c r="G2954" i="1"/>
  <c r="F2954" i="1"/>
  <c r="E2954" i="1"/>
  <c r="D2954" i="1"/>
  <c r="H2954" i="1" s="1"/>
  <c r="B2954" i="1"/>
  <c r="N2953" i="1"/>
  <c r="I2953" i="1"/>
  <c r="G2953" i="1"/>
  <c r="D2953" i="1"/>
  <c r="B2953" i="1"/>
  <c r="N2952" i="1"/>
  <c r="E2952" i="1"/>
  <c r="D2952" i="1"/>
  <c r="J2952" i="1" s="1"/>
  <c r="B2952" i="1"/>
  <c r="N2951" i="1"/>
  <c r="D2951" i="1"/>
  <c r="B2951" i="1"/>
  <c r="N2950" i="1"/>
  <c r="K2950" i="1"/>
  <c r="J2950" i="1"/>
  <c r="I2950" i="1"/>
  <c r="H2950" i="1"/>
  <c r="G2950" i="1"/>
  <c r="F2950" i="1"/>
  <c r="E2950" i="1"/>
  <c r="L2950" i="1" s="1"/>
  <c r="D2950" i="1"/>
  <c r="B2950" i="1"/>
  <c r="N2949" i="1"/>
  <c r="K2949" i="1"/>
  <c r="J2949" i="1"/>
  <c r="I2949" i="1"/>
  <c r="H2949" i="1"/>
  <c r="D2949" i="1"/>
  <c r="B2949" i="1"/>
  <c r="N2948" i="1"/>
  <c r="K2948" i="1"/>
  <c r="I2948" i="1"/>
  <c r="F2948" i="1"/>
  <c r="E2948" i="1"/>
  <c r="D2948" i="1"/>
  <c r="B2948" i="1"/>
  <c r="N2947" i="1"/>
  <c r="I2947" i="1"/>
  <c r="H2947" i="1"/>
  <c r="G2947" i="1"/>
  <c r="F2947" i="1"/>
  <c r="D2947" i="1"/>
  <c r="B2947" i="1"/>
  <c r="N2946" i="1"/>
  <c r="K2946" i="1"/>
  <c r="J2946" i="1"/>
  <c r="I2946" i="1"/>
  <c r="G2946" i="1"/>
  <c r="F2946" i="1"/>
  <c r="E2946" i="1"/>
  <c r="D2946" i="1"/>
  <c r="H2946" i="1" s="1"/>
  <c r="B2946" i="1"/>
  <c r="N2945" i="1"/>
  <c r="H2945" i="1"/>
  <c r="D2945" i="1"/>
  <c r="J2945" i="1" s="1"/>
  <c r="B2945" i="1"/>
  <c r="N2944" i="1"/>
  <c r="D2944" i="1"/>
  <c r="K2944" i="1" s="1"/>
  <c r="B2944" i="1"/>
  <c r="N2943" i="1"/>
  <c r="H2943" i="1"/>
  <c r="D2943" i="1"/>
  <c r="B2943" i="1"/>
  <c r="N2942" i="1"/>
  <c r="K2942" i="1"/>
  <c r="J2942" i="1"/>
  <c r="I2942" i="1"/>
  <c r="H2942" i="1"/>
  <c r="G2942" i="1"/>
  <c r="F2942" i="1"/>
  <c r="E2942" i="1"/>
  <c r="D2942" i="1"/>
  <c r="B2942" i="1"/>
  <c r="N2941" i="1"/>
  <c r="D2941" i="1"/>
  <c r="B2941" i="1"/>
  <c r="N2940" i="1"/>
  <c r="F2940" i="1"/>
  <c r="D2940" i="1"/>
  <c r="B2940" i="1"/>
  <c r="N2939" i="1"/>
  <c r="I2939" i="1"/>
  <c r="G2939" i="1"/>
  <c r="D2939" i="1"/>
  <c r="B2939" i="1"/>
  <c r="N2938" i="1"/>
  <c r="K2938" i="1"/>
  <c r="J2938" i="1"/>
  <c r="I2938" i="1"/>
  <c r="G2938" i="1"/>
  <c r="F2938" i="1"/>
  <c r="E2938" i="1"/>
  <c r="D2938" i="1"/>
  <c r="H2938" i="1" s="1"/>
  <c r="B2938" i="1"/>
  <c r="N2937" i="1"/>
  <c r="I2937" i="1"/>
  <c r="G2937" i="1"/>
  <c r="D2937" i="1"/>
  <c r="B2937" i="1"/>
  <c r="N2936" i="1"/>
  <c r="D2936" i="1"/>
  <c r="J2936" i="1" s="1"/>
  <c r="B2936" i="1"/>
  <c r="N2935" i="1"/>
  <c r="G2935" i="1"/>
  <c r="D2935" i="1"/>
  <c r="B2935" i="1"/>
  <c r="N2934" i="1"/>
  <c r="K2934" i="1"/>
  <c r="J2934" i="1"/>
  <c r="I2934" i="1"/>
  <c r="H2934" i="1"/>
  <c r="G2934" i="1"/>
  <c r="F2934" i="1"/>
  <c r="E2934" i="1"/>
  <c r="L2934" i="1" s="1"/>
  <c r="D2934" i="1"/>
  <c r="B2934" i="1"/>
  <c r="N2933" i="1"/>
  <c r="J2933" i="1"/>
  <c r="D2933" i="1"/>
  <c r="B2933" i="1"/>
  <c r="N2932" i="1"/>
  <c r="F2932" i="1"/>
  <c r="D2932" i="1"/>
  <c r="B2932" i="1"/>
  <c r="N2931" i="1"/>
  <c r="H2931" i="1"/>
  <c r="F2931" i="1"/>
  <c r="D2931" i="1"/>
  <c r="B2931" i="1"/>
  <c r="N2930" i="1"/>
  <c r="K2930" i="1"/>
  <c r="J2930" i="1"/>
  <c r="I2930" i="1"/>
  <c r="G2930" i="1"/>
  <c r="F2930" i="1"/>
  <c r="E2930" i="1"/>
  <c r="D2930" i="1"/>
  <c r="H2930" i="1" s="1"/>
  <c r="B2930" i="1"/>
  <c r="N2929" i="1"/>
  <c r="J2929" i="1"/>
  <c r="I2929" i="1"/>
  <c r="G2929" i="1"/>
  <c r="D2929" i="1"/>
  <c r="B2929" i="1"/>
  <c r="N2928" i="1"/>
  <c r="K2928" i="1"/>
  <c r="D2928" i="1"/>
  <c r="B2928" i="1"/>
  <c r="N2927" i="1"/>
  <c r="H2927" i="1"/>
  <c r="G2927" i="1"/>
  <c r="F2927" i="1"/>
  <c r="E2927" i="1"/>
  <c r="D2927" i="1"/>
  <c r="B2927" i="1"/>
  <c r="N2926" i="1"/>
  <c r="K2926" i="1"/>
  <c r="J2926" i="1"/>
  <c r="I2926" i="1"/>
  <c r="H2926" i="1"/>
  <c r="G2926" i="1"/>
  <c r="F2926" i="1"/>
  <c r="E2926" i="1"/>
  <c r="D2926" i="1"/>
  <c r="B2926" i="1"/>
  <c r="N2925" i="1"/>
  <c r="D2925" i="1"/>
  <c r="B2925" i="1"/>
  <c r="N2924" i="1"/>
  <c r="K2924" i="1"/>
  <c r="I2924" i="1"/>
  <c r="F2924" i="1"/>
  <c r="D2924" i="1"/>
  <c r="B2924" i="1"/>
  <c r="N2923" i="1"/>
  <c r="I2923" i="1"/>
  <c r="H2923" i="1"/>
  <c r="G2923" i="1"/>
  <c r="D2923" i="1"/>
  <c r="B2923" i="1"/>
  <c r="N2922" i="1"/>
  <c r="K2922" i="1"/>
  <c r="J2922" i="1"/>
  <c r="I2922" i="1"/>
  <c r="G2922" i="1"/>
  <c r="F2922" i="1"/>
  <c r="E2922" i="1"/>
  <c r="D2922" i="1"/>
  <c r="H2922" i="1" s="1"/>
  <c r="B2922" i="1"/>
  <c r="N2921" i="1"/>
  <c r="J2921" i="1"/>
  <c r="I2921" i="1"/>
  <c r="G2921" i="1"/>
  <c r="D2921" i="1"/>
  <c r="H2921" i="1" s="1"/>
  <c r="B2921" i="1"/>
  <c r="N2920" i="1"/>
  <c r="K2920" i="1"/>
  <c r="J2920" i="1"/>
  <c r="E2920" i="1"/>
  <c r="D2920" i="1"/>
  <c r="G2920" i="1" s="1"/>
  <c r="B2920" i="1"/>
  <c r="N2919" i="1"/>
  <c r="H2919" i="1"/>
  <c r="G2919" i="1"/>
  <c r="E2919" i="1"/>
  <c r="D2919" i="1"/>
  <c r="F2919" i="1" s="1"/>
  <c r="B2919" i="1"/>
  <c r="N2918" i="1"/>
  <c r="K2918" i="1"/>
  <c r="J2918" i="1"/>
  <c r="I2918" i="1"/>
  <c r="H2918" i="1"/>
  <c r="G2918" i="1"/>
  <c r="F2918" i="1"/>
  <c r="E2918" i="1"/>
  <c r="D2918" i="1"/>
  <c r="B2918" i="1"/>
  <c r="N2917" i="1"/>
  <c r="D2917" i="1"/>
  <c r="J2917" i="1" s="1"/>
  <c r="B2917" i="1"/>
  <c r="N2916" i="1"/>
  <c r="I2916" i="1"/>
  <c r="D2916" i="1"/>
  <c r="B2916" i="1"/>
  <c r="N2915" i="1"/>
  <c r="D2915" i="1"/>
  <c r="B2915" i="1"/>
  <c r="N2914" i="1"/>
  <c r="K2914" i="1"/>
  <c r="J2914" i="1"/>
  <c r="I2914" i="1"/>
  <c r="G2914" i="1"/>
  <c r="F2914" i="1"/>
  <c r="E2914" i="1"/>
  <c r="L2914" i="1" s="1"/>
  <c r="D2914" i="1"/>
  <c r="H2914" i="1" s="1"/>
  <c r="B2914" i="1"/>
  <c r="N2913" i="1"/>
  <c r="J2913" i="1"/>
  <c r="H2913" i="1"/>
  <c r="G2913" i="1"/>
  <c r="D2913" i="1"/>
  <c r="B2913" i="1"/>
  <c r="N2912" i="1"/>
  <c r="E2912" i="1"/>
  <c r="D2912" i="1"/>
  <c r="K2912" i="1" s="1"/>
  <c r="B2912" i="1"/>
  <c r="N2911" i="1"/>
  <c r="H2911" i="1"/>
  <c r="D2911" i="1"/>
  <c r="B2911" i="1"/>
  <c r="N2910" i="1"/>
  <c r="K2910" i="1"/>
  <c r="J2910" i="1"/>
  <c r="I2910" i="1"/>
  <c r="H2910" i="1"/>
  <c r="G2910" i="1"/>
  <c r="F2910" i="1"/>
  <c r="E2910" i="1"/>
  <c r="L2910" i="1" s="1"/>
  <c r="D2910" i="1"/>
  <c r="B2910" i="1"/>
  <c r="N2909" i="1"/>
  <c r="D2909" i="1"/>
  <c r="K2909" i="1" s="1"/>
  <c r="B2909" i="1"/>
  <c r="N2908" i="1"/>
  <c r="I2908" i="1"/>
  <c r="D2908" i="1"/>
  <c r="B2908" i="1"/>
  <c r="N2907" i="1"/>
  <c r="I2907" i="1"/>
  <c r="G2907" i="1"/>
  <c r="D2907" i="1"/>
  <c r="B2907" i="1"/>
  <c r="N2906" i="1"/>
  <c r="K2906" i="1"/>
  <c r="J2906" i="1"/>
  <c r="I2906" i="1"/>
  <c r="G2906" i="1"/>
  <c r="F2906" i="1"/>
  <c r="E2906" i="1"/>
  <c r="D2906" i="1"/>
  <c r="H2906" i="1" s="1"/>
  <c r="B2906" i="1"/>
  <c r="N2905" i="1"/>
  <c r="J2905" i="1"/>
  <c r="I2905" i="1"/>
  <c r="H2905" i="1"/>
  <c r="G2905" i="1"/>
  <c r="D2905" i="1"/>
  <c r="B2905" i="1"/>
  <c r="N2904" i="1"/>
  <c r="K2904" i="1"/>
  <c r="J2904" i="1"/>
  <c r="G2904" i="1"/>
  <c r="E2904" i="1"/>
  <c r="D2904" i="1"/>
  <c r="B2904" i="1"/>
  <c r="N2903" i="1"/>
  <c r="H2903" i="1"/>
  <c r="G2903" i="1"/>
  <c r="F2903" i="1"/>
  <c r="E2903" i="1"/>
  <c r="D2903" i="1"/>
  <c r="B2903" i="1"/>
  <c r="N2902" i="1"/>
  <c r="K2902" i="1"/>
  <c r="J2902" i="1"/>
  <c r="I2902" i="1"/>
  <c r="H2902" i="1"/>
  <c r="G2902" i="1"/>
  <c r="F2902" i="1"/>
  <c r="E2902" i="1"/>
  <c r="L2902" i="1" s="1"/>
  <c r="D2902" i="1"/>
  <c r="B2902" i="1"/>
  <c r="N2901" i="1"/>
  <c r="K2901" i="1"/>
  <c r="J2901" i="1"/>
  <c r="H2901" i="1"/>
  <c r="D2901" i="1"/>
  <c r="I2901" i="1" s="1"/>
  <c r="B2901" i="1"/>
  <c r="N2900" i="1"/>
  <c r="K2900" i="1"/>
  <c r="I2900" i="1"/>
  <c r="E2900" i="1"/>
  <c r="D2900" i="1"/>
  <c r="F2900" i="1" s="1"/>
  <c r="B2900" i="1"/>
  <c r="N2899" i="1"/>
  <c r="I2899" i="1"/>
  <c r="H2899" i="1"/>
  <c r="F2899" i="1"/>
  <c r="D2899" i="1"/>
  <c r="G2899" i="1" s="1"/>
  <c r="B2899" i="1"/>
  <c r="N2898" i="1"/>
  <c r="K2898" i="1"/>
  <c r="J2898" i="1"/>
  <c r="I2898" i="1"/>
  <c r="G2898" i="1"/>
  <c r="F2898" i="1"/>
  <c r="E2898" i="1"/>
  <c r="D2898" i="1"/>
  <c r="H2898" i="1" s="1"/>
  <c r="B2898" i="1"/>
  <c r="N2897" i="1"/>
  <c r="H2897" i="1"/>
  <c r="D2897" i="1"/>
  <c r="B2897" i="1"/>
  <c r="N2896" i="1"/>
  <c r="K2896" i="1"/>
  <c r="G2896" i="1"/>
  <c r="D2896" i="1"/>
  <c r="B2896" i="1"/>
  <c r="N2895" i="1"/>
  <c r="F2895" i="1"/>
  <c r="D2895" i="1"/>
  <c r="H2895" i="1" s="1"/>
  <c r="B2895" i="1"/>
  <c r="N2894" i="1"/>
  <c r="K2894" i="1"/>
  <c r="J2894" i="1"/>
  <c r="I2894" i="1"/>
  <c r="H2894" i="1"/>
  <c r="G2894" i="1"/>
  <c r="F2894" i="1"/>
  <c r="E2894" i="1"/>
  <c r="D2894" i="1"/>
  <c r="B2894" i="1"/>
  <c r="N2893" i="1"/>
  <c r="H2893" i="1"/>
  <c r="D2893" i="1"/>
  <c r="K2893" i="1" s="1"/>
  <c r="B2893" i="1"/>
  <c r="N2892" i="1"/>
  <c r="K2892" i="1"/>
  <c r="D2892" i="1"/>
  <c r="B2892" i="1"/>
  <c r="N2891" i="1"/>
  <c r="I2891" i="1"/>
  <c r="F2891" i="1"/>
  <c r="D2891" i="1"/>
  <c r="B2891" i="1"/>
  <c r="N2890" i="1"/>
  <c r="K2890" i="1"/>
  <c r="J2890" i="1"/>
  <c r="I2890" i="1"/>
  <c r="G2890" i="1"/>
  <c r="F2890" i="1"/>
  <c r="E2890" i="1"/>
  <c r="D2890" i="1"/>
  <c r="H2890" i="1" s="1"/>
  <c r="B2890" i="1"/>
  <c r="N2889" i="1"/>
  <c r="I2889" i="1"/>
  <c r="G2889" i="1"/>
  <c r="D2889" i="1"/>
  <c r="B2889" i="1"/>
  <c r="N2888" i="1"/>
  <c r="D2888" i="1"/>
  <c r="B2888" i="1"/>
  <c r="N2887" i="1"/>
  <c r="G2887" i="1"/>
  <c r="F2887" i="1"/>
  <c r="E2887" i="1"/>
  <c r="D2887" i="1"/>
  <c r="B2887" i="1"/>
  <c r="N2886" i="1"/>
  <c r="K2886" i="1"/>
  <c r="J2886" i="1"/>
  <c r="I2886" i="1"/>
  <c r="H2886" i="1"/>
  <c r="G2886" i="1"/>
  <c r="F2886" i="1"/>
  <c r="E2886" i="1"/>
  <c r="L2886" i="1" s="1"/>
  <c r="D2886" i="1"/>
  <c r="B2886" i="1"/>
  <c r="N2885" i="1"/>
  <c r="K2885" i="1"/>
  <c r="J2885" i="1"/>
  <c r="I2885" i="1"/>
  <c r="H2885" i="1"/>
  <c r="D2885" i="1"/>
  <c r="B2885" i="1"/>
  <c r="N2884" i="1"/>
  <c r="K2884" i="1"/>
  <c r="I2884" i="1"/>
  <c r="F2884" i="1"/>
  <c r="E2884" i="1"/>
  <c r="D2884" i="1"/>
  <c r="B2884" i="1"/>
  <c r="N2883" i="1"/>
  <c r="I2883" i="1"/>
  <c r="H2883" i="1"/>
  <c r="G2883" i="1"/>
  <c r="F2883" i="1"/>
  <c r="D2883" i="1"/>
  <c r="B2883" i="1"/>
  <c r="N2882" i="1"/>
  <c r="K2882" i="1"/>
  <c r="J2882" i="1"/>
  <c r="I2882" i="1"/>
  <c r="G2882" i="1"/>
  <c r="F2882" i="1"/>
  <c r="E2882" i="1"/>
  <c r="D2882" i="1"/>
  <c r="H2882" i="1" s="1"/>
  <c r="B2882" i="1"/>
  <c r="N2881" i="1"/>
  <c r="J2881" i="1"/>
  <c r="H2881" i="1"/>
  <c r="D2881" i="1"/>
  <c r="B2881" i="1"/>
  <c r="N2880" i="1"/>
  <c r="D2880" i="1"/>
  <c r="B2880" i="1"/>
  <c r="N2879" i="1"/>
  <c r="H2879" i="1"/>
  <c r="G2879" i="1"/>
  <c r="F2879" i="1"/>
  <c r="D2879" i="1"/>
  <c r="B2879" i="1"/>
  <c r="N2878" i="1"/>
  <c r="K2878" i="1"/>
  <c r="J2878" i="1"/>
  <c r="I2878" i="1"/>
  <c r="H2878" i="1"/>
  <c r="G2878" i="1"/>
  <c r="F2878" i="1"/>
  <c r="E2878" i="1"/>
  <c r="D2878" i="1"/>
  <c r="B2878" i="1"/>
  <c r="N2877" i="1"/>
  <c r="K2877" i="1"/>
  <c r="I2877" i="1"/>
  <c r="D2877" i="1"/>
  <c r="B2877" i="1"/>
  <c r="N2876" i="1"/>
  <c r="F2876" i="1"/>
  <c r="D2876" i="1"/>
  <c r="K2876" i="1" s="1"/>
  <c r="B2876" i="1"/>
  <c r="N2875" i="1"/>
  <c r="D2875" i="1"/>
  <c r="B2875" i="1"/>
  <c r="N2874" i="1"/>
  <c r="K2874" i="1"/>
  <c r="J2874" i="1"/>
  <c r="I2874" i="1"/>
  <c r="G2874" i="1"/>
  <c r="F2874" i="1"/>
  <c r="E2874" i="1"/>
  <c r="L2874" i="1" s="1"/>
  <c r="D2874" i="1"/>
  <c r="H2874" i="1" s="1"/>
  <c r="B2874" i="1"/>
  <c r="N2873" i="1"/>
  <c r="I2873" i="1"/>
  <c r="D2873" i="1"/>
  <c r="B2873" i="1"/>
  <c r="N2872" i="1"/>
  <c r="D2872" i="1"/>
  <c r="B2872" i="1"/>
  <c r="N2871" i="1"/>
  <c r="G2871" i="1"/>
  <c r="E2871" i="1"/>
  <c r="D2871" i="1"/>
  <c r="B2871" i="1"/>
  <c r="N2870" i="1"/>
  <c r="K2870" i="1"/>
  <c r="J2870" i="1"/>
  <c r="I2870" i="1"/>
  <c r="H2870" i="1"/>
  <c r="G2870" i="1"/>
  <c r="F2870" i="1"/>
  <c r="E2870" i="1"/>
  <c r="D2870" i="1"/>
  <c r="B2870" i="1"/>
  <c r="N2869" i="1"/>
  <c r="J2869" i="1"/>
  <c r="I2869" i="1"/>
  <c r="H2869" i="1"/>
  <c r="D2869" i="1"/>
  <c r="B2869" i="1"/>
  <c r="N2868" i="1"/>
  <c r="I2868" i="1"/>
  <c r="F2868" i="1"/>
  <c r="E2868" i="1"/>
  <c r="D2868" i="1"/>
  <c r="B2868" i="1"/>
  <c r="N2867" i="1"/>
  <c r="F2867" i="1"/>
  <c r="D2867" i="1"/>
  <c r="H2867" i="1" s="1"/>
  <c r="B2867" i="1"/>
  <c r="N2866" i="1"/>
  <c r="K2866" i="1"/>
  <c r="J2866" i="1"/>
  <c r="I2866" i="1"/>
  <c r="G2866" i="1"/>
  <c r="F2866" i="1"/>
  <c r="E2866" i="1"/>
  <c r="D2866" i="1"/>
  <c r="H2866" i="1" s="1"/>
  <c r="B2866" i="1"/>
  <c r="N2865" i="1"/>
  <c r="G2865" i="1"/>
  <c r="D2865" i="1"/>
  <c r="J2865" i="1" s="1"/>
  <c r="B2865" i="1"/>
  <c r="N2864" i="1"/>
  <c r="D2864" i="1"/>
  <c r="K2864" i="1" s="1"/>
  <c r="B2864" i="1"/>
  <c r="N2863" i="1"/>
  <c r="G2863" i="1"/>
  <c r="D2863" i="1"/>
  <c r="B2863" i="1"/>
  <c r="N2862" i="1"/>
  <c r="K2862" i="1"/>
  <c r="J2862" i="1"/>
  <c r="I2862" i="1"/>
  <c r="H2862" i="1"/>
  <c r="G2862" i="1"/>
  <c r="F2862" i="1"/>
  <c r="E2862" i="1"/>
  <c r="D2862" i="1"/>
  <c r="B2862" i="1"/>
  <c r="N2861" i="1"/>
  <c r="D2861" i="1"/>
  <c r="K2861" i="1" s="1"/>
  <c r="B2861" i="1"/>
  <c r="N2860" i="1"/>
  <c r="K2860" i="1"/>
  <c r="D2860" i="1"/>
  <c r="B2860" i="1"/>
  <c r="N2859" i="1"/>
  <c r="H2859" i="1"/>
  <c r="D2859" i="1"/>
  <c r="B2859" i="1"/>
  <c r="N2858" i="1"/>
  <c r="K2858" i="1"/>
  <c r="J2858" i="1"/>
  <c r="I2858" i="1"/>
  <c r="G2858" i="1"/>
  <c r="F2858" i="1"/>
  <c r="E2858" i="1"/>
  <c r="D2858" i="1"/>
  <c r="H2858" i="1" s="1"/>
  <c r="B2858" i="1"/>
  <c r="N2857" i="1"/>
  <c r="J2857" i="1"/>
  <c r="I2857" i="1"/>
  <c r="G2857" i="1"/>
  <c r="D2857" i="1"/>
  <c r="H2857" i="1" s="1"/>
  <c r="B2857" i="1"/>
  <c r="N2856" i="1"/>
  <c r="K2856" i="1"/>
  <c r="J2856" i="1"/>
  <c r="E2856" i="1"/>
  <c r="D2856" i="1"/>
  <c r="G2856" i="1" s="1"/>
  <c r="B2856" i="1"/>
  <c r="N2855" i="1"/>
  <c r="H2855" i="1"/>
  <c r="G2855" i="1"/>
  <c r="E2855" i="1"/>
  <c r="D2855" i="1"/>
  <c r="F2855" i="1" s="1"/>
  <c r="B2855" i="1"/>
  <c r="N2854" i="1"/>
  <c r="K2854" i="1"/>
  <c r="J2854" i="1"/>
  <c r="I2854" i="1"/>
  <c r="H2854" i="1"/>
  <c r="G2854" i="1"/>
  <c r="F2854" i="1"/>
  <c r="E2854" i="1"/>
  <c r="D2854" i="1"/>
  <c r="B2854" i="1"/>
  <c r="N2853" i="1"/>
  <c r="D2853" i="1"/>
  <c r="B2853" i="1"/>
  <c r="N2852" i="1"/>
  <c r="I2852" i="1"/>
  <c r="E2852" i="1"/>
  <c r="D2852" i="1"/>
  <c r="B2852" i="1"/>
  <c r="N2851" i="1"/>
  <c r="D2851" i="1"/>
  <c r="H2851" i="1" s="1"/>
  <c r="B2851" i="1"/>
  <c r="N2850" i="1"/>
  <c r="K2850" i="1"/>
  <c r="J2850" i="1"/>
  <c r="I2850" i="1"/>
  <c r="G2850" i="1"/>
  <c r="F2850" i="1"/>
  <c r="E2850" i="1"/>
  <c r="L2850" i="1" s="1"/>
  <c r="D2850" i="1"/>
  <c r="H2850" i="1" s="1"/>
  <c r="B2850" i="1"/>
  <c r="N2849" i="1"/>
  <c r="J2849" i="1"/>
  <c r="D2849" i="1"/>
  <c r="B2849" i="1"/>
  <c r="N2848" i="1"/>
  <c r="K2848" i="1"/>
  <c r="E2848" i="1"/>
  <c r="D2848" i="1"/>
  <c r="B2848" i="1"/>
  <c r="N2847" i="1"/>
  <c r="H2847" i="1"/>
  <c r="F2847" i="1"/>
  <c r="E2847" i="1"/>
  <c r="D2847" i="1"/>
  <c r="B2847" i="1"/>
  <c r="N2846" i="1"/>
  <c r="K2846" i="1"/>
  <c r="J2846" i="1"/>
  <c r="I2846" i="1"/>
  <c r="H2846" i="1"/>
  <c r="G2846" i="1"/>
  <c r="F2846" i="1"/>
  <c r="E2846" i="1"/>
  <c r="L2846" i="1" s="1"/>
  <c r="D2846" i="1"/>
  <c r="B2846" i="1"/>
  <c r="N2845" i="1"/>
  <c r="D2845" i="1"/>
  <c r="B2845" i="1"/>
  <c r="N2844" i="1"/>
  <c r="K2844" i="1"/>
  <c r="I2844" i="1"/>
  <c r="F2844" i="1"/>
  <c r="E2844" i="1"/>
  <c r="D2844" i="1"/>
  <c r="B2844" i="1"/>
  <c r="N2843" i="1"/>
  <c r="G2843" i="1"/>
  <c r="F2843" i="1"/>
  <c r="D2843" i="1"/>
  <c r="I2843" i="1" s="1"/>
  <c r="B2843" i="1"/>
  <c r="N2842" i="1"/>
  <c r="K2842" i="1"/>
  <c r="J2842" i="1"/>
  <c r="I2842" i="1"/>
  <c r="G2842" i="1"/>
  <c r="F2842" i="1"/>
  <c r="E2842" i="1"/>
  <c r="D2842" i="1"/>
  <c r="H2842" i="1" s="1"/>
  <c r="B2842" i="1"/>
  <c r="N2841" i="1"/>
  <c r="J2841" i="1"/>
  <c r="I2841" i="1"/>
  <c r="H2841" i="1"/>
  <c r="G2841" i="1"/>
  <c r="D2841" i="1"/>
  <c r="B2841" i="1"/>
  <c r="N2840" i="1"/>
  <c r="K2840" i="1"/>
  <c r="J2840" i="1"/>
  <c r="G2840" i="1"/>
  <c r="E2840" i="1"/>
  <c r="D2840" i="1"/>
  <c r="B2840" i="1"/>
  <c r="N2839" i="1"/>
  <c r="H2839" i="1"/>
  <c r="G2839" i="1"/>
  <c r="F2839" i="1"/>
  <c r="E2839" i="1"/>
  <c r="D2839" i="1"/>
  <c r="B2839" i="1"/>
  <c r="N2838" i="1"/>
  <c r="K2838" i="1"/>
  <c r="J2838" i="1"/>
  <c r="I2838" i="1"/>
  <c r="H2838" i="1"/>
  <c r="G2838" i="1"/>
  <c r="F2838" i="1"/>
  <c r="E2838" i="1"/>
  <c r="D2838" i="1"/>
  <c r="B2838" i="1"/>
  <c r="N2837" i="1"/>
  <c r="K2837" i="1"/>
  <c r="J2837" i="1"/>
  <c r="H2837" i="1"/>
  <c r="D2837" i="1"/>
  <c r="I2837" i="1" s="1"/>
  <c r="B2837" i="1"/>
  <c r="N2836" i="1"/>
  <c r="K2836" i="1"/>
  <c r="I2836" i="1"/>
  <c r="E2836" i="1"/>
  <c r="D2836" i="1"/>
  <c r="F2836" i="1" s="1"/>
  <c r="B2836" i="1"/>
  <c r="N2835" i="1"/>
  <c r="I2835" i="1"/>
  <c r="H2835" i="1"/>
  <c r="F2835" i="1"/>
  <c r="D2835" i="1"/>
  <c r="G2835" i="1" s="1"/>
  <c r="B2835" i="1"/>
  <c r="N2834" i="1"/>
  <c r="K2834" i="1"/>
  <c r="J2834" i="1"/>
  <c r="I2834" i="1"/>
  <c r="G2834" i="1"/>
  <c r="F2834" i="1"/>
  <c r="E2834" i="1"/>
  <c r="D2834" i="1"/>
  <c r="H2834" i="1" s="1"/>
  <c r="B2834" i="1"/>
  <c r="N2833" i="1"/>
  <c r="H2833" i="1"/>
  <c r="D2833" i="1"/>
  <c r="J2833" i="1" s="1"/>
  <c r="B2833" i="1"/>
  <c r="N2832" i="1"/>
  <c r="D2832" i="1"/>
  <c r="B2832" i="1"/>
  <c r="N2831" i="1"/>
  <c r="F2831" i="1"/>
  <c r="D2831" i="1"/>
  <c r="B2831" i="1"/>
  <c r="N2830" i="1"/>
  <c r="K2830" i="1"/>
  <c r="J2830" i="1"/>
  <c r="I2830" i="1"/>
  <c r="H2830" i="1"/>
  <c r="G2830" i="1"/>
  <c r="F2830" i="1"/>
  <c r="E2830" i="1"/>
  <c r="D2830" i="1"/>
  <c r="B2830" i="1"/>
  <c r="N2829" i="1"/>
  <c r="K2829" i="1"/>
  <c r="H2829" i="1"/>
  <c r="D2829" i="1"/>
  <c r="B2829" i="1"/>
  <c r="N2828" i="1"/>
  <c r="K2828" i="1"/>
  <c r="F2828" i="1"/>
  <c r="E2828" i="1"/>
  <c r="D2828" i="1"/>
  <c r="B2828" i="1"/>
  <c r="N2827" i="1"/>
  <c r="F2827" i="1"/>
  <c r="D2827" i="1"/>
  <c r="I2827" i="1" s="1"/>
  <c r="B2827" i="1"/>
  <c r="N2826" i="1"/>
  <c r="K2826" i="1"/>
  <c r="J2826" i="1"/>
  <c r="I2826" i="1"/>
  <c r="G2826" i="1"/>
  <c r="F2826" i="1"/>
  <c r="E2826" i="1"/>
  <c r="D2826" i="1"/>
  <c r="H2826" i="1" s="1"/>
  <c r="B2826" i="1"/>
  <c r="N2825" i="1"/>
  <c r="G2825" i="1"/>
  <c r="D2825" i="1"/>
  <c r="I2825" i="1" s="1"/>
  <c r="B2825" i="1"/>
  <c r="N2824" i="1"/>
  <c r="D2824" i="1"/>
  <c r="J2824" i="1" s="1"/>
  <c r="B2824" i="1"/>
  <c r="N2823" i="1"/>
  <c r="G2823" i="1"/>
  <c r="D2823" i="1"/>
  <c r="B2823" i="1"/>
  <c r="N2822" i="1"/>
  <c r="K2822" i="1"/>
  <c r="J2822" i="1"/>
  <c r="I2822" i="1"/>
  <c r="H2822" i="1"/>
  <c r="G2822" i="1"/>
  <c r="F2822" i="1"/>
  <c r="E2822" i="1"/>
  <c r="L2822" i="1" s="1"/>
  <c r="D2822" i="1"/>
  <c r="B2822" i="1"/>
  <c r="N2821" i="1"/>
  <c r="H2821" i="1"/>
  <c r="D2821" i="1"/>
  <c r="K2821" i="1" s="1"/>
  <c r="B2821" i="1"/>
  <c r="N2820" i="1"/>
  <c r="K2820" i="1"/>
  <c r="I2820" i="1"/>
  <c r="G2820" i="1"/>
  <c r="E2820" i="1"/>
  <c r="D2820" i="1"/>
  <c r="F2820" i="1" s="1"/>
  <c r="B2820" i="1"/>
  <c r="N2819" i="1"/>
  <c r="D2819" i="1"/>
  <c r="J2819" i="1" s="1"/>
  <c r="B2819" i="1"/>
  <c r="N2818" i="1"/>
  <c r="K2818" i="1"/>
  <c r="J2818" i="1"/>
  <c r="I2818" i="1"/>
  <c r="G2818" i="1"/>
  <c r="F2818" i="1"/>
  <c r="E2818" i="1"/>
  <c r="L2818" i="1" s="1"/>
  <c r="D2818" i="1"/>
  <c r="H2818" i="1" s="1"/>
  <c r="B2818" i="1"/>
  <c r="N2817" i="1"/>
  <c r="E2817" i="1"/>
  <c r="D2817" i="1"/>
  <c r="J2817" i="1" s="1"/>
  <c r="B2817" i="1"/>
  <c r="N2816" i="1"/>
  <c r="E2816" i="1"/>
  <c r="D2816" i="1"/>
  <c r="J2816" i="1" s="1"/>
  <c r="B2816" i="1"/>
  <c r="N2815" i="1"/>
  <c r="J2815" i="1"/>
  <c r="H2815" i="1"/>
  <c r="G2815" i="1"/>
  <c r="F2815" i="1"/>
  <c r="E2815" i="1"/>
  <c r="D2815" i="1"/>
  <c r="B2815" i="1"/>
  <c r="N2814" i="1"/>
  <c r="K2814" i="1"/>
  <c r="J2814" i="1"/>
  <c r="I2814" i="1"/>
  <c r="H2814" i="1"/>
  <c r="G2814" i="1"/>
  <c r="F2814" i="1"/>
  <c r="E2814" i="1"/>
  <c r="D2814" i="1"/>
  <c r="B2814" i="1"/>
  <c r="N2813" i="1"/>
  <c r="J2813" i="1"/>
  <c r="H2813" i="1"/>
  <c r="D2813" i="1"/>
  <c r="K2813" i="1" s="1"/>
  <c r="B2813" i="1"/>
  <c r="N2812" i="1"/>
  <c r="E2812" i="1"/>
  <c r="D2812" i="1"/>
  <c r="K2812" i="1" s="1"/>
  <c r="B2812" i="1"/>
  <c r="N2811" i="1"/>
  <c r="D2811" i="1"/>
  <c r="I2811" i="1" s="1"/>
  <c r="B2811" i="1"/>
  <c r="N2810" i="1"/>
  <c r="K2810" i="1"/>
  <c r="J2810" i="1"/>
  <c r="I2810" i="1"/>
  <c r="G2810" i="1"/>
  <c r="F2810" i="1"/>
  <c r="E2810" i="1"/>
  <c r="L2810" i="1" s="1"/>
  <c r="D2810" i="1"/>
  <c r="H2810" i="1" s="1"/>
  <c r="B2810" i="1"/>
  <c r="N2809" i="1"/>
  <c r="J2809" i="1"/>
  <c r="I2809" i="1"/>
  <c r="H2809" i="1"/>
  <c r="G2809" i="1"/>
  <c r="E2809" i="1"/>
  <c r="D2809" i="1"/>
  <c r="B2809" i="1"/>
  <c r="N2808" i="1"/>
  <c r="G2808" i="1"/>
  <c r="D2808" i="1"/>
  <c r="K2808" i="1" s="1"/>
  <c r="B2808" i="1"/>
  <c r="N2807" i="1"/>
  <c r="J2807" i="1"/>
  <c r="H2807" i="1"/>
  <c r="G2807" i="1"/>
  <c r="E2807" i="1"/>
  <c r="D2807" i="1"/>
  <c r="F2807" i="1" s="1"/>
  <c r="B2807" i="1"/>
  <c r="N2806" i="1"/>
  <c r="K2806" i="1"/>
  <c r="J2806" i="1"/>
  <c r="I2806" i="1"/>
  <c r="H2806" i="1"/>
  <c r="G2806" i="1"/>
  <c r="F2806" i="1"/>
  <c r="E2806" i="1"/>
  <c r="D2806" i="1"/>
  <c r="B2806" i="1"/>
  <c r="N2805" i="1"/>
  <c r="J2805" i="1"/>
  <c r="H2805" i="1"/>
  <c r="E2805" i="1"/>
  <c r="D2805" i="1"/>
  <c r="B2805" i="1"/>
  <c r="N2804" i="1"/>
  <c r="E2804" i="1"/>
  <c r="D2804" i="1"/>
  <c r="K2804" i="1" s="1"/>
  <c r="B2804" i="1"/>
  <c r="N2803" i="1"/>
  <c r="F2803" i="1"/>
  <c r="D2803" i="1"/>
  <c r="I2803" i="1" s="1"/>
  <c r="B2803" i="1"/>
  <c r="N2802" i="1"/>
  <c r="K2802" i="1"/>
  <c r="J2802" i="1"/>
  <c r="I2802" i="1"/>
  <c r="G2802" i="1"/>
  <c r="F2802" i="1"/>
  <c r="L2802" i="1" s="1"/>
  <c r="E2802" i="1"/>
  <c r="D2802" i="1"/>
  <c r="H2802" i="1" s="1"/>
  <c r="B2802" i="1"/>
  <c r="N2801" i="1"/>
  <c r="J2801" i="1"/>
  <c r="I2801" i="1"/>
  <c r="H2801" i="1"/>
  <c r="E2801" i="1"/>
  <c r="D2801" i="1"/>
  <c r="G2801" i="1" s="1"/>
  <c r="B2801" i="1"/>
  <c r="N2800" i="1"/>
  <c r="G2800" i="1"/>
  <c r="D2800" i="1"/>
  <c r="K2800" i="1" s="1"/>
  <c r="B2800" i="1"/>
  <c r="N2799" i="1"/>
  <c r="D2799" i="1"/>
  <c r="J2799" i="1" s="1"/>
  <c r="B2799" i="1"/>
  <c r="N2798" i="1"/>
  <c r="K2798" i="1"/>
  <c r="J2798" i="1"/>
  <c r="I2798" i="1"/>
  <c r="H2798" i="1"/>
  <c r="G2798" i="1"/>
  <c r="F2798" i="1"/>
  <c r="E2798" i="1"/>
  <c r="D2798" i="1"/>
  <c r="B2798" i="1"/>
  <c r="N2797" i="1"/>
  <c r="I2797" i="1"/>
  <c r="H2797" i="1"/>
  <c r="E2797" i="1"/>
  <c r="D2797" i="1"/>
  <c r="J2797" i="1" s="1"/>
  <c r="B2797" i="1"/>
  <c r="N2796" i="1"/>
  <c r="K2796" i="1"/>
  <c r="I2796" i="1"/>
  <c r="G2796" i="1"/>
  <c r="F2796" i="1"/>
  <c r="E2796" i="1"/>
  <c r="D2796" i="1"/>
  <c r="B2796" i="1"/>
  <c r="N2795" i="1"/>
  <c r="I2795" i="1"/>
  <c r="H2795" i="1"/>
  <c r="G2795" i="1"/>
  <c r="D2795" i="1"/>
  <c r="J2795" i="1" s="1"/>
  <c r="B2795" i="1"/>
  <c r="N2794" i="1"/>
  <c r="K2794" i="1"/>
  <c r="J2794" i="1"/>
  <c r="I2794" i="1"/>
  <c r="G2794" i="1"/>
  <c r="F2794" i="1"/>
  <c r="L2794" i="1" s="1"/>
  <c r="E2794" i="1"/>
  <c r="D2794" i="1"/>
  <c r="H2794" i="1" s="1"/>
  <c r="B2794" i="1"/>
  <c r="N2793" i="1"/>
  <c r="J2793" i="1"/>
  <c r="H2793" i="1"/>
  <c r="E2793" i="1"/>
  <c r="D2793" i="1"/>
  <c r="B2793" i="1"/>
  <c r="N2792" i="1"/>
  <c r="J2792" i="1"/>
  <c r="G2792" i="1"/>
  <c r="E2792" i="1"/>
  <c r="D2792" i="1"/>
  <c r="B2792" i="1"/>
  <c r="N2791" i="1"/>
  <c r="E2791" i="1"/>
  <c r="D2791" i="1"/>
  <c r="J2791" i="1" s="1"/>
  <c r="B2791" i="1"/>
  <c r="N2790" i="1"/>
  <c r="K2790" i="1"/>
  <c r="J2790" i="1"/>
  <c r="I2790" i="1"/>
  <c r="H2790" i="1"/>
  <c r="G2790" i="1"/>
  <c r="F2790" i="1"/>
  <c r="E2790" i="1"/>
  <c r="D2790" i="1"/>
  <c r="B2790" i="1"/>
  <c r="N2789" i="1"/>
  <c r="K2789" i="1"/>
  <c r="J2789" i="1"/>
  <c r="I2789" i="1"/>
  <c r="H2789" i="1"/>
  <c r="D2789" i="1"/>
  <c r="B2789" i="1"/>
  <c r="N2788" i="1"/>
  <c r="K2788" i="1"/>
  <c r="I2788" i="1"/>
  <c r="G2788" i="1"/>
  <c r="E2788" i="1"/>
  <c r="D2788" i="1"/>
  <c r="B2788" i="1"/>
  <c r="N2787" i="1"/>
  <c r="J2787" i="1"/>
  <c r="I2787" i="1"/>
  <c r="G2787" i="1"/>
  <c r="F2787" i="1"/>
  <c r="D2787" i="1"/>
  <c r="B2787" i="1"/>
  <c r="N2786" i="1"/>
  <c r="K2786" i="1"/>
  <c r="J2786" i="1"/>
  <c r="I2786" i="1"/>
  <c r="G2786" i="1"/>
  <c r="F2786" i="1"/>
  <c r="E2786" i="1"/>
  <c r="L2786" i="1" s="1"/>
  <c r="D2786" i="1"/>
  <c r="H2786" i="1" s="1"/>
  <c r="B2786" i="1"/>
  <c r="N2785" i="1"/>
  <c r="J2785" i="1"/>
  <c r="I2785" i="1"/>
  <c r="H2785" i="1"/>
  <c r="E2785" i="1"/>
  <c r="D2785" i="1"/>
  <c r="B2785" i="1"/>
  <c r="N2784" i="1"/>
  <c r="K2784" i="1"/>
  <c r="J2784" i="1"/>
  <c r="G2784" i="1"/>
  <c r="D2784" i="1"/>
  <c r="B2784" i="1"/>
  <c r="N2783" i="1"/>
  <c r="J2783" i="1"/>
  <c r="H2783" i="1"/>
  <c r="G2783" i="1"/>
  <c r="F2783" i="1"/>
  <c r="E2783" i="1"/>
  <c r="D2783" i="1"/>
  <c r="B2783" i="1"/>
  <c r="N2782" i="1"/>
  <c r="K2782" i="1"/>
  <c r="J2782" i="1"/>
  <c r="I2782" i="1"/>
  <c r="H2782" i="1"/>
  <c r="G2782" i="1"/>
  <c r="F2782" i="1"/>
  <c r="E2782" i="1"/>
  <c r="L2782" i="1" s="1"/>
  <c r="D2782" i="1"/>
  <c r="B2782" i="1"/>
  <c r="N2781" i="1"/>
  <c r="E2781" i="1"/>
  <c r="D2781" i="1"/>
  <c r="K2781" i="1" s="1"/>
  <c r="B2781" i="1"/>
  <c r="N2780" i="1"/>
  <c r="E2780" i="1"/>
  <c r="D2780" i="1"/>
  <c r="K2780" i="1" s="1"/>
  <c r="B2780" i="1"/>
  <c r="N2779" i="1"/>
  <c r="F2779" i="1"/>
  <c r="D2779" i="1"/>
  <c r="I2779" i="1" s="1"/>
  <c r="B2779" i="1"/>
  <c r="N2778" i="1"/>
  <c r="K2778" i="1"/>
  <c r="J2778" i="1"/>
  <c r="I2778" i="1"/>
  <c r="G2778" i="1"/>
  <c r="F2778" i="1"/>
  <c r="E2778" i="1"/>
  <c r="D2778" i="1"/>
  <c r="H2778" i="1" s="1"/>
  <c r="B2778" i="1"/>
  <c r="N2777" i="1"/>
  <c r="J2777" i="1"/>
  <c r="I2777" i="1"/>
  <c r="H2777" i="1"/>
  <c r="G2777" i="1"/>
  <c r="E2777" i="1"/>
  <c r="D2777" i="1"/>
  <c r="B2777" i="1"/>
  <c r="N2776" i="1"/>
  <c r="K2776" i="1"/>
  <c r="J2776" i="1"/>
  <c r="H2776" i="1"/>
  <c r="G2776" i="1"/>
  <c r="D2776" i="1"/>
  <c r="B2776" i="1"/>
  <c r="N2775" i="1"/>
  <c r="J2775" i="1"/>
  <c r="H2775" i="1"/>
  <c r="G2775" i="1"/>
  <c r="E2775" i="1"/>
  <c r="D2775" i="1"/>
  <c r="B2775" i="1"/>
  <c r="N2774" i="1"/>
  <c r="K2774" i="1"/>
  <c r="J2774" i="1"/>
  <c r="I2774" i="1"/>
  <c r="H2774" i="1"/>
  <c r="G2774" i="1"/>
  <c r="F2774" i="1"/>
  <c r="E2774" i="1"/>
  <c r="D2774" i="1"/>
  <c r="B2774" i="1"/>
  <c r="N2773" i="1"/>
  <c r="J2773" i="1"/>
  <c r="I2773" i="1"/>
  <c r="E2773" i="1"/>
  <c r="D2773" i="1"/>
  <c r="B2773" i="1"/>
  <c r="N2772" i="1"/>
  <c r="K2772" i="1"/>
  <c r="I2772" i="1"/>
  <c r="G2772" i="1"/>
  <c r="E2772" i="1"/>
  <c r="D2772" i="1"/>
  <c r="B2772" i="1"/>
  <c r="N2771" i="1"/>
  <c r="J2771" i="1"/>
  <c r="I2771" i="1"/>
  <c r="G2771" i="1"/>
  <c r="D2771" i="1"/>
  <c r="B2771" i="1"/>
  <c r="N2770" i="1"/>
  <c r="K2770" i="1"/>
  <c r="J2770" i="1"/>
  <c r="I2770" i="1"/>
  <c r="L2770" i="1" s="1"/>
  <c r="G2770" i="1"/>
  <c r="F2770" i="1"/>
  <c r="E2770" i="1"/>
  <c r="D2770" i="1"/>
  <c r="H2770" i="1" s="1"/>
  <c r="B2770" i="1"/>
  <c r="N2769" i="1"/>
  <c r="D2769" i="1"/>
  <c r="J2769" i="1" s="1"/>
  <c r="B2769" i="1"/>
  <c r="N2768" i="1"/>
  <c r="D2768" i="1"/>
  <c r="K2768" i="1" s="1"/>
  <c r="B2768" i="1"/>
  <c r="N2767" i="1"/>
  <c r="D2767" i="1"/>
  <c r="J2767" i="1" s="1"/>
  <c r="B2767" i="1"/>
  <c r="N2766" i="1"/>
  <c r="K2766" i="1"/>
  <c r="J2766" i="1"/>
  <c r="I2766" i="1"/>
  <c r="H2766" i="1"/>
  <c r="G2766" i="1"/>
  <c r="F2766" i="1"/>
  <c r="E2766" i="1"/>
  <c r="D2766" i="1"/>
  <c r="B2766" i="1"/>
  <c r="N2765" i="1"/>
  <c r="K2765" i="1"/>
  <c r="J2765" i="1"/>
  <c r="I2765" i="1"/>
  <c r="H2765" i="1"/>
  <c r="E2765" i="1"/>
  <c r="D2765" i="1"/>
  <c r="B2765" i="1"/>
  <c r="N2764" i="1"/>
  <c r="K2764" i="1"/>
  <c r="I2764" i="1"/>
  <c r="G2764" i="1"/>
  <c r="F2764" i="1"/>
  <c r="E2764" i="1"/>
  <c r="D2764" i="1"/>
  <c r="B2764" i="1"/>
  <c r="N2763" i="1"/>
  <c r="J2763" i="1"/>
  <c r="I2763" i="1"/>
  <c r="D2763" i="1"/>
  <c r="B2763" i="1"/>
  <c r="N2762" i="1"/>
  <c r="K2762" i="1"/>
  <c r="J2762" i="1"/>
  <c r="I2762" i="1"/>
  <c r="G2762" i="1"/>
  <c r="F2762" i="1"/>
  <c r="L2762" i="1" s="1"/>
  <c r="E2762" i="1"/>
  <c r="D2762" i="1"/>
  <c r="H2762" i="1" s="1"/>
  <c r="B2762" i="1"/>
  <c r="N2761" i="1"/>
  <c r="J2761" i="1"/>
  <c r="G2761" i="1"/>
  <c r="D2761" i="1"/>
  <c r="B2761" i="1"/>
  <c r="N2760" i="1"/>
  <c r="J2760" i="1"/>
  <c r="G2760" i="1"/>
  <c r="D2760" i="1"/>
  <c r="B2760" i="1"/>
  <c r="N2759" i="1"/>
  <c r="J2759" i="1"/>
  <c r="H2759" i="1"/>
  <c r="F2759" i="1"/>
  <c r="D2759" i="1"/>
  <c r="B2759" i="1"/>
  <c r="N2758" i="1"/>
  <c r="K2758" i="1"/>
  <c r="J2758" i="1"/>
  <c r="I2758" i="1"/>
  <c r="H2758" i="1"/>
  <c r="G2758" i="1"/>
  <c r="F2758" i="1"/>
  <c r="E2758" i="1"/>
  <c r="D2758" i="1"/>
  <c r="B2758" i="1"/>
  <c r="N2757" i="1"/>
  <c r="D2757" i="1"/>
  <c r="K2757" i="1" s="1"/>
  <c r="B2757" i="1"/>
  <c r="N2756" i="1"/>
  <c r="D2756" i="1"/>
  <c r="K2756" i="1" s="1"/>
  <c r="B2756" i="1"/>
  <c r="N2755" i="1"/>
  <c r="D2755" i="1"/>
  <c r="J2755" i="1" s="1"/>
  <c r="B2755" i="1"/>
  <c r="N2754" i="1"/>
  <c r="K2754" i="1"/>
  <c r="J2754" i="1"/>
  <c r="I2754" i="1"/>
  <c r="G2754" i="1"/>
  <c r="F2754" i="1"/>
  <c r="E2754" i="1"/>
  <c r="L2754" i="1" s="1"/>
  <c r="D2754" i="1"/>
  <c r="H2754" i="1" s="1"/>
  <c r="B2754" i="1"/>
  <c r="N2753" i="1"/>
  <c r="G2753" i="1"/>
  <c r="E2753" i="1"/>
  <c r="D2753" i="1"/>
  <c r="J2753" i="1" s="1"/>
  <c r="B2753" i="1"/>
  <c r="N2752" i="1"/>
  <c r="K2752" i="1"/>
  <c r="J2752" i="1"/>
  <c r="H2752" i="1"/>
  <c r="G2752" i="1"/>
  <c r="E2752" i="1"/>
  <c r="D2752" i="1"/>
  <c r="B2752" i="1"/>
  <c r="N2751" i="1"/>
  <c r="J2751" i="1"/>
  <c r="H2751" i="1"/>
  <c r="G2751" i="1"/>
  <c r="F2751" i="1"/>
  <c r="E2751" i="1"/>
  <c r="D2751" i="1"/>
  <c r="B2751" i="1"/>
  <c r="N2750" i="1"/>
  <c r="K2750" i="1"/>
  <c r="J2750" i="1"/>
  <c r="I2750" i="1"/>
  <c r="H2750" i="1"/>
  <c r="G2750" i="1"/>
  <c r="F2750" i="1"/>
  <c r="E2750" i="1"/>
  <c r="D2750" i="1"/>
  <c r="B2750" i="1"/>
  <c r="N2749" i="1"/>
  <c r="K2749" i="1"/>
  <c r="H2749" i="1"/>
  <c r="D2749" i="1"/>
  <c r="B2749" i="1"/>
  <c r="N2748" i="1"/>
  <c r="K2748" i="1"/>
  <c r="F2748" i="1"/>
  <c r="D2748" i="1"/>
  <c r="B2748" i="1"/>
  <c r="N2747" i="1"/>
  <c r="I2747" i="1"/>
  <c r="G2747" i="1"/>
  <c r="D2747" i="1"/>
  <c r="B2747" i="1"/>
  <c r="N2746" i="1"/>
  <c r="K2746" i="1"/>
  <c r="J2746" i="1"/>
  <c r="I2746" i="1"/>
  <c r="G2746" i="1"/>
  <c r="F2746" i="1"/>
  <c r="E2746" i="1"/>
  <c r="D2746" i="1"/>
  <c r="H2746" i="1" s="1"/>
  <c r="B2746" i="1"/>
  <c r="N2745" i="1"/>
  <c r="J2745" i="1"/>
  <c r="I2745" i="1"/>
  <c r="H2745" i="1"/>
  <c r="G2745" i="1"/>
  <c r="E2745" i="1"/>
  <c r="D2745" i="1"/>
  <c r="B2745" i="1"/>
  <c r="N2744" i="1"/>
  <c r="D2744" i="1"/>
  <c r="K2744" i="1" s="1"/>
  <c r="B2744" i="1"/>
  <c r="N2743" i="1"/>
  <c r="D2743" i="1"/>
  <c r="J2743" i="1" s="1"/>
  <c r="B2743" i="1"/>
  <c r="N2742" i="1"/>
  <c r="K2742" i="1"/>
  <c r="J2742" i="1"/>
  <c r="I2742" i="1"/>
  <c r="H2742" i="1"/>
  <c r="G2742" i="1"/>
  <c r="F2742" i="1"/>
  <c r="E2742" i="1"/>
  <c r="D2742" i="1"/>
  <c r="B2742" i="1"/>
  <c r="N2741" i="1"/>
  <c r="H2741" i="1"/>
  <c r="E2741" i="1"/>
  <c r="D2741" i="1"/>
  <c r="J2741" i="1" s="1"/>
  <c r="B2741" i="1"/>
  <c r="N2740" i="1"/>
  <c r="F2740" i="1"/>
  <c r="E2740" i="1"/>
  <c r="D2740" i="1"/>
  <c r="K2740" i="1" s="1"/>
  <c r="B2740" i="1"/>
  <c r="N2739" i="1"/>
  <c r="J2739" i="1"/>
  <c r="I2739" i="1"/>
  <c r="H2739" i="1"/>
  <c r="G2739" i="1"/>
  <c r="F2739" i="1"/>
  <c r="D2739" i="1"/>
  <c r="B2739" i="1"/>
  <c r="N2738" i="1"/>
  <c r="K2738" i="1"/>
  <c r="J2738" i="1"/>
  <c r="I2738" i="1"/>
  <c r="G2738" i="1"/>
  <c r="L2738" i="1" s="1"/>
  <c r="F2738" i="1"/>
  <c r="E2738" i="1"/>
  <c r="D2738" i="1"/>
  <c r="H2738" i="1" s="1"/>
  <c r="B2738" i="1"/>
  <c r="N2737" i="1"/>
  <c r="J2737" i="1"/>
  <c r="I2737" i="1"/>
  <c r="E2737" i="1"/>
  <c r="D2737" i="1"/>
  <c r="B2737" i="1"/>
  <c r="N2736" i="1"/>
  <c r="K2736" i="1"/>
  <c r="J2736" i="1"/>
  <c r="E2736" i="1"/>
  <c r="D2736" i="1"/>
  <c r="B2736" i="1"/>
  <c r="N2735" i="1"/>
  <c r="J2735" i="1"/>
  <c r="G2735" i="1"/>
  <c r="E2735" i="1"/>
  <c r="D2735" i="1"/>
  <c r="B2735" i="1"/>
  <c r="N2734" i="1"/>
  <c r="K2734" i="1"/>
  <c r="J2734" i="1"/>
  <c r="I2734" i="1"/>
  <c r="H2734" i="1"/>
  <c r="G2734" i="1"/>
  <c r="F2734" i="1"/>
  <c r="E2734" i="1"/>
  <c r="D2734" i="1"/>
  <c r="B2734" i="1"/>
  <c r="N2733" i="1"/>
  <c r="D2733" i="1"/>
  <c r="K2733" i="1" s="1"/>
  <c r="B2733" i="1"/>
  <c r="N2732" i="1"/>
  <c r="K2732" i="1"/>
  <c r="I2732" i="1"/>
  <c r="G2732" i="1"/>
  <c r="F2732" i="1"/>
  <c r="E2732" i="1"/>
  <c r="D2732" i="1"/>
  <c r="B2732" i="1"/>
  <c r="N2731" i="1"/>
  <c r="G2731" i="1"/>
  <c r="D2731" i="1"/>
  <c r="J2731" i="1" s="1"/>
  <c r="B2731" i="1"/>
  <c r="N2730" i="1"/>
  <c r="L2730" i="1"/>
  <c r="K2730" i="1"/>
  <c r="J2730" i="1"/>
  <c r="I2730" i="1"/>
  <c r="G2730" i="1"/>
  <c r="F2730" i="1"/>
  <c r="E2730" i="1"/>
  <c r="D2730" i="1"/>
  <c r="H2730" i="1" s="1"/>
  <c r="B2730" i="1"/>
  <c r="N2729" i="1"/>
  <c r="J2729" i="1"/>
  <c r="H2729" i="1"/>
  <c r="G2729" i="1"/>
  <c r="E2729" i="1"/>
  <c r="D2729" i="1"/>
  <c r="B2729" i="1"/>
  <c r="N2728" i="1"/>
  <c r="J2728" i="1"/>
  <c r="H2728" i="1"/>
  <c r="G2728" i="1"/>
  <c r="E2728" i="1"/>
  <c r="D2728" i="1"/>
  <c r="B2728" i="1"/>
  <c r="N2727" i="1"/>
  <c r="J2727" i="1"/>
  <c r="H2727" i="1"/>
  <c r="G2727" i="1"/>
  <c r="F2727" i="1"/>
  <c r="E2727" i="1"/>
  <c r="D2727" i="1"/>
  <c r="B2727" i="1"/>
  <c r="N2726" i="1"/>
  <c r="K2726" i="1"/>
  <c r="J2726" i="1"/>
  <c r="I2726" i="1"/>
  <c r="H2726" i="1"/>
  <c r="G2726" i="1"/>
  <c r="F2726" i="1"/>
  <c r="E2726" i="1"/>
  <c r="D2726" i="1"/>
  <c r="B2726" i="1"/>
  <c r="N2725" i="1"/>
  <c r="K2725" i="1"/>
  <c r="J2725" i="1"/>
  <c r="H2725" i="1"/>
  <c r="D2725" i="1"/>
  <c r="B2725" i="1"/>
  <c r="N2724" i="1"/>
  <c r="K2724" i="1"/>
  <c r="I2724" i="1"/>
  <c r="E2724" i="1"/>
  <c r="D2724" i="1"/>
  <c r="B2724" i="1"/>
  <c r="N2723" i="1"/>
  <c r="J2723" i="1"/>
  <c r="I2723" i="1"/>
  <c r="F2723" i="1"/>
  <c r="D2723" i="1"/>
  <c r="B2723" i="1"/>
  <c r="N2722" i="1"/>
  <c r="L2722" i="1"/>
  <c r="K2722" i="1"/>
  <c r="J2722" i="1"/>
  <c r="I2722" i="1"/>
  <c r="G2722" i="1"/>
  <c r="F2722" i="1"/>
  <c r="E2722" i="1"/>
  <c r="D2722" i="1"/>
  <c r="H2722" i="1" s="1"/>
  <c r="B2722" i="1"/>
  <c r="N2721" i="1"/>
  <c r="J2721" i="1"/>
  <c r="H2721" i="1"/>
  <c r="D2721" i="1"/>
  <c r="B2721" i="1"/>
  <c r="N2720" i="1"/>
  <c r="D2720" i="1"/>
  <c r="K2720" i="1" s="1"/>
  <c r="B2720" i="1"/>
  <c r="N2719" i="1"/>
  <c r="J2719" i="1"/>
  <c r="H2719" i="1"/>
  <c r="G2719" i="1"/>
  <c r="F2719" i="1"/>
  <c r="E2719" i="1"/>
  <c r="D2719" i="1"/>
  <c r="B2719" i="1"/>
  <c r="N2718" i="1"/>
  <c r="K2718" i="1"/>
  <c r="J2718" i="1"/>
  <c r="I2718" i="1"/>
  <c r="H2718" i="1"/>
  <c r="G2718" i="1"/>
  <c r="F2718" i="1"/>
  <c r="E2718" i="1"/>
  <c r="D2718" i="1"/>
  <c r="B2718" i="1"/>
  <c r="N2717" i="1"/>
  <c r="J2717" i="1"/>
  <c r="D2717" i="1"/>
  <c r="K2717" i="1" s="1"/>
  <c r="B2717" i="1"/>
  <c r="N2716" i="1"/>
  <c r="I2716" i="1"/>
  <c r="H2716" i="1"/>
  <c r="G2716" i="1"/>
  <c r="E2716" i="1"/>
  <c r="D2716" i="1"/>
  <c r="B2716" i="1"/>
  <c r="N2715" i="1"/>
  <c r="L2715" i="1"/>
  <c r="K2715" i="1"/>
  <c r="J2715" i="1"/>
  <c r="I2715" i="1"/>
  <c r="H2715" i="1"/>
  <c r="G2715" i="1"/>
  <c r="F2715" i="1"/>
  <c r="D2715" i="1"/>
  <c r="E2715" i="1" s="1"/>
  <c r="B2715" i="1"/>
  <c r="N2714" i="1"/>
  <c r="D2714" i="1"/>
  <c r="K2714" i="1" s="1"/>
  <c r="B2714" i="1"/>
  <c r="N2713" i="1"/>
  <c r="J2713" i="1"/>
  <c r="E2713" i="1"/>
  <c r="D2713" i="1"/>
  <c r="I2713" i="1" s="1"/>
  <c r="B2713" i="1"/>
  <c r="N2712" i="1"/>
  <c r="G2712" i="1"/>
  <c r="E2712" i="1"/>
  <c r="D2712" i="1"/>
  <c r="J2712" i="1" s="1"/>
  <c r="B2712" i="1"/>
  <c r="N2711" i="1"/>
  <c r="K2711" i="1"/>
  <c r="J2711" i="1"/>
  <c r="H2711" i="1"/>
  <c r="G2711" i="1"/>
  <c r="F2711" i="1"/>
  <c r="L2711" i="1" s="1"/>
  <c r="E2711" i="1"/>
  <c r="D2711" i="1"/>
  <c r="I2711" i="1" s="1"/>
  <c r="B2711" i="1"/>
  <c r="N2710" i="1"/>
  <c r="K2710" i="1"/>
  <c r="J2710" i="1"/>
  <c r="I2710" i="1"/>
  <c r="H2710" i="1"/>
  <c r="G2710" i="1"/>
  <c r="F2710" i="1"/>
  <c r="E2710" i="1"/>
  <c r="D2710" i="1"/>
  <c r="B2710" i="1"/>
  <c r="N2709" i="1"/>
  <c r="K2709" i="1"/>
  <c r="H2709" i="1"/>
  <c r="D2709" i="1"/>
  <c r="B2709" i="1"/>
  <c r="N2708" i="1"/>
  <c r="E2708" i="1"/>
  <c r="D2708" i="1"/>
  <c r="K2708" i="1" s="1"/>
  <c r="B2708" i="1"/>
  <c r="N2707" i="1"/>
  <c r="K2707" i="1"/>
  <c r="J2707" i="1"/>
  <c r="I2707" i="1"/>
  <c r="H2707" i="1"/>
  <c r="G2707" i="1"/>
  <c r="L2707" i="1" s="1"/>
  <c r="E2707" i="1"/>
  <c r="D2707" i="1"/>
  <c r="F2707" i="1" s="1"/>
  <c r="B2707" i="1"/>
  <c r="N2706" i="1"/>
  <c r="K2706" i="1"/>
  <c r="J2706" i="1"/>
  <c r="H2706" i="1"/>
  <c r="G2706" i="1"/>
  <c r="E2706" i="1"/>
  <c r="D2706" i="1"/>
  <c r="I2706" i="1" s="1"/>
  <c r="B2706" i="1"/>
  <c r="N2705" i="1"/>
  <c r="K2705" i="1"/>
  <c r="J2705" i="1"/>
  <c r="I2705" i="1"/>
  <c r="H2705" i="1"/>
  <c r="G2705" i="1"/>
  <c r="F2705" i="1"/>
  <c r="E2705" i="1"/>
  <c r="D2705" i="1"/>
  <c r="B2705" i="1"/>
  <c r="N2704" i="1"/>
  <c r="E2704" i="1"/>
  <c r="D2704" i="1"/>
  <c r="G2704" i="1" s="1"/>
  <c r="B2704" i="1"/>
  <c r="N2703" i="1"/>
  <c r="K2703" i="1"/>
  <c r="I2703" i="1"/>
  <c r="H2703" i="1"/>
  <c r="G2703" i="1"/>
  <c r="F2703" i="1"/>
  <c r="L2703" i="1" s="1"/>
  <c r="E2703" i="1"/>
  <c r="D2703" i="1"/>
  <c r="J2703" i="1" s="1"/>
  <c r="B2703" i="1"/>
  <c r="N2702" i="1"/>
  <c r="K2702" i="1"/>
  <c r="J2702" i="1"/>
  <c r="I2702" i="1"/>
  <c r="H2702" i="1"/>
  <c r="F2702" i="1"/>
  <c r="D2702" i="1"/>
  <c r="E2702" i="1" s="1"/>
  <c r="B2702" i="1"/>
  <c r="N2701" i="1"/>
  <c r="K2701" i="1"/>
  <c r="J2701" i="1"/>
  <c r="G2701" i="1"/>
  <c r="D2701" i="1"/>
  <c r="H2701" i="1" s="1"/>
  <c r="B2701" i="1"/>
  <c r="N2700" i="1"/>
  <c r="E2700" i="1"/>
  <c r="D2700" i="1"/>
  <c r="K2700" i="1" s="1"/>
  <c r="B2700" i="1"/>
  <c r="N2699" i="1"/>
  <c r="K2699" i="1"/>
  <c r="J2699" i="1"/>
  <c r="I2699" i="1"/>
  <c r="H2699" i="1"/>
  <c r="G2699" i="1"/>
  <c r="L2699" i="1" s="1"/>
  <c r="E2699" i="1"/>
  <c r="D2699" i="1"/>
  <c r="F2699" i="1" s="1"/>
  <c r="B2699" i="1"/>
  <c r="N2698" i="1"/>
  <c r="K2698" i="1"/>
  <c r="J2698" i="1"/>
  <c r="H2698" i="1"/>
  <c r="G2698" i="1"/>
  <c r="E2698" i="1"/>
  <c r="D2698" i="1"/>
  <c r="I2698" i="1" s="1"/>
  <c r="B2698" i="1"/>
  <c r="N2697" i="1"/>
  <c r="K2697" i="1"/>
  <c r="J2697" i="1"/>
  <c r="I2697" i="1"/>
  <c r="H2697" i="1"/>
  <c r="G2697" i="1"/>
  <c r="F2697" i="1"/>
  <c r="E2697" i="1"/>
  <c r="D2697" i="1"/>
  <c r="B2697" i="1"/>
  <c r="N2696" i="1"/>
  <c r="E2696" i="1"/>
  <c r="D2696" i="1"/>
  <c r="G2696" i="1" s="1"/>
  <c r="B2696" i="1"/>
  <c r="N2695" i="1"/>
  <c r="K2695" i="1"/>
  <c r="I2695" i="1"/>
  <c r="H2695" i="1"/>
  <c r="G2695" i="1"/>
  <c r="F2695" i="1"/>
  <c r="L2695" i="1" s="1"/>
  <c r="E2695" i="1"/>
  <c r="D2695" i="1"/>
  <c r="J2695" i="1" s="1"/>
  <c r="B2695" i="1"/>
  <c r="N2694" i="1"/>
  <c r="K2694" i="1"/>
  <c r="J2694" i="1"/>
  <c r="I2694" i="1"/>
  <c r="H2694" i="1"/>
  <c r="F2694" i="1"/>
  <c r="D2694" i="1"/>
  <c r="E2694" i="1" s="1"/>
  <c r="B2694" i="1"/>
  <c r="N2693" i="1"/>
  <c r="K2693" i="1"/>
  <c r="J2693" i="1"/>
  <c r="G2693" i="1"/>
  <c r="D2693" i="1"/>
  <c r="H2693" i="1" s="1"/>
  <c r="B2693" i="1"/>
  <c r="N2692" i="1"/>
  <c r="E2692" i="1"/>
  <c r="D2692" i="1"/>
  <c r="K2692" i="1" s="1"/>
  <c r="B2692" i="1"/>
  <c r="N2691" i="1"/>
  <c r="K2691" i="1"/>
  <c r="J2691" i="1"/>
  <c r="I2691" i="1"/>
  <c r="H2691" i="1"/>
  <c r="G2691" i="1"/>
  <c r="L2691" i="1" s="1"/>
  <c r="E2691" i="1"/>
  <c r="D2691" i="1"/>
  <c r="F2691" i="1" s="1"/>
  <c r="B2691" i="1"/>
  <c r="N2690" i="1"/>
  <c r="K2690" i="1"/>
  <c r="J2690" i="1"/>
  <c r="H2690" i="1"/>
  <c r="G2690" i="1"/>
  <c r="E2690" i="1"/>
  <c r="D2690" i="1"/>
  <c r="I2690" i="1" s="1"/>
  <c r="B2690" i="1"/>
  <c r="N2689" i="1"/>
  <c r="K2689" i="1"/>
  <c r="J2689" i="1"/>
  <c r="I2689" i="1"/>
  <c r="H2689" i="1"/>
  <c r="G2689" i="1"/>
  <c r="F2689" i="1"/>
  <c r="E2689" i="1"/>
  <c r="D2689" i="1"/>
  <c r="B2689" i="1"/>
  <c r="N2688" i="1"/>
  <c r="E2688" i="1"/>
  <c r="D2688" i="1"/>
  <c r="G2688" i="1" s="1"/>
  <c r="B2688" i="1"/>
  <c r="N2687" i="1"/>
  <c r="K2687" i="1"/>
  <c r="I2687" i="1"/>
  <c r="H2687" i="1"/>
  <c r="G2687" i="1"/>
  <c r="F2687" i="1"/>
  <c r="L2687" i="1" s="1"/>
  <c r="E2687" i="1"/>
  <c r="D2687" i="1"/>
  <c r="J2687" i="1" s="1"/>
  <c r="B2687" i="1"/>
  <c r="N2686" i="1"/>
  <c r="K2686" i="1"/>
  <c r="J2686" i="1"/>
  <c r="I2686" i="1"/>
  <c r="H2686" i="1"/>
  <c r="F2686" i="1"/>
  <c r="D2686" i="1"/>
  <c r="E2686" i="1" s="1"/>
  <c r="B2686" i="1"/>
  <c r="N2685" i="1"/>
  <c r="K2685" i="1"/>
  <c r="J2685" i="1"/>
  <c r="G2685" i="1"/>
  <c r="D2685" i="1"/>
  <c r="H2685" i="1" s="1"/>
  <c r="B2685" i="1"/>
  <c r="N2684" i="1"/>
  <c r="E2684" i="1"/>
  <c r="D2684" i="1"/>
  <c r="K2684" i="1" s="1"/>
  <c r="B2684" i="1"/>
  <c r="N2683" i="1"/>
  <c r="K2683" i="1"/>
  <c r="J2683" i="1"/>
  <c r="I2683" i="1"/>
  <c r="H2683" i="1"/>
  <c r="G2683" i="1"/>
  <c r="L2683" i="1" s="1"/>
  <c r="E2683" i="1"/>
  <c r="D2683" i="1"/>
  <c r="F2683" i="1" s="1"/>
  <c r="B2683" i="1"/>
  <c r="N2682" i="1"/>
  <c r="K2682" i="1"/>
  <c r="J2682" i="1"/>
  <c r="H2682" i="1"/>
  <c r="G2682" i="1"/>
  <c r="E2682" i="1"/>
  <c r="D2682" i="1"/>
  <c r="I2682" i="1" s="1"/>
  <c r="B2682" i="1"/>
  <c r="N2681" i="1"/>
  <c r="K2681" i="1"/>
  <c r="J2681" i="1"/>
  <c r="I2681" i="1"/>
  <c r="H2681" i="1"/>
  <c r="G2681" i="1"/>
  <c r="F2681" i="1"/>
  <c r="E2681" i="1"/>
  <c r="D2681" i="1"/>
  <c r="B2681" i="1"/>
  <c r="N2680" i="1"/>
  <c r="E2680" i="1"/>
  <c r="D2680" i="1"/>
  <c r="G2680" i="1" s="1"/>
  <c r="B2680" i="1"/>
  <c r="N2679" i="1"/>
  <c r="K2679" i="1"/>
  <c r="I2679" i="1"/>
  <c r="H2679" i="1"/>
  <c r="G2679" i="1"/>
  <c r="F2679" i="1"/>
  <c r="L2679" i="1" s="1"/>
  <c r="E2679" i="1"/>
  <c r="D2679" i="1"/>
  <c r="J2679" i="1" s="1"/>
  <c r="B2679" i="1"/>
  <c r="N2678" i="1"/>
  <c r="K2678" i="1"/>
  <c r="J2678" i="1"/>
  <c r="I2678" i="1"/>
  <c r="H2678" i="1"/>
  <c r="F2678" i="1"/>
  <c r="D2678" i="1"/>
  <c r="E2678" i="1" s="1"/>
  <c r="B2678" i="1"/>
  <c r="N2677" i="1"/>
  <c r="K2677" i="1"/>
  <c r="J2677" i="1"/>
  <c r="G2677" i="1"/>
  <c r="D2677" i="1"/>
  <c r="H2677" i="1" s="1"/>
  <c r="B2677" i="1"/>
  <c r="N2676" i="1"/>
  <c r="E2676" i="1"/>
  <c r="D2676" i="1"/>
  <c r="K2676" i="1" s="1"/>
  <c r="B2676" i="1"/>
  <c r="N2675" i="1"/>
  <c r="K2675" i="1"/>
  <c r="J2675" i="1"/>
  <c r="I2675" i="1"/>
  <c r="H2675" i="1"/>
  <c r="G2675" i="1"/>
  <c r="L2675" i="1" s="1"/>
  <c r="E2675" i="1"/>
  <c r="D2675" i="1"/>
  <c r="F2675" i="1" s="1"/>
  <c r="B2675" i="1"/>
  <c r="N2674" i="1"/>
  <c r="K2674" i="1"/>
  <c r="J2674" i="1"/>
  <c r="H2674" i="1"/>
  <c r="G2674" i="1"/>
  <c r="E2674" i="1"/>
  <c r="D2674" i="1"/>
  <c r="I2674" i="1" s="1"/>
  <c r="B2674" i="1"/>
  <c r="N2673" i="1"/>
  <c r="K2673" i="1"/>
  <c r="J2673" i="1"/>
  <c r="I2673" i="1"/>
  <c r="H2673" i="1"/>
  <c r="G2673" i="1"/>
  <c r="F2673" i="1"/>
  <c r="E2673" i="1"/>
  <c r="D2673" i="1"/>
  <c r="B2673" i="1"/>
  <c r="N2672" i="1"/>
  <c r="E2672" i="1"/>
  <c r="D2672" i="1"/>
  <c r="G2672" i="1" s="1"/>
  <c r="B2672" i="1"/>
  <c r="N2671" i="1"/>
  <c r="K2671" i="1"/>
  <c r="I2671" i="1"/>
  <c r="H2671" i="1"/>
  <c r="G2671" i="1"/>
  <c r="F2671" i="1"/>
  <c r="L2671" i="1" s="1"/>
  <c r="E2671" i="1"/>
  <c r="D2671" i="1"/>
  <c r="J2671" i="1" s="1"/>
  <c r="B2671" i="1"/>
  <c r="N2670" i="1"/>
  <c r="K2670" i="1"/>
  <c r="J2670" i="1"/>
  <c r="I2670" i="1"/>
  <c r="H2670" i="1"/>
  <c r="F2670" i="1"/>
  <c r="D2670" i="1"/>
  <c r="E2670" i="1" s="1"/>
  <c r="B2670" i="1"/>
  <c r="N2669" i="1"/>
  <c r="K2669" i="1"/>
  <c r="J2669" i="1"/>
  <c r="G2669" i="1"/>
  <c r="D2669" i="1"/>
  <c r="H2669" i="1" s="1"/>
  <c r="B2669" i="1"/>
  <c r="N2668" i="1"/>
  <c r="E2668" i="1"/>
  <c r="D2668" i="1"/>
  <c r="K2668" i="1" s="1"/>
  <c r="B2668" i="1"/>
  <c r="N2667" i="1"/>
  <c r="K2667" i="1"/>
  <c r="J2667" i="1"/>
  <c r="I2667" i="1"/>
  <c r="H2667" i="1"/>
  <c r="G2667" i="1"/>
  <c r="L2667" i="1" s="1"/>
  <c r="E2667" i="1"/>
  <c r="D2667" i="1"/>
  <c r="F2667" i="1" s="1"/>
  <c r="B2667" i="1"/>
  <c r="N2666" i="1"/>
  <c r="K2666" i="1"/>
  <c r="J2666" i="1"/>
  <c r="H2666" i="1"/>
  <c r="G2666" i="1"/>
  <c r="E2666" i="1"/>
  <c r="D2666" i="1"/>
  <c r="I2666" i="1" s="1"/>
  <c r="B2666" i="1"/>
  <c r="N2665" i="1"/>
  <c r="K2665" i="1"/>
  <c r="J2665" i="1"/>
  <c r="I2665" i="1"/>
  <c r="H2665" i="1"/>
  <c r="G2665" i="1"/>
  <c r="F2665" i="1"/>
  <c r="E2665" i="1"/>
  <c r="D2665" i="1"/>
  <c r="B2665" i="1"/>
  <c r="N2664" i="1"/>
  <c r="E2664" i="1"/>
  <c r="D2664" i="1"/>
  <c r="G2664" i="1" s="1"/>
  <c r="B2664" i="1"/>
  <c r="N2663" i="1"/>
  <c r="K2663" i="1"/>
  <c r="I2663" i="1"/>
  <c r="H2663" i="1"/>
  <c r="G2663" i="1"/>
  <c r="F2663" i="1"/>
  <c r="L2663" i="1" s="1"/>
  <c r="E2663" i="1"/>
  <c r="D2663" i="1"/>
  <c r="J2663" i="1" s="1"/>
  <c r="B2663" i="1"/>
  <c r="N2662" i="1"/>
  <c r="K2662" i="1"/>
  <c r="J2662" i="1"/>
  <c r="I2662" i="1"/>
  <c r="H2662" i="1"/>
  <c r="F2662" i="1"/>
  <c r="D2662" i="1"/>
  <c r="E2662" i="1" s="1"/>
  <c r="B2662" i="1"/>
  <c r="N2661" i="1"/>
  <c r="K2661" i="1"/>
  <c r="J2661" i="1"/>
  <c r="G2661" i="1"/>
  <c r="D2661" i="1"/>
  <c r="H2661" i="1" s="1"/>
  <c r="B2661" i="1"/>
  <c r="N2660" i="1"/>
  <c r="E2660" i="1"/>
  <c r="D2660" i="1"/>
  <c r="K2660" i="1" s="1"/>
  <c r="B2660" i="1"/>
  <c r="N2659" i="1"/>
  <c r="K2659" i="1"/>
  <c r="J2659" i="1"/>
  <c r="I2659" i="1"/>
  <c r="H2659" i="1"/>
  <c r="G2659" i="1"/>
  <c r="L2659" i="1" s="1"/>
  <c r="E2659" i="1"/>
  <c r="D2659" i="1"/>
  <c r="F2659" i="1" s="1"/>
  <c r="B2659" i="1"/>
  <c r="N2658" i="1"/>
  <c r="K2658" i="1"/>
  <c r="J2658" i="1"/>
  <c r="H2658" i="1"/>
  <c r="G2658" i="1"/>
  <c r="E2658" i="1"/>
  <c r="D2658" i="1"/>
  <c r="I2658" i="1" s="1"/>
  <c r="B2658" i="1"/>
  <c r="N2657" i="1"/>
  <c r="K2657" i="1"/>
  <c r="J2657" i="1"/>
  <c r="I2657" i="1"/>
  <c r="H2657" i="1"/>
  <c r="G2657" i="1"/>
  <c r="F2657" i="1"/>
  <c r="E2657" i="1"/>
  <c r="D2657" i="1"/>
  <c r="B2657" i="1"/>
  <c r="N2656" i="1"/>
  <c r="E2656" i="1"/>
  <c r="D2656" i="1"/>
  <c r="G2656" i="1" s="1"/>
  <c r="B2656" i="1"/>
  <c r="N2655" i="1"/>
  <c r="K2655" i="1"/>
  <c r="I2655" i="1"/>
  <c r="H2655" i="1"/>
  <c r="G2655" i="1"/>
  <c r="F2655" i="1"/>
  <c r="L2655" i="1" s="1"/>
  <c r="E2655" i="1"/>
  <c r="D2655" i="1"/>
  <c r="J2655" i="1" s="1"/>
  <c r="B2655" i="1"/>
  <c r="N2654" i="1"/>
  <c r="K2654" i="1"/>
  <c r="J2654" i="1"/>
  <c r="I2654" i="1"/>
  <c r="H2654" i="1"/>
  <c r="F2654" i="1"/>
  <c r="D2654" i="1"/>
  <c r="E2654" i="1" s="1"/>
  <c r="B2654" i="1"/>
  <c r="N2653" i="1"/>
  <c r="K2653" i="1"/>
  <c r="J2653" i="1"/>
  <c r="G2653" i="1"/>
  <c r="D2653" i="1"/>
  <c r="H2653" i="1" s="1"/>
  <c r="B2653" i="1"/>
  <c r="N2652" i="1"/>
  <c r="E2652" i="1"/>
  <c r="D2652" i="1"/>
  <c r="K2652" i="1" s="1"/>
  <c r="B2652" i="1"/>
  <c r="N2651" i="1"/>
  <c r="K2651" i="1"/>
  <c r="J2651" i="1"/>
  <c r="I2651" i="1"/>
  <c r="H2651" i="1"/>
  <c r="G2651" i="1"/>
  <c r="L2651" i="1" s="1"/>
  <c r="E2651" i="1"/>
  <c r="D2651" i="1"/>
  <c r="F2651" i="1" s="1"/>
  <c r="B2651" i="1"/>
  <c r="N2650" i="1"/>
  <c r="K2650" i="1"/>
  <c r="J2650" i="1"/>
  <c r="H2650" i="1"/>
  <c r="G2650" i="1"/>
  <c r="E2650" i="1"/>
  <c r="D2650" i="1"/>
  <c r="I2650" i="1" s="1"/>
  <c r="B2650" i="1"/>
  <c r="N2649" i="1"/>
  <c r="K2649" i="1"/>
  <c r="J2649" i="1"/>
  <c r="I2649" i="1"/>
  <c r="H2649" i="1"/>
  <c r="G2649" i="1"/>
  <c r="F2649" i="1"/>
  <c r="E2649" i="1"/>
  <c r="D2649" i="1"/>
  <c r="B2649" i="1"/>
  <c r="N2648" i="1"/>
  <c r="E2648" i="1"/>
  <c r="D2648" i="1"/>
  <c r="G2648" i="1" s="1"/>
  <c r="B2648" i="1"/>
  <c r="N2647" i="1"/>
  <c r="K2647" i="1"/>
  <c r="I2647" i="1"/>
  <c r="H2647" i="1"/>
  <c r="G2647" i="1"/>
  <c r="F2647" i="1"/>
  <c r="L2647" i="1" s="1"/>
  <c r="E2647" i="1"/>
  <c r="D2647" i="1"/>
  <c r="J2647" i="1" s="1"/>
  <c r="B2647" i="1"/>
  <c r="N2646" i="1"/>
  <c r="K2646" i="1"/>
  <c r="J2646" i="1"/>
  <c r="I2646" i="1"/>
  <c r="H2646" i="1"/>
  <c r="F2646" i="1"/>
  <c r="D2646" i="1"/>
  <c r="E2646" i="1" s="1"/>
  <c r="B2646" i="1"/>
  <c r="N2645" i="1"/>
  <c r="K2645" i="1"/>
  <c r="J2645" i="1"/>
  <c r="G2645" i="1"/>
  <c r="D2645" i="1"/>
  <c r="H2645" i="1" s="1"/>
  <c r="B2645" i="1"/>
  <c r="N2644" i="1"/>
  <c r="E2644" i="1"/>
  <c r="D2644" i="1"/>
  <c r="K2644" i="1" s="1"/>
  <c r="B2644" i="1"/>
  <c r="N2643" i="1"/>
  <c r="K2643" i="1"/>
  <c r="J2643" i="1"/>
  <c r="I2643" i="1"/>
  <c r="H2643" i="1"/>
  <c r="G2643" i="1"/>
  <c r="L2643" i="1" s="1"/>
  <c r="E2643" i="1"/>
  <c r="D2643" i="1"/>
  <c r="F2643" i="1" s="1"/>
  <c r="B2643" i="1"/>
  <c r="N2642" i="1"/>
  <c r="K2642" i="1"/>
  <c r="J2642" i="1"/>
  <c r="H2642" i="1"/>
  <c r="G2642" i="1"/>
  <c r="E2642" i="1"/>
  <c r="D2642" i="1"/>
  <c r="I2642" i="1" s="1"/>
  <c r="B2642" i="1"/>
  <c r="N2641" i="1"/>
  <c r="K2641" i="1"/>
  <c r="J2641" i="1"/>
  <c r="I2641" i="1"/>
  <c r="H2641" i="1"/>
  <c r="G2641" i="1"/>
  <c r="F2641" i="1"/>
  <c r="E2641" i="1"/>
  <c r="D2641" i="1"/>
  <c r="B2641" i="1"/>
  <c r="N2640" i="1"/>
  <c r="E2640" i="1"/>
  <c r="D2640" i="1"/>
  <c r="G2640" i="1" s="1"/>
  <c r="B2640" i="1"/>
  <c r="N2639" i="1"/>
  <c r="K2639" i="1"/>
  <c r="I2639" i="1"/>
  <c r="H2639" i="1"/>
  <c r="G2639" i="1"/>
  <c r="F2639" i="1"/>
  <c r="L2639" i="1" s="1"/>
  <c r="E2639" i="1"/>
  <c r="D2639" i="1"/>
  <c r="J2639" i="1" s="1"/>
  <c r="B2639" i="1"/>
  <c r="N2638" i="1"/>
  <c r="K2638" i="1"/>
  <c r="J2638" i="1"/>
  <c r="I2638" i="1"/>
  <c r="H2638" i="1"/>
  <c r="F2638" i="1"/>
  <c r="D2638" i="1"/>
  <c r="E2638" i="1" s="1"/>
  <c r="B2638" i="1"/>
  <c r="N2637" i="1"/>
  <c r="K2637" i="1"/>
  <c r="J2637" i="1"/>
  <c r="G2637" i="1"/>
  <c r="D2637" i="1"/>
  <c r="H2637" i="1" s="1"/>
  <c r="B2637" i="1"/>
  <c r="N2636" i="1"/>
  <c r="I2636" i="1"/>
  <c r="E2636" i="1"/>
  <c r="D2636" i="1"/>
  <c r="K2636" i="1" s="1"/>
  <c r="B2636" i="1"/>
  <c r="N2635" i="1"/>
  <c r="L2635" i="1"/>
  <c r="K2635" i="1"/>
  <c r="J2635" i="1"/>
  <c r="I2635" i="1"/>
  <c r="H2635" i="1"/>
  <c r="G2635" i="1"/>
  <c r="E2635" i="1"/>
  <c r="D2635" i="1"/>
  <c r="F2635" i="1" s="1"/>
  <c r="B2635" i="1"/>
  <c r="N2634" i="1"/>
  <c r="K2634" i="1"/>
  <c r="J2634" i="1"/>
  <c r="H2634" i="1"/>
  <c r="G2634" i="1"/>
  <c r="E2634" i="1"/>
  <c r="D2634" i="1"/>
  <c r="I2634" i="1" s="1"/>
  <c r="B2634" i="1"/>
  <c r="N2633" i="1"/>
  <c r="K2633" i="1"/>
  <c r="J2633" i="1"/>
  <c r="I2633" i="1"/>
  <c r="H2633" i="1"/>
  <c r="G2633" i="1"/>
  <c r="F2633" i="1"/>
  <c r="E2633" i="1"/>
  <c r="D2633" i="1"/>
  <c r="B2633" i="1"/>
  <c r="N2632" i="1"/>
  <c r="J2632" i="1"/>
  <c r="E2632" i="1"/>
  <c r="D2632" i="1"/>
  <c r="G2632" i="1" s="1"/>
  <c r="B2632" i="1"/>
  <c r="N2631" i="1"/>
  <c r="L2631" i="1"/>
  <c r="K2631" i="1"/>
  <c r="I2631" i="1"/>
  <c r="H2631" i="1"/>
  <c r="G2631" i="1"/>
  <c r="F2631" i="1"/>
  <c r="E2631" i="1"/>
  <c r="D2631" i="1"/>
  <c r="J2631" i="1" s="1"/>
  <c r="B2631" i="1"/>
  <c r="N2630" i="1"/>
  <c r="K2630" i="1"/>
  <c r="J2630" i="1"/>
  <c r="I2630" i="1"/>
  <c r="H2630" i="1"/>
  <c r="F2630" i="1"/>
  <c r="D2630" i="1"/>
  <c r="E2630" i="1" s="1"/>
  <c r="B2630" i="1"/>
  <c r="N2629" i="1"/>
  <c r="K2629" i="1"/>
  <c r="J2629" i="1"/>
  <c r="G2629" i="1"/>
  <c r="D2629" i="1"/>
  <c r="H2629" i="1" s="1"/>
  <c r="B2629" i="1"/>
  <c r="N2628" i="1"/>
  <c r="I2628" i="1"/>
  <c r="E2628" i="1"/>
  <c r="D2628" i="1"/>
  <c r="K2628" i="1" s="1"/>
  <c r="B2628" i="1"/>
  <c r="N2627" i="1"/>
  <c r="L2627" i="1"/>
  <c r="K2627" i="1"/>
  <c r="J2627" i="1"/>
  <c r="I2627" i="1"/>
  <c r="H2627" i="1"/>
  <c r="G2627" i="1"/>
  <c r="E2627" i="1"/>
  <c r="D2627" i="1"/>
  <c r="F2627" i="1" s="1"/>
  <c r="B2627" i="1"/>
  <c r="N2626" i="1"/>
  <c r="K2626" i="1"/>
  <c r="J2626" i="1"/>
  <c r="H2626" i="1"/>
  <c r="G2626" i="1"/>
  <c r="E2626" i="1"/>
  <c r="D2626" i="1"/>
  <c r="I2626" i="1" s="1"/>
  <c r="B2626" i="1"/>
  <c r="N2625" i="1"/>
  <c r="K2625" i="1"/>
  <c r="J2625" i="1"/>
  <c r="I2625" i="1"/>
  <c r="H2625" i="1"/>
  <c r="G2625" i="1"/>
  <c r="F2625" i="1"/>
  <c r="E2625" i="1"/>
  <c r="D2625" i="1"/>
  <c r="B2625" i="1"/>
  <c r="N2624" i="1"/>
  <c r="J2624" i="1"/>
  <c r="E2624" i="1"/>
  <c r="D2624" i="1"/>
  <c r="G2624" i="1" s="1"/>
  <c r="B2624" i="1"/>
  <c r="N2623" i="1"/>
  <c r="K2623" i="1"/>
  <c r="I2623" i="1"/>
  <c r="H2623" i="1"/>
  <c r="G2623" i="1"/>
  <c r="L2623" i="1" s="1"/>
  <c r="F2623" i="1"/>
  <c r="E2623" i="1"/>
  <c r="D2623" i="1"/>
  <c r="J2623" i="1" s="1"/>
  <c r="B2623" i="1"/>
  <c r="N2622" i="1"/>
  <c r="K2622" i="1"/>
  <c r="J2622" i="1"/>
  <c r="I2622" i="1"/>
  <c r="H2622" i="1"/>
  <c r="F2622" i="1"/>
  <c r="D2622" i="1"/>
  <c r="E2622" i="1" s="1"/>
  <c r="B2622" i="1"/>
  <c r="N2621" i="1"/>
  <c r="K2621" i="1"/>
  <c r="J2621" i="1"/>
  <c r="G2621" i="1"/>
  <c r="D2621" i="1"/>
  <c r="H2621" i="1" s="1"/>
  <c r="B2621" i="1"/>
  <c r="N2620" i="1"/>
  <c r="I2620" i="1"/>
  <c r="E2620" i="1"/>
  <c r="D2620" i="1"/>
  <c r="K2620" i="1" s="1"/>
  <c r="B2620" i="1"/>
  <c r="N2619" i="1"/>
  <c r="K2619" i="1"/>
  <c r="J2619" i="1"/>
  <c r="I2619" i="1"/>
  <c r="H2619" i="1"/>
  <c r="L2619" i="1" s="1"/>
  <c r="G2619" i="1"/>
  <c r="E2619" i="1"/>
  <c r="D2619" i="1"/>
  <c r="F2619" i="1" s="1"/>
  <c r="B2619" i="1"/>
  <c r="N2618" i="1"/>
  <c r="K2618" i="1"/>
  <c r="J2618" i="1"/>
  <c r="H2618" i="1"/>
  <c r="G2618" i="1"/>
  <c r="E2618" i="1"/>
  <c r="D2618" i="1"/>
  <c r="I2618" i="1" s="1"/>
  <c r="B2618" i="1"/>
  <c r="N2617" i="1"/>
  <c r="K2617" i="1"/>
  <c r="J2617" i="1"/>
  <c r="I2617" i="1"/>
  <c r="H2617" i="1"/>
  <c r="G2617" i="1"/>
  <c r="F2617" i="1"/>
  <c r="E2617" i="1"/>
  <c r="D2617" i="1"/>
  <c r="B2617" i="1"/>
  <c r="N2616" i="1"/>
  <c r="J2616" i="1"/>
  <c r="E2616" i="1"/>
  <c r="D2616" i="1"/>
  <c r="G2616" i="1" s="1"/>
  <c r="B2616" i="1"/>
  <c r="N2615" i="1"/>
  <c r="K2615" i="1"/>
  <c r="I2615" i="1"/>
  <c r="H2615" i="1"/>
  <c r="G2615" i="1"/>
  <c r="L2615" i="1" s="1"/>
  <c r="F2615" i="1"/>
  <c r="E2615" i="1"/>
  <c r="D2615" i="1"/>
  <c r="J2615" i="1" s="1"/>
  <c r="B2615" i="1"/>
  <c r="N2614" i="1"/>
  <c r="J2614" i="1"/>
  <c r="I2614" i="1"/>
  <c r="F2614" i="1"/>
  <c r="D2614" i="1"/>
  <c r="E2614" i="1" s="1"/>
  <c r="B2614" i="1"/>
  <c r="N2613" i="1"/>
  <c r="K2613" i="1"/>
  <c r="J2613" i="1"/>
  <c r="G2613" i="1"/>
  <c r="F2613" i="1"/>
  <c r="D2613" i="1"/>
  <c r="H2613" i="1" s="1"/>
  <c r="B2613" i="1"/>
  <c r="N2612" i="1"/>
  <c r="I2612" i="1"/>
  <c r="E2612" i="1"/>
  <c r="D2612" i="1"/>
  <c r="K2612" i="1" s="1"/>
  <c r="B2612" i="1"/>
  <c r="N2611" i="1"/>
  <c r="K2611" i="1"/>
  <c r="J2611" i="1"/>
  <c r="I2611" i="1"/>
  <c r="H2611" i="1"/>
  <c r="L2611" i="1" s="1"/>
  <c r="G2611" i="1"/>
  <c r="E2611" i="1"/>
  <c r="D2611" i="1"/>
  <c r="F2611" i="1" s="1"/>
  <c r="B2611" i="1"/>
  <c r="N2610" i="1"/>
  <c r="J2610" i="1"/>
  <c r="H2610" i="1"/>
  <c r="E2610" i="1"/>
  <c r="D2610" i="1"/>
  <c r="I2610" i="1" s="1"/>
  <c r="B2610" i="1"/>
  <c r="N2609" i="1"/>
  <c r="K2609" i="1"/>
  <c r="J2609" i="1"/>
  <c r="I2609" i="1"/>
  <c r="H2609" i="1"/>
  <c r="G2609" i="1"/>
  <c r="F2609" i="1"/>
  <c r="E2609" i="1"/>
  <c r="D2609" i="1"/>
  <c r="B2609" i="1"/>
  <c r="N2608" i="1"/>
  <c r="J2608" i="1"/>
  <c r="E2608" i="1"/>
  <c r="D2608" i="1"/>
  <c r="G2608" i="1" s="1"/>
  <c r="B2608" i="1"/>
  <c r="N2607" i="1"/>
  <c r="K2607" i="1"/>
  <c r="I2607" i="1"/>
  <c r="H2607" i="1"/>
  <c r="G2607" i="1"/>
  <c r="L2607" i="1" s="1"/>
  <c r="F2607" i="1"/>
  <c r="E2607" i="1"/>
  <c r="D2607" i="1"/>
  <c r="J2607" i="1" s="1"/>
  <c r="B2607" i="1"/>
  <c r="N2606" i="1"/>
  <c r="J2606" i="1"/>
  <c r="I2606" i="1"/>
  <c r="F2606" i="1"/>
  <c r="D2606" i="1"/>
  <c r="E2606" i="1" s="1"/>
  <c r="B2606" i="1"/>
  <c r="N2605" i="1"/>
  <c r="K2605" i="1"/>
  <c r="J2605" i="1"/>
  <c r="G2605" i="1"/>
  <c r="F2605" i="1"/>
  <c r="D2605" i="1"/>
  <c r="H2605" i="1" s="1"/>
  <c r="B2605" i="1"/>
  <c r="N2604" i="1"/>
  <c r="I2604" i="1"/>
  <c r="E2604" i="1"/>
  <c r="D2604" i="1"/>
  <c r="K2604" i="1" s="1"/>
  <c r="B2604" i="1"/>
  <c r="N2603" i="1"/>
  <c r="K2603" i="1"/>
  <c r="J2603" i="1"/>
  <c r="I2603" i="1"/>
  <c r="H2603" i="1"/>
  <c r="L2603" i="1" s="1"/>
  <c r="G2603" i="1"/>
  <c r="E2603" i="1"/>
  <c r="D2603" i="1"/>
  <c r="F2603" i="1" s="1"/>
  <c r="B2603" i="1"/>
  <c r="N2602" i="1"/>
  <c r="J2602" i="1"/>
  <c r="H2602" i="1"/>
  <c r="E2602" i="1"/>
  <c r="D2602" i="1"/>
  <c r="I2602" i="1" s="1"/>
  <c r="B2602" i="1"/>
  <c r="N2601" i="1"/>
  <c r="K2601" i="1"/>
  <c r="J2601" i="1"/>
  <c r="I2601" i="1"/>
  <c r="H2601" i="1"/>
  <c r="G2601" i="1"/>
  <c r="F2601" i="1"/>
  <c r="E2601" i="1"/>
  <c r="D2601" i="1"/>
  <c r="B2601" i="1"/>
  <c r="N2600" i="1"/>
  <c r="J2600" i="1"/>
  <c r="E2600" i="1"/>
  <c r="D2600" i="1"/>
  <c r="G2600" i="1" s="1"/>
  <c r="B2600" i="1"/>
  <c r="N2599" i="1"/>
  <c r="K2599" i="1"/>
  <c r="I2599" i="1"/>
  <c r="H2599" i="1"/>
  <c r="G2599" i="1"/>
  <c r="L2599" i="1" s="1"/>
  <c r="F2599" i="1"/>
  <c r="E2599" i="1"/>
  <c r="D2599" i="1"/>
  <c r="J2599" i="1" s="1"/>
  <c r="B2599" i="1"/>
  <c r="N2598" i="1"/>
  <c r="J2598" i="1"/>
  <c r="I2598" i="1"/>
  <c r="F2598" i="1"/>
  <c r="D2598" i="1"/>
  <c r="E2598" i="1" s="1"/>
  <c r="B2598" i="1"/>
  <c r="N2597" i="1"/>
  <c r="K2597" i="1"/>
  <c r="J2597" i="1"/>
  <c r="G2597" i="1"/>
  <c r="F2597" i="1"/>
  <c r="D2597" i="1"/>
  <c r="H2597" i="1" s="1"/>
  <c r="B2597" i="1"/>
  <c r="N2596" i="1"/>
  <c r="I2596" i="1"/>
  <c r="E2596" i="1"/>
  <c r="D2596" i="1"/>
  <c r="K2596" i="1" s="1"/>
  <c r="B2596" i="1"/>
  <c r="N2595" i="1"/>
  <c r="K2595" i="1"/>
  <c r="J2595" i="1"/>
  <c r="I2595" i="1"/>
  <c r="H2595" i="1"/>
  <c r="L2595" i="1" s="1"/>
  <c r="G2595" i="1"/>
  <c r="E2595" i="1"/>
  <c r="D2595" i="1"/>
  <c r="F2595" i="1" s="1"/>
  <c r="B2595" i="1"/>
  <c r="N2594" i="1"/>
  <c r="J2594" i="1"/>
  <c r="H2594" i="1"/>
  <c r="E2594" i="1"/>
  <c r="D2594" i="1"/>
  <c r="I2594" i="1" s="1"/>
  <c r="B2594" i="1"/>
  <c r="N2593" i="1"/>
  <c r="K2593" i="1"/>
  <c r="J2593" i="1"/>
  <c r="I2593" i="1"/>
  <c r="H2593" i="1"/>
  <c r="G2593" i="1"/>
  <c r="F2593" i="1"/>
  <c r="E2593" i="1"/>
  <c r="D2593" i="1"/>
  <c r="B2593" i="1"/>
  <c r="N2592" i="1"/>
  <c r="J2592" i="1"/>
  <c r="E2592" i="1"/>
  <c r="D2592" i="1"/>
  <c r="G2592" i="1" s="1"/>
  <c r="B2592" i="1"/>
  <c r="N2591" i="1"/>
  <c r="K2591" i="1"/>
  <c r="I2591" i="1"/>
  <c r="H2591" i="1"/>
  <c r="G2591" i="1"/>
  <c r="L2591" i="1" s="1"/>
  <c r="F2591" i="1"/>
  <c r="E2591" i="1"/>
  <c r="D2591" i="1"/>
  <c r="J2591" i="1" s="1"/>
  <c r="B2591" i="1"/>
  <c r="N2590" i="1"/>
  <c r="J2590" i="1"/>
  <c r="I2590" i="1"/>
  <c r="F2590" i="1"/>
  <c r="D2590" i="1"/>
  <c r="E2590" i="1" s="1"/>
  <c r="B2590" i="1"/>
  <c r="N2589" i="1"/>
  <c r="K2589" i="1"/>
  <c r="J2589" i="1"/>
  <c r="G2589" i="1"/>
  <c r="F2589" i="1"/>
  <c r="D2589" i="1"/>
  <c r="H2589" i="1" s="1"/>
  <c r="B2589" i="1"/>
  <c r="N2588" i="1"/>
  <c r="I2588" i="1"/>
  <c r="E2588" i="1"/>
  <c r="D2588" i="1"/>
  <c r="K2588" i="1" s="1"/>
  <c r="B2588" i="1"/>
  <c r="N2587" i="1"/>
  <c r="K2587" i="1"/>
  <c r="J2587" i="1"/>
  <c r="I2587" i="1"/>
  <c r="H2587" i="1"/>
  <c r="L2587" i="1" s="1"/>
  <c r="G2587" i="1"/>
  <c r="E2587" i="1"/>
  <c r="D2587" i="1"/>
  <c r="F2587" i="1" s="1"/>
  <c r="B2587" i="1"/>
  <c r="N2586" i="1"/>
  <c r="J2586" i="1"/>
  <c r="H2586" i="1"/>
  <c r="E2586" i="1"/>
  <c r="D2586" i="1"/>
  <c r="I2586" i="1" s="1"/>
  <c r="B2586" i="1"/>
  <c r="N2585" i="1"/>
  <c r="K2585" i="1"/>
  <c r="J2585" i="1"/>
  <c r="I2585" i="1"/>
  <c r="H2585" i="1"/>
  <c r="G2585" i="1"/>
  <c r="F2585" i="1"/>
  <c r="E2585" i="1"/>
  <c r="D2585" i="1"/>
  <c r="B2585" i="1"/>
  <c r="N2584" i="1"/>
  <c r="J2584" i="1"/>
  <c r="E2584" i="1"/>
  <c r="D2584" i="1"/>
  <c r="G2584" i="1" s="1"/>
  <c r="B2584" i="1"/>
  <c r="N2583" i="1"/>
  <c r="K2583" i="1"/>
  <c r="I2583" i="1"/>
  <c r="H2583" i="1"/>
  <c r="G2583" i="1"/>
  <c r="L2583" i="1" s="1"/>
  <c r="F2583" i="1"/>
  <c r="E2583" i="1"/>
  <c r="D2583" i="1"/>
  <c r="J2583" i="1" s="1"/>
  <c r="B2583" i="1"/>
  <c r="N2582" i="1"/>
  <c r="J2582" i="1"/>
  <c r="I2582" i="1"/>
  <c r="F2582" i="1"/>
  <c r="D2582" i="1"/>
  <c r="E2582" i="1" s="1"/>
  <c r="B2582" i="1"/>
  <c r="N2581" i="1"/>
  <c r="K2581" i="1"/>
  <c r="J2581" i="1"/>
  <c r="G2581" i="1"/>
  <c r="F2581" i="1"/>
  <c r="D2581" i="1"/>
  <c r="H2581" i="1" s="1"/>
  <c r="B2581" i="1"/>
  <c r="N2580" i="1"/>
  <c r="I2580" i="1"/>
  <c r="E2580" i="1"/>
  <c r="D2580" i="1"/>
  <c r="K2580" i="1" s="1"/>
  <c r="B2580" i="1"/>
  <c r="N2579" i="1"/>
  <c r="K2579" i="1"/>
  <c r="J2579" i="1"/>
  <c r="I2579" i="1"/>
  <c r="H2579" i="1"/>
  <c r="L2579" i="1" s="1"/>
  <c r="G2579" i="1"/>
  <c r="E2579" i="1"/>
  <c r="D2579" i="1"/>
  <c r="F2579" i="1" s="1"/>
  <c r="B2579" i="1"/>
  <c r="N2578" i="1"/>
  <c r="J2578" i="1"/>
  <c r="H2578" i="1"/>
  <c r="E2578" i="1"/>
  <c r="D2578" i="1"/>
  <c r="I2578" i="1" s="1"/>
  <c r="B2578" i="1"/>
  <c r="N2577" i="1"/>
  <c r="K2577" i="1"/>
  <c r="J2577" i="1"/>
  <c r="I2577" i="1"/>
  <c r="H2577" i="1"/>
  <c r="G2577" i="1"/>
  <c r="F2577" i="1"/>
  <c r="E2577" i="1"/>
  <c r="D2577" i="1"/>
  <c r="B2577" i="1"/>
  <c r="N2576" i="1"/>
  <c r="J2576" i="1"/>
  <c r="E2576" i="1"/>
  <c r="D2576" i="1"/>
  <c r="G2576" i="1" s="1"/>
  <c r="B2576" i="1"/>
  <c r="N2575" i="1"/>
  <c r="K2575" i="1"/>
  <c r="I2575" i="1"/>
  <c r="H2575" i="1"/>
  <c r="G2575" i="1"/>
  <c r="L2575" i="1" s="1"/>
  <c r="F2575" i="1"/>
  <c r="E2575" i="1"/>
  <c r="D2575" i="1"/>
  <c r="J2575" i="1" s="1"/>
  <c r="B2575" i="1"/>
  <c r="N2574" i="1"/>
  <c r="J2574" i="1"/>
  <c r="I2574" i="1"/>
  <c r="F2574" i="1"/>
  <c r="D2574" i="1"/>
  <c r="E2574" i="1" s="1"/>
  <c r="B2574" i="1"/>
  <c r="N2573" i="1"/>
  <c r="K2573" i="1"/>
  <c r="J2573" i="1"/>
  <c r="G2573" i="1"/>
  <c r="F2573" i="1"/>
  <c r="D2573" i="1"/>
  <c r="H2573" i="1" s="1"/>
  <c r="B2573" i="1"/>
  <c r="N2572" i="1"/>
  <c r="I2572" i="1"/>
  <c r="E2572" i="1"/>
  <c r="D2572" i="1"/>
  <c r="K2572" i="1" s="1"/>
  <c r="B2572" i="1"/>
  <c r="N2571" i="1"/>
  <c r="K2571" i="1"/>
  <c r="J2571" i="1"/>
  <c r="I2571" i="1"/>
  <c r="H2571" i="1"/>
  <c r="L2571" i="1" s="1"/>
  <c r="G2571" i="1"/>
  <c r="E2571" i="1"/>
  <c r="D2571" i="1"/>
  <c r="F2571" i="1" s="1"/>
  <c r="B2571" i="1"/>
  <c r="N2570" i="1"/>
  <c r="J2570" i="1"/>
  <c r="H2570" i="1"/>
  <c r="E2570" i="1"/>
  <c r="D2570" i="1"/>
  <c r="I2570" i="1" s="1"/>
  <c r="B2570" i="1"/>
  <c r="N2569" i="1"/>
  <c r="K2569" i="1"/>
  <c r="J2569" i="1"/>
  <c r="I2569" i="1"/>
  <c r="H2569" i="1"/>
  <c r="G2569" i="1"/>
  <c r="F2569" i="1"/>
  <c r="E2569" i="1"/>
  <c r="D2569" i="1"/>
  <c r="B2569" i="1"/>
  <c r="N2568" i="1"/>
  <c r="J2568" i="1"/>
  <c r="E2568" i="1"/>
  <c r="D2568" i="1"/>
  <c r="G2568" i="1" s="1"/>
  <c r="B2568" i="1"/>
  <c r="N2567" i="1"/>
  <c r="K2567" i="1"/>
  <c r="I2567" i="1"/>
  <c r="H2567" i="1"/>
  <c r="G2567" i="1"/>
  <c r="L2567" i="1" s="1"/>
  <c r="F2567" i="1"/>
  <c r="E2567" i="1"/>
  <c r="D2567" i="1"/>
  <c r="J2567" i="1" s="1"/>
  <c r="B2567" i="1"/>
  <c r="N2566" i="1"/>
  <c r="J2566" i="1"/>
  <c r="I2566" i="1"/>
  <c r="F2566" i="1"/>
  <c r="D2566" i="1"/>
  <c r="E2566" i="1" s="1"/>
  <c r="B2566" i="1"/>
  <c r="N2565" i="1"/>
  <c r="K2565" i="1"/>
  <c r="J2565" i="1"/>
  <c r="G2565" i="1"/>
  <c r="F2565" i="1"/>
  <c r="D2565" i="1"/>
  <c r="H2565" i="1" s="1"/>
  <c r="B2565" i="1"/>
  <c r="N2564" i="1"/>
  <c r="I2564" i="1"/>
  <c r="E2564" i="1"/>
  <c r="D2564" i="1"/>
  <c r="K2564" i="1" s="1"/>
  <c r="B2564" i="1"/>
  <c r="N2563" i="1"/>
  <c r="L2563" i="1"/>
  <c r="K2563" i="1"/>
  <c r="J2563" i="1"/>
  <c r="I2563" i="1"/>
  <c r="H2563" i="1"/>
  <c r="G2563" i="1"/>
  <c r="E2563" i="1"/>
  <c r="D2563" i="1"/>
  <c r="F2563" i="1" s="1"/>
  <c r="B2563" i="1"/>
  <c r="N2562" i="1"/>
  <c r="J2562" i="1"/>
  <c r="H2562" i="1"/>
  <c r="E2562" i="1"/>
  <c r="D2562" i="1"/>
  <c r="I2562" i="1" s="1"/>
  <c r="B2562" i="1"/>
  <c r="N2561" i="1"/>
  <c r="K2561" i="1"/>
  <c r="J2561" i="1"/>
  <c r="I2561" i="1"/>
  <c r="H2561" i="1"/>
  <c r="G2561" i="1"/>
  <c r="F2561" i="1"/>
  <c r="E2561" i="1"/>
  <c r="D2561" i="1"/>
  <c r="B2561" i="1"/>
  <c r="N2560" i="1"/>
  <c r="J2560" i="1"/>
  <c r="E2560" i="1"/>
  <c r="D2560" i="1"/>
  <c r="G2560" i="1" s="1"/>
  <c r="B2560" i="1"/>
  <c r="N2559" i="1"/>
  <c r="L2559" i="1"/>
  <c r="K2559" i="1"/>
  <c r="I2559" i="1"/>
  <c r="H2559" i="1"/>
  <c r="G2559" i="1"/>
  <c r="F2559" i="1"/>
  <c r="E2559" i="1"/>
  <c r="D2559" i="1"/>
  <c r="J2559" i="1" s="1"/>
  <c r="B2559" i="1"/>
  <c r="N2558" i="1"/>
  <c r="J2558" i="1"/>
  <c r="I2558" i="1"/>
  <c r="F2558" i="1"/>
  <c r="D2558" i="1"/>
  <c r="E2558" i="1" s="1"/>
  <c r="B2558" i="1"/>
  <c r="N2557" i="1"/>
  <c r="K2557" i="1"/>
  <c r="J2557" i="1"/>
  <c r="G2557" i="1"/>
  <c r="F2557" i="1"/>
  <c r="D2557" i="1"/>
  <c r="H2557" i="1" s="1"/>
  <c r="B2557" i="1"/>
  <c r="N2556" i="1"/>
  <c r="I2556" i="1"/>
  <c r="E2556" i="1"/>
  <c r="D2556" i="1"/>
  <c r="K2556" i="1" s="1"/>
  <c r="B2556" i="1"/>
  <c r="N2555" i="1"/>
  <c r="L2555" i="1"/>
  <c r="K2555" i="1"/>
  <c r="J2555" i="1"/>
  <c r="I2555" i="1"/>
  <c r="H2555" i="1"/>
  <c r="G2555" i="1"/>
  <c r="E2555" i="1"/>
  <c r="D2555" i="1"/>
  <c r="F2555" i="1" s="1"/>
  <c r="B2555" i="1"/>
  <c r="N2554" i="1"/>
  <c r="J2554" i="1"/>
  <c r="H2554" i="1"/>
  <c r="E2554" i="1"/>
  <c r="D2554" i="1"/>
  <c r="I2554" i="1" s="1"/>
  <c r="B2554" i="1"/>
  <c r="N2553" i="1"/>
  <c r="K2553" i="1"/>
  <c r="J2553" i="1"/>
  <c r="I2553" i="1"/>
  <c r="H2553" i="1"/>
  <c r="G2553" i="1"/>
  <c r="F2553" i="1"/>
  <c r="E2553" i="1"/>
  <c r="D2553" i="1"/>
  <c r="B2553" i="1"/>
  <c r="N2552" i="1"/>
  <c r="J2552" i="1"/>
  <c r="E2552" i="1"/>
  <c r="D2552" i="1"/>
  <c r="G2552" i="1" s="1"/>
  <c r="B2552" i="1"/>
  <c r="N2551" i="1"/>
  <c r="L2551" i="1"/>
  <c r="K2551" i="1"/>
  <c r="I2551" i="1"/>
  <c r="H2551" i="1"/>
  <c r="G2551" i="1"/>
  <c r="F2551" i="1"/>
  <c r="E2551" i="1"/>
  <c r="D2551" i="1"/>
  <c r="J2551" i="1" s="1"/>
  <c r="B2551" i="1"/>
  <c r="N2550" i="1"/>
  <c r="J2550" i="1"/>
  <c r="I2550" i="1"/>
  <c r="F2550" i="1"/>
  <c r="D2550" i="1"/>
  <c r="E2550" i="1" s="1"/>
  <c r="B2550" i="1"/>
  <c r="N2549" i="1"/>
  <c r="K2549" i="1"/>
  <c r="J2549" i="1"/>
  <c r="G2549" i="1"/>
  <c r="F2549" i="1"/>
  <c r="D2549" i="1"/>
  <c r="H2549" i="1" s="1"/>
  <c r="B2549" i="1"/>
  <c r="N2548" i="1"/>
  <c r="I2548" i="1"/>
  <c r="E2548" i="1"/>
  <c r="D2548" i="1"/>
  <c r="K2548" i="1" s="1"/>
  <c r="B2548" i="1"/>
  <c r="N2547" i="1"/>
  <c r="L2547" i="1"/>
  <c r="K2547" i="1"/>
  <c r="J2547" i="1"/>
  <c r="I2547" i="1"/>
  <c r="H2547" i="1"/>
  <c r="G2547" i="1"/>
  <c r="E2547" i="1"/>
  <c r="D2547" i="1"/>
  <c r="F2547" i="1" s="1"/>
  <c r="B2547" i="1"/>
  <c r="N2546" i="1"/>
  <c r="J2546" i="1"/>
  <c r="H2546" i="1"/>
  <c r="E2546" i="1"/>
  <c r="D2546" i="1"/>
  <c r="I2546" i="1" s="1"/>
  <c r="B2546" i="1"/>
  <c r="N2545" i="1"/>
  <c r="K2545" i="1"/>
  <c r="J2545" i="1"/>
  <c r="I2545" i="1"/>
  <c r="H2545" i="1"/>
  <c r="G2545" i="1"/>
  <c r="F2545" i="1"/>
  <c r="E2545" i="1"/>
  <c r="D2545" i="1"/>
  <c r="B2545" i="1"/>
  <c r="N2544" i="1"/>
  <c r="J2544" i="1"/>
  <c r="E2544" i="1"/>
  <c r="D2544" i="1"/>
  <c r="G2544" i="1" s="1"/>
  <c r="B2544" i="1"/>
  <c r="N2543" i="1"/>
  <c r="L2543" i="1"/>
  <c r="K2543" i="1"/>
  <c r="I2543" i="1"/>
  <c r="H2543" i="1"/>
  <c r="G2543" i="1"/>
  <c r="F2543" i="1"/>
  <c r="E2543" i="1"/>
  <c r="D2543" i="1"/>
  <c r="J2543" i="1" s="1"/>
  <c r="B2543" i="1"/>
  <c r="N2542" i="1"/>
  <c r="J2542" i="1"/>
  <c r="I2542" i="1"/>
  <c r="F2542" i="1"/>
  <c r="D2542" i="1"/>
  <c r="E2542" i="1" s="1"/>
  <c r="B2542" i="1"/>
  <c r="N2541" i="1"/>
  <c r="K2541" i="1"/>
  <c r="J2541" i="1"/>
  <c r="G2541" i="1"/>
  <c r="F2541" i="1"/>
  <c r="D2541" i="1"/>
  <c r="H2541" i="1" s="1"/>
  <c r="B2541" i="1"/>
  <c r="N2540" i="1"/>
  <c r="I2540" i="1"/>
  <c r="E2540" i="1"/>
  <c r="D2540" i="1"/>
  <c r="K2540" i="1" s="1"/>
  <c r="B2540" i="1"/>
  <c r="N2539" i="1"/>
  <c r="L2539" i="1"/>
  <c r="K2539" i="1"/>
  <c r="J2539" i="1"/>
  <c r="I2539" i="1"/>
  <c r="H2539" i="1"/>
  <c r="G2539" i="1"/>
  <c r="E2539" i="1"/>
  <c r="D2539" i="1"/>
  <c r="F2539" i="1" s="1"/>
  <c r="B2539" i="1"/>
  <c r="N2538" i="1"/>
  <c r="J2538" i="1"/>
  <c r="H2538" i="1"/>
  <c r="E2538" i="1"/>
  <c r="D2538" i="1"/>
  <c r="I2538" i="1" s="1"/>
  <c r="B2538" i="1"/>
  <c r="N2537" i="1"/>
  <c r="K2537" i="1"/>
  <c r="J2537" i="1"/>
  <c r="I2537" i="1"/>
  <c r="H2537" i="1"/>
  <c r="G2537" i="1"/>
  <c r="F2537" i="1"/>
  <c r="E2537" i="1"/>
  <c r="D2537" i="1"/>
  <c r="B2537" i="1"/>
  <c r="N2536" i="1"/>
  <c r="J2536" i="1"/>
  <c r="E2536" i="1"/>
  <c r="D2536" i="1"/>
  <c r="G2536" i="1" s="1"/>
  <c r="B2536" i="1"/>
  <c r="N2535" i="1"/>
  <c r="L2535" i="1"/>
  <c r="K2535" i="1"/>
  <c r="I2535" i="1"/>
  <c r="H2535" i="1"/>
  <c r="G2535" i="1"/>
  <c r="F2535" i="1"/>
  <c r="E2535" i="1"/>
  <c r="D2535" i="1"/>
  <c r="J2535" i="1" s="1"/>
  <c r="B2535" i="1"/>
  <c r="N2534" i="1"/>
  <c r="J2534" i="1"/>
  <c r="I2534" i="1"/>
  <c r="F2534" i="1"/>
  <c r="D2534" i="1"/>
  <c r="E2534" i="1" s="1"/>
  <c r="B2534" i="1"/>
  <c r="N2533" i="1"/>
  <c r="K2533" i="1"/>
  <c r="J2533" i="1"/>
  <c r="G2533" i="1"/>
  <c r="F2533" i="1"/>
  <c r="D2533" i="1"/>
  <c r="H2533" i="1" s="1"/>
  <c r="B2533" i="1"/>
  <c r="N2532" i="1"/>
  <c r="I2532" i="1"/>
  <c r="E2532" i="1"/>
  <c r="D2532" i="1"/>
  <c r="K2532" i="1" s="1"/>
  <c r="B2532" i="1"/>
  <c r="N2531" i="1"/>
  <c r="L2531" i="1"/>
  <c r="K2531" i="1"/>
  <c r="J2531" i="1"/>
  <c r="I2531" i="1"/>
  <c r="H2531" i="1"/>
  <c r="G2531" i="1"/>
  <c r="E2531" i="1"/>
  <c r="D2531" i="1"/>
  <c r="F2531" i="1" s="1"/>
  <c r="B2531" i="1"/>
  <c r="N2530" i="1"/>
  <c r="J2530" i="1"/>
  <c r="H2530" i="1"/>
  <c r="E2530" i="1"/>
  <c r="D2530" i="1"/>
  <c r="I2530" i="1" s="1"/>
  <c r="B2530" i="1"/>
  <c r="N2529" i="1"/>
  <c r="K2529" i="1"/>
  <c r="J2529" i="1"/>
  <c r="I2529" i="1"/>
  <c r="H2529" i="1"/>
  <c r="G2529" i="1"/>
  <c r="F2529" i="1"/>
  <c r="E2529" i="1"/>
  <c r="D2529" i="1"/>
  <c r="B2529" i="1"/>
  <c r="N2528" i="1"/>
  <c r="J2528" i="1"/>
  <c r="E2528" i="1"/>
  <c r="D2528" i="1"/>
  <c r="G2528" i="1" s="1"/>
  <c r="B2528" i="1"/>
  <c r="N2527" i="1"/>
  <c r="L2527" i="1"/>
  <c r="K2527" i="1"/>
  <c r="I2527" i="1"/>
  <c r="H2527" i="1"/>
  <c r="G2527" i="1"/>
  <c r="F2527" i="1"/>
  <c r="E2527" i="1"/>
  <c r="D2527" i="1"/>
  <c r="J2527" i="1" s="1"/>
  <c r="B2527" i="1"/>
  <c r="N2526" i="1"/>
  <c r="J2526" i="1"/>
  <c r="I2526" i="1"/>
  <c r="F2526" i="1"/>
  <c r="D2526" i="1"/>
  <c r="E2526" i="1" s="1"/>
  <c r="B2526" i="1"/>
  <c r="N2525" i="1"/>
  <c r="K2525" i="1"/>
  <c r="J2525" i="1"/>
  <c r="G2525" i="1"/>
  <c r="F2525" i="1"/>
  <c r="D2525" i="1"/>
  <c r="H2525" i="1" s="1"/>
  <c r="B2525" i="1"/>
  <c r="N2524" i="1"/>
  <c r="I2524" i="1"/>
  <c r="E2524" i="1"/>
  <c r="D2524" i="1"/>
  <c r="K2524" i="1" s="1"/>
  <c r="B2524" i="1"/>
  <c r="N2523" i="1"/>
  <c r="L2523" i="1"/>
  <c r="K2523" i="1"/>
  <c r="J2523" i="1"/>
  <c r="I2523" i="1"/>
  <c r="H2523" i="1"/>
  <c r="G2523" i="1"/>
  <c r="E2523" i="1"/>
  <c r="D2523" i="1"/>
  <c r="F2523" i="1" s="1"/>
  <c r="B2523" i="1"/>
  <c r="N2522" i="1"/>
  <c r="J2522" i="1"/>
  <c r="H2522" i="1"/>
  <c r="E2522" i="1"/>
  <c r="D2522" i="1"/>
  <c r="I2522" i="1" s="1"/>
  <c r="B2522" i="1"/>
  <c r="N2521" i="1"/>
  <c r="K2521" i="1"/>
  <c r="J2521" i="1"/>
  <c r="I2521" i="1"/>
  <c r="H2521" i="1"/>
  <c r="G2521" i="1"/>
  <c r="F2521" i="1"/>
  <c r="E2521" i="1"/>
  <c r="D2521" i="1"/>
  <c r="B2521" i="1"/>
  <c r="N2520" i="1"/>
  <c r="J2520" i="1"/>
  <c r="E2520" i="1"/>
  <c r="D2520" i="1"/>
  <c r="G2520" i="1" s="1"/>
  <c r="B2520" i="1"/>
  <c r="N2519" i="1"/>
  <c r="L2519" i="1"/>
  <c r="K2519" i="1"/>
  <c r="I2519" i="1"/>
  <c r="H2519" i="1"/>
  <c r="G2519" i="1"/>
  <c r="F2519" i="1"/>
  <c r="E2519" i="1"/>
  <c r="D2519" i="1"/>
  <c r="J2519" i="1" s="1"/>
  <c r="B2519" i="1"/>
  <c r="N2518" i="1"/>
  <c r="J2518" i="1"/>
  <c r="I2518" i="1"/>
  <c r="F2518" i="1"/>
  <c r="D2518" i="1"/>
  <c r="E2518" i="1" s="1"/>
  <c r="B2518" i="1"/>
  <c r="N2517" i="1"/>
  <c r="K2517" i="1"/>
  <c r="J2517" i="1"/>
  <c r="G2517" i="1"/>
  <c r="F2517" i="1"/>
  <c r="D2517" i="1"/>
  <c r="H2517" i="1" s="1"/>
  <c r="B2517" i="1"/>
  <c r="N2516" i="1"/>
  <c r="I2516" i="1"/>
  <c r="E2516" i="1"/>
  <c r="D2516" i="1"/>
  <c r="K2516" i="1" s="1"/>
  <c r="B2516" i="1"/>
  <c r="N2515" i="1"/>
  <c r="L2515" i="1"/>
  <c r="K2515" i="1"/>
  <c r="J2515" i="1"/>
  <c r="I2515" i="1"/>
  <c r="H2515" i="1"/>
  <c r="G2515" i="1"/>
  <c r="E2515" i="1"/>
  <c r="D2515" i="1"/>
  <c r="F2515" i="1" s="1"/>
  <c r="B2515" i="1"/>
  <c r="N2514" i="1"/>
  <c r="J2514" i="1"/>
  <c r="H2514" i="1"/>
  <c r="E2514" i="1"/>
  <c r="D2514" i="1"/>
  <c r="I2514" i="1" s="1"/>
  <c r="B2514" i="1"/>
  <c r="N2513" i="1"/>
  <c r="K2513" i="1"/>
  <c r="J2513" i="1"/>
  <c r="I2513" i="1"/>
  <c r="H2513" i="1"/>
  <c r="G2513" i="1"/>
  <c r="F2513" i="1"/>
  <c r="E2513" i="1"/>
  <c r="D2513" i="1"/>
  <c r="B2513" i="1"/>
  <c r="N2512" i="1"/>
  <c r="J2512" i="1"/>
  <c r="E2512" i="1"/>
  <c r="D2512" i="1"/>
  <c r="G2512" i="1" s="1"/>
  <c r="B2512" i="1"/>
  <c r="N2511" i="1"/>
  <c r="L2511" i="1"/>
  <c r="K2511" i="1"/>
  <c r="I2511" i="1"/>
  <c r="H2511" i="1"/>
  <c r="G2511" i="1"/>
  <c r="F2511" i="1"/>
  <c r="E2511" i="1"/>
  <c r="D2511" i="1"/>
  <c r="J2511" i="1" s="1"/>
  <c r="B2511" i="1"/>
  <c r="N2510" i="1"/>
  <c r="J2510" i="1"/>
  <c r="I2510" i="1"/>
  <c r="F2510" i="1"/>
  <c r="D2510" i="1"/>
  <c r="E2510" i="1" s="1"/>
  <c r="B2510" i="1"/>
  <c r="N2509" i="1"/>
  <c r="K2509" i="1"/>
  <c r="J2509" i="1"/>
  <c r="G2509" i="1"/>
  <c r="F2509" i="1"/>
  <c r="D2509" i="1"/>
  <c r="H2509" i="1" s="1"/>
  <c r="B2509" i="1"/>
  <c r="N2508" i="1"/>
  <c r="I2508" i="1"/>
  <c r="E2508" i="1"/>
  <c r="D2508" i="1"/>
  <c r="K2508" i="1" s="1"/>
  <c r="B2508" i="1"/>
  <c r="N2507" i="1"/>
  <c r="L2507" i="1"/>
  <c r="K2507" i="1"/>
  <c r="J2507" i="1"/>
  <c r="I2507" i="1"/>
  <c r="H2507" i="1"/>
  <c r="G2507" i="1"/>
  <c r="E2507" i="1"/>
  <c r="D2507" i="1"/>
  <c r="F2507" i="1" s="1"/>
  <c r="B2507" i="1"/>
  <c r="N2506" i="1"/>
  <c r="J2506" i="1"/>
  <c r="H2506" i="1"/>
  <c r="E2506" i="1"/>
  <c r="D2506" i="1"/>
  <c r="I2506" i="1" s="1"/>
  <c r="B2506" i="1"/>
  <c r="N2505" i="1"/>
  <c r="K2505" i="1"/>
  <c r="J2505" i="1"/>
  <c r="I2505" i="1"/>
  <c r="H2505" i="1"/>
  <c r="G2505" i="1"/>
  <c r="F2505" i="1"/>
  <c r="E2505" i="1"/>
  <c r="D2505" i="1"/>
  <c r="B2505" i="1"/>
  <c r="N2504" i="1"/>
  <c r="J2504" i="1"/>
  <c r="E2504" i="1"/>
  <c r="D2504" i="1"/>
  <c r="G2504" i="1" s="1"/>
  <c r="B2504" i="1"/>
  <c r="N2503" i="1"/>
  <c r="L2503" i="1"/>
  <c r="K2503" i="1"/>
  <c r="I2503" i="1"/>
  <c r="H2503" i="1"/>
  <c r="G2503" i="1"/>
  <c r="F2503" i="1"/>
  <c r="E2503" i="1"/>
  <c r="D2503" i="1"/>
  <c r="J2503" i="1" s="1"/>
  <c r="B2503" i="1"/>
  <c r="N2502" i="1"/>
  <c r="J2502" i="1"/>
  <c r="I2502" i="1"/>
  <c r="F2502" i="1"/>
  <c r="D2502" i="1"/>
  <c r="E2502" i="1" s="1"/>
  <c r="B2502" i="1"/>
  <c r="N2501" i="1"/>
  <c r="K2501" i="1"/>
  <c r="J2501" i="1"/>
  <c r="G2501" i="1"/>
  <c r="F2501" i="1"/>
  <c r="D2501" i="1"/>
  <c r="H2501" i="1" s="1"/>
  <c r="B2501" i="1"/>
  <c r="N2500" i="1"/>
  <c r="I2500" i="1"/>
  <c r="E2500" i="1"/>
  <c r="D2500" i="1"/>
  <c r="K2500" i="1" s="1"/>
  <c r="B2500" i="1"/>
  <c r="N2499" i="1"/>
  <c r="L2499" i="1"/>
  <c r="K2499" i="1"/>
  <c r="J2499" i="1"/>
  <c r="I2499" i="1"/>
  <c r="H2499" i="1"/>
  <c r="G2499" i="1"/>
  <c r="E2499" i="1"/>
  <c r="D2499" i="1"/>
  <c r="F2499" i="1" s="1"/>
  <c r="B2499" i="1"/>
  <c r="N2498" i="1"/>
  <c r="J2498" i="1"/>
  <c r="H2498" i="1"/>
  <c r="E2498" i="1"/>
  <c r="D2498" i="1"/>
  <c r="I2498" i="1" s="1"/>
  <c r="B2498" i="1"/>
  <c r="N2497" i="1"/>
  <c r="K2497" i="1"/>
  <c r="J2497" i="1"/>
  <c r="I2497" i="1"/>
  <c r="H2497" i="1"/>
  <c r="G2497" i="1"/>
  <c r="F2497" i="1"/>
  <c r="E2497" i="1"/>
  <c r="D2497" i="1"/>
  <c r="B2497" i="1"/>
  <c r="N2496" i="1"/>
  <c r="J2496" i="1"/>
  <c r="E2496" i="1"/>
  <c r="D2496" i="1"/>
  <c r="G2496" i="1" s="1"/>
  <c r="B2496" i="1"/>
  <c r="N2495" i="1"/>
  <c r="L2495" i="1"/>
  <c r="K2495" i="1"/>
  <c r="I2495" i="1"/>
  <c r="H2495" i="1"/>
  <c r="G2495" i="1"/>
  <c r="F2495" i="1"/>
  <c r="E2495" i="1"/>
  <c r="D2495" i="1"/>
  <c r="J2495" i="1" s="1"/>
  <c r="B2495" i="1"/>
  <c r="N2494" i="1"/>
  <c r="J2494" i="1"/>
  <c r="I2494" i="1"/>
  <c r="F2494" i="1"/>
  <c r="D2494" i="1"/>
  <c r="E2494" i="1" s="1"/>
  <c r="B2494" i="1"/>
  <c r="N2493" i="1"/>
  <c r="K2493" i="1"/>
  <c r="J2493" i="1"/>
  <c r="G2493" i="1"/>
  <c r="F2493" i="1"/>
  <c r="D2493" i="1"/>
  <c r="H2493" i="1" s="1"/>
  <c r="B2493" i="1"/>
  <c r="N2492" i="1"/>
  <c r="I2492" i="1"/>
  <c r="E2492" i="1"/>
  <c r="D2492" i="1"/>
  <c r="K2492" i="1" s="1"/>
  <c r="B2492" i="1"/>
  <c r="N2491" i="1"/>
  <c r="L2491" i="1"/>
  <c r="K2491" i="1"/>
  <c r="J2491" i="1"/>
  <c r="I2491" i="1"/>
  <c r="H2491" i="1"/>
  <c r="G2491" i="1"/>
  <c r="E2491" i="1"/>
  <c r="D2491" i="1"/>
  <c r="F2491" i="1" s="1"/>
  <c r="B2491" i="1"/>
  <c r="N2490" i="1"/>
  <c r="J2490" i="1"/>
  <c r="H2490" i="1"/>
  <c r="E2490" i="1"/>
  <c r="D2490" i="1"/>
  <c r="I2490" i="1" s="1"/>
  <c r="B2490" i="1"/>
  <c r="N2489" i="1"/>
  <c r="K2489" i="1"/>
  <c r="J2489" i="1"/>
  <c r="I2489" i="1"/>
  <c r="H2489" i="1"/>
  <c r="G2489" i="1"/>
  <c r="F2489" i="1"/>
  <c r="E2489" i="1"/>
  <c r="D2489" i="1"/>
  <c r="B2489" i="1"/>
  <c r="N2488" i="1"/>
  <c r="J2488" i="1"/>
  <c r="E2488" i="1"/>
  <c r="D2488" i="1"/>
  <c r="G2488" i="1" s="1"/>
  <c r="B2488" i="1"/>
  <c r="N2487" i="1"/>
  <c r="L2487" i="1"/>
  <c r="K2487" i="1"/>
  <c r="I2487" i="1"/>
  <c r="H2487" i="1"/>
  <c r="G2487" i="1"/>
  <c r="F2487" i="1"/>
  <c r="E2487" i="1"/>
  <c r="D2487" i="1"/>
  <c r="J2487" i="1" s="1"/>
  <c r="B2487" i="1"/>
  <c r="N2486" i="1"/>
  <c r="J2486" i="1"/>
  <c r="I2486" i="1"/>
  <c r="F2486" i="1"/>
  <c r="D2486" i="1"/>
  <c r="E2486" i="1" s="1"/>
  <c r="B2486" i="1"/>
  <c r="N2485" i="1"/>
  <c r="K2485" i="1"/>
  <c r="J2485" i="1"/>
  <c r="G2485" i="1"/>
  <c r="F2485" i="1"/>
  <c r="D2485" i="1"/>
  <c r="H2485" i="1" s="1"/>
  <c r="B2485" i="1"/>
  <c r="N2484" i="1"/>
  <c r="I2484" i="1"/>
  <c r="E2484" i="1"/>
  <c r="D2484" i="1"/>
  <c r="K2484" i="1" s="1"/>
  <c r="B2484" i="1"/>
  <c r="N2483" i="1"/>
  <c r="L2483" i="1"/>
  <c r="K2483" i="1"/>
  <c r="J2483" i="1"/>
  <c r="I2483" i="1"/>
  <c r="H2483" i="1"/>
  <c r="G2483" i="1"/>
  <c r="E2483" i="1"/>
  <c r="D2483" i="1"/>
  <c r="F2483" i="1" s="1"/>
  <c r="B2483" i="1"/>
  <c r="N2482" i="1"/>
  <c r="J2482" i="1"/>
  <c r="H2482" i="1"/>
  <c r="E2482" i="1"/>
  <c r="D2482" i="1"/>
  <c r="I2482" i="1" s="1"/>
  <c r="B2482" i="1"/>
  <c r="N2481" i="1"/>
  <c r="K2481" i="1"/>
  <c r="J2481" i="1"/>
  <c r="I2481" i="1"/>
  <c r="H2481" i="1"/>
  <c r="G2481" i="1"/>
  <c r="F2481" i="1"/>
  <c r="E2481" i="1"/>
  <c r="D2481" i="1"/>
  <c r="B2481" i="1"/>
  <c r="N2480" i="1"/>
  <c r="J2480" i="1"/>
  <c r="E2480" i="1"/>
  <c r="D2480" i="1"/>
  <c r="G2480" i="1" s="1"/>
  <c r="B2480" i="1"/>
  <c r="N2479" i="1"/>
  <c r="L2479" i="1"/>
  <c r="K2479" i="1"/>
  <c r="I2479" i="1"/>
  <c r="H2479" i="1"/>
  <c r="G2479" i="1"/>
  <c r="F2479" i="1"/>
  <c r="E2479" i="1"/>
  <c r="D2479" i="1"/>
  <c r="J2479" i="1" s="1"/>
  <c r="B2479" i="1"/>
  <c r="N2478" i="1"/>
  <c r="J2478" i="1"/>
  <c r="I2478" i="1"/>
  <c r="F2478" i="1"/>
  <c r="D2478" i="1"/>
  <c r="E2478" i="1" s="1"/>
  <c r="B2478" i="1"/>
  <c r="N2477" i="1"/>
  <c r="K2477" i="1"/>
  <c r="J2477" i="1"/>
  <c r="G2477" i="1"/>
  <c r="F2477" i="1"/>
  <c r="D2477" i="1"/>
  <c r="H2477" i="1" s="1"/>
  <c r="B2477" i="1"/>
  <c r="N2476" i="1"/>
  <c r="I2476" i="1"/>
  <c r="E2476" i="1"/>
  <c r="D2476" i="1"/>
  <c r="K2476" i="1" s="1"/>
  <c r="B2476" i="1"/>
  <c r="N2475" i="1"/>
  <c r="K2475" i="1"/>
  <c r="J2475" i="1"/>
  <c r="I2475" i="1"/>
  <c r="H2475" i="1"/>
  <c r="L2475" i="1" s="1"/>
  <c r="G2475" i="1"/>
  <c r="E2475" i="1"/>
  <c r="D2475" i="1"/>
  <c r="F2475" i="1" s="1"/>
  <c r="B2475" i="1"/>
  <c r="N2474" i="1"/>
  <c r="J2474" i="1"/>
  <c r="H2474" i="1"/>
  <c r="E2474" i="1"/>
  <c r="D2474" i="1"/>
  <c r="I2474" i="1" s="1"/>
  <c r="B2474" i="1"/>
  <c r="N2473" i="1"/>
  <c r="K2473" i="1"/>
  <c r="J2473" i="1"/>
  <c r="I2473" i="1"/>
  <c r="H2473" i="1"/>
  <c r="G2473" i="1"/>
  <c r="F2473" i="1"/>
  <c r="E2473" i="1"/>
  <c r="D2473" i="1"/>
  <c r="B2473" i="1"/>
  <c r="N2472" i="1"/>
  <c r="J2472" i="1"/>
  <c r="E2472" i="1"/>
  <c r="D2472" i="1"/>
  <c r="G2472" i="1" s="1"/>
  <c r="B2472" i="1"/>
  <c r="N2471" i="1"/>
  <c r="K2471" i="1"/>
  <c r="I2471" i="1"/>
  <c r="H2471" i="1"/>
  <c r="G2471" i="1"/>
  <c r="L2471" i="1" s="1"/>
  <c r="F2471" i="1"/>
  <c r="E2471" i="1"/>
  <c r="D2471" i="1"/>
  <c r="J2471" i="1" s="1"/>
  <c r="B2471" i="1"/>
  <c r="N2470" i="1"/>
  <c r="J2470" i="1"/>
  <c r="I2470" i="1"/>
  <c r="F2470" i="1"/>
  <c r="D2470" i="1"/>
  <c r="E2470" i="1" s="1"/>
  <c r="B2470" i="1"/>
  <c r="N2469" i="1"/>
  <c r="K2469" i="1"/>
  <c r="J2469" i="1"/>
  <c r="G2469" i="1"/>
  <c r="F2469" i="1"/>
  <c r="D2469" i="1"/>
  <c r="H2469" i="1" s="1"/>
  <c r="B2469" i="1"/>
  <c r="N2468" i="1"/>
  <c r="I2468" i="1"/>
  <c r="E2468" i="1"/>
  <c r="D2468" i="1"/>
  <c r="K2468" i="1" s="1"/>
  <c r="B2468" i="1"/>
  <c r="N2467" i="1"/>
  <c r="K2467" i="1"/>
  <c r="J2467" i="1"/>
  <c r="I2467" i="1"/>
  <c r="H2467" i="1"/>
  <c r="L2467" i="1" s="1"/>
  <c r="G2467" i="1"/>
  <c r="E2467" i="1"/>
  <c r="D2467" i="1"/>
  <c r="F2467" i="1" s="1"/>
  <c r="B2467" i="1"/>
  <c r="N2466" i="1"/>
  <c r="J2466" i="1"/>
  <c r="H2466" i="1"/>
  <c r="E2466" i="1"/>
  <c r="D2466" i="1"/>
  <c r="I2466" i="1" s="1"/>
  <c r="B2466" i="1"/>
  <c r="N2465" i="1"/>
  <c r="K2465" i="1"/>
  <c r="J2465" i="1"/>
  <c r="I2465" i="1"/>
  <c r="H2465" i="1"/>
  <c r="G2465" i="1"/>
  <c r="F2465" i="1"/>
  <c r="E2465" i="1"/>
  <c r="D2465" i="1"/>
  <c r="B2465" i="1"/>
  <c r="N2464" i="1"/>
  <c r="D2464" i="1"/>
  <c r="B2464" i="1"/>
  <c r="N2463" i="1"/>
  <c r="K2463" i="1"/>
  <c r="I2463" i="1"/>
  <c r="H2463" i="1"/>
  <c r="G2463" i="1"/>
  <c r="F2463" i="1"/>
  <c r="L2463" i="1" s="1"/>
  <c r="E2463" i="1"/>
  <c r="D2463" i="1"/>
  <c r="J2463" i="1" s="1"/>
  <c r="B2463" i="1"/>
  <c r="N2462" i="1"/>
  <c r="J2462" i="1"/>
  <c r="I2462" i="1"/>
  <c r="F2462" i="1"/>
  <c r="D2462" i="1"/>
  <c r="E2462" i="1" s="1"/>
  <c r="B2462" i="1"/>
  <c r="N2461" i="1"/>
  <c r="K2461" i="1"/>
  <c r="J2461" i="1"/>
  <c r="G2461" i="1"/>
  <c r="F2461" i="1"/>
  <c r="D2461" i="1"/>
  <c r="H2461" i="1" s="1"/>
  <c r="B2461" i="1"/>
  <c r="N2460" i="1"/>
  <c r="I2460" i="1"/>
  <c r="E2460" i="1"/>
  <c r="D2460" i="1"/>
  <c r="B2460" i="1"/>
  <c r="N2459" i="1"/>
  <c r="L2459" i="1"/>
  <c r="K2459" i="1"/>
  <c r="J2459" i="1"/>
  <c r="I2459" i="1"/>
  <c r="H2459" i="1"/>
  <c r="G2459" i="1"/>
  <c r="E2459" i="1"/>
  <c r="D2459" i="1"/>
  <c r="F2459" i="1" s="1"/>
  <c r="B2459" i="1"/>
  <c r="N2458" i="1"/>
  <c r="J2458" i="1"/>
  <c r="H2458" i="1"/>
  <c r="E2458" i="1"/>
  <c r="D2458" i="1"/>
  <c r="I2458" i="1" s="1"/>
  <c r="B2458" i="1"/>
  <c r="N2457" i="1"/>
  <c r="K2457" i="1"/>
  <c r="J2457" i="1"/>
  <c r="I2457" i="1"/>
  <c r="H2457" i="1"/>
  <c r="G2457" i="1"/>
  <c r="F2457" i="1"/>
  <c r="E2457" i="1"/>
  <c r="D2457" i="1"/>
  <c r="B2457" i="1"/>
  <c r="N2456" i="1"/>
  <c r="D2456" i="1"/>
  <c r="B2456" i="1"/>
  <c r="N2455" i="1"/>
  <c r="K2455" i="1"/>
  <c r="I2455" i="1"/>
  <c r="H2455" i="1"/>
  <c r="G2455" i="1"/>
  <c r="F2455" i="1"/>
  <c r="L2455" i="1" s="1"/>
  <c r="E2455" i="1"/>
  <c r="D2455" i="1"/>
  <c r="J2455" i="1" s="1"/>
  <c r="B2455" i="1"/>
  <c r="N2454" i="1"/>
  <c r="J2454" i="1"/>
  <c r="I2454" i="1"/>
  <c r="F2454" i="1"/>
  <c r="D2454" i="1"/>
  <c r="E2454" i="1" s="1"/>
  <c r="B2454" i="1"/>
  <c r="N2453" i="1"/>
  <c r="K2453" i="1"/>
  <c r="J2453" i="1"/>
  <c r="G2453" i="1"/>
  <c r="F2453" i="1"/>
  <c r="D2453" i="1"/>
  <c r="H2453" i="1" s="1"/>
  <c r="B2453" i="1"/>
  <c r="N2452" i="1"/>
  <c r="I2452" i="1"/>
  <c r="E2452" i="1"/>
  <c r="D2452" i="1"/>
  <c r="B2452" i="1"/>
  <c r="N2451" i="1"/>
  <c r="K2451" i="1"/>
  <c r="J2451" i="1"/>
  <c r="I2451" i="1"/>
  <c r="H2451" i="1"/>
  <c r="L2451" i="1" s="1"/>
  <c r="G2451" i="1"/>
  <c r="E2451" i="1"/>
  <c r="D2451" i="1"/>
  <c r="F2451" i="1" s="1"/>
  <c r="B2451" i="1"/>
  <c r="N2450" i="1"/>
  <c r="J2450" i="1"/>
  <c r="H2450" i="1"/>
  <c r="E2450" i="1"/>
  <c r="D2450" i="1"/>
  <c r="I2450" i="1" s="1"/>
  <c r="B2450" i="1"/>
  <c r="N2449" i="1"/>
  <c r="K2449" i="1"/>
  <c r="J2449" i="1"/>
  <c r="I2449" i="1"/>
  <c r="H2449" i="1"/>
  <c r="G2449" i="1"/>
  <c r="F2449" i="1"/>
  <c r="E2449" i="1"/>
  <c r="D2449" i="1"/>
  <c r="B2449" i="1"/>
  <c r="N2448" i="1"/>
  <c r="D2448" i="1"/>
  <c r="B2448" i="1"/>
  <c r="N2447" i="1"/>
  <c r="K2447" i="1"/>
  <c r="I2447" i="1"/>
  <c r="H2447" i="1"/>
  <c r="G2447" i="1"/>
  <c r="F2447" i="1"/>
  <c r="L2447" i="1" s="1"/>
  <c r="E2447" i="1"/>
  <c r="D2447" i="1"/>
  <c r="J2447" i="1" s="1"/>
  <c r="B2447" i="1"/>
  <c r="N2446" i="1"/>
  <c r="J2446" i="1"/>
  <c r="I2446" i="1"/>
  <c r="F2446" i="1"/>
  <c r="D2446" i="1"/>
  <c r="E2446" i="1" s="1"/>
  <c r="B2446" i="1"/>
  <c r="N2445" i="1"/>
  <c r="K2445" i="1"/>
  <c r="J2445" i="1"/>
  <c r="G2445" i="1"/>
  <c r="F2445" i="1"/>
  <c r="D2445" i="1"/>
  <c r="H2445" i="1" s="1"/>
  <c r="B2445" i="1"/>
  <c r="N2444" i="1"/>
  <c r="I2444" i="1"/>
  <c r="E2444" i="1"/>
  <c r="D2444" i="1"/>
  <c r="B2444" i="1"/>
  <c r="N2443" i="1"/>
  <c r="L2443" i="1"/>
  <c r="K2443" i="1"/>
  <c r="J2443" i="1"/>
  <c r="I2443" i="1"/>
  <c r="H2443" i="1"/>
  <c r="G2443" i="1"/>
  <c r="E2443" i="1"/>
  <c r="D2443" i="1"/>
  <c r="F2443" i="1" s="1"/>
  <c r="B2443" i="1"/>
  <c r="N2442" i="1"/>
  <c r="J2442" i="1"/>
  <c r="H2442" i="1"/>
  <c r="E2442" i="1"/>
  <c r="D2442" i="1"/>
  <c r="I2442" i="1" s="1"/>
  <c r="B2442" i="1"/>
  <c r="N2441" i="1"/>
  <c r="K2441" i="1"/>
  <c r="J2441" i="1"/>
  <c r="I2441" i="1"/>
  <c r="H2441" i="1"/>
  <c r="G2441" i="1"/>
  <c r="F2441" i="1"/>
  <c r="E2441" i="1"/>
  <c r="D2441" i="1"/>
  <c r="B2441" i="1"/>
  <c r="N2440" i="1"/>
  <c r="D2440" i="1"/>
  <c r="B2440" i="1"/>
  <c r="N2439" i="1"/>
  <c r="K2439" i="1"/>
  <c r="I2439" i="1"/>
  <c r="H2439" i="1"/>
  <c r="G2439" i="1"/>
  <c r="F2439" i="1"/>
  <c r="L2439" i="1" s="1"/>
  <c r="E2439" i="1"/>
  <c r="D2439" i="1"/>
  <c r="J2439" i="1" s="1"/>
  <c r="B2439" i="1"/>
  <c r="N2438" i="1"/>
  <c r="J2438" i="1"/>
  <c r="I2438" i="1"/>
  <c r="F2438" i="1"/>
  <c r="D2438" i="1"/>
  <c r="E2438" i="1" s="1"/>
  <c r="B2438" i="1"/>
  <c r="N2437" i="1"/>
  <c r="K2437" i="1"/>
  <c r="J2437" i="1"/>
  <c r="G2437" i="1"/>
  <c r="F2437" i="1"/>
  <c r="D2437" i="1"/>
  <c r="H2437" i="1" s="1"/>
  <c r="B2437" i="1"/>
  <c r="N2436" i="1"/>
  <c r="I2436" i="1"/>
  <c r="E2436" i="1"/>
  <c r="D2436" i="1"/>
  <c r="B2436" i="1"/>
  <c r="N2435" i="1"/>
  <c r="K2435" i="1"/>
  <c r="J2435" i="1"/>
  <c r="I2435" i="1"/>
  <c r="H2435" i="1"/>
  <c r="L2435" i="1" s="1"/>
  <c r="G2435" i="1"/>
  <c r="E2435" i="1"/>
  <c r="D2435" i="1"/>
  <c r="F2435" i="1" s="1"/>
  <c r="B2435" i="1"/>
  <c r="N2434" i="1"/>
  <c r="J2434" i="1"/>
  <c r="H2434" i="1"/>
  <c r="E2434" i="1"/>
  <c r="D2434" i="1"/>
  <c r="I2434" i="1" s="1"/>
  <c r="B2434" i="1"/>
  <c r="N2433" i="1"/>
  <c r="K2433" i="1"/>
  <c r="J2433" i="1"/>
  <c r="I2433" i="1"/>
  <c r="H2433" i="1"/>
  <c r="G2433" i="1"/>
  <c r="F2433" i="1"/>
  <c r="E2433" i="1"/>
  <c r="D2433" i="1"/>
  <c r="B2433" i="1"/>
  <c r="N2432" i="1"/>
  <c r="D2432" i="1"/>
  <c r="B2432" i="1"/>
  <c r="N2431" i="1"/>
  <c r="K2431" i="1"/>
  <c r="I2431" i="1"/>
  <c r="H2431" i="1"/>
  <c r="G2431" i="1"/>
  <c r="F2431" i="1"/>
  <c r="L2431" i="1" s="1"/>
  <c r="E2431" i="1"/>
  <c r="D2431" i="1"/>
  <c r="J2431" i="1" s="1"/>
  <c r="B2431" i="1"/>
  <c r="N2430" i="1"/>
  <c r="J2430" i="1"/>
  <c r="I2430" i="1"/>
  <c r="F2430" i="1"/>
  <c r="D2430" i="1"/>
  <c r="E2430" i="1" s="1"/>
  <c r="B2430" i="1"/>
  <c r="N2429" i="1"/>
  <c r="K2429" i="1"/>
  <c r="J2429" i="1"/>
  <c r="G2429" i="1"/>
  <c r="F2429" i="1"/>
  <c r="D2429" i="1"/>
  <c r="H2429" i="1" s="1"/>
  <c r="B2429" i="1"/>
  <c r="N2428" i="1"/>
  <c r="I2428" i="1"/>
  <c r="E2428" i="1"/>
  <c r="D2428" i="1"/>
  <c r="B2428" i="1"/>
  <c r="N2427" i="1"/>
  <c r="L2427" i="1"/>
  <c r="K2427" i="1"/>
  <c r="J2427" i="1"/>
  <c r="I2427" i="1"/>
  <c r="H2427" i="1"/>
  <c r="G2427" i="1"/>
  <c r="E2427" i="1"/>
  <c r="D2427" i="1"/>
  <c r="F2427" i="1" s="1"/>
  <c r="B2427" i="1"/>
  <c r="N2426" i="1"/>
  <c r="J2426" i="1"/>
  <c r="H2426" i="1"/>
  <c r="E2426" i="1"/>
  <c r="D2426" i="1"/>
  <c r="I2426" i="1" s="1"/>
  <c r="B2426" i="1"/>
  <c r="N2425" i="1"/>
  <c r="K2425" i="1"/>
  <c r="J2425" i="1"/>
  <c r="I2425" i="1"/>
  <c r="H2425" i="1"/>
  <c r="G2425" i="1"/>
  <c r="F2425" i="1"/>
  <c r="E2425" i="1"/>
  <c r="D2425" i="1"/>
  <c r="B2425" i="1"/>
  <c r="N2424" i="1"/>
  <c r="D2424" i="1"/>
  <c r="B2424" i="1"/>
  <c r="N2423" i="1"/>
  <c r="K2423" i="1"/>
  <c r="I2423" i="1"/>
  <c r="H2423" i="1"/>
  <c r="G2423" i="1"/>
  <c r="F2423" i="1"/>
  <c r="L2423" i="1" s="1"/>
  <c r="E2423" i="1"/>
  <c r="D2423" i="1"/>
  <c r="J2423" i="1" s="1"/>
  <c r="B2423" i="1"/>
  <c r="N2422" i="1"/>
  <c r="J2422" i="1"/>
  <c r="I2422" i="1"/>
  <c r="F2422" i="1"/>
  <c r="D2422" i="1"/>
  <c r="E2422" i="1" s="1"/>
  <c r="B2422" i="1"/>
  <c r="N2421" i="1"/>
  <c r="K2421" i="1"/>
  <c r="J2421" i="1"/>
  <c r="G2421" i="1"/>
  <c r="F2421" i="1"/>
  <c r="D2421" i="1"/>
  <c r="H2421" i="1" s="1"/>
  <c r="B2421" i="1"/>
  <c r="N2420" i="1"/>
  <c r="I2420" i="1"/>
  <c r="E2420" i="1"/>
  <c r="D2420" i="1"/>
  <c r="B2420" i="1"/>
  <c r="N2419" i="1"/>
  <c r="K2419" i="1"/>
  <c r="J2419" i="1"/>
  <c r="I2419" i="1"/>
  <c r="H2419" i="1"/>
  <c r="L2419" i="1" s="1"/>
  <c r="G2419" i="1"/>
  <c r="E2419" i="1"/>
  <c r="D2419" i="1"/>
  <c r="F2419" i="1" s="1"/>
  <c r="B2419" i="1"/>
  <c r="N2418" i="1"/>
  <c r="J2418" i="1"/>
  <c r="H2418" i="1"/>
  <c r="E2418" i="1"/>
  <c r="D2418" i="1"/>
  <c r="I2418" i="1" s="1"/>
  <c r="B2418" i="1"/>
  <c r="N2417" i="1"/>
  <c r="K2417" i="1"/>
  <c r="J2417" i="1"/>
  <c r="I2417" i="1"/>
  <c r="H2417" i="1"/>
  <c r="G2417" i="1"/>
  <c r="F2417" i="1"/>
  <c r="E2417" i="1"/>
  <c r="D2417" i="1"/>
  <c r="B2417" i="1"/>
  <c r="N2416" i="1"/>
  <c r="D2416" i="1"/>
  <c r="B2416" i="1"/>
  <c r="N2415" i="1"/>
  <c r="K2415" i="1"/>
  <c r="I2415" i="1"/>
  <c r="H2415" i="1"/>
  <c r="G2415" i="1"/>
  <c r="F2415" i="1"/>
  <c r="L2415" i="1" s="1"/>
  <c r="E2415" i="1"/>
  <c r="D2415" i="1"/>
  <c r="J2415" i="1" s="1"/>
  <c r="B2415" i="1"/>
  <c r="N2414" i="1"/>
  <c r="J2414" i="1"/>
  <c r="I2414" i="1"/>
  <c r="F2414" i="1"/>
  <c r="D2414" i="1"/>
  <c r="E2414" i="1" s="1"/>
  <c r="B2414" i="1"/>
  <c r="N2413" i="1"/>
  <c r="K2413" i="1"/>
  <c r="J2413" i="1"/>
  <c r="G2413" i="1"/>
  <c r="F2413" i="1"/>
  <c r="D2413" i="1"/>
  <c r="H2413" i="1" s="1"/>
  <c r="B2413" i="1"/>
  <c r="N2412" i="1"/>
  <c r="I2412" i="1"/>
  <c r="E2412" i="1"/>
  <c r="D2412" i="1"/>
  <c r="B2412" i="1"/>
  <c r="N2411" i="1"/>
  <c r="L2411" i="1"/>
  <c r="K2411" i="1"/>
  <c r="J2411" i="1"/>
  <c r="I2411" i="1"/>
  <c r="H2411" i="1"/>
  <c r="G2411" i="1"/>
  <c r="E2411" i="1"/>
  <c r="D2411" i="1"/>
  <c r="F2411" i="1" s="1"/>
  <c r="B2411" i="1"/>
  <c r="N2410" i="1"/>
  <c r="J2410" i="1"/>
  <c r="H2410" i="1"/>
  <c r="E2410" i="1"/>
  <c r="D2410" i="1"/>
  <c r="I2410" i="1" s="1"/>
  <c r="B2410" i="1"/>
  <c r="N2409" i="1"/>
  <c r="K2409" i="1"/>
  <c r="J2409" i="1"/>
  <c r="I2409" i="1"/>
  <c r="H2409" i="1"/>
  <c r="G2409" i="1"/>
  <c r="F2409" i="1"/>
  <c r="E2409" i="1"/>
  <c r="D2409" i="1"/>
  <c r="B2409" i="1"/>
  <c r="N2408" i="1"/>
  <c r="D2408" i="1"/>
  <c r="B2408" i="1"/>
  <c r="N2407" i="1"/>
  <c r="K2407" i="1"/>
  <c r="I2407" i="1"/>
  <c r="H2407" i="1"/>
  <c r="G2407" i="1"/>
  <c r="F2407" i="1"/>
  <c r="L2407" i="1" s="1"/>
  <c r="E2407" i="1"/>
  <c r="D2407" i="1"/>
  <c r="J2407" i="1" s="1"/>
  <c r="B2407" i="1"/>
  <c r="N2406" i="1"/>
  <c r="J2406" i="1"/>
  <c r="I2406" i="1"/>
  <c r="F2406" i="1"/>
  <c r="D2406" i="1"/>
  <c r="E2406" i="1" s="1"/>
  <c r="B2406" i="1"/>
  <c r="N2405" i="1"/>
  <c r="K2405" i="1"/>
  <c r="J2405" i="1"/>
  <c r="G2405" i="1"/>
  <c r="F2405" i="1"/>
  <c r="D2405" i="1"/>
  <c r="H2405" i="1" s="1"/>
  <c r="B2405" i="1"/>
  <c r="N2404" i="1"/>
  <c r="I2404" i="1"/>
  <c r="E2404" i="1"/>
  <c r="D2404" i="1"/>
  <c r="B2404" i="1"/>
  <c r="N2403" i="1"/>
  <c r="K2403" i="1"/>
  <c r="J2403" i="1"/>
  <c r="I2403" i="1"/>
  <c r="H2403" i="1"/>
  <c r="L2403" i="1" s="1"/>
  <c r="G2403" i="1"/>
  <c r="E2403" i="1"/>
  <c r="D2403" i="1"/>
  <c r="F2403" i="1" s="1"/>
  <c r="B2403" i="1"/>
  <c r="N2402" i="1"/>
  <c r="J2402" i="1"/>
  <c r="H2402" i="1"/>
  <c r="E2402" i="1"/>
  <c r="D2402" i="1"/>
  <c r="I2402" i="1" s="1"/>
  <c r="B2402" i="1"/>
  <c r="N2401" i="1"/>
  <c r="K2401" i="1"/>
  <c r="J2401" i="1"/>
  <c r="I2401" i="1"/>
  <c r="H2401" i="1"/>
  <c r="G2401" i="1"/>
  <c r="F2401" i="1"/>
  <c r="E2401" i="1"/>
  <c r="D2401" i="1"/>
  <c r="B2401" i="1"/>
  <c r="N2400" i="1"/>
  <c r="D2400" i="1"/>
  <c r="B2400" i="1"/>
  <c r="N2399" i="1"/>
  <c r="K2399" i="1"/>
  <c r="I2399" i="1"/>
  <c r="H2399" i="1"/>
  <c r="G2399" i="1"/>
  <c r="F2399" i="1"/>
  <c r="L2399" i="1" s="1"/>
  <c r="E2399" i="1"/>
  <c r="D2399" i="1"/>
  <c r="J2399" i="1" s="1"/>
  <c r="B2399" i="1"/>
  <c r="N2398" i="1"/>
  <c r="J2398" i="1"/>
  <c r="I2398" i="1"/>
  <c r="F2398" i="1"/>
  <c r="D2398" i="1"/>
  <c r="E2398" i="1" s="1"/>
  <c r="B2398" i="1"/>
  <c r="N2397" i="1"/>
  <c r="K2397" i="1"/>
  <c r="J2397" i="1"/>
  <c r="G2397" i="1"/>
  <c r="F2397" i="1"/>
  <c r="D2397" i="1"/>
  <c r="H2397" i="1" s="1"/>
  <c r="B2397" i="1"/>
  <c r="N2396" i="1"/>
  <c r="I2396" i="1"/>
  <c r="E2396" i="1"/>
  <c r="D2396" i="1"/>
  <c r="B2396" i="1"/>
  <c r="N2395" i="1"/>
  <c r="L2395" i="1"/>
  <c r="K2395" i="1"/>
  <c r="J2395" i="1"/>
  <c r="I2395" i="1"/>
  <c r="H2395" i="1"/>
  <c r="G2395" i="1"/>
  <c r="E2395" i="1"/>
  <c r="D2395" i="1"/>
  <c r="F2395" i="1" s="1"/>
  <c r="B2395" i="1"/>
  <c r="N2394" i="1"/>
  <c r="J2394" i="1"/>
  <c r="H2394" i="1"/>
  <c r="E2394" i="1"/>
  <c r="D2394" i="1"/>
  <c r="I2394" i="1" s="1"/>
  <c r="B2394" i="1"/>
  <c r="N2393" i="1"/>
  <c r="K2393" i="1"/>
  <c r="J2393" i="1"/>
  <c r="I2393" i="1"/>
  <c r="H2393" i="1"/>
  <c r="G2393" i="1"/>
  <c r="F2393" i="1"/>
  <c r="E2393" i="1"/>
  <c r="D2393" i="1"/>
  <c r="B2393" i="1"/>
  <c r="N2392" i="1"/>
  <c r="D2392" i="1"/>
  <c r="B2392" i="1"/>
  <c r="N2391" i="1"/>
  <c r="K2391" i="1"/>
  <c r="I2391" i="1"/>
  <c r="H2391" i="1"/>
  <c r="G2391" i="1"/>
  <c r="F2391" i="1"/>
  <c r="L2391" i="1" s="1"/>
  <c r="E2391" i="1"/>
  <c r="D2391" i="1"/>
  <c r="J2391" i="1" s="1"/>
  <c r="B2391" i="1"/>
  <c r="N2390" i="1"/>
  <c r="J2390" i="1"/>
  <c r="I2390" i="1"/>
  <c r="F2390" i="1"/>
  <c r="D2390" i="1"/>
  <c r="E2390" i="1" s="1"/>
  <c r="B2390" i="1"/>
  <c r="N2389" i="1"/>
  <c r="K2389" i="1"/>
  <c r="J2389" i="1"/>
  <c r="G2389" i="1"/>
  <c r="F2389" i="1"/>
  <c r="D2389" i="1"/>
  <c r="H2389" i="1" s="1"/>
  <c r="B2389" i="1"/>
  <c r="N2388" i="1"/>
  <c r="I2388" i="1"/>
  <c r="E2388" i="1"/>
  <c r="D2388" i="1"/>
  <c r="B2388" i="1"/>
  <c r="N2387" i="1"/>
  <c r="K2387" i="1"/>
  <c r="J2387" i="1"/>
  <c r="I2387" i="1"/>
  <c r="H2387" i="1"/>
  <c r="L2387" i="1" s="1"/>
  <c r="G2387" i="1"/>
  <c r="E2387" i="1"/>
  <c r="D2387" i="1"/>
  <c r="F2387" i="1" s="1"/>
  <c r="B2387" i="1"/>
  <c r="N2386" i="1"/>
  <c r="J2386" i="1"/>
  <c r="H2386" i="1"/>
  <c r="E2386" i="1"/>
  <c r="D2386" i="1"/>
  <c r="I2386" i="1" s="1"/>
  <c r="B2386" i="1"/>
  <c r="N2385" i="1"/>
  <c r="K2385" i="1"/>
  <c r="J2385" i="1"/>
  <c r="I2385" i="1"/>
  <c r="H2385" i="1"/>
  <c r="G2385" i="1"/>
  <c r="F2385" i="1"/>
  <c r="E2385" i="1"/>
  <c r="D2385" i="1"/>
  <c r="B2385" i="1"/>
  <c r="N2384" i="1"/>
  <c r="D2384" i="1"/>
  <c r="B2384" i="1"/>
  <c r="N2383" i="1"/>
  <c r="K2383" i="1"/>
  <c r="I2383" i="1"/>
  <c r="H2383" i="1"/>
  <c r="G2383" i="1"/>
  <c r="F2383" i="1"/>
  <c r="L2383" i="1" s="1"/>
  <c r="E2383" i="1"/>
  <c r="D2383" i="1"/>
  <c r="J2383" i="1" s="1"/>
  <c r="B2383" i="1"/>
  <c r="N2382" i="1"/>
  <c r="J2382" i="1"/>
  <c r="I2382" i="1"/>
  <c r="F2382" i="1"/>
  <c r="D2382" i="1"/>
  <c r="E2382" i="1" s="1"/>
  <c r="B2382" i="1"/>
  <c r="N2381" i="1"/>
  <c r="K2381" i="1"/>
  <c r="J2381" i="1"/>
  <c r="G2381" i="1"/>
  <c r="F2381" i="1"/>
  <c r="D2381" i="1"/>
  <c r="H2381" i="1" s="1"/>
  <c r="B2381" i="1"/>
  <c r="N2380" i="1"/>
  <c r="I2380" i="1"/>
  <c r="E2380" i="1"/>
  <c r="D2380" i="1"/>
  <c r="B2380" i="1"/>
  <c r="N2379" i="1"/>
  <c r="L2379" i="1"/>
  <c r="K2379" i="1"/>
  <c r="J2379" i="1"/>
  <c r="I2379" i="1"/>
  <c r="H2379" i="1"/>
  <c r="G2379" i="1"/>
  <c r="E2379" i="1"/>
  <c r="D2379" i="1"/>
  <c r="F2379" i="1" s="1"/>
  <c r="B2379" i="1"/>
  <c r="N2378" i="1"/>
  <c r="J2378" i="1"/>
  <c r="H2378" i="1"/>
  <c r="E2378" i="1"/>
  <c r="D2378" i="1"/>
  <c r="I2378" i="1" s="1"/>
  <c r="B2378" i="1"/>
  <c r="N2377" i="1"/>
  <c r="K2377" i="1"/>
  <c r="J2377" i="1"/>
  <c r="I2377" i="1"/>
  <c r="H2377" i="1"/>
  <c r="G2377" i="1"/>
  <c r="F2377" i="1"/>
  <c r="E2377" i="1"/>
  <c r="D2377" i="1"/>
  <c r="B2377" i="1"/>
  <c r="N2376" i="1"/>
  <c r="D2376" i="1"/>
  <c r="B2376" i="1"/>
  <c r="N2375" i="1"/>
  <c r="K2375" i="1"/>
  <c r="I2375" i="1"/>
  <c r="H2375" i="1"/>
  <c r="G2375" i="1"/>
  <c r="F2375" i="1"/>
  <c r="L2375" i="1" s="1"/>
  <c r="E2375" i="1"/>
  <c r="D2375" i="1"/>
  <c r="J2375" i="1" s="1"/>
  <c r="B2375" i="1"/>
  <c r="N2374" i="1"/>
  <c r="J2374" i="1"/>
  <c r="I2374" i="1"/>
  <c r="F2374" i="1"/>
  <c r="D2374" i="1"/>
  <c r="E2374" i="1" s="1"/>
  <c r="B2374" i="1"/>
  <c r="N2373" i="1"/>
  <c r="K2373" i="1"/>
  <c r="J2373" i="1"/>
  <c r="G2373" i="1"/>
  <c r="F2373" i="1"/>
  <c r="D2373" i="1"/>
  <c r="H2373" i="1" s="1"/>
  <c r="B2373" i="1"/>
  <c r="N2372" i="1"/>
  <c r="I2372" i="1"/>
  <c r="E2372" i="1"/>
  <c r="D2372" i="1"/>
  <c r="B2372" i="1"/>
  <c r="N2371" i="1"/>
  <c r="K2371" i="1"/>
  <c r="J2371" i="1"/>
  <c r="I2371" i="1"/>
  <c r="H2371" i="1"/>
  <c r="L2371" i="1" s="1"/>
  <c r="G2371" i="1"/>
  <c r="E2371" i="1"/>
  <c r="D2371" i="1"/>
  <c r="F2371" i="1" s="1"/>
  <c r="B2371" i="1"/>
  <c r="N2370" i="1"/>
  <c r="J2370" i="1"/>
  <c r="H2370" i="1"/>
  <c r="E2370" i="1"/>
  <c r="D2370" i="1"/>
  <c r="I2370" i="1" s="1"/>
  <c r="B2370" i="1"/>
  <c r="N2369" i="1"/>
  <c r="K2369" i="1"/>
  <c r="J2369" i="1"/>
  <c r="I2369" i="1"/>
  <c r="H2369" i="1"/>
  <c r="G2369" i="1"/>
  <c r="F2369" i="1"/>
  <c r="E2369" i="1"/>
  <c r="D2369" i="1"/>
  <c r="B2369" i="1"/>
  <c r="N2368" i="1"/>
  <c r="D2368" i="1"/>
  <c r="B2368" i="1"/>
  <c r="N2367" i="1"/>
  <c r="K2367" i="1"/>
  <c r="I2367" i="1"/>
  <c r="H2367" i="1"/>
  <c r="G2367" i="1"/>
  <c r="F2367" i="1"/>
  <c r="L2367" i="1" s="1"/>
  <c r="E2367" i="1"/>
  <c r="D2367" i="1"/>
  <c r="J2367" i="1" s="1"/>
  <c r="B2367" i="1"/>
  <c r="N2366" i="1"/>
  <c r="J2366" i="1"/>
  <c r="I2366" i="1"/>
  <c r="F2366" i="1"/>
  <c r="D2366" i="1"/>
  <c r="E2366" i="1" s="1"/>
  <c r="B2366" i="1"/>
  <c r="N2365" i="1"/>
  <c r="K2365" i="1"/>
  <c r="J2365" i="1"/>
  <c r="G2365" i="1"/>
  <c r="F2365" i="1"/>
  <c r="D2365" i="1"/>
  <c r="H2365" i="1" s="1"/>
  <c r="B2365" i="1"/>
  <c r="N2364" i="1"/>
  <c r="I2364" i="1"/>
  <c r="E2364" i="1"/>
  <c r="D2364" i="1"/>
  <c r="B2364" i="1"/>
  <c r="N2363" i="1"/>
  <c r="L2363" i="1"/>
  <c r="K2363" i="1"/>
  <c r="J2363" i="1"/>
  <c r="I2363" i="1"/>
  <c r="H2363" i="1"/>
  <c r="G2363" i="1"/>
  <c r="E2363" i="1"/>
  <c r="D2363" i="1"/>
  <c r="F2363" i="1" s="1"/>
  <c r="B2363" i="1"/>
  <c r="N2362" i="1"/>
  <c r="J2362" i="1"/>
  <c r="H2362" i="1"/>
  <c r="E2362" i="1"/>
  <c r="D2362" i="1"/>
  <c r="I2362" i="1" s="1"/>
  <c r="B2362" i="1"/>
  <c r="N2361" i="1"/>
  <c r="K2361" i="1"/>
  <c r="J2361" i="1"/>
  <c r="I2361" i="1"/>
  <c r="H2361" i="1"/>
  <c r="G2361" i="1"/>
  <c r="F2361" i="1"/>
  <c r="E2361" i="1"/>
  <c r="D2361" i="1"/>
  <c r="B2361" i="1"/>
  <c r="N2360" i="1"/>
  <c r="D2360" i="1"/>
  <c r="B2360" i="1"/>
  <c r="N2359" i="1"/>
  <c r="K2359" i="1"/>
  <c r="I2359" i="1"/>
  <c r="H2359" i="1"/>
  <c r="G2359" i="1"/>
  <c r="F2359" i="1"/>
  <c r="L2359" i="1" s="1"/>
  <c r="E2359" i="1"/>
  <c r="D2359" i="1"/>
  <c r="J2359" i="1" s="1"/>
  <c r="B2359" i="1"/>
  <c r="N2358" i="1"/>
  <c r="D2358" i="1"/>
  <c r="B2358" i="1"/>
  <c r="N2357" i="1"/>
  <c r="K2357" i="1"/>
  <c r="J2357" i="1"/>
  <c r="G2357" i="1"/>
  <c r="F2357" i="1"/>
  <c r="D2357" i="1"/>
  <c r="H2357" i="1" s="1"/>
  <c r="B2357" i="1"/>
  <c r="N2356" i="1"/>
  <c r="I2356" i="1"/>
  <c r="H2356" i="1"/>
  <c r="D2356" i="1"/>
  <c r="B2356" i="1"/>
  <c r="N2355" i="1"/>
  <c r="K2355" i="1"/>
  <c r="J2355" i="1"/>
  <c r="I2355" i="1"/>
  <c r="H2355" i="1"/>
  <c r="G2355" i="1"/>
  <c r="L2355" i="1" s="1"/>
  <c r="E2355" i="1"/>
  <c r="D2355" i="1"/>
  <c r="F2355" i="1" s="1"/>
  <c r="B2355" i="1"/>
  <c r="N2354" i="1"/>
  <c r="J2354" i="1"/>
  <c r="H2354" i="1"/>
  <c r="D2354" i="1"/>
  <c r="B2354" i="1"/>
  <c r="N2353" i="1"/>
  <c r="K2353" i="1"/>
  <c r="J2353" i="1"/>
  <c r="I2353" i="1"/>
  <c r="H2353" i="1"/>
  <c r="G2353" i="1"/>
  <c r="F2353" i="1"/>
  <c r="E2353" i="1"/>
  <c r="D2353" i="1"/>
  <c r="B2353" i="1"/>
  <c r="N2352" i="1"/>
  <c r="J2352" i="1"/>
  <c r="I2352" i="1"/>
  <c r="D2352" i="1"/>
  <c r="B2352" i="1"/>
  <c r="N2351" i="1"/>
  <c r="K2351" i="1"/>
  <c r="I2351" i="1"/>
  <c r="H2351" i="1"/>
  <c r="G2351" i="1"/>
  <c r="F2351" i="1"/>
  <c r="L2351" i="1" s="1"/>
  <c r="E2351" i="1"/>
  <c r="D2351" i="1"/>
  <c r="J2351" i="1" s="1"/>
  <c r="B2351" i="1"/>
  <c r="N2350" i="1"/>
  <c r="J2350" i="1"/>
  <c r="I2350" i="1"/>
  <c r="D2350" i="1"/>
  <c r="B2350" i="1"/>
  <c r="N2349" i="1"/>
  <c r="K2349" i="1"/>
  <c r="J2349" i="1"/>
  <c r="G2349" i="1"/>
  <c r="F2349" i="1"/>
  <c r="D2349" i="1"/>
  <c r="H2349" i="1" s="1"/>
  <c r="B2349" i="1"/>
  <c r="N2348" i="1"/>
  <c r="D2348" i="1"/>
  <c r="B2348" i="1"/>
  <c r="N2347" i="1"/>
  <c r="K2347" i="1"/>
  <c r="J2347" i="1"/>
  <c r="I2347" i="1"/>
  <c r="H2347" i="1"/>
  <c r="G2347" i="1"/>
  <c r="L2347" i="1" s="1"/>
  <c r="E2347" i="1"/>
  <c r="D2347" i="1"/>
  <c r="F2347" i="1" s="1"/>
  <c r="B2347" i="1"/>
  <c r="N2346" i="1"/>
  <c r="D2346" i="1"/>
  <c r="B2346" i="1"/>
  <c r="N2345" i="1"/>
  <c r="K2345" i="1"/>
  <c r="J2345" i="1"/>
  <c r="I2345" i="1"/>
  <c r="H2345" i="1"/>
  <c r="G2345" i="1"/>
  <c r="F2345" i="1"/>
  <c r="E2345" i="1"/>
  <c r="D2345" i="1"/>
  <c r="B2345" i="1"/>
  <c r="N2344" i="1"/>
  <c r="D2344" i="1"/>
  <c r="B2344" i="1"/>
  <c r="N2343" i="1"/>
  <c r="K2343" i="1"/>
  <c r="I2343" i="1"/>
  <c r="H2343" i="1"/>
  <c r="G2343" i="1"/>
  <c r="F2343" i="1"/>
  <c r="L2343" i="1" s="1"/>
  <c r="E2343" i="1"/>
  <c r="D2343" i="1"/>
  <c r="J2343" i="1" s="1"/>
  <c r="B2343" i="1"/>
  <c r="N2342" i="1"/>
  <c r="D2342" i="1"/>
  <c r="B2342" i="1"/>
  <c r="N2341" i="1"/>
  <c r="K2341" i="1"/>
  <c r="J2341" i="1"/>
  <c r="G2341" i="1"/>
  <c r="F2341" i="1"/>
  <c r="D2341" i="1"/>
  <c r="H2341" i="1" s="1"/>
  <c r="B2341" i="1"/>
  <c r="N2340" i="1"/>
  <c r="I2340" i="1"/>
  <c r="H2340" i="1"/>
  <c r="D2340" i="1"/>
  <c r="B2340" i="1"/>
  <c r="N2339" i="1"/>
  <c r="K2339" i="1"/>
  <c r="J2339" i="1"/>
  <c r="I2339" i="1"/>
  <c r="H2339" i="1"/>
  <c r="G2339" i="1"/>
  <c r="L2339" i="1" s="1"/>
  <c r="E2339" i="1"/>
  <c r="D2339" i="1"/>
  <c r="F2339" i="1" s="1"/>
  <c r="B2339" i="1"/>
  <c r="N2338" i="1"/>
  <c r="J2338" i="1"/>
  <c r="H2338" i="1"/>
  <c r="D2338" i="1"/>
  <c r="B2338" i="1"/>
  <c r="N2337" i="1"/>
  <c r="K2337" i="1"/>
  <c r="J2337" i="1"/>
  <c r="I2337" i="1"/>
  <c r="H2337" i="1"/>
  <c r="G2337" i="1"/>
  <c r="F2337" i="1"/>
  <c r="E2337" i="1"/>
  <c r="D2337" i="1"/>
  <c r="B2337" i="1"/>
  <c r="N2336" i="1"/>
  <c r="J2336" i="1"/>
  <c r="I2336" i="1"/>
  <c r="D2336" i="1"/>
  <c r="B2336" i="1"/>
  <c r="N2335" i="1"/>
  <c r="K2335" i="1"/>
  <c r="I2335" i="1"/>
  <c r="H2335" i="1"/>
  <c r="G2335" i="1"/>
  <c r="F2335" i="1"/>
  <c r="L2335" i="1" s="1"/>
  <c r="E2335" i="1"/>
  <c r="D2335" i="1"/>
  <c r="J2335" i="1" s="1"/>
  <c r="B2335" i="1"/>
  <c r="N2334" i="1"/>
  <c r="J2334" i="1"/>
  <c r="I2334" i="1"/>
  <c r="D2334" i="1"/>
  <c r="B2334" i="1"/>
  <c r="N2333" i="1"/>
  <c r="K2333" i="1"/>
  <c r="J2333" i="1"/>
  <c r="G2333" i="1"/>
  <c r="F2333" i="1"/>
  <c r="D2333" i="1"/>
  <c r="H2333" i="1" s="1"/>
  <c r="B2333" i="1"/>
  <c r="N2332" i="1"/>
  <c r="D2332" i="1"/>
  <c r="B2332" i="1"/>
  <c r="N2331" i="1"/>
  <c r="K2331" i="1"/>
  <c r="J2331" i="1"/>
  <c r="I2331" i="1"/>
  <c r="H2331" i="1"/>
  <c r="G2331" i="1"/>
  <c r="L2331" i="1" s="1"/>
  <c r="E2331" i="1"/>
  <c r="D2331" i="1"/>
  <c r="F2331" i="1" s="1"/>
  <c r="B2331" i="1"/>
  <c r="N2330" i="1"/>
  <c r="D2330" i="1"/>
  <c r="B2330" i="1"/>
  <c r="N2329" i="1"/>
  <c r="K2329" i="1"/>
  <c r="J2329" i="1"/>
  <c r="I2329" i="1"/>
  <c r="H2329" i="1"/>
  <c r="G2329" i="1"/>
  <c r="F2329" i="1"/>
  <c r="E2329" i="1"/>
  <c r="D2329" i="1"/>
  <c r="B2329" i="1"/>
  <c r="N2328" i="1"/>
  <c r="D2328" i="1"/>
  <c r="B2328" i="1"/>
  <c r="N2327" i="1"/>
  <c r="K2327" i="1"/>
  <c r="I2327" i="1"/>
  <c r="H2327" i="1"/>
  <c r="G2327" i="1"/>
  <c r="F2327" i="1"/>
  <c r="L2327" i="1" s="1"/>
  <c r="E2327" i="1"/>
  <c r="D2327" i="1"/>
  <c r="J2327" i="1" s="1"/>
  <c r="B2327" i="1"/>
  <c r="N2326" i="1"/>
  <c r="D2326" i="1"/>
  <c r="B2326" i="1"/>
  <c r="N2325" i="1"/>
  <c r="K2325" i="1"/>
  <c r="J2325" i="1"/>
  <c r="G2325" i="1"/>
  <c r="F2325" i="1"/>
  <c r="D2325" i="1"/>
  <c r="H2325" i="1" s="1"/>
  <c r="B2325" i="1"/>
  <c r="N2324" i="1"/>
  <c r="I2324" i="1"/>
  <c r="H2324" i="1"/>
  <c r="D2324" i="1"/>
  <c r="B2324" i="1"/>
  <c r="N2323" i="1"/>
  <c r="K2323" i="1"/>
  <c r="J2323" i="1"/>
  <c r="I2323" i="1"/>
  <c r="H2323" i="1"/>
  <c r="G2323" i="1"/>
  <c r="L2323" i="1" s="1"/>
  <c r="E2323" i="1"/>
  <c r="D2323" i="1"/>
  <c r="F2323" i="1" s="1"/>
  <c r="B2323" i="1"/>
  <c r="N2322" i="1"/>
  <c r="J2322" i="1"/>
  <c r="H2322" i="1"/>
  <c r="D2322" i="1"/>
  <c r="B2322" i="1"/>
  <c r="N2321" i="1"/>
  <c r="K2321" i="1"/>
  <c r="J2321" i="1"/>
  <c r="I2321" i="1"/>
  <c r="H2321" i="1"/>
  <c r="G2321" i="1"/>
  <c r="F2321" i="1"/>
  <c r="E2321" i="1"/>
  <c r="D2321" i="1"/>
  <c r="B2321" i="1"/>
  <c r="N2320" i="1"/>
  <c r="J2320" i="1"/>
  <c r="I2320" i="1"/>
  <c r="D2320" i="1"/>
  <c r="B2320" i="1"/>
  <c r="N2319" i="1"/>
  <c r="K2319" i="1"/>
  <c r="I2319" i="1"/>
  <c r="H2319" i="1"/>
  <c r="G2319" i="1"/>
  <c r="F2319" i="1"/>
  <c r="L2319" i="1" s="1"/>
  <c r="E2319" i="1"/>
  <c r="D2319" i="1"/>
  <c r="J2319" i="1" s="1"/>
  <c r="B2319" i="1"/>
  <c r="N2318" i="1"/>
  <c r="J2318" i="1"/>
  <c r="I2318" i="1"/>
  <c r="D2318" i="1"/>
  <c r="B2318" i="1"/>
  <c r="N2317" i="1"/>
  <c r="K2317" i="1"/>
  <c r="J2317" i="1"/>
  <c r="G2317" i="1"/>
  <c r="F2317" i="1"/>
  <c r="D2317" i="1"/>
  <c r="H2317" i="1" s="1"/>
  <c r="B2317" i="1"/>
  <c r="N2316" i="1"/>
  <c r="D2316" i="1"/>
  <c r="B2316" i="1"/>
  <c r="N2315" i="1"/>
  <c r="K2315" i="1"/>
  <c r="J2315" i="1"/>
  <c r="I2315" i="1"/>
  <c r="H2315" i="1"/>
  <c r="G2315" i="1"/>
  <c r="L2315" i="1" s="1"/>
  <c r="E2315" i="1"/>
  <c r="D2315" i="1"/>
  <c r="F2315" i="1" s="1"/>
  <c r="B2315" i="1"/>
  <c r="N2314" i="1"/>
  <c r="D2314" i="1"/>
  <c r="B2314" i="1"/>
  <c r="N2313" i="1"/>
  <c r="K2313" i="1"/>
  <c r="J2313" i="1"/>
  <c r="I2313" i="1"/>
  <c r="H2313" i="1"/>
  <c r="G2313" i="1"/>
  <c r="F2313" i="1"/>
  <c r="E2313" i="1"/>
  <c r="D2313" i="1"/>
  <c r="B2313" i="1"/>
  <c r="N2312" i="1"/>
  <c r="D2312" i="1"/>
  <c r="B2312" i="1"/>
  <c r="N2311" i="1"/>
  <c r="K2311" i="1"/>
  <c r="I2311" i="1"/>
  <c r="H2311" i="1"/>
  <c r="G2311" i="1"/>
  <c r="F2311" i="1"/>
  <c r="L2311" i="1" s="1"/>
  <c r="E2311" i="1"/>
  <c r="D2311" i="1"/>
  <c r="J2311" i="1" s="1"/>
  <c r="B2311" i="1"/>
  <c r="N2310" i="1"/>
  <c r="D2310" i="1"/>
  <c r="B2310" i="1"/>
  <c r="N2309" i="1"/>
  <c r="K2309" i="1"/>
  <c r="J2309" i="1"/>
  <c r="G2309" i="1"/>
  <c r="F2309" i="1"/>
  <c r="D2309" i="1"/>
  <c r="H2309" i="1" s="1"/>
  <c r="B2309" i="1"/>
  <c r="N2308" i="1"/>
  <c r="I2308" i="1"/>
  <c r="H2308" i="1"/>
  <c r="D2308" i="1"/>
  <c r="B2308" i="1"/>
  <c r="N2307" i="1"/>
  <c r="K2307" i="1"/>
  <c r="J2307" i="1"/>
  <c r="I2307" i="1"/>
  <c r="H2307" i="1"/>
  <c r="G2307" i="1"/>
  <c r="L2307" i="1" s="1"/>
  <c r="E2307" i="1"/>
  <c r="D2307" i="1"/>
  <c r="F2307" i="1" s="1"/>
  <c r="B2307" i="1"/>
  <c r="N2306" i="1"/>
  <c r="J2306" i="1"/>
  <c r="H2306" i="1"/>
  <c r="D2306" i="1"/>
  <c r="B2306" i="1"/>
  <c r="N2305" i="1"/>
  <c r="K2305" i="1"/>
  <c r="J2305" i="1"/>
  <c r="I2305" i="1"/>
  <c r="H2305" i="1"/>
  <c r="G2305" i="1"/>
  <c r="F2305" i="1"/>
  <c r="E2305" i="1"/>
  <c r="D2305" i="1"/>
  <c r="B2305" i="1"/>
  <c r="N2304" i="1"/>
  <c r="J2304" i="1"/>
  <c r="I2304" i="1"/>
  <c r="D2304" i="1"/>
  <c r="B2304" i="1"/>
  <c r="N2303" i="1"/>
  <c r="K2303" i="1"/>
  <c r="I2303" i="1"/>
  <c r="H2303" i="1"/>
  <c r="G2303" i="1"/>
  <c r="F2303" i="1"/>
  <c r="L2303" i="1" s="1"/>
  <c r="E2303" i="1"/>
  <c r="D2303" i="1"/>
  <c r="J2303" i="1" s="1"/>
  <c r="B2303" i="1"/>
  <c r="N2302" i="1"/>
  <c r="J2302" i="1"/>
  <c r="I2302" i="1"/>
  <c r="D2302" i="1"/>
  <c r="B2302" i="1"/>
  <c r="N2301" i="1"/>
  <c r="K2301" i="1"/>
  <c r="J2301" i="1"/>
  <c r="G2301" i="1"/>
  <c r="F2301" i="1"/>
  <c r="D2301" i="1"/>
  <c r="H2301" i="1" s="1"/>
  <c r="B2301" i="1"/>
  <c r="N2300" i="1"/>
  <c r="D2300" i="1"/>
  <c r="B2300" i="1"/>
  <c r="N2299" i="1"/>
  <c r="K2299" i="1"/>
  <c r="J2299" i="1"/>
  <c r="I2299" i="1"/>
  <c r="H2299" i="1"/>
  <c r="G2299" i="1"/>
  <c r="L2299" i="1" s="1"/>
  <c r="E2299" i="1"/>
  <c r="D2299" i="1"/>
  <c r="F2299" i="1" s="1"/>
  <c r="B2299" i="1"/>
  <c r="N2298" i="1"/>
  <c r="D2298" i="1"/>
  <c r="B2298" i="1"/>
  <c r="N2297" i="1"/>
  <c r="K2297" i="1"/>
  <c r="J2297" i="1"/>
  <c r="I2297" i="1"/>
  <c r="H2297" i="1"/>
  <c r="G2297" i="1"/>
  <c r="F2297" i="1"/>
  <c r="E2297" i="1"/>
  <c r="D2297" i="1"/>
  <c r="B2297" i="1"/>
  <c r="N2296" i="1"/>
  <c r="D2296" i="1"/>
  <c r="B2296" i="1"/>
  <c r="N2295" i="1"/>
  <c r="K2295" i="1"/>
  <c r="I2295" i="1"/>
  <c r="H2295" i="1"/>
  <c r="G2295" i="1"/>
  <c r="F2295" i="1"/>
  <c r="L2295" i="1" s="1"/>
  <c r="E2295" i="1"/>
  <c r="D2295" i="1"/>
  <c r="J2295" i="1" s="1"/>
  <c r="B2295" i="1"/>
  <c r="N2294" i="1"/>
  <c r="D2294" i="1"/>
  <c r="B2294" i="1"/>
  <c r="N2293" i="1"/>
  <c r="K2293" i="1"/>
  <c r="J2293" i="1"/>
  <c r="G2293" i="1"/>
  <c r="F2293" i="1"/>
  <c r="D2293" i="1"/>
  <c r="H2293" i="1" s="1"/>
  <c r="B2293" i="1"/>
  <c r="N2292" i="1"/>
  <c r="I2292" i="1"/>
  <c r="H2292" i="1"/>
  <c r="D2292" i="1"/>
  <c r="B2292" i="1"/>
  <c r="N2291" i="1"/>
  <c r="K2291" i="1"/>
  <c r="J2291" i="1"/>
  <c r="I2291" i="1"/>
  <c r="H2291" i="1"/>
  <c r="G2291" i="1"/>
  <c r="L2291" i="1" s="1"/>
  <c r="E2291" i="1"/>
  <c r="D2291" i="1"/>
  <c r="F2291" i="1" s="1"/>
  <c r="B2291" i="1"/>
  <c r="N2290" i="1"/>
  <c r="J2290" i="1"/>
  <c r="H2290" i="1"/>
  <c r="D2290" i="1"/>
  <c r="B2290" i="1"/>
  <c r="N2289" i="1"/>
  <c r="K2289" i="1"/>
  <c r="J2289" i="1"/>
  <c r="I2289" i="1"/>
  <c r="H2289" i="1"/>
  <c r="G2289" i="1"/>
  <c r="F2289" i="1"/>
  <c r="E2289" i="1"/>
  <c r="D2289" i="1"/>
  <c r="B2289" i="1"/>
  <c r="N2288" i="1"/>
  <c r="J2288" i="1"/>
  <c r="I2288" i="1"/>
  <c r="D2288" i="1"/>
  <c r="B2288" i="1"/>
  <c r="N2287" i="1"/>
  <c r="K2287" i="1"/>
  <c r="I2287" i="1"/>
  <c r="H2287" i="1"/>
  <c r="G2287" i="1"/>
  <c r="F2287" i="1"/>
  <c r="L2287" i="1" s="1"/>
  <c r="E2287" i="1"/>
  <c r="D2287" i="1"/>
  <c r="J2287" i="1" s="1"/>
  <c r="B2287" i="1"/>
  <c r="N2286" i="1"/>
  <c r="J2286" i="1"/>
  <c r="I2286" i="1"/>
  <c r="D2286" i="1"/>
  <c r="B2286" i="1"/>
  <c r="N2285" i="1"/>
  <c r="K2285" i="1"/>
  <c r="J2285" i="1"/>
  <c r="G2285" i="1"/>
  <c r="F2285" i="1"/>
  <c r="D2285" i="1"/>
  <c r="H2285" i="1" s="1"/>
  <c r="B2285" i="1"/>
  <c r="N2284" i="1"/>
  <c r="D2284" i="1"/>
  <c r="B2284" i="1"/>
  <c r="N2283" i="1"/>
  <c r="K2283" i="1"/>
  <c r="J2283" i="1"/>
  <c r="I2283" i="1"/>
  <c r="H2283" i="1"/>
  <c r="G2283" i="1"/>
  <c r="L2283" i="1" s="1"/>
  <c r="E2283" i="1"/>
  <c r="D2283" i="1"/>
  <c r="F2283" i="1" s="1"/>
  <c r="B2283" i="1"/>
  <c r="N2282" i="1"/>
  <c r="D2282" i="1"/>
  <c r="B2282" i="1"/>
  <c r="N2281" i="1"/>
  <c r="K2281" i="1"/>
  <c r="J2281" i="1"/>
  <c r="I2281" i="1"/>
  <c r="H2281" i="1"/>
  <c r="G2281" i="1"/>
  <c r="F2281" i="1"/>
  <c r="E2281" i="1"/>
  <c r="D2281" i="1"/>
  <c r="B2281" i="1"/>
  <c r="N2280" i="1"/>
  <c r="D2280" i="1"/>
  <c r="B2280" i="1"/>
  <c r="N2279" i="1"/>
  <c r="K2279" i="1"/>
  <c r="I2279" i="1"/>
  <c r="H2279" i="1"/>
  <c r="G2279" i="1"/>
  <c r="F2279" i="1"/>
  <c r="L2279" i="1" s="1"/>
  <c r="E2279" i="1"/>
  <c r="D2279" i="1"/>
  <c r="J2279" i="1" s="1"/>
  <c r="B2279" i="1"/>
  <c r="N2278" i="1"/>
  <c r="D2278" i="1"/>
  <c r="B2278" i="1"/>
  <c r="N2277" i="1"/>
  <c r="K2277" i="1"/>
  <c r="J2277" i="1"/>
  <c r="G2277" i="1"/>
  <c r="F2277" i="1"/>
  <c r="D2277" i="1"/>
  <c r="H2277" i="1" s="1"/>
  <c r="B2277" i="1"/>
  <c r="N2276" i="1"/>
  <c r="I2276" i="1"/>
  <c r="H2276" i="1"/>
  <c r="D2276" i="1"/>
  <c r="B2276" i="1"/>
  <c r="N2275" i="1"/>
  <c r="K2275" i="1"/>
  <c r="J2275" i="1"/>
  <c r="I2275" i="1"/>
  <c r="H2275" i="1"/>
  <c r="G2275" i="1"/>
  <c r="L2275" i="1" s="1"/>
  <c r="E2275" i="1"/>
  <c r="D2275" i="1"/>
  <c r="F2275" i="1" s="1"/>
  <c r="B2275" i="1"/>
  <c r="N2274" i="1"/>
  <c r="J2274" i="1"/>
  <c r="H2274" i="1"/>
  <c r="D2274" i="1"/>
  <c r="B2274" i="1"/>
  <c r="N2273" i="1"/>
  <c r="K2273" i="1"/>
  <c r="J2273" i="1"/>
  <c r="I2273" i="1"/>
  <c r="H2273" i="1"/>
  <c r="G2273" i="1"/>
  <c r="F2273" i="1"/>
  <c r="E2273" i="1"/>
  <c r="D2273" i="1"/>
  <c r="B2273" i="1"/>
  <c r="N2272" i="1"/>
  <c r="J2272" i="1"/>
  <c r="I2272" i="1"/>
  <c r="D2272" i="1"/>
  <c r="B2272" i="1"/>
  <c r="N2271" i="1"/>
  <c r="K2271" i="1"/>
  <c r="I2271" i="1"/>
  <c r="H2271" i="1"/>
  <c r="G2271" i="1"/>
  <c r="F2271" i="1"/>
  <c r="L2271" i="1" s="1"/>
  <c r="E2271" i="1"/>
  <c r="D2271" i="1"/>
  <c r="J2271" i="1" s="1"/>
  <c r="B2271" i="1"/>
  <c r="N2270" i="1"/>
  <c r="J2270" i="1"/>
  <c r="I2270" i="1"/>
  <c r="D2270" i="1"/>
  <c r="B2270" i="1"/>
  <c r="N2269" i="1"/>
  <c r="K2269" i="1"/>
  <c r="J2269" i="1"/>
  <c r="G2269" i="1"/>
  <c r="F2269" i="1"/>
  <c r="D2269" i="1"/>
  <c r="H2269" i="1" s="1"/>
  <c r="B2269" i="1"/>
  <c r="N2268" i="1"/>
  <c r="D2268" i="1"/>
  <c r="B2268" i="1"/>
  <c r="N2267" i="1"/>
  <c r="K2267" i="1"/>
  <c r="J2267" i="1"/>
  <c r="I2267" i="1"/>
  <c r="H2267" i="1"/>
  <c r="G2267" i="1"/>
  <c r="L2267" i="1" s="1"/>
  <c r="E2267" i="1"/>
  <c r="D2267" i="1"/>
  <c r="F2267" i="1" s="1"/>
  <c r="B2267" i="1"/>
  <c r="N2266" i="1"/>
  <c r="D2266" i="1"/>
  <c r="B2266" i="1"/>
  <c r="N2265" i="1"/>
  <c r="K2265" i="1"/>
  <c r="J2265" i="1"/>
  <c r="I2265" i="1"/>
  <c r="H2265" i="1"/>
  <c r="G2265" i="1"/>
  <c r="F2265" i="1"/>
  <c r="E2265" i="1"/>
  <c r="D2265" i="1"/>
  <c r="B2265" i="1"/>
  <c r="N2264" i="1"/>
  <c r="D2264" i="1"/>
  <c r="B2264" i="1"/>
  <c r="N2263" i="1"/>
  <c r="K2263" i="1"/>
  <c r="I2263" i="1"/>
  <c r="H2263" i="1"/>
  <c r="G2263" i="1"/>
  <c r="F2263" i="1"/>
  <c r="L2263" i="1" s="1"/>
  <c r="E2263" i="1"/>
  <c r="D2263" i="1"/>
  <c r="J2263" i="1" s="1"/>
  <c r="B2263" i="1"/>
  <c r="N2262" i="1"/>
  <c r="D2262" i="1"/>
  <c r="B2262" i="1"/>
  <c r="N2261" i="1"/>
  <c r="K2261" i="1"/>
  <c r="J2261" i="1"/>
  <c r="G2261" i="1"/>
  <c r="F2261" i="1"/>
  <c r="D2261" i="1"/>
  <c r="H2261" i="1" s="1"/>
  <c r="B2261" i="1"/>
  <c r="N2260" i="1"/>
  <c r="I2260" i="1"/>
  <c r="H2260" i="1"/>
  <c r="D2260" i="1"/>
  <c r="B2260" i="1"/>
  <c r="N2259" i="1"/>
  <c r="K2259" i="1"/>
  <c r="J2259" i="1"/>
  <c r="I2259" i="1"/>
  <c r="H2259" i="1"/>
  <c r="G2259" i="1"/>
  <c r="L2259" i="1" s="1"/>
  <c r="E2259" i="1"/>
  <c r="D2259" i="1"/>
  <c r="F2259" i="1" s="1"/>
  <c r="B2259" i="1"/>
  <c r="N2258" i="1"/>
  <c r="J2258" i="1"/>
  <c r="H2258" i="1"/>
  <c r="D2258" i="1"/>
  <c r="B2258" i="1"/>
  <c r="N2257" i="1"/>
  <c r="K2257" i="1"/>
  <c r="J2257" i="1"/>
  <c r="I2257" i="1"/>
  <c r="H2257" i="1"/>
  <c r="G2257" i="1"/>
  <c r="F2257" i="1"/>
  <c r="E2257" i="1"/>
  <c r="D2257" i="1"/>
  <c r="B2257" i="1"/>
  <c r="N2256" i="1"/>
  <c r="J2256" i="1"/>
  <c r="I2256" i="1"/>
  <c r="D2256" i="1"/>
  <c r="B2256" i="1"/>
  <c r="N2255" i="1"/>
  <c r="K2255" i="1"/>
  <c r="I2255" i="1"/>
  <c r="H2255" i="1"/>
  <c r="G2255" i="1"/>
  <c r="F2255" i="1"/>
  <c r="L2255" i="1" s="1"/>
  <c r="E2255" i="1"/>
  <c r="D2255" i="1"/>
  <c r="J2255" i="1" s="1"/>
  <c r="B2255" i="1"/>
  <c r="N2254" i="1"/>
  <c r="J2254" i="1"/>
  <c r="I2254" i="1"/>
  <c r="D2254" i="1"/>
  <c r="B2254" i="1"/>
  <c r="N2253" i="1"/>
  <c r="K2253" i="1"/>
  <c r="J2253" i="1"/>
  <c r="G2253" i="1"/>
  <c r="F2253" i="1"/>
  <c r="D2253" i="1"/>
  <c r="H2253" i="1" s="1"/>
  <c r="B2253" i="1"/>
  <c r="N2252" i="1"/>
  <c r="D2252" i="1"/>
  <c r="B2252" i="1"/>
  <c r="N2251" i="1"/>
  <c r="K2251" i="1"/>
  <c r="J2251" i="1"/>
  <c r="I2251" i="1"/>
  <c r="H2251" i="1"/>
  <c r="G2251" i="1"/>
  <c r="L2251" i="1" s="1"/>
  <c r="E2251" i="1"/>
  <c r="D2251" i="1"/>
  <c r="F2251" i="1" s="1"/>
  <c r="B2251" i="1"/>
  <c r="N2250" i="1"/>
  <c r="D2250" i="1"/>
  <c r="B2250" i="1"/>
  <c r="N2249" i="1"/>
  <c r="K2249" i="1"/>
  <c r="J2249" i="1"/>
  <c r="I2249" i="1"/>
  <c r="H2249" i="1"/>
  <c r="G2249" i="1"/>
  <c r="F2249" i="1"/>
  <c r="E2249" i="1"/>
  <c r="D2249" i="1"/>
  <c r="B2249" i="1"/>
  <c r="N2248" i="1"/>
  <c r="D2248" i="1"/>
  <c r="B2248" i="1"/>
  <c r="N2247" i="1"/>
  <c r="K2247" i="1"/>
  <c r="I2247" i="1"/>
  <c r="H2247" i="1"/>
  <c r="G2247" i="1"/>
  <c r="F2247" i="1"/>
  <c r="L2247" i="1" s="1"/>
  <c r="E2247" i="1"/>
  <c r="D2247" i="1"/>
  <c r="J2247" i="1" s="1"/>
  <c r="B2247" i="1"/>
  <c r="N2246" i="1"/>
  <c r="D2246" i="1"/>
  <c r="B2246" i="1"/>
  <c r="N2245" i="1"/>
  <c r="K2245" i="1"/>
  <c r="J2245" i="1"/>
  <c r="G2245" i="1"/>
  <c r="F2245" i="1"/>
  <c r="D2245" i="1"/>
  <c r="H2245" i="1" s="1"/>
  <c r="B2245" i="1"/>
  <c r="N2244" i="1"/>
  <c r="I2244" i="1"/>
  <c r="H2244" i="1"/>
  <c r="D2244" i="1"/>
  <c r="B2244" i="1"/>
  <c r="N2243" i="1"/>
  <c r="K2243" i="1"/>
  <c r="J2243" i="1"/>
  <c r="I2243" i="1"/>
  <c r="H2243" i="1"/>
  <c r="G2243" i="1"/>
  <c r="L2243" i="1" s="1"/>
  <c r="E2243" i="1"/>
  <c r="D2243" i="1"/>
  <c r="F2243" i="1" s="1"/>
  <c r="B2243" i="1"/>
  <c r="N2242" i="1"/>
  <c r="J2242" i="1"/>
  <c r="H2242" i="1"/>
  <c r="D2242" i="1"/>
  <c r="B2242" i="1"/>
  <c r="N2241" i="1"/>
  <c r="K2241" i="1"/>
  <c r="J2241" i="1"/>
  <c r="I2241" i="1"/>
  <c r="H2241" i="1"/>
  <c r="G2241" i="1"/>
  <c r="F2241" i="1"/>
  <c r="E2241" i="1"/>
  <c r="D2241" i="1"/>
  <c r="B2241" i="1"/>
  <c r="N2240" i="1"/>
  <c r="J2240" i="1"/>
  <c r="I2240" i="1"/>
  <c r="D2240" i="1"/>
  <c r="B2240" i="1"/>
  <c r="N2239" i="1"/>
  <c r="K2239" i="1"/>
  <c r="I2239" i="1"/>
  <c r="H2239" i="1"/>
  <c r="G2239" i="1"/>
  <c r="F2239" i="1"/>
  <c r="L2239" i="1" s="1"/>
  <c r="E2239" i="1"/>
  <c r="D2239" i="1"/>
  <c r="J2239" i="1" s="1"/>
  <c r="B2239" i="1"/>
  <c r="N2238" i="1"/>
  <c r="J2238" i="1"/>
  <c r="I2238" i="1"/>
  <c r="D2238" i="1"/>
  <c r="B2238" i="1"/>
  <c r="N2237" i="1"/>
  <c r="K2237" i="1"/>
  <c r="J2237" i="1"/>
  <c r="G2237" i="1"/>
  <c r="F2237" i="1"/>
  <c r="D2237" i="1"/>
  <c r="H2237" i="1" s="1"/>
  <c r="B2237" i="1"/>
  <c r="N2236" i="1"/>
  <c r="D2236" i="1"/>
  <c r="B2236" i="1"/>
  <c r="N2235" i="1"/>
  <c r="K2235" i="1"/>
  <c r="J2235" i="1"/>
  <c r="I2235" i="1"/>
  <c r="H2235" i="1"/>
  <c r="G2235" i="1"/>
  <c r="L2235" i="1" s="1"/>
  <c r="E2235" i="1"/>
  <c r="D2235" i="1"/>
  <c r="F2235" i="1" s="1"/>
  <c r="B2235" i="1"/>
  <c r="N2234" i="1"/>
  <c r="D2234" i="1"/>
  <c r="B2234" i="1"/>
  <c r="N2233" i="1"/>
  <c r="K2233" i="1"/>
  <c r="J2233" i="1"/>
  <c r="I2233" i="1"/>
  <c r="H2233" i="1"/>
  <c r="G2233" i="1"/>
  <c r="F2233" i="1"/>
  <c r="E2233" i="1"/>
  <c r="D2233" i="1"/>
  <c r="B2233" i="1"/>
  <c r="N2232" i="1"/>
  <c r="D2232" i="1"/>
  <c r="B2232" i="1"/>
  <c r="N2231" i="1"/>
  <c r="K2231" i="1"/>
  <c r="I2231" i="1"/>
  <c r="H2231" i="1"/>
  <c r="G2231" i="1"/>
  <c r="F2231" i="1"/>
  <c r="L2231" i="1" s="1"/>
  <c r="E2231" i="1"/>
  <c r="D2231" i="1"/>
  <c r="J2231" i="1" s="1"/>
  <c r="B2231" i="1"/>
  <c r="N2230" i="1"/>
  <c r="D2230" i="1"/>
  <c r="B2230" i="1"/>
  <c r="N2229" i="1"/>
  <c r="K2229" i="1"/>
  <c r="J2229" i="1"/>
  <c r="G2229" i="1"/>
  <c r="F2229" i="1"/>
  <c r="D2229" i="1"/>
  <c r="H2229" i="1" s="1"/>
  <c r="B2229" i="1"/>
  <c r="N2228" i="1"/>
  <c r="I2228" i="1"/>
  <c r="H2228" i="1"/>
  <c r="D2228" i="1"/>
  <c r="B2228" i="1"/>
  <c r="N2227" i="1"/>
  <c r="K2227" i="1"/>
  <c r="J2227" i="1"/>
  <c r="I2227" i="1"/>
  <c r="H2227" i="1"/>
  <c r="G2227" i="1"/>
  <c r="L2227" i="1" s="1"/>
  <c r="E2227" i="1"/>
  <c r="D2227" i="1"/>
  <c r="F2227" i="1" s="1"/>
  <c r="B2227" i="1"/>
  <c r="N2226" i="1"/>
  <c r="J2226" i="1"/>
  <c r="H2226" i="1"/>
  <c r="D2226" i="1"/>
  <c r="B2226" i="1"/>
  <c r="N2225" i="1"/>
  <c r="K2225" i="1"/>
  <c r="J2225" i="1"/>
  <c r="I2225" i="1"/>
  <c r="H2225" i="1"/>
  <c r="G2225" i="1"/>
  <c r="F2225" i="1"/>
  <c r="E2225" i="1"/>
  <c r="D2225" i="1"/>
  <c r="B2225" i="1"/>
  <c r="N2224" i="1"/>
  <c r="J2224" i="1"/>
  <c r="I2224" i="1"/>
  <c r="D2224" i="1"/>
  <c r="B2224" i="1"/>
  <c r="N2223" i="1"/>
  <c r="K2223" i="1"/>
  <c r="I2223" i="1"/>
  <c r="H2223" i="1"/>
  <c r="G2223" i="1"/>
  <c r="F2223" i="1"/>
  <c r="L2223" i="1" s="1"/>
  <c r="E2223" i="1"/>
  <c r="D2223" i="1"/>
  <c r="J2223" i="1" s="1"/>
  <c r="B2223" i="1"/>
  <c r="N2222" i="1"/>
  <c r="J2222" i="1"/>
  <c r="I2222" i="1"/>
  <c r="D2222" i="1"/>
  <c r="B2222" i="1"/>
  <c r="N2221" i="1"/>
  <c r="K2221" i="1"/>
  <c r="J2221" i="1"/>
  <c r="G2221" i="1"/>
  <c r="F2221" i="1"/>
  <c r="D2221" i="1"/>
  <c r="H2221" i="1" s="1"/>
  <c r="B2221" i="1"/>
  <c r="N2220" i="1"/>
  <c r="D2220" i="1"/>
  <c r="B2220" i="1"/>
  <c r="N2219" i="1"/>
  <c r="K2219" i="1"/>
  <c r="J2219" i="1"/>
  <c r="I2219" i="1"/>
  <c r="H2219" i="1"/>
  <c r="G2219" i="1"/>
  <c r="L2219" i="1" s="1"/>
  <c r="E2219" i="1"/>
  <c r="D2219" i="1"/>
  <c r="F2219" i="1" s="1"/>
  <c r="B2219" i="1"/>
  <c r="N2218" i="1"/>
  <c r="D2218" i="1"/>
  <c r="B2218" i="1"/>
  <c r="N2217" i="1"/>
  <c r="K2217" i="1"/>
  <c r="J2217" i="1"/>
  <c r="I2217" i="1"/>
  <c r="H2217" i="1"/>
  <c r="G2217" i="1"/>
  <c r="F2217" i="1"/>
  <c r="E2217" i="1"/>
  <c r="D2217" i="1"/>
  <c r="B2217" i="1"/>
  <c r="N2216" i="1"/>
  <c r="D2216" i="1"/>
  <c r="B2216" i="1"/>
  <c r="N2215" i="1"/>
  <c r="K2215" i="1"/>
  <c r="I2215" i="1"/>
  <c r="H2215" i="1"/>
  <c r="G2215" i="1"/>
  <c r="F2215" i="1"/>
  <c r="L2215" i="1" s="1"/>
  <c r="E2215" i="1"/>
  <c r="D2215" i="1"/>
  <c r="J2215" i="1" s="1"/>
  <c r="B2215" i="1"/>
  <c r="N2214" i="1"/>
  <c r="D2214" i="1"/>
  <c r="B2214" i="1"/>
  <c r="N2213" i="1"/>
  <c r="K2213" i="1"/>
  <c r="J2213" i="1"/>
  <c r="G2213" i="1"/>
  <c r="F2213" i="1"/>
  <c r="D2213" i="1"/>
  <c r="H2213" i="1" s="1"/>
  <c r="B2213" i="1"/>
  <c r="N2212" i="1"/>
  <c r="I2212" i="1"/>
  <c r="H2212" i="1"/>
  <c r="D2212" i="1"/>
  <c r="B2212" i="1"/>
  <c r="N2211" i="1"/>
  <c r="K2211" i="1"/>
  <c r="J2211" i="1"/>
  <c r="I2211" i="1"/>
  <c r="H2211" i="1"/>
  <c r="G2211" i="1"/>
  <c r="L2211" i="1" s="1"/>
  <c r="E2211" i="1"/>
  <c r="D2211" i="1"/>
  <c r="F2211" i="1" s="1"/>
  <c r="B2211" i="1"/>
  <c r="N2210" i="1"/>
  <c r="J2210" i="1"/>
  <c r="H2210" i="1"/>
  <c r="D2210" i="1"/>
  <c r="B2210" i="1"/>
  <c r="N2209" i="1"/>
  <c r="K2209" i="1"/>
  <c r="J2209" i="1"/>
  <c r="I2209" i="1"/>
  <c r="H2209" i="1"/>
  <c r="G2209" i="1"/>
  <c r="F2209" i="1"/>
  <c r="E2209" i="1"/>
  <c r="D2209" i="1"/>
  <c r="B2209" i="1"/>
  <c r="N2208" i="1"/>
  <c r="J2208" i="1"/>
  <c r="I2208" i="1"/>
  <c r="D2208" i="1"/>
  <c r="B2208" i="1"/>
  <c r="N2207" i="1"/>
  <c r="K2207" i="1"/>
  <c r="I2207" i="1"/>
  <c r="H2207" i="1"/>
  <c r="G2207" i="1"/>
  <c r="F2207" i="1"/>
  <c r="L2207" i="1" s="1"/>
  <c r="E2207" i="1"/>
  <c r="D2207" i="1"/>
  <c r="J2207" i="1" s="1"/>
  <c r="B2207" i="1"/>
  <c r="N2206" i="1"/>
  <c r="J2206" i="1"/>
  <c r="I2206" i="1"/>
  <c r="D2206" i="1"/>
  <c r="B2206" i="1"/>
  <c r="N2205" i="1"/>
  <c r="K2205" i="1"/>
  <c r="J2205" i="1"/>
  <c r="G2205" i="1"/>
  <c r="F2205" i="1"/>
  <c r="D2205" i="1"/>
  <c r="H2205" i="1" s="1"/>
  <c r="B2205" i="1"/>
  <c r="N2204" i="1"/>
  <c r="D2204" i="1"/>
  <c r="B2204" i="1"/>
  <c r="N2203" i="1"/>
  <c r="K2203" i="1"/>
  <c r="J2203" i="1"/>
  <c r="I2203" i="1"/>
  <c r="H2203" i="1"/>
  <c r="G2203" i="1"/>
  <c r="L2203" i="1" s="1"/>
  <c r="E2203" i="1"/>
  <c r="D2203" i="1"/>
  <c r="F2203" i="1" s="1"/>
  <c r="B2203" i="1"/>
  <c r="N2202" i="1"/>
  <c r="D2202" i="1"/>
  <c r="B2202" i="1"/>
  <c r="N2201" i="1"/>
  <c r="K2201" i="1"/>
  <c r="J2201" i="1"/>
  <c r="I2201" i="1"/>
  <c r="H2201" i="1"/>
  <c r="G2201" i="1"/>
  <c r="F2201" i="1"/>
  <c r="E2201" i="1"/>
  <c r="D2201" i="1"/>
  <c r="B2201" i="1"/>
  <c r="N2200" i="1"/>
  <c r="D2200" i="1"/>
  <c r="B2200" i="1"/>
  <c r="N2199" i="1"/>
  <c r="K2199" i="1"/>
  <c r="I2199" i="1"/>
  <c r="H2199" i="1"/>
  <c r="G2199" i="1"/>
  <c r="F2199" i="1"/>
  <c r="L2199" i="1" s="1"/>
  <c r="E2199" i="1"/>
  <c r="D2199" i="1"/>
  <c r="J2199" i="1" s="1"/>
  <c r="B2199" i="1"/>
  <c r="N2198" i="1"/>
  <c r="D2198" i="1"/>
  <c r="B2198" i="1"/>
  <c r="N2197" i="1"/>
  <c r="K2197" i="1"/>
  <c r="J2197" i="1"/>
  <c r="G2197" i="1"/>
  <c r="F2197" i="1"/>
  <c r="D2197" i="1"/>
  <c r="H2197" i="1" s="1"/>
  <c r="B2197" i="1"/>
  <c r="N2196" i="1"/>
  <c r="I2196" i="1"/>
  <c r="H2196" i="1"/>
  <c r="D2196" i="1"/>
  <c r="B2196" i="1"/>
  <c r="N2195" i="1"/>
  <c r="K2195" i="1"/>
  <c r="J2195" i="1"/>
  <c r="I2195" i="1"/>
  <c r="H2195" i="1"/>
  <c r="G2195" i="1"/>
  <c r="L2195" i="1" s="1"/>
  <c r="E2195" i="1"/>
  <c r="D2195" i="1"/>
  <c r="F2195" i="1" s="1"/>
  <c r="B2195" i="1"/>
  <c r="N2194" i="1"/>
  <c r="H2194" i="1"/>
  <c r="D2194" i="1"/>
  <c r="J2194" i="1" s="1"/>
  <c r="B2194" i="1"/>
  <c r="N2193" i="1"/>
  <c r="K2193" i="1"/>
  <c r="J2193" i="1"/>
  <c r="I2193" i="1"/>
  <c r="H2193" i="1"/>
  <c r="G2193" i="1"/>
  <c r="F2193" i="1"/>
  <c r="E2193" i="1"/>
  <c r="D2193" i="1"/>
  <c r="B2193" i="1"/>
  <c r="N2192" i="1"/>
  <c r="D2192" i="1"/>
  <c r="B2192" i="1"/>
  <c r="N2191" i="1"/>
  <c r="K2191" i="1"/>
  <c r="I2191" i="1"/>
  <c r="H2191" i="1"/>
  <c r="G2191" i="1"/>
  <c r="F2191" i="1"/>
  <c r="L2191" i="1" s="1"/>
  <c r="E2191" i="1"/>
  <c r="D2191" i="1"/>
  <c r="J2191" i="1" s="1"/>
  <c r="B2191" i="1"/>
  <c r="N2190" i="1"/>
  <c r="J2190" i="1"/>
  <c r="I2190" i="1"/>
  <c r="H2190" i="1"/>
  <c r="F2190" i="1"/>
  <c r="D2190" i="1"/>
  <c r="B2190" i="1"/>
  <c r="N2189" i="1"/>
  <c r="K2189" i="1"/>
  <c r="J2189" i="1"/>
  <c r="G2189" i="1"/>
  <c r="F2189" i="1"/>
  <c r="D2189" i="1"/>
  <c r="H2189" i="1" s="1"/>
  <c r="B2189" i="1"/>
  <c r="N2188" i="1"/>
  <c r="D2188" i="1"/>
  <c r="B2188" i="1"/>
  <c r="N2187" i="1"/>
  <c r="K2187" i="1"/>
  <c r="J2187" i="1"/>
  <c r="I2187" i="1"/>
  <c r="H2187" i="1"/>
  <c r="G2187" i="1"/>
  <c r="L2187" i="1" s="1"/>
  <c r="E2187" i="1"/>
  <c r="D2187" i="1"/>
  <c r="F2187" i="1" s="1"/>
  <c r="B2187" i="1"/>
  <c r="N2186" i="1"/>
  <c r="J2186" i="1"/>
  <c r="H2186" i="1"/>
  <c r="G2186" i="1"/>
  <c r="E2186" i="1"/>
  <c r="D2186" i="1"/>
  <c r="B2186" i="1"/>
  <c r="N2185" i="1"/>
  <c r="K2185" i="1"/>
  <c r="J2185" i="1"/>
  <c r="I2185" i="1"/>
  <c r="H2185" i="1"/>
  <c r="G2185" i="1"/>
  <c r="F2185" i="1"/>
  <c r="E2185" i="1"/>
  <c r="D2185" i="1"/>
  <c r="B2185" i="1"/>
  <c r="N2184" i="1"/>
  <c r="J2184" i="1"/>
  <c r="I2184" i="1"/>
  <c r="D2184" i="1"/>
  <c r="B2184" i="1"/>
  <c r="N2183" i="1"/>
  <c r="K2183" i="1"/>
  <c r="I2183" i="1"/>
  <c r="H2183" i="1"/>
  <c r="G2183" i="1"/>
  <c r="F2183" i="1"/>
  <c r="E2183" i="1"/>
  <c r="L2183" i="1" s="1"/>
  <c r="D2183" i="1"/>
  <c r="J2183" i="1" s="1"/>
  <c r="B2183" i="1"/>
  <c r="N2182" i="1"/>
  <c r="J2182" i="1"/>
  <c r="I2182" i="1"/>
  <c r="D2182" i="1"/>
  <c r="B2182" i="1"/>
  <c r="N2181" i="1"/>
  <c r="K2181" i="1"/>
  <c r="J2181" i="1"/>
  <c r="G2181" i="1"/>
  <c r="F2181" i="1"/>
  <c r="D2181" i="1"/>
  <c r="H2181" i="1" s="1"/>
  <c r="B2181" i="1"/>
  <c r="N2180" i="1"/>
  <c r="I2180" i="1"/>
  <c r="H2180" i="1"/>
  <c r="D2180" i="1"/>
  <c r="B2180" i="1"/>
  <c r="N2179" i="1"/>
  <c r="K2179" i="1"/>
  <c r="J2179" i="1"/>
  <c r="I2179" i="1"/>
  <c r="H2179" i="1"/>
  <c r="G2179" i="1"/>
  <c r="E2179" i="1"/>
  <c r="L2179" i="1" s="1"/>
  <c r="D2179" i="1"/>
  <c r="F2179" i="1" s="1"/>
  <c r="B2179" i="1"/>
  <c r="N2178" i="1"/>
  <c r="J2178" i="1"/>
  <c r="H2178" i="1"/>
  <c r="D2178" i="1"/>
  <c r="B2178" i="1"/>
  <c r="N2177" i="1"/>
  <c r="K2177" i="1"/>
  <c r="J2177" i="1"/>
  <c r="I2177" i="1"/>
  <c r="H2177" i="1"/>
  <c r="G2177" i="1"/>
  <c r="F2177" i="1"/>
  <c r="E2177" i="1"/>
  <c r="D2177" i="1"/>
  <c r="B2177" i="1"/>
  <c r="N2176" i="1"/>
  <c r="D2176" i="1"/>
  <c r="B2176" i="1"/>
  <c r="N2175" i="1"/>
  <c r="K2175" i="1"/>
  <c r="I2175" i="1"/>
  <c r="H2175" i="1"/>
  <c r="G2175" i="1"/>
  <c r="F2175" i="1"/>
  <c r="L2175" i="1" s="1"/>
  <c r="E2175" i="1"/>
  <c r="D2175" i="1"/>
  <c r="J2175" i="1" s="1"/>
  <c r="B2175" i="1"/>
  <c r="N2174" i="1"/>
  <c r="I2174" i="1"/>
  <c r="H2174" i="1"/>
  <c r="F2174" i="1"/>
  <c r="D2174" i="1"/>
  <c r="J2174" i="1" s="1"/>
  <c r="B2174" i="1"/>
  <c r="N2173" i="1"/>
  <c r="K2173" i="1"/>
  <c r="J2173" i="1"/>
  <c r="G2173" i="1"/>
  <c r="F2173" i="1"/>
  <c r="D2173" i="1"/>
  <c r="H2173" i="1" s="1"/>
  <c r="B2173" i="1"/>
  <c r="N2172" i="1"/>
  <c r="D2172" i="1"/>
  <c r="B2172" i="1"/>
  <c r="N2171" i="1"/>
  <c r="K2171" i="1"/>
  <c r="J2171" i="1"/>
  <c r="I2171" i="1"/>
  <c r="H2171" i="1"/>
  <c r="G2171" i="1"/>
  <c r="L2171" i="1" s="1"/>
  <c r="E2171" i="1"/>
  <c r="D2171" i="1"/>
  <c r="F2171" i="1" s="1"/>
  <c r="B2171" i="1"/>
  <c r="N2170" i="1"/>
  <c r="H2170" i="1"/>
  <c r="G2170" i="1"/>
  <c r="E2170" i="1"/>
  <c r="D2170" i="1"/>
  <c r="J2170" i="1" s="1"/>
  <c r="B2170" i="1"/>
  <c r="N2169" i="1"/>
  <c r="K2169" i="1"/>
  <c r="J2169" i="1"/>
  <c r="I2169" i="1"/>
  <c r="H2169" i="1"/>
  <c r="G2169" i="1"/>
  <c r="F2169" i="1"/>
  <c r="E2169" i="1"/>
  <c r="D2169" i="1"/>
  <c r="B2169" i="1"/>
  <c r="N2168" i="1"/>
  <c r="J2168" i="1"/>
  <c r="I2168" i="1"/>
  <c r="D2168" i="1"/>
  <c r="B2168" i="1"/>
  <c r="N2167" i="1"/>
  <c r="K2167" i="1"/>
  <c r="I2167" i="1"/>
  <c r="H2167" i="1"/>
  <c r="G2167" i="1"/>
  <c r="F2167" i="1"/>
  <c r="E2167" i="1"/>
  <c r="L2167" i="1" s="1"/>
  <c r="D2167" i="1"/>
  <c r="J2167" i="1" s="1"/>
  <c r="B2167" i="1"/>
  <c r="N2166" i="1"/>
  <c r="I2166" i="1"/>
  <c r="D2166" i="1"/>
  <c r="J2166" i="1" s="1"/>
  <c r="B2166" i="1"/>
  <c r="N2165" i="1"/>
  <c r="K2165" i="1"/>
  <c r="J2165" i="1"/>
  <c r="G2165" i="1"/>
  <c r="F2165" i="1"/>
  <c r="D2165" i="1"/>
  <c r="H2165" i="1" s="1"/>
  <c r="B2165" i="1"/>
  <c r="N2164" i="1"/>
  <c r="I2164" i="1"/>
  <c r="H2164" i="1"/>
  <c r="D2164" i="1"/>
  <c r="B2164" i="1"/>
  <c r="N2163" i="1"/>
  <c r="K2163" i="1"/>
  <c r="J2163" i="1"/>
  <c r="I2163" i="1"/>
  <c r="H2163" i="1"/>
  <c r="G2163" i="1"/>
  <c r="E2163" i="1"/>
  <c r="L2163" i="1" s="1"/>
  <c r="D2163" i="1"/>
  <c r="F2163" i="1" s="1"/>
  <c r="B2163" i="1"/>
  <c r="N2162" i="1"/>
  <c r="H2162" i="1"/>
  <c r="D2162" i="1"/>
  <c r="J2162" i="1" s="1"/>
  <c r="B2162" i="1"/>
  <c r="N2161" i="1"/>
  <c r="K2161" i="1"/>
  <c r="J2161" i="1"/>
  <c r="I2161" i="1"/>
  <c r="H2161" i="1"/>
  <c r="G2161" i="1"/>
  <c r="F2161" i="1"/>
  <c r="E2161" i="1"/>
  <c r="D2161" i="1"/>
  <c r="B2161" i="1"/>
  <c r="N2160" i="1"/>
  <c r="D2160" i="1"/>
  <c r="B2160" i="1"/>
  <c r="N2159" i="1"/>
  <c r="K2159" i="1"/>
  <c r="I2159" i="1"/>
  <c r="H2159" i="1"/>
  <c r="G2159" i="1"/>
  <c r="F2159" i="1"/>
  <c r="L2159" i="1" s="1"/>
  <c r="E2159" i="1"/>
  <c r="D2159" i="1"/>
  <c r="J2159" i="1" s="1"/>
  <c r="B2159" i="1"/>
  <c r="N2158" i="1"/>
  <c r="J2158" i="1"/>
  <c r="I2158" i="1"/>
  <c r="H2158" i="1"/>
  <c r="F2158" i="1"/>
  <c r="D2158" i="1"/>
  <c r="B2158" i="1"/>
  <c r="N2157" i="1"/>
  <c r="K2157" i="1"/>
  <c r="J2157" i="1"/>
  <c r="G2157" i="1"/>
  <c r="F2157" i="1"/>
  <c r="D2157" i="1"/>
  <c r="H2157" i="1" s="1"/>
  <c r="B2157" i="1"/>
  <c r="N2156" i="1"/>
  <c r="D2156" i="1"/>
  <c r="B2156" i="1"/>
  <c r="N2155" i="1"/>
  <c r="K2155" i="1"/>
  <c r="J2155" i="1"/>
  <c r="I2155" i="1"/>
  <c r="H2155" i="1"/>
  <c r="G2155" i="1"/>
  <c r="L2155" i="1" s="1"/>
  <c r="E2155" i="1"/>
  <c r="D2155" i="1"/>
  <c r="F2155" i="1" s="1"/>
  <c r="B2155" i="1"/>
  <c r="N2154" i="1"/>
  <c r="J2154" i="1"/>
  <c r="H2154" i="1"/>
  <c r="G2154" i="1"/>
  <c r="E2154" i="1"/>
  <c r="D2154" i="1"/>
  <c r="B2154" i="1"/>
  <c r="N2153" i="1"/>
  <c r="K2153" i="1"/>
  <c r="J2153" i="1"/>
  <c r="I2153" i="1"/>
  <c r="H2153" i="1"/>
  <c r="G2153" i="1"/>
  <c r="F2153" i="1"/>
  <c r="E2153" i="1"/>
  <c r="D2153" i="1"/>
  <c r="B2153" i="1"/>
  <c r="N2152" i="1"/>
  <c r="J2152" i="1"/>
  <c r="I2152" i="1"/>
  <c r="D2152" i="1"/>
  <c r="B2152" i="1"/>
  <c r="N2151" i="1"/>
  <c r="K2151" i="1"/>
  <c r="I2151" i="1"/>
  <c r="H2151" i="1"/>
  <c r="G2151" i="1"/>
  <c r="F2151" i="1"/>
  <c r="E2151" i="1"/>
  <c r="L2151" i="1" s="1"/>
  <c r="D2151" i="1"/>
  <c r="J2151" i="1" s="1"/>
  <c r="B2151" i="1"/>
  <c r="N2150" i="1"/>
  <c r="J2150" i="1"/>
  <c r="I2150" i="1"/>
  <c r="D2150" i="1"/>
  <c r="B2150" i="1"/>
  <c r="N2149" i="1"/>
  <c r="K2149" i="1"/>
  <c r="J2149" i="1"/>
  <c r="G2149" i="1"/>
  <c r="F2149" i="1"/>
  <c r="D2149" i="1"/>
  <c r="H2149" i="1" s="1"/>
  <c r="B2149" i="1"/>
  <c r="N2148" i="1"/>
  <c r="I2148" i="1"/>
  <c r="H2148" i="1"/>
  <c r="D2148" i="1"/>
  <c r="B2148" i="1"/>
  <c r="N2147" i="1"/>
  <c r="K2147" i="1"/>
  <c r="J2147" i="1"/>
  <c r="I2147" i="1"/>
  <c r="H2147" i="1"/>
  <c r="G2147" i="1"/>
  <c r="E2147" i="1"/>
  <c r="L2147" i="1" s="1"/>
  <c r="D2147" i="1"/>
  <c r="F2147" i="1" s="1"/>
  <c r="B2147" i="1"/>
  <c r="N2146" i="1"/>
  <c r="J2146" i="1"/>
  <c r="H2146" i="1"/>
  <c r="D2146" i="1"/>
  <c r="B2146" i="1"/>
  <c r="N2145" i="1"/>
  <c r="K2145" i="1"/>
  <c r="J2145" i="1"/>
  <c r="I2145" i="1"/>
  <c r="H2145" i="1"/>
  <c r="G2145" i="1"/>
  <c r="F2145" i="1"/>
  <c r="E2145" i="1"/>
  <c r="D2145" i="1"/>
  <c r="B2145" i="1"/>
  <c r="N2144" i="1"/>
  <c r="D2144" i="1"/>
  <c r="B2144" i="1"/>
  <c r="N2143" i="1"/>
  <c r="K2143" i="1"/>
  <c r="I2143" i="1"/>
  <c r="H2143" i="1"/>
  <c r="G2143" i="1"/>
  <c r="F2143" i="1"/>
  <c r="L2143" i="1" s="1"/>
  <c r="E2143" i="1"/>
  <c r="D2143" i="1"/>
  <c r="J2143" i="1" s="1"/>
  <c r="B2143" i="1"/>
  <c r="N2142" i="1"/>
  <c r="I2142" i="1"/>
  <c r="H2142" i="1"/>
  <c r="F2142" i="1"/>
  <c r="D2142" i="1"/>
  <c r="J2142" i="1" s="1"/>
  <c r="B2142" i="1"/>
  <c r="N2141" i="1"/>
  <c r="K2141" i="1"/>
  <c r="J2141" i="1"/>
  <c r="G2141" i="1"/>
  <c r="F2141" i="1"/>
  <c r="D2141" i="1"/>
  <c r="H2141" i="1" s="1"/>
  <c r="B2141" i="1"/>
  <c r="N2140" i="1"/>
  <c r="D2140" i="1"/>
  <c r="B2140" i="1"/>
  <c r="N2139" i="1"/>
  <c r="K2139" i="1"/>
  <c r="J2139" i="1"/>
  <c r="I2139" i="1"/>
  <c r="H2139" i="1"/>
  <c r="G2139" i="1"/>
  <c r="L2139" i="1" s="1"/>
  <c r="E2139" i="1"/>
  <c r="D2139" i="1"/>
  <c r="F2139" i="1" s="1"/>
  <c r="B2139" i="1"/>
  <c r="N2138" i="1"/>
  <c r="H2138" i="1"/>
  <c r="G2138" i="1"/>
  <c r="E2138" i="1"/>
  <c r="D2138" i="1"/>
  <c r="J2138" i="1" s="1"/>
  <c r="B2138" i="1"/>
  <c r="N2137" i="1"/>
  <c r="K2137" i="1"/>
  <c r="J2137" i="1"/>
  <c r="I2137" i="1"/>
  <c r="H2137" i="1"/>
  <c r="G2137" i="1"/>
  <c r="F2137" i="1"/>
  <c r="E2137" i="1"/>
  <c r="D2137" i="1"/>
  <c r="B2137" i="1"/>
  <c r="N2136" i="1"/>
  <c r="J2136" i="1"/>
  <c r="I2136" i="1"/>
  <c r="D2136" i="1"/>
  <c r="B2136" i="1"/>
  <c r="N2135" i="1"/>
  <c r="K2135" i="1"/>
  <c r="I2135" i="1"/>
  <c r="H2135" i="1"/>
  <c r="G2135" i="1"/>
  <c r="F2135" i="1"/>
  <c r="E2135" i="1"/>
  <c r="L2135" i="1" s="1"/>
  <c r="D2135" i="1"/>
  <c r="J2135" i="1" s="1"/>
  <c r="B2135" i="1"/>
  <c r="N2134" i="1"/>
  <c r="I2134" i="1"/>
  <c r="D2134" i="1"/>
  <c r="J2134" i="1" s="1"/>
  <c r="B2134" i="1"/>
  <c r="N2133" i="1"/>
  <c r="K2133" i="1"/>
  <c r="J2133" i="1"/>
  <c r="G2133" i="1"/>
  <c r="F2133" i="1"/>
  <c r="D2133" i="1"/>
  <c r="H2133" i="1" s="1"/>
  <c r="B2133" i="1"/>
  <c r="N2132" i="1"/>
  <c r="I2132" i="1"/>
  <c r="H2132" i="1"/>
  <c r="D2132" i="1"/>
  <c r="B2132" i="1"/>
  <c r="N2131" i="1"/>
  <c r="K2131" i="1"/>
  <c r="J2131" i="1"/>
  <c r="I2131" i="1"/>
  <c r="H2131" i="1"/>
  <c r="G2131" i="1"/>
  <c r="E2131" i="1"/>
  <c r="L2131" i="1" s="1"/>
  <c r="D2131" i="1"/>
  <c r="F2131" i="1" s="1"/>
  <c r="B2131" i="1"/>
  <c r="N2130" i="1"/>
  <c r="H2130" i="1"/>
  <c r="D2130" i="1"/>
  <c r="J2130" i="1" s="1"/>
  <c r="B2130" i="1"/>
  <c r="N2129" i="1"/>
  <c r="K2129" i="1"/>
  <c r="J2129" i="1"/>
  <c r="I2129" i="1"/>
  <c r="H2129" i="1"/>
  <c r="G2129" i="1"/>
  <c r="F2129" i="1"/>
  <c r="E2129" i="1"/>
  <c r="D2129" i="1"/>
  <c r="B2129" i="1"/>
  <c r="N2128" i="1"/>
  <c r="D2128" i="1"/>
  <c r="B2128" i="1"/>
  <c r="N2127" i="1"/>
  <c r="K2127" i="1"/>
  <c r="I2127" i="1"/>
  <c r="H2127" i="1"/>
  <c r="G2127" i="1"/>
  <c r="F2127" i="1"/>
  <c r="L2127" i="1" s="1"/>
  <c r="E2127" i="1"/>
  <c r="D2127" i="1"/>
  <c r="J2127" i="1" s="1"/>
  <c r="B2127" i="1"/>
  <c r="N2126" i="1"/>
  <c r="J2126" i="1"/>
  <c r="I2126" i="1"/>
  <c r="H2126" i="1"/>
  <c r="F2126" i="1"/>
  <c r="D2126" i="1"/>
  <c r="B2126" i="1"/>
  <c r="N2125" i="1"/>
  <c r="K2125" i="1"/>
  <c r="J2125" i="1"/>
  <c r="G2125" i="1"/>
  <c r="F2125" i="1"/>
  <c r="D2125" i="1"/>
  <c r="H2125" i="1" s="1"/>
  <c r="B2125" i="1"/>
  <c r="N2124" i="1"/>
  <c r="D2124" i="1"/>
  <c r="B2124" i="1"/>
  <c r="N2123" i="1"/>
  <c r="K2123" i="1"/>
  <c r="J2123" i="1"/>
  <c r="I2123" i="1"/>
  <c r="H2123" i="1"/>
  <c r="G2123" i="1"/>
  <c r="L2123" i="1" s="1"/>
  <c r="E2123" i="1"/>
  <c r="D2123" i="1"/>
  <c r="F2123" i="1" s="1"/>
  <c r="B2123" i="1"/>
  <c r="N2122" i="1"/>
  <c r="J2122" i="1"/>
  <c r="H2122" i="1"/>
  <c r="G2122" i="1"/>
  <c r="E2122" i="1"/>
  <c r="D2122" i="1"/>
  <c r="B2122" i="1"/>
  <c r="N2121" i="1"/>
  <c r="K2121" i="1"/>
  <c r="J2121" i="1"/>
  <c r="I2121" i="1"/>
  <c r="H2121" i="1"/>
  <c r="G2121" i="1"/>
  <c r="F2121" i="1"/>
  <c r="E2121" i="1"/>
  <c r="D2121" i="1"/>
  <c r="B2121" i="1"/>
  <c r="N2120" i="1"/>
  <c r="J2120" i="1"/>
  <c r="I2120" i="1"/>
  <c r="D2120" i="1"/>
  <c r="B2120" i="1"/>
  <c r="N2119" i="1"/>
  <c r="K2119" i="1"/>
  <c r="I2119" i="1"/>
  <c r="H2119" i="1"/>
  <c r="G2119" i="1"/>
  <c r="F2119" i="1"/>
  <c r="E2119" i="1"/>
  <c r="L2119" i="1" s="1"/>
  <c r="D2119" i="1"/>
  <c r="J2119" i="1" s="1"/>
  <c r="B2119" i="1"/>
  <c r="N2118" i="1"/>
  <c r="J2118" i="1"/>
  <c r="I2118" i="1"/>
  <c r="D2118" i="1"/>
  <c r="B2118" i="1"/>
  <c r="N2117" i="1"/>
  <c r="K2117" i="1"/>
  <c r="J2117" i="1"/>
  <c r="G2117" i="1"/>
  <c r="F2117" i="1"/>
  <c r="D2117" i="1"/>
  <c r="H2117" i="1" s="1"/>
  <c r="B2117" i="1"/>
  <c r="N2116" i="1"/>
  <c r="I2116" i="1"/>
  <c r="H2116" i="1"/>
  <c r="D2116" i="1"/>
  <c r="B2116" i="1"/>
  <c r="N2115" i="1"/>
  <c r="K2115" i="1"/>
  <c r="J2115" i="1"/>
  <c r="I2115" i="1"/>
  <c r="H2115" i="1"/>
  <c r="G2115" i="1"/>
  <c r="E2115" i="1"/>
  <c r="L2115" i="1" s="1"/>
  <c r="D2115" i="1"/>
  <c r="F2115" i="1" s="1"/>
  <c r="B2115" i="1"/>
  <c r="N2114" i="1"/>
  <c r="J2114" i="1"/>
  <c r="H2114" i="1"/>
  <c r="D2114" i="1"/>
  <c r="B2114" i="1"/>
  <c r="N2113" i="1"/>
  <c r="K2113" i="1"/>
  <c r="J2113" i="1"/>
  <c r="I2113" i="1"/>
  <c r="H2113" i="1"/>
  <c r="G2113" i="1"/>
  <c r="F2113" i="1"/>
  <c r="E2113" i="1"/>
  <c r="D2113" i="1"/>
  <c r="B2113" i="1"/>
  <c r="N2112" i="1"/>
  <c r="D2112" i="1"/>
  <c r="B2112" i="1"/>
  <c r="N2111" i="1"/>
  <c r="K2111" i="1"/>
  <c r="I2111" i="1"/>
  <c r="H2111" i="1"/>
  <c r="G2111" i="1"/>
  <c r="F2111" i="1"/>
  <c r="L2111" i="1" s="1"/>
  <c r="E2111" i="1"/>
  <c r="D2111" i="1"/>
  <c r="J2111" i="1" s="1"/>
  <c r="B2111" i="1"/>
  <c r="N2110" i="1"/>
  <c r="I2110" i="1"/>
  <c r="H2110" i="1"/>
  <c r="F2110" i="1"/>
  <c r="D2110" i="1"/>
  <c r="J2110" i="1" s="1"/>
  <c r="B2110" i="1"/>
  <c r="N2109" i="1"/>
  <c r="K2109" i="1"/>
  <c r="J2109" i="1"/>
  <c r="G2109" i="1"/>
  <c r="F2109" i="1"/>
  <c r="D2109" i="1"/>
  <c r="H2109" i="1" s="1"/>
  <c r="B2109" i="1"/>
  <c r="N2108" i="1"/>
  <c r="D2108" i="1"/>
  <c r="B2108" i="1"/>
  <c r="N2107" i="1"/>
  <c r="K2107" i="1"/>
  <c r="J2107" i="1"/>
  <c r="I2107" i="1"/>
  <c r="H2107" i="1"/>
  <c r="G2107" i="1"/>
  <c r="L2107" i="1" s="1"/>
  <c r="E2107" i="1"/>
  <c r="D2107" i="1"/>
  <c r="F2107" i="1" s="1"/>
  <c r="B2107" i="1"/>
  <c r="N2106" i="1"/>
  <c r="H2106" i="1"/>
  <c r="G2106" i="1"/>
  <c r="E2106" i="1"/>
  <c r="D2106" i="1"/>
  <c r="J2106" i="1" s="1"/>
  <c r="B2106" i="1"/>
  <c r="N2105" i="1"/>
  <c r="K2105" i="1"/>
  <c r="J2105" i="1"/>
  <c r="I2105" i="1"/>
  <c r="H2105" i="1"/>
  <c r="G2105" i="1"/>
  <c r="F2105" i="1"/>
  <c r="E2105" i="1"/>
  <c r="D2105" i="1"/>
  <c r="B2105" i="1"/>
  <c r="N2104" i="1"/>
  <c r="J2104" i="1"/>
  <c r="I2104" i="1"/>
  <c r="D2104" i="1"/>
  <c r="B2104" i="1"/>
  <c r="N2103" i="1"/>
  <c r="K2103" i="1"/>
  <c r="I2103" i="1"/>
  <c r="H2103" i="1"/>
  <c r="G2103" i="1"/>
  <c r="F2103" i="1"/>
  <c r="E2103" i="1"/>
  <c r="L2103" i="1" s="1"/>
  <c r="D2103" i="1"/>
  <c r="J2103" i="1" s="1"/>
  <c r="B2103" i="1"/>
  <c r="N2102" i="1"/>
  <c r="I2102" i="1"/>
  <c r="D2102" i="1"/>
  <c r="J2102" i="1" s="1"/>
  <c r="B2102" i="1"/>
  <c r="N2101" i="1"/>
  <c r="K2101" i="1"/>
  <c r="J2101" i="1"/>
  <c r="G2101" i="1"/>
  <c r="F2101" i="1"/>
  <c r="D2101" i="1"/>
  <c r="H2101" i="1" s="1"/>
  <c r="B2101" i="1"/>
  <c r="N2100" i="1"/>
  <c r="I2100" i="1"/>
  <c r="H2100" i="1"/>
  <c r="D2100" i="1"/>
  <c r="B2100" i="1"/>
  <c r="N2099" i="1"/>
  <c r="K2099" i="1"/>
  <c r="J2099" i="1"/>
  <c r="I2099" i="1"/>
  <c r="H2099" i="1"/>
  <c r="G2099" i="1"/>
  <c r="E2099" i="1"/>
  <c r="L2099" i="1" s="1"/>
  <c r="D2099" i="1"/>
  <c r="F2099" i="1" s="1"/>
  <c r="B2099" i="1"/>
  <c r="N2098" i="1"/>
  <c r="H2098" i="1"/>
  <c r="D2098" i="1"/>
  <c r="J2098" i="1" s="1"/>
  <c r="B2098" i="1"/>
  <c r="N2097" i="1"/>
  <c r="K2097" i="1"/>
  <c r="J2097" i="1"/>
  <c r="I2097" i="1"/>
  <c r="H2097" i="1"/>
  <c r="G2097" i="1"/>
  <c r="F2097" i="1"/>
  <c r="E2097" i="1"/>
  <c r="D2097" i="1"/>
  <c r="B2097" i="1"/>
  <c r="N2096" i="1"/>
  <c r="D2096" i="1"/>
  <c r="B2096" i="1"/>
  <c r="N2095" i="1"/>
  <c r="K2095" i="1"/>
  <c r="I2095" i="1"/>
  <c r="H2095" i="1"/>
  <c r="G2095" i="1"/>
  <c r="F2095" i="1"/>
  <c r="L2095" i="1" s="1"/>
  <c r="E2095" i="1"/>
  <c r="D2095" i="1"/>
  <c r="J2095" i="1" s="1"/>
  <c r="B2095" i="1"/>
  <c r="N2094" i="1"/>
  <c r="J2094" i="1"/>
  <c r="I2094" i="1"/>
  <c r="H2094" i="1"/>
  <c r="F2094" i="1"/>
  <c r="D2094" i="1"/>
  <c r="B2094" i="1"/>
  <c r="N2093" i="1"/>
  <c r="K2093" i="1"/>
  <c r="J2093" i="1"/>
  <c r="G2093" i="1"/>
  <c r="F2093" i="1"/>
  <c r="D2093" i="1"/>
  <c r="H2093" i="1" s="1"/>
  <c r="B2093" i="1"/>
  <c r="N2092" i="1"/>
  <c r="D2092" i="1"/>
  <c r="B2092" i="1"/>
  <c r="N2091" i="1"/>
  <c r="K2091" i="1"/>
  <c r="J2091" i="1"/>
  <c r="I2091" i="1"/>
  <c r="H2091" i="1"/>
  <c r="G2091" i="1"/>
  <c r="L2091" i="1" s="1"/>
  <c r="E2091" i="1"/>
  <c r="D2091" i="1"/>
  <c r="F2091" i="1" s="1"/>
  <c r="B2091" i="1"/>
  <c r="N2090" i="1"/>
  <c r="J2090" i="1"/>
  <c r="H2090" i="1"/>
  <c r="G2090" i="1"/>
  <c r="E2090" i="1"/>
  <c r="D2090" i="1"/>
  <c r="B2090" i="1"/>
  <c r="N2089" i="1"/>
  <c r="K2089" i="1"/>
  <c r="J2089" i="1"/>
  <c r="I2089" i="1"/>
  <c r="H2089" i="1"/>
  <c r="G2089" i="1"/>
  <c r="F2089" i="1"/>
  <c r="E2089" i="1"/>
  <c r="D2089" i="1"/>
  <c r="B2089" i="1"/>
  <c r="N2088" i="1"/>
  <c r="J2088" i="1"/>
  <c r="I2088" i="1"/>
  <c r="D2088" i="1"/>
  <c r="B2088" i="1"/>
  <c r="N2087" i="1"/>
  <c r="K2087" i="1"/>
  <c r="I2087" i="1"/>
  <c r="H2087" i="1"/>
  <c r="G2087" i="1"/>
  <c r="F2087" i="1"/>
  <c r="E2087" i="1"/>
  <c r="L2087" i="1" s="1"/>
  <c r="D2087" i="1"/>
  <c r="J2087" i="1" s="1"/>
  <c r="B2087" i="1"/>
  <c r="N2086" i="1"/>
  <c r="J2086" i="1"/>
  <c r="I2086" i="1"/>
  <c r="D2086" i="1"/>
  <c r="B2086" i="1"/>
  <c r="N2085" i="1"/>
  <c r="K2085" i="1"/>
  <c r="J2085" i="1"/>
  <c r="G2085" i="1"/>
  <c r="F2085" i="1"/>
  <c r="D2085" i="1"/>
  <c r="H2085" i="1" s="1"/>
  <c r="B2085" i="1"/>
  <c r="N2084" i="1"/>
  <c r="I2084" i="1"/>
  <c r="H2084" i="1"/>
  <c r="D2084" i="1"/>
  <c r="B2084" i="1"/>
  <c r="N2083" i="1"/>
  <c r="K2083" i="1"/>
  <c r="J2083" i="1"/>
  <c r="I2083" i="1"/>
  <c r="H2083" i="1"/>
  <c r="G2083" i="1"/>
  <c r="E2083" i="1"/>
  <c r="L2083" i="1" s="1"/>
  <c r="D2083" i="1"/>
  <c r="F2083" i="1" s="1"/>
  <c r="B2083" i="1"/>
  <c r="N2082" i="1"/>
  <c r="J2082" i="1"/>
  <c r="H2082" i="1"/>
  <c r="D2082" i="1"/>
  <c r="B2082" i="1"/>
  <c r="N2081" i="1"/>
  <c r="K2081" i="1"/>
  <c r="J2081" i="1"/>
  <c r="I2081" i="1"/>
  <c r="H2081" i="1"/>
  <c r="G2081" i="1"/>
  <c r="F2081" i="1"/>
  <c r="E2081" i="1"/>
  <c r="D2081" i="1"/>
  <c r="B2081" i="1"/>
  <c r="N2080" i="1"/>
  <c r="D2080" i="1"/>
  <c r="B2080" i="1"/>
  <c r="N2079" i="1"/>
  <c r="K2079" i="1"/>
  <c r="I2079" i="1"/>
  <c r="H2079" i="1"/>
  <c r="G2079" i="1"/>
  <c r="F2079" i="1"/>
  <c r="L2079" i="1" s="1"/>
  <c r="E2079" i="1"/>
  <c r="D2079" i="1"/>
  <c r="J2079" i="1" s="1"/>
  <c r="B2079" i="1"/>
  <c r="N2078" i="1"/>
  <c r="I2078" i="1"/>
  <c r="H2078" i="1"/>
  <c r="F2078" i="1"/>
  <c r="D2078" i="1"/>
  <c r="J2078" i="1" s="1"/>
  <c r="B2078" i="1"/>
  <c r="N2077" i="1"/>
  <c r="K2077" i="1"/>
  <c r="J2077" i="1"/>
  <c r="G2077" i="1"/>
  <c r="F2077" i="1"/>
  <c r="D2077" i="1"/>
  <c r="H2077" i="1" s="1"/>
  <c r="B2077" i="1"/>
  <c r="N2076" i="1"/>
  <c r="D2076" i="1"/>
  <c r="B2076" i="1"/>
  <c r="N2075" i="1"/>
  <c r="K2075" i="1"/>
  <c r="J2075" i="1"/>
  <c r="I2075" i="1"/>
  <c r="H2075" i="1"/>
  <c r="G2075" i="1"/>
  <c r="L2075" i="1" s="1"/>
  <c r="E2075" i="1"/>
  <c r="D2075" i="1"/>
  <c r="F2075" i="1" s="1"/>
  <c r="B2075" i="1"/>
  <c r="N2074" i="1"/>
  <c r="H2074" i="1"/>
  <c r="G2074" i="1"/>
  <c r="E2074" i="1"/>
  <c r="D2074" i="1"/>
  <c r="J2074" i="1" s="1"/>
  <c r="B2074" i="1"/>
  <c r="N2073" i="1"/>
  <c r="K2073" i="1"/>
  <c r="J2073" i="1"/>
  <c r="I2073" i="1"/>
  <c r="H2073" i="1"/>
  <c r="G2073" i="1"/>
  <c r="F2073" i="1"/>
  <c r="E2073" i="1"/>
  <c r="D2073" i="1"/>
  <c r="B2073" i="1"/>
  <c r="N2072" i="1"/>
  <c r="J2072" i="1"/>
  <c r="I2072" i="1"/>
  <c r="D2072" i="1"/>
  <c r="B2072" i="1"/>
  <c r="N2071" i="1"/>
  <c r="K2071" i="1"/>
  <c r="I2071" i="1"/>
  <c r="H2071" i="1"/>
  <c r="G2071" i="1"/>
  <c r="F2071" i="1"/>
  <c r="E2071" i="1"/>
  <c r="L2071" i="1" s="1"/>
  <c r="D2071" i="1"/>
  <c r="J2071" i="1" s="1"/>
  <c r="B2071" i="1"/>
  <c r="N2070" i="1"/>
  <c r="I2070" i="1"/>
  <c r="D2070" i="1"/>
  <c r="J2070" i="1" s="1"/>
  <c r="B2070" i="1"/>
  <c r="N2069" i="1"/>
  <c r="K2069" i="1"/>
  <c r="J2069" i="1"/>
  <c r="G2069" i="1"/>
  <c r="F2069" i="1"/>
  <c r="D2069" i="1"/>
  <c r="H2069" i="1" s="1"/>
  <c r="B2069" i="1"/>
  <c r="N2068" i="1"/>
  <c r="I2068" i="1"/>
  <c r="H2068" i="1"/>
  <c r="D2068" i="1"/>
  <c r="B2068" i="1"/>
  <c r="N2067" i="1"/>
  <c r="K2067" i="1"/>
  <c r="J2067" i="1"/>
  <c r="I2067" i="1"/>
  <c r="H2067" i="1"/>
  <c r="G2067" i="1"/>
  <c r="E2067" i="1"/>
  <c r="L2067" i="1" s="1"/>
  <c r="D2067" i="1"/>
  <c r="F2067" i="1" s="1"/>
  <c r="B2067" i="1"/>
  <c r="N2066" i="1"/>
  <c r="H2066" i="1"/>
  <c r="D2066" i="1"/>
  <c r="J2066" i="1" s="1"/>
  <c r="B2066" i="1"/>
  <c r="N2065" i="1"/>
  <c r="K2065" i="1"/>
  <c r="J2065" i="1"/>
  <c r="I2065" i="1"/>
  <c r="H2065" i="1"/>
  <c r="G2065" i="1"/>
  <c r="F2065" i="1"/>
  <c r="E2065" i="1"/>
  <c r="D2065" i="1"/>
  <c r="B2065" i="1"/>
  <c r="N2064" i="1"/>
  <c r="D2064" i="1"/>
  <c r="B2064" i="1"/>
  <c r="N2063" i="1"/>
  <c r="K2063" i="1"/>
  <c r="I2063" i="1"/>
  <c r="H2063" i="1"/>
  <c r="G2063" i="1"/>
  <c r="F2063" i="1"/>
  <c r="L2063" i="1" s="1"/>
  <c r="E2063" i="1"/>
  <c r="D2063" i="1"/>
  <c r="J2063" i="1" s="1"/>
  <c r="B2063" i="1"/>
  <c r="N2062" i="1"/>
  <c r="J2062" i="1"/>
  <c r="I2062" i="1"/>
  <c r="H2062" i="1"/>
  <c r="F2062" i="1"/>
  <c r="D2062" i="1"/>
  <c r="B2062" i="1"/>
  <c r="N2061" i="1"/>
  <c r="K2061" i="1"/>
  <c r="J2061" i="1"/>
  <c r="G2061" i="1"/>
  <c r="F2061" i="1"/>
  <c r="D2061" i="1"/>
  <c r="H2061" i="1" s="1"/>
  <c r="B2061" i="1"/>
  <c r="N2060" i="1"/>
  <c r="D2060" i="1"/>
  <c r="B2060" i="1"/>
  <c r="N2059" i="1"/>
  <c r="K2059" i="1"/>
  <c r="J2059" i="1"/>
  <c r="I2059" i="1"/>
  <c r="H2059" i="1"/>
  <c r="G2059" i="1"/>
  <c r="E2059" i="1"/>
  <c r="D2059" i="1"/>
  <c r="F2059" i="1" s="1"/>
  <c r="B2059" i="1"/>
  <c r="N2058" i="1"/>
  <c r="J2058" i="1"/>
  <c r="H2058" i="1"/>
  <c r="G2058" i="1"/>
  <c r="D2058" i="1"/>
  <c r="B2058" i="1"/>
  <c r="N2057" i="1"/>
  <c r="K2057" i="1"/>
  <c r="J2057" i="1"/>
  <c r="I2057" i="1"/>
  <c r="H2057" i="1"/>
  <c r="G2057" i="1"/>
  <c r="F2057" i="1"/>
  <c r="E2057" i="1"/>
  <c r="D2057" i="1"/>
  <c r="B2057" i="1"/>
  <c r="N2056" i="1"/>
  <c r="D2056" i="1"/>
  <c r="B2056" i="1"/>
  <c r="N2055" i="1"/>
  <c r="K2055" i="1"/>
  <c r="I2055" i="1"/>
  <c r="H2055" i="1"/>
  <c r="G2055" i="1"/>
  <c r="F2055" i="1"/>
  <c r="E2055" i="1"/>
  <c r="D2055" i="1"/>
  <c r="J2055" i="1" s="1"/>
  <c r="B2055" i="1"/>
  <c r="N2054" i="1"/>
  <c r="I2054" i="1"/>
  <c r="H2054" i="1"/>
  <c r="D2054" i="1"/>
  <c r="K2054" i="1" s="1"/>
  <c r="B2054" i="1"/>
  <c r="N2053" i="1"/>
  <c r="J2053" i="1"/>
  <c r="G2053" i="1"/>
  <c r="D2053" i="1"/>
  <c r="K2053" i="1" s="1"/>
  <c r="B2053" i="1"/>
  <c r="N2052" i="1"/>
  <c r="H2052" i="1"/>
  <c r="F2052" i="1"/>
  <c r="D2052" i="1"/>
  <c r="I2052" i="1" s="1"/>
  <c r="B2052" i="1"/>
  <c r="N2051" i="1"/>
  <c r="K2051" i="1"/>
  <c r="J2051" i="1"/>
  <c r="I2051" i="1"/>
  <c r="H2051" i="1"/>
  <c r="G2051" i="1"/>
  <c r="E2051" i="1"/>
  <c r="L2051" i="1" s="1"/>
  <c r="D2051" i="1"/>
  <c r="F2051" i="1" s="1"/>
  <c r="B2051" i="1"/>
  <c r="N2050" i="1"/>
  <c r="J2050" i="1"/>
  <c r="D2050" i="1"/>
  <c r="B2050" i="1"/>
  <c r="N2049" i="1"/>
  <c r="K2049" i="1"/>
  <c r="J2049" i="1"/>
  <c r="I2049" i="1"/>
  <c r="H2049" i="1"/>
  <c r="G2049" i="1"/>
  <c r="F2049" i="1"/>
  <c r="E2049" i="1"/>
  <c r="D2049" i="1"/>
  <c r="B2049" i="1"/>
  <c r="N2048" i="1"/>
  <c r="J2048" i="1"/>
  <c r="I2048" i="1"/>
  <c r="F2048" i="1"/>
  <c r="D2048" i="1"/>
  <c r="B2048" i="1"/>
  <c r="N2047" i="1"/>
  <c r="K2047" i="1"/>
  <c r="I2047" i="1"/>
  <c r="H2047" i="1"/>
  <c r="G2047" i="1"/>
  <c r="F2047" i="1"/>
  <c r="E2047" i="1"/>
  <c r="D2047" i="1"/>
  <c r="J2047" i="1" s="1"/>
  <c r="B2047" i="1"/>
  <c r="N2046" i="1"/>
  <c r="J2046" i="1"/>
  <c r="D2046" i="1"/>
  <c r="B2046" i="1"/>
  <c r="N2045" i="1"/>
  <c r="D2045" i="1"/>
  <c r="B2045" i="1"/>
  <c r="N2044" i="1"/>
  <c r="I2044" i="1"/>
  <c r="D2044" i="1"/>
  <c r="B2044" i="1"/>
  <c r="N2043" i="1"/>
  <c r="K2043" i="1"/>
  <c r="J2043" i="1"/>
  <c r="I2043" i="1"/>
  <c r="H2043" i="1"/>
  <c r="G2043" i="1"/>
  <c r="L2043" i="1" s="1"/>
  <c r="E2043" i="1"/>
  <c r="D2043" i="1"/>
  <c r="F2043" i="1" s="1"/>
  <c r="B2043" i="1"/>
  <c r="N2042" i="1"/>
  <c r="H2042" i="1"/>
  <c r="G2042" i="1"/>
  <c r="D2042" i="1"/>
  <c r="K2042" i="1" s="1"/>
  <c r="B2042" i="1"/>
  <c r="N2041" i="1"/>
  <c r="K2041" i="1"/>
  <c r="J2041" i="1"/>
  <c r="I2041" i="1"/>
  <c r="H2041" i="1"/>
  <c r="G2041" i="1"/>
  <c r="F2041" i="1"/>
  <c r="E2041" i="1"/>
  <c r="D2041" i="1"/>
  <c r="B2041" i="1"/>
  <c r="N2040" i="1"/>
  <c r="D2040" i="1"/>
  <c r="B2040" i="1"/>
  <c r="N2039" i="1"/>
  <c r="K2039" i="1"/>
  <c r="I2039" i="1"/>
  <c r="H2039" i="1"/>
  <c r="G2039" i="1"/>
  <c r="F2039" i="1"/>
  <c r="E2039" i="1"/>
  <c r="D2039" i="1"/>
  <c r="J2039" i="1" s="1"/>
  <c r="B2039" i="1"/>
  <c r="N2038" i="1"/>
  <c r="J2038" i="1"/>
  <c r="I2038" i="1"/>
  <c r="H2038" i="1"/>
  <c r="D2038" i="1"/>
  <c r="B2038" i="1"/>
  <c r="N2037" i="1"/>
  <c r="K2037" i="1"/>
  <c r="J2037" i="1"/>
  <c r="G2037" i="1"/>
  <c r="D2037" i="1"/>
  <c r="B2037" i="1"/>
  <c r="N2036" i="1"/>
  <c r="I2036" i="1"/>
  <c r="H2036" i="1"/>
  <c r="F2036" i="1"/>
  <c r="D2036" i="1"/>
  <c r="B2036" i="1"/>
  <c r="N2035" i="1"/>
  <c r="K2035" i="1"/>
  <c r="J2035" i="1"/>
  <c r="I2035" i="1"/>
  <c r="H2035" i="1"/>
  <c r="G2035" i="1"/>
  <c r="E2035" i="1"/>
  <c r="L2035" i="1" s="1"/>
  <c r="D2035" i="1"/>
  <c r="F2035" i="1" s="1"/>
  <c r="B2035" i="1"/>
  <c r="N2034" i="1"/>
  <c r="D2034" i="1"/>
  <c r="B2034" i="1"/>
  <c r="N2033" i="1"/>
  <c r="K2033" i="1"/>
  <c r="J2033" i="1"/>
  <c r="I2033" i="1"/>
  <c r="H2033" i="1"/>
  <c r="G2033" i="1"/>
  <c r="F2033" i="1"/>
  <c r="E2033" i="1"/>
  <c r="D2033" i="1"/>
  <c r="B2033" i="1"/>
  <c r="N2032" i="1"/>
  <c r="I2032" i="1"/>
  <c r="F2032" i="1"/>
  <c r="D2032" i="1"/>
  <c r="J2032" i="1" s="1"/>
  <c r="B2032" i="1"/>
  <c r="N2031" i="1"/>
  <c r="K2031" i="1"/>
  <c r="I2031" i="1"/>
  <c r="H2031" i="1"/>
  <c r="G2031" i="1"/>
  <c r="F2031" i="1"/>
  <c r="E2031" i="1"/>
  <c r="D2031" i="1"/>
  <c r="J2031" i="1" s="1"/>
  <c r="B2031" i="1"/>
  <c r="N2030" i="1"/>
  <c r="J2030" i="1"/>
  <c r="D2030" i="1"/>
  <c r="B2030" i="1"/>
  <c r="N2029" i="1"/>
  <c r="D2029" i="1"/>
  <c r="B2029" i="1"/>
  <c r="N2028" i="1"/>
  <c r="I2028" i="1"/>
  <c r="D2028" i="1"/>
  <c r="B2028" i="1"/>
  <c r="N2027" i="1"/>
  <c r="K2027" i="1"/>
  <c r="J2027" i="1"/>
  <c r="I2027" i="1"/>
  <c r="H2027" i="1"/>
  <c r="G2027" i="1"/>
  <c r="L2027" i="1" s="1"/>
  <c r="E2027" i="1"/>
  <c r="D2027" i="1"/>
  <c r="F2027" i="1" s="1"/>
  <c r="B2027" i="1"/>
  <c r="N2026" i="1"/>
  <c r="J2026" i="1"/>
  <c r="H2026" i="1"/>
  <c r="G2026" i="1"/>
  <c r="D2026" i="1"/>
  <c r="B2026" i="1"/>
  <c r="N2025" i="1"/>
  <c r="K2025" i="1"/>
  <c r="J2025" i="1"/>
  <c r="I2025" i="1"/>
  <c r="H2025" i="1"/>
  <c r="G2025" i="1"/>
  <c r="F2025" i="1"/>
  <c r="E2025" i="1"/>
  <c r="D2025" i="1"/>
  <c r="B2025" i="1"/>
  <c r="N2024" i="1"/>
  <c r="J2024" i="1"/>
  <c r="D2024" i="1"/>
  <c r="B2024" i="1"/>
  <c r="N2023" i="1"/>
  <c r="K2023" i="1"/>
  <c r="I2023" i="1"/>
  <c r="H2023" i="1"/>
  <c r="G2023" i="1"/>
  <c r="F2023" i="1"/>
  <c r="L2023" i="1" s="1"/>
  <c r="E2023" i="1"/>
  <c r="D2023" i="1"/>
  <c r="J2023" i="1" s="1"/>
  <c r="B2023" i="1"/>
  <c r="N2022" i="1"/>
  <c r="I2022" i="1"/>
  <c r="H2022" i="1"/>
  <c r="D2022" i="1"/>
  <c r="K2022" i="1" s="1"/>
  <c r="B2022" i="1"/>
  <c r="N2021" i="1"/>
  <c r="J2021" i="1"/>
  <c r="G2021" i="1"/>
  <c r="D2021" i="1"/>
  <c r="K2021" i="1" s="1"/>
  <c r="B2021" i="1"/>
  <c r="N2020" i="1"/>
  <c r="H2020" i="1"/>
  <c r="F2020" i="1"/>
  <c r="D2020" i="1"/>
  <c r="I2020" i="1" s="1"/>
  <c r="B2020" i="1"/>
  <c r="N2019" i="1"/>
  <c r="K2019" i="1"/>
  <c r="J2019" i="1"/>
  <c r="I2019" i="1"/>
  <c r="H2019" i="1"/>
  <c r="G2019" i="1"/>
  <c r="E2019" i="1"/>
  <c r="D2019" i="1"/>
  <c r="F2019" i="1" s="1"/>
  <c r="B2019" i="1"/>
  <c r="N2018" i="1"/>
  <c r="D2018" i="1"/>
  <c r="B2018" i="1"/>
  <c r="N2017" i="1"/>
  <c r="K2017" i="1"/>
  <c r="J2017" i="1"/>
  <c r="I2017" i="1"/>
  <c r="H2017" i="1"/>
  <c r="G2017" i="1"/>
  <c r="F2017" i="1"/>
  <c r="E2017" i="1"/>
  <c r="D2017" i="1"/>
  <c r="B2017" i="1"/>
  <c r="N2016" i="1"/>
  <c r="J2016" i="1"/>
  <c r="I2016" i="1"/>
  <c r="F2016" i="1"/>
  <c r="D2016" i="1"/>
  <c r="B2016" i="1"/>
  <c r="N2015" i="1"/>
  <c r="K2015" i="1"/>
  <c r="I2015" i="1"/>
  <c r="H2015" i="1"/>
  <c r="G2015" i="1"/>
  <c r="F2015" i="1"/>
  <c r="E2015" i="1"/>
  <c r="L2015" i="1" s="1"/>
  <c r="D2015" i="1"/>
  <c r="J2015" i="1" s="1"/>
  <c r="B2015" i="1"/>
  <c r="N2014" i="1"/>
  <c r="J2014" i="1"/>
  <c r="D2014" i="1"/>
  <c r="B2014" i="1"/>
  <c r="N2013" i="1"/>
  <c r="K2013" i="1"/>
  <c r="D2013" i="1"/>
  <c r="B2013" i="1"/>
  <c r="N2012" i="1"/>
  <c r="D2012" i="1"/>
  <c r="B2012" i="1"/>
  <c r="N2011" i="1"/>
  <c r="K2011" i="1"/>
  <c r="J2011" i="1"/>
  <c r="I2011" i="1"/>
  <c r="H2011" i="1"/>
  <c r="G2011" i="1"/>
  <c r="L2011" i="1" s="1"/>
  <c r="E2011" i="1"/>
  <c r="D2011" i="1"/>
  <c r="F2011" i="1" s="1"/>
  <c r="B2011" i="1"/>
  <c r="N2010" i="1"/>
  <c r="H2010" i="1"/>
  <c r="G2010" i="1"/>
  <c r="D2010" i="1"/>
  <c r="K2010" i="1" s="1"/>
  <c r="B2010" i="1"/>
  <c r="N2009" i="1"/>
  <c r="K2009" i="1"/>
  <c r="J2009" i="1"/>
  <c r="I2009" i="1"/>
  <c r="H2009" i="1"/>
  <c r="G2009" i="1"/>
  <c r="F2009" i="1"/>
  <c r="E2009" i="1"/>
  <c r="D2009" i="1"/>
  <c r="B2009" i="1"/>
  <c r="N2008" i="1"/>
  <c r="E2008" i="1"/>
  <c r="D2008" i="1"/>
  <c r="B2008" i="1"/>
  <c r="N2007" i="1"/>
  <c r="K2007" i="1"/>
  <c r="I2007" i="1"/>
  <c r="H2007" i="1"/>
  <c r="G2007" i="1"/>
  <c r="F2007" i="1"/>
  <c r="L2007" i="1" s="1"/>
  <c r="E2007" i="1"/>
  <c r="D2007" i="1"/>
  <c r="J2007" i="1" s="1"/>
  <c r="B2007" i="1"/>
  <c r="N2006" i="1"/>
  <c r="J2006" i="1"/>
  <c r="I2006" i="1"/>
  <c r="H2006" i="1"/>
  <c r="D2006" i="1"/>
  <c r="B2006" i="1"/>
  <c r="N2005" i="1"/>
  <c r="K2005" i="1"/>
  <c r="J2005" i="1"/>
  <c r="G2005" i="1"/>
  <c r="D2005" i="1"/>
  <c r="B2005" i="1"/>
  <c r="N2004" i="1"/>
  <c r="I2004" i="1"/>
  <c r="H2004" i="1"/>
  <c r="F2004" i="1"/>
  <c r="D2004" i="1"/>
  <c r="B2004" i="1"/>
  <c r="N2003" i="1"/>
  <c r="K2003" i="1"/>
  <c r="J2003" i="1"/>
  <c r="I2003" i="1"/>
  <c r="H2003" i="1"/>
  <c r="G2003" i="1"/>
  <c r="E2003" i="1"/>
  <c r="D2003" i="1"/>
  <c r="F2003" i="1" s="1"/>
  <c r="B2003" i="1"/>
  <c r="N2002" i="1"/>
  <c r="K2002" i="1"/>
  <c r="J2002" i="1"/>
  <c r="D2002" i="1"/>
  <c r="B2002" i="1"/>
  <c r="N2001" i="1"/>
  <c r="K2001" i="1"/>
  <c r="J2001" i="1"/>
  <c r="I2001" i="1"/>
  <c r="H2001" i="1"/>
  <c r="G2001" i="1"/>
  <c r="F2001" i="1"/>
  <c r="E2001" i="1"/>
  <c r="D2001" i="1"/>
  <c r="B2001" i="1"/>
  <c r="N2000" i="1"/>
  <c r="I2000" i="1"/>
  <c r="F2000" i="1"/>
  <c r="D2000" i="1"/>
  <c r="J2000" i="1" s="1"/>
  <c r="B2000" i="1"/>
  <c r="N1999" i="1"/>
  <c r="K1999" i="1"/>
  <c r="I1999" i="1"/>
  <c r="H1999" i="1"/>
  <c r="G1999" i="1"/>
  <c r="F1999" i="1"/>
  <c r="E1999" i="1"/>
  <c r="L1999" i="1" s="1"/>
  <c r="D1999" i="1"/>
  <c r="J1999" i="1" s="1"/>
  <c r="B1999" i="1"/>
  <c r="N1998" i="1"/>
  <c r="J1998" i="1"/>
  <c r="D1998" i="1"/>
  <c r="B1998" i="1"/>
  <c r="N1997" i="1"/>
  <c r="K1997" i="1"/>
  <c r="F1997" i="1"/>
  <c r="D1997" i="1"/>
  <c r="B1997" i="1"/>
  <c r="N1996" i="1"/>
  <c r="D1996" i="1"/>
  <c r="B1996" i="1"/>
  <c r="N1995" i="1"/>
  <c r="K1995" i="1"/>
  <c r="J1995" i="1"/>
  <c r="I1995" i="1"/>
  <c r="H1995" i="1"/>
  <c r="G1995" i="1"/>
  <c r="L1995" i="1" s="1"/>
  <c r="E1995" i="1"/>
  <c r="D1995" i="1"/>
  <c r="F1995" i="1" s="1"/>
  <c r="B1995" i="1"/>
  <c r="N1994" i="1"/>
  <c r="J1994" i="1"/>
  <c r="H1994" i="1"/>
  <c r="G1994" i="1"/>
  <c r="D1994" i="1"/>
  <c r="B1994" i="1"/>
  <c r="N1993" i="1"/>
  <c r="K1993" i="1"/>
  <c r="J1993" i="1"/>
  <c r="I1993" i="1"/>
  <c r="H1993" i="1"/>
  <c r="G1993" i="1"/>
  <c r="F1993" i="1"/>
  <c r="E1993" i="1"/>
  <c r="D1993" i="1"/>
  <c r="B1993" i="1"/>
  <c r="N1992" i="1"/>
  <c r="D1992" i="1"/>
  <c r="B1992" i="1"/>
  <c r="N1991" i="1"/>
  <c r="K1991" i="1"/>
  <c r="I1991" i="1"/>
  <c r="H1991" i="1"/>
  <c r="G1991" i="1"/>
  <c r="F1991" i="1"/>
  <c r="L1991" i="1" s="1"/>
  <c r="E1991" i="1"/>
  <c r="D1991" i="1"/>
  <c r="J1991" i="1" s="1"/>
  <c r="B1991" i="1"/>
  <c r="N1990" i="1"/>
  <c r="I1990" i="1"/>
  <c r="H1990" i="1"/>
  <c r="D1990" i="1"/>
  <c r="K1990" i="1" s="1"/>
  <c r="B1990" i="1"/>
  <c r="N1989" i="1"/>
  <c r="J1989" i="1"/>
  <c r="G1989" i="1"/>
  <c r="D1989" i="1"/>
  <c r="K1989" i="1" s="1"/>
  <c r="B1989" i="1"/>
  <c r="N1988" i="1"/>
  <c r="H1988" i="1"/>
  <c r="F1988" i="1"/>
  <c r="D1988" i="1"/>
  <c r="I1988" i="1" s="1"/>
  <c r="B1988" i="1"/>
  <c r="N1987" i="1"/>
  <c r="K1987" i="1"/>
  <c r="J1987" i="1"/>
  <c r="I1987" i="1"/>
  <c r="H1987" i="1"/>
  <c r="G1987" i="1"/>
  <c r="E1987" i="1"/>
  <c r="L1987" i="1" s="1"/>
  <c r="D1987" i="1"/>
  <c r="F1987" i="1" s="1"/>
  <c r="B1987" i="1"/>
  <c r="N1986" i="1"/>
  <c r="J1986" i="1"/>
  <c r="E1986" i="1"/>
  <c r="D1986" i="1"/>
  <c r="B1986" i="1"/>
  <c r="N1985" i="1"/>
  <c r="K1985" i="1"/>
  <c r="J1985" i="1"/>
  <c r="I1985" i="1"/>
  <c r="H1985" i="1"/>
  <c r="G1985" i="1"/>
  <c r="F1985" i="1"/>
  <c r="E1985" i="1"/>
  <c r="D1985" i="1"/>
  <c r="B1985" i="1"/>
  <c r="N1984" i="1"/>
  <c r="J1984" i="1"/>
  <c r="I1984" i="1"/>
  <c r="F1984" i="1"/>
  <c r="D1984" i="1"/>
  <c r="B1984" i="1"/>
  <c r="N1983" i="1"/>
  <c r="K1983" i="1"/>
  <c r="I1983" i="1"/>
  <c r="H1983" i="1"/>
  <c r="G1983" i="1"/>
  <c r="F1983" i="1"/>
  <c r="E1983" i="1"/>
  <c r="D1983" i="1"/>
  <c r="J1983" i="1" s="1"/>
  <c r="B1983" i="1"/>
  <c r="N1982" i="1"/>
  <c r="K1982" i="1"/>
  <c r="J1982" i="1"/>
  <c r="D1982" i="1"/>
  <c r="B1982" i="1"/>
  <c r="N1981" i="1"/>
  <c r="D1981" i="1"/>
  <c r="B1981" i="1"/>
  <c r="N1980" i="1"/>
  <c r="I1980" i="1"/>
  <c r="D1980" i="1"/>
  <c r="B1980" i="1"/>
  <c r="N1979" i="1"/>
  <c r="L1979" i="1"/>
  <c r="K1979" i="1"/>
  <c r="J1979" i="1"/>
  <c r="I1979" i="1"/>
  <c r="H1979" i="1"/>
  <c r="G1979" i="1"/>
  <c r="E1979" i="1"/>
  <c r="D1979" i="1"/>
  <c r="F1979" i="1" s="1"/>
  <c r="B1979" i="1"/>
  <c r="N1978" i="1"/>
  <c r="H1978" i="1"/>
  <c r="G1978" i="1"/>
  <c r="D1978" i="1"/>
  <c r="K1978" i="1" s="1"/>
  <c r="B1978" i="1"/>
  <c r="N1977" i="1"/>
  <c r="K1977" i="1"/>
  <c r="J1977" i="1"/>
  <c r="I1977" i="1"/>
  <c r="H1977" i="1"/>
  <c r="G1977" i="1"/>
  <c r="F1977" i="1"/>
  <c r="E1977" i="1"/>
  <c r="D1977" i="1"/>
  <c r="B1977" i="1"/>
  <c r="N1976" i="1"/>
  <c r="J1976" i="1"/>
  <c r="I1976" i="1"/>
  <c r="H1976" i="1"/>
  <c r="F1976" i="1"/>
  <c r="E1976" i="1"/>
  <c r="D1976" i="1"/>
  <c r="B1976" i="1"/>
  <c r="N1975" i="1"/>
  <c r="L1975" i="1"/>
  <c r="K1975" i="1"/>
  <c r="I1975" i="1"/>
  <c r="H1975" i="1"/>
  <c r="G1975" i="1"/>
  <c r="F1975" i="1"/>
  <c r="E1975" i="1"/>
  <c r="D1975" i="1"/>
  <c r="J1975" i="1" s="1"/>
  <c r="B1975" i="1"/>
  <c r="N1974" i="1"/>
  <c r="D1974" i="1"/>
  <c r="B1974" i="1"/>
  <c r="N1973" i="1"/>
  <c r="K1973" i="1"/>
  <c r="G1973" i="1"/>
  <c r="F1973" i="1"/>
  <c r="E1973" i="1"/>
  <c r="D1973" i="1"/>
  <c r="J1973" i="1" s="1"/>
  <c r="B1973" i="1"/>
  <c r="N1972" i="1"/>
  <c r="G1972" i="1"/>
  <c r="F1972" i="1"/>
  <c r="D1972" i="1"/>
  <c r="I1972" i="1" s="1"/>
  <c r="B1972" i="1"/>
  <c r="N1971" i="1"/>
  <c r="K1971" i="1"/>
  <c r="J1971" i="1"/>
  <c r="I1971" i="1"/>
  <c r="H1971" i="1"/>
  <c r="G1971" i="1"/>
  <c r="E1971" i="1"/>
  <c r="D1971" i="1"/>
  <c r="F1971" i="1" s="1"/>
  <c r="B1971" i="1"/>
  <c r="N1970" i="1"/>
  <c r="K1970" i="1"/>
  <c r="J1970" i="1"/>
  <c r="H1970" i="1"/>
  <c r="G1970" i="1"/>
  <c r="E1970" i="1"/>
  <c r="D1970" i="1"/>
  <c r="B1970" i="1"/>
  <c r="N1969" i="1"/>
  <c r="K1969" i="1"/>
  <c r="J1969" i="1"/>
  <c r="I1969" i="1"/>
  <c r="H1969" i="1"/>
  <c r="G1969" i="1"/>
  <c r="F1969" i="1"/>
  <c r="E1969" i="1"/>
  <c r="D1969" i="1"/>
  <c r="B1969" i="1"/>
  <c r="N1968" i="1"/>
  <c r="D1968" i="1"/>
  <c r="B1968" i="1"/>
  <c r="N1967" i="1"/>
  <c r="L1967" i="1"/>
  <c r="K1967" i="1"/>
  <c r="I1967" i="1"/>
  <c r="H1967" i="1"/>
  <c r="G1967" i="1"/>
  <c r="F1967" i="1"/>
  <c r="E1967" i="1"/>
  <c r="D1967" i="1"/>
  <c r="J1967" i="1" s="1"/>
  <c r="B1967" i="1"/>
  <c r="N1966" i="1"/>
  <c r="D1966" i="1"/>
  <c r="B1966" i="1"/>
  <c r="N1965" i="1"/>
  <c r="J1965" i="1"/>
  <c r="D1965" i="1"/>
  <c r="K1965" i="1" s="1"/>
  <c r="B1965" i="1"/>
  <c r="N1964" i="1"/>
  <c r="I1964" i="1"/>
  <c r="H1964" i="1"/>
  <c r="G1964" i="1"/>
  <c r="F1964" i="1"/>
  <c r="E1964" i="1"/>
  <c r="D1964" i="1"/>
  <c r="B1964" i="1"/>
  <c r="N1963" i="1"/>
  <c r="L1963" i="1"/>
  <c r="K1963" i="1"/>
  <c r="J1963" i="1"/>
  <c r="I1963" i="1"/>
  <c r="H1963" i="1"/>
  <c r="G1963" i="1"/>
  <c r="E1963" i="1"/>
  <c r="D1963" i="1"/>
  <c r="F1963" i="1" s="1"/>
  <c r="B1963" i="1"/>
  <c r="N1962" i="1"/>
  <c r="K1962" i="1"/>
  <c r="E1962" i="1"/>
  <c r="D1962" i="1"/>
  <c r="B1962" i="1"/>
  <c r="N1961" i="1"/>
  <c r="K1961" i="1"/>
  <c r="J1961" i="1"/>
  <c r="I1961" i="1"/>
  <c r="H1961" i="1"/>
  <c r="G1961" i="1"/>
  <c r="F1961" i="1"/>
  <c r="E1961" i="1"/>
  <c r="D1961" i="1"/>
  <c r="B1961" i="1"/>
  <c r="N1960" i="1"/>
  <c r="I1960" i="1"/>
  <c r="D1960" i="1"/>
  <c r="B1960" i="1"/>
  <c r="N1959" i="1"/>
  <c r="K1959" i="1"/>
  <c r="I1959" i="1"/>
  <c r="H1959" i="1"/>
  <c r="G1959" i="1"/>
  <c r="F1959" i="1"/>
  <c r="E1959" i="1"/>
  <c r="D1959" i="1"/>
  <c r="J1959" i="1" s="1"/>
  <c r="B1959" i="1"/>
  <c r="N1958" i="1"/>
  <c r="J1958" i="1"/>
  <c r="I1958" i="1"/>
  <c r="H1958" i="1"/>
  <c r="D1958" i="1"/>
  <c r="B1958" i="1"/>
  <c r="N1957" i="1"/>
  <c r="J1957" i="1"/>
  <c r="G1957" i="1"/>
  <c r="D1957" i="1"/>
  <c r="B1957" i="1"/>
  <c r="N1956" i="1"/>
  <c r="D1956" i="1"/>
  <c r="B1956" i="1"/>
  <c r="N1955" i="1"/>
  <c r="L1955" i="1"/>
  <c r="K1955" i="1"/>
  <c r="J1955" i="1"/>
  <c r="I1955" i="1"/>
  <c r="H1955" i="1"/>
  <c r="G1955" i="1"/>
  <c r="E1955" i="1"/>
  <c r="D1955" i="1"/>
  <c r="F1955" i="1" s="1"/>
  <c r="B1955" i="1"/>
  <c r="N1954" i="1"/>
  <c r="J1954" i="1"/>
  <c r="D1954" i="1"/>
  <c r="B1954" i="1"/>
  <c r="N1953" i="1"/>
  <c r="K1953" i="1"/>
  <c r="J1953" i="1"/>
  <c r="I1953" i="1"/>
  <c r="H1953" i="1"/>
  <c r="G1953" i="1"/>
  <c r="F1953" i="1"/>
  <c r="E1953" i="1"/>
  <c r="D1953" i="1"/>
  <c r="B1953" i="1"/>
  <c r="N1952" i="1"/>
  <c r="I1952" i="1"/>
  <c r="H1952" i="1"/>
  <c r="F1952" i="1"/>
  <c r="D1952" i="1"/>
  <c r="B1952" i="1"/>
  <c r="N1951" i="1"/>
  <c r="K1951" i="1"/>
  <c r="I1951" i="1"/>
  <c r="H1951" i="1"/>
  <c r="G1951" i="1"/>
  <c r="F1951" i="1"/>
  <c r="E1951" i="1"/>
  <c r="D1951" i="1"/>
  <c r="J1951" i="1" s="1"/>
  <c r="B1951" i="1"/>
  <c r="N1950" i="1"/>
  <c r="K1950" i="1"/>
  <c r="I1950" i="1"/>
  <c r="H1950" i="1"/>
  <c r="F1950" i="1"/>
  <c r="D1950" i="1"/>
  <c r="J1950" i="1" s="1"/>
  <c r="B1950" i="1"/>
  <c r="N1949" i="1"/>
  <c r="G1949" i="1"/>
  <c r="D1949" i="1"/>
  <c r="B1949" i="1"/>
  <c r="N1948" i="1"/>
  <c r="G1948" i="1"/>
  <c r="D1948" i="1"/>
  <c r="H1948" i="1" s="1"/>
  <c r="B1948" i="1"/>
  <c r="N1947" i="1"/>
  <c r="K1947" i="1"/>
  <c r="J1947" i="1"/>
  <c r="I1947" i="1"/>
  <c r="H1947" i="1"/>
  <c r="G1947" i="1"/>
  <c r="E1947" i="1"/>
  <c r="D1947" i="1"/>
  <c r="F1947" i="1" s="1"/>
  <c r="B1947" i="1"/>
  <c r="N1946" i="1"/>
  <c r="J1946" i="1"/>
  <c r="H1946" i="1"/>
  <c r="G1946" i="1"/>
  <c r="D1946" i="1"/>
  <c r="B1946" i="1"/>
  <c r="N1945" i="1"/>
  <c r="K1945" i="1"/>
  <c r="J1945" i="1"/>
  <c r="I1945" i="1"/>
  <c r="H1945" i="1"/>
  <c r="G1945" i="1"/>
  <c r="F1945" i="1"/>
  <c r="E1945" i="1"/>
  <c r="D1945" i="1"/>
  <c r="B1945" i="1"/>
  <c r="N1944" i="1"/>
  <c r="J1944" i="1"/>
  <c r="H1944" i="1"/>
  <c r="F1944" i="1"/>
  <c r="E1944" i="1"/>
  <c r="D1944" i="1"/>
  <c r="I1944" i="1" s="1"/>
  <c r="B1944" i="1"/>
  <c r="N1943" i="1"/>
  <c r="K1943" i="1"/>
  <c r="I1943" i="1"/>
  <c r="H1943" i="1"/>
  <c r="G1943" i="1"/>
  <c r="F1943" i="1"/>
  <c r="E1943" i="1"/>
  <c r="L1943" i="1" s="1"/>
  <c r="D1943" i="1"/>
  <c r="J1943" i="1" s="1"/>
  <c r="B1943" i="1"/>
  <c r="N1942" i="1"/>
  <c r="D1942" i="1"/>
  <c r="B1942" i="1"/>
  <c r="N1941" i="1"/>
  <c r="K1941" i="1"/>
  <c r="J1941" i="1"/>
  <c r="G1941" i="1"/>
  <c r="F1941" i="1"/>
  <c r="E1941" i="1"/>
  <c r="D1941" i="1"/>
  <c r="B1941" i="1"/>
  <c r="N1940" i="1"/>
  <c r="H1940" i="1"/>
  <c r="G1940" i="1"/>
  <c r="F1940" i="1"/>
  <c r="D1940" i="1"/>
  <c r="B1940" i="1"/>
  <c r="N1939" i="1"/>
  <c r="K1939" i="1"/>
  <c r="J1939" i="1"/>
  <c r="I1939" i="1"/>
  <c r="H1939" i="1"/>
  <c r="G1939" i="1"/>
  <c r="E1939" i="1"/>
  <c r="D1939" i="1"/>
  <c r="F1939" i="1" s="1"/>
  <c r="B1939" i="1"/>
  <c r="N1938" i="1"/>
  <c r="K1938" i="1"/>
  <c r="H1938" i="1"/>
  <c r="G1938" i="1"/>
  <c r="E1938" i="1"/>
  <c r="D1938" i="1"/>
  <c r="J1938" i="1" s="1"/>
  <c r="B1938" i="1"/>
  <c r="N1937" i="1"/>
  <c r="K1937" i="1"/>
  <c r="J1937" i="1"/>
  <c r="I1937" i="1"/>
  <c r="H1937" i="1"/>
  <c r="G1937" i="1"/>
  <c r="F1937" i="1"/>
  <c r="E1937" i="1"/>
  <c r="D1937" i="1"/>
  <c r="B1937" i="1"/>
  <c r="N1936" i="1"/>
  <c r="J1936" i="1"/>
  <c r="I1936" i="1"/>
  <c r="F1936" i="1"/>
  <c r="E1936" i="1"/>
  <c r="D1936" i="1"/>
  <c r="B1936" i="1"/>
  <c r="N1935" i="1"/>
  <c r="K1935" i="1"/>
  <c r="I1935" i="1"/>
  <c r="H1935" i="1"/>
  <c r="G1935" i="1"/>
  <c r="L1935" i="1" s="1"/>
  <c r="F1935" i="1"/>
  <c r="E1935" i="1"/>
  <c r="D1935" i="1"/>
  <c r="J1935" i="1" s="1"/>
  <c r="B1935" i="1"/>
  <c r="N1934" i="1"/>
  <c r="I1934" i="1"/>
  <c r="D1934" i="1"/>
  <c r="B1934" i="1"/>
  <c r="N1933" i="1"/>
  <c r="K1933" i="1"/>
  <c r="G1933" i="1"/>
  <c r="F1933" i="1"/>
  <c r="D1933" i="1"/>
  <c r="B1933" i="1"/>
  <c r="N1932" i="1"/>
  <c r="D1932" i="1"/>
  <c r="B1932" i="1"/>
  <c r="N1931" i="1"/>
  <c r="K1931" i="1"/>
  <c r="I1931" i="1"/>
  <c r="H1931" i="1"/>
  <c r="G1931" i="1"/>
  <c r="D1931" i="1"/>
  <c r="F1931" i="1" s="1"/>
  <c r="B1931" i="1"/>
  <c r="N1930" i="1"/>
  <c r="D1930" i="1"/>
  <c r="B1930" i="1"/>
  <c r="N1929" i="1"/>
  <c r="K1929" i="1"/>
  <c r="J1929" i="1"/>
  <c r="I1929" i="1"/>
  <c r="H1929" i="1"/>
  <c r="G1929" i="1"/>
  <c r="F1929" i="1"/>
  <c r="E1929" i="1"/>
  <c r="D1929" i="1"/>
  <c r="B1929" i="1"/>
  <c r="N1928" i="1"/>
  <c r="D1928" i="1"/>
  <c r="B1928" i="1"/>
  <c r="N1927" i="1"/>
  <c r="K1927" i="1"/>
  <c r="H1927" i="1"/>
  <c r="G1927" i="1"/>
  <c r="F1927" i="1"/>
  <c r="D1927" i="1"/>
  <c r="J1927" i="1" s="1"/>
  <c r="B1927" i="1"/>
  <c r="N1926" i="1"/>
  <c r="D1926" i="1"/>
  <c r="B1926" i="1"/>
  <c r="N1925" i="1"/>
  <c r="D1925" i="1"/>
  <c r="B1925" i="1"/>
  <c r="N1924" i="1"/>
  <c r="D1924" i="1"/>
  <c r="B1924" i="1"/>
  <c r="N1923" i="1"/>
  <c r="D1923" i="1"/>
  <c r="B1923" i="1"/>
  <c r="N1922" i="1"/>
  <c r="D1922" i="1"/>
  <c r="B1922" i="1"/>
  <c r="N1921" i="1"/>
  <c r="K1921" i="1"/>
  <c r="J1921" i="1"/>
  <c r="I1921" i="1"/>
  <c r="H1921" i="1"/>
  <c r="G1921" i="1"/>
  <c r="F1921" i="1"/>
  <c r="E1921" i="1"/>
  <c r="D1921" i="1"/>
  <c r="B1921" i="1"/>
  <c r="N1920" i="1"/>
  <c r="I1920" i="1"/>
  <c r="F1920" i="1"/>
  <c r="D1920" i="1"/>
  <c r="B1920" i="1"/>
  <c r="N1919" i="1"/>
  <c r="H1919" i="1"/>
  <c r="G1919" i="1"/>
  <c r="D1919" i="1"/>
  <c r="B1919" i="1"/>
  <c r="N1918" i="1"/>
  <c r="I1918" i="1"/>
  <c r="G1918" i="1"/>
  <c r="D1918" i="1"/>
  <c r="B1918" i="1"/>
  <c r="N1917" i="1"/>
  <c r="I1917" i="1"/>
  <c r="G1917" i="1"/>
  <c r="D1917" i="1"/>
  <c r="B1917" i="1"/>
  <c r="N1916" i="1"/>
  <c r="H1916" i="1"/>
  <c r="F1916" i="1"/>
  <c r="D1916" i="1"/>
  <c r="B1916" i="1"/>
  <c r="N1915" i="1"/>
  <c r="I1915" i="1"/>
  <c r="H1915" i="1"/>
  <c r="D1915" i="1"/>
  <c r="B1915" i="1"/>
  <c r="N1914" i="1"/>
  <c r="H1914" i="1"/>
  <c r="F1914" i="1"/>
  <c r="D1914" i="1"/>
  <c r="B1914" i="1"/>
  <c r="N1913" i="1"/>
  <c r="K1913" i="1"/>
  <c r="J1913" i="1"/>
  <c r="I1913" i="1"/>
  <c r="H1913" i="1"/>
  <c r="G1913" i="1"/>
  <c r="F1913" i="1"/>
  <c r="E1913" i="1"/>
  <c r="D1913" i="1"/>
  <c r="B1913" i="1"/>
  <c r="N1912" i="1"/>
  <c r="K1912" i="1"/>
  <c r="J1912" i="1"/>
  <c r="F1912" i="1"/>
  <c r="D1912" i="1"/>
  <c r="I1912" i="1" s="1"/>
  <c r="B1912" i="1"/>
  <c r="N1911" i="1"/>
  <c r="K1911" i="1"/>
  <c r="G1911" i="1"/>
  <c r="D1911" i="1"/>
  <c r="H1911" i="1" s="1"/>
  <c r="B1911" i="1"/>
  <c r="N1910" i="1"/>
  <c r="K1910" i="1"/>
  <c r="J1910" i="1"/>
  <c r="G1910" i="1"/>
  <c r="D1910" i="1"/>
  <c r="I1910" i="1" s="1"/>
  <c r="B1910" i="1"/>
  <c r="N1909" i="1"/>
  <c r="K1909" i="1"/>
  <c r="G1909" i="1"/>
  <c r="D1909" i="1"/>
  <c r="I1909" i="1" s="1"/>
  <c r="B1909" i="1"/>
  <c r="N1908" i="1"/>
  <c r="J1908" i="1"/>
  <c r="I1908" i="1"/>
  <c r="F1908" i="1"/>
  <c r="D1908" i="1"/>
  <c r="H1908" i="1" s="1"/>
  <c r="B1908" i="1"/>
  <c r="N1907" i="1"/>
  <c r="K1907" i="1"/>
  <c r="H1907" i="1"/>
  <c r="D1907" i="1"/>
  <c r="I1907" i="1" s="1"/>
  <c r="B1907" i="1"/>
  <c r="N1906" i="1"/>
  <c r="K1906" i="1"/>
  <c r="J1906" i="1"/>
  <c r="F1906" i="1"/>
  <c r="D1906" i="1"/>
  <c r="H1906" i="1" s="1"/>
  <c r="B1906" i="1"/>
  <c r="N1905" i="1"/>
  <c r="K1905" i="1"/>
  <c r="J1905" i="1"/>
  <c r="I1905" i="1"/>
  <c r="H1905" i="1"/>
  <c r="G1905" i="1"/>
  <c r="F1905" i="1"/>
  <c r="E1905" i="1"/>
  <c r="D1905" i="1"/>
  <c r="B1905" i="1"/>
  <c r="N1904" i="1"/>
  <c r="J1904" i="1"/>
  <c r="D1904" i="1"/>
  <c r="K1904" i="1" s="1"/>
  <c r="B1904" i="1"/>
  <c r="N1903" i="1"/>
  <c r="K1903" i="1"/>
  <c r="D1903" i="1"/>
  <c r="B1903" i="1"/>
  <c r="N1902" i="1"/>
  <c r="J1902" i="1"/>
  <c r="D1902" i="1"/>
  <c r="K1902" i="1" s="1"/>
  <c r="B1902" i="1"/>
  <c r="N1901" i="1"/>
  <c r="K1901" i="1"/>
  <c r="D1901" i="1"/>
  <c r="B1901" i="1"/>
  <c r="N1900" i="1"/>
  <c r="I1900" i="1"/>
  <c r="D1900" i="1"/>
  <c r="J1900" i="1" s="1"/>
  <c r="B1900" i="1"/>
  <c r="N1899" i="1"/>
  <c r="K1899" i="1"/>
  <c r="D1899" i="1"/>
  <c r="B1899" i="1"/>
  <c r="N1898" i="1"/>
  <c r="J1898" i="1"/>
  <c r="D1898" i="1"/>
  <c r="K1898" i="1" s="1"/>
  <c r="B1898" i="1"/>
  <c r="N1897" i="1"/>
  <c r="K1897" i="1"/>
  <c r="J1897" i="1"/>
  <c r="I1897" i="1"/>
  <c r="H1897" i="1"/>
  <c r="G1897" i="1"/>
  <c r="F1897" i="1"/>
  <c r="E1897" i="1"/>
  <c r="D1897" i="1"/>
  <c r="B1897" i="1"/>
  <c r="N1896" i="1"/>
  <c r="D1896" i="1"/>
  <c r="B1896" i="1"/>
  <c r="N1895" i="1"/>
  <c r="D1895" i="1"/>
  <c r="B1895" i="1"/>
  <c r="N1894" i="1"/>
  <c r="D1894" i="1"/>
  <c r="B1894" i="1"/>
  <c r="N1893" i="1"/>
  <c r="D1893" i="1"/>
  <c r="B1893" i="1"/>
  <c r="N1892" i="1"/>
  <c r="D1892" i="1"/>
  <c r="B1892" i="1"/>
  <c r="N1891" i="1"/>
  <c r="D1891" i="1"/>
  <c r="B1891" i="1"/>
  <c r="N1890" i="1"/>
  <c r="D1890" i="1"/>
  <c r="B1890" i="1"/>
  <c r="N1889" i="1"/>
  <c r="K1889" i="1"/>
  <c r="J1889" i="1"/>
  <c r="I1889" i="1"/>
  <c r="H1889" i="1"/>
  <c r="G1889" i="1"/>
  <c r="F1889" i="1"/>
  <c r="E1889" i="1"/>
  <c r="D1889" i="1"/>
  <c r="B1889" i="1"/>
  <c r="N1888" i="1"/>
  <c r="I1888" i="1"/>
  <c r="F1888" i="1"/>
  <c r="D1888" i="1"/>
  <c r="B1888" i="1"/>
  <c r="N1887" i="1"/>
  <c r="H1887" i="1"/>
  <c r="G1887" i="1"/>
  <c r="D1887" i="1"/>
  <c r="B1887" i="1"/>
  <c r="N1886" i="1"/>
  <c r="I1886" i="1"/>
  <c r="G1886" i="1"/>
  <c r="D1886" i="1"/>
  <c r="B1886" i="1"/>
  <c r="N1885" i="1"/>
  <c r="I1885" i="1"/>
  <c r="G1885" i="1"/>
  <c r="D1885" i="1"/>
  <c r="B1885" i="1"/>
  <c r="N1884" i="1"/>
  <c r="H1884" i="1"/>
  <c r="F1884" i="1"/>
  <c r="D1884" i="1"/>
  <c r="B1884" i="1"/>
  <c r="N1883" i="1"/>
  <c r="I1883" i="1"/>
  <c r="H1883" i="1"/>
  <c r="D1883" i="1"/>
  <c r="B1883" i="1"/>
  <c r="N1882" i="1"/>
  <c r="H1882" i="1"/>
  <c r="F1882" i="1"/>
  <c r="D1882" i="1"/>
  <c r="B1882" i="1"/>
  <c r="N1881" i="1"/>
  <c r="K1881" i="1"/>
  <c r="J1881" i="1"/>
  <c r="I1881" i="1"/>
  <c r="H1881" i="1"/>
  <c r="G1881" i="1"/>
  <c r="F1881" i="1"/>
  <c r="E1881" i="1"/>
  <c r="D1881" i="1"/>
  <c r="B1881" i="1"/>
  <c r="N1880" i="1"/>
  <c r="K1880" i="1"/>
  <c r="J1880" i="1"/>
  <c r="F1880" i="1"/>
  <c r="D1880" i="1"/>
  <c r="I1880" i="1" s="1"/>
  <c r="B1880" i="1"/>
  <c r="N1879" i="1"/>
  <c r="K1879" i="1"/>
  <c r="G1879" i="1"/>
  <c r="D1879" i="1"/>
  <c r="H1879" i="1" s="1"/>
  <c r="B1879" i="1"/>
  <c r="N1878" i="1"/>
  <c r="K1878" i="1"/>
  <c r="J1878" i="1"/>
  <c r="G1878" i="1"/>
  <c r="D1878" i="1"/>
  <c r="I1878" i="1" s="1"/>
  <c r="B1878" i="1"/>
  <c r="N1877" i="1"/>
  <c r="K1877" i="1"/>
  <c r="G1877" i="1"/>
  <c r="D1877" i="1"/>
  <c r="I1877" i="1" s="1"/>
  <c r="B1877" i="1"/>
  <c r="N1876" i="1"/>
  <c r="J1876" i="1"/>
  <c r="I1876" i="1"/>
  <c r="F1876" i="1"/>
  <c r="D1876" i="1"/>
  <c r="H1876" i="1" s="1"/>
  <c r="B1876" i="1"/>
  <c r="N1875" i="1"/>
  <c r="K1875" i="1"/>
  <c r="H1875" i="1"/>
  <c r="D1875" i="1"/>
  <c r="I1875" i="1" s="1"/>
  <c r="B1875" i="1"/>
  <c r="N1874" i="1"/>
  <c r="K1874" i="1"/>
  <c r="J1874" i="1"/>
  <c r="F1874" i="1"/>
  <c r="D1874" i="1"/>
  <c r="H1874" i="1" s="1"/>
  <c r="B1874" i="1"/>
  <c r="N1873" i="1"/>
  <c r="K1873" i="1"/>
  <c r="J1873" i="1"/>
  <c r="I1873" i="1"/>
  <c r="H1873" i="1"/>
  <c r="G1873" i="1"/>
  <c r="F1873" i="1"/>
  <c r="E1873" i="1"/>
  <c r="D1873" i="1"/>
  <c r="B1873" i="1"/>
  <c r="N1872" i="1"/>
  <c r="J1872" i="1"/>
  <c r="D1872" i="1"/>
  <c r="K1872" i="1" s="1"/>
  <c r="B1872" i="1"/>
  <c r="N1871" i="1"/>
  <c r="K1871" i="1"/>
  <c r="D1871" i="1"/>
  <c r="B1871" i="1"/>
  <c r="N1870" i="1"/>
  <c r="J1870" i="1"/>
  <c r="D1870" i="1"/>
  <c r="K1870" i="1" s="1"/>
  <c r="B1870" i="1"/>
  <c r="N1869" i="1"/>
  <c r="K1869" i="1"/>
  <c r="D1869" i="1"/>
  <c r="B1869" i="1"/>
  <c r="N1868" i="1"/>
  <c r="I1868" i="1"/>
  <c r="D1868" i="1"/>
  <c r="J1868" i="1" s="1"/>
  <c r="B1868" i="1"/>
  <c r="N1867" i="1"/>
  <c r="K1867" i="1"/>
  <c r="D1867" i="1"/>
  <c r="B1867" i="1"/>
  <c r="N1866" i="1"/>
  <c r="J1866" i="1"/>
  <c r="D1866" i="1"/>
  <c r="K1866" i="1" s="1"/>
  <c r="B1866" i="1"/>
  <c r="N1865" i="1"/>
  <c r="K1865" i="1"/>
  <c r="J1865" i="1"/>
  <c r="I1865" i="1"/>
  <c r="H1865" i="1"/>
  <c r="G1865" i="1"/>
  <c r="F1865" i="1"/>
  <c r="E1865" i="1"/>
  <c r="D1865" i="1"/>
  <c r="B1865" i="1"/>
  <c r="N1864" i="1"/>
  <c r="D1864" i="1"/>
  <c r="B1864" i="1"/>
  <c r="N1863" i="1"/>
  <c r="D1863" i="1"/>
  <c r="B1863" i="1"/>
  <c r="N1862" i="1"/>
  <c r="D1862" i="1"/>
  <c r="B1862" i="1"/>
  <c r="N1861" i="1"/>
  <c r="D1861" i="1"/>
  <c r="B1861" i="1"/>
  <c r="N1860" i="1"/>
  <c r="D1860" i="1"/>
  <c r="B1860" i="1"/>
  <c r="N1859" i="1"/>
  <c r="D1859" i="1"/>
  <c r="B1859" i="1"/>
  <c r="N1858" i="1"/>
  <c r="D1858" i="1"/>
  <c r="B1858" i="1"/>
  <c r="N1857" i="1"/>
  <c r="K1857" i="1"/>
  <c r="J1857" i="1"/>
  <c r="I1857" i="1"/>
  <c r="H1857" i="1"/>
  <c r="G1857" i="1"/>
  <c r="F1857" i="1"/>
  <c r="E1857" i="1"/>
  <c r="D1857" i="1"/>
  <c r="B1857" i="1"/>
  <c r="N1856" i="1"/>
  <c r="F1856" i="1"/>
  <c r="D1856" i="1"/>
  <c r="B1856" i="1"/>
  <c r="N1855" i="1"/>
  <c r="G1855" i="1"/>
  <c r="D1855" i="1"/>
  <c r="B1855" i="1"/>
  <c r="N1854" i="1"/>
  <c r="G1854" i="1"/>
  <c r="D1854" i="1"/>
  <c r="B1854" i="1"/>
  <c r="N1853" i="1"/>
  <c r="G1853" i="1"/>
  <c r="D1853" i="1"/>
  <c r="B1853" i="1"/>
  <c r="N1852" i="1"/>
  <c r="F1852" i="1"/>
  <c r="D1852" i="1"/>
  <c r="B1852" i="1"/>
  <c r="N1851" i="1"/>
  <c r="H1851" i="1"/>
  <c r="D1851" i="1"/>
  <c r="B1851" i="1"/>
  <c r="N1850" i="1"/>
  <c r="F1850" i="1"/>
  <c r="D1850" i="1"/>
  <c r="B1850" i="1"/>
  <c r="N1849" i="1"/>
  <c r="K1849" i="1"/>
  <c r="J1849" i="1"/>
  <c r="I1849" i="1"/>
  <c r="H1849" i="1"/>
  <c r="G1849" i="1"/>
  <c r="F1849" i="1"/>
  <c r="E1849" i="1"/>
  <c r="D1849" i="1"/>
  <c r="B1849" i="1"/>
  <c r="N1848" i="1"/>
  <c r="K1848" i="1"/>
  <c r="J1848" i="1"/>
  <c r="F1848" i="1"/>
  <c r="D1848" i="1"/>
  <c r="I1848" i="1" s="1"/>
  <c r="B1848" i="1"/>
  <c r="N1847" i="1"/>
  <c r="K1847" i="1"/>
  <c r="G1847" i="1"/>
  <c r="D1847" i="1"/>
  <c r="H1847" i="1" s="1"/>
  <c r="B1847" i="1"/>
  <c r="N1846" i="1"/>
  <c r="K1846" i="1"/>
  <c r="J1846" i="1"/>
  <c r="G1846" i="1"/>
  <c r="D1846" i="1"/>
  <c r="I1846" i="1" s="1"/>
  <c r="B1846" i="1"/>
  <c r="N1845" i="1"/>
  <c r="K1845" i="1"/>
  <c r="G1845" i="1"/>
  <c r="D1845" i="1"/>
  <c r="I1845" i="1" s="1"/>
  <c r="B1845" i="1"/>
  <c r="N1844" i="1"/>
  <c r="J1844" i="1"/>
  <c r="I1844" i="1"/>
  <c r="F1844" i="1"/>
  <c r="D1844" i="1"/>
  <c r="H1844" i="1" s="1"/>
  <c r="B1844" i="1"/>
  <c r="N1843" i="1"/>
  <c r="K1843" i="1"/>
  <c r="H1843" i="1"/>
  <c r="D1843" i="1"/>
  <c r="I1843" i="1" s="1"/>
  <c r="B1843" i="1"/>
  <c r="N1842" i="1"/>
  <c r="K1842" i="1"/>
  <c r="J1842" i="1"/>
  <c r="F1842" i="1"/>
  <c r="D1842" i="1"/>
  <c r="H1842" i="1" s="1"/>
  <c r="B1842" i="1"/>
  <c r="N1841" i="1"/>
  <c r="K1841" i="1"/>
  <c r="J1841" i="1"/>
  <c r="I1841" i="1"/>
  <c r="H1841" i="1"/>
  <c r="G1841" i="1"/>
  <c r="F1841" i="1"/>
  <c r="E1841" i="1"/>
  <c r="D1841" i="1"/>
  <c r="B1841" i="1"/>
  <c r="N1840" i="1"/>
  <c r="J1840" i="1"/>
  <c r="D1840" i="1"/>
  <c r="K1840" i="1" s="1"/>
  <c r="B1840" i="1"/>
  <c r="N1839" i="1"/>
  <c r="K1839" i="1"/>
  <c r="D1839" i="1"/>
  <c r="B1839" i="1"/>
  <c r="N1838" i="1"/>
  <c r="J1838" i="1"/>
  <c r="D1838" i="1"/>
  <c r="K1838" i="1" s="1"/>
  <c r="B1838" i="1"/>
  <c r="N1837" i="1"/>
  <c r="K1837" i="1"/>
  <c r="D1837" i="1"/>
  <c r="B1837" i="1"/>
  <c r="N1836" i="1"/>
  <c r="I1836" i="1"/>
  <c r="D1836" i="1"/>
  <c r="J1836" i="1" s="1"/>
  <c r="B1836" i="1"/>
  <c r="N1835" i="1"/>
  <c r="K1835" i="1"/>
  <c r="D1835" i="1"/>
  <c r="B1835" i="1"/>
  <c r="N1834" i="1"/>
  <c r="J1834" i="1"/>
  <c r="D1834" i="1"/>
  <c r="K1834" i="1" s="1"/>
  <c r="B1834" i="1"/>
  <c r="N1833" i="1"/>
  <c r="K1833" i="1"/>
  <c r="J1833" i="1"/>
  <c r="I1833" i="1"/>
  <c r="H1833" i="1"/>
  <c r="G1833" i="1"/>
  <c r="F1833" i="1"/>
  <c r="E1833" i="1"/>
  <c r="D1833" i="1"/>
  <c r="B1833" i="1"/>
  <c r="N1832" i="1"/>
  <c r="D1832" i="1"/>
  <c r="B1832" i="1"/>
  <c r="N1831" i="1"/>
  <c r="D1831" i="1"/>
  <c r="B1831" i="1"/>
  <c r="N1830" i="1"/>
  <c r="D1830" i="1"/>
  <c r="B1830" i="1"/>
  <c r="N1829" i="1"/>
  <c r="D1829" i="1"/>
  <c r="B1829" i="1"/>
  <c r="N1828" i="1"/>
  <c r="D1828" i="1"/>
  <c r="B1828" i="1"/>
  <c r="N1827" i="1"/>
  <c r="D1827" i="1"/>
  <c r="B1827" i="1"/>
  <c r="N1826" i="1"/>
  <c r="D1826" i="1"/>
  <c r="B1826" i="1"/>
  <c r="N1825" i="1"/>
  <c r="K1825" i="1"/>
  <c r="J1825" i="1"/>
  <c r="I1825" i="1"/>
  <c r="H1825" i="1"/>
  <c r="G1825" i="1"/>
  <c r="F1825" i="1"/>
  <c r="E1825" i="1"/>
  <c r="D1825" i="1"/>
  <c r="B1825" i="1"/>
  <c r="N1824" i="1"/>
  <c r="I1824" i="1"/>
  <c r="F1824" i="1"/>
  <c r="D1824" i="1"/>
  <c r="B1824" i="1"/>
  <c r="N1823" i="1"/>
  <c r="D1823" i="1"/>
  <c r="H1823" i="1" s="1"/>
  <c r="B1823" i="1"/>
  <c r="N1822" i="1"/>
  <c r="D1822" i="1"/>
  <c r="B1822" i="1"/>
  <c r="N1821" i="1"/>
  <c r="I1821" i="1"/>
  <c r="G1821" i="1"/>
  <c r="D1821" i="1"/>
  <c r="B1821" i="1"/>
  <c r="N1820" i="1"/>
  <c r="H1820" i="1"/>
  <c r="F1820" i="1"/>
  <c r="D1820" i="1"/>
  <c r="B1820" i="1"/>
  <c r="N1819" i="1"/>
  <c r="D1819" i="1"/>
  <c r="B1819" i="1"/>
  <c r="N1818" i="1"/>
  <c r="D1818" i="1"/>
  <c r="B1818" i="1"/>
  <c r="N1817" i="1"/>
  <c r="K1817" i="1"/>
  <c r="J1817" i="1"/>
  <c r="I1817" i="1"/>
  <c r="H1817" i="1"/>
  <c r="G1817" i="1"/>
  <c r="F1817" i="1"/>
  <c r="E1817" i="1"/>
  <c r="D1817" i="1"/>
  <c r="B1817" i="1"/>
  <c r="N1816" i="1"/>
  <c r="K1816" i="1"/>
  <c r="J1816" i="1"/>
  <c r="F1816" i="1"/>
  <c r="D1816" i="1"/>
  <c r="I1816" i="1" s="1"/>
  <c r="B1816" i="1"/>
  <c r="N1815" i="1"/>
  <c r="K1815" i="1"/>
  <c r="G1815" i="1"/>
  <c r="D1815" i="1"/>
  <c r="H1815" i="1" s="1"/>
  <c r="B1815" i="1"/>
  <c r="N1814" i="1"/>
  <c r="K1814" i="1"/>
  <c r="J1814" i="1"/>
  <c r="G1814" i="1"/>
  <c r="D1814" i="1"/>
  <c r="I1814" i="1" s="1"/>
  <c r="B1814" i="1"/>
  <c r="N1813" i="1"/>
  <c r="K1813" i="1"/>
  <c r="G1813" i="1"/>
  <c r="D1813" i="1"/>
  <c r="I1813" i="1" s="1"/>
  <c r="B1813" i="1"/>
  <c r="N1812" i="1"/>
  <c r="J1812" i="1"/>
  <c r="I1812" i="1"/>
  <c r="F1812" i="1"/>
  <c r="D1812" i="1"/>
  <c r="H1812" i="1" s="1"/>
  <c r="B1812" i="1"/>
  <c r="N1811" i="1"/>
  <c r="K1811" i="1"/>
  <c r="H1811" i="1"/>
  <c r="D1811" i="1"/>
  <c r="I1811" i="1" s="1"/>
  <c r="B1811" i="1"/>
  <c r="N1810" i="1"/>
  <c r="K1810" i="1"/>
  <c r="J1810" i="1"/>
  <c r="F1810" i="1"/>
  <c r="D1810" i="1"/>
  <c r="H1810" i="1" s="1"/>
  <c r="B1810" i="1"/>
  <c r="N1809" i="1"/>
  <c r="K1809" i="1"/>
  <c r="J1809" i="1"/>
  <c r="I1809" i="1"/>
  <c r="H1809" i="1"/>
  <c r="G1809" i="1"/>
  <c r="F1809" i="1"/>
  <c r="E1809" i="1"/>
  <c r="D1809" i="1"/>
  <c r="B1809" i="1"/>
  <c r="N1808" i="1"/>
  <c r="J1808" i="1"/>
  <c r="D1808" i="1"/>
  <c r="B1808" i="1"/>
  <c r="N1807" i="1"/>
  <c r="D1807" i="1"/>
  <c r="B1807" i="1"/>
  <c r="N1806" i="1"/>
  <c r="K1806" i="1"/>
  <c r="J1806" i="1"/>
  <c r="I1806" i="1"/>
  <c r="G1806" i="1"/>
  <c r="F1806" i="1"/>
  <c r="D1806" i="1"/>
  <c r="B1806" i="1"/>
  <c r="N1805" i="1"/>
  <c r="D1805" i="1"/>
  <c r="B1805" i="1"/>
  <c r="N1804" i="1"/>
  <c r="J1804" i="1"/>
  <c r="I1804" i="1"/>
  <c r="H1804" i="1"/>
  <c r="G1804" i="1"/>
  <c r="E1804" i="1"/>
  <c r="D1804" i="1"/>
  <c r="K1804" i="1" s="1"/>
  <c r="B1804" i="1"/>
  <c r="N1803" i="1"/>
  <c r="K1803" i="1"/>
  <c r="J1803" i="1"/>
  <c r="H1803" i="1"/>
  <c r="D1803" i="1"/>
  <c r="I1803" i="1" s="1"/>
  <c r="B1803" i="1"/>
  <c r="N1802" i="1"/>
  <c r="K1802" i="1"/>
  <c r="H1802" i="1"/>
  <c r="E1802" i="1"/>
  <c r="D1802" i="1"/>
  <c r="J1802" i="1" s="1"/>
  <c r="B1802" i="1"/>
  <c r="N1801" i="1"/>
  <c r="K1801" i="1"/>
  <c r="J1801" i="1"/>
  <c r="I1801" i="1"/>
  <c r="H1801" i="1"/>
  <c r="G1801" i="1"/>
  <c r="F1801" i="1"/>
  <c r="E1801" i="1"/>
  <c r="D1801" i="1"/>
  <c r="B1801" i="1"/>
  <c r="N1800" i="1"/>
  <c r="D1800" i="1"/>
  <c r="B1800" i="1"/>
  <c r="N1799" i="1"/>
  <c r="K1799" i="1"/>
  <c r="I1799" i="1"/>
  <c r="H1799" i="1"/>
  <c r="G1799" i="1"/>
  <c r="F1799" i="1"/>
  <c r="D1799" i="1"/>
  <c r="B1799" i="1"/>
  <c r="N1798" i="1"/>
  <c r="I1798" i="1"/>
  <c r="G1798" i="1"/>
  <c r="D1798" i="1"/>
  <c r="B1798" i="1"/>
  <c r="N1797" i="1"/>
  <c r="K1797" i="1"/>
  <c r="I1797" i="1"/>
  <c r="G1797" i="1"/>
  <c r="E1797" i="1"/>
  <c r="D1797" i="1"/>
  <c r="F1797" i="1" s="1"/>
  <c r="B1797" i="1"/>
  <c r="N1796" i="1"/>
  <c r="J1796" i="1"/>
  <c r="I1796" i="1"/>
  <c r="H1796" i="1"/>
  <c r="F1796" i="1"/>
  <c r="D1796" i="1"/>
  <c r="K1796" i="1" s="1"/>
  <c r="B1796" i="1"/>
  <c r="N1795" i="1"/>
  <c r="K1795" i="1"/>
  <c r="I1795" i="1"/>
  <c r="G1795" i="1"/>
  <c r="D1795" i="1"/>
  <c r="J1795" i="1" s="1"/>
  <c r="B1795" i="1"/>
  <c r="N1794" i="1"/>
  <c r="J1794" i="1"/>
  <c r="D1794" i="1"/>
  <c r="K1794" i="1" s="1"/>
  <c r="B1794" i="1"/>
  <c r="N1793" i="1"/>
  <c r="K1793" i="1"/>
  <c r="J1793" i="1"/>
  <c r="I1793" i="1"/>
  <c r="H1793" i="1"/>
  <c r="G1793" i="1"/>
  <c r="F1793" i="1"/>
  <c r="E1793" i="1"/>
  <c r="L1793" i="1" s="1"/>
  <c r="D1793" i="1"/>
  <c r="B1793" i="1"/>
  <c r="N1792" i="1"/>
  <c r="K1792" i="1"/>
  <c r="J1792" i="1"/>
  <c r="I1792" i="1"/>
  <c r="H1792" i="1"/>
  <c r="F1792" i="1"/>
  <c r="E1792" i="1"/>
  <c r="D1792" i="1"/>
  <c r="G1792" i="1" s="1"/>
  <c r="B1792" i="1"/>
  <c r="N1791" i="1"/>
  <c r="D1791" i="1"/>
  <c r="H1791" i="1" s="1"/>
  <c r="B1791" i="1"/>
  <c r="N1790" i="1"/>
  <c r="K1790" i="1"/>
  <c r="J1790" i="1"/>
  <c r="I1790" i="1"/>
  <c r="F1790" i="1"/>
  <c r="D1790" i="1"/>
  <c r="G1790" i="1" s="1"/>
  <c r="B1790" i="1"/>
  <c r="N1789" i="1"/>
  <c r="K1789" i="1"/>
  <c r="I1789" i="1"/>
  <c r="F1789" i="1"/>
  <c r="D1789" i="1"/>
  <c r="G1789" i="1" s="1"/>
  <c r="B1789" i="1"/>
  <c r="N1788" i="1"/>
  <c r="J1788" i="1"/>
  <c r="I1788" i="1"/>
  <c r="G1788" i="1"/>
  <c r="E1788" i="1"/>
  <c r="D1788" i="1"/>
  <c r="K1788" i="1" s="1"/>
  <c r="B1788" i="1"/>
  <c r="N1787" i="1"/>
  <c r="J1787" i="1"/>
  <c r="D1787" i="1"/>
  <c r="K1787" i="1" s="1"/>
  <c r="B1787" i="1"/>
  <c r="N1786" i="1"/>
  <c r="D1786" i="1"/>
  <c r="B1786" i="1"/>
  <c r="N1785" i="1"/>
  <c r="K1785" i="1"/>
  <c r="J1785" i="1"/>
  <c r="I1785" i="1"/>
  <c r="H1785" i="1"/>
  <c r="G1785" i="1"/>
  <c r="F1785" i="1"/>
  <c r="E1785" i="1"/>
  <c r="D1785" i="1"/>
  <c r="B1785" i="1"/>
  <c r="N1784" i="1"/>
  <c r="D1784" i="1"/>
  <c r="B1784" i="1"/>
  <c r="N1783" i="1"/>
  <c r="K1783" i="1"/>
  <c r="I1783" i="1"/>
  <c r="H1783" i="1"/>
  <c r="F1783" i="1"/>
  <c r="D1783" i="1"/>
  <c r="G1783" i="1" s="1"/>
  <c r="B1783" i="1"/>
  <c r="N1782" i="1"/>
  <c r="K1782" i="1"/>
  <c r="J1782" i="1"/>
  <c r="G1782" i="1"/>
  <c r="D1782" i="1"/>
  <c r="I1782" i="1" s="1"/>
  <c r="B1782" i="1"/>
  <c r="N1781" i="1"/>
  <c r="K1781" i="1"/>
  <c r="G1781" i="1"/>
  <c r="E1781" i="1"/>
  <c r="D1781" i="1"/>
  <c r="I1781" i="1" s="1"/>
  <c r="B1781" i="1"/>
  <c r="N1780" i="1"/>
  <c r="J1780" i="1"/>
  <c r="H1780" i="1"/>
  <c r="D1780" i="1"/>
  <c r="K1780" i="1" s="1"/>
  <c r="B1780" i="1"/>
  <c r="N1779" i="1"/>
  <c r="D1779" i="1"/>
  <c r="B1779" i="1"/>
  <c r="N1778" i="1"/>
  <c r="E1778" i="1"/>
  <c r="D1778" i="1"/>
  <c r="B1778" i="1"/>
  <c r="N1777" i="1"/>
  <c r="K1777" i="1"/>
  <c r="J1777" i="1"/>
  <c r="I1777" i="1"/>
  <c r="H1777" i="1"/>
  <c r="G1777" i="1"/>
  <c r="F1777" i="1"/>
  <c r="E1777" i="1"/>
  <c r="D1777" i="1"/>
  <c r="B1777" i="1"/>
  <c r="N1776" i="1"/>
  <c r="K1776" i="1"/>
  <c r="J1776" i="1"/>
  <c r="I1776" i="1"/>
  <c r="H1776" i="1"/>
  <c r="E1776" i="1"/>
  <c r="D1776" i="1"/>
  <c r="G1776" i="1" s="1"/>
  <c r="B1776" i="1"/>
  <c r="N1775" i="1"/>
  <c r="K1775" i="1"/>
  <c r="I1775" i="1"/>
  <c r="G1775" i="1"/>
  <c r="D1775" i="1"/>
  <c r="H1775" i="1" s="1"/>
  <c r="B1775" i="1"/>
  <c r="N1774" i="1"/>
  <c r="K1774" i="1"/>
  <c r="I1774" i="1"/>
  <c r="F1774" i="1"/>
  <c r="D1774" i="1"/>
  <c r="J1774" i="1" s="1"/>
  <c r="B1774" i="1"/>
  <c r="N1773" i="1"/>
  <c r="I1773" i="1"/>
  <c r="D1773" i="1"/>
  <c r="K1773" i="1" s="1"/>
  <c r="B1773" i="1"/>
  <c r="N1772" i="1"/>
  <c r="I1772" i="1"/>
  <c r="D1772" i="1"/>
  <c r="B1772" i="1"/>
  <c r="N1771" i="1"/>
  <c r="G1771" i="1"/>
  <c r="D1771" i="1"/>
  <c r="B1771" i="1"/>
  <c r="N1770" i="1"/>
  <c r="K1770" i="1"/>
  <c r="J1770" i="1"/>
  <c r="H1770" i="1"/>
  <c r="F1770" i="1"/>
  <c r="E1770" i="1"/>
  <c r="D1770" i="1"/>
  <c r="B1770" i="1"/>
  <c r="N1769" i="1"/>
  <c r="K1769" i="1"/>
  <c r="J1769" i="1"/>
  <c r="I1769" i="1"/>
  <c r="H1769" i="1"/>
  <c r="G1769" i="1"/>
  <c r="F1769" i="1"/>
  <c r="E1769" i="1"/>
  <c r="D1769" i="1"/>
  <c r="B1769" i="1"/>
  <c r="N1768" i="1"/>
  <c r="K1768" i="1"/>
  <c r="J1768" i="1"/>
  <c r="I1768" i="1"/>
  <c r="F1768" i="1"/>
  <c r="D1768" i="1"/>
  <c r="G1768" i="1" s="1"/>
  <c r="B1768" i="1"/>
  <c r="N1767" i="1"/>
  <c r="K1767" i="1"/>
  <c r="H1767" i="1"/>
  <c r="F1767" i="1"/>
  <c r="D1767" i="1"/>
  <c r="I1767" i="1" s="1"/>
  <c r="B1767" i="1"/>
  <c r="N1766" i="1"/>
  <c r="J1766" i="1"/>
  <c r="D1766" i="1"/>
  <c r="K1766" i="1" s="1"/>
  <c r="B1766" i="1"/>
  <c r="N1765" i="1"/>
  <c r="D1765" i="1"/>
  <c r="B1765" i="1"/>
  <c r="N1764" i="1"/>
  <c r="D1764" i="1"/>
  <c r="B1764" i="1"/>
  <c r="N1763" i="1"/>
  <c r="K1763" i="1"/>
  <c r="J1763" i="1"/>
  <c r="I1763" i="1"/>
  <c r="H1763" i="1"/>
  <c r="G1763" i="1"/>
  <c r="D1763" i="1"/>
  <c r="B1763" i="1"/>
  <c r="N1762" i="1"/>
  <c r="H1762" i="1"/>
  <c r="F1762" i="1"/>
  <c r="D1762" i="1"/>
  <c r="B1762" i="1"/>
  <c r="N1761" i="1"/>
  <c r="K1761" i="1"/>
  <c r="J1761" i="1"/>
  <c r="I1761" i="1"/>
  <c r="H1761" i="1"/>
  <c r="G1761" i="1"/>
  <c r="F1761" i="1"/>
  <c r="E1761" i="1"/>
  <c r="D1761" i="1"/>
  <c r="B1761" i="1"/>
  <c r="N1760" i="1"/>
  <c r="K1760" i="1"/>
  <c r="J1760" i="1"/>
  <c r="H1760" i="1"/>
  <c r="E1760" i="1"/>
  <c r="D1760" i="1"/>
  <c r="G1760" i="1" s="1"/>
  <c r="B1760" i="1"/>
  <c r="N1759" i="1"/>
  <c r="I1759" i="1"/>
  <c r="D1759" i="1"/>
  <c r="K1759" i="1" s="1"/>
  <c r="B1759" i="1"/>
  <c r="N1758" i="1"/>
  <c r="D1758" i="1"/>
  <c r="B1758" i="1"/>
  <c r="N1757" i="1"/>
  <c r="D1757" i="1"/>
  <c r="B1757" i="1"/>
  <c r="N1756" i="1"/>
  <c r="J1756" i="1"/>
  <c r="I1756" i="1"/>
  <c r="H1756" i="1"/>
  <c r="G1756" i="1"/>
  <c r="F1756" i="1"/>
  <c r="E1756" i="1"/>
  <c r="L1756" i="1" s="1"/>
  <c r="D1756" i="1"/>
  <c r="K1756" i="1" s="1"/>
  <c r="B1756" i="1"/>
  <c r="N1755" i="1"/>
  <c r="I1755" i="1"/>
  <c r="H1755" i="1"/>
  <c r="D1755" i="1"/>
  <c r="B1755" i="1"/>
  <c r="N1754" i="1"/>
  <c r="K1754" i="1"/>
  <c r="J1754" i="1"/>
  <c r="H1754" i="1"/>
  <c r="E1754" i="1"/>
  <c r="D1754" i="1"/>
  <c r="F1754" i="1" s="1"/>
  <c r="B1754" i="1"/>
  <c r="N1753" i="1"/>
  <c r="K1753" i="1"/>
  <c r="J1753" i="1"/>
  <c r="I1753" i="1"/>
  <c r="H1753" i="1"/>
  <c r="G1753" i="1"/>
  <c r="F1753" i="1"/>
  <c r="E1753" i="1"/>
  <c r="D1753" i="1"/>
  <c r="B1753" i="1"/>
  <c r="N1752" i="1"/>
  <c r="K1752" i="1"/>
  <c r="I1752" i="1"/>
  <c r="D1752" i="1"/>
  <c r="G1752" i="1" s="1"/>
  <c r="B1752" i="1"/>
  <c r="N1751" i="1"/>
  <c r="D1751" i="1"/>
  <c r="B1751" i="1"/>
  <c r="N1750" i="1"/>
  <c r="F1750" i="1"/>
  <c r="D1750" i="1"/>
  <c r="B1750" i="1"/>
  <c r="N1749" i="1"/>
  <c r="K1749" i="1"/>
  <c r="I1749" i="1"/>
  <c r="G1749" i="1"/>
  <c r="F1749" i="1"/>
  <c r="E1749" i="1"/>
  <c r="D1749" i="1"/>
  <c r="B1749" i="1"/>
  <c r="N1748" i="1"/>
  <c r="G1748" i="1"/>
  <c r="F1748" i="1"/>
  <c r="D1748" i="1"/>
  <c r="B1748" i="1"/>
  <c r="N1747" i="1"/>
  <c r="K1747" i="1"/>
  <c r="J1747" i="1"/>
  <c r="I1747" i="1"/>
  <c r="G1747" i="1"/>
  <c r="D1747" i="1"/>
  <c r="H1747" i="1" s="1"/>
  <c r="B1747" i="1"/>
  <c r="N1746" i="1"/>
  <c r="K1746" i="1"/>
  <c r="J1746" i="1"/>
  <c r="F1746" i="1"/>
  <c r="D1746" i="1"/>
  <c r="H1746" i="1" s="1"/>
  <c r="B1746" i="1"/>
  <c r="N1745" i="1"/>
  <c r="K1745" i="1"/>
  <c r="J1745" i="1"/>
  <c r="I1745" i="1"/>
  <c r="H1745" i="1"/>
  <c r="G1745" i="1"/>
  <c r="F1745" i="1"/>
  <c r="E1745" i="1"/>
  <c r="D1745" i="1"/>
  <c r="B1745" i="1"/>
  <c r="N1744" i="1"/>
  <c r="J1744" i="1"/>
  <c r="D1744" i="1"/>
  <c r="B1744" i="1"/>
  <c r="N1743" i="1"/>
  <c r="F1743" i="1"/>
  <c r="D1743" i="1"/>
  <c r="B1743" i="1"/>
  <c r="N1742" i="1"/>
  <c r="K1742" i="1"/>
  <c r="J1742" i="1"/>
  <c r="I1742" i="1"/>
  <c r="G1742" i="1"/>
  <c r="F1742" i="1"/>
  <c r="D1742" i="1"/>
  <c r="B1742" i="1"/>
  <c r="N1741" i="1"/>
  <c r="G1741" i="1"/>
  <c r="D1741" i="1"/>
  <c r="B1741" i="1"/>
  <c r="N1740" i="1"/>
  <c r="J1740" i="1"/>
  <c r="I1740" i="1"/>
  <c r="H1740" i="1"/>
  <c r="G1740" i="1"/>
  <c r="E1740" i="1"/>
  <c r="D1740" i="1"/>
  <c r="K1740" i="1" s="1"/>
  <c r="B1740" i="1"/>
  <c r="N1739" i="1"/>
  <c r="K1739" i="1"/>
  <c r="J1739" i="1"/>
  <c r="H1739" i="1"/>
  <c r="D1739" i="1"/>
  <c r="I1739" i="1" s="1"/>
  <c r="B1739" i="1"/>
  <c r="N1738" i="1"/>
  <c r="K1738" i="1"/>
  <c r="H1738" i="1"/>
  <c r="E1738" i="1"/>
  <c r="D1738" i="1"/>
  <c r="J1738" i="1" s="1"/>
  <c r="B1738" i="1"/>
  <c r="N1737" i="1"/>
  <c r="K1737" i="1"/>
  <c r="J1737" i="1"/>
  <c r="I1737" i="1"/>
  <c r="H1737" i="1"/>
  <c r="G1737" i="1"/>
  <c r="F1737" i="1"/>
  <c r="E1737" i="1"/>
  <c r="D1737" i="1"/>
  <c r="B1737" i="1"/>
  <c r="N1736" i="1"/>
  <c r="D1736" i="1"/>
  <c r="K1736" i="1" s="1"/>
  <c r="B1736" i="1"/>
  <c r="N1735" i="1"/>
  <c r="K1735" i="1"/>
  <c r="I1735" i="1"/>
  <c r="H1735" i="1"/>
  <c r="G1735" i="1"/>
  <c r="F1735" i="1"/>
  <c r="D1735" i="1"/>
  <c r="B1735" i="1"/>
  <c r="N1734" i="1"/>
  <c r="D1734" i="1"/>
  <c r="B1734" i="1"/>
  <c r="N1733" i="1"/>
  <c r="K1733" i="1"/>
  <c r="I1733" i="1"/>
  <c r="G1733" i="1"/>
  <c r="E1733" i="1"/>
  <c r="D1733" i="1"/>
  <c r="F1733" i="1" s="1"/>
  <c r="B1733" i="1"/>
  <c r="N1732" i="1"/>
  <c r="J1732" i="1"/>
  <c r="I1732" i="1"/>
  <c r="H1732" i="1"/>
  <c r="F1732" i="1"/>
  <c r="D1732" i="1"/>
  <c r="K1732" i="1" s="1"/>
  <c r="B1732" i="1"/>
  <c r="N1731" i="1"/>
  <c r="K1731" i="1"/>
  <c r="I1731" i="1"/>
  <c r="G1731" i="1"/>
  <c r="D1731" i="1"/>
  <c r="J1731" i="1" s="1"/>
  <c r="B1731" i="1"/>
  <c r="N1730" i="1"/>
  <c r="J1730" i="1"/>
  <c r="D1730" i="1"/>
  <c r="K1730" i="1" s="1"/>
  <c r="B1730" i="1"/>
  <c r="N1729" i="1"/>
  <c r="K1729" i="1"/>
  <c r="J1729" i="1"/>
  <c r="I1729" i="1"/>
  <c r="H1729" i="1"/>
  <c r="G1729" i="1"/>
  <c r="F1729" i="1"/>
  <c r="E1729" i="1"/>
  <c r="L1729" i="1" s="1"/>
  <c r="D1729" i="1"/>
  <c r="B1729" i="1"/>
  <c r="N1728" i="1"/>
  <c r="K1728" i="1"/>
  <c r="J1728" i="1"/>
  <c r="I1728" i="1"/>
  <c r="H1728" i="1"/>
  <c r="F1728" i="1"/>
  <c r="E1728" i="1"/>
  <c r="L1728" i="1" s="1"/>
  <c r="D1728" i="1"/>
  <c r="G1728" i="1" s="1"/>
  <c r="B1728" i="1"/>
  <c r="N1727" i="1"/>
  <c r="H1727" i="1"/>
  <c r="G1727" i="1"/>
  <c r="D1727" i="1"/>
  <c r="B1727" i="1"/>
  <c r="N1726" i="1"/>
  <c r="K1726" i="1"/>
  <c r="J1726" i="1"/>
  <c r="I1726" i="1"/>
  <c r="G1726" i="1"/>
  <c r="F1726" i="1"/>
  <c r="D1726" i="1"/>
  <c r="B1726" i="1"/>
  <c r="N1725" i="1"/>
  <c r="K1725" i="1"/>
  <c r="I1725" i="1"/>
  <c r="F1725" i="1"/>
  <c r="D1725" i="1"/>
  <c r="G1725" i="1" s="1"/>
  <c r="B1725" i="1"/>
  <c r="N1724" i="1"/>
  <c r="J1724" i="1"/>
  <c r="I1724" i="1"/>
  <c r="H1724" i="1"/>
  <c r="G1724" i="1"/>
  <c r="E1724" i="1"/>
  <c r="D1724" i="1"/>
  <c r="K1724" i="1" s="1"/>
  <c r="B1724" i="1"/>
  <c r="N1723" i="1"/>
  <c r="J1723" i="1"/>
  <c r="D1723" i="1"/>
  <c r="K1723" i="1" s="1"/>
  <c r="B1723" i="1"/>
  <c r="N1722" i="1"/>
  <c r="K1722" i="1"/>
  <c r="D1722" i="1"/>
  <c r="B1722" i="1"/>
  <c r="N1721" i="1"/>
  <c r="K1721" i="1"/>
  <c r="J1721" i="1"/>
  <c r="I1721" i="1"/>
  <c r="H1721" i="1"/>
  <c r="G1721" i="1"/>
  <c r="F1721" i="1"/>
  <c r="E1721" i="1"/>
  <c r="D1721" i="1"/>
  <c r="B1721" i="1"/>
  <c r="N1720" i="1"/>
  <c r="D1720" i="1"/>
  <c r="B1720" i="1"/>
  <c r="N1719" i="1"/>
  <c r="K1719" i="1"/>
  <c r="I1719" i="1"/>
  <c r="H1719" i="1"/>
  <c r="G1719" i="1"/>
  <c r="F1719" i="1"/>
  <c r="D1719" i="1"/>
  <c r="B1719" i="1"/>
  <c r="N1718" i="1"/>
  <c r="K1718" i="1"/>
  <c r="J1718" i="1"/>
  <c r="G1718" i="1"/>
  <c r="D1718" i="1"/>
  <c r="I1718" i="1" s="1"/>
  <c r="B1718" i="1"/>
  <c r="N1717" i="1"/>
  <c r="K1717" i="1"/>
  <c r="I1717" i="1"/>
  <c r="G1717" i="1"/>
  <c r="E1717" i="1"/>
  <c r="D1717" i="1"/>
  <c r="B1717" i="1"/>
  <c r="N1716" i="1"/>
  <c r="J1716" i="1"/>
  <c r="H1716" i="1"/>
  <c r="D1716" i="1"/>
  <c r="K1716" i="1" s="1"/>
  <c r="B1716" i="1"/>
  <c r="N1715" i="1"/>
  <c r="D1715" i="1"/>
  <c r="B1715" i="1"/>
  <c r="N1714" i="1"/>
  <c r="D1714" i="1"/>
  <c r="B1714" i="1"/>
  <c r="N1713" i="1"/>
  <c r="K1713" i="1"/>
  <c r="J1713" i="1"/>
  <c r="I1713" i="1"/>
  <c r="H1713" i="1"/>
  <c r="G1713" i="1"/>
  <c r="F1713" i="1"/>
  <c r="E1713" i="1"/>
  <c r="D1713" i="1"/>
  <c r="B1713" i="1"/>
  <c r="N1712" i="1"/>
  <c r="K1712" i="1"/>
  <c r="J1712" i="1"/>
  <c r="I1712" i="1"/>
  <c r="H1712" i="1"/>
  <c r="F1712" i="1"/>
  <c r="E1712" i="1"/>
  <c r="D1712" i="1"/>
  <c r="G1712" i="1" s="1"/>
  <c r="B1712" i="1"/>
  <c r="N1711" i="1"/>
  <c r="K1711" i="1"/>
  <c r="I1711" i="1"/>
  <c r="G1711" i="1"/>
  <c r="D1711" i="1"/>
  <c r="H1711" i="1" s="1"/>
  <c r="B1711" i="1"/>
  <c r="N1710" i="1"/>
  <c r="K1710" i="1"/>
  <c r="J1710" i="1"/>
  <c r="I1710" i="1"/>
  <c r="F1710" i="1"/>
  <c r="D1710" i="1"/>
  <c r="B1710" i="1"/>
  <c r="N1709" i="1"/>
  <c r="I1709" i="1"/>
  <c r="D1709" i="1"/>
  <c r="K1709" i="1" s="1"/>
  <c r="B1709" i="1"/>
  <c r="N1708" i="1"/>
  <c r="I1708" i="1"/>
  <c r="D1708" i="1"/>
  <c r="B1708" i="1"/>
  <c r="N1707" i="1"/>
  <c r="D1707" i="1"/>
  <c r="B1707" i="1"/>
  <c r="N1706" i="1"/>
  <c r="K1706" i="1"/>
  <c r="H1706" i="1"/>
  <c r="F1706" i="1"/>
  <c r="E1706" i="1"/>
  <c r="D1706" i="1"/>
  <c r="B1706" i="1"/>
  <c r="N1705" i="1"/>
  <c r="K1705" i="1"/>
  <c r="J1705" i="1"/>
  <c r="I1705" i="1"/>
  <c r="H1705" i="1"/>
  <c r="G1705" i="1"/>
  <c r="F1705" i="1"/>
  <c r="E1705" i="1"/>
  <c r="L1705" i="1" s="1"/>
  <c r="D1705" i="1"/>
  <c r="B1705" i="1"/>
  <c r="N1704" i="1"/>
  <c r="K1704" i="1"/>
  <c r="J1704" i="1"/>
  <c r="I1704" i="1"/>
  <c r="F1704" i="1"/>
  <c r="D1704" i="1"/>
  <c r="G1704" i="1" s="1"/>
  <c r="B1704" i="1"/>
  <c r="N1703" i="1"/>
  <c r="K1703" i="1"/>
  <c r="I1703" i="1"/>
  <c r="H1703" i="1"/>
  <c r="F1703" i="1"/>
  <c r="D1703" i="1"/>
  <c r="B1703" i="1"/>
  <c r="N1702" i="1"/>
  <c r="J1702" i="1"/>
  <c r="D1702" i="1"/>
  <c r="K1702" i="1" s="1"/>
  <c r="B1702" i="1"/>
  <c r="N1701" i="1"/>
  <c r="D1701" i="1"/>
  <c r="B1701" i="1"/>
  <c r="N1700" i="1"/>
  <c r="E1700" i="1"/>
  <c r="D1700" i="1"/>
  <c r="B1700" i="1"/>
  <c r="N1699" i="1"/>
  <c r="K1699" i="1"/>
  <c r="I1699" i="1"/>
  <c r="H1699" i="1"/>
  <c r="G1699" i="1"/>
  <c r="D1699" i="1"/>
  <c r="B1699" i="1"/>
  <c r="N1698" i="1"/>
  <c r="H1698" i="1"/>
  <c r="F1698" i="1"/>
  <c r="D1698" i="1"/>
  <c r="B1698" i="1"/>
  <c r="N1697" i="1"/>
  <c r="K1697" i="1"/>
  <c r="I1697" i="1"/>
  <c r="H1697" i="1"/>
  <c r="F1697" i="1"/>
  <c r="D1697" i="1"/>
  <c r="J1697" i="1" s="1"/>
  <c r="B1697" i="1"/>
  <c r="N1696" i="1"/>
  <c r="K1696" i="1"/>
  <c r="I1696" i="1"/>
  <c r="D1696" i="1"/>
  <c r="E1696" i="1" s="1"/>
  <c r="B1696" i="1"/>
  <c r="N1695" i="1"/>
  <c r="K1695" i="1"/>
  <c r="D1695" i="1"/>
  <c r="B1695" i="1"/>
  <c r="N1694" i="1"/>
  <c r="D1694" i="1"/>
  <c r="B1694" i="1"/>
  <c r="N1693" i="1"/>
  <c r="K1693" i="1"/>
  <c r="J1693" i="1"/>
  <c r="I1693" i="1"/>
  <c r="G1693" i="1"/>
  <c r="D1693" i="1"/>
  <c r="F1693" i="1" s="1"/>
  <c r="B1693" i="1"/>
  <c r="N1692" i="1"/>
  <c r="H1692" i="1"/>
  <c r="D1692" i="1"/>
  <c r="B1692" i="1"/>
  <c r="N1691" i="1"/>
  <c r="K1691" i="1"/>
  <c r="J1691" i="1"/>
  <c r="I1691" i="1"/>
  <c r="H1691" i="1"/>
  <c r="G1691" i="1"/>
  <c r="F1691" i="1"/>
  <c r="E1691" i="1"/>
  <c r="D1691" i="1"/>
  <c r="B1691" i="1"/>
  <c r="N1690" i="1"/>
  <c r="F1690" i="1"/>
  <c r="D1690" i="1"/>
  <c r="B1690" i="1"/>
  <c r="N1689" i="1"/>
  <c r="K1689" i="1"/>
  <c r="I1689" i="1"/>
  <c r="H1689" i="1"/>
  <c r="F1689" i="1"/>
  <c r="D1689" i="1"/>
  <c r="J1689" i="1" s="1"/>
  <c r="B1689" i="1"/>
  <c r="N1688" i="1"/>
  <c r="K1688" i="1"/>
  <c r="I1688" i="1"/>
  <c r="D1688" i="1"/>
  <c r="B1688" i="1"/>
  <c r="N1687" i="1"/>
  <c r="D1687" i="1"/>
  <c r="K1687" i="1" s="1"/>
  <c r="B1687" i="1"/>
  <c r="N1686" i="1"/>
  <c r="H1686" i="1"/>
  <c r="G1686" i="1"/>
  <c r="F1686" i="1"/>
  <c r="D1686" i="1"/>
  <c r="B1686" i="1"/>
  <c r="N1685" i="1"/>
  <c r="K1685" i="1"/>
  <c r="J1685" i="1"/>
  <c r="I1685" i="1"/>
  <c r="G1685" i="1"/>
  <c r="D1685" i="1"/>
  <c r="F1685" i="1" s="1"/>
  <c r="B1685" i="1"/>
  <c r="N1684" i="1"/>
  <c r="K1684" i="1"/>
  <c r="D1684" i="1"/>
  <c r="B1684" i="1"/>
  <c r="N1683" i="1"/>
  <c r="K1683" i="1"/>
  <c r="J1683" i="1"/>
  <c r="I1683" i="1"/>
  <c r="H1683" i="1"/>
  <c r="G1683" i="1"/>
  <c r="F1683" i="1"/>
  <c r="E1683" i="1"/>
  <c r="L1683" i="1" s="1"/>
  <c r="D1683" i="1"/>
  <c r="B1683" i="1"/>
  <c r="N1682" i="1"/>
  <c r="I1682" i="1"/>
  <c r="H1682" i="1"/>
  <c r="D1682" i="1"/>
  <c r="B1682" i="1"/>
  <c r="N1681" i="1"/>
  <c r="K1681" i="1"/>
  <c r="I1681" i="1"/>
  <c r="H1681" i="1"/>
  <c r="F1681" i="1"/>
  <c r="D1681" i="1"/>
  <c r="J1681" i="1" s="1"/>
  <c r="B1681" i="1"/>
  <c r="N1680" i="1"/>
  <c r="D1680" i="1"/>
  <c r="B1680" i="1"/>
  <c r="N1679" i="1"/>
  <c r="K1679" i="1"/>
  <c r="F1679" i="1"/>
  <c r="E1679" i="1"/>
  <c r="D1679" i="1"/>
  <c r="B1679" i="1"/>
  <c r="N1678" i="1"/>
  <c r="D1678" i="1"/>
  <c r="B1678" i="1"/>
  <c r="N1677" i="1"/>
  <c r="K1677" i="1"/>
  <c r="J1677" i="1"/>
  <c r="I1677" i="1"/>
  <c r="G1677" i="1"/>
  <c r="D1677" i="1"/>
  <c r="F1677" i="1" s="1"/>
  <c r="B1677" i="1"/>
  <c r="N1676" i="1"/>
  <c r="K1676" i="1"/>
  <c r="H1676" i="1"/>
  <c r="D1676" i="1"/>
  <c r="B1676" i="1"/>
  <c r="N1675" i="1"/>
  <c r="K1675" i="1"/>
  <c r="J1675" i="1"/>
  <c r="I1675" i="1"/>
  <c r="H1675" i="1"/>
  <c r="G1675" i="1"/>
  <c r="F1675" i="1"/>
  <c r="E1675" i="1"/>
  <c r="D1675" i="1"/>
  <c r="B1675" i="1"/>
  <c r="N1674" i="1"/>
  <c r="H1674" i="1"/>
  <c r="F1674" i="1"/>
  <c r="D1674" i="1"/>
  <c r="B1674" i="1"/>
  <c r="N1673" i="1"/>
  <c r="K1673" i="1"/>
  <c r="I1673" i="1"/>
  <c r="H1673" i="1"/>
  <c r="F1673" i="1"/>
  <c r="D1673" i="1"/>
  <c r="J1673" i="1" s="1"/>
  <c r="B1673" i="1"/>
  <c r="N1672" i="1"/>
  <c r="K1672" i="1"/>
  <c r="I1672" i="1"/>
  <c r="D1672" i="1"/>
  <c r="B1672" i="1"/>
  <c r="N1671" i="1"/>
  <c r="D1671" i="1"/>
  <c r="B1671" i="1"/>
  <c r="N1670" i="1"/>
  <c r="H1670" i="1"/>
  <c r="G1670" i="1"/>
  <c r="F1670" i="1"/>
  <c r="D1670" i="1"/>
  <c r="B1670" i="1"/>
  <c r="N1669" i="1"/>
  <c r="K1669" i="1"/>
  <c r="J1669" i="1"/>
  <c r="I1669" i="1"/>
  <c r="G1669" i="1"/>
  <c r="D1669" i="1"/>
  <c r="F1669" i="1" s="1"/>
  <c r="B1669" i="1"/>
  <c r="N1668" i="1"/>
  <c r="D1668" i="1"/>
  <c r="K1668" i="1" s="1"/>
  <c r="B1668" i="1"/>
  <c r="N1667" i="1"/>
  <c r="K1667" i="1"/>
  <c r="J1667" i="1"/>
  <c r="I1667" i="1"/>
  <c r="H1667" i="1"/>
  <c r="G1667" i="1"/>
  <c r="F1667" i="1"/>
  <c r="E1667" i="1"/>
  <c r="L1667" i="1" s="1"/>
  <c r="D1667" i="1"/>
  <c r="B1667" i="1"/>
  <c r="N1666" i="1"/>
  <c r="I1666" i="1"/>
  <c r="D1666" i="1"/>
  <c r="H1666" i="1" s="1"/>
  <c r="B1666" i="1"/>
  <c r="N1665" i="1"/>
  <c r="K1665" i="1"/>
  <c r="I1665" i="1"/>
  <c r="H1665" i="1"/>
  <c r="F1665" i="1"/>
  <c r="D1665" i="1"/>
  <c r="J1665" i="1" s="1"/>
  <c r="B1665" i="1"/>
  <c r="N1664" i="1"/>
  <c r="D1664" i="1"/>
  <c r="B1664" i="1"/>
  <c r="N1663" i="1"/>
  <c r="K1663" i="1"/>
  <c r="F1663" i="1"/>
  <c r="E1663" i="1"/>
  <c r="D1663" i="1"/>
  <c r="B1663" i="1"/>
  <c r="N1662" i="1"/>
  <c r="D1662" i="1"/>
  <c r="H1662" i="1" s="1"/>
  <c r="B1662" i="1"/>
  <c r="N1661" i="1"/>
  <c r="K1661" i="1"/>
  <c r="J1661" i="1"/>
  <c r="I1661" i="1"/>
  <c r="G1661" i="1"/>
  <c r="D1661" i="1"/>
  <c r="F1661" i="1" s="1"/>
  <c r="B1661" i="1"/>
  <c r="N1660" i="1"/>
  <c r="K1660" i="1"/>
  <c r="H1660" i="1"/>
  <c r="F1660" i="1"/>
  <c r="D1660" i="1"/>
  <c r="B1660" i="1"/>
  <c r="N1659" i="1"/>
  <c r="K1659" i="1"/>
  <c r="J1659" i="1"/>
  <c r="I1659" i="1"/>
  <c r="H1659" i="1"/>
  <c r="G1659" i="1"/>
  <c r="F1659" i="1"/>
  <c r="E1659" i="1"/>
  <c r="D1659" i="1"/>
  <c r="B1659" i="1"/>
  <c r="N1658" i="1"/>
  <c r="I1658" i="1"/>
  <c r="D1658" i="1"/>
  <c r="K1658" i="1" s="1"/>
  <c r="B1658" i="1"/>
  <c r="N1657" i="1"/>
  <c r="I1657" i="1"/>
  <c r="H1657" i="1"/>
  <c r="F1657" i="1"/>
  <c r="D1657" i="1"/>
  <c r="K1657" i="1" s="1"/>
  <c r="B1657" i="1"/>
  <c r="N1656" i="1"/>
  <c r="G1656" i="1"/>
  <c r="D1656" i="1"/>
  <c r="B1656" i="1"/>
  <c r="N1655" i="1"/>
  <c r="K1655" i="1"/>
  <c r="D1655" i="1"/>
  <c r="B1655" i="1"/>
  <c r="N1654" i="1"/>
  <c r="J1654" i="1"/>
  <c r="H1654" i="1"/>
  <c r="G1654" i="1"/>
  <c r="D1654" i="1"/>
  <c r="B1654" i="1"/>
  <c r="N1653" i="1"/>
  <c r="K1653" i="1"/>
  <c r="J1653" i="1"/>
  <c r="I1653" i="1"/>
  <c r="G1653" i="1"/>
  <c r="D1653" i="1"/>
  <c r="B1653" i="1"/>
  <c r="N1652" i="1"/>
  <c r="H1652" i="1"/>
  <c r="F1652" i="1"/>
  <c r="D1652" i="1"/>
  <c r="B1652" i="1"/>
  <c r="N1651" i="1"/>
  <c r="K1651" i="1"/>
  <c r="J1651" i="1"/>
  <c r="I1651" i="1"/>
  <c r="H1651" i="1"/>
  <c r="G1651" i="1"/>
  <c r="F1651" i="1"/>
  <c r="E1651" i="1"/>
  <c r="D1651" i="1"/>
  <c r="B1651" i="1"/>
  <c r="N1650" i="1"/>
  <c r="K1650" i="1"/>
  <c r="I1650" i="1"/>
  <c r="H1650" i="1"/>
  <c r="F1650" i="1"/>
  <c r="D1650" i="1"/>
  <c r="B1650" i="1"/>
  <c r="N1649" i="1"/>
  <c r="H1649" i="1"/>
  <c r="F1649" i="1"/>
  <c r="D1649" i="1"/>
  <c r="K1649" i="1" s="1"/>
  <c r="B1649" i="1"/>
  <c r="N1648" i="1"/>
  <c r="D1648" i="1"/>
  <c r="K1648" i="1" s="1"/>
  <c r="B1648" i="1"/>
  <c r="N1647" i="1"/>
  <c r="I1647" i="1"/>
  <c r="D1647" i="1"/>
  <c r="K1647" i="1" s="1"/>
  <c r="B1647" i="1"/>
  <c r="N1646" i="1"/>
  <c r="H1646" i="1"/>
  <c r="G1646" i="1"/>
  <c r="F1646" i="1"/>
  <c r="D1646" i="1"/>
  <c r="J1646" i="1" s="1"/>
  <c r="B1646" i="1"/>
  <c r="N1645" i="1"/>
  <c r="K1645" i="1"/>
  <c r="G1645" i="1"/>
  <c r="D1645" i="1"/>
  <c r="B1645" i="1"/>
  <c r="N1644" i="1"/>
  <c r="D1644" i="1"/>
  <c r="B1644" i="1"/>
  <c r="N1643" i="1"/>
  <c r="K1643" i="1"/>
  <c r="J1643" i="1"/>
  <c r="I1643" i="1"/>
  <c r="H1643" i="1"/>
  <c r="G1643" i="1"/>
  <c r="F1643" i="1"/>
  <c r="E1643" i="1"/>
  <c r="D1643" i="1"/>
  <c r="B1643" i="1"/>
  <c r="N1642" i="1"/>
  <c r="K1642" i="1"/>
  <c r="F1642" i="1"/>
  <c r="D1642" i="1"/>
  <c r="B1642" i="1"/>
  <c r="N1641" i="1"/>
  <c r="K1641" i="1"/>
  <c r="D1641" i="1"/>
  <c r="B1641" i="1"/>
  <c r="N1640" i="1"/>
  <c r="K1640" i="1"/>
  <c r="I1640" i="1"/>
  <c r="D1640" i="1"/>
  <c r="B1640" i="1"/>
  <c r="N1639" i="1"/>
  <c r="K1639" i="1"/>
  <c r="I1639" i="1"/>
  <c r="F1639" i="1"/>
  <c r="E1639" i="1"/>
  <c r="D1639" i="1"/>
  <c r="B1639" i="1"/>
  <c r="N1638" i="1"/>
  <c r="G1638" i="1"/>
  <c r="F1638" i="1"/>
  <c r="D1638" i="1"/>
  <c r="J1638" i="1" s="1"/>
  <c r="B1638" i="1"/>
  <c r="N1637" i="1"/>
  <c r="D1637" i="1"/>
  <c r="K1637" i="1" s="1"/>
  <c r="B1637" i="1"/>
  <c r="N1636" i="1"/>
  <c r="K1636" i="1"/>
  <c r="D1636" i="1"/>
  <c r="H1636" i="1" s="1"/>
  <c r="B1636" i="1"/>
  <c r="N1635" i="1"/>
  <c r="K1635" i="1"/>
  <c r="J1635" i="1"/>
  <c r="I1635" i="1"/>
  <c r="H1635" i="1"/>
  <c r="G1635" i="1"/>
  <c r="F1635" i="1"/>
  <c r="E1635" i="1"/>
  <c r="L1635" i="1" s="1"/>
  <c r="D1635" i="1"/>
  <c r="B1635" i="1"/>
  <c r="N1634" i="1"/>
  <c r="D1634" i="1"/>
  <c r="K1634" i="1" s="1"/>
  <c r="B1634" i="1"/>
  <c r="N1633" i="1"/>
  <c r="I1633" i="1"/>
  <c r="D1633" i="1"/>
  <c r="K1633" i="1" s="1"/>
  <c r="B1633" i="1"/>
  <c r="N1632" i="1"/>
  <c r="K1632" i="1"/>
  <c r="I1632" i="1"/>
  <c r="G1632" i="1"/>
  <c r="D1632" i="1"/>
  <c r="B1632" i="1"/>
  <c r="N1631" i="1"/>
  <c r="K1631" i="1"/>
  <c r="E1631" i="1"/>
  <c r="D1631" i="1"/>
  <c r="B1631" i="1"/>
  <c r="N1630" i="1"/>
  <c r="J1630" i="1"/>
  <c r="D1630" i="1"/>
  <c r="B1630" i="1"/>
  <c r="N1629" i="1"/>
  <c r="K1629" i="1"/>
  <c r="J1629" i="1"/>
  <c r="I1629" i="1"/>
  <c r="D1629" i="1"/>
  <c r="B1629" i="1"/>
  <c r="N1628" i="1"/>
  <c r="K1628" i="1"/>
  <c r="H1628" i="1"/>
  <c r="F1628" i="1"/>
  <c r="D1628" i="1"/>
  <c r="B1628" i="1"/>
  <c r="N1627" i="1"/>
  <c r="K1627" i="1"/>
  <c r="J1627" i="1"/>
  <c r="I1627" i="1"/>
  <c r="H1627" i="1"/>
  <c r="G1627" i="1"/>
  <c r="F1627" i="1"/>
  <c r="E1627" i="1"/>
  <c r="D1627" i="1"/>
  <c r="B1627" i="1"/>
  <c r="N1626" i="1"/>
  <c r="K1626" i="1"/>
  <c r="I1626" i="1"/>
  <c r="H1626" i="1"/>
  <c r="D1626" i="1"/>
  <c r="B1626" i="1"/>
  <c r="N1625" i="1"/>
  <c r="K1625" i="1"/>
  <c r="I1625" i="1"/>
  <c r="H1625" i="1"/>
  <c r="F1625" i="1"/>
  <c r="D1625" i="1"/>
  <c r="B1625" i="1"/>
  <c r="N1624" i="1"/>
  <c r="I1624" i="1"/>
  <c r="G1624" i="1"/>
  <c r="D1624" i="1"/>
  <c r="B1624" i="1"/>
  <c r="N1623" i="1"/>
  <c r="D1623" i="1"/>
  <c r="K1623" i="1" s="1"/>
  <c r="B1623" i="1"/>
  <c r="N1622" i="1"/>
  <c r="H1622" i="1"/>
  <c r="D1622" i="1"/>
  <c r="J1622" i="1" s="1"/>
  <c r="B1622" i="1"/>
  <c r="N1621" i="1"/>
  <c r="J1621" i="1"/>
  <c r="I1621" i="1"/>
  <c r="G1621" i="1"/>
  <c r="D1621" i="1"/>
  <c r="K1621" i="1" s="1"/>
  <c r="B1621" i="1"/>
  <c r="N1620" i="1"/>
  <c r="F1620" i="1"/>
  <c r="D1620" i="1"/>
  <c r="B1620" i="1"/>
  <c r="N1619" i="1"/>
  <c r="K1619" i="1"/>
  <c r="J1619" i="1"/>
  <c r="I1619" i="1"/>
  <c r="H1619" i="1"/>
  <c r="G1619" i="1"/>
  <c r="F1619" i="1"/>
  <c r="E1619" i="1"/>
  <c r="D1619" i="1"/>
  <c r="B1619" i="1"/>
  <c r="N1618" i="1"/>
  <c r="I1618" i="1"/>
  <c r="H1618" i="1"/>
  <c r="F1618" i="1"/>
  <c r="D1618" i="1"/>
  <c r="K1618" i="1" s="1"/>
  <c r="B1618" i="1"/>
  <c r="N1617" i="1"/>
  <c r="K1617" i="1"/>
  <c r="F1617" i="1"/>
  <c r="D1617" i="1"/>
  <c r="B1617" i="1"/>
  <c r="N1616" i="1"/>
  <c r="D1616" i="1"/>
  <c r="B1616" i="1"/>
  <c r="N1615" i="1"/>
  <c r="K1615" i="1"/>
  <c r="I1615" i="1"/>
  <c r="F1615" i="1"/>
  <c r="D1615" i="1"/>
  <c r="B1615" i="1"/>
  <c r="N1614" i="1"/>
  <c r="J1614" i="1"/>
  <c r="H1614" i="1"/>
  <c r="G1614" i="1"/>
  <c r="F1614" i="1"/>
  <c r="D1614" i="1"/>
  <c r="B1614" i="1"/>
  <c r="N1613" i="1"/>
  <c r="I1613" i="1"/>
  <c r="G1613" i="1"/>
  <c r="D1613" i="1"/>
  <c r="K1613" i="1" s="1"/>
  <c r="B1613" i="1"/>
  <c r="N1612" i="1"/>
  <c r="D1612" i="1"/>
  <c r="K1612" i="1" s="1"/>
  <c r="B1612" i="1"/>
  <c r="N1611" i="1"/>
  <c r="K1611" i="1"/>
  <c r="J1611" i="1"/>
  <c r="I1611" i="1"/>
  <c r="H1611" i="1"/>
  <c r="G1611" i="1"/>
  <c r="F1611" i="1"/>
  <c r="E1611" i="1"/>
  <c r="D1611" i="1"/>
  <c r="B1611" i="1"/>
  <c r="N1610" i="1"/>
  <c r="H1610" i="1"/>
  <c r="F1610" i="1"/>
  <c r="D1610" i="1"/>
  <c r="K1610" i="1" s="1"/>
  <c r="B1610" i="1"/>
  <c r="N1609" i="1"/>
  <c r="D1609" i="1"/>
  <c r="K1609" i="1" s="1"/>
  <c r="B1609" i="1"/>
  <c r="N1608" i="1"/>
  <c r="K1608" i="1"/>
  <c r="D1608" i="1"/>
  <c r="I1608" i="1" s="1"/>
  <c r="B1608" i="1"/>
  <c r="N1607" i="1"/>
  <c r="I1607" i="1"/>
  <c r="F1607" i="1"/>
  <c r="E1607" i="1"/>
  <c r="D1607" i="1"/>
  <c r="K1607" i="1" s="1"/>
  <c r="B1607" i="1"/>
  <c r="N1606" i="1"/>
  <c r="J1606" i="1"/>
  <c r="F1606" i="1"/>
  <c r="D1606" i="1"/>
  <c r="B1606" i="1"/>
  <c r="N1605" i="1"/>
  <c r="K1605" i="1"/>
  <c r="D1605" i="1"/>
  <c r="B1605" i="1"/>
  <c r="N1604" i="1"/>
  <c r="K1604" i="1"/>
  <c r="H1604" i="1"/>
  <c r="D1604" i="1"/>
  <c r="B1604" i="1"/>
  <c r="N1603" i="1"/>
  <c r="K1603" i="1"/>
  <c r="J1603" i="1"/>
  <c r="I1603" i="1"/>
  <c r="H1603" i="1"/>
  <c r="G1603" i="1"/>
  <c r="F1603" i="1"/>
  <c r="E1603" i="1"/>
  <c r="L1603" i="1" s="1"/>
  <c r="D1603" i="1"/>
  <c r="B1603" i="1"/>
  <c r="N1602" i="1"/>
  <c r="K1602" i="1"/>
  <c r="D1602" i="1"/>
  <c r="B1602" i="1"/>
  <c r="N1601" i="1"/>
  <c r="K1601" i="1"/>
  <c r="I1601" i="1"/>
  <c r="H1601" i="1"/>
  <c r="D1601" i="1"/>
  <c r="B1601" i="1"/>
  <c r="N1600" i="1"/>
  <c r="K1600" i="1"/>
  <c r="I1600" i="1"/>
  <c r="G1600" i="1"/>
  <c r="D1600" i="1"/>
  <c r="B1600" i="1"/>
  <c r="N1599" i="1"/>
  <c r="F1599" i="1"/>
  <c r="E1599" i="1"/>
  <c r="D1599" i="1"/>
  <c r="K1599" i="1" s="1"/>
  <c r="B1599" i="1"/>
  <c r="N1598" i="1"/>
  <c r="D1598" i="1"/>
  <c r="J1598" i="1" s="1"/>
  <c r="B1598" i="1"/>
  <c r="N1597" i="1"/>
  <c r="J1597" i="1"/>
  <c r="D1597" i="1"/>
  <c r="K1597" i="1" s="1"/>
  <c r="B1597" i="1"/>
  <c r="N1596" i="1"/>
  <c r="K1596" i="1"/>
  <c r="H1596" i="1"/>
  <c r="F1596" i="1"/>
  <c r="D1596" i="1"/>
  <c r="B1596" i="1"/>
  <c r="N1595" i="1"/>
  <c r="K1595" i="1"/>
  <c r="J1595" i="1"/>
  <c r="I1595" i="1"/>
  <c r="H1595" i="1"/>
  <c r="G1595" i="1"/>
  <c r="F1595" i="1"/>
  <c r="E1595" i="1"/>
  <c r="D1595" i="1"/>
  <c r="B1595" i="1"/>
  <c r="N1594" i="1"/>
  <c r="I1594" i="1"/>
  <c r="D1594" i="1"/>
  <c r="K1594" i="1" s="1"/>
  <c r="B1594" i="1"/>
  <c r="N1593" i="1"/>
  <c r="I1593" i="1"/>
  <c r="H1593" i="1"/>
  <c r="F1593" i="1"/>
  <c r="D1593" i="1"/>
  <c r="K1593" i="1" s="1"/>
  <c r="B1593" i="1"/>
  <c r="N1592" i="1"/>
  <c r="G1592" i="1"/>
  <c r="D1592" i="1"/>
  <c r="B1592" i="1"/>
  <c r="N1591" i="1"/>
  <c r="K1591" i="1"/>
  <c r="D1591" i="1"/>
  <c r="B1591" i="1"/>
  <c r="N1590" i="1"/>
  <c r="J1590" i="1"/>
  <c r="H1590" i="1"/>
  <c r="G1590" i="1"/>
  <c r="D1590" i="1"/>
  <c r="B1590" i="1"/>
  <c r="N1589" i="1"/>
  <c r="K1589" i="1"/>
  <c r="J1589" i="1"/>
  <c r="I1589" i="1"/>
  <c r="G1589" i="1"/>
  <c r="D1589" i="1"/>
  <c r="B1589" i="1"/>
  <c r="N1588" i="1"/>
  <c r="H1588" i="1"/>
  <c r="F1588" i="1"/>
  <c r="D1588" i="1"/>
  <c r="B1588" i="1"/>
  <c r="N1587" i="1"/>
  <c r="K1587" i="1"/>
  <c r="J1587" i="1"/>
  <c r="I1587" i="1"/>
  <c r="H1587" i="1"/>
  <c r="G1587" i="1"/>
  <c r="F1587" i="1"/>
  <c r="E1587" i="1"/>
  <c r="D1587" i="1"/>
  <c r="B1587" i="1"/>
  <c r="N1586" i="1"/>
  <c r="K1586" i="1"/>
  <c r="I1586" i="1"/>
  <c r="H1586" i="1"/>
  <c r="F1586" i="1"/>
  <c r="D1586" i="1"/>
  <c r="B1586" i="1"/>
  <c r="N1585" i="1"/>
  <c r="H1585" i="1"/>
  <c r="F1585" i="1"/>
  <c r="D1585" i="1"/>
  <c r="K1585" i="1" s="1"/>
  <c r="B1585" i="1"/>
  <c r="N1584" i="1"/>
  <c r="D1584" i="1"/>
  <c r="K1584" i="1" s="1"/>
  <c r="B1584" i="1"/>
  <c r="N1583" i="1"/>
  <c r="I1583" i="1"/>
  <c r="D1583" i="1"/>
  <c r="K1583" i="1" s="1"/>
  <c r="B1583" i="1"/>
  <c r="N1582" i="1"/>
  <c r="H1582" i="1"/>
  <c r="G1582" i="1"/>
  <c r="F1582" i="1"/>
  <c r="D1582" i="1"/>
  <c r="J1582" i="1" s="1"/>
  <c r="B1582" i="1"/>
  <c r="N1581" i="1"/>
  <c r="K1581" i="1"/>
  <c r="G1581" i="1"/>
  <c r="D1581" i="1"/>
  <c r="B1581" i="1"/>
  <c r="N1580" i="1"/>
  <c r="D1580" i="1"/>
  <c r="B1580" i="1"/>
  <c r="N1579" i="1"/>
  <c r="K1579" i="1"/>
  <c r="J1579" i="1"/>
  <c r="I1579" i="1"/>
  <c r="H1579" i="1"/>
  <c r="G1579" i="1"/>
  <c r="F1579" i="1"/>
  <c r="E1579" i="1"/>
  <c r="D1579" i="1"/>
  <c r="B1579" i="1"/>
  <c r="N1578" i="1"/>
  <c r="K1578" i="1"/>
  <c r="F1578" i="1"/>
  <c r="D1578" i="1"/>
  <c r="B1578" i="1"/>
  <c r="N1577" i="1"/>
  <c r="K1577" i="1"/>
  <c r="D1577" i="1"/>
  <c r="B1577" i="1"/>
  <c r="N1576" i="1"/>
  <c r="K1576" i="1"/>
  <c r="I1576" i="1"/>
  <c r="D1576" i="1"/>
  <c r="B1576" i="1"/>
  <c r="N1575" i="1"/>
  <c r="K1575" i="1"/>
  <c r="I1575" i="1"/>
  <c r="F1575" i="1"/>
  <c r="E1575" i="1"/>
  <c r="D1575" i="1"/>
  <c r="B1575" i="1"/>
  <c r="N1574" i="1"/>
  <c r="G1574" i="1"/>
  <c r="F1574" i="1"/>
  <c r="D1574" i="1"/>
  <c r="J1574" i="1" s="1"/>
  <c r="B1574" i="1"/>
  <c r="N1573" i="1"/>
  <c r="D1573" i="1"/>
  <c r="K1573" i="1" s="1"/>
  <c r="B1573" i="1"/>
  <c r="N1572" i="1"/>
  <c r="K1572" i="1"/>
  <c r="D1572" i="1"/>
  <c r="H1572" i="1" s="1"/>
  <c r="B1572" i="1"/>
  <c r="N1571" i="1"/>
  <c r="K1571" i="1"/>
  <c r="J1571" i="1"/>
  <c r="I1571" i="1"/>
  <c r="H1571" i="1"/>
  <c r="G1571" i="1"/>
  <c r="F1571" i="1"/>
  <c r="E1571" i="1"/>
  <c r="L1571" i="1" s="1"/>
  <c r="D1571" i="1"/>
  <c r="B1571" i="1"/>
  <c r="N1570" i="1"/>
  <c r="D1570" i="1"/>
  <c r="K1570" i="1" s="1"/>
  <c r="B1570" i="1"/>
  <c r="N1569" i="1"/>
  <c r="I1569" i="1"/>
  <c r="D1569" i="1"/>
  <c r="K1569" i="1" s="1"/>
  <c r="B1569" i="1"/>
  <c r="N1568" i="1"/>
  <c r="K1568" i="1"/>
  <c r="I1568" i="1"/>
  <c r="G1568" i="1"/>
  <c r="D1568" i="1"/>
  <c r="B1568" i="1"/>
  <c r="N1567" i="1"/>
  <c r="K1567" i="1"/>
  <c r="E1567" i="1"/>
  <c r="D1567" i="1"/>
  <c r="B1567" i="1"/>
  <c r="N1566" i="1"/>
  <c r="J1566" i="1"/>
  <c r="D1566" i="1"/>
  <c r="B1566" i="1"/>
  <c r="N1565" i="1"/>
  <c r="K1565" i="1"/>
  <c r="J1565" i="1"/>
  <c r="I1565" i="1"/>
  <c r="D1565" i="1"/>
  <c r="B1565" i="1"/>
  <c r="N1564" i="1"/>
  <c r="K1564" i="1"/>
  <c r="H1564" i="1"/>
  <c r="F1564" i="1"/>
  <c r="D1564" i="1"/>
  <c r="B1564" i="1"/>
  <c r="N1563" i="1"/>
  <c r="K1563" i="1"/>
  <c r="J1563" i="1"/>
  <c r="I1563" i="1"/>
  <c r="H1563" i="1"/>
  <c r="G1563" i="1"/>
  <c r="F1563" i="1"/>
  <c r="E1563" i="1"/>
  <c r="D1563" i="1"/>
  <c r="B1563" i="1"/>
  <c r="N1562" i="1"/>
  <c r="K1562" i="1"/>
  <c r="I1562" i="1"/>
  <c r="H1562" i="1"/>
  <c r="D1562" i="1"/>
  <c r="B1562" i="1"/>
  <c r="N1561" i="1"/>
  <c r="K1561" i="1"/>
  <c r="I1561" i="1"/>
  <c r="H1561" i="1"/>
  <c r="F1561" i="1"/>
  <c r="D1561" i="1"/>
  <c r="B1561" i="1"/>
  <c r="N1560" i="1"/>
  <c r="I1560" i="1"/>
  <c r="G1560" i="1"/>
  <c r="D1560" i="1"/>
  <c r="B1560" i="1"/>
  <c r="N1559" i="1"/>
  <c r="E1559" i="1"/>
  <c r="D1559" i="1"/>
  <c r="K1559" i="1" s="1"/>
  <c r="B1559" i="1"/>
  <c r="N1558" i="1"/>
  <c r="D1558" i="1"/>
  <c r="J1558" i="1" s="1"/>
  <c r="B1558" i="1"/>
  <c r="N1557" i="1"/>
  <c r="J1557" i="1"/>
  <c r="I1557" i="1"/>
  <c r="G1557" i="1"/>
  <c r="D1557" i="1"/>
  <c r="K1557" i="1" s="1"/>
  <c r="B1557" i="1"/>
  <c r="N1556" i="1"/>
  <c r="F1556" i="1"/>
  <c r="D1556" i="1"/>
  <c r="B1556" i="1"/>
  <c r="N1555" i="1"/>
  <c r="K1555" i="1"/>
  <c r="J1555" i="1"/>
  <c r="I1555" i="1"/>
  <c r="H1555" i="1"/>
  <c r="G1555" i="1"/>
  <c r="F1555" i="1"/>
  <c r="E1555" i="1"/>
  <c r="D1555" i="1"/>
  <c r="B1555" i="1"/>
  <c r="N1554" i="1"/>
  <c r="I1554" i="1"/>
  <c r="H1554" i="1"/>
  <c r="F1554" i="1"/>
  <c r="D1554" i="1"/>
  <c r="K1554" i="1" s="1"/>
  <c r="B1554" i="1"/>
  <c r="N1553" i="1"/>
  <c r="K1553" i="1"/>
  <c r="F1553" i="1"/>
  <c r="D1553" i="1"/>
  <c r="B1553" i="1"/>
  <c r="N1552" i="1"/>
  <c r="D1552" i="1"/>
  <c r="B1552" i="1"/>
  <c r="N1551" i="1"/>
  <c r="K1551" i="1"/>
  <c r="I1551" i="1"/>
  <c r="F1551" i="1"/>
  <c r="D1551" i="1"/>
  <c r="B1551" i="1"/>
  <c r="N1550" i="1"/>
  <c r="J1550" i="1"/>
  <c r="H1550" i="1"/>
  <c r="G1550" i="1"/>
  <c r="F1550" i="1"/>
  <c r="D1550" i="1"/>
  <c r="B1550" i="1"/>
  <c r="N1549" i="1"/>
  <c r="I1549" i="1"/>
  <c r="G1549" i="1"/>
  <c r="D1549" i="1"/>
  <c r="K1549" i="1" s="1"/>
  <c r="B1549" i="1"/>
  <c r="N1548" i="1"/>
  <c r="D1548" i="1"/>
  <c r="K1548" i="1" s="1"/>
  <c r="B1548" i="1"/>
  <c r="N1547" i="1"/>
  <c r="K1547" i="1"/>
  <c r="J1547" i="1"/>
  <c r="I1547" i="1"/>
  <c r="H1547" i="1"/>
  <c r="G1547" i="1"/>
  <c r="F1547" i="1"/>
  <c r="E1547" i="1"/>
  <c r="D1547" i="1"/>
  <c r="B1547" i="1"/>
  <c r="N1546" i="1"/>
  <c r="H1546" i="1"/>
  <c r="F1546" i="1"/>
  <c r="D1546" i="1"/>
  <c r="K1546" i="1" s="1"/>
  <c r="B1546" i="1"/>
  <c r="N1545" i="1"/>
  <c r="D1545" i="1"/>
  <c r="K1545" i="1" s="1"/>
  <c r="B1545" i="1"/>
  <c r="N1544" i="1"/>
  <c r="D1544" i="1"/>
  <c r="K1544" i="1" s="1"/>
  <c r="B1544" i="1"/>
  <c r="N1543" i="1"/>
  <c r="I1543" i="1"/>
  <c r="F1543" i="1"/>
  <c r="E1543" i="1"/>
  <c r="D1543" i="1"/>
  <c r="K1543" i="1" s="1"/>
  <c r="B1543" i="1"/>
  <c r="N1542" i="1"/>
  <c r="J1542" i="1"/>
  <c r="F1542" i="1"/>
  <c r="D1542" i="1"/>
  <c r="B1542" i="1"/>
  <c r="N1541" i="1"/>
  <c r="K1541" i="1"/>
  <c r="D1541" i="1"/>
  <c r="B1541" i="1"/>
  <c r="N1540" i="1"/>
  <c r="K1540" i="1"/>
  <c r="H1540" i="1"/>
  <c r="D1540" i="1"/>
  <c r="B1540" i="1"/>
  <c r="N1539" i="1"/>
  <c r="K1539" i="1"/>
  <c r="J1539" i="1"/>
  <c r="I1539" i="1"/>
  <c r="H1539" i="1"/>
  <c r="G1539" i="1"/>
  <c r="F1539" i="1"/>
  <c r="E1539" i="1"/>
  <c r="D1539" i="1"/>
  <c r="B1539" i="1"/>
  <c r="N1538" i="1"/>
  <c r="K1538" i="1"/>
  <c r="I1538" i="1"/>
  <c r="E1538" i="1"/>
  <c r="D1538" i="1"/>
  <c r="B1538" i="1"/>
  <c r="N1537" i="1"/>
  <c r="K1537" i="1"/>
  <c r="I1537" i="1"/>
  <c r="F1537" i="1"/>
  <c r="D1537" i="1"/>
  <c r="B1537" i="1"/>
  <c r="N1536" i="1"/>
  <c r="K1536" i="1"/>
  <c r="G1536" i="1"/>
  <c r="D1536" i="1"/>
  <c r="B1536" i="1"/>
  <c r="N1535" i="1"/>
  <c r="K1535" i="1"/>
  <c r="E1535" i="1"/>
  <c r="D1535" i="1"/>
  <c r="B1535" i="1"/>
  <c r="N1534" i="1"/>
  <c r="J1534" i="1"/>
  <c r="H1534" i="1"/>
  <c r="E1534" i="1"/>
  <c r="D1534" i="1"/>
  <c r="B1534" i="1"/>
  <c r="N1533" i="1"/>
  <c r="K1533" i="1"/>
  <c r="J1533" i="1"/>
  <c r="G1533" i="1"/>
  <c r="D1533" i="1"/>
  <c r="B1533" i="1"/>
  <c r="N1532" i="1"/>
  <c r="K1532" i="1"/>
  <c r="F1532" i="1"/>
  <c r="D1532" i="1"/>
  <c r="B1532" i="1"/>
  <c r="N1531" i="1"/>
  <c r="K1531" i="1"/>
  <c r="J1531" i="1"/>
  <c r="I1531" i="1"/>
  <c r="H1531" i="1"/>
  <c r="G1531" i="1"/>
  <c r="F1531" i="1"/>
  <c r="E1531" i="1"/>
  <c r="D1531" i="1"/>
  <c r="B1531" i="1"/>
  <c r="N1530" i="1"/>
  <c r="D1530" i="1"/>
  <c r="K1530" i="1" s="1"/>
  <c r="B1530" i="1"/>
  <c r="N1529" i="1"/>
  <c r="D1529" i="1"/>
  <c r="K1529" i="1" s="1"/>
  <c r="B1529" i="1"/>
  <c r="N1528" i="1"/>
  <c r="D1528" i="1"/>
  <c r="K1528" i="1" s="1"/>
  <c r="B1528" i="1"/>
  <c r="N1527" i="1"/>
  <c r="D1527" i="1"/>
  <c r="K1527" i="1" s="1"/>
  <c r="B1527" i="1"/>
  <c r="N1526" i="1"/>
  <c r="D1526" i="1"/>
  <c r="J1526" i="1" s="1"/>
  <c r="B1526" i="1"/>
  <c r="N1525" i="1"/>
  <c r="D1525" i="1"/>
  <c r="K1525" i="1" s="1"/>
  <c r="B1525" i="1"/>
  <c r="N1524" i="1"/>
  <c r="D1524" i="1"/>
  <c r="K1524" i="1" s="1"/>
  <c r="B1524" i="1"/>
  <c r="N1523" i="1"/>
  <c r="K1523" i="1"/>
  <c r="J1523" i="1"/>
  <c r="I1523" i="1"/>
  <c r="H1523" i="1"/>
  <c r="G1523" i="1"/>
  <c r="F1523" i="1"/>
  <c r="E1523" i="1"/>
  <c r="L1523" i="1" s="1"/>
  <c r="D1523" i="1"/>
  <c r="B1523" i="1"/>
  <c r="N1522" i="1"/>
  <c r="K1522" i="1"/>
  <c r="F1522" i="1"/>
  <c r="E1522" i="1"/>
  <c r="D1522" i="1"/>
  <c r="I1522" i="1" s="1"/>
  <c r="B1522" i="1"/>
  <c r="N1521" i="1"/>
  <c r="K1521" i="1"/>
  <c r="G1521" i="1"/>
  <c r="F1521" i="1"/>
  <c r="D1521" i="1"/>
  <c r="I1521" i="1" s="1"/>
  <c r="B1521" i="1"/>
  <c r="N1520" i="1"/>
  <c r="I1520" i="1"/>
  <c r="G1520" i="1"/>
  <c r="D1520" i="1"/>
  <c r="K1520" i="1" s="1"/>
  <c r="B1520" i="1"/>
  <c r="N1519" i="1"/>
  <c r="F1519" i="1"/>
  <c r="E1519" i="1"/>
  <c r="D1519" i="1"/>
  <c r="K1519" i="1" s="1"/>
  <c r="B1519" i="1"/>
  <c r="N1518" i="1"/>
  <c r="J1518" i="1"/>
  <c r="F1518" i="1"/>
  <c r="E1518" i="1"/>
  <c r="D1518" i="1"/>
  <c r="H1518" i="1" s="1"/>
  <c r="B1518" i="1"/>
  <c r="N1517" i="1"/>
  <c r="K1517" i="1"/>
  <c r="H1517" i="1"/>
  <c r="G1517" i="1"/>
  <c r="D1517" i="1"/>
  <c r="J1517" i="1" s="1"/>
  <c r="B1517" i="1"/>
  <c r="N1516" i="1"/>
  <c r="H1516" i="1"/>
  <c r="F1516" i="1"/>
  <c r="D1516" i="1"/>
  <c r="K1516" i="1" s="1"/>
  <c r="B1516" i="1"/>
  <c r="N1515" i="1"/>
  <c r="K1515" i="1"/>
  <c r="J1515" i="1"/>
  <c r="I1515" i="1"/>
  <c r="H1515" i="1"/>
  <c r="G1515" i="1"/>
  <c r="F1515" i="1"/>
  <c r="E1515" i="1"/>
  <c r="D1515" i="1"/>
  <c r="B1515" i="1"/>
  <c r="N1514" i="1"/>
  <c r="I1514" i="1"/>
  <c r="H1514" i="1"/>
  <c r="F1514" i="1"/>
  <c r="D1514" i="1"/>
  <c r="B1514" i="1"/>
  <c r="N1513" i="1"/>
  <c r="I1513" i="1"/>
  <c r="H1513" i="1"/>
  <c r="G1513" i="1"/>
  <c r="D1513" i="1"/>
  <c r="B1513" i="1"/>
  <c r="N1512" i="1"/>
  <c r="K1512" i="1"/>
  <c r="J1512" i="1"/>
  <c r="I1512" i="1"/>
  <c r="D1512" i="1"/>
  <c r="B1512" i="1"/>
  <c r="N1511" i="1"/>
  <c r="K1511" i="1"/>
  <c r="I1511" i="1"/>
  <c r="F1511" i="1"/>
  <c r="D1511" i="1"/>
  <c r="B1511" i="1"/>
  <c r="N1510" i="1"/>
  <c r="H1510" i="1"/>
  <c r="G1510" i="1"/>
  <c r="F1510" i="1"/>
  <c r="D1510" i="1"/>
  <c r="B1510" i="1"/>
  <c r="N1509" i="1"/>
  <c r="J1509" i="1"/>
  <c r="I1509" i="1"/>
  <c r="H1509" i="1"/>
  <c r="D1509" i="1"/>
  <c r="B1509" i="1"/>
  <c r="N1508" i="1"/>
  <c r="K1508" i="1"/>
  <c r="J1508" i="1"/>
  <c r="H1508" i="1"/>
  <c r="D1508" i="1"/>
  <c r="B1508" i="1"/>
  <c r="N1507" i="1"/>
  <c r="K1507" i="1"/>
  <c r="J1507" i="1"/>
  <c r="I1507" i="1"/>
  <c r="H1507" i="1"/>
  <c r="G1507" i="1"/>
  <c r="F1507" i="1"/>
  <c r="E1507" i="1"/>
  <c r="D1507" i="1"/>
  <c r="B1507" i="1"/>
  <c r="N1506" i="1"/>
  <c r="K1506" i="1"/>
  <c r="I1506" i="1"/>
  <c r="E1506" i="1"/>
  <c r="D1506" i="1"/>
  <c r="B1506" i="1"/>
  <c r="N1505" i="1"/>
  <c r="K1505" i="1"/>
  <c r="I1505" i="1"/>
  <c r="F1505" i="1"/>
  <c r="D1505" i="1"/>
  <c r="B1505" i="1"/>
  <c r="N1504" i="1"/>
  <c r="K1504" i="1"/>
  <c r="G1504" i="1"/>
  <c r="D1504" i="1"/>
  <c r="B1504" i="1"/>
  <c r="N1503" i="1"/>
  <c r="K1503" i="1"/>
  <c r="E1503" i="1"/>
  <c r="D1503" i="1"/>
  <c r="B1503" i="1"/>
  <c r="N1502" i="1"/>
  <c r="J1502" i="1"/>
  <c r="H1502" i="1"/>
  <c r="E1502" i="1"/>
  <c r="D1502" i="1"/>
  <c r="B1502" i="1"/>
  <c r="N1501" i="1"/>
  <c r="K1501" i="1"/>
  <c r="J1501" i="1"/>
  <c r="G1501" i="1"/>
  <c r="D1501" i="1"/>
  <c r="B1501" i="1"/>
  <c r="N1500" i="1"/>
  <c r="K1500" i="1"/>
  <c r="F1500" i="1"/>
  <c r="D1500" i="1"/>
  <c r="B1500" i="1"/>
  <c r="N1499" i="1"/>
  <c r="K1499" i="1"/>
  <c r="J1499" i="1"/>
  <c r="I1499" i="1"/>
  <c r="H1499" i="1"/>
  <c r="G1499" i="1"/>
  <c r="F1499" i="1"/>
  <c r="E1499" i="1"/>
  <c r="D1499" i="1"/>
  <c r="B1499" i="1"/>
  <c r="N1498" i="1"/>
  <c r="D1498" i="1"/>
  <c r="K1498" i="1" s="1"/>
  <c r="B1498" i="1"/>
  <c r="N1497" i="1"/>
  <c r="D1497" i="1"/>
  <c r="K1497" i="1" s="1"/>
  <c r="B1497" i="1"/>
  <c r="N1496" i="1"/>
  <c r="D1496" i="1"/>
  <c r="K1496" i="1" s="1"/>
  <c r="B1496" i="1"/>
  <c r="N1495" i="1"/>
  <c r="D1495" i="1"/>
  <c r="K1495" i="1" s="1"/>
  <c r="B1495" i="1"/>
  <c r="N1494" i="1"/>
  <c r="D1494" i="1"/>
  <c r="J1494" i="1" s="1"/>
  <c r="B1494" i="1"/>
  <c r="N1493" i="1"/>
  <c r="D1493" i="1"/>
  <c r="K1493" i="1" s="1"/>
  <c r="B1493" i="1"/>
  <c r="N1492" i="1"/>
  <c r="D1492" i="1"/>
  <c r="K1492" i="1" s="1"/>
  <c r="B1492" i="1"/>
  <c r="N1491" i="1"/>
  <c r="K1491" i="1"/>
  <c r="J1491" i="1"/>
  <c r="I1491" i="1"/>
  <c r="H1491" i="1"/>
  <c r="G1491" i="1"/>
  <c r="F1491" i="1"/>
  <c r="E1491" i="1"/>
  <c r="L1491" i="1" s="1"/>
  <c r="D1491" i="1"/>
  <c r="B1491" i="1"/>
  <c r="N1490" i="1"/>
  <c r="K1490" i="1"/>
  <c r="F1490" i="1"/>
  <c r="E1490" i="1"/>
  <c r="D1490" i="1"/>
  <c r="I1490" i="1" s="1"/>
  <c r="B1490" i="1"/>
  <c r="N1489" i="1"/>
  <c r="K1489" i="1"/>
  <c r="G1489" i="1"/>
  <c r="F1489" i="1"/>
  <c r="D1489" i="1"/>
  <c r="I1489" i="1" s="1"/>
  <c r="B1489" i="1"/>
  <c r="N1488" i="1"/>
  <c r="I1488" i="1"/>
  <c r="G1488" i="1"/>
  <c r="D1488" i="1"/>
  <c r="K1488" i="1" s="1"/>
  <c r="B1488" i="1"/>
  <c r="N1487" i="1"/>
  <c r="F1487" i="1"/>
  <c r="E1487" i="1"/>
  <c r="D1487" i="1"/>
  <c r="K1487" i="1" s="1"/>
  <c r="B1487" i="1"/>
  <c r="N1486" i="1"/>
  <c r="J1486" i="1"/>
  <c r="F1486" i="1"/>
  <c r="E1486" i="1"/>
  <c r="D1486" i="1"/>
  <c r="H1486" i="1" s="1"/>
  <c r="B1486" i="1"/>
  <c r="N1485" i="1"/>
  <c r="K1485" i="1"/>
  <c r="H1485" i="1"/>
  <c r="G1485" i="1"/>
  <c r="D1485" i="1"/>
  <c r="J1485" i="1" s="1"/>
  <c r="B1485" i="1"/>
  <c r="N1484" i="1"/>
  <c r="H1484" i="1"/>
  <c r="F1484" i="1"/>
  <c r="D1484" i="1"/>
  <c r="K1484" i="1" s="1"/>
  <c r="B1484" i="1"/>
  <c r="N1483" i="1"/>
  <c r="K1483" i="1"/>
  <c r="J1483" i="1"/>
  <c r="I1483" i="1"/>
  <c r="H1483" i="1"/>
  <c r="G1483" i="1"/>
  <c r="F1483" i="1"/>
  <c r="E1483" i="1"/>
  <c r="D1483" i="1"/>
  <c r="B1483" i="1"/>
  <c r="N1482" i="1"/>
  <c r="I1482" i="1"/>
  <c r="H1482" i="1"/>
  <c r="F1482" i="1"/>
  <c r="D1482" i="1"/>
  <c r="B1482" i="1"/>
  <c r="N1481" i="1"/>
  <c r="I1481" i="1"/>
  <c r="H1481" i="1"/>
  <c r="G1481" i="1"/>
  <c r="D1481" i="1"/>
  <c r="B1481" i="1"/>
  <c r="N1480" i="1"/>
  <c r="K1480" i="1"/>
  <c r="J1480" i="1"/>
  <c r="I1480" i="1"/>
  <c r="D1480" i="1"/>
  <c r="B1480" i="1"/>
  <c r="N1479" i="1"/>
  <c r="K1479" i="1"/>
  <c r="I1479" i="1"/>
  <c r="F1479" i="1"/>
  <c r="D1479" i="1"/>
  <c r="B1479" i="1"/>
  <c r="N1478" i="1"/>
  <c r="H1478" i="1"/>
  <c r="G1478" i="1"/>
  <c r="F1478" i="1"/>
  <c r="D1478" i="1"/>
  <c r="B1478" i="1"/>
  <c r="N1477" i="1"/>
  <c r="J1477" i="1"/>
  <c r="I1477" i="1"/>
  <c r="H1477" i="1"/>
  <c r="D1477" i="1"/>
  <c r="B1477" i="1"/>
  <c r="N1476" i="1"/>
  <c r="K1476" i="1"/>
  <c r="J1476" i="1"/>
  <c r="H1476" i="1"/>
  <c r="D1476" i="1"/>
  <c r="B1476" i="1"/>
  <c r="N1475" i="1"/>
  <c r="K1475" i="1"/>
  <c r="J1475" i="1"/>
  <c r="I1475" i="1"/>
  <c r="H1475" i="1"/>
  <c r="G1475" i="1"/>
  <c r="F1475" i="1"/>
  <c r="E1475" i="1"/>
  <c r="D1475" i="1"/>
  <c r="B1475" i="1"/>
  <c r="N1474" i="1"/>
  <c r="K1474" i="1"/>
  <c r="I1474" i="1"/>
  <c r="E1474" i="1"/>
  <c r="D1474" i="1"/>
  <c r="B1474" i="1"/>
  <c r="N1473" i="1"/>
  <c r="K1473" i="1"/>
  <c r="I1473" i="1"/>
  <c r="F1473" i="1"/>
  <c r="D1473" i="1"/>
  <c r="B1473" i="1"/>
  <c r="N1472" i="1"/>
  <c r="K1472" i="1"/>
  <c r="G1472" i="1"/>
  <c r="D1472" i="1"/>
  <c r="B1472" i="1"/>
  <c r="N1471" i="1"/>
  <c r="K1471" i="1"/>
  <c r="E1471" i="1"/>
  <c r="D1471" i="1"/>
  <c r="B1471" i="1"/>
  <c r="N1470" i="1"/>
  <c r="J1470" i="1"/>
  <c r="H1470" i="1"/>
  <c r="E1470" i="1"/>
  <c r="D1470" i="1"/>
  <c r="B1470" i="1"/>
  <c r="N1469" i="1"/>
  <c r="K1469" i="1"/>
  <c r="J1469" i="1"/>
  <c r="G1469" i="1"/>
  <c r="D1469" i="1"/>
  <c r="B1469" i="1"/>
  <c r="N1468" i="1"/>
  <c r="K1468" i="1"/>
  <c r="F1468" i="1"/>
  <c r="D1468" i="1"/>
  <c r="B1468" i="1"/>
  <c r="N1467" i="1"/>
  <c r="K1467" i="1"/>
  <c r="J1467" i="1"/>
  <c r="I1467" i="1"/>
  <c r="H1467" i="1"/>
  <c r="G1467" i="1"/>
  <c r="F1467" i="1"/>
  <c r="E1467" i="1"/>
  <c r="D1467" i="1"/>
  <c r="B1467" i="1"/>
  <c r="N1466" i="1"/>
  <c r="D1466" i="1"/>
  <c r="K1466" i="1" s="1"/>
  <c r="B1466" i="1"/>
  <c r="N1465" i="1"/>
  <c r="D1465" i="1"/>
  <c r="K1465" i="1" s="1"/>
  <c r="B1465" i="1"/>
  <c r="N1464" i="1"/>
  <c r="D1464" i="1"/>
  <c r="K1464" i="1" s="1"/>
  <c r="B1464" i="1"/>
  <c r="N1463" i="1"/>
  <c r="D1463" i="1"/>
  <c r="K1463" i="1" s="1"/>
  <c r="B1463" i="1"/>
  <c r="N1462" i="1"/>
  <c r="D1462" i="1"/>
  <c r="J1462" i="1" s="1"/>
  <c r="B1462" i="1"/>
  <c r="N1461" i="1"/>
  <c r="D1461" i="1"/>
  <c r="K1461" i="1" s="1"/>
  <c r="B1461" i="1"/>
  <c r="N1460" i="1"/>
  <c r="D1460" i="1"/>
  <c r="K1460" i="1" s="1"/>
  <c r="B1460" i="1"/>
  <c r="N1459" i="1"/>
  <c r="K1459" i="1"/>
  <c r="J1459" i="1"/>
  <c r="I1459" i="1"/>
  <c r="H1459" i="1"/>
  <c r="G1459" i="1"/>
  <c r="F1459" i="1"/>
  <c r="E1459" i="1"/>
  <c r="L1459" i="1" s="1"/>
  <c r="D1459" i="1"/>
  <c r="B1459" i="1"/>
  <c r="N1458" i="1"/>
  <c r="K1458" i="1"/>
  <c r="J1458" i="1"/>
  <c r="I1458" i="1"/>
  <c r="H1458" i="1"/>
  <c r="F1458" i="1"/>
  <c r="E1458" i="1"/>
  <c r="D1458" i="1"/>
  <c r="G1458" i="1" s="1"/>
  <c r="B1458" i="1"/>
  <c r="N1457" i="1"/>
  <c r="I1457" i="1"/>
  <c r="H1457" i="1"/>
  <c r="G1457" i="1"/>
  <c r="D1457" i="1"/>
  <c r="B1457" i="1"/>
  <c r="N1456" i="1"/>
  <c r="K1456" i="1"/>
  <c r="J1456" i="1"/>
  <c r="D1456" i="1"/>
  <c r="B1456" i="1"/>
  <c r="N1455" i="1"/>
  <c r="K1455" i="1"/>
  <c r="I1455" i="1"/>
  <c r="E1455" i="1"/>
  <c r="D1455" i="1"/>
  <c r="B1455" i="1"/>
  <c r="N1454" i="1"/>
  <c r="J1454" i="1"/>
  <c r="I1454" i="1"/>
  <c r="G1454" i="1"/>
  <c r="F1454" i="1"/>
  <c r="E1454" i="1"/>
  <c r="D1454" i="1"/>
  <c r="K1454" i="1" s="1"/>
  <c r="B1454" i="1"/>
  <c r="N1453" i="1"/>
  <c r="D1453" i="1"/>
  <c r="B1453" i="1"/>
  <c r="N1452" i="1"/>
  <c r="D1452" i="1"/>
  <c r="B1452" i="1"/>
  <c r="N1451" i="1"/>
  <c r="K1451" i="1"/>
  <c r="J1451" i="1"/>
  <c r="I1451" i="1"/>
  <c r="H1451" i="1"/>
  <c r="G1451" i="1"/>
  <c r="F1451" i="1"/>
  <c r="E1451" i="1"/>
  <c r="D1451" i="1"/>
  <c r="B1451" i="1"/>
  <c r="N1450" i="1"/>
  <c r="K1450" i="1"/>
  <c r="I1450" i="1"/>
  <c r="H1450" i="1"/>
  <c r="F1450" i="1"/>
  <c r="D1450" i="1"/>
  <c r="G1450" i="1" s="1"/>
  <c r="B1450" i="1"/>
  <c r="N1449" i="1"/>
  <c r="K1449" i="1"/>
  <c r="I1449" i="1"/>
  <c r="H1449" i="1"/>
  <c r="D1449" i="1"/>
  <c r="B1449" i="1"/>
  <c r="N1448" i="1"/>
  <c r="K1448" i="1"/>
  <c r="J1448" i="1"/>
  <c r="F1448" i="1"/>
  <c r="D1448" i="1"/>
  <c r="B1448" i="1"/>
  <c r="N1447" i="1"/>
  <c r="K1447" i="1"/>
  <c r="G1447" i="1"/>
  <c r="F1447" i="1"/>
  <c r="E1447" i="1"/>
  <c r="D1447" i="1"/>
  <c r="I1447" i="1" s="1"/>
  <c r="B1447" i="1"/>
  <c r="N1446" i="1"/>
  <c r="D1446" i="1"/>
  <c r="B1446" i="1"/>
  <c r="N1445" i="1"/>
  <c r="D1445" i="1"/>
  <c r="B1445" i="1"/>
  <c r="N1444" i="1"/>
  <c r="F1444" i="1"/>
  <c r="E1444" i="1"/>
  <c r="D1444" i="1"/>
  <c r="K1444" i="1" s="1"/>
  <c r="B1444" i="1"/>
  <c r="N1443" i="1"/>
  <c r="K1443" i="1"/>
  <c r="J1443" i="1"/>
  <c r="I1443" i="1"/>
  <c r="H1443" i="1"/>
  <c r="G1443" i="1"/>
  <c r="F1443" i="1"/>
  <c r="E1443" i="1"/>
  <c r="D1443" i="1"/>
  <c r="B1443" i="1"/>
  <c r="N1442" i="1"/>
  <c r="J1442" i="1"/>
  <c r="I1442" i="1"/>
  <c r="H1442" i="1"/>
  <c r="D1442" i="1"/>
  <c r="G1442" i="1" s="1"/>
  <c r="B1442" i="1"/>
  <c r="N1441" i="1"/>
  <c r="K1441" i="1"/>
  <c r="I1441" i="1"/>
  <c r="F1441" i="1"/>
  <c r="D1441" i="1"/>
  <c r="B1441" i="1"/>
  <c r="N1440" i="1"/>
  <c r="K1440" i="1"/>
  <c r="I1440" i="1"/>
  <c r="G1440" i="1"/>
  <c r="F1440" i="1"/>
  <c r="D1440" i="1"/>
  <c r="J1440" i="1" s="1"/>
  <c r="B1440" i="1"/>
  <c r="N1439" i="1"/>
  <c r="D1439" i="1"/>
  <c r="B1439" i="1"/>
  <c r="N1438" i="1"/>
  <c r="D1438" i="1"/>
  <c r="B1438" i="1"/>
  <c r="N1437" i="1"/>
  <c r="H1437" i="1"/>
  <c r="G1437" i="1"/>
  <c r="D1437" i="1"/>
  <c r="K1437" i="1" s="1"/>
  <c r="B1437" i="1"/>
  <c r="N1436" i="1"/>
  <c r="K1436" i="1"/>
  <c r="J1436" i="1"/>
  <c r="H1436" i="1"/>
  <c r="F1436" i="1"/>
  <c r="E1436" i="1"/>
  <c r="D1436" i="1"/>
  <c r="B1436" i="1"/>
  <c r="N1435" i="1"/>
  <c r="K1435" i="1"/>
  <c r="J1435" i="1"/>
  <c r="I1435" i="1"/>
  <c r="H1435" i="1"/>
  <c r="G1435" i="1"/>
  <c r="F1435" i="1"/>
  <c r="E1435" i="1"/>
  <c r="D1435" i="1"/>
  <c r="B1435" i="1"/>
  <c r="N1434" i="1"/>
  <c r="K1434" i="1"/>
  <c r="J1434" i="1"/>
  <c r="I1434" i="1"/>
  <c r="E1434" i="1"/>
  <c r="D1434" i="1"/>
  <c r="G1434" i="1" s="1"/>
  <c r="B1434" i="1"/>
  <c r="N1433" i="1"/>
  <c r="K1433" i="1"/>
  <c r="H1433" i="1"/>
  <c r="G1433" i="1"/>
  <c r="F1433" i="1"/>
  <c r="D1433" i="1"/>
  <c r="I1433" i="1" s="1"/>
  <c r="B1433" i="1"/>
  <c r="N1432" i="1"/>
  <c r="D1432" i="1"/>
  <c r="B1432" i="1"/>
  <c r="N1431" i="1"/>
  <c r="D1431" i="1"/>
  <c r="B1431" i="1"/>
  <c r="N1430" i="1"/>
  <c r="F1430" i="1"/>
  <c r="E1430" i="1"/>
  <c r="D1430" i="1"/>
  <c r="K1430" i="1" s="1"/>
  <c r="B1430" i="1"/>
  <c r="N1429" i="1"/>
  <c r="K1429" i="1"/>
  <c r="J1429" i="1"/>
  <c r="I1429" i="1"/>
  <c r="H1429" i="1"/>
  <c r="G1429" i="1"/>
  <c r="D1429" i="1"/>
  <c r="B1429" i="1"/>
  <c r="N1428" i="1"/>
  <c r="J1428" i="1"/>
  <c r="H1428" i="1"/>
  <c r="F1428" i="1"/>
  <c r="D1428" i="1"/>
  <c r="B1428" i="1"/>
  <c r="N1427" i="1"/>
  <c r="K1427" i="1"/>
  <c r="J1427" i="1"/>
  <c r="I1427" i="1"/>
  <c r="H1427" i="1"/>
  <c r="G1427" i="1"/>
  <c r="F1427" i="1"/>
  <c r="E1427" i="1"/>
  <c r="D1427" i="1"/>
  <c r="B1427" i="1"/>
  <c r="N1426" i="1"/>
  <c r="K1426" i="1"/>
  <c r="J1426" i="1"/>
  <c r="H1426" i="1"/>
  <c r="F1426" i="1"/>
  <c r="E1426" i="1"/>
  <c r="D1426" i="1"/>
  <c r="G1426" i="1" s="1"/>
  <c r="B1426" i="1"/>
  <c r="N1425" i="1"/>
  <c r="D1425" i="1"/>
  <c r="B1425" i="1"/>
  <c r="N1424" i="1"/>
  <c r="F1424" i="1"/>
  <c r="D1424" i="1"/>
  <c r="B1424" i="1"/>
  <c r="N1423" i="1"/>
  <c r="F1423" i="1"/>
  <c r="E1423" i="1"/>
  <c r="D1423" i="1"/>
  <c r="B1423" i="1"/>
  <c r="N1422" i="1"/>
  <c r="J1422" i="1"/>
  <c r="I1422" i="1"/>
  <c r="H1422" i="1"/>
  <c r="G1422" i="1"/>
  <c r="F1422" i="1"/>
  <c r="E1422" i="1"/>
  <c r="D1422" i="1"/>
  <c r="K1422" i="1" s="1"/>
  <c r="B1422" i="1"/>
  <c r="N1421" i="1"/>
  <c r="J1421" i="1"/>
  <c r="I1421" i="1"/>
  <c r="H1421" i="1"/>
  <c r="D1421" i="1"/>
  <c r="B1421" i="1"/>
  <c r="N1420" i="1"/>
  <c r="K1420" i="1"/>
  <c r="J1420" i="1"/>
  <c r="H1420" i="1"/>
  <c r="D1420" i="1"/>
  <c r="B1420" i="1"/>
  <c r="N1419" i="1"/>
  <c r="K1419" i="1"/>
  <c r="J1419" i="1"/>
  <c r="I1419" i="1"/>
  <c r="H1419" i="1"/>
  <c r="G1419" i="1"/>
  <c r="F1419" i="1"/>
  <c r="E1419" i="1"/>
  <c r="D1419" i="1"/>
  <c r="B1419" i="1"/>
  <c r="N1418" i="1"/>
  <c r="K1418" i="1"/>
  <c r="D1418" i="1"/>
  <c r="B1418" i="1"/>
  <c r="N1417" i="1"/>
  <c r="F1417" i="1"/>
  <c r="D1417" i="1"/>
  <c r="B1417" i="1"/>
  <c r="N1416" i="1"/>
  <c r="D1416" i="1"/>
  <c r="B1416" i="1"/>
  <c r="N1415" i="1"/>
  <c r="K1415" i="1"/>
  <c r="I1415" i="1"/>
  <c r="G1415" i="1"/>
  <c r="F1415" i="1"/>
  <c r="E1415" i="1"/>
  <c r="D1415" i="1"/>
  <c r="B1415" i="1"/>
  <c r="N1414" i="1"/>
  <c r="J1414" i="1"/>
  <c r="H1414" i="1"/>
  <c r="G1414" i="1"/>
  <c r="F1414" i="1"/>
  <c r="D1414" i="1"/>
  <c r="K1414" i="1" s="1"/>
  <c r="B1414" i="1"/>
  <c r="N1413" i="1"/>
  <c r="K1413" i="1"/>
  <c r="J1413" i="1"/>
  <c r="I1413" i="1"/>
  <c r="D1413" i="1"/>
  <c r="B1413" i="1"/>
  <c r="N1412" i="1"/>
  <c r="K1412" i="1"/>
  <c r="J1412" i="1"/>
  <c r="E1412" i="1"/>
  <c r="D1412" i="1"/>
  <c r="B1412" i="1"/>
  <c r="N1411" i="1"/>
  <c r="K1411" i="1"/>
  <c r="J1411" i="1"/>
  <c r="G1411" i="1"/>
  <c r="F1411" i="1"/>
  <c r="E1411" i="1"/>
  <c r="D1411" i="1"/>
  <c r="I1411" i="1" s="1"/>
  <c r="B1411" i="1"/>
  <c r="N1410" i="1"/>
  <c r="K1410" i="1"/>
  <c r="J1410" i="1"/>
  <c r="I1410" i="1"/>
  <c r="H1410" i="1"/>
  <c r="G1410" i="1"/>
  <c r="F1410" i="1"/>
  <c r="E1410" i="1"/>
  <c r="L1410" i="1" s="1"/>
  <c r="D1410" i="1"/>
  <c r="B1410" i="1"/>
  <c r="N1409" i="1"/>
  <c r="K1409" i="1"/>
  <c r="J1409" i="1"/>
  <c r="I1409" i="1"/>
  <c r="H1409" i="1"/>
  <c r="F1409" i="1"/>
  <c r="E1409" i="1"/>
  <c r="D1409" i="1"/>
  <c r="G1409" i="1" s="1"/>
  <c r="B1409" i="1"/>
  <c r="N1408" i="1"/>
  <c r="I1408" i="1"/>
  <c r="D1408" i="1"/>
  <c r="B1408" i="1"/>
  <c r="N1407" i="1"/>
  <c r="K1407" i="1"/>
  <c r="J1407" i="1"/>
  <c r="H1407" i="1"/>
  <c r="G1407" i="1"/>
  <c r="F1407" i="1"/>
  <c r="D1407" i="1"/>
  <c r="E1407" i="1" s="1"/>
  <c r="B1407" i="1"/>
  <c r="N1406" i="1"/>
  <c r="I1406" i="1"/>
  <c r="D1406" i="1"/>
  <c r="B1406" i="1"/>
  <c r="N1405" i="1"/>
  <c r="J1405" i="1"/>
  <c r="I1405" i="1"/>
  <c r="H1405" i="1"/>
  <c r="G1405" i="1"/>
  <c r="F1405" i="1"/>
  <c r="E1405" i="1"/>
  <c r="D1405" i="1"/>
  <c r="K1405" i="1" s="1"/>
  <c r="B1405" i="1"/>
  <c r="N1404" i="1"/>
  <c r="J1404" i="1"/>
  <c r="H1404" i="1"/>
  <c r="D1404" i="1"/>
  <c r="I1404" i="1" s="1"/>
  <c r="B1404" i="1"/>
  <c r="N1403" i="1"/>
  <c r="K1403" i="1"/>
  <c r="J1403" i="1"/>
  <c r="G1403" i="1"/>
  <c r="F1403" i="1"/>
  <c r="E1403" i="1"/>
  <c r="D1403" i="1"/>
  <c r="I1403" i="1" s="1"/>
  <c r="B1403" i="1"/>
  <c r="N1402" i="1"/>
  <c r="K1402" i="1"/>
  <c r="J1402" i="1"/>
  <c r="I1402" i="1"/>
  <c r="H1402" i="1"/>
  <c r="G1402" i="1"/>
  <c r="F1402" i="1"/>
  <c r="E1402" i="1"/>
  <c r="D1402" i="1"/>
  <c r="B1402" i="1"/>
  <c r="N1401" i="1"/>
  <c r="K1401" i="1"/>
  <c r="J1401" i="1"/>
  <c r="I1401" i="1"/>
  <c r="H1401" i="1"/>
  <c r="F1401" i="1"/>
  <c r="E1401" i="1"/>
  <c r="D1401" i="1"/>
  <c r="G1401" i="1" s="1"/>
  <c r="B1401" i="1"/>
  <c r="N1400" i="1"/>
  <c r="I1400" i="1"/>
  <c r="D1400" i="1"/>
  <c r="B1400" i="1"/>
  <c r="N1399" i="1"/>
  <c r="K1399" i="1"/>
  <c r="J1399" i="1"/>
  <c r="H1399" i="1"/>
  <c r="G1399" i="1"/>
  <c r="F1399" i="1"/>
  <c r="D1399" i="1"/>
  <c r="E1399" i="1" s="1"/>
  <c r="B1399" i="1"/>
  <c r="N1398" i="1"/>
  <c r="I1398" i="1"/>
  <c r="D1398" i="1"/>
  <c r="B1398" i="1"/>
  <c r="N1397" i="1"/>
  <c r="J1397" i="1"/>
  <c r="I1397" i="1"/>
  <c r="H1397" i="1"/>
  <c r="G1397" i="1"/>
  <c r="F1397" i="1"/>
  <c r="E1397" i="1"/>
  <c r="D1397" i="1"/>
  <c r="K1397" i="1" s="1"/>
  <c r="B1397" i="1"/>
  <c r="N1396" i="1"/>
  <c r="J1396" i="1"/>
  <c r="H1396" i="1"/>
  <c r="D1396" i="1"/>
  <c r="I1396" i="1" s="1"/>
  <c r="B1396" i="1"/>
  <c r="N1395" i="1"/>
  <c r="K1395" i="1"/>
  <c r="J1395" i="1"/>
  <c r="G1395" i="1"/>
  <c r="F1395" i="1"/>
  <c r="E1395" i="1"/>
  <c r="D1395" i="1"/>
  <c r="I1395" i="1" s="1"/>
  <c r="B1395" i="1"/>
  <c r="N1394" i="1"/>
  <c r="K1394" i="1"/>
  <c r="J1394" i="1"/>
  <c r="I1394" i="1"/>
  <c r="H1394" i="1"/>
  <c r="G1394" i="1"/>
  <c r="F1394" i="1"/>
  <c r="E1394" i="1"/>
  <c r="D1394" i="1"/>
  <c r="B1394" i="1"/>
  <c r="N1393" i="1"/>
  <c r="K1393" i="1"/>
  <c r="J1393" i="1"/>
  <c r="I1393" i="1"/>
  <c r="H1393" i="1"/>
  <c r="F1393" i="1"/>
  <c r="E1393" i="1"/>
  <c r="D1393" i="1"/>
  <c r="G1393" i="1" s="1"/>
  <c r="B1393" i="1"/>
  <c r="N1392" i="1"/>
  <c r="I1392" i="1"/>
  <c r="D1392" i="1"/>
  <c r="B1392" i="1"/>
  <c r="N1391" i="1"/>
  <c r="K1391" i="1"/>
  <c r="J1391" i="1"/>
  <c r="H1391" i="1"/>
  <c r="G1391" i="1"/>
  <c r="F1391" i="1"/>
  <c r="D1391" i="1"/>
  <c r="E1391" i="1" s="1"/>
  <c r="B1391" i="1"/>
  <c r="N1390" i="1"/>
  <c r="I1390" i="1"/>
  <c r="D1390" i="1"/>
  <c r="B1390" i="1"/>
  <c r="N1389" i="1"/>
  <c r="J1389" i="1"/>
  <c r="I1389" i="1"/>
  <c r="H1389" i="1"/>
  <c r="G1389" i="1"/>
  <c r="F1389" i="1"/>
  <c r="E1389" i="1"/>
  <c r="D1389" i="1"/>
  <c r="K1389" i="1" s="1"/>
  <c r="B1389" i="1"/>
  <c r="N1388" i="1"/>
  <c r="J1388" i="1"/>
  <c r="I1388" i="1"/>
  <c r="H1388" i="1"/>
  <c r="D1388" i="1"/>
  <c r="B1388" i="1"/>
  <c r="N1387" i="1"/>
  <c r="K1387" i="1"/>
  <c r="J1387" i="1"/>
  <c r="G1387" i="1"/>
  <c r="F1387" i="1"/>
  <c r="E1387" i="1"/>
  <c r="D1387" i="1"/>
  <c r="I1387" i="1" s="1"/>
  <c r="B1387" i="1"/>
  <c r="N1386" i="1"/>
  <c r="K1386" i="1"/>
  <c r="J1386" i="1"/>
  <c r="I1386" i="1"/>
  <c r="H1386" i="1"/>
  <c r="G1386" i="1"/>
  <c r="F1386" i="1"/>
  <c r="E1386" i="1"/>
  <c r="D1386" i="1"/>
  <c r="B1386" i="1"/>
  <c r="N1385" i="1"/>
  <c r="K1385" i="1"/>
  <c r="J1385" i="1"/>
  <c r="I1385" i="1"/>
  <c r="H1385" i="1"/>
  <c r="F1385" i="1"/>
  <c r="E1385" i="1"/>
  <c r="D1385" i="1"/>
  <c r="G1385" i="1" s="1"/>
  <c r="B1385" i="1"/>
  <c r="N1384" i="1"/>
  <c r="I1384" i="1"/>
  <c r="D1384" i="1"/>
  <c r="B1384" i="1"/>
  <c r="N1383" i="1"/>
  <c r="K1383" i="1"/>
  <c r="J1383" i="1"/>
  <c r="H1383" i="1"/>
  <c r="G1383" i="1"/>
  <c r="F1383" i="1"/>
  <c r="D1383" i="1"/>
  <c r="E1383" i="1" s="1"/>
  <c r="B1383" i="1"/>
  <c r="N1382" i="1"/>
  <c r="I1382" i="1"/>
  <c r="D1382" i="1"/>
  <c r="B1382" i="1"/>
  <c r="N1381" i="1"/>
  <c r="J1381" i="1"/>
  <c r="I1381" i="1"/>
  <c r="H1381" i="1"/>
  <c r="G1381" i="1"/>
  <c r="F1381" i="1"/>
  <c r="E1381" i="1"/>
  <c r="D1381" i="1"/>
  <c r="K1381" i="1" s="1"/>
  <c r="B1381" i="1"/>
  <c r="N1380" i="1"/>
  <c r="J1380" i="1"/>
  <c r="I1380" i="1"/>
  <c r="H1380" i="1"/>
  <c r="D1380" i="1"/>
  <c r="B1380" i="1"/>
  <c r="N1379" i="1"/>
  <c r="K1379" i="1"/>
  <c r="J1379" i="1"/>
  <c r="G1379" i="1"/>
  <c r="F1379" i="1"/>
  <c r="E1379" i="1"/>
  <c r="D1379" i="1"/>
  <c r="I1379" i="1" s="1"/>
  <c r="B1379" i="1"/>
  <c r="N1378" i="1"/>
  <c r="K1378" i="1"/>
  <c r="J1378" i="1"/>
  <c r="I1378" i="1"/>
  <c r="H1378" i="1"/>
  <c r="G1378" i="1"/>
  <c r="F1378" i="1"/>
  <c r="E1378" i="1"/>
  <c r="D1378" i="1"/>
  <c r="B1378" i="1"/>
  <c r="N1377" i="1"/>
  <c r="K1377" i="1"/>
  <c r="J1377" i="1"/>
  <c r="I1377" i="1"/>
  <c r="H1377" i="1"/>
  <c r="F1377" i="1"/>
  <c r="E1377" i="1"/>
  <c r="D1377" i="1"/>
  <c r="G1377" i="1" s="1"/>
  <c r="B1377" i="1"/>
  <c r="N1376" i="1"/>
  <c r="I1376" i="1"/>
  <c r="D1376" i="1"/>
  <c r="B1376" i="1"/>
  <c r="N1375" i="1"/>
  <c r="K1375" i="1"/>
  <c r="J1375" i="1"/>
  <c r="H1375" i="1"/>
  <c r="G1375" i="1"/>
  <c r="F1375" i="1"/>
  <c r="D1375" i="1"/>
  <c r="E1375" i="1" s="1"/>
  <c r="B1375" i="1"/>
  <c r="N1374" i="1"/>
  <c r="I1374" i="1"/>
  <c r="D1374" i="1"/>
  <c r="B1374" i="1"/>
  <c r="N1373" i="1"/>
  <c r="J1373" i="1"/>
  <c r="I1373" i="1"/>
  <c r="H1373" i="1"/>
  <c r="G1373" i="1"/>
  <c r="F1373" i="1"/>
  <c r="E1373" i="1"/>
  <c r="D1373" i="1"/>
  <c r="K1373" i="1" s="1"/>
  <c r="B1373" i="1"/>
  <c r="N1372" i="1"/>
  <c r="J1372" i="1"/>
  <c r="I1372" i="1"/>
  <c r="H1372" i="1"/>
  <c r="D1372" i="1"/>
  <c r="B1372" i="1"/>
  <c r="N1371" i="1"/>
  <c r="K1371" i="1"/>
  <c r="J1371" i="1"/>
  <c r="G1371" i="1"/>
  <c r="F1371" i="1"/>
  <c r="E1371" i="1"/>
  <c r="D1371" i="1"/>
  <c r="I1371" i="1" s="1"/>
  <c r="B1371" i="1"/>
  <c r="N1370" i="1"/>
  <c r="K1370" i="1"/>
  <c r="J1370" i="1"/>
  <c r="I1370" i="1"/>
  <c r="H1370" i="1"/>
  <c r="G1370" i="1"/>
  <c r="F1370" i="1"/>
  <c r="E1370" i="1"/>
  <c r="D1370" i="1"/>
  <c r="B1370" i="1"/>
  <c r="N1369" i="1"/>
  <c r="K1369" i="1"/>
  <c r="J1369" i="1"/>
  <c r="I1369" i="1"/>
  <c r="H1369" i="1"/>
  <c r="F1369" i="1"/>
  <c r="E1369" i="1"/>
  <c r="D1369" i="1"/>
  <c r="G1369" i="1" s="1"/>
  <c r="B1369" i="1"/>
  <c r="N1368" i="1"/>
  <c r="I1368" i="1"/>
  <c r="D1368" i="1"/>
  <c r="B1368" i="1"/>
  <c r="N1367" i="1"/>
  <c r="K1367" i="1"/>
  <c r="J1367" i="1"/>
  <c r="H1367" i="1"/>
  <c r="G1367" i="1"/>
  <c r="F1367" i="1"/>
  <c r="D1367" i="1"/>
  <c r="E1367" i="1" s="1"/>
  <c r="B1367" i="1"/>
  <c r="N1366" i="1"/>
  <c r="I1366" i="1"/>
  <c r="D1366" i="1"/>
  <c r="B1366" i="1"/>
  <c r="N1365" i="1"/>
  <c r="J1365" i="1"/>
  <c r="I1365" i="1"/>
  <c r="H1365" i="1"/>
  <c r="G1365" i="1"/>
  <c r="F1365" i="1"/>
  <c r="E1365" i="1"/>
  <c r="D1365" i="1"/>
  <c r="K1365" i="1" s="1"/>
  <c r="B1365" i="1"/>
  <c r="N1364" i="1"/>
  <c r="J1364" i="1"/>
  <c r="I1364" i="1"/>
  <c r="H1364" i="1"/>
  <c r="D1364" i="1"/>
  <c r="B1364" i="1"/>
  <c r="N1363" i="1"/>
  <c r="K1363" i="1"/>
  <c r="J1363" i="1"/>
  <c r="G1363" i="1"/>
  <c r="F1363" i="1"/>
  <c r="E1363" i="1"/>
  <c r="D1363" i="1"/>
  <c r="I1363" i="1" s="1"/>
  <c r="B1363" i="1"/>
  <c r="N1362" i="1"/>
  <c r="K1362" i="1"/>
  <c r="J1362" i="1"/>
  <c r="I1362" i="1"/>
  <c r="H1362" i="1"/>
  <c r="G1362" i="1"/>
  <c r="F1362" i="1"/>
  <c r="E1362" i="1"/>
  <c r="D1362" i="1"/>
  <c r="B1362" i="1"/>
  <c r="N1361" i="1"/>
  <c r="K1361" i="1"/>
  <c r="J1361" i="1"/>
  <c r="I1361" i="1"/>
  <c r="H1361" i="1"/>
  <c r="F1361" i="1"/>
  <c r="E1361" i="1"/>
  <c r="D1361" i="1"/>
  <c r="G1361" i="1" s="1"/>
  <c r="B1361" i="1"/>
  <c r="N1360" i="1"/>
  <c r="I1360" i="1"/>
  <c r="G1360" i="1"/>
  <c r="D1360" i="1"/>
  <c r="B1360" i="1"/>
  <c r="N1359" i="1"/>
  <c r="K1359" i="1"/>
  <c r="J1359" i="1"/>
  <c r="H1359" i="1"/>
  <c r="G1359" i="1"/>
  <c r="F1359" i="1"/>
  <c r="D1359" i="1"/>
  <c r="E1359" i="1" s="1"/>
  <c r="B1359" i="1"/>
  <c r="N1358" i="1"/>
  <c r="I1358" i="1"/>
  <c r="D1358" i="1"/>
  <c r="B1358" i="1"/>
  <c r="N1357" i="1"/>
  <c r="J1357" i="1"/>
  <c r="I1357" i="1"/>
  <c r="H1357" i="1"/>
  <c r="G1357" i="1"/>
  <c r="F1357" i="1"/>
  <c r="E1357" i="1"/>
  <c r="D1357" i="1"/>
  <c r="K1357" i="1" s="1"/>
  <c r="B1357" i="1"/>
  <c r="N1356" i="1"/>
  <c r="J1356" i="1"/>
  <c r="I1356" i="1"/>
  <c r="H1356" i="1"/>
  <c r="D1356" i="1"/>
  <c r="B1356" i="1"/>
  <c r="N1355" i="1"/>
  <c r="K1355" i="1"/>
  <c r="J1355" i="1"/>
  <c r="G1355" i="1"/>
  <c r="F1355" i="1"/>
  <c r="E1355" i="1"/>
  <c r="D1355" i="1"/>
  <c r="I1355" i="1" s="1"/>
  <c r="B1355" i="1"/>
  <c r="N1354" i="1"/>
  <c r="K1354" i="1"/>
  <c r="J1354" i="1"/>
  <c r="I1354" i="1"/>
  <c r="H1354" i="1"/>
  <c r="G1354" i="1"/>
  <c r="F1354" i="1"/>
  <c r="E1354" i="1"/>
  <c r="D1354" i="1"/>
  <c r="B1354" i="1"/>
  <c r="N1353" i="1"/>
  <c r="K1353" i="1"/>
  <c r="J1353" i="1"/>
  <c r="I1353" i="1"/>
  <c r="H1353" i="1"/>
  <c r="F1353" i="1"/>
  <c r="E1353" i="1"/>
  <c r="D1353" i="1"/>
  <c r="G1353" i="1" s="1"/>
  <c r="B1353" i="1"/>
  <c r="N1352" i="1"/>
  <c r="I1352" i="1"/>
  <c r="G1352" i="1"/>
  <c r="D1352" i="1"/>
  <c r="B1352" i="1"/>
  <c r="N1351" i="1"/>
  <c r="K1351" i="1"/>
  <c r="J1351" i="1"/>
  <c r="G1351" i="1"/>
  <c r="F1351" i="1"/>
  <c r="D1351" i="1"/>
  <c r="E1351" i="1" s="1"/>
  <c r="B1351" i="1"/>
  <c r="N1350" i="1"/>
  <c r="I1350" i="1"/>
  <c r="E1350" i="1"/>
  <c r="D1350" i="1"/>
  <c r="B1350" i="1"/>
  <c r="N1349" i="1"/>
  <c r="J1349" i="1"/>
  <c r="I1349" i="1"/>
  <c r="H1349" i="1"/>
  <c r="G1349" i="1"/>
  <c r="F1349" i="1"/>
  <c r="E1349" i="1"/>
  <c r="D1349" i="1"/>
  <c r="K1349" i="1" s="1"/>
  <c r="B1349" i="1"/>
  <c r="N1348" i="1"/>
  <c r="D1348" i="1"/>
  <c r="B1348" i="1"/>
  <c r="N1347" i="1"/>
  <c r="K1347" i="1"/>
  <c r="J1347" i="1"/>
  <c r="F1347" i="1"/>
  <c r="E1347" i="1"/>
  <c r="D1347" i="1"/>
  <c r="I1347" i="1" s="1"/>
  <c r="B1347" i="1"/>
  <c r="N1346" i="1"/>
  <c r="K1346" i="1"/>
  <c r="J1346" i="1"/>
  <c r="I1346" i="1"/>
  <c r="H1346" i="1"/>
  <c r="G1346" i="1"/>
  <c r="F1346" i="1"/>
  <c r="E1346" i="1"/>
  <c r="D1346" i="1"/>
  <c r="B1346" i="1"/>
  <c r="N1345" i="1"/>
  <c r="K1345" i="1"/>
  <c r="J1345" i="1"/>
  <c r="I1345" i="1"/>
  <c r="H1345" i="1"/>
  <c r="F1345" i="1"/>
  <c r="E1345" i="1"/>
  <c r="D1345" i="1"/>
  <c r="G1345" i="1" s="1"/>
  <c r="B1345" i="1"/>
  <c r="N1344" i="1"/>
  <c r="I1344" i="1"/>
  <c r="H1344" i="1"/>
  <c r="G1344" i="1"/>
  <c r="D1344" i="1"/>
  <c r="B1344" i="1"/>
  <c r="N1343" i="1"/>
  <c r="K1343" i="1"/>
  <c r="J1343" i="1"/>
  <c r="G1343" i="1"/>
  <c r="F1343" i="1"/>
  <c r="D1343" i="1"/>
  <c r="E1343" i="1" s="1"/>
  <c r="B1343" i="1"/>
  <c r="N1342" i="1"/>
  <c r="D1342" i="1"/>
  <c r="B1342" i="1"/>
  <c r="N1341" i="1"/>
  <c r="J1341" i="1"/>
  <c r="I1341" i="1"/>
  <c r="H1341" i="1"/>
  <c r="G1341" i="1"/>
  <c r="F1341" i="1"/>
  <c r="E1341" i="1"/>
  <c r="L1341" i="1" s="1"/>
  <c r="D1341" i="1"/>
  <c r="K1341" i="1" s="1"/>
  <c r="B1341" i="1"/>
  <c r="N1340" i="1"/>
  <c r="J1340" i="1"/>
  <c r="D1340" i="1"/>
  <c r="B1340" i="1"/>
  <c r="N1339" i="1"/>
  <c r="K1339" i="1"/>
  <c r="J1339" i="1"/>
  <c r="F1339" i="1"/>
  <c r="E1339" i="1"/>
  <c r="D1339" i="1"/>
  <c r="I1339" i="1" s="1"/>
  <c r="B1339" i="1"/>
  <c r="N1338" i="1"/>
  <c r="K1338" i="1"/>
  <c r="J1338" i="1"/>
  <c r="I1338" i="1"/>
  <c r="H1338" i="1"/>
  <c r="G1338" i="1"/>
  <c r="F1338" i="1"/>
  <c r="E1338" i="1"/>
  <c r="L1338" i="1" s="1"/>
  <c r="D1338" i="1"/>
  <c r="B1338" i="1"/>
  <c r="N1337" i="1"/>
  <c r="K1337" i="1"/>
  <c r="J1337" i="1"/>
  <c r="I1337" i="1"/>
  <c r="H1337" i="1"/>
  <c r="F1337" i="1"/>
  <c r="E1337" i="1"/>
  <c r="L1337" i="1" s="1"/>
  <c r="D1337" i="1"/>
  <c r="G1337" i="1" s="1"/>
  <c r="B1337" i="1"/>
  <c r="N1336" i="1"/>
  <c r="D1336" i="1"/>
  <c r="B1336" i="1"/>
  <c r="N1335" i="1"/>
  <c r="K1335" i="1"/>
  <c r="J1335" i="1"/>
  <c r="G1335" i="1"/>
  <c r="F1335" i="1"/>
  <c r="D1335" i="1"/>
  <c r="E1335" i="1" s="1"/>
  <c r="B1335" i="1"/>
  <c r="N1334" i="1"/>
  <c r="I1334" i="1"/>
  <c r="D1334" i="1"/>
  <c r="B1334" i="1"/>
  <c r="N1333" i="1"/>
  <c r="J1333" i="1"/>
  <c r="I1333" i="1"/>
  <c r="H1333" i="1"/>
  <c r="G1333" i="1"/>
  <c r="F1333" i="1"/>
  <c r="E1333" i="1"/>
  <c r="D1333" i="1"/>
  <c r="K1333" i="1" s="1"/>
  <c r="B1333" i="1"/>
  <c r="N1332" i="1"/>
  <c r="I1332" i="1"/>
  <c r="H1332" i="1"/>
  <c r="D1332" i="1"/>
  <c r="B1332" i="1"/>
  <c r="N1331" i="1"/>
  <c r="K1331" i="1"/>
  <c r="J1331" i="1"/>
  <c r="F1331" i="1"/>
  <c r="E1331" i="1"/>
  <c r="D1331" i="1"/>
  <c r="I1331" i="1" s="1"/>
  <c r="B1331" i="1"/>
  <c r="N1330" i="1"/>
  <c r="K1330" i="1"/>
  <c r="J1330" i="1"/>
  <c r="I1330" i="1"/>
  <c r="H1330" i="1"/>
  <c r="G1330" i="1"/>
  <c r="F1330" i="1"/>
  <c r="E1330" i="1"/>
  <c r="D1330" i="1"/>
  <c r="B1330" i="1"/>
  <c r="N1329" i="1"/>
  <c r="K1329" i="1"/>
  <c r="J1329" i="1"/>
  <c r="I1329" i="1"/>
  <c r="H1329" i="1"/>
  <c r="F1329" i="1"/>
  <c r="E1329" i="1"/>
  <c r="D1329" i="1"/>
  <c r="G1329" i="1" s="1"/>
  <c r="B1329" i="1"/>
  <c r="N1328" i="1"/>
  <c r="I1328" i="1"/>
  <c r="D1328" i="1"/>
  <c r="B1328" i="1"/>
  <c r="N1327" i="1"/>
  <c r="K1327" i="1"/>
  <c r="J1327" i="1"/>
  <c r="G1327" i="1"/>
  <c r="F1327" i="1"/>
  <c r="D1327" i="1"/>
  <c r="E1327" i="1" s="1"/>
  <c r="B1327" i="1"/>
  <c r="N1326" i="1"/>
  <c r="I1326" i="1"/>
  <c r="G1326" i="1"/>
  <c r="D1326" i="1"/>
  <c r="B1326" i="1"/>
  <c r="N1325" i="1"/>
  <c r="J1325" i="1"/>
  <c r="I1325" i="1"/>
  <c r="H1325" i="1"/>
  <c r="G1325" i="1"/>
  <c r="F1325" i="1"/>
  <c r="E1325" i="1"/>
  <c r="D1325" i="1"/>
  <c r="K1325" i="1" s="1"/>
  <c r="B1325" i="1"/>
  <c r="N1324" i="1"/>
  <c r="J1324" i="1"/>
  <c r="I1324" i="1"/>
  <c r="D1324" i="1"/>
  <c r="B1324" i="1"/>
  <c r="N1323" i="1"/>
  <c r="K1323" i="1"/>
  <c r="J1323" i="1"/>
  <c r="F1323" i="1"/>
  <c r="E1323" i="1"/>
  <c r="D1323" i="1"/>
  <c r="I1323" i="1" s="1"/>
  <c r="B1323" i="1"/>
  <c r="N1322" i="1"/>
  <c r="K1322" i="1"/>
  <c r="J1322" i="1"/>
  <c r="I1322" i="1"/>
  <c r="H1322" i="1"/>
  <c r="G1322" i="1"/>
  <c r="F1322" i="1"/>
  <c r="E1322" i="1"/>
  <c r="D1322" i="1"/>
  <c r="B1322" i="1"/>
  <c r="N1321" i="1"/>
  <c r="K1321" i="1"/>
  <c r="J1321" i="1"/>
  <c r="I1321" i="1"/>
  <c r="H1321" i="1"/>
  <c r="F1321" i="1"/>
  <c r="E1321" i="1"/>
  <c r="D1321" i="1"/>
  <c r="G1321" i="1" s="1"/>
  <c r="B1321" i="1"/>
  <c r="N1320" i="1"/>
  <c r="D1320" i="1"/>
  <c r="B1320" i="1"/>
  <c r="N1319" i="1"/>
  <c r="K1319" i="1"/>
  <c r="J1319" i="1"/>
  <c r="G1319" i="1"/>
  <c r="F1319" i="1"/>
  <c r="D1319" i="1"/>
  <c r="E1319" i="1" s="1"/>
  <c r="B1319" i="1"/>
  <c r="N1318" i="1"/>
  <c r="I1318" i="1"/>
  <c r="E1318" i="1"/>
  <c r="D1318" i="1"/>
  <c r="B1318" i="1"/>
  <c r="N1317" i="1"/>
  <c r="J1317" i="1"/>
  <c r="I1317" i="1"/>
  <c r="H1317" i="1"/>
  <c r="G1317" i="1"/>
  <c r="F1317" i="1"/>
  <c r="E1317" i="1"/>
  <c r="D1317" i="1"/>
  <c r="K1317" i="1" s="1"/>
  <c r="B1317" i="1"/>
  <c r="N1316" i="1"/>
  <c r="J1316" i="1"/>
  <c r="H1316" i="1"/>
  <c r="D1316" i="1"/>
  <c r="B1316" i="1"/>
  <c r="N1315" i="1"/>
  <c r="K1315" i="1"/>
  <c r="J1315" i="1"/>
  <c r="F1315" i="1"/>
  <c r="E1315" i="1"/>
  <c r="D1315" i="1"/>
  <c r="I1315" i="1" s="1"/>
  <c r="B1315" i="1"/>
  <c r="N1314" i="1"/>
  <c r="K1314" i="1"/>
  <c r="J1314" i="1"/>
  <c r="I1314" i="1"/>
  <c r="H1314" i="1"/>
  <c r="G1314" i="1"/>
  <c r="F1314" i="1"/>
  <c r="E1314" i="1"/>
  <c r="D1314" i="1"/>
  <c r="B1314" i="1"/>
  <c r="N1313" i="1"/>
  <c r="K1313" i="1"/>
  <c r="J1313" i="1"/>
  <c r="I1313" i="1"/>
  <c r="H1313" i="1"/>
  <c r="F1313" i="1"/>
  <c r="E1313" i="1"/>
  <c r="L1313" i="1" s="1"/>
  <c r="D1313" i="1"/>
  <c r="G1313" i="1" s="1"/>
  <c r="B1313" i="1"/>
  <c r="N1312" i="1"/>
  <c r="D1312" i="1"/>
  <c r="B1312" i="1"/>
  <c r="N1311" i="1"/>
  <c r="K1311" i="1"/>
  <c r="J1311" i="1"/>
  <c r="G1311" i="1"/>
  <c r="F1311" i="1"/>
  <c r="D1311" i="1"/>
  <c r="E1311" i="1" s="1"/>
  <c r="B1311" i="1"/>
  <c r="N1310" i="1"/>
  <c r="G1310" i="1"/>
  <c r="D1310" i="1"/>
  <c r="B1310" i="1"/>
  <c r="N1309" i="1"/>
  <c r="J1309" i="1"/>
  <c r="I1309" i="1"/>
  <c r="H1309" i="1"/>
  <c r="G1309" i="1"/>
  <c r="F1309" i="1"/>
  <c r="E1309" i="1"/>
  <c r="D1309" i="1"/>
  <c r="K1309" i="1" s="1"/>
  <c r="B1309" i="1"/>
  <c r="N1308" i="1"/>
  <c r="I1308" i="1"/>
  <c r="D1308" i="1"/>
  <c r="B1308" i="1"/>
  <c r="N1307" i="1"/>
  <c r="K1307" i="1"/>
  <c r="J1307" i="1"/>
  <c r="F1307" i="1"/>
  <c r="E1307" i="1"/>
  <c r="D1307" i="1"/>
  <c r="I1307" i="1" s="1"/>
  <c r="B1307" i="1"/>
  <c r="N1306" i="1"/>
  <c r="K1306" i="1"/>
  <c r="J1306" i="1"/>
  <c r="I1306" i="1"/>
  <c r="H1306" i="1"/>
  <c r="G1306" i="1"/>
  <c r="F1306" i="1"/>
  <c r="E1306" i="1"/>
  <c r="L1306" i="1" s="1"/>
  <c r="D1306" i="1"/>
  <c r="B1306" i="1"/>
  <c r="N1305" i="1"/>
  <c r="K1305" i="1"/>
  <c r="J1305" i="1"/>
  <c r="I1305" i="1"/>
  <c r="H1305" i="1"/>
  <c r="F1305" i="1"/>
  <c r="E1305" i="1"/>
  <c r="D1305" i="1"/>
  <c r="G1305" i="1" s="1"/>
  <c r="B1305" i="1"/>
  <c r="N1304" i="1"/>
  <c r="I1304" i="1"/>
  <c r="H1304" i="1"/>
  <c r="G1304" i="1"/>
  <c r="D1304" i="1"/>
  <c r="B1304" i="1"/>
  <c r="N1303" i="1"/>
  <c r="K1303" i="1"/>
  <c r="J1303" i="1"/>
  <c r="G1303" i="1"/>
  <c r="F1303" i="1"/>
  <c r="D1303" i="1"/>
  <c r="E1303" i="1" s="1"/>
  <c r="B1303" i="1"/>
  <c r="N1302" i="1"/>
  <c r="D1302" i="1"/>
  <c r="B1302" i="1"/>
  <c r="N1301" i="1"/>
  <c r="J1301" i="1"/>
  <c r="I1301" i="1"/>
  <c r="H1301" i="1"/>
  <c r="G1301" i="1"/>
  <c r="F1301" i="1"/>
  <c r="E1301" i="1"/>
  <c r="L1301" i="1" s="1"/>
  <c r="D1301" i="1"/>
  <c r="K1301" i="1" s="1"/>
  <c r="B1301" i="1"/>
  <c r="N1300" i="1"/>
  <c r="D1300" i="1"/>
  <c r="B1300" i="1"/>
  <c r="N1299" i="1"/>
  <c r="K1299" i="1"/>
  <c r="J1299" i="1"/>
  <c r="F1299" i="1"/>
  <c r="E1299" i="1"/>
  <c r="D1299" i="1"/>
  <c r="I1299" i="1" s="1"/>
  <c r="B1299" i="1"/>
  <c r="N1298" i="1"/>
  <c r="K1298" i="1"/>
  <c r="J1298" i="1"/>
  <c r="I1298" i="1"/>
  <c r="H1298" i="1"/>
  <c r="G1298" i="1"/>
  <c r="F1298" i="1"/>
  <c r="E1298" i="1"/>
  <c r="D1298" i="1"/>
  <c r="B1298" i="1"/>
  <c r="N1297" i="1"/>
  <c r="K1297" i="1"/>
  <c r="J1297" i="1"/>
  <c r="I1297" i="1"/>
  <c r="H1297" i="1"/>
  <c r="F1297" i="1"/>
  <c r="E1297" i="1"/>
  <c r="D1297" i="1"/>
  <c r="G1297" i="1" s="1"/>
  <c r="B1297" i="1"/>
  <c r="N1296" i="1"/>
  <c r="I1296" i="1"/>
  <c r="H1296" i="1"/>
  <c r="D1296" i="1"/>
  <c r="B1296" i="1"/>
  <c r="N1295" i="1"/>
  <c r="K1295" i="1"/>
  <c r="J1295" i="1"/>
  <c r="G1295" i="1"/>
  <c r="F1295" i="1"/>
  <c r="D1295" i="1"/>
  <c r="E1295" i="1" s="1"/>
  <c r="B1295" i="1"/>
  <c r="N1294" i="1"/>
  <c r="I1294" i="1"/>
  <c r="G1294" i="1"/>
  <c r="E1294" i="1"/>
  <c r="D1294" i="1"/>
  <c r="B1294" i="1"/>
  <c r="N1293" i="1"/>
  <c r="J1293" i="1"/>
  <c r="I1293" i="1"/>
  <c r="H1293" i="1"/>
  <c r="G1293" i="1"/>
  <c r="F1293" i="1"/>
  <c r="E1293" i="1"/>
  <c r="D1293" i="1"/>
  <c r="K1293" i="1" s="1"/>
  <c r="B1293" i="1"/>
  <c r="N1292" i="1"/>
  <c r="K1292" i="1"/>
  <c r="J1292" i="1"/>
  <c r="I1292" i="1"/>
  <c r="D1292" i="1"/>
  <c r="B1292" i="1"/>
  <c r="N1291" i="1"/>
  <c r="K1291" i="1"/>
  <c r="J1291" i="1"/>
  <c r="F1291" i="1"/>
  <c r="D1291" i="1"/>
  <c r="B1291" i="1"/>
  <c r="N1290" i="1"/>
  <c r="K1290" i="1"/>
  <c r="J1290" i="1"/>
  <c r="I1290" i="1"/>
  <c r="H1290" i="1"/>
  <c r="G1290" i="1"/>
  <c r="F1290" i="1"/>
  <c r="E1290" i="1"/>
  <c r="D1290" i="1"/>
  <c r="B1290" i="1"/>
  <c r="N1289" i="1"/>
  <c r="K1289" i="1"/>
  <c r="J1289" i="1"/>
  <c r="I1289" i="1"/>
  <c r="H1289" i="1"/>
  <c r="F1289" i="1"/>
  <c r="E1289" i="1"/>
  <c r="D1289" i="1"/>
  <c r="G1289" i="1" s="1"/>
  <c r="B1289" i="1"/>
  <c r="N1288" i="1"/>
  <c r="D1288" i="1"/>
  <c r="B1288" i="1"/>
  <c r="N1287" i="1"/>
  <c r="D1287" i="1"/>
  <c r="B1287" i="1"/>
  <c r="N1286" i="1"/>
  <c r="D1286" i="1"/>
  <c r="B1286" i="1"/>
  <c r="N1285" i="1"/>
  <c r="J1285" i="1"/>
  <c r="I1285" i="1"/>
  <c r="H1285" i="1"/>
  <c r="G1285" i="1"/>
  <c r="F1285" i="1"/>
  <c r="E1285" i="1"/>
  <c r="D1285" i="1"/>
  <c r="K1285" i="1" s="1"/>
  <c r="B1285" i="1"/>
  <c r="N1284" i="1"/>
  <c r="H1284" i="1"/>
  <c r="D1284" i="1"/>
  <c r="B1284" i="1"/>
  <c r="N1283" i="1"/>
  <c r="E1283" i="1"/>
  <c r="D1283" i="1"/>
  <c r="B1283" i="1"/>
  <c r="N1282" i="1"/>
  <c r="K1282" i="1"/>
  <c r="J1282" i="1"/>
  <c r="I1282" i="1"/>
  <c r="H1282" i="1"/>
  <c r="G1282" i="1"/>
  <c r="F1282" i="1"/>
  <c r="E1282" i="1"/>
  <c r="L1282" i="1" s="1"/>
  <c r="D1282" i="1"/>
  <c r="B1282" i="1"/>
  <c r="N1281" i="1"/>
  <c r="K1281" i="1"/>
  <c r="J1281" i="1"/>
  <c r="I1281" i="1"/>
  <c r="H1281" i="1"/>
  <c r="F1281" i="1"/>
  <c r="E1281" i="1"/>
  <c r="L1281" i="1" s="1"/>
  <c r="D1281" i="1"/>
  <c r="G1281" i="1" s="1"/>
  <c r="B1281" i="1"/>
  <c r="N1280" i="1"/>
  <c r="K1280" i="1"/>
  <c r="I1280" i="1"/>
  <c r="H1280" i="1"/>
  <c r="G1280" i="1"/>
  <c r="D1280" i="1"/>
  <c r="B1280" i="1"/>
  <c r="N1279" i="1"/>
  <c r="K1279" i="1"/>
  <c r="J1279" i="1"/>
  <c r="G1279" i="1"/>
  <c r="F1279" i="1"/>
  <c r="D1279" i="1"/>
  <c r="B1279" i="1"/>
  <c r="N1278" i="1"/>
  <c r="I1278" i="1"/>
  <c r="G1278" i="1"/>
  <c r="F1278" i="1"/>
  <c r="E1278" i="1"/>
  <c r="D1278" i="1"/>
  <c r="B1278" i="1"/>
  <c r="N1277" i="1"/>
  <c r="J1277" i="1"/>
  <c r="I1277" i="1"/>
  <c r="H1277" i="1"/>
  <c r="G1277" i="1"/>
  <c r="F1277" i="1"/>
  <c r="E1277" i="1"/>
  <c r="D1277" i="1"/>
  <c r="K1277" i="1" s="1"/>
  <c r="B1277" i="1"/>
  <c r="N1276" i="1"/>
  <c r="K1276" i="1"/>
  <c r="J1276" i="1"/>
  <c r="I1276" i="1"/>
  <c r="D1276" i="1"/>
  <c r="B1276" i="1"/>
  <c r="N1275" i="1"/>
  <c r="K1275" i="1"/>
  <c r="J1275" i="1"/>
  <c r="F1275" i="1"/>
  <c r="D1275" i="1"/>
  <c r="B1275" i="1"/>
  <c r="N1274" i="1"/>
  <c r="K1274" i="1"/>
  <c r="J1274" i="1"/>
  <c r="I1274" i="1"/>
  <c r="H1274" i="1"/>
  <c r="G1274" i="1"/>
  <c r="F1274" i="1"/>
  <c r="E1274" i="1"/>
  <c r="D1274" i="1"/>
  <c r="B1274" i="1"/>
  <c r="N1273" i="1"/>
  <c r="K1273" i="1"/>
  <c r="J1273" i="1"/>
  <c r="I1273" i="1"/>
  <c r="H1273" i="1"/>
  <c r="F1273" i="1"/>
  <c r="E1273" i="1"/>
  <c r="D1273" i="1"/>
  <c r="G1273" i="1" s="1"/>
  <c r="B1273" i="1"/>
  <c r="N1272" i="1"/>
  <c r="D1272" i="1"/>
  <c r="B1272" i="1"/>
  <c r="N1271" i="1"/>
  <c r="D1271" i="1"/>
  <c r="B1271" i="1"/>
  <c r="N1270" i="1"/>
  <c r="D1270" i="1"/>
  <c r="B1270" i="1"/>
  <c r="N1269" i="1"/>
  <c r="J1269" i="1"/>
  <c r="I1269" i="1"/>
  <c r="H1269" i="1"/>
  <c r="G1269" i="1"/>
  <c r="F1269" i="1"/>
  <c r="E1269" i="1"/>
  <c r="D1269" i="1"/>
  <c r="K1269" i="1" s="1"/>
  <c r="B1269" i="1"/>
  <c r="N1268" i="1"/>
  <c r="H1268" i="1"/>
  <c r="D1268" i="1"/>
  <c r="B1268" i="1"/>
  <c r="N1267" i="1"/>
  <c r="E1267" i="1"/>
  <c r="D1267" i="1"/>
  <c r="B1267" i="1"/>
  <c r="N1266" i="1"/>
  <c r="K1266" i="1"/>
  <c r="J1266" i="1"/>
  <c r="I1266" i="1"/>
  <c r="H1266" i="1"/>
  <c r="G1266" i="1"/>
  <c r="F1266" i="1"/>
  <c r="E1266" i="1"/>
  <c r="L1266" i="1" s="1"/>
  <c r="D1266" i="1"/>
  <c r="B1266" i="1"/>
  <c r="N1265" i="1"/>
  <c r="K1265" i="1"/>
  <c r="J1265" i="1"/>
  <c r="I1265" i="1"/>
  <c r="H1265" i="1"/>
  <c r="F1265" i="1"/>
  <c r="E1265" i="1"/>
  <c r="L1265" i="1" s="1"/>
  <c r="D1265" i="1"/>
  <c r="G1265" i="1" s="1"/>
  <c r="B1265" i="1"/>
  <c r="N1264" i="1"/>
  <c r="K1264" i="1"/>
  <c r="I1264" i="1"/>
  <c r="H1264" i="1"/>
  <c r="G1264" i="1"/>
  <c r="D1264" i="1"/>
  <c r="B1264" i="1"/>
  <c r="N1263" i="1"/>
  <c r="K1263" i="1"/>
  <c r="J1263" i="1"/>
  <c r="G1263" i="1"/>
  <c r="F1263" i="1"/>
  <c r="D1263" i="1"/>
  <c r="B1263" i="1"/>
  <c r="N1262" i="1"/>
  <c r="I1262" i="1"/>
  <c r="G1262" i="1"/>
  <c r="F1262" i="1"/>
  <c r="E1262" i="1"/>
  <c r="D1262" i="1"/>
  <c r="B1262" i="1"/>
  <c r="N1261" i="1"/>
  <c r="J1261" i="1"/>
  <c r="I1261" i="1"/>
  <c r="H1261" i="1"/>
  <c r="G1261" i="1"/>
  <c r="F1261" i="1"/>
  <c r="E1261" i="1"/>
  <c r="D1261" i="1"/>
  <c r="K1261" i="1" s="1"/>
  <c r="B1261" i="1"/>
  <c r="N1260" i="1"/>
  <c r="K1260" i="1"/>
  <c r="J1260" i="1"/>
  <c r="I1260" i="1"/>
  <c r="D1260" i="1"/>
  <c r="B1260" i="1"/>
  <c r="N1259" i="1"/>
  <c r="K1259" i="1"/>
  <c r="J1259" i="1"/>
  <c r="F1259" i="1"/>
  <c r="D1259" i="1"/>
  <c r="B1259" i="1"/>
  <c r="N1258" i="1"/>
  <c r="K1258" i="1"/>
  <c r="J1258" i="1"/>
  <c r="I1258" i="1"/>
  <c r="H1258" i="1"/>
  <c r="G1258" i="1"/>
  <c r="F1258" i="1"/>
  <c r="E1258" i="1"/>
  <c r="D1258" i="1"/>
  <c r="B1258" i="1"/>
  <c r="N1257" i="1"/>
  <c r="K1257" i="1"/>
  <c r="J1257" i="1"/>
  <c r="I1257" i="1"/>
  <c r="H1257" i="1"/>
  <c r="F1257" i="1"/>
  <c r="E1257" i="1"/>
  <c r="D1257" i="1"/>
  <c r="G1257" i="1" s="1"/>
  <c r="B1257" i="1"/>
  <c r="N1256" i="1"/>
  <c r="D1256" i="1"/>
  <c r="B1256" i="1"/>
  <c r="N1255" i="1"/>
  <c r="D1255" i="1"/>
  <c r="B1255" i="1"/>
  <c r="N1254" i="1"/>
  <c r="D1254" i="1"/>
  <c r="B1254" i="1"/>
  <c r="N1253" i="1"/>
  <c r="J1253" i="1"/>
  <c r="I1253" i="1"/>
  <c r="H1253" i="1"/>
  <c r="G1253" i="1"/>
  <c r="F1253" i="1"/>
  <c r="E1253" i="1"/>
  <c r="D1253" i="1"/>
  <c r="K1253" i="1" s="1"/>
  <c r="B1253" i="1"/>
  <c r="N1252" i="1"/>
  <c r="H1252" i="1"/>
  <c r="D1252" i="1"/>
  <c r="B1252" i="1"/>
  <c r="N1251" i="1"/>
  <c r="E1251" i="1"/>
  <c r="D1251" i="1"/>
  <c r="B1251" i="1"/>
  <c r="N1250" i="1"/>
  <c r="K1250" i="1"/>
  <c r="J1250" i="1"/>
  <c r="I1250" i="1"/>
  <c r="H1250" i="1"/>
  <c r="G1250" i="1"/>
  <c r="F1250" i="1"/>
  <c r="E1250" i="1"/>
  <c r="L1250" i="1" s="1"/>
  <c r="D1250" i="1"/>
  <c r="B1250" i="1"/>
  <c r="N1249" i="1"/>
  <c r="K1249" i="1"/>
  <c r="J1249" i="1"/>
  <c r="I1249" i="1"/>
  <c r="H1249" i="1"/>
  <c r="F1249" i="1"/>
  <c r="E1249" i="1"/>
  <c r="L1249" i="1" s="1"/>
  <c r="D1249" i="1"/>
  <c r="G1249" i="1" s="1"/>
  <c r="B1249" i="1"/>
  <c r="N1248" i="1"/>
  <c r="K1248" i="1"/>
  <c r="I1248" i="1"/>
  <c r="H1248" i="1"/>
  <c r="G1248" i="1"/>
  <c r="D1248" i="1"/>
  <c r="B1248" i="1"/>
  <c r="N1247" i="1"/>
  <c r="K1247" i="1"/>
  <c r="J1247" i="1"/>
  <c r="G1247" i="1"/>
  <c r="F1247" i="1"/>
  <c r="D1247" i="1"/>
  <c r="B1247" i="1"/>
  <c r="N1246" i="1"/>
  <c r="I1246" i="1"/>
  <c r="G1246" i="1"/>
  <c r="F1246" i="1"/>
  <c r="E1246" i="1"/>
  <c r="D1246" i="1"/>
  <c r="B1246" i="1"/>
  <c r="N1245" i="1"/>
  <c r="J1245" i="1"/>
  <c r="I1245" i="1"/>
  <c r="H1245" i="1"/>
  <c r="G1245" i="1"/>
  <c r="F1245" i="1"/>
  <c r="E1245" i="1"/>
  <c r="D1245" i="1"/>
  <c r="K1245" i="1" s="1"/>
  <c r="B1245" i="1"/>
  <c r="N1244" i="1"/>
  <c r="K1244" i="1"/>
  <c r="J1244" i="1"/>
  <c r="I1244" i="1"/>
  <c r="D1244" i="1"/>
  <c r="B1244" i="1"/>
  <c r="N1243" i="1"/>
  <c r="K1243" i="1"/>
  <c r="J1243" i="1"/>
  <c r="F1243" i="1"/>
  <c r="D1243" i="1"/>
  <c r="B1243" i="1"/>
  <c r="N1242" i="1"/>
  <c r="K1242" i="1"/>
  <c r="J1242" i="1"/>
  <c r="I1242" i="1"/>
  <c r="H1242" i="1"/>
  <c r="G1242" i="1"/>
  <c r="F1242" i="1"/>
  <c r="E1242" i="1"/>
  <c r="D1242" i="1"/>
  <c r="B1242" i="1"/>
  <c r="N1241" i="1"/>
  <c r="K1241" i="1"/>
  <c r="J1241" i="1"/>
  <c r="I1241" i="1"/>
  <c r="H1241" i="1"/>
  <c r="F1241" i="1"/>
  <c r="E1241" i="1"/>
  <c r="D1241" i="1"/>
  <c r="G1241" i="1" s="1"/>
  <c r="B1241" i="1"/>
  <c r="N1240" i="1"/>
  <c r="D1240" i="1"/>
  <c r="B1240" i="1"/>
  <c r="N1239" i="1"/>
  <c r="D1239" i="1"/>
  <c r="B1239" i="1"/>
  <c r="N1238" i="1"/>
  <c r="D1238" i="1"/>
  <c r="B1238" i="1"/>
  <c r="N1237" i="1"/>
  <c r="J1237" i="1"/>
  <c r="I1237" i="1"/>
  <c r="H1237" i="1"/>
  <c r="G1237" i="1"/>
  <c r="F1237" i="1"/>
  <c r="E1237" i="1"/>
  <c r="D1237" i="1"/>
  <c r="K1237" i="1" s="1"/>
  <c r="B1237" i="1"/>
  <c r="N1236" i="1"/>
  <c r="H1236" i="1"/>
  <c r="D1236" i="1"/>
  <c r="B1236" i="1"/>
  <c r="N1235" i="1"/>
  <c r="E1235" i="1"/>
  <c r="D1235" i="1"/>
  <c r="B1235" i="1"/>
  <c r="N1234" i="1"/>
  <c r="K1234" i="1"/>
  <c r="J1234" i="1"/>
  <c r="I1234" i="1"/>
  <c r="H1234" i="1"/>
  <c r="G1234" i="1"/>
  <c r="F1234" i="1"/>
  <c r="E1234" i="1"/>
  <c r="L1234" i="1" s="1"/>
  <c r="D1234" i="1"/>
  <c r="B1234" i="1"/>
  <c r="N1233" i="1"/>
  <c r="K1233" i="1"/>
  <c r="J1233" i="1"/>
  <c r="I1233" i="1"/>
  <c r="H1233" i="1"/>
  <c r="F1233" i="1"/>
  <c r="E1233" i="1"/>
  <c r="L1233" i="1" s="1"/>
  <c r="D1233" i="1"/>
  <c r="G1233" i="1" s="1"/>
  <c r="B1233" i="1"/>
  <c r="N1232" i="1"/>
  <c r="K1232" i="1"/>
  <c r="I1232" i="1"/>
  <c r="H1232" i="1"/>
  <c r="G1232" i="1"/>
  <c r="D1232" i="1"/>
  <c r="B1232" i="1"/>
  <c r="N1231" i="1"/>
  <c r="K1231" i="1"/>
  <c r="J1231" i="1"/>
  <c r="G1231" i="1"/>
  <c r="F1231" i="1"/>
  <c r="D1231" i="1"/>
  <c r="B1231" i="1"/>
  <c r="N1230" i="1"/>
  <c r="I1230" i="1"/>
  <c r="G1230" i="1"/>
  <c r="F1230" i="1"/>
  <c r="E1230" i="1"/>
  <c r="D1230" i="1"/>
  <c r="B1230" i="1"/>
  <c r="N1229" i="1"/>
  <c r="J1229" i="1"/>
  <c r="I1229" i="1"/>
  <c r="H1229" i="1"/>
  <c r="G1229" i="1"/>
  <c r="F1229" i="1"/>
  <c r="E1229" i="1"/>
  <c r="D1229" i="1"/>
  <c r="K1229" i="1" s="1"/>
  <c r="B1229" i="1"/>
  <c r="N1228" i="1"/>
  <c r="K1228" i="1"/>
  <c r="J1228" i="1"/>
  <c r="I1228" i="1"/>
  <c r="D1228" i="1"/>
  <c r="B1228" i="1"/>
  <c r="N1227" i="1"/>
  <c r="K1227" i="1"/>
  <c r="J1227" i="1"/>
  <c r="F1227" i="1"/>
  <c r="D1227" i="1"/>
  <c r="B1227" i="1"/>
  <c r="N1226" i="1"/>
  <c r="K1226" i="1"/>
  <c r="J1226" i="1"/>
  <c r="I1226" i="1"/>
  <c r="H1226" i="1"/>
  <c r="G1226" i="1"/>
  <c r="F1226" i="1"/>
  <c r="E1226" i="1"/>
  <c r="D1226" i="1"/>
  <c r="B1226" i="1"/>
  <c r="N1225" i="1"/>
  <c r="K1225" i="1"/>
  <c r="J1225" i="1"/>
  <c r="I1225" i="1"/>
  <c r="H1225" i="1"/>
  <c r="F1225" i="1"/>
  <c r="E1225" i="1"/>
  <c r="D1225" i="1"/>
  <c r="G1225" i="1" s="1"/>
  <c r="B1225" i="1"/>
  <c r="N1224" i="1"/>
  <c r="D1224" i="1"/>
  <c r="B1224" i="1"/>
  <c r="N1223" i="1"/>
  <c r="D1223" i="1"/>
  <c r="B1223" i="1"/>
  <c r="N1222" i="1"/>
  <c r="D1222" i="1"/>
  <c r="B1222" i="1"/>
  <c r="N1221" i="1"/>
  <c r="J1221" i="1"/>
  <c r="I1221" i="1"/>
  <c r="H1221" i="1"/>
  <c r="G1221" i="1"/>
  <c r="F1221" i="1"/>
  <c r="E1221" i="1"/>
  <c r="D1221" i="1"/>
  <c r="K1221" i="1" s="1"/>
  <c r="B1221" i="1"/>
  <c r="N1220" i="1"/>
  <c r="H1220" i="1"/>
  <c r="D1220" i="1"/>
  <c r="B1220" i="1"/>
  <c r="N1219" i="1"/>
  <c r="E1219" i="1"/>
  <c r="D1219" i="1"/>
  <c r="B1219" i="1"/>
  <c r="N1218" i="1"/>
  <c r="K1218" i="1"/>
  <c r="J1218" i="1"/>
  <c r="I1218" i="1"/>
  <c r="H1218" i="1"/>
  <c r="G1218" i="1"/>
  <c r="F1218" i="1"/>
  <c r="E1218" i="1"/>
  <c r="D1218" i="1"/>
  <c r="B1218" i="1"/>
  <c r="N1217" i="1"/>
  <c r="K1217" i="1"/>
  <c r="J1217" i="1"/>
  <c r="I1217" i="1"/>
  <c r="H1217" i="1"/>
  <c r="F1217" i="1"/>
  <c r="E1217" i="1"/>
  <c r="L1217" i="1" s="1"/>
  <c r="D1217" i="1"/>
  <c r="G1217" i="1" s="1"/>
  <c r="B1217" i="1"/>
  <c r="N1216" i="1"/>
  <c r="K1216" i="1"/>
  <c r="I1216" i="1"/>
  <c r="H1216" i="1"/>
  <c r="G1216" i="1"/>
  <c r="D1216" i="1"/>
  <c r="B1216" i="1"/>
  <c r="N1215" i="1"/>
  <c r="K1215" i="1"/>
  <c r="J1215" i="1"/>
  <c r="G1215" i="1"/>
  <c r="F1215" i="1"/>
  <c r="D1215" i="1"/>
  <c r="B1215" i="1"/>
  <c r="N1214" i="1"/>
  <c r="I1214" i="1"/>
  <c r="G1214" i="1"/>
  <c r="F1214" i="1"/>
  <c r="E1214" i="1"/>
  <c r="D1214" i="1"/>
  <c r="B1214" i="1"/>
  <c r="N1213" i="1"/>
  <c r="J1213" i="1"/>
  <c r="I1213" i="1"/>
  <c r="H1213" i="1"/>
  <c r="G1213" i="1"/>
  <c r="F1213" i="1"/>
  <c r="E1213" i="1"/>
  <c r="D1213" i="1"/>
  <c r="K1213" i="1" s="1"/>
  <c r="B1213" i="1"/>
  <c r="N1212" i="1"/>
  <c r="K1212" i="1"/>
  <c r="J1212" i="1"/>
  <c r="I1212" i="1"/>
  <c r="D1212" i="1"/>
  <c r="B1212" i="1"/>
  <c r="N1211" i="1"/>
  <c r="K1211" i="1"/>
  <c r="J1211" i="1"/>
  <c r="F1211" i="1"/>
  <c r="D1211" i="1"/>
  <c r="B1211" i="1"/>
  <c r="N1210" i="1"/>
  <c r="K1210" i="1"/>
  <c r="J1210" i="1"/>
  <c r="I1210" i="1"/>
  <c r="H1210" i="1"/>
  <c r="G1210" i="1"/>
  <c r="F1210" i="1"/>
  <c r="E1210" i="1"/>
  <c r="D1210" i="1"/>
  <c r="B1210" i="1"/>
  <c r="N1209" i="1"/>
  <c r="K1209" i="1"/>
  <c r="J1209" i="1"/>
  <c r="I1209" i="1"/>
  <c r="H1209" i="1"/>
  <c r="F1209" i="1"/>
  <c r="E1209" i="1"/>
  <c r="D1209" i="1"/>
  <c r="G1209" i="1" s="1"/>
  <c r="B1209" i="1"/>
  <c r="N1208" i="1"/>
  <c r="D1208" i="1"/>
  <c r="B1208" i="1"/>
  <c r="N1207" i="1"/>
  <c r="D1207" i="1"/>
  <c r="B1207" i="1"/>
  <c r="N1206" i="1"/>
  <c r="D1206" i="1"/>
  <c r="B1206" i="1"/>
  <c r="N1205" i="1"/>
  <c r="J1205" i="1"/>
  <c r="I1205" i="1"/>
  <c r="H1205" i="1"/>
  <c r="G1205" i="1"/>
  <c r="F1205" i="1"/>
  <c r="E1205" i="1"/>
  <c r="D1205" i="1"/>
  <c r="K1205" i="1" s="1"/>
  <c r="B1205" i="1"/>
  <c r="N1204" i="1"/>
  <c r="D1204" i="1"/>
  <c r="B1204" i="1"/>
  <c r="N1203" i="1"/>
  <c r="D1203" i="1"/>
  <c r="B1203" i="1"/>
  <c r="N1202" i="1"/>
  <c r="K1202" i="1"/>
  <c r="J1202" i="1"/>
  <c r="I1202" i="1"/>
  <c r="H1202" i="1"/>
  <c r="G1202" i="1"/>
  <c r="F1202" i="1"/>
  <c r="E1202" i="1"/>
  <c r="D1202" i="1"/>
  <c r="B1202" i="1"/>
  <c r="N1201" i="1"/>
  <c r="K1201" i="1"/>
  <c r="J1201" i="1"/>
  <c r="I1201" i="1"/>
  <c r="H1201" i="1"/>
  <c r="D1201" i="1"/>
  <c r="G1201" i="1" s="1"/>
  <c r="B1201" i="1"/>
  <c r="N1200" i="1"/>
  <c r="K1200" i="1"/>
  <c r="I1200" i="1"/>
  <c r="F1200" i="1"/>
  <c r="D1200" i="1"/>
  <c r="B1200" i="1"/>
  <c r="N1199" i="1"/>
  <c r="K1199" i="1"/>
  <c r="D1199" i="1"/>
  <c r="B1199" i="1"/>
  <c r="N1198" i="1"/>
  <c r="E1198" i="1"/>
  <c r="D1198" i="1"/>
  <c r="B1198" i="1"/>
  <c r="N1197" i="1"/>
  <c r="D1197" i="1"/>
  <c r="K1197" i="1" s="1"/>
  <c r="B1197" i="1"/>
  <c r="N1196" i="1"/>
  <c r="D1196" i="1"/>
  <c r="B1196" i="1"/>
  <c r="N1195" i="1"/>
  <c r="K1195" i="1"/>
  <c r="J1195" i="1"/>
  <c r="H1195" i="1"/>
  <c r="F1195" i="1"/>
  <c r="E1195" i="1"/>
  <c r="D1195" i="1"/>
  <c r="B1195" i="1"/>
  <c r="N1194" i="1"/>
  <c r="K1194" i="1"/>
  <c r="J1194" i="1"/>
  <c r="I1194" i="1"/>
  <c r="H1194" i="1"/>
  <c r="G1194" i="1"/>
  <c r="F1194" i="1"/>
  <c r="E1194" i="1"/>
  <c r="D1194" i="1"/>
  <c r="B1194" i="1"/>
  <c r="N1193" i="1"/>
  <c r="K1193" i="1"/>
  <c r="J1193" i="1"/>
  <c r="I1193" i="1"/>
  <c r="E1193" i="1"/>
  <c r="D1193" i="1"/>
  <c r="G1193" i="1" s="1"/>
  <c r="B1193" i="1"/>
  <c r="N1192" i="1"/>
  <c r="K1192" i="1"/>
  <c r="D1192" i="1"/>
  <c r="B1192" i="1"/>
  <c r="N1191" i="1"/>
  <c r="F1191" i="1"/>
  <c r="D1191" i="1"/>
  <c r="B1191" i="1"/>
  <c r="N1190" i="1"/>
  <c r="D1190" i="1"/>
  <c r="B1190" i="1"/>
  <c r="N1189" i="1"/>
  <c r="D1189" i="1"/>
  <c r="K1189" i="1" s="1"/>
  <c r="B1189" i="1"/>
  <c r="N1188" i="1"/>
  <c r="K1188" i="1"/>
  <c r="J1188" i="1"/>
  <c r="I1188" i="1"/>
  <c r="H1188" i="1"/>
  <c r="G1188" i="1"/>
  <c r="D1188" i="1"/>
  <c r="B1188" i="1"/>
  <c r="N1187" i="1"/>
  <c r="K1187" i="1"/>
  <c r="J1187" i="1"/>
  <c r="H1187" i="1"/>
  <c r="F1187" i="1"/>
  <c r="D1187" i="1"/>
  <c r="B1187" i="1"/>
  <c r="N1186" i="1"/>
  <c r="K1186" i="1"/>
  <c r="J1186" i="1"/>
  <c r="I1186" i="1"/>
  <c r="H1186" i="1"/>
  <c r="G1186" i="1"/>
  <c r="F1186" i="1"/>
  <c r="E1186" i="1"/>
  <c r="D1186" i="1"/>
  <c r="B1186" i="1"/>
  <c r="N1185" i="1"/>
  <c r="K1185" i="1"/>
  <c r="J1185" i="1"/>
  <c r="D1185" i="1"/>
  <c r="G1185" i="1" s="1"/>
  <c r="B1185" i="1"/>
  <c r="N1184" i="1"/>
  <c r="F1184" i="1"/>
  <c r="D1184" i="1"/>
  <c r="B1184" i="1"/>
  <c r="N1183" i="1"/>
  <c r="D1183" i="1"/>
  <c r="B1183" i="1"/>
  <c r="N1182" i="1"/>
  <c r="D1182" i="1"/>
  <c r="B1182" i="1"/>
  <c r="N1181" i="1"/>
  <c r="J1181" i="1"/>
  <c r="I1181" i="1"/>
  <c r="H1181" i="1"/>
  <c r="G1181" i="1"/>
  <c r="F1181" i="1"/>
  <c r="E1181" i="1"/>
  <c r="L1181" i="1" s="1"/>
  <c r="D1181" i="1"/>
  <c r="K1181" i="1" s="1"/>
  <c r="B1181" i="1"/>
  <c r="N1180" i="1"/>
  <c r="K1180" i="1"/>
  <c r="J1180" i="1"/>
  <c r="I1180" i="1"/>
  <c r="H1180" i="1"/>
  <c r="D1180" i="1"/>
  <c r="B1180" i="1"/>
  <c r="N1179" i="1"/>
  <c r="K1179" i="1"/>
  <c r="J1179" i="1"/>
  <c r="H1179" i="1"/>
  <c r="D1179" i="1"/>
  <c r="B1179" i="1"/>
  <c r="N1178" i="1"/>
  <c r="K1178" i="1"/>
  <c r="J1178" i="1"/>
  <c r="I1178" i="1"/>
  <c r="H1178" i="1"/>
  <c r="G1178" i="1"/>
  <c r="F1178" i="1"/>
  <c r="E1178" i="1"/>
  <c r="D1178" i="1"/>
  <c r="B1178" i="1"/>
  <c r="N1177" i="1"/>
  <c r="K1177" i="1"/>
  <c r="E1177" i="1"/>
  <c r="D1177" i="1"/>
  <c r="G1177" i="1" s="1"/>
  <c r="B1177" i="1"/>
  <c r="N1176" i="1"/>
  <c r="D1176" i="1"/>
  <c r="B1176" i="1"/>
  <c r="N1175" i="1"/>
  <c r="D1175" i="1"/>
  <c r="B1175" i="1"/>
  <c r="N1174" i="1"/>
  <c r="K1174" i="1"/>
  <c r="I1174" i="1"/>
  <c r="G1174" i="1"/>
  <c r="F1174" i="1"/>
  <c r="E1174" i="1"/>
  <c r="D1174" i="1"/>
  <c r="B1174" i="1"/>
  <c r="N1173" i="1"/>
  <c r="J1173" i="1"/>
  <c r="I1173" i="1"/>
  <c r="H1173" i="1"/>
  <c r="G1173" i="1"/>
  <c r="F1173" i="1"/>
  <c r="D1173" i="1"/>
  <c r="K1173" i="1" s="1"/>
  <c r="B1173" i="1"/>
  <c r="N1172" i="1"/>
  <c r="K1172" i="1"/>
  <c r="J1172" i="1"/>
  <c r="I1172" i="1"/>
  <c r="D1172" i="1"/>
  <c r="B1172" i="1"/>
  <c r="N1171" i="1"/>
  <c r="K1171" i="1"/>
  <c r="J1171" i="1"/>
  <c r="E1171" i="1"/>
  <c r="D1171" i="1"/>
  <c r="B1171" i="1"/>
  <c r="N1170" i="1"/>
  <c r="K1170" i="1"/>
  <c r="J1170" i="1"/>
  <c r="I1170" i="1"/>
  <c r="H1170" i="1"/>
  <c r="G1170" i="1"/>
  <c r="F1170" i="1"/>
  <c r="E1170" i="1"/>
  <c r="D1170" i="1"/>
  <c r="B1170" i="1"/>
  <c r="N1169" i="1"/>
  <c r="D1169" i="1"/>
  <c r="B1169" i="1"/>
  <c r="N1168" i="1"/>
  <c r="F1168" i="1"/>
  <c r="D1168" i="1"/>
  <c r="B1168" i="1"/>
  <c r="N1167" i="1"/>
  <c r="K1167" i="1"/>
  <c r="J1167" i="1"/>
  <c r="I1167" i="1"/>
  <c r="G1167" i="1"/>
  <c r="F1167" i="1"/>
  <c r="D1167" i="1"/>
  <c r="B1167" i="1"/>
  <c r="N1166" i="1"/>
  <c r="K1166" i="1"/>
  <c r="I1166" i="1"/>
  <c r="G1166" i="1"/>
  <c r="F1166" i="1"/>
  <c r="D1166" i="1"/>
  <c r="B1166" i="1"/>
  <c r="N1165" i="1"/>
  <c r="J1165" i="1"/>
  <c r="I1165" i="1"/>
  <c r="H1165" i="1"/>
  <c r="G1165" i="1"/>
  <c r="D1165" i="1"/>
  <c r="K1165" i="1" s="1"/>
  <c r="B1165" i="1"/>
  <c r="N1164" i="1"/>
  <c r="K1164" i="1"/>
  <c r="J1164" i="1"/>
  <c r="G1164" i="1"/>
  <c r="D1164" i="1"/>
  <c r="B1164" i="1"/>
  <c r="N1163" i="1"/>
  <c r="K1163" i="1"/>
  <c r="D1163" i="1"/>
  <c r="B1163" i="1"/>
  <c r="N1162" i="1"/>
  <c r="K1162" i="1"/>
  <c r="J1162" i="1"/>
  <c r="I1162" i="1"/>
  <c r="H1162" i="1"/>
  <c r="G1162" i="1"/>
  <c r="F1162" i="1"/>
  <c r="E1162" i="1"/>
  <c r="D1162" i="1"/>
  <c r="B1162" i="1"/>
  <c r="N1161" i="1"/>
  <c r="D1161" i="1"/>
  <c r="B1161" i="1"/>
  <c r="N1160" i="1"/>
  <c r="K1160" i="1"/>
  <c r="I1160" i="1"/>
  <c r="H1160" i="1"/>
  <c r="G1160" i="1"/>
  <c r="F1160" i="1"/>
  <c r="D1160" i="1"/>
  <c r="B1160" i="1"/>
  <c r="N1159" i="1"/>
  <c r="K1159" i="1"/>
  <c r="J1159" i="1"/>
  <c r="I1159" i="1"/>
  <c r="G1159" i="1"/>
  <c r="D1159" i="1"/>
  <c r="B1159" i="1"/>
  <c r="N1158" i="1"/>
  <c r="K1158" i="1"/>
  <c r="I1158" i="1"/>
  <c r="G1158" i="1"/>
  <c r="D1158" i="1"/>
  <c r="B1158" i="1"/>
  <c r="N1157" i="1"/>
  <c r="J1157" i="1"/>
  <c r="I1157" i="1"/>
  <c r="H1157" i="1"/>
  <c r="E1157" i="1"/>
  <c r="D1157" i="1"/>
  <c r="K1157" i="1" s="1"/>
  <c r="B1157" i="1"/>
  <c r="N1156" i="1"/>
  <c r="K1156" i="1"/>
  <c r="D1156" i="1"/>
  <c r="B1156" i="1"/>
  <c r="N1155" i="1"/>
  <c r="E1155" i="1"/>
  <c r="D1155" i="1"/>
  <c r="B1155" i="1"/>
  <c r="N1154" i="1"/>
  <c r="D1154" i="1"/>
  <c r="E1154" i="1" s="1"/>
  <c r="B1154" i="1"/>
  <c r="N1153" i="1"/>
  <c r="K1153" i="1"/>
  <c r="J1153" i="1"/>
  <c r="I1153" i="1"/>
  <c r="H1153" i="1"/>
  <c r="G1153" i="1"/>
  <c r="D1153" i="1"/>
  <c r="E1153" i="1" s="1"/>
  <c r="B1153" i="1"/>
  <c r="N1152" i="1"/>
  <c r="K1152" i="1"/>
  <c r="J1152" i="1"/>
  <c r="I1152" i="1"/>
  <c r="E1152" i="1"/>
  <c r="D1152" i="1"/>
  <c r="H1152" i="1" s="1"/>
  <c r="B1152" i="1"/>
  <c r="N1151" i="1"/>
  <c r="J1151" i="1"/>
  <c r="E1151" i="1"/>
  <c r="D1151" i="1"/>
  <c r="K1151" i="1" s="1"/>
  <c r="B1151" i="1"/>
  <c r="N1150" i="1"/>
  <c r="D1150" i="1"/>
  <c r="B1150" i="1"/>
  <c r="N1149" i="1"/>
  <c r="K1149" i="1"/>
  <c r="J1149" i="1"/>
  <c r="H1149" i="1"/>
  <c r="G1149" i="1"/>
  <c r="F1149" i="1"/>
  <c r="D1149" i="1"/>
  <c r="I1149" i="1" s="1"/>
  <c r="B1149" i="1"/>
  <c r="N1148" i="1"/>
  <c r="K1148" i="1"/>
  <c r="J1148" i="1"/>
  <c r="I1148" i="1"/>
  <c r="H1148" i="1"/>
  <c r="G1148" i="1"/>
  <c r="F1148" i="1"/>
  <c r="E1148" i="1"/>
  <c r="D1148" i="1"/>
  <c r="B1148" i="1"/>
  <c r="N1147" i="1"/>
  <c r="K1147" i="1"/>
  <c r="E1147" i="1"/>
  <c r="D1147" i="1"/>
  <c r="G1147" i="1" s="1"/>
  <c r="B1147" i="1"/>
  <c r="N1146" i="1"/>
  <c r="E1146" i="1"/>
  <c r="D1146" i="1"/>
  <c r="B1146" i="1"/>
  <c r="N1145" i="1"/>
  <c r="K1145" i="1"/>
  <c r="J1145" i="1"/>
  <c r="I1145" i="1"/>
  <c r="H1145" i="1"/>
  <c r="G1145" i="1"/>
  <c r="D1145" i="1"/>
  <c r="E1145" i="1" s="1"/>
  <c r="B1145" i="1"/>
  <c r="N1144" i="1"/>
  <c r="K1144" i="1"/>
  <c r="J1144" i="1"/>
  <c r="I1144" i="1"/>
  <c r="E1144" i="1"/>
  <c r="D1144" i="1"/>
  <c r="H1144" i="1" s="1"/>
  <c r="B1144" i="1"/>
  <c r="N1143" i="1"/>
  <c r="J1143" i="1"/>
  <c r="E1143" i="1"/>
  <c r="D1143" i="1"/>
  <c r="K1143" i="1" s="1"/>
  <c r="B1143" i="1"/>
  <c r="N1142" i="1"/>
  <c r="D1142" i="1"/>
  <c r="B1142" i="1"/>
  <c r="N1141" i="1"/>
  <c r="K1141" i="1"/>
  <c r="J1141" i="1"/>
  <c r="H1141" i="1"/>
  <c r="G1141" i="1"/>
  <c r="F1141" i="1"/>
  <c r="D1141" i="1"/>
  <c r="I1141" i="1" s="1"/>
  <c r="B1141" i="1"/>
  <c r="N1140" i="1"/>
  <c r="K1140" i="1"/>
  <c r="J1140" i="1"/>
  <c r="I1140" i="1"/>
  <c r="H1140" i="1"/>
  <c r="G1140" i="1"/>
  <c r="F1140" i="1"/>
  <c r="E1140" i="1"/>
  <c r="D1140" i="1"/>
  <c r="B1140" i="1"/>
  <c r="N1139" i="1"/>
  <c r="K1139" i="1"/>
  <c r="E1139" i="1"/>
  <c r="D1139" i="1"/>
  <c r="G1139" i="1" s="1"/>
  <c r="B1139" i="1"/>
  <c r="N1138" i="1"/>
  <c r="E1138" i="1"/>
  <c r="D1138" i="1"/>
  <c r="B1138" i="1"/>
  <c r="N1137" i="1"/>
  <c r="K1137" i="1"/>
  <c r="J1137" i="1"/>
  <c r="I1137" i="1"/>
  <c r="H1137" i="1"/>
  <c r="G1137" i="1"/>
  <c r="D1137" i="1"/>
  <c r="E1137" i="1" s="1"/>
  <c r="B1137" i="1"/>
  <c r="N1136" i="1"/>
  <c r="K1136" i="1"/>
  <c r="J1136" i="1"/>
  <c r="I1136" i="1"/>
  <c r="E1136" i="1"/>
  <c r="D1136" i="1"/>
  <c r="H1136" i="1" s="1"/>
  <c r="B1136" i="1"/>
  <c r="N1135" i="1"/>
  <c r="J1135" i="1"/>
  <c r="E1135" i="1"/>
  <c r="D1135" i="1"/>
  <c r="K1135" i="1" s="1"/>
  <c r="B1135" i="1"/>
  <c r="N1134" i="1"/>
  <c r="D1134" i="1"/>
  <c r="B1134" i="1"/>
  <c r="N1133" i="1"/>
  <c r="K1133" i="1"/>
  <c r="J1133" i="1"/>
  <c r="H1133" i="1"/>
  <c r="G1133" i="1"/>
  <c r="F1133" i="1"/>
  <c r="D1133" i="1"/>
  <c r="I1133" i="1" s="1"/>
  <c r="B1133" i="1"/>
  <c r="N1132" i="1"/>
  <c r="K1132" i="1"/>
  <c r="J1132" i="1"/>
  <c r="I1132" i="1"/>
  <c r="H1132" i="1"/>
  <c r="G1132" i="1"/>
  <c r="F1132" i="1"/>
  <c r="E1132" i="1"/>
  <c r="D1132" i="1"/>
  <c r="B1132" i="1"/>
  <c r="N1131" i="1"/>
  <c r="K1131" i="1"/>
  <c r="E1131" i="1"/>
  <c r="D1131" i="1"/>
  <c r="G1131" i="1" s="1"/>
  <c r="B1131" i="1"/>
  <c r="N1130" i="1"/>
  <c r="D1130" i="1"/>
  <c r="B1130" i="1"/>
  <c r="N1129" i="1"/>
  <c r="K1129" i="1"/>
  <c r="J1129" i="1"/>
  <c r="I1129" i="1"/>
  <c r="H1129" i="1"/>
  <c r="G1129" i="1"/>
  <c r="D1129" i="1"/>
  <c r="E1129" i="1" s="1"/>
  <c r="B1129" i="1"/>
  <c r="N1128" i="1"/>
  <c r="K1128" i="1"/>
  <c r="J1128" i="1"/>
  <c r="I1128" i="1"/>
  <c r="E1128" i="1"/>
  <c r="D1128" i="1"/>
  <c r="H1128" i="1" s="1"/>
  <c r="B1128" i="1"/>
  <c r="N1127" i="1"/>
  <c r="J1127" i="1"/>
  <c r="E1127" i="1"/>
  <c r="D1127" i="1"/>
  <c r="K1127" i="1" s="1"/>
  <c r="B1127" i="1"/>
  <c r="N1126" i="1"/>
  <c r="D1126" i="1"/>
  <c r="E1126" i="1" s="1"/>
  <c r="B1126" i="1"/>
  <c r="N1125" i="1"/>
  <c r="K1125" i="1"/>
  <c r="J1125" i="1"/>
  <c r="H1125" i="1"/>
  <c r="G1125" i="1"/>
  <c r="F1125" i="1"/>
  <c r="D1125" i="1"/>
  <c r="I1125" i="1" s="1"/>
  <c r="B1125" i="1"/>
  <c r="N1124" i="1"/>
  <c r="K1124" i="1"/>
  <c r="J1124" i="1"/>
  <c r="I1124" i="1"/>
  <c r="H1124" i="1"/>
  <c r="G1124" i="1"/>
  <c r="F1124" i="1"/>
  <c r="E1124" i="1"/>
  <c r="D1124" i="1"/>
  <c r="B1124" i="1"/>
  <c r="N1123" i="1"/>
  <c r="K1123" i="1"/>
  <c r="E1123" i="1"/>
  <c r="D1123" i="1"/>
  <c r="G1123" i="1" s="1"/>
  <c r="B1123" i="1"/>
  <c r="N1122" i="1"/>
  <c r="D1122" i="1"/>
  <c r="B1122" i="1"/>
  <c r="N1121" i="1"/>
  <c r="K1121" i="1"/>
  <c r="J1121" i="1"/>
  <c r="I1121" i="1"/>
  <c r="H1121" i="1"/>
  <c r="G1121" i="1"/>
  <c r="D1121" i="1"/>
  <c r="E1121" i="1" s="1"/>
  <c r="B1121" i="1"/>
  <c r="N1120" i="1"/>
  <c r="K1120" i="1"/>
  <c r="J1120" i="1"/>
  <c r="I1120" i="1"/>
  <c r="E1120" i="1"/>
  <c r="D1120" i="1"/>
  <c r="H1120" i="1" s="1"/>
  <c r="B1120" i="1"/>
  <c r="N1119" i="1"/>
  <c r="J1119" i="1"/>
  <c r="E1119" i="1"/>
  <c r="D1119" i="1"/>
  <c r="K1119" i="1" s="1"/>
  <c r="B1119" i="1"/>
  <c r="N1118" i="1"/>
  <c r="E1118" i="1"/>
  <c r="D1118" i="1"/>
  <c r="B1118" i="1"/>
  <c r="N1117" i="1"/>
  <c r="K1117" i="1"/>
  <c r="J1117" i="1"/>
  <c r="H1117" i="1"/>
  <c r="G1117" i="1"/>
  <c r="F1117" i="1"/>
  <c r="D1117" i="1"/>
  <c r="I1117" i="1" s="1"/>
  <c r="B1117" i="1"/>
  <c r="N1116" i="1"/>
  <c r="K1116" i="1"/>
  <c r="J1116" i="1"/>
  <c r="I1116" i="1"/>
  <c r="H1116" i="1"/>
  <c r="G1116" i="1"/>
  <c r="F1116" i="1"/>
  <c r="E1116" i="1"/>
  <c r="D1116" i="1"/>
  <c r="B1116" i="1"/>
  <c r="N1115" i="1"/>
  <c r="K1115" i="1"/>
  <c r="E1115" i="1"/>
  <c r="D1115" i="1"/>
  <c r="G1115" i="1" s="1"/>
  <c r="B1115" i="1"/>
  <c r="N1114" i="1"/>
  <c r="D1114" i="1"/>
  <c r="B1114" i="1"/>
  <c r="N1113" i="1"/>
  <c r="K1113" i="1"/>
  <c r="J1113" i="1"/>
  <c r="I1113" i="1"/>
  <c r="H1113" i="1"/>
  <c r="G1113" i="1"/>
  <c r="D1113" i="1"/>
  <c r="E1113" i="1" s="1"/>
  <c r="B1113" i="1"/>
  <c r="N1112" i="1"/>
  <c r="K1112" i="1"/>
  <c r="J1112" i="1"/>
  <c r="I1112" i="1"/>
  <c r="E1112" i="1"/>
  <c r="D1112" i="1"/>
  <c r="H1112" i="1" s="1"/>
  <c r="B1112" i="1"/>
  <c r="N1111" i="1"/>
  <c r="J1111" i="1"/>
  <c r="E1111" i="1"/>
  <c r="D1111" i="1"/>
  <c r="K1111" i="1" s="1"/>
  <c r="B1111" i="1"/>
  <c r="N1110" i="1"/>
  <c r="D1110" i="1"/>
  <c r="B1110" i="1"/>
  <c r="N1109" i="1"/>
  <c r="K1109" i="1"/>
  <c r="J1109" i="1"/>
  <c r="H1109" i="1"/>
  <c r="G1109" i="1"/>
  <c r="F1109" i="1"/>
  <c r="D1109" i="1"/>
  <c r="I1109" i="1" s="1"/>
  <c r="B1109" i="1"/>
  <c r="N1108" i="1"/>
  <c r="K1108" i="1"/>
  <c r="J1108" i="1"/>
  <c r="I1108" i="1"/>
  <c r="H1108" i="1"/>
  <c r="G1108" i="1"/>
  <c r="F1108" i="1"/>
  <c r="E1108" i="1"/>
  <c r="D1108" i="1"/>
  <c r="B1108" i="1"/>
  <c r="N1107" i="1"/>
  <c r="K1107" i="1"/>
  <c r="E1107" i="1"/>
  <c r="D1107" i="1"/>
  <c r="G1107" i="1" s="1"/>
  <c r="B1107" i="1"/>
  <c r="N1106" i="1"/>
  <c r="D1106" i="1"/>
  <c r="B1106" i="1"/>
  <c r="N1105" i="1"/>
  <c r="K1105" i="1"/>
  <c r="J1105" i="1"/>
  <c r="I1105" i="1"/>
  <c r="H1105" i="1"/>
  <c r="G1105" i="1"/>
  <c r="D1105" i="1"/>
  <c r="E1105" i="1" s="1"/>
  <c r="B1105" i="1"/>
  <c r="N1104" i="1"/>
  <c r="K1104" i="1"/>
  <c r="J1104" i="1"/>
  <c r="I1104" i="1"/>
  <c r="D1104" i="1"/>
  <c r="H1104" i="1" s="1"/>
  <c r="B1104" i="1"/>
  <c r="N1103" i="1"/>
  <c r="J1103" i="1"/>
  <c r="E1103" i="1"/>
  <c r="D1103" i="1"/>
  <c r="K1103" i="1" s="1"/>
  <c r="B1103" i="1"/>
  <c r="N1102" i="1"/>
  <c r="D1102" i="1"/>
  <c r="B1102" i="1"/>
  <c r="N1101" i="1"/>
  <c r="K1101" i="1"/>
  <c r="J1101" i="1"/>
  <c r="H1101" i="1"/>
  <c r="G1101" i="1"/>
  <c r="F1101" i="1"/>
  <c r="D1101" i="1"/>
  <c r="I1101" i="1" s="1"/>
  <c r="B1101" i="1"/>
  <c r="N1100" i="1"/>
  <c r="K1100" i="1"/>
  <c r="J1100" i="1"/>
  <c r="I1100" i="1"/>
  <c r="H1100" i="1"/>
  <c r="G1100" i="1"/>
  <c r="F1100" i="1"/>
  <c r="E1100" i="1"/>
  <c r="D1100" i="1"/>
  <c r="B1100" i="1"/>
  <c r="N1099" i="1"/>
  <c r="K1099" i="1"/>
  <c r="E1099" i="1"/>
  <c r="D1099" i="1"/>
  <c r="G1099" i="1" s="1"/>
  <c r="B1099" i="1"/>
  <c r="N1098" i="1"/>
  <c r="D1098" i="1"/>
  <c r="B1098" i="1"/>
  <c r="N1097" i="1"/>
  <c r="K1097" i="1"/>
  <c r="J1097" i="1"/>
  <c r="I1097" i="1"/>
  <c r="H1097" i="1"/>
  <c r="G1097" i="1"/>
  <c r="D1097" i="1"/>
  <c r="E1097" i="1" s="1"/>
  <c r="B1097" i="1"/>
  <c r="N1096" i="1"/>
  <c r="K1096" i="1"/>
  <c r="J1096" i="1"/>
  <c r="I1096" i="1"/>
  <c r="D1096" i="1"/>
  <c r="H1096" i="1" s="1"/>
  <c r="B1096" i="1"/>
  <c r="N1095" i="1"/>
  <c r="J1095" i="1"/>
  <c r="E1095" i="1"/>
  <c r="D1095" i="1"/>
  <c r="K1095" i="1" s="1"/>
  <c r="B1095" i="1"/>
  <c r="N1094" i="1"/>
  <c r="H1094" i="1"/>
  <c r="G1094" i="1"/>
  <c r="E1094" i="1"/>
  <c r="D1094" i="1"/>
  <c r="B1094" i="1"/>
  <c r="N1093" i="1"/>
  <c r="K1093" i="1"/>
  <c r="J1093" i="1"/>
  <c r="H1093" i="1"/>
  <c r="G1093" i="1"/>
  <c r="F1093" i="1"/>
  <c r="D1093" i="1"/>
  <c r="I1093" i="1" s="1"/>
  <c r="B1093" i="1"/>
  <c r="N1092" i="1"/>
  <c r="K1092" i="1"/>
  <c r="J1092" i="1"/>
  <c r="I1092" i="1"/>
  <c r="H1092" i="1"/>
  <c r="G1092" i="1"/>
  <c r="F1092" i="1"/>
  <c r="E1092" i="1"/>
  <c r="D1092" i="1"/>
  <c r="B1092" i="1"/>
  <c r="N1091" i="1"/>
  <c r="K1091" i="1"/>
  <c r="E1091" i="1"/>
  <c r="D1091" i="1"/>
  <c r="B1091" i="1"/>
  <c r="N1090" i="1"/>
  <c r="G1090" i="1"/>
  <c r="E1090" i="1"/>
  <c r="D1090" i="1"/>
  <c r="B1090" i="1"/>
  <c r="N1089" i="1"/>
  <c r="K1089" i="1"/>
  <c r="J1089" i="1"/>
  <c r="I1089" i="1"/>
  <c r="H1089" i="1"/>
  <c r="G1089" i="1"/>
  <c r="D1089" i="1"/>
  <c r="E1089" i="1" s="1"/>
  <c r="B1089" i="1"/>
  <c r="N1088" i="1"/>
  <c r="K1088" i="1"/>
  <c r="J1088" i="1"/>
  <c r="I1088" i="1"/>
  <c r="D1088" i="1"/>
  <c r="H1088" i="1" s="1"/>
  <c r="B1088" i="1"/>
  <c r="N1087" i="1"/>
  <c r="D1087" i="1"/>
  <c r="J1087" i="1" s="1"/>
  <c r="B1087" i="1"/>
  <c r="N1086" i="1"/>
  <c r="H1086" i="1"/>
  <c r="G1086" i="1"/>
  <c r="D1086" i="1"/>
  <c r="B1086" i="1"/>
  <c r="N1085" i="1"/>
  <c r="K1085" i="1"/>
  <c r="J1085" i="1"/>
  <c r="H1085" i="1"/>
  <c r="G1085" i="1"/>
  <c r="F1085" i="1"/>
  <c r="D1085" i="1"/>
  <c r="I1085" i="1" s="1"/>
  <c r="B1085" i="1"/>
  <c r="N1084" i="1"/>
  <c r="K1084" i="1"/>
  <c r="J1084" i="1"/>
  <c r="I1084" i="1"/>
  <c r="H1084" i="1"/>
  <c r="G1084" i="1"/>
  <c r="F1084" i="1"/>
  <c r="E1084" i="1"/>
  <c r="D1084" i="1"/>
  <c r="B1084" i="1"/>
  <c r="N1083" i="1"/>
  <c r="K1083" i="1"/>
  <c r="D1083" i="1"/>
  <c r="B1083" i="1"/>
  <c r="N1082" i="1"/>
  <c r="F1082" i="1"/>
  <c r="D1082" i="1"/>
  <c r="B1082" i="1"/>
  <c r="N1081" i="1"/>
  <c r="K1081" i="1"/>
  <c r="J1081" i="1"/>
  <c r="I1081" i="1"/>
  <c r="H1081" i="1"/>
  <c r="G1081" i="1"/>
  <c r="D1081" i="1"/>
  <c r="E1081" i="1" s="1"/>
  <c r="B1081" i="1"/>
  <c r="N1080" i="1"/>
  <c r="K1080" i="1"/>
  <c r="J1080" i="1"/>
  <c r="I1080" i="1"/>
  <c r="D1080" i="1"/>
  <c r="H1080" i="1" s="1"/>
  <c r="B1080" i="1"/>
  <c r="N1079" i="1"/>
  <c r="E1079" i="1"/>
  <c r="D1079" i="1"/>
  <c r="J1079" i="1" s="1"/>
  <c r="B1079" i="1"/>
  <c r="N1078" i="1"/>
  <c r="H1078" i="1"/>
  <c r="D1078" i="1"/>
  <c r="B1078" i="1"/>
  <c r="N1077" i="1"/>
  <c r="K1077" i="1"/>
  <c r="J1077" i="1"/>
  <c r="H1077" i="1"/>
  <c r="G1077" i="1"/>
  <c r="F1077" i="1"/>
  <c r="D1077" i="1"/>
  <c r="I1077" i="1" s="1"/>
  <c r="B1077" i="1"/>
  <c r="N1076" i="1"/>
  <c r="K1076" i="1"/>
  <c r="J1076" i="1"/>
  <c r="I1076" i="1"/>
  <c r="H1076" i="1"/>
  <c r="G1076" i="1"/>
  <c r="F1076" i="1"/>
  <c r="E1076" i="1"/>
  <c r="D1076" i="1"/>
  <c r="B1076" i="1"/>
  <c r="N1075" i="1"/>
  <c r="D1075" i="1"/>
  <c r="B1075" i="1"/>
  <c r="N1074" i="1"/>
  <c r="G1074" i="1"/>
  <c r="F1074" i="1"/>
  <c r="E1074" i="1"/>
  <c r="D1074" i="1"/>
  <c r="B1074" i="1"/>
  <c r="N1073" i="1"/>
  <c r="K1073" i="1"/>
  <c r="J1073" i="1"/>
  <c r="I1073" i="1"/>
  <c r="H1073" i="1"/>
  <c r="G1073" i="1"/>
  <c r="D1073" i="1"/>
  <c r="E1073" i="1" s="1"/>
  <c r="B1073" i="1"/>
  <c r="N1072" i="1"/>
  <c r="K1072" i="1"/>
  <c r="J1072" i="1"/>
  <c r="I1072" i="1"/>
  <c r="D1072" i="1"/>
  <c r="H1072" i="1" s="1"/>
  <c r="B1072" i="1"/>
  <c r="N1071" i="1"/>
  <c r="D1071" i="1"/>
  <c r="B1071" i="1"/>
  <c r="N1070" i="1"/>
  <c r="D1070" i="1"/>
  <c r="H1070" i="1" s="1"/>
  <c r="B1070" i="1"/>
  <c r="N1069" i="1"/>
  <c r="K1069" i="1"/>
  <c r="J1069" i="1"/>
  <c r="H1069" i="1"/>
  <c r="G1069" i="1"/>
  <c r="F1069" i="1"/>
  <c r="D1069" i="1"/>
  <c r="I1069" i="1" s="1"/>
  <c r="B1069" i="1"/>
  <c r="N1068" i="1"/>
  <c r="K1068" i="1"/>
  <c r="J1068" i="1"/>
  <c r="I1068" i="1"/>
  <c r="H1068" i="1"/>
  <c r="G1068" i="1"/>
  <c r="F1068" i="1"/>
  <c r="E1068" i="1"/>
  <c r="D1068" i="1"/>
  <c r="B1068" i="1"/>
  <c r="N1067" i="1"/>
  <c r="D1067" i="1"/>
  <c r="K1067" i="1" s="1"/>
  <c r="B1067" i="1"/>
  <c r="N1066" i="1"/>
  <c r="G1066" i="1"/>
  <c r="F1066" i="1"/>
  <c r="D1066" i="1"/>
  <c r="B1066" i="1"/>
  <c r="N1065" i="1"/>
  <c r="K1065" i="1"/>
  <c r="J1065" i="1"/>
  <c r="I1065" i="1"/>
  <c r="H1065" i="1"/>
  <c r="G1065" i="1"/>
  <c r="D1065" i="1"/>
  <c r="E1065" i="1" s="1"/>
  <c r="B1065" i="1"/>
  <c r="N1064" i="1"/>
  <c r="K1064" i="1"/>
  <c r="J1064" i="1"/>
  <c r="I1064" i="1"/>
  <c r="D1064" i="1"/>
  <c r="H1064" i="1" s="1"/>
  <c r="B1064" i="1"/>
  <c r="N1063" i="1"/>
  <c r="E1063" i="1"/>
  <c r="D1063" i="1"/>
  <c r="B1063" i="1"/>
  <c r="N1062" i="1"/>
  <c r="E1062" i="1"/>
  <c r="D1062" i="1"/>
  <c r="H1062" i="1" s="1"/>
  <c r="B1062" i="1"/>
  <c r="N1061" i="1"/>
  <c r="K1061" i="1"/>
  <c r="J1061" i="1"/>
  <c r="H1061" i="1"/>
  <c r="G1061" i="1"/>
  <c r="F1061" i="1"/>
  <c r="D1061" i="1"/>
  <c r="I1061" i="1" s="1"/>
  <c r="B1061" i="1"/>
  <c r="N1060" i="1"/>
  <c r="K1060" i="1"/>
  <c r="J1060" i="1"/>
  <c r="I1060" i="1"/>
  <c r="H1060" i="1"/>
  <c r="G1060" i="1"/>
  <c r="F1060" i="1"/>
  <c r="E1060" i="1"/>
  <c r="D1060" i="1"/>
  <c r="B1060" i="1"/>
  <c r="N1059" i="1"/>
  <c r="E1059" i="1"/>
  <c r="D1059" i="1"/>
  <c r="K1059" i="1" s="1"/>
  <c r="B1059" i="1"/>
  <c r="N1058" i="1"/>
  <c r="G1058" i="1"/>
  <c r="F1058" i="1"/>
  <c r="E1058" i="1"/>
  <c r="D1058" i="1"/>
  <c r="B1058" i="1"/>
  <c r="N1057" i="1"/>
  <c r="K1057" i="1"/>
  <c r="J1057" i="1"/>
  <c r="I1057" i="1"/>
  <c r="H1057" i="1"/>
  <c r="G1057" i="1"/>
  <c r="D1057" i="1"/>
  <c r="E1057" i="1" s="1"/>
  <c r="B1057" i="1"/>
  <c r="N1056" i="1"/>
  <c r="K1056" i="1"/>
  <c r="J1056" i="1"/>
  <c r="I1056" i="1"/>
  <c r="D1056" i="1"/>
  <c r="H1056" i="1" s="1"/>
  <c r="B1056" i="1"/>
  <c r="N1055" i="1"/>
  <c r="D1055" i="1"/>
  <c r="B1055" i="1"/>
  <c r="N1054" i="1"/>
  <c r="D1054" i="1"/>
  <c r="H1054" i="1" s="1"/>
  <c r="B1054" i="1"/>
  <c r="N1053" i="1"/>
  <c r="K1053" i="1"/>
  <c r="J1053" i="1"/>
  <c r="H1053" i="1"/>
  <c r="G1053" i="1"/>
  <c r="F1053" i="1"/>
  <c r="D1053" i="1"/>
  <c r="I1053" i="1" s="1"/>
  <c r="B1053" i="1"/>
  <c r="N1052" i="1"/>
  <c r="K1052" i="1"/>
  <c r="J1052" i="1"/>
  <c r="I1052" i="1"/>
  <c r="H1052" i="1"/>
  <c r="G1052" i="1"/>
  <c r="F1052" i="1"/>
  <c r="E1052" i="1"/>
  <c r="D1052" i="1"/>
  <c r="B1052" i="1"/>
  <c r="N1051" i="1"/>
  <c r="D1051" i="1"/>
  <c r="B1051" i="1"/>
  <c r="N1050" i="1"/>
  <c r="D1050" i="1"/>
  <c r="G1050" i="1" s="1"/>
  <c r="B1050" i="1"/>
  <c r="N1049" i="1"/>
  <c r="K1049" i="1"/>
  <c r="J1049" i="1"/>
  <c r="I1049" i="1"/>
  <c r="H1049" i="1"/>
  <c r="G1049" i="1"/>
  <c r="D1049" i="1"/>
  <c r="E1049" i="1" s="1"/>
  <c r="B1049" i="1"/>
  <c r="N1048" i="1"/>
  <c r="K1048" i="1"/>
  <c r="J1048" i="1"/>
  <c r="I1048" i="1"/>
  <c r="D1048" i="1"/>
  <c r="H1048" i="1" s="1"/>
  <c r="B1048" i="1"/>
  <c r="N1047" i="1"/>
  <c r="J1047" i="1"/>
  <c r="E1047" i="1"/>
  <c r="D1047" i="1"/>
  <c r="B1047" i="1"/>
  <c r="N1046" i="1"/>
  <c r="H1046" i="1"/>
  <c r="E1046" i="1"/>
  <c r="D1046" i="1"/>
  <c r="B1046" i="1"/>
  <c r="N1045" i="1"/>
  <c r="K1045" i="1"/>
  <c r="J1045" i="1"/>
  <c r="H1045" i="1"/>
  <c r="G1045" i="1"/>
  <c r="F1045" i="1"/>
  <c r="D1045" i="1"/>
  <c r="I1045" i="1" s="1"/>
  <c r="B1045" i="1"/>
  <c r="N1044" i="1"/>
  <c r="K1044" i="1"/>
  <c r="J1044" i="1"/>
  <c r="I1044" i="1"/>
  <c r="H1044" i="1"/>
  <c r="G1044" i="1"/>
  <c r="F1044" i="1"/>
  <c r="E1044" i="1"/>
  <c r="D1044" i="1"/>
  <c r="B1044" i="1"/>
  <c r="N1043" i="1"/>
  <c r="E1043" i="1"/>
  <c r="D1043" i="1"/>
  <c r="B1043" i="1"/>
  <c r="N1042" i="1"/>
  <c r="G1042" i="1"/>
  <c r="E1042" i="1"/>
  <c r="D1042" i="1"/>
  <c r="F1042" i="1" s="1"/>
  <c r="B1042" i="1"/>
  <c r="N1041" i="1"/>
  <c r="K1041" i="1"/>
  <c r="J1041" i="1"/>
  <c r="I1041" i="1"/>
  <c r="H1041" i="1"/>
  <c r="G1041" i="1"/>
  <c r="D1041" i="1"/>
  <c r="E1041" i="1" s="1"/>
  <c r="B1041" i="1"/>
  <c r="N1040" i="1"/>
  <c r="K1040" i="1"/>
  <c r="J1040" i="1"/>
  <c r="I1040" i="1"/>
  <c r="D1040" i="1"/>
  <c r="H1040" i="1" s="1"/>
  <c r="B1040" i="1"/>
  <c r="N1039" i="1"/>
  <c r="J1039" i="1"/>
  <c r="D1039" i="1"/>
  <c r="B1039" i="1"/>
  <c r="N1038" i="1"/>
  <c r="G1038" i="1"/>
  <c r="D1038" i="1"/>
  <c r="B1038" i="1"/>
  <c r="N1037" i="1"/>
  <c r="K1037" i="1"/>
  <c r="J1037" i="1"/>
  <c r="H1037" i="1"/>
  <c r="G1037" i="1"/>
  <c r="F1037" i="1"/>
  <c r="D1037" i="1"/>
  <c r="I1037" i="1" s="1"/>
  <c r="B1037" i="1"/>
  <c r="N1036" i="1"/>
  <c r="K1036" i="1"/>
  <c r="J1036" i="1"/>
  <c r="I1036" i="1"/>
  <c r="H1036" i="1"/>
  <c r="G1036" i="1"/>
  <c r="F1036" i="1"/>
  <c r="E1036" i="1"/>
  <c r="D1036" i="1"/>
  <c r="B1036" i="1"/>
  <c r="N1035" i="1"/>
  <c r="K1035" i="1"/>
  <c r="D1035" i="1"/>
  <c r="B1035" i="1"/>
  <c r="N1034" i="1"/>
  <c r="D1034" i="1"/>
  <c r="G1034" i="1" s="1"/>
  <c r="B1034" i="1"/>
  <c r="N1033" i="1"/>
  <c r="K1033" i="1"/>
  <c r="J1033" i="1"/>
  <c r="I1033" i="1"/>
  <c r="H1033" i="1"/>
  <c r="G1033" i="1"/>
  <c r="D1033" i="1"/>
  <c r="E1033" i="1" s="1"/>
  <c r="B1033" i="1"/>
  <c r="N1032" i="1"/>
  <c r="K1032" i="1"/>
  <c r="J1032" i="1"/>
  <c r="I1032" i="1"/>
  <c r="D1032" i="1"/>
  <c r="H1032" i="1" s="1"/>
  <c r="B1032" i="1"/>
  <c r="N1031" i="1"/>
  <c r="J1031" i="1"/>
  <c r="E1031" i="1"/>
  <c r="D1031" i="1"/>
  <c r="B1031" i="1"/>
  <c r="N1030" i="1"/>
  <c r="H1030" i="1"/>
  <c r="G1030" i="1"/>
  <c r="E1030" i="1"/>
  <c r="D1030" i="1"/>
  <c r="B1030" i="1"/>
  <c r="N1029" i="1"/>
  <c r="K1029" i="1"/>
  <c r="J1029" i="1"/>
  <c r="H1029" i="1"/>
  <c r="G1029" i="1"/>
  <c r="F1029" i="1"/>
  <c r="D1029" i="1"/>
  <c r="I1029" i="1" s="1"/>
  <c r="B1029" i="1"/>
  <c r="N1028" i="1"/>
  <c r="K1028" i="1"/>
  <c r="J1028" i="1"/>
  <c r="I1028" i="1"/>
  <c r="H1028" i="1"/>
  <c r="G1028" i="1"/>
  <c r="F1028" i="1"/>
  <c r="E1028" i="1"/>
  <c r="D1028" i="1"/>
  <c r="B1028" i="1"/>
  <c r="N1027" i="1"/>
  <c r="K1027" i="1"/>
  <c r="E1027" i="1"/>
  <c r="D1027" i="1"/>
  <c r="B1027" i="1"/>
  <c r="N1026" i="1"/>
  <c r="G1026" i="1"/>
  <c r="E1026" i="1"/>
  <c r="D1026" i="1"/>
  <c r="B1026" i="1"/>
  <c r="N1025" i="1"/>
  <c r="K1025" i="1"/>
  <c r="J1025" i="1"/>
  <c r="I1025" i="1"/>
  <c r="H1025" i="1"/>
  <c r="G1025" i="1"/>
  <c r="D1025" i="1"/>
  <c r="E1025" i="1" s="1"/>
  <c r="B1025" i="1"/>
  <c r="N1024" i="1"/>
  <c r="K1024" i="1"/>
  <c r="J1024" i="1"/>
  <c r="I1024" i="1"/>
  <c r="D1024" i="1"/>
  <c r="H1024" i="1" s="1"/>
  <c r="B1024" i="1"/>
  <c r="N1023" i="1"/>
  <c r="D1023" i="1"/>
  <c r="J1023" i="1" s="1"/>
  <c r="B1023" i="1"/>
  <c r="N1022" i="1"/>
  <c r="H1022" i="1"/>
  <c r="G1022" i="1"/>
  <c r="D1022" i="1"/>
  <c r="B1022" i="1"/>
  <c r="N1021" i="1"/>
  <c r="K1021" i="1"/>
  <c r="J1021" i="1"/>
  <c r="H1021" i="1"/>
  <c r="G1021" i="1"/>
  <c r="F1021" i="1"/>
  <c r="D1021" i="1"/>
  <c r="I1021" i="1" s="1"/>
  <c r="B1021" i="1"/>
  <c r="N1020" i="1"/>
  <c r="K1020" i="1"/>
  <c r="J1020" i="1"/>
  <c r="I1020" i="1"/>
  <c r="H1020" i="1"/>
  <c r="G1020" i="1"/>
  <c r="F1020" i="1"/>
  <c r="E1020" i="1"/>
  <c r="D1020" i="1"/>
  <c r="B1020" i="1"/>
  <c r="N1019" i="1"/>
  <c r="K1019" i="1"/>
  <c r="D1019" i="1"/>
  <c r="B1019" i="1"/>
  <c r="N1018" i="1"/>
  <c r="F1018" i="1"/>
  <c r="D1018" i="1"/>
  <c r="B1018" i="1"/>
  <c r="N1017" i="1"/>
  <c r="K1017" i="1"/>
  <c r="J1017" i="1"/>
  <c r="I1017" i="1"/>
  <c r="H1017" i="1"/>
  <c r="G1017" i="1"/>
  <c r="D1017" i="1"/>
  <c r="E1017" i="1" s="1"/>
  <c r="B1017" i="1"/>
  <c r="N1016" i="1"/>
  <c r="K1016" i="1"/>
  <c r="J1016" i="1"/>
  <c r="I1016" i="1"/>
  <c r="D1016" i="1"/>
  <c r="H1016" i="1" s="1"/>
  <c r="B1016" i="1"/>
  <c r="N1015" i="1"/>
  <c r="E1015" i="1"/>
  <c r="D1015" i="1"/>
  <c r="J1015" i="1" s="1"/>
  <c r="B1015" i="1"/>
  <c r="N1014" i="1"/>
  <c r="H1014" i="1"/>
  <c r="G1014" i="1"/>
  <c r="E1014" i="1"/>
  <c r="D1014" i="1"/>
  <c r="B1014" i="1"/>
  <c r="N1013" i="1"/>
  <c r="K1013" i="1"/>
  <c r="J1013" i="1"/>
  <c r="H1013" i="1"/>
  <c r="G1013" i="1"/>
  <c r="F1013" i="1"/>
  <c r="D1013" i="1"/>
  <c r="I1013" i="1" s="1"/>
  <c r="B1013" i="1"/>
  <c r="N1012" i="1"/>
  <c r="K1012" i="1"/>
  <c r="J1012" i="1"/>
  <c r="I1012" i="1"/>
  <c r="H1012" i="1"/>
  <c r="G1012" i="1"/>
  <c r="F1012" i="1"/>
  <c r="E1012" i="1"/>
  <c r="D1012" i="1"/>
  <c r="B1012" i="1"/>
  <c r="N1011" i="1"/>
  <c r="K1011" i="1"/>
  <c r="E1011" i="1"/>
  <c r="D1011" i="1"/>
  <c r="B1011" i="1"/>
  <c r="N1010" i="1"/>
  <c r="G1010" i="1"/>
  <c r="F1010" i="1"/>
  <c r="E1010" i="1"/>
  <c r="D1010" i="1"/>
  <c r="B1010" i="1"/>
  <c r="N1009" i="1"/>
  <c r="K1009" i="1"/>
  <c r="J1009" i="1"/>
  <c r="I1009" i="1"/>
  <c r="H1009" i="1"/>
  <c r="G1009" i="1"/>
  <c r="D1009" i="1"/>
  <c r="E1009" i="1" s="1"/>
  <c r="B1009" i="1"/>
  <c r="N1008" i="1"/>
  <c r="K1008" i="1"/>
  <c r="J1008" i="1"/>
  <c r="I1008" i="1"/>
  <c r="D1008" i="1"/>
  <c r="H1008" i="1" s="1"/>
  <c r="B1008" i="1"/>
  <c r="N1007" i="1"/>
  <c r="D1007" i="1"/>
  <c r="B1007" i="1"/>
  <c r="N1006" i="1"/>
  <c r="D1006" i="1"/>
  <c r="H1006" i="1" s="1"/>
  <c r="B1006" i="1"/>
  <c r="N1005" i="1"/>
  <c r="K1005" i="1"/>
  <c r="J1005" i="1"/>
  <c r="H1005" i="1"/>
  <c r="G1005" i="1"/>
  <c r="F1005" i="1"/>
  <c r="D1005" i="1"/>
  <c r="I1005" i="1" s="1"/>
  <c r="B1005" i="1"/>
  <c r="N1004" i="1"/>
  <c r="K1004" i="1"/>
  <c r="J1004" i="1"/>
  <c r="I1004" i="1"/>
  <c r="H1004" i="1"/>
  <c r="G1004" i="1"/>
  <c r="F1004" i="1"/>
  <c r="E1004" i="1"/>
  <c r="D1004" i="1"/>
  <c r="B1004" i="1"/>
  <c r="N1003" i="1"/>
  <c r="D1003" i="1"/>
  <c r="K1003" i="1" s="1"/>
  <c r="B1003" i="1"/>
  <c r="N1002" i="1"/>
  <c r="G1002" i="1"/>
  <c r="F1002" i="1"/>
  <c r="D1002" i="1"/>
  <c r="B1002" i="1"/>
  <c r="N1001" i="1"/>
  <c r="K1001" i="1"/>
  <c r="J1001" i="1"/>
  <c r="I1001" i="1"/>
  <c r="H1001" i="1"/>
  <c r="G1001" i="1"/>
  <c r="D1001" i="1"/>
  <c r="E1001" i="1" s="1"/>
  <c r="B1001" i="1"/>
  <c r="N1000" i="1"/>
  <c r="K1000" i="1"/>
  <c r="J1000" i="1"/>
  <c r="I1000" i="1"/>
  <c r="D1000" i="1"/>
  <c r="H1000" i="1" s="1"/>
  <c r="B1000" i="1"/>
  <c r="N999" i="1"/>
  <c r="E999" i="1"/>
  <c r="D999" i="1"/>
  <c r="B999" i="1"/>
  <c r="N998" i="1"/>
  <c r="H998" i="1"/>
  <c r="E998" i="1"/>
  <c r="D998" i="1"/>
  <c r="G998" i="1" s="1"/>
  <c r="B998" i="1"/>
  <c r="N997" i="1"/>
  <c r="K997" i="1"/>
  <c r="J997" i="1"/>
  <c r="H997" i="1"/>
  <c r="G997" i="1"/>
  <c r="F997" i="1"/>
  <c r="D997" i="1"/>
  <c r="I997" i="1" s="1"/>
  <c r="B997" i="1"/>
  <c r="N996" i="1"/>
  <c r="K996" i="1"/>
  <c r="J996" i="1"/>
  <c r="I996" i="1"/>
  <c r="H996" i="1"/>
  <c r="G996" i="1"/>
  <c r="F996" i="1"/>
  <c r="E996" i="1"/>
  <c r="D996" i="1"/>
  <c r="B996" i="1"/>
  <c r="N995" i="1"/>
  <c r="E995" i="1"/>
  <c r="D995" i="1"/>
  <c r="K995" i="1" s="1"/>
  <c r="B995" i="1"/>
  <c r="N994" i="1"/>
  <c r="G994" i="1"/>
  <c r="F994" i="1"/>
  <c r="E994" i="1"/>
  <c r="D994" i="1"/>
  <c r="B994" i="1"/>
  <c r="N993" i="1"/>
  <c r="K993" i="1"/>
  <c r="J993" i="1"/>
  <c r="I993" i="1"/>
  <c r="H993" i="1"/>
  <c r="G993" i="1"/>
  <c r="D993" i="1"/>
  <c r="E993" i="1" s="1"/>
  <c r="B993" i="1"/>
  <c r="N992" i="1"/>
  <c r="K992" i="1"/>
  <c r="J992" i="1"/>
  <c r="I992" i="1"/>
  <c r="D992" i="1"/>
  <c r="H992" i="1" s="1"/>
  <c r="B992" i="1"/>
  <c r="N991" i="1"/>
  <c r="J991" i="1"/>
  <c r="D991" i="1"/>
  <c r="B991" i="1"/>
  <c r="N990" i="1"/>
  <c r="D990" i="1"/>
  <c r="H990" i="1" s="1"/>
  <c r="B990" i="1"/>
  <c r="N989" i="1"/>
  <c r="K989" i="1"/>
  <c r="J989" i="1"/>
  <c r="H989" i="1"/>
  <c r="G989" i="1"/>
  <c r="F989" i="1"/>
  <c r="D989" i="1"/>
  <c r="I989" i="1" s="1"/>
  <c r="B989" i="1"/>
  <c r="N988" i="1"/>
  <c r="K988" i="1"/>
  <c r="J988" i="1"/>
  <c r="I988" i="1"/>
  <c r="H988" i="1"/>
  <c r="G988" i="1"/>
  <c r="F988" i="1"/>
  <c r="E988" i="1"/>
  <c r="D988" i="1"/>
  <c r="B988" i="1"/>
  <c r="N987" i="1"/>
  <c r="D987" i="1"/>
  <c r="B987" i="1"/>
  <c r="N986" i="1"/>
  <c r="D986" i="1"/>
  <c r="G986" i="1" s="1"/>
  <c r="B986" i="1"/>
  <c r="N985" i="1"/>
  <c r="K985" i="1"/>
  <c r="J985" i="1"/>
  <c r="I985" i="1"/>
  <c r="H985" i="1"/>
  <c r="G985" i="1"/>
  <c r="D985" i="1"/>
  <c r="E985" i="1" s="1"/>
  <c r="B985" i="1"/>
  <c r="N984" i="1"/>
  <c r="K984" i="1"/>
  <c r="J984" i="1"/>
  <c r="I984" i="1"/>
  <c r="D984" i="1"/>
  <c r="H984" i="1" s="1"/>
  <c r="B984" i="1"/>
  <c r="N983" i="1"/>
  <c r="J983" i="1"/>
  <c r="E983" i="1"/>
  <c r="D983" i="1"/>
  <c r="B983" i="1"/>
  <c r="N982" i="1"/>
  <c r="H982" i="1"/>
  <c r="E982" i="1"/>
  <c r="D982" i="1"/>
  <c r="B982" i="1"/>
  <c r="N981" i="1"/>
  <c r="K981" i="1"/>
  <c r="J981" i="1"/>
  <c r="H981" i="1"/>
  <c r="G981" i="1"/>
  <c r="F981" i="1"/>
  <c r="D981" i="1"/>
  <c r="I981" i="1" s="1"/>
  <c r="B981" i="1"/>
  <c r="N980" i="1"/>
  <c r="K980" i="1"/>
  <c r="J980" i="1"/>
  <c r="I980" i="1"/>
  <c r="H980" i="1"/>
  <c r="G980" i="1"/>
  <c r="F980" i="1"/>
  <c r="E980" i="1"/>
  <c r="D980" i="1"/>
  <c r="B980" i="1"/>
  <c r="N979" i="1"/>
  <c r="E979" i="1"/>
  <c r="D979" i="1"/>
  <c r="B979" i="1"/>
  <c r="N978" i="1"/>
  <c r="G978" i="1"/>
  <c r="E978" i="1"/>
  <c r="D978" i="1"/>
  <c r="F978" i="1" s="1"/>
  <c r="B978" i="1"/>
  <c r="N977" i="1"/>
  <c r="K977" i="1"/>
  <c r="J977" i="1"/>
  <c r="I977" i="1"/>
  <c r="H977" i="1"/>
  <c r="G977" i="1"/>
  <c r="D977" i="1"/>
  <c r="E977" i="1" s="1"/>
  <c r="B977" i="1"/>
  <c r="N976" i="1"/>
  <c r="K976" i="1"/>
  <c r="J976" i="1"/>
  <c r="I976" i="1"/>
  <c r="D976" i="1"/>
  <c r="H976" i="1" s="1"/>
  <c r="B976" i="1"/>
  <c r="N975" i="1"/>
  <c r="J975" i="1"/>
  <c r="D975" i="1"/>
  <c r="B975" i="1"/>
  <c r="N974" i="1"/>
  <c r="G974" i="1"/>
  <c r="D974" i="1"/>
  <c r="B974" i="1"/>
  <c r="N973" i="1"/>
  <c r="K973" i="1"/>
  <c r="J973" i="1"/>
  <c r="H973" i="1"/>
  <c r="G973" i="1"/>
  <c r="F973" i="1"/>
  <c r="D973" i="1"/>
  <c r="I973" i="1" s="1"/>
  <c r="B973" i="1"/>
  <c r="N972" i="1"/>
  <c r="K972" i="1"/>
  <c r="J972" i="1"/>
  <c r="I972" i="1"/>
  <c r="H972" i="1"/>
  <c r="G972" i="1"/>
  <c r="F972" i="1"/>
  <c r="E972" i="1"/>
  <c r="D972" i="1"/>
  <c r="B972" i="1"/>
  <c r="N971" i="1"/>
  <c r="K971" i="1"/>
  <c r="D971" i="1"/>
  <c r="B971" i="1"/>
  <c r="N970" i="1"/>
  <c r="D970" i="1"/>
  <c r="G970" i="1" s="1"/>
  <c r="B970" i="1"/>
  <c r="N969" i="1"/>
  <c r="K969" i="1"/>
  <c r="J969" i="1"/>
  <c r="I969" i="1"/>
  <c r="H969" i="1"/>
  <c r="G969" i="1"/>
  <c r="D969" i="1"/>
  <c r="E969" i="1" s="1"/>
  <c r="B969" i="1"/>
  <c r="N968" i="1"/>
  <c r="K968" i="1"/>
  <c r="J968" i="1"/>
  <c r="I968" i="1"/>
  <c r="D968" i="1"/>
  <c r="H968" i="1" s="1"/>
  <c r="B968" i="1"/>
  <c r="N967" i="1"/>
  <c r="J967" i="1"/>
  <c r="E967" i="1"/>
  <c r="D967" i="1"/>
  <c r="B967" i="1"/>
  <c r="N966" i="1"/>
  <c r="H966" i="1"/>
  <c r="G966" i="1"/>
  <c r="E966" i="1"/>
  <c r="D966" i="1"/>
  <c r="B966" i="1"/>
  <c r="N965" i="1"/>
  <c r="K965" i="1"/>
  <c r="J965" i="1"/>
  <c r="H965" i="1"/>
  <c r="G965" i="1"/>
  <c r="F965" i="1"/>
  <c r="D965" i="1"/>
  <c r="I965" i="1" s="1"/>
  <c r="B965" i="1"/>
  <c r="N964" i="1"/>
  <c r="K964" i="1"/>
  <c r="J964" i="1"/>
  <c r="I964" i="1"/>
  <c r="H964" i="1"/>
  <c r="G964" i="1"/>
  <c r="F964" i="1"/>
  <c r="E964" i="1"/>
  <c r="D964" i="1"/>
  <c r="B964" i="1"/>
  <c r="N963" i="1"/>
  <c r="K963" i="1"/>
  <c r="E963" i="1"/>
  <c r="D963" i="1"/>
  <c r="B963" i="1"/>
  <c r="N962" i="1"/>
  <c r="G962" i="1"/>
  <c r="E962" i="1"/>
  <c r="D962" i="1"/>
  <c r="B962" i="1"/>
  <c r="N961" i="1"/>
  <c r="K961" i="1"/>
  <c r="J961" i="1"/>
  <c r="I961" i="1"/>
  <c r="H961" i="1"/>
  <c r="G961" i="1"/>
  <c r="D961" i="1"/>
  <c r="E961" i="1" s="1"/>
  <c r="B961" i="1"/>
  <c r="N960" i="1"/>
  <c r="K960" i="1"/>
  <c r="J960" i="1"/>
  <c r="I960" i="1"/>
  <c r="D960" i="1"/>
  <c r="H960" i="1" s="1"/>
  <c r="B960" i="1"/>
  <c r="N959" i="1"/>
  <c r="D959" i="1"/>
  <c r="J959" i="1" s="1"/>
  <c r="B959" i="1"/>
  <c r="N958" i="1"/>
  <c r="H958" i="1"/>
  <c r="G958" i="1"/>
  <c r="D958" i="1"/>
  <c r="B958" i="1"/>
  <c r="N957" i="1"/>
  <c r="K957" i="1"/>
  <c r="J957" i="1"/>
  <c r="H957" i="1"/>
  <c r="G957" i="1"/>
  <c r="F957" i="1"/>
  <c r="D957" i="1"/>
  <c r="I957" i="1" s="1"/>
  <c r="B957" i="1"/>
  <c r="N956" i="1"/>
  <c r="K956" i="1"/>
  <c r="J956" i="1"/>
  <c r="I956" i="1"/>
  <c r="H956" i="1"/>
  <c r="G956" i="1"/>
  <c r="F956" i="1"/>
  <c r="E956" i="1"/>
  <c r="D956" i="1"/>
  <c r="B956" i="1"/>
  <c r="N955" i="1"/>
  <c r="K955" i="1"/>
  <c r="D955" i="1"/>
  <c r="B955" i="1"/>
  <c r="N954" i="1"/>
  <c r="F954" i="1"/>
  <c r="D954" i="1"/>
  <c r="B954" i="1"/>
  <c r="N953" i="1"/>
  <c r="K953" i="1"/>
  <c r="J953" i="1"/>
  <c r="I953" i="1"/>
  <c r="H953" i="1"/>
  <c r="G953" i="1"/>
  <c r="D953" i="1"/>
  <c r="E953" i="1" s="1"/>
  <c r="B953" i="1"/>
  <c r="N952" i="1"/>
  <c r="K952" i="1"/>
  <c r="J952" i="1"/>
  <c r="I952" i="1"/>
  <c r="D952" i="1"/>
  <c r="H952" i="1" s="1"/>
  <c r="B952" i="1"/>
  <c r="N951" i="1"/>
  <c r="E951" i="1"/>
  <c r="D951" i="1"/>
  <c r="J951" i="1" s="1"/>
  <c r="B951" i="1"/>
  <c r="N950" i="1"/>
  <c r="H950" i="1"/>
  <c r="G950" i="1"/>
  <c r="E950" i="1"/>
  <c r="D950" i="1"/>
  <c r="B950" i="1"/>
  <c r="N949" i="1"/>
  <c r="K949" i="1"/>
  <c r="J949" i="1"/>
  <c r="H949" i="1"/>
  <c r="G949" i="1"/>
  <c r="F949" i="1"/>
  <c r="D949" i="1"/>
  <c r="I949" i="1" s="1"/>
  <c r="B949" i="1"/>
  <c r="N948" i="1"/>
  <c r="K948" i="1"/>
  <c r="J948" i="1"/>
  <c r="I948" i="1"/>
  <c r="H948" i="1"/>
  <c r="G948" i="1"/>
  <c r="F948" i="1"/>
  <c r="E948" i="1"/>
  <c r="D948" i="1"/>
  <c r="B948" i="1"/>
  <c r="N947" i="1"/>
  <c r="K947" i="1"/>
  <c r="E947" i="1"/>
  <c r="D947" i="1"/>
  <c r="B947" i="1"/>
  <c r="N946" i="1"/>
  <c r="G946" i="1"/>
  <c r="F946" i="1"/>
  <c r="E946" i="1"/>
  <c r="D946" i="1"/>
  <c r="B946" i="1"/>
  <c r="N945" i="1"/>
  <c r="K945" i="1"/>
  <c r="J945" i="1"/>
  <c r="I945" i="1"/>
  <c r="H945" i="1"/>
  <c r="G945" i="1"/>
  <c r="D945" i="1"/>
  <c r="E945" i="1" s="1"/>
  <c r="B945" i="1"/>
  <c r="N944" i="1"/>
  <c r="K944" i="1"/>
  <c r="J944" i="1"/>
  <c r="I944" i="1"/>
  <c r="D944" i="1"/>
  <c r="H944" i="1" s="1"/>
  <c r="B944" i="1"/>
  <c r="N943" i="1"/>
  <c r="D943" i="1"/>
  <c r="B943" i="1"/>
  <c r="N942" i="1"/>
  <c r="D942" i="1"/>
  <c r="H942" i="1" s="1"/>
  <c r="B942" i="1"/>
  <c r="N941" i="1"/>
  <c r="K941" i="1"/>
  <c r="J941" i="1"/>
  <c r="H941" i="1"/>
  <c r="G941" i="1"/>
  <c r="F941" i="1"/>
  <c r="D941" i="1"/>
  <c r="I941" i="1" s="1"/>
  <c r="B941" i="1"/>
  <c r="N940" i="1"/>
  <c r="K940" i="1"/>
  <c r="J940" i="1"/>
  <c r="I940" i="1"/>
  <c r="H940" i="1"/>
  <c r="G940" i="1"/>
  <c r="F940" i="1"/>
  <c r="E940" i="1"/>
  <c r="D940" i="1"/>
  <c r="B940" i="1"/>
  <c r="N939" i="1"/>
  <c r="D939" i="1"/>
  <c r="K939" i="1" s="1"/>
  <c r="B939" i="1"/>
  <c r="N938" i="1"/>
  <c r="G938" i="1"/>
  <c r="F938" i="1"/>
  <c r="D938" i="1"/>
  <c r="B938" i="1"/>
  <c r="N937" i="1"/>
  <c r="K937" i="1"/>
  <c r="J937" i="1"/>
  <c r="I937" i="1"/>
  <c r="H937" i="1"/>
  <c r="G937" i="1"/>
  <c r="D937" i="1"/>
  <c r="E937" i="1" s="1"/>
  <c r="B937" i="1"/>
  <c r="N936" i="1"/>
  <c r="K936" i="1"/>
  <c r="J936" i="1"/>
  <c r="I936" i="1"/>
  <c r="D936" i="1"/>
  <c r="H936" i="1" s="1"/>
  <c r="B936" i="1"/>
  <c r="N935" i="1"/>
  <c r="J935" i="1"/>
  <c r="E935" i="1"/>
  <c r="D935" i="1"/>
  <c r="B935" i="1"/>
  <c r="N934" i="1"/>
  <c r="D934" i="1"/>
  <c r="H934" i="1" s="1"/>
  <c r="B934" i="1"/>
  <c r="N933" i="1"/>
  <c r="K933" i="1"/>
  <c r="J933" i="1"/>
  <c r="H933" i="1"/>
  <c r="G933" i="1"/>
  <c r="F933" i="1"/>
  <c r="D933" i="1"/>
  <c r="I933" i="1" s="1"/>
  <c r="B933" i="1"/>
  <c r="N932" i="1"/>
  <c r="K932" i="1"/>
  <c r="J932" i="1"/>
  <c r="I932" i="1"/>
  <c r="H932" i="1"/>
  <c r="G932" i="1"/>
  <c r="F932" i="1"/>
  <c r="E932" i="1"/>
  <c r="D932" i="1"/>
  <c r="B932" i="1"/>
  <c r="N931" i="1"/>
  <c r="D931" i="1"/>
  <c r="K931" i="1" s="1"/>
  <c r="B931" i="1"/>
  <c r="N930" i="1"/>
  <c r="G930" i="1"/>
  <c r="F930" i="1"/>
  <c r="E930" i="1"/>
  <c r="D930" i="1"/>
  <c r="B930" i="1"/>
  <c r="N929" i="1"/>
  <c r="K929" i="1"/>
  <c r="J929" i="1"/>
  <c r="I929" i="1"/>
  <c r="H929" i="1"/>
  <c r="G929" i="1"/>
  <c r="D929" i="1"/>
  <c r="E929" i="1" s="1"/>
  <c r="B929" i="1"/>
  <c r="N928" i="1"/>
  <c r="K928" i="1"/>
  <c r="J928" i="1"/>
  <c r="I928" i="1"/>
  <c r="D928" i="1"/>
  <c r="H928" i="1" s="1"/>
  <c r="B928" i="1"/>
  <c r="N927" i="1"/>
  <c r="D927" i="1"/>
  <c r="B927" i="1"/>
  <c r="N926" i="1"/>
  <c r="D926" i="1"/>
  <c r="H926" i="1" s="1"/>
  <c r="B926" i="1"/>
  <c r="N925" i="1"/>
  <c r="K925" i="1"/>
  <c r="J925" i="1"/>
  <c r="H925" i="1"/>
  <c r="G925" i="1"/>
  <c r="F925" i="1"/>
  <c r="D925" i="1"/>
  <c r="I925" i="1" s="1"/>
  <c r="B925" i="1"/>
  <c r="N924" i="1"/>
  <c r="K924" i="1"/>
  <c r="J924" i="1"/>
  <c r="I924" i="1"/>
  <c r="H924" i="1"/>
  <c r="G924" i="1"/>
  <c r="F924" i="1"/>
  <c r="E924" i="1"/>
  <c r="D924" i="1"/>
  <c r="B924" i="1"/>
  <c r="N923" i="1"/>
  <c r="D923" i="1"/>
  <c r="B923" i="1"/>
  <c r="N922" i="1"/>
  <c r="D922" i="1"/>
  <c r="G922" i="1" s="1"/>
  <c r="B922" i="1"/>
  <c r="N921" i="1"/>
  <c r="K921" i="1"/>
  <c r="J921" i="1"/>
  <c r="I921" i="1"/>
  <c r="H921" i="1"/>
  <c r="G921" i="1"/>
  <c r="D921" i="1"/>
  <c r="E921" i="1" s="1"/>
  <c r="B921" i="1"/>
  <c r="N920" i="1"/>
  <c r="K920" i="1"/>
  <c r="J920" i="1"/>
  <c r="I920" i="1"/>
  <c r="D920" i="1"/>
  <c r="H920" i="1" s="1"/>
  <c r="B920" i="1"/>
  <c r="N919" i="1"/>
  <c r="J919" i="1"/>
  <c r="E919" i="1"/>
  <c r="D919" i="1"/>
  <c r="B919" i="1"/>
  <c r="N918" i="1"/>
  <c r="G918" i="1"/>
  <c r="E918" i="1"/>
  <c r="D918" i="1"/>
  <c r="B918" i="1"/>
  <c r="N917" i="1"/>
  <c r="K917" i="1"/>
  <c r="J917" i="1"/>
  <c r="H917" i="1"/>
  <c r="G917" i="1"/>
  <c r="F917" i="1"/>
  <c r="D917" i="1"/>
  <c r="I917" i="1" s="1"/>
  <c r="B917" i="1"/>
  <c r="N916" i="1"/>
  <c r="K916" i="1"/>
  <c r="J916" i="1"/>
  <c r="I916" i="1"/>
  <c r="H916" i="1"/>
  <c r="G916" i="1"/>
  <c r="F916" i="1"/>
  <c r="E916" i="1"/>
  <c r="D916" i="1"/>
  <c r="B916" i="1"/>
  <c r="N915" i="1"/>
  <c r="K915" i="1"/>
  <c r="E915" i="1"/>
  <c r="D915" i="1"/>
  <c r="B915" i="1"/>
  <c r="N914" i="1"/>
  <c r="D914" i="1"/>
  <c r="G914" i="1" s="1"/>
  <c r="B914" i="1"/>
  <c r="N913" i="1"/>
  <c r="K913" i="1"/>
  <c r="J913" i="1"/>
  <c r="I913" i="1"/>
  <c r="H913" i="1"/>
  <c r="G913" i="1"/>
  <c r="D913" i="1"/>
  <c r="E913" i="1" s="1"/>
  <c r="B913" i="1"/>
  <c r="N912" i="1"/>
  <c r="K912" i="1"/>
  <c r="J912" i="1"/>
  <c r="I912" i="1"/>
  <c r="D912" i="1"/>
  <c r="H912" i="1" s="1"/>
  <c r="B912" i="1"/>
  <c r="N911" i="1"/>
  <c r="J911" i="1"/>
  <c r="D911" i="1"/>
  <c r="B911" i="1"/>
  <c r="N910" i="1"/>
  <c r="D910" i="1"/>
  <c r="B910" i="1"/>
  <c r="N909" i="1"/>
  <c r="K909" i="1"/>
  <c r="J909" i="1"/>
  <c r="H909" i="1"/>
  <c r="G909" i="1"/>
  <c r="F909" i="1"/>
  <c r="D909" i="1"/>
  <c r="I909" i="1" s="1"/>
  <c r="B909" i="1"/>
  <c r="N908" i="1"/>
  <c r="K908" i="1"/>
  <c r="J908" i="1"/>
  <c r="I908" i="1"/>
  <c r="H908" i="1"/>
  <c r="G908" i="1"/>
  <c r="F908" i="1"/>
  <c r="E908" i="1"/>
  <c r="D908" i="1"/>
  <c r="B908" i="1"/>
  <c r="N907" i="1"/>
  <c r="D907" i="1"/>
  <c r="B907" i="1"/>
  <c r="N906" i="1"/>
  <c r="D906" i="1"/>
  <c r="G906" i="1" s="1"/>
  <c r="B906" i="1"/>
  <c r="N905" i="1"/>
  <c r="K905" i="1"/>
  <c r="J905" i="1"/>
  <c r="I905" i="1"/>
  <c r="H905" i="1"/>
  <c r="G905" i="1"/>
  <c r="D905" i="1"/>
  <c r="E905" i="1" s="1"/>
  <c r="B905" i="1"/>
  <c r="N904" i="1"/>
  <c r="K904" i="1"/>
  <c r="J904" i="1"/>
  <c r="I904" i="1"/>
  <c r="D904" i="1"/>
  <c r="H904" i="1" s="1"/>
  <c r="B904" i="1"/>
  <c r="N903" i="1"/>
  <c r="J903" i="1"/>
  <c r="E903" i="1"/>
  <c r="D903" i="1"/>
  <c r="B903" i="1"/>
  <c r="N902" i="1"/>
  <c r="H902" i="1"/>
  <c r="G902" i="1"/>
  <c r="E902" i="1"/>
  <c r="D902" i="1"/>
  <c r="B902" i="1"/>
  <c r="N901" i="1"/>
  <c r="K901" i="1"/>
  <c r="J901" i="1"/>
  <c r="H901" i="1"/>
  <c r="G901" i="1"/>
  <c r="F901" i="1"/>
  <c r="D901" i="1"/>
  <c r="I901" i="1" s="1"/>
  <c r="B901" i="1"/>
  <c r="N900" i="1"/>
  <c r="K900" i="1"/>
  <c r="J900" i="1"/>
  <c r="I900" i="1"/>
  <c r="H900" i="1"/>
  <c r="G900" i="1"/>
  <c r="F900" i="1"/>
  <c r="E900" i="1"/>
  <c r="D900" i="1"/>
  <c r="B900" i="1"/>
  <c r="N899" i="1"/>
  <c r="K899" i="1"/>
  <c r="E899" i="1"/>
  <c r="D899" i="1"/>
  <c r="B899" i="1"/>
  <c r="N898" i="1"/>
  <c r="G898" i="1"/>
  <c r="F898" i="1"/>
  <c r="E898" i="1"/>
  <c r="D898" i="1"/>
  <c r="B898" i="1"/>
  <c r="N897" i="1"/>
  <c r="K897" i="1"/>
  <c r="J897" i="1"/>
  <c r="I897" i="1"/>
  <c r="H897" i="1"/>
  <c r="G897" i="1"/>
  <c r="D897" i="1"/>
  <c r="E897" i="1" s="1"/>
  <c r="B897" i="1"/>
  <c r="N896" i="1"/>
  <c r="K896" i="1"/>
  <c r="J896" i="1"/>
  <c r="I896" i="1"/>
  <c r="D896" i="1"/>
  <c r="H896" i="1" s="1"/>
  <c r="B896" i="1"/>
  <c r="N895" i="1"/>
  <c r="D895" i="1"/>
  <c r="J895" i="1" s="1"/>
  <c r="B895" i="1"/>
  <c r="N894" i="1"/>
  <c r="H894" i="1"/>
  <c r="G894" i="1"/>
  <c r="D894" i="1"/>
  <c r="B894" i="1"/>
  <c r="N893" i="1"/>
  <c r="K893" i="1"/>
  <c r="J893" i="1"/>
  <c r="H893" i="1"/>
  <c r="G893" i="1"/>
  <c r="F893" i="1"/>
  <c r="D893" i="1"/>
  <c r="I893" i="1" s="1"/>
  <c r="B893" i="1"/>
  <c r="N892" i="1"/>
  <c r="K892" i="1"/>
  <c r="J892" i="1"/>
  <c r="I892" i="1"/>
  <c r="H892" i="1"/>
  <c r="G892" i="1"/>
  <c r="F892" i="1"/>
  <c r="E892" i="1"/>
  <c r="D892" i="1"/>
  <c r="B892" i="1"/>
  <c r="N891" i="1"/>
  <c r="K891" i="1"/>
  <c r="D891" i="1"/>
  <c r="B891" i="1"/>
  <c r="N890" i="1"/>
  <c r="D890" i="1"/>
  <c r="B890" i="1"/>
  <c r="N889" i="1"/>
  <c r="K889" i="1"/>
  <c r="J889" i="1"/>
  <c r="I889" i="1"/>
  <c r="H889" i="1"/>
  <c r="G889" i="1"/>
  <c r="D889" i="1"/>
  <c r="E889" i="1" s="1"/>
  <c r="B889" i="1"/>
  <c r="N888" i="1"/>
  <c r="K888" i="1"/>
  <c r="J888" i="1"/>
  <c r="I888" i="1"/>
  <c r="D888" i="1"/>
  <c r="H888" i="1" s="1"/>
  <c r="B888" i="1"/>
  <c r="N887" i="1"/>
  <c r="D887" i="1"/>
  <c r="J887" i="1" s="1"/>
  <c r="B887" i="1"/>
  <c r="N886" i="1"/>
  <c r="H886" i="1"/>
  <c r="G886" i="1"/>
  <c r="E886" i="1"/>
  <c r="D886" i="1"/>
  <c r="B886" i="1"/>
  <c r="N885" i="1"/>
  <c r="K885" i="1"/>
  <c r="J885" i="1"/>
  <c r="H885" i="1"/>
  <c r="G885" i="1"/>
  <c r="F885" i="1"/>
  <c r="D885" i="1"/>
  <c r="I885" i="1" s="1"/>
  <c r="B885" i="1"/>
  <c r="N884" i="1"/>
  <c r="K884" i="1"/>
  <c r="J884" i="1"/>
  <c r="I884" i="1"/>
  <c r="H884" i="1"/>
  <c r="G884" i="1"/>
  <c r="F884" i="1"/>
  <c r="E884" i="1"/>
  <c r="D884" i="1"/>
  <c r="B884" i="1"/>
  <c r="N883" i="1"/>
  <c r="K883" i="1"/>
  <c r="E883" i="1"/>
  <c r="D883" i="1"/>
  <c r="B883" i="1"/>
  <c r="N882" i="1"/>
  <c r="G882" i="1"/>
  <c r="F882" i="1"/>
  <c r="E882" i="1"/>
  <c r="D882" i="1"/>
  <c r="B882" i="1"/>
  <c r="N881" i="1"/>
  <c r="K881" i="1"/>
  <c r="J881" i="1"/>
  <c r="I881" i="1"/>
  <c r="H881" i="1"/>
  <c r="G881" i="1"/>
  <c r="D881" i="1"/>
  <c r="E881" i="1" s="1"/>
  <c r="B881" i="1"/>
  <c r="N880" i="1"/>
  <c r="K880" i="1"/>
  <c r="J880" i="1"/>
  <c r="I880" i="1"/>
  <c r="D880" i="1"/>
  <c r="H880" i="1" s="1"/>
  <c r="B880" i="1"/>
  <c r="N879" i="1"/>
  <c r="D879" i="1"/>
  <c r="B879" i="1"/>
  <c r="N878" i="1"/>
  <c r="D878" i="1"/>
  <c r="H878" i="1" s="1"/>
  <c r="B878" i="1"/>
  <c r="N877" i="1"/>
  <c r="K877" i="1"/>
  <c r="J877" i="1"/>
  <c r="H877" i="1"/>
  <c r="G877" i="1"/>
  <c r="F877" i="1"/>
  <c r="D877" i="1"/>
  <c r="I877" i="1" s="1"/>
  <c r="B877" i="1"/>
  <c r="N876" i="1"/>
  <c r="K876" i="1"/>
  <c r="J876" i="1"/>
  <c r="I876" i="1"/>
  <c r="H876" i="1"/>
  <c r="G876" i="1"/>
  <c r="F876" i="1"/>
  <c r="E876" i="1"/>
  <c r="D876" i="1"/>
  <c r="B876" i="1"/>
  <c r="N875" i="1"/>
  <c r="D875" i="1"/>
  <c r="K875" i="1" s="1"/>
  <c r="B875" i="1"/>
  <c r="N874" i="1"/>
  <c r="G874" i="1"/>
  <c r="F874" i="1"/>
  <c r="D874" i="1"/>
  <c r="B874" i="1"/>
  <c r="N873" i="1"/>
  <c r="K873" i="1"/>
  <c r="J873" i="1"/>
  <c r="I873" i="1"/>
  <c r="H873" i="1"/>
  <c r="G873" i="1"/>
  <c r="D873" i="1"/>
  <c r="E873" i="1" s="1"/>
  <c r="B873" i="1"/>
  <c r="N872" i="1"/>
  <c r="K872" i="1"/>
  <c r="J872" i="1"/>
  <c r="I872" i="1"/>
  <c r="D872" i="1"/>
  <c r="H872" i="1" s="1"/>
  <c r="B872" i="1"/>
  <c r="N871" i="1"/>
  <c r="J871" i="1"/>
  <c r="E871" i="1"/>
  <c r="D871" i="1"/>
  <c r="B871" i="1"/>
  <c r="N870" i="1"/>
  <c r="D870" i="1"/>
  <c r="H870" i="1" s="1"/>
  <c r="B870" i="1"/>
  <c r="N869" i="1"/>
  <c r="K869" i="1"/>
  <c r="J869" i="1"/>
  <c r="H869" i="1"/>
  <c r="G869" i="1"/>
  <c r="F869" i="1"/>
  <c r="D869" i="1"/>
  <c r="I869" i="1" s="1"/>
  <c r="B869" i="1"/>
  <c r="N868" i="1"/>
  <c r="K868" i="1"/>
  <c r="J868" i="1"/>
  <c r="I868" i="1"/>
  <c r="H868" i="1"/>
  <c r="G868" i="1"/>
  <c r="F868" i="1"/>
  <c r="E868" i="1"/>
  <c r="D868" i="1"/>
  <c r="B868" i="1"/>
  <c r="N867" i="1"/>
  <c r="D867" i="1"/>
  <c r="K867" i="1" s="1"/>
  <c r="B867" i="1"/>
  <c r="N866" i="1"/>
  <c r="G866" i="1"/>
  <c r="F866" i="1"/>
  <c r="E866" i="1"/>
  <c r="D866" i="1"/>
  <c r="B866" i="1"/>
  <c r="N865" i="1"/>
  <c r="K865" i="1"/>
  <c r="J865" i="1"/>
  <c r="I865" i="1"/>
  <c r="H865" i="1"/>
  <c r="G865" i="1"/>
  <c r="D865" i="1"/>
  <c r="E865" i="1" s="1"/>
  <c r="B865" i="1"/>
  <c r="N864" i="1"/>
  <c r="K864" i="1"/>
  <c r="J864" i="1"/>
  <c r="I864" i="1"/>
  <c r="D864" i="1"/>
  <c r="H864" i="1" s="1"/>
  <c r="B864" i="1"/>
  <c r="N863" i="1"/>
  <c r="J863" i="1"/>
  <c r="F863" i="1"/>
  <c r="E863" i="1"/>
  <c r="D863" i="1"/>
  <c r="B863" i="1"/>
  <c r="N862" i="1"/>
  <c r="D862" i="1"/>
  <c r="B862" i="1"/>
  <c r="N861" i="1"/>
  <c r="K861" i="1"/>
  <c r="J861" i="1"/>
  <c r="H861" i="1"/>
  <c r="G861" i="1"/>
  <c r="F861" i="1"/>
  <c r="D861" i="1"/>
  <c r="I861" i="1" s="1"/>
  <c r="B861" i="1"/>
  <c r="N860" i="1"/>
  <c r="K860" i="1"/>
  <c r="J860" i="1"/>
  <c r="I860" i="1"/>
  <c r="H860" i="1"/>
  <c r="G860" i="1"/>
  <c r="F860" i="1"/>
  <c r="E860" i="1"/>
  <c r="D860" i="1"/>
  <c r="B860" i="1"/>
  <c r="N859" i="1"/>
  <c r="K859" i="1"/>
  <c r="F859" i="1"/>
  <c r="E859" i="1"/>
  <c r="D859" i="1"/>
  <c r="B859" i="1"/>
  <c r="N858" i="1"/>
  <c r="D858" i="1"/>
  <c r="B858" i="1"/>
  <c r="N857" i="1"/>
  <c r="K857" i="1"/>
  <c r="J857" i="1"/>
  <c r="I857" i="1"/>
  <c r="H857" i="1"/>
  <c r="G857" i="1"/>
  <c r="D857" i="1"/>
  <c r="E857" i="1" s="1"/>
  <c r="B857" i="1"/>
  <c r="N856" i="1"/>
  <c r="J856" i="1"/>
  <c r="I856" i="1"/>
  <c r="D856" i="1"/>
  <c r="B856" i="1"/>
  <c r="N855" i="1"/>
  <c r="D855" i="1"/>
  <c r="J855" i="1" s="1"/>
  <c r="B855" i="1"/>
  <c r="N854" i="1"/>
  <c r="D854" i="1"/>
  <c r="I854" i="1" s="1"/>
  <c r="B854" i="1"/>
  <c r="N853" i="1"/>
  <c r="K853" i="1"/>
  <c r="J853" i="1"/>
  <c r="H853" i="1"/>
  <c r="G853" i="1"/>
  <c r="F853" i="1"/>
  <c r="D853" i="1"/>
  <c r="I853" i="1" s="1"/>
  <c r="B853" i="1"/>
  <c r="N852" i="1"/>
  <c r="K852" i="1"/>
  <c r="J852" i="1"/>
  <c r="I852" i="1"/>
  <c r="H852" i="1"/>
  <c r="G852" i="1"/>
  <c r="F852" i="1"/>
  <c r="E852" i="1"/>
  <c r="D852" i="1"/>
  <c r="B852" i="1"/>
  <c r="N851" i="1"/>
  <c r="D851" i="1"/>
  <c r="K851" i="1" s="1"/>
  <c r="B851" i="1"/>
  <c r="N850" i="1"/>
  <c r="D850" i="1"/>
  <c r="H850" i="1" s="1"/>
  <c r="B850" i="1"/>
  <c r="N849" i="1"/>
  <c r="K849" i="1"/>
  <c r="J849" i="1"/>
  <c r="I849" i="1"/>
  <c r="H849" i="1"/>
  <c r="G849" i="1"/>
  <c r="D849" i="1"/>
  <c r="E849" i="1" s="1"/>
  <c r="B849" i="1"/>
  <c r="N848" i="1"/>
  <c r="D848" i="1"/>
  <c r="K848" i="1" s="1"/>
  <c r="B848" i="1"/>
  <c r="N847" i="1"/>
  <c r="D847" i="1"/>
  <c r="J847" i="1" s="1"/>
  <c r="B847" i="1"/>
  <c r="N846" i="1"/>
  <c r="K846" i="1"/>
  <c r="D846" i="1"/>
  <c r="I846" i="1" s="1"/>
  <c r="B846" i="1"/>
  <c r="N845" i="1"/>
  <c r="K845" i="1"/>
  <c r="D845" i="1"/>
  <c r="J845" i="1" s="1"/>
  <c r="B845" i="1"/>
  <c r="N844" i="1"/>
  <c r="K844" i="1"/>
  <c r="J844" i="1"/>
  <c r="I844" i="1"/>
  <c r="H844" i="1"/>
  <c r="G844" i="1"/>
  <c r="F844" i="1"/>
  <c r="E844" i="1"/>
  <c r="D844" i="1"/>
  <c r="B844" i="1"/>
  <c r="N843" i="1"/>
  <c r="F843" i="1"/>
  <c r="E843" i="1"/>
  <c r="D843" i="1"/>
  <c r="K843" i="1" s="1"/>
  <c r="B843" i="1"/>
  <c r="N842" i="1"/>
  <c r="F842" i="1"/>
  <c r="E842" i="1"/>
  <c r="D842" i="1"/>
  <c r="K842" i="1" s="1"/>
  <c r="B842" i="1"/>
  <c r="N841" i="1"/>
  <c r="H841" i="1"/>
  <c r="G841" i="1"/>
  <c r="D841" i="1"/>
  <c r="K841" i="1" s="1"/>
  <c r="B841" i="1"/>
  <c r="N840" i="1"/>
  <c r="I840" i="1"/>
  <c r="F840" i="1"/>
  <c r="D840" i="1"/>
  <c r="K840" i="1" s="1"/>
  <c r="B840" i="1"/>
  <c r="N839" i="1"/>
  <c r="F839" i="1"/>
  <c r="E839" i="1"/>
  <c r="D839" i="1"/>
  <c r="J839" i="1" s="1"/>
  <c r="B839" i="1"/>
  <c r="N838" i="1"/>
  <c r="G838" i="1"/>
  <c r="E838" i="1"/>
  <c r="D838" i="1"/>
  <c r="K838" i="1" s="1"/>
  <c r="B838" i="1"/>
  <c r="N837" i="1"/>
  <c r="G837" i="1"/>
  <c r="F837" i="1"/>
  <c r="D837" i="1"/>
  <c r="K837" i="1" s="1"/>
  <c r="B837" i="1"/>
  <c r="N836" i="1"/>
  <c r="K836" i="1"/>
  <c r="J836" i="1"/>
  <c r="I836" i="1"/>
  <c r="H836" i="1"/>
  <c r="G836" i="1"/>
  <c r="F836" i="1"/>
  <c r="E836" i="1"/>
  <c r="D836" i="1"/>
  <c r="B836" i="1"/>
  <c r="N835" i="1"/>
  <c r="K835" i="1"/>
  <c r="I835" i="1"/>
  <c r="F835" i="1"/>
  <c r="E835" i="1"/>
  <c r="D835" i="1"/>
  <c r="B835" i="1"/>
  <c r="N834" i="1"/>
  <c r="K834" i="1"/>
  <c r="H834" i="1"/>
  <c r="G834" i="1"/>
  <c r="F834" i="1"/>
  <c r="E834" i="1"/>
  <c r="D834" i="1"/>
  <c r="B834" i="1"/>
  <c r="N833" i="1"/>
  <c r="K833" i="1"/>
  <c r="J833" i="1"/>
  <c r="I833" i="1"/>
  <c r="H833" i="1"/>
  <c r="G833" i="1"/>
  <c r="D833" i="1"/>
  <c r="B833" i="1"/>
  <c r="N832" i="1"/>
  <c r="K832" i="1"/>
  <c r="J832" i="1"/>
  <c r="I832" i="1"/>
  <c r="F832" i="1"/>
  <c r="D832" i="1"/>
  <c r="B832" i="1"/>
  <c r="N831" i="1"/>
  <c r="J831" i="1"/>
  <c r="H831" i="1"/>
  <c r="F831" i="1"/>
  <c r="E831" i="1"/>
  <c r="D831" i="1"/>
  <c r="B831" i="1"/>
  <c r="N830" i="1"/>
  <c r="K830" i="1"/>
  <c r="I830" i="1"/>
  <c r="H830" i="1"/>
  <c r="G830" i="1"/>
  <c r="E830" i="1"/>
  <c r="D830" i="1"/>
  <c r="B830" i="1"/>
  <c r="N829" i="1"/>
  <c r="K829" i="1"/>
  <c r="J829" i="1"/>
  <c r="H829" i="1"/>
  <c r="G829" i="1"/>
  <c r="F829" i="1"/>
  <c r="D829" i="1"/>
  <c r="B829" i="1"/>
  <c r="N828" i="1"/>
  <c r="K828" i="1"/>
  <c r="J828" i="1"/>
  <c r="I828" i="1"/>
  <c r="H828" i="1"/>
  <c r="G828" i="1"/>
  <c r="F828" i="1"/>
  <c r="E828" i="1"/>
  <c r="D828" i="1"/>
  <c r="B828" i="1"/>
  <c r="N827" i="1"/>
  <c r="K827" i="1"/>
  <c r="I827" i="1"/>
  <c r="F827" i="1"/>
  <c r="E827" i="1"/>
  <c r="D827" i="1"/>
  <c r="B827" i="1"/>
  <c r="N826" i="1"/>
  <c r="K826" i="1"/>
  <c r="H826" i="1"/>
  <c r="G826" i="1"/>
  <c r="F826" i="1"/>
  <c r="E826" i="1"/>
  <c r="D826" i="1"/>
  <c r="B826" i="1"/>
  <c r="N825" i="1"/>
  <c r="K825" i="1"/>
  <c r="J825" i="1"/>
  <c r="I825" i="1"/>
  <c r="H825" i="1"/>
  <c r="G825" i="1"/>
  <c r="D825" i="1"/>
  <c r="B825" i="1"/>
  <c r="N824" i="1"/>
  <c r="K824" i="1"/>
  <c r="J824" i="1"/>
  <c r="I824" i="1"/>
  <c r="F824" i="1"/>
  <c r="D824" i="1"/>
  <c r="B824" i="1"/>
  <c r="N823" i="1"/>
  <c r="J823" i="1"/>
  <c r="H823" i="1"/>
  <c r="F823" i="1"/>
  <c r="E823" i="1"/>
  <c r="D823" i="1"/>
  <c r="B823" i="1"/>
  <c r="N822" i="1"/>
  <c r="K822" i="1"/>
  <c r="I822" i="1"/>
  <c r="H822" i="1"/>
  <c r="G822" i="1"/>
  <c r="E822" i="1"/>
  <c r="D822" i="1"/>
  <c r="B822" i="1"/>
  <c r="N821" i="1"/>
  <c r="K821" i="1"/>
  <c r="J821" i="1"/>
  <c r="H821" i="1"/>
  <c r="G821" i="1"/>
  <c r="F821" i="1"/>
  <c r="D821" i="1"/>
  <c r="B821" i="1"/>
  <c r="N820" i="1"/>
  <c r="K820" i="1"/>
  <c r="J820" i="1"/>
  <c r="I820" i="1"/>
  <c r="H820" i="1"/>
  <c r="G820" i="1"/>
  <c r="F820" i="1"/>
  <c r="E820" i="1"/>
  <c r="D820" i="1"/>
  <c r="B820" i="1"/>
  <c r="N819" i="1"/>
  <c r="D819" i="1"/>
  <c r="K819" i="1" s="1"/>
  <c r="B819" i="1"/>
  <c r="N818" i="1"/>
  <c r="K818" i="1"/>
  <c r="D818" i="1"/>
  <c r="H818" i="1" s="1"/>
  <c r="B818" i="1"/>
  <c r="N817" i="1"/>
  <c r="K817" i="1"/>
  <c r="D817" i="1"/>
  <c r="J817" i="1" s="1"/>
  <c r="B817" i="1"/>
  <c r="N816" i="1"/>
  <c r="D816" i="1"/>
  <c r="K816" i="1" s="1"/>
  <c r="B816" i="1"/>
  <c r="N815" i="1"/>
  <c r="D815" i="1"/>
  <c r="J815" i="1" s="1"/>
  <c r="B815" i="1"/>
  <c r="N814" i="1"/>
  <c r="K814" i="1"/>
  <c r="D814" i="1"/>
  <c r="I814" i="1" s="1"/>
  <c r="B814" i="1"/>
  <c r="N813" i="1"/>
  <c r="K813" i="1"/>
  <c r="D813" i="1"/>
  <c r="J813" i="1" s="1"/>
  <c r="B813" i="1"/>
  <c r="N812" i="1"/>
  <c r="K812" i="1"/>
  <c r="J812" i="1"/>
  <c r="I812" i="1"/>
  <c r="H812" i="1"/>
  <c r="G812" i="1"/>
  <c r="F812" i="1"/>
  <c r="E812" i="1"/>
  <c r="D812" i="1"/>
  <c r="B812" i="1"/>
  <c r="N811" i="1"/>
  <c r="F811" i="1"/>
  <c r="E811" i="1"/>
  <c r="D811" i="1"/>
  <c r="K811" i="1" s="1"/>
  <c r="B811" i="1"/>
  <c r="N810" i="1"/>
  <c r="F810" i="1"/>
  <c r="E810" i="1"/>
  <c r="D810" i="1"/>
  <c r="K810" i="1" s="1"/>
  <c r="B810" i="1"/>
  <c r="N809" i="1"/>
  <c r="H809" i="1"/>
  <c r="G809" i="1"/>
  <c r="D809" i="1"/>
  <c r="K809" i="1" s="1"/>
  <c r="B809" i="1"/>
  <c r="N808" i="1"/>
  <c r="I808" i="1"/>
  <c r="F808" i="1"/>
  <c r="D808" i="1"/>
  <c r="K808" i="1" s="1"/>
  <c r="B808" i="1"/>
  <c r="N807" i="1"/>
  <c r="F807" i="1"/>
  <c r="E807" i="1"/>
  <c r="D807" i="1"/>
  <c r="J807" i="1" s="1"/>
  <c r="B807" i="1"/>
  <c r="N806" i="1"/>
  <c r="G806" i="1"/>
  <c r="E806" i="1"/>
  <c r="D806" i="1"/>
  <c r="K806" i="1" s="1"/>
  <c r="B806" i="1"/>
  <c r="N805" i="1"/>
  <c r="G805" i="1"/>
  <c r="F805" i="1"/>
  <c r="D805" i="1"/>
  <c r="K805" i="1" s="1"/>
  <c r="B805" i="1"/>
  <c r="N804" i="1"/>
  <c r="K804" i="1"/>
  <c r="J804" i="1"/>
  <c r="I804" i="1"/>
  <c r="H804" i="1"/>
  <c r="G804" i="1"/>
  <c r="F804" i="1"/>
  <c r="E804" i="1"/>
  <c r="D804" i="1"/>
  <c r="B804" i="1"/>
  <c r="N803" i="1"/>
  <c r="K803" i="1"/>
  <c r="I803" i="1"/>
  <c r="F803" i="1"/>
  <c r="E803" i="1"/>
  <c r="D803" i="1"/>
  <c r="B803" i="1"/>
  <c r="N802" i="1"/>
  <c r="K802" i="1"/>
  <c r="H802" i="1"/>
  <c r="G802" i="1"/>
  <c r="F802" i="1"/>
  <c r="E802" i="1"/>
  <c r="D802" i="1"/>
  <c r="B802" i="1"/>
  <c r="N801" i="1"/>
  <c r="K801" i="1"/>
  <c r="J801" i="1"/>
  <c r="I801" i="1"/>
  <c r="H801" i="1"/>
  <c r="G801" i="1"/>
  <c r="D801" i="1"/>
  <c r="B801" i="1"/>
  <c r="N800" i="1"/>
  <c r="K800" i="1"/>
  <c r="J800" i="1"/>
  <c r="I800" i="1"/>
  <c r="F800" i="1"/>
  <c r="D800" i="1"/>
  <c r="B800" i="1"/>
  <c r="N799" i="1"/>
  <c r="J799" i="1"/>
  <c r="H799" i="1"/>
  <c r="F799" i="1"/>
  <c r="E799" i="1"/>
  <c r="D799" i="1"/>
  <c r="B799" i="1"/>
  <c r="N798" i="1"/>
  <c r="K798" i="1"/>
  <c r="I798" i="1"/>
  <c r="H798" i="1"/>
  <c r="G798" i="1"/>
  <c r="E798" i="1"/>
  <c r="D798" i="1"/>
  <c r="B798" i="1"/>
  <c r="N797" i="1"/>
  <c r="K797" i="1"/>
  <c r="J797" i="1"/>
  <c r="H797" i="1"/>
  <c r="G797" i="1"/>
  <c r="F797" i="1"/>
  <c r="D797" i="1"/>
  <c r="B797" i="1"/>
  <c r="N796" i="1"/>
  <c r="K796" i="1"/>
  <c r="J796" i="1"/>
  <c r="I796" i="1"/>
  <c r="H796" i="1"/>
  <c r="G796" i="1"/>
  <c r="F796" i="1"/>
  <c r="E796" i="1"/>
  <c r="D796" i="1"/>
  <c r="B796" i="1"/>
  <c r="N795" i="1"/>
  <c r="K795" i="1"/>
  <c r="I795" i="1"/>
  <c r="F795" i="1"/>
  <c r="E795" i="1"/>
  <c r="D795" i="1"/>
  <c r="B795" i="1"/>
  <c r="N794" i="1"/>
  <c r="K794" i="1"/>
  <c r="H794" i="1"/>
  <c r="G794" i="1"/>
  <c r="F794" i="1"/>
  <c r="E794" i="1"/>
  <c r="D794" i="1"/>
  <c r="B794" i="1"/>
  <c r="N793" i="1"/>
  <c r="K793" i="1"/>
  <c r="J793" i="1"/>
  <c r="I793" i="1"/>
  <c r="H793" i="1"/>
  <c r="G793" i="1"/>
  <c r="D793" i="1"/>
  <c r="B793" i="1"/>
  <c r="N792" i="1"/>
  <c r="K792" i="1"/>
  <c r="J792" i="1"/>
  <c r="I792" i="1"/>
  <c r="F792" i="1"/>
  <c r="D792" i="1"/>
  <c r="B792" i="1"/>
  <c r="N791" i="1"/>
  <c r="J791" i="1"/>
  <c r="H791" i="1"/>
  <c r="F791" i="1"/>
  <c r="E791" i="1"/>
  <c r="D791" i="1"/>
  <c r="B791" i="1"/>
  <c r="N790" i="1"/>
  <c r="K790" i="1"/>
  <c r="I790" i="1"/>
  <c r="H790" i="1"/>
  <c r="G790" i="1"/>
  <c r="E790" i="1"/>
  <c r="D790" i="1"/>
  <c r="B790" i="1"/>
  <c r="N789" i="1"/>
  <c r="K789" i="1"/>
  <c r="J789" i="1"/>
  <c r="H789" i="1"/>
  <c r="G789" i="1"/>
  <c r="F789" i="1"/>
  <c r="D789" i="1"/>
  <c r="B789" i="1"/>
  <c r="N788" i="1"/>
  <c r="K788" i="1"/>
  <c r="J788" i="1"/>
  <c r="I788" i="1"/>
  <c r="H788" i="1"/>
  <c r="G788" i="1"/>
  <c r="F788" i="1"/>
  <c r="E788" i="1"/>
  <c r="D788" i="1"/>
  <c r="B788" i="1"/>
  <c r="N787" i="1"/>
  <c r="D787" i="1"/>
  <c r="K787" i="1" s="1"/>
  <c r="B787" i="1"/>
  <c r="N786" i="1"/>
  <c r="K786" i="1"/>
  <c r="D786" i="1"/>
  <c r="H786" i="1" s="1"/>
  <c r="B786" i="1"/>
  <c r="N785" i="1"/>
  <c r="K785" i="1"/>
  <c r="D785" i="1"/>
  <c r="J785" i="1" s="1"/>
  <c r="B785" i="1"/>
  <c r="N784" i="1"/>
  <c r="D784" i="1"/>
  <c r="K784" i="1" s="1"/>
  <c r="B784" i="1"/>
  <c r="N783" i="1"/>
  <c r="D783" i="1"/>
  <c r="J783" i="1" s="1"/>
  <c r="B783" i="1"/>
  <c r="N782" i="1"/>
  <c r="K782" i="1"/>
  <c r="D782" i="1"/>
  <c r="I782" i="1" s="1"/>
  <c r="B782" i="1"/>
  <c r="N781" i="1"/>
  <c r="K781" i="1"/>
  <c r="D781" i="1"/>
  <c r="J781" i="1" s="1"/>
  <c r="B781" i="1"/>
  <c r="N780" i="1"/>
  <c r="K780" i="1"/>
  <c r="J780" i="1"/>
  <c r="I780" i="1"/>
  <c r="H780" i="1"/>
  <c r="G780" i="1"/>
  <c r="F780" i="1"/>
  <c r="E780" i="1"/>
  <c r="D780" i="1"/>
  <c r="B780" i="1"/>
  <c r="N779" i="1"/>
  <c r="F779" i="1"/>
  <c r="E779" i="1"/>
  <c r="D779" i="1"/>
  <c r="K779" i="1" s="1"/>
  <c r="B779" i="1"/>
  <c r="N778" i="1"/>
  <c r="F778" i="1"/>
  <c r="E778" i="1"/>
  <c r="D778" i="1"/>
  <c r="K778" i="1" s="1"/>
  <c r="B778" i="1"/>
  <c r="N777" i="1"/>
  <c r="H777" i="1"/>
  <c r="G777" i="1"/>
  <c r="D777" i="1"/>
  <c r="K777" i="1" s="1"/>
  <c r="B777" i="1"/>
  <c r="N776" i="1"/>
  <c r="I776" i="1"/>
  <c r="F776" i="1"/>
  <c r="D776" i="1"/>
  <c r="K776" i="1" s="1"/>
  <c r="B776" i="1"/>
  <c r="N775" i="1"/>
  <c r="F775" i="1"/>
  <c r="E775" i="1"/>
  <c r="D775" i="1"/>
  <c r="J775" i="1" s="1"/>
  <c r="B775" i="1"/>
  <c r="N774" i="1"/>
  <c r="G774" i="1"/>
  <c r="E774" i="1"/>
  <c r="D774" i="1"/>
  <c r="K774" i="1" s="1"/>
  <c r="B774" i="1"/>
  <c r="N773" i="1"/>
  <c r="G773" i="1"/>
  <c r="F773" i="1"/>
  <c r="D773" i="1"/>
  <c r="K773" i="1" s="1"/>
  <c r="B773" i="1"/>
  <c r="N772" i="1"/>
  <c r="K772" i="1"/>
  <c r="J772" i="1"/>
  <c r="I772" i="1"/>
  <c r="H772" i="1"/>
  <c r="G772" i="1"/>
  <c r="F772" i="1"/>
  <c r="E772" i="1"/>
  <c r="D772" i="1"/>
  <c r="B772" i="1"/>
  <c r="N771" i="1"/>
  <c r="K771" i="1"/>
  <c r="I771" i="1"/>
  <c r="F771" i="1"/>
  <c r="E771" i="1"/>
  <c r="D771" i="1"/>
  <c r="B771" i="1"/>
  <c r="N770" i="1"/>
  <c r="H770" i="1"/>
  <c r="G770" i="1"/>
  <c r="F770" i="1"/>
  <c r="E770" i="1"/>
  <c r="D770" i="1"/>
  <c r="B770" i="1"/>
  <c r="N769" i="1"/>
  <c r="J769" i="1"/>
  <c r="I769" i="1"/>
  <c r="H769" i="1"/>
  <c r="G769" i="1"/>
  <c r="D769" i="1"/>
  <c r="B769" i="1"/>
  <c r="N768" i="1"/>
  <c r="K768" i="1"/>
  <c r="J768" i="1"/>
  <c r="I768" i="1"/>
  <c r="F768" i="1"/>
  <c r="D768" i="1"/>
  <c r="B768" i="1"/>
  <c r="N767" i="1"/>
  <c r="J767" i="1"/>
  <c r="H767" i="1"/>
  <c r="F767" i="1"/>
  <c r="E767" i="1"/>
  <c r="D767" i="1"/>
  <c r="B767" i="1"/>
  <c r="N766" i="1"/>
  <c r="I766" i="1"/>
  <c r="H766" i="1"/>
  <c r="G766" i="1"/>
  <c r="E766" i="1"/>
  <c r="D766" i="1"/>
  <c r="B766" i="1"/>
  <c r="N765" i="1"/>
  <c r="J765" i="1"/>
  <c r="H765" i="1"/>
  <c r="G765" i="1"/>
  <c r="F765" i="1"/>
  <c r="D765" i="1"/>
  <c r="B765" i="1"/>
  <c r="N764" i="1"/>
  <c r="K764" i="1"/>
  <c r="J764" i="1"/>
  <c r="I764" i="1"/>
  <c r="H764" i="1"/>
  <c r="G764" i="1"/>
  <c r="F764" i="1"/>
  <c r="E764" i="1"/>
  <c r="D764" i="1"/>
  <c r="B764" i="1"/>
  <c r="N763" i="1"/>
  <c r="K763" i="1"/>
  <c r="I763" i="1"/>
  <c r="F763" i="1"/>
  <c r="E763" i="1"/>
  <c r="D763" i="1"/>
  <c r="B763" i="1"/>
  <c r="N762" i="1"/>
  <c r="K762" i="1"/>
  <c r="H762" i="1"/>
  <c r="G762" i="1"/>
  <c r="F762" i="1"/>
  <c r="E762" i="1"/>
  <c r="D762" i="1"/>
  <c r="B762" i="1"/>
  <c r="N761" i="1"/>
  <c r="K761" i="1"/>
  <c r="J761" i="1"/>
  <c r="I761" i="1"/>
  <c r="H761" i="1"/>
  <c r="G761" i="1"/>
  <c r="D761" i="1"/>
  <c r="B761" i="1"/>
  <c r="N760" i="1"/>
  <c r="K760" i="1"/>
  <c r="J760" i="1"/>
  <c r="I760" i="1"/>
  <c r="F760" i="1"/>
  <c r="D760" i="1"/>
  <c r="B760" i="1"/>
  <c r="N759" i="1"/>
  <c r="J759" i="1"/>
  <c r="H759" i="1"/>
  <c r="F759" i="1"/>
  <c r="E759" i="1"/>
  <c r="D759" i="1"/>
  <c r="B759" i="1"/>
  <c r="N758" i="1"/>
  <c r="K758" i="1"/>
  <c r="I758" i="1"/>
  <c r="H758" i="1"/>
  <c r="G758" i="1"/>
  <c r="E758" i="1"/>
  <c r="D758" i="1"/>
  <c r="B758" i="1"/>
  <c r="N757" i="1"/>
  <c r="K757" i="1"/>
  <c r="J757" i="1"/>
  <c r="H757" i="1"/>
  <c r="G757" i="1"/>
  <c r="F757" i="1"/>
  <c r="D757" i="1"/>
  <c r="B757" i="1"/>
  <c r="N756" i="1"/>
  <c r="K756" i="1"/>
  <c r="J756" i="1"/>
  <c r="I756" i="1"/>
  <c r="H756" i="1"/>
  <c r="G756" i="1"/>
  <c r="F756" i="1"/>
  <c r="E756" i="1"/>
  <c r="D756" i="1"/>
  <c r="B756" i="1"/>
  <c r="N755" i="1"/>
  <c r="D755" i="1"/>
  <c r="K755" i="1" s="1"/>
  <c r="B755" i="1"/>
  <c r="N754" i="1"/>
  <c r="K754" i="1"/>
  <c r="D754" i="1"/>
  <c r="H754" i="1" s="1"/>
  <c r="B754" i="1"/>
  <c r="N753" i="1"/>
  <c r="K753" i="1"/>
  <c r="D753" i="1"/>
  <c r="J753" i="1" s="1"/>
  <c r="B753" i="1"/>
  <c r="N752" i="1"/>
  <c r="D752" i="1"/>
  <c r="K752" i="1" s="1"/>
  <c r="B752" i="1"/>
  <c r="N751" i="1"/>
  <c r="D751" i="1"/>
  <c r="J751" i="1" s="1"/>
  <c r="B751" i="1"/>
  <c r="N750" i="1"/>
  <c r="K750" i="1"/>
  <c r="D750" i="1"/>
  <c r="I750" i="1" s="1"/>
  <c r="B750" i="1"/>
  <c r="N749" i="1"/>
  <c r="K749" i="1"/>
  <c r="D749" i="1"/>
  <c r="J749" i="1" s="1"/>
  <c r="B749" i="1"/>
  <c r="N748" i="1"/>
  <c r="K748" i="1"/>
  <c r="J748" i="1"/>
  <c r="I748" i="1"/>
  <c r="H748" i="1"/>
  <c r="G748" i="1"/>
  <c r="F748" i="1"/>
  <c r="E748" i="1"/>
  <c r="D748" i="1"/>
  <c r="B748" i="1"/>
  <c r="N747" i="1"/>
  <c r="F747" i="1"/>
  <c r="E747" i="1"/>
  <c r="D747" i="1"/>
  <c r="K747" i="1" s="1"/>
  <c r="B747" i="1"/>
  <c r="N746" i="1"/>
  <c r="F746" i="1"/>
  <c r="E746" i="1"/>
  <c r="D746" i="1"/>
  <c r="K746" i="1" s="1"/>
  <c r="B746" i="1"/>
  <c r="N745" i="1"/>
  <c r="H745" i="1"/>
  <c r="G745" i="1"/>
  <c r="D745" i="1"/>
  <c r="K745" i="1" s="1"/>
  <c r="B745" i="1"/>
  <c r="N744" i="1"/>
  <c r="I744" i="1"/>
  <c r="F744" i="1"/>
  <c r="D744" i="1"/>
  <c r="K744" i="1" s="1"/>
  <c r="B744" i="1"/>
  <c r="N743" i="1"/>
  <c r="F743" i="1"/>
  <c r="E743" i="1"/>
  <c r="D743" i="1"/>
  <c r="J743" i="1" s="1"/>
  <c r="B743" i="1"/>
  <c r="N742" i="1"/>
  <c r="G742" i="1"/>
  <c r="E742" i="1"/>
  <c r="D742" i="1"/>
  <c r="K742" i="1" s="1"/>
  <c r="B742" i="1"/>
  <c r="N741" i="1"/>
  <c r="G741" i="1"/>
  <c r="F741" i="1"/>
  <c r="D741" i="1"/>
  <c r="K741" i="1" s="1"/>
  <c r="B741" i="1"/>
  <c r="N740" i="1"/>
  <c r="K740" i="1"/>
  <c r="J740" i="1"/>
  <c r="I740" i="1"/>
  <c r="H740" i="1"/>
  <c r="G740" i="1"/>
  <c r="F740" i="1"/>
  <c r="E740" i="1"/>
  <c r="D740" i="1"/>
  <c r="B740" i="1"/>
  <c r="N739" i="1"/>
  <c r="K739" i="1"/>
  <c r="I739" i="1"/>
  <c r="F739" i="1"/>
  <c r="E739" i="1"/>
  <c r="D739" i="1"/>
  <c r="B739" i="1"/>
  <c r="N738" i="1"/>
  <c r="H738" i="1"/>
  <c r="G738" i="1"/>
  <c r="F738" i="1"/>
  <c r="E738" i="1"/>
  <c r="D738" i="1"/>
  <c r="B738" i="1"/>
  <c r="N737" i="1"/>
  <c r="J737" i="1"/>
  <c r="I737" i="1"/>
  <c r="H737" i="1"/>
  <c r="G737" i="1"/>
  <c r="D737" i="1"/>
  <c r="B737" i="1"/>
  <c r="N736" i="1"/>
  <c r="K736" i="1"/>
  <c r="J736" i="1"/>
  <c r="I736" i="1"/>
  <c r="F736" i="1"/>
  <c r="D736" i="1"/>
  <c r="B736" i="1"/>
  <c r="N735" i="1"/>
  <c r="J735" i="1"/>
  <c r="H735" i="1"/>
  <c r="F735" i="1"/>
  <c r="E735" i="1"/>
  <c r="D735" i="1"/>
  <c r="B735" i="1"/>
  <c r="N734" i="1"/>
  <c r="I734" i="1"/>
  <c r="H734" i="1"/>
  <c r="G734" i="1"/>
  <c r="E734" i="1"/>
  <c r="D734" i="1"/>
  <c r="B734" i="1"/>
  <c r="N733" i="1"/>
  <c r="J733" i="1"/>
  <c r="H733" i="1"/>
  <c r="G733" i="1"/>
  <c r="F733" i="1"/>
  <c r="D733" i="1"/>
  <c r="B733" i="1"/>
  <c r="N732" i="1"/>
  <c r="K732" i="1"/>
  <c r="J732" i="1"/>
  <c r="I732" i="1"/>
  <c r="H732" i="1"/>
  <c r="G732" i="1"/>
  <c r="F732" i="1"/>
  <c r="E732" i="1"/>
  <c r="D732" i="1"/>
  <c r="B732" i="1"/>
  <c r="N731" i="1"/>
  <c r="K731" i="1"/>
  <c r="I731" i="1"/>
  <c r="F731" i="1"/>
  <c r="E731" i="1"/>
  <c r="D731" i="1"/>
  <c r="B731" i="1"/>
  <c r="N730" i="1"/>
  <c r="K730" i="1"/>
  <c r="H730" i="1"/>
  <c r="G730" i="1"/>
  <c r="F730" i="1"/>
  <c r="E730" i="1"/>
  <c r="D730" i="1"/>
  <c r="B730" i="1"/>
  <c r="N729" i="1"/>
  <c r="K729" i="1"/>
  <c r="J729" i="1"/>
  <c r="I729" i="1"/>
  <c r="H729" i="1"/>
  <c r="G729" i="1"/>
  <c r="D729" i="1"/>
  <c r="B729" i="1"/>
  <c r="N728" i="1"/>
  <c r="K728" i="1"/>
  <c r="J728" i="1"/>
  <c r="I728" i="1"/>
  <c r="F728" i="1"/>
  <c r="D728" i="1"/>
  <c r="B728" i="1"/>
  <c r="N727" i="1"/>
  <c r="J727" i="1"/>
  <c r="H727" i="1"/>
  <c r="F727" i="1"/>
  <c r="E727" i="1"/>
  <c r="D727" i="1"/>
  <c r="B727" i="1"/>
  <c r="N726" i="1"/>
  <c r="K726" i="1"/>
  <c r="I726" i="1"/>
  <c r="H726" i="1"/>
  <c r="G726" i="1"/>
  <c r="E726" i="1"/>
  <c r="D726" i="1"/>
  <c r="B726" i="1"/>
  <c r="N725" i="1"/>
  <c r="K725" i="1"/>
  <c r="J725" i="1"/>
  <c r="H725" i="1"/>
  <c r="G725" i="1"/>
  <c r="F725" i="1"/>
  <c r="D725" i="1"/>
  <c r="B725" i="1"/>
  <c r="N724" i="1"/>
  <c r="K724" i="1"/>
  <c r="J724" i="1"/>
  <c r="I724" i="1"/>
  <c r="H724" i="1"/>
  <c r="G724" i="1"/>
  <c r="F724" i="1"/>
  <c r="E724" i="1"/>
  <c r="D724" i="1"/>
  <c r="B724" i="1"/>
  <c r="N723" i="1"/>
  <c r="D723" i="1"/>
  <c r="K723" i="1" s="1"/>
  <c r="B723" i="1"/>
  <c r="N722" i="1"/>
  <c r="K722" i="1"/>
  <c r="D722" i="1"/>
  <c r="H722" i="1" s="1"/>
  <c r="B722" i="1"/>
  <c r="N721" i="1"/>
  <c r="K721" i="1"/>
  <c r="D721" i="1"/>
  <c r="J721" i="1" s="1"/>
  <c r="B721" i="1"/>
  <c r="N720" i="1"/>
  <c r="D720" i="1"/>
  <c r="K720" i="1" s="1"/>
  <c r="B720" i="1"/>
  <c r="N719" i="1"/>
  <c r="D719" i="1"/>
  <c r="J719" i="1" s="1"/>
  <c r="B719" i="1"/>
  <c r="N718" i="1"/>
  <c r="K718" i="1"/>
  <c r="D718" i="1"/>
  <c r="I718" i="1" s="1"/>
  <c r="B718" i="1"/>
  <c r="N717" i="1"/>
  <c r="K717" i="1"/>
  <c r="D717" i="1"/>
  <c r="J717" i="1" s="1"/>
  <c r="B717" i="1"/>
  <c r="N716" i="1"/>
  <c r="K716" i="1"/>
  <c r="J716" i="1"/>
  <c r="I716" i="1"/>
  <c r="H716" i="1"/>
  <c r="G716" i="1"/>
  <c r="F716" i="1"/>
  <c r="E716" i="1"/>
  <c r="D716" i="1"/>
  <c r="B716" i="1"/>
  <c r="N715" i="1"/>
  <c r="F715" i="1"/>
  <c r="E715" i="1"/>
  <c r="D715" i="1"/>
  <c r="K715" i="1" s="1"/>
  <c r="B715" i="1"/>
  <c r="N714" i="1"/>
  <c r="F714" i="1"/>
  <c r="E714" i="1"/>
  <c r="D714" i="1"/>
  <c r="K714" i="1" s="1"/>
  <c r="B714" i="1"/>
  <c r="N713" i="1"/>
  <c r="H713" i="1"/>
  <c r="G713" i="1"/>
  <c r="D713" i="1"/>
  <c r="K713" i="1" s="1"/>
  <c r="B713" i="1"/>
  <c r="N712" i="1"/>
  <c r="I712" i="1"/>
  <c r="F712" i="1"/>
  <c r="D712" i="1"/>
  <c r="K712" i="1" s="1"/>
  <c r="B712" i="1"/>
  <c r="N711" i="1"/>
  <c r="F711" i="1"/>
  <c r="E711" i="1"/>
  <c r="D711" i="1"/>
  <c r="J711" i="1" s="1"/>
  <c r="B711" i="1"/>
  <c r="N710" i="1"/>
  <c r="G710" i="1"/>
  <c r="E710" i="1"/>
  <c r="D710" i="1"/>
  <c r="K710" i="1" s="1"/>
  <c r="B710" i="1"/>
  <c r="N709" i="1"/>
  <c r="G709" i="1"/>
  <c r="F709" i="1"/>
  <c r="D709" i="1"/>
  <c r="K709" i="1" s="1"/>
  <c r="B709" i="1"/>
  <c r="N708" i="1"/>
  <c r="K708" i="1"/>
  <c r="J708" i="1"/>
  <c r="I708" i="1"/>
  <c r="H708" i="1"/>
  <c r="G708" i="1"/>
  <c r="F708" i="1"/>
  <c r="E708" i="1"/>
  <c r="D708" i="1"/>
  <c r="B708" i="1"/>
  <c r="N707" i="1"/>
  <c r="K707" i="1"/>
  <c r="I707" i="1"/>
  <c r="F707" i="1"/>
  <c r="E707" i="1"/>
  <c r="D707" i="1"/>
  <c r="B707" i="1"/>
  <c r="N706" i="1"/>
  <c r="H706" i="1"/>
  <c r="G706" i="1"/>
  <c r="F706" i="1"/>
  <c r="E706" i="1"/>
  <c r="D706" i="1"/>
  <c r="B706" i="1"/>
  <c r="N705" i="1"/>
  <c r="J705" i="1"/>
  <c r="I705" i="1"/>
  <c r="H705" i="1"/>
  <c r="G705" i="1"/>
  <c r="D705" i="1"/>
  <c r="B705" i="1"/>
  <c r="N704" i="1"/>
  <c r="K704" i="1"/>
  <c r="J704" i="1"/>
  <c r="I704" i="1"/>
  <c r="F704" i="1"/>
  <c r="D704" i="1"/>
  <c r="B704" i="1"/>
  <c r="N703" i="1"/>
  <c r="J703" i="1"/>
  <c r="H703" i="1"/>
  <c r="F703" i="1"/>
  <c r="E703" i="1"/>
  <c r="D703" i="1"/>
  <c r="B703" i="1"/>
  <c r="N702" i="1"/>
  <c r="I702" i="1"/>
  <c r="H702" i="1"/>
  <c r="G702" i="1"/>
  <c r="E702" i="1"/>
  <c r="D702" i="1"/>
  <c r="B702" i="1"/>
  <c r="N701" i="1"/>
  <c r="J701" i="1"/>
  <c r="H701" i="1"/>
  <c r="G701" i="1"/>
  <c r="F701" i="1"/>
  <c r="D701" i="1"/>
  <c r="B701" i="1"/>
  <c r="N700" i="1"/>
  <c r="K700" i="1"/>
  <c r="J700" i="1"/>
  <c r="I700" i="1"/>
  <c r="H700" i="1"/>
  <c r="G700" i="1"/>
  <c r="F700" i="1"/>
  <c r="E700" i="1"/>
  <c r="D700" i="1"/>
  <c r="B700" i="1"/>
  <c r="N699" i="1"/>
  <c r="K699" i="1"/>
  <c r="I699" i="1"/>
  <c r="F699" i="1"/>
  <c r="E699" i="1"/>
  <c r="D699" i="1"/>
  <c r="B699" i="1"/>
  <c r="N698" i="1"/>
  <c r="K698" i="1"/>
  <c r="H698" i="1"/>
  <c r="G698" i="1"/>
  <c r="F698" i="1"/>
  <c r="E698" i="1"/>
  <c r="D698" i="1"/>
  <c r="B698" i="1"/>
  <c r="N697" i="1"/>
  <c r="K697" i="1"/>
  <c r="J697" i="1"/>
  <c r="I697" i="1"/>
  <c r="H697" i="1"/>
  <c r="G697" i="1"/>
  <c r="D697" i="1"/>
  <c r="B697" i="1"/>
  <c r="N696" i="1"/>
  <c r="K696" i="1"/>
  <c r="J696" i="1"/>
  <c r="I696" i="1"/>
  <c r="F696" i="1"/>
  <c r="D696" i="1"/>
  <c r="B696" i="1"/>
  <c r="N695" i="1"/>
  <c r="J695" i="1"/>
  <c r="H695" i="1"/>
  <c r="F695" i="1"/>
  <c r="E695" i="1"/>
  <c r="D695" i="1"/>
  <c r="B695" i="1"/>
  <c r="N694" i="1"/>
  <c r="K694" i="1"/>
  <c r="I694" i="1"/>
  <c r="H694" i="1"/>
  <c r="G694" i="1"/>
  <c r="E694" i="1"/>
  <c r="D694" i="1"/>
  <c r="B694" i="1"/>
  <c r="N693" i="1"/>
  <c r="K693" i="1"/>
  <c r="J693" i="1"/>
  <c r="H693" i="1"/>
  <c r="G693" i="1"/>
  <c r="F693" i="1"/>
  <c r="D693" i="1"/>
  <c r="B693" i="1"/>
  <c r="N692" i="1"/>
  <c r="K692" i="1"/>
  <c r="J692" i="1"/>
  <c r="I692" i="1"/>
  <c r="H692" i="1"/>
  <c r="G692" i="1"/>
  <c r="F692" i="1"/>
  <c r="E692" i="1"/>
  <c r="D692" i="1"/>
  <c r="B692" i="1"/>
  <c r="N691" i="1"/>
  <c r="D691" i="1"/>
  <c r="K691" i="1" s="1"/>
  <c r="B691" i="1"/>
  <c r="N690" i="1"/>
  <c r="K690" i="1"/>
  <c r="D690" i="1"/>
  <c r="H690" i="1" s="1"/>
  <c r="B690" i="1"/>
  <c r="N689" i="1"/>
  <c r="K689" i="1"/>
  <c r="D689" i="1"/>
  <c r="J689" i="1" s="1"/>
  <c r="B689" i="1"/>
  <c r="N688" i="1"/>
  <c r="D688" i="1"/>
  <c r="K688" i="1" s="1"/>
  <c r="B688" i="1"/>
  <c r="N687" i="1"/>
  <c r="D687" i="1"/>
  <c r="J687" i="1" s="1"/>
  <c r="B687" i="1"/>
  <c r="N686" i="1"/>
  <c r="K686" i="1"/>
  <c r="D686" i="1"/>
  <c r="I686" i="1" s="1"/>
  <c r="B686" i="1"/>
  <c r="N685" i="1"/>
  <c r="K685" i="1"/>
  <c r="D685" i="1"/>
  <c r="J685" i="1" s="1"/>
  <c r="B685" i="1"/>
  <c r="N684" i="1"/>
  <c r="K684" i="1"/>
  <c r="J684" i="1"/>
  <c r="I684" i="1"/>
  <c r="H684" i="1"/>
  <c r="G684" i="1"/>
  <c r="F684" i="1"/>
  <c r="E684" i="1"/>
  <c r="D684" i="1"/>
  <c r="B684" i="1"/>
  <c r="N683" i="1"/>
  <c r="F683" i="1"/>
  <c r="E683" i="1"/>
  <c r="D683" i="1"/>
  <c r="K683" i="1" s="1"/>
  <c r="B683" i="1"/>
  <c r="N682" i="1"/>
  <c r="F682" i="1"/>
  <c r="E682" i="1"/>
  <c r="D682" i="1"/>
  <c r="K682" i="1" s="1"/>
  <c r="B682" i="1"/>
  <c r="N681" i="1"/>
  <c r="H681" i="1"/>
  <c r="G681" i="1"/>
  <c r="D681" i="1"/>
  <c r="K681" i="1" s="1"/>
  <c r="B681" i="1"/>
  <c r="N680" i="1"/>
  <c r="I680" i="1"/>
  <c r="F680" i="1"/>
  <c r="D680" i="1"/>
  <c r="K680" i="1" s="1"/>
  <c r="B680" i="1"/>
  <c r="N679" i="1"/>
  <c r="F679" i="1"/>
  <c r="E679" i="1"/>
  <c r="D679" i="1"/>
  <c r="J679" i="1" s="1"/>
  <c r="B679" i="1"/>
  <c r="N678" i="1"/>
  <c r="G678" i="1"/>
  <c r="E678" i="1"/>
  <c r="D678" i="1"/>
  <c r="K678" i="1" s="1"/>
  <c r="B678" i="1"/>
  <c r="N677" i="1"/>
  <c r="G677" i="1"/>
  <c r="F677" i="1"/>
  <c r="D677" i="1"/>
  <c r="K677" i="1" s="1"/>
  <c r="B677" i="1"/>
  <c r="N676" i="1"/>
  <c r="K676" i="1"/>
  <c r="J676" i="1"/>
  <c r="I676" i="1"/>
  <c r="H676" i="1"/>
  <c r="G676" i="1"/>
  <c r="F676" i="1"/>
  <c r="E676" i="1"/>
  <c r="D676" i="1"/>
  <c r="B676" i="1"/>
  <c r="N675" i="1"/>
  <c r="K675" i="1"/>
  <c r="I675" i="1"/>
  <c r="F675" i="1"/>
  <c r="E675" i="1"/>
  <c r="D675" i="1"/>
  <c r="B675" i="1"/>
  <c r="N674" i="1"/>
  <c r="H674" i="1"/>
  <c r="G674" i="1"/>
  <c r="F674" i="1"/>
  <c r="E674" i="1"/>
  <c r="D674" i="1"/>
  <c r="B674" i="1"/>
  <c r="N673" i="1"/>
  <c r="J673" i="1"/>
  <c r="I673" i="1"/>
  <c r="H673" i="1"/>
  <c r="G673" i="1"/>
  <c r="D673" i="1"/>
  <c r="B673" i="1"/>
  <c r="N672" i="1"/>
  <c r="K672" i="1"/>
  <c r="J672" i="1"/>
  <c r="I672" i="1"/>
  <c r="F672" i="1"/>
  <c r="D672" i="1"/>
  <c r="B672" i="1"/>
  <c r="N671" i="1"/>
  <c r="J671" i="1"/>
  <c r="H671" i="1"/>
  <c r="F671" i="1"/>
  <c r="E671" i="1"/>
  <c r="D671" i="1"/>
  <c r="B671" i="1"/>
  <c r="N670" i="1"/>
  <c r="I670" i="1"/>
  <c r="H670" i="1"/>
  <c r="G670" i="1"/>
  <c r="E670" i="1"/>
  <c r="D670" i="1"/>
  <c r="B670" i="1"/>
  <c r="N669" i="1"/>
  <c r="J669" i="1"/>
  <c r="H669" i="1"/>
  <c r="G669" i="1"/>
  <c r="F669" i="1"/>
  <c r="D669" i="1"/>
  <c r="B669" i="1"/>
  <c r="N668" i="1"/>
  <c r="K668" i="1"/>
  <c r="J668" i="1"/>
  <c r="I668" i="1"/>
  <c r="H668" i="1"/>
  <c r="G668" i="1"/>
  <c r="F668" i="1"/>
  <c r="E668" i="1"/>
  <c r="D668" i="1"/>
  <c r="B668" i="1"/>
  <c r="N667" i="1"/>
  <c r="K667" i="1"/>
  <c r="I667" i="1"/>
  <c r="F667" i="1"/>
  <c r="E667" i="1"/>
  <c r="D667" i="1"/>
  <c r="B667" i="1"/>
  <c r="N666" i="1"/>
  <c r="K666" i="1"/>
  <c r="H666" i="1"/>
  <c r="G666" i="1"/>
  <c r="F666" i="1"/>
  <c r="E666" i="1"/>
  <c r="D666" i="1"/>
  <c r="B666" i="1"/>
  <c r="N665" i="1"/>
  <c r="K665" i="1"/>
  <c r="J665" i="1"/>
  <c r="I665" i="1"/>
  <c r="H665" i="1"/>
  <c r="G665" i="1"/>
  <c r="D665" i="1"/>
  <c r="B665" i="1"/>
  <c r="N664" i="1"/>
  <c r="K664" i="1"/>
  <c r="J664" i="1"/>
  <c r="I664" i="1"/>
  <c r="F664" i="1"/>
  <c r="D664" i="1"/>
  <c r="B664" i="1"/>
  <c r="N663" i="1"/>
  <c r="J663" i="1"/>
  <c r="H663" i="1"/>
  <c r="F663" i="1"/>
  <c r="E663" i="1"/>
  <c r="D663" i="1"/>
  <c r="B663" i="1"/>
  <c r="N662" i="1"/>
  <c r="K662" i="1"/>
  <c r="I662" i="1"/>
  <c r="H662" i="1"/>
  <c r="G662" i="1"/>
  <c r="E662" i="1"/>
  <c r="D662" i="1"/>
  <c r="B662" i="1"/>
  <c r="N661" i="1"/>
  <c r="K661" i="1"/>
  <c r="J661" i="1"/>
  <c r="H661" i="1"/>
  <c r="G661" i="1"/>
  <c r="F661" i="1"/>
  <c r="D661" i="1"/>
  <c r="B661" i="1"/>
  <c r="N660" i="1"/>
  <c r="K660" i="1"/>
  <c r="J660" i="1"/>
  <c r="I660" i="1"/>
  <c r="H660" i="1"/>
  <c r="G660" i="1"/>
  <c r="F660" i="1"/>
  <c r="E660" i="1"/>
  <c r="D660" i="1"/>
  <c r="B660" i="1"/>
  <c r="N659" i="1"/>
  <c r="D659" i="1"/>
  <c r="K659" i="1" s="1"/>
  <c r="B659" i="1"/>
  <c r="N658" i="1"/>
  <c r="K658" i="1"/>
  <c r="D658" i="1"/>
  <c r="H658" i="1" s="1"/>
  <c r="B658" i="1"/>
  <c r="N657" i="1"/>
  <c r="K657" i="1"/>
  <c r="D657" i="1"/>
  <c r="J657" i="1" s="1"/>
  <c r="B657" i="1"/>
  <c r="N656" i="1"/>
  <c r="D656" i="1"/>
  <c r="K656" i="1" s="1"/>
  <c r="B656" i="1"/>
  <c r="N655" i="1"/>
  <c r="D655" i="1"/>
  <c r="J655" i="1" s="1"/>
  <c r="B655" i="1"/>
  <c r="N654" i="1"/>
  <c r="K654" i="1"/>
  <c r="D654" i="1"/>
  <c r="I654" i="1" s="1"/>
  <c r="B654" i="1"/>
  <c r="N653" i="1"/>
  <c r="K653" i="1"/>
  <c r="D653" i="1"/>
  <c r="J653" i="1" s="1"/>
  <c r="B653" i="1"/>
  <c r="N652" i="1"/>
  <c r="K652" i="1"/>
  <c r="J652" i="1"/>
  <c r="I652" i="1"/>
  <c r="H652" i="1"/>
  <c r="G652" i="1"/>
  <c r="F652" i="1"/>
  <c r="E652" i="1"/>
  <c r="D652" i="1"/>
  <c r="B652" i="1"/>
  <c r="N651" i="1"/>
  <c r="F651" i="1"/>
  <c r="E651" i="1"/>
  <c r="D651" i="1"/>
  <c r="K651" i="1" s="1"/>
  <c r="B651" i="1"/>
  <c r="N650" i="1"/>
  <c r="F650" i="1"/>
  <c r="E650" i="1"/>
  <c r="D650" i="1"/>
  <c r="K650" i="1" s="1"/>
  <c r="B650" i="1"/>
  <c r="N649" i="1"/>
  <c r="H649" i="1"/>
  <c r="G649" i="1"/>
  <c r="D649" i="1"/>
  <c r="K649" i="1" s="1"/>
  <c r="B649" i="1"/>
  <c r="N648" i="1"/>
  <c r="I648" i="1"/>
  <c r="F648" i="1"/>
  <c r="D648" i="1"/>
  <c r="K648" i="1" s="1"/>
  <c r="B648" i="1"/>
  <c r="N647" i="1"/>
  <c r="F647" i="1"/>
  <c r="E647" i="1"/>
  <c r="D647" i="1"/>
  <c r="J647" i="1" s="1"/>
  <c r="B647" i="1"/>
  <c r="N646" i="1"/>
  <c r="G646" i="1"/>
  <c r="E646" i="1"/>
  <c r="D646" i="1"/>
  <c r="K646" i="1" s="1"/>
  <c r="B646" i="1"/>
  <c r="N645" i="1"/>
  <c r="G645" i="1"/>
  <c r="F645" i="1"/>
  <c r="D645" i="1"/>
  <c r="K645" i="1" s="1"/>
  <c r="B645" i="1"/>
  <c r="N644" i="1"/>
  <c r="K644" i="1"/>
  <c r="J644" i="1"/>
  <c r="I644" i="1"/>
  <c r="H644" i="1"/>
  <c r="G644" i="1"/>
  <c r="F644" i="1"/>
  <c r="E644" i="1"/>
  <c r="D644" i="1"/>
  <c r="B644" i="1"/>
  <c r="N643" i="1"/>
  <c r="K643" i="1"/>
  <c r="I643" i="1"/>
  <c r="F643" i="1"/>
  <c r="E643" i="1"/>
  <c r="D643" i="1"/>
  <c r="B643" i="1"/>
  <c r="N642" i="1"/>
  <c r="H642" i="1"/>
  <c r="G642" i="1"/>
  <c r="F642" i="1"/>
  <c r="E642" i="1"/>
  <c r="D642" i="1"/>
  <c r="B642" i="1"/>
  <c r="N641" i="1"/>
  <c r="J641" i="1"/>
  <c r="I641" i="1"/>
  <c r="H641" i="1"/>
  <c r="G641" i="1"/>
  <c r="D641" i="1"/>
  <c r="B641" i="1"/>
  <c r="N640" i="1"/>
  <c r="K640" i="1"/>
  <c r="J640" i="1"/>
  <c r="I640" i="1"/>
  <c r="F640" i="1"/>
  <c r="D640" i="1"/>
  <c r="B640" i="1"/>
  <c r="N639" i="1"/>
  <c r="J639" i="1"/>
  <c r="H639" i="1"/>
  <c r="F639" i="1"/>
  <c r="E639" i="1"/>
  <c r="D639" i="1"/>
  <c r="B639" i="1"/>
  <c r="N638" i="1"/>
  <c r="I638" i="1"/>
  <c r="H638" i="1"/>
  <c r="G638" i="1"/>
  <c r="E638" i="1"/>
  <c r="D638" i="1"/>
  <c r="B638" i="1"/>
  <c r="N637" i="1"/>
  <c r="J637" i="1"/>
  <c r="H637" i="1"/>
  <c r="G637" i="1"/>
  <c r="F637" i="1"/>
  <c r="D637" i="1"/>
  <c r="B637" i="1"/>
  <c r="N636" i="1"/>
  <c r="K636" i="1"/>
  <c r="J636" i="1"/>
  <c r="I636" i="1"/>
  <c r="H636" i="1"/>
  <c r="G636" i="1"/>
  <c r="F636" i="1"/>
  <c r="E636" i="1"/>
  <c r="D636" i="1"/>
  <c r="B636" i="1"/>
  <c r="N635" i="1"/>
  <c r="K635" i="1"/>
  <c r="I635" i="1"/>
  <c r="F635" i="1"/>
  <c r="E635" i="1"/>
  <c r="D635" i="1"/>
  <c r="B635" i="1"/>
  <c r="N634" i="1"/>
  <c r="K634" i="1"/>
  <c r="H634" i="1"/>
  <c r="G634" i="1"/>
  <c r="F634" i="1"/>
  <c r="E634" i="1"/>
  <c r="D634" i="1"/>
  <c r="B634" i="1"/>
  <c r="N633" i="1"/>
  <c r="K633" i="1"/>
  <c r="J633" i="1"/>
  <c r="I633" i="1"/>
  <c r="H633" i="1"/>
  <c r="G633" i="1"/>
  <c r="D633" i="1"/>
  <c r="B633" i="1"/>
  <c r="N632" i="1"/>
  <c r="K632" i="1"/>
  <c r="J632" i="1"/>
  <c r="I632" i="1"/>
  <c r="F632" i="1"/>
  <c r="D632" i="1"/>
  <c r="B632" i="1"/>
  <c r="N631" i="1"/>
  <c r="J631" i="1"/>
  <c r="H631" i="1"/>
  <c r="F631" i="1"/>
  <c r="E631" i="1"/>
  <c r="D631" i="1"/>
  <c r="B631" i="1"/>
  <c r="N630" i="1"/>
  <c r="K630" i="1"/>
  <c r="I630" i="1"/>
  <c r="H630" i="1"/>
  <c r="G630" i="1"/>
  <c r="E630" i="1"/>
  <c r="D630" i="1"/>
  <c r="B630" i="1"/>
  <c r="N629" i="1"/>
  <c r="K629" i="1"/>
  <c r="J629" i="1"/>
  <c r="H629" i="1"/>
  <c r="G629" i="1"/>
  <c r="F629" i="1"/>
  <c r="D629" i="1"/>
  <c r="B629" i="1"/>
  <c r="N628" i="1"/>
  <c r="K628" i="1"/>
  <c r="J628" i="1"/>
  <c r="I628" i="1"/>
  <c r="H628" i="1"/>
  <c r="G628" i="1"/>
  <c r="F628" i="1"/>
  <c r="E628" i="1"/>
  <c r="D628" i="1"/>
  <c r="B628" i="1"/>
  <c r="N627" i="1"/>
  <c r="D627" i="1"/>
  <c r="K627" i="1" s="1"/>
  <c r="B627" i="1"/>
  <c r="N626" i="1"/>
  <c r="K626" i="1"/>
  <c r="D626" i="1"/>
  <c r="H626" i="1" s="1"/>
  <c r="B626" i="1"/>
  <c r="N625" i="1"/>
  <c r="K625" i="1"/>
  <c r="D625" i="1"/>
  <c r="J625" i="1" s="1"/>
  <c r="B625" i="1"/>
  <c r="N624" i="1"/>
  <c r="D624" i="1"/>
  <c r="K624" i="1" s="1"/>
  <c r="B624" i="1"/>
  <c r="N623" i="1"/>
  <c r="D623" i="1"/>
  <c r="J623" i="1" s="1"/>
  <c r="B623" i="1"/>
  <c r="N622" i="1"/>
  <c r="K622" i="1"/>
  <c r="D622" i="1"/>
  <c r="I622" i="1" s="1"/>
  <c r="B622" i="1"/>
  <c r="N621" i="1"/>
  <c r="K621" i="1"/>
  <c r="D621" i="1"/>
  <c r="J621" i="1" s="1"/>
  <c r="B621" i="1"/>
  <c r="N620" i="1"/>
  <c r="K620" i="1"/>
  <c r="J620" i="1"/>
  <c r="I620" i="1"/>
  <c r="H620" i="1"/>
  <c r="G620" i="1"/>
  <c r="F620" i="1"/>
  <c r="E620" i="1"/>
  <c r="D620" i="1"/>
  <c r="B620" i="1"/>
  <c r="N619" i="1"/>
  <c r="F619" i="1"/>
  <c r="E619" i="1"/>
  <c r="D619" i="1"/>
  <c r="K619" i="1" s="1"/>
  <c r="B619" i="1"/>
  <c r="N618" i="1"/>
  <c r="F618" i="1"/>
  <c r="E618" i="1"/>
  <c r="D618" i="1"/>
  <c r="K618" i="1" s="1"/>
  <c r="B618" i="1"/>
  <c r="N617" i="1"/>
  <c r="H617" i="1"/>
  <c r="G617" i="1"/>
  <c r="D617" i="1"/>
  <c r="K617" i="1" s="1"/>
  <c r="B617" i="1"/>
  <c r="N616" i="1"/>
  <c r="I616" i="1"/>
  <c r="F616" i="1"/>
  <c r="D616" i="1"/>
  <c r="K616" i="1" s="1"/>
  <c r="B616" i="1"/>
  <c r="N615" i="1"/>
  <c r="F615" i="1"/>
  <c r="E615" i="1"/>
  <c r="D615" i="1"/>
  <c r="J615" i="1" s="1"/>
  <c r="B615" i="1"/>
  <c r="N614" i="1"/>
  <c r="G614" i="1"/>
  <c r="E614" i="1"/>
  <c r="D614" i="1"/>
  <c r="K614" i="1" s="1"/>
  <c r="B614" i="1"/>
  <c r="N613" i="1"/>
  <c r="G613" i="1"/>
  <c r="F613" i="1"/>
  <c r="D613" i="1"/>
  <c r="K613" i="1" s="1"/>
  <c r="B613" i="1"/>
  <c r="N612" i="1"/>
  <c r="K612" i="1"/>
  <c r="J612" i="1"/>
  <c r="I612" i="1"/>
  <c r="H612" i="1"/>
  <c r="G612" i="1"/>
  <c r="F612" i="1"/>
  <c r="E612" i="1"/>
  <c r="D612" i="1"/>
  <c r="B612" i="1"/>
  <c r="N611" i="1"/>
  <c r="K611" i="1"/>
  <c r="I611" i="1"/>
  <c r="F611" i="1"/>
  <c r="E611" i="1"/>
  <c r="D611" i="1"/>
  <c r="B611" i="1"/>
  <c r="N610" i="1"/>
  <c r="H610" i="1"/>
  <c r="G610" i="1"/>
  <c r="F610" i="1"/>
  <c r="E610" i="1"/>
  <c r="D610" i="1"/>
  <c r="B610" i="1"/>
  <c r="N609" i="1"/>
  <c r="J609" i="1"/>
  <c r="I609" i="1"/>
  <c r="H609" i="1"/>
  <c r="G609" i="1"/>
  <c r="D609" i="1"/>
  <c r="B609" i="1"/>
  <c r="N608" i="1"/>
  <c r="K608" i="1"/>
  <c r="J608" i="1"/>
  <c r="I608" i="1"/>
  <c r="F608" i="1"/>
  <c r="D608" i="1"/>
  <c r="B608" i="1"/>
  <c r="N607" i="1"/>
  <c r="J607" i="1"/>
  <c r="H607" i="1"/>
  <c r="F607" i="1"/>
  <c r="E607" i="1"/>
  <c r="D607" i="1"/>
  <c r="B607" i="1"/>
  <c r="N606" i="1"/>
  <c r="I606" i="1"/>
  <c r="H606" i="1"/>
  <c r="G606" i="1"/>
  <c r="E606" i="1"/>
  <c r="D606" i="1"/>
  <c r="B606" i="1"/>
  <c r="N605" i="1"/>
  <c r="J605" i="1"/>
  <c r="H605" i="1"/>
  <c r="G605" i="1"/>
  <c r="F605" i="1"/>
  <c r="D605" i="1"/>
  <c r="B605" i="1"/>
  <c r="N604" i="1"/>
  <c r="K604" i="1"/>
  <c r="J604" i="1"/>
  <c r="I604" i="1"/>
  <c r="H604" i="1"/>
  <c r="G604" i="1"/>
  <c r="F604" i="1"/>
  <c r="E604" i="1"/>
  <c r="D604" i="1"/>
  <c r="B604" i="1"/>
  <c r="N603" i="1"/>
  <c r="K603" i="1"/>
  <c r="I603" i="1"/>
  <c r="F603" i="1"/>
  <c r="E603" i="1"/>
  <c r="D603" i="1"/>
  <c r="B603" i="1"/>
  <c r="N602" i="1"/>
  <c r="K602" i="1"/>
  <c r="H602" i="1"/>
  <c r="G602" i="1"/>
  <c r="F602" i="1"/>
  <c r="E602" i="1"/>
  <c r="D602" i="1"/>
  <c r="B602" i="1"/>
  <c r="N601" i="1"/>
  <c r="K601" i="1"/>
  <c r="J601" i="1"/>
  <c r="I601" i="1"/>
  <c r="H601" i="1"/>
  <c r="G601" i="1"/>
  <c r="D601" i="1"/>
  <c r="B601" i="1"/>
  <c r="N600" i="1"/>
  <c r="K600" i="1"/>
  <c r="J600" i="1"/>
  <c r="I600" i="1"/>
  <c r="F600" i="1"/>
  <c r="D600" i="1"/>
  <c r="B600" i="1"/>
  <c r="N599" i="1"/>
  <c r="J599" i="1"/>
  <c r="H599" i="1"/>
  <c r="F599" i="1"/>
  <c r="E599" i="1"/>
  <c r="D599" i="1"/>
  <c r="B599" i="1"/>
  <c r="N598" i="1"/>
  <c r="K598" i="1"/>
  <c r="I598" i="1"/>
  <c r="H598" i="1"/>
  <c r="G598" i="1"/>
  <c r="E598" i="1"/>
  <c r="D598" i="1"/>
  <c r="B598" i="1"/>
  <c r="N597" i="1"/>
  <c r="K597" i="1"/>
  <c r="J597" i="1"/>
  <c r="H597" i="1"/>
  <c r="G597" i="1"/>
  <c r="F597" i="1"/>
  <c r="D597" i="1"/>
  <c r="B597" i="1"/>
  <c r="N596" i="1"/>
  <c r="K596" i="1"/>
  <c r="J596" i="1"/>
  <c r="I596" i="1"/>
  <c r="H596" i="1"/>
  <c r="G596" i="1"/>
  <c r="F596" i="1"/>
  <c r="E596" i="1"/>
  <c r="D596" i="1"/>
  <c r="B596" i="1"/>
  <c r="N595" i="1"/>
  <c r="D595" i="1"/>
  <c r="K595" i="1" s="1"/>
  <c r="B595" i="1"/>
  <c r="N594" i="1"/>
  <c r="K594" i="1"/>
  <c r="D594" i="1"/>
  <c r="H594" i="1" s="1"/>
  <c r="B594" i="1"/>
  <c r="N593" i="1"/>
  <c r="K593" i="1"/>
  <c r="D593" i="1"/>
  <c r="J593" i="1" s="1"/>
  <c r="B593" i="1"/>
  <c r="N592" i="1"/>
  <c r="D592" i="1"/>
  <c r="K592" i="1" s="1"/>
  <c r="B592" i="1"/>
  <c r="N591" i="1"/>
  <c r="D591" i="1"/>
  <c r="J591" i="1" s="1"/>
  <c r="B591" i="1"/>
  <c r="N590" i="1"/>
  <c r="K590" i="1"/>
  <c r="D590" i="1"/>
  <c r="I590" i="1" s="1"/>
  <c r="B590" i="1"/>
  <c r="N589" i="1"/>
  <c r="K589" i="1"/>
  <c r="D589" i="1"/>
  <c r="J589" i="1" s="1"/>
  <c r="B589" i="1"/>
  <c r="N588" i="1"/>
  <c r="K588" i="1"/>
  <c r="J588" i="1"/>
  <c r="I588" i="1"/>
  <c r="H588" i="1"/>
  <c r="G588" i="1"/>
  <c r="F588" i="1"/>
  <c r="E588" i="1"/>
  <c r="D588" i="1"/>
  <c r="B588" i="1"/>
  <c r="N587" i="1"/>
  <c r="F587" i="1"/>
  <c r="E587" i="1"/>
  <c r="D587" i="1"/>
  <c r="K587" i="1" s="1"/>
  <c r="B587" i="1"/>
  <c r="N586" i="1"/>
  <c r="F586" i="1"/>
  <c r="E586" i="1"/>
  <c r="D586" i="1"/>
  <c r="K586" i="1" s="1"/>
  <c r="B586" i="1"/>
  <c r="N585" i="1"/>
  <c r="H585" i="1"/>
  <c r="G585" i="1"/>
  <c r="D585" i="1"/>
  <c r="K585" i="1" s="1"/>
  <c r="B585" i="1"/>
  <c r="N584" i="1"/>
  <c r="I584" i="1"/>
  <c r="F584" i="1"/>
  <c r="D584" i="1"/>
  <c r="K584" i="1" s="1"/>
  <c r="B584" i="1"/>
  <c r="N583" i="1"/>
  <c r="F583" i="1"/>
  <c r="E583" i="1"/>
  <c r="D583" i="1"/>
  <c r="J583" i="1" s="1"/>
  <c r="B583" i="1"/>
  <c r="N582" i="1"/>
  <c r="G582" i="1"/>
  <c r="E582" i="1"/>
  <c r="D582" i="1"/>
  <c r="K582" i="1" s="1"/>
  <c r="B582" i="1"/>
  <c r="N581" i="1"/>
  <c r="G581" i="1"/>
  <c r="F581" i="1"/>
  <c r="D581" i="1"/>
  <c r="K581" i="1" s="1"/>
  <c r="B581" i="1"/>
  <c r="N580" i="1"/>
  <c r="K580" i="1"/>
  <c r="J580" i="1"/>
  <c r="I580" i="1"/>
  <c r="H580" i="1"/>
  <c r="G580" i="1"/>
  <c r="F580" i="1"/>
  <c r="E580" i="1"/>
  <c r="D580" i="1"/>
  <c r="B580" i="1"/>
  <c r="N579" i="1"/>
  <c r="K579" i="1"/>
  <c r="I579" i="1"/>
  <c r="F579" i="1"/>
  <c r="E579" i="1"/>
  <c r="D579" i="1"/>
  <c r="B579" i="1"/>
  <c r="N578" i="1"/>
  <c r="H578" i="1"/>
  <c r="G578" i="1"/>
  <c r="F578" i="1"/>
  <c r="E578" i="1"/>
  <c r="D578" i="1"/>
  <c r="B578" i="1"/>
  <c r="N577" i="1"/>
  <c r="J577" i="1"/>
  <c r="I577" i="1"/>
  <c r="H577" i="1"/>
  <c r="G577" i="1"/>
  <c r="D577" i="1"/>
  <c r="B577" i="1"/>
  <c r="N576" i="1"/>
  <c r="K576" i="1"/>
  <c r="J576" i="1"/>
  <c r="I576" i="1"/>
  <c r="F576" i="1"/>
  <c r="D576" i="1"/>
  <c r="B576" i="1"/>
  <c r="N575" i="1"/>
  <c r="J575" i="1"/>
  <c r="H575" i="1"/>
  <c r="F575" i="1"/>
  <c r="E575" i="1"/>
  <c r="D575" i="1"/>
  <c r="B575" i="1"/>
  <c r="N574" i="1"/>
  <c r="I574" i="1"/>
  <c r="H574" i="1"/>
  <c r="G574" i="1"/>
  <c r="E574" i="1"/>
  <c r="D574" i="1"/>
  <c r="B574" i="1"/>
  <c r="N573" i="1"/>
  <c r="J573" i="1"/>
  <c r="H573" i="1"/>
  <c r="G573" i="1"/>
  <c r="F573" i="1"/>
  <c r="D573" i="1"/>
  <c r="B573" i="1"/>
  <c r="N572" i="1"/>
  <c r="K572" i="1"/>
  <c r="J572" i="1"/>
  <c r="I572" i="1"/>
  <c r="H572" i="1"/>
  <c r="G572" i="1"/>
  <c r="F572" i="1"/>
  <c r="E572" i="1"/>
  <c r="D572" i="1"/>
  <c r="B572" i="1"/>
  <c r="N571" i="1"/>
  <c r="K571" i="1"/>
  <c r="I571" i="1"/>
  <c r="F571" i="1"/>
  <c r="E571" i="1"/>
  <c r="D571" i="1"/>
  <c r="B571" i="1"/>
  <c r="N570" i="1"/>
  <c r="K570" i="1"/>
  <c r="H570" i="1"/>
  <c r="G570" i="1"/>
  <c r="F570" i="1"/>
  <c r="E570" i="1"/>
  <c r="D570" i="1"/>
  <c r="B570" i="1"/>
  <c r="N569" i="1"/>
  <c r="K569" i="1"/>
  <c r="J569" i="1"/>
  <c r="I569" i="1"/>
  <c r="H569" i="1"/>
  <c r="G569" i="1"/>
  <c r="D569" i="1"/>
  <c r="B569" i="1"/>
  <c r="N568" i="1"/>
  <c r="K568" i="1"/>
  <c r="J568" i="1"/>
  <c r="I568" i="1"/>
  <c r="F568" i="1"/>
  <c r="D568" i="1"/>
  <c r="B568" i="1"/>
  <c r="N567" i="1"/>
  <c r="J567" i="1"/>
  <c r="H567" i="1"/>
  <c r="F567" i="1"/>
  <c r="E567" i="1"/>
  <c r="D567" i="1"/>
  <c r="B567" i="1"/>
  <c r="N566" i="1"/>
  <c r="K566" i="1"/>
  <c r="I566" i="1"/>
  <c r="H566" i="1"/>
  <c r="G566" i="1"/>
  <c r="E566" i="1"/>
  <c r="D566" i="1"/>
  <c r="B566" i="1"/>
  <c r="N565" i="1"/>
  <c r="K565" i="1"/>
  <c r="J565" i="1"/>
  <c r="H565" i="1"/>
  <c r="G565" i="1"/>
  <c r="F565" i="1"/>
  <c r="D565" i="1"/>
  <c r="B565" i="1"/>
  <c r="N564" i="1"/>
  <c r="K564" i="1"/>
  <c r="J564" i="1"/>
  <c r="I564" i="1"/>
  <c r="H564" i="1"/>
  <c r="G564" i="1"/>
  <c r="F564" i="1"/>
  <c r="E564" i="1"/>
  <c r="D564" i="1"/>
  <c r="B564" i="1"/>
  <c r="N563" i="1"/>
  <c r="D563" i="1"/>
  <c r="K563" i="1" s="1"/>
  <c r="B563" i="1"/>
  <c r="N562" i="1"/>
  <c r="K562" i="1"/>
  <c r="D562" i="1"/>
  <c r="H562" i="1" s="1"/>
  <c r="B562" i="1"/>
  <c r="N561" i="1"/>
  <c r="K561" i="1"/>
  <c r="D561" i="1"/>
  <c r="J561" i="1" s="1"/>
  <c r="B561" i="1"/>
  <c r="N560" i="1"/>
  <c r="D560" i="1"/>
  <c r="K560" i="1" s="1"/>
  <c r="B560" i="1"/>
  <c r="N559" i="1"/>
  <c r="D559" i="1"/>
  <c r="J559" i="1" s="1"/>
  <c r="B559" i="1"/>
  <c r="N558" i="1"/>
  <c r="K558" i="1"/>
  <c r="D558" i="1"/>
  <c r="I558" i="1" s="1"/>
  <c r="B558" i="1"/>
  <c r="N557" i="1"/>
  <c r="K557" i="1"/>
  <c r="D557" i="1"/>
  <c r="J557" i="1" s="1"/>
  <c r="B557" i="1"/>
  <c r="N556" i="1"/>
  <c r="K556" i="1"/>
  <c r="J556" i="1"/>
  <c r="I556" i="1"/>
  <c r="H556" i="1"/>
  <c r="G556" i="1"/>
  <c r="F556" i="1"/>
  <c r="E556" i="1"/>
  <c r="D556" i="1"/>
  <c r="B556" i="1"/>
  <c r="N555" i="1"/>
  <c r="E555" i="1"/>
  <c r="D555" i="1"/>
  <c r="K555" i="1" s="1"/>
  <c r="B555" i="1"/>
  <c r="N554" i="1"/>
  <c r="E554" i="1"/>
  <c r="D554" i="1"/>
  <c r="K554" i="1" s="1"/>
  <c r="B554" i="1"/>
  <c r="N553" i="1"/>
  <c r="G553" i="1"/>
  <c r="D553" i="1"/>
  <c r="K553" i="1" s="1"/>
  <c r="B553" i="1"/>
  <c r="N552" i="1"/>
  <c r="F552" i="1"/>
  <c r="D552" i="1"/>
  <c r="K552" i="1" s="1"/>
  <c r="B552" i="1"/>
  <c r="N551" i="1"/>
  <c r="E551" i="1"/>
  <c r="D551" i="1"/>
  <c r="J551" i="1" s="1"/>
  <c r="B551" i="1"/>
  <c r="N550" i="1"/>
  <c r="E550" i="1"/>
  <c r="D550" i="1"/>
  <c r="K550" i="1" s="1"/>
  <c r="B550" i="1"/>
  <c r="N549" i="1"/>
  <c r="D549" i="1"/>
  <c r="K549" i="1" s="1"/>
  <c r="B549" i="1"/>
  <c r="N548" i="1"/>
  <c r="K548" i="1"/>
  <c r="J548" i="1"/>
  <c r="I548" i="1"/>
  <c r="H548" i="1"/>
  <c r="G548" i="1"/>
  <c r="F548" i="1"/>
  <c r="E548" i="1"/>
  <c r="D548" i="1"/>
  <c r="B548" i="1"/>
  <c r="N547" i="1"/>
  <c r="K547" i="1"/>
  <c r="I547" i="1"/>
  <c r="H547" i="1"/>
  <c r="F547" i="1"/>
  <c r="E547" i="1"/>
  <c r="D547" i="1"/>
  <c r="B547" i="1"/>
  <c r="N546" i="1"/>
  <c r="K546" i="1"/>
  <c r="I546" i="1"/>
  <c r="H546" i="1"/>
  <c r="G546" i="1"/>
  <c r="F546" i="1"/>
  <c r="E546" i="1"/>
  <c r="D546" i="1"/>
  <c r="J546" i="1" s="1"/>
  <c r="B546" i="1"/>
  <c r="N545" i="1"/>
  <c r="K545" i="1"/>
  <c r="D545" i="1"/>
  <c r="J545" i="1" s="1"/>
  <c r="B545" i="1"/>
  <c r="N544" i="1"/>
  <c r="D544" i="1"/>
  <c r="K544" i="1" s="1"/>
  <c r="B544" i="1"/>
  <c r="N543" i="1"/>
  <c r="E543" i="1"/>
  <c r="D543" i="1"/>
  <c r="J543" i="1" s="1"/>
  <c r="B543" i="1"/>
  <c r="N542" i="1"/>
  <c r="D542" i="1"/>
  <c r="F542" i="1" s="1"/>
  <c r="B542" i="1"/>
  <c r="N541" i="1"/>
  <c r="J541" i="1"/>
  <c r="H541" i="1"/>
  <c r="G541" i="1"/>
  <c r="F541" i="1"/>
  <c r="D541" i="1"/>
  <c r="B541" i="1"/>
  <c r="N540" i="1"/>
  <c r="K540" i="1"/>
  <c r="J540" i="1"/>
  <c r="I540" i="1"/>
  <c r="H540" i="1"/>
  <c r="G540" i="1"/>
  <c r="F540" i="1"/>
  <c r="E540" i="1"/>
  <c r="D540" i="1"/>
  <c r="B540" i="1"/>
  <c r="N539" i="1"/>
  <c r="K539" i="1"/>
  <c r="I539" i="1"/>
  <c r="H539" i="1"/>
  <c r="F539" i="1"/>
  <c r="E539" i="1"/>
  <c r="D539" i="1"/>
  <c r="B539" i="1"/>
  <c r="N538" i="1"/>
  <c r="K538" i="1"/>
  <c r="I538" i="1"/>
  <c r="D538" i="1"/>
  <c r="J538" i="1" s="1"/>
  <c r="B538" i="1"/>
  <c r="N537" i="1"/>
  <c r="D537" i="1"/>
  <c r="K537" i="1" s="1"/>
  <c r="B537" i="1"/>
  <c r="N536" i="1"/>
  <c r="E536" i="1"/>
  <c r="D536" i="1"/>
  <c r="K536" i="1" s="1"/>
  <c r="B536" i="1"/>
  <c r="N535" i="1"/>
  <c r="D535" i="1"/>
  <c r="J535" i="1" s="1"/>
  <c r="B535" i="1"/>
  <c r="N534" i="1"/>
  <c r="I534" i="1"/>
  <c r="H534" i="1"/>
  <c r="G534" i="1"/>
  <c r="E534" i="1"/>
  <c r="D534" i="1"/>
  <c r="F534" i="1" s="1"/>
  <c r="B534" i="1"/>
  <c r="N533" i="1"/>
  <c r="K533" i="1"/>
  <c r="J533" i="1"/>
  <c r="H533" i="1"/>
  <c r="G533" i="1"/>
  <c r="F533" i="1"/>
  <c r="D533" i="1"/>
  <c r="B533" i="1"/>
  <c r="N532" i="1"/>
  <c r="K532" i="1"/>
  <c r="J532" i="1"/>
  <c r="I532" i="1"/>
  <c r="H532" i="1"/>
  <c r="G532" i="1"/>
  <c r="F532" i="1"/>
  <c r="E532" i="1"/>
  <c r="D532" i="1"/>
  <c r="B532" i="1"/>
  <c r="N531" i="1"/>
  <c r="K531" i="1"/>
  <c r="D531" i="1"/>
  <c r="I531" i="1" s="1"/>
  <c r="B531" i="1"/>
  <c r="N530" i="1"/>
  <c r="K530" i="1"/>
  <c r="D530" i="1"/>
  <c r="J530" i="1" s="1"/>
  <c r="B530" i="1"/>
  <c r="N529" i="1"/>
  <c r="G529" i="1"/>
  <c r="D529" i="1"/>
  <c r="K529" i="1" s="1"/>
  <c r="B529" i="1"/>
  <c r="N528" i="1"/>
  <c r="D528" i="1"/>
  <c r="K528" i="1" s="1"/>
  <c r="B528" i="1"/>
  <c r="N527" i="1"/>
  <c r="H527" i="1"/>
  <c r="G527" i="1"/>
  <c r="F527" i="1"/>
  <c r="E527" i="1"/>
  <c r="D527" i="1"/>
  <c r="B527" i="1"/>
  <c r="N526" i="1"/>
  <c r="J526" i="1"/>
  <c r="I526" i="1"/>
  <c r="H526" i="1"/>
  <c r="G526" i="1"/>
  <c r="E526" i="1"/>
  <c r="D526" i="1"/>
  <c r="F526" i="1" s="1"/>
  <c r="B526" i="1"/>
  <c r="N525" i="1"/>
  <c r="K525" i="1"/>
  <c r="J525" i="1"/>
  <c r="H525" i="1"/>
  <c r="G525" i="1"/>
  <c r="F525" i="1"/>
  <c r="D525" i="1"/>
  <c r="B525" i="1"/>
  <c r="N524" i="1"/>
  <c r="K524" i="1"/>
  <c r="J524" i="1"/>
  <c r="I524" i="1"/>
  <c r="H524" i="1"/>
  <c r="G524" i="1"/>
  <c r="F524" i="1"/>
  <c r="E524" i="1"/>
  <c r="D524" i="1"/>
  <c r="B524" i="1"/>
  <c r="N523" i="1"/>
  <c r="D523" i="1"/>
  <c r="K523" i="1" s="1"/>
  <c r="B523" i="1"/>
  <c r="N522" i="1"/>
  <c r="E522" i="1"/>
  <c r="D522" i="1"/>
  <c r="J522" i="1" s="1"/>
  <c r="B522" i="1"/>
  <c r="N521" i="1"/>
  <c r="D521" i="1"/>
  <c r="K521" i="1" s="1"/>
  <c r="B521" i="1"/>
  <c r="N520" i="1"/>
  <c r="J520" i="1"/>
  <c r="I520" i="1"/>
  <c r="F520" i="1"/>
  <c r="E520" i="1"/>
  <c r="D520" i="1"/>
  <c r="B520" i="1"/>
  <c r="N519" i="1"/>
  <c r="J519" i="1"/>
  <c r="H519" i="1"/>
  <c r="G519" i="1"/>
  <c r="F519" i="1"/>
  <c r="E519" i="1"/>
  <c r="D519" i="1"/>
  <c r="B519" i="1"/>
  <c r="N518" i="1"/>
  <c r="K518" i="1"/>
  <c r="J518" i="1"/>
  <c r="I518" i="1"/>
  <c r="H518" i="1"/>
  <c r="G518" i="1"/>
  <c r="E518" i="1"/>
  <c r="D518" i="1"/>
  <c r="F518" i="1" s="1"/>
  <c r="B518" i="1"/>
  <c r="N517" i="1"/>
  <c r="K517" i="1"/>
  <c r="J517" i="1"/>
  <c r="H517" i="1"/>
  <c r="G517" i="1"/>
  <c r="F517" i="1"/>
  <c r="D517" i="1"/>
  <c r="B517" i="1"/>
  <c r="N516" i="1"/>
  <c r="K516" i="1"/>
  <c r="J516" i="1"/>
  <c r="I516" i="1"/>
  <c r="H516" i="1"/>
  <c r="G516" i="1"/>
  <c r="F516" i="1"/>
  <c r="E516" i="1"/>
  <c r="D516" i="1"/>
  <c r="B516" i="1"/>
  <c r="N515" i="1"/>
  <c r="E515" i="1"/>
  <c r="D515" i="1"/>
  <c r="K515" i="1" s="1"/>
  <c r="B515" i="1"/>
  <c r="N514" i="1"/>
  <c r="D514" i="1"/>
  <c r="J514" i="1" s="1"/>
  <c r="B514" i="1"/>
  <c r="N513" i="1"/>
  <c r="J513" i="1"/>
  <c r="I513" i="1"/>
  <c r="H513" i="1"/>
  <c r="G513" i="1"/>
  <c r="D513" i="1"/>
  <c r="B513" i="1"/>
  <c r="N512" i="1"/>
  <c r="K512" i="1"/>
  <c r="J512" i="1"/>
  <c r="I512" i="1"/>
  <c r="F512" i="1"/>
  <c r="E512" i="1"/>
  <c r="D512" i="1"/>
  <c r="B512" i="1"/>
  <c r="N511" i="1"/>
  <c r="J511" i="1"/>
  <c r="H511" i="1"/>
  <c r="G511" i="1"/>
  <c r="F511" i="1"/>
  <c r="E511" i="1"/>
  <c r="D511" i="1"/>
  <c r="B511" i="1"/>
  <c r="N510" i="1"/>
  <c r="K510" i="1"/>
  <c r="J510" i="1"/>
  <c r="I510" i="1"/>
  <c r="H510" i="1"/>
  <c r="G510" i="1"/>
  <c r="E510" i="1"/>
  <c r="D510" i="1"/>
  <c r="F510" i="1" s="1"/>
  <c r="B510" i="1"/>
  <c r="N509" i="1"/>
  <c r="K509" i="1"/>
  <c r="D509" i="1"/>
  <c r="J509" i="1" s="1"/>
  <c r="B509" i="1"/>
  <c r="N508" i="1"/>
  <c r="K508" i="1"/>
  <c r="J508" i="1"/>
  <c r="I508" i="1"/>
  <c r="H508" i="1"/>
  <c r="G508" i="1"/>
  <c r="F508" i="1"/>
  <c r="E508" i="1"/>
  <c r="D508" i="1"/>
  <c r="B508" i="1"/>
  <c r="N507" i="1"/>
  <c r="D507" i="1"/>
  <c r="K507" i="1" s="1"/>
  <c r="B507" i="1"/>
  <c r="N506" i="1"/>
  <c r="H506" i="1"/>
  <c r="G506" i="1"/>
  <c r="F506" i="1"/>
  <c r="E506" i="1"/>
  <c r="D506" i="1"/>
  <c r="J506" i="1" s="1"/>
  <c r="B506" i="1"/>
  <c r="N505" i="1"/>
  <c r="K505" i="1"/>
  <c r="J505" i="1"/>
  <c r="I505" i="1"/>
  <c r="H505" i="1"/>
  <c r="G505" i="1"/>
  <c r="D505" i="1"/>
  <c r="B505" i="1"/>
  <c r="N504" i="1"/>
  <c r="K504" i="1"/>
  <c r="J504" i="1"/>
  <c r="I504" i="1"/>
  <c r="F504" i="1"/>
  <c r="E504" i="1"/>
  <c r="D504" i="1"/>
  <c r="B504" i="1"/>
  <c r="N503" i="1"/>
  <c r="J503" i="1"/>
  <c r="H503" i="1"/>
  <c r="G503" i="1"/>
  <c r="F503" i="1"/>
  <c r="E503" i="1"/>
  <c r="D503" i="1"/>
  <c r="B503" i="1"/>
  <c r="N502" i="1"/>
  <c r="K502" i="1"/>
  <c r="J502" i="1"/>
  <c r="D502" i="1"/>
  <c r="F502" i="1" s="1"/>
  <c r="B502" i="1"/>
  <c r="N501" i="1"/>
  <c r="D501" i="1"/>
  <c r="B501" i="1"/>
  <c r="N500" i="1"/>
  <c r="K500" i="1"/>
  <c r="J500" i="1"/>
  <c r="I500" i="1"/>
  <c r="H500" i="1"/>
  <c r="G500" i="1"/>
  <c r="F500" i="1"/>
  <c r="E500" i="1"/>
  <c r="D500" i="1"/>
  <c r="B500" i="1"/>
  <c r="N499" i="1"/>
  <c r="I499" i="1"/>
  <c r="H499" i="1"/>
  <c r="F499" i="1"/>
  <c r="E499" i="1"/>
  <c r="D499" i="1"/>
  <c r="B499" i="1"/>
  <c r="N498" i="1"/>
  <c r="I498" i="1"/>
  <c r="H498" i="1"/>
  <c r="G498" i="1"/>
  <c r="F498" i="1"/>
  <c r="E498" i="1"/>
  <c r="D498" i="1"/>
  <c r="J498" i="1" s="1"/>
  <c r="B498" i="1"/>
  <c r="N497" i="1"/>
  <c r="K497" i="1"/>
  <c r="J497" i="1"/>
  <c r="I497" i="1"/>
  <c r="H497" i="1"/>
  <c r="G497" i="1"/>
  <c r="D497" i="1"/>
  <c r="B497" i="1"/>
  <c r="N496" i="1"/>
  <c r="K496" i="1"/>
  <c r="J496" i="1"/>
  <c r="I496" i="1"/>
  <c r="F496" i="1"/>
  <c r="E496" i="1"/>
  <c r="D496" i="1"/>
  <c r="B496" i="1"/>
  <c r="N495" i="1"/>
  <c r="J495" i="1"/>
  <c r="D495" i="1"/>
  <c r="H495" i="1" s="1"/>
  <c r="B495" i="1"/>
  <c r="N494" i="1"/>
  <c r="K494" i="1"/>
  <c r="D494" i="1"/>
  <c r="F494" i="1" s="1"/>
  <c r="B494" i="1"/>
  <c r="N493" i="1"/>
  <c r="F493" i="1"/>
  <c r="D493" i="1"/>
  <c r="K493" i="1" s="1"/>
  <c r="B493" i="1"/>
  <c r="N492" i="1"/>
  <c r="K492" i="1"/>
  <c r="J492" i="1"/>
  <c r="I492" i="1"/>
  <c r="H492" i="1"/>
  <c r="G492" i="1"/>
  <c r="F492" i="1"/>
  <c r="E492" i="1"/>
  <c r="L492" i="1" s="1"/>
  <c r="D492" i="1"/>
  <c r="B492" i="1"/>
  <c r="N491" i="1"/>
  <c r="K491" i="1"/>
  <c r="I491" i="1"/>
  <c r="H491" i="1"/>
  <c r="F491" i="1"/>
  <c r="E491" i="1"/>
  <c r="D491" i="1"/>
  <c r="B491" i="1"/>
  <c r="N490" i="1"/>
  <c r="K490" i="1"/>
  <c r="I490" i="1"/>
  <c r="H490" i="1"/>
  <c r="G490" i="1"/>
  <c r="F490" i="1"/>
  <c r="E490" i="1"/>
  <c r="D490" i="1"/>
  <c r="J490" i="1" s="1"/>
  <c r="B490" i="1"/>
  <c r="N489" i="1"/>
  <c r="K489" i="1"/>
  <c r="J489" i="1"/>
  <c r="I489" i="1"/>
  <c r="H489" i="1"/>
  <c r="G489" i="1"/>
  <c r="D489" i="1"/>
  <c r="B489" i="1"/>
  <c r="N488" i="1"/>
  <c r="K488" i="1"/>
  <c r="D488" i="1"/>
  <c r="B488" i="1"/>
  <c r="N487" i="1"/>
  <c r="D487" i="1"/>
  <c r="J487" i="1" s="1"/>
  <c r="B487" i="1"/>
  <c r="N486" i="1"/>
  <c r="E486" i="1"/>
  <c r="D486" i="1"/>
  <c r="F486" i="1" s="1"/>
  <c r="B486" i="1"/>
  <c r="N485" i="1"/>
  <c r="D485" i="1"/>
  <c r="K485" i="1" s="1"/>
  <c r="B485" i="1"/>
  <c r="N484" i="1"/>
  <c r="K484" i="1"/>
  <c r="J484" i="1"/>
  <c r="I484" i="1"/>
  <c r="H484" i="1"/>
  <c r="G484" i="1"/>
  <c r="F484" i="1"/>
  <c r="E484" i="1"/>
  <c r="D484" i="1"/>
  <c r="B484" i="1"/>
  <c r="N483" i="1"/>
  <c r="K483" i="1"/>
  <c r="I483" i="1"/>
  <c r="H483" i="1"/>
  <c r="F483" i="1"/>
  <c r="E483" i="1"/>
  <c r="D483" i="1"/>
  <c r="B483" i="1"/>
  <c r="N482" i="1"/>
  <c r="K482" i="1"/>
  <c r="I482" i="1"/>
  <c r="H482" i="1"/>
  <c r="G482" i="1"/>
  <c r="F482" i="1"/>
  <c r="E482" i="1"/>
  <c r="D482" i="1"/>
  <c r="J482" i="1" s="1"/>
  <c r="B482" i="1"/>
  <c r="N481" i="1"/>
  <c r="K481" i="1"/>
  <c r="D481" i="1"/>
  <c r="J481" i="1" s="1"/>
  <c r="B481" i="1"/>
  <c r="N480" i="1"/>
  <c r="D480" i="1"/>
  <c r="E480" i="1" s="1"/>
  <c r="B480" i="1"/>
  <c r="N479" i="1"/>
  <c r="E479" i="1"/>
  <c r="D479" i="1"/>
  <c r="J479" i="1" s="1"/>
  <c r="B479" i="1"/>
  <c r="N478" i="1"/>
  <c r="D478" i="1"/>
  <c r="F478" i="1" s="1"/>
  <c r="B478" i="1"/>
  <c r="N477" i="1"/>
  <c r="J477" i="1"/>
  <c r="H477" i="1"/>
  <c r="G477" i="1"/>
  <c r="F477" i="1"/>
  <c r="D477" i="1"/>
  <c r="B477" i="1"/>
  <c r="N476" i="1"/>
  <c r="K476" i="1"/>
  <c r="J476" i="1"/>
  <c r="I476" i="1"/>
  <c r="H476" i="1"/>
  <c r="G476" i="1"/>
  <c r="F476" i="1"/>
  <c r="E476" i="1"/>
  <c r="D476" i="1"/>
  <c r="B476" i="1"/>
  <c r="N475" i="1"/>
  <c r="K475" i="1"/>
  <c r="I475" i="1"/>
  <c r="H475" i="1"/>
  <c r="F475" i="1"/>
  <c r="E475" i="1"/>
  <c r="D475" i="1"/>
  <c r="B475" i="1"/>
  <c r="N474" i="1"/>
  <c r="K474" i="1"/>
  <c r="I474" i="1"/>
  <c r="D474" i="1"/>
  <c r="J474" i="1" s="1"/>
  <c r="B474" i="1"/>
  <c r="N473" i="1"/>
  <c r="D473" i="1"/>
  <c r="K473" i="1" s="1"/>
  <c r="B473" i="1"/>
  <c r="N472" i="1"/>
  <c r="E472" i="1"/>
  <c r="D472" i="1"/>
  <c r="K472" i="1" s="1"/>
  <c r="B472" i="1"/>
  <c r="N471" i="1"/>
  <c r="D471" i="1"/>
  <c r="J471" i="1" s="1"/>
  <c r="B471" i="1"/>
  <c r="N470" i="1"/>
  <c r="I470" i="1"/>
  <c r="H470" i="1"/>
  <c r="G470" i="1"/>
  <c r="E470" i="1"/>
  <c r="D470" i="1"/>
  <c r="F470" i="1" s="1"/>
  <c r="B470" i="1"/>
  <c r="N469" i="1"/>
  <c r="K469" i="1"/>
  <c r="J469" i="1"/>
  <c r="H469" i="1"/>
  <c r="G469" i="1"/>
  <c r="F469" i="1"/>
  <c r="D469" i="1"/>
  <c r="B469" i="1"/>
  <c r="N468" i="1"/>
  <c r="K468" i="1"/>
  <c r="J468" i="1"/>
  <c r="I468" i="1"/>
  <c r="H468" i="1"/>
  <c r="G468" i="1"/>
  <c r="F468" i="1"/>
  <c r="E468" i="1"/>
  <c r="D468" i="1"/>
  <c r="B468" i="1"/>
  <c r="N467" i="1"/>
  <c r="K467" i="1"/>
  <c r="D467" i="1"/>
  <c r="I467" i="1" s="1"/>
  <c r="B467" i="1"/>
  <c r="N466" i="1"/>
  <c r="K466" i="1"/>
  <c r="D466" i="1"/>
  <c r="J466" i="1" s="1"/>
  <c r="B466" i="1"/>
  <c r="N465" i="1"/>
  <c r="G465" i="1"/>
  <c r="D465" i="1"/>
  <c r="K465" i="1" s="1"/>
  <c r="B465" i="1"/>
  <c r="N464" i="1"/>
  <c r="D464" i="1"/>
  <c r="K464" i="1" s="1"/>
  <c r="B464" i="1"/>
  <c r="N463" i="1"/>
  <c r="H463" i="1"/>
  <c r="G463" i="1"/>
  <c r="F463" i="1"/>
  <c r="E463" i="1"/>
  <c r="D463" i="1"/>
  <c r="B463" i="1"/>
  <c r="N462" i="1"/>
  <c r="J462" i="1"/>
  <c r="I462" i="1"/>
  <c r="H462" i="1"/>
  <c r="G462" i="1"/>
  <c r="E462" i="1"/>
  <c r="D462" i="1"/>
  <c r="F462" i="1" s="1"/>
  <c r="B462" i="1"/>
  <c r="N461" i="1"/>
  <c r="K461" i="1"/>
  <c r="J461" i="1"/>
  <c r="H461" i="1"/>
  <c r="G461" i="1"/>
  <c r="F461" i="1"/>
  <c r="D461" i="1"/>
  <c r="B461" i="1"/>
  <c r="N460" i="1"/>
  <c r="K460" i="1"/>
  <c r="J460" i="1"/>
  <c r="I460" i="1"/>
  <c r="H460" i="1"/>
  <c r="G460" i="1"/>
  <c r="F460" i="1"/>
  <c r="E460" i="1"/>
  <c r="D460" i="1"/>
  <c r="B460" i="1"/>
  <c r="N459" i="1"/>
  <c r="D459" i="1"/>
  <c r="K459" i="1" s="1"/>
  <c r="B459" i="1"/>
  <c r="N458" i="1"/>
  <c r="E458" i="1"/>
  <c r="D458" i="1"/>
  <c r="J458" i="1" s="1"/>
  <c r="B458" i="1"/>
  <c r="N457" i="1"/>
  <c r="D457" i="1"/>
  <c r="K457" i="1" s="1"/>
  <c r="B457" i="1"/>
  <c r="N456" i="1"/>
  <c r="J456" i="1"/>
  <c r="I456" i="1"/>
  <c r="F456" i="1"/>
  <c r="E456" i="1"/>
  <c r="D456" i="1"/>
  <c r="B456" i="1"/>
  <c r="N455" i="1"/>
  <c r="J455" i="1"/>
  <c r="H455" i="1"/>
  <c r="G455" i="1"/>
  <c r="F455" i="1"/>
  <c r="E455" i="1"/>
  <c r="D455" i="1"/>
  <c r="B455" i="1"/>
  <c r="N454" i="1"/>
  <c r="K454" i="1"/>
  <c r="J454" i="1"/>
  <c r="I454" i="1"/>
  <c r="H454" i="1"/>
  <c r="G454" i="1"/>
  <c r="E454" i="1"/>
  <c r="D454" i="1"/>
  <c r="F454" i="1" s="1"/>
  <c r="B454" i="1"/>
  <c r="N453" i="1"/>
  <c r="K453" i="1"/>
  <c r="J453" i="1"/>
  <c r="H453" i="1"/>
  <c r="G453" i="1"/>
  <c r="F453" i="1"/>
  <c r="D453" i="1"/>
  <c r="B453" i="1"/>
  <c r="N452" i="1"/>
  <c r="K452" i="1"/>
  <c r="J452" i="1"/>
  <c r="I452" i="1"/>
  <c r="H452" i="1"/>
  <c r="G452" i="1"/>
  <c r="F452" i="1"/>
  <c r="E452" i="1"/>
  <c r="D452" i="1"/>
  <c r="B452" i="1"/>
  <c r="N451" i="1"/>
  <c r="D451" i="1"/>
  <c r="K451" i="1" s="1"/>
  <c r="B451" i="1"/>
  <c r="N450" i="1"/>
  <c r="D450" i="1"/>
  <c r="J450" i="1" s="1"/>
  <c r="B450" i="1"/>
  <c r="N449" i="1"/>
  <c r="J449" i="1"/>
  <c r="I449" i="1"/>
  <c r="H449" i="1"/>
  <c r="G449" i="1"/>
  <c r="D449" i="1"/>
  <c r="B449" i="1"/>
  <c r="N448" i="1"/>
  <c r="K448" i="1"/>
  <c r="J448" i="1"/>
  <c r="I448" i="1"/>
  <c r="F448" i="1"/>
  <c r="E448" i="1"/>
  <c r="D448" i="1"/>
  <c r="B448" i="1"/>
  <c r="N447" i="1"/>
  <c r="J447" i="1"/>
  <c r="H447" i="1"/>
  <c r="G447" i="1"/>
  <c r="F447" i="1"/>
  <c r="E447" i="1"/>
  <c r="D447" i="1"/>
  <c r="B447" i="1"/>
  <c r="N446" i="1"/>
  <c r="K446" i="1"/>
  <c r="J446" i="1"/>
  <c r="I446" i="1"/>
  <c r="H446" i="1"/>
  <c r="G446" i="1"/>
  <c r="E446" i="1"/>
  <c r="D446" i="1"/>
  <c r="F446" i="1" s="1"/>
  <c r="B446" i="1"/>
  <c r="N445" i="1"/>
  <c r="K445" i="1"/>
  <c r="D445" i="1"/>
  <c r="J445" i="1" s="1"/>
  <c r="B445" i="1"/>
  <c r="N444" i="1"/>
  <c r="K444" i="1"/>
  <c r="J444" i="1"/>
  <c r="I444" i="1"/>
  <c r="H444" i="1"/>
  <c r="G444" i="1"/>
  <c r="F444" i="1"/>
  <c r="E444" i="1"/>
  <c r="D444" i="1"/>
  <c r="B444" i="1"/>
  <c r="N443" i="1"/>
  <c r="D443" i="1"/>
  <c r="K443" i="1" s="1"/>
  <c r="B443" i="1"/>
  <c r="N442" i="1"/>
  <c r="H442" i="1"/>
  <c r="G442" i="1"/>
  <c r="F442" i="1"/>
  <c r="E442" i="1"/>
  <c r="D442" i="1"/>
  <c r="J442" i="1" s="1"/>
  <c r="B442" i="1"/>
  <c r="N441" i="1"/>
  <c r="K441" i="1"/>
  <c r="J441" i="1"/>
  <c r="I441" i="1"/>
  <c r="H441" i="1"/>
  <c r="G441" i="1"/>
  <c r="D441" i="1"/>
  <c r="B441" i="1"/>
  <c r="N440" i="1"/>
  <c r="K440" i="1"/>
  <c r="J440" i="1"/>
  <c r="I440" i="1"/>
  <c r="F440" i="1"/>
  <c r="E440" i="1"/>
  <c r="D440" i="1"/>
  <c r="B440" i="1"/>
  <c r="N439" i="1"/>
  <c r="J439" i="1"/>
  <c r="H439" i="1"/>
  <c r="G439" i="1"/>
  <c r="F439" i="1"/>
  <c r="E439" i="1"/>
  <c r="D439" i="1"/>
  <c r="B439" i="1"/>
  <c r="N438" i="1"/>
  <c r="K438" i="1"/>
  <c r="J438" i="1"/>
  <c r="D438" i="1"/>
  <c r="F438" i="1" s="1"/>
  <c r="B438" i="1"/>
  <c r="N437" i="1"/>
  <c r="D437" i="1"/>
  <c r="K437" i="1" s="1"/>
  <c r="B437" i="1"/>
  <c r="N436" i="1"/>
  <c r="K436" i="1"/>
  <c r="J436" i="1"/>
  <c r="I436" i="1"/>
  <c r="H436" i="1"/>
  <c r="G436" i="1"/>
  <c r="F436" i="1"/>
  <c r="E436" i="1"/>
  <c r="L436" i="1" s="1"/>
  <c r="D436" i="1"/>
  <c r="B436" i="1"/>
  <c r="N435" i="1"/>
  <c r="I435" i="1"/>
  <c r="H435" i="1"/>
  <c r="F435" i="1"/>
  <c r="E435" i="1"/>
  <c r="D435" i="1"/>
  <c r="B435" i="1"/>
  <c r="N434" i="1"/>
  <c r="I434" i="1"/>
  <c r="H434" i="1"/>
  <c r="G434" i="1"/>
  <c r="F434" i="1"/>
  <c r="E434" i="1"/>
  <c r="D434" i="1"/>
  <c r="J434" i="1" s="1"/>
  <c r="B434" i="1"/>
  <c r="N433" i="1"/>
  <c r="K433" i="1"/>
  <c r="J433" i="1"/>
  <c r="I433" i="1"/>
  <c r="H433" i="1"/>
  <c r="G433" i="1"/>
  <c r="D433" i="1"/>
  <c r="B433" i="1"/>
  <c r="N432" i="1"/>
  <c r="K432" i="1"/>
  <c r="J432" i="1"/>
  <c r="I432" i="1"/>
  <c r="F432" i="1"/>
  <c r="E432" i="1"/>
  <c r="D432" i="1"/>
  <c r="B432" i="1"/>
  <c r="N431" i="1"/>
  <c r="J431" i="1"/>
  <c r="D431" i="1"/>
  <c r="H431" i="1" s="1"/>
  <c r="B431" i="1"/>
  <c r="N430" i="1"/>
  <c r="K430" i="1"/>
  <c r="D430" i="1"/>
  <c r="F430" i="1" s="1"/>
  <c r="B430" i="1"/>
  <c r="N429" i="1"/>
  <c r="D429" i="1"/>
  <c r="K429" i="1" s="1"/>
  <c r="B429" i="1"/>
  <c r="N428" i="1"/>
  <c r="K428" i="1"/>
  <c r="J428" i="1"/>
  <c r="I428" i="1"/>
  <c r="H428" i="1"/>
  <c r="G428" i="1"/>
  <c r="F428" i="1"/>
  <c r="E428" i="1"/>
  <c r="L428" i="1" s="1"/>
  <c r="D428" i="1"/>
  <c r="B428" i="1"/>
  <c r="N427" i="1"/>
  <c r="K427" i="1"/>
  <c r="I427" i="1"/>
  <c r="H427" i="1"/>
  <c r="F427" i="1"/>
  <c r="E427" i="1"/>
  <c r="D427" i="1"/>
  <c r="B427" i="1"/>
  <c r="N426" i="1"/>
  <c r="K426" i="1"/>
  <c r="I426" i="1"/>
  <c r="H426" i="1"/>
  <c r="G426" i="1"/>
  <c r="F426" i="1"/>
  <c r="E426" i="1"/>
  <c r="D426" i="1"/>
  <c r="J426" i="1" s="1"/>
  <c r="B426" i="1"/>
  <c r="N425" i="1"/>
  <c r="K425" i="1"/>
  <c r="J425" i="1"/>
  <c r="I425" i="1"/>
  <c r="H425" i="1"/>
  <c r="G425" i="1"/>
  <c r="D425" i="1"/>
  <c r="B425" i="1"/>
  <c r="N424" i="1"/>
  <c r="K424" i="1"/>
  <c r="D424" i="1"/>
  <c r="J424" i="1" s="1"/>
  <c r="B424" i="1"/>
  <c r="N423" i="1"/>
  <c r="D423" i="1"/>
  <c r="E423" i="1" s="1"/>
  <c r="B423" i="1"/>
  <c r="N422" i="1"/>
  <c r="D422" i="1"/>
  <c r="F422" i="1" s="1"/>
  <c r="B422" i="1"/>
  <c r="N421" i="1"/>
  <c r="D421" i="1"/>
  <c r="K421" i="1" s="1"/>
  <c r="B421" i="1"/>
  <c r="N420" i="1"/>
  <c r="K420" i="1"/>
  <c r="J420" i="1"/>
  <c r="I420" i="1"/>
  <c r="H420" i="1"/>
  <c r="G420" i="1"/>
  <c r="F420" i="1"/>
  <c r="E420" i="1"/>
  <c r="D420" i="1"/>
  <c r="B420" i="1"/>
  <c r="N419" i="1"/>
  <c r="K419" i="1"/>
  <c r="I419" i="1"/>
  <c r="H419" i="1"/>
  <c r="F419" i="1"/>
  <c r="E419" i="1"/>
  <c r="D419" i="1"/>
  <c r="B419" i="1"/>
  <c r="N418" i="1"/>
  <c r="K418" i="1"/>
  <c r="I418" i="1"/>
  <c r="H418" i="1"/>
  <c r="G418" i="1"/>
  <c r="F418" i="1"/>
  <c r="E418" i="1"/>
  <c r="D418" i="1"/>
  <c r="J418" i="1" s="1"/>
  <c r="B418" i="1"/>
  <c r="N417" i="1"/>
  <c r="K417" i="1"/>
  <c r="D417" i="1"/>
  <c r="B417" i="1"/>
  <c r="N416" i="1"/>
  <c r="D416" i="1"/>
  <c r="K416" i="1" s="1"/>
  <c r="B416" i="1"/>
  <c r="N415" i="1"/>
  <c r="D415" i="1"/>
  <c r="J415" i="1" s="1"/>
  <c r="B415" i="1"/>
  <c r="N414" i="1"/>
  <c r="D414" i="1"/>
  <c r="F414" i="1" s="1"/>
  <c r="B414" i="1"/>
  <c r="N413" i="1"/>
  <c r="J413" i="1"/>
  <c r="H413" i="1"/>
  <c r="G413" i="1"/>
  <c r="F413" i="1"/>
  <c r="D413" i="1"/>
  <c r="B413" i="1"/>
  <c r="N412" i="1"/>
  <c r="K412" i="1"/>
  <c r="J412" i="1"/>
  <c r="I412" i="1"/>
  <c r="H412" i="1"/>
  <c r="G412" i="1"/>
  <c r="F412" i="1"/>
  <c r="E412" i="1"/>
  <c r="D412" i="1"/>
  <c r="B412" i="1"/>
  <c r="N411" i="1"/>
  <c r="K411" i="1"/>
  <c r="I411" i="1"/>
  <c r="H411" i="1"/>
  <c r="F411" i="1"/>
  <c r="E411" i="1"/>
  <c r="D411" i="1"/>
  <c r="B411" i="1"/>
  <c r="N410" i="1"/>
  <c r="K410" i="1"/>
  <c r="I410" i="1"/>
  <c r="D410" i="1"/>
  <c r="J410" i="1" s="1"/>
  <c r="B410" i="1"/>
  <c r="N409" i="1"/>
  <c r="D409" i="1"/>
  <c r="K409" i="1" s="1"/>
  <c r="B409" i="1"/>
  <c r="N408" i="1"/>
  <c r="D408" i="1"/>
  <c r="K408" i="1" s="1"/>
  <c r="B408" i="1"/>
  <c r="N407" i="1"/>
  <c r="D407" i="1"/>
  <c r="J407" i="1" s="1"/>
  <c r="B407" i="1"/>
  <c r="N406" i="1"/>
  <c r="I406" i="1"/>
  <c r="H406" i="1"/>
  <c r="G406" i="1"/>
  <c r="E406" i="1"/>
  <c r="D406" i="1"/>
  <c r="F406" i="1" s="1"/>
  <c r="B406" i="1"/>
  <c r="N405" i="1"/>
  <c r="K405" i="1"/>
  <c r="J405" i="1"/>
  <c r="H405" i="1"/>
  <c r="G405" i="1"/>
  <c r="F405" i="1"/>
  <c r="D405" i="1"/>
  <c r="B405" i="1"/>
  <c r="N404" i="1"/>
  <c r="K404" i="1"/>
  <c r="J404" i="1"/>
  <c r="I404" i="1"/>
  <c r="H404" i="1"/>
  <c r="G404" i="1"/>
  <c r="F404" i="1"/>
  <c r="E404" i="1"/>
  <c r="D404" i="1"/>
  <c r="B404" i="1"/>
  <c r="N403" i="1"/>
  <c r="K403" i="1"/>
  <c r="D403" i="1"/>
  <c r="B403" i="1"/>
  <c r="N402" i="1"/>
  <c r="K402" i="1"/>
  <c r="D402" i="1"/>
  <c r="J402" i="1" s="1"/>
  <c r="B402" i="1"/>
  <c r="N401" i="1"/>
  <c r="D401" i="1"/>
  <c r="K401" i="1" s="1"/>
  <c r="B401" i="1"/>
  <c r="N400" i="1"/>
  <c r="D400" i="1"/>
  <c r="F400" i="1" s="1"/>
  <c r="B400" i="1"/>
  <c r="N399" i="1"/>
  <c r="H399" i="1"/>
  <c r="G399" i="1"/>
  <c r="F399" i="1"/>
  <c r="E399" i="1"/>
  <c r="D399" i="1"/>
  <c r="B399" i="1"/>
  <c r="N398" i="1"/>
  <c r="J398" i="1"/>
  <c r="I398" i="1"/>
  <c r="H398" i="1"/>
  <c r="G398" i="1"/>
  <c r="E398" i="1"/>
  <c r="D398" i="1"/>
  <c r="F398" i="1" s="1"/>
  <c r="B398" i="1"/>
  <c r="N397" i="1"/>
  <c r="K397" i="1"/>
  <c r="J397" i="1"/>
  <c r="H397" i="1"/>
  <c r="G397" i="1"/>
  <c r="F397" i="1"/>
  <c r="D397" i="1"/>
  <c r="B397" i="1"/>
  <c r="N396" i="1"/>
  <c r="K396" i="1"/>
  <c r="J396" i="1"/>
  <c r="I396" i="1"/>
  <c r="H396" i="1"/>
  <c r="G396" i="1"/>
  <c r="F396" i="1"/>
  <c r="E396" i="1"/>
  <c r="D396" i="1"/>
  <c r="B396" i="1"/>
  <c r="N395" i="1"/>
  <c r="D395" i="1"/>
  <c r="E395" i="1" s="1"/>
  <c r="B395" i="1"/>
  <c r="N394" i="1"/>
  <c r="D394" i="1"/>
  <c r="J394" i="1" s="1"/>
  <c r="B394" i="1"/>
  <c r="N393" i="1"/>
  <c r="D393" i="1"/>
  <c r="B393" i="1"/>
  <c r="N392" i="1"/>
  <c r="J392" i="1"/>
  <c r="I392" i="1"/>
  <c r="F392" i="1"/>
  <c r="E392" i="1"/>
  <c r="D392" i="1"/>
  <c r="B392" i="1"/>
  <c r="N391" i="1"/>
  <c r="J391" i="1"/>
  <c r="H391" i="1"/>
  <c r="G391" i="1"/>
  <c r="F391" i="1"/>
  <c r="E391" i="1"/>
  <c r="D391" i="1"/>
  <c r="B391" i="1"/>
  <c r="N390" i="1"/>
  <c r="K390" i="1"/>
  <c r="J390" i="1"/>
  <c r="I390" i="1"/>
  <c r="H390" i="1"/>
  <c r="G390" i="1"/>
  <c r="E390" i="1"/>
  <c r="D390" i="1"/>
  <c r="F390" i="1" s="1"/>
  <c r="B390" i="1"/>
  <c r="N389" i="1"/>
  <c r="K389" i="1"/>
  <c r="J389" i="1"/>
  <c r="H389" i="1"/>
  <c r="G389" i="1"/>
  <c r="F389" i="1"/>
  <c r="D389" i="1"/>
  <c r="B389" i="1"/>
  <c r="N388" i="1"/>
  <c r="K388" i="1"/>
  <c r="J388" i="1"/>
  <c r="I388" i="1"/>
  <c r="H388" i="1"/>
  <c r="G388" i="1"/>
  <c r="F388" i="1"/>
  <c r="E388" i="1"/>
  <c r="D388" i="1"/>
  <c r="B388" i="1"/>
  <c r="N387" i="1"/>
  <c r="D387" i="1"/>
  <c r="K387" i="1" s="1"/>
  <c r="B387" i="1"/>
  <c r="N386" i="1"/>
  <c r="D386" i="1"/>
  <c r="J386" i="1" s="1"/>
  <c r="B386" i="1"/>
  <c r="N385" i="1"/>
  <c r="J385" i="1"/>
  <c r="I385" i="1"/>
  <c r="H385" i="1"/>
  <c r="G385" i="1"/>
  <c r="D385" i="1"/>
  <c r="B385" i="1"/>
  <c r="N384" i="1"/>
  <c r="K384" i="1"/>
  <c r="J384" i="1"/>
  <c r="I384" i="1"/>
  <c r="F384" i="1"/>
  <c r="E384" i="1"/>
  <c r="D384" i="1"/>
  <c r="B384" i="1"/>
  <c r="N383" i="1"/>
  <c r="J383" i="1"/>
  <c r="H383" i="1"/>
  <c r="G383" i="1"/>
  <c r="F383" i="1"/>
  <c r="E383" i="1"/>
  <c r="D383" i="1"/>
  <c r="B383" i="1"/>
  <c r="N382" i="1"/>
  <c r="K382" i="1"/>
  <c r="J382" i="1"/>
  <c r="I382" i="1"/>
  <c r="H382" i="1"/>
  <c r="G382" i="1"/>
  <c r="E382" i="1"/>
  <c r="D382" i="1"/>
  <c r="F382" i="1" s="1"/>
  <c r="B382" i="1"/>
  <c r="N381" i="1"/>
  <c r="K381" i="1"/>
  <c r="D381" i="1"/>
  <c r="J381" i="1" s="1"/>
  <c r="B381" i="1"/>
  <c r="N380" i="1"/>
  <c r="K380" i="1"/>
  <c r="J380" i="1"/>
  <c r="I380" i="1"/>
  <c r="H380" i="1"/>
  <c r="G380" i="1"/>
  <c r="F380" i="1"/>
  <c r="E380" i="1"/>
  <c r="D380" i="1"/>
  <c r="B380" i="1"/>
  <c r="N379" i="1"/>
  <c r="D379" i="1"/>
  <c r="B379" i="1"/>
  <c r="N378" i="1"/>
  <c r="H378" i="1"/>
  <c r="G378" i="1"/>
  <c r="F378" i="1"/>
  <c r="E378" i="1"/>
  <c r="D378" i="1"/>
  <c r="J378" i="1" s="1"/>
  <c r="B378" i="1"/>
  <c r="N377" i="1"/>
  <c r="K377" i="1"/>
  <c r="J377" i="1"/>
  <c r="I377" i="1"/>
  <c r="H377" i="1"/>
  <c r="G377" i="1"/>
  <c r="D377" i="1"/>
  <c r="B377" i="1"/>
  <c r="N376" i="1"/>
  <c r="K376" i="1"/>
  <c r="J376" i="1"/>
  <c r="I376" i="1"/>
  <c r="F376" i="1"/>
  <c r="E376" i="1"/>
  <c r="D376" i="1"/>
  <c r="B376" i="1"/>
  <c r="N375" i="1"/>
  <c r="J375" i="1"/>
  <c r="H375" i="1"/>
  <c r="G375" i="1"/>
  <c r="F375" i="1"/>
  <c r="E375" i="1"/>
  <c r="D375" i="1"/>
  <c r="B375" i="1"/>
  <c r="N374" i="1"/>
  <c r="K374" i="1"/>
  <c r="J374" i="1"/>
  <c r="D374" i="1"/>
  <c r="F374" i="1" s="1"/>
  <c r="B374" i="1"/>
  <c r="N373" i="1"/>
  <c r="D373" i="1"/>
  <c r="K373" i="1" s="1"/>
  <c r="B373" i="1"/>
  <c r="N372" i="1"/>
  <c r="K372" i="1"/>
  <c r="J372" i="1"/>
  <c r="I372" i="1"/>
  <c r="H372" i="1"/>
  <c r="G372" i="1"/>
  <c r="F372" i="1"/>
  <c r="E372" i="1"/>
  <c r="L372" i="1" s="1"/>
  <c r="D372" i="1"/>
  <c r="B372" i="1"/>
  <c r="N371" i="1"/>
  <c r="J371" i="1"/>
  <c r="I371" i="1"/>
  <c r="H371" i="1"/>
  <c r="F371" i="1"/>
  <c r="E371" i="1"/>
  <c r="D371" i="1"/>
  <c r="G371" i="1" s="1"/>
  <c r="B371" i="1"/>
  <c r="N370" i="1"/>
  <c r="K370" i="1"/>
  <c r="I370" i="1"/>
  <c r="H370" i="1"/>
  <c r="G370" i="1"/>
  <c r="L370" i="1" s="1"/>
  <c r="F370" i="1"/>
  <c r="E370" i="1"/>
  <c r="D370" i="1"/>
  <c r="J370" i="1" s="1"/>
  <c r="B370" i="1"/>
  <c r="N369" i="1"/>
  <c r="K369" i="1"/>
  <c r="D369" i="1"/>
  <c r="E369" i="1" s="1"/>
  <c r="B369" i="1"/>
  <c r="N368" i="1"/>
  <c r="D368" i="1"/>
  <c r="H368" i="1" s="1"/>
  <c r="B368" i="1"/>
  <c r="N367" i="1"/>
  <c r="I367" i="1"/>
  <c r="H367" i="1"/>
  <c r="G367" i="1"/>
  <c r="F367" i="1"/>
  <c r="E367" i="1"/>
  <c r="D367" i="1"/>
  <c r="K367" i="1" s="1"/>
  <c r="B367" i="1"/>
  <c r="N366" i="1"/>
  <c r="K366" i="1"/>
  <c r="J366" i="1"/>
  <c r="I366" i="1"/>
  <c r="H366" i="1"/>
  <c r="L366" i="1" s="1"/>
  <c r="G366" i="1"/>
  <c r="E366" i="1"/>
  <c r="D366" i="1"/>
  <c r="F366" i="1" s="1"/>
  <c r="B366" i="1"/>
  <c r="N365" i="1"/>
  <c r="K365" i="1"/>
  <c r="D365" i="1"/>
  <c r="I365" i="1" s="1"/>
  <c r="B365" i="1"/>
  <c r="N364" i="1"/>
  <c r="K364" i="1"/>
  <c r="J364" i="1"/>
  <c r="I364" i="1"/>
  <c r="H364" i="1"/>
  <c r="G364" i="1"/>
  <c r="F364" i="1"/>
  <c r="E364" i="1"/>
  <c r="L364" i="1" s="1"/>
  <c r="D364" i="1"/>
  <c r="B364" i="1"/>
  <c r="N363" i="1"/>
  <c r="J363" i="1"/>
  <c r="I363" i="1"/>
  <c r="H363" i="1"/>
  <c r="F363" i="1"/>
  <c r="E363" i="1"/>
  <c r="D363" i="1"/>
  <c r="G363" i="1" s="1"/>
  <c r="B363" i="1"/>
  <c r="N362" i="1"/>
  <c r="K362" i="1"/>
  <c r="I362" i="1"/>
  <c r="H362" i="1"/>
  <c r="G362" i="1"/>
  <c r="L362" i="1" s="1"/>
  <c r="F362" i="1"/>
  <c r="E362" i="1"/>
  <c r="D362" i="1"/>
  <c r="J362" i="1" s="1"/>
  <c r="B362" i="1"/>
  <c r="N361" i="1"/>
  <c r="K361" i="1"/>
  <c r="D361" i="1"/>
  <c r="E361" i="1" s="1"/>
  <c r="B361" i="1"/>
  <c r="N360" i="1"/>
  <c r="D360" i="1"/>
  <c r="H360" i="1" s="1"/>
  <c r="B360" i="1"/>
  <c r="N359" i="1"/>
  <c r="I359" i="1"/>
  <c r="H359" i="1"/>
  <c r="G359" i="1"/>
  <c r="F359" i="1"/>
  <c r="E359" i="1"/>
  <c r="D359" i="1"/>
  <c r="K359" i="1" s="1"/>
  <c r="B359" i="1"/>
  <c r="N358" i="1"/>
  <c r="K358" i="1"/>
  <c r="J358" i="1"/>
  <c r="I358" i="1"/>
  <c r="H358" i="1"/>
  <c r="L358" i="1" s="1"/>
  <c r="G358" i="1"/>
  <c r="E358" i="1"/>
  <c r="D358" i="1"/>
  <c r="F358" i="1" s="1"/>
  <c r="B358" i="1"/>
  <c r="N357" i="1"/>
  <c r="K357" i="1"/>
  <c r="D357" i="1"/>
  <c r="I357" i="1" s="1"/>
  <c r="B357" i="1"/>
  <c r="N356" i="1"/>
  <c r="K356" i="1"/>
  <c r="J356" i="1"/>
  <c r="I356" i="1"/>
  <c r="H356" i="1"/>
  <c r="G356" i="1"/>
  <c r="F356" i="1"/>
  <c r="E356" i="1"/>
  <c r="L356" i="1" s="1"/>
  <c r="D356" i="1"/>
  <c r="B356" i="1"/>
  <c r="N355" i="1"/>
  <c r="J355" i="1"/>
  <c r="I355" i="1"/>
  <c r="H355" i="1"/>
  <c r="F355" i="1"/>
  <c r="E355" i="1"/>
  <c r="D355" i="1"/>
  <c r="G355" i="1" s="1"/>
  <c r="B355" i="1"/>
  <c r="N354" i="1"/>
  <c r="K354" i="1"/>
  <c r="I354" i="1"/>
  <c r="H354" i="1"/>
  <c r="G354" i="1"/>
  <c r="L354" i="1" s="1"/>
  <c r="F354" i="1"/>
  <c r="E354" i="1"/>
  <c r="D354" i="1"/>
  <c r="J354" i="1" s="1"/>
  <c r="B354" i="1"/>
  <c r="N353" i="1"/>
  <c r="K353" i="1"/>
  <c r="D353" i="1"/>
  <c r="E353" i="1" s="1"/>
  <c r="B353" i="1"/>
  <c r="N352" i="1"/>
  <c r="D352" i="1"/>
  <c r="H352" i="1" s="1"/>
  <c r="B352" i="1"/>
  <c r="N351" i="1"/>
  <c r="I351" i="1"/>
  <c r="H351" i="1"/>
  <c r="G351" i="1"/>
  <c r="F351" i="1"/>
  <c r="E351" i="1"/>
  <c r="D351" i="1"/>
  <c r="K351" i="1" s="1"/>
  <c r="B351" i="1"/>
  <c r="N350" i="1"/>
  <c r="K350" i="1"/>
  <c r="J350" i="1"/>
  <c r="I350" i="1"/>
  <c r="H350" i="1"/>
  <c r="L350" i="1" s="1"/>
  <c r="G350" i="1"/>
  <c r="E350" i="1"/>
  <c r="D350" i="1"/>
  <c r="F350" i="1" s="1"/>
  <c r="B350" i="1"/>
  <c r="N349" i="1"/>
  <c r="K349" i="1"/>
  <c r="D349" i="1"/>
  <c r="I349" i="1" s="1"/>
  <c r="B349" i="1"/>
  <c r="N348" i="1"/>
  <c r="K348" i="1"/>
  <c r="J348" i="1"/>
  <c r="I348" i="1"/>
  <c r="H348" i="1"/>
  <c r="G348" i="1"/>
  <c r="F348" i="1"/>
  <c r="E348" i="1"/>
  <c r="L348" i="1" s="1"/>
  <c r="D348" i="1"/>
  <c r="B348" i="1"/>
  <c r="N347" i="1"/>
  <c r="J347" i="1"/>
  <c r="I347" i="1"/>
  <c r="H347" i="1"/>
  <c r="F347" i="1"/>
  <c r="E347" i="1"/>
  <c r="D347" i="1"/>
  <c r="G347" i="1" s="1"/>
  <c r="B347" i="1"/>
  <c r="N346" i="1"/>
  <c r="K346" i="1"/>
  <c r="I346" i="1"/>
  <c r="H346" i="1"/>
  <c r="G346" i="1"/>
  <c r="L346" i="1" s="1"/>
  <c r="F346" i="1"/>
  <c r="E346" i="1"/>
  <c r="D346" i="1"/>
  <c r="J346" i="1" s="1"/>
  <c r="B346" i="1"/>
  <c r="N345" i="1"/>
  <c r="K345" i="1"/>
  <c r="D345" i="1"/>
  <c r="E345" i="1" s="1"/>
  <c r="B345" i="1"/>
  <c r="N344" i="1"/>
  <c r="D344" i="1"/>
  <c r="H344" i="1" s="1"/>
  <c r="B344" i="1"/>
  <c r="N343" i="1"/>
  <c r="I343" i="1"/>
  <c r="H343" i="1"/>
  <c r="G343" i="1"/>
  <c r="F343" i="1"/>
  <c r="E343" i="1"/>
  <c r="D343" i="1"/>
  <c r="K343" i="1" s="1"/>
  <c r="B343" i="1"/>
  <c r="N342" i="1"/>
  <c r="K342" i="1"/>
  <c r="J342" i="1"/>
  <c r="I342" i="1"/>
  <c r="H342" i="1"/>
  <c r="L342" i="1" s="1"/>
  <c r="G342" i="1"/>
  <c r="E342" i="1"/>
  <c r="D342" i="1"/>
  <c r="F342" i="1" s="1"/>
  <c r="B342" i="1"/>
  <c r="N341" i="1"/>
  <c r="K341" i="1"/>
  <c r="D341" i="1"/>
  <c r="I341" i="1" s="1"/>
  <c r="B341" i="1"/>
  <c r="N340" i="1"/>
  <c r="K340" i="1"/>
  <c r="J340" i="1"/>
  <c r="I340" i="1"/>
  <c r="H340" i="1"/>
  <c r="G340" i="1"/>
  <c r="F340" i="1"/>
  <c r="E340" i="1"/>
  <c r="L340" i="1" s="1"/>
  <c r="D340" i="1"/>
  <c r="B340" i="1"/>
  <c r="N339" i="1"/>
  <c r="J339" i="1"/>
  <c r="I339" i="1"/>
  <c r="H339" i="1"/>
  <c r="F339" i="1"/>
  <c r="E339" i="1"/>
  <c r="D339" i="1"/>
  <c r="G339" i="1" s="1"/>
  <c r="B339" i="1"/>
  <c r="N338" i="1"/>
  <c r="K338" i="1"/>
  <c r="I338" i="1"/>
  <c r="H338" i="1"/>
  <c r="G338" i="1"/>
  <c r="L338" i="1" s="1"/>
  <c r="F338" i="1"/>
  <c r="E338" i="1"/>
  <c r="D338" i="1"/>
  <c r="J338" i="1" s="1"/>
  <c r="B338" i="1"/>
  <c r="N337" i="1"/>
  <c r="K337" i="1"/>
  <c r="D337" i="1"/>
  <c r="E337" i="1" s="1"/>
  <c r="B337" i="1"/>
  <c r="N336" i="1"/>
  <c r="D336" i="1"/>
  <c r="H336" i="1" s="1"/>
  <c r="B336" i="1"/>
  <c r="N335" i="1"/>
  <c r="I335" i="1"/>
  <c r="H335" i="1"/>
  <c r="G335" i="1"/>
  <c r="F335" i="1"/>
  <c r="E335" i="1"/>
  <c r="D335" i="1"/>
  <c r="K335" i="1" s="1"/>
  <c r="B335" i="1"/>
  <c r="N334" i="1"/>
  <c r="K334" i="1"/>
  <c r="J334" i="1"/>
  <c r="I334" i="1"/>
  <c r="H334" i="1"/>
  <c r="L334" i="1" s="1"/>
  <c r="G334" i="1"/>
  <c r="E334" i="1"/>
  <c r="D334" i="1"/>
  <c r="F334" i="1" s="1"/>
  <c r="B334" i="1"/>
  <c r="N333" i="1"/>
  <c r="K333" i="1"/>
  <c r="D333" i="1"/>
  <c r="I333" i="1" s="1"/>
  <c r="B333" i="1"/>
  <c r="N332" i="1"/>
  <c r="K332" i="1"/>
  <c r="J332" i="1"/>
  <c r="I332" i="1"/>
  <c r="H332" i="1"/>
  <c r="G332" i="1"/>
  <c r="F332" i="1"/>
  <c r="E332" i="1"/>
  <c r="L332" i="1" s="1"/>
  <c r="D332" i="1"/>
  <c r="B332" i="1"/>
  <c r="N331" i="1"/>
  <c r="J331" i="1"/>
  <c r="I331" i="1"/>
  <c r="H331" i="1"/>
  <c r="F331" i="1"/>
  <c r="E331" i="1"/>
  <c r="D331" i="1"/>
  <c r="G331" i="1" s="1"/>
  <c r="B331" i="1"/>
  <c r="N330" i="1"/>
  <c r="K330" i="1"/>
  <c r="I330" i="1"/>
  <c r="H330" i="1"/>
  <c r="G330" i="1"/>
  <c r="L330" i="1" s="1"/>
  <c r="F330" i="1"/>
  <c r="E330" i="1"/>
  <c r="D330" i="1"/>
  <c r="J330" i="1" s="1"/>
  <c r="B330" i="1"/>
  <c r="N329" i="1"/>
  <c r="K329" i="1"/>
  <c r="D329" i="1"/>
  <c r="E329" i="1" s="1"/>
  <c r="B329" i="1"/>
  <c r="N328" i="1"/>
  <c r="D328" i="1"/>
  <c r="H328" i="1" s="1"/>
  <c r="B328" i="1"/>
  <c r="N327" i="1"/>
  <c r="I327" i="1"/>
  <c r="H327" i="1"/>
  <c r="G327" i="1"/>
  <c r="F327" i="1"/>
  <c r="E327" i="1"/>
  <c r="D327" i="1"/>
  <c r="K327" i="1" s="1"/>
  <c r="B327" i="1"/>
  <c r="N326" i="1"/>
  <c r="K326" i="1"/>
  <c r="J326" i="1"/>
  <c r="I326" i="1"/>
  <c r="H326" i="1"/>
  <c r="L326" i="1" s="1"/>
  <c r="G326" i="1"/>
  <c r="E326" i="1"/>
  <c r="D326" i="1"/>
  <c r="F326" i="1" s="1"/>
  <c r="B326" i="1"/>
  <c r="N325" i="1"/>
  <c r="K325" i="1"/>
  <c r="D325" i="1"/>
  <c r="I325" i="1" s="1"/>
  <c r="B325" i="1"/>
  <c r="N324" i="1"/>
  <c r="K324" i="1"/>
  <c r="J324" i="1"/>
  <c r="I324" i="1"/>
  <c r="H324" i="1"/>
  <c r="G324" i="1"/>
  <c r="F324" i="1"/>
  <c r="E324" i="1"/>
  <c r="L324" i="1" s="1"/>
  <c r="D324" i="1"/>
  <c r="B324" i="1"/>
  <c r="N323" i="1"/>
  <c r="J323" i="1"/>
  <c r="I323" i="1"/>
  <c r="H323" i="1"/>
  <c r="F323" i="1"/>
  <c r="E323" i="1"/>
  <c r="D323" i="1"/>
  <c r="G323" i="1" s="1"/>
  <c r="B323" i="1"/>
  <c r="N322" i="1"/>
  <c r="K322" i="1"/>
  <c r="I322" i="1"/>
  <c r="H322" i="1"/>
  <c r="G322" i="1"/>
  <c r="L322" i="1" s="1"/>
  <c r="F322" i="1"/>
  <c r="E322" i="1"/>
  <c r="D322" i="1"/>
  <c r="J322" i="1" s="1"/>
  <c r="B322" i="1"/>
  <c r="N321" i="1"/>
  <c r="K321" i="1"/>
  <c r="D321" i="1"/>
  <c r="E321" i="1" s="1"/>
  <c r="B321" i="1"/>
  <c r="N320" i="1"/>
  <c r="D320" i="1"/>
  <c r="H320" i="1" s="1"/>
  <c r="B320" i="1"/>
  <c r="N319" i="1"/>
  <c r="I319" i="1"/>
  <c r="H319" i="1"/>
  <c r="G319" i="1"/>
  <c r="F319" i="1"/>
  <c r="E319" i="1"/>
  <c r="D319" i="1"/>
  <c r="K319" i="1" s="1"/>
  <c r="B319" i="1"/>
  <c r="N318" i="1"/>
  <c r="K318" i="1"/>
  <c r="J318" i="1"/>
  <c r="I318" i="1"/>
  <c r="H318" i="1"/>
  <c r="L318" i="1" s="1"/>
  <c r="G318" i="1"/>
  <c r="E318" i="1"/>
  <c r="D318" i="1"/>
  <c r="F318" i="1" s="1"/>
  <c r="B318" i="1"/>
  <c r="N317" i="1"/>
  <c r="K317" i="1"/>
  <c r="D317" i="1"/>
  <c r="I317" i="1" s="1"/>
  <c r="B317" i="1"/>
  <c r="N316" i="1"/>
  <c r="K316" i="1"/>
  <c r="J316" i="1"/>
  <c r="I316" i="1"/>
  <c r="H316" i="1"/>
  <c r="G316" i="1"/>
  <c r="F316" i="1"/>
  <c r="E316" i="1"/>
  <c r="L316" i="1" s="1"/>
  <c r="D316" i="1"/>
  <c r="B316" i="1"/>
  <c r="N315" i="1"/>
  <c r="J315" i="1"/>
  <c r="I315" i="1"/>
  <c r="H315" i="1"/>
  <c r="F315" i="1"/>
  <c r="E315" i="1"/>
  <c r="D315" i="1"/>
  <c r="G315" i="1" s="1"/>
  <c r="B315" i="1"/>
  <c r="N314" i="1"/>
  <c r="K314" i="1"/>
  <c r="I314" i="1"/>
  <c r="H314" i="1"/>
  <c r="G314" i="1"/>
  <c r="L314" i="1" s="1"/>
  <c r="F314" i="1"/>
  <c r="E314" i="1"/>
  <c r="D314" i="1"/>
  <c r="J314" i="1" s="1"/>
  <c r="B314" i="1"/>
  <c r="N313" i="1"/>
  <c r="K313" i="1"/>
  <c r="D313" i="1"/>
  <c r="E313" i="1" s="1"/>
  <c r="B313" i="1"/>
  <c r="N312" i="1"/>
  <c r="D312" i="1"/>
  <c r="H312" i="1" s="1"/>
  <c r="B312" i="1"/>
  <c r="N311" i="1"/>
  <c r="I311" i="1"/>
  <c r="H311" i="1"/>
  <c r="G311" i="1"/>
  <c r="F311" i="1"/>
  <c r="E311" i="1"/>
  <c r="D311" i="1"/>
  <c r="K311" i="1" s="1"/>
  <c r="B311" i="1"/>
  <c r="N310" i="1"/>
  <c r="K310" i="1"/>
  <c r="J310" i="1"/>
  <c r="I310" i="1"/>
  <c r="H310" i="1"/>
  <c r="L310" i="1" s="1"/>
  <c r="G310" i="1"/>
  <c r="E310" i="1"/>
  <c r="D310" i="1"/>
  <c r="F310" i="1" s="1"/>
  <c r="B310" i="1"/>
  <c r="N309" i="1"/>
  <c r="K309" i="1"/>
  <c r="D309" i="1"/>
  <c r="I309" i="1" s="1"/>
  <c r="B309" i="1"/>
  <c r="N308" i="1"/>
  <c r="K308" i="1"/>
  <c r="J308" i="1"/>
  <c r="I308" i="1"/>
  <c r="H308" i="1"/>
  <c r="G308" i="1"/>
  <c r="F308" i="1"/>
  <c r="E308" i="1"/>
  <c r="L308" i="1" s="1"/>
  <c r="D308" i="1"/>
  <c r="B308" i="1"/>
  <c r="N307" i="1"/>
  <c r="J307" i="1"/>
  <c r="I307" i="1"/>
  <c r="H307" i="1"/>
  <c r="F307" i="1"/>
  <c r="E307" i="1"/>
  <c r="D307" i="1"/>
  <c r="G307" i="1" s="1"/>
  <c r="B307" i="1"/>
  <c r="N306" i="1"/>
  <c r="K306" i="1"/>
  <c r="I306" i="1"/>
  <c r="H306" i="1"/>
  <c r="G306" i="1"/>
  <c r="L306" i="1" s="1"/>
  <c r="F306" i="1"/>
  <c r="E306" i="1"/>
  <c r="D306" i="1"/>
  <c r="J306" i="1" s="1"/>
  <c r="B306" i="1"/>
  <c r="N305" i="1"/>
  <c r="K305" i="1"/>
  <c r="D305" i="1"/>
  <c r="E305" i="1" s="1"/>
  <c r="B305" i="1"/>
  <c r="N304" i="1"/>
  <c r="D304" i="1"/>
  <c r="H304" i="1" s="1"/>
  <c r="B304" i="1"/>
  <c r="N303" i="1"/>
  <c r="I303" i="1"/>
  <c r="H303" i="1"/>
  <c r="G303" i="1"/>
  <c r="F303" i="1"/>
  <c r="E303" i="1"/>
  <c r="D303" i="1"/>
  <c r="K303" i="1" s="1"/>
  <c r="B303" i="1"/>
  <c r="N302" i="1"/>
  <c r="K302" i="1"/>
  <c r="J302" i="1"/>
  <c r="I302" i="1"/>
  <c r="H302" i="1"/>
  <c r="L302" i="1" s="1"/>
  <c r="G302" i="1"/>
  <c r="E302" i="1"/>
  <c r="D302" i="1"/>
  <c r="F302" i="1" s="1"/>
  <c r="B302" i="1"/>
  <c r="N301" i="1"/>
  <c r="K301" i="1"/>
  <c r="D301" i="1"/>
  <c r="I301" i="1" s="1"/>
  <c r="B301" i="1"/>
  <c r="N300" i="1"/>
  <c r="K300" i="1"/>
  <c r="J300" i="1"/>
  <c r="I300" i="1"/>
  <c r="H300" i="1"/>
  <c r="G300" i="1"/>
  <c r="F300" i="1"/>
  <c r="E300" i="1"/>
  <c r="L300" i="1" s="1"/>
  <c r="D300" i="1"/>
  <c r="B300" i="1"/>
  <c r="N299" i="1"/>
  <c r="J299" i="1"/>
  <c r="I299" i="1"/>
  <c r="H299" i="1"/>
  <c r="F299" i="1"/>
  <c r="E299" i="1"/>
  <c r="D299" i="1"/>
  <c r="G299" i="1" s="1"/>
  <c r="B299" i="1"/>
  <c r="N298" i="1"/>
  <c r="K298" i="1"/>
  <c r="I298" i="1"/>
  <c r="H298" i="1"/>
  <c r="G298" i="1"/>
  <c r="L298" i="1" s="1"/>
  <c r="F298" i="1"/>
  <c r="E298" i="1"/>
  <c r="D298" i="1"/>
  <c r="J298" i="1" s="1"/>
  <c r="B298" i="1"/>
  <c r="N297" i="1"/>
  <c r="K297" i="1"/>
  <c r="D297" i="1"/>
  <c r="E297" i="1" s="1"/>
  <c r="B297" i="1"/>
  <c r="N296" i="1"/>
  <c r="D296" i="1"/>
  <c r="H296" i="1" s="1"/>
  <c r="B296" i="1"/>
  <c r="N295" i="1"/>
  <c r="I295" i="1"/>
  <c r="H295" i="1"/>
  <c r="G295" i="1"/>
  <c r="F295" i="1"/>
  <c r="E295" i="1"/>
  <c r="D295" i="1"/>
  <c r="K295" i="1" s="1"/>
  <c r="B295" i="1"/>
  <c r="N294" i="1"/>
  <c r="K294" i="1"/>
  <c r="J294" i="1"/>
  <c r="I294" i="1"/>
  <c r="H294" i="1"/>
  <c r="L294" i="1" s="1"/>
  <c r="G294" i="1"/>
  <c r="E294" i="1"/>
  <c r="D294" i="1"/>
  <c r="F294" i="1" s="1"/>
  <c r="B294" i="1"/>
  <c r="N293" i="1"/>
  <c r="K293" i="1"/>
  <c r="D293" i="1"/>
  <c r="I293" i="1" s="1"/>
  <c r="B293" i="1"/>
  <c r="N292" i="1"/>
  <c r="K292" i="1"/>
  <c r="J292" i="1"/>
  <c r="I292" i="1"/>
  <c r="H292" i="1"/>
  <c r="G292" i="1"/>
  <c r="F292" i="1"/>
  <c r="E292" i="1"/>
  <c r="L292" i="1" s="1"/>
  <c r="D292" i="1"/>
  <c r="B292" i="1"/>
  <c r="N291" i="1"/>
  <c r="J291" i="1"/>
  <c r="I291" i="1"/>
  <c r="H291" i="1"/>
  <c r="F291" i="1"/>
  <c r="E291" i="1"/>
  <c r="D291" i="1"/>
  <c r="G291" i="1" s="1"/>
  <c r="B291" i="1"/>
  <c r="N290" i="1"/>
  <c r="K290" i="1"/>
  <c r="I290" i="1"/>
  <c r="H290" i="1"/>
  <c r="G290" i="1"/>
  <c r="F290" i="1"/>
  <c r="L290" i="1" s="1"/>
  <c r="E290" i="1"/>
  <c r="D290" i="1"/>
  <c r="J290" i="1" s="1"/>
  <c r="B290" i="1"/>
  <c r="N289" i="1"/>
  <c r="K289" i="1"/>
  <c r="D289" i="1"/>
  <c r="E289" i="1" s="1"/>
  <c r="B289" i="1"/>
  <c r="N288" i="1"/>
  <c r="D288" i="1"/>
  <c r="H288" i="1" s="1"/>
  <c r="B288" i="1"/>
  <c r="N287" i="1"/>
  <c r="H287" i="1"/>
  <c r="G287" i="1"/>
  <c r="F287" i="1"/>
  <c r="E287" i="1"/>
  <c r="D287" i="1"/>
  <c r="K287" i="1" s="1"/>
  <c r="B287" i="1"/>
  <c r="N286" i="1"/>
  <c r="K286" i="1"/>
  <c r="J286" i="1"/>
  <c r="I286" i="1"/>
  <c r="H286" i="1"/>
  <c r="G286" i="1"/>
  <c r="L286" i="1" s="1"/>
  <c r="E286" i="1"/>
  <c r="D286" i="1"/>
  <c r="F286" i="1" s="1"/>
  <c r="B286" i="1"/>
  <c r="N285" i="1"/>
  <c r="K285" i="1"/>
  <c r="D285" i="1"/>
  <c r="I285" i="1" s="1"/>
  <c r="B285" i="1"/>
  <c r="N284" i="1"/>
  <c r="K284" i="1"/>
  <c r="J284" i="1"/>
  <c r="I284" i="1"/>
  <c r="H284" i="1"/>
  <c r="G284" i="1"/>
  <c r="F284" i="1"/>
  <c r="E284" i="1"/>
  <c r="L284" i="1" s="1"/>
  <c r="D284" i="1"/>
  <c r="B284" i="1"/>
  <c r="N283" i="1"/>
  <c r="I283" i="1"/>
  <c r="H283" i="1"/>
  <c r="F283" i="1"/>
  <c r="E283" i="1"/>
  <c r="D283" i="1"/>
  <c r="G283" i="1" s="1"/>
  <c r="B283" i="1"/>
  <c r="N282" i="1"/>
  <c r="K282" i="1"/>
  <c r="I282" i="1"/>
  <c r="H282" i="1"/>
  <c r="G282" i="1"/>
  <c r="F282" i="1"/>
  <c r="L282" i="1" s="1"/>
  <c r="E282" i="1"/>
  <c r="D282" i="1"/>
  <c r="J282" i="1" s="1"/>
  <c r="B282" i="1"/>
  <c r="N281" i="1"/>
  <c r="K281" i="1"/>
  <c r="D281" i="1"/>
  <c r="E281" i="1" s="1"/>
  <c r="B281" i="1"/>
  <c r="N280" i="1"/>
  <c r="D280" i="1"/>
  <c r="H280" i="1" s="1"/>
  <c r="B280" i="1"/>
  <c r="N279" i="1"/>
  <c r="H279" i="1"/>
  <c r="G279" i="1"/>
  <c r="F279" i="1"/>
  <c r="E279" i="1"/>
  <c r="D279" i="1"/>
  <c r="K279" i="1" s="1"/>
  <c r="B279" i="1"/>
  <c r="N278" i="1"/>
  <c r="K278" i="1"/>
  <c r="J278" i="1"/>
  <c r="I278" i="1"/>
  <c r="H278" i="1"/>
  <c r="G278" i="1"/>
  <c r="L278" i="1" s="1"/>
  <c r="E278" i="1"/>
  <c r="D278" i="1"/>
  <c r="F278" i="1" s="1"/>
  <c r="B278" i="1"/>
  <c r="N277" i="1"/>
  <c r="K277" i="1"/>
  <c r="D277" i="1"/>
  <c r="I277" i="1" s="1"/>
  <c r="B277" i="1"/>
  <c r="N276" i="1"/>
  <c r="K276" i="1"/>
  <c r="J276" i="1"/>
  <c r="I276" i="1"/>
  <c r="H276" i="1"/>
  <c r="G276" i="1"/>
  <c r="F276" i="1"/>
  <c r="E276" i="1"/>
  <c r="L276" i="1" s="1"/>
  <c r="D276" i="1"/>
  <c r="B276" i="1"/>
  <c r="N275" i="1"/>
  <c r="I275" i="1"/>
  <c r="H275" i="1"/>
  <c r="F275" i="1"/>
  <c r="E275" i="1"/>
  <c r="D275" i="1"/>
  <c r="G275" i="1" s="1"/>
  <c r="B275" i="1"/>
  <c r="N274" i="1"/>
  <c r="K274" i="1"/>
  <c r="I274" i="1"/>
  <c r="H274" i="1"/>
  <c r="G274" i="1"/>
  <c r="F274" i="1"/>
  <c r="L274" i="1" s="1"/>
  <c r="E274" i="1"/>
  <c r="D274" i="1"/>
  <c r="J274" i="1" s="1"/>
  <c r="B274" i="1"/>
  <c r="N273" i="1"/>
  <c r="K273" i="1"/>
  <c r="D273" i="1"/>
  <c r="E273" i="1" s="1"/>
  <c r="B273" i="1"/>
  <c r="N272" i="1"/>
  <c r="D272" i="1"/>
  <c r="H272" i="1" s="1"/>
  <c r="B272" i="1"/>
  <c r="N271" i="1"/>
  <c r="H271" i="1"/>
  <c r="G271" i="1"/>
  <c r="F271" i="1"/>
  <c r="E271" i="1"/>
  <c r="D271" i="1"/>
  <c r="K271" i="1" s="1"/>
  <c r="B271" i="1"/>
  <c r="N270" i="1"/>
  <c r="K270" i="1"/>
  <c r="J270" i="1"/>
  <c r="I270" i="1"/>
  <c r="H270" i="1"/>
  <c r="G270" i="1"/>
  <c r="L270" i="1" s="1"/>
  <c r="E270" i="1"/>
  <c r="D270" i="1"/>
  <c r="F270" i="1" s="1"/>
  <c r="B270" i="1"/>
  <c r="N269" i="1"/>
  <c r="K269" i="1"/>
  <c r="D269" i="1"/>
  <c r="I269" i="1" s="1"/>
  <c r="B269" i="1"/>
  <c r="N268" i="1"/>
  <c r="K268" i="1"/>
  <c r="J268" i="1"/>
  <c r="I268" i="1"/>
  <c r="H268" i="1"/>
  <c r="G268" i="1"/>
  <c r="F268" i="1"/>
  <c r="E268" i="1"/>
  <c r="L268" i="1" s="1"/>
  <c r="D268" i="1"/>
  <c r="B268" i="1"/>
  <c r="N267" i="1"/>
  <c r="I267" i="1"/>
  <c r="H267" i="1"/>
  <c r="F267" i="1"/>
  <c r="E267" i="1"/>
  <c r="D267" i="1"/>
  <c r="G267" i="1" s="1"/>
  <c r="B267" i="1"/>
  <c r="N266" i="1"/>
  <c r="K266" i="1"/>
  <c r="I266" i="1"/>
  <c r="H266" i="1"/>
  <c r="G266" i="1"/>
  <c r="F266" i="1"/>
  <c r="L266" i="1" s="1"/>
  <c r="E266" i="1"/>
  <c r="D266" i="1"/>
  <c r="J266" i="1" s="1"/>
  <c r="B266" i="1"/>
  <c r="N265" i="1"/>
  <c r="K265" i="1"/>
  <c r="D265" i="1"/>
  <c r="E265" i="1" s="1"/>
  <c r="B265" i="1"/>
  <c r="N264" i="1"/>
  <c r="D264" i="1"/>
  <c r="H264" i="1" s="1"/>
  <c r="B264" i="1"/>
  <c r="N263" i="1"/>
  <c r="H263" i="1"/>
  <c r="G263" i="1"/>
  <c r="F263" i="1"/>
  <c r="E263" i="1"/>
  <c r="D263" i="1"/>
  <c r="K263" i="1" s="1"/>
  <c r="B263" i="1"/>
  <c r="N262" i="1"/>
  <c r="K262" i="1"/>
  <c r="J262" i="1"/>
  <c r="I262" i="1"/>
  <c r="H262" i="1"/>
  <c r="G262" i="1"/>
  <c r="L262" i="1" s="1"/>
  <c r="E262" i="1"/>
  <c r="D262" i="1"/>
  <c r="F262" i="1" s="1"/>
  <c r="B262" i="1"/>
  <c r="N261" i="1"/>
  <c r="K261" i="1"/>
  <c r="D261" i="1"/>
  <c r="I261" i="1" s="1"/>
  <c r="B261" i="1"/>
  <c r="N260" i="1"/>
  <c r="K260" i="1"/>
  <c r="J260" i="1"/>
  <c r="I260" i="1"/>
  <c r="H260" i="1"/>
  <c r="G260" i="1"/>
  <c r="F260" i="1"/>
  <c r="E260" i="1"/>
  <c r="L260" i="1" s="1"/>
  <c r="D260" i="1"/>
  <c r="B260" i="1"/>
  <c r="N259" i="1"/>
  <c r="I259" i="1"/>
  <c r="H259" i="1"/>
  <c r="F259" i="1"/>
  <c r="E259" i="1"/>
  <c r="D259" i="1"/>
  <c r="G259" i="1" s="1"/>
  <c r="B259" i="1"/>
  <c r="N258" i="1"/>
  <c r="K258" i="1"/>
  <c r="I258" i="1"/>
  <c r="H258" i="1"/>
  <c r="G258" i="1"/>
  <c r="F258" i="1"/>
  <c r="L258" i="1" s="1"/>
  <c r="E258" i="1"/>
  <c r="D258" i="1"/>
  <c r="J258" i="1" s="1"/>
  <c r="B258" i="1"/>
  <c r="N257" i="1"/>
  <c r="K257" i="1"/>
  <c r="D257" i="1"/>
  <c r="E257" i="1" s="1"/>
  <c r="B257" i="1"/>
  <c r="N256" i="1"/>
  <c r="D256" i="1"/>
  <c r="H256" i="1" s="1"/>
  <c r="B256" i="1"/>
  <c r="N255" i="1"/>
  <c r="H255" i="1"/>
  <c r="G255" i="1"/>
  <c r="F255" i="1"/>
  <c r="E255" i="1"/>
  <c r="D255" i="1"/>
  <c r="K255" i="1" s="1"/>
  <c r="B255" i="1"/>
  <c r="N254" i="1"/>
  <c r="K254" i="1"/>
  <c r="J254" i="1"/>
  <c r="I254" i="1"/>
  <c r="H254" i="1"/>
  <c r="G254" i="1"/>
  <c r="L254" i="1" s="1"/>
  <c r="E254" i="1"/>
  <c r="D254" i="1"/>
  <c r="F254" i="1" s="1"/>
  <c r="B254" i="1"/>
  <c r="N253" i="1"/>
  <c r="K253" i="1"/>
  <c r="D253" i="1"/>
  <c r="I253" i="1" s="1"/>
  <c r="B253" i="1"/>
  <c r="N252" i="1"/>
  <c r="K252" i="1"/>
  <c r="J252" i="1"/>
  <c r="I252" i="1"/>
  <c r="H252" i="1"/>
  <c r="G252" i="1"/>
  <c r="F252" i="1"/>
  <c r="E252" i="1"/>
  <c r="L252" i="1" s="1"/>
  <c r="D252" i="1"/>
  <c r="B252" i="1"/>
  <c r="N251" i="1"/>
  <c r="I251" i="1"/>
  <c r="H251" i="1"/>
  <c r="F251" i="1"/>
  <c r="E251" i="1"/>
  <c r="D251" i="1"/>
  <c r="G251" i="1" s="1"/>
  <c r="B251" i="1"/>
  <c r="N250" i="1"/>
  <c r="K250" i="1"/>
  <c r="I250" i="1"/>
  <c r="H250" i="1"/>
  <c r="G250" i="1"/>
  <c r="F250" i="1"/>
  <c r="L250" i="1" s="1"/>
  <c r="E250" i="1"/>
  <c r="D250" i="1"/>
  <c r="J250" i="1" s="1"/>
  <c r="B250" i="1"/>
  <c r="N249" i="1"/>
  <c r="K249" i="1"/>
  <c r="J249" i="1"/>
  <c r="D249" i="1"/>
  <c r="E249" i="1" s="1"/>
  <c r="B249" i="1"/>
  <c r="N248" i="1"/>
  <c r="D248" i="1"/>
  <c r="H248" i="1" s="1"/>
  <c r="B248" i="1"/>
  <c r="N247" i="1"/>
  <c r="H247" i="1"/>
  <c r="G247" i="1"/>
  <c r="F247" i="1"/>
  <c r="E247" i="1"/>
  <c r="D247" i="1"/>
  <c r="K247" i="1" s="1"/>
  <c r="B247" i="1"/>
  <c r="N246" i="1"/>
  <c r="K246" i="1"/>
  <c r="J246" i="1"/>
  <c r="I246" i="1"/>
  <c r="H246" i="1"/>
  <c r="G246" i="1"/>
  <c r="L246" i="1" s="1"/>
  <c r="E246" i="1"/>
  <c r="D246" i="1"/>
  <c r="F246" i="1" s="1"/>
  <c r="B246" i="1"/>
  <c r="N245" i="1"/>
  <c r="K245" i="1"/>
  <c r="J245" i="1"/>
  <c r="D245" i="1"/>
  <c r="I245" i="1" s="1"/>
  <c r="B245" i="1"/>
  <c r="N244" i="1"/>
  <c r="K244" i="1"/>
  <c r="J244" i="1"/>
  <c r="I244" i="1"/>
  <c r="H244" i="1"/>
  <c r="G244" i="1"/>
  <c r="F244" i="1"/>
  <c r="E244" i="1"/>
  <c r="L244" i="1" s="1"/>
  <c r="D244" i="1"/>
  <c r="B244" i="1"/>
  <c r="N243" i="1"/>
  <c r="I243" i="1"/>
  <c r="H243" i="1"/>
  <c r="F243" i="1"/>
  <c r="E243" i="1"/>
  <c r="D243" i="1"/>
  <c r="G243" i="1" s="1"/>
  <c r="B243" i="1"/>
  <c r="N242" i="1"/>
  <c r="K242" i="1"/>
  <c r="I242" i="1"/>
  <c r="H242" i="1"/>
  <c r="G242" i="1"/>
  <c r="F242" i="1"/>
  <c r="L242" i="1" s="1"/>
  <c r="E242" i="1"/>
  <c r="D242" i="1"/>
  <c r="J242" i="1" s="1"/>
  <c r="B242" i="1"/>
  <c r="N241" i="1"/>
  <c r="K241" i="1"/>
  <c r="J241" i="1"/>
  <c r="D241" i="1"/>
  <c r="E241" i="1" s="1"/>
  <c r="B241" i="1"/>
  <c r="N240" i="1"/>
  <c r="D240" i="1"/>
  <c r="H240" i="1" s="1"/>
  <c r="B240" i="1"/>
  <c r="N239" i="1"/>
  <c r="H239" i="1"/>
  <c r="G239" i="1"/>
  <c r="F239" i="1"/>
  <c r="E239" i="1"/>
  <c r="D239" i="1"/>
  <c r="K239" i="1" s="1"/>
  <c r="B239" i="1"/>
  <c r="N238" i="1"/>
  <c r="K238" i="1"/>
  <c r="J238" i="1"/>
  <c r="I238" i="1"/>
  <c r="H238" i="1"/>
  <c r="G238" i="1"/>
  <c r="L238" i="1" s="1"/>
  <c r="E238" i="1"/>
  <c r="D238" i="1"/>
  <c r="F238" i="1" s="1"/>
  <c r="B238" i="1"/>
  <c r="N237" i="1"/>
  <c r="K237" i="1"/>
  <c r="J237" i="1"/>
  <c r="D237" i="1"/>
  <c r="I237" i="1" s="1"/>
  <c r="B237" i="1"/>
  <c r="N236" i="1"/>
  <c r="K236" i="1"/>
  <c r="J236" i="1"/>
  <c r="I236" i="1"/>
  <c r="H236" i="1"/>
  <c r="G236" i="1"/>
  <c r="F236" i="1"/>
  <c r="E236" i="1"/>
  <c r="L236" i="1" s="1"/>
  <c r="D236" i="1"/>
  <c r="B236" i="1"/>
  <c r="N235" i="1"/>
  <c r="I235" i="1"/>
  <c r="H235" i="1"/>
  <c r="F235" i="1"/>
  <c r="E235" i="1"/>
  <c r="D235" i="1"/>
  <c r="G235" i="1" s="1"/>
  <c r="B235" i="1"/>
  <c r="N234" i="1"/>
  <c r="K234" i="1"/>
  <c r="I234" i="1"/>
  <c r="H234" i="1"/>
  <c r="G234" i="1"/>
  <c r="F234" i="1"/>
  <c r="L234" i="1" s="1"/>
  <c r="E234" i="1"/>
  <c r="D234" i="1"/>
  <c r="J234" i="1" s="1"/>
  <c r="B234" i="1"/>
  <c r="N233" i="1"/>
  <c r="K233" i="1"/>
  <c r="J233" i="1"/>
  <c r="D233" i="1"/>
  <c r="E233" i="1" s="1"/>
  <c r="B233" i="1"/>
  <c r="N232" i="1"/>
  <c r="D232" i="1"/>
  <c r="H232" i="1" s="1"/>
  <c r="B232" i="1"/>
  <c r="N231" i="1"/>
  <c r="H231" i="1"/>
  <c r="G231" i="1"/>
  <c r="F231" i="1"/>
  <c r="E231" i="1"/>
  <c r="D231" i="1"/>
  <c r="K231" i="1" s="1"/>
  <c r="B231" i="1"/>
  <c r="N230" i="1"/>
  <c r="K230" i="1"/>
  <c r="J230" i="1"/>
  <c r="I230" i="1"/>
  <c r="H230" i="1"/>
  <c r="G230" i="1"/>
  <c r="L230" i="1" s="1"/>
  <c r="E230" i="1"/>
  <c r="D230" i="1"/>
  <c r="F230" i="1" s="1"/>
  <c r="B230" i="1"/>
  <c r="N229" i="1"/>
  <c r="K229" i="1"/>
  <c r="J229" i="1"/>
  <c r="D229" i="1"/>
  <c r="I229" i="1" s="1"/>
  <c r="B229" i="1"/>
  <c r="N228" i="1"/>
  <c r="K228" i="1"/>
  <c r="J228" i="1"/>
  <c r="I228" i="1"/>
  <c r="H228" i="1"/>
  <c r="G228" i="1"/>
  <c r="F228" i="1"/>
  <c r="E228" i="1"/>
  <c r="L228" i="1" s="1"/>
  <c r="D228" i="1"/>
  <c r="B228" i="1"/>
  <c r="N227" i="1"/>
  <c r="I227" i="1"/>
  <c r="H227" i="1"/>
  <c r="F227" i="1"/>
  <c r="E227" i="1"/>
  <c r="D227" i="1"/>
  <c r="G227" i="1" s="1"/>
  <c r="B227" i="1"/>
  <c r="N226" i="1"/>
  <c r="K226" i="1"/>
  <c r="I226" i="1"/>
  <c r="H226" i="1"/>
  <c r="G226" i="1"/>
  <c r="F226" i="1"/>
  <c r="L226" i="1" s="1"/>
  <c r="E226" i="1"/>
  <c r="D226" i="1"/>
  <c r="J226" i="1" s="1"/>
  <c r="B226" i="1"/>
  <c r="N225" i="1"/>
  <c r="K225" i="1"/>
  <c r="J225" i="1"/>
  <c r="D225" i="1"/>
  <c r="E225" i="1" s="1"/>
  <c r="B225" i="1"/>
  <c r="N224" i="1"/>
  <c r="D224" i="1"/>
  <c r="H224" i="1" s="1"/>
  <c r="B224" i="1"/>
  <c r="N223" i="1"/>
  <c r="H223" i="1"/>
  <c r="G223" i="1"/>
  <c r="F223" i="1"/>
  <c r="E223" i="1"/>
  <c r="D223" i="1"/>
  <c r="K223" i="1" s="1"/>
  <c r="B223" i="1"/>
  <c r="N222" i="1"/>
  <c r="K222" i="1"/>
  <c r="J222" i="1"/>
  <c r="I222" i="1"/>
  <c r="H222" i="1"/>
  <c r="G222" i="1"/>
  <c r="L222" i="1" s="1"/>
  <c r="E222" i="1"/>
  <c r="D222" i="1"/>
  <c r="F222" i="1" s="1"/>
  <c r="B222" i="1"/>
  <c r="N221" i="1"/>
  <c r="K221" i="1"/>
  <c r="J221" i="1"/>
  <c r="D221" i="1"/>
  <c r="I221" i="1" s="1"/>
  <c r="B221" i="1"/>
  <c r="N220" i="1"/>
  <c r="K220" i="1"/>
  <c r="J220" i="1"/>
  <c r="I220" i="1"/>
  <c r="H220" i="1"/>
  <c r="G220" i="1"/>
  <c r="F220" i="1"/>
  <c r="E220" i="1"/>
  <c r="L220" i="1" s="1"/>
  <c r="D220" i="1"/>
  <c r="B220" i="1"/>
  <c r="N219" i="1"/>
  <c r="I219" i="1"/>
  <c r="H219" i="1"/>
  <c r="F219" i="1"/>
  <c r="E219" i="1"/>
  <c r="D219" i="1"/>
  <c r="G219" i="1" s="1"/>
  <c r="B219" i="1"/>
  <c r="N218" i="1"/>
  <c r="K218" i="1"/>
  <c r="I218" i="1"/>
  <c r="H218" i="1"/>
  <c r="G218" i="1"/>
  <c r="F218" i="1"/>
  <c r="L218" i="1" s="1"/>
  <c r="E218" i="1"/>
  <c r="D218" i="1"/>
  <c r="J218" i="1" s="1"/>
  <c r="B218" i="1"/>
  <c r="N217" i="1"/>
  <c r="K217" i="1"/>
  <c r="J217" i="1"/>
  <c r="D217" i="1"/>
  <c r="E217" i="1" s="1"/>
  <c r="B217" i="1"/>
  <c r="N216" i="1"/>
  <c r="D216" i="1"/>
  <c r="H216" i="1" s="1"/>
  <c r="B216" i="1"/>
  <c r="N215" i="1"/>
  <c r="H215" i="1"/>
  <c r="G215" i="1"/>
  <c r="F215" i="1"/>
  <c r="E215" i="1"/>
  <c r="D215" i="1"/>
  <c r="K215" i="1" s="1"/>
  <c r="B215" i="1"/>
  <c r="N214" i="1"/>
  <c r="K214" i="1"/>
  <c r="J214" i="1"/>
  <c r="I214" i="1"/>
  <c r="H214" i="1"/>
  <c r="G214" i="1"/>
  <c r="L214" i="1" s="1"/>
  <c r="E214" i="1"/>
  <c r="D214" i="1"/>
  <c r="F214" i="1" s="1"/>
  <c r="B214" i="1"/>
  <c r="N213" i="1"/>
  <c r="K213" i="1"/>
  <c r="J213" i="1"/>
  <c r="D213" i="1"/>
  <c r="I213" i="1" s="1"/>
  <c r="B213" i="1"/>
  <c r="N212" i="1"/>
  <c r="K212" i="1"/>
  <c r="J212" i="1"/>
  <c r="I212" i="1"/>
  <c r="H212" i="1"/>
  <c r="G212" i="1"/>
  <c r="F212" i="1"/>
  <c r="E212" i="1"/>
  <c r="L212" i="1" s="1"/>
  <c r="D212" i="1"/>
  <c r="B212" i="1"/>
  <c r="N211" i="1"/>
  <c r="I211" i="1"/>
  <c r="H211" i="1"/>
  <c r="F211" i="1"/>
  <c r="E211" i="1"/>
  <c r="D211" i="1"/>
  <c r="G211" i="1" s="1"/>
  <c r="B211" i="1"/>
  <c r="N210" i="1"/>
  <c r="K210" i="1"/>
  <c r="I210" i="1"/>
  <c r="H210" i="1"/>
  <c r="G210" i="1"/>
  <c r="F210" i="1"/>
  <c r="L210" i="1" s="1"/>
  <c r="E210" i="1"/>
  <c r="D210" i="1"/>
  <c r="J210" i="1" s="1"/>
  <c r="B210" i="1"/>
  <c r="N209" i="1"/>
  <c r="K209" i="1"/>
  <c r="J209" i="1"/>
  <c r="D209" i="1"/>
  <c r="E209" i="1" s="1"/>
  <c r="B209" i="1"/>
  <c r="N208" i="1"/>
  <c r="D208" i="1"/>
  <c r="H208" i="1" s="1"/>
  <c r="B208" i="1"/>
  <c r="N207" i="1"/>
  <c r="H207" i="1"/>
  <c r="G207" i="1"/>
  <c r="F207" i="1"/>
  <c r="E207" i="1"/>
  <c r="D207" i="1"/>
  <c r="K207" i="1" s="1"/>
  <c r="B207" i="1"/>
  <c r="N206" i="1"/>
  <c r="K206" i="1"/>
  <c r="J206" i="1"/>
  <c r="I206" i="1"/>
  <c r="H206" i="1"/>
  <c r="G206" i="1"/>
  <c r="L206" i="1" s="1"/>
  <c r="E206" i="1"/>
  <c r="D206" i="1"/>
  <c r="F206" i="1" s="1"/>
  <c r="B206" i="1"/>
  <c r="N205" i="1"/>
  <c r="K205" i="1"/>
  <c r="J205" i="1"/>
  <c r="D205" i="1"/>
  <c r="I205" i="1" s="1"/>
  <c r="B205" i="1"/>
  <c r="N204" i="1"/>
  <c r="K204" i="1"/>
  <c r="J204" i="1"/>
  <c r="I204" i="1"/>
  <c r="H204" i="1"/>
  <c r="G204" i="1"/>
  <c r="F204" i="1"/>
  <c r="E204" i="1"/>
  <c r="L204" i="1" s="1"/>
  <c r="D204" i="1"/>
  <c r="B204" i="1"/>
  <c r="N203" i="1"/>
  <c r="I203" i="1"/>
  <c r="H203" i="1"/>
  <c r="F203" i="1"/>
  <c r="E203" i="1"/>
  <c r="D203" i="1"/>
  <c r="G203" i="1" s="1"/>
  <c r="B203" i="1"/>
  <c r="N202" i="1"/>
  <c r="K202" i="1"/>
  <c r="I202" i="1"/>
  <c r="H202" i="1"/>
  <c r="G202" i="1"/>
  <c r="F202" i="1"/>
  <c r="L202" i="1" s="1"/>
  <c r="E202" i="1"/>
  <c r="D202" i="1"/>
  <c r="J202" i="1" s="1"/>
  <c r="B202" i="1"/>
  <c r="N201" i="1"/>
  <c r="K201" i="1"/>
  <c r="J201" i="1"/>
  <c r="D201" i="1"/>
  <c r="E201" i="1" s="1"/>
  <c r="B201" i="1"/>
  <c r="N200" i="1"/>
  <c r="D200" i="1"/>
  <c r="H200" i="1" s="1"/>
  <c r="B200" i="1"/>
  <c r="N199" i="1"/>
  <c r="H199" i="1"/>
  <c r="G199" i="1"/>
  <c r="F199" i="1"/>
  <c r="E199" i="1"/>
  <c r="D199" i="1"/>
  <c r="K199" i="1" s="1"/>
  <c r="B199" i="1"/>
  <c r="N198" i="1"/>
  <c r="K198" i="1"/>
  <c r="J198" i="1"/>
  <c r="I198" i="1"/>
  <c r="H198" i="1"/>
  <c r="G198" i="1"/>
  <c r="L198" i="1" s="1"/>
  <c r="E198" i="1"/>
  <c r="D198" i="1"/>
  <c r="F198" i="1" s="1"/>
  <c r="B198" i="1"/>
  <c r="N197" i="1"/>
  <c r="K197" i="1"/>
  <c r="J197" i="1"/>
  <c r="D197" i="1"/>
  <c r="I197" i="1" s="1"/>
  <c r="B197" i="1"/>
  <c r="N196" i="1"/>
  <c r="K196" i="1"/>
  <c r="J196" i="1"/>
  <c r="I196" i="1"/>
  <c r="H196" i="1"/>
  <c r="G196" i="1"/>
  <c r="F196" i="1"/>
  <c r="E196" i="1"/>
  <c r="L196" i="1" s="1"/>
  <c r="D196" i="1"/>
  <c r="B196" i="1"/>
  <c r="N195" i="1"/>
  <c r="I195" i="1"/>
  <c r="H195" i="1"/>
  <c r="F195" i="1"/>
  <c r="E195" i="1"/>
  <c r="D195" i="1"/>
  <c r="G195" i="1" s="1"/>
  <c r="B195" i="1"/>
  <c r="N194" i="1"/>
  <c r="K194" i="1"/>
  <c r="I194" i="1"/>
  <c r="H194" i="1"/>
  <c r="G194" i="1"/>
  <c r="F194" i="1"/>
  <c r="L194" i="1" s="1"/>
  <c r="E194" i="1"/>
  <c r="D194" i="1"/>
  <c r="J194" i="1" s="1"/>
  <c r="B194" i="1"/>
  <c r="N193" i="1"/>
  <c r="K193" i="1"/>
  <c r="J193" i="1"/>
  <c r="D193" i="1"/>
  <c r="E193" i="1" s="1"/>
  <c r="B193" i="1"/>
  <c r="N192" i="1"/>
  <c r="D192" i="1"/>
  <c r="H192" i="1" s="1"/>
  <c r="B192" i="1"/>
  <c r="N191" i="1"/>
  <c r="H191" i="1"/>
  <c r="G191" i="1"/>
  <c r="F191" i="1"/>
  <c r="E191" i="1"/>
  <c r="D191" i="1"/>
  <c r="K191" i="1" s="1"/>
  <c r="B191" i="1"/>
  <c r="N190" i="1"/>
  <c r="K190" i="1"/>
  <c r="J190" i="1"/>
  <c r="I190" i="1"/>
  <c r="H190" i="1"/>
  <c r="G190" i="1"/>
  <c r="L190" i="1" s="1"/>
  <c r="E190" i="1"/>
  <c r="D190" i="1"/>
  <c r="F190" i="1" s="1"/>
  <c r="B190" i="1"/>
  <c r="N189" i="1"/>
  <c r="K189" i="1"/>
  <c r="J189" i="1"/>
  <c r="D189" i="1"/>
  <c r="I189" i="1" s="1"/>
  <c r="B189" i="1"/>
  <c r="N188" i="1"/>
  <c r="K188" i="1"/>
  <c r="J188" i="1"/>
  <c r="I188" i="1"/>
  <c r="H188" i="1"/>
  <c r="G188" i="1"/>
  <c r="F188" i="1"/>
  <c r="E188" i="1"/>
  <c r="L188" i="1" s="1"/>
  <c r="D188" i="1"/>
  <c r="B188" i="1"/>
  <c r="N187" i="1"/>
  <c r="I187" i="1"/>
  <c r="H187" i="1"/>
  <c r="F187" i="1"/>
  <c r="E187" i="1"/>
  <c r="D187" i="1"/>
  <c r="G187" i="1" s="1"/>
  <c r="B187" i="1"/>
  <c r="N186" i="1"/>
  <c r="K186" i="1"/>
  <c r="I186" i="1"/>
  <c r="H186" i="1"/>
  <c r="G186" i="1"/>
  <c r="F186" i="1"/>
  <c r="L186" i="1" s="1"/>
  <c r="E186" i="1"/>
  <c r="D186" i="1"/>
  <c r="J186" i="1" s="1"/>
  <c r="B186" i="1"/>
  <c r="N185" i="1"/>
  <c r="K185" i="1"/>
  <c r="J185" i="1"/>
  <c r="D185" i="1"/>
  <c r="E185" i="1" s="1"/>
  <c r="B185" i="1"/>
  <c r="N184" i="1"/>
  <c r="D184" i="1"/>
  <c r="H184" i="1" s="1"/>
  <c r="B184" i="1"/>
  <c r="N183" i="1"/>
  <c r="H183" i="1"/>
  <c r="G183" i="1"/>
  <c r="F183" i="1"/>
  <c r="E183" i="1"/>
  <c r="D183" i="1"/>
  <c r="K183" i="1" s="1"/>
  <c r="B183" i="1"/>
  <c r="N182" i="1"/>
  <c r="K182" i="1"/>
  <c r="J182" i="1"/>
  <c r="I182" i="1"/>
  <c r="H182" i="1"/>
  <c r="G182" i="1"/>
  <c r="L182" i="1" s="1"/>
  <c r="E182" i="1"/>
  <c r="D182" i="1"/>
  <c r="F182" i="1" s="1"/>
  <c r="B182" i="1"/>
  <c r="N181" i="1"/>
  <c r="K181" i="1"/>
  <c r="J181" i="1"/>
  <c r="D181" i="1"/>
  <c r="I181" i="1" s="1"/>
  <c r="B181" i="1"/>
  <c r="N180" i="1"/>
  <c r="K180" i="1"/>
  <c r="J180" i="1"/>
  <c r="I180" i="1"/>
  <c r="H180" i="1"/>
  <c r="G180" i="1"/>
  <c r="F180" i="1"/>
  <c r="E180" i="1"/>
  <c r="L180" i="1" s="1"/>
  <c r="D180" i="1"/>
  <c r="B180" i="1"/>
  <c r="N179" i="1"/>
  <c r="I179" i="1"/>
  <c r="H179" i="1"/>
  <c r="F179" i="1"/>
  <c r="E179" i="1"/>
  <c r="D179" i="1"/>
  <c r="G179" i="1" s="1"/>
  <c r="B179" i="1"/>
  <c r="N178" i="1"/>
  <c r="K178" i="1"/>
  <c r="I178" i="1"/>
  <c r="H178" i="1"/>
  <c r="G178" i="1"/>
  <c r="F178" i="1"/>
  <c r="L178" i="1" s="1"/>
  <c r="E178" i="1"/>
  <c r="D178" i="1"/>
  <c r="J178" i="1" s="1"/>
  <c r="B178" i="1"/>
  <c r="N177" i="1"/>
  <c r="K177" i="1"/>
  <c r="J177" i="1"/>
  <c r="D177" i="1"/>
  <c r="E177" i="1" s="1"/>
  <c r="B177" i="1"/>
  <c r="N176" i="1"/>
  <c r="D176" i="1"/>
  <c r="H176" i="1" s="1"/>
  <c r="B176" i="1"/>
  <c r="N175" i="1"/>
  <c r="H175" i="1"/>
  <c r="G175" i="1"/>
  <c r="F175" i="1"/>
  <c r="E175" i="1"/>
  <c r="D175" i="1"/>
  <c r="K175" i="1" s="1"/>
  <c r="B175" i="1"/>
  <c r="N174" i="1"/>
  <c r="K174" i="1"/>
  <c r="J174" i="1"/>
  <c r="I174" i="1"/>
  <c r="H174" i="1"/>
  <c r="G174" i="1"/>
  <c r="L174" i="1" s="1"/>
  <c r="E174" i="1"/>
  <c r="D174" i="1"/>
  <c r="F174" i="1" s="1"/>
  <c r="B174" i="1"/>
  <c r="N173" i="1"/>
  <c r="K173" i="1"/>
  <c r="J173" i="1"/>
  <c r="D173" i="1"/>
  <c r="I173" i="1" s="1"/>
  <c r="B173" i="1"/>
  <c r="N172" i="1"/>
  <c r="K172" i="1"/>
  <c r="J172" i="1"/>
  <c r="I172" i="1"/>
  <c r="H172" i="1"/>
  <c r="G172" i="1"/>
  <c r="F172" i="1"/>
  <c r="E172" i="1"/>
  <c r="L172" i="1" s="1"/>
  <c r="D172" i="1"/>
  <c r="B172" i="1"/>
  <c r="N171" i="1"/>
  <c r="I171" i="1"/>
  <c r="H171" i="1"/>
  <c r="F171" i="1"/>
  <c r="E171" i="1"/>
  <c r="D171" i="1"/>
  <c r="G171" i="1" s="1"/>
  <c r="B171" i="1"/>
  <c r="N170" i="1"/>
  <c r="K170" i="1"/>
  <c r="I170" i="1"/>
  <c r="H170" i="1"/>
  <c r="G170" i="1"/>
  <c r="F170" i="1"/>
  <c r="L170" i="1" s="1"/>
  <c r="E170" i="1"/>
  <c r="D170" i="1"/>
  <c r="J170" i="1" s="1"/>
  <c r="B170" i="1"/>
  <c r="N169" i="1"/>
  <c r="K169" i="1"/>
  <c r="J169" i="1"/>
  <c r="D169" i="1"/>
  <c r="E169" i="1" s="1"/>
  <c r="B169" i="1"/>
  <c r="N168" i="1"/>
  <c r="D168" i="1"/>
  <c r="H168" i="1" s="1"/>
  <c r="B168" i="1"/>
  <c r="N167" i="1"/>
  <c r="H167" i="1"/>
  <c r="G167" i="1"/>
  <c r="F167" i="1"/>
  <c r="E167" i="1"/>
  <c r="D167" i="1"/>
  <c r="K167" i="1" s="1"/>
  <c r="B167" i="1"/>
  <c r="N166" i="1"/>
  <c r="K166" i="1"/>
  <c r="J166" i="1"/>
  <c r="I166" i="1"/>
  <c r="H166" i="1"/>
  <c r="G166" i="1"/>
  <c r="L166" i="1" s="1"/>
  <c r="E166" i="1"/>
  <c r="D166" i="1"/>
  <c r="F166" i="1" s="1"/>
  <c r="B166" i="1"/>
  <c r="N165" i="1"/>
  <c r="K165" i="1"/>
  <c r="J165" i="1"/>
  <c r="D165" i="1"/>
  <c r="I165" i="1" s="1"/>
  <c r="B165" i="1"/>
  <c r="N164" i="1"/>
  <c r="K164" i="1"/>
  <c r="J164" i="1"/>
  <c r="I164" i="1"/>
  <c r="H164" i="1"/>
  <c r="G164" i="1"/>
  <c r="F164" i="1"/>
  <c r="E164" i="1"/>
  <c r="L164" i="1" s="1"/>
  <c r="D164" i="1"/>
  <c r="B164" i="1"/>
  <c r="N163" i="1"/>
  <c r="I163" i="1"/>
  <c r="H163" i="1"/>
  <c r="F163" i="1"/>
  <c r="E163" i="1"/>
  <c r="D163" i="1"/>
  <c r="G163" i="1" s="1"/>
  <c r="B163" i="1"/>
  <c r="N162" i="1"/>
  <c r="K162" i="1"/>
  <c r="I162" i="1"/>
  <c r="H162" i="1"/>
  <c r="G162" i="1"/>
  <c r="F162" i="1"/>
  <c r="L162" i="1" s="1"/>
  <c r="E162" i="1"/>
  <c r="D162" i="1"/>
  <c r="J162" i="1" s="1"/>
  <c r="B162" i="1"/>
  <c r="N161" i="1"/>
  <c r="K161" i="1"/>
  <c r="J161" i="1"/>
  <c r="D161" i="1"/>
  <c r="E161" i="1" s="1"/>
  <c r="B161" i="1"/>
  <c r="N160" i="1"/>
  <c r="D160" i="1"/>
  <c r="H160" i="1" s="1"/>
  <c r="B160" i="1"/>
  <c r="N159" i="1"/>
  <c r="H159" i="1"/>
  <c r="G159" i="1"/>
  <c r="F159" i="1"/>
  <c r="E159" i="1"/>
  <c r="D159" i="1"/>
  <c r="K159" i="1" s="1"/>
  <c r="B159" i="1"/>
  <c r="N158" i="1"/>
  <c r="K158" i="1"/>
  <c r="J158" i="1"/>
  <c r="I158" i="1"/>
  <c r="H158" i="1"/>
  <c r="G158" i="1"/>
  <c r="L158" i="1" s="1"/>
  <c r="E158" i="1"/>
  <c r="D158" i="1"/>
  <c r="F158" i="1" s="1"/>
  <c r="B158" i="1"/>
  <c r="N157" i="1"/>
  <c r="K157" i="1"/>
  <c r="J157" i="1"/>
  <c r="H157" i="1"/>
  <c r="D157" i="1"/>
  <c r="I157" i="1" s="1"/>
  <c r="B157" i="1"/>
  <c r="N156" i="1"/>
  <c r="K156" i="1"/>
  <c r="J156" i="1"/>
  <c r="I156" i="1"/>
  <c r="H156" i="1"/>
  <c r="G156" i="1"/>
  <c r="F156" i="1"/>
  <c r="E156" i="1"/>
  <c r="D156" i="1"/>
  <c r="B156" i="1"/>
  <c r="N155" i="1"/>
  <c r="H155" i="1"/>
  <c r="F155" i="1"/>
  <c r="E155" i="1"/>
  <c r="D155" i="1"/>
  <c r="G155" i="1" s="1"/>
  <c r="B155" i="1"/>
  <c r="N154" i="1"/>
  <c r="K154" i="1"/>
  <c r="I154" i="1"/>
  <c r="H154" i="1"/>
  <c r="G154" i="1"/>
  <c r="F154" i="1"/>
  <c r="L154" i="1" s="1"/>
  <c r="E154" i="1"/>
  <c r="D154" i="1"/>
  <c r="J154" i="1" s="1"/>
  <c r="B154" i="1"/>
  <c r="N153" i="1"/>
  <c r="K153" i="1"/>
  <c r="J153" i="1"/>
  <c r="I153" i="1"/>
  <c r="D153" i="1"/>
  <c r="E153" i="1" s="1"/>
  <c r="B153" i="1"/>
  <c r="N152" i="1"/>
  <c r="D152" i="1"/>
  <c r="H152" i="1" s="1"/>
  <c r="B152" i="1"/>
  <c r="N151" i="1"/>
  <c r="G151" i="1"/>
  <c r="F151" i="1"/>
  <c r="E151" i="1"/>
  <c r="D151" i="1"/>
  <c r="K151" i="1" s="1"/>
  <c r="B151" i="1"/>
  <c r="N150" i="1"/>
  <c r="K150" i="1"/>
  <c r="J150" i="1"/>
  <c r="I150" i="1"/>
  <c r="H150" i="1"/>
  <c r="G150" i="1"/>
  <c r="L150" i="1" s="1"/>
  <c r="E150" i="1"/>
  <c r="D150" i="1"/>
  <c r="F150" i="1" s="1"/>
  <c r="B150" i="1"/>
  <c r="N149" i="1"/>
  <c r="K149" i="1"/>
  <c r="J149" i="1"/>
  <c r="H149" i="1"/>
  <c r="D149" i="1"/>
  <c r="I149" i="1" s="1"/>
  <c r="B149" i="1"/>
  <c r="N148" i="1"/>
  <c r="K148" i="1"/>
  <c r="J148" i="1"/>
  <c r="I148" i="1"/>
  <c r="H148" i="1"/>
  <c r="G148" i="1"/>
  <c r="F148" i="1"/>
  <c r="E148" i="1"/>
  <c r="D148" i="1"/>
  <c r="B148" i="1"/>
  <c r="N147" i="1"/>
  <c r="H147" i="1"/>
  <c r="F147" i="1"/>
  <c r="E147" i="1"/>
  <c r="D147" i="1"/>
  <c r="G147" i="1" s="1"/>
  <c r="B147" i="1"/>
  <c r="N146" i="1"/>
  <c r="K146" i="1"/>
  <c r="J146" i="1"/>
  <c r="I146" i="1"/>
  <c r="H146" i="1"/>
  <c r="G146" i="1"/>
  <c r="D146" i="1"/>
  <c r="E146" i="1" s="1"/>
  <c r="B146" i="1"/>
  <c r="N145" i="1"/>
  <c r="D145" i="1"/>
  <c r="H145" i="1" s="1"/>
  <c r="B145" i="1"/>
  <c r="N144" i="1"/>
  <c r="J144" i="1"/>
  <c r="I144" i="1"/>
  <c r="H144" i="1"/>
  <c r="G144" i="1"/>
  <c r="F144" i="1"/>
  <c r="E144" i="1"/>
  <c r="D144" i="1"/>
  <c r="K144" i="1" s="1"/>
  <c r="B144" i="1"/>
  <c r="N143" i="1"/>
  <c r="K143" i="1"/>
  <c r="J143" i="1"/>
  <c r="I143" i="1"/>
  <c r="H143" i="1"/>
  <c r="D143" i="1"/>
  <c r="F143" i="1" s="1"/>
  <c r="B143" i="1"/>
  <c r="N142" i="1"/>
  <c r="E142" i="1"/>
  <c r="D142" i="1"/>
  <c r="I142" i="1" s="1"/>
  <c r="B142" i="1"/>
  <c r="N141" i="1"/>
  <c r="K141" i="1"/>
  <c r="J141" i="1"/>
  <c r="I141" i="1"/>
  <c r="H141" i="1"/>
  <c r="G141" i="1"/>
  <c r="F141" i="1"/>
  <c r="E141" i="1"/>
  <c r="L141" i="1" s="1"/>
  <c r="D141" i="1"/>
  <c r="B141" i="1"/>
  <c r="N140" i="1"/>
  <c r="K140" i="1"/>
  <c r="J140" i="1"/>
  <c r="D140" i="1"/>
  <c r="G140" i="1" s="1"/>
  <c r="B140" i="1"/>
  <c r="N139" i="1"/>
  <c r="G139" i="1"/>
  <c r="F139" i="1"/>
  <c r="E139" i="1"/>
  <c r="D139" i="1"/>
  <c r="J139" i="1" s="1"/>
  <c r="B139" i="1"/>
  <c r="N138" i="1"/>
  <c r="K138" i="1"/>
  <c r="J138" i="1"/>
  <c r="I138" i="1"/>
  <c r="H138" i="1"/>
  <c r="G138" i="1"/>
  <c r="D138" i="1"/>
  <c r="E138" i="1" s="1"/>
  <c r="B138" i="1"/>
  <c r="N137" i="1"/>
  <c r="D137" i="1"/>
  <c r="H137" i="1" s="1"/>
  <c r="B137" i="1"/>
  <c r="N136" i="1"/>
  <c r="J136" i="1"/>
  <c r="I136" i="1"/>
  <c r="H136" i="1"/>
  <c r="G136" i="1"/>
  <c r="F136" i="1"/>
  <c r="E136" i="1"/>
  <c r="D136" i="1"/>
  <c r="K136" i="1" s="1"/>
  <c r="B136" i="1"/>
  <c r="N135" i="1"/>
  <c r="K135" i="1"/>
  <c r="J135" i="1"/>
  <c r="I135" i="1"/>
  <c r="H135" i="1"/>
  <c r="D135" i="1"/>
  <c r="F135" i="1" s="1"/>
  <c r="B135" i="1"/>
  <c r="N134" i="1"/>
  <c r="E134" i="1"/>
  <c r="D134" i="1"/>
  <c r="I134" i="1" s="1"/>
  <c r="B134" i="1"/>
  <c r="N133" i="1"/>
  <c r="K133" i="1"/>
  <c r="J133" i="1"/>
  <c r="I133" i="1"/>
  <c r="H133" i="1"/>
  <c r="G133" i="1"/>
  <c r="F133" i="1"/>
  <c r="E133" i="1"/>
  <c r="L133" i="1" s="1"/>
  <c r="D133" i="1"/>
  <c r="B133" i="1"/>
  <c r="N132" i="1"/>
  <c r="K132" i="1"/>
  <c r="J132" i="1"/>
  <c r="D132" i="1"/>
  <c r="G132" i="1" s="1"/>
  <c r="B132" i="1"/>
  <c r="N131" i="1"/>
  <c r="G131" i="1"/>
  <c r="F131" i="1"/>
  <c r="E131" i="1"/>
  <c r="D131" i="1"/>
  <c r="J131" i="1" s="1"/>
  <c r="B131" i="1"/>
  <c r="N130" i="1"/>
  <c r="K130" i="1"/>
  <c r="J130" i="1"/>
  <c r="I130" i="1"/>
  <c r="H130" i="1"/>
  <c r="G130" i="1"/>
  <c r="D130" i="1"/>
  <c r="E130" i="1" s="1"/>
  <c r="B130" i="1"/>
  <c r="N129" i="1"/>
  <c r="D129" i="1"/>
  <c r="H129" i="1" s="1"/>
  <c r="B129" i="1"/>
  <c r="N128" i="1"/>
  <c r="J128" i="1"/>
  <c r="I128" i="1"/>
  <c r="H128" i="1"/>
  <c r="G128" i="1"/>
  <c r="F128" i="1"/>
  <c r="E128" i="1"/>
  <c r="D128" i="1"/>
  <c r="K128" i="1" s="1"/>
  <c r="B128" i="1"/>
  <c r="N127" i="1"/>
  <c r="K127" i="1"/>
  <c r="J127" i="1"/>
  <c r="I127" i="1"/>
  <c r="H127" i="1"/>
  <c r="D127" i="1"/>
  <c r="F127" i="1" s="1"/>
  <c r="B127" i="1"/>
  <c r="N126" i="1"/>
  <c r="E126" i="1"/>
  <c r="D126" i="1"/>
  <c r="I126" i="1" s="1"/>
  <c r="B126" i="1"/>
  <c r="N125" i="1"/>
  <c r="K125" i="1"/>
  <c r="J125" i="1"/>
  <c r="I125" i="1"/>
  <c r="H125" i="1"/>
  <c r="G125" i="1"/>
  <c r="F125" i="1"/>
  <c r="E125" i="1"/>
  <c r="L125" i="1" s="1"/>
  <c r="D125" i="1"/>
  <c r="B125" i="1"/>
  <c r="N124" i="1"/>
  <c r="K124" i="1"/>
  <c r="J124" i="1"/>
  <c r="D124" i="1"/>
  <c r="G124" i="1" s="1"/>
  <c r="B124" i="1"/>
  <c r="N123" i="1"/>
  <c r="G123" i="1"/>
  <c r="F123" i="1"/>
  <c r="E123" i="1"/>
  <c r="D123" i="1"/>
  <c r="J123" i="1" s="1"/>
  <c r="B123" i="1"/>
  <c r="N122" i="1"/>
  <c r="K122" i="1"/>
  <c r="J122" i="1"/>
  <c r="I122" i="1"/>
  <c r="H122" i="1"/>
  <c r="G122" i="1"/>
  <c r="D122" i="1"/>
  <c r="E122" i="1" s="1"/>
  <c r="B122" i="1"/>
  <c r="N121" i="1"/>
  <c r="D121" i="1"/>
  <c r="H121" i="1" s="1"/>
  <c r="B121" i="1"/>
  <c r="N120" i="1"/>
  <c r="J120" i="1"/>
  <c r="I120" i="1"/>
  <c r="H120" i="1"/>
  <c r="G120" i="1"/>
  <c r="F120" i="1"/>
  <c r="E120" i="1"/>
  <c r="D120" i="1"/>
  <c r="K120" i="1" s="1"/>
  <c r="B120" i="1"/>
  <c r="N119" i="1"/>
  <c r="K119" i="1"/>
  <c r="J119" i="1"/>
  <c r="I119" i="1"/>
  <c r="H119" i="1"/>
  <c r="D119" i="1"/>
  <c r="F119" i="1" s="1"/>
  <c r="B119" i="1"/>
  <c r="N118" i="1"/>
  <c r="E118" i="1"/>
  <c r="D118" i="1"/>
  <c r="I118" i="1" s="1"/>
  <c r="B118" i="1"/>
  <c r="N117" i="1"/>
  <c r="K117" i="1"/>
  <c r="J117" i="1"/>
  <c r="I117" i="1"/>
  <c r="H117" i="1"/>
  <c r="G117" i="1"/>
  <c r="F117" i="1"/>
  <c r="E117" i="1"/>
  <c r="L117" i="1" s="1"/>
  <c r="D117" i="1"/>
  <c r="B117" i="1"/>
  <c r="N116" i="1"/>
  <c r="K116" i="1"/>
  <c r="J116" i="1"/>
  <c r="D116" i="1"/>
  <c r="G116" i="1" s="1"/>
  <c r="B116" i="1"/>
  <c r="N115" i="1"/>
  <c r="G115" i="1"/>
  <c r="F115" i="1"/>
  <c r="E115" i="1"/>
  <c r="D115" i="1"/>
  <c r="J115" i="1" s="1"/>
  <c r="B115" i="1"/>
  <c r="N114" i="1"/>
  <c r="K114" i="1"/>
  <c r="J114" i="1"/>
  <c r="I114" i="1"/>
  <c r="H114" i="1"/>
  <c r="G114" i="1"/>
  <c r="D114" i="1"/>
  <c r="E114" i="1" s="1"/>
  <c r="B114" i="1"/>
  <c r="N113" i="1"/>
  <c r="D113" i="1"/>
  <c r="H113" i="1" s="1"/>
  <c r="B113" i="1"/>
  <c r="N112" i="1"/>
  <c r="J112" i="1"/>
  <c r="I112" i="1"/>
  <c r="H112" i="1"/>
  <c r="G112" i="1"/>
  <c r="F112" i="1"/>
  <c r="E112" i="1"/>
  <c r="D112" i="1"/>
  <c r="K112" i="1" s="1"/>
  <c r="B112" i="1"/>
  <c r="N111" i="1"/>
  <c r="K111" i="1"/>
  <c r="J111" i="1"/>
  <c r="I111" i="1"/>
  <c r="H111" i="1"/>
  <c r="D111" i="1"/>
  <c r="F111" i="1" s="1"/>
  <c r="B111" i="1"/>
  <c r="N110" i="1"/>
  <c r="E110" i="1"/>
  <c r="D110" i="1"/>
  <c r="I110" i="1" s="1"/>
  <c r="B110" i="1"/>
  <c r="N109" i="1"/>
  <c r="K109" i="1"/>
  <c r="J109" i="1"/>
  <c r="I109" i="1"/>
  <c r="H109" i="1"/>
  <c r="G109" i="1"/>
  <c r="F109" i="1"/>
  <c r="E109" i="1"/>
  <c r="L109" i="1" s="1"/>
  <c r="D109" i="1"/>
  <c r="B109" i="1"/>
  <c r="N108" i="1"/>
  <c r="K108" i="1"/>
  <c r="J108" i="1"/>
  <c r="D108" i="1"/>
  <c r="G108" i="1" s="1"/>
  <c r="B108" i="1"/>
  <c r="N107" i="1"/>
  <c r="G107" i="1"/>
  <c r="F107" i="1"/>
  <c r="E107" i="1"/>
  <c r="D107" i="1"/>
  <c r="J107" i="1" s="1"/>
  <c r="B107" i="1"/>
  <c r="N106" i="1"/>
  <c r="K106" i="1"/>
  <c r="J106" i="1"/>
  <c r="I106" i="1"/>
  <c r="H106" i="1"/>
  <c r="G106" i="1"/>
  <c r="D106" i="1"/>
  <c r="E106" i="1" s="1"/>
  <c r="B106" i="1"/>
  <c r="N105" i="1"/>
  <c r="D105" i="1"/>
  <c r="H105" i="1" s="1"/>
  <c r="B105" i="1"/>
  <c r="N104" i="1"/>
  <c r="J104" i="1"/>
  <c r="I104" i="1"/>
  <c r="H104" i="1"/>
  <c r="G104" i="1"/>
  <c r="F104" i="1"/>
  <c r="E104" i="1"/>
  <c r="D104" i="1"/>
  <c r="K104" i="1" s="1"/>
  <c r="B104" i="1"/>
  <c r="N103" i="1"/>
  <c r="K103" i="1"/>
  <c r="J103" i="1"/>
  <c r="I103" i="1"/>
  <c r="H103" i="1"/>
  <c r="D103" i="1"/>
  <c r="F103" i="1" s="1"/>
  <c r="B103" i="1"/>
  <c r="N102" i="1"/>
  <c r="E102" i="1"/>
  <c r="D102" i="1"/>
  <c r="I102" i="1" s="1"/>
  <c r="B102" i="1"/>
  <c r="N101" i="1"/>
  <c r="K101" i="1"/>
  <c r="J101" i="1"/>
  <c r="I101" i="1"/>
  <c r="H101" i="1"/>
  <c r="G101" i="1"/>
  <c r="F101" i="1"/>
  <c r="E101" i="1"/>
  <c r="L101" i="1" s="1"/>
  <c r="D101" i="1"/>
  <c r="B101" i="1"/>
  <c r="N100" i="1"/>
  <c r="K100" i="1"/>
  <c r="J100" i="1"/>
  <c r="D100" i="1"/>
  <c r="G100" i="1" s="1"/>
  <c r="B100" i="1"/>
  <c r="N99" i="1"/>
  <c r="G99" i="1"/>
  <c r="F99" i="1"/>
  <c r="E99" i="1"/>
  <c r="D99" i="1"/>
  <c r="J99" i="1" s="1"/>
  <c r="B99" i="1"/>
  <c r="N98" i="1"/>
  <c r="K98" i="1"/>
  <c r="J98" i="1"/>
  <c r="I98" i="1"/>
  <c r="H98" i="1"/>
  <c r="G98" i="1"/>
  <c r="D98" i="1"/>
  <c r="E98" i="1" s="1"/>
  <c r="B98" i="1"/>
  <c r="N97" i="1"/>
  <c r="D97" i="1"/>
  <c r="H97" i="1" s="1"/>
  <c r="B97" i="1"/>
  <c r="N96" i="1"/>
  <c r="J96" i="1"/>
  <c r="I96" i="1"/>
  <c r="H96" i="1"/>
  <c r="G96" i="1"/>
  <c r="F96" i="1"/>
  <c r="E96" i="1"/>
  <c r="D96" i="1"/>
  <c r="K96" i="1" s="1"/>
  <c r="B96" i="1"/>
  <c r="N95" i="1"/>
  <c r="K95" i="1"/>
  <c r="J95" i="1"/>
  <c r="I95" i="1"/>
  <c r="H95" i="1"/>
  <c r="D95" i="1"/>
  <c r="F95" i="1" s="1"/>
  <c r="B95" i="1"/>
  <c r="N94" i="1"/>
  <c r="E94" i="1"/>
  <c r="D94" i="1"/>
  <c r="I94" i="1" s="1"/>
  <c r="B94" i="1"/>
  <c r="N93" i="1"/>
  <c r="K93" i="1"/>
  <c r="J93" i="1"/>
  <c r="I93" i="1"/>
  <c r="H93" i="1"/>
  <c r="G93" i="1"/>
  <c r="F93" i="1"/>
  <c r="E93" i="1"/>
  <c r="L93" i="1" s="1"/>
  <c r="D93" i="1"/>
  <c r="B93" i="1"/>
  <c r="N92" i="1"/>
  <c r="K92" i="1"/>
  <c r="J92" i="1"/>
  <c r="D92" i="1"/>
  <c r="G92" i="1" s="1"/>
  <c r="B92" i="1"/>
  <c r="N91" i="1"/>
  <c r="G91" i="1"/>
  <c r="F91" i="1"/>
  <c r="E91" i="1"/>
  <c r="D91" i="1"/>
  <c r="J91" i="1" s="1"/>
  <c r="B91" i="1"/>
  <c r="N90" i="1"/>
  <c r="K90" i="1"/>
  <c r="J90" i="1"/>
  <c r="I90" i="1"/>
  <c r="H90" i="1"/>
  <c r="G90" i="1"/>
  <c r="D90" i="1"/>
  <c r="E90" i="1" s="1"/>
  <c r="B90" i="1"/>
  <c r="N89" i="1"/>
  <c r="D89" i="1"/>
  <c r="H89" i="1" s="1"/>
  <c r="B89" i="1"/>
  <c r="N88" i="1"/>
  <c r="J88" i="1"/>
  <c r="I88" i="1"/>
  <c r="H88" i="1"/>
  <c r="G88" i="1"/>
  <c r="F88" i="1"/>
  <c r="E88" i="1"/>
  <c r="D88" i="1"/>
  <c r="K88" i="1" s="1"/>
  <c r="B88" i="1"/>
  <c r="N87" i="1"/>
  <c r="K87" i="1"/>
  <c r="J87" i="1"/>
  <c r="I87" i="1"/>
  <c r="H87" i="1"/>
  <c r="D87" i="1"/>
  <c r="F87" i="1" s="1"/>
  <c r="B87" i="1"/>
  <c r="N86" i="1"/>
  <c r="E86" i="1"/>
  <c r="D86" i="1"/>
  <c r="I86" i="1" s="1"/>
  <c r="B86" i="1"/>
  <c r="N85" i="1"/>
  <c r="K85" i="1"/>
  <c r="J85" i="1"/>
  <c r="I85" i="1"/>
  <c r="H85" i="1"/>
  <c r="G85" i="1"/>
  <c r="F85" i="1"/>
  <c r="E85" i="1"/>
  <c r="L85" i="1" s="1"/>
  <c r="D85" i="1"/>
  <c r="B85" i="1"/>
  <c r="N84" i="1"/>
  <c r="K84" i="1"/>
  <c r="J84" i="1"/>
  <c r="I84" i="1"/>
  <c r="D84" i="1"/>
  <c r="G84" i="1" s="1"/>
  <c r="B84" i="1"/>
  <c r="N83" i="1"/>
  <c r="F83" i="1"/>
  <c r="E83" i="1"/>
  <c r="D83" i="1"/>
  <c r="J83" i="1" s="1"/>
  <c r="B83" i="1"/>
  <c r="N82" i="1"/>
  <c r="K82" i="1"/>
  <c r="J82" i="1"/>
  <c r="I82" i="1"/>
  <c r="H82" i="1"/>
  <c r="G82" i="1"/>
  <c r="D82" i="1"/>
  <c r="E82" i="1" s="1"/>
  <c r="B82" i="1"/>
  <c r="N81" i="1"/>
  <c r="D81" i="1"/>
  <c r="H81" i="1" s="1"/>
  <c r="B81" i="1"/>
  <c r="N80" i="1"/>
  <c r="J80" i="1"/>
  <c r="I80" i="1"/>
  <c r="H80" i="1"/>
  <c r="G80" i="1"/>
  <c r="F80" i="1"/>
  <c r="E80" i="1"/>
  <c r="D80" i="1"/>
  <c r="K80" i="1" s="1"/>
  <c r="B80" i="1"/>
  <c r="N79" i="1"/>
  <c r="K79" i="1"/>
  <c r="J79" i="1"/>
  <c r="I79" i="1"/>
  <c r="H79" i="1"/>
  <c r="D79" i="1"/>
  <c r="F79" i="1" s="1"/>
  <c r="B79" i="1"/>
  <c r="N78" i="1"/>
  <c r="E78" i="1"/>
  <c r="D78" i="1"/>
  <c r="I78" i="1" s="1"/>
  <c r="B78" i="1"/>
  <c r="N77" i="1"/>
  <c r="K77" i="1"/>
  <c r="J77" i="1"/>
  <c r="I77" i="1"/>
  <c r="H77" i="1"/>
  <c r="G77" i="1"/>
  <c r="F77" i="1"/>
  <c r="E77" i="1"/>
  <c r="L77" i="1" s="1"/>
  <c r="D77" i="1"/>
  <c r="B77" i="1"/>
  <c r="N76" i="1"/>
  <c r="K76" i="1"/>
  <c r="J76" i="1"/>
  <c r="I76" i="1"/>
  <c r="D76" i="1"/>
  <c r="G76" i="1" s="1"/>
  <c r="B76" i="1"/>
  <c r="N75" i="1"/>
  <c r="F75" i="1"/>
  <c r="E75" i="1"/>
  <c r="D75" i="1"/>
  <c r="J75" i="1" s="1"/>
  <c r="B75" i="1"/>
  <c r="N74" i="1"/>
  <c r="K74" i="1"/>
  <c r="J74" i="1"/>
  <c r="I74" i="1"/>
  <c r="H74" i="1"/>
  <c r="G74" i="1"/>
  <c r="D74" i="1"/>
  <c r="E74" i="1" s="1"/>
  <c r="B74" i="1"/>
  <c r="N73" i="1"/>
  <c r="D73" i="1"/>
  <c r="H73" i="1" s="1"/>
  <c r="B73" i="1"/>
  <c r="N72" i="1"/>
  <c r="J72" i="1"/>
  <c r="I72" i="1"/>
  <c r="H72" i="1"/>
  <c r="G72" i="1"/>
  <c r="F72" i="1"/>
  <c r="E72" i="1"/>
  <c r="D72" i="1"/>
  <c r="K72" i="1" s="1"/>
  <c r="B72" i="1"/>
  <c r="N71" i="1"/>
  <c r="K71" i="1"/>
  <c r="J71" i="1"/>
  <c r="I71" i="1"/>
  <c r="H71" i="1"/>
  <c r="D71" i="1"/>
  <c r="F71" i="1" s="1"/>
  <c r="B71" i="1"/>
  <c r="N70" i="1"/>
  <c r="E70" i="1"/>
  <c r="D70" i="1"/>
  <c r="I70" i="1" s="1"/>
  <c r="B70" i="1"/>
  <c r="N69" i="1"/>
  <c r="K69" i="1"/>
  <c r="J69" i="1"/>
  <c r="I69" i="1"/>
  <c r="H69" i="1"/>
  <c r="G69" i="1"/>
  <c r="F69" i="1"/>
  <c r="E69" i="1"/>
  <c r="L69" i="1" s="1"/>
  <c r="D69" i="1"/>
  <c r="B69" i="1"/>
  <c r="N68" i="1"/>
  <c r="K68" i="1"/>
  <c r="J68" i="1"/>
  <c r="I68" i="1"/>
  <c r="D68" i="1"/>
  <c r="G68" i="1" s="1"/>
  <c r="B68" i="1"/>
  <c r="N67" i="1"/>
  <c r="F67" i="1"/>
  <c r="E67" i="1"/>
  <c r="D67" i="1"/>
  <c r="J67" i="1" s="1"/>
  <c r="B67" i="1"/>
  <c r="N66" i="1"/>
  <c r="K66" i="1"/>
  <c r="J66" i="1"/>
  <c r="I66" i="1"/>
  <c r="H66" i="1"/>
  <c r="G66" i="1"/>
  <c r="D66" i="1"/>
  <c r="E66" i="1" s="1"/>
  <c r="B66" i="1"/>
  <c r="N65" i="1"/>
  <c r="D65" i="1"/>
  <c r="H65" i="1" s="1"/>
  <c r="B65" i="1"/>
  <c r="N64" i="1"/>
  <c r="J64" i="1"/>
  <c r="I64" i="1"/>
  <c r="H64" i="1"/>
  <c r="G64" i="1"/>
  <c r="F64" i="1"/>
  <c r="E64" i="1"/>
  <c r="D64" i="1"/>
  <c r="K64" i="1" s="1"/>
  <c r="B64" i="1"/>
  <c r="N63" i="1"/>
  <c r="K63" i="1"/>
  <c r="J63" i="1"/>
  <c r="I63" i="1"/>
  <c r="H63" i="1"/>
  <c r="D63" i="1"/>
  <c r="F63" i="1" s="1"/>
  <c r="B63" i="1"/>
  <c r="N62" i="1"/>
  <c r="E62" i="1"/>
  <c r="D62" i="1"/>
  <c r="I62" i="1" s="1"/>
  <c r="B62" i="1"/>
  <c r="N61" i="1"/>
  <c r="K61" i="1"/>
  <c r="J61" i="1"/>
  <c r="I61" i="1"/>
  <c r="H61" i="1"/>
  <c r="G61" i="1"/>
  <c r="F61" i="1"/>
  <c r="E61" i="1"/>
  <c r="L61" i="1" s="1"/>
  <c r="D61" i="1"/>
  <c r="B61" i="1"/>
  <c r="N60" i="1"/>
  <c r="K60" i="1"/>
  <c r="J60" i="1"/>
  <c r="I60" i="1"/>
  <c r="D60" i="1"/>
  <c r="G60" i="1" s="1"/>
  <c r="B60" i="1"/>
  <c r="N59" i="1"/>
  <c r="F59" i="1"/>
  <c r="E59" i="1"/>
  <c r="D59" i="1"/>
  <c r="J59" i="1" s="1"/>
  <c r="B59" i="1"/>
  <c r="N58" i="1"/>
  <c r="K58" i="1"/>
  <c r="J58" i="1"/>
  <c r="I58" i="1"/>
  <c r="H58" i="1"/>
  <c r="G58" i="1"/>
  <c r="D58" i="1"/>
  <c r="E58" i="1" s="1"/>
  <c r="B58" i="1"/>
  <c r="N57" i="1"/>
  <c r="D57" i="1"/>
  <c r="H57" i="1" s="1"/>
  <c r="B57" i="1"/>
  <c r="N56" i="1"/>
  <c r="J56" i="1"/>
  <c r="I56" i="1"/>
  <c r="H56" i="1"/>
  <c r="G56" i="1"/>
  <c r="F56" i="1"/>
  <c r="E56" i="1"/>
  <c r="D56" i="1"/>
  <c r="K56" i="1" s="1"/>
  <c r="B56" i="1"/>
  <c r="N55" i="1"/>
  <c r="K55" i="1"/>
  <c r="J55" i="1"/>
  <c r="I55" i="1"/>
  <c r="H55" i="1"/>
  <c r="D55" i="1"/>
  <c r="F55" i="1" s="1"/>
  <c r="B55" i="1"/>
  <c r="N54" i="1"/>
  <c r="E54" i="1"/>
  <c r="D54" i="1"/>
  <c r="I54" i="1" s="1"/>
  <c r="B54" i="1"/>
  <c r="N53" i="1"/>
  <c r="K53" i="1"/>
  <c r="J53" i="1"/>
  <c r="I53" i="1"/>
  <c r="H53" i="1"/>
  <c r="G53" i="1"/>
  <c r="F53" i="1"/>
  <c r="E53" i="1"/>
  <c r="L53" i="1" s="1"/>
  <c r="D53" i="1"/>
  <c r="B53" i="1"/>
  <c r="N52" i="1"/>
  <c r="K52" i="1"/>
  <c r="J52" i="1"/>
  <c r="I52" i="1"/>
  <c r="D52" i="1"/>
  <c r="G52" i="1" s="1"/>
  <c r="B52" i="1"/>
  <c r="N51" i="1"/>
  <c r="F51" i="1"/>
  <c r="E51" i="1"/>
  <c r="D51" i="1"/>
  <c r="J51" i="1" s="1"/>
  <c r="B51" i="1"/>
  <c r="N50" i="1"/>
  <c r="K50" i="1"/>
  <c r="J50" i="1"/>
  <c r="I50" i="1"/>
  <c r="H50" i="1"/>
  <c r="G50" i="1"/>
  <c r="D50" i="1"/>
  <c r="E50" i="1" s="1"/>
  <c r="B50" i="1"/>
  <c r="N49" i="1"/>
  <c r="K49" i="1"/>
  <c r="D49" i="1"/>
  <c r="H49" i="1" s="1"/>
  <c r="B49" i="1"/>
  <c r="N48" i="1"/>
  <c r="J48" i="1"/>
  <c r="I48" i="1"/>
  <c r="H48" i="1"/>
  <c r="G48" i="1"/>
  <c r="F48" i="1"/>
  <c r="E48" i="1"/>
  <c r="L48" i="1" s="1"/>
  <c r="D48" i="1"/>
  <c r="K48" i="1" s="1"/>
  <c r="B48" i="1"/>
  <c r="N47" i="1"/>
  <c r="K47" i="1"/>
  <c r="J47" i="1"/>
  <c r="I47" i="1"/>
  <c r="H47" i="1"/>
  <c r="D47" i="1"/>
  <c r="F47" i="1" s="1"/>
  <c r="B47" i="1"/>
  <c r="N46" i="1"/>
  <c r="D46" i="1"/>
  <c r="I46" i="1" s="1"/>
  <c r="B46" i="1"/>
  <c r="N45" i="1"/>
  <c r="K45" i="1"/>
  <c r="J45" i="1"/>
  <c r="I45" i="1"/>
  <c r="H45" i="1"/>
  <c r="G45" i="1"/>
  <c r="F45" i="1"/>
  <c r="E45" i="1"/>
  <c r="L45" i="1" s="1"/>
  <c r="D45" i="1"/>
  <c r="B45" i="1"/>
  <c r="N44" i="1"/>
  <c r="K44" i="1"/>
  <c r="J44" i="1"/>
  <c r="I44" i="1"/>
  <c r="D44" i="1"/>
  <c r="G44" i="1" s="1"/>
  <c r="B44" i="1"/>
  <c r="N43" i="1"/>
  <c r="F43" i="1"/>
  <c r="E43" i="1"/>
  <c r="D43" i="1"/>
  <c r="J43" i="1" s="1"/>
  <c r="B43" i="1"/>
  <c r="N42" i="1"/>
  <c r="K42" i="1"/>
  <c r="J42" i="1"/>
  <c r="I42" i="1"/>
  <c r="H42" i="1"/>
  <c r="G42" i="1"/>
  <c r="D42" i="1"/>
  <c r="E42" i="1" s="1"/>
  <c r="B42" i="1"/>
  <c r="N41" i="1"/>
  <c r="K41" i="1"/>
  <c r="D41" i="1"/>
  <c r="H41" i="1" s="1"/>
  <c r="B41" i="1"/>
  <c r="N40" i="1"/>
  <c r="J40" i="1"/>
  <c r="I40" i="1"/>
  <c r="H40" i="1"/>
  <c r="G40" i="1"/>
  <c r="F40" i="1"/>
  <c r="E40" i="1"/>
  <c r="L40" i="1" s="1"/>
  <c r="D40" i="1"/>
  <c r="K40" i="1" s="1"/>
  <c r="B40" i="1"/>
  <c r="N39" i="1"/>
  <c r="K39" i="1"/>
  <c r="J39" i="1"/>
  <c r="I39" i="1"/>
  <c r="H39" i="1"/>
  <c r="D39" i="1"/>
  <c r="F39" i="1" s="1"/>
  <c r="B39" i="1"/>
  <c r="N38" i="1"/>
  <c r="D38" i="1"/>
  <c r="I38" i="1" s="1"/>
  <c r="B38" i="1"/>
  <c r="N37" i="1"/>
  <c r="K37" i="1"/>
  <c r="J37" i="1"/>
  <c r="I37" i="1"/>
  <c r="H37" i="1"/>
  <c r="G37" i="1"/>
  <c r="F37" i="1"/>
  <c r="E37" i="1"/>
  <c r="L37" i="1" s="1"/>
  <c r="D37" i="1"/>
  <c r="B37" i="1"/>
  <c r="N36" i="1"/>
  <c r="K36" i="1"/>
  <c r="J36" i="1"/>
  <c r="I36" i="1"/>
  <c r="D36" i="1"/>
  <c r="G36" i="1" s="1"/>
  <c r="B36" i="1"/>
  <c r="N35" i="1"/>
  <c r="F35" i="1"/>
  <c r="E35" i="1"/>
  <c r="D35" i="1"/>
  <c r="J35" i="1" s="1"/>
  <c r="B35" i="1"/>
  <c r="N34" i="1"/>
  <c r="K34" i="1"/>
  <c r="J34" i="1"/>
  <c r="I34" i="1"/>
  <c r="H34" i="1"/>
  <c r="G34" i="1"/>
  <c r="D34" i="1"/>
  <c r="E34" i="1" s="1"/>
  <c r="B34" i="1"/>
  <c r="N33" i="1"/>
  <c r="K33" i="1"/>
  <c r="D33" i="1"/>
  <c r="H33" i="1" s="1"/>
  <c r="B33" i="1"/>
  <c r="N32" i="1"/>
  <c r="J32" i="1"/>
  <c r="I32" i="1"/>
  <c r="H32" i="1"/>
  <c r="G32" i="1"/>
  <c r="F32" i="1"/>
  <c r="E32" i="1"/>
  <c r="L32" i="1" s="1"/>
  <c r="D32" i="1"/>
  <c r="K32" i="1" s="1"/>
  <c r="B32" i="1"/>
  <c r="N31" i="1"/>
  <c r="K31" i="1"/>
  <c r="J31" i="1"/>
  <c r="I31" i="1"/>
  <c r="H31" i="1"/>
  <c r="D31" i="1"/>
  <c r="F31" i="1" s="1"/>
  <c r="B31" i="1"/>
  <c r="N30" i="1"/>
  <c r="D30" i="1"/>
  <c r="I30" i="1" s="1"/>
  <c r="B30" i="1"/>
  <c r="N29" i="1"/>
  <c r="K29" i="1"/>
  <c r="J29" i="1"/>
  <c r="I29" i="1"/>
  <c r="H29" i="1"/>
  <c r="G29" i="1"/>
  <c r="F29" i="1"/>
  <c r="E29" i="1"/>
  <c r="L29" i="1" s="1"/>
  <c r="D29" i="1"/>
  <c r="B29" i="1"/>
  <c r="N28" i="1"/>
  <c r="K28" i="1"/>
  <c r="J28" i="1"/>
  <c r="I28" i="1"/>
  <c r="D28" i="1"/>
  <c r="G28" i="1" s="1"/>
  <c r="B28" i="1"/>
  <c r="N27" i="1"/>
  <c r="F27" i="1"/>
  <c r="E27" i="1"/>
  <c r="D27" i="1"/>
  <c r="J27" i="1" s="1"/>
  <c r="B27" i="1"/>
  <c r="N26" i="1"/>
  <c r="K26" i="1"/>
  <c r="J26" i="1"/>
  <c r="I26" i="1"/>
  <c r="H26" i="1"/>
  <c r="G26" i="1"/>
  <c r="D26" i="1"/>
  <c r="E26" i="1" s="1"/>
  <c r="B26" i="1"/>
  <c r="N25" i="1"/>
  <c r="K25" i="1"/>
  <c r="D25" i="1"/>
  <c r="H25" i="1" s="1"/>
  <c r="B25" i="1"/>
  <c r="N24" i="1"/>
  <c r="J24" i="1"/>
  <c r="I24" i="1"/>
  <c r="H24" i="1"/>
  <c r="G24" i="1"/>
  <c r="F24" i="1"/>
  <c r="E24" i="1"/>
  <c r="L24" i="1" s="1"/>
  <c r="D24" i="1"/>
  <c r="K24" i="1" s="1"/>
  <c r="B24" i="1"/>
  <c r="N23" i="1"/>
  <c r="K23" i="1"/>
  <c r="J23" i="1"/>
  <c r="I23" i="1"/>
  <c r="H23" i="1"/>
  <c r="D23" i="1"/>
  <c r="F23" i="1" s="1"/>
  <c r="B23" i="1"/>
  <c r="N22" i="1"/>
  <c r="D22" i="1"/>
  <c r="I22" i="1" s="1"/>
  <c r="B22" i="1"/>
  <c r="N21" i="1"/>
  <c r="K21" i="1"/>
  <c r="J21" i="1"/>
  <c r="I21" i="1"/>
  <c r="H21" i="1"/>
  <c r="G21" i="1"/>
  <c r="F21" i="1"/>
  <c r="E21" i="1"/>
  <c r="L21" i="1" s="1"/>
  <c r="D21" i="1"/>
  <c r="B21" i="1"/>
  <c r="N20" i="1"/>
  <c r="K20" i="1"/>
  <c r="J20" i="1"/>
  <c r="I20" i="1"/>
  <c r="D20" i="1"/>
  <c r="G20" i="1" s="1"/>
  <c r="B20" i="1"/>
  <c r="N19" i="1"/>
  <c r="F19" i="1"/>
  <c r="E19" i="1"/>
  <c r="D19" i="1"/>
  <c r="J19" i="1" s="1"/>
  <c r="B19" i="1"/>
  <c r="N18" i="1"/>
  <c r="K18" i="1"/>
  <c r="J18" i="1"/>
  <c r="I18" i="1"/>
  <c r="H18" i="1"/>
  <c r="G18" i="1"/>
  <c r="D18" i="1"/>
  <c r="E18" i="1" s="1"/>
  <c r="B18" i="1"/>
  <c r="N17" i="1"/>
  <c r="K17" i="1"/>
  <c r="D17" i="1"/>
  <c r="H17" i="1" s="1"/>
  <c r="B17" i="1"/>
  <c r="N16" i="1"/>
  <c r="J16" i="1"/>
  <c r="I16" i="1"/>
  <c r="H16" i="1"/>
  <c r="G16" i="1"/>
  <c r="F16" i="1"/>
  <c r="E16" i="1"/>
  <c r="L16" i="1" s="1"/>
  <c r="D16" i="1"/>
  <c r="K16" i="1" s="1"/>
  <c r="B16" i="1"/>
  <c r="N15" i="1"/>
  <c r="K15" i="1"/>
  <c r="J15" i="1"/>
  <c r="I15" i="1"/>
  <c r="H15" i="1"/>
  <c r="D15" i="1"/>
  <c r="F15" i="1" s="1"/>
  <c r="B15" i="1"/>
  <c r="N14" i="1"/>
  <c r="D14" i="1"/>
  <c r="I14" i="1" s="1"/>
  <c r="B14" i="1"/>
  <c r="N13" i="1"/>
  <c r="K13" i="1"/>
  <c r="J13" i="1"/>
  <c r="I13" i="1"/>
  <c r="H13" i="1"/>
  <c r="G13" i="1"/>
  <c r="F13" i="1"/>
  <c r="E13" i="1"/>
  <c r="L13" i="1" s="1"/>
  <c r="D13" i="1"/>
  <c r="B13" i="1"/>
  <c r="N12" i="1"/>
  <c r="K12" i="1"/>
  <c r="J12" i="1"/>
  <c r="I12" i="1"/>
  <c r="D12" i="1"/>
  <c r="G12" i="1" s="1"/>
  <c r="B12" i="1"/>
  <c r="N11" i="1"/>
  <c r="F11" i="1"/>
  <c r="E11" i="1"/>
  <c r="D11" i="1"/>
  <c r="J11" i="1" s="1"/>
  <c r="B11" i="1"/>
  <c r="N10" i="1"/>
  <c r="K10" i="1"/>
  <c r="J10" i="1"/>
  <c r="I10" i="1"/>
  <c r="H10" i="1"/>
  <c r="G10" i="1"/>
  <c r="D10" i="1"/>
  <c r="E10" i="1" s="1"/>
  <c r="B10" i="1"/>
  <c r="N9" i="1"/>
  <c r="K9" i="1"/>
  <c r="D9" i="1"/>
  <c r="H9" i="1" s="1"/>
  <c r="B9" i="1"/>
  <c r="N8" i="1"/>
  <c r="J8" i="1"/>
  <c r="I8" i="1"/>
  <c r="H8" i="1"/>
  <c r="G8" i="1"/>
  <c r="F8" i="1"/>
  <c r="E8" i="1"/>
  <c r="L8" i="1" s="1"/>
  <c r="D8" i="1"/>
  <c r="K8" i="1" s="1"/>
  <c r="B8" i="1"/>
  <c r="N7" i="1"/>
  <c r="K7" i="1"/>
  <c r="J7" i="1"/>
  <c r="I7" i="1"/>
  <c r="H7" i="1"/>
  <c r="D7" i="1"/>
  <c r="F7" i="1" s="1"/>
  <c r="B7" i="1"/>
  <c r="N6" i="1"/>
  <c r="D6" i="1"/>
  <c r="I6" i="1" s="1"/>
  <c r="B6" i="1"/>
  <c r="N5" i="1"/>
  <c r="K5" i="1"/>
  <c r="J5" i="1"/>
  <c r="I5" i="1"/>
  <c r="H5" i="1"/>
  <c r="G5" i="1"/>
  <c r="F5" i="1"/>
  <c r="E5" i="1"/>
  <c r="L5" i="1" s="1"/>
  <c r="D5" i="1"/>
  <c r="B5" i="1"/>
  <c r="N4" i="1"/>
  <c r="K4" i="1"/>
  <c r="J4" i="1"/>
  <c r="I4" i="1"/>
  <c r="D4" i="1"/>
  <c r="G4" i="1" s="1"/>
  <c r="B4" i="1"/>
  <c r="N3" i="1"/>
  <c r="F3" i="1"/>
  <c r="E3" i="1"/>
  <c r="D3" i="1"/>
  <c r="J3" i="1" s="1"/>
  <c r="B3" i="1"/>
  <c r="N2" i="1"/>
  <c r="K2" i="1"/>
  <c r="J2" i="1"/>
  <c r="I2" i="1"/>
  <c r="H2" i="1"/>
  <c r="G2" i="1"/>
  <c r="D2" i="1"/>
  <c r="E2" i="1" s="1"/>
  <c r="B2" i="1"/>
  <c r="K16" i="4" l="1"/>
  <c r="K24" i="4"/>
  <c r="K32" i="4"/>
  <c r="K77" i="4"/>
  <c r="K149" i="4"/>
  <c r="K157" i="4"/>
  <c r="K165" i="4"/>
  <c r="K173" i="4"/>
  <c r="K181" i="4"/>
  <c r="K189" i="4"/>
  <c r="K197" i="4"/>
  <c r="K205" i="4"/>
  <c r="K213" i="4"/>
  <c r="K221" i="4"/>
  <c r="K229" i="4"/>
  <c r="K237" i="4"/>
  <c r="K245" i="4"/>
  <c r="K253" i="4"/>
  <c r="K261" i="4"/>
  <c r="K269" i="4"/>
  <c r="K276" i="4"/>
  <c r="K284" i="4"/>
  <c r="K292" i="4"/>
  <c r="K300" i="4"/>
  <c r="K308" i="4"/>
  <c r="K316" i="4"/>
  <c r="K324" i="4"/>
  <c r="K332" i="4"/>
  <c r="K340" i="4"/>
  <c r="K348" i="4"/>
  <c r="K356" i="4"/>
  <c r="K364" i="4"/>
  <c r="K372" i="4"/>
  <c r="K380" i="4"/>
  <c r="K388" i="4"/>
  <c r="K396" i="4"/>
  <c r="K404" i="4"/>
  <c r="K412" i="4"/>
  <c r="K33" i="4"/>
  <c r="K71" i="4"/>
  <c r="K76" i="4"/>
  <c r="K78" i="4"/>
  <c r="K110" i="4"/>
  <c r="K118" i="4"/>
  <c r="K126" i="4"/>
  <c r="K134" i="4"/>
  <c r="K142" i="4"/>
  <c r="K150" i="4"/>
  <c r="K158" i="4"/>
  <c r="K166" i="4"/>
  <c r="K174" i="4"/>
  <c r="K182" i="4"/>
  <c r="K190" i="4"/>
  <c r="K198" i="4"/>
  <c r="K206" i="4"/>
  <c r="K214" i="4"/>
  <c r="K222" i="4"/>
  <c r="K230" i="4"/>
  <c r="K236" i="4"/>
  <c r="K238" i="4"/>
  <c r="K244" i="4"/>
  <c r="K246" i="4"/>
  <c r="K252" i="4"/>
  <c r="K254" i="4"/>
  <c r="K260" i="4"/>
  <c r="K262" i="4"/>
  <c r="K268" i="4"/>
  <c r="K270" i="4"/>
  <c r="K277" i="4"/>
  <c r="K285" i="4"/>
  <c r="K293" i="4"/>
  <c r="K301" i="4"/>
  <c r="K309" i="4"/>
  <c r="K317" i="4"/>
  <c r="K325" i="4"/>
  <c r="K333" i="4"/>
  <c r="K341" i="4"/>
  <c r="K349" i="4"/>
  <c r="K357" i="4"/>
  <c r="K443" i="4"/>
  <c r="K447" i="4"/>
  <c r="K450" i="4"/>
  <c r="K457" i="4"/>
  <c r="K481" i="4"/>
  <c r="K527" i="4"/>
  <c r="K558" i="4"/>
  <c r="K606" i="4"/>
  <c r="K614" i="4"/>
  <c r="K638" i="4"/>
  <c r="K56" i="4"/>
  <c r="K64" i="4"/>
  <c r="K68" i="4"/>
  <c r="K103" i="4"/>
  <c r="K111" i="4"/>
  <c r="K119" i="4"/>
  <c r="K127" i="4"/>
  <c r="K135" i="4"/>
  <c r="K143" i="4"/>
  <c r="K151" i="4"/>
  <c r="K159" i="4"/>
  <c r="K167" i="4"/>
  <c r="K175" i="4"/>
  <c r="K183" i="4"/>
  <c r="K191" i="4"/>
  <c r="K199" i="4"/>
  <c r="K207" i="4"/>
  <c r="K215" i="4"/>
  <c r="K223" i="4"/>
  <c r="K231" i="4"/>
  <c r="K239" i="4"/>
  <c r="K247" i="4"/>
  <c r="K255" i="4"/>
  <c r="K263" i="4"/>
  <c r="K271" i="4"/>
  <c r="K278" i="4"/>
  <c r="K286" i="4"/>
  <c r="K294" i="4"/>
  <c r="K302" i="4"/>
  <c r="K310" i="4"/>
  <c r="K318" i="4"/>
  <c r="K326" i="4"/>
  <c r="K334" i="4"/>
  <c r="K342" i="4"/>
  <c r="K350" i="4"/>
  <c r="K358" i="4"/>
  <c r="K366" i="4"/>
  <c r="K374" i="4"/>
  <c r="K382" i="4"/>
  <c r="K390" i="4"/>
  <c r="K429" i="4"/>
  <c r="K444" i="4"/>
  <c r="K446" i="4"/>
  <c r="K451" i="4"/>
  <c r="K455" i="4"/>
  <c r="K458" i="4"/>
  <c r="K471" i="4"/>
  <c r="K474" i="4"/>
  <c r="K520" i="4"/>
  <c r="K3" i="4"/>
  <c r="K26" i="4"/>
  <c r="K5" i="4"/>
  <c r="K12" i="4"/>
  <c r="K19" i="4"/>
  <c r="K25" i="4"/>
  <c r="K65" i="4"/>
  <c r="K88" i="4"/>
  <c r="K96" i="4"/>
  <c r="K100" i="4"/>
  <c r="K104" i="4"/>
  <c r="K144" i="4"/>
  <c r="K152" i="4"/>
  <c r="K160" i="4"/>
  <c r="K168" i="4"/>
  <c r="K176" i="4"/>
  <c r="K184" i="4"/>
  <c r="K192" i="4"/>
  <c r="K200" i="4"/>
  <c r="K208" i="4"/>
  <c r="K216" i="4"/>
  <c r="K224" i="4"/>
  <c r="K279" i="4"/>
  <c r="K287" i="4"/>
  <c r="K295" i="4"/>
  <c r="K303" i="4"/>
  <c r="K311" i="4"/>
  <c r="K319" i="4"/>
  <c r="K327" i="4"/>
  <c r="K335" i="4"/>
  <c r="K343" i="4"/>
  <c r="K351" i="4"/>
  <c r="K359" i="4"/>
  <c r="K367" i="4"/>
  <c r="K375" i="4"/>
  <c r="K383" i="4"/>
  <c r="K391" i="4"/>
  <c r="K399" i="4"/>
  <c r="K407" i="4"/>
  <c r="K415" i="4"/>
  <c r="K467" i="4"/>
  <c r="K491" i="4"/>
  <c r="K499" i="4"/>
  <c r="K514" i="4"/>
  <c r="K21" i="4"/>
  <c r="K90" i="4"/>
  <c r="K92" i="4"/>
  <c r="K162" i="4"/>
  <c r="K170" i="4"/>
  <c r="K178" i="4"/>
  <c r="K186" i="4"/>
  <c r="K194" i="4"/>
  <c r="K202" i="4"/>
  <c r="K210" i="4"/>
  <c r="K218" i="4"/>
  <c r="K226" i="4"/>
  <c r="K232" i="4"/>
  <c r="K234" i="4"/>
  <c r="K240" i="4"/>
  <c r="K242" i="4"/>
  <c r="K248" i="4"/>
  <c r="K250" i="4"/>
  <c r="K256" i="4"/>
  <c r="K258" i="4"/>
  <c r="K264" i="4"/>
  <c r="K266" i="4"/>
  <c r="K273" i="4"/>
  <c r="K281" i="4"/>
  <c r="K289" i="4"/>
  <c r="K297" i="4"/>
  <c r="K305" i="4"/>
  <c r="K313" i="4"/>
  <c r="K321" i="4"/>
  <c r="K329" i="4"/>
  <c r="K337" i="4"/>
  <c r="K345" i="4"/>
  <c r="K353" i="4"/>
  <c r="K361" i="4"/>
  <c r="K369" i="4"/>
  <c r="K377" i="4"/>
  <c r="K385" i="4"/>
  <c r="K393" i="4"/>
  <c r="K401" i="4"/>
  <c r="K409" i="4"/>
  <c r="K417" i="4"/>
  <c r="K493" i="4"/>
  <c r="K501" i="4"/>
  <c r="K7" i="4"/>
  <c r="K15" i="4"/>
  <c r="K20" i="4"/>
  <c r="K45" i="4"/>
  <c r="K52" i="4"/>
  <c r="K60" i="4"/>
  <c r="K91" i="4"/>
  <c r="K163" i="4"/>
  <c r="K171" i="4"/>
  <c r="K179" i="4"/>
  <c r="K187" i="4"/>
  <c r="K195" i="4"/>
  <c r="K203" i="4"/>
  <c r="K211" i="4"/>
  <c r="K219" i="4"/>
  <c r="K227" i="4"/>
  <c r="K235" i="4"/>
  <c r="K243" i="4"/>
  <c r="K251" i="4"/>
  <c r="K259" i="4"/>
  <c r="K267" i="4"/>
  <c r="K274" i="4"/>
  <c r="K282" i="4"/>
  <c r="K290" i="4"/>
  <c r="K298" i="4"/>
  <c r="K306" i="4"/>
  <c r="K314" i="4"/>
  <c r="K322" i="4"/>
  <c r="K330" i="4"/>
  <c r="K338" i="4"/>
  <c r="K346" i="4"/>
  <c r="K354" i="4"/>
  <c r="K362" i="4"/>
  <c r="K469" i="4"/>
  <c r="K485" i="4"/>
  <c r="K486" i="4"/>
  <c r="K28" i="4"/>
  <c r="K39" i="4"/>
  <c r="K44" i="4"/>
  <c r="K46" i="4"/>
  <c r="K80" i="4"/>
  <c r="K84" i="4"/>
  <c r="K164" i="4"/>
  <c r="K172" i="4"/>
  <c r="K180" i="4"/>
  <c r="K188" i="4"/>
  <c r="K196" i="4"/>
  <c r="K204" i="4"/>
  <c r="K212" i="4"/>
  <c r="K220" i="4"/>
  <c r="K228" i="4"/>
  <c r="K275" i="4"/>
  <c r="K283" i="4"/>
  <c r="K291" i="4"/>
  <c r="K299" i="4"/>
  <c r="K307" i="4"/>
  <c r="K315" i="4"/>
  <c r="K323" i="4"/>
  <c r="K331" i="4"/>
  <c r="K339" i="4"/>
  <c r="K347" i="4"/>
  <c r="K355" i="4"/>
  <c r="K427" i="4"/>
  <c r="K434" i="4"/>
  <c r="K441" i="4"/>
  <c r="K462" i="4"/>
  <c r="K463" i="4"/>
  <c r="K470" i="4"/>
  <c r="K495" i="4"/>
  <c r="K497" i="4"/>
  <c r="K511" i="4"/>
  <c r="K548" i="4"/>
  <c r="K556" i="4"/>
  <c r="K628" i="4"/>
  <c r="K684" i="4"/>
  <c r="K692" i="4"/>
  <c r="K716" i="4"/>
  <c r="K724" i="4"/>
  <c r="K732" i="4"/>
  <c r="K740" i="4"/>
  <c r="K748" i="4"/>
  <c r="K756" i="4"/>
  <c r="K764" i="4"/>
  <c r="K772" i="4"/>
  <c r="K780" i="4"/>
  <c r="K788" i="4"/>
  <c r="K796" i="4"/>
  <c r="K804" i="4"/>
  <c r="K812" i="4"/>
  <c r="K820" i="4"/>
  <c r="K828" i="4"/>
  <c r="K836" i="4"/>
  <c r="K844" i="4"/>
  <c r="K852" i="4"/>
  <c r="K860" i="4"/>
  <c r="K868" i="4"/>
  <c r="K876" i="4"/>
  <c r="K884" i="4"/>
  <c r="K892" i="4"/>
  <c r="K900" i="4"/>
  <c r="K908" i="4"/>
  <c r="K916" i="4"/>
  <c r="K924" i="4"/>
  <c r="K932" i="4"/>
  <c r="K940" i="4"/>
  <c r="K948" i="4"/>
  <c r="K956" i="4"/>
  <c r="K964" i="4"/>
  <c r="K972" i="4"/>
  <c r="K980" i="4"/>
  <c r="K988" i="4"/>
  <c r="K996" i="4"/>
  <c r="K1001" i="4"/>
  <c r="K1014" i="4"/>
  <c r="K1074" i="4"/>
  <c r="K1088" i="4"/>
  <c r="K1096" i="4"/>
  <c r="K1118" i="4"/>
  <c r="K1138" i="4"/>
  <c r="K1150" i="4"/>
  <c r="K1170" i="4"/>
  <c r="K1187" i="4"/>
  <c r="K1195" i="4"/>
  <c r="K1203" i="4"/>
  <c r="K1211" i="4"/>
  <c r="K1219" i="4"/>
  <c r="K365" i="4"/>
  <c r="K373" i="4"/>
  <c r="K381" i="4"/>
  <c r="K389" i="4"/>
  <c r="K397" i="4"/>
  <c r="K405" i="4"/>
  <c r="K413" i="4"/>
  <c r="K435" i="4"/>
  <c r="K439" i="4"/>
  <c r="K442" i="4"/>
  <c r="K449" i="4"/>
  <c r="K519" i="4"/>
  <c r="K629" i="4"/>
  <c r="K637" i="4"/>
  <c r="K645" i="4"/>
  <c r="K653" i="4"/>
  <c r="K661" i="4"/>
  <c r="K669" i="4"/>
  <c r="K677" i="4"/>
  <c r="K685" i="4"/>
  <c r="K693" i="4"/>
  <c r="K701" i="4"/>
  <c r="K709" i="4"/>
  <c r="K717" i="4"/>
  <c r="K725" i="4"/>
  <c r="K733" i="4"/>
  <c r="K741" i="4"/>
  <c r="K749" i="4"/>
  <c r="K757" i="4"/>
  <c r="K765" i="4"/>
  <c r="K773" i="4"/>
  <c r="K781" i="4"/>
  <c r="K789" i="4"/>
  <c r="K797" i="4"/>
  <c r="K805" i="4"/>
  <c r="K813" i="4"/>
  <c r="K821" i="4"/>
  <c r="K829" i="4"/>
  <c r="K837" i="4"/>
  <c r="K845" i="4"/>
  <c r="K853" i="4"/>
  <c r="K861" i="4"/>
  <c r="K869" i="4"/>
  <c r="K877" i="4"/>
  <c r="K885" i="4"/>
  <c r="K893" i="4"/>
  <c r="K901" i="4"/>
  <c r="K909" i="4"/>
  <c r="K917" i="4"/>
  <c r="K925" i="4"/>
  <c r="K933" i="4"/>
  <c r="K941" i="4"/>
  <c r="K949" i="4"/>
  <c r="K957" i="4"/>
  <c r="K965" i="4"/>
  <c r="K973" i="4"/>
  <c r="K981" i="4"/>
  <c r="K989" i="4"/>
  <c r="K997" i="4"/>
  <c r="K1005" i="4"/>
  <c r="K1013" i="4"/>
  <c r="K1021" i="4"/>
  <c r="K1029" i="4"/>
  <c r="K1062" i="4"/>
  <c r="K1075" i="4"/>
  <c r="K1082" i="4"/>
  <c r="K1143" i="4"/>
  <c r="K1188" i="4"/>
  <c r="K1196" i="4"/>
  <c r="K646" i="4"/>
  <c r="K654" i="4"/>
  <c r="K726" i="4"/>
  <c r="K734" i="4"/>
  <c r="K742" i="4"/>
  <c r="K750" i="4"/>
  <c r="K758" i="4"/>
  <c r="K766" i="4"/>
  <c r="K774" i="4"/>
  <c r="K782" i="4"/>
  <c r="K790" i="4"/>
  <c r="K798" i="4"/>
  <c r="K806" i="4"/>
  <c r="K814" i="4"/>
  <c r="K822" i="4"/>
  <c r="K830" i="4"/>
  <c r="K838" i="4"/>
  <c r="K846" i="4"/>
  <c r="K854" i="4"/>
  <c r="K862" i="4"/>
  <c r="K870" i="4"/>
  <c r="K878" i="4"/>
  <c r="K886" i="4"/>
  <c r="K894" i="4"/>
  <c r="K902" i="4"/>
  <c r="K910" i="4"/>
  <c r="K918" i="4"/>
  <c r="K926" i="4"/>
  <c r="K934" i="4"/>
  <c r="K942" i="4"/>
  <c r="K950" i="4"/>
  <c r="K958" i="4"/>
  <c r="K966" i="4"/>
  <c r="K974" i="4"/>
  <c r="K982" i="4"/>
  <c r="K990" i="4"/>
  <c r="K998" i="4"/>
  <c r="K1003" i="4"/>
  <c r="K1006" i="4"/>
  <c r="K1022" i="4"/>
  <c r="K1069" i="4"/>
  <c r="K1090" i="4"/>
  <c r="K1098" i="4"/>
  <c r="K1128" i="4"/>
  <c r="K1142" i="4"/>
  <c r="K1158" i="4"/>
  <c r="K1160" i="4"/>
  <c r="K1166" i="4"/>
  <c r="K1174" i="4"/>
  <c r="K1189" i="4"/>
  <c r="K1197" i="4"/>
  <c r="K1205" i="4"/>
  <c r="K1213" i="4"/>
  <c r="K1221" i="4"/>
  <c r="K1229" i="4"/>
  <c r="K1237" i="4"/>
  <c r="K1245" i="4"/>
  <c r="K1253" i="4"/>
  <c r="K1261" i="4"/>
  <c r="K1269" i="4"/>
  <c r="K1277" i="4"/>
  <c r="K1285" i="4"/>
  <c r="K1293" i="4"/>
  <c r="K1301" i="4"/>
  <c r="K1309" i="4"/>
  <c r="K1317" i="4"/>
  <c r="K1325" i="4"/>
  <c r="K1333" i="4"/>
  <c r="K1341" i="4"/>
  <c r="K1349" i="4"/>
  <c r="K1357" i="4"/>
  <c r="K1365" i="4"/>
  <c r="K1373" i="4"/>
  <c r="K1381" i="4"/>
  <c r="K1389" i="4"/>
  <c r="K1397" i="4"/>
  <c r="K1405" i="4"/>
  <c r="K1413" i="4"/>
  <c r="K1421" i="4"/>
  <c r="K1429" i="4"/>
  <c r="K1437" i="4"/>
  <c r="K1445" i="4"/>
  <c r="K1453" i="4"/>
  <c r="K1461" i="4"/>
  <c r="K535" i="4"/>
  <c r="K615" i="4"/>
  <c r="K623" i="4"/>
  <c r="K631" i="4"/>
  <c r="K639" i="4"/>
  <c r="K647" i="4"/>
  <c r="K655" i="4"/>
  <c r="K663" i="4"/>
  <c r="K671" i="4"/>
  <c r="K679" i="4"/>
  <c r="K687" i="4"/>
  <c r="K695" i="4"/>
  <c r="K703" i="4"/>
  <c r="K711" i="4"/>
  <c r="K719" i="4"/>
  <c r="K727" i="4"/>
  <c r="K735" i="4"/>
  <c r="K743" i="4"/>
  <c r="K751" i="4"/>
  <c r="K759" i="4"/>
  <c r="K767" i="4"/>
  <c r="K775" i="4"/>
  <c r="K783" i="4"/>
  <c r="K791" i="4"/>
  <c r="K799" i="4"/>
  <c r="K807" i="4"/>
  <c r="K815" i="4"/>
  <c r="K823" i="4"/>
  <c r="K831" i="4"/>
  <c r="K839" i="4"/>
  <c r="K847" i="4"/>
  <c r="K855" i="4"/>
  <c r="K863" i="4"/>
  <c r="K871" i="4"/>
  <c r="K879" i="4"/>
  <c r="K887" i="4"/>
  <c r="K895" i="4"/>
  <c r="K903" i="4"/>
  <c r="K911" i="4"/>
  <c r="K919" i="4"/>
  <c r="K927" i="4"/>
  <c r="K935" i="4"/>
  <c r="K943" i="4"/>
  <c r="K951" i="4"/>
  <c r="K959" i="4"/>
  <c r="K967" i="4"/>
  <c r="K975" i="4"/>
  <c r="K983" i="4"/>
  <c r="K991" i="4"/>
  <c r="K999" i="4"/>
  <c r="K1023" i="4"/>
  <c r="K1025" i="4"/>
  <c r="K1054" i="4"/>
  <c r="K1106" i="4"/>
  <c r="K1137" i="4"/>
  <c r="K1190" i="4"/>
  <c r="K1198" i="4"/>
  <c r="K1206" i="4"/>
  <c r="K1214" i="4"/>
  <c r="K1222" i="4"/>
  <c r="K1230" i="4"/>
  <c r="K1238" i="4"/>
  <c r="K1246" i="4"/>
  <c r="K1254" i="4"/>
  <c r="K1262" i="4"/>
  <c r="K1270" i="4"/>
  <c r="K1278" i="4"/>
  <c r="K1286" i="4"/>
  <c r="K1294" i="4"/>
  <c r="K400" i="4"/>
  <c r="K408" i="4"/>
  <c r="K416" i="4"/>
  <c r="K430" i="4"/>
  <c r="K459" i="4"/>
  <c r="K466" i="4"/>
  <c r="K473" i="4"/>
  <c r="K536" i="4"/>
  <c r="K544" i="4"/>
  <c r="K720" i="4"/>
  <c r="K728" i="4"/>
  <c r="K736" i="4"/>
  <c r="K744" i="4"/>
  <c r="K752" i="4"/>
  <c r="K760" i="4"/>
  <c r="K768" i="4"/>
  <c r="K776" i="4"/>
  <c r="K784" i="4"/>
  <c r="K792" i="4"/>
  <c r="K800" i="4"/>
  <c r="K808" i="4"/>
  <c r="K816" i="4"/>
  <c r="K824" i="4"/>
  <c r="K832" i="4"/>
  <c r="K840" i="4"/>
  <c r="K848" i="4"/>
  <c r="K856" i="4"/>
  <c r="K864" i="4"/>
  <c r="K872" i="4"/>
  <c r="K880" i="4"/>
  <c r="K888" i="4"/>
  <c r="K896" i="4"/>
  <c r="K904" i="4"/>
  <c r="K912" i="4"/>
  <c r="K920" i="4"/>
  <c r="K928" i="4"/>
  <c r="K936" i="4"/>
  <c r="K944" i="4"/>
  <c r="K952" i="4"/>
  <c r="K960" i="4"/>
  <c r="K968" i="4"/>
  <c r="K976" i="4"/>
  <c r="K984" i="4"/>
  <c r="K992" i="4"/>
  <c r="K1024" i="4"/>
  <c r="K1094" i="4"/>
  <c r="K1114" i="4"/>
  <c r="K1122" i="4"/>
  <c r="K1130" i="4"/>
  <c r="K1134" i="4"/>
  <c r="K1146" i="4"/>
  <c r="K1154" i="4"/>
  <c r="K1191" i="4"/>
  <c r="K1199" i="4"/>
  <c r="K1207" i="4"/>
  <c r="K1215" i="4"/>
  <c r="K1223" i="4"/>
  <c r="K1231" i="4"/>
  <c r="K370" i="4"/>
  <c r="K378" i="4"/>
  <c r="K386" i="4"/>
  <c r="K394" i="4"/>
  <c r="K402" i="4"/>
  <c r="K410" i="4"/>
  <c r="K418" i="4"/>
  <c r="K425" i="4"/>
  <c r="K438" i="4"/>
  <c r="K453" i="4"/>
  <c r="K475" i="4"/>
  <c r="K479" i="4"/>
  <c r="K482" i="4"/>
  <c r="K489" i="4"/>
  <c r="K562" i="4"/>
  <c r="K570" i="4"/>
  <c r="K578" i="4"/>
  <c r="K586" i="4"/>
  <c r="K594" i="4"/>
  <c r="K618" i="4"/>
  <c r="K626" i="4"/>
  <c r="K650" i="4"/>
  <c r="K658" i="4"/>
  <c r="K666" i="4"/>
  <c r="K682" i="4"/>
  <c r="K690" i="4"/>
  <c r="K722" i="4"/>
  <c r="K730" i="4"/>
  <c r="K738" i="4"/>
  <c r="K746" i="4"/>
  <c r="K754" i="4"/>
  <c r="K762" i="4"/>
  <c r="K770" i="4"/>
  <c r="K778" i="4"/>
  <c r="K786" i="4"/>
  <c r="K794" i="4"/>
  <c r="K802" i="4"/>
  <c r="K810" i="4"/>
  <c r="K818" i="4"/>
  <c r="K826" i="4"/>
  <c r="K834" i="4"/>
  <c r="K842" i="4"/>
  <c r="K850" i="4"/>
  <c r="K858" i="4"/>
  <c r="K866" i="4"/>
  <c r="K874" i="4"/>
  <c r="K882" i="4"/>
  <c r="K890" i="4"/>
  <c r="K898" i="4"/>
  <c r="K906" i="4"/>
  <c r="K914" i="4"/>
  <c r="K922" i="4"/>
  <c r="K930" i="4"/>
  <c r="K938" i="4"/>
  <c r="K946" i="4"/>
  <c r="K954" i="4"/>
  <c r="K962" i="4"/>
  <c r="K970" i="4"/>
  <c r="K978" i="4"/>
  <c r="K986" i="4"/>
  <c r="K994" i="4"/>
  <c r="K1010" i="4"/>
  <c r="K1018" i="4"/>
  <c r="K1026" i="4"/>
  <c r="K1033" i="4"/>
  <c r="K1041" i="4"/>
  <c r="K1109" i="4"/>
  <c r="K1126" i="4"/>
  <c r="K1156" i="4"/>
  <c r="K1162" i="4"/>
  <c r="K1172" i="4"/>
  <c r="K1179" i="4"/>
  <c r="K1193" i="4"/>
  <c r="K1201" i="4"/>
  <c r="K1209" i="4"/>
  <c r="K363" i="4"/>
  <c r="K371" i="4"/>
  <c r="K379" i="4"/>
  <c r="K387" i="4"/>
  <c r="K395" i="4"/>
  <c r="K403" i="4"/>
  <c r="K411" i="4"/>
  <c r="K419" i="4"/>
  <c r="K423" i="4"/>
  <c r="K426" i="4"/>
  <c r="K433" i="4"/>
  <c r="K461" i="4"/>
  <c r="K476" i="4"/>
  <c r="K478" i="4"/>
  <c r="K483" i="4"/>
  <c r="K487" i="4"/>
  <c r="K490" i="4"/>
  <c r="K503" i="4"/>
  <c r="K723" i="4"/>
  <c r="K731" i="4"/>
  <c r="K739" i="4"/>
  <c r="K747" i="4"/>
  <c r="K755" i="4"/>
  <c r="K763" i="4"/>
  <c r="K771" i="4"/>
  <c r="K779" i="4"/>
  <c r="K787" i="4"/>
  <c r="K795" i="4"/>
  <c r="K803" i="4"/>
  <c r="K811" i="4"/>
  <c r="K819" i="4"/>
  <c r="K827" i="4"/>
  <c r="K835" i="4"/>
  <c r="K843" i="4"/>
  <c r="K851" i="4"/>
  <c r="K859" i="4"/>
  <c r="K867" i="4"/>
  <c r="K875" i="4"/>
  <c r="K883" i="4"/>
  <c r="K891" i="4"/>
  <c r="K899" i="4"/>
  <c r="K907" i="4"/>
  <c r="K915" i="4"/>
  <c r="K923" i="4"/>
  <c r="K931" i="4"/>
  <c r="K939" i="4"/>
  <c r="K947" i="4"/>
  <c r="K955" i="4"/>
  <c r="K963" i="4"/>
  <c r="K971" i="4"/>
  <c r="K979" i="4"/>
  <c r="K987" i="4"/>
  <c r="K995" i="4"/>
  <c r="K1002" i="4"/>
  <c r="K1009" i="4"/>
  <c r="K1034" i="4"/>
  <c r="K1050" i="4"/>
  <c r="K1058" i="4"/>
  <c r="K1066" i="4"/>
  <c r="K1141" i="4"/>
  <c r="K1173" i="4"/>
  <c r="K1180" i="4"/>
  <c r="K1194" i="4"/>
  <c r="K1217" i="4"/>
  <c r="K1225" i="4"/>
  <c r="K1233" i="4"/>
  <c r="K1241" i="4"/>
  <c r="K1249" i="4"/>
  <c r="K1257" i="4"/>
  <c r="K1265" i="4"/>
  <c r="K1273" i="4"/>
  <c r="K1281" i="4"/>
  <c r="K1289" i="4"/>
  <c r="K1297" i="4"/>
  <c r="K1305" i="4"/>
  <c r="K1313" i="4"/>
  <c r="K1321" i="4"/>
  <c r="K1329" i="4"/>
  <c r="K1337" i="4"/>
  <c r="K1345" i="4"/>
  <c r="K1353" i="4"/>
  <c r="K1361" i="4"/>
  <c r="K1369" i="4"/>
  <c r="K1377" i="4"/>
  <c r="K1385" i="4"/>
  <c r="K1393" i="4"/>
  <c r="K1401" i="4"/>
  <c r="K1409" i="4"/>
  <c r="K1417" i="4"/>
  <c r="K1425" i="4"/>
  <c r="K1433" i="4"/>
  <c r="K1441" i="4"/>
  <c r="K1449" i="4"/>
  <c r="K1457" i="4"/>
  <c r="K1465" i="4"/>
  <c r="K1473" i="4"/>
  <c r="K1481" i="4"/>
  <c r="K1489" i="4"/>
  <c r="K1497" i="4"/>
  <c r="K1505" i="4"/>
  <c r="K1513" i="4"/>
  <c r="K1521" i="4"/>
  <c r="K1529" i="4"/>
  <c r="K1537" i="4"/>
  <c r="K1545" i="4"/>
  <c r="K1553" i="4"/>
  <c r="K1561" i="4"/>
  <c r="K1569" i="4"/>
  <c r="K1575" i="4"/>
  <c r="K1585" i="4"/>
  <c r="K1590" i="4"/>
  <c r="K1592" i="4"/>
  <c r="K1594" i="4"/>
  <c r="K1631" i="4"/>
  <c r="K1663" i="4"/>
  <c r="K1678" i="4"/>
  <c r="K1686" i="4"/>
  <c r="K1694" i="4"/>
  <c r="K1698" i="4"/>
  <c r="K1733" i="4"/>
  <c r="K1740" i="4"/>
  <c r="K1793" i="4"/>
  <c r="K1800" i="4"/>
  <c r="K1813" i="4"/>
  <c r="K1819" i="4"/>
  <c r="K1832" i="4"/>
  <c r="K1845" i="4"/>
  <c r="K1851" i="4"/>
  <c r="K1864" i="4"/>
  <c r="K1877" i="4"/>
  <c r="K1883" i="4"/>
  <c r="K1890" i="4"/>
  <c r="K1969" i="4"/>
  <c r="K1977" i="4"/>
  <c r="K1985" i="4"/>
  <c r="K1202" i="4"/>
  <c r="K1210" i="4"/>
  <c r="K1218" i="4"/>
  <c r="K1226" i="4"/>
  <c r="K1234" i="4"/>
  <c r="K1242" i="4"/>
  <c r="K1250" i="4"/>
  <c r="K1258" i="4"/>
  <c r="K1266" i="4"/>
  <c r="K1274" i="4"/>
  <c r="K1282" i="4"/>
  <c r="K1290" i="4"/>
  <c r="K1298" i="4"/>
  <c r="K1306" i="4"/>
  <c r="K1314" i="4"/>
  <c r="K1322" i="4"/>
  <c r="K1330" i="4"/>
  <c r="K1338" i="4"/>
  <c r="K1346" i="4"/>
  <c r="K1354" i="4"/>
  <c r="K1362" i="4"/>
  <c r="K1370" i="4"/>
  <c r="K1378" i="4"/>
  <c r="K1386" i="4"/>
  <c r="K1394" i="4"/>
  <c r="K1402" i="4"/>
  <c r="K1410" i="4"/>
  <c r="K1418" i="4"/>
  <c r="K1426" i="4"/>
  <c r="K1434" i="4"/>
  <c r="K1442" i="4"/>
  <c r="K1450" i="4"/>
  <c r="K1458" i="4"/>
  <c r="K1466" i="4"/>
  <c r="K1474" i="4"/>
  <c r="K1482" i="4"/>
  <c r="K1490" i="4"/>
  <c r="K1498" i="4"/>
  <c r="K1506" i="4"/>
  <c r="K1514" i="4"/>
  <c r="K1522" i="4"/>
  <c r="K1530" i="4"/>
  <c r="K1538" i="4"/>
  <c r="K1546" i="4"/>
  <c r="K1554" i="4"/>
  <c r="K1562" i="4"/>
  <c r="K1566" i="4"/>
  <c r="K1574" i="4"/>
  <c r="K1577" i="4"/>
  <c r="K1624" i="4"/>
  <c r="K1626" i="4"/>
  <c r="K1656" i="4"/>
  <c r="K1658" i="4"/>
  <c r="K1695" i="4"/>
  <c r="K1710" i="4"/>
  <c r="K1726" i="4"/>
  <c r="K1741" i="4"/>
  <c r="K1746" i="4"/>
  <c r="K1778" i="4"/>
  <c r="K1801" i="4"/>
  <c r="K1807" i="4"/>
  <c r="K1820" i="4"/>
  <c r="K1833" i="4"/>
  <c r="K1839" i="4"/>
  <c r="K1852" i="4"/>
  <c r="K1865" i="4"/>
  <c r="K1871" i="4"/>
  <c r="K1884" i="4"/>
  <c r="K1906" i="4"/>
  <c r="K1914" i="4"/>
  <c r="K1922" i="4"/>
  <c r="K1930" i="4"/>
  <c r="K1962" i="4"/>
  <c r="K1978" i="4"/>
  <c r="K1986" i="4"/>
  <c r="K1227" i="4"/>
  <c r="K1235" i="4"/>
  <c r="K1243" i="4"/>
  <c r="K1251" i="4"/>
  <c r="K1259" i="4"/>
  <c r="K1267" i="4"/>
  <c r="K1275" i="4"/>
  <c r="K1283" i="4"/>
  <c r="K1291" i="4"/>
  <c r="K1299" i="4"/>
  <c r="K1307" i="4"/>
  <c r="K1315" i="4"/>
  <c r="K1323" i="4"/>
  <c r="K1331" i="4"/>
  <c r="K1339" i="4"/>
  <c r="K1347" i="4"/>
  <c r="K1355" i="4"/>
  <c r="K1363" i="4"/>
  <c r="K1371" i="4"/>
  <c r="K1379" i="4"/>
  <c r="K1387" i="4"/>
  <c r="K1395" i="4"/>
  <c r="K1403" i="4"/>
  <c r="K1411" i="4"/>
  <c r="K1419" i="4"/>
  <c r="K1427" i="4"/>
  <c r="K1435" i="4"/>
  <c r="K1443" i="4"/>
  <c r="K1451" i="4"/>
  <c r="K1459" i="4"/>
  <c r="K1467" i="4"/>
  <c r="K1475" i="4"/>
  <c r="K1483" i="4"/>
  <c r="K1491" i="4"/>
  <c r="K1499" i="4"/>
  <c r="K1507" i="4"/>
  <c r="K1515" i="4"/>
  <c r="K1523" i="4"/>
  <c r="K1531" i="4"/>
  <c r="K1539" i="4"/>
  <c r="K1547" i="4"/>
  <c r="K1555" i="4"/>
  <c r="K1563" i="4"/>
  <c r="K1625" i="4"/>
  <c r="K1657" i="4"/>
  <c r="K1688" i="4"/>
  <c r="K1690" i="4"/>
  <c r="K1719" i="4"/>
  <c r="K1727" i="4"/>
  <c r="K1771" i="4"/>
  <c r="K1779" i="4"/>
  <c r="K1787" i="4"/>
  <c r="K1795" i="4"/>
  <c r="K1808" i="4"/>
  <c r="K1821" i="4"/>
  <c r="K1827" i="4"/>
  <c r="K1840" i="4"/>
  <c r="K1853" i="4"/>
  <c r="K1859" i="4"/>
  <c r="K1872" i="4"/>
  <c r="K1899" i="4"/>
  <c r="K1971" i="4"/>
  <c r="K1979" i="4"/>
  <c r="K1987" i="4"/>
  <c r="K1995" i="4"/>
  <c r="K2003" i="4"/>
  <c r="K2011" i="4"/>
  <c r="K2019" i="4"/>
  <c r="K2027" i="4"/>
  <c r="K2035" i="4"/>
  <c r="K2043" i="4"/>
  <c r="K2051" i="4"/>
  <c r="K1204" i="4"/>
  <c r="K1212" i="4"/>
  <c r="K1220" i="4"/>
  <c r="K1228" i="4"/>
  <c r="K1236" i="4"/>
  <c r="K1244" i="4"/>
  <c r="K1252" i="4"/>
  <c r="K1260" i="4"/>
  <c r="K1268" i="4"/>
  <c r="K1276" i="4"/>
  <c r="K1284" i="4"/>
  <c r="K1292" i="4"/>
  <c r="K1300" i="4"/>
  <c r="K1308" i="4"/>
  <c r="K1316" i="4"/>
  <c r="K1324" i="4"/>
  <c r="K1332" i="4"/>
  <c r="K1340" i="4"/>
  <c r="K1348" i="4"/>
  <c r="K1356" i="4"/>
  <c r="K1364" i="4"/>
  <c r="K1372" i="4"/>
  <c r="K1380" i="4"/>
  <c r="K1388" i="4"/>
  <c r="K1396" i="4"/>
  <c r="K1404" i="4"/>
  <c r="K1412" i="4"/>
  <c r="K1420" i="4"/>
  <c r="K1428" i="4"/>
  <c r="K1436" i="4"/>
  <c r="K1444" i="4"/>
  <c r="K1452" i="4"/>
  <c r="K1460" i="4"/>
  <c r="K1468" i="4"/>
  <c r="K1476" i="4"/>
  <c r="K1484" i="4"/>
  <c r="K1492" i="4"/>
  <c r="K1500" i="4"/>
  <c r="K1508" i="4"/>
  <c r="K1516" i="4"/>
  <c r="K1524" i="4"/>
  <c r="K1532" i="4"/>
  <c r="K1540" i="4"/>
  <c r="K1548" i="4"/>
  <c r="K1556" i="4"/>
  <c r="K1564" i="4"/>
  <c r="K1572" i="4"/>
  <c r="K1582" i="4"/>
  <c r="K1610" i="4"/>
  <c r="K1614" i="4"/>
  <c r="K1618" i="4"/>
  <c r="K1642" i="4"/>
  <c r="K1650" i="4"/>
  <c r="K1689" i="4"/>
  <c r="K1718" i="4"/>
  <c r="K1720" i="4"/>
  <c r="K1722" i="4"/>
  <c r="K1762" i="4"/>
  <c r="K1786" i="4"/>
  <c r="K1788" i="4"/>
  <c r="K1794" i="4"/>
  <c r="K1796" i="4"/>
  <c r="K1809" i="4"/>
  <c r="K1815" i="4"/>
  <c r="K1828" i="4"/>
  <c r="K1841" i="4"/>
  <c r="K1847" i="4"/>
  <c r="K1860" i="4"/>
  <c r="K1873" i="4"/>
  <c r="K1879" i="4"/>
  <c r="K1885" i="4"/>
  <c r="K1940" i="4"/>
  <c r="K1948" i="4"/>
  <c r="K1956" i="4"/>
  <c r="K1972" i="4"/>
  <c r="K1980" i="4"/>
  <c r="K1988" i="4"/>
  <c r="K1996" i="4"/>
  <c r="K2004" i="4"/>
  <c r="K2012" i="4"/>
  <c r="K2020" i="4"/>
  <c r="K1469" i="4"/>
  <c r="K1477" i="4"/>
  <c r="K1485" i="4"/>
  <c r="K1493" i="4"/>
  <c r="K1501" i="4"/>
  <c r="K1509" i="4"/>
  <c r="K1517" i="4"/>
  <c r="K1525" i="4"/>
  <c r="K1533" i="4"/>
  <c r="K1541" i="4"/>
  <c r="K1549" i="4"/>
  <c r="K1557" i="4"/>
  <c r="K1565" i="4"/>
  <c r="K1571" i="4"/>
  <c r="K1573" i="4"/>
  <c r="K1579" i="4"/>
  <c r="K1581" i="4"/>
  <c r="K1602" i="4"/>
  <c r="K1604" i="4"/>
  <c r="K1611" i="4"/>
  <c r="K1643" i="4"/>
  <c r="K1674" i="4"/>
  <c r="K1682" i="4"/>
  <c r="K1721" i="4"/>
  <c r="K1765" i="4"/>
  <c r="K1781" i="4"/>
  <c r="K1789" i="4"/>
  <c r="K1797" i="4"/>
  <c r="K1803" i="4"/>
  <c r="K1816" i="4"/>
  <c r="K1829" i="4"/>
  <c r="K1835" i="4"/>
  <c r="K1848" i="4"/>
  <c r="K1861" i="4"/>
  <c r="K1867" i="4"/>
  <c r="K1880" i="4"/>
  <c r="K1893" i="4"/>
  <c r="K1901" i="4"/>
  <c r="K1909" i="4"/>
  <c r="K1917" i="4"/>
  <c r="K1925" i="4"/>
  <c r="K1933" i="4"/>
  <c r="K1941" i="4"/>
  <c r="K1949" i="4"/>
  <c r="K1957" i="4"/>
  <c r="K1965" i="4"/>
  <c r="K1973" i="4"/>
  <c r="K1981" i="4"/>
  <c r="K1989" i="4"/>
  <c r="K1997" i="4"/>
  <c r="K2005" i="4"/>
  <c r="K2013" i="4"/>
  <c r="K2021" i="4"/>
  <c r="K2029" i="4"/>
  <c r="K2037" i="4"/>
  <c r="K2045" i="4"/>
  <c r="K2053" i="4"/>
  <c r="K2061" i="4"/>
  <c r="K2069" i="4"/>
  <c r="K1302" i="4"/>
  <c r="K1310" i="4"/>
  <c r="K1318" i="4"/>
  <c r="K1326" i="4"/>
  <c r="K1334" i="4"/>
  <c r="K1342" i="4"/>
  <c r="K1350" i="4"/>
  <c r="K1358" i="4"/>
  <c r="K1366" i="4"/>
  <c r="K1374" i="4"/>
  <c r="K1382" i="4"/>
  <c r="K1390" i="4"/>
  <c r="K1398" i="4"/>
  <c r="K1406" i="4"/>
  <c r="K1414" i="4"/>
  <c r="K1422" i="4"/>
  <c r="K1430" i="4"/>
  <c r="K1438" i="4"/>
  <c r="K1446" i="4"/>
  <c r="K1454" i="4"/>
  <c r="K1462" i="4"/>
  <c r="K1470" i="4"/>
  <c r="K1478" i="4"/>
  <c r="K1486" i="4"/>
  <c r="K1494" i="4"/>
  <c r="K1502" i="4"/>
  <c r="K1510" i="4"/>
  <c r="K1518" i="4"/>
  <c r="K1526" i="4"/>
  <c r="K1534" i="4"/>
  <c r="K1542" i="4"/>
  <c r="K1550" i="4"/>
  <c r="K1558" i="4"/>
  <c r="K1570" i="4"/>
  <c r="K1605" i="4"/>
  <c r="K1644" i="4"/>
  <c r="K1675" i="4"/>
  <c r="K1706" i="4"/>
  <c r="K1714" i="4"/>
  <c r="K1750" i="4"/>
  <c r="K1752" i="4"/>
  <c r="K1766" i="4"/>
  <c r="K1804" i="4"/>
  <c r="K1817" i="4"/>
  <c r="K1823" i="4"/>
  <c r="K1836" i="4"/>
  <c r="K1849" i="4"/>
  <c r="K1855" i="4"/>
  <c r="K1868" i="4"/>
  <c r="K1887" i="4"/>
  <c r="K1974" i="4"/>
  <c r="K1982" i="4"/>
  <c r="K1990" i="4"/>
  <c r="K1998" i="4"/>
  <c r="K2006" i="4"/>
  <c r="K2014" i="4"/>
  <c r="K2022" i="4"/>
  <c r="K1239" i="4"/>
  <c r="K1247" i="4"/>
  <c r="K1255" i="4"/>
  <c r="K1263" i="4"/>
  <c r="K1271" i="4"/>
  <c r="K1279" i="4"/>
  <c r="K1287" i="4"/>
  <c r="K1295" i="4"/>
  <c r="K1303" i="4"/>
  <c r="K1311" i="4"/>
  <c r="K1319" i="4"/>
  <c r="K1327" i="4"/>
  <c r="K1335" i="4"/>
  <c r="K1343" i="4"/>
  <c r="K1351" i="4"/>
  <c r="K1359" i="4"/>
  <c r="K1367" i="4"/>
  <c r="K1375" i="4"/>
  <c r="K1383" i="4"/>
  <c r="K1391" i="4"/>
  <c r="K1399" i="4"/>
  <c r="K1407" i="4"/>
  <c r="K1415" i="4"/>
  <c r="K1423" i="4"/>
  <c r="K1431" i="4"/>
  <c r="K1439" i="4"/>
  <c r="K1447" i="4"/>
  <c r="K1455" i="4"/>
  <c r="K1463" i="4"/>
  <c r="K1471" i="4"/>
  <c r="K1479" i="4"/>
  <c r="K1487" i="4"/>
  <c r="K1495" i="4"/>
  <c r="K1503" i="4"/>
  <c r="K1511" i="4"/>
  <c r="K1519" i="4"/>
  <c r="K1527" i="4"/>
  <c r="K1535" i="4"/>
  <c r="K1543" i="4"/>
  <c r="K1551" i="4"/>
  <c r="K1559" i="4"/>
  <c r="K1567" i="4"/>
  <c r="K1578" i="4"/>
  <c r="K1583" i="4"/>
  <c r="K1598" i="4"/>
  <c r="K1669" i="4"/>
  <c r="K1676" i="4"/>
  <c r="K1707" i="4"/>
  <c r="K1731" i="4"/>
  <c r="K1738" i="4"/>
  <c r="K1753" i="4"/>
  <c r="K1775" i="4"/>
  <c r="K1783" i="4"/>
  <c r="K1791" i="4"/>
  <c r="K1805" i="4"/>
  <c r="K1811" i="4"/>
  <c r="K1824" i="4"/>
  <c r="K1837" i="4"/>
  <c r="K1843" i="4"/>
  <c r="K1856" i="4"/>
  <c r="K1869" i="4"/>
  <c r="K1875" i="4"/>
  <c r="K1881" i="4"/>
  <c r="K1895" i="4"/>
  <c r="K1975" i="4"/>
  <c r="K1983" i="4"/>
  <c r="K1991" i="4"/>
  <c r="K1999" i="4"/>
  <c r="K2007" i="4"/>
  <c r="K2015" i="4"/>
  <c r="K2023" i="4"/>
  <c r="K2031" i="4"/>
  <c r="K2039" i="4"/>
  <c r="K2047" i="4"/>
  <c r="K2055" i="4"/>
  <c r="K2063" i="4"/>
  <c r="K2071" i="4"/>
  <c r="K2079" i="4"/>
  <c r="K2087" i="4"/>
  <c r="K2095" i="4"/>
  <c r="K2103" i="4"/>
  <c r="K2111" i="4"/>
  <c r="K2119" i="4"/>
  <c r="K2127" i="4"/>
  <c r="K2135" i="4"/>
  <c r="K2143" i="4"/>
  <c r="K2151" i="4"/>
  <c r="K2159" i="4"/>
  <c r="K2167" i="4"/>
  <c r="K2175" i="4"/>
  <c r="K2183" i="4"/>
  <c r="K2191" i="4"/>
  <c r="K2194" i="4"/>
  <c r="K2204" i="4"/>
  <c r="K2217" i="4"/>
  <c r="K2223" i="4"/>
  <c r="K2236" i="4"/>
  <c r="K2250" i="4"/>
  <c r="K2257" i="4"/>
  <c r="K2265" i="4"/>
  <c r="K2273" i="4"/>
  <c r="K2281" i="4"/>
  <c r="K2285" i="4"/>
  <c r="K2330" i="4"/>
  <c r="K2362" i="4"/>
  <c r="K2386" i="4"/>
  <c r="K2394" i="4"/>
  <c r="K2402" i="4"/>
  <c r="K2410" i="4"/>
  <c r="K2418" i="4"/>
  <c r="K2426" i="4"/>
  <c r="K2434" i="4"/>
  <c r="K2442" i="4"/>
  <c r="K2450" i="4"/>
  <c r="K2458" i="4"/>
  <c r="K2466" i="4"/>
  <c r="K2474" i="4"/>
  <c r="K2482" i="4"/>
  <c r="K2490" i="4"/>
  <c r="K2498" i="4"/>
  <c r="K2506" i="4"/>
  <c r="K2514" i="4"/>
  <c r="K2522" i="4"/>
  <c r="K2530" i="4"/>
  <c r="K2538" i="4"/>
  <c r="K2546" i="4"/>
  <c r="K2561" i="4"/>
  <c r="K2622" i="4"/>
  <c r="K2630" i="4"/>
  <c r="K2638" i="4"/>
  <c r="K2646" i="4"/>
  <c r="K2654" i="4"/>
  <c r="K2662" i="4"/>
  <c r="K2670" i="4"/>
  <c r="K2678" i="4"/>
  <c r="K2686" i="4"/>
  <c r="K2072" i="4"/>
  <c r="K2080" i="4"/>
  <c r="K2088" i="4"/>
  <c r="K2096" i="4"/>
  <c r="K2104" i="4"/>
  <c r="K2112" i="4"/>
  <c r="K2120" i="4"/>
  <c r="K2128" i="4"/>
  <c r="K2136" i="4"/>
  <c r="K2144" i="4"/>
  <c r="K2152" i="4"/>
  <c r="K2160" i="4"/>
  <c r="K2168" i="4"/>
  <c r="K2176" i="4"/>
  <c r="K2184" i="4"/>
  <c r="K2186" i="4"/>
  <c r="K2192" i="4"/>
  <c r="K2199" i="4"/>
  <c r="K2205" i="4"/>
  <c r="K2211" i="4"/>
  <c r="K2224" i="4"/>
  <c r="K2235" i="4"/>
  <c r="K2237" i="4"/>
  <c r="K2251" i="4"/>
  <c r="K2258" i="4"/>
  <c r="K2266" i="4"/>
  <c r="K2274" i="4"/>
  <c r="K2278" i="4"/>
  <c r="K2282" i="4"/>
  <c r="K2312" i="4"/>
  <c r="K2335" i="4"/>
  <c r="K2356" i="4"/>
  <c r="K2363" i="4"/>
  <c r="K2371" i="4"/>
  <c r="K2379" i="4"/>
  <c r="K2387" i="4"/>
  <c r="K2395" i="4"/>
  <c r="K2403" i="4"/>
  <c r="K2411" i="4"/>
  <c r="K2419" i="4"/>
  <c r="K2427" i="4"/>
  <c r="K2435" i="4"/>
  <c r="K2443" i="4"/>
  <c r="K2445" i="4"/>
  <c r="K2451" i="4"/>
  <c r="K2453" i="4"/>
  <c r="K2459" i="4"/>
  <c r="K2461" i="4"/>
  <c r="K2467" i="4"/>
  <c r="K2469" i="4"/>
  <c r="K2475" i="4"/>
  <c r="K2483" i="4"/>
  <c r="K2491" i="4"/>
  <c r="K2499" i="4"/>
  <c r="K2507" i="4"/>
  <c r="K2515" i="4"/>
  <c r="K2523" i="4"/>
  <c r="K2531" i="4"/>
  <c r="K2539" i="4"/>
  <c r="K2547" i="4"/>
  <c r="K2562" i="4"/>
  <c r="K2591" i="4"/>
  <c r="K2599" i="4"/>
  <c r="K2607" i="4"/>
  <c r="K2615" i="4"/>
  <c r="K2623" i="4"/>
  <c r="K2631" i="4"/>
  <c r="K2639" i="4"/>
  <c r="K2647" i="4"/>
  <c r="K2655" i="4"/>
  <c r="K2663" i="4"/>
  <c r="K2671" i="4"/>
  <c r="K2679" i="4"/>
  <c r="K2687" i="4"/>
  <c r="K2695" i="4"/>
  <c r="K2703" i="4"/>
  <c r="K2711" i="4"/>
  <c r="K2719" i="4"/>
  <c r="K2727" i="4"/>
  <c r="K2735" i="4"/>
  <c r="K2742" i="4"/>
  <c r="K2780" i="4"/>
  <c r="K2826" i="4"/>
  <c r="K1993" i="4"/>
  <c r="K2001" i="4"/>
  <c r="K2009" i="4"/>
  <c r="K2017" i="4"/>
  <c r="K2025" i="4"/>
  <c r="K2033" i="4"/>
  <c r="K2041" i="4"/>
  <c r="K2049" i="4"/>
  <c r="K2057" i="4"/>
  <c r="K2065" i="4"/>
  <c r="K2073" i="4"/>
  <c r="K2081" i="4"/>
  <c r="K2089" i="4"/>
  <c r="K2097" i="4"/>
  <c r="K2105" i="4"/>
  <c r="K2113" i="4"/>
  <c r="K2121" i="4"/>
  <c r="K2129" i="4"/>
  <c r="K2137" i="4"/>
  <c r="K2145" i="4"/>
  <c r="K2153" i="4"/>
  <c r="K2161" i="4"/>
  <c r="K2169" i="4"/>
  <c r="K2177" i="4"/>
  <c r="K2185" i="4"/>
  <c r="K2193" i="4"/>
  <c r="K2212" i="4"/>
  <c r="K2225" i="4"/>
  <c r="K2231" i="4"/>
  <c r="K2244" i="4"/>
  <c r="K2259" i="4"/>
  <c r="K2297" i="4"/>
  <c r="K2321" i="4"/>
  <c r="K2336" i="4"/>
  <c r="K2346" i="4"/>
  <c r="K2357" i="4"/>
  <c r="K2364" i="4"/>
  <c r="K2372" i="4"/>
  <c r="K2380" i="4"/>
  <c r="K2388" i="4"/>
  <c r="K2396" i="4"/>
  <c r="K2404" i="4"/>
  <c r="K2412" i="4"/>
  <c r="K2420" i="4"/>
  <c r="K2428" i="4"/>
  <c r="K2436" i="4"/>
  <c r="K2444" i="4"/>
  <c r="K2452" i="4"/>
  <c r="K2460" i="4"/>
  <c r="K2468" i="4"/>
  <c r="K2476" i="4"/>
  <c r="K2484" i="4"/>
  <c r="K2492" i="4"/>
  <c r="K2500" i="4"/>
  <c r="K2508" i="4"/>
  <c r="K2516" i="4"/>
  <c r="K2524" i="4"/>
  <c r="K2532" i="4"/>
  <c r="K2540" i="4"/>
  <c r="K2548" i="4"/>
  <c r="K2570" i="4"/>
  <c r="K2584" i="4"/>
  <c r="K2640" i="4"/>
  <c r="K2773" i="4"/>
  <c r="K1994" i="4"/>
  <c r="K2002" i="4"/>
  <c r="K2010" i="4"/>
  <c r="K2018" i="4"/>
  <c r="K2026" i="4"/>
  <c r="K2034" i="4"/>
  <c r="K2042" i="4"/>
  <c r="K2050" i="4"/>
  <c r="K2058" i="4"/>
  <c r="K2066" i="4"/>
  <c r="K2074" i="4"/>
  <c r="K2082" i="4"/>
  <c r="K2090" i="4"/>
  <c r="K2098" i="4"/>
  <c r="K2106" i="4"/>
  <c r="K2114" i="4"/>
  <c r="K2122" i="4"/>
  <c r="K2130" i="4"/>
  <c r="K2138" i="4"/>
  <c r="K2146" i="4"/>
  <c r="K2154" i="4"/>
  <c r="K2162" i="4"/>
  <c r="K2170" i="4"/>
  <c r="K2200" i="4"/>
  <c r="K2201" i="4"/>
  <c r="K2213" i="4"/>
  <c r="K2219" i="4"/>
  <c r="K2232" i="4"/>
  <c r="K2243" i="4"/>
  <c r="K2245" i="4"/>
  <c r="K2284" i="4"/>
  <c r="K2306" i="4"/>
  <c r="K2314" i="4"/>
  <c r="K2318" i="4"/>
  <c r="K2343" i="4"/>
  <c r="K2354" i="4"/>
  <c r="K2381" i="4"/>
  <c r="K2389" i="4"/>
  <c r="K2477" i="4"/>
  <c r="K2485" i="4"/>
  <c r="K2493" i="4"/>
  <c r="K2501" i="4"/>
  <c r="K2509" i="4"/>
  <c r="K2517" i="4"/>
  <c r="K2525" i="4"/>
  <c r="K2533" i="4"/>
  <c r="K2541" i="4"/>
  <c r="K2549" i="4"/>
  <c r="K2556" i="4"/>
  <c r="K2571" i="4"/>
  <c r="K2578" i="4"/>
  <c r="K2745" i="4"/>
  <c r="K2751" i="4"/>
  <c r="K2766" i="4"/>
  <c r="K2782" i="4"/>
  <c r="K2059" i="4"/>
  <c r="K2067" i="4"/>
  <c r="K2075" i="4"/>
  <c r="K2083" i="4"/>
  <c r="K2091" i="4"/>
  <c r="K2099" i="4"/>
  <c r="K2107" i="4"/>
  <c r="K2115" i="4"/>
  <c r="K2123" i="4"/>
  <c r="K2131" i="4"/>
  <c r="K2139" i="4"/>
  <c r="K2147" i="4"/>
  <c r="K2155" i="4"/>
  <c r="K2163" i="4"/>
  <c r="K2171" i="4"/>
  <c r="K2179" i="4"/>
  <c r="K2187" i="4"/>
  <c r="K2195" i="4"/>
  <c r="K2207" i="4"/>
  <c r="K2220" i="4"/>
  <c r="K2233" i="4"/>
  <c r="K2253" i="4"/>
  <c r="K2261" i="4"/>
  <c r="K2269" i="4"/>
  <c r="K2277" i="4"/>
  <c r="K2299" i="4"/>
  <c r="K2334" i="4"/>
  <c r="K2344" i="4"/>
  <c r="K2382" i="4"/>
  <c r="K2390" i="4"/>
  <c r="K2398" i="4"/>
  <c r="K2406" i="4"/>
  <c r="K2414" i="4"/>
  <c r="K2422" i="4"/>
  <c r="K2430" i="4"/>
  <c r="K2438" i="4"/>
  <c r="K2446" i="4"/>
  <c r="K2454" i="4"/>
  <c r="K2462" i="4"/>
  <c r="K2470" i="4"/>
  <c r="K2478" i="4"/>
  <c r="K2486" i="4"/>
  <c r="K2494" i="4"/>
  <c r="K2502" i="4"/>
  <c r="K2510" i="4"/>
  <c r="K2518" i="4"/>
  <c r="K2526" i="4"/>
  <c r="K2534" i="4"/>
  <c r="K2542" i="4"/>
  <c r="K2550" i="4"/>
  <c r="K2554" i="4"/>
  <c r="K2557" i="4"/>
  <c r="K2565" i="4"/>
  <c r="K2586" i="4"/>
  <c r="K2634" i="4"/>
  <c r="K2642" i="4"/>
  <c r="K2650" i="4"/>
  <c r="K2658" i="4"/>
  <c r="K2666" i="4"/>
  <c r="K2674" i="4"/>
  <c r="K2682" i="4"/>
  <c r="K2690" i="4"/>
  <c r="K2698" i="4"/>
  <c r="K2706" i="4"/>
  <c r="K2714" i="4"/>
  <c r="K2722" i="4"/>
  <c r="K2730" i="4"/>
  <c r="K2738" i="4"/>
  <c r="K2759" i="4"/>
  <c r="K2806" i="4"/>
  <c r="K2866" i="4"/>
  <c r="K2028" i="4"/>
  <c r="K2036" i="4"/>
  <c r="K2044" i="4"/>
  <c r="K2052" i="4"/>
  <c r="K2060" i="4"/>
  <c r="K2068" i="4"/>
  <c r="K2076" i="4"/>
  <c r="K2084" i="4"/>
  <c r="K2092" i="4"/>
  <c r="K2100" i="4"/>
  <c r="K2108" i="4"/>
  <c r="K2116" i="4"/>
  <c r="K2124" i="4"/>
  <c r="K2132" i="4"/>
  <c r="K2140" i="4"/>
  <c r="K2148" i="4"/>
  <c r="K2156" i="4"/>
  <c r="K2164" i="4"/>
  <c r="K2172" i="4"/>
  <c r="K2178" i="4"/>
  <c r="K2180" i="4"/>
  <c r="K2188" i="4"/>
  <c r="K2190" i="4"/>
  <c r="K2196" i="4"/>
  <c r="K2208" i="4"/>
  <c r="K2221" i="4"/>
  <c r="K2227" i="4"/>
  <c r="K2240" i="4"/>
  <c r="K2254" i="4"/>
  <c r="K2262" i="4"/>
  <c r="K2270" i="4"/>
  <c r="K2293" i="4"/>
  <c r="K2298" i="4"/>
  <c r="K2331" i="4"/>
  <c r="K2375" i="4"/>
  <c r="K2383" i="4"/>
  <c r="K2391" i="4"/>
  <c r="K2397" i="4"/>
  <c r="K2399" i="4"/>
  <c r="K2405" i="4"/>
  <c r="K2407" i="4"/>
  <c r="K2413" i="4"/>
  <c r="K2415" i="4"/>
  <c r="K2421" i="4"/>
  <c r="K2423" i="4"/>
  <c r="K2429" i="4"/>
  <c r="K2431" i="4"/>
  <c r="K2437" i="4"/>
  <c r="K2439" i="4"/>
  <c r="K2447" i="4"/>
  <c r="K2449" i="4"/>
  <c r="K2455" i="4"/>
  <c r="K2457" i="4"/>
  <c r="K2463" i="4"/>
  <c r="K2465" i="4"/>
  <c r="K2471" i="4"/>
  <c r="K2479" i="4"/>
  <c r="K2487" i="4"/>
  <c r="K2495" i="4"/>
  <c r="K2503" i="4"/>
  <c r="K2511" i="4"/>
  <c r="K2519" i="4"/>
  <c r="K2527" i="4"/>
  <c r="K2535" i="4"/>
  <c r="K2543" i="4"/>
  <c r="K2553" i="4"/>
  <c r="K2558" i="4"/>
  <c r="K2635" i="4"/>
  <c r="K2643" i="4"/>
  <c r="K2651" i="4"/>
  <c r="K2659" i="4"/>
  <c r="K2667" i="4"/>
  <c r="K2675" i="4"/>
  <c r="K2683" i="4"/>
  <c r="K2691" i="4"/>
  <c r="K2699" i="4"/>
  <c r="K2753" i="4"/>
  <c r="K2814" i="4"/>
  <c r="K2030" i="4"/>
  <c r="K2038" i="4"/>
  <c r="K2046" i="4"/>
  <c r="K2054" i="4"/>
  <c r="K2062" i="4"/>
  <c r="K2070" i="4"/>
  <c r="K2078" i="4"/>
  <c r="K2086" i="4"/>
  <c r="K2094" i="4"/>
  <c r="K2102" i="4"/>
  <c r="K2110" i="4"/>
  <c r="K2118" i="4"/>
  <c r="K2126" i="4"/>
  <c r="K2134" i="4"/>
  <c r="K2142" i="4"/>
  <c r="K2150" i="4"/>
  <c r="K2158" i="4"/>
  <c r="K2166" i="4"/>
  <c r="K2216" i="4"/>
  <c r="K2229" i="4"/>
  <c r="K2249" i="4"/>
  <c r="K2286" i="4"/>
  <c r="K2288" i="4"/>
  <c r="K2302" i="4"/>
  <c r="K2310" i="4"/>
  <c r="K2322" i="4"/>
  <c r="K2361" i="4"/>
  <c r="K2385" i="4"/>
  <c r="K2393" i="4"/>
  <c r="K2473" i="4"/>
  <c r="K2481" i="4"/>
  <c r="K2489" i="4"/>
  <c r="K2497" i="4"/>
  <c r="K2505" i="4"/>
  <c r="K2513" i="4"/>
  <c r="K2521" i="4"/>
  <c r="K2529" i="4"/>
  <c r="K2537" i="4"/>
  <c r="K2545" i="4"/>
  <c r="K2637" i="4"/>
  <c r="K2645" i="4"/>
  <c r="K2653" i="4"/>
  <c r="K2661" i="4"/>
  <c r="K2669" i="4"/>
  <c r="K2677" i="4"/>
  <c r="K2685" i="4"/>
  <c r="K2755" i="4"/>
  <c r="K2768" i="4"/>
  <c r="K2776" i="4"/>
  <c r="K2789" i="4"/>
  <c r="K2795" i="4"/>
  <c r="K2808" i="4"/>
  <c r="K2833" i="4"/>
  <c r="K2839" i="4"/>
  <c r="K2853" i="4"/>
  <c r="K2948" i="4"/>
  <c r="K2956" i="4"/>
  <c r="K2964" i="4"/>
  <c r="K2972" i="4"/>
  <c r="K2980" i="4"/>
  <c r="K2988" i="4"/>
  <c r="K2996" i="4"/>
  <c r="K3004" i="4"/>
  <c r="K3012" i="4"/>
  <c r="K3020" i="4"/>
  <c r="K3028" i="4"/>
  <c r="K3036" i="4"/>
  <c r="K3044" i="4"/>
  <c r="K3052" i="4"/>
  <c r="K3060" i="4"/>
  <c r="K3068" i="4"/>
  <c r="K3076" i="4"/>
  <c r="K3084" i="4"/>
  <c r="K3092" i="4"/>
  <c r="K3100" i="4"/>
  <c r="K3108" i="4"/>
  <c r="K3116" i="4"/>
  <c r="K3131" i="4"/>
  <c r="K3208" i="4"/>
  <c r="K3216" i="4"/>
  <c r="K3224" i="4"/>
  <c r="K3232" i="4"/>
  <c r="K3240" i="4"/>
  <c r="K3248" i="4"/>
  <c r="K3256" i="4"/>
  <c r="K3264" i="4"/>
  <c r="K3280" i="4"/>
  <c r="K3288" i="4"/>
  <c r="K3296" i="4"/>
  <c r="K3304" i="4"/>
  <c r="K3312" i="4"/>
  <c r="K3320" i="4"/>
  <c r="K3328" i="4"/>
  <c r="K3336" i="4"/>
  <c r="K3344" i="4"/>
  <c r="K3352" i="4"/>
  <c r="K3360" i="4"/>
  <c r="K3368" i="4"/>
  <c r="K3376" i="4"/>
  <c r="K3384" i="4"/>
  <c r="K3392" i="4"/>
  <c r="K3400" i="4"/>
  <c r="K3405" i="4"/>
  <c r="K3408" i="4"/>
  <c r="K2648" i="4"/>
  <c r="K2656" i="4"/>
  <c r="K2664" i="4"/>
  <c r="K2672" i="4"/>
  <c r="K2680" i="4"/>
  <c r="K2688" i="4"/>
  <c r="K2696" i="4"/>
  <c r="K2704" i="4"/>
  <c r="K2712" i="4"/>
  <c r="K2720" i="4"/>
  <c r="K2728" i="4"/>
  <c r="K2736" i="4"/>
  <c r="K2743" i="4"/>
  <c r="K2756" i="4"/>
  <c r="K2769" i="4"/>
  <c r="K2777" i="4"/>
  <c r="K2783" i="4"/>
  <c r="K2796" i="4"/>
  <c r="K2809" i="4"/>
  <c r="K2815" i="4"/>
  <c r="K2821" i="4"/>
  <c r="K2827" i="4"/>
  <c r="K2828" i="4"/>
  <c r="K2840" i="4"/>
  <c r="K2854" i="4"/>
  <c r="K2862" i="4"/>
  <c r="K2949" i="4"/>
  <c r="K2957" i="4"/>
  <c r="K2965" i="4"/>
  <c r="K2973" i="4"/>
  <c r="K2981" i="4"/>
  <c r="K2989" i="4"/>
  <c r="K2997" i="4"/>
  <c r="K3005" i="4"/>
  <c r="K3013" i="4"/>
  <c r="K3021" i="4"/>
  <c r="K3029" i="4"/>
  <c r="K3037" i="4"/>
  <c r="K3045" i="4"/>
  <c r="K3053" i="4"/>
  <c r="K3061" i="4"/>
  <c r="K3069" i="4"/>
  <c r="K3077" i="4"/>
  <c r="K3085" i="4"/>
  <c r="K3093" i="4"/>
  <c r="K3101" i="4"/>
  <c r="K3109" i="4"/>
  <c r="K3117" i="4"/>
  <c r="K3129" i="4"/>
  <c r="K3193" i="4"/>
  <c r="K3201" i="4"/>
  <c r="K3209" i="4"/>
  <c r="K3217" i="4"/>
  <c r="K3225" i="4"/>
  <c r="K3233" i="4"/>
  <c r="K3249" i="4"/>
  <c r="K3281" i="4"/>
  <c r="K3289" i="4"/>
  <c r="K3297" i="4"/>
  <c r="K3305" i="4"/>
  <c r="K3313" i="4"/>
  <c r="K3321" i="4"/>
  <c r="K3329" i="4"/>
  <c r="K3337" i="4"/>
  <c r="K3345" i="4"/>
  <c r="K3353" i="4"/>
  <c r="K3361" i="4"/>
  <c r="K3369" i="4"/>
  <c r="K3377" i="4"/>
  <c r="K3385" i="4"/>
  <c r="K3393" i="4"/>
  <c r="K2641" i="4"/>
  <c r="K2649" i="4"/>
  <c r="K2657" i="4"/>
  <c r="K2665" i="4"/>
  <c r="K2673" i="4"/>
  <c r="K2681" i="4"/>
  <c r="K2689" i="4"/>
  <c r="K2697" i="4"/>
  <c r="K2705" i="4"/>
  <c r="K2713" i="4"/>
  <c r="K2721" i="4"/>
  <c r="K2729" i="4"/>
  <c r="K2737" i="4"/>
  <c r="K2744" i="4"/>
  <c r="K2757" i="4"/>
  <c r="K2763" i="4"/>
  <c r="K2770" i="4"/>
  <c r="K2784" i="4"/>
  <c r="K2797" i="4"/>
  <c r="K2803" i="4"/>
  <c r="K2816" i="4"/>
  <c r="K2841" i="4"/>
  <c r="K2858" i="4"/>
  <c r="K2942" i="4"/>
  <c r="K2950" i="4"/>
  <c r="K2958" i="4"/>
  <c r="K2966" i="4"/>
  <c r="K2974" i="4"/>
  <c r="K2982" i="4"/>
  <c r="K2990" i="4"/>
  <c r="K2998" i="4"/>
  <c r="K3006" i="4"/>
  <c r="K3014" i="4"/>
  <c r="K3022" i="4"/>
  <c r="K3030" i="4"/>
  <c r="K3038" i="4"/>
  <c r="K3046" i="4"/>
  <c r="K3054" i="4"/>
  <c r="K3062" i="4"/>
  <c r="K3070" i="4"/>
  <c r="K3078" i="4"/>
  <c r="K3086" i="4"/>
  <c r="K3094" i="4"/>
  <c r="K3102" i="4"/>
  <c r="K3110" i="4"/>
  <c r="K3124" i="4"/>
  <c r="K3146" i="4"/>
  <c r="K3154" i="4"/>
  <c r="K3162" i="4"/>
  <c r="K3170" i="4"/>
  <c r="K3186" i="4"/>
  <c r="K3194" i="4"/>
  <c r="K3202" i="4"/>
  <c r="K3210" i="4"/>
  <c r="K3218" i="4"/>
  <c r="K3226" i="4"/>
  <c r="K3234" i="4"/>
  <c r="K3242" i="4"/>
  <c r="K3250" i="4"/>
  <c r="K3258" i="4"/>
  <c r="K3266" i="4"/>
  <c r="K3274" i="4"/>
  <c r="K3282" i="4"/>
  <c r="K3290" i="4"/>
  <c r="K3298" i="4"/>
  <c r="K3306" i="4"/>
  <c r="K3314" i="4"/>
  <c r="K3322" i="4"/>
  <c r="K3330" i="4"/>
  <c r="K3338" i="4"/>
  <c r="K3346" i="4"/>
  <c r="K3354" i="4"/>
  <c r="K3362" i="4"/>
  <c r="K3370" i="4"/>
  <c r="K3378" i="4"/>
  <c r="K3386" i="4"/>
  <c r="K3480" i="4"/>
  <c r="K2707" i="4"/>
  <c r="K2715" i="4"/>
  <c r="K2723" i="4"/>
  <c r="K2731" i="4"/>
  <c r="K2739" i="4"/>
  <c r="K2752" i="4"/>
  <c r="K2765" i="4"/>
  <c r="K2772" i="4"/>
  <c r="K2779" i="4"/>
  <c r="K2792" i="4"/>
  <c r="K2805" i="4"/>
  <c r="K2811" i="4"/>
  <c r="K2823" i="4"/>
  <c r="K2824" i="4"/>
  <c r="K2836" i="4"/>
  <c r="K2847" i="4"/>
  <c r="K2850" i="4"/>
  <c r="K2865" i="4"/>
  <c r="K2944" i="4"/>
  <c r="K2952" i="4"/>
  <c r="K2960" i="4"/>
  <c r="K2968" i="4"/>
  <c r="K2976" i="4"/>
  <c r="K2984" i="4"/>
  <c r="K2992" i="4"/>
  <c r="K3000" i="4"/>
  <c r="K3008" i="4"/>
  <c r="K3016" i="4"/>
  <c r="K3024" i="4"/>
  <c r="K3032" i="4"/>
  <c r="K3040" i="4"/>
  <c r="K3048" i="4"/>
  <c r="K3056" i="4"/>
  <c r="K3064" i="4"/>
  <c r="K3072" i="4"/>
  <c r="K3080" i="4"/>
  <c r="K3088" i="4"/>
  <c r="K3096" i="4"/>
  <c r="K3104" i="4"/>
  <c r="K3112" i="4"/>
  <c r="K3125" i="4"/>
  <c r="K3132" i="4"/>
  <c r="K3137" i="4"/>
  <c r="K3164" i="4"/>
  <c r="K3172" i="4"/>
  <c r="K3180" i="4"/>
  <c r="K3284" i="4"/>
  <c r="K3292" i="4"/>
  <c r="K3300" i="4"/>
  <c r="K3308" i="4"/>
  <c r="K3316" i="4"/>
  <c r="K3324" i="4"/>
  <c r="K3332" i="4"/>
  <c r="K3340" i="4"/>
  <c r="K3348" i="4"/>
  <c r="K3356" i="4"/>
  <c r="K3364" i="4"/>
  <c r="K3372" i="4"/>
  <c r="K3380" i="4"/>
  <c r="K3388" i="4"/>
  <c r="K3396" i="4"/>
  <c r="K3404" i="4"/>
  <c r="K3412" i="4"/>
  <c r="K3418" i="4"/>
  <c r="K2793" i="4"/>
  <c r="K2799" i="4"/>
  <c r="K2812" i="4"/>
  <c r="K2837" i="4"/>
  <c r="K2843" i="4"/>
  <c r="K2851" i="4"/>
  <c r="K2945" i="4"/>
  <c r="K2953" i="4"/>
  <c r="K2961" i="4"/>
  <c r="K2969" i="4"/>
  <c r="K2977" i="4"/>
  <c r="K2985" i="4"/>
  <c r="K2993" i="4"/>
  <c r="K3001" i="4"/>
  <c r="K3009" i="4"/>
  <c r="K3017" i="4"/>
  <c r="K3025" i="4"/>
  <c r="K3033" i="4"/>
  <c r="K3041" i="4"/>
  <c r="K3049" i="4"/>
  <c r="K3057" i="4"/>
  <c r="K3065" i="4"/>
  <c r="K3073" i="4"/>
  <c r="K3081" i="4"/>
  <c r="K3089" i="4"/>
  <c r="K3097" i="4"/>
  <c r="K3105" i="4"/>
  <c r="K3113" i="4"/>
  <c r="K3120" i="4"/>
  <c r="K3157" i="4"/>
  <c r="K3165" i="4"/>
  <c r="K3173" i="4"/>
  <c r="K3181" i="4"/>
  <c r="K3189" i="4"/>
  <c r="K3205" i="4"/>
  <c r="K3213" i="4"/>
  <c r="K3221" i="4"/>
  <c r="K3277" i="4"/>
  <c r="K3285" i="4"/>
  <c r="K3293" i="4"/>
  <c r="K3301" i="4"/>
  <c r="K3309" i="4"/>
  <c r="K3317" i="4"/>
  <c r="K3325" i="4"/>
  <c r="K3333" i="4"/>
  <c r="K3341" i="4"/>
  <c r="K3349" i="4"/>
  <c r="K3357" i="4"/>
  <c r="K3365" i="4"/>
  <c r="K3373" i="4"/>
  <c r="K3381" i="4"/>
  <c r="K3389" i="4"/>
  <c r="K3397" i="4"/>
  <c r="K3409" i="4"/>
  <c r="K3417" i="4"/>
  <c r="K3424" i="4"/>
  <c r="K3444" i="4"/>
  <c r="K3452" i="4"/>
  <c r="K2693" i="4"/>
  <c r="K2701" i="4"/>
  <c r="K2709" i="4"/>
  <c r="K2717" i="4"/>
  <c r="K2725" i="4"/>
  <c r="K2733" i="4"/>
  <c r="K2741" i="4"/>
  <c r="K2747" i="4"/>
  <c r="K2760" i="4"/>
  <c r="K2774" i="4"/>
  <c r="K2781" i="4"/>
  <c r="K2787" i="4"/>
  <c r="K2800" i="4"/>
  <c r="K2813" i="4"/>
  <c r="K2819" i="4"/>
  <c r="K2825" i="4"/>
  <c r="K2831" i="4"/>
  <c r="K2844" i="4"/>
  <c r="K2874" i="4"/>
  <c r="K2882" i="4"/>
  <c r="K2890" i="4"/>
  <c r="K2898" i="4"/>
  <c r="K2906" i="4"/>
  <c r="K2914" i="4"/>
  <c r="K2922" i="4"/>
  <c r="K2930" i="4"/>
  <c r="K2938" i="4"/>
  <c r="K2946" i="4"/>
  <c r="K2954" i="4"/>
  <c r="K2962" i="4"/>
  <c r="K2970" i="4"/>
  <c r="K2978" i="4"/>
  <c r="K2986" i="4"/>
  <c r="K2994" i="4"/>
  <c r="K3002" i="4"/>
  <c r="K3010" i="4"/>
  <c r="K3018" i="4"/>
  <c r="K3026" i="4"/>
  <c r="K3034" i="4"/>
  <c r="K3042" i="4"/>
  <c r="K3050" i="4"/>
  <c r="K3058" i="4"/>
  <c r="K3066" i="4"/>
  <c r="K3074" i="4"/>
  <c r="K3082" i="4"/>
  <c r="K3090" i="4"/>
  <c r="K3098" i="4"/>
  <c r="K3106" i="4"/>
  <c r="K3114" i="4"/>
  <c r="K3119" i="4"/>
  <c r="K3121" i="4"/>
  <c r="K3133" i="4"/>
  <c r="K3206" i="4"/>
  <c r="K3214" i="4"/>
  <c r="K3222" i="4"/>
  <c r="K3230" i="4"/>
  <c r="K3238" i="4"/>
  <c r="K3246" i="4"/>
  <c r="K3254" i="4"/>
  <c r="K3262" i="4"/>
  <c r="K3270" i="4"/>
  <c r="K3278" i="4"/>
  <c r="K3286" i="4"/>
  <c r="K3294" i="4"/>
  <c r="K3302" i="4"/>
  <c r="K3310" i="4"/>
  <c r="K3318" i="4"/>
  <c r="K3326" i="4"/>
  <c r="K3334" i="4"/>
  <c r="K3342" i="4"/>
  <c r="K3350" i="4"/>
  <c r="K3358" i="4"/>
  <c r="K3366" i="4"/>
  <c r="K3374" i="4"/>
  <c r="K3382" i="4"/>
  <c r="K3390" i="4"/>
  <c r="K3398" i="4"/>
  <c r="K3421" i="4"/>
  <c r="K3429" i="4"/>
  <c r="K3445" i="4"/>
  <c r="K2694" i="4"/>
  <c r="K2702" i="4"/>
  <c r="K2710" i="4"/>
  <c r="K2718" i="4"/>
  <c r="K2726" i="4"/>
  <c r="K2734" i="4"/>
  <c r="K2748" i="4"/>
  <c r="K2761" i="4"/>
  <c r="K2767" i="4"/>
  <c r="K2775" i="4"/>
  <c r="K2788" i="4"/>
  <c r="K2801" i="4"/>
  <c r="K2807" i="4"/>
  <c r="K2820" i="4"/>
  <c r="K2832" i="4"/>
  <c r="K2845" i="4"/>
  <c r="K2860" i="4"/>
  <c r="K2947" i="4"/>
  <c r="K2955" i="4"/>
  <c r="K2963" i="4"/>
  <c r="K2971" i="4"/>
  <c r="K2979" i="4"/>
  <c r="K2987" i="4"/>
  <c r="K2995" i="4"/>
  <c r="K3003" i="4"/>
  <c r="K3011" i="4"/>
  <c r="K3019" i="4"/>
  <c r="K3027" i="4"/>
  <c r="K3035" i="4"/>
  <c r="K3043" i="4"/>
  <c r="K3051" i="4"/>
  <c r="K3059" i="4"/>
  <c r="K3067" i="4"/>
  <c r="K3075" i="4"/>
  <c r="K3083" i="4"/>
  <c r="K3091" i="4"/>
  <c r="K3099" i="4"/>
  <c r="K3107" i="4"/>
  <c r="K3115" i="4"/>
  <c r="K3128" i="4"/>
  <c r="K3135" i="4"/>
  <c r="K3279" i="4"/>
  <c r="K3287" i="4"/>
  <c r="K3295" i="4"/>
  <c r="K3303" i="4"/>
  <c r="K3311" i="4"/>
  <c r="K3319" i="4"/>
  <c r="K3327" i="4"/>
  <c r="K3335" i="4"/>
  <c r="K3343" i="4"/>
  <c r="K3351" i="4"/>
  <c r="K3359" i="4"/>
  <c r="K3367" i="4"/>
  <c r="K3375" i="4"/>
  <c r="K3383" i="4"/>
  <c r="K3391" i="4"/>
  <c r="K3399" i="4"/>
  <c r="K3406" i="4"/>
  <c r="K3407" i="4"/>
  <c r="K3414" i="4"/>
  <c r="K3415" i="4"/>
  <c r="K3422" i="4"/>
  <c r="K3423" i="4"/>
  <c r="K3430" i="4"/>
  <c r="K3431" i="4"/>
  <c r="K3446" i="4"/>
  <c r="K3454" i="4"/>
  <c r="K3476" i="4"/>
  <c r="K3485" i="4"/>
  <c r="K3493" i="4"/>
  <c r="K3501" i="4"/>
  <c r="K3509" i="4"/>
  <c r="K3517" i="4"/>
  <c r="K3525" i="4"/>
  <c r="K3533" i="4"/>
  <c r="K3541" i="4"/>
  <c r="K3549" i="4"/>
  <c r="K3557" i="4"/>
  <c r="K3565" i="4"/>
  <c r="K3573" i="4"/>
  <c r="K3581" i="4"/>
  <c r="K3589" i="4"/>
  <c r="K3597" i="4"/>
  <c r="K3605" i="4"/>
  <c r="K3613" i="4"/>
  <c r="K3621" i="4"/>
  <c r="K3629" i="4"/>
  <c r="K3637" i="4"/>
  <c r="K3645" i="4"/>
  <c r="K3653" i="4"/>
  <c r="K3661" i="4"/>
  <c r="K3669" i="4"/>
  <c r="K3677" i="4"/>
  <c r="K3685" i="4"/>
  <c r="K3693" i="4"/>
  <c r="K3701" i="4"/>
  <c r="K3706" i="4"/>
  <c r="K3709" i="4"/>
  <c r="K3715" i="4"/>
  <c r="K3726" i="4"/>
  <c r="K3735" i="4"/>
  <c r="K3752" i="4"/>
  <c r="K3760" i="4"/>
  <c r="K3768" i="4"/>
  <c r="K3776" i="4"/>
  <c r="K3784" i="4"/>
  <c r="K3792" i="4"/>
  <c r="K3800" i="4"/>
  <c r="K3808" i="4"/>
  <c r="K3816" i="4"/>
  <c r="K3824" i="4"/>
  <c r="K3832" i="4"/>
  <c r="K3840" i="4"/>
  <c r="K3848" i="4"/>
  <c r="K3856" i="4"/>
  <c r="K3864" i="4"/>
  <c r="K3872" i="4"/>
  <c r="K3880" i="4"/>
  <c r="K3888" i="4"/>
  <c r="K3896" i="4"/>
  <c r="K3904" i="4"/>
  <c r="H3935" i="4"/>
  <c r="K3944" i="4"/>
  <c r="K3945" i="4"/>
  <c r="K3947" i="4"/>
  <c r="K3948" i="4"/>
  <c r="K3949" i="4"/>
  <c r="K3991" i="4"/>
  <c r="K3994" i="4"/>
  <c r="K4008" i="4"/>
  <c r="K4009" i="4"/>
  <c r="K4011" i="4"/>
  <c r="K4012" i="4"/>
  <c r="K4013" i="4"/>
  <c r="K4050" i="4"/>
  <c r="K4063" i="4"/>
  <c r="K4072" i="4"/>
  <c r="K4073" i="4"/>
  <c r="K4075" i="4"/>
  <c r="K4077" i="4"/>
  <c r="K4121" i="4"/>
  <c r="K4129" i="4"/>
  <c r="K4135" i="4"/>
  <c r="K4136" i="4"/>
  <c r="K4137" i="4"/>
  <c r="K4138" i="4"/>
  <c r="K4139" i="4"/>
  <c r="K4140" i="4"/>
  <c r="K3413" i="4"/>
  <c r="K3416" i="4"/>
  <c r="K3420" i="4"/>
  <c r="K3428" i="4"/>
  <c r="K3432" i="4"/>
  <c r="K3440" i="4"/>
  <c r="K3479" i="4"/>
  <c r="K3486" i="4"/>
  <c r="K3494" i="4"/>
  <c r="K3502" i="4"/>
  <c r="K3510" i="4"/>
  <c r="K3518" i="4"/>
  <c r="K3526" i="4"/>
  <c r="K3534" i="4"/>
  <c r="K3542" i="4"/>
  <c r="K3550" i="4"/>
  <c r="K3558" i="4"/>
  <c r="K3566" i="4"/>
  <c r="K3574" i="4"/>
  <c r="K3582" i="4"/>
  <c r="K3590" i="4"/>
  <c r="K3598" i="4"/>
  <c r="K3606" i="4"/>
  <c r="K3614" i="4"/>
  <c r="K3622" i="4"/>
  <c r="K3630" i="4"/>
  <c r="K3638" i="4"/>
  <c r="K3646" i="4"/>
  <c r="K3654" i="4"/>
  <c r="K3662" i="4"/>
  <c r="K3670" i="4"/>
  <c r="K3678" i="4"/>
  <c r="K3686" i="4"/>
  <c r="K3694" i="4"/>
  <c r="K3702" i="4"/>
  <c r="K3714" i="4"/>
  <c r="K3730" i="4"/>
  <c r="K3745" i="4"/>
  <c r="K3817" i="4"/>
  <c r="K3825" i="4"/>
  <c r="K3833" i="4"/>
  <c r="K3841" i="4"/>
  <c r="K3849" i="4"/>
  <c r="K3857" i="4"/>
  <c r="K3865" i="4"/>
  <c r="K3873" i="4"/>
  <c r="K3881" i="4"/>
  <c r="K3889" i="4"/>
  <c r="K3897" i="4"/>
  <c r="K3905" i="4"/>
  <c r="K3912" i="4"/>
  <c r="K3913" i="4"/>
  <c r="K3920" i="4"/>
  <c r="K3921" i="4"/>
  <c r="K3928" i="4"/>
  <c r="K3929" i="4"/>
  <c r="K3952" i="4"/>
  <c r="K3953" i="4"/>
  <c r="K3955" i="4"/>
  <c r="K3956" i="4"/>
  <c r="K3957" i="4"/>
  <c r="K4058" i="4"/>
  <c r="K4071" i="4"/>
  <c r="K4076" i="4"/>
  <c r="K4080" i="4"/>
  <c r="K4081" i="4"/>
  <c r="K4083" i="4"/>
  <c r="K4085" i="4"/>
  <c r="K3394" i="4"/>
  <c r="K3402" i="4"/>
  <c r="K3425" i="4"/>
  <c r="K3434" i="4"/>
  <c r="K3439" i="4"/>
  <c r="K3449" i="4"/>
  <c r="K3464" i="4"/>
  <c r="K3511" i="4"/>
  <c r="K3519" i="4"/>
  <c r="K3527" i="4"/>
  <c r="K3535" i="4"/>
  <c r="K3543" i="4"/>
  <c r="K3551" i="4"/>
  <c r="K3559" i="4"/>
  <c r="K3567" i="4"/>
  <c r="K3575" i="4"/>
  <c r="K3583" i="4"/>
  <c r="K3591" i="4"/>
  <c r="K3599" i="4"/>
  <c r="K3607" i="4"/>
  <c r="K3615" i="4"/>
  <c r="K3623" i="4"/>
  <c r="K3631" i="4"/>
  <c r="K3639" i="4"/>
  <c r="K3647" i="4"/>
  <c r="K3655" i="4"/>
  <c r="K3663" i="4"/>
  <c r="K3671" i="4"/>
  <c r="K3679" i="4"/>
  <c r="K3717" i="4"/>
  <c r="K3723" i="4"/>
  <c r="K3729" i="4"/>
  <c r="K3731" i="4"/>
  <c r="K3739" i="4"/>
  <c r="K3802" i="4"/>
  <c r="K3810" i="4"/>
  <c r="K3818" i="4"/>
  <c r="K3826" i="4"/>
  <c r="K3834" i="4"/>
  <c r="K3842" i="4"/>
  <c r="K3850" i="4"/>
  <c r="K3858" i="4"/>
  <c r="K3866" i="4"/>
  <c r="K3874" i="4"/>
  <c r="K3882" i="4"/>
  <c r="K3890" i="4"/>
  <c r="K3898" i="4"/>
  <c r="K3906" i="4"/>
  <c r="K3914" i="4"/>
  <c r="K3922" i="4"/>
  <c r="K3930" i="4"/>
  <c r="J3935" i="4"/>
  <c r="E3939" i="4"/>
  <c r="F3943" i="4"/>
  <c r="K3943" i="4" s="1"/>
  <c r="K3946" i="4"/>
  <c r="K3951" i="4"/>
  <c r="K3960" i="4"/>
  <c r="K3961" i="4"/>
  <c r="K3963" i="4"/>
  <c r="K3964" i="4"/>
  <c r="K3965" i="4"/>
  <c r="K4007" i="4"/>
  <c r="K4010" i="4"/>
  <c r="K4024" i="4"/>
  <c r="K4025" i="4"/>
  <c r="K4027" i="4"/>
  <c r="K4028" i="4"/>
  <c r="K4029" i="4"/>
  <c r="K4066" i="4"/>
  <c r="K4079" i="4"/>
  <c r="K4084" i="4"/>
  <c r="K4088" i="4"/>
  <c r="K4089" i="4"/>
  <c r="K4091" i="4"/>
  <c r="K4092" i="4"/>
  <c r="K4093" i="4"/>
  <c r="K3473" i="4"/>
  <c r="K3512" i="4"/>
  <c r="K3520" i="4"/>
  <c r="K3528" i="4"/>
  <c r="K3536" i="4"/>
  <c r="K3544" i="4"/>
  <c r="K3552" i="4"/>
  <c r="K3560" i="4"/>
  <c r="K3568" i="4"/>
  <c r="K3576" i="4"/>
  <c r="K3584" i="4"/>
  <c r="K3592" i="4"/>
  <c r="K3600" i="4"/>
  <c r="K3608" i="4"/>
  <c r="K3616" i="4"/>
  <c r="K3624" i="4"/>
  <c r="K3632" i="4"/>
  <c r="K3640" i="4"/>
  <c r="K3648" i="4"/>
  <c r="K3656" i="4"/>
  <c r="K3664" i="4"/>
  <c r="K3672" i="4"/>
  <c r="K3680" i="4"/>
  <c r="K3687" i="4"/>
  <c r="K3688" i="4"/>
  <c r="K3695" i="4"/>
  <c r="K3696" i="4"/>
  <c r="K3703" i="4"/>
  <c r="K3704" i="4"/>
  <c r="K3711" i="4"/>
  <c r="K3722" i="4"/>
  <c r="K3732" i="4"/>
  <c r="K3747" i="4"/>
  <c r="K3779" i="4"/>
  <c r="K3787" i="4"/>
  <c r="K3795" i="4"/>
  <c r="K3803" i="4"/>
  <c r="K3811" i="4"/>
  <c r="K3819" i="4"/>
  <c r="K3827" i="4"/>
  <c r="K3835" i="4"/>
  <c r="K3843" i="4"/>
  <c r="K3851" i="4"/>
  <c r="K3859" i="4"/>
  <c r="K3867" i="4"/>
  <c r="K3875" i="4"/>
  <c r="K3883" i="4"/>
  <c r="K3891" i="4"/>
  <c r="K3899" i="4"/>
  <c r="K3907" i="4"/>
  <c r="K3915" i="4"/>
  <c r="K3923" i="4"/>
  <c r="K3931" i="4"/>
  <c r="K3954" i="4"/>
  <c r="K3959" i="4"/>
  <c r="K3968" i="4"/>
  <c r="K3969" i="4"/>
  <c r="K3971" i="4"/>
  <c r="K3972" i="4"/>
  <c r="K3973" i="4"/>
  <c r="K4015" i="4"/>
  <c r="K4018" i="4"/>
  <c r="K4032" i="4"/>
  <c r="K4033" i="4"/>
  <c r="K4035" i="4"/>
  <c r="K4036" i="4"/>
  <c r="K4037" i="4"/>
  <c r="K4074" i="4"/>
  <c r="K4087" i="4"/>
  <c r="K4096" i="4"/>
  <c r="K4098" i="4"/>
  <c r="K4099" i="4"/>
  <c r="K4100" i="4"/>
  <c r="K4101" i="4"/>
  <c r="K3443" i="4"/>
  <c r="K3447" i="4"/>
  <c r="K3466" i="4"/>
  <c r="K3468" i="4"/>
  <c r="K3472" i="4"/>
  <c r="K3521" i="4"/>
  <c r="K3529" i="4"/>
  <c r="K3537" i="4"/>
  <c r="K3545" i="4"/>
  <c r="K3553" i="4"/>
  <c r="K3561" i="4"/>
  <c r="K3569" i="4"/>
  <c r="K3577" i="4"/>
  <c r="K3585" i="4"/>
  <c r="K3593" i="4"/>
  <c r="K3601" i="4"/>
  <c r="K3609" i="4"/>
  <c r="K3617" i="4"/>
  <c r="K3625" i="4"/>
  <c r="K3633" i="4"/>
  <c r="K3641" i="4"/>
  <c r="K3649" i="4"/>
  <c r="K3657" i="4"/>
  <c r="K3665" i="4"/>
  <c r="K3673" i="4"/>
  <c r="K3681" i="4"/>
  <c r="K3689" i="4"/>
  <c r="K3697" i="4"/>
  <c r="K3705" i="4"/>
  <c r="K3710" i="4"/>
  <c r="K3725" i="4"/>
  <c r="K3733" i="4"/>
  <c r="K3820" i="4"/>
  <c r="K3828" i="4"/>
  <c r="K3836" i="4"/>
  <c r="K3844" i="4"/>
  <c r="K3852" i="4"/>
  <c r="K3860" i="4"/>
  <c r="K3868" i="4"/>
  <c r="K3876" i="4"/>
  <c r="K3884" i="4"/>
  <c r="K3892" i="4"/>
  <c r="K3900" i="4"/>
  <c r="K3908" i="4"/>
  <c r="D3941" i="4"/>
  <c r="K3962" i="4"/>
  <c r="K3967" i="4"/>
  <c r="K3976" i="4"/>
  <c r="K3977" i="4"/>
  <c r="K3979" i="4"/>
  <c r="K3980" i="4"/>
  <c r="K3981" i="4"/>
  <c r="K4023" i="4"/>
  <c r="K4031" i="4"/>
  <c r="K4040" i="4"/>
  <c r="K4041" i="4"/>
  <c r="K4043" i="4"/>
  <c r="K4044" i="4"/>
  <c r="K4045" i="4"/>
  <c r="K4082" i="4"/>
  <c r="K4097" i="4"/>
  <c r="K4104" i="4"/>
  <c r="K4106" i="4"/>
  <c r="K4107" i="4"/>
  <c r="K4108" i="4"/>
  <c r="K4109" i="4"/>
  <c r="K3789" i="4"/>
  <c r="K3797" i="4"/>
  <c r="K3805" i="4"/>
  <c r="K3813" i="4"/>
  <c r="K3821" i="4"/>
  <c r="K3829" i="4"/>
  <c r="K3837" i="4"/>
  <c r="K3845" i="4"/>
  <c r="K3853" i="4"/>
  <c r="K3861" i="4"/>
  <c r="K3869" i="4"/>
  <c r="K3877" i="4"/>
  <c r="K3885" i="4"/>
  <c r="K3893" i="4"/>
  <c r="K3901" i="4"/>
  <c r="K3909" i="4"/>
  <c r="K3916" i="4"/>
  <c r="K3917" i="4"/>
  <c r="K3924" i="4"/>
  <c r="K3925" i="4"/>
  <c r="K3932" i="4"/>
  <c r="K3933" i="4"/>
  <c r="K3970" i="4"/>
  <c r="K3984" i="4"/>
  <c r="K3985" i="4"/>
  <c r="K3987" i="4"/>
  <c r="K3988" i="4"/>
  <c r="K3989" i="4"/>
  <c r="K4026" i="4"/>
  <c r="K4039" i="4"/>
  <c r="K4048" i="4"/>
  <c r="K4049" i="4"/>
  <c r="K4051" i="4"/>
  <c r="K4052" i="4"/>
  <c r="K4053" i="4"/>
  <c r="K4090" i="4"/>
  <c r="K4103" i="4"/>
  <c r="K4105" i="4"/>
  <c r="K4111" i="4"/>
  <c r="K4112" i="4"/>
  <c r="K4114" i="4"/>
  <c r="K4115" i="4"/>
  <c r="K4116" i="4"/>
  <c r="K4117" i="4"/>
  <c r="K3456" i="4"/>
  <c r="K3460" i="4"/>
  <c r="K3523" i="4"/>
  <c r="K3531" i="4"/>
  <c r="K3539" i="4"/>
  <c r="K3547" i="4"/>
  <c r="K3555" i="4"/>
  <c r="K3563" i="4"/>
  <c r="K3571" i="4"/>
  <c r="K3579" i="4"/>
  <c r="K3587" i="4"/>
  <c r="K3595" i="4"/>
  <c r="K3603" i="4"/>
  <c r="K3611" i="4"/>
  <c r="K3619" i="4"/>
  <c r="K3627" i="4"/>
  <c r="K3635" i="4"/>
  <c r="K3643" i="4"/>
  <c r="K3651" i="4"/>
  <c r="K3659" i="4"/>
  <c r="K3667" i="4"/>
  <c r="K3675" i="4"/>
  <c r="K3683" i="4"/>
  <c r="K3718" i="4"/>
  <c r="K3822" i="4"/>
  <c r="K3830" i="4"/>
  <c r="K3838" i="4"/>
  <c r="K3846" i="4"/>
  <c r="K3854" i="4"/>
  <c r="K3862" i="4"/>
  <c r="K3870" i="4"/>
  <c r="K3878" i="4"/>
  <c r="K3886" i="4"/>
  <c r="K3894" i="4"/>
  <c r="K3902" i="4"/>
  <c r="K3910" i="4"/>
  <c r="K3918" i="4"/>
  <c r="K3926" i="4"/>
  <c r="F3935" i="4"/>
  <c r="K3935" i="4" s="1"/>
  <c r="F3936" i="4"/>
  <c r="G3941" i="4"/>
  <c r="K3975" i="4"/>
  <c r="K3978" i="4"/>
  <c r="K3992" i="4"/>
  <c r="K3993" i="4"/>
  <c r="K3995" i="4"/>
  <c r="K3996" i="4"/>
  <c r="K3997" i="4"/>
  <c r="K4034" i="4"/>
  <c r="K4047" i="4"/>
  <c r="K4056" i="4"/>
  <c r="K4057" i="4"/>
  <c r="K4059" i="4"/>
  <c r="K4060" i="4"/>
  <c r="K4061" i="4"/>
  <c r="K4119" i="4"/>
  <c r="K4120" i="4"/>
  <c r="K4122" i="4"/>
  <c r="K4123" i="4"/>
  <c r="K4124" i="4"/>
  <c r="K4125" i="4"/>
  <c r="K3484" i="4"/>
  <c r="K3524" i="4"/>
  <c r="K3532" i="4"/>
  <c r="K3540" i="4"/>
  <c r="K3548" i="4"/>
  <c r="K3556" i="4"/>
  <c r="K3564" i="4"/>
  <c r="K3572" i="4"/>
  <c r="K3580" i="4"/>
  <c r="K3588" i="4"/>
  <c r="K3596" i="4"/>
  <c r="K3604" i="4"/>
  <c r="K3612" i="4"/>
  <c r="K3620" i="4"/>
  <c r="K3628" i="4"/>
  <c r="K3636" i="4"/>
  <c r="K3644" i="4"/>
  <c r="K3652" i="4"/>
  <c r="K3660" i="4"/>
  <c r="K3668" i="4"/>
  <c r="K3676" i="4"/>
  <c r="K3684" i="4"/>
  <c r="K3692" i="4"/>
  <c r="K3700" i="4"/>
  <c r="K3708" i="4"/>
  <c r="K3721" i="4"/>
  <c r="K3736" i="4"/>
  <c r="K3938" i="4"/>
  <c r="K3983" i="4"/>
  <c r="K3986" i="4"/>
  <c r="K4000" i="4"/>
  <c r="K4001" i="4"/>
  <c r="K4003" i="4"/>
  <c r="K4004" i="4"/>
  <c r="K4005" i="4"/>
  <c r="K4042" i="4"/>
  <c r="K4055" i="4"/>
  <c r="K4064" i="4"/>
  <c r="K4065" i="4"/>
  <c r="K4067" i="4"/>
  <c r="K4068" i="4"/>
  <c r="K4069" i="4"/>
  <c r="K4095" i="4"/>
  <c r="K4113" i="4"/>
  <c r="K4127" i="4"/>
  <c r="K4128" i="4"/>
  <c r="K4130" i="4"/>
  <c r="K4131" i="4"/>
  <c r="K4132" i="4"/>
  <c r="K4133" i="4"/>
  <c r="L72" i="1"/>
  <c r="L104" i="1"/>
  <c r="L120" i="1"/>
  <c r="L136" i="1"/>
  <c r="L56" i="1"/>
  <c r="L88" i="1"/>
  <c r="L64" i="1"/>
  <c r="L80" i="1"/>
  <c r="L96" i="1"/>
  <c r="L112" i="1"/>
  <c r="L128" i="1"/>
  <c r="L144" i="1"/>
  <c r="E14" i="1"/>
  <c r="G379" i="1"/>
  <c r="J379" i="1"/>
  <c r="E393" i="1"/>
  <c r="F393" i="1"/>
  <c r="G3" i="1"/>
  <c r="L3" i="1" s="1"/>
  <c r="F14" i="1"/>
  <c r="G19" i="1"/>
  <c r="L19" i="1" s="1"/>
  <c r="E57" i="1"/>
  <c r="E65" i="1"/>
  <c r="F70" i="1"/>
  <c r="L70" i="1" s="1"/>
  <c r="F86" i="1"/>
  <c r="L86" i="1" s="1"/>
  <c r="E97" i="1"/>
  <c r="E113" i="1"/>
  <c r="F118" i="1"/>
  <c r="L118" i="1" s="1"/>
  <c r="F134" i="1"/>
  <c r="L134" i="1" s="1"/>
  <c r="L148" i="1"/>
  <c r="E184" i="1"/>
  <c r="E208" i="1"/>
  <c r="E224" i="1"/>
  <c r="H3" i="1"/>
  <c r="E4" i="1"/>
  <c r="H11" i="1"/>
  <c r="E12" i="1"/>
  <c r="H19" i="1"/>
  <c r="E20" i="1"/>
  <c r="H27" i="1"/>
  <c r="E28" i="1"/>
  <c r="H35" i="1"/>
  <c r="E36" i="1"/>
  <c r="G38" i="1"/>
  <c r="G46" i="1"/>
  <c r="G54" i="1"/>
  <c r="G62" i="1"/>
  <c r="H67" i="1"/>
  <c r="E68" i="1"/>
  <c r="G70" i="1"/>
  <c r="F81" i="1"/>
  <c r="F89" i="1"/>
  <c r="H91" i="1"/>
  <c r="L91" i="1" s="1"/>
  <c r="G102" i="1"/>
  <c r="G110" i="1"/>
  <c r="H115" i="1"/>
  <c r="L115" i="1" s="1"/>
  <c r="E116" i="1"/>
  <c r="H139" i="1"/>
  <c r="L139" i="1" s="1"/>
  <c r="E140" i="1"/>
  <c r="H151" i="1"/>
  <c r="L151" i="1" s="1"/>
  <c r="F152" i="1"/>
  <c r="F200" i="1"/>
  <c r="F224" i="1"/>
  <c r="F240" i="1"/>
  <c r="F256" i="1"/>
  <c r="F272" i="1"/>
  <c r="F280" i="1"/>
  <c r="F312" i="1"/>
  <c r="F379" i="1"/>
  <c r="F429" i="1"/>
  <c r="F443" i="1"/>
  <c r="H457" i="1"/>
  <c r="F464" i="1"/>
  <c r="G478" i="1"/>
  <c r="G485" i="1"/>
  <c r="I501" i="1"/>
  <c r="E501" i="1"/>
  <c r="F507" i="1"/>
  <c r="F514" i="1"/>
  <c r="H6" i="1"/>
  <c r="E7" i="1"/>
  <c r="H14" i="1"/>
  <c r="E15" i="1"/>
  <c r="H22" i="1"/>
  <c r="E23" i="1"/>
  <c r="G33" i="1"/>
  <c r="I35" i="1"/>
  <c r="F36" i="1"/>
  <c r="H38" i="1"/>
  <c r="E39" i="1"/>
  <c r="H46" i="1"/>
  <c r="E47" i="1"/>
  <c r="I59" i="1"/>
  <c r="F60" i="1"/>
  <c r="H78" i="1"/>
  <c r="E79" i="1"/>
  <c r="G89" i="1"/>
  <c r="I91" i="1"/>
  <c r="F92" i="1"/>
  <c r="H94" i="1"/>
  <c r="E95" i="1"/>
  <c r="G105" i="1"/>
  <c r="I107" i="1"/>
  <c r="F108" i="1"/>
  <c r="G113" i="1"/>
  <c r="I115" i="1"/>
  <c r="F116" i="1"/>
  <c r="H126" i="1"/>
  <c r="E127" i="1"/>
  <c r="G129" i="1"/>
  <c r="I131" i="1"/>
  <c r="F132" i="1"/>
  <c r="H134" i="1"/>
  <c r="E135" i="1"/>
  <c r="E149" i="1"/>
  <c r="I151" i="1"/>
  <c r="G152" i="1"/>
  <c r="F153" i="1"/>
  <c r="J155" i="1"/>
  <c r="E165" i="1"/>
  <c r="I167" i="1"/>
  <c r="L167" i="1" s="1"/>
  <c r="G168" i="1"/>
  <c r="F169" i="1"/>
  <c r="J171" i="1"/>
  <c r="L171" i="1" s="1"/>
  <c r="E181" i="1"/>
  <c r="I183" i="1"/>
  <c r="L183" i="1" s="1"/>
  <c r="G184" i="1"/>
  <c r="F185" i="1"/>
  <c r="J187" i="1"/>
  <c r="L187" i="1" s="1"/>
  <c r="I191" i="1"/>
  <c r="L191" i="1" s="1"/>
  <c r="E197" i="1"/>
  <c r="I199" i="1"/>
  <c r="L199" i="1" s="1"/>
  <c r="G200" i="1"/>
  <c r="F201" i="1"/>
  <c r="J203" i="1"/>
  <c r="L203" i="1" s="1"/>
  <c r="E221" i="1"/>
  <c r="I223" i="1"/>
  <c r="L223" i="1" s="1"/>
  <c r="G224" i="1"/>
  <c r="F225" i="1"/>
  <c r="J227" i="1"/>
  <c r="L227" i="1" s="1"/>
  <c r="E245" i="1"/>
  <c r="I247" i="1"/>
  <c r="L247" i="1" s="1"/>
  <c r="E261" i="1"/>
  <c r="I263" i="1"/>
  <c r="L263" i="1" s="1"/>
  <c r="G264" i="1"/>
  <c r="F265" i="1"/>
  <c r="J267" i="1"/>
  <c r="L267" i="1" s="1"/>
  <c r="G296" i="1"/>
  <c r="F297" i="1"/>
  <c r="G304" i="1"/>
  <c r="F305" i="1"/>
  <c r="E357" i="1"/>
  <c r="F373" i="1"/>
  <c r="H379" i="1"/>
  <c r="G386" i="1"/>
  <c r="F387" i="1"/>
  <c r="I400" i="1"/>
  <c r="H401" i="1"/>
  <c r="E402" i="1"/>
  <c r="G403" i="1"/>
  <c r="J403" i="1"/>
  <c r="G407" i="1"/>
  <c r="F408" i="1"/>
  <c r="G409" i="1"/>
  <c r="H414" i="1"/>
  <c r="F415" i="1"/>
  <c r="E416" i="1"/>
  <c r="E417" i="1"/>
  <c r="F417" i="1"/>
  <c r="F437" i="1"/>
  <c r="H443" i="1"/>
  <c r="L452" i="1"/>
  <c r="G471" i="1"/>
  <c r="F472" i="1"/>
  <c r="L472" i="1" s="1"/>
  <c r="G473" i="1"/>
  <c r="H485" i="1"/>
  <c r="G486" i="1"/>
  <c r="E487" i="1"/>
  <c r="H488" i="1"/>
  <c r="G488" i="1"/>
  <c r="F2" i="1"/>
  <c r="L2" i="1" s="1"/>
  <c r="K3" i="1"/>
  <c r="H4" i="1"/>
  <c r="J6" i="1"/>
  <c r="G7" i="1"/>
  <c r="I9" i="1"/>
  <c r="F10" i="1"/>
  <c r="L10" i="1" s="1"/>
  <c r="K11" i="1"/>
  <c r="H12" i="1"/>
  <c r="J14" i="1"/>
  <c r="G15" i="1"/>
  <c r="I17" i="1"/>
  <c r="F18" i="1"/>
  <c r="L18" i="1" s="1"/>
  <c r="K19" i="1"/>
  <c r="H20" i="1"/>
  <c r="J22" i="1"/>
  <c r="G23" i="1"/>
  <c r="I25" i="1"/>
  <c r="F26" i="1"/>
  <c r="L26" i="1" s="1"/>
  <c r="K27" i="1"/>
  <c r="H28" i="1"/>
  <c r="J30" i="1"/>
  <c r="G31" i="1"/>
  <c r="I33" i="1"/>
  <c r="F34" i="1"/>
  <c r="L34" i="1" s="1"/>
  <c r="K35" i="1"/>
  <c r="H36" i="1"/>
  <c r="J38" i="1"/>
  <c r="G39" i="1"/>
  <c r="I41" i="1"/>
  <c r="F42" i="1"/>
  <c r="L42" i="1" s="1"/>
  <c r="K43" i="1"/>
  <c r="H44" i="1"/>
  <c r="J46" i="1"/>
  <c r="G47" i="1"/>
  <c r="I49" i="1"/>
  <c r="F50" i="1"/>
  <c r="L50" i="1" s="1"/>
  <c r="K51" i="1"/>
  <c r="H52" i="1"/>
  <c r="J54" i="1"/>
  <c r="G55" i="1"/>
  <c r="I57" i="1"/>
  <c r="F58" i="1"/>
  <c r="L58" i="1" s="1"/>
  <c r="K59" i="1"/>
  <c r="H60" i="1"/>
  <c r="J62" i="1"/>
  <c r="G63" i="1"/>
  <c r="I65" i="1"/>
  <c r="F66" i="1"/>
  <c r="L66" i="1" s="1"/>
  <c r="K67" i="1"/>
  <c r="H68" i="1"/>
  <c r="J70" i="1"/>
  <c r="G71" i="1"/>
  <c r="I73" i="1"/>
  <c r="F74" i="1"/>
  <c r="L74" i="1" s="1"/>
  <c r="K75" i="1"/>
  <c r="H76" i="1"/>
  <c r="J78" i="1"/>
  <c r="G79" i="1"/>
  <c r="I81" i="1"/>
  <c r="F82" i="1"/>
  <c r="L82" i="1" s="1"/>
  <c r="K83" i="1"/>
  <c r="H84" i="1"/>
  <c r="J86" i="1"/>
  <c r="G87" i="1"/>
  <c r="I89" i="1"/>
  <c r="F90" i="1"/>
  <c r="L90" i="1" s="1"/>
  <c r="K91" i="1"/>
  <c r="H92" i="1"/>
  <c r="J94" i="1"/>
  <c r="G95" i="1"/>
  <c r="I97" i="1"/>
  <c r="F98" i="1"/>
  <c r="L98" i="1" s="1"/>
  <c r="K99" i="1"/>
  <c r="H100" i="1"/>
  <c r="J102" i="1"/>
  <c r="G103" i="1"/>
  <c r="I105" i="1"/>
  <c r="F106" i="1"/>
  <c r="L106" i="1" s="1"/>
  <c r="K107" i="1"/>
  <c r="H108" i="1"/>
  <c r="J110" i="1"/>
  <c r="G111" i="1"/>
  <c r="I113" i="1"/>
  <c r="F114" i="1"/>
  <c r="L114" i="1" s="1"/>
  <c r="K115" i="1"/>
  <c r="H116" i="1"/>
  <c r="J118" i="1"/>
  <c r="G119" i="1"/>
  <c r="I121" i="1"/>
  <c r="F122" i="1"/>
  <c r="L122" i="1" s="1"/>
  <c r="K123" i="1"/>
  <c r="H124" i="1"/>
  <c r="J126" i="1"/>
  <c r="G127" i="1"/>
  <c r="I129" i="1"/>
  <c r="F130" i="1"/>
  <c r="L130" i="1" s="1"/>
  <c r="K131" i="1"/>
  <c r="H132" i="1"/>
  <c r="J134" i="1"/>
  <c r="G135" i="1"/>
  <c r="I137" i="1"/>
  <c r="F138" i="1"/>
  <c r="L138" i="1" s="1"/>
  <c r="K139" i="1"/>
  <c r="H140" i="1"/>
  <c r="J142" i="1"/>
  <c r="G143" i="1"/>
  <c r="I145" i="1"/>
  <c r="F146" i="1"/>
  <c r="L146" i="1" s="1"/>
  <c r="G149" i="1"/>
  <c r="J152" i="1"/>
  <c r="H153" i="1"/>
  <c r="G157" i="1"/>
  <c r="J160" i="1"/>
  <c r="H161" i="1"/>
  <c r="G165" i="1"/>
  <c r="J168" i="1"/>
  <c r="H169" i="1"/>
  <c r="G173" i="1"/>
  <c r="J176" i="1"/>
  <c r="H177" i="1"/>
  <c r="G181" i="1"/>
  <c r="J184" i="1"/>
  <c r="H185" i="1"/>
  <c r="G189" i="1"/>
  <c r="J192" i="1"/>
  <c r="H193" i="1"/>
  <c r="G197" i="1"/>
  <c r="J200" i="1"/>
  <c r="H201" i="1"/>
  <c r="G205" i="1"/>
  <c r="J208" i="1"/>
  <c r="H209" i="1"/>
  <c r="G213" i="1"/>
  <c r="J216" i="1"/>
  <c r="H217" i="1"/>
  <c r="G221" i="1"/>
  <c r="J224" i="1"/>
  <c r="H225" i="1"/>
  <c r="G229" i="1"/>
  <c r="J232" i="1"/>
  <c r="H233" i="1"/>
  <c r="G237" i="1"/>
  <c r="J240" i="1"/>
  <c r="H241" i="1"/>
  <c r="G245" i="1"/>
  <c r="J248" i="1"/>
  <c r="H249" i="1"/>
  <c r="G253" i="1"/>
  <c r="J256" i="1"/>
  <c r="H257" i="1"/>
  <c r="G261" i="1"/>
  <c r="J264" i="1"/>
  <c r="H265" i="1"/>
  <c r="G269" i="1"/>
  <c r="J272" i="1"/>
  <c r="H273" i="1"/>
  <c r="G277" i="1"/>
  <c r="J280" i="1"/>
  <c r="H281" i="1"/>
  <c r="G285" i="1"/>
  <c r="J288" i="1"/>
  <c r="H289" i="1"/>
  <c r="G293" i="1"/>
  <c r="J296" i="1"/>
  <c r="H297" i="1"/>
  <c r="G301" i="1"/>
  <c r="J304" i="1"/>
  <c r="H305" i="1"/>
  <c r="G309" i="1"/>
  <c r="J312" i="1"/>
  <c r="H313" i="1"/>
  <c r="G317" i="1"/>
  <c r="J320" i="1"/>
  <c r="H321" i="1"/>
  <c r="G325" i="1"/>
  <c r="J328" i="1"/>
  <c r="H329" i="1"/>
  <c r="G333" i="1"/>
  <c r="J336" i="1"/>
  <c r="H337" i="1"/>
  <c r="G341" i="1"/>
  <c r="J344" i="1"/>
  <c r="H345" i="1"/>
  <c r="G349" i="1"/>
  <c r="J352" i="1"/>
  <c r="H353" i="1"/>
  <c r="G357" i="1"/>
  <c r="J360" i="1"/>
  <c r="H361" i="1"/>
  <c r="G365" i="1"/>
  <c r="J368" i="1"/>
  <c r="H369" i="1"/>
  <c r="H373" i="1"/>
  <c r="G374" i="1"/>
  <c r="H376" i="1"/>
  <c r="G376" i="1"/>
  <c r="L376" i="1" s="1"/>
  <c r="K378" i="1"/>
  <c r="K379" i="1"/>
  <c r="G381" i="1"/>
  <c r="L382" i="1"/>
  <c r="K383" i="1"/>
  <c r="I383" i="1"/>
  <c r="L383" i="1" s="1"/>
  <c r="I386" i="1"/>
  <c r="I387" i="1"/>
  <c r="K393" i="1"/>
  <c r="H394" i="1"/>
  <c r="H395" i="1"/>
  <c r="I397" i="1"/>
  <c r="E397" i="1"/>
  <c r="K400" i="1"/>
  <c r="J401" i="1"/>
  <c r="G402" i="1"/>
  <c r="F403" i="1"/>
  <c r="L404" i="1"/>
  <c r="K406" i="1"/>
  <c r="J408" i="1"/>
  <c r="I409" i="1"/>
  <c r="F410" i="1"/>
  <c r="J414" i="1"/>
  <c r="H415" i="1"/>
  <c r="I416" i="1"/>
  <c r="H417" i="1"/>
  <c r="L418" i="1"/>
  <c r="G419" i="1"/>
  <c r="L419" i="1" s="1"/>
  <c r="J419" i="1"/>
  <c r="I422" i="1"/>
  <c r="G423" i="1"/>
  <c r="F424" i="1"/>
  <c r="J429" i="1"/>
  <c r="H430" i="1"/>
  <c r="F431" i="1"/>
  <c r="E433" i="1"/>
  <c r="L433" i="1" s="1"/>
  <c r="F433" i="1"/>
  <c r="H437" i="1"/>
  <c r="G438" i="1"/>
  <c r="H440" i="1"/>
  <c r="G440" i="1"/>
  <c r="L440" i="1" s="1"/>
  <c r="K442" i="1"/>
  <c r="G445" i="1"/>
  <c r="L446" i="1"/>
  <c r="K447" i="1"/>
  <c r="I447" i="1"/>
  <c r="L447" i="1" s="1"/>
  <c r="I450" i="1"/>
  <c r="I451" i="1"/>
  <c r="H458" i="1"/>
  <c r="H459" i="1"/>
  <c r="I461" i="1"/>
  <c r="E461" i="1"/>
  <c r="L461" i="1" s="1"/>
  <c r="J465" i="1"/>
  <c r="G466" i="1"/>
  <c r="F467" i="1"/>
  <c r="L468" i="1"/>
  <c r="K470" i="1"/>
  <c r="J472" i="1"/>
  <c r="I473" i="1"/>
  <c r="F474" i="1"/>
  <c r="J478" i="1"/>
  <c r="H479" i="1"/>
  <c r="I480" i="1"/>
  <c r="H481" i="1"/>
  <c r="L482" i="1"/>
  <c r="G483" i="1"/>
  <c r="J483" i="1"/>
  <c r="I486" i="1"/>
  <c r="G487" i="1"/>
  <c r="F488" i="1"/>
  <c r="J493" i="1"/>
  <c r="H494" i="1"/>
  <c r="F495" i="1"/>
  <c r="E497" i="1"/>
  <c r="F497" i="1"/>
  <c r="H501" i="1"/>
  <c r="G502" i="1"/>
  <c r="H504" i="1"/>
  <c r="G504" i="1"/>
  <c r="K506" i="1"/>
  <c r="G509" i="1"/>
  <c r="L510" i="1"/>
  <c r="K511" i="1"/>
  <c r="I511" i="1"/>
  <c r="L511" i="1" s="1"/>
  <c r="I514" i="1"/>
  <c r="I515" i="1"/>
  <c r="H522" i="1"/>
  <c r="H523" i="1"/>
  <c r="I525" i="1"/>
  <c r="E525" i="1"/>
  <c r="J529" i="1"/>
  <c r="G530" i="1"/>
  <c r="F531" i="1"/>
  <c r="L532" i="1"/>
  <c r="K534" i="1"/>
  <c r="J536" i="1"/>
  <c r="I537" i="1"/>
  <c r="F538" i="1"/>
  <c r="J542" i="1"/>
  <c r="H543" i="1"/>
  <c r="I544" i="1"/>
  <c r="H545" i="1"/>
  <c r="L546" i="1"/>
  <c r="G547" i="1"/>
  <c r="J547" i="1"/>
  <c r="I550" i="1"/>
  <c r="J553" i="1"/>
  <c r="H554" i="1"/>
  <c r="G557" i="1"/>
  <c r="G558" i="1"/>
  <c r="F559" i="1"/>
  <c r="I560" i="1"/>
  <c r="H561" i="1"/>
  <c r="F562" i="1"/>
  <c r="F563" i="1"/>
  <c r="I565" i="1"/>
  <c r="E565" i="1"/>
  <c r="F566" i="1"/>
  <c r="J566" i="1"/>
  <c r="K567" i="1"/>
  <c r="I567" i="1"/>
  <c r="G567" i="1"/>
  <c r="H568" i="1"/>
  <c r="G568" i="1"/>
  <c r="E568" i="1"/>
  <c r="E569" i="1"/>
  <c r="L569" i="1" s="1"/>
  <c r="F569" i="1"/>
  <c r="J570" i="1"/>
  <c r="I570" i="1"/>
  <c r="G571" i="1"/>
  <c r="J571" i="1"/>
  <c r="H571" i="1"/>
  <c r="J581" i="1"/>
  <c r="I582" i="1"/>
  <c r="J585" i="1"/>
  <c r="H586" i="1"/>
  <c r="G589" i="1"/>
  <c r="G590" i="1"/>
  <c r="F591" i="1"/>
  <c r="I592" i="1"/>
  <c r="H593" i="1"/>
  <c r="F594" i="1"/>
  <c r="F595" i="1"/>
  <c r="I597" i="1"/>
  <c r="E597" i="1"/>
  <c r="L597" i="1" s="1"/>
  <c r="F598" i="1"/>
  <c r="J598" i="1"/>
  <c r="K599" i="1"/>
  <c r="I599" i="1"/>
  <c r="G599" i="1"/>
  <c r="H600" i="1"/>
  <c r="G600" i="1"/>
  <c r="E600" i="1"/>
  <c r="L600" i="1" s="1"/>
  <c r="E601" i="1"/>
  <c r="F601" i="1"/>
  <c r="J602" i="1"/>
  <c r="I602" i="1"/>
  <c r="G603" i="1"/>
  <c r="L603" i="1" s="1"/>
  <c r="J603" i="1"/>
  <c r="H603" i="1"/>
  <c r="J613" i="1"/>
  <c r="I614" i="1"/>
  <c r="J617" i="1"/>
  <c r="H618" i="1"/>
  <c r="G621" i="1"/>
  <c r="G622" i="1"/>
  <c r="F623" i="1"/>
  <c r="I624" i="1"/>
  <c r="H625" i="1"/>
  <c r="F626" i="1"/>
  <c r="F627" i="1"/>
  <c r="I629" i="1"/>
  <c r="E629" i="1"/>
  <c r="F630" i="1"/>
  <c r="J630" i="1"/>
  <c r="K631" i="1"/>
  <c r="I631" i="1"/>
  <c r="G631" i="1"/>
  <c r="L631" i="1" s="1"/>
  <c r="H632" i="1"/>
  <c r="G632" i="1"/>
  <c r="E632" i="1"/>
  <c r="E633" i="1"/>
  <c r="L633" i="1" s="1"/>
  <c r="F633" i="1"/>
  <c r="J634" i="1"/>
  <c r="I634" i="1"/>
  <c r="G635" i="1"/>
  <c r="J635" i="1"/>
  <c r="H635" i="1"/>
  <c r="J645" i="1"/>
  <c r="I646" i="1"/>
  <c r="J649" i="1"/>
  <c r="H650" i="1"/>
  <c r="G653" i="1"/>
  <c r="G654" i="1"/>
  <c r="F655" i="1"/>
  <c r="I656" i="1"/>
  <c r="H657" i="1"/>
  <c r="F658" i="1"/>
  <c r="F659" i="1"/>
  <c r="I661" i="1"/>
  <c r="E661" i="1"/>
  <c r="F662" i="1"/>
  <c r="J662" i="1"/>
  <c r="K663" i="1"/>
  <c r="I663" i="1"/>
  <c r="G663" i="1"/>
  <c r="H664" i="1"/>
  <c r="G664" i="1"/>
  <c r="E664" i="1"/>
  <c r="E665" i="1"/>
  <c r="F665" i="1"/>
  <c r="J666" i="1"/>
  <c r="I666" i="1"/>
  <c r="G667" i="1"/>
  <c r="L667" i="1" s="1"/>
  <c r="J667" i="1"/>
  <c r="H667" i="1"/>
  <c r="J677" i="1"/>
  <c r="I678" i="1"/>
  <c r="J681" i="1"/>
  <c r="H682" i="1"/>
  <c r="G685" i="1"/>
  <c r="G686" i="1"/>
  <c r="F687" i="1"/>
  <c r="I688" i="1"/>
  <c r="H689" i="1"/>
  <c r="F690" i="1"/>
  <c r="F691" i="1"/>
  <c r="I693" i="1"/>
  <c r="E693" i="1"/>
  <c r="F694" i="1"/>
  <c r="J694" i="1"/>
  <c r="K695" i="1"/>
  <c r="I695" i="1"/>
  <c r="G695" i="1"/>
  <c r="L695" i="1" s="1"/>
  <c r="H696" i="1"/>
  <c r="G696" i="1"/>
  <c r="E696" i="1"/>
  <c r="E697" i="1"/>
  <c r="L697" i="1" s="1"/>
  <c r="F697" i="1"/>
  <c r="J698" i="1"/>
  <c r="I698" i="1"/>
  <c r="G699" i="1"/>
  <c r="J699" i="1"/>
  <c r="H699" i="1"/>
  <c r="J709" i="1"/>
  <c r="I710" i="1"/>
  <c r="J713" i="1"/>
  <c r="H714" i="1"/>
  <c r="G717" i="1"/>
  <c r="G718" i="1"/>
  <c r="F719" i="1"/>
  <c r="I720" i="1"/>
  <c r="H721" i="1"/>
  <c r="F722" i="1"/>
  <c r="F723" i="1"/>
  <c r="I725" i="1"/>
  <c r="E725" i="1"/>
  <c r="F726" i="1"/>
  <c r="J726" i="1"/>
  <c r="K727" i="1"/>
  <c r="I727" i="1"/>
  <c r="G727" i="1"/>
  <c r="H728" i="1"/>
  <c r="G728" i="1"/>
  <c r="E728" i="1"/>
  <c r="E729" i="1"/>
  <c r="F729" i="1"/>
  <c r="J730" i="1"/>
  <c r="I730" i="1"/>
  <c r="G731" i="1"/>
  <c r="L731" i="1" s="1"/>
  <c r="J731" i="1"/>
  <c r="H731" i="1"/>
  <c r="J741" i="1"/>
  <c r="I742" i="1"/>
  <c r="J745" i="1"/>
  <c r="H746" i="1"/>
  <c r="G749" i="1"/>
  <c r="G750" i="1"/>
  <c r="F751" i="1"/>
  <c r="I752" i="1"/>
  <c r="H753" i="1"/>
  <c r="F754" i="1"/>
  <c r="F755" i="1"/>
  <c r="I757" i="1"/>
  <c r="E757" i="1"/>
  <c r="F758" i="1"/>
  <c r="J758" i="1"/>
  <c r="K759" i="1"/>
  <c r="I759" i="1"/>
  <c r="G759" i="1"/>
  <c r="L759" i="1" s="1"/>
  <c r="H760" i="1"/>
  <c r="G760" i="1"/>
  <c r="E760" i="1"/>
  <c r="E761" i="1"/>
  <c r="L761" i="1" s="1"/>
  <c r="F761" i="1"/>
  <c r="J762" i="1"/>
  <c r="I762" i="1"/>
  <c r="G763" i="1"/>
  <c r="J763" i="1"/>
  <c r="H763" i="1"/>
  <c r="J773" i="1"/>
  <c r="I774" i="1"/>
  <c r="J777" i="1"/>
  <c r="H778" i="1"/>
  <c r="G781" i="1"/>
  <c r="G782" i="1"/>
  <c r="F783" i="1"/>
  <c r="I784" i="1"/>
  <c r="H785" i="1"/>
  <c r="F786" i="1"/>
  <c r="F787" i="1"/>
  <c r="I789" i="1"/>
  <c r="E789" i="1"/>
  <c r="F790" i="1"/>
  <c r="J790" i="1"/>
  <c r="K791" i="1"/>
  <c r="I791" i="1"/>
  <c r="G791" i="1"/>
  <c r="L791" i="1" s="1"/>
  <c r="H792" i="1"/>
  <c r="G792" i="1"/>
  <c r="E792" i="1"/>
  <c r="E793" i="1"/>
  <c r="L793" i="1" s="1"/>
  <c r="F793" i="1"/>
  <c r="J794" i="1"/>
  <c r="I794" i="1"/>
  <c r="G795" i="1"/>
  <c r="L795" i="1" s="1"/>
  <c r="J795" i="1"/>
  <c r="H795" i="1"/>
  <c r="J805" i="1"/>
  <c r="I806" i="1"/>
  <c r="J809" i="1"/>
  <c r="H810" i="1"/>
  <c r="G813" i="1"/>
  <c r="G814" i="1"/>
  <c r="F815" i="1"/>
  <c r="I816" i="1"/>
  <c r="H817" i="1"/>
  <c r="F818" i="1"/>
  <c r="F819" i="1"/>
  <c r="I821" i="1"/>
  <c r="E821" i="1"/>
  <c r="F822" i="1"/>
  <c r="J822" i="1"/>
  <c r="K823" i="1"/>
  <c r="I823" i="1"/>
  <c r="G823" i="1"/>
  <c r="L823" i="1" s="1"/>
  <c r="H824" i="1"/>
  <c r="G824" i="1"/>
  <c r="E824" i="1"/>
  <c r="E825" i="1"/>
  <c r="L825" i="1" s="1"/>
  <c r="F825" i="1"/>
  <c r="J826" i="1"/>
  <c r="I826" i="1"/>
  <c r="G827" i="1"/>
  <c r="J827" i="1"/>
  <c r="H827" i="1"/>
  <c r="J837" i="1"/>
  <c r="I838" i="1"/>
  <c r="J841" i="1"/>
  <c r="H842" i="1"/>
  <c r="G845" i="1"/>
  <c r="G846" i="1"/>
  <c r="F847" i="1"/>
  <c r="I848" i="1"/>
  <c r="F850" i="1"/>
  <c r="G854" i="1"/>
  <c r="J866" i="1"/>
  <c r="K866" i="1"/>
  <c r="I866" i="1"/>
  <c r="H866" i="1"/>
  <c r="G870" i="1"/>
  <c r="E875" i="1"/>
  <c r="E878" i="1"/>
  <c r="G883" i="1"/>
  <c r="J883" i="1"/>
  <c r="I883" i="1"/>
  <c r="H883" i="1"/>
  <c r="F883" i="1"/>
  <c r="F886" i="1"/>
  <c r="K886" i="1"/>
  <c r="J886" i="1"/>
  <c r="I886" i="1"/>
  <c r="E895" i="1"/>
  <c r="K903" i="1"/>
  <c r="I903" i="1"/>
  <c r="H903" i="1"/>
  <c r="G903" i="1"/>
  <c r="F903" i="1"/>
  <c r="F914" i="1"/>
  <c r="E922" i="1"/>
  <c r="J930" i="1"/>
  <c r="K930" i="1"/>
  <c r="I930" i="1"/>
  <c r="H930" i="1"/>
  <c r="G934" i="1"/>
  <c r="E939" i="1"/>
  <c r="E942" i="1"/>
  <c r="G947" i="1"/>
  <c r="J947" i="1"/>
  <c r="I947" i="1"/>
  <c r="H947" i="1"/>
  <c r="F947" i="1"/>
  <c r="L947" i="1" s="1"/>
  <c r="F950" i="1"/>
  <c r="K950" i="1"/>
  <c r="J950" i="1"/>
  <c r="I950" i="1"/>
  <c r="E959" i="1"/>
  <c r="K967" i="1"/>
  <c r="I967" i="1"/>
  <c r="H967" i="1"/>
  <c r="G967" i="1"/>
  <c r="F967" i="1"/>
  <c r="L967" i="1" s="1"/>
  <c r="E986" i="1"/>
  <c r="J994" i="1"/>
  <c r="K994" i="1"/>
  <c r="I994" i="1"/>
  <c r="H994" i="1"/>
  <c r="E1003" i="1"/>
  <c r="E1006" i="1"/>
  <c r="G1011" i="1"/>
  <c r="J1011" i="1"/>
  <c r="I1011" i="1"/>
  <c r="H1011" i="1"/>
  <c r="F1011" i="1"/>
  <c r="F1014" i="1"/>
  <c r="K1014" i="1"/>
  <c r="J1014" i="1"/>
  <c r="I1014" i="1"/>
  <c r="E1023" i="1"/>
  <c r="K1031" i="1"/>
  <c r="I1031" i="1"/>
  <c r="H1031" i="1"/>
  <c r="G1031" i="1"/>
  <c r="F1031" i="1"/>
  <c r="E1050" i="1"/>
  <c r="J1058" i="1"/>
  <c r="K1058" i="1"/>
  <c r="I1058" i="1"/>
  <c r="H1058" i="1"/>
  <c r="G1062" i="1"/>
  <c r="E1067" i="1"/>
  <c r="E1070" i="1"/>
  <c r="G1075" i="1"/>
  <c r="J1075" i="1"/>
  <c r="I1075" i="1"/>
  <c r="H1075" i="1"/>
  <c r="F1075" i="1"/>
  <c r="F1078" i="1"/>
  <c r="K1078" i="1"/>
  <c r="J1078" i="1"/>
  <c r="I1078" i="1"/>
  <c r="E1087" i="1"/>
  <c r="J1130" i="1"/>
  <c r="K1130" i="1"/>
  <c r="I1130" i="1"/>
  <c r="H1130" i="1"/>
  <c r="G1130" i="1"/>
  <c r="F1130" i="1"/>
  <c r="J1168" i="1"/>
  <c r="E1168" i="1"/>
  <c r="K1168" i="1"/>
  <c r="I1168" i="1"/>
  <c r="H1168" i="1"/>
  <c r="G1168" i="1"/>
  <c r="E6" i="1"/>
  <c r="K6" i="1"/>
  <c r="J9" i="1"/>
  <c r="K14" i="1"/>
  <c r="J17" i="1"/>
  <c r="K22" i="1"/>
  <c r="J25" i="1"/>
  <c r="K30" i="1"/>
  <c r="J33" i="1"/>
  <c r="K38" i="1"/>
  <c r="J41" i="1"/>
  <c r="K46" i="1"/>
  <c r="J49" i="1"/>
  <c r="K54" i="1"/>
  <c r="J57" i="1"/>
  <c r="K62" i="1"/>
  <c r="J65" i="1"/>
  <c r="K70" i="1"/>
  <c r="J73" i="1"/>
  <c r="K78" i="1"/>
  <c r="J81" i="1"/>
  <c r="K86" i="1"/>
  <c r="J89" i="1"/>
  <c r="I92" i="1"/>
  <c r="K94" i="1"/>
  <c r="J97" i="1"/>
  <c r="I100" i="1"/>
  <c r="K102" i="1"/>
  <c r="J105" i="1"/>
  <c r="I108" i="1"/>
  <c r="K110" i="1"/>
  <c r="J113" i="1"/>
  <c r="I116" i="1"/>
  <c r="K118" i="1"/>
  <c r="J121" i="1"/>
  <c r="I124" i="1"/>
  <c r="K126" i="1"/>
  <c r="J129" i="1"/>
  <c r="I132" i="1"/>
  <c r="K134" i="1"/>
  <c r="J137" i="1"/>
  <c r="I140" i="1"/>
  <c r="K142" i="1"/>
  <c r="J145" i="1"/>
  <c r="K152" i="1"/>
  <c r="K160" i="1"/>
  <c r="I161" i="1"/>
  <c r="H165" i="1"/>
  <c r="K168" i="1"/>
  <c r="I169" i="1"/>
  <c r="H173" i="1"/>
  <c r="K176" i="1"/>
  <c r="I177" i="1"/>
  <c r="H181" i="1"/>
  <c r="K184" i="1"/>
  <c r="I185" i="1"/>
  <c r="H189" i="1"/>
  <c r="K192" i="1"/>
  <c r="I193" i="1"/>
  <c r="H197" i="1"/>
  <c r="K200" i="1"/>
  <c r="I201" i="1"/>
  <c r="H205" i="1"/>
  <c r="K208" i="1"/>
  <c r="I209" i="1"/>
  <c r="H213" i="1"/>
  <c r="K216" i="1"/>
  <c r="I217" i="1"/>
  <c r="H221" i="1"/>
  <c r="K224" i="1"/>
  <c r="I225" i="1"/>
  <c r="H229" i="1"/>
  <c r="K232" i="1"/>
  <c r="I233" i="1"/>
  <c r="H237" i="1"/>
  <c r="K240" i="1"/>
  <c r="I241" i="1"/>
  <c r="H245" i="1"/>
  <c r="K248" i="1"/>
  <c r="I249" i="1"/>
  <c r="H253" i="1"/>
  <c r="K256" i="1"/>
  <c r="I257" i="1"/>
  <c r="H261" i="1"/>
  <c r="K264" i="1"/>
  <c r="I265" i="1"/>
  <c r="H269" i="1"/>
  <c r="K272" i="1"/>
  <c r="I273" i="1"/>
  <c r="H277" i="1"/>
  <c r="K280" i="1"/>
  <c r="I281" i="1"/>
  <c r="H285" i="1"/>
  <c r="K288" i="1"/>
  <c r="I289" i="1"/>
  <c r="H293" i="1"/>
  <c r="K296" i="1"/>
  <c r="I297" i="1"/>
  <c r="H301" i="1"/>
  <c r="K304" i="1"/>
  <c r="I305" i="1"/>
  <c r="H309" i="1"/>
  <c r="K312" i="1"/>
  <c r="I313" i="1"/>
  <c r="H317" i="1"/>
  <c r="K320" i="1"/>
  <c r="I321" i="1"/>
  <c r="H325" i="1"/>
  <c r="K328" i="1"/>
  <c r="I329" i="1"/>
  <c r="H333" i="1"/>
  <c r="K336" i="1"/>
  <c r="I337" i="1"/>
  <c r="H341" i="1"/>
  <c r="K344" i="1"/>
  <c r="I345" i="1"/>
  <c r="H349" i="1"/>
  <c r="K352" i="1"/>
  <c r="I353" i="1"/>
  <c r="H357" i="1"/>
  <c r="K360" i="1"/>
  <c r="I361" i="1"/>
  <c r="H365" i="1"/>
  <c r="K368" i="1"/>
  <c r="I369" i="1"/>
  <c r="J373" i="1"/>
  <c r="H374" i="1"/>
  <c r="E377" i="1"/>
  <c r="L377" i="1" s="1"/>
  <c r="F377" i="1"/>
  <c r="H381" i="1"/>
  <c r="H384" i="1"/>
  <c r="G384" i="1"/>
  <c r="L384" i="1" s="1"/>
  <c r="K386" i="1"/>
  <c r="L390" i="1"/>
  <c r="K391" i="1"/>
  <c r="I391" i="1"/>
  <c r="L391" i="1" s="1"/>
  <c r="I394" i="1"/>
  <c r="I395" i="1"/>
  <c r="H402" i="1"/>
  <c r="H403" i="1"/>
  <c r="I405" i="1"/>
  <c r="E405" i="1"/>
  <c r="J409" i="1"/>
  <c r="G410" i="1"/>
  <c r="L412" i="1"/>
  <c r="K414" i="1"/>
  <c r="J416" i="1"/>
  <c r="I417" i="1"/>
  <c r="J422" i="1"/>
  <c r="H423" i="1"/>
  <c r="I424" i="1"/>
  <c r="L426" i="1"/>
  <c r="G427" i="1"/>
  <c r="L427" i="1" s="1"/>
  <c r="J427" i="1"/>
  <c r="I430" i="1"/>
  <c r="G431" i="1"/>
  <c r="J437" i="1"/>
  <c r="H438" i="1"/>
  <c r="E441" i="1"/>
  <c r="F441" i="1"/>
  <c r="H445" i="1"/>
  <c r="H448" i="1"/>
  <c r="G448" i="1"/>
  <c r="L448" i="1" s="1"/>
  <c r="K450" i="1"/>
  <c r="L454" i="1"/>
  <c r="K455" i="1"/>
  <c r="I455" i="1"/>
  <c r="L455" i="1" s="1"/>
  <c r="I458" i="1"/>
  <c r="I459" i="1"/>
  <c r="H466" i="1"/>
  <c r="H467" i="1"/>
  <c r="I469" i="1"/>
  <c r="E469" i="1"/>
  <c r="J473" i="1"/>
  <c r="G474" i="1"/>
  <c r="L476" i="1"/>
  <c r="K478" i="1"/>
  <c r="J480" i="1"/>
  <c r="I481" i="1"/>
  <c r="J486" i="1"/>
  <c r="H487" i="1"/>
  <c r="I488" i="1"/>
  <c r="L490" i="1"/>
  <c r="G491" i="1"/>
  <c r="L491" i="1" s="1"/>
  <c r="J491" i="1"/>
  <c r="I494" i="1"/>
  <c r="G495" i="1"/>
  <c r="J501" i="1"/>
  <c r="H502" i="1"/>
  <c r="E505" i="1"/>
  <c r="L505" i="1" s="1"/>
  <c r="F505" i="1"/>
  <c r="H509" i="1"/>
  <c r="H512" i="1"/>
  <c r="G512" i="1"/>
  <c r="L512" i="1" s="1"/>
  <c r="K514" i="1"/>
  <c r="L518" i="1"/>
  <c r="K519" i="1"/>
  <c r="I519" i="1"/>
  <c r="L519" i="1" s="1"/>
  <c r="I522" i="1"/>
  <c r="I523" i="1"/>
  <c r="H530" i="1"/>
  <c r="H531" i="1"/>
  <c r="I533" i="1"/>
  <c r="E533" i="1"/>
  <c r="L533" i="1" s="1"/>
  <c r="J537" i="1"/>
  <c r="G538" i="1"/>
  <c r="L540" i="1"/>
  <c r="K542" i="1"/>
  <c r="J544" i="1"/>
  <c r="I545" i="1"/>
  <c r="H557" i="1"/>
  <c r="H558" i="1"/>
  <c r="H559" i="1"/>
  <c r="J560" i="1"/>
  <c r="I561" i="1"/>
  <c r="G562" i="1"/>
  <c r="I563" i="1"/>
  <c r="L566" i="1"/>
  <c r="L570" i="1"/>
  <c r="H589" i="1"/>
  <c r="H590" i="1"/>
  <c r="H591" i="1"/>
  <c r="J592" i="1"/>
  <c r="I593" i="1"/>
  <c r="G594" i="1"/>
  <c r="I595" i="1"/>
  <c r="L598" i="1"/>
  <c r="L602" i="1"/>
  <c r="H621" i="1"/>
  <c r="H622" i="1"/>
  <c r="H623" i="1"/>
  <c r="J624" i="1"/>
  <c r="I625" i="1"/>
  <c r="G626" i="1"/>
  <c r="I627" i="1"/>
  <c r="L630" i="1"/>
  <c r="L634" i="1"/>
  <c r="H653" i="1"/>
  <c r="H654" i="1"/>
  <c r="H655" i="1"/>
  <c r="J656" i="1"/>
  <c r="I657" i="1"/>
  <c r="G658" i="1"/>
  <c r="I659" i="1"/>
  <c r="L662" i="1"/>
  <c r="L666" i="1"/>
  <c r="H685" i="1"/>
  <c r="H686" i="1"/>
  <c r="H687" i="1"/>
  <c r="J688" i="1"/>
  <c r="I689" i="1"/>
  <c r="G690" i="1"/>
  <c r="I691" i="1"/>
  <c r="L694" i="1"/>
  <c r="L698" i="1"/>
  <c r="H717" i="1"/>
  <c r="H718" i="1"/>
  <c r="H719" i="1"/>
  <c r="J720" i="1"/>
  <c r="I721" i="1"/>
  <c r="G722" i="1"/>
  <c r="I723" i="1"/>
  <c r="L726" i="1"/>
  <c r="L730" i="1"/>
  <c r="H749" i="1"/>
  <c r="H750" i="1"/>
  <c r="H751" i="1"/>
  <c r="J752" i="1"/>
  <c r="I753" i="1"/>
  <c r="G754" i="1"/>
  <c r="I755" i="1"/>
  <c r="L758" i="1"/>
  <c r="L762" i="1"/>
  <c r="H781" i="1"/>
  <c r="H782" i="1"/>
  <c r="H783" i="1"/>
  <c r="J784" i="1"/>
  <c r="I785" i="1"/>
  <c r="G786" i="1"/>
  <c r="I787" i="1"/>
  <c r="L790" i="1"/>
  <c r="L794" i="1"/>
  <c r="H813" i="1"/>
  <c r="H814" i="1"/>
  <c r="H815" i="1"/>
  <c r="J816" i="1"/>
  <c r="I817" i="1"/>
  <c r="G818" i="1"/>
  <c r="I819" i="1"/>
  <c r="L822" i="1"/>
  <c r="L826" i="1"/>
  <c r="H845" i="1"/>
  <c r="H846" i="1"/>
  <c r="H847" i="1"/>
  <c r="J848" i="1"/>
  <c r="G850" i="1"/>
  <c r="H854" i="1"/>
  <c r="L866" i="1"/>
  <c r="J874" i="1"/>
  <c r="K874" i="1"/>
  <c r="I874" i="1"/>
  <c r="H874" i="1"/>
  <c r="G878" i="1"/>
  <c r="L886" i="1"/>
  <c r="G891" i="1"/>
  <c r="J891" i="1"/>
  <c r="I891" i="1"/>
  <c r="H891" i="1"/>
  <c r="F891" i="1"/>
  <c r="F894" i="1"/>
  <c r="K894" i="1"/>
  <c r="J894" i="1"/>
  <c r="I894" i="1"/>
  <c r="K911" i="1"/>
  <c r="I911" i="1"/>
  <c r="H911" i="1"/>
  <c r="G911" i="1"/>
  <c r="F911" i="1"/>
  <c r="F922" i="1"/>
  <c r="L930" i="1"/>
  <c r="J938" i="1"/>
  <c r="K938" i="1"/>
  <c r="I938" i="1"/>
  <c r="H938" i="1"/>
  <c r="G942" i="1"/>
  <c r="L950" i="1"/>
  <c r="G955" i="1"/>
  <c r="J955" i="1"/>
  <c r="I955" i="1"/>
  <c r="H955" i="1"/>
  <c r="F955" i="1"/>
  <c r="F958" i="1"/>
  <c r="K958" i="1"/>
  <c r="J958" i="1"/>
  <c r="I958" i="1"/>
  <c r="K975" i="1"/>
  <c r="I975" i="1"/>
  <c r="H975" i="1"/>
  <c r="G975" i="1"/>
  <c r="F975" i="1"/>
  <c r="F986" i="1"/>
  <c r="L994" i="1"/>
  <c r="J1002" i="1"/>
  <c r="K1002" i="1"/>
  <c r="I1002" i="1"/>
  <c r="H1002" i="1"/>
  <c r="G1006" i="1"/>
  <c r="L1014" i="1"/>
  <c r="G1019" i="1"/>
  <c r="J1019" i="1"/>
  <c r="I1019" i="1"/>
  <c r="H1019" i="1"/>
  <c r="F1019" i="1"/>
  <c r="F1022" i="1"/>
  <c r="K1022" i="1"/>
  <c r="J1022" i="1"/>
  <c r="I1022" i="1"/>
  <c r="K1039" i="1"/>
  <c r="I1039" i="1"/>
  <c r="H1039" i="1"/>
  <c r="G1039" i="1"/>
  <c r="F1039" i="1"/>
  <c r="F1050" i="1"/>
  <c r="L1058" i="1"/>
  <c r="J1066" i="1"/>
  <c r="K1066" i="1"/>
  <c r="I1066" i="1"/>
  <c r="H1066" i="1"/>
  <c r="G1070" i="1"/>
  <c r="E1075" i="1"/>
  <c r="E1078" i="1"/>
  <c r="G1083" i="1"/>
  <c r="J1083" i="1"/>
  <c r="I1083" i="1"/>
  <c r="H1083" i="1"/>
  <c r="F1083" i="1"/>
  <c r="F1086" i="1"/>
  <c r="K1086" i="1"/>
  <c r="J1086" i="1"/>
  <c r="I1086" i="1"/>
  <c r="F1102" i="1"/>
  <c r="K1102" i="1"/>
  <c r="J1102" i="1"/>
  <c r="I1102" i="1"/>
  <c r="H1102" i="1"/>
  <c r="G1102" i="1"/>
  <c r="J1106" i="1"/>
  <c r="K1106" i="1"/>
  <c r="I1106" i="1"/>
  <c r="H1106" i="1"/>
  <c r="G1106" i="1"/>
  <c r="F1106" i="1"/>
  <c r="E1130" i="1"/>
  <c r="L1130" i="1" s="1"/>
  <c r="F1142" i="1"/>
  <c r="K1142" i="1"/>
  <c r="J1142" i="1"/>
  <c r="I1142" i="1"/>
  <c r="H1142" i="1"/>
  <c r="G1142" i="1"/>
  <c r="G1161" i="1"/>
  <c r="K1161" i="1"/>
  <c r="J1161" i="1"/>
  <c r="I1161" i="1"/>
  <c r="H1161" i="1"/>
  <c r="F1161" i="1"/>
  <c r="J1176" i="1"/>
  <c r="E1176" i="1"/>
  <c r="K1176" i="1"/>
  <c r="I1176" i="1"/>
  <c r="H1176" i="1"/>
  <c r="G1176" i="1"/>
  <c r="F1176" i="1"/>
  <c r="K57" i="1"/>
  <c r="K65" i="1"/>
  <c r="K73" i="1"/>
  <c r="K81" i="1"/>
  <c r="K89" i="1"/>
  <c r="K97" i="1"/>
  <c r="K105" i="1"/>
  <c r="K113" i="1"/>
  <c r="K121" i="1"/>
  <c r="K129" i="1"/>
  <c r="K137" i="1"/>
  <c r="K145" i="1"/>
  <c r="J253" i="1"/>
  <c r="J257" i="1"/>
  <c r="J261" i="1"/>
  <c r="J265" i="1"/>
  <c r="J269" i="1"/>
  <c r="J273" i="1"/>
  <c r="J277" i="1"/>
  <c r="J281" i="1"/>
  <c r="J285" i="1"/>
  <c r="J289" i="1"/>
  <c r="J293" i="1"/>
  <c r="J297" i="1"/>
  <c r="J301" i="1"/>
  <c r="J305" i="1"/>
  <c r="J309" i="1"/>
  <c r="J313" i="1"/>
  <c r="J317" i="1"/>
  <c r="J321" i="1"/>
  <c r="J325" i="1"/>
  <c r="J329" i="1"/>
  <c r="J333" i="1"/>
  <c r="J337" i="1"/>
  <c r="J341" i="1"/>
  <c r="J345" i="1"/>
  <c r="J349" i="1"/>
  <c r="J353" i="1"/>
  <c r="J357" i="1"/>
  <c r="J361" i="1"/>
  <c r="J365" i="1"/>
  <c r="J369" i="1"/>
  <c r="I374" i="1"/>
  <c r="E385" i="1"/>
  <c r="F385" i="1"/>
  <c r="H392" i="1"/>
  <c r="G392" i="1"/>
  <c r="L392" i="1" s="1"/>
  <c r="K394" i="1"/>
  <c r="K395" i="1"/>
  <c r="K399" i="1"/>
  <c r="I399" i="1"/>
  <c r="L399" i="1" s="1"/>
  <c r="I402" i="1"/>
  <c r="I403" i="1"/>
  <c r="H410" i="1"/>
  <c r="I413" i="1"/>
  <c r="E413" i="1"/>
  <c r="J417" i="1"/>
  <c r="L420" i="1"/>
  <c r="K422" i="1"/>
  <c r="J423" i="1"/>
  <c r="J430" i="1"/>
  <c r="G435" i="1"/>
  <c r="L435" i="1" s="1"/>
  <c r="J435" i="1"/>
  <c r="I438" i="1"/>
  <c r="E449" i="1"/>
  <c r="F449" i="1"/>
  <c r="H456" i="1"/>
  <c r="G456" i="1"/>
  <c r="L456" i="1" s="1"/>
  <c r="K458" i="1"/>
  <c r="K463" i="1"/>
  <c r="I463" i="1"/>
  <c r="L463" i="1" s="1"/>
  <c r="I466" i="1"/>
  <c r="H474" i="1"/>
  <c r="I477" i="1"/>
  <c r="E477" i="1"/>
  <c r="K480" i="1"/>
  <c r="L484" i="1"/>
  <c r="K486" i="1"/>
  <c r="J488" i="1"/>
  <c r="J494" i="1"/>
  <c r="G499" i="1"/>
  <c r="L499" i="1" s="1"/>
  <c r="J499" i="1"/>
  <c r="K501" i="1"/>
  <c r="I502" i="1"/>
  <c r="E513" i="1"/>
  <c r="F513" i="1"/>
  <c r="H520" i="1"/>
  <c r="G520" i="1"/>
  <c r="L520" i="1" s="1"/>
  <c r="K522" i="1"/>
  <c r="K527" i="1"/>
  <c r="I527" i="1"/>
  <c r="L527" i="1" s="1"/>
  <c r="I530" i="1"/>
  <c r="H538" i="1"/>
  <c r="I541" i="1"/>
  <c r="E541" i="1"/>
  <c r="L548" i="1"/>
  <c r="I573" i="1"/>
  <c r="E573" i="1"/>
  <c r="F574" i="1"/>
  <c r="J574" i="1"/>
  <c r="K575" i="1"/>
  <c r="I575" i="1"/>
  <c r="G575" i="1"/>
  <c r="L575" i="1" s="1"/>
  <c r="H576" i="1"/>
  <c r="G576" i="1"/>
  <c r="E576" i="1"/>
  <c r="E577" i="1"/>
  <c r="F577" i="1"/>
  <c r="J578" i="1"/>
  <c r="I578" i="1"/>
  <c r="G579" i="1"/>
  <c r="L579" i="1" s="1"/>
  <c r="J579" i="1"/>
  <c r="H579" i="1"/>
  <c r="I605" i="1"/>
  <c r="E605" i="1"/>
  <c r="F606" i="1"/>
  <c r="J606" i="1"/>
  <c r="K607" i="1"/>
  <c r="I607" i="1"/>
  <c r="G607" i="1"/>
  <c r="L607" i="1" s="1"/>
  <c r="H608" i="1"/>
  <c r="G608" i="1"/>
  <c r="E608" i="1"/>
  <c r="E609" i="1"/>
  <c r="F609" i="1"/>
  <c r="J610" i="1"/>
  <c r="I610" i="1"/>
  <c r="G611" i="1"/>
  <c r="L611" i="1" s="1"/>
  <c r="J611" i="1"/>
  <c r="H611" i="1"/>
  <c r="I637" i="1"/>
  <c r="E637" i="1"/>
  <c r="F638" i="1"/>
  <c r="J638" i="1"/>
  <c r="K639" i="1"/>
  <c r="I639" i="1"/>
  <c r="G639" i="1"/>
  <c r="L639" i="1" s="1"/>
  <c r="H640" i="1"/>
  <c r="G640" i="1"/>
  <c r="E640" i="1"/>
  <c r="L640" i="1" s="1"/>
  <c r="E641" i="1"/>
  <c r="F641" i="1"/>
  <c r="J642" i="1"/>
  <c r="I642" i="1"/>
  <c r="G643" i="1"/>
  <c r="L643" i="1" s="1"/>
  <c r="J643" i="1"/>
  <c r="H643" i="1"/>
  <c r="I669" i="1"/>
  <c r="E669" i="1"/>
  <c r="F670" i="1"/>
  <c r="J670" i="1"/>
  <c r="K671" i="1"/>
  <c r="I671" i="1"/>
  <c r="G671" i="1"/>
  <c r="L671" i="1" s="1"/>
  <c r="H672" i="1"/>
  <c r="G672" i="1"/>
  <c r="E672" i="1"/>
  <c r="E673" i="1"/>
  <c r="F673" i="1"/>
  <c r="J674" i="1"/>
  <c r="I674" i="1"/>
  <c r="G675" i="1"/>
  <c r="L675" i="1" s="1"/>
  <c r="J675" i="1"/>
  <c r="H675" i="1"/>
  <c r="I701" i="1"/>
  <c r="E701" i="1"/>
  <c r="F702" i="1"/>
  <c r="J702" i="1"/>
  <c r="K703" i="1"/>
  <c r="I703" i="1"/>
  <c r="G703" i="1"/>
  <c r="L703" i="1" s="1"/>
  <c r="H704" i="1"/>
  <c r="G704" i="1"/>
  <c r="E704" i="1"/>
  <c r="E705" i="1"/>
  <c r="F705" i="1"/>
  <c r="J706" i="1"/>
  <c r="I706" i="1"/>
  <c r="G707" i="1"/>
  <c r="L707" i="1" s="1"/>
  <c r="J707" i="1"/>
  <c r="H707" i="1"/>
  <c r="I733" i="1"/>
  <c r="E733" i="1"/>
  <c r="F734" i="1"/>
  <c r="J734" i="1"/>
  <c r="K735" i="1"/>
  <c r="I735" i="1"/>
  <c r="G735" i="1"/>
  <c r="L735" i="1" s="1"/>
  <c r="H736" i="1"/>
  <c r="G736" i="1"/>
  <c r="E736" i="1"/>
  <c r="E737" i="1"/>
  <c r="F737" i="1"/>
  <c r="J738" i="1"/>
  <c r="I738" i="1"/>
  <c r="G739" i="1"/>
  <c r="L739" i="1" s="1"/>
  <c r="J739" i="1"/>
  <c r="H739" i="1"/>
  <c r="I765" i="1"/>
  <c r="E765" i="1"/>
  <c r="F766" i="1"/>
  <c r="J766" i="1"/>
  <c r="K767" i="1"/>
  <c r="I767" i="1"/>
  <c r="G767" i="1"/>
  <c r="L767" i="1" s="1"/>
  <c r="H768" i="1"/>
  <c r="G768" i="1"/>
  <c r="E768" i="1"/>
  <c r="L768" i="1" s="1"/>
  <c r="E769" i="1"/>
  <c r="F769" i="1"/>
  <c r="J770" i="1"/>
  <c r="I770" i="1"/>
  <c r="G771" i="1"/>
  <c r="L771" i="1" s="1"/>
  <c r="J771" i="1"/>
  <c r="H771" i="1"/>
  <c r="I797" i="1"/>
  <c r="E797" i="1"/>
  <c r="F798" i="1"/>
  <c r="J798" i="1"/>
  <c r="K799" i="1"/>
  <c r="I799" i="1"/>
  <c r="G799" i="1"/>
  <c r="L799" i="1" s="1"/>
  <c r="H800" i="1"/>
  <c r="G800" i="1"/>
  <c r="E800" i="1"/>
  <c r="E801" i="1"/>
  <c r="L801" i="1" s="1"/>
  <c r="F801" i="1"/>
  <c r="J802" i="1"/>
  <c r="I802" i="1"/>
  <c r="G803" i="1"/>
  <c r="L803" i="1" s="1"/>
  <c r="J803" i="1"/>
  <c r="H803" i="1"/>
  <c r="I829" i="1"/>
  <c r="E829" i="1"/>
  <c r="F830" i="1"/>
  <c r="J830" i="1"/>
  <c r="K831" i="1"/>
  <c r="I831" i="1"/>
  <c r="G831" i="1"/>
  <c r="L831" i="1" s="1"/>
  <c r="H832" i="1"/>
  <c r="G832" i="1"/>
  <c r="E832" i="1"/>
  <c r="E833" i="1"/>
  <c r="F833" i="1"/>
  <c r="J834" i="1"/>
  <c r="I834" i="1"/>
  <c r="G835" i="1"/>
  <c r="L835" i="1" s="1"/>
  <c r="J835" i="1"/>
  <c r="H835" i="1"/>
  <c r="G859" i="1"/>
  <c r="L859" i="1" s="1"/>
  <c r="J859" i="1"/>
  <c r="I859" i="1"/>
  <c r="H859" i="1"/>
  <c r="K863" i="1"/>
  <c r="I863" i="1"/>
  <c r="H863" i="1"/>
  <c r="G863" i="1"/>
  <c r="L863" i="1" s="1"/>
  <c r="E874" i="1"/>
  <c r="L874" i="1" s="1"/>
  <c r="J882" i="1"/>
  <c r="K882" i="1"/>
  <c r="I882" i="1"/>
  <c r="H882" i="1"/>
  <c r="E891" i="1"/>
  <c r="L891" i="1" s="1"/>
  <c r="E894" i="1"/>
  <c r="L894" i="1" s="1"/>
  <c r="G899" i="1"/>
  <c r="J899" i="1"/>
  <c r="I899" i="1"/>
  <c r="H899" i="1"/>
  <c r="F899" i="1"/>
  <c r="L899" i="1" s="1"/>
  <c r="F902" i="1"/>
  <c r="K902" i="1"/>
  <c r="J902" i="1"/>
  <c r="I902" i="1"/>
  <c r="E911" i="1"/>
  <c r="L911" i="1" s="1"/>
  <c r="K919" i="1"/>
  <c r="I919" i="1"/>
  <c r="H919" i="1"/>
  <c r="G919" i="1"/>
  <c r="F919" i="1"/>
  <c r="L919" i="1" s="1"/>
  <c r="E938" i="1"/>
  <c r="L938" i="1" s="1"/>
  <c r="J946" i="1"/>
  <c r="K946" i="1"/>
  <c r="I946" i="1"/>
  <c r="H946" i="1"/>
  <c r="E955" i="1"/>
  <c r="L955" i="1" s="1"/>
  <c r="E958" i="1"/>
  <c r="L958" i="1" s="1"/>
  <c r="G963" i="1"/>
  <c r="J963" i="1"/>
  <c r="I963" i="1"/>
  <c r="H963" i="1"/>
  <c r="F963" i="1"/>
  <c r="F966" i="1"/>
  <c r="K966" i="1"/>
  <c r="J966" i="1"/>
  <c r="I966" i="1"/>
  <c r="E975" i="1"/>
  <c r="L975" i="1" s="1"/>
  <c r="K983" i="1"/>
  <c r="I983" i="1"/>
  <c r="H983" i="1"/>
  <c r="G983" i="1"/>
  <c r="F983" i="1"/>
  <c r="L983" i="1" s="1"/>
  <c r="E1002" i="1"/>
  <c r="L1002" i="1" s="1"/>
  <c r="J1010" i="1"/>
  <c r="K1010" i="1"/>
  <c r="I1010" i="1"/>
  <c r="H1010" i="1"/>
  <c r="E1019" i="1"/>
  <c r="L1019" i="1" s="1"/>
  <c r="E1022" i="1"/>
  <c r="L1022" i="1" s="1"/>
  <c r="G1027" i="1"/>
  <c r="J1027" i="1"/>
  <c r="I1027" i="1"/>
  <c r="H1027" i="1"/>
  <c r="F1027" i="1"/>
  <c r="F1030" i="1"/>
  <c r="K1030" i="1"/>
  <c r="J1030" i="1"/>
  <c r="I1030" i="1"/>
  <c r="E1039" i="1"/>
  <c r="L1039" i="1" s="1"/>
  <c r="K1047" i="1"/>
  <c r="I1047" i="1"/>
  <c r="H1047" i="1"/>
  <c r="G1047" i="1"/>
  <c r="F1047" i="1"/>
  <c r="L1047" i="1" s="1"/>
  <c r="E1066" i="1"/>
  <c r="L1066" i="1" s="1"/>
  <c r="J1074" i="1"/>
  <c r="K1074" i="1"/>
  <c r="I1074" i="1"/>
  <c r="H1074" i="1"/>
  <c r="K1075" i="1"/>
  <c r="G1078" i="1"/>
  <c r="E1083" i="1"/>
  <c r="L1083" i="1" s="1"/>
  <c r="E1086" i="1"/>
  <c r="L1086" i="1" s="1"/>
  <c r="G1091" i="1"/>
  <c r="J1091" i="1"/>
  <c r="I1091" i="1"/>
  <c r="H1091" i="1"/>
  <c r="F1091" i="1"/>
  <c r="F1094" i="1"/>
  <c r="K1094" i="1"/>
  <c r="J1094" i="1"/>
  <c r="I1094" i="1"/>
  <c r="E1102" i="1"/>
  <c r="L1102" i="1" s="1"/>
  <c r="E1106" i="1"/>
  <c r="L1106" i="1" s="1"/>
  <c r="F1118" i="1"/>
  <c r="K1118" i="1"/>
  <c r="J1118" i="1"/>
  <c r="I1118" i="1"/>
  <c r="H1118" i="1"/>
  <c r="G1118" i="1"/>
  <c r="E1142" i="1"/>
  <c r="L1142" i="1" s="1"/>
  <c r="J1146" i="1"/>
  <c r="K1146" i="1"/>
  <c r="I1146" i="1"/>
  <c r="H1146" i="1"/>
  <c r="G1146" i="1"/>
  <c r="F1146" i="1"/>
  <c r="E1161" i="1"/>
  <c r="L1161" i="1" s="1"/>
  <c r="E22" i="1"/>
  <c r="E38" i="1"/>
  <c r="K407" i="1"/>
  <c r="I407" i="1"/>
  <c r="G443" i="1"/>
  <c r="J443" i="1"/>
  <c r="E457" i="1"/>
  <c r="F457" i="1"/>
  <c r="H464" i="1"/>
  <c r="G464" i="1"/>
  <c r="K471" i="1"/>
  <c r="I471" i="1"/>
  <c r="I485" i="1"/>
  <c r="E485" i="1"/>
  <c r="G507" i="1"/>
  <c r="J507" i="1"/>
  <c r="E521" i="1"/>
  <c r="F521" i="1"/>
  <c r="H528" i="1"/>
  <c r="G528" i="1"/>
  <c r="K535" i="1"/>
  <c r="I535" i="1"/>
  <c r="I549" i="1"/>
  <c r="E549" i="1"/>
  <c r="L798" i="1"/>
  <c r="L802" i="1"/>
  <c r="L830" i="1"/>
  <c r="L834" i="1"/>
  <c r="J858" i="1"/>
  <c r="K858" i="1"/>
  <c r="I858" i="1"/>
  <c r="F862" i="1"/>
  <c r="K862" i="1"/>
  <c r="J862" i="1"/>
  <c r="L882" i="1"/>
  <c r="J890" i="1"/>
  <c r="K890" i="1"/>
  <c r="I890" i="1"/>
  <c r="H890" i="1"/>
  <c r="L902" i="1"/>
  <c r="G907" i="1"/>
  <c r="J907" i="1"/>
  <c r="I907" i="1"/>
  <c r="H907" i="1"/>
  <c r="F907" i="1"/>
  <c r="F910" i="1"/>
  <c r="K910" i="1"/>
  <c r="J910" i="1"/>
  <c r="I910" i="1"/>
  <c r="K927" i="1"/>
  <c r="I927" i="1"/>
  <c r="H927" i="1"/>
  <c r="G927" i="1"/>
  <c r="F927" i="1"/>
  <c r="L946" i="1"/>
  <c r="J954" i="1"/>
  <c r="K954" i="1"/>
  <c r="I954" i="1"/>
  <c r="H954" i="1"/>
  <c r="L966" i="1"/>
  <c r="G971" i="1"/>
  <c r="J971" i="1"/>
  <c r="I971" i="1"/>
  <c r="H971" i="1"/>
  <c r="F971" i="1"/>
  <c r="F974" i="1"/>
  <c r="K974" i="1"/>
  <c r="J974" i="1"/>
  <c r="I974" i="1"/>
  <c r="K991" i="1"/>
  <c r="I991" i="1"/>
  <c r="H991" i="1"/>
  <c r="G991" i="1"/>
  <c r="F991" i="1"/>
  <c r="L1010" i="1"/>
  <c r="J1018" i="1"/>
  <c r="K1018" i="1"/>
  <c r="I1018" i="1"/>
  <c r="H1018" i="1"/>
  <c r="L1030" i="1"/>
  <c r="G1035" i="1"/>
  <c r="J1035" i="1"/>
  <c r="I1035" i="1"/>
  <c r="H1035" i="1"/>
  <c r="F1035" i="1"/>
  <c r="F1038" i="1"/>
  <c r="K1038" i="1"/>
  <c r="J1038" i="1"/>
  <c r="I1038" i="1"/>
  <c r="K1055" i="1"/>
  <c r="I1055" i="1"/>
  <c r="H1055" i="1"/>
  <c r="G1055" i="1"/>
  <c r="F1055" i="1"/>
  <c r="L1074" i="1"/>
  <c r="J1082" i="1"/>
  <c r="K1082" i="1"/>
  <c r="I1082" i="1"/>
  <c r="H1082" i="1"/>
  <c r="L1094" i="1"/>
  <c r="L1118" i="1"/>
  <c r="J1122" i="1"/>
  <c r="K1122" i="1"/>
  <c r="I1122" i="1"/>
  <c r="H1122" i="1"/>
  <c r="G1122" i="1"/>
  <c r="F1122" i="1"/>
  <c r="L1146" i="1"/>
  <c r="E46" i="1"/>
  <c r="I421" i="1"/>
  <c r="E421" i="1"/>
  <c r="E17" i="1"/>
  <c r="G27" i="1"/>
  <c r="L27" i="1" s="1"/>
  <c r="G35" i="1"/>
  <c r="L35" i="1" s="1"/>
  <c r="G51" i="1"/>
  <c r="L51" i="1" s="1"/>
  <c r="F62" i="1"/>
  <c r="L62" i="1" s="1"/>
  <c r="G75" i="1"/>
  <c r="L75" i="1" s="1"/>
  <c r="G83" i="1"/>
  <c r="L83" i="1" s="1"/>
  <c r="F102" i="1"/>
  <c r="L102" i="1" s="1"/>
  <c r="E248" i="1"/>
  <c r="E336" i="1"/>
  <c r="E344" i="1"/>
  <c r="E352" i="1"/>
  <c r="E360" i="1"/>
  <c r="E368" i="1"/>
  <c r="E379" i="1"/>
  <c r="E386" i="1"/>
  <c r="G387" i="1"/>
  <c r="J387" i="1"/>
  <c r="G393" i="1"/>
  <c r="E400" i="1"/>
  <c r="E401" i="1"/>
  <c r="F401" i="1"/>
  <c r="E407" i="1"/>
  <c r="H408" i="1"/>
  <c r="G408" i="1"/>
  <c r="E414" i="1"/>
  <c r="K415" i="1"/>
  <c r="I415" i="1"/>
  <c r="F421" i="1"/>
  <c r="I429" i="1"/>
  <c r="E429" i="1"/>
  <c r="E443" i="1"/>
  <c r="E450" i="1"/>
  <c r="G451" i="1"/>
  <c r="J451" i="1"/>
  <c r="G457" i="1"/>
  <c r="E464" i="1"/>
  <c r="E465" i="1"/>
  <c r="F465" i="1"/>
  <c r="E471" i="1"/>
  <c r="H472" i="1"/>
  <c r="G472" i="1"/>
  <c r="E478" i="1"/>
  <c r="K479" i="1"/>
  <c r="I479" i="1"/>
  <c r="F485" i="1"/>
  <c r="I493" i="1"/>
  <c r="E493" i="1"/>
  <c r="L500" i="1"/>
  <c r="E507" i="1"/>
  <c r="E514" i="1"/>
  <c r="G515" i="1"/>
  <c r="J515" i="1"/>
  <c r="G521" i="1"/>
  <c r="E528" i="1"/>
  <c r="E529" i="1"/>
  <c r="F529" i="1"/>
  <c r="E535" i="1"/>
  <c r="H536" i="1"/>
  <c r="G536" i="1"/>
  <c r="E542" i="1"/>
  <c r="K543" i="1"/>
  <c r="I543" i="1"/>
  <c r="F549" i="1"/>
  <c r="F550" i="1"/>
  <c r="J550" i="1"/>
  <c r="K551" i="1"/>
  <c r="I551" i="1"/>
  <c r="G551" i="1"/>
  <c r="H552" i="1"/>
  <c r="G552" i="1"/>
  <c r="E552" i="1"/>
  <c r="E553" i="1"/>
  <c r="F553" i="1"/>
  <c r="J554" i="1"/>
  <c r="I554" i="1"/>
  <c r="G555" i="1"/>
  <c r="J555" i="1"/>
  <c r="H555" i="1"/>
  <c r="I581" i="1"/>
  <c r="E581" i="1"/>
  <c r="F582" i="1"/>
  <c r="J582" i="1"/>
  <c r="K583" i="1"/>
  <c r="I583" i="1"/>
  <c r="G583" i="1"/>
  <c r="L583" i="1" s="1"/>
  <c r="H584" i="1"/>
  <c r="G584" i="1"/>
  <c r="E584" i="1"/>
  <c r="E585" i="1"/>
  <c r="F585" i="1"/>
  <c r="J586" i="1"/>
  <c r="I586" i="1"/>
  <c r="G587" i="1"/>
  <c r="L587" i="1" s="1"/>
  <c r="J587" i="1"/>
  <c r="H587" i="1"/>
  <c r="I613" i="1"/>
  <c r="E613" i="1"/>
  <c r="F614" i="1"/>
  <c r="J614" i="1"/>
  <c r="K615" i="1"/>
  <c r="I615" i="1"/>
  <c r="G615" i="1"/>
  <c r="L615" i="1" s="1"/>
  <c r="H616" i="1"/>
  <c r="G616" i="1"/>
  <c r="E616" i="1"/>
  <c r="E617" i="1"/>
  <c r="F617" i="1"/>
  <c r="J618" i="1"/>
  <c r="I618" i="1"/>
  <c r="G619" i="1"/>
  <c r="L619" i="1" s="1"/>
  <c r="J619" i="1"/>
  <c r="H619" i="1"/>
  <c r="I645" i="1"/>
  <c r="E645" i="1"/>
  <c r="F646" i="1"/>
  <c r="J646" i="1"/>
  <c r="K647" i="1"/>
  <c r="I647" i="1"/>
  <c r="G647" i="1"/>
  <c r="L647" i="1" s="1"/>
  <c r="H648" i="1"/>
  <c r="G648" i="1"/>
  <c r="E648" i="1"/>
  <c r="E649" i="1"/>
  <c r="F649" i="1"/>
  <c r="J650" i="1"/>
  <c r="I650" i="1"/>
  <c r="G651" i="1"/>
  <c r="L651" i="1" s="1"/>
  <c r="J651" i="1"/>
  <c r="H651" i="1"/>
  <c r="I677" i="1"/>
  <c r="E677" i="1"/>
  <c r="F678" i="1"/>
  <c r="J678" i="1"/>
  <c r="K679" i="1"/>
  <c r="I679" i="1"/>
  <c r="G679" i="1"/>
  <c r="L679" i="1" s="1"/>
  <c r="H680" i="1"/>
  <c r="G680" i="1"/>
  <c r="E680" i="1"/>
  <c r="E681" i="1"/>
  <c r="F681" i="1"/>
  <c r="J682" i="1"/>
  <c r="I682" i="1"/>
  <c r="G683" i="1"/>
  <c r="L683" i="1" s="1"/>
  <c r="J683" i="1"/>
  <c r="H683" i="1"/>
  <c r="I709" i="1"/>
  <c r="E709" i="1"/>
  <c r="F710" i="1"/>
  <c r="J710" i="1"/>
  <c r="K711" i="1"/>
  <c r="I711" i="1"/>
  <c r="G711" i="1"/>
  <c r="L711" i="1" s="1"/>
  <c r="H712" i="1"/>
  <c r="G712" i="1"/>
  <c r="E712" i="1"/>
  <c r="E713" i="1"/>
  <c r="F713" i="1"/>
  <c r="J714" i="1"/>
  <c r="I714" i="1"/>
  <c r="G715" i="1"/>
  <c r="L715" i="1" s="1"/>
  <c r="J715" i="1"/>
  <c r="H715" i="1"/>
  <c r="I741" i="1"/>
  <c r="E741" i="1"/>
  <c r="F742" i="1"/>
  <c r="J742" i="1"/>
  <c r="K743" i="1"/>
  <c r="I743" i="1"/>
  <c r="G743" i="1"/>
  <c r="L743" i="1" s="1"/>
  <c r="H744" i="1"/>
  <c r="G744" i="1"/>
  <c r="E744" i="1"/>
  <c r="E745" i="1"/>
  <c r="F745" i="1"/>
  <c r="J746" i="1"/>
  <c r="I746" i="1"/>
  <c r="G747" i="1"/>
  <c r="L747" i="1" s="1"/>
  <c r="J747" i="1"/>
  <c r="H747" i="1"/>
  <c r="I773" i="1"/>
  <c r="E773" i="1"/>
  <c r="F774" i="1"/>
  <c r="J774" i="1"/>
  <c r="K775" i="1"/>
  <c r="I775" i="1"/>
  <c r="G775" i="1"/>
  <c r="L775" i="1" s="1"/>
  <c r="H776" i="1"/>
  <c r="G776" i="1"/>
  <c r="E776" i="1"/>
  <c r="E777" i="1"/>
  <c r="F777" i="1"/>
  <c r="J778" i="1"/>
  <c r="I778" i="1"/>
  <c r="G779" i="1"/>
  <c r="L779" i="1" s="1"/>
  <c r="J779" i="1"/>
  <c r="H779" i="1"/>
  <c r="I805" i="1"/>
  <c r="E805" i="1"/>
  <c r="F806" i="1"/>
  <c r="J806" i="1"/>
  <c r="K807" i="1"/>
  <c r="I807" i="1"/>
  <c r="G807" i="1"/>
  <c r="L807" i="1" s="1"/>
  <c r="H808" i="1"/>
  <c r="G808" i="1"/>
  <c r="E808" i="1"/>
  <c r="E809" i="1"/>
  <c r="F809" i="1"/>
  <c r="J810" i="1"/>
  <c r="I810" i="1"/>
  <c r="G811" i="1"/>
  <c r="L811" i="1" s="1"/>
  <c r="J811" i="1"/>
  <c r="H811" i="1"/>
  <c r="I837" i="1"/>
  <c r="E837" i="1"/>
  <c r="F838" i="1"/>
  <c r="J838" i="1"/>
  <c r="K839" i="1"/>
  <c r="I839" i="1"/>
  <c r="G839" i="1"/>
  <c r="L839" i="1" s="1"/>
  <c r="H840" i="1"/>
  <c r="G840" i="1"/>
  <c r="E840" i="1"/>
  <c r="E841" i="1"/>
  <c r="F841" i="1"/>
  <c r="J842" i="1"/>
  <c r="I842" i="1"/>
  <c r="G843" i="1"/>
  <c r="L843" i="1" s="1"/>
  <c r="J843" i="1"/>
  <c r="H843" i="1"/>
  <c r="H856" i="1"/>
  <c r="G856" i="1"/>
  <c r="F856" i="1"/>
  <c r="E856" i="1"/>
  <c r="E858" i="1"/>
  <c r="E862" i="1"/>
  <c r="K871" i="1"/>
  <c r="I871" i="1"/>
  <c r="H871" i="1"/>
  <c r="G871" i="1"/>
  <c r="F871" i="1"/>
  <c r="L871" i="1" s="1"/>
  <c r="E890" i="1"/>
  <c r="J898" i="1"/>
  <c r="K898" i="1"/>
  <c r="I898" i="1"/>
  <c r="H898" i="1"/>
  <c r="E907" i="1"/>
  <c r="E910" i="1"/>
  <c r="G915" i="1"/>
  <c r="J915" i="1"/>
  <c r="I915" i="1"/>
  <c r="H915" i="1"/>
  <c r="F915" i="1"/>
  <c r="L915" i="1" s="1"/>
  <c r="F918" i="1"/>
  <c r="K918" i="1"/>
  <c r="J918" i="1"/>
  <c r="I918" i="1"/>
  <c r="E927" i="1"/>
  <c r="K935" i="1"/>
  <c r="I935" i="1"/>
  <c r="H935" i="1"/>
  <c r="G935" i="1"/>
  <c r="F935" i="1"/>
  <c r="L935" i="1" s="1"/>
  <c r="E954" i="1"/>
  <c r="J962" i="1"/>
  <c r="K962" i="1"/>
  <c r="I962" i="1"/>
  <c r="H962" i="1"/>
  <c r="E971" i="1"/>
  <c r="L971" i="1" s="1"/>
  <c r="E974" i="1"/>
  <c r="G979" i="1"/>
  <c r="J979" i="1"/>
  <c r="I979" i="1"/>
  <c r="H979" i="1"/>
  <c r="F979" i="1"/>
  <c r="L979" i="1" s="1"/>
  <c r="F982" i="1"/>
  <c r="K982" i="1"/>
  <c r="J982" i="1"/>
  <c r="I982" i="1"/>
  <c r="E991" i="1"/>
  <c r="L991" i="1" s="1"/>
  <c r="K999" i="1"/>
  <c r="I999" i="1"/>
  <c r="H999" i="1"/>
  <c r="G999" i="1"/>
  <c r="F999" i="1"/>
  <c r="L999" i="1" s="1"/>
  <c r="E1018" i="1"/>
  <c r="J1026" i="1"/>
  <c r="K1026" i="1"/>
  <c r="I1026" i="1"/>
  <c r="H1026" i="1"/>
  <c r="E1035" i="1"/>
  <c r="L1035" i="1" s="1"/>
  <c r="E1038" i="1"/>
  <c r="G1043" i="1"/>
  <c r="J1043" i="1"/>
  <c r="I1043" i="1"/>
  <c r="H1043" i="1"/>
  <c r="F1043" i="1"/>
  <c r="L1043" i="1" s="1"/>
  <c r="F1046" i="1"/>
  <c r="K1046" i="1"/>
  <c r="J1046" i="1"/>
  <c r="I1046" i="1"/>
  <c r="E1055" i="1"/>
  <c r="K1063" i="1"/>
  <c r="I1063" i="1"/>
  <c r="H1063" i="1"/>
  <c r="G1063" i="1"/>
  <c r="F1063" i="1"/>
  <c r="L1063" i="1" s="1"/>
  <c r="E1082" i="1"/>
  <c r="J1090" i="1"/>
  <c r="K1090" i="1"/>
  <c r="I1090" i="1"/>
  <c r="H1090" i="1"/>
  <c r="E1122" i="1"/>
  <c r="L1122" i="1" s="1"/>
  <c r="F1134" i="1"/>
  <c r="K1134" i="1"/>
  <c r="J1134" i="1"/>
  <c r="I1134" i="1"/>
  <c r="H1134" i="1"/>
  <c r="G1134" i="1"/>
  <c r="G1169" i="1"/>
  <c r="K1169" i="1"/>
  <c r="J1169" i="1"/>
  <c r="I1169" i="1"/>
  <c r="H1169" i="1"/>
  <c r="F1169" i="1"/>
  <c r="E1169" i="1"/>
  <c r="F6" i="1"/>
  <c r="E25" i="1"/>
  <c r="E41" i="1"/>
  <c r="E49" i="1"/>
  <c r="G59" i="1"/>
  <c r="L59" i="1" s="1"/>
  <c r="G67" i="1"/>
  <c r="L67" i="1" s="1"/>
  <c r="F94" i="1"/>
  <c r="L94" i="1" s="1"/>
  <c r="F126" i="1"/>
  <c r="L126" i="1" s="1"/>
  <c r="L156" i="1"/>
  <c r="G6" i="1"/>
  <c r="G14" i="1"/>
  <c r="G22" i="1"/>
  <c r="F33" i="1"/>
  <c r="H43" i="1"/>
  <c r="E44" i="1"/>
  <c r="H51" i="1"/>
  <c r="E52" i="1"/>
  <c r="H59" i="1"/>
  <c r="E60" i="1"/>
  <c r="L60" i="1" s="1"/>
  <c r="F65" i="1"/>
  <c r="F73" i="1"/>
  <c r="H75" i="1"/>
  <c r="E76" i="1"/>
  <c r="G86" i="1"/>
  <c r="G94" i="1"/>
  <c r="H99" i="1"/>
  <c r="L99" i="1" s="1"/>
  <c r="E100" i="1"/>
  <c r="F105" i="1"/>
  <c r="F113" i="1"/>
  <c r="G118" i="1"/>
  <c r="G126" i="1"/>
  <c r="F137" i="1"/>
  <c r="I147" i="1"/>
  <c r="L147" i="1" s="1"/>
  <c r="I155" i="1"/>
  <c r="L155" i="1" s="1"/>
  <c r="F160" i="1"/>
  <c r="F176" i="1"/>
  <c r="F184" i="1"/>
  <c r="F192" i="1"/>
  <c r="F248" i="1"/>
  <c r="F304" i="1"/>
  <c r="F328" i="1"/>
  <c r="F336" i="1"/>
  <c r="I437" i="1"/>
  <c r="E437" i="1"/>
  <c r="L444" i="1"/>
  <c r="F450" i="1"/>
  <c r="E451" i="1"/>
  <c r="G459" i="1"/>
  <c r="J459" i="1"/>
  <c r="H521" i="1"/>
  <c r="G523" i="1"/>
  <c r="J523" i="1"/>
  <c r="F528" i="1"/>
  <c r="F535" i="1"/>
  <c r="E537" i="1"/>
  <c r="F537" i="1"/>
  <c r="G542" i="1"/>
  <c r="H544" i="1"/>
  <c r="G544" i="1"/>
  <c r="G549" i="1"/>
  <c r="G851" i="1"/>
  <c r="J851" i="1"/>
  <c r="I851" i="1"/>
  <c r="H851" i="1"/>
  <c r="K855" i="1"/>
  <c r="I855" i="1"/>
  <c r="H855" i="1"/>
  <c r="G855" i="1"/>
  <c r="F858" i="1"/>
  <c r="G862" i="1"/>
  <c r="K879" i="1"/>
  <c r="I879" i="1"/>
  <c r="H879" i="1"/>
  <c r="G879" i="1"/>
  <c r="F879" i="1"/>
  <c r="F890" i="1"/>
  <c r="L898" i="1"/>
  <c r="J906" i="1"/>
  <c r="K906" i="1"/>
  <c r="I906" i="1"/>
  <c r="H906" i="1"/>
  <c r="K907" i="1"/>
  <c r="G910" i="1"/>
  <c r="G923" i="1"/>
  <c r="J923" i="1"/>
  <c r="I923" i="1"/>
  <c r="H923" i="1"/>
  <c r="F923" i="1"/>
  <c r="F926" i="1"/>
  <c r="K926" i="1"/>
  <c r="J926" i="1"/>
  <c r="I926" i="1"/>
  <c r="J927" i="1"/>
  <c r="K943" i="1"/>
  <c r="I943" i="1"/>
  <c r="H943" i="1"/>
  <c r="G943" i="1"/>
  <c r="F943" i="1"/>
  <c r="J970" i="1"/>
  <c r="K970" i="1"/>
  <c r="I970" i="1"/>
  <c r="H970" i="1"/>
  <c r="G987" i="1"/>
  <c r="J987" i="1"/>
  <c r="I987" i="1"/>
  <c r="H987" i="1"/>
  <c r="F987" i="1"/>
  <c r="F990" i="1"/>
  <c r="K990" i="1"/>
  <c r="J990" i="1"/>
  <c r="I990" i="1"/>
  <c r="K1007" i="1"/>
  <c r="I1007" i="1"/>
  <c r="H1007" i="1"/>
  <c r="G1007" i="1"/>
  <c r="F1007" i="1"/>
  <c r="J1034" i="1"/>
  <c r="K1034" i="1"/>
  <c r="I1034" i="1"/>
  <c r="H1034" i="1"/>
  <c r="G1051" i="1"/>
  <c r="J1051" i="1"/>
  <c r="I1051" i="1"/>
  <c r="H1051" i="1"/>
  <c r="F1051" i="1"/>
  <c r="F1054" i="1"/>
  <c r="K1054" i="1"/>
  <c r="J1054" i="1"/>
  <c r="I1054" i="1"/>
  <c r="J1055" i="1"/>
  <c r="K1071" i="1"/>
  <c r="I1071" i="1"/>
  <c r="H1071" i="1"/>
  <c r="G1071" i="1"/>
  <c r="F1071" i="1"/>
  <c r="J1098" i="1"/>
  <c r="K1098" i="1"/>
  <c r="I1098" i="1"/>
  <c r="H1098" i="1"/>
  <c r="G1098" i="1"/>
  <c r="F1098" i="1"/>
  <c r="F1110" i="1"/>
  <c r="K1110" i="1"/>
  <c r="J1110" i="1"/>
  <c r="I1110" i="1"/>
  <c r="H1110" i="1"/>
  <c r="G1110" i="1"/>
  <c r="E1134" i="1"/>
  <c r="L1134" i="1" s="1"/>
  <c r="J1138" i="1"/>
  <c r="K1138" i="1"/>
  <c r="I1138" i="1"/>
  <c r="H1138" i="1"/>
  <c r="G1138" i="1"/>
  <c r="F1138" i="1"/>
  <c r="E1175" i="1"/>
  <c r="H1175" i="1"/>
  <c r="K1175" i="1"/>
  <c r="J1175" i="1"/>
  <c r="I1175" i="1"/>
  <c r="G1175" i="1"/>
  <c r="E30" i="1"/>
  <c r="G11" i="1"/>
  <c r="L11" i="1" s="1"/>
  <c r="E33" i="1"/>
  <c r="L33" i="1" s="1"/>
  <c r="G43" i="1"/>
  <c r="L43" i="1" s="1"/>
  <c r="F54" i="1"/>
  <c r="L54" i="1" s="1"/>
  <c r="F78" i="1"/>
  <c r="L78" i="1" s="1"/>
  <c r="E89" i="1"/>
  <c r="L89" i="1" s="1"/>
  <c r="E105" i="1"/>
  <c r="L105" i="1" s="1"/>
  <c r="F142" i="1"/>
  <c r="L142" i="1" s="1"/>
  <c r="E152" i="1"/>
  <c r="E168" i="1"/>
  <c r="E176" i="1"/>
  <c r="E216" i="1"/>
  <c r="E240" i="1"/>
  <c r="E280" i="1"/>
  <c r="E288" i="1"/>
  <c r="E296" i="1"/>
  <c r="E304" i="1"/>
  <c r="E312" i="1"/>
  <c r="H123" i="1"/>
  <c r="L123" i="1" s="1"/>
  <c r="E124" i="1"/>
  <c r="F129" i="1"/>
  <c r="G142" i="1"/>
  <c r="F145" i="1"/>
  <c r="F168" i="1"/>
  <c r="F208" i="1"/>
  <c r="F288" i="1"/>
  <c r="F320" i="1"/>
  <c r="F368" i="1"/>
  <c r="F386" i="1"/>
  <c r="E387" i="1"/>
  <c r="G401" i="1"/>
  <c r="G414" i="1"/>
  <c r="E415" i="1"/>
  <c r="H416" i="1"/>
  <c r="G416" i="1"/>
  <c r="E473" i="1"/>
  <c r="F473" i="1"/>
  <c r="H54" i="1"/>
  <c r="E55" i="1"/>
  <c r="L55" i="1" s="1"/>
  <c r="G57" i="1"/>
  <c r="G65" i="1"/>
  <c r="H86" i="1"/>
  <c r="E87" i="1"/>
  <c r="L87" i="1" s="1"/>
  <c r="G97" i="1"/>
  <c r="I99" i="1"/>
  <c r="F100" i="1"/>
  <c r="G121" i="1"/>
  <c r="I123" i="1"/>
  <c r="F124" i="1"/>
  <c r="H142" i="1"/>
  <c r="E143" i="1"/>
  <c r="L143" i="1" s="1"/>
  <c r="G145" i="1"/>
  <c r="J147" i="1"/>
  <c r="E173" i="1"/>
  <c r="I175" i="1"/>
  <c r="L175" i="1" s="1"/>
  <c r="G176" i="1"/>
  <c r="F177" i="1"/>
  <c r="J179" i="1"/>
  <c r="L179" i="1" s="1"/>
  <c r="E189" i="1"/>
  <c r="G192" i="1"/>
  <c r="F193" i="1"/>
  <c r="J195" i="1"/>
  <c r="L195" i="1" s="1"/>
  <c r="E229" i="1"/>
  <c r="I231" i="1"/>
  <c r="L231" i="1" s="1"/>
  <c r="G232" i="1"/>
  <c r="F233" i="1"/>
  <c r="J235" i="1"/>
  <c r="L235" i="1" s="1"/>
  <c r="E253" i="1"/>
  <c r="I255" i="1"/>
  <c r="L255" i="1" s="1"/>
  <c r="G256" i="1"/>
  <c r="F257" i="1"/>
  <c r="J259" i="1"/>
  <c r="L259" i="1" s="1"/>
  <c r="E285" i="1"/>
  <c r="I287" i="1"/>
  <c r="L287" i="1" s="1"/>
  <c r="G288" i="1"/>
  <c r="F289" i="1"/>
  <c r="G312" i="1"/>
  <c r="F313" i="1"/>
  <c r="G320" i="1"/>
  <c r="F321" i="1"/>
  <c r="G328" i="1"/>
  <c r="F329" i="1"/>
  <c r="G344" i="1"/>
  <c r="F345" i="1"/>
  <c r="G352" i="1"/>
  <c r="F353" i="1"/>
  <c r="G360" i="1"/>
  <c r="F361" i="1"/>
  <c r="E365" i="1"/>
  <c r="I381" i="1"/>
  <c r="E381" i="1"/>
  <c r="L388" i="1"/>
  <c r="I393" i="1"/>
  <c r="F394" i="1"/>
  <c r="H421" i="1"/>
  <c r="G422" i="1"/>
  <c r="H424" i="1"/>
  <c r="G424" i="1"/>
  <c r="G429" i="1"/>
  <c r="E430" i="1"/>
  <c r="K431" i="1"/>
  <c r="I431" i="1"/>
  <c r="I445" i="1"/>
  <c r="E445" i="1"/>
  <c r="G450" i="1"/>
  <c r="F451" i="1"/>
  <c r="I457" i="1"/>
  <c r="F458" i="1"/>
  <c r="L458" i="1" s="1"/>
  <c r="E459" i="1"/>
  <c r="I464" i="1"/>
  <c r="H465" i="1"/>
  <c r="E466" i="1"/>
  <c r="G467" i="1"/>
  <c r="J467" i="1"/>
  <c r="H478" i="1"/>
  <c r="F479" i="1"/>
  <c r="L479" i="1" s="1"/>
  <c r="E481" i="1"/>
  <c r="F481" i="1"/>
  <c r="G493" i="1"/>
  <c r="E494" i="1"/>
  <c r="K495" i="1"/>
  <c r="I495" i="1"/>
  <c r="F501" i="1"/>
  <c r="H507" i="1"/>
  <c r="I509" i="1"/>
  <c r="E509" i="1"/>
  <c r="G514" i="1"/>
  <c r="F515" i="1"/>
  <c r="L515" i="1" s="1"/>
  <c r="L516" i="1"/>
  <c r="I521" i="1"/>
  <c r="F522" i="1"/>
  <c r="L522" i="1" s="1"/>
  <c r="E523" i="1"/>
  <c r="I528" i="1"/>
  <c r="H529" i="1"/>
  <c r="E530" i="1"/>
  <c r="G531" i="1"/>
  <c r="J531" i="1"/>
  <c r="G535" i="1"/>
  <c r="F536" i="1"/>
  <c r="L536" i="1" s="1"/>
  <c r="G537" i="1"/>
  <c r="H542" i="1"/>
  <c r="F543" i="1"/>
  <c r="L543" i="1" s="1"/>
  <c r="E544" i="1"/>
  <c r="E545" i="1"/>
  <c r="F545" i="1"/>
  <c r="H549" i="1"/>
  <c r="G550" i="1"/>
  <c r="L550" i="1" s="1"/>
  <c r="F551" i="1"/>
  <c r="L551" i="1" s="1"/>
  <c r="I552" i="1"/>
  <c r="H553" i="1"/>
  <c r="F554" i="1"/>
  <c r="L554" i="1" s="1"/>
  <c r="F555" i="1"/>
  <c r="L555" i="1" s="1"/>
  <c r="I557" i="1"/>
  <c r="E557" i="1"/>
  <c r="F558" i="1"/>
  <c r="J558" i="1"/>
  <c r="K559" i="1"/>
  <c r="I559" i="1"/>
  <c r="G559" i="1"/>
  <c r="H560" i="1"/>
  <c r="G560" i="1"/>
  <c r="E560" i="1"/>
  <c r="E561" i="1"/>
  <c r="F561" i="1"/>
  <c r="J562" i="1"/>
  <c r="I562" i="1"/>
  <c r="G563" i="1"/>
  <c r="J563" i="1"/>
  <c r="H563" i="1"/>
  <c r="I589" i="1"/>
  <c r="E589" i="1"/>
  <c r="F590" i="1"/>
  <c r="J590" i="1"/>
  <c r="K591" i="1"/>
  <c r="I591" i="1"/>
  <c r="G591" i="1"/>
  <c r="H592" i="1"/>
  <c r="G592" i="1"/>
  <c r="E592" i="1"/>
  <c r="E593" i="1"/>
  <c r="F593" i="1"/>
  <c r="J594" i="1"/>
  <c r="I594" i="1"/>
  <c r="G595" i="1"/>
  <c r="J595" i="1"/>
  <c r="H595" i="1"/>
  <c r="I621" i="1"/>
  <c r="E621" i="1"/>
  <c r="F622" i="1"/>
  <c r="J622" i="1"/>
  <c r="K623" i="1"/>
  <c r="I623" i="1"/>
  <c r="G623" i="1"/>
  <c r="H624" i="1"/>
  <c r="G624" i="1"/>
  <c r="E624" i="1"/>
  <c r="E625" i="1"/>
  <c r="F625" i="1"/>
  <c r="J626" i="1"/>
  <c r="I626" i="1"/>
  <c r="G627" i="1"/>
  <c r="J627" i="1"/>
  <c r="H627" i="1"/>
  <c r="I653" i="1"/>
  <c r="E653" i="1"/>
  <c r="F654" i="1"/>
  <c r="J654" i="1"/>
  <c r="K655" i="1"/>
  <c r="I655" i="1"/>
  <c r="G655" i="1"/>
  <c r="H656" i="1"/>
  <c r="G656" i="1"/>
  <c r="E656" i="1"/>
  <c r="E657" i="1"/>
  <c r="F657" i="1"/>
  <c r="J658" i="1"/>
  <c r="I658" i="1"/>
  <c r="G659" i="1"/>
  <c r="J659" i="1"/>
  <c r="H659" i="1"/>
  <c r="I685" i="1"/>
  <c r="E685" i="1"/>
  <c r="F686" i="1"/>
  <c r="J686" i="1"/>
  <c r="K687" i="1"/>
  <c r="I687" i="1"/>
  <c r="G687" i="1"/>
  <c r="H688" i="1"/>
  <c r="G688" i="1"/>
  <c r="E688" i="1"/>
  <c r="E689" i="1"/>
  <c r="F689" i="1"/>
  <c r="J690" i="1"/>
  <c r="I690" i="1"/>
  <c r="G691" i="1"/>
  <c r="J691" i="1"/>
  <c r="H691" i="1"/>
  <c r="I717" i="1"/>
  <c r="E717" i="1"/>
  <c r="F718" i="1"/>
  <c r="J718" i="1"/>
  <c r="K719" i="1"/>
  <c r="I719" i="1"/>
  <c r="G719" i="1"/>
  <c r="H720" i="1"/>
  <c r="G720" i="1"/>
  <c r="E720" i="1"/>
  <c r="E721" i="1"/>
  <c r="F721" i="1"/>
  <c r="J722" i="1"/>
  <c r="I722" i="1"/>
  <c r="G723" i="1"/>
  <c r="J723" i="1"/>
  <c r="H723" i="1"/>
  <c r="I749" i="1"/>
  <c r="E749" i="1"/>
  <c r="F750" i="1"/>
  <c r="J750" i="1"/>
  <c r="K751" i="1"/>
  <c r="I751" i="1"/>
  <c r="G751" i="1"/>
  <c r="H752" i="1"/>
  <c r="G752" i="1"/>
  <c r="E752" i="1"/>
  <c r="E753" i="1"/>
  <c r="F753" i="1"/>
  <c r="J754" i="1"/>
  <c r="I754" i="1"/>
  <c r="G755" i="1"/>
  <c r="J755" i="1"/>
  <c r="H755" i="1"/>
  <c r="I781" i="1"/>
  <c r="E781" i="1"/>
  <c r="F782" i="1"/>
  <c r="J782" i="1"/>
  <c r="K783" i="1"/>
  <c r="I783" i="1"/>
  <c r="G783" i="1"/>
  <c r="H784" i="1"/>
  <c r="G784" i="1"/>
  <c r="E784" i="1"/>
  <c r="E785" i="1"/>
  <c r="F785" i="1"/>
  <c r="J786" i="1"/>
  <c r="I786" i="1"/>
  <c r="G787" i="1"/>
  <c r="J787" i="1"/>
  <c r="H787" i="1"/>
  <c r="I813" i="1"/>
  <c r="E813" i="1"/>
  <c r="F814" i="1"/>
  <c r="J814" i="1"/>
  <c r="K815" i="1"/>
  <c r="I815" i="1"/>
  <c r="G815" i="1"/>
  <c r="H816" i="1"/>
  <c r="G816" i="1"/>
  <c r="E816" i="1"/>
  <c r="E817" i="1"/>
  <c r="F817" i="1"/>
  <c r="J818" i="1"/>
  <c r="I818" i="1"/>
  <c r="G819" i="1"/>
  <c r="J819" i="1"/>
  <c r="H819" i="1"/>
  <c r="I845" i="1"/>
  <c r="E845" i="1"/>
  <c r="F846" i="1"/>
  <c r="J846" i="1"/>
  <c r="K847" i="1"/>
  <c r="I847" i="1"/>
  <c r="G847" i="1"/>
  <c r="H848" i="1"/>
  <c r="G848" i="1"/>
  <c r="E848" i="1"/>
  <c r="J850" i="1"/>
  <c r="K850" i="1"/>
  <c r="I850" i="1"/>
  <c r="E851" i="1"/>
  <c r="F854" i="1"/>
  <c r="K854" i="1"/>
  <c r="J854" i="1"/>
  <c r="E855" i="1"/>
  <c r="G858" i="1"/>
  <c r="H862" i="1"/>
  <c r="G867" i="1"/>
  <c r="J867" i="1"/>
  <c r="I867" i="1"/>
  <c r="H867" i="1"/>
  <c r="F867" i="1"/>
  <c r="F870" i="1"/>
  <c r="K870" i="1"/>
  <c r="J870" i="1"/>
  <c r="I870" i="1"/>
  <c r="E879" i="1"/>
  <c r="K887" i="1"/>
  <c r="I887" i="1"/>
  <c r="H887" i="1"/>
  <c r="G887" i="1"/>
  <c r="F887" i="1"/>
  <c r="G890" i="1"/>
  <c r="E906" i="1"/>
  <c r="H910" i="1"/>
  <c r="J914" i="1"/>
  <c r="K914" i="1"/>
  <c r="I914" i="1"/>
  <c r="H914" i="1"/>
  <c r="E923" i="1"/>
  <c r="E926" i="1"/>
  <c r="G931" i="1"/>
  <c r="J931" i="1"/>
  <c r="I931" i="1"/>
  <c r="H931" i="1"/>
  <c r="F931" i="1"/>
  <c r="F934" i="1"/>
  <c r="K934" i="1"/>
  <c r="J934" i="1"/>
  <c r="I934" i="1"/>
  <c r="E943" i="1"/>
  <c r="K951" i="1"/>
  <c r="I951" i="1"/>
  <c r="H951" i="1"/>
  <c r="G951" i="1"/>
  <c r="F951" i="1"/>
  <c r="L951" i="1" s="1"/>
  <c r="G954" i="1"/>
  <c r="F962" i="1"/>
  <c r="L962" i="1" s="1"/>
  <c r="E970" i="1"/>
  <c r="H974" i="1"/>
  <c r="J978" i="1"/>
  <c r="K978" i="1"/>
  <c r="I978" i="1"/>
  <c r="H978" i="1"/>
  <c r="K979" i="1"/>
  <c r="G982" i="1"/>
  <c r="L982" i="1" s="1"/>
  <c r="E987" i="1"/>
  <c r="E990" i="1"/>
  <c r="G995" i="1"/>
  <c r="J995" i="1"/>
  <c r="I995" i="1"/>
  <c r="H995" i="1"/>
  <c r="F995" i="1"/>
  <c r="L995" i="1" s="1"/>
  <c r="F998" i="1"/>
  <c r="K998" i="1"/>
  <c r="J998" i="1"/>
  <c r="I998" i="1"/>
  <c r="J999" i="1"/>
  <c r="E1007" i="1"/>
  <c r="K1015" i="1"/>
  <c r="I1015" i="1"/>
  <c r="H1015" i="1"/>
  <c r="G1015" i="1"/>
  <c r="F1015" i="1"/>
  <c r="L1015" i="1" s="1"/>
  <c r="G1018" i="1"/>
  <c r="F1026" i="1"/>
  <c r="L1026" i="1" s="1"/>
  <c r="E1034" i="1"/>
  <c r="H1038" i="1"/>
  <c r="J1042" i="1"/>
  <c r="K1042" i="1"/>
  <c r="I1042" i="1"/>
  <c r="H1042" i="1"/>
  <c r="K1043" i="1"/>
  <c r="G1046" i="1"/>
  <c r="L1046" i="1" s="1"/>
  <c r="E1051" i="1"/>
  <c r="E1054" i="1"/>
  <c r="G1059" i="1"/>
  <c r="J1059" i="1"/>
  <c r="I1059" i="1"/>
  <c r="H1059" i="1"/>
  <c r="F1059" i="1"/>
  <c r="L1059" i="1" s="1"/>
  <c r="F1062" i="1"/>
  <c r="K1062" i="1"/>
  <c r="J1062" i="1"/>
  <c r="I1062" i="1"/>
  <c r="J1063" i="1"/>
  <c r="E1071" i="1"/>
  <c r="K1079" i="1"/>
  <c r="I1079" i="1"/>
  <c r="H1079" i="1"/>
  <c r="G1079" i="1"/>
  <c r="F1079" i="1"/>
  <c r="L1079" i="1" s="1"/>
  <c r="G1082" i="1"/>
  <c r="F1090" i="1"/>
  <c r="L1090" i="1" s="1"/>
  <c r="E1098" i="1"/>
  <c r="L1098" i="1" s="1"/>
  <c r="E1110" i="1"/>
  <c r="L1110" i="1" s="1"/>
  <c r="J1114" i="1"/>
  <c r="K1114" i="1"/>
  <c r="I1114" i="1"/>
  <c r="H1114" i="1"/>
  <c r="G1114" i="1"/>
  <c r="F1114" i="1"/>
  <c r="L1138" i="1"/>
  <c r="F1150" i="1"/>
  <c r="K1150" i="1"/>
  <c r="J1150" i="1"/>
  <c r="I1150" i="1"/>
  <c r="H1150" i="1"/>
  <c r="G1150" i="1"/>
  <c r="F1175" i="1"/>
  <c r="H400" i="1"/>
  <c r="G400" i="1"/>
  <c r="E9" i="1"/>
  <c r="F22" i="1"/>
  <c r="F30" i="1"/>
  <c r="F38" i="1"/>
  <c r="F46" i="1"/>
  <c r="E73" i="1"/>
  <c r="E81" i="1"/>
  <c r="L81" i="1" s="1"/>
  <c r="F110" i="1"/>
  <c r="L110" i="1" s="1"/>
  <c r="E121" i="1"/>
  <c r="L121" i="1" s="1"/>
  <c r="E129" i="1"/>
  <c r="L129" i="1" s="1"/>
  <c r="E137" i="1"/>
  <c r="E145" i="1"/>
  <c r="L145" i="1" s="1"/>
  <c r="E160" i="1"/>
  <c r="E192" i="1"/>
  <c r="E200" i="1"/>
  <c r="L200" i="1" s="1"/>
  <c r="E232" i="1"/>
  <c r="L232" i="1" s="1"/>
  <c r="E256" i="1"/>
  <c r="E264" i="1"/>
  <c r="E272" i="1"/>
  <c r="E320" i="1"/>
  <c r="E328" i="1"/>
  <c r="F9" i="1"/>
  <c r="F17" i="1"/>
  <c r="F25" i="1"/>
  <c r="G30" i="1"/>
  <c r="F41" i="1"/>
  <c r="F49" i="1"/>
  <c r="F57" i="1"/>
  <c r="G78" i="1"/>
  <c r="H83" i="1"/>
  <c r="E84" i="1"/>
  <c r="L84" i="1" s="1"/>
  <c r="E92" i="1"/>
  <c r="L92" i="1" s="1"/>
  <c r="F97" i="1"/>
  <c r="H107" i="1"/>
  <c r="L107" i="1" s="1"/>
  <c r="E108" i="1"/>
  <c r="L108" i="1" s="1"/>
  <c r="F121" i="1"/>
  <c r="H131" i="1"/>
  <c r="L131" i="1" s="1"/>
  <c r="E132" i="1"/>
  <c r="L132" i="1" s="1"/>
  <c r="G134" i="1"/>
  <c r="F216" i="1"/>
  <c r="F232" i="1"/>
  <c r="F264" i="1"/>
  <c r="F296" i="1"/>
  <c r="F344" i="1"/>
  <c r="F352" i="1"/>
  <c r="F360" i="1"/>
  <c r="I373" i="1"/>
  <c r="E373" i="1"/>
  <c r="L380" i="1"/>
  <c r="H393" i="1"/>
  <c r="E394" i="1"/>
  <c r="G395" i="1"/>
  <c r="J395" i="1"/>
  <c r="F407" i="1"/>
  <c r="E408" i="1"/>
  <c r="E409" i="1"/>
  <c r="L409" i="1" s="1"/>
  <c r="F409" i="1"/>
  <c r="G421" i="1"/>
  <c r="E422" i="1"/>
  <c r="K423" i="1"/>
  <c r="I423" i="1"/>
  <c r="F471" i="1"/>
  <c r="H480" i="1"/>
  <c r="G480" i="1"/>
  <c r="K487" i="1"/>
  <c r="I487" i="1"/>
  <c r="L508" i="1"/>
  <c r="I3" i="1"/>
  <c r="F4" i="1"/>
  <c r="G9" i="1"/>
  <c r="I11" i="1"/>
  <c r="F12" i="1"/>
  <c r="G17" i="1"/>
  <c r="I19" i="1"/>
  <c r="F20" i="1"/>
  <c r="G25" i="1"/>
  <c r="I27" i="1"/>
  <c r="F28" i="1"/>
  <c r="H30" i="1"/>
  <c r="E31" i="1"/>
  <c r="L31" i="1" s="1"/>
  <c r="G41" i="1"/>
  <c r="I43" i="1"/>
  <c r="F44" i="1"/>
  <c r="G49" i="1"/>
  <c r="I51" i="1"/>
  <c r="F52" i="1"/>
  <c r="H62" i="1"/>
  <c r="E63" i="1"/>
  <c r="L63" i="1" s="1"/>
  <c r="I67" i="1"/>
  <c r="F68" i="1"/>
  <c r="H70" i="1"/>
  <c r="E71" i="1"/>
  <c r="L71" i="1" s="1"/>
  <c r="G73" i="1"/>
  <c r="I75" i="1"/>
  <c r="F76" i="1"/>
  <c r="G81" i="1"/>
  <c r="I83" i="1"/>
  <c r="F84" i="1"/>
  <c r="H102" i="1"/>
  <c r="E103" i="1"/>
  <c r="L103" i="1" s="1"/>
  <c r="H110" i="1"/>
  <c r="E111" i="1"/>
  <c r="L111" i="1" s="1"/>
  <c r="H118" i="1"/>
  <c r="E119" i="1"/>
  <c r="L119" i="1" s="1"/>
  <c r="G137" i="1"/>
  <c r="I139" i="1"/>
  <c r="F140" i="1"/>
  <c r="E157" i="1"/>
  <c r="I159" i="1"/>
  <c r="L159" i="1" s="1"/>
  <c r="G160" i="1"/>
  <c r="F161" i="1"/>
  <c r="L161" i="1" s="1"/>
  <c r="J163" i="1"/>
  <c r="L163" i="1" s="1"/>
  <c r="E205" i="1"/>
  <c r="I207" i="1"/>
  <c r="L207" i="1" s="1"/>
  <c r="G208" i="1"/>
  <c r="F209" i="1"/>
  <c r="J211" i="1"/>
  <c r="L211" i="1" s="1"/>
  <c r="E213" i="1"/>
  <c r="L213" i="1" s="1"/>
  <c r="I215" i="1"/>
  <c r="L215" i="1" s="1"/>
  <c r="G216" i="1"/>
  <c r="F217" i="1"/>
  <c r="J219" i="1"/>
  <c r="L219" i="1" s="1"/>
  <c r="E237" i="1"/>
  <c r="I239" i="1"/>
  <c r="L239" i="1" s="1"/>
  <c r="G240" i="1"/>
  <c r="F241" i="1"/>
  <c r="L241" i="1" s="1"/>
  <c r="J243" i="1"/>
  <c r="L243" i="1" s="1"/>
  <c r="G248" i="1"/>
  <c r="F249" i="1"/>
  <c r="J251" i="1"/>
  <c r="L251" i="1" s="1"/>
  <c r="E269" i="1"/>
  <c r="I271" i="1"/>
  <c r="L271" i="1" s="1"/>
  <c r="G272" i="1"/>
  <c r="F273" i="1"/>
  <c r="L273" i="1" s="1"/>
  <c r="J275" i="1"/>
  <c r="L275" i="1" s="1"/>
  <c r="E277" i="1"/>
  <c r="L277" i="1" s="1"/>
  <c r="I279" i="1"/>
  <c r="L279" i="1" s="1"/>
  <c r="G280" i="1"/>
  <c r="F281" i="1"/>
  <c r="J283" i="1"/>
  <c r="L283" i="1" s="1"/>
  <c r="E293" i="1"/>
  <c r="E301" i="1"/>
  <c r="L301" i="1" s="1"/>
  <c r="E309" i="1"/>
  <c r="E317" i="1"/>
  <c r="E325" i="1"/>
  <c r="E333" i="1"/>
  <c r="G336" i="1"/>
  <c r="F337" i="1"/>
  <c r="E341" i="1"/>
  <c r="E349" i="1"/>
  <c r="G368" i="1"/>
  <c r="F369" i="1"/>
  <c r="K147" i="1"/>
  <c r="F149" i="1"/>
  <c r="J151" i="1"/>
  <c r="I152" i="1"/>
  <c r="G153" i="1"/>
  <c r="K155" i="1"/>
  <c r="F157" i="1"/>
  <c r="J159" i="1"/>
  <c r="I160" i="1"/>
  <c r="G161" i="1"/>
  <c r="K163" i="1"/>
  <c r="F165" i="1"/>
  <c r="J167" i="1"/>
  <c r="I168" i="1"/>
  <c r="G169" i="1"/>
  <c r="K171" i="1"/>
  <c r="F173" i="1"/>
  <c r="J175" i="1"/>
  <c r="I176" i="1"/>
  <c r="G177" i="1"/>
  <c r="K179" i="1"/>
  <c r="F181" i="1"/>
  <c r="J183" i="1"/>
  <c r="I184" i="1"/>
  <c r="G185" i="1"/>
  <c r="K187" i="1"/>
  <c r="F189" i="1"/>
  <c r="J191" i="1"/>
  <c r="I192" i="1"/>
  <c r="G193" i="1"/>
  <c r="K195" i="1"/>
  <c r="F197" i="1"/>
  <c r="J199" i="1"/>
  <c r="I200" i="1"/>
  <c r="G201" i="1"/>
  <c r="K203" i="1"/>
  <c r="F205" i="1"/>
  <c r="J207" i="1"/>
  <c r="I208" i="1"/>
  <c r="G209" i="1"/>
  <c r="K211" i="1"/>
  <c r="F213" i="1"/>
  <c r="J215" i="1"/>
  <c r="I216" i="1"/>
  <c r="G217" i="1"/>
  <c r="K219" i="1"/>
  <c r="F221" i="1"/>
  <c r="J223" i="1"/>
  <c r="I224" i="1"/>
  <c r="G225" i="1"/>
  <c r="K227" i="1"/>
  <c r="F229" i="1"/>
  <c r="J231" i="1"/>
  <c r="I232" i="1"/>
  <c r="G233" i="1"/>
  <c r="K235" i="1"/>
  <c r="F237" i="1"/>
  <c r="J239" i="1"/>
  <c r="I240" i="1"/>
  <c r="G241" i="1"/>
  <c r="K243" i="1"/>
  <c r="F245" i="1"/>
  <c r="J247" i="1"/>
  <c r="I248" i="1"/>
  <c r="G249" i="1"/>
  <c r="K251" i="1"/>
  <c r="F253" i="1"/>
  <c r="J255" i="1"/>
  <c r="I256" i="1"/>
  <c r="G257" i="1"/>
  <c r="K259" i="1"/>
  <c r="F261" i="1"/>
  <c r="J263" i="1"/>
  <c r="I264" i="1"/>
  <c r="G265" i="1"/>
  <c r="K267" i="1"/>
  <c r="F269" i="1"/>
  <c r="J271" i="1"/>
  <c r="I272" i="1"/>
  <c r="G273" i="1"/>
  <c r="K275" i="1"/>
  <c r="F277" i="1"/>
  <c r="J279" i="1"/>
  <c r="I280" i="1"/>
  <c r="G281" i="1"/>
  <c r="K283" i="1"/>
  <c r="F285" i="1"/>
  <c r="J287" i="1"/>
  <c r="I288" i="1"/>
  <c r="G289" i="1"/>
  <c r="K291" i="1"/>
  <c r="L291" i="1" s="1"/>
  <c r="F293" i="1"/>
  <c r="J295" i="1"/>
  <c r="L295" i="1" s="1"/>
  <c r="I296" i="1"/>
  <c r="G297" i="1"/>
  <c r="K299" i="1"/>
  <c r="L299" i="1" s="1"/>
  <c r="F301" i="1"/>
  <c r="J303" i="1"/>
  <c r="L303" i="1" s="1"/>
  <c r="I304" i="1"/>
  <c r="G305" i="1"/>
  <c r="K307" i="1"/>
  <c r="L307" i="1" s="1"/>
  <c r="F309" i="1"/>
  <c r="J311" i="1"/>
  <c r="L311" i="1" s="1"/>
  <c r="I312" i="1"/>
  <c r="G313" i="1"/>
  <c r="K315" i="1"/>
  <c r="L315" i="1" s="1"/>
  <c r="F317" i="1"/>
  <c r="J319" i="1"/>
  <c r="L319" i="1" s="1"/>
  <c r="I320" i="1"/>
  <c r="G321" i="1"/>
  <c r="K323" i="1"/>
  <c r="L323" i="1" s="1"/>
  <c r="F325" i="1"/>
  <c r="J327" i="1"/>
  <c r="L327" i="1" s="1"/>
  <c r="I328" i="1"/>
  <c r="G329" i="1"/>
  <c r="K331" i="1"/>
  <c r="L331" i="1" s="1"/>
  <c r="F333" i="1"/>
  <c r="J335" i="1"/>
  <c r="L335" i="1" s="1"/>
  <c r="I336" i="1"/>
  <c r="G337" i="1"/>
  <c r="K339" i="1"/>
  <c r="L339" i="1" s="1"/>
  <c r="F341" i="1"/>
  <c r="J343" i="1"/>
  <c r="L343" i="1" s="1"/>
  <c r="I344" i="1"/>
  <c r="G345" i="1"/>
  <c r="K347" i="1"/>
  <c r="L347" i="1" s="1"/>
  <c r="F349" i="1"/>
  <c r="J351" i="1"/>
  <c r="L351" i="1" s="1"/>
  <c r="I352" i="1"/>
  <c r="G353" i="1"/>
  <c r="K355" i="1"/>
  <c r="L355" i="1" s="1"/>
  <c r="F357" i="1"/>
  <c r="J359" i="1"/>
  <c r="L359" i="1" s="1"/>
  <c r="I360" i="1"/>
  <c r="G361" i="1"/>
  <c r="K363" i="1"/>
  <c r="L363" i="1" s="1"/>
  <c r="F365" i="1"/>
  <c r="J367" i="1"/>
  <c r="L367" i="1" s="1"/>
  <c r="I368" i="1"/>
  <c r="G369" i="1"/>
  <c r="K371" i="1"/>
  <c r="L371" i="1" s="1"/>
  <c r="G373" i="1"/>
  <c r="E374" i="1"/>
  <c r="L374" i="1" s="1"/>
  <c r="K375" i="1"/>
  <c r="I375" i="1"/>
  <c r="L375" i="1" s="1"/>
  <c r="I378" i="1"/>
  <c r="L378" i="1" s="1"/>
  <c r="I379" i="1"/>
  <c r="F381" i="1"/>
  <c r="K385" i="1"/>
  <c r="H386" i="1"/>
  <c r="H387" i="1"/>
  <c r="I389" i="1"/>
  <c r="E389" i="1"/>
  <c r="L389" i="1" s="1"/>
  <c r="K392" i="1"/>
  <c r="J393" i="1"/>
  <c r="G394" i="1"/>
  <c r="F395" i="1"/>
  <c r="L395" i="1" s="1"/>
  <c r="L396" i="1"/>
  <c r="K398" i="1"/>
  <c r="L398" i="1" s="1"/>
  <c r="J399" i="1"/>
  <c r="J400" i="1"/>
  <c r="I401" i="1"/>
  <c r="F402" i="1"/>
  <c r="E403" i="1"/>
  <c r="L403" i="1" s="1"/>
  <c r="J406" i="1"/>
  <c r="L406" i="1" s="1"/>
  <c r="H407" i="1"/>
  <c r="I408" i="1"/>
  <c r="H409" i="1"/>
  <c r="E410" i="1"/>
  <c r="L410" i="1" s="1"/>
  <c r="G411" i="1"/>
  <c r="J411" i="1"/>
  <c r="K413" i="1"/>
  <c r="I414" i="1"/>
  <c r="G415" i="1"/>
  <c r="F416" i="1"/>
  <c r="G417" i="1"/>
  <c r="J421" i="1"/>
  <c r="H422" i="1"/>
  <c r="F423" i="1"/>
  <c r="L423" i="1" s="1"/>
  <c r="E424" i="1"/>
  <c r="L424" i="1" s="1"/>
  <c r="E425" i="1"/>
  <c r="F425" i="1"/>
  <c r="H429" i="1"/>
  <c r="G430" i="1"/>
  <c r="E431" i="1"/>
  <c r="L431" i="1" s="1"/>
  <c r="H432" i="1"/>
  <c r="G432" i="1"/>
  <c r="L432" i="1" s="1"/>
  <c r="K434" i="1"/>
  <c r="L434" i="1" s="1"/>
  <c r="K435" i="1"/>
  <c r="G437" i="1"/>
  <c r="E438" i="1"/>
  <c r="L438" i="1" s="1"/>
  <c r="K439" i="1"/>
  <c r="I439" i="1"/>
  <c r="L439" i="1" s="1"/>
  <c r="I442" i="1"/>
  <c r="L442" i="1" s="1"/>
  <c r="I443" i="1"/>
  <c r="F445" i="1"/>
  <c r="K449" i="1"/>
  <c r="H450" i="1"/>
  <c r="H451" i="1"/>
  <c r="I453" i="1"/>
  <c r="E453" i="1"/>
  <c r="L453" i="1" s="1"/>
  <c r="K456" i="1"/>
  <c r="J457" i="1"/>
  <c r="G458" i="1"/>
  <c r="F459" i="1"/>
  <c r="L460" i="1"/>
  <c r="K462" i="1"/>
  <c r="L462" i="1" s="1"/>
  <c r="J463" i="1"/>
  <c r="J464" i="1"/>
  <c r="I465" i="1"/>
  <c r="F466" i="1"/>
  <c r="E467" i="1"/>
  <c r="L467" i="1" s="1"/>
  <c r="J470" i="1"/>
  <c r="L470" i="1" s="1"/>
  <c r="H471" i="1"/>
  <c r="I472" i="1"/>
  <c r="H473" i="1"/>
  <c r="E474" i="1"/>
  <c r="L474" i="1" s="1"/>
  <c r="G475" i="1"/>
  <c r="J475" i="1"/>
  <c r="K477" i="1"/>
  <c r="I478" i="1"/>
  <c r="G479" i="1"/>
  <c r="F480" i="1"/>
  <c r="L480" i="1" s="1"/>
  <c r="G481" i="1"/>
  <c r="J485" i="1"/>
  <c r="H486" i="1"/>
  <c r="L486" i="1" s="1"/>
  <c r="F487" i="1"/>
  <c r="E488" i="1"/>
  <c r="L488" i="1" s="1"/>
  <c r="E489" i="1"/>
  <c r="F489" i="1"/>
  <c r="H493" i="1"/>
  <c r="G494" i="1"/>
  <c r="E495" i="1"/>
  <c r="L495" i="1" s="1"/>
  <c r="H496" i="1"/>
  <c r="G496" i="1"/>
  <c r="L496" i="1" s="1"/>
  <c r="K498" i="1"/>
  <c r="L498" i="1" s="1"/>
  <c r="K499" i="1"/>
  <c r="G501" i="1"/>
  <c r="E502" i="1"/>
  <c r="L502" i="1" s="1"/>
  <c r="K503" i="1"/>
  <c r="I503" i="1"/>
  <c r="L503" i="1" s="1"/>
  <c r="I506" i="1"/>
  <c r="L506" i="1" s="1"/>
  <c r="I507" i="1"/>
  <c r="F509" i="1"/>
  <c r="K513" i="1"/>
  <c r="H514" i="1"/>
  <c r="H515" i="1"/>
  <c r="I517" i="1"/>
  <c r="E517" i="1"/>
  <c r="L517" i="1" s="1"/>
  <c r="K520" i="1"/>
  <c r="J521" i="1"/>
  <c r="G522" i="1"/>
  <c r="F523" i="1"/>
  <c r="L524" i="1"/>
  <c r="K526" i="1"/>
  <c r="L526" i="1" s="1"/>
  <c r="J527" i="1"/>
  <c r="J528" i="1"/>
  <c r="I529" i="1"/>
  <c r="F530" i="1"/>
  <c r="E531" i="1"/>
  <c r="L531" i="1" s="1"/>
  <c r="J534" i="1"/>
  <c r="L534" i="1" s="1"/>
  <c r="H535" i="1"/>
  <c r="I536" i="1"/>
  <c r="H537" i="1"/>
  <c r="E538" i="1"/>
  <c r="L538" i="1" s="1"/>
  <c r="G539" i="1"/>
  <c r="J539" i="1"/>
  <c r="K541" i="1"/>
  <c r="I542" i="1"/>
  <c r="G543" i="1"/>
  <c r="F544" i="1"/>
  <c r="G545" i="1"/>
  <c r="J549" i="1"/>
  <c r="H550" i="1"/>
  <c r="H551" i="1"/>
  <c r="J552" i="1"/>
  <c r="I553" i="1"/>
  <c r="G554" i="1"/>
  <c r="I555" i="1"/>
  <c r="F557" i="1"/>
  <c r="E558" i="1"/>
  <c r="L558" i="1" s="1"/>
  <c r="E559" i="1"/>
  <c r="L559" i="1" s="1"/>
  <c r="F560" i="1"/>
  <c r="G561" i="1"/>
  <c r="E562" i="1"/>
  <c r="L562" i="1" s="1"/>
  <c r="E563" i="1"/>
  <c r="L563" i="1" s="1"/>
  <c r="K573" i="1"/>
  <c r="K574" i="1"/>
  <c r="L574" i="1" s="1"/>
  <c r="K577" i="1"/>
  <c r="K578" i="1"/>
  <c r="L578" i="1" s="1"/>
  <c r="H581" i="1"/>
  <c r="H582" i="1"/>
  <c r="L582" i="1" s="1"/>
  <c r="H583" i="1"/>
  <c r="J584" i="1"/>
  <c r="I585" i="1"/>
  <c r="G586" i="1"/>
  <c r="L586" i="1" s="1"/>
  <c r="I587" i="1"/>
  <c r="F589" i="1"/>
  <c r="E590" i="1"/>
  <c r="L590" i="1" s="1"/>
  <c r="E591" i="1"/>
  <c r="L591" i="1" s="1"/>
  <c r="F592" i="1"/>
  <c r="G593" i="1"/>
  <c r="E594" i="1"/>
  <c r="L594" i="1" s="1"/>
  <c r="E595" i="1"/>
  <c r="L595" i="1" s="1"/>
  <c r="K605" i="1"/>
  <c r="K606" i="1"/>
  <c r="L606" i="1" s="1"/>
  <c r="K609" i="1"/>
  <c r="K610" i="1"/>
  <c r="L610" i="1" s="1"/>
  <c r="H613" i="1"/>
  <c r="H614" i="1"/>
  <c r="L614" i="1" s="1"/>
  <c r="H615" i="1"/>
  <c r="J616" i="1"/>
  <c r="I617" i="1"/>
  <c r="G618" i="1"/>
  <c r="L618" i="1" s="1"/>
  <c r="I619" i="1"/>
  <c r="F621" i="1"/>
  <c r="E622" i="1"/>
  <c r="L622" i="1" s="1"/>
  <c r="E623" i="1"/>
  <c r="L623" i="1" s="1"/>
  <c r="F624" i="1"/>
  <c r="G625" i="1"/>
  <c r="E626" i="1"/>
  <c r="L626" i="1" s="1"/>
  <c r="E627" i="1"/>
  <c r="L627" i="1" s="1"/>
  <c r="K637" i="1"/>
  <c r="K638" i="1"/>
  <c r="L638" i="1" s="1"/>
  <c r="K641" i="1"/>
  <c r="K642" i="1"/>
  <c r="L642" i="1" s="1"/>
  <c r="H645" i="1"/>
  <c r="H646" i="1"/>
  <c r="L646" i="1" s="1"/>
  <c r="H647" i="1"/>
  <c r="J648" i="1"/>
  <c r="I649" i="1"/>
  <c r="G650" i="1"/>
  <c r="L650" i="1" s="1"/>
  <c r="I651" i="1"/>
  <c r="F653" i="1"/>
  <c r="E654" i="1"/>
  <c r="L654" i="1" s="1"/>
  <c r="E655" i="1"/>
  <c r="L655" i="1" s="1"/>
  <c r="F656" i="1"/>
  <c r="G657" i="1"/>
  <c r="E658" i="1"/>
  <c r="L658" i="1" s="1"/>
  <c r="E659" i="1"/>
  <c r="L659" i="1" s="1"/>
  <c r="K669" i="1"/>
  <c r="K670" i="1"/>
  <c r="L670" i="1" s="1"/>
  <c r="K673" i="1"/>
  <c r="K674" i="1"/>
  <c r="L674" i="1" s="1"/>
  <c r="H677" i="1"/>
  <c r="H678" i="1"/>
  <c r="L678" i="1" s="1"/>
  <c r="H679" i="1"/>
  <c r="J680" i="1"/>
  <c r="I681" i="1"/>
  <c r="G682" i="1"/>
  <c r="L682" i="1" s="1"/>
  <c r="I683" i="1"/>
  <c r="F685" i="1"/>
  <c r="E686" i="1"/>
  <c r="L686" i="1" s="1"/>
  <c r="E687" i="1"/>
  <c r="L687" i="1" s="1"/>
  <c r="F688" i="1"/>
  <c r="G689" i="1"/>
  <c r="E690" i="1"/>
  <c r="L690" i="1" s="1"/>
  <c r="E691" i="1"/>
  <c r="L691" i="1" s="1"/>
  <c r="K701" i="1"/>
  <c r="K702" i="1"/>
  <c r="L702" i="1" s="1"/>
  <c r="K705" i="1"/>
  <c r="K706" i="1"/>
  <c r="L706" i="1" s="1"/>
  <c r="H709" i="1"/>
  <c r="H710" i="1"/>
  <c r="L710" i="1" s="1"/>
  <c r="H711" i="1"/>
  <c r="J712" i="1"/>
  <c r="I713" i="1"/>
  <c r="G714" i="1"/>
  <c r="L714" i="1" s="1"/>
  <c r="I715" i="1"/>
  <c r="F717" i="1"/>
  <c r="E718" i="1"/>
  <c r="L718" i="1" s="1"/>
  <c r="E719" i="1"/>
  <c r="L719" i="1" s="1"/>
  <c r="F720" i="1"/>
  <c r="G721" i="1"/>
  <c r="E722" i="1"/>
  <c r="L722" i="1" s="1"/>
  <c r="E723" i="1"/>
  <c r="L723" i="1" s="1"/>
  <c r="K733" i="1"/>
  <c r="K734" i="1"/>
  <c r="L734" i="1" s="1"/>
  <c r="K737" i="1"/>
  <c r="K738" i="1"/>
  <c r="L738" i="1" s="1"/>
  <c r="H741" i="1"/>
  <c r="H742" i="1"/>
  <c r="L742" i="1" s="1"/>
  <c r="H743" i="1"/>
  <c r="J744" i="1"/>
  <c r="I745" i="1"/>
  <c r="G746" i="1"/>
  <c r="L746" i="1" s="1"/>
  <c r="I747" i="1"/>
  <c r="F749" i="1"/>
  <c r="E750" i="1"/>
  <c r="L750" i="1" s="1"/>
  <c r="E751" i="1"/>
  <c r="L751" i="1" s="1"/>
  <c r="F752" i="1"/>
  <c r="G753" i="1"/>
  <c r="E754" i="1"/>
  <c r="L754" i="1" s="1"/>
  <c r="E755" i="1"/>
  <c r="L755" i="1" s="1"/>
  <c r="K765" i="1"/>
  <c r="K766" i="1"/>
  <c r="L766" i="1" s="1"/>
  <c r="K769" i="1"/>
  <c r="K770" i="1"/>
  <c r="L770" i="1" s="1"/>
  <c r="H773" i="1"/>
  <c r="H774" i="1"/>
  <c r="L774" i="1" s="1"/>
  <c r="H775" i="1"/>
  <c r="J776" i="1"/>
  <c r="I777" i="1"/>
  <c r="G778" i="1"/>
  <c r="L778" i="1" s="1"/>
  <c r="I779" i="1"/>
  <c r="F781" i="1"/>
  <c r="E782" i="1"/>
  <c r="L782" i="1" s="1"/>
  <c r="E783" i="1"/>
  <c r="L783" i="1" s="1"/>
  <c r="F784" i="1"/>
  <c r="G785" i="1"/>
  <c r="E786" i="1"/>
  <c r="L786" i="1" s="1"/>
  <c r="E787" i="1"/>
  <c r="L787" i="1" s="1"/>
  <c r="H805" i="1"/>
  <c r="H806" i="1"/>
  <c r="L806" i="1" s="1"/>
  <c r="H807" i="1"/>
  <c r="J808" i="1"/>
  <c r="I809" i="1"/>
  <c r="G810" i="1"/>
  <c r="L810" i="1" s="1"/>
  <c r="I811" i="1"/>
  <c r="F813" i="1"/>
  <c r="E814" i="1"/>
  <c r="L814" i="1" s="1"/>
  <c r="E815" i="1"/>
  <c r="L815" i="1" s="1"/>
  <c r="F816" i="1"/>
  <c r="G817" i="1"/>
  <c r="E818" i="1"/>
  <c r="L818" i="1" s="1"/>
  <c r="E819" i="1"/>
  <c r="L819" i="1" s="1"/>
  <c r="H837" i="1"/>
  <c r="H838" i="1"/>
  <c r="L838" i="1" s="1"/>
  <c r="H839" i="1"/>
  <c r="J840" i="1"/>
  <c r="I841" i="1"/>
  <c r="G842" i="1"/>
  <c r="L842" i="1" s="1"/>
  <c r="I843" i="1"/>
  <c r="F845" i="1"/>
  <c r="E846" i="1"/>
  <c r="L846" i="1" s="1"/>
  <c r="E847" i="1"/>
  <c r="L847" i="1" s="1"/>
  <c r="F848" i="1"/>
  <c r="E850" i="1"/>
  <c r="L850" i="1" s="1"/>
  <c r="F851" i="1"/>
  <c r="E854" i="1"/>
  <c r="L854" i="1" s="1"/>
  <c r="F855" i="1"/>
  <c r="K856" i="1"/>
  <c r="H858" i="1"/>
  <c r="I862" i="1"/>
  <c r="E867" i="1"/>
  <c r="L867" i="1" s="1"/>
  <c r="E870" i="1"/>
  <c r="L870" i="1" s="1"/>
  <c r="G875" i="1"/>
  <c r="J875" i="1"/>
  <c r="I875" i="1"/>
  <c r="H875" i="1"/>
  <c r="F875" i="1"/>
  <c r="F878" i="1"/>
  <c r="K878" i="1"/>
  <c r="J878" i="1"/>
  <c r="I878" i="1"/>
  <c r="J879" i="1"/>
  <c r="E887" i="1"/>
  <c r="L887" i="1" s="1"/>
  <c r="K895" i="1"/>
  <c r="I895" i="1"/>
  <c r="H895" i="1"/>
  <c r="G895" i="1"/>
  <c r="F895" i="1"/>
  <c r="F906" i="1"/>
  <c r="E914" i="1"/>
  <c r="L914" i="1" s="1"/>
  <c r="H918" i="1"/>
  <c r="L918" i="1" s="1"/>
  <c r="J922" i="1"/>
  <c r="K922" i="1"/>
  <c r="I922" i="1"/>
  <c r="H922" i="1"/>
  <c r="K923" i="1"/>
  <c r="G926" i="1"/>
  <c r="E931" i="1"/>
  <c r="L931" i="1" s="1"/>
  <c r="E934" i="1"/>
  <c r="L934" i="1" s="1"/>
  <c r="G939" i="1"/>
  <c r="J939" i="1"/>
  <c r="I939" i="1"/>
  <c r="H939" i="1"/>
  <c r="F939" i="1"/>
  <c r="F942" i="1"/>
  <c r="K942" i="1"/>
  <c r="J942" i="1"/>
  <c r="I942" i="1"/>
  <c r="J943" i="1"/>
  <c r="K959" i="1"/>
  <c r="I959" i="1"/>
  <c r="H959" i="1"/>
  <c r="G959" i="1"/>
  <c r="F959" i="1"/>
  <c r="F970" i="1"/>
  <c r="L978" i="1"/>
  <c r="J986" i="1"/>
  <c r="K986" i="1"/>
  <c r="I986" i="1"/>
  <c r="H986" i="1"/>
  <c r="K987" i="1"/>
  <c r="G990" i="1"/>
  <c r="L998" i="1"/>
  <c r="G1003" i="1"/>
  <c r="J1003" i="1"/>
  <c r="I1003" i="1"/>
  <c r="H1003" i="1"/>
  <c r="F1003" i="1"/>
  <c r="F1006" i="1"/>
  <c r="K1006" i="1"/>
  <c r="J1006" i="1"/>
  <c r="I1006" i="1"/>
  <c r="J1007" i="1"/>
  <c r="K1023" i="1"/>
  <c r="I1023" i="1"/>
  <c r="H1023" i="1"/>
  <c r="G1023" i="1"/>
  <c r="F1023" i="1"/>
  <c r="F1034" i="1"/>
  <c r="L1042" i="1"/>
  <c r="J1050" i="1"/>
  <c r="K1050" i="1"/>
  <c r="I1050" i="1"/>
  <c r="H1050" i="1"/>
  <c r="K1051" i="1"/>
  <c r="G1054" i="1"/>
  <c r="L1062" i="1"/>
  <c r="G1067" i="1"/>
  <c r="J1067" i="1"/>
  <c r="I1067" i="1"/>
  <c r="H1067" i="1"/>
  <c r="F1067" i="1"/>
  <c r="F1070" i="1"/>
  <c r="K1070" i="1"/>
  <c r="J1070" i="1"/>
  <c r="I1070" i="1"/>
  <c r="J1071" i="1"/>
  <c r="K1087" i="1"/>
  <c r="I1087" i="1"/>
  <c r="H1087" i="1"/>
  <c r="G1087" i="1"/>
  <c r="F1087" i="1"/>
  <c r="E1114" i="1"/>
  <c r="L1114" i="1" s="1"/>
  <c r="F1126" i="1"/>
  <c r="L1126" i="1" s="1"/>
  <c r="K1126" i="1"/>
  <c r="J1126" i="1"/>
  <c r="I1126" i="1"/>
  <c r="H1126" i="1"/>
  <c r="G1126" i="1"/>
  <c r="E1150" i="1"/>
  <c r="L1150" i="1" s="1"/>
  <c r="J1154" i="1"/>
  <c r="K1154" i="1"/>
  <c r="I1154" i="1"/>
  <c r="H1154" i="1"/>
  <c r="G1154" i="1"/>
  <c r="F1154" i="1"/>
  <c r="L1154" i="1" s="1"/>
  <c r="H1182" i="1"/>
  <c r="J1182" i="1"/>
  <c r="F1196" i="1"/>
  <c r="E1196" i="1"/>
  <c r="I1203" i="1"/>
  <c r="G1203" i="1"/>
  <c r="F1300" i="1"/>
  <c r="K1300" i="1"/>
  <c r="G1300" i="1"/>
  <c r="E1300" i="1"/>
  <c r="H1302" i="1"/>
  <c r="F1302" i="1"/>
  <c r="K1302" i="1"/>
  <c r="J1302" i="1"/>
  <c r="J1312" i="1"/>
  <c r="K1312" i="1"/>
  <c r="F1312" i="1"/>
  <c r="E1312" i="1"/>
  <c r="F1348" i="1"/>
  <c r="K1348" i="1"/>
  <c r="G1348" i="1"/>
  <c r="E1348" i="1"/>
  <c r="H1431" i="1"/>
  <c r="J1431" i="1"/>
  <c r="F1431" i="1"/>
  <c r="K1431" i="1"/>
  <c r="I1431" i="1"/>
  <c r="G1431" i="1"/>
  <c r="F1445" i="1"/>
  <c r="E1445" i="1"/>
  <c r="H1445" i="1"/>
  <c r="K1445" i="1"/>
  <c r="J1445" i="1"/>
  <c r="I1445" i="1"/>
  <c r="E1182" i="1"/>
  <c r="E1183" i="1"/>
  <c r="H1183" i="1"/>
  <c r="E1189" i="1"/>
  <c r="H1190" i="1"/>
  <c r="J1190" i="1"/>
  <c r="G1196" i="1"/>
  <c r="E1203" i="1"/>
  <c r="F1204" i="1"/>
  <c r="E1204" i="1"/>
  <c r="L1218" i="1"/>
  <c r="H1300" i="1"/>
  <c r="E1302" i="1"/>
  <c r="F1308" i="1"/>
  <c r="K1308" i="1"/>
  <c r="G1308" i="1"/>
  <c r="E1308" i="1"/>
  <c r="L1309" i="1"/>
  <c r="H1310" i="1"/>
  <c r="F1310" i="1"/>
  <c r="K1310" i="1"/>
  <c r="J1310" i="1"/>
  <c r="G1312" i="1"/>
  <c r="L1314" i="1"/>
  <c r="J1320" i="1"/>
  <c r="K1320" i="1"/>
  <c r="F1320" i="1"/>
  <c r="E1320" i="1"/>
  <c r="L1321" i="1"/>
  <c r="J1336" i="1"/>
  <c r="K1336" i="1"/>
  <c r="F1336" i="1"/>
  <c r="E1336" i="1"/>
  <c r="H1342" i="1"/>
  <c r="F1342" i="1"/>
  <c r="K1342" i="1"/>
  <c r="J1342" i="1"/>
  <c r="G1342" i="1"/>
  <c r="H1348" i="1"/>
  <c r="E1431" i="1"/>
  <c r="H1439" i="1"/>
  <c r="J1439" i="1"/>
  <c r="E1439" i="1"/>
  <c r="K1439" i="1"/>
  <c r="I1439" i="1"/>
  <c r="G1439" i="1"/>
  <c r="F1439" i="1"/>
  <c r="G1445" i="1"/>
  <c r="F1453" i="1"/>
  <c r="E1453" i="1"/>
  <c r="G1453" i="1"/>
  <c r="K1453" i="1"/>
  <c r="J1453" i="1"/>
  <c r="I1453" i="1"/>
  <c r="H1453" i="1"/>
  <c r="I1155" i="1"/>
  <c r="G1155" i="1"/>
  <c r="L1162" i="1"/>
  <c r="F1182" i="1"/>
  <c r="F1183" i="1"/>
  <c r="J1184" i="1"/>
  <c r="E1184" i="1"/>
  <c r="F1189" i="1"/>
  <c r="E1190" i="1"/>
  <c r="E1191" i="1"/>
  <c r="H1191" i="1"/>
  <c r="H1196" i="1"/>
  <c r="E1197" i="1"/>
  <c r="H1198" i="1"/>
  <c r="J1198" i="1"/>
  <c r="F1203" i="1"/>
  <c r="G1204" i="1"/>
  <c r="I1219" i="1"/>
  <c r="H1219" i="1"/>
  <c r="G1219" i="1"/>
  <c r="F1220" i="1"/>
  <c r="G1220" i="1"/>
  <c r="E1220" i="1"/>
  <c r="I1235" i="1"/>
  <c r="H1235" i="1"/>
  <c r="G1235" i="1"/>
  <c r="F1236" i="1"/>
  <c r="G1236" i="1"/>
  <c r="E1236" i="1"/>
  <c r="I1251" i="1"/>
  <c r="H1251" i="1"/>
  <c r="G1251" i="1"/>
  <c r="F1252" i="1"/>
  <c r="G1252" i="1"/>
  <c r="E1252" i="1"/>
  <c r="I1267" i="1"/>
  <c r="H1267" i="1"/>
  <c r="G1267" i="1"/>
  <c r="F1268" i="1"/>
  <c r="G1268" i="1"/>
  <c r="E1268" i="1"/>
  <c r="I1283" i="1"/>
  <c r="H1283" i="1"/>
  <c r="G1283" i="1"/>
  <c r="F1284" i="1"/>
  <c r="G1284" i="1"/>
  <c r="E1284" i="1"/>
  <c r="L1284" i="1" s="1"/>
  <c r="I1300" i="1"/>
  <c r="G1302" i="1"/>
  <c r="H1308" i="1"/>
  <c r="E1310" i="1"/>
  <c r="H1312" i="1"/>
  <c r="F1316" i="1"/>
  <c r="K1316" i="1"/>
  <c r="G1316" i="1"/>
  <c r="E1316" i="1"/>
  <c r="L1317" i="1"/>
  <c r="H1318" i="1"/>
  <c r="F1318" i="1"/>
  <c r="K1318" i="1"/>
  <c r="J1318" i="1"/>
  <c r="G1320" i="1"/>
  <c r="L1322" i="1"/>
  <c r="J1328" i="1"/>
  <c r="K1328" i="1"/>
  <c r="F1328" i="1"/>
  <c r="E1328" i="1"/>
  <c r="L1329" i="1"/>
  <c r="G1336" i="1"/>
  <c r="F1340" i="1"/>
  <c r="K1340" i="1"/>
  <c r="G1340" i="1"/>
  <c r="E1340" i="1"/>
  <c r="E1342" i="1"/>
  <c r="I1348" i="1"/>
  <c r="E1416" i="1"/>
  <c r="H1416" i="1"/>
  <c r="I1416" i="1"/>
  <c r="K1416" i="1"/>
  <c r="J1416" i="1"/>
  <c r="F1156" i="1"/>
  <c r="E1156" i="1"/>
  <c r="I1163" i="1"/>
  <c r="G1163" i="1"/>
  <c r="L1170" i="1"/>
  <c r="G1182" i="1"/>
  <c r="G1183" i="1"/>
  <c r="G1189" i="1"/>
  <c r="F1190" i="1"/>
  <c r="J1192" i="1"/>
  <c r="E1192" i="1"/>
  <c r="I1196" i="1"/>
  <c r="F1197" i="1"/>
  <c r="E1199" i="1"/>
  <c r="H1199" i="1"/>
  <c r="H1203" i="1"/>
  <c r="H1204" i="1"/>
  <c r="L1205" i="1"/>
  <c r="H1206" i="1"/>
  <c r="K1206" i="1"/>
  <c r="J1206" i="1"/>
  <c r="E1207" i="1"/>
  <c r="I1207" i="1"/>
  <c r="H1207" i="1"/>
  <c r="J1208" i="1"/>
  <c r="F1208" i="1"/>
  <c r="E1208" i="1"/>
  <c r="L1221" i="1"/>
  <c r="H1222" i="1"/>
  <c r="K1222" i="1"/>
  <c r="J1222" i="1"/>
  <c r="E1223" i="1"/>
  <c r="I1223" i="1"/>
  <c r="H1223" i="1"/>
  <c r="J1224" i="1"/>
  <c r="F1224" i="1"/>
  <c r="E1224" i="1"/>
  <c r="L1237" i="1"/>
  <c r="H1238" i="1"/>
  <c r="K1238" i="1"/>
  <c r="J1238" i="1"/>
  <c r="E1239" i="1"/>
  <c r="I1239" i="1"/>
  <c r="H1239" i="1"/>
  <c r="J1240" i="1"/>
  <c r="F1240" i="1"/>
  <c r="E1240" i="1"/>
  <c r="L1253" i="1"/>
  <c r="H1254" i="1"/>
  <c r="K1254" i="1"/>
  <c r="J1254" i="1"/>
  <c r="E1255" i="1"/>
  <c r="I1255" i="1"/>
  <c r="H1255" i="1"/>
  <c r="J1256" i="1"/>
  <c r="F1256" i="1"/>
  <c r="E1256" i="1"/>
  <c r="L1269" i="1"/>
  <c r="H1270" i="1"/>
  <c r="K1270" i="1"/>
  <c r="J1270" i="1"/>
  <c r="E1271" i="1"/>
  <c r="I1271" i="1"/>
  <c r="H1271" i="1"/>
  <c r="J1272" i="1"/>
  <c r="F1272" i="1"/>
  <c r="E1272" i="1"/>
  <c r="L1285" i="1"/>
  <c r="H1286" i="1"/>
  <c r="K1286" i="1"/>
  <c r="J1286" i="1"/>
  <c r="E1287" i="1"/>
  <c r="I1287" i="1"/>
  <c r="H1287" i="1"/>
  <c r="J1288" i="1"/>
  <c r="F1288" i="1"/>
  <c r="E1288" i="1"/>
  <c r="J1300" i="1"/>
  <c r="I1302" i="1"/>
  <c r="I1312" i="1"/>
  <c r="H1320" i="1"/>
  <c r="F1324" i="1"/>
  <c r="K1324" i="1"/>
  <c r="G1324" i="1"/>
  <c r="E1324" i="1"/>
  <c r="L1325" i="1"/>
  <c r="H1326" i="1"/>
  <c r="F1326" i="1"/>
  <c r="K1326" i="1"/>
  <c r="J1326" i="1"/>
  <c r="G1328" i="1"/>
  <c r="L1330" i="1"/>
  <c r="L1333" i="1"/>
  <c r="H1334" i="1"/>
  <c r="F1334" i="1"/>
  <c r="K1334" i="1"/>
  <c r="J1334" i="1"/>
  <c r="G1334" i="1"/>
  <c r="H1336" i="1"/>
  <c r="H1340" i="1"/>
  <c r="I1342" i="1"/>
  <c r="J1348" i="1"/>
  <c r="F1416" i="1"/>
  <c r="G1418" i="1"/>
  <c r="E1418" i="1"/>
  <c r="J1418" i="1"/>
  <c r="I1418" i="1"/>
  <c r="H1418" i="1"/>
  <c r="F1418" i="1"/>
  <c r="E1424" i="1"/>
  <c r="H1424" i="1"/>
  <c r="G1424" i="1"/>
  <c r="K1424" i="1"/>
  <c r="J1424" i="1"/>
  <c r="I1424" i="1"/>
  <c r="F1095" i="1"/>
  <c r="F1099" i="1"/>
  <c r="F1103" i="1"/>
  <c r="F1107" i="1"/>
  <c r="F1111" i="1"/>
  <c r="F1115" i="1"/>
  <c r="F1119" i="1"/>
  <c r="F1123" i="1"/>
  <c r="F1127" i="1"/>
  <c r="F1131" i="1"/>
  <c r="F1135" i="1"/>
  <c r="F1139" i="1"/>
  <c r="F1143" i="1"/>
  <c r="F1147" i="1"/>
  <c r="F1151" i="1"/>
  <c r="F1155" i="1"/>
  <c r="G1156" i="1"/>
  <c r="E1163" i="1"/>
  <c r="F1164" i="1"/>
  <c r="E1164" i="1"/>
  <c r="I1171" i="1"/>
  <c r="G1171" i="1"/>
  <c r="F1177" i="1"/>
  <c r="L1177" i="1" s="1"/>
  <c r="L1178" i="1"/>
  <c r="I1182" i="1"/>
  <c r="I1183" i="1"/>
  <c r="G1184" i="1"/>
  <c r="E1185" i="1"/>
  <c r="H1189" i="1"/>
  <c r="G1190" i="1"/>
  <c r="G1191" i="1"/>
  <c r="F1192" i="1"/>
  <c r="J1196" i="1"/>
  <c r="G1197" i="1"/>
  <c r="F1198" i="1"/>
  <c r="F1199" i="1"/>
  <c r="J1200" i="1"/>
  <c r="E1200" i="1"/>
  <c r="J1203" i="1"/>
  <c r="I1204" i="1"/>
  <c r="E1206" i="1"/>
  <c r="F1207" i="1"/>
  <c r="G1208" i="1"/>
  <c r="L1209" i="1"/>
  <c r="F1219" i="1"/>
  <c r="L1219" i="1" s="1"/>
  <c r="I1220" i="1"/>
  <c r="E1222" i="1"/>
  <c r="F1223" i="1"/>
  <c r="G1224" i="1"/>
  <c r="L1225" i="1"/>
  <c r="F1235" i="1"/>
  <c r="L1235" i="1" s="1"/>
  <c r="I1236" i="1"/>
  <c r="E1238" i="1"/>
  <c r="F1239" i="1"/>
  <c r="G1240" i="1"/>
  <c r="L1241" i="1"/>
  <c r="F1251" i="1"/>
  <c r="L1251" i="1" s="1"/>
  <c r="I1252" i="1"/>
  <c r="E1254" i="1"/>
  <c r="F1255" i="1"/>
  <c r="G1256" i="1"/>
  <c r="L1257" i="1"/>
  <c r="F1267" i="1"/>
  <c r="L1267" i="1" s="1"/>
  <c r="I1268" i="1"/>
  <c r="E1270" i="1"/>
  <c r="F1271" i="1"/>
  <c r="G1272" i="1"/>
  <c r="L1273" i="1"/>
  <c r="F1283" i="1"/>
  <c r="L1283" i="1" s="1"/>
  <c r="I1284" i="1"/>
  <c r="E1286" i="1"/>
  <c r="F1287" i="1"/>
  <c r="G1288" i="1"/>
  <c r="L1289" i="1"/>
  <c r="J1308" i="1"/>
  <c r="I1310" i="1"/>
  <c r="I1316" i="1"/>
  <c r="G1318" i="1"/>
  <c r="I1320" i="1"/>
  <c r="H1324" i="1"/>
  <c r="E1326" i="1"/>
  <c r="H1328" i="1"/>
  <c r="F1332" i="1"/>
  <c r="K1332" i="1"/>
  <c r="G1332" i="1"/>
  <c r="E1332" i="1"/>
  <c r="E1334" i="1"/>
  <c r="L1334" i="1" s="1"/>
  <c r="I1336" i="1"/>
  <c r="I1340" i="1"/>
  <c r="L1353" i="1"/>
  <c r="L1361" i="1"/>
  <c r="L1369" i="1"/>
  <c r="L1377" i="1"/>
  <c r="L1385" i="1"/>
  <c r="L1393" i="1"/>
  <c r="L1401" i="1"/>
  <c r="L1409" i="1"/>
  <c r="G1416" i="1"/>
  <c r="E1432" i="1"/>
  <c r="H1432" i="1"/>
  <c r="F1432" i="1"/>
  <c r="K1432" i="1"/>
  <c r="J1432" i="1"/>
  <c r="I1432" i="1"/>
  <c r="G1432" i="1"/>
  <c r="K1446" i="1"/>
  <c r="E1446" i="1"/>
  <c r="J1446" i="1"/>
  <c r="I1446" i="1"/>
  <c r="H1446" i="1"/>
  <c r="G1446" i="1"/>
  <c r="F1446" i="1"/>
  <c r="L556" i="1"/>
  <c r="L564" i="1"/>
  <c r="L572" i="1"/>
  <c r="L580" i="1"/>
  <c r="L588" i="1"/>
  <c r="L596" i="1"/>
  <c r="L604" i="1"/>
  <c r="L612" i="1"/>
  <c r="L620" i="1"/>
  <c r="L628" i="1"/>
  <c r="L636" i="1"/>
  <c r="L644" i="1"/>
  <c r="L652" i="1"/>
  <c r="L660" i="1"/>
  <c r="L668" i="1"/>
  <c r="L676" i="1"/>
  <c r="L684" i="1"/>
  <c r="L692" i="1"/>
  <c r="L700" i="1"/>
  <c r="L708" i="1"/>
  <c r="L716" i="1"/>
  <c r="L724" i="1"/>
  <c r="L732" i="1"/>
  <c r="L740" i="1"/>
  <c r="L748" i="1"/>
  <c r="L756" i="1"/>
  <c r="L764" i="1"/>
  <c r="L772" i="1"/>
  <c r="L780" i="1"/>
  <c r="L788" i="1"/>
  <c r="L796" i="1"/>
  <c r="L804" i="1"/>
  <c r="L812" i="1"/>
  <c r="L820" i="1"/>
  <c r="L828" i="1"/>
  <c r="L836" i="1"/>
  <c r="L844" i="1"/>
  <c r="L852" i="1"/>
  <c r="L860" i="1"/>
  <c r="E864" i="1"/>
  <c r="L868" i="1"/>
  <c r="E872" i="1"/>
  <c r="L876" i="1"/>
  <c r="E880" i="1"/>
  <c r="L884" i="1"/>
  <c r="E888" i="1"/>
  <c r="L892" i="1"/>
  <c r="E896" i="1"/>
  <c r="L900" i="1"/>
  <c r="E904" i="1"/>
  <c r="L908" i="1"/>
  <c r="E912" i="1"/>
  <c r="L916" i="1"/>
  <c r="E920" i="1"/>
  <c r="L924" i="1"/>
  <c r="E928" i="1"/>
  <c r="L932" i="1"/>
  <c r="E936" i="1"/>
  <c r="L940" i="1"/>
  <c r="E944" i="1"/>
  <c r="L948" i="1"/>
  <c r="E952" i="1"/>
  <c r="L956" i="1"/>
  <c r="E960" i="1"/>
  <c r="L964" i="1"/>
  <c r="E968" i="1"/>
  <c r="L972" i="1"/>
  <c r="E976" i="1"/>
  <c r="L980" i="1"/>
  <c r="E984" i="1"/>
  <c r="L988" i="1"/>
  <c r="E992" i="1"/>
  <c r="L996" i="1"/>
  <c r="E1000" i="1"/>
  <c r="L1004" i="1"/>
  <c r="E1008" i="1"/>
  <c r="L1012" i="1"/>
  <c r="E1016" i="1"/>
  <c r="L1020" i="1"/>
  <c r="E1024" i="1"/>
  <c r="L1028" i="1"/>
  <c r="E1032" i="1"/>
  <c r="L1036" i="1"/>
  <c r="E1040" i="1"/>
  <c r="L1044" i="1"/>
  <c r="E1048" i="1"/>
  <c r="L1052" i="1"/>
  <c r="E1056" i="1"/>
  <c r="L1060" i="1"/>
  <c r="E1064" i="1"/>
  <c r="L1068" i="1"/>
  <c r="E1072" i="1"/>
  <c r="L1076" i="1"/>
  <c r="E1080" i="1"/>
  <c r="L1084" i="1"/>
  <c r="E1088" i="1"/>
  <c r="L1092" i="1"/>
  <c r="G1095" i="1"/>
  <c r="E1096" i="1"/>
  <c r="H1099" i="1"/>
  <c r="L1100" i="1"/>
  <c r="G1103" i="1"/>
  <c r="E1104" i="1"/>
  <c r="H1107" i="1"/>
  <c r="L1108" i="1"/>
  <c r="G1111" i="1"/>
  <c r="H1115" i="1"/>
  <c r="L1116" i="1"/>
  <c r="G1119" i="1"/>
  <c r="H1123" i="1"/>
  <c r="L1124" i="1"/>
  <c r="G1127" i="1"/>
  <c r="H1131" i="1"/>
  <c r="L1132" i="1"/>
  <c r="G1135" i="1"/>
  <c r="H1139" i="1"/>
  <c r="L1140" i="1"/>
  <c r="G1143" i="1"/>
  <c r="H1147" i="1"/>
  <c r="L1148" i="1"/>
  <c r="G1151" i="1"/>
  <c r="H1155" i="1"/>
  <c r="H1156" i="1"/>
  <c r="H1158" i="1"/>
  <c r="J1158" i="1"/>
  <c r="F1163" i="1"/>
  <c r="F1172" i="1"/>
  <c r="E1172" i="1"/>
  <c r="H1177" i="1"/>
  <c r="I1179" i="1"/>
  <c r="G1179" i="1"/>
  <c r="K1182" i="1"/>
  <c r="J1183" i="1"/>
  <c r="H1184" i="1"/>
  <c r="F1185" i="1"/>
  <c r="L1186" i="1"/>
  <c r="I1189" i="1"/>
  <c r="I1190" i="1"/>
  <c r="I1191" i="1"/>
  <c r="G1192" i="1"/>
  <c r="K1196" i="1"/>
  <c r="H1197" i="1"/>
  <c r="G1198" i="1"/>
  <c r="G1199" i="1"/>
  <c r="K1203" i="1"/>
  <c r="J1204" i="1"/>
  <c r="F1206" i="1"/>
  <c r="G1207" i="1"/>
  <c r="H1208" i="1"/>
  <c r="L1210" i="1"/>
  <c r="J1219" i="1"/>
  <c r="J1220" i="1"/>
  <c r="F1222" i="1"/>
  <c r="G1223" i="1"/>
  <c r="H1224" i="1"/>
  <c r="L1226" i="1"/>
  <c r="J1235" i="1"/>
  <c r="J1236" i="1"/>
  <c r="F1238" i="1"/>
  <c r="G1239" i="1"/>
  <c r="H1240" i="1"/>
  <c r="L1242" i="1"/>
  <c r="J1251" i="1"/>
  <c r="J1252" i="1"/>
  <c r="F1254" i="1"/>
  <c r="G1255" i="1"/>
  <c r="H1256" i="1"/>
  <c r="L1258" i="1"/>
  <c r="J1267" i="1"/>
  <c r="J1268" i="1"/>
  <c r="F1270" i="1"/>
  <c r="G1271" i="1"/>
  <c r="H1272" i="1"/>
  <c r="L1274" i="1"/>
  <c r="J1283" i="1"/>
  <c r="J1284" i="1"/>
  <c r="F1286" i="1"/>
  <c r="G1287" i="1"/>
  <c r="H1288" i="1"/>
  <c r="L1290" i="1"/>
  <c r="J1352" i="1"/>
  <c r="K1352" i="1"/>
  <c r="F1352" i="1"/>
  <c r="E1352" i="1"/>
  <c r="L1354" i="1"/>
  <c r="J1360" i="1"/>
  <c r="K1360" i="1"/>
  <c r="F1360" i="1"/>
  <c r="E1360" i="1"/>
  <c r="L1362" i="1"/>
  <c r="J1368" i="1"/>
  <c r="K1368" i="1"/>
  <c r="F1368" i="1"/>
  <c r="E1368" i="1"/>
  <c r="L1370" i="1"/>
  <c r="J1376" i="1"/>
  <c r="K1376" i="1"/>
  <c r="F1376" i="1"/>
  <c r="E1376" i="1"/>
  <c r="L1378" i="1"/>
  <c r="J1384" i="1"/>
  <c r="K1384" i="1"/>
  <c r="F1384" i="1"/>
  <c r="E1384" i="1"/>
  <c r="L1386" i="1"/>
  <c r="J1392" i="1"/>
  <c r="K1392" i="1"/>
  <c r="F1392" i="1"/>
  <c r="E1392" i="1"/>
  <c r="L1394" i="1"/>
  <c r="J1400" i="1"/>
  <c r="K1400" i="1"/>
  <c r="F1400" i="1"/>
  <c r="E1400" i="1"/>
  <c r="L1402" i="1"/>
  <c r="J1408" i="1"/>
  <c r="K1408" i="1"/>
  <c r="F1408" i="1"/>
  <c r="E1408" i="1"/>
  <c r="K1438" i="1"/>
  <c r="F1438" i="1"/>
  <c r="J1438" i="1"/>
  <c r="I1438" i="1"/>
  <c r="H1438" i="1"/>
  <c r="G1438" i="1"/>
  <c r="I1452" i="1"/>
  <c r="G1452" i="1"/>
  <c r="F1452" i="1"/>
  <c r="K1452" i="1"/>
  <c r="J1452" i="1"/>
  <c r="H1452" i="1"/>
  <c r="F864" i="1"/>
  <c r="F872" i="1"/>
  <c r="F880" i="1"/>
  <c r="F888" i="1"/>
  <c r="F896" i="1"/>
  <c r="F904" i="1"/>
  <c r="F912" i="1"/>
  <c r="F920" i="1"/>
  <c r="F928" i="1"/>
  <c r="F936" i="1"/>
  <c r="F944" i="1"/>
  <c r="F952" i="1"/>
  <c r="F960" i="1"/>
  <c r="F968" i="1"/>
  <c r="F976" i="1"/>
  <c r="F984" i="1"/>
  <c r="F992" i="1"/>
  <c r="F1000" i="1"/>
  <c r="F1008" i="1"/>
  <c r="F1016" i="1"/>
  <c r="F1024" i="1"/>
  <c r="F1032" i="1"/>
  <c r="F1040" i="1"/>
  <c r="F1048" i="1"/>
  <c r="F1056" i="1"/>
  <c r="F1064" i="1"/>
  <c r="F1072" i="1"/>
  <c r="F1080" i="1"/>
  <c r="F1088" i="1"/>
  <c r="H1095" i="1"/>
  <c r="F1096" i="1"/>
  <c r="I1099" i="1"/>
  <c r="H1103" i="1"/>
  <c r="F1104" i="1"/>
  <c r="I1107" i="1"/>
  <c r="H1111" i="1"/>
  <c r="F1112" i="1"/>
  <c r="I1115" i="1"/>
  <c r="H1119" i="1"/>
  <c r="F1120" i="1"/>
  <c r="I1123" i="1"/>
  <c r="H1127" i="1"/>
  <c r="F1128" i="1"/>
  <c r="I1131" i="1"/>
  <c r="H1135" i="1"/>
  <c r="F1136" i="1"/>
  <c r="I1139" i="1"/>
  <c r="H1143" i="1"/>
  <c r="F1144" i="1"/>
  <c r="I1147" i="1"/>
  <c r="H1151" i="1"/>
  <c r="F1152" i="1"/>
  <c r="L1152" i="1" s="1"/>
  <c r="J1155" i="1"/>
  <c r="I1156" i="1"/>
  <c r="F1157" i="1"/>
  <c r="E1158" i="1"/>
  <c r="E1159" i="1"/>
  <c r="H1159" i="1"/>
  <c r="H1163" i="1"/>
  <c r="H1164" i="1"/>
  <c r="E1165" i="1"/>
  <c r="H1166" i="1"/>
  <c r="J1166" i="1"/>
  <c r="F1171" i="1"/>
  <c r="G1172" i="1"/>
  <c r="I1177" i="1"/>
  <c r="E1179" i="1"/>
  <c r="L1179" i="1" s="1"/>
  <c r="F1180" i="1"/>
  <c r="E1180" i="1"/>
  <c r="K1183" i="1"/>
  <c r="I1184" i="1"/>
  <c r="H1185" i="1"/>
  <c r="I1187" i="1"/>
  <c r="G1187" i="1"/>
  <c r="J1189" i="1"/>
  <c r="K1190" i="1"/>
  <c r="J1191" i="1"/>
  <c r="H1192" i="1"/>
  <c r="F1193" i="1"/>
  <c r="L1193" i="1" s="1"/>
  <c r="L1194" i="1"/>
  <c r="I1197" i="1"/>
  <c r="I1198" i="1"/>
  <c r="I1199" i="1"/>
  <c r="G1200" i="1"/>
  <c r="E1201" i="1"/>
  <c r="K1204" i="1"/>
  <c r="G1206" i="1"/>
  <c r="J1207" i="1"/>
  <c r="I1208" i="1"/>
  <c r="I1211" i="1"/>
  <c r="H1211" i="1"/>
  <c r="G1211" i="1"/>
  <c r="F1212" i="1"/>
  <c r="G1212" i="1"/>
  <c r="E1212" i="1"/>
  <c r="K1219" i="1"/>
  <c r="K1220" i="1"/>
  <c r="G1222" i="1"/>
  <c r="J1223" i="1"/>
  <c r="I1224" i="1"/>
  <c r="I1227" i="1"/>
  <c r="H1227" i="1"/>
  <c r="G1227" i="1"/>
  <c r="F1228" i="1"/>
  <c r="G1228" i="1"/>
  <c r="E1228" i="1"/>
  <c r="K1235" i="1"/>
  <c r="K1236" i="1"/>
  <c r="G1238" i="1"/>
  <c r="J1239" i="1"/>
  <c r="I1240" i="1"/>
  <c r="I1243" i="1"/>
  <c r="H1243" i="1"/>
  <c r="G1243" i="1"/>
  <c r="F1244" i="1"/>
  <c r="G1244" i="1"/>
  <c r="E1244" i="1"/>
  <c r="K1251" i="1"/>
  <c r="K1252" i="1"/>
  <c r="G1254" i="1"/>
  <c r="J1255" i="1"/>
  <c r="I1256" i="1"/>
  <c r="I1259" i="1"/>
  <c r="H1259" i="1"/>
  <c r="G1259" i="1"/>
  <c r="F1260" i="1"/>
  <c r="G1260" i="1"/>
  <c r="E1260" i="1"/>
  <c r="K1267" i="1"/>
  <c r="K1268" i="1"/>
  <c r="G1270" i="1"/>
  <c r="J1271" i="1"/>
  <c r="I1272" i="1"/>
  <c r="I1275" i="1"/>
  <c r="H1275" i="1"/>
  <c r="G1275" i="1"/>
  <c r="F1276" i="1"/>
  <c r="G1276" i="1"/>
  <c r="E1276" i="1"/>
  <c r="K1283" i="1"/>
  <c r="K1284" i="1"/>
  <c r="G1286" i="1"/>
  <c r="J1287" i="1"/>
  <c r="I1288" i="1"/>
  <c r="I1291" i="1"/>
  <c r="H1291" i="1"/>
  <c r="G1291" i="1"/>
  <c r="F1292" i="1"/>
  <c r="G1292" i="1"/>
  <c r="E1292" i="1"/>
  <c r="J1296" i="1"/>
  <c r="K1296" i="1"/>
  <c r="F1296" i="1"/>
  <c r="E1296" i="1"/>
  <c r="L1297" i="1"/>
  <c r="L1345" i="1"/>
  <c r="L1357" i="1"/>
  <c r="H1358" i="1"/>
  <c r="F1358" i="1"/>
  <c r="K1358" i="1"/>
  <c r="J1358" i="1"/>
  <c r="G1358" i="1"/>
  <c r="L1365" i="1"/>
  <c r="H1366" i="1"/>
  <c r="F1366" i="1"/>
  <c r="K1366" i="1"/>
  <c r="J1366" i="1"/>
  <c r="G1366" i="1"/>
  <c r="G1368" i="1"/>
  <c r="L1373" i="1"/>
  <c r="H1374" i="1"/>
  <c r="F1374" i="1"/>
  <c r="K1374" i="1"/>
  <c r="J1374" i="1"/>
  <c r="G1374" i="1"/>
  <c r="G1376" i="1"/>
  <c r="L1381" i="1"/>
  <c r="H1382" i="1"/>
  <c r="F1382" i="1"/>
  <c r="K1382" i="1"/>
  <c r="J1382" i="1"/>
  <c r="G1382" i="1"/>
  <c r="G1384" i="1"/>
  <c r="L1389" i="1"/>
  <c r="H1390" i="1"/>
  <c r="F1390" i="1"/>
  <c r="K1390" i="1"/>
  <c r="J1390" i="1"/>
  <c r="G1390" i="1"/>
  <c r="G1392" i="1"/>
  <c r="L1397" i="1"/>
  <c r="H1398" i="1"/>
  <c r="F1398" i="1"/>
  <c r="K1398" i="1"/>
  <c r="J1398" i="1"/>
  <c r="G1398" i="1"/>
  <c r="G1400" i="1"/>
  <c r="L1405" i="1"/>
  <c r="H1406" i="1"/>
  <c r="F1406" i="1"/>
  <c r="K1406" i="1"/>
  <c r="J1406" i="1"/>
  <c r="G1406" i="1"/>
  <c r="G1408" i="1"/>
  <c r="L1422" i="1"/>
  <c r="H1423" i="1"/>
  <c r="L1423" i="1" s="1"/>
  <c r="J1423" i="1"/>
  <c r="G1423" i="1"/>
  <c r="K1423" i="1"/>
  <c r="I1423" i="1"/>
  <c r="E1438" i="1"/>
  <c r="L1438" i="1" s="1"/>
  <c r="E1452" i="1"/>
  <c r="L1452" i="1" s="1"/>
  <c r="F849" i="1"/>
  <c r="L849" i="1" s="1"/>
  <c r="E853" i="1"/>
  <c r="L853" i="1" s="1"/>
  <c r="F857" i="1"/>
  <c r="L857" i="1" s="1"/>
  <c r="E861" i="1"/>
  <c r="L861" i="1" s="1"/>
  <c r="G864" i="1"/>
  <c r="F865" i="1"/>
  <c r="L865" i="1" s="1"/>
  <c r="E869" i="1"/>
  <c r="L869" i="1" s="1"/>
  <c r="G872" i="1"/>
  <c r="F873" i="1"/>
  <c r="L873" i="1" s="1"/>
  <c r="E877" i="1"/>
  <c r="L877" i="1" s="1"/>
  <c r="G880" i="1"/>
  <c r="F881" i="1"/>
  <c r="L881" i="1" s="1"/>
  <c r="E885" i="1"/>
  <c r="L885" i="1" s="1"/>
  <c r="G888" i="1"/>
  <c r="F889" i="1"/>
  <c r="L889" i="1" s="1"/>
  <c r="E893" i="1"/>
  <c r="L893" i="1" s="1"/>
  <c r="G896" i="1"/>
  <c r="F897" i="1"/>
  <c r="L897" i="1" s="1"/>
  <c r="E901" i="1"/>
  <c r="L901" i="1" s="1"/>
  <c r="G904" i="1"/>
  <c r="F905" i="1"/>
  <c r="L905" i="1" s="1"/>
  <c r="E909" i="1"/>
  <c r="L909" i="1" s="1"/>
  <c r="G912" i="1"/>
  <c r="F913" i="1"/>
  <c r="L913" i="1" s="1"/>
  <c r="E917" i="1"/>
  <c r="L917" i="1" s="1"/>
  <c r="G920" i="1"/>
  <c r="F921" i="1"/>
  <c r="L921" i="1" s="1"/>
  <c r="E925" i="1"/>
  <c r="L925" i="1" s="1"/>
  <c r="G928" i="1"/>
  <c r="F929" i="1"/>
  <c r="L929" i="1" s="1"/>
  <c r="E933" i="1"/>
  <c r="L933" i="1" s="1"/>
  <c r="G936" i="1"/>
  <c r="F937" i="1"/>
  <c r="L937" i="1" s="1"/>
  <c r="E941" i="1"/>
  <c r="L941" i="1" s="1"/>
  <c r="G944" i="1"/>
  <c r="F945" i="1"/>
  <c r="L945" i="1" s="1"/>
  <c r="E949" i="1"/>
  <c r="L949" i="1" s="1"/>
  <c r="G952" i="1"/>
  <c r="F953" i="1"/>
  <c r="L953" i="1" s="1"/>
  <c r="E957" i="1"/>
  <c r="L957" i="1" s="1"/>
  <c r="G960" i="1"/>
  <c r="F961" i="1"/>
  <c r="L961" i="1" s="1"/>
  <c r="E965" i="1"/>
  <c r="L965" i="1" s="1"/>
  <c r="G968" i="1"/>
  <c r="F969" i="1"/>
  <c r="L969" i="1" s="1"/>
  <c r="E973" i="1"/>
  <c r="L973" i="1" s="1"/>
  <c r="G976" i="1"/>
  <c r="F977" i="1"/>
  <c r="L977" i="1" s="1"/>
  <c r="E981" i="1"/>
  <c r="L981" i="1" s="1"/>
  <c r="G984" i="1"/>
  <c r="F985" i="1"/>
  <c r="L985" i="1" s="1"/>
  <c r="E989" i="1"/>
  <c r="L989" i="1" s="1"/>
  <c r="G992" i="1"/>
  <c r="F993" i="1"/>
  <c r="L993" i="1" s="1"/>
  <c r="E997" i="1"/>
  <c r="L997" i="1" s="1"/>
  <c r="G1000" i="1"/>
  <c r="F1001" i="1"/>
  <c r="L1001" i="1" s="1"/>
  <c r="E1005" i="1"/>
  <c r="L1005" i="1" s="1"/>
  <c r="G1008" i="1"/>
  <c r="F1009" i="1"/>
  <c r="L1009" i="1" s="1"/>
  <c r="E1013" i="1"/>
  <c r="L1013" i="1" s="1"/>
  <c r="G1016" i="1"/>
  <c r="F1017" i="1"/>
  <c r="L1017" i="1" s="1"/>
  <c r="E1021" i="1"/>
  <c r="L1021" i="1" s="1"/>
  <c r="G1024" i="1"/>
  <c r="F1025" i="1"/>
  <c r="L1025" i="1" s="1"/>
  <c r="E1029" i="1"/>
  <c r="L1029" i="1" s="1"/>
  <c r="G1032" i="1"/>
  <c r="F1033" i="1"/>
  <c r="L1033" i="1" s="1"/>
  <c r="E1037" i="1"/>
  <c r="L1037" i="1" s="1"/>
  <c r="G1040" i="1"/>
  <c r="F1041" i="1"/>
  <c r="L1041" i="1" s="1"/>
  <c r="E1045" i="1"/>
  <c r="L1045" i="1" s="1"/>
  <c r="G1048" i="1"/>
  <c r="F1049" i="1"/>
  <c r="L1049" i="1" s="1"/>
  <c r="E1053" i="1"/>
  <c r="L1053" i="1" s="1"/>
  <c r="G1056" i="1"/>
  <c r="F1057" i="1"/>
  <c r="L1057" i="1" s="1"/>
  <c r="E1061" i="1"/>
  <c r="L1061" i="1" s="1"/>
  <c r="G1064" i="1"/>
  <c r="F1065" i="1"/>
  <c r="L1065" i="1" s="1"/>
  <c r="E1069" i="1"/>
  <c r="L1069" i="1" s="1"/>
  <c r="G1072" i="1"/>
  <c r="F1073" i="1"/>
  <c r="L1073" i="1" s="1"/>
  <c r="E1077" i="1"/>
  <c r="L1077" i="1" s="1"/>
  <c r="G1080" i="1"/>
  <c r="F1081" i="1"/>
  <c r="L1081" i="1" s="1"/>
  <c r="E1085" i="1"/>
  <c r="L1085" i="1" s="1"/>
  <c r="G1088" i="1"/>
  <c r="F1089" i="1"/>
  <c r="L1089" i="1" s="1"/>
  <c r="E1093" i="1"/>
  <c r="L1093" i="1" s="1"/>
  <c r="I1095" i="1"/>
  <c r="G1096" i="1"/>
  <c r="F1097" i="1"/>
  <c r="L1097" i="1" s="1"/>
  <c r="J1099" i="1"/>
  <c r="E1101" i="1"/>
  <c r="L1101" i="1" s="1"/>
  <c r="I1103" i="1"/>
  <c r="G1104" i="1"/>
  <c r="F1105" i="1"/>
  <c r="L1105" i="1" s="1"/>
  <c r="J1107" i="1"/>
  <c r="E1109" i="1"/>
  <c r="L1109" i="1" s="1"/>
  <c r="I1111" i="1"/>
  <c r="G1112" i="1"/>
  <c r="F1113" i="1"/>
  <c r="L1113" i="1" s="1"/>
  <c r="J1115" i="1"/>
  <c r="E1117" i="1"/>
  <c r="L1117" i="1" s="1"/>
  <c r="I1119" i="1"/>
  <c r="G1120" i="1"/>
  <c r="F1121" i="1"/>
  <c r="L1121" i="1" s="1"/>
  <c r="J1123" i="1"/>
  <c r="E1125" i="1"/>
  <c r="L1125" i="1" s="1"/>
  <c r="I1127" i="1"/>
  <c r="G1128" i="1"/>
  <c r="F1129" i="1"/>
  <c r="L1129" i="1" s="1"/>
  <c r="J1131" i="1"/>
  <c r="E1133" i="1"/>
  <c r="L1133" i="1" s="1"/>
  <c r="I1135" i="1"/>
  <c r="G1136" i="1"/>
  <c r="F1137" i="1"/>
  <c r="L1137" i="1" s="1"/>
  <c r="J1139" i="1"/>
  <c r="E1141" i="1"/>
  <c r="L1141" i="1" s="1"/>
  <c r="I1143" i="1"/>
  <c r="G1144" i="1"/>
  <c r="F1145" i="1"/>
  <c r="L1145" i="1" s="1"/>
  <c r="J1147" i="1"/>
  <c r="E1149" i="1"/>
  <c r="L1149" i="1" s="1"/>
  <c r="I1151" i="1"/>
  <c r="G1152" i="1"/>
  <c r="F1153" i="1"/>
  <c r="L1153" i="1" s="1"/>
  <c r="K1155" i="1"/>
  <c r="J1156" i="1"/>
  <c r="G1157" i="1"/>
  <c r="L1157" i="1" s="1"/>
  <c r="F1158" i="1"/>
  <c r="F1159" i="1"/>
  <c r="J1160" i="1"/>
  <c r="E1160" i="1"/>
  <c r="J1163" i="1"/>
  <c r="I1164" i="1"/>
  <c r="F1165" i="1"/>
  <c r="E1166" i="1"/>
  <c r="L1166" i="1" s="1"/>
  <c r="E1167" i="1"/>
  <c r="H1167" i="1"/>
  <c r="H1171" i="1"/>
  <c r="H1172" i="1"/>
  <c r="E1173" i="1"/>
  <c r="L1173" i="1" s="1"/>
  <c r="H1174" i="1"/>
  <c r="L1174" i="1" s="1"/>
  <c r="J1174" i="1"/>
  <c r="J1177" i="1"/>
  <c r="F1179" i="1"/>
  <c r="G1180" i="1"/>
  <c r="K1184" i="1"/>
  <c r="I1185" i="1"/>
  <c r="E1187" i="1"/>
  <c r="L1187" i="1" s="1"/>
  <c r="F1188" i="1"/>
  <c r="E1188" i="1"/>
  <c r="L1188" i="1" s="1"/>
  <c r="K1191" i="1"/>
  <c r="I1192" i="1"/>
  <c r="H1193" i="1"/>
  <c r="I1195" i="1"/>
  <c r="G1195" i="1"/>
  <c r="L1195" i="1" s="1"/>
  <c r="J1197" i="1"/>
  <c r="K1198" i="1"/>
  <c r="J1199" i="1"/>
  <c r="H1200" i="1"/>
  <c r="F1201" i="1"/>
  <c r="L1202" i="1"/>
  <c r="I1206" i="1"/>
  <c r="K1207" i="1"/>
  <c r="K1208" i="1"/>
  <c r="E1211" i="1"/>
  <c r="H1212" i="1"/>
  <c r="L1213" i="1"/>
  <c r="H1214" i="1"/>
  <c r="L1214" i="1" s="1"/>
  <c r="K1214" i="1"/>
  <c r="J1214" i="1"/>
  <c r="E1215" i="1"/>
  <c r="I1215" i="1"/>
  <c r="H1215" i="1"/>
  <c r="J1216" i="1"/>
  <c r="F1216" i="1"/>
  <c r="E1216" i="1"/>
  <c r="I1222" i="1"/>
  <c r="K1223" i="1"/>
  <c r="K1224" i="1"/>
  <c r="E1227" i="1"/>
  <c r="L1227" i="1" s="1"/>
  <c r="H1228" i="1"/>
  <c r="L1229" i="1"/>
  <c r="H1230" i="1"/>
  <c r="L1230" i="1" s="1"/>
  <c r="K1230" i="1"/>
  <c r="J1230" i="1"/>
  <c r="E1231" i="1"/>
  <c r="L1231" i="1" s="1"/>
  <c r="I1231" i="1"/>
  <c r="H1231" i="1"/>
  <c r="J1232" i="1"/>
  <c r="F1232" i="1"/>
  <c r="E1232" i="1"/>
  <c r="I1238" i="1"/>
  <c r="K1239" i="1"/>
  <c r="K1240" i="1"/>
  <c r="E1243" i="1"/>
  <c r="L1243" i="1" s="1"/>
  <c r="H1244" i="1"/>
  <c r="L1245" i="1"/>
  <c r="H1246" i="1"/>
  <c r="L1246" i="1" s="1"/>
  <c r="K1246" i="1"/>
  <c r="J1246" i="1"/>
  <c r="E1247" i="1"/>
  <c r="I1247" i="1"/>
  <c r="H1247" i="1"/>
  <c r="J1248" i="1"/>
  <c r="F1248" i="1"/>
  <c r="E1248" i="1"/>
  <c r="I1254" i="1"/>
  <c r="K1255" i="1"/>
  <c r="K1256" i="1"/>
  <c r="E1259" i="1"/>
  <c r="L1259" i="1" s="1"/>
  <c r="H1260" i="1"/>
  <c r="L1261" i="1"/>
  <c r="H1262" i="1"/>
  <c r="L1262" i="1" s="1"/>
  <c r="K1262" i="1"/>
  <c r="J1262" i="1"/>
  <c r="E1263" i="1"/>
  <c r="I1263" i="1"/>
  <c r="H1263" i="1"/>
  <c r="J1264" i="1"/>
  <c r="F1264" i="1"/>
  <c r="E1264" i="1"/>
  <c r="I1270" i="1"/>
  <c r="K1271" i="1"/>
  <c r="K1272" i="1"/>
  <c r="E1275" i="1"/>
  <c r="L1275" i="1" s="1"/>
  <c r="H1276" i="1"/>
  <c r="L1277" i="1"/>
  <c r="H1278" i="1"/>
  <c r="L1278" i="1" s="1"/>
  <c r="K1278" i="1"/>
  <c r="J1278" i="1"/>
  <c r="E1279" i="1"/>
  <c r="I1279" i="1"/>
  <c r="H1279" i="1"/>
  <c r="J1280" i="1"/>
  <c r="F1280" i="1"/>
  <c r="E1280" i="1"/>
  <c r="I1286" i="1"/>
  <c r="K1287" i="1"/>
  <c r="K1288" i="1"/>
  <c r="E1291" i="1"/>
  <c r="H1292" i="1"/>
  <c r="L1293" i="1"/>
  <c r="H1294" i="1"/>
  <c r="F1294" i="1"/>
  <c r="L1294" i="1" s="1"/>
  <c r="K1294" i="1"/>
  <c r="J1294" i="1"/>
  <c r="G1296" i="1"/>
  <c r="L1298" i="1"/>
  <c r="J1304" i="1"/>
  <c r="K1304" i="1"/>
  <c r="F1304" i="1"/>
  <c r="E1304" i="1"/>
  <c r="L1305" i="1"/>
  <c r="J1332" i="1"/>
  <c r="J1344" i="1"/>
  <c r="K1344" i="1"/>
  <c r="F1344" i="1"/>
  <c r="E1344" i="1"/>
  <c r="L1344" i="1" s="1"/>
  <c r="L1346" i="1"/>
  <c r="L1349" i="1"/>
  <c r="H1350" i="1"/>
  <c r="F1350" i="1"/>
  <c r="L1350" i="1" s="1"/>
  <c r="K1350" i="1"/>
  <c r="J1350" i="1"/>
  <c r="G1350" i="1"/>
  <c r="H1352" i="1"/>
  <c r="F1356" i="1"/>
  <c r="K1356" i="1"/>
  <c r="G1356" i="1"/>
  <c r="E1356" i="1"/>
  <c r="E1358" i="1"/>
  <c r="L1358" i="1" s="1"/>
  <c r="H1360" i="1"/>
  <c r="F1364" i="1"/>
  <c r="K1364" i="1"/>
  <c r="G1364" i="1"/>
  <c r="E1364" i="1"/>
  <c r="E1366" i="1"/>
  <c r="H1368" i="1"/>
  <c r="F1372" i="1"/>
  <c r="K1372" i="1"/>
  <c r="G1372" i="1"/>
  <c r="E1372" i="1"/>
  <c r="L1372" i="1" s="1"/>
  <c r="E1374" i="1"/>
  <c r="H1376" i="1"/>
  <c r="F1380" i="1"/>
  <c r="K1380" i="1"/>
  <c r="G1380" i="1"/>
  <c r="E1380" i="1"/>
  <c r="E1382" i="1"/>
  <c r="L1382" i="1" s="1"/>
  <c r="H1384" i="1"/>
  <c r="F1388" i="1"/>
  <c r="K1388" i="1"/>
  <c r="G1388" i="1"/>
  <c r="E1388" i="1"/>
  <c r="E1390" i="1"/>
  <c r="H1392" i="1"/>
  <c r="F1396" i="1"/>
  <c r="K1396" i="1"/>
  <c r="G1396" i="1"/>
  <c r="E1396" i="1"/>
  <c r="E1398" i="1"/>
  <c r="H1400" i="1"/>
  <c r="F1404" i="1"/>
  <c r="K1404" i="1"/>
  <c r="G1404" i="1"/>
  <c r="E1404" i="1"/>
  <c r="L1404" i="1" s="1"/>
  <c r="E1406" i="1"/>
  <c r="H1408" i="1"/>
  <c r="J1417" i="1"/>
  <c r="E1417" i="1"/>
  <c r="G1417" i="1"/>
  <c r="K1417" i="1"/>
  <c r="I1417" i="1"/>
  <c r="H1417" i="1"/>
  <c r="J1425" i="1"/>
  <c r="E1425" i="1"/>
  <c r="F1425" i="1"/>
  <c r="K1425" i="1"/>
  <c r="I1425" i="1"/>
  <c r="H1425" i="1"/>
  <c r="G1425" i="1"/>
  <c r="I1412" i="1"/>
  <c r="G1412" i="1"/>
  <c r="L1419" i="1"/>
  <c r="H1430" i="1"/>
  <c r="J1437" i="1"/>
  <c r="J1441" i="1"/>
  <c r="E1441" i="1"/>
  <c r="J1444" i="1"/>
  <c r="E1448" i="1"/>
  <c r="H1448" i="1"/>
  <c r="H1455" i="1"/>
  <c r="J1455" i="1"/>
  <c r="H1460" i="1"/>
  <c r="H1461" i="1"/>
  <c r="F1462" i="1"/>
  <c r="F1463" i="1"/>
  <c r="I1464" i="1"/>
  <c r="G1465" i="1"/>
  <c r="F1466" i="1"/>
  <c r="I1468" i="1"/>
  <c r="G1468" i="1"/>
  <c r="E1468" i="1"/>
  <c r="F1469" i="1"/>
  <c r="E1469" i="1"/>
  <c r="K1470" i="1"/>
  <c r="I1470" i="1"/>
  <c r="H1471" i="1"/>
  <c r="J1471" i="1"/>
  <c r="G1471" i="1"/>
  <c r="E1472" i="1"/>
  <c r="L1472" i="1" s="1"/>
  <c r="H1472" i="1"/>
  <c r="F1472" i="1"/>
  <c r="J1473" i="1"/>
  <c r="E1473" i="1"/>
  <c r="G1474" i="1"/>
  <c r="J1474" i="1"/>
  <c r="H1492" i="1"/>
  <c r="H1493" i="1"/>
  <c r="F1494" i="1"/>
  <c r="F1495" i="1"/>
  <c r="I1496" i="1"/>
  <c r="G1497" i="1"/>
  <c r="F1498" i="1"/>
  <c r="I1500" i="1"/>
  <c r="G1500" i="1"/>
  <c r="E1500" i="1"/>
  <c r="F1501" i="1"/>
  <c r="E1501" i="1"/>
  <c r="K1502" i="1"/>
  <c r="I1502" i="1"/>
  <c r="H1503" i="1"/>
  <c r="J1503" i="1"/>
  <c r="G1503" i="1"/>
  <c r="E1504" i="1"/>
  <c r="H1504" i="1"/>
  <c r="F1504" i="1"/>
  <c r="J1505" i="1"/>
  <c r="E1505" i="1"/>
  <c r="G1506" i="1"/>
  <c r="J1506" i="1"/>
  <c r="H1524" i="1"/>
  <c r="H1525" i="1"/>
  <c r="F1526" i="1"/>
  <c r="F1527" i="1"/>
  <c r="I1528" i="1"/>
  <c r="G1529" i="1"/>
  <c r="F1530" i="1"/>
  <c r="I1532" i="1"/>
  <c r="G1532" i="1"/>
  <c r="E1532" i="1"/>
  <c r="F1533" i="1"/>
  <c r="E1533" i="1"/>
  <c r="K1534" i="1"/>
  <c r="I1534" i="1"/>
  <c r="H1535" i="1"/>
  <c r="J1535" i="1"/>
  <c r="G1535" i="1"/>
  <c r="E1536" i="1"/>
  <c r="H1536" i="1"/>
  <c r="F1536" i="1"/>
  <c r="J1537" i="1"/>
  <c r="E1537" i="1"/>
  <c r="G1538" i="1"/>
  <c r="J1538" i="1"/>
  <c r="K1542" i="1"/>
  <c r="I1542" i="1"/>
  <c r="E1542" i="1"/>
  <c r="I1544" i="1"/>
  <c r="I1545" i="1"/>
  <c r="J1553" i="1"/>
  <c r="E1553" i="1"/>
  <c r="G1553" i="1"/>
  <c r="I1556" i="1"/>
  <c r="G1556" i="1"/>
  <c r="E1556" i="1"/>
  <c r="J1556" i="1"/>
  <c r="G1558" i="1"/>
  <c r="I1559" i="1"/>
  <c r="H1567" i="1"/>
  <c r="J1567" i="1"/>
  <c r="G1567" i="1"/>
  <c r="H1569" i="1"/>
  <c r="I1570" i="1"/>
  <c r="J1573" i="1"/>
  <c r="G1578" i="1"/>
  <c r="J1578" i="1"/>
  <c r="E1578" i="1"/>
  <c r="L1579" i="1"/>
  <c r="F1581" i="1"/>
  <c r="E1581" i="1"/>
  <c r="H1581" i="1"/>
  <c r="F1583" i="1"/>
  <c r="E1592" i="1"/>
  <c r="H1592" i="1"/>
  <c r="F1592" i="1"/>
  <c r="J1592" i="1"/>
  <c r="H1594" i="1"/>
  <c r="I1597" i="1"/>
  <c r="H1598" i="1"/>
  <c r="K1606" i="1"/>
  <c r="I1606" i="1"/>
  <c r="E1606" i="1"/>
  <c r="I1609" i="1"/>
  <c r="J1617" i="1"/>
  <c r="E1617" i="1"/>
  <c r="G1617" i="1"/>
  <c r="I1620" i="1"/>
  <c r="G1620" i="1"/>
  <c r="E1620" i="1"/>
  <c r="J1620" i="1"/>
  <c r="G1622" i="1"/>
  <c r="I1623" i="1"/>
  <c r="H1631" i="1"/>
  <c r="J1631" i="1"/>
  <c r="G1631" i="1"/>
  <c r="H1633" i="1"/>
  <c r="I1634" i="1"/>
  <c r="J1637" i="1"/>
  <c r="G1642" i="1"/>
  <c r="J1642" i="1"/>
  <c r="E1642" i="1"/>
  <c r="L1643" i="1"/>
  <c r="F1645" i="1"/>
  <c r="E1645" i="1"/>
  <c r="H1645" i="1"/>
  <c r="F1647" i="1"/>
  <c r="E1656" i="1"/>
  <c r="H1656" i="1"/>
  <c r="F1656" i="1"/>
  <c r="J1656" i="1"/>
  <c r="H1658" i="1"/>
  <c r="G1690" i="1"/>
  <c r="K1690" i="1"/>
  <c r="J1690" i="1"/>
  <c r="E1690" i="1"/>
  <c r="I1692" i="1"/>
  <c r="G1692" i="1"/>
  <c r="F1692" i="1"/>
  <c r="E1692" i="1"/>
  <c r="J1692" i="1"/>
  <c r="K1700" i="1"/>
  <c r="I1700" i="1"/>
  <c r="H1700" i="1"/>
  <c r="L1700" i="1" s="1"/>
  <c r="G1700" i="1"/>
  <c r="F1700" i="1"/>
  <c r="I1722" i="1"/>
  <c r="G1722" i="1"/>
  <c r="J1722" i="1"/>
  <c r="H1722" i="1"/>
  <c r="F1722" i="1"/>
  <c r="E1722" i="1"/>
  <c r="I1762" i="1"/>
  <c r="G1762" i="1"/>
  <c r="K1762" i="1"/>
  <c r="J1762" i="1"/>
  <c r="E1762" i="1"/>
  <c r="L1762" i="1" s="1"/>
  <c r="K1772" i="1"/>
  <c r="H1772" i="1"/>
  <c r="G1772" i="1"/>
  <c r="F1772" i="1"/>
  <c r="E1772" i="1"/>
  <c r="J1772" i="1"/>
  <c r="I1778" i="1"/>
  <c r="G1778" i="1"/>
  <c r="K1778" i="1"/>
  <c r="J1778" i="1"/>
  <c r="H1778" i="1"/>
  <c r="F1778" i="1"/>
  <c r="L1778" i="1" s="1"/>
  <c r="L1785" i="1"/>
  <c r="E1798" i="1"/>
  <c r="H1798" i="1"/>
  <c r="K1798" i="1"/>
  <c r="J1798" i="1"/>
  <c r="F1798" i="1"/>
  <c r="K1828" i="1"/>
  <c r="G1828" i="1"/>
  <c r="J1828" i="1"/>
  <c r="I1828" i="1"/>
  <c r="H1828" i="1"/>
  <c r="F1828" i="1"/>
  <c r="E1828" i="1"/>
  <c r="G1864" i="1"/>
  <c r="H1864" i="1"/>
  <c r="K1864" i="1"/>
  <c r="J1864" i="1"/>
  <c r="I1864" i="1"/>
  <c r="F1864" i="1"/>
  <c r="E1864" i="1"/>
  <c r="L1864" i="1" s="1"/>
  <c r="F1413" i="1"/>
  <c r="E1413" i="1"/>
  <c r="L1413" i="1" s="1"/>
  <c r="I1420" i="1"/>
  <c r="G1420" i="1"/>
  <c r="L1427" i="1"/>
  <c r="I1430" i="1"/>
  <c r="J1449" i="1"/>
  <c r="E1449" i="1"/>
  <c r="E1456" i="1"/>
  <c r="H1456" i="1"/>
  <c r="J1460" i="1"/>
  <c r="I1461" i="1"/>
  <c r="G1462" i="1"/>
  <c r="I1463" i="1"/>
  <c r="J1464" i="1"/>
  <c r="H1465" i="1"/>
  <c r="H1466" i="1"/>
  <c r="L1475" i="1"/>
  <c r="J1492" i="1"/>
  <c r="I1493" i="1"/>
  <c r="G1494" i="1"/>
  <c r="I1495" i="1"/>
  <c r="J1496" i="1"/>
  <c r="H1497" i="1"/>
  <c r="H1498" i="1"/>
  <c r="L1507" i="1"/>
  <c r="J1524" i="1"/>
  <c r="I1525" i="1"/>
  <c r="G1526" i="1"/>
  <c r="I1527" i="1"/>
  <c r="J1528" i="1"/>
  <c r="H1529" i="1"/>
  <c r="H1530" i="1"/>
  <c r="L1538" i="1"/>
  <c r="L1539" i="1"/>
  <c r="F1541" i="1"/>
  <c r="E1541" i="1"/>
  <c r="H1541" i="1"/>
  <c r="E1552" i="1"/>
  <c r="H1552" i="1"/>
  <c r="F1552" i="1"/>
  <c r="J1552" i="1"/>
  <c r="H1558" i="1"/>
  <c r="K1566" i="1"/>
  <c r="I1566" i="1"/>
  <c r="E1566" i="1"/>
  <c r="J1577" i="1"/>
  <c r="E1577" i="1"/>
  <c r="G1577" i="1"/>
  <c r="I1580" i="1"/>
  <c r="G1580" i="1"/>
  <c r="E1580" i="1"/>
  <c r="J1580" i="1"/>
  <c r="H1591" i="1"/>
  <c r="J1591" i="1"/>
  <c r="G1591" i="1"/>
  <c r="G1602" i="1"/>
  <c r="J1602" i="1"/>
  <c r="E1602" i="1"/>
  <c r="F1605" i="1"/>
  <c r="E1605" i="1"/>
  <c r="H1605" i="1"/>
  <c r="E1616" i="1"/>
  <c r="H1616" i="1"/>
  <c r="F1616" i="1"/>
  <c r="J1616" i="1"/>
  <c r="K1630" i="1"/>
  <c r="I1630" i="1"/>
  <c r="E1630" i="1"/>
  <c r="J1641" i="1"/>
  <c r="E1641" i="1"/>
  <c r="G1641" i="1"/>
  <c r="I1644" i="1"/>
  <c r="G1644" i="1"/>
  <c r="E1644" i="1"/>
  <c r="J1644" i="1"/>
  <c r="H1655" i="1"/>
  <c r="J1655" i="1"/>
  <c r="G1655" i="1"/>
  <c r="E1664" i="1"/>
  <c r="H1664" i="1"/>
  <c r="G1664" i="1"/>
  <c r="F1664" i="1"/>
  <c r="J1664" i="1"/>
  <c r="H1671" i="1"/>
  <c r="J1671" i="1"/>
  <c r="I1671" i="1"/>
  <c r="G1671" i="1"/>
  <c r="K1678" i="1"/>
  <c r="J1678" i="1"/>
  <c r="I1678" i="1"/>
  <c r="E1678" i="1"/>
  <c r="G1720" i="1"/>
  <c r="K1720" i="1"/>
  <c r="J1720" i="1"/>
  <c r="I1720" i="1"/>
  <c r="E1720" i="1"/>
  <c r="E1734" i="1"/>
  <c r="H1734" i="1"/>
  <c r="K1734" i="1"/>
  <c r="J1734" i="1"/>
  <c r="F1734" i="1"/>
  <c r="J1751" i="1"/>
  <c r="E1751" i="1"/>
  <c r="I1751" i="1"/>
  <c r="H1751" i="1"/>
  <c r="G1751" i="1"/>
  <c r="F1751" i="1"/>
  <c r="H1757" i="1"/>
  <c r="J1757" i="1"/>
  <c r="K1757" i="1"/>
  <c r="I1757" i="1"/>
  <c r="G1757" i="1"/>
  <c r="F1757" i="1"/>
  <c r="I1786" i="1"/>
  <c r="G1786" i="1"/>
  <c r="J1786" i="1"/>
  <c r="H1786" i="1"/>
  <c r="F1786" i="1"/>
  <c r="E1786" i="1"/>
  <c r="H1805" i="1"/>
  <c r="J1805" i="1"/>
  <c r="K1805" i="1"/>
  <c r="I1805" i="1"/>
  <c r="E1805" i="1"/>
  <c r="E1822" i="1"/>
  <c r="H1822" i="1"/>
  <c r="K1822" i="1"/>
  <c r="J1822" i="1"/>
  <c r="F1822" i="1"/>
  <c r="J1831" i="1"/>
  <c r="I1831" i="1"/>
  <c r="E1831" i="1"/>
  <c r="K1831" i="1"/>
  <c r="H1831" i="1"/>
  <c r="G1831" i="1"/>
  <c r="F1831" i="1"/>
  <c r="F1859" i="1"/>
  <c r="J1859" i="1"/>
  <c r="E1859" i="1"/>
  <c r="K1859" i="1"/>
  <c r="I1859" i="1"/>
  <c r="H1859" i="1"/>
  <c r="G1859" i="1"/>
  <c r="H1295" i="1"/>
  <c r="L1295" i="1" s="1"/>
  <c r="G1299" i="1"/>
  <c r="H1303" i="1"/>
  <c r="L1303" i="1" s="1"/>
  <c r="G1307" i="1"/>
  <c r="H1311" i="1"/>
  <c r="L1311" i="1" s="1"/>
  <c r="G1315" i="1"/>
  <c r="L1315" i="1" s="1"/>
  <c r="H1319" i="1"/>
  <c r="L1319" i="1" s="1"/>
  <c r="G1323" i="1"/>
  <c r="H1327" i="1"/>
  <c r="L1327" i="1" s="1"/>
  <c r="G1331" i="1"/>
  <c r="L1331" i="1" s="1"/>
  <c r="H1335" i="1"/>
  <c r="G1339" i="1"/>
  <c r="L1339" i="1" s="1"/>
  <c r="H1343" i="1"/>
  <c r="L1343" i="1" s="1"/>
  <c r="G1347" i="1"/>
  <c r="H1351" i="1"/>
  <c r="L1351" i="1" s="1"/>
  <c r="F1412" i="1"/>
  <c r="G1413" i="1"/>
  <c r="E1420" i="1"/>
  <c r="F1421" i="1"/>
  <c r="E1421" i="1"/>
  <c r="I1428" i="1"/>
  <c r="G1428" i="1"/>
  <c r="J1430" i="1"/>
  <c r="F1434" i="1"/>
  <c r="L1435" i="1"/>
  <c r="G1441" i="1"/>
  <c r="E1442" i="1"/>
  <c r="G1448" i="1"/>
  <c r="F1449" i="1"/>
  <c r="F1455" i="1"/>
  <c r="F1456" i="1"/>
  <c r="J1457" i="1"/>
  <c r="E1457" i="1"/>
  <c r="J1461" i="1"/>
  <c r="H1462" i="1"/>
  <c r="I1465" i="1"/>
  <c r="I1466" i="1"/>
  <c r="H1468" i="1"/>
  <c r="H1469" i="1"/>
  <c r="F1470" i="1"/>
  <c r="L1470" i="1" s="1"/>
  <c r="F1471" i="1"/>
  <c r="I1472" i="1"/>
  <c r="G1473" i="1"/>
  <c r="F1474" i="1"/>
  <c r="L1474" i="1" s="1"/>
  <c r="I1476" i="1"/>
  <c r="G1476" i="1"/>
  <c r="E1476" i="1"/>
  <c r="F1477" i="1"/>
  <c r="E1477" i="1"/>
  <c r="K1478" i="1"/>
  <c r="I1478" i="1"/>
  <c r="H1479" i="1"/>
  <c r="J1479" i="1"/>
  <c r="G1479" i="1"/>
  <c r="E1480" i="1"/>
  <c r="H1480" i="1"/>
  <c r="F1480" i="1"/>
  <c r="J1481" i="1"/>
  <c r="E1481" i="1"/>
  <c r="G1482" i="1"/>
  <c r="J1482" i="1"/>
  <c r="J1493" i="1"/>
  <c r="H1494" i="1"/>
  <c r="I1497" i="1"/>
  <c r="I1498" i="1"/>
  <c r="H1500" i="1"/>
  <c r="H1501" i="1"/>
  <c r="F1502" i="1"/>
  <c r="L1502" i="1" s="1"/>
  <c r="F1503" i="1"/>
  <c r="I1504" i="1"/>
  <c r="G1505" i="1"/>
  <c r="F1506" i="1"/>
  <c r="L1506" i="1" s="1"/>
  <c r="I1508" i="1"/>
  <c r="G1508" i="1"/>
  <c r="E1508" i="1"/>
  <c r="F1509" i="1"/>
  <c r="E1509" i="1"/>
  <c r="K1510" i="1"/>
  <c r="I1510" i="1"/>
  <c r="H1511" i="1"/>
  <c r="J1511" i="1"/>
  <c r="G1511" i="1"/>
  <c r="E1512" i="1"/>
  <c r="H1512" i="1"/>
  <c r="F1512" i="1"/>
  <c r="J1513" i="1"/>
  <c r="E1513" i="1"/>
  <c r="G1514" i="1"/>
  <c r="J1514" i="1"/>
  <c r="J1525" i="1"/>
  <c r="H1526" i="1"/>
  <c r="I1529" i="1"/>
  <c r="I1530" i="1"/>
  <c r="H1532" i="1"/>
  <c r="H1533" i="1"/>
  <c r="F1534" i="1"/>
  <c r="F1535" i="1"/>
  <c r="I1536" i="1"/>
  <c r="G1537" i="1"/>
  <c r="F1538" i="1"/>
  <c r="I1540" i="1"/>
  <c r="G1540" i="1"/>
  <c r="E1540" i="1"/>
  <c r="J1540" i="1"/>
  <c r="G1541" i="1"/>
  <c r="G1542" i="1"/>
  <c r="H1551" i="1"/>
  <c r="J1551" i="1"/>
  <c r="G1551" i="1"/>
  <c r="G1552" i="1"/>
  <c r="H1553" i="1"/>
  <c r="H1556" i="1"/>
  <c r="G1562" i="1"/>
  <c r="J1562" i="1"/>
  <c r="E1562" i="1"/>
  <c r="L1563" i="1"/>
  <c r="F1565" i="1"/>
  <c r="E1565" i="1"/>
  <c r="H1565" i="1"/>
  <c r="F1566" i="1"/>
  <c r="F1567" i="1"/>
  <c r="L1567" i="1" s="1"/>
  <c r="E1576" i="1"/>
  <c r="H1576" i="1"/>
  <c r="F1576" i="1"/>
  <c r="J1576" i="1"/>
  <c r="F1577" i="1"/>
  <c r="H1578" i="1"/>
  <c r="F1580" i="1"/>
  <c r="I1581" i="1"/>
  <c r="K1590" i="1"/>
  <c r="I1590" i="1"/>
  <c r="E1590" i="1"/>
  <c r="L1590" i="1" s="1"/>
  <c r="E1591" i="1"/>
  <c r="I1592" i="1"/>
  <c r="J1601" i="1"/>
  <c r="E1601" i="1"/>
  <c r="G1601" i="1"/>
  <c r="F1602" i="1"/>
  <c r="I1604" i="1"/>
  <c r="G1604" i="1"/>
  <c r="E1604" i="1"/>
  <c r="J1604" i="1"/>
  <c r="G1605" i="1"/>
  <c r="G1606" i="1"/>
  <c r="H1615" i="1"/>
  <c r="J1615" i="1"/>
  <c r="G1615" i="1"/>
  <c r="G1616" i="1"/>
  <c r="H1617" i="1"/>
  <c r="H1620" i="1"/>
  <c r="G1626" i="1"/>
  <c r="J1626" i="1"/>
  <c r="E1626" i="1"/>
  <c r="L1627" i="1"/>
  <c r="F1629" i="1"/>
  <c r="E1629" i="1"/>
  <c r="H1629" i="1"/>
  <c r="F1630" i="1"/>
  <c r="F1631" i="1"/>
  <c r="L1631" i="1" s="1"/>
  <c r="E1640" i="1"/>
  <c r="H1640" i="1"/>
  <c r="F1640" i="1"/>
  <c r="J1640" i="1"/>
  <c r="F1641" i="1"/>
  <c r="H1642" i="1"/>
  <c r="F1644" i="1"/>
  <c r="I1645" i="1"/>
  <c r="K1654" i="1"/>
  <c r="I1654" i="1"/>
  <c r="E1654" i="1"/>
  <c r="E1655" i="1"/>
  <c r="I1656" i="1"/>
  <c r="I1664" i="1"/>
  <c r="E1671" i="1"/>
  <c r="F1678" i="1"/>
  <c r="G1682" i="1"/>
  <c r="K1682" i="1"/>
  <c r="J1682" i="1"/>
  <c r="E1682" i="1"/>
  <c r="I1684" i="1"/>
  <c r="G1684" i="1"/>
  <c r="F1684" i="1"/>
  <c r="E1684" i="1"/>
  <c r="J1684" i="1"/>
  <c r="H1690" i="1"/>
  <c r="K1692" i="1"/>
  <c r="H1695" i="1"/>
  <c r="J1695" i="1"/>
  <c r="I1695" i="1"/>
  <c r="G1695" i="1"/>
  <c r="F1695" i="1"/>
  <c r="J1700" i="1"/>
  <c r="F1715" i="1"/>
  <c r="E1715" i="1"/>
  <c r="J1715" i="1"/>
  <c r="I1715" i="1"/>
  <c r="H1715" i="1"/>
  <c r="G1715" i="1"/>
  <c r="F1720" i="1"/>
  <c r="G1734" i="1"/>
  <c r="H1741" i="1"/>
  <c r="J1741" i="1"/>
  <c r="K1741" i="1"/>
  <c r="I1741" i="1"/>
  <c r="E1741" i="1"/>
  <c r="L1741" i="1" s="1"/>
  <c r="K1751" i="1"/>
  <c r="E1757" i="1"/>
  <c r="L1757" i="1" s="1"/>
  <c r="H1765" i="1"/>
  <c r="J1765" i="1"/>
  <c r="I1765" i="1"/>
  <c r="G1765" i="1"/>
  <c r="F1765" i="1"/>
  <c r="E1765" i="1"/>
  <c r="L1765" i="1" s="1"/>
  <c r="L1769" i="1"/>
  <c r="G1784" i="1"/>
  <c r="K1784" i="1"/>
  <c r="J1784" i="1"/>
  <c r="I1784" i="1"/>
  <c r="E1784" i="1"/>
  <c r="K1786" i="1"/>
  <c r="F1805" i="1"/>
  <c r="F1819" i="1"/>
  <c r="J1819" i="1"/>
  <c r="E1819" i="1"/>
  <c r="K1819" i="1"/>
  <c r="G1819" i="1"/>
  <c r="G1822" i="1"/>
  <c r="I1826" i="1"/>
  <c r="G1826" i="1"/>
  <c r="K1826" i="1"/>
  <c r="J1826" i="1"/>
  <c r="H1826" i="1"/>
  <c r="F1826" i="1"/>
  <c r="E1826" i="1"/>
  <c r="E1862" i="1"/>
  <c r="L1862" i="1" s="1"/>
  <c r="H1862" i="1"/>
  <c r="K1862" i="1"/>
  <c r="J1862" i="1"/>
  <c r="I1862" i="1"/>
  <c r="G1862" i="1"/>
  <c r="F1862" i="1"/>
  <c r="I1295" i="1"/>
  <c r="H1299" i="1"/>
  <c r="I1303" i="1"/>
  <c r="H1307" i="1"/>
  <c r="I1311" i="1"/>
  <c r="H1315" i="1"/>
  <c r="I1319" i="1"/>
  <c r="H1323" i="1"/>
  <c r="I1327" i="1"/>
  <c r="H1331" i="1"/>
  <c r="I1335" i="1"/>
  <c r="H1339" i="1"/>
  <c r="I1343" i="1"/>
  <c r="H1347" i="1"/>
  <c r="I1351" i="1"/>
  <c r="H1355" i="1"/>
  <c r="L1355" i="1" s="1"/>
  <c r="I1359" i="1"/>
  <c r="L1359" i="1" s="1"/>
  <c r="H1363" i="1"/>
  <c r="L1363" i="1" s="1"/>
  <c r="I1367" i="1"/>
  <c r="L1367" i="1" s="1"/>
  <c r="H1371" i="1"/>
  <c r="L1371" i="1" s="1"/>
  <c r="I1375" i="1"/>
  <c r="L1375" i="1" s="1"/>
  <c r="H1379" i="1"/>
  <c r="L1379" i="1" s="1"/>
  <c r="I1383" i="1"/>
  <c r="L1383" i="1" s="1"/>
  <c r="H1387" i="1"/>
  <c r="L1387" i="1" s="1"/>
  <c r="I1391" i="1"/>
  <c r="L1391" i="1" s="1"/>
  <c r="H1395" i="1"/>
  <c r="L1395" i="1" s="1"/>
  <c r="I1399" i="1"/>
  <c r="L1399" i="1" s="1"/>
  <c r="H1403" i="1"/>
  <c r="L1403" i="1" s="1"/>
  <c r="I1407" i="1"/>
  <c r="L1407" i="1" s="1"/>
  <c r="H1411" i="1"/>
  <c r="L1411" i="1" s="1"/>
  <c r="H1412" i="1"/>
  <c r="H1413" i="1"/>
  <c r="E1414" i="1"/>
  <c r="L1414" i="1" s="1"/>
  <c r="H1415" i="1"/>
  <c r="L1415" i="1" s="1"/>
  <c r="J1415" i="1"/>
  <c r="F1420" i="1"/>
  <c r="G1421" i="1"/>
  <c r="I1426" i="1"/>
  <c r="L1426" i="1" s="1"/>
  <c r="E1428" i="1"/>
  <c r="F1429" i="1"/>
  <c r="E1429" i="1"/>
  <c r="L1429" i="1" s="1"/>
  <c r="H1434" i="1"/>
  <c r="L1434" i="1" s="1"/>
  <c r="I1436" i="1"/>
  <c r="G1436" i="1"/>
  <c r="L1436" i="1" s="1"/>
  <c r="H1441" i="1"/>
  <c r="F1442" i="1"/>
  <c r="L1443" i="1"/>
  <c r="I1448" i="1"/>
  <c r="G1449" i="1"/>
  <c r="E1450" i="1"/>
  <c r="L1450" i="1" s="1"/>
  <c r="H1454" i="1"/>
  <c r="L1454" i="1" s="1"/>
  <c r="G1455" i="1"/>
  <c r="G1456" i="1"/>
  <c r="F1457" i="1"/>
  <c r="J1468" i="1"/>
  <c r="I1469" i="1"/>
  <c r="G1470" i="1"/>
  <c r="I1471" i="1"/>
  <c r="J1472" i="1"/>
  <c r="H1473" i="1"/>
  <c r="H1474" i="1"/>
  <c r="F1476" i="1"/>
  <c r="G1477" i="1"/>
  <c r="E1478" i="1"/>
  <c r="E1479" i="1"/>
  <c r="L1479" i="1" s="1"/>
  <c r="G1480" i="1"/>
  <c r="F1481" i="1"/>
  <c r="E1482" i="1"/>
  <c r="L1483" i="1"/>
  <c r="J1500" i="1"/>
  <c r="I1501" i="1"/>
  <c r="G1502" i="1"/>
  <c r="I1503" i="1"/>
  <c r="J1504" i="1"/>
  <c r="H1505" i="1"/>
  <c r="H1506" i="1"/>
  <c r="F1508" i="1"/>
  <c r="G1509" i="1"/>
  <c r="E1510" i="1"/>
  <c r="E1511" i="1"/>
  <c r="G1512" i="1"/>
  <c r="F1513" i="1"/>
  <c r="E1514" i="1"/>
  <c r="L1515" i="1"/>
  <c r="J1532" i="1"/>
  <c r="I1533" i="1"/>
  <c r="G1534" i="1"/>
  <c r="L1534" i="1" s="1"/>
  <c r="I1535" i="1"/>
  <c r="J1536" i="1"/>
  <c r="H1537" i="1"/>
  <c r="H1538" i="1"/>
  <c r="F1540" i="1"/>
  <c r="I1541" i="1"/>
  <c r="H1542" i="1"/>
  <c r="K1550" i="1"/>
  <c r="I1550" i="1"/>
  <c r="E1550" i="1"/>
  <c r="L1550" i="1" s="1"/>
  <c r="E1551" i="1"/>
  <c r="L1551" i="1" s="1"/>
  <c r="I1552" i="1"/>
  <c r="I1553" i="1"/>
  <c r="K1556" i="1"/>
  <c r="J1561" i="1"/>
  <c r="E1561" i="1"/>
  <c r="G1561" i="1"/>
  <c r="F1562" i="1"/>
  <c r="I1564" i="1"/>
  <c r="G1564" i="1"/>
  <c r="E1564" i="1"/>
  <c r="J1564" i="1"/>
  <c r="G1565" i="1"/>
  <c r="G1566" i="1"/>
  <c r="I1567" i="1"/>
  <c r="H1575" i="1"/>
  <c r="L1575" i="1" s="1"/>
  <c r="J1575" i="1"/>
  <c r="G1575" i="1"/>
  <c r="G1576" i="1"/>
  <c r="H1577" i="1"/>
  <c r="I1578" i="1"/>
  <c r="H1580" i="1"/>
  <c r="J1581" i="1"/>
  <c r="G1586" i="1"/>
  <c r="J1586" i="1"/>
  <c r="E1586" i="1"/>
  <c r="L1587" i="1"/>
  <c r="F1589" i="1"/>
  <c r="E1589" i="1"/>
  <c r="L1589" i="1" s="1"/>
  <c r="H1589" i="1"/>
  <c r="F1590" i="1"/>
  <c r="F1591" i="1"/>
  <c r="K1592" i="1"/>
  <c r="E1600" i="1"/>
  <c r="H1600" i="1"/>
  <c r="F1600" i="1"/>
  <c r="J1600" i="1"/>
  <c r="F1601" i="1"/>
  <c r="H1602" i="1"/>
  <c r="F1604" i="1"/>
  <c r="I1605" i="1"/>
  <c r="H1606" i="1"/>
  <c r="K1614" i="1"/>
  <c r="I1614" i="1"/>
  <c r="E1614" i="1"/>
  <c r="E1615" i="1"/>
  <c r="L1615" i="1" s="1"/>
  <c r="I1616" i="1"/>
  <c r="I1617" i="1"/>
  <c r="K1620" i="1"/>
  <c r="J1625" i="1"/>
  <c r="E1625" i="1"/>
  <c r="L1625" i="1" s="1"/>
  <c r="G1625" i="1"/>
  <c r="F1626" i="1"/>
  <c r="I1628" i="1"/>
  <c r="G1628" i="1"/>
  <c r="E1628" i="1"/>
  <c r="J1628" i="1"/>
  <c r="G1629" i="1"/>
  <c r="G1630" i="1"/>
  <c r="I1631" i="1"/>
  <c r="H1639" i="1"/>
  <c r="L1639" i="1" s="1"/>
  <c r="J1639" i="1"/>
  <c r="G1639" i="1"/>
  <c r="G1640" i="1"/>
  <c r="H1641" i="1"/>
  <c r="I1642" i="1"/>
  <c r="H1644" i="1"/>
  <c r="J1645" i="1"/>
  <c r="G1650" i="1"/>
  <c r="J1650" i="1"/>
  <c r="E1650" i="1"/>
  <c r="L1651" i="1"/>
  <c r="F1653" i="1"/>
  <c r="E1653" i="1"/>
  <c r="H1653" i="1"/>
  <c r="F1654" i="1"/>
  <c r="F1655" i="1"/>
  <c r="K1656" i="1"/>
  <c r="H1663" i="1"/>
  <c r="J1663" i="1"/>
  <c r="I1663" i="1"/>
  <c r="L1663" i="1" s="1"/>
  <c r="G1663" i="1"/>
  <c r="K1664" i="1"/>
  <c r="K1670" i="1"/>
  <c r="J1670" i="1"/>
  <c r="I1670" i="1"/>
  <c r="E1670" i="1"/>
  <c r="F1671" i="1"/>
  <c r="L1675" i="1"/>
  <c r="G1678" i="1"/>
  <c r="F1682" i="1"/>
  <c r="H1684" i="1"/>
  <c r="E1688" i="1"/>
  <c r="H1688" i="1"/>
  <c r="G1688" i="1"/>
  <c r="F1688" i="1"/>
  <c r="J1688" i="1"/>
  <c r="I1690" i="1"/>
  <c r="E1695" i="1"/>
  <c r="L1695" i="1" s="1"/>
  <c r="K1708" i="1"/>
  <c r="H1708" i="1"/>
  <c r="G1708" i="1"/>
  <c r="F1708" i="1"/>
  <c r="E1708" i="1"/>
  <c r="J1708" i="1"/>
  <c r="L1712" i="1"/>
  <c r="K1715" i="1"/>
  <c r="H1720" i="1"/>
  <c r="I1734" i="1"/>
  <c r="F1741" i="1"/>
  <c r="F1755" i="1"/>
  <c r="E1755" i="1"/>
  <c r="K1755" i="1"/>
  <c r="J1755" i="1"/>
  <c r="G1755" i="1"/>
  <c r="K1765" i="1"/>
  <c r="F1771" i="1"/>
  <c r="E1771" i="1"/>
  <c r="K1771" i="1"/>
  <c r="J1771" i="1"/>
  <c r="I1771" i="1"/>
  <c r="H1771" i="1"/>
  <c r="F1784" i="1"/>
  <c r="G1805" i="1"/>
  <c r="G1808" i="1"/>
  <c r="I1808" i="1"/>
  <c r="H1808" i="1"/>
  <c r="F1808" i="1"/>
  <c r="E1808" i="1"/>
  <c r="K1808" i="1"/>
  <c r="H1819" i="1"/>
  <c r="I1822" i="1"/>
  <c r="G1824" i="1"/>
  <c r="H1824" i="1"/>
  <c r="K1824" i="1"/>
  <c r="J1824" i="1"/>
  <c r="E1824" i="1"/>
  <c r="H1829" i="1"/>
  <c r="E1829" i="1"/>
  <c r="J1829" i="1"/>
  <c r="K1829" i="1"/>
  <c r="I1829" i="1"/>
  <c r="G1829" i="1"/>
  <c r="F1829" i="1"/>
  <c r="F1437" i="1"/>
  <c r="E1437" i="1"/>
  <c r="I1444" i="1"/>
  <c r="G1444" i="1"/>
  <c r="L1444" i="1" s="1"/>
  <c r="L1451" i="1"/>
  <c r="I1456" i="1"/>
  <c r="L1458" i="1"/>
  <c r="I1484" i="1"/>
  <c r="G1484" i="1"/>
  <c r="E1484" i="1"/>
  <c r="F1485" i="1"/>
  <c r="E1485" i="1"/>
  <c r="K1486" i="1"/>
  <c r="I1486" i="1"/>
  <c r="H1487" i="1"/>
  <c r="J1487" i="1"/>
  <c r="G1487" i="1"/>
  <c r="L1487" i="1" s="1"/>
  <c r="E1488" i="1"/>
  <c r="H1488" i="1"/>
  <c r="F1488" i="1"/>
  <c r="J1489" i="1"/>
  <c r="E1489" i="1"/>
  <c r="G1490" i="1"/>
  <c r="L1490" i="1" s="1"/>
  <c r="J1490" i="1"/>
  <c r="I1516" i="1"/>
  <c r="G1516" i="1"/>
  <c r="E1516" i="1"/>
  <c r="F1517" i="1"/>
  <c r="E1517" i="1"/>
  <c r="L1517" i="1" s="1"/>
  <c r="K1518" i="1"/>
  <c r="I1518" i="1"/>
  <c r="H1519" i="1"/>
  <c r="J1519" i="1"/>
  <c r="G1519" i="1"/>
  <c r="L1519" i="1" s="1"/>
  <c r="E1520" i="1"/>
  <c r="H1520" i="1"/>
  <c r="F1520" i="1"/>
  <c r="J1521" i="1"/>
  <c r="E1521" i="1"/>
  <c r="L1521" i="1" s="1"/>
  <c r="G1522" i="1"/>
  <c r="L1522" i="1" s="1"/>
  <c r="J1522" i="1"/>
  <c r="J1541" i="1"/>
  <c r="G1546" i="1"/>
  <c r="J1546" i="1"/>
  <c r="E1546" i="1"/>
  <c r="L1547" i="1"/>
  <c r="F1549" i="1"/>
  <c r="E1549" i="1"/>
  <c r="H1549" i="1"/>
  <c r="K1552" i="1"/>
  <c r="E1560" i="1"/>
  <c r="H1560" i="1"/>
  <c r="F1560" i="1"/>
  <c r="J1560" i="1"/>
  <c r="H1566" i="1"/>
  <c r="K1574" i="1"/>
  <c r="I1574" i="1"/>
  <c r="E1574" i="1"/>
  <c r="I1577" i="1"/>
  <c r="K1580" i="1"/>
  <c r="J1585" i="1"/>
  <c r="E1585" i="1"/>
  <c r="L1585" i="1" s="1"/>
  <c r="G1585" i="1"/>
  <c r="I1588" i="1"/>
  <c r="G1588" i="1"/>
  <c r="E1588" i="1"/>
  <c r="J1588" i="1"/>
  <c r="I1591" i="1"/>
  <c r="H1599" i="1"/>
  <c r="J1599" i="1"/>
  <c r="G1599" i="1"/>
  <c r="I1602" i="1"/>
  <c r="J1605" i="1"/>
  <c r="G1610" i="1"/>
  <c r="J1610" i="1"/>
  <c r="E1610" i="1"/>
  <c r="L1610" i="1" s="1"/>
  <c r="L1611" i="1"/>
  <c r="F1613" i="1"/>
  <c r="E1613" i="1"/>
  <c r="H1613" i="1"/>
  <c r="K1616" i="1"/>
  <c r="E1624" i="1"/>
  <c r="H1624" i="1"/>
  <c r="F1624" i="1"/>
  <c r="J1624" i="1"/>
  <c r="H1630" i="1"/>
  <c r="K1638" i="1"/>
  <c r="I1638" i="1"/>
  <c r="E1638" i="1"/>
  <c r="I1641" i="1"/>
  <c r="K1644" i="1"/>
  <c r="J1649" i="1"/>
  <c r="E1649" i="1"/>
  <c r="G1649" i="1"/>
  <c r="I1652" i="1"/>
  <c r="G1652" i="1"/>
  <c r="E1652" i="1"/>
  <c r="J1652" i="1"/>
  <c r="I1655" i="1"/>
  <c r="K1671" i="1"/>
  <c r="G1674" i="1"/>
  <c r="K1674" i="1"/>
  <c r="J1674" i="1"/>
  <c r="E1674" i="1"/>
  <c r="I1676" i="1"/>
  <c r="G1676" i="1"/>
  <c r="F1676" i="1"/>
  <c r="E1676" i="1"/>
  <c r="J1676" i="1"/>
  <c r="H1678" i="1"/>
  <c r="I1698" i="1"/>
  <c r="G1698" i="1"/>
  <c r="K1698" i="1"/>
  <c r="J1698" i="1"/>
  <c r="E1698" i="1"/>
  <c r="G1744" i="1"/>
  <c r="I1744" i="1"/>
  <c r="H1744" i="1"/>
  <c r="F1744" i="1"/>
  <c r="E1744" i="1"/>
  <c r="K1744" i="1"/>
  <c r="E1750" i="1"/>
  <c r="L1750" i="1" s="1"/>
  <c r="H1750" i="1"/>
  <c r="K1750" i="1"/>
  <c r="J1750" i="1"/>
  <c r="I1750" i="1"/>
  <c r="G1750" i="1"/>
  <c r="H1784" i="1"/>
  <c r="L1792" i="1"/>
  <c r="I1819" i="1"/>
  <c r="H1821" i="1"/>
  <c r="E1821" i="1"/>
  <c r="J1821" i="1"/>
  <c r="K1821" i="1"/>
  <c r="F1821" i="1"/>
  <c r="G1832" i="1"/>
  <c r="H1832" i="1"/>
  <c r="K1832" i="1"/>
  <c r="J1832" i="1"/>
  <c r="I1832" i="1"/>
  <c r="F1832" i="1"/>
  <c r="E1832" i="1"/>
  <c r="K1860" i="1"/>
  <c r="G1860" i="1"/>
  <c r="J1860" i="1"/>
  <c r="I1860" i="1"/>
  <c r="H1860" i="1"/>
  <c r="F1860" i="1"/>
  <c r="E1860" i="1"/>
  <c r="J1545" i="1"/>
  <c r="E1545" i="1"/>
  <c r="G1545" i="1"/>
  <c r="I1548" i="1"/>
  <c r="G1548" i="1"/>
  <c r="E1548" i="1"/>
  <c r="J1548" i="1"/>
  <c r="H1559" i="1"/>
  <c r="J1559" i="1"/>
  <c r="G1559" i="1"/>
  <c r="G1570" i="1"/>
  <c r="J1570" i="1"/>
  <c r="E1570" i="1"/>
  <c r="F1573" i="1"/>
  <c r="E1573" i="1"/>
  <c r="H1573" i="1"/>
  <c r="E1584" i="1"/>
  <c r="H1584" i="1"/>
  <c r="F1584" i="1"/>
  <c r="J1584" i="1"/>
  <c r="K1598" i="1"/>
  <c r="I1598" i="1"/>
  <c r="E1598" i="1"/>
  <c r="J1609" i="1"/>
  <c r="E1609" i="1"/>
  <c r="L1609" i="1" s="1"/>
  <c r="G1609" i="1"/>
  <c r="I1612" i="1"/>
  <c r="G1612" i="1"/>
  <c r="E1612" i="1"/>
  <c r="J1612" i="1"/>
  <c r="H1623" i="1"/>
  <c r="J1623" i="1"/>
  <c r="G1623" i="1"/>
  <c r="G1634" i="1"/>
  <c r="J1634" i="1"/>
  <c r="E1634" i="1"/>
  <c r="F1637" i="1"/>
  <c r="E1637" i="1"/>
  <c r="H1637" i="1"/>
  <c r="E1648" i="1"/>
  <c r="H1648" i="1"/>
  <c r="F1648" i="1"/>
  <c r="J1648" i="1"/>
  <c r="K1662" i="1"/>
  <c r="J1662" i="1"/>
  <c r="I1662" i="1"/>
  <c r="E1662" i="1"/>
  <c r="E1680" i="1"/>
  <c r="H1680" i="1"/>
  <c r="G1680" i="1"/>
  <c r="F1680" i="1"/>
  <c r="J1680" i="1"/>
  <c r="H1687" i="1"/>
  <c r="J1687" i="1"/>
  <c r="I1687" i="1"/>
  <c r="G1687" i="1"/>
  <c r="K1694" i="1"/>
  <c r="J1694" i="1"/>
  <c r="I1694" i="1"/>
  <c r="H1694" i="1"/>
  <c r="E1694" i="1"/>
  <c r="H1701" i="1"/>
  <c r="J1701" i="1"/>
  <c r="I1701" i="1"/>
  <c r="G1701" i="1"/>
  <c r="F1701" i="1"/>
  <c r="E1701" i="1"/>
  <c r="I1714" i="1"/>
  <c r="G1714" i="1"/>
  <c r="K1714" i="1"/>
  <c r="J1714" i="1"/>
  <c r="H1714" i="1"/>
  <c r="F1714" i="1"/>
  <c r="K1764" i="1"/>
  <c r="I1764" i="1"/>
  <c r="H1764" i="1"/>
  <c r="G1764" i="1"/>
  <c r="F1764" i="1"/>
  <c r="F1779" i="1"/>
  <c r="E1779" i="1"/>
  <c r="J1779" i="1"/>
  <c r="I1779" i="1"/>
  <c r="H1779" i="1"/>
  <c r="G1779" i="1"/>
  <c r="G1800" i="1"/>
  <c r="J1800" i="1"/>
  <c r="I1800" i="1"/>
  <c r="H1800" i="1"/>
  <c r="F1800" i="1"/>
  <c r="I1818" i="1"/>
  <c r="G1818" i="1"/>
  <c r="K1818" i="1"/>
  <c r="J1818" i="1"/>
  <c r="E1818" i="1"/>
  <c r="F1827" i="1"/>
  <c r="J1827" i="1"/>
  <c r="E1827" i="1"/>
  <c r="K1827" i="1"/>
  <c r="I1827" i="1"/>
  <c r="H1827" i="1"/>
  <c r="G1827" i="1"/>
  <c r="J1863" i="1"/>
  <c r="I1863" i="1"/>
  <c r="E1863" i="1"/>
  <c r="K1863" i="1"/>
  <c r="H1863" i="1"/>
  <c r="G1863" i="1"/>
  <c r="F1863" i="1"/>
  <c r="I1460" i="1"/>
  <c r="G1460" i="1"/>
  <c r="E1460" i="1"/>
  <c r="F1461" i="1"/>
  <c r="E1461" i="1"/>
  <c r="K1462" i="1"/>
  <c r="I1462" i="1"/>
  <c r="H1463" i="1"/>
  <c r="J1463" i="1"/>
  <c r="G1463" i="1"/>
  <c r="E1464" i="1"/>
  <c r="H1464" i="1"/>
  <c r="F1464" i="1"/>
  <c r="J1465" i="1"/>
  <c r="E1465" i="1"/>
  <c r="G1466" i="1"/>
  <c r="J1466" i="1"/>
  <c r="I1492" i="1"/>
  <c r="G1492" i="1"/>
  <c r="E1492" i="1"/>
  <c r="F1493" i="1"/>
  <c r="E1493" i="1"/>
  <c r="L1493" i="1" s="1"/>
  <c r="K1494" i="1"/>
  <c r="I1494" i="1"/>
  <c r="H1495" i="1"/>
  <c r="J1495" i="1"/>
  <c r="G1495" i="1"/>
  <c r="E1496" i="1"/>
  <c r="L1496" i="1" s="1"/>
  <c r="H1496" i="1"/>
  <c r="F1496" i="1"/>
  <c r="J1497" i="1"/>
  <c r="E1497" i="1"/>
  <c r="G1498" i="1"/>
  <c r="J1498" i="1"/>
  <c r="I1524" i="1"/>
  <c r="G1524" i="1"/>
  <c r="E1524" i="1"/>
  <c r="F1525" i="1"/>
  <c r="E1525" i="1"/>
  <c r="K1526" i="1"/>
  <c r="I1526" i="1"/>
  <c r="H1527" i="1"/>
  <c r="J1527" i="1"/>
  <c r="G1527" i="1"/>
  <c r="E1528" i="1"/>
  <c r="H1528" i="1"/>
  <c r="F1528" i="1"/>
  <c r="J1529" i="1"/>
  <c r="E1529" i="1"/>
  <c r="G1530" i="1"/>
  <c r="J1530" i="1"/>
  <c r="E1544" i="1"/>
  <c r="L1544" i="1" s="1"/>
  <c r="H1544" i="1"/>
  <c r="F1544" i="1"/>
  <c r="J1544" i="1"/>
  <c r="F1545" i="1"/>
  <c r="F1548" i="1"/>
  <c r="K1558" i="1"/>
  <c r="I1558" i="1"/>
  <c r="E1558" i="1"/>
  <c r="J1569" i="1"/>
  <c r="E1569" i="1"/>
  <c r="G1569" i="1"/>
  <c r="F1570" i="1"/>
  <c r="I1572" i="1"/>
  <c r="G1572" i="1"/>
  <c r="E1572" i="1"/>
  <c r="J1572" i="1"/>
  <c r="G1573" i="1"/>
  <c r="H1583" i="1"/>
  <c r="J1583" i="1"/>
  <c r="G1583" i="1"/>
  <c r="G1584" i="1"/>
  <c r="G1594" i="1"/>
  <c r="J1594" i="1"/>
  <c r="E1594" i="1"/>
  <c r="L1595" i="1"/>
  <c r="F1597" i="1"/>
  <c r="E1597" i="1"/>
  <c r="H1597" i="1"/>
  <c r="F1598" i="1"/>
  <c r="E1608" i="1"/>
  <c r="H1608" i="1"/>
  <c r="F1608" i="1"/>
  <c r="J1608" i="1"/>
  <c r="F1609" i="1"/>
  <c r="F1612" i="1"/>
  <c r="K1622" i="1"/>
  <c r="I1622" i="1"/>
  <c r="E1622" i="1"/>
  <c r="E1623" i="1"/>
  <c r="J1633" i="1"/>
  <c r="E1633" i="1"/>
  <c r="L1633" i="1" s="1"/>
  <c r="G1633" i="1"/>
  <c r="F1634" i="1"/>
  <c r="I1636" i="1"/>
  <c r="G1636" i="1"/>
  <c r="E1636" i="1"/>
  <c r="J1636" i="1"/>
  <c r="G1637" i="1"/>
  <c r="H1647" i="1"/>
  <c r="J1647" i="1"/>
  <c r="G1647" i="1"/>
  <c r="G1648" i="1"/>
  <c r="G1658" i="1"/>
  <c r="J1658" i="1"/>
  <c r="E1658" i="1"/>
  <c r="L1659" i="1"/>
  <c r="F1662" i="1"/>
  <c r="G1666" i="1"/>
  <c r="K1666" i="1"/>
  <c r="J1666" i="1"/>
  <c r="E1666" i="1"/>
  <c r="L1666" i="1" s="1"/>
  <c r="I1668" i="1"/>
  <c r="G1668" i="1"/>
  <c r="F1668" i="1"/>
  <c r="E1668" i="1"/>
  <c r="J1668" i="1"/>
  <c r="I1680" i="1"/>
  <c r="E1687" i="1"/>
  <c r="L1687" i="1" s="1"/>
  <c r="F1694" i="1"/>
  <c r="K1701" i="1"/>
  <c r="F1707" i="1"/>
  <c r="E1707" i="1"/>
  <c r="K1707" i="1"/>
  <c r="J1707" i="1"/>
  <c r="I1707" i="1"/>
  <c r="H1707" i="1"/>
  <c r="E1714" i="1"/>
  <c r="L1714" i="1" s="1"/>
  <c r="G1736" i="1"/>
  <c r="J1736" i="1"/>
  <c r="I1736" i="1"/>
  <c r="H1736" i="1"/>
  <c r="F1736" i="1"/>
  <c r="E1758" i="1"/>
  <c r="H1758" i="1"/>
  <c r="J1758" i="1"/>
  <c r="I1758" i="1"/>
  <c r="G1758" i="1"/>
  <c r="F1758" i="1"/>
  <c r="E1764" i="1"/>
  <c r="K1779" i="1"/>
  <c r="J1791" i="1"/>
  <c r="E1791" i="1"/>
  <c r="K1791" i="1"/>
  <c r="I1791" i="1"/>
  <c r="F1791" i="1"/>
  <c r="E1800" i="1"/>
  <c r="J1807" i="1"/>
  <c r="E1807" i="1"/>
  <c r="K1807" i="1"/>
  <c r="I1807" i="1"/>
  <c r="H1807" i="1"/>
  <c r="G1807" i="1"/>
  <c r="F1818" i="1"/>
  <c r="J1823" i="1"/>
  <c r="I1823" i="1"/>
  <c r="E1823" i="1"/>
  <c r="K1823" i="1"/>
  <c r="F1823" i="1"/>
  <c r="E1830" i="1"/>
  <c r="L1830" i="1" s="1"/>
  <c r="H1830" i="1"/>
  <c r="K1830" i="1"/>
  <c r="J1830" i="1"/>
  <c r="I1830" i="1"/>
  <c r="G1830" i="1"/>
  <c r="F1830" i="1"/>
  <c r="I1858" i="1"/>
  <c r="G1858" i="1"/>
  <c r="K1858" i="1"/>
  <c r="J1858" i="1"/>
  <c r="H1858" i="1"/>
  <c r="F1858" i="1"/>
  <c r="E1858" i="1"/>
  <c r="I1414" i="1"/>
  <c r="K1421" i="1"/>
  <c r="K1428" i="1"/>
  <c r="G1430" i="1"/>
  <c r="L1430" i="1" s="1"/>
  <c r="J1433" i="1"/>
  <c r="E1433" i="1"/>
  <c r="I1437" i="1"/>
  <c r="E1440" i="1"/>
  <c r="L1440" i="1" s="1"/>
  <c r="H1440" i="1"/>
  <c r="K1442" i="1"/>
  <c r="H1444" i="1"/>
  <c r="H1447" i="1"/>
  <c r="J1447" i="1"/>
  <c r="J1450" i="1"/>
  <c r="K1457" i="1"/>
  <c r="F1460" i="1"/>
  <c r="G1461" i="1"/>
  <c r="E1462" i="1"/>
  <c r="L1462" i="1" s="1"/>
  <c r="E1463" i="1"/>
  <c r="L1463" i="1" s="1"/>
  <c r="G1464" i="1"/>
  <c r="F1465" i="1"/>
  <c r="E1466" i="1"/>
  <c r="L1467" i="1"/>
  <c r="K1477" i="1"/>
  <c r="J1478" i="1"/>
  <c r="K1481" i="1"/>
  <c r="K1482" i="1"/>
  <c r="J1484" i="1"/>
  <c r="I1485" i="1"/>
  <c r="G1486" i="1"/>
  <c r="L1486" i="1" s="1"/>
  <c r="I1487" i="1"/>
  <c r="J1488" i="1"/>
  <c r="H1489" i="1"/>
  <c r="H1490" i="1"/>
  <c r="F1492" i="1"/>
  <c r="G1493" i="1"/>
  <c r="E1494" i="1"/>
  <c r="L1494" i="1" s="1"/>
  <c r="E1495" i="1"/>
  <c r="G1496" i="1"/>
  <c r="F1497" i="1"/>
  <c r="E1498" i="1"/>
  <c r="L1499" i="1"/>
  <c r="K1509" i="1"/>
  <c r="J1510" i="1"/>
  <c r="K1513" i="1"/>
  <c r="K1514" i="1"/>
  <c r="J1516" i="1"/>
  <c r="I1517" i="1"/>
  <c r="G1518" i="1"/>
  <c r="L1518" i="1" s="1"/>
  <c r="I1519" i="1"/>
  <c r="J1520" i="1"/>
  <c r="H1521" i="1"/>
  <c r="H1522" i="1"/>
  <c r="F1524" i="1"/>
  <c r="G1525" i="1"/>
  <c r="E1526" i="1"/>
  <c r="E1527" i="1"/>
  <c r="G1528" i="1"/>
  <c r="F1529" i="1"/>
  <c r="E1530" i="1"/>
  <c r="L1531" i="1"/>
  <c r="H1543" i="1"/>
  <c r="J1543" i="1"/>
  <c r="G1543" i="1"/>
  <c r="L1543" i="1" s="1"/>
  <c r="G1544" i="1"/>
  <c r="H1545" i="1"/>
  <c r="I1546" i="1"/>
  <c r="H1548" i="1"/>
  <c r="J1549" i="1"/>
  <c r="G1554" i="1"/>
  <c r="J1554" i="1"/>
  <c r="E1554" i="1"/>
  <c r="L1555" i="1"/>
  <c r="F1557" i="1"/>
  <c r="E1557" i="1"/>
  <c r="L1557" i="1" s="1"/>
  <c r="H1557" i="1"/>
  <c r="F1558" i="1"/>
  <c r="F1559" i="1"/>
  <c r="L1559" i="1" s="1"/>
  <c r="K1560" i="1"/>
  <c r="E1568" i="1"/>
  <c r="H1568" i="1"/>
  <c r="F1568" i="1"/>
  <c r="J1568" i="1"/>
  <c r="F1569" i="1"/>
  <c r="H1570" i="1"/>
  <c r="F1572" i="1"/>
  <c r="I1573" i="1"/>
  <c r="H1574" i="1"/>
  <c r="K1582" i="1"/>
  <c r="I1582" i="1"/>
  <c r="E1582" i="1"/>
  <c r="L1582" i="1" s="1"/>
  <c r="E1583" i="1"/>
  <c r="I1584" i="1"/>
  <c r="I1585" i="1"/>
  <c r="K1588" i="1"/>
  <c r="J1593" i="1"/>
  <c r="E1593" i="1"/>
  <c r="G1593" i="1"/>
  <c r="F1594" i="1"/>
  <c r="I1596" i="1"/>
  <c r="G1596" i="1"/>
  <c r="E1596" i="1"/>
  <c r="J1596" i="1"/>
  <c r="G1597" i="1"/>
  <c r="G1598" i="1"/>
  <c r="I1599" i="1"/>
  <c r="L1599" i="1" s="1"/>
  <c r="H1607" i="1"/>
  <c r="J1607" i="1"/>
  <c r="G1607" i="1"/>
  <c r="L1607" i="1" s="1"/>
  <c r="G1608" i="1"/>
  <c r="H1609" i="1"/>
  <c r="I1610" i="1"/>
  <c r="H1612" i="1"/>
  <c r="J1613" i="1"/>
  <c r="G1618" i="1"/>
  <c r="J1618" i="1"/>
  <c r="E1618" i="1"/>
  <c r="L1619" i="1"/>
  <c r="F1621" i="1"/>
  <c r="E1621" i="1"/>
  <c r="H1621" i="1"/>
  <c r="F1622" i="1"/>
  <c r="F1623" i="1"/>
  <c r="K1624" i="1"/>
  <c r="E1632" i="1"/>
  <c r="L1632" i="1" s="1"/>
  <c r="H1632" i="1"/>
  <c r="F1632" i="1"/>
  <c r="J1632" i="1"/>
  <c r="F1633" i="1"/>
  <c r="H1634" i="1"/>
  <c r="F1636" i="1"/>
  <c r="I1637" i="1"/>
  <c r="H1638" i="1"/>
  <c r="K1646" i="1"/>
  <c r="I1646" i="1"/>
  <c r="E1646" i="1"/>
  <c r="E1647" i="1"/>
  <c r="I1648" i="1"/>
  <c r="I1649" i="1"/>
  <c r="K1652" i="1"/>
  <c r="J1657" i="1"/>
  <c r="E1657" i="1"/>
  <c r="G1657" i="1"/>
  <c r="F1658" i="1"/>
  <c r="I1660" i="1"/>
  <c r="G1660" i="1"/>
  <c r="E1660" i="1"/>
  <c r="L1660" i="1" s="1"/>
  <c r="J1660" i="1"/>
  <c r="G1662" i="1"/>
  <c r="F1666" i="1"/>
  <c r="H1668" i="1"/>
  <c r="E1672" i="1"/>
  <c r="H1672" i="1"/>
  <c r="G1672" i="1"/>
  <c r="F1672" i="1"/>
  <c r="J1672" i="1"/>
  <c r="I1674" i="1"/>
  <c r="H1679" i="1"/>
  <c r="J1679" i="1"/>
  <c r="I1679" i="1"/>
  <c r="G1679" i="1"/>
  <c r="L1679" i="1" s="1"/>
  <c r="K1680" i="1"/>
  <c r="K1686" i="1"/>
  <c r="J1686" i="1"/>
  <c r="I1686" i="1"/>
  <c r="E1686" i="1"/>
  <c r="F1687" i="1"/>
  <c r="L1691" i="1"/>
  <c r="G1694" i="1"/>
  <c r="G1707" i="1"/>
  <c r="L1721" i="1"/>
  <c r="J1727" i="1"/>
  <c r="E1727" i="1"/>
  <c r="L1727" i="1" s="1"/>
  <c r="K1727" i="1"/>
  <c r="I1727" i="1"/>
  <c r="F1727" i="1"/>
  <c r="E1736" i="1"/>
  <c r="J1743" i="1"/>
  <c r="E1743" i="1"/>
  <c r="K1743" i="1"/>
  <c r="I1743" i="1"/>
  <c r="H1743" i="1"/>
  <c r="G1743" i="1"/>
  <c r="K1748" i="1"/>
  <c r="J1748" i="1"/>
  <c r="I1748" i="1"/>
  <c r="H1748" i="1"/>
  <c r="E1748" i="1"/>
  <c r="K1758" i="1"/>
  <c r="J1764" i="1"/>
  <c r="L1776" i="1"/>
  <c r="G1791" i="1"/>
  <c r="K1800" i="1"/>
  <c r="F1807" i="1"/>
  <c r="H1818" i="1"/>
  <c r="K1820" i="1"/>
  <c r="G1820" i="1"/>
  <c r="J1820" i="1"/>
  <c r="I1820" i="1"/>
  <c r="E1820" i="1"/>
  <c r="G1823" i="1"/>
  <c r="H1861" i="1"/>
  <c r="E1861" i="1"/>
  <c r="J1861" i="1"/>
  <c r="K1861" i="1"/>
  <c r="I1861" i="1"/>
  <c r="G1861" i="1"/>
  <c r="F1861" i="1"/>
  <c r="I1850" i="1"/>
  <c r="G1850" i="1"/>
  <c r="F1851" i="1"/>
  <c r="J1851" i="1"/>
  <c r="E1851" i="1"/>
  <c r="K1852" i="1"/>
  <c r="G1852" i="1"/>
  <c r="H1853" i="1"/>
  <c r="E1853" i="1"/>
  <c r="J1853" i="1"/>
  <c r="E1854" i="1"/>
  <c r="L1854" i="1" s="1"/>
  <c r="H1854" i="1"/>
  <c r="J1855" i="1"/>
  <c r="I1855" i="1"/>
  <c r="E1855" i="1"/>
  <c r="G1856" i="1"/>
  <c r="H1856" i="1"/>
  <c r="I1882" i="1"/>
  <c r="G1882" i="1"/>
  <c r="F1883" i="1"/>
  <c r="J1883" i="1"/>
  <c r="E1883" i="1"/>
  <c r="K1884" i="1"/>
  <c r="G1884" i="1"/>
  <c r="H1885" i="1"/>
  <c r="E1885" i="1"/>
  <c r="J1885" i="1"/>
  <c r="E1886" i="1"/>
  <c r="H1886" i="1"/>
  <c r="J1887" i="1"/>
  <c r="I1887" i="1"/>
  <c r="E1887" i="1"/>
  <c r="G1888" i="1"/>
  <c r="H1888" i="1"/>
  <c r="I1914" i="1"/>
  <c r="G1914" i="1"/>
  <c r="F1915" i="1"/>
  <c r="J1915" i="1"/>
  <c r="E1915" i="1"/>
  <c r="K1916" i="1"/>
  <c r="G1916" i="1"/>
  <c r="H1917" i="1"/>
  <c r="E1917" i="1"/>
  <c r="L1917" i="1" s="1"/>
  <c r="J1917" i="1"/>
  <c r="E1918" i="1"/>
  <c r="L1918" i="1" s="1"/>
  <c r="H1918" i="1"/>
  <c r="J1919" i="1"/>
  <c r="I1919" i="1"/>
  <c r="E1919" i="1"/>
  <c r="G1920" i="1"/>
  <c r="H1920" i="1"/>
  <c r="E1934" i="1"/>
  <c r="H1934" i="1"/>
  <c r="G1934" i="1"/>
  <c r="K2012" i="1"/>
  <c r="J2012" i="1"/>
  <c r="G2012" i="1"/>
  <c r="H2012" i="1"/>
  <c r="F2012" i="1"/>
  <c r="E2012" i="1"/>
  <c r="I2018" i="1"/>
  <c r="F2018" i="1"/>
  <c r="H2018" i="1"/>
  <c r="G2018" i="1"/>
  <c r="E2018" i="1"/>
  <c r="K2018" i="1"/>
  <c r="H1661" i="1"/>
  <c r="G1665" i="1"/>
  <c r="H1669" i="1"/>
  <c r="G1673" i="1"/>
  <c r="H1677" i="1"/>
  <c r="G1681" i="1"/>
  <c r="H1685" i="1"/>
  <c r="G1689" i="1"/>
  <c r="H1693" i="1"/>
  <c r="J1696" i="1"/>
  <c r="G1697" i="1"/>
  <c r="F1699" i="1"/>
  <c r="E1699" i="1"/>
  <c r="H1704" i="1"/>
  <c r="I1706" i="1"/>
  <c r="G1706" i="1"/>
  <c r="L1706" i="1" s="1"/>
  <c r="L1713" i="1"/>
  <c r="I1716" i="1"/>
  <c r="G1732" i="1"/>
  <c r="J1735" i="1"/>
  <c r="E1735" i="1"/>
  <c r="L1735" i="1" s="1"/>
  <c r="F1740" i="1"/>
  <c r="L1740" i="1" s="1"/>
  <c r="E1742" i="1"/>
  <c r="H1742" i="1"/>
  <c r="H1749" i="1"/>
  <c r="L1749" i="1" s="1"/>
  <c r="J1749" i="1"/>
  <c r="J1752" i="1"/>
  <c r="I1760" i="1"/>
  <c r="F1763" i="1"/>
  <c r="E1763" i="1"/>
  <c r="H1768" i="1"/>
  <c r="I1770" i="1"/>
  <c r="G1770" i="1"/>
  <c r="L1770" i="1" s="1"/>
  <c r="F1776" i="1"/>
  <c r="L1777" i="1"/>
  <c r="I1780" i="1"/>
  <c r="H1788" i="1"/>
  <c r="G1796" i="1"/>
  <c r="J1799" i="1"/>
  <c r="E1799" i="1"/>
  <c r="L1799" i="1" s="1"/>
  <c r="F1804" i="1"/>
  <c r="L1804" i="1" s="1"/>
  <c r="E1806" i="1"/>
  <c r="H1806" i="1"/>
  <c r="E1850" i="1"/>
  <c r="G1851" i="1"/>
  <c r="E1852" i="1"/>
  <c r="F1853" i="1"/>
  <c r="F1854" i="1"/>
  <c r="F1855" i="1"/>
  <c r="E1856" i="1"/>
  <c r="E1882" i="1"/>
  <c r="G1883" i="1"/>
  <c r="E1884" i="1"/>
  <c r="F1885" i="1"/>
  <c r="F1886" i="1"/>
  <c r="F1887" i="1"/>
  <c r="E1888" i="1"/>
  <c r="E1914" i="1"/>
  <c r="G1915" i="1"/>
  <c r="E1916" i="1"/>
  <c r="F1917" i="1"/>
  <c r="F1918" i="1"/>
  <c r="F1919" i="1"/>
  <c r="E1920" i="1"/>
  <c r="H1933" i="1"/>
  <c r="E1933" i="1"/>
  <c r="J1933" i="1"/>
  <c r="I1933" i="1"/>
  <c r="F1934" i="1"/>
  <c r="G1936" i="1"/>
  <c r="K1936" i="1"/>
  <c r="H1936" i="1"/>
  <c r="L1937" i="1"/>
  <c r="H1957" i="1"/>
  <c r="I1957" i="1"/>
  <c r="K1957" i="1"/>
  <c r="F1957" i="1"/>
  <c r="E1957" i="1"/>
  <c r="I2002" i="1"/>
  <c r="F2002" i="1"/>
  <c r="H2002" i="1"/>
  <c r="G2002" i="1"/>
  <c r="E2002" i="1"/>
  <c r="I2012" i="1"/>
  <c r="J2018" i="1"/>
  <c r="K2060" i="1"/>
  <c r="J2060" i="1"/>
  <c r="G2060" i="1"/>
  <c r="F2060" i="1"/>
  <c r="I2060" i="1"/>
  <c r="H2060" i="1"/>
  <c r="E2060" i="1"/>
  <c r="I1890" i="1"/>
  <c r="G1890" i="1"/>
  <c r="F1891" i="1"/>
  <c r="J1891" i="1"/>
  <c r="E1891" i="1"/>
  <c r="K1892" i="1"/>
  <c r="G1892" i="1"/>
  <c r="H1893" i="1"/>
  <c r="E1893" i="1"/>
  <c r="J1893" i="1"/>
  <c r="E1894" i="1"/>
  <c r="H1894" i="1"/>
  <c r="J1895" i="1"/>
  <c r="I1895" i="1"/>
  <c r="E1895" i="1"/>
  <c r="G1896" i="1"/>
  <c r="H1896" i="1"/>
  <c r="I1922" i="1"/>
  <c r="G1922" i="1"/>
  <c r="F1923" i="1"/>
  <c r="J1923" i="1"/>
  <c r="E1923" i="1"/>
  <c r="K1924" i="1"/>
  <c r="G1924" i="1"/>
  <c r="H1925" i="1"/>
  <c r="E1925" i="1"/>
  <c r="J1925" i="1"/>
  <c r="E1926" i="1"/>
  <c r="H1926" i="1"/>
  <c r="G1928" i="1"/>
  <c r="H1928" i="1"/>
  <c r="K1928" i="1"/>
  <c r="K1932" i="1"/>
  <c r="G1932" i="1"/>
  <c r="J1932" i="1"/>
  <c r="L1936" i="1"/>
  <c r="H1981" i="1"/>
  <c r="I1981" i="1"/>
  <c r="E1981" i="1"/>
  <c r="J1981" i="1"/>
  <c r="G1981" i="1"/>
  <c r="F1981" i="1"/>
  <c r="K1996" i="1"/>
  <c r="J1996" i="1"/>
  <c r="G1996" i="1"/>
  <c r="H1996" i="1"/>
  <c r="F1996" i="1"/>
  <c r="G2008" i="1"/>
  <c r="K2008" i="1"/>
  <c r="H2008" i="1"/>
  <c r="I2008" i="1"/>
  <c r="F2008" i="1"/>
  <c r="L2008" i="1" s="1"/>
  <c r="E2014" i="1"/>
  <c r="G2014" i="1"/>
  <c r="I2014" i="1"/>
  <c r="H2014" i="1"/>
  <c r="F2014" i="1"/>
  <c r="K2028" i="1"/>
  <c r="J2028" i="1"/>
  <c r="G2028" i="1"/>
  <c r="H2028" i="1"/>
  <c r="F2028" i="1"/>
  <c r="E2028" i="1"/>
  <c r="E2030" i="1"/>
  <c r="G2030" i="1"/>
  <c r="I2030" i="1"/>
  <c r="H2030" i="1"/>
  <c r="F2030" i="1"/>
  <c r="K2030" i="1"/>
  <c r="K2044" i="1"/>
  <c r="J2044" i="1"/>
  <c r="G2044" i="1"/>
  <c r="H2044" i="1"/>
  <c r="F2044" i="1"/>
  <c r="E2044" i="1"/>
  <c r="E2046" i="1"/>
  <c r="L2046" i="1" s="1"/>
  <c r="G2046" i="1"/>
  <c r="K2046" i="1"/>
  <c r="I2046" i="1"/>
  <c r="H2046" i="1"/>
  <c r="F2046" i="1"/>
  <c r="L2059" i="1"/>
  <c r="H1850" i="1"/>
  <c r="I1851" i="1"/>
  <c r="H1852" i="1"/>
  <c r="I1853" i="1"/>
  <c r="I1854" i="1"/>
  <c r="H1855" i="1"/>
  <c r="I1856" i="1"/>
  <c r="E1890" i="1"/>
  <c r="G1891" i="1"/>
  <c r="E1892" i="1"/>
  <c r="F1893" i="1"/>
  <c r="F1894" i="1"/>
  <c r="F1895" i="1"/>
  <c r="E1896" i="1"/>
  <c r="E1922" i="1"/>
  <c r="G1923" i="1"/>
  <c r="E1924" i="1"/>
  <c r="F1925" i="1"/>
  <c r="F1926" i="1"/>
  <c r="E1928" i="1"/>
  <c r="I1930" i="1"/>
  <c r="G1930" i="1"/>
  <c r="F1930" i="1"/>
  <c r="E1932" i="1"/>
  <c r="J1934" i="1"/>
  <c r="L1939" i="1"/>
  <c r="E1942" i="1"/>
  <c r="G1942" i="1"/>
  <c r="I1942" i="1"/>
  <c r="L1951" i="1"/>
  <c r="L1953" i="1"/>
  <c r="K1956" i="1"/>
  <c r="J1956" i="1"/>
  <c r="G1956" i="1"/>
  <c r="F1956" i="1"/>
  <c r="G1968" i="1"/>
  <c r="K1968" i="1"/>
  <c r="H1968" i="1"/>
  <c r="F1968" i="1"/>
  <c r="E1974" i="1"/>
  <c r="G1974" i="1"/>
  <c r="I1974" i="1"/>
  <c r="H1974" i="1"/>
  <c r="K1981" i="1"/>
  <c r="E1996" i="1"/>
  <c r="E1702" i="1"/>
  <c r="H1702" i="1"/>
  <c r="H1709" i="1"/>
  <c r="J1709" i="1"/>
  <c r="F1723" i="1"/>
  <c r="E1723" i="1"/>
  <c r="I1730" i="1"/>
  <c r="G1730" i="1"/>
  <c r="L1737" i="1"/>
  <c r="J1759" i="1"/>
  <c r="E1759" i="1"/>
  <c r="E1766" i="1"/>
  <c r="L1766" i="1" s="1"/>
  <c r="H1766" i="1"/>
  <c r="H1773" i="1"/>
  <c r="J1773" i="1"/>
  <c r="F1787" i="1"/>
  <c r="E1787" i="1"/>
  <c r="I1794" i="1"/>
  <c r="G1794" i="1"/>
  <c r="L1801" i="1"/>
  <c r="I1834" i="1"/>
  <c r="G1834" i="1"/>
  <c r="F1835" i="1"/>
  <c r="J1835" i="1"/>
  <c r="E1835" i="1"/>
  <c r="K1836" i="1"/>
  <c r="G1836" i="1"/>
  <c r="H1837" i="1"/>
  <c r="E1837" i="1"/>
  <c r="J1837" i="1"/>
  <c r="E1838" i="1"/>
  <c r="H1838" i="1"/>
  <c r="J1839" i="1"/>
  <c r="I1839" i="1"/>
  <c r="E1839" i="1"/>
  <c r="G1840" i="1"/>
  <c r="H1840" i="1"/>
  <c r="J1850" i="1"/>
  <c r="K1851" i="1"/>
  <c r="I1852" i="1"/>
  <c r="K1853" i="1"/>
  <c r="J1854" i="1"/>
  <c r="K1855" i="1"/>
  <c r="J1856" i="1"/>
  <c r="I1866" i="1"/>
  <c r="G1866" i="1"/>
  <c r="F1867" i="1"/>
  <c r="J1867" i="1"/>
  <c r="E1867" i="1"/>
  <c r="K1868" i="1"/>
  <c r="G1868" i="1"/>
  <c r="H1869" i="1"/>
  <c r="E1869" i="1"/>
  <c r="J1869" i="1"/>
  <c r="E1870" i="1"/>
  <c r="H1870" i="1"/>
  <c r="J1871" i="1"/>
  <c r="I1871" i="1"/>
  <c r="E1871" i="1"/>
  <c r="G1872" i="1"/>
  <c r="H1872" i="1"/>
  <c r="J1882" i="1"/>
  <c r="K1883" i="1"/>
  <c r="I1884" i="1"/>
  <c r="K1885" i="1"/>
  <c r="J1886" i="1"/>
  <c r="K1887" i="1"/>
  <c r="J1888" i="1"/>
  <c r="F1890" i="1"/>
  <c r="H1891" i="1"/>
  <c r="F1892" i="1"/>
  <c r="G1893" i="1"/>
  <c r="G1894" i="1"/>
  <c r="G1895" i="1"/>
  <c r="F1896" i="1"/>
  <c r="I1898" i="1"/>
  <c r="G1898" i="1"/>
  <c r="F1899" i="1"/>
  <c r="J1899" i="1"/>
  <c r="E1899" i="1"/>
  <c r="K1900" i="1"/>
  <c r="G1900" i="1"/>
  <c r="H1901" i="1"/>
  <c r="E1901" i="1"/>
  <c r="L1901" i="1" s="1"/>
  <c r="J1901" i="1"/>
  <c r="E1902" i="1"/>
  <c r="H1902" i="1"/>
  <c r="J1903" i="1"/>
  <c r="I1903" i="1"/>
  <c r="E1903" i="1"/>
  <c r="G1904" i="1"/>
  <c r="H1904" i="1"/>
  <c r="J1914" i="1"/>
  <c r="K1915" i="1"/>
  <c r="I1916" i="1"/>
  <c r="K1917" i="1"/>
  <c r="J1918" i="1"/>
  <c r="K1919" i="1"/>
  <c r="J1920" i="1"/>
  <c r="F1922" i="1"/>
  <c r="H1923" i="1"/>
  <c r="F1924" i="1"/>
  <c r="G1925" i="1"/>
  <c r="G1926" i="1"/>
  <c r="F1928" i="1"/>
  <c r="E1930" i="1"/>
  <c r="F1932" i="1"/>
  <c r="K1934" i="1"/>
  <c r="F1942" i="1"/>
  <c r="H1949" i="1"/>
  <c r="I1949" i="1"/>
  <c r="E1949" i="1"/>
  <c r="K1949" i="1"/>
  <c r="J1949" i="1"/>
  <c r="I1954" i="1"/>
  <c r="F1954" i="1"/>
  <c r="G1954" i="1"/>
  <c r="E1954" i="1"/>
  <c r="K1954" i="1"/>
  <c r="E1956" i="1"/>
  <c r="E1966" i="1"/>
  <c r="G1966" i="1"/>
  <c r="H1966" i="1"/>
  <c r="F1966" i="1"/>
  <c r="K1966" i="1"/>
  <c r="E1968" i="1"/>
  <c r="L1968" i="1" s="1"/>
  <c r="F1974" i="1"/>
  <c r="G1992" i="1"/>
  <c r="K1992" i="1"/>
  <c r="H1992" i="1"/>
  <c r="I1992" i="1"/>
  <c r="F1992" i="1"/>
  <c r="E1992" i="1"/>
  <c r="I1996" i="1"/>
  <c r="E1998" i="1"/>
  <c r="G1998" i="1"/>
  <c r="I1998" i="1"/>
  <c r="H1998" i="1"/>
  <c r="K1998" i="1"/>
  <c r="J2008" i="1"/>
  <c r="K2014" i="1"/>
  <c r="G2056" i="1"/>
  <c r="K2056" i="1"/>
  <c r="H2056" i="1"/>
  <c r="I2056" i="1"/>
  <c r="F2056" i="1"/>
  <c r="E2056" i="1"/>
  <c r="F1696" i="1"/>
  <c r="L1696" i="1" s="1"/>
  <c r="J1699" i="1"/>
  <c r="F1702" i="1"/>
  <c r="J1703" i="1"/>
  <c r="E1703" i="1"/>
  <c r="J1706" i="1"/>
  <c r="E1709" i="1"/>
  <c r="E1710" i="1"/>
  <c r="H1710" i="1"/>
  <c r="E1716" i="1"/>
  <c r="H1717" i="1"/>
  <c r="J1717" i="1"/>
  <c r="G1723" i="1"/>
  <c r="E1730" i="1"/>
  <c r="F1731" i="1"/>
  <c r="E1731" i="1"/>
  <c r="I1738" i="1"/>
  <c r="G1738" i="1"/>
  <c r="L1745" i="1"/>
  <c r="E1752" i="1"/>
  <c r="F1759" i="1"/>
  <c r="F1766" i="1"/>
  <c r="J1767" i="1"/>
  <c r="E1767" i="1"/>
  <c r="E1773" i="1"/>
  <c r="L1773" i="1" s="1"/>
  <c r="E1774" i="1"/>
  <c r="H1774" i="1"/>
  <c r="E1780" i="1"/>
  <c r="H1781" i="1"/>
  <c r="J1781" i="1"/>
  <c r="G1787" i="1"/>
  <c r="E1794" i="1"/>
  <c r="F1795" i="1"/>
  <c r="E1795" i="1"/>
  <c r="I1802" i="1"/>
  <c r="G1802" i="1"/>
  <c r="L1809" i="1"/>
  <c r="E1834" i="1"/>
  <c r="G1835" i="1"/>
  <c r="E1836" i="1"/>
  <c r="L1836" i="1" s="1"/>
  <c r="F1837" i="1"/>
  <c r="F1838" i="1"/>
  <c r="F1839" i="1"/>
  <c r="E1840" i="1"/>
  <c r="K1850" i="1"/>
  <c r="J1852" i="1"/>
  <c r="K1854" i="1"/>
  <c r="K1856" i="1"/>
  <c r="E1866" i="1"/>
  <c r="L1866" i="1" s="1"/>
  <c r="G1867" i="1"/>
  <c r="E1868" i="1"/>
  <c r="L1868" i="1" s="1"/>
  <c r="F1869" i="1"/>
  <c r="F1870" i="1"/>
  <c r="F1871" i="1"/>
  <c r="E1872" i="1"/>
  <c r="K1882" i="1"/>
  <c r="J1884" i="1"/>
  <c r="K1886" i="1"/>
  <c r="K1888" i="1"/>
  <c r="H1890" i="1"/>
  <c r="I1891" i="1"/>
  <c r="H1892" i="1"/>
  <c r="I1893" i="1"/>
  <c r="I1894" i="1"/>
  <c r="H1895" i="1"/>
  <c r="I1896" i="1"/>
  <c r="E1898" i="1"/>
  <c r="G1899" i="1"/>
  <c r="E1900" i="1"/>
  <c r="F1901" i="1"/>
  <c r="F1902" i="1"/>
  <c r="F1903" i="1"/>
  <c r="E1904" i="1"/>
  <c r="K1914" i="1"/>
  <c r="J1916" i="1"/>
  <c r="K1918" i="1"/>
  <c r="K1920" i="1"/>
  <c r="H1922" i="1"/>
  <c r="I1923" i="1"/>
  <c r="H1924" i="1"/>
  <c r="I1925" i="1"/>
  <c r="I1926" i="1"/>
  <c r="I1928" i="1"/>
  <c r="H1930" i="1"/>
  <c r="H1932" i="1"/>
  <c r="H1942" i="1"/>
  <c r="L1945" i="1"/>
  <c r="F1949" i="1"/>
  <c r="H1954" i="1"/>
  <c r="H1956" i="1"/>
  <c r="I1962" i="1"/>
  <c r="L1962" i="1" s="1"/>
  <c r="F1962" i="1"/>
  <c r="H1962" i="1"/>
  <c r="G1962" i="1"/>
  <c r="I1966" i="1"/>
  <c r="I1968" i="1"/>
  <c r="L1971" i="1"/>
  <c r="J1974" i="1"/>
  <c r="L1977" i="1"/>
  <c r="K1980" i="1"/>
  <c r="J1980" i="1"/>
  <c r="G1980" i="1"/>
  <c r="H1980" i="1"/>
  <c r="F1980" i="1"/>
  <c r="E1980" i="1"/>
  <c r="L1980" i="1" s="1"/>
  <c r="L1983" i="1"/>
  <c r="I1986" i="1"/>
  <c r="L1986" i="1" s="1"/>
  <c r="F1986" i="1"/>
  <c r="H1986" i="1"/>
  <c r="G1986" i="1"/>
  <c r="K1986" i="1"/>
  <c r="J1992" i="1"/>
  <c r="F1998" i="1"/>
  <c r="H2013" i="1"/>
  <c r="I2013" i="1"/>
  <c r="E2013" i="1"/>
  <c r="J2013" i="1"/>
  <c r="G2013" i="1"/>
  <c r="F2013" i="1"/>
  <c r="L2019" i="1"/>
  <c r="G2024" i="1"/>
  <c r="K2024" i="1"/>
  <c r="H2024" i="1"/>
  <c r="I2024" i="1"/>
  <c r="F2024" i="1"/>
  <c r="E2024" i="1"/>
  <c r="L2055" i="1"/>
  <c r="J2056" i="1"/>
  <c r="G2064" i="1"/>
  <c r="K2064" i="1"/>
  <c r="H2064" i="1"/>
  <c r="F2064" i="1"/>
  <c r="J2064" i="1"/>
  <c r="I2064" i="1"/>
  <c r="E2064" i="1"/>
  <c r="G1696" i="1"/>
  <c r="G1702" i="1"/>
  <c r="F1709" i="1"/>
  <c r="J1711" i="1"/>
  <c r="E1711" i="1"/>
  <c r="F1716" i="1"/>
  <c r="E1718" i="1"/>
  <c r="H1718" i="1"/>
  <c r="H1723" i="1"/>
  <c r="L1724" i="1"/>
  <c r="H1725" i="1"/>
  <c r="J1725" i="1"/>
  <c r="F1730" i="1"/>
  <c r="F1739" i="1"/>
  <c r="E1739" i="1"/>
  <c r="I1746" i="1"/>
  <c r="G1746" i="1"/>
  <c r="F1752" i="1"/>
  <c r="L1753" i="1"/>
  <c r="G1759" i="1"/>
  <c r="G1766" i="1"/>
  <c r="F1773" i="1"/>
  <c r="J1775" i="1"/>
  <c r="E1775" i="1"/>
  <c r="F1780" i="1"/>
  <c r="E1782" i="1"/>
  <c r="H1782" i="1"/>
  <c r="H1787" i="1"/>
  <c r="H1789" i="1"/>
  <c r="J1789" i="1"/>
  <c r="F1794" i="1"/>
  <c r="F1803" i="1"/>
  <c r="E1803" i="1"/>
  <c r="I1810" i="1"/>
  <c r="G1810" i="1"/>
  <c r="F1811" i="1"/>
  <c r="J1811" i="1"/>
  <c r="E1811" i="1"/>
  <c r="K1812" i="1"/>
  <c r="G1812" i="1"/>
  <c r="H1813" i="1"/>
  <c r="E1813" i="1"/>
  <c r="L1813" i="1" s="1"/>
  <c r="J1813" i="1"/>
  <c r="E1814" i="1"/>
  <c r="H1814" i="1"/>
  <c r="J1815" i="1"/>
  <c r="I1815" i="1"/>
  <c r="E1815" i="1"/>
  <c r="L1815" i="1" s="1"/>
  <c r="G1816" i="1"/>
  <c r="H1816" i="1"/>
  <c r="F1834" i="1"/>
  <c r="H1835" i="1"/>
  <c r="F1836" i="1"/>
  <c r="G1837" i="1"/>
  <c r="G1838" i="1"/>
  <c r="G1839" i="1"/>
  <c r="F1840" i="1"/>
  <c r="I1842" i="1"/>
  <c r="G1842" i="1"/>
  <c r="F1843" i="1"/>
  <c r="J1843" i="1"/>
  <c r="E1843" i="1"/>
  <c r="K1844" i="1"/>
  <c r="G1844" i="1"/>
  <c r="H1845" i="1"/>
  <c r="E1845" i="1"/>
  <c r="L1845" i="1" s="1"/>
  <c r="J1845" i="1"/>
  <c r="E1846" i="1"/>
  <c r="H1846" i="1"/>
  <c r="J1847" i="1"/>
  <c r="I1847" i="1"/>
  <c r="E1847" i="1"/>
  <c r="L1847" i="1" s="1"/>
  <c r="G1848" i="1"/>
  <c r="H1848" i="1"/>
  <c r="F1866" i="1"/>
  <c r="H1867" i="1"/>
  <c r="F1868" i="1"/>
  <c r="G1869" i="1"/>
  <c r="G1870" i="1"/>
  <c r="G1871" i="1"/>
  <c r="F1872" i="1"/>
  <c r="I1874" i="1"/>
  <c r="G1874" i="1"/>
  <c r="F1875" i="1"/>
  <c r="J1875" i="1"/>
  <c r="E1875" i="1"/>
  <c r="K1876" i="1"/>
  <c r="G1876" i="1"/>
  <c r="H1877" i="1"/>
  <c r="E1877" i="1"/>
  <c r="L1877" i="1" s="1"/>
  <c r="J1877" i="1"/>
  <c r="E1878" i="1"/>
  <c r="H1878" i="1"/>
  <c r="J1879" i="1"/>
  <c r="I1879" i="1"/>
  <c r="E1879" i="1"/>
  <c r="L1879" i="1" s="1"/>
  <c r="G1880" i="1"/>
  <c r="H1880" i="1"/>
  <c r="J1890" i="1"/>
  <c r="K1891" i="1"/>
  <c r="I1892" i="1"/>
  <c r="K1893" i="1"/>
  <c r="J1894" i="1"/>
  <c r="K1895" i="1"/>
  <c r="J1896" i="1"/>
  <c r="F1898" i="1"/>
  <c r="H1899" i="1"/>
  <c r="F1900" i="1"/>
  <c r="G1901" i="1"/>
  <c r="G1902" i="1"/>
  <c r="G1903" i="1"/>
  <c r="F1904" i="1"/>
  <c r="I1906" i="1"/>
  <c r="G1906" i="1"/>
  <c r="F1907" i="1"/>
  <c r="J1907" i="1"/>
  <c r="E1907" i="1"/>
  <c r="K1908" i="1"/>
  <c r="G1908" i="1"/>
  <c r="H1909" i="1"/>
  <c r="E1909" i="1"/>
  <c r="J1909" i="1"/>
  <c r="E1910" i="1"/>
  <c r="H1910" i="1"/>
  <c r="J1911" i="1"/>
  <c r="I1911" i="1"/>
  <c r="E1911" i="1"/>
  <c r="G1912" i="1"/>
  <c r="H1912" i="1"/>
  <c r="J1922" i="1"/>
  <c r="K1923" i="1"/>
  <c r="I1924" i="1"/>
  <c r="K1925" i="1"/>
  <c r="J1926" i="1"/>
  <c r="J1928" i="1"/>
  <c r="J1930" i="1"/>
  <c r="I1932" i="1"/>
  <c r="J1942" i="1"/>
  <c r="L1947" i="1"/>
  <c r="K1948" i="1"/>
  <c r="J1948" i="1"/>
  <c r="F1948" i="1"/>
  <c r="I1948" i="1"/>
  <c r="I1956" i="1"/>
  <c r="L1959" i="1"/>
  <c r="G1960" i="1"/>
  <c r="K1960" i="1"/>
  <c r="F1960" i="1"/>
  <c r="E1960" i="1"/>
  <c r="J1960" i="1"/>
  <c r="H1965" i="1"/>
  <c r="I1965" i="1"/>
  <c r="G1965" i="1"/>
  <c r="F1965" i="1"/>
  <c r="J1966" i="1"/>
  <c r="J1968" i="1"/>
  <c r="K1974" i="1"/>
  <c r="H2029" i="1"/>
  <c r="I2029" i="1"/>
  <c r="E2029" i="1"/>
  <c r="J2029" i="1"/>
  <c r="G2029" i="1"/>
  <c r="F2029" i="1"/>
  <c r="I2034" i="1"/>
  <c r="F2034" i="1"/>
  <c r="K2034" i="1"/>
  <c r="H2034" i="1"/>
  <c r="G2034" i="1"/>
  <c r="E2034" i="1"/>
  <c r="G2040" i="1"/>
  <c r="K2040" i="1"/>
  <c r="H2040" i="1"/>
  <c r="I2040" i="1"/>
  <c r="F2040" i="1"/>
  <c r="E2040" i="1"/>
  <c r="H2045" i="1"/>
  <c r="I2045" i="1"/>
  <c r="E2045" i="1"/>
  <c r="J2045" i="1"/>
  <c r="G2045" i="1"/>
  <c r="F2045" i="1"/>
  <c r="E1661" i="1"/>
  <c r="L1661" i="1" s="1"/>
  <c r="E1665" i="1"/>
  <c r="L1665" i="1" s="1"/>
  <c r="E1669" i="1"/>
  <c r="L1669" i="1" s="1"/>
  <c r="E1673" i="1"/>
  <c r="L1673" i="1" s="1"/>
  <c r="E1677" i="1"/>
  <c r="L1677" i="1" s="1"/>
  <c r="E1681" i="1"/>
  <c r="L1681" i="1" s="1"/>
  <c r="E1685" i="1"/>
  <c r="L1685" i="1" s="1"/>
  <c r="E1689" i="1"/>
  <c r="L1689" i="1" s="1"/>
  <c r="E1693" i="1"/>
  <c r="L1693" i="1" s="1"/>
  <c r="H1696" i="1"/>
  <c r="E1697" i="1"/>
  <c r="L1697" i="1" s="1"/>
  <c r="I1702" i="1"/>
  <c r="G1703" i="1"/>
  <c r="E1704" i="1"/>
  <c r="L1704" i="1" s="1"/>
  <c r="G1709" i="1"/>
  <c r="G1710" i="1"/>
  <c r="F1711" i="1"/>
  <c r="G1716" i="1"/>
  <c r="F1717" i="1"/>
  <c r="L1717" i="1" s="1"/>
  <c r="F1718" i="1"/>
  <c r="J1719" i="1"/>
  <c r="E1719" i="1"/>
  <c r="I1723" i="1"/>
  <c r="F1724" i="1"/>
  <c r="E1725" i="1"/>
  <c r="L1725" i="1" s="1"/>
  <c r="E1726" i="1"/>
  <c r="H1726" i="1"/>
  <c r="H1730" i="1"/>
  <c r="H1731" i="1"/>
  <c r="E1732" i="1"/>
  <c r="L1732" i="1" s="1"/>
  <c r="H1733" i="1"/>
  <c r="L1733" i="1" s="1"/>
  <c r="J1733" i="1"/>
  <c r="F1738" i="1"/>
  <c r="L1738" i="1" s="1"/>
  <c r="G1739" i="1"/>
  <c r="E1746" i="1"/>
  <c r="L1746" i="1" s="1"/>
  <c r="F1747" i="1"/>
  <c r="E1747" i="1"/>
  <c r="L1747" i="1" s="1"/>
  <c r="H1752" i="1"/>
  <c r="I1754" i="1"/>
  <c r="G1754" i="1"/>
  <c r="L1754" i="1" s="1"/>
  <c r="H1759" i="1"/>
  <c r="F1760" i="1"/>
  <c r="L1760" i="1" s="1"/>
  <c r="L1761" i="1"/>
  <c r="I1766" i="1"/>
  <c r="G1767" i="1"/>
  <c r="E1768" i="1"/>
  <c r="L1768" i="1" s="1"/>
  <c r="G1773" i="1"/>
  <c r="G1774" i="1"/>
  <c r="F1775" i="1"/>
  <c r="G1780" i="1"/>
  <c r="F1781" i="1"/>
  <c r="L1781" i="1" s="1"/>
  <c r="F1782" i="1"/>
  <c r="J1783" i="1"/>
  <c r="E1783" i="1"/>
  <c r="I1787" i="1"/>
  <c r="F1788" i="1"/>
  <c r="L1788" i="1" s="1"/>
  <c r="E1789" i="1"/>
  <c r="L1789" i="1" s="1"/>
  <c r="E1790" i="1"/>
  <c r="H1790" i="1"/>
  <c r="H1794" i="1"/>
  <c r="H1795" i="1"/>
  <c r="E1796" i="1"/>
  <c r="L1796" i="1" s="1"/>
  <c r="H1797" i="1"/>
  <c r="L1797" i="1" s="1"/>
  <c r="J1797" i="1"/>
  <c r="F1802" i="1"/>
  <c r="L1802" i="1" s="1"/>
  <c r="G1803" i="1"/>
  <c r="E1810" i="1"/>
  <c r="L1810" i="1" s="1"/>
  <c r="G1811" i="1"/>
  <c r="E1812" i="1"/>
  <c r="F1813" i="1"/>
  <c r="F1814" i="1"/>
  <c r="F1815" i="1"/>
  <c r="E1816" i="1"/>
  <c r="L1816" i="1" s="1"/>
  <c r="H1834" i="1"/>
  <c r="I1835" i="1"/>
  <c r="H1836" i="1"/>
  <c r="I1837" i="1"/>
  <c r="I1838" i="1"/>
  <c r="H1839" i="1"/>
  <c r="I1840" i="1"/>
  <c r="E1842" i="1"/>
  <c r="L1842" i="1" s="1"/>
  <c r="G1843" i="1"/>
  <c r="E1844" i="1"/>
  <c r="L1844" i="1" s="1"/>
  <c r="F1845" i="1"/>
  <c r="F1846" i="1"/>
  <c r="F1847" i="1"/>
  <c r="E1848" i="1"/>
  <c r="H1866" i="1"/>
  <c r="I1867" i="1"/>
  <c r="H1868" i="1"/>
  <c r="I1869" i="1"/>
  <c r="I1870" i="1"/>
  <c r="H1871" i="1"/>
  <c r="I1872" i="1"/>
  <c r="E1874" i="1"/>
  <c r="G1875" i="1"/>
  <c r="E1876" i="1"/>
  <c r="L1876" i="1" s="1"/>
  <c r="F1877" i="1"/>
  <c r="F1878" i="1"/>
  <c r="F1879" i="1"/>
  <c r="E1880" i="1"/>
  <c r="K1890" i="1"/>
  <c r="J1892" i="1"/>
  <c r="K1894" i="1"/>
  <c r="K1896" i="1"/>
  <c r="H1898" i="1"/>
  <c r="I1899" i="1"/>
  <c r="H1900" i="1"/>
  <c r="I1901" i="1"/>
  <c r="I1902" i="1"/>
  <c r="H1903" i="1"/>
  <c r="I1904" i="1"/>
  <c r="E1906" i="1"/>
  <c r="L1906" i="1" s="1"/>
  <c r="G1907" i="1"/>
  <c r="E1908" i="1"/>
  <c r="L1908" i="1" s="1"/>
  <c r="F1909" i="1"/>
  <c r="F1910" i="1"/>
  <c r="F1911" i="1"/>
  <c r="E1912" i="1"/>
  <c r="K1922" i="1"/>
  <c r="J1924" i="1"/>
  <c r="K1926" i="1"/>
  <c r="K1930" i="1"/>
  <c r="K1942" i="1"/>
  <c r="E1948" i="1"/>
  <c r="H1960" i="1"/>
  <c r="J1962" i="1"/>
  <c r="E1965" i="1"/>
  <c r="E1982" i="1"/>
  <c r="L1982" i="1" s="1"/>
  <c r="G1982" i="1"/>
  <c r="I1982" i="1"/>
  <c r="H1982" i="1"/>
  <c r="F1982" i="1"/>
  <c r="H1997" i="1"/>
  <c r="I1997" i="1"/>
  <c r="E1997" i="1"/>
  <c r="J1997" i="1"/>
  <c r="G1997" i="1"/>
  <c r="L2003" i="1"/>
  <c r="K2029" i="1"/>
  <c r="L2031" i="1"/>
  <c r="J2034" i="1"/>
  <c r="L2039" i="1"/>
  <c r="J2040" i="1"/>
  <c r="K2045" i="1"/>
  <c r="L2047" i="1"/>
  <c r="I2050" i="1"/>
  <c r="F2050" i="1"/>
  <c r="H2050" i="1"/>
  <c r="G2050" i="1"/>
  <c r="E2050" i="1"/>
  <c r="K2050" i="1"/>
  <c r="K2076" i="1"/>
  <c r="J2076" i="1"/>
  <c r="G2076" i="1"/>
  <c r="F2076" i="1"/>
  <c r="I2076" i="1"/>
  <c r="H2076" i="1"/>
  <c r="E2076" i="1"/>
  <c r="G2080" i="1"/>
  <c r="K2080" i="1"/>
  <c r="H2080" i="1"/>
  <c r="F2080" i="1"/>
  <c r="K2108" i="1"/>
  <c r="J2108" i="1"/>
  <c r="G2108" i="1"/>
  <c r="F2108" i="1"/>
  <c r="G2112" i="1"/>
  <c r="K2112" i="1"/>
  <c r="H2112" i="1"/>
  <c r="F2112" i="1"/>
  <c r="K2140" i="1"/>
  <c r="J2140" i="1"/>
  <c r="G2140" i="1"/>
  <c r="F2140" i="1"/>
  <c r="G2144" i="1"/>
  <c r="K2144" i="1"/>
  <c r="H2144" i="1"/>
  <c r="F2144" i="1"/>
  <c r="K2172" i="1"/>
  <c r="J2172" i="1"/>
  <c r="G2172" i="1"/>
  <c r="F2172" i="1"/>
  <c r="G2176" i="1"/>
  <c r="K2176" i="1"/>
  <c r="H2176" i="1"/>
  <c r="F2176" i="1"/>
  <c r="E2214" i="1"/>
  <c r="H2214" i="1"/>
  <c r="G2214" i="1"/>
  <c r="K2214" i="1"/>
  <c r="G2216" i="1"/>
  <c r="K2216" i="1"/>
  <c r="H2216" i="1"/>
  <c r="F2216" i="1"/>
  <c r="I2218" i="1"/>
  <c r="G2218" i="1"/>
  <c r="F2218" i="1"/>
  <c r="K2218" i="1"/>
  <c r="K2220" i="1"/>
  <c r="J2220" i="1"/>
  <c r="G2220" i="1"/>
  <c r="F2220" i="1"/>
  <c r="E2246" i="1"/>
  <c r="H2246" i="1"/>
  <c r="G2246" i="1"/>
  <c r="K2246" i="1"/>
  <c r="G2248" i="1"/>
  <c r="K2248" i="1"/>
  <c r="H2248" i="1"/>
  <c r="F2248" i="1"/>
  <c r="I2250" i="1"/>
  <c r="G2250" i="1"/>
  <c r="F2250" i="1"/>
  <c r="K2250" i="1"/>
  <c r="K2252" i="1"/>
  <c r="J2252" i="1"/>
  <c r="G2252" i="1"/>
  <c r="F2252" i="1"/>
  <c r="E2278" i="1"/>
  <c r="H2278" i="1"/>
  <c r="G2278" i="1"/>
  <c r="K2278" i="1"/>
  <c r="G2280" i="1"/>
  <c r="K2280" i="1"/>
  <c r="H2280" i="1"/>
  <c r="F2280" i="1"/>
  <c r="I2282" i="1"/>
  <c r="G2282" i="1"/>
  <c r="F2282" i="1"/>
  <c r="K2282" i="1"/>
  <c r="K2284" i="1"/>
  <c r="J2284" i="1"/>
  <c r="G2284" i="1"/>
  <c r="F2284" i="1"/>
  <c r="E2310" i="1"/>
  <c r="H2310" i="1"/>
  <c r="G2310" i="1"/>
  <c r="K2310" i="1"/>
  <c r="G2312" i="1"/>
  <c r="K2312" i="1"/>
  <c r="H2312" i="1"/>
  <c r="F2312" i="1"/>
  <c r="I2314" i="1"/>
  <c r="G2314" i="1"/>
  <c r="F2314" i="1"/>
  <c r="K2314" i="1"/>
  <c r="K2316" i="1"/>
  <c r="J2316" i="1"/>
  <c r="G2316" i="1"/>
  <c r="F2316" i="1"/>
  <c r="E2342" i="1"/>
  <c r="H2342" i="1"/>
  <c r="G2342" i="1"/>
  <c r="K2342" i="1"/>
  <c r="G2344" i="1"/>
  <c r="K2344" i="1"/>
  <c r="H2344" i="1"/>
  <c r="F2344" i="1"/>
  <c r="I2346" i="1"/>
  <c r="G2346" i="1"/>
  <c r="F2346" i="1"/>
  <c r="K2346" i="1"/>
  <c r="K2348" i="1"/>
  <c r="J2348" i="1"/>
  <c r="G2348" i="1"/>
  <c r="F2348" i="1"/>
  <c r="G2368" i="1"/>
  <c r="K2368" i="1"/>
  <c r="I2368" i="1"/>
  <c r="H2368" i="1"/>
  <c r="F2368" i="1"/>
  <c r="G2384" i="1"/>
  <c r="K2384" i="1"/>
  <c r="I2384" i="1"/>
  <c r="H2384" i="1"/>
  <c r="F2384" i="1"/>
  <c r="G2400" i="1"/>
  <c r="K2400" i="1"/>
  <c r="I2400" i="1"/>
  <c r="H2400" i="1"/>
  <c r="F2400" i="1"/>
  <c r="G2416" i="1"/>
  <c r="K2416" i="1"/>
  <c r="I2416" i="1"/>
  <c r="H2416" i="1"/>
  <c r="F2416" i="1"/>
  <c r="G2432" i="1"/>
  <c r="K2432" i="1"/>
  <c r="I2432" i="1"/>
  <c r="H2432" i="1"/>
  <c r="F2432" i="1"/>
  <c r="G2448" i="1"/>
  <c r="K2448" i="1"/>
  <c r="I2448" i="1"/>
  <c r="H2448" i="1"/>
  <c r="F2448" i="1"/>
  <c r="G2464" i="1"/>
  <c r="K2464" i="1"/>
  <c r="I2464" i="1"/>
  <c r="H2464" i="1"/>
  <c r="F2464" i="1"/>
  <c r="E2080" i="1"/>
  <c r="I2082" i="1"/>
  <c r="F2082" i="1"/>
  <c r="K2082" i="1"/>
  <c r="E2086" i="1"/>
  <c r="G2086" i="1"/>
  <c r="K2086" i="1"/>
  <c r="E2108" i="1"/>
  <c r="L2108" i="1" s="1"/>
  <c r="E2112" i="1"/>
  <c r="I2114" i="1"/>
  <c r="F2114" i="1"/>
  <c r="K2114" i="1"/>
  <c r="E2118" i="1"/>
  <c r="G2118" i="1"/>
  <c r="K2118" i="1"/>
  <c r="E2140" i="1"/>
  <c r="E2144" i="1"/>
  <c r="I2146" i="1"/>
  <c r="F2146" i="1"/>
  <c r="K2146" i="1"/>
  <c r="E2150" i="1"/>
  <c r="G2150" i="1"/>
  <c r="K2150" i="1"/>
  <c r="E2172" i="1"/>
  <c r="L2172" i="1" s="1"/>
  <c r="E2176" i="1"/>
  <c r="I2178" i="1"/>
  <c r="F2178" i="1"/>
  <c r="K2178" i="1"/>
  <c r="E2182" i="1"/>
  <c r="G2182" i="1"/>
  <c r="K2182" i="1"/>
  <c r="F2214" i="1"/>
  <c r="E2216" i="1"/>
  <c r="E2218" i="1"/>
  <c r="E2220" i="1"/>
  <c r="F2246" i="1"/>
  <c r="E2248" i="1"/>
  <c r="E2250" i="1"/>
  <c r="E2252" i="1"/>
  <c r="F2278" i="1"/>
  <c r="E2280" i="1"/>
  <c r="E2282" i="1"/>
  <c r="E2284" i="1"/>
  <c r="F2310" i="1"/>
  <c r="E2312" i="1"/>
  <c r="E2314" i="1"/>
  <c r="E2316" i="1"/>
  <c r="F2342" i="1"/>
  <c r="E2344" i="1"/>
  <c r="E2346" i="1"/>
  <c r="E2348" i="1"/>
  <c r="E2368" i="1"/>
  <c r="E2384" i="1"/>
  <c r="E2400" i="1"/>
  <c r="E2416" i="1"/>
  <c r="E2432" i="1"/>
  <c r="E2448" i="1"/>
  <c r="E2464" i="1"/>
  <c r="K1940" i="1"/>
  <c r="J1940" i="1"/>
  <c r="I1946" i="1"/>
  <c r="F1946" i="1"/>
  <c r="G1952" i="1"/>
  <c r="K1952" i="1"/>
  <c r="E1958" i="1"/>
  <c r="G1958" i="1"/>
  <c r="L1969" i="1"/>
  <c r="H1972" i="1"/>
  <c r="J1978" i="1"/>
  <c r="G1984" i="1"/>
  <c r="K1984" i="1"/>
  <c r="H1984" i="1"/>
  <c r="J1990" i="1"/>
  <c r="I1994" i="1"/>
  <c r="F1994" i="1"/>
  <c r="K2004" i="1"/>
  <c r="J2004" i="1"/>
  <c r="G2004" i="1"/>
  <c r="H2005" i="1"/>
  <c r="I2005" i="1"/>
  <c r="E2005" i="1"/>
  <c r="E2006" i="1"/>
  <c r="G2006" i="1"/>
  <c r="J2010" i="1"/>
  <c r="G2016" i="1"/>
  <c r="K2016" i="1"/>
  <c r="H2016" i="1"/>
  <c r="J2022" i="1"/>
  <c r="I2026" i="1"/>
  <c r="F2026" i="1"/>
  <c r="K2036" i="1"/>
  <c r="J2036" i="1"/>
  <c r="G2036" i="1"/>
  <c r="H2037" i="1"/>
  <c r="I2037" i="1"/>
  <c r="E2037" i="1"/>
  <c r="L2037" i="1" s="1"/>
  <c r="E2038" i="1"/>
  <c r="G2038" i="1"/>
  <c r="J2042" i="1"/>
  <c r="G2048" i="1"/>
  <c r="K2048" i="1"/>
  <c r="H2048" i="1"/>
  <c r="J2054" i="1"/>
  <c r="I2058" i="1"/>
  <c r="F2058" i="1"/>
  <c r="I2080" i="1"/>
  <c r="E2082" i="1"/>
  <c r="L2082" i="1" s="1"/>
  <c r="K2084" i="1"/>
  <c r="J2084" i="1"/>
  <c r="G2084" i="1"/>
  <c r="F2084" i="1"/>
  <c r="F2086" i="1"/>
  <c r="G2088" i="1"/>
  <c r="K2088" i="1"/>
  <c r="H2088" i="1"/>
  <c r="F2088" i="1"/>
  <c r="H2108" i="1"/>
  <c r="I2112" i="1"/>
  <c r="E2114" i="1"/>
  <c r="K2116" i="1"/>
  <c r="J2116" i="1"/>
  <c r="G2116" i="1"/>
  <c r="F2116" i="1"/>
  <c r="F2118" i="1"/>
  <c r="G2120" i="1"/>
  <c r="K2120" i="1"/>
  <c r="H2120" i="1"/>
  <c r="F2120" i="1"/>
  <c r="H2140" i="1"/>
  <c r="I2144" i="1"/>
  <c r="E2146" i="1"/>
  <c r="L2146" i="1" s="1"/>
  <c r="K2148" i="1"/>
  <c r="J2148" i="1"/>
  <c r="G2148" i="1"/>
  <c r="F2148" i="1"/>
  <c r="F2150" i="1"/>
  <c r="G2152" i="1"/>
  <c r="K2152" i="1"/>
  <c r="H2152" i="1"/>
  <c r="F2152" i="1"/>
  <c r="H2172" i="1"/>
  <c r="I2176" i="1"/>
  <c r="E2178" i="1"/>
  <c r="K2180" i="1"/>
  <c r="J2180" i="1"/>
  <c r="G2180" i="1"/>
  <c r="F2180" i="1"/>
  <c r="F2182" i="1"/>
  <c r="G2184" i="1"/>
  <c r="K2184" i="1"/>
  <c r="H2184" i="1"/>
  <c r="F2184" i="1"/>
  <c r="E2206" i="1"/>
  <c r="L2206" i="1" s="1"/>
  <c r="H2206" i="1"/>
  <c r="G2206" i="1"/>
  <c r="K2206" i="1"/>
  <c r="G2208" i="1"/>
  <c r="K2208" i="1"/>
  <c r="H2208" i="1"/>
  <c r="F2208" i="1"/>
  <c r="I2210" i="1"/>
  <c r="G2210" i="1"/>
  <c r="F2210" i="1"/>
  <c r="K2210" i="1"/>
  <c r="K2212" i="1"/>
  <c r="J2212" i="1"/>
  <c r="G2212" i="1"/>
  <c r="F2212" i="1"/>
  <c r="I2214" i="1"/>
  <c r="I2216" i="1"/>
  <c r="H2218" i="1"/>
  <c r="H2220" i="1"/>
  <c r="E2238" i="1"/>
  <c r="H2238" i="1"/>
  <c r="G2238" i="1"/>
  <c r="K2238" i="1"/>
  <c r="G2240" i="1"/>
  <c r="K2240" i="1"/>
  <c r="H2240" i="1"/>
  <c r="F2240" i="1"/>
  <c r="I2242" i="1"/>
  <c r="G2242" i="1"/>
  <c r="F2242" i="1"/>
  <c r="K2242" i="1"/>
  <c r="K2244" i="1"/>
  <c r="J2244" i="1"/>
  <c r="G2244" i="1"/>
  <c r="F2244" i="1"/>
  <c r="I2246" i="1"/>
  <c r="I2248" i="1"/>
  <c r="H2250" i="1"/>
  <c r="H2252" i="1"/>
  <c r="E2270" i="1"/>
  <c r="L2270" i="1" s="1"/>
  <c r="H2270" i="1"/>
  <c r="G2270" i="1"/>
  <c r="K2270" i="1"/>
  <c r="G2272" i="1"/>
  <c r="K2272" i="1"/>
  <c r="H2272" i="1"/>
  <c r="F2272" i="1"/>
  <c r="I2274" i="1"/>
  <c r="G2274" i="1"/>
  <c r="F2274" i="1"/>
  <c r="K2274" i="1"/>
  <c r="K2276" i="1"/>
  <c r="J2276" i="1"/>
  <c r="G2276" i="1"/>
  <c r="F2276" i="1"/>
  <c r="I2278" i="1"/>
  <c r="I2280" i="1"/>
  <c r="H2282" i="1"/>
  <c r="H2284" i="1"/>
  <c r="E2302" i="1"/>
  <c r="H2302" i="1"/>
  <c r="G2302" i="1"/>
  <c r="K2302" i="1"/>
  <c r="G2304" i="1"/>
  <c r="K2304" i="1"/>
  <c r="H2304" i="1"/>
  <c r="F2304" i="1"/>
  <c r="I2306" i="1"/>
  <c r="G2306" i="1"/>
  <c r="F2306" i="1"/>
  <c r="K2306" i="1"/>
  <c r="K2308" i="1"/>
  <c r="J2308" i="1"/>
  <c r="G2308" i="1"/>
  <c r="F2308" i="1"/>
  <c r="I2310" i="1"/>
  <c r="I2312" i="1"/>
  <c r="H2314" i="1"/>
  <c r="H2316" i="1"/>
  <c r="E2334" i="1"/>
  <c r="L2334" i="1" s="1"/>
  <c r="H2334" i="1"/>
  <c r="G2334" i="1"/>
  <c r="K2334" i="1"/>
  <c r="G2336" i="1"/>
  <c r="K2336" i="1"/>
  <c r="H2336" i="1"/>
  <c r="F2336" i="1"/>
  <c r="I2338" i="1"/>
  <c r="G2338" i="1"/>
  <c r="F2338" i="1"/>
  <c r="K2338" i="1"/>
  <c r="K2340" i="1"/>
  <c r="J2340" i="1"/>
  <c r="G2340" i="1"/>
  <c r="F2340" i="1"/>
  <c r="I2342" i="1"/>
  <c r="I2344" i="1"/>
  <c r="H2346" i="1"/>
  <c r="H2348" i="1"/>
  <c r="J2368" i="1"/>
  <c r="J2384" i="1"/>
  <c r="J2400" i="1"/>
  <c r="J2416" i="1"/>
  <c r="J2432" i="1"/>
  <c r="J2448" i="1"/>
  <c r="J2464" i="1"/>
  <c r="E1927" i="1"/>
  <c r="E1931" i="1"/>
  <c r="E1940" i="1"/>
  <c r="H1941" i="1"/>
  <c r="L1941" i="1" s="1"/>
  <c r="I1941" i="1"/>
  <c r="E1946" i="1"/>
  <c r="E1952" i="1"/>
  <c r="F1958" i="1"/>
  <c r="K1964" i="1"/>
  <c r="J1964" i="1"/>
  <c r="L1964" i="1" s="1"/>
  <c r="I1970" i="1"/>
  <c r="F1970" i="1"/>
  <c r="L1970" i="1" s="1"/>
  <c r="G1976" i="1"/>
  <c r="L1976" i="1" s="1"/>
  <c r="K1976" i="1"/>
  <c r="E1984" i="1"/>
  <c r="L1984" i="1" s="1"/>
  <c r="E1994" i="1"/>
  <c r="E2004" i="1"/>
  <c r="L2004" i="1" s="1"/>
  <c r="F2005" i="1"/>
  <c r="F2006" i="1"/>
  <c r="E2016" i="1"/>
  <c r="L2016" i="1" s="1"/>
  <c r="E2026" i="1"/>
  <c r="E2036" i="1"/>
  <c r="F2037" i="1"/>
  <c r="F2038" i="1"/>
  <c r="E2048" i="1"/>
  <c r="L2048" i="1" s="1"/>
  <c r="E2058" i="1"/>
  <c r="L2058" i="1" s="1"/>
  <c r="E2062" i="1"/>
  <c r="G2062" i="1"/>
  <c r="K2062" i="1"/>
  <c r="J2080" i="1"/>
  <c r="G2082" i="1"/>
  <c r="E2084" i="1"/>
  <c r="L2084" i="1" s="1"/>
  <c r="H2086" i="1"/>
  <c r="E2088" i="1"/>
  <c r="L2088" i="1" s="1"/>
  <c r="I2090" i="1"/>
  <c r="F2090" i="1"/>
  <c r="K2090" i="1"/>
  <c r="E2094" i="1"/>
  <c r="G2094" i="1"/>
  <c r="K2094" i="1"/>
  <c r="I2108" i="1"/>
  <c r="J2112" i="1"/>
  <c r="G2114" i="1"/>
  <c r="E2116" i="1"/>
  <c r="L2116" i="1" s="1"/>
  <c r="H2118" i="1"/>
  <c r="E2120" i="1"/>
  <c r="I2122" i="1"/>
  <c r="F2122" i="1"/>
  <c r="L2122" i="1" s="1"/>
  <c r="K2122" i="1"/>
  <c r="E2126" i="1"/>
  <c r="L2126" i="1" s="1"/>
  <c r="G2126" i="1"/>
  <c r="K2126" i="1"/>
  <c r="I2140" i="1"/>
  <c r="J2144" i="1"/>
  <c r="G2146" i="1"/>
  <c r="E2148" i="1"/>
  <c r="L2148" i="1" s="1"/>
  <c r="H2150" i="1"/>
  <c r="E2152" i="1"/>
  <c r="L2152" i="1" s="1"/>
  <c r="I2154" i="1"/>
  <c r="F2154" i="1"/>
  <c r="L2154" i="1" s="1"/>
  <c r="K2154" i="1"/>
  <c r="E2158" i="1"/>
  <c r="G2158" i="1"/>
  <c r="K2158" i="1"/>
  <c r="I2172" i="1"/>
  <c r="J2176" i="1"/>
  <c r="G2178" i="1"/>
  <c r="E2180" i="1"/>
  <c r="L2180" i="1" s="1"/>
  <c r="H2182" i="1"/>
  <c r="E2184" i="1"/>
  <c r="I2186" i="1"/>
  <c r="F2186" i="1"/>
  <c r="L2186" i="1" s="1"/>
  <c r="K2186" i="1"/>
  <c r="E2190" i="1"/>
  <c r="L2190" i="1" s="1"/>
  <c r="G2190" i="1"/>
  <c r="K2190" i="1"/>
  <c r="F2206" i="1"/>
  <c r="E2208" i="1"/>
  <c r="E2210" i="1"/>
  <c r="E2212" i="1"/>
  <c r="L2212" i="1" s="1"/>
  <c r="J2214" i="1"/>
  <c r="J2216" i="1"/>
  <c r="J2218" i="1"/>
  <c r="I2220" i="1"/>
  <c r="F2238" i="1"/>
  <c r="E2240" i="1"/>
  <c r="E2242" i="1"/>
  <c r="E2244" i="1"/>
  <c r="J2246" i="1"/>
  <c r="J2248" i="1"/>
  <c r="J2250" i="1"/>
  <c r="I2252" i="1"/>
  <c r="F2270" i="1"/>
  <c r="E2272" i="1"/>
  <c r="E2274" i="1"/>
  <c r="E2276" i="1"/>
  <c r="L2276" i="1" s="1"/>
  <c r="J2278" i="1"/>
  <c r="J2280" i="1"/>
  <c r="J2282" i="1"/>
  <c r="I2284" i="1"/>
  <c r="F2302" i="1"/>
  <c r="E2304" i="1"/>
  <c r="E2306" i="1"/>
  <c r="E2308" i="1"/>
  <c r="J2310" i="1"/>
  <c r="J2312" i="1"/>
  <c r="J2314" i="1"/>
  <c r="I2316" i="1"/>
  <c r="F2334" i="1"/>
  <c r="E2336" i="1"/>
  <c r="E2338" i="1"/>
  <c r="E2340" i="1"/>
  <c r="L2340" i="1" s="1"/>
  <c r="J2342" i="1"/>
  <c r="J2344" i="1"/>
  <c r="J2346" i="1"/>
  <c r="I2348" i="1"/>
  <c r="K2364" i="1"/>
  <c r="J2364" i="1"/>
  <c r="H2364" i="1"/>
  <c r="G2364" i="1"/>
  <c r="F2364" i="1"/>
  <c r="K2380" i="1"/>
  <c r="J2380" i="1"/>
  <c r="H2380" i="1"/>
  <c r="G2380" i="1"/>
  <c r="F2380" i="1"/>
  <c r="K2396" i="1"/>
  <c r="J2396" i="1"/>
  <c r="H2396" i="1"/>
  <c r="G2396" i="1"/>
  <c r="F2396" i="1"/>
  <c r="K2412" i="1"/>
  <c r="J2412" i="1"/>
  <c r="H2412" i="1"/>
  <c r="G2412" i="1"/>
  <c r="F2412" i="1"/>
  <c r="K2428" i="1"/>
  <c r="J2428" i="1"/>
  <c r="H2428" i="1"/>
  <c r="G2428" i="1"/>
  <c r="F2428" i="1"/>
  <c r="K2444" i="1"/>
  <c r="J2444" i="1"/>
  <c r="H2444" i="1"/>
  <c r="G2444" i="1"/>
  <c r="F2444" i="1"/>
  <c r="K2460" i="1"/>
  <c r="J2460" i="1"/>
  <c r="H2460" i="1"/>
  <c r="G2460" i="1"/>
  <c r="F2460" i="1"/>
  <c r="L2090" i="1"/>
  <c r="K2092" i="1"/>
  <c r="J2092" i="1"/>
  <c r="G2092" i="1"/>
  <c r="F2092" i="1"/>
  <c r="G2096" i="1"/>
  <c r="K2096" i="1"/>
  <c r="H2096" i="1"/>
  <c r="F2096" i="1"/>
  <c r="K2124" i="1"/>
  <c r="J2124" i="1"/>
  <c r="G2124" i="1"/>
  <c r="F2124" i="1"/>
  <c r="G2128" i="1"/>
  <c r="K2128" i="1"/>
  <c r="H2128" i="1"/>
  <c r="F2128" i="1"/>
  <c r="K2156" i="1"/>
  <c r="J2156" i="1"/>
  <c r="G2156" i="1"/>
  <c r="F2156" i="1"/>
  <c r="G2160" i="1"/>
  <c r="K2160" i="1"/>
  <c r="H2160" i="1"/>
  <c r="F2160" i="1"/>
  <c r="K2188" i="1"/>
  <c r="J2188" i="1"/>
  <c r="G2188" i="1"/>
  <c r="F2188" i="1"/>
  <c r="G2192" i="1"/>
  <c r="K2192" i="1"/>
  <c r="H2192" i="1"/>
  <c r="F2192" i="1"/>
  <c r="E2198" i="1"/>
  <c r="H2198" i="1"/>
  <c r="G2198" i="1"/>
  <c r="K2198" i="1"/>
  <c r="G2200" i="1"/>
  <c r="K2200" i="1"/>
  <c r="H2200" i="1"/>
  <c r="F2200" i="1"/>
  <c r="I2202" i="1"/>
  <c r="G2202" i="1"/>
  <c r="F2202" i="1"/>
  <c r="K2202" i="1"/>
  <c r="K2204" i="1"/>
  <c r="J2204" i="1"/>
  <c r="G2204" i="1"/>
  <c r="F2204" i="1"/>
  <c r="E2230" i="1"/>
  <c r="H2230" i="1"/>
  <c r="G2230" i="1"/>
  <c r="K2230" i="1"/>
  <c r="G2232" i="1"/>
  <c r="K2232" i="1"/>
  <c r="H2232" i="1"/>
  <c r="F2232" i="1"/>
  <c r="I2234" i="1"/>
  <c r="G2234" i="1"/>
  <c r="F2234" i="1"/>
  <c r="K2234" i="1"/>
  <c r="K2236" i="1"/>
  <c r="J2236" i="1"/>
  <c r="G2236" i="1"/>
  <c r="F2236" i="1"/>
  <c r="E2262" i="1"/>
  <c r="H2262" i="1"/>
  <c r="G2262" i="1"/>
  <c r="K2262" i="1"/>
  <c r="G2264" i="1"/>
  <c r="K2264" i="1"/>
  <c r="H2264" i="1"/>
  <c r="F2264" i="1"/>
  <c r="I2266" i="1"/>
  <c r="G2266" i="1"/>
  <c r="F2266" i="1"/>
  <c r="K2266" i="1"/>
  <c r="K2268" i="1"/>
  <c r="J2268" i="1"/>
  <c r="G2268" i="1"/>
  <c r="F2268" i="1"/>
  <c r="E2294" i="1"/>
  <c r="H2294" i="1"/>
  <c r="G2294" i="1"/>
  <c r="K2294" i="1"/>
  <c r="G2296" i="1"/>
  <c r="K2296" i="1"/>
  <c r="H2296" i="1"/>
  <c r="F2296" i="1"/>
  <c r="I2298" i="1"/>
  <c r="G2298" i="1"/>
  <c r="F2298" i="1"/>
  <c r="K2298" i="1"/>
  <c r="K2300" i="1"/>
  <c r="J2300" i="1"/>
  <c r="G2300" i="1"/>
  <c r="F2300" i="1"/>
  <c r="E2326" i="1"/>
  <c r="H2326" i="1"/>
  <c r="G2326" i="1"/>
  <c r="K2326" i="1"/>
  <c r="G2328" i="1"/>
  <c r="K2328" i="1"/>
  <c r="H2328" i="1"/>
  <c r="F2328" i="1"/>
  <c r="I2330" i="1"/>
  <c r="G2330" i="1"/>
  <c r="F2330" i="1"/>
  <c r="K2330" i="1"/>
  <c r="K2332" i="1"/>
  <c r="J2332" i="1"/>
  <c r="G2332" i="1"/>
  <c r="F2332" i="1"/>
  <c r="E2358" i="1"/>
  <c r="H2358" i="1"/>
  <c r="G2358" i="1"/>
  <c r="K2358" i="1"/>
  <c r="G2360" i="1"/>
  <c r="K2360" i="1"/>
  <c r="I2360" i="1"/>
  <c r="H2360" i="1"/>
  <c r="F2360" i="1"/>
  <c r="L2364" i="1"/>
  <c r="G2376" i="1"/>
  <c r="K2376" i="1"/>
  <c r="I2376" i="1"/>
  <c r="H2376" i="1"/>
  <c r="F2376" i="1"/>
  <c r="L2380" i="1"/>
  <c r="G2392" i="1"/>
  <c r="K2392" i="1"/>
  <c r="I2392" i="1"/>
  <c r="H2392" i="1"/>
  <c r="F2392" i="1"/>
  <c r="L2396" i="1"/>
  <c r="G2408" i="1"/>
  <c r="K2408" i="1"/>
  <c r="I2408" i="1"/>
  <c r="H2408" i="1"/>
  <c r="F2408" i="1"/>
  <c r="L2412" i="1"/>
  <c r="G2424" i="1"/>
  <c r="K2424" i="1"/>
  <c r="I2424" i="1"/>
  <c r="H2424" i="1"/>
  <c r="F2424" i="1"/>
  <c r="L2428" i="1"/>
  <c r="G2440" i="1"/>
  <c r="K2440" i="1"/>
  <c r="I2440" i="1"/>
  <c r="H2440" i="1"/>
  <c r="F2440" i="1"/>
  <c r="L2444" i="1"/>
  <c r="G2456" i="1"/>
  <c r="K2456" i="1"/>
  <c r="I2456" i="1"/>
  <c r="H2456" i="1"/>
  <c r="F2456" i="1"/>
  <c r="L2460" i="1"/>
  <c r="I2066" i="1"/>
  <c r="F2066" i="1"/>
  <c r="K2066" i="1"/>
  <c r="E2070" i="1"/>
  <c r="G2070" i="1"/>
  <c r="K2070" i="1"/>
  <c r="E2092" i="1"/>
  <c r="E2096" i="1"/>
  <c r="L2096" i="1" s="1"/>
  <c r="I2098" i="1"/>
  <c r="F2098" i="1"/>
  <c r="K2098" i="1"/>
  <c r="E2102" i="1"/>
  <c r="G2102" i="1"/>
  <c r="K2102" i="1"/>
  <c r="E2124" i="1"/>
  <c r="E2128" i="1"/>
  <c r="L2128" i="1" s="1"/>
  <c r="I2130" i="1"/>
  <c r="F2130" i="1"/>
  <c r="K2130" i="1"/>
  <c r="E2134" i="1"/>
  <c r="G2134" i="1"/>
  <c r="K2134" i="1"/>
  <c r="E2156" i="1"/>
  <c r="E2160" i="1"/>
  <c r="L2160" i="1" s="1"/>
  <c r="I2162" i="1"/>
  <c r="F2162" i="1"/>
  <c r="K2162" i="1"/>
  <c r="E2166" i="1"/>
  <c r="G2166" i="1"/>
  <c r="K2166" i="1"/>
  <c r="E2188" i="1"/>
  <c r="E2192" i="1"/>
  <c r="L2192" i="1" s="1"/>
  <c r="I2194" i="1"/>
  <c r="F2194" i="1"/>
  <c r="K2194" i="1"/>
  <c r="F2198" i="1"/>
  <c r="E2200" i="1"/>
  <c r="E2202" i="1"/>
  <c r="E2204" i="1"/>
  <c r="F2230" i="1"/>
  <c r="E2232" i="1"/>
  <c r="E2234" i="1"/>
  <c r="E2236" i="1"/>
  <c r="F2262" i="1"/>
  <c r="E2264" i="1"/>
  <c r="E2266" i="1"/>
  <c r="E2268" i="1"/>
  <c r="F2294" i="1"/>
  <c r="E2296" i="1"/>
  <c r="E2298" i="1"/>
  <c r="E2300" i="1"/>
  <c r="F2326" i="1"/>
  <c r="E2328" i="1"/>
  <c r="E2330" i="1"/>
  <c r="E2332" i="1"/>
  <c r="F2358" i="1"/>
  <c r="E2360" i="1"/>
  <c r="E2376" i="1"/>
  <c r="L2376" i="1" s="1"/>
  <c r="E2392" i="1"/>
  <c r="E2408" i="1"/>
  <c r="E2424" i="1"/>
  <c r="E2440" i="1"/>
  <c r="E2456" i="1"/>
  <c r="K1972" i="1"/>
  <c r="J1972" i="1"/>
  <c r="I1978" i="1"/>
  <c r="F1978" i="1"/>
  <c r="K1988" i="1"/>
  <c r="J1988" i="1"/>
  <c r="G1988" i="1"/>
  <c r="H1989" i="1"/>
  <c r="I1989" i="1"/>
  <c r="E1989" i="1"/>
  <c r="E1990" i="1"/>
  <c r="G1990" i="1"/>
  <c r="G2000" i="1"/>
  <c r="K2000" i="1"/>
  <c r="H2000" i="1"/>
  <c r="I2010" i="1"/>
  <c r="F2010" i="1"/>
  <c r="K2020" i="1"/>
  <c r="J2020" i="1"/>
  <c r="G2020" i="1"/>
  <c r="H2021" i="1"/>
  <c r="I2021" i="1"/>
  <c r="E2021" i="1"/>
  <c r="E2022" i="1"/>
  <c r="G2022" i="1"/>
  <c r="G2032" i="1"/>
  <c r="K2032" i="1"/>
  <c r="H2032" i="1"/>
  <c r="I2042" i="1"/>
  <c r="F2042" i="1"/>
  <c r="K2052" i="1"/>
  <c r="J2052" i="1"/>
  <c r="G2052" i="1"/>
  <c r="H2053" i="1"/>
  <c r="I2053" i="1"/>
  <c r="E2053" i="1"/>
  <c r="E2054" i="1"/>
  <c r="G2054" i="1"/>
  <c r="E2066" i="1"/>
  <c r="K2068" i="1"/>
  <c r="J2068" i="1"/>
  <c r="G2068" i="1"/>
  <c r="F2068" i="1"/>
  <c r="F2070" i="1"/>
  <c r="G2072" i="1"/>
  <c r="K2072" i="1"/>
  <c r="H2072" i="1"/>
  <c r="F2072" i="1"/>
  <c r="H2092" i="1"/>
  <c r="I2096" i="1"/>
  <c r="E2098" i="1"/>
  <c r="L2098" i="1" s="1"/>
  <c r="K2100" i="1"/>
  <c r="J2100" i="1"/>
  <c r="G2100" i="1"/>
  <c r="F2100" i="1"/>
  <c r="F2102" i="1"/>
  <c r="G2104" i="1"/>
  <c r="K2104" i="1"/>
  <c r="H2104" i="1"/>
  <c r="F2104" i="1"/>
  <c r="H2124" i="1"/>
  <c r="I2128" i="1"/>
  <c r="E2130" i="1"/>
  <c r="K2132" i="1"/>
  <c r="J2132" i="1"/>
  <c r="G2132" i="1"/>
  <c r="F2132" i="1"/>
  <c r="F2134" i="1"/>
  <c r="G2136" i="1"/>
  <c r="K2136" i="1"/>
  <c r="H2136" i="1"/>
  <c r="F2136" i="1"/>
  <c r="H2156" i="1"/>
  <c r="I2160" i="1"/>
  <c r="E2162" i="1"/>
  <c r="L2162" i="1" s="1"/>
  <c r="K2164" i="1"/>
  <c r="J2164" i="1"/>
  <c r="G2164" i="1"/>
  <c r="F2164" i="1"/>
  <c r="F2166" i="1"/>
  <c r="G2168" i="1"/>
  <c r="K2168" i="1"/>
  <c r="H2168" i="1"/>
  <c r="F2168" i="1"/>
  <c r="H2188" i="1"/>
  <c r="I2192" i="1"/>
  <c r="E2194" i="1"/>
  <c r="K2196" i="1"/>
  <c r="J2196" i="1"/>
  <c r="G2196" i="1"/>
  <c r="F2196" i="1"/>
  <c r="I2198" i="1"/>
  <c r="I2200" i="1"/>
  <c r="H2202" i="1"/>
  <c r="H2204" i="1"/>
  <c r="E2222" i="1"/>
  <c r="H2222" i="1"/>
  <c r="G2222" i="1"/>
  <c r="K2222" i="1"/>
  <c r="G2224" i="1"/>
  <c r="K2224" i="1"/>
  <c r="H2224" i="1"/>
  <c r="F2224" i="1"/>
  <c r="I2226" i="1"/>
  <c r="G2226" i="1"/>
  <c r="F2226" i="1"/>
  <c r="K2226" i="1"/>
  <c r="K2228" i="1"/>
  <c r="J2228" i="1"/>
  <c r="G2228" i="1"/>
  <c r="F2228" i="1"/>
  <c r="I2230" i="1"/>
  <c r="I2232" i="1"/>
  <c r="H2234" i="1"/>
  <c r="H2236" i="1"/>
  <c r="E2254" i="1"/>
  <c r="H2254" i="1"/>
  <c r="G2254" i="1"/>
  <c r="K2254" i="1"/>
  <c r="G2256" i="1"/>
  <c r="K2256" i="1"/>
  <c r="H2256" i="1"/>
  <c r="F2256" i="1"/>
  <c r="I2258" i="1"/>
  <c r="G2258" i="1"/>
  <c r="F2258" i="1"/>
  <c r="K2258" i="1"/>
  <c r="K2260" i="1"/>
  <c r="J2260" i="1"/>
  <c r="G2260" i="1"/>
  <c r="F2260" i="1"/>
  <c r="I2262" i="1"/>
  <c r="I2264" i="1"/>
  <c r="H2266" i="1"/>
  <c r="H2268" i="1"/>
  <c r="E2286" i="1"/>
  <c r="H2286" i="1"/>
  <c r="G2286" i="1"/>
  <c r="K2286" i="1"/>
  <c r="G2288" i="1"/>
  <c r="K2288" i="1"/>
  <c r="H2288" i="1"/>
  <c r="F2288" i="1"/>
  <c r="I2290" i="1"/>
  <c r="G2290" i="1"/>
  <c r="F2290" i="1"/>
  <c r="K2290" i="1"/>
  <c r="K2292" i="1"/>
  <c r="J2292" i="1"/>
  <c r="G2292" i="1"/>
  <c r="F2292" i="1"/>
  <c r="I2294" i="1"/>
  <c r="I2296" i="1"/>
  <c r="H2298" i="1"/>
  <c r="H2300" i="1"/>
  <c r="E2318" i="1"/>
  <c r="H2318" i="1"/>
  <c r="G2318" i="1"/>
  <c r="K2318" i="1"/>
  <c r="G2320" i="1"/>
  <c r="K2320" i="1"/>
  <c r="H2320" i="1"/>
  <c r="F2320" i="1"/>
  <c r="I2322" i="1"/>
  <c r="G2322" i="1"/>
  <c r="F2322" i="1"/>
  <c r="K2322" i="1"/>
  <c r="K2324" i="1"/>
  <c r="J2324" i="1"/>
  <c r="G2324" i="1"/>
  <c r="F2324" i="1"/>
  <c r="I2326" i="1"/>
  <c r="I2328" i="1"/>
  <c r="H2330" i="1"/>
  <c r="H2332" i="1"/>
  <c r="E2350" i="1"/>
  <c r="H2350" i="1"/>
  <c r="G2350" i="1"/>
  <c r="K2350" i="1"/>
  <c r="G2352" i="1"/>
  <c r="K2352" i="1"/>
  <c r="H2352" i="1"/>
  <c r="F2352" i="1"/>
  <c r="I2354" i="1"/>
  <c r="G2354" i="1"/>
  <c r="F2354" i="1"/>
  <c r="K2354" i="1"/>
  <c r="K2356" i="1"/>
  <c r="J2356" i="1"/>
  <c r="G2356" i="1"/>
  <c r="F2356" i="1"/>
  <c r="I2358" i="1"/>
  <c r="J2360" i="1"/>
  <c r="J2376" i="1"/>
  <c r="J2392" i="1"/>
  <c r="J2408" i="1"/>
  <c r="J2424" i="1"/>
  <c r="J2440" i="1"/>
  <c r="J2456" i="1"/>
  <c r="L1817" i="1"/>
  <c r="L1825" i="1"/>
  <c r="L1833" i="1"/>
  <c r="L1841" i="1"/>
  <c r="L1849" i="1"/>
  <c r="L1857" i="1"/>
  <c r="L1865" i="1"/>
  <c r="L1873" i="1"/>
  <c r="L1881" i="1"/>
  <c r="L1889" i="1"/>
  <c r="L1897" i="1"/>
  <c r="L1905" i="1"/>
  <c r="L1913" i="1"/>
  <c r="L1921" i="1"/>
  <c r="I1927" i="1"/>
  <c r="L1929" i="1"/>
  <c r="J1931" i="1"/>
  <c r="I1938" i="1"/>
  <c r="F1938" i="1"/>
  <c r="L1938" i="1" s="1"/>
  <c r="I1940" i="1"/>
  <c r="G1944" i="1"/>
  <c r="L1944" i="1" s="1"/>
  <c r="K1944" i="1"/>
  <c r="K1946" i="1"/>
  <c r="E1950" i="1"/>
  <c r="G1950" i="1"/>
  <c r="J1952" i="1"/>
  <c r="K1958" i="1"/>
  <c r="L1961" i="1"/>
  <c r="E1972" i="1"/>
  <c r="H1973" i="1"/>
  <c r="I1973" i="1"/>
  <c r="E1978" i="1"/>
  <c r="E1988" i="1"/>
  <c r="L1988" i="1" s="1"/>
  <c r="F1989" i="1"/>
  <c r="F1990" i="1"/>
  <c r="K1994" i="1"/>
  <c r="E2000" i="1"/>
  <c r="K2006" i="1"/>
  <c r="E2010" i="1"/>
  <c r="L2010" i="1" s="1"/>
  <c r="E2020" i="1"/>
  <c r="F2021" i="1"/>
  <c r="F2022" i="1"/>
  <c r="K2026" i="1"/>
  <c r="E2032" i="1"/>
  <c r="K2038" i="1"/>
  <c r="E2042" i="1"/>
  <c r="E2052" i="1"/>
  <c r="L2052" i="1" s="1"/>
  <c r="F2053" i="1"/>
  <c r="F2054" i="1"/>
  <c r="K2058" i="1"/>
  <c r="G2066" i="1"/>
  <c r="E2068" i="1"/>
  <c r="H2070" i="1"/>
  <c r="E2072" i="1"/>
  <c r="I2074" i="1"/>
  <c r="F2074" i="1"/>
  <c r="L2074" i="1" s="1"/>
  <c r="K2074" i="1"/>
  <c r="E2078" i="1"/>
  <c r="G2078" i="1"/>
  <c r="K2078" i="1"/>
  <c r="I2092" i="1"/>
  <c r="J2096" i="1"/>
  <c r="G2098" i="1"/>
  <c r="E2100" i="1"/>
  <c r="H2102" i="1"/>
  <c r="E2104" i="1"/>
  <c r="I2106" i="1"/>
  <c r="F2106" i="1"/>
  <c r="L2106" i="1" s="1"/>
  <c r="K2106" i="1"/>
  <c r="E2110" i="1"/>
  <c r="G2110" i="1"/>
  <c r="K2110" i="1"/>
  <c r="I2124" i="1"/>
  <c r="J2128" i="1"/>
  <c r="G2130" i="1"/>
  <c r="E2132" i="1"/>
  <c r="H2134" i="1"/>
  <c r="E2136" i="1"/>
  <c r="I2138" i="1"/>
  <c r="F2138" i="1"/>
  <c r="L2138" i="1" s="1"/>
  <c r="K2138" i="1"/>
  <c r="E2142" i="1"/>
  <c r="G2142" i="1"/>
  <c r="K2142" i="1"/>
  <c r="I2156" i="1"/>
  <c r="J2160" i="1"/>
  <c r="G2162" i="1"/>
  <c r="E2164" i="1"/>
  <c r="H2166" i="1"/>
  <c r="E2168" i="1"/>
  <c r="I2170" i="1"/>
  <c r="F2170" i="1"/>
  <c r="L2170" i="1" s="1"/>
  <c r="K2170" i="1"/>
  <c r="E2174" i="1"/>
  <c r="G2174" i="1"/>
  <c r="K2174" i="1"/>
  <c r="I2188" i="1"/>
  <c r="J2192" i="1"/>
  <c r="G2194" i="1"/>
  <c r="E2196" i="1"/>
  <c r="J2198" i="1"/>
  <c r="J2200" i="1"/>
  <c r="J2202" i="1"/>
  <c r="I2204" i="1"/>
  <c r="F2222" i="1"/>
  <c r="E2224" i="1"/>
  <c r="E2226" i="1"/>
  <c r="L2226" i="1" s="1"/>
  <c r="E2228" i="1"/>
  <c r="J2230" i="1"/>
  <c r="J2232" i="1"/>
  <c r="J2234" i="1"/>
  <c r="I2236" i="1"/>
  <c r="F2254" i="1"/>
  <c r="E2256" i="1"/>
  <c r="E2258" i="1"/>
  <c r="L2258" i="1" s="1"/>
  <c r="E2260" i="1"/>
  <c r="J2262" i="1"/>
  <c r="J2264" i="1"/>
  <c r="J2266" i="1"/>
  <c r="I2268" i="1"/>
  <c r="F2286" i="1"/>
  <c r="E2288" i="1"/>
  <c r="E2290" i="1"/>
  <c r="L2290" i="1" s="1"/>
  <c r="E2292" i="1"/>
  <c r="J2294" i="1"/>
  <c r="J2296" i="1"/>
  <c r="J2298" i="1"/>
  <c r="I2300" i="1"/>
  <c r="F2318" i="1"/>
  <c r="E2320" i="1"/>
  <c r="E2322" i="1"/>
  <c r="L2322" i="1" s="1"/>
  <c r="E2324" i="1"/>
  <c r="J2326" i="1"/>
  <c r="J2328" i="1"/>
  <c r="J2330" i="1"/>
  <c r="I2332" i="1"/>
  <c r="F2350" i="1"/>
  <c r="E2352" i="1"/>
  <c r="E2354" i="1"/>
  <c r="L2354" i="1" s="1"/>
  <c r="E2356" i="1"/>
  <c r="J2358" i="1"/>
  <c r="K2372" i="1"/>
  <c r="J2372" i="1"/>
  <c r="H2372" i="1"/>
  <c r="G2372" i="1"/>
  <c r="F2372" i="1"/>
  <c r="L2372" i="1" s="1"/>
  <c r="K2388" i="1"/>
  <c r="J2388" i="1"/>
  <c r="H2388" i="1"/>
  <c r="G2388" i="1"/>
  <c r="F2388" i="1"/>
  <c r="L2388" i="1" s="1"/>
  <c r="K2404" i="1"/>
  <c r="J2404" i="1"/>
  <c r="H2404" i="1"/>
  <c r="G2404" i="1"/>
  <c r="F2404" i="1"/>
  <c r="L2404" i="1" s="1"/>
  <c r="K2420" i="1"/>
  <c r="J2420" i="1"/>
  <c r="H2420" i="1"/>
  <c r="G2420" i="1"/>
  <c r="F2420" i="1"/>
  <c r="L2420" i="1" s="1"/>
  <c r="K2436" i="1"/>
  <c r="J2436" i="1"/>
  <c r="H2436" i="1"/>
  <c r="G2436" i="1"/>
  <c r="F2436" i="1"/>
  <c r="L2436" i="1" s="1"/>
  <c r="K2452" i="1"/>
  <c r="J2452" i="1"/>
  <c r="H2452" i="1"/>
  <c r="G2452" i="1"/>
  <c r="F2452" i="1"/>
  <c r="L2452" i="1" s="1"/>
  <c r="K2362" i="1"/>
  <c r="K2366" i="1"/>
  <c r="K2370" i="1"/>
  <c r="K2374" i="1"/>
  <c r="K2378" i="1"/>
  <c r="K2382" i="1"/>
  <c r="K2386" i="1"/>
  <c r="K2390" i="1"/>
  <c r="K2394" i="1"/>
  <c r="K2398" i="1"/>
  <c r="K2402" i="1"/>
  <c r="K2406" i="1"/>
  <c r="K2410" i="1"/>
  <c r="K2414" i="1"/>
  <c r="K2418" i="1"/>
  <c r="K2422" i="1"/>
  <c r="K2426" i="1"/>
  <c r="K2430" i="1"/>
  <c r="K2434" i="1"/>
  <c r="K2438" i="1"/>
  <c r="K2442" i="1"/>
  <c r="K2446" i="1"/>
  <c r="K2450" i="1"/>
  <c r="K2454" i="1"/>
  <c r="K2458" i="1"/>
  <c r="K2462" i="1"/>
  <c r="K2466" i="1"/>
  <c r="F2468" i="1"/>
  <c r="L2468" i="1" s="1"/>
  <c r="K2470" i="1"/>
  <c r="F2472" i="1"/>
  <c r="K2474" i="1"/>
  <c r="F2476" i="1"/>
  <c r="L2476" i="1" s="1"/>
  <c r="K2478" i="1"/>
  <c r="F2480" i="1"/>
  <c r="L2480" i="1" s="1"/>
  <c r="K2482" i="1"/>
  <c r="F2484" i="1"/>
  <c r="L2484" i="1" s="1"/>
  <c r="K2486" i="1"/>
  <c r="F2488" i="1"/>
  <c r="L2488" i="1" s="1"/>
  <c r="K2490" i="1"/>
  <c r="F2492" i="1"/>
  <c r="L2492" i="1" s="1"/>
  <c r="K2494" i="1"/>
  <c r="F2496" i="1"/>
  <c r="L2496" i="1" s="1"/>
  <c r="K2498" i="1"/>
  <c r="F2500" i="1"/>
  <c r="L2500" i="1" s="1"/>
  <c r="K2502" i="1"/>
  <c r="F2504" i="1"/>
  <c r="L2504" i="1" s="1"/>
  <c r="K2506" i="1"/>
  <c r="F2508" i="1"/>
  <c r="L2508" i="1" s="1"/>
  <c r="K2510" i="1"/>
  <c r="F2512" i="1"/>
  <c r="L2512" i="1" s="1"/>
  <c r="K2514" i="1"/>
  <c r="F2516" i="1"/>
  <c r="L2516" i="1" s="1"/>
  <c r="K2518" i="1"/>
  <c r="F2520" i="1"/>
  <c r="K2522" i="1"/>
  <c r="F2524" i="1"/>
  <c r="K2526" i="1"/>
  <c r="F2528" i="1"/>
  <c r="L2528" i="1" s="1"/>
  <c r="K2530" i="1"/>
  <c r="F2532" i="1"/>
  <c r="L2532" i="1" s="1"/>
  <c r="K2534" i="1"/>
  <c r="F2536" i="1"/>
  <c r="L2536" i="1" s="1"/>
  <c r="K2538" i="1"/>
  <c r="F2540" i="1"/>
  <c r="L2540" i="1" s="1"/>
  <c r="K2542" i="1"/>
  <c r="F2544" i="1"/>
  <c r="L2544" i="1" s="1"/>
  <c r="K2546" i="1"/>
  <c r="F2548" i="1"/>
  <c r="L2548" i="1" s="1"/>
  <c r="K2550" i="1"/>
  <c r="F2552" i="1"/>
  <c r="L2552" i="1" s="1"/>
  <c r="K2554" i="1"/>
  <c r="F2556" i="1"/>
  <c r="L2556" i="1" s="1"/>
  <c r="K2558" i="1"/>
  <c r="F2560" i="1"/>
  <c r="L2560" i="1" s="1"/>
  <c r="K2562" i="1"/>
  <c r="F2564" i="1"/>
  <c r="L2564" i="1" s="1"/>
  <c r="K2566" i="1"/>
  <c r="F2568" i="1"/>
  <c r="L2568" i="1" s="1"/>
  <c r="K2570" i="1"/>
  <c r="F2572" i="1"/>
  <c r="K2574" i="1"/>
  <c r="F2576" i="1"/>
  <c r="L2576" i="1" s="1"/>
  <c r="K2578" i="1"/>
  <c r="F2580" i="1"/>
  <c r="L2580" i="1" s="1"/>
  <c r="K2582" i="1"/>
  <c r="F2584" i="1"/>
  <c r="L2584" i="1" s="1"/>
  <c r="K2586" i="1"/>
  <c r="F2588" i="1"/>
  <c r="L2588" i="1" s="1"/>
  <c r="K2590" i="1"/>
  <c r="F2592" i="1"/>
  <c r="L2592" i="1" s="1"/>
  <c r="K2594" i="1"/>
  <c r="F2596" i="1"/>
  <c r="L2596" i="1" s="1"/>
  <c r="K2598" i="1"/>
  <c r="F2600" i="1"/>
  <c r="L2600" i="1" s="1"/>
  <c r="K2602" i="1"/>
  <c r="F2604" i="1"/>
  <c r="L2604" i="1" s="1"/>
  <c r="K2606" i="1"/>
  <c r="F2608" i="1"/>
  <c r="L2608" i="1" s="1"/>
  <c r="K2610" i="1"/>
  <c r="F2612" i="1"/>
  <c r="L2612" i="1" s="1"/>
  <c r="K2614" i="1"/>
  <c r="F2616" i="1"/>
  <c r="L2616" i="1" s="1"/>
  <c r="F2620" i="1"/>
  <c r="L2620" i="1" s="1"/>
  <c r="F2624" i="1"/>
  <c r="L2624" i="1" s="1"/>
  <c r="F2628" i="1"/>
  <c r="L2628" i="1" s="1"/>
  <c r="F2632" i="1"/>
  <c r="L2632" i="1" s="1"/>
  <c r="F2636" i="1"/>
  <c r="L2636" i="1" s="1"/>
  <c r="F2640" i="1"/>
  <c r="L2640" i="1" s="1"/>
  <c r="F2644" i="1"/>
  <c r="L2644" i="1" s="1"/>
  <c r="F2648" i="1"/>
  <c r="L2648" i="1" s="1"/>
  <c r="F2652" i="1"/>
  <c r="F2656" i="1"/>
  <c r="L2656" i="1" s="1"/>
  <c r="F2660" i="1"/>
  <c r="L2660" i="1" s="1"/>
  <c r="F2664" i="1"/>
  <c r="L2664" i="1" s="1"/>
  <c r="F2668" i="1"/>
  <c r="L2668" i="1" s="1"/>
  <c r="F2672" i="1"/>
  <c r="L2672" i="1" s="1"/>
  <c r="F2676" i="1"/>
  <c r="L2676" i="1" s="1"/>
  <c r="F2680" i="1"/>
  <c r="F2684" i="1"/>
  <c r="F2688" i="1"/>
  <c r="L2688" i="1" s="1"/>
  <c r="F2692" i="1"/>
  <c r="L2692" i="1" s="1"/>
  <c r="F2696" i="1"/>
  <c r="L2696" i="1" s="1"/>
  <c r="F2700" i="1"/>
  <c r="L2700" i="1" s="1"/>
  <c r="F2704" i="1"/>
  <c r="L2704" i="1" s="1"/>
  <c r="F2708" i="1"/>
  <c r="G2709" i="1"/>
  <c r="I2709" i="1"/>
  <c r="H2712" i="1"/>
  <c r="F2713" i="1"/>
  <c r="L2713" i="1" s="1"/>
  <c r="E2714" i="1"/>
  <c r="E2720" i="1"/>
  <c r="K2721" i="1"/>
  <c r="F2721" i="1"/>
  <c r="H2731" i="1"/>
  <c r="E2733" i="1"/>
  <c r="G2740" i="1"/>
  <c r="I2741" i="1"/>
  <c r="E2743" i="1"/>
  <c r="G2744" i="1"/>
  <c r="H2753" i="1"/>
  <c r="F2755" i="1"/>
  <c r="E2756" i="1"/>
  <c r="H2757" i="1"/>
  <c r="L2758" i="1"/>
  <c r="E2767" i="1"/>
  <c r="E2768" i="1"/>
  <c r="E2769" i="1"/>
  <c r="G2779" i="1"/>
  <c r="F2780" i="1"/>
  <c r="L2780" i="1" s="1"/>
  <c r="H2781" i="1"/>
  <c r="F2791" i="1"/>
  <c r="E2799" i="1"/>
  <c r="J2800" i="1"/>
  <c r="G2803" i="1"/>
  <c r="F2804" i="1"/>
  <c r="H2808" i="1"/>
  <c r="F2811" i="1"/>
  <c r="G2812" i="1"/>
  <c r="G2816" i="1"/>
  <c r="G2817" i="1"/>
  <c r="G2819" i="1"/>
  <c r="I2821" i="1"/>
  <c r="I2823" i="1"/>
  <c r="K2823" i="1"/>
  <c r="J2823" i="1"/>
  <c r="H2823" i="1"/>
  <c r="E2824" i="1"/>
  <c r="H2825" i="1"/>
  <c r="G2827" i="1"/>
  <c r="F2832" i="1"/>
  <c r="I2832" i="1"/>
  <c r="H2832" i="1"/>
  <c r="E2832" i="1"/>
  <c r="J2832" i="1"/>
  <c r="H2843" i="1"/>
  <c r="K2849" i="1"/>
  <c r="F2849" i="1"/>
  <c r="E2849" i="1"/>
  <c r="I2849" i="1"/>
  <c r="F2851" i="1"/>
  <c r="J2860" i="1"/>
  <c r="H2860" i="1"/>
  <c r="G2860" i="1"/>
  <c r="E2860" i="1"/>
  <c r="I2861" i="1"/>
  <c r="I2863" i="1"/>
  <c r="K2863" i="1"/>
  <c r="J2863" i="1"/>
  <c r="E2864" i="1"/>
  <c r="H2865" i="1"/>
  <c r="G2867" i="1"/>
  <c r="E2875" i="1"/>
  <c r="K2875" i="1"/>
  <c r="J2875" i="1"/>
  <c r="F2875" i="1"/>
  <c r="H2875" i="1"/>
  <c r="J2892" i="1"/>
  <c r="H2892" i="1"/>
  <c r="G2892" i="1"/>
  <c r="I2892" i="1"/>
  <c r="I2893" i="1"/>
  <c r="J2908" i="1"/>
  <c r="H2908" i="1"/>
  <c r="G2908" i="1"/>
  <c r="H2909" i="1"/>
  <c r="I2911" i="1"/>
  <c r="K2911" i="1"/>
  <c r="J2911" i="1"/>
  <c r="G2911" i="1"/>
  <c r="G2912" i="1"/>
  <c r="H2917" i="1"/>
  <c r="G2933" i="1"/>
  <c r="F2933" i="1"/>
  <c r="E2933" i="1"/>
  <c r="K2933" i="1"/>
  <c r="E2936" i="1"/>
  <c r="G2941" i="1"/>
  <c r="F2941" i="1"/>
  <c r="E2941" i="1"/>
  <c r="H2941" i="1"/>
  <c r="J2941" i="1"/>
  <c r="I2943" i="1"/>
  <c r="K2943" i="1"/>
  <c r="J2943" i="1"/>
  <c r="E2943" i="1"/>
  <c r="G2944" i="1"/>
  <c r="I2945" i="1"/>
  <c r="I2951" i="1"/>
  <c r="K2951" i="1"/>
  <c r="J2951" i="1"/>
  <c r="H2951" i="1"/>
  <c r="F2951" i="1"/>
  <c r="J2956" i="1"/>
  <c r="H2956" i="1"/>
  <c r="G2956" i="1"/>
  <c r="I2956" i="1"/>
  <c r="E2956" i="1"/>
  <c r="K2961" i="1"/>
  <c r="F2961" i="1"/>
  <c r="E2961" i="1"/>
  <c r="G2961" i="1"/>
  <c r="I2961" i="1"/>
  <c r="F2971" i="1"/>
  <c r="F2976" i="1"/>
  <c r="I2976" i="1"/>
  <c r="H2976" i="1"/>
  <c r="J2976" i="1"/>
  <c r="E2976" i="1"/>
  <c r="E2992" i="1"/>
  <c r="G2997" i="1"/>
  <c r="F2997" i="1"/>
  <c r="E2997" i="1"/>
  <c r="K2997" i="1"/>
  <c r="I2997" i="1"/>
  <c r="I3005" i="1"/>
  <c r="F3007" i="1"/>
  <c r="H3037" i="1"/>
  <c r="I3053" i="1"/>
  <c r="K3057" i="1"/>
  <c r="F3057" i="1"/>
  <c r="E3057" i="1"/>
  <c r="I3057" i="1"/>
  <c r="H3057" i="1"/>
  <c r="G3061" i="1"/>
  <c r="F3061" i="1"/>
  <c r="E3061" i="1"/>
  <c r="L3061" i="1" s="1"/>
  <c r="K3061" i="1"/>
  <c r="I3061" i="1"/>
  <c r="H3061" i="1"/>
  <c r="J3068" i="1"/>
  <c r="H3068" i="1"/>
  <c r="G3068" i="1"/>
  <c r="E3068" i="1"/>
  <c r="I3068" i="1"/>
  <c r="K3073" i="1"/>
  <c r="F3073" i="1"/>
  <c r="E3073" i="1"/>
  <c r="J3073" i="1"/>
  <c r="G3073" i="1"/>
  <c r="I3079" i="1"/>
  <c r="K3079" i="1"/>
  <c r="J3079" i="1"/>
  <c r="H3079" i="1"/>
  <c r="F3079" i="1"/>
  <c r="E3079" i="1"/>
  <c r="G3101" i="1"/>
  <c r="F3101" i="1"/>
  <c r="E3101" i="1"/>
  <c r="J3101" i="1"/>
  <c r="I3101" i="1"/>
  <c r="I3135" i="1"/>
  <c r="K3135" i="1"/>
  <c r="J3135" i="1"/>
  <c r="G3135" i="1"/>
  <c r="F3135" i="1"/>
  <c r="E3135" i="1"/>
  <c r="K3153" i="1"/>
  <c r="G3153" i="1"/>
  <c r="F3153" i="1"/>
  <c r="E3153" i="1"/>
  <c r="J3153" i="1"/>
  <c r="I3153" i="1"/>
  <c r="H3153" i="1"/>
  <c r="G3173" i="1"/>
  <c r="H3173" i="1"/>
  <c r="F3173" i="1"/>
  <c r="E3173" i="1"/>
  <c r="K3173" i="1"/>
  <c r="J3173" i="1"/>
  <c r="I3173" i="1"/>
  <c r="J3196" i="1"/>
  <c r="I3196" i="1"/>
  <c r="H3196" i="1"/>
  <c r="G3196" i="1"/>
  <c r="K3196" i="1"/>
  <c r="F3196" i="1"/>
  <c r="E3196" i="1"/>
  <c r="J3228" i="1"/>
  <c r="I3228" i="1"/>
  <c r="H3228" i="1"/>
  <c r="G3228" i="1"/>
  <c r="F3228" i="1"/>
  <c r="E3228" i="1"/>
  <c r="K3228" i="1"/>
  <c r="E3251" i="1"/>
  <c r="K3251" i="1"/>
  <c r="J3251" i="1"/>
  <c r="G3251" i="1"/>
  <c r="F3251" i="1"/>
  <c r="I3251" i="1"/>
  <c r="H3251" i="1"/>
  <c r="G3269" i="1"/>
  <c r="H3269" i="1"/>
  <c r="F3269" i="1"/>
  <c r="E3269" i="1"/>
  <c r="J3269" i="1"/>
  <c r="I3269" i="1"/>
  <c r="K3269" i="1"/>
  <c r="L1985" i="1"/>
  <c r="L1993" i="1"/>
  <c r="L2001" i="1"/>
  <c r="L2009" i="1"/>
  <c r="L2017" i="1"/>
  <c r="L2025" i="1"/>
  <c r="L2033" i="1"/>
  <c r="L2041" i="1"/>
  <c r="L2049" i="1"/>
  <c r="L2057" i="1"/>
  <c r="E2061" i="1"/>
  <c r="L2065" i="1"/>
  <c r="E2069" i="1"/>
  <c r="L2073" i="1"/>
  <c r="E2077" i="1"/>
  <c r="L2081" i="1"/>
  <c r="E2085" i="1"/>
  <c r="L2089" i="1"/>
  <c r="E2093" i="1"/>
  <c r="L2097" i="1"/>
  <c r="E2101" i="1"/>
  <c r="L2105" i="1"/>
  <c r="E2109" i="1"/>
  <c r="L2113" i="1"/>
  <c r="E2117" i="1"/>
  <c r="L2121" i="1"/>
  <c r="E2125" i="1"/>
  <c r="L2129" i="1"/>
  <c r="E2133" i="1"/>
  <c r="L2137" i="1"/>
  <c r="E2141" i="1"/>
  <c r="L2145" i="1"/>
  <c r="E2149" i="1"/>
  <c r="L2153" i="1"/>
  <c r="E2157" i="1"/>
  <c r="L2161" i="1"/>
  <c r="E2165" i="1"/>
  <c r="L2169" i="1"/>
  <c r="E2173" i="1"/>
  <c r="L2177" i="1"/>
  <c r="E2181" i="1"/>
  <c r="L2185" i="1"/>
  <c r="E2189" i="1"/>
  <c r="L2193" i="1"/>
  <c r="E2197" i="1"/>
  <c r="L2201" i="1"/>
  <c r="E2205" i="1"/>
  <c r="L2209" i="1"/>
  <c r="E2213" i="1"/>
  <c r="L2217" i="1"/>
  <c r="E2221" i="1"/>
  <c r="L2225" i="1"/>
  <c r="E2229" i="1"/>
  <c r="L2233" i="1"/>
  <c r="E2237" i="1"/>
  <c r="L2241" i="1"/>
  <c r="E2245" i="1"/>
  <c r="L2249" i="1"/>
  <c r="E2253" i="1"/>
  <c r="L2257" i="1"/>
  <c r="E2261" i="1"/>
  <c r="L2265" i="1"/>
  <c r="E2269" i="1"/>
  <c r="L2273" i="1"/>
  <c r="E2277" i="1"/>
  <c r="L2281" i="1"/>
  <c r="E2285" i="1"/>
  <c r="L2289" i="1"/>
  <c r="E2293" i="1"/>
  <c r="L2297" i="1"/>
  <c r="E2301" i="1"/>
  <c r="L2305" i="1"/>
  <c r="E2309" i="1"/>
  <c r="L2313" i="1"/>
  <c r="E2317" i="1"/>
  <c r="L2321" i="1"/>
  <c r="E2325" i="1"/>
  <c r="L2329" i="1"/>
  <c r="E2333" i="1"/>
  <c r="L2337" i="1"/>
  <c r="E2341" i="1"/>
  <c r="L2345" i="1"/>
  <c r="E2349" i="1"/>
  <c r="L2353" i="1"/>
  <c r="E2357" i="1"/>
  <c r="L2361" i="1"/>
  <c r="E2365" i="1"/>
  <c r="L2369" i="1"/>
  <c r="E2373" i="1"/>
  <c r="L2377" i="1"/>
  <c r="E2381" i="1"/>
  <c r="L2385" i="1"/>
  <c r="E2389" i="1"/>
  <c r="L2393" i="1"/>
  <c r="E2397" i="1"/>
  <c r="L2401" i="1"/>
  <c r="E2405" i="1"/>
  <c r="L2409" i="1"/>
  <c r="E2413" i="1"/>
  <c r="L2417" i="1"/>
  <c r="E2421" i="1"/>
  <c r="L2425" i="1"/>
  <c r="E2429" i="1"/>
  <c r="L2433" i="1"/>
  <c r="E2437" i="1"/>
  <c r="L2441" i="1"/>
  <c r="E2445" i="1"/>
  <c r="L2449" i="1"/>
  <c r="E2453" i="1"/>
  <c r="L2457" i="1"/>
  <c r="E2461" i="1"/>
  <c r="L2465" i="1"/>
  <c r="G2468" i="1"/>
  <c r="E2469" i="1"/>
  <c r="H2472" i="1"/>
  <c r="L2472" i="1" s="1"/>
  <c r="L2473" i="1"/>
  <c r="G2476" i="1"/>
  <c r="E2477" i="1"/>
  <c r="H2480" i="1"/>
  <c r="L2481" i="1"/>
  <c r="G2484" i="1"/>
  <c r="E2485" i="1"/>
  <c r="H2488" i="1"/>
  <c r="L2489" i="1"/>
  <c r="G2492" i="1"/>
  <c r="E2493" i="1"/>
  <c r="H2496" i="1"/>
  <c r="L2497" i="1"/>
  <c r="G2500" i="1"/>
  <c r="E2501" i="1"/>
  <c r="H2504" i="1"/>
  <c r="L2505" i="1"/>
  <c r="G2508" i="1"/>
  <c r="E2509" i="1"/>
  <c r="H2512" i="1"/>
  <c r="L2513" i="1"/>
  <c r="G2516" i="1"/>
  <c r="E2517" i="1"/>
  <c r="H2520" i="1"/>
  <c r="L2520" i="1" s="1"/>
  <c r="L2521" i="1"/>
  <c r="G2524" i="1"/>
  <c r="L2524" i="1" s="1"/>
  <c r="E2525" i="1"/>
  <c r="H2528" i="1"/>
  <c r="L2529" i="1"/>
  <c r="G2532" i="1"/>
  <c r="E2533" i="1"/>
  <c r="H2536" i="1"/>
  <c r="L2537" i="1"/>
  <c r="G2540" i="1"/>
  <c r="E2541" i="1"/>
  <c r="H2544" i="1"/>
  <c r="L2545" i="1"/>
  <c r="G2548" i="1"/>
  <c r="E2549" i="1"/>
  <c r="H2552" i="1"/>
  <c r="L2553" i="1"/>
  <c r="G2556" i="1"/>
  <c r="E2557" i="1"/>
  <c r="H2560" i="1"/>
  <c r="L2561" i="1"/>
  <c r="G2564" i="1"/>
  <c r="E2565" i="1"/>
  <c r="H2568" i="1"/>
  <c r="L2569" i="1"/>
  <c r="G2572" i="1"/>
  <c r="L2572" i="1" s="1"/>
  <c r="E2573" i="1"/>
  <c r="H2576" i="1"/>
  <c r="L2577" i="1"/>
  <c r="G2580" i="1"/>
  <c r="E2581" i="1"/>
  <c r="H2584" i="1"/>
  <c r="L2585" i="1"/>
  <c r="G2588" i="1"/>
  <c r="E2589" i="1"/>
  <c r="H2592" i="1"/>
  <c r="L2593" i="1"/>
  <c r="G2596" i="1"/>
  <c r="E2597" i="1"/>
  <c r="H2600" i="1"/>
  <c r="L2601" i="1"/>
  <c r="G2604" i="1"/>
  <c r="E2605" i="1"/>
  <c r="H2608" i="1"/>
  <c r="L2609" i="1"/>
  <c r="G2612" i="1"/>
  <c r="E2613" i="1"/>
  <c r="H2616" i="1"/>
  <c r="L2617" i="1"/>
  <c r="G2620" i="1"/>
  <c r="E2621" i="1"/>
  <c r="H2624" i="1"/>
  <c r="L2625" i="1"/>
  <c r="G2628" i="1"/>
  <c r="E2629" i="1"/>
  <c r="H2632" i="1"/>
  <c r="L2633" i="1"/>
  <c r="G2636" i="1"/>
  <c r="E2637" i="1"/>
  <c r="H2640" i="1"/>
  <c r="L2641" i="1"/>
  <c r="G2644" i="1"/>
  <c r="E2645" i="1"/>
  <c r="H2648" i="1"/>
  <c r="L2649" i="1"/>
  <c r="G2652" i="1"/>
  <c r="L2652" i="1" s="1"/>
  <c r="E2653" i="1"/>
  <c r="H2656" i="1"/>
  <c r="L2657" i="1"/>
  <c r="G2660" i="1"/>
  <c r="E2661" i="1"/>
  <c r="H2664" i="1"/>
  <c r="L2665" i="1"/>
  <c r="G2668" i="1"/>
  <c r="E2669" i="1"/>
  <c r="H2672" i="1"/>
  <c r="L2673" i="1"/>
  <c r="G2676" i="1"/>
  <c r="E2677" i="1"/>
  <c r="H2680" i="1"/>
  <c r="L2680" i="1" s="1"/>
  <c r="L2681" i="1"/>
  <c r="G2684" i="1"/>
  <c r="L2684" i="1" s="1"/>
  <c r="E2685" i="1"/>
  <c r="H2688" i="1"/>
  <c r="L2689" i="1"/>
  <c r="G2692" i="1"/>
  <c r="E2693" i="1"/>
  <c r="H2696" i="1"/>
  <c r="L2697" i="1"/>
  <c r="G2700" i="1"/>
  <c r="E2701" i="1"/>
  <c r="H2704" i="1"/>
  <c r="L2705" i="1"/>
  <c r="G2708" i="1"/>
  <c r="L2708" i="1" s="1"/>
  <c r="E2709" i="1"/>
  <c r="I2712" i="1"/>
  <c r="G2713" i="1"/>
  <c r="G2714" i="1"/>
  <c r="G2720" i="1"/>
  <c r="E2721" i="1"/>
  <c r="I2731" i="1"/>
  <c r="H2733" i="1"/>
  <c r="L2734" i="1"/>
  <c r="I2740" i="1"/>
  <c r="G2743" i="1"/>
  <c r="H2744" i="1"/>
  <c r="L2746" i="1"/>
  <c r="E2747" i="1"/>
  <c r="K2747" i="1"/>
  <c r="J2747" i="1"/>
  <c r="J2748" i="1"/>
  <c r="H2748" i="1"/>
  <c r="I2748" i="1"/>
  <c r="G2749" i="1"/>
  <c r="F2749" i="1"/>
  <c r="I2749" i="1"/>
  <c r="I2753" i="1"/>
  <c r="G2755" i="1"/>
  <c r="G2756" i="1"/>
  <c r="I2757" i="1"/>
  <c r="I2759" i="1"/>
  <c r="K2759" i="1"/>
  <c r="F2760" i="1"/>
  <c r="I2760" i="1"/>
  <c r="K2760" i="1"/>
  <c r="K2761" i="1"/>
  <c r="F2761" i="1"/>
  <c r="I2761" i="1"/>
  <c r="F2767" i="1"/>
  <c r="G2768" i="1"/>
  <c r="H2769" i="1"/>
  <c r="E2771" i="1"/>
  <c r="K2771" i="1"/>
  <c r="H2779" i="1"/>
  <c r="G2780" i="1"/>
  <c r="J2781" i="1"/>
  <c r="F2784" i="1"/>
  <c r="I2784" i="1"/>
  <c r="G2791" i="1"/>
  <c r="G2799" i="1"/>
  <c r="H2803" i="1"/>
  <c r="G2804" i="1"/>
  <c r="J2808" i="1"/>
  <c r="G2811" i="1"/>
  <c r="H2816" i="1"/>
  <c r="H2817" i="1"/>
  <c r="I2819" i="1"/>
  <c r="J2821" i="1"/>
  <c r="E2823" i="1"/>
  <c r="G2824" i="1"/>
  <c r="L2830" i="1"/>
  <c r="G2832" i="1"/>
  <c r="G2849" i="1"/>
  <c r="L2858" i="1"/>
  <c r="E2859" i="1"/>
  <c r="K2859" i="1"/>
  <c r="J2859" i="1"/>
  <c r="F2859" i="1"/>
  <c r="F2860" i="1"/>
  <c r="J2861" i="1"/>
  <c r="E2863" i="1"/>
  <c r="G2864" i="1"/>
  <c r="I2865" i="1"/>
  <c r="K2873" i="1"/>
  <c r="F2873" i="1"/>
  <c r="E2873" i="1"/>
  <c r="H2873" i="1"/>
  <c r="J2873" i="1"/>
  <c r="G2875" i="1"/>
  <c r="E2892" i="1"/>
  <c r="L2906" i="1"/>
  <c r="E2907" i="1"/>
  <c r="K2907" i="1"/>
  <c r="J2907" i="1"/>
  <c r="E2908" i="1"/>
  <c r="I2909" i="1"/>
  <c r="E2911" i="1"/>
  <c r="J2916" i="1"/>
  <c r="H2916" i="1"/>
  <c r="G2916" i="1"/>
  <c r="F2916" i="1"/>
  <c r="K2916" i="1"/>
  <c r="J2932" i="1"/>
  <c r="H2932" i="1"/>
  <c r="G2932" i="1"/>
  <c r="K2932" i="1"/>
  <c r="H2933" i="1"/>
  <c r="I2935" i="1"/>
  <c r="K2935" i="1"/>
  <c r="J2935" i="1"/>
  <c r="F2935" i="1"/>
  <c r="H2935" i="1"/>
  <c r="I2941" i="1"/>
  <c r="F2943" i="1"/>
  <c r="J2944" i="1"/>
  <c r="E2951" i="1"/>
  <c r="F2956" i="1"/>
  <c r="H2961" i="1"/>
  <c r="G2971" i="1"/>
  <c r="G2976" i="1"/>
  <c r="G2989" i="1"/>
  <c r="F2989" i="1"/>
  <c r="E2989" i="1"/>
  <c r="H2989" i="1"/>
  <c r="I2991" i="1"/>
  <c r="K2991" i="1"/>
  <c r="J2991" i="1"/>
  <c r="G2991" i="1"/>
  <c r="G2992" i="1"/>
  <c r="H2997" i="1"/>
  <c r="J3004" i="1"/>
  <c r="H3004" i="1"/>
  <c r="G3004" i="1"/>
  <c r="E3004" i="1"/>
  <c r="I3004" i="1"/>
  <c r="G3007" i="1"/>
  <c r="F3016" i="1"/>
  <c r="I3016" i="1"/>
  <c r="H3016" i="1"/>
  <c r="K3016" i="1"/>
  <c r="G3016" i="1"/>
  <c r="E3016" i="1"/>
  <c r="K3025" i="1"/>
  <c r="F3025" i="1"/>
  <c r="E3025" i="1"/>
  <c r="G3025" i="1"/>
  <c r="I3025" i="1"/>
  <c r="L3046" i="1"/>
  <c r="G3057" i="1"/>
  <c r="J3061" i="1"/>
  <c r="F3068" i="1"/>
  <c r="H3073" i="1"/>
  <c r="I3087" i="1"/>
  <c r="K3087" i="1"/>
  <c r="J3087" i="1"/>
  <c r="F3087" i="1"/>
  <c r="E3087" i="1"/>
  <c r="G3087" i="1"/>
  <c r="H3101" i="1"/>
  <c r="H3135" i="1"/>
  <c r="I3167" i="1"/>
  <c r="K3167" i="1"/>
  <c r="J3167" i="1"/>
  <c r="F3167" i="1"/>
  <c r="E3167" i="1"/>
  <c r="G3167" i="1"/>
  <c r="F3208" i="1"/>
  <c r="J3208" i="1"/>
  <c r="I3208" i="1"/>
  <c r="H3208" i="1"/>
  <c r="G3208" i="1"/>
  <c r="E3208" i="1"/>
  <c r="K3208" i="1"/>
  <c r="H2468" i="1"/>
  <c r="I2472" i="1"/>
  <c r="H2476" i="1"/>
  <c r="I2480" i="1"/>
  <c r="H2484" i="1"/>
  <c r="I2488" i="1"/>
  <c r="H2492" i="1"/>
  <c r="I2496" i="1"/>
  <c r="H2500" i="1"/>
  <c r="I2504" i="1"/>
  <c r="H2508" i="1"/>
  <c r="I2512" i="1"/>
  <c r="H2516" i="1"/>
  <c r="I2520" i="1"/>
  <c r="H2524" i="1"/>
  <c r="I2528" i="1"/>
  <c r="H2532" i="1"/>
  <c r="I2536" i="1"/>
  <c r="H2540" i="1"/>
  <c r="I2544" i="1"/>
  <c r="H2548" i="1"/>
  <c r="I2552" i="1"/>
  <c r="H2556" i="1"/>
  <c r="I2560" i="1"/>
  <c r="H2564" i="1"/>
  <c r="I2568" i="1"/>
  <c r="H2572" i="1"/>
  <c r="I2576" i="1"/>
  <c r="H2580" i="1"/>
  <c r="I2584" i="1"/>
  <c r="H2588" i="1"/>
  <c r="I2592" i="1"/>
  <c r="H2596" i="1"/>
  <c r="I2600" i="1"/>
  <c r="H2604" i="1"/>
  <c r="I2608" i="1"/>
  <c r="H2612" i="1"/>
  <c r="I2616" i="1"/>
  <c r="H2620" i="1"/>
  <c r="F2621" i="1"/>
  <c r="I2624" i="1"/>
  <c r="H2628" i="1"/>
  <c r="F2629" i="1"/>
  <c r="I2632" i="1"/>
  <c r="H2636" i="1"/>
  <c r="F2637" i="1"/>
  <c r="I2640" i="1"/>
  <c r="H2644" i="1"/>
  <c r="F2645" i="1"/>
  <c r="I2648" i="1"/>
  <c r="H2652" i="1"/>
  <c r="F2653" i="1"/>
  <c r="I2656" i="1"/>
  <c r="H2660" i="1"/>
  <c r="F2661" i="1"/>
  <c r="I2664" i="1"/>
  <c r="H2668" i="1"/>
  <c r="F2669" i="1"/>
  <c r="I2672" i="1"/>
  <c r="H2676" i="1"/>
  <c r="F2677" i="1"/>
  <c r="I2680" i="1"/>
  <c r="H2684" i="1"/>
  <c r="F2685" i="1"/>
  <c r="I2688" i="1"/>
  <c r="H2692" i="1"/>
  <c r="F2693" i="1"/>
  <c r="I2696" i="1"/>
  <c r="H2700" i="1"/>
  <c r="F2701" i="1"/>
  <c r="I2704" i="1"/>
  <c r="H2708" i="1"/>
  <c r="F2709" i="1"/>
  <c r="L2710" i="1"/>
  <c r="I2714" i="1"/>
  <c r="J2716" i="1"/>
  <c r="K2716" i="1"/>
  <c r="H2720" i="1"/>
  <c r="G2721" i="1"/>
  <c r="E2723" i="1"/>
  <c r="K2723" i="1"/>
  <c r="H2723" i="1"/>
  <c r="J2724" i="1"/>
  <c r="H2724" i="1"/>
  <c r="F2724" i="1"/>
  <c r="G2725" i="1"/>
  <c r="F2725" i="1"/>
  <c r="E2725" i="1"/>
  <c r="I2733" i="1"/>
  <c r="I2735" i="1"/>
  <c r="K2735" i="1"/>
  <c r="H2735" i="1"/>
  <c r="F2736" i="1"/>
  <c r="I2736" i="1"/>
  <c r="H2736" i="1"/>
  <c r="K2737" i="1"/>
  <c r="F2737" i="1"/>
  <c r="G2737" i="1"/>
  <c r="H2743" i="1"/>
  <c r="J2744" i="1"/>
  <c r="F2747" i="1"/>
  <c r="E2748" i="1"/>
  <c r="E2749" i="1"/>
  <c r="L2750" i="1"/>
  <c r="I2755" i="1"/>
  <c r="I2756" i="1"/>
  <c r="J2757" i="1"/>
  <c r="E2759" i="1"/>
  <c r="E2760" i="1"/>
  <c r="E2761" i="1"/>
  <c r="G2767" i="1"/>
  <c r="J2768" i="1"/>
  <c r="I2769" i="1"/>
  <c r="F2771" i="1"/>
  <c r="J2772" i="1"/>
  <c r="H2772" i="1"/>
  <c r="G2773" i="1"/>
  <c r="F2773" i="1"/>
  <c r="K2773" i="1"/>
  <c r="E2784" i="1"/>
  <c r="K2785" i="1"/>
  <c r="F2785" i="1"/>
  <c r="F2823" i="1"/>
  <c r="G2829" i="1"/>
  <c r="F2829" i="1"/>
  <c r="E2829" i="1"/>
  <c r="J2829" i="1"/>
  <c r="I2831" i="1"/>
  <c r="K2831" i="1"/>
  <c r="J2831" i="1"/>
  <c r="E2831" i="1"/>
  <c r="G2831" i="1"/>
  <c r="K2832" i="1"/>
  <c r="F2848" i="1"/>
  <c r="I2848" i="1"/>
  <c r="H2848" i="1"/>
  <c r="J2848" i="1"/>
  <c r="H2849" i="1"/>
  <c r="L2854" i="1"/>
  <c r="G2859" i="1"/>
  <c r="I2860" i="1"/>
  <c r="F2863" i="1"/>
  <c r="J2864" i="1"/>
  <c r="G2873" i="1"/>
  <c r="I2875" i="1"/>
  <c r="K2881" i="1"/>
  <c r="F2881" i="1"/>
  <c r="E2881" i="1"/>
  <c r="G2881" i="1"/>
  <c r="K2889" i="1"/>
  <c r="F2889" i="1"/>
  <c r="E2889" i="1"/>
  <c r="J2889" i="1"/>
  <c r="L2890" i="1"/>
  <c r="E2891" i="1"/>
  <c r="K2891" i="1"/>
  <c r="J2891" i="1"/>
  <c r="H2891" i="1"/>
  <c r="F2892" i="1"/>
  <c r="K2897" i="1"/>
  <c r="F2897" i="1"/>
  <c r="E2897" i="1"/>
  <c r="G2897" i="1"/>
  <c r="I2897" i="1"/>
  <c r="F2907" i="1"/>
  <c r="F2908" i="1"/>
  <c r="J2909" i="1"/>
  <c r="F2911" i="1"/>
  <c r="E2916" i="1"/>
  <c r="L2916" i="1" s="1"/>
  <c r="K2929" i="1"/>
  <c r="F2929" i="1"/>
  <c r="E2929" i="1"/>
  <c r="L2930" i="1"/>
  <c r="E2931" i="1"/>
  <c r="K2931" i="1"/>
  <c r="J2931" i="1"/>
  <c r="I2931" i="1"/>
  <c r="E2932" i="1"/>
  <c r="I2933" i="1"/>
  <c r="E2935" i="1"/>
  <c r="J2940" i="1"/>
  <c r="H2940" i="1"/>
  <c r="G2940" i="1"/>
  <c r="E2940" i="1"/>
  <c r="I2940" i="1"/>
  <c r="K2941" i="1"/>
  <c r="G2943" i="1"/>
  <c r="G2951" i="1"/>
  <c r="K2956" i="1"/>
  <c r="F2960" i="1"/>
  <c r="I2960" i="1"/>
  <c r="H2960" i="1"/>
  <c r="E2960" i="1"/>
  <c r="J2960" i="1"/>
  <c r="J2961" i="1"/>
  <c r="L2974" i="1"/>
  <c r="K2976" i="1"/>
  <c r="I2989" i="1"/>
  <c r="E2991" i="1"/>
  <c r="J2996" i="1"/>
  <c r="H2996" i="1"/>
  <c r="G2996" i="1"/>
  <c r="K2996" i="1"/>
  <c r="F2996" i="1"/>
  <c r="L2996" i="1" s="1"/>
  <c r="J2997" i="1"/>
  <c r="F3004" i="1"/>
  <c r="J3016" i="1"/>
  <c r="H3025" i="1"/>
  <c r="J3036" i="1"/>
  <c r="H3036" i="1"/>
  <c r="G3036" i="1"/>
  <c r="L3036" i="1" s="1"/>
  <c r="I3036" i="1"/>
  <c r="F3036" i="1"/>
  <c r="J3052" i="1"/>
  <c r="H3052" i="1"/>
  <c r="G3052" i="1"/>
  <c r="K3052" i="1"/>
  <c r="E3052" i="1"/>
  <c r="L3066" i="1"/>
  <c r="E3067" i="1"/>
  <c r="K3067" i="1"/>
  <c r="J3067" i="1"/>
  <c r="F3067" i="1"/>
  <c r="H3067" i="1"/>
  <c r="K3081" i="1"/>
  <c r="F3081" i="1"/>
  <c r="E3081" i="1"/>
  <c r="L3081" i="1" s="1"/>
  <c r="J3081" i="1"/>
  <c r="H3081" i="1"/>
  <c r="G3081" i="1"/>
  <c r="L3110" i="1"/>
  <c r="G3141" i="1"/>
  <c r="H3141" i="1"/>
  <c r="F3141" i="1"/>
  <c r="E3141" i="1"/>
  <c r="J3141" i="1"/>
  <c r="I3141" i="1"/>
  <c r="K3141" i="1"/>
  <c r="F3176" i="1"/>
  <c r="J3176" i="1"/>
  <c r="I3176" i="1"/>
  <c r="H3176" i="1"/>
  <c r="K3176" i="1"/>
  <c r="G3176" i="1"/>
  <c r="E3176" i="1"/>
  <c r="K3185" i="1"/>
  <c r="G3185" i="1"/>
  <c r="F3185" i="1"/>
  <c r="E3185" i="1"/>
  <c r="L3185" i="1" s="1"/>
  <c r="I3185" i="1"/>
  <c r="H3185" i="1"/>
  <c r="J3185" i="1"/>
  <c r="J2640" i="1"/>
  <c r="I2644" i="1"/>
  <c r="J2648" i="1"/>
  <c r="I2652" i="1"/>
  <c r="J2656" i="1"/>
  <c r="I2660" i="1"/>
  <c r="J2664" i="1"/>
  <c r="I2668" i="1"/>
  <c r="J2672" i="1"/>
  <c r="I2676" i="1"/>
  <c r="J2680" i="1"/>
  <c r="I2684" i="1"/>
  <c r="J2688" i="1"/>
  <c r="I2692" i="1"/>
  <c r="J2696" i="1"/>
  <c r="I2700" i="1"/>
  <c r="J2704" i="1"/>
  <c r="I2708" i="1"/>
  <c r="J2714" i="1"/>
  <c r="G2717" i="1"/>
  <c r="I2717" i="1"/>
  <c r="J2720" i="1"/>
  <c r="L2726" i="1"/>
  <c r="J2733" i="1"/>
  <c r="E2763" i="1"/>
  <c r="K2763" i="1"/>
  <c r="F2763" i="1"/>
  <c r="L2774" i="1"/>
  <c r="L2838" i="1"/>
  <c r="G2845" i="1"/>
  <c r="F2845" i="1"/>
  <c r="E2845" i="1"/>
  <c r="G2853" i="1"/>
  <c r="F2853" i="1"/>
  <c r="E2853" i="1"/>
  <c r="I2853" i="1"/>
  <c r="K2853" i="1"/>
  <c r="F2872" i="1"/>
  <c r="I2872" i="1"/>
  <c r="H2872" i="1"/>
  <c r="G2872" i="1"/>
  <c r="K2872" i="1"/>
  <c r="F2880" i="1"/>
  <c r="I2880" i="1"/>
  <c r="H2880" i="1"/>
  <c r="E2880" i="1"/>
  <c r="F2888" i="1"/>
  <c r="I2888" i="1"/>
  <c r="H2888" i="1"/>
  <c r="K2888" i="1"/>
  <c r="E2915" i="1"/>
  <c r="K2915" i="1"/>
  <c r="J2915" i="1"/>
  <c r="G2915" i="1"/>
  <c r="I2915" i="1"/>
  <c r="G2925" i="1"/>
  <c r="F2925" i="1"/>
  <c r="E2925" i="1"/>
  <c r="H2925" i="1"/>
  <c r="F2928" i="1"/>
  <c r="I2928" i="1"/>
  <c r="H2928" i="1"/>
  <c r="L2954" i="1"/>
  <c r="E2955" i="1"/>
  <c r="K2955" i="1"/>
  <c r="J2955" i="1"/>
  <c r="H2955" i="1"/>
  <c r="F2955" i="1"/>
  <c r="G2973" i="1"/>
  <c r="F2973" i="1"/>
  <c r="E2973" i="1"/>
  <c r="J2973" i="1"/>
  <c r="I2975" i="1"/>
  <c r="K2975" i="1"/>
  <c r="J2975" i="1"/>
  <c r="G2975" i="1"/>
  <c r="E2975" i="1"/>
  <c r="J2988" i="1"/>
  <c r="H2988" i="1"/>
  <c r="G2988" i="1"/>
  <c r="E2988" i="1"/>
  <c r="E3003" i="1"/>
  <c r="K3003" i="1"/>
  <c r="J3003" i="1"/>
  <c r="F3003" i="1"/>
  <c r="H3003" i="1"/>
  <c r="K3009" i="1"/>
  <c r="F3009" i="1"/>
  <c r="E3009" i="1"/>
  <c r="G3009" i="1"/>
  <c r="L3014" i="1"/>
  <c r="F3024" i="1"/>
  <c r="I3024" i="1"/>
  <c r="H3024" i="1"/>
  <c r="E3024" i="1"/>
  <c r="J3024" i="1"/>
  <c r="L3030" i="1"/>
  <c r="F3056" i="1"/>
  <c r="I3056" i="1"/>
  <c r="H3056" i="1"/>
  <c r="J3056" i="1"/>
  <c r="G3056" i="1"/>
  <c r="J3060" i="1"/>
  <c r="H3060" i="1"/>
  <c r="G3060" i="1"/>
  <c r="K3060" i="1"/>
  <c r="F3060" i="1"/>
  <c r="E3060" i="1"/>
  <c r="F3072" i="1"/>
  <c r="I3072" i="1"/>
  <c r="H3072" i="1"/>
  <c r="K3072" i="1"/>
  <c r="E3072" i="1"/>
  <c r="K3089" i="1"/>
  <c r="F3089" i="1"/>
  <c r="E3089" i="1"/>
  <c r="H3089" i="1"/>
  <c r="G3089" i="1"/>
  <c r="I3089" i="1"/>
  <c r="J3100" i="1"/>
  <c r="H3100" i="1"/>
  <c r="G3100" i="1"/>
  <c r="I3100" i="1"/>
  <c r="F3100" i="1"/>
  <c r="F3120" i="1"/>
  <c r="I3120" i="1"/>
  <c r="H3120" i="1"/>
  <c r="J3120" i="1"/>
  <c r="G3120" i="1"/>
  <c r="E3120" i="1"/>
  <c r="I3231" i="1"/>
  <c r="K3231" i="1"/>
  <c r="J3231" i="1"/>
  <c r="F3231" i="1"/>
  <c r="E3231" i="1"/>
  <c r="H3231" i="1"/>
  <c r="G3231" i="1"/>
  <c r="F3272" i="1"/>
  <c r="J3272" i="1"/>
  <c r="I3272" i="1"/>
  <c r="H3272" i="1"/>
  <c r="G3272" i="1"/>
  <c r="E3272" i="1"/>
  <c r="K3272" i="1"/>
  <c r="J3292" i="1"/>
  <c r="I3292" i="1"/>
  <c r="H3292" i="1"/>
  <c r="G3292" i="1"/>
  <c r="F3292" i="1"/>
  <c r="E3292" i="1"/>
  <c r="K3292" i="1"/>
  <c r="E3315" i="1"/>
  <c r="K3315" i="1"/>
  <c r="J3315" i="1"/>
  <c r="G3315" i="1"/>
  <c r="F3315" i="1"/>
  <c r="I3315" i="1"/>
  <c r="H3315" i="1"/>
  <c r="I2061" i="1"/>
  <c r="I2069" i="1"/>
  <c r="I2077" i="1"/>
  <c r="I2085" i="1"/>
  <c r="I2093" i="1"/>
  <c r="I2101" i="1"/>
  <c r="I2109" i="1"/>
  <c r="I2117" i="1"/>
  <c r="I2125" i="1"/>
  <c r="I2133" i="1"/>
  <c r="I2141" i="1"/>
  <c r="I2149" i="1"/>
  <c r="I2157" i="1"/>
  <c r="I2165" i="1"/>
  <c r="I2173" i="1"/>
  <c r="I2181" i="1"/>
  <c r="I2189" i="1"/>
  <c r="I2197" i="1"/>
  <c r="I2205" i="1"/>
  <c r="I2213" i="1"/>
  <c r="I2221" i="1"/>
  <c r="I2229" i="1"/>
  <c r="I2237" i="1"/>
  <c r="I2245" i="1"/>
  <c r="I2253" i="1"/>
  <c r="I2261" i="1"/>
  <c r="I2269" i="1"/>
  <c r="I2277" i="1"/>
  <c r="I2285" i="1"/>
  <c r="I2293" i="1"/>
  <c r="I2301" i="1"/>
  <c r="I2309" i="1"/>
  <c r="I2317" i="1"/>
  <c r="I2325" i="1"/>
  <c r="I2333" i="1"/>
  <c r="I2341" i="1"/>
  <c r="I2349" i="1"/>
  <c r="I2357" i="1"/>
  <c r="F2362" i="1"/>
  <c r="L2362" i="1" s="1"/>
  <c r="I2365" i="1"/>
  <c r="G2366" i="1"/>
  <c r="L2366" i="1" s="1"/>
  <c r="F2370" i="1"/>
  <c r="L2370" i="1" s="1"/>
  <c r="I2373" i="1"/>
  <c r="G2374" i="1"/>
  <c r="L2374" i="1" s="1"/>
  <c r="F2378" i="1"/>
  <c r="L2378" i="1" s="1"/>
  <c r="I2381" i="1"/>
  <c r="G2382" i="1"/>
  <c r="L2382" i="1" s="1"/>
  <c r="F2386" i="1"/>
  <c r="L2386" i="1" s="1"/>
  <c r="I2389" i="1"/>
  <c r="G2390" i="1"/>
  <c r="L2390" i="1" s="1"/>
  <c r="F2394" i="1"/>
  <c r="L2394" i="1" s="1"/>
  <c r="I2397" i="1"/>
  <c r="G2398" i="1"/>
  <c r="L2398" i="1" s="1"/>
  <c r="F2402" i="1"/>
  <c r="L2402" i="1" s="1"/>
  <c r="I2405" i="1"/>
  <c r="G2406" i="1"/>
  <c r="L2406" i="1" s="1"/>
  <c r="F2410" i="1"/>
  <c r="L2410" i="1" s="1"/>
  <c r="I2413" i="1"/>
  <c r="G2414" i="1"/>
  <c r="L2414" i="1" s="1"/>
  <c r="F2418" i="1"/>
  <c r="L2418" i="1" s="1"/>
  <c r="I2421" i="1"/>
  <c r="G2422" i="1"/>
  <c r="L2422" i="1" s="1"/>
  <c r="F2426" i="1"/>
  <c r="L2426" i="1" s="1"/>
  <c r="I2429" i="1"/>
  <c r="G2430" i="1"/>
  <c r="L2430" i="1" s="1"/>
  <c r="F2434" i="1"/>
  <c r="L2434" i="1" s="1"/>
  <c r="I2437" i="1"/>
  <c r="G2438" i="1"/>
  <c r="L2438" i="1" s="1"/>
  <c r="F2442" i="1"/>
  <c r="L2442" i="1" s="1"/>
  <c r="I2445" i="1"/>
  <c r="G2446" i="1"/>
  <c r="L2446" i="1" s="1"/>
  <c r="F2450" i="1"/>
  <c r="L2450" i="1" s="1"/>
  <c r="I2453" i="1"/>
  <c r="G2454" i="1"/>
  <c r="L2454" i="1" s="1"/>
  <c r="F2458" i="1"/>
  <c r="L2458" i="1" s="1"/>
  <c r="I2461" i="1"/>
  <c r="G2462" i="1"/>
  <c r="L2462" i="1" s="1"/>
  <c r="F2466" i="1"/>
  <c r="L2466" i="1" s="1"/>
  <c r="J2468" i="1"/>
  <c r="I2469" i="1"/>
  <c r="G2470" i="1"/>
  <c r="L2470" i="1" s="1"/>
  <c r="K2472" i="1"/>
  <c r="F2474" i="1"/>
  <c r="L2474" i="1" s="1"/>
  <c r="J2476" i="1"/>
  <c r="I2477" i="1"/>
  <c r="G2478" i="1"/>
  <c r="L2478" i="1" s="1"/>
  <c r="K2480" i="1"/>
  <c r="F2482" i="1"/>
  <c r="L2482" i="1" s="1"/>
  <c r="J2484" i="1"/>
  <c r="I2485" i="1"/>
  <c r="G2486" i="1"/>
  <c r="L2486" i="1" s="1"/>
  <c r="K2488" i="1"/>
  <c r="F2490" i="1"/>
  <c r="L2490" i="1" s="1"/>
  <c r="J2492" i="1"/>
  <c r="I2493" i="1"/>
  <c r="G2494" i="1"/>
  <c r="L2494" i="1" s="1"/>
  <c r="K2496" i="1"/>
  <c r="F2498" i="1"/>
  <c r="L2498" i="1" s="1"/>
  <c r="J2500" i="1"/>
  <c r="I2501" i="1"/>
  <c r="G2502" i="1"/>
  <c r="L2502" i="1" s="1"/>
  <c r="K2504" i="1"/>
  <c r="F2506" i="1"/>
  <c r="L2506" i="1" s="1"/>
  <c r="J2508" i="1"/>
  <c r="I2509" i="1"/>
  <c r="G2510" i="1"/>
  <c r="L2510" i="1" s="1"/>
  <c r="K2512" i="1"/>
  <c r="F2514" i="1"/>
  <c r="L2514" i="1" s="1"/>
  <c r="J2516" i="1"/>
  <c r="I2517" i="1"/>
  <c r="G2518" i="1"/>
  <c r="L2518" i="1" s="1"/>
  <c r="K2520" i="1"/>
  <c r="F2522" i="1"/>
  <c r="L2522" i="1" s="1"/>
  <c r="J2524" i="1"/>
  <c r="I2525" i="1"/>
  <c r="G2526" i="1"/>
  <c r="L2526" i="1" s="1"/>
  <c r="K2528" i="1"/>
  <c r="F2530" i="1"/>
  <c r="L2530" i="1" s="1"/>
  <c r="J2532" i="1"/>
  <c r="I2533" i="1"/>
  <c r="G2534" i="1"/>
  <c r="L2534" i="1" s="1"/>
  <c r="K2536" i="1"/>
  <c r="F2538" i="1"/>
  <c r="L2538" i="1" s="1"/>
  <c r="J2540" i="1"/>
  <c r="I2541" i="1"/>
  <c r="G2542" i="1"/>
  <c r="L2542" i="1" s="1"/>
  <c r="K2544" i="1"/>
  <c r="F2546" i="1"/>
  <c r="L2546" i="1" s="1"/>
  <c r="J2548" i="1"/>
  <c r="I2549" i="1"/>
  <c r="G2550" i="1"/>
  <c r="L2550" i="1" s="1"/>
  <c r="K2552" i="1"/>
  <c r="F2554" i="1"/>
  <c r="L2554" i="1" s="1"/>
  <c r="J2556" i="1"/>
  <c r="I2557" i="1"/>
  <c r="G2558" i="1"/>
  <c r="L2558" i="1" s="1"/>
  <c r="K2560" i="1"/>
  <c r="F2562" i="1"/>
  <c r="L2562" i="1" s="1"/>
  <c r="J2564" i="1"/>
  <c r="I2565" i="1"/>
  <c r="G2566" i="1"/>
  <c r="L2566" i="1" s="1"/>
  <c r="K2568" i="1"/>
  <c r="F2570" i="1"/>
  <c r="L2570" i="1" s="1"/>
  <c r="J2572" i="1"/>
  <c r="I2573" i="1"/>
  <c r="G2574" i="1"/>
  <c r="L2574" i="1" s="1"/>
  <c r="K2576" i="1"/>
  <c r="F2578" i="1"/>
  <c r="L2578" i="1" s="1"/>
  <c r="J2580" i="1"/>
  <c r="I2581" i="1"/>
  <c r="G2582" i="1"/>
  <c r="L2582" i="1" s="1"/>
  <c r="K2584" i="1"/>
  <c r="F2586" i="1"/>
  <c r="L2586" i="1" s="1"/>
  <c r="J2588" i="1"/>
  <c r="I2589" i="1"/>
  <c r="G2590" i="1"/>
  <c r="L2590" i="1" s="1"/>
  <c r="K2592" i="1"/>
  <c r="F2594" i="1"/>
  <c r="L2594" i="1" s="1"/>
  <c r="J2596" i="1"/>
  <c r="I2597" i="1"/>
  <c r="G2598" i="1"/>
  <c r="L2598" i="1" s="1"/>
  <c r="K2600" i="1"/>
  <c r="F2602" i="1"/>
  <c r="L2602" i="1" s="1"/>
  <c r="J2604" i="1"/>
  <c r="I2605" i="1"/>
  <c r="G2606" i="1"/>
  <c r="L2606" i="1" s="1"/>
  <c r="K2608" i="1"/>
  <c r="F2610" i="1"/>
  <c r="L2610" i="1" s="1"/>
  <c r="J2612" i="1"/>
  <c r="I2613" i="1"/>
  <c r="G2614" i="1"/>
  <c r="L2614" i="1" s="1"/>
  <c r="K2616" i="1"/>
  <c r="F2618" i="1"/>
  <c r="L2618" i="1" s="1"/>
  <c r="J2620" i="1"/>
  <c r="I2621" i="1"/>
  <c r="G2622" i="1"/>
  <c r="L2622" i="1" s="1"/>
  <c r="K2624" i="1"/>
  <c r="F2626" i="1"/>
  <c r="L2626" i="1" s="1"/>
  <c r="J2628" i="1"/>
  <c r="I2629" i="1"/>
  <c r="G2630" i="1"/>
  <c r="L2630" i="1" s="1"/>
  <c r="K2632" i="1"/>
  <c r="F2634" i="1"/>
  <c r="L2634" i="1" s="1"/>
  <c r="J2636" i="1"/>
  <c r="I2637" i="1"/>
  <c r="G2638" i="1"/>
  <c r="L2638" i="1" s="1"/>
  <c r="K2640" i="1"/>
  <c r="F2642" i="1"/>
  <c r="L2642" i="1" s="1"/>
  <c r="J2644" i="1"/>
  <c r="I2645" i="1"/>
  <c r="G2646" i="1"/>
  <c r="L2646" i="1" s="1"/>
  <c r="K2648" i="1"/>
  <c r="F2650" i="1"/>
  <c r="L2650" i="1" s="1"/>
  <c r="J2652" i="1"/>
  <c r="I2653" i="1"/>
  <c r="G2654" i="1"/>
  <c r="L2654" i="1" s="1"/>
  <c r="K2656" i="1"/>
  <c r="F2658" i="1"/>
  <c r="L2658" i="1" s="1"/>
  <c r="J2660" i="1"/>
  <c r="I2661" i="1"/>
  <c r="G2662" i="1"/>
  <c r="L2662" i="1" s="1"/>
  <c r="K2664" i="1"/>
  <c r="F2666" i="1"/>
  <c r="L2666" i="1" s="1"/>
  <c r="J2668" i="1"/>
  <c r="I2669" i="1"/>
  <c r="G2670" i="1"/>
  <c r="L2670" i="1" s="1"/>
  <c r="K2672" i="1"/>
  <c r="F2674" i="1"/>
  <c r="L2674" i="1" s="1"/>
  <c r="J2676" i="1"/>
  <c r="I2677" i="1"/>
  <c r="G2678" i="1"/>
  <c r="L2678" i="1" s="1"/>
  <c r="K2680" i="1"/>
  <c r="F2682" i="1"/>
  <c r="L2682" i="1" s="1"/>
  <c r="J2684" i="1"/>
  <c r="I2685" i="1"/>
  <c r="G2686" i="1"/>
  <c r="L2686" i="1" s="1"/>
  <c r="K2688" i="1"/>
  <c r="F2690" i="1"/>
  <c r="L2690" i="1" s="1"/>
  <c r="J2692" i="1"/>
  <c r="I2693" i="1"/>
  <c r="G2694" i="1"/>
  <c r="L2694" i="1" s="1"/>
  <c r="K2696" i="1"/>
  <c r="F2698" i="1"/>
  <c r="L2698" i="1" s="1"/>
  <c r="J2700" i="1"/>
  <c r="I2701" i="1"/>
  <c r="G2702" i="1"/>
  <c r="L2702" i="1" s="1"/>
  <c r="K2704" i="1"/>
  <c r="F2706" i="1"/>
  <c r="L2706" i="1" s="1"/>
  <c r="J2708" i="1"/>
  <c r="J2709" i="1"/>
  <c r="F2716" i="1"/>
  <c r="L2716" i="1" s="1"/>
  <c r="E2717" i="1"/>
  <c r="I2721" i="1"/>
  <c r="G2723" i="1"/>
  <c r="G2724" i="1"/>
  <c r="I2725" i="1"/>
  <c r="I2727" i="1"/>
  <c r="L2727" i="1" s="1"/>
  <c r="K2727" i="1"/>
  <c r="F2728" i="1"/>
  <c r="L2728" i="1" s="1"/>
  <c r="I2728" i="1"/>
  <c r="K2728" i="1"/>
  <c r="K2729" i="1"/>
  <c r="F2729" i="1"/>
  <c r="L2729" i="1" s="1"/>
  <c r="I2729" i="1"/>
  <c r="F2735" i="1"/>
  <c r="L2735" i="1" s="1"/>
  <c r="G2736" i="1"/>
  <c r="H2737" i="1"/>
  <c r="E2739" i="1"/>
  <c r="K2739" i="1"/>
  <c r="H2747" i="1"/>
  <c r="G2748" i="1"/>
  <c r="J2749" i="1"/>
  <c r="F2752" i="1"/>
  <c r="L2752" i="1" s="1"/>
  <c r="I2752" i="1"/>
  <c r="G2759" i="1"/>
  <c r="H2760" i="1"/>
  <c r="H2761" i="1"/>
  <c r="G2763" i="1"/>
  <c r="G2765" i="1"/>
  <c r="F2765" i="1"/>
  <c r="L2765" i="1" s="1"/>
  <c r="H2771" i="1"/>
  <c r="F2772" i="1"/>
  <c r="L2772" i="1" s="1"/>
  <c r="H2773" i="1"/>
  <c r="I2775" i="1"/>
  <c r="K2775" i="1"/>
  <c r="F2775" i="1"/>
  <c r="L2775" i="1" s="1"/>
  <c r="F2776" i="1"/>
  <c r="I2776" i="1"/>
  <c r="E2776" i="1"/>
  <c r="L2776" i="1" s="1"/>
  <c r="H2784" i="1"/>
  <c r="G2785" i="1"/>
  <c r="L2785" i="1" s="1"/>
  <c r="E2787" i="1"/>
  <c r="K2787" i="1"/>
  <c r="H2787" i="1"/>
  <c r="J2788" i="1"/>
  <c r="H2788" i="1"/>
  <c r="F2788" i="1"/>
  <c r="L2788" i="1" s="1"/>
  <c r="G2789" i="1"/>
  <c r="F2789" i="1"/>
  <c r="E2789" i="1"/>
  <c r="K2793" i="1"/>
  <c r="F2793" i="1"/>
  <c r="G2793" i="1"/>
  <c r="I2793" i="1"/>
  <c r="J2828" i="1"/>
  <c r="H2828" i="1"/>
  <c r="G2828" i="1"/>
  <c r="L2828" i="1" s="1"/>
  <c r="I2828" i="1"/>
  <c r="I2829" i="1"/>
  <c r="H2831" i="1"/>
  <c r="J2844" i="1"/>
  <c r="H2844" i="1"/>
  <c r="G2844" i="1"/>
  <c r="L2844" i="1" s="1"/>
  <c r="H2845" i="1"/>
  <c r="I2847" i="1"/>
  <c r="K2847" i="1"/>
  <c r="J2847" i="1"/>
  <c r="G2847" i="1"/>
  <c r="G2848" i="1"/>
  <c r="L2848" i="1" s="1"/>
  <c r="H2853" i="1"/>
  <c r="I2859" i="1"/>
  <c r="H2863" i="1"/>
  <c r="G2869" i="1"/>
  <c r="F2869" i="1"/>
  <c r="E2869" i="1"/>
  <c r="K2869" i="1"/>
  <c r="L2870" i="1"/>
  <c r="E2872" i="1"/>
  <c r="G2877" i="1"/>
  <c r="F2877" i="1"/>
  <c r="E2877" i="1"/>
  <c r="L2877" i="1" s="1"/>
  <c r="H2877" i="1"/>
  <c r="J2877" i="1"/>
  <c r="I2879" i="1"/>
  <c r="K2879" i="1"/>
  <c r="J2879" i="1"/>
  <c r="E2879" i="1"/>
  <c r="L2879" i="1" s="1"/>
  <c r="G2880" i="1"/>
  <c r="I2881" i="1"/>
  <c r="I2887" i="1"/>
  <c r="K2887" i="1"/>
  <c r="J2887" i="1"/>
  <c r="H2887" i="1"/>
  <c r="L2887" i="1" s="1"/>
  <c r="E2888" i="1"/>
  <c r="H2889" i="1"/>
  <c r="G2891" i="1"/>
  <c r="F2896" i="1"/>
  <c r="I2896" i="1"/>
  <c r="H2896" i="1"/>
  <c r="E2896" i="1"/>
  <c r="J2896" i="1"/>
  <c r="J2897" i="1"/>
  <c r="H2907" i="1"/>
  <c r="K2908" i="1"/>
  <c r="K2913" i="1"/>
  <c r="F2913" i="1"/>
  <c r="E2913" i="1"/>
  <c r="I2913" i="1"/>
  <c r="F2915" i="1"/>
  <c r="J2924" i="1"/>
  <c r="H2924" i="1"/>
  <c r="G2924" i="1"/>
  <c r="E2924" i="1"/>
  <c r="L2924" i="1" s="1"/>
  <c r="I2925" i="1"/>
  <c r="I2927" i="1"/>
  <c r="K2927" i="1"/>
  <c r="J2927" i="1"/>
  <c r="L2927" i="1" s="1"/>
  <c r="E2928" i="1"/>
  <c r="H2929" i="1"/>
  <c r="G2931" i="1"/>
  <c r="I2932" i="1"/>
  <c r="L2938" i="1"/>
  <c r="E2939" i="1"/>
  <c r="K2939" i="1"/>
  <c r="J2939" i="1"/>
  <c r="F2939" i="1"/>
  <c r="H2939" i="1"/>
  <c r="K2940" i="1"/>
  <c r="K2953" i="1"/>
  <c r="F2953" i="1"/>
  <c r="E2953" i="1"/>
  <c r="J2953" i="1"/>
  <c r="H2953" i="1"/>
  <c r="G2955" i="1"/>
  <c r="I2959" i="1"/>
  <c r="K2959" i="1"/>
  <c r="J2959" i="1"/>
  <c r="E2959" i="1"/>
  <c r="G2959" i="1"/>
  <c r="K2960" i="1"/>
  <c r="H2973" i="1"/>
  <c r="F2975" i="1"/>
  <c r="F2988" i="1"/>
  <c r="K2989" i="1"/>
  <c r="H2991" i="1"/>
  <c r="L2994" i="1"/>
  <c r="E2995" i="1"/>
  <c r="K2995" i="1"/>
  <c r="J2995" i="1"/>
  <c r="I2995" i="1"/>
  <c r="G2995" i="1"/>
  <c r="I2996" i="1"/>
  <c r="G3003" i="1"/>
  <c r="H3009" i="1"/>
  <c r="I3015" i="1"/>
  <c r="K3015" i="1"/>
  <c r="J3015" i="1"/>
  <c r="H3015" i="1"/>
  <c r="F3015" i="1"/>
  <c r="E3015" i="1"/>
  <c r="G3024" i="1"/>
  <c r="K3036" i="1"/>
  <c r="I3052" i="1"/>
  <c r="E3056" i="1"/>
  <c r="I3060" i="1"/>
  <c r="I3067" i="1"/>
  <c r="G3072" i="1"/>
  <c r="J3089" i="1"/>
  <c r="E3100" i="1"/>
  <c r="L3100" i="1" s="1"/>
  <c r="K3120" i="1"/>
  <c r="J3132" i="1"/>
  <c r="I3132" i="1"/>
  <c r="H3132" i="1"/>
  <c r="G3132" i="1"/>
  <c r="K3132" i="1"/>
  <c r="F3132" i="1"/>
  <c r="E3132" i="1"/>
  <c r="I3199" i="1"/>
  <c r="K3199" i="1"/>
  <c r="J3199" i="1"/>
  <c r="G3199" i="1"/>
  <c r="F3199" i="1"/>
  <c r="E3199" i="1"/>
  <c r="K3249" i="1"/>
  <c r="G3249" i="1"/>
  <c r="F3249" i="1"/>
  <c r="E3249" i="1"/>
  <c r="I3249" i="1"/>
  <c r="H3249" i="1"/>
  <c r="J3249" i="1"/>
  <c r="G3333" i="1"/>
  <c r="H3333" i="1"/>
  <c r="F3333" i="1"/>
  <c r="E3333" i="1"/>
  <c r="J3333" i="1"/>
  <c r="I3333" i="1"/>
  <c r="K3333" i="1"/>
  <c r="G2362" i="1"/>
  <c r="H2366" i="1"/>
  <c r="G2370" i="1"/>
  <c r="H2374" i="1"/>
  <c r="G2378" i="1"/>
  <c r="H2382" i="1"/>
  <c r="G2386" i="1"/>
  <c r="H2390" i="1"/>
  <c r="G2394" i="1"/>
  <c r="H2398" i="1"/>
  <c r="G2402" i="1"/>
  <c r="H2406" i="1"/>
  <c r="G2410" i="1"/>
  <c r="H2414" i="1"/>
  <c r="G2418" i="1"/>
  <c r="H2422" i="1"/>
  <c r="G2426" i="1"/>
  <c r="H2430" i="1"/>
  <c r="G2434" i="1"/>
  <c r="H2438" i="1"/>
  <c r="G2442" i="1"/>
  <c r="H2446" i="1"/>
  <c r="G2450" i="1"/>
  <c r="H2454" i="1"/>
  <c r="G2458" i="1"/>
  <c r="H2462" i="1"/>
  <c r="G2466" i="1"/>
  <c r="H2470" i="1"/>
  <c r="G2474" i="1"/>
  <c r="H2478" i="1"/>
  <c r="G2482" i="1"/>
  <c r="H2486" i="1"/>
  <c r="G2490" i="1"/>
  <c r="H2494" i="1"/>
  <c r="G2498" i="1"/>
  <c r="H2502" i="1"/>
  <c r="G2506" i="1"/>
  <c r="H2510" i="1"/>
  <c r="G2514" i="1"/>
  <c r="H2518" i="1"/>
  <c r="G2522" i="1"/>
  <c r="H2526" i="1"/>
  <c r="G2530" i="1"/>
  <c r="H2534" i="1"/>
  <c r="G2538" i="1"/>
  <c r="H2542" i="1"/>
  <c r="G2546" i="1"/>
  <c r="H2550" i="1"/>
  <c r="G2554" i="1"/>
  <c r="H2558" i="1"/>
  <c r="G2562" i="1"/>
  <c r="H2566" i="1"/>
  <c r="G2570" i="1"/>
  <c r="H2574" i="1"/>
  <c r="G2578" i="1"/>
  <c r="H2582" i="1"/>
  <c r="G2586" i="1"/>
  <c r="H2590" i="1"/>
  <c r="G2594" i="1"/>
  <c r="H2598" i="1"/>
  <c r="G2602" i="1"/>
  <c r="H2606" i="1"/>
  <c r="G2610" i="1"/>
  <c r="H2614" i="1"/>
  <c r="F2712" i="1"/>
  <c r="K2712" i="1"/>
  <c r="F2717" i="1"/>
  <c r="L2718" i="1"/>
  <c r="J2740" i="1"/>
  <c r="H2740" i="1"/>
  <c r="G2741" i="1"/>
  <c r="F2741" i="1"/>
  <c r="L2741" i="1" s="1"/>
  <c r="K2741" i="1"/>
  <c r="K2753" i="1"/>
  <c r="F2753" i="1"/>
  <c r="L2753" i="1" s="1"/>
  <c r="H2763" i="1"/>
  <c r="L2790" i="1"/>
  <c r="F2792" i="1"/>
  <c r="L2792" i="1" s="1"/>
  <c r="I2792" i="1"/>
  <c r="H2792" i="1"/>
  <c r="K2792" i="1"/>
  <c r="E2795" i="1"/>
  <c r="K2795" i="1"/>
  <c r="F2795" i="1"/>
  <c r="G2797" i="1"/>
  <c r="F2797" i="1"/>
  <c r="L2797" i="1" s="1"/>
  <c r="K2797" i="1"/>
  <c r="G2805" i="1"/>
  <c r="F2805" i="1"/>
  <c r="L2805" i="1" s="1"/>
  <c r="I2805" i="1"/>
  <c r="K2805" i="1"/>
  <c r="L2806" i="1"/>
  <c r="G2813" i="1"/>
  <c r="F2813" i="1"/>
  <c r="E2813" i="1"/>
  <c r="I2813" i="1"/>
  <c r="L2814" i="1"/>
  <c r="L2842" i="1"/>
  <c r="E2843" i="1"/>
  <c r="K2843" i="1"/>
  <c r="J2843" i="1"/>
  <c r="I2845" i="1"/>
  <c r="L2847" i="1"/>
  <c r="J2852" i="1"/>
  <c r="H2852" i="1"/>
  <c r="G2852" i="1"/>
  <c r="F2852" i="1"/>
  <c r="L2852" i="1" s="1"/>
  <c r="K2852" i="1"/>
  <c r="J2853" i="1"/>
  <c r="J2868" i="1"/>
  <c r="H2868" i="1"/>
  <c r="G2868" i="1"/>
  <c r="L2868" i="1" s="1"/>
  <c r="K2868" i="1"/>
  <c r="I2871" i="1"/>
  <c r="K2871" i="1"/>
  <c r="J2871" i="1"/>
  <c r="F2871" i="1"/>
  <c r="L2871" i="1" s="1"/>
  <c r="H2871" i="1"/>
  <c r="J2872" i="1"/>
  <c r="J2880" i="1"/>
  <c r="G2888" i="1"/>
  <c r="L2894" i="1"/>
  <c r="H2915" i="1"/>
  <c r="L2922" i="1"/>
  <c r="E2923" i="1"/>
  <c r="K2923" i="1"/>
  <c r="J2923" i="1"/>
  <c r="F2923" i="1"/>
  <c r="J2925" i="1"/>
  <c r="G2928" i="1"/>
  <c r="K2937" i="1"/>
  <c r="F2937" i="1"/>
  <c r="E2937" i="1"/>
  <c r="H2937" i="1"/>
  <c r="J2937" i="1"/>
  <c r="I2955" i="1"/>
  <c r="G2957" i="1"/>
  <c r="F2957" i="1"/>
  <c r="E2957" i="1"/>
  <c r="J2957" i="1"/>
  <c r="H2957" i="1"/>
  <c r="L2966" i="1"/>
  <c r="J2972" i="1"/>
  <c r="H2972" i="1"/>
  <c r="L2972" i="1" s="1"/>
  <c r="G2972" i="1"/>
  <c r="I2972" i="1"/>
  <c r="I2973" i="1"/>
  <c r="H2975" i="1"/>
  <c r="K2977" i="1"/>
  <c r="F2977" i="1"/>
  <c r="E2977" i="1"/>
  <c r="I2977" i="1"/>
  <c r="G2977" i="1"/>
  <c r="L2986" i="1"/>
  <c r="E2987" i="1"/>
  <c r="K2987" i="1"/>
  <c r="J2987" i="1"/>
  <c r="F2987" i="1"/>
  <c r="I2988" i="1"/>
  <c r="K2993" i="1"/>
  <c r="F2993" i="1"/>
  <c r="E2993" i="1"/>
  <c r="I2993" i="1"/>
  <c r="I3003" i="1"/>
  <c r="F3008" i="1"/>
  <c r="I3008" i="1"/>
  <c r="H3008" i="1"/>
  <c r="E3008" i="1"/>
  <c r="L3008" i="1" s="1"/>
  <c r="I3009" i="1"/>
  <c r="I3023" i="1"/>
  <c r="K3023" i="1"/>
  <c r="J3023" i="1"/>
  <c r="E3023" i="1"/>
  <c r="G3023" i="1"/>
  <c r="K3024" i="1"/>
  <c r="L3034" i="1"/>
  <c r="E3035" i="1"/>
  <c r="K3035" i="1"/>
  <c r="J3035" i="1"/>
  <c r="H3035" i="1"/>
  <c r="G3035" i="1"/>
  <c r="L3038" i="1"/>
  <c r="L3050" i="1"/>
  <c r="E3051" i="1"/>
  <c r="L3051" i="1" s="1"/>
  <c r="K3051" i="1"/>
  <c r="J3051" i="1"/>
  <c r="I3051" i="1"/>
  <c r="F3051" i="1"/>
  <c r="K3056" i="1"/>
  <c r="J3072" i="1"/>
  <c r="F3080" i="1"/>
  <c r="I3080" i="1"/>
  <c r="H3080" i="1"/>
  <c r="K3080" i="1"/>
  <c r="G3080" i="1"/>
  <c r="E3080" i="1"/>
  <c r="K3100" i="1"/>
  <c r="E3155" i="1"/>
  <c r="L3155" i="1" s="1"/>
  <c r="K3155" i="1"/>
  <c r="J3155" i="1"/>
  <c r="H3155" i="1"/>
  <c r="G3155" i="1"/>
  <c r="F3155" i="1"/>
  <c r="H3199" i="1"/>
  <c r="K2713" i="1"/>
  <c r="H2713" i="1"/>
  <c r="H2717" i="1"/>
  <c r="E2731" i="1"/>
  <c r="K2731" i="1"/>
  <c r="F2731" i="1"/>
  <c r="L2740" i="1"/>
  <c r="L2742" i="1"/>
  <c r="L2766" i="1"/>
  <c r="L2778" i="1"/>
  <c r="E2779" i="1"/>
  <c r="K2779" i="1"/>
  <c r="J2779" i="1"/>
  <c r="J2780" i="1"/>
  <c r="H2780" i="1"/>
  <c r="I2780" i="1"/>
  <c r="G2781" i="1"/>
  <c r="F2781" i="1"/>
  <c r="L2781" i="1" s="1"/>
  <c r="I2781" i="1"/>
  <c r="I2791" i="1"/>
  <c r="K2791" i="1"/>
  <c r="H2791" i="1"/>
  <c r="L2798" i="1"/>
  <c r="F2800" i="1"/>
  <c r="I2800" i="1"/>
  <c r="E2800" i="1"/>
  <c r="H2800" i="1"/>
  <c r="E2803" i="1"/>
  <c r="K2803" i="1"/>
  <c r="J2803" i="1"/>
  <c r="J2804" i="1"/>
  <c r="H2804" i="1"/>
  <c r="I2804" i="1"/>
  <c r="F2808" i="1"/>
  <c r="I2808" i="1"/>
  <c r="E2808" i="1"/>
  <c r="J2812" i="1"/>
  <c r="H2812" i="1"/>
  <c r="F2812" i="1"/>
  <c r="L2812" i="1" s="1"/>
  <c r="I2812" i="1"/>
  <c r="F2816" i="1"/>
  <c r="L2816" i="1" s="1"/>
  <c r="I2816" i="1"/>
  <c r="K2816" i="1"/>
  <c r="K2817" i="1"/>
  <c r="F2817" i="1"/>
  <c r="L2817" i="1" s="1"/>
  <c r="I2817" i="1"/>
  <c r="G2821" i="1"/>
  <c r="F2821" i="1"/>
  <c r="E2821" i="1"/>
  <c r="L2821" i="1" s="1"/>
  <c r="K2825" i="1"/>
  <c r="F2825" i="1"/>
  <c r="E2825" i="1"/>
  <c r="J2825" i="1"/>
  <c r="L2826" i="1"/>
  <c r="E2827" i="1"/>
  <c r="K2827" i="1"/>
  <c r="J2827" i="1"/>
  <c r="H2827" i="1"/>
  <c r="K2833" i="1"/>
  <c r="F2833" i="1"/>
  <c r="E2833" i="1"/>
  <c r="L2833" i="1" s="1"/>
  <c r="G2833" i="1"/>
  <c r="I2833" i="1"/>
  <c r="J2845" i="1"/>
  <c r="K2865" i="1"/>
  <c r="F2865" i="1"/>
  <c r="E2865" i="1"/>
  <c r="L2865" i="1" s="1"/>
  <c r="L2866" i="1"/>
  <c r="E2867" i="1"/>
  <c r="L2867" i="1" s="1"/>
  <c r="K2867" i="1"/>
  <c r="J2867" i="1"/>
  <c r="I2867" i="1"/>
  <c r="J2876" i="1"/>
  <c r="H2876" i="1"/>
  <c r="G2876" i="1"/>
  <c r="E2876" i="1"/>
  <c r="I2876" i="1"/>
  <c r="K2880" i="1"/>
  <c r="J2888" i="1"/>
  <c r="G2893" i="1"/>
  <c r="F2893" i="1"/>
  <c r="E2893" i="1"/>
  <c r="J2893" i="1"/>
  <c r="I2895" i="1"/>
  <c r="K2895" i="1"/>
  <c r="J2895" i="1"/>
  <c r="E2895" i="1"/>
  <c r="G2895" i="1"/>
  <c r="F2912" i="1"/>
  <c r="I2912" i="1"/>
  <c r="H2912" i="1"/>
  <c r="L2912" i="1" s="1"/>
  <c r="J2912" i="1"/>
  <c r="L2918" i="1"/>
  <c r="K2925" i="1"/>
  <c r="J2928" i="1"/>
  <c r="K2945" i="1"/>
  <c r="F2945" i="1"/>
  <c r="E2945" i="1"/>
  <c r="G2945" i="1"/>
  <c r="F2952" i="1"/>
  <c r="L2952" i="1" s="1"/>
  <c r="I2952" i="1"/>
  <c r="H2952" i="1"/>
  <c r="K2952" i="1"/>
  <c r="G2952" i="1"/>
  <c r="K2973" i="1"/>
  <c r="L2982" i="1"/>
  <c r="K2988" i="1"/>
  <c r="J3009" i="1"/>
  <c r="K3017" i="1"/>
  <c r="F3017" i="1"/>
  <c r="E3017" i="1"/>
  <c r="J3017" i="1"/>
  <c r="H3017" i="1"/>
  <c r="G3017" i="1"/>
  <c r="I3055" i="1"/>
  <c r="K3055" i="1"/>
  <c r="L3055" i="1" s="1"/>
  <c r="J3055" i="1"/>
  <c r="G3055" i="1"/>
  <c r="F3055" i="1"/>
  <c r="E3059" i="1"/>
  <c r="K3059" i="1"/>
  <c r="J3059" i="1"/>
  <c r="I3059" i="1"/>
  <c r="G3059" i="1"/>
  <c r="F3059" i="1"/>
  <c r="G3069" i="1"/>
  <c r="F3069" i="1"/>
  <c r="E3069" i="1"/>
  <c r="H3069" i="1"/>
  <c r="J3069" i="1"/>
  <c r="I3071" i="1"/>
  <c r="K3071" i="1"/>
  <c r="J3071" i="1"/>
  <c r="H3071" i="1"/>
  <c r="E3071" i="1"/>
  <c r="F3088" i="1"/>
  <c r="I3088" i="1"/>
  <c r="H3088" i="1"/>
  <c r="G3088" i="1"/>
  <c r="E3088" i="1"/>
  <c r="L3088" i="1" s="1"/>
  <c r="J3088" i="1"/>
  <c r="L3098" i="1"/>
  <c r="E3099" i="1"/>
  <c r="K3099" i="1"/>
  <c r="J3099" i="1"/>
  <c r="H3099" i="1"/>
  <c r="G3099" i="1"/>
  <c r="F3144" i="1"/>
  <c r="J3144" i="1"/>
  <c r="I3144" i="1"/>
  <c r="H3144" i="1"/>
  <c r="G3144" i="1"/>
  <c r="E3144" i="1"/>
  <c r="K3144" i="1"/>
  <c r="J3164" i="1"/>
  <c r="I3164" i="1"/>
  <c r="H3164" i="1"/>
  <c r="G3164" i="1"/>
  <c r="F3164" i="1"/>
  <c r="E3164" i="1"/>
  <c r="K3164" i="1"/>
  <c r="G3205" i="1"/>
  <c r="H3205" i="1"/>
  <c r="F3205" i="1"/>
  <c r="E3205" i="1"/>
  <c r="J3205" i="1"/>
  <c r="I3205" i="1"/>
  <c r="K3205" i="1"/>
  <c r="I3295" i="1"/>
  <c r="K3295" i="1"/>
  <c r="J3295" i="1"/>
  <c r="F3295" i="1"/>
  <c r="E3295" i="1"/>
  <c r="H3295" i="1"/>
  <c r="G3295" i="1"/>
  <c r="H2714" i="1"/>
  <c r="F2714" i="1"/>
  <c r="F2720" i="1"/>
  <c r="I2720" i="1"/>
  <c r="G2733" i="1"/>
  <c r="F2733" i="1"/>
  <c r="I2743" i="1"/>
  <c r="K2743" i="1"/>
  <c r="F2743" i="1"/>
  <c r="F2744" i="1"/>
  <c r="I2744" i="1"/>
  <c r="E2744" i="1"/>
  <c r="L2744" i="1" s="1"/>
  <c r="E2755" i="1"/>
  <c r="K2755" i="1"/>
  <c r="H2755" i="1"/>
  <c r="J2756" i="1"/>
  <c r="H2756" i="1"/>
  <c r="F2756" i="1"/>
  <c r="G2757" i="1"/>
  <c r="F2757" i="1"/>
  <c r="E2757" i="1"/>
  <c r="L2757" i="1" s="1"/>
  <c r="I2767" i="1"/>
  <c r="K2767" i="1"/>
  <c r="H2767" i="1"/>
  <c r="F2768" i="1"/>
  <c r="I2768" i="1"/>
  <c r="H2768" i="1"/>
  <c r="K2769" i="1"/>
  <c r="F2769" i="1"/>
  <c r="G2769" i="1"/>
  <c r="L2791" i="1"/>
  <c r="I2799" i="1"/>
  <c r="K2799" i="1"/>
  <c r="F2799" i="1"/>
  <c r="H2799" i="1"/>
  <c r="L2804" i="1"/>
  <c r="E2811" i="1"/>
  <c r="K2811" i="1"/>
  <c r="H2811" i="1"/>
  <c r="J2811" i="1"/>
  <c r="E2819" i="1"/>
  <c r="K2819" i="1"/>
  <c r="F2819" i="1"/>
  <c r="H2819" i="1"/>
  <c r="F2824" i="1"/>
  <c r="I2824" i="1"/>
  <c r="H2824" i="1"/>
  <c r="K2824" i="1"/>
  <c r="K2845" i="1"/>
  <c r="E2851" i="1"/>
  <c r="K2851" i="1"/>
  <c r="J2851" i="1"/>
  <c r="G2851" i="1"/>
  <c r="I2851" i="1"/>
  <c r="G2861" i="1"/>
  <c r="F2861" i="1"/>
  <c r="E2861" i="1"/>
  <c r="H2861" i="1"/>
  <c r="F2864" i="1"/>
  <c r="I2864" i="1"/>
  <c r="H2864" i="1"/>
  <c r="G2909" i="1"/>
  <c r="F2909" i="1"/>
  <c r="E2909" i="1"/>
  <c r="G2917" i="1"/>
  <c r="F2917" i="1"/>
  <c r="E2917" i="1"/>
  <c r="I2917" i="1"/>
  <c r="K2917" i="1"/>
  <c r="F2936" i="1"/>
  <c r="I2936" i="1"/>
  <c r="H2936" i="1"/>
  <c r="G2936" i="1"/>
  <c r="K2936" i="1"/>
  <c r="F2944" i="1"/>
  <c r="I2944" i="1"/>
  <c r="H2944" i="1"/>
  <c r="E2944" i="1"/>
  <c r="E2971" i="1"/>
  <c r="K2971" i="1"/>
  <c r="J2971" i="1"/>
  <c r="H2971" i="1"/>
  <c r="F2992" i="1"/>
  <c r="I2992" i="1"/>
  <c r="H2992" i="1"/>
  <c r="J2992" i="1"/>
  <c r="G3005" i="1"/>
  <c r="F3005" i="1"/>
  <c r="E3005" i="1"/>
  <c r="H3005" i="1"/>
  <c r="J3005" i="1"/>
  <c r="I3007" i="1"/>
  <c r="K3007" i="1"/>
  <c r="J3007" i="1"/>
  <c r="E3007" i="1"/>
  <c r="I3017" i="1"/>
  <c r="G3037" i="1"/>
  <c r="F3037" i="1"/>
  <c r="E3037" i="1"/>
  <c r="J3037" i="1"/>
  <c r="I3037" i="1"/>
  <c r="G3053" i="1"/>
  <c r="F3053" i="1"/>
  <c r="E3053" i="1"/>
  <c r="K3053" i="1"/>
  <c r="H3053" i="1"/>
  <c r="I3119" i="1"/>
  <c r="K3119" i="1"/>
  <c r="J3119" i="1"/>
  <c r="G3119" i="1"/>
  <c r="F3119" i="1"/>
  <c r="E3119" i="1"/>
  <c r="K3121" i="1"/>
  <c r="F3121" i="1"/>
  <c r="E3121" i="1"/>
  <c r="L3121" i="1" s="1"/>
  <c r="I3121" i="1"/>
  <c r="H3121" i="1"/>
  <c r="G3121" i="1"/>
  <c r="L3186" i="1"/>
  <c r="E3187" i="1"/>
  <c r="K3187" i="1"/>
  <c r="J3187" i="1"/>
  <c r="G3187" i="1"/>
  <c r="F3187" i="1"/>
  <c r="H3187" i="1"/>
  <c r="K3313" i="1"/>
  <c r="G3313" i="1"/>
  <c r="F3313" i="1"/>
  <c r="E3313" i="1"/>
  <c r="I3313" i="1"/>
  <c r="H3313" i="1"/>
  <c r="J3313" i="1"/>
  <c r="F3336" i="1"/>
  <c r="J3336" i="1"/>
  <c r="I3336" i="1"/>
  <c r="H3336" i="1"/>
  <c r="G3336" i="1"/>
  <c r="E3336" i="1"/>
  <c r="L3336" i="1" s="1"/>
  <c r="K3336" i="1"/>
  <c r="I2719" i="1"/>
  <c r="L2719" i="1" s="1"/>
  <c r="K2719" i="1"/>
  <c r="J2732" i="1"/>
  <c r="H2732" i="1"/>
  <c r="L2732" i="1" s="1"/>
  <c r="K2745" i="1"/>
  <c r="F2745" i="1"/>
  <c r="L2745" i="1" s="1"/>
  <c r="I2751" i="1"/>
  <c r="L2751" i="1" s="1"/>
  <c r="K2751" i="1"/>
  <c r="J2764" i="1"/>
  <c r="H2764" i="1"/>
  <c r="L2764" i="1" s="1"/>
  <c r="K2777" i="1"/>
  <c r="F2777" i="1"/>
  <c r="L2777" i="1" s="1"/>
  <c r="I2783" i="1"/>
  <c r="L2783" i="1" s="1"/>
  <c r="K2783" i="1"/>
  <c r="J2796" i="1"/>
  <c r="H2796" i="1"/>
  <c r="L2796" i="1" s="1"/>
  <c r="K2809" i="1"/>
  <c r="F2809" i="1"/>
  <c r="L2809" i="1" s="1"/>
  <c r="I2815" i="1"/>
  <c r="L2815" i="1" s="1"/>
  <c r="K2815" i="1"/>
  <c r="I2839" i="1"/>
  <c r="L2839" i="1" s="1"/>
  <c r="K2839" i="1"/>
  <c r="J2839" i="1"/>
  <c r="F2840" i="1"/>
  <c r="L2840" i="1" s="1"/>
  <c r="I2840" i="1"/>
  <c r="H2840" i="1"/>
  <c r="K2841" i="1"/>
  <c r="F2841" i="1"/>
  <c r="E2841" i="1"/>
  <c r="L2862" i="1"/>
  <c r="L2882" i="1"/>
  <c r="E2883" i="1"/>
  <c r="K2883" i="1"/>
  <c r="J2883" i="1"/>
  <c r="J2884" i="1"/>
  <c r="H2884" i="1"/>
  <c r="G2884" i="1"/>
  <c r="L2884" i="1" s="1"/>
  <c r="G2885" i="1"/>
  <c r="F2885" i="1"/>
  <c r="E2885" i="1"/>
  <c r="I2903" i="1"/>
  <c r="L2903" i="1" s="1"/>
  <c r="K2903" i="1"/>
  <c r="J2903" i="1"/>
  <c r="F2904" i="1"/>
  <c r="I2904" i="1"/>
  <c r="H2904" i="1"/>
  <c r="K2905" i="1"/>
  <c r="F2905" i="1"/>
  <c r="E2905" i="1"/>
  <c r="L2905" i="1" s="1"/>
  <c r="L2926" i="1"/>
  <c r="L2946" i="1"/>
  <c r="E2947" i="1"/>
  <c r="K2947" i="1"/>
  <c r="J2947" i="1"/>
  <c r="J2948" i="1"/>
  <c r="H2948" i="1"/>
  <c r="G2948" i="1"/>
  <c r="L2948" i="1" s="1"/>
  <c r="G2949" i="1"/>
  <c r="F2949" i="1"/>
  <c r="E2949" i="1"/>
  <c r="L2949" i="1" s="1"/>
  <c r="I2967" i="1"/>
  <c r="L2967" i="1" s="1"/>
  <c r="K2967" i="1"/>
  <c r="J2967" i="1"/>
  <c r="F2968" i="1"/>
  <c r="L2968" i="1" s="1"/>
  <c r="I2968" i="1"/>
  <c r="H2968" i="1"/>
  <c r="K2969" i="1"/>
  <c r="F2969" i="1"/>
  <c r="E2969" i="1"/>
  <c r="L2990" i="1"/>
  <c r="L3010" i="1"/>
  <c r="E3011" i="1"/>
  <c r="K3011" i="1"/>
  <c r="J3011" i="1"/>
  <c r="J3012" i="1"/>
  <c r="H3012" i="1"/>
  <c r="G3012" i="1"/>
  <c r="G3013" i="1"/>
  <c r="F3013" i="1"/>
  <c r="E3013" i="1"/>
  <c r="I3031" i="1"/>
  <c r="L3031" i="1" s="1"/>
  <c r="K3031" i="1"/>
  <c r="J3031" i="1"/>
  <c r="F3032" i="1"/>
  <c r="I3032" i="1"/>
  <c r="H3032" i="1"/>
  <c r="K3033" i="1"/>
  <c r="F3033" i="1"/>
  <c r="E3033" i="1"/>
  <c r="L3033" i="1" s="1"/>
  <c r="L3054" i="1"/>
  <c r="L3074" i="1"/>
  <c r="E3075" i="1"/>
  <c r="K3075" i="1"/>
  <c r="J3075" i="1"/>
  <c r="J3076" i="1"/>
  <c r="H3076" i="1"/>
  <c r="G3076" i="1"/>
  <c r="L3076" i="1" s="1"/>
  <c r="G3077" i="1"/>
  <c r="F3077" i="1"/>
  <c r="E3077" i="1"/>
  <c r="L3077" i="1" s="1"/>
  <c r="I3095" i="1"/>
  <c r="L3095" i="1" s="1"/>
  <c r="K3095" i="1"/>
  <c r="J3095" i="1"/>
  <c r="F3096" i="1"/>
  <c r="L3096" i="1" s="1"/>
  <c r="I3096" i="1"/>
  <c r="H3096" i="1"/>
  <c r="K3097" i="1"/>
  <c r="F3097" i="1"/>
  <c r="E3097" i="1"/>
  <c r="F3115" i="1"/>
  <c r="E3116" i="1"/>
  <c r="H3117" i="1"/>
  <c r="L3118" i="1"/>
  <c r="G3133" i="1"/>
  <c r="H3133" i="1"/>
  <c r="F3133" i="1"/>
  <c r="E3133" i="1"/>
  <c r="F3136" i="1"/>
  <c r="L3136" i="1" s="1"/>
  <c r="J3136" i="1"/>
  <c r="I3136" i="1"/>
  <c r="H3136" i="1"/>
  <c r="F3139" i="1"/>
  <c r="J3156" i="1"/>
  <c r="I3156" i="1"/>
  <c r="H3156" i="1"/>
  <c r="G3156" i="1"/>
  <c r="L3156" i="1" s="1"/>
  <c r="I3159" i="1"/>
  <c r="K3159" i="1"/>
  <c r="J3159" i="1"/>
  <c r="L3159" i="1" s="1"/>
  <c r="K3177" i="1"/>
  <c r="G3177" i="1"/>
  <c r="F3177" i="1"/>
  <c r="E3177" i="1"/>
  <c r="L3178" i="1"/>
  <c r="E3179" i="1"/>
  <c r="K3179" i="1"/>
  <c r="J3179" i="1"/>
  <c r="E3183" i="1"/>
  <c r="G3197" i="1"/>
  <c r="H3197" i="1"/>
  <c r="F3197" i="1"/>
  <c r="E3197" i="1"/>
  <c r="L3197" i="1" s="1"/>
  <c r="F3200" i="1"/>
  <c r="L3200" i="1" s="1"/>
  <c r="J3200" i="1"/>
  <c r="I3200" i="1"/>
  <c r="H3200" i="1"/>
  <c r="F3203" i="1"/>
  <c r="J3220" i="1"/>
  <c r="I3220" i="1"/>
  <c r="H3220" i="1"/>
  <c r="G3220" i="1"/>
  <c r="L3220" i="1" s="1"/>
  <c r="I3223" i="1"/>
  <c r="K3223" i="1"/>
  <c r="J3223" i="1"/>
  <c r="K3241" i="1"/>
  <c r="G3241" i="1"/>
  <c r="F3241" i="1"/>
  <c r="E3241" i="1"/>
  <c r="L3241" i="1" s="1"/>
  <c r="L3242" i="1"/>
  <c r="E3243" i="1"/>
  <c r="K3243" i="1"/>
  <c r="J3243" i="1"/>
  <c r="E3247" i="1"/>
  <c r="G3261" i="1"/>
  <c r="H3261" i="1"/>
  <c r="F3261" i="1"/>
  <c r="E3261" i="1"/>
  <c r="F3264" i="1"/>
  <c r="L3264" i="1" s="1"/>
  <c r="J3264" i="1"/>
  <c r="I3264" i="1"/>
  <c r="H3264" i="1"/>
  <c r="F3267" i="1"/>
  <c r="J3284" i="1"/>
  <c r="I3284" i="1"/>
  <c r="H3284" i="1"/>
  <c r="G3284" i="1"/>
  <c r="L3284" i="1" s="1"/>
  <c r="I3287" i="1"/>
  <c r="K3287" i="1"/>
  <c r="J3287" i="1"/>
  <c r="K3305" i="1"/>
  <c r="G3305" i="1"/>
  <c r="F3305" i="1"/>
  <c r="E3305" i="1"/>
  <c r="L3306" i="1"/>
  <c r="E3307" i="1"/>
  <c r="L3307" i="1" s="1"/>
  <c r="K3307" i="1"/>
  <c r="J3307" i="1"/>
  <c r="G3325" i="1"/>
  <c r="H3325" i="1"/>
  <c r="F3325" i="1"/>
  <c r="E3325" i="1"/>
  <c r="F3328" i="1"/>
  <c r="J3328" i="1"/>
  <c r="I3328" i="1"/>
  <c r="H3328" i="1"/>
  <c r="L3328" i="1" s="1"/>
  <c r="J3348" i="1"/>
  <c r="I3348" i="1"/>
  <c r="H3348" i="1"/>
  <c r="G3348" i="1"/>
  <c r="L3348" i="1" s="1"/>
  <c r="I3351" i="1"/>
  <c r="K3351" i="1"/>
  <c r="J3351" i="1"/>
  <c r="L3351" i="1" s="1"/>
  <c r="K3369" i="1"/>
  <c r="G3369" i="1"/>
  <c r="F3369" i="1"/>
  <c r="E3369" i="1"/>
  <c r="L3369" i="1" s="1"/>
  <c r="L3370" i="1"/>
  <c r="E3371" i="1"/>
  <c r="K3371" i="1"/>
  <c r="J3371" i="1"/>
  <c r="K3393" i="1"/>
  <c r="J3393" i="1"/>
  <c r="I3393" i="1"/>
  <c r="K3401" i="1"/>
  <c r="L3401" i="1" s="1"/>
  <c r="J3401" i="1"/>
  <c r="I3401" i="1"/>
  <c r="H3401" i="1"/>
  <c r="J3404" i="1"/>
  <c r="E3404" i="1"/>
  <c r="I3404" i="1"/>
  <c r="H3404" i="1"/>
  <c r="G3404" i="1"/>
  <c r="F3404" i="1"/>
  <c r="H3410" i="1"/>
  <c r="J3410" i="1"/>
  <c r="K3410" i="1"/>
  <c r="I3410" i="1"/>
  <c r="G3410" i="1"/>
  <c r="F3410" i="1"/>
  <c r="L3410" i="1" s="1"/>
  <c r="K3217" i="1"/>
  <c r="G3217" i="1"/>
  <c r="F3217" i="1"/>
  <c r="E3217" i="1"/>
  <c r="L3218" i="1"/>
  <c r="E3219" i="1"/>
  <c r="K3219" i="1"/>
  <c r="J3219" i="1"/>
  <c r="L3223" i="1"/>
  <c r="G3237" i="1"/>
  <c r="H3237" i="1"/>
  <c r="F3237" i="1"/>
  <c r="E3237" i="1"/>
  <c r="F3240" i="1"/>
  <c r="J3240" i="1"/>
  <c r="I3240" i="1"/>
  <c r="H3240" i="1"/>
  <c r="J3260" i="1"/>
  <c r="I3260" i="1"/>
  <c r="H3260" i="1"/>
  <c r="G3260" i="1"/>
  <c r="I3263" i="1"/>
  <c r="K3263" i="1"/>
  <c r="J3263" i="1"/>
  <c r="K3281" i="1"/>
  <c r="G3281" i="1"/>
  <c r="F3281" i="1"/>
  <c r="E3281" i="1"/>
  <c r="L3282" i="1"/>
  <c r="E3283" i="1"/>
  <c r="K3283" i="1"/>
  <c r="J3283" i="1"/>
  <c r="L3287" i="1"/>
  <c r="G3301" i="1"/>
  <c r="H3301" i="1"/>
  <c r="F3301" i="1"/>
  <c r="E3301" i="1"/>
  <c r="F3304" i="1"/>
  <c r="J3304" i="1"/>
  <c r="I3304" i="1"/>
  <c r="H3304" i="1"/>
  <c r="J3324" i="1"/>
  <c r="I3324" i="1"/>
  <c r="H3324" i="1"/>
  <c r="G3324" i="1"/>
  <c r="I3327" i="1"/>
  <c r="K3327" i="1"/>
  <c r="J3327" i="1"/>
  <c r="K3345" i="1"/>
  <c r="G3345" i="1"/>
  <c r="F3345" i="1"/>
  <c r="E3345" i="1"/>
  <c r="E3347" i="1"/>
  <c r="K3347" i="1"/>
  <c r="J3347" i="1"/>
  <c r="G3365" i="1"/>
  <c r="H3365" i="1"/>
  <c r="F3365" i="1"/>
  <c r="E3365" i="1"/>
  <c r="F3368" i="1"/>
  <c r="J3368" i="1"/>
  <c r="I3368" i="1"/>
  <c r="H3368" i="1"/>
  <c r="J3388" i="1"/>
  <c r="E3388" i="1"/>
  <c r="K3388" i="1"/>
  <c r="I3388" i="1"/>
  <c r="H3388" i="1"/>
  <c r="L3393" i="1"/>
  <c r="G3397" i="1"/>
  <c r="H3397" i="1"/>
  <c r="F3397" i="1"/>
  <c r="E3397" i="1"/>
  <c r="F3424" i="1"/>
  <c r="E3424" i="1"/>
  <c r="K3424" i="1"/>
  <c r="J3424" i="1"/>
  <c r="I3424" i="1"/>
  <c r="H3424" i="1"/>
  <c r="F3432" i="1"/>
  <c r="E3432" i="1"/>
  <c r="J3432" i="1"/>
  <c r="I3432" i="1"/>
  <c r="H3432" i="1"/>
  <c r="G3432" i="1"/>
  <c r="G3453" i="1"/>
  <c r="K3453" i="1"/>
  <c r="J3453" i="1"/>
  <c r="I3453" i="1"/>
  <c r="H3453" i="1"/>
  <c r="F3453" i="1"/>
  <c r="H3466" i="1"/>
  <c r="J3466" i="1"/>
  <c r="K3466" i="1"/>
  <c r="I3466" i="1"/>
  <c r="G3466" i="1"/>
  <c r="H3474" i="1"/>
  <c r="J3474" i="1"/>
  <c r="K3474" i="1"/>
  <c r="I3474" i="1"/>
  <c r="G3474" i="1"/>
  <c r="F3474" i="1"/>
  <c r="F3480" i="1"/>
  <c r="E3480" i="1"/>
  <c r="K3480" i="1"/>
  <c r="J3480" i="1"/>
  <c r="I3480" i="1"/>
  <c r="I3487" i="1"/>
  <c r="G3487" i="1"/>
  <c r="K3487" i="1"/>
  <c r="J3487" i="1"/>
  <c r="H3487" i="1"/>
  <c r="L3122" i="1"/>
  <c r="E3123" i="1"/>
  <c r="K3123" i="1"/>
  <c r="J3123" i="1"/>
  <c r="J3124" i="1"/>
  <c r="H3124" i="1"/>
  <c r="G3124" i="1"/>
  <c r="G3125" i="1"/>
  <c r="F3125" i="1"/>
  <c r="E3125" i="1"/>
  <c r="K3129" i="1"/>
  <c r="G3129" i="1"/>
  <c r="F3129" i="1"/>
  <c r="E3129" i="1"/>
  <c r="L3130" i="1"/>
  <c r="E3131" i="1"/>
  <c r="K3131" i="1"/>
  <c r="J3131" i="1"/>
  <c r="G3149" i="1"/>
  <c r="H3149" i="1"/>
  <c r="F3149" i="1"/>
  <c r="E3149" i="1"/>
  <c r="F3152" i="1"/>
  <c r="J3152" i="1"/>
  <c r="I3152" i="1"/>
  <c r="H3152" i="1"/>
  <c r="J3172" i="1"/>
  <c r="I3172" i="1"/>
  <c r="H3172" i="1"/>
  <c r="G3172" i="1"/>
  <c r="I3175" i="1"/>
  <c r="K3175" i="1"/>
  <c r="J3175" i="1"/>
  <c r="K3193" i="1"/>
  <c r="G3193" i="1"/>
  <c r="F3193" i="1"/>
  <c r="E3193" i="1"/>
  <c r="L3194" i="1"/>
  <c r="E3195" i="1"/>
  <c r="K3195" i="1"/>
  <c r="J3195" i="1"/>
  <c r="G3213" i="1"/>
  <c r="H3213" i="1"/>
  <c r="F3213" i="1"/>
  <c r="E3213" i="1"/>
  <c r="F3216" i="1"/>
  <c r="J3216" i="1"/>
  <c r="I3216" i="1"/>
  <c r="H3216" i="1"/>
  <c r="H3217" i="1"/>
  <c r="F3219" i="1"/>
  <c r="J3236" i="1"/>
  <c r="I3236" i="1"/>
  <c r="H3236" i="1"/>
  <c r="G3236" i="1"/>
  <c r="I3237" i="1"/>
  <c r="I3239" i="1"/>
  <c r="K3239" i="1"/>
  <c r="J3239" i="1"/>
  <c r="E3240" i="1"/>
  <c r="K3257" i="1"/>
  <c r="G3257" i="1"/>
  <c r="F3257" i="1"/>
  <c r="E3257" i="1"/>
  <c r="L3258" i="1"/>
  <c r="E3259" i="1"/>
  <c r="K3259" i="1"/>
  <c r="J3259" i="1"/>
  <c r="E3260" i="1"/>
  <c r="E3263" i="1"/>
  <c r="G3277" i="1"/>
  <c r="H3277" i="1"/>
  <c r="F3277" i="1"/>
  <c r="E3277" i="1"/>
  <c r="F3280" i="1"/>
  <c r="J3280" i="1"/>
  <c r="I3280" i="1"/>
  <c r="H3280" i="1"/>
  <c r="H3281" i="1"/>
  <c r="F3283" i="1"/>
  <c r="J3300" i="1"/>
  <c r="I3300" i="1"/>
  <c r="H3300" i="1"/>
  <c r="G3300" i="1"/>
  <c r="I3301" i="1"/>
  <c r="I3303" i="1"/>
  <c r="K3303" i="1"/>
  <c r="J3303" i="1"/>
  <c r="E3304" i="1"/>
  <c r="K3321" i="1"/>
  <c r="G3321" i="1"/>
  <c r="F3321" i="1"/>
  <c r="E3321" i="1"/>
  <c r="L3322" i="1"/>
  <c r="E3323" i="1"/>
  <c r="K3323" i="1"/>
  <c r="J3323" i="1"/>
  <c r="E3324" i="1"/>
  <c r="E3327" i="1"/>
  <c r="G3341" i="1"/>
  <c r="H3341" i="1"/>
  <c r="F3341" i="1"/>
  <c r="E3341" i="1"/>
  <c r="F3344" i="1"/>
  <c r="J3344" i="1"/>
  <c r="I3344" i="1"/>
  <c r="H3344" i="1"/>
  <c r="H3345" i="1"/>
  <c r="F3347" i="1"/>
  <c r="J3364" i="1"/>
  <c r="I3364" i="1"/>
  <c r="H3364" i="1"/>
  <c r="G3364" i="1"/>
  <c r="I3365" i="1"/>
  <c r="I3367" i="1"/>
  <c r="K3367" i="1"/>
  <c r="J3367" i="1"/>
  <c r="E3368" i="1"/>
  <c r="K3385" i="1"/>
  <c r="G3385" i="1"/>
  <c r="F3385" i="1"/>
  <c r="E3385" i="1"/>
  <c r="E3387" i="1"/>
  <c r="K3387" i="1"/>
  <c r="J3387" i="1"/>
  <c r="F3388" i="1"/>
  <c r="I3397" i="1"/>
  <c r="F3416" i="1"/>
  <c r="E3416" i="1"/>
  <c r="K3416" i="1"/>
  <c r="J3416" i="1"/>
  <c r="I3416" i="1"/>
  <c r="G3424" i="1"/>
  <c r="K3432" i="1"/>
  <c r="E3453" i="1"/>
  <c r="J3460" i="1"/>
  <c r="E3460" i="1"/>
  <c r="K3460" i="1"/>
  <c r="I3460" i="1"/>
  <c r="H3460" i="1"/>
  <c r="G3460" i="1"/>
  <c r="E3466" i="1"/>
  <c r="J3468" i="1"/>
  <c r="E3468" i="1"/>
  <c r="K3468" i="1"/>
  <c r="I3468" i="1"/>
  <c r="H3468" i="1"/>
  <c r="G3468" i="1"/>
  <c r="F3468" i="1"/>
  <c r="E3474" i="1"/>
  <c r="G3480" i="1"/>
  <c r="H3482" i="1"/>
  <c r="J3482" i="1"/>
  <c r="K3482" i="1"/>
  <c r="I3482" i="1"/>
  <c r="G3482" i="1"/>
  <c r="F3482" i="1"/>
  <c r="E3482" i="1"/>
  <c r="E3487" i="1"/>
  <c r="K3489" i="1"/>
  <c r="I3489" i="1"/>
  <c r="H3489" i="1"/>
  <c r="G3489" i="1"/>
  <c r="F3489" i="1"/>
  <c r="E3489" i="1"/>
  <c r="L3018" i="1"/>
  <c r="E3019" i="1"/>
  <c r="K3019" i="1"/>
  <c r="J3019" i="1"/>
  <c r="J3020" i="1"/>
  <c r="H3020" i="1"/>
  <c r="G3020" i="1"/>
  <c r="G3021" i="1"/>
  <c r="F3021" i="1"/>
  <c r="E3021" i="1"/>
  <c r="I3039" i="1"/>
  <c r="K3039" i="1"/>
  <c r="J3039" i="1"/>
  <c r="F3040" i="1"/>
  <c r="I3040" i="1"/>
  <c r="H3040" i="1"/>
  <c r="K3041" i="1"/>
  <c r="F3041" i="1"/>
  <c r="E3041" i="1"/>
  <c r="L3062" i="1"/>
  <c r="L3082" i="1"/>
  <c r="E3083" i="1"/>
  <c r="K3083" i="1"/>
  <c r="J3083" i="1"/>
  <c r="J3084" i="1"/>
  <c r="H3084" i="1"/>
  <c r="G3084" i="1"/>
  <c r="G3085" i="1"/>
  <c r="F3085" i="1"/>
  <c r="E3085" i="1"/>
  <c r="I3103" i="1"/>
  <c r="K3103" i="1"/>
  <c r="J3103" i="1"/>
  <c r="F3104" i="1"/>
  <c r="I3104" i="1"/>
  <c r="H3104" i="1"/>
  <c r="K3105" i="1"/>
  <c r="F3105" i="1"/>
  <c r="E3105" i="1"/>
  <c r="F3123" i="1"/>
  <c r="E3124" i="1"/>
  <c r="H3125" i="1"/>
  <c r="L3126" i="1"/>
  <c r="F3128" i="1"/>
  <c r="J3128" i="1"/>
  <c r="I3128" i="1"/>
  <c r="H3128" i="1"/>
  <c r="H3129" i="1"/>
  <c r="F3131" i="1"/>
  <c r="J3148" i="1"/>
  <c r="I3148" i="1"/>
  <c r="H3148" i="1"/>
  <c r="G3148" i="1"/>
  <c r="I3149" i="1"/>
  <c r="I3151" i="1"/>
  <c r="K3151" i="1"/>
  <c r="J3151" i="1"/>
  <c r="E3152" i="1"/>
  <c r="L3152" i="1" s="1"/>
  <c r="K3169" i="1"/>
  <c r="G3169" i="1"/>
  <c r="F3169" i="1"/>
  <c r="E3169" i="1"/>
  <c r="L3170" i="1"/>
  <c r="E3171" i="1"/>
  <c r="K3171" i="1"/>
  <c r="J3171" i="1"/>
  <c r="E3172" i="1"/>
  <c r="E3175" i="1"/>
  <c r="G3189" i="1"/>
  <c r="H3189" i="1"/>
  <c r="F3189" i="1"/>
  <c r="E3189" i="1"/>
  <c r="F3192" i="1"/>
  <c r="J3192" i="1"/>
  <c r="I3192" i="1"/>
  <c r="H3192" i="1"/>
  <c r="H3193" i="1"/>
  <c r="F3195" i="1"/>
  <c r="J3212" i="1"/>
  <c r="I3212" i="1"/>
  <c r="H3212" i="1"/>
  <c r="G3212" i="1"/>
  <c r="I3213" i="1"/>
  <c r="I3215" i="1"/>
  <c r="K3215" i="1"/>
  <c r="J3215" i="1"/>
  <c r="E3216" i="1"/>
  <c r="I3217" i="1"/>
  <c r="G3219" i="1"/>
  <c r="K3233" i="1"/>
  <c r="G3233" i="1"/>
  <c r="F3233" i="1"/>
  <c r="E3233" i="1"/>
  <c r="L3234" i="1"/>
  <c r="E3235" i="1"/>
  <c r="K3235" i="1"/>
  <c r="J3235" i="1"/>
  <c r="E3236" i="1"/>
  <c r="J3237" i="1"/>
  <c r="E3239" i="1"/>
  <c r="G3240" i="1"/>
  <c r="G3253" i="1"/>
  <c r="H3253" i="1"/>
  <c r="F3253" i="1"/>
  <c r="E3253" i="1"/>
  <c r="F3256" i="1"/>
  <c r="J3256" i="1"/>
  <c r="I3256" i="1"/>
  <c r="H3256" i="1"/>
  <c r="H3257" i="1"/>
  <c r="F3259" i="1"/>
  <c r="F3260" i="1"/>
  <c r="F3263" i="1"/>
  <c r="J3276" i="1"/>
  <c r="I3276" i="1"/>
  <c r="H3276" i="1"/>
  <c r="G3276" i="1"/>
  <c r="I3277" i="1"/>
  <c r="I3279" i="1"/>
  <c r="K3279" i="1"/>
  <c r="J3279" i="1"/>
  <c r="E3280" i="1"/>
  <c r="I3281" i="1"/>
  <c r="G3283" i="1"/>
  <c r="K3297" i="1"/>
  <c r="G3297" i="1"/>
  <c r="F3297" i="1"/>
  <c r="E3297" i="1"/>
  <c r="L3298" i="1"/>
  <c r="E3299" i="1"/>
  <c r="K3299" i="1"/>
  <c r="J3299" i="1"/>
  <c r="E3300" i="1"/>
  <c r="J3301" i="1"/>
  <c r="E3303" i="1"/>
  <c r="G3304" i="1"/>
  <c r="G3317" i="1"/>
  <c r="H3317" i="1"/>
  <c r="F3317" i="1"/>
  <c r="E3317" i="1"/>
  <c r="F3320" i="1"/>
  <c r="J3320" i="1"/>
  <c r="I3320" i="1"/>
  <c r="H3320" i="1"/>
  <c r="H3321" i="1"/>
  <c r="F3323" i="1"/>
  <c r="F3324" i="1"/>
  <c r="F3327" i="1"/>
  <c r="J3340" i="1"/>
  <c r="I3340" i="1"/>
  <c r="H3340" i="1"/>
  <c r="G3340" i="1"/>
  <c r="I3341" i="1"/>
  <c r="I3343" i="1"/>
  <c r="K3343" i="1"/>
  <c r="J3343" i="1"/>
  <c r="E3344" i="1"/>
  <c r="L3344" i="1" s="1"/>
  <c r="I3345" i="1"/>
  <c r="G3347" i="1"/>
  <c r="K3361" i="1"/>
  <c r="G3361" i="1"/>
  <c r="F3361" i="1"/>
  <c r="E3361" i="1"/>
  <c r="L3362" i="1"/>
  <c r="E3363" i="1"/>
  <c r="K3363" i="1"/>
  <c r="J3363" i="1"/>
  <c r="E3364" i="1"/>
  <c r="J3365" i="1"/>
  <c r="E3367" i="1"/>
  <c r="G3368" i="1"/>
  <c r="G3381" i="1"/>
  <c r="H3381" i="1"/>
  <c r="F3381" i="1"/>
  <c r="E3381" i="1"/>
  <c r="F3384" i="1"/>
  <c r="J3384" i="1"/>
  <c r="I3384" i="1"/>
  <c r="H3384" i="1"/>
  <c r="H3385" i="1"/>
  <c r="L3386" i="1"/>
  <c r="F3387" i="1"/>
  <c r="G3388" i="1"/>
  <c r="J3396" i="1"/>
  <c r="E3396" i="1"/>
  <c r="I3396" i="1"/>
  <c r="H3396" i="1"/>
  <c r="G3396" i="1"/>
  <c r="J3397" i="1"/>
  <c r="E3403" i="1"/>
  <c r="H3403" i="1"/>
  <c r="K3403" i="1"/>
  <c r="J3403" i="1"/>
  <c r="I3403" i="1"/>
  <c r="G3403" i="1"/>
  <c r="K3409" i="1"/>
  <c r="J3409" i="1"/>
  <c r="I3409" i="1"/>
  <c r="H3409" i="1"/>
  <c r="G3409" i="1"/>
  <c r="G3416" i="1"/>
  <c r="L3422" i="1"/>
  <c r="L3430" i="1"/>
  <c r="F3460" i="1"/>
  <c r="F3466" i="1"/>
  <c r="H3480" i="1"/>
  <c r="F3487" i="1"/>
  <c r="J3489" i="1"/>
  <c r="F3496" i="1"/>
  <c r="E3496" i="1"/>
  <c r="K3496" i="1"/>
  <c r="J3496" i="1"/>
  <c r="I3496" i="1"/>
  <c r="H3496" i="1"/>
  <c r="G3496" i="1"/>
  <c r="L2958" i="1"/>
  <c r="L2978" i="1"/>
  <c r="E2979" i="1"/>
  <c r="K2979" i="1"/>
  <c r="J2979" i="1"/>
  <c r="J2980" i="1"/>
  <c r="H2980" i="1"/>
  <c r="G2980" i="1"/>
  <c r="G2981" i="1"/>
  <c r="F2981" i="1"/>
  <c r="E2981" i="1"/>
  <c r="I2999" i="1"/>
  <c r="K2999" i="1"/>
  <c r="J2999" i="1"/>
  <c r="F3000" i="1"/>
  <c r="L3000" i="1" s="1"/>
  <c r="I3000" i="1"/>
  <c r="H3000" i="1"/>
  <c r="K3001" i="1"/>
  <c r="F3001" i="1"/>
  <c r="E3001" i="1"/>
  <c r="F3019" i="1"/>
  <c r="E3020" i="1"/>
  <c r="H3021" i="1"/>
  <c r="L3022" i="1"/>
  <c r="E3039" i="1"/>
  <c r="E3040" i="1"/>
  <c r="G3041" i="1"/>
  <c r="L3042" i="1"/>
  <c r="E3043" i="1"/>
  <c r="K3043" i="1"/>
  <c r="J3043" i="1"/>
  <c r="J3044" i="1"/>
  <c r="H3044" i="1"/>
  <c r="G3044" i="1"/>
  <c r="G3045" i="1"/>
  <c r="F3045" i="1"/>
  <c r="E3045" i="1"/>
  <c r="I3063" i="1"/>
  <c r="K3063" i="1"/>
  <c r="J3063" i="1"/>
  <c r="F3064" i="1"/>
  <c r="L3064" i="1" s="1"/>
  <c r="I3064" i="1"/>
  <c r="H3064" i="1"/>
  <c r="K3065" i="1"/>
  <c r="F3065" i="1"/>
  <c r="E3065" i="1"/>
  <c r="F3083" i="1"/>
  <c r="E3084" i="1"/>
  <c r="H3085" i="1"/>
  <c r="L3086" i="1"/>
  <c r="E3103" i="1"/>
  <c r="E3104" i="1"/>
  <c r="G3105" i="1"/>
  <c r="L3106" i="1"/>
  <c r="E3107" i="1"/>
  <c r="K3107" i="1"/>
  <c r="J3107" i="1"/>
  <c r="J3108" i="1"/>
  <c r="H3108" i="1"/>
  <c r="G3108" i="1"/>
  <c r="G3109" i="1"/>
  <c r="F3109" i="1"/>
  <c r="E3109" i="1"/>
  <c r="G3123" i="1"/>
  <c r="F3124" i="1"/>
  <c r="I3125" i="1"/>
  <c r="I3127" i="1"/>
  <c r="K3127" i="1"/>
  <c r="J3127" i="1"/>
  <c r="E3128" i="1"/>
  <c r="I3129" i="1"/>
  <c r="G3131" i="1"/>
  <c r="K3145" i="1"/>
  <c r="G3145" i="1"/>
  <c r="F3145" i="1"/>
  <c r="E3145" i="1"/>
  <c r="L3146" i="1"/>
  <c r="E3147" i="1"/>
  <c r="K3147" i="1"/>
  <c r="J3147" i="1"/>
  <c r="E3148" i="1"/>
  <c r="J3149" i="1"/>
  <c r="E3151" i="1"/>
  <c r="G3152" i="1"/>
  <c r="G3165" i="1"/>
  <c r="H3165" i="1"/>
  <c r="F3165" i="1"/>
  <c r="E3165" i="1"/>
  <c r="F3168" i="1"/>
  <c r="L3168" i="1" s="1"/>
  <c r="J3168" i="1"/>
  <c r="I3168" i="1"/>
  <c r="H3168" i="1"/>
  <c r="H3169" i="1"/>
  <c r="F3171" i="1"/>
  <c r="F3172" i="1"/>
  <c r="F3175" i="1"/>
  <c r="J3188" i="1"/>
  <c r="I3188" i="1"/>
  <c r="H3188" i="1"/>
  <c r="G3188" i="1"/>
  <c r="I3189" i="1"/>
  <c r="I3191" i="1"/>
  <c r="K3191" i="1"/>
  <c r="J3191" i="1"/>
  <c r="E3192" i="1"/>
  <c r="I3193" i="1"/>
  <c r="G3195" i="1"/>
  <c r="K3209" i="1"/>
  <c r="G3209" i="1"/>
  <c r="F3209" i="1"/>
  <c r="E3209" i="1"/>
  <c r="L3210" i="1"/>
  <c r="E3211" i="1"/>
  <c r="K3211" i="1"/>
  <c r="J3211" i="1"/>
  <c r="E3212" i="1"/>
  <c r="J3213" i="1"/>
  <c r="E3215" i="1"/>
  <c r="G3216" i="1"/>
  <c r="J3217" i="1"/>
  <c r="H3219" i="1"/>
  <c r="G3229" i="1"/>
  <c r="H3229" i="1"/>
  <c r="F3229" i="1"/>
  <c r="E3229" i="1"/>
  <c r="F3232" i="1"/>
  <c r="L3232" i="1" s="1"/>
  <c r="J3232" i="1"/>
  <c r="I3232" i="1"/>
  <c r="H3232" i="1"/>
  <c r="H3233" i="1"/>
  <c r="F3235" i="1"/>
  <c r="F3236" i="1"/>
  <c r="K3237" i="1"/>
  <c r="F3239" i="1"/>
  <c r="K3240" i="1"/>
  <c r="J3252" i="1"/>
  <c r="I3252" i="1"/>
  <c r="H3252" i="1"/>
  <c r="G3252" i="1"/>
  <c r="L3252" i="1" s="1"/>
  <c r="I3253" i="1"/>
  <c r="I3255" i="1"/>
  <c r="L3255" i="1" s="1"/>
  <c r="K3255" i="1"/>
  <c r="J3255" i="1"/>
  <c r="E3256" i="1"/>
  <c r="I3257" i="1"/>
  <c r="G3259" i="1"/>
  <c r="K3260" i="1"/>
  <c r="G3263" i="1"/>
  <c r="K3273" i="1"/>
  <c r="G3273" i="1"/>
  <c r="F3273" i="1"/>
  <c r="E3273" i="1"/>
  <c r="L3273" i="1" s="1"/>
  <c r="L3274" i="1"/>
  <c r="E3275" i="1"/>
  <c r="L3275" i="1" s="1"/>
  <c r="K3275" i="1"/>
  <c r="J3275" i="1"/>
  <c r="E3276" i="1"/>
  <c r="J3277" i="1"/>
  <c r="E3279" i="1"/>
  <c r="G3280" i="1"/>
  <c r="J3281" i="1"/>
  <c r="H3283" i="1"/>
  <c r="G3293" i="1"/>
  <c r="H3293" i="1"/>
  <c r="F3293" i="1"/>
  <c r="E3293" i="1"/>
  <c r="L3293" i="1" s="1"/>
  <c r="F3296" i="1"/>
  <c r="L3296" i="1" s="1"/>
  <c r="J3296" i="1"/>
  <c r="I3296" i="1"/>
  <c r="H3296" i="1"/>
  <c r="H3297" i="1"/>
  <c r="F3299" i="1"/>
  <c r="F3300" i="1"/>
  <c r="K3301" i="1"/>
  <c r="F3303" i="1"/>
  <c r="K3304" i="1"/>
  <c r="J3316" i="1"/>
  <c r="I3316" i="1"/>
  <c r="H3316" i="1"/>
  <c r="G3316" i="1"/>
  <c r="L3316" i="1" s="1"/>
  <c r="I3317" i="1"/>
  <c r="I3319" i="1"/>
  <c r="L3319" i="1" s="1"/>
  <c r="K3319" i="1"/>
  <c r="J3319" i="1"/>
  <c r="E3320" i="1"/>
  <c r="I3321" i="1"/>
  <c r="G3323" i="1"/>
  <c r="K3324" i="1"/>
  <c r="G3327" i="1"/>
  <c r="K3337" i="1"/>
  <c r="G3337" i="1"/>
  <c r="F3337" i="1"/>
  <c r="E3337" i="1"/>
  <c r="L3338" i="1"/>
  <c r="E3339" i="1"/>
  <c r="K3339" i="1"/>
  <c r="J3339" i="1"/>
  <c r="E3340" i="1"/>
  <c r="J3341" i="1"/>
  <c r="E3343" i="1"/>
  <c r="G3344" i="1"/>
  <c r="J3345" i="1"/>
  <c r="H3347" i="1"/>
  <c r="G3357" i="1"/>
  <c r="H3357" i="1"/>
  <c r="F3357" i="1"/>
  <c r="E3357" i="1"/>
  <c r="F3360" i="1"/>
  <c r="L3360" i="1" s="1"/>
  <c r="J3360" i="1"/>
  <c r="I3360" i="1"/>
  <c r="H3360" i="1"/>
  <c r="H3361" i="1"/>
  <c r="F3363" i="1"/>
  <c r="F3364" i="1"/>
  <c r="K3365" i="1"/>
  <c r="F3367" i="1"/>
  <c r="K3368" i="1"/>
  <c r="J3380" i="1"/>
  <c r="I3380" i="1"/>
  <c r="H3380" i="1"/>
  <c r="G3380" i="1"/>
  <c r="I3381" i="1"/>
  <c r="I3383" i="1"/>
  <c r="K3383" i="1"/>
  <c r="J3383" i="1"/>
  <c r="E3384" i="1"/>
  <c r="I3385" i="1"/>
  <c r="G3387" i="1"/>
  <c r="F3396" i="1"/>
  <c r="K3397" i="1"/>
  <c r="F3403" i="1"/>
  <c r="E3409" i="1"/>
  <c r="L3409" i="1" s="1"/>
  <c r="I3415" i="1"/>
  <c r="G3415" i="1"/>
  <c r="L3415" i="1" s="1"/>
  <c r="K3415" i="1"/>
  <c r="J3415" i="1"/>
  <c r="H3416" i="1"/>
  <c r="H3418" i="1"/>
  <c r="J3418" i="1"/>
  <c r="I3418" i="1"/>
  <c r="G3418" i="1"/>
  <c r="F3418" i="1"/>
  <c r="E3418" i="1"/>
  <c r="I3423" i="1"/>
  <c r="G3423" i="1"/>
  <c r="K3423" i="1"/>
  <c r="J3423" i="1"/>
  <c r="H3423" i="1"/>
  <c r="L3423" i="1" s="1"/>
  <c r="I3431" i="1"/>
  <c r="G3431" i="1"/>
  <c r="K3431" i="1"/>
  <c r="J3431" i="1"/>
  <c r="H3431" i="1"/>
  <c r="F3431" i="1"/>
  <c r="L3431" i="1" s="1"/>
  <c r="L3438" i="1"/>
  <c r="J3452" i="1"/>
  <c r="E3452" i="1"/>
  <c r="L3452" i="1" s="1"/>
  <c r="K3452" i="1"/>
  <c r="I3452" i="1"/>
  <c r="H3452" i="1"/>
  <c r="K3473" i="1"/>
  <c r="J3473" i="1"/>
  <c r="I3473" i="1"/>
  <c r="H3473" i="1"/>
  <c r="G3473" i="1"/>
  <c r="I3347" i="1"/>
  <c r="J3356" i="1"/>
  <c r="I3356" i="1"/>
  <c r="H3356" i="1"/>
  <c r="G3356" i="1"/>
  <c r="I3359" i="1"/>
  <c r="K3359" i="1"/>
  <c r="J3359" i="1"/>
  <c r="K3377" i="1"/>
  <c r="G3377" i="1"/>
  <c r="F3377" i="1"/>
  <c r="E3377" i="1"/>
  <c r="L3378" i="1"/>
  <c r="E3379" i="1"/>
  <c r="K3379" i="1"/>
  <c r="J3379" i="1"/>
  <c r="E3395" i="1"/>
  <c r="H3395" i="1"/>
  <c r="K3395" i="1"/>
  <c r="J3395" i="1"/>
  <c r="I3395" i="1"/>
  <c r="F3408" i="1"/>
  <c r="E3408" i="1"/>
  <c r="K3408" i="1"/>
  <c r="J3408" i="1"/>
  <c r="E3411" i="1"/>
  <c r="H3411" i="1"/>
  <c r="J3411" i="1"/>
  <c r="I3411" i="1"/>
  <c r="G3411" i="1"/>
  <c r="F3411" i="1"/>
  <c r="G3437" i="1"/>
  <c r="K3437" i="1"/>
  <c r="J3437" i="1"/>
  <c r="I3437" i="1"/>
  <c r="I3439" i="1"/>
  <c r="G3439" i="1"/>
  <c r="J3439" i="1"/>
  <c r="H3439" i="1"/>
  <c r="F3439" i="1"/>
  <c r="E3439" i="1"/>
  <c r="L3446" i="1"/>
  <c r="E3459" i="1"/>
  <c r="H3459" i="1"/>
  <c r="K3459" i="1"/>
  <c r="J3459" i="1"/>
  <c r="I3459" i="1"/>
  <c r="L3473" i="1"/>
  <c r="E3475" i="1"/>
  <c r="H3475" i="1"/>
  <c r="K3475" i="1"/>
  <c r="J3475" i="1"/>
  <c r="I3475" i="1"/>
  <c r="G3475" i="1"/>
  <c r="F3475" i="1"/>
  <c r="K2801" i="1"/>
  <c r="F2801" i="1"/>
  <c r="L2801" i="1" s="1"/>
  <c r="I2807" i="1"/>
  <c r="L2807" i="1" s="1"/>
  <c r="K2807" i="1"/>
  <c r="J2820" i="1"/>
  <c r="H2820" i="1"/>
  <c r="L2820" i="1" s="1"/>
  <c r="L2834" i="1"/>
  <c r="E2835" i="1"/>
  <c r="K2835" i="1"/>
  <c r="J2835" i="1"/>
  <c r="J2836" i="1"/>
  <c r="H2836" i="1"/>
  <c r="G2836" i="1"/>
  <c r="L2836" i="1" s="1"/>
  <c r="G2837" i="1"/>
  <c r="F2837" i="1"/>
  <c r="E2837" i="1"/>
  <c r="L2837" i="1" s="1"/>
  <c r="I2855" i="1"/>
  <c r="L2855" i="1" s="1"/>
  <c r="K2855" i="1"/>
  <c r="J2855" i="1"/>
  <c r="F2856" i="1"/>
  <c r="L2856" i="1" s="1"/>
  <c r="I2856" i="1"/>
  <c r="H2856" i="1"/>
  <c r="K2857" i="1"/>
  <c r="F2857" i="1"/>
  <c r="E2857" i="1"/>
  <c r="L2878" i="1"/>
  <c r="L2898" i="1"/>
  <c r="E2899" i="1"/>
  <c r="K2899" i="1"/>
  <c r="J2899" i="1"/>
  <c r="J2900" i="1"/>
  <c r="H2900" i="1"/>
  <c r="G2900" i="1"/>
  <c r="L2900" i="1" s="1"/>
  <c r="G2901" i="1"/>
  <c r="F2901" i="1"/>
  <c r="E2901" i="1"/>
  <c r="I2919" i="1"/>
  <c r="L2919" i="1" s="1"/>
  <c r="K2919" i="1"/>
  <c r="J2919" i="1"/>
  <c r="F2920" i="1"/>
  <c r="L2920" i="1" s="1"/>
  <c r="I2920" i="1"/>
  <c r="H2920" i="1"/>
  <c r="K2921" i="1"/>
  <c r="F2921" i="1"/>
  <c r="E2921" i="1"/>
  <c r="L2921" i="1" s="1"/>
  <c r="L2942" i="1"/>
  <c r="L2962" i="1"/>
  <c r="E2963" i="1"/>
  <c r="K2963" i="1"/>
  <c r="J2963" i="1"/>
  <c r="J2964" i="1"/>
  <c r="H2964" i="1"/>
  <c r="G2964" i="1"/>
  <c r="L2964" i="1" s="1"/>
  <c r="G2965" i="1"/>
  <c r="F2965" i="1"/>
  <c r="E2965" i="1"/>
  <c r="L2965" i="1" s="1"/>
  <c r="G2979" i="1"/>
  <c r="F2980" i="1"/>
  <c r="L2980" i="1" s="1"/>
  <c r="I2981" i="1"/>
  <c r="I2983" i="1"/>
  <c r="L2983" i="1" s="1"/>
  <c r="K2983" i="1"/>
  <c r="J2983" i="1"/>
  <c r="F2984" i="1"/>
  <c r="L2984" i="1" s="1"/>
  <c r="I2984" i="1"/>
  <c r="H2984" i="1"/>
  <c r="K2985" i="1"/>
  <c r="F2985" i="1"/>
  <c r="E2985" i="1"/>
  <c r="F2999" i="1"/>
  <c r="L2999" i="1" s="1"/>
  <c r="G3000" i="1"/>
  <c r="H3001" i="1"/>
  <c r="L3006" i="1"/>
  <c r="H3019" i="1"/>
  <c r="I3020" i="1"/>
  <c r="J3021" i="1"/>
  <c r="L3026" i="1"/>
  <c r="E3027" i="1"/>
  <c r="L3027" i="1" s="1"/>
  <c r="K3027" i="1"/>
  <c r="J3027" i="1"/>
  <c r="J3028" i="1"/>
  <c r="H3028" i="1"/>
  <c r="G3028" i="1"/>
  <c r="L3028" i="1" s="1"/>
  <c r="G3029" i="1"/>
  <c r="F3029" i="1"/>
  <c r="E3029" i="1"/>
  <c r="L3029" i="1" s="1"/>
  <c r="G3039" i="1"/>
  <c r="J3040" i="1"/>
  <c r="I3041" i="1"/>
  <c r="G3043" i="1"/>
  <c r="F3044" i="1"/>
  <c r="L3044" i="1" s="1"/>
  <c r="I3045" i="1"/>
  <c r="I3047" i="1"/>
  <c r="L3047" i="1" s="1"/>
  <c r="K3047" i="1"/>
  <c r="J3047" i="1"/>
  <c r="F3048" i="1"/>
  <c r="L3048" i="1" s="1"/>
  <c r="I3048" i="1"/>
  <c r="H3048" i="1"/>
  <c r="K3049" i="1"/>
  <c r="F3049" i="1"/>
  <c r="E3049" i="1"/>
  <c r="F3063" i="1"/>
  <c r="L3063" i="1" s="1"/>
  <c r="G3064" i="1"/>
  <c r="H3065" i="1"/>
  <c r="L3070" i="1"/>
  <c r="H3083" i="1"/>
  <c r="I3084" i="1"/>
  <c r="J3085" i="1"/>
  <c r="L3090" i="1"/>
  <c r="E3091" i="1"/>
  <c r="L3091" i="1" s="1"/>
  <c r="K3091" i="1"/>
  <c r="J3091" i="1"/>
  <c r="J3092" i="1"/>
  <c r="H3092" i="1"/>
  <c r="G3092" i="1"/>
  <c r="L3092" i="1" s="1"/>
  <c r="G3093" i="1"/>
  <c r="F3093" i="1"/>
  <c r="E3093" i="1"/>
  <c r="L3093" i="1" s="1"/>
  <c r="G3103" i="1"/>
  <c r="J3104" i="1"/>
  <c r="I3105" i="1"/>
  <c r="G3107" i="1"/>
  <c r="F3108" i="1"/>
  <c r="L3108" i="1" s="1"/>
  <c r="I3109" i="1"/>
  <c r="I3111" i="1"/>
  <c r="L3111" i="1" s="1"/>
  <c r="K3111" i="1"/>
  <c r="J3111" i="1"/>
  <c r="F3112" i="1"/>
  <c r="L3112" i="1" s="1"/>
  <c r="I3112" i="1"/>
  <c r="H3112" i="1"/>
  <c r="K3113" i="1"/>
  <c r="F3113" i="1"/>
  <c r="E3113" i="1"/>
  <c r="I3123" i="1"/>
  <c r="K3124" i="1"/>
  <c r="K3125" i="1"/>
  <c r="F3127" i="1"/>
  <c r="L3127" i="1" s="1"/>
  <c r="K3128" i="1"/>
  <c r="I3131" i="1"/>
  <c r="J3140" i="1"/>
  <c r="I3140" i="1"/>
  <c r="H3140" i="1"/>
  <c r="G3140" i="1"/>
  <c r="L3140" i="1" s="1"/>
  <c r="I3143" i="1"/>
  <c r="K3143" i="1"/>
  <c r="J3143" i="1"/>
  <c r="I3145" i="1"/>
  <c r="G3147" i="1"/>
  <c r="K3148" i="1"/>
  <c r="G3151" i="1"/>
  <c r="K3161" i="1"/>
  <c r="G3161" i="1"/>
  <c r="F3161" i="1"/>
  <c r="E3161" i="1"/>
  <c r="L3162" i="1"/>
  <c r="E3163" i="1"/>
  <c r="K3163" i="1"/>
  <c r="J3163" i="1"/>
  <c r="J3165" i="1"/>
  <c r="G3168" i="1"/>
  <c r="J3169" i="1"/>
  <c r="H3171" i="1"/>
  <c r="H3175" i="1"/>
  <c r="G3181" i="1"/>
  <c r="H3181" i="1"/>
  <c r="F3181" i="1"/>
  <c r="E3181" i="1"/>
  <c r="F3184" i="1"/>
  <c r="J3184" i="1"/>
  <c r="I3184" i="1"/>
  <c r="H3184" i="1"/>
  <c r="F3188" i="1"/>
  <c r="L3188" i="1" s="1"/>
  <c r="K3189" i="1"/>
  <c r="F3191" i="1"/>
  <c r="L3191" i="1" s="1"/>
  <c r="K3192" i="1"/>
  <c r="I3195" i="1"/>
  <c r="J3204" i="1"/>
  <c r="I3204" i="1"/>
  <c r="H3204" i="1"/>
  <c r="G3204" i="1"/>
  <c r="L3204" i="1" s="1"/>
  <c r="I3207" i="1"/>
  <c r="K3207" i="1"/>
  <c r="J3207" i="1"/>
  <c r="I3209" i="1"/>
  <c r="G3211" i="1"/>
  <c r="K3212" i="1"/>
  <c r="G3215" i="1"/>
  <c r="K3225" i="1"/>
  <c r="G3225" i="1"/>
  <c r="F3225" i="1"/>
  <c r="E3225" i="1"/>
  <c r="L3225" i="1" s="1"/>
  <c r="L3226" i="1"/>
  <c r="E3227" i="1"/>
  <c r="K3227" i="1"/>
  <c r="J3227" i="1"/>
  <c r="J3233" i="1"/>
  <c r="H3235" i="1"/>
  <c r="H3239" i="1"/>
  <c r="G3245" i="1"/>
  <c r="H3245" i="1"/>
  <c r="F3245" i="1"/>
  <c r="E3245" i="1"/>
  <c r="F3248" i="1"/>
  <c r="L3248" i="1" s="1"/>
  <c r="J3248" i="1"/>
  <c r="I3248" i="1"/>
  <c r="H3248" i="1"/>
  <c r="K3253" i="1"/>
  <c r="K3256" i="1"/>
  <c r="I3259" i="1"/>
  <c r="J3268" i="1"/>
  <c r="I3268" i="1"/>
  <c r="H3268" i="1"/>
  <c r="G3268" i="1"/>
  <c r="L3268" i="1" s="1"/>
  <c r="I3271" i="1"/>
  <c r="K3271" i="1"/>
  <c r="J3271" i="1"/>
  <c r="K3276" i="1"/>
  <c r="G3279" i="1"/>
  <c r="K3289" i="1"/>
  <c r="G3289" i="1"/>
  <c r="F3289" i="1"/>
  <c r="E3289" i="1"/>
  <c r="L3290" i="1"/>
  <c r="E3291" i="1"/>
  <c r="K3291" i="1"/>
  <c r="J3291" i="1"/>
  <c r="J3297" i="1"/>
  <c r="H3299" i="1"/>
  <c r="H3303" i="1"/>
  <c r="G3309" i="1"/>
  <c r="H3309" i="1"/>
  <c r="F3309" i="1"/>
  <c r="E3309" i="1"/>
  <c r="L3309" i="1" s="1"/>
  <c r="F3312" i="1"/>
  <c r="J3312" i="1"/>
  <c r="I3312" i="1"/>
  <c r="H3312" i="1"/>
  <c r="K3317" i="1"/>
  <c r="K3320" i="1"/>
  <c r="I3323" i="1"/>
  <c r="J3332" i="1"/>
  <c r="I3332" i="1"/>
  <c r="H3332" i="1"/>
  <c r="G3332" i="1"/>
  <c r="L3332" i="1" s="1"/>
  <c r="I3335" i="1"/>
  <c r="K3335" i="1"/>
  <c r="J3335" i="1"/>
  <c r="L3335" i="1" s="1"/>
  <c r="G3339" i="1"/>
  <c r="K3340" i="1"/>
  <c r="G3343" i="1"/>
  <c r="K3353" i="1"/>
  <c r="G3353" i="1"/>
  <c r="F3353" i="1"/>
  <c r="E3353" i="1"/>
  <c r="L3354" i="1"/>
  <c r="E3355" i="1"/>
  <c r="K3355" i="1"/>
  <c r="J3355" i="1"/>
  <c r="E3356" i="1"/>
  <c r="L3356" i="1" s="1"/>
  <c r="E3359" i="1"/>
  <c r="G3360" i="1"/>
  <c r="J3361" i="1"/>
  <c r="H3363" i="1"/>
  <c r="H3367" i="1"/>
  <c r="G3373" i="1"/>
  <c r="H3373" i="1"/>
  <c r="F3373" i="1"/>
  <c r="E3373" i="1"/>
  <c r="F3376" i="1"/>
  <c r="J3376" i="1"/>
  <c r="I3376" i="1"/>
  <c r="H3376" i="1"/>
  <c r="H3377" i="1"/>
  <c r="F3379" i="1"/>
  <c r="F3380" i="1"/>
  <c r="L3380" i="1" s="1"/>
  <c r="K3381" i="1"/>
  <c r="F3383" i="1"/>
  <c r="L3383" i="1" s="1"/>
  <c r="K3384" i="1"/>
  <c r="I3387" i="1"/>
  <c r="F3395" i="1"/>
  <c r="H3402" i="1"/>
  <c r="L3402" i="1" s="1"/>
  <c r="J3402" i="1"/>
  <c r="K3402" i="1"/>
  <c r="I3402" i="1"/>
  <c r="G3402" i="1"/>
  <c r="G3408" i="1"/>
  <c r="K3411" i="1"/>
  <c r="K3425" i="1"/>
  <c r="H3425" i="1"/>
  <c r="G3425" i="1"/>
  <c r="F3425" i="1"/>
  <c r="E3425" i="1"/>
  <c r="E3437" i="1"/>
  <c r="K3439" i="1"/>
  <c r="F3459" i="1"/>
  <c r="G3461" i="1"/>
  <c r="J3461" i="1"/>
  <c r="I3461" i="1"/>
  <c r="H3461" i="1"/>
  <c r="F3461" i="1"/>
  <c r="E3461" i="1"/>
  <c r="E3467" i="1"/>
  <c r="H3467" i="1"/>
  <c r="K3467" i="1"/>
  <c r="J3467" i="1"/>
  <c r="I3467" i="1"/>
  <c r="G3467" i="1"/>
  <c r="K3481" i="1"/>
  <c r="J3481" i="1"/>
  <c r="I3481" i="1"/>
  <c r="H3481" i="1"/>
  <c r="G3481" i="1"/>
  <c r="F3481" i="1"/>
  <c r="F3488" i="1"/>
  <c r="E3488" i="1"/>
  <c r="L3488" i="1" s="1"/>
  <c r="K3488" i="1"/>
  <c r="J3488" i="1"/>
  <c r="I3488" i="1"/>
  <c r="H3488" i="1"/>
  <c r="L3494" i="1"/>
  <c r="I3503" i="1"/>
  <c r="G3503" i="1"/>
  <c r="K3503" i="1"/>
  <c r="J3503" i="1"/>
  <c r="H3503" i="1"/>
  <c r="F3503" i="1"/>
  <c r="E3503" i="1"/>
  <c r="L3094" i="1"/>
  <c r="L3114" i="1"/>
  <c r="E3115" i="1"/>
  <c r="K3115" i="1"/>
  <c r="J3115" i="1"/>
  <c r="J3116" i="1"/>
  <c r="H3116" i="1"/>
  <c r="G3116" i="1"/>
  <c r="G3117" i="1"/>
  <c r="F3117" i="1"/>
  <c r="E3117" i="1"/>
  <c r="K3137" i="1"/>
  <c r="G3137" i="1"/>
  <c r="F3137" i="1"/>
  <c r="E3137" i="1"/>
  <c r="L3138" i="1"/>
  <c r="E3139" i="1"/>
  <c r="K3139" i="1"/>
  <c r="J3139" i="1"/>
  <c r="L3143" i="1"/>
  <c r="G3157" i="1"/>
  <c r="H3157" i="1"/>
  <c r="F3157" i="1"/>
  <c r="E3157" i="1"/>
  <c r="F3160" i="1"/>
  <c r="L3160" i="1" s="1"/>
  <c r="J3160" i="1"/>
  <c r="I3160" i="1"/>
  <c r="H3160" i="1"/>
  <c r="J3180" i="1"/>
  <c r="I3180" i="1"/>
  <c r="H3180" i="1"/>
  <c r="G3180" i="1"/>
  <c r="L3180" i="1" s="1"/>
  <c r="I3183" i="1"/>
  <c r="K3183" i="1"/>
  <c r="J3183" i="1"/>
  <c r="K3201" i="1"/>
  <c r="G3201" i="1"/>
  <c r="F3201" i="1"/>
  <c r="E3201" i="1"/>
  <c r="L3202" i="1"/>
  <c r="E3203" i="1"/>
  <c r="K3203" i="1"/>
  <c r="J3203" i="1"/>
  <c r="L3207" i="1"/>
  <c r="G3221" i="1"/>
  <c r="H3221" i="1"/>
  <c r="F3221" i="1"/>
  <c r="E3221" i="1"/>
  <c r="F3224" i="1"/>
  <c r="L3224" i="1" s="1"/>
  <c r="J3224" i="1"/>
  <c r="I3224" i="1"/>
  <c r="H3224" i="1"/>
  <c r="J3244" i="1"/>
  <c r="I3244" i="1"/>
  <c r="H3244" i="1"/>
  <c r="G3244" i="1"/>
  <c r="L3244" i="1" s="1"/>
  <c r="I3247" i="1"/>
  <c r="K3247" i="1"/>
  <c r="J3247" i="1"/>
  <c r="K3265" i="1"/>
  <c r="G3265" i="1"/>
  <c r="F3265" i="1"/>
  <c r="E3265" i="1"/>
  <c r="L3266" i="1"/>
  <c r="E3267" i="1"/>
  <c r="K3267" i="1"/>
  <c r="J3267" i="1"/>
  <c r="L3271" i="1"/>
  <c r="H3279" i="1"/>
  <c r="G3285" i="1"/>
  <c r="H3285" i="1"/>
  <c r="F3285" i="1"/>
  <c r="E3285" i="1"/>
  <c r="F3288" i="1"/>
  <c r="L3288" i="1" s="1"/>
  <c r="J3288" i="1"/>
  <c r="I3288" i="1"/>
  <c r="H3288" i="1"/>
  <c r="I3299" i="1"/>
  <c r="J3308" i="1"/>
  <c r="I3308" i="1"/>
  <c r="H3308" i="1"/>
  <c r="G3308" i="1"/>
  <c r="L3308" i="1" s="1"/>
  <c r="I3311" i="1"/>
  <c r="L3311" i="1" s="1"/>
  <c r="K3311" i="1"/>
  <c r="J3311" i="1"/>
  <c r="K3329" i="1"/>
  <c r="G3329" i="1"/>
  <c r="F3329" i="1"/>
  <c r="E3329" i="1"/>
  <c r="L3330" i="1"/>
  <c r="E3331" i="1"/>
  <c r="K3331" i="1"/>
  <c r="J3331" i="1"/>
  <c r="H3343" i="1"/>
  <c r="G3349" i="1"/>
  <c r="H3349" i="1"/>
  <c r="F3349" i="1"/>
  <c r="E3349" i="1"/>
  <c r="F3352" i="1"/>
  <c r="L3352" i="1" s="1"/>
  <c r="J3352" i="1"/>
  <c r="I3352" i="1"/>
  <c r="H3352" i="1"/>
  <c r="F3356" i="1"/>
  <c r="F3359" i="1"/>
  <c r="I3363" i="1"/>
  <c r="J3372" i="1"/>
  <c r="I3372" i="1"/>
  <c r="H3372" i="1"/>
  <c r="G3372" i="1"/>
  <c r="L3372" i="1" s="1"/>
  <c r="I3375" i="1"/>
  <c r="L3375" i="1" s="1"/>
  <c r="K3375" i="1"/>
  <c r="J3375" i="1"/>
  <c r="I3377" i="1"/>
  <c r="G3379" i="1"/>
  <c r="G3389" i="1"/>
  <c r="I3389" i="1"/>
  <c r="H3389" i="1"/>
  <c r="F3389" i="1"/>
  <c r="L3389" i="1" s="1"/>
  <c r="H3394" i="1"/>
  <c r="L3394" i="1" s="1"/>
  <c r="J3394" i="1"/>
  <c r="K3394" i="1"/>
  <c r="I3394" i="1"/>
  <c r="G3395" i="1"/>
  <c r="H3408" i="1"/>
  <c r="K3417" i="1"/>
  <c r="I3417" i="1"/>
  <c r="H3417" i="1"/>
  <c r="G3417" i="1"/>
  <c r="F3417" i="1"/>
  <c r="L3417" i="1" s="1"/>
  <c r="F3437" i="1"/>
  <c r="G3445" i="1"/>
  <c r="L3445" i="1" s="1"/>
  <c r="K3445" i="1"/>
  <c r="J3445" i="1"/>
  <c r="I3445" i="1"/>
  <c r="H3445" i="1"/>
  <c r="G3459" i="1"/>
  <c r="L3481" i="1"/>
  <c r="I3495" i="1"/>
  <c r="G3495" i="1"/>
  <c r="K3495" i="1"/>
  <c r="J3495" i="1"/>
  <c r="H3495" i="1"/>
  <c r="F3495" i="1"/>
  <c r="L3495" i="1" s="1"/>
  <c r="F3552" i="1"/>
  <c r="E3552" i="1"/>
  <c r="J3552" i="1"/>
  <c r="E3563" i="1"/>
  <c r="H3563" i="1"/>
  <c r="F3563" i="1"/>
  <c r="K3577" i="1"/>
  <c r="I3577" i="1"/>
  <c r="G3577" i="1"/>
  <c r="J3588" i="1"/>
  <c r="E3588" i="1"/>
  <c r="I3588" i="1"/>
  <c r="I3591" i="1"/>
  <c r="G3591" i="1"/>
  <c r="E3591" i="1"/>
  <c r="H3602" i="1"/>
  <c r="J3602" i="1"/>
  <c r="G3602" i="1"/>
  <c r="E3602" i="1"/>
  <c r="G3613" i="1"/>
  <c r="J3613" i="1"/>
  <c r="H3613" i="1"/>
  <c r="F3616" i="1"/>
  <c r="E3616" i="1"/>
  <c r="J3616" i="1"/>
  <c r="E3627" i="1"/>
  <c r="H3627" i="1"/>
  <c r="F3627" i="1"/>
  <c r="F3628" i="1"/>
  <c r="F3631" i="1"/>
  <c r="H3633" i="1"/>
  <c r="E3641" i="1"/>
  <c r="G3645" i="1"/>
  <c r="J3645" i="1"/>
  <c r="I3645" i="1"/>
  <c r="H3645" i="1"/>
  <c r="J3652" i="1"/>
  <c r="E3652" i="1"/>
  <c r="K3652" i="1"/>
  <c r="I3652" i="1"/>
  <c r="F3688" i="1"/>
  <c r="I3688" i="1"/>
  <c r="H3688" i="1"/>
  <c r="K3688" i="1"/>
  <c r="J3688" i="1"/>
  <c r="G3688" i="1"/>
  <c r="E3688" i="1"/>
  <c r="I3703" i="1"/>
  <c r="K3703" i="1"/>
  <c r="J3703" i="1"/>
  <c r="H3703" i="1"/>
  <c r="G3703" i="1"/>
  <c r="F3703" i="1"/>
  <c r="K3705" i="1"/>
  <c r="F3705" i="1"/>
  <c r="E3705" i="1"/>
  <c r="J3705" i="1"/>
  <c r="I3705" i="1"/>
  <c r="H3705" i="1"/>
  <c r="J3708" i="1"/>
  <c r="H3708" i="1"/>
  <c r="G3708" i="1"/>
  <c r="K3708" i="1"/>
  <c r="I3708" i="1"/>
  <c r="F3708" i="1"/>
  <c r="E3708" i="1"/>
  <c r="L3390" i="1"/>
  <c r="J3412" i="1"/>
  <c r="E3412" i="1"/>
  <c r="E3419" i="1"/>
  <c r="H3419" i="1"/>
  <c r="H3426" i="1"/>
  <c r="J3426" i="1"/>
  <c r="J3429" i="1"/>
  <c r="L3429" i="1" s="1"/>
  <c r="F3440" i="1"/>
  <c r="E3440" i="1"/>
  <c r="I3444" i="1"/>
  <c r="I3447" i="1"/>
  <c r="G3447" i="1"/>
  <c r="J3451" i="1"/>
  <c r="L3454" i="1"/>
  <c r="I3457" i="1"/>
  <c r="I3458" i="1"/>
  <c r="H3465" i="1"/>
  <c r="L3465" i="1" s="1"/>
  <c r="J3472" i="1"/>
  <c r="J3476" i="1"/>
  <c r="E3476" i="1"/>
  <c r="J3479" i="1"/>
  <c r="E3483" i="1"/>
  <c r="H3483" i="1"/>
  <c r="H3490" i="1"/>
  <c r="J3490" i="1"/>
  <c r="J3493" i="1"/>
  <c r="I3501" i="1"/>
  <c r="F3504" i="1"/>
  <c r="E3504" i="1"/>
  <c r="I3508" i="1"/>
  <c r="H3509" i="1"/>
  <c r="I3511" i="1"/>
  <c r="G3511" i="1"/>
  <c r="J3515" i="1"/>
  <c r="H3516" i="1"/>
  <c r="F3517" i="1"/>
  <c r="L3517" i="1" s="1"/>
  <c r="L3518" i="1"/>
  <c r="I3521" i="1"/>
  <c r="I3522" i="1"/>
  <c r="I3523" i="1"/>
  <c r="G3524" i="1"/>
  <c r="E3525" i="1"/>
  <c r="J3535" i="1"/>
  <c r="I3537" i="1"/>
  <c r="J3539" i="1"/>
  <c r="J3541" i="1"/>
  <c r="F3543" i="1"/>
  <c r="H3544" i="1"/>
  <c r="F3545" i="1"/>
  <c r="L3545" i="1" s="1"/>
  <c r="G3546" i="1"/>
  <c r="G3547" i="1"/>
  <c r="G3548" i="1"/>
  <c r="F3549" i="1"/>
  <c r="L3549" i="1" s="1"/>
  <c r="I3551" i="1"/>
  <c r="G3551" i="1"/>
  <c r="E3551" i="1"/>
  <c r="G3552" i="1"/>
  <c r="F3553" i="1"/>
  <c r="L3553" i="1" s="1"/>
  <c r="H3562" i="1"/>
  <c r="J3562" i="1"/>
  <c r="G3562" i="1"/>
  <c r="E3562" i="1"/>
  <c r="G3563" i="1"/>
  <c r="G3564" i="1"/>
  <c r="I3565" i="1"/>
  <c r="H3567" i="1"/>
  <c r="I3568" i="1"/>
  <c r="G3573" i="1"/>
  <c r="J3573" i="1"/>
  <c r="H3573" i="1"/>
  <c r="F3576" i="1"/>
  <c r="E3576" i="1"/>
  <c r="J3576" i="1"/>
  <c r="E3577" i="1"/>
  <c r="I3578" i="1"/>
  <c r="J3579" i="1"/>
  <c r="E3587" i="1"/>
  <c r="H3587" i="1"/>
  <c r="F3587" i="1"/>
  <c r="F3588" i="1"/>
  <c r="F3589" i="1"/>
  <c r="L3589" i="1" s="1"/>
  <c r="F3591" i="1"/>
  <c r="H3592" i="1"/>
  <c r="H3593" i="1"/>
  <c r="K3601" i="1"/>
  <c r="I3601" i="1"/>
  <c r="G3601" i="1"/>
  <c r="F3602" i="1"/>
  <c r="I3603" i="1"/>
  <c r="H3604" i="1"/>
  <c r="J3607" i="1"/>
  <c r="J3612" i="1"/>
  <c r="E3612" i="1"/>
  <c r="I3612" i="1"/>
  <c r="E3613" i="1"/>
  <c r="I3615" i="1"/>
  <c r="G3615" i="1"/>
  <c r="E3615" i="1"/>
  <c r="G3616" i="1"/>
  <c r="F3617" i="1"/>
  <c r="L3617" i="1" s="1"/>
  <c r="H3626" i="1"/>
  <c r="J3626" i="1"/>
  <c r="G3626" i="1"/>
  <c r="E3626" i="1"/>
  <c r="G3627" i="1"/>
  <c r="G3628" i="1"/>
  <c r="H3631" i="1"/>
  <c r="G3637" i="1"/>
  <c r="J3637" i="1"/>
  <c r="H3637" i="1"/>
  <c r="F3640" i="1"/>
  <c r="E3640" i="1"/>
  <c r="K3640" i="1"/>
  <c r="J3640" i="1"/>
  <c r="F3641" i="1"/>
  <c r="E3645" i="1"/>
  <c r="H3648" i="1"/>
  <c r="F3652" i="1"/>
  <c r="H3658" i="1"/>
  <c r="J3658" i="1"/>
  <c r="G3658" i="1"/>
  <c r="F3658" i="1"/>
  <c r="E3658" i="1"/>
  <c r="K3665" i="1"/>
  <c r="E3665" i="1"/>
  <c r="J3665" i="1"/>
  <c r="H3665" i="1"/>
  <c r="G3665" i="1"/>
  <c r="F3665" i="1"/>
  <c r="F3672" i="1"/>
  <c r="H3672" i="1"/>
  <c r="K3672" i="1"/>
  <c r="I3672" i="1"/>
  <c r="G3672" i="1"/>
  <c r="E3672" i="1"/>
  <c r="J3684" i="1"/>
  <c r="H3684" i="1"/>
  <c r="G3684" i="1"/>
  <c r="K3684" i="1"/>
  <c r="I3684" i="1"/>
  <c r="L3703" i="1"/>
  <c r="I3391" i="1"/>
  <c r="G3391" i="1"/>
  <c r="L3391" i="1" s="1"/>
  <c r="L3398" i="1"/>
  <c r="E3405" i="1"/>
  <c r="F3412" i="1"/>
  <c r="F3419" i="1"/>
  <c r="J3420" i="1"/>
  <c r="E3420" i="1"/>
  <c r="E3426" i="1"/>
  <c r="E3427" i="1"/>
  <c r="L3427" i="1" s="1"/>
  <c r="H3427" i="1"/>
  <c r="K3429" i="1"/>
  <c r="E3433" i="1"/>
  <c r="H3434" i="1"/>
  <c r="J3434" i="1"/>
  <c r="G3440" i="1"/>
  <c r="E3447" i="1"/>
  <c r="F3448" i="1"/>
  <c r="E3448" i="1"/>
  <c r="I3455" i="1"/>
  <c r="G3455" i="1"/>
  <c r="J3457" i="1"/>
  <c r="L3462" i="1"/>
  <c r="I3465" i="1"/>
  <c r="E3469" i="1"/>
  <c r="F3476" i="1"/>
  <c r="F3483" i="1"/>
  <c r="J3484" i="1"/>
  <c r="E3484" i="1"/>
  <c r="E3490" i="1"/>
  <c r="E3491" i="1"/>
  <c r="L3491" i="1" s="1"/>
  <c r="H3491" i="1"/>
  <c r="K3493" i="1"/>
  <c r="E3497" i="1"/>
  <c r="H3498" i="1"/>
  <c r="J3498" i="1"/>
  <c r="J3501" i="1"/>
  <c r="G3504" i="1"/>
  <c r="I3509" i="1"/>
  <c r="E3511" i="1"/>
  <c r="F3512" i="1"/>
  <c r="E3512" i="1"/>
  <c r="L3512" i="1" s="1"/>
  <c r="I3516" i="1"/>
  <c r="H3517" i="1"/>
  <c r="I3519" i="1"/>
  <c r="G3519" i="1"/>
  <c r="J3521" i="1"/>
  <c r="J3523" i="1"/>
  <c r="H3524" i="1"/>
  <c r="F3525" i="1"/>
  <c r="L3526" i="1"/>
  <c r="H3543" i="1"/>
  <c r="I3544" i="1"/>
  <c r="H3545" i="1"/>
  <c r="I3546" i="1"/>
  <c r="I3547" i="1"/>
  <c r="H3548" i="1"/>
  <c r="I3549" i="1"/>
  <c r="F3551" i="1"/>
  <c r="H3552" i="1"/>
  <c r="H3553" i="1"/>
  <c r="K3561" i="1"/>
  <c r="I3561" i="1"/>
  <c r="G3561" i="1"/>
  <c r="F3562" i="1"/>
  <c r="I3563" i="1"/>
  <c r="H3564" i="1"/>
  <c r="J3567" i="1"/>
  <c r="J3572" i="1"/>
  <c r="E3572" i="1"/>
  <c r="I3572" i="1"/>
  <c r="E3573" i="1"/>
  <c r="I3575" i="1"/>
  <c r="G3575" i="1"/>
  <c r="E3575" i="1"/>
  <c r="G3576" i="1"/>
  <c r="F3577" i="1"/>
  <c r="H3586" i="1"/>
  <c r="J3586" i="1"/>
  <c r="G3586" i="1"/>
  <c r="E3586" i="1"/>
  <c r="G3587" i="1"/>
  <c r="G3588" i="1"/>
  <c r="I3589" i="1"/>
  <c r="H3591" i="1"/>
  <c r="I3592" i="1"/>
  <c r="G3597" i="1"/>
  <c r="J3597" i="1"/>
  <c r="H3597" i="1"/>
  <c r="F3600" i="1"/>
  <c r="E3600" i="1"/>
  <c r="J3600" i="1"/>
  <c r="E3601" i="1"/>
  <c r="I3602" i="1"/>
  <c r="J3603" i="1"/>
  <c r="E3611" i="1"/>
  <c r="H3611" i="1"/>
  <c r="F3611" i="1"/>
  <c r="F3612" i="1"/>
  <c r="F3613" i="1"/>
  <c r="F3615" i="1"/>
  <c r="H3616" i="1"/>
  <c r="H3617" i="1"/>
  <c r="K3625" i="1"/>
  <c r="I3625" i="1"/>
  <c r="G3625" i="1"/>
  <c r="F3626" i="1"/>
  <c r="I3627" i="1"/>
  <c r="H3628" i="1"/>
  <c r="J3631" i="1"/>
  <c r="J3636" i="1"/>
  <c r="E3636" i="1"/>
  <c r="I3636" i="1"/>
  <c r="E3637" i="1"/>
  <c r="L3637" i="1" s="1"/>
  <c r="G3640" i="1"/>
  <c r="J3644" i="1"/>
  <c r="E3644" i="1"/>
  <c r="K3644" i="1"/>
  <c r="I3644" i="1"/>
  <c r="F3645" i="1"/>
  <c r="G3652" i="1"/>
  <c r="I3658" i="1"/>
  <c r="I3665" i="1"/>
  <c r="J3672" i="1"/>
  <c r="E3684" i="1"/>
  <c r="K3729" i="1"/>
  <c r="F3729" i="1"/>
  <c r="E3729" i="1"/>
  <c r="J3729" i="1"/>
  <c r="I3729" i="1"/>
  <c r="H3729" i="1"/>
  <c r="G3729" i="1"/>
  <c r="L3134" i="1"/>
  <c r="L3142" i="1"/>
  <c r="L3150" i="1"/>
  <c r="L3158" i="1"/>
  <c r="L3166" i="1"/>
  <c r="L3174" i="1"/>
  <c r="L3182" i="1"/>
  <c r="L3190" i="1"/>
  <c r="L3198" i="1"/>
  <c r="L3206" i="1"/>
  <c r="L3214" i="1"/>
  <c r="L3222" i="1"/>
  <c r="L3230" i="1"/>
  <c r="L3238" i="1"/>
  <c r="L3246" i="1"/>
  <c r="L3254" i="1"/>
  <c r="L3262" i="1"/>
  <c r="L3270" i="1"/>
  <c r="L3278" i="1"/>
  <c r="L3286" i="1"/>
  <c r="L3294" i="1"/>
  <c r="L3302" i="1"/>
  <c r="L3310" i="1"/>
  <c r="L3318" i="1"/>
  <c r="L3326" i="1"/>
  <c r="L3334" i="1"/>
  <c r="L3342" i="1"/>
  <c r="L3350" i="1"/>
  <c r="L3358" i="1"/>
  <c r="L3366" i="1"/>
  <c r="L3374" i="1"/>
  <c r="L3382" i="1"/>
  <c r="F3392" i="1"/>
  <c r="E3392" i="1"/>
  <c r="L3392" i="1" s="1"/>
  <c r="I3399" i="1"/>
  <c r="G3399" i="1"/>
  <c r="L3399" i="1" s="1"/>
  <c r="F3405" i="1"/>
  <c r="L3406" i="1"/>
  <c r="G3412" i="1"/>
  <c r="L3413" i="1"/>
  <c r="G3419" i="1"/>
  <c r="F3426" i="1"/>
  <c r="J3428" i="1"/>
  <c r="E3428" i="1"/>
  <c r="L3428" i="1" s="1"/>
  <c r="F3433" i="1"/>
  <c r="E3435" i="1"/>
  <c r="H3435" i="1"/>
  <c r="H3440" i="1"/>
  <c r="L3441" i="1"/>
  <c r="H3442" i="1"/>
  <c r="L3442" i="1" s="1"/>
  <c r="J3442" i="1"/>
  <c r="F3447" i="1"/>
  <c r="F3456" i="1"/>
  <c r="E3456" i="1"/>
  <c r="I3463" i="1"/>
  <c r="G3463" i="1"/>
  <c r="L3463" i="1" s="1"/>
  <c r="J3465" i="1"/>
  <c r="F3469" i="1"/>
  <c r="L3470" i="1"/>
  <c r="G3476" i="1"/>
  <c r="L3477" i="1"/>
  <c r="G3483" i="1"/>
  <c r="F3490" i="1"/>
  <c r="J3492" i="1"/>
  <c r="E3492" i="1"/>
  <c r="F3497" i="1"/>
  <c r="E3499" i="1"/>
  <c r="H3499" i="1"/>
  <c r="K3501" i="1"/>
  <c r="H3504" i="1"/>
  <c r="L3505" i="1"/>
  <c r="H3506" i="1"/>
  <c r="L3506" i="1" s="1"/>
  <c r="J3506" i="1"/>
  <c r="J3509" i="1"/>
  <c r="F3511" i="1"/>
  <c r="I3517" i="1"/>
  <c r="E3519" i="1"/>
  <c r="L3519" i="1" s="1"/>
  <c r="F3520" i="1"/>
  <c r="E3520" i="1"/>
  <c r="L3520" i="1" s="1"/>
  <c r="I3524" i="1"/>
  <c r="H3525" i="1"/>
  <c r="I3527" i="1"/>
  <c r="G3527" i="1"/>
  <c r="F3528" i="1"/>
  <c r="E3528" i="1"/>
  <c r="L3528" i="1" s="1"/>
  <c r="J3528" i="1"/>
  <c r="K3529" i="1"/>
  <c r="G3529" i="1"/>
  <c r="H3530" i="1"/>
  <c r="J3530" i="1"/>
  <c r="E3530" i="1"/>
  <c r="E3531" i="1"/>
  <c r="H3531" i="1"/>
  <c r="J3532" i="1"/>
  <c r="E3532" i="1"/>
  <c r="L3532" i="1" s="1"/>
  <c r="I3532" i="1"/>
  <c r="G3533" i="1"/>
  <c r="H3533" i="1"/>
  <c r="L3533" i="1" s="1"/>
  <c r="J3543" i="1"/>
  <c r="I3545" i="1"/>
  <c r="J3547" i="1"/>
  <c r="J3549" i="1"/>
  <c r="H3551" i="1"/>
  <c r="I3552" i="1"/>
  <c r="G3557" i="1"/>
  <c r="J3557" i="1"/>
  <c r="L3557" i="1" s="1"/>
  <c r="H3557" i="1"/>
  <c r="F3560" i="1"/>
  <c r="E3560" i="1"/>
  <c r="L3560" i="1" s="1"/>
  <c r="J3560" i="1"/>
  <c r="E3561" i="1"/>
  <c r="L3561" i="1" s="1"/>
  <c r="I3562" i="1"/>
  <c r="J3563" i="1"/>
  <c r="E3571" i="1"/>
  <c r="L3571" i="1" s="1"/>
  <c r="H3571" i="1"/>
  <c r="F3571" i="1"/>
  <c r="F3572" i="1"/>
  <c r="F3573" i="1"/>
  <c r="F3575" i="1"/>
  <c r="H3576" i="1"/>
  <c r="H3577" i="1"/>
  <c r="K3585" i="1"/>
  <c r="L3585" i="1" s="1"/>
  <c r="I3585" i="1"/>
  <c r="G3585" i="1"/>
  <c r="F3586" i="1"/>
  <c r="I3587" i="1"/>
  <c r="H3588" i="1"/>
  <c r="J3591" i="1"/>
  <c r="J3596" i="1"/>
  <c r="E3596" i="1"/>
  <c r="L3596" i="1" s="1"/>
  <c r="I3596" i="1"/>
  <c r="E3597" i="1"/>
  <c r="L3597" i="1" s="1"/>
  <c r="I3599" i="1"/>
  <c r="G3599" i="1"/>
  <c r="E3599" i="1"/>
  <c r="G3600" i="1"/>
  <c r="F3601" i="1"/>
  <c r="K3602" i="1"/>
  <c r="H3610" i="1"/>
  <c r="J3610" i="1"/>
  <c r="G3610" i="1"/>
  <c r="E3610" i="1"/>
  <c r="G3611" i="1"/>
  <c r="G3612" i="1"/>
  <c r="I3613" i="1"/>
  <c r="H3615" i="1"/>
  <c r="I3616" i="1"/>
  <c r="G3621" i="1"/>
  <c r="J3621" i="1"/>
  <c r="H3621" i="1"/>
  <c r="F3624" i="1"/>
  <c r="E3624" i="1"/>
  <c r="J3624" i="1"/>
  <c r="E3625" i="1"/>
  <c r="L3625" i="1" s="1"/>
  <c r="I3626" i="1"/>
  <c r="J3627" i="1"/>
  <c r="E3635" i="1"/>
  <c r="L3635" i="1" s="1"/>
  <c r="H3635" i="1"/>
  <c r="F3635" i="1"/>
  <c r="F3636" i="1"/>
  <c r="F3637" i="1"/>
  <c r="H3640" i="1"/>
  <c r="F3644" i="1"/>
  <c r="K3645" i="1"/>
  <c r="H3650" i="1"/>
  <c r="J3650" i="1"/>
  <c r="G3650" i="1"/>
  <c r="F3650" i="1"/>
  <c r="E3650" i="1"/>
  <c r="H3652" i="1"/>
  <c r="K3657" i="1"/>
  <c r="I3657" i="1"/>
  <c r="H3657" i="1"/>
  <c r="G3657" i="1"/>
  <c r="L3657" i="1" s="1"/>
  <c r="K3658" i="1"/>
  <c r="L3670" i="1"/>
  <c r="F3684" i="1"/>
  <c r="K3689" i="1"/>
  <c r="F3689" i="1"/>
  <c r="E3689" i="1"/>
  <c r="L3689" i="1" s="1"/>
  <c r="J3689" i="1"/>
  <c r="I3689" i="1"/>
  <c r="H3689" i="1"/>
  <c r="G3689" i="1"/>
  <c r="G3709" i="1"/>
  <c r="F3709" i="1"/>
  <c r="E3709" i="1"/>
  <c r="K3709" i="1"/>
  <c r="J3709" i="1"/>
  <c r="I3709" i="1"/>
  <c r="H3709" i="1"/>
  <c r="F3400" i="1"/>
  <c r="E3400" i="1"/>
  <c r="I3407" i="1"/>
  <c r="G3407" i="1"/>
  <c r="L3407" i="1" s="1"/>
  <c r="L3414" i="1"/>
  <c r="L3421" i="1"/>
  <c r="J3436" i="1"/>
  <c r="E3436" i="1"/>
  <c r="E3443" i="1"/>
  <c r="L3443" i="1" s="1"/>
  <c r="H3443" i="1"/>
  <c r="L3449" i="1"/>
  <c r="H3450" i="1"/>
  <c r="L3450" i="1" s="1"/>
  <c r="J3450" i="1"/>
  <c r="F3464" i="1"/>
  <c r="E3464" i="1"/>
  <c r="I3471" i="1"/>
  <c r="G3471" i="1"/>
  <c r="L3471" i="1" s="1"/>
  <c r="L3478" i="1"/>
  <c r="L3485" i="1"/>
  <c r="J3500" i="1"/>
  <c r="E3500" i="1"/>
  <c r="E3507" i="1"/>
  <c r="L3507" i="1" s="1"/>
  <c r="H3507" i="1"/>
  <c r="K3509" i="1"/>
  <c r="L3513" i="1"/>
  <c r="H3514" i="1"/>
  <c r="L3514" i="1" s="1"/>
  <c r="J3514" i="1"/>
  <c r="J3517" i="1"/>
  <c r="I3525" i="1"/>
  <c r="L3527" i="1"/>
  <c r="L3529" i="1"/>
  <c r="K3552" i="1"/>
  <c r="J3556" i="1"/>
  <c r="E3556" i="1"/>
  <c r="I3556" i="1"/>
  <c r="I3559" i="1"/>
  <c r="G3559" i="1"/>
  <c r="E3559" i="1"/>
  <c r="K3563" i="1"/>
  <c r="H3570" i="1"/>
  <c r="J3570" i="1"/>
  <c r="G3570" i="1"/>
  <c r="E3570" i="1"/>
  <c r="J3577" i="1"/>
  <c r="G3581" i="1"/>
  <c r="J3581" i="1"/>
  <c r="H3581" i="1"/>
  <c r="F3584" i="1"/>
  <c r="E3584" i="1"/>
  <c r="J3584" i="1"/>
  <c r="K3588" i="1"/>
  <c r="K3591" i="1"/>
  <c r="E3595" i="1"/>
  <c r="H3595" i="1"/>
  <c r="F3595" i="1"/>
  <c r="H3601" i="1"/>
  <c r="K3609" i="1"/>
  <c r="I3609" i="1"/>
  <c r="G3609" i="1"/>
  <c r="H3612" i="1"/>
  <c r="K3613" i="1"/>
  <c r="J3615" i="1"/>
  <c r="K3616" i="1"/>
  <c r="J3620" i="1"/>
  <c r="E3620" i="1"/>
  <c r="L3620" i="1" s="1"/>
  <c r="I3620" i="1"/>
  <c r="L3621" i="1"/>
  <c r="I3623" i="1"/>
  <c r="G3623" i="1"/>
  <c r="E3623" i="1"/>
  <c r="L3623" i="1" s="1"/>
  <c r="K3626" i="1"/>
  <c r="K3627" i="1"/>
  <c r="H3634" i="1"/>
  <c r="J3634" i="1"/>
  <c r="G3634" i="1"/>
  <c r="E3634" i="1"/>
  <c r="I3637" i="1"/>
  <c r="I3640" i="1"/>
  <c r="G3644" i="1"/>
  <c r="F3664" i="1"/>
  <c r="L3664" i="1" s="1"/>
  <c r="H3664" i="1"/>
  <c r="J3664" i="1"/>
  <c r="I3664" i="1"/>
  <c r="G3664" i="1"/>
  <c r="G3669" i="1"/>
  <c r="E3669" i="1"/>
  <c r="F3669" i="1"/>
  <c r="K3669" i="1"/>
  <c r="I3671" i="1"/>
  <c r="J3671" i="1"/>
  <c r="H3671" i="1"/>
  <c r="G3671" i="1"/>
  <c r="F3671" i="1"/>
  <c r="L3682" i="1"/>
  <c r="E3683" i="1"/>
  <c r="K3683" i="1"/>
  <c r="J3683" i="1"/>
  <c r="I3683" i="1"/>
  <c r="H3683" i="1"/>
  <c r="L3686" i="1"/>
  <c r="F3704" i="1"/>
  <c r="I3704" i="1"/>
  <c r="H3704" i="1"/>
  <c r="K3704" i="1"/>
  <c r="L3704" i="1" s="1"/>
  <c r="J3704" i="1"/>
  <c r="G3704" i="1"/>
  <c r="I3727" i="1"/>
  <c r="K3727" i="1"/>
  <c r="J3727" i="1"/>
  <c r="H3727" i="1"/>
  <c r="G3727" i="1"/>
  <c r="F3727" i="1"/>
  <c r="E3727" i="1"/>
  <c r="J3444" i="1"/>
  <c r="E3444" i="1"/>
  <c r="E3451" i="1"/>
  <c r="H3451" i="1"/>
  <c r="L3457" i="1"/>
  <c r="H3458" i="1"/>
  <c r="L3458" i="1" s="1"/>
  <c r="J3458" i="1"/>
  <c r="F3472" i="1"/>
  <c r="E3472" i="1"/>
  <c r="L3472" i="1" s="1"/>
  <c r="I3479" i="1"/>
  <c r="G3479" i="1"/>
  <c r="L3479" i="1" s="1"/>
  <c r="L3486" i="1"/>
  <c r="L3493" i="1"/>
  <c r="J3508" i="1"/>
  <c r="E3508" i="1"/>
  <c r="L3508" i="1" s="1"/>
  <c r="E3515" i="1"/>
  <c r="H3515" i="1"/>
  <c r="K3517" i="1"/>
  <c r="L3521" i="1"/>
  <c r="H3522" i="1"/>
  <c r="L3522" i="1" s="1"/>
  <c r="J3522" i="1"/>
  <c r="J3525" i="1"/>
  <c r="I3535" i="1"/>
  <c r="G3535" i="1"/>
  <c r="L3535" i="1" s="1"/>
  <c r="F3536" i="1"/>
  <c r="E3536" i="1"/>
  <c r="J3536" i="1"/>
  <c r="K3537" i="1"/>
  <c r="L3537" i="1" s="1"/>
  <c r="G3537" i="1"/>
  <c r="H3538" i="1"/>
  <c r="J3538" i="1"/>
  <c r="E3538" i="1"/>
  <c r="E3539" i="1"/>
  <c r="L3539" i="1" s="1"/>
  <c r="H3539" i="1"/>
  <c r="J3540" i="1"/>
  <c r="E3540" i="1"/>
  <c r="L3540" i="1" s="1"/>
  <c r="I3540" i="1"/>
  <c r="G3541" i="1"/>
  <c r="H3541" i="1"/>
  <c r="E3555" i="1"/>
  <c r="H3555" i="1"/>
  <c r="F3555" i="1"/>
  <c r="K3569" i="1"/>
  <c r="I3569" i="1"/>
  <c r="G3569" i="1"/>
  <c r="J3580" i="1"/>
  <c r="E3580" i="1"/>
  <c r="L3580" i="1" s="1"/>
  <c r="I3580" i="1"/>
  <c r="L3581" i="1"/>
  <c r="I3583" i="1"/>
  <c r="G3583" i="1"/>
  <c r="E3583" i="1"/>
  <c r="H3594" i="1"/>
  <c r="J3594" i="1"/>
  <c r="G3594" i="1"/>
  <c r="E3594" i="1"/>
  <c r="G3605" i="1"/>
  <c r="J3605" i="1"/>
  <c r="H3605" i="1"/>
  <c r="F3608" i="1"/>
  <c r="E3608" i="1"/>
  <c r="J3608" i="1"/>
  <c r="L3609" i="1"/>
  <c r="E3619" i="1"/>
  <c r="H3619" i="1"/>
  <c r="F3619" i="1"/>
  <c r="K3633" i="1"/>
  <c r="I3633" i="1"/>
  <c r="G3633" i="1"/>
  <c r="H3642" i="1"/>
  <c r="J3642" i="1"/>
  <c r="G3642" i="1"/>
  <c r="F3642" i="1"/>
  <c r="E3642" i="1"/>
  <c r="K3649" i="1"/>
  <c r="I3649" i="1"/>
  <c r="H3649" i="1"/>
  <c r="G3649" i="1"/>
  <c r="F3656" i="1"/>
  <c r="E3656" i="1"/>
  <c r="K3656" i="1"/>
  <c r="J3656" i="1"/>
  <c r="L3671" i="1"/>
  <c r="I3687" i="1"/>
  <c r="K3687" i="1"/>
  <c r="J3687" i="1"/>
  <c r="H3687" i="1"/>
  <c r="G3687" i="1"/>
  <c r="F3687" i="1"/>
  <c r="E3687" i="1"/>
  <c r="E3707" i="1"/>
  <c r="K3707" i="1"/>
  <c r="J3707" i="1"/>
  <c r="I3707" i="1"/>
  <c r="H3707" i="1"/>
  <c r="G3707" i="1"/>
  <c r="F3707" i="1"/>
  <c r="L3501" i="1"/>
  <c r="J3516" i="1"/>
  <c r="E3516" i="1"/>
  <c r="L3516" i="1" s="1"/>
  <c r="E3523" i="1"/>
  <c r="L3523" i="1" s="1"/>
  <c r="H3523" i="1"/>
  <c r="K3525" i="1"/>
  <c r="L3541" i="1"/>
  <c r="H3554" i="1"/>
  <c r="J3554" i="1"/>
  <c r="G3554" i="1"/>
  <c r="E3554" i="1"/>
  <c r="G3565" i="1"/>
  <c r="L3565" i="1" s="1"/>
  <c r="J3565" i="1"/>
  <c r="H3565" i="1"/>
  <c r="F3568" i="1"/>
  <c r="E3568" i="1"/>
  <c r="J3568" i="1"/>
  <c r="L3569" i="1"/>
  <c r="E3579" i="1"/>
  <c r="H3579" i="1"/>
  <c r="F3579" i="1"/>
  <c r="F3580" i="1"/>
  <c r="F3583" i="1"/>
  <c r="K3593" i="1"/>
  <c r="I3593" i="1"/>
  <c r="G3593" i="1"/>
  <c r="F3594" i="1"/>
  <c r="J3604" i="1"/>
  <c r="E3604" i="1"/>
  <c r="I3604" i="1"/>
  <c r="E3605" i="1"/>
  <c r="L3605" i="1" s="1"/>
  <c r="I3607" i="1"/>
  <c r="G3607" i="1"/>
  <c r="E3607" i="1"/>
  <c r="G3608" i="1"/>
  <c r="H3618" i="1"/>
  <c r="J3618" i="1"/>
  <c r="G3618" i="1"/>
  <c r="E3618" i="1"/>
  <c r="L3618" i="1" s="1"/>
  <c r="G3619" i="1"/>
  <c r="G3629" i="1"/>
  <c r="J3629" i="1"/>
  <c r="H3629" i="1"/>
  <c r="F3632" i="1"/>
  <c r="E3632" i="1"/>
  <c r="J3632" i="1"/>
  <c r="E3633" i="1"/>
  <c r="L3633" i="1" s="1"/>
  <c r="I3642" i="1"/>
  <c r="E3649" i="1"/>
  <c r="L3649" i="1" s="1"/>
  <c r="G3653" i="1"/>
  <c r="L3653" i="1" s="1"/>
  <c r="J3653" i="1"/>
  <c r="I3653" i="1"/>
  <c r="H3653" i="1"/>
  <c r="G3656" i="1"/>
  <c r="I3663" i="1"/>
  <c r="J3663" i="1"/>
  <c r="K3663" i="1"/>
  <c r="H3663" i="1"/>
  <c r="G3663" i="1"/>
  <c r="L3663" i="1" s="1"/>
  <c r="G3683" i="1"/>
  <c r="G3685" i="1"/>
  <c r="F3685" i="1"/>
  <c r="E3685" i="1"/>
  <c r="K3685" i="1"/>
  <c r="J3685" i="1"/>
  <c r="E3747" i="1"/>
  <c r="K3747" i="1"/>
  <c r="J3747" i="1"/>
  <c r="F3747" i="1"/>
  <c r="I3747" i="1"/>
  <c r="H3747" i="1"/>
  <c r="G3747" i="1"/>
  <c r="L3502" i="1"/>
  <c r="L3509" i="1"/>
  <c r="J3524" i="1"/>
  <c r="E3524" i="1"/>
  <c r="L3524" i="1" s="1"/>
  <c r="I3543" i="1"/>
  <c r="G3543" i="1"/>
  <c r="L3543" i="1" s="1"/>
  <c r="F3544" i="1"/>
  <c r="E3544" i="1"/>
  <c r="J3544" i="1"/>
  <c r="K3545" i="1"/>
  <c r="G3545" i="1"/>
  <c r="H3546" i="1"/>
  <c r="J3546" i="1"/>
  <c r="E3546" i="1"/>
  <c r="E3547" i="1"/>
  <c r="L3547" i="1" s="1"/>
  <c r="H3547" i="1"/>
  <c r="J3548" i="1"/>
  <c r="E3548" i="1"/>
  <c r="I3548" i="1"/>
  <c r="G3549" i="1"/>
  <c r="H3549" i="1"/>
  <c r="K3553" i="1"/>
  <c r="I3553" i="1"/>
  <c r="G3553" i="1"/>
  <c r="F3554" i="1"/>
  <c r="J3564" i="1"/>
  <c r="E3564" i="1"/>
  <c r="I3564" i="1"/>
  <c r="I3567" i="1"/>
  <c r="G3567" i="1"/>
  <c r="E3567" i="1"/>
  <c r="G3568" i="1"/>
  <c r="H3578" i="1"/>
  <c r="J3578" i="1"/>
  <c r="G3578" i="1"/>
  <c r="E3578" i="1"/>
  <c r="G3589" i="1"/>
  <c r="J3589" i="1"/>
  <c r="H3589" i="1"/>
  <c r="F3592" i="1"/>
  <c r="E3592" i="1"/>
  <c r="J3592" i="1"/>
  <c r="L3593" i="1"/>
  <c r="E3603" i="1"/>
  <c r="H3603" i="1"/>
  <c r="F3603" i="1"/>
  <c r="K3617" i="1"/>
  <c r="I3617" i="1"/>
  <c r="G3617" i="1"/>
  <c r="J3628" i="1"/>
  <c r="E3628" i="1"/>
  <c r="L3628" i="1" s="1"/>
  <c r="I3628" i="1"/>
  <c r="L3629" i="1"/>
  <c r="I3631" i="1"/>
  <c r="G3631" i="1"/>
  <c r="E3631" i="1"/>
  <c r="L3631" i="1" s="1"/>
  <c r="K3641" i="1"/>
  <c r="I3641" i="1"/>
  <c r="H3641" i="1"/>
  <c r="G3641" i="1"/>
  <c r="F3648" i="1"/>
  <c r="E3648" i="1"/>
  <c r="K3648" i="1"/>
  <c r="J3648" i="1"/>
  <c r="F3728" i="1"/>
  <c r="I3728" i="1"/>
  <c r="H3728" i="1"/>
  <c r="K3728" i="1"/>
  <c r="J3728" i="1"/>
  <c r="G3728" i="1"/>
  <c r="E3728" i="1"/>
  <c r="E3731" i="1"/>
  <c r="K3731" i="1"/>
  <c r="J3731" i="1"/>
  <c r="J3732" i="1"/>
  <c r="H3732" i="1"/>
  <c r="G3732" i="1"/>
  <c r="G3733" i="1"/>
  <c r="F3733" i="1"/>
  <c r="E3733" i="1"/>
  <c r="K3761" i="1"/>
  <c r="G3761" i="1"/>
  <c r="F3761" i="1"/>
  <c r="E3761" i="1"/>
  <c r="E3763" i="1"/>
  <c r="K3763" i="1"/>
  <c r="J3763" i="1"/>
  <c r="E3764" i="1"/>
  <c r="J3765" i="1"/>
  <c r="E3767" i="1"/>
  <c r="G3768" i="1"/>
  <c r="L3782" i="1"/>
  <c r="E3787" i="1"/>
  <c r="F3787" i="1"/>
  <c r="K3787" i="1"/>
  <c r="E3788" i="1"/>
  <c r="F3794" i="1"/>
  <c r="G3803" i="1"/>
  <c r="H3810" i="1"/>
  <c r="G3810" i="1"/>
  <c r="K3810" i="1"/>
  <c r="J3810" i="1"/>
  <c r="I3810" i="1"/>
  <c r="E3818" i="1"/>
  <c r="G3823" i="1"/>
  <c r="H3826" i="1"/>
  <c r="G3826" i="1"/>
  <c r="I3826" i="1"/>
  <c r="F3826" i="1"/>
  <c r="E3826" i="1"/>
  <c r="E3832" i="1"/>
  <c r="E3845" i="1"/>
  <c r="H3866" i="1"/>
  <c r="G3866" i="1"/>
  <c r="K3866" i="1"/>
  <c r="J3866" i="1"/>
  <c r="I3866" i="1"/>
  <c r="F3866" i="1"/>
  <c r="K3881" i="1"/>
  <c r="I3881" i="1"/>
  <c r="J3881" i="1"/>
  <c r="H3881" i="1"/>
  <c r="G3881" i="1"/>
  <c r="F3881" i="1"/>
  <c r="E3881" i="1"/>
  <c r="L3534" i="1"/>
  <c r="L3542" i="1"/>
  <c r="L3550" i="1"/>
  <c r="L3558" i="1"/>
  <c r="L3566" i="1"/>
  <c r="L3574" i="1"/>
  <c r="L3582" i="1"/>
  <c r="L3590" i="1"/>
  <c r="L3598" i="1"/>
  <c r="L3606" i="1"/>
  <c r="L3614" i="1"/>
  <c r="L3622" i="1"/>
  <c r="L3630" i="1"/>
  <c r="L3638" i="1"/>
  <c r="L3646" i="1"/>
  <c r="L3654" i="1"/>
  <c r="E3659" i="1"/>
  <c r="J3659" i="1"/>
  <c r="K3673" i="1"/>
  <c r="E3673" i="1"/>
  <c r="L3690" i="1"/>
  <c r="E3691" i="1"/>
  <c r="K3691" i="1"/>
  <c r="J3691" i="1"/>
  <c r="J3692" i="1"/>
  <c r="H3692" i="1"/>
  <c r="G3692" i="1"/>
  <c r="G3693" i="1"/>
  <c r="F3693" i="1"/>
  <c r="E3693" i="1"/>
  <c r="I3711" i="1"/>
  <c r="K3711" i="1"/>
  <c r="J3711" i="1"/>
  <c r="F3712" i="1"/>
  <c r="I3712" i="1"/>
  <c r="H3712" i="1"/>
  <c r="K3713" i="1"/>
  <c r="F3713" i="1"/>
  <c r="E3713" i="1"/>
  <c r="F3731" i="1"/>
  <c r="E3732" i="1"/>
  <c r="H3733" i="1"/>
  <c r="L3734" i="1"/>
  <c r="G3757" i="1"/>
  <c r="H3757" i="1"/>
  <c r="F3757" i="1"/>
  <c r="E3757" i="1"/>
  <c r="L3757" i="1" s="1"/>
  <c r="F3760" i="1"/>
  <c r="L3760" i="1" s="1"/>
  <c r="J3760" i="1"/>
  <c r="I3760" i="1"/>
  <c r="H3760" i="1"/>
  <c r="H3761" i="1"/>
  <c r="F3763" i="1"/>
  <c r="F3764" i="1"/>
  <c r="F3767" i="1"/>
  <c r="G3781" i="1"/>
  <c r="J3781" i="1"/>
  <c r="K3781" i="1"/>
  <c r="I3781" i="1"/>
  <c r="I3783" i="1"/>
  <c r="E3783" i="1"/>
  <c r="H3783" i="1"/>
  <c r="G3783" i="1"/>
  <c r="F3783" i="1"/>
  <c r="G3787" i="1"/>
  <c r="F3788" i="1"/>
  <c r="I3794" i="1"/>
  <c r="G3797" i="1"/>
  <c r="J3797" i="1"/>
  <c r="I3797" i="1"/>
  <c r="H3797" i="1"/>
  <c r="F3797" i="1"/>
  <c r="L3797" i="1" s="1"/>
  <c r="H3802" i="1"/>
  <c r="G3802" i="1"/>
  <c r="K3802" i="1"/>
  <c r="J3802" i="1"/>
  <c r="E3810" i="1"/>
  <c r="K3817" i="1"/>
  <c r="I3817" i="1"/>
  <c r="J3817" i="1"/>
  <c r="H3817" i="1"/>
  <c r="G3817" i="1"/>
  <c r="L3817" i="1" s="1"/>
  <c r="J3826" i="1"/>
  <c r="I3831" i="1"/>
  <c r="E3831" i="1"/>
  <c r="K3831" i="1"/>
  <c r="J3831" i="1"/>
  <c r="H3831" i="1"/>
  <c r="J3832" i="1"/>
  <c r="J3844" i="1"/>
  <c r="K3844" i="1"/>
  <c r="I3844" i="1"/>
  <c r="G3844" i="1"/>
  <c r="E3866" i="1"/>
  <c r="L3866" i="1" s="1"/>
  <c r="I3887" i="1"/>
  <c r="E3887" i="1"/>
  <c r="K3887" i="1"/>
  <c r="J3887" i="1"/>
  <c r="H3887" i="1"/>
  <c r="G3887" i="1"/>
  <c r="E3923" i="1"/>
  <c r="L3923" i="1" s="1"/>
  <c r="F3923" i="1"/>
  <c r="K3923" i="1"/>
  <c r="J3923" i="1"/>
  <c r="I3923" i="1"/>
  <c r="H3923" i="1"/>
  <c r="J3660" i="1"/>
  <c r="G3660" i="1"/>
  <c r="E3667" i="1"/>
  <c r="J3667" i="1"/>
  <c r="L3694" i="1"/>
  <c r="L3714" i="1"/>
  <c r="E3715" i="1"/>
  <c r="K3715" i="1"/>
  <c r="J3715" i="1"/>
  <c r="J3716" i="1"/>
  <c r="H3716" i="1"/>
  <c r="G3716" i="1"/>
  <c r="G3717" i="1"/>
  <c r="F3717" i="1"/>
  <c r="E3717" i="1"/>
  <c r="G3731" i="1"/>
  <c r="F3732" i="1"/>
  <c r="I3733" i="1"/>
  <c r="I3735" i="1"/>
  <c r="K3735" i="1"/>
  <c r="J3735" i="1"/>
  <c r="F3736" i="1"/>
  <c r="I3736" i="1"/>
  <c r="H3736" i="1"/>
  <c r="K3737" i="1"/>
  <c r="F3737" i="1"/>
  <c r="E3737" i="1"/>
  <c r="J3756" i="1"/>
  <c r="I3756" i="1"/>
  <c r="H3756" i="1"/>
  <c r="G3756" i="1"/>
  <c r="I3759" i="1"/>
  <c r="K3759" i="1"/>
  <c r="J3759" i="1"/>
  <c r="I3761" i="1"/>
  <c r="G3763" i="1"/>
  <c r="G3767" i="1"/>
  <c r="K3777" i="1"/>
  <c r="G3777" i="1"/>
  <c r="F3777" i="1"/>
  <c r="E3777" i="1"/>
  <c r="J3780" i="1"/>
  <c r="K3780" i="1"/>
  <c r="I3780" i="1"/>
  <c r="L3781" i="1"/>
  <c r="H3787" i="1"/>
  <c r="K3801" i="1"/>
  <c r="I3801" i="1"/>
  <c r="J3801" i="1"/>
  <c r="L3802" i="1"/>
  <c r="K3809" i="1"/>
  <c r="I3809" i="1"/>
  <c r="J3809" i="1"/>
  <c r="H3809" i="1"/>
  <c r="F3810" i="1"/>
  <c r="K3825" i="1"/>
  <c r="I3825" i="1"/>
  <c r="H3825" i="1"/>
  <c r="G3825" i="1"/>
  <c r="F3825" i="1"/>
  <c r="K3826" i="1"/>
  <c r="J3852" i="1"/>
  <c r="K3852" i="1"/>
  <c r="I3852" i="1"/>
  <c r="H3852" i="1"/>
  <c r="F3852" i="1"/>
  <c r="E3859" i="1"/>
  <c r="L3859" i="1" s="1"/>
  <c r="F3859" i="1"/>
  <c r="K3859" i="1"/>
  <c r="J3859" i="1"/>
  <c r="I3859" i="1"/>
  <c r="H3859" i="1"/>
  <c r="K3929" i="1"/>
  <c r="I3929" i="1"/>
  <c r="J3929" i="1"/>
  <c r="H3929" i="1"/>
  <c r="G3929" i="1"/>
  <c r="E3639" i="1"/>
  <c r="F3643" i="1"/>
  <c r="L3643" i="1" s="1"/>
  <c r="E3647" i="1"/>
  <c r="F3651" i="1"/>
  <c r="L3651" i="1" s="1"/>
  <c r="E3655" i="1"/>
  <c r="L3655" i="1" s="1"/>
  <c r="E3660" i="1"/>
  <c r="L3660" i="1" s="1"/>
  <c r="G3661" i="1"/>
  <c r="E3661" i="1"/>
  <c r="F3667" i="1"/>
  <c r="J3668" i="1"/>
  <c r="G3668" i="1"/>
  <c r="L3674" i="1"/>
  <c r="E3675" i="1"/>
  <c r="K3675" i="1"/>
  <c r="J3675" i="1"/>
  <c r="J3676" i="1"/>
  <c r="H3676" i="1"/>
  <c r="G3676" i="1"/>
  <c r="G3677" i="1"/>
  <c r="F3677" i="1"/>
  <c r="E3677" i="1"/>
  <c r="I3695" i="1"/>
  <c r="K3695" i="1"/>
  <c r="J3695" i="1"/>
  <c r="F3696" i="1"/>
  <c r="I3696" i="1"/>
  <c r="H3696" i="1"/>
  <c r="K3697" i="1"/>
  <c r="F3697" i="1"/>
  <c r="E3697" i="1"/>
  <c r="F3715" i="1"/>
  <c r="E3716" i="1"/>
  <c r="H3717" i="1"/>
  <c r="L3718" i="1"/>
  <c r="H3731" i="1"/>
  <c r="I3732" i="1"/>
  <c r="J3733" i="1"/>
  <c r="E3735" i="1"/>
  <c r="L3735" i="1" s="1"/>
  <c r="E3736" i="1"/>
  <c r="G3737" i="1"/>
  <c r="L3738" i="1"/>
  <c r="E3739" i="1"/>
  <c r="K3739" i="1"/>
  <c r="J3739" i="1"/>
  <c r="J3740" i="1"/>
  <c r="H3740" i="1"/>
  <c r="G3740" i="1"/>
  <c r="G3741" i="1"/>
  <c r="F3741" i="1"/>
  <c r="E3741" i="1"/>
  <c r="K3753" i="1"/>
  <c r="G3753" i="1"/>
  <c r="F3753" i="1"/>
  <c r="E3753" i="1"/>
  <c r="L3754" i="1"/>
  <c r="E3755" i="1"/>
  <c r="K3755" i="1"/>
  <c r="J3755" i="1"/>
  <c r="E3756" i="1"/>
  <c r="E3759" i="1"/>
  <c r="J3761" i="1"/>
  <c r="H3763" i="1"/>
  <c r="G3773" i="1"/>
  <c r="H3773" i="1"/>
  <c r="F3773" i="1"/>
  <c r="E3773" i="1"/>
  <c r="F3776" i="1"/>
  <c r="J3776" i="1"/>
  <c r="I3776" i="1"/>
  <c r="H3776" i="1"/>
  <c r="H3777" i="1"/>
  <c r="E3780" i="1"/>
  <c r="I3787" i="1"/>
  <c r="J3796" i="1"/>
  <c r="I3796" i="1"/>
  <c r="H3796" i="1"/>
  <c r="G3796" i="1"/>
  <c r="E3801" i="1"/>
  <c r="G3805" i="1"/>
  <c r="J3805" i="1"/>
  <c r="H3805" i="1"/>
  <c r="F3805" i="1"/>
  <c r="E3805" i="1"/>
  <c r="F3808" i="1"/>
  <c r="K3808" i="1"/>
  <c r="J3808" i="1"/>
  <c r="E3809" i="1"/>
  <c r="F3816" i="1"/>
  <c r="K3816" i="1"/>
  <c r="J3816" i="1"/>
  <c r="I3816" i="1"/>
  <c r="E3825" i="1"/>
  <c r="F3840" i="1"/>
  <c r="H3840" i="1"/>
  <c r="G3840" i="1"/>
  <c r="E3840" i="1"/>
  <c r="F3844" i="1"/>
  <c r="L3844" i="1" s="1"/>
  <c r="E3852" i="1"/>
  <c r="L3852" i="1" s="1"/>
  <c r="G3859" i="1"/>
  <c r="K3865" i="1"/>
  <c r="I3865" i="1"/>
  <c r="J3865" i="1"/>
  <c r="H3865" i="1"/>
  <c r="G3865" i="1"/>
  <c r="K3873" i="1"/>
  <c r="I3873" i="1"/>
  <c r="J3873" i="1"/>
  <c r="H3873" i="1"/>
  <c r="G3873" i="1"/>
  <c r="F3873" i="1"/>
  <c r="G3909" i="1"/>
  <c r="J3909" i="1"/>
  <c r="K3909" i="1"/>
  <c r="I3909" i="1"/>
  <c r="H3909" i="1"/>
  <c r="F3909" i="1"/>
  <c r="L3909" i="1" s="1"/>
  <c r="J3916" i="1"/>
  <c r="K3916" i="1"/>
  <c r="I3916" i="1"/>
  <c r="H3916" i="1"/>
  <c r="G3916" i="1"/>
  <c r="F3916" i="1"/>
  <c r="E3929" i="1"/>
  <c r="E3931" i="1"/>
  <c r="F3931" i="1"/>
  <c r="K3931" i="1"/>
  <c r="J3931" i="1"/>
  <c r="I3931" i="1"/>
  <c r="H3931" i="1"/>
  <c r="G3931" i="1"/>
  <c r="G3941" i="1"/>
  <c r="K3941" i="1"/>
  <c r="J3941" i="1"/>
  <c r="I3941" i="1"/>
  <c r="H3941" i="1"/>
  <c r="F3941" i="1"/>
  <c r="E3941" i="1"/>
  <c r="L3941" i="1" s="1"/>
  <c r="G3957" i="1"/>
  <c r="K3957" i="1"/>
  <c r="J3957" i="1"/>
  <c r="I3957" i="1"/>
  <c r="H3957" i="1"/>
  <c r="F3957" i="1"/>
  <c r="E3957" i="1"/>
  <c r="L3957" i="1" s="1"/>
  <c r="G3973" i="1"/>
  <c r="K3973" i="1"/>
  <c r="J3973" i="1"/>
  <c r="I3973" i="1"/>
  <c r="H3973" i="1"/>
  <c r="F3973" i="1"/>
  <c r="E3973" i="1"/>
  <c r="L3973" i="1" s="1"/>
  <c r="G3989" i="1"/>
  <c r="K3989" i="1"/>
  <c r="J3989" i="1"/>
  <c r="I3989" i="1"/>
  <c r="H3989" i="1"/>
  <c r="F3989" i="1"/>
  <c r="E3989" i="1"/>
  <c r="L3989" i="1" s="1"/>
  <c r="G4005" i="1"/>
  <c r="K4005" i="1"/>
  <c r="J4005" i="1"/>
  <c r="I4005" i="1"/>
  <c r="H4005" i="1"/>
  <c r="F4005" i="1"/>
  <c r="E4005" i="1"/>
  <c r="L4005" i="1" s="1"/>
  <c r="L3698" i="1"/>
  <c r="E3699" i="1"/>
  <c r="K3699" i="1"/>
  <c r="J3699" i="1"/>
  <c r="J3700" i="1"/>
  <c r="H3700" i="1"/>
  <c r="G3700" i="1"/>
  <c r="G3701" i="1"/>
  <c r="F3701" i="1"/>
  <c r="E3701" i="1"/>
  <c r="I3719" i="1"/>
  <c r="K3719" i="1"/>
  <c r="J3719" i="1"/>
  <c r="F3720" i="1"/>
  <c r="I3720" i="1"/>
  <c r="H3720" i="1"/>
  <c r="K3721" i="1"/>
  <c r="F3721" i="1"/>
  <c r="E3721" i="1"/>
  <c r="I3731" i="1"/>
  <c r="K3732" i="1"/>
  <c r="K3733" i="1"/>
  <c r="L3742" i="1"/>
  <c r="G3749" i="1"/>
  <c r="H3749" i="1"/>
  <c r="F3749" i="1"/>
  <c r="E3749" i="1"/>
  <c r="F3752" i="1"/>
  <c r="J3752" i="1"/>
  <c r="I3752" i="1"/>
  <c r="H3752" i="1"/>
  <c r="F3756" i="1"/>
  <c r="F3759" i="1"/>
  <c r="I3763" i="1"/>
  <c r="J3772" i="1"/>
  <c r="I3772" i="1"/>
  <c r="H3772" i="1"/>
  <c r="G3772" i="1"/>
  <c r="I3775" i="1"/>
  <c r="K3775" i="1"/>
  <c r="J3775" i="1"/>
  <c r="I3777" i="1"/>
  <c r="F3780" i="1"/>
  <c r="J3787" i="1"/>
  <c r="L3790" i="1"/>
  <c r="L3796" i="1"/>
  <c r="F3801" i="1"/>
  <c r="F3809" i="1"/>
  <c r="J3812" i="1"/>
  <c r="G3812" i="1"/>
  <c r="F3812" i="1"/>
  <c r="E3812" i="1"/>
  <c r="I3815" i="1"/>
  <c r="E3815" i="1"/>
  <c r="K3815" i="1"/>
  <c r="E3816" i="1"/>
  <c r="F3824" i="1"/>
  <c r="J3824" i="1"/>
  <c r="I3824" i="1"/>
  <c r="H3824" i="1"/>
  <c r="J3825" i="1"/>
  <c r="L3836" i="1"/>
  <c r="G3837" i="1"/>
  <c r="J3837" i="1"/>
  <c r="K3837" i="1"/>
  <c r="L3838" i="1"/>
  <c r="I3840" i="1"/>
  <c r="H3844" i="1"/>
  <c r="E3851" i="1"/>
  <c r="L3851" i="1" s="1"/>
  <c r="F3851" i="1"/>
  <c r="K3851" i="1"/>
  <c r="I3851" i="1"/>
  <c r="G3852" i="1"/>
  <c r="E3865" i="1"/>
  <c r="E3867" i="1"/>
  <c r="F3867" i="1"/>
  <c r="K3867" i="1"/>
  <c r="J3867" i="1"/>
  <c r="I3867" i="1"/>
  <c r="H3867" i="1"/>
  <c r="G3867" i="1"/>
  <c r="E3873" i="1"/>
  <c r="L3873" i="1" s="1"/>
  <c r="F3880" i="1"/>
  <c r="K3880" i="1"/>
  <c r="J3880" i="1"/>
  <c r="I3880" i="1"/>
  <c r="H3880" i="1"/>
  <c r="G3880" i="1"/>
  <c r="L3916" i="1"/>
  <c r="H3922" i="1"/>
  <c r="G3922" i="1"/>
  <c r="K3922" i="1"/>
  <c r="J3922" i="1"/>
  <c r="I3922" i="1"/>
  <c r="F3929" i="1"/>
  <c r="G3639" i="1"/>
  <c r="H3643" i="1"/>
  <c r="G3647" i="1"/>
  <c r="H3651" i="1"/>
  <c r="G3655" i="1"/>
  <c r="I3659" i="1"/>
  <c r="H3660" i="1"/>
  <c r="H3661" i="1"/>
  <c r="L3662" i="1"/>
  <c r="I3666" i="1"/>
  <c r="L3666" i="1" s="1"/>
  <c r="H3667" i="1"/>
  <c r="F3668" i="1"/>
  <c r="L3668" i="1" s="1"/>
  <c r="I3673" i="1"/>
  <c r="G3675" i="1"/>
  <c r="F3676" i="1"/>
  <c r="L3676" i="1" s="1"/>
  <c r="I3677" i="1"/>
  <c r="I3679" i="1"/>
  <c r="L3679" i="1" s="1"/>
  <c r="K3679" i="1"/>
  <c r="J3679" i="1"/>
  <c r="F3680" i="1"/>
  <c r="L3680" i="1" s="1"/>
  <c r="I3680" i="1"/>
  <c r="H3680" i="1"/>
  <c r="K3681" i="1"/>
  <c r="F3681" i="1"/>
  <c r="E3681" i="1"/>
  <c r="L3681" i="1" s="1"/>
  <c r="I3691" i="1"/>
  <c r="K3692" i="1"/>
  <c r="K3693" i="1"/>
  <c r="F3695" i="1"/>
  <c r="L3695" i="1" s="1"/>
  <c r="G3696" i="1"/>
  <c r="H3697" i="1"/>
  <c r="F3699" i="1"/>
  <c r="E3700" i="1"/>
  <c r="L3700" i="1" s="1"/>
  <c r="H3701" i="1"/>
  <c r="L3702" i="1"/>
  <c r="H3711" i="1"/>
  <c r="L3711" i="1" s="1"/>
  <c r="K3712" i="1"/>
  <c r="J3713" i="1"/>
  <c r="H3715" i="1"/>
  <c r="I3716" i="1"/>
  <c r="J3717" i="1"/>
  <c r="E3719" i="1"/>
  <c r="E3720" i="1"/>
  <c r="L3720" i="1" s="1"/>
  <c r="G3721" i="1"/>
  <c r="L3722" i="1"/>
  <c r="E3723" i="1"/>
  <c r="L3723" i="1" s="1"/>
  <c r="K3723" i="1"/>
  <c r="J3723" i="1"/>
  <c r="J3724" i="1"/>
  <c r="H3724" i="1"/>
  <c r="G3724" i="1"/>
  <c r="L3724" i="1" s="1"/>
  <c r="G3725" i="1"/>
  <c r="F3725" i="1"/>
  <c r="E3725" i="1"/>
  <c r="L3725" i="1" s="1"/>
  <c r="G3735" i="1"/>
  <c r="J3736" i="1"/>
  <c r="I3737" i="1"/>
  <c r="G3739" i="1"/>
  <c r="F3740" i="1"/>
  <c r="L3740" i="1" s="1"/>
  <c r="I3741" i="1"/>
  <c r="I3743" i="1"/>
  <c r="L3743" i="1" s="1"/>
  <c r="K3743" i="1"/>
  <c r="J3743" i="1"/>
  <c r="F3744" i="1"/>
  <c r="L3744" i="1" s="1"/>
  <c r="I3744" i="1"/>
  <c r="H3744" i="1"/>
  <c r="K3745" i="1"/>
  <c r="F3745" i="1"/>
  <c r="E3745" i="1"/>
  <c r="J3748" i="1"/>
  <c r="I3748" i="1"/>
  <c r="H3748" i="1"/>
  <c r="G3748" i="1"/>
  <c r="L3748" i="1" s="1"/>
  <c r="I3749" i="1"/>
  <c r="I3751" i="1"/>
  <c r="K3751" i="1"/>
  <c r="J3751" i="1"/>
  <c r="E3752" i="1"/>
  <c r="L3752" i="1" s="1"/>
  <c r="I3753" i="1"/>
  <c r="G3755" i="1"/>
  <c r="K3756" i="1"/>
  <c r="G3759" i="1"/>
  <c r="K3769" i="1"/>
  <c r="G3769" i="1"/>
  <c r="F3769" i="1"/>
  <c r="E3769" i="1"/>
  <c r="L3770" i="1"/>
  <c r="E3771" i="1"/>
  <c r="K3771" i="1"/>
  <c r="J3771" i="1"/>
  <c r="E3772" i="1"/>
  <c r="L3772" i="1" s="1"/>
  <c r="J3773" i="1"/>
  <c r="E3775" i="1"/>
  <c r="G3776" i="1"/>
  <c r="J3777" i="1"/>
  <c r="G3780" i="1"/>
  <c r="G3789" i="1"/>
  <c r="L3789" i="1" s="1"/>
  <c r="J3789" i="1"/>
  <c r="K3789" i="1"/>
  <c r="I3789" i="1"/>
  <c r="H3789" i="1"/>
  <c r="E3795" i="1"/>
  <c r="F3795" i="1"/>
  <c r="K3795" i="1"/>
  <c r="J3795" i="1"/>
  <c r="F3796" i="1"/>
  <c r="G3801" i="1"/>
  <c r="J3804" i="1"/>
  <c r="H3804" i="1"/>
  <c r="G3804" i="1"/>
  <c r="L3804" i="1" s="1"/>
  <c r="F3804" i="1"/>
  <c r="K3805" i="1"/>
  <c r="G3808" i="1"/>
  <c r="L3808" i="1" s="1"/>
  <c r="G3809" i="1"/>
  <c r="H3812" i="1"/>
  <c r="F3815" i="1"/>
  <c r="G3816" i="1"/>
  <c r="E3819" i="1"/>
  <c r="F3819" i="1"/>
  <c r="I3819" i="1"/>
  <c r="H3819" i="1"/>
  <c r="G3819" i="1"/>
  <c r="L3822" i="1"/>
  <c r="E3824" i="1"/>
  <c r="L3824" i="1" s="1"/>
  <c r="K3833" i="1"/>
  <c r="I3833" i="1"/>
  <c r="G3833" i="1"/>
  <c r="F3833" i="1"/>
  <c r="E3833" i="1"/>
  <c r="L3833" i="1" s="1"/>
  <c r="E3837" i="1"/>
  <c r="I3839" i="1"/>
  <c r="E3839" i="1"/>
  <c r="J3839" i="1"/>
  <c r="H3839" i="1"/>
  <c r="G3839" i="1"/>
  <c r="J3840" i="1"/>
  <c r="G3851" i="1"/>
  <c r="L3854" i="1"/>
  <c r="H3858" i="1"/>
  <c r="L3858" i="1" s="1"/>
  <c r="G3858" i="1"/>
  <c r="K3858" i="1"/>
  <c r="J3858" i="1"/>
  <c r="I3858" i="1"/>
  <c r="F3865" i="1"/>
  <c r="E3880" i="1"/>
  <c r="F3888" i="1"/>
  <c r="J3888" i="1"/>
  <c r="I3888" i="1"/>
  <c r="H3888" i="1"/>
  <c r="G3888" i="1"/>
  <c r="E3888" i="1"/>
  <c r="L3894" i="1"/>
  <c r="L3900" i="1"/>
  <c r="G3901" i="1"/>
  <c r="L3901" i="1" s="1"/>
  <c r="J3901" i="1"/>
  <c r="K3901" i="1"/>
  <c r="I3901" i="1"/>
  <c r="H3901" i="1"/>
  <c r="E3922" i="1"/>
  <c r="J3924" i="1"/>
  <c r="I3924" i="1"/>
  <c r="H3924" i="1"/>
  <c r="G3924" i="1"/>
  <c r="F3924" i="1"/>
  <c r="E3924" i="1"/>
  <c r="L3751" i="1"/>
  <c r="G3765" i="1"/>
  <c r="H3765" i="1"/>
  <c r="F3765" i="1"/>
  <c r="E3765" i="1"/>
  <c r="F3768" i="1"/>
  <c r="J3768" i="1"/>
  <c r="I3768" i="1"/>
  <c r="H3768" i="1"/>
  <c r="H3794" i="1"/>
  <c r="G3794" i="1"/>
  <c r="K3794" i="1"/>
  <c r="E3811" i="1"/>
  <c r="L3811" i="1" s="1"/>
  <c r="F3811" i="1"/>
  <c r="J3811" i="1"/>
  <c r="I3811" i="1"/>
  <c r="H3811" i="1"/>
  <c r="I3823" i="1"/>
  <c r="E3823" i="1"/>
  <c r="L3823" i="1" s="1"/>
  <c r="K3823" i="1"/>
  <c r="J3823" i="1"/>
  <c r="I3847" i="1"/>
  <c r="E3847" i="1"/>
  <c r="H3847" i="1"/>
  <c r="G3847" i="1"/>
  <c r="F3847" i="1"/>
  <c r="J3860" i="1"/>
  <c r="I3860" i="1"/>
  <c r="H3860" i="1"/>
  <c r="G3860" i="1"/>
  <c r="F3860" i="1"/>
  <c r="E3860" i="1"/>
  <c r="F3872" i="1"/>
  <c r="L3872" i="1" s="1"/>
  <c r="K3872" i="1"/>
  <c r="J3872" i="1"/>
  <c r="I3872" i="1"/>
  <c r="H3872" i="1"/>
  <c r="I3895" i="1"/>
  <c r="E3895" i="1"/>
  <c r="K3895" i="1"/>
  <c r="J3895" i="1"/>
  <c r="H3895" i="1"/>
  <c r="G3895" i="1"/>
  <c r="F3895" i="1"/>
  <c r="J3908" i="1"/>
  <c r="K3908" i="1"/>
  <c r="I3908" i="1"/>
  <c r="H3908" i="1"/>
  <c r="L3908" i="1" s="1"/>
  <c r="G3908" i="1"/>
  <c r="E3915" i="1"/>
  <c r="L3915" i="1" s="1"/>
  <c r="F3915" i="1"/>
  <c r="K3915" i="1"/>
  <c r="J3915" i="1"/>
  <c r="I3915" i="1"/>
  <c r="F3922" i="1"/>
  <c r="J3764" i="1"/>
  <c r="I3764" i="1"/>
  <c r="H3764" i="1"/>
  <c r="G3764" i="1"/>
  <c r="I3765" i="1"/>
  <c r="I3767" i="1"/>
  <c r="K3767" i="1"/>
  <c r="J3767" i="1"/>
  <c r="E3768" i="1"/>
  <c r="J3788" i="1"/>
  <c r="K3788" i="1"/>
  <c r="I3788" i="1"/>
  <c r="H3788" i="1"/>
  <c r="E3794" i="1"/>
  <c r="E3803" i="1"/>
  <c r="L3803" i="1" s="1"/>
  <c r="F3803" i="1"/>
  <c r="K3803" i="1"/>
  <c r="J3803" i="1"/>
  <c r="I3803" i="1"/>
  <c r="H3818" i="1"/>
  <c r="G3818" i="1"/>
  <c r="J3818" i="1"/>
  <c r="I3818" i="1"/>
  <c r="F3818" i="1"/>
  <c r="F3832" i="1"/>
  <c r="I3832" i="1"/>
  <c r="H3832" i="1"/>
  <c r="G3832" i="1"/>
  <c r="G3845" i="1"/>
  <c r="J3845" i="1"/>
  <c r="K3845" i="1"/>
  <c r="I3845" i="1"/>
  <c r="F3845" i="1"/>
  <c r="G3853" i="1"/>
  <c r="J3853" i="1"/>
  <c r="K3853" i="1"/>
  <c r="I3853" i="1"/>
  <c r="H3853" i="1"/>
  <c r="E3853" i="1"/>
  <c r="H3874" i="1"/>
  <c r="G3874" i="1"/>
  <c r="K3874" i="1"/>
  <c r="J3874" i="1"/>
  <c r="I3874" i="1"/>
  <c r="F3874" i="1"/>
  <c r="E3874" i="1"/>
  <c r="I3879" i="1"/>
  <c r="E3879" i="1"/>
  <c r="K3879" i="1"/>
  <c r="J3879" i="1"/>
  <c r="H3879" i="1"/>
  <c r="G3917" i="1"/>
  <c r="J3917" i="1"/>
  <c r="K3917" i="1"/>
  <c r="I3917" i="1"/>
  <c r="H3917" i="1"/>
  <c r="F3917" i="1"/>
  <c r="E3917" i="1"/>
  <c r="H3930" i="1"/>
  <c r="G3930" i="1"/>
  <c r="K3930" i="1"/>
  <c r="J3930" i="1"/>
  <c r="I3930" i="1"/>
  <c r="F3930" i="1"/>
  <c r="L3930" i="1" s="1"/>
  <c r="G4021" i="1"/>
  <c r="K4021" i="1"/>
  <c r="J4021" i="1"/>
  <c r="G4037" i="1"/>
  <c r="K4037" i="1"/>
  <c r="J4037" i="1"/>
  <c r="G4053" i="1"/>
  <c r="K4053" i="1"/>
  <c r="J4053" i="1"/>
  <c r="G4069" i="1"/>
  <c r="K4069" i="1"/>
  <c r="J4069" i="1"/>
  <c r="E4107" i="1"/>
  <c r="G4107" i="1"/>
  <c r="F4107" i="1"/>
  <c r="G4109" i="1"/>
  <c r="H4109" i="1"/>
  <c r="K4109" i="1"/>
  <c r="J4109" i="1"/>
  <c r="H4114" i="1"/>
  <c r="E4114" i="1"/>
  <c r="I4114" i="1"/>
  <c r="G4114" i="1"/>
  <c r="I4119" i="1"/>
  <c r="F4119" i="1"/>
  <c r="E4119" i="1"/>
  <c r="K4121" i="1"/>
  <c r="G4121" i="1"/>
  <c r="J4121" i="1"/>
  <c r="I4121" i="1"/>
  <c r="G4269" i="1"/>
  <c r="J4269" i="1"/>
  <c r="H4269" i="1"/>
  <c r="F4269" i="1"/>
  <c r="K4269" i="1"/>
  <c r="I4269" i="1"/>
  <c r="E4283" i="1"/>
  <c r="F4283" i="1"/>
  <c r="I4283" i="1"/>
  <c r="H4283" i="1"/>
  <c r="K4283" i="1"/>
  <c r="J4283" i="1"/>
  <c r="E4291" i="1"/>
  <c r="F4291" i="1"/>
  <c r="H4291" i="1"/>
  <c r="G4291" i="1"/>
  <c r="K4291" i="1"/>
  <c r="J4291" i="1"/>
  <c r="I4291" i="1"/>
  <c r="G4325" i="1"/>
  <c r="J4325" i="1"/>
  <c r="I4325" i="1"/>
  <c r="H4325" i="1"/>
  <c r="K4325" i="1"/>
  <c r="J4348" i="1"/>
  <c r="F4348" i="1"/>
  <c r="E4348" i="1"/>
  <c r="L4348" i="1" s="1"/>
  <c r="I4348" i="1"/>
  <c r="H4348" i="1"/>
  <c r="G4348" i="1"/>
  <c r="H4354" i="1"/>
  <c r="G4354" i="1"/>
  <c r="I4354" i="1"/>
  <c r="F4354" i="1"/>
  <c r="K4354" i="1"/>
  <c r="J4354" i="1"/>
  <c r="L3846" i="1"/>
  <c r="G3861" i="1"/>
  <c r="J3861" i="1"/>
  <c r="E3875" i="1"/>
  <c r="F3875" i="1"/>
  <c r="H3882" i="1"/>
  <c r="G3882" i="1"/>
  <c r="K3889" i="1"/>
  <c r="I3889" i="1"/>
  <c r="I3903" i="1"/>
  <c r="E3903" i="1"/>
  <c r="L3910" i="1"/>
  <c r="G3925" i="1"/>
  <c r="J3925" i="1"/>
  <c r="F3937" i="1"/>
  <c r="F3938" i="1"/>
  <c r="L3938" i="1" s="1"/>
  <c r="I3939" i="1"/>
  <c r="L3942" i="1"/>
  <c r="J3951" i="1"/>
  <c r="F3953" i="1"/>
  <c r="L3953" i="1" s="1"/>
  <c r="F3954" i="1"/>
  <c r="L3954" i="1" s="1"/>
  <c r="I3955" i="1"/>
  <c r="L3958" i="1"/>
  <c r="J3967" i="1"/>
  <c r="F3969" i="1"/>
  <c r="F3970" i="1"/>
  <c r="L3970" i="1" s="1"/>
  <c r="I3971" i="1"/>
  <c r="L3974" i="1"/>
  <c r="J3983" i="1"/>
  <c r="F3985" i="1"/>
  <c r="F3986" i="1"/>
  <c r="L3986" i="1" s="1"/>
  <c r="I3987" i="1"/>
  <c r="L3990" i="1"/>
  <c r="J3999" i="1"/>
  <c r="F4001" i="1"/>
  <c r="L4001" i="1" s="1"/>
  <c r="F4002" i="1"/>
  <c r="L4002" i="1" s="1"/>
  <c r="I4003" i="1"/>
  <c r="L4006" i="1"/>
  <c r="J4015" i="1"/>
  <c r="F4017" i="1"/>
  <c r="F4018" i="1"/>
  <c r="L4018" i="1" s="1"/>
  <c r="I4019" i="1"/>
  <c r="E4021" i="1"/>
  <c r="L4022" i="1"/>
  <c r="J4031" i="1"/>
  <c r="F4033" i="1"/>
  <c r="L4033" i="1" s="1"/>
  <c r="F4034" i="1"/>
  <c r="L4034" i="1" s="1"/>
  <c r="I4035" i="1"/>
  <c r="E4037" i="1"/>
  <c r="L4038" i="1"/>
  <c r="J4047" i="1"/>
  <c r="F4049" i="1"/>
  <c r="L4049" i="1" s="1"/>
  <c r="F4050" i="1"/>
  <c r="L4050" i="1" s="1"/>
  <c r="I4051" i="1"/>
  <c r="E4053" i="1"/>
  <c r="L4054" i="1"/>
  <c r="J4063" i="1"/>
  <c r="F4065" i="1"/>
  <c r="L4065" i="1" s="1"/>
  <c r="F4066" i="1"/>
  <c r="I4067" i="1"/>
  <c r="E4069" i="1"/>
  <c r="L4070" i="1"/>
  <c r="E4099" i="1"/>
  <c r="G4099" i="1"/>
  <c r="F4099" i="1"/>
  <c r="L4100" i="1"/>
  <c r="G4101" i="1"/>
  <c r="H4101" i="1"/>
  <c r="L4101" i="1" s="1"/>
  <c r="K4101" i="1"/>
  <c r="J4101" i="1"/>
  <c r="H4106" i="1"/>
  <c r="E4106" i="1"/>
  <c r="I4106" i="1"/>
  <c r="G4106" i="1"/>
  <c r="H4107" i="1"/>
  <c r="E4109" i="1"/>
  <c r="I4111" i="1"/>
  <c r="F4111" i="1"/>
  <c r="E4111" i="1"/>
  <c r="L4112" i="1"/>
  <c r="K4113" i="1"/>
  <c r="G4113" i="1"/>
  <c r="L4113" i="1" s="1"/>
  <c r="J4113" i="1"/>
  <c r="I4113" i="1"/>
  <c r="F4114" i="1"/>
  <c r="I4115" i="1"/>
  <c r="F4117" i="1"/>
  <c r="L4117" i="1" s="1"/>
  <c r="G4119" i="1"/>
  <c r="E4121" i="1"/>
  <c r="J4122" i="1"/>
  <c r="J4123" i="1"/>
  <c r="H4127" i="1"/>
  <c r="F4129" i="1"/>
  <c r="L4129" i="1" s="1"/>
  <c r="J4135" i="1"/>
  <c r="E4163" i="1"/>
  <c r="G4163" i="1"/>
  <c r="F4163" i="1"/>
  <c r="L4164" i="1"/>
  <c r="G4165" i="1"/>
  <c r="I4165" i="1"/>
  <c r="H4165" i="1"/>
  <c r="L4165" i="1" s="1"/>
  <c r="K4165" i="1"/>
  <c r="J4165" i="1"/>
  <c r="L4168" i="1"/>
  <c r="K4169" i="1"/>
  <c r="H4169" i="1"/>
  <c r="L4169" i="1" s="1"/>
  <c r="G4169" i="1"/>
  <c r="J4169" i="1"/>
  <c r="I4169" i="1"/>
  <c r="L4180" i="1"/>
  <c r="G4181" i="1"/>
  <c r="L4181" i="1" s="1"/>
  <c r="I4181" i="1"/>
  <c r="H4181" i="1"/>
  <c r="K4181" i="1"/>
  <c r="J4181" i="1"/>
  <c r="L4184" i="1"/>
  <c r="K4185" i="1"/>
  <c r="H4185" i="1"/>
  <c r="G4185" i="1"/>
  <c r="L4185" i="1" s="1"/>
  <c r="J4185" i="1"/>
  <c r="I4185" i="1"/>
  <c r="L4196" i="1"/>
  <c r="G4197" i="1"/>
  <c r="L4197" i="1" s="1"/>
  <c r="I4197" i="1"/>
  <c r="H4197" i="1"/>
  <c r="K4197" i="1"/>
  <c r="J4197" i="1"/>
  <c r="L4200" i="1"/>
  <c r="K4201" i="1"/>
  <c r="H4201" i="1"/>
  <c r="G4201" i="1"/>
  <c r="L4201" i="1" s="1"/>
  <c r="J4201" i="1"/>
  <c r="I4201" i="1"/>
  <c r="H4218" i="1"/>
  <c r="G4218" i="1"/>
  <c r="J4218" i="1"/>
  <c r="I4218" i="1"/>
  <c r="K4218" i="1"/>
  <c r="F4224" i="1"/>
  <c r="L4224" i="1" s="1"/>
  <c r="J4224" i="1"/>
  <c r="I4224" i="1"/>
  <c r="K4224" i="1"/>
  <c r="E4227" i="1"/>
  <c r="F4227" i="1"/>
  <c r="H4227" i="1"/>
  <c r="G4227" i="1"/>
  <c r="J4227" i="1"/>
  <c r="I4227" i="1"/>
  <c r="K4233" i="1"/>
  <c r="I4233" i="1"/>
  <c r="G4233" i="1"/>
  <c r="F4233" i="1"/>
  <c r="L4233" i="1" s="1"/>
  <c r="J4233" i="1"/>
  <c r="H4233" i="1"/>
  <c r="L4238" i="1"/>
  <c r="I4247" i="1"/>
  <c r="E4247" i="1"/>
  <c r="H4247" i="1"/>
  <c r="G4247" i="1"/>
  <c r="K4247" i="1"/>
  <c r="J4247" i="1"/>
  <c r="L4252" i="1"/>
  <c r="G4253" i="1"/>
  <c r="L4253" i="1" s="1"/>
  <c r="J4253" i="1"/>
  <c r="K4253" i="1"/>
  <c r="I4253" i="1"/>
  <c r="I4255" i="1"/>
  <c r="E4255" i="1"/>
  <c r="L4255" i="1" s="1"/>
  <c r="G4255" i="1"/>
  <c r="F4255" i="1"/>
  <c r="J4255" i="1"/>
  <c r="H4255" i="1"/>
  <c r="G4261" i="1"/>
  <c r="J4261" i="1"/>
  <c r="I4261" i="1"/>
  <c r="H4261" i="1"/>
  <c r="K4261" i="1"/>
  <c r="E4269" i="1"/>
  <c r="L4269" i="1" s="1"/>
  <c r="J4276" i="1"/>
  <c r="G4276" i="1"/>
  <c r="F4276" i="1"/>
  <c r="L4276" i="1" s="1"/>
  <c r="I4276" i="1"/>
  <c r="H4276" i="1"/>
  <c r="G4283" i="1"/>
  <c r="I4319" i="1"/>
  <c r="E4319" i="1"/>
  <c r="G4319" i="1"/>
  <c r="F4319" i="1"/>
  <c r="K4319" i="1"/>
  <c r="J4319" i="1"/>
  <c r="H4319" i="1"/>
  <c r="E4325" i="1"/>
  <c r="K4348" i="1"/>
  <c r="E4354" i="1"/>
  <c r="L4354" i="1" s="1"/>
  <c r="G3869" i="1"/>
  <c r="J3869" i="1"/>
  <c r="E3883" i="1"/>
  <c r="F3883" i="1"/>
  <c r="H3890" i="1"/>
  <c r="G3890" i="1"/>
  <c r="K3897" i="1"/>
  <c r="I3897" i="1"/>
  <c r="I3911" i="1"/>
  <c r="E3911" i="1"/>
  <c r="L3918" i="1"/>
  <c r="G3933" i="1"/>
  <c r="J3933" i="1"/>
  <c r="G3937" i="1"/>
  <c r="L3937" i="1" s="1"/>
  <c r="J3938" i="1"/>
  <c r="J3939" i="1"/>
  <c r="I3943" i="1"/>
  <c r="F3943" i="1"/>
  <c r="E3943" i="1"/>
  <c r="G3953" i="1"/>
  <c r="J3954" i="1"/>
  <c r="J3955" i="1"/>
  <c r="I3959" i="1"/>
  <c r="F3959" i="1"/>
  <c r="E3959" i="1"/>
  <c r="G3969" i="1"/>
  <c r="L3969" i="1" s="1"/>
  <c r="J3970" i="1"/>
  <c r="J3971" i="1"/>
  <c r="I3975" i="1"/>
  <c r="F3975" i="1"/>
  <c r="E3975" i="1"/>
  <c r="G3985" i="1"/>
  <c r="L3985" i="1" s="1"/>
  <c r="J3986" i="1"/>
  <c r="J3987" i="1"/>
  <c r="I3991" i="1"/>
  <c r="F3991" i="1"/>
  <c r="E3991" i="1"/>
  <c r="G4001" i="1"/>
  <c r="J4002" i="1"/>
  <c r="J4003" i="1"/>
  <c r="I4007" i="1"/>
  <c r="F4007" i="1"/>
  <c r="E4007" i="1"/>
  <c r="G4017" i="1"/>
  <c r="J4018" i="1"/>
  <c r="J4019" i="1"/>
  <c r="F4021" i="1"/>
  <c r="I4023" i="1"/>
  <c r="F4023" i="1"/>
  <c r="E4023" i="1"/>
  <c r="G4033" i="1"/>
  <c r="J4034" i="1"/>
  <c r="J4035" i="1"/>
  <c r="F4037" i="1"/>
  <c r="I4039" i="1"/>
  <c r="F4039" i="1"/>
  <c r="E4039" i="1"/>
  <c r="G4049" i="1"/>
  <c r="J4050" i="1"/>
  <c r="J4051" i="1"/>
  <c r="F4053" i="1"/>
  <c r="I4055" i="1"/>
  <c r="F4055" i="1"/>
  <c r="E4055" i="1"/>
  <c r="F4069" i="1"/>
  <c r="I4071" i="1"/>
  <c r="F4071" i="1"/>
  <c r="E4071" i="1"/>
  <c r="E4091" i="1"/>
  <c r="G4091" i="1"/>
  <c r="F4091" i="1"/>
  <c r="G4093" i="1"/>
  <c r="H4093" i="1"/>
  <c r="K4093" i="1"/>
  <c r="J4093" i="1"/>
  <c r="H4098" i="1"/>
  <c r="E4098" i="1"/>
  <c r="I4098" i="1"/>
  <c r="G4098" i="1"/>
  <c r="I4103" i="1"/>
  <c r="F4103" i="1"/>
  <c r="E4103" i="1"/>
  <c r="K4105" i="1"/>
  <c r="G4105" i="1"/>
  <c r="J4105" i="1"/>
  <c r="I4105" i="1"/>
  <c r="I4107" i="1"/>
  <c r="F4109" i="1"/>
  <c r="J4114" i="1"/>
  <c r="J4115" i="1"/>
  <c r="H4119" i="1"/>
  <c r="F4121" i="1"/>
  <c r="J4127" i="1"/>
  <c r="E4155" i="1"/>
  <c r="G4155" i="1"/>
  <c r="F4155" i="1"/>
  <c r="G4157" i="1"/>
  <c r="H4157" i="1"/>
  <c r="K4157" i="1"/>
  <c r="J4157" i="1"/>
  <c r="H4162" i="1"/>
  <c r="E4162" i="1"/>
  <c r="I4162" i="1"/>
  <c r="G4162" i="1"/>
  <c r="E4211" i="1"/>
  <c r="F4211" i="1"/>
  <c r="J4211" i="1"/>
  <c r="I4211" i="1"/>
  <c r="K4211" i="1"/>
  <c r="L4218" i="1"/>
  <c r="I4239" i="1"/>
  <c r="E4239" i="1"/>
  <c r="J4239" i="1"/>
  <c r="H4239" i="1"/>
  <c r="K4239" i="1"/>
  <c r="L4261" i="1"/>
  <c r="F4296" i="1"/>
  <c r="I4296" i="1"/>
  <c r="H4296" i="1"/>
  <c r="K4296" i="1"/>
  <c r="J4296" i="1"/>
  <c r="L4310" i="1"/>
  <c r="F4325" i="1"/>
  <c r="J4332" i="1"/>
  <c r="H4332" i="1"/>
  <c r="G4332" i="1"/>
  <c r="K4332" i="1"/>
  <c r="I4332" i="1"/>
  <c r="E4339" i="1"/>
  <c r="F4339" i="1"/>
  <c r="J4339" i="1"/>
  <c r="I4339" i="1"/>
  <c r="K4339" i="1"/>
  <c r="I4367" i="1"/>
  <c r="E4367" i="1"/>
  <c r="J4367" i="1"/>
  <c r="H4367" i="1"/>
  <c r="K4367" i="1"/>
  <c r="L4390" i="1"/>
  <c r="J4428" i="1"/>
  <c r="H4428" i="1"/>
  <c r="F4428" i="1"/>
  <c r="E4428" i="1"/>
  <c r="K4428" i="1"/>
  <c r="I4428" i="1"/>
  <c r="G4428" i="1"/>
  <c r="I3791" i="1"/>
  <c r="E3791" i="1"/>
  <c r="L3798" i="1"/>
  <c r="K3800" i="1"/>
  <c r="L3800" i="1" s="1"/>
  <c r="G3813" i="1"/>
  <c r="J3813" i="1"/>
  <c r="E3827" i="1"/>
  <c r="F3827" i="1"/>
  <c r="H3834" i="1"/>
  <c r="G3834" i="1"/>
  <c r="K3841" i="1"/>
  <c r="I3841" i="1"/>
  <c r="I3855" i="1"/>
  <c r="E3855" i="1"/>
  <c r="F3861" i="1"/>
  <c r="L3862" i="1"/>
  <c r="F3868" i="1"/>
  <c r="E3869" i="1"/>
  <c r="H3875" i="1"/>
  <c r="E3876" i="1"/>
  <c r="G3877" i="1"/>
  <c r="J3877" i="1"/>
  <c r="F3882" i="1"/>
  <c r="G3883" i="1"/>
  <c r="F3889" i="1"/>
  <c r="E3890" i="1"/>
  <c r="E3891" i="1"/>
  <c r="F3891" i="1"/>
  <c r="G3896" i="1"/>
  <c r="L3896" i="1" s="1"/>
  <c r="E3897" i="1"/>
  <c r="H3898" i="1"/>
  <c r="G3898" i="1"/>
  <c r="G3903" i="1"/>
  <c r="E3904" i="1"/>
  <c r="K3905" i="1"/>
  <c r="I3905" i="1"/>
  <c r="F3911" i="1"/>
  <c r="I3919" i="1"/>
  <c r="E3919" i="1"/>
  <c r="F3925" i="1"/>
  <c r="L3926" i="1"/>
  <c r="F3932" i="1"/>
  <c r="L3932" i="1" s="1"/>
  <c r="E3933" i="1"/>
  <c r="G3943" i="1"/>
  <c r="L3944" i="1"/>
  <c r="K3945" i="1"/>
  <c r="J3945" i="1"/>
  <c r="I3945" i="1"/>
  <c r="H3946" i="1"/>
  <c r="I3946" i="1"/>
  <c r="G3946" i="1"/>
  <c r="E3947" i="1"/>
  <c r="G3947" i="1"/>
  <c r="F3947" i="1"/>
  <c r="G3959" i="1"/>
  <c r="L3960" i="1"/>
  <c r="K3961" i="1"/>
  <c r="J3961" i="1"/>
  <c r="I3961" i="1"/>
  <c r="H3962" i="1"/>
  <c r="I3962" i="1"/>
  <c r="G3962" i="1"/>
  <c r="E3963" i="1"/>
  <c r="G3963" i="1"/>
  <c r="F3963" i="1"/>
  <c r="G3975" i="1"/>
  <c r="L3976" i="1"/>
  <c r="K3977" i="1"/>
  <c r="J3977" i="1"/>
  <c r="I3977" i="1"/>
  <c r="H3978" i="1"/>
  <c r="I3978" i="1"/>
  <c r="G3978" i="1"/>
  <c r="E3979" i="1"/>
  <c r="G3979" i="1"/>
  <c r="F3979" i="1"/>
  <c r="G3991" i="1"/>
  <c r="L3992" i="1"/>
  <c r="K3993" i="1"/>
  <c r="J3993" i="1"/>
  <c r="I3993" i="1"/>
  <c r="H3994" i="1"/>
  <c r="I3994" i="1"/>
  <c r="G3994" i="1"/>
  <c r="E3995" i="1"/>
  <c r="G3995" i="1"/>
  <c r="F3995" i="1"/>
  <c r="G4007" i="1"/>
  <c r="L4008" i="1"/>
  <c r="K4009" i="1"/>
  <c r="J4009" i="1"/>
  <c r="I4009" i="1"/>
  <c r="H4010" i="1"/>
  <c r="I4010" i="1"/>
  <c r="G4010" i="1"/>
  <c r="E4011" i="1"/>
  <c r="G4011" i="1"/>
  <c r="F4011" i="1"/>
  <c r="H4021" i="1"/>
  <c r="G4023" i="1"/>
  <c r="L4024" i="1"/>
  <c r="K4025" i="1"/>
  <c r="J4025" i="1"/>
  <c r="I4025" i="1"/>
  <c r="H4026" i="1"/>
  <c r="I4026" i="1"/>
  <c r="G4026" i="1"/>
  <c r="E4027" i="1"/>
  <c r="G4027" i="1"/>
  <c r="F4027" i="1"/>
  <c r="H4037" i="1"/>
  <c r="G4039" i="1"/>
  <c r="L4040" i="1"/>
  <c r="K4041" i="1"/>
  <c r="J4041" i="1"/>
  <c r="I4041" i="1"/>
  <c r="H4042" i="1"/>
  <c r="I4042" i="1"/>
  <c r="G4042" i="1"/>
  <c r="E4043" i="1"/>
  <c r="G4043" i="1"/>
  <c r="F4043" i="1"/>
  <c r="H4053" i="1"/>
  <c r="G4055" i="1"/>
  <c r="L4056" i="1"/>
  <c r="K4057" i="1"/>
  <c r="J4057" i="1"/>
  <c r="I4057" i="1"/>
  <c r="H4058" i="1"/>
  <c r="I4058" i="1"/>
  <c r="G4058" i="1"/>
  <c r="E4059" i="1"/>
  <c r="G4059" i="1"/>
  <c r="F4059" i="1"/>
  <c r="H4069" i="1"/>
  <c r="G4071" i="1"/>
  <c r="L4072" i="1"/>
  <c r="K4073" i="1"/>
  <c r="J4073" i="1"/>
  <c r="I4073" i="1"/>
  <c r="H4074" i="1"/>
  <c r="I4074" i="1"/>
  <c r="G4074" i="1"/>
  <c r="E4075" i="1"/>
  <c r="G4075" i="1"/>
  <c r="F4075" i="1"/>
  <c r="E4083" i="1"/>
  <c r="G4083" i="1"/>
  <c r="F4083" i="1"/>
  <c r="L4084" i="1"/>
  <c r="G4085" i="1"/>
  <c r="H4085" i="1"/>
  <c r="K4085" i="1"/>
  <c r="J4085" i="1"/>
  <c r="H4090" i="1"/>
  <c r="E4090" i="1"/>
  <c r="I4090" i="1"/>
  <c r="G4090" i="1"/>
  <c r="H4091" i="1"/>
  <c r="E4093" i="1"/>
  <c r="I4095" i="1"/>
  <c r="F4095" i="1"/>
  <c r="E4095" i="1"/>
  <c r="L4096" i="1"/>
  <c r="K4097" i="1"/>
  <c r="G4097" i="1"/>
  <c r="J4097" i="1"/>
  <c r="I4097" i="1"/>
  <c r="F4098" i="1"/>
  <c r="G4103" i="1"/>
  <c r="E4105" i="1"/>
  <c r="J4107" i="1"/>
  <c r="I4109" i="1"/>
  <c r="K4114" i="1"/>
  <c r="J4119" i="1"/>
  <c r="H4121" i="1"/>
  <c r="E4147" i="1"/>
  <c r="G4147" i="1"/>
  <c r="F4147" i="1"/>
  <c r="L4148" i="1"/>
  <c r="G4149" i="1"/>
  <c r="H4149" i="1"/>
  <c r="K4149" i="1"/>
  <c r="J4149" i="1"/>
  <c r="H4154" i="1"/>
  <c r="E4154" i="1"/>
  <c r="I4154" i="1"/>
  <c r="G4154" i="1"/>
  <c r="H4155" i="1"/>
  <c r="E4157" i="1"/>
  <c r="I4159" i="1"/>
  <c r="F4159" i="1"/>
  <c r="E4159" i="1"/>
  <c r="L4160" i="1"/>
  <c r="K4161" i="1"/>
  <c r="G4161" i="1"/>
  <c r="J4161" i="1"/>
  <c r="I4161" i="1"/>
  <c r="F4162" i="1"/>
  <c r="H4178" i="1"/>
  <c r="F4178" i="1"/>
  <c r="E4178" i="1"/>
  <c r="I4178" i="1"/>
  <c r="G4178" i="1"/>
  <c r="H4194" i="1"/>
  <c r="F4194" i="1"/>
  <c r="E4194" i="1"/>
  <c r="I4194" i="1"/>
  <c r="G4194" i="1"/>
  <c r="G4211" i="1"/>
  <c r="K4217" i="1"/>
  <c r="I4217" i="1"/>
  <c r="J4217" i="1"/>
  <c r="H4217" i="1"/>
  <c r="J4220" i="1"/>
  <c r="F4220" i="1"/>
  <c r="E4220" i="1"/>
  <c r="H4220" i="1"/>
  <c r="G4220" i="1"/>
  <c r="F4239" i="1"/>
  <c r="J4260" i="1"/>
  <c r="I4260" i="1"/>
  <c r="H4260" i="1"/>
  <c r="K4260" i="1"/>
  <c r="J4268" i="1"/>
  <c r="H4268" i="1"/>
  <c r="G4268" i="1"/>
  <c r="K4268" i="1"/>
  <c r="I4268" i="1"/>
  <c r="H4282" i="1"/>
  <c r="G4282" i="1"/>
  <c r="J4282" i="1"/>
  <c r="I4282" i="1"/>
  <c r="K4282" i="1"/>
  <c r="H4298" i="1"/>
  <c r="G4298" i="1"/>
  <c r="F4298" i="1"/>
  <c r="E4298" i="1"/>
  <c r="K4298" i="1"/>
  <c r="J4298" i="1"/>
  <c r="I4298" i="1"/>
  <c r="F4304" i="1"/>
  <c r="H4304" i="1"/>
  <c r="G4304" i="1"/>
  <c r="K4304" i="1"/>
  <c r="J4304" i="1"/>
  <c r="I4304" i="1"/>
  <c r="I4311" i="1"/>
  <c r="E4311" i="1"/>
  <c r="H4311" i="1"/>
  <c r="G4311" i="1"/>
  <c r="K4311" i="1"/>
  <c r="J4311" i="1"/>
  <c r="E4332" i="1"/>
  <c r="G4341" i="1"/>
  <c r="J4341" i="1"/>
  <c r="F4341" i="1"/>
  <c r="E4341" i="1"/>
  <c r="K4341" i="1"/>
  <c r="I4341" i="1"/>
  <c r="H4341" i="1"/>
  <c r="K4353" i="1"/>
  <c r="I4353" i="1"/>
  <c r="H4353" i="1"/>
  <c r="G4353" i="1"/>
  <c r="J4353" i="1"/>
  <c r="K4361" i="1"/>
  <c r="I4361" i="1"/>
  <c r="G4361" i="1"/>
  <c r="F4361" i="1"/>
  <c r="J4361" i="1"/>
  <c r="H4361" i="1"/>
  <c r="F4367" i="1"/>
  <c r="K4369" i="1"/>
  <c r="I4369" i="1"/>
  <c r="F4369" i="1"/>
  <c r="E4369" i="1"/>
  <c r="J4369" i="1"/>
  <c r="H4369" i="1"/>
  <c r="G4369" i="1"/>
  <c r="F4376" i="1"/>
  <c r="G4376" i="1"/>
  <c r="E4376" i="1"/>
  <c r="J4376" i="1"/>
  <c r="I4376" i="1"/>
  <c r="H4376" i="1"/>
  <c r="G4397" i="1"/>
  <c r="J4397" i="1"/>
  <c r="H4397" i="1"/>
  <c r="F4397" i="1"/>
  <c r="K4397" i="1"/>
  <c r="I4397" i="1"/>
  <c r="J4404" i="1"/>
  <c r="G4404" i="1"/>
  <c r="F4404" i="1"/>
  <c r="K4404" i="1"/>
  <c r="I4404" i="1"/>
  <c r="H4404" i="1"/>
  <c r="J4412" i="1"/>
  <c r="F4412" i="1"/>
  <c r="E4412" i="1"/>
  <c r="K4412" i="1"/>
  <c r="I4412" i="1"/>
  <c r="H4412" i="1"/>
  <c r="G4412" i="1"/>
  <c r="H3778" i="1"/>
  <c r="G3778" i="1"/>
  <c r="E3784" i="1"/>
  <c r="L3784" i="1" s="1"/>
  <c r="K3785" i="1"/>
  <c r="I3785" i="1"/>
  <c r="L3785" i="1" s="1"/>
  <c r="F3791" i="1"/>
  <c r="I3799" i="1"/>
  <c r="E3799" i="1"/>
  <c r="L3799" i="1" s="1"/>
  <c r="L3806" i="1"/>
  <c r="E3813" i="1"/>
  <c r="L3813" i="1" s="1"/>
  <c r="E3820" i="1"/>
  <c r="L3820" i="1" s="1"/>
  <c r="G3821" i="1"/>
  <c r="J3821" i="1"/>
  <c r="G3827" i="1"/>
  <c r="E3834" i="1"/>
  <c r="E3835" i="1"/>
  <c r="F3835" i="1"/>
  <c r="E3841" i="1"/>
  <c r="H3842" i="1"/>
  <c r="G3842" i="1"/>
  <c r="E3848" i="1"/>
  <c r="K3849" i="1"/>
  <c r="I3849" i="1"/>
  <c r="L3849" i="1" s="1"/>
  <c r="F3855" i="1"/>
  <c r="H3861" i="1"/>
  <c r="I3863" i="1"/>
  <c r="E3863" i="1"/>
  <c r="L3863" i="1" s="1"/>
  <c r="G3868" i="1"/>
  <c r="F3869" i="1"/>
  <c r="L3870" i="1"/>
  <c r="I3875" i="1"/>
  <c r="F3876" i="1"/>
  <c r="E3877" i="1"/>
  <c r="L3877" i="1" s="1"/>
  <c r="I3882" i="1"/>
  <c r="H3883" i="1"/>
  <c r="E3884" i="1"/>
  <c r="G3885" i="1"/>
  <c r="L3885" i="1" s="1"/>
  <c r="J3885" i="1"/>
  <c r="G3889" i="1"/>
  <c r="F3890" i="1"/>
  <c r="G3891" i="1"/>
  <c r="H3896" i="1"/>
  <c r="F3897" i="1"/>
  <c r="E3898" i="1"/>
  <c r="E3899" i="1"/>
  <c r="F3899" i="1"/>
  <c r="H3903" i="1"/>
  <c r="G3904" i="1"/>
  <c r="E3905" i="1"/>
  <c r="L3905" i="1" s="1"/>
  <c r="H3906" i="1"/>
  <c r="G3906" i="1"/>
  <c r="L3906" i="1" s="1"/>
  <c r="G3911" i="1"/>
  <c r="E3912" i="1"/>
  <c r="K3913" i="1"/>
  <c r="I3913" i="1"/>
  <c r="L3913" i="1" s="1"/>
  <c r="F3919" i="1"/>
  <c r="H3925" i="1"/>
  <c r="I3927" i="1"/>
  <c r="E3927" i="1"/>
  <c r="G3932" i="1"/>
  <c r="F3933" i="1"/>
  <c r="L3934" i="1"/>
  <c r="H3943" i="1"/>
  <c r="E3945" i="1"/>
  <c r="E3946" i="1"/>
  <c r="H3947" i="1"/>
  <c r="L3948" i="1"/>
  <c r="G3949" i="1"/>
  <c r="L3949" i="1" s="1"/>
  <c r="K3949" i="1"/>
  <c r="J3949" i="1"/>
  <c r="H3959" i="1"/>
  <c r="E3961" i="1"/>
  <c r="E3962" i="1"/>
  <c r="H3963" i="1"/>
  <c r="L3964" i="1"/>
  <c r="G3965" i="1"/>
  <c r="L3965" i="1" s="1"/>
  <c r="K3965" i="1"/>
  <c r="J3965" i="1"/>
  <c r="H3975" i="1"/>
  <c r="E3977" i="1"/>
  <c r="L3977" i="1" s="1"/>
  <c r="E3978" i="1"/>
  <c r="H3979" i="1"/>
  <c r="L3980" i="1"/>
  <c r="G3981" i="1"/>
  <c r="L3981" i="1" s="1"/>
  <c r="K3981" i="1"/>
  <c r="J3981" i="1"/>
  <c r="H3991" i="1"/>
  <c r="E3993" i="1"/>
  <c r="L3993" i="1" s="1"/>
  <c r="E3994" i="1"/>
  <c r="H3995" i="1"/>
  <c r="L3996" i="1"/>
  <c r="G3997" i="1"/>
  <c r="L3997" i="1" s="1"/>
  <c r="K3997" i="1"/>
  <c r="J3997" i="1"/>
  <c r="H4007" i="1"/>
  <c r="E4009" i="1"/>
  <c r="E4010" i="1"/>
  <c r="H4011" i="1"/>
  <c r="L4012" i="1"/>
  <c r="G4013" i="1"/>
  <c r="K4013" i="1"/>
  <c r="J4013" i="1"/>
  <c r="I4021" i="1"/>
  <c r="H4023" i="1"/>
  <c r="E4025" i="1"/>
  <c r="L4025" i="1" s="1"/>
  <c r="E4026" i="1"/>
  <c r="H4027" i="1"/>
  <c r="L4028" i="1"/>
  <c r="G4029" i="1"/>
  <c r="K4029" i="1"/>
  <c r="J4029" i="1"/>
  <c r="I4037" i="1"/>
  <c r="H4039" i="1"/>
  <c r="E4041" i="1"/>
  <c r="E4042" i="1"/>
  <c r="H4043" i="1"/>
  <c r="L4044" i="1"/>
  <c r="G4045" i="1"/>
  <c r="K4045" i="1"/>
  <c r="J4045" i="1"/>
  <c r="I4053" i="1"/>
  <c r="H4055" i="1"/>
  <c r="E4057" i="1"/>
  <c r="E4058" i="1"/>
  <c r="H4059" i="1"/>
  <c r="L4060" i="1"/>
  <c r="G4061" i="1"/>
  <c r="K4061" i="1"/>
  <c r="J4061" i="1"/>
  <c r="I4069" i="1"/>
  <c r="H4071" i="1"/>
  <c r="E4073" i="1"/>
  <c r="E4074" i="1"/>
  <c r="H4075" i="1"/>
  <c r="L4076" i="1"/>
  <c r="G4077" i="1"/>
  <c r="H4077" i="1"/>
  <c r="K4077" i="1"/>
  <c r="J4077" i="1"/>
  <c r="H4082" i="1"/>
  <c r="E4082" i="1"/>
  <c r="I4082" i="1"/>
  <c r="G4082" i="1"/>
  <c r="H4083" i="1"/>
  <c r="E4085" i="1"/>
  <c r="L4085" i="1" s="1"/>
  <c r="I4087" i="1"/>
  <c r="F4087" i="1"/>
  <c r="E4087" i="1"/>
  <c r="L4088" i="1"/>
  <c r="K4089" i="1"/>
  <c r="G4089" i="1"/>
  <c r="J4089" i="1"/>
  <c r="I4089" i="1"/>
  <c r="F4090" i="1"/>
  <c r="I4091" i="1"/>
  <c r="F4093" i="1"/>
  <c r="G4095" i="1"/>
  <c r="E4097" i="1"/>
  <c r="J4098" i="1"/>
  <c r="J4099" i="1"/>
  <c r="I4101" i="1"/>
  <c r="H4103" i="1"/>
  <c r="F4105" i="1"/>
  <c r="K4106" i="1"/>
  <c r="K4107" i="1"/>
  <c r="J4111" i="1"/>
  <c r="H4113" i="1"/>
  <c r="K4119" i="1"/>
  <c r="E4139" i="1"/>
  <c r="G4139" i="1"/>
  <c r="F4139" i="1"/>
  <c r="L4140" i="1"/>
  <c r="G4141" i="1"/>
  <c r="H4141" i="1"/>
  <c r="K4141" i="1"/>
  <c r="J4141" i="1"/>
  <c r="H4146" i="1"/>
  <c r="E4146" i="1"/>
  <c r="I4146" i="1"/>
  <c r="G4146" i="1"/>
  <c r="H4147" i="1"/>
  <c r="E4149" i="1"/>
  <c r="I4151" i="1"/>
  <c r="F4151" i="1"/>
  <c r="E4151" i="1"/>
  <c r="L4152" i="1"/>
  <c r="K4153" i="1"/>
  <c r="G4153" i="1"/>
  <c r="J4153" i="1"/>
  <c r="I4153" i="1"/>
  <c r="F4154" i="1"/>
  <c r="I4155" i="1"/>
  <c r="F4157" i="1"/>
  <c r="G4159" i="1"/>
  <c r="E4161" i="1"/>
  <c r="J4162" i="1"/>
  <c r="J4163" i="1"/>
  <c r="J4178" i="1"/>
  <c r="J4194" i="1"/>
  <c r="H4210" i="1"/>
  <c r="G4210" i="1"/>
  <c r="K4210" i="1"/>
  <c r="J4210" i="1"/>
  <c r="H4211" i="1"/>
  <c r="G4213" i="1"/>
  <c r="J4213" i="1"/>
  <c r="F4213" i="1"/>
  <c r="E4213" i="1"/>
  <c r="I4213" i="1"/>
  <c r="H4213" i="1"/>
  <c r="E4217" i="1"/>
  <c r="I4220" i="1"/>
  <c r="H4224" i="1"/>
  <c r="H4226" i="1"/>
  <c r="G4226" i="1"/>
  <c r="I4226" i="1"/>
  <c r="F4226" i="1"/>
  <c r="K4226" i="1"/>
  <c r="J4226" i="1"/>
  <c r="F4232" i="1"/>
  <c r="I4232" i="1"/>
  <c r="H4232" i="1"/>
  <c r="K4232" i="1"/>
  <c r="J4232" i="1"/>
  <c r="G4239" i="1"/>
  <c r="K4241" i="1"/>
  <c r="I4241" i="1"/>
  <c r="F4241" i="1"/>
  <c r="E4241" i="1"/>
  <c r="H4241" i="1"/>
  <c r="G4241" i="1"/>
  <c r="H4253" i="1"/>
  <c r="E4260" i="1"/>
  <c r="E4268" i="1"/>
  <c r="E4275" i="1"/>
  <c r="F4275" i="1"/>
  <c r="J4275" i="1"/>
  <c r="I4275" i="1"/>
  <c r="K4275" i="1"/>
  <c r="E4282" i="1"/>
  <c r="J4284" i="1"/>
  <c r="F4284" i="1"/>
  <c r="E4284" i="1"/>
  <c r="I4284" i="1"/>
  <c r="H4284" i="1"/>
  <c r="G4284" i="1"/>
  <c r="H4290" i="1"/>
  <c r="G4290" i="1"/>
  <c r="I4290" i="1"/>
  <c r="F4290" i="1"/>
  <c r="K4290" i="1"/>
  <c r="J4290" i="1"/>
  <c r="G4296" i="1"/>
  <c r="L4296" i="1" s="1"/>
  <c r="E4304" i="1"/>
  <c r="L4304" i="1" s="1"/>
  <c r="F4311" i="1"/>
  <c r="F4332" i="1"/>
  <c r="H4339" i="1"/>
  <c r="E4347" i="1"/>
  <c r="F4347" i="1"/>
  <c r="I4347" i="1"/>
  <c r="H4347" i="1"/>
  <c r="K4347" i="1"/>
  <c r="J4347" i="1"/>
  <c r="E4353" i="1"/>
  <c r="L4353" i="1" s="1"/>
  <c r="E4355" i="1"/>
  <c r="F4355" i="1"/>
  <c r="H4355" i="1"/>
  <c r="G4355" i="1"/>
  <c r="K4355" i="1"/>
  <c r="J4355" i="1"/>
  <c r="I4355" i="1"/>
  <c r="E4361" i="1"/>
  <c r="L4361" i="1" s="1"/>
  <c r="G4367" i="1"/>
  <c r="K4376" i="1"/>
  <c r="G4389" i="1"/>
  <c r="J4389" i="1"/>
  <c r="I4389" i="1"/>
  <c r="H4389" i="1"/>
  <c r="K4389" i="1"/>
  <c r="E4397" i="1"/>
  <c r="L4397" i="1" s="1"/>
  <c r="E4404" i="1"/>
  <c r="L4404" i="1" s="1"/>
  <c r="L3750" i="1"/>
  <c r="L3758" i="1"/>
  <c r="L3766" i="1"/>
  <c r="L3774" i="1"/>
  <c r="E3779" i="1"/>
  <c r="F3779" i="1"/>
  <c r="H3786" i="1"/>
  <c r="G3786" i="1"/>
  <c r="L3786" i="1" s="1"/>
  <c r="L3792" i="1"/>
  <c r="K3793" i="1"/>
  <c r="I3793" i="1"/>
  <c r="L3793" i="1" s="1"/>
  <c r="I3807" i="1"/>
  <c r="E3807" i="1"/>
  <c r="L3807" i="1" s="1"/>
  <c r="L3814" i="1"/>
  <c r="L3828" i="1"/>
  <c r="G3829" i="1"/>
  <c r="L3829" i="1" s="1"/>
  <c r="J3829" i="1"/>
  <c r="F3834" i="1"/>
  <c r="F3841" i="1"/>
  <c r="E3843" i="1"/>
  <c r="F3843" i="1"/>
  <c r="G3848" i="1"/>
  <c r="H3850" i="1"/>
  <c r="G3850" i="1"/>
  <c r="L3850" i="1" s="1"/>
  <c r="G3855" i="1"/>
  <c r="L3856" i="1"/>
  <c r="K3857" i="1"/>
  <c r="I3857" i="1"/>
  <c r="L3857" i="1" s="1"/>
  <c r="I3861" i="1"/>
  <c r="H3868" i="1"/>
  <c r="L3868" i="1" s="1"/>
  <c r="H3869" i="1"/>
  <c r="I3871" i="1"/>
  <c r="E3871" i="1"/>
  <c r="L3871" i="1" s="1"/>
  <c r="J3875" i="1"/>
  <c r="G3876" i="1"/>
  <c r="F3877" i="1"/>
  <c r="L3878" i="1"/>
  <c r="J3882" i="1"/>
  <c r="I3883" i="1"/>
  <c r="F3884" i="1"/>
  <c r="H3889" i="1"/>
  <c r="I3890" i="1"/>
  <c r="H3891" i="1"/>
  <c r="L3892" i="1"/>
  <c r="G3893" i="1"/>
  <c r="L3893" i="1" s="1"/>
  <c r="J3893" i="1"/>
  <c r="I3896" i="1"/>
  <c r="G3897" i="1"/>
  <c r="F3898" i="1"/>
  <c r="J3903" i="1"/>
  <c r="H3904" i="1"/>
  <c r="F3905" i="1"/>
  <c r="E3907" i="1"/>
  <c r="F3907" i="1"/>
  <c r="H3911" i="1"/>
  <c r="G3912" i="1"/>
  <c r="H3914" i="1"/>
  <c r="G3914" i="1"/>
  <c r="L3914" i="1" s="1"/>
  <c r="G3919" i="1"/>
  <c r="L3920" i="1"/>
  <c r="K3921" i="1"/>
  <c r="I3921" i="1"/>
  <c r="L3921" i="1" s="1"/>
  <c r="I3925" i="1"/>
  <c r="H3932" i="1"/>
  <c r="H3933" i="1"/>
  <c r="I3935" i="1"/>
  <c r="E3935" i="1"/>
  <c r="J3943" i="1"/>
  <c r="F3945" i="1"/>
  <c r="F3946" i="1"/>
  <c r="I3947" i="1"/>
  <c r="L3950" i="1"/>
  <c r="J3959" i="1"/>
  <c r="F3961" i="1"/>
  <c r="F3962" i="1"/>
  <c r="I3963" i="1"/>
  <c r="L3966" i="1"/>
  <c r="J3975" i="1"/>
  <c r="F3977" i="1"/>
  <c r="F3978" i="1"/>
  <c r="I3979" i="1"/>
  <c r="L3982" i="1"/>
  <c r="J3991" i="1"/>
  <c r="F3993" i="1"/>
  <c r="F3994" i="1"/>
  <c r="I3995" i="1"/>
  <c r="L3998" i="1"/>
  <c r="J4007" i="1"/>
  <c r="F4009" i="1"/>
  <c r="F4010" i="1"/>
  <c r="I4011" i="1"/>
  <c r="E4013" i="1"/>
  <c r="L4014" i="1"/>
  <c r="J4023" i="1"/>
  <c r="F4025" i="1"/>
  <c r="F4026" i="1"/>
  <c r="I4027" i="1"/>
  <c r="E4029" i="1"/>
  <c r="L4029" i="1" s="1"/>
  <c r="L4030" i="1"/>
  <c r="J4039" i="1"/>
  <c r="F4041" i="1"/>
  <c r="F4042" i="1"/>
  <c r="I4043" i="1"/>
  <c r="E4045" i="1"/>
  <c r="L4045" i="1" s="1"/>
  <c r="L4046" i="1"/>
  <c r="J4055" i="1"/>
  <c r="F4057" i="1"/>
  <c r="F4058" i="1"/>
  <c r="I4059" i="1"/>
  <c r="E4061" i="1"/>
  <c r="L4061" i="1" s="1"/>
  <c r="L4062" i="1"/>
  <c r="J4071" i="1"/>
  <c r="F4073" i="1"/>
  <c r="F4074" i="1"/>
  <c r="I4075" i="1"/>
  <c r="E4077" i="1"/>
  <c r="I4079" i="1"/>
  <c r="F4079" i="1"/>
  <c r="E4079" i="1"/>
  <c r="L4080" i="1"/>
  <c r="K4081" i="1"/>
  <c r="G4081" i="1"/>
  <c r="L4081" i="1" s="1"/>
  <c r="J4081" i="1"/>
  <c r="I4081" i="1"/>
  <c r="F4082" i="1"/>
  <c r="I4083" i="1"/>
  <c r="F4085" i="1"/>
  <c r="G4087" i="1"/>
  <c r="E4089" i="1"/>
  <c r="L4089" i="1" s="1"/>
  <c r="J4090" i="1"/>
  <c r="J4091" i="1"/>
  <c r="I4093" i="1"/>
  <c r="H4095" i="1"/>
  <c r="F4097" i="1"/>
  <c r="K4098" i="1"/>
  <c r="K4099" i="1"/>
  <c r="J4103" i="1"/>
  <c r="H4105" i="1"/>
  <c r="K4111" i="1"/>
  <c r="E4131" i="1"/>
  <c r="G4131" i="1"/>
  <c r="F4131" i="1"/>
  <c r="L4132" i="1"/>
  <c r="G4133" i="1"/>
  <c r="L4133" i="1" s="1"/>
  <c r="H4133" i="1"/>
  <c r="K4133" i="1"/>
  <c r="J4133" i="1"/>
  <c r="H4138" i="1"/>
  <c r="E4138" i="1"/>
  <c r="I4138" i="1"/>
  <c r="G4138" i="1"/>
  <c r="H4139" i="1"/>
  <c r="E4141" i="1"/>
  <c r="L4141" i="1" s="1"/>
  <c r="I4143" i="1"/>
  <c r="F4143" i="1"/>
  <c r="E4143" i="1"/>
  <c r="L4144" i="1"/>
  <c r="K4145" i="1"/>
  <c r="G4145" i="1"/>
  <c r="L4145" i="1" s="1"/>
  <c r="J4145" i="1"/>
  <c r="I4145" i="1"/>
  <c r="F4146" i="1"/>
  <c r="I4147" i="1"/>
  <c r="F4149" i="1"/>
  <c r="G4151" i="1"/>
  <c r="E4153" i="1"/>
  <c r="L4153" i="1" s="1"/>
  <c r="J4154" i="1"/>
  <c r="J4155" i="1"/>
  <c r="I4157" i="1"/>
  <c r="H4159" i="1"/>
  <c r="F4161" i="1"/>
  <c r="K4162" i="1"/>
  <c r="K4163" i="1"/>
  <c r="L4172" i="1"/>
  <c r="G4173" i="1"/>
  <c r="I4173" i="1"/>
  <c r="H4173" i="1"/>
  <c r="K4173" i="1"/>
  <c r="J4173" i="1"/>
  <c r="L4176" i="1"/>
  <c r="K4177" i="1"/>
  <c r="H4177" i="1"/>
  <c r="G4177" i="1"/>
  <c r="J4177" i="1"/>
  <c r="I4177" i="1"/>
  <c r="K4178" i="1"/>
  <c r="L4188" i="1"/>
  <c r="G4189" i="1"/>
  <c r="I4189" i="1"/>
  <c r="H4189" i="1"/>
  <c r="K4189" i="1"/>
  <c r="J4189" i="1"/>
  <c r="L4192" i="1"/>
  <c r="K4193" i="1"/>
  <c r="H4193" i="1"/>
  <c r="G4193" i="1"/>
  <c r="L4193" i="1" s="1"/>
  <c r="J4193" i="1"/>
  <c r="I4193" i="1"/>
  <c r="K4194" i="1"/>
  <c r="L4204" i="1"/>
  <c r="G4205" i="1"/>
  <c r="I4205" i="1"/>
  <c r="H4205" i="1"/>
  <c r="K4205" i="1"/>
  <c r="J4205" i="1"/>
  <c r="E4210" i="1"/>
  <c r="L4210" i="1" s="1"/>
  <c r="K4213" i="1"/>
  <c r="F4217" i="1"/>
  <c r="K4220" i="1"/>
  <c r="E4226" i="1"/>
  <c r="L4226" i="1" s="1"/>
  <c r="E4232" i="1"/>
  <c r="J4241" i="1"/>
  <c r="F4260" i="1"/>
  <c r="E4267" i="1"/>
  <c r="F4267" i="1"/>
  <c r="K4267" i="1"/>
  <c r="J4267" i="1"/>
  <c r="F4268" i="1"/>
  <c r="G4275" i="1"/>
  <c r="F4282" i="1"/>
  <c r="K4284" i="1"/>
  <c r="E4290" i="1"/>
  <c r="L4290" i="1" s="1"/>
  <c r="G4347" i="1"/>
  <c r="F4353" i="1"/>
  <c r="I4383" i="1"/>
  <c r="E4383" i="1"/>
  <c r="G4383" i="1"/>
  <c r="F4383" i="1"/>
  <c r="K4383" i="1"/>
  <c r="J4383" i="1"/>
  <c r="H4383" i="1"/>
  <c r="E4389" i="1"/>
  <c r="E4419" i="1"/>
  <c r="F4419" i="1"/>
  <c r="H4419" i="1"/>
  <c r="G4419" i="1"/>
  <c r="K4419" i="1"/>
  <c r="J4419" i="1"/>
  <c r="I4419" i="1"/>
  <c r="G4429" i="1"/>
  <c r="F4429" i="1"/>
  <c r="J4429" i="1"/>
  <c r="H4429" i="1"/>
  <c r="E4429" i="1"/>
  <c r="K4429" i="1"/>
  <c r="I4429" i="1"/>
  <c r="I3951" i="1"/>
  <c r="F3951" i="1"/>
  <c r="E3951" i="1"/>
  <c r="L3951" i="1" s="1"/>
  <c r="I3967" i="1"/>
  <c r="F3967" i="1"/>
  <c r="E3967" i="1"/>
  <c r="L3967" i="1" s="1"/>
  <c r="I3983" i="1"/>
  <c r="F3983" i="1"/>
  <c r="E3983" i="1"/>
  <c r="I3999" i="1"/>
  <c r="F3999" i="1"/>
  <c r="E3999" i="1"/>
  <c r="I4015" i="1"/>
  <c r="F4015" i="1"/>
  <c r="E4015" i="1"/>
  <c r="I4031" i="1"/>
  <c r="F4031" i="1"/>
  <c r="E4031" i="1"/>
  <c r="I4047" i="1"/>
  <c r="F4047" i="1"/>
  <c r="E4047" i="1"/>
  <c r="I4063" i="1"/>
  <c r="F4063" i="1"/>
  <c r="E4063" i="1"/>
  <c r="K4091" i="1"/>
  <c r="K4103" i="1"/>
  <c r="E4123" i="1"/>
  <c r="G4123" i="1"/>
  <c r="F4123" i="1"/>
  <c r="L4124" i="1"/>
  <c r="G4125" i="1"/>
  <c r="H4125" i="1"/>
  <c r="K4125" i="1"/>
  <c r="J4125" i="1"/>
  <c r="H4130" i="1"/>
  <c r="E4130" i="1"/>
  <c r="I4130" i="1"/>
  <c r="G4130" i="1"/>
  <c r="I4135" i="1"/>
  <c r="F4135" i="1"/>
  <c r="E4135" i="1"/>
  <c r="L4136" i="1"/>
  <c r="K4137" i="1"/>
  <c r="G4137" i="1"/>
  <c r="J4137" i="1"/>
  <c r="I4137" i="1"/>
  <c r="J4147" i="1"/>
  <c r="I4149" i="1"/>
  <c r="K4154" i="1"/>
  <c r="K4155" i="1"/>
  <c r="J4159" i="1"/>
  <c r="H4161" i="1"/>
  <c r="G4217" i="1"/>
  <c r="E4219" i="1"/>
  <c r="F4219" i="1"/>
  <c r="I4219" i="1"/>
  <c r="H4219" i="1"/>
  <c r="K4219" i="1"/>
  <c r="J4219" i="1"/>
  <c r="I4231" i="1"/>
  <c r="E4231" i="1"/>
  <c r="K4231" i="1"/>
  <c r="J4231" i="1"/>
  <c r="H4234" i="1"/>
  <c r="G4234" i="1"/>
  <c r="F4234" i="1"/>
  <c r="E4234" i="1"/>
  <c r="L4234" i="1" s="1"/>
  <c r="J4234" i="1"/>
  <c r="I4234" i="1"/>
  <c r="F4248" i="1"/>
  <c r="G4248" i="1"/>
  <c r="E4248" i="1"/>
  <c r="I4248" i="1"/>
  <c r="H4248" i="1"/>
  <c r="G4260" i="1"/>
  <c r="H4274" i="1"/>
  <c r="G4274" i="1"/>
  <c r="K4274" i="1"/>
  <c r="J4274" i="1"/>
  <c r="G4277" i="1"/>
  <c r="J4277" i="1"/>
  <c r="F4277" i="1"/>
  <c r="E4277" i="1"/>
  <c r="I4277" i="1"/>
  <c r="H4277" i="1"/>
  <c r="I4303" i="1"/>
  <c r="E4303" i="1"/>
  <c r="J4303" i="1"/>
  <c r="H4303" i="1"/>
  <c r="K4303" i="1"/>
  <c r="F4360" i="1"/>
  <c r="I4360" i="1"/>
  <c r="H4360" i="1"/>
  <c r="K4360" i="1"/>
  <c r="J4360" i="1"/>
  <c r="L3936" i="1"/>
  <c r="K3937" i="1"/>
  <c r="J3937" i="1"/>
  <c r="I3937" i="1"/>
  <c r="H3938" i="1"/>
  <c r="I3938" i="1"/>
  <c r="G3938" i="1"/>
  <c r="E3939" i="1"/>
  <c r="L3939" i="1" s="1"/>
  <c r="G3939" i="1"/>
  <c r="F3939" i="1"/>
  <c r="G3951" i="1"/>
  <c r="L3952" i="1"/>
  <c r="K3953" i="1"/>
  <c r="J3953" i="1"/>
  <c r="I3953" i="1"/>
  <c r="H3954" i="1"/>
  <c r="I3954" i="1"/>
  <c r="G3954" i="1"/>
  <c r="E3955" i="1"/>
  <c r="G3955" i="1"/>
  <c r="F3955" i="1"/>
  <c r="G3967" i="1"/>
  <c r="L3968" i="1"/>
  <c r="K3969" i="1"/>
  <c r="J3969" i="1"/>
  <c r="I3969" i="1"/>
  <c r="H3970" i="1"/>
  <c r="I3970" i="1"/>
  <c r="G3970" i="1"/>
  <c r="E3971" i="1"/>
  <c r="G3971" i="1"/>
  <c r="F3971" i="1"/>
  <c r="G3983" i="1"/>
  <c r="L3984" i="1"/>
  <c r="K3985" i="1"/>
  <c r="J3985" i="1"/>
  <c r="I3985" i="1"/>
  <c r="H3986" i="1"/>
  <c r="I3986" i="1"/>
  <c r="G3986" i="1"/>
  <c r="E3987" i="1"/>
  <c r="G3987" i="1"/>
  <c r="F3987" i="1"/>
  <c r="G3999" i="1"/>
  <c r="L4000" i="1"/>
  <c r="K4001" i="1"/>
  <c r="J4001" i="1"/>
  <c r="I4001" i="1"/>
  <c r="H4002" i="1"/>
  <c r="I4002" i="1"/>
  <c r="G4002" i="1"/>
  <c r="E4003" i="1"/>
  <c r="G4003" i="1"/>
  <c r="F4003" i="1"/>
  <c r="G4015" i="1"/>
  <c r="L4016" i="1"/>
  <c r="K4017" i="1"/>
  <c r="J4017" i="1"/>
  <c r="I4017" i="1"/>
  <c r="L4017" i="1" s="1"/>
  <c r="H4018" i="1"/>
  <c r="I4018" i="1"/>
  <c r="G4018" i="1"/>
  <c r="E4019" i="1"/>
  <c r="G4019" i="1"/>
  <c r="F4019" i="1"/>
  <c r="G4031" i="1"/>
  <c r="L4032" i="1"/>
  <c r="K4033" i="1"/>
  <c r="J4033" i="1"/>
  <c r="I4033" i="1"/>
  <c r="H4034" i="1"/>
  <c r="I4034" i="1"/>
  <c r="G4034" i="1"/>
  <c r="E4035" i="1"/>
  <c r="L4035" i="1" s="1"/>
  <c r="G4035" i="1"/>
  <c r="F4035" i="1"/>
  <c r="G4047" i="1"/>
  <c r="L4048" i="1"/>
  <c r="K4049" i="1"/>
  <c r="J4049" i="1"/>
  <c r="I4049" i="1"/>
  <c r="H4050" i="1"/>
  <c r="I4050" i="1"/>
  <c r="G4050" i="1"/>
  <c r="E4051" i="1"/>
  <c r="L4051" i="1" s="1"/>
  <c r="G4051" i="1"/>
  <c r="F4051" i="1"/>
  <c r="G4063" i="1"/>
  <c r="L4064" i="1"/>
  <c r="K4065" i="1"/>
  <c r="J4065" i="1"/>
  <c r="I4065" i="1"/>
  <c r="H4066" i="1"/>
  <c r="I4066" i="1"/>
  <c r="G4066" i="1"/>
  <c r="L4066" i="1" s="1"/>
  <c r="E4067" i="1"/>
  <c r="L4067" i="1" s="1"/>
  <c r="G4067" i="1"/>
  <c r="F4067" i="1"/>
  <c r="K4095" i="1"/>
  <c r="E4115" i="1"/>
  <c r="G4115" i="1"/>
  <c r="F4115" i="1"/>
  <c r="L4116" i="1"/>
  <c r="G4117" i="1"/>
  <c r="H4117" i="1"/>
  <c r="K4117" i="1"/>
  <c r="J4117" i="1"/>
  <c r="H4122" i="1"/>
  <c r="E4122" i="1"/>
  <c r="L4122" i="1" s="1"/>
  <c r="I4122" i="1"/>
  <c r="G4122" i="1"/>
  <c r="H4123" i="1"/>
  <c r="E4125" i="1"/>
  <c r="L4125" i="1" s="1"/>
  <c r="I4127" i="1"/>
  <c r="F4127" i="1"/>
  <c r="E4127" i="1"/>
  <c r="L4128" i="1"/>
  <c r="K4129" i="1"/>
  <c r="G4129" i="1"/>
  <c r="J4129" i="1"/>
  <c r="I4129" i="1"/>
  <c r="F4130" i="1"/>
  <c r="G4135" i="1"/>
  <c r="E4137" i="1"/>
  <c r="K4147" i="1"/>
  <c r="K4159" i="1"/>
  <c r="H4170" i="1"/>
  <c r="F4170" i="1"/>
  <c r="E4170" i="1"/>
  <c r="I4170" i="1"/>
  <c r="G4170" i="1"/>
  <c r="H4186" i="1"/>
  <c r="F4186" i="1"/>
  <c r="E4186" i="1"/>
  <c r="I4186" i="1"/>
  <c r="G4186" i="1"/>
  <c r="H4202" i="1"/>
  <c r="F4202" i="1"/>
  <c r="E4202" i="1"/>
  <c r="I4202" i="1"/>
  <c r="G4202" i="1"/>
  <c r="J4212" i="1"/>
  <c r="G4212" i="1"/>
  <c r="F4212" i="1"/>
  <c r="L4212" i="1" s="1"/>
  <c r="I4212" i="1"/>
  <c r="H4212" i="1"/>
  <c r="K4225" i="1"/>
  <c r="I4225" i="1"/>
  <c r="H4225" i="1"/>
  <c r="G4225" i="1"/>
  <c r="L4225" i="1" s="1"/>
  <c r="J4225" i="1"/>
  <c r="F4240" i="1"/>
  <c r="L4240" i="1" s="1"/>
  <c r="H4240" i="1"/>
  <c r="G4240" i="1"/>
  <c r="J4240" i="1"/>
  <c r="I4240" i="1"/>
  <c r="E4274" i="1"/>
  <c r="K4277" i="1"/>
  <c r="K4289" i="1"/>
  <c r="I4289" i="1"/>
  <c r="H4289" i="1"/>
  <c r="G4289" i="1"/>
  <c r="L4289" i="1" s="1"/>
  <c r="J4289" i="1"/>
  <c r="K4297" i="1"/>
  <c r="I4297" i="1"/>
  <c r="G4297" i="1"/>
  <c r="F4297" i="1"/>
  <c r="L4297" i="1" s="1"/>
  <c r="J4297" i="1"/>
  <c r="H4297" i="1"/>
  <c r="F4303" i="1"/>
  <c r="K4305" i="1"/>
  <c r="I4305" i="1"/>
  <c r="F4305" i="1"/>
  <c r="E4305" i="1"/>
  <c r="J4305" i="1"/>
  <c r="H4305" i="1"/>
  <c r="G4305" i="1"/>
  <c r="F4312" i="1"/>
  <c r="G4312" i="1"/>
  <c r="E4312" i="1"/>
  <c r="J4312" i="1"/>
  <c r="I4312" i="1"/>
  <c r="H4312" i="1"/>
  <c r="G4333" i="1"/>
  <c r="J4333" i="1"/>
  <c r="H4333" i="1"/>
  <c r="F4333" i="1"/>
  <c r="L4333" i="1" s="1"/>
  <c r="K4333" i="1"/>
  <c r="I4333" i="1"/>
  <c r="J4340" i="1"/>
  <c r="G4340" i="1"/>
  <c r="F4340" i="1"/>
  <c r="L4340" i="1" s="1"/>
  <c r="K4340" i="1"/>
  <c r="I4340" i="1"/>
  <c r="H4340" i="1"/>
  <c r="H4346" i="1"/>
  <c r="G4346" i="1"/>
  <c r="L4346" i="1" s="1"/>
  <c r="J4346" i="1"/>
  <c r="I4346" i="1"/>
  <c r="K4346" i="1"/>
  <c r="E4360" i="1"/>
  <c r="L4360" i="1" s="1"/>
  <c r="H4362" i="1"/>
  <c r="G4362" i="1"/>
  <c r="F4362" i="1"/>
  <c r="E4362" i="1"/>
  <c r="K4362" i="1"/>
  <c r="J4362" i="1"/>
  <c r="I4362" i="1"/>
  <c r="F4368" i="1"/>
  <c r="L4368" i="1" s="1"/>
  <c r="H4368" i="1"/>
  <c r="G4368" i="1"/>
  <c r="K4368" i="1"/>
  <c r="J4368" i="1"/>
  <c r="I4368" i="1"/>
  <c r="I4375" i="1"/>
  <c r="E4375" i="1"/>
  <c r="H4375" i="1"/>
  <c r="G4375" i="1"/>
  <c r="K4375" i="1"/>
  <c r="J4375" i="1"/>
  <c r="G4405" i="1"/>
  <c r="J4405" i="1"/>
  <c r="F4405" i="1"/>
  <c r="E4405" i="1"/>
  <c r="K4405" i="1"/>
  <c r="I4405" i="1"/>
  <c r="H4405" i="1"/>
  <c r="E4427" i="1"/>
  <c r="K4427" i="1"/>
  <c r="F4427" i="1"/>
  <c r="H4427" i="1"/>
  <c r="G4427" i="1"/>
  <c r="J4427" i="1"/>
  <c r="I4427" i="1"/>
  <c r="E4167" i="1"/>
  <c r="F4171" i="1"/>
  <c r="L4171" i="1" s="1"/>
  <c r="E4175" i="1"/>
  <c r="F4179" i="1"/>
  <c r="L4179" i="1" s="1"/>
  <c r="E4183" i="1"/>
  <c r="F4187" i="1"/>
  <c r="L4187" i="1" s="1"/>
  <c r="E4191" i="1"/>
  <c r="F4195" i="1"/>
  <c r="L4195" i="1" s="1"/>
  <c r="E4199" i="1"/>
  <c r="F4203" i="1"/>
  <c r="L4203" i="1" s="1"/>
  <c r="F4207" i="1"/>
  <c r="I4215" i="1"/>
  <c r="E4215" i="1"/>
  <c r="F4221" i="1"/>
  <c r="L4222" i="1"/>
  <c r="F4228" i="1"/>
  <c r="E4229" i="1"/>
  <c r="H4235" i="1"/>
  <c r="E4236" i="1"/>
  <c r="G4237" i="1"/>
  <c r="J4237" i="1"/>
  <c r="F4242" i="1"/>
  <c r="G4243" i="1"/>
  <c r="F4249" i="1"/>
  <c r="E4250" i="1"/>
  <c r="E4251" i="1"/>
  <c r="F4251" i="1"/>
  <c r="G4256" i="1"/>
  <c r="E4257" i="1"/>
  <c r="H4258" i="1"/>
  <c r="G4258" i="1"/>
  <c r="G4263" i="1"/>
  <c r="E4264" i="1"/>
  <c r="K4265" i="1"/>
  <c r="I4265" i="1"/>
  <c r="F4271" i="1"/>
  <c r="I4279" i="1"/>
  <c r="E4279" i="1"/>
  <c r="F4285" i="1"/>
  <c r="L4286" i="1"/>
  <c r="K4288" i="1"/>
  <c r="F4292" i="1"/>
  <c r="E4293" i="1"/>
  <c r="H4299" i="1"/>
  <c r="E4300" i="1"/>
  <c r="G4301" i="1"/>
  <c r="J4301" i="1"/>
  <c r="F4306" i="1"/>
  <c r="G4307" i="1"/>
  <c r="F4313" i="1"/>
  <c r="E4314" i="1"/>
  <c r="E4315" i="1"/>
  <c r="L4315" i="1" s="1"/>
  <c r="F4315" i="1"/>
  <c r="G4320" i="1"/>
  <c r="E4321" i="1"/>
  <c r="H4322" i="1"/>
  <c r="G4322" i="1"/>
  <c r="K4324" i="1"/>
  <c r="G4327" i="1"/>
  <c r="E4328" i="1"/>
  <c r="K4329" i="1"/>
  <c r="I4329" i="1"/>
  <c r="F4335" i="1"/>
  <c r="I4343" i="1"/>
  <c r="E4343" i="1"/>
  <c r="F4349" i="1"/>
  <c r="L4350" i="1"/>
  <c r="K4352" i="1"/>
  <c r="F4356" i="1"/>
  <c r="E4357" i="1"/>
  <c r="H4363" i="1"/>
  <c r="E4364" i="1"/>
  <c r="G4365" i="1"/>
  <c r="J4365" i="1"/>
  <c r="F4370" i="1"/>
  <c r="G4371" i="1"/>
  <c r="F4377" i="1"/>
  <c r="E4378" i="1"/>
  <c r="E4379" i="1"/>
  <c r="F4379" i="1"/>
  <c r="G4384" i="1"/>
  <c r="E4385" i="1"/>
  <c r="H4386" i="1"/>
  <c r="G4386" i="1"/>
  <c r="K4388" i="1"/>
  <c r="G4391" i="1"/>
  <c r="E4392" i="1"/>
  <c r="K4393" i="1"/>
  <c r="I4393" i="1"/>
  <c r="I4396" i="1"/>
  <c r="F4399" i="1"/>
  <c r="I4407" i="1"/>
  <c r="E4407" i="1"/>
  <c r="J4411" i="1"/>
  <c r="F4413" i="1"/>
  <c r="L4414" i="1"/>
  <c r="K4416" i="1"/>
  <c r="J4418" i="1"/>
  <c r="F4420" i="1"/>
  <c r="E4421" i="1"/>
  <c r="J4424" i="1"/>
  <c r="F4431" i="1"/>
  <c r="E4432" i="1"/>
  <c r="E4433" i="1"/>
  <c r="E4435" i="1"/>
  <c r="K4435" i="1"/>
  <c r="F4435" i="1"/>
  <c r="J4436" i="1"/>
  <c r="H4436" i="1"/>
  <c r="G4437" i="1"/>
  <c r="F4437" i="1"/>
  <c r="J4437" i="1"/>
  <c r="H4447" i="1"/>
  <c r="H4448" i="1"/>
  <c r="H4449" i="1"/>
  <c r="H4451" i="1"/>
  <c r="F4452" i="1"/>
  <c r="H4453" i="1"/>
  <c r="I4455" i="1"/>
  <c r="K4455" i="1"/>
  <c r="E4455" i="1"/>
  <c r="F4456" i="1"/>
  <c r="I4456" i="1"/>
  <c r="K4457" i="1"/>
  <c r="F4457" i="1"/>
  <c r="I4457" i="1"/>
  <c r="I4468" i="1"/>
  <c r="G4471" i="1"/>
  <c r="G4472" i="1"/>
  <c r="G4473" i="1"/>
  <c r="G4475" i="1"/>
  <c r="E4476" i="1"/>
  <c r="E4477" i="1"/>
  <c r="L4478" i="1"/>
  <c r="J4488" i="1"/>
  <c r="I4491" i="1"/>
  <c r="G4492" i="1"/>
  <c r="I4493" i="1"/>
  <c r="F4495" i="1"/>
  <c r="E4496" i="1"/>
  <c r="E4497" i="1"/>
  <c r="E4499" i="1"/>
  <c r="K4499" i="1"/>
  <c r="F4499" i="1"/>
  <c r="J4500" i="1"/>
  <c r="H4500" i="1"/>
  <c r="G4501" i="1"/>
  <c r="F4501" i="1"/>
  <c r="J4501" i="1"/>
  <c r="H4511" i="1"/>
  <c r="H4512" i="1"/>
  <c r="H4513" i="1"/>
  <c r="H4515" i="1"/>
  <c r="F4516" i="1"/>
  <c r="H4517" i="1"/>
  <c r="I4519" i="1"/>
  <c r="K4519" i="1"/>
  <c r="E4519" i="1"/>
  <c r="F4520" i="1"/>
  <c r="I4520" i="1"/>
  <c r="K4521" i="1"/>
  <c r="F4521" i="1"/>
  <c r="I4521" i="1"/>
  <c r="I4532" i="1"/>
  <c r="G4535" i="1"/>
  <c r="G4536" i="1"/>
  <c r="G4537" i="1"/>
  <c r="G4539" i="1"/>
  <c r="E4540" i="1"/>
  <c r="E4541" i="1"/>
  <c r="L4542" i="1"/>
  <c r="J4552" i="1"/>
  <c r="I4555" i="1"/>
  <c r="G4556" i="1"/>
  <c r="I4557" i="1"/>
  <c r="F4559" i="1"/>
  <c r="E4560" i="1"/>
  <c r="E4561" i="1"/>
  <c r="E4563" i="1"/>
  <c r="K4563" i="1"/>
  <c r="F4563" i="1"/>
  <c r="J4564" i="1"/>
  <c r="H4564" i="1"/>
  <c r="G4565" i="1"/>
  <c r="F4565" i="1"/>
  <c r="J4565" i="1"/>
  <c r="H4575" i="1"/>
  <c r="H4576" i="1"/>
  <c r="H4577" i="1"/>
  <c r="H4579" i="1"/>
  <c r="F4580" i="1"/>
  <c r="H4581" i="1"/>
  <c r="I4583" i="1"/>
  <c r="K4583" i="1"/>
  <c r="E4583" i="1"/>
  <c r="F4584" i="1"/>
  <c r="I4584" i="1"/>
  <c r="K4585" i="1"/>
  <c r="F4585" i="1"/>
  <c r="I4585" i="1"/>
  <c r="I4596" i="1"/>
  <c r="G4599" i="1"/>
  <c r="G4600" i="1"/>
  <c r="G4601" i="1"/>
  <c r="G4603" i="1"/>
  <c r="E4604" i="1"/>
  <c r="E4605" i="1"/>
  <c r="L4606" i="1"/>
  <c r="J4616" i="1"/>
  <c r="I4619" i="1"/>
  <c r="G4620" i="1"/>
  <c r="I4621" i="1"/>
  <c r="F4623" i="1"/>
  <c r="E4624" i="1"/>
  <c r="E4625" i="1"/>
  <c r="E4627" i="1"/>
  <c r="K4627" i="1"/>
  <c r="F4627" i="1"/>
  <c r="J4628" i="1"/>
  <c r="H4628" i="1"/>
  <c r="G4629" i="1"/>
  <c r="F4629" i="1"/>
  <c r="J4629" i="1"/>
  <c r="H4639" i="1"/>
  <c r="H4640" i="1"/>
  <c r="H4641" i="1"/>
  <c r="H4643" i="1"/>
  <c r="F4644" i="1"/>
  <c r="H4645" i="1"/>
  <c r="I4647" i="1"/>
  <c r="K4647" i="1"/>
  <c r="E4647" i="1"/>
  <c r="F4648" i="1"/>
  <c r="I4648" i="1"/>
  <c r="K4649" i="1"/>
  <c r="F4649" i="1"/>
  <c r="I4649" i="1"/>
  <c r="I4660" i="1"/>
  <c r="G4663" i="1"/>
  <c r="G4664" i="1"/>
  <c r="G4665" i="1"/>
  <c r="G4667" i="1"/>
  <c r="E4668" i="1"/>
  <c r="E4669" i="1"/>
  <c r="L4670" i="1"/>
  <c r="F4682" i="1"/>
  <c r="I4683" i="1"/>
  <c r="F4687" i="1"/>
  <c r="F4704" i="1"/>
  <c r="J4704" i="1"/>
  <c r="G4704" i="1"/>
  <c r="E4704" i="1"/>
  <c r="F4707" i="1"/>
  <c r="J4716" i="1"/>
  <c r="I4716" i="1"/>
  <c r="E4716" i="1"/>
  <c r="K4716" i="1"/>
  <c r="H4716" i="1"/>
  <c r="H4722" i="1"/>
  <c r="E4722" i="1"/>
  <c r="G4722" i="1"/>
  <c r="K4722" i="1"/>
  <c r="E4739" i="1"/>
  <c r="K4739" i="1"/>
  <c r="I4739" i="1"/>
  <c r="H4739" i="1"/>
  <c r="G4739" i="1"/>
  <c r="E4753" i="1"/>
  <c r="I4767" i="1"/>
  <c r="K4767" i="1"/>
  <c r="J4767" i="1"/>
  <c r="H4767" i="1"/>
  <c r="G4767" i="1"/>
  <c r="F4767" i="1"/>
  <c r="F4167" i="1"/>
  <c r="G4171" i="1"/>
  <c r="F4175" i="1"/>
  <c r="G4179" i="1"/>
  <c r="F4183" i="1"/>
  <c r="G4187" i="1"/>
  <c r="F4191" i="1"/>
  <c r="G4195" i="1"/>
  <c r="F4199" i="1"/>
  <c r="G4203" i="1"/>
  <c r="E4208" i="1"/>
  <c r="L4208" i="1" s="1"/>
  <c r="K4209" i="1"/>
  <c r="I4209" i="1"/>
  <c r="L4209" i="1" s="1"/>
  <c r="F4215" i="1"/>
  <c r="I4223" i="1"/>
  <c r="E4223" i="1"/>
  <c r="L4223" i="1" s="1"/>
  <c r="G4228" i="1"/>
  <c r="L4230" i="1"/>
  <c r="F4236" i="1"/>
  <c r="E4237" i="1"/>
  <c r="L4237" i="1" s="1"/>
  <c r="E4244" i="1"/>
  <c r="L4244" i="1" s="1"/>
  <c r="G4245" i="1"/>
  <c r="L4245" i="1" s="1"/>
  <c r="J4245" i="1"/>
  <c r="G4251" i="1"/>
  <c r="H4256" i="1"/>
  <c r="E4258" i="1"/>
  <c r="L4258" i="1" s="1"/>
  <c r="E4259" i="1"/>
  <c r="L4259" i="1" s="1"/>
  <c r="F4259" i="1"/>
  <c r="G4264" i="1"/>
  <c r="E4265" i="1"/>
  <c r="H4266" i="1"/>
  <c r="G4266" i="1"/>
  <c r="L4266" i="1" s="1"/>
  <c r="E4272" i="1"/>
  <c r="L4272" i="1" s="1"/>
  <c r="K4273" i="1"/>
  <c r="I4273" i="1"/>
  <c r="L4273" i="1" s="1"/>
  <c r="F4279" i="1"/>
  <c r="I4287" i="1"/>
  <c r="E4287" i="1"/>
  <c r="G4292" i="1"/>
  <c r="L4294" i="1"/>
  <c r="F4300" i="1"/>
  <c r="E4301" i="1"/>
  <c r="L4301" i="1" s="1"/>
  <c r="E4308" i="1"/>
  <c r="L4308" i="1" s="1"/>
  <c r="G4309" i="1"/>
  <c r="L4309" i="1" s="1"/>
  <c r="J4309" i="1"/>
  <c r="G4315" i="1"/>
  <c r="H4320" i="1"/>
  <c r="E4322" i="1"/>
  <c r="L4322" i="1" s="1"/>
  <c r="E4323" i="1"/>
  <c r="L4323" i="1" s="1"/>
  <c r="F4323" i="1"/>
  <c r="G4328" i="1"/>
  <c r="E4329" i="1"/>
  <c r="L4329" i="1" s="1"/>
  <c r="H4330" i="1"/>
  <c r="G4330" i="1"/>
  <c r="L4330" i="1" s="1"/>
  <c r="E4336" i="1"/>
  <c r="L4336" i="1" s="1"/>
  <c r="K4337" i="1"/>
  <c r="I4337" i="1"/>
  <c r="L4337" i="1" s="1"/>
  <c r="F4343" i="1"/>
  <c r="I4351" i="1"/>
  <c r="E4351" i="1"/>
  <c r="G4356" i="1"/>
  <c r="L4358" i="1"/>
  <c r="F4364" i="1"/>
  <c r="E4365" i="1"/>
  <c r="L4365" i="1" s="1"/>
  <c r="E4372" i="1"/>
  <c r="L4372" i="1" s="1"/>
  <c r="G4373" i="1"/>
  <c r="L4373" i="1" s="1"/>
  <c r="J4373" i="1"/>
  <c r="G4379" i="1"/>
  <c r="H4384" i="1"/>
  <c r="E4386" i="1"/>
  <c r="E4387" i="1"/>
  <c r="F4387" i="1"/>
  <c r="G4392" i="1"/>
  <c r="E4393" i="1"/>
  <c r="L4393" i="1" s="1"/>
  <c r="H4394" i="1"/>
  <c r="G4394" i="1"/>
  <c r="L4394" i="1" s="1"/>
  <c r="K4396" i="1"/>
  <c r="E4400" i="1"/>
  <c r="L4400" i="1" s="1"/>
  <c r="K4401" i="1"/>
  <c r="I4401" i="1"/>
  <c r="L4401" i="1" s="1"/>
  <c r="F4407" i="1"/>
  <c r="I4415" i="1"/>
  <c r="E4415" i="1"/>
  <c r="L4415" i="1" s="1"/>
  <c r="G4420" i="1"/>
  <c r="L4422" i="1"/>
  <c r="K4424" i="1"/>
  <c r="G4435" i="1"/>
  <c r="E4436" i="1"/>
  <c r="L4436" i="1" s="1"/>
  <c r="E4437" i="1"/>
  <c r="L4437" i="1" s="1"/>
  <c r="L4438" i="1"/>
  <c r="J4448" i="1"/>
  <c r="F4455" i="1"/>
  <c r="E4456" i="1"/>
  <c r="L4456" i="1" s="1"/>
  <c r="E4457" i="1"/>
  <c r="E4459" i="1"/>
  <c r="K4459" i="1"/>
  <c r="F4459" i="1"/>
  <c r="J4460" i="1"/>
  <c r="H4460" i="1"/>
  <c r="L4460" i="1" s="1"/>
  <c r="G4461" i="1"/>
  <c r="F4461" i="1"/>
  <c r="L4461" i="1" s="1"/>
  <c r="J4461" i="1"/>
  <c r="H4475" i="1"/>
  <c r="F4476" i="1"/>
  <c r="H4477" i="1"/>
  <c r="I4479" i="1"/>
  <c r="K4479" i="1"/>
  <c r="E4479" i="1"/>
  <c r="F4480" i="1"/>
  <c r="I4480" i="1"/>
  <c r="K4481" i="1"/>
  <c r="F4481" i="1"/>
  <c r="L4481" i="1" s="1"/>
  <c r="I4481" i="1"/>
  <c r="I4492" i="1"/>
  <c r="G4495" i="1"/>
  <c r="G4496" i="1"/>
  <c r="G4497" i="1"/>
  <c r="G4499" i="1"/>
  <c r="E4500" i="1"/>
  <c r="L4500" i="1" s="1"/>
  <c r="E4501" i="1"/>
  <c r="L4501" i="1" s="1"/>
  <c r="L4502" i="1"/>
  <c r="J4512" i="1"/>
  <c r="F4519" i="1"/>
  <c r="E4520" i="1"/>
  <c r="L4520" i="1" s="1"/>
  <c r="E4521" i="1"/>
  <c r="L4521" i="1" s="1"/>
  <c r="E4523" i="1"/>
  <c r="K4523" i="1"/>
  <c r="F4523" i="1"/>
  <c r="J4524" i="1"/>
  <c r="H4524" i="1"/>
  <c r="G4525" i="1"/>
  <c r="F4525" i="1"/>
  <c r="L4525" i="1" s="1"/>
  <c r="J4525" i="1"/>
  <c r="H4539" i="1"/>
  <c r="F4540" i="1"/>
  <c r="H4541" i="1"/>
  <c r="I4543" i="1"/>
  <c r="K4543" i="1"/>
  <c r="E4543" i="1"/>
  <c r="L4543" i="1" s="1"/>
  <c r="F4544" i="1"/>
  <c r="L4544" i="1" s="1"/>
  <c r="I4544" i="1"/>
  <c r="K4545" i="1"/>
  <c r="F4545" i="1"/>
  <c r="L4545" i="1" s="1"/>
  <c r="I4545" i="1"/>
  <c r="I4556" i="1"/>
  <c r="G4559" i="1"/>
  <c r="G4560" i="1"/>
  <c r="G4561" i="1"/>
  <c r="G4563" i="1"/>
  <c r="E4564" i="1"/>
  <c r="E4565" i="1"/>
  <c r="L4566" i="1"/>
  <c r="J4576" i="1"/>
  <c r="I4579" i="1"/>
  <c r="G4580" i="1"/>
  <c r="I4581" i="1"/>
  <c r="F4583" i="1"/>
  <c r="E4584" i="1"/>
  <c r="E4585" i="1"/>
  <c r="E4587" i="1"/>
  <c r="L4587" i="1" s="1"/>
  <c r="K4587" i="1"/>
  <c r="F4587" i="1"/>
  <c r="J4588" i="1"/>
  <c r="H4588" i="1"/>
  <c r="G4589" i="1"/>
  <c r="F4589" i="1"/>
  <c r="J4589" i="1"/>
  <c r="H4599" i="1"/>
  <c r="H4600" i="1"/>
  <c r="H4601" i="1"/>
  <c r="H4603" i="1"/>
  <c r="F4604" i="1"/>
  <c r="H4605" i="1"/>
  <c r="I4607" i="1"/>
  <c r="K4607" i="1"/>
  <c r="E4607" i="1"/>
  <c r="L4607" i="1" s="1"/>
  <c r="F4608" i="1"/>
  <c r="I4608" i="1"/>
  <c r="K4609" i="1"/>
  <c r="F4609" i="1"/>
  <c r="I4609" i="1"/>
  <c r="I4620" i="1"/>
  <c r="G4623" i="1"/>
  <c r="G4624" i="1"/>
  <c r="G4625" i="1"/>
  <c r="G4627" i="1"/>
  <c r="E4628" i="1"/>
  <c r="E4629" i="1"/>
  <c r="L4629" i="1" s="1"/>
  <c r="L4630" i="1"/>
  <c r="J4640" i="1"/>
  <c r="I4643" i="1"/>
  <c r="G4644" i="1"/>
  <c r="I4645" i="1"/>
  <c r="F4647" i="1"/>
  <c r="E4648" i="1"/>
  <c r="L4648" i="1" s="1"/>
  <c r="E4649" i="1"/>
  <c r="E4651" i="1"/>
  <c r="L4651" i="1" s="1"/>
  <c r="K4651" i="1"/>
  <c r="F4651" i="1"/>
  <c r="J4652" i="1"/>
  <c r="L4652" i="1" s="1"/>
  <c r="H4652" i="1"/>
  <c r="G4653" i="1"/>
  <c r="F4653" i="1"/>
  <c r="L4653" i="1" s="1"/>
  <c r="J4653" i="1"/>
  <c r="H4663" i="1"/>
  <c r="H4664" i="1"/>
  <c r="H4665" i="1"/>
  <c r="H4667" i="1"/>
  <c r="F4668" i="1"/>
  <c r="H4669" i="1"/>
  <c r="I4671" i="1"/>
  <c r="K4671" i="1"/>
  <c r="E4671" i="1"/>
  <c r="F4672" i="1"/>
  <c r="I4672" i="1"/>
  <c r="K4673" i="1"/>
  <c r="F4673" i="1"/>
  <c r="I4673" i="1"/>
  <c r="E4675" i="1"/>
  <c r="L4675" i="1" s="1"/>
  <c r="G4675" i="1"/>
  <c r="J4676" i="1"/>
  <c r="I4676" i="1"/>
  <c r="E4676" i="1"/>
  <c r="F4680" i="1"/>
  <c r="J4680" i="1"/>
  <c r="E4680" i="1"/>
  <c r="K4680" i="1"/>
  <c r="I4680" i="1"/>
  <c r="J4682" i="1"/>
  <c r="G4687" i="1"/>
  <c r="G4701" i="1"/>
  <c r="H4701" i="1"/>
  <c r="L4701" i="1" s="1"/>
  <c r="F4701" i="1"/>
  <c r="K4701" i="1"/>
  <c r="I4703" i="1"/>
  <c r="G4703" i="1"/>
  <c r="F4703" i="1"/>
  <c r="H4704" i="1"/>
  <c r="G4707" i="1"/>
  <c r="F4716" i="1"/>
  <c r="F4722" i="1"/>
  <c r="G4733" i="1"/>
  <c r="H4733" i="1"/>
  <c r="K4733" i="1"/>
  <c r="I4733" i="1"/>
  <c r="F4733" i="1"/>
  <c r="E4733" i="1"/>
  <c r="F4739" i="1"/>
  <c r="E4767" i="1"/>
  <c r="L4767" i="1" s="1"/>
  <c r="G4789" i="1"/>
  <c r="F4789" i="1"/>
  <c r="H4789" i="1"/>
  <c r="K4789" i="1"/>
  <c r="J4789" i="1"/>
  <c r="I4789" i="1"/>
  <c r="E4789" i="1"/>
  <c r="L4280" i="1"/>
  <c r="K4281" i="1"/>
  <c r="I4281" i="1"/>
  <c r="I4295" i="1"/>
  <c r="E4295" i="1"/>
  <c r="L4302" i="1"/>
  <c r="L4316" i="1"/>
  <c r="G4317" i="1"/>
  <c r="L4317" i="1" s="1"/>
  <c r="J4317" i="1"/>
  <c r="E4331" i="1"/>
  <c r="F4331" i="1"/>
  <c r="H4338" i="1"/>
  <c r="G4338" i="1"/>
  <c r="L4338" i="1" s="1"/>
  <c r="L4344" i="1"/>
  <c r="K4345" i="1"/>
  <c r="I4345" i="1"/>
  <c r="I4359" i="1"/>
  <c r="E4359" i="1"/>
  <c r="L4366" i="1"/>
  <c r="L4380" i="1"/>
  <c r="G4381" i="1"/>
  <c r="L4381" i="1" s="1"/>
  <c r="J4381" i="1"/>
  <c r="E4395" i="1"/>
  <c r="F4395" i="1"/>
  <c r="H4402" i="1"/>
  <c r="G4402" i="1"/>
  <c r="L4402" i="1" s="1"/>
  <c r="L4408" i="1"/>
  <c r="K4409" i="1"/>
  <c r="I4409" i="1"/>
  <c r="I4423" i="1"/>
  <c r="E4423" i="1"/>
  <c r="I4439" i="1"/>
  <c r="K4439" i="1"/>
  <c r="E4439" i="1"/>
  <c r="F4440" i="1"/>
  <c r="I4440" i="1"/>
  <c r="K4441" i="1"/>
  <c r="F4441" i="1"/>
  <c r="L4441" i="1" s="1"/>
  <c r="I4441" i="1"/>
  <c r="L4462" i="1"/>
  <c r="L4480" i="1"/>
  <c r="E4483" i="1"/>
  <c r="K4483" i="1"/>
  <c r="F4483" i="1"/>
  <c r="J4484" i="1"/>
  <c r="H4484" i="1"/>
  <c r="G4485" i="1"/>
  <c r="F4485" i="1"/>
  <c r="L4485" i="1" s="1"/>
  <c r="J4485" i="1"/>
  <c r="I4503" i="1"/>
  <c r="K4503" i="1"/>
  <c r="E4503" i="1"/>
  <c r="F4504" i="1"/>
  <c r="L4504" i="1" s="1"/>
  <c r="I4504" i="1"/>
  <c r="K4505" i="1"/>
  <c r="F4505" i="1"/>
  <c r="L4505" i="1" s="1"/>
  <c r="I4505" i="1"/>
  <c r="L4524" i="1"/>
  <c r="L4526" i="1"/>
  <c r="E4547" i="1"/>
  <c r="K4547" i="1"/>
  <c r="F4547" i="1"/>
  <c r="J4548" i="1"/>
  <c r="H4548" i="1"/>
  <c r="G4549" i="1"/>
  <c r="F4549" i="1"/>
  <c r="L4549" i="1" s="1"/>
  <c r="J4549" i="1"/>
  <c r="I4567" i="1"/>
  <c r="K4567" i="1"/>
  <c r="E4567" i="1"/>
  <c r="F4568" i="1"/>
  <c r="L4568" i="1" s="1"/>
  <c r="I4568" i="1"/>
  <c r="K4569" i="1"/>
  <c r="F4569" i="1"/>
  <c r="L4569" i="1" s="1"/>
  <c r="I4569" i="1"/>
  <c r="L4588" i="1"/>
  <c r="L4590" i="1"/>
  <c r="L4608" i="1"/>
  <c r="E4611" i="1"/>
  <c r="L4611" i="1" s="1"/>
  <c r="K4611" i="1"/>
  <c r="F4611" i="1"/>
  <c r="J4612" i="1"/>
  <c r="H4612" i="1"/>
  <c r="L4612" i="1" s="1"/>
  <c r="G4613" i="1"/>
  <c r="F4613" i="1"/>
  <c r="L4613" i="1" s="1"/>
  <c r="J4613" i="1"/>
  <c r="H4627" i="1"/>
  <c r="F4628" i="1"/>
  <c r="H4629" i="1"/>
  <c r="I4631" i="1"/>
  <c r="K4631" i="1"/>
  <c r="E4631" i="1"/>
  <c r="L4631" i="1" s="1"/>
  <c r="F4632" i="1"/>
  <c r="I4632" i="1"/>
  <c r="K4633" i="1"/>
  <c r="F4633" i="1"/>
  <c r="L4633" i="1" s="1"/>
  <c r="I4633" i="1"/>
  <c r="G4647" i="1"/>
  <c r="G4648" i="1"/>
  <c r="G4649" i="1"/>
  <c r="L4654" i="1"/>
  <c r="L4672" i="1"/>
  <c r="J4700" i="1"/>
  <c r="I4700" i="1"/>
  <c r="G4700" i="1"/>
  <c r="L4703" i="1"/>
  <c r="I4704" i="1"/>
  <c r="I4707" i="1"/>
  <c r="E4715" i="1"/>
  <c r="L4715" i="1" s="1"/>
  <c r="G4715" i="1"/>
  <c r="K4715" i="1"/>
  <c r="J4715" i="1"/>
  <c r="G4716" i="1"/>
  <c r="I4722" i="1"/>
  <c r="K4729" i="1"/>
  <c r="G4729" i="1"/>
  <c r="F4729" i="1"/>
  <c r="E4729" i="1"/>
  <c r="J4729" i="1"/>
  <c r="J4739" i="1"/>
  <c r="F4760" i="1"/>
  <c r="J4760" i="1"/>
  <c r="K4760" i="1"/>
  <c r="I4760" i="1"/>
  <c r="L4760" i="1" s="1"/>
  <c r="H4760" i="1"/>
  <c r="G4760" i="1"/>
  <c r="K4809" i="1"/>
  <c r="F4809" i="1"/>
  <c r="G4809" i="1"/>
  <c r="J4809" i="1"/>
  <c r="I4809" i="1"/>
  <c r="H4809" i="1"/>
  <c r="E4809" i="1"/>
  <c r="E4403" i="1"/>
  <c r="F4403" i="1"/>
  <c r="H4410" i="1"/>
  <c r="G4410" i="1"/>
  <c r="L4410" i="1" s="1"/>
  <c r="K4417" i="1"/>
  <c r="I4417" i="1"/>
  <c r="E4443" i="1"/>
  <c r="K4443" i="1"/>
  <c r="F4443" i="1"/>
  <c r="J4444" i="1"/>
  <c r="H4444" i="1"/>
  <c r="G4445" i="1"/>
  <c r="F4445" i="1"/>
  <c r="L4445" i="1" s="1"/>
  <c r="J4445" i="1"/>
  <c r="I4463" i="1"/>
  <c r="K4463" i="1"/>
  <c r="E4463" i="1"/>
  <c r="F4464" i="1"/>
  <c r="I4464" i="1"/>
  <c r="K4465" i="1"/>
  <c r="F4465" i="1"/>
  <c r="L4465" i="1" s="1"/>
  <c r="I4465" i="1"/>
  <c r="L4486" i="1"/>
  <c r="E4507" i="1"/>
  <c r="K4507" i="1"/>
  <c r="F4507" i="1"/>
  <c r="J4508" i="1"/>
  <c r="H4508" i="1"/>
  <c r="G4509" i="1"/>
  <c r="F4509" i="1"/>
  <c r="L4509" i="1" s="1"/>
  <c r="J4509" i="1"/>
  <c r="I4527" i="1"/>
  <c r="K4527" i="1"/>
  <c r="E4527" i="1"/>
  <c r="F4528" i="1"/>
  <c r="I4528" i="1"/>
  <c r="K4529" i="1"/>
  <c r="F4529" i="1"/>
  <c r="L4529" i="1" s="1"/>
  <c r="I4529" i="1"/>
  <c r="L4548" i="1"/>
  <c r="L4550" i="1"/>
  <c r="E4571" i="1"/>
  <c r="K4571" i="1"/>
  <c r="F4571" i="1"/>
  <c r="J4572" i="1"/>
  <c r="H4572" i="1"/>
  <c r="G4573" i="1"/>
  <c r="F4573" i="1"/>
  <c r="L4573" i="1" s="1"/>
  <c r="J4573" i="1"/>
  <c r="I4591" i="1"/>
  <c r="K4591" i="1"/>
  <c r="E4591" i="1"/>
  <c r="F4592" i="1"/>
  <c r="I4592" i="1"/>
  <c r="K4593" i="1"/>
  <c r="F4593" i="1"/>
  <c r="L4593" i="1" s="1"/>
  <c r="I4593" i="1"/>
  <c r="L4614" i="1"/>
  <c r="L4632" i="1"/>
  <c r="E4635" i="1"/>
  <c r="K4635" i="1"/>
  <c r="F4635" i="1"/>
  <c r="J4636" i="1"/>
  <c r="H4636" i="1"/>
  <c r="G4637" i="1"/>
  <c r="F4637" i="1"/>
  <c r="L4637" i="1" s="1"/>
  <c r="J4637" i="1"/>
  <c r="I4655" i="1"/>
  <c r="K4655" i="1"/>
  <c r="E4655" i="1"/>
  <c r="F4656" i="1"/>
  <c r="I4656" i="1"/>
  <c r="K4657" i="1"/>
  <c r="F4657" i="1"/>
  <c r="L4657" i="1" s="1"/>
  <c r="I4657" i="1"/>
  <c r="I4679" i="1"/>
  <c r="F4679" i="1"/>
  <c r="K4679" i="1"/>
  <c r="J4679" i="1"/>
  <c r="G4693" i="1"/>
  <c r="H4693" i="1"/>
  <c r="I4693" i="1"/>
  <c r="K4697" i="1"/>
  <c r="G4697" i="1"/>
  <c r="F4697" i="1"/>
  <c r="E4697" i="1"/>
  <c r="H4714" i="1"/>
  <c r="E4714" i="1"/>
  <c r="I4714" i="1"/>
  <c r="J4722" i="1"/>
  <c r="G4725" i="1"/>
  <c r="H4725" i="1"/>
  <c r="J4725" i="1"/>
  <c r="I4725" i="1"/>
  <c r="F4725" i="1"/>
  <c r="L4725" i="1" s="1"/>
  <c r="E4747" i="1"/>
  <c r="K4747" i="1"/>
  <c r="J4747" i="1"/>
  <c r="H4747" i="1"/>
  <c r="G4747" i="1"/>
  <c r="F4747" i="1"/>
  <c r="I4775" i="1"/>
  <c r="K4775" i="1"/>
  <c r="J4775" i="1"/>
  <c r="H4775" i="1"/>
  <c r="G4775" i="1"/>
  <c r="F4775" i="1"/>
  <c r="E4775" i="1"/>
  <c r="E4787" i="1"/>
  <c r="K4787" i="1"/>
  <c r="J4787" i="1"/>
  <c r="I4787" i="1"/>
  <c r="H4787" i="1"/>
  <c r="G4787" i="1"/>
  <c r="F4787" i="1"/>
  <c r="E4411" i="1"/>
  <c r="F4411" i="1"/>
  <c r="H4418" i="1"/>
  <c r="G4418" i="1"/>
  <c r="K4425" i="1"/>
  <c r="F4425" i="1"/>
  <c r="L4425" i="1" s="1"/>
  <c r="I4425" i="1"/>
  <c r="L4446" i="1"/>
  <c r="L4464" i="1"/>
  <c r="E4467" i="1"/>
  <c r="K4467" i="1"/>
  <c r="F4467" i="1"/>
  <c r="J4468" i="1"/>
  <c r="H4468" i="1"/>
  <c r="G4469" i="1"/>
  <c r="F4469" i="1"/>
  <c r="L4469" i="1" s="1"/>
  <c r="J4469" i="1"/>
  <c r="I4487" i="1"/>
  <c r="K4487" i="1"/>
  <c r="E4487" i="1"/>
  <c r="F4488" i="1"/>
  <c r="I4488" i="1"/>
  <c r="K4489" i="1"/>
  <c r="F4489" i="1"/>
  <c r="L4489" i="1" s="1"/>
  <c r="I4489" i="1"/>
  <c r="L4510" i="1"/>
  <c r="E4531" i="1"/>
  <c r="K4531" i="1"/>
  <c r="F4531" i="1"/>
  <c r="J4532" i="1"/>
  <c r="H4532" i="1"/>
  <c r="G4533" i="1"/>
  <c r="F4533" i="1"/>
  <c r="L4533" i="1" s="1"/>
  <c r="J4533" i="1"/>
  <c r="I4551" i="1"/>
  <c r="K4551" i="1"/>
  <c r="E4551" i="1"/>
  <c r="F4552" i="1"/>
  <c r="I4552" i="1"/>
  <c r="K4553" i="1"/>
  <c r="F4553" i="1"/>
  <c r="L4553" i="1" s="1"/>
  <c r="I4553" i="1"/>
  <c r="L4574" i="1"/>
  <c r="E4595" i="1"/>
  <c r="K4595" i="1"/>
  <c r="F4595" i="1"/>
  <c r="J4596" i="1"/>
  <c r="H4596" i="1"/>
  <c r="G4597" i="1"/>
  <c r="F4597" i="1"/>
  <c r="L4597" i="1" s="1"/>
  <c r="J4597" i="1"/>
  <c r="I4615" i="1"/>
  <c r="K4615" i="1"/>
  <c r="E4615" i="1"/>
  <c r="F4616" i="1"/>
  <c r="I4616" i="1"/>
  <c r="K4617" i="1"/>
  <c r="F4617" i="1"/>
  <c r="I4617" i="1"/>
  <c r="E4659" i="1"/>
  <c r="K4659" i="1"/>
  <c r="F4659" i="1"/>
  <c r="J4660" i="1"/>
  <c r="H4660" i="1"/>
  <c r="G4661" i="1"/>
  <c r="F4661" i="1"/>
  <c r="J4661" i="1"/>
  <c r="H4690" i="1"/>
  <c r="E4690" i="1"/>
  <c r="G4690" i="1"/>
  <c r="F4690" i="1"/>
  <c r="F4696" i="1"/>
  <c r="J4696" i="1"/>
  <c r="H4696" i="1"/>
  <c r="G4696" i="1"/>
  <c r="G4709" i="1"/>
  <c r="H4709" i="1"/>
  <c r="E4709" i="1"/>
  <c r="K4709" i="1"/>
  <c r="J4709" i="1"/>
  <c r="I4711" i="1"/>
  <c r="K4711" i="1"/>
  <c r="F4711" i="1"/>
  <c r="E4711" i="1"/>
  <c r="J4732" i="1"/>
  <c r="I4732" i="1"/>
  <c r="H4732" i="1"/>
  <c r="G4732" i="1"/>
  <c r="F4732" i="1"/>
  <c r="I4743" i="1"/>
  <c r="F4743" i="1"/>
  <c r="E4743" i="1"/>
  <c r="K4743" i="1"/>
  <c r="J4743" i="1"/>
  <c r="H4754" i="1"/>
  <c r="E4754" i="1"/>
  <c r="K4754" i="1"/>
  <c r="I4754" i="1"/>
  <c r="G4754" i="1"/>
  <c r="F4754" i="1"/>
  <c r="F4768" i="1"/>
  <c r="J4768" i="1"/>
  <c r="K4768" i="1"/>
  <c r="I4768" i="1"/>
  <c r="H4768" i="1"/>
  <c r="G4768" i="1"/>
  <c r="E4768" i="1"/>
  <c r="I4807" i="1"/>
  <c r="K4807" i="1"/>
  <c r="J4807" i="1"/>
  <c r="H4807" i="1"/>
  <c r="G4807" i="1"/>
  <c r="F4807" i="1"/>
  <c r="E4807" i="1"/>
  <c r="H4834" i="1"/>
  <c r="G4834" i="1"/>
  <c r="F4834" i="1"/>
  <c r="I4834" i="1"/>
  <c r="K4834" i="1"/>
  <c r="J4834" i="1"/>
  <c r="E4834" i="1"/>
  <c r="I4447" i="1"/>
  <c r="K4447" i="1"/>
  <c r="E4447" i="1"/>
  <c r="F4448" i="1"/>
  <c r="I4448" i="1"/>
  <c r="K4449" i="1"/>
  <c r="F4449" i="1"/>
  <c r="I4449" i="1"/>
  <c r="E4491" i="1"/>
  <c r="K4491" i="1"/>
  <c r="F4491" i="1"/>
  <c r="J4492" i="1"/>
  <c r="H4492" i="1"/>
  <c r="G4493" i="1"/>
  <c r="F4493" i="1"/>
  <c r="J4493" i="1"/>
  <c r="I4511" i="1"/>
  <c r="K4511" i="1"/>
  <c r="E4511" i="1"/>
  <c r="F4512" i="1"/>
  <c r="I4512" i="1"/>
  <c r="K4513" i="1"/>
  <c r="F4513" i="1"/>
  <c r="I4513" i="1"/>
  <c r="E4555" i="1"/>
  <c r="K4555" i="1"/>
  <c r="F4555" i="1"/>
  <c r="J4556" i="1"/>
  <c r="H4556" i="1"/>
  <c r="G4557" i="1"/>
  <c r="F4557" i="1"/>
  <c r="J4557" i="1"/>
  <c r="I4575" i="1"/>
  <c r="K4575" i="1"/>
  <c r="E4575" i="1"/>
  <c r="F4576" i="1"/>
  <c r="I4576" i="1"/>
  <c r="K4577" i="1"/>
  <c r="F4577" i="1"/>
  <c r="I4577" i="1"/>
  <c r="F4615" i="1"/>
  <c r="E4616" i="1"/>
  <c r="E4617" i="1"/>
  <c r="E4619" i="1"/>
  <c r="K4619" i="1"/>
  <c r="F4619" i="1"/>
  <c r="J4620" i="1"/>
  <c r="H4620" i="1"/>
  <c r="G4621" i="1"/>
  <c r="F4621" i="1"/>
  <c r="J4621" i="1"/>
  <c r="H4635" i="1"/>
  <c r="F4636" i="1"/>
  <c r="L4636" i="1" s="1"/>
  <c r="H4637" i="1"/>
  <c r="I4639" i="1"/>
  <c r="K4639" i="1"/>
  <c r="E4639" i="1"/>
  <c r="F4640" i="1"/>
  <c r="I4640" i="1"/>
  <c r="K4641" i="1"/>
  <c r="F4641" i="1"/>
  <c r="I4641" i="1"/>
  <c r="G4655" i="1"/>
  <c r="G4656" i="1"/>
  <c r="G4657" i="1"/>
  <c r="G4659" i="1"/>
  <c r="E4660" i="1"/>
  <c r="E4661" i="1"/>
  <c r="L4662" i="1"/>
  <c r="G4679" i="1"/>
  <c r="L4679" i="1" s="1"/>
  <c r="K4689" i="1"/>
  <c r="G4689" i="1"/>
  <c r="H4689" i="1"/>
  <c r="F4689" i="1"/>
  <c r="L4689" i="1" s="1"/>
  <c r="I4690" i="1"/>
  <c r="F4693" i="1"/>
  <c r="E4696" i="1"/>
  <c r="I4697" i="1"/>
  <c r="H4700" i="1"/>
  <c r="L4700" i="1" s="1"/>
  <c r="F4709" i="1"/>
  <c r="G4711" i="1"/>
  <c r="G4714" i="1"/>
  <c r="I4715" i="1"/>
  <c r="K4725" i="1"/>
  <c r="E4732" i="1"/>
  <c r="L4732" i="1" s="1"/>
  <c r="J4740" i="1"/>
  <c r="I4740" i="1"/>
  <c r="K4740" i="1"/>
  <c r="G4740" i="1"/>
  <c r="F4740" i="1"/>
  <c r="E4740" i="1"/>
  <c r="G4743" i="1"/>
  <c r="J4754" i="1"/>
  <c r="L4078" i="1"/>
  <c r="L4086" i="1"/>
  <c r="L4094" i="1"/>
  <c r="L4102" i="1"/>
  <c r="L4110" i="1"/>
  <c r="L4118" i="1"/>
  <c r="L4126" i="1"/>
  <c r="L4134" i="1"/>
  <c r="L4142" i="1"/>
  <c r="L4150" i="1"/>
  <c r="L4158" i="1"/>
  <c r="L4166" i="1"/>
  <c r="L4174" i="1"/>
  <c r="L4182" i="1"/>
  <c r="L4190" i="1"/>
  <c r="L4198" i="1"/>
  <c r="L4206" i="1"/>
  <c r="G4221" i="1"/>
  <c r="J4221" i="1"/>
  <c r="E4235" i="1"/>
  <c r="F4235" i="1"/>
  <c r="H4242" i="1"/>
  <c r="G4242" i="1"/>
  <c r="K4249" i="1"/>
  <c r="I4249" i="1"/>
  <c r="I4263" i="1"/>
  <c r="E4263" i="1"/>
  <c r="L4270" i="1"/>
  <c r="H4281" i="1"/>
  <c r="L4281" i="1" s="1"/>
  <c r="G4285" i="1"/>
  <c r="J4285" i="1"/>
  <c r="I4288" i="1"/>
  <c r="L4288" i="1" s="1"/>
  <c r="J4295" i="1"/>
  <c r="E4299" i="1"/>
  <c r="L4299" i="1" s="1"/>
  <c r="F4299" i="1"/>
  <c r="H4306" i="1"/>
  <c r="G4306" i="1"/>
  <c r="K4313" i="1"/>
  <c r="I4313" i="1"/>
  <c r="I4317" i="1"/>
  <c r="H4324" i="1"/>
  <c r="L4324" i="1" s="1"/>
  <c r="I4327" i="1"/>
  <c r="E4327" i="1"/>
  <c r="J4331" i="1"/>
  <c r="L4334" i="1"/>
  <c r="J4338" i="1"/>
  <c r="H4345" i="1"/>
  <c r="L4345" i="1" s="1"/>
  <c r="G4349" i="1"/>
  <c r="J4349" i="1"/>
  <c r="I4352" i="1"/>
  <c r="L4352" i="1" s="1"/>
  <c r="J4359" i="1"/>
  <c r="E4363" i="1"/>
  <c r="F4363" i="1"/>
  <c r="H4370" i="1"/>
  <c r="G4370" i="1"/>
  <c r="K4377" i="1"/>
  <c r="I4377" i="1"/>
  <c r="I4381" i="1"/>
  <c r="H4388" i="1"/>
  <c r="L4388" i="1" s="1"/>
  <c r="I4391" i="1"/>
  <c r="E4391" i="1"/>
  <c r="L4391" i="1" s="1"/>
  <c r="J4395" i="1"/>
  <c r="G4396" i="1"/>
  <c r="L4396" i="1" s="1"/>
  <c r="L4398" i="1"/>
  <c r="J4402" i="1"/>
  <c r="I4403" i="1"/>
  <c r="H4409" i="1"/>
  <c r="L4409" i="1" s="1"/>
  <c r="I4410" i="1"/>
  <c r="H4411" i="1"/>
  <c r="G4413" i="1"/>
  <c r="J4413" i="1"/>
  <c r="I4416" i="1"/>
  <c r="G4417" i="1"/>
  <c r="L4417" i="1" s="1"/>
  <c r="F4418" i="1"/>
  <c r="L4418" i="1" s="1"/>
  <c r="J4423" i="1"/>
  <c r="H4424" i="1"/>
  <c r="L4424" i="1" s="1"/>
  <c r="G4425" i="1"/>
  <c r="L4430" i="1"/>
  <c r="J4439" i="1"/>
  <c r="J4440" i="1"/>
  <c r="L4440" i="1" s="1"/>
  <c r="J4441" i="1"/>
  <c r="I4443" i="1"/>
  <c r="G4444" i="1"/>
  <c r="L4444" i="1" s="1"/>
  <c r="I4445" i="1"/>
  <c r="F4447" i="1"/>
  <c r="E4448" i="1"/>
  <c r="E4449" i="1"/>
  <c r="E4451" i="1"/>
  <c r="K4451" i="1"/>
  <c r="F4451" i="1"/>
  <c r="J4452" i="1"/>
  <c r="H4452" i="1"/>
  <c r="G4453" i="1"/>
  <c r="F4453" i="1"/>
  <c r="J4453" i="1"/>
  <c r="H4463" i="1"/>
  <c r="H4464" i="1"/>
  <c r="H4465" i="1"/>
  <c r="H4467" i="1"/>
  <c r="F4468" i="1"/>
  <c r="L4468" i="1" s="1"/>
  <c r="H4469" i="1"/>
  <c r="I4471" i="1"/>
  <c r="K4471" i="1"/>
  <c r="E4471" i="1"/>
  <c r="F4472" i="1"/>
  <c r="I4472" i="1"/>
  <c r="K4473" i="1"/>
  <c r="F4473" i="1"/>
  <c r="I4473" i="1"/>
  <c r="J4483" i="1"/>
  <c r="I4484" i="1"/>
  <c r="L4484" i="1" s="1"/>
  <c r="K4485" i="1"/>
  <c r="G4487" i="1"/>
  <c r="G4488" i="1"/>
  <c r="L4488" i="1" s="1"/>
  <c r="G4489" i="1"/>
  <c r="G4491" i="1"/>
  <c r="E4492" i="1"/>
  <c r="E4493" i="1"/>
  <c r="L4494" i="1"/>
  <c r="J4503" i="1"/>
  <c r="J4504" i="1"/>
  <c r="J4505" i="1"/>
  <c r="I4507" i="1"/>
  <c r="G4508" i="1"/>
  <c r="L4508" i="1" s="1"/>
  <c r="I4509" i="1"/>
  <c r="F4511" i="1"/>
  <c r="E4512" i="1"/>
  <c r="E4513" i="1"/>
  <c r="E4515" i="1"/>
  <c r="K4515" i="1"/>
  <c r="F4515" i="1"/>
  <c r="J4516" i="1"/>
  <c r="H4516" i="1"/>
  <c r="G4517" i="1"/>
  <c r="F4517" i="1"/>
  <c r="J4517" i="1"/>
  <c r="H4527" i="1"/>
  <c r="H4528" i="1"/>
  <c r="L4528" i="1" s="1"/>
  <c r="H4529" i="1"/>
  <c r="H4531" i="1"/>
  <c r="F4532" i="1"/>
  <c r="L4532" i="1" s="1"/>
  <c r="H4533" i="1"/>
  <c r="I4535" i="1"/>
  <c r="K4535" i="1"/>
  <c r="E4535" i="1"/>
  <c r="F4536" i="1"/>
  <c r="I4536" i="1"/>
  <c r="K4537" i="1"/>
  <c r="F4537" i="1"/>
  <c r="L4537" i="1" s="1"/>
  <c r="I4537" i="1"/>
  <c r="J4547" i="1"/>
  <c r="I4548" i="1"/>
  <c r="K4549" i="1"/>
  <c r="G4551" i="1"/>
  <c r="G4552" i="1"/>
  <c r="L4552" i="1" s="1"/>
  <c r="G4553" i="1"/>
  <c r="G4555" i="1"/>
  <c r="E4556" i="1"/>
  <c r="E4557" i="1"/>
  <c r="L4558" i="1"/>
  <c r="J4567" i="1"/>
  <c r="J4568" i="1"/>
  <c r="J4569" i="1"/>
  <c r="I4571" i="1"/>
  <c r="G4572" i="1"/>
  <c r="L4572" i="1" s="1"/>
  <c r="I4573" i="1"/>
  <c r="F4575" i="1"/>
  <c r="E4576" i="1"/>
  <c r="E4577" i="1"/>
  <c r="E4579" i="1"/>
  <c r="L4579" i="1" s="1"/>
  <c r="K4579" i="1"/>
  <c r="F4579" i="1"/>
  <c r="J4580" i="1"/>
  <c r="L4580" i="1" s="1"/>
  <c r="H4580" i="1"/>
  <c r="G4581" i="1"/>
  <c r="F4581" i="1"/>
  <c r="J4581" i="1"/>
  <c r="H4591" i="1"/>
  <c r="H4592" i="1"/>
  <c r="L4592" i="1" s="1"/>
  <c r="H4593" i="1"/>
  <c r="H4595" i="1"/>
  <c r="F4596" i="1"/>
  <c r="L4596" i="1" s="1"/>
  <c r="H4597" i="1"/>
  <c r="I4599" i="1"/>
  <c r="K4599" i="1"/>
  <c r="E4599" i="1"/>
  <c r="L4599" i="1" s="1"/>
  <c r="F4600" i="1"/>
  <c r="I4600" i="1"/>
  <c r="K4601" i="1"/>
  <c r="F4601" i="1"/>
  <c r="I4601" i="1"/>
  <c r="G4615" i="1"/>
  <c r="G4616" i="1"/>
  <c r="G4617" i="1"/>
  <c r="G4619" i="1"/>
  <c r="E4620" i="1"/>
  <c r="L4620" i="1" s="1"/>
  <c r="E4621" i="1"/>
  <c r="L4621" i="1" s="1"/>
  <c r="L4622" i="1"/>
  <c r="I4635" i="1"/>
  <c r="G4636" i="1"/>
  <c r="I4637" i="1"/>
  <c r="F4639" i="1"/>
  <c r="E4640" i="1"/>
  <c r="L4640" i="1" s="1"/>
  <c r="E4641" i="1"/>
  <c r="L4641" i="1" s="1"/>
  <c r="E4643" i="1"/>
  <c r="L4643" i="1" s="1"/>
  <c r="K4643" i="1"/>
  <c r="F4643" i="1"/>
  <c r="J4644" i="1"/>
  <c r="H4644" i="1"/>
  <c r="G4645" i="1"/>
  <c r="F4645" i="1"/>
  <c r="J4645" i="1"/>
  <c r="H4655" i="1"/>
  <c r="H4656" i="1"/>
  <c r="L4656" i="1" s="1"/>
  <c r="H4657" i="1"/>
  <c r="H4659" i="1"/>
  <c r="F4660" i="1"/>
  <c r="H4661" i="1"/>
  <c r="I4663" i="1"/>
  <c r="K4663" i="1"/>
  <c r="E4663" i="1"/>
  <c r="L4663" i="1" s="1"/>
  <c r="F4664" i="1"/>
  <c r="I4664" i="1"/>
  <c r="K4665" i="1"/>
  <c r="F4665" i="1"/>
  <c r="I4665" i="1"/>
  <c r="H4679" i="1"/>
  <c r="E4683" i="1"/>
  <c r="K4683" i="1"/>
  <c r="G4683" i="1"/>
  <c r="F4683" i="1"/>
  <c r="J4690" i="1"/>
  <c r="J4693" i="1"/>
  <c r="L4693" i="1" s="1"/>
  <c r="I4696" i="1"/>
  <c r="J4697" i="1"/>
  <c r="K4700" i="1"/>
  <c r="J4708" i="1"/>
  <c r="I4708" i="1"/>
  <c r="F4708" i="1"/>
  <c r="K4708" i="1"/>
  <c r="I4709" i="1"/>
  <c r="H4711" i="1"/>
  <c r="J4714" i="1"/>
  <c r="E4723" i="1"/>
  <c r="F4723" i="1"/>
  <c r="K4723" i="1"/>
  <c r="J4723" i="1"/>
  <c r="I4723" i="1"/>
  <c r="K4732" i="1"/>
  <c r="F4736" i="1"/>
  <c r="J4736" i="1"/>
  <c r="G4736" i="1"/>
  <c r="E4736" i="1"/>
  <c r="L4736" i="1" s="1"/>
  <c r="K4736" i="1"/>
  <c r="H4743" i="1"/>
  <c r="H4746" i="1"/>
  <c r="E4746" i="1"/>
  <c r="J4746" i="1"/>
  <c r="I4746" i="1"/>
  <c r="G4746" i="1"/>
  <c r="K4761" i="1"/>
  <c r="G4761" i="1"/>
  <c r="J4761" i="1"/>
  <c r="I4761" i="1"/>
  <c r="H4761" i="1"/>
  <c r="F4761" i="1"/>
  <c r="E4761" i="1"/>
  <c r="J4788" i="1"/>
  <c r="H4788" i="1"/>
  <c r="I4788" i="1"/>
  <c r="K4788" i="1"/>
  <c r="G4788" i="1"/>
  <c r="F4788" i="1"/>
  <c r="E4788" i="1"/>
  <c r="I4207" i="1"/>
  <c r="E4207" i="1"/>
  <c r="L4207" i="1" s="1"/>
  <c r="L4214" i="1"/>
  <c r="L4228" i="1"/>
  <c r="G4229" i="1"/>
  <c r="J4229" i="1"/>
  <c r="E4243" i="1"/>
  <c r="L4243" i="1" s="1"/>
  <c r="F4243" i="1"/>
  <c r="H4250" i="1"/>
  <c r="G4250" i="1"/>
  <c r="L4256" i="1"/>
  <c r="K4257" i="1"/>
  <c r="I4257" i="1"/>
  <c r="I4271" i="1"/>
  <c r="E4271" i="1"/>
  <c r="L4278" i="1"/>
  <c r="J4281" i="1"/>
  <c r="J4288" i="1"/>
  <c r="L4292" i="1"/>
  <c r="G4293" i="1"/>
  <c r="J4293" i="1"/>
  <c r="K4295" i="1"/>
  <c r="E4307" i="1"/>
  <c r="L4307" i="1" s="1"/>
  <c r="F4307" i="1"/>
  <c r="H4314" i="1"/>
  <c r="G4314" i="1"/>
  <c r="K4317" i="1"/>
  <c r="L4320" i="1"/>
  <c r="K4321" i="1"/>
  <c r="I4321" i="1"/>
  <c r="I4324" i="1"/>
  <c r="K4331" i="1"/>
  <c r="I4335" i="1"/>
  <c r="E4335" i="1"/>
  <c r="L4335" i="1" s="1"/>
  <c r="K4338" i="1"/>
  <c r="L4342" i="1"/>
  <c r="J4345" i="1"/>
  <c r="J4352" i="1"/>
  <c r="L4356" i="1"/>
  <c r="G4357" i="1"/>
  <c r="J4357" i="1"/>
  <c r="K4359" i="1"/>
  <c r="E4371" i="1"/>
  <c r="L4371" i="1" s="1"/>
  <c r="F4371" i="1"/>
  <c r="H4378" i="1"/>
  <c r="G4378" i="1"/>
  <c r="K4381" i="1"/>
  <c r="L4384" i="1"/>
  <c r="K4385" i="1"/>
  <c r="I4385" i="1"/>
  <c r="I4388" i="1"/>
  <c r="K4395" i="1"/>
  <c r="H4396" i="1"/>
  <c r="I4399" i="1"/>
  <c r="E4399" i="1"/>
  <c r="K4402" i="1"/>
  <c r="J4403" i="1"/>
  <c r="L4406" i="1"/>
  <c r="J4409" i="1"/>
  <c r="J4410" i="1"/>
  <c r="I4411" i="1"/>
  <c r="J4416" i="1"/>
  <c r="L4416" i="1" s="1"/>
  <c r="H4417" i="1"/>
  <c r="I4418" i="1"/>
  <c r="L4420" i="1"/>
  <c r="G4421" i="1"/>
  <c r="J4421" i="1"/>
  <c r="K4423" i="1"/>
  <c r="I4424" i="1"/>
  <c r="H4425" i="1"/>
  <c r="I4431" i="1"/>
  <c r="K4431" i="1"/>
  <c r="E4431" i="1"/>
  <c r="F4432" i="1"/>
  <c r="I4432" i="1"/>
  <c r="K4433" i="1"/>
  <c r="F4433" i="1"/>
  <c r="I4433" i="1"/>
  <c r="K4440" i="1"/>
  <c r="J4443" i="1"/>
  <c r="I4444" i="1"/>
  <c r="K4445" i="1"/>
  <c r="G4447" i="1"/>
  <c r="G4448" i="1"/>
  <c r="G4449" i="1"/>
  <c r="L4452" i="1"/>
  <c r="L4454" i="1"/>
  <c r="J4463" i="1"/>
  <c r="J4464" i="1"/>
  <c r="J4465" i="1"/>
  <c r="I4467" i="1"/>
  <c r="G4468" i="1"/>
  <c r="I4469" i="1"/>
  <c r="L4472" i="1"/>
  <c r="E4475" i="1"/>
  <c r="L4475" i="1" s="1"/>
  <c r="K4475" i="1"/>
  <c r="F4475" i="1"/>
  <c r="J4476" i="1"/>
  <c r="H4476" i="1"/>
  <c r="G4477" i="1"/>
  <c r="F4477" i="1"/>
  <c r="J4477" i="1"/>
  <c r="H4487" i="1"/>
  <c r="H4488" i="1"/>
  <c r="H4489" i="1"/>
  <c r="H4491" i="1"/>
  <c r="F4492" i="1"/>
  <c r="H4493" i="1"/>
  <c r="I4495" i="1"/>
  <c r="K4495" i="1"/>
  <c r="E4495" i="1"/>
  <c r="F4496" i="1"/>
  <c r="I4496" i="1"/>
  <c r="K4497" i="1"/>
  <c r="F4497" i="1"/>
  <c r="I4497" i="1"/>
  <c r="J4507" i="1"/>
  <c r="I4508" i="1"/>
  <c r="K4509" i="1"/>
  <c r="G4511" i="1"/>
  <c r="G4512" i="1"/>
  <c r="G4513" i="1"/>
  <c r="L4516" i="1"/>
  <c r="L4518" i="1"/>
  <c r="J4527" i="1"/>
  <c r="J4528" i="1"/>
  <c r="J4529" i="1"/>
  <c r="I4531" i="1"/>
  <c r="G4532" i="1"/>
  <c r="I4533" i="1"/>
  <c r="L4536" i="1"/>
  <c r="E4539" i="1"/>
  <c r="K4539" i="1"/>
  <c r="F4539" i="1"/>
  <c r="J4540" i="1"/>
  <c r="H4540" i="1"/>
  <c r="G4541" i="1"/>
  <c r="F4541" i="1"/>
  <c r="J4541" i="1"/>
  <c r="H4551" i="1"/>
  <c r="H4552" i="1"/>
  <c r="H4553" i="1"/>
  <c r="H4555" i="1"/>
  <c r="F4556" i="1"/>
  <c r="H4557" i="1"/>
  <c r="I4559" i="1"/>
  <c r="K4559" i="1"/>
  <c r="E4559" i="1"/>
  <c r="F4560" i="1"/>
  <c r="I4560" i="1"/>
  <c r="K4561" i="1"/>
  <c r="F4561" i="1"/>
  <c r="I4561" i="1"/>
  <c r="J4571" i="1"/>
  <c r="I4572" i="1"/>
  <c r="K4573" i="1"/>
  <c r="G4575" i="1"/>
  <c r="G4576" i="1"/>
  <c r="G4577" i="1"/>
  <c r="L4582" i="1"/>
  <c r="J4591" i="1"/>
  <c r="J4592" i="1"/>
  <c r="J4593" i="1"/>
  <c r="I4595" i="1"/>
  <c r="G4596" i="1"/>
  <c r="I4597" i="1"/>
  <c r="L4600" i="1"/>
  <c r="E4603" i="1"/>
  <c r="K4603" i="1"/>
  <c r="F4603" i="1"/>
  <c r="J4604" i="1"/>
  <c r="H4604" i="1"/>
  <c r="G4605" i="1"/>
  <c r="F4605" i="1"/>
  <c r="J4605" i="1"/>
  <c r="H4615" i="1"/>
  <c r="H4616" i="1"/>
  <c r="H4617" i="1"/>
  <c r="I4623" i="1"/>
  <c r="K4623" i="1"/>
  <c r="E4623" i="1"/>
  <c r="L4623" i="1" s="1"/>
  <c r="F4624" i="1"/>
  <c r="I4624" i="1"/>
  <c r="K4625" i="1"/>
  <c r="F4625" i="1"/>
  <c r="I4625" i="1"/>
  <c r="J4635" i="1"/>
  <c r="I4636" i="1"/>
  <c r="K4637" i="1"/>
  <c r="L4644" i="1"/>
  <c r="L4646" i="1"/>
  <c r="J4655" i="1"/>
  <c r="J4656" i="1"/>
  <c r="J4657" i="1"/>
  <c r="I4659" i="1"/>
  <c r="G4660" i="1"/>
  <c r="I4661" i="1"/>
  <c r="L4664" i="1"/>
  <c r="E4667" i="1"/>
  <c r="K4667" i="1"/>
  <c r="F4667" i="1"/>
  <c r="J4668" i="1"/>
  <c r="H4668" i="1"/>
  <c r="G4669" i="1"/>
  <c r="F4669" i="1"/>
  <c r="J4669" i="1"/>
  <c r="H4682" i="1"/>
  <c r="E4682" i="1"/>
  <c r="I4682" i="1"/>
  <c r="G4682" i="1"/>
  <c r="I4687" i="1"/>
  <c r="E4687" i="1"/>
  <c r="J4687" i="1"/>
  <c r="H4687" i="1"/>
  <c r="K4690" i="1"/>
  <c r="K4693" i="1"/>
  <c r="K4696" i="1"/>
  <c r="E4707" i="1"/>
  <c r="L4707" i="1" s="1"/>
  <c r="H4707" i="1"/>
  <c r="K4707" i="1"/>
  <c r="L4708" i="1"/>
  <c r="J4711" i="1"/>
  <c r="K4714" i="1"/>
  <c r="K4753" i="1"/>
  <c r="G4753" i="1"/>
  <c r="I4753" i="1"/>
  <c r="H4753" i="1"/>
  <c r="F4753" i="1"/>
  <c r="F4808" i="1"/>
  <c r="I4808" i="1"/>
  <c r="J4808" i="1"/>
  <c r="K4808" i="1"/>
  <c r="H4808" i="1"/>
  <c r="G4808" i="1"/>
  <c r="E4808" i="1"/>
  <c r="F4840" i="1"/>
  <c r="H4840" i="1"/>
  <c r="I4840" i="1"/>
  <c r="I4847" i="1"/>
  <c r="E4847" i="1"/>
  <c r="L4847" i="1" s="1"/>
  <c r="H4847" i="1"/>
  <c r="J4847" i="1"/>
  <c r="H4890" i="1"/>
  <c r="G4890" i="1"/>
  <c r="I4890" i="1"/>
  <c r="J4890" i="1"/>
  <c r="G4933" i="1"/>
  <c r="J4933" i="1"/>
  <c r="H4933" i="1"/>
  <c r="I4933" i="1"/>
  <c r="J4940" i="1"/>
  <c r="G4940" i="1"/>
  <c r="H4940" i="1"/>
  <c r="H4946" i="1"/>
  <c r="G4946" i="1"/>
  <c r="J4946" i="1"/>
  <c r="K4946" i="1"/>
  <c r="H4962" i="1"/>
  <c r="G4962" i="1"/>
  <c r="F4962" i="1"/>
  <c r="I4962" i="1"/>
  <c r="F4968" i="1"/>
  <c r="H4968" i="1"/>
  <c r="I4968" i="1"/>
  <c r="I4975" i="1"/>
  <c r="E4975" i="1"/>
  <c r="H4975" i="1"/>
  <c r="J4975" i="1"/>
  <c r="E5011" i="1"/>
  <c r="F5011" i="1"/>
  <c r="I5011" i="1"/>
  <c r="J5011" i="1"/>
  <c r="J5020" i="1"/>
  <c r="E5020" i="1"/>
  <c r="K5020" i="1"/>
  <c r="I5020" i="1"/>
  <c r="H5020" i="1"/>
  <c r="F5020" i="1"/>
  <c r="H5034" i="1"/>
  <c r="G5034" i="1"/>
  <c r="E5034" i="1"/>
  <c r="K5034" i="1"/>
  <c r="J5034" i="1"/>
  <c r="F5034" i="1"/>
  <c r="E4811" i="1"/>
  <c r="K4811" i="1"/>
  <c r="J4812" i="1"/>
  <c r="H4812" i="1"/>
  <c r="I4812" i="1"/>
  <c r="G4813" i="1"/>
  <c r="F4813" i="1"/>
  <c r="H4813" i="1"/>
  <c r="K4833" i="1"/>
  <c r="I4833" i="1"/>
  <c r="G4833" i="1"/>
  <c r="H4833" i="1"/>
  <c r="I4839" i="1"/>
  <c r="E4839" i="1"/>
  <c r="J4839" i="1"/>
  <c r="K4839" i="1"/>
  <c r="E4840" i="1"/>
  <c r="F4847" i="1"/>
  <c r="G4885" i="1"/>
  <c r="J4885" i="1"/>
  <c r="E4885" i="1"/>
  <c r="F4885" i="1"/>
  <c r="K4889" i="1"/>
  <c r="I4889" i="1"/>
  <c r="H4889" i="1"/>
  <c r="J4889" i="1"/>
  <c r="E4890" i="1"/>
  <c r="G4925" i="1"/>
  <c r="J4925" i="1"/>
  <c r="I4925" i="1"/>
  <c r="K4925" i="1"/>
  <c r="J4932" i="1"/>
  <c r="H4932" i="1"/>
  <c r="I4932" i="1"/>
  <c r="E4933" i="1"/>
  <c r="E4939" i="1"/>
  <c r="F4939" i="1"/>
  <c r="J4939" i="1"/>
  <c r="K4939" i="1"/>
  <c r="E4940" i="1"/>
  <c r="F4944" i="1"/>
  <c r="K4944" i="1"/>
  <c r="K4945" i="1"/>
  <c r="I4945" i="1"/>
  <c r="J4945" i="1"/>
  <c r="E4946" i="1"/>
  <c r="K4961" i="1"/>
  <c r="I4961" i="1"/>
  <c r="G4961" i="1"/>
  <c r="H4961" i="1"/>
  <c r="E4962" i="1"/>
  <c r="I4967" i="1"/>
  <c r="E4967" i="1"/>
  <c r="J4967" i="1"/>
  <c r="K4967" i="1"/>
  <c r="E4968" i="1"/>
  <c r="F4975" i="1"/>
  <c r="G5011" i="1"/>
  <c r="G5020" i="1"/>
  <c r="H5026" i="1"/>
  <c r="G5026" i="1"/>
  <c r="F5026" i="1"/>
  <c r="K5026" i="1"/>
  <c r="I5026" i="1"/>
  <c r="I5034" i="1"/>
  <c r="I5055" i="1"/>
  <c r="E5055" i="1"/>
  <c r="F5055" i="1"/>
  <c r="K5055" i="1"/>
  <c r="J5055" i="1"/>
  <c r="H5055" i="1"/>
  <c r="G5055" i="1"/>
  <c r="G4426" i="1"/>
  <c r="L4426" i="1" s="1"/>
  <c r="G4434" i="1"/>
  <c r="L4434" i="1" s="1"/>
  <c r="G4442" i="1"/>
  <c r="L4442" i="1" s="1"/>
  <c r="G4450" i="1"/>
  <c r="L4450" i="1" s="1"/>
  <c r="G4458" i="1"/>
  <c r="L4458" i="1" s="1"/>
  <c r="G4466" i="1"/>
  <c r="L4466" i="1" s="1"/>
  <c r="G4474" i="1"/>
  <c r="L4474" i="1" s="1"/>
  <c r="G4482" i="1"/>
  <c r="L4482" i="1" s="1"/>
  <c r="G4490" i="1"/>
  <c r="L4490" i="1" s="1"/>
  <c r="G4498" i="1"/>
  <c r="L4498" i="1" s="1"/>
  <c r="G4506" i="1"/>
  <c r="L4506" i="1" s="1"/>
  <c r="G4514" i="1"/>
  <c r="L4514" i="1" s="1"/>
  <c r="G4522" i="1"/>
  <c r="L4522" i="1" s="1"/>
  <c r="G4530" i="1"/>
  <c r="L4530" i="1" s="1"/>
  <c r="G4538" i="1"/>
  <c r="L4538" i="1" s="1"/>
  <c r="G4546" i="1"/>
  <c r="L4546" i="1" s="1"/>
  <c r="G4554" i="1"/>
  <c r="L4554" i="1" s="1"/>
  <c r="G4562" i="1"/>
  <c r="L4562" i="1" s="1"/>
  <c r="G4570" i="1"/>
  <c r="L4570" i="1" s="1"/>
  <c r="G4578" i="1"/>
  <c r="L4578" i="1" s="1"/>
  <c r="G4586" i="1"/>
  <c r="L4586" i="1" s="1"/>
  <c r="G4594" i="1"/>
  <c r="L4594" i="1" s="1"/>
  <c r="G4602" i="1"/>
  <c r="L4602" i="1" s="1"/>
  <c r="G4610" i="1"/>
  <c r="L4610" i="1" s="1"/>
  <c r="G4618" i="1"/>
  <c r="L4618" i="1" s="1"/>
  <c r="G4626" i="1"/>
  <c r="L4626" i="1" s="1"/>
  <c r="G4634" i="1"/>
  <c r="L4634" i="1" s="1"/>
  <c r="G4642" i="1"/>
  <c r="L4642" i="1" s="1"/>
  <c r="G4650" i="1"/>
  <c r="L4650" i="1" s="1"/>
  <c r="G4658" i="1"/>
  <c r="L4658" i="1" s="1"/>
  <c r="G4666" i="1"/>
  <c r="L4666" i="1" s="1"/>
  <c r="G4677" i="1"/>
  <c r="H4677" i="1"/>
  <c r="J4684" i="1"/>
  <c r="I4684" i="1"/>
  <c r="L4684" i="1" s="1"/>
  <c r="L4691" i="1"/>
  <c r="G4695" i="1"/>
  <c r="L4695" i="1" s="1"/>
  <c r="H4698" i="1"/>
  <c r="E4698" i="1"/>
  <c r="L4698" i="1" s="1"/>
  <c r="K4705" i="1"/>
  <c r="G4705" i="1"/>
  <c r="L4705" i="1" s="1"/>
  <c r="F4712" i="1"/>
  <c r="L4712" i="1" s="1"/>
  <c r="J4712" i="1"/>
  <c r="J4730" i="1"/>
  <c r="H4731" i="1"/>
  <c r="K4735" i="1"/>
  <c r="I4737" i="1"/>
  <c r="G4741" i="1"/>
  <c r="H4741" i="1"/>
  <c r="I4744" i="1"/>
  <c r="J4748" i="1"/>
  <c r="I4748" i="1"/>
  <c r="L4748" i="1" s="1"/>
  <c r="H4751" i="1"/>
  <c r="L4755" i="1"/>
  <c r="G4759" i="1"/>
  <c r="L4759" i="1" s="1"/>
  <c r="H4762" i="1"/>
  <c r="E4762" i="1"/>
  <c r="L4762" i="1" s="1"/>
  <c r="K4769" i="1"/>
  <c r="G4769" i="1"/>
  <c r="K4771" i="1"/>
  <c r="J4773" i="1"/>
  <c r="F4776" i="1"/>
  <c r="J4776" i="1"/>
  <c r="I4791" i="1"/>
  <c r="K4791" i="1"/>
  <c r="F4792" i="1"/>
  <c r="L4792" i="1" s="1"/>
  <c r="I4792" i="1"/>
  <c r="J4792" i="1"/>
  <c r="K4793" i="1"/>
  <c r="F4793" i="1"/>
  <c r="L4793" i="1" s="1"/>
  <c r="G4793" i="1"/>
  <c r="I4803" i="1"/>
  <c r="F4811" i="1"/>
  <c r="E4812" i="1"/>
  <c r="E4813" i="1"/>
  <c r="J4823" i="1"/>
  <c r="J4828" i="1"/>
  <c r="E4828" i="1"/>
  <c r="F4828" i="1"/>
  <c r="L4830" i="1"/>
  <c r="F4832" i="1"/>
  <c r="I4832" i="1"/>
  <c r="L4832" i="1" s="1"/>
  <c r="J4832" i="1"/>
  <c r="E4833" i="1"/>
  <c r="F4839" i="1"/>
  <c r="G4840" i="1"/>
  <c r="I4845" i="1"/>
  <c r="G4847" i="1"/>
  <c r="H4852" i="1"/>
  <c r="J4859" i="1"/>
  <c r="J4866" i="1"/>
  <c r="H4873" i="1"/>
  <c r="J4884" i="1"/>
  <c r="F4884" i="1"/>
  <c r="G4884" i="1"/>
  <c r="L4884" i="1" s="1"/>
  <c r="H4885" i="1"/>
  <c r="I4887" i="1"/>
  <c r="E4887" i="1"/>
  <c r="L4887" i="1" s="1"/>
  <c r="F4888" i="1"/>
  <c r="L4888" i="1" s="1"/>
  <c r="J4888" i="1"/>
  <c r="K4888" i="1"/>
  <c r="E4889" i="1"/>
  <c r="F4890" i="1"/>
  <c r="H4906" i="1"/>
  <c r="G4906" i="1"/>
  <c r="E4906" i="1"/>
  <c r="L4906" i="1" s="1"/>
  <c r="F4906" i="1"/>
  <c r="L4908" i="1"/>
  <c r="G4909" i="1"/>
  <c r="J4909" i="1"/>
  <c r="K4913" i="1"/>
  <c r="I4913" i="1"/>
  <c r="E4913" i="1"/>
  <c r="F4913" i="1"/>
  <c r="J4916" i="1"/>
  <c r="L4916" i="1" s="1"/>
  <c r="K4916" i="1"/>
  <c r="G4917" i="1"/>
  <c r="J4917" i="1"/>
  <c r="K4917" i="1"/>
  <c r="L4917" i="1" s="1"/>
  <c r="L4918" i="1"/>
  <c r="F4920" i="1"/>
  <c r="E4920" i="1"/>
  <c r="L4920" i="1" s="1"/>
  <c r="G4920" i="1"/>
  <c r="E4923" i="1"/>
  <c r="L4923" i="1" s="1"/>
  <c r="F4923" i="1"/>
  <c r="J4924" i="1"/>
  <c r="I4924" i="1"/>
  <c r="L4924" i="1" s="1"/>
  <c r="K4924" i="1"/>
  <c r="E4925" i="1"/>
  <c r="I4927" i="1"/>
  <c r="E4927" i="1"/>
  <c r="F4927" i="1"/>
  <c r="G4927" i="1"/>
  <c r="H4930" i="1"/>
  <c r="G4930" i="1"/>
  <c r="L4930" i="1" s="1"/>
  <c r="E4931" i="1"/>
  <c r="F4931" i="1"/>
  <c r="K4931" i="1"/>
  <c r="E4932" i="1"/>
  <c r="F4933" i="1"/>
  <c r="L4936" i="1"/>
  <c r="K4937" i="1"/>
  <c r="I4937" i="1"/>
  <c r="H4938" i="1"/>
  <c r="G4938" i="1"/>
  <c r="K4938" i="1"/>
  <c r="L4938" i="1" s="1"/>
  <c r="G4939" i="1"/>
  <c r="F4940" i="1"/>
  <c r="E4944" i="1"/>
  <c r="E4945" i="1"/>
  <c r="F4946" i="1"/>
  <c r="J4951" i="1"/>
  <c r="J4956" i="1"/>
  <c r="E4956" i="1"/>
  <c r="L4956" i="1" s="1"/>
  <c r="F4956" i="1"/>
  <c r="L4958" i="1"/>
  <c r="F4960" i="1"/>
  <c r="I4960" i="1"/>
  <c r="J4960" i="1"/>
  <c r="L4960" i="1" s="1"/>
  <c r="E4961" i="1"/>
  <c r="J4962" i="1"/>
  <c r="F4967" i="1"/>
  <c r="G4968" i="1"/>
  <c r="I4973" i="1"/>
  <c r="G4975" i="1"/>
  <c r="J4976" i="1"/>
  <c r="H4980" i="1"/>
  <c r="J4987" i="1"/>
  <c r="G4997" i="1"/>
  <c r="L4997" i="1" s="1"/>
  <c r="J4997" i="1"/>
  <c r="H4997" i="1"/>
  <c r="I4997" i="1"/>
  <c r="L4998" i="1"/>
  <c r="H5011" i="1"/>
  <c r="I5015" i="1"/>
  <c r="E5015" i="1"/>
  <c r="G5015" i="1"/>
  <c r="F5015" i="1"/>
  <c r="E5026" i="1"/>
  <c r="F5040" i="1"/>
  <c r="G5040" i="1"/>
  <c r="K5040" i="1"/>
  <c r="J5040" i="1"/>
  <c r="L5040" i="1" s="1"/>
  <c r="H5040" i="1"/>
  <c r="J5084" i="1"/>
  <c r="K5084" i="1"/>
  <c r="E5084" i="1"/>
  <c r="I5084" i="1"/>
  <c r="H5084" i="1"/>
  <c r="G5084" i="1"/>
  <c r="F5084" i="1"/>
  <c r="G4685" i="1"/>
  <c r="L4685" i="1" s="1"/>
  <c r="H4685" i="1"/>
  <c r="J4692" i="1"/>
  <c r="I4692" i="1"/>
  <c r="H4706" i="1"/>
  <c r="E4706" i="1"/>
  <c r="K4713" i="1"/>
  <c r="G4713" i="1"/>
  <c r="L4713" i="1" s="1"/>
  <c r="L4719" i="1"/>
  <c r="F4720" i="1"/>
  <c r="J4720" i="1"/>
  <c r="G4749" i="1"/>
  <c r="L4749" i="1" s="1"/>
  <c r="H4749" i="1"/>
  <c r="J4751" i="1"/>
  <c r="J4756" i="1"/>
  <c r="I4756" i="1"/>
  <c r="H4770" i="1"/>
  <c r="E4770" i="1"/>
  <c r="K4777" i="1"/>
  <c r="G4777" i="1"/>
  <c r="L4791" i="1"/>
  <c r="E4795" i="1"/>
  <c r="K4795" i="1"/>
  <c r="J4796" i="1"/>
  <c r="H4796" i="1"/>
  <c r="I4796" i="1"/>
  <c r="G4797" i="1"/>
  <c r="F4797" i="1"/>
  <c r="H4797" i="1"/>
  <c r="G4811" i="1"/>
  <c r="F4812" i="1"/>
  <c r="I4813" i="1"/>
  <c r="I4815" i="1"/>
  <c r="K4815" i="1"/>
  <c r="F4816" i="1"/>
  <c r="I4816" i="1"/>
  <c r="J4816" i="1"/>
  <c r="K4817" i="1"/>
  <c r="F4817" i="1"/>
  <c r="G4817" i="1"/>
  <c r="E4827" i="1"/>
  <c r="L4827" i="1" s="1"/>
  <c r="F4827" i="1"/>
  <c r="H4827" i="1"/>
  <c r="I4827" i="1"/>
  <c r="I4831" i="1"/>
  <c r="E4831" i="1"/>
  <c r="K4831" i="1"/>
  <c r="F4833" i="1"/>
  <c r="G4839" i="1"/>
  <c r="J4840" i="1"/>
  <c r="K4847" i="1"/>
  <c r="G4877" i="1"/>
  <c r="J4877" i="1"/>
  <c r="F4877" i="1"/>
  <c r="L4877" i="1" s="1"/>
  <c r="H4877" i="1"/>
  <c r="E4883" i="1"/>
  <c r="L4883" i="1" s="1"/>
  <c r="F4883" i="1"/>
  <c r="I4883" i="1"/>
  <c r="J4883" i="1"/>
  <c r="I4885" i="1"/>
  <c r="F4889" i="1"/>
  <c r="K4890" i="1"/>
  <c r="E4899" i="1"/>
  <c r="L4899" i="1" s="1"/>
  <c r="F4899" i="1"/>
  <c r="G4899" i="1"/>
  <c r="H4899" i="1"/>
  <c r="K4905" i="1"/>
  <c r="I4905" i="1"/>
  <c r="F4905" i="1"/>
  <c r="L4905" i="1" s="1"/>
  <c r="G4905" i="1"/>
  <c r="L4909" i="1"/>
  <c r="L4910" i="1"/>
  <c r="F4912" i="1"/>
  <c r="G4912" i="1"/>
  <c r="H4912" i="1"/>
  <c r="L4912" i="1" s="1"/>
  <c r="I4919" i="1"/>
  <c r="E4919" i="1"/>
  <c r="G4919" i="1"/>
  <c r="H4919" i="1"/>
  <c r="F4925" i="1"/>
  <c r="F4932" i="1"/>
  <c r="K4933" i="1"/>
  <c r="L4937" i="1"/>
  <c r="H4939" i="1"/>
  <c r="I4940" i="1"/>
  <c r="G4944" i="1"/>
  <c r="F4945" i="1"/>
  <c r="I4946" i="1"/>
  <c r="E4955" i="1"/>
  <c r="L4955" i="1" s="1"/>
  <c r="F4955" i="1"/>
  <c r="H4955" i="1"/>
  <c r="I4955" i="1"/>
  <c r="I4959" i="1"/>
  <c r="E4959" i="1"/>
  <c r="L4959" i="1" s="1"/>
  <c r="K4959" i="1"/>
  <c r="F4961" i="1"/>
  <c r="K4962" i="1"/>
  <c r="G4967" i="1"/>
  <c r="J4968" i="1"/>
  <c r="K4975" i="1"/>
  <c r="K5011" i="1"/>
  <c r="G5013" i="1"/>
  <c r="J5013" i="1"/>
  <c r="E5013" i="1"/>
  <c r="L5013" i="1" s="1"/>
  <c r="K5013" i="1"/>
  <c r="I5013" i="1"/>
  <c r="F5013" i="1"/>
  <c r="E5019" i="1"/>
  <c r="F5019" i="1"/>
  <c r="H5019" i="1"/>
  <c r="K5019" i="1"/>
  <c r="I5019" i="1"/>
  <c r="J5026" i="1"/>
  <c r="K5033" i="1"/>
  <c r="I5033" i="1"/>
  <c r="F5033" i="1"/>
  <c r="J5033" i="1"/>
  <c r="L5033" i="1" s="1"/>
  <c r="G5033" i="1"/>
  <c r="H5098" i="1"/>
  <c r="F5098" i="1"/>
  <c r="E5098" i="1"/>
  <c r="K5098" i="1"/>
  <c r="J5098" i="1"/>
  <c r="I5098" i="1"/>
  <c r="G5098" i="1"/>
  <c r="K4721" i="1"/>
  <c r="G4721" i="1"/>
  <c r="L4721" i="1" s="1"/>
  <c r="F4728" i="1"/>
  <c r="L4728" i="1" s="1"/>
  <c r="J4728" i="1"/>
  <c r="K4751" i="1"/>
  <c r="G4757" i="1"/>
  <c r="L4757" i="1" s="1"/>
  <c r="H4757" i="1"/>
  <c r="J4764" i="1"/>
  <c r="I4764" i="1"/>
  <c r="H4811" i="1"/>
  <c r="G4812" i="1"/>
  <c r="J4813" i="1"/>
  <c r="E4819" i="1"/>
  <c r="K4819" i="1"/>
  <c r="J4820" i="1"/>
  <c r="H4820" i="1"/>
  <c r="I4820" i="1"/>
  <c r="G4821" i="1"/>
  <c r="F4821" i="1"/>
  <c r="H4821" i="1"/>
  <c r="H4826" i="1"/>
  <c r="G4826" i="1"/>
  <c r="I4826" i="1"/>
  <c r="J4826" i="1"/>
  <c r="J4833" i="1"/>
  <c r="H4839" i="1"/>
  <c r="K4840" i="1"/>
  <c r="G4869" i="1"/>
  <c r="J4869" i="1"/>
  <c r="H4869" i="1"/>
  <c r="I4869" i="1"/>
  <c r="L4870" i="1"/>
  <c r="J4876" i="1"/>
  <c r="G4876" i="1"/>
  <c r="H4876" i="1"/>
  <c r="L4876" i="1" s="1"/>
  <c r="H4882" i="1"/>
  <c r="G4882" i="1"/>
  <c r="J4882" i="1"/>
  <c r="K4882" i="1"/>
  <c r="K4885" i="1"/>
  <c r="G4889" i="1"/>
  <c r="H4898" i="1"/>
  <c r="G4898" i="1"/>
  <c r="F4898" i="1"/>
  <c r="I4898" i="1"/>
  <c r="L4902" i="1"/>
  <c r="F4904" i="1"/>
  <c r="L4904" i="1" s="1"/>
  <c r="H4904" i="1"/>
  <c r="I4904" i="1"/>
  <c r="I4911" i="1"/>
  <c r="E4911" i="1"/>
  <c r="H4911" i="1"/>
  <c r="J4911" i="1"/>
  <c r="H4925" i="1"/>
  <c r="G4932" i="1"/>
  <c r="I4939" i="1"/>
  <c r="K4940" i="1"/>
  <c r="H4944" i="1"/>
  <c r="G4945" i="1"/>
  <c r="H4954" i="1"/>
  <c r="G4954" i="1"/>
  <c r="I4954" i="1"/>
  <c r="J4954" i="1"/>
  <c r="J4961" i="1"/>
  <c r="H4967" i="1"/>
  <c r="K4968" i="1"/>
  <c r="L5000" i="1"/>
  <c r="K5001" i="1"/>
  <c r="I5001" i="1"/>
  <c r="F5001" i="1"/>
  <c r="E5001" i="1"/>
  <c r="J5044" i="1"/>
  <c r="K5044" i="1"/>
  <c r="H5044" i="1"/>
  <c r="G5044" i="1"/>
  <c r="F5044" i="1"/>
  <c r="E5044" i="1"/>
  <c r="F5048" i="1"/>
  <c r="E5048" i="1"/>
  <c r="K5048" i="1"/>
  <c r="J5048" i="1"/>
  <c r="I5048" i="1"/>
  <c r="G5048" i="1"/>
  <c r="G4765" i="1"/>
  <c r="H4765" i="1"/>
  <c r="J4772" i="1"/>
  <c r="I4772" i="1"/>
  <c r="E4779" i="1"/>
  <c r="L4779" i="1" s="1"/>
  <c r="K4779" i="1"/>
  <c r="J4780" i="1"/>
  <c r="H4780" i="1"/>
  <c r="I4780" i="1"/>
  <c r="G4781" i="1"/>
  <c r="F4781" i="1"/>
  <c r="H4781" i="1"/>
  <c r="I4799" i="1"/>
  <c r="K4799" i="1"/>
  <c r="F4800" i="1"/>
  <c r="I4800" i="1"/>
  <c r="J4800" i="1"/>
  <c r="K4801" i="1"/>
  <c r="F4801" i="1"/>
  <c r="G4801" i="1"/>
  <c r="I4811" i="1"/>
  <c r="K4812" i="1"/>
  <c r="K4813" i="1"/>
  <c r="K4825" i="1"/>
  <c r="I4825" i="1"/>
  <c r="H4825" i="1"/>
  <c r="J4825" i="1"/>
  <c r="G4861" i="1"/>
  <c r="J4861" i="1"/>
  <c r="I4861" i="1"/>
  <c r="K4861" i="1"/>
  <c r="L4862" i="1"/>
  <c r="J4868" i="1"/>
  <c r="H4868" i="1"/>
  <c r="I4868" i="1"/>
  <c r="E4875" i="1"/>
  <c r="F4875" i="1"/>
  <c r="J4875" i="1"/>
  <c r="K4875" i="1"/>
  <c r="F4880" i="1"/>
  <c r="K4880" i="1"/>
  <c r="K4881" i="1"/>
  <c r="I4881" i="1"/>
  <c r="J4881" i="1"/>
  <c r="K4897" i="1"/>
  <c r="I4897" i="1"/>
  <c r="G4897" i="1"/>
  <c r="H4897" i="1"/>
  <c r="I4903" i="1"/>
  <c r="E4903" i="1"/>
  <c r="J4903" i="1"/>
  <c r="K4903" i="1"/>
  <c r="K4932" i="1"/>
  <c r="I4944" i="1"/>
  <c r="H4945" i="1"/>
  <c r="G4949" i="1"/>
  <c r="J4949" i="1"/>
  <c r="E4949" i="1"/>
  <c r="F4949" i="1"/>
  <c r="K4953" i="1"/>
  <c r="I4953" i="1"/>
  <c r="H4953" i="1"/>
  <c r="J4953" i="1"/>
  <c r="G4989" i="1"/>
  <c r="J4989" i="1"/>
  <c r="I4989" i="1"/>
  <c r="K4989" i="1"/>
  <c r="E4995" i="1"/>
  <c r="F4995" i="1"/>
  <c r="K4995" i="1"/>
  <c r="G4995" i="1"/>
  <c r="G5001" i="1"/>
  <c r="G5005" i="1"/>
  <c r="J5005" i="1"/>
  <c r="F5005" i="1"/>
  <c r="K5005" i="1"/>
  <c r="H5005" i="1"/>
  <c r="F5008" i="1"/>
  <c r="K5008" i="1"/>
  <c r="G5008" i="1"/>
  <c r="E5008" i="1"/>
  <c r="L5036" i="1"/>
  <c r="G5037" i="1"/>
  <c r="J5037" i="1"/>
  <c r="H5037" i="1"/>
  <c r="F5037" i="1"/>
  <c r="E5037" i="1"/>
  <c r="I5044" i="1"/>
  <c r="H5048" i="1"/>
  <c r="G5085" i="1"/>
  <c r="J5085" i="1"/>
  <c r="I5085" i="1"/>
  <c r="E5085" i="1"/>
  <c r="K5085" i="1"/>
  <c r="H5085" i="1"/>
  <c r="F5085" i="1"/>
  <c r="H4730" i="1"/>
  <c r="E4730" i="1"/>
  <c r="K4737" i="1"/>
  <c r="G4737" i="1"/>
  <c r="F4744" i="1"/>
  <c r="J4744" i="1"/>
  <c r="E4765" i="1"/>
  <c r="E4772" i="1"/>
  <c r="G4773" i="1"/>
  <c r="H4773" i="1"/>
  <c r="F4779" i="1"/>
  <c r="E4780" i="1"/>
  <c r="L4780" i="1" s="1"/>
  <c r="E4781" i="1"/>
  <c r="E4799" i="1"/>
  <c r="E4800" i="1"/>
  <c r="L4800" i="1" s="1"/>
  <c r="E4801" i="1"/>
  <c r="E4803" i="1"/>
  <c r="K4803" i="1"/>
  <c r="J4804" i="1"/>
  <c r="H4804" i="1"/>
  <c r="I4804" i="1"/>
  <c r="G4805" i="1"/>
  <c r="F4805" i="1"/>
  <c r="H4805" i="1"/>
  <c r="J4811" i="1"/>
  <c r="I4823" i="1"/>
  <c r="E4823" i="1"/>
  <c r="F4824" i="1"/>
  <c r="J4824" i="1"/>
  <c r="K4824" i="1"/>
  <c r="E4825" i="1"/>
  <c r="L4825" i="1" s="1"/>
  <c r="H4842" i="1"/>
  <c r="G4842" i="1"/>
  <c r="E4842" i="1"/>
  <c r="F4842" i="1"/>
  <c r="L4844" i="1"/>
  <c r="G4845" i="1"/>
  <c r="J4845" i="1"/>
  <c r="K4849" i="1"/>
  <c r="I4849" i="1"/>
  <c r="E4849" i="1"/>
  <c r="F4849" i="1"/>
  <c r="J4852" i="1"/>
  <c r="K4852" i="1"/>
  <c r="G4853" i="1"/>
  <c r="J4853" i="1"/>
  <c r="K4853" i="1"/>
  <c r="F4856" i="1"/>
  <c r="E4856" i="1"/>
  <c r="G4856" i="1"/>
  <c r="E4859" i="1"/>
  <c r="F4859" i="1"/>
  <c r="J4860" i="1"/>
  <c r="I4860" i="1"/>
  <c r="K4860" i="1"/>
  <c r="E4861" i="1"/>
  <c r="I4863" i="1"/>
  <c r="E4863" i="1"/>
  <c r="F4863" i="1"/>
  <c r="G4863" i="1"/>
  <c r="H4866" i="1"/>
  <c r="G4866" i="1"/>
  <c r="E4867" i="1"/>
  <c r="F4867" i="1"/>
  <c r="K4867" i="1"/>
  <c r="E4868" i="1"/>
  <c r="L4872" i="1"/>
  <c r="K4873" i="1"/>
  <c r="I4873" i="1"/>
  <c r="H4874" i="1"/>
  <c r="G4874" i="1"/>
  <c r="K4874" i="1"/>
  <c r="G4875" i="1"/>
  <c r="E4880" i="1"/>
  <c r="E4881" i="1"/>
  <c r="F4882" i="1"/>
  <c r="L4882" i="1" s="1"/>
  <c r="J4892" i="1"/>
  <c r="E4892" i="1"/>
  <c r="F4892" i="1"/>
  <c r="L4894" i="1"/>
  <c r="F4896" i="1"/>
  <c r="I4896" i="1"/>
  <c r="J4896" i="1"/>
  <c r="E4897" i="1"/>
  <c r="J4898" i="1"/>
  <c r="F4903" i="1"/>
  <c r="G4904" i="1"/>
  <c r="G4911" i="1"/>
  <c r="J4944" i="1"/>
  <c r="J4948" i="1"/>
  <c r="F4948" i="1"/>
  <c r="G4948" i="1"/>
  <c r="H4949" i="1"/>
  <c r="I4951" i="1"/>
  <c r="E4951" i="1"/>
  <c r="F4952" i="1"/>
  <c r="J4952" i="1"/>
  <c r="K4952" i="1"/>
  <c r="E4953" i="1"/>
  <c r="H4970" i="1"/>
  <c r="G4970" i="1"/>
  <c r="E4970" i="1"/>
  <c r="F4970" i="1"/>
  <c r="L4972" i="1"/>
  <c r="G4973" i="1"/>
  <c r="J4973" i="1"/>
  <c r="K4977" i="1"/>
  <c r="I4977" i="1"/>
  <c r="E4977" i="1"/>
  <c r="F4977" i="1"/>
  <c r="J4980" i="1"/>
  <c r="K4980" i="1"/>
  <c r="G4981" i="1"/>
  <c r="J4981" i="1"/>
  <c r="K4981" i="1"/>
  <c r="L4982" i="1"/>
  <c r="F4984" i="1"/>
  <c r="E4984" i="1"/>
  <c r="G4984" i="1"/>
  <c r="E4987" i="1"/>
  <c r="F4987" i="1"/>
  <c r="J4988" i="1"/>
  <c r="I4988" i="1"/>
  <c r="K4988" i="1"/>
  <c r="E4989" i="1"/>
  <c r="I4991" i="1"/>
  <c r="E4991" i="1"/>
  <c r="F4991" i="1"/>
  <c r="G4991" i="1"/>
  <c r="H4994" i="1"/>
  <c r="G4994" i="1"/>
  <c r="F4994" i="1"/>
  <c r="H4995" i="1"/>
  <c r="H5001" i="1"/>
  <c r="E5005" i="1"/>
  <c r="H5008" i="1"/>
  <c r="J5012" i="1"/>
  <c r="F5012" i="1"/>
  <c r="K5012" i="1"/>
  <c r="I5012" i="1"/>
  <c r="G5012" i="1"/>
  <c r="E5027" i="1"/>
  <c r="F5027" i="1"/>
  <c r="G5027" i="1"/>
  <c r="K5027" i="1"/>
  <c r="J5027" i="1"/>
  <c r="H5027" i="1"/>
  <c r="H4674" i="1"/>
  <c r="E4674" i="1"/>
  <c r="K4681" i="1"/>
  <c r="G4681" i="1"/>
  <c r="L4681" i="1" s="1"/>
  <c r="J4685" i="1"/>
  <c r="F4688" i="1"/>
  <c r="L4688" i="1" s="1"/>
  <c r="J4688" i="1"/>
  <c r="H4692" i="1"/>
  <c r="L4692" i="1" s="1"/>
  <c r="I4699" i="1"/>
  <c r="L4699" i="1" s="1"/>
  <c r="J4706" i="1"/>
  <c r="I4713" i="1"/>
  <c r="G4717" i="1"/>
  <c r="H4717" i="1"/>
  <c r="I4720" i="1"/>
  <c r="H4721" i="1"/>
  <c r="J4724" i="1"/>
  <c r="I4724" i="1"/>
  <c r="L4724" i="1" s="1"/>
  <c r="H4727" i="1"/>
  <c r="L4727" i="1" s="1"/>
  <c r="H4728" i="1"/>
  <c r="F4730" i="1"/>
  <c r="L4731" i="1"/>
  <c r="G4735" i="1"/>
  <c r="L4735" i="1" s="1"/>
  <c r="E4737" i="1"/>
  <c r="H4738" i="1"/>
  <c r="E4738" i="1"/>
  <c r="E4744" i="1"/>
  <c r="L4744" i="1" s="1"/>
  <c r="K4745" i="1"/>
  <c r="G4745" i="1"/>
  <c r="L4745" i="1" s="1"/>
  <c r="J4749" i="1"/>
  <c r="E4751" i="1"/>
  <c r="L4751" i="1" s="1"/>
  <c r="F4752" i="1"/>
  <c r="J4752" i="1"/>
  <c r="H4756" i="1"/>
  <c r="L4756" i="1" s="1"/>
  <c r="I4757" i="1"/>
  <c r="I4763" i="1"/>
  <c r="L4763" i="1" s="1"/>
  <c r="G4764" i="1"/>
  <c r="L4764" i="1" s="1"/>
  <c r="F4765" i="1"/>
  <c r="J4770" i="1"/>
  <c r="H4771" i="1"/>
  <c r="L4771" i="1" s="1"/>
  <c r="F4772" i="1"/>
  <c r="E4773" i="1"/>
  <c r="L4773" i="1" s="1"/>
  <c r="I4777" i="1"/>
  <c r="G4779" i="1"/>
  <c r="F4780" i="1"/>
  <c r="I4781" i="1"/>
  <c r="I4783" i="1"/>
  <c r="L4783" i="1" s="1"/>
  <c r="K4783" i="1"/>
  <c r="F4784" i="1"/>
  <c r="L4784" i="1" s="1"/>
  <c r="I4784" i="1"/>
  <c r="J4784" i="1"/>
  <c r="K4785" i="1"/>
  <c r="F4785" i="1"/>
  <c r="L4785" i="1" s="1"/>
  <c r="G4785" i="1"/>
  <c r="I4795" i="1"/>
  <c r="K4796" i="1"/>
  <c r="K4797" i="1"/>
  <c r="F4799" i="1"/>
  <c r="G4800" i="1"/>
  <c r="H4801" i="1"/>
  <c r="F4803" i="1"/>
  <c r="E4804" i="1"/>
  <c r="L4804" i="1" s="1"/>
  <c r="E4805" i="1"/>
  <c r="H4815" i="1"/>
  <c r="L4815" i="1" s="1"/>
  <c r="K4816" i="1"/>
  <c r="J4817" i="1"/>
  <c r="H4819" i="1"/>
  <c r="G4820" i="1"/>
  <c r="J4821" i="1"/>
  <c r="F4823" i="1"/>
  <c r="E4824" i="1"/>
  <c r="F4825" i="1"/>
  <c r="K4826" i="1"/>
  <c r="J4831" i="1"/>
  <c r="E4835" i="1"/>
  <c r="F4835" i="1"/>
  <c r="G4835" i="1"/>
  <c r="H4835" i="1"/>
  <c r="K4841" i="1"/>
  <c r="I4841" i="1"/>
  <c r="F4841" i="1"/>
  <c r="L4841" i="1" s="1"/>
  <c r="G4841" i="1"/>
  <c r="I4842" i="1"/>
  <c r="E4845" i="1"/>
  <c r="L4846" i="1"/>
  <c r="F4848" i="1"/>
  <c r="L4848" i="1" s="1"/>
  <c r="G4848" i="1"/>
  <c r="H4848" i="1"/>
  <c r="G4849" i="1"/>
  <c r="E4852" i="1"/>
  <c r="E4853" i="1"/>
  <c r="I4855" i="1"/>
  <c r="E4855" i="1"/>
  <c r="G4855" i="1"/>
  <c r="H4855" i="1"/>
  <c r="H4856" i="1"/>
  <c r="G4859" i="1"/>
  <c r="E4860" i="1"/>
  <c r="F4861" i="1"/>
  <c r="H4863" i="1"/>
  <c r="E4866" i="1"/>
  <c r="L4866" i="1" s="1"/>
  <c r="G4867" i="1"/>
  <c r="F4868" i="1"/>
  <c r="K4869" i="1"/>
  <c r="E4873" i="1"/>
  <c r="L4873" i="1" s="1"/>
  <c r="E4874" i="1"/>
  <c r="H4875" i="1"/>
  <c r="I4876" i="1"/>
  <c r="G4880" i="1"/>
  <c r="F4881" i="1"/>
  <c r="I4882" i="1"/>
  <c r="E4891" i="1"/>
  <c r="F4891" i="1"/>
  <c r="H4891" i="1"/>
  <c r="I4891" i="1"/>
  <c r="G4892" i="1"/>
  <c r="I4895" i="1"/>
  <c r="E4895" i="1"/>
  <c r="L4895" i="1" s="1"/>
  <c r="K4895" i="1"/>
  <c r="E4896" i="1"/>
  <c r="L4896" i="1" s="1"/>
  <c r="F4897" i="1"/>
  <c r="K4898" i="1"/>
  <c r="G4903" i="1"/>
  <c r="J4904" i="1"/>
  <c r="K4911" i="1"/>
  <c r="K4912" i="1"/>
  <c r="G4941" i="1"/>
  <c r="J4941" i="1"/>
  <c r="F4941" i="1"/>
  <c r="L4941" i="1" s="1"/>
  <c r="H4941" i="1"/>
  <c r="E4947" i="1"/>
  <c r="F4947" i="1"/>
  <c r="I4947" i="1"/>
  <c r="J4947" i="1"/>
  <c r="E4948" i="1"/>
  <c r="I4949" i="1"/>
  <c r="F4951" i="1"/>
  <c r="E4952" i="1"/>
  <c r="L4952" i="1" s="1"/>
  <c r="F4953" i="1"/>
  <c r="K4954" i="1"/>
  <c r="E4963" i="1"/>
  <c r="F4963" i="1"/>
  <c r="G4963" i="1"/>
  <c r="H4963" i="1"/>
  <c r="K4969" i="1"/>
  <c r="I4969" i="1"/>
  <c r="F4969" i="1"/>
  <c r="L4969" i="1" s="1"/>
  <c r="G4969" i="1"/>
  <c r="I4970" i="1"/>
  <c r="E4973" i="1"/>
  <c r="L4973" i="1" s="1"/>
  <c r="L4974" i="1"/>
  <c r="F4976" i="1"/>
  <c r="L4976" i="1" s="1"/>
  <c r="G4976" i="1"/>
  <c r="H4976" i="1"/>
  <c r="G4977" i="1"/>
  <c r="E4980" i="1"/>
  <c r="E4981" i="1"/>
  <c r="L4981" i="1" s="1"/>
  <c r="I4983" i="1"/>
  <c r="E4983" i="1"/>
  <c r="G4983" i="1"/>
  <c r="H4983" i="1"/>
  <c r="H4984" i="1"/>
  <c r="G4987" i="1"/>
  <c r="E4988" i="1"/>
  <c r="F4989" i="1"/>
  <c r="H4991" i="1"/>
  <c r="E4994" i="1"/>
  <c r="I4995" i="1"/>
  <c r="J5001" i="1"/>
  <c r="J5004" i="1"/>
  <c r="G5004" i="1"/>
  <c r="L5004" i="1" s="1"/>
  <c r="K5004" i="1"/>
  <c r="H5004" i="1"/>
  <c r="I5005" i="1"/>
  <c r="I5008" i="1"/>
  <c r="E5012" i="1"/>
  <c r="I5027" i="1"/>
  <c r="K5037" i="1"/>
  <c r="K5041" i="1"/>
  <c r="I5041" i="1"/>
  <c r="E5041" i="1"/>
  <c r="J5041" i="1"/>
  <c r="H5041" i="1"/>
  <c r="F5041" i="1"/>
  <c r="L4678" i="1"/>
  <c r="L4686" i="1"/>
  <c r="L4694" i="1"/>
  <c r="L4702" i="1"/>
  <c r="L4710" i="1"/>
  <c r="L4718" i="1"/>
  <c r="L4726" i="1"/>
  <c r="L4734" i="1"/>
  <c r="L4742" i="1"/>
  <c r="L4750" i="1"/>
  <c r="L4758" i="1"/>
  <c r="L4766" i="1"/>
  <c r="L4774" i="1"/>
  <c r="E4778" i="1"/>
  <c r="L4778" i="1" s="1"/>
  <c r="L4782" i="1"/>
  <c r="E4786" i="1"/>
  <c r="L4786" i="1" s="1"/>
  <c r="L4790" i="1"/>
  <c r="E4794" i="1"/>
  <c r="L4794" i="1" s="1"/>
  <c r="L4798" i="1"/>
  <c r="E4802" i="1"/>
  <c r="L4802" i="1" s="1"/>
  <c r="L4806" i="1"/>
  <c r="E4810" i="1"/>
  <c r="L4810" i="1" s="1"/>
  <c r="L4814" i="1"/>
  <c r="E4818" i="1"/>
  <c r="L4818" i="1" s="1"/>
  <c r="L4822" i="1"/>
  <c r="E4836" i="1"/>
  <c r="L4836" i="1" s="1"/>
  <c r="G4837" i="1"/>
  <c r="L4837" i="1" s="1"/>
  <c r="J4837" i="1"/>
  <c r="E4851" i="1"/>
  <c r="F4851" i="1"/>
  <c r="H4858" i="1"/>
  <c r="G4858" i="1"/>
  <c r="L4858" i="1" s="1"/>
  <c r="E4864" i="1"/>
  <c r="L4864" i="1" s="1"/>
  <c r="K4865" i="1"/>
  <c r="I4865" i="1"/>
  <c r="L4865" i="1" s="1"/>
  <c r="I4879" i="1"/>
  <c r="E4879" i="1"/>
  <c r="L4879" i="1" s="1"/>
  <c r="L4886" i="1"/>
  <c r="E4900" i="1"/>
  <c r="L4900" i="1" s="1"/>
  <c r="G4901" i="1"/>
  <c r="J4901" i="1"/>
  <c r="E4915" i="1"/>
  <c r="L4915" i="1" s="1"/>
  <c r="F4915" i="1"/>
  <c r="H4922" i="1"/>
  <c r="G4922" i="1"/>
  <c r="L4922" i="1" s="1"/>
  <c r="E4928" i="1"/>
  <c r="L4928" i="1" s="1"/>
  <c r="K4929" i="1"/>
  <c r="I4929" i="1"/>
  <c r="L4929" i="1" s="1"/>
  <c r="I4943" i="1"/>
  <c r="E4943" i="1"/>
  <c r="L4950" i="1"/>
  <c r="E4964" i="1"/>
  <c r="L4964" i="1" s="1"/>
  <c r="G4965" i="1"/>
  <c r="L4965" i="1" s="1"/>
  <c r="J4965" i="1"/>
  <c r="E4979" i="1"/>
  <c r="L4979" i="1" s="1"/>
  <c r="F4979" i="1"/>
  <c r="H4986" i="1"/>
  <c r="G4986" i="1"/>
  <c r="L4986" i="1" s="1"/>
  <c r="E4992" i="1"/>
  <c r="L4992" i="1" s="1"/>
  <c r="K4993" i="1"/>
  <c r="I4993" i="1"/>
  <c r="L4993" i="1" s="1"/>
  <c r="I4996" i="1"/>
  <c r="I5007" i="1"/>
  <c r="E5007" i="1"/>
  <c r="L5014" i="1"/>
  <c r="K5016" i="1"/>
  <c r="J5024" i="1"/>
  <c r="E5028" i="1"/>
  <c r="L5028" i="1" s="1"/>
  <c r="G5029" i="1"/>
  <c r="J5029" i="1"/>
  <c r="I5032" i="1"/>
  <c r="E5043" i="1"/>
  <c r="F5043" i="1"/>
  <c r="H5047" i="1"/>
  <c r="H5050" i="1"/>
  <c r="G5050" i="1"/>
  <c r="K5052" i="1"/>
  <c r="E5056" i="1"/>
  <c r="L5056" i="1" s="1"/>
  <c r="K5057" i="1"/>
  <c r="I5057" i="1"/>
  <c r="I5060" i="1"/>
  <c r="H5068" i="1"/>
  <c r="H5069" i="1"/>
  <c r="H5080" i="1"/>
  <c r="J5100" i="1"/>
  <c r="K5100" i="1"/>
  <c r="H5100" i="1"/>
  <c r="G5100" i="1"/>
  <c r="L5100" i="1" s="1"/>
  <c r="K5105" i="1"/>
  <c r="H5105" i="1"/>
  <c r="L5105" i="1" s="1"/>
  <c r="J5105" i="1"/>
  <c r="I5105" i="1"/>
  <c r="L5118" i="1"/>
  <c r="H5130" i="1"/>
  <c r="F5130" i="1"/>
  <c r="I5130" i="1"/>
  <c r="G5130" i="1"/>
  <c r="L5130" i="1" s="1"/>
  <c r="L5142" i="1"/>
  <c r="L5159" i="1"/>
  <c r="G5165" i="1"/>
  <c r="I5165" i="1"/>
  <c r="E5165" i="1"/>
  <c r="L5165" i="1" s="1"/>
  <c r="J5165" i="1"/>
  <c r="H5165" i="1"/>
  <c r="F5165" i="1"/>
  <c r="L5167" i="1"/>
  <c r="E5051" i="1"/>
  <c r="F5051" i="1"/>
  <c r="H5058" i="1"/>
  <c r="G5058" i="1"/>
  <c r="L5064" i="1"/>
  <c r="K5065" i="1"/>
  <c r="I5065" i="1"/>
  <c r="F5072" i="1"/>
  <c r="K5072" i="1"/>
  <c r="K5073" i="1"/>
  <c r="I5073" i="1"/>
  <c r="H5073" i="1"/>
  <c r="H5074" i="1"/>
  <c r="G5074" i="1"/>
  <c r="F5074" i="1"/>
  <c r="F5088" i="1"/>
  <c r="K5088" i="1"/>
  <c r="K5089" i="1"/>
  <c r="I5089" i="1"/>
  <c r="H5089" i="1"/>
  <c r="H5090" i="1"/>
  <c r="G5090" i="1"/>
  <c r="F5090" i="1"/>
  <c r="L5103" i="1"/>
  <c r="F5104" i="1"/>
  <c r="K5104" i="1"/>
  <c r="J5104" i="1"/>
  <c r="G5125" i="1"/>
  <c r="I5125" i="1"/>
  <c r="F5125" i="1"/>
  <c r="E5125" i="1"/>
  <c r="K5125" i="1"/>
  <c r="K5129" i="1"/>
  <c r="H5129" i="1"/>
  <c r="I5129" i="1"/>
  <c r="G5129" i="1"/>
  <c r="G5133" i="1"/>
  <c r="I5133" i="1"/>
  <c r="H5133" i="1"/>
  <c r="F5133" i="1"/>
  <c r="H5002" i="1"/>
  <c r="G5002" i="1"/>
  <c r="K5009" i="1"/>
  <c r="I5009" i="1"/>
  <c r="I5023" i="1"/>
  <c r="E5023" i="1"/>
  <c r="L5030" i="1"/>
  <c r="G5045" i="1"/>
  <c r="J5045" i="1"/>
  <c r="G5051" i="1"/>
  <c r="E5058" i="1"/>
  <c r="E5059" i="1"/>
  <c r="F5059" i="1"/>
  <c r="E5065" i="1"/>
  <c r="H5066" i="1"/>
  <c r="G5066" i="1"/>
  <c r="E5072" i="1"/>
  <c r="E5073" i="1"/>
  <c r="E5074" i="1"/>
  <c r="J5076" i="1"/>
  <c r="K5076" i="1"/>
  <c r="G5077" i="1"/>
  <c r="J5077" i="1"/>
  <c r="I5077" i="1"/>
  <c r="E5088" i="1"/>
  <c r="E5089" i="1"/>
  <c r="E5090" i="1"/>
  <c r="L5090" i="1" s="1"/>
  <c r="J5092" i="1"/>
  <c r="K5092" i="1"/>
  <c r="G5093" i="1"/>
  <c r="I5093" i="1"/>
  <c r="K5093" i="1"/>
  <c r="E5104" i="1"/>
  <c r="L5110" i="1"/>
  <c r="L5115" i="1"/>
  <c r="J5116" i="1"/>
  <c r="K5116" i="1"/>
  <c r="I5116" i="1"/>
  <c r="E5116" i="1"/>
  <c r="H5125" i="1"/>
  <c r="L5127" i="1"/>
  <c r="E5129" i="1"/>
  <c r="J5130" i="1"/>
  <c r="E5133" i="1"/>
  <c r="L5135" i="1"/>
  <c r="F5136" i="1"/>
  <c r="K5136" i="1"/>
  <c r="G5136" i="1"/>
  <c r="E5136" i="1"/>
  <c r="J5136" i="1"/>
  <c r="L5150" i="1"/>
  <c r="E5002" i="1"/>
  <c r="E5003" i="1"/>
  <c r="F5003" i="1"/>
  <c r="E5009" i="1"/>
  <c r="H5010" i="1"/>
  <c r="G5010" i="1"/>
  <c r="L5010" i="1" s="1"/>
  <c r="E5016" i="1"/>
  <c r="K5017" i="1"/>
  <c r="I5017" i="1"/>
  <c r="F5023" i="1"/>
  <c r="I5031" i="1"/>
  <c r="E5031" i="1"/>
  <c r="L5038" i="1"/>
  <c r="E5045" i="1"/>
  <c r="H5051" i="1"/>
  <c r="E5052" i="1"/>
  <c r="G5053" i="1"/>
  <c r="J5053" i="1"/>
  <c r="F5058" i="1"/>
  <c r="G5059" i="1"/>
  <c r="F5065" i="1"/>
  <c r="E5066" i="1"/>
  <c r="E5067" i="1"/>
  <c r="F5067" i="1"/>
  <c r="G5072" i="1"/>
  <c r="F5073" i="1"/>
  <c r="I5074" i="1"/>
  <c r="E5076" i="1"/>
  <c r="E5077" i="1"/>
  <c r="L5078" i="1"/>
  <c r="G5088" i="1"/>
  <c r="F5089" i="1"/>
  <c r="I5090" i="1"/>
  <c r="E5092" i="1"/>
  <c r="E5093" i="1"/>
  <c r="L5093" i="1" s="1"/>
  <c r="G5104" i="1"/>
  <c r="K5113" i="1"/>
  <c r="H5113" i="1"/>
  <c r="F5113" i="1"/>
  <c r="E5113" i="1"/>
  <c r="J5113" i="1"/>
  <c r="H5122" i="1"/>
  <c r="F5122" i="1"/>
  <c r="K5122" i="1"/>
  <c r="E5122" i="1"/>
  <c r="J5124" i="1"/>
  <c r="K5124" i="1"/>
  <c r="G5124" i="1"/>
  <c r="F5124" i="1"/>
  <c r="J5125" i="1"/>
  <c r="F5129" i="1"/>
  <c r="J5133" i="1"/>
  <c r="F5144" i="1"/>
  <c r="K5144" i="1"/>
  <c r="H5144" i="1"/>
  <c r="G5144" i="1"/>
  <c r="E5144" i="1"/>
  <c r="K5153" i="1"/>
  <c r="H5153" i="1"/>
  <c r="G5153" i="1"/>
  <c r="F5153" i="1"/>
  <c r="E5153" i="1"/>
  <c r="J5153" i="1"/>
  <c r="H5018" i="1"/>
  <c r="G5018" i="1"/>
  <c r="L5018" i="1" s="1"/>
  <c r="K5025" i="1"/>
  <c r="I5025" i="1"/>
  <c r="I5039" i="1"/>
  <c r="E5039" i="1"/>
  <c r="L5039" i="1" s="1"/>
  <c r="F5045" i="1"/>
  <c r="L5046" i="1"/>
  <c r="I5051" i="1"/>
  <c r="F5052" i="1"/>
  <c r="I5058" i="1"/>
  <c r="H5059" i="1"/>
  <c r="G5061" i="1"/>
  <c r="L5061" i="1" s="1"/>
  <c r="J5061" i="1"/>
  <c r="G5065" i="1"/>
  <c r="F5066" i="1"/>
  <c r="H5072" i="1"/>
  <c r="G5073" i="1"/>
  <c r="J5074" i="1"/>
  <c r="F5076" i="1"/>
  <c r="F5077" i="1"/>
  <c r="H5088" i="1"/>
  <c r="G5089" i="1"/>
  <c r="J5090" i="1"/>
  <c r="F5092" i="1"/>
  <c r="F5093" i="1"/>
  <c r="H5104" i="1"/>
  <c r="G5113" i="1"/>
  <c r="K5121" i="1"/>
  <c r="H5121" i="1"/>
  <c r="F5121" i="1"/>
  <c r="L5121" i="1" s="1"/>
  <c r="G5122" i="1"/>
  <c r="E5124" i="1"/>
  <c r="L5124" i="1" s="1"/>
  <c r="J5129" i="1"/>
  <c r="K5133" i="1"/>
  <c r="I5144" i="1"/>
  <c r="I5153" i="1"/>
  <c r="J5156" i="1"/>
  <c r="K5156" i="1"/>
  <c r="I5156" i="1"/>
  <c r="G5156" i="1"/>
  <c r="F5156" i="1"/>
  <c r="E5156" i="1"/>
  <c r="J5164" i="1"/>
  <c r="K5164" i="1"/>
  <c r="G5164" i="1"/>
  <c r="H5164" i="1"/>
  <c r="F5164" i="1"/>
  <c r="E5164" i="1"/>
  <c r="L5171" i="1"/>
  <c r="I5047" i="1"/>
  <c r="E5047" i="1"/>
  <c r="J5051" i="1"/>
  <c r="L5054" i="1"/>
  <c r="J5058" i="1"/>
  <c r="H5065" i="1"/>
  <c r="L5068" i="1"/>
  <c r="G5069" i="1"/>
  <c r="J5069" i="1"/>
  <c r="I5072" i="1"/>
  <c r="J5073" i="1"/>
  <c r="K5074" i="1"/>
  <c r="F5080" i="1"/>
  <c r="L5080" i="1" s="1"/>
  <c r="K5080" i="1"/>
  <c r="K5081" i="1"/>
  <c r="I5081" i="1"/>
  <c r="H5081" i="1"/>
  <c r="H5082" i="1"/>
  <c r="G5082" i="1"/>
  <c r="F5082" i="1"/>
  <c r="L5082" i="1" s="1"/>
  <c r="I5088" i="1"/>
  <c r="J5089" i="1"/>
  <c r="K5090" i="1"/>
  <c r="I5104" i="1"/>
  <c r="F5112" i="1"/>
  <c r="K5112" i="1"/>
  <c r="H5112" i="1"/>
  <c r="G5112" i="1"/>
  <c r="L5147" i="1"/>
  <c r="J5148" i="1"/>
  <c r="K5148" i="1"/>
  <c r="F5148" i="1"/>
  <c r="E5148" i="1"/>
  <c r="I5148" i="1"/>
  <c r="H5148" i="1"/>
  <c r="L5155" i="1"/>
  <c r="L5163" i="1"/>
  <c r="E5112" i="1"/>
  <c r="G5121" i="1"/>
  <c r="J5122" i="1"/>
  <c r="I5124" i="1"/>
  <c r="G5148" i="1"/>
  <c r="G4829" i="1"/>
  <c r="L4829" i="1" s="1"/>
  <c r="J4829" i="1"/>
  <c r="E4843" i="1"/>
  <c r="F4843" i="1"/>
  <c r="H4850" i="1"/>
  <c r="G4850" i="1"/>
  <c r="L4850" i="1" s="1"/>
  <c r="K4857" i="1"/>
  <c r="I4857" i="1"/>
  <c r="L4857" i="1" s="1"/>
  <c r="I4871" i="1"/>
  <c r="E4871" i="1"/>
  <c r="L4878" i="1"/>
  <c r="G4893" i="1"/>
  <c r="L4893" i="1" s="1"/>
  <c r="J4893" i="1"/>
  <c r="E4907" i="1"/>
  <c r="L4907" i="1" s="1"/>
  <c r="F4907" i="1"/>
  <c r="H4914" i="1"/>
  <c r="G4914" i="1"/>
  <c r="L4914" i="1" s="1"/>
  <c r="K4921" i="1"/>
  <c r="I4921" i="1"/>
  <c r="L4921" i="1" s="1"/>
  <c r="I4935" i="1"/>
  <c r="E4935" i="1"/>
  <c r="L4935" i="1" s="1"/>
  <c r="L4942" i="1"/>
  <c r="G4957" i="1"/>
  <c r="L4957" i="1" s="1"/>
  <c r="J4957" i="1"/>
  <c r="E4971" i="1"/>
  <c r="L4971" i="1" s="1"/>
  <c r="F4971" i="1"/>
  <c r="H4978" i="1"/>
  <c r="G4978" i="1"/>
  <c r="L4978" i="1" s="1"/>
  <c r="K4985" i="1"/>
  <c r="I4985" i="1"/>
  <c r="L4985" i="1" s="1"/>
  <c r="H4996" i="1"/>
  <c r="L4996" i="1" s="1"/>
  <c r="I4999" i="1"/>
  <c r="E4999" i="1"/>
  <c r="K5002" i="1"/>
  <c r="J5003" i="1"/>
  <c r="L5006" i="1"/>
  <c r="J5009" i="1"/>
  <c r="J5010" i="1"/>
  <c r="J5016" i="1"/>
  <c r="H5017" i="1"/>
  <c r="L5017" i="1" s="1"/>
  <c r="I5018" i="1"/>
  <c r="G5021" i="1"/>
  <c r="L5021" i="1" s="1"/>
  <c r="J5021" i="1"/>
  <c r="K5023" i="1"/>
  <c r="I5024" i="1"/>
  <c r="L5024" i="1" s="1"/>
  <c r="G5025" i="1"/>
  <c r="L5025" i="1" s="1"/>
  <c r="J5031" i="1"/>
  <c r="H5032" i="1"/>
  <c r="L5032" i="1" s="1"/>
  <c r="E5035" i="1"/>
  <c r="L5035" i="1" s="1"/>
  <c r="F5035" i="1"/>
  <c r="H5039" i="1"/>
  <c r="H5042" i="1"/>
  <c r="G5042" i="1"/>
  <c r="L5042" i="1" s="1"/>
  <c r="K5045" i="1"/>
  <c r="G5047" i="1"/>
  <c r="K5049" i="1"/>
  <c r="I5049" i="1"/>
  <c r="L5049" i="1" s="1"/>
  <c r="I5052" i="1"/>
  <c r="I5053" i="1"/>
  <c r="K5059" i="1"/>
  <c r="H5060" i="1"/>
  <c r="L5060" i="1" s="1"/>
  <c r="H5061" i="1"/>
  <c r="I5063" i="1"/>
  <c r="E5063" i="1"/>
  <c r="L5063" i="1" s="1"/>
  <c r="K5066" i="1"/>
  <c r="J5067" i="1"/>
  <c r="G5068" i="1"/>
  <c r="F5069" i="1"/>
  <c r="L5069" i="1" s="1"/>
  <c r="L5070" i="1"/>
  <c r="I5076" i="1"/>
  <c r="G5080" i="1"/>
  <c r="F5081" i="1"/>
  <c r="L5081" i="1" s="1"/>
  <c r="I5082" i="1"/>
  <c r="L5086" i="1"/>
  <c r="I5092" i="1"/>
  <c r="G5101" i="1"/>
  <c r="I5101" i="1"/>
  <c r="H5101" i="1"/>
  <c r="F5101" i="1"/>
  <c r="L5101" i="1" s="1"/>
  <c r="H5106" i="1"/>
  <c r="F5106" i="1"/>
  <c r="L5106" i="1" s="1"/>
  <c r="J5106" i="1"/>
  <c r="I5106" i="1"/>
  <c r="I5112" i="1"/>
  <c r="I5121" i="1"/>
  <c r="K5145" i="1"/>
  <c r="H5145" i="1"/>
  <c r="J5154" i="1"/>
  <c r="G5157" i="1"/>
  <c r="I5157" i="1"/>
  <c r="L5166" i="1"/>
  <c r="K5177" i="1"/>
  <c r="H5177" i="1"/>
  <c r="F5177" i="1"/>
  <c r="E5177" i="1"/>
  <c r="G5181" i="1"/>
  <c r="I5181" i="1"/>
  <c r="F5181" i="1"/>
  <c r="E5181" i="1"/>
  <c r="L5182" i="1"/>
  <c r="K5185" i="1"/>
  <c r="H5185" i="1"/>
  <c r="G5185" i="1"/>
  <c r="F5185" i="1"/>
  <c r="E5185" i="1"/>
  <c r="E5188" i="1"/>
  <c r="K5201" i="1"/>
  <c r="H5201" i="1"/>
  <c r="G5201" i="1"/>
  <c r="F5201" i="1"/>
  <c r="E5201" i="1"/>
  <c r="L5201" i="1" s="1"/>
  <c r="E5204" i="1"/>
  <c r="K5217" i="1"/>
  <c r="H5217" i="1"/>
  <c r="G5217" i="1"/>
  <c r="F5217" i="1"/>
  <c r="E5217" i="1"/>
  <c r="E5220" i="1"/>
  <c r="K5233" i="1"/>
  <c r="H5233" i="1"/>
  <c r="G5233" i="1"/>
  <c r="F5233" i="1"/>
  <c r="E5233" i="1"/>
  <c r="E5236" i="1"/>
  <c r="K5249" i="1"/>
  <c r="H5249" i="1"/>
  <c r="G5249" i="1"/>
  <c r="F5249" i="1"/>
  <c r="E5249" i="1"/>
  <c r="E5252" i="1"/>
  <c r="K5265" i="1"/>
  <c r="H5265" i="1"/>
  <c r="G5265" i="1"/>
  <c r="F5265" i="1"/>
  <c r="E5265" i="1"/>
  <c r="E5268" i="1"/>
  <c r="K5281" i="1"/>
  <c r="H5281" i="1"/>
  <c r="G5281" i="1"/>
  <c r="F5281" i="1"/>
  <c r="E5281" i="1"/>
  <c r="E5284" i="1"/>
  <c r="K5297" i="1"/>
  <c r="H5297" i="1"/>
  <c r="G5297" i="1"/>
  <c r="F5297" i="1"/>
  <c r="E5297" i="1"/>
  <c r="E5300" i="1"/>
  <c r="K5313" i="1"/>
  <c r="H5313" i="1"/>
  <c r="G5313" i="1"/>
  <c r="F5313" i="1"/>
  <c r="E5313" i="1"/>
  <c r="E5316" i="1"/>
  <c r="J5404" i="1"/>
  <c r="E5404" i="1"/>
  <c r="K5404" i="1"/>
  <c r="I5404" i="1"/>
  <c r="H5404" i="1"/>
  <c r="G5404" i="1"/>
  <c r="G5117" i="1"/>
  <c r="L5117" i="1" s="1"/>
  <c r="I5117" i="1"/>
  <c r="F5128" i="1"/>
  <c r="L5128" i="1" s="1"/>
  <c r="K5128" i="1"/>
  <c r="L5134" i="1"/>
  <c r="J5140" i="1"/>
  <c r="K5140" i="1"/>
  <c r="E5145" i="1"/>
  <c r="H5146" i="1"/>
  <c r="F5146" i="1"/>
  <c r="E5157" i="1"/>
  <c r="F5176" i="1"/>
  <c r="L5176" i="1" s="1"/>
  <c r="K5176" i="1"/>
  <c r="I5176" i="1"/>
  <c r="H5176" i="1"/>
  <c r="G5177" i="1"/>
  <c r="J5180" i="1"/>
  <c r="K5180" i="1"/>
  <c r="H5180" i="1"/>
  <c r="L5180" i="1" s="1"/>
  <c r="G5180" i="1"/>
  <c r="H5181" i="1"/>
  <c r="I5185" i="1"/>
  <c r="G5197" i="1"/>
  <c r="I5197" i="1"/>
  <c r="H5197" i="1"/>
  <c r="F5197" i="1"/>
  <c r="E5197" i="1"/>
  <c r="I5201" i="1"/>
  <c r="G5213" i="1"/>
  <c r="I5213" i="1"/>
  <c r="H5213" i="1"/>
  <c r="F5213" i="1"/>
  <c r="E5213" i="1"/>
  <c r="I5217" i="1"/>
  <c r="G5229" i="1"/>
  <c r="I5229" i="1"/>
  <c r="H5229" i="1"/>
  <c r="F5229" i="1"/>
  <c r="E5229" i="1"/>
  <c r="L5229" i="1" s="1"/>
  <c r="I5233" i="1"/>
  <c r="G5245" i="1"/>
  <c r="I5245" i="1"/>
  <c r="H5245" i="1"/>
  <c r="F5245" i="1"/>
  <c r="E5245" i="1"/>
  <c r="I5249" i="1"/>
  <c r="G5261" i="1"/>
  <c r="I5261" i="1"/>
  <c r="H5261" i="1"/>
  <c r="F5261" i="1"/>
  <c r="E5261" i="1"/>
  <c r="I5265" i="1"/>
  <c r="G5277" i="1"/>
  <c r="I5277" i="1"/>
  <c r="H5277" i="1"/>
  <c r="F5277" i="1"/>
  <c r="E5277" i="1"/>
  <c r="I5281" i="1"/>
  <c r="G5293" i="1"/>
  <c r="I5293" i="1"/>
  <c r="H5293" i="1"/>
  <c r="F5293" i="1"/>
  <c r="E5293" i="1"/>
  <c r="L5293" i="1" s="1"/>
  <c r="I5297" i="1"/>
  <c r="G5309" i="1"/>
  <c r="I5309" i="1"/>
  <c r="H5309" i="1"/>
  <c r="F5309" i="1"/>
  <c r="E5309" i="1"/>
  <c r="I5313" i="1"/>
  <c r="L5323" i="1"/>
  <c r="J5324" i="1"/>
  <c r="K5324" i="1"/>
  <c r="I5324" i="1"/>
  <c r="H5324" i="1"/>
  <c r="G5324" i="1"/>
  <c r="L5331" i="1"/>
  <c r="J5332" i="1"/>
  <c r="K5332" i="1"/>
  <c r="I5332" i="1"/>
  <c r="H5332" i="1"/>
  <c r="G5332" i="1"/>
  <c r="L5339" i="1"/>
  <c r="J5340" i="1"/>
  <c r="K5340" i="1"/>
  <c r="I5340" i="1"/>
  <c r="H5340" i="1"/>
  <c r="G5340" i="1"/>
  <c r="L5347" i="1"/>
  <c r="J5348" i="1"/>
  <c r="K5348" i="1"/>
  <c r="I5348" i="1"/>
  <c r="H5348" i="1"/>
  <c r="G5348" i="1"/>
  <c r="L5355" i="1"/>
  <c r="J5356" i="1"/>
  <c r="K5356" i="1"/>
  <c r="I5356" i="1"/>
  <c r="H5356" i="1"/>
  <c r="G5356" i="1"/>
  <c r="L5363" i="1"/>
  <c r="J5364" i="1"/>
  <c r="K5364" i="1"/>
  <c r="I5364" i="1"/>
  <c r="H5364" i="1"/>
  <c r="G5364" i="1"/>
  <c r="L5371" i="1"/>
  <c r="J5372" i="1"/>
  <c r="K5372" i="1"/>
  <c r="I5372" i="1"/>
  <c r="H5372" i="1"/>
  <c r="G5372" i="1"/>
  <c r="L5379" i="1"/>
  <c r="J5380" i="1"/>
  <c r="K5380" i="1"/>
  <c r="I5380" i="1"/>
  <c r="H5380" i="1"/>
  <c r="G5380" i="1"/>
  <c r="F5404" i="1"/>
  <c r="G5141" i="1"/>
  <c r="L5141" i="1" s="1"/>
  <c r="I5141" i="1"/>
  <c r="F5145" i="1"/>
  <c r="F5152" i="1"/>
  <c r="L5152" i="1" s="1"/>
  <c r="K5152" i="1"/>
  <c r="F5157" i="1"/>
  <c r="L5158" i="1"/>
  <c r="I5177" i="1"/>
  <c r="J5181" i="1"/>
  <c r="L5183" i="1"/>
  <c r="F5184" i="1"/>
  <c r="L5184" i="1" s="1"/>
  <c r="K5184" i="1"/>
  <c r="J5184" i="1"/>
  <c r="I5184" i="1"/>
  <c r="H5184" i="1"/>
  <c r="J5185" i="1"/>
  <c r="L5199" i="1"/>
  <c r="F5200" i="1"/>
  <c r="L5200" i="1" s="1"/>
  <c r="K5200" i="1"/>
  <c r="J5200" i="1"/>
  <c r="I5200" i="1"/>
  <c r="H5200" i="1"/>
  <c r="J5201" i="1"/>
  <c r="L5215" i="1"/>
  <c r="F5216" i="1"/>
  <c r="K5216" i="1"/>
  <c r="J5216" i="1"/>
  <c r="I5216" i="1"/>
  <c r="H5216" i="1"/>
  <c r="J5217" i="1"/>
  <c r="L5231" i="1"/>
  <c r="F5232" i="1"/>
  <c r="K5232" i="1"/>
  <c r="J5232" i="1"/>
  <c r="I5232" i="1"/>
  <c r="H5232" i="1"/>
  <c r="J5233" i="1"/>
  <c r="J5245" i="1"/>
  <c r="L5247" i="1"/>
  <c r="F5248" i="1"/>
  <c r="K5248" i="1"/>
  <c r="J5248" i="1"/>
  <c r="I5248" i="1"/>
  <c r="H5248" i="1"/>
  <c r="L5248" i="1" s="1"/>
  <c r="J5249" i="1"/>
  <c r="J5261" i="1"/>
  <c r="L5263" i="1"/>
  <c r="F5264" i="1"/>
  <c r="L5264" i="1" s="1"/>
  <c r="K5264" i="1"/>
  <c r="J5264" i="1"/>
  <c r="I5264" i="1"/>
  <c r="H5264" i="1"/>
  <c r="J5265" i="1"/>
  <c r="J5277" i="1"/>
  <c r="L5279" i="1"/>
  <c r="F5280" i="1"/>
  <c r="L5280" i="1" s="1"/>
  <c r="K5280" i="1"/>
  <c r="J5280" i="1"/>
  <c r="I5280" i="1"/>
  <c r="H5280" i="1"/>
  <c r="J5281" i="1"/>
  <c r="J5293" i="1"/>
  <c r="L5295" i="1"/>
  <c r="F5296" i="1"/>
  <c r="L5296" i="1" s="1"/>
  <c r="K5296" i="1"/>
  <c r="J5296" i="1"/>
  <c r="I5296" i="1"/>
  <c r="H5296" i="1"/>
  <c r="J5297" i="1"/>
  <c r="J5309" i="1"/>
  <c r="L5311" i="1"/>
  <c r="F5312" i="1"/>
  <c r="L5312" i="1" s="1"/>
  <c r="K5312" i="1"/>
  <c r="J5312" i="1"/>
  <c r="I5312" i="1"/>
  <c r="H5312" i="1"/>
  <c r="J5313" i="1"/>
  <c r="E5324" i="1"/>
  <c r="E5332" i="1"/>
  <c r="E5340" i="1"/>
  <c r="E5348" i="1"/>
  <c r="E5356" i="1"/>
  <c r="L5356" i="1" s="1"/>
  <c r="E5364" i="1"/>
  <c r="E5372" i="1"/>
  <c r="E5380" i="1"/>
  <c r="L5380" i="1" s="1"/>
  <c r="K5433" i="1"/>
  <c r="J5433" i="1"/>
  <c r="I5433" i="1"/>
  <c r="H5433" i="1"/>
  <c r="G5433" i="1"/>
  <c r="F5433" i="1"/>
  <c r="E5433" i="1"/>
  <c r="F5440" i="1"/>
  <c r="E5440" i="1"/>
  <c r="K5440" i="1"/>
  <c r="J5440" i="1"/>
  <c r="I5440" i="1"/>
  <c r="H5440" i="1"/>
  <c r="G5440" i="1"/>
  <c r="F5168" i="1"/>
  <c r="K5168" i="1"/>
  <c r="H5168" i="1"/>
  <c r="K5169" i="1"/>
  <c r="H5169" i="1"/>
  <c r="E5169" i="1"/>
  <c r="H5170" i="1"/>
  <c r="F5170" i="1"/>
  <c r="J5196" i="1"/>
  <c r="K5196" i="1"/>
  <c r="I5196" i="1"/>
  <c r="H5196" i="1"/>
  <c r="G5196" i="1"/>
  <c r="L5211" i="1"/>
  <c r="J5212" i="1"/>
  <c r="K5212" i="1"/>
  <c r="I5212" i="1"/>
  <c r="H5212" i="1"/>
  <c r="G5212" i="1"/>
  <c r="K5213" i="1"/>
  <c r="E5216" i="1"/>
  <c r="L5227" i="1"/>
  <c r="J5228" i="1"/>
  <c r="K5228" i="1"/>
  <c r="I5228" i="1"/>
  <c r="H5228" i="1"/>
  <c r="G5228" i="1"/>
  <c r="K5229" i="1"/>
  <c r="E5232" i="1"/>
  <c r="L5243" i="1"/>
  <c r="J5244" i="1"/>
  <c r="K5244" i="1"/>
  <c r="I5244" i="1"/>
  <c r="H5244" i="1"/>
  <c r="G5244" i="1"/>
  <c r="K5245" i="1"/>
  <c r="L5259" i="1"/>
  <c r="J5260" i="1"/>
  <c r="K5260" i="1"/>
  <c r="I5260" i="1"/>
  <c r="H5260" i="1"/>
  <c r="G5260" i="1"/>
  <c r="K5261" i="1"/>
  <c r="L5275" i="1"/>
  <c r="J5276" i="1"/>
  <c r="K5276" i="1"/>
  <c r="I5276" i="1"/>
  <c r="H5276" i="1"/>
  <c r="G5276" i="1"/>
  <c r="K5277" i="1"/>
  <c r="L5291" i="1"/>
  <c r="J5292" i="1"/>
  <c r="K5292" i="1"/>
  <c r="I5292" i="1"/>
  <c r="H5292" i="1"/>
  <c r="G5292" i="1"/>
  <c r="K5293" i="1"/>
  <c r="L5307" i="1"/>
  <c r="J5308" i="1"/>
  <c r="K5308" i="1"/>
  <c r="I5308" i="1"/>
  <c r="H5308" i="1"/>
  <c r="G5308" i="1"/>
  <c r="K5309" i="1"/>
  <c r="K5321" i="1"/>
  <c r="I5321" i="1"/>
  <c r="H5321" i="1"/>
  <c r="G5321" i="1"/>
  <c r="F5321" i="1"/>
  <c r="E5321" i="1"/>
  <c r="F5324" i="1"/>
  <c r="K5329" i="1"/>
  <c r="I5329" i="1"/>
  <c r="H5329" i="1"/>
  <c r="G5329" i="1"/>
  <c r="F5329" i="1"/>
  <c r="E5329" i="1"/>
  <c r="F5332" i="1"/>
  <c r="K5337" i="1"/>
  <c r="I5337" i="1"/>
  <c r="H5337" i="1"/>
  <c r="G5337" i="1"/>
  <c r="F5337" i="1"/>
  <c r="E5337" i="1"/>
  <c r="L5337" i="1" s="1"/>
  <c r="F5340" i="1"/>
  <c r="K5345" i="1"/>
  <c r="I5345" i="1"/>
  <c r="H5345" i="1"/>
  <c r="G5345" i="1"/>
  <c r="F5345" i="1"/>
  <c r="E5345" i="1"/>
  <c r="F5348" i="1"/>
  <c r="K5353" i="1"/>
  <c r="I5353" i="1"/>
  <c r="H5353" i="1"/>
  <c r="G5353" i="1"/>
  <c r="F5353" i="1"/>
  <c r="E5353" i="1"/>
  <c r="F5356" i="1"/>
  <c r="K5361" i="1"/>
  <c r="I5361" i="1"/>
  <c r="H5361" i="1"/>
  <c r="G5361" i="1"/>
  <c r="F5361" i="1"/>
  <c r="E5361" i="1"/>
  <c r="F5364" i="1"/>
  <c r="K5369" i="1"/>
  <c r="I5369" i="1"/>
  <c r="H5369" i="1"/>
  <c r="G5369" i="1"/>
  <c r="F5369" i="1"/>
  <c r="E5369" i="1"/>
  <c r="F5372" i="1"/>
  <c r="K5377" i="1"/>
  <c r="I5377" i="1"/>
  <c r="H5377" i="1"/>
  <c r="G5377" i="1"/>
  <c r="F5377" i="1"/>
  <c r="E5377" i="1"/>
  <c r="F5380" i="1"/>
  <c r="K5385" i="1"/>
  <c r="I5385" i="1"/>
  <c r="H5385" i="1"/>
  <c r="G5385" i="1"/>
  <c r="F5385" i="1"/>
  <c r="E5385" i="1"/>
  <c r="E5411" i="1"/>
  <c r="H5411" i="1"/>
  <c r="K5411" i="1"/>
  <c r="J5411" i="1"/>
  <c r="I5411" i="1"/>
  <c r="G5411" i="1"/>
  <c r="E5419" i="1"/>
  <c r="H5419" i="1"/>
  <c r="K5419" i="1"/>
  <c r="J5419" i="1"/>
  <c r="I5419" i="1"/>
  <c r="G5419" i="1"/>
  <c r="F5419" i="1"/>
  <c r="H5154" i="1"/>
  <c r="F5154" i="1"/>
  <c r="E5168" i="1"/>
  <c r="F5169" i="1"/>
  <c r="E5170" i="1"/>
  <c r="K5193" i="1"/>
  <c r="H5193" i="1"/>
  <c r="G5193" i="1"/>
  <c r="F5193" i="1"/>
  <c r="E5193" i="1"/>
  <c r="E5196" i="1"/>
  <c r="L5196" i="1" s="1"/>
  <c r="K5209" i="1"/>
  <c r="H5209" i="1"/>
  <c r="G5209" i="1"/>
  <c r="F5209" i="1"/>
  <c r="E5209" i="1"/>
  <c r="K5225" i="1"/>
  <c r="H5225" i="1"/>
  <c r="G5225" i="1"/>
  <c r="F5225" i="1"/>
  <c r="E5225" i="1"/>
  <c r="K5241" i="1"/>
  <c r="H5241" i="1"/>
  <c r="G5241" i="1"/>
  <c r="F5241" i="1"/>
  <c r="E5241" i="1"/>
  <c r="K5257" i="1"/>
  <c r="H5257" i="1"/>
  <c r="G5257" i="1"/>
  <c r="F5257" i="1"/>
  <c r="E5257" i="1"/>
  <c r="K5273" i="1"/>
  <c r="H5273" i="1"/>
  <c r="G5273" i="1"/>
  <c r="F5273" i="1"/>
  <c r="E5273" i="1"/>
  <c r="K5289" i="1"/>
  <c r="H5289" i="1"/>
  <c r="G5289" i="1"/>
  <c r="F5289" i="1"/>
  <c r="E5289" i="1"/>
  <c r="K5305" i="1"/>
  <c r="H5305" i="1"/>
  <c r="G5305" i="1"/>
  <c r="F5305" i="1"/>
  <c r="E5305" i="1"/>
  <c r="L5305" i="1" s="1"/>
  <c r="G5405" i="1"/>
  <c r="K5405" i="1"/>
  <c r="J5405" i="1"/>
  <c r="I5405" i="1"/>
  <c r="H5405" i="1"/>
  <c r="F5405" i="1"/>
  <c r="E5405" i="1"/>
  <c r="I5447" i="1"/>
  <c r="G5447" i="1"/>
  <c r="K5447" i="1"/>
  <c r="J5447" i="1"/>
  <c r="H5447" i="1"/>
  <c r="F5447" i="1"/>
  <c r="E5447" i="1"/>
  <c r="F5096" i="1"/>
  <c r="K5096" i="1"/>
  <c r="L5102" i="1"/>
  <c r="J5108" i="1"/>
  <c r="K5108" i="1"/>
  <c r="H5114" i="1"/>
  <c r="F5114" i="1"/>
  <c r="J5117" i="1"/>
  <c r="I5128" i="1"/>
  <c r="K5137" i="1"/>
  <c r="H5137" i="1"/>
  <c r="H5140" i="1"/>
  <c r="H5141" i="1"/>
  <c r="J5145" i="1"/>
  <c r="J5146" i="1"/>
  <c r="G5149" i="1"/>
  <c r="I5149" i="1"/>
  <c r="H5152" i="1"/>
  <c r="E5154" i="1"/>
  <c r="L5154" i="1" s="1"/>
  <c r="K5157" i="1"/>
  <c r="F5160" i="1"/>
  <c r="K5160" i="1"/>
  <c r="H5160" i="1"/>
  <c r="K5161" i="1"/>
  <c r="H5161" i="1"/>
  <c r="E5161" i="1"/>
  <c r="L5161" i="1" s="1"/>
  <c r="H5162" i="1"/>
  <c r="F5162" i="1"/>
  <c r="G5168" i="1"/>
  <c r="G5169" i="1"/>
  <c r="G5170" i="1"/>
  <c r="J5172" i="1"/>
  <c r="K5172" i="1"/>
  <c r="G5172" i="1"/>
  <c r="G5173" i="1"/>
  <c r="I5173" i="1"/>
  <c r="E5173" i="1"/>
  <c r="G5189" i="1"/>
  <c r="I5189" i="1"/>
  <c r="H5189" i="1"/>
  <c r="F5189" i="1"/>
  <c r="E5189" i="1"/>
  <c r="L5189" i="1" s="1"/>
  <c r="I5193" i="1"/>
  <c r="F5196" i="1"/>
  <c r="G5205" i="1"/>
  <c r="I5205" i="1"/>
  <c r="H5205" i="1"/>
  <c r="F5205" i="1"/>
  <c r="E5205" i="1"/>
  <c r="I5209" i="1"/>
  <c r="F5212" i="1"/>
  <c r="L5212" i="1" s="1"/>
  <c r="G5221" i="1"/>
  <c r="I5221" i="1"/>
  <c r="H5221" i="1"/>
  <c r="F5221" i="1"/>
  <c r="E5221" i="1"/>
  <c r="I5225" i="1"/>
  <c r="F5228" i="1"/>
  <c r="L5228" i="1" s="1"/>
  <c r="G5237" i="1"/>
  <c r="I5237" i="1"/>
  <c r="H5237" i="1"/>
  <c r="F5237" i="1"/>
  <c r="E5237" i="1"/>
  <c r="L5237" i="1" s="1"/>
  <c r="I5241" i="1"/>
  <c r="F5244" i="1"/>
  <c r="L5244" i="1" s="1"/>
  <c r="G5253" i="1"/>
  <c r="I5253" i="1"/>
  <c r="H5253" i="1"/>
  <c r="F5253" i="1"/>
  <c r="E5253" i="1"/>
  <c r="I5257" i="1"/>
  <c r="F5260" i="1"/>
  <c r="L5260" i="1" s="1"/>
  <c r="G5269" i="1"/>
  <c r="I5269" i="1"/>
  <c r="H5269" i="1"/>
  <c r="F5269" i="1"/>
  <c r="E5269" i="1"/>
  <c r="I5273" i="1"/>
  <c r="F5276" i="1"/>
  <c r="L5276" i="1" s="1"/>
  <c r="G5285" i="1"/>
  <c r="I5285" i="1"/>
  <c r="H5285" i="1"/>
  <c r="F5285" i="1"/>
  <c r="E5285" i="1"/>
  <c r="I5289" i="1"/>
  <c r="F5292" i="1"/>
  <c r="L5292" i="1" s="1"/>
  <c r="G5301" i="1"/>
  <c r="I5301" i="1"/>
  <c r="H5301" i="1"/>
  <c r="F5301" i="1"/>
  <c r="E5301" i="1"/>
  <c r="I5305" i="1"/>
  <c r="F5308" i="1"/>
  <c r="L5308" i="1" s="1"/>
  <c r="G5317" i="1"/>
  <c r="I5317" i="1"/>
  <c r="H5317" i="1"/>
  <c r="F5317" i="1"/>
  <c r="E5317" i="1"/>
  <c r="L5317" i="1" s="1"/>
  <c r="E5071" i="1"/>
  <c r="L5071" i="1" s="1"/>
  <c r="F5075" i="1"/>
  <c r="L5075" i="1" s="1"/>
  <c r="E5079" i="1"/>
  <c r="L5079" i="1" s="1"/>
  <c r="F5083" i="1"/>
  <c r="L5083" i="1" s="1"/>
  <c r="E5087" i="1"/>
  <c r="L5087" i="1" s="1"/>
  <c r="F5091" i="1"/>
  <c r="L5091" i="1" s="1"/>
  <c r="E5096" i="1"/>
  <c r="K5097" i="1"/>
  <c r="H5097" i="1"/>
  <c r="L5097" i="1" s="1"/>
  <c r="E5108" i="1"/>
  <c r="L5108" i="1" s="1"/>
  <c r="G5109" i="1"/>
  <c r="L5109" i="1" s="1"/>
  <c r="I5109" i="1"/>
  <c r="E5114" i="1"/>
  <c r="K5117" i="1"/>
  <c r="F5120" i="1"/>
  <c r="K5120" i="1"/>
  <c r="L5126" i="1"/>
  <c r="J5128" i="1"/>
  <c r="J5132" i="1"/>
  <c r="L5132" i="1" s="1"/>
  <c r="K5132" i="1"/>
  <c r="E5137" i="1"/>
  <c r="H5138" i="1"/>
  <c r="F5138" i="1"/>
  <c r="L5138" i="1" s="1"/>
  <c r="I5140" i="1"/>
  <c r="J5141" i="1"/>
  <c r="K5146" i="1"/>
  <c r="E5149" i="1"/>
  <c r="L5149" i="1" s="1"/>
  <c r="I5152" i="1"/>
  <c r="G5154" i="1"/>
  <c r="E5160" i="1"/>
  <c r="F5161" i="1"/>
  <c r="E5162" i="1"/>
  <c r="L5162" i="1" s="1"/>
  <c r="I5168" i="1"/>
  <c r="I5169" i="1"/>
  <c r="I5170" i="1"/>
  <c r="E5172" i="1"/>
  <c r="F5173" i="1"/>
  <c r="L5174" i="1"/>
  <c r="J5189" i="1"/>
  <c r="L5191" i="1"/>
  <c r="F5192" i="1"/>
  <c r="L5192" i="1" s="1"/>
  <c r="K5192" i="1"/>
  <c r="J5192" i="1"/>
  <c r="I5192" i="1"/>
  <c r="H5192" i="1"/>
  <c r="J5193" i="1"/>
  <c r="J5205" i="1"/>
  <c r="L5207" i="1"/>
  <c r="F5208" i="1"/>
  <c r="L5208" i="1" s="1"/>
  <c r="K5208" i="1"/>
  <c r="J5208" i="1"/>
  <c r="I5208" i="1"/>
  <c r="H5208" i="1"/>
  <c r="J5209" i="1"/>
  <c r="J5221" i="1"/>
  <c r="L5223" i="1"/>
  <c r="F5224" i="1"/>
  <c r="L5224" i="1" s="1"/>
  <c r="K5224" i="1"/>
  <c r="J5224" i="1"/>
  <c r="I5224" i="1"/>
  <c r="H5224" i="1"/>
  <c r="J5225" i="1"/>
  <c r="J5237" i="1"/>
  <c r="L5239" i="1"/>
  <c r="F5240" i="1"/>
  <c r="L5240" i="1" s="1"/>
  <c r="K5240" i="1"/>
  <c r="J5240" i="1"/>
  <c r="I5240" i="1"/>
  <c r="H5240" i="1"/>
  <c r="J5241" i="1"/>
  <c r="J5253" i="1"/>
  <c r="L5255" i="1"/>
  <c r="F5256" i="1"/>
  <c r="L5256" i="1" s="1"/>
  <c r="K5256" i="1"/>
  <c r="J5256" i="1"/>
  <c r="I5256" i="1"/>
  <c r="H5256" i="1"/>
  <c r="J5257" i="1"/>
  <c r="J5269" i="1"/>
  <c r="L5271" i="1"/>
  <c r="F5272" i="1"/>
  <c r="L5272" i="1" s="1"/>
  <c r="K5272" i="1"/>
  <c r="J5272" i="1"/>
  <c r="I5272" i="1"/>
  <c r="H5272" i="1"/>
  <c r="J5273" i="1"/>
  <c r="J5285" i="1"/>
  <c r="L5287" i="1"/>
  <c r="F5288" i="1"/>
  <c r="L5288" i="1" s="1"/>
  <c r="K5288" i="1"/>
  <c r="J5288" i="1"/>
  <c r="I5288" i="1"/>
  <c r="H5288" i="1"/>
  <c r="J5289" i="1"/>
  <c r="J5301" i="1"/>
  <c r="L5303" i="1"/>
  <c r="F5304" i="1"/>
  <c r="L5304" i="1" s="1"/>
  <c r="K5304" i="1"/>
  <c r="J5304" i="1"/>
  <c r="I5304" i="1"/>
  <c r="H5304" i="1"/>
  <c r="J5305" i="1"/>
  <c r="J5317" i="1"/>
  <c r="L5319" i="1"/>
  <c r="F5320" i="1"/>
  <c r="K5320" i="1"/>
  <c r="J5320" i="1"/>
  <c r="L5320" i="1" s="1"/>
  <c r="I5320" i="1"/>
  <c r="H5320" i="1"/>
  <c r="G5325" i="1"/>
  <c r="J5325" i="1"/>
  <c r="I5325" i="1"/>
  <c r="H5325" i="1"/>
  <c r="F5325" i="1"/>
  <c r="E5325" i="1"/>
  <c r="L5325" i="1" s="1"/>
  <c r="L5327" i="1"/>
  <c r="F5328" i="1"/>
  <c r="K5328" i="1"/>
  <c r="J5328" i="1"/>
  <c r="I5328" i="1"/>
  <c r="H5328" i="1"/>
  <c r="G5333" i="1"/>
  <c r="J5333" i="1"/>
  <c r="I5333" i="1"/>
  <c r="H5333" i="1"/>
  <c r="F5333" i="1"/>
  <c r="E5333" i="1"/>
  <c r="L5335" i="1"/>
  <c r="F5336" i="1"/>
  <c r="K5336" i="1"/>
  <c r="J5336" i="1"/>
  <c r="L5336" i="1" s="1"/>
  <c r="I5336" i="1"/>
  <c r="H5336" i="1"/>
  <c r="G5341" i="1"/>
  <c r="J5341" i="1"/>
  <c r="I5341" i="1"/>
  <c r="H5341" i="1"/>
  <c r="F5341" i="1"/>
  <c r="E5341" i="1"/>
  <c r="L5341" i="1" s="1"/>
  <c r="L5343" i="1"/>
  <c r="F5344" i="1"/>
  <c r="K5344" i="1"/>
  <c r="J5344" i="1"/>
  <c r="I5344" i="1"/>
  <c r="H5344" i="1"/>
  <c r="G5349" i="1"/>
  <c r="J5349" i="1"/>
  <c r="I5349" i="1"/>
  <c r="H5349" i="1"/>
  <c r="F5349" i="1"/>
  <c r="E5349" i="1"/>
  <c r="L5351" i="1"/>
  <c r="F5352" i="1"/>
  <c r="K5352" i="1"/>
  <c r="J5352" i="1"/>
  <c r="I5352" i="1"/>
  <c r="H5352" i="1"/>
  <c r="G5357" i="1"/>
  <c r="J5357" i="1"/>
  <c r="I5357" i="1"/>
  <c r="H5357" i="1"/>
  <c r="F5357" i="1"/>
  <c r="E5357" i="1"/>
  <c r="L5357" i="1" s="1"/>
  <c r="L5359" i="1"/>
  <c r="F5360" i="1"/>
  <c r="K5360" i="1"/>
  <c r="J5360" i="1"/>
  <c r="I5360" i="1"/>
  <c r="H5360" i="1"/>
  <c r="G5365" i="1"/>
  <c r="J5365" i="1"/>
  <c r="I5365" i="1"/>
  <c r="H5365" i="1"/>
  <c r="F5365" i="1"/>
  <c r="E5365" i="1"/>
  <c r="L5367" i="1"/>
  <c r="F5368" i="1"/>
  <c r="L5368" i="1" s="1"/>
  <c r="K5368" i="1"/>
  <c r="J5368" i="1"/>
  <c r="I5368" i="1"/>
  <c r="H5368" i="1"/>
  <c r="G5373" i="1"/>
  <c r="J5373" i="1"/>
  <c r="I5373" i="1"/>
  <c r="H5373" i="1"/>
  <c r="F5373" i="1"/>
  <c r="E5373" i="1"/>
  <c r="L5373" i="1" s="1"/>
  <c r="L5375" i="1"/>
  <c r="F5376" i="1"/>
  <c r="L5376" i="1" s="1"/>
  <c r="K5376" i="1"/>
  <c r="J5376" i="1"/>
  <c r="I5376" i="1"/>
  <c r="H5376" i="1"/>
  <c r="G5381" i="1"/>
  <c r="J5381" i="1"/>
  <c r="I5381" i="1"/>
  <c r="H5381" i="1"/>
  <c r="F5381" i="1"/>
  <c r="E5381" i="1"/>
  <c r="L5383" i="1"/>
  <c r="F5384" i="1"/>
  <c r="L5384" i="1" s="1"/>
  <c r="K5384" i="1"/>
  <c r="J5384" i="1"/>
  <c r="I5384" i="1"/>
  <c r="H5384" i="1"/>
  <c r="G5389" i="1"/>
  <c r="K5389" i="1"/>
  <c r="J5389" i="1"/>
  <c r="I5389" i="1"/>
  <c r="H5389" i="1"/>
  <c r="L5389" i="1" s="1"/>
  <c r="H5426" i="1"/>
  <c r="J5426" i="1"/>
  <c r="K5426" i="1"/>
  <c r="I5426" i="1"/>
  <c r="G5426" i="1"/>
  <c r="F5426" i="1"/>
  <c r="E5426" i="1"/>
  <c r="L5426" i="1" s="1"/>
  <c r="J5188" i="1"/>
  <c r="K5188" i="1"/>
  <c r="I5188" i="1"/>
  <c r="H5188" i="1"/>
  <c r="G5188" i="1"/>
  <c r="J5204" i="1"/>
  <c r="K5204" i="1"/>
  <c r="I5204" i="1"/>
  <c r="H5204" i="1"/>
  <c r="G5204" i="1"/>
  <c r="J5220" i="1"/>
  <c r="K5220" i="1"/>
  <c r="I5220" i="1"/>
  <c r="H5220" i="1"/>
  <c r="G5220" i="1"/>
  <c r="J5236" i="1"/>
  <c r="K5236" i="1"/>
  <c r="I5236" i="1"/>
  <c r="H5236" i="1"/>
  <c r="G5236" i="1"/>
  <c r="J5252" i="1"/>
  <c r="K5252" i="1"/>
  <c r="I5252" i="1"/>
  <c r="H5252" i="1"/>
  <c r="G5252" i="1"/>
  <c r="J5268" i="1"/>
  <c r="K5268" i="1"/>
  <c r="I5268" i="1"/>
  <c r="H5268" i="1"/>
  <c r="G5268" i="1"/>
  <c r="J5284" i="1"/>
  <c r="K5284" i="1"/>
  <c r="I5284" i="1"/>
  <c r="H5284" i="1"/>
  <c r="G5284" i="1"/>
  <c r="J5300" i="1"/>
  <c r="K5300" i="1"/>
  <c r="I5300" i="1"/>
  <c r="H5300" i="1"/>
  <c r="G5300" i="1"/>
  <c r="J5316" i="1"/>
  <c r="K5316" i="1"/>
  <c r="I5316" i="1"/>
  <c r="H5316" i="1"/>
  <c r="G5316" i="1"/>
  <c r="L5328" i="1"/>
  <c r="L5344" i="1"/>
  <c r="L5352" i="1"/>
  <c r="L5360" i="1"/>
  <c r="G5397" i="1"/>
  <c r="K5397" i="1"/>
  <c r="J5397" i="1"/>
  <c r="I5397" i="1"/>
  <c r="H5397" i="1"/>
  <c r="F5397" i="1"/>
  <c r="L5397" i="1" s="1"/>
  <c r="J5412" i="1"/>
  <c r="E5412" i="1"/>
  <c r="K5412" i="1"/>
  <c r="I5412" i="1"/>
  <c r="H5412" i="1"/>
  <c r="G5412" i="1"/>
  <c r="F5412" i="1"/>
  <c r="J5476" i="1"/>
  <c r="E5476" i="1"/>
  <c r="E5483" i="1"/>
  <c r="H5483" i="1"/>
  <c r="H5490" i="1"/>
  <c r="J5490" i="1"/>
  <c r="F5504" i="1"/>
  <c r="E5504" i="1"/>
  <c r="I5511" i="1"/>
  <c r="G5511" i="1"/>
  <c r="J5540" i="1"/>
  <c r="E5540" i="1"/>
  <c r="E5547" i="1"/>
  <c r="H5547" i="1"/>
  <c r="H5554" i="1"/>
  <c r="J5554" i="1"/>
  <c r="G5565" i="1"/>
  <c r="K5565" i="1"/>
  <c r="G5581" i="1"/>
  <c r="K5581" i="1"/>
  <c r="I5631" i="1"/>
  <c r="K5631" i="1"/>
  <c r="H5631" i="1"/>
  <c r="G5631" i="1"/>
  <c r="E5643" i="1"/>
  <c r="K5643" i="1"/>
  <c r="J5643" i="1"/>
  <c r="I5643" i="1"/>
  <c r="F5648" i="1"/>
  <c r="I5648" i="1"/>
  <c r="K5649" i="1"/>
  <c r="F5649" i="1"/>
  <c r="J5649" i="1"/>
  <c r="J5652" i="1"/>
  <c r="H5652" i="1"/>
  <c r="F5652" i="1"/>
  <c r="E5652" i="1"/>
  <c r="G5661" i="1"/>
  <c r="F5661" i="1"/>
  <c r="H5661" i="1"/>
  <c r="F5664" i="1"/>
  <c r="I5664" i="1"/>
  <c r="H5664" i="1"/>
  <c r="G5664" i="1"/>
  <c r="K5681" i="1"/>
  <c r="F5681" i="1"/>
  <c r="H5681" i="1"/>
  <c r="E5681" i="1"/>
  <c r="J5681" i="1"/>
  <c r="K5689" i="1"/>
  <c r="F5689" i="1"/>
  <c r="E5689" i="1"/>
  <c r="I5689" i="1"/>
  <c r="H5689" i="1"/>
  <c r="G5693" i="1"/>
  <c r="F5693" i="1"/>
  <c r="J5693" i="1"/>
  <c r="H5693" i="1"/>
  <c r="I5695" i="1"/>
  <c r="K5695" i="1"/>
  <c r="E5695" i="1"/>
  <c r="H5695" i="1"/>
  <c r="G5695" i="1"/>
  <c r="I5703" i="1"/>
  <c r="K5703" i="1"/>
  <c r="J5703" i="1"/>
  <c r="H5703" i="1"/>
  <c r="F5703" i="1"/>
  <c r="E5703" i="1"/>
  <c r="I5388" i="1"/>
  <c r="I5391" i="1"/>
  <c r="G5391" i="1"/>
  <c r="J5393" i="1"/>
  <c r="J5395" i="1"/>
  <c r="H5396" i="1"/>
  <c r="L5398" i="1"/>
  <c r="I5402" i="1"/>
  <c r="I5403" i="1"/>
  <c r="H5409" i="1"/>
  <c r="G5410" i="1"/>
  <c r="L5410" i="1" s="1"/>
  <c r="J5416" i="1"/>
  <c r="G5417" i="1"/>
  <c r="F5418" i="1"/>
  <c r="L5418" i="1" s="1"/>
  <c r="J5420" i="1"/>
  <c r="E5420" i="1"/>
  <c r="J5423" i="1"/>
  <c r="I5424" i="1"/>
  <c r="F5425" i="1"/>
  <c r="L5425" i="1" s="1"/>
  <c r="E5427" i="1"/>
  <c r="L5427" i="1" s="1"/>
  <c r="H5427" i="1"/>
  <c r="K5429" i="1"/>
  <c r="H5431" i="1"/>
  <c r="H5432" i="1"/>
  <c r="H5434" i="1"/>
  <c r="J5434" i="1"/>
  <c r="F5439" i="1"/>
  <c r="L5439" i="1" s="1"/>
  <c r="I5445" i="1"/>
  <c r="F5448" i="1"/>
  <c r="E5448" i="1"/>
  <c r="I5452" i="1"/>
  <c r="H5453" i="1"/>
  <c r="I5455" i="1"/>
  <c r="G5455" i="1"/>
  <c r="J5457" i="1"/>
  <c r="J5459" i="1"/>
  <c r="H5460" i="1"/>
  <c r="F5461" i="1"/>
  <c r="L5461" i="1" s="1"/>
  <c r="L5462" i="1"/>
  <c r="I5466" i="1"/>
  <c r="I5467" i="1"/>
  <c r="G5468" i="1"/>
  <c r="E5469" i="1"/>
  <c r="H5473" i="1"/>
  <c r="G5474" i="1"/>
  <c r="L5474" i="1" s="1"/>
  <c r="G5475" i="1"/>
  <c r="F5476" i="1"/>
  <c r="J5480" i="1"/>
  <c r="G5481" i="1"/>
  <c r="F5482" i="1"/>
  <c r="L5482" i="1" s="1"/>
  <c r="F5483" i="1"/>
  <c r="J5484" i="1"/>
  <c r="E5484" i="1"/>
  <c r="J5487" i="1"/>
  <c r="I5488" i="1"/>
  <c r="F5489" i="1"/>
  <c r="E5490" i="1"/>
  <c r="E5491" i="1"/>
  <c r="H5491" i="1"/>
  <c r="K5493" i="1"/>
  <c r="H5495" i="1"/>
  <c r="H5496" i="1"/>
  <c r="E5497" i="1"/>
  <c r="H5498" i="1"/>
  <c r="J5498" i="1"/>
  <c r="F5503" i="1"/>
  <c r="L5503" i="1" s="1"/>
  <c r="G5504" i="1"/>
  <c r="I5509" i="1"/>
  <c r="E5511" i="1"/>
  <c r="F5512" i="1"/>
  <c r="E5512" i="1"/>
  <c r="I5516" i="1"/>
  <c r="H5517" i="1"/>
  <c r="I5519" i="1"/>
  <c r="G5519" i="1"/>
  <c r="J5521" i="1"/>
  <c r="J5523" i="1"/>
  <c r="H5524" i="1"/>
  <c r="F5525" i="1"/>
  <c r="L5526" i="1"/>
  <c r="I5530" i="1"/>
  <c r="I5531" i="1"/>
  <c r="G5532" i="1"/>
  <c r="E5533" i="1"/>
  <c r="H5537" i="1"/>
  <c r="G5538" i="1"/>
  <c r="L5538" i="1" s="1"/>
  <c r="G5539" i="1"/>
  <c r="F5540" i="1"/>
  <c r="J5544" i="1"/>
  <c r="G5545" i="1"/>
  <c r="F5546" i="1"/>
  <c r="L5546" i="1" s="1"/>
  <c r="F5547" i="1"/>
  <c r="J5548" i="1"/>
  <c r="E5548" i="1"/>
  <c r="J5551" i="1"/>
  <c r="I5552" i="1"/>
  <c r="F5553" i="1"/>
  <c r="L5553" i="1" s="1"/>
  <c r="E5554" i="1"/>
  <c r="E5555" i="1"/>
  <c r="H5555" i="1"/>
  <c r="K5557" i="1"/>
  <c r="J5559" i="1"/>
  <c r="F5561" i="1"/>
  <c r="F5562" i="1"/>
  <c r="L5562" i="1" s="1"/>
  <c r="I5563" i="1"/>
  <c r="E5565" i="1"/>
  <c r="L5566" i="1"/>
  <c r="J5575" i="1"/>
  <c r="F5577" i="1"/>
  <c r="L5577" i="1" s="1"/>
  <c r="F5578" i="1"/>
  <c r="L5578" i="1" s="1"/>
  <c r="I5579" i="1"/>
  <c r="E5581" i="1"/>
  <c r="L5582" i="1"/>
  <c r="K5593" i="1"/>
  <c r="F5593" i="1"/>
  <c r="L5593" i="1" s="1"/>
  <c r="I5593" i="1"/>
  <c r="H5593" i="1"/>
  <c r="E5631" i="1"/>
  <c r="L5631" i="1" s="1"/>
  <c r="F5643" i="1"/>
  <c r="E5648" i="1"/>
  <c r="E5649" i="1"/>
  <c r="E5651" i="1"/>
  <c r="K5651" i="1"/>
  <c r="H5651" i="1"/>
  <c r="G5651" i="1"/>
  <c r="G5652" i="1"/>
  <c r="I5655" i="1"/>
  <c r="K5655" i="1"/>
  <c r="E5655" i="1"/>
  <c r="J5655" i="1"/>
  <c r="E5661" i="1"/>
  <c r="I5663" i="1"/>
  <c r="K5663" i="1"/>
  <c r="H5663" i="1"/>
  <c r="G5663" i="1"/>
  <c r="L5663" i="1" s="1"/>
  <c r="E5664" i="1"/>
  <c r="I5667" i="1"/>
  <c r="G5681" i="1"/>
  <c r="G5689" i="1"/>
  <c r="E5693" i="1"/>
  <c r="F5695" i="1"/>
  <c r="G5703" i="1"/>
  <c r="L5718" i="1"/>
  <c r="L5746" i="1"/>
  <c r="F5392" i="1"/>
  <c r="E5392" i="1"/>
  <c r="I5396" i="1"/>
  <c r="I5399" i="1"/>
  <c r="G5399" i="1"/>
  <c r="J5403" i="1"/>
  <c r="L5406" i="1"/>
  <c r="I5409" i="1"/>
  <c r="I5410" i="1"/>
  <c r="L5413" i="1"/>
  <c r="H5417" i="1"/>
  <c r="G5418" i="1"/>
  <c r="J5424" i="1"/>
  <c r="G5425" i="1"/>
  <c r="J5428" i="1"/>
  <c r="E5428" i="1"/>
  <c r="L5428" i="1" s="1"/>
  <c r="J5431" i="1"/>
  <c r="I5432" i="1"/>
  <c r="E5435" i="1"/>
  <c r="H5435" i="1"/>
  <c r="H5439" i="1"/>
  <c r="H5442" i="1"/>
  <c r="J5442" i="1"/>
  <c r="J5445" i="1"/>
  <c r="I5453" i="1"/>
  <c r="F5456" i="1"/>
  <c r="E5456" i="1"/>
  <c r="I5460" i="1"/>
  <c r="H5461" i="1"/>
  <c r="I5463" i="1"/>
  <c r="G5463" i="1"/>
  <c r="J5467" i="1"/>
  <c r="H5468" i="1"/>
  <c r="F5469" i="1"/>
  <c r="L5470" i="1"/>
  <c r="I5473" i="1"/>
  <c r="I5474" i="1"/>
  <c r="I5475" i="1"/>
  <c r="G5476" i="1"/>
  <c r="H5481" i="1"/>
  <c r="G5482" i="1"/>
  <c r="G5483" i="1"/>
  <c r="J5488" i="1"/>
  <c r="G5489" i="1"/>
  <c r="F5490" i="1"/>
  <c r="J5492" i="1"/>
  <c r="E5492" i="1"/>
  <c r="J5495" i="1"/>
  <c r="I5496" i="1"/>
  <c r="F5497" i="1"/>
  <c r="E5499" i="1"/>
  <c r="H5499" i="1"/>
  <c r="H5503" i="1"/>
  <c r="H5504" i="1"/>
  <c r="H5506" i="1"/>
  <c r="J5506" i="1"/>
  <c r="J5509" i="1"/>
  <c r="L5509" i="1" s="1"/>
  <c r="F5511" i="1"/>
  <c r="I5517" i="1"/>
  <c r="F5520" i="1"/>
  <c r="E5520" i="1"/>
  <c r="I5524" i="1"/>
  <c r="H5525" i="1"/>
  <c r="L5525" i="1" s="1"/>
  <c r="I5527" i="1"/>
  <c r="G5527" i="1"/>
  <c r="J5531" i="1"/>
  <c r="H5532" i="1"/>
  <c r="F5533" i="1"/>
  <c r="L5534" i="1"/>
  <c r="I5537" i="1"/>
  <c r="I5538" i="1"/>
  <c r="I5539" i="1"/>
  <c r="G5540" i="1"/>
  <c r="H5545" i="1"/>
  <c r="G5546" i="1"/>
  <c r="G5547" i="1"/>
  <c r="J5552" i="1"/>
  <c r="G5553" i="1"/>
  <c r="F5554" i="1"/>
  <c r="J5556" i="1"/>
  <c r="E5556" i="1"/>
  <c r="G5561" i="1"/>
  <c r="G5562" i="1"/>
  <c r="J5563" i="1"/>
  <c r="F5565" i="1"/>
  <c r="I5567" i="1"/>
  <c r="G5567" i="1"/>
  <c r="F5567" i="1"/>
  <c r="G5577" i="1"/>
  <c r="G5578" i="1"/>
  <c r="J5579" i="1"/>
  <c r="F5581" i="1"/>
  <c r="I5583" i="1"/>
  <c r="G5583" i="1"/>
  <c r="F5583" i="1"/>
  <c r="J5588" i="1"/>
  <c r="H5588" i="1"/>
  <c r="F5588" i="1"/>
  <c r="E5588" i="1"/>
  <c r="L5590" i="1"/>
  <c r="F5592" i="1"/>
  <c r="I5592" i="1"/>
  <c r="K5592" i="1"/>
  <c r="J5592" i="1"/>
  <c r="F5631" i="1"/>
  <c r="G5643" i="1"/>
  <c r="G5648" i="1"/>
  <c r="G5649" i="1"/>
  <c r="I5652" i="1"/>
  <c r="I5661" i="1"/>
  <c r="J5664" i="1"/>
  <c r="F5680" i="1"/>
  <c r="I5680" i="1"/>
  <c r="J5680" i="1"/>
  <c r="G5680" i="1"/>
  <c r="I5681" i="1"/>
  <c r="J5689" i="1"/>
  <c r="I5693" i="1"/>
  <c r="J5695" i="1"/>
  <c r="J5700" i="1"/>
  <c r="H5700" i="1"/>
  <c r="G5700" i="1"/>
  <c r="E5700" i="1"/>
  <c r="L5700" i="1" s="1"/>
  <c r="K5700" i="1"/>
  <c r="L5738" i="1"/>
  <c r="L5190" i="1"/>
  <c r="L5198" i="1"/>
  <c r="L5206" i="1"/>
  <c r="L5214" i="1"/>
  <c r="L5222" i="1"/>
  <c r="L5230" i="1"/>
  <c r="L5238" i="1"/>
  <c r="L5246" i="1"/>
  <c r="L5254" i="1"/>
  <c r="L5262" i="1"/>
  <c r="L5270" i="1"/>
  <c r="L5278" i="1"/>
  <c r="L5286" i="1"/>
  <c r="L5294" i="1"/>
  <c r="L5302" i="1"/>
  <c r="L5310" i="1"/>
  <c r="L5318" i="1"/>
  <c r="L5326" i="1"/>
  <c r="L5334" i="1"/>
  <c r="L5342" i="1"/>
  <c r="L5350" i="1"/>
  <c r="L5358" i="1"/>
  <c r="L5366" i="1"/>
  <c r="L5374" i="1"/>
  <c r="L5382" i="1"/>
  <c r="F5400" i="1"/>
  <c r="E5400" i="1"/>
  <c r="I5407" i="1"/>
  <c r="G5407" i="1"/>
  <c r="J5409" i="1"/>
  <c r="L5414" i="1"/>
  <c r="I5417" i="1"/>
  <c r="I5418" i="1"/>
  <c r="H5425" i="1"/>
  <c r="J5432" i="1"/>
  <c r="J5436" i="1"/>
  <c r="E5436" i="1"/>
  <c r="J5439" i="1"/>
  <c r="E5443" i="1"/>
  <c r="L5443" i="1" s="1"/>
  <c r="H5443" i="1"/>
  <c r="K5445" i="1"/>
  <c r="H5450" i="1"/>
  <c r="J5450" i="1"/>
  <c r="J5453" i="1"/>
  <c r="I5461" i="1"/>
  <c r="F5464" i="1"/>
  <c r="E5464" i="1"/>
  <c r="I5468" i="1"/>
  <c r="H5469" i="1"/>
  <c r="I5471" i="1"/>
  <c r="G5471" i="1"/>
  <c r="J5473" i="1"/>
  <c r="L5473" i="1" s="1"/>
  <c r="J5475" i="1"/>
  <c r="H5476" i="1"/>
  <c r="L5478" i="1"/>
  <c r="I5481" i="1"/>
  <c r="I5482" i="1"/>
  <c r="I5483" i="1"/>
  <c r="H5489" i="1"/>
  <c r="L5489" i="1" s="1"/>
  <c r="G5490" i="1"/>
  <c r="J5496" i="1"/>
  <c r="G5497" i="1"/>
  <c r="J5500" i="1"/>
  <c r="E5500" i="1"/>
  <c r="J5503" i="1"/>
  <c r="I5504" i="1"/>
  <c r="E5507" i="1"/>
  <c r="L5507" i="1" s="1"/>
  <c r="H5507" i="1"/>
  <c r="K5509" i="1"/>
  <c r="H5511" i="1"/>
  <c r="H5514" i="1"/>
  <c r="J5514" i="1"/>
  <c r="J5517" i="1"/>
  <c r="I5525" i="1"/>
  <c r="F5528" i="1"/>
  <c r="E5528" i="1"/>
  <c r="I5532" i="1"/>
  <c r="H5533" i="1"/>
  <c r="I5535" i="1"/>
  <c r="G5535" i="1"/>
  <c r="J5537" i="1"/>
  <c r="J5539" i="1"/>
  <c r="H5540" i="1"/>
  <c r="L5542" i="1"/>
  <c r="I5545" i="1"/>
  <c r="I5546" i="1"/>
  <c r="I5547" i="1"/>
  <c r="H5553" i="1"/>
  <c r="G5554" i="1"/>
  <c r="H5561" i="1"/>
  <c r="L5561" i="1" s="1"/>
  <c r="H5565" i="1"/>
  <c r="E5567" i="1"/>
  <c r="K5569" i="1"/>
  <c r="J5569" i="1"/>
  <c r="H5570" i="1"/>
  <c r="J5570" i="1"/>
  <c r="I5570" i="1"/>
  <c r="E5571" i="1"/>
  <c r="H5571" i="1"/>
  <c r="G5571" i="1"/>
  <c r="H5577" i="1"/>
  <c r="H5581" i="1"/>
  <c r="E5583" i="1"/>
  <c r="K5585" i="1"/>
  <c r="J5585" i="1"/>
  <c r="H5586" i="1"/>
  <c r="J5586" i="1"/>
  <c r="I5586" i="1"/>
  <c r="E5587" i="1"/>
  <c r="K5587" i="1"/>
  <c r="H5587" i="1"/>
  <c r="G5587" i="1"/>
  <c r="G5588" i="1"/>
  <c r="I5591" i="1"/>
  <c r="K5591" i="1"/>
  <c r="J5591" i="1"/>
  <c r="E5592" i="1"/>
  <c r="G5597" i="1"/>
  <c r="F5597" i="1"/>
  <c r="K5601" i="1"/>
  <c r="F5601" i="1"/>
  <c r="G5601" i="1"/>
  <c r="E5601" i="1"/>
  <c r="G5605" i="1"/>
  <c r="F5605" i="1"/>
  <c r="K5605" i="1"/>
  <c r="J5605" i="1"/>
  <c r="L5606" i="1"/>
  <c r="G5613" i="1"/>
  <c r="F5613" i="1"/>
  <c r="I5613" i="1"/>
  <c r="H5613" i="1"/>
  <c r="J5631" i="1"/>
  <c r="H5643" i="1"/>
  <c r="H5648" i="1"/>
  <c r="H5649" i="1"/>
  <c r="K5652" i="1"/>
  <c r="J5661" i="1"/>
  <c r="K5664" i="1"/>
  <c r="L5670" i="1"/>
  <c r="J5676" i="1"/>
  <c r="H5676" i="1"/>
  <c r="E5676" i="1"/>
  <c r="I5676" i="1"/>
  <c r="G5676" i="1"/>
  <c r="L5686" i="1"/>
  <c r="K5693" i="1"/>
  <c r="F5712" i="1"/>
  <c r="I5712" i="1"/>
  <c r="J5712" i="1"/>
  <c r="G5712" i="1"/>
  <c r="E5712" i="1"/>
  <c r="E5731" i="1"/>
  <c r="L5731" i="1" s="1"/>
  <c r="K5731" i="1"/>
  <c r="I5731" i="1"/>
  <c r="H5731" i="1"/>
  <c r="G5731" i="1"/>
  <c r="F5731" i="1"/>
  <c r="I5767" i="1"/>
  <c r="K5767" i="1"/>
  <c r="J5767" i="1"/>
  <c r="H5767" i="1"/>
  <c r="G5767" i="1"/>
  <c r="F5767" i="1"/>
  <c r="E5767" i="1"/>
  <c r="F5178" i="1"/>
  <c r="L5178" i="1" s="1"/>
  <c r="F5186" i="1"/>
  <c r="L5186" i="1" s="1"/>
  <c r="F5194" i="1"/>
  <c r="L5194" i="1" s="1"/>
  <c r="F5202" i="1"/>
  <c r="L5202" i="1" s="1"/>
  <c r="F5210" i="1"/>
  <c r="L5210" i="1" s="1"/>
  <c r="F5218" i="1"/>
  <c r="L5218" i="1" s="1"/>
  <c r="F5226" i="1"/>
  <c r="L5226" i="1" s="1"/>
  <c r="F5234" i="1"/>
  <c r="L5234" i="1" s="1"/>
  <c r="F5242" i="1"/>
  <c r="L5242" i="1" s="1"/>
  <c r="F5250" i="1"/>
  <c r="L5250" i="1" s="1"/>
  <c r="F5258" i="1"/>
  <c r="L5258" i="1" s="1"/>
  <c r="F5266" i="1"/>
  <c r="L5266" i="1" s="1"/>
  <c r="F5274" i="1"/>
  <c r="L5274" i="1" s="1"/>
  <c r="F5282" i="1"/>
  <c r="L5282" i="1" s="1"/>
  <c r="F5290" i="1"/>
  <c r="L5290" i="1" s="1"/>
  <c r="F5298" i="1"/>
  <c r="L5298" i="1" s="1"/>
  <c r="F5306" i="1"/>
  <c r="L5306" i="1" s="1"/>
  <c r="F5314" i="1"/>
  <c r="L5314" i="1" s="1"/>
  <c r="F5322" i="1"/>
  <c r="L5322" i="1" s="1"/>
  <c r="F5330" i="1"/>
  <c r="L5330" i="1" s="1"/>
  <c r="F5338" i="1"/>
  <c r="L5338" i="1" s="1"/>
  <c r="F5346" i="1"/>
  <c r="L5346" i="1" s="1"/>
  <c r="F5354" i="1"/>
  <c r="L5354" i="1" s="1"/>
  <c r="F5362" i="1"/>
  <c r="L5362" i="1" s="1"/>
  <c r="F5370" i="1"/>
  <c r="L5370" i="1" s="1"/>
  <c r="F5378" i="1"/>
  <c r="L5378" i="1" s="1"/>
  <c r="F5386" i="1"/>
  <c r="L5386" i="1" s="1"/>
  <c r="E5387" i="1"/>
  <c r="H5387" i="1"/>
  <c r="H5391" i="1"/>
  <c r="H5392" i="1"/>
  <c r="E5393" i="1"/>
  <c r="H5394" i="1"/>
  <c r="L5394" i="1" s="1"/>
  <c r="J5394" i="1"/>
  <c r="F5399" i="1"/>
  <c r="L5399" i="1" s="1"/>
  <c r="G5400" i="1"/>
  <c r="E5407" i="1"/>
  <c r="L5407" i="1" s="1"/>
  <c r="F5408" i="1"/>
  <c r="E5408" i="1"/>
  <c r="H5413" i="1"/>
  <c r="I5415" i="1"/>
  <c r="G5415" i="1"/>
  <c r="L5415" i="1" s="1"/>
  <c r="J5417" i="1"/>
  <c r="H5420" i="1"/>
  <c r="F5421" i="1"/>
  <c r="L5421" i="1" s="1"/>
  <c r="L5422" i="1"/>
  <c r="I5425" i="1"/>
  <c r="I5427" i="1"/>
  <c r="G5428" i="1"/>
  <c r="E5429" i="1"/>
  <c r="L5429" i="1" s="1"/>
  <c r="G5434" i="1"/>
  <c r="L5434" i="1" s="1"/>
  <c r="G5435" i="1"/>
  <c r="F5436" i="1"/>
  <c r="G5441" i="1"/>
  <c r="L5441" i="1" s="1"/>
  <c r="F5442" i="1"/>
  <c r="L5442" i="1" s="1"/>
  <c r="F5443" i="1"/>
  <c r="J5444" i="1"/>
  <c r="E5444" i="1"/>
  <c r="L5444" i="1" s="1"/>
  <c r="I5448" i="1"/>
  <c r="F5449" i="1"/>
  <c r="L5449" i="1" s="1"/>
  <c r="E5450" i="1"/>
  <c r="L5450" i="1" s="1"/>
  <c r="E5451" i="1"/>
  <c r="H5451" i="1"/>
  <c r="K5453" i="1"/>
  <c r="H5455" i="1"/>
  <c r="H5456" i="1"/>
  <c r="E5457" i="1"/>
  <c r="L5457" i="1" s="1"/>
  <c r="H5458" i="1"/>
  <c r="L5458" i="1" s="1"/>
  <c r="J5458" i="1"/>
  <c r="J5461" i="1"/>
  <c r="F5463" i="1"/>
  <c r="L5463" i="1" s="1"/>
  <c r="G5464" i="1"/>
  <c r="I5469" i="1"/>
  <c r="E5471" i="1"/>
  <c r="L5471" i="1" s="1"/>
  <c r="F5472" i="1"/>
  <c r="E5472" i="1"/>
  <c r="I5476" i="1"/>
  <c r="H5477" i="1"/>
  <c r="L5477" i="1" s="1"/>
  <c r="I5479" i="1"/>
  <c r="G5479" i="1"/>
  <c r="L5479" i="1" s="1"/>
  <c r="J5481" i="1"/>
  <c r="J5483" i="1"/>
  <c r="H5484" i="1"/>
  <c r="F5485" i="1"/>
  <c r="L5485" i="1" s="1"/>
  <c r="L5486" i="1"/>
  <c r="I5489" i="1"/>
  <c r="I5490" i="1"/>
  <c r="I5491" i="1"/>
  <c r="G5492" i="1"/>
  <c r="E5493" i="1"/>
  <c r="L5493" i="1" s="1"/>
  <c r="H5497" i="1"/>
  <c r="G5498" i="1"/>
  <c r="L5498" i="1" s="1"/>
  <c r="G5499" i="1"/>
  <c r="F5500" i="1"/>
  <c r="J5504" i="1"/>
  <c r="G5505" i="1"/>
  <c r="L5505" i="1" s="1"/>
  <c r="F5506" i="1"/>
  <c r="F5507" i="1"/>
  <c r="J5508" i="1"/>
  <c r="E5508" i="1"/>
  <c r="J5511" i="1"/>
  <c r="I5512" i="1"/>
  <c r="F5513" i="1"/>
  <c r="L5513" i="1" s="1"/>
  <c r="E5514" i="1"/>
  <c r="E5515" i="1"/>
  <c r="H5515" i="1"/>
  <c r="K5517" i="1"/>
  <c r="L5517" i="1" s="1"/>
  <c r="H5519" i="1"/>
  <c r="H5520" i="1"/>
  <c r="E5521" i="1"/>
  <c r="L5521" i="1" s="1"/>
  <c r="H5522" i="1"/>
  <c r="L5522" i="1" s="1"/>
  <c r="J5522" i="1"/>
  <c r="J5525" i="1"/>
  <c r="F5527" i="1"/>
  <c r="L5527" i="1" s="1"/>
  <c r="G5528" i="1"/>
  <c r="I5533" i="1"/>
  <c r="E5535" i="1"/>
  <c r="L5535" i="1" s="1"/>
  <c r="F5536" i="1"/>
  <c r="E5536" i="1"/>
  <c r="L5536" i="1" s="1"/>
  <c r="I5540" i="1"/>
  <c r="H5541" i="1"/>
  <c r="L5541" i="1" s="1"/>
  <c r="I5543" i="1"/>
  <c r="G5543" i="1"/>
  <c r="L5543" i="1" s="1"/>
  <c r="J5545" i="1"/>
  <c r="J5547" i="1"/>
  <c r="H5548" i="1"/>
  <c r="F5549" i="1"/>
  <c r="L5549" i="1" s="1"/>
  <c r="L5550" i="1"/>
  <c r="I5553" i="1"/>
  <c r="I5554" i="1"/>
  <c r="I5555" i="1"/>
  <c r="G5556" i="1"/>
  <c r="E5557" i="1"/>
  <c r="L5557" i="1" s="1"/>
  <c r="I5565" i="1"/>
  <c r="H5567" i="1"/>
  <c r="E5569" i="1"/>
  <c r="E5570" i="1"/>
  <c r="F5571" i="1"/>
  <c r="G5573" i="1"/>
  <c r="K5573" i="1"/>
  <c r="I5581" i="1"/>
  <c r="H5583" i="1"/>
  <c r="E5585" i="1"/>
  <c r="L5585" i="1" s="1"/>
  <c r="E5586" i="1"/>
  <c r="F5587" i="1"/>
  <c r="I5588" i="1"/>
  <c r="E5591" i="1"/>
  <c r="G5592" i="1"/>
  <c r="J5593" i="1"/>
  <c r="E5597" i="1"/>
  <c r="L5598" i="1"/>
  <c r="F5600" i="1"/>
  <c r="I5600" i="1"/>
  <c r="H5600" i="1"/>
  <c r="G5600" i="1"/>
  <c r="H5601" i="1"/>
  <c r="E5603" i="1"/>
  <c r="K5603" i="1"/>
  <c r="J5604" i="1"/>
  <c r="H5604" i="1"/>
  <c r="K5604" i="1"/>
  <c r="E5605" i="1"/>
  <c r="I5607" i="1"/>
  <c r="K5607" i="1"/>
  <c r="F5607" i="1"/>
  <c r="E5607" i="1"/>
  <c r="J5612" i="1"/>
  <c r="H5612" i="1"/>
  <c r="I5612" i="1"/>
  <c r="G5612" i="1"/>
  <c r="E5613" i="1"/>
  <c r="K5625" i="1"/>
  <c r="F5625" i="1"/>
  <c r="I5625" i="1"/>
  <c r="H5625" i="1"/>
  <c r="J5648" i="1"/>
  <c r="I5649" i="1"/>
  <c r="K5661" i="1"/>
  <c r="I5671" i="1"/>
  <c r="K5671" i="1"/>
  <c r="J5671" i="1"/>
  <c r="F5671" i="1"/>
  <c r="E5671" i="1"/>
  <c r="L5674" i="1"/>
  <c r="F5676" i="1"/>
  <c r="H5680" i="1"/>
  <c r="L5680" i="1" s="1"/>
  <c r="I5687" i="1"/>
  <c r="K5687" i="1"/>
  <c r="G5687" i="1"/>
  <c r="E5687" i="1"/>
  <c r="J5687" i="1"/>
  <c r="K5697" i="1"/>
  <c r="F5697" i="1"/>
  <c r="J5697" i="1"/>
  <c r="G5697" i="1"/>
  <c r="E5697" i="1"/>
  <c r="E5699" i="1"/>
  <c r="L5699" i="1" s="1"/>
  <c r="K5699" i="1"/>
  <c r="I5699" i="1"/>
  <c r="G5699" i="1"/>
  <c r="I5700" i="1"/>
  <c r="H5712" i="1"/>
  <c r="J5716" i="1"/>
  <c r="H5716" i="1"/>
  <c r="K5716" i="1"/>
  <c r="I5716" i="1"/>
  <c r="F5716" i="1"/>
  <c r="E5716" i="1"/>
  <c r="L5722" i="1"/>
  <c r="G5725" i="1"/>
  <c r="F5725" i="1"/>
  <c r="J5725" i="1"/>
  <c r="I5725" i="1"/>
  <c r="H5725" i="1"/>
  <c r="E5725" i="1"/>
  <c r="J5731" i="1"/>
  <c r="J5388" i="1"/>
  <c r="E5388" i="1"/>
  <c r="L5388" i="1" s="1"/>
  <c r="E5395" i="1"/>
  <c r="H5395" i="1"/>
  <c r="L5401" i="1"/>
  <c r="H5402" i="1"/>
  <c r="L5402" i="1" s="1"/>
  <c r="J5402" i="1"/>
  <c r="F5416" i="1"/>
  <c r="E5416" i="1"/>
  <c r="L5416" i="1" s="1"/>
  <c r="I5423" i="1"/>
  <c r="G5423" i="1"/>
  <c r="L5423" i="1" s="1"/>
  <c r="J5425" i="1"/>
  <c r="L5430" i="1"/>
  <c r="L5437" i="1"/>
  <c r="J5452" i="1"/>
  <c r="E5452" i="1"/>
  <c r="E5459" i="1"/>
  <c r="H5459" i="1"/>
  <c r="K5461" i="1"/>
  <c r="L5465" i="1"/>
  <c r="H5466" i="1"/>
  <c r="L5466" i="1" s="1"/>
  <c r="J5466" i="1"/>
  <c r="J5469" i="1"/>
  <c r="K5476" i="1"/>
  <c r="F5480" i="1"/>
  <c r="E5480" i="1"/>
  <c r="L5480" i="1" s="1"/>
  <c r="K5483" i="1"/>
  <c r="I5487" i="1"/>
  <c r="G5487" i="1"/>
  <c r="L5487" i="1" s="1"/>
  <c r="J5489" i="1"/>
  <c r="K5490" i="1"/>
  <c r="L5494" i="1"/>
  <c r="I5497" i="1"/>
  <c r="L5501" i="1"/>
  <c r="K5504" i="1"/>
  <c r="K5511" i="1"/>
  <c r="J5516" i="1"/>
  <c r="E5516" i="1"/>
  <c r="L5516" i="1" s="1"/>
  <c r="E5523" i="1"/>
  <c r="L5523" i="1" s="1"/>
  <c r="H5523" i="1"/>
  <c r="K5525" i="1"/>
  <c r="L5529" i="1"/>
  <c r="H5530" i="1"/>
  <c r="L5530" i="1" s="1"/>
  <c r="J5530" i="1"/>
  <c r="J5533" i="1"/>
  <c r="K5540" i="1"/>
  <c r="F5544" i="1"/>
  <c r="E5544" i="1"/>
  <c r="K5547" i="1"/>
  <c r="I5551" i="1"/>
  <c r="G5551" i="1"/>
  <c r="L5551" i="1" s="1"/>
  <c r="J5553" i="1"/>
  <c r="K5554" i="1"/>
  <c r="L5558" i="1"/>
  <c r="J5565" i="1"/>
  <c r="J5567" i="1"/>
  <c r="F5569" i="1"/>
  <c r="F5570" i="1"/>
  <c r="I5571" i="1"/>
  <c r="E5573" i="1"/>
  <c r="L5573" i="1" s="1"/>
  <c r="L5574" i="1"/>
  <c r="J5581" i="1"/>
  <c r="J5583" i="1"/>
  <c r="F5585" i="1"/>
  <c r="F5586" i="1"/>
  <c r="I5587" i="1"/>
  <c r="K5588" i="1"/>
  <c r="F5591" i="1"/>
  <c r="H5592" i="1"/>
  <c r="H5597" i="1"/>
  <c r="I5599" i="1"/>
  <c r="K5599" i="1"/>
  <c r="H5599" i="1"/>
  <c r="G5599" i="1"/>
  <c r="L5599" i="1" s="1"/>
  <c r="E5600" i="1"/>
  <c r="L5600" i="1" s="1"/>
  <c r="I5601" i="1"/>
  <c r="F5603" i="1"/>
  <c r="E5604" i="1"/>
  <c r="L5604" i="1" s="1"/>
  <c r="H5605" i="1"/>
  <c r="G5607" i="1"/>
  <c r="L5610" i="1"/>
  <c r="E5611" i="1"/>
  <c r="K5611" i="1"/>
  <c r="J5611" i="1"/>
  <c r="I5611" i="1"/>
  <c r="E5612" i="1"/>
  <c r="L5612" i="1" s="1"/>
  <c r="J5613" i="1"/>
  <c r="F5616" i="1"/>
  <c r="I5616" i="1"/>
  <c r="K5617" i="1"/>
  <c r="F5617" i="1"/>
  <c r="J5617" i="1"/>
  <c r="J5620" i="1"/>
  <c r="H5620" i="1"/>
  <c r="F5620" i="1"/>
  <c r="E5620" i="1"/>
  <c r="L5622" i="1"/>
  <c r="F5624" i="1"/>
  <c r="L5624" i="1" s="1"/>
  <c r="I5624" i="1"/>
  <c r="K5624" i="1"/>
  <c r="J5624" i="1"/>
  <c r="E5625" i="1"/>
  <c r="L5625" i="1" s="1"/>
  <c r="K5648" i="1"/>
  <c r="J5668" i="1"/>
  <c r="H5668" i="1"/>
  <c r="E5668" i="1"/>
  <c r="L5668" i="1" s="1"/>
  <c r="K5668" i="1"/>
  <c r="K5676" i="1"/>
  <c r="K5680" i="1"/>
  <c r="J5684" i="1"/>
  <c r="H5684" i="1"/>
  <c r="K5684" i="1"/>
  <c r="F5684" i="1"/>
  <c r="E5684" i="1"/>
  <c r="J5708" i="1"/>
  <c r="H5708" i="1"/>
  <c r="E5708" i="1"/>
  <c r="I5708" i="1"/>
  <c r="G5708" i="1"/>
  <c r="K5712" i="1"/>
  <c r="K5729" i="1"/>
  <c r="F5729" i="1"/>
  <c r="J5729" i="1"/>
  <c r="I5729" i="1"/>
  <c r="G5729" i="1"/>
  <c r="E5729" i="1"/>
  <c r="I5735" i="1"/>
  <c r="K5735" i="1"/>
  <c r="J5735" i="1"/>
  <c r="H5735" i="1"/>
  <c r="F5735" i="1"/>
  <c r="E5735" i="1"/>
  <c r="L5735" i="1" s="1"/>
  <c r="K5761" i="1"/>
  <c r="F5761" i="1"/>
  <c r="J5761" i="1"/>
  <c r="I5761" i="1"/>
  <c r="H5761" i="1"/>
  <c r="G5761" i="1"/>
  <c r="E5761" i="1"/>
  <c r="J5396" i="1"/>
  <c r="E5396" i="1"/>
  <c r="L5396" i="1" s="1"/>
  <c r="E5403" i="1"/>
  <c r="L5403" i="1" s="1"/>
  <c r="H5403" i="1"/>
  <c r="L5409" i="1"/>
  <c r="H5410" i="1"/>
  <c r="J5410" i="1"/>
  <c r="F5424" i="1"/>
  <c r="E5424" i="1"/>
  <c r="I5431" i="1"/>
  <c r="G5431" i="1"/>
  <c r="L5431" i="1" s="1"/>
  <c r="L5438" i="1"/>
  <c r="L5445" i="1"/>
  <c r="J5460" i="1"/>
  <c r="E5460" i="1"/>
  <c r="E5467" i="1"/>
  <c r="L5467" i="1" s="1"/>
  <c r="H5467" i="1"/>
  <c r="K5469" i="1"/>
  <c r="H5474" i="1"/>
  <c r="J5474" i="1"/>
  <c r="F5488" i="1"/>
  <c r="E5488" i="1"/>
  <c r="I5495" i="1"/>
  <c r="G5495" i="1"/>
  <c r="L5495" i="1" s="1"/>
  <c r="J5497" i="1"/>
  <c r="L5502" i="1"/>
  <c r="J5524" i="1"/>
  <c r="E5524" i="1"/>
  <c r="L5524" i="1" s="1"/>
  <c r="E5531" i="1"/>
  <c r="H5531" i="1"/>
  <c r="K5533" i="1"/>
  <c r="L5537" i="1"/>
  <c r="H5538" i="1"/>
  <c r="J5538" i="1"/>
  <c r="F5552" i="1"/>
  <c r="E5552" i="1"/>
  <c r="L5552" i="1" s="1"/>
  <c r="I5559" i="1"/>
  <c r="G5559" i="1"/>
  <c r="F5559" i="1"/>
  <c r="L5559" i="1" s="1"/>
  <c r="I5575" i="1"/>
  <c r="G5575" i="1"/>
  <c r="F5575" i="1"/>
  <c r="L5575" i="1" s="1"/>
  <c r="I5605" i="1"/>
  <c r="K5613" i="1"/>
  <c r="L5616" i="1"/>
  <c r="L5617" i="1"/>
  <c r="E5619" i="1"/>
  <c r="L5619" i="1" s="1"/>
  <c r="K5619" i="1"/>
  <c r="H5619" i="1"/>
  <c r="G5619" i="1"/>
  <c r="I5623" i="1"/>
  <c r="L5623" i="1" s="1"/>
  <c r="K5623" i="1"/>
  <c r="J5623" i="1"/>
  <c r="G5629" i="1"/>
  <c r="F5629" i="1"/>
  <c r="L5629" i="1" s="1"/>
  <c r="K5633" i="1"/>
  <c r="F5633" i="1"/>
  <c r="G5633" i="1"/>
  <c r="E5633" i="1"/>
  <c r="G5637" i="1"/>
  <c r="F5637" i="1"/>
  <c r="K5637" i="1"/>
  <c r="J5637" i="1"/>
  <c r="L5638" i="1"/>
  <c r="G5645" i="1"/>
  <c r="F5645" i="1"/>
  <c r="I5645" i="1"/>
  <c r="H5645" i="1"/>
  <c r="K5657" i="1"/>
  <c r="F5657" i="1"/>
  <c r="I5657" i="1"/>
  <c r="H5657" i="1"/>
  <c r="K5665" i="1"/>
  <c r="F5665" i="1"/>
  <c r="J5665" i="1"/>
  <c r="G5665" i="1"/>
  <c r="E5665" i="1"/>
  <c r="E5667" i="1"/>
  <c r="L5667" i="1" s="1"/>
  <c r="K5667" i="1"/>
  <c r="G5667" i="1"/>
  <c r="L5706" i="1"/>
  <c r="L5714" i="1"/>
  <c r="H5729" i="1"/>
  <c r="G5735" i="1"/>
  <c r="L5417" i="1"/>
  <c r="H5418" i="1"/>
  <c r="J5418" i="1"/>
  <c r="F5432" i="1"/>
  <c r="E5432" i="1"/>
  <c r="I5439" i="1"/>
  <c r="G5439" i="1"/>
  <c r="L5446" i="1"/>
  <c r="L5453" i="1"/>
  <c r="J5468" i="1"/>
  <c r="E5468" i="1"/>
  <c r="E5475" i="1"/>
  <c r="L5475" i="1" s="1"/>
  <c r="H5475" i="1"/>
  <c r="L5481" i="1"/>
  <c r="H5482" i="1"/>
  <c r="J5482" i="1"/>
  <c r="F5496" i="1"/>
  <c r="E5496" i="1"/>
  <c r="L5496" i="1" s="1"/>
  <c r="I5503" i="1"/>
  <c r="G5503" i="1"/>
  <c r="L5510" i="1"/>
  <c r="J5532" i="1"/>
  <c r="E5532" i="1"/>
  <c r="L5532" i="1" s="1"/>
  <c r="E5539" i="1"/>
  <c r="H5539" i="1"/>
  <c r="L5545" i="1"/>
  <c r="H5546" i="1"/>
  <c r="J5546" i="1"/>
  <c r="K5561" i="1"/>
  <c r="J5561" i="1"/>
  <c r="H5562" i="1"/>
  <c r="J5562" i="1"/>
  <c r="I5562" i="1"/>
  <c r="E5563" i="1"/>
  <c r="L5563" i="1" s="1"/>
  <c r="H5563" i="1"/>
  <c r="G5563" i="1"/>
  <c r="K5577" i="1"/>
  <c r="J5577" i="1"/>
  <c r="H5578" i="1"/>
  <c r="J5578" i="1"/>
  <c r="I5578" i="1"/>
  <c r="E5579" i="1"/>
  <c r="L5579" i="1" s="1"/>
  <c r="H5579" i="1"/>
  <c r="G5579" i="1"/>
  <c r="L5630" i="1"/>
  <c r="F5632" i="1"/>
  <c r="L5632" i="1" s="1"/>
  <c r="I5632" i="1"/>
  <c r="H5632" i="1"/>
  <c r="G5632" i="1"/>
  <c r="H5633" i="1"/>
  <c r="E5635" i="1"/>
  <c r="K5635" i="1"/>
  <c r="J5636" i="1"/>
  <c r="H5636" i="1"/>
  <c r="L5636" i="1" s="1"/>
  <c r="K5636" i="1"/>
  <c r="E5637" i="1"/>
  <c r="L5637" i="1" s="1"/>
  <c r="I5639" i="1"/>
  <c r="K5639" i="1"/>
  <c r="F5639" i="1"/>
  <c r="E5639" i="1"/>
  <c r="J5644" i="1"/>
  <c r="H5644" i="1"/>
  <c r="I5644" i="1"/>
  <c r="G5644" i="1"/>
  <c r="L5644" i="1" s="1"/>
  <c r="E5645" i="1"/>
  <c r="L5645" i="1" s="1"/>
  <c r="E5657" i="1"/>
  <c r="H5665" i="1"/>
  <c r="F5667" i="1"/>
  <c r="J5748" i="1"/>
  <c r="H5748" i="1"/>
  <c r="K5748" i="1"/>
  <c r="I5748" i="1"/>
  <c r="G5748" i="1"/>
  <c r="F5748" i="1"/>
  <c r="E5748" i="1"/>
  <c r="L5748" i="1" s="1"/>
  <c r="J5780" i="1"/>
  <c r="H5780" i="1"/>
  <c r="K5793" i="1"/>
  <c r="F5793" i="1"/>
  <c r="I5823" i="1"/>
  <c r="H5823" i="1"/>
  <c r="K5823" i="1"/>
  <c r="F5824" i="1"/>
  <c r="G5824" i="1"/>
  <c r="I5824" i="1"/>
  <c r="J5844" i="1"/>
  <c r="F5844" i="1"/>
  <c r="I5844" i="1"/>
  <c r="H5844" i="1"/>
  <c r="G5844" i="1"/>
  <c r="I5871" i="1"/>
  <c r="H5871" i="1"/>
  <c r="E5871" i="1"/>
  <c r="K5871" i="1"/>
  <c r="J5871" i="1"/>
  <c r="J5916" i="1"/>
  <c r="F5916" i="1"/>
  <c r="K5916" i="1"/>
  <c r="I5916" i="1"/>
  <c r="H5916" i="1"/>
  <c r="G5916" i="1"/>
  <c r="G5924" i="1"/>
  <c r="J5924" i="1"/>
  <c r="E5924" i="1"/>
  <c r="K5924" i="1"/>
  <c r="I5924" i="1"/>
  <c r="H5924" i="1"/>
  <c r="F5924" i="1"/>
  <c r="G5589" i="1"/>
  <c r="F5589" i="1"/>
  <c r="E5595" i="1"/>
  <c r="K5595" i="1"/>
  <c r="F5608" i="1"/>
  <c r="I5608" i="1"/>
  <c r="L5614" i="1"/>
  <c r="G5621" i="1"/>
  <c r="F5621" i="1"/>
  <c r="E5627" i="1"/>
  <c r="L5627" i="1" s="1"/>
  <c r="K5627" i="1"/>
  <c r="F5640" i="1"/>
  <c r="I5640" i="1"/>
  <c r="L5646" i="1"/>
  <c r="G5653" i="1"/>
  <c r="F5653" i="1"/>
  <c r="J5656" i="1"/>
  <c r="E5659" i="1"/>
  <c r="L5659" i="1" s="1"/>
  <c r="K5659" i="1"/>
  <c r="J5669" i="1"/>
  <c r="F5672" i="1"/>
  <c r="I5672" i="1"/>
  <c r="I5675" i="1"/>
  <c r="H5677" i="1"/>
  <c r="L5678" i="1"/>
  <c r="G5683" i="1"/>
  <c r="G5685" i="1"/>
  <c r="F5685" i="1"/>
  <c r="J5688" i="1"/>
  <c r="E5691" i="1"/>
  <c r="K5691" i="1"/>
  <c r="G5696" i="1"/>
  <c r="J5701" i="1"/>
  <c r="F5704" i="1"/>
  <c r="I5704" i="1"/>
  <c r="I5707" i="1"/>
  <c r="H5709" i="1"/>
  <c r="L5710" i="1"/>
  <c r="G5715" i="1"/>
  <c r="G5717" i="1"/>
  <c r="F5717" i="1"/>
  <c r="J5720" i="1"/>
  <c r="H5721" i="1"/>
  <c r="E5723" i="1"/>
  <c r="K5723" i="1"/>
  <c r="G5727" i="1"/>
  <c r="G5728" i="1"/>
  <c r="J5733" i="1"/>
  <c r="F5736" i="1"/>
  <c r="I5736" i="1"/>
  <c r="I5739" i="1"/>
  <c r="G5740" i="1"/>
  <c r="H5741" i="1"/>
  <c r="L5742" i="1"/>
  <c r="G5747" i="1"/>
  <c r="G5749" i="1"/>
  <c r="F5749" i="1"/>
  <c r="J5752" i="1"/>
  <c r="H5753" i="1"/>
  <c r="E5755" i="1"/>
  <c r="K5755" i="1"/>
  <c r="G5759" i="1"/>
  <c r="G5760" i="1"/>
  <c r="J5765" i="1"/>
  <c r="F5768" i="1"/>
  <c r="I5768" i="1"/>
  <c r="I5771" i="1"/>
  <c r="G5772" i="1"/>
  <c r="H5773" i="1"/>
  <c r="L5774" i="1"/>
  <c r="G5779" i="1"/>
  <c r="E5780" i="1"/>
  <c r="G5781" i="1"/>
  <c r="F5781" i="1"/>
  <c r="J5784" i="1"/>
  <c r="H5785" i="1"/>
  <c r="E5787" i="1"/>
  <c r="K5787" i="1"/>
  <c r="G5791" i="1"/>
  <c r="G5792" i="1"/>
  <c r="E5793" i="1"/>
  <c r="G5799" i="1"/>
  <c r="J5800" i="1"/>
  <c r="E5803" i="1"/>
  <c r="I5803" i="1"/>
  <c r="K5803" i="1"/>
  <c r="J5804" i="1"/>
  <c r="F5804" i="1"/>
  <c r="H5804" i="1"/>
  <c r="G5811" i="1"/>
  <c r="G5812" i="1"/>
  <c r="L5814" i="1"/>
  <c r="E5823" i="1"/>
  <c r="E5824" i="1"/>
  <c r="G5831" i="1"/>
  <c r="J5832" i="1"/>
  <c r="E5835" i="1"/>
  <c r="I5835" i="1"/>
  <c r="K5835" i="1"/>
  <c r="J5836" i="1"/>
  <c r="F5836" i="1"/>
  <c r="H5836" i="1"/>
  <c r="E5844" i="1"/>
  <c r="I5847" i="1"/>
  <c r="H5847" i="1"/>
  <c r="K5847" i="1"/>
  <c r="J5847" i="1"/>
  <c r="G5851" i="1"/>
  <c r="F5864" i="1"/>
  <c r="G5864" i="1"/>
  <c r="J5864" i="1"/>
  <c r="I5864" i="1"/>
  <c r="H5864" i="1"/>
  <c r="E5867" i="1"/>
  <c r="L5867" i="1" s="1"/>
  <c r="I5867" i="1"/>
  <c r="K5867" i="1"/>
  <c r="J5867" i="1"/>
  <c r="F5871" i="1"/>
  <c r="J5876" i="1"/>
  <c r="F5876" i="1"/>
  <c r="I5876" i="1"/>
  <c r="H5876" i="1"/>
  <c r="G5876" i="1"/>
  <c r="I5879" i="1"/>
  <c r="H5879" i="1"/>
  <c r="E5879" i="1"/>
  <c r="L5879" i="1" s="1"/>
  <c r="K5879" i="1"/>
  <c r="J5879" i="1"/>
  <c r="J5908" i="1"/>
  <c r="F5908" i="1"/>
  <c r="K5908" i="1"/>
  <c r="I5908" i="1"/>
  <c r="H5908" i="1"/>
  <c r="G5908" i="1"/>
  <c r="E5916" i="1"/>
  <c r="E5560" i="1"/>
  <c r="L5560" i="1" s="1"/>
  <c r="E5564" i="1"/>
  <c r="L5564" i="1" s="1"/>
  <c r="E5568" i="1"/>
  <c r="L5568" i="1" s="1"/>
  <c r="E5572" i="1"/>
  <c r="L5572" i="1" s="1"/>
  <c r="E5576" i="1"/>
  <c r="L5576" i="1" s="1"/>
  <c r="E5580" i="1"/>
  <c r="L5580" i="1" s="1"/>
  <c r="E5584" i="1"/>
  <c r="L5584" i="1" s="1"/>
  <c r="E5589" i="1"/>
  <c r="L5589" i="1" s="1"/>
  <c r="F5595" i="1"/>
  <c r="J5596" i="1"/>
  <c r="H5596" i="1"/>
  <c r="L5596" i="1" s="1"/>
  <c r="E5608" i="1"/>
  <c r="L5608" i="1" s="1"/>
  <c r="K5609" i="1"/>
  <c r="F5609" i="1"/>
  <c r="L5609" i="1" s="1"/>
  <c r="I5615" i="1"/>
  <c r="L5615" i="1" s="1"/>
  <c r="K5615" i="1"/>
  <c r="E5621" i="1"/>
  <c r="F5627" i="1"/>
  <c r="J5628" i="1"/>
  <c r="H5628" i="1"/>
  <c r="L5628" i="1" s="1"/>
  <c r="E5640" i="1"/>
  <c r="L5640" i="1" s="1"/>
  <c r="K5641" i="1"/>
  <c r="F5641" i="1"/>
  <c r="I5647" i="1"/>
  <c r="L5647" i="1" s="1"/>
  <c r="K5647" i="1"/>
  <c r="E5653" i="1"/>
  <c r="F5659" i="1"/>
  <c r="J5660" i="1"/>
  <c r="H5660" i="1"/>
  <c r="L5660" i="1" s="1"/>
  <c r="E5672" i="1"/>
  <c r="L5672" i="1" s="1"/>
  <c r="K5673" i="1"/>
  <c r="F5673" i="1"/>
  <c r="L5673" i="1" s="1"/>
  <c r="I5679" i="1"/>
  <c r="L5679" i="1" s="1"/>
  <c r="K5679" i="1"/>
  <c r="E5685" i="1"/>
  <c r="L5685" i="1" s="1"/>
  <c r="F5691" i="1"/>
  <c r="J5692" i="1"/>
  <c r="H5692" i="1"/>
  <c r="L5692" i="1" s="1"/>
  <c r="E5704" i="1"/>
  <c r="L5704" i="1" s="1"/>
  <c r="K5705" i="1"/>
  <c r="F5705" i="1"/>
  <c r="I5711" i="1"/>
  <c r="K5711" i="1"/>
  <c r="E5717" i="1"/>
  <c r="L5717" i="1" s="1"/>
  <c r="F5723" i="1"/>
  <c r="J5724" i="1"/>
  <c r="H5724" i="1"/>
  <c r="L5724" i="1" s="1"/>
  <c r="E5736" i="1"/>
  <c r="L5736" i="1" s="1"/>
  <c r="K5737" i="1"/>
  <c r="F5737" i="1"/>
  <c r="I5743" i="1"/>
  <c r="K5743" i="1"/>
  <c r="E5749" i="1"/>
  <c r="F5755" i="1"/>
  <c r="J5756" i="1"/>
  <c r="H5756" i="1"/>
  <c r="L5756" i="1" s="1"/>
  <c r="E5768" i="1"/>
  <c r="K5769" i="1"/>
  <c r="F5769" i="1"/>
  <c r="L5769" i="1" s="1"/>
  <c r="I5775" i="1"/>
  <c r="L5775" i="1" s="1"/>
  <c r="K5775" i="1"/>
  <c r="F5780" i="1"/>
  <c r="E5781" i="1"/>
  <c r="L5781" i="1" s="1"/>
  <c r="F5787" i="1"/>
  <c r="J5788" i="1"/>
  <c r="H5788" i="1"/>
  <c r="G5793" i="1"/>
  <c r="F5803" i="1"/>
  <c r="E5804" i="1"/>
  <c r="I5815" i="1"/>
  <c r="H5815" i="1"/>
  <c r="L5815" i="1" s="1"/>
  <c r="K5815" i="1"/>
  <c r="F5816" i="1"/>
  <c r="L5816" i="1" s="1"/>
  <c r="G5816" i="1"/>
  <c r="I5816" i="1"/>
  <c r="F5823" i="1"/>
  <c r="H5824" i="1"/>
  <c r="F5835" i="1"/>
  <c r="E5836" i="1"/>
  <c r="F5840" i="1"/>
  <c r="L5840" i="1" s="1"/>
  <c r="G5840" i="1"/>
  <c r="J5840" i="1"/>
  <c r="I5840" i="1"/>
  <c r="H5840" i="1"/>
  <c r="E5843" i="1"/>
  <c r="I5843" i="1"/>
  <c r="K5843" i="1"/>
  <c r="J5843" i="1"/>
  <c r="K5844" i="1"/>
  <c r="E5847" i="1"/>
  <c r="J5860" i="1"/>
  <c r="F5860" i="1"/>
  <c r="L5860" i="1" s="1"/>
  <c r="I5860" i="1"/>
  <c r="H5860" i="1"/>
  <c r="G5860" i="1"/>
  <c r="E5864" i="1"/>
  <c r="L5864" i="1" s="1"/>
  <c r="L5866" i="1"/>
  <c r="F5867" i="1"/>
  <c r="G5871" i="1"/>
  <c r="E5876" i="1"/>
  <c r="L5876" i="1" s="1"/>
  <c r="F5879" i="1"/>
  <c r="J5884" i="1"/>
  <c r="F5884" i="1"/>
  <c r="L5884" i="1" s="1"/>
  <c r="I5884" i="1"/>
  <c r="H5884" i="1"/>
  <c r="G5884" i="1"/>
  <c r="I5887" i="1"/>
  <c r="H5887" i="1"/>
  <c r="E5887" i="1"/>
  <c r="K5887" i="1"/>
  <c r="J5887" i="1"/>
  <c r="J5900" i="1"/>
  <c r="F5900" i="1"/>
  <c r="K5900" i="1"/>
  <c r="I5900" i="1"/>
  <c r="H5900" i="1"/>
  <c r="G5900" i="1"/>
  <c r="L5900" i="1" s="1"/>
  <c r="E5908" i="1"/>
  <c r="L5908" i="1" s="1"/>
  <c r="F5744" i="1"/>
  <c r="I5744" i="1"/>
  <c r="L5750" i="1"/>
  <c r="G5757" i="1"/>
  <c r="F5757" i="1"/>
  <c r="E5763" i="1"/>
  <c r="K5763" i="1"/>
  <c r="F5776" i="1"/>
  <c r="I5776" i="1"/>
  <c r="G5780" i="1"/>
  <c r="L5782" i="1"/>
  <c r="G5789" i="1"/>
  <c r="F5789" i="1"/>
  <c r="H5793" i="1"/>
  <c r="E5795" i="1"/>
  <c r="I5795" i="1"/>
  <c r="K5795" i="1"/>
  <c r="J5796" i="1"/>
  <c r="F5796" i="1"/>
  <c r="H5796" i="1"/>
  <c r="G5823" i="1"/>
  <c r="J5824" i="1"/>
  <c r="E5827" i="1"/>
  <c r="I5827" i="1"/>
  <c r="K5827" i="1"/>
  <c r="J5828" i="1"/>
  <c r="F5828" i="1"/>
  <c r="H5828" i="1"/>
  <c r="I5863" i="1"/>
  <c r="H5863" i="1"/>
  <c r="K5863" i="1"/>
  <c r="J5863" i="1"/>
  <c r="J5892" i="1"/>
  <c r="F5892" i="1"/>
  <c r="K5892" i="1"/>
  <c r="I5892" i="1"/>
  <c r="H5892" i="1"/>
  <c r="G5892" i="1"/>
  <c r="K5713" i="1"/>
  <c r="F5713" i="1"/>
  <c r="I5719" i="1"/>
  <c r="K5719" i="1"/>
  <c r="J5732" i="1"/>
  <c r="H5732" i="1"/>
  <c r="E5744" i="1"/>
  <c r="K5745" i="1"/>
  <c r="F5745" i="1"/>
  <c r="I5751" i="1"/>
  <c r="K5751" i="1"/>
  <c r="E5757" i="1"/>
  <c r="F5763" i="1"/>
  <c r="J5764" i="1"/>
  <c r="H5764" i="1"/>
  <c r="E5776" i="1"/>
  <c r="K5777" i="1"/>
  <c r="F5777" i="1"/>
  <c r="I5780" i="1"/>
  <c r="I5783" i="1"/>
  <c r="K5783" i="1"/>
  <c r="E5789" i="1"/>
  <c r="I5793" i="1"/>
  <c r="F5795" i="1"/>
  <c r="E5796" i="1"/>
  <c r="I5807" i="1"/>
  <c r="H5807" i="1"/>
  <c r="K5807" i="1"/>
  <c r="F5808" i="1"/>
  <c r="G5808" i="1"/>
  <c r="I5808" i="1"/>
  <c r="J5823" i="1"/>
  <c r="K5824" i="1"/>
  <c r="F5827" i="1"/>
  <c r="E5828" i="1"/>
  <c r="I5839" i="1"/>
  <c r="H5839" i="1"/>
  <c r="K5839" i="1"/>
  <c r="J5839" i="1"/>
  <c r="F5856" i="1"/>
  <c r="G5856" i="1"/>
  <c r="J5856" i="1"/>
  <c r="I5856" i="1"/>
  <c r="H5856" i="1"/>
  <c r="E5859" i="1"/>
  <c r="I5859" i="1"/>
  <c r="K5859" i="1"/>
  <c r="J5859" i="1"/>
  <c r="E5863" i="1"/>
  <c r="E5875" i="1"/>
  <c r="L5875" i="1" s="1"/>
  <c r="I5875" i="1"/>
  <c r="F5875" i="1"/>
  <c r="K5875" i="1"/>
  <c r="J5875" i="1"/>
  <c r="E5892" i="1"/>
  <c r="L5914" i="1"/>
  <c r="J5923" i="1"/>
  <c r="F5923" i="1"/>
  <c r="K5923" i="1"/>
  <c r="I5923" i="1"/>
  <c r="H5923" i="1"/>
  <c r="G5923" i="1"/>
  <c r="F5656" i="1"/>
  <c r="L5656" i="1" s="1"/>
  <c r="I5656" i="1"/>
  <c r="L5662" i="1"/>
  <c r="G5669" i="1"/>
  <c r="F5669" i="1"/>
  <c r="E5675" i="1"/>
  <c r="L5675" i="1" s="1"/>
  <c r="K5675" i="1"/>
  <c r="F5688" i="1"/>
  <c r="L5688" i="1" s="1"/>
  <c r="I5688" i="1"/>
  <c r="L5694" i="1"/>
  <c r="G5701" i="1"/>
  <c r="F5701" i="1"/>
  <c r="L5701" i="1" s="1"/>
  <c r="E5707" i="1"/>
  <c r="K5707" i="1"/>
  <c r="E5713" i="1"/>
  <c r="E5719" i="1"/>
  <c r="L5719" i="1" s="1"/>
  <c r="F5720" i="1"/>
  <c r="I5720" i="1"/>
  <c r="L5726" i="1"/>
  <c r="E5732" i="1"/>
  <c r="G5733" i="1"/>
  <c r="F5733" i="1"/>
  <c r="L5733" i="1" s="1"/>
  <c r="E5739" i="1"/>
  <c r="K5739" i="1"/>
  <c r="G5744" i="1"/>
  <c r="E5745" i="1"/>
  <c r="E5751" i="1"/>
  <c r="F5752" i="1"/>
  <c r="L5752" i="1" s="1"/>
  <c r="I5752" i="1"/>
  <c r="H5757" i="1"/>
  <c r="L5758" i="1"/>
  <c r="G5763" i="1"/>
  <c r="E5764" i="1"/>
  <c r="G5765" i="1"/>
  <c r="F5765" i="1"/>
  <c r="L5765" i="1" s="1"/>
  <c r="E5771" i="1"/>
  <c r="L5771" i="1" s="1"/>
  <c r="K5771" i="1"/>
  <c r="G5776" i="1"/>
  <c r="E5777" i="1"/>
  <c r="K5780" i="1"/>
  <c r="E5783" i="1"/>
  <c r="F5784" i="1"/>
  <c r="I5784" i="1"/>
  <c r="H5789" i="1"/>
  <c r="L5790" i="1"/>
  <c r="J5793" i="1"/>
  <c r="G5795" i="1"/>
  <c r="G5796" i="1"/>
  <c r="L5798" i="1"/>
  <c r="J5803" i="1"/>
  <c r="K5804" i="1"/>
  <c r="E5807" i="1"/>
  <c r="L5807" i="1" s="1"/>
  <c r="E5808" i="1"/>
  <c r="E5819" i="1"/>
  <c r="L5819" i="1" s="1"/>
  <c r="I5819" i="1"/>
  <c r="K5819" i="1"/>
  <c r="J5820" i="1"/>
  <c r="F5820" i="1"/>
  <c r="L5820" i="1" s="1"/>
  <c r="H5820" i="1"/>
  <c r="G5827" i="1"/>
  <c r="G5828" i="1"/>
  <c r="L5830" i="1"/>
  <c r="J5835" i="1"/>
  <c r="K5836" i="1"/>
  <c r="E5839" i="1"/>
  <c r="H5843" i="1"/>
  <c r="J5852" i="1"/>
  <c r="F5852" i="1"/>
  <c r="L5852" i="1" s="1"/>
  <c r="I5852" i="1"/>
  <c r="H5852" i="1"/>
  <c r="G5852" i="1"/>
  <c r="E5856" i="1"/>
  <c r="L5856" i="1" s="1"/>
  <c r="L5858" i="1"/>
  <c r="F5859" i="1"/>
  <c r="F5863" i="1"/>
  <c r="F5872" i="1"/>
  <c r="G5872" i="1"/>
  <c r="J5872" i="1"/>
  <c r="I5872" i="1"/>
  <c r="H5872" i="1"/>
  <c r="L5874" i="1"/>
  <c r="G5875" i="1"/>
  <c r="E5883" i="1"/>
  <c r="I5883" i="1"/>
  <c r="F5883" i="1"/>
  <c r="K5883" i="1"/>
  <c r="J5883" i="1"/>
  <c r="L5906" i="1"/>
  <c r="F5912" i="1"/>
  <c r="G5912" i="1"/>
  <c r="L5912" i="1" s="1"/>
  <c r="K5912" i="1"/>
  <c r="J5912" i="1"/>
  <c r="I5912" i="1"/>
  <c r="H5912" i="1"/>
  <c r="E5923" i="1"/>
  <c r="L5923" i="1" s="1"/>
  <c r="K5721" i="1"/>
  <c r="F5721" i="1"/>
  <c r="I5727" i="1"/>
  <c r="K5727" i="1"/>
  <c r="J5740" i="1"/>
  <c r="H5740" i="1"/>
  <c r="H5744" i="1"/>
  <c r="K5753" i="1"/>
  <c r="F5753" i="1"/>
  <c r="I5757" i="1"/>
  <c r="I5759" i="1"/>
  <c r="K5759" i="1"/>
  <c r="H5763" i="1"/>
  <c r="J5772" i="1"/>
  <c r="H5772" i="1"/>
  <c r="H5776" i="1"/>
  <c r="K5785" i="1"/>
  <c r="F5785" i="1"/>
  <c r="I5789" i="1"/>
  <c r="I5791" i="1"/>
  <c r="K5791" i="1"/>
  <c r="H5795" i="1"/>
  <c r="I5796" i="1"/>
  <c r="I5799" i="1"/>
  <c r="H5799" i="1"/>
  <c r="K5799" i="1"/>
  <c r="F5800" i="1"/>
  <c r="G5800" i="1"/>
  <c r="I5800" i="1"/>
  <c r="H5827" i="1"/>
  <c r="I5828" i="1"/>
  <c r="I5831" i="1"/>
  <c r="H5831" i="1"/>
  <c r="K5831" i="1"/>
  <c r="F5832" i="1"/>
  <c r="G5832" i="1"/>
  <c r="I5832" i="1"/>
  <c r="I5855" i="1"/>
  <c r="H5855" i="1"/>
  <c r="K5855" i="1"/>
  <c r="J5855" i="1"/>
  <c r="G5859" i="1"/>
  <c r="G5863" i="1"/>
  <c r="L5872" i="1"/>
  <c r="F5880" i="1"/>
  <c r="G5880" i="1"/>
  <c r="J5880" i="1"/>
  <c r="I5880" i="1"/>
  <c r="H5880" i="1"/>
  <c r="L5882" i="1"/>
  <c r="L5898" i="1"/>
  <c r="F5904" i="1"/>
  <c r="G5904" i="1"/>
  <c r="K5904" i="1"/>
  <c r="J5904" i="1"/>
  <c r="I5904" i="1"/>
  <c r="H5904" i="1"/>
  <c r="G5677" i="1"/>
  <c r="F5677" i="1"/>
  <c r="L5677" i="1" s="1"/>
  <c r="E5683" i="1"/>
  <c r="L5683" i="1" s="1"/>
  <c r="K5683" i="1"/>
  <c r="F5696" i="1"/>
  <c r="L5696" i="1" s="1"/>
  <c r="I5696" i="1"/>
  <c r="L5702" i="1"/>
  <c r="G5709" i="1"/>
  <c r="F5709" i="1"/>
  <c r="L5709" i="1" s="1"/>
  <c r="H5713" i="1"/>
  <c r="E5715" i="1"/>
  <c r="L5715" i="1" s="1"/>
  <c r="K5715" i="1"/>
  <c r="G5719" i="1"/>
  <c r="E5721" i="1"/>
  <c r="L5721" i="1" s="1"/>
  <c r="E5727" i="1"/>
  <c r="F5728" i="1"/>
  <c r="L5728" i="1" s="1"/>
  <c r="I5728" i="1"/>
  <c r="G5732" i="1"/>
  <c r="L5734" i="1"/>
  <c r="E5740" i="1"/>
  <c r="G5741" i="1"/>
  <c r="F5741" i="1"/>
  <c r="L5741" i="1" s="1"/>
  <c r="J5744" i="1"/>
  <c r="H5745" i="1"/>
  <c r="E5747" i="1"/>
  <c r="K5747" i="1"/>
  <c r="G5751" i="1"/>
  <c r="E5753" i="1"/>
  <c r="J5757" i="1"/>
  <c r="E5759" i="1"/>
  <c r="L5759" i="1" s="1"/>
  <c r="F5760" i="1"/>
  <c r="L5760" i="1" s="1"/>
  <c r="I5760" i="1"/>
  <c r="I5763" i="1"/>
  <c r="G5764" i="1"/>
  <c r="L5766" i="1"/>
  <c r="E5772" i="1"/>
  <c r="G5773" i="1"/>
  <c r="F5773" i="1"/>
  <c r="L5773" i="1" s="1"/>
  <c r="J5776" i="1"/>
  <c r="H5777" i="1"/>
  <c r="E5779" i="1"/>
  <c r="K5779" i="1"/>
  <c r="G5783" i="1"/>
  <c r="E5785" i="1"/>
  <c r="J5789" i="1"/>
  <c r="E5791" i="1"/>
  <c r="L5791" i="1" s="1"/>
  <c r="F5792" i="1"/>
  <c r="L5792" i="1" s="1"/>
  <c r="I5792" i="1"/>
  <c r="J5795" i="1"/>
  <c r="K5796" i="1"/>
  <c r="E5799" i="1"/>
  <c r="E5800" i="1"/>
  <c r="G5807" i="1"/>
  <c r="J5808" i="1"/>
  <c r="E5811" i="1"/>
  <c r="I5811" i="1"/>
  <c r="K5811" i="1"/>
  <c r="J5812" i="1"/>
  <c r="F5812" i="1"/>
  <c r="L5812" i="1" s="1"/>
  <c r="H5812" i="1"/>
  <c r="L5822" i="1"/>
  <c r="J5827" i="1"/>
  <c r="K5828" i="1"/>
  <c r="E5831" i="1"/>
  <c r="L5831" i="1" s="1"/>
  <c r="E5832" i="1"/>
  <c r="L5832" i="1" s="1"/>
  <c r="G5839" i="1"/>
  <c r="F5848" i="1"/>
  <c r="L5848" i="1" s="1"/>
  <c r="G5848" i="1"/>
  <c r="J5848" i="1"/>
  <c r="I5848" i="1"/>
  <c r="H5848" i="1"/>
  <c r="E5851" i="1"/>
  <c r="I5851" i="1"/>
  <c r="K5851" i="1"/>
  <c r="J5851" i="1"/>
  <c r="E5855" i="1"/>
  <c r="H5859" i="1"/>
  <c r="J5868" i="1"/>
  <c r="F5868" i="1"/>
  <c r="L5868" i="1" s="1"/>
  <c r="I5868" i="1"/>
  <c r="H5868" i="1"/>
  <c r="G5868" i="1"/>
  <c r="E5880" i="1"/>
  <c r="F5888" i="1"/>
  <c r="G5888" i="1"/>
  <c r="L5888" i="1" s="1"/>
  <c r="J5888" i="1"/>
  <c r="I5888" i="1"/>
  <c r="H5888" i="1"/>
  <c r="F5896" i="1"/>
  <c r="L5896" i="1" s="1"/>
  <c r="G5896" i="1"/>
  <c r="K5896" i="1"/>
  <c r="J5896" i="1"/>
  <c r="I5896" i="1"/>
  <c r="H5896" i="1"/>
  <c r="E5904" i="1"/>
  <c r="E5930" i="1"/>
  <c r="F5930" i="1"/>
  <c r="H5930" i="1"/>
  <c r="G5930" i="1"/>
  <c r="K5930" i="1"/>
  <c r="J5930" i="1"/>
  <c r="I5930" i="1"/>
  <c r="J5891" i="1"/>
  <c r="J5895" i="1"/>
  <c r="J5899" i="1"/>
  <c r="J5903" i="1"/>
  <c r="J5907" i="1"/>
  <c r="J5911" i="1"/>
  <c r="J5915" i="1"/>
  <c r="I5918" i="1"/>
  <c r="E5918" i="1"/>
  <c r="L5925" i="1"/>
  <c r="F5931" i="1"/>
  <c r="H5942" i="1"/>
  <c r="H5945" i="1"/>
  <c r="G5945" i="1"/>
  <c r="E5946" i="1"/>
  <c r="F5946" i="1"/>
  <c r="K5946" i="1"/>
  <c r="J5947" i="1"/>
  <c r="H5947" i="1"/>
  <c r="G5948" i="1"/>
  <c r="J5948" i="1"/>
  <c r="H5948" i="1"/>
  <c r="J5951" i="1"/>
  <c r="G5958" i="1"/>
  <c r="L5965" i="1"/>
  <c r="H5980" i="1"/>
  <c r="I5983" i="1"/>
  <c r="G5987" i="1"/>
  <c r="H5988" i="1"/>
  <c r="J5990" i="1"/>
  <c r="J5991" i="1"/>
  <c r="I5994" i="1"/>
  <c r="G5995" i="1"/>
  <c r="I6001" i="1"/>
  <c r="I6002" i="1"/>
  <c r="G6008" i="1"/>
  <c r="I6009" i="1"/>
  <c r="I6015" i="1"/>
  <c r="G6020" i="1"/>
  <c r="J6020" i="1"/>
  <c r="F6020" i="1"/>
  <c r="E6020" i="1"/>
  <c r="K6024" i="1"/>
  <c r="I6024" i="1"/>
  <c r="J6024" i="1"/>
  <c r="H6024" i="1"/>
  <c r="J6026" i="1"/>
  <c r="I6027" i="1"/>
  <c r="G6030" i="1"/>
  <c r="H6031" i="1"/>
  <c r="F6055" i="1"/>
  <c r="H6055" i="1"/>
  <c r="G6055" i="1"/>
  <c r="E6055" i="1"/>
  <c r="L6055" i="1" s="1"/>
  <c r="F6060" i="1"/>
  <c r="I6066" i="1"/>
  <c r="J6075" i="1"/>
  <c r="I6075" i="1"/>
  <c r="H6075" i="1"/>
  <c r="G6075" i="1"/>
  <c r="K6104" i="1"/>
  <c r="I6104" i="1"/>
  <c r="H6104" i="1"/>
  <c r="G6104" i="1"/>
  <c r="F6104" i="1"/>
  <c r="E6104" i="1"/>
  <c r="L6104" i="1" s="1"/>
  <c r="F5797" i="1"/>
  <c r="L5797" i="1" s="1"/>
  <c r="F5801" i="1"/>
  <c r="L5801" i="1" s="1"/>
  <c r="F5805" i="1"/>
  <c r="L5805" i="1" s="1"/>
  <c r="F5809" i="1"/>
  <c r="L5809" i="1" s="1"/>
  <c r="F5813" i="1"/>
  <c r="L5813" i="1" s="1"/>
  <c r="F5817" i="1"/>
  <c r="L5817" i="1" s="1"/>
  <c r="F5821" i="1"/>
  <c r="L5821" i="1" s="1"/>
  <c r="F5825" i="1"/>
  <c r="L5825" i="1" s="1"/>
  <c r="F5829" i="1"/>
  <c r="L5829" i="1" s="1"/>
  <c r="F5833" i="1"/>
  <c r="L5833" i="1" s="1"/>
  <c r="F5837" i="1"/>
  <c r="L5837" i="1" s="1"/>
  <c r="F5841" i="1"/>
  <c r="L5841" i="1" s="1"/>
  <c r="F5845" i="1"/>
  <c r="L5845" i="1" s="1"/>
  <c r="F5849" i="1"/>
  <c r="L5849" i="1" s="1"/>
  <c r="F5853" i="1"/>
  <c r="L5853" i="1" s="1"/>
  <c r="F5857" i="1"/>
  <c r="L5857" i="1" s="1"/>
  <c r="F5861" i="1"/>
  <c r="L5861" i="1" s="1"/>
  <c r="F5865" i="1"/>
  <c r="L5865" i="1" s="1"/>
  <c r="F5869" i="1"/>
  <c r="L5869" i="1" s="1"/>
  <c r="F5873" i="1"/>
  <c r="L5873" i="1" s="1"/>
  <c r="F5877" i="1"/>
  <c r="L5877" i="1" s="1"/>
  <c r="F5881" i="1"/>
  <c r="L5881" i="1" s="1"/>
  <c r="F5885" i="1"/>
  <c r="L5885" i="1" s="1"/>
  <c r="F5889" i="1"/>
  <c r="L5889" i="1" s="1"/>
  <c r="K5891" i="1"/>
  <c r="F5893" i="1"/>
  <c r="L5893" i="1" s="1"/>
  <c r="K5895" i="1"/>
  <c r="F5897" i="1"/>
  <c r="L5897" i="1" s="1"/>
  <c r="K5899" i="1"/>
  <c r="F5901" i="1"/>
  <c r="L5901" i="1" s="1"/>
  <c r="K5903" i="1"/>
  <c r="F5905" i="1"/>
  <c r="L5905" i="1" s="1"/>
  <c r="K5907" i="1"/>
  <c r="F5909" i="1"/>
  <c r="L5909" i="1" s="1"/>
  <c r="K5911" i="1"/>
  <c r="F5913" i="1"/>
  <c r="L5913" i="1" s="1"/>
  <c r="K5915" i="1"/>
  <c r="F5917" i="1"/>
  <c r="L5917" i="1" s="1"/>
  <c r="F5918" i="1"/>
  <c r="I5926" i="1"/>
  <c r="E5926" i="1"/>
  <c r="G5931" i="1"/>
  <c r="L5933" i="1"/>
  <c r="J5942" i="1"/>
  <c r="E5945" i="1"/>
  <c r="G5946" i="1"/>
  <c r="E5947" i="1"/>
  <c r="E5948" i="1"/>
  <c r="L5948" i="1" s="1"/>
  <c r="L5949" i="1"/>
  <c r="K5951" i="1"/>
  <c r="H5958" i="1"/>
  <c r="I5966" i="1"/>
  <c r="E5966" i="1"/>
  <c r="F5967" i="1"/>
  <c r="L5967" i="1" s="1"/>
  <c r="J5967" i="1"/>
  <c r="K5968" i="1"/>
  <c r="I5968" i="1"/>
  <c r="H5968" i="1"/>
  <c r="H5969" i="1"/>
  <c r="G5969" i="1"/>
  <c r="L5969" i="1" s="1"/>
  <c r="I5969" i="1"/>
  <c r="E5970" i="1"/>
  <c r="F5970" i="1"/>
  <c r="H5970" i="1"/>
  <c r="J5971" i="1"/>
  <c r="E5971" i="1"/>
  <c r="I5980" i="1"/>
  <c r="J5983" i="1"/>
  <c r="H5987" i="1"/>
  <c r="J5994" i="1"/>
  <c r="J6001" i="1"/>
  <c r="H6008" i="1"/>
  <c r="J6019" i="1"/>
  <c r="G6019" i="1"/>
  <c r="F6019" i="1"/>
  <c r="H6020" i="1"/>
  <c r="I6022" i="1"/>
  <c r="E6022" i="1"/>
  <c r="L6022" i="1" s="1"/>
  <c r="F6023" i="1"/>
  <c r="K6023" i="1"/>
  <c r="L6023" i="1" s="1"/>
  <c r="J6023" i="1"/>
  <c r="E6024" i="1"/>
  <c r="H6030" i="1"/>
  <c r="H6041" i="1"/>
  <c r="G6041" i="1"/>
  <c r="F6041" i="1"/>
  <c r="E6041" i="1"/>
  <c r="L6043" i="1"/>
  <c r="G6044" i="1"/>
  <c r="J6044" i="1"/>
  <c r="K6048" i="1"/>
  <c r="I6048" i="1"/>
  <c r="F6048" i="1"/>
  <c r="E6048" i="1"/>
  <c r="G6052" i="1"/>
  <c r="J6052" i="1"/>
  <c r="L6052" i="1" s="1"/>
  <c r="K6052" i="1"/>
  <c r="L6053" i="1"/>
  <c r="I6055" i="1"/>
  <c r="F6059" i="1"/>
  <c r="L6059" i="1" s="1"/>
  <c r="L6069" i="1"/>
  <c r="E6075" i="1"/>
  <c r="F6080" i="1"/>
  <c r="L6080" i="1" s="1"/>
  <c r="I6094" i="1"/>
  <c r="E6094" i="1"/>
  <c r="K6094" i="1"/>
  <c r="J6094" i="1"/>
  <c r="H6097" i="1"/>
  <c r="G6097" i="1"/>
  <c r="J6097" i="1"/>
  <c r="I6097" i="1"/>
  <c r="F6097" i="1"/>
  <c r="E6097" i="1"/>
  <c r="J6104" i="1"/>
  <c r="F6127" i="1"/>
  <c r="L6127" i="1" s="1"/>
  <c r="H6127" i="1"/>
  <c r="K6127" i="1"/>
  <c r="J6127" i="1"/>
  <c r="I6127" i="1"/>
  <c r="G6127" i="1"/>
  <c r="H6129" i="1"/>
  <c r="G6129" i="1"/>
  <c r="E6129" i="1"/>
  <c r="K6129" i="1"/>
  <c r="J6129" i="1"/>
  <c r="I6129" i="1"/>
  <c r="J6139" i="1"/>
  <c r="K6139" i="1"/>
  <c r="E6139" i="1"/>
  <c r="I6139" i="1"/>
  <c r="H6139" i="1"/>
  <c r="F6143" i="1"/>
  <c r="E6143" i="1"/>
  <c r="K6143" i="1"/>
  <c r="J6143" i="1"/>
  <c r="I6143" i="1"/>
  <c r="H6143" i="1"/>
  <c r="F6159" i="1"/>
  <c r="K6159" i="1"/>
  <c r="J6159" i="1"/>
  <c r="I6159" i="1"/>
  <c r="H6159" i="1"/>
  <c r="G6159" i="1"/>
  <c r="E6159" i="1"/>
  <c r="L6159" i="1" s="1"/>
  <c r="L5838" i="1"/>
  <c r="L5846" i="1"/>
  <c r="L5854" i="1"/>
  <c r="L5862" i="1"/>
  <c r="L5870" i="1"/>
  <c r="L5878" i="1"/>
  <c r="L5886" i="1"/>
  <c r="L5894" i="1"/>
  <c r="L5902" i="1"/>
  <c r="L5910" i="1"/>
  <c r="G5918" i="1"/>
  <c r="L5919" i="1"/>
  <c r="K5920" i="1"/>
  <c r="I5920" i="1"/>
  <c r="H5931" i="1"/>
  <c r="I5934" i="1"/>
  <c r="E5934" i="1"/>
  <c r="G5934" i="1"/>
  <c r="F5935" i="1"/>
  <c r="E5935" i="1"/>
  <c r="F5945" i="1"/>
  <c r="H5946" i="1"/>
  <c r="F5947" i="1"/>
  <c r="F5948" i="1"/>
  <c r="J5958" i="1"/>
  <c r="G6012" i="1"/>
  <c r="J6012" i="1"/>
  <c r="H6012" i="1"/>
  <c r="F6012" i="1"/>
  <c r="E6018" i="1"/>
  <c r="L6018" i="1" s="1"/>
  <c r="F6018" i="1"/>
  <c r="J6018" i="1"/>
  <c r="I6018" i="1"/>
  <c r="L6019" i="1"/>
  <c r="I6020" i="1"/>
  <c r="F6024" i="1"/>
  <c r="E6034" i="1"/>
  <c r="L6034" i="1" s="1"/>
  <c r="F6034" i="1"/>
  <c r="H6034" i="1"/>
  <c r="G6034" i="1"/>
  <c r="K6040" i="1"/>
  <c r="I6040" i="1"/>
  <c r="G6040" i="1"/>
  <c r="F6040" i="1"/>
  <c r="L6044" i="1"/>
  <c r="L6045" i="1"/>
  <c r="F6047" i="1"/>
  <c r="H6047" i="1"/>
  <c r="G6047" i="1"/>
  <c r="L6047" i="1" s="1"/>
  <c r="I6054" i="1"/>
  <c r="E6054" i="1"/>
  <c r="L6054" i="1" s="1"/>
  <c r="J6054" i="1"/>
  <c r="H6054" i="1"/>
  <c r="G6054" i="1"/>
  <c r="J6055" i="1"/>
  <c r="G6068" i="1"/>
  <c r="J6068" i="1"/>
  <c r="K6068" i="1"/>
  <c r="I6068" i="1"/>
  <c r="H6068" i="1"/>
  <c r="E6074" i="1"/>
  <c r="F6074" i="1"/>
  <c r="K6074" i="1"/>
  <c r="J6074" i="1"/>
  <c r="F6075" i="1"/>
  <c r="E6082" i="1"/>
  <c r="F6082" i="1"/>
  <c r="K6082" i="1"/>
  <c r="J6082" i="1"/>
  <c r="I6082" i="1"/>
  <c r="H6082" i="1"/>
  <c r="K6088" i="1"/>
  <c r="I6088" i="1"/>
  <c r="J6088" i="1"/>
  <c r="H6088" i="1"/>
  <c r="L6088" i="1" s="1"/>
  <c r="G6088" i="1"/>
  <c r="H5921" i="1"/>
  <c r="G5921" i="1"/>
  <c r="K5928" i="1"/>
  <c r="I5928" i="1"/>
  <c r="I5931" i="1"/>
  <c r="H5937" i="1"/>
  <c r="G5937" i="1"/>
  <c r="L5973" i="1"/>
  <c r="G6004" i="1"/>
  <c r="J6004" i="1"/>
  <c r="I6004" i="1"/>
  <c r="H6004" i="1"/>
  <c r="L6005" i="1"/>
  <c r="J6011" i="1"/>
  <c r="H6011" i="1"/>
  <c r="G6011" i="1"/>
  <c r="H6017" i="1"/>
  <c r="G6017" i="1"/>
  <c r="K6017" i="1"/>
  <c r="J6017" i="1"/>
  <c r="H6033" i="1"/>
  <c r="G6033" i="1"/>
  <c r="I6033" i="1"/>
  <c r="F6033" i="1"/>
  <c r="L6037" i="1"/>
  <c r="F6039" i="1"/>
  <c r="I6039" i="1"/>
  <c r="H6039" i="1"/>
  <c r="I6046" i="1"/>
  <c r="E6046" i="1"/>
  <c r="J6046" i="1"/>
  <c r="H6046" i="1"/>
  <c r="K6055" i="1"/>
  <c r="H6073" i="1"/>
  <c r="G6073" i="1"/>
  <c r="K6073" i="1"/>
  <c r="K6075" i="1"/>
  <c r="F6103" i="1"/>
  <c r="J6103" i="1"/>
  <c r="I6103" i="1"/>
  <c r="H6103" i="1"/>
  <c r="G6103" i="1"/>
  <c r="L6103" i="1" s="1"/>
  <c r="F6111" i="1"/>
  <c r="J6111" i="1"/>
  <c r="I6111" i="1"/>
  <c r="H6111" i="1"/>
  <c r="G6111" i="1"/>
  <c r="E6111" i="1"/>
  <c r="H6113" i="1"/>
  <c r="G6113" i="1"/>
  <c r="I6113" i="1"/>
  <c r="K6113" i="1"/>
  <c r="J6113" i="1"/>
  <c r="F6113" i="1"/>
  <c r="E6113" i="1"/>
  <c r="J6115" i="1"/>
  <c r="E6115" i="1"/>
  <c r="I6115" i="1"/>
  <c r="H6115" i="1"/>
  <c r="G6115" i="1"/>
  <c r="F6115" i="1"/>
  <c r="F5891" i="1"/>
  <c r="L5891" i="1" s="1"/>
  <c r="E5895" i="1"/>
  <c r="L5895" i="1" s="1"/>
  <c r="F5899" i="1"/>
  <c r="L5899" i="1" s="1"/>
  <c r="E5903" i="1"/>
  <c r="F5907" i="1"/>
  <c r="L5907" i="1" s="1"/>
  <c r="E5911" i="1"/>
  <c r="F5915" i="1"/>
  <c r="L5915" i="1" s="1"/>
  <c r="J5918" i="1"/>
  <c r="F5920" i="1"/>
  <c r="L5920" i="1" s="1"/>
  <c r="E5921" i="1"/>
  <c r="L5921" i="1" s="1"/>
  <c r="E5922" i="1"/>
  <c r="F5922" i="1"/>
  <c r="G5927" i="1"/>
  <c r="E5928" i="1"/>
  <c r="H5929" i="1"/>
  <c r="G5929" i="1"/>
  <c r="L5929" i="1" s="1"/>
  <c r="K5931" i="1"/>
  <c r="H5934" i="1"/>
  <c r="H5935" i="1"/>
  <c r="E5937" i="1"/>
  <c r="E5938" i="1"/>
  <c r="F5938" i="1"/>
  <c r="J5939" i="1"/>
  <c r="I5939" i="1"/>
  <c r="G5940" i="1"/>
  <c r="L5940" i="1" s="1"/>
  <c r="J5940" i="1"/>
  <c r="I5940" i="1"/>
  <c r="J5945" i="1"/>
  <c r="J5946" i="1"/>
  <c r="I5947" i="1"/>
  <c r="K5948" i="1"/>
  <c r="E5951" i="1"/>
  <c r="L5951" i="1" s="1"/>
  <c r="K5952" i="1"/>
  <c r="I5952" i="1"/>
  <c r="H5953" i="1"/>
  <c r="G5953" i="1"/>
  <c r="L5953" i="1" s="1"/>
  <c r="K5953" i="1"/>
  <c r="E5954" i="1"/>
  <c r="F5954" i="1"/>
  <c r="J5954" i="1"/>
  <c r="J5955" i="1"/>
  <c r="G5955" i="1"/>
  <c r="L5955" i="1" s="1"/>
  <c r="G5956" i="1"/>
  <c r="J5956" i="1"/>
  <c r="F5956" i="1"/>
  <c r="L5956" i="1" s="1"/>
  <c r="I5974" i="1"/>
  <c r="E5974" i="1"/>
  <c r="K5974" i="1"/>
  <c r="F5975" i="1"/>
  <c r="L5975" i="1" s="1"/>
  <c r="I5975" i="1"/>
  <c r="K5976" i="1"/>
  <c r="I5976" i="1"/>
  <c r="G5976" i="1"/>
  <c r="L5976" i="1" s="1"/>
  <c r="H5977" i="1"/>
  <c r="G5977" i="1"/>
  <c r="F5977" i="1"/>
  <c r="L5977" i="1" s="1"/>
  <c r="E5978" i="1"/>
  <c r="F5978" i="1"/>
  <c r="G5978" i="1"/>
  <c r="G5996" i="1"/>
  <c r="J5996" i="1"/>
  <c r="K5996" i="1"/>
  <c r="I5996" i="1"/>
  <c r="L5997" i="1"/>
  <c r="J6003" i="1"/>
  <c r="I6003" i="1"/>
  <c r="H6003" i="1"/>
  <c r="E6004" i="1"/>
  <c r="E6010" i="1"/>
  <c r="F6010" i="1"/>
  <c r="K6010" i="1"/>
  <c r="J6010" i="1"/>
  <c r="E6011" i="1"/>
  <c r="F6015" i="1"/>
  <c r="K6015" i="1"/>
  <c r="K6016" i="1"/>
  <c r="I6016" i="1"/>
  <c r="J6016" i="1"/>
  <c r="E6017" i="1"/>
  <c r="K6032" i="1"/>
  <c r="I6032" i="1"/>
  <c r="H6032" i="1"/>
  <c r="G6032" i="1"/>
  <c r="L6032" i="1" s="1"/>
  <c r="E6033" i="1"/>
  <c r="I6038" i="1"/>
  <c r="E6038" i="1"/>
  <c r="K6038" i="1"/>
  <c r="J6038" i="1"/>
  <c r="E6039" i="1"/>
  <c r="F6046" i="1"/>
  <c r="J6067" i="1"/>
  <c r="K6067" i="1"/>
  <c r="I6067" i="1"/>
  <c r="H6067" i="1"/>
  <c r="E6073" i="1"/>
  <c r="F6087" i="1"/>
  <c r="L6087" i="1" s="1"/>
  <c r="K6087" i="1"/>
  <c r="J6087" i="1"/>
  <c r="I6087" i="1"/>
  <c r="E6090" i="1"/>
  <c r="F6090" i="1"/>
  <c r="J6090" i="1"/>
  <c r="I6090" i="1"/>
  <c r="H6090" i="1"/>
  <c r="G6090" i="1"/>
  <c r="K6096" i="1"/>
  <c r="I6096" i="1"/>
  <c r="J6096" i="1"/>
  <c r="H6096" i="1"/>
  <c r="G6096" i="1"/>
  <c r="F6096" i="1"/>
  <c r="G5980" i="1"/>
  <c r="J5980" i="1"/>
  <c r="K5984" i="1"/>
  <c r="I5984" i="1"/>
  <c r="F5984" i="1"/>
  <c r="E5984" i="1"/>
  <c r="J5987" i="1"/>
  <c r="K5987" i="1"/>
  <c r="G5988" i="1"/>
  <c r="J5988" i="1"/>
  <c r="K5988" i="1"/>
  <c r="F5991" i="1"/>
  <c r="G5991" i="1"/>
  <c r="E5991" i="1"/>
  <c r="E5994" i="1"/>
  <c r="F5994" i="1"/>
  <c r="J5995" i="1"/>
  <c r="K5995" i="1"/>
  <c r="I5995" i="1"/>
  <c r="I5998" i="1"/>
  <c r="E5998" i="1"/>
  <c r="G5998" i="1"/>
  <c r="F5998" i="1"/>
  <c r="H6001" i="1"/>
  <c r="G6001" i="1"/>
  <c r="E6002" i="1"/>
  <c r="F6002" i="1"/>
  <c r="K6002" i="1"/>
  <c r="K6008" i="1"/>
  <c r="I6008" i="1"/>
  <c r="H6009" i="1"/>
  <c r="G6009" i="1"/>
  <c r="K6009" i="1"/>
  <c r="L6015" i="1"/>
  <c r="J6027" i="1"/>
  <c r="F6027" i="1"/>
  <c r="E6027" i="1"/>
  <c r="L6027" i="1" s="1"/>
  <c r="L6029" i="1"/>
  <c r="F6031" i="1"/>
  <c r="L6031" i="1" s="1"/>
  <c r="J6031" i="1"/>
  <c r="I6031" i="1"/>
  <c r="L6061" i="1"/>
  <c r="E6066" i="1"/>
  <c r="F6066" i="1"/>
  <c r="K6066" i="1"/>
  <c r="H6081" i="1"/>
  <c r="G6081" i="1"/>
  <c r="K6081" i="1"/>
  <c r="J6081" i="1"/>
  <c r="I6081" i="1"/>
  <c r="L6101" i="1"/>
  <c r="L6109" i="1"/>
  <c r="I6126" i="1"/>
  <c r="E6126" i="1"/>
  <c r="L6126" i="1" s="1"/>
  <c r="J6126" i="1"/>
  <c r="K6126" i="1"/>
  <c r="H6126" i="1"/>
  <c r="G6126" i="1"/>
  <c r="K6128" i="1"/>
  <c r="I6128" i="1"/>
  <c r="F6128" i="1"/>
  <c r="J6128" i="1"/>
  <c r="L6128" i="1" s="1"/>
  <c r="H6128" i="1"/>
  <c r="G6128" i="1"/>
  <c r="I6142" i="1"/>
  <c r="E6142" i="1"/>
  <c r="G6142" i="1"/>
  <c r="K6142" i="1"/>
  <c r="J6142" i="1"/>
  <c r="H6142" i="1"/>
  <c r="I5942" i="1"/>
  <c r="E5942" i="1"/>
  <c r="L5942" i="1" s="1"/>
  <c r="F5942" i="1"/>
  <c r="I5958" i="1"/>
  <c r="E5958" i="1"/>
  <c r="E5980" i="1"/>
  <c r="L5980" i="1" s="1"/>
  <c r="F5983" i="1"/>
  <c r="H5983" i="1"/>
  <c r="G5983" i="1"/>
  <c r="G5984" i="1"/>
  <c r="E5987" i="1"/>
  <c r="E5988" i="1"/>
  <c r="I5990" i="1"/>
  <c r="E5990" i="1"/>
  <c r="L5990" i="1" s="1"/>
  <c r="H5990" i="1"/>
  <c r="G5990" i="1"/>
  <c r="H5991" i="1"/>
  <c r="G5994" i="1"/>
  <c r="E5995" i="1"/>
  <c r="H5998" i="1"/>
  <c r="E6001" i="1"/>
  <c r="G6002" i="1"/>
  <c r="E6008" i="1"/>
  <c r="E6009" i="1"/>
  <c r="E6026" i="1"/>
  <c r="F6026" i="1"/>
  <c r="I6026" i="1"/>
  <c r="H6026" i="1"/>
  <c r="I6030" i="1"/>
  <c r="E6030" i="1"/>
  <c r="L6030" i="1" s="1"/>
  <c r="K6030" i="1"/>
  <c r="G6060" i="1"/>
  <c r="J6060" i="1"/>
  <c r="K6060" i="1"/>
  <c r="I6060" i="1"/>
  <c r="I6062" i="1"/>
  <c r="E6062" i="1"/>
  <c r="L6062" i="1" s="1"/>
  <c r="H6062" i="1"/>
  <c r="G6062" i="1"/>
  <c r="F6062" i="1"/>
  <c r="G6076" i="1"/>
  <c r="J6076" i="1"/>
  <c r="I6076" i="1"/>
  <c r="H6076" i="1"/>
  <c r="F6076" i="1"/>
  <c r="I6102" i="1"/>
  <c r="E6102" i="1"/>
  <c r="K6102" i="1"/>
  <c r="J6102" i="1"/>
  <c r="H6102" i="1"/>
  <c r="I6110" i="1"/>
  <c r="E6110" i="1"/>
  <c r="K6110" i="1"/>
  <c r="J6110" i="1"/>
  <c r="H6110" i="1"/>
  <c r="G6110" i="1"/>
  <c r="J6131" i="1"/>
  <c r="K6131" i="1"/>
  <c r="H6131" i="1"/>
  <c r="G6131" i="1"/>
  <c r="F6131" i="1"/>
  <c r="E6131" i="1"/>
  <c r="G6140" i="1"/>
  <c r="J6140" i="1"/>
  <c r="K6140" i="1"/>
  <c r="E6140" i="1"/>
  <c r="I6140" i="1"/>
  <c r="H6145" i="1"/>
  <c r="G6145" i="1"/>
  <c r="J6145" i="1"/>
  <c r="I6145" i="1"/>
  <c r="F6145" i="1"/>
  <c r="E6145" i="1"/>
  <c r="L6145" i="1" s="1"/>
  <c r="I5891" i="1"/>
  <c r="H5895" i="1"/>
  <c r="I5899" i="1"/>
  <c r="H5903" i="1"/>
  <c r="I5907" i="1"/>
  <c r="H5911" i="1"/>
  <c r="I5915" i="1"/>
  <c r="J5920" i="1"/>
  <c r="J5921" i="1"/>
  <c r="I5922" i="1"/>
  <c r="J5927" i="1"/>
  <c r="L5927" i="1" s="1"/>
  <c r="H5928" i="1"/>
  <c r="I5929" i="1"/>
  <c r="E5931" i="1"/>
  <c r="L5931" i="1" s="1"/>
  <c r="G5932" i="1"/>
  <c r="L5932" i="1" s="1"/>
  <c r="J5932" i="1"/>
  <c r="K5935" i="1"/>
  <c r="J5937" i="1"/>
  <c r="I5938" i="1"/>
  <c r="G5939" i="1"/>
  <c r="L5939" i="1" s="1"/>
  <c r="H5940" i="1"/>
  <c r="G5942" i="1"/>
  <c r="L5943" i="1"/>
  <c r="K5944" i="1"/>
  <c r="I5944" i="1"/>
  <c r="L5944" i="1" s="1"/>
  <c r="I5951" i="1"/>
  <c r="G5952" i="1"/>
  <c r="L5952" i="1" s="1"/>
  <c r="I5953" i="1"/>
  <c r="I5954" i="1"/>
  <c r="H5955" i="1"/>
  <c r="I5956" i="1"/>
  <c r="F5958" i="1"/>
  <c r="F5959" i="1"/>
  <c r="L5959" i="1" s="1"/>
  <c r="K5959" i="1"/>
  <c r="K5960" i="1"/>
  <c r="I5960" i="1"/>
  <c r="L5960" i="1" s="1"/>
  <c r="J5960" i="1"/>
  <c r="H5961" i="1"/>
  <c r="G5961" i="1"/>
  <c r="L5961" i="1" s="1"/>
  <c r="J5961" i="1"/>
  <c r="E5962" i="1"/>
  <c r="F5962" i="1"/>
  <c r="I5962" i="1"/>
  <c r="J5963" i="1"/>
  <c r="F5963" i="1"/>
  <c r="L5963" i="1" s="1"/>
  <c r="G5964" i="1"/>
  <c r="J5964" i="1"/>
  <c r="E5964" i="1"/>
  <c r="L5964" i="1" s="1"/>
  <c r="H5974" i="1"/>
  <c r="H5975" i="1"/>
  <c r="H5976" i="1"/>
  <c r="J5977" i="1"/>
  <c r="J5978" i="1"/>
  <c r="F5980" i="1"/>
  <c r="I5982" i="1"/>
  <c r="E5982" i="1"/>
  <c r="L5982" i="1" s="1"/>
  <c r="J5982" i="1"/>
  <c r="H5982" i="1"/>
  <c r="E5983" i="1"/>
  <c r="L5983" i="1" s="1"/>
  <c r="H5984" i="1"/>
  <c r="F5987" i="1"/>
  <c r="F5988" i="1"/>
  <c r="F5990" i="1"/>
  <c r="I5991" i="1"/>
  <c r="H5994" i="1"/>
  <c r="F5995" i="1"/>
  <c r="H5996" i="1"/>
  <c r="L5996" i="1" s="1"/>
  <c r="J5998" i="1"/>
  <c r="F6001" i="1"/>
  <c r="H6002" i="1"/>
  <c r="G6003" i="1"/>
  <c r="L6003" i="1" s="1"/>
  <c r="F6008" i="1"/>
  <c r="F6009" i="1"/>
  <c r="I6010" i="1"/>
  <c r="K6011" i="1"/>
  <c r="H6015" i="1"/>
  <c r="G6016" i="1"/>
  <c r="L6016" i="1" s="1"/>
  <c r="H6025" i="1"/>
  <c r="G6025" i="1"/>
  <c r="L6025" i="1" s="1"/>
  <c r="J6025" i="1"/>
  <c r="I6025" i="1"/>
  <c r="G6026" i="1"/>
  <c r="H6027" i="1"/>
  <c r="F6030" i="1"/>
  <c r="G6031" i="1"/>
  <c r="J6032" i="1"/>
  <c r="H6038" i="1"/>
  <c r="K6039" i="1"/>
  <c r="J6059" i="1"/>
  <c r="K6059" i="1"/>
  <c r="I6059" i="1"/>
  <c r="E6060" i="1"/>
  <c r="L6060" i="1" s="1"/>
  <c r="J6062" i="1"/>
  <c r="H6066" i="1"/>
  <c r="G6067" i="1"/>
  <c r="L6067" i="1" s="1"/>
  <c r="J6073" i="1"/>
  <c r="E6076" i="1"/>
  <c r="K6080" i="1"/>
  <c r="I6080" i="1"/>
  <c r="J6080" i="1"/>
  <c r="H6080" i="1"/>
  <c r="F6081" i="1"/>
  <c r="L6081" i="1" s="1"/>
  <c r="J6083" i="1"/>
  <c r="H6083" i="1"/>
  <c r="G6083" i="1"/>
  <c r="F6083" i="1"/>
  <c r="E6083" i="1"/>
  <c r="H6087" i="1"/>
  <c r="H6089" i="1"/>
  <c r="G6089" i="1"/>
  <c r="K6089" i="1"/>
  <c r="J6089" i="1"/>
  <c r="I6089" i="1"/>
  <c r="F6089" i="1"/>
  <c r="L6089" i="1" s="1"/>
  <c r="F6095" i="1"/>
  <c r="L6095" i="1" s="1"/>
  <c r="K6095" i="1"/>
  <c r="J6095" i="1"/>
  <c r="I6095" i="1"/>
  <c r="H6095" i="1"/>
  <c r="F6102" i="1"/>
  <c r="F6110" i="1"/>
  <c r="K6112" i="1"/>
  <c r="I6112" i="1"/>
  <c r="H6112" i="1"/>
  <c r="J6112" i="1"/>
  <c r="G6112" i="1"/>
  <c r="F6112" i="1"/>
  <c r="E6112" i="1"/>
  <c r="L6112" i="1" s="1"/>
  <c r="E6114" i="1"/>
  <c r="F6114" i="1"/>
  <c r="H6114" i="1"/>
  <c r="K6114" i="1"/>
  <c r="J6114" i="1"/>
  <c r="I6114" i="1"/>
  <c r="G6114" i="1"/>
  <c r="I6131" i="1"/>
  <c r="F6140" i="1"/>
  <c r="K6145" i="1"/>
  <c r="G6084" i="1"/>
  <c r="J6084" i="1"/>
  <c r="E6098" i="1"/>
  <c r="F6098" i="1"/>
  <c r="H6105" i="1"/>
  <c r="G6105" i="1"/>
  <c r="G6132" i="1"/>
  <c r="J6132" i="1"/>
  <c r="E6146" i="1"/>
  <c r="F6146" i="1"/>
  <c r="J6147" i="1"/>
  <c r="I6147" i="1"/>
  <c r="G6148" i="1"/>
  <c r="J6148" i="1"/>
  <c r="I6148" i="1"/>
  <c r="J6153" i="1"/>
  <c r="I6155" i="1"/>
  <c r="K6160" i="1"/>
  <c r="I6160" i="1"/>
  <c r="H6161" i="1"/>
  <c r="G6161" i="1"/>
  <c r="K6161" i="1"/>
  <c r="E6162" i="1"/>
  <c r="F6162" i="1"/>
  <c r="J6162" i="1"/>
  <c r="J6163" i="1"/>
  <c r="G6163" i="1"/>
  <c r="G6164" i="1"/>
  <c r="J6164" i="1"/>
  <c r="F6164" i="1"/>
  <c r="I6182" i="1"/>
  <c r="E6182" i="1"/>
  <c r="K6182" i="1"/>
  <c r="F6183" i="1"/>
  <c r="I6183" i="1"/>
  <c r="K6184" i="1"/>
  <c r="I6184" i="1"/>
  <c r="G6184" i="1"/>
  <c r="H6185" i="1"/>
  <c r="G6185" i="1"/>
  <c r="F6185" i="1"/>
  <c r="E6186" i="1"/>
  <c r="F6186" i="1"/>
  <c r="G6186" i="1"/>
  <c r="J6191" i="1"/>
  <c r="F6196" i="1"/>
  <c r="I6198" i="1"/>
  <c r="E6198" i="1"/>
  <c r="H6198" i="1"/>
  <c r="F6199" i="1"/>
  <c r="G6199" i="1"/>
  <c r="K6200" i="1"/>
  <c r="I6200" i="1"/>
  <c r="E6200" i="1"/>
  <c r="G6236" i="1"/>
  <c r="J6236" i="1"/>
  <c r="F6236" i="1"/>
  <c r="E6236" i="1"/>
  <c r="K6240" i="1"/>
  <c r="I6240" i="1"/>
  <c r="J6240" i="1"/>
  <c r="H6240" i="1"/>
  <c r="E6241" i="1"/>
  <c r="J6242" i="1"/>
  <c r="H6246" i="1"/>
  <c r="F6248" i="1"/>
  <c r="G6262" i="1"/>
  <c r="E6266" i="1"/>
  <c r="L6266" i="1" s="1"/>
  <c r="G6266" i="1"/>
  <c r="F6266" i="1"/>
  <c r="K6266" i="1"/>
  <c r="J6266" i="1"/>
  <c r="H6281" i="1"/>
  <c r="I6281" i="1"/>
  <c r="G6281" i="1"/>
  <c r="K6281" i="1"/>
  <c r="J6281" i="1"/>
  <c r="G6300" i="1"/>
  <c r="K6300" i="1"/>
  <c r="J6300" i="1"/>
  <c r="I6300" i="1"/>
  <c r="H6300" i="1"/>
  <c r="F6300" i="1"/>
  <c r="H5985" i="1"/>
  <c r="G5985" i="1"/>
  <c r="K5992" i="1"/>
  <c r="I5992" i="1"/>
  <c r="I6006" i="1"/>
  <c r="E6006" i="1"/>
  <c r="L6013" i="1"/>
  <c r="G6028" i="1"/>
  <c r="J6028" i="1"/>
  <c r="E6042" i="1"/>
  <c r="F6042" i="1"/>
  <c r="H6049" i="1"/>
  <c r="G6049" i="1"/>
  <c r="K6051" i="1"/>
  <c r="L6051" i="1" s="1"/>
  <c r="K6056" i="1"/>
  <c r="I6056" i="1"/>
  <c r="I6070" i="1"/>
  <c r="E6070" i="1"/>
  <c r="L6077" i="1"/>
  <c r="K6079" i="1"/>
  <c r="L6079" i="1" s="1"/>
  <c r="E6084" i="1"/>
  <c r="E6091" i="1"/>
  <c r="G6092" i="1"/>
  <c r="J6092" i="1"/>
  <c r="G6098" i="1"/>
  <c r="E6105" i="1"/>
  <c r="E6106" i="1"/>
  <c r="F6106" i="1"/>
  <c r="L6117" i="1"/>
  <c r="E6132" i="1"/>
  <c r="L6133" i="1"/>
  <c r="G6146" i="1"/>
  <c r="E6147" i="1"/>
  <c r="E6148" i="1"/>
  <c r="L6149" i="1"/>
  <c r="E6160" i="1"/>
  <c r="E6161" i="1"/>
  <c r="G6162" i="1"/>
  <c r="E6163" i="1"/>
  <c r="E6164" i="1"/>
  <c r="J6174" i="1"/>
  <c r="I6175" i="1"/>
  <c r="I6179" i="1"/>
  <c r="F6182" i="1"/>
  <c r="E6183" i="1"/>
  <c r="E6184" i="1"/>
  <c r="E6185" i="1"/>
  <c r="H6186" i="1"/>
  <c r="L6187" i="1"/>
  <c r="G6188" i="1"/>
  <c r="J6188" i="1"/>
  <c r="H6195" i="1"/>
  <c r="H6196" i="1"/>
  <c r="F6198" i="1"/>
  <c r="E6199" i="1"/>
  <c r="F6200" i="1"/>
  <c r="J6235" i="1"/>
  <c r="G6235" i="1"/>
  <c r="F6235" i="1"/>
  <c r="H6236" i="1"/>
  <c r="I6238" i="1"/>
  <c r="E6238" i="1"/>
  <c r="F6239" i="1"/>
  <c r="K6239" i="1"/>
  <c r="J6239" i="1"/>
  <c r="E6240" i="1"/>
  <c r="F6241" i="1"/>
  <c r="J6246" i="1"/>
  <c r="L6251" i="1"/>
  <c r="G6252" i="1"/>
  <c r="K6252" i="1"/>
  <c r="J6252" i="1"/>
  <c r="I6252" i="1"/>
  <c r="H6252" i="1"/>
  <c r="F6252" i="1"/>
  <c r="H6262" i="1"/>
  <c r="H6266" i="1"/>
  <c r="E6281" i="1"/>
  <c r="E6300" i="1"/>
  <c r="L6300" i="1" s="1"/>
  <c r="K5936" i="1"/>
  <c r="I5936" i="1"/>
  <c r="L5936" i="1" s="1"/>
  <c r="I5950" i="1"/>
  <c r="E5950" i="1"/>
  <c r="L5950" i="1" s="1"/>
  <c r="L5957" i="1"/>
  <c r="G5972" i="1"/>
  <c r="L5972" i="1" s="1"/>
  <c r="J5972" i="1"/>
  <c r="E5985" i="1"/>
  <c r="L5985" i="1" s="1"/>
  <c r="E5986" i="1"/>
  <c r="L5986" i="1" s="1"/>
  <c r="F5986" i="1"/>
  <c r="E5992" i="1"/>
  <c r="L5992" i="1" s="1"/>
  <c r="H5993" i="1"/>
  <c r="G5993" i="1"/>
  <c r="L5993" i="1" s="1"/>
  <c r="E5999" i="1"/>
  <c r="L5999" i="1" s="1"/>
  <c r="K6000" i="1"/>
  <c r="I6000" i="1"/>
  <c r="L6000" i="1" s="1"/>
  <c r="F6006" i="1"/>
  <c r="I6014" i="1"/>
  <c r="E6014" i="1"/>
  <c r="L6014" i="1" s="1"/>
  <c r="L6021" i="1"/>
  <c r="E6028" i="1"/>
  <c r="E6035" i="1"/>
  <c r="L6035" i="1" s="1"/>
  <c r="G6036" i="1"/>
  <c r="L6036" i="1" s="1"/>
  <c r="J6036" i="1"/>
  <c r="G6042" i="1"/>
  <c r="E6049" i="1"/>
  <c r="E6050" i="1"/>
  <c r="F6050" i="1"/>
  <c r="E6056" i="1"/>
  <c r="L6056" i="1" s="1"/>
  <c r="H6057" i="1"/>
  <c r="G6057" i="1"/>
  <c r="L6057" i="1" s="1"/>
  <c r="E6063" i="1"/>
  <c r="L6063" i="1" s="1"/>
  <c r="K6064" i="1"/>
  <c r="I6064" i="1"/>
  <c r="L6064" i="1" s="1"/>
  <c r="F6070" i="1"/>
  <c r="I6078" i="1"/>
  <c r="E6078" i="1"/>
  <c r="F6084" i="1"/>
  <c r="L6085" i="1"/>
  <c r="F6091" i="1"/>
  <c r="E6092" i="1"/>
  <c r="H6098" i="1"/>
  <c r="E6099" i="1"/>
  <c r="L6099" i="1" s="1"/>
  <c r="G6100" i="1"/>
  <c r="L6100" i="1" s="1"/>
  <c r="J6100" i="1"/>
  <c r="F6105" i="1"/>
  <c r="G6106" i="1"/>
  <c r="I6118" i="1"/>
  <c r="E6118" i="1"/>
  <c r="K6118" i="1"/>
  <c r="F6119" i="1"/>
  <c r="L6119" i="1" s="1"/>
  <c r="I6119" i="1"/>
  <c r="K6120" i="1"/>
  <c r="I6120" i="1"/>
  <c r="G6120" i="1"/>
  <c r="L6120" i="1" s="1"/>
  <c r="H6121" i="1"/>
  <c r="G6121" i="1"/>
  <c r="F6121" i="1"/>
  <c r="E6122" i="1"/>
  <c r="F6122" i="1"/>
  <c r="G6122" i="1"/>
  <c r="F6132" i="1"/>
  <c r="I6134" i="1"/>
  <c r="E6134" i="1"/>
  <c r="L6134" i="1" s="1"/>
  <c r="H6134" i="1"/>
  <c r="F6135" i="1"/>
  <c r="G6135" i="1"/>
  <c r="K6136" i="1"/>
  <c r="I6136" i="1"/>
  <c r="E6136" i="1"/>
  <c r="H6146" i="1"/>
  <c r="F6147" i="1"/>
  <c r="F6148" i="1"/>
  <c r="I6150" i="1"/>
  <c r="E6150" i="1"/>
  <c r="F6150" i="1"/>
  <c r="F6160" i="1"/>
  <c r="F6161" i="1"/>
  <c r="H6162" i="1"/>
  <c r="F6163" i="1"/>
  <c r="H6164" i="1"/>
  <c r="I6166" i="1"/>
  <c r="E6166" i="1"/>
  <c r="L6166" i="1" s="1"/>
  <c r="G6182" i="1"/>
  <c r="G6183" i="1"/>
  <c r="F6184" i="1"/>
  <c r="I6185" i="1"/>
  <c r="I6186" i="1"/>
  <c r="E6188" i="1"/>
  <c r="I6195" i="1"/>
  <c r="I6196" i="1"/>
  <c r="G6198" i="1"/>
  <c r="H6199" i="1"/>
  <c r="G6200" i="1"/>
  <c r="J6203" i="1"/>
  <c r="K6203" i="1"/>
  <c r="L6203" i="1" s="1"/>
  <c r="G6204" i="1"/>
  <c r="J6204" i="1"/>
  <c r="K6204" i="1"/>
  <c r="L6205" i="1"/>
  <c r="F6207" i="1"/>
  <c r="G6207" i="1"/>
  <c r="E6207" i="1"/>
  <c r="G6212" i="1"/>
  <c r="L6212" i="1" s="1"/>
  <c r="J6212" i="1"/>
  <c r="K6212" i="1"/>
  <c r="I6212" i="1"/>
  <c r="L6213" i="1"/>
  <c r="G6220" i="1"/>
  <c r="J6220" i="1"/>
  <c r="I6220" i="1"/>
  <c r="H6220" i="1"/>
  <c r="L6221" i="1"/>
  <c r="G6228" i="1"/>
  <c r="J6228" i="1"/>
  <c r="H6228" i="1"/>
  <c r="F6228" i="1"/>
  <c r="E6234" i="1"/>
  <c r="F6234" i="1"/>
  <c r="J6234" i="1"/>
  <c r="I6234" i="1"/>
  <c r="E6235" i="1"/>
  <c r="I6236" i="1"/>
  <c r="F6238" i="1"/>
  <c r="E6239" i="1"/>
  <c r="F6240" i="1"/>
  <c r="E6250" i="1"/>
  <c r="G6250" i="1"/>
  <c r="F6250" i="1"/>
  <c r="K6250" i="1"/>
  <c r="E6252" i="1"/>
  <c r="I6266" i="1"/>
  <c r="F6281" i="1"/>
  <c r="E6058" i="1"/>
  <c r="L6058" i="1" s="1"/>
  <c r="F6058" i="1"/>
  <c r="H6065" i="1"/>
  <c r="G6065" i="1"/>
  <c r="L6065" i="1" s="1"/>
  <c r="L6071" i="1"/>
  <c r="K6072" i="1"/>
  <c r="I6072" i="1"/>
  <c r="L6072" i="1" s="1"/>
  <c r="H6084" i="1"/>
  <c r="I6086" i="1"/>
  <c r="E6086" i="1"/>
  <c r="G6091" i="1"/>
  <c r="L6093" i="1"/>
  <c r="I6098" i="1"/>
  <c r="I6105" i="1"/>
  <c r="L6107" i="1"/>
  <c r="G6108" i="1"/>
  <c r="L6108" i="1" s="1"/>
  <c r="J6108" i="1"/>
  <c r="L6123" i="1"/>
  <c r="G6124" i="1"/>
  <c r="J6124" i="1"/>
  <c r="L6124" i="1" s="1"/>
  <c r="H6132" i="1"/>
  <c r="L6135" i="1"/>
  <c r="E6138" i="1"/>
  <c r="F6138" i="1"/>
  <c r="I6146" i="1"/>
  <c r="G6147" i="1"/>
  <c r="H6148" i="1"/>
  <c r="L6151" i="1"/>
  <c r="K6152" i="1"/>
  <c r="I6152" i="1"/>
  <c r="L6152" i="1" s="1"/>
  <c r="G6160" i="1"/>
  <c r="I6161" i="1"/>
  <c r="I6162" i="1"/>
  <c r="H6163" i="1"/>
  <c r="I6164" i="1"/>
  <c r="F6167" i="1"/>
  <c r="L6167" i="1" s="1"/>
  <c r="K6167" i="1"/>
  <c r="K6168" i="1"/>
  <c r="I6168" i="1"/>
  <c r="L6168" i="1" s="1"/>
  <c r="J6168" i="1"/>
  <c r="H6169" i="1"/>
  <c r="G6169" i="1"/>
  <c r="L6169" i="1" s="1"/>
  <c r="J6169" i="1"/>
  <c r="E6170" i="1"/>
  <c r="F6170" i="1"/>
  <c r="I6170" i="1"/>
  <c r="J6171" i="1"/>
  <c r="F6171" i="1"/>
  <c r="L6171" i="1" s="1"/>
  <c r="G6172" i="1"/>
  <c r="J6172" i="1"/>
  <c r="E6172" i="1"/>
  <c r="L6172" i="1" s="1"/>
  <c r="H6182" i="1"/>
  <c r="H6183" i="1"/>
  <c r="H6184" i="1"/>
  <c r="J6185" i="1"/>
  <c r="J6186" i="1"/>
  <c r="F6188" i="1"/>
  <c r="L6189" i="1"/>
  <c r="K6195" i="1"/>
  <c r="J6198" i="1"/>
  <c r="I6199" i="1"/>
  <c r="H6200" i="1"/>
  <c r="L6204" i="1"/>
  <c r="I6206" i="1"/>
  <c r="E6206" i="1"/>
  <c r="H6206" i="1"/>
  <c r="G6206" i="1"/>
  <c r="E6210" i="1"/>
  <c r="L6210" i="1" s="1"/>
  <c r="F6210" i="1"/>
  <c r="J6211" i="1"/>
  <c r="L6211" i="1" s="1"/>
  <c r="K6211" i="1"/>
  <c r="I6211" i="1"/>
  <c r="I6214" i="1"/>
  <c r="E6214" i="1"/>
  <c r="G6214" i="1"/>
  <c r="F6214" i="1"/>
  <c r="J6219" i="1"/>
  <c r="I6219" i="1"/>
  <c r="H6219" i="1"/>
  <c r="L6219" i="1" s="1"/>
  <c r="J6227" i="1"/>
  <c r="H6227" i="1"/>
  <c r="G6227" i="1"/>
  <c r="H6233" i="1"/>
  <c r="G6233" i="1"/>
  <c r="K6233" i="1"/>
  <c r="J6233" i="1"/>
  <c r="H6235" i="1"/>
  <c r="K6236" i="1"/>
  <c r="G6238" i="1"/>
  <c r="G6239" i="1"/>
  <c r="G6240" i="1"/>
  <c r="H6265" i="1"/>
  <c r="I6265" i="1"/>
  <c r="G6265" i="1"/>
  <c r="K6265" i="1"/>
  <c r="J6265" i="1"/>
  <c r="K6280" i="1"/>
  <c r="J6280" i="1"/>
  <c r="I6280" i="1"/>
  <c r="H6280" i="1"/>
  <c r="G6280" i="1"/>
  <c r="L6283" i="1"/>
  <c r="G6284" i="1"/>
  <c r="K6284" i="1"/>
  <c r="J6284" i="1"/>
  <c r="I6284" i="1"/>
  <c r="H6284" i="1"/>
  <c r="F6284" i="1"/>
  <c r="H6153" i="1"/>
  <c r="G6153" i="1"/>
  <c r="E6154" i="1"/>
  <c r="F6154" i="1"/>
  <c r="K6154" i="1"/>
  <c r="J6155" i="1"/>
  <c r="H6155" i="1"/>
  <c r="G6156" i="1"/>
  <c r="J6156" i="1"/>
  <c r="H6156" i="1"/>
  <c r="L6173" i="1"/>
  <c r="I6190" i="1"/>
  <c r="E6190" i="1"/>
  <c r="J6190" i="1"/>
  <c r="F6191" i="1"/>
  <c r="H6191" i="1"/>
  <c r="K6192" i="1"/>
  <c r="I6192" i="1"/>
  <c r="F6192" i="1"/>
  <c r="H6193" i="1"/>
  <c r="G6193" i="1"/>
  <c r="E6193" i="1"/>
  <c r="L6193" i="1" s="1"/>
  <c r="H6217" i="1"/>
  <c r="G6217" i="1"/>
  <c r="E6218" i="1"/>
  <c r="F6218" i="1"/>
  <c r="K6218" i="1"/>
  <c r="E6226" i="1"/>
  <c r="L6226" i="1" s="1"/>
  <c r="F6226" i="1"/>
  <c r="K6226" i="1"/>
  <c r="J6226" i="1"/>
  <c r="L6227" i="1"/>
  <c r="F6231" i="1"/>
  <c r="K6231" i="1"/>
  <c r="K6232" i="1"/>
  <c r="I6232" i="1"/>
  <c r="J6232" i="1"/>
  <c r="I6235" i="1"/>
  <c r="H6238" i="1"/>
  <c r="H6239" i="1"/>
  <c r="H6249" i="1"/>
  <c r="I6249" i="1"/>
  <c r="G6249" i="1"/>
  <c r="K6249" i="1"/>
  <c r="E6280" i="1"/>
  <c r="E6284" i="1"/>
  <c r="G6316" i="1"/>
  <c r="K6316" i="1"/>
  <c r="J6316" i="1"/>
  <c r="I6316" i="1"/>
  <c r="H6316" i="1"/>
  <c r="F6316" i="1"/>
  <c r="E6316" i="1"/>
  <c r="L6125" i="1"/>
  <c r="L6141" i="1"/>
  <c r="E6153" i="1"/>
  <c r="L6153" i="1" s="1"/>
  <c r="G6154" i="1"/>
  <c r="E6155" i="1"/>
  <c r="L6155" i="1" s="1"/>
  <c r="E6156" i="1"/>
  <c r="L6157" i="1"/>
  <c r="J6160" i="1"/>
  <c r="K6163" i="1"/>
  <c r="I6174" i="1"/>
  <c r="E6174" i="1"/>
  <c r="F6175" i="1"/>
  <c r="L6175" i="1" s="1"/>
  <c r="J6175" i="1"/>
  <c r="K6176" i="1"/>
  <c r="I6176" i="1"/>
  <c r="H6176" i="1"/>
  <c r="L6176" i="1" s="1"/>
  <c r="H6177" i="1"/>
  <c r="G6177" i="1"/>
  <c r="L6177" i="1" s="1"/>
  <c r="I6177" i="1"/>
  <c r="E6178" i="1"/>
  <c r="F6178" i="1"/>
  <c r="H6178" i="1"/>
  <c r="J6179" i="1"/>
  <c r="E6179" i="1"/>
  <c r="L6179" i="1" s="1"/>
  <c r="F6190" i="1"/>
  <c r="E6191" i="1"/>
  <c r="L6191" i="1" s="1"/>
  <c r="E6192" i="1"/>
  <c r="L6192" i="1" s="1"/>
  <c r="F6193" i="1"/>
  <c r="K6199" i="1"/>
  <c r="E6217" i="1"/>
  <c r="G6218" i="1"/>
  <c r="L6223" i="1"/>
  <c r="K6224" i="1"/>
  <c r="I6224" i="1"/>
  <c r="L6224" i="1" s="1"/>
  <c r="H6225" i="1"/>
  <c r="G6225" i="1"/>
  <c r="K6225" i="1"/>
  <c r="L6225" i="1" s="1"/>
  <c r="G6226" i="1"/>
  <c r="E6231" i="1"/>
  <c r="E6232" i="1"/>
  <c r="F6233" i="1"/>
  <c r="L6233" i="1" s="1"/>
  <c r="K6235" i="1"/>
  <c r="J6238" i="1"/>
  <c r="I6239" i="1"/>
  <c r="J6243" i="1"/>
  <c r="F6243" i="1"/>
  <c r="E6243" i="1"/>
  <c r="L6245" i="1"/>
  <c r="E6249" i="1"/>
  <c r="J6250" i="1"/>
  <c r="F6265" i="1"/>
  <c r="L6265" i="1" s="1"/>
  <c r="F6280" i="1"/>
  <c r="E6282" i="1"/>
  <c r="L6282" i="1" s="1"/>
  <c r="G6282" i="1"/>
  <c r="F6282" i="1"/>
  <c r="K6282" i="1"/>
  <c r="J6282" i="1"/>
  <c r="L6195" i="1"/>
  <c r="G6196" i="1"/>
  <c r="J6196" i="1"/>
  <c r="E6242" i="1"/>
  <c r="F6242" i="1"/>
  <c r="I6242" i="1"/>
  <c r="H6242" i="1"/>
  <c r="I6246" i="1"/>
  <c r="F6246" i="1"/>
  <c r="E6246" i="1"/>
  <c r="K6248" i="1"/>
  <c r="J6248" i="1"/>
  <c r="I6248" i="1"/>
  <c r="H6248" i="1"/>
  <c r="K6264" i="1"/>
  <c r="J6264" i="1"/>
  <c r="I6264" i="1"/>
  <c r="H6264" i="1"/>
  <c r="G6264" i="1"/>
  <c r="G6268" i="1"/>
  <c r="K6268" i="1"/>
  <c r="J6268" i="1"/>
  <c r="I6268" i="1"/>
  <c r="H6268" i="1"/>
  <c r="F6268" i="1"/>
  <c r="E6196" i="1"/>
  <c r="L6196" i="1" s="1"/>
  <c r="H6241" i="1"/>
  <c r="G6241" i="1"/>
  <c r="J6241" i="1"/>
  <c r="I6241" i="1"/>
  <c r="G6242" i="1"/>
  <c r="G6246" i="1"/>
  <c r="E6248" i="1"/>
  <c r="L6248" i="1" s="1"/>
  <c r="I6262" i="1"/>
  <c r="F6262" i="1"/>
  <c r="E6262" i="1"/>
  <c r="L6262" i="1" s="1"/>
  <c r="K6262" i="1"/>
  <c r="E6264" i="1"/>
  <c r="E6268" i="1"/>
  <c r="E6332" i="1"/>
  <c r="K6368" i="1"/>
  <c r="J6368" i="1"/>
  <c r="I6368" i="1"/>
  <c r="H6368" i="1"/>
  <c r="H6393" i="1"/>
  <c r="J6393" i="1"/>
  <c r="I6393" i="1"/>
  <c r="G6393" i="1"/>
  <c r="F6393" i="1"/>
  <c r="K6400" i="1"/>
  <c r="J6400" i="1"/>
  <c r="I6400" i="1"/>
  <c r="H6400" i="1"/>
  <c r="L6460" i="1"/>
  <c r="I6254" i="1"/>
  <c r="F6254" i="1"/>
  <c r="E6254" i="1"/>
  <c r="I6270" i="1"/>
  <c r="F6270" i="1"/>
  <c r="E6270" i="1"/>
  <c r="I6286" i="1"/>
  <c r="F6286" i="1"/>
  <c r="E6286" i="1"/>
  <c r="G6296" i="1"/>
  <c r="L6296" i="1" s="1"/>
  <c r="J6297" i="1"/>
  <c r="J6298" i="1"/>
  <c r="I6302" i="1"/>
  <c r="F6302" i="1"/>
  <c r="E6302" i="1"/>
  <c r="G6312" i="1"/>
  <c r="J6313" i="1"/>
  <c r="J6314" i="1"/>
  <c r="I6318" i="1"/>
  <c r="F6318" i="1"/>
  <c r="E6318" i="1"/>
  <c r="L6318" i="1" s="1"/>
  <c r="G6328" i="1"/>
  <c r="J6329" i="1"/>
  <c r="J6330" i="1"/>
  <c r="F6332" i="1"/>
  <c r="I6334" i="1"/>
  <c r="F6334" i="1"/>
  <c r="E6334" i="1"/>
  <c r="F6360" i="1"/>
  <c r="L6360" i="1" s="1"/>
  <c r="E6368" i="1"/>
  <c r="L6387" i="1"/>
  <c r="G6388" i="1"/>
  <c r="K6388" i="1"/>
  <c r="J6388" i="1"/>
  <c r="I6388" i="1"/>
  <c r="E6393" i="1"/>
  <c r="E6400" i="1"/>
  <c r="L6413" i="1"/>
  <c r="G6116" i="1"/>
  <c r="J6116" i="1"/>
  <c r="E6130" i="1"/>
  <c r="F6130" i="1"/>
  <c r="H6137" i="1"/>
  <c r="G6137" i="1"/>
  <c r="L6137" i="1" s="1"/>
  <c r="K6144" i="1"/>
  <c r="I6144" i="1"/>
  <c r="L6144" i="1" s="1"/>
  <c r="I6158" i="1"/>
  <c r="E6158" i="1"/>
  <c r="L6158" i="1" s="1"/>
  <c r="L6165" i="1"/>
  <c r="G6180" i="1"/>
  <c r="L6180" i="1" s="1"/>
  <c r="J6180" i="1"/>
  <c r="E6194" i="1"/>
  <c r="F6194" i="1"/>
  <c r="H6201" i="1"/>
  <c r="G6201" i="1"/>
  <c r="K6208" i="1"/>
  <c r="I6208" i="1"/>
  <c r="L6208" i="1" s="1"/>
  <c r="I6222" i="1"/>
  <c r="E6222" i="1"/>
  <c r="L6229" i="1"/>
  <c r="G6244" i="1"/>
  <c r="J6244" i="1"/>
  <c r="G6254" i="1"/>
  <c r="L6255" i="1"/>
  <c r="K6256" i="1"/>
  <c r="J6256" i="1"/>
  <c r="I6256" i="1"/>
  <c r="H6257" i="1"/>
  <c r="I6257" i="1"/>
  <c r="G6257" i="1"/>
  <c r="E6258" i="1"/>
  <c r="G6258" i="1"/>
  <c r="F6258" i="1"/>
  <c r="G6270" i="1"/>
  <c r="L6271" i="1"/>
  <c r="K6272" i="1"/>
  <c r="J6272" i="1"/>
  <c r="I6272" i="1"/>
  <c r="H6273" i="1"/>
  <c r="I6273" i="1"/>
  <c r="G6273" i="1"/>
  <c r="E6274" i="1"/>
  <c r="L6274" i="1" s="1"/>
  <c r="G6274" i="1"/>
  <c r="F6274" i="1"/>
  <c r="G6286" i="1"/>
  <c r="L6287" i="1"/>
  <c r="K6288" i="1"/>
  <c r="J6288" i="1"/>
  <c r="I6288" i="1"/>
  <c r="H6289" i="1"/>
  <c r="I6289" i="1"/>
  <c r="G6289" i="1"/>
  <c r="E6290" i="1"/>
  <c r="L6290" i="1" s="1"/>
  <c r="G6290" i="1"/>
  <c r="F6290" i="1"/>
  <c r="G6302" i="1"/>
  <c r="L6303" i="1"/>
  <c r="K6304" i="1"/>
  <c r="J6304" i="1"/>
  <c r="I6304" i="1"/>
  <c r="H6305" i="1"/>
  <c r="I6305" i="1"/>
  <c r="G6305" i="1"/>
  <c r="E6306" i="1"/>
  <c r="G6306" i="1"/>
  <c r="F6306" i="1"/>
  <c r="G6318" i="1"/>
  <c r="L6319" i="1"/>
  <c r="K6320" i="1"/>
  <c r="J6320" i="1"/>
  <c r="I6320" i="1"/>
  <c r="H6321" i="1"/>
  <c r="I6321" i="1"/>
  <c r="G6321" i="1"/>
  <c r="E6322" i="1"/>
  <c r="G6322" i="1"/>
  <c r="F6322" i="1"/>
  <c r="H6332" i="1"/>
  <c r="G6334" i="1"/>
  <c r="L6335" i="1"/>
  <c r="K6336" i="1"/>
  <c r="J6336" i="1"/>
  <c r="I6336" i="1"/>
  <c r="H6337" i="1"/>
  <c r="I6337" i="1"/>
  <c r="G6337" i="1"/>
  <c r="F6368" i="1"/>
  <c r="L6381" i="1"/>
  <c r="H6385" i="1"/>
  <c r="J6385" i="1"/>
  <c r="I6385" i="1"/>
  <c r="G6385" i="1"/>
  <c r="F6385" i="1"/>
  <c r="L6385" i="1" s="1"/>
  <c r="E6388" i="1"/>
  <c r="L6391" i="1"/>
  <c r="K6392" i="1"/>
  <c r="J6392" i="1"/>
  <c r="I6392" i="1"/>
  <c r="H6392" i="1"/>
  <c r="K6393" i="1"/>
  <c r="F6400" i="1"/>
  <c r="L6411" i="1"/>
  <c r="L6415" i="1"/>
  <c r="L6436" i="1"/>
  <c r="E6202" i="1"/>
  <c r="F6202" i="1"/>
  <c r="H6209" i="1"/>
  <c r="G6209" i="1"/>
  <c r="L6209" i="1" s="1"/>
  <c r="L6215" i="1"/>
  <c r="K6216" i="1"/>
  <c r="I6216" i="1"/>
  <c r="L6216" i="1" s="1"/>
  <c r="I6230" i="1"/>
  <c r="E6230" i="1"/>
  <c r="L6230" i="1" s="1"/>
  <c r="L6237" i="1"/>
  <c r="E6244" i="1"/>
  <c r="H6254" i="1"/>
  <c r="E6256" i="1"/>
  <c r="L6256" i="1" s="1"/>
  <c r="E6257" i="1"/>
  <c r="H6258" i="1"/>
  <c r="L6259" i="1"/>
  <c r="G6260" i="1"/>
  <c r="L6260" i="1" s="1"/>
  <c r="K6260" i="1"/>
  <c r="J6260" i="1"/>
  <c r="H6270" i="1"/>
  <c r="E6272" i="1"/>
  <c r="L6272" i="1" s="1"/>
  <c r="E6273" i="1"/>
  <c r="H6274" i="1"/>
  <c r="L6275" i="1"/>
  <c r="G6276" i="1"/>
  <c r="L6276" i="1" s="1"/>
  <c r="K6276" i="1"/>
  <c r="J6276" i="1"/>
  <c r="H6286" i="1"/>
  <c r="E6288" i="1"/>
  <c r="L6288" i="1" s="1"/>
  <c r="E6289" i="1"/>
  <c r="H6290" i="1"/>
  <c r="L6291" i="1"/>
  <c r="G6292" i="1"/>
  <c r="K6292" i="1"/>
  <c r="J6292" i="1"/>
  <c r="H6302" i="1"/>
  <c r="E6304" i="1"/>
  <c r="L6304" i="1" s="1"/>
  <c r="E6305" i="1"/>
  <c r="H6306" i="1"/>
  <c r="L6307" i="1"/>
  <c r="G6308" i="1"/>
  <c r="K6308" i="1"/>
  <c r="J6308" i="1"/>
  <c r="H6318" i="1"/>
  <c r="E6320" i="1"/>
  <c r="L6320" i="1" s="1"/>
  <c r="E6321" i="1"/>
  <c r="H6322" i="1"/>
  <c r="L6323" i="1"/>
  <c r="G6324" i="1"/>
  <c r="K6324" i="1"/>
  <c r="J6324" i="1"/>
  <c r="H6334" i="1"/>
  <c r="E6336" i="1"/>
  <c r="L6336" i="1" s="1"/>
  <c r="E6337" i="1"/>
  <c r="L6339" i="1"/>
  <c r="G6340" i="1"/>
  <c r="K6340" i="1"/>
  <c r="J6340" i="1"/>
  <c r="I6340" i="1"/>
  <c r="L6341" i="1"/>
  <c r="G6368" i="1"/>
  <c r="L6379" i="1"/>
  <c r="G6380" i="1"/>
  <c r="K6380" i="1"/>
  <c r="J6380" i="1"/>
  <c r="I6380" i="1"/>
  <c r="F6388" i="1"/>
  <c r="E6392" i="1"/>
  <c r="L6392" i="1" s="1"/>
  <c r="G6400" i="1"/>
  <c r="L6293" i="1"/>
  <c r="L6309" i="1"/>
  <c r="L6325" i="1"/>
  <c r="J6334" i="1"/>
  <c r="H6345" i="1"/>
  <c r="I6345" i="1"/>
  <c r="G6345" i="1"/>
  <c r="F6345" i="1"/>
  <c r="L6347" i="1"/>
  <c r="G6348" i="1"/>
  <c r="K6348" i="1"/>
  <c r="J6348" i="1"/>
  <c r="I6348" i="1"/>
  <c r="L6349" i="1"/>
  <c r="H6377" i="1"/>
  <c r="J6377" i="1"/>
  <c r="I6377" i="1"/>
  <c r="G6377" i="1"/>
  <c r="F6377" i="1"/>
  <c r="K6384" i="1"/>
  <c r="J6384" i="1"/>
  <c r="I6384" i="1"/>
  <c r="H6384" i="1"/>
  <c r="H6409" i="1"/>
  <c r="K6409" i="1"/>
  <c r="J6409" i="1"/>
  <c r="I6409" i="1"/>
  <c r="G6409" i="1"/>
  <c r="F6409" i="1"/>
  <c r="I6278" i="1"/>
  <c r="F6278" i="1"/>
  <c r="E6278" i="1"/>
  <c r="L6278" i="1" s="1"/>
  <c r="I6294" i="1"/>
  <c r="F6294" i="1"/>
  <c r="E6294" i="1"/>
  <c r="L6294" i="1" s="1"/>
  <c r="I6310" i="1"/>
  <c r="F6310" i="1"/>
  <c r="E6310" i="1"/>
  <c r="L6310" i="1" s="1"/>
  <c r="K6318" i="1"/>
  <c r="I6326" i="1"/>
  <c r="F6326" i="1"/>
  <c r="E6326" i="1"/>
  <c r="K6334" i="1"/>
  <c r="L6343" i="1"/>
  <c r="K6344" i="1"/>
  <c r="J6344" i="1"/>
  <c r="I6344" i="1"/>
  <c r="H6344" i="1"/>
  <c r="L6344" i="1" s="1"/>
  <c r="E6345" i="1"/>
  <c r="E6348" i="1"/>
  <c r="H6353" i="1"/>
  <c r="I6353" i="1"/>
  <c r="G6353" i="1"/>
  <c r="F6353" i="1"/>
  <c r="L6355" i="1"/>
  <c r="G6356" i="1"/>
  <c r="L6356" i="1" s="1"/>
  <c r="K6356" i="1"/>
  <c r="J6356" i="1"/>
  <c r="I6356" i="1"/>
  <c r="L6357" i="1"/>
  <c r="L6371" i="1"/>
  <c r="G6372" i="1"/>
  <c r="K6372" i="1"/>
  <c r="J6372" i="1"/>
  <c r="I6372" i="1"/>
  <c r="E6377" i="1"/>
  <c r="L6377" i="1" s="1"/>
  <c r="E6384" i="1"/>
  <c r="L6384" i="1" s="1"/>
  <c r="G6392" i="1"/>
  <c r="L6403" i="1"/>
  <c r="G6404" i="1"/>
  <c r="K6404" i="1"/>
  <c r="J6404" i="1"/>
  <c r="I6404" i="1"/>
  <c r="E6409" i="1"/>
  <c r="L6489" i="1"/>
  <c r="K6296" i="1"/>
  <c r="J6296" i="1"/>
  <c r="I6296" i="1"/>
  <c r="H6297" i="1"/>
  <c r="L6297" i="1" s="1"/>
  <c r="I6297" i="1"/>
  <c r="G6297" i="1"/>
  <c r="E6298" i="1"/>
  <c r="G6298" i="1"/>
  <c r="F6298" i="1"/>
  <c r="L6311" i="1"/>
  <c r="K6312" i="1"/>
  <c r="J6312" i="1"/>
  <c r="I6312" i="1"/>
  <c r="L6312" i="1" s="1"/>
  <c r="H6313" i="1"/>
  <c r="I6313" i="1"/>
  <c r="G6313" i="1"/>
  <c r="L6313" i="1" s="1"/>
  <c r="E6314" i="1"/>
  <c r="G6314" i="1"/>
  <c r="F6314" i="1"/>
  <c r="L6327" i="1"/>
  <c r="K6328" i="1"/>
  <c r="L6328" i="1" s="1"/>
  <c r="J6328" i="1"/>
  <c r="I6328" i="1"/>
  <c r="H6329" i="1"/>
  <c r="I6329" i="1"/>
  <c r="G6329" i="1"/>
  <c r="L6329" i="1" s="1"/>
  <c r="E6330" i="1"/>
  <c r="G6330" i="1"/>
  <c r="F6330" i="1"/>
  <c r="L6351" i="1"/>
  <c r="K6352" i="1"/>
  <c r="J6352" i="1"/>
  <c r="I6352" i="1"/>
  <c r="H6352" i="1"/>
  <c r="L6352" i="1" s="1"/>
  <c r="H6361" i="1"/>
  <c r="I6361" i="1"/>
  <c r="G6361" i="1"/>
  <c r="L6361" i="1" s="1"/>
  <c r="F6361" i="1"/>
  <c r="L6363" i="1"/>
  <c r="G6364" i="1"/>
  <c r="K6364" i="1"/>
  <c r="J6364" i="1"/>
  <c r="I6364" i="1"/>
  <c r="L6364" i="1" s="1"/>
  <c r="L6365" i="1"/>
  <c r="H6369" i="1"/>
  <c r="J6369" i="1"/>
  <c r="I6369" i="1"/>
  <c r="G6369" i="1"/>
  <c r="F6369" i="1"/>
  <c r="L6369" i="1" s="1"/>
  <c r="E6372" i="1"/>
  <c r="L6372" i="1" s="1"/>
  <c r="L6375" i="1"/>
  <c r="K6376" i="1"/>
  <c r="J6376" i="1"/>
  <c r="L6376" i="1" s="1"/>
  <c r="I6376" i="1"/>
  <c r="H6376" i="1"/>
  <c r="K6377" i="1"/>
  <c r="H6380" i="1"/>
  <c r="L6380" i="1" s="1"/>
  <c r="F6384" i="1"/>
  <c r="L6397" i="1"/>
  <c r="H6401" i="1"/>
  <c r="J6401" i="1"/>
  <c r="I6401" i="1"/>
  <c r="G6401" i="1"/>
  <c r="F6401" i="1"/>
  <c r="E6404" i="1"/>
  <c r="L6404" i="1" s="1"/>
  <c r="L6407" i="1"/>
  <c r="L6511" i="1"/>
  <c r="L6538" i="1"/>
  <c r="L6539" i="1"/>
  <c r="G6332" i="1"/>
  <c r="K6332" i="1"/>
  <c r="J6332" i="1"/>
  <c r="L6359" i="1"/>
  <c r="K6360" i="1"/>
  <c r="J6360" i="1"/>
  <c r="I6360" i="1"/>
  <c r="H6360" i="1"/>
  <c r="G6384" i="1"/>
  <c r="L6395" i="1"/>
  <c r="G6396" i="1"/>
  <c r="L6396" i="1" s="1"/>
  <c r="K6396" i="1"/>
  <c r="J6396" i="1"/>
  <c r="I6396" i="1"/>
  <c r="F6404" i="1"/>
  <c r="F6498" i="1"/>
  <c r="J6498" i="1"/>
  <c r="K6521" i="1"/>
  <c r="G6527" i="1"/>
  <c r="H6527" i="1"/>
  <c r="J6534" i="1"/>
  <c r="I6534" i="1"/>
  <c r="J6568" i="1"/>
  <c r="H6568" i="1"/>
  <c r="K6568" i="1"/>
  <c r="G6568" i="1"/>
  <c r="F6568" i="1"/>
  <c r="E6498" i="1"/>
  <c r="K6499" i="1"/>
  <c r="G6499" i="1"/>
  <c r="L6499" i="1" s="1"/>
  <c r="E6505" i="1"/>
  <c r="F6506" i="1"/>
  <c r="L6506" i="1" s="1"/>
  <c r="J6506" i="1"/>
  <c r="E6527" i="1"/>
  <c r="E6534" i="1"/>
  <c r="G6535" i="1"/>
  <c r="H6535" i="1"/>
  <c r="F6541" i="1"/>
  <c r="L6541" i="1" s="1"/>
  <c r="J6542" i="1"/>
  <c r="I6542" i="1"/>
  <c r="I6553" i="1"/>
  <c r="F6553" i="1"/>
  <c r="H6553" i="1"/>
  <c r="H6556" i="1"/>
  <c r="I6556" i="1"/>
  <c r="F6556" i="1"/>
  <c r="E6556" i="1"/>
  <c r="K6556" i="1"/>
  <c r="E6568" i="1"/>
  <c r="L6421" i="1"/>
  <c r="H6500" i="1"/>
  <c r="E6500" i="1"/>
  <c r="K6507" i="1"/>
  <c r="G6507" i="1"/>
  <c r="F6514" i="1"/>
  <c r="J6514" i="1"/>
  <c r="G6543" i="1"/>
  <c r="H6543" i="1"/>
  <c r="I6563" i="1"/>
  <c r="E6563" i="1"/>
  <c r="F6563" i="1"/>
  <c r="K6563" i="1"/>
  <c r="G6563" i="1"/>
  <c r="I6568" i="1"/>
  <c r="H6408" i="1"/>
  <c r="L6408" i="1" s="1"/>
  <c r="I6412" i="1"/>
  <c r="L6412" i="1" s="1"/>
  <c r="H6416" i="1"/>
  <c r="L6416" i="1" s="1"/>
  <c r="F6417" i="1"/>
  <c r="I6420" i="1"/>
  <c r="H6424" i="1"/>
  <c r="L6424" i="1" s="1"/>
  <c r="F6425" i="1"/>
  <c r="I6428" i="1"/>
  <c r="L6428" i="1" s="1"/>
  <c r="H6432" i="1"/>
  <c r="L6432" i="1" s="1"/>
  <c r="F6433" i="1"/>
  <c r="L6433" i="1" s="1"/>
  <c r="I6436" i="1"/>
  <c r="H6440" i="1"/>
  <c r="F6441" i="1"/>
  <c r="I6444" i="1"/>
  <c r="L6444" i="1" s="1"/>
  <c r="H6448" i="1"/>
  <c r="L6448" i="1" s="1"/>
  <c r="F6449" i="1"/>
  <c r="L6449" i="1" s="1"/>
  <c r="I6452" i="1"/>
  <c r="L6452" i="1" s="1"/>
  <c r="H6456" i="1"/>
  <c r="L6456" i="1" s="1"/>
  <c r="F6457" i="1"/>
  <c r="I6460" i="1"/>
  <c r="H6464" i="1"/>
  <c r="L6464" i="1" s="1"/>
  <c r="F6465" i="1"/>
  <c r="L6465" i="1" s="1"/>
  <c r="I6468" i="1"/>
  <c r="L6468" i="1" s="1"/>
  <c r="H6472" i="1"/>
  <c r="L6472" i="1" s="1"/>
  <c r="F6473" i="1"/>
  <c r="I6476" i="1"/>
  <c r="L6476" i="1" s="1"/>
  <c r="H6480" i="1"/>
  <c r="F6481" i="1"/>
  <c r="I6484" i="1"/>
  <c r="H6488" i="1"/>
  <c r="L6488" i="1" s="1"/>
  <c r="F6489" i="1"/>
  <c r="I6492" i="1"/>
  <c r="L6492" i="1" s="1"/>
  <c r="J6494" i="1"/>
  <c r="I6494" i="1"/>
  <c r="H6497" i="1"/>
  <c r="H6498" i="1"/>
  <c r="F6499" i="1"/>
  <c r="F6500" i="1"/>
  <c r="G6505" i="1"/>
  <c r="G6506" i="1"/>
  <c r="E6507" i="1"/>
  <c r="L6507" i="1" s="1"/>
  <c r="H6508" i="1"/>
  <c r="E6508" i="1"/>
  <c r="F6513" i="1"/>
  <c r="L6513" i="1" s="1"/>
  <c r="E6514" i="1"/>
  <c r="K6515" i="1"/>
  <c r="G6515" i="1"/>
  <c r="J6519" i="1"/>
  <c r="E6521" i="1"/>
  <c r="F6522" i="1"/>
  <c r="J6522" i="1"/>
  <c r="J6525" i="1"/>
  <c r="L6525" i="1" s="1"/>
  <c r="H6526" i="1"/>
  <c r="L6526" i="1" s="1"/>
  <c r="I6527" i="1"/>
  <c r="I6533" i="1"/>
  <c r="L6533" i="1" s="1"/>
  <c r="G6534" i="1"/>
  <c r="F6535" i="1"/>
  <c r="L6535" i="1" s="1"/>
  <c r="J6540" i="1"/>
  <c r="H6541" i="1"/>
  <c r="F6542" i="1"/>
  <c r="E6543" i="1"/>
  <c r="G6553" i="1"/>
  <c r="L6553" i="1" s="1"/>
  <c r="J6556" i="1"/>
  <c r="H6563" i="1"/>
  <c r="E6567" i="1"/>
  <c r="L6567" i="1" s="1"/>
  <c r="F6567" i="1"/>
  <c r="K6567" i="1"/>
  <c r="I6567" i="1"/>
  <c r="H6567" i="1"/>
  <c r="L6570" i="1"/>
  <c r="F6338" i="1"/>
  <c r="E6342" i="1"/>
  <c r="F6346" i="1"/>
  <c r="E6350" i="1"/>
  <c r="F6354" i="1"/>
  <c r="E6358" i="1"/>
  <c r="F6362" i="1"/>
  <c r="E6366" i="1"/>
  <c r="F6370" i="1"/>
  <c r="E6374" i="1"/>
  <c r="F6378" i="1"/>
  <c r="E6382" i="1"/>
  <c r="F6386" i="1"/>
  <c r="E6390" i="1"/>
  <c r="F6394" i="1"/>
  <c r="E6398" i="1"/>
  <c r="F6402" i="1"/>
  <c r="E6406" i="1"/>
  <c r="I6408" i="1"/>
  <c r="F6410" i="1"/>
  <c r="J6412" i="1"/>
  <c r="E6414" i="1"/>
  <c r="I6416" i="1"/>
  <c r="G6417" i="1"/>
  <c r="F6418" i="1"/>
  <c r="J6420" i="1"/>
  <c r="L6420" i="1" s="1"/>
  <c r="E6422" i="1"/>
  <c r="I6424" i="1"/>
  <c r="G6425" i="1"/>
  <c r="F6426" i="1"/>
  <c r="J6428" i="1"/>
  <c r="E6430" i="1"/>
  <c r="I6432" i="1"/>
  <c r="G6433" i="1"/>
  <c r="F6434" i="1"/>
  <c r="J6436" i="1"/>
  <c r="E6438" i="1"/>
  <c r="I6440" i="1"/>
  <c r="L6440" i="1" s="1"/>
  <c r="G6441" i="1"/>
  <c r="L6441" i="1" s="1"/>
  <c r="F6442" i="1"/>
  <c r="J6444" i="1"/>
  <c r="E6446" i="1"/>
  <c r="I6448" i="1"/>
  <c r="G6449" i="1"/>
  <c r="F6450" i="1"/>
  <c r="J6452" i="1"/>
  <c r="E6454" i="1"/>
  <c r="I6456" i="1"/>
  <c r="G6457" i="1"/>
  <c r="L6457" i="1" s="1"/>
  <c r="F6458" i="1"/>
  <c r="J6460" i="1"/>
  <c r="E6462" i="1"/>
  <c r="I6464" i="1"/>
  <c r="G6465" i="1"/>
  <c r="F6466" i="1"/>
  <c r="J6468" i="1"/>
  <c r="E6470" i="1"/>
  <c r="I6472" i="1"/>
  <c r="G6473" i="1"/>
  <c r="F6474" i="1"/>
  <c r="J6476" i="1"/>
  <c r="E6478" i="1"/>
  <c r="I6480" i="1"/>
  <c r="L6480" i="1" s="1"/>
  <c r="G6481" i="1"/>
  <c r="F6482" i="1"/>
  <c r="J6484" i="1"/>
  <c r="L6484" i="1" s="1"/>
  <c r="I6488" i="1"/>
  <c r="G6489" i="1"/>
  <c r="J6492" i="1"/>
  <c r="G6495" i="1"/>
  <c r="H6495" i="1"/>
  <c r="J6497" i="1"/>
  <c r="L6497" i="1" s="1"/>
  <c r="I6498" i="1"/>
  <c r="H6499" i="1"/>
  <c r="G6500" i="1"/>
  <c r="J6502" i="1"/>
  <c r="I6502" i="1"/>
  <c r="H6505" i="1"/>
  <c r="H6506" i="1"/>
  <c r="F6507" i="1"/>
  <c r="G6513" i="1"/>
  <c r="G6514" i="1"/>
  <c r="H6516" i="1"/>
  <c r="E6516" i="1"/>
  <c r="L6516" i="1" s="1"/>
  <c r="F6521" i="1"/>
  <c r="K6523" i="1"/>
  <c r="G6523" i="1"/>
  <c r="K6525" i="1"/>
  <c r="J6527" i="1"/>
  <c r="L6529" i="1"/>
  <c r="F6530" i="1"/>
  <c r="J6530" i="1"/>
  <c r="J6533" i="1"/>
  <c r="H6534" i="1"/>
  <c r="I6535" i="1"/>
  <c r="I6541" i="1"/>
  <c r="G6542" i="1"/>
  <c r="L6542" i="1" s="1"/>
  <c r="F6543" i="1"/>
  <c r="J6553" i="1"/>
  <c r="J6563" i="1"/>
  <c r="G6567" i="1"/>
  <c r="G6338" i="1"/>
  <c r="F6342" i="1"/>
  <c r="G6346" i="1"/>
  <c r="F6350" i="1"/>
  <c r="G6354" i="1"/>
  <c r="F6358" i="1"/>
  <c r="G6362" i="1"/>
  <c r="F6366" i="1"/>
  <c r="G6370" i="1"/>
  <c r="F6374" i="1"/>
  <c r="G6378" i="1"/>
  <c r="F6382" i="1"/>
  <c r="G6386" i="1"/>
  <c r="F6390" i="1"/>
  <c r="G6394" i="1"/>
  <c r="F6398" i="1"/>
  <c r="G6402" i="1"/>
  <c r="F6406" i="1"/>
  <c r="J6408" i="1"/>
  <c r="G6410" i="1"/>
  <c r="K6412" i="1"/>
  <c r="F6414" i="1"/>
  <c r="J6416" i="1"/>
  <c r="I6417" i="1"/>
  <c r="G6418" i="1"/>
  <c r="K6420" i="1"/>
  <c r="F6422" i="1"/>
  <c r="J6424" i="1"/>
  <c r="I6425" i="1"/>
  <c r="G6426" i="1"/>
  <c r="K6428" i="1"/>
  <c r="F6430" i="1"/>
  <c r="J6432" i="1"/>
  <c r="I6433" i="1"/>
  <c r="G6434" i="1"/>
  <c r="K6436" i="1"/>
  <c r="F6438" i="1"/>
  <c r="J6440" i="1"/>
  <c r="I6441" i="1"/>
  <c r="G6442" i="1"/>
  <c r="K6444" i="1"/>
  <c r="F6446" i="1"/>
  <c r="J6448" i="1"/>
  <c r="I6449" i="1"/>
  <c r="G6450" i="1"/>
  <c r="K6452" i="1"/>
  <c r="F6454" i="1"/>
  <c r="J6456" i="1"/>
  <c r="I6457" i="1"/>
  <c r="G6458" i="1"/>
  <c r="K6460" i="1"/>
  <c r="F6462" i="1"/>
  <c r="J6464" i="1"/>
  <c r="I6465" i="1"/>
  <c r="G6466" i="1"/>
  <c r="K6468" i="1"/>
  <c r="F6470" i="1"/>
  <c r="J6472" i="1"/>
  <c r="I6473" i="1"/>
  <c r="G6474" i="1"/>
  <c r="K6476" i="1"/>
  <c r="F6478" i="1"/>
  <c r="J6480" i="1"/>
  <c r="I6481" i="1"/>
  <c r="L6481" i="1" s="1"/>
  <c r="G6482" i="1"/>
  <c r="K6484" i="1"/>
  <c r="F6486" i="1"/>
  <c r="L6486" i="1" s="1"/>
  <c r="J6488" i="1"/>
  <c r="I6489" i="1"/>
  <c r="G6490" i="1"/>
  <c r="L6490" i="1" s="1"/>
  <c r="K6492" i="1"/>
  <c r="F6494" i="1"/>
  <c r="E6495" i="1"/>
  <c r="L6495" i="1" s="1"/>
  <c r="K6497" i="1"/>
  <c r="K6498" i="1"/>
  <c r="I6499" i="1"/>
  <c r="I6500" i="1"/>
  <c r="G6501" i="1"/>
  <c r="L6501" i="1" s="1"/>
  <c r="E6502" i="1"/>
  <c r="L6502" i="1" s="1"/>
  <c r="G6503" i="1"/>
  <c r="L6503" i="1" s="1"/>
  <c r="H6503" i="1"/>
  <c r="J6505" i="1"/>
  <c r="I6506" i="1"/>
  <c r="H6507" i="1"/>
  <c r="G6508" i="1"/>
  <c r="F6509" i="1"/>
  <c r="L6509" i="1" s="1"/>
  <c r="J6510" i="1"/>
  <c r="I6510" i="1"/>
  <c r="L6510" i="1" s="1"/>
  <c r="H6513" i="1"/>
  <c r="H6514" i="1"/>
  <c r="F6515" i="1"/>
  <c r="F6516" i="1"/>
  <c r="L6517" i="1"/>
  <c r="G6521" i="1"/>
  <c r="G6522" i="1"/>
  <c r="E6523" i="1"/>
  <c r="L6523" i="1" s="1"/>
  <c r="H6524" i="1"/>
  <c r="E6524" i="1"/>
  <c r="L6524" i="1" s="1"/>
  <c r="K6527" i="1"/>
  <c r="F6529" i="1"/>
  <c r="E6530" i="1"/>
  <c r="L6530" i="1" s="1"/>
  <c r="K6531" i="1"/>
  <c r="G6531" i="1"/>
  <c r="L6531" i="1" s="1"/>
  <c r="K6533" i="1"/>
  <c r="K6534" i="1"/>
  <c r="J6535" i="1"/>
  <c r="E6537" i="1"/>
  <c r="L6537" i="1" s="1"/>
  <c r="F6538" i="1"/>
  <c r="J6538" i="1"/>
  <c r="J6541" i="1"/>
  <c r="H6542" i="1"/>
  <c r="I6543" i="1"/>
  <c r="I6545" i="1"/>
  <c r="H6545" i="1"/>
  <c r="L6545" i="1" s="1"/>
  <c r="F6546" i="1"/>
  <c r="J6546" i="1"/>
  <c r="G6546" i="1"/>
  <c r="K6553" i="1"/>
  <c r="J6567" i="1"/>
  <c r="G6569" i="1"/>
  <c r="J6569" i="1"/>
  <c r="H6569" i="1"/>
  <c r="I6569" i="1"/>
  <c r="F6569" i="1"/>
  <c r="J6417" i="1"/>
  <c r="J6425" i="1"/>
  <c r="J6433" i="1"/>
  <c r="J6441" i="1"/>
  <c r="J6449" i="1"/>
  <c r="J6457" i="1"/>
  <c r="J6465" i="1"/>
  <c r="J6473" i="1"/>
  <c r="J6481" i="1"/>
  <c r="J6489" i="1"/>
  <c r="J6499" i="1"/>
  <c r="J6500" i="1"/>
  <c r="K6505" i="1"/>
  <c r="K6506" i="1"/>
  <c r="I6507" i="1"/>
  <c r="G6511" i="1"/>
  <c r="H6511" i="1"/>
  <c r="J6513" i="1"/>
  <c r="I6514" i="1"/>
  <c r="J6518" i="1"/>
  <c r="I6518" i="1"/>
  <c r="L6518" i="1" s="1"/>
  <c r="H6521" i="1"/>
  <c r="H6532" i="1"/>
  <c r="E6532" i="1"/>
  <c r="L6532" i="1" s="1"/>
  <c r="K6535" i="1"/>
  <c r="K6539" i="1"/>
  <c r="G6539" i="1"/>
  <c r="K6541" i="1"/>
  <c r="K6542" i="1"/>
  <c r="J6543" i="1"/>
  <c r="H6548" i="1"/>
  <c r="E6548" i="1"/>
  <c r="K6548" i="1"/>
  <c r="E6549" i="1"/>
  <c r="L6549" i="1" s="1"/>
  <c r="I6549" i="1"/>
  <c r="J6550" i="1"/>
  <c r="I6550" i="1"/>
  <c r="F6550" i="1"/>
  <c r="L6550" i="1" s="1"/>
  <c r="H6566" i="1"/>
  <c r="G6566" i="1"/>
  <c r="K6566" i="1"/>
  <c r="I6566" i="1"/>
  <c r="F6566" i="1"/>
  <c r="L6569" i="1"/>
  <c r="I6579" i="1"/>
  <c r="E6579" i="1"/>
  <c r="K6579" i="1"/>
  <c r="J6579" i="1"/>
  <c r="F6579" i="1"/>
  <c r="K6417" i="1"/>
  <c r="K6425" i="1"/>
  <c r="K6433" i="1"/>
  <c r="K6441" i="1"/>
  <c r="K6449" i="1"/>
  <c r="K6457" i="1"/>
  <c r="K6465" i="1"/>
  <c r="K6473" i="1"/>
  <c r="L6473" i="1" s="1"/>
  <c r="K6481" i="1"/>
  <c r="K6489" i="1"/>
  <c r="K6500" i="1"/>
  <c r="J6507" i="1"/>
  <c r="K6513" i="1"/>
  <c r="K6514" i="1"/>
  <c r="G6519" i="1"/>
  <c r="L6519" i="1" s="1"/>
  <c r="H6519" i="1"/>
  <c r="J6521" i="1"/>
  <c r="J6526" i="1"/>
  <c r="I6526" i="1"/>
  <c r="H6540" i="1"/>
  <c r="E6540" i="1"/>
  <c r="L6540" i="1" s="1"/>
  <c r="K6543" i="1"/>
  <c r="E6566" i="1"/>
  <c r="I6587" i="1"/>
  <c r="E6587" i="1"/>
  <c r="J6587" i="1"/>
  <c r="K6587" i="1"/>
  <c r="H6587" i="1"/>
  <c r="G6587" i="1"/>
  <c r="F6587" i="1"/>
  <c r="H6590" i="1"/>
  <c r="G6590" i="1"/>
  <c r="I6590" i="1"/>
  <c r="E6590" i="1"/>
  <c r="L6594" i="1"/>
  <c r="F6596" i="1"/>
  <c r="I6596" i="1"/>
  <c r="G6596" i="1"/>
  <c r="I6599" i="1"/>
  <c r="I6603" i="1"/>
  <c r="E6603" i="1"/>
  <c r="K6603" i="1"/>
  <c r="H6603" i="1"/>
  <c r="G6604" i="1"/>
  <c r="E6607" i="1"/>
  <c r="F6607" i="1"/>
  <c r="K6607" i="1"/>
  <c r="I6607" i="1"/>
  <c r="F6608" i="1"/>
  <c r="K6613" i="1"/>
  <c r="I6613" i="1"/>
  <c r="G6613" i="1"/>
  <c r="H6613" i="1"/>
  <c r="E6613" i="1"/>
  <c r="L6613" i="1" s="1"/>
  <c r="G6617" i="1"/>
  <c r="J6617" i="1"/>
  <c r="H6617" i="1"/>
  <c r="I6617" i="1"/>
  <c r="E6617" i="1"/>
  <c r="L6617" i="1" s="1"/>
  <c r="I6619" i="1"/>
  <c r="E6619" i="1"/>
  <c r="F6619" i="1"/>
  <c r="H6621" i="1"/>
  <c r="H6630" i="1"/>
  <c r="G6630" i="1"/>
  <c r="E6630" i="1"/>
  <c r="F6632" i="1"/>
  <c r="G6635" i="1"/>
  <c r="H6638" i="1"/>
  <c r="G6638" i="1"/>
  <c r="E6638" i="1"/>
  <c r="J6638" i="1"/>
  <c r="H6639" i="1"/>
  <c r="K6677" i="1"/>
  <c r="I6677" i="1"/>
  <c r="G6677" i="1"/>
  <c r="F6677" i="1"/>
  <c r="J6677" i="1"/>
  <c r="H6677" i="1"/>
  <c r="E6677" i="1"/>
  <c r="G6554" i="1"/>
  <c r="L6554" i="1" s="1"/>
  <c r="I6557" i="1"/>
  <c r="F6558" i="1"/>
  <c r="L6558" i="1" s="1"/>
  <c r="L6564" i="1"/>
  <c r="K6565" i="1"/>
  <c r="I6565" i="1"/>
  <c r="F6580" i="1"/>
  <c r="K6580" i="1"/>
  <c r="L6580" i="1" s="1"/>
  <c r="K6581" i="1"/>
  <c r="I6581" i="1"/>
  <c r="J6581" i="1"/>
  <c r="H6582" i="1"/>
  <c r="L6582" i="1" s="1"/>
  <c r="G6582" i="1"/>
  <c r="J6582" i="1"/>
  <c r="E6583" i="1"/>
  <c r="F6583" i="1"/>
  <c r="I6583" i="1"/>
  <c r="G6585" i="1"/>
  <c r="J6585" i="1"/>
  <c r="E6585" i="1"/>
  <c r="L6585" i="1" s="1"/>
  <c r="K6589" i="1"/>
  <c r="I6589" i="1"/>
  <c r="H6589" i="1"/>
  <c r="F6589" i="1"/>
  <c r="L6589" i="1" s="1"/>
  <c r="F6590" i="1"/>
  <c r="G6592" i="1"/>
  <c r="I6595" i="1"/>
  <c r="E6595" i="1"/>
  <c r="L6595" i="1" s="1"/>
  <c r="K6595" i="1"/>
  <c r="H6595" i="1"/>
  <c r="E6596" i="1"/>
  <c r="H6597" i="1"/>
  <c r="J6599" i="1"/>
  <c r="F6601" i="1"/>
  <c r="L6601" i="1" s="1"/>
  <c r="F6603" i="1"/>
  <c r="G6607" i="1"/>
  <c r="F6613" i="1"/>
  <c r="F6617" i="1"/>
  <c r="G6619" i="1"/>
  <c r="H6620" i="1"/>
  <c r="K6629" i="1"/>
  <c r="I6629" i="1"/>
  <c r="G6629" i="1"/>
  <c r="F6630" i="1"/>
  <c r="H6631" i="1"/>
  <c r="G6632" i="1"/>
  <c r="F6638" i="1"/>
  <c r="E6663" i="1"/>
  <c r="F6663" i="1"/>
  <c r="K6663" i="1"/>
  <c r="J6663" i="1"/>
  <c r="I6663" i="1"/>
  <c r="H6663" i="1"/>
  <c r="L6586" i="1"/>
  <c r="F6588" i="1"/>
  <c r="L6588" i="1" s="1"/>
  <c r="J6588" i="1"/>
  <c r="H6588" i="1"/>
  <c r="J6590" i="1"/>
  <c r="H6592" i="1"/>
  <c r="H6596" i="1"/>
  <c r="G6603" i="1"/>
  <c r="H6606" i="1"/>
  <c r="G6606" i="1"/>
  <c r="E6606" i="1"/>
  <c r="J6606" i="1"/>
  <c r="H6607" i="1"/>
  <c r="F6612" i="1"/>
  <c r="J6612" i="1"/>
  <c r="H6612" i="1"/>
  <c r="E6612" i="1"/>
  <c r="J6613" i="1"/>
  <c r="J6616" i="1"/>
  <c r="I6616" i="1"/>
  <c r="G6616" i="1"/>
  <c r="E6616" i="1"/>
  <c r="L6616" i="1" s="1"/>
  <c r="K6617" i="1"/>
  <c r="H6619" i="1"/>
  <c r="G6625" i="1"/>
  <c r="J6625" i="1"/>
  <c r="H6625" i="1"/>
  <c r="E6625" i="1"/>
  <c r="F6628" i="1"/>
  <c r="J6628" i="1"/>
  <c r="K6628" i="1"/>
  <c r="E6629" i="1"/>
  <c r="I6630" i="1"/>
  <c r="K6637" i="1"/>
  <c r="I6637" i="1"/>
  <c r="G6637" i="1"/>
  <c r="H6637" i="1"/>
  <c r="I6638" i="1"/>
  <c r="G6641" i="1"/>
  <c r="J6641" i="1"/>
  <c r="H6641" i="1"/>
  <c r="L6641" i="1" s="1"/>
  <c r="I6641" i="1"/>
  <c r="G6663" i="1"/>
  <c r="G6665" i="1"/>
  <c r="J6665" i="1"/>
  <c r="H6665" i="1"/>
  <c r="F6665" i="1"/>
  <c r="I6667" i="1"/>
  <c r="E6667" i="1"/>
  <c r="K6667" i="1"/>
  <c r="J6667" i="1"/>
  <c r="H6667" i="1"/>
  <c r="E6679" i="1"/>
  <c r="F6679" i="1"/>
  <c r="K6679" i="1"/>
  <c r="J6679" i="1"/>
  <c r="I6679" i="1"/>
  <c r="H6679" i="1"/>
  <c r="J6624" i="1"/>
  <c r="I6624" i="1"/>
  <c r="E6624" i="1"/>
  <c r="I6627" i="1"/>
  <c r="E6627" i="1"/>
  <c r="K6627" i="1"/>
  <c r="J6630" i="1"/>
  <c r="K6638" i="1"/>
  <c r="E6665" i="1"/>
  <c r="F6667" i="1"/>
  <c r="G6679" i="1"/>
  <c r="G6681" i="1"/>
  <c r="J6681" i="1"/>
  <c r="H6681" i="1"/>
  <c r="F6681" i="1"/>
  <c r="I6681" i="1"/>
  <c r="E6681" i="1"/>
  <c r="L6496" i="1"/>
  <c r="L6504" i="1"/>
  <c r="L6512" i="1"/>
  <c r="L6520" i="1"/>
  <c r="L6528" i="1"/>
  <c r="L6536" i="1"/>
  <c r="L6544" i="1"/>
  <c r="G6547" i="1"/>
  <c r="L6547" i="1" s="1"/>
  <c r="H6551" i="1"/>
  <c r="L6551" i="1" s="1"/>
  <c r="L6552" i="1"/>
  <c r="J6554" i="1"/>
  <c r="G6555" i="1"/>
  <c r="L6555" i="1" s="1"/>
  <c r="I6558" i="1"/>
  <c r="H6559" i="1"/>
  <c r="L6559" i="1" s="1"/>
  <c r="L6560" i="1"/>
  <c r="G6565" i="1"/>
  <c r="H6580" i="1"/>
  <c r="G6581" i="1"/>
  <c r="L6581" i="1" s="1"/>
  <c r="I6582" i="1"/>
  <c r="J6583" i="1"/>
  <c r="I6585" i="1"/>
  <c r="G6588" i="1"/>
  <c r="J6589" i="1"/>
  <c r="J6595" i="1"/>
  <c r="K6596" i="1"/>
  <c r="K6605" i="1"/>
  <c r="I6605" i="1"/>
  <c r="G6605" i="1"/>
  <c r="H6605" i="1"/>
  <c r="I6606" i="1"/>
  <c r="G6609" i="1"/>
  <c r="L6609" i="1" s="1"/>
  <c r="J6609" i="1"/>
  <c r="H6609" i="1"/>
  <c r="I6609" i="1"/>
  <c r="I6611" i="1"/>
  <c r="E6611" i="1"/>
  <c r="H6611" i="1"/>
  <c r="F6611" i="1"/>
  <c r="I6612" i="1"/>
  <c r="E6615" i="1"/>
  <c r="F6615" i="1"/>
  <c r="I6615" i="1"/>
  <c r="G6615" i="1"/>
  <c r="H6616" i="1"/>
  <c r="K6619" i="1"/>
  <c r="E6623" i="1"/>
  <c r="L6623" i="1" s="1"/>
  <c r="F6623" i="1"/>
  <c r="G6623" i="1"/>
  <c r="F6624" i="1"/>
  <c r="I6625" i="1"/>
  <c r="F6627" i="1"/>
  <c r="G6628" i="1"/>
  <c r="H6629" i="1"/>
  <c r="K6630" i="1"/>
  <c r="F6636" i="1"/>
  <c r="J6636" i="1"/>
  <c r="K6636" i="1"/>
  <c r="H6636" i="1"/>
  <c r="F6637" i="1"/>
  <c r="L6637" i="1" s="1"/>
  <c r="J6640" i="1"/>
  <c r="I6640" i="1"/>
  <c r="K6640" i="1"/>
  <c r="G6640" i="1"/>
  <c r="F6641" i="1"/>
  <c r="I6665" i="1"/>
  <c r="G6667" i="1"/>
  <c r="K6681" i="1"/>
  <c r="G6561" i="1"/>
  <c r="J6561" i="1"/>
  <c r="H6565" i="1"/>
  <c r="L6565" i="1" s="1"/>
  <c r="I6580" i="1"/>
  <c r="H6581" i="1"/>
  <c r="K6582" i="1"/>
  <c r="K6583" i="1"/>
  <c r="K6585" i="1"/>
  <c r="I6588" i="1"/>
  <c r="L6605" i="1"/>
  <c r="K6606" i="1"/>
  <c r="K6612" i="1"/>
  <c r="K6616" i="1"/>
  <c r="H6622" i="1"/>
  <c r="G6622" i="1"/>
  <c r="E6622" i="1"/>
  <c r="F6622" i="1"/>
  <c r="G6624" i="1"/>
  <c r="K6625" i="1"/>
  <c r="G6627" i="1"/>
  <c r="H6628" i="1"/>
  <c r="L6628" i="1" s="1"/>
  <c r="J6629" i="1"/>
  <c r="G6633" i="1"/>
  <c r="L6633" i="1" s="1"/>
  <c r="J6633" i="1"/>
  <c r="H6633" i="1"/>
  <c r="E6636" i="1"/>
  <c r="J6637" i="1"/>
  <c r="E6640" i="1"/>
  <c r="K6641" i="1"/>
  <c r="J6664" i="1"/>
  <c r="I6664" i="1"/>
  <c r="H6664" i="1"/>
  <c r="L6664" i="1" s="1"/>
  <c r="K6664" i="1"/>
  <c r="G6664" i="1"/>
  <c r="K6665" i="1"/>
  <c r="L6572" i="1"/>
  <c r="K6573" i="1"/>
  <c r="I6573" i="1"/>
  <c r="H6574" i="1"/>
  <c r="G6574" i="1"/>
  <c r="K6574" i="1"/>
  <c r="E6575" i="1"/>
  <c r="F6575" i="1"/>
  <c r="J6575" i="1"/>
  <c r="J6576" i="1"/>
  <c r="G6576" i="1"/>
  <c r="G6577" i="1"/>
  <c r="J6577" i="1"/>
  <c r="F6577" i="1"/>
  <c r="E6599" i="1"/>
  <c r="F6599" i="1"/>
  <c r="G6599" i="1"/>
  <c r="F6604" i="1"/>
  <c r="J6604" i="1"/>
  <c r="K6604" i="1"/>
  <c r="H6604" i="1"/>
  <c r="J6608" i="1"/>
  <c r="I6608" i="1"/>
  <c r="K6608" i="1"/>
  <c r="G6608" i="1"/>
  <c r="H6614" i="1"/>
  <c r="G6614" i="1"/>
  <c r="E6614" i="1"/>
  <c r="J6614" i="1"/>
  <c r="F6614" i="1"/>
  <c r="K6621" i="1"/>
  <c r="I6621" i="1"/>
  <c r="G6621" i="1"/>
  <c r="E6621" i="1"/>
  <c r="L6621" i="1" s="1"/>
  <c r="H6624" i="1"/>
  <c r="J6632" i="1"/>
  <c r="I6632" i="1"/>
  <c r="K6632" i="1"/>
  <c r="I6635" i="1"/>
  <c r="E6635" i="1"/>
  <c r="K6635" i="1"/>
  <c r="H6635" i="1"/>
  <c r="E6639" i="1"/>
  <c r="F6639" i="1"/>
  <c r="K6639" i="1"/>
  <c r="I6639" i="1"/>
  <c r="F6684" i="1"/>
  <c r="J6684" i="1"/>
  <c r="I6684" i="1"/>
  <c r="H6684" i="1"/>
  <c r="G6684" i="1"/>
  <c r="E6684" i="1"/>
  <c r="K6684" i="1"/>
  <c r="G6557" i="1"/>
  <c r="L6557" i="1" s="1"/>
  <c r="F6561" i="1"/>
  <c r="L6561" i="1" s="1"/>
  <c r="L6562" i="1"/>
  <c r="E6573" i="1"/>
  <c r="L6573" i="1" s="1"/>
  <c r="E6574" i="1"/>
  <c r="G6575" i="1"/>
  <c r="E6576" i="1"/>
  <c r="E6577" i="1"/>
  <c r="J6592" i="1"/>
  <c r="E6592" i="1"/>
  <c r="K6597" i="1"/>
  <c r="I6597" i="1"/>
  <c r="G6597" i="1"/>
  <c r="E6597" i="1"/>
  <c r="H6599" i="1"/>
  <c r="L6600" i="1"/>
  <c r="G6601" i="1"/>
  <c r="J6601" i="1"/>
  <c r="H6601" i="1"/>
  <c r="E6604" i="1"/>
  <c r="L6604" i="1" s="1"/>
  <c r="E6608" i="1"/>
  <c r="I6614" i="1"/>
  <c r="F6620" i="1"/>
  <c r="J6620" i="1"/>
  <c r="E6620" i="1"/>
  <c r="L6620" i="1" s="1"/>
  <c r="F6621" i="1"/>
  <c r="K6624" i="1"/>
  <c r="J6627" i="1"/>
  <c r="E6631" i="1"/>
  <c r="F6631" i="1"/>
  <c r="K6631" i="1"/>
  <c r="E6632" i="1"/>
  <c r="F6635" i="1"/>
  <c r="G6639" i="1"/>
  <c r="K6661" i="1"/>
  <c r="I6661" i="1"/>
  <c r="G6661" i="1"/>
  <c r="F6661" i="1"/>
  <c r="J6661" i="1"/>
  <c r="H6661" i="1"/>
  <c r="E6661" i="1"/>
  <c r="F6668" i="1"/>
  <c r="L6668" i="1" s="1"/>
  <c r="J6668" i="1"/>
  <c r="I6668" i="1"/>
  <c r="K6668" i="1"/>
  <c r="I6643" i="1"/>
  <c r="E6643" i="1"/>
  <c r="F6644" i="1"/>
  <c r="J6644" i="1"/>
  <c r="K6645" i="1"/>
  <c r="I6645" i="1"/>
  <c r="G6645" i="1"/>
  <c r="H6646" i="1"/>
  <c r="G6646" i="1"/>
  <c r="E6646" i="1"/>
  <c r="E6647" i="1"/>
  <c r="F6647" i="1"/>
  <c r="J6648" i="1"/>
  <c r="I6648" i="1"/>
  <c r="G6649" i="1"/>
  <c r="J6649" i="1"/>
  <c r="H6649" i="1"/>
  <c r="G6657" i="1"/>
  <c r="J6657" i="1"/>
  <c r="H6657" i="1"/>
  <c r="F6657" i="1"/>
  <c r="F6660" i="1"/>
  <c r="J6660" i="1"/>
  <c r="I6660" i="1"/>
  <c r="G6673" i="1"/>
  <c r="J6673" i="1"/>
  <c r="H6673" i="1"/>
  <c r="F6673" i="1"/>
  <c r="F6676" i="1"/>
  <c r="J6676" i="1"/>
  <c r="I6676" i="1"/>
  <c r="G6680" i="1"/>
  <c r="L6680" i="1" s="1"/>
  <c r="H6683" i="1"/>
  <c r="G6689" i="1"/>
  <c r="J6689" i="1"/>
  <c r="H6689" i="1"/>
  <c r="F6689" i="1"/>
  <c r="H6694" i="1"/>
  <c r="G6694" i="1"/>
  <c r="J6694" i="1"/>
  <c r="I6694" i="1"/>
  <c r="H6702" i="1"/>
  <c r="G6702" i="1"/>
  <c r="K6702" i="1"/>
  <c r="I6702" i="1"/>
  <c r="F6702" i="1"/>
  <c r="H6710" i="1"/>
  <c r="G6710" i="1"/>
  <c r="J6710" i="1"/>
  <c r="F6710" i="1"/>
  <c r="E6710" i="1"/>
  <c r="L6710" i="1" s="1"/>
  <c r="H6718" i="1"/>
  <c r="E6718" i="1"/>
  <c r="G6718" i="1"/>
  <c r="K6718" i="1"/>
  <c r="J6718" i="1"/>
  <c r="G6729" i="1"/>
  <c r="H6729" i="1"/>
  <c r="J6729" i="1"/>
  <c r="K6729" i="1"/>
  <c r="F6729" i="1"/>
  <c r="E6729" i="1"/>
  <c r="L6729" i="1" s="1"/>
  <c r="H6750" i="1"/>
  <c r="E6750" i="1"/>
  <c r="G6750" i="1"/>
  <c r="K6750" i="1"/>
  <c r="J6750" i="1"/>
  <c r="I6750" i="1"/>
  <c r="L6768" i="1"/>
  <c r="E6591" i="1"/>
  <c r="F6591" i="1"/>
  <c r="H6598" i="1"/>
  <c r="G6598" i="1"/>
  <c r="F6643" i="1"/>
  <c r="E6644" i="1"/>
  <c r="L6644" i="1" s="1"/>
  <c r="E6645" i="1"/>
  <c r="F6646" i="1"/>
  <c r="G6647" i="1"/>
  <c r="E6648" i="1"/>
  <c r="E6649" i="1"/>
  <c r="J6656" i="1"/>
  <c r="I6656" i="1"/>
  <c r="H6656" i="1"/>
  <c r="E6657" i="1"/>
  <c r="I6659" i="1"/>
  <c r="E6659" i="1"/>
  <c r="K6659" i="1"/>
  <c r="E6660" i="1"/>
  <c r="J6672" i="1"/>
  <c r="I6672" i="1"/>
  <c r="H6672" i="1"/>
  <c r="E6673" i="1"/>
  <c r="I6675" i="1"/>
  <c r="E6675" i="1"/>
  <c r="K6675" i="1"/>
  <c r="E6676" i="1"/>
  <c r="J6688" i="1"/>
  <c r="I6688" i="1"/>
  <c r="H6688" i="1"/>
  <c r="E6689" i="1"/>
  <c r="I6691" i="1"/>
  <c r="E6691" i="1"/>
  <c r="F6691" i="1"/>
  <c r="L6692" i="1"/>
  <c r="K6693" i="1"/>
  <c r="I6693" i="1"/>
  <c r="J6693" i="1"/>
  <c r="H6693" i="1"/>
  <c r="E6694" i="1"/>
  <c r="L6694" i="1" s="1"/>
  <c r="E6702" i="1"/>
  <c r="I6710" i="1"/>
  <c r="F6718" i="1"/>
  <c r="H6726" i="1"/>
  <c r="E6726" i="1"/>
  <c r="G6726" i="1"/>
  <c r="K6726" i="1"/>
  <c r="I6726" i="1"/>
  <c r="F6726" i="1"/>
  <c r="I6729" i="1"/>
  <c r="I6747" i="1"/>
  <c r="E6747" i="1"/>
  <c r="J6747" i="1"/>
  <c r="H6747" i="1"/>
  <c r="G6747" i="1"/>
  <c r="F6750" i="1"/>
  <c r="I6651" i="1"/>
  <c r="E6651" i="1"/>
  <c r="F6652" i="1"/>
  <c r="J6652" i="1"/>
  <c r="K6653" i="1"/>
  <c r="I6653" i="1"/>
  <c r="G6653" i="1"/>
  <c r="E6655" i="1"/>
  <c r="F6655" i="1"/>
  <c r="K6655" i="1"/>
  <c r="I6657" i="1"/>
  <c r="G6660" i="1"/>
  <c r="E6671" i="1"/>
  <c r="F6671" i="1"/>
  <c r="K6671" i="1"/>
  <c r="I6673" i="1"/>
  <c r="G6676" i="1"/>
  <c r="E6687" i="1"/>
  <c r="L6687" i="1" s="1"/>
  <c r="F6687" i="1"/>
  <c r="K6687" i="1"/>
  <c r="I6689" i="1"/>
  <c r="F6694" i="1"/>
  <c r="L6698" i="1"/>
  <c r="K6701" i="1"/>
  <c r="I6701" i="1"/>
  <c r="H6701" i="1"/>
  <c r="G6701" i="1"/>
  <c r="J6702" i="1"/>
  <c r="K6709" i="1"/>
  <c r="I6709" i="1"/>
  <c r="J6709" i="1"/>
  <c r="G6709" i="1"/>
  <c r="F6709" i="1"/>
  <c r="K6710" i="1"/>
  <c r="K6717" i="1"/>
  <c r="G6717" i="1"/>
  <c r="I6717" i="1"/>
  <c r="J6717" i="1"/>
  <c r="H6717" i="1"/>
  <c r="I6718" i="1"/>
  <c r="G6721" i="1"/>
  <c r="H6721" i="1"/>
  <c r="J6721" i="1"/>
  <c r="K6721" i="1"/>
  <c r="I6721" i="1"/>
  <c r="I6723" i="1"/>
  <c r="E6723" i="1"/>
  <c r="J6723" i="1"/>
  <c r="G6723" i="1"/>
  <c r="F6723" i="1"/>
  <c r="F6747" i="1"/>
  <c r="J6752" i="1"/>
  <c r="I6752" i="1"/>
  <c r="H6752" i="1"/>
  <c r="G6752" i="1"/>
  <c r="F6752" i="1"/>
  <c r="L6821" i="1"/>
  <c r="I6571" i="1"/>
  <c r="E6571" i="1"/>
  <c r="L6578" i="1"/>
  <c r="F6584" i="1"/>
  <c r="L6584" i="1" s="1"/>
  <c r="H6591" i="1"/>
  <c r="G6593" i="1"/>
  <c r="L6593" i="1" s="1"/>
  <c r="J6593" i="1"/>
  <c r="F6598" i="1"/>
  <c r="L6598" i="1" s="1"/>
  <c r="H6643" i="1"/>
  <c r="H6644" i="1"/>
  <c r="H6645" i="1"/>
  <c r="J6646" i="1"/>
  <c r="I6647" i="1"/>
  <c r="G6648" i="1"/>
  <c r="I6649" i="1"/>
  <c r="F6651" i="1"/>
  <c r="E6652" i="1"/>
  <c r="E6653" i="1"/>
  <c r="G6655" i="1"/>
  <c r="F6656" i="1"/>
  <c r="L6656" i="1" s="1"/>
  <c r="K6657" i="1"/>
  <c r="G6659" i="1"/>
  <c r="H6660" i="1"/>
  <c r="K6669" i="1"/>
  <c r="I6669" i="1"/>
  <c r="G6669" i="1"/>
  <c r="F6669" i="1"/>
  <c r="L6669" i="1" s="1"/>
  <c r="G6671" i="1"/>
  <c r="F6672" i="1"/>
  <c r="L6672" i="1" s="1"/>
  <c r="K6673" i="1"/>
  <c r="G6675" i="1"/>
  <c r="H6676" i="1"/>
  <c r="K6685" i="1"/>
  <c r="I6685" i="1"/>
  <c r="G6685" i="1"/>
  <c r="F6685" i="1"/>
  <c r="L6685" i="1" s="1"/>
  <c r="G6687" i="1"/>
  <c r="F6688" i="1"/>
  <c r="L6688" i="1" s="1"/>
  <c r="K6689" i="1"/>
  <c r="H6691" i="1"/>
  <c r="F6693" i="1"/>
  <c r="K6694" i="1"/>
  <c r="F6700" i="1"/>
  <c r="J6700" i="1"/>
  <c r="I6700" i="1"/>
  <c r="L6700" i="1" s="1"/>
  <c r="E6701" i="1"/>
  <c r="E6709" i="1"/>
  <c r="E6717" i="1"/>
  <c r="L6717" i="1" s="1"/>
  <c r="E6721" i="1"/>
  <c r="H6723" i="1"/>
  <c r="J6728" i="1"/>
  <c r="I6728" i="1"/>
  <c r="H6728" i="1"/>
  <c r="F6728" i="1"/>
  <c r="E6728" i="1"/>
  <c r="L6736" i="1"/>
  <c r="K6747" i="1"/>
  <c r="K6749" i="1"/>
  <c r="G6749" i="1"/>
  <c r="I6749" i="1"/>
  <c r="J6749" i="1"/>
  <c r="H6749" i="1"/>
  <c r="F6749" i="1"/>
  <c r="L6749" i="1" s="1"/>
  <c r="E6752" i="1"/>
  <c r="J6696" i="1"/>
  <c r="H6696" i="1"/>
  <c r="F6696" i="1"/>
  <c r="E6696" i="1"/>
  <c r="F6708" i="1"/>
  <c r="K6708" i="1"/>
  <c r="I6708" i="1"/>
  <c r="H6708" i="1"/>
  <c r="F6716" i="1"/>
  <c r="J6716" i="1"/>
  <c r="I6716" i="1"/>
  <c r="H6716" i="1"/>
  <c r="J6720" i="1"/>
  <c r="I6720" i="1"/>
  <c r="H6720" i="1"/>
  <c r="G6720" i="1"/>
  <c r="K6725" i="1"/>
  <c r="G6725" i="1"/>
  <c r="I6725" i="1"/>
  <c r="J6725" i="1"/>
  <c r="F6725" i="1"/>
  <c r="E6725" i="1"/>
  <c r="J6680" i="1"/>
  <c r="I6680" i="1"/>
  <c r="H6680" i="1"/>
  <c r="I6683" i="1"/>
  <c r="E6683" i="1"/>
  <c r="L6683" i="1" s="1"/>
  <c r="K6683" i="1"/>
  <c r="G6696" i="1"/>
  <c r="J6701" i="1"/>
  <c r="I6707" i="1"/>
  <c r="E6707" i="1"/>
  <c r="L6707" i="1" s="1"/>
  <c r="K6707" i="1"/>
  <c r="J6707" i="1"/>
  <c r="E6708" i="1"/>
  <c r="G6713" i="1"/>
  <c r="J6713" i="1"/>
  <c r="E6713" i="1"/>
  <c r="L6713" i="1" s="1"/>
  <c r="E6716" i="1"/>
  <c r="E6720" i="1"/>
  <c r="H6725" i="1"/>
  <c r="K6728" i="1"/>
  <c r="E6751" i="1"/>
  <c r="L6751" i="1" s="1"/>
  <c r="F6751" i="1"/>
  <c r="J6751" i="1"/>
  <c r="I6751" i="1"/>
  <c r="H6751" i="1"/>
  <c r="E6695" i="1"/>
  <c r="F6695" i="1"/>
  <c r="K6695" i="1"/>
  <c r="I6695" i="1"/>
  <c r="H6695" i="1"/>
  <c r="I6696" i="1"/>
  <c r="E6703" i="1"/>
  <c r="F6703" i="1"/>
  <c r="J6703" i="1"/>
  <c r="H6703" i="1"/>
  <c r="G6703" i="1"/>
  <c r="G6708" i="1"/>
  <c r="I6715" i="1"/>
  <c r="E6715" i="1"/>
  <c r="J6715" i="1"/>
  <c r="H6715" i="1"/>
  <c r="G6716" i="1"/>
  <c r="E6719" i="1"/>
  <c r="F6719" i="1"/>
  <c r="J6719" i="1"/>
  <c r="I6719" i="1"/>
  <c r="F6720" i="1"/>
  <c r="E6727" i="1"/>
  <c r="F6727" i="1"/>
  <c r="J6727" i="1"/>
  <c r="H6727" i="1"/>
  <c r="G6727" i="1"/>
  <c r="F6748" i="1"/>
  <c r="J6748" i="1"/>
  <c r="I6748" i="1"/>
  <c r="H6748" i="1"/>
  <c r="G6748" i="1"/>
  <c r="L6748" i="1" s="1"/>
  <c r="G6751" i="1"/>
  <c r="K6696" i="1"/>
  <c r="J6708" i="1"/>
  <c r="K6716" i="1"/>
  <c r="K6720" i="1"/>
  <c r="F6724" i="1"/>
  <c r="J6724" i="1"/>
  <c r="I6724" i="1"/>
  <c r="G6724" i="1"/>
  <c r="E6724" i="1"/>
  <c r="G6753" i="1"/>
  <c r="L6753" i="1" s="1"/>
  <c r="H6753" i="1"/>
  <c r="J6753" i="1"/>
  <c r="K6753" i="1"/>
  <c r="I6753" i="1"/>
  <c r="F6753" i="1"/>
  <c r="L6744" i="1"/>
  <c r="G6817" i="1"/>
  <c r="H6817" i="1"/>
  <c r="L6817" i="1" s="1"/>
  <c r="J6817" i="1"/>
  <c r="I6817" i="1"/>
  <c r="K6821" i="1"/>
  <c r="G6821" i="1"/>
  <c r="I6821" i="1"/>
  <c r="H6821" i="1"/>
  <c r="G6828" i="1"/>
  <c r="L6839" i="1"/>
  <c r="J6840" i="1"/>
  <c r="I6840" i="1"/>
  <c r="K6840" i="1"/>
  <c r="K6853" i="1"/>
  <c r="G6853" i="1"/>
  <c r="F6853" i="1"/>
  <c r="J6853" i="1"/>
  <c r="I6853" i="1"/>
  <c r="H6853" i="1"/>
  <c r="I6779" i="1"/>
  <c r="E6779" i="1"/>
  <c r="F6780" i="1"/>
  <c r="L6780" i="1" s="1"/>
  <c r="J6780" i="1"/>
  <c r="K6781" i="1"/>
  <c r="G6781" i="1"/>
  <c r="I6781" i="1"/>
  <c r="H6782" i="1"/>
  <c r="E6782" i="1"/>
  <c r="G6782" i="1"/>
  <c r="E6783" i="1"/>
  <c r="F6783" i="1"/>
  <c r="J6784" i="1"/>
  <c r="I6784" i="1"/>
  <c r="G6785" i="1"/>
  <c r="H6785" i="1"/>
  <c r="J6785" i="1"/>
  <c r="J6816" i="1"/>
  <c r="I6816" i="1"/>
  <c r="K6816" i="1"/>
  <c r="F6820" i="1"/>
  <c r="L6820" i="1" s="1"/>
  <c r="J6820" i="1"/>
  <c r="K6820" i="1"/>
  <c r="H6838" i="1"/>
  <c r="E6838" i="1"/>
  <c r="G6838" i="1"/>
  <c r="F6838" i="1"/>
  <c r="L6840" i="1"/>
  <c r="L6844" i="1"/>
  <c r="H6814" i="1"/>
  <c r="E6814" i="1"/>
  <c r="G6814" i="1"/>
  <c r="F6814" i="1"/>
  <c r="G6833" i="1"/>
  <c r="H6833" i="1"/>
  <c r="J6833" i="1"/>
  <c r="I6833" i="1"/>
  <c r="K6837" i="1"/>
  <c r="G6837" i="1"/>
  <c r="I6837" i="1"/>
  <c r="H6837" i="1"/>
  <c r="G6849" i="1"/>
  <c r="H6849" i="1"/>
  <c r="F6849" i="1"/>
  <c r="L6849" i="1" s="1"/>
  <c r="K6849" i="1"/>
  <c r="J6849" i="1"/>
  <c r="I6849" i="1"/>
  <c r="G6857" i="1"/>
  <c r="H6857" i="1"/>
  <c r="F6857" i="1"/>
  <c r="E6857" i="1"/>
  <c r="K6857" i="1"/>
  <c r="J6857" i="1"/>
  <c r="I6857" i="1"/>
  <c r="I6755" i="1"/>
  <c r="E6755" i="1"/>
  <c r="F6756" i="1"/>
  <c r="J6756" i="1"/>
  <c r="K6757" i="1"/>
  <c r="G6757" i="1"/>
  <c r="I6757" i="1"/>
  <c r="H6758" i="1"/>
  <c r="E6758" i="1"/>
  <c r="G6758" i="1"/>
  <c r="E6759" i="1"/>
  <c r="F6759" i="1"/>
  <c r="J6760" i="1"/>
  <c r="I6760" i="1"/>
  <c r="G6761" i="1"/>
  <c r="H6761" i="1"/>
  <c r="J6761" i="1"/>
  <c r="G6779" i="1"/>
  <c r="G6780" i="1"/>
  <c r="F6781" i="1"/>
  <c r="L6781" i="1" s="1"/>
  <c r="I6782" i="1"/>
  <c r="H6783" i="1"/>
  <c r="F6784" i="1"/>
  <c r="L6784" i="1" s="1"/>
  <c r="F6785" i="1"/>
  <c r="I6787" i="1"/>
  <c r="E6787" i="1"/>
  <c r="F6788" i="1"/>
  <c r="J6788" i="1"/>
  <c r="K6789" i="1"/>
  <c r="G6789" i="1"/>
  <c r="I6789" i="1"/>
  <c r="H6790" i="1"/>
  <c r="E6790" i="1"/>
  <c r="G6790" i="1"/>
  <c r="E6791" i="1"/>
  <c r="F6791" i="1"/>
  <c r="J6792" i="1"/>
  <c r="I6792" i="1"/>
  <c r="G6793" i="1"/>
  <c r="H6793" i="1"/>
  <c r="J6793" i="1"/>
  <c r="G6809" i="1"/>
  <c r="H6809" i="1"/>
  <c r="J6809" i="1"/>
  <c r="I6809" i="1"/>
  <c r="K6813" i="1"/>
  <c r="G6813" i="1"/>
  <c r="I6813" i="1"/>
  <c r="H6813" i="1"/>
  <c r="I6814" i="1"/>
  <c r="G6820" i="1"/>
  <c r="L6831" i="1"/>
  <c r="J6832" i="1"/>
  <c r="I6832" i="1"/>
  <c r="K6832" i="1"/>
  <c r="E6833" i="1"/>
  <c r="F6836" i="1"/>
  <c r="J6836" i="1"/>
  <c r="K6836" i="1"/>
  <c r="E6837" i="1"/>
  <c r="G6697" i="1"/>
  <c r="J6697" i="1"/>
  <c r="E6711" i="1"/>
  <c r="F6711" i="1"/>
  <c r="F6755" i="1"/>
  <c r="E6756" i="1"/>
  <c r="E6757" i="1"/>
  <c r="F6758" i="1"/>
  <c r="G6759" i="1"/>
  <c r="E6760" i="1"/>
  <c r="E6761" i="1"/>
  <c r="H6779" i="1"/>
  <c r="H6780" i="1"/>
  <c r="H6781" i="1"/>
  <c r="J6782" i="1"/>
  <c r="I6783" i="1"/>
  <c r="G6784" i="1"/>
  <c r="I6785" i="1"/>
  <c r="F6787" i="1"/>
  <c r="E6788" i="1"/>
  <c r="E6789" i="1"/>
  <c r="F6790" i="1"/>
  <c r="G6791" i="1"/>
  <c r="E6792" i="1"/>
  <c r="L6792" i="1" s="1"/>
  <c r="E6793" i="1"/>
  <c r="L6793" i="1" s="1"/>
  <c r="J6808" i="1"/>
  <c r="I6808" i="1"/>
  <c r="K6808" i="1"/>
  <c r="E6809" i="1"/>
  <c r="F6812" i="1"/>
  <c r="J6812" i="1"/>
  <c r="K6812" i="1"/>
  <c r="E6813" i="1"/>
  <c r="J6814" i="1"/>
  <c r="G6816" i="1"/>
  <c r="L6816" i="1" s="1"/>
  <c r="H6820" i="1"/>
  <c r="H6830" i="1"/>
  <c r="E6830" i="1"/>
  <c r="G6830" i="1"/>
  <c r="F6830" i="1"/>
  <c r="E6832" i="1"/>
  <c r="F6833" i="1"/>
  <c r="E6836" i="1"/>
  <c r="F6837" i="1"/>
  <c r="L6856" i="1"/>
  <c r="L6602" i="1"/>
  <c r="L6610" i="1"/>
  <c r="L6618" i="1"/>
  <c r="L6626" i="1"/>
  <c r="L6634" i="1"/>
  <c r="L6642" i="1"/>
  <c r="L6650" i="1"/>
  <c r="E6654" i="1"/>
  <c r="L6654" i="1" s="1"/>
  <c r="L6658" i="1"/>
  <c r="E6662" i="1"/>
  <c r="L6662" i="1" s="1"/>
  <c r="L6666" i="1"/>
  <c r="E6670" i="1"/>
  <c r="L6674" i="1"/>
  <c r="E6678" i="1"/>
  <c r="L6682" i="1"/>
  <c r="E6686" i="1"/>
  <c r="L6686" i="1" s="1"/>
  <c r="L6690" i="1"/>
  <c r="E6697" i="1"/>
  <c r="L6697" i="1" s="1"/>
  <c r="E6704" i="1"/>
  <c r="G6705" i="1"/>
  <c r="J6705" i="1"/>
  <c r="L6705" i="1" s="1"/>
  <c r="G6711" i="1"/>
  <c r="I6731" i="1"/>
  <c r="E6731" i="1"/>
  <c r="F6732" i="1"/>
  <c r="L6732" i="1" s="1"/>
  <c r="J6732" i="1"/>
  <c r="K6733" i="1"/>
  <c r="G6733" i="1"/>
  <c r="I6733" i="1"/>
  <c r="H6734" i="1"/>
  <c r="E6734" i="1"/>
  <c r="G6734" i="1"/>
  <c r="E6735" i="1"/>
  <c r="F6735" i="1"/>
  <c r="J6736" i="1"/>
  <c r="I6736" i="1"/>
  <c r="G6737" i="1"/>
  <c r="H6737" i="1"/>
  <c r="J6737" i="1"/>
  <c r="G6755" i="1"/>
  <c r="G6756" i="1"/>
  <c r="F6757" i="1"/>
  <c r="I6758" i="1"/>
  <c r="H6759" i="1"/>
  <c r="F6760" i="1"/>
  <c r="F6761" i="1"/>
  <c r="I6763" i="1"/>
  <c r="E6763" i="1"/>
  <c r="L6763" i="1" s="1"/>
  <c r="F6764" i="1"/>
  <c r="L6764" i="1" s="1"/>
  <c r="J6764" i="1"/>
  <c r="K6765" i="1"/>
  <c r="G6765" i="1"/>
  <c r="I6765" i="1"/>
  <c r="H6766" i="1"/>
  <c r="E6766" i="1"/>
  <c r="G6766" i="1"/>
  <c r="E6767" i="1"/>
  <c r="F6767" i="1"/>
  <c r="J6768" i="1"/>
  <c r="I6768" i="1"/>
  <c r="G6769" i="1"/>
  <c r="H6769" i="1"/>
  <c r="J6769" i="1"/>
  <c r="J6779" i="1"/>
  <c r="I6780" i="1"/>
  <c r="J6781" i="1"/>
  <c r="K6782" i="1"/>
  <c r="J6783" i="1"/>
  <c r="H6784" i="1"/>
  <c r="K6785" i="1"/>
  <c r="G6787" i="1"/>
  <c r="G6788" i="1"/>
  <c r="F6789" i="1"/>
  <c r="I6790" i="1"/>
  <c r="H6791" i="1"/>
  <c r="F6792" i="1"/>
  <c r="F6793" i="1"/>
  <c r="I6795" i="1"/>
  <c r="E6795" i="1"/>
  <c r="L6795" i="1" s="1"/>
  <c r="F6796" i="1"/>
  <c r="L6796" i="1" s="1"/>
  <c r="J6796" i="1"/>
  <c r="K6797" i="1"/>
  <c r="G6797" i="1"/>
  <c r="I6797" i="1"/>
  <c r="H6798" i="1"/>
  <c r="E6798" i="1"/>
  <c r="G6798" i="1"/>
  <c r="E6799" i="1"/>
  <c r="F6799" i="1"/>
  <c r="J6800" i="1"/>
  <c r="L6800" i="1" s="1"/>
  <c r="I6800" i="1"/>
  <c r="G6801" i="1"/>
  <c r="H6801" i="1"/>
  <c r="J6801" i="1"/>
  <c r="H6806" i="1"/>
  <c r="E6806" i="1"/>
  <c r="G6806" i="1"/>
  <c r="F6806" i="1"/>
  <c r="F6809" i="1"/>
  <c r="E6812" i="1"/>
  <c r="F6813" i="1"/>
  <c r="K6814" i="1"/>
  <c r="H6816" i="1"/>
  <c r="I6820" i="1"/>
  <c r="G6825" i="1"/>
  <c r="H6825" i="1"/>
  <c r="J6825" i="1"/>
  <c r="I6825" i="1"/>
  <c r="K6829" i="1"/>
  <c r="G6829" i="1"/>
  <c r="I6829" i="1"/>
  <c r="H6829" i="1"/>
  <c r="I6830" i="1"/>
  <c r="F6832" i="1"/>
  <c r="K6833" i="1"/>
  <c r="G6836" i="1"/>
  <c r="J6837" i="1"/>
  <c r="H6846" i="1"/>
  <c r="E6846" i="1"/>
  <c r="I6846" i="1"/>
  <c r="G6846" i="1"/>
  <c r="F6846" i="1"/>
  <c r="K6805" i="1"/>
  <c r="G6805" i="1"/>
  <c r="I6805" i="1"/>
  <c r="H6805" i="1"/>
  <c r="K6809" i="1"/>
  <c r="G6812" i="1"/>
  <c r="J6813" i="1"/>
  <c r="J6824" i="1"/>
  <c r="I6824" i="1"/>
  <c r="K6824" i="1"/>
  <c r="E6825" i="1"/>
  <c r="L6825" i="1" s="1"/>
  <c r="F6828" i="1"/>
  <c r="J6828" i="1"/>
  <c r="K6828" i="1"/>
  <c r="E6829" i="1"/>
  <c r="J6830" i="1"/>
  <c r="G6832" i="1"/>
  <c r="H6836" i="1"/>
  <c r="L6868" i="1"/>
  <c r="G6654" i="1"/>
  <c r="G6662" i="1"/>
  <c r="G6670" i="1"/>
  <c r="G6678" i="1"/>
  <c r="G6686" i="1"/>
  <c r="H6697" i="1"/>
  <c r="I6699" i="1"/>
  <c r="E6699" i="1"/>
  <c r="L6699" i="1" s="1"/>
  <c r="G6704" i="1"/>
  <c r="F6705" i="1"/>
  <c r="L6706" i="1"/>
  <c r="I6711" i="1"/>
  <c r="F6712" i="1"/>
  <c r="L6712" i="1" s="1"/>
  <c r="G6731" i="1"/>
  <c r="G6732" i="1"/>
  <c r="F6733" i="1"/>
  <c r="L6733" i="1" s="1"/>
  <c r="I6734" i="1"/>
  <c r="H6735" i="1"/>
  <c r="F6736" i="1"/>
  <c r="F6737" i="1"/>
  <c r="L6737" i="1" s="1"/>
  <c r="I6739" i="1"/>
  <c r="E6739" i="1"/>
  <c r="L6739" i="1" s="1"/>
  <c r="F6740" i="1"/>
  <c r="L6740" i="1" s="1"/>
  <c r="J6740" i="1"/>
  <c r="K6741" i="1"/>
  <c r="G6741" i="1"/>
  <c r="L6741" i="1" s="1"/>
  <c r="I6741" i="1"/>
  <c r="H6742" i="1"/>
  <c r="E6742" i="1"/>
  <c r="G6742" i="1"/>
  <c r="E6743" i="1"/>
  <c r="F6743" i="1"/>
  <c r="J6744" i="1"/>
  <c r="I6744" i="1"/>
  <c r="G6745" i="1"/>
  <c r="L6745" i="1" s="1"/>
  <c r="H6745" i="1"/>
  <c r="J6745" i="1"/>
  <c r="J6755" i="1"/>
  <c r="I6756" i="1"/>
  <c r="J6757" i="1"/>
  <c r="K6758" i="1"/>
  <c r="J6759" i="1"/>
  <c r="H6760" i="1"/>
  <c r="K6761" i="1"/>
  <c r="G6763" i="1"/>
  <c r="G6764" i="1"/>
  <c r="F6765" i="1"/>
  <c r="L6765" i="1" s="1"/>
  <c r="I6766" i="1"/>
  <c r="H6767" i="1"/>
  <c r="F6768" i="1"/>
  <c r="F6769" i="1"/>
  <c r="L6769" i="1" s="1"/>
  <c r="I6771" i="1"/>
  <c r="E6771" i="1"/>
  <c r="L6771" i="1" s="1"/>
  <c r="F6772" i="1"/>
  <c r="L6772" i="1" s="1"/>
  <c r="J6772" i="1"/>
  <c r="K6773" i="1"/>
  <c r="L6773" i="1" s="1"/>
  <c r="G6773" i="1"/>
  <c r="I6773" i="1"/>
  <c r="H6774" i="1"/>
  <c r="E6774" i="1"/>
  <c r="G6774" i="1"/>
  <c r="E6775" i="1"/>
  <c r="F6775" i="1"/>
  <c r="J6776" i="1"/>
  <c r="L6776" i="1" s="1"/>
  <c r="I6776" i="1"/>
  <c r="G6777" i="1"/>
  <c r="H6777" i="1"/>
  <c r="J6777" i="1"/>
  <c r="L6777" i="1" s="1"/>
  <c r="J6787" i="1"/>
  <c r="I6788" i="1"/>
  <c r="J6789" i="1"/>
  <c r="K6790" i="1"/>
  <c r="J6791" i="1"/>
  <c r="H6792" i="1"/>
  <c r="K6793" i="1"/>
  <c r="G6795" i="1"/>
  <c r="G6796" i="1"/>
  <c r="F6797" i="1"/>
  <c r="I6798" i="1"/>
  <c r="H6799" i="1"/>
  <c r="F6800" i="1"/>
  <c r="F6801" i="1"/>
  <c r="F6804" i="1"/>
  <c r="L6804" i="1" s="1"/>
  <c r="J6804" i="1"/>
  <c r="K6804" i="1"/>
  <c r="E6805" i="1"/>
  <c r="J6806" i="1"/>
  <c r="G6808" i="1"/>
  <c r="L6808" i="1" s="1"/>
  <c r="H6812" i="1"/>
  <c r="H6822" i="1"/>
  <c r="E6822" i="1"/>
  <c r="G6822" i="1"/>
  <c r="F6822" i="1"/>
  <c r="E6824" i="1"/>
  <c r="F6825" i="1"/>
  <c r="E6828" i="1"/>
  <c r="L6828" i="1" s="1"/>
  <c r="F6829" i="1"/>
  <c r="K6830" i="1"/>
  <c r="H6832" i="1"/>
  <c r="I6836" i="1"/>
  <c r="G6841" i="1"/>
  <c r="L6841" i="1" s="1"/>
  <c r="H6841" i="1"/>
  <c r="J6841" i="1"/>
  <c r="I6841" i="1"/>
  <c r="K6845" i="1"/>
  <c r="G6845" i="1"/>
  <c r="J6845" i="1"/>
  <c r="I6845" i="1"/>
  <c r="H6845" i="1"/>
  <c r="L6845" i="1" s="1"/>
  <c r="K6846" i="1"/>
  <c r="K6861" i="1"/>
  <c r="G6861" i="1"/>
  <c r="F6861" i="1"/>
  <c r="E6861" i="1"/>
  <c r="J6861" i="1"/>
  <c r="I6861" i="1"/>
  <c r="H6861" i="1"/>
  <c r="G6865" i="1"/>
  <c r="H6865" i="1"/>
  <c r="F6865" i="1"/>
  <c r="E6865" i="1"/>
  <c r="K6865" i="1"/>
  <c r="J6865" i="1"/>
  <c r="I6865" i="1"/>
  <c r="K6844" i="1"/>
  <c r="K6848" i="1"/>
  <c r="K6852" i="1"/>
  <c r="F6854" i="1"/>
  <c r="K6856" i="1"/>
  <c r="K6860" i="1"/>
  <c r="F6862" i="1"/>
  <c r="K6864" i="1"/>
  <c r="K6868" i="1"/>
  <c r="H6869" i="1"/>
  <c r="F6870" i="1"/>
  <c r="J6874" i="1"/>
  <c r="E6876" i="1"/>
  <c r="F6877" i="1"/>
  <c r="I6877" i="1"/>
  <c r="I6880" i="1"/>
  <c r="G6881" i="1"/>
  <c r="H6882" i="1"/>
  <c r="L6883" i="1"/>
  <c r="E6803" i="1"/>
  <c r="L6803" i="1" s="1"/>
  <c r="F6807" i="1"/>
  <c r="L6807" i="1" s="1"/>
  <c r="E6811" i="1"/>
  <c r="L6811" i="1" s="1"/>
  <c r="F6815" i="1"/>
  <c r="L6815" i="1" s="1"/>
  <c r="E6819" i="1"/>
  <c r="L6819" i="1" s="1"/>
  <c r="F6823" i="1"/>
  <c r="L6823" i="1" s="1"/>
  <c r="E6827" i="1"/>
  <c r="L6827" i="1" s="1"/>
  <c r="F6831" i="1"/>
  <c r="E6835" i="1"/>
  <c r="L6835" i="1" s="1"/>
  <c r="F6839" i="1"/>
  <c r="E6843" i="1"/>
  <c r="L6843" i="1" s="1"/>
  <c r="F6847" i="1"/>
  <c r="L6847" i="1" s="1"/>
  <c r="E6851" i="1"/>
  <c r="L6851" i="1" s="1"/>
  <c r="G6854" i="1"/>
  <c r="F6855" i="1"/>
  <c r="L6855" i="1" s="1"/>
  <c r="E6859" i="1"/>
  <c r="L6859" i="1" s="1"/>
  <c r="G6862" i="1"/>
  <c r="F6863" i="1"/>
  <c r="L6863" i="1" s="1"/>
  <c r="E6867" i="1"/>
  <c r="L6867" i="1" s="1"/>
  <c r="I6869" i="1"/>
  <c r="G6870" i="1"/>
  <c r="F6871" i="1"/>
  <c r="L6871" i="1" s="1"/>
  <c r="E6877" i="1"/>
  <c r="L6877" i="1" s="1"/>
  <c r="K6878" i="1"/>
  <c r="L6878" i="1" s="1"/>
  <c r="F6878" i="1"/>
  <c r="I6881" i="1"/>
  <c r="I6882" i="1"/>
  <c r="I6884" i="1"/>
  <c r="K6884" i="1"/>
  <c r="G6884" i="1"/>
  <c r="L6884" i="1" s="1"/>
  <c r="F6885" i="1"/>
  <c r="I6885" i="1"/>
  <c r="E6885" i="1"/>
  <c r="I6854" i="1"/>
  <c r="I6862" i="1"/>
  <c r="J6869" i="1"/>
  <c r="I6870" i="1"/>
  <c r="E6872" i="1"/>
  <c r="K6872" i="1"/>
  <c r="J6889" i="1"/>
  <c r="H6889" i="1"/>
  <c r="F6889" i="1"/>
  <c r="E6889" i="1"/>
  <c r="L6889" i="1" s="1"/>
  <c r="L6891" i="1"/>
  <c r="F6893" i="1"/>
  <c r="I6893" i="1"/>
  <c r="G6893" i="1"/>
  <c r="E6893" i="1"/>
  <c r="L6894" i="1"/>
  <c r="J6897" i="1"/>
  <c r="H6897" i="1"/>
  <c r="F6897" i="1"/>
  <c r="E6897" i="1"/>
  <c r="L6897" i="1" s="1"/>
  <c r="L6898" i="1"/>
  <c r="J6905" i="1"/>
  <c r="K6905" i="1"/>
  <c r="I6905" i="1"/>
  <c r="H6905" i="1"/>
  <c r="F6905" i="1"/>
  <c r="E6905" i="1"/>
  <c r="L6905" i="1" s="1"/>
  <c r="L6908" i="1"/>
  <c r="J6873" i="1"/>
  <c r="H6873" i="1"/>
  <c r="E6888" i="1"/>
  <c r="K6888" i="1"/>
  <c r="I6888" i="1"/>
  <c r="H6888" i="1"/>
  <c r="I6892" i="1"/>
  <c r="K6892" i="1"/>
  <c r="H6892" i="1"/>
  <c r="G6892" i="1"/>
  <c r="E6896" i="1"/>
  <c r="K6896" i="1"/>
  <c r="I6896" i="1"/>
  <c r="H6896" i="1"/>
  <c r="L6899" i="1"/>
  <c r="F6901" i="1"/>
  <c r="I6901" i="1"/>
  <c r="G6901" i="1"/>
  <c r="E6901" i="1"/>
  <c r="L6902" i="1"/>
  <c r="E6873" i="1"/>
  <c r="G6874" i="1"/>
  <c r="F6874" i="1"/>
  <c r="E6880" i="1"/>
  <c r="L6880" i="1" s="1"/>
  <c r="K6880" i="1"/>
  <c r="I6900" i="1"/>
  <c r="K6900" i="1"/>
  <c r="H6900" i="1"/>
  <c r="G6900" i="1"/>
  <c r="H6901" i="1"/>
  <c r="E6869" i="1"/>
  <c r="L6869" i="1" s="1"/>
  <c r="F6873" i="1"/>
  <c r="E6874" i="1"/>
  <c r="F6880" i="1"/>
  <c r="J6881" i="1"/>
  <c r="H6881" i="1"/>
  <c r="G6888" i="1"/>
  <c r="F6892" i="1"/>
  <c r="L6892" i="1" s="1"/>
  <c r="G6896" i="1"/>
  <c r="E6900" i="1"/>
  <c r="J6901" i="1"/>
  <c r="K4" i="4"/>
  <c r="K9" i="4"/>
  <c r="F6869" i="1"/>
  <c r="G6873" i="1"/>
  <c r="H6874" i="1"/>
  <c r="L6875" i="1"/>
  <c r="G6880" i="1"/>
  <c r="E6881" i="1"/>
  <c r="G6882" i="1"/>
  <c r="F6882" i="1"/>
  <c r="J6888" i="1"/>
  <c r="L6714" i="1"/>
  <c r="L6722" i="1"/>
  <c r="L6730" i="1"/>
  <c r="L6738" i="1"/>
  <c r="L6746" i="1"/>
  <c r="L6754" i="1"/>
  <c r="L6762" i="1"/>
  <c r="L6770" i="1"/>
  <c r="L6778" i="1"/>
  <c r="L6786" i="1"/>
  <c r="L6794" i="1"/>
  <c r="L6802" i="1"/>
  <c r="L6810" i="1"/>
  <c r="L6818" i="1"/>
  <c r="L6826" i="1"/>
  <c r="L6834" i="1"/>
  <c r="L6842" i="1"/>
  <c r="J6844" i="1"/>
  <c r="I6848" i="1"/>
  <c r="L6848" i="1" s="1"/>
  <c r="L6850" i="1"/>
  <c r="J6852" i="1"/>
  <c r="L6852" i="1" s="1"/>
  <c r="E6854" i="1"/>
  <c r="I6856" i="1"/>
  <c r="L6858" i="1"/>
  <c r="J6860" i="1"/>
  <c r="L6860" i="1" s="1"/>
  <c r="E6862" i="1"/>
  <c r="L6862" i="1" s="1"/>
  <c r="I6864" i="1"/>
  <c r="L6864" i="1" s="1"/>
  <c r="L6866" i="1"/>
  <c r="J6868" i="1"/>
  <c r="G6869" i="1"/>
  <c r="E6870" i="1"/>
  <c r="J6872" i="1"/>
  <c r="I6873" i="1"/>
  <c r="I6874" i="1"/>
  <c r="I6876" i="1"/>
  <c r="K6876" i="1"/>
  <c r="H6880" i="1"/>
  <c r="F6881" i="1"/>
  <c r="E6882" i="1"/>
  <c r="L6906" i="1"/>
  <c r="K10" i="4"/>
  <c r="K42" i="4"/>
  <c r="K55" i="4"/>
  <c r="K61" i="4"/>
  <c r="K74" i="4"/>
  <c r="K87" i="4"/>
  <c r="K93" i="4"/>
  <c r="K106" i="4"/>
  <c r="K114" i="4"/>
  <c r="K122" i="4"/>
  <c r="K130" i="4"/>
  <c r="K138" i="4"/>
  <c r="K146" i="4"/>
  <c r="K154" i="4"/>
  <c r="H6904" i="1"/>
  <c r="G6908" i="1"/>
  <c r="E6909" i="1"/>
  <c r="K6" i="4"/>
  <c r="K30" i="4"/>
  <c r="K43" i="4"/>
  <c r="K49" i="4"/>
  <c r="K62" i="4"/>
  <c r="K75" i="4"/>
  <c r="K81" i="4"/>
  <c r="K94" i="4"/>
  <c r="K107" i="4"/>
  <c r="K115" i="4"/>
  <c r="K123" i="4"/>
  <c r="K131" i="4"/>
  <c r="K139" i="4"/>
  <c r="K147" i="4"/>
  <c r="K155" i="4"/>
  <c r="K6895" i="1"/>
  <c r="L6895" i="1" s="1"/>
  <c r="K6903" i="1"/>
  <c r="L6903" i="1" s="1"/>
  <c r="I6904" i="1"/>
  <c r="L6904" i="1" s="1"/>
  <c r="H6908" i="1"/>
  <c r="G6909" i="1"/>
  <c r="K2" i="4"/>
  <c r="K31" i="4"/>
  <c r="K37" i="4"/>
  <c r="K50" i="4"/>
  <c r="K63" i="4"/>
  <c r="K69" i="4"/>
  <c r="K82" i="4"/>
  <c r="K95" i="4"/>
  <c r="K101" i="4"/>
  <c r="K108" i="4"/>
  <c r="K116" i="4"/>
  <c r="K124" i="4"/>
  <c r="K132" i="4"/>
  <c r="K140" i="4"/>
  <c r="K148" i="4"/>
  <c r="K156" i="4"/>
  <c r="K38" i="4"/>
  <c r="K51" i="4"/>
  <c r="K57" i="4"/>
  <c r="K70" i="4"/>
  <c r="K83" i="4"/>
  <c r="K89" i="4"/>
  <c r="K102" i="4"/>
  <c r="K109" i="4"/>
  <c r="K117" i="4"/>
  <c r="K125" i="4"/>
  <c r="K133" i="4"/>
  <c r="K141" i="4"/>
  <c r="F6886" i="1"/>
  <c r="L6886" i="1" s="1"/>
  <c r="F6890" i="1"/>
  <c r="L6890" i="1" s="1"/>
  <c r="K6904" i="1"/>
  <c r="K6908" i="1"/>
  <c r="I6909" i="1"/>
  <c r="K27" i="4"/>
  <c r="L6907" i="1"/>
  <c r="J6909" i="1"/>
  <c r="K22" i="4"/>
  <c r="K59" i="4"/>
  <c r="K6909" i="1"/>
  <c r="K18" i="4"/>
  <c r="K23" i="4"/>
  <c r="K34" i="4"/>
  <c r="K47" i="4"/>
  <c r="K53" i="4"/>
  <c r="K66" i="4"/>
  <c r="K79" i="4"/>
  <c r="K85" i="4"/>
  <c r="K98" i="4"/>
  <c r="K112" i="4"/>
  <c r="K120" i="4"/>
  <c r="K128" i="4"/>
  <c r="K136" i="4"/>
  <c r="K14" i="4"/>
  <c r="K35" i="4"/>
  <c r="K41" i="4"/>
  <c r="K54" i="4"/>
  <c r="K67" i="4"/>
  <c r="K73" i="4"/>
  <c r="K86" i="4"/>
  <c r="K99" i="4"/>
  <c r="K105" i="4"/>
  <c r="K113" i="4"/>
  <c r="K121" i="4"/>
  <c r="K129" i="4"/>
  <c r="K137" i="4"/>
  <c r="K424" i="4"/>
  <c r="K456" i="4"/>
  <c r="K488" i="4"/>
  <c r="K505" i="4"/>
  <c r="K518" i="4"/>
  <c r="K524" i="4"/>
  <c r="K420" i="4"/>
  <c r="K452" i="4"/>
  <c r="K484" i="4"/>
  <c r="K494" i="4"/>
  <c r="K506" i="4"/>
  <c r="K512" i="4"/>
  <c r="K525" i="4"/>
  <c r="K538" i="4"/>
  <c r="K546" i="4"/>
  <c r="K554" i="4"/>
  <c r="K602" i="4"/>
  <c r="K610" i="4"/>
  <c r="K634" i="4"/>
  <c r="K642" i="4"/>
  <c r="K674" i="4"/>
  <c r="K698" i="4"/>
  <c r="K706" i="4"/>
  <c r="K714" i="4"/>
  <c r="K448" i="4"/>
  <c r="K480" i="4"/>
  <c r="K500" i="4"/>
  <c r="K513" i="4"/>
  <c r="K526" i="4"/>
  <c r="K532" i="4"/>
  <c r="K539" i="4"/>
  <c r="K547" i="4"/>
  <c r="K555" i="4"/>
  <c r="K563" i="4"/>
  <c r="K571" i="4"/>
  <c r="K579" i="4"/>
  <c r="K587" i="4"/>
  <c r="K595" i="4"/>
  <c r="K603" i="4"/>
  <c r="K611" i="4"/>
  <c r="K619" i="4"/>
  <c r="K627" i="4"/>
  <c r="K635" i="4"/>
  <c r="K643" i="4"/>
  <c r="K651" i="4"/>
  <c r="K659" i="4"/>
  <c r="K667" i="4"/>
  <c r="K675" i="4"/>
  <c r="K683" i="4"/>
  <c r="K691" i="4"/>
  <c r="K699" i="4"/>
  <c r="K707" i="4"/>
  <c r="K715" i="4"/>
  <c r="K533" i="4"/>
  <c r="K540" i="4"/>
  <c r="K564" i="4"/>
  <c r="K572" i="4"/>
  <c r="K580" i="4"/>
  <c r="K588" i="4"/>
  <c r="K596" i="4"/>
  <c r="K604" i="4"/>
  <c r="K612" i="4"/>
  <c r="K620" i="4"/>
  <c r="K636" i="4"/>
  <c r="K644" i="4"/>
  <c r="K652" i="4"/>
  <c r="K660" i="4"/>
  <c r="K668" i="4"/>
  <c r="K676" i="4"/>
  <c r="K700" i="4"/>
  <c r="K708" i="4"/>
  <c r="K440" i="4"/>
  <c r="K472" i="4"/>
  <c r="K496" i="4"/>
  <c r="K502" i="4"/>
  <c r="K508" i="4"/>
  <c r="K521" i="4"/>
  <c r="K534" i="4"/>
  <c r="K541" i="4"/>
  <c r="K549" i="4"/>
  <c r="K557" i="4"/>
  <c r="K565" i="4"/>
  <c r="K573" i="4"/>
  <c r="K581" i="4"/>
  <c r="K589" i="4"/>
  <c r="K597" i="4"/>
  <c r="K605" i="4"/>
  <c r="K613" i="4"/>
  <c r="K621" i="4"/>
  <c r="K436" i="4"/>
  <c r="K468" i="4"/>
  <c r="K509" i="4"/>
  <c r="K522" i="4"/>
  <c r="K528" i="4"/>
  <c r="K542" i="4"/>
  <c r="K550" i="4"/>
  <c r="K566" i="4"/>
  <c r="K574" i="4"/>
  <c r="K582" i="4"/>
  <c r="K590" i="4"/>
  <c r="K598" i="4"/>
  <c r="K622" i="4"/>
  <c r="K630" i="4"/>
  <c r="K662" i="4"/>
  <c r="K670" i="4"/>
  <c r="K678" i="4"/>
  <c r="K686" i="4"/>
  <c r="K694" i="4"/>
  <c r="K702" i="4"/>
  <c r="K710" i="4"/>
  <c r="K718" i="4"/>
  <c r="K432" i="4"/>
  <c r="K464" i="4"/>
  <c r="K492" i="4"/>
  <c r="K510" i="4"/>
  <c r="K516" i="4"/>
  <c r="K529" i="4"/>
  <c r="K543" i="4"/>
  <c r="K551" i="4"/>
  <c r="K559" i="4"/>
  <c r="K567" i="4"/>
  <c r="K575" i="4"/>
  <c r="K583" i="4"/>
  <c r="K591" i="4"/>
  <c r="K599" i="4"/>
  <c r="K607" i="4"/>
  <c r="K428" i="4"/>
  <c r="K460" i="4"/>
  <c r="K498" i="4"/>
  <c r="K504" i="4"/>
  <c r="K517" i="4"/>
  <c r="K552" i="4"/>
  <c r="K560" i="4"/>
  <c r="K568" i="4"/>
  <c r="K576" i="4"/>
  <c r="K584" i="4"/>
  <c r="K592" i="4"/>
  <c r="K600" i="4"/>
  <c r="K608" i="4"/>
  <c r="K616" i="4"/>
  <c r="K624" i="4"/>
  <c r="K632" i="4"/>
  <c r="K640" i="4"/>
  <c r="K648" i="4"/>
  <c r="K656" i="4"/>
  <c r="K664" i="4"/>
  <c r="K672" i="4"/>
  <c r="K680" i="4"/>
  <c r="K688" i="4"/>
  <c r="K696" i="4"/>
  <c r="K704" i="4"/>
  <c r="K712" i="4"/>
  <c r="K1016" i="4"/>
  <c r="K1032" i="4"/>
  <c r="K1044" i="4"/>
  <c r="K1057" i="4"/>
  <c r="K1063" i="4"/>
  <c r="K1076" i="4"/>
  <c r="K1089" i="4"/>
  <c r="K1095" i="4"/>
  <c r="K1108" i="4"/>
  <c r="K1121" i="4"/>
  <c r="K1127" i="4"/>
  <c r="K1140" i="4"/>
  <c r="K1153" i="4"/>
  <c r="K1159" i="4"/>
  <c r="K1011" i="4"/>
  <c r="K1027" i="4"/>
  <c r="K1045" i="4"/>
  <c r="K1051" i="4"/>
  <c r="K1064" i="4"/>
  <c r="K1077" i="4"/>
  <c r="K1083" i="4"/>
  <c r="K1012" i="4"/>
  <c r="K1028" i="4"/>
  <c r="K1039" i="4"/>
  <c r="K1052" i="4"/>
  <c r="K1065" i="4"/>
  <c r="K1071" i="4"/>
  <c r="K1084" i="4"/>
  <c r="K1097" i="4"/>
  <c r="K1103" i="4"/>
  <c r="K1116" i="4"/>
  <c r="K1129" i="4"/>
  <c r="K1135" i="4"/>
  <c r="K1148" i="4"/>
  <c r="K1161" i="4"/>
  <c r="K1167" i="4"/>
  <c r="K1007" i="4"/>
  <c r="K1053" i="4"/>
  <c r="K1059" i="4"/>
  <c r="K1072" i="4"/>
  <c r="K1085" i="4"/>
  <c r="K1091" i="4"/>
  <c r="K1104" i="4"/>
  <c r="K1117" i="4"/>
  <c r="K1123" i="4"/>
  <c r="K1136" i="4"/>
  <c r="K1149" i="4"/>
  <c r="K1155" i="4"/>
  <c r="K1168" i="4"/>
  <c r="K1181" i="4"/>
  <c r="K1008" i="4"/>
  <c r="K1047" i="4"/>
  <c r="K1060" i="4"/>
  <c r="K1073" i="4"/>
  <c r="K1079" i="4"/>
  <c r="K1092" i="4"/>
  <c r="K1105" i="4"/>
  <c r="K1111" i="4"/>
  <c r="K1124" i="4"/>
  <c r="K1169" i="4"/>
  <c r="K1175" i="4"/>
  <c r="K1019" i="4"/>
  <c r="K1035" i="4"/>
  <c r="K1048" i="4"/>
  <c r="K1061" i="4"/>
  <c r="K1067" i="4"/>
  <c r="K1080" i="4"/>
  <c r="K1093" i="4"/>
  <c r="K1099" i="4"/>
  <c r="K1112" i="4"/>
  <c r="K1125" i="4"/>
  <c r="K1131" i="4"/>
  <c r="K1144" i="4"/>
  <c r="K1157" i="4"/>
  <c r="K1163" i="4"/>
  <c r="K1176" i="4"/>
  <c r="K1004" i="4"/>
  <c r="K1020" i="4"/>
  <c r="K1036" i="4"/>
  <c r="K1049" i="4"/>
  <c r="K1055" i="4"/>
  <c r="K1068" i="4"/>
  <c r="K1081" i="4"/>
  <c r="K1087" i="4"/>
  <c r="K1100" i="4"/>
  <c r="K1113" i="4"/>
  <c r="K1119" i="4"/>
  <c r="K1132" i="4"/>
  <c r="K1145" i="4"/>
  <c r="K1151" i="4"/>
  <c r="K1164" i="4"/>
  <c r="K1177" i="4"/>
  <c r="K1183" i="4"/>
  <c r="K1000" i="4"/>
  <c r="K1015" i="4"/>
  <c r="K1031" i="4"/>
  <c r="K1037" i="4"/>
  <c r="K1043" i="4"/>
  <c r="K1101" i="4"/>
  <c r="K1107" i="4"/>
  <c r="K1120" i="4"/>
  <c r="K1133" i="4"/>
  <c r="K1139" i="4"/>
  <c r="K1152" i="4"/>
  <c r="K1165" i="4"/>
  <c r="K1171" i="4"/>
  <c r="K1184" i="4"/>
  <c r="K1588" i="4"/>
  <c r="K1601" i="4"/>
  <c r="K1607" i="4"/>
  <c r="K1620" i="4"/>
  <c r="K1633" i="4"/>
  <c r="K1639" i="4"/>
  <c r="K1652" i="4"/>
  <c r="K1665" i="4"/>
  <c r="K1671" i="4"/>
  <c r="K1684" i="4"/>
  <c r="K1697" i="4"/>
  <c r="K1703" i="4"/>
  <c r="K1716" i="4"/>
  <c r="K1729" i="4"/>
  <c r="K1735" i="4"/>
  <c r="K1748" i="4"/>
  <c r="K1761" i="4"/>
  <c r="K1768" i="4"/>
  <c r="K1776" i="4"/>
  <c r="K1784" i="4"/>
  <c r="K1589" i="4"/>
  <c r="K1595" i="4"/>
  <c r="K1608" i="4"/>
  <c r="K1621" i="4"/>
  <c r="K1627" i="4"/>
  <c r="K1640" i="4"/>
  <c r="K1653" i="4"/>
  <c r="K1659" i="4"/>
  <c r="K1672" i="4"/>
  <c r="K1685" i="4"/>
  <c r="K1691" i="4"/>
  <c r="K1704" i="4"/>
  <c r="K1717" i="4"/>
  <c r="K1723" i="4"/>
  <c r="K1736" i="4"/>
  <c r="K1749" i="4"/>
  <c r="K1755" i="4"/>
  <c r="K1769" i="4"/>
  <c r="K1777" i="4"/>
  <c r="K1785" i="4"/>
  <c r="K1584" i="4"/>
  <c r="K1596" i="4"/>
  <c r="K1609" i="4"/>
  <c r="K1615" i="4"/>
  <c r="K1628" i="4"/>
  <c r="K1641" i="4"/>
  <c r="K1647" i="4"/>
  <c r="K1660" i="4"/>
  <c r="K1673" i="4"/>
  <c r="K1679" i="4"/>
  <c r="K1692" i="4"/>
  <c r="K1705" i="4"/>
  <c r="K1711" i="4"/>
  <c r="K1724" i="4"/>
  <c r="K1737" i="4"/>
  <c r="K1743" i="4"/>
  <c r="K1756" i="4"/>
  <c r="K1770" i="4"/>
  <c r="K1580" i="4"/>
  <c r="K1597" i="4"/>
  <c r="K1603" i="4"/>
  <c r="K1616" i="4"/>
  <c r="K1629" i="4"/>
  <c r="K1635" i="4"/>
  <c r="K1648" i="4"/>
  <c r="K1661" i="4"/>
  <c r="K1667" i="4"/>
  <c r="K1680" i="4"/>
  <c r="K1693" i="4"/>
  <c r="K1699" i="4"/>
  <c r="K1712" i="4"/>
  <c r="K1725" i="4"/>
  <c r="K1744" i="4"/>
  <c r="K1757" i="4"/>
  <c r="K1763" i="4"/>
  <c r="K1617" i="4"/>
  <c r="K1623" i="4"/>
  <c r="K1636" i="4"/>
  <c r="K1649" i="4"/>
  <c r="K1655" i="4"/>
  <c r="K1668" i="4"/>
  <c r="K1681" i="4"/>
  <c r="K1687" i="4"/>
  <c r="K1700" i="4"/>
  <c r="K1713" i="4"/>
  <c r="K1732" i="4"/>
  <c r="K1745" i="4"/>
  <c r="K1751" i="4"/>
  <c r="K1764" i="4"/>
  <c r="K1772" i="4"/>
  <c r="K1780" i="4"/>
  <c r="K1637" i="4"/>
  <c r="K1773" i="4"/>
  <c r="K1593" i="4"/>
  <c r="K1599" i="4"/>
  <c r="K1612" i="4"/>
  <c r="K1759" i="4"/>
  <c r="K1774" i="4"/>
  <c r="K1782" i="4"/>
  <c r="K1587" i="4"/>
  <c r="K1600" i="4"/>
  <c r="K1613" i="4"/>
  <c r="K1619" i="4"/>
  <c r="K1632" i="4"/>
  <c r="K1645" i="4"/>
  <c r="K1651" i="4"/>
  <c r="K1664" i="4"/>
  <c r="K1677" i="4"/>
  <c r="K1683" i="4"/>
  <c r="K1696" i="4"/>
  <c r="K1709" i="4"/>
  <c r="K1715" i="4"/>
  <c r="K1728" i="4"/>
  <c r="K1747" i="4"/>
  <c r="K1760" i="4"/>
  <c r="K1767" i="4"/>
  <c r="K1892" i="4"/>
  <c r="K1897" i="4"/>
  <c r="K1904" i="4"/>
  <c r="K1912" i="4"/>
  <c r="K1920" i="4"/>
  <c r="K1928" i="4"/>
  <c r="K1936" i="4"/>
  <c r="K1944" i="4"/>
  <c r="K1952" i="4"/>
  <c r="K1960" i="4"/>
  <c r="K1888" i="4"/>
  <c r="K1898" i="4"/>
  <c r="K1905" i="4"/>
  <c r="K1913" i="4"/>
  <c r="K1921" i="4"/>
  <c r="K1929" i="4"/>
  <c r="K1937" i="4"/>
  <c r="K1945" i="4"/>
  <c r="K1953" i="4"/>
  <c r="K1961" i="4"/>
  <c r="K1938" i="4"/>
  <c r="K1946" i="4"/>
  <c r="K1954" i="4"/>
  <c r="K1970" i="4"/>
  <c r="K1907" i="4"/>
  <c r="K1915" i="4"/>
  <c r="K1923" i="4"/>
  <c r="K1931" i="4"/>
  <c r="K1939" i="4"/>
  <c r="K1947" i="4"/>
  <c r="K1955" i="4"/>
  <c r="K1963" i="4"/>
  <c r="K1900" i="4"/>
  <c r="K1908" i="4"/>
  <c r="K1916" i="4"/>
  <c r="K1924" i="4"/>
  <c r="K1932" i="4"/>
  <c r="K1964" i="4"/>
  <c r="K1902" i="4"/>
  <c r="K1910" i="4"/>
  <c r="K1918" i="4"/>
  <c r="K1926" i="4"/>
  <c r="K1934" i="4"/>
  <c r="K1942" i="4"/>
  <c r="K1950" i="4"/>
  <c r="K1958" i="4"/>
  <c r="K1966" i="4"/>
  <c r="K1896" i="4"/>
  <c r="K1903" i="4"/>
  <c r="K1911" i="4"/>
  <c r="K1919" i="4"/>
  <c r="K1927" i="4"/>
  <c r="K1935" i="4"/>
  <c r="K1943" i="4"/>
  <c r="K1951" i="4"/>
  <c r="K1959" i="4"/>
  <c r="K1967" i="4"/>
  <c r="K2260" i="4"/>
  <c r="K2276" i="4"/>
  <c r="K2292" i="4"/>
  <c r="K2305" i="4"/>
  <c r="K2311" i="4"/>
  <c r="K2324" i="4"/>
  <c r="K2337" i="4"/>
  <c r="K2287" i="4"/>
  <c r="K2256" i="4"/>
  <c r="K2272" i="4"/>
  <c r="K2300" i="4"/>
  <c r="K2313" i="4"/>
  <c r="K2319" i="4"/>
  <c r="K2332" i="4"/>
  <c r="K2345" i="4"/>
  <c r="K2351" i="4"/>
  <c r="K2365" i="4"/>
  <c r="K2373" i="4"/>
  <c r="K2252" i="4"/>
  <c r="K2267" i="4"/>
  <c r="K2283" i="4"/>
  <c r="K2301" i="4"/>
  <c r="K2307" i="4"/>
  <c r="K2320" i="4"/>
  <c r="K2333" i="4"/>
  <c r="K2339" i="4"/>
  <c r="K2352" i="4"/>
  <c r="K2366" i="4"/>
  <c r="K2374" i="4"/>
  <c r="K2248" i="4"/>
  <c r="K2268" i="4"/>
  <c r="K2295" i="4"/>
  <c r="K2308" i="4"/>
  <c r="K2327" i="4"/>
  <c r="K2340" i="4"/>
  <c r="K2353" i="4"/>
  <c r="K2359" i="4"/>
  <c r="K2367" i="4"/>
  <c r="K2263" i="4"/>
  <c r="K2279" i="4"/>
  <c r="K2296" i="4"/>
  <c r="K2309" i="4"/>
  <c r="K2315" i="4"/>
  <c r="K2328" i="4"/>
  <c r="K2341" i="4"/>
  <c r="K2347" i="4"/>
  <c r="K2264" i="4"/>
  <c r="K2280" i="4"/>
  <c r="K2303" i="4"/>
  <c r="K2316" i="4"/>
  <c r="K2329" i="4"/>
  <c r="K2348" i="4"/>
  <c r="K2369" i="4"/>
  <c r="K2377" i="4"/>
  <c r="K2275" i="4"/>
  <c r="K2291" i="4"/>
  <c r="K2304" i="4"/>
  <c r="K2317" i="4"/>
  <c r="K2323" i="4"/>
  <c r="K2349" i="4"/>
  <c r="K2355" i="4"/>
  <c r="K2370" i="4"/>
  <c r="K2378" i="4"/>
  <c r="K2555" i="4"/>
  <c r="K2560" i="4"/>
  <c r="K2572" i="4"/>
  <c r="K2585" i="4"/>
  <c r="K2592" i="4"/>
  <c r="K2600" i="4"/>
  <c r="K2608" i="4"/>
  <c r="K2616" i="4"/>
  <c r="K2624" i="4"/>
  <c r="K2632" i="4"/>
  <c r="K2551" i="4"/>
  <c r="K2573" i="4"/>
  <c r="K2579" i="4"/>
  <c r="K2593" i="4"/>
  <c r="K2601" i="4"/>
  <c r="K2609" i="4"/>
  <c r="K2617" i="4"/>
  <c r="K2625" i="4"/>
  <c r="K2633" i="4"/>
  <c r="K2567" i="4"/>
  <c r="K2580" i="4"/>
  <c r="K2594" i="4"/>
  <c r="K2602" i="4"/>
  <c r="K2610" i="4"/>
  <c r="K2618" i="4"/>
  <c r="K2626" i="4"/>
  <c r="K2568" i="4"/>
  <c r="K2581" i="4"/>
  <c r="K2587" i="4"/>
  <c r="K2595" i="4"/>
  <c r="K2603" i="4"/>
  <c r="K2611" i="4"/>
  <c r="K2619" i="4"/>
  <c r="K2627" i="4"/>
  <c r="K2569" i="4"/>
  <c r="K2575" i="4"/>
  <c r="K2563" i="4"/>
  <c r="K2576" i="4"/>
  <c r="K2589" i="4"/>
  <c r="K2597" i="4"/>
  <c r="K2605" i="4"/>
  <c r="K2613" i="4"/>
  <c r="K2621" i="4"/>
  <c r="K2629" i="4"/>
  <c r="K2564" i="4"/>
  <c r="K2577" i="4"/>
  <c r="K2583" i="4"/>
  <c r="K2590" i="4"/>
  <c r="K2598" i="4"/>
  <c r="K2606" i="4"/>
  <c r="K2614" i="4"/>
  <c r="K2856" i="4"/>
  <c r="K2868" i="4"/>
  <c r="K2876" i="4"/>
  <c r="K2884" i="4"/>
  <c r="K2892" i="4"/>
  <c r="K2900" i="4"/>
  <c r="K2908" i="4"/>
  <c r="K2916" i="4"/>
  <c r="K2924" i="4"/>
  <c r="K2932" i="4"/>
  <c r="K2940" i="4"/>
  <c r="K2869" i="4"/>
  <c r="K2877" i="4"/>
  <c r="K2885" i="4"/>
  <c r="K2893" i="4"/>
  <c r="K2901" i="4"/>
  <c r="K2909" i="4"/>
  <c r="K2917" i="4"/>
  <c r="K2925" i="4"/>
  <c r="K2933" i="4"/>
  <c r="K2941" i="4"/>
  <c r="K2852" i="4"/>
  <c r="K2863" i="4"/>
  <c r="K2870" i="4"/>
  <c r="K2878" i="4"/>
  <c r="K2886" i="4"/>
  <c r="K2894" i="4"/>
  <c r="K2902" i="4"/>
  <c r="K2910" i="4"/>
  <c r="K2918" i="4"/>
  <c r="K2926" i="4"/>
  <c r="K2934" i="4"/>
  <c r="K2848" i="4"/>
  <c r="K2864" i="4"/>
  <c r="K2935" i="4"/>
  <c r="K2872" i="4"/>
  <c r="K2880" i="4"/>
  <c r="K2888" i="4"/>
  <c r="K2896" i="4"/>
  <c r="K2904" i="4"/>
  <c r="K2912" i="4"/>
  <c r="K2920" i="4"/>
  <c r="K2928" i="4"/>
  <c r="K2936" i="4"/>
  <c r="K2859" i="4"/>
  <c r="K2873" i="4"/>
  <c r="K2881" i="4"/>
  <c r="K2889" i="4"/>
  <c r="K2897" i="4"/>
  <c r="K2905" i="4"/>
  <c r="K2913" i="4"/>
  <c r="K2921" i="4"/>
  <c r="K2929" i="4"/>
  <c r="K2937" i="4"/>
  <c r="K2855" i="4"/>
  <c r="K2861" i="4"/>
  <c r="K2867" i="4"/>
  <c r="K2875" i="4"/>
  <c r="K2883" i="4"/>
  <c r="K2891" i="4"/>
  <c r="K2899" i="4"/>
  <c r="K2907" i="4"/>
  <c r="K2915" i="4"/>
  <c r="K2923" i="4"/>
  <c r="K2931" i="4"/>
  <c r="K2939" i="4"/>
  <c r="K3144" i="4"/>
  <c r="K3152" i="4"/>
  <c r="K3160" i="4"/>
  <c r="K3168" i="4"/>
  <c r="K3176" i="4"/>
  <c r="K3184" i="4"/>
  <c r="K3192" i="4"/>
  <c r="K3200" i="4"/>
  <c r="K3272" i="4"/>
  <c r="K3138" i="4"/>
  <c r="K3145" i="4"/>
  <c r="K3153" i="4"/>
  <c r="K3161" i="4"/>
  <c r="K3169" i="4"/>
  <c r="K3177" i="4"/>
  <c r="K3185" i="4"/>
  <c r="K3241" i="4"/>
  <c r="K3257" i="4"/>
  <c r="K3265" i="4"/>
  <c r="K3273" i="4"/>
  <c r="K3178" i="4"/>
  <c r="K3134" i="4"/>
  <c r="K3155" i="4"/>
  <c r="K3163" i="4"/>
  <c r="K3171" i="4"/>
  <c r="K3179" i="4"/>
  <c r="K3187" i="4"/>
  <c r="K3195" i="4"/>
  <c r="K3203" i="4"/>
  <c r="K3211" i="4"/>
  <c r="K3219" i="4"/>
  <c r="K3227" i="4"/>
  <c r="K3235" i="4"/>
  <c r="K3243" i="4"/>
  <c r="K3251" i="4"/>
  <c r="K3259" i="4"/>
  <c r="K3267" i="4"/>
  <c r="K3275" i="4"/>
  <c r="K3140" i="4"/>
  <c r="K3148" i="4"/>
  <c r="K3156" i="4"/>
  <c r="K3188" i="4"/>
  <c r="K3196" i="4"/>
  <c r="K3204" i="4"/>
  <c r="K3212" i="4"/>
  <c r="K3220" i="4"/>
  <c r="K3228" i="4"/>
  <c r="K3236" i="4"/>
  <c r="K3244" i="4"/>
  <c r="K3252" i="4"/>
  <c r="K3260" i="4"/>
  <c r="K3268" i="4"/>
  <c r="K3276" i="4"/>
  <c r="K3141" i="4"/>
  <c r="K3149" i="4"/>
  <c r="K3197" i="4"/>
  <c r="K3229" i="4"/>
  <c r="K3237" i="4"/>
  <c r="K3245" i="4"/>
  <c r="K3253" i="4"/>
  <c r="K3261" i="4"/>
  <c r="K3269" i="4"/>
  <c r="K3136" i="4"/>
  <c r="K3142" i="4"/>
  <c r="K3150" i="4"/>
  <c r="K3158" i="4"/>
  <c r="K3166" i="4"/>
  <c r="K3174" i="4"/>
  <c r="K3182" i="4"/>
  <c r="K3190" i="4"/>
  <c r="K3198" i="4"/>
  <c r="K3143" i="4"/>
  <c r="K3151" i="4"/>
  <c r="K3159" i="4"/>
  <c r="K3167" i="4"/>
  <c r="K3175" i="4"/>
  <c r="K3183" i="4"/>
  <c r="K3191" i="4"/>
  <c r="K3199" i="4"/>
  <c r="K3207" i="4"/>
  <c r="K3215" i="4"/>
  <c r="K3223" i="4"/>
  <c r="K3231" i="4"/>
  <c r="K3239" i="4"/>
  <c r="K3247" i="4"/>
  <c r="K3255" i="4"/>
  <c r="K3263" i="4"/>
  <c r="K3271" i="4"/>
  <c r="K3441" i="4"/>
  <c r="K3455" i="4"/>
  <c r="K3461" i="4"/>
  <c r="K3474" i="4"/>
  <c r="K3487" i="4"/>
  <c r="K3495" i="4"/>
  <c r="K3503" i="4"/>
  <c r="K3437" i="4"/>
  <c r="K3462" i="4"/>
  <c r="K3475" i="4"/>
  <c r="K3481" i="4"/>
  <c r="K3488" i="4"/>
  <c r="K3496" i="4"/>
  <c r="K3504" i="4"/>
  <c r="K3433" i="4"/>
  <c r="K3463" i="4"/>
  <c r="K3469" i="4"/>
  <c r="K3482" i="4"/>
  <c r="K3489" i="4"/>
  <c r="K3497" i="4"/>
  <c r="K3505" i="4"/>
  <c r="K3513" i="4"/>
  <c r="K3457" i="4"/>
  <c r="K3470" i="4"/>
  <c r="K3483" i="4"/>
  <c r="K3490" i="4"/>
  <c r="K3498" i="4"/>
  <c r="K3506" i="4"/>
  <c r="K3514" i="4"/>
  <c r="K3458" i="4"/>
  <c r="K3471" i="4"/>
  <c r="K3477" i="4"/>
  <c r="K3491" i="4"/>
  <c r="K3499" i="4"/>
  <c r="K3507" i="4"/>
  <c r="K3515" i="4"/>
  <c r="K3453" i="4"/>
  <c r="K3459" i="4"/>
  <c r="K3465" i="4"/>
  <c r="K3478" i="4"/>
  <c r="K3492" i="4"/>
  <c r="K3500" i="4"/>
  <c r="K3508" i="4"/>
  <c r="K3516" i="4"/>
  <c r="K3728" i="4"/>
  <c r="K3746" i="4"/>
  <c r="K3753" i="4"/>
  <c r="K3761" i="4"/>
  <c r="K3769" i="4"/>
  <c r="K3777" i="4"/>
  <c r="K3785" i="4"/>
  <c r="K3793" i="4"/>
  <c r="K3801" i="4"/>
  <c r="K3809" i="4"/>
  <c r="K3734" i="4"/>
  <c r="K3740" i="4"/>
  <c r="K3754" i="4"/>
  <c r="K3762" i="4"/>
  <c r="K3770" i="4"/>
  <c r="K3778" i="4"/>
  <c r="K3786" i="4"/>
  <c r="K3794" i="4"/>
  <c r="K3741" i="4"/>
  <c r="K3755" i="4"/>
  <c r="K3763" i="4"/>
  <c r="K3771" i="4"/>
  <c r="K3742" i="4"/>
  <c r="K3748" i="4"/>
  <c r="K3756" i="4"/>
  <c r="K3764" i="4"/>
  <c r="K3772" i="4"/>
  <c r="K3780" i="4"/>
  <c r="K3788" i="4"/>
  <c r="K3796" i="4"/>
  <c r="K3804" i="4"/>
  <c r="K3812" i="4"/>
  <c r="K3737" i="4"/>
  <c r="K3750" i="4"/>
  <c r="K3758" i="4"/>
  <c r="K3766" i="4"/>
  <c r="K3774" i="4"/>
  <c r="K3782" i="4"/>
  <c r="K3790" i="4"/>
  <c r="K3798" i="4"/>
  <c r="K3806" i="4"/>
  <c r="K3814" i="4"/>
  <c r="K3738" i="4"/>
  <c r="K3744" i="4"/>
  <c r="K3751" i="4"/>
  <c r="K3759" i="4"/>
  <c r="K3767" i="4"/>
  <c r="K3775" i="4"/>
  <c r="K3783" i="4"/>
  <c r="K3791" i="4"/>
  <c r="F3934" i="4"/>
  <c r="K3934" i="4" s="1"/>
  <c r="H3936" i="4"/>
  <c r="E3937" i="4"/>
  <c r="G3939" i="4"/>
  <c r="K3939" i="4" s="1"/>
  <c r="D3940" i="4"/>
  <c r="I3941" i="4"/>
  <c r="F3942" i="4"/>
  <c r="G3934" i="4"/>
  <c r="I3936" i="4"/>
  <c r="F3937" i="4"/>
  <c r="E3940" i="4"/>
  <c r="J3941" i="4"/>
  <c r="G3942" i="4"/>
  <c r="H3934" i="4"/>
  <c r="J3936" i="4"/>
  <c r="G3937" i="4"/>
  <c r="F3940" i="4"/>
  <c r="H3942" i="4"/>
  <c r="H3937" i="4"/>
  <c r="G3940" i="4"/>
  <c r="D3936" i="4"/>
  <c r="I3937" i="4"/>
  <c r="H3940" i="4"/>
  <c r="I3940" i="4"/>
  <c r="K3937" i="4" l="1"/>
  <c r="K3941" i="4"/>
  <c r="K3936" i="4"/>
  <c r="K3942" i="4"/>
  <c r="K3940" i="4"/>
  <c r="L6872" i="1"/>
  <c r="L6806" i="1"/>
  <c r="L6799" i="1"/>
  <c r="L6756" i="1"/>
  <c r="L6837" i="1"/>
  <c r="L6774" i="1"/>
  <c r="L6838" i="1"/>
  <c r="L6716" i="1"/>
  <c r="L6901" i="1"/>
  <c r="L6888" i="1"/>
  <c r="L6893" i="1"/>
  <c r="L6876" i="1"/>
  <c r="L6788" i="1"/>
  <c r="L6787" i="1"/>
  <c r="L6755" i="1"/>
  <c r="L6715" i="1"/>
  <c r="L6703" i="1"/>
  <c r="L6676" i="1"/>
  <c r="L6660" i="1"/>
  <c r="L6649" i="1"/>
  <c r="L6576" i="1"/>
  <c r="L6640" i="1"/>
  <c r="L6627" i="1"/>
  <c r="L6667" i="1"/>
  <c r="L6612" i="1"/>
  <c r="L6596" i="1"/>
  <c r="L6583" i="1"/>
  <c r="L6677" i="1"/>
  <c r="L6603" i="1"/>
  <c r="L6450" i="1"/>
  <c r="L6438" i="1"/>
  <c r="L6386" i="1"/>
  <c r="L6354" i="1"/>
  <c r="L6401" i="1"/>
  <c r="L6353" i="1"/>
  <c r="L6340" i="1"/>
  <c r="L6306" i="1"/>
  <c r="L6268" i="1"/>
  <c r="L6246" i="1"/>
  <c r="L6232" i="1"/>
  <c r="L6284" i="1"/>
  <c r="L6154" i="1"/>
  <c r="L6214" i="1"/>
  <c r="L6252" i="1"/>
  <c r="L6150" i="1"/>
  <c r="L6122" i="1"/>
  <c r="L6050" i="1"/>
  <c r="L6160" i="1"/>
  <c r="L6241" i="1"/>
  <c r="L6162" i="1"/>
  <c r="L6083" i="1"/>
  <c r="L6026" i="1"/>
  <c r="L5991" i="1"/>
  <c r="L5984" i="1"/>
  <c r="L6090" i="1"/>
  <c r="L6010" i="1"/>
  <c r="L5938" i="1"/>
  <c r="L6129" i="1"/>
  <c r="L5883" i="1"/>
  <c r="L5751" i="1"/>
  <c r="L5863" i="1"/>
  <c r="L5796" i="1"/>
  <c r="L5743" i="1"/>
  <c r="L5823" i="1"/>
  <c r="L5787" i="1"/>
  <c r="L5639" i="1"/>
  <c r="L5633" i="1"/>
  <c r="L5459" i="1"/>
  <c r="L5605" i="1"/>
  <c r="L5500" i="1"/>
  <c r="L5400" i="1"/>
  <c r="L5588" i="1"/>
  <c r="L5655" i="1"/>
  <c r="L5649" i="1"/>
  <c r="L5490" i="1"/>
  <c r="L5381" i="1"/>
  <c r="L5365" i="1"/>
  <c r="L5349" i="1"/>
  <c r="L5333" i="1"/>
  <c r="L5120" i="1"/>
  <c r="L5096" i="1"/>
  <c r="L5253" i="1"/>
  <c r="L5241" i="1"/>
  <c r="L5193" i="1"/>
  <c r="L5369" i="1"/>
  <c r="L5232" i="1"/>
  <c r="L5348" i="1"/>
  <c r="L5284" i="1"/>
  <c r="L5220" i="1"/>
  <c r="L5177" i="1"/>
  <c r="L5092" i="1"/>
  <c r="L5003" i="1"/>
  <c r="L5116" i="1"/>
  <c r="L5029" i="1"/>
  <c r="L4851" i="1"/>
  <c r="L5041" i="1"/>
  <c r="L4963" i="1"/>
  <c r="L4855" i="1"/>
  <c r="L4717" i="1"/>
  <c r="L4953" i="1"/>
  <c r="L4881" i="1"/>
  <c r="L4859" i="1"/>
  <c r="L4823" i="1"/>
  <c r="L5048" i="1"/>
  <c r="L4911" i="1"/>
  <c r="L4821" i="1"/>
  <c r="L5019" i="1"/>
  <c r="L4706" i="1"/>
  <c r="L4945" i="1"/>
  <c r="L4889" i="1"/>
  <c r="L4828" i="1"/>
  <c r="L4776" i="1"/>
  <c r="L5034" i="1"/>
  <c r="L4746" i="1"/>
  <c r="L4665" i="1"/>
  <c r="L4577" i="1"/>
  <c r="L4535" i="1"/>
  <c r="L4515" i="1"/>
  <c r="L4743" i="1"/>
  <c r="L4531" i="1"/>
  <c r="L4503" i="1"/>
  <c r="L4295" i="1"/>
  <c r="L4733" i="1"/>
  <c r="L4676" i="1"/>
  <c r="L4585" i="1"/>
  <c r="L4565" i="1"/>
  <c r="L4459" i="1"/>
  <c r="L4387" i="1"/>
  <c r="L4625" i="1"/>
  <c r="L4605" i="1"/>
  <c r="L4432" i="1"/>
  <c r="L4413" i="1"/>
  <c r="L4392" i="1"/>
  <c r="L4379" i="1"/>
  <c r="L4321" i="1"/>
  <c r="L4285" i="1"/>
  <c r="L4191" i="1"/>
  <c r="L4137" i="1"/>
  <c r="L4127" i="1"/>
  <c r="L4115" i="1"/>
  <c r="L4003" i="1"/>
  <c r="L4031" i="1"/>
  <c r="L4429" i="1"/>
  <c r="L4138" i="1"/>
  <c r="L3907" i="1"/>
  <c r="L3779" i="1"/>
  <c r="L4241" i="1"/>
  <c r="L4082" i="1"/>
  <c r="L4074" i="1"/>
  <c r="L3912" i="1"/>
  <c r="L3899" i="1"/>
  <c r="L3848" i="1"/>
  <c r="L4311" i="1"/>
  <c r="L4178" i="1"/>
  <c r="L4154" i="1"/>
  <c r="L3979" i="1"/>
  <c r="L3904" i="1"/>
  <c r="L3890" i="1"/>
  <c r="L3869" i="1"/>
  <c r="L3791" i="1"/>
  <c r="L4098" i="1"/>
  <c r="L4091" i="1"/>
  <c r="L3991" i="1"/>
  <c r="L4227" i="1"/>
  <c r="L4121" i="1"/>
  <c r="L4037" i="1"/>
  <c r="L4283" i="1"/>
  <c r="L3860" i="1"/>
  <c r="L3924" i="1"/>
  <c r="L3888" i="1"/>
  <c r="L3771" i="1"/>
  <c r="L3812" i="1"/>
  <c r="L3773" i="1"/>
  <c r="L3741" i="1"/>
  <c r="L3739" i="1"/>
  <c r="L3777" i="1"/>
  <c r="L3831" i="1"/>
  <c r="L3810" i="1"/>
  <c r="L3693" i="1"/>
  <c r="L3691" i="1"/>
  <c r="L3564" i="1"/>
  <c r="L3683" i="1"/>
  <c r="L3584" i="1"/>
  <c r="L3556" i="1"/>
  <c r="L3709" i="1"/>
  <c r="L3531" i="1"/>
  <c r="L3586" i="1"/>
  <c r="L3469" i="1"/>
  <c r="L3447" i="1"/>
  <c r="L3426" i="1"/>
  <c r="L3672" i="1"/>
  <c r="L3640" i="1"/>
  <c r="L3626" i="1"/>
  <c r="L3576" i="1"/>
  <c r="L3551" i="1"/>
  <c r="L3461" i="1"/>
  <c r="L3437" i="1"/>
  <c r="L3376" i="1"/>
  <c r="L3113" i="1"/>
  <c r="L3049" i="1"/>
  <c r="L2985" i="1"/>
  <c r="L2901" i="1"/>
  <c r="L2899" i="1"/>
  <c r="L3408" i="1"/>
  <c r="L3212" i="1"/>
  <c r="L3145" i="1"/>
  <c r="L3104" i="1"/>
  <c r="L3001" i="1"/>
  <c r="L3381" i="1"/>
  <c r="L3303" i="1"/>
  <c r="L3235" i="1"/>
  <c r="L3216" i="1"/>
  <c r="L3105" i="1"/>
  <c r="L3321" i="1"/>
  <c r="L3260" i="1"/>
  <c r="L3213" i="1"/>
  <c r="L3193" i="1"/>
  <c r="L3371" i="1"/>
  <c r="L3243" i="1"/>
  <c r="L3013" i="1"/>
  <c r="L3011" i="1"/>
  <c r="L2885" i="1"/>
  <c r="L2883" i="1"/>
  <c r="L3007" i="1"/>
  <c r="L2971" i="1"/>
  <c r="L2909" i="1"/>
  <c r="L3205" i="1"/>
  <c r="L2895" i="1"/>
  <c r="L2827" i="1"/>
  <c r="L2993" i="1"/>
  <c r="L2995" i="1"/>
  <c r="L2953" i="1"/>
  <c r="L2939" i="1"/>
  <c r="L2913" i="1"/>
  <c r="L2869" i="1"/>
  <c r="L3231" i="1"/>
  <c r="L3003" i="1"/>
  <c r="L2925" i="1"/>
  <c r="L2760" i="1"/>
  <c r="L2736" i="1"/>
  <c r="L2724" i="1"/>
  <c r="L2823" i="1"/>
  <c r="L3251" i="1"/>
  <c r="L3196" i="1"/>
  <c r="L2933" i="1"/>
  <c r="L2756" i="1"/>
  <c r="L2000" i="1"/>
  <c r="L1972" i="1"/>
  <c r="L2194" i="1"/>
  <c r="L2130" i="1"/>
  <c r="L2066" i="1"/>
  <c r="L2021" i="1"/>
  <c r="L2408" i="1"/>
  <c r="L2166" i="1"/>
  <c r="L2134" i="1"/>
  <c r="L2102" i="1"/>
  <c r="L2070" i="1"/>
  <c r="L2336" i="1"/>
  <c r="L2304" i="1"/>
  <c r="L2272" i="1"/>
  <c r="L2240" i="1"/>
  <c r="L2208" i="1"/>
  <c r="L2184" i="1"/>
  <c r="L2158" i="1"/>
  <c r="L2120" i="1"/>
  <c r="L2094" i="1"/>
  <c r="L2036" i="1"/>
  <c r="L1946" i="1"/>
  <c r="L2302" i="1"/>
  <c r="L2238" i="1"/>
  <c r="L2368" i="1"/>
  <c r="L1948" i="1"/>
  <c r="L1880" i="1"/>
  <c r="L1812" i="1"/>
  <c r="L2045" i="1"/>
  <c r="L1878" i="1"/>
  <c r="L1846" i="1"/>
  <c r="L1814" i="1"/>
  <c r="L1900" i="1"/>
  <c r="L1703" i="1"/>
  <c r="L1956" i="1"/>
  <c r="L1949" i="1"/>
  <c r="L1899" i="1"/>
  <c r="L1896" i="1"/>
  <c r="L2030" i="1"/>
  <c r="L1884" i="1"/>
  <c r="L1699" i="1"/>
  <c r="L1915" i="1"/>
  <c r="L1855" i="1"/>
  <c r="L1764" i="1"/>
  <c r="L1668" i="1"/>
  <c r="L1694" i="1"/>
  <c r="L1612" i="1"/>
  <c r="L1548" i="1"/>
  <c r="L1860" i="1"/>
  <c r="L1829" i="1"/>
  <c r="L1688" i="1"/>
  <c r="L1614" i="1"/>
  <c r="L1626" i="1"/>
  <c r="L1535" i="1"/>
  <c r="L1477" i="1"/>
  <c r="L1471" i="1"/>
  <c r="L1457" i="1"/>
  <c r="L1678" i="1"/>
  <c r="L1630" i="1"/>
  <c r="L1605" i="1"/>
  <c r="L1566" i="1"/>
  <c r="L1556" i="1"/>
  <c r="L1533" i="1"/>
  <c r="L1501" i="1"/>
  <c r="L1469" i="1"/>
  <c r="L1448" i="1"/>
  <c r="L1417" i="1"/>
  <c r="L1388" i="1"/>
  <c r="L1356" i="1"/>
  <c r="L1248" i="1"/>
  <c r="L1260" i="1"/>
  <c r="L1171" i="1"/>
  <c r="L1158" i="1"/>
  <c r="L1120" i="1"/>
  <c r="L1376" i="1"/>
  <c r="L1172" i="1"/>
  <c r="L1432" i="1"/>
  <c r="L1185" i="1"/>
  <c r="L1164" i="1"/>
  <c r="L1139" i="1"/>
  <c r="L1107" i="1"/>
  <c r="L1287" i="1"/>
  <c r="L1223" i="1"/>
  <c r="L1328" i="1"/>
  <c r="L1318" i="1"/>
  <c r="L1310" i="1"/>
  <c r="L1252" i="1"/>
  <c r="L1453" i="1"/>
  <c r="L281" i="1"/>
  <c r="L269" i="1"/>
  <c r="L237" i="1"/>
  <c r="L320" i="1"/>
  <c r="L1051" i="1"/>
  <c r="L926" i="1"/>
  <c r="L906" i="1"/>
  <c r="L720" i="1"/>
  <c r="L717" i="1"/>
  <c r="L689" i="1"/>
  <c r="L544" i="1"/>
  <c r="L530" i="1"/>
  <c r="L257" i="1"/>
  <c r="L229" i="1"/>
  <c r="L288" i="1"/>
  <c r="L537" i="1"/>
  <c r="L52" i="1"/>
  <c r="L808" i="1"/>
  <c r="L805" i="1"/>
  <c r="L777" i="1"/>
  <c r="L552" i="1"/>
  <c r="L529" i="1"/>
  <c r="L493" i="1"/>
  <c r="L471" i="1"/>
  <c r="L443" i="1"/>
  <c r="L386" i="1"/>
  <c r="L421" i="1"/>
  <c r="L833" i="1"/>
  <c r="L608" i="1"/>
  <c r="L605" i="1"/>
  <c r="L577" i="1"/>
  <c r="L1070" i="1"/>
  <c r="L1031" i="1"/>
  <c r="L1003" i="1"/>
  <c r="L903" i="1"/>
  <c r="L875" i="1"/>
  <c r="L824" i="1"/>
  <c r="L821" i="1"/>
  <c r="L760" i="1"/>
  <c r="L757" i="1"/>
  <c r="L696" i="1"/>
  <c r="L693" i="1"/>
  <c r="L632" i="1"/>
  <c r="L629" i="1"/>
  <c r="L568" i="1"/>
  <c r="L565" i="1"/>
  <c r="L397" i="1"/>
  <c r="L201" i="1"/>
  <c r="L153" i="1"/>
  <c r="L57" i="1"/>
  <c r="L6775" i="1"/>
  <c r="L6766" i="1"/>
  <c r="L6734" i="1"/>
  <c r="L6870" i="1"/>
  <c r="L6779" i="1"/>
  <c r="L6854" i="1"/>
  <c r="L6896" i="1"/>
  <c r="L6822" i="1"/>
  <c r="L6812" i="1"/>
  <c r="L6836" i="1"/>
  <c r="L6782" i="1"/>
  <c r="L6881" i="1"/>
  <c r="L6874" i="1"/>
  <c r="L6885" i="1"/>
  <c r="L6861" i="1"/>
  <c r="L6801" i="1"/>
  <c r="L6670" i="1"/>
  <c r="L6761" i="1"/>
  <c r="L6711" i="1"/>
  <c r="L6790" i="1"/>
  <c r="L6758" i="1"/>
  <c r="L6653" i="1"/>
  <c r="L6571" i="1"/>
  <c r="L6671" i="1"/>
  <c r="L6648" i="1"/>
  <c r="L6750" i="1"/>
  <c r="L6597" i="1"/>
  <c r="L6599" i="1"/>
  <c r="L6575" i="1"/>
  <c r="L6615" i="1"/>
  <c r="L6681" i="1"/>
  <c r="L6665" i="1"/>
  <c r="L6629" i="1"/>
  <c r="L6590" i="1"/>
  <c r="L6579" i="1"/>
  <c r="L6474" i="1"/>
  <c r="L6462" i="1"/>
  <c r="L6410" i="1"/>
  <c r="L6382" i="1"/>
  <c r="L6350" i="1"/>
  <c r="L6508" i="1"/>
  <c r="L6417" i="1"/>
  <c r="L6298" i="1"/>
  <c r="L6258" i="1"/>
  <c r="L6201" i="1"/>
  <c r="L6116" i="1"/>
  <c r="L6302" i="1"/>
  <c r="L6264" i="1"/>
  <c r="L6243" i="1"/>
  <c r="L6231" i="1"/>
  <c r="L6316" i="1"/>
  <c r="L6280" i="1"/>
  <c r="L6206" i="1"/>
  <c r="L6235" i="1"/>
  <c r="L6121" i="1"/>
  <c r="L6049" i="1"/>
  <c r="L6106" i="1"/>
  <c r="L6200" i="1"/>
  <c r="L6110" i="1"/>
  <c r="L6009" i="1"/>
  <c r="L6066" i="1"/>
  <c r="L5998" i="1"/>
  <c r="L6033" i="1"/>
  <c r="L6004" i="1"/>
  <c r="L5937" i="1"/>
  <c r="L5903" i="1"/>
  <c r="L6046" i="1"/>
  <c r="L6074" i="1"/>
  <c r="L5934" i="1"/>
  <c r="L6024" i="1"/>
  <c r="L5971" i="1"/>
  <c r="L5968" i="1"/>
  <c r="L5855" i="1"/>
  <c r="L5800" i="1"/>
  <c r="L5785" i="1"/>
  <c r="L5772" i="1"/>
  <c r="L5753" i="1"/>
  <c r="L5740" i="1"/>
  <c r="L5784" i="1"/>
  <c r="L5745" i="1"/>
  <c r="L5776" i="1"/>
  <c r="L5847" i="1"/>
  <c r="L5788" i="1"/>
  <c r="L5737" i="1"/>
  <c r="L5711" i="1"/>
  <c r="L5653" i="1"/>
  <c r="L5803" i="1"/>
  <c r="L5755" i="1"/>
  <c r="L5723" i="1"/>
  <c r="L5635" i="1"/>
  <c r="L5620" i="1"/>
  <c r="L5544" i="1"/>
  <c r="L5452" i="1"/>
  <c r="L5570" i="1"/>
  <c r="L5515" i="1"/>
  <c r="L5506" i="1"/>
  <c r="L5592" i="1"/>
  <c r="L5587" i="1"/>
  <c r="L5664" i="1"/>
  <c r="L5648" i="1"/>
  <c r="L5581" i="1"/>
  <c r="L5420" i="1"/>
  <c r="L5643" i="1"/>
  <c r="L5547" i="1"/>
  <c r="L5160" i="1"/>
  <c r="L5269" i="1"/>
  <c r="L5173" i="1"/>
  <c r="L5289" i="1"/>
  <c r="L5411" i="1"/>
  <c r="L5377" i="1"/>
  <c r="L5216" i="1"/>
  <c r="L5340" i="1"/>
  <c r="L5309" i="1"/>
  <c r="L5245" i="1"/>
  <c r="L5281" i="1"/>
  <c r="L5217" i="1"/>
  <c r="L4843" i="1"/>
  <c r="L5144" i="1"/>
  <c r="L5053" i="1"/>
  <c r="L5002" i="1"/>
  <c r="L5065" i="1"/>
  <c r="L5023" i="1"/>
  <c r="L5051" i="1"/>
  <c r="L5050" i="1"/>
  <c r="L4988" i="1"/>
  <c r="L4980" i="1"/>
  <c r="L4845" i="1"/>
  <c r="L4820" i="1"/>
  <c r="L4880" i="1"/>
  <c r="L4868" i="1"/>
  <c r="L4863" i="1"/>
  <c r="L4842" i="1"/>
  <c r="L4730" i="1"/>
  <c r="L5085" i="1"/>
  <c r="L4797" i="1"/>
  <c r="L4777" i="1"/>
  <c r="L4944" i="1"/>
  <c r="L4840" i="1"/>
  <c r="L4811" i="1"/>
  <c r="L4975" i="1"/>
  <c r="L4682" i="1"/>
  <c r="L4603" i="1"/>
  <c r="L4431" i="1"/>
  <c r="L4581" i="1"/>
  <c r="L4576" i="1"/>
  <c r="L4513" i="1"/>
  <c r="L4471" i="1"/>
  <c r="L4451" i="1"/>
  <c r="L4740" i="1"/>
  <c r="L4661" i="1"/>
  <c r="L4619" i="1"/>
  <c r="L4768" i="1"/>
  <c r="L4711" i="1"/>
  <c r="L4690" i="1"/>
  <c r="L4487" i="1"/>
  <c r="L4787" i="1"/>
  <c r="L4747" i="1"/>
  <c r="L4714" i="1"/>
  <c r="L4571" i="1"/>
  <c r="L4589" i="1"/>
  <c r="L4584" i="1"/>
  <c r="L4564" i="1"/>
  <c r="L4523" i="1"/>
  <c r="L4457" i="1"/>
  <c r="L4386" i="1"/>
  <c r="L4287" i="1"/>
  <c r="L4265" i="1"/>
  <c r="L4624" i="1"/>
  <c r="L4604" i="1"/>
  <c r="L4519" i="1"/>
  <c r="L4499" i="1"/>
  <c r="L4378" i="1"/>
  <c r="L4357" i="1"/>
  <c r="L4279" i="1"/>
  <c r="L4242" i="1"/>
  <c r="L4221" i="1"/>
  <c r="L4405" i="1"/>
  <c r="L4202" i="1"/>
  <c r="L3955" i="1"/>
  <c r="L4303" i="1"/>
  <c r="L4135" i="1"/>
  <c r="L3983" i="1"/>
  <c r="L4205" i="1"/>
  <c r="L4143" i="1"/>
  <c r="L4131" i="1"/>
  <c r="L4077" i="1"/>
  <c r="L4013" i="1"/>
  <c r="L3843" i="1"/>
  <c r="L4087" i="1"/>
  <c r="L4073" i="1"/>
  <c r="L4058" i="1"/>
  <c r="L3898" i="1"/>
  <c r="L3884" i="1"/>
  <c r="L3842" i="1"/>
  <c r="L3821" i="1"/>
  <c r="L4220" i="1"/>
  <c r="L4159" i="1"/>
  <c r="L4147" i="1"/>
  <c r="L3889" i="1"/>
  <c r="L4071" i="1"/>
  <c r="L4106" i="1"/>
  <c r="L4291" i="1"/>
  <c r="L3895" i="1"/>
  <c r="L3867" i="1"/>
  <c r="L3840" i="1"/>
  <c r="L3696" i="1"/>
  <c r="L3639" i="1"/>
  <c r="L3783" i="1"/>
  <c r="L3881" i="1"/>
  <c r="L3826" i="1"/>
  <c r="L3728" i="1"/>
  <c r="L3592" i="1"/>
  <c r="L3548" i="1"/>
  <c r="L3632" i="1"/>
  <c r="L3604" i="1"/>
  <c r="L3707" i="1"/>
  <c r="L3608" i="1"/>
  <c r="L3669" i="1"/>
  <c r="L3400" i="1"/>
  <c r="L3530" i="1"/>
  <c r="L3499" i="1"/>
  <c r="L3729" i="1"/>
  <c r="L3636" i="1"/>
  <c r="L3611" i="1"/>
  <c r="L3573" i="1"/>
  <c r="L3511" i="1"/>
  <c r="L3420" i="1"/>
  <c r="L3613" i="1"/>
  <c r="L3425" i="1"/>
  <c r="L3373" i="1"/>
  <c r="L3359" i="1"/>
  <c r="L3163" i="1"/>
  <c r="L3418" i="1"/>
  <c r="L3339" i="1"/>
  <c r="L3151" i="1"/>
  <c r="L3103" i="1"/>
  <c r="L2981" i="1"/>
  <c r="L2979" i="1"/>
  <c r="L3403" i="1"/>
  <c r="L3169" i="1"/>
  <c r="L3085" i="1"/>
  <c r="L3083" i="1"/>
  <c r="L3240" i="1"/>
  <c r="L3325" i="1"/>
  <c r="L3305" i="1"/>
  <c r="L3261" i="1"/>
  <c r="L3179" i="1"/>
  <c r="L3116" i="1"/>
  <c r="L2944" i="1"/>
  <c r="L3035" i="1"/>
  <c r="L2843" i="1"/>
  <c r="L3199" i="1"/>
  <c r="L3132" i="1"/>
  <c r="L2959" i="1"/>
  <c r="L2789" i="1"/>
  <c r="L2787" i="1"/>
  <c r="L2739" i="1"/>
  <c r="L2717" i="1"/>
  <c r="L3009" i="1"/>
  <c r="L2988" i="1"/>
  <c r="L3141" i="1"/>
  <c r="L3067" i="1"/>
  <c r="L2935" i="1"/>
  <c r="L2929" i="1"/>
  <c r="L2881" i="1"/>
  <c r="L2759" i="1"/>
  <c r="L2951" i="1"/>
  <c r="L2907" i="1"/>
  <c r="L2771" i="1"/>
  <c r="L2747" i="1"/>
  <c r="L2721" i="1"/>
  <c r="L2461" i="1"/>
  <c r="L2429" i="1"/>
  <c r="L2397" i="1"/>
  <c r="L2365" i="1"/>
  <c r="L2333" i="1"/>
  <c r="L2301" i="1"/>
  <c r="L2269" i="1"/>
  <c r="L2237" i="1"/>
  <c r="L2205" i="1"/>
  <c r="L2173" i="1"/>
  <c r="L2141" i="1"/>
  <c r="L2109" i="1"/>
  <c r="L2077" i="1"/>
  <c r="L3153" i="1"/>
  <c r="L3079" i="1"/>
  <c r="L3073" i="1"/>
  <c r="L3057" i="1"/>
  <c r="L2956" i="1"/>
  <c r="L2864" i="1"/>
  <c r="L2832" i="1"/>
  <c r="L2356" i="1"/>
  <c r="L2324" i="1"/>
  <c r="L2292" i="1"/>
  <c r="L2260" i="1"/>
  <c r="L2228" i="1"/>
  <c r="L2196" i="1"/>
  <c r="L2132" i="1"/>
  <c r="L2068" i="1"/>
  <c r="L2032" i="1"/>
  <c r="L2392" i="1"/>
  <c r="L2300" i="1"/>
  <c r="L2236" i="1"/>
  <c r="L2026" i="1"/>
  <c r="L2348" i="1"/>
  <c r="L2284" i="1"/>
  <c r="L2220" i="1"/>
  <c r="L2034" i="1"/>
  <c r="L1910" i="1"/>
  <c r="L1711" i="1"/>
  <c r="L2013" i="1"/>
  <c r="L1840" i="1"/>
  <c r="L1780" i="1"/>
  <c r="L1752" i="1"/>
  <c r="L1998" i="1"/>
  <c r="L1870" i="1"/>
  <c r="L1838" i="1"/>
  <c r="L1996" i="1"/>
  <c r="L2028" i="1"/>
  <c r="L1981" i="1"/>
  <c r="L1895" i="1"/>
  <c r="L2060" i="1"/>
  <c r="L1916" i="1"/>
  <c r="L1850" i="1"/>
  <c r="L1883" i="1"/>
  <c r="L1686" i="1"/>
  <c r="L1657" i="1"/>
  <c r="L1596" i="1"/>
  <c r="L1495" i="1"/>
  <c r="L1466" i="1"/>
  <c r="L1433" i="1"/>
  <c r="L1800" i="1"/>
  <c r="L1707" i="1"/>
  <c r="L1594" i="1"/>
  <c r="L1528" i="1"/>
  <c r="L1524" i="1"/>
  <c r="L1461" i="1"/>
  <c r="L1634" i="1"/>
  <c r="L1570" i="1"/>
  <c r="L1821" i="1"/>
  <c r="L1613" i="1"/>
  <c r="L1549" i="1"/>
  <c r="L1640" i="1"/>
  <c r="L1601" i="1"/>
  <c r="L1412" i="1"/>
  <c r="L1323" i="1"/>
  <c r="L1734" i="1"/>
  <c r="L1644" i="1"/>
  <c r="L1580" i="1"/>
  <c r="L1541" i="1"/>
  <c r="L1722" i="1"/>
  <c r="L1642" i="1"/>
  <c r="L1617" i="1"/>
  <c r="L1581" i="1"/>
  <c r="L1542" i="1"/>
  <c r="L1425" i="1"/>
  <c r="L1398" i="1"/>
  <c r="L1366" i="1"/>
  <c r="L1264" i="1"/>
  <c r="L1211" i="1"/>
  <c r="L1212" i="1"/>
  <c r="L1400" i="1"/>
  <c r="L1088" i="1"/>
  <c r="L1056" i="1"/>
  <c r="L1024" i="1"/>
  <c r="L992" i="1"/>
  <c r="L960" i="1"/>
  <c r="L928" i="1"/>
  <c r="L896" i="1"/>
  <c r="L864" i="1"/>
  <c r="L1254" i="1"/>
  <c r="L1198" i="1"/>
  <c r="L1135" i="1"/>
  <c r="L1103" i="1"/>
  <c r="L1424" i="1"/>
  <c r="L1240" i="1"/>
  <c r="L1342" i="1"/>
  <c r="L1191" i="1"/>
  <c r="L1204" i="1"/>
  <c r="L1183" i="1"/>
  <c r="L1196" i="1"/>
  <c r="L539" i="1"/>
  <c r="L475" i="1"/>
  <c r="L411" i="1"/>
  <c r="L333" i="1"/>
  <c r="L422" i="1"/>
  <c r="L394" i="1"/>
  <c r="L272" i="1"/>
  <c r="L137" i="1"/>
  <c r="L1034" i="1"/>
  <c r="L1007" i="1"/>
  <c r="L923" i="1"/>
  <c r="L688" i="1"/>
  <c r="L685" i="1"/>
  <c r="L657" i="1"/>
  <c r="L509" i="1"/>
  <c r="L353" i="1"/>
  <c r="L313" i="1"/>
  <c r="L173" i="1"/>
  <c r="L387" i="1"/>
  <c r="L280" i="1"/>
  <c r="L776" i="1"/>
  <c r="L773" i="1"/>
  <c r="L745" i="1"/>
  <c r="L528" i="1"/>
  <c r="L429" i="1"/>
  <c r="L407" i="1"/>
  <c r="L379" i="1"/>
  <c r="L832" i="1"/>
  <c r="L829" i="1"/>
  <c r="L576" i="1"/>
  <c r="L573" i="1"/>
  <c r="L1176" i="1"/>
  <c r="L1067" i="1"/>
  <c r="L297" i="1"/>
  <c r="L245" i="1"/>
  <c r="L181" i="1"/>
  <c r="L127" i="1"/>
  <c r="L95" i="1"/>
  <c r="L23" i="1"/>
  <c r="L501" i="1"/>
  <c r="L12" i="1"/>
  <c r="L14" i="1"/>
  <c r="L6742" i="1"/>
  <c r="L6882" i="1"/>
  <c r="L6829" i="1"/>
  <c r="L6678" i="1"/>
  <c r="L6789" i="1"/>
  <c r="L6900" i="1"/>
  <c r="L6865" i="1"/>
  <c r="L6704" i="1"/>
  <c r="L6832" i="1"/>
  <c r="L6813" i="1"/>
  <c r="L6760" i="1"/>
  <c r="L6833" i="1"/>
  <c r="L6785" i="1"/>
  <c r="L6724" i="1"/>
  <c r="L6725" i="1"/>
  <c r="L6752" i="1"/>
  <c r="L6721" i="1"/>
  <c r="L6693" i="1"/>
  <c r="L6652" i="1"/>
  <c r="L6702" i="1"/>
  <c r="L6691" i="1"/>
  <c r="L6675" i="1"/>
  <c r="L6659" i="1"/>
  <c r="L6591" i="1"/>
  <c r="L6631" i="1"/>
  <c r="L6608" i="1"/>
  <c r="L6574" i="1"/>
  <c r="L6684" i="1"/>
  <c r="L6636" i="1"/>
  <c r="L6624" i="1"/>
  <c r="L6638" i="1"/>
  <c r="L6587" i="1"/>
  <c r="L6546" i="1"/>
  <c r="L6515" i="1"/>
  <c r="L6434" i="1"/>
  <c r="L6422" i="1"/>
  <c r="L6378" i="1"/>
  <c r="L6346" i="1"/>
  <c r="L6522" i="1"/>
  <c r="L6563" i="1"/>
  <c r="L6556" i="1"/>
  <c r="L6505" i="1"/>
  <c r="L6337" i="1"/>
  <c r="L6321" i="1"/>
  <c r="L6305" i="1"/>
  <c r="L6289" i="1"/>
  <c r="L6273" i="1"/>
  <c r="L6257" i="1"/>
  <c r="L6388" i="1"/>
  <c r="L6368" i="1"/>
  <c r="L6270" i="1"/>
  <c r="L6217" i="1"/>
  <c r="L6156" i="1"/>
  <c r="L6086" i="1"/>
  <c r="L6188" i="1"/>
  <c r="L6118" i="1"/>
  <c r="L6092" i="1"/>
  <c r="L6240" i="1"/>
  <c r="L6148" i="1"/>
  <c r="L6105" i="1"/>
  <c r="L6070" i="1"/>
  <c r="L6042" i="1"/>
  <c r="L6114" i="1"/>
  <c r="L6076" i="1"/>
  <c r="L5962" i="1"/>
  <c r="L6140" i="1"/>
  <c r="L6008" i="1"/>
  <c r="L5922" i="1"/>
  <c r="L6139" i="1"/>
  <c r="L6097" i="1"/>
  <c r="L6094" i="1"/>
  <c r="L5926" i="1"/>
  <c r="L5918" i="1"/>
  <c r="L5880" i="1"/>
  <c r="L5799" i="1"/>
  <c r="L5839" i="1"/>
  <c r="L5783" i="1"/>
  <c r="L5764" i="1"/>
  <c r="L5720" i="1"/>
  <c r="L5892" i="1"/>
  <c r="L5744" i="1"/>
  <c r="L5768" i="1"/>
  <c r="L5705" i="1"/>
  <c r="L5621" i="1"/>
  <c r="L5595" i="1"/>
  <c r="L5871" i="1"/>
  <c r="L5657" i="1"/>
  <c r="L5432" i="1"/>
  <c r="L5716" i="1"/>
  <c r="L5586" i="1"/>
  <c r="L5569" i="1"/>
  <c r="L5514" i="1"/>
  <c r="L5393" i="1"/>
  <c r="L5567" i="1"/>
  <c r="L5464" i="1"/>
  <c r="L5556" i="1"/>
  <c r="L5499" i="1"/>
  <c r="L5512" i="1"/>
  <c r="L5497" i="1"/>
  <c r="L5681" i="1"/>
  <c r="L5540" i="1"/>
  <c r="L5137" i="1"/>
  <c r="L5114" i="1"/>
  <c r="L5285" i="1"/>
  <c r="L5140" i="1"/>
  <c r="L5209" i="1"/>
  <c r="L5385" i="1"/>
  <c r="L5321" i="1"/>
  <c r="L5169" i="1"/>
  <c r="L5440" i="1"/>
  <c r="L5332" i="1"/>
  <c r="L5404" i="1"/>
  <c r="L5300" i="1"/>
  <c r="L5236" i="1"/>
  <c r="L4871" i="1"/>
  <c r="L5156" i="1"/>
  <c r="L5113" i="1"/>
  <c r="L5052" i="1"/>
  <c r="L4947" i="1"/>
  <c r="L4853" i="1"/>
  <c r="L4835" i="1"/>
  <c r="L4674" i="1"/>
  <c r="L4856" i="1"/>
  <c r="L4849" i="1"/>
  <c r="L4803" i="1"/>
  <c r="L5044" i="1"/>
  <c r="L5001" i="1"/>
  <c r="L5098" i="1"/>
  <c r="L4816" i="1"/>
  <c r="L4833" i="1"/>
  <c r="L4968" i="1"/>
  <c r="L4940" i="1"/>
  <c r="L4667" i="1"/>
  <c r="L4557" i="1"/>
  <c r="L4517" i="1"/>
  <c r="L4512" i="1"/>
  <c r="L4449" i="1"/>
  <c r="L4660" i="1"/>
  <c r="L4617" i="1"/>
  <c r="L4807" i="1"/>
  <c r="L4775" i="1"/>
  <c r="L4527" i="1"/>
  <c r="L4809" i="1"/>
  <c r="L4729" i="1"/>
  <c r="L4483" i="1"/>
  <c r="L4671" i="1"/>
  <c r="L4753" i="1"/>
  <c r="L4497" i="1"/>
  <c r="L4477" i="1"/>
  <c r="L4407" i="1"/>
  <c r="L4377" i="1"/>
  <c r="L4300" i="1"/>
  <c r="L4257" i="1"/>
  <c r="L4215" i="1"/>
  <c r="L4183" i="1"/>
  <c r="L4248" i="1"/>
  <c r="L4063" i="1"/>
  <c r="L3935" i="1"/>
  <c r="L4284" i="1"/>
  <c r="L4275" i="1"/>
  <c r="L4217" i="1"/>
  <c r="L4161" i="1"/>
  <c r="L4057" i="1"/>
  <c r="L4042" i="1"/>
  <c r="L3927" i="1"/>
  <c r="L4412" i="1"/>
  <c r="L4332" i="1"/>
  <c r="L4093" i="1"/>
  <c r="L4075" i="1"/>
  <c r="L4043" i="1"/>
  <c r="L4011" i="1"/>
  <c r="L3925" i="1"/>
  <c r="L4007" i="1"/>
  <c r="L3943" i="1"/>
  <c r="L4247" i="1"/>
  <c r="L4163" i="1"/>
  <c r="L4111" i="1"/>
  <c r="L4099" i="1"/>
  <c r="L4053" i="1"/>
  <c r="L3879" i="1"/>
  <c r="L3819" i="1"/>
  <c r="L3795" i="1"/>
  <c r="L3769" i="1"/>
  <c r="L3865" i="1"/>
  <c r="L3749" i="1"/>
  <c r="L3721" i="1"/>
  <c r="L3809" i="1"/>
  <c r="L3780" i="1"/>
  <c r="L3755" i="1"/>
  <c r="L3716" i="1"/>
  <c r="L3661" i="1"/>
  <c r="L3717" i="1"/>
  <c r="L3715" i="1"/>
  <c r="L3673" i="1"/>
  <c r="L3787" i="1"/>
  <c r="L3763" i="1"/>
  <c r="L3747" i="1"/>
  <c r="L3583" i="1"/>
  <c r="L3650" i="1"/>
  <c r="L3665" i="1"/>
  <c r="L3562" i="1"/>
  <c r="L3483" i="1"/>
  <c r="L3459" i="1"/>
  <c r="L3379" i="1"/>
  <c r="L3384" i="1"/>
  <c r="L3040" i="1"/>
  <c r="L3363" i="1"/>
  <c r="L3300" i="1"/>
  <c r="L3233" i="1"/>
  <c r="L3387" i="1"/>
  <c r="L3327" i="1"/>
  <c r="L3283" i="1"/>
  <c r="L3219" i="1"/>
  <c r="L2955" i="1"/>
  <c r="L2891" i="1"/>
  <c r="L2831" i="1"/>
  <c r="L2989" i="1"/>
  <c r="L2859" i="1"/>
  <c r="L2701" i="1"/>
  <c r="L2685" i="1"/>
  <c r="L2669" i="1"/>
  <c r="L2653" i="1"/>
  <c r="L2637" i="1"/>
  <c r="L2621" i="1"/>
  <c r="L2605" i="1"/>
  <c r="L2589" i="1"/>
  <c r="L2573" i="1"/>
  <c r="L2557" i="1"/>
  <c r="L2541" i="1"/>
  <c r="L2525" i="1"/>
  <c r="L2509" i="1"/>
  <c r="L2493" i="1"/>
  <c r="L2477" i="1"/>
  <c r="L3228" i="1"/>
  <c r="L3173" i="1"/>
  <c r="L2997" i="1"/>
  <c r="L2054" i="1"/>
  <c r="L2298" i="1"/>
  <c r="L2234" i="1"/>
  <c r="L2464" i="1"/>
  <c r="L2346" i="1"/>
  <c r="L2282" i="1"/>
  <c r="L2218" i="1"/>
  <c r="L2029" i="1"/>
  <c r="L1898" i="1"/>
  <c r="L1954" i="1"/>
  <c r="L1902" i="1"/>
  <c r="L1723" i="1"/>
  <c r="L1928" i="1"/>
  <c r="L1923" i="1"/>
  <c r="L2002" i="1"/>
  <c r="L1882" i="1"/>
  <c r="L1851" i="1"/>
  <c r="L1618" i="1"/>
  <c r="L1658" i="1"/>
  <c r="L1623" i="1"/>
  <c r="L1572" i="1"/>
  <c r="L1558" i="1"/>
  <c r="L1492" i="1"/>
  <c r="L1827" i="1"/>
  <c r="L1701" i="1"/>
  <c r="L1676" i="1"/>
  <c r="L1649" i="1"/>
  <c r="L1824" i="1"/>
  <c r="L1808" i="1"/>
  <c r="L1564" i="1"/>
  <c r="L1482" i="1"/>
  <c r="L1684" i="1"/>
  <c r="L1540" i="1"/>
  <c r="L1513" i="1"/>
  <c r="L1480" i="1"/>
  <c r="L1476" i="1"/>
  <c r="L1720" i="1"/>
  <c r="L1602" i="1"/>
  <c r="L1456" i="1"/>
  <c r="L1690" i="1"/>
  <c r="L1536" i="1"/>
  <c r="L1532" i="1"/>
  <c r="L1504" i="1"/>
  <c r="L1500" i="1"/>
  <c r="L1468" i="1"/>
  <c r="L1441" i="1"/>
  <c r="L1396" i="1"/>
  <c r="L1364" i="1"/>
  <c r="L1304" i="1"/>
  <c r="L1280" i="1"/>
  <c r="L1292" i="1"/>
  <c r="L1136" i="1"/>
  <c r="L1360" i="1"/>
  <c r="L1104" i="1"/>
  <c r="L1163" i="1"/>
  <c r="L1131" i="1"/>
  <c r="L1099" i="1"/>
  <c r="L1271" i="1"/>
  <c r="L1207" i="1"/>
  <c r="L1199" i="1"/>
  <c r="L1340" i="1"/>
  <c r="L1268" i="1"/>
  <c r="L1190" i="1"/>
  <c r="L1336" i="1"/>
  <c r="L1308" i="1"/>
  <c r="L1182" i="1"/>
  <c r="L325" i="1"/>
  <c r="L249" i="1"/>
  <c r="L217" i="1"/>
  <c r="L205" i="1"/>
  <c r="L264" i="1"/>
  <c r="L656" i="1"/>
  <c r="L653" i="1"/>
  <c r="L625" i="1"/>
  <c r="L481" i="1"/>
  <c r="L459" i="1"/>
  <c r="L193" i="1"/>
  <c r="L240" i="1"/>
  <c r="L451" i="1"/>
  <c r="L76" i="1"/>
  <c r="L44" i="1"/>
  <c r="L862" i="1"/>
  <c r="L744" i="1"/>
  <c r="L741" i="1"/>
  <c r="L713" i="1"/>
  <c r="L465" i="1"/>
  <c r="L368" i="1"/>
  <c r="L46" i="1"/>
  <c r="L800" i="1"/>
  <c r="L797" i="1"/>
  <c r="L769" i="1"/>
  <c r="L477" i="1"/>
  <c r="L6" i="1"/>
  <c r="L1011" i="1"/>
  <c r="L883" i="1"/>
  <c r="L47" i="1"/>
  <c r="L6458" i="1"/>
  <c r="L6446" i="1"/>
  <c r="L6406" i="1"/>
  <c r="L6374" i="1"/>
  <c r="L6342" i="1"/>
  <c r="L6521" i="1"/>
  <c r="L6400" i="1"/>
  <c r="L6147" i="1"/>
  <c r="L5789" i="1"/>
  <c r="L5827" i="1"/>
  <c r="L5795" i="1"/>
  <c r="L5729" i="1"/>
  <c r="L5725" i="1"/>
  <c r="L5671" i="1"/>
  <c r="L5408" i="1"/>
  <c r="L5601" i="1"/>
  <c r="L5528" i="1"/>
  <c r="L5456" i="1"/>
  <c r="L5548" i="1"/>
  <c r="L5448" i="1"/>
  <c r="L5172" i="1"/>
  <c r="L5301" i="1"/>
  <c r="L5257" i="1"/>
  <c r="L5419" i="1"/>
  <c r="L5329" i="1"/>
  <c r="L5324" i="1"/>
  <c r="L5261" i="1"/>
  <c r="L5197" i="1"/>
  <c r="L5157" i="1"/>
  <c r="L5297" i="1"/>
  <c r="L5233" i="1"/>
  <c r="L5181" i="1"/>
  <c r="L4999" i="1"/>
  <c r="L5112" i="1"/>
  <c r="L5067" i="1"/>
  <c r="L5016" i="1"/>
  <c r="L5133" i="1"/>
  <c r="L5059" i="1"/>
  <c r="L5125" i="1"/>
  <c r="L4943" i="1"/>
  <c r="L4874" i="1"/>
  <c r="L4860" i="1"/>
  <c r="L4852" i="1"/>
  <c r="L4738" i="1"/>
  <c r="L4987" i="1"/>
  <c r="L4861" i="1"/>
  <c r="L4801" i="1"/>
  <c r="L4772" i="1"/>
  <c r="L4995" i="1"/>
  <c r="L4919" i="1"/>
  <c r="L4770" i="1"/>
  <c r="L5084" i="1"/>
  <c r="L5026" i="1"/>
  <c r="L4932" i="1"/>
  <c r="L4927" i="1"/>
  <c r="L4813" i="1"/>
  <c r="L4769" i="1"/>
  <c r="L4495" i="1"/>
  <c r="L4399" i="1"/>
  <c r="L4271" i="1"/>
  <c r="L4601" i="1"/>
  <c r="L4556" i="1"/>
  <c r="L4493" i="1"/>
  <c r="L4453" i="1"/>
  <c r="L4448" i="1"/>
  <c r="L4616" i="1"/>
  <c r="L4575" i="1"/>
  <c r="L4834" i="1"/>
  <c r="L4659" i="1"/>
  <c r="L4615" i="1"/>
  <c r="L4467" i="1"/>
  <c r="L4439" i="1"/>
  <c r="L4359" i="1"/>
  <c r="L4331" i="1"/>
  <c r="L4649" i="1"/>
  <c r="L4609" i="1"/>
  <c r="L4479" i="1"/>
  <c r="L4351" i="1"/>
  <c r="L4722" i="1"/>
  <c r="L4704" i="1"/>
  <c r="L4669" i="1"/>
  <c r="L4496" i="1"/>
  <c r="L4476" i="1"/>
  <c r="L4421" i="1"/>
  <c r="L4328" i="1"/>
  <c r="L4375" i="1"/>
  <c r="L4170" i="1"/>
  <c r="L3987" i="1"/>
  <c r="L4015" i="1"/>
  <c r="L4419" i="1"/>
  <c r="L4267" i="1"/>
  <c r="L4347" i="1"/>
  <c r="L4268" i="1"/>
  <c r="L4146" i="1"/>
  <c r="L4041" i="1"/>
  <c r="L4026" i="1"/>
  <c r="L3841" i="1"/>
  <c r="L3778" i="1"/>
  <c r="L4369" i="1"/>
  <c r="L4298" i="1"/>
  <c r="L4194" i="1"/>
  <c r="L3963" i="1"/>
  <c r="L3919" i="1"/>
  <c r="L3882" i="1"/>
  <c r="L3861" i="1"/>
  <c r="L3827" i="1"/>
  <c r="L4103" i="1"/>
  <c r="L4023" i="1"/>
  <c r="L3768" i="1"/>
  <c r="L3847" i="1"/>
  <c r="L3775" i="1"/>
  <c r="L3745" i="1"/>
  <c r="L3701" i="1"/>
  <c r="L3699" i="1"/>
  <c r="L3801" i="1"/>
  <c r="L3736" i="1"/>
  <c r="L3692" i="1"/>
  <c r="L3761" i="1"/>
  <c r="L3567" i="1"/>
  <c r="L3544" i="1"/>
  <c r="L3579" i="1"/>
  <c r="L3554" i="1"/>
  <c r="L3687" i="1"/>
  <c r="L3451" i="1"/>
  <c r="L3595" i="1"/>
  <c r="L3559" i="1"/>
  <c r="L3436" i="1"/>
  <c r="L3492" i="1"/>
  <c r="L3572" i="1"/>
  <c r="L3490" i="1"/>
  <c r="L3434" i="1"/>
  <c r="L3612" i="1"/>
  <c r="L3587" i="1"/>
  <c r="L3504" i="1"/>
  <c r="L3708" i="1"/>
  <c r="L3627" i="1"/>
  <c r="L3602" i="1"/>
  <c r="L3563" i="1"/>
  <c r="L3349" i="1"/>
  <c r="L3331" i="1"/>
  <c r="L3117" i="1"/>
  <c r="L3115" i="1"/>
  <c r="L3312" i="1"/>
  <c r="L3245" i="1"/>
  <c r="L3161" i="1"/>
  <c r="L2857" i="1"/>
  <c r="L3475" i="1"/>
  <c r="L3337" i="1"/>
  <c r="L3320" i="1"/>
  <c r="L3211" i="1"/>
  <c r="L3192" i="1"/>
  <c r="L3148" i="1"/>
  <c r="L3039" i="1"/>
  <c r="L3317" i="1"/>
  <c r="L3239" i="1"/>
  <c r="L3175" i="1"/>
  <c r="L3460" i="1"/>
  <c r="L3416" i="1"/>
  <c r="L3385" i="1"/>
  <c r="L3324" i="1"/>
  <c r="L3277" i="1"/>
  <c r="L3259" i="1"/>
  <c r="L3125" i="1"/>
  <c r="L3123" i="1"/>
  <c r="L3424" i="1"/>
  <c r="L3347" i="1"/>
  <c r="L3301" i="1"/>
  <c r="L3237" i="1"/>
  <c r="L3177" i="1"/>
  <c r="L3133" i="1"/>
  <c r="L3097" i="1"/>
  <c r="L3012" i="1"/>
  <c r="L2969" i="1"/>
  <c r="L2841" i="1"/>
  <c r="L3037" i="1"/>
  <c r="L2876" i="1"/>
  <c r="L2825" i="1"/>
  <c r="L2808" i="1"/>
  <c r="L2803" i="1"/>
  <c r="L2977" i="1"/>
  <c r="L2795" i="1"/>
  <c r="L3333" i="1"/>
  <c r="L3015" i="1"/>
  <c r="L3024" i="1"/>
  <c r="L2973" i="1"/>
  <c r="L2845" i="1"/>
  <c r="L3052" i="1"/>
  <c r="L2932" i="1"/>
  <c r="L2897" i="1"/>
  <c r="L2892" i="1"/>
  <c r="L2453" i="1"/>
  <c r="L2421" i="1"/>
  <c r="L2389" i="1"/>
  <c r="L2357" i="1"/>
  <c r="L2325" i="1"/>
  <c r="L2293" i="1"/>
  <c r="L2261" i="1"/>
  <c r="L2229" i="1"/>
  <c r="L2197" i="1"/>
  <c r="L2165" i="1"/>
  <c r="L2133" i="1"/>
  <c r="L2101" i="1"/>
  <c r="L2069" i="1"/>
  <c r="L2941" i="1"/>
  <c r="L2769" i="1"/>
  <c r="L2720" i="1"/>
  <c r="L2352" i="1"/>
  <c r="L2320" i="1"/>
  <c r="L2288" i="1"/>
  <c r="L2256" i="1"/>
  <c r="L2224" i="1"/>
  <c r="L2168" i="1"/>
  <c r="L2142" i="1"/>
  <c r="L2104" i="1"/>
  <c r="L2078" i="1"/>
  <c r="L2318" i="1"/>
  <c r="L2254" i="1"/>
  <c r="L2053" i="1"/>
  <c r="L2360" i="1"/>
  <c r="L2296" i="1"/>
  <c r="L2232" i="1"/>
  <c r="L2062" i="1"/>
  <c r="L1940" i="1"/>
  <c r="L2006" i="1"/>
  <c r="L2448" i="1"/>
  <c r="L2344" i="1"/>
  <c r="L2280" i="1"/>
  <c r="L2216" i="1"/>
  <c r="L2176" i="1"/>
  <c r="L2144" i="1"/>
  <c r="L2112" i="1"/>
  <c r="L2080" i="1"/>
  <c r="L1790" i="1"/>
  <c r="L1726" i="1"/>
  <c r="L2040" i="1"/>
  <c r="L1909" i="1"/>
  <c r="L1803" i="1"/>
  <c r="L1782" i="1"/>
  <c r="L1795" i="1"/>
  <c r="L1774" i="1"/>
  <c r="L1716" i="1"/>
  <c r="L1992" i="1"/>
  <c r="L1869" i="1"/>
  <c r="L1837" i="1"/>
  <c r="L1942" i="1"/>
  <c r="L2014" i="1"/>
  <c r="L1891" i="1"/>
  <c r="L1933" i="1"/>
  <c r="L1914" i="1"/>
  <c r="L1856" i="1"/>
  <c r="L1806" i="1"/>
  <c r="L2012" i="1"/>
  <c r="L1934" i="1"/>
  <c r="L1886" i="1"/>
  <c r="L1748" i="1"/>
  <c r="L1583" i="1"/>
  <c r="L1530" i="1"/>
  <c r="L1447" i="1"/>
  <c r="L1636" i="1"/>
  <c r="L1622" i="1"/>
  <c r="L1608" i="1"/>
  <c r="L1464" i="1"/>
  <c r="L1460" i="1"/>
  <c r="L1863" i="1"/>
  <c r="L1779" i="1"/>
  <c r="L1698" i="1"/>
  <c r="L1489" i="1"/>
  <c r="L1755" i="1"/>
  <c r="L1653" i="1"/>
  <c r="L1600" i="1"/>
  <c r="L1586" i="1"/>
  <c r="L1514" i="1"/>
  <c r="L1671" i="1"/>
  <c r="L1565" i="1"/>
  <c r="L1455" i="1"/>
  <c r="L1347" i="1"/>
  <c r="L1786" i="1"/>
  <c r="L1751" i="1"/>
  <c r="L1449" i="1"/>
  <c r="L1828" i="1"/>
  <c r="L1656" i="1"/>
  <c r="L1406" i="1"/>
  <c r="L1374" i="1"/>
  <c r="L1215" i="1"/>
  <c r="L1160" i="1"/>
  <c r="L1244" i="1"/>
  <c r="L1201" i="1"/>
  <c r="L1180" i="1"/>
  <c r="L1165" i="1"/>
  <c r="L1112" i="1"/>
  <c r="L1384" i="1"/>
  <c r="L1080" i="1"/>
  <c r="L1048" i="1"/>
  <c r="L1016" i="1"/>
  <c r="L984" i="1"/>
  <c r="L952" i="1"/>
  <c r="L920" i="1"/>
  <c r="L888" i="1"/>
  <c r="L1326" i="1"/>
  <c r="L1270" i="1"/>
  <c r="L1206" i="1"/>
  <c r="L1127" i="1"/>
  <c r="L1095" i="1"/>
  <c r="L1324" i="1"/>
  <c r="L1288" i="1"/>
  <c r="L1224" i="1"/>
  <c r="L1316" i="1"/>
  <c r="L1431" i="1"/>
  <c r="L1203" i="1"/>
  <c r="L1312" i="1"/>
  <c r="L1300" i="1"/>
  <c r="L369" i="1"/>
  <c r="L317" i="1"/>
  <c r="L256" i="1"/>
  <c r="L9" i="1"/>
  <c r="L855" i="1"/>
  <c r="L624" i="1"/>
  <c r="L621" i="1"/>
  <c r="L593" i="1"/>
  <c r="L523" i="1"/>
  <c r="L430" i="1"/>
  <c r="L345" i="1"/>
  <c r="L289" i="1"/>
  <c r="L253" i="1"/>
  <c r="L473" i="1"/>
  <c r="L124" i="1"/>
  <c r="L216" i="1"/>
  <c r="L927" i="1"/>
  <c r="L858" i="1"/>
  <c r="L712" i="1"/>
  <c r="L709" i="1"/>
  <c r="L681" i="1"/>
  <c r="L542" i="1"/>
  <c r="L464" i="1"/>
  <c r="L401" i="1"/>
  <c r="L360" i="1"/>
  <c r="L549" i="1"/>
  <c r="L521" i="1"/>
  <c r="L765" i="1"/>
  <c r="L737" i="1"/>
  <c r="L827" i="1"/>
  <c r="L763" i="1"/>
  <c r="L729" i="1"/>
  <c r="L699" i="1"/>
  <c r="L665" i="1"/>
  <c r="L635" i="1"/>
  <c r="L601" i="1"/>
  <c r="L571" i="1"/>
  <c r="L567" i="1"/>
  <c r="L525" i="1"/>
  <c r="L497" i="1"/>
  <c r="L483" i="1"/>
  <c r="L225" i="1"/>
  <c r="L197" i="1"/>
  <c r="L169" i="1"/>
  <c r="L149" i="1"/>
  <c r="L15" i="1"/>
  <c r="L140" i="1"/>
  <c r="L36" i="1"/>
  <c r="L4" i="1"/>
  <c r="L113" i="1"/>
  <c r="L6708" i="1"/>
  <c r="L6767" i="1"/>
  <c r="L6735" i="1"/>
  <c r="L6814" i="1"/>
  <c r="L6719" i="1"/>
  <c r="L6728" i="1"/>
  <c r="L6709" i="1"/>
  <c r="L6689" i="1"/>
  <c r="L6673" i="1"/>
  <c r="L6657" i="1"/>
  <c r="L6645" i="1"/>
  <c r="L6718" i="1"/>
  <c r="L6639" i="1"/>
  <c r="L6614" i="1"/>
  <c r="L6622" i="1"/>
  <c r="L6679" i="1"/>
  <c r="L6619" i="1"/>
  <c r="L6607" i="1"/>
  <c r="L6482" i="1"/>
  <c r="L6470" i="1"/>
  <c r="L6418" i="1"/>
  <c r="L6402" i="1"/>
  <c r="L6370" i="1"/>
  <c r="L6338" i="1"/>
  <c r="L6500" i="1"/>
  <c r="L6409" i="1"/>
  <c r="L6348" i="1"/>
  <c r="L6326" i="1"/>
  <c r="L6194" i="1"/>
  <c r="L6393" i="1"/>
  <c r="L6334" i="1"/>
  <c r="L6178" i="1"/>
  <c r="L6190" i="1"/>
  <c r="L6138" i="1"/>
  <c r="L6250" i="1"/>
  <c r="L6207" i="1"/>
  <c r="L6164" i="1"/>
  <c r="L6098" i="1"/>
  <c r="L6001" i="1"/>
  <c r="L5958" i="1"/>
  <c r="L6002" i="1"/>
  <c r="L6039" i="1"/>
  <c r="L6011" i="1"/>
  <c r="L5978" i="1"/>
  <c r="L6115" i="1"/>
  <c r="L6082" i="1"/>
  <c r="L6040" i="1"/>
  <c r="L6012" i="1"/>
  <c r="L6041" i="1"/>
  <c r="L5947" i="1"/>
  <c r="L5946" i="1"/>
  <c r="L5779" i="1"/>
  <c r="L5747" i="1"/>
  <c r="L5777" i="1"/>
  <c r="L5739" i="1"/>
  <c r="L5713" i="1"/>
  <c r="L5859" i="1"/>
  <c r="L5763" i="1"/>
  <c r="L5836" i="1"/>
  <c r="L5641" i="1"/>
  <c r="L5835" i="1"/>
  <c r="L5793" i="1"/>
  <c r="L5468" i="1"/>
  <c r="L5424" i="1"/>
  <c r="L5708" i="1"/>
  <c r="L5687" i="1"/>
  <c r="L5607" i="1"/>
  <c r="L5597" i="1"/>
  <c r="L5451" i="1"/>
  <c r="L5712" i="1"/>
  <c r="L5571" i="1"/>
  <c r="L5435" i="1"/>
  <c r="L5511" i="1"/>
  <c r="L5484" i="1"/>
  <c r="L5433" i="1"/>
  <c r="L5146" i="1"/>
  <c r="L5316" i="1"/>
  <c r="L5252" i="1"/>
  <c r="L5188" i="1"/>
  <c r="L5164" i="1"/>
  <c r="L5153" i="1"/>
  <c r="L5066" i="1"/>
  <c r="L5045" i="1"/>
  <c r="L5074" i="1"/>
  <c r="L5058" i="1"/>
  <c r="L5027" i="1"/>
  <c r="L5005" i="1"/>
  <c r="L4991" i="1"/>
  <c r="L4951" i="1"/>
  <c r="L4867" i="1"/>
  <c r="L4765" i="1"/>
  <c r="L4796" i="1"/>
  <c r="L4720" i="1"/>
  <c r="L4812" i="1"/>
  <c r="L4946" i="1"/>
  <c r="L4839" i="1"/>
  <c r="L5011" i="1"/>
  <c r="L4492" i="1"/>
  <c r="L4639" i="1"/>
  <c r="L4754" i="1"/>
  <c r="L4697" i="1"/>
  <c r="L4655" i="1"/>
  <c r="L4507" i="1"/>
  <c r="L4628" i="1"/>
  <c r="L4668" i="1"/>
  <c r="L4583" i="1"/>
  <c r="L4563" i="1"/>
  <c r="L4370" i="1"/>
  <c r="L4314" i="1"/>
  <c r="L4293" i="1"/>
  <c r="L4236" i="1"/>
  <c r="L4175" i="1"/>
  <c r="L4219" i="1"/>
  <c r="L4383" i="1"/>
  <c r="L4355" i="1"/>
  <c r="L4260" i="1"/>
  <c r="L4151" i="1"/>
  <c r="L4139" i="1"/>
  <c r="L4010" i="1"/>
  <c r="L3994" i="1"/>
  <c r="L3978" i="1"/>
  <c r="L3962" i="1"/>
  <c r="L3946" i="1"/>
  <c r="L4157" i="1"/>
  <c r="L3897" i="1"/>
  <c r="L3855" i="1"/>
  <c r="L4239" i="1"/>
  <c r="L4211" i="1"/>
  <c r="L4039" i="1"/>
  <c r="L3959" i="1"/>
  <c r="L3911" i="1"/>
  <c r="L3883" i="1"/>
  <c r="L4069" i="1"/>
  <c r="L4114" i="1"/>
  <c r="L4107" i="1"/>
  <c r="L3874" i="1"/>
  <c r="L3853" i="1"/>
  <c r="L3839" i="1"/>
  <c r="L3816" i="1"/>
  <c r="L3753" i="1"/>
  <c r="L3697" i="1"/>
  <c r="L3887" i="1"/>
  <c r="L3712" i="1"/>
  <c r="L3648" i="1"/>
  <c r="L3607" i="1"/>
  <c r="L3642" i="1"/>
  <c r="L3536" i="1"/>
  <c r="L3444" i="1"/>
  <c r="L3634" i="1"/>
  <c r="L3464" i="1"/>
  <c r="L3624" i="1"/>
  <c r="L3684" i="1"/>
  <c r="L3644" i="1"/>
  <c r="L3601" i="1"/>
  <c r="L3484" i="1"/>
  <c r="L3455" i="1"/>
  <c r="L3433" i="1"/>
  <c r="L3658" i="1"/>
  <c r="L3645" i="1"/>
  <c r="L3476" i="1"/>
  <c r="L3588" i="1"/>
  <c r="L3227" i="1"/>
  <c r="L2963" i="1"/>
  <c r="L2835" i="1"/>
  <c r="L3439" i="1"/>
  <c r="L3377" i="1"/>
  <c r="L3343" i="1"/>
  <c r="L3256" i="1"/>
  <c r="L3165" i="1"/>
  <c r="L3084" i="1"/>
  <c r="L3496" i="1"/>
  <c r="L3361" i="1"/>
  <c r="L3172" i="1"/>
  <c r="L3041" i="1"/>
  <c r="L3468" i="1"/>
  <c r="L3304" i="1"/>
  <c r="L3365" i="1"/>
  <c r="L3345" i="1"/>
  <c r="L3281" i="1"/>
  <c r="L3217" i="1"/>
  <c r="L3075" i="1"/>
  <c r="L3032" i="1"/>
  <c r="L2947" i="1"/>
  <c r="L2904" i="1"/>
  <c r="L3187" i="1"/>
  <c r="L2917" i="1"/>
  <c r="L3249" i="1"/>
  <c r="L3089" i="1"/>
  <c r="L3060" i="1"/>
  <c r="L2880" i="1"/>
  <c r="L2763" i="1"/>
  <c r="L2960" i="1"/>
  <c r="L2737" i="1"/>
  <c r="L3025" i="1"/>
  <c r="L2911" i="1"/>
  <c r="L2863" i="1"/>
  <c r="L2849" i="1"/>
  <c r="L2768" i="1"/>
  <c r="L2743" i="1"/>
  <c r="L2714" i="1"/>
  <c r="L1990" i="1"/>
  <c r="L1931" i="1"/>
  <c r="L2038" i="1"/>
  <c r="L2005" i="1"/>
  <c r="L1958" i="1"/>
  <c r="L2432" i="1"/>
  <c r="L2140" i="1"/>
  <c r="L1904" i="1"/>
  <c r="L1892" i="1"/>
  <c r="L1926" i="1"/>
  <c r="L1888" i="1"/>
  <c r="L1861" i="1"/>
  <c r="L1743" i="1"/>
  <c r="L1545" i="1"/>
  <c r="L1546" i="1"/>
  <c r="L1604" i="1"/>
  <c r="L1591" i="1"/>
  <c r="L1509" i="1"/>
  <c r="L1503" i="1"/>
  <c r="L1664" i="1"/>
  <c r="L1578" i="1"/>
  <c r="L1553" i="1"/>
  <c r="L1408" i="1"/>
  <c r="L1155" i="1"/>
  <c r="L1123" i="1"/>
  <c r="L1255" i="1"/>
  <c r="L1220" i="1"/>
  <c r="L1184" i="1"/>
  <c r="L309" i="1"/>
  <c r="L373" i="1"/>
  <c r="L1071" i="1"/>
  <c r="L990" i="1"/>
  <c r="L848" i="1"/>
  <c r="L845" i="1"/>
  <c r="L817" i="1"/>
  <c r="L592" i="1"/>
  <c r="L589" i="1"/>
  <c r="L561" i="1"/>
  <c r="L381" i="1"/>
  <c r="L189" i="1"/>
  <c r="L176" i="1"/>
  <c r="L890" i="1"/>
  <c r="L856" i="1"/>
  <c r="L680" i="1"/>
  <c r="L677" i="1"/>
  <c r="L649" i="1"/>
  <c r="L400" i="1"/>
  <c r="L352" i="1"/>
  <c r="L736" i="1"/>
  <c r="L733" i="1"/>
  <c r="L705" i="1"/>
  <c r="L541" i="1"/>
  <c r="L385" i="1"/>
  <c r="L441" i="1"/>
  <c r="L959" i="1"/>
  <c r="L792" i="1"/>
  <c r="L789" i="1"/>
  <c r="L728" i="1"/>
  <c r="L725" i="1"/>
  <c r="L664" i="1"/>
  <c r="L661" i="1"/>
  <c r="L487" i="1"/>
  <c r="L265" i="1"/>
  <c r="L135" i="1"/>
  <c r="L39" i="1"/>
  <c r="L97" i="1"/>
  <c r="L6909" i="1"/>
  <c r="L6805" i="1"/>
  <c r="L6731" i="1"/>
  <c r="L6830" i="1"/>
  <c r="L6757" i="1"/>
  <c r="L6857" i="1"/>
  <c r="L6853" i="1"/>
  <c r="L6696" i="1"/>
  <c r="L6701" i="1"/>
  <c r="L6723" i="1"/>
  <c r="L6651" i="1"/>
  <c r="L6592" i="1"/>
  <c r="L6611" i="1"/>
  <c r="L6625" i="1"/>
  <c r="L6566" i="1"/>
  <c r="L6494" i="1"/>
  <c r="L6442" i="1"/>
  <c r="L6430" i="1"/>
  <c r="L6398" i="1"/>
  <c r="L6366" i="1"/>
  <c r="L6498" i="1"/>
  <c r="L6330" i="1"/>
  <c r="L6345" i="1"/>
  <c r="L6244" i="1"/>
  <c r="L6322" i="1"/>
  <c r="L6222" i="1"/>
  <c r="L6254" i="1"/>
  <c r="L6174" i="1"/>
  <c r="L6234" i="1"/>
  <c r="L6136" i="1"/>
  <c r="L6199" i="1"/>
  <c r="L6185" i="1"/>
  <c r="L6163" i="1"/>
  <c r="L6236" i="1"/>
  <c r="L6186" i="1"/>
  <c r="L5988" i="1"/>
  <c r="L6096" i="1"/>
  <c r="L6073" i="1"/>
  <c r="L6111" i="1"/>
  <c r="L6075" i="1"/>
  <c r="L6048" i="1"/>
  <c r="L5970" i="1"/>
  <c r="L5930" i="1"/>
  <c r="L5851" i="1"/>
  <c r="L5757" i="1"/>
  <c r="L5780" i="1"/>
  <c r="L5924" i="1"/>
  <c r="L5603" i="1"/>
  <c r="L5436" i="1"/>
  <c r="L5392" i="1"/>
  <c r="L5693" i="1"/>
  <c r="L5533" i="1"/>
  <c r="L5703" i="1"/>
  <c r="L5695" i="1"/>
  <c r="L5652" i="1"/>
  <c r="L5483" i="1"/>
  <c r="L5205" i="1"/>
  <c r="L5405" i="1"/>
  <c r="L5225" i="1"/>
  <c r="L5170" i="1"/>
  <c r="L5345" i="1"/>
  <c r="L5372" i="1"/>
  <c r="L5277" i="1"/>
  <c r="L5213" i="1"/>
  <c r="L5313" i="1"/>
  <c r="L5249" i="1"/>
  <c r="L5185" i="1"/>
  <c r="L5148" i="1"/>
  <c r="L5047" i="1"/>
  <c r="L5122" i="1"/>
  <c r="L5077" i="1"/>
  <c r="L5129" i="1"/>
  <c r="L5089" i="1"/>
  <c r="L5073" i="1"/>
  <c r="L5057" i="1"/>
  <c r="L5043" i="1"/>
  <c r="L5007" i="1"/>
  <c r="L4901" i="1"/>
  <c r="L5012" i="1"/>
  <c r="L4891" i="1"/>
  <c r="L4752" i="1"/>
  <c r="L4737" i="1"/>
  <c r="L4984" i="1"/>
  <c r="L4970" i="1"/>
  <c r="L4892" i="1"/>
  <c r="L4799" i="1"/>
  <c r="L4949" i="1"/>
  <c r="L4875" i="1"/>
  <c r="L4954" i="1"/>
  <c r="L4826" i="1"/>
  <c r="L4925" i="1"/>
  <c r="L4913" i="1"/>
  <c r="L4967" i="1"/>
  <c r="L4885" i="1"/>
  <c r="L4808" i="1"/>
  <c r="L4687" i="1"/>
  <c r="L4723" i="1"/>
  <c r="L4683" i="1"/>
  <c r="L4473" i="1"/>
  <c r="L4363" i="1"/>
  <c r="L4235" i="1"/>
  <c r="L4555" i="1"/>
  <c r="L4511" i="1"/>
  <c r="L4595" i="1"/>
  <c r="L4463" i="1"/>
  <c r="L4567" i="1"/>
  <c r="L4680" i="1"/>
  <c r="L4561" i="1"/>
  <c r="L4541" i="1"/>
  <c r="L4385" i="1"/>
  <c r="L4349" i="1"/>
  <c r="L4313" i="1"/>
  <c r="L4251" i="1"/>
  <c r="L4427" i="1"/>
  <c r="L4305" i="1"/>
  <c r="L4019" i="1"/>
  <c r="L4231" i="1"/>
  <c r="L4047" i="1"/>
  <c r="L4177" i="1"/>
  <c r="L4173" i="1"/>
  <c r="L4282" i="1"/>
  <c r="L4213" i="1"/>
  <c r="L4009" i="1"/>
  <c r="L3961" i="1"/>
  <c r="L3945" i="1"/>
  <c r="L3835" i="1"/>
  <c r="L4376" i="1"/>
  <c r="L3995" i="1"/>
  <c r="L4055" i="1"/>
  <c r="L4319" i="1"/>
  <c r="L4109" i="1"/>
  <c r="L3875" i="1"/>
  <c r="L3794" i="1"/>
  <c r="L3931" i="1"/>
  <c r="L3825" i="1"/>
  <c r="L3677" i="1"/>
  <c r="L3675" i="1"/>
  <c r="L3732" i="1"/>
  <c r="L3659" i="1"/>
  <c r="L3767" i="1"/>
  <c r="L3546" i="1"/>
  <c r="L3685" i="1"/>
  <c r="L3599" i="1"/>
  <c r="L3405" i="1"/>
  <c r="L3419" i="1"/>
  <c r="L3705" i="1"/>
  <c r="L3641" i="1"/>
  <c r="L3329" i="1"/>
  <c r="L3285" i="1"/>
  <c r="L3267" i="1"/>
  <c r="L3203" i="1"/>
  <c r="L3139" i="1"/>
  <c r="L3355" i="1"/>
  <c r="L3291" i="1"/>
  <c r="L3184" i="1"/>
  <c r="L3411" i="1"/>
  <c r="L3357" i="1"/>
  <c r="L3279" i="1"/>
  <c r="L3209" i="1"/>
  <c r="L3109" i="1"/>
  <c r="L3107" i="1"/>
  <c r="L3367" i="1"/>
  <c r="L3299" i="1"/>
  <c r="L3280" i="1"/>
  <c r="L3236" i="1"/>
  <c r="L3021" i="1"/>
  <c r="L3019" i="1"/>
  <c r="L3487" i="1"/>
  <c r="L3453" i="1"/>
  <c r="L3257" i="1"/>
  <c r="L3131" i="1"/>
  <c r="L3432" i="1"/>
  <c r="L3404" i="1"/>
  <c r="L3247" i="1"/>
  <c r="L3119" i="1"/>
  <c r="L2811" i="1"/>
  <c r="L3144" i="1"/>
  <c r="L2945" i="1"/>
  <c r="L2893" i="1"/>
  <c r="L2800" i="1"/>
  <c r="L2779" i="1"/>
  <c r="L2731" i="1"/>
  <c r="L3023" i="1"/>
  <c r="L2937" i="1"/>
  <c r="L2712" i="1"/>
  <c r="L2928" i="1"/>
  <c r="L2888" i="1"/>
  <c r="L2872" i="1"/>
  <c r="L3315" i="1"/>
  <c r="L2975" i="1"/>
  <c r="L2940" i="1"/>
  <c r="L2889" i="1"/>
  <c r="L2784" i="1"/>
  <c r="L2725" i="1"/>
  <c r="L2723" i="1"/>
  <c r="L2445" i="1"/>
  <c r="L2413" i="1"/>
  <c r="L2381" i="1"/>
  <c r="L2349" i="1"/>
  <c r="L2317" i="1"/>
  <c r="L2285" i="1"/>
  <c r="L2253" i="1"/>
  <c r="L2221" i="1"/>
  <c r="L2189" i="1"/>
  <c r="L2157" i="1"/>
  <c r="L2125" i="1"/>
  <c r="L2093" i="1"/>
  <c r="L2061" i="1"/>
  <c r="L3269" i="1"/>
  <c r="L3135" i="1"/>
  <c r="L3101" i="1"/>
  <c r="L3068" i="1"/>
  <c r="L2992" i="1"/>
  <c r="L2943" i="1"/>
  <c r="L2767" i="1"/>
  <c r="L2164" i="1"/>
  <c r="L2100" i="1"/>
  <c r="L2020" i="1"/>
  <c r="L1978" i="1"/>
  <c r="L1950" i="1"/>
  <c r="L1989" i="1"/>
  <c r="L2456" i="1"/>
  <c r="L2332" i="1"/>
  <c r="L2268" i="1"/>
  <c r="L2204" i="1"/>
  <c r="L2188" i="1"/>
  <c r="L2156" i="1"/>
  <c r="L2124" i="1"/>
  <c r="L2092" i="1"/>
  <c r="L1927" i="1"/>
  <c r="L2416" i="1"/>
  <c r="L2316" i="1"/>
  <c r="L2252" i="1"/>
  <c r="L1997" i="1"/>
  <c r="L1965" i="1"/>
  <c r="L1911" i="1"/>
  <c r="L1775" i="1"/>
  <c r="L1794" i="1"/>
  <c r="L1767" i="1"/>
  <c r="L1731" i="1"/>
  <c r="L1710" i="1"/>
  <c r="L2056" i="1"/>
  <c r="L1871" i="1"/>
  <c r="L1839" i="1"/>
  <c r="L1759" i="1"/>
  <c r="L1924" i="1"/>
  <c r="L2044" i="1"/>
  <c r="L1894" i="1"/>
  <c r="L1920" i="1"/>
  <c r="L1885" i="1"/>
  <c r="L1791" i="1"/>
  <c r="L1529" i="1"/>
  <c r="L1818" i="1"/>
  <c r="L1680" i="1"/>
  <c r="L1648" i="1"/>
  <c r="L1584" i="1"/>
  <c r="L1485" i="1"/>
  <c r="L1771" i="1"/>
  <c r="L1708" i="1"/>
  <c r="L1628" i="1"/>
  <c r="L1826" i="1"/>
  <c r="L1629" i="1"/>
  <c r="L1421" i="1"/>
  <c r="L1307" i="1"/>
  <c r="L1822" i="1"/>
  <c r="L1641" i="1"/>
  <c r="L1577" i="1"/>
  <c r="L1620" i="1"/>
  <c r="L1606" i="1"/>
  <c r="L1247" i="1"/>
  <c r="L1276" i="1"/>
  <c r="L1128" i="1"/>
  <c r="L1368" i="1"/>
  <c r="L1072" i="1"/>
  <c r="L1040" i="1"/>
  <c r="L1008" i="1"/>
  <c r="L976" i="1"/>
  <c r="L944" i="1"/>
  <c r="L912" i="1"/>
  <c r="L880" i="1"/>
  <c r="L1286" i="1"/>
  <c r="L1222" i="1"/>
  <c r="L1151" i="1"/>
  <c r="L1119" i="1"/>
  <c r="L1272" i="1"/>
  <c r="L1208" i="1"/>
  <c r="L1192" i="1"/>
  <c r="L349" i="1"/>
  <c r="L408" i="1"/>
  <c r="L987" i="1"/>
  <c r="L816" i="1"/>
  <c r="L813" i="1"/>
  <c r="L785" i="1"/>
  <c r="L560" i="1"/>
  <c r="L557" i="1"/>
  <c r="L329" i="1"/>
  <c r="L233" i="1"/>
  <c r="L312" i="1"/>
  <c r="L168" i="1"/>
  <c r="L437" i="1"/>
  <c r="L49" i="1"/>
  <c r="L1169" i="1"/>
  <c r="L1055" i="1"/>
  <c r="L954" i="1"/>
  <c r="L910" i="1"/>
  <c r="L648" i="1"/>
  <c r="L645" i="1"/>
  <c r="L617" i="1"/>
  <c r="L514" i="1"/>
  <c r="L478" i="1"/>
  <c r="L344" i="1"/>
  <c r="L704" i="1"/>
  <c r="L701" i="1"/>
  <c r="L673" i="1"/>
  <c r="L449" i="1"/>
  <c r="L1078" i="1"/>
  <c r="L405" i="1"/>
  <c r="L1023" i="1"/>
  <c r="L895" i="1"/>
  <c r="L547" i="1"/>
  <c r="L7" i="1"/>
  <c r="L116" i="1"/>
  <c r="L68" i="1"/>
  <c r="L28" i="1"/>
  <c r="L224" i="1"/>
  <c r="L393" i="1"/>
  <c r="L6743" i="1"/>
  <c r="L6824" i="1"/>
  <c r="L6797" i="1"/>
  <c r="L6846" i="1"/>
  <c r="L6873" i="1"/>
  <c r="L6809" i="1"/>
  <c r="L6783" i="1"/>
  <c r="L6695" i="1"/>
  <c r="L6720" i="1"/>
  <c r="L6747" i="1"/>
  <c r="L6726" i="1"/>
  <c r="L6647" i="1"/>
  <c r="L6661" i="1"/>
  <c r="L6606" i="1"/>
  <c r="L6466" i="1"/>
  <c r="L6454" i="1"/>
  <c r="L6394" i="1"/>
  <c r="L6362" i="1"/>
  <c r="L6425" i="1"/>
  <c r="L6534" i="1"/>
  <c r="L6242" i="1"/>
  <c r="L6239" i="1"/>
  <c r="L6228" i="1"/>
  <c r="L6220" i="1"/>
  <c r="L6078" i="1"/>
  <c r="L6028" i="1"/>
  <c r="L6281" i="1"/>
  <c r="L6238" i="1"/>
  <c r="L6184" i="1"/>
  <c r="L6132" i="1"/>
  <c r="L6091" i="1"/>
  <c r="L6006" i="1"/>
  <c r="L6146" i="1"/>
  <c r="L6131" i="1"/>
  <c r="L6102" i="1"/>
  <c r="L5995" i="1"/>
  <c r="L5987" i="1"/>
  <c r="L6017" i="1"/>
  <c r="L5974" i="1"/>
  <c r="L6113" i="1"/>
  <c r="L6068" i="1"/>
  <c r="L5935" i="1"/>
  <c r="L6143" i="1"/>
  <c r="L5966" i="1"/>
  <c r="L5945" i="1"/>
  <c r="L5904" i="1"/>
  <c r="L5811" i="1"/>
  <c r="L5727" i="1"/>
  <c r="L5808" i="1"/>
  <c r="L5707" i="1"/>
  <c r="L5669" i="1"/>
  <c r="L5828" i="1"/>
  <c r="L5887" i="1"/>
  <c r="L5843" i="1"/>
  <c r="L5804" i="1"/>
  <c r="L5749" i="1"/>
  <c r="L5916" i="1"/>
  <c r="L5844" i="1"/>
  <c r="L5539" i="1"/>
  <c r="L5665" i="1"/>
  <c r="L5531" i="1"/>
  <c r="L5488" i="1"/>
  <c r="L5460" i="1"/>
  <c r="L5761" i="1"/>
  <c r="L5395" i="1"/>
  <c r="L5697" i="1"/>
  <c r="L5508" i="1"/>
  <c r="L5472" i="1"/>
  <c r="L5387" i="1"/>
  <c r="L5492" i="1"/>
  <c r="L5661" i="1"/>
  <c r="L5555" i="1"/>
  <c r="L5519" i="1"/>
  <c r="L5469" i="1"/>
  <c r="L5391" i="1"/>
  <c r="L5689" i="1"/>
  <c r="L5476" i="1"/>
  <c r="L5412" i="1"/>
  <c r="L5221" i="1"/>
  <c r="L5447" i="1"/>
  <c r="L5273" i="1"/>
  <c r="L5353" i="1"/>
  <c r="L5364" i="1"/>
  <c r="L5145" i="1"/>
  <c r="L5268" i="1"/>
  <c r="L5204" i="1"/>
  <c r="L5076" i="1"/>
  <c r="L5031" i="1"/>
  <c r="L5009" i="1"/>
  <c r="L5136" i="1"/>
  <c r="L5104" i="1"/>
  <c r="L5088" i="1"/>
  <c r="L5072" i="1"/>
  <c r="L4994" i="1"/>
  <c r="L4983" i="1"/>
  <c r="L4948" i="1"/>
  <c r="L4824" i="1"/>
  <c r="L4805" i="1"/>
  <c r="L4989" i="1"/>
  <c r="L4977" i="1"/>
  <c r="L4781" i="1"/>
  <c r="L5008" i="1"/>
  <c r="L4903" i="1"/>
  <c r="L4819" i="1"/>
  <c r="L4817" i="1"/>
  <c r="L5015" i="1"/>
  <c r="L4961" i="1"/>
  <c r="L4931" i="1"/>
  <c r="L4741" i="1"/>
  <c r="L4677" i="1"/>
  <c r="L4939" i="1"/>
  <c r="L4559" i="1"/>
  <c r="L4539" i="1"/>
  <c r="L4788" i="1"/>
  <c r="L4761" i="1"/>
  <c r="L4645" i="1"/>
  <c r="L4327" i="1"/>
  <c r="L4263" i="1"/>
  <c r="L4551" i="1"/>
  <c r="L4411" i="1"/>
  <c r="L4635" i="1"/>
  <c r="L4423" i="1"/>
  <c r="L4395" i="1"/>
  <c r="L4789" i="1"/>
  <c r="L4673" i="1"/>
  <c r="L4560" i="1"/>
  <c r="L4540" i="1"/>
  <c r="L4455" i="1"/>
  <c r="L4435" i="1"/>
  <c r="L4343" i="1"/>
  <c r="L4264" i="1"/>
  <c r="L4250" i="1"/>
  <c r="L4229" i="1"/>
  <c r="L4199" i="1"/>
  <c r="L4167" i="1"/>
  <c r="L4362" i="1"/>
  <c r="L4274" i="1"/>
  <c r="L4186" i="1"/>
  <c r="L3971" i="1"/>
  <c r="L4277" i="1"/>
  <c r="L4130" i="1"/>
  <c r="L3999" i="1"/>
  <c r="L4389" i="1"/>
  <c r="L4232" i="1"/>
  <c r="L4079" i="1"/>
  <c r="L3834" i="1"/>
  <c r="L4341" i="1"/>
  <c r="L4090" i="1"/>
  <c r="L4059" i="1"/>
  <c r="L4027" i="1"/>
  <c r="L3947" i="1"/>
  <c r="L3876" i="1"/>
  <c r="L4428" i="1"/>
  <c r="L4339" i="1"/>
  <c r="L3975" i="1"/>
  <c r="L4021" i="1"/>
  <c r="L3903" i="1"/>
  <c r="L3917" i="1"/>
  <c r="L3765" i="1"/>
  <c r="L3922" i="1"/>
  <c r="L3880" i="1"/>
  <c r="L3837" i="1"/>
  <c r="L3719" i="1"/>
  <c r="L3815" i="1"/>
  <c r="L3929" i="1"/>
  <c r="L3805" i="1"/>
  <c r="L3759" i="1"/>
  <c r="L3737" i="1"/>
  <c r="L3667" i="1"/>
  <c r="L3845" i="1"/>
  <c r="L3603" i="1"/>
  <c r="L3578" i="1"/>
  <c r="L3568" i="1"/>
  <c r="L3656" i="1"/>
  <c r="L3619" i="1"/>
  <c r="L3594" i="1"/>
  <c r="L3555" i="1"/>
  <c r="L3538" i="1"/>
  <c r="L3515" i="1"/>
  <c r="L3727" i="1"/>
  <c r="L3570" i="1"/>
  <c r="L3500" i="1"/>
  <c r="L3610" i="1"/>
  <c r="L3456" i="1"/>
  <c r="L3435" i="1"/>
  <c r="L3600" i="1"/>
  <c r="L3575" i="1"/>
  <c r="L3498" i="1"/>
  <c r="L3448" i="1"/>
  <c r="L3615" i="1"/>
  <c r="L3577" i="1"/>
  <c r="L3525" i="1"/>
  <c r="L3412" i="1"/>
  <c r="L3688" i="1"/>
  <c r="L3616" i="1"/>
  <c r="L3552" i="1"/>
  <c r="L3221" i="1"/>
  <c r="L3157" i="1"/>
  <c r="L3503" i="1"/>
  <c r="L3181" i="1"/>
  <c r="L3395" i="1"/>
  <c r="L3340" i="1"/>
  <c r="L3215" i="1"/>
  <c r="L3147" i="1"/>
  <c r="L3128" i="1"/>
  <c r="L3065" i="1"/>
  <c r="L3020" i="1"/>
  <c r="L3396" i="1"/>
  <c r="L3253" i="1"/>
  <c r="L3124" i="1"/>
  <c r="L3482" i="1"/>
  <c r="L3474" i="1"/>
  <c r="L3466" i="1"/>
  <c r="L3341" i="1"/>
  <c r="L3323" i="1"/>
  <c r="L3195" i="1"/>
  <c r="L3480" i="1"/>
  <c r="L3397" i="1"/>
  <c r="L3388" i="1"/>
  <c r="L3183" i="1"/>
  <c r="L3053" i="1"/>
  <c r="L3005" i="1"/>
  <c r="L2851" i="1"/>
  <c r="L2755" i="1"/>
  <c r="L3164" i="1"/>
  <c r="L3069" i="1"/>
  <c r="L3059" i="1"/>
  <c r="L3080" i="1"/>
  <c r="L2923" i="1"/>
  <c r="L2813" i="1"/>
  <c r="L3272" i="1"/>
  <c r="L3120" i="1"/>
  <c r="L3176" i="1"/>
  <c r="L2991" i="1"/>
  <c r="L2749" i="1"/>
  <c r="L3208" i="1"/>
  <c r="L2908" i="1"/>
  <c r="L2709" i="1"/>
  <c r="L2693" i="1"/>
  <c r="L2677" i="1"/>
  <c r="L2661" i="1"/>
  <c r="L2645" i="1"/>
  <c r="L2629" i="1"/>
  <c r="L2613" i="1"/>
  <c r="L2597" i="1"/>
  <c r="L2581" i="1"/>
  <c r="L2565" i="1"/>
  <c r="L2549" i="1"/>
  <c r="L2533" i="1"/>
  <c r="L2517" i="1"/>
  <c r="L2501" i="1"/>
  <c r="L2485" i="1"/>
  <c r="L2469" i="1"/>
  <c r="L2976" i="1"/>
  <c r="L2961" i="1"/>
  <c r="L2936" i="1"/>
  <c r="L2875" i="1"/>
  <c r="L2860" i="1"/>
  <c r="L2799" i="1"/>
  <c r="L2440" i="1"/>
  <c r="L2330" i="1"/>
  <c r="L2266" i="1"/>
  <c r="L2202" i="1"/>
  <c r="L2358" i="1"/>
  <c r="L2326" i="1"/>
  <c r="L2294" i="1"/>
  <c r="L2262" i="1"/>
  <c r="L2230" i="1"/>
  <c r="L2198" i="1"/>
  <c r="L2308" i="1"/>
  <c r="L2244" i="1"/>
  <c r="L1994" i="1"/>
  <c r="L2178" i="1"/>
  <c r="L2114" i="1"/>
  <c r="L2400" i="1"/>
  <c r="L2314" i="1"/>
  <c r="L2250" i="1"/>
  <c r="L2342" i="1"/>
  <c r="L2310" i="1"/>
  <c r="L2278" i="1"/>
  <c r="L2246" i="1"/>
  <c r="L2214" i="1"/>
  <c r="L2076" i="1"/>
  <c r="L2050" i="1"/>
  <c r="L1912" i="1"/>
  <c r="L1874" i="1"/>
  <c r="L1848" i="1"/>
  <c r="L1875" i="1"/>
  <c r="L1843" i="1"/>
  <c r="L1811" i="1"/>
  <c r="L2064" i="1"/>
  <c r="L1872" i="1"/>
  <c r="L1709" i="1"/>
  <c r="L1930" i="1"/>
  <c r="L1903" i="1"/>
  <c r="L1974" i="1"/>
  <c r="L1932" i="1"/>
  <c r="L1890" i="1"/>
  <c r="L1925" i="1"/>
  <c r="L1742" i="1"/>
  <c r="L2018" i="1"/>
  <c r="L1919" i="1"/>
  <c r="L1853" i="1"/>
  <c r="L1736" i="1"/>
  <c r="L1647" i="1"/>
  <c r="L1593" i="1"/>
  <c r="L1527" i="1"/>
  <c r="L1498" i="1"/>
  <c r="L1758" i="1"/>
  <c r="L1597" i="1"/>
  <c r="L1497" i="1"/>
  <c r="L1662" i="1"/>
  <c r="L1744" i="1"/>
  <c r="L1674" i="1"/>
  <c r="L1652" i="1"/>
  <c r="L1624" i="1"/>
  <c r="L1588" i="1"/>
  <c r="L1560" i="1"/>
  <c r="L1520" i="1"/>
  <c r="L1516" i="1"/>
  <c r="L1670" i="1"/>
  <c r="L1650" i="1"/>
  <c r="L1511" i="1"/>
  <c r="L1478" i="1"/>
  <c r="L1784" i="1"/>
  <c r="L1682" i="1"/>
  <c r="L1655" i="1"/>
  <c r="L1562" i="1"/>
  <c r="L1512" i="1"/>
  <c r="L1508" i="1"/>
  <c r="L1481" i="1"/>
  <c r="L1442" i="1"/>
  <c r="L1335" i="1"/>
  <c r="L1831" i="1"/>
  <c r="L1805" i="1"/>
  <c r="L1616" i="1"/>
  <c r="L1798" i="1"/>
  <c r="L1692" i="1"/>
  <c r="L1645" i="1"/>
  <c r="L1592" i="1"/>
  <c r="L1537" i="1"/>
  <c r="L1505" i="1"/>
  <c r="L1473" i="1"/>
  <c r="L1380" i="1"/>
  <c r="L1291" i="1"/>
  <c r="L1263" i="1"/>
  <c r="L1216" i="1"/>
  <c r="L1167" i="1"/>
  <c r="L1296" i="1"/>
  <c r="L1228" i="1"/>
  <c r="L1392" i="1"/>
  <c r="L1096" i="1"/>
  <c r="L1332" i="1"/>
  <c r="L1200" i="1"/>
  <c r="L1147" i="1"/>
  <c r="L1115" i="1"/>
  <c r="L1418" i="1"/>
  <c r="L1239" i="1"/>
  <c r="L1236" i="1"/>
  <c r="L1197" i="1"/>
  <c r="L1302" i="1"/>
  <c r="L489" i="1"/>
  <c r="L425" i="1"/>
  <c r="L341" i="1"/>
  <c r="L293" i="1"/>
  <c r="L192" i="1"/>
  <c r="L73" i="1"/>
  <c r="L970" i="1"/>
  <c r="L943" i="1"/>
  <c r="L784" i="1"/>
  <c r="L781" i="1"/>
  <c r="L753" i="1"/>
  <c r="L365" i="1"/>
  <c r="L285" i="1"/>
  <c r="L177" i="1"/>
  <c r="L415" i="1"/>
  <c r="L304" i="1"/>
  <c r="L152" i="1"/>
  <c r="L100" i="1"/>
  <c r="L41" i="1"/>
  <c r="L1018" i="1"/>
  <c r="L974" i="1"/>
  <c r="L907" i="1"/>
  <c r="L841" i="1"/>
  <c r="L616" i="1"/>
  <c r="L613" i="1"/>
  <c r="L585" i="1"/>
  <c r="L535" i="1"/>
  <c r="L507" i="1"/>
  <c r="L414" i="1"/>
  <c r="L336" i="1"/>
  <c r="L38" i="1"/>
  <c r="L963" i="1"/>
  <c r="L672" i="1"/>
  <c r="L669" i="1"/>
  <c r="L641" i="1"/>
  <c r="L1075" i="1"/>
  <c r="L469" i="1"/>
  <c r="L1168" i="1"/>
  <c r="L1087" i="1"/>
  <c r="L986" i="1"/>
  <c r="L942" i="1"/>
  <c r="L922" i="1"/>
  <c r="L504" i="1"/>
  <c r="L417" i="1"/>
  <c r="L357" i="1"/>
  <c r="L221" i="1"/>
  <c r="L185" i="1"/>
  <c r="L165" i="1"/>
  <c r="L79" i="1"/>
  <c r="L208" i="1"/>
  <c r="L6798" i="1"/>
  <c r="L6791" i="1"/>
  <c r="L6759" i="1"/>
  <c r="L6727" i="1"/>
  <c r="L6655" i="1"/>
  <c r="L6646" i="1"/>
  <c r="L6643" i="1"/>
  <c r="L6632" i="1"/>
  <c r="L6577" i="1"/>
  <c r="L6635" i="1"/>
  <c r="L6663" i="1"/>
  <c r="L6630" i="1"/>
  <c r="L6548" i="1"/>
  <c r="L6478" i="1"/>
  <c r="L6426" i="1"/>
  <c r="L6414" i="1"/>
  <c r="L6390" i="1"/>
  <c r="L6358" i="1"/>
  <c r="L6543" i="1"/>
  <c r="L6514" i="1"/>
  <c r="L6568" i="1"/>
  <c r="L6527" i="1"/>
  <c r="L6314" i="1"/>
  <c r="L6324" i="1"/>
  <c r="L6308" i="1"/>
  <c r="L6292" i="1"/>
  <c r="L6202" i="1"/>
  <c r="L6130" i="1"/>
  <c r="L6286" i="1"/>
  <c r="L6332" i="1"/>
  <c r="L6249" i="1"/>
  <c r="L6218" i="1"/>
  <c r="L6170" i="1"/>
  <c r="L6183" i="1"/>
  <c r="L6161" i="1"/>
  <c r="L6084" i="1"/>
  <c r="L6198" i="1"/>
  <c r="L6182" i="1"/>
  <c r="L6142" i="1"/>
  <c r="L5994" i="1"/>
  <c r="L6038" i="1"/>
  <c r="L5954" i="1"/>
  <c r="L5928" i="1"/>
  <c r="L5911" i="1"/>
  <c r="L6020" i="1"/>
  <c r="L5732" i="1"/>
  <c r="L5824" i="1"/>
  <c r="L5691" i="1"/>
  <c r="L5684" i="1"/>
  <c r="L5611" i="1"/>
  <c r="L5613" i="1"/>
  <c r="L5591" i="1"/>
  <c r="L5767" i="1"/>
  <c r="L5676" i="1"/>
  <c r="L5583" i="1"/>
  <c r="L5520" i="1"/>
  <c r="L5651" i="1"/>
  <c r="L5565" i="1"/>
  <c r="L5554" i="1"/>
  <c r="L5491" i="1"/>
  <c r="L5455" i="1"/>
  <c r="L5504" i="1"/>
  <c r="L5168" i="1"/>
  <c r="L5361" i="1"/>
  <c r="L5265" i="1"/>
  <c r="L4897" i="1"/>
  <c r="L5037" i="1"/>
  <c r="L4898" i="1"/>
  <c r="L4869" i="1"/>
  <c r="L4831" i="1"/>
  <c r="L4795" i="1"/>
  <c r="L5055" i="1"/>
  <c r="L4962" i="1"/>
  <c r="L4933" i="1"/>
  <c r="L4890" i="1"/>
  <c r="L5020" i="1"/>
  <c r="L4696" i="1"/>
  <c r="L4491" i="1"/>
  <c r="L4447" i="1"/>
  <c r="L4709" i="1"/>
  <c r="L4591" i="1"/>
  <c r="L4443" i="1"/>
  <c r="L4403" i="1"/>
  <c r="L4547" i="1"/>
  <c r="L4739" i="1"/>
  <c r="L4716" i="1"/>
  <c r="L4647" i="1"/>
  <c r="L4627" i="1"/>
  <c r="L4433" i="1"/>
  <c r="L4364" i="1"/>
  <c r="L4306" i="1"/>
  <c r="L4249" i="1"/>
  <c r="L4312" i="1"/>
  <c r="L4123" i="1"/>
  <c r="L4189" i="1"/>
  <c r="L4149" i="1"/>
  <c r="L4097" i="1"/>
  <c r="L4105" i="1"/>
  <c r="L4095" i="1"/>
  <c r="L4083" i="1"/>
  <c r="L3933" i="1"/>
  <c r="L3891" i="1"/>
  <c r="L4367" i="1"/>
  <c r="L4162" i="1"/>
  <c r="L4155" i="1"/>
  <c r="L4325" i="1"/>
  <c r="L4119" i="1"/>
  <c r="L3776" i="1"/>
  <c r="L3756" i="1"/>
  <c r="L3647" i="1"/>
  <c r="L3713" i="1"/>
  <c r="L3832" i="1"/>
  <c r="L3818" i="1"/>
  <c r="L3788" i="1"/>
  <c r="L3764" i="1"/>
  <c r="L3733" i="1"/>
  <c r="L3731" i="1"/>
  <c r="L3497" i="1"/>
  <c r="L3440" i="1"/>
  <c r="L3652" i="1"/>
  <c r="L3591" i="1"/>
  <c r="L3265" i="1"/>
  <c r="L3201" i="1"/>
  <c r="L3137" i="1"/>
  <c r="L3467" i="1"/>
  <c r="L3353" i="1"/>
  <c r="L3289" i="1"/>
  <c r="L3276" i="1"/>
  <c r="L3229" i="1"/>
  <c r="L3045" i="1"/>
  <c r="L3043" i="1"/>
  <c r="L3364" i="1"/>
  <c r="L3297" i="1"/>
  <c r="L3189" i="1"/>
  <c r="L3171" i="1"/>
  <c r="L3489" i="1"/>
  <c r="L3368" i="1"/>
  <c r="L3263" i="1"/>
  <c r="L3149" i="1"/>
  <c r="L3129" i="1"/>
  <c r="L3313" i="1"/>
  <c r="L2861" i="1"/>
  <c r="L2819" i="1"/>
  <c r="L3295" i="1"/>
  <c r="L3099" i="1"/>
  <c r="L3071" i="1"/>
  <c r="L3017" i="1"/>
  <c r="L2987" i="1"/>
  <c r="L2957" i="1"/>
  <c r="L3056" i="1"/>
  <c r="L2896" i="1"/>
  <c r="L2793" i="1"/>
  <c r="L3292" i="1"/>
  <c r="L3072" i="1"/>
  <c r="L2915" i="1"/>
  <c r="L2853" i="1"/>
  <c r="L2931" i="1"/>
  <c r="L2829" i="1"/>
  <c r="L2773" i="1"/>
  <c r="L2761" i="1"/>
  <c r="L2748" i="1"/>
  <c r="L3167" i="1"/>
  <c r="L3087" i="1"/>
  <c r="L3016" i="1"/>
  <c r="L3004" i="1"/>
  <c r="L2873" i="1"/>
  <c r="L2437" i="1"/>
  <c r="L2405" i="1"/>
  <c r="L2373" i="1"/>
  <c r="L2341" i="1"/>
  <c r="L2309" i="1"/>
  <c r="L2277" i="1"/>
  <c r="L2245" i="1"/>
  <c r="L2213" i="1"/>
  <c r="L2181" i="1"/>
  <c r="L2149" i="1"/>
  <c r="L2117" i="1"/>
  <c r="L2085" i="1"/>
  <c r="L2824" i="1"/>
  <c r="L2733" i="1"/>
  <c r="L2174" i="1"/>
  <c r="L2136" i="1"/>
  <c r="L2110" i="1"/>
  <c r="L2072" i="1"/>
  <c r="L2042" i="1"/>
  <c r="L1973" i="1"/>
  <c r="L2350" i="1"/>
  <c r="L2286" i="1"/>
  <c r="L2222" i="1"/>
  <c r="L2022" i="1"/>
  <c r="L2424" i="1"/>
  <c r="L2328" i="1"/>
  <c r="L2264" i="1"/>
  <c r="L2200" i="1"/>
  <c r="L2338" i="1"/>
  <c r="L2306" i="1"/>
  <c r="L2274" i="1"/>
  <c r="L2242" i="1"/>
  <c r="L2210" i="1"/>
  <c r="L1952" i="1"/>
  <c r="L2384" i="1"/>
  <c r="L2312" i="1"/>
  <c r="L2248" i="1"/>
  <c r="L2182" i="1"/>
  <c r="L2150" i="1"/>
  <c r="L2118" i="1"/>
  <c r="L2086" i="1"/>
  <c r="L1783" i="1"/>
  <c r="L1719" i="1"/>
  <c r="L1960" i="1"/>
  <c r="L1907" i="1"/>
  <c r="L1739" i="1"/>
  <c r="L1718" i="1"/>
  <c r="L2024" i="1"/>
  <c r="L1834" i="1"/>
  <c r="L1730" i="1"/>
  <c r="L1966" i="1"/>
  <c r="L1867" i="1"/>
  <c r="L1835" i="1"/>
  <c r="L1787" i="1"/>
  <c r="L1702" i="1"/>
  <c r="L1922" i="1"/>
  <c r="L1893" i="1"/>
  <c r="L1957" i="1"/>
  <c r="L1852" i="1"/>
  <c r="L1763" i="1"/>
  <c r="L1887" i="1"/>
  <c r="L1820" i="1"/>
  <c r="L1672" i="1"/>
  <c r="L1646" i="1"/>
  <c r="L1621" i="1"/>
  <c r="L1568" i="1"/>
  <c r="L1554" i="1"/>
  <c r="L1526" i="1"/>
  <c r="L1858" i="1"/>
  <c r="L1823" i="1"/>
  <c r="L1807" i="1"/>
  <c r="L1569" i="1"/>
  <c r="L1525" i="1"/>
  <c r="L1465" i="1"/>
  <c r="L1637" i="1"/>
  <c r="L1598" i="1"/>
  <c r="L1573" i="1"/>
  <c r="L1832" i="1"/>
  <c r="L1638" i="1"/>
  <c r="L1574" i="1"/>
  <c r="L1488" i="1"/>
  <c r="L1484" i="1"/>
  <c r="L1437" i="1"/>
  <c r="L1561" i="1"/>
  <c r="L1510" i="1"/>
  <c r="L1428" i="1"/>
  <c r="L1819" i="1"/>
  <c r="L1715" i="1"/>
  <c r="L1654" i="1"/>
  <c r="L1576" i="1"/>
  <c r="L1420" i="1"/>
  <c r="L1299" i="1"/>
  <c r="L1859" i="1"/>
  <c r="L1552" i="1"/>
  <c r="L1772" i="1"/>
  <c r="L1390" i="1"/>
  <c r="L1279" i="1"/>
  <c r="L1232" i="1"/>
  <c r="L1159" i="1"/>
  <c r="L1144" i="1"/>
  <c r="L1352" i="1"/>
  <c r="L1064" i="1"/>
  <c r="L1032" i="1"/>
  <c r="L1000" i="1"/>
  <c r="L968" i="1"/>
  <c r="L936" i="1"/>
  <c r="L904" i="1"/>
  <c r="L872" i="1"/>
  <c r="L1446" i="1"/>
  <c r="L1238" i="1"/>
  <c r="L1143" i="1"/>
  <c r="L1111" i="1"/>
  <c r="L1256" i="1"/>
  <c r="L1156" i="1"/>
  <c r="L1416" i="1"/>
  <c r="L1439" i="1"/>
  <c r="L1320" i="1"/>
  <c r="L1189" i="1"/>
  <c r="L1445" i="1"/>
  <c r="L1348" i="1"/>
  <c r="L337" i="1"/>
  <c r="L209" i="1"/>
  <c r="L157" i="1"/>
  <c r="L328" i="1"/>
  <c r="L160" i="1"/>
  <c r="L1054" i="1"/>
  <c r="L879" i="1"/>
  <c r="L851" i="1"/>
  <c r="L752" i="1"/>
  <c r="L749" i="1"/>
  <c r="L721" i="1"/>
  <c r="L545" i="1"/>
  <c r="L494" i="1"/>
  <c r="L466" i="1"/>
  <c r="L445" i="1"/>
  <c r="L361" i="1"/>
  <c r="L321" i="1"/>
  <c r="L296" i="1"/>
  <c r="L30" i="1"/>
  <c r="L1175" i="1"/>
  <c r="L25" i="1"/>
  <c r="L1082" i="1"/>
  <c r="L1038" i="1"/>
  <c r="L840" i="1"/>
  <c r="L837" i="1"/>
  <c r="L809" i="1"/>
  <c r="L584" i="1"/>
  <c r="L581" i="1"/>
  <c r="L553" i="1"/>
  <c r="L450" i="1"/>
  <c r="L248" i="1"/>
  <c r="L17" i="1"/>
  <c r="L485" i="1"/>
  <c r="L457" i="1"/>
  <c r="L22" i="1"/>
  <c r="L1091" i="1"/>
  <c r="L1027" i="1"/>
  <c r="L637" i="1"/>
  <c r="L609" i="1"/>
  <c r="L513" i="1"/>
  <c r="L413" i="1"/>
  <c r="L1050" i="1"/>
  <c r="L1006" i="1"/>
  <c r="L939" i="1"/>
  <c r="L878" i="1"/>
  <c r="L727" i="1"/>
  <c r="L663" i="1"/>
  <c r="L599" i="1"/>
  <c r="L416" i="1"/>
  <c r="L402" i="1"/>
  <c r="L305" i="1"/>
  <c r="L261" i="1"/>
  <c r="L20" i="1"/>
  <c r="L184" i="1"/>
  <c r="L65" i="1"/>
</calcChain>
</file>

<file path=xl/sharedStrings.xml><?xml version="1.0" encoding="utf-8"?>
<sst xmlns="http://schemas.openxmlformats.org/spreadsheetml/2006/main" count="59284" uniqueCount="16574">
  <si>
    <t>BARCODE</t>
  </si>
  <si>
    <t>SN</t>
  </si>
  <si>
    <t>PID 1</t>
  </si>
  <si>
    <t>PID 2</t>
  </si>
  <si>
    <t>tiresizebasic</t>
  </si>
  <si>
    <t>lugtype</t>
  </si>
  <si>
    <t>config</t>
  </si>
  <si>
    <t>rimsize</t>
  </si>
  <si>
    <t>tiretype</t>
  </si>
  <si>
    <t>brand</t>
  </si>
  <si>
    <t>swmsg</t>
  </si>
  <si>
    <t>name</t>
  </si>
  <si>
    <t>LOCATION</t>
  </si>
  <si>
    <t>MONTH</t>
  </si>
  <si>
    <t>p-189919l220316213a</t>
  </si>
  <si>
    <t>FGS</t>
  </si>
  <si>
    <t>p-087201l220312344a</t>
  </si>
  <si>
    <t>p-087201l220312625a</t>
  </si>
  <si>
    <t>p-190561l220112869a</t>
  </si>
  <si>
    <t>p-001699l190706296a</t>
  </si>
  <si>
    <t>p-087201l220312263a</t>
  </si>
  <si>
    <t>p-087201l220312163a</t>
  </si>
  <si>
    <t>p-190240l220300187a</t>
  </si>
  <si>
    <t>p-190240l220210981a</t>
  </si>
  <si>
    <t>p-087495l220112298a</t>
  </si>
  <si>
    <t>p-087495l220112458a</t>
  </si>
  <si>
    <t>p-087495l220112507a</t>
  </si>
  <si>
    <t>p-087495l220112561a</t>
  </si>
  <si>
    <t>p-087495l220112030a</t>
  </si>
  <si>
    <t>p-087495l220112129a</t>
  </si>
  <si>
    <t>p-091438l220302923a</t>
  </si>
  <si>
    <t>p-083943l200703092a</t>
  </si>
  <si>
    <t>p-189920l220313108a</t>
  </si>
  <si>
    <t>p-087201l220312314a</t>
  </si>
  <si>
    <t>p-087201l220312464a</t>
  </si>
  <si>
    <t>p-189498l220208215a</t>
  </si>
  <si>
    <t>p-086845l220313168a</t>
  </si>
  <si>
    <t>p-086845l220313045a</t>
  </si>
  <si>
    <t>p-086845l220313109a</t>
  </si>
  <si>
    <t>p-190177l220310604a</t>
  </si>
  <si>
    <t>p-087046l220305213a</t>
  </si>
  <si>
    <t>p-087046l220312048a</t>
  </si>
  <si>
    <t>p-087046l220306473a</t>
  </si>
  <si>
    <t>p-113463l220305147a</t>
  </si>
  <si>
    <t>p-190000l220305386a</t>
  </si>
  <si>
    <t>p-190117l220305100a</t>
  </si>
  <si>
    <t>p-089498l220306111a</t>
  </si>
  <si>
    <t>p-087759l220112242a</t>
  </si>
  <si>
    <t>p-087759l220112068a</t>
  </si>
  <si>
    <t>p-087759l220112175a</t>
  </si>
  <si>
    <t>p-087759l220112128a</t>
  </si>
  <si>
    <t>p-037163l220311698a</t>
  </si>
  <si>
    <t>p-037163l220311793a</t>
  </si>
  <si>
    <t>p-000961l220311958a</t>
  </si>
  <si>
    <t>p-000961l220311246a</t>
  </si>
  <si>
    <t>p-000961l220311785a</t>
  </si>
  <si>
    <t>p-000961l220312142a</t>
  </si>
  <si>
    <t>p-003433l220211202a</t>
  </si>
  <si>
    <t>p-039478l220200715a</t>
  </si>
  <si>
    <t>p-039791l220309973a</t>
  </si>
  <si>
    <t>p-039791l220310166a</t>
  </si>
  <si>
    <t>p-039791l220310485a</t>
  </si>
  <si>
    <t>p-037163l220312143a</t>
  </si>
  <si>
    <t>p-000961l220311067a</t>
  </si>
  <si>
    <t>p-037163l220312242a</t>
  </si>
  <si>
    <t>p-000961l220311405a</t>
  </si>
  <si>
    <t>p-037163l220312480a</t>
  </si>
  <si>
    <t>p-037163l220311336a</t>
  </si>
  <si>
    <t>p-002658l220313001a</t>
  </si>
  <si>
    <t>p-002658l220312854a</t>
  </si>
  <si>
    <t>p-001414l220312489a</t>
  </si>
  <si>
    <t>p-001605l220313101a</t>
  </si>
  <si>
    <t>p-003976l220312080a</t>
  </si>
  <si>
    <t>p-001425l220312593a</t>
  </si>
  <si>
    <t>p-001425l220313031a</t>
  </si>
  <si>
    <t>p-003976l220312887a</t>
  </si>
  <si>
    <t>p-049701l220309802a</t>
  </si>
  <si>
    <t>p-049701l220306971a</t>
  </si>
  <si>
    <t>p-049701l220311426a</t>
  </si>
  <si>
    <t>p-049701l220308298a</t>
  </si>
  <si>
    <t>p-049701l220311561a</t>
  </si>
  <si>
    <t>p-050633l220309648a</t>
  </si>
  <si>
    <t>p-048377l220310458a</t>
  </si>
  <si>
    <t>p-041670l220311042a</t>
  </si>
  <si>
    <t>p-041670l220310838a</t>
  </si>
  <si>
    <t>p-041670l220311159a</t>
  </si>
  <si>
    <t>p-049701l220308032a</t>
  </si>
  <si>
    <t>p-048377l220307896a</t>
  </si>
  <si>
    <t>p-048377l220309581a</t>
  </si>
  <si>
    <t>p-003257l220312210a</t>
  </si>
  <si>
    <t>p-003257l220312326a</t>
  </si>
  <si>
    <t>p-048377l220309848a</t>
  </si>
  <si>
    <t>p-085038l220310282a</t>
  </si>
  <si>
    <t>p-085038l220309947a</t>
  </si>
  <si>
    <t>p-044890l220304142a</t>
  </si>
  <si>
    <t>p-044890l220304087a</t>
  </si>
  <si>
    <t>p-037163l220311245a</t>
  </si>
  <si>
    <t>p-003228l220309360a</t>
  </si>
  <si>
    <t>p-003228l220309359a</t>
  </si>
  <si>
    <t>p-000491l220209982a</t>
  </si>
  <si>
    <t>p-050653l220103282a</t>
  </si>
  <si>
    <t>p-001700l220310759a</t>
  </si>
  <si>
    <t>p-190034l220200087a</t>
  </si>
  <si>
    <t>p-045702l220302533a</t>
  </si>
  <si>
    <t>p-002410l220312700a</t>
  </si>
  <si>
    <t>p-003976l220312336a</t>
  </si>
  <si>
    <t>p-189036l220304239a</t>
  </si>
  <si>
    <t>p-048135l220104359a</t>
  </si>
  <si>
    <t>p-000492l220312874a</t>
  </si>
  <si>
    <t>p-000492l220312943a</t>
  </si>
  <si>
    <t>p-000492l220313019a</t>
  </si>
  <si>
    <t>p-000492l220313170a</t>
  </si>
  <si>
    <t>p-000492l220312702a</t>
  </si>
  <si>
    <t>p-000492l220313093a</t>
  </si>
  <si>
    <t>p-004220l220205711a</t>
  </si>
  <si>
    <t>p-000497l220302801a</t>
  </si>
  <si>
    <t>p-000497l220210703a</t>
  </si>
  <si>
    <t>p-188898l220312785a</t>
  </si>
  <si>
    <t>p-083385l220313220a</t>
  </si>
  <si>
    <t>p-089477l220310491a</t>
  </si>
  <si>
    <t>p-089477l220310112a</t>
  </si>
  <si>
    <t>p-089437l220313141a</t>
  </si>
  <si>
    <t>p-089477l220311938a</t>
  </si>
  <si>
    <t>p-089477l220310290a</t>
  </si>
  <si>
    <t>p-089437l220313201a</t>
  </si>
  <si>
    <t>p-089437l220313272a</t>
  </si>
  <si>
    <t>p-089477l220310885a</t>
  </si>
  <si>
    <t>p-089477l220311054a</t>
  </si>
  <si>
    <t>p-189942l220312823a</t>
  </si>
  <si>
    <t>p-190331l220200387a</t>
  </si>
  <si>
    <t>p-044386l211200484a</t>
  </si>
  <si>
    <t>p-002749l211112628a</t>
  </si>
  <si>
    <t>p-044414l210300379a</t>
  </si>
  <si>
    <t>p-005200l211101467a</t>
  </si>
  <si>
    <t>p-189090l220200070a</t>
  </si>
  <si>
    <t>p-190025l220312889a</t>
  </si>
  <si>
    <t>p-044805l220306774a</t>
  </si>
  <si>
    <t>p-051047l220305610a</t>
  </si>
  <si>
    <t>p-050246l220305840a</t>
  </si>
  <si>
    <t>p-189713l180304502a</t>
  </si>
  <si>
    <t>p-044805l220316250a</t>
  </si>
  <si>
    <t>p-046137l220312979a</t>
  </si>
  <si>
    <t>p-190072l220104082a</t>
  </si>
  <si>
    <t>p-086306l220300617a</t>
  </si>
  <si>
    <t>p-001396l220312942a</t>
  </si>
  <si>
    <t>p-050246l220313028a</t>
  </si>
  <si>
    <t>p-050246l220313125a</t>
  </si>
  <si>
    <t>p-190025l220312481a</t>
  </si>
  <si>
    <t>p-001632l211108588a</t>
  </si>
  <si>
    <t>p-190127l220301446a</t>
  </si>
  <si>
    <t>p-002640l220309984a</t>
  </si>
  <si>
    <t>p-044366l220310567a</t>
  </si>
  <si>
    <t>p-051047l220310912a</t>
  </si>
  <si>
    <t>p-041278l220307244a</t>
  </si>
  <si>
    <t>p-002640l220310729a</t>
  </si>
  <si>
    <t>p-002411l211200591a</t>
  </si>
  <si>
    <t>p-050246l220312910a</t>
  </si>
  <si>
    <t>p-051047l220313071a</t>
  </si>
  <si>
    <t>p-051047l220312516a</t>
  </si>
  <si>
    <t>p-044366l220312694a</t>
  </si>
  <si>
    <t>p-001396l220313094a</t>
  </si>
  <si>
    <t>p-001396l220313169a</t>
  </si>
  <si>
    <t>p-048936l220312941a</t>
  </si>
  <si>
    <t>p-190198l220312444a</t>
  </si>
  <si>
    <t>p-035087l220301442a</t>
  </si>
  <si>
    <t>p-043161l220306363a</t>
  </si>
  <si>
    <t>p-043161l220210219a</t>
  </si>
  <si>
    <t>p-113463l220306461a</t>
  </si>
  <si>
    <t>p-042993l220301916a</t>
  </si>
  <si>
    <t>p-189783l180302883a</t>
  </si>
  <si>
    <t>p-005492l220205893a</t>
  </si>
  <si>
    <t>p-005497l220205492a</t>
  </si>
  <si>
    <t>p-005759l220312343a</t>
  </si>
  <si>
    <t>p-189414l220313196a</t>
  </si>
  <si>
    <t>p-044968l220305416a</t>
  </si>
  <si>
    <t>p-042993l220305178a</t>
  </si>
  <si>
    <t>p-043581l220200147a</t>
  </si>
  <si>
    <t>p-050775l210905273a</t>
  </si>
  <si>
    <t>p-049308l220309854a</t>
  </si>
  <si>
    <t>p-049308l220309801a</t>
  </si>
  <si>
    <t>p-049308l220309131a</t>
  </si>
  <si>
    <t>p-044027l220309794a</t>
  </si>
  <si>
    <t>p-189452l220306748a</t>
  </si>
  <si>
    <t>p-049308l220304831a</t>
  </si>
  <si>
    <t>p-005546l220206013a</t>
  </si>
  <si>
    <t>p-189984l220306752a</t>
  </si>
  <si>
    <t>p-189984l220306703a</t>
  </si>
  <si>
    <t>p-005606l220302559a</t>
  </si>
  <si>
    <t>p-000619l220313096a</t>
  </si>
  <si>
    <t>p-000619l220313025a</t>
  </si>
  <si>
    <t>p-000619l220311772a</t>
  </si>
  <si>
    <t>p-000619l220312760a</t>
  </si>
  <si>
    <t>p-000619l220313037a</t>
  </si>
  <si>
    <t>p-189694l220312203a</t>
  </si>
  <si>
    <t>p-050680l220301775a</t>
  </si>
  <si>
    <t>p-188827l220201740a</t>
  </si>
  <si>
    <t>p-189535l220205117a</t>
  </si>
  <si>
    <t>p-188819l220313029a</t>
  </si>
  <si>
    <t>p-189669l220313023a</t>
  </si>
  <si>
    <t>p-188819l220312457a</t>
  </si>
  <si>
    <t>p-188819l220313030a</t>
  </si>
  <si>
    <t>p-188819l220312907a</t>
  </si>
  <si>
    <t>p-188819l220312165a</t>
  </si>
  <si>
    <t>p-188819l220313127a</t>
  </si>
  <si>
    <t>p-188820l220312939a</t>
  </si>
  <si>
    <t>p-188820l220312447a</t>
  </si>
  <si>
    <t>p-188820l220312557a</t>
  </si>
  <si>
    <t>p-050618l220307662a</t>
  </si>
  <si>
    <t>p-189890l220305263a</t>
  </si>
  <si>
    <t>p-189036l220304637a</t>
  </si>
  <si>
    <t>p-189677l220306146a</t>
  </si>
  <si>
    <t>p-188819l220312258a</t>
  </si>
  <si>
    <t>p-190043l220305107a</t>
  </si>
  <si>
    <t>p-190545l220301239a</t>
  </si>
  <si>
    <t>p-088677l220206150a</t>
  </si>
  <si>
    <t>p-190545l220300363a</t>
  </si>
  <si>
    <t>p-088677l220101212a</t>
  </si>
  <si>
    <t>p-190545l220300430a</t>
  </si>
  <si>
    <t>p-190279l220312903a</t>
  </si>
  <si>
    <t>p-002612l220312841a</t>
  </si>
  <si>
    <t>p-190279l220312643a</t>
  </si>
  <si>
    <t>p-002612l220312972a</t>
  </si>
  <si>
    <t>p-190240l220300471a</t>
  </si>
  <si>
    <t>p-002612l220113459a</t>
  </si>
  <si>
    <t>p-003865l220216974a</t>
  </si>
  <si>
    <t>p-046999l220209372a</t>
  </si>
  <si>
    <t>p-044538l211200224a</t>
  </si>
  <si>
    <t>p-189746l211213408a</t>
  </si>
  <si>
    <t>p-189824l220107341a</t>
  </si>
  <si>
    <t>p-044386l211200607a</t>
  </si>
  <si>
    <t>p-000692l220310287a</t>
  </si>
  <si>
    <t>p-000692l220310671a</t>
  </si>
  <si>
    <t>p-046478l220104151a</t>
  </si>
  <si>
    <t>p-044805l211213743a</t>
  </si>
  <si>
    <t>p-044805l220104677a</t>
  </si>
  <si>
    <t>p-005308l220111185a</t>
  </si>
  <si>
    <t>p-050319l210808807a</t>
  </si>
  <si>
    <t>p-005195l211101304a</t>
  </si>
  <si>
    <t>p-002829l180606388a</t>
  </si>
  <si>
    <t>p-190569l181010033a</t>
  </si>
  <si>
    <t>p-189583l211203264a</t>
  </si>
  <si>
    <t>p-190545l220209965a</t>
  </si>
  <si>
    <t>p-190545l220210305a</t>
  </si>
  <si>
    <t>p-189804l220210490a</t>
  </si>
  <si>
    <t>p-189804l220306638a</t>
  </si>
  <si>
    <t>p-189804l220307015a</t>
  </si>
  <si>
    <t>p-189804l220306534a</t>
  </si>
  <si>
    <t>p-113491l211203503a</t>
  </si>
  <si>
    <t>p-043161l220306181a</t>
  </si>
  <si>
    <t>p-043161l220305532a</t>
  </si>
  <si>
    <t>p-035087l220302960a</t>
  </si>
  <si>
    <t>p-043601l220300496a</t>
  </si>
  <si>
    <t>p-050618l220209007a</t>
  </si>
  <si>
    <t>p-190039l220312279a</t>
  </si>
  <si>
    <t>p-190562l220300172a</t>
  </si>
  <si>
    <t>p-088683l220300747a</t>
  </si>
  <si>
    <t>p-088683l220301142a</t>
  </si>
  <si>
    <t>p-088683l220211208a</t>
  </si>
  <si>
    <t>p-088683l220301271a</t>
  </si>
  <si>
    <t>p-088683l220301333a</t>
  </si>
  <si>
    <t>p-088683l220301200a</t>
  </si>
  <si>
    <t>p-090001l210903567a</t>
  </si>
  <si>
    <t>p-190542l220303798a</t>
  </si>
  <si>
    <t>p-190542l220304543a</t>
  </si>
  <si>
    <t>p-189432l220207331a</t>
  </si>
  <si>
    <t>p-190542l220302925a</t>
  </si>
  <si>
    <t>p-190450l220216758a</t>
  </si>
  <si>
    <t>p-190545l220210212a</t>
  </si>
  <si>
    <t>p-003449l201101771a</t>
  </si>
  <si>
    <t>p-000669l220201364a</t>
  </si>
  <si>
    <t>p-000669l220201723a</t>
  </si>
  <si>
    <t>p-000669l220201844a</t>
  </si>
  <si>
    <t>p-000669l220201781a</t>
  </si>
  <si>
    <t>p-000669l220111314a</t>
  </si>
  <si>
    <t>p-000669l220201655a</t>
  </si>
  <si>
    <t>p-000669l220201574a</t>
  </si>
  <si>
    <t>p-000669l220201245a</t>
  </si>
  <si>
    <t>p-000669l220110706a</t>
  </si>
  <si>
    <t>p-000669l220111163a</t>
  </si>
  <si>
    <t>p-004220l220204660a</t>
  </si>
  <si>
    <t>p-004220l220204924a</t>
  </si>
  <si>
    <t>p-004220l220205509a</t>
  </si>
  <si>
    <t>p-004220l220205408a</t>
  </si>
  <si>
    <t>p-004220l220205240a</t>
  </si>
  <si>
    <t>p-004220l220205962a</t>
  </si>
  <si>
    <t>p-004220l220205860a</t>
  </si>
  <si>
    <t>p-004220l220204754a</t>
  </si>
  <si>
    <t>p-004220l220206073a</t>
  </si>
  <si>
    <t>p-004220l220206078a</t>
  </si>
  <si>
    <t>p-189084l220205323a</t>
  </si>
  <si>
    <t>p-001396l220201742a</t>
  </si>
  <si>
    <t>p-001396l220201825a</t>
  </si>
  <si>
    <t>p-001396l220201681a</t>
  </si>
  <si>
    <t>p-001396l210210226a</t>
  </si>
  <si>
    <t>p-001396l220111315a</t>
  </si>
  <si>
    <t>p-001396l210300402a</t>
  </si>
  <si>
    <t>p-001396l220201355a</t>
  </si>
  <si>
    <t>p-001396l220110788a</t>
  </si>
  <si>
    <t>p-001396l220110940a</t>
  </si>
  <si>
    <t>p-001396l220201164a</t>
  </si>
  <si>
    <t>p-001396l220201093a</t>
  </si>
  <si>
    <t>p-001396l220201234a</t>
  </si>
  <si>
    <t>p-001396l220201631a</t>
  </si>
  <si>
    <t>p-001396l220202003a</t>
  </si>
  <si>
    <t>p-001396l210210376a</t>
  </si>
  <si>
    <t>p-001396l220208503a</t>
  </si>
  <si>
    <t>p-001396l220208571a</t>
  </si>
  <si>
    <t>p-001396l220208621a</t>
  </si>
  <si>
    <t>p-001396l220208411a</t>
  </si>
  <si>
    <t>p-001396l220208495a</t>
  </si>
  <si>
    <t>p-003972l220202381a</t>
  </si>
  <si>
    <t>p-003972l220202624a</t>
  </si>
  <si>
    <t>p-003972l220204926a</t>
  </si>
  <si>
    <t>p-003972l220204814a</t>
  </si>
  <si>
    <t>p-003972l220204640a</t>
  </si>
  <si>
    <t>p-003972l220205478a</t>
  </si>
  <si>
    <t>p-003972l220205102a</t>
  </si>
  <si>
    <t>p-003972l220205560a</t>
  </si>
  <si>
    <t>p-003972l220205646a</t>
  </si>
  <si>
    <t>p-003972l220205272a</t>
  </si>
  <si>
    <t>p-003972l220206075a</t>
  </si>
  <si>
    <t>p-003972l220206181a</t>
  </si>
  <si>
    <t>p-003972l220205933a</t>
  </si>
  <si>
    <t>p-003972l220205853a</t>
  </si>
  <si>
    <t>p-003972l220206064a</t>
  </si>
  <si>
    <t>p-003972l220205174a</t>
  </si>
  <si>
    <t>p-003972l220206386a</t>
  </si>
  <si>
    <t>p-003972l220206260a</t>
  </si>
  <si>
    <t>p-003972l220205751a</t>
  </si>
  <si>
    <t>p-003972l220206458a</t>
  </si>
  <si>
    <t>p-005546l220201233a</t>
  </si>
  <si>
    <t>p-005546l220201115a</t>
  </si>
  <si>
    <t>p-005546l220205928a</t>
  </si>
  <si>
    <t>p-005546l220205637a</t>
  </si>
  <si>
    <t>p-005546l220113560a</t>
  </si>
  <si>
    <t>p-005546l220205575a</t>
  </si>
  <si>
    <t>p-005546l220205829a</t>
  </si>
  <si>
    <t>p-005546l220205709a</t>
  </si>
  <si>
    <t>p-005546l220205442a</t>
  </si>
  <si>
    <t>p-005546l220205519a</t>
  </si>
  <si>
    <t>p-190246l220202058a</t>
  </si>
  <si>
    <t>p-190246l220203124a</t>
  </si>
  <si>
    <t>p-190246l220202832a</t>
  </si>
  <si>
    <t>p-190246l220203308a</t>
  </si>
  <si>
    <t>p-190246l220203003a</t>
  </si>
  <si>
    <t>p-190246l220203522a</t>
  </si>
  <si>
    <t>p-189540l220207073a</t>
  </si>
  <si>
    <t>p-189540l220204049a</t>
  </si>
  <si>
    <t>p-189540l220204456a</t>
  </si>
  <si>
    <t>p-189540l220205126a</t>
  </si>
  <si>
    <t>p-189710l220201416a</t>
  </si>
  <si>
    <t>p-189710l220201285a</t>
  </si>
  <si>
    <t>p-189710l220201512a</t>
  </si>
  <si>
    <t>p-189710l220201609a</t>
  </si>
  <si>
    <t>p-003333l220202940a</t>
  </si>
  <si>
    <t>p-004299l220202980a</t>
  </si>
  <si>
    <t>p-004299l220202833a</t>
  </si>
  <si>
    <t>p-004299l220203226a</t>
  </si>
  <si>
    <t>p-004299l220203367a</t>
  </si>
  <si>
    <t>p-004299l220202902a</t>
  </si>
  <si>
    <t>p-004299l220203508a</t>
  </si>
  <si>
    <t>p-004299l220203439a</t>
  </si>
  <si>
    <t>p-004299l220203300a</t>
  </si>
  <si>
    <t>p-004299l220202753a</t>
  </si>
  <si>
    <t>p-004299l220203116a</t>
  </si>
  <si>
    <t>p-004567l220202526a</t>
  </si>
  <si>
    <t>p-004567l220202613a</t>
  </si>
  <si>
    <t>p-004567l220202348a</t>
  </si>
  <si>
    <t>p-004567l220202430a</t>
  </si>
  <si>
    <t>p-189683l220202863a</t>
  </si>
  <si>
    <t>p-189683l220202741a</t>
  </si>
  <si>
    <t>p-189683l220202577a</t>
  </si>
  <si>
    <t>p-189683l220202507a</t>
  </si>
  <si>
    <t>p-189683l220202975a</t>
  </si>
  <si>
    <t>p-189683l220202974a</t>
  </si>
  <si>
    <t>p-189683l220202912a</t>
  </si>
  <si>
    <t>p-189683l220203121a</t>
  </si>
  <si>
    <t>p-189683l220202636a</t>
  </si>
  <si>
    <t>p-189683l220202576a</t>
  </si>
  <si>
    <t>p-190437l181009702a</t>
  </si>
  <si>
    <t>p-190437l181009589a</t>
  </si>
  <si>
    <t>p-190437l181009664a</t>
  </si>
  <si>
    <t>p-190437l181009490a</t>
  </si>
  <si>
    <t>p-190437l181010617a</t>
  </si>
  <si>
    <t>p-190437l181010122a</t>
  </si>
  <si>
    <t>p-190437l181004096a</t>
  </si>
  <si>
    <t>p-190437l181010075a</t>
  </si>
  <si>
    <t>p-190437l181009666a</t>
  </si>
  <si>
    <t>p-190437l181009399a</t>
  </si>
  <si>
    <t>p-190437l181009398a</t>
  </si>
  <si>
    <t>p-190437l181009879a</t>
  </si>
  <si>
    <t>p-190437l181010514a</t>
  </si>
  <si>
    <t>p-190437l181009623a</t>
  </si>
  <si>
    <t>p-190437l180710387a</t>
  </si>
  <si>
    <t>p-190437l181009785a</t>
  </si>
  <si>
    <t>p-190437l181009543a</t>
  </si>
  <si>
    <t>p-190437l181010515a</t>
  </si>
  <si>
    <t>p-190437l181010868a</t>
  </si>
  <si>
    <t>p-190437l181010261a</t>
  </si>
  <si>
    <t>p-190437l181002655a</t>
  </si>
  <si>
    <t>p-190437l181009738a</t>
  </si>
  <si>
    <t>p-190422l180605434a</t>
  </si>
  <si>
    <t>p-190437l181009450a</t>
  </si>
  <si>
    <t>p-190437l181010569a</t>
  </si>
  <si>
    <t>p-190437l181009786a</t>
  </si>
  <si>
    <t>p-190437l181010311a</t>
  </si>
  <si>
    <t>p-190437l181004137a</t>
  </si>
  <si>
    <t>p-190437l180704765a</t>
  </si>
  <si>
    <t>p-190437l181009359a</t>
  </si>
  <si>
    <t>p-190437l181010615a</t>
  </si>
  <si>
    <t>p-190437l181010179a</t>
  </si>
  <si>
    <t>p-190437l181010353a</t>
  </si>
  <si>
    <t>p-190437l181009828a</t>
  </si>
  <si>
    <t>p-190437l180910751a</t>
  </si>
  <si>
    <t>p-190437l181009546a</t>
  </si>
  <si>
    <t>p-190437l181010030a</t>
  </si>
  <si>
    <t>p-190437l181009447a</t>
  </si>
  <si>
    <t>p-190437l181010310a</t>
  </si>
  <si>
    <t>p-190437l181009824a</t>
  </si>
  <si>
    <t>p-190437l181009491a</t>
  </si>
  <si>
    <t>p-190437l181010076a</t>
  </si>
  <si>
    <t>p-190437l181009701a</t>
  </si>
  <si>
    <t>p-190437l181009881a</t>
  </si>
  <si>
    <t>p-190437l181010215a</t>
  </si>
  <si>
    <t>p-190437l181010032a</t>
  </si>
  <si>
    <t>p-190437l181008884a</t>
  </si>
  <si>
    <t>p-190437l181010123a</t>
  </si>
  <si>
    <t>p-190437l181010178a</t>
  </si>
  <si>
    <t>p-190437l181009591a</t>
  </si>
  <si>
    <t>p-190437l181009622a</t>
  </si>
  <si>
    <t>p-190437l181009739a</t>
  </si>
  <si>
    <t>p-190437l181010352a</t>
  </si>
  <si>
    <t>p-190437l181010216a</t>
  </si>
  <si>
    <t>p-190437l181010264a</t>
  </si>
  <si>
    <t>p-000671l190304257a</t>
  </si>
  <si>
    <t>p-000671l190303891a</t>
  </si>
  <si>
    <t>p-000671l190304574a</t>
  </si>
  <si>
    <t>p-000671l190304346a</t>
  </si>
  <si>
    <t>p-000671l190305685a</t>
  </si>
  <si>
    <t>p-000671l190302181a</t>
  </si>
  <si>
    <t>p-000671l190302039a</t>
  </si>
  <si>
    <t>p-000671l190304729a</t>
  </si>
  <si>
    <t>p-000671l190205646a</t>
  </si>
  <si>
    <t>p-000671l190302606a</t>
  </si>
  <si>
    <t>p-000671l190205136a</t>
  </si>
  <si>
    <t>p-000671l190303243a</t>
  </si>
  <si>
    <t>p-000671l190304545a</t>
  </si>
  <si>
    <t>p-000671l190304623a</t>
  </si>
  <si>
    <t>p-000671l190302529a</t>
  </si>
  <si>
    <t>p-000671l190205276a</t>
  </si>
  <si>
    <t>p-000671l190302954a</t>
  </si>
  <si>
    <t>p-000671l190304809a</t>
  </si>
  <si>
    <t>p-000671l190205480a</t>
  </si>
  <si>
    <t>p-000671l190205225a</t>
  </si>
  <si>
    <t>p-000671l190205386a</t>
  </si>
  <si>
    <t>p-000671l190205275a</t>
  </si>
  <si>
    <t>p-000671l190303206a</t>
  </si>
  <si>
    <t>p-000671l190304388a</t>
  </si>
  <si>
    <t>p-000671l190205222a</t>
  </si>
  <si>
    <t>p-000671l190304059a</t>
  </si>
  <si>
    <t>p-000671l190304456a</t>
  </si>
  <si>
    <t>p-190245l180602072a</t>
  </si>
  <si>
    <t>p-190019l180714497a</t>
  </si>
  <si>
    <t>p-190200l180609994a</t>
  </si>
  <si>
    <t>p-190245l180800113a</t>
  </si>
  <si>
    <t>p-190245l180600257a</t>
  </si>
  <si>
    <t>p-190245l180801034a</t>
  </si>
  <si>
    <t>p-001175l190405518a</t>
  </si>
  <si>
    <t>p-190245l180801235a</t>
  </si>
  <si>
    <t>p-000671l190205172a</t>
  </si>
  <si>
    <t>p-000671l190205138a</t>
  </si>
  <si>
    <t>p-000671l190205621a</t>
  </si>
  <si>
    <t>p-000671l190303056a</t>
  </si>
  <si>
    <t>p-190245l180606101a</t>
  </si>
  <si>
    <t>p-190245l180601018a</t>
  </si>
  <si>
    <t>p-000671l190303291a</t>
  </si>
  <si>
    <t>p-190245l180602508a</t>
  </si>
  <si>
    <t>p-190245l180606138a</t>
  </si>
  <si>
    <t>p-190200l180606342a</t>
  </si>
  <si>
    <t>p-190245l180606513a</t>
  </si>
  <si>
    <t>p-190165l180608983a</t>
  </si>
  <si>
    <t>p-000671l190205882a</t>
  </si>
  <si>
    <t>p-000671l190303086a</t>
  </si>
  <si>
    <t>p-000671l190305861a</t>
  </si>
  <si>
    <t>p-190245l180801477a</t>
  </si>
  <si>
    <t>p-000671l190205341a</t>
  </si>
  <si>
    <t>p-000671l190305754a</t>
  </si>
  <si>
    <t>p-000671l190304777a</t>
  </si>
  <si>
    <t>p-000671l190304222a</t>
  </si>
  <si>
    <t>p-000671l190303525a</t>
  </si>
  <si>
    <t>p-000671l190205224a</t>
  </si>
  <si>
    <t>p-000671l190302218a</t>
  </si>
  <si>
    <t>p-000671l190302376a</t>
  </si>
  <si>
    <t>p-000671l190303980a</t>
  </si>
  <si>
    <t>p-000671l190205385a</t>
  </si>
  <si>
    <t>p-190245l180801173a</t>
  </si>
  <si>
    <t>p-190245l180606204a</t>
  </si>
  <si>
    <t>p-000671l190205530a</t>
  </si>
  <si>
    <t>p-190245l180510595a</t>
  </si>
  <si>
    <t>p-190245l180512591a</t>
  </si>
  <si>
    <t>p-190245l180801305a</t>
  </si>
  <si>
    <t>p-190245l180600026a</t>
  </si>
  <si>
    <t>p-190245l180609993a</t>
  </si>
  <si>
    <t>p-190245l180512432a</t>
  </si>
  <si>
    <t>p-190245l180602019a</t>
  </si>
  <si>
    <t>p-000671l190303113a</t>
  </si>
  <si>
    <t>p-000671l190301882a</t>
  </si>
  <si>
    <t>p-000671l190304154a</t>
  </si>
  <si>
    <t>p-000671l190305836a</t>
  </si>
  <si>
    <t>p-000671l190302561a</t>
  </si>
  <si>
    <t>p-000671l190205620a</t>
  </si>
  <si>
    <t>p-000671l190302659a</t>
  </si>
  <si>
    <t>p-000671l190303326a</t>
  </si>
  <si>
    <t>p-000671l190305703a</t>
  </si>
  <si>
    <t>p-000671l190205478a</t>
  </si>
  <si>
    <t>p-000672l190303983a</t>
  </si>
  <si>
    <t>p-000672l190304785a</t>
  </si>
  <si>
    <t>p-000672l190203693a</t>
  </si>
  <si>
    <t>p-000672l190303487a</t>
  </si>
  <si>
    <t>p-190244l180512062a</t>
  </si>
  <si>
    <t>p-000672l190204236a</t>
  </si>
  <si>
    <t>p-189756l181101576a</t>
  </si>
  <si>
    <t>p-190268l180501057a</t>
  </si>
  <si>
    <t>p-000672l190304632a</t>
  </si>
  <si>
    <t>p-000672l190303527a</t>
  </si>
  <si>
    <t>p-000747l190308541a</t>
  </si>
  <si>
    <t>p-189756l190808635a</t>
  </si>
  <si>
    <t>p-190131l180608762a</t>
  </si>
  <si>
    <t>p-000672l190204363a</t>
  </si>
  <si>
    <t>p-000672l190204866a</t>
  </si>
  <si>
    <t>p-000672l190302483a</t>
  </si>
  <si>
    <t>p-000672l190304671a</t>
  </si>
  <si>
    <t>p-000672l190303241a</t>
  </si>
  <si>
    <t>p-000672l190304695a</t>
  </si>
  <si>
    <t>p-000672l190303451a</t>
  </si>
  <si>
    <t>p-000672l190304324a</t>
  </si>
  <si>
    <t>p-190244l180601631a</t>
  </si>
  <si>
    <t>p-190244l180600348a</t>
  </si>
  <si>
    <t>p-190244l180606603a</t>
  </si>
  <si>
    <t>p-190244l180601293a</t>
  </si>
  <si>
    <t>p-190244l180606046a</t>
  </si>
  <si>
    <t>p-190244l180600735a</t>
  </si>
  <si>
    <t>p-190244l180600849a</t>
  </si>
  <si>
    <t>p-190244l180600254a</t>
  </si>
  <si>
    <t>p-189993l180511879a</t>
  </si>
  <si>
    <t>p-190244l180607268a</t>
  </si>
  <si>
    <t>p-092506l180808885a</t>
  </si>
  <si>
    <t>p-092479l180806775a</t>
  </si>
  <si>
    <t>p-092506l181000130a</t>
  </si>
  <si>
    <t>p-092506l180807704a</t>
  </si>
  <si>
    <t>p-092506l180809188a</t>
  </si>
  <si>
    <t>p-092506l180808070a</t>
  </si>
  <si>
    <t>p-092479l180807274a</t>
  </si>
  <si>
    <t>p-092506l180807529a</t>
  </si>
  <si>
    <t>p-092506l180808488a</t>
  </si>
  <si>
    <t>p-092506l180807966a</t>
  </si>
  <si>
    <t>p-092506l180809254a</t>
  </si>
  <si>
    <t>p-092506l180808639a</t>
  </si>
  <si>
    <t>p-000672l190304275a</t>
  </si>
  <si>
    <t>p-000672l190204159a</t>
  </si>
  <si>
    <t>p-000672l190304554a</t>
  </si>
  <si>
    <t>p-000672l190204450a</t>
  </si>
  <si>
    <t>p-000672l190203956a</t>
  </si>
  <si>
    <t>p-000672l190203590a</t>
  </si>
  <si>
    <t>p-000672l190303555a</t>
  </si>
  <si>
    <t>p-000672l190204008a</t>
  </si>
  <si>
    <t>p-000672l190303085a</t>
  </si>
  <si>
    <t>p-000672l190303388a</t>
  </si>
  <si>
    <t>p-000672l190303208a</t>
  </si>
  <si>
    <t>p-000672l190304471a</t>
  </si>
  <si>
    <t>p-000672l190203786a</t>
  </si>
  <si>
    <t>p-000672l190204286a</t>
  </si>
  <si>
    <t>p-190131l180604157a</t>
  </si>
  <si>
    <t>p-000672l190303054a</t>
  </si>
  <si>
    <t>p-000672l190204524a</t>
  </si>
  <si>
    <t>p-000672l190302608a</t>
  </si>
  <si>
    <t>p-000672l190302443a</t>
  </si>
  <si>
    <t>p-000672l190204519a</t>
  </si>
  <si>
    <t>p-000672l190303156a</t>
  </si>
  <si>
    <t>p-000672l190302661a</t>
  </si>
  <si>
    <t>p-000672l190203346a</t>
  </si>
  <si>
    <t>p-000672l190203752a</t>
  </si>
  <si>
    <t>p-000672l190304060a</t>
  </si>
  <si>
    <t>p-000672l190203596a</t>
  </si>
  <si>
    <t>p-000672l190204156a</t>
  </si>
  <si>
    <t>p-000672l190204217a</t>
  </si>
  <si>
    <t>p-000672l190203694a</t>
  </si>
  <si>
    <t>p-000672l190302998a</t>
  </si>
  <si>
    <t>p-000672l190203072a</t>
  </si>
  <si>
    <t>p-000672l190302762a</t>
  </si>
  <si>
    <t>p-000672l190303890a</t>
  </si>
  <si>
    <t>p-000672l190304743a</t>
  </si>
  <si>
    <t>p-190244l180501055a</t>
  </si>
  <si>
    <t>p-000672l190304405a</t>
  </si>
  <si>
    <t>p-000672l190304364a</t>
  </si>
  <si>
    <t>p-000672l190303110a</t>
  </si>
  <si>
    <t>p-000672l190302702a</t>
  </si>
  <si>
    <t>p-000672l190304229a</t>
  </si>
  <si>
    <t>p-000672l190302842a</t>
  </si>
  <si>
    <t>p-000672l180701693a</t>
  </si>
  <si>
    <t>p-043530l181202075a</t>
  </si>
  <si>
    <t>p-043530l181203024a</t>
  </si>
  <si>
    <t>p-043530l181202901a</t>
  </si>
  <si>
    <t>p-043530l181202727a</t>
  </si>
  <si>
    <t>p-043530l181203665a</t>
  </si>
  <si>
    <t>p-043530l181202611a</t>
  </si>
  <si>
    <t>p-043530l181202694a</t>
  </si>
  <si>
    <t>p-043530l181203473a</t>
  </si>
  <si>
    <t>p-043530l181202424a</t>
  </si>
  <si>
    <t>p-043530l181203417a</t>
  </si>
  <si>
    <t>p-043530l181202898a</t>
  </si>
  <si>
    <t>p-043530l181203606a</t>
  </si>
  <si>
    <t>p-043530l181204116a</t>
  </si>
  <si>
    <t>p-043530l181203418a</t>
  </si>
  <si>
    <t>p-043530l181203968a</t>
  </si>
  <si>
    <t>p-043530l181202228a</t>
  </si>
  <si>
    <t>p-043530l181202121a</t>
  </si>
  <si>
    <t>p-043530l181201972a</t>
  </si>
  <si>
    <t>p-043530l181202516a</t>
  </si>
  <si>
    <t>p-043530l181202029a</t>
  </si>
  <si>
    <t>p-043530l181204062a</t>
  </si>
  <si>
    <t>p-043530l181201924a</t>
  </si>
  <si>
    <t>p-043530l181203078a</t>
  </si>
  <si>
    <t>p-043530l181202329a</t>
  </si>
  <si>
    <t>p-043530l181202517a</t>
  </si>
  <si>
    <t>p-043530l181203828a</t>
  </si>
  <si>
    <t>p-043530l181202074a</t>
  </si>
  <si>
    <t>p-043530l181202175a</t>
  </si>
  <si>
    <t>p-043530l181202781a</t>
  </si>
  <si>
    <t>p-043530l181204171a</t>
  </si>
  <si>
    <t>p-043530l181202227a</t>
  </si>
  <si>
    <t>p-043530l181202612a</t>
  </si>
  <si>
    <t>p-000672l190302800a</t>
  </si>
  <si>
    <t>p-000672l190303327a</t>
  </si>
  <si>
    <t>p-000672l190203344a</t>
  </si>
  <si>
    <t>p-000672l190303284a</t>
  </si>
  <si>
    <t>p-000672l190302182a</t>
  </si>
  <si>
    <t>p-000672l190204048a</t>
  </si>
  <si>
    <t>p-000672l190203646a</t>
  </si>
  <si>
    <t>p-000672l190203788a</t>
  </si>
  <si>
    <t>p-000672l190204270a</t>
  </si>
  <si>
    <t>p-000672l190203914a</t>
  </si>
  <si>
    <t>p-000672l190204049a</t>
  </si>
  <si>
    <t>p-000672l190203101a</t>
  </si>
  <si>
    <t>p-000672l190304029a</t>
  </si>
  <si>
    <t>p-000672l190304584a</t>
  </si>
  <si>
    <t>p-000672l190303288a</t>
  </si>
  <si>
    <t>p-000672l190203911a</t>
  </si>
  <si>
    <t>p-000672l190203248a</t>
  </si>
  <si>
    <t>p-000672l190302408a</t>
  </si>
  <si>
    <t>p-000672l190304190a</t>
  </si>
  <si>
    <t>p-000672l190203649a</t>
  </si>
  <si>
    <t>p-000672l190304509a</t>
  </si>
  <si>
    <t>p-000672l190304149a</t>
  </si>
  <si>
    <t>p-000672l190203069a</t>
  </si>
  <si>
    <t>p-000672l190204010a</t>
  </si>
  <si>
    <t>p-000672l190304998a</t>
  </si>
  <si>
    <t>p-000672l190304879a</t>
  </si>
  <si>
    <t>p-000672l190203868a</t>
  </si>
  <si>
    <t>p-000672l190203870a</t>
  </si>
  <si>
    <t>p-000672l190302560a</t>
  </si>
  <si>
    <t>p-000672l190303411a</t>
  </si>
  <si>
    <t>p-000672l190203958a</t>
  </si>
  <si>
    <t>p-000672l190204109a</t>
  </si>
  <si>
    <t>p-000672l190203751a</t>
  </si>
  <si>
    <t>p-000672l190204113a</t>
  </si>
  <si>
    <t>p-000672l190302527a</t>
  </si>
  <si>
    <t>p-000672l190203195a</t>
  </si>
  <si>
    <t>p-000672l190203218a</t>
  </si>
  <si>
    <t>p-000672l190204215a</t>
  </si>
  <si>
    <t>p-000672l190302897a</t>
  </si>
  <si>
    <t>p-000672l190203154a</t>
  </si>
  <si>
    <t>p-000672l190302375a</t>
  </si>
  <si>
    <t>p-000672l190302950a</t>
  </si>
  <si>
    <t>p-086979l200204166a</t>
  </si>
  <si>
    <t>p-086979l200204353a</t>
  </si>
  <si>
    <t>p-086922l190700493a</t>
  </si>
  <si>
    <t>p-001340l190808184a</t>
  </si>
  <si>
    <t>p-086979l200209992a</t>
  </si>
  <si>
    <t>p-086979l200204041a</t>
  </si>
  <si>
    <t>p-086979l200203226a</t>
  </si>
  <si>
    <t>p-086979l200205624a</t>
  </si>
  <si>
    <t>p-086979l200202289a</t>
  </si>
  <si>
    <t>p-086979l200206357a</t>
  </si>
  <si>
    <t>p-086979l200206096a</t>
  </si>
  <si>
    <t>p-086979l200204102a</t>
  </si>
  <si>
    <t>p-086979l200206218a</t>
  </si>
  <si>
    <t>p-086979l200203996a</t>
  </si>
  <si>
    <t>p-086922l190700637a</t>
  </si>
  <si>
    <t>p-086922l190700601a</t>
  </si>
  <si>
    <t>p-086922l190700291a</t>
  </si>
  <si>
    <t>p-086922l190700708a</t>
  </si>
  <si>
    <t>p-086922l190700829a</t>
  </si>
  <si>
    <t>p-086922l190700811a</t>
  </si>
  <si>
    <t>p-086922l190700524a</t>
  </si>
  <si>
    <t>p-086922l190700567a</t>
  </si>
  <si>
    <t>p-086922l190700983a</t>
  </si>
  <si>
    <t>p-086922l190700350a</t>
  </si>
  <si>
    <t>p-086979l200206183a</t>
  </si>
  <si>
    <t>p-086922l190700438a</t>
  </si>
  <si>
    <t>p-086922l190700923a</t>
  </si>
  <si>
    <t>p-086922l190700383a</t>
  </si>
  <si>
    <t>p-086922l190700316a</t>
  </si>
  <si>
    <t>p-086979l200203002a</t>
  </si>
  <si>
    <t>p-086979l200203454a</t>
  </si>
  <si>
    <t>p-086979l200204579a</t>
  </si>
  <si>
    <t>p-086979l200203949a</t>
  </si>
  <si>
    <t>p-086979l200203804a</t>
  </si>
  <si>
    <t>p-086979l200205494a</t>
  </si>
  <si>
    <t>p-189782l180910820a</t>
  </si>
  <si>
    <t>p-189713l180910273a</t>
  </si>
  <si>
    <t>p-189713l180909460a</t>
  </si>
  <si>
    <t>p-190528l180910325a</t>
  </si>
  <si>
    <t>p-190571l181010850a</t>
  </si>
  <si>
    <t>p-190571l181010575a</t>
  </si>
  <si>
    <t>p-190571l181009763a</t>
  </si>
  <si>
    <t>p-190212l181203175a</t>
  </si>
  <si>
    <t>p-190148l181205757a</t>
  </si>
  <si>
    <t>p-190148l181205462a</t>
  </si>
  <si>
    <t>p-190482l181004219a</t>
  </si>
  <si>
    <t>p-189787l181208746a</t>
  </si>
  <si>
    <t>p-190148l181205387a</t>
  </si>
  <si>
    <t>p-190482l181003137a</t>
  </si>
  <si>
    <t>p-190589l181200610a</t>
  </si>
  <si>
    <t>p-190148l181205773a</t>
  </si>
  <si>
    <t>p-190589l181208811a</t>
  </si>
  <si>
    <t>p-189787l180819982a</t>
  </si>
  <si>
    <t>p-190148l181205329a</t>
  </si>
  <si>
    <t>p-190482l181002023a</t>
  </si>
  <si>
    <t>p-190148l181205774a</t>
  </si>
  <si>
    <t>p-190148l181205388a</t>
  </si>
  <si>
    <t>p-190148l181205433a</t>
  </si>
  <si>
    <t>p-190591l181110478a</t>
  </si>
  <si>
    <t>p-190482l181004253a</t>
  </si>
  <si>
    <t>p-190148l181205460a</t>
  </si>
  <si>
    <t>p-190148l181205389a</t>
  </si>
  <si>
    <t>p-190148l181205330a</t>
  </si>
  <si>
    <t>p-190482l180900995a</t>
  </si>
  <si>
    <t>p-190148l181205353a</t>
  </si>
  <si>
    <t>p-190482l181004254a</t>
  </si>
  <si>
    <t>p-190148l181205461a</t>
  </si>
  <si>
    <t>p-086922l190701042a</t>
  </si>
  <si>
    <t>p-086922l190701059a</t>
  </si>
  <si>
    <t>p-050242l210203573a</t>
  </si>
  <si>
    <t>p-004211l210208518a</t>
  </si>
  <si>
    <t>p-189406l190806561a</t>
  </si>
  <si>
    <t>p-082913l180500473a</t>
  </si>
  <si>
    <t>p-190301l180500056a</t>
  </si>
  <si>
    <t>p-045198l190300505a</t>
  </si>
  <si>
    <t>p-189471l191100138a</t>
  </si>
  <si>
    <t>p-045353l190300413a</t>
  </si>
  <si>
    <t>p-189713l180909942a</t>
  </si>
  <si>
    <t>p-190301l180500228a</t>
  </si>
  <si>
    <t>p-190589L181207373a</t>
  </si>
  <si>
    <t>p-043530l181202568a</t>
  </si>
  <si>
    <t>p-043530l181202843a</t>
  </si>
  <si>
    <t>p-043530l181204015a</t>
  </si>
  <si>
    <t>p-043530l181202655a</t>
  </si>
  <si>
    <t>p-189085l190309118a</t>
  </si>
  <si>
    <t>p-043530l181203829a</t>
  </si>
  <si>
    <t>p-043530l181203125a</t>
  </si>
  <si>
    <t>p-043530l181203124a</t>
  </si>
  <si>
    <t>p-043530l181202423a</t>
  </si>
  <si>
    <t>p-043530l181203930a</t>
  </si>
  <si>
    <t>p-043530l181203969a</t>
  </si>
  <si>
    <t>p-043530l181203178a</t>
  </si>
  <si>
    <t>p-043530l181201973a</t>
  </si>
  <si>
    <t>p-189085l190309088a</t>
  </si>
  <si>
    <t>p-043530l181202468a</t>
  </si>
  <si>
    <t>p-043530l181201371a</t>
  </si>
  <si>
    <t>p-043530l181201221a</t>
  </si>
  <si>
    <t>p-043530l181201313a</t>
  </si>
  <si>
    <t>p-043530l181202378a</t>
  </si>
  <si>
    <t>p-043530l181204016a</t>
  </si>
  <si>
    <t>p-043530l181202654a</t>
  </si>
  <si>
    <t>p-043530l181202292a</t>
  </si>
  <si>
    <t>p-043530l181204117a</t>
  </si>
  <si>
    <t>p-043530l181203550a</t>
  </si>
  <si>
    <t>p-043530l181203931a</t>
  </si>
  <si>
    <t>p-043530l181203880a</t>
  </si>
  <si>
    <t>p-189085l190309087a</t>
  </si>
  <si>
    <t>p-082918l180610806a</t>
  </si>
  <si>
    <t>p-087025l190206772a</t>
  </si>
  <si>
    <t>p-190109l180308714a</t>
  </si>
  <si>
    <t>p-190109l180308660a</t>
  </si>
  <si>
    <t>p-001062l190405631a</t>
  </si>
  <si>
    <t>p-190212l181202603a</t>
  </si>
  <si>
    <t>p-190109l180308713a</t>
  </si>
  <si>
    <t>p-190109l180403681a</t>
  </si>
  <si>
    <t>p-190109l180308733a</t>
  </si>
  <si>
    <t>p-190148l181203381a</t>
  </si>
  <si>
    <t>p-043530l181102086a</t>
  </si>
  <si>
    <t>p-000900l190305095a</t>
  </si>
  <si>
    <t>p-087025l190306667a</t>
  </si>
  <si>
    <t>p-190109l180308779a</t>
  </si>
  <si>
    <t>p-190109l180403651a</t>
  </si>
  <si>
    <t>p-189406l190805567a</t>
  </si>
  <si>
    <t>p-082918l180611198a</t>
  </si>
  <si>
    <t>p-190109l180308621a</t>
  </si>
  <si>
    <t>p-190109l180308679a</t>
  </si>
  <si>
    <t>p-190109l180308814a</t>
  </si>
  <si>
    <t>p-190109l180308813a</t>
  </si>
  <si>
    <t>p-190109l180308736a</t>
  </si>
  <si>
    <t>p-190109l180308663a</t>
  </si>
  <si>
    <t>p-190109l180308666a</t>
  </si>
  <si>
    <t>p-190109l180308735a</t>
  </si>
  <si>
    <t>p-042255l180903507a</t>
  </si>
  <si>
    <t>p-042255l180903340a</t>
  </si>
  <si>
    <t>p-042255l180903844a</t>
  </si>
  <si>
    <t>p-042255l180903097a</t>
  </si>
  <si>
    <t>p-040367l180600762a</t>
  </si>
  <si>
    <t>p-092506l181005769a</t>
  </si>
  <si>
    <t>p-092506l181006044a</t>
  </si>
  <si>
    <t>p-092506l181006100a</t>
  </si>
  <si>
    <t>p-092506l181005988a</t>
  </si>
  <si>
    <t>p-092506l181005844a</t>
  </si>
  <si>
    <t>p-092506l181005911a</t>
  </si>
  <si>
    <t>p-092506l181006146a</t>
  </si>
  <si>
    <t>p-086979l200202558a</t>
  </si>
  <si>
    <t>p-086979l200202748a</t>
  </si>
  <si>
    <t>p-086979l200206065a</t>
  </si>
  <si>
    <t>p-086979l200202356a</t>
  </si>
  <si>
    <t>p-086979l200203742a</t>
  </si>
  <si>
    <t>p-086979l200206013a</t>
  </si>
  <si>
    <t>p-086979l200203915a</t>
  </si>
  <si>
    <t>p-086979l200204248a</t>
  </si>
  <si>
    <t>p-086979l200202699a</t>
  </si>
  <si>
    <t>p-086979l200204467a</t>
  </si>
  <si>
    <t>p-086979l200203699a</t>
  </si>
  <si>
    <t>p-086979l200204772a</t>
  </si>
  <si>
    <t>p-086979l200203314a</t>
  </si>
  <si>
    <t>p-086979l200202603a</t>
  </si>
  <si>
    <t>p-086979l200202651a</t>
  </si>
  <si>
    <t>p-086979l200204821a</t>
  </si>
  <si>
    <t>p-086979l200204730a</t>
  </si>
  <si>
    <t>p-086979l200205261a</t>
  </si>
  <si>
    <t>p-086979l200205971a</t>
  </si>
  <si>
    <t>p-086979l200205738a</t>
  </si>
  <si>
    <t>p-086979l200203096a</t>
  </si>
  <si>
    <t>p-086979l200204862a</t>
  </si>
  <si>
    <t>p-086979l200204019a</t>
  </si>
  <si>
    <t>p-086979l200202969a</t>
  </si>
  <si>
    <t>p-190109l180403679a</t>
  </si>
  <si>
    <t>p-190109l180403677a</t>
  </si>
  <si>
    <t>p-190109l180403654a</t>
  </si>
  <si>
    <t>p-190109l180403678a</t>
  </si>
  <si>
    <t>p-190109l180308661a</t>
  </si>
  <si>
    <t>p-190109l180308664a</t>
  </si>
  <si>
    <t>p-190109l180308667a</t>
  </si>
  <si>
    <t>p-190109l180403661a</t>
  </si>
  <si>
    <t>p-190109l180403751a</t>
  </si>
  <si>
    <t>p-190109l180403750a</t>
  </si>
  <si>
    <t>p-190109l180403747a</t>
  </si>
  <si>
    <t>p-190109l180403746a</t>
  </si>
  <si>
    <t>p-190109l180403748a</t>
  </si>
  <si>
    <t>p-190109l180403676a</t>
  </si>
  <si>
    <t>p-190109l180403662a</t>
  </si>
  <si>
    <t>p-190109l180403680a</t>
  </si>
  <si>
    <t>p-190109l180403713a</t>
  </si>
  <si>
    <t>p-190109l180308662a</t>
  </si>
  <si>
    <t>p-190109l180308734a</t>
  </si>
  <si>
    <t>p-190109l180308665a</t>
  </si>
  <si>
    <t>p-190109l180308680a</t>
  </si>
  <si>
    <t>p-190109l180403711a</t>
  </si>
  <si>
    <t>p-190109l180400002a</t>
  </si>
  <si>
    <t>p-190109l180308598a</t>
  </si>
  <si>
    <t>p-190109l180308590a</t>
  </si>
  <si>
    <t>p-190109l180308513a</t>
  </si>
  <si>
    <t>p-190109l180308568a</t>
  </si>
  <si>
    <t>p-190109l180307459a</t>
  </si>
  <si>
    <t>p-190109l180308717a</t>
  </si>
  <si>
    <t>p-190109l180308716a</t>
  </si>
  <si>
    <t>p-190109l180400001a</t>
  </si>
  <si>
    <t>p-190109l180308611a</t>
  </si>
  <si>
    <t>p-190109l180308554a</t>
  </si>
  <si>
    <t>p-190109l180308628a</t>
  </si>
  <si>
    <t>p-190109l180308635a</t>
  </si>
  <si>
    <t>p-190437l181009360a</t>
  </si>
  <si>
    <t>p-190165l180708672a</t>
  </si>
  <si>
    <t>p-190475l180713036a</t>
  </si>
  <si>
    <t>p-190475l180714020a</t>
  </si>
  <si>
    <t>p-190602l181205132a</t>
  </si>
  <si>
    <t>p-190602l181206153a</t>
  </si>
  <si>
    <t>p-190163l181004058a</t>
  </si>
  <si>
    <t>p-043530l181102038a</t>
  </si>
  <si>
    <t>p-189825l180805604a</t>
  </si>
  <si>
    <t>p-189825l180806114a</t>
  </si>
  <si>
    <t>p-189998l190900534a</t>
  </si>
  <si>
    <t>p-189998l190809099a</t>
  </si>
  <si>
    <t>p-190244l180600442a</t>
  </si>
  <si>
    <t>p-190244l180402581a</t>
  </si>
  <si>
    <t>p-190136l180804943a</t>
  </si>
  <si>
    <t>p-190294l181101239a</t>
  </si>
  <si>
    <t>p-190294l180810568a</t>
  </si>
  <si>
    <t>p-190244l180401449a</t>
  </si>
  <si>
    <t>p-190166l180709691a</t>
  </si>
  <si>
    <t>p-190166l180705738a</t>
  </si>
  <si>
    <t>p-190131l180605404a</t>
  </si>
  <si>
    <t>p-190591l181107651a</t>
  </si>
  <si>
    <t>p-190589l181206922a</t>
  </si>
  <si>
    <t>p-190589l181200732a</t>
  </si>
  <si>
    <t>p-190591l181207195a</t>
  </si>
  <si>
    <t>p-190245l180801360a</t>
  </si>
  <si>
    <t>p-190245l180512549a</t>
  </si>
  <si>
    <t>p-190196l180606429a</t>
  </si>
  <si>
    <t>p-190245l180801422a</t>
  </si>
  <si>
    <t>p-190355l180306764a</t>
  </si>
  <si>
    <t>p-190338l180304252a</t>
  </si>
  <si>
    <t>p-190594l181105019a</t>
  </si>
  <si>
    <t>p-189625l181109681a</t>
  </si>
  <si>
    <t>p-190510l190504454a</t>
  </si>
  <si>
    <t>p-190381l190504092a</t>
  </si>
  <si>
    <t>p-190381l190503947a</t>
  </si>
  <si>
    <t>p-001533l190800702a</t>
  </si>
  <si>
    <t>p-190446l180701708a</t>
  </si>
  <si>
    <t>p-190372l180807153a</t>
  </si>
  <si>
    <t>p-084535l190900936a</t>
  </si>
  <si>
    <t>p-083862l200202035a</t>
  </si>
  <si>
    <t>p-085780l190300122a</t>
  </si>
  <si>
    <t>p-087945l191103150a</t>
  </si>
  <si>
    <t>p-087945l191102838a</t>
  </si>
  <si>
    <t>p-087945l191102774a</t>
  </si>
  <si>
    <t>p-087945l191103286a</t>
  </si>
  <si>
    <t>p-043530l181203265a</t>
  </si>
  <si>
    <t>p-043530l181201274a</t>
  </si>
  <si>
    <t>p-087945l191102909a</t>
  </si>
  <si>
    <t>p-087945l191102946a</t>
  </si>
  <si>
    <t>p-087945l191103111a</t>
  </si>
  <si>
    <t>p-087945l191103211a</t>
  </si>
  <si>
    <t>p-087945l191103252a</t>
  </si>
  <si>
    <t>p-087945l191103018a</t>
  </si>
  <si>
    <t>p-087945l191102873a</t>
  </si>
  <si>
    <t>p-087945l191102979a</t>
  </si>
  <si>
    <t>p-043530l181202844a</t>
  </si>
  <si>
    <t>p-087945l191103070a</t>
  </si>
  <si>
    <t>p-087945l191102680a</t>
  </si>
  <si>
    <t>p-092506l180809035a</t>
  </si>
  <si>
    <t>p-092506l180811066a</t>
  </si>
  <si>
    <t>p-092506l180808347a</t>
  </si>
  <si>
    <t>p-092506l180809641a</t>
  </si>
  <si>
    <t>p-092506l180813098a</t>
  </si>
  <si>
    <t>p-092506l180808962a</t>
  </si>
  <si>
    <t>p-092506l180807867a</t>
  </si>
  <si>
    <t>p-092506l180807625a</t>
  </si>
  <si>
    <t>p-092506l180808139a</t>
  </si>
  <si>
    <t>p-092506l180810998a</t>
  </si>
  <si>
    <t>p-092506l180807385a</t>
  </si>
  <si>
    <t>p-089450l210313473a</t>
  </si>
  <si>
    <t>p-089450l210313669a</t>
  </si>
  <si>
    <t>p-089450l210313591a</t>
  </si>
  <si>
    <t>p-089450l210310850a</t>
  </si>
  <si>
    <t>p-089450l210311254a</t>
  </si>
  <si>
    <t>p-089450l210311363a</t>
  </si>
  <si>
    <t>p-089450l210313211a</t>
  </si>
  <si>
    <t>p-002086l210311715a</t>
  </si>
  <si>
    <t>p-089450l210313344a</t>
  </si>
  <si>
    <t>p-089450l210313799a</t>
  </si>
  <si>
    <t>p-089450l210314096a</t>
  </si>
  <si>
    <t>p-089450l210311778a</t>
  </si>
  <si>
    <t>p-189426l180607110a</t>
  </si>
  <si>
    <t>p-189426l180607717a</t>
  </si>
  <si>
    <t>p-189426l180607423a</t>
  </si>
  <si>
    <t>p-189426l180607277a</t>
  </si>
  <si>
    <t>p-189426l180607748a</t>
  </si>
  <si>
    <t>p-084706l180613375a</t>
  </si>
  <si>
    <t>p-189426l180608305a</t>
  </si>
  <si>
    <t>p-084706l180613235a</t>
  </si>
  <si>
    <t>p-084706l180613696a</t>
  </si>
  <si>
    <t>p-084706l180613093a</t>
  </si>
  <si>
    <t>p-084706l180700158a</t>
  </si>
  <si>
    <t>p-086922l190701006a</t>
  </si>
  <si>
    <t>p-086922l190700474a</t>
  </si>
  <si>
    <t>p-189951l190404741a</t>
  </si>
  <si>
    <t>p-086922l190700903a</t>
  </si>
  <si>
    <t>p-086922l190700860a</t>
  </si>
  <si>
    <t>p-189951l190404829a</t>
  </si>
  <si>
    <t>p-190366l180307352a</t>
  </si>
  <si>
    <t>p-035421l180804567a</t>
  </si>
  <si>
    <t>p-086922l190700778a</t>
  </si>
  <si>
    <t>p-035421l180804903a</t>
  </si>
  <si>
    <t>p-035421l180804819a</t>
  </si>
  <si>
    <t>p-086922l190700944a</t>
  </si>
  <si>
    <t>p-189426l180608271a</t>
  </si>
  <si>
    <t>p-189426l180607806a</t>
  </si>
  <si>
    <t>p-189426l180607671a</t>
  </si>
  <si>
    <t>p-189426l180607136a</t>
  </si>
  <si>
    <t>p-189426l180609926a</t>
  </si>
  <si>
    <t>p-189426l180609933a</t>
  </si>
  <si>
    <t>p-189426l180607482a</t>
  </si>
  <si>
    <t>p-189426l180607185a</t>
  </si>
  <si>
    <t>p-189426l180608003a</t>
  </si>
  <si>
    <t>p-190166l180711961a</t>
  </si>
  <si>
    <t>p-190166l180904063a</t>
  </si>
  <si>
    <t>p-190311l180206221a</t>
  </si>
  <si>
    <t>p-190166l180705559a</t>
  </si>
  <si>
    <t>p-190166l180703951a</t>
  </si>
  <si>
    <t>p-190166l180705554a</t>
  </si>
  <si>
    <t>p-190166l180712335a</t>
  </si>
  <si>
    <t>p-190166l180704121a</t>
  </si>
  <si>
    <t>p-190153l180803520a</t>
  </si>
  <si>
    <t>p-190153l180804164a</t>
  </si>
  <si>
    <t>p-190153l180804233a</t>
  </si>
  <si>
    <t>p-189519l180714001a</t>
  </si>
  <si>
    <t>p-082918l180610735a</t>
  </si>
  <si>
    <t>p-086922l190701852a</t>
  </si>
  <si>
    <t>p-190166l180904721a</t>
  </si>
  <si>
    <t>p-190166l180709584a</t>
  </si>
  <si>
    <t>p-190166l180710029a</t>
  </si>
  <si>
    <t>p-189592l210803762a</t>
  </si>
  <si>
    <t>p-189592l210803540a</t>
  </si>
  <si>
    <t>p-189592l210802785a</t>
  </si>
  <si>
    <t>p-189592l210803328a</t>
  </si>
  <si>
    <t>p-189592l210803427a</t>
  </si>
  <si>
    <t>p-049691l210706431a</t>
  </si>
  <si>
    <t>p-049691l210706627a</t>
  </si>
  <si>
    <t>p-189592l210802612a</t>
  </si>
  <si>
    <t>p-189592l210803584a</t>
  </si>
  <si>
    <t>p-189592l210802699a</t>
  </si>
  <si>
    <t>p-189085l190308679a</t>
  </si>
  <si>
    <t>p-189592l210804020a</t>
  </si>
  <si>
    <t>p-189592l210803904a</t>
  </si>
  <si>
    <t>p-189592l210803954a</t>
  </si>
  <si>
    <t>p-189592l210804132a</t>
  </si>
  <si>
    <t>p-189592l210803633a</t>
  </si>
  <si>
    <t>p-190244l180600398a</t>
  </si>
  <si>
    <t>p-190244l180601881a</t>
  </si>
  <si>
    <t>p-190244l180600524a</t>
  </si>
  <si>
    <t>p-190166l180700276a</t>
  </si>
  <si>
    <t>p-190591l181207196a</t>
  </si>
  <si>
    <t>p-001062l190405240a</t>
  </si>
  <si>
    <t>p-190482l181004053a</t>
  </si>
  <si>
    <t>p-190435l180609397a</t>
  </si>
  <si>
    <t>p-001062l190404424a</t>
  </si>
  <si>
    <t>p-190166l180903656a</t>
  </si>
  <si>
    <t>p-190109l180403710a</t>
  </si>
  <si>
    <t>p-190109l180403652a</t>
  </si>
  <si>
    <t>p-190109l180403749a</t>
  </si>
  <si>
    <t>p-190109l180403715a</t>
  </si>
  <si>
    <t>p-190109l180403714a</t>
  </si>
  <si>
    <t>p-190166l180904980a</t>
  </si>
  <si>
    <t>p-190166l181102353a</t>
  </si>
  <si>
    <t>p-190435l180610522a</t>
  </si>
  <si>
    <t>p-189242l180304250a</t>
  </si>
  <si>
    <t>p-189242l180304347a</t>
  </si>
  <si>
    <t>p-085780l190500567a</t>
  </si>
  <si>
    <t>p-085780l190500809a</t>
  </si>
  <si>
    <t>p-085780l190500507a</t>
  </si>
  <si>
    <t>p-085780l190500961a</t>
  </si>
  <si>
    <t>p-085780l190500747a</t>
  </si>
  <si>
    <t>p-085780l190419999a</t>
  </si>
  <si>
    <t>p-085780l190500434a</t>
  </si>
  <si>
    <t>p-085780l190208765a</t>
  </si>
  <si>
    <t>p-085780l190500890a</t>
  </si>
  <si>
    <t>p-190472l190905853a</t>
  </si>
  <si>
    <t>p-189341l180714447a</t>
  </si>
  <si>
    <t>p-000891l190308797a</t>
  </si>
  <si>
    <t>p-190303l190304931a</t>
  </si>
  <si>
    <t>p-082918l180610590a</t>
  </si>
  <si>
    <t>p-189327l190309324a</t>
  </si>
  <si>
    <t>p-189327l190309387a</t>
  </si>
  <si>
    <t>p-190109l180403653a</t>
  </si>
  <si>
    <t>p-189327l190309388a</t>
  </si>
  <si>
    <t>p-189327l190309291a</t>
  </si>
  <si>
    <t>p-189327l181105936a</t>
  </si>
  <si>
    <t>p-190457l180707518a</t>
  </si>
  <si>
    <t>p-190303l210708826a</t>
  </si>
  <si>
    <t>p-113531l210707906a</t>
  </si>
  <si>
    <t>p-113449l200405882a</t>
  </si>
  <si>
    <t>p-113449l200405593a</t>
  </si>
  <si>
    <t>p-084421l190912100a</t>
  </si>
  <si>
    <t>p-190227l201108483a</t>
  </si>
  <si>
    <t>p-190169l210712463a</t>
  </si>
  <si>
    <t>p-189349l200205201a</t>
  </si>
  <si>
    <t>p-190199l201211786a</t>
  </si>
  <si>
    <t>p-190199l201211758a</t>
  </si>
  <si>
    <t>p-190094l201109244a</t>
  </si>
  <si>
    <t>p-189051l201111911a</t>
  </si>
  <si>
    <t>p-189193l181102625a</t>
  </si>
  <si>
    <t>p-089450l210311668a</t>
  </si>
  <si>
    <t>p-089168l210402369a</t>
  </si>
  <si>
    <t>p-190303l210708615a</t>
  </si>
  <si>
    <t>p-190303l210708705a</t>
  </si>
  <si>
    <t>p-086922l190700671a</t>
  </si>
  <si>
    <t>p-001748l200809857a</t>
  </si>
  <si>
    <t>p-001748l200809939a</t>
  </si>
  <si>
    <t>p-190557l200803872a</t>
  </si>
  <si>
    <t>p-041445l201110916a</t>
  </si>
  <si>
    <t>p-189062l210504606a</t>
  </si>
  <si>
    <t>p-003623l201006896a</t>
  </si>
  <si>
    <t>p-190346l191207549a</t>
  </si>
  <si>
    <t>p-190346l191206506a</t>
  </si>
  <si>
    <t>p-003623l201005997a</t>
  </si>
  <si>
    <t>p-003623l201006053a</t>
  </si>
  <si>
    <t>p-190346l191207480a</t>
  </si>
  <si>
    <t>p-190346l191206460a</t>
  </si>
  <si>
    <t>p-083480l180208635a</t>
  </si>
  <si>
    <t>p-190372l180807477a</t>
  </si>
  <si>
    <t>p-084699l180901939a</t>
  </si>
  <si>
    <t>p-084706l180300301a</t>
  </si>
  <si>
    <t>p-001646l191202228a</t>
  </si>
  <si>
    <t>p-001646l191207313a</t>
  </si>
  <si>
    <t>p-085780l190300051a</t>
  </si>
  <si>
    <t>p-085780l190208626a</t>
  </si>
  <si>
    <t>p-084974l181005225a</t>
  </si>
  <si>
    <t>p-085780l190300274a</t>
  </si>
  <si>
    <t>p-085780l190208508a</t>
  </si>
  <si>
    <t>p-085780l190208452a</t>
  </si>
  <si>
    <t>p-086922l190701655a</t>
  </si>
  <si>
    <t>p-086922l190701984a</t>
  </si>
  <si>
    <t>p-190166l180711802a</t>
  </si>
  <si>
    <t>p-190166l180700631a</t>
  </si>
  <si>
    <t>p-091430l191001925a</t>
  </si>
  <si>
    <t>p-086979l181219910a</t>
  </si>
  <si>
    <t>p-086979l181203638a</t>
  </si>
  <si>
    <t>p-189726l191006107a</t>
  </si>
  <si>
    <t>p-190538l181003276a</t>
  </si>
  <si>
    <t>p-086922l190701593a</t>
  </si>
  <si>
    <t>p-190166l180709497a</t>
  </si>
  <si>
    <t>p-190166l180702767a</t>
  </si>
  <si>
    <t>p-190166l180904273a</t>
  </si>
  <si>
    <t>p-190131l180608234a</t>
  </si>
  <si>
    <t>p-190244l180402340a</t>
  </si>
  <si>
    <t>p-190166l180902675a</t>
  </si>
  <si>
    <t>p-189453l180502361a</t>
  </si>
  <si>
    <t>p-189453l180500694a</t>
  </si>
  <si>
    <t>p-190166l180710314a</t>
  </si>
  <si>
    <t>p-190166l180902635a</t>
  </si>
  <si>
    <t>p-189713l180910219a</t>
  </si>
  <si>
    <t>p-190532l181001252a</t>
  </si>
  <si>
    <t>p-189713l180910217a</t>
  </si>
  <si>
    <t>p-189783l180904457a</t>
  </si>
  <si>
    <t>p-189713l180910110a</t>
  </si>
  <si>
    <t>p-190529l180910386a</t>
  </si>
  <si>
    <t>p-190180l181001192a</t>
  </si>
  <si>
    <t>p-046296l190605101a</t>
  </si>
  <si>
    <t>p-190358l180305133a</t>
  </si>
  <si>
    <t>p-188841l180901756a</t>
  </si>
  <si>
    <t>p-189713l180909976a</t>
  </si>
  <si>
    <t>p-189782l180910888a</t>
  </si>
  <si>
    <t>p-190557l200804139a</t>
  </si>
  <si>
    <t>p-089450l210313533a</t>
  </si>
  <si>
    <t>p-000618l210308074a</t>
  </si>
  <si>
    <t>p-190225l181102087a</t>
  </si>
  <si>
    <t>p-190482l180901047a</t>
  </si>
  <si>
    <t>p-190109l180308778a</t>
  </si>
  <si>
    <t>p-190482l180909293a</t>
  </si>
  <si>
    <t>p-189349l200205249a</t>
  </si>
  <si>
    <t>p-189688l180610470a</t>
  </si>
  <si>
    <t>p-082918l180610914a</t>
  </si>
  <si>
    <t>p-082918l180611350a</t>
  </si>
  <si>
    <t>p-190336l180305091a</t>
  </si>
  <si>
    <t>p-190336l180305006a</t>
  </si>
  <si>
    <t>p-051007l181006442a</t>
  </si>
  <si>
    <t>p-084932l200209975a</t>
  </si>
  <si>
    <t>p-086979l200204306a</t>
  </si>
  <si>
    <t>p-190379l180308397a</t>
  </si>
  <si>
    <t>p-190433l180602654a</t>
  </si>
  <si>
    <t>p-043969l190405164a</t>
  </si>
  <si>
    <t>p-190358l180304967a</t>
  </si>
  <si>
    <t>p-190358l180305085a</t>
  </si>
  <si>
    <t>p-190299l200202149a</t>
  </si>
  <si>
    <t>p-088116l180206265a</t>
  </si>
  <si>
    <t>p-189085l181206201a</t>
  </si>
  <si>
    <t>p-043540l191202511a</t>
  </si>
  <si>
    <t>p-189519l180713912a</t>
  </si>
  <si>
    <t>p-087436l200700337a</t>
  </si>
  <si>
    <t>p-190485l180800539a</t>
  </si>
  <si>
    <t>p-004529l210600703a</t>
  </si>
  <si>
    <t>p-000535l210608961a</t>
  </si>
  <si>
    <t>p-000535l210805982a</t>
  </si>
  <si>
    <t>p-000535l210805912a</t>
  </si>
  <si>
    <t>p-000535l210805835a</t>
  </si>
  <si>
    <t>p-050214l211107280a</t>
  </si>
  <si>
    <t>p-050214l211107805a</t>
  </si>
  <si>
    <t>p-004153l211212566a</t>
  </si>
  <si>
    <t>p-004153l211212984a</t>
  </si>
  <si>
    <t>p-000907l211113347a</t>
  </si>
  <si>
    <t>p-003619l211213027a</t>
  </si>
  <si>
    <t>p-003619l211211987a</t>
  </si>
  <si>
    <t>p-003619l211212446a</t>
  </si>
  <si>
    <t>p-003619l211212596a</t>
  </si>
  <si>
    <t>p-003619l211212759a</t>
  </si>
  <si>
    <t>p-003619l211212210a</t>
  </si>
  <si>
    <t>p-003619l211212361a</t>
  </si>
  <si>
    <t>p-003619l211212662a</t>
  </si>
  <si>
    <t>p-003619l211212523a</t>
  </si>
  <si>
    <t>p-003619l211212932a</t>
  </si>
  <si>
    <t>p-003619l211212789a</t>
  </si>
  <si>
    <t>p-190462l211213372a</t>
  </si>
  <si>
    <t>p-190462l211213552a</t>
  </si>
  <si>
    <t>p-040382l210903284a</t>
  </si>
  <si>
    <t>p-189584l210605521a</t>
  </si>
  <si>
    <t>p-003601l211213799a</t>
  </si>
  <si>
    <t>p-003606l211213550a</t>
  </si>
  <si>
    <t>p-003606l211213493a</t>
  </si>
  <si>
    <t>p-003619l220100183a</t>
  </si>
  <si>
    <t>p-003619l211213324a</t>
  </si>
  <si>
    <t>p-003606l211213490a</t>
  </si>
  <si>
    <t>p-003619l211213418a</t>
  </si>
  <si>
    <t>p-003619l211213244a</t>
  </si>
  <si>
    <t>p-003606l211213431a</t>
  </si>
  <si>
    <t>p-003606l211213430a</t>
  </si>
  <si>
    <t>p-003606l211213386a</t>
  </si>
  <si>
    <t>p-003606l211213387a</t>
  </si>
  <si>
    <t>p-003619l211213480a</t>
  </si>
  <si>
    <t>p-003619l211213625a</t>
  </si>
  <si>
    <t>p-003601l211213392a</t>
  </si>
  <si>
    <t>p-003606l211213796a</t>
  </si>
  <si>
    <t>p-003619l211213557a</t>
  </si>
  <si>
    <t>p-003619l211216139a</t>
  </si>
  <si>
    <t>p-003606l220100027a</t>
  </si>
  <si>
    <t>p-003606l211213665a</t>
  </si>
  <si>
    <t>p-003606l211213549a</t>
  </si>
  <si>
    <t>p-003606l220100197a</t>
  </si>
  <si>
    <t>p-003606l220100196a</t>
  </si>
  <si>
    <t>p-003606l211213720a</t>
  </si>
  <si>
    <t>p-003606l211213609a</t>
  </si>
  <si>
    <t>p-003601l211213692a</t>
  </si>
  <si>
    <t>p-003601l211213595a</t>
  </si>
  <si>
    <t>p-003601l211213872a</t>
  </si>
  <si>
    <t>p-004153l211213722a</t>
  </si>
  <si>
    <t>p-004153l211213666a</t>
  </si>
  <si>
    <t>p-004153l211213772a</t>
  </si>
  <si>
    <t>p-003610l211213857a</t>
  </si>
  <si>
    <t>p-003610l211213721a</t>
  </si>
  <si>
    <t>p-003610l211213548a</t>
  </si>
  <si>
    <t>p-003610l220100133a</t>
  </si>
  <si>
    <t>p-003610l220100254a</t>
  </si>
  <si>
    <t>p-003610l220100198a</t>
  </si>
  <si>
    <t>p-003610l211213264a</t>
  </si>
  <si>
    <t>p-003610l211213773a</t>
  </si>
  <si>
    <t>p-003610l211213326a</t>
  </si>
  <si>
    <t>p-003601l220100291a</t>
  </si>
  <si>
    <t>p-003601l220100397a</t>
  </si>
  <si>
    <t>p-003601l220100084a</t>
  </si>
  <si>
    <t>p-003601l220100189a</t>
  </si>
  <si>
    <t>p-003601l220100562a</t>
  </si>
  <si>
    <t>p-004153l220100195a</t>
  </si>
  <si>
    <t>p-004153l220100556a</t>
  </si>
  <si>
    <t>p-004153l220100251a</t>
  </si>
  <si>
    <t>p-003606l220100378a</t>
  </si>
  <si>
    <t>p-003606l220100079a</t>
  </si>
  <si>
    <t>p-003606l220100317a</t>
  </si>
  <si>
    <t>p-003606l220100377a</t>
  </si>
  <si>
    <t>p-003606l220100026a</t>
  </si>
  <si>
    <t>p-003606l220100496a</t>
  </si>
  <si>
    <t>p-003606l220100252a</t>
  </si>
  <si>
    <t>p-003606l211213795a</t>
  </si>
  <si>
    <t>p-003606l220100429a</t>
  </si>
  <si>
    <t>p-003606l220100316a</t>
  </si>
  <si>
    <t>p-003606l220100134a</t>
  </si>
  <si>
    <t>p-003601l220100131a</t>
  </si>
  <si>
    <t>p-004153l220100136a</t>
  </si>
  <si>
    <t>p-003606l220100428a</t>
  </si>
  <si>
    <t>p-003610l211213216a</t>
  </si>
  <si>
    <t>p-003610l211213429a</t>
  </si>
  <si>
    <t>p-084706l180613021a</t>
  </si>
  <si>
    <t>p-085780l190208361a</t>
  </si>
  <si>
    <t>p-085780l190208567a</t>
  </si>
  <si>
    <t>p-084706l180613173a</t>
  </si>
  <si>
    <t>p-190610l181206123a</t>
  </si>
  <si>
    <t>p-190355l180306697a</t>
  </si>
  <si>
    <t>p-190438l180614024a</t>
  </si>
  <si>
    <t>p-082879l210405607a</t>
  </si>
  <si>
    <t>p-082879l210512449a</t>
  </si>
  <si>
    <t>p-082879l210405843a</t>
  </si>
  <si>
    <t>p-189894l210401199a</t>
  </si>
  <si>
    <t>p-003619l220100355a</t>
  </si>
  <si>
    <t>p-003619l220100115a</t>
  </si>
  <si>
    <t>p-003619l220100266a</t>
  </si>
  <si>
    <t>p-003619l220100525a</t>
  </si>
  <si>
    <t>p-003619l220100049a</t>
  </si>
  <si>
    <t>p-003619l211213764a</t>
  </si>
  <si>
    <t>p-003619l220100593a</t>
  </si>
  <si>
    <t>p-003619l220100672a</t>
  </si>
  <si>
    <t>p-003619l220100425a</t>
  </si>
  <si>
    <t>p-003619l211213816a</t>
  </si>
  <si>
    <t>p-003619l211213703a</t>
  </si>
  <si>
    <t>p-190201l200702622a</t>
  </si>
  <si>
    <t>p-001427l210902267a</t>
  </si>
  <si>
    <t>p-051007l181006228a</t>
  </si>
  <si>
    <t>p-051007l181006728a</t>
  </si>
  <si>
    <t>p-035239l210207847a</t>
  </si>
  <si>
    <t>p-189408l180502469a</t>
  </si>
  <si>
    <t>p-001341l200405571a</t>
  </si>
  <si>
    <t>p-189341l180714379a</t>
  </si>
  <si>
    <t>p-189051l210402830a</t>
  </si>
  <si>
    <t>p-189932l210709071a</t>
  </si>
  <si>
    <t>p-190167l210805978a</t>
  </si>
  <si>
    <t>p-001343l210100532a</t>
  </si>
  <si>
    <t>p-000891l190308873a</t>
  </si>
  <si>
    <t>p-189051l210402876a</t>
  </si>
  <si>
    <t>p-082918l180611004a</t>
  </si>
  <si>
    <t>p-113449l200405684a</t>
  </si>
  <si>
    <t>p-190306l180504114a</t>
  </si>
  <si>
    <t>p-189557l210902464a</t>
  </si>
  <si>
    <t>p-189383l200601692a</t>
  </si>
  <si>
    <t>p-189766l220108932a</t>
  </si>
  <si>
    <t>p-189766l220107586a</t>
  </si>
  <si>
    <t>p-189766l220107976a</t>
  </si>
  <si>
    <t>p-000706l220113410a</t>
  </si>
  <si>
    <t>p-000706l220113481a</t>
  </si>
  <si>
    <t>p-000706l220113409a</t>
  </si>
  <si>
    <t>p-000706l220200029a</t>
  </si>
  <si>
    <t>p-000889l220113715a</t>
  </si>
  <si>
    <t>p-000889l220112973a</t>
  </si>
  <si>
    <t>p-000889l220113809a</t>
  </si>
  <si>
    <t>p-000889l220113600a</t>
  </si>
  <si>
    <t>p-000889l220113475a</t>
  </si>
  <si>
    <t>p-005377l220112031a</t>
  </si>
  <si>
    <t>p-005377l220112443a</t>
  </si>
  <si>
    <t>p-005377l220111833a</t>
  </si>
  <si>
    <t>p-005377l220112121a</t>
  </si>
  <si>
    <t>p-005377l220112221a</t>
  </si>
  <si>
    <t>p-004607l220112066a</t>
  </si>
  <si>
    <t>p-005377l220111938a</t>
  </si>
  <si>
    <t>p-005377l220112327a</t>
  </si>
  <si>
    <t>p-000706l220113649a</t>
  </si>
  <si>
    <t>p-000706l220113766a</t>
  </si>
  <si>
    <t>p-000706l220113549a</t>
  </si>
  <si>
    <t>p-044366l211111478a</t>
  </si>
  <si>
    <t>p-048780l220100070a</t>
  </si>
  <si>
    <t>p-190381l190503804a</t>
  </si>
  <si>
    <t>p-190381l190503659a</t>
  </si>
  <si>
    <t>p-044366l211100470a</t>
  </si>
  <si>
    <t>p-044366l211111741a</t>
  </si>
  <si>
    <t>p-190594l181104942a</t>
  </si>
  <si>
    <t>p-002751l200101006a</t>
  </si>
  <si>
    <t>p-044366l211111611a</t>
  </si>
  <si>
    <t>p-044366l211106943a</t>
  </si>
  <si>
    <t>p-190193l210110711a</t>
  </si>
  <si>
    <t>p-083032l210709672a</t>
  </si>
  <si>
    <t>p-083032l210709963a</t>
  </si>
  <si>
    <t>p-083032l210709999a</t>
  </si>
  <si>
    <t>p-083032l210710038a</t>
  </si>
  <si>
    <t>p-083032l210609402a</t>
  </si>
  <si>
    <t>p-113502l210701536a</t>
  </si>
  <si>
    <t>p-083032l210710097a</t>
  </si>
  <si>
    <t>p-083032l210709754a</t>
  </si>
  <si>
    <t>p-083032l210709857a</t>
  </si>
  <si>
    <t>p-083032l210709708a</t>
  </si>
  <si>
    <t>p-083032l210709799a</t>
  </si>
  <si>
    <t>p-082992l220105802a</t>
  </si>
  <si>
    <t>p-189914l210704577a</t>
  </si>
  <si>
    <t>p-190292l210700592a</t>
  </si>
  <si>
    <t>p-190292l210700641a</t>
  </si>
  <si>
    <t>p-113449l200405929a</t>
  </si>
  <si>
    <t>p-189048l211109812a</t>
  </si>
  <si>
    <t>p-189556l210109639a</t>
  </si>
  <si>
    <t>p-001062l191206687a</t>
  </si>
  <si>
    <t>p-051012l211112304a</t>
  </si>
  <si>
    <t>p-189075l211108618a</t>
  </si>
  <si>
    <t>p-189887l211002061a</t>
  </si>
  <si>
    <t>p-189887l211002437a</t>
  </si>
  <si>
    <t>p-189887l211001590a</t>
  </si>
  <si>
    <t>p-190355l180306575a</t>
  </si>
  <si>
    <t>p-045353l190300313a</t>
  </si>
  <si>
    <t>p-045353l190300490a</t>
  </si>
  <si>
    <t>p-189887l211002130a</t>
  </si>
  <si>
    <t>p-189887l211002297a</t>
  </si>
  <si>
    <t>p-189887l211001812a</t>
  </si>
  <si>
    <t>p-189887l211001990a</t>
  </si>
  <si>
    <t>p-189887l211001518a</t>
  </si>
  <si>
    <t>p-005310l220102185a</t>
  </si>
  <si>
    <t>p-189124l211213441a</t>
  </si>
  <si>
    <t>p-005310l220102398a</t>
  </si>
  <si>
    <t>p-005310l220102689a</t>
  </si>
  <si>
    <t>p-005310l220102482a</t>
  </si>
  <si>
    <t>p-005309l220110137a</t>
  </si>
  <si>
    <t>p-005310l220102336a</t>
  </si>
  <si>
    <t>p-189624l211103192a</t>
  </si>
  <si>
    <t>p-005310l220102257a</t>
  </si>
  <si>
    <t>p-189592l210804096a</t>
  </si>
  <si>
    <t>p-189592l210802863a</t>
  </si>
  <si>
    <t>p-189592l210802914a</t>
  </si>
  <si>
    <t>p-189592l210803840a</t>
  </si>
  <si>
    <t>p-189592l210803711a</t>
  </si>
  <si>
    <t>p-001722l220107871a</t>
  </si>
  <si>
    <t>p-001722l220200964a</t>
  </si>
  <si>
    <t>p-001722l220201185a</t>
  </si>
  <si>
    <t>p-001722l220201250a</t>
  </si>
  <si>
    <t>p-001722l220201019a</t>
  </si>
  <si>
    <t>p-001722l211212167a</t>
  </si>
  <si>
    <t>p-001722l220201128a</t>
  </si>
  <si>
    <t>p-003601l211213043a</t>
  </si>
  <si>
    <t>p-089450l210311516a</t>
  </si>
  <si>
    <t>p-089450l210313292a</t>
  </si>
  <si>
    <t>p-089450l210313969a</t>
  </si>
  <si>
    <t>p-089450l210314267a</t>
  </si>
  <si>
    <t>p-089450l210313733a</t>
  </si>
  <si>
    <t>p-089450l210314032a</t>
  </si>
  <si>
    <t>p-089450l210313909a</t>
  </si>
  <si>
    <t>p-089450l210313403a</t>
  </si>
  <si>
    <t>p-089450l210314335a</t>
  </si>
  <si>
    <t>p-043808l210812129a</t>
  </si>
  <si>
    <t>p-086885l210110508a</t>
  </si>
  <si>
    <t>p-088112l210906288a</t>
  </si>
  <si>
    <t>p-088112l210807855a</t>
  </si>
  <si>
    <t>p-088112l210807743a</t>
  </si>
  <si>
    <t>p-088112l210807207a</t>
  </si>
  <si>
    <t>p-088112l210807019a</t>
  </si>
  <si>
    <t>p-088112l210806951a</t>
  </si>
  <si>
    <t>p-189922l210607333a</t>
  </si>
  <si>
    <t>p-189085l190309055a</t>
  </si>
  <si>
    <t>p-190163l181004109a</t>
  </si>
  <si>
    <t>p-189408l200407292a</t>
  </si>
  <si>
    <t>p-041646l180509908a</t>
  </si>
  <si>
    <t>p-051002l210300689a</t>
  </si>
  <si>
    <t>p-189098l210607041a</t>
  </si>
  <si>
    <t>p-086979l181203036a</t>
  </si>
  <si>
    <t>p-189519l180713575a</t>
  </si>
  <si>
    <t>p-086979l200200240a</t>
  </si>
  <si>
    <t>p-002112l200609905a</t>
  </si>
  <si>
    <t>p-000761l190306098a</t>
  </si>
  <si>
    <t>p-189341l180800006a</t>
  </si>
  <si>
    <t>p-190419l180511725a</t>
  </si>
  <si>
    <t>p-088112l210807237a</t>
  </si>
  <si>
    <t>p-088112l210807162a</t>
  </si>
  <si>
    <t>p-088112l210807777a</t>
  </si>
  <si>
    <t>p-088112l210807939a</t>
  </si>
  <si>
    <t>p-088112l210807963a</t>
  </si>
  <si>
    <t>p-088112l210807127a</t>
  </si>
  <si>
    <t>p-088112l210807271a</t>
  </si>
  <si>
    <t>p-086979l181203130a</t>
  </si>
  <si>
    <t>p-086979l181203803a</t>
  </si>
  <si>
    <t>p-086979l181203753a</t>
  </si>
  <si>
    <t>p-086979l181203899a</t>
  </si>
  <si>
    <t>p-086979l181203705a</t>
  </si>
  <si>
    <t>p-086979l190109993a</t>
  </si>
  <si>
    <t>p-086979l181203574a</t>
  </si>
  <si>
    <t>p-088112l210807878a</t>
  </si>
  <si>
    <t>p-088112l210807831a</t>
  </si>
  <si>
    <t>p-088112l210807296a</t>
  </si>
  <si>
    <t>p-089450l210311620a</t>
  </si>
  <si>
    <t>p-189051l201008715a</t>
  </si>
  <si>
    <t>p-189051l190907258a</t>
  </si>
  <si>
    <t>p-003137l190700710a</t>
  </si>
  <si>
    <t>p-003137l190800156a</t>
  </si>
  <si>
    <t>p-003137l190700744a</t>
  </si>
  <si>
    <t>p-003137l190701130a</t>
  </si>
  <si>
    <t>p-003137l190701753a</t>
  </si>
  <si>
    <t>p-003137l190700654a</t>
  </si>
  <si>
    <t>p-003137l190701068a</t>
  </si>
  <si>
    <t>p-003137l190700674a</t>
  </si>
  <si>
    <t>p-190307l210503150a</t>
  </si>
  <si>
    <t>p-085780l190208859a</t>
  </si>
  <si>
    <t>p-188899l210908300a</t>
  </si>
  <si>
    <t>p-000768l190207344a</t>
  </si>
  <si>
    <t>p-085780l190300216a</t>
  </si>
  <si>
    <t>p-190446l180719832a</t>
  </si>
  <si>
    <t>p-113161l180700768a</t>
  </si>
  <si>
    <t>p-000534l181205642a</t>
  </si>
  <si>
    <t>p-084901l191004050a</t>
  </si>
  <si>
    <t>p-190594l181107525a</t>
  </si>
  <si>
    <t>p-190594l181107257a</t>
  </si>
  <si>
    <t>p-049154l191003196a</t>
  </si>
  <si>
    <t>p-190261l180107739a</t>
  </si>
  <si>
    <t>p-189608l181103139a</t>
  </si>
  <si>
    <t>p-190594l181105669a</t>
  </si>
  <si>
    <t>p-190594l181209027a</t>
  </si>
  <si>
    <t>p-190261l180109815a</t>
  </si>
  <si>
    <t>p-002829l210808250a</t>
  </si>
  <si>
    <t>p-189625l181109542a</t>
  </si>
  <si>
    <t>p-041653l190309403a</t>
  </si>
  <si>
    <t>p-190351l180307004a</t>
  </si>
  <si>
    <t>p-189427l211212764a</t>
  </si>
  <si>
    <t>p-084706l180700004a</t>
  </si>
  <si>
    <t>p-085417l210806572a</t>
  </si>
  <si>
    <t>p-189836l220200607a</t>
  </si>
  <si>
    <t>p-189836l220200721a</t>
  </si>
  <si>
    <t>p-085045l211100944a</t>
  </si>
  <si>
    <t>p-190373l201205697a</t>
  </si>
  <si>
    <t>p-190373l201206126a</t>
  </si>
  <si>
    <t>p-189426l180607211a</t>
  </si>
  <si>
    <t>p-083480l180208325a</t>
  </si>
  <si>
    <t>p-083480l180208370a</t>
  </si>
  <si>
    <t>p-189426l180607286a</t>
  </si>
  <si>
    <t>p-190372l180807526a</t>
  </si>
  <si>
    <t>p-190372l180807610a</t>
  </si>
  <si>
    <t>p-002751l200101133a</t>
  </si>
  <si>
    <t>p-002751l200100719a</t>
  </si>
  <si>
    <t>p-002751l200100844a</t>
  </si>
  <si>
    <t>p-190487l200201904a</t>
  </si>
  <si>
    <t>p-189429l190401992a</t>
  </si>
  <si>
    <t>p-003227l211204805a</t>
  </si>
  <si>
    <t>p-004213l210209299a</t>
  </si>
  <si>
    <t>p-004215l210300202a</t>
  </si>
  <si>
    <t>p-004215l210300382a</t>
  </si>
  <si>
    <t>p-050472l191000041a</t>
  </si>
  <si>
    <t>p-189940l200410674a</t>
  </si>
  <si>
    <t>p-190518l180906712a</t>
  </si>
  <si>
    <t>p-004681l210704808a</t>
  </si>
  <si>
    <t>p-190199l201211831a</t>
  </si>
  <si>
    <t>p-089090l180808071a</t>
  </si>
  <si>
    <t>p-190000l211010842a</t>
  </si>
  <si>
    <t>p-189281l210506307a</t>
  </si>
  <si>
    <t>p-005289l211216124a</t>
  </si>
  <si>
    <t>p-190348l210906478a</t>
  </si>
  <si>
    <t>p-035643l210803360a</t>
  </si>
  <si>
    <t>p-043530l181119913a</t>
  </si>
  <si>
    <t>p-190020l210708923a</t>
  </si>
  <si>
    <t>p-189341l180714326a</t>
  </si>
  <si>
    <t>p-189406l190806564a</t>
  </si>
  <si>
    <t>p-190589l181201432a</t>
  </si>
  <si>
    <t>p-190109l180307235a</t>
  </si>
  <si>
    <t>p-190482l180707517a</t>
  </si>
  <si>
    <t>p-190177l201210938a</t>
  </si>
  <si>
    <t>p-190293l180500042a</t>
  </si>
  <si>
    <t>p-087805l191206166a</t>
  </si>
  <si>
    <t>p-086038l201912255a</t>
  </si>
  <si>
    <t>p-189931l210603092a</t>
  </si>
  <si>
    <t>p-190233l201104848a</t>
  </si>
  <si>
    <t>p-189931l210603895a</t>
  </si>
  <si>
    <t>p-189453l180503605a</t>
  </si>
  <si>
    <t>p-189453l180501659a</t>
  </si>
  <si>
    <t>p-190146l180308826a</t>
  </si>
  <si>
    <t>p-190146l180308767a</t>
  </si>
  <si>
    <t>p-189453l180503508a</t>
  </si>
  <si>
    <t>p-189453l180407423a</t>
  </si>
  <si>
    <t>p-088055l180500687a</t>
  </si>
  <si>
    <t>p-092479l190906689a</t>
  </si>
  <si>
    <t>p-092479l190906764a</t>
  </si>
  <si>
    <t>p-092506l181006258a</t>
  </si>
  <si>
    <t>p-003252l210315541a</t>
  </si>
  <si>
    <t>p-045198L191109218a</t>
  </si>
  <si>
    <t>p-190381l190503492a</t>
  </si>
  <si>
    <t>p-044751l191207010a</t>
  </si>
  <si>
    <t>p-045903l191208490a</t>
  </si>
  <si>
    <t>p-190510l190502825a</t>
  </si>
  <si>
    <t>p-190594l181105235a</t>
  </si>
  <si>
    <t>p-037392l191002744a</t>
  </si>
  <si>
    <t>p-037392l191002903a</t>
  </si>
  <si>
    <t>p-092506l181005688a</t>
  </si>
  <si>
    <t>p-189703l200701204a</t>
  </si>
  <si>
    <t>p-092252l211107847a</t>
  </si>
  <si>
    <t>p-047135l220106586a</t>
  </si>
  <si>
    <t>p-040729l220105270a</t>
  </si>
  <si>
    <t>p-040161l201010408a</t>
  </si>
  <si>
    <t>p-040161l201010161a</t>
  </si>
  <si>
    <t>p-190565l181008587a</t>
  </si>
  <si>
    <t>p-000838l190303762a</t>
  </si>
  <si>
    <t>p-190566l181010824a</t>
  </si>
  <si>
    <t>p-190228l220104122a</t>
  </si>
  <si>
    <t>p-190327l220200382a</t>
  </si>
  <si>
    <t>p-190228l220105736a</t>
  </si>
  <si>
    <t>p-190331l220200285a</t>
  </si>
  <si>
    <t>p-189773l220105493a</t>
  </si>
  <si>
    <t>p-189175l220107853a</t>
  </si>
  <si>
    <t>p-002533l210609072a</t>
  </si>
  <si>
    <t>p-189689l210501359a</t>
  </si>
  <si>
    <t>p-189887l211001451a</t>
  </si>
  <si>
    <t>p-001669l220103011a</t>
  </si>
  <si>
    <t>p-001669l220103077a</t>
  </si>
  <si>
    <t>p-189536l211113141a</t>
  </si>
  <si>
    <t>p-189177l220104768a</t>
  </si>
  <si>
    <t>p-189466l220201322a</t>
  </si>
  <si>
    <t>p-045353l190300161a</t>
  </si>
  <si>
    <t>p-002411l211200667a</t>
  </si>
  <si>
    <t>p-189466l220201018a</t>
  </si>
  <si>
    <t>p-003608l220210740a</t>
  </si>
  <si>
    <t>p-003608l220211115a</t>
  </si>
  <si>
    <t>p-003607l220300134a</t>
  </si>
  <si>
    <t>p-003608l220211217a</t>
  </si>
  <si>
    <t>p-003607l220211042a</t>
  </si>
  <si>
    <t>p-003608l220210961a</t>
  </si>
  <si>
    <t>p-004163l220208757a</t>
  </si>
  <si>
    <t>p-003608l220210619a</t>
  </si>
  <si>
    <t>p-003607l220211100a</t>
  </si>
  <si>
    <t>p-003607l220211273a</t>
  </si>
  <si>
    <t>p-003608l220211169a</t>
  </si>
  <si>
    <t>p-003608l220209786a</t>
  </si>
  <si>
    <t>p-003608l220210877a</t>
  </si>
  <si>
    <t>p-003608l220210916a</t>
  </si>
  <si>
    <t>p-003608l220210061a</t>
  </si>
  <si>
    <t>p-003608l220210169a</t>
  </si>
  <si>
    <t>p-003608l220209613a</t>
  </si>
  <si>
    <t>p-003608l220209761a</t>
  </si>
  <si>
    <t>p-003608l220209921a</t>
  </si>
  <si>
    <t>p-003608l220210556a</t>
  </si>
  <si>
    <t>p-003608l220210422a</t>
  </si>
  <si>
    <t>p-003607l220211141a</t>
  </si>
  <si>
    <t>p-003607l220210996a</t>
  </si>
  <si>
    <t>p-003608l220210806a</t>
  </si>
  <si>
    <t>p-003608l220209508a</t>
  </si>
  <si>
    <t>p-003608l220210664a</t>
  </si>
  <si>
    <t>p-003608l220211062a</t>
  </si>
  <si>
    <t>p-003608l220209834a</t>
  </si>
  <si>
    <t>p-189826l220211218a</t>
  </si>
  <si>
    <t>p-189826l220300218a</t>
  </si>
  <si>
    <t>p-189826l220300135a</t>
  </si>
  <si>
    <t>p-189826l220300239a</t>
  </si>
  <si>
    <t>p-001416l220300441a</t>
  </si>
  <si>
    <t>p-087285l220208383a</t>
  </si>
  <si>
    <t>p-087285l220208563a</t>
  </si>
  <si>
    <t>p-113485l220211052a</t>
  </si>
  <si>
    <t>p-113485l220210758a</t>
  </si>
  <si>
    <t>p-088677l220200489a</t>
  </si>
  <si>
    <t>p-189826l220211142a</t>
  </si>
  <si>
    <t>p-189826l220300018a</t>
  </si>
  <si>
    <t>p-113485l220211150a</t>
  </si>
  <si>
    <t>p-113485l220211106a</t>
  </si>
  <si>
    <t>p-113485l220210967a</t>
  </si>
  <si>
    <t>p-113485l220300013a</t>
  </si>
  <si>
    <t>p-113485l220300307a</t>
  </si>
  <si>
    <t>p-189658l220211029a</t>
  </si>
  <si>
    <t>p-189658l220300505a</t>
  </si>
  <si>
    <t>p-189658l220300407a</t>
  </si>
  <si>
    <t>p-189658l220300738a</t>
  </si>
  <si>
    <t>p-189658l220300616a</t>
  </si>
  <si>
    <t>p-189658l220210921a</t>
  </si>
  <si>
    <t>p-189658l220300335a</t>
  </si>
  <si>
    <t>p-189658l220210870a</t>
  </si>
  <si>
    <t>p-189658l220211310a</t>
  </si>
  <si>
    <t>p-189658l220300032a</t>
  </si>
  <si>
    <t>p-189658l220210711a</t>
  </si>
  <si>
    <t>p-189658l220300108a</t>
  </si>
  <si>
    <t>p-189658l220300077a</t>
  </si>
  <si>
    <t>p-189658l220210978a</t>
  </si>
  <si>
    <t>p-189658l220211094a</t>
  </si>
  <si>
    <t>p-189036l220203785a</t>
  </si>
  <si>
    <t>p-189036l220204312a</t>
  </si>
  <si>
    <t>p-189036l220204151a</t>
  </si>
  <si>
    <t>p-189036l220203945a</t>
  </si>
  <si>
    <t>p-189036l220204202a</t>
  </si>
  <si>
    <t>p-189658l220210920a</t>
  </si>
  <si>
    <t>p-189658l220300208a</t>
  </si>
  <si>
    <t>p-189658l220211246a</t>
  </si>
  <si>
    <t>p-189658l220211247a</t>
  </si>
  <si>
    <t>p-189658l220211164a</t>
  </si>
  <si>
    <t>p-189658l220300257a</t>
  </si>
  <si>
    <t>p-189658l220211095a</t>
  </si>
  <si>
    <t>p-189658l220211030a</t>
  </si>
  <si>
    <t>p-189036l220204082a</t>
  </si>
  <si>
    <t>p-189036l220210867a</t>
  </si>
  <si>
    <t>p-189036l220210706a</t>
  </si>
  <si>
    <t>p-189036l220210918a</t>
  </si>
  <si>
    <t>p-189036l220210791a</t>
  </si>
  <si>
    <t>p-189036l220210974a</t>
  </si>
  <si>
    <t>p-189658l220300075a</t>
  </si>
  <si>
    <t>p-189658l220300334a</t>
  </si>
  <si>
    <t>p-189658l220300506a</t>
  </si>
  <si>
    <t>p-189658l220211309a</t>
  </si>
  <si>
    <t>p-189658l220300457a</t>
  </si>
  <si>
    <t>p-189658l220210639a</t>
  </si>
  <si>
    <t>p-189658l220300258a</t>
  </si>
  <si>
    <t>p-189658l220300561a</t>
  </si>
  <si>
    <t>p-189658l220300107a</t>
  </si>
  <si>
    <t>p-189658l220300209a</t>
  </si>
  <si>
    <t>p-189658l220300952a</t>
  </si>
  <si>
    <t>p-189658l220301015a</t>
  </si>
  <si>
    <t>p-189658l220300671a</t>
  </si>
  <si>
    <t>p-189658l220300560a</t>
  </si>
  <si>
    <t>p-189658l220301016a</t>
  </si>
  <si>
    <t>p-189658l220300136a</t>
  </si>
  <si>
    <t>p-189658l220300675a</t>
  </si>
  <si>
    <t>p-189658l220300799a</t>
  </si>
  <si>
    <t>p-189658l220300900a</t>
  </si>
  <si>
    <t>p-189658l220300901a</t>
  </si>
  <si>
    <t>p-189658l220300456a</t>
  </si>
  <si>
    <t>p-189658l220300739a</t>
  </si>
  <si>
    <t>p-189036l220300724a</t>
  </si>
  <si>
    <t>p-189036l220300539a</t>
  </si>
  <si>
    <t>p-189036l220301115a</t>
  </si>
  <si>
    <t>p-189036l220300660a</t>
  </si>
  <si>
    <t>p-189036l220300896a</t>
  </si>
  <si>
    <t>p-003608l220300026a</t>
  </si>
  <si>
    <t>p-003608l220210236a</t>
  </si>
  <si>
    <t>p-003608l220210464a</t>
  </si>
  <si>
    <t>p-003608l220211008a</t>
  </si>
  <si>
    <t>p-003608l220300423a</t>
  </si>
  <si>
    <t>p-003608l220300116a</t>
  </si>
  <si>
    <t>p-003608l220300300a</t>
  </si>
  <si>
    <t>p-003608l220300758a</t>
  </si>
  <si>
    <t>p-004170l220207674a</t>
  </si>
  <si>
    <t>p-003608l220300915a</t>
  </si>
  <si>
    <t>p-003608l220300971a</t>
  </si>
  <si>
    <t>p-003608l220211289a</t>
  </si>
  <si>
    <t>p-003608l220300240a</t>
  </si>
  <si>
    <t>p-003607l220300017a</t>
  </si>
  <si>
    <t>p-189894l220300184a</t>
  </si>
  <si>
    <t>p-189894l220300089a</t>
  </si>
  <si>
    <t>p-189894l220300007a</t>
  </si>
  <si>
    <t>p-189894l220210070a</t>
  </si>
  <si>
    <t>p-189448l220211162a</t>
  </si>
  <si>
    <t>p-189894l220210255a</t>
  </si>
  <si>
    <t>p-189894l220210892a</t>
  </si>
  <si>
    <t>p-189894l220211236a</t>
  </si>
  <si>
    <t>p-189894l220210964a</t>
  </si>
  <si>
    <t>p-189894l220300060a</t>
  </si>
  <si>
    <t>p-190548l220211238a</t>
  </si>
  <si>
    <t>p-189894l220300006a</t>
  </si>
  <si>
    <t>p-189894l220210903a</t>
  </si>
  <si>
    <t>p-189894l220211061a</t>
  </si>
  <si>
    <t>p-189894l220210904a</t>
  </si>
  <si>
    <t>p-189894l220209952a</t>
  </si>
  <si>
    <t>p-189894l220209870a</t>
  </si>
  <si>
    <t>p-190548l220211073a</t>
  </si>
  <si>
    <t>p-189894l220300142a</t>
  </si>
  <si>
    <t>p-189894l220300381a</t>
  </si>
  <si>
    <t>p-189894l220300201a</t>
  </si>
  <si>
    <t>p-189894l220210008a</t>
  </si>
  <si>
    <t>p-189894l220300059a</t>
  </si>
  <si>
    <t>p-189894l220210322a</t>
  </si>
  <si>
    <t>p-189894l220300477a</t>
  </si>
  <si>
    <t>p-189894l220211110a</t>
  </si>
  <si>
    <t>p-189448l220300181a</t>
  </si>
  <si>
    <t>p-190548l220209992a</t>
  </si>
  <si>
    <t>p-189894l220211059a</t>
  </si>
  <si>
    <t>p-189894l220300542a</t>
  </si>
  <si>
    <t>p-189448l220300126a</t>
  </si>
  <si>
    <t>p-189448l220300479a</t>
  </si>
  <si>
    <t>p-189448l220300713a</t>
  </si>
  <si>
    <t>p-189448l220300311a</t>
  </si>
  <si>
    <t>p-189894l220300249a</t>
  </si>
  <si>
    <t>p-085602l220209167a</t>
  </si>
  <si>
    <t>p-085602l220209246a</t>
  </si>
  <si>
    <t>p-088683l220211274a</t>
  </si>
  <si>
    <t>p-190542l220210612a</t>
  </si>
  <si>
    <t>p-001344l200406229a</t>
  </si>
  <si>
    <t>p-001344l220209934a</t>
  </si>
  <si>
    <t>p-001344l220209868a</t>
  </si>
  <si>
    <t>p-088683l220211040a</t>
  </si>
  <si>
    <t>p-088683l220300020a</t>
  </si>
  <si>
    <t>p-088683l220210948a</t>
  </si>
  <si>
    <t>p-190542l220300127a</t>
  </si>
  <si>
    <t>p-088683l220209913a</t>
  </si>
  <si>
    <t>p-190542l220211046a</t>
  </si>
  <si>
    <t>p-088683l220210994a</t>
  </si>
  <si>
    <t>p-190542l220300236a</t>
  </si>
  <si>
    <t>p-190542l220210763a</t>
  </si>
  <si>
    <t>p-190542l220300540a</t>
  </si>
  <si>
    <t>p-190542l220300753a</t>
  </si>
  <si>
    <t>p-190542l220210487a</t>
  </si>
  <si>
    <t>p-190542l220211000a</t>
  </si>
  <si>
    <t>p-082993l220209903a</t>
  </si>
  <si>
    <t>p-082993l220209764a</t>
  </si>
  <si>
    <t>p-190542l220210823a</t>
  </si>
  <si>
    <t>p-189432l210711007a</t>
  </si>
  <si>
    <t>p-189432l200104443a</t>
  </si>
  <si>
    <t>p-086306l220300546a</t>
  </si>
  <si>
    <t>p-190548l220210895a</t>
  </si>
  <si>
    <t>p-189850l220216991a</t>
  </si>
  <si>
    <t>p-189894l220300250a</t>
  </si>
  <si>
    <t>p-189448l220300036a</t>
  </si>
  <si>
    <t>p-189894l220300380a</t>
  </si>
  <si>
    <t>p-189894l220300317a</t>
  </si>
  <si>
    <t>p-190093l220204743a</t>
  </si>
  <si>
    <t>p-190093l220205034a</t>
  </si>
  <si>
    <t>p-189809l220300906a</t>
  </si>
  <si>
    <t>p-189448l220300436a</t>
  </si>
  <si>
    <t>p-189894l220211015a</t>
  </si>
  <si>
    <t>p-189813l220210663a</t>
  </si>
  <si>
    <t>p-189813l220210799a</t>
  </si>
  <si>
    <t>p-190548l220211048a</t>
  </si>
  <si>
    <t>p-190548l220300180a</t>
  </si>
  <si>
    <t>p-189813l220301167a</t>
  </si>
  <si>
    <t>p-189813l220210824a</t>
  </si>
  <si>
    <t>p-190548l220211229a</t>
  </si>
  <si>
    <t>p-190548l220211176a</t>
  </si>
  <si>
    <t>p-189813l220301233a</t>
  </si>
  <si>
    <t>p-189813l220301286a</t>
  </si>
  <si>
    <t>p-190548l210903987a</t>
  </si>
  <si>
    <t>p-190548l220210997a</t>
  </si>
  <si>
    <t>p-189813l220210854a</t>
  </si>
  <si>
    <t>p-190548l220211017a</t>
  </si>
  <si>
    <t>p-190548l220210896a</t>
  </si>
  <si>
    <t>p-190548l220300037a</t>
  </si>
  <si>
    <t>p-190548l220211297a</t>
  </si>
  <si>
    <t>p-189813l220301343a</t>
  </si>
  <si>
    <t>p-190548l220300067a</t>
  </si>
  <si>
    <t>p-189813l220210766a</t>
  </si>
  <si>
    <t>p-190548l220211240a</t>
  </si>
  <si>
    <t>p-189813l220300812a</t>
  </si>
  <si>
    <t>p-190548l220211300a</t>
  </si>
  <si>
    <t>p-001669l220301962a</t>
  </si>
  <si>
    <t>p-001669l220302372a</t>
  </si>
  <si>
    <t>p-001669l220301819a</t>
  </si>
  <si>
    <t>p-001669l220302163a</t>
  </si>
  <si>
    <t>p-001669l220302440a</t>
  </si>
  <si>
    <t>p-001669l220301723a</t>
  </si>
  <si>
    <t>p-001669l220301722a</t>
  </si>
  <si>
    <t>p-001669l220302025a</t>
  </si>
  <si>
    <t>p-001669l220302079a</t>
  </si>
  <si>
    <t>p-001669l220301964a</t>
  </si>
  <si>
    <t>p-001669l220301818a</t>
  </si>
  <si>
    <t>p-001669l220301724a</t>
  </si>
  <si>
    <t>p-001669l220302370a</t>
  </si>
  <si>
    <t>p-001669l220301963a</t>
  </si>
  <si>
    <t>p-050633l220302632a</t>
  </si>
  <si>
    <t>p-050633l220302383a</t>
  </si>
  <si>
    <t>p-190238l220301107a</t>
  </si>
  <si>
    <t>p-190238l220301839a</t>
  </si>
  <si>
    <t>p-050633l220301655a</t>
  </si>
  <si>
    <t>p-050633l220302265a</t>
  </si>
  <si>
    <t>p-190238l220301410a</t>
  </si>
  <si>
    <t>p-190238l220301517a</t>
  </si>
  <si>
    <t>p-190238l220301293a</t>
  </si>
  <si>
    <t>p-050633l220302174a</t>
  </si>
  <si>
    <t>p-050633l220301993a</t>
  </si>
  <si>
    <t>p-050633l220302472a</t>
  </si>
  <si>
    <t>p-050633l220302072a</t>
  </si>
  <si>
    <t>p-190238l220301195a</t>
  </si>
  <si>
    <t>p-190238l220301747a</t>
  </si>
  <si>
    <t>p-190238l220301624a</t>
  </si>
  <si>
    <t>p-189894l220300235a</t>
  </si>
  <si>
    <t>p-190548l220210075a</t>
  </si>
  <si>
    <t>p-190548l220211174a</t>
  </si>
  <si>
    <t>p-189448l220211016a</t>
  </si>
  <si>
    <t>p-189894l220210945a</t>
  </si>
  <si>
    <t>p-189894l220300438a</t>
  </si>
  <si>
    <t>p-190548l220209797a</t>
  </si>
  <si>
    <t>p-190548l220210118a</t>
  </si>
  <si>
    <t>p-189894l220300087a</t>
  </si>
  <si>
    <t>p-189894l220211014a</t>
  </si>
  <si>
    <t>p-189894l220300043a</t>
  </si>
  <si>
    <t>p-189448l220300545a</t>
  </si>
  <si>
    <t>p-190548l220209849a</t>
  </si>
  <si>
    <t>p-190548l220209869a</t>
  </si>
  <si>
    <t>p-190548l220210946a</t>
  </si>
  <si>
    <t>p-189503l211200118a</t>
  </si>
  <si>
    <t>p-189894l220300439a</t>
  </si>
  <si>
    <t>p-189894l220210133a</t>
  </si>
  <si>
    <t>p-190548l220209974a</t>
  </si>
  <si>
    <t>p-189894l220210203a</t>
  </si>
  <si>
    <t>p-189503l211200304a</t>
  </si>
  <si>
    <t>p-088683l220300682a</t>
  </si>
  <si>
    <t>p-088683l220300630a</t>
  </si>
  <si>
    <t>p-088683l220300976a</t>
  </si>
  <si>
    <t>p-088683l220300808a</t>
  </si>
  <si>
    <t>p-088683l220301453a</t>
  </si>
  <si>
    <t>p-088683l220301385a</t>
  </si>
  <si>
    <t>p-088683l220300593a</t>
  </si>
  <si>
    <t>p-190542l220210551a</t>
  </si>
  <si>
    <t>p-190542l220210953a</t>
  </si>
  <si>
    <t>p-190542l220210890a</t>
  </si>
  <si>
    <t>p-190542l220300856a</t>
  </si>
  <si>
    <t>p-190542l220301103a</t>
  </si>
  <si>
    <t>p-190542l220300462a</t>
  </si>
  <si>
    <t>p-088683l220300132a</t>
  </si>
  <si>
    <t>p-088683l220210911a</t>
  </si>
  <si>
    <t>p-088683l220300529a</t>
  </si>
  <si>
    <t>p-088683l220300871a</t>
  </si>
  <si>
    <t>p-088683l220300922a</t>
  </si>
  <si>
    <t>p-088683l220300473a</t>
  </si>
  <si>
    <t>p-088683l220301077a</t>
  </si>
  <si>
    <t>p-190542l220300634a</t>
  </si>
  <si>
    <t>p-190542l220300809a</t>
  </si>
  <si>
    <t>p-190542l220300595a</t>
  </si>
  <si>
    <t>p-190542l220300938a</t>
  </si>
  <si>
    <t>p-190542l220301525a</t>
  </si>
  <si>
    <t>p-190542l220300696a</t>
  </si>
  <si>
    <t>p-190562l220211206a</t>
  </si>
  <si>
    <t>p-190562l220210888a</t>
  </si>
  <si>
    <t>p-190562l220211275a</t>
  </si>
  <si>
    <t>p-190562l220300019a</t>
  </si>
  <si>
    <t>p-190542l220300425a</t>
  </si>
  <si>
    <t>p-189035l220209540a</t>
  </si>
  <si>
    <t>p-189035l220209500a</t>
  </si>
  <si>
    <t>p-190246l211002177a</t>
  </si>
  <si>
    <t>p-005195l211102650a</t>
  </si>
  <si>
    <t>p-189669l211208960a</t>
  </si>
  <si>
    <t>p-190072l220104558a</t>
  </si>
  <si>
    <t>p-189035l220209329a</t>
  </si>
  <si>
    <t>p-188830l220200518a</t>
  </si>
  <si>
    <t>p-188830l220200298a</t>
  </si>
  <si>
    <t>p-004255l220111685a</t>
  </si>
  <si>
    <t>p-189609l211212974a</t>
  </si>
  <si>
    <t>p-189634l210606292a</t>
  </si>
  <si>
    <t>p-002360l191004368a</t>
  </si>
  <si>
    <t>p-189766l220110275a</t>
  </si>
  <si>
    <t>p-189466l220205191a</t>
  </si>
  <si>
    <t>p-189466l220205192a</t>
  </si>
  <si>
    <t>p-189466l220205190a</t>
  </si>
  <si>
    <t>p-005503l220110800a</t>
  </si>
  <si>
    <t>p-005503l220110745a</t>
  </si>
  <si>
    <t>p-085050l220203937a</t>
  </si>
  <si>
    <t>p-085050l220203418a</t>
  </si>
  <si>
    <t>p-085050l220202803a</t>
  </si>
  <si>
    <t>p-001722l220201080a</t>
  </si>
  <si>
    <t>p-005479l220202353a</t>
  </si>
  <si>
    <t>p-005498l220203514a</t>
  </si>
  <si>
    <t>p-086306l220205982a</t>
  </si>
  <si>
    <t>p-086306l220205912a</t>
  </si>
  <si>
    <t>p-086306l220206036a</t>
  </si>
  <si>
    <t>p-189466l220202452a</t>
  </si>
  <si>
    <t>p-005503l220200780a</t>
  </si>
  <si>
    <t>p-086306l220202937a</t>
  </si>
  <si>
    <t>p-005309l220108873a</t>
  </si>
  <si>
    <t>p-005505l220201121a</t>
  </si>
  <si>
    <t>p-005489l220206001a</t>
  </si>
  <si>
    <t>p-190277l211010554a</t>
  </si>
  <si>
    <t>p-190279l220300301a</t>
  </si>
  <si>
    <t>p-190279l220300352a</t>
  </si>
  <si>
    <t>p-189432l210800051a</t>
  </si>
  <si>
    <t>p-090000l211209839a</t>
  </si>
  <si>
    <t>p-005496l220110284a</t>
  </si>
  <si>
    <t>p-189843l220201325a</t>
  </si>
  <si>
    <t>p-189843l220300475a</t>
  </si>
  <si>
    <t>p-001563l220206629a</t>
  </si>
  <si>
    <t>p-001563l220206497a</t>
  </si>
  <si>
    <t>p-001563l220206565a</t>
  </si>
  <si>
    <t>p-001563l220206832a</t>
  </si>
  <si>
    <t>p-001563l220206628a</t>
  </si>
  <si>
    <t>p-190274l200402791a</t>
  </si>
  <si>
    <t>p-190277l220300507a</t>
  </si>
  <si>
    <t>p-190279l220300421a</t>
  </si>
  <si>
    <t>p-190277l220300460a</t>
  </si>
  <si>
    <t>p-190279l220300526a</t>
  </si>
  <si>
    <t>p-005489l220206047a</t>
  </si>
  <si>
    <t>p-190000l211101063a</t>
  </si>
  <si>
    <t>p-190000l211108626a</t>
  </si>
  <si>
    <t>p-190000l211108536a</t>
  </si>
  <si>
    <t>p-190000l211201805a</t>
  </si>
  <si>
    <t>p-189781l211113458a</t>
  </si>
  <si>
    <t>p-005496l220205991a</t>
  </si>
  <si>
    <t>p-190281l220205906a</t>
  </si>
  <si>
    <t>p-190281l220300465a</t>
  </si>
  <si>
    <t>p-190281l220300543a</t>
  </si>
  <si>
    <t>p-086306l220300773a</t>
  </si>
  <si>
    <t>p-190281l220300774a</t>
  </si>
  <si>
    <t>p-190347l180304599a</t>
  </si>
  <si>
    <t>p-190347l180304600a</t>
  </si>
  <si>
    <t>p-190371l220300574a</t>
  </si>
  <si>
    <t>p-004559l210803309a</t>
  </si>
  <si>
    <t>p-003864l210312443a</t>
  </si>
  <si>
    <t>p-190005l200404909a</t>
  </si>
  <si>
    <t>p-003607l220300748a</t>
  </si>
  <si>
    <t>p-003609l220300466a</t>
  </si>
  <si>
    <t>p-004155l220206484a</t>
  </si>
  <si>
    <t>p-003609l220300525a</t>
  </si>
  <si>
    <t>p-004958l220300592a</t>
  </si>
  <si>
    <t>p-004958l220300474a</t>
  </si>
  <si>
    <t>p-003609l220300582a</t>
  </si>
  <si>
    <t>p-004958l220300530a</t>
  </si>
  <si>
    <t>p-003608l220209767a</t>
  </si>
  <si>
    <t>p-003608l220300177a</t>
  </si>
  <si>
    <t>p-003607l220300314a</t>
  </si>
  <si>
    <t>p-003608l220210508a</t>
  </si>
  <si>
    <t>p-003608l220300818a</t>
  </si>
  <si>
    <t>p-003608l220209697a</t>
  </si>
  <si>
    <t>p-003607l220300360a</t>
  </si>
  <si>
    <t>p-003608l220300625a</t>
  </si>
  <si>
    <t>p-003608l220300686a</t>
  </si>
  <si>
    <t>p-003607l220300632a</t>
  </si>
  <si>
    <t>p-003607l220300683a</t>
  </si>
  <si>
    <t>p-003607l220300925a</t>
  </si>
  <si>
    <t>p-004962l220205661a</t>
  </si>
  <si>
    <t>p-004962l220205883a</t>
  </si>
  <si>
    <t>p-004962l220205548a</t>
  </si>
  <si>
    <t>p-004962l220206044a</t>
  </si>
  <si>
    <t>p-000671l190205835a</t>
  </si>
  <si>
    <t>p-000671l190302486a</t>
  </si>
  <si>
    <t>p-000671l190205934a</t>
  </si>
  <si>
    <t>p-000671l190205339a</t>
  </si>
  <si>
    <t>p-000671l190302765a</t>
  </si>
  <si>
    <t>p-000671l190302801a</t>
  </si>
  <si>
    <t>p-000671l190302844a</t>
  </si>
  <si>
    <t>p-000671l190205481a</t>
  </si>
  <si>
    <t>p-000671l190304030a</t>
  </si>
  <si>
    <t>p-000671l190205644a</t>
  </si>
  <si>
    <t>p-000671l190304312a</t>
  </si>
  <si>
    <t>p-000671l190205137a</t>
  </si>
  <si>
    <t>p-000671l190302261a</t>
  </si>
  <si>
    <t>p-190245l180606279a</t>
  </si>
  <si>
    <t>p-190173l180602412a</t>
  </si>
  <si>
    <t>p-000671l190205274a</t>
  </si>
  <si>
    <t>p-000671l190205935a</t>
  </si>
  <si>
    <t>p-000671l190302304a</t>
  </si>
  <si>
    <t>p-000671l190302448a</t>
  </si>
  <si>
    <t>p-000671l190303158a</t>
  </si>
  <si>
    <t>p-190173l190208322a</t>
  </si>
  <si>
    <t>p-000671l190205834a</t>
  </si>
  <si>
    <t>p-000671l190205881a</t>
  </si>
  <si>
    <t>p-000671l190303935a</t>
  </si>
  <si>
    <t>p-000671l190205173a</t>
  </si>
  <si>
    <t>p-000671l190303488a</t>
  </si>
  <si>
    <t>p-000671l190303557a</t>
  </si>
  <si>
    <t>p-000671l190302703a</t>
  </si>
  <si>
    <t>p-000671l190302014a</t>
  </si>
  <si>
    <t>p-000671l190205120a</t>
  </si>
  <si>
    <t>p-000671l190205343a</t>
  </si>
  <si>
    <t>p-000671l190303389a</t>
  </si>
  <si>
    <t>p-000671l190319825a</t>
  </si>
  <si>
    <t>p-000671l190302898a</t>
  </si>
  <si>
    <t>p-190173l190806476a</t>
  </si>
  <si>
    <t>p-000671l190205171a</t>
  </si>
  <si>
    <t>p-190173l190501855a</t>
  </si>
  <si>
    <t>p-000671l190304495a</t>
  </si>
  <si>
    <t>p-190437l181102357a</t>
  </si>
  <si>
    <t>p-000671l190305800a</t>
  </si>
  <si>
    <t>p-000671l190303412a</t>
  </si>
  <si>
    <t>p-000671l190319801a</t>
  </si>
  <si>
    <t>p-001175l190502027a</t>
  </si>
  <si>
    <t>p-000671l190319828a</t>
  </si>
  <si>
    <t>p-000671l190305384a</t>
  </si>
  <si>
    <t>p-000671l190205526a</t>
  </si>
  <si>
    <t>p-000671l190304851a</t>
  </si>
  <si>
    <t>p-000671l190205622a</t>
  </si>
  <si>
    <t>p-090899l211101173a</t>
  </si>
  <si>
    <t>p-090899l211101255a</t>
  </si>
  <si>
    <t>p-090899l211101317a</t>
  </si>
  <si>
    <t>p-090899l211101375a</t>
  </si>
  <si>
    <t>p-090899l211101120a</t>
  </si>
  <si>
    <t>p-189596l211011548a</t>
  </si>
  <si>
    <t>p-189596l211011433a</t>
  </si>
  <si>
    <t>p-089995l210910559a</t>
  </si>
  <si>
    <t>p-189826l211109173a</t>
  </si>
  <si>
    <t>p-000762l190306118a</t>
  </si>
  <si>
    <t>p-000764l210601046a</t>
  </si>
  <si>
    <t>p-189051l201111910a</t>
  </si>
  <si>
    <t>p-189525l211101861a</t>
  </si>
  <si>
    <t>p-189406l190401141a</t>
  </si>
  <si>
    <t>p-000757l210905027a</t>
  </si>
  <si>
    <t>p-190296l210309357a</t>
  </si>
  <si>
    <t>p-189932l201103302a</t>
  </si>
  <si>
    <t>p-190316l210800965a</t>
  </si>
  <si>
    <t>p-190488l211110318a</t>
  </si>
  <si>
    <t>p-190170l190206325a</t>
  </si>
  <si>
    <t>p-189281l210507790a</t>
  </si>
  <si>
    <t>p-190303l210708760a</t>
  </si>
  <si>
    <t>p-089450l210313856a</t>
  </si>
  <si>
    <t>p-089995l211102936a</t>
  </si>
  <si>
    <t>p-083032l210709911a</t>
  </si>
  <si>
    <t>p-189600l211100644a</t>
  </si>
  <si>
    <t>p-190303l210708647a</t>
  </si>
  <si>
    <t>p-088907l220109868a</t>
  </si>
  <si>
    <t>p-088907l220109997a</t>
  </si>
  <si>
    <t>p-190117l211101810a</t>
  </si>
  <si>
    <t>p-190117l211101947a</t>
  </si>
  <si>
    <t>p-113445l211112218a</t>
  </si>
  <si>
    <t>p-086979l200205908a</t>
  </si>
  <si>
    <t>p-086979l200209970a</t>
  </si>
  <si>
    <t>p-190557l200804116a</t>
  </si>
  <si>
    <t>p-190557l200803825a</t>
  </si>
  <si>
    <t>p-190477l180711856a</t>
  </si>
  <si>
    <t>p-041215l190908826a</t>
  </si>
  <si>
    <t>p-035421l180709240a</t>
  </si>
  <si>
    <t>p-190482l180908604a</t>
  </si>
  <si>
    <t>p-041613l200802168a</t>
  </si>
  <si>
    <t>p-041613l180906455a</t>
  </si>
  <si>
    <t>p-190482l180909249a</t>
  </si>
  <si>
    <t>p-190109l180403712a</t>
  </si>
  <si>
    <t>p-190419l180512051a</t>
  </si>
  <si>
    <t>p-086979l200205398a</t>
  </si>
  <si>
    <t>p-043530l181202962a</t>
  </si>
  <si>
    <t>p-043530l181202567a</t>
  </si>
  <si>
    <t>p-040950l190605090a</t>
  </si>
  <si>
    <t>p-088055l180500832a</t>
  </si>
  <si>
    <t>p-091511l181005405a</t>
  </si>
  <si>
    <t>p-092269l180601492a</t>
  </si>
  <si>
    <t>p-040950l190604972a</t>
  </si>
  <si>
    <t>p-086979l181202767a</t>
  </si>
  <si>
    <t>p-086979l181203490a</t>
  </si>
  <si>
    <t>p-089307l180406382a</t>
  </si>
  <si>
    <t>p-087193l190602032a</t>
  </si>
  <si>
    <t>p-043530l180512569a</t>
  </si>
  <si>
    <t>p-190212l190105327a</t>
  </si>
  <si>
    <t>p-035653l180702661a</t>
  </si>
  <si>
    <t>p-086922l190200092a</t>
  </si>
  <si>
    <t>p-190330l190505207a</t>
  </si>
  <si>
    <t>p-040950l190604878a</t>
  </si>
  <si>
    <t>p-091511l181007529a</t>
  </si>
  <si>
    <t>p-190417l190319962a</t>
  </si>
  <si>
    <t>p-086979l200203144a</t>
  </si>
  <si>
    <t>p-086979l200205454a</t>
  </si>
  <si>
    <t>p-086979l200209995a</t>
  </si>
  <si>
    <t>p-086979l200209986a</t>
  </si>
  <si>
    <t>p-086979l181203188a</t>
  </si>
  <si>
    <t>p-001429l190800852a</t>
  </si>
  <si>
    <t>p-001429l190800819a</t>
  </si>
  <si>
    <t>p-001429l190800649a</t>
  </si>
  <si>
    <t>p-003603l220105281a</t>
  </si>
  <si>
    <t>p-003601l211213218a</t>
  </si>
  <si>
    <t>p-003601l211213259a</t>
  </si>
  <si>
    <t>p-003603l220105336a</t>
  </si>
  <si>
    <t>p-003603l220105206a</t>
  </si>
  <si>
    <t>p-003601l211213545a</t>
  </si>
  <si>
    <t>p-003601l211213496a</t>
  </si>
  <si>
    <t>p-003601l220100612a</t>
  </si>
  <si>
    <t>p-003601l211213439a</t>
  </si>
  <si>
    <t>p-003601l220100351a</t>
  </si>
  <si>
    <t>p-003601l220100504a</t>
  </si>
  <si>
    <t>p-004153l220100318a</t>
  </si>
  <si>
    <t>p-004162l220106249a</t>
  </si>
  <si>
    <t>p-004162l220106897a</t>
  </si>
  <si>
    <t>p-003608l220104724a</t>
  </si>
  <si>
    <t>p-003606l220100555a</t>
  </si>
  <si>
    <t>p-003606l220100616a</t>
  </si>
  <si>
    <t>p-003610l220100319a</t>
  </si>
  <si>
    <t>p-003610l220100376a</t>
  </si>
  <si>
    <t>p-004156l220105185a</t>
  </si>
  <si>
    <t>p-003603l220104661a</t>
  </si>
  <si>
    <t>p-003603l220105132a</t>
  </si>
  <si>
    <t>p-003603l220104937a</t>
  </si>
  <si>
    <t>p-189825l180805552a</t>
  </si>
  <si>
    <t>p-050982l210808704a</t>
  </si>
  <si>
    <t>p-050982l210808584a</t>
  </si>
  <si>
    <t>p-086038l210312444a</t>
  </si>
  <si>
    <t>p-190233l201104751a</t>
  </si>
  <si>
    <t>p-086922l190700540a</t>
  </si>
  <si>
    <t>p-043372l210507163a</t>
  </si>
  <si>
    <t>p-003182l210806763a</t>
  </si>
  <si>
    <t>p-035421l180710943a</t>
  </si>
  <si>
    <t>p-086979l200209985a</t>
  </si>
  <si>
    <t>p-086160l201000757a</t>
  </si>
  <si>
    <t>p-190482l180909144a</t>
  </si>
  <si>
    <t>p-189098l210607095a</t>
  </si>
  <si>
    <t>p-146833l210607051a</t>
  </si>
  <si>
    <t>p-190432l210704289a</t>
  </si>
  <si>
    <t>p-087953l180405293a</t>
  </si>
  <si>
    <t>p-189998l190804092a</t>
  </si>
  <si>
    <t>p-189098l210607257a</t>
  </si>
  <si>
    <t>p-190482l181004256a</t>
  </si>
  <si>
    <t>p-001062l191209783a</t>
  </si>
  <si>
    <t>p-190482l180908605a</t>
  </si>
  <si>
    <t>p-190482l181004255a</t>
  </si>
  <si>
    <t>p-082993l210307746a</t>
  </si>
  <si>
    <t>p-189750l210806830a</t>
  </si>
  <si>
    <t>p-001416l220300897a</t>
  </si>
  <si>
    <t>p-001669l220302218a</t>
  </si>
  <si>
    <t>p-001669l220302286a</t>
  </si>
  <si>
    <t>p-001669l220302219a</t>
  </si>
  <si>
    <t>p-001669l220302285a</t>
  </si>
  <si>
    <t>p-001669l220303239a</t>
  </si>
  <si>
    <t>p-001416l220300538a</t>
  </si>
  <si>
    <t>p-001669l220302885a</t>
  </si>
  <si>
    <t>p-001669l220302160a</t>
  </si>
  <si>
    <t>p-001669l220301571a</t>
  </si>
  <si>
    <t>p-001669l220302216a</t>
  </si>
  <si>
    <t>p-001669l220303378a</t>
  </si>
  <si>
    <t>p-001416l220300324a</t>
  </si>
  <si>
    <t>p-001669l220303477a</t>
  </si>
  <si>
    <t>p-001669l220302287a</t>
  </si>
  <si>
    <t>p-001669l220303241a</t>
  </si>
  <si>
    <t>p-001669l220302564a</t>
  </si>
  <si>
    <t>p-001669l220303187a</t>
  </si>
  <si>
    <t>p-049701l220304231a</t>
  </si>
  <si>
    <t>p-049701l220304140a</t>
  </si>
  <si>
    <t>p-049701l220304015a</t>
  </si>
  <si>
    <t>p-050633l220303144a</t>
  </si>
  <si>
    <t>p-050633l220304227a</t>
  </si>
  <si>
    <t>p-189624l220304273a</t>
  </si>
  <si>
    <t>p-049701l220304297a</t>
  </si>
  <si>
    <t>p-049701l220304086a</t>
  </si>
  <si>
    <t>p-050633l220302956a</t>
  </si>
  <si>
    <t>p-050633l220303059a</t>
  </si>
  <si>
    <t>p-050633l220303341a</t>
  </si>
  <si>
    <t>p-050633l220303954a</t>
  </si>
  <si>
    <t>p-049701l220304232a</t>
  </si>
  <si>
    <t>p-049701l220304298a</t>
  </si>
  <si>
    <t>p-049701l220304345a</t>
  </si>
  <si>
    <t>p-050633l220303233a</t>
  </si>
  <si>
    <t>p-050633l220304110a</t>
  </si>
  <si>
    <t>p-050633l220304390a</t>
  </si>
  <si>
    <t>p-049701l220304138a</t>
  </si>
  <si>
    <t>p-049701l220304085a</t>
  </si>
  <si>
    <t>p-049701l220304346a</t>
  </si>
  <si>
    <t>p-050633l220302854a</t>
  </si>
  <si>
    <t>p-050633l220303644a</t>
  </si>
  <si>
    <t>p-050633l220303541a</t>
  </si>
  <si>
    <t>p-082851l220204412a</t>
  </si>
  <si>
    <t>p-190179l220301231a</t>
  </si>
  <si>
    <t>p-190179l220301105a</t>
  </si>
  <si>
    <t>p-190179l220216768a</t>
  </si>
  <si>
    <t>p-190179l220300811a</t>
  </si>
  <si>
    <t>p-190242l220202219a</t>
  </si>
  <si>
    <t>p-190179l220300547a</t>
  </si>
  <si>
    <t>p-190179l220301234a</t>
  </si>
  <si>
    <t>p-190179l220301387a</t>
  </si>
  <si>
    <t>p-190179l220300854a</t>
  </si>
  <si>
    <t>p-190281l220205969a</t>
  </si>
  <si>
    <t>p-190179l220301139a</t>
  </si>
  <si>
    <t>p-190179l220300373a</t>
  </si>
  <si>
    <t>p-190179l220300635a</t>
  </si>
  <si>
    <t>p-190179l220300837a</t>
  </si>
  <si>
    <t>p-190281l220204792a</t>
  </si>
  <si>
    <t>p-190179l220301166a</t>
  </si>
  <si>
    <t>p-190179l220301285a</t>
  </si>
  <si>
    <t>p-190179l220300697a</t>
  </si>
  <si>
    <t>p-190179l220300810a</t>
  </si>
  <si>
    <t>P-189608L181103191A</t>
  </si>
  <si>
    <t>P-189893L210210074A</t>
  </si>
  <si>
    <t>P-189606L211212538A</t>
  </si>
  <si>
    <t>P-189593L211213281A</t>
  </si>
  <si>
    <t>P-189601L210313291A</t>
  </si>
  <si>
    <t>P-189828L211209647A</t>
  </si>
  <si>
    <t>P-190288L181001328A</t>
  </si>
  <si>
    <t>P-189743L180803179A</t>
  </si>
  <si>
    <t>P-189782L180300590A</t>
  </si>
  <si>
    <t>P-189782L180910964A</t>
  </si>
  <si>
    <t>P-189689L220200576A</t>
  </si>
  <si>
    <t>p-041380l220304525a</t>
  </si>
  <si>
    <t>p-041380l220304899a</t>
  </si>
  <si>
    <t>p-000571l220201698a</t>
  </si>
  <si>
    <t>p-000571l220201803a</t>
  </si>
  <si>
    <t>p-000571l220201526a</t>
  </si>
  <si>
    <t>p-000571l220201133a</t>
  </si>
  <si>
    <t>p-000571l220201366a</t>
  </si>
  <si>
    <t>p-000571l220201314a</t>
  </si>
  <si>
    <t>p-000571l220300244a</t>
  </si>
  <si>
    <t>p-000690l220200209a</t>
  </si>
  <si>
    <t>p-002612l220200150a</t>
  </si>
  <si>
    <t>p-002612l220113251a</t>
  </si>
  <si>
    <t>p-002612l220113437a</t>
  </si>
  <si>
    <t>p-000571l220210966a</t>
  </si>
  <si>
    <t>p-000571l220201635a</t>
  </si>
  <si>
    <t>p-000571l220201421a</t>
  </si>
  <si>
    <t>p-000571l220201473a</t>
  </si>
  <si>
    <t>p-000571l220201215a</t>
  </si>
  <si>
    <t>p-000571l220201260a</t>
  </si>
  <si>
    <t>p-189894l220211122a</t>
  </si>
  <si>
    <t>p-189894l220300478a</t>
  </si>
  <si>
    <t>p-189894l220211049a</t>
  </si>
  <si>
    <t>p-189894l220211121a</t>
  </si>
  <si>
    <t>p-189894l220211175a</t>
  </si>
  <si>
    <t>p-189894l220211293a</t>
  </si>
  <si>
    <t>p-189894l220211259a</t>
  </si>
  <si>
    <t>p-189894l220300200a</t>
  </si>
  <si>
    <t>p-189894l220211258a</t>
  </si>
  <si>
    <t>p-189894l220300129a</t>
  </si>
  <si>
    <t>p-189432l220301261a</t>
  </si>
  <si>
    <t>p-189894l220211182a</t>
  </si>
  <si>
    <t>p-189894l220300316a</t>
  </si>
  <si>
    <t>p-189894l220300286a</t>
  </si>
  <si>
    <t>p-189894l220300088a</t>
  </si>
  <si>
    <t>p-189894l220211183a</t>
  </si>
  <si>
    <t>p-189894l220300141a</t>
  </si>
  <si>
    <t>p-189894l220210394a</t>
  </si>
  <si>
    <t>p-189894l220210965a</t>
  </si>
  <si>
    <t>p-189894l220300463a</t>
  </si>
  <si>
    <t>p-035087l220302874a</t>
  </si>
  <si>
    <t>p-044910l220301496a</t>
  </si>
  <si>
    <t>p-044910l220302179a</t>
  </si>
  <si>
    <t>p-044910l220300398a</t>
  </si>
  <si>
    <t>p-044910l220211187a</t>
  </si>
  <si>
    <t>p-044910l220301946a</t>
  </si>
  <si>
    <t>p-035087l220303719a</t>
  </si>
  <si>
    <t>p-088313l220201212a</t>
  </si>
  <si>
    <t>p-043601l220302578a</t>
  </si>
  <si>
    <t>p-043601l220302074a</t>
  </si>
  <si>
    <t>p-043601l220303218a</t>
  </si>
  <si>
    <t>p-043601l220301124a</t>
  </si>
  <si>
    <t>p-035087l220303658a</t>
  </si>
  <si>
    <t>p-044910l220300454a</t>
  </si>
  <si>
    <t>p-044910l220300607a</t>
  </si>
  <si>
    <t>p-044910l220211054a</t>
  </si>
  <si>
    <t>p-044910l220300092a</t>
  </si>
  <si>
    <t>p-044910l220211262a</t>
  </si>
  <si>
    <t>p-035087l220300893a</t>
  </si>
  <si>
    <t>p-044910l220301199a</t>
  </si>
  <si>
    <t>p-044910l220301894a</t>
  </si>
  <si>
    <t>p-044910l220301317a</t>
  </si>
  <si>
    <t>p-044910l220301635a</t>
  </si>
  <si>
    <t>p-044910l220301132a</t>
  </si>
  <si>
    <t>p-043601l220302143a</t>
  </si>
  <si>
    <t>p-043601l220302142a</t>
  </si>
  <si>
    <t>p-043601l220300991a</t>
  </si>
  <si>
    <t>p-043601l220302721a</t>
  </si>
  <si>
    <t>p-035087l220302725a</t>
  </si>
  <si>
    <t>p-035087l220302094a</t>
  </si>
  <si>
    <t>p-084390l220116836a</t>
  </si>
  <si>
    <t>p-189864l220200851a</t>
  </si>
  <si>
    <t>p-189820l220210033a</t>
  </si>
  <si>
    <t>p-189820l220210360a</t>
  </si>
  <si>
    <t>p-189820l220210065a</t>
  </si>
  <si>
    <t>p-189864l220201014a</t>
  </si>
  <si>
    <t>p-085045l220201561a</t>
  </si>
  <si>
    <t>p-189820l220210113a</t>
  </si>
  <si>
    <t>p-189864l220200913a</t>
  </si>
  <si>
    <t>p-050633l220304478a</t>
  </si>
  <si>
    <t>p-050633l220304295a</t>
  </si>
  <si>
    <t>p-189624l220304780a</t>
  </si>
  <si>
    <t>p-189624l220304724a</t>
  </si>
  <si>
    <t>p-189624l220304942a</t>
  </si>
  <si>
    <t>p-189624l220305395a</t>
  </si>
  <si>
    <t>p-189624l220305156a</t>
  </si>
  <si>
    <t>p-189624l220305021a</t>
  </si>
  <si>
    <t>p-050633l220304559a</t>
  </si>
  <si>
    <t>p-049701l220304647a</t>
  </si>
  <si>
    <t>p-049701l220304530a</t>
  </si>
  <si>
    <t>p-000907l220305616a</t>
  </si>
  <si>
    <t>p-049701l220304460a</t>
  </si>
  <si>
    <t>p-189624l220304662a</t>
  </si>
  <si>
    <t>p-189624l220304612a</t>
  </si>
  <si>
    <t>p-189624l220304853a</t>
  </si>
  <si>
    <t>p-049701l220304648a</t>
  </si>
  <si>
    <t>p-050633l220304029a</t>
  </si>
  <si>
    <t>p-189624l220305326a</t>
  </si>
  <si>
    <t>p-189624l220305453a</t>
  </si>
  <si>
    <t>p-189624l220305103a</t>
  </si>
  <si>
    <t>p-189624l220305270a</t>
  </si>
  <si>
    <t>p-049701l220304531a</t>
  </si>
  <si>
    <t>p-049701l220304587a</t>
  </si>
  <si>
    <t>p-035087l220301366a</t>
  </si>
  <si>
    <t>p-035087l220302508a</t>
  </si>
  <si>
    <t>p-035087l220302013a</t>
  </si>
  <si>
    <t>p-035087l220301497a</t>
  </si>
  <si>
    <t>p-035087l220302093a</t>
  </si>
  <si>
    <t>p-035087l220303596a</t>
  </si>
  <si>
    <t>p-035087l220303795a</t>
  </si>
  <si>
    <t>p-044910l220301058a</t>
  </si>
  <si>
    <t>p-043601l220302577a</t>
  </si>
  <si>
    <t>p-035087l220302456a</t>
  </si>
  <si>
    <t>p-035087l220302724a</t>
  </si>
  <si>
    <t>p-035087l220301829a</t>
  </si>
  <si>
    <t>p-044910l220301828a</t>
  </si>
  <si>
    <t>p-044910l220301778a</t>
  </si>
  <si>
    <t>p-035087l220301131a</t>
  </si>
  <si>
    <t>p-035087l220301896a</t>
  </si>
  <si>
    <t>p-035087l220302762a</t>
  </si>
  <si>
    <t>p-035087l220303465a</t>
  </si>
  <si>
    <t>p-035087l220301945a</t>
  </si>
  <si>
    <t>p-043601l220302445a</t>
  </si>
  <si>
    <t>p-043601l220302896a</t>
  </si>
  <si>
    <t>p-043601l220302825a</t>
  </si>
  <si>
    <t>p-049701l220304016a</t>
  </si>
  <si>
    <t>p-049701l220304461a</t>
  </si>
  <si>
    <t>p-049701l220304588a</t>
  </si>
  <si>
    <t>p-189624l220305957a</t>
  </si>
  <si>
    <t>p-000907l220305932a</t>
  </si>
  <si>
    <t>p-190178l220305458a</t>
  </si>
  <si>
    <t>p-190481l220305410a</t>
  </si>
  <si>
    <t>p-189624l220305825a</t>
  </si>
  <si>
    <t>p-189624l220305768a</t>
  </si>
  <si>
    <t>p-000907l220305779a</t>
  </si>
  <si>
    <t>p-190481l220304822a</t>
  </si>
  <si>
    <t>p-190481l220304607a</t>
  </si>
  <si>
    <t>p-189624l220305499a</t>
  </si>
  <si>
    <t>p-189624l220305881a</t>
  </si>
  <si>
    <t>p-000907l220305841a</t>
  </si>
  <si>
    <t>p-190481l220304884a</t>
  </si>
  <si>
    <t>p-190481l220316269a</t>
  </si>
  <si>
    <t>p-189624l220305627a</t>
  </si>
  <si>
    <t>p-189624l220305685a</t>
  </si>
  <si>
    <t>p-000907l220305725a</t>
  </si>
  <si>
    <t>p-190179l220301165a</t>
  </si>
  <si>
    <t>p-190179l220216965a</t>
  </si>
  <si>
    <t>p-190179l220300603a</t>
  </si>
  <si>
    <t>p-190239l220301108a</t>
  </si>
  <si>
    <t>p-190239l220301411a</t>
  </si>
  <si>
    <t>p-190179l220300128a</t>
  </si>
  <si>
    <t>p-190179l220207996a</t>
  </si>
  <si>
    <t>p-190179l220301232a</t>
  </si>
  <si>
    <t>p-190179l220301284a</t>
  </si>
  <si>
    <t>p-190179l220316294a</t>
  </si>
  <si>
    <t>p-190179l220300908a</t>
  </si>
  <si>
    <t>p-190239l220300281a</t>
  </si>
  <si>
    <t>p-190179l220301342a</t>
  </si>
  <si>
    <t>p-190179l220300975a</t>
  </si>
  <si>
    <t>p-190179l220300698a</t>
  </si>
  <si>
    <t>p-190239l220301194a</t>
  </si>
  <si>
    <t>p-048135l220208556a</t>
  </si>
  <si>
    <t>p-048135l220208725a</t>
  </si>
  <si>
    <t>p-048135l220208634a</t>
  </si>
  <si>
    <t>p-048135l220208500a</t>
  </si>
  <si>
    <t>p-048135l220208399a</t>
  </si>
  <si>
    <t>p-048135l220205340a</t>
  </si>
  <si>
    <t>p-048135l220207847a</t>
  </si>
  <si>
    <t>p-048135l220208344a</t>
  </si>
  <si>
    <t>p-048135l220208040a</t>
  </si>
  <si>
    <t>p-048135l220207772a</t>
  </si>
  <si>
    <t>p-048135l220205627a</t>
  </si>
  <si>
    <t>p-048135l220205499a</t>
  </si>
  <si>
    <t>p-048135l220207062a</t>
  </si>
  <si>
    <t>p-048135l220205431a</t>
  </si>
  <si>
    <t>p-190562l220211143a</t>
  </si>
  <si>
    <t>p-190562l220300133a</t>
  </si>
  <si>
    <t>p-190562l220210935a</t>
  </si>
  <si>
    <t>p-190562l220300594a</t>
  </si>
  <si>
    <t>p-190562l220300261a</t>
  </si>
  <si>
    <t>p-190562l220210982a</t>
  </si>
  <si>
    <t>p-190562l220300215a</t>
  </si>
  <si>
    <t>p-190562l220300431a</t>
  </si>
  <si>
    <t>p-189442l220203498a</t>
  </si>
  <si>
    <t>p-189432l210314356a</t>
  </si>
  <si>
    <t>p-189607l211209112a</t>
  </si>
  <si>
    <t>p-189442l220203211a</t>
  </si>
  <si>
    <t>p-190545l220301152a</t>
  </si>
  <si>
    <t>p-190545l220301301a</t>
  </si>
  <si>
    <t>p-190542l220209552a</t>
  </si>
  <si>
    <t>p-189442l220204311a</t>
  </si>
  <si>
    <t>p-090001l220209188a</t>
  </si>
  <si>
    <t>p-190562l220300364a</t>
  </si>
  <si>
    <t>p-190545l220300313a</t>
  </si>
  <si>
    <t>p-190545l220301354a</t>
  </si>
  <si>
    <t>p-190545l220301073a</t>
  </si>
  <si>
    <t>p-190545l220300909a</t>
  </si>
  <si>
    <t>p-189810l220204842a</t>
  </si>
  <si>
    <t>p-190545l220300964a</t>
  </si>
  <si>
    <t>p-190545l220300823a</t>
  </si>
  <si>
    <t>p-190545l220300865a</t>
  </si>
  <si>
    <t>p-190545l220300760a</t>
  </si>
  <si>
    <t>p-190542l220209416a</t>
  </si>
  <si>
    <t>p-048135l220210145a</t>
  </si>
  <si>
    <t>p-048135l220210084a</t>
  </si>
  <si>
    <t>p-048135l220209599a</t>
  </si>
  <si>
    <t>p-048135l220209053a</t>
  </si>
  <si>
    <t>p-048135l220208983a</t>
  </si>
  <si>
    <t>p-048135l220210041a</t>
  </si>
  <si>
    <t>p-048135l220209774a</t>
  </si>
  <si>
    <t>p-048135l220209470a</t>
  </si>
  <si>
    <t>p-189700l220209217a</t>
  </si>
  <si>
    <t>p-189816l220208966a</t>
  </si>
  <si>
    <t>p-189771l220211118a</t>
  </si>
  <si>
    <t>p-189607l220206566a</t>
  </si>
  <si>
    <t>p-048135l220209915a</t>
  </si>
  <si>
    <t>p-048135l220207318a</t>
  </si>
  <si>
    <t>p-048135l220209393a</t>
  </si>
  <si>
    <t>p-048135l220209153a</t>
  </si>
  <si>
    <t>p-048135l220208900a</t>
  </si>
  <si>
    <t>p-048135l220209101a</t>
  </si>
  <si>
    <t>p-189448l220300602a</t>
  </si>
  <si>
    <t>p-189448l220300647a</t>
  </si>
  <si>
    <t>p-189809l220300835a</t>
  </si>
  <si>
    <t>p-189809l220210481a</t>
  </si>
  <si>
    <t>p-189448l220110946a</t>
  </si>
  <si>
    <t>p-190615l220207358a</t>
  </si>
  <si>
    <t>p-189809l220300772a</t>
  </si>
  <si>
    <t>p-190548l211203681a</t>
  </si>
  <si>
    <t>p-189809l220204505a</t>
  </si>
  <si>
    <t>p-189809l220210668a</t>
  </si>
  <si>
    <t>p-189809l220301070a</t>
  </si>
  <si>
    <t>p-189809l220210754a</t>
  </si>
  <si>
    <t>p-001669l220306491a</t>
  </si>
  <si>
    <t>p-001669l220306660a</t>
  </si>
  <si>
    <t>p-001669l220306593a</t>
  </si>
  <si>
    <t>p-189826l220304939a</t>
  </si>
  <si>
    <t>p-001669l220306507a</t>
  </si>
  <si>
    <t>p-001669l220306059a</t>
  </si>
  <si>
    <t>p-189826l220305005a</t>
  </si>
  <si>
    <t>p-001416l220306186a</t>
  </si>
  <si>
    <t>p-001669l220316293a</t>
  </si>
  <si>
    <t>p-001669l220306596a</t>
  </si>
  <si>
    <t>p-001416l220306595a</t>
  </si>
  <si>
    <t>p-001416l220306382a</t>
  </si>
  <si>
    <t>p-001669l220306405a</t>
  </si>
  <si>
    <t>p-001669l220306667a</t>
  </si>
  <si>
    <t>p-048377l220306724a</t>
  </si>
  <si>
    <t>p-048377l220306825a</t>
  </si>
  <si>
    <t>p-048377l220306723a</t>
  </si>
  <si>
    <t>p-048377l220306599a</t>
  </si>
  <si>
    <t>p-048377l220306884a</t>
  </si>
  <si>
    <t>p-189624l220306377a</t>
  </si>
  <si>
    <t>p-189624l220306234a</t>
  </si>
  <si>
    <t>p-000907l220306157a</t>
  </si>
  <si>
    <t>p-000907l220306003a</t>
  </si>
  <si>
    <t>p-190481l220305290a</t>
  </si>
  <si>
    <t>p-189624l220306087a</t>
  </si>
  <si>
    <t>p-189624l220306666a</t>
  </si>
  <si>
    <t>p-189624l220305553a</t>
  </si>
  <si>
    <t>p-189624l220306299a</t>
  </si>
  <si>
    <t>p-049701l220306800a</t>
  </si>
  <si>
    <t>p-189624l220306521a</t>
  </si>
  <si>
    <t>p-189624l220306740a</t>
  </si>
  <si>
    <t>p-189624l220306821a</t>
  </si>
  <si>
    <t>p-189624l220306601a</t>
  </si>
  <si>
    <t>p-042993l220305669a</t>
  </si>
  <si>
    <t>p-042993l220305815a</t>
  </si>
  <si>
    <t>p-050785l220303573a</t>
  </si>
  <si>
    <t>p-050785l220303934a</t>
  </si>
  <si>
    <t>p-043601l220303139a</t>
  </si>
  <si>
    <t>p-043601l220302760a</t>
  </si>
  <si>
    <t>p-043601l220302719a</t>
  </si>
  <si>
    <t>p-042993l220306016a</t>
  </si>
  <si>
    <t>p-044890l220303935a</t>
  </si>
  <si>
    <t>p-044890l220303579a</t>
  </si>
  <si>
    <t>p-044890l220304014a</t>
  </si>
  <si>
    <t>p-044890l220303886a</t>
  </si>
  <si>
    <t>p-044890l220303742a</t>
  </si>
  <si>
    <t>p-043601l220301848a</t>
  </si>
  <si>
    <t>p-043601l220301774a</t>
  </si>
  <si>
    <t>p-043601l220301619a</t>
  </si>
  <si>
    <t>p-043601l220301847a</t>
  </si>
  <si>
    <t>p-043601l220302823a</t>
  </si>
  <si>
    <t>p-042993l220305729a</t>
  </si>
  <si>
    <t>p-042993l220306089a</t>
  </si>
  <si>
    <t>p-042993l220306252a</t>
  </si>
  <si>
    <t>p-042993l220306379a</t>
  </si>
  <si>
    <t>p-042993l220306464a</t>
  </si>
  <si>
    <t>p-042993l220306669a</t>
  </si>
  <si>
    <t>p-042993l220306594a</t>
  </si>
  <si>
    <t>p-042993l220306449a</t>
  </si>
  <si>
    <t>p-042993l220305894a</t>
  </si>
  <si>
    <t>p-044890l220303836a</t>
  </si>
  <si>
    <t>p-042993l220306366a</t>
  </si>
  <si>
    <t>p-042993l220306179a</t>
  </si>
  <si>
    <t>p-042993l220306096a</t>
  </si>
  <si>
    <t>p-042993l220306530a</t>
  </si>
  <si>
    <t>p-042993l220306184a</t>
  </si>
  <si>
    <t>p-042993l220306241a</t>
  </si>
  <si>
    <t>p-042993l220306506a</t>
  </si>
  <si>
    <t>p-189843l220305847a</t>
  </si>
  <si>
    <t>p-189843l220305162a</t>
  </si>
  <si>
    <t>p-189843l220305467a</t>
  </si>
  <si>
    <t>p-189843l220305736a</t>
  </si>
  <si>
    <t>p-189843l220305407a</t>
  </si>
  <si>
    <t>p-189502l220305793a</t>
  </si>
  <si>
    <t>p-189502l220305848a</t>
  </si>
  <si>
    <t>p-189502l220305288a</t>
  </si>
  <si>
    <t>p-189843l220304887a</t>
  </si>
  <si>
    <t>p-190117l220305161a</t>
  </si>
  <si>
    <t>p-189502l220305484a</t>
  </si>
  <si>
    <t>p-189502l220305630a</t>
  </si>
  <si>
    <t>p-189502l220305465a</t>
  </si>
  <si>
    <t>p-189502l220305347a</t>
  </si>
  <si>
    <t>p-189502l220305914a</t>
  </si>
  <si>
    <t>p-189502l220306043a</t>
  </si>
  <si>
    <t>p-189502l220305694a</t>
  </si>
  <si>
    <t>p-190000l220304848a</t>
  </si>
  <si>
    <t>p-190000l220305479a</t>
  </si>
  <si>
    <t>p-190000l220305321a</t>
  </si>
  <si>
    <t>p-190000l220305015a</t>
  </si>
  <si>
    <t>p-190000l220305511a</t>
  </si>
  <si>
    <t>p-189843l220305346a</t>
  </si>
  <si>
    <t>p-189843l220305631a</t>
  </si>
  <si>
    <t>p-189843l220305794a</t>
  </si>
  <si>
    <t>p-189843l220304951a</t>
  </si>
  <si>
    <t>p-189843l220305483a</t>
  </si>
  <si>
    <t>p-190000l220305170a</t>
  </si>
  <si>
    <t>p-189502l220306214a</t>
  </si>
  <si>
    <t>p-189502l220305561a</t>
  </si>
  <si>
    <t>p-189502l220305735a</t>
  </si>
  <si>
    <t>p-189502l220305408a</t>
  </si>
  <si>
    <t>p-189502l220306163a</t>
  </si>
  <si>
    <t>p-189502l220306116a</t>
  </si>
  <si>
    <t>p-189502l220305967a</t>
  </si>
  <si>
    <t>p-190117l220305221a</t>
  </si>
  <si>
    <t>p-189498l220306701a</t>
  </si>
  <si>
    <t>p-189498l220306783a</t>
  </si>
  <si>
    <t>p-189498l220306525a</t>
  </si>
  <si>
    <t>p-190000l220304691a</t>
  </si>
  <si>
    <t>p-190000l220304643a</t>
  </si>
  <si>
    <t>p-190000l220304373a</t>
  </si>
  <si>
    <t>p-190000l220304599a</t>
  </si>
  <si>
    <t>p-190000l220305061a</t>
  </si>
  <si>
    <t>p-190000l220304796a</t>
  </si>
  <si>
    <t>p-190000l220304963a</t>
  </si>
  <si>
    <t>p-189843l220304713a</t>
  </si>
  <si>
    <t>p-189843l220305222a</t>
  </si>
  <si>
    <t>p-189843l220305915a</t>
  </si>
  <si>
    <t>p-189843l220305560a</t>
  </si>
  <si>
    <t>p-189498l220306628a</t>
  </si>
  <si>
    <t>p-190000l220304471a</t>
  </si>
  <si>
    <t>p-190000l220304430a</t>
  </si>
  <si>
    <t>p-190000l220304512a</t>
  </si>
  <si>
    <t>p-190000l220304552a</t>
  </si>
  <si>
    <t>p-190000l220304909a</t>
  </si>
  <si>
    <t>p-189843l220305101a</t>
  </si>
  <si>
    <t>p-189843l220304757a</t>
  </si>
  <si>
    <t>p-048377l220307155a</t>
  </si>
  <si>
    <t>p-048377l220306773a</t>
  </si>
  <si>
    <t>p-048377l220306921a</t>
  </si>
  <si>
    <t>p-048377l220306998a</t>
  </si>
  <si>
    <t>p-048377l220307076a</t>
  </si>
  <si>
    <t>p-189624l220307409a</t>
  </si>
  <si>
    <t>p-189624l220306898a</t>
  </si>
  <si>
    <t>p-189624l220306152a</t>
  </si>
  <si>
    <t>p-189624l220306446a</t>
  </si>
  <si>
    <t>p-189624l220306943a</t>
  </si>
  <si>
    <t>p-049701l220307096a</t>
  </si>
  <si>
    <t>p-049701l220307100a</t>
  </si>
  <si>
    <t>p-049701l220306871a</t>
  </si>
  <si>
    <t>p-049701l220307152a</t>
  </si>
  <si>
    <t>p-189624l220307067a</t>
  </si>
  <si>
    <t>p-189624l220307576a</t>
  </si>
  <si>
    <t>p-049701l220307203a</t>
  </si>
  <si>
    <t>p-049701l220306919a</t>
  </si>
  <si>
    <t>p-049701l220307039a</t>
  </si>
  <si>
    <t>p-048377l220306397a</t>
  </si>
  <si>
    <t>p-048377l220306514a</t>
  </si>
  <si>
    <t>p-048377l220307321a</t>
  </si>
  <si>
    <t>p-001416l220307308a</t>
  </si>
  <si>
    <t>p-001416l220307559a</t>
  </si>
  <si>
    <t>p-001669l220306380a</t>
  </si>
  <si>
    <t>p-003229l220307154a</t>
  </si>
  <si>
    <t>p-001669l220307558a</t>
  </si>
  <si>
    <t>p-001669l220307310a</t>
  </si>
  <si>
    <t>p-001416l220307212a</t>
  </si>
  <si>
    <t>p-003229l220306970a</t>
  </si>
  <si>
    <t>p-001669l220307426a</t>
  </si>
  <si>
    <t>p-003229l220307027a</t>
  </si>
  <si>
    <t>p-001669l220307363a</t>
  </si>
  <si>
    <t>p-001669l220305896a</t>
  </si>
  <si>
    <t>p-001669l220306447a</t>
  </si>
  <si>
    <t>p-003229l220306803a</t>
  </si>
  <si>
    <t>p-003229l220306872a</t>
  </si>
  <si>
    <t>p-003229l220307098a</t>
  </si>
  <si>
    <t>p-001669l220307213a</t>
  </si>
  <si>
    <t>p-190481l220305159a</t>
  </si>
  <si>
    <t>p-049701l220307630a</t>
  </si>
  <si>
    <t>p-049701l220307453a</t>
  </si>
  <si>
    <t>p-049701l220307734a</t>
  </si>
  <si>
    <t>p-049701l220307861a</t>
  </si>
  <si>
    <t>p-049701l220307929a</t>
  </si>
  <si>
    <t>p-049701l220306969a</t>
  </si>
  <si>
    <t>p-049701l220307151a</t>
  </si>
  <si>
    <t>p-049701l220307325a</t>
  </si>
  <si>
    <t>p-049701l220307394a</t>
  </si>
  <si>
    <t>p-049701l220307683a</t>
  </si>
  <si>
    <t>p-049701l220307523a</t>
  </si>
  <si>
    <t>p-190481l220305037a</t>
  </si>
  <si>
    <t>p-189624l220307189a</t>
  </si>
  <si>
    <t>p-189624l220307136a</t>
  </si>
  <si>
    <t>p-189624l220307484a</t>
  </si>
  <si>
    <t>p-189624l220307003a</t>
  </si>
  <si>
    <t>p-189624l220307338a</t>
  </si>
  <si>
    <t>p-189624l220306013a</t>
  </si>
  <si>
    <t>p-189624l220307840a</t>
  </si>
  <si>
    <t>p-189624l220307709a</t>
  </si>
  <si>
    <t>p-189624l220307608a</t>
  </si>
  <si>
    <t>p-190240l220211211a</t>
  </si>
  <si>
    <t>p-190240l220300589a</t>
  </si>
  <si>
    <t>p-190178l220307403a</t>
  </si>
  <si>
    <t>p-190178l220307589a</t>
  </si>
  <si>
    <t>p-000577l220307502a</t>
  </si>
  <si>
    <t>p-000577l220307940a</t>
  </si>
  <si>
    <t>p-190178l220305844a</t>
  </si>
  <si>
    <t>p-190178l220307459a</t>
  </si>
  <si>
    <t>p-190178l220307043a</t>
  </si>
  <si>
    <t>p-000577l220307623a</t>
  </si>
  <si>
    <t>p-000577l220307142a</t>
  </si>
  <si>
    <t>p-190178l220307520a</t>
  </si>
  <si>
    <t>p-190178l220307723a</t>
  </si>
  <si>
    <t>p-190178l220307937a</t>
  </si>
  <si>
    <t>p-190178l220307242a</t>
  </si>
  <si>
    <t>p-190240l220300012a</t>
  </si>
  <si>
    <t>p-190240l220300533a</t>
  </si>
  <si>
    <t>p-190178l220307112a</t>
  </si>
  <si>
    <t>p-190178l220307355a</t>
  </si>
  <si>
    <t>p-000577l220307222a</t>
  </si>
  <si>
    <t>p-000577l220307695a</t>
  </si>
  <si>
    <t>p-190240l220300241a</t>
  </si>
  <si>
    <t>p-190178l220307821a</t>
  </si>
  <si>
    <t>p-190178l220307877a</t>
  </si>
  <si>
    <t>p-190178l220307179a</t>
  </si>
  <si>
    <t>p-000577l220307880a</t>
  </si>
  <si>
    <t>p-000577l220307757a</t>
  </si>
  <si>
    <t>p-190178l220304171a</t>
  </si>
  <si>
    <t>p-042993l220300336a</t>
  </si>
  <si>
    <t>p-042993l220300073a</t>
  </si>
  <si>
    <t>p-042993l220211245a</t>
  </si>
  <si>
    <t>p-042993l220300559a</t>
  </si>
  <si>
    <t>p-042993l220300458a</t>
  </si>
  <si>
    <t>p-042993l220300411a</t>
  </si>
  <si>
    <t>p-042993l220305531a</t>
  </si>
  <si>
    <t>p-042993l220305607a</t>
  </si>
  <si>
    <t>p-042993l220305307a</t>
  </si>
  <si>
    <t>p-042993l220305422a</t>
  </si>
  <si>
    <t>p-042993l220304772a</t>
  </si>
  <si>
    <t>p-042993l220304890a</t>
  </si>
  <si>
    <t>p-042993l220304564a</t>
  </si>
  <si>
    <t>p-042993l220304480a</t>
  </si>
  <si>
    <t>p-050618l220307361a</t>
  </si>
  <si>
    <t>p-050618l220307890a</t>
  </si>
  <si>
    <t>p-050618l220307533a</t>
  </si>
  <si>
    <t>p-050618l220307826a</t>
  </si>
  <si>
    <t>p-050618l220307534a</t>
  </si>
  <si>
    <t>p-050618l220307945a</t>
  </si>
  <si>
    <t>p-050618l220307659a</t>
  </si>
  <si>
    <t>p-050618l220307424a</t>
  </si>
  <si>
    <t>p-050618l220307476a</t>
  </si>
  <si>
    <t>p-050618l220307692a</t>
  </si>
  <si>
    <t>p-042993l220304993a</t>
  </si>
  <si>
    <t>p-042993l220304689a</t>
  </si>
  <si>
    <t>p-042993l220300031a</t>
  </si>
  <si>
    <t>p-042993l220211311a</t>
  </si>
  <si>
    <t>p-042993l220113123a</t>
  </si>
  <si>
    <t>p-050618l220307475a</t>
  </si>
  <si>
    <t>p-049701l220308300a</t>
  </si>
  <si>
    <t>p-049701l220308092a</t>
  </si>
  <si>
    <t>p-049701l220308157a</t>
  </si>
  <si>
    <t>p-049701l220308088a</t>
  </si>
  <si>
    <t>p-049701l220307631a</t>
  </si>
  <si>
    <t>p-049701l220308252a</t>
  </si>
  <si>
    <t>p-189624l220307994a</t>
  </si>
  <si>
    <t>p-189624l220307925a</t>
  </si>
  <si>
    <t>p-049701l220308366a</t>
  </si>
  <si>
    <t>p-050633l220307932a</t>
  </si>
  <si>
    <t>p-048377l220307614a</t>
  </si>
  <si>
    <t>p-050633l220307931a</t>
  </si>
  <si>
    <t>p-048377l220307946a</t>
  </si>
  <si>
    <t>p-048377l220308325a</t>
  </si>
  <si>
    <t>p-048377l220308419a</t>
  </si>
  <si>
    <t>p-048377l220308035a</t>
  </si>
  <si>
    <t>p-048377l220308148a</t>
  </si>
  <si>
    <t>p-048377l220308182a</t>
  </si>
  <si>
    <t>p-048377l220307442a</t>
  </si>
  <si>
    <t>p-048377l220307795a</t>
  </si>
  <si>
    <t>p-048377l220308283a</t>
  </si>
  <si>
    <t>p-190481l220304364a</t>
  </si>
  <si>
    <t>p-049701l220307201a</t>
  </si>
  <si>
    <t>p-000907l220316240a</t>
  </si>
  <si>
    <t>p-190238l220306117a</t>
  </si>
  <si>
    <t>p-048377l220308669a</t>
  </si>
  <si>
    <t>p-048377l220308711a</t>
  </si>
  <si>
    <t>p-048377l220308619a</t>
  </si>
  <si>
    <t>p-048377l220308865a</t>
  </si>
  <si>
    <t>p-048377l220307577a</t>
  </si>
  <si>
    <t>p-048377l220307842a</t>
  </si>
  <si>
    <t>p-048377l220308516a</t>
  </si>
  <si>
    <t>p-048377l220307384a</t>
  </si>
  <si>
    <t>p-048377l220307654a</t>
  </si>
  <si>
    <t>p-049701l220307787a</t>
  </si>
  <si>
    <t>p-049701l220308156a</t>
  </si>
  <si>
    <t>p-049701l220308664a</t>
  </si>
  <si>
    <t>p-049701l220307454a</t>
  </si>
  <si>
    <t>p-049701l220307028a</t>
  </si>
  <si>
    <t>p-049701l220308553a</t>
  </si>
  <si>
    <t>p-048377l220307505a</t>
  </si>
  <si>
    <t>p-048377l220309117a</t>
  </si>
  <si>
    <t>p-048377l220308235a</t>
  </si>
  <si>
    <t>p-048377l220308999a</t>
  </si>
  <si>
    <t>p-048377l220308360a</t>
  </si>
  <si>
    <t>p-048377l220308935a</t>
  </si>
  <si>
    <t>p-049701l220309130a</t>
  </si>
  <si>
    <t>p-049701l220308979a</t>
  </si>
  <si>
    <t>p-049701l220308950a</t>
  </si>
  <si>
    <t>p-049701l220309041a</t>
  </si>
  <si>
    <t>p-049701l220309077a</t>
  </si>
  <si>
    <t>p-050633l220309065a</t>
  </si>
  <si>
    <t>p-049701l220308762a</t>
  </si>
  <si>
    <t>p-049701l220309014a</t>
  </si>
  <si>
    <t>p-049701l220308916a</t>
  </si>
  <si>
    <t>p-049308l220309040a</t>
  </si>
  <si>
    <t>p-049701l220307788a</t>
  </si>
  <si>
    <t>p-049701l220308492a</t>
  </si>
  <si>
    <t>p-050633l220309032a</t>
  </si>
  <si>
    <t>p-050633l220308996a</t>
  </si>
  <si>
    <t>p-050633l220308997a</t>
  </si>
  <si>
    <t>p-050633l220309031a</t>
  </si>
  <si>
    <t>p-050633l220309066a</t>
  </si>
  <si>
    <t>p-000577l220305104a</t>
  </si>
  <si>
    <t>p-000577l220307419a</t>
  </si>
  <si>
    <t>p-000577l220308844a</t>
  </si>
  <si>
    <t>p-190239l220308052a</t>
  </si>
  <si>
    <t>p-000577l220308271a</t>
  </si>
  <si>
    <t>p-000577l220308335a</t>
  </si>
  <si>
    <t>p-000577l220308220a</t>
  </si>
  <si>
    <t>p-190239l220308053a</t>
  </si>
  <si>
    <t>p-190242l220201694a</t>
  </si>
  <si>
    <t>p-000577l220307341a</t>
  </si>
  <si>
    <t>p-000577l220308135a</t>
  </si>
  <si>
    <t>p-000577l220308470a</t>
  </si>
  <si>
    <t>p-000577l220308660a</t>
  </si>
  <si>
    <t>p-190242l220300248a</t>
  </si>
  <si>
    <t>p-000577l220307998a</t>
  </si>
  <si>
    <t>p-000577l220308792a</t>
  </si>
  <si>
    <t>p-190239l220308155a</t>
  </si>
  <si>
    <t>p-050633l220309634a</t>
  </si>
  <si>
    <t>p-048377l220308788a</t>
  </si>
  <si>
    <t>p-048377l220309607a</t>
  </si>
  <si>
    <t>p-048377l220309682a</t>
  </si>
  <si>
    <t>p-048377l220309297a</t>
  </si>
  <si>
    <t>p-050633l220309124a</t>
  </si>
  <si>
    <t>p-048377l220308568a</t>
  </si>
  <si>
    <t>p-048377l220309296a</t>
  </si>
  <si>
    <t>p-048377l220309252a</t>
  </si>
  <si>
    <t>p-048377l220309440a</t>
  </si>
  <si>
    <t>p-049701l220308847a</t>
  </si>
  <si>
    <t>p-048377l220309053a</t>
  </si>
  <si>
    <t>p-048377l220309156a</t>
  </si>
  <si>
    <t>p-048377l220308825a</t>
  </si>
  <si>
    <t>p-048377l220309203a</t>
  </si>
  <si>
    <t>p-050633l220309125a</t>
  </si>
  <si>
    <t>p-048377l220308476a</t>
  </si>
  <si>
    <t>p-048377l220309350a</t>
  </si>
  <si>
    <t>p-048377l220309138a</t>
  </si>
  <si>
    <t>p-048377l220309650a</t>
  </si>
  <si>
    <t>p-002693l220111818a</t>
  </si>
  <si>
    <t>p-002693l220200119a</t>
  </si>
  <si>
    <t>p-002693l220200205a</t>
  </si>
  <si>
    <t>p-002693l220200347a</t>
  </si>
  <si>
    <t>p-002693l220200410a</t>
  </si>
  <si>
    <t>p-002693l220200251a</t>
  </si>
  <si>
    <t>p-002693l220101961a</t>
  </si>
  <si>
    <t>p-002693l220106595a</t>
  </si>
  <si>
    <t>p-001416l220304096a</t>
  </si>
  <si>
    <t>p-001416l220301218a</t>
  </si>
  <si>
    <t>p-001416l220303228a</t>
  </si>
  <si>
    <t>p-001416l220302254a</t>
  </si>
  <si>
    <t>p-001416l220301274a</t>
  </si>
  <si>
    <t>p-001416l220303152a</t>
  </si>
  <si>
    <t>p-002693l220112019a</t>
  </si>
  <si>
    <t>p-002693l220111900a</t>
  </si>
  <si>
    <t>p-001416l220303074a</t>
  </si>
  <si>
    <t>p-001416l220302990a</t>
  </si>
  <si>
    <t>p-001416l220302183a</t>
  </si>
  <si>
    <t>p-001416l220302066a</t>
  </si>
  <si>
    <t>p-001416l220302131a</t>
  </si>
  <si>
    <t>p-001416l220302471a</t>
  </si>
  <si>
    <t>p-189826l220300362a</t>
  </si>
  <si>
    <t>p-189826l220300355a</t>
  </si>
  <si>
    <t>p-189826l220300424a</t>
  </si>
  <si>
    <t>p-189826l220211308a</t>
  </si>
  <si>
    <t>p-001416l220301959a</t>
  </si>
  <si>
    <t>p-001416l220303391a</t>
  </si>
  <si>
    <t>p-001669l220302078a</t>
  </si>
  <si>
    <t>p-001669l220302648a</t>
  </si>
  <si>
    <t>p-001669l220303124a</t>
  </si>
  <si>
    <t>p-001669l220303238a</t>
  </si>
  <si>
    <t>p-001669l220302976a</t>
  </si>
  <si>
    <t>p-001669l220302371a</t>
  </si>
  <si>
    <t>p-001669l220305852a</t>
  </si>
  <si>
    <t>p-001669l220302161a</t>
  </si>
  <si>
    <t>p-001669l220302565a</t>
  </si>
  <si>
    <t>p-001669l220303376a</t>
  </si>
  <si>
    <t>p-001669l220303303a</t>
  </si>
  <si>
    <t>p-001669l220301572a</t>
  </si>
  <si>
    <t>p-001669l220302024a</t>
  </si>
  <si>
    <t>p-001669l220302023a</t>
  </si>
  <si>
    <t>p-001669l220303479a</t>
  </si>
  <si>
    <t>p-001669l220303070a</t>
  </si>
  <si>
    <t>p-001669l220303068a</t>
  </si>
  <si>
    <t>p-001669l220302563a</t>
  </si>
  <si>
    <t>p-001669l220302439a</t>
  </si>
  <si>
    <t>p-001669l220302647a</t>
  </si>
  <si>
    <t>p-001669l220303304a</t>
  </si>
  <si>
    <t>p-001669l220303186a</t>
  </si>
  <si>
    <t>p-001669l220303478a</t>
  </si>
  <si>
    <t>p-001669l220303302a</t>
  </si>
  <si>
    <t>p-088677l220200793a</t>
  </si>
  <si>
    <t>p-113445l220206037a</t>
  </si>
  <si>
    <t>p-113445l220205979a</t>
  </si>
  <si>
    <t>p-113445l220205911a</t>
  </si>
  <si>
    <t>p-113445l220205869a</t>
  </si>
  <si>
    <t>p-088313l220109993a</t>
  </si>
  <si>
    <t>p-088677l220200372a</t>
  </si>
  <si>
    <t>p-189826l220300114a</t>
  </si>
  <si>
    <t>p-189826l220300176a</t>
  </si>
  <si>
    <t>p-189826l220300315a</t>
  </si>
  <si>
    <t>p-189826l220300531a</t>
  </si>
  <si>
    <t>p-189826l220300028a</t>
  </si>
  <si>
    <t>p-091425l220304620a</t>
  </si>
  <si>
    <t>p-091425l220303988a</t>
  </si>
  <si>
    <t>p-091425l220304436a</t>
  </si>
  <si>
    <t>p-086845l220304644a</t>
  </si>
  <si>
    <t>p-086845l220303360a</t>
  </si>
  <si>
    <t>p-086845l220304798a</t>
  </si>
  <si>
    <t>p-086845l220304692a</t>
  </si>
  <si>
    <t>p-086845l220304510a</t>
  </si>
  <si>
    <t>p-091425l220304384a</t>
  </si>
  <si>
    <t>p-091425l220304065a</t>
  </si>
  <si>
    <t>p-091425l220304499a</t>
  </si>
  <si>
    <t>p-091425l220304240a</t>
  </si>
  <si>
    <t>p-091425l220304741a</t>
  </si>
  <si>
    <t>p-091425l220304184a</t>
  </si>
  <si>
    <t>p-189498l220208184a</t>
  </si>
  <si>
    <t>p-113485l220300367a</t>
  </si>
  <si>
    <t>p-113485l220300149a</t>
  </si>
  <si>
    <t>p-088677l220201077a</t>
  </si>
  <si>
    <t>p-088677l220201032a</t>
  </si>
  <si>
    <t>p-088677l220101372a</t>
  </si>
  <si>
    <t>p-088677l220201214a</t>
  </si>
  <si>
    <t>p-113485l220211001a</t>
  </si>
  <si>
    <t>p-113485l220216756a</t>
  </si>
  <si>
    <t>p-113485l220300242a</t>
  </si>
  <si>
    <t>p-113485l220300532a</t>
  </si>
  <si>
    <t>p-113485l220300188a</t>
  </si>
  <si>
    <t>p-113485l220300588a</t>
  </si>
  <si>
    <t>p-113485l220211270a</t>
  </si>
  <si>
    <t>p-190178l220308488a</t>
  </si>
  <si>
    <t>p-190178l220308885a</t>
  </si>
  <si>
    <t>p-190178l220308919a</t>
  </si>
  <si>
    <t>p-190178l220309221a</t>
  </si>
  <si>
    <t>p-190178l220308666a</t>
  </si>
  <si>
    <t>p-190178l220308548a</t>
  </si>
  <si>
    <t>p-190178l220309576a</t>
  </si>
  <si>
    <t>p-190178l220308614a</t>
  </si>
  <si>
    <t>p-190178l220308783a</t>
  </si>
  <si>
    <t>p-190178l220308067a</t>
  </si>
  <si>
    <t>p-190178l220308837a</t>
  </si>
  <si>
    <t>p-190178l220308736a</t>
  </si>
  <si>
    <t>p-190178l220316219a</t>
  </si>
  <si>
    <t>p-190178l220308187a</t>
  </si>
  <si>
    <t>p-000572l220305291a</t>
  </si>
  <si>
    <t>p-190178l220306217a</t>
  </si>
  <si>
    <t>p-190178l220305927a</t>
  </si>
  <si>
    <t>p-190178l220305439a</t>
  </si>
  <si>
    <t>p-190178l220308007a</t>
  </si>
  <si>
    <t>p-190178l220308121a</t>
  </si>
  <si>
    <t>p-190178l220308238a</t>
  </si>
  <si>
    <t>p-190178l220308290a</t>
  </si>
  <si>
    <t>p-190178l220308356a</t>
  </si>
  <si>
    <t>p-190178l220307634a</t>
  </si>
  <si>
    <t>p-190178l220308423a</t>
  </si>
  <si>
    <t>p-190178l220309098a</t>
  </si>
  <si>
    <t>p-190178l220309524a</t>
  </si>
  <si>
    <t>p-190178l220309481a</t>
  </si>
  <si>
    <t>p-048377l220309072a</t>
  </si>
  <si>
    <t>p-048377l220309842a</t>
  </si>
  <si>
    <t>p-048377l220310148a</t>
  </si>
  <si>
    <t>p-048377l220310038a</t>
  </si>
  <si>
    <t>p-048377l220310051a</t>
  </si>
  <si>
    <t>p-048377l220309685a</t>
  </si>
  <si>
    <t>p-048377l220309797a</t>
  </si>
  <si>
    <t>p-048377l220309934a</t>
  </si>
  <si>
    <t>p-048377l220310117a</t>
  </si>
  <si>
    <t>p-048377l220309904a</t>
  </si>
  <si>
    <t>p-049701l220307978a</t>
  </si>
  <si>
    <t>p-049701l220308251a</t>
  </si>
  <si>
    <t>p-050633l220309789a</t>
  </si>
  <si>
    <t>p-050633l220310050a</t>
  </si>
  <si>
    <t>p-050633l220309952a</t>
  </si>
  <si>
    <t>p-050633l220309796a</t>
  </si>
  <si>
    <t>p-049701l220308490a</t>
  </si>
  <si>
    <t>p-049701l220309855a</t>
  </si>
  <si>
    <t>p-050633l220309633a</t>
  </si>
  <si>
    <t>p-050633l220309540a</t>
  </si>
  <si>
    <t>p-190238l220301927a</t>
  </si>
  <si>
    <t>p-189722l220105959a</t>
  </si>
  <si>
    <t>p-090000l211101324a</t>
  </si>
  <si>
    <t>p-190588l220105168a</t>
  </si>
  <si>
    <t>p-190588l220103259a</t>
  </si>
  <si>
    <t>p-002661l220200235a</t>
  </si>
  <si>
    <t>p-043161l220306531a</t>
  </si>
  <si>
    <t>p-190000l211101205a</t>
  </si>
  <si>
    <t>p-005301l220109811a</t>
  </si>
  <si>
    <t>p-000864l220100631a</t>
  </si>
  <si>
    <t>p-090000l211101206a</t>
  </si>
  <si>
    <t>p-089995l220210423a</t>
  </si>
  <si>
    <t>p-089445l210402759a</t>
  </si>
  <si>
    <t>p-043530l181201923a</t>
  </si>
  <si>
    <t>p-190117l211101898a</t>
  </si>
  <si>
    <t>p-001416l220301408a</t>
  </si>
  <si>
    <t>p-001416l220301464a</t>
  </si>
  <si>
    <t>p-001416l220301041a</t>
  </si>
  <si>
    <t>p-001416l220301352a</t>
  </si>
  <si>
    <t>p-001416l220301171a</t>
  </si>
  <si>
    <t>p-001416l220301553a</t>
  </si>
  <si>
    <t>p-005303l220104188a</t>
  </si>
  <si>
    <t>p-189826l220300302a</t>
  </si>
  <si>
    <t>p-189826l220300591a</t>
  </si>
  <si>
    <t>p-189826l220211220a</t>
  </si>
  <si>
    <t>p-189826l220300173a</t>
  </si>
  <si>
    <t>p-189826l220211272a</t>
  </si>
  <si>
    <t>p-190000l211101377a</t>
  </si>
  <si>
    <t>p-190178l220309632a</t>
  </si>
  <si>
    <t>p-190178l220309840a</t>
  </si>
  <si>
    <t>p-000577l220309373a</t>
  </si>
  <si>
    <t>p-000577l220308529a</t>
  </si>
  <si>
    <t>p-000577l220309561a</t>
  </si>
  <si>
    <t>p-000577l220309506a</t>
  </si>
  <si>
    <t>p-190178l220309153a</t>
  </si>
  <si>
    <t>p-190178l220309318a</t>
  </si>
  <si>
    <t>p-000577l220309255a</t>
  </si>
  <si>
    <t>p-000577l220309768a</t>
  </si>
  <si>
    <t>p-000577l220309896a</t>
  </si>
  <si>
    <t>p-000577l220308739a</t>
  </si>
  <si>
    <t>p-190178l220309676a</t>
  </si>
  <si>
    <t>p-190178l220309421a</t>
  </si>
  <si>
    <t>p-000577l220308074a</t>
  </si>
  <si>
    <t>p-000577l220309445a</t>
  </si>
  <si>
    <t>p-190239l220308154a</t>
  </si>
  <si>
    <t>p-190178l220309886a</t>
  </si>
  <si>
    <t>p-190178l220309371a</t>
  </si>
  <si>
    <t>p-000577l220309309a</t>
  </si>
  <si>
    <t>p-000577l220309101a</t>
  </si>
  <si>
    <t>p-000577l220309718a</t>
  </si>
  <si>
    <t>p-000577l220309828a</t>
  </si>
  <si>
    <t>p-003228l220309841a</t>
  </si>
  <si>
    <t>p-003228l220309490a</t>
  </si>
  <si>
    <t>p-003228l220309232a</t>
  </si>
  <si>
    <t>p-003228l220310149a</t>
  </si>
  <si>
    <t>p-003228l220309933a</t>
  </si>
  <si>
    <t>p-003228l220309580a</t>
  </si>
  <si>
    <t>p-003228l220309054a</t>
  </si>
  <si>
    <t>p-003228l220310147a</t>
  </si>
  <si>
    <t>p-003228l220309289a</t>
  </si>
  <si>
    <t>p-003228l220310036a</t>
  </si>
  <si>
    <t>p-003228l220309679a</t>
  </si>
  <si>
    <t>p-003228l220308095a</t>
  </si>
  <si>
    <t>p-003228l220310037a</t>
  </si>
  <si>
    <t>p-003228l220309290a</t>
  </si>
  <si>
    <t>p-003228l220309681a</t>
  </si>
  <si>
    <t>p-003228l220309935a</t>
  </si>
  <si>
    <t>p-189610l220309774a</t>
  </si>
  <si>
    <t>p-189610l220309627a</t>
  </si>
  <si>
    <t>p-189610l220309978a</t>
  </si>
  <si>
    <t>p-189610l220309411a</t>
  </si>
  <si>
    <t>p-189610l220310084a</t>
  </si>
  <si>
    <t>p-043601l220300273a</t>
  </si>
  <si>
    <t>p-043601l220301920a</t>
  </si>
  <si>
    <t>p-043601l220300495a</t>
  </si>
  <si>
    <t>p-043601l220301368a</t>
  </si>
  <si>
    <t>p-043601l220301618a</t>
  </si>
  <si>
    <t>p-043601l220301679a</t>
  </si>
  <si>
    <t>p-043601l220301919a</t>
  </si>
  <si>
    <t>p-043601l220301997a</t>
  </si>
  <si>
    <t>p-043601l220301057a</t>
  </si>
  <si>
    <t>p-043601l220300339a</t>
  </si>
  <si>
    <t>p-043601l220301298a</t>
  </si>
  <si>
    <t>p-043601l220301512a</t>
  </si>
  <si>
    <t>p-035087l220300002a</t>
  </si>
  <si>
    <t>p-044910l220300328a</t>
  </si>
  <si>
    <t>p-043601l220301433a</t>
  </si>
  <si>
    <t>p-043601l220300579a</t>
  </si>
  <si>
    <t>p-043601l220300637a</t>
  </si>
  <si>
    <t>p-044910l220211126a</t>
  </si>
  <si>
    <t>p-044910l220301279a</t>
  </si>
  <si>
    <t>p-044910l220300003a</t>
  </si>
  <si>
    <t>p-189894l220300344a</t>
  </si>
  <si>
    <t>p-190179l220301304a</t>
  </si>
  <si>
    <t>p-190281l220300464a</t>
  </si>
  <si>
    <t>p-190281l220300715a</t>
  </si>
  <si>
    <t>p-190281l220300541a</t>
  </si>
  <si>
    <t>p-086306l220300604a</t>
  </si>
  <si>
    <t>p-086306l220300476a</t>
  </si>
  <si>
    <t>p-086306l220300648a</t>
  </si>
  <si>
    <t>p-084859l220303382a</t>
  </si>
  <si>
    <t>p-084859l220303692a</t>
  </si>
  <si>
    <t>p-084859l220303271a</t>
  </si>
  <si>
    <t>p-084859l220303482a</t>
  </si>
  <si>
    <t>p-084859l220303062a</t>
  </si>
  <si>
    <t>p-084859l220302807a</t>
  </si>
  <si>
    <t>p-001707l220310057a</t>
  </si>
  <si>
    <t>p-001707l220310467a</t>
  </si>
  <si>
    <t>p-001707l220310003a</t>
  </si>
  <si>
    <t>p-001459l220309456a</t>
  </si>
  <si>
    <t>p-001459l220309513a</t>
  </si>
  <si>
    <t>p-001459l220309931a</t>
  </si>
  <si>
    <t>p-001459l220309803a</t>
  </si>
  <si>
    <t>p-001707l220309457a</t>
  </si>
  <si>
    <t>p-001707l220309804a</t>
  </si>
  <si>
    <t>p-001707l220310341a</t>
  </si>
  <si>
    <t>p-001459l220310403a</t>
  </si>
  <si>
    <t>p-001707l220310404a</t>
  </si>
  <si>
    <t>p-001459l220310002a</t>
  </si>
  <si>
    <t>p-001459l220310123a</t>
  </si>
  <si>
    <t>p-001459l220309624a</t>
  </si>
  <si>
    <t>p-001707l220309625a</t>
  </si>
  <si>
    <t>p-001707l220310124a</t>
  </si>
  <si>
    <t>p-001459l220310220a</t>
  </si>
  <si>
    <t>p-001459l220310466a</t>
  </si>
  <si>
    <t>p-001459l220310278a</t>
  </si>
  <si>
    <t>p-001459l220309871a</t>
  </si>
  <si>
    <t>p-001459l220309667a</t>
  </si>
  <si>
    <t>p-001459l220309726a</t>
  </si>
  <si>
    <t>p-001459l220310056a</t>
  </si>
  <si>
    <t>p-001459l220309567a</t>
  </si>
  <si>
    <t>p-001459l220309703a</t>
  </si>
  <si>
    <t>p-001707l220309666a</t>
  </si>
  <si>
    <t>p-001707l220310219a</t>
  </si>
  <si>
    <t>p-001707l220309704a</t>
  </si>
  <si>
    <t>p-001707l220309568a</t>
  </si>
  <si>
    <t>p-001707l220309729a</t>
  </si>
  <si>
    <t>p-001707l220310279a</t>
  </si>
  <si>
    <t>p-001707l220309932a</t>
  </si>
  <si>
    <t>p-046585l220309977a</t>
  </si>
  <si>
    <t>p-046585l220309874a</t>
  </si>
  <si>
    <t>p-046585l220310087a</t>
  </si>
  <si>
    <t>p-046585l220310198a</t>
  </si>
  <si>
    <t>p-050633l220310351a</t>
  </si>
  <si>
    <t>p-050633l220310459a</t>
  </si>
  <si>
    <t>p-048377l220309010a</t>
  </si>
  <si>
    <t>p-048377l220310350a</t>
  </si>
  <si>
    <t>p-048377l220310004a</t>
  </si>
  <si>
    <t>p-050633l220310574a</t>
  </si>
  <si>
    <t>p-048377l220308985a</t>
  </si>
  <si>
    <t>p-048377l220310275a</t>
  </si>
  <si>
    <t>p-048377l220309951a</t>
  </si>
  <si>
    <t>p-048377l220310528a</t>
  </si>
  <si>
    <t>p-050633l220309851a</t>
  </si>
  <si>
    <t>p-050633l220308119a</t>
  </si>
  <si>
    <t>p-048377l220308962a</t>
  </si>
  <si>
    <t>p-048377l220309720a</t>
  </si>
  <si>
    <t>p-048377l220310572a</t>
  </si>
  <si>
    <t>p-050633l220310274a</t>
  </si>
  <si>
    <t>p-050633l220310779a</t>
  </si>
  <si>
    <t>p-048377l220310398a</t>
  </si>
  <si>
    <t>p-048377l220310239a</t>
  </si>
  <si>
    <t>p-048377l220310259a</t>
  </si>
  <si>
    <t>p-050633l220310267a</t>
  </si>
  <si>
    <t>p-050633l220310129a</t>
  </si>
  <si>
    <t>p-050633l220309981a</t>
  </si>
  <si>
    <t>p-050633l220309850a</t>
  </si>
  <si>
    <t>p-050633l220310205a</t>
  </si>
  <si>
    <t>p-050633l220310047a</t>
  </si>
  <si>
    <t>p-050633l220310178a</t>
  </si>
  <si>
    <t>p-050633l220310046a</t>
  </si>
  <si>
    <t>p-050633l220310268a</t>
  </si>
  <si>
    <t>p-050633l220310698a</t>
  </si>
  <si>
    <t>p-050633l220309911a</t>
  </si>
  <si>
    <t>p-050633l220309912a</t>
  </si>
  <si>
    <t>p-050633l220310862a</t>
  </si>
  <si>
    <t>p-050633l220310620a</t>
  </si>
  <si>
    <t>p-050633l220309721a</t>
  </si>
  <si>
    <t>p-050633l220310130a</t>
  </si>
  <si>
    <t>p-050633l220310330a</t>
  </si>
  <si>
    <t>p-050633l220310760a</t>
  </si>
  <si>
    <t>p-050633l220310780a</t>
  </si>
  <si>
    <t>p-050633l220310331a</t>
  </si>
  <si>
    <t>p-000574l220310644a</t>
  </si>
  <si>
    <t>p-000577l220309678a</t>
  </si>
  <si>
    <t>p-000577l220310499a</t>
  </si>
  <si>
    <t>p-000577l220308588a</t>
  </si>
  <si>
    <t>p-000578l220310739a</t>
  </si>
  <si>
    <t>p-000574l220310439a</t>
  </si>
  <si>
    <t>p-000574l220310584a</t>
  </si>
  <si>
    <t>p-000577l220308410a</t>
  </si>
  <si>
    <t>p-000578l220310820a</t>
  </si>
  <si>
    <t>p-000578l220310610a</t>
  </si>
  <si>
    <t>p-000574l220310368a</t>
  </si>
  <si>
    <t>p-000577l220310577a</t>
  </si>
  <si>
    <t>p-000577l220309189a</t>
  </si>
  <si>
    <t>p-000578l220310679a</t>
  </si>
  <si>
    <t>p-000577l220310218a</t>
  </si>
  <si>
    <t>p-000574l220310503a</t>
  </si>
  <si>
    <t>p-000577l220310336a</t>
  </si>
  <si>
    <t>p-000577l220310017a</t>
  </si>
  <si>
    <t>p-000577l220309958a</t>
  </si>
  <si>
    <t>p-000577l220310694a</t>
  </si>
  <si>
    <t>p-188819l220310762a</t>
  </si>
  <si>
    <t>p-188819l220310553a</t>
  </si>
  <si>
    <t>p-188819l220310864a</t>
  </si>
  <si>
    <t>p-188819l220310366a</t>
  </si>
  <si>
    <t>p-188819l220310761a</t>
  </si>
  <si>
    <t>p-189036l220305377a</t>
  </si>
  <si>
    <t>p-189036l220304580a</t>
  </si>
  <si>
    <t>p-189036l220304502a</t>
  </si>
  <si>
    <t>p-189084l220306190a</t>
  </si>
  <si>
    <t>p-188819l220310471a</t>
  </si>
  <si>
    <t>p-189036l220305583a</t>
  </si>
  <si>
    <t>p-189083l220304932a</t>
  </si>
  <si>
    <t>p-189083l220306312a</t>
  </si>
  <si>
    <t>p-189083l220305130a</t>
  </si>
  <si>
    <t>p-189083l220304347a</t>
  </si>
  <si>
    <t>p-189083l220304532a</t>
  </si>
  <si>
    <t>p-189061l220305567a</t>
  </si>
  <si>
    <t>p-189061l220303615a</t>
  </si>
  <si>
    <t>p-189084l220306189a</t>
  </si>
  <si>
    <t>p-087046l220305924a</t>
  </si>
  <si>
    <t>p-087046l220305111a</t>
  </si>
  <si>
    <t>p-190000l220305122a</t>
  </si>
  <si>
    <t>p-190000l220304747a</t>
  </si>
  <si>
    <t>p-190000l220305284a</t>
  </si>
  <si>
    <t>p-190000l220305448a</t>
  </si>
  <si>
    <t>p-190000l220305223a</t>
  </si>
  <si>
    <t>p-189498l220306750a</t>
  </si>
  <si>
    <t>p-189498l220306956a</t>
  </si>
  <si>
    <t>p-189498l220306830a</t>
  </si>
  <si>
    <t>p-189498l220307168a</t>
  </si>
  <si>
    <t>p-189498l220307570a</t>
  </si>
  <si>
    <t>p-189498l220307312a</t>
  </si>
  <si>
    <t>p-189498l220306929a</t>
  </si>
  <si>
    <t>p-189498l220308878a</t>
  </si>
  <si>
    <t>p-001700l220308866a</t>
  </si>
  <si>
    <t>p-001700l220308756a</t>
  </si>
  <si>
    <t>p-001700l220310842a</t>
  </si>
  <si>
    <t>p-001700l220310861a</t>
  </si>
  <si>
    <t>p-001700l220310920a</t>
  </si>
  <si>
    <t>p-001700l220310040a</t>
  </si>
  <si>
    <t>p-189843l220305036a</t>
  </si>
  <si>
    <t>p-189843l220305968a</t>
  </si>
  <si>
    <t>p-189843l220305289a</t>
  </si>
  <si>
    <t>p-189843l220305692a</t>
  </si>
  <si>
    <t>p-189843l220306042a</t>
  </si>
  <si>
    <t>p-189843l220306165a</t>
  </si>
  <si>
    <t>p-087046l220305231a</t>
  </si>
  <si>
    <t>p-189843l220306347a</t>
  </si>
  <si>
    <t>p-189843l220306288a</t>
  </si>
  <si>
    <t>p-189843l220306115a</t>
  </si>
  <si>
    <t>p-189843l220304820a</t>
  </si>
  <si>
    <t>p-189843l220306212a</t>
  </si>
  <si>
    <t>p-189498l220308543a</t>
  </si>
  <si>
    <t>p-189498l220308594a</t>
  </si>
  <si>
    <t>p-189498l220308009a</t>
  </si>
  <si>
    <t>p-189498l220308070a</t>
  </si>
  <si>
    <t>p-189498l220308499a</t>
  </si>
  <si>
    <t>p-189498l220308378a</t>
  </si>
  <si>
    <t>p-189498l220308222a</t>
  </si>
  <si>
    <t>p-189498l220307811a</t>
  </si>
  <si>
    <t>p-189498l220308830a</t>
  </si>
  <si>
    <t>p-189498l220308734a</t>
  </si>
  <si>
    <t>p-189498l220309116a</t>
  </si>
  <si>
    <t>p-189498l220308775a</t>
  </si>
  <si>
    <t>p-189498l220308923a</t>
  </si>
  <si>
    <t>p-189498l220308703a</t>
  </si>
  <si>
    <t>p-189498l220308115a</t>
  </si>
  <si>
    <t>p-189498l220308313a</t>
  </si>
  <si>
    <t>p-189498l220307706a</t>
  </si>
  <si>
    <t>p-189498l220308165a</t>
  </si>
  <si>
    <t>p-189498l220307919a</t>
  </si>
  <si>
    <t>p-189498l220306875a</t>
  </si>
  <si>
    <t>p-189498l220306576a</t>
  </si>
  <si>
    <t>p-189498l220307105a</t>
  </si>
  <si>
    <t>p-189498l220307233a</t>
  </si>
  <si>
    <t>p-189498l220307046a</t>
  </si>
  <si>
    <t>p-190240l220310754a</t>
  </si>
  <si>
    <t>p-190240l220310997a</t>
  </si>
  <si>
    <t>p-000572l220310847a</t>
  </si>
  <si>
    <t>p-000572l220311029a</t>
  </si>
  <si>
    <t>p-000572l220311094a</t>
  </si>
  <si>
    <t>p-000572l220310887a</t>
  </si>
  <si>
    <t>p-000572l220311105a</t>
  </si>
  <si>
    <t>p-190181l220310748a</t>
  </si>
  <si>
    <t>p-190181l220311108a</t>
  </si>
  <si>
    <t>p-190181l220311109a</t>
  </si>
  <si>
    <t>p-190181l220310872a</t>
  </si>
  <si>
    <t>p-190181l220311051a</t>
  </si>
  <si>
    <t>p-190181l220310988a</t>
  </si>
  <si>
    <t>p-190178l220310855a</t>
  </si>
  <si>
    <t>p-190181l220310801a</t>
  </si>
  <si>
    <t>p-190178l220310793a</t>
  </si>
  <si>
    <t>p-190178l220310733a</t>
  </si>
  <si>
    <t>p-190178l220311053a</t>
  </si>
  <si>
    <t>p-190178l220311111a</t>
  </si>
  <si>
    <t>p-190178l220310977a</t>
  </si>
  <si>
    <t>p-000574l220310825a</t>
  </si>
  <si>
    <t>p-190241l220311188a</t>
  </si>
  <si>
    <t>p-000574l220310891a</t>
  </si>
  <si>
    <t>p-190241l220311075a</t>
  </si>
  <si>
    <t>p-000575l220310936a</t>
  </si>
  <si>
    <t>p-190242l220311059a</t>
  </si>
  <si>
    <t>p-190240l220310901a</t>
  </si>
  <si>
    <t>p-000574l220310963a</t>
  </si>
  <si>
    <t>p-000575l220311060a</t>
  </si>
  <si>
    <t>p-190242l220311002a</t>
  </si>
  <si>
    <t>p-190242l220310937a</t>
  </si>
  <si>
    <t>p-000574l220311200a</t>
  </si>
  <si>
    <t>p-190178l220310043a</t>
  </si>
  <si>
    <t>p-190181l220310800a</t>
  </si>
  <si>
    <t>p-190241l220310849a</t>
  </si>
  <si>
    <t>p-000577l220310283a</t>
  </si>
  <si>
    <t>p-000577l220310431a</t>
  </si>
  <si>
    <t>p-000577l220311208a</t>
  </si>
  <si>
    <t>p-190178l220310173a</t>
  </si>
  <si>
    <t>p-190178l220310602a</t>
  </si>
  <si>
    <t>p-190178l220311166a</t>
  </si>
  <si>
    <t>p-000577l220311149a</t>
  </si>
  <si>
    <t>p-000577l220309620a</t>
  </si>
  <si>
    <t>p-000578l220311068a</t>
  </si>
  <si>
    <t>p-190178l220310663a</t>
  </si>
  <si>
    <t>p-190178l220310348a</t>
  </si>
  <si>
    <t>p-190178l220310916a</t>
  </si>
  <si>
    <t>p-000577l220310763a</t>
  </si>
  <si>
    <t>p-000578l220310876a</t>
  </si>
  <si>
    <t>p-000578l220310947a</t>
  </si>
  <si>
    <t>p-190178l220310106a</t>
  </si>
  <si>
    <t>p-000572l220310741a</t>
  </si>
  <si>
    <t>p-000574l220311025a</t>
  </si>
  <si>
    <t>p-000572l220310783a</t>
  </si>
  <si>
    <t>p-000577l220310835a</t>
  </si>
  <si>
    <t>p-000577l220310889a</t>
  </si>
  <si>
    <t>p-000692l220310548a</t>
  </si>
  <si>
    <t>p-000692l220310456a</t>
  </si>
  <si>
    <t>p-000706l220113309a</t>
  </si>
  <si>
    <t>p-000706l220113310a</t>
  </si>
  <si>
    <t>p-190181l220311168a</t>
  </si>
  <si>
    <t>p-190181l220311275a</t>
  </si>
  <si>
    <t>p-000572l220311151a</t>
  </si>
  <si>
    <t>p-000572l220311305a</t>
  </si>
  <si>
    <t>p-000572l220311207a</t>
  </si>
  <si>
    <t>p-190181l220310989a</t>
  </si>
  <si>
    <t>p-190178l220309738a</t>
  </si>
  <si>
    <t>p-190178l220309991a</t>
  </si>
  <si>
    <t>p-190178l220316242a</t>
  </si>
  <si>
    <t>p-190178l220310293a</t>
  </si>
  <si>
    <t>p-190178l220310233a</t>
  </si>
  <si>
    <t>p-190178l220310418a</t>
  </si>
  <si>
    <t>p-190181l220311223a</t>
  </si>
  <si>
    <t>p-000575l220311357a</t>
  </si>
  <si>
    <t>p-000575l220311284a</t>
  </si>
  <si>
    <t>p-000574l220311576a</t>
  </si>
  <si>
    <t>p-000574l220310703a</t>
  </si>
  <si>
    <t>p-000574l220311258a</t>
  </si>
  <si>
    <t>p-000574l220311686a</t>
  </si>
  <si>
    <t>p-190181l220311320a</t>
  </si>
  <si>
    <t>p-190181l220311375a</t>
  </si>
  <si>
    <t>p-190181l220311489a</t>
  </si>
  <si>
    <t>p-000572l220311171a</t>
  </si>
  <si>
    <t>p-000572l220310981a</t>
  </si>
  <si>
    <t>p-000572l220311045a</t>
  </si>
  <si>
    <t>p-190242l220311230a</t>
  </si>
  <si>
    <t>p-190242l220311180a</t>
  </si>
  <si>
    <t>p-190242l220311117a</t>
  </si>
  <si>
    <t>p-190242l220311285a</t>
  </si>
  <si>
    <t>p-190242l220311479a</t>
  </si>
  <si>
    <t>p-001425l220310910a</t>
  </si>
  <si>
    <t>p-001425l220311123a</t>
  </si>
  <si>
    <t>p-001425l220311121a</t>
  </si>
  <si>
    <t>p-001425l220311516a</t>
  </si>
  <si>
    <t>p-001425l220311514a</t>
  </si>
  <si>
    <t>p-001425l220311101a</t>
  </si>
  <si>
    <t>p-001425l220311022a</t>
  </si>
  <si>
    <t>p-001425l220311761a</t>
  </si>
  <si>
    <t>p-001425l220311813a</t>
  </si>
  <si>
    <t>p-001425l220311515a</t>
  </si>
  <si>
    <t>p-001460l220310352a</t>
  </si>
  <si>
    <t>p-001425l220311024a</t>
  </si>
  <si>
    <t>p-001425l220310645a</t>
  </si>
  <si>
    <t>p-001425l220311706a</t>
  </si>
  <si>
    <t>p-001425l220311812a</t>
  </si>
  <si>
    <t>p-002658l220310616a</t>
  </si>
  <si>
    <t>p-001425l220311036a</t>
  </si>
  <si>
    <t>p-001425l220311418a</t>
  </si>
  <si>
    <t>p-001425l220311611a</t>
  </si>
  <si>
    <t>p-001425l220311707a</t>
  </si>
  <si>
    <t>p-188819l220311271a</t>
  </si>
  <si>
    <t>p-188819l220311270a</t>
  </si>
  <si>
    <t>p-188820l220311818a</t>
  </si>
  <si>
    <t>p-188819l220311760a</t>
  </si>
  <si>
    <t>p-188819l220311568a</t>
  </si>
  <si>
    <t>p-188819l220310969a</t>
  </si>
  <si>
    <t>p-188819l220311371a</t>
  </si>
  <si>
    <t>p-188820l220311666a</t>
  </si>
  <si>
    <t>p-188819l220311651a</t>
  </si>
  <si>
    <t>p-188819l220311567a</t>
  </si>
  <si>
    <t>p-188819l220310863a</t>
  </si>
  <si>
    <t>p-188819l220311373a</t>
  </si>
  <si>
    <t>p-188819l220311857a</t>
  </si>
  <si>
    <t>p-188819l220311472a</t>
  </si>
  <si>
    <t>p-188819l220311473a</t>
  </si>
  <si>
    <t>p-188820l220305420a</t>
  </si>
  <si>
    <t>p-188819l220310968a</t>
  </si>
  <si>
    <t>p-188820l220311746a</t>
  </si>
  <si>
    <t>p-188819l220311652a</t>
  </si>
  <si>
    <t>p-188819l220311162a</t>
  </si>
  <si>
    <t>p-050633l220310482a</t>
  </si>
  <si>
    <t>p-050633l220311081a</t>
  </si>
  <si>
    <t>p-050633l220310547a</t>
  </si>
  <si>
    <t>p-050633l220311370a</t>
  </si>
  <si>
    <t>p-050633l220311565a</t>
  </si>
  <si>
    <t>p-050633l220310546a</t>
  </si>
  <si>
    <t>p-050633l220310967a</t>
  </si>
  <si>
    <t>p-050633l220311161a</t>
  </si>
  <si>
    <t>p-050633l220311471a</t>
  </si>
  <si>
    <t>p-050633l220311272a</t>
  </si>
  <si>
    <t>p-050633l220310206a</t>
  </si>
  <si>
    <t>p-050633l220310481a</t>
  </si>
  <si>
    <t>p-041670l220311314a</t>
  </si>
  <si>
    <t>p-041670l220311814a</t>
  </si>
  <si>
    <t>p-041670l220311918a</t>
  </si>
  <si>
    <t>p-041670l220311406a</t>
  </si>
  <si>
    <t>p-113485l220310796a</t>
  </si>
  <si>
    <t>p-113485l220310856a</t>
  </si>
  <si>
    <t>p-113485l220310917a</t>
  </si>
  <si>
    <t>p-113485l220311052a</t>
  </si>
  <si>
    <t>p-113485l220311110a</t>
  </si>
  <si>
    <t>p-113485l220311466a</t>
  </si>
  <si>
    <t>p-113485l220311401a</t>
  </si>
  <si>
    <t>p-001707l220309872a</t>
  </si>
  <si>
    <t>p-001707l220310656a</t>
  </si>
  <si>
    <t>p-001459l220311135a</t>
  </si>
  <si>
    <t>p-189831l220311658a</t>
  </si>
  <si>
    <t>p-001710l220310598a</t>
  </si>
  <si>
    <t>p-001710l220310659a</t>
  </si>
  <si>
    <t>p-189498l220307478a</t>
  </si>
  <si>
    <t>p-189498l220308270a</t>
  </si>
  <si>
    <t>p-189498l220308639a</t>
  </si>
  <si>
    <t>p-087285l220307182a</t>
  </si>
  <si>
    <t>p-087285l220305702a</t>
  </si>
  <si>
    <t>p-001459l220310728a</t>
  </si>
  <si>
    <t>p-001459l220310807a</t>
  </si>
  <si>
    <t>p-001459l220311241a</t>
  </si>
  <si>
    <t>p-001459l220310658a</t>
  </si>
  <si>
    <t>p-001707l220310529a</t>
  </si>
  <si>
    <t>p-001459l220311010a</t>
  </si>
  <si>
    <t>p-001459l220310530a</t>
  </si>
  <si>
    <t>p-002658l220311140a</t>
  </si>
  <si>
    <t>p-113485l220310980a</t>
  </si>
  <si>
    <t>p-001459l220311299a</t>
  </si>
  <si>
    <t>p-001459l220310941a</t>
  </si>
  <si>
    <t>p-001459l220311077a</t>
  </si>
  <si>
    <t>p-113485l220310538a</t>
  </si>
  <si>
    <t>p-113485l220310603a</t>
  </si>
  <si>
    <t>p-113485l220310660a</t>
  </si>
  <si>
    <t>p-190101l220311440a</t>
  </si>
  <si>
    <t>p-190101l220311380a</t>
  </si>
  <si>
    <t>p-190101l220311016a</t>
  </si>
  <si>
    <t>p-190101l220310824a</t>
  </si>
  <si>
    <t>p-190101l220310693a</t>
  </si>
  <si>
    <t>p-190101l220310628a</t>
  </si>
  <si>
    <t>p-190101l220310948a</t>
  </si>
  <si>
    <t>p-190101l220310755a</t>
  </si>
  <si>
    <t>p-190101l220311196a</t>
  </si>
  <si>
    <t>p-190101l220311312a</t>
  </si>
  <si>
    <t>p-189995l220310816a</t>
  </si>
  <si>
    <t>p-087046l220311213a</t>
  </si>
  <si>
    <t>p-087046l220306354a</t>
  </si>
  <si>
    <t>p-087046l220311157a</t>
  </si>
  <si>
    <t>p-087046l220306533a</t>
  </si>
  <si>
    <t>p-190101l220310883a</t>
  </si>
  <si>
    <t>p-190101l220311087a</t>
  </si>
  <si>
    <t>p-189502l220309388a</t>
  </si>
  <si>
    <t>p-189502l220309917a</t>
  </si>
  <si>
    <t>p-087046l220306296a</t>
  </si>
  <si>
    <t>p-087046l220306422a</t>
  </si>
  <si>
    <t>p-189995l220310666a</t>
  </si>
  <si>
    <t>p-001608l220306196a</t>
  </si>
  <si>
    <t>p-001610l220306098a</t>
  </si>
  <si>
    <t>p-001700l220311064a</t>
  </si>
  <si>
    <t>p-001700l220311065a</t>
  </si>
  <si>
    <t>p-001700l220311080a</t>
  </si>
  <si>
    <t>p-001700l220310966a</t>
  </si>
  <si>
    <t>p-001700l220310992a</t>
  </si>
  <si>
    <t>p-001700l220310993a</t>
  </si>
  <si>
    <t>p-189502l220309986a</t>
  </si>
  <si>
    <t>p-001460l220310273a</t>
  </si>
  <si>
    <t>p-001425l220311893a</t>
  </si>
  <si>
    <t>p-001425l220312060a</t>
  </si>
  <si>
    <t>p-001425l220310709a</t>
  </si>
  <si>
    <t>p-001425l220312017a</t>
  </si>
  <si>
    <t>p-001425l220311894a</t>
  </si>
  <si>
    <t>p-001460l220310460a</t>
  </si>
  <si>
    <t>p-002410l220311398a</t>
  </si>
  <si>
    <t>p-001605l220309532a</t>
  </si>
  <si>
    <t>p-001605l220309003a</t>
  </si>
  <si>
    <t>p-001605l220311126a</t>
  </si>
  <si>
    <t>p-001460l220310573a</t>
  </si>
  <si>
    <t>p-001425l220311949a</t>
  </si>
  <si>
    <t>p-001425l220311705a</t>
  </si>
  <si>
    <t>p-001425l220308036a</t>
  </si>
  <si>
    <t>p-001425l220312015a</t>
  </si>
  <si>
    <t>p-001425l220311856a</t>
  </si>
  <si>
    <t>p-190241l220311020a</t>
  </si>
  <si>
    <t>p-190241l220310905a</t>
  </si>
  <si>
    <t>p-190241l220311120a</t>
  </si>
  <si>
    <t>p-190241l220311293a</t>
  </si>
  <si>
    <t>p-190241l220310746a</t>
  </si>
  <si>
    <t>p-190241l220310689a</t>
  </si>
  <si>
    <t>p-000575l220311001a</t>
  </si>
  <si>
    <t>p-000574l220311490a</t>
  </si>
  <si>
    <t>p-000574l220311088a</t>
  </si>
  <si>
    <t>p-190178l220311400a</t>
  </si>
  <si>
    <t>p-000572l220310923a</t>
  </si>
  <si>
    <t>p-190181l220310932a</t>
  </si>
  <si>
    <t>p-190178l220311226a</t>
  </si>
  <si>
    <t>p-003865l220316253a</t>
  </si>
  <si>
    <t>p-000575l220311115a</t>
  </si>
  <si>
    <t>p-000574l220311144a</t>
  </si>
  <si>
    <t>p-000575l220311179a</t>
  </si>
  <si>
    <t>p-190241l220311477a</t>
  </si>
  <si>
    <t>p-190240l220311057a</t>
  </si>
  <si>
    <t>p-190181l220311374a</t>
  </si>
  <si>
    <t>p-190181l220311222a</t>
  </si>
  <si>
    <t>p-190181l220310933a</t>
  </si>
  <si>
    <t>p-190181l220311169a</t>
  </si>
  <si>
    <t>p-000572l220311265a</t>
  </si>
  <si>
    <t>p-190178l220311467a</t>
  </si>
  <si>
    <t>p-190178l220311343a</t>
  </si>
  <si>
    <t>p-190178l220309938a</t>
  </si>
  <si>
    <t>p-190178l220310537a</t>
  </si>
  <si>
    <t>p-190181l220311050a</t>
  </si>
  <si>
    <t>p-190181l220311424a</t>
  </si>
  <si>
    <t>p-190181l220311661a</t>
  </si>
  <si>
    <t>p-002658l220311823a</t>
  </si>
  <si>
    <t>p-001425l220311811a</t>
  </si>
  <si>
    <t>p-001425l220312208a</t>
  </si>
  <si>
    <t>p-003976l220311815a</t>
  </si>
  <si>
    <t>p-003976l220312200a</t>
  </si>
  <si>
    <t>p-002658l220311601a</t>
  </si>
  <si>
    <t>p-001425l220312111a</t>
  </si>
  <si>
    <t>p-001425l220312207a</t>
  </si>
  <si>
    <t>p-001605l220312172a</t>
  </si>
  <si>
    <t>p-002749l220312140a</t>
  </si>
  <si>
    <t>p-001425l220312113a</t>
  </si>
  <si>
    <t>p-001425l220312206a</t>
  </si>
  <si>
    <t>p-001425l220312166a</t>
  </si>
  <si>
    <t>p-003976l220311920a</t>
  </si>
  <si>
    <t>p-001605l220310515a</t>
  </si>
  <si>
    <t>p-041670l220310315a</t>
  </si>
  <si>
    <t>p-041670l220311635a</t>
  </si>
  <si>
    <t>p-041670l220312199a</t>
  </si>
  <si>
    <t>p-041670l220312081a</t>
  </si>
  <si>
    <t>p-050633l220311602a</t>
  </si>
  <si>
    <t>p-050633l220311524a</t>
  </si>
  <si>
    <t>p-050633l220311447a</t>
  </si>
  <si>
    <t>p-048377l220309550a</t>
  </si>
  <si>
    <t>p-048377l220310177a</t>
  </si>
  <si>
    <t>p-048377l220309514a</t>
  </si>
  <si>
    <t>p-049701l220308427a</t>
  </si>
  <si>
    <t>p-049701l220311632a</t>
  </si>
  <si>
    <t>p-049701l220308428a</t>
  </si>
  <si>
    <t>p-050633l220310699a</t>
  </si>
  <si>
    <t>p-050633l220310618a</t>
  </si>
  <si>
    <t>p-050633l220310414a</t>
  </si>
  <si>
    <t>p-051047l220310803a</t>
  </si>
  <si>
    <t>p-188819l220312061a</t>
  </si>
  <si>
    <t>p-188820l220311971a</t>
  </si>
  <si>
    <t>p-188819l220311950a</t>
  </si>
  <si>
    <t>p-188820l220312236a</t>
  </si>
  <si>
    <t>p-051047l220311021a</t>
  </si>
  <si>
    <t>p-051047l220311704a</t>
  </si>
  <si>
    <t>p-188819l220311951a</t>
  </si>
  <si>
    <t>p-188820l220312122a</t>
  </si>
  <si>
    <t>p-188819l220312164a</t>
  </si>
  <si>
    <t>p-051047l220311322a</t>
  </si>
  <si>
    <t>p-051047l220311612a</t>
  </si>
  <si>
    <t>p-051047l220311125a</t>
  </si>
  <si>
    <t>p-051047l220312014a</t>
  </si>
  <si>
    <t>p-051047l220312114a</t>
  </si>
  <si>
    <t>p-051047l220311417a</t>
  </si>
  <si>
    <t>p-188819l220312062a</t>
  </si>
  <si>
    <t>p-188820l220311892a</t>
  </si>
  <si>
    <t>p-188820l220312044a</t>
  </si>
  <si>
    <t>p-188819l220311759a</t>
  </si>
  <si>
    <t>p-001459l220312187a</t>
  </si>
  <si>
    <t>p-001459l220312125a</t>
  </si>
  <si>
    <t>p-001459l220311361a</t>
  </si>
  <si>
    <t>p-113485l220311227a</t>
  </si>
  <si>
    <t>p-189831l220312050a</t>
  </si>
  <si>
    <t>p-189831l220311771a</t>
  </si>
  <si>
    <t>p-190192l220311545a</t>
  </si>
  <si>
    <t>p-190192l220311485a</t>
  </si>
  <si>
    <t>p-001416l220306508a</t>
  </si>
  <si>
    <t>p-001414l220312179a</t>
  </si>
  <si>
    <t>p-001414l220312256a</t>
  </si>
  <si>
    <t>p-001416l220306448a</t>
  </si>
  <si>
    <t>p-001459l220311633a</t>
  </si>
  <si>
    <t>p-001459l220310340a</t>
  </si>
  <si>
    <t>p-001459l220312252a</t>
  </si>
  <si>
    <t>p-001459l220312316a</t>
  </si>
  <si>
    <t>p-001459l220312424a</t>
  </si>
  <si>
    <t>p-001459l220312251a</t>
  </si>
  <si>
    <t>p-001459l220311753a</t>
  </si>
  <si>
    <t>p-001459l220312372a</t>
  </si>
  <si>
    <t>p-001459l220311693a</t>
  </si>
  <si>
    <t>p-001459l220312186a</t>
  </si>
  <si>
    <t>p-001459l220311563a</t>
  </si>
  <si>
    <t>p-001459l220312373a</t>
  </si>
  <si>
    <t>p-087140l220311487a</t>
  </si>
  <si>
    <t>p-001707l220310597a</t>
  </si>
  <si>
    <t>p-001459l220311878a</t>
  </si>
  <si>
    <t>p-001459l220311752a</t>
  </si>
  <si>
    <t>p-001414l220311824a</t>
  </si>
  <si>
    <t>p-001414l220312167a</t>
  </si>
  <si>
    <t>p-002612l220312217a</t>
  </si>
  <si>
    <t>p-000574l220311930a</t>
  </si>
  <si>
    <t>p-000574l220311808a</t>
  </si>
  <si>
    <t>p-190242l220311411a</t>
  </si>
  <si>
    <t>p-000574l220311994a</t>
  </si>
  <si>
    <t>p-190181l220312153a</t>
  </si>
  <si>
    <t>p-190242l220311542a</t>
  </si>
  <si>
    <t>p-000574l220312054a</t>
  </si>
  <si>
    <t>p-000574l220311443a</t>
  </si>
  <si>
    <t>p-190241l220311350a</t>
  </si>
  <si>
    <t>p-002612l220312281a</t>
  </si>
  <si>
    <t>p-190240l220310551a</t>
  </si>
  <si>
    <t>p-000572l220311247a</t>
  </si>
  <si>
    <t>p-000572l220312237a</t>
  </si>
  <si>
    <t>p-000572l220312175a</t>
  </si>
  <si>
    <t>p-190181l220312272a</t>
  </si>
  <si>
    <t>p-190178l220311682a</t>
  </si>
  <si>
    <t>p-190237l220312216a</t>
  </si>
  <si>
    <t>p-190178l220311733a</t>
  </si>
  <si>
    <t>p-190178l220311777a</t>
  </si>
  <si>
    <t>p-190181l220311604a</t>
  </si>
  <si>
    <t>p-190178l220310479a</t>
  </si>
  <si>
    <t>p-190178l220311613a</t>
  </si>
  <si>
    <t>p-190178l220312046a</t>
  </si>
  <si>
    <t>p-190181l220312405a</t>
  </si>
  <si>
    <t>p-190181l220311722a</t>
  </si>
  <si>
    <t>p-190181l220311603a</t>
  </si>
  <si>
    <t>p-190178l220311998a</t>
  </si>
  <si>
    <t>p-190241l220310792a</t>
  </si>
  <si>
    <t>p-000577l220311032a</t>
  </si>
  <si>
    <t>p-000577l220311528a</t>
  </si>
  <si>
    <t>p-000577l220311655a</t>
  </si>
  <si>
    <t>p-190386l220310785a</t>
  </si>
  <si>
    <t>p-000577l220311326a</t>
  </si>
  <si>
    <t>p-000577l220311092a</t>
  </si>
  <si>
    <t>p-000577l220311456a</t>
  </si>
  <si>
    <t>p-190386l220311318a</t>
  </si>
  <si>
    <t>p-000577l220310095a</t>
  </si>
  <si>
    <t>p-000577l220310958a</t>
  </si>
  <si>
    <t>p-190179l220312056a</t>
  </si>
  <si>
    <t>p-190386l220310952a</t>
  </si>
  <si>
    <t>p-000577l220311593a</t>
  </si>
  <si>
    <t>p-190386l220311458a</t>
  </si>
  <si>
    <t>p-190386l220310868a</t>
  </si>
  <si>
    <t>p-002410l220312394a</t>
  </si>
  <si>
    <t>p-001425l220311653a</t>
  </si>
  <si>
    <t>p-001425l220312511a</t>
  </si>
  <si>
    <t>p-001425l220312413a</t>
  </si>
  <si>
    <t>p-002658l220311279a</t>
  </si>
  <si>
    <t>p-002364l220311884a</t>
  </si>
  <si>
    <t>p-001425l220312112a</t>
  </si>
  <si>
    <t>p-001425l220312016a</t>
  </si>
  <si>
    <t>p-001425l220312411a</t>
  </si>
  <si>
    <t>p-002410l220311519a</t>
  </si>
  <si>
    <t>p-001425l220310630a</t>
  </si>
  <si>
    <t>p-001425l220311609a</t>
  </si>
  <si>
    <t>p-001425l220312459a</t>
  </si>
  <si>
    <t>p-001425l220312594a</t>
  </si>
  <si>
    <t>p-002364l220311749a</t>
  </si>
  <si>
    <t>p-001425l220307793a</t>
  </si>
  <si>
    <t>p-001425l220312512a</t>
  </si>
  <si>
    <t>p-001425l220312319a</t>
  </si>
  <si>
    <t>p-001425l220312362a</t>
  </si>
  <si>
    <t>p-002410l220311184a</t>
  </si>
  <si>
    <t>p-003228l220310381a</t>
  </si>
  <si>
    <t>p-003228l220310380a</t>
  </si>
  <si>
    <t>p-001605l220311464a</t>
  </si>
  <si>
    <t>p-002410l220311304a</t>
  </si>
  <si>
    <t>p-002410l220311630a</t>
  </si>
  <si>
    <t>p-003228l220310518a</t>
  </si>
  <si>
    <t>p-001605l220309412a</t>
  </si>
  <si>
    <t>p-002410l220312139a</t>
  </si>
  <si>
    <t>p-003228l220310260a</t>
  </si>
  <si>
    <t>p-003228l220310519a</t>
  </si>
  <si>
    <t>p-001605l220312502a</t>
  </si>
  <si>
    <t>p-001459l220312496a</t>
  </si>
  <si>
    <t>p-001416l220305895a</t>
  </si>
  <si>
    <t>p-189036l220305668a</t>
  </si>
  <si>
    <t>p-001416l220306668a</t>
  </si>
  <si>
    <t>p-001414l220312324a</t>
  </si>
  <si>
    <t>p-001414l220312566a</t>
  </si>
  <si>
    <t>p-001414l220312410a</t>
  </si>
  <si>
    <t>p-189831l220312034a</t>
  </si>
  <si>
    <t>p-001459l220310599a</t>
  </si>
  <si>
    <t>p-189942l220312194a</t>
  </si>
  <si>
    <t>p-189831l220312150a</t>
  </si>
  <si>
    <t>p-001669l220305661a</t>
  </si>
  <si>
    <t>p-189831l220312107a</t>
  </si>
  <si>
    <t>p-189831l220311718a</t>
  </si>
  <si>
    <t>p-001459l220312495a</t>
  </si>
  <si>
    <t>p-189831l220311987a</t>
  </si>
  <si>
    <t>p-189942l220312248a</t>
  </si>
  <si>
    <t>p-189942l220312132a</t>
  </si>
  <si>
    <t>p-189831l220311678a</t>
  </si>
  <si>
    <t>p-189826l220312428a</t>
  </si>
  <si>
    <t>p-001459l220310897a</t>
  </si>
  <si>
    <t>p-189831l220311906a</t>
  </si>
  <si>
    <t>p-190192l220311711a</t>
  </si>
  <si>
    <t>p-189821l220311592a</t>
  </si>
  <si>
    <t>p-189821l220312151a</t>
  </si>
  <si>
    <t>p-189821l220312155a</t>
  </si>
  <si>
    <t>p-001459l220312559a</t>
  </si>
  <si>
    <t>p-001669l220311694a</t>
  </si>
  <si>
    <t>p-001669l220312124a</t>
  </si>
  <si>
    <t>p-001669l220312422a</t>
  </si>
  <si>
    <t>p-001669l220312185a</t>
  </si>
  <si>
    <t>p-001669l220312497a</t>
  </si>
  <si>
    <t>p-190181l220312271a</t>
  </si>
  <si>
    <t>p-190181l220312221a</t>
  </si>
  <si>
    <t>p-190181l220312330a</t>
  </si>
  <si>
    <t>p-190242l220311589a</t>
  </si>
  <si>
    <t>p-190242l220311714a</t>
  </si>
  <si>
    <t>p-190240l220310701a</t>
  </si>
  <si>
    <t>p-190237l220311978a</t>
  </si>
  <si>
    <t>p-190178l220312162a</t>
  </si>
  <si>
    <t>p-190237l220312273a</t>
  </si>
  <si>
    <t>p-190178l220312119a</t>
  </si>
  <si>
    <t>p-190237l220312029a</t>
  </si>
  <si>
    <t>p-190181l220311660a</t>
  </si>
  <si>
    <t>p-190181l220312154a</t>
  </si>
  <si>
    <t>p-190181l220312331a</t>
  </si>
  <si>
    <t>p-190181l220312022a</t>
  </si>
  <si>
    <t>p-190241l220311583a</t>
  </si>
  <si>
    <t>p-190242l220312026a</t>
  </si>
  <si>
    <t>p-190181l220312219a</t>
  </si>
  <si>
    <t>p-190181l220311549a</t>
  </si>
  <si>
    <t>p-190181l220312306a</t>
  </si>
  <si>
    <t>p-190237l220312152a</t>
  </si>
  <si>
    <t>p-190237l220311849a</t>
  </si>
  <si>
    <t>p-190237l220312087a</t>
  </si>
  <si>
    <t>p-190240l220310424a</t>
  </si>
  <si>
    <t>p-190178l220309788a</t>
  </si>
  <si>
    <t>p-190181l220311276a</t>
  </si>
  <si>
    <t>p-190181l220311558a</t>
  </si>
  <si>
    <t>p-000574l220312303a</t>
  </si>
  <si>
    <t>p-000572l220312288a</t>
  </si>
  <si>
    <t>p-091425l220304284a</t>
  </si>
  <si>
    <t>p-091425l220304554a</t>
  </si>
  <si>
    <t>p-091425l220316275a</t>
  </si>
  <si>
    <t>p-091425l220305254a</t>
  </si>
  <si>
    <t>p-091425l220304872a</t>
  </si>
  <si>
    <t>p-091438l220302667a</t>
  </si>
  <si>
    <t>p-091425l220304967a</t>
  </si>
  <si>
    <t>p-091425l220304678a</t>
  </si>
  <si>
    <t>p-189919l220305391a</t>
  </si>
  <si>
    <t>p-091425l220304125a</t>
  </si>
  <si>
    <t>p-087321l220301505a</t>
  </si>
  <si>
    <t>p-087321l220302187a</t>
  </si>
  <si>
    <t>p-087321l220302007a</t>
  </si>
  <si>
    <t>p-087321l220300912a</t>
  </si>
  <si>
    <t>p-087321l220300761a</t>
  </si>
  <si>
    <t>p-086858l220302616a</t>
  </si>
  <si>
    <t>p-086858l220302449a</t>
  </si>
  <si>
    <t>p-086858l220302992a</t>
  </si>
  <si>
    <t>p-086858l220302704a</t>
  </si>
  <si>
    <t>p-086858l220302389a</t>
  </si>
  <si>
    <t>p-086858l220302795a</t>
  </si>
  <si>
    <t>p-189919l220305587a</t>
  </si>
  <si>
    <t>p-189919l220305657a</t>
  </si>
  <si>
    <t>p-189919l220305329a</t>
  </si>
  <si>
    <t>p-189919l220305091a</t>
  </si>
  <si>
    <t>p-189919l220305463a</t>
  </si>
  <si>
    <t>p-189919l220305525a</t>
  </si>
  <si>
    <t>p-086858l220302707a</t>
  </si>
  <si>
    <t>p-086858l220302556a</t>
  </si>
  <si>
    <t>p-086858l220303236a</t>
  </si>
  <si>
    <t>p-086858l220303102a</t>
  </si>
  <si>
    <t>p-086858l220303178a</t>
  </si>
  <si>
    <t>p-091425l220305711a</t>
  </si>
  <si>
    <t>p-091425l220305438a</t>
  </si>
  <si>
    <t>p-091425l220305199a</t>
  </si>
  <si>
    <t>p-091425l220306037a</t>
  </si>
  <si>
    <t>p-091425l220305379a</t>
  </si>
  <si>
    <t>p-087321l220302401a</t>
  </si>
  <si>
    <t>p-087321l220301744a</t>
  </si>
  <si>
    <t>p-087321l220301207a</t>
  </si>
  <si>
    <t>p-087321l220302056a</t>
  </si>
  <si>
    <t>p-087321l220302550a</t>
  </si>
  <si>
    <t>p-087321l220301600a</t>
  </si>
  <si>
    <t>p-087321l220302116a</t>
  </si>
  <si>
    <t>p-087321l220300710a</t>
  </si>
  <si>
    <t>p-087321l220302451a</t>
  </si>
  <si>
    <t>p-091425l220305818a</t>
  </si>
  <si>
    <t>p-091425l220305771a</t>
  </si>
  <si>
    <t>p-091425l220305319a</t>
  </si>
  <si>
    <t>p-091425l220305989a</t>
  </si>
  <si>
    <t>p-091425l220305877a</t>
  </si>
  <si>
    <t>p-091425l220305648a</t>
  </si>
  <si>
    <t>p-091425l220305031a</t>
  </si>
  <si>
    <t>p-091425l220306148a</t>
  </si>
  <si>
    <t>p-091425l220305136a</t>
  </si>
  <si>
    <t>p-091425l220305579a</t>
  </si>
  <si>
    <t>p-087321l220300967a</t>
  </si>
  <si>
    <t>p-087321l220301698a</t>
  </si>
  <si>
    <t>p-087321l220301076a</t>
  </si>
  <si>
    <t>p-087321l220301353a</t>
  </si>
  <si>
    <t>p-087321l220300586a</t>
  </si>
  <si>
    <t>p-087321l220300869a</t>
  </si>
  <si>
    <t>p-087321l220301657a</t>
  </si>
  <si>
    <t>p-087321l220300470a</t>
  </si>
  <si>
    <t>p-087321l220301156a</t>
  </si>
  <si>
    <t>p-087321l220301802a</t>
  </si>
  <si>
    <t>p-087321l220301245a</t>
  </si>
  <si>
    <t>p-087321l220300639a</t>
  </si>
  <si>
    <t>p-086845l220304154a</t>
  </si>
  <si>
    <t>p-086845l220304075a</t>
  </si>
  <si>
    <t>p-086845l220303297a</t>
  </si>
  <si>
    <t>p-086845l220303609a</t>
  </si>
  <si>
    <t>p-086858l220302390a</t>
  </si>
  <si>
    <t>p-086858l220302665a</t>
  </si>
  <si>
    <t>p-086858l220302744a</t>
  </si>
  <si>
    <t>p-086858l220302448a</t>
  </si>
  <si>
    <t>p-086858l220302932a</t>
  </si>
  <si>
    <t>p-086858l220302555a</t>
  </si>
  <si>
    <t>p-086858l220302615a</t>
  </si>
  <si>
    <t>p-086858l220302666a</t>
  </si>
  <si>
    <t>p-087321l220301421a</t>
  </si>
  <si>
    <t>p-087321l220301558a</t>
  </si>
  <si>
    <t>p-087321l220301904a</t>
  </si>
  <si>
    <t>p-086845l220304280a</t>
  </si>
  <si>
    <t>p-091425l220306967a</t>
  </si>
  <si>
    <t>p-189919l220306874a</t>
  </si>
  <si>
    <t>p-189919l220307106a</t>
  </si>
  <si>
    <t>p-189919l220308069a</t>
  </si>
  <si>
    <t>p-189919l220307848a</t>
  </si>
  <si>
    <t>p-189919l220307705a</t>
  </si>
  <si>
    <t>p-091425l220307412a</t>
  </si>
  <si>
    <t>p-091425l220306102a</t>
  </si>
  <si>
    <t>p-091425l220306209a</t>
  </si>
  <si>
    <t>p-189919l220305701a</t>
  </si>
  <si>
    <t>p-189919l220307414a</t>
  </si>
  <si>
    <t>p-091425l220304329a</t>
  </si>
  <si>
    <t>p-086845l220303461a</t>
  </si>
  <si>
    <t>p-086845l220304424a</t>
  </si>
  <si>
    <t>p-086845l220304597a</t>
  </si>
  <si>
    <t>p-086845l220304745a</t>
  </si>
  <si>
    <t>p-086845l220303416a</t>
  </si>
  <si>
    <t>p-087321l220301955a</t>
  </si>
  <si>
    <t>p-091425l220305081a</t>
  </si>
  <si>
    <t>p-091425l220306536a</t>
  </si>
  <si>
    <t>p-086845l220304104a</t>
  </si>
  <si>
    <t>p-086845l220303525a</t>
  </si>
  <si>
    <t>p-086845l220303884a</t>
  </si>
  <si>
    <t>p-086845l220303931a</t>
  </si>
  <si>
    <t>p-086845l220303787a</t>
  </si>
  <si>
    <t>p-086845l220304319a</t>
  </si>
  <si>
    <t>p-086845l220304217a</t>
  </si>
  <si>
    <t>p-086845l220304019a</t>
  </si>
  <si>
    <t>p-086845l220304375a</t>
  </si>
  <si>
    <t>p-086845l220303839a</t>
  </si>
  <si>
    <t>p-086845l220303669a</t>
  </si>
  <si>
    <t>p-086845l220304472a</t>
  </si>
  <si>
    <t>p-086845l220303736a</t>
  </si>
  <si>
    <t>p-087321l220301300a</t>
  </si>
  <si>
    <t>p-087321l220300534a</t>
  </si>
  <si>
    <t>p-087321l220300820a</t>
  </si>
  <si>
    <t>p-189498l220307541a</t>
  </si>
  <si>
    <t>p-189498l220307642a</t>
  </si>
  <si>
    <t>p-189498l220307415a</t>
  </si>
  <si>
    <t>p-189498l220307009a</t>
  </si>
  <si>
    <t>p-189498l220307747a</t>
  </si>
  <si>
    <t>p-189498l220307849a</t>
  </si>
  <si>
    <t>p-189498l220307359a</t>
  </si>
  <si>
    <t>p-087285l220305390a</t>
  </si>
  <si>
    <t>p-087285l220305011a</t>
  </si>
  <si>
    <t>p-087285l220304867a</t>
  </si>
  <si>
    <t>p-087285l220305328a</t>
  </si>
  <si>
    <t>p-087285l220305092a</t>
  </si>
  <si>
    <t>p-087285l220304960a</t>
  </si>
  <si>
    <t>p-087285l220305588a</t>
  </si>
  <si>
    <t>p-087285l220305526a</t>
  </si>
  <si>
    <t>p-087285l220305462a</t>
  </si>
  <si>
    <t>p-087285l220304806a</t>
  </si>
  <si>
    <t>p-087285l220305151a</t>
  </si>
  <si>
    <t>p-087285l220305281a</t>
  </si>
  <si>
    <t>p-091425l220305922a</t>
  </si>
  <si>
    <t>p-189919l220307477a</t>
  </si>
  <si>
    <t>p-091425l220306583a</t>
  </si>
  <si>
    <t>p-091425l220306357a</t>
  </si>
  <si>
    <t>p-091425l220306745a</t>
  </si>
  <si>
    <t>p-189919l220305217a</t>
  </si>
  <si>
    <t>p-189919l220304959a</t>
  </si>
  <si>
    <t>p-189919l220307311a</t>
  </si>
  <si>
    <t>p-189919l220304807a</t>
  </si>
  <si>
    <t>p-189919l220306784a</t>
  </si>
  <si>
    <t>p-091425l220307315a</t>
  </si>
  <si>
    <t>p-091425l220307349a</t>
  </si>
  <si>
    <t>p-091425l220307117a</t>
  </si>
  <si>
    <t>p-091425l220304811a</t>
  </si>
  <si>
    <t>p-091425l220306686a</t>
  </si>
  <si>
    <t>p-091425l220306297a</t>
  </si>
  <si>
    <t>p-091425l220306808a</t>
  </si>
  <si>
    <t>p-091425l220307058a</t>
  </si>
  <si>
    <t>p-091425l220307225a</t>
  </si>
  <si>
    <t>p-091425l220307565a</t>
  </si>
  <si>
    <t>p-091425l220306861a</t>
  </si>
  <si>
    <t>p-091425l220306475a</t>
  </si>
  <si>
    <t>p-091425l220306639a</t>
  </si>
  <si>
    <t>p-091425l220307012a</t>
  </si>
  <si>
    <t>p-189919l220308010a</t>
  </si>
  <si>
    <t>p-189919l220307538a</t>
  </si>
  <si>
    <t>p-189919l220304866a</t>
  </si>
  <si>
    <t>p-189919l220305010a</t>
  </si>
  <si>
    <t>p-189919l220307049a</t>
  </si>
  <si>
    <t>p-189919l220305280a</t>
  </si>
  <si>
    <t>p-189919l220307749a</t>
  </si>
  <si>
    <t>p-091425l220305473a</t>
  </si>
  <si>
    <t>p-189919l220307167a</t>
  </si>
  <si>
    <t>p-189919l220308164a</t>
  </si>
  <si>
    <t>p-189919l220307232a</t>
  </si>
  <si>
    <t>p-190014l220311176a</t>
  </si>
  <si>
    <t>p-190014l220311386a</t>
  </si>
  <si>
    <t>p-084859l220303063a</t>
  </si>
  <si>
    <t>p-190323l220312032a</t>
  </si>
  <si>
    <t>p-190323l220312086a</t>
  </si>
  <si>
    <t>p-190014l220310869a</t>
  </si>
  <si>
    <t>p-084859l220303484a</t>
  </si>
  <si>
    <t>p-190014l220311316a</t>
  </si>
  <si>
    <t>p-190014l220311639a</t>
  </si>
  <si>
    <t>p-084859l220302913a</t>
  </si>
  <si>
    <t>p-190014l220311098a</t>
  </si>
  <si>
    <t>p-084859l220303383a</t>
  </si>
  <si>
    <t>p-084859l220302914a</t>
  </si>
  <si>
    <t>p-190516l220311266a</t>
  </si>
  <si>
    <t>p-190481l220305099a</t>
  </si>
  <si>
    <t>p-190481l220305349a</t>
  </si>
  <si>
    <t>p-190481l220304432a</t>
  </si>
  <si>
    <t>p-190481l220304658a</t>
  </si>
  <si>
    <t>p-190516l220311030a</t>
  </si>
  <si>
    <t>p-190516l220311526a</t>
  </si>
  <si>
    <t>p-190516l220312231a</t>
  </si>
  <si>
    <t>p-190516l220311656a</t>
  </si>
  <si>
    <t>p-190516l220311594a</t>
  </si>
  <si>
    <t>p-190516l220311393a</t>
  </si>
  <si>
    <t>p-190516l220311093a</t>
  </si>
  <si>
    <t>p-190516l220311463a</t>
  </si>
  <si>
    <t>p-190516l220311150a</t>
  </si>
  <si>
    <t>p-190516l220310888a</t>
  </si>
  <si>
    <t>p-190516l220311209a</t>
  </si>
  <si>
    <t>p-190516l220311770a</t>
  </si>
  <si>
    <t>p-190516l220311988a</t>
  </si>
  <si>
    <t>p-190516l220311905a</t>
  </si>
  <si>
    <t>p-190516l220312051a</t>
  </si>
  <si>
    <t>p-190481l220305481a</t>
  </si>
  <si>
    <t>p-190481l220304715a</t>
  </si>
  <si>
    <t>p-190481l220305220a</t>
  </si>
  <si>
    <t>p-190481l220304536a</t>
  </si>
  <si>
    <t>p-190481l220304490a</t>
  </si>
  <si>
    <t>p-190481l220304949a</t>
  </si>
  <si>
    <t>p-188898l220311995a</t>
  </si>
  <si>
    <t>p-188898l220312629a</t>
  </si>
  <si>
    <t>p-188898l220312425a</t>
  </si>
  <si>
    <t>p-188898l220312069a</t>
  </si>
  <si>
    <t>p-188898l220312542a</t>
  </si>
  <si>
    <t>p-188898l220312506a</t>
  </si>
  <si>
    <t>p-188898l220312607a</t>
  </si>
  <si>
    <t>p-188898l220312434a</t>
  </si>
  <si>
    <t>p-188898l220312244a</t>
  </si>
  <si>
    <t>p-188898l220312439a</t>
  </si>
  <si>
    <t>p-188898l220312365a</t>
  </si>
  <si>
    <t>p-188898l220312608a</t>
  </si>
  <si>
    <t>p-188898l220312426a</t>
  </si>
  <si>
    <t>p-188898l220312058a</t>
  </si>
  <si>
    <t>p-188898l220312302a</t>
  </si>
  <si>
    <t>p-188898l220312638a</t>
  </si>
  <si>
    <t>p-188898l220312541a</t>
  </si>
  <si>
    <t>p-188898l220312366a</t>
  </si>
  <si>
    <t>p-188898l220312116a</t>
  </si>
  <si>
    <t>p-188898l220312241a</t>
  </si>
  <si>
    <t>p-001425l220210528a</t>
  </si>
  <si>
    <t>p-001425l220210643a</t>
  </si>
  <si>
    <t>p-001619l220210682a</t>
  </si>
  <si>
    <t>p-001619l220210584a</t>
  </si>
  <si>
    <t>p-001619l220210777a</t>
  </si>
  <si>
    <t>p-001619l220210848a</t>
  </si>
  <si>
    <t>p-001425l220312849a</t>
  </si>
  <si>
    <t>p-001425l220312806a</t>
  </si>
  <si>
    <t>p-003976l220312768a</t>
  </si>
  <si>
    <t>p-001605l220312765a</t>
  </si>
  <si>
    <t>p-002749l220311183a</t>
  </si>
  <si>
    <t>p-001425l220210435a</t>
  </si>
  <si>
    <t>p-001425l220210744a</t>
  </si>
  <si>
    <t>p-001619l220211034a</t>
  </si>
  <si>
    <t>p-001619l220211138a</t>
  </si>
  <si>
    <t>p-001619l220300022a</t>
  </si>
  <si>
    <t>p-001619l220211251a</t>
  </si>
  <si>
    <t>p-190562l220300312a</t>
  </si>
  <si>
    <t>p-190542l220304117a</t>
  </si>
  <si>
    <t>p-190548l220300123a</t>
  </si>
  <si>
    <t>p-189448l220300066a</t>
  </si>
  <si>
    <t>p-189448l220211231a</t>
  </si>
  <si>
    <t>p-190562l220300528a</t>
  </si>
  <si>
    <t>p-190542l220304419a</t>
  </si>
  <si>
    <t>p-190548l220210999a</t>
  </si>
  <si>
    <t>p-189448l220210886a</t>
  </si>
  <si>
    <t>p-189448l220300370a</t>
  </si>
  <si>
    <t>p-190542l220304369a</t>
  </si>
  <si>
    <t>p-190542l220303602a</t>
  </si>
  <si>
    <t>p-190542l220303523a</t>
  </si>
  <si>
    <t>p-190542l220304854a</t>
  </si>
  <si>
    <t>p-190548l220211161a</t>
  </si>
  <si>
    <t>p-189448l220210955a</t>
  </si>
  <si>
    <t>p-189448l220300232a</t>
  </si>
  <si>
    <t>p-190542l220302996a</t>
  </si>
  <si>
    <t>p-190542l220303191a</t>
  </si>
  <si>
    <t>p-190548l220211111a</t>
  </si>
  <si>
    <t>p-189448l220211072a</t>
  </si>
  <si>
    <t>p-189448l220211299a</t>
  </si>
  <si>
    <t>p-001425l220311896a</t>
  </si>
  <si>
    <t>p-001425l220311610a</t>
  </si>
  <si>
    <t>p-001425l220312909a</t>
  </si>
  <si>
    <t>p-001425l220312848a</t>
  </si>
  <si>
    <t>p-001425l220306771a</t>
  </si>
  <si>
    <t>p-001425l220306886a</t>
  </si>
  <si>
    <t>p-001669l220312250a</t>
  </si>
  <si>
    <t>p-001669l220303185a</t>
  </si>
  <si>
    <t>p-001669l220302887a</t>
  </si>
  <si>
    <t>p-001669l220302977a</t>
  </si>
  <si>
    <t>p-001669l220305376a</t>
  </si>
  <si>
    <t>p-001669l220305363a</t>
  </si>
  <si>
    <t>p-001669l220301817a</t>
  </si>
  <si>
    <t>p-001669l220302438a</t>
  </si>
  <si>
    <t>p-001669l220303125a</t>
  </si>
  <si>
    <t>p-001669l220302978a</t>
  </si>
  <si>
    <t>p-001669l220303069a</t>
  </si>
  <si>
    <t>p-001669l220306092a</t>
  </si>
  <si>
    <t>p-001669l220305716a</t>
  </si>
  <si>
    <t>p-001669l220305751a</t>
  </si>
  <si>
    <t>p-001669l220312315a</t>
  </si>
  <si>
    <t>p-001669l220303377a</t>
  </si>
  <si>
    <t>p-001669l220303123a</t>
  </si>
  <si>
    <t>p-001669l220301573a</t>
  </si>
  <si>
    <t>p-001669l220305799a</t>
  </si>
  <si>
    <t>p-001669l220305902a</t>
  </si>
  <si>
    <t>p-001669l220305817a</t>
  </si>
  <si>
    <t>p-001610l220306018a</t>
  </si>
  <si>
    <t>p-001610l220308937a</t>
  </si>
  <si>
    <t>p-001610l220304888a</t>
  </si>
  <si>
    <t>p-002364l220312632a</t>
  </si>
  <si>
    <t>p-002658l220311066a</t>
  </si>
  <si>
    <t>p-002364l220312712a</t>
  </si>
  <si>
    <t>p-002364l220312855a</t>
  </si>
  <si>
    <t>p-002658l220312565a</t>
  </si>
  <si>
    <t>p-001610l220308993a</t>
  </si>
  <si>
    <t>p-002364l220312781a</t>
  </si>
  <si>
    <t>p-002658l220312779a</t>
  </si>
  <si>
    <t>p-002658l220312323a</t>
  </si>
  <si>
    <t>p-002658l220312407a</t>
  </si>
  <si>
    <t>p-002658l220311748a</t>
  </si>
  <si>
    <t>p-002364l220312926a</t>
  </si>
  <si>
    <t>p-002364l220312325a</t>
  </si>
  <si>
    <t>p-002364l220312257a</t>
  </si>
  <si>
    <t>p-002658l220311349a</t>
  </si>
  <si>
    <t>p-002658l220310994a</t>
  </si>
  <si>
    <t>p-002658l220311525a</t>
  </si>
  <si>
    <t>p-001610l220304774a</t>
  </si>
  <si>
    <t>p-002658l220310776a</t>
  </si>
  <si>
    <t>p-002658l220311204a</t>
  </si>
  <si>
    <t>p-002658l220311448a</t>
  </si>
  <si>
    <t>p-002658l220310921a</t>
  </si>
  <si>
    <t>p-002658l220310843a</t>
  </si>
  <si>
    <t>p-002364l220312180a</t>
  </si>
  <si>
    <t>p-002364l220312567a</t>
  </si>
  <si>
    <t>p-002364l220312409a</t>
  </si>
  <si>
    <t>p-001414l220312101a</t>
  </si>
  <si>
    <t>p-002658l220311885a</t>
  </si>
  <si>
    <t>p-190178l220312213a</t>
  </si>
  <si>
    <t>p-000572l220312420a</t>
  </si>
  <si>
    <t>p-190181l220312551a</t>
  </si>
  <si>
    <t>p-000577l220311989a</t>
  </si>
  <si>
    <t>p-000577l220312286a</t>
  </si>
  <si>
    <t>p-000577l220312865a</t>
  </si>
  <si>
    <t>p-190181l220311423a</t>
  </si>
  <si>
    <t>p-190181l220312824a</t>
  </si>
  <si>
    <t>p-000572l220312353a</t>
  </si>
  <si>
    <t>p-190237l220312406a</t>
  </si>
  <si>
    <t>p-190181l220312507a</t>
  </si>
  <si>
    <t>p-190181l220312636a</t>
  </si>
  <si>
    <t>p-000577l220312232a</t>
  </si>
  <si>
    <t>p-000577l220312174a</t>
  </si>
  <si>
    <t>p-000577l220312718a</t>
  </si>
  <si>
    <t>p-190181l220312218a</t>
  </si>
  <si>
    <t>p-190269l220312597a</t>
  </si>
  <si>
    <t>p-190181l220312193a</t>
  </si>
  <si>
    <t>p-000577l220310153a</t>
  </si>
  <si>
    <t>p-000577l220312352a</t>
  </si>
  <si>
    <t>p-000577l220312799a</t>
  </si>
  <si>
    <t>p-190178l220312677a</t>
  </si>
  <si>
    <t>p-190181l220312442a</t>
  </si>
  <si>
    <t>p-190181l220311723a</t>
  </si>
  <si>
    <t>p-000577l220312418a</t>
  </si>
  <si>
    <t>p-000577l220310637a</t>
  </si>
  <si>
    <t>p-190179l220312117a</t>
  </si>
  <si>
    <t>p-001425l220312652a</t>
  </si>
  <si>
    <t>p-001425l220311124a</t>
  </si>
  <si>
    <t>p-002410l220312270a</t>
  </si>
  <si>
    <t>p-002749l220310420a</t>
  </si>
  <si>
    <t>p-045702l220302682a</t>
  </si>
  <si>
    <t>p-001425l220312320a</t>
  </si>
  <si>
    <t>p-002749l220311520a</t>
  </si>
  <si>
    <t>p-002749l220312393a</t>
  </si>
  <si>
    <t>p-002749l220312269a</t>
  </si>
  <si>
    <t>p-002749l220312814a</t>
  </si>
  <si>
    <t>p-001425l220312318a</t>
  </si>
  <si>
    <t>p-001605l220310991a</t>
  </si>
  <si>
    <t>p-001605l220312661a</t>
  </si>
  <si>
    <t>p-001605l220312386a</t>
  </si>
  <si>
    <t>p-001605l220312292a</t>
  </si>
  <si>
    <t>p-049701l220307326a</t>
  </si>
  <si>
    <t>p-049701l220311499a</t>
  </si>
  <si>
    <t>p-041670l220310568a</t>
  </si>
  <si>
    <t>p-041670l220311522a</t>
  </si>
  <si>
    <t>p-041670l220312767a</t>
  </si>
  <si>
    <t>p-049701l220307735a</t>
  </si>
  <si>
    <t>p-050633l220311668a</t>
  </si>
  <si>
    <t>p-048377l220309049a</t>
  </si>
  <si>
    <t>p-041670l220310668a</t>
  </si>
  <si>
    <t>p-041670l220310441a</t>
  </si>
  <si>
    <t>p-041670l220310927a</t>
  </si>
  <si>
    <t>p-049701l220307395a</t>
  </si>
  <si>
    <t>p-049701l220307862a</t>
  </si>
  <si>
    <t>p-041670l220312600a</t>
  </si>
  <si>
    <t>p-041670l220312337a</t>
  </si>
  <si>
    <t>p-188819l220312359a</t>
  </si>
  <si>
    <t>p-188819l220312804a</t>
  </si>
  <si>
    <t>p-188819l220311082a</t>
  </si>
  <si>
    <t>p-188819l220312688a</t>
  </si>
  <si>
    <t>p-188819l220312361a</t>
  </si>
  <si>
    <t>p-188819l220311855a</t>
  </si>
  <si>
    <t>p-188819l220312687a</t>
  </si>
  <si>
    <t>p-188819l220312805a</t>
  </si>
  <si>
    <t>p-051047l220311518a</t>
  </si>
  <si>
    <t>p-051047l220312414a</t>
  </si>
  <si>
    <t>p-051047l220312651a</t>
  </si>
  <si>
    <t>p-051047l220312591a</t>
  </si>
  <si>
    <t>p-188819l220312458a</t>
  </si>
  <si>
    <t>p-188820l220312826a</t>
  </si>
  <si>
    <t>p-188819l220311163a</t>
  </si>
  <si>
    <t>p-188819l220312259a</t>
  </si>
  <si>
    <t>p-190570l181010044a</t>
  </si>
  <si>
    <t>p-189712l190700545a</t>
  </si>
  <si>
    <t>p-051047l211109717a</t>
  </si>
  <si>
    <t>p-041875l220204688a</t>
  </si>
  <si>
    <t>p-189744l210604156a</t>
  </si>
  <si>
    <t>p-004214l210504503a</t>
  </si>
  <si>
    <t>p-189782l180910856a</t>
  </si>
  <si>
    <t>p-188811l211106521a</t>
  </si>
  <si>
    <t>p-002827l220104948a</t>
  </si>
  <si>
    <t>p-005443l220208970a</t>
  </si>
  <si>
    <t>p-189540l220209888a</t>
  </si>
  <si>
    <t>p-189540l220210429a</t>
  </si>
  <si>
    <t>p-189540l220210311a</t>
  </si>
  <si>
    <t>p-189540l220210152a</t>
  </si>
  <si>
    <t>p-189822l220308582a</t>
  </si>
  <si>
    <t>p-189822l220307717a</t>
  </si>
  <si>
    <t>p-189822l220309808a</t>
  </si>
  <si>
    <t>p-189822l220309670a</t>
  </si>
  <si>
    <t>p-189822l220309313a</t>
  </si>
  <si>
    <t>p-189822l220308455a</t>
  </si>
  <si>
    <t>p-189822l220308205a</t>
  </si>
  <si>
    <t>p-189822l220308770a</t>
  </si>
  <si>
    <t>p-189822l220309367a</t>
  </si>
  <si>
    <t>p-190078l220309207a</t>
  </si>
  <si>
    <t>p-001669l220312374a</t>
  </si>
  <si>
    <t>p-001722l220309800a</t>
  </si>
  <si>
    <t>p-001722l220308845a</t>
  </si>
  <si>
    <t>p-001722l220308978a</t>
  </si>
  <si>
    <t>p-001722l220309132a</t>
  </si>
  <si>
    <t>p-001722l220309076a</t>
  </si>
  <si>
    <t>p-189822l220308653a</t>
  </si>
  <si>
    <t>p-189822l220309615a</t>
  </si>
  <si>
    <t>p-189822l220308321a</t>
  </si>
  <si>
    <t>p-190078l220309273a</t>
  </si>
  <si>
    <t>p-190078l220309571a</t>
  </si>
  <si>
    <t>p-001722l220309016a</t>
  </si>
  <si>
    <t>p-189169l220101747a</t>
  </si>
  <si>
    <t>p-189247l220107731a</t>
  </si>
  <si>
    <t>p-189247l220107791a</t>
  </si>
  <si>
    <t>p-190533l220210831a</t>
  </si>
  <si>
    <t>p-189694l220304190a</t>
  </si>
  <si>
    <t>p-189169l220204725a</t>
  </si>
  <si>
    <t>p-189247l220108144a</t>
  </si>
  <si>
    <t>p-189858l220204982a</t>
  </si>
  <si>
    <t>p-189858l220207366a</t>
  </si>
  <si>
    <t>p-084838l220302197a</t>
  </si>
  <si>
    <t>p-190533l220216969a</t>
  </si>
  <si>
    <t>p-189247l220108075a</t>
  </si>
  <si>
    <t>p-189169l220204675a</t>
  </si>
  <si>
    <t>p-189168l220105308a</t>
  </si>
  <si>
    <t>p-189169l220204277a</t>
  </si>
  <si>
    <t>p-189247l220111925a</t>
  </si>
  <si>
    <t>p-189809l220301308a</t>
  </si>
  <si>
    <t>p-001669l220306243a</t>
  </si>
  <si>
    <t>p-002185l220311442a</t>
  </si>
  <si>
    <t>p-002185l220311281a</t>
  </si>
  <si>
    <t>p-190014l220311536a</t>
  </si>
  <si>
    <t>p-190014l220311244a</t>
  </si>
  <si>
    <t>p-001669l220306187a</t>
  </si>
  <si>
    <t>p-002185l220311588a</t>
  </si>
  <si>
    <t>p-002185l220311323a</t>
  </si>
  <si>
    <t>p-002185l220311217a</t>
  </si>
  <si>
    <t>p-002185l220311513a</t>
  </si>
  <si>
    <t>p-002185l220311219a</t>
  </si>
  <si>
    <t>p-001669l220305279a</t>
  </si>
  <si>
    <t>p-001669l220312798a</t>
  </si>
  <si>
    <t>p-001669l220311751a</t>
  </si>
  <si>
    <t>p-190014l220311460a</t>
  </si>
  <si>
    <t>p-084859l220303584a</t>
  </si>
  <si>
    <t>p-001669l220306311a</t>
  </si>
  <si>
    <t>p-001669l220305961a</t>
  </si>
  <si>
    <t>p-001669l220312861a</t>
  </si>
  <si>
    <t>p-001669l220312944a</t>
  </si>
  <si>
    <t>p-001669l220311631a</t>
  </si>
  <si>
    <t>p-084859l220302806a</t>
  </si>
  <si>
    <t>p-001563l220311795a</t>
  </si>
  <si>
    <t>p-001563l220311569a</t>
  </si>
  <si>
    <t>p-001563l220311832a</t>
  </si>
  <si>
    <t>p-001563l220311372a</t>
  </si>
  <si>
    <t>p-001563l220311308a</t>
  </si>
  <si>
    <t>p-091438l220303851a</t>
  </si>
  <si>
    <t>p-091438l220303372a</t>
  </si>
  <si>
    <t>p-091438l220303898a</t>
  </si>
  <si>
    <t>p-091438l220303077a</t>
  </si>
  <si>
    <t>p-091438l220303684a</t>
  </si>
  <si>
    <t>p-091438l220303147a</t>
  </si>
  <si>
    <t>p-091438l220303245a</t>
  </si>
  <si>
    <t>p-190101l220312013a</t>
  </si>
  <si>
    <t>p-190101l220311819a</t>
  </si>
  <si>
    <t>p-190101l220311758a</t>
  </si>
  <si>
    <t>p-190101l220311940a</t>
  </si>
  <si>
    <t>p-190101l220311254a</t>
  </si>
  <si>
    <t>p-001563l220311853a</t>
  </si>
  <si>
    <t>p-001563l220311484a</t>
  </si>
  <si>
    <t>p-001563l220311763a</t>
  </si>
  <si>
    <t>p-001563l220312036a</t>
  </si>
  <si>
    <t>p-001563l220312027a</t>
  </si>
  <si>
    <t>p-190000l220312158a</t>
  </si>
  <si>
    <t>p-190000l220312028a</t>
  </si>
  <si>
    <t>p-190101l220311625a</t>
  </si>
  <si>
    <t>p-190101l220311555a</t>
  </si>
  <si>
    <t>p-190101l220311136a</t>
  </si>
  <si>
    <t>p-190101l220311504a</t>
  </si>
  <si>
    <t>p-086858l220304470a</t>
  </si>
  <si>
    <t>p-086858l220304690a</t>
  </si>
  <si>
    <t>p-086858l220303418a</t>
  </si>
  <si>
    <t>p-086858l220304106a</t>
  </si>
  <si>
    <t>p-086858l220304847a</t>
  </si>
  <si>
    <t>p-086858l220303783a</t>
  </si>
  <si>
    <t>p-086858l220303667a</t>
  </si>
  <si>
    <t>p-086858l220303735a</t>
  </si>
  <si>
    <t>p-086858l220303932a</t>
  </si>
  <si>
    <t>p-001700l220311278a</t>
  </si>
  <si>
    <t>p-001700l220311142a</t>
  </si>
  <si>
    <t>p-001700l220311470a</t>
  </si>
  <si>
    <t>p-001563l220311541a</t>
  </si>
  <si>
    <t>p-001700l220311566a</t>
  </si>
  <si>
    <t>p-001700l220311654a</t>
  </si>
  <si>
    <t>p-091438l220303013a</t>
  </si>
  <si>
    <t>p-091438l220303618a</t>
  </si>
  <si>
    <t>p-091438l220302815a</t>
  </si>
  <si>
    <t>p-091438l220303312a</t>
  </si>
  <si>
    <t>p-091438l220303753a</t>
  </si>
  <si>
    <t>p-091438l220303426a</t>
  </si>
  <si>
    <t>p-091438l220303496a</t>
  </si>
  <si>
    <t>p-085038l220310093a</t>
  </si>
  <si>
    <t>p-188898l220312791a</t>
  </si>
  <si>
    <t>p-188898l220312493a</t>
  </si>
  <si>
    <t>p-188898l220312793a</t>
  </si>
  <si>
    <t>p-188898l220312609a</t>
  </si>
  <si>
    <t>p-188898l220312725a</t>
  </si>
  <si>
    <t>p-188898l220312369a</t>
  </si>
  <si>
    <t>p-188898l220312491a</t>
  </si>
  <si>
    <t>p-188898l220312304a</t>
  </si>
  <si>
    <t>p-188898l220311926a</t>
  </si>
  <si>
    <t>p-188898l220312724a</t>
  </si>
  <si>
    <t>p-188898l220312709a</t>
  </si>
  <si>
    <t>p-188898l220312500a</t>
  </si>
  <si>
    <t>p-188898l220312726a</t>
  </si>
  <si>
    <t>p-188898l220312692a</t>
  </si>
  <si>
    <t>p-085038l220310217a</t>
  </si>
  <si>
    <t>p-188898l220312494a</t>
  </si>
  <si>
    <t>p-188898l220312554a</t>
  </si>
  <si>
    <t>p-188898l220311993a</t>
  </si>
  <si>
    <t>p-188898l220312917a</t>
  </si>
  <si>
    <t>p-190269l220312522a</t>
  </si>
  <si>
    <t>p-190269l220312451a</t>
  </si>
  <si>
    <t>p-190269l220312819a</t>
  </si>
  <si>
    <t>p-190181l220312350a</t>
  </si>
  <si>
    <t>p-190269l220312328a</t>
  </si>
  <si>
    <t>p-190269l220312755a</t>
  </si>
  <si>
    <t>p-190242l220311901a</t>
  </si>
  <si>
    <t>p-190242l220311646a</t>
  </si>
  <si>
    <t>p-190242l220312092a</t>
  </si>
  <si>
    <t>p-000575l220311229a</t>
  </si>
  <si>
    <t>p-190242l220312530a</t>
  </si>
  <si>
    <t>p-190178l220312626a</t>
  </si>
  <si>
    <t>p-000572l220312801a</t>
  </si>
  <si>
    <t>p-000572l220312486a</t>
  </si>
  <si>
    <t>p-000572l220312588a</t>
  </si>
  <si>
    <t>p-000572l220312716a</t>
  </si>
  <si>
    <t>p-000572l220312646a</t>
  </si>
  <si>
    <t>p-190277l220300570a</t>
  </si>
  <si>
    <t>p-190178l220312546a</t>
  </si>
  <si>
    <t>p-190277l220311851a</t>
  </si>
  <si>
    <t>p-190178l220312463a</t>
  </si>
  <si>
    <t>p-190237l220312772a</t>
  </si>
  <si>
    <t>p-190181l220312762a</t>
  </si>
  <si>
    <t>p-190181l220312404a</t>
  </si>
  <si>
    <t>p-190269l220312389a</t>
  </si>
  <si>
    <t>p-190181l220312465a</t>
  </si>
  <si>
    <t>p-190178l220311943a</t>
  </si>
  <si>
    <t>p-190237l220312720a</t>
  </si>
  <si>
    <t>p-190237l220312644a</t>
  </si>
  <si>
    <t>p-190178l220312583a</t>
  </si>
  <si>
    <t>p-190178l220312606a</t>
  </si>
  <si>
    <t>p-087046l220311546a</t>
  </si>
  <si>
    <t>p-087046l220305762a</t>
  </si>
  <si>
    <t>p-189995l220311392a</t>
  </si>
  <si>
    <t>p-190192l220311591a</t>
  </si>
  <si>
    <t>p-001700l220311206a</t>
  </si>
  <si>
    <t>p-001700l220311348a</t>
  </si>
  <si>
    <t>p-001700l220311160a</t>
  </si>
  <si>
    <t>p-189502l220309276a</t>
  </si>
  <si>
    <t>p-189502l220311640a</t>
  </si>
  <si>
    <t>p-189502l220310101a</t>
  </si>
  <si>
    <t>p-189502l220310054a</t>
  </si>
  <si>
    <t>p-189502l220309652a</t>
  </si>
  <si>
    <t>p-189502l220316323a</t>
  </si>
  <si>
    <t>p-189502l220306348a</t>
  </si>
  <si>
    <t>p-189502l220306412a</t>
  </si>
  <si>
    <t>p-190177l220305700a</t>
  </si>
  <si>
    <t>p-190177l220305461a</t>
  </si>
  <si>
    <t>p-189502l220309777a</t>
  </si>
  <si>
    <t>p-189502l220309441a</t>
  </si>
  <si>
    <t>p-189502l220309321a</t>
  </si>
  <si>
    <t>p-189502l220309856a</t>
  </si>
  <si>
    <t>p-189502l220306471a</t>
  </si>
  <si>
    <t>p-189502l220311732a</t>
  </si>
  <si>
    <t>p-190177l220305283a</t>
  </si>
  <si>
    <t>p-086858l220303968a</t>
  </si>
  <si>
    <t>p-086858l220304216a</t>
  </si>
  <si>
    <t>p-086858l220303359a</t>
  </si>
  <si>
    <t>p-086858l220304021a</t>
  </si>
  <si>
    <t>p-086858l220303460a</t>
  </si>
  <si>
    <t>p-086858l220303883a</t>
  </si>
  <si>
    <t>p-086858l220304642a</t>
  </si>
  <si>
    <t>p-086858l220304425a</t>
  </si>
  <si>
    <t>p-001459l220312947a</t>
  </si>
  <si>
    <t>p-001459l220313058a</t>
  </si>
  <si>
    <t>p-001459l220312736a</t>
  </si>
  <si>
    <t>p-001459l220312558a</t>
  </si>
  <si>
    <t>p-001459l220312423a</t>
  </si>
  <si>
    <t>p-001459l220313010a</t>
  </si>
  <si>
    <t>p-189502l220309499a</t>
  </si>
  <si>
    <t>p-001700l220311273a</t>
  </si>
  <si>
    <t>p-001563l220311509a</t>
  </si>
  <si>
    <t>p-088326l220311779a</t>
  </si>
  <si>
    <t>p-189826l220312539a</t>
  </si>
  <si>
    <t>p-189821l220312809a</t>
  </si>
  <si>
    <t>p-087046l220306100a</t>
  </si>
  <si>
    <t>p-087285l220305216a</t>
  </si>
  <si>
    <t>p-087285l220305658a</t>
  </si>
  <si>
    <t>p-189829l220312466a</t>
  </si>
  <si>
    <t>p-189829l220312605a</t>
  </si>
  <si>
    <t>p-189942l220312382a</t>
  </si>
  <si>
    <t>p-189942l220312690a</t>
  </si>
  <si>
    <t>p-190177l220305656a</t>
  </si>
  <si>
    <t>p-190177l220305586a</t>
  </si>
  <si>
    <t>p-086858l220304797a</t>
  </si>
  <si>
    <t>p-086858l220303524a</t>
  </si>
  <si>
    <t>p-086858l220304598a</t>
  </si>
  <si>
    <t>p-086858l220304748a</t>
  </si>
  <si>
    <t>p-189829l220304408a</t>
  </si>
  <si>
    <t>p-190177l220305524a</t>
  </si>
  <si>
    <t>p-051047l220312965a</t>
  </si>
  <si>
    <t>p-051047l220311897a</t>
  </si>
  <si>
    <t>p-051047l220312741a</t>
  </si>
  <si>
    <t>p-051047l220310711a</t>
  </si>
  <si>
    <t>p-046137l220312503a</t>
  </si>
  <si>
    <t>p-046137l220312764a</t>
  </si>
  <si>
    <t>p-046137l220312875a</t>
  </si>
  <si>
    <t>p-046137l220312660a</t>
  </si>
  <si>
    <t>p-044366l220312813a</t>
  </si>
  <si>
    <t>p-044366l220312141a</t>
  </si>
  <si>
    <t>p-044366l220312392a</t>
  </si>
  <si>
    <t>p-044366l220312958a</t>
  </si>
  <si>
    <t>p-044366l220312268a</t>
  </si>
  <si>
    <t>p-041225l220308859a</t>
  </si>
  <si>
    <t>p-041225l220309082a</t>
  </si>
  <si>
    <t>p-041225l220316244a</t>
  </si>
  <si>
    <t>p-041225l220309045a</t>
  </si>
  <si>
    <t>p-041225l220308956a</t>
  </si>
  <si>
    <t>p-041225l220309019a</t>
  </si>
  <si>
    <t>p-041225l220308988a</t>
  </si>
  <si>
    <t>p-041225l220308915a</t>
  </si>
  <si>
    <t>p-043161l220210263a</t>
  </si>
  <si>
    <t>p-043161l220304773a</t>
  </si>
  <si>
    <t>p-043161l220304889a</t>
  </si>
  <si>
    <t>p-043161l220302798a</t>
  </si>
  <si>
    <t>p-043161l220306097a</t>
  </si>
  <si>
    <t>p-043161l220305608a</t>
  </si>
  <si>
    <t>p-043161l220304565a</t>
  </si>
  <si>
    <t>p-043161l220306017a</t>
  </si>
  <si>
    <t>p-043161l220302205a</t>
  </si>
  <si>
    <t>p-035087l220211263a</t>
  </si>
  <si>
    <t>p-035087l220302761a</t>
  </si>
  <si>
    <t>p-043161l220302943a</t>
  </si>
  <si>
    <t>p-043161l220305423a</t>
  </si>
  <si>
    <t>p-043161l220305177a</t>
  </si>
  <si>
    <t>p-043161l220306251a</t>
  </si>
  <si>
    <t>p-050618l220308955a</t>
  </si>
  <si>
    <t>p-050618l220308995a</t>
  </si>
  <si>
    <t>p-050618l220308330a</t>
  </si>
  <si>
    <t>p-050618l220308077a</t>
  </si>
  <si>
    <t>p-050618l220308228a</t>
  </si>
  <si>
    <t>p-050618l220308286a</t>
  </si>
  <si>
    <t>p-050618l220308600a</t>
  </si>
  <si>
    <t>p-043161l220303536a</t>
  </si>
  <si>
    <t>p-043161l220305306a</t>
  </si>
  <si>
    <t>p-043161l220304481a</t>
  </si>
  <si>
    <t>p-035087l220303946a</t>
  </si>
  <si>
    <t>p-035087l220303033a</t>
  </si>
  <si>
    <t>p-043161l220304994a</t>
  </si>
  <si>
    <t>p-043161l220304688a</t>
  </si>
  <si>
    <t>p-005464l220102440a</t>
  </si>
  <si>
    <t>p-041380l220305053a</t>
  </si>
  <si>
    <t>p-041380l220304069a</t>
  </si>
  <si>
    <t>p-002612l220312473a</t>
  </si>
  <si>
    <t>p-190235l220312550a</t>
  </si>
  <si>
    <t>p-190235l220312603a</t>
  </si>
  <si>
    <t>p-190371l220300461a</t>
  </si>
  <si>
    <t>p-000577l220312538a</t>
  </si>
  <si>
    <t>p-190386l220311174a</t>
  </si>
  <si>
    <t>p-002612l220312408a</t>
  </si>
  <si>
    <t>p-003865l220300354a</t>
  </si>
  <si>
    <t>p-000574l220312115a</t>
  </si>
  <si>
    <t>p-190230l220312275a</t>
  </si>
  <si>
    <t>p-190230l220312672a</t>
  </si>
  <si>
    <t>p-002612l220312642a</t>
  </si>
  <si>
    <t>p-002612l220312719a</t>
  </si>
  <si>
    <t>p-000574l220312238a</t>
  </si>
  <si>
    <t>p-000577l220311845a</t>
  </si>
  <si>
    <t>p-000889l211111989a</t>
  </si>
  <si>
    <t>p-000574l220310766a</t>
  </si>
  <si>
    <t>p-190371l220300508a</t>
  </si>
  <si>
    <t>p-190280l220200208a</t>
  </si>
  <si>
    <t>p-000577l220312648a</t>
  </si>
  <si>
    <t>p-000691l220312912a</t>
  </si>
  <si>
    <t>p-003608l220316232a</t>
  </si>
  <si>
    <t>p-003614l220209950a</t>
  </si>
  <si>
    <t>p-003614l220210256a</t>
  </si>
  <si>
    <t>p-003614l220210323a</t>
  </si>
  <si>
    <t>p-003608l220209835a</t>
  </si>
  <si>
    <t>p-003608l220300859a</t>
  </si>
  <si>
    <t>p-005504l220206061a</t>
  </si>
  <si>
    <t>p-146708l201208787a</t>
  </si>
  <si>
    <t>p-003619l211213184a</t>
  </si>
  <si>
    <t>p-003607l220300174a</t>
  </si>
  <si>
    <t>p-003614l220210009a</t>
  </si>
  <si>
    <t>p-189810l220205019a</t>
  </si>
  <si>
    <t>p-005525l220311253a</t>
  </si>
  <si>
    <t>p-003619l211213108a</t>
  </si>
  <si>
    <t>p-005639l220311173a</t>
  </si>
  <si>
    <t>p-005500l220112584a</t>
  </si>
  <si>
    <t>p-003614l220210201a</t>
  </si>
  <si>
    <t>p-003614l220210393a</t>
  </si>
  <si>
    <t>p-003614l220216765a</t>
  </si>
  <si>
    <t>p-045702l220302105a</t>
  </si>
  <si>
    <t>p-045702l220302200a</t>
  </si>
  <si>
    <t>p-045702l220301881a</t>
  </si>
  <si>
    <t>p-045702l220302480a</t>
  </si>
  <si>
    <t>p-001669l220302888a</t>
  </si>
  <si>
    <t>p-001669l220302080a</t>
  </si>
  <si>
    <t>p-001425l220311420a</t>
  </si>
  <si>
    <t>p-001425l220312847a</t>
  </si>
  <si>
    <t>p-001425l220311419a</t>
  </si>
  <si>
    <t>p-002410l220312815a</t>
  </si>
  <si>
    <t>p-001425l220312260a</t>
  </si>
  <si>
    <t>p-001425l220312686a</t>
  </si>
  <si>
    <t>p-001425l220312654a</t>
  </si>
  <si>
    <t>p-003976l220311634a</t>
  </si>
  <si>
    <t>p-001619l220303409a</t>
  </si>
  <si>
    <t>p-001619l220303286a</t>
  </si>
  <si>
    <t>p-189829l220312351a</t>
  </si>
  <si>
    <t>p-189829l220312417a</t>
  </si>
  <si>
    <t>p-189942l220312637a</t>
  </si>
  <si>
    <t>p-088313l220312587a</t>
  </si>
  <si>
    <t>p-189820l220210267a</t>
  </si>
  <si>
    <t>p-190323l220311848a</t>
  </si>
  <si>
    <t>p-190323l220311787a</t>
  </si>
  <si>
    <t>p-001459l220313057a</t>
  </si>
  <si>
    <t>p-189942l220312761a</t>
  </si>
  <si>
    <t>p-189821l220311677a</t>
  </si>
  <si>
    <t>p-189820l220210428a</t>
  </si>
  <si>
    <t>p-190078l220309432a</t>
  </si>
  <si>
    <t>p-190078l220309998a</t>
  </si>
  <si>
    <t>p-087033l220306747a</t>
  </si>
  <si>
    <t>p-189658l220306698a</t>
  </si>
  <si>
    <t>p-189831l220311913a</t>
  </si>
  <si>
    <t>p-189826l220312610a</t>
  </si>
  <si>
    <t>p-190078l220310379a</t>
  </si>
  <si>
    <t>p-190078l220309772a</t>
  </si>
  <si>
    <t>p-190078l220309128a</t>
  </si>
  <si>
    <t>p-189831l220311975a</t>
  </si>
  <si>
    <t>p-189942l220312563a</t>
  </si>
  <si>
    <t>p-088313l220312647a</t>
  </si>
  <si>
    <t>p-084390l211200928a</t>
  </si>
  <si>
    <t>p-190078l220309362a</t>
  </si>
  <si>
    <t>p-190078l220316266a</t>
  </si>
  <si>
    <t>p-086306l220300714a</t>
  </si>
  <si>
    <t>p-086306l220300565a</t>
  </si>
  <si>
    <t>p-189813l220305770a</t>
  </si>
  <si>
    <t>p-190533l220305948a</t>
  </si>
  <si>
    <t>p-190548l220210947a</t>
  </si>
  <si>
    <t>p-190548l220216865a</t>
  </si>
  <si>
    <t>p-190533l220305775a</t>
  </si>
  <si>
    <t>p-189813l220305556a</t>
  </si>
  <si>
    <t>p-005599l220303710a</t>
  </si>
  <si>
    <t>p-190533l220305679a</t>
  </si>
  <si>
    <t>p-189813l220305955a</t>
  </si>
  <si>
    <t>p-190533l220210826a</t>
  </si>
  <si>
    <t>p-086306l220300480a</t>
  </si>
  <si>
    <t>p-189894l220210998a</t>
  </si>
  <si>
    <t>p-189894l220300426a</t>
  </si>
  <si>
    <t>p-189813l220305683a</t>
  </si>
  <si>
    <t>p-189919l211216136a</t>
  </si>
  <si>
    <t>p-086858l220303610a</t>
  </si>
  <si>
    <t>p-190177l220305008a</t>
  </si>
  <si>
    <t>p-190177l220305218a</t>
  </si>
  <si>
    <t>p-190177l220304868a</t>
  </si>
  <si>
    <t>p-086858l220304374a</t>
  </si>
  <si>
    <t>p-086858l220303838a</t>
  </si>
  <si>
    <t>p-091438l220302868a</t>
  </si>
  <si>
    <t>p-091438l220303197a</t>
  </si>
  <si>
    <t>p-091438l220302774a</t>
  </si>
  <si>
    <t>p-091438l220303807a</t>
  </si>
  <si>
    <t>p-091417l220111851a</t>
  </si>
  <si>
    <t>p-190068l180712202a</t>
  </si>
  <si>
    <t>p-087308l220311186a</t>
  </si>
  <si>
    <t>p-087308l220310634a</t>
  </si>
  <si>
    <t>p-087308l220311118a</t>
  </si>
  <si>
    <t>p-087308l220310585a</t>
  </si>
  <si>
    <t>p-003137l190701193a</t>
  </si>
  <si>
    <t>p-091417l220116933a</t>
  </si>
  <si>
    <t>p-091417l220111969a</t>
  </si>
  <si>
    <t>p-189919l211011643a</t>
  </si>
  <si>
    <t>p-189919l211011079a</t>
  </si>
  <si>
    <t>p-087495l220112177a</t>
  </si>
  <si>
    <t>p-087308l220310633a</t>
  </si>
  <si>
    <t>p-087308l220310586a</t>
  </si>
  <si>
    <t>p-189921l220201524a</t>
  </si>
  <si>
    <t>p-087495l220204433a</t>
  </si>
  <si>
    <t>p-004187l210309945a</t>
  </si>
  <si>
    <t>p-000863l220204106a</t>
  </si>
  <si>
    <t>p-190177l201213955a</t>
  </si>
  <si>
    <t>p-087495l220204526a</t>
  </si>
  <si>
    <t>p-001878l220210342a</t>
  </si>
  <si>
    <t>p-189921l220216764a</t>
  </si>
  <si>
    <t>p-087495l220204570a</t>
  </si>
  <si>
    <t>p-087495l220204376a</t>
  </si>
  <si>
    <t>p-087495l220204619a</t>
  </si>
  <si>
    <t>p-000863l220203814a</t>
  </si>
  <si>
    <t>p-091923l220105881a</t>
  </si>
  <si>
    <t>p-189498l220208134a</t>
  </si>
  <si>
    <t>p-005601l220308347a</t>
  </si>
  <si>
    <t>p-087554l220200048a</t>
  </si>
  <si>
    <t>p-087759l220112032a</t>
  </si>
  <si>
    <t>p-000623l220210602a</t>
  </si>
  <si>
    <t>p-190159l211205136a</t>
  </si>
  <si>
    <t>p-087554l220200083a</t>
  </si>
  <si>
    <t>p-086922l190701734a</t>
  </si>
  <si>
    <t>p-190240l220300305a</t>
  </si>
  <si>
    <t>p-087033l220105243a</t>
  </si>
  <si>
    <t>p-087375l211206484a</t>
  </si>
  <si>
    <t>p-087285l220110902a</t>
  </si>
  <si>
    <t>p-005602l220216874a</t>
  </si>
  <si>
    <t>p-189919l220316286a</t>
  </si>
  <si>
    <t>p-189919l220307569a</t>
  </si>
  <si>
    <t>p-189919l220305154a</t>
  </si>
  <si>
    <t>p-189919l220307812a</t>
  </si>
  <si>
    <t>p-189919l220308113a</t>
  </si>
  <si>
    <t>p-087845l220309919a</t>
  </si>
  <si>
    <t>p-087308l220311122a</t>
  </si>
  <si>
    <t>p-189502l220309600a</t>
  </si>
  <si>
    <t>p-189502l220309741a</t>
  </si>
  <si>
    <t>p-087046l220306586a</t>
  </si>
  <si>
    <t>p-189995l220311581a</t>
  </si>
  <si>
    <t>p-189995l220311481a</t>
  </si>
  <si>
    <t>p-087046l220311781a</t>
  </si>
  <si>
    <t>p-087308l220310587a</t>
  </si>
  <si>
    <t>p-087308l220310444a</t>
  </si>
  <si>
    <t>p-087308l220310185a</t>
  </si>
  <si>
    <t>p-087308l220311530a</t>
  </si>
  <si>
    <t>p-086845l220303969a</t>
  </si>
  <si>
    <t>p-086858l220304153a</t>
  </si>
  <si>
    <t>p-086858l220303296a</t>
  </si>
  <si>
    <t>p-087140l220311376a</t>
  </si>
  <si>
    <t>p-087285l220307103a</t>
  </si>
  <si>
    <t>p-189498l220308433a</t>
  </si>
  <si>
    <t>p-189919l220307008a</t>
  </si>
  <si>
    <t>p-189919l220307918a</t>
  </si>
  <si>
    <t>p-189502l220306287a</t>
  </si>
  <si>
    <t>p-087140l220311550a</t>
  </si>
  <si>
    <t>p-087140l220310987a</t>
  </si>
  <si>
    <t>p-087140l220311605a</t>
  </si>
  <si>
    <t>p-091425l220306254a</t>
  </si>
  <si>
    <t>p-091425l220307175a</t>
  </si>
  <si>
    <t>p-189658l220306805a</t>
  </si>
  <si>
    <t>p-189658l220306622a</t>
  </si>
  <si>
    <t>p-189658l220306870a</t>
  </si>
  <si>
    <t>p-189658l220306869a</t>
  </si>
  <si>
    <t>p-189658l220316233a</t>
  </si>
  <si>
    <t>p-189658l220306968a</t>
  </si>
  <si>
    <t>p-189658l220307197a</t>
  </si>
  <si>
    <t>p-189658l220307206a</t>
  </si>
  <si>
    <t>p-189658l220210976a</t>
  </si>
  <si>
    <t>p-189658l220307147a</t>
  </si>
  <si>
    <t>p-189658l220211163a</t>
  </si>
  <si>
    <t>p-189658l220306966a</t>
  </si>
  <si>
    <t>p-189658l220300954a</t>
  </si>
  <si>
    <t>p-189658l220307021a</t>
  </si>
  <si>
    <t>p-189658l220306623a</t>
  </si>
  <si>
    <t>p-189658l220306807a</t>
  </si>
  <si>
    <t>p-189658l220307149a</t>
  </si>
  <si>
    <t>p-189658l220307090a</t>
  </si>
  <si>
    <t>p-189658l220307091a</t>
  </si>
  <si>
    <t>p-189658l220306916a</t>
  </si>
  <si>
    <t>p-189658l220306917a</t>
  </si>
  <si>
    <t>p-189658l220300409a</t>
  </si>
  <si>
    <t>p-189658l220307022a</t>
  </si>
  <si>
    <t>p-189526l211005637a</t>
  </si>
  <si>
    <t>p-001610l220304995a</t>
  </si>
  <si>
    <t>p-001610l220304566a</t>
  </si>
  <si>
    <t>p-035087l220302244a</t>
  </si>
  <si>
    <t>p-189036l220304717a</t>
  </si>
  <si>
    <t>p-189036l220305071a</t>
  </si>
  <si>
    <t>p-189061l220305123a</t>
  </si>
  <si>
    <t>p-189036l220304790a</t>
  </si>
  <si>
    <t>p-189036l220304901a</t>
  </si>
  <si>
    <t>p-189036l220305012a</t>
  </si>
  <si>
    <t>p-189036l220304579a</t>
  </si>
  <si>
    <t>p-189036l220304934a</t>
  </si>
  <si>
    <t>p-002364l220306687a</t>
  </si>
  <si>
    <t>p-189061l220305940a</t>
  </si>
  <si>
    <t>p-001416l220301114a</t>
  </si>
  <si>
    <t>p-001416l220300995a</t>
  </si>
  <si>
    <t>p-001416l220300659a</t>
  </si>
  <si>
    <t>p-001425l220303242a</t>
  </si>
  <si>
    <t>p-001425l220307322a</t>
  </si>
  <si>
    <t>p-001425l220303613a</t>
  </si>
  <si>
    <t>p-003976l220312598a</t>
  </si>
  <si>
    <t>p-002749l220311303a</t>
  </si>
  <si>
    <t>p-045702l220302005a</t>
  </si>
  <si>
    <t>p-045702l220301445a</t>
  </si>
  <si>
    <t>p-001416l220300725a</t>
  </si>
  <si>
    <t>p-001416l220300795a</t>
  </si>
  <si>
    <t>p-001425l220303095a</t>
  </si>
  <si>
    <t>p-001425l220302809a</t>
  </si>
  <si>
    <t>p-001425l220303533a</t>
  </si>
  <si>
    <t>p-001425l220303722a</t>
  </si>
  <si>
    <t>p-002658l220312635a</t>
  </si>
  <si>
    <t>p-002658l220312924a</t>
  </si>
  <si>
    <t>p-002658l220312714a</t>
  </si>
  <si>
    <t>p-001425l220312656a</t>
  </si>
  <si>
    <t>p-001425l220312967a</t>
  </si>
  <si>
    <t>p-001414l220313081a</t>
  </si>
  <si>
    <t>p-001425l220313077a</t>
  </si>
  <si>
    <t>p-001425l220313126a</t>
  </si>
  <si>
    <t>p-001425l220313080a</t>
  </si>
  <si>
    <t>p-001425l220312412a</t>
  </si>
  <si>
    <t>p-001425l220312513a</t>
  </si>
  <si>
    <t>p-002364l220313082a</t>
  </si>
  <si>
    <t>p-002185l220311218a</t>
  </si>
  <si>
    <t>p-002185l220311360a</t>
  </si>
  <si>
    <t>p-002185l220311182a</t>
  </si>
  <si>
    <t>p-002185l220311325a</t>
  </si>
  <si>
    <t>p-002185l220311324a</t>
  </si>
  <si>
    <t>p-001414l220312633a</t>
  </si>
  <si>
    <t>p-001414l220313164a</t>
  </si>
  <si>
    <t>p-002658l220313083a</t>
  </si>
  <si>
    <t>p-002410l220313092a</t>
  </si>
  <si>
    <t>p-002410l220312956a</t>
  </si>
  <si>
    <t>p-002658l220313230a</t>
  </si>
  <si>
    <t>p-002658l220313165a</t>
  </si>
  <si>
    <t>p-088326l220311985a</t>
  </si>
  <si>
    <t>p-001563l220311903a</t>
  </si>
  <si>
    <t>p-001563l220312452a</t>
  </si>
  <si>
    <t>p-087046l220312586a</t>
  </si>
  <si>
    <t>p-087046l220312214a</t>
  </si>
  <si>
    <t>p-087046l220312461a</t>
  </si>
  <si>
    <t>p-087046l220311391a</t>
  </si>
  <si>
    <t>p-087046l220312395a</t>
  </si>
  <si>
    <t>p-087046l220312002a</t>
  </si>
  <si>
    <t>p-189920l220310956a</t>
  </si>
  <si>
    <t>p-189920l220312294a</t>
  </si>
  <si>
    <t>p-086845l220312835a</t>
  </si>
  <si>
    <t>p-086845l220312900a</t>
  </si>
  <si>
    <t>p-189920l220311580a</t>
  </si>
  <si>
    <t>p-087308l220311018a</t>
  </si>
  <si>
    <t>p-189920l220311211a</t>
  </si>
  <si>
    <t>p-189502l220312000a</t>
  </si>
  <si>
    <t>p-189502l220311776a</t>
  </si>
  <si>
    <t>p-189920l220310902a</t>
  </si>
  <si>
    <t>p-189920l220312379a</t>
  </si>
  <si>
    <t>p-189920l220311301a</t>
  </si>
  <si>
    <t>p-086845l220312774a</t>
  </si>
  <si>
    <t>p-189920l220310713a</t>
  </si>
  <si>
    <t>p-086845l220312960a</t>
  </si>
  <si>
    <t>p-189920l220311681a</t>
  </si>
  <si>
    <t>p-189920l220311778a</t>
  </si>
  <si>
    <t>p-189920l220310999a</t>
  </si>
  <si>
    <t>p-001459l220313011a</t>
  </si>
  <si>
    <t>p-001459l220311500a</t>
  </si>
  <si>
    <t>p-001459l220313123a</t>
  </si>
  <si>
    <t>p-001459l220312863a</t>
  </si>
  <si>
    <t>p-001459l220312623a</t>
  </si>
  <si>
    <t>p-001459l220313122a</t>
  </si>
  <si>
    <t>p-001459l220312622a</t>
  </si>
  <si>
    <t>p-001459l220312737a</t>
  </si>
  <si>
    <t>p-001459l220312797a</t>
  </si>
  <si>
    <t>p-001459l220312682a</t>
  </si>
  <si>
    <t>p-190000l220311962a</t>
  </si>
  <si>
    <t>p-190000l220312578a</t>
  </si>
  <si>
    <t>p-190000l220312340a</t>
  </si>
  <si>
    <t>p-190101l220312079a</t>
  </si>
  <si>
    <t>p-189920l220311840a</t>
  </si>
  <si>
    <t>p-189920l220311734a</t>
  </si>
  <si>
    <t>p-189920l220310753a</t>
  </si>
  <si>
    <t>p-189920l220311642a</t>
  </si>
  <si>
    <t>p-189920l220311058a</t>
  </si>
  <si>
    <t>p-189920l220312228a</t>
  </si>
  <si>
    <t>p-189920l220311338a</t>
  </si>
  <si>
    <t>p-189920l220311155a</t>
  </si>
  <si>
    <t>p-189920l220311548a</t>
  </si>
  <si>
    <t>p-189921l220116822a</t>
  </si>
  <si>
    <t>p-087321l220302502a</t>
  </si>
  <si>
    <t>p-189920l220311429a</t>
  </si>
  <si>
    <t>p-087046l220311941a</t>
  </si>
  <si>
    <t>p-087046l220311838a</t>
  </si>
  <si>
    <t>p-001459l220312946a</t>
  </si>
  <si>
    <t>p-001459l220312796a</t>
  </si>
  <si>
    <t>p-188880l210406595a</t>
  </si>
  <si>
    <t>p-043581l220200145a</t>
  </si>
  <si>
    <t>p-189600l211210315a</t>
  </si>
  <si>
    <t>p-189828l211213683a</t>
  </si>
  <si>
    <t>p-190333l211201763a</t>
  </si>
  <si>
    <t>p-189828l211213723a</t>
  </si>
  <si>
    <t>p-042993l220303625a</t>
  </si>
  <si>
    <t>p-002693l211208388a</t>
  </si>
  <si>
    <t>p-189933l220301443a</t>
  </si>
  <si>
    <t>p-189933l220301280a</t>
  </si>
  <si>
    <t>p-189711l220100606a</t>
  </si>
  <si>
    <t>p-035067l220306882a</t>
  </si>
  <si>
    <t>p-005300l220201815a</t>
  </si>
  <si>
    <t>p-001609l220103580a</t>
  </si>
  <si>
    <t>p-089490l220202956a</t>
  </si>
  <si>
    <t>p-189044l220102780a</t>
  </si>
  <si>
    <t>p-190117l211112704a</t>
  </si>
  <si>
    <t>p-189649l220208629a</t>
  </si>
  <si>
    <t>p-043161l220210395a</t>
  </si>
  <si>
    <t>p-042993l220301999a</t>
  </si>
  <si>
    <t>p-189751l211213358a</t>
  </si>
  <si>
    <t>p-043151l220307211a</t>
  </si>
  <si>
    <t>p-189168l220105815a</t>
  </si>
  <si>
    <t>p-189168l220105562a</t>
  </si>
  <si>
    <t>p-189168l220105673a</t>
  </si>
  <si>
    <t>p-050618l220206249a</t>
  </si>
  <si>
    <t>p-045284l210906973a</t>
  </si>
  <si>
    <t>p-082987l220103750a</t>
  </si>
  <si>
    <t>p-189169l220204614a</t>
  </si>
  <si>
    <t>p-189169l220204556a</t>
  </si>
  <si>
    <t>p-189169l220204165a</t>
  </si>
  <si>
    <t>p-004476l210502234a</t>
  </si>
  <si>
    <t>p-004476l210502014a</t>
  </si>
  <si>
    <t>p-004476l210500591a</t>
  </si>
  <si>
    <t>p-004476l210502182a</t>
  </si>
  <si>
    <t>p-004476l210502479a</t>
  </si>
  <si>
    <t>p-004476l210700958a</t>
  </si>
  <si>
    <t>p-004476l210502414a</t>
  </si>
  <si>
    <t>p-001429l190800692a</t>
  </si>
  <si>
    <t>p-189114l210313215a</t>
  </si>
  <si>
    <t>p-000863l211204902a</t>
  </si>
  <si>
    <t>p-189921l220201700a</t>
  </si>
  <si>
    <t>p-189921l220200186a</t>
  </si>
  <si>
    <t>p-090899l211101057a</t>
  </si>
  <si>
    <t>p-190272l211112729a</t>
  </si>
  <si>
    <t>p-086845l220208444a</t>
  </si>
  <si>
    <t>p-189656l211205507a</t>
  </si>
  <si>
    <t>p-190376l210903780a</t>
  </si>
  <si>
    <t>p-004476l210501655a</t>
  </si>
  <si>
    <t>p-002612l220113349a</t>
  </si>
  <si>
    <t>p-087031l211107316a</t>
  </si>
  <si>
    <t>p-189722l220105891a</t>
  </si>
  <si>
    <t>p-005207l211100014a</t>
  </si>
  <si>
    <t>p-005196l211005287a</t>
  </si>
  <si>
    <t>p-002693l211207466a</t>
  </si>
  <si>
    <t>p-001563l220206763a</t>
  </si>
  <si>
    <t>p-001563l220206694a</t>
  </si>
  <si>
    <t>p-001563l220206693a</t>
  </si>
  <si>
    <t>p-190621l210802126a</t>
  </si>
  <si>
    <t>p-189933l220301364a</t>
  </si>
  <si>
    <t>p-189933l220301022a</t>
  </si>
  <si>
    <t>p-043652l220210365a</t>
  </si>
  <si>
    <t>p-043581l211110889a</t>
  </si>
  <si>
    <t>p-189921l220201423a</t>
  </si>
  <si>
    <t>p-189921l220201029a</t>
  </si>
  <si>
    <t>p-189921l220201553a</t>
  </si>
  <si>
    <t>p-189921l220201596a</t>
  </si>
  <si>
    <t>p-189921l220116808a</t>
  </si>
  <si>
    <t>p-190279l220312645a</t>
  </si>
  <si>
    <t>p-190279l220312721a</t>
  </si>
  <si>
    <t>p-190279l220312518a</t>
  </si>
  <si>
    <t>p-190279l220313033a</t>
  </si>
  <si>
    <t>p-190279l220312769a</t>
  </si>
  <si>
    <t>p-190279l220312469a</t>
  </si>
  <si>
    <t>p-190279l220312970a</t>
  </si>
  <si>
    <t>p-190279l220312904a</t>
  </si>
  <si>
    <t>p-190277l220312211a</t>
  </si>
  <si>
    <t>p-190181l220312021a</t>
  </si>
  <si>
    <t>p-190178l220312265a</t>
  </si>
  <si>
    <t>p-190178l220312750a</t>
  </si>
  <si>
    <t>p-190242l220312401a</t>
  </si>
  <si>
    <t>p-190242l220312282a</t>
  </si>
  <si>
    <t>p-190242l220311831a</t>
  </si>
  <si>
    <t>p-190242l220312579a</t>
  </si>
  <si>
    <t>p-190181l220312562a</t>
  </si>
  <si>
    <t>p-190240l220310655a</t>
  </si>
  <si>
    <t>p-002612l220313032a</t>
  </si>
  <si>
    <t>p-002612l220312906a</t>
  </si>
  <si>
    <t>p-190178l220312397a</t>
  </si>
  <si>
    <t>p-190181l220313360a</t>
  </si>
  <si>
    <t>p-190269l220312649a</t>
  </si>
  <si>
    <t>p-190178l220311888a</t>
  </si>
  <si>
    <t>p-190178l220312313a</t>
  </si>
  <si>
    <t>p-190237l220312840a</t>
  </si>
  <si>
    <t>p-190237l220312571a</t>
  </si>
  <si>
    <t>p-190237l220312520a</t>
  </si>
  <si>
    <t>p-190181l220312691a</t>
  </si>
  <si>
    <t>p-190240l220310487a</t>
  </si>
  <si>
    <t>p-000572l220313026a</t>
  </si>
  <si>
    <t>p-190181l220313224a</t>
  </si>
  <si>
    <t>p-000572l220313089a</t>
  </si>
  <si>
    <t>p-000572l220313147a</t>
  </si>
  <si>
    <t>p-190181l220311965a</t>
  </si>
  <si>
    <t>p-002612l220313140a</t>
  </si>
  <si>
    <t>p-002612l220312771a</t>
  </si>
  <si>
    <t>p-002612l220312521a</t>
  </si>
  <si>
    <t>p-190235l220312467a</t>
  </si>
  <si>
    <t>p-190178l220312345a</t>
  </si>
  <si>
    <t>p-190178l220312468a</t>
  </si>
  <si>
    <t>p-000572l220313368a</t>
  </si>
  <si>
    <t>p-190269l220312705a</t>
  </si>
  <si>
    <t>p-190178l220313007a</t>
  </si>
  <si>
    <t>p-190181l220311912a</t>
  </si>
  <si>
    <t>p-190269l220312280a</t>
  </si>
  <si>
    <t>p-190269l220312879a</t>
  </si>
  <si>
    <t>p-190269l220312955a</t>
  </si>
  <si>
    <t>p-190178l220312961a</t>
  </si>
  <si>
    <t>p-000572l220313241a</t>
  </si>
  <si>
    <t>p-000572l220310674a</t>
  </si>
  <si>
    <t>p-190178l220312923a</t>
  </si>
  <si>
    <t>p-190178l220312837a</t>
  </si>
  <si>
    <t>p-190178l220312776a</t>
  </si>
  <si>
    <t>p-089437l220313085a</t>
  </si>
  <si>
    <t>p-190181l220312298a</t>
  </si>
  <si>
    <t>p-190181l220312146a</t>
  </si>
  <si>
    <t>p-190181l220311966a</t>
  </si>
  <si>
    <t>p-190181l220311833a</t>
  </si>
  <si>
    <t>p-190181l220313038a</t>
  </si>
  <si>
    <t>p-190181l220312416a</t>
  </si>
  <si>
    <t>p-190178l220312728a</t>
  </si>
  <si>
    <t>p-001563l220312454a</t>
  </si>
  <si>
    <t>p-001563l220311961a</t>
  </si>
  <si>
    <t>p-001563l220312576a</t>
  </si>
  <si>
    <t>p-088326l220311922a</t>
  </si>
  <si>
    <t>p-002364l220313228a</t>
  </si>
  <si>
    <t>p-001414l220313229a</t>
  </si>
  <si>
    <t>p-189942l220313289a</t>
  </si>
  <si>
    <t>p-189831l220311850a</t>
  </si>
  <si>
    <t>p-189942l220313099a</t>
  </si>
  <si>
    <t>p-189942l220312973a</t>
  </si>
  <si>
    <t>p-189831l220311791a</t>
  </si>
  <si>
    <t>p-189942l220313225a</t>
  </si>
  <si>
    <t>p-190101l220311691a</t>
  </si>
  <si>
    <t>p-189829l220312222a</t>
  </si>
  <si>
    <t>p-189829l220312299a</t>
  </si>
  <si>
    <t>p-189829l220302752a</t>
  </si>
  <si>
    <t>p-189831l220311728a</t>
  </si>
  <si>
    <t>p-189942l220312504a</t>
  </si>
  <si>
    <t>p-003865l220210959a</t>
  </si>
  <si>
    <t>p-001563l220312525a</t>
  </si>
  <si>
    <t>p-001563l220311916a</t>
  </si>
  <si>
    <t>p-088326l220312037a</t>
  </si>
  <si>
    <t>p-190192l220311829a</t>
  </si>
  <si>
    <t>p-189826l220308682a</t>
  </si>
  <si>
    <t>p-189826l220308611a</t>
  </si>
  <si>
    <t>p-088313l220312717a</t>
  </si>
  <si>
    <t>p-189821l220312954a</t>
  </si>
  <si>
    <t>p-189821l220312872a</t>
  </si>
  <si>
    <t>p-189821l220312991a</t>
  </si>
  <si>
    <t>p-189821l220312921a</t>
  </si>
  <si>
    <t>p-088313l220313240a</t>
  </si>
  <si>
    <t>p-088313l220313367a</t>
  </si>
  <si>
    <t>p-000619l220313227a</t>
  </si>
  <si>
    <t>p-000619l220312354a</t>
  </si>
  <si>
    <t>p-000619l220312693a</t>
  </si>
  <si>
    <t>p-000619l220312898a</t>
  </si>
  <si>
    <t>p-000619l220312053a</t>
  </si>
  <si>
    <t>p-000619l220313369a</t>
  </si>
  <si>
    <t>p-000619l220312937a</t>
  </si>
  <si>
    <t>p-000619l220313359a</t>
  </si>
  <si>
    <t>p-000619l220313171a</t>
  </si>
  <si>
    <t>p-000619l220312505a</t>
  </si>
  <si>
    <t>p-000619l220312864a</t>
  </si>
  <si>
    <t>p-000619l220312536a</t>
  </si>
  <si>
    <t>p-000619l220312443a</t>
  </si>
  <si>
    <t>p-000619l220311756a</t>
  </si>
  <si>
    <t>p-000619l220312715a</t>
  </si>
  <si>
    <t>p-000619l220313311a</t>
  </si>
  <si>
    <t>p-000619l220312487a</t>
  </si>
  <si>
    <t>p-000619l220312975a</t>
  </si>
  <si>
    <t>p-000619l220312381a</t>
  </si>
  <si>
    <t>p-000619l220312803a</t>
  </si>
  <si>
    <t>p-000619l220313146a</t>
  </si>
  <si>
    <t>p-189800l220316352a</t>
  </si>
  <si>
    <t>p-000619l220312421a</t>
  </si>
  <si>
    <t>p-000619l220312589a</t>
  </si>
  <si>
    <t>p-000619l220312825a</t>
  </si>
  <si>
    <t>p-189221l220313340a</t>
  </si>
  <si>
    <t>p-188898l220313118a</t>
  </si>
  <si>
    <t>p-188898l220312928a</t>
  </si>
  <si>
    <t>p-188898l220313388a</t>
  </si>
  <si>
    <t>p-188898l220313266a</t>
  </si>
  <si>
    <t>p-188898l220312540a</t>
  </si>
  <si>
    <t>p-188898l220313198a</t>
  </si>
  <si>
    <t>p-188898l220313180a</t>
  </si>
  <si>
    <t>p-188898l220313179a</t>
  </si>
  <si>
    <t>p-188898l220313047a</t>
  </si>
  <si>
    <t>p-188898l220313039a</t>
  </si>
  <si>
    <t>p-188898l220312850a</t>
  </si>
  <si>
    <t>p-188898l220312384a</t>
  </si>
  <si>
    <t>p-188898l220313326a</t>
  </si>
  <si>
    <t>p-083385l220316363a</t>
  </si>
  <si>
    <t>p-188898l220312663a</t>
  </si>
  <si>
    <t>p-188898l220312852a</t>
  </si>
  <si>
    <t>p-188898l220312665a</t>
  </si>
  <si>
    <t>p-188898l220313341a</t>
  </si>
  <si>
    <t>p-083385l220316356a</t>
  </si>
  <si>
    <t>p-048936l220307298a</t>
  </si>
  <si>
    <t>p-048936l220306657a</t>
  </si>
  <si>
    <t>p-048780l220200925a</t>
  </si>
  <si>
    <t>p-048780l220200669a</t>
  </si>
  <si>
    <t>p-048780l220201063a</t>
  </si>
  <si>
    <t>p-040729l220104123a</t>
  </si>
  <si>
    <t>p-113424l220313051a</t>
  </si>
  <si>
    <t>p-189114l220312810a</t>
  </si>
  <si>
    <t>p-188898l220313181a</t>
  </si>
  <si>
    <t>p-188898l220312916a</t>
  </si>
  <si>
    <t>p-188898l220312012a</t>
  </si>
  <si>
    <t>p-189114l220312922a</t>
  </si>
  <si>
    <t>p-190076l220312878a</t>
  </si>
  <si>
    <t>p-189221l220313339a</t>
  </si>
  <si>
    <t>p-188898l220312983a</t>
  </si>
  <si>
    <t>p-188898l220311929a</t>
  </si>
  <si>
    <t>p-189114l220312871a</t>
  </si>
  <si>
    <t>p-190076l220313014a</t>
  </si>
  <si>
    <t>p-188898l220312564a</t>
  </si>
  <si>
    <t>p-188898l220312918a</t>
  </si>
  <si>
    <t>p-188898l220313174a</t>
  </si>
  <si>
    <t>p-189114l220313389a</t>
  </si>
  <si>
    <t>p-189114l220313324a</t>
  </si>
  <si>
    <t>p-188898l220313120a</t>
  </si>
  <si>
    <t>p-188898l220311937a</t>
  </si>
  <si>
    <t>p-188898l220313265a</t>
  </si>
  <si>
    <t>p-003865l220216966a</t>
  </si>
  <si>
    <t>p-000577l220313027a</t>
  </si>
  <si>
    <t>p-190230l220312532a</t>
  </si>
  <si>
    <t>p-000691l220313145a</t>
  </si>
  <si>
    <t>p-000691l220313364a</t>
  </si>
  <si>
    <t>p-190181l220311775a</t>
  </si>
  <si>
    <t>p-000572l220312935a</t>
  </si>
  <si>
    <t>p-003865l220216771a</t>
  </si>
  <si>
    <t>p-190237l220312332a</t>
  </si>
  <si>
    <t>p-190237l220311908a</t>
  </si>
  <si>
    <t>p-002612l220312333a</t>
  </si>
  <si>
    <t>p-190240l220310858a</t>
  </si>
  <si>
    <t>p-190178l220312902a</t>
  </si>
  <si>
    <t>p-190181l220313290a</t>
  </si>
  <si>
    <t>p-190178l220311839a</t>
  </si>
  <si>
    <t>p-190179l220311934a</t>
  </si>
  <si>
    <t>p-000577l220313310a</t>
  </si>
  <si>
    <t>p-190230l220312830a</t>
  </si>
  <si>
    <t>p-190230l220312612a</t>
  </si>
  <si>
    <t>p-190230l220312753a</t>
  </si>
  <si>
    <t>p-000691l220313284a</t>
  </si>
  <si>
    <t>p-000691l220313219a</t>
  </si>
  <si>
    <t>p-189843l220304657a</t>
  </si>
  <si>
    <t>p-001563l220311409a</t>
  </si>
  <si>
    <t>p-001669l220302651a</t>
  </si>
  <si>
    <t>p-189820l220313338a</t>
  </si>
  <si>
    <t>p-190078l220313064a</t>
  </si>
  <si>
    <t>p-189831l220312098a</t>
  </si>
  <si>
    <t>p-189942l220313173a</t>
  </si>
  <si>
    <t>p-189820l220313132a</t>
  </si>
  <si>
    <t>p-084859l220302538a</t>
  </si>
  <si>
    <t>p-113485l220311167a</t>
  </si>
  <si>
    <t>p-189942l220313361a</t>
  </si>
  <si>
    <t>p-190014l220311034a</t>
  </si>
  <si>
    <t>p-190323l220311900a</t>
  </si>
  <si>
    <t>p-084859l220303169a</t>
  </si>
  <si>
    <t>p-113485l220311344a</t>
  </si>
  <si>
    <t>p-001416l220306242a</t>
  </si>
  <si>
    <t>p-001416l220306090a</t>
  </si>
  <si>
    <t>p-003229l220306920a</t>
  </si>
  <si>
    <t>p-189820l220313199a</t>
  </si>
  <si>
    <t>p-189707l220107585a</t>
  </si>
  <si>
    <t>p-189610l220309530a</t>
  </si>
  <si>
    <t>p-189610l220309706a</t>
  </si>
  <si>
    <t>p-189610l220310199a</t>
  </si>
  <si>
    <t>p-189610l220309875a</t>
  </si>
  <si>
    <t>p-035067l220108877a</t>
  </si>
  <si>
    <t>p-146903l211011646a</t>
  </si>
  <si>
    <t>p-146911l211202979a</t>
  </si>
  <si>
    <t>p-089891l190204021a</t>
  </si>
  <si>
    <t>p-087708l220111992a</t>
  </si>
  <si>
    <t>p-003603l220104098a</t>
  </si>
  <si>
    <t>p-003601l211213095a</t>
  </si>
  <si>
    <t>p-189427l211212696a</t>
  </si>
  <si>
    <t>p-087708l220111944a</t>
  </si>
  <si>
    <t>p-189844l220116915a</t>
  </si>
  <si>
    <t>p-003601l211212835a</t>
  </si>
  <si>
    <t>p-190606l181204417a</t>
  </si>
  <si>
    <t>p-002316l200405175a</t>
  </si>
  <si>
    <t>p-190201l200702676a</t>
  </si>
  <si>
    <t>p-190557l200806841a</t>
  </si>
  <si>
    <t>p-087759l220111971a</t>
  </si>
  <si>
    <t>p-189930l211010308a</t>
  </si>
  <si>
    <t>p-004153l211212871a</t>
  </si>
  <si>
    <t>p-190189l210404555a</t>
  </si>
  <si>
    <t>p-189427l211212765a</t>
  </si>
  <si>
    <t>p-146872l211212028a</t>
  </si>
  <si>
    <t>p-189057l211108178a</t>
  </si>
  <si>
    <t>p-045353l190500999a</t>
  </si>
  <si>
    <t>p-188878l210304508a</t>
  </si>
  <si>
    <t>p-189782l180910713a</t>
  </si>
  <si>
    <t>p-189592l210803199a</t>
  </si>
  <si>
    <t>p-050472l211009475a</t>
  </si>
  <si>
    <t>p-189627l211201670a</t>
  </si>
  <si>
    <t>p-044910l211109360a</t>
  </si>
  <si>
    <t>p-043601l211104121a</t>
  </si>
  <si>
    <t>p-002937l200403885a</t>
  </si>
  <si>
    <t>p-002937l200301285a</t>
  </si>
  <si>
    <t>p-002937l200402606a</t>
  </si>
  <si>
    <t>p-002937l200403074a</t>
  </si>
  <si>
    <t>p-002937l200402689a</t>
  </si>
  <si>
    <t>p-002937l200403599a</t>
  </si>
  <si>
    <t>p-002937l200402052a</t>
  </si>
  <si>
    <t>p-002937l200404168a</t>
  </si>
  <si>
    <t>p-002937l200301580a</t>
  </si>
  <si>
    <t>p-002937l200401884a</t>
  </si>
  <si>
    <t>p-002937l200402880a</t>
  </si>
  <si>
    <t>p-002937l200403315a</t>
  </si>
  <si>
    <t>p-002937l200301537a</t>
  </si>
  <si>
    <t>p-002937l200301378a</t>
  </si>
  <si>
    <t>p-002937l200402003a</t>
  </si>
  <si>
    <t>p-002937l200402644a</t>
  </si>
  <si>
    <t>p-002937l200403564a</t>
  </si>
  <si>
    <t>p-002937l200402731a</t>
  </si>
  <si>
    <t>p-002937l200403841a</t>
  </si>
  <si>
    <t>p-002937l200403462a</t>
  </si>
  <si>
    <t>p-002937l200301625a</t>
  </si>
  <si>
    <t>p-002937l200402819a</t>
  </si>
  <si>
    <t>p-002937l200301538a</t>
  </si>
  <si>
    <t>p-002937l200403800a</t>
  </si>
  <si>
    <t>p-002937l200402921a</t>
  </si>
  <si>
    <t>p-002937l200401908a</t>
  </si>
  <si>
    <t>p-002937l200301232a</t>
  </si>
  <si>
    <t>p-002937l200401955a</t>
  </si>
  <si>
    <t>p-002937l200403936a</t>
  </si>
  <si>
    <t>p-002937l200301582a</t>
  </si>
  <si>
    <t>p-002937l200403399a</t>
  </si>
  <si>
    <t>p-002937l200301844a</t>
  </si>
  <si>
    <t>p-002937l200404304a</t>
  </si>
  <si>
    <t>p-002937l200301231a</t>
  </si>
  <si>
    <t>p-002937l200301283a</t>
  </si>
  <si>
    <t>p-002937l200301379a</t>
  </si>
  <si>
    <t>p-002937l200401847a</t>
  </si>
  <si>
    <t>p-190493l180808260a</t>
  </si>
  <si>
    <t>p-002937l200403664a</t>
  </si>
  <si>
    <t>p-002937l200403709a</t>
  </si>
  <si>
    <t>p-002857l200301822a</t>
  </si>
  <si>
    <t>p-002857l200301739a</t>
  </si>
  <si>
    <t>p-002857l200108663a</t>
  </si>
  <si>
    <t>p-002937l200204124a</t>
  </si>
  <si>
    <t>P-003394L220313024A</t>
  </si>
  <si>
    <t>NM.1.1</t>
  </si>
  <si>
    <t>P-003394L220312173A</t>
  </si>
  <si>
    <t>P-003394L220309683A</t>
  </si>
  <si>
    <t>P-003394L220309714A</t>
  </si>
  <si>
    <t>P-003394L220309564A</t>
  </si>
  <si>
    <t>P-003394L220312403A</t>
  </si>
  <si>
    <t>P-003394L220309505A</t>
  </si>
  <si>
    <t>P-003394L220313095A</t>
  </si>
  <si>
    <t>P-003394L220312870A</t>
  </si>
  <si>
    <t>P-003394L220312602A</t>
  </si>
  <si>
    <t>P-003394L220309307A</t>
  </si>
  <si>
    <t>P-003394L220312812A</t>
  </si>
  <si>
    <t>P-003394L220309417A</t>
  </si>
  <si>
    <t>P-003394L220312475A</t>
  </si>
  <si>
    <t>P-003394L220312949A</t>
  </si>
  <si>
    <t>P-003394L220312543A</t>
  </si>
  <si>
    <t>P-003394L220312334A</t>
  </si>
  <si>
    <t>NM.1.2</t>
  </si>
  <si>
    <t>P-003395L220313069A</t>
  </si>
  <si>
    <t>P-003395L220312980A</t>
  </si>
  <si>
    <t>P-003395L220313149A</t>
  </si>
  <si>
    <t>P-003395L220313372A</t>
  </si>
  <si>
    <t>P-003395L220313020A</t>
  </si>
  <si>
    <t>P-003395L220313072A</t>
  </si>
  <si>
    <t>P-002600L220313111A</t>
  </si>
  <si>
    <t>P-003395L220312977A</t>
  </si>
  <si>
    <t>P-003395L220312990A</t>
  </si>
  <si>
    <t>P-003395L220313070A</t>
  </si>
  <si>
    <t>P-003395L220313113A</t>
  </si>
  <si>
    <t>P-002600L220313447A</t>
  </si>
  <si>
    <t>P-003395L220313116A</t>
  </si>
  <si>
    <t>P-003395L220313297A</t>
  </si>
  <si>
    <t>P-003395L220313507A</t>
  </si>
  <si>
    <t>P-003395L220313343A</t>
  </si>
  <si>
    <t>P-003395L220313159A</t>
  </si>
  <si>
    <t>P-003395L220313104A</t>
  </si>
  <si>
    <t>P-003398L220313103A</t>
  </si>
  <si>
    <t>P-003398L220313067A</t>
  </si>
  <si>
    <t>P-003398L220313458A</t>
  </si>
  <si>
    <t>P-003398L220313151A</t>
  </si>
  <si>
    <t>P-003398L220313066A</t>
  </si>
  <si>
    <t>P-003398L220313150A</t>
  </si>
  <si>
    <t>P-003398L220312989A</t>
  </si>
  <si>
    <t>P-003398L220313107A</t>
  </si>
  <si>
    <t>P-003392L220313293A</t>
  </si>
  <si>
    <t>P-003392L220313155A</t>
  </si>
  <si>
    <t>P-003392L220313114A</t>
  </si>
  <si>
    <t>P-003392L220313074A</t>
  </si>
  <si>
    <t>P-003392L220312984A</t>
  </si>
  <si>
    <t>P-003388L220313078A</t>
  </si>
  <si>
    <t>P-003388L220313112A</t>
  </si>
  <si>
    <t>P-003388L220312987A</t>
  </si>
  <si>
    <t>p-190279l220313598a</t>
  </si>
  <si>
    <t>NM.1.3</t>
  </si>
  <si>
    <t>p-190371l220313192a</t>
  </si>
  <si>
    <t>p-190371l220313323a</t>
  </si>
  <si>
    <t>p-001563l220313549a</t>
  </si>
  <si>
    <t>p-190177l220316319a</t>
  </si>
  <si>
    <t>p-189504l220313246a</t>
  </si>
  <si>
    <t>p-190279l220313531a</t>
  </si>
  <si>
    <t>p-190279l220313655a</t>
  </si>
  <si>
    <t>p-190279l220313463a</t>
  </si>
  <si>
    <t>p-190279l220313529a</t>
  </si>
  <si>
    <t>p-190279l220313086a</t>
  </si>
  <si>
    <t>p-190279l220313597a</t>
  </si>
  <si>
    <t>p-190279l220313402a</t>
  </si>
  <si>
    <t>p-190279l220313656a</t>
  </si>
  <si>
    <t>p-190279l220313401a</t>
  </si>
  <si>
    <t>p-190279l220313462a</t>
  </si>
  <si>
    <t>p-190277l220313522a</t>
  </si>
  <si>
    <t>p-190279l220312969a</t>
  </si>
  <si>
    <t>p-190093l220301375a</t>
  </si>
  <si>
    <t>NM 1.4</t>
  </si>
  <si>
    <t>p-190093l220301238a</t>
  </si>
  <si>
    <t>p-190093l220205132a</t>
  </si>
  <si>
    <t>p-190093l220301426a</t>
  </si>
  <si>
    <t>p-003394l220312735a</t>
  </si>
  <si>
    <t>p-003394l220312266a</t>
  </si>
  <si>
    <t>p-003394l220308175a</t>
  </si>
  <si>
    <t>p-003394l220308715a</t>
  </si>
  <si>
    <t>p-003394l220308789a</t>
  </si>
  <si>
    <t>p-003394l220309626a</t>
  </si>
  <si>
    <t>p-003394l220313175a</t>
  </si>
  <si>
    <t>p-003394l220309176a</t>
  </si>
  <si>
    <t>p-003394l220308106a</t>
  </si>
  <si>
    <t>p-003393l220106761a</t>
  </si>
  <si>
    <t>p-003394l220312666a</t>
  </si>
  <si>
    <t>p-003393l210101831a</t>
  </si>
  <si>
    <t>p-003394l201207450a</t>
  </si>
  <si>
    <t>p-003394l201207288a</t>
  </si>
  <si>
    <t>p-003394l201211746a</t>
  </si>
  <si>
    <t>p-003390l220312982a</t>
  </si>
  <si>
    <t>NM.1.5</t>
  </si>
  <si>
    <t>p-003390l220313061a</t>
  </si>
  <si>
    <t>p-003390l220313105a</t>
  </si>
  <si>
    <t>p-003390l220313152a</t>
  </si>
  <si>
    <t>p-003390l220313003a</t>
  </si>
  <si>
    <t>p-003391l220311982a</t>
  </si>
  <si>
    <t>p-003391l220312376a</t>
  </si>
  <si>
    <t>p-003390l220313294a</t>
  </si>
  <si>
    <t>p-003391l220312695a</t>
  </si>
  <si>
    <t>p-190635l220303775a</t>
  </si>
  <si>
    <t>p-003391l220309218a</t>
  </si>
  <si>
    <t>p-003391l220302277a</t>
  </si>
  <si>
    <t>p-003391l220302378a</t>
  </si>
  <si>
    <t>p-003391l220301444a</t>
  </si>
  <si>
    <t>p-003391l220312679a</t>
  </si>
  <si>
    <t>p-003391l220312732a</t>
  </si>
  <si>
    <t>p-003391l220303869a</t>
  </si>
  <si>
    <t>p-003391l220301845a</t>
  </si>
  <si>
    <t>p-003391l220300155a</t>
  </si>
  <si>
    <t>p-003391l220302220a</t>
  </si>
  <si>
    <t>p-003391l220311780a</t>
  </si>
  <si>
    <t>p-003395l220306857a</t>
  </si>
  <si>
    <t>p-003395l220309728a</t>
  </si>
  <si>
    <t>p-003395l220303933a</t>
  </si>
  <si>
    <t>p-003395l220308380a</t>
  </si>
  <si>
    <t>p-003395l220307032a</t>
  </si>
  <si>
    <t>p-003395l220309213a</t>
  </si>
  <si>
    <t>p-003395l220308723a</t>
  </si>
  <si>
    <t>p-003395l220312429a</t>
  </si>
  <si>
    <t>p-003395l220306561a</t>
  </si>
  <si>
    <t>p-003395l220309091a</t>
  </si>
  <si>
    <t>p-003395l220309697a</t>
  </si>
  <si>
    <t>p-003395l220308397a</t>
  </si>
  <si>
    <t>p-003395l220309395a</t>
  </si>
  <si>
    <t>p-003395l220309284a</t>
  </si>
  <si>
    <t>p-002600l220310751a</t>
  </si>
  <si>
    <t>p-003395l220309288a</t>
  </si>
  <si>
    <t>p-003395l220308436a</t>
  </si>
  <si>
    <t>p-003395l220309725a</t>
  </si>
  <si>
    <t>p-003395l220309446a</t>
  </si>
  <si>
    <t>p-003395l220312476a</t>
  </si>
  <si>
    <t>p-003395l220308700a</t>
  </si>
  <si>
    <t>p-003388l220308573a</t>
  </si>
  <si>
    <t>p-003395l220312095a</t>
  </si>
  <si>
    <t>p-003395l220308733a</t>
  </si>
  <si>
    <t>p-003395l220308089a</t>
  </si>
  <si>
    <t>p-003395l220309144a</t>
  </si>
  <si>
    <t>p-003395l220312671a</t>
  </si>
  <si>
    <t>p-003395l220308625a</t>
  </si>
  <si>
    <t>p-003395l220312535a</t>
  </si>
  <si>
    <t>p-003395l220308514a</t>
  </si>
  <si>
    <t>p-003395l220309448a</t>
  </si>
  <si>
    <t>p-003395l220309696a</t>
  </si>
  <si>
    <t>p-002600l220310710a</t>
  </si>
  <si>
    <t>p-003395l220306563a</t>
  </si>
  <si>
    <t>p-003395l220308139a</t>
  </si>
  <si>
    <t>p-003395l220306626a</t>
  </si>
  <si>
    <t>p-003395l220306362a</t>
  </si>
  <si>
    <t>p-003395l220306726a</t>
  </si>
  <si>
    <t>p-003395l220306690a</t>
  </si>
  <si>
    <t>p-003395l220308254a</t>
  </si>
  <si>
    <t>p-003395l220307972a</t>
  </si>
  <si>
    <t>p-003395l220309346a</t>
  </si>
  <si>
    <t>p-003392l220205584a</t>
  </si>
  <si>
    <t>p-003392l220205313a</t>
  </si>
  <si>
    <t>p-003392l220205629a</t>
  </si>
  <si>
    <t>p-003392l220312742a</t>
  </si>
  <si>
    <t>p-003392l220313212a</t>
  </si>
  <si>
    <t>p-003392l220312698a</t>
  </si>
  <si>
    <t>p-003392l220312792a</t>
  </si>
  <si>
    <t>p-003392l220312886a</t>
  </si>
  <si>
    <t>p-003392l220312936a</t>
  </si>
  <si>
    <t>p-003392l220312658a</t>
  </si>
  <si>
    <t>p-003398l220312729a</t>
  </si>
  <si>
    <t>p-003398l220313397a</t>
  </si>
  <si>
    <t>p-003398l220312295a</t>
  </si>
  <si>
    <t>p-003398l220312676a</t>
  </si>
  <si>
    <t>p-003398l220312673a</t>
  </si>
  <si>
    <t>p-003398l220311919a</t>
  </si>
  <si>
    <t>p-003398l220312953a</t>
  </si>
  <si>
    <t>p-003398l220312892a</t>
  </si>
  <si>
    <t>p-003398l220312893a</t>
  </si>
  <si>
    <t>p-003398l220312102a</t>
  </si>
  <si>
    <t>p-003398l220312430a</t>
  </si>
  <si>
    <t>p-003398l220312474a</t>
  </si>
  <si>
    <t>p-003395l220308598a</t>
  </si>
  <si>
    <t>p-003398l220300446a</t>
  </si>
  <si>
    <t>p-003398l220312515a</t>
  </si>
  <si>
    <t>p-003398l220312782a</t>
  </si>
  <si>
    <t>p-003398l220312988a</t>
  </si>
  <si>
    <t>p-003398l220312950a</t>
  </si>
  <si>
    <t>p-003398l220312378a</t>
  </si>
  <si>
    <t>p-003398l220312234a</t>
  </si>
  <si>
    <t>p-003398l220312517a</t>
  </si>
  <si>
    <t>p-003398l220312845a</t>
  </si>
  <si>
    <t>p-003398l220312846a</t>
  </si>
  <si>
    <t>p-003398l220312432a</t>
  </si>
  <si>
    <t>p-003398l220312780a</t>
  </si>
  <si>
    <t>p-003398l220312383a</t>
  </si>
  <si>
    <t>p-003398l220312170a</t>
  </si>
  <si>
    <t>p-003398l220308310a</t>
  </si>
  <si>
    <t>p-003398l201005658a</t>
  </si>
  <si>
    <t>p-003398l220312616a</t>
  </si>
  <si>
    <t>p-003398l220312472a</t>
  </si>
  <si>
    <t>p-003398l220311984a</t>
  </si>
  <si>
    <t>p-003398l220312042a</t>
  </si>
  <si>
    <t>p-003399l211116649a</t>
  </si>
  <si>
    <t>p-003399l211116644a</t>
  </si>
  <si>
    <t>p-003399l211107661a</t>
  </si>
  <si>
    <t>p-003398l220312575a</t>
  </si>
  <si>
    <t>p-003398l220308876a</t>
  </si>
  <si>
    <t>p-003398l220312577a</t>
  </si>
  <si>
    <t>p-003398l220312730a</t>
  </si>
  <si>
    <t>p-003388l220205702a</t>
  </si>
  <si>
    <t>NM.1.6</t>
  </si>
  <si>
    <t>p-003388l220312795a</t>
  </si>
  <si>
    <t>p-003388l220308574a</t>
  </si>
  <si>
    <t>p-003388l220308622a</t>
  </si>
  <si>
    <t>p-003388l220302816a</t>
  </si>
  <si>
    <t>p-003388l220306063a</t>
  </si>
  <si>
    <t>p-003388l220312696a</t>
  </si>
  <si>
    <t>p-003388l220312657a</t>
  </si>
  <si>
    <t>p-003388l220312739a</t>
  </si>
  <si>
    <t>p-003388l220312938a</t>
  </si>
  <si>
    <t>p-003388l220312885a</t>
  </si>
  <si>
    <t>p-003390l220312891a</t>
  </si>
  <si>
    <t>p-003391l220312169a</t>
  </si>
  <si>
    <t>p-003391l220304145a</t>
  </si>
  <si>
    <t>p-003391l220304268a</t>
  </si>
  <si>
    <t>p-003391l220302876a</t>
  </si>
  <si>
    <t>p-003391l220302108a</t>
  </si>
  <si>
    <t>p-003391l220304251a</t>
  </si>
  <si>
    <t>p-003391l220300928a</t>
  </si>
  <si>
    <t>p-003391l220311921a</t>
  </si>
  <si>
    <t>p-003391l220303037a</t>
  </si>
  <si>
    <t>p-003391l220312296a</t>
  </si>
  <si>
    <t>p-003390l220312940a</t>
  </si>
  <si>
    <t>p-003391l220303386a</t>
  </si>
  <si>
    <t>p-003391l220312800a</t>
  </si>
  <si>
    <t>p-003391l220312233a</t>
  </si>
  <si>
    <t>p-003391l220312786a</t>
  </si>
  <si>
    <t>p-003398l220307739a</t>
  </si>
  <si>
    <t>p-003391l220304249a</t>
  </si>
  <si>
    <t>p-003391l220309217a</t>
  </si>
  <si>
    <t>p-003391l220210333a</t>
  </si>
  <si>
    <t>p-003391l220312615a</t>
  </si>
  <si>
    <t>p-003395l220312580a</t>
  </si>
  <si>
    <t>p-003395l220312948a</t>
  </si>
  <si>
    <t>p-003395l220312601a</t>
  </si>
  <si>
    <t>p-003395l220311895a</t>
  </si>
  <si>
    <t>p-003395l220311784a</t>
  </si>
  <si>
    <t>p-003395l220312743a</t>
  </si>
  <si>
    <t>p-003395l220312618a</t>
  </si>
  <si>
    <t>p-003395l220312669a</t>
  </si>
  <si>
    <t>p-003395l220307872a</t>
  </si>
  <si>
    <t>p-003391l220303510a</t>
  </si>
  <si>
    <t>p-003395l220312745a</t>
  </si>
  <si>
    <t>p-003395l220313296a</t>
  </si>
  <si>
    <t>p-003395l220313245a</t>
  </si>
  <si>
    <t>p-002600l220313351a</t>
  </si>
  <si>
    <t>p-003395l220312659a</t>
  </si>
  <si>
    <t>p-003395l220312833a</t>
  </si>
  <si>
    <t>p-003395l220312888a</t>
  </si>
  <si>
    <t>p-003395l220312699a</t>
  </si>
  <si>
    <t>p-003395l220312057a</t>
  </si>
  <si>
    <t>p-003395l220311755a</t>
  </si>
  <si>
    <t>p-003395l220312360a</t>
  </si>
  <si>
    <t>p-003395l220312290a</t>
  </si>
  <si>
    <t>p-003395l220312883a</t>
  </si>
  <si>
    <t>p-003395l220312778a</t>
  </si>
  <si>
    <t>p-003395l220312734a</t>
  </si>
  <si>
    <t>p-003395l220312932a</t>
  </si>
  <si>
    <t>p-003395l220313239a</t>
  </si>
  <si>
    <t>p-003395l220313207a</t>
  </si>
  <si>
    <t>p-003395l220313288a</t>
  </si>
  <si>
    <t>p-003395l220312789a</t>
  </si>
  <si>
    <t>p-003395l220311843a</t>
  </si>
  <si>
    <t>p-003395l220312931a</t>
  </si>
  <si>
    <t>p-003395l220312634a</t>
  </si>
  <si>
    <t>p-003395l220311976a</t>
  </si>
  <si>
    <t>p-003395l220312144a</t>
  </si>
  <si>
    <t>p-002600l220313302a</t>
  </si>
  <si>
    <t>p-003395l220312843a</t>
  </si>
  <si>
    <t>p-003395l220312881a</t>
  </si>
  <si>
    <t>p-003395l220312204a</t>
  </si>
  <si>
    <t>p-003395l220312773a</t>
  </si>
  <si>
    <t>p-003395l220311946a</t>
  </si>
  <si>
    <t>p-003391l220312842a</t>
  </si>
  <si>
    <t>p-003391l220312041a</t>
  </si>
  <si>
    <t>p-003391l220300845a</t>
  </si>
  <si>
    <t>p-003391l220312431a</t>
  </si>
  <si>
    <t>p-003391l220312574a</t>
  </si>
  <si>
    <t>p-003390l220312945a</t>
  </si>
  <si>
    <t>p-003391l220312738a</t>
  </si>
  <si>
    <t>p-003391l220312108a</t>
  </si>
  <si>
    <t>p-003391l220312514a</t>
  </si>
  <si>
    <t>p-003391l220312884a</t>
  </si>
  <si>
    <t>p-003391l220312655a</t>
  </si>
  <si>
    <t>p-087046l220311432a</t>
  </si>
  <si>
    <t>NM.1.7</t>
  </si>
  <si>
    <t>p-087046l220312311a</t>
  </si>
  <si>
    <t>p-087046l220312161a</t>
  </si>
  <si>
    <t>p-190000l220312094a</t>
  </si>
  <si>
    <t>p-190000l220312284a</t>
  </si>
  <si>
    <t>p-190000l220312224a</t>
  </si>
  <si>
    <t>p-189502l220312047a</t>
  </si>
  <si>
    <t>p-087046l220311340a</t>
  </si>
  <si>
    <t>p-087046l220311887a</t>
  </si>
  <si>
    <t>p-087046l220305707a</t>
  </si>
  <si>
    <t>p-087046l220305654a</t>
  </si>
  <si>
    <t>p-190279l220312573a</t>
  </si>
  <si>
    <t>p-190279l220312572a</t>
  </si>
  <si>
    <t>p-190279l220312519a</t>
  </si>
  <si>
    <t>p-190279l220312770a</t>
  </si>
  <si>
    <t>p-190279l220312722a</t>
  </si>
  <si>
    <t>p-190000l220312453a</t>
  </si>
  <si>
    <t>p-190000l220312639a</t>
  </si>
  <si>
    <t>p-190000l220312527a</t>
  </si>
  <si>
    <t>p-088326l220312109a</t>
  </si>
  <si>
    <t>p-001563l220312225a</t>
  </si>
  <si>
    <t>p-001563l220312341a</t>
  </si>
  <si>
    <t>p-001563l220312327a</t>
  </si>
  <si>
    <t>p-003257l220312277a</t>
  </si>
  <si>
    <t>p-003257l220312816a</t>
  </si>
  <si>
    <t>p-190279l220313331a</t>
  </si>
  <si>
    <t>p-190101l220311877a</t>
  </si>
  <si>
    <t>p-001563l220311453a</t>
  </si>
  <si>
    <t>p-001563l220312097a</t>
  </si>
  <si>
    <t>p-001563l220312093a</t>
  </si>
  <si>
    <t>p-001563l220312209a</t>
  </si>
  <si>
    <t>p-001563l220312526a</t>
  </si>
  <si>
    <t>p-001563l220312402a</t>
  </si>
  <si>
    <t>p-190279l220312838a</t>
  </si>
  <si>
    <t>p-190279l220313330a</t>
  </si>
  <si>
    <t>p-190279l220313204a</t>
  </si>
  <si>
    <t>p-190279l220313274a</t>
  </si>
  <si>
    <t>p-190277l220311915a</t>
  </si>
  <si>
    <t>p-190277l220312149a</t>
  </si>
  <si>
    <t>p-190279l220313143a</t>
  </si>
  <si>
    <t>p-087046l220311641a</t>
  </si>
  <si>
    <t>p-001722l220312740a</t>
  </si>
  <si>
    <t>NM.1.8</t>
  </si>
  <si>
    <t>p-001722l220312681a</t>
  </si>
  <si>
    <t>p-046157l220313470a</t>
  </si>
  <si>
    <t>p-003812l220312614a</t>
  </si>
  <si>
    <t>p-046157l220313567a</t>
  </si>
  <si>
    <t>p-046157l220313100a</t>
  </si>
  <si>
    <t>p-046157l220313214a</t>
  </si>
  <si>
    <t>p-190279l220313142a</t>
  </si>
  <si>
    <t>p-001700l220311277a</t>
  </si>
  <si>
    <t>p-001700l220311347a</t>
  </si>
  <si>
    <t>p-001700l220311141a</t>
  </si>
  <si>
    <t>p-001700l220311205a</t>
  </si>
  <si>
    <t>p-190279l220313087a</t>
  </si>
  <si>
    <t>p-190279l220313203a</t>
  </si>
  <si>
    <t>p-190371l220313131a</t>
  </si>
  <si>
    <t>p-003257l220312877a</t>
  </si>
  <si>
    <t>p-003257l220313013a</t>
  </si>
  <si>
    <t>p-003257l220312951a</t>
  </si>
  <si>
    <t>p-190371l220313260a</t>
  </si>
  <si>
    <t>p-190279l220313034a</t>
  </si>
  <si>
    <t>p-190279l220312839a</t>
  </si>
  <si>
    <t>p-003257l220312599a</t>
  </si>
  <si>
    <t>p-003257l220312390a</t>
  </si>
  <si>
    <t>p-003257l220312653a</t>
  </si>
  <si>
    <t>p-003257l220312707a</t>
  </si>
  <si>
    <t>p-003257l220312757a</t>
  </si>
  <si>
    <t>p-001563l220311973a</t>
  </si>
  <si>
    <t>p-001563l220312278a</t>
  </si>
  <si>
    <t>p-089987l220303853a</t>
  </si>
  <si>
    <t>p-190177l220310802a</t>
  </si>
  <si>
    <t>p-001563l220312285a</t>
  </si>
  <si>
    <t>p-001563l220312595a</t>
  </si>
  <si>
    <t>p-190198l220312613a</t>
  </si>
  <si>
    <t>p-190177l220310986a</t>
  </si>
  <si>
    <t>p-003137l200712931a</t>
  </si>
  <si>
    <t>p-190177l220310702a</t>
  </si>
  <si>
    <t>p-189995l220313244a</t>
  </si>
  <si>
    <t>p-189995l220311431a</t>
  </si>
  <si>
    <t>p-190622l220312678a</t>
  </si>
  <si>
    <t>p-190177l220311321a</t>
  </si>
  <si>
    <t>p-190177l220310750a</t>
  </si>
  <si>
    <t>p-190177l220311170a</t>
  </si>
  <si>
    <t>p-190177l220310664a</t>
  </si>
  <si>
    <t>p-190622l220312624a</t>
  </si>
  <si>
    <t>p-189995l220311547a</t>
  </si>
  <si>
    <t>p-189995l220311341a</t>
  </si>
  <si>
    <t>p-189995l220313306a</t>
  </si>
  <si>
    <t>p-086858l220304511a</t>
  </si>
  <si>
    <t>p-190622l220312528a</t>
  </si>
  <si>
    <t>p-190177l220305152a</t>
  </si>
  <si>
    <t>p-190177l220304961a</t>
  </si>
  <si>
    <t>p-190177l220311107a</t>
  </si>
  <si>
    <t>p-190177l220305330a</t>
  </si>
  <si>
    <t>p-190177l220305093a</t>
  </si>
  <si>
    <t>p-087046l220311731a</t>
  </si>
  <si>
    <t>p-087046l220311483a</t>
  </si>
  <si>
    <t>p-190622l220312899a</t>
  </si>
  <si>
    <t>p-087321l220312001a</t>
  </si>
  <si>
    <t>p-190622l220312731a</t>
  </si>
  <si>
    <t>p-086858l220304281a</t>
  </si>
  <si>
    <t>p-086858l220304318a</t>
  </si>
  <si>
    <t>p-087321l220312049a</t>
  </si>
  <si>
    <t>p-087046l220311300a</t>
  </si>
  <si>
    <t>p-087046l220311582a</t>
  </si>
  <si>
    <t>p-087046l220312120a</t>
  </si>
  <si>
    <t>p-087046l220311251a</t>
  </si>
  <si>
    <t>p-087046l220311680a</t>
  </si>
  <si>
    <t>p-087046l220312347a</t>
  </si>
  <si>
    <t>p-087046l220312262a</t>
  </si>
  <si>
    <t>p-190622l220312777a</t>
  </si>
  <si>
    <t>p-190622l220312834a</t>
  </si>
  <si>
    <t>p-190622l220313005a</t>
  </si>
  <si>
    <t>p-190622l220312959a</t>
  </si>
  <si>
    <t>p-190622l220312582a</t>
  </si>
  <si>
    <t>p-190177l220310870a</t>
  </si>
  <si>
    <t>p-190622l220312478a</t>
  </si>
  <si>
    <t>p-190177l220311221a</t>
  </si>
  <si>
    <t>p-190177l220311049a</t>
  </si>
  <si>
    <t>p-189502l220311886a</t>
  </si>
  <si>
    <t>p-189502l220311837a</t>
  </si>
  <si>
    <t>p-189502l220312121a</t>
  </si>
  <si>
    <t>p-189502l220312215a</t>
  </si>
  <si>
    <t>p-189502l220311942a</t>
  </si>
  <si>
    <t>p-189502l220312312a</t>
  </si>
  <si>
    <t>p-189502l220312160a</t>
  </si>
  <si>
    <t>p-189502l220312264a</t>
  </si>
  <si>
    <t>p-046157l220313692a</t>
  </si>
  <si>
    <t>p-003812l220311715a</t>
  </si>
  <si>
    <t>p-046157l220313353a</t>
  </si>
  <si>
    <t>p-046157l220313660a</t>
  </si>
  <si>
    <t>p-001563l220312388a</t>
  </si>
  <si>
    <t>p-113463l220305800a</t>
  </si>
  <si>
    <t>p-001722l220311562a</t>
  </si>
  <si>
    <t>p-051067l220303832a</t>
  </si>
  <si>
    <t>p-001722l220311498a</t>
  </si>
  <si>
    <t>p-190177l220316320a</t>
  </si>
  <si>
    <t>p-189502l220309237a</t>
  </si>
  <si>
    <t>p-035087l220303597a</t>
  </si>
  <si>
    <t>p-035087l220303529a</t>
  </si>
  <si>
    <t>p-001608l220207862a</t>
  </si>
  <si>
    <t>p-003391l200800310a</t>
  </si>
  <si>
    <t>p-003388l211209786a</t>
  </si>
  <si>
    <t>p-003388l210900675a</t>
  </si>
  <si>
    <t>p-003388l210804629a</t>
  </si>
  <si>
    <t>p-003593l220112049a</t>
  </si>
  <si>
    <t>p-003593l210910577a</t>
  </si>
  <si>
    <t>p-190139l211008114a</t>
  </si>
  <si>
    <t>p-003388l210909079a</t>
  </si>
  <si>
    <t>p-190285l200204014a</t>
  </si>
  <si>
    <t>p-000672l190304839a</t>
  </si>
  <si>
    <t>p-003388l210806173a</t>
  </si>
  <si>
    <t>p-001623l191004881a</t>
  </si>
  <si>
    <t>p-189925l190808882a</t>
  </si>
  <si>
    <t>p-002600l210505598a</t>
  </si>
  <si>
    <t>p-003392l211202903a</t>
  </si>
  <si>
    <t>p-000710l200602693a</t>
  </si>
  <si>
    <t>p-000710l200603331a</t>
  </si>
  <si>
    <t>p-000710l200602933a</t>
  </si>
  <si>
    <t>p-000710l200602404a</t>
  </si>
  <si>
    <t>p-000710l200602974a</t>
  </si>
  <si>
    <t>p-190165l210506692a</t>
  </si>
  <si>
    <t>p-000710l200602739a</t>
  </si>
  <si>
    <t>p-000671l190205983a</t>
  </si>
  <si>
    <t>p-003398l210202419a</t>
  </si>
  <si>
    <t>p-003971l210701476a</t>
  </si>
  <si>
    <t>p-003392l211116645a</t>
  </si>
  <si>
    <t>p-003392l211116646a</t>
  </si>
  <si>
    <t>p-003392l211112703a</t>
  </si>
  <si>
    <t>p-003388l210202346a</t>
  </si>
  <si>
    <t>p-003940l210311977a</t>
  </si>
  <si>
    <t>p-003940l210310219a</t>
  </si>
  <si>
    <t>p-000672l190204503a</t>
  </si>
  <si>
    <t>p-002600l210607179a</t>
  </si>
  <si>
    <t>p-003395l210806718a</t>
  </si>
  <si>
    <t>p-003395l210806326a</t>
  </si>
  <si>
    <t>p-004038l210308043a</t>
  </si>
  <si>
    <t>p-003395l210902581a</t>
  </si>
  <si>
    <t>p-000672l190319876a</t>
  </si>
  <si>
    <t>p-003388l210902171a</t>
  </si>
  <si>
    <t>p-003388l210902536a</t>
  </si>
  <si>
    <t>p-190294l191109428a</t>
  </si>
  <si>
    <t>p-001175l200200126a</t>
  </si>
  <si>
    <t>p-190165l180701591a</t>
  </si>
  <si>
    <t>p-003388l210202388a</t>
  </si>
  <si>
    <t>p-190281l211213472a</t>
  </si>
  <si>
    <t>p-043601l220302210a</t>
  </si>
  <si>
    <t>p-003394l220308299a</t>
  </si>
  <si>
    <t>NM.1.9</t>
  </si>
  <si>
    <t>p-003394l220308048a</t>
  </si>
  <si>
    <t>p-003394l220308367a</t>
  </si>
  <si>
    <t>p-003394l220308642a</t>
  </si>
  <si>
    <t>p-003394l220308505a</t>
  </si>
  <si>
    <t>p-003394l220309247a</t>
  </si>
  <si>
    <t>p-003394l220308236a</t>
  </si>
  <si>
    <t>p-003394l220307980a</t>
  </si>
  <si>
    <t>p-003394l220308443a</t>
  </si>
  <si>
    <t>p-003394l220307907a</t>
  </si>
  <si>
    <t>p-003391l220309147a</t>
  </si>
  <si>
    <t>p-003391l220311859a</t>
  </si>
  <si>
    <t>p-003391l220301879a</t>
  </si>
  <si>
    <t>p-003391l220303319a</t>
  </si>
  <si>
    <t>p-003391l220303581a</t>
  </si>
  <si>
    <t>p-003391l220302540a</t>
  </si>
  <si>
    <t>p-003391l220307097a</t>
  </si>
  <si>
    <t>p-003391l220302415a</t>
  </si>
  <si>
    <t>p-003391l220303631a</t>
  </si>
  <si>
    <t>p-003391l220303726a</t>
  </si>
  <si>
    <t>p-003391l220300080a</t>
  </si>
  <si>
    <t>p-003391l220300143a</t>
  </si>
  <si>
    <t>p-003391l220303448a</t>
  </si>
  <si>
    <t>p-003391l220302171a</t>
  </si>
  <si>
    <t>p-003391l220211234a</t>
  </si>
  <si>
    <t>p-003395l220307798a</t>
  </si>
  <si>
    <t>NM.1.10</t>
  </si>
  <si>
    <t>p-003395l220307204a</t>
  </si>
  <si>
    <t>p-003395l220308504a</t>
  </si>
  <si>
    <t>p-003395l220308086a</t>
  </si>
  <si>
    <t>p-003395l220308045a</t>
  </si>
  <si>
    <t>p-003395l220307913a</t>
  </si>
  <si>
    <t>p-003395l220307556a</t>
  </si>
  <si>
    <t>p-003395l220309646a</t>
  </si>
  <si>
    <t>p-003395l220308194a</t>
  </si>
  <si>
    <t>p-003395l220309479a</t>
  </si>
  <si>
    <t>p-003395l220308192a</t>
  </si>
  <si>
    <t>p-003395l220307496a</t>
  </si>
  <si>
    <t>p-003395l220308344a</t>
  </si>
  <si>
    <t>p-003395l220306728a</t>
  </si>
  <si>
    <t>p-003395l220306625a</t>
  </si>
  <si>
    <t>p-003395l220306487a</t>
  </si>
  <si>
    <t>p-003395l220308635a</t>
  </si>
  <si>
    <t>p-003395l220308437a</t>
  </si>
  <si>
    <t>p-003395l220304266a</t>
  </si>
  <si>
    <t>p-003395l220308771a</t>
  </si>
  <si>
    <t>p-003395l220308691a</t>
  </si>
  <si>
    <t>p-003395l220308623a</t>
  </si>
  <si>
    <t>p-003395l220308141a</t>
  </si>
  <si>
    <t>p-003395l220309595a</t>
  </si>
  <si>
    <t>p-003395l220307335a</t>
  </si>
  <si>
    <t>p-003395l220308440a</t>
  </si>
  <si>
    <t>p-003395l220308689a</t>
  </si>
  <si>
    <t>p-003395l220307294a</t>
  </si>
  <si>
    <t>p-003395l220308772a</t>
  </si>
  <si>
    <t>p-003395l220309211a</t>
  </si>
  <si>
    <t>p-003395l220309396a</t>
  </si>
  <si>
    <t>p-003395l220309597a</t>
  </si>
  <si>
    <t>p-003395l220308721a</t>
  </si>
  <si>
    <t>p-003395l220308569a</t>
  </si>
  <si>
    <t>p-003395l220309644a</t>
  </si>
  <si>
    <t>p-003395l220308343a</t>
  </si>
  <si>
    <t>p-003395l220306856a</t>
  </si>
  <si>
    <t>p-003395l220308510a</t>
  </si>
  <si>
    <t>p-003388l220310395a</t>
  </si>
  <si>
    <t>NM.1.11</t>
  </si>
  <si>
    <t>p-003388l220309731a</t>
  </si>
  <si>
    <t>p-003388l220309143a</t>
  </si>
  <si>
    <t>p-003388l220310247a</t>
  </si>
  <si>
    <t>p-003388l220310080a</t>
  </si>
  <si>
    <t>p-003388l220309287a</t>
  </si>
  <si>
    <t>p-003388l220310299a</t>
  </si>
  <si>
    <t>p-003388l220309764a</t>
  </si>
  <si>
    <t>p-003388l220308692a</t>
  </si>
  <si>
    <t>p-003388l220309925a</t>
  </si>
  <si>
    <t>p-003388l220310562a</t>
  </si>
  <si>
    <t>p-003388l220310452a</t>
  </si>
  <si>
    <t>p-003388l220310134a</t>
  </si>
  <si>
    <t>p-003388l220308774a</t>
  </si>
  <si>
    <t>p-003388l220309210a</t>
  </si>
  <si>
    <t>p-003388l220309398a</t>
  </si>
  <si>
    <t>p-003388l220310031a</t>
  </si>
  <si>
    <t>p-003388l220309592a</t>
  </si>
  <si>
    <t>p-003388l220308441a</t>
  </si>
  <si>
    <t>p-003388l220309477a</t>
  </si>
  <si>
    <t>p-003388l220309451a</t>
  </si>
  <si>
    <t>p-003388l220309088a</t>
  </si>
  <si>
    <t>p-003388l220310619a</t>
  </si>
  <si>
    <t>p-003388l220310192a</t>
  </si>
  <si>
    <t>p-003388l220309970a</t>
  </si>
  <si>
    <t>p-003388l220310346a</t>
  </si>
  <si>
    <t>p-003388l220309642a</t>
  </si>
  <si>
    <t>p-003388l220309862a</t>
  </si>
  <si>
    <t>p-003388l220308395a</t>
  </si>
  <si>
    <t>p-003388l220309345a</t>
  </si>
  <si>
    <t>p-003388l220309815a</t>
  </si>
  <si>
    <t>p-003593l210004455a</t>
  </si>
  <si>
    <t>NM.1.12</t>
  </si>
  <si>
    <t>p-003593l210804359a</t>
  </si>
  <si>
    <t>p-003399l211210034a</t>
  </si>
  <si>
    <t>p-003399l211116648a</t>
  </si>
  <si>
    <t>p-003399l211202869a</t>
  </si>
  <si>
    <t>p-003398l220308584a</t>
  </si>
  <si>
    <t>p-003398l220308628a</t>
  </si>
  <si>
    <t>p-003398l220307947a</t>
  </si>
  <si>
    <t>p-003398l220305787a</t>
  </si>
  <si>
    <t>p-003398l220309096a</t>
  </si>
  <si>
    <t>p-003398l220308782a</t>
  </si>
  <si>
    <t>p-003398l220307656a</t>
  </si>
  <si>
    <t>p-003398l220308832a</t>
  </si>
  <si>
    <t>p-003398l220307099a</t>
  </si>
  <si>
    <t>p-003398l220307303a</t>
  </si>
  <si>
    <t>p-003398l220308351a</t>
  </si>
  <si>
    <t>p-003398l220308352a</t>
  </si>
  <si>
    <t>p-003398l220309437a</t>
  </si>
  <si>
    <t>p-189359l220309171a</t>
  </si>
  <si>
    <t>p-003398l220308145a</t>
  </si>
  <si>
    <t>p-003398l220308098a</t>
  </si>
  <si>
    <t>p-003398l220309339a</t>
  </si>
  <si>
    <t>p-003398l220309529a</t>
  </si>
  <si>
    <t>p-003398l220307950a</t>
  </si>
  <si>
    <t>p-003398l220307740a</t>
  </si>
  <si>
    <t>p-003398l220308267a</t>
  </si>
  <si>
    <t>p-003398l220308870a</t>
  </si>
  <si>
    <t>p-003398l220307329a</t>
  </si>
  <si>
    <t>p-003398l220308198a</t>
  </si>
  <si>
    <t>p-003398l220307904a</t>
  </si>
  <si>
    <t>p-003398l220308627a</t>
  </si>
  <si>
    <t>p-003398l220309390a</t>
  </si>
  <si>
    <t>p-003398l220308527a</t>
  </si>
  <si>
    <t>p-003398l220309391a</t>
  </si>
  <si>
    <t>p-003398l220309149a</t>
  </si>
  <si>
    <t>p-003398l220308403a</t>
  </si>
  <si>
    <t>p-003398l220309531a</t>
  </si>
  <si>
    <t>p-003398l220306853a</t>
  </si>
  <si>
    <t>p-003398l220308698a</t>
  </si>
  <si>
    <t>p-003398l220308697a</t>
  </si>
  <si>
    <t>p-003398l220308457a</t>
  </si>
  <si>
    <t>p-003398l220309148a</t>
  </si>
  <si>
    <t>p-003398l220308784a</t>
  </si>
  <si>
    <t>p-003398l220309100a</t>
  </si>
  <si>
    <t>p-003398l220309293a</t>
  </si>
  <si>
    <t>p-003398l220309340a</t>
  </si>
  <si>
    <t>p-003398l220308404a</t>
  </si>
  <si>
    <t>p-003398l220309641a</t>
  </si>
  <si>
    <t>p-003398l220309587a</t>
  </si>
  <si>
    <t>p-003398l220309589a</t>
  </si>
  <si>
    <t>p-003398l220307210a</t>
  </si>
  <si>
    <t>p-003398l220307101a</t>
  </si>
  <si>
    <t>p-003398l220309215a</t>
  </si>
  <si>
    <t>p-003398l220309292a</t>
  </si>
  <si>
    <t>p-003398l220307248a</t>
  </si>
  <si>
    <t>p-003398l220309436a</t>
  </si>
  <si>
    <t>p-003398l220308268a</t>
  </si>
  <si>
    <t>p-003398l220309214a</t>
  </si>
  <si>
    <t>p-003398l220308147a</t>
  </si>
  <si>
    <t>p-003398l220308525a</t>
  </si>
  <si>
    <t>p-003391l220309295a</t>
  </si>
  <si>
    <t>NM.1.13</t>
  </si>
  <si>
    <t>p-003391l220302267a</t>
  </si>
  <si>
    <t>p-003391l220303049a</t>
  </si>
  <si>
    <t>p-003391l220309387a</t>
  </si>
  <si>
    <t>p-003391l220306617a</t>
  </si>
  <si>
    <t>p-003391l220306763a</t>
  </si>
  <si>
    <t>p-003391l220306136a</t>
  </si>
  <si>
    <t>p-003391l220305632a</t>
  </si>
  <si>
    <t>p-003391l220302824a</t>
  </si>
  <si>
    <t>p-003391l220309586a</t>
  </si>
  <si>
    <t>p-003391l220305747a</t>
  </si>
  <si>
    <t>p-003391l220302944a</t>
  </si>
  <si>
    <t>p-003391l220309337a</t>
  </si>
  <si>
    <t>p-003391l220304133a</t>
  </si>
  <si>
    <t>p-003391l220305978a</t>
  </si>
  <si>
    <t>p-003391l220302569a</t>
  </si>
  <si>
    <t>p-003391l220309433a</t>
  </si>
  <si>
    <t>p-003391l220306172a</t>
  </si>
  <si>
    <t>p-003391l220309526a</t>
  </si>
  <si>
    <t>p-003391l220309468a</t>
  </si>
  <si>
    <t>p-003391l220305600a</t>
  </si>
  <si>
    <t>p-003391l220305835a</t>
  </si>
  <si>
    <t>p-003391l220306979a</t>
  </si>
  <si>
    <t>p-003391l220306730a</t>
  </si>
  <si>
    <t>p-003391l220302766a</t>
  </si>
  <si>
    <t>p-003391l220309342a</t>
  </si>
  <si>
    <t>p-003391l220305784a</t>
  </si>
  <si>
    <t>p-003391l220305597a</t>
  </si>
  <si>
    <t>p-003391l220302052a</t>
  </si>
  <si>
    <t>p-003391l220302041a</t>
  </si>
  <si>
    <t>p-003391l220309094a</t>
  </si>
  <si>
    <t>p-003391l220309434a</t>
  </si>
  <si>
    <t>p-003391l220309527a</t>
  </si>
  <si>
    <t>p-003391l220302211a</t>
  </si>
  <si>
    <t>p-003391l220307607a</t>
  </si>
  <si>
    <t>p-003391l220301358a</t>
  </si>
  <si>
    <t>p-003391l220304192a</t>
  </si>
  <si>
    <t>p-003391l220309291a</t>
  </si>
  <si>
    <t>p-003391l220306854a</t>
  </si>
  <si>
    <t>p-003391l220303875a</t>
  </si>
  <si>
    <t>p-003391l220303208a</t>
  </si>
  <si>
    <t>p-003391l220309146a</t>
  </si>
  <si>
    <t>p-003391l220309469a</t>
  </si>
  <si>
    <t>p-003391l220307684a</t>
  </si>
  <si>
    <t>p-003391l220309386a</t>
  </si>
  <si>
    <t>p-003391l220307682a</t>
  </si>
  <si>
    <t>p-003391l220307802a</t>
  </si>
  <si>
    <t>p-003388l220203770a</t>
  </si>
  <si>
    <t>NM.1.14</t>
  </si>
  <si>
    <t>p-003388l220113493a</t>
  </si>
  <si>
    <t>p-003388l220113447a</t>
  </si>
  <si>
    <t>p-003388l220113682a</t>
  </si>
  <si>
    <t>p-003388l220200369a</t>
  </si>
  <si>
    <t>p-003388l220200151a</t>
  </si>
  <si>
    <t>p-003388l220200309a</t>
  </si>
  <si>
    <t>p-003397l220208779a</t>
  </si>
  <si>
    <t>p-003388l220113620a</t>
  </si>
  <si>
    <t>p-003397l220208337a</t>
  </si>
  <si>
    <t>p-003397l220209004a</t>
  </si>
  <si>
    <t>p-003397l220209114a</t>
  </si>
  <si>
    <t>p-003397l220208240a</t>
  </si>
  <si>
    <t>p-003397l220209069a</t>
  </si>
  <si>
    <t>p-003395l220210208a</t>
  </si>
  <si>
    <t>p-003395l220207174a</t>
  </si>
  <si>
    <t>p-003395l220207860a</t>
  </si>
  <si>
    <t>p-003395l220210028a</t>
  </si>
  <si>
    <t>p-003395l220210414a</t>
  </si>
  <si>
    <t>p-003395l220210250a</t>
  </si>
  <si>
    <t>p-003395l220207472a</t>
  </si>
  <si>
    <t>p-003395l220210249a</t>
  </si>
  <si>
    <t>p-003396l211104202a</t>
  </si>
  <si>
    <t>p-003388l220209676a</t>
  </si>
  <si>
    <t>p-003388l220209606a</t>
  </si>
  <si>
    <t>p-003388l220209644a</t>
  </si>
  <si>
    <t>p-003388l220113360a</t>
  </si>
  <si>
    <t>p-003388l220208483a</t>
  </si>
  <si>
    <t>p-003388l220209717a</t>
  </si>
  <si>
    <t>p-003388l220209816a</t>
  </si>
  <si>
    <t>p-003388l220209576a</t>
  </si>
  <si>
    <t>p-003388l220209856a</t>
  </si>
  <si>
    <t>p-003388l220200057a</t>
  </si>
  <si>
    <t>p-003388l220209430a</t>
  </si>
  <si>
    <t>p-003388l220113154a</t>
  </si>
  <si>
    <t>p-003388l220112918a</t>
  </si>
  <si>
    <t>p-003395l220209955a</t>
  </si>
  <si>
    <t>p-003395l220210089a</t>
  </si>
  <si>
    <t>p-003395l220210054a</t>
  </si>
  <si>
    <t>p-003395l220209964a</t>
  </si>
  <si>
    <t>p-003395l220210057a</t>
  </si>
  <si>
    <t>p-003395l220209560a</t>
  </si>
  <si>
    <t>p-003395l220210096a</t>
  </si>
  <si>
    <t>p-003395l220210299a</t>
  </si>
  <si>
    <t>p-003396l211104017a</t>
  </si>
  <si>
    <t>NM.1.15</t>
  </si>
  <si>
    <t>p-003396l211102612a</t>
  </si>
  <si>
    <t>p-003396l211103517a</t>
  </si>
  <si>
    <t>p-003396l211104551a</t>
  </si>
  <si>
    <t>p-000577l211103167r</t>
  </si>
  <si>
    <t>p-003396l211102735a</t>
  </si>
  <si>
    <t>p-003396l211102674a</t>
  </si>
  <si>
    <t>p-003396l211104491a</t>
  </si>
  <si>
    <t>p-003396l211104428a</t>
  </si>
  <si>
    <t>p-003396l211100327a</t>
  </si>
  <si>
    <t>p-003396l211102480a</t>
  </si>
  <si>
    <t>p-003396l211102912a</t>
  </si>
  <si>
    <t>p-003396l211010589a</t>
  </si>
  <si>
    <t>p-003396l211104289a</t>
  </si>
  <si>
    <t>p-003396l211102972a</t>
  </si>
  <si>
    <t>p-003396l211102078a</t>
  </si>
  <si>
    <t>p-003396l211103380a</t>
  </si>
  <si>
    <t>p-003396l211103747a</t>
  </si>
  <si>
    <t>p-003396l211104115a</t>
  </si>
  <si>
    <t>p-003396l211104095a</t>
  </si>
  <si>
    <t>p-003971l211112952a</t>
  </si>
  <si>
    <t>p-003971l211112788a</t>
  </si>
  <si>
    <t>p-003971l211112739a</t>
  </si>
  <si>
    <t>p-003396l211102543a</t>
  </si>
  <si>
    <t>p-003396l211103460a</t>
  </si>
  <si>
    <t>p-003396l211016791a</t>
  </si>
  <si>
    <t>p-003396l211016986a</t>
  </si>
  <si>
    <t>p-003971l211113120a</t>
  </si>
  <si>
    <t>p-003971l211112897a</t>
  </si>
  <si>
    <t>p-003396l211103286a</t>
  </si>
  <si>
    <t>p-003396l210903802a</t>
  </si>
  <si>
    <t>p-003396l211103638a</t>
  </si>
  <si>
    <t>p-003396l211102858a</t>
  </si>
  <si>
    <t>p-003396l211103035a</t>
  </si>
  <si>
    <t>p-003396l211011227a</t>
  </si>
  <si>
    <t>p-003396l211103345a</t>
  </si>
  <si>
    <t>p-003396l211101645a</t>
  </si>
  <si>
    <t>p-003396l211012016a</t>
  </si>
  <si>
    <t>p-003939l211107426a</t>
  </si>
  <si>
    <t>p-003939l211107297a</t>
  </si>
  <si>
    <t>p-003939l211107236a</t>
  </si>
  <si>
    <t>p-003939l211107376a</t>
  </si>
  <si>
    <t>p-003396l211009340a</t>
  </si>
  <si>
    <t>p-003396l211010292a</t>
  </si>
  <si>
    <t>p-003971l210501861a</t>
  </si>
  <si>
    <t>p-003971l210501809a</t>
  </si>
  <si>
    <t>p-003971l210501859a</t>
  </si>
  <si>
    <t>p-003971l211113185a</t>
  </si>
  <si>
    <t>p-004037l211106795a</t>
  </si>
  <si>
    <t>p-003388l211204104a</t>
  </si>
  <si>
    <t>p-003388l211202220a</t>
  </si>
  <si>
    <t>p-003388l211202633a</t>
  </si>
  <si>
    <t>p-003388l211206710a</t>
  </si>
  <si>
    <t>p-003388l211202921a</t>
  </si>
  <si>
    <t>p-003388l211112284a</t>
  </si>
  <si>
    <t>p-003388l211206761a</t>
  </si>
  <si>
    <t>p-003971l211113012a</t>
  </si>
  <si>
    <t>p-003971l211113252a</t>
  </si>
  <si>
    <t>p-003398l211112850a</t>
  </si>
  <si>
    <t>p-003971l210501657a</t>
  </si>
  <si>
    <t>p-003971l211113067a</t>
  </si>
  <si>
    <t>p-003971l210501808a</t>
  </si>
  <si>
    <t>p-003970l211112185a</t>
  </si>
  <si>
    <t>p-003396l211011529a</t>
  </si>
  <si>
    <t>p-003396l211011267a</t>
  </si>
  <si>
    <t>p-003396l211009883a</t>
  </si>
  <si>
    <t>p-003396l211010137a</t>
  </si>
  <si>
    <t>p-003396l211104364a</t>
  </si>
  <si>
    <t>p-003396l211103946a</t>
  </si>
  <si>
    <t>p-042993l211101873a</t>
  </si>
  <si>
    <t>p-003396l211009763a</t>
  </si>
  <si>
    <t>p-003396l211011815a</t>
  </si>
  <si>
    <t>p-003396l211100370a</t>
  </si>
  <si>
    <t>p-003396l211010044a</t>
  </si>
  <si>
    <t>p-003395l220300841a</t>
  </si>
  <si>
    <t>NM.1.16</t>
  </si>
  <si>
    <t>p-003395l220301052a</t>
  </si>
  <si>
    <t>p-003388l220303727a</t>
  </si>
  <si>
    <t>p-003388l220307092a</t>
  </si>
  <si>
    <t>p-003388l220302873a</t>
  </si>
  <si>
    <t>p-003388l220302709a</t>
  </si>
  <si>
    <t>p-000671l190205528a</t>
  </si>
  <si>
    <t>p-190245l180719974a</t>
  </si>
  <si>
    <t>p-190196l181219950a</t>
  </si>
  <si>
    <t>p-190585l181101583a</t>
  </si>
  <si>
    <t>p-190272l190304683a</t>
  </si>
  <si>
    <t>p-003398l220211225a</t>
  </si>
  <si>
    <t>p-003388l220308191a</t>
  </si>
  <si>
    <t>p-003388l220308249a</t>
  </si>
  <si>
    <t>p-046137l220308508a</t>
  </si>
  <si>
    <t>p-003388l220308824a</t>
  </si>
  <si>
    <t>p-003388l220308342a</t>
  </si>
  <si>
    <t>p-003398l220308308a</t>
  </si>
  <si>
    <t>p-003398l220308581a</t>
  </si>
  <si>
    <t>p-003398l220306852a</t>
  </si>
  <si>
    <t>p-003398l220308724a</t>
  </si>
  <si>
    <t>p-003398l220308454a</t>
  </si>
  <si>
    <t>p-003398l220300074a</t>
  </si>
  <si>
    <t>p-003398l220300732a</t>
  </si>
  <si>
    <t>p-003391l220306691a</t>
  </si>
  <si>
    <t>p-003391l220301094a</t>
  </si>
  <si>
    <t>p-003391l220302982a</t>
  </si>
  <si>
    <t>p-003391l220306731a</t>
  </si>
  <si>
    <t>p-003391l220306802a</t>
  </si>
  <si>
    <t>p-003398l220300157a</t>
  </si>
  <si>
    <t>p-003398l220301002a</t>
  </si>
  <si>
    <t>p-003398l220300076a</t>
  </si>
  <si>
    <t>p-003395l220300727a</t>
  </si>
  <si>
    <t>p-003394l220302144a</t>
  </si>
  <si>
    <t>p-003390l220313518a</t>
  </si>
  <si>
    <t>NM.1.17</t>
  </si>
  <si>
    <t>p-003388l220313247a</t>
  </si>
  <si>
    <t>p-003388l220313516a</t>
  </si>
  <si>
    <t>p-003388l220313211a</t>
  </si>
  <si>
    <t>p-003388l220313157a</t>
  </si>
  <si>
    <t>p-003388l220313295a</t>
  </si>
  <si>
    <t>p-003388l220313526a</t>
  </si>
  <si>
    <t>p-003390l220313459a</t>
  </si>
  <si>
    <t>p-003390l220313373a</t>
  </si>
  <si>
    <t>p-003390l220313450a</t>
  </si>
  <si>
    <t>p-003390l220313346a</t>
  </si>
  <si>
    <t>p-003390l220313283a</t>
  </si>
  <si>
    <t>p-003390l220313524a</t>
  </si>
  <si>
    <t>p-003390l220313510a</t>
  </si>
  <si>
    <t>p-003398l220313209a</t>
  </si>
  <si>
    <t>p-003398l220313237a</t>
  </si>
  <si>
    <t>p-003392l220313515a</t>
  </si>
  <si>
    <t>p-003392l220313371a</t>
  </si>
  <si>
    <t>p-003398l220313506a</t>
  </si>
  <si>
    <t>p-003398l220313396a</t>
  </si>
  <si>
    <t>p-003398l220313457a</t>
  </si>
  <si>
    <t>p-003398l220313345a</t>
  </si>
  <si>
    <t>p-003398l220309474a</t>
  </si>
  <si>
    <t>p-003398l220313534a</t>
  </si>
  <si>
    <t>p-003392l220313525a</t>
  </si>
  <si>
    <t>p-003398l220313286a</t>
  </si>
  <si>
    <t>p-003398l220313235a</t>
  </si>
  <si>
    <t>p-003392l220313453a</t>
  </si>
  <si>
    <t>p-003398l220313508a</t>
  </si>
  <si>
    <t>p-003395l220313342a</t>
  </si>
  <si>
    <t>p-003395l220313392a</t>
  </si>
  <si>
    <t>p-003395l220313206a</t>
  </si>
  <si>
    <t>p-003395l220313496a</t>
  </si>
  <si>
    <t>p-003395l220313452a</t>
  </si>
  <si>
    <t>p-002600l220313499a</t>
  </si>
  <si>
    <t>p-003395l220313520a</t>
  </si>
  <si>
    <t>p-003395l220313441a</t>
  </si>
  <si>
    <t>p-003395l220313536a</t>
  </si>
  <si>
    <t>p-003395l220313153a</t>
  </si>
  <si>
    <t>p-002600l220313403a</t>
  </si>
  <si>
    <t>p-003395l220313213a</t>
  </si>
  <si>
    <t>p-002600l220313252a</t>
  </si>
  <si>
    <t>p-003395l220313249a</t>
  </si>
  <si>
    <t>p-003395l220313527a</t>
  </si>
  <si>
    <t>p-003395l220313528a</t>
  </si>
  <si>
    <t>p-003395l220313393a</t>
  </si>
  <si>
    <t>p-003395l220313455a</t>
  </si>
  <si>
    <t>p-002600l220313161a</t>
  </si>
  <si>
    <t>p-003388l220313370a</t>
  </si>
  <si>
    <t>p-003388l220310505a</t>
  </si>
  <si>
    <t>p-003390l220313530a</t>
  </si>
  <si>
    <t>p-003390l220313234a</t>
  </si>
  <si>
    <t>p-003390l220313210a</t>
  </si>
  <si>
    <t>p-003390l220313205a</t>
  </si>
  <si>
    <t>p-003394l220313251a</t>
  </si>
  <si>
    <t>NM.1.18</t>
  </si>
  <si>
    <t>p-003394l220313580a</t>
  </si>
  <si>
    <t>p-003394l220313652a</t>
  </si>
  <si>
    <t>p-003394l220313837a</t>
  </si>
  <si>
    <t>p-003394l220313328a</t>
  </si>
  <si>
    <t>p-003394l220313408a</t>
  </si>
  <si>
    <t>p-003390l220313705a</t>
  </si>
  <si>
    <t>p-003394l220313778a</t>
  </si>
  <si>
    <t>p-003394l220313488a</t>
  </si>
  <si>
    <t>p-003394l220313902a</t>
  </si>
  <si>
    <t>p-189995l220313806a</t>
  </si>
  <si>
    <t>NM.1.19</t>
  </si>
  <si>
    <t>p-189995l220313701a</t>
  </si>
  <si>
    <t>p-190277l220313695a</t>
  </si>
  <si>
    <t>p-190277l220313550a</t>
  </si>
  <si>
    <t>p-001563l220313704a</t>
  </si>
  <si>
    <t>p-190277l220313899a</t>
  </si>
  <si>
    <t>p-003398l220313344a</t>
  </si>
  <si>
    <t>p-003392l220313797a</t>
  </si>
  <si>
    <t>p-003392l220313584a</t>
  </si>
  <si>
    <t>p-003398l220313697a</t>
  </si>
  <si>
    <t>p-189504l220313859a</t>
  </si>
  <si>
    <t>p-189504l220313702a</t>
  </si>
  <si>
    <t>p-003390l220313691a</t>
  </si>
  <si>
    <t>p-002600l220313858a</t>
  </si>
  <si>
    <t>p-003395l220313805a</t>
  </si>
  <si>
    <t>p-003395l220313634a</t>
  </si>
  <si>
    <t>p-003395l220313758a</t>
  </si>
  <si>
    <t>p-002600l220313802a</t>
  </si>
  <si>
    <t>p-189504l220313751a</t>
  </si>
  <si>
    <t>p-003390l220313581a</t>
  </si>
  <si>
    <t>p-003388l220313582a</t>
  </si>
  <si>
    <t>p-003388l220313743a</t>
  </si>
  <si>
    <t>p-003388l220313690a</t>
  </si>
  <si>
    <t>p-003388l220313799a</t>
  </si>
  <si>
    <t>p-189995l220313750a</t>
  </si>
  <si>
    <t>p-189995l220313857a</t>
  </si>
  <si>
    <t>p-189995l220313559a</t>
  </si>
  <si>
    <t>p-189995l220313616a</t>
  </si>
  <si>
    <t>p-189995l220313898a</t>
  </si>
  <si>
    <t>p-189504l220313897a</t>
  </si>
  <si>
    <t>NM.1.20</t>
  </si>
  <si>
    <t>p-189504l220313804a</t>
  </si>
  <si>
    <t>p-189504l220313615a</t>
  </si>
  <si>
    <t>p-189995l220313448a</t>
  </si>
  <si>
    <t>p-189995l220313352a</t>
  </si>
  <si>
    <t>p-189995l220313405a</t>
  </si>
  <si>
    <t>p-189995l220313498a</t>
  </si>
  <si>
    <t>p-190277l220313606a</t>
  </si>
  <si>
    <t>p-190277l220313465a</t>
  </si>
  <si>
    <t>p-001563l220313605a</t>
  </si>
  <si>
    <t>p-001563l220313604a</t>
  </si>
  <si>
    <t>p-001563l220313542a</t>
  </si>
  <si>
    <t>p-003395l220313693a</t>
  </si>
  <si>
    <t>p-003395l220313586a</t>
  </si>
  <si>
    <t>p-003395l220313635a</t>
  </si>
  <si>
    <t>p-003395l220313839a</t>
  </si>
  <si>
    <t>p-003395l220313854a</t>
  </si>
  <si>
    <t>p-003388l220313632a</t>
  </si>
  <si>
    <t>p-003390l220313636a</t>
  </si>
  <si>
    <t>p-003390l220313742a</t>
  </si>
  <si>
    <t>p-003390l220313588a</t>
  </si>
  <si>
    <t>p-003390l220313630a</t>
  </si>
  <si>
    <t>p-003390l220313795a</t>
  </si>
  <si>
    <t>p-002600l220313896a</t>
  </si>
  <si>
    <t>p-002600l220313617a</t>
  </si>
  <si>
    <t>p-003395l220313641a</t>
  </si>
  <si>
    <t>p-002600l220313562a</t>
  </si>
  <si>
    <t>p-003395l220313749a</t>
  </si>
  <si>
    <t>p-003395l220313593a</t>
  </si>
  <si>
    <t>p-003395l220313707a</t>
  </si>
  <si>
    <t>p-003395l220313708a</t>
  </si>
  <si>
    <t>p-003395l220313585a</t>
  </si>
  <si>
    <t>p-003395l220313904a</t>
  </si>
  <si>
    <t>p-003395l220313861a</t>
  </si>
  <si>
    <t>p-002600l220313703a</t>
  </si>
  <si>
    <t>p-002600l220313748a</t>
  </si>
  <si>
    <t>p-003398l220313639a</t>
  </si>
  <si>
    <t>p-003398l220313592a</t>
  </si>
  <si>
    <t>p-001563l220313713a</t>
  </si>
  <si>
    <t>p-003392l220313633a</t>
  </si>
  <si>
    <t>p-003398l220313535a</t>
  </si>
  <si>
    <t>p-003392l220313254a</t>
  </si>
  <si>
    <t>p-003398l220313906a</t>
  </si>
  <si>
    <t>p-003392l220313745a</t>
  </si>
  <si>
    <t>p-003398l220313908a</t>
  </si>
  <si>
    <t>p-190279l220312470a</t>
  </si>
  <si>
    <t>p-001610l220312680a</t>
  </si>
  <si>
    <t>p-190277l220313832a</t>
  </si>
  <si>
    <t>p-190277l220313765a</t>
  </si>
  <si>
    <t>p-190371l220313374a</t>
  </si>
  <si>
    <t>p-001722l220311427a</t>
  </si>
  <si>
    <t>p-049475l220309015a</t>
  </si>
  <si>
    <t>p-001722l220308918a</t>
  </si>
  <si>
    <t>p-003398l220313700a</t>
  </si>
  <si>
    <t>p-003398l220313755a</t>
  </si>
  <si>
    <t>p-003398l220313590a</t>
  </si>
  <si>
    <t>p-003398l220313637a</t>
  </si>
  <si>
    <t>p-003398l220313834a</t>
  </si>
  <si>
    <t>p-003398l220313752a</t>
  </si>
  <si>
    <t>p-003392l220313847a</t>
  </si>
  <si>
    <t>p-003398l220313836a</t>
  </si>
  <si>
    <t>p-190622l220313050a</t>
  </si>
  <si>
    <t>p-003388l220313850a</t>
  </si>
  <si>
    <t>p-003392l220313687a</t>
  </si>
  <si>
    <t>p-003390l220313761a</t>
  </si>
  <si>
    <t>p-003390l220313831a</t>
  </si>
  <si>
    <t>p-003390l220313853a</t>
  </si>
  <si>
    <t>p-003390l220313911a</t>
  </si>
  <si>
    <t>p-001339l200701999a</t>
  </si>
  <si>
    <t>SKS LOCATION</t>
  </si>
  <si>
    <t>p-189758l190501809a</t>
  </si>
  <si>
    <t>p-000520l190319849a</t>
  </si>
  <si>
    <t>p-002438l191104859a</t>
  </si>
  <si>
    <t>p-003532l200906487a</t>
  </si>
  <si>
    <t>p-001339l200701275a</t>
  </si>
  <si>
    <t>p-003895l190303660a</t>
  </si>
  <si>
    <t>p-001176l191001609a</t>
  </si>
  <si>
    <t>p-001723l191001416a</t>
  </si>
  <si>
    <t>p-190415l191001693a</t>
  </si>
  <si>
    <t>p-003243l200410842a</t>
  </si>
  <si>
    <t>p-000732l191002140a</t>
  </si>
  <si>
    <t>p-003244l200602546a</t>
  </si>
  <si>
    <t>p-000732l200409078a</t>
  </si>
  <si>
    <t>p-003237l220312759a</t>
  </si>
  <si>
    <t>p-003237l220313040a</t>
  </si>
  <si>
    <t>p-003237l220312894a</t>
  </si>
  <si>
    <t>p-003237l220313035a</t>
  </si>
  <si>
    <t>p-003237l220313587a</t>
  </si>
  <si>
    <t>p-003237l220312890a</t>
  </si>
  <si>
    <t>p-003237l220313177a</t>
  </si>
  <si>
    <t>p-003237l220313781a</t>
  </si>
  <si>
    <t>p-003237l220313780a</t>
  </si>
  <si>
    <t>p-003237l220313319a</t>
  </si>
  <si>
    <t>p-003237l220312375a</t>
  </si>
  <si>
    <t>p-003237l220313176a</t>
  </si>
  <si>
    <t>p-003237l220313468a</t>
  </si>
  <si>
    <t>p-003237l220312509a</t>
  </si>
  <si>
    <t>p-003237l220311936a</t>
  </si>
  <si>
    <t>p-003237l220312254a</t>
  </si>
  <si>
    <t>p-003237l220313318a</t>
  </si>
  <si>
    <t>p-003237l220311802a</t>
  </si>
  <si>
    <t>p-003237l220311801a</t>
  </si>
  <si>
    <t>p-003237l220313467a</t>
  </si>
  <si>
    <t>p-003237l220313583a</t>
  </si>
  <si>
    <t>p-003237l220312377a</t>
  </si>
  <si>
    <t>p-003237l220312754a</t>
  </si>
  <si>
    <t>p-003237l220312508a</t>
  </si>
  <si>
    <t>p-001403l220302695a</t>
  </si>
  <si>
    <t>p-001721l220309698a</t>
  </si>
  <si>
    <t>p-001721l220312043a</t>
  </si>
  <si>
    <t>p-000911l220312733a</t>
  </si>
  <si>
    <t>p-000911l220313121a</t>
  </si>
  <si>
    <t>p-000911l220313537a</t>
  </si>
  <si>
    <t>p-000911l220313822a</t>
  </si>
  <si>
    <t>p-000911l220313348a</t>
  </si>
  <si>
    <t>p-003237l220311935a</t>
  </si>
  <si>
    <t>p-001642l210409411a</t>
  </si>
  <si>
    <t>p-001403l220207800a</t>
  </si>
  <si>
    <t>p-005280l220209998a</t>
  </si>
  <si>
    <t>p-001338l220311739a</t>
  </si>
  <si>
    <t>p-001338l220311268a</t>
  </si>
  <si>
    <t>p-001338l220312964a</t>
  </si>
  <si>
    <t>p-001338l220312568a</t>
  </si>
  <si>
    <t>p-001338l220312196a</t>
  </si>
  <si>
    <t>p-001338l220313384a</t>
  </si>
  <si>
    <t>p-001338l220311873a</t>
  </si>
  <si>
    <t>p-189842l220300182a</t>
  </si>
  <si>
    <t>p-001338l220312441a</t>
  </si>
  <si>
    <t>p-001338l220312821a</t>
  </si>
  <si>
    <t>p-189842l220300283a</t>
  </si>
  <si>
    <t>p-001338l220312820a</t>
  </si>
  <si>
    <t>p-189878l220316393a</t>
  </si>
  <si>
    <t>p-001338l220311872a</t>
  </si>
  <si>
    <t>p-189842l220300183a</t>
  </si>
  <si>
    <t>p-189842l220300282a</t>
  </si>
  <si>
    <t>p-001338l220313385a</t>
  </si>
  <si>
    <t>p-001338l220313717a</t>
  </si>
  <si>
    <t>p-001338l220311997a</t>
  </si>
  <si>
    <t>p-001338l220313106a</t>
  </si>
  <si>
    <t>p-001338l220312438a</t>
  </si>
  <si>
    <t>p-001338l220311387a</t>
  </si>
  <si>
    <t>p-001338l220313654a</t>
  </si>
  <si>
    <t>p-001338l220312197a</t>
  </si>
  <si>
    <t>p-001338l220311388a</t>
  </si>
  <si>
    <t>p-001338l220312322a</t>
  </si>
  <si>
    <t>p-001338l220313267a</t>
  </si>
  <si>
    <t>p-001338l220313860a</t>
  </si>
  <si>
    <t>p-001338l220313855a</t>
  </si>
  <si>
    <t>p-001338l220311740a</t>
  </si>
  <si>
    <t>p-001338l220313653a</t>
  </si>
  <si>
    <t>p-001338l220313718a</t>
  </si>
  <si>
    <t>p-083385l220312993a</t>
  </si>
  <si>
    <t>WIP-1.1</t>
  </si>
  <si>
    <t>p-000691l220312995a</t>
  </si>
  <si>
    <t>p-000577l220312590a</t>
  </si>
  <si>
    <t>p-000577l220311395a</t>
  </si>
  <si>
    <t>p-000577l220312104a</t>
  </si>
  <si>
    <t>p-088313l220313431a</t>
  </si>
  <si>
    <t>p-088313l220313309a</t>
  </si>
  <si>
    <t>p-000577l220311769a</t>
  </si>
  <si>
    <t>p-189820l220313279a</t>
  </si>
  <si>
    <t>p-190078l220310088a</t>
  </si>
  <si>
    <t>p-190386l220311033a</t>
  </si>
  <si>
    <t>p-083385l220313282a</t>
  </si>
  <si>
    <t>p-189114l220312992a</t>
  </si>
  <si>
    <t>p-000577l220313090a</t>
  </si>
  <si>
    <t>p-000577l220311716a</t>
  </si>
  <si>
    <t>p-189221l220313481a</t>
  </si>
  <si>
    <t>p-000577l220311907a</t>
  </si>
  <si>
    <t>p-000577l220313504a</t>
  </si>
  <si>
    <t>p-189221l220313415a</t>
  </si>
  <si>
    <t>p-190076l220313138a</t>
  </si>
  <si>
    <t>p-000691l220313443a</t>
  </si>
  <si>
    <t>p-000577l220313366a</t>
  </si>
  <si>
    <t>p-000577l220311264a</t>
  </si>
  <si>
    <t>p-000577l220313430a</t>
  </si>
  <si>
    <t>p-190323l220311672a</t>
  </si>
  <si>
    <t>p-000577l220313148a</t>
  </si>
  <si>
    <t>p-188898l220312055a</t>
  </si>
  <si>
    <t>WIP.1.2</t>
  </si>
  <si>
    <t>p-188898l220313482a</t>
  </si>
  <si>
    <t>p-188898l220313327a</t>
  </si>
  <si>
    <t>p-188898l220312763a</t>
  </si>
  <si>
    <t>p-188898l220313511a</t>
  </si>
  <si>
    <t>p-188898l220313512a</t>
  </si>
  <si>
    <t>p-188898l220313454a</t>
  </si>
  <si>
    <t>p-188898l220313387a</t>
  </si>
  <si>
    <t>p-188898l220312427a</t>
  </si>
  <si>
    <t>p-188898l220313060a</t>
  </si>
  <si>
    <t>p-188898l220312794a</t>
  </si>
  <si>
    <t>p-188898l220312986a</t>
  </si>
  <si>
    <t>p-188898l220312822a</t>
  </si>
  <si>
    <t>p-188898l220313449a</t>
  </si>
  <si>
    <t>p-188898l220313456a</t>
  </si>
  <si>
    <t>p-188898l220313098a</t>
  </si>
  <si>
    <t>p-188898l220313291a</t>
  </si>
  <si>
    <t>p-188898l220312895a</t>
  </si>
  <si>
    <t>p-188898l220313134a</t>
  </si>
  <si>
    <t>p-188898l220313362a</t>
  </si>
  <si>
    <t>p-188898l220313048a</t>
  </si>
  <si>
    <t>p-188898l220312005a</t>
  </si>
  <si>
    <t>p-188898l220313554a</t>
  </si>
  <si>
    <t>p-188898l220313414a</t>
  </si>
  <si>
    <t>p-190179l220311996a</t>
  </si>
  <si>
    <t>p-188898l220312999a</t>
  </si>
  <si>
    <t>p-188898l220313278a</t>
  </si>
  <si>
    <t>p-188898l220312181a</t>
  </si>
  <si>
    <t>p-188898l220313325a</t>
  </si>
  <si>
    <t>p-188898l220313119a</t>
  </si>
  <si>
    <t>p-188898l220313487a</t>
  </si>
  <si>
    <t>p-188898l220313517a</t>
  </si>
  <si>
    <t>p-087201l220312584a</t>
  </si>
  <si>
    <t>WIP.1.3</t>
  </si>
  <si>
    <t>p-189920l220313167a</t>
  </si>
  <si>
    <t>p-001722l220309042a</t>
  </si>
  <si>
    <t>p-050246l220313232a</t>
  </si>
  <si>
    <t>p-001425l220313300a</t>
  </si>
  <si>
    <t>p-001425l220313186a</t>
  </si>
  <si>
    <t>p-001425l220313301a</t>
  </si>
  <si>
    <t>p-087201l220312398a</t>
  </si>
  <si>
    <t>p-050246l220313358a</t>
  </si>
  <si>
    <t>p-001425l220313231a</t>
  </si>
  <si>
    <t>p-044805l220313497a</t>
  </si>
  <si>
    <t>p-001396l220312701a</t>
  </si>
  <si>
    <t>p-044805l220313218a</t>
  </si>
  <si>
    <t>p-001425l220313299a</t>
  </si>
  <si>
    <t>p-001425l220313420a</t>
  </si>
  <si>
    <t>p-001396l220312873a</t>
  </si>
  <si>
    <t>p-087201l220312544a</t>
  </si>
  <si>
    <t>p-086845l220313006a</t>
  </si>
  <si>
    <t>p-189920l220310813a</t>
  </si>
  <si>
    <t>p-189920l220311480a</t>
  </si>
  <si>
    <t>p-001425l220313187a</t>
  </si>
  <si>
    <t>p-001425l220313418a</t>
  </si>
  <si>
    <t>p-001425l220313357a</t>
  </si>
  <si>
    <t>p-001396l220313018a</t>
  </si>
  <si>
    <t>p-189826l220312492a</t>
  </si>
  <si>
    <t>WIP.1.4</t>
  </si>
  <si>
    <t>p-189821l220313015a</t>
  </si>
  <si>
    <t>p-000619l220313088a</t>
  </si>
  <si>
    <t>p-000619l220313292a</t>
  </si>
  <si>
    <t>p-000619l220313238a</t>
  </si>
  <si>
    <t>p-000619l220313424a</t>
  </si>
  <si>
    <t>p-190178l220313166a</t>
  </si>
  <si>
    <t>p-113485l220310732a</t>
  </si>
  <si>
    <t>p-190516l220311844a</t>
  </si>
  <si>
    <t>p-190181l220313172a</t>
  </si>
  <si>
    <t>p-190181l220312085a</t>
  </si>
  <si>
    <t>p-190181l220312084a</t>
  </si>
  <si>
    <t>p-190240l220310957a</t>
  </si>
  <si>
    <t>p-190240l220310814a</t>
  </si>
  <si>
    <t>p-190269l220313016a</t>
  </si>
  <si>
    <t>p-089477l220310734a</t>
  </si>
  <si>
    <t>p-189831l220311842a</t>
  </si>
  <si>
    <t>p-189942l220313422a</t>
  </si>
  <si>
    <t>p-189942l220313036a</t>
  </si>
  <si>
    <t>p-190178l220312868a</t>
  </si>
  <si>
    <t>p-190269l220313137a</t>
  </si>
  <si>
    <t>p-190178l220313044a</t>
  </si>
  <si>
    <t>p-190269l220313073a</t>
  </si>
  <si>
    <t>p-190516l220311717a</t>
  </si>
  <si>
    <t>p-189114l220313261a</t>
  </si>
  <si>
    <t>p-189821l220313075a</t>
  </si>
  <si>
    <t>p-189821l220313053a</t>
  </si>
  <si>
    <t>p-000574l220311621a</t>
  </si>
  <si>
    <t>p-190178l220313110a</t>
  </si>
  <si>
    <t>p-088894l220313139a</t>
  </si>
  <si>
    <t>p-190242l220311764a</t>
  </si>
  <si>
    <t>p-189114l220313451a</t>
  </si>
  <si>
    <t>p-189114l220313052a</t>
  </si>
  <si>
    <t>p-089437l220312971a</t>
  </si>
  <si>
    <t>p-089477l220311789a</t>
  </si>
  <si>
    <t>p-089477l220311757a</t>
  </si>
  <si>
    <t>p-000572l220311327a</t>
  </si>
  <si>
    <t>p-000572l220313308a</t>
  </si>
  <si>
    <t>p-190025l220313303a</t>
  </si>
  <si>
    <t>WIP.1.5</t>
  </si>
  <si>
    <t>p-001605l220313215a</t>
  </si>
  <si>
    <t>p-003234l220313509a</t>
  </si>
  <si>
    <t>p-190025l220313022a</t>
  </si>
  <si>
    <t>p-002410l220313217a</t>
  </si>
  <si>
    <t>p-044805l220313380a</t>
  </si>
  <si>
    <t>p-002410l220313379a</t>
  </si>
  <si>
    <t>p-188819l220313355a</t>
  </si>
  <si>
    <t>p-051047l220313298a</t>
  </si>
  <si>
    <t>p-051047l220313417a</t>
  </si>
  <si>
    <t>p-188819l220313356a</t>
  </si>
  <si>
    <t>p-189669l220313307a</t>
  </si>
  <si>
    <t>p-003234l220313378a</t>
  </si>
  <si>
    <t>p-188819l220313236a</t>
  </si>
  <si>
    <t>p-188820l220313280a</t>
  </si>
  <si>
    <t>p-188819l220313233a</t>
  </si>
  <si>
    <t>p-188820l220313411a</t>
  </si>
  <si>
    <t>p-041278l220313156a</t>
  </si>
  <si>
    <t>p-051047l220313185a</t>
  </si>
  <si>
    <t>p-041875l220312882a</t>
  </si>
  <si>
    <t>p-041278l220313304a</t>
  </si>
  <si>
    <t>p-188819l220311083a</t>
  </si>
  <si>
    <t>p-188820l220313041a</t>
  </si>
  <si>
    <t>p-048936l220313042a</t>
  </si>
  <si>
    <t>P-001425L220313665A</t>
  </si>
  <si>
    <t>WIP.1.6</t>
  </si>
  <si>
    <t>P-050246L220313680A</t>
  </si>
  <si>
    <t>P-188819L220313666A</t>
  </si>
  <si>
    <t>P-001425L220313679A</t>
  </si>
  <si>
    <t>P-001669L220313315A</t>
  </si>
  <si>
    <t>P-000492L220313337A</t>
  </si>
  <si>
    <t>P-002364L220313476A</t>
  </si>
  <si>
    <t>P-000492L220313479A</t>
  </si>
  <si>
    <t>P-001605L220313659A</t>
  </si>
  <si>
    <t>p-188819l220313667a</t>
  </si>
  <si>
    <t>p-044805l220313591a</t>
  </si>
  <si>
    <t>p-051047l220313608a</t>
  </si>
  <si>
    <t>p-188819l220313571a</t>
  </si>
  <si>
    <t>p-188819l220313570a</t>
  </si>
  <si>
    <t>p-001425l220313188a</t>
  </si>
  <si>
    <t>p-001425l220313473a</t>
  </si>
  <si>
    <t>p-050246l220313664a</t>
  </si>
  <si>
    <t>p-001425l220313610a</t>
  </si>
  <si>
    <t>p-001425l220313611a</t>
  </si>
  <si>
    <t>p-050246l220313568a</t>
  </si>
  <si>
    <t>p-188819l220313474a</t>
  </si>
  <si>
    <t>p-050246l220313472a</t>
  </si>
  <si>
    <t>p-188819l220313471a</t>
  </si>
  <si>
    <t>p-001425l220313569a</t>
  </si>
  <si>
    <t>p-002410l220313495a</t>
  </si>
  <si>
    <t>p-001669l220312009a</t>
  </si>
  <si>
    <t>p-001669l220313427a</t>
  </si>
  <si>
    <t>p-001669l220313256a</t>
  </si>
  <si>
    <t>p-001669l220311947a</t>
  </si>
  <si>
    <t>p-001669l220311880a</t>
  </si>
  <si>
    <t>p-001425l220313419a</t>
  </si>
  <si>
    <t>p-002364l220312103a</t>
  </si>
  <si>
    <t>p-002364l220312020a</t>
  </si>
  <si>
    <t>p-002364l220313002a</t>
  </si>
  <si>
    <t>p-001459l220313492a</t>
  </si>
  <si>
    <t>WIP.1.7</t>
  </si>
  <si>
    <t>p-001459l220312126a</t>
  </si>
  <si>
    <t>p-001459l220313494a</t>
  </si>
  <si>
    <t>p-001459l220312862a</t>
  </si>
  <si>
    <t>p-001459l220312073a</t>
  </si>
  <si>
    <t>p-001459l220313563a</t>
  </si>
  <si>
    <t>p-001459l220312008a</t>
  </si>
  <si>
    <t>p-041670l220312482a</t>
  </si>
  <si>
    <t>p-001605l220313566a</t>
  </si>
  <si>
    <t>p-001459l220311945a</t>
  </si>
  <si>
    <t>p-001459l220313317a</t>
  </si>
  <si>
    <t>p-001459l220313429a</t>
  </si>
  <si>
    <t>p-001459l220313382a</t>
  </si>
  <si>
    <t>p-001459l220313253a</t>
  </si>
  <si>
    <t>p-001459l220313428a</t>
  </si>
  <si>
    <t>p-001459l220313255a</t>
  </si>
  <si>
    <t>p-001459l220313316a</t>
  </si>
  <si>
    <t>p-001459l220311826a</t>
  </si>
  <si>
    <t>p-001459l220311827a</t>
  </si>
  <si>
    <t>p-001459l220311944a</t>
  </si>
  <si>
    <t>p-001459l220313383a</t>
  </si>
  <si>
    <t>p-001459l220312007a</t>
  </si>
  <si>
    <t>p-002410l220313594a</t>
  </si>
  <si>
    <t>p-001459l220312072a</t>
  </si>
  <si>
    <t>p-001414l220313399a</t>
  </si>
  <si>
    <t>p-002364l220313314a</t>
  </si>
  <si>
    <t>p-001414l220313477a</t>
  </si>
  <si>
    <t>p-002364l220311825a</t>
  </si>
  <si>
    <t>p-002364l220312490a</t>
  </si>
  <si>
    <t>p-002364l220311954a</t>
  </si>
  <si>
    <t>p-002658l220312100a</t>
  </si>
  <si>
    <t>p-000961l220310899a</t>
  </si>
  <si>
    <t>WIP.1.8</t>
  </si>
  <si>
    <t>p-000961l220310682a</t>
  </si>
  <si>
    <t>p-037163l220310595a</t>
  </si>
  <si>
    <t>p-037163l220311154a</t>
  </si>
  <si>
    <t>p-037163l220313425a</t>
  </si>
  <si>
    <t>p-037163l220313012a</t>
  </si>
  <si>
    <t>p-037163l220312723a</t>
  </si>
  <si>
    <t>p-037163l220313347a</t>
  </si>
  <si>
    <t>p-037163l220312619a</t>
  </si>
  <si>
    <t>p-037163l220313222a</t>
  </si>
  <si>
    <t>p-000961l220311607a</t>
  </si>
  <si>
    <t>p-039791l220310326a</t>
  </si>
  <si>
    <t>p-000094l220111469a</t>
  </si>
  <si>
    <t>WIP.1.9</t>
  </si>
  <si>
    <t>p-188898l220316397a</t>
  </si>
  <si>
    <t>p-188898l220316378a</t>
  </si>
  <si>
    <t>p-188898l220316372a</t>
  </si>
  <si>
    <t>p-188898l220316388a</t>
  </si>
  <si>
    <t>p-188898l220316365a</t>
  </si>
  <si>
    <t>p-190078l220316384a</t>
  </si>
  <si>
    <t>p-000574l220316379a</t>
  </si>
  <si>
    <t>p-088313l220316361a</t>
  </si>
  <si>
    <t>p-000619l220316370a</t>
  </si>
  <si>
    <t>p-190181l220316391a</t>
  </si>
  <si>
    <t>p-083385l220316364a</t>
  </si>
  <si>
    <t>p-000578l220316387a</t>
  </si>
  <si>
    <t>p-000577l220312933a</t>
  </si>
  <si>
    <t>p-190242l220311960a</t>
  </si>
  <si>
    <t>p-190078l220312913a</t>
  </si>
  <si>
    <t>p-190323l220311745a</t>
  </si>
  <si>
    <t>p-190242l220311354a</t>
  </si>
  <si>
    <t>p-089437l220313404a</t>
  </si>
  <si>
    <t>p-089437l220313461a</t>
  </si>
  <si>
    <t>p-190241l220311650a</t>
  </si>
  <si>
    <t>p-190242l220312157a</t>
  </si>
  <si>
    <t>p-113424l220312920a</t>
  </si>
  <si>
    <t>p-087140l220308116a</t>
  </si>
  <si>
    <t>p-190078l220313365a</t>
  </si>
  <si>
    <t>p-190230l220312357a</t>
  </si>
  <si>
    <t>p-083385l220306390a</t>
  </si>
  <si>
    <t>P-190181L220310749A</t>
  </si>
  <si>
    <t>P-190386L220311384A</t>
  </si>
  <si>
    <t>P-002612L220312570A</t>
  </si>
  <si>
    <t>P-190242L220312226A</t>
  </si>
  <si>
    <t>P-188898L220313226A</t>
  </si>
  <si>
    <t>P-190178L220312683A</t>
  </si>
  <si>
    <t>P-190230L220312445A</t>
  </si>
  <si>
    <t>P-190181L220311834A</t>
  </si>
  <si>
    <t>P-190242L220312455A</t>
  </si>
  <si>
    <t>P-089437L220313329A</t>
  </si>
  <si>
    <t>P-190323L220311981A</t>
  </si>
  <si>
    <t>P-190386L220311243A</t>
  </si>
  <si>
    <t>P-189414L220312004A</t>
  </si>
  <si>
    <t>P-001531L220111709A</t>
  </si>
  <si>
    <t>P-000577L220312052A</t>
  </si>
  <si>
    <t>P-190181L220310873A</t>
  </si>
  <si>
    <t>P-089987L220312099A</t>
  </si>
  <si>
    <t>P-190039L220312391A</t>
  </si>
  <si>
    <t>P-190237L220312471A</t>
  </si>
  <si>
    <t>P-190241L220311532A</t>
  </si>
  <si>
    <t>P-000577L220312484A</t>
  </si>
  <si>
    <t>P-190179L220311869A</t>
  </si>
  <si>
    <t>P-190181L220311911A</t>
  </si>
  <si>
    <t>P-083385L220313144A</t>
  </si>
  <si>
    <t>P-190078L220313287A</t>
  </si>
  <si>
    <t>P-190181L220311488A</t>
  </si>
  <si>
    <t>P-188898L220312364A</t>
  </si>
  <si>
    <t>P-190181L220312897A</t>
  </si>
  <si>
    <t>P-190242L220312342A</t>
  </si>
  <si>
    <t>P-088313L220312287A</t>
  </si>
  <si>
    <t>P-190181L220312976A</t>
  </si>
  <si>
    <t>P-190178L220312549A</t>
  </si>
  <si>
    <t>P-190178L220312811A</t>
  </si>
  <si>
    <t>P-189942L220312305A</t>
  </si>
  <si>
    <t>P-088313L220312537A</t>
  </si>
  <si>
    <t>P-190076L220312817A</t>
  </si>
  <si>
    <t>P-190078L220310621A</t>
  </si>
  <si>
    <t>P-190078L220312994A</t>
  </si>
  <si>
    <t>p-001605l220309707a</t>
  </si>
  <si>
    <t>WIP.1.10</t>
  </si>
  <si>
    <t>p-001722l220308949a</t>
  </si>
  <si>
    <t>p-001605l220312876a</t>
  </si>
  <si>
    <t>p-048377l220309233a</t>
  </si>
  <si>
    <t>p-190025l220311636a</t>
  </si>
  <si>
    <t>p-001425l220307985a</t>
  </si>
  <si>
    <t>p-188819l220312908a</t>
  </si>
  <si>
    <t>p-000577l220313242a</t>
  </si>
  <si>
    <t>p-002364l220313163a</t>
  </si>
  <si>
    <t>p-001414l220312925a</t>
  </si>
  <si>
    <t>p-089477l220309099a</t>
  </si>
  <si>
    <t>p-001459l220311195a</t>
  </si>
  <si>
    <t>p-190241l220311700a</t>
  </si>
  <si>
    <t>p-001700l220311369a</t>
  </si>
  <si>
    <t>p-190181l220311319a</t>
  </si>
  <si>
    <t>p-088313l220312419a</t>
  </si>
  <si>
    <t>p-086845l220312674a</t>
  </si>
  <si>
    <t>p-190076l220312756a</t>
  </si>
  <si>
    <t>p-088313l220312485a</t>
  </si>
  <si>
    <t>p-049701l220308365a</t>
  </si>
  <si>
    <t>p-190240l220310605a</t>
  </si>
  <si>
    <t>p-190181l220312604a</t>
  </si>
  <si>
    <t>p-190241l220311413a</t>
  </si>
  <si>
    <t>p-190516l220312106a</t>
  </si>
  <si>
    <t>p-190241l220310970a</t>
  </si>
  <si>
    <t>p-188898l220312190a</t>
  </si>
  <si>
    <t>p-113424l220312996a</t>
  </si>
  <si>
    <t>p-189821l220312880a</t>
  </si>
  <si>
    <t>p-190076l220312952a</t>
  </si>
  <si>
    <t>p-190076l220313076a</t>
  </si>
  <si>
    <t>p-188898l220312974a</t>
  </si>
  <si>
    <t>p-190386l220311097a</t>
  </si>
  <si>
    <t>p-190078l220313221a</t>
  </si>
  <si>
    <t>p-001714l220307130a</t>
  </si>
  <si>
    <t>p-049701l220308554a</t>
  </si>
  <si>
    <t>p-049701l220307522a</t>
  </si>
  <si>
    <t>p-049701l220307977a</t>
  </si>
  <si>
    <t>p-189036l220305728a</t>
  </si>
  <si>
    <t>p-049701l220308031a</t>
  </si>
  <si>
    <t>p-049475l220206532a</t>
  </si>
  <si>
    <t>p-001700l220308633a</t>
  </si>
  <si>
    <t>p-189821l220312818a</t>
  </si>
  <si>
    <t>p-190516l220312176a</t>
  </si>
  <si>
    <t>p-001669l220313182a</t>
  </si>
  <si>
    <t>p-001414l220312261a</t>
  </si>
  <si>
    <t>p-001425l220312968a</t>
  </si>
  <si>
    <t>p-001414l220312363a</t>
  </si>
  <si>
    <t>p-001605l220310866a</t>
  </si>
  <si>
    <t>p-051047l220311216a</t>
  </si>
  <si>
    <t>p-001425l220312966a</t>
  </si>
  <si>
    <t>p-001414l220312460a</t>
  </si>
  <si>
    <t>p-001605l220312978a</t>
  </si>
  <si>
    <t>p-001669l220313059a</t>
  </si>
  <si>
    <t>p-051047l220312205a</t>
  </si>
  <si>
    <t>p-001605l220311696a</t>
  </si>
  <si>
    <t>p-188820l220312703a</t>
  </si>
  <si>
    <t>p-001414l220312713a</t>
  </si>
  <si>
    <t>p-001414l220312856a</t>
  </si>
  <si>
    <t>p-001669l220313009a</t>
  </si>
  <si>
    <t>p-001669l220312621a</t>
  </si>
  <si>
    <t>p-001414l220312685a</t>
  </si>
  <si>
    <t>p-190325l220309558a</t>
  </si>
  <si>
    <t>p-051047l220304924a</t>
  </si>
  <si>
    <t>p-048377l220306710a</t>
  </si>
  <si>
    <t>p-188820l220312338a</t>
  </si>
  <si>
    <t>p-001414l220312807a</t>
  </si>
  <si>
    <t>p-049701l220307928a</t>
  </si>
  <si>
    <t>p-001669l220313124a</t>
  </si>
  <si>
    <t>p-000691l220313720a</t>
  </si>
  <si>
    <t>WIP 1.11</t>
  </si>
  <si>
    <t>p-049701l220307681a</t>
  </si>
  <si>
    <t>p-001425l220313079a</t>
  </si>
  <si>
    <t>p-048377l220309358a</t>
  </si>
  <si>
    <t>p-000577l220313625a</t>
  </si>
  <si>
    <t>p-000577l220313647a</t>
  </si>
  <si>
    <t>p-000577l220313624a</t>
  </si>
  <si>
    <t>p-000577l220313674a</t>
  </si>
  <si>
    <t>p-000577l220313675a</t>
  </si>
  <si>
    <t>p-000577l220313539a</t>
  </si>
  <si>
    <t>p-000577l220313737a</t>
  </si>
  <si>
    <t>p-000577l220313682a</t>
  </si>
  <si>
    <t>p-000577l220313759a</t>
  </si>
  <si>
    <t>p-189221l220313483a</t>
  </si>
  <si>
    <t>p-189221l220313416a</t>
  </si>
  <si>
    <t>p-188898l220313709a</t>
  </si>
  <si>
    <t>p-188898l220313540a</t>
  </si>
  <si>
    <t>p-188898l220313763a</t>
  </si>
  <si>
    <t>p-188898l220313736a</t>
  </si>
  <si>
    <t>p-188898l220313649a</t>
  </si>
  <si>
    <t>p-188898l220313651a</t>
  </si>
  <si>
    <t>p-188898l220313650a</t>
  </si>
  <si>
    <t>p-188898l220313688a</t>
  </si>
  <si>
    <t>p-188898l220313764a</t>
  </si>
  <si>
    <t>p-188898l220313612a</t>
  </si>
  <si>
    <t>p-188898l220313673a</t>
  </si>
  <si>
    <t>p-188898l220313577a</t>
  </si>
  <si>
    <t>p-188898l220313629a</t>
  </si>
  <si>
    <t>p-188898l220313686a</t>
  </si>
  <si>
    <t>p-188898l220313579a</t>
  </si>
  <si>
    <t>p-188898l220313762a</t>
  </si>
  <si>
    <t>p-083385l220313442a</t>
  </si>
  <si>
    <t>p-189820l220313613a</t>
  </si>
  <si>
    <t>p-189820l220313480a</t>
  </si>
  <si>
    <t>p-190078l220313444a</t>
  </si>
  <si>
    <t>p-189820l220313676a</t>
  </si>
  <si>
    <t>p-189820l220313541a</t>
  </si>
  <si>
    <t>p-190078l220313643a</t>
  </si>
  <si>
    <t>p-190078l220313557a</t>
  </si>
  <si>
    <t>p-190078l220313719a</t>
  </si>
  <si>
    <t>p-088894l220313200a</t>
  </si>
  <si>
    <t>p-189821l220313259a</t>
  </si>
  <si>
    <t>p-000572l220313432a</t>
  </si>
  <si>
    <t>p-190269l220313193a</t>
  </si>
  <si>
    <t>p-190181l220313628a</t>
  </si>
  <si>
    <t>p-189114l220313760a</t>
  </si>
  <si>
    <t>p-000572l220313573a</t>
  </si>
  <si>
    <t>p-189821l220313466a</t>
  </si>
  <si>
    <t>p-189114l220313685a</t>
  </si>
  <si>
    <t>p-089437l220313658a</t>
  </si>
  <si>
    <t>p-189821l220313191a</t>
  </si>
  <si>
    <t>p-000572l220312867a</t>
  </si>
  <si>
    <t>p-088313l220313681a</t>
  </si>
  <si>
    <t>p-000572l220313756a</t>
  </si>
  <si>
    <t>p-000572l220313503a</t>
  </si>
  <si>
    <t>p-087140l220313243a</t>
  </si>
  <si>
    <t>p-083385l220313642a</t>
  </si>
  <si>
    <t>p-190039l220312329a</t>
  </si>
  <si>
    <t>p-000577l220316366a</t>
  </si>
  <si>
    <t>p-001425l220312746a</t>
  </si>
  <si>
    <t>p-189985l220316394a</t>
  </si>
  <si>
    <t>p-189114l220313258a</t>
  </si>
  <si>
    <t>p-088313l220313502a</t>
  </si>
  <si>
    <t>p-189942l220313485a</t>
  </si>
  <si>
    <t>p-000619l220313757a</t>
  </si>
  <si>
    <t>p-189114l220313648a</t>
  </si>
  <si>
    <t>p-189821l220313136a</t>
  </si>
  <si>
    <t>p-190269l220313270a</t>
  </si>
  <si>
    <t>p-000619l220313433a</t>
  </si>
  <si>
    <t>p-087140l220313406a</t>
  </si>
  <si>
    <t>p-189821l220313130a</t>
  </si>
  <si>
    <t>p-089477l220311979a</t>
  </si>
  <si>
    <t>p-000619l220313572a</t>
  </si>
  <si>
    <t>p-000619l220313645a</t>
  </si>
  <si>
    <t>p-000619l220313626a</t>
  </si>
  <si>
    <t>p-088313l220313754a</t>
  </si>
  <si>
    <t>p-190178l220313321a</t>
  </si>
  <si>
    <t>p-190181l220313726a</t>
  </si>
  <si>
    <t>p-113477l220313725a</t>
  </si>
  <si>
    <t>p-088894l220313519a</t>
  </si>
  <si>
    <t>p-190181l220313727a</t>
  </si>
  <si>
    <t>p-088313l220313646a</t>
  </si>
  <si>
    <t>p-088894l220313269a</t>
  </si>
  <si>
    <t>p-000619l220313712a</t>
  </si>
  <si>
    <t>p-087140l220313305a</t>
  </si>
  <si>
    <t>p-190181l220313710a</t>
  </si>
  <si>
    <t>p-083385l220313558a</t>
  </si>
  <si>
    <t>p-000619l220313684a</t>
  </si>
  <si>
    <t>p-190237l220312905a</t>
  </si>
  <si>
    <t>p-083385l220313721a</t>
  </si>
  <si>
    <t>p-113477l220313657a</t>
  </si>
  <si>
    <t>p-000572l220313683a</t>
  </si>
  <si>
    <t>p-113432l220313434a</t>
  </si>
  <si>
    <t>p-190178l220313257a</t>
  </si>
  <si>
    <t>p-190181l220312380a</t>
  </si>
  <si>
    <t>p-088894l220313334a</t>
  </si>
  <si>
    <t>p-000619l220313484a</t>
  </si>
  <si>
    <t>p-088313l220313574a</t>
  </si>
  <si>
    <t>p-189821l220313521a</t>
  </si>
  <si>
    <t>p-113477l220313532a</t>
  </si>
  <si>
    <t>p-189942l220313627a</t>
  </si>
  <si>
    <t>p-000572l220313644a</t>
  </si>
  <si>
    <t>p-189114l220313490a</t>
  </si>
  <si>
    <t>p-089437l220313728a</t>
  </si>
  <si>
    <t>p-113432l220313543a</t>
  </si>
  <si>
    <t>p-189821l220313333a</t>
  </si>
  <si>
    <t>p-190076l220313268a</t>
  </si>
  <si>
    <t>p-189114l220313190a</t>
  </si>
  <si>
    <t>p-190178l220313189a</t>
  </si>
  <si>
    <t>p-190181l220313423a</t>
  </si>
  <si>
    <t>p-190181l220313552a</t>
  </si>
  <si>
    <t>p-002612l220313084a</t>
  </si>
  <si>
    <t>p-000691l220313556a</t>
  </si>
  <si>
    <t>p-000691l220313640a</t>
  </si>
  <si>
    <t>p-113477l220313599a</t>
  </si>
  <si>
    <t>p-089437l220313533a</t>
  </si>
  <si>
    <t>p-089437l220313600a</t>
  </si>
  <si>
    <t>p-000619l220313505a</t>
  </si>
  <si>
    <t>p-189821l220313271a</t>
  </si>
  <si>
    <t>p-189114l220313576a</t>
  </si>
  <si>
    <t>P-083385L220316360A</t>
  </si>
  <si>
    <t>WIP 1.12</t>
  </si>
  <si>
    <t>P-002658L220313395A</t>
  </si>
  <si>
    <t>P-190241L220316375A</t>
  </si>
  <si>
    <t>P-089477L220316382A</t>
  </si>
  <si>
    <t>P-087285L220313407A</t>
  </si>
  <si>
    <t>P-089477L220311790A</t>
  </si>
  <si>
    <t>P-000619L220311939A</t>
  </si>
  <si>
    <t>P-189920L220311389A</t>
  </si>
  <si>
    <t>P-189920L220316399A</t>
  </si>
  <si>
    <t>P-089477L220316358A</t>
  </si>
  <si>
    <t>P-002658L220313548A</t>
  </si>
  <si>
    <t>P-190178L220308941A</t>
  </si>
  <si>
    <t>P-089477L220310062A</t>
  </si>
  <si>
    <t>P-000619L220308217A</t>
  </si>
  <si>
    <t>P-190076L220313195A</t>
  </si>
  <si>
    <t>P-001531L220310226A</t>
  </si>
  <si>
    <t>P-083385L220311638A</t>
  </si>
  <si>
    <t>P-189942L220313553A</t>
  </si>
  <si>
    <t>P-190178L220311537A</t>
  </si>
  <si>
    <t>P-089477L220312089A</t>
  </si>
  <si>
    <t>P-083385L220310157A</t>
  </si>
  <si>
    <t>P-083385L220311242A</t>
  </si>
  <si>
    <t>P-000577L220313735A</t>
  </si>
  <si>
    <t>P-188898L220313421A</t>
  </si>
  <si>
    <t>P-189820L220313734A</t>
  </si>
  <si>
    <t>P-002658L220313312A</t>
  </si>
  <si>
    <t>P-002658L220311956A</t>
  </si>
  <si>
    <t>P-001425L220312592A</t>
  </si>
  <si>
    <t>P-002658L220312178A</t>
  </si>
  <si>
    <t>P-001425L220311023A</t>
  </si>
  <si>
    <t>P-002658L220312488A</t>
  </si>
  <si>
    <t>P-001425L220313609A</t>
  </si>
  <si>
    <t>P-002658L220312018A</t>
  </si>
  <si>
    <t>P-002658L220313475A</t>
  </si>
  <si>
    <t>P-001425L220313741A</t>
  </si>
  <si>
    <t>P-001396L220313478A</t>
  </si>
  <si>
    <t>P-002410L220313671A</t>
  </si>
  <si>
    <t>P-000492L220313409A</t>
  </si>
  <si>
    <t>P-044805L220313672A</t>
  </si>
  <si>
    <t>P-000492L220313248A</t>
  </si>
  <si>
    <t>P-001396L220313336A</t>
  </si>
  <si>
    <t>P-001669L220313381A</t>
  </si>
  <si>
    <t>P-001669L220313493A</t>
  </si>
  <si>
    <t>P-001669L220312560A</t>
  </si>
  <si>
    <t>P-001425L220313746A</t>
  </si>
  <si>
    <t>P-001669L220313565A</t>
  </si>
  <si>
    <t>P-001414L220313546A</t>
  </si>
  <si>
    <t>P-002364L220313547A</t>
  </si>
  <si>
    <t>P-001414L220313313A</t>
  </si>
  <si>
    <t>P-002364L220313398A</t>
  </si>
  <si>
    <t>P-001396L220313410A</t>
  </si>
  <si>
    <t>P-188819L220313128A</t>
  </si>
  <si>
    <t>P-188820L220313160A</t>
  </si>
  <si>
    <t>P-188820L220313768A</t>
  </si>
  <si>
    <t>P-188819L220313677A</t>
  </si>
  <si>
    <t>P-188819L220313678A</t>
  </si>
  <si>
    <t>P-051047L220313740A</t>
  </si>
  <si>
    <t>P-188819L220313798A</t>
  </si>
  <si>
    <t>P-188819L220313796A</t>
  </si>
  <si>
    <t>P-048936L220313769A</t>
  </si>
  <si>
    <t>P-048936L220313281A</t>
  </si>
  <si>
    <t>P-048936L220313412A</t>
  </si>
  <si>
    <t>P-048936L220313162A</t>
  </si>
  <si>
    <t>P-190025L220312766A</t>
  </si>
  <si>
    <t>P-190025L220313154A</t>
  </si>
  <si>
    <t>P-190045L220313661A</t>
  </si>
  <si>
    <t>P-002749L220312957A</t>
  </si>
  <si>
    <t>P-002749L220313091A</t>
  </si>
  <si>
    <t>P-003234L220313670A</t>
  </si>
  <si>
    <t>P-002749L220313216A</t>
  </si>
  <si>
    <t>P-041278L220313021A</t>
  </si>
  <si>
    <t>P-041278L220313439A</t>
  </si>
  <si>
    <t>P-189669L220313662A</t>
  </si>
  <si>
    <t>P-003976L220312483A</t>
  </si>
  <si>
    <t>P-189669L220313158A</t>
  </si>
  <si>
    <t>P-001605L220313354A</t>
  </si>
  <si>
    <t>P-001605L220313469A</t>
  </si>
  <si>
    <t>P-001605L220313694A</t>
  </si>
  <si>
    <t>P-000574L220311868A</t>
  </si>
  <si>
    <t>P-050633L220310415A</t>
  </si>
  <si>
    <t>P-002658L220300266A</t>
  </si>
  <si>
    <t>P-189887L181101695A</t>
  </si>
  <si>
    <t>P-189942L220313711A</t>
  </si>
  <si>
    <t>P-048377L220307731A</t>
  </si>
  <si>
    <t>P-048377L220309488A</t>
  </si>
  <si>
    <t>P-001460L220310179A</t>
  </si>
  <si>
    <t>P-048377L220307983A</t>
  </si>
  <si>
    <t>P-050633L220309980A</t>
  </si>
  <si>
    <t>P-189669L220313440A</t>
  </si>
  <si>
    <t>P-003228L220310261A</t>
  </si>
  <si>
    <t>P-001669L220312074A</t>
  </si>
  <si>
    <t>P-001669L220311828A</t>
  </si>
  <si>
    <t>P-002658L220312255A</t>
  </si>
  <si>
    <t>P-001414L220312783A</t>
  </si>
  <si>
    <t>P-001459L220311879A</t>
  </si>
  <si>
    <t>P-001459L220312317A</t>
  </si>
  <si>
    <t>P-001459L220311425A</t>
  </si>
  <si>
    <t>P-002658L220311669A</t>
  </si>
  <si>
    <t>P-050246L220313803A</t>
  </si>
  <si>
    <t>P-189920L220316380A</t>
  </si>
  <si>
    <t>P-000574L220312367A</t>
  </si>
  <si>
    <t>P-002749L220311399A</t>
  </si>
  <si>
    <t>P-190192L220311766A</t>
  </si>
  <si>
    <t>P-001425L220312747A</t>
  </si>
  <si>
    <t>P-051047L220311810A</t>
  </si>
  <si>
    <t>P-001414L220313004A</t>
  </si>
  <si>
    <t>P-001425L220312744A</t>
  </si>
  <si>
    <t>P-189820L220313413A</t>
  </si>
  <si>
    <t>P-190076L220312450A</t>
  </si>
  <si>
    <t>P-188898L220313262A</t>
  </si>
  <si>
    <t>P-190181L220311774A</t>
  </si>
  <si>
    <t>P-190269L220313335A</t>
  </si>
  <si>
    <t>P-000619L220309752A</t>
  </si>
  <si>
    <t>P-190178L220313437A</t>
  </si>
  <si>
    <t>P-190178L220313377A</t>
  </si>
  <si>
    <t>P-189114L220313436A</t>
  </si>
  <si>
    <t>P-189821L220313489A</t>
  </si>
  <si>
    <t>P-189114L220313320A</t>
  </si>
  <si>
    <t>P-189821L220313322A</t>
  </si>
  <si>
    <t>P-088894L220313464A</t>
  </si>
  <si>
    <t>P-087285L220313500A</t>
  </si>
  <si>
    <t>P-087140L220313350A</t>
  </si>
  <si>
    <t>P-087285L220313349A</t>
  </si>
  <si>
    <t>P-087285L220313446A</t>
  </si>
  <si>
    <t>P-000619L220307808A</t>
  </si>
  <si>
    <t>P-190076L220313332A</t>
  </si>
  <si>
    <t>P-189821L220313375A</t>
  </si>
  <si>
    <t>P-189821L220313435A</t>
  </si>
  <si>
    <t>P-189821L220313194A</t>
  </si>
  <si>
    <t>P-189920L220311252A</t>
  </si>
  <si>
    <t>P-000492L220313669A</t>
  </si>
  <si>
    <t>P-003972L220313668A</t>
  </si>
  <si>
    <t>P-000492L220313596A</t>
  </si>
  <si>
    <t>P-003972L220313595A</t>
  </si>
  <si>
    <t>P-002364L220313875A</t>
  </si>
  <si>
    <t>P-003972L220313729A</t>
  </si>
  <si>
    <t>P-000492L220313869A</t>
  </si>
  <si>
    <t>P-000492L220313730A</t>
  </si>
  <si>
    <t>P-050246L220313868A</t>
  </si>
  <si>
    <t>p-037163l220312914a</t>
  </si>
  <si>
    <t>WIP 1.13</t>
  </si>
  <si>
    <t>p-037163l220313739a</t>
  </si>
  <si>
    <t>p-037163l220313638a</t>
  </si>
  <si>
    <t>p-037163l220313523a</t>
  </si>
  <si>
    <t>p-037163l220312831a</t>
  </si>
  <si>
    <t>p-037163l220313115a</t>
  </si>
  <si>
    <t>p-000961l220313631a</t>
  </si>
  <si>
    <t>p-000961l220312620a</t>
  </si>
  <si>
    <t>p-000961l220313017a</t>
  </si>
  <si>
    <t>p-000961l220313223a</t>
  </si>
  <si>
    <t>p-000961l220313426a</t>
  </si>
  <si>
    <t>p-000961l220309763a</t>
  </si>
  <si>
    <t>p-000961l220313738a</t>
  </si>
  <si>
    <t>p-037163l220313821a</t>
  </si>
  <si>
    <t>p-000961l220312832a</t>
  </si>
  <si>
    <t>p-188819l220313883a</t>
  </si>
  <si>
    <t>p-001425l220313824a</t>
  </si>
  <si>
    <t>p-001425l220313825a</t>
  </si>
  <si>
    <t>p-188819l220313884a</t>
  </si>
  <si>
    <t>p-001425l220313826a</t>
  </si>
  <si>
    <t>p-001425l220313744a</t>
  </si>
  <si>
    <t>p-051047l220313823a</t>
  </si>
  <si>
    <t>p-002410l220313783a</t>
  </si>
  <si>
    <t>p-044805l220313784a</t>
  </si>
  <si>
    <t>p-001605l220313816a</t>
  </si>
  <si>
    <t>p-002358l220313866a</t>
  </si>
  <si>
    <t>p-003234l220313782a</t>
  </si>
  <si>
    <t>p-050246l220313886a</t>
  </si>
  <si>
    <t>p-002358l220313865a</t>
  </si>
  <si>
    <t>p-188820l220313882a</t>
  </si>
  <si>
    <t>p-001425l220313885a</t>
  </si>
  <si>
    <t>p-188821l220313867a</t>
  </si>
  <si>
    <t>p-002749l220312697a</t>
  </si>
  <si>
    <t>p-188898l220313841a</t>
  </si>
  <si>
    <t>p-088313l220313817a</t>
  </si>
  <si>
    <t>p-190181l220313849a</t>
  </si>
  <si>
    <t>p-189114l220313838a</t>
  </si>
  <si>
    <t>p-051047l220312844a</t>
  </si>
  <si>
    <t>p-000577l220313877a</t>
  </si>
  <si>
    <t>p-000577l220313820a</t>
  </si>
  <si>
    <t>p-189820l220313811a</t>
  </si>
  <si>
    <t>p-188898l220313842a</t>
  </si>
  <si>
    <t>p-000577l220313809a</t>
  </si>
  <si>
    <t>p-188898l220313843a</t>
  </si>
  <si>
    <t>p-188898l220313892a</t>
  </si>
  <si>
    <t>p-188898l220313871a</t>
  </si>
  <si>
    <t>p-188898l220313894a</t>
  </si>
  <si>
    <t>p-188898l220313912a</t>
  </si>
  <si>
    <t>p-087140l220313561a</t>
  </si>
  <si>
    <t>WIP 1.14</t>
  </si>
  <si>
    <t>p-188898l220316258a</t>
  </si>
  <si>
    <t>p-190179l220316398a</t>
  </si>
  <si>
    <t>p-089987l220312033a</t>
  </si>
  <si>
    <t>p-190192l220311649a</t>
  </si>
  <si>
    <t>p-000572l220312534a</t>
  </si>
  <si>
    <t>p-113432l220313603a</t>
  </si>
  <si>
    <t>p-189114l220313514a</t>
  </si>
  <si>
    <t>p-189114l220313891a</t>
  </si>
  <si>
    <t>p-088313l220313880a</t>
  </si>
  <si>
    <t>p-089437l220313852a</t>
  </si>
  <si>
    <t>p-000619l220313910a</t>
  </si>
  <si>
    <t>p-190181l220313914a</t>
  </si>
  <si>
    <t>p-113477l220313848a</t>
  </si>
  <si>
    <t>p-189942l220313913a</t>
  </si>
  <si>
    <t>p-188898l220313773a</t>
  </si>
  <si>
    <t>p-188898l220313810a</t>
  </si>
  <si>
    <t>p-000577l220313808a</t>
  </si>
  <si>
    <t>p-189942l220316371a</t>
  </si>
  <si>
    <t>p-189821l220311729a</t>
  </si>
  <si>
    <t>p-189829l220312548a</t>
  </si>
  <si>
    <t>p-088313l220312355a</t>
  </si>
  <si>
    <t>p-001425l220313800a</t>
  </si>
  <si>
    <t>p-113432l220313890a</t>
  </si>
  <si>
    <t>p-088894l220313551a</t>
  </si>
  <si>
    <t>p-189821l220313767a</t>
  </si>
  <si>
    <t>p-189114l220313602a</t>
  </si>
  <si>
    <t>p-189821l220313900a</t>
  </si>
  <si>
    <t>p-190178l220313716a</t>
  </si>
  <si>
    <t>p-190178l220313601a</t>
  </si>
  <si>
    <t>p-087285l220313560a</t>
  </si>
  <si>
    <t>p-087140l220313807a</t>
  </si>
  <si>
    <t>p-190178l220313544a</t>
  </si>
  <si>
    <t>p-087140l220313614a</t>
  </si>
  <si>
    <t>p-190178l220313887a</t>
  </si>
  <si>
    <t>p-001459l220313564a</t>
  </si>
  <si>
    <t>p-087140l220313753a</t>
  </si>
  <si>
    <t>p-087140l220313895a</t>
  </si>
  <si>
    <t>p-001459l220313722a</t>
  </si>
  <si>
    <t>p-001459l220313864a</t>
  </si>
  <si>
    <t>p-001459l220313619a</t>
  </si>
  <si>
    <t>p-001459l220313620a</t>
  </si>
  <si>
    <t>p-001459l220313863a</t>
  </si>
  <si>
    <t>p-001459l220313786a</t>
  </si>
  <si>
    <t>p-001669l220313862a</t>
  </si>
  <si>
    <t>p-001669l220313618a</t>
  </si>
  <si>
    <t>p-001414l220313622a</t>
  </si>
  <si>
    <t>p-002658l220313623a</t>
  </si>
  <si>
    <t>p-001669l220313724a</t>
  </si>
  <si>
    <t>p-002364l220313621a</t>
  </si>
  <si>
    <t>p-002658l220313733a</t>
  </si>
  <si>
    <t>p-002364l220313732a</t>
  </si>
  <si>
    <t>p-001414l220313731a</t>
  </si>
  <si>
    <t>p-002364l220313813a</t>
  </si>
  <si>
    <t>p-001414l220313876a</t>
  </si>
  <si>
    <t>p-190181l220313772a</t>
  </si>
  <si>
    <t>p-190181l220313791a</t>
  </si>
  <si>
    <t>p-000619l220313879a</t>
  </si>
  <si>
    <t>p-190181l220313845a</t>
  </si>
  <si>
    <t>p-188898l220313840a</t>
  </si>
  <si>
    <t>p-000619l220313846a</t>
  </si>
  <si>
    <t>p-083873l220313903a</t>
  </si>
  <si>
    <t>p-189942l220313844a</t>
  </si>
  <si>
    <t>p-189942l220312896a</t>
  </si>
  <si>
    <t>p-190181l220313486a</t>
  </si>
  <si>
    <t>p-000619l220313770a</t>
  </si>
  <si>
    <t>p-000572l220313818a</t>
  </si>
  <si>
    <t>p-000577l220313538a</t>
  </si>
  <si>
    <t>p-000619l220313819a</t>
  </si>
  <si>
    <t>p-000619l220313555a</t>
  </si>
  <si>
    <t>p-083873l220313792a</t>
  </si>
  <si>
    <t>p-041278l220313663a</t>
  </si>
  <si>
    <t>p-001669l220313905a</t>
  </si>
  <si>
    <t>p-190181l220313790a</t>
  </si>
  <si>
    <t>p-001414l220313812a</t>
  </si>
  <si>
    <t>p-000492l220313794a</t>
  </si>
  <si>
    <t>p-000572l220313878a</t>
  </si>
  <si>
    <t>p-002658l220313814a</t>
  </si>
  <si>
    <t>p-002658l220313874a</t>
  </si>
  <si>
    <t>p-001669l220313787a</t>
  </si>
  <si>
    <t>p-000577l220313873a</t>
  </si>
  <si>
    <t>p-190181l220313851a</t>
  </si>
  <si>
    <t>p-001396l220313250a</t>
  </si>
  <si>
    <t>p-189820l220313870a</t>
  </si>
  <si>
    <t>p-001459l220313723a</t>
  </si>
  <si>
    <t>p-001459l220313907a</t>
  </si>
  <si>
    <t>p-001459l220313785a</t>
  </si>
  <si>
    <t>p-188898l220313893a</t>
  </si>
  <si>
    <t>p-000577l220313872a</t>
  </si>
  <si>
    <t>p-189942l220313771a</t>
  </si>
  <si>
    <t>p-113477l220313788a</t>
  </si>
  <si>
    <t>p-001459l220313909a</t>
  </si>
  <si>
    <t>p-088894l220313607a</t>
  </si>
  <si>
    <t>p-088894l220313696a</t>
  </si>
  <si>
    <t>p-189821l220313827a</t>
  </si>
  <si>
    <t>p-088894l220313835a</t>
  </si>
  <si>
    <t>p-113432l220313775a</t>
  </si>
  <si>
    <t>p-088894l220313390a</t>
  </si>
  <si>
    <t>p-089437l220313789a</t>
  </si>
  <si>
    <t>p-088894l220313901a</t>
  </si>
  <si>
    <t>p-189821l220313774a</t>
  </si>
  <si>
    <t>p-113432l220313513a</t>
  </si>
  <si>
    <t>p-189821l220313391a</t>
  </si>
  <si>
    <t>p-189114l220313889a</t>
  </si>
  <si>
    <t>p-190178l220313777a</t>
  </si>
  <si>
    <t>p-190178l220313491a</t>
  </si>
  <si>
    <t>p-189114l220313715a</t>
  </si>
  <si>
    <t>p-190178l220316202a</t>
  </si>
  <si>
    <t>p-189114l220313776a</t>
  </si>
  <si>
    <t>p-189114l220313376a</t>
  </si>
  <si>
    <t>p-087140l220313699a</t>
  </si>
  <si>
    <t>p-087140l220313856a</t>
  </si>
  <si>
    <t>p-087140l220313501a</t>
  </si>
  <si>
    <t>p-087140l220313445a</t>
  </si>
  <si>
    <t>p-189114l220313545a</t>
  </si>
  <si>
    <t>p-189114l220313829a</t>
  </si>
  <si>
    <t>p-113432l220313714a</t>
  </si>
  <si>
    <t>p-088894l220313766a</t>
  </si>
  <si>
    <t>p-113432l220313828a</t>
  </si>
  <si>
    <t>p-190076l220313698a</t>
  </si>
  <si>
    <t>p-189821l220313833a</t>
  </si>
  <si>
    <t>p-189821l220313888a</t>
  </si>
  <si>
    <t>p-188898l220316357a</t>
  </si>
  <si>
    <t>p-088015l220311397a</t>
  </si>
  <si>
    <t>p-088015l220311346a</t>
  </si>
  <si>
    <t>P-000691L220316351A</t>
  </si>
  <si>
    <t>P-188898L220316392A</t>
  </si>
  <si>
    <t>P-188898L220316385A</t>
  </si>
  <si>
    <t>p-190531l181105382a</t>
  </si>
  <si>
    <t>WIP 1.15</t>
  </si>
  <si>
    <t>p-001078l190405491a</t>
  </si>
  <si>
    <t>p-189989l190805325a</t>
  </si>
  <si>
    <t>p-000520l190319848a</t>
  </si>
  <si>
    <t>p-190291l191208638a</t>
  </si>
  <si>
    <t>p-001078l190801005a</t>
  </si>
  <si>
    <t>P-001598L210308946A</t>
  </si>
  <si>
    <t>WIP 1.16</t>
  </si>
  <si>
    <t>P-047135L220106742A</t>
  </si>
  <si>
    <t>P-047135L220106658A</t>
  </si>
  <si>
    <t>P-190465L180702427A</t>
  </si>
  <si>
    <t>P-048558L180600192A</t>
  </si>
  <si>
    <t>P-189297L211109108A</t>
  </si>
  <si>
    <t>P-045353L191107721A</t>
  </si>
  <si>
    <t>P-190236L180511391A</t>
  </si>
  <si>
    <t>P-190447L180612918A</t>
  </si>
  <si>
    <t>P-189494L191206851A</t>
  </si>
  <si>
    <t>P-189494L210408678A</t>
  </si>
  <si>
    <t>P-043964L200301141A</t>
  </si>
  <si>
    <t>P-003137L180919822A</t>
  </si>
  <si>
    <t>P-045269L190605420A</t>
  </si>
  <si>
    <t>P-003542L201003445A</t>
  </si>
  <si>
    <t>P-086306L201204773A</t>
  </si>
  <si>
    <t>P-003137L190701599A</t>
  </si>
  <si>
    <t>P-003137L190701100A</t>
  </si>
  <si>
    <t>P-189674L180908921R</t>
  </si>
  <si>
    <t>P-003137L190700592A</t>
  </si>
  <si>
    <t>P-003137L190701636A</t>
  </si>
  <si>
    <t>P-190547L210313486A</t>
  </si>
  <si>
    <t>P-043171L210301717A</t>
  </si>
  <si>
    <t>P-190225L181102039A</t>
  </si>
  <si>
    <t>P-189785L190308479A</t>
  </si>
  <si>
    <t>P-190051L200608129A</t>
  </si>
  <si>
    <t>P-190051L180711713A</t>
  </si>
  <si>
    <t>P-002750L191107613A</t>
  </si>
  <si>
    <t>P-189713L180910156A</t>
  </si>
  <si>
    <t>P-043446L200109471A</t>
  </si>
  <si>
    <t>P-190243L210708868A</t>
  </si>
  <si>
    <t>P-041675L190500921A</t>
  </si>
  <si>
    <t>P-042737L200807040A</t>
  </si>
  <si>
    <t>P-002186L191103781A</t>
  </si>
  <si>
    <t>P-190362L180305271A</t>
  </si>
  <si>
    <t>P-046461L180810627A</t>
  </si>
  <si>
    <t>P-050319L190807114A</t>
  </si>
  <si>
    <t>P-003137L190701727A</t>
  </si>
  <si>
    <t>P-001510L180405386A</t>
  </si>
  <si>
    <t>P-190146L180406041A</t>
  </si>
  <si>
    <t>PID</t>
  </si>
  <si>
    <t>TYRE SIZE</t>
  </si>
  <si>
    <t>LUG TYPE</t>
  </si>
  <si>
    <t>PLATFORM</t>
  </si>
  <si>
    <t>RIM</t>
  </si>
  <si>
    <t>TYPE</t>
  </si>
  <si>
    <t>BRAND NAME</t>
  </si>
  <si>
    <t>SIDE WALL</t>
  </si>
  <si>
    <t>GRADE</t>
  </si>
  <si>
    <t>Quality class</t>
  </si>
  <si>
    <t>p-189109l120700829A</t>
  </si>
  <si>
    <t>p-189109</t>
  </si>
  <si>
    <t>H Class</t>
  </si>
  <si>
    <t>p-189106l130203168B</t>
  </si>
  <si>
    <t>p-189106</t>
  </si>
  <si>
    <t>p-189106l130203536A</t>
  </si>
  <si>
    <t>p-189106l130203675A</t>
  </si>
  <si>
    <t>p-189107l121002778A</t>
  </si>
  <si>
    <t>p-189107</t>
  </si>
  <si>
    <t>p-189107l130200926A</t>
  </si>
  <si>
    <t>p-189107l130200189A</t>
  </si>
  <si>
    <t>p-189106l130203608A</t>
  </si>
  <si>
    <t>p-189107l130201058A</t>
  </si>
  <si>
    <t>p-113437l150206597A</t>
  </si>
  <si>
    <t>p-113437</t>
  </si>
  <si>
    <t>H CLASS</t>
  </si>
  <si>
    <t>p-088326l140306638A</t>
  </si>
  <si>
    <t>p-088326</t>
  </si>
  <si>
    <t>p-113259l151004050A</t>
  </si>
  <si>
    <t>p-113259</t>
  </si>
  <si>
    <t>p-113272l160706998A</t>
  </si>
  <si>
    <t>p-113272</t>
  </si>
  <si>
    <t>p-113264l140202654A</t>
  </si>
  <si>
    <t>p-113264</t>
  </si>
  <si>
    <t>p-088326l160307191A</t>
  </si>
  <si>
    <t>p-113272l141206477A</t>
  </si>
  <si>
    <t>p-113264l140202812A</t>
  </si>
  <si>
    <t>p-113272l151006773A</t>
  </si>
  <si>
    <t>p-113445l150403435A</t>
  </si>
  <si>
    <t>p-113445</t>
  </si>
  <si>
    <t>p-083053l160303359b</t>
  </si>
  <si>
    <t>p-083053</t>
  </si>
  <si>
    <t>p-113272l140306636e</t>
  </si>
  <si>
    <t>p-113437l151101133A</t>
  </si>
  <si>
    <t>p-113437l150208567A</t>
  </si>
  <si>
    <t>p-113289l150501834A</t>
  </si>
  <si>
    <t>p-113289</t>
  </si>
  <si>
    <t>P-113272L141205632B</t>
  </si>
  <si>
    <t>P-113272</t>
  </si>
  <si>
    <t>P-083045L140706986B</t>
  </si>
  <si>
    <t>P-083045</t>
  </si>
  <si>
    <t>P-083243L140603682B</t>
  </si>
  <si>
    <t>P-083243</t>
  </si>
  <si>
    <t>P-088291L150503661B</t>
  </si>
  <si>
    <t>P-088291</t>
  </si>
  <si>
    <t>P-113445L150305467B</t>
  </si>
  <si>
    <t>P-113445</t>
  </si>
  <si>
    <t>P-113272L140306637B</t>
  </si>
  <si>
    <t>p-189206l130200317A</t>
  </si>
  <si>
    <t>p-189206</t>
  </si>
  <si>
    <t>p-189208l130200958A</t>
  </si>
  <si>
    <t>p-189208</t>
  </si>
  <si>
    <t>p-086306l121200092A</t>
  </si>
  <si>
    <t>p-086306</t>
  </si>
  <si>
    <t>p-085609l140303258A</t>
  </si>
  <si>
    <t>p-085609</t>
  </si>
  <si>
    <t>p-190282l180505719B</t>
  </si>
  <si>
    <t>p-190282</t>
  </si>
  <si>
    <t>p-190078l180709097B</t>
  </si>
  <si>
    <t>p-190078</t>
  </si>
  <si>
    <t>p-085203l180507275B</t>
  </si>
  <si>
    <t>p-085203</t>
  </si>
  <si>
    <t>p-085024l180607352B</t>
  </si>
  <si>
    <t>p-085024</t>
  </si>
  <si>
    <t>p-083398l150304298A</t>
  </si>
  <si>
    <t>p-083398</t>
  </si>
  <si>
    <t>p-190282l180613672B</t>
  </si>
  <si>
    <t>p-189206l130200365A</t>
  </si>
  <si>
    <t>p-190282l180919844B</t>
  </si>
  <si>
    <t>P-189200L120604137B</t>
  </si>
  <si>
    <t>P-189200</t>
  </si>
  <si>
    <t>P-085024L180919850B</t>
  </si>
  <si>
    <t>P-085024</t>
  </si>
  <si>
    <t>P-084477L130901408B</t>
  </si>
  <si>
    <t>P-084477</t>
  </si>
  <si>
    <t>P-085793L150701196B</t>
  </si>
  <si>
    <t>P-085793</t>
  </si>
  <si>
    <t>P-084382L190100042B</t>
  </si>
  <si>
    <t>P-084382</t>
  </si>
  <si>
    <t>P-190282L180404420B</t>
  </si>
  <si>
    <t>P-190282</t>
  </si>
  <si>
    <t>P-083385L210412618B</t>
  </si>
  <si>
    <t>P-083385</t>
  </si>
  <si>
    <t>P-190237L180407251B</t>
  </si>
  <si>
    <t>P-190237</t>
  </si>
  <si>
    <t>P-089485L200900898B</t>
  </si>
  <si>
    <t>P-089485</t>
  </si>
  <si>
    <t>P-190237L180502804B</t>
  </si>
  <si>
    <t>P-189725L200901633B</t>
  </si>
  <si>
    <t>P-189725</t>
  </si>
  <si>
    <t>P-088682L200701924B</t>
  </si>
  <si>
    <t>P-088682</t>
  </si>
  <si>
    <t>P-089498L180919840B</t>
  </si>
  <si>
    <t>P-089498</t>
  </si>
  <si>
    <t>P-090008L181208119B</t>
  </si>
  <si>
    <t>P-090008</t>
  </si>
  <si>
    <t>P-189106L130203221B</t>
  </si>
  <si>
    <t>P-189106</t>
  </si>
  <si>
    <t>P-190181L180405311B</t>
  </si>
  <si>
    <t>P-190181</t>
  </si>
  <si>
    <t>P-189107L130200742A</t>
  </si>
  <si>
    <t>P-189107</t>
  </si>
  <si>
    <t>P-189107L130200262A</t>
  </si>
  <si>
    <t>P-189106L130203375A</t>
  </si>
  <si>
    <t>P-083040L131004083A</t>
  </si>
  <si>
    <t>P-083040</t>
  </si>
  <si>
    <t>P-189106L130203506A</t>
  </si>
  <si>
    <t>P-189104L130203996A</t>
  </si>
  <si>
    <t>P-189104</t>
  </si>
  <si>
    <t>P-113432L180908367B</t>
  </si>
  <si>
    <t>P-113432</t>
  </si>
  <si>
    <t>P-189106L130203571A</t>
  </si>
  <si>
    <t>P-189106L130203443B</t>
  </si>
  <si>
    <t>P-189107L130201129A</t>
  </si>
  <si>
    <t>P-189107L130200222A</t>
  </si>
  <si>
    <t>P-083214L170804102B</t>
  </si>
  <si>
    <t>P-083214</t>
  </si>
  <si>
    <t>P-189106L130203637A</t>
  </si>
  <si>
    <t>P-113259L130703432A</t>
  </si>
  <si>
    <t>P-113259</t>
  </si>
  <si>
    <t>P-189106L130203491B</t>
  </si>
  <si>
    <t>P-189106L130203400A</t>
  </si>
  <si>
    <t>P-189106L130203461B</t>
  </si>
  <si>
    <t>P-189106L130203276A</t>
  </si>
  <si>
    <t>P-189106L130203520B</t>
  </si>
  <si>
    <t>P-189107L130200427A</t>
  </si>
  <si>
    <t>P-189107L130200112A</t>
  </si>
  <si>
    <t>P-189106L130203708A</t>
  </si>
  <si>
    <t>P-189109L120605562A</t>
  </si>
  <si>
    <t>P-189109</t>
  </si>
  <si>
    <t>p-190279l180404614B</t>
  </si>
  <si>
    <t>p-190279</t>
  </si>
  <si>
    <t>p-089931l120604449A</t>
  </si>
  <si>
    <t>p-089931</t>
  </si>
  <si>
    <t>p-089931l120503643A</t>
  </si>
  <si>
    <t>p-089931l120503480A</t>
  </si>
  <si>
    <t>p-189103l130200221A</t>
  </si>
  <si>
    <t>p-189103</t>
  </si>
  <si>
    <t>p-089896l130500802A</t>
  </si>
  <si>
    <t>p-089896</t>
  </si>
  <si>
    <t>p-189159l130201680A</t>
  </si>
  <si>
    <t>p-189159</t>
  </si>
  <si>
    <t>p-189109l120604033A</t>
  </si>
  <si>
    <t>p-146679l121100221A</t>
  </si>
  <si>
    <t>p-146679</t>
  </si>
  <si>
    <t>p-189159l130201712A</t>
  </si>
  <si>
    <t>p-189159l130203348A</t>
  </si>
  <si>
    <t>p-146879l121101575A</t>
  </si>
  <si>
    <t>p-146879</t>
  </si>
  <si>
    <t>p-089931l120503513A</t>
  </si>
  <si>
    <t>p-189103l130200741A</t>
  </si>
  <si>
    <t>p-189110l120605236A</t>
  </si>
  <si>
    <t>p-189110</t>
  </si>
  <si>
    <t>p-089931l120503527A</t>
  </si>
  <si>
    <t>p-089931l120503598A</t>
  </si>
  <si>
    <t>p-089931l120503545A</t>
  </si>
  <si>
    <t>p-089931l120503614A</t>
  </si>
  <si>
    <t>p-113445l180601348B</t>
  </si>
  <si>
    <t>p-189159l130201741A</t>
  </si>
  <si>
    <t>p-189159l130201801A</t>
  </si>
  <si>
    <t>p-189159l130201767A</t>
  </si>
  <si>
    <t>p-189159l130203384A</t>
  </si>
  <si>
    <t>p-189162l130200310A</t>
  </si>
  <si>
    <t>p-189162</t>
  </si>
  <si>
    <t>P-189160L130200489B</t>
  </si>
  <si>
    <t>P-189160</t>
  </si>
  <si>
    <t>P-089931L120503630B</t>
  </si>
  <si>
    <t>P-089931</t>
  </si>
  <si>
    <t>P-189103L130200590B</t>
  </si>
  <si>
    <t>P-189103</t>
  </si>
  <si>
    <t>P-189160L130200455B</t>
  </si>
  <si>
    <t>P-189160L130200565B</t>
  </si>
  <si>
    <t>P-189160L130200520B</t>
  </si>
  <si>
    <t>P-189109L120605690B</t>
  </si>
  <si>
    <t>P-189161L120604182B</t>
  </si>
  <si>
    <t>P-189161</t>
  </si>
  <si>
    <t>P-189160L130200589B</t>
  </si>
  <si>
    <t>P-089931L120503660B</t>
  </si>
  <si>
    <t>P-189161L120603673B</t>
  </si>
  <si>
    <t>P-137658L180905031B</t>
  </si>
  <si>
    <t>P-137658</t>
  </si>
  <si>
    <t>P-190182L181204559B</t>
  </si>
  <si>
    <t>P-190182</t>
  </si>
  <si>
    <t>P-089821L131004219A</t>
  </si>
  <si>
    <t>P-089821</t>
  </si>
  <si>
    <t>P-088805L140503439A</t>
  </si>
  <si>
    <t>P-088805</t>
  </si>
  <si>
    <t>P-089821L131004164A</t>
  </si>
  <si>
    <t>P-089258L150906291A</t>
  </si>
  <si>
    <t>P-089258</t>
  </si>
  <si>
    <t>P-189194L120604001A</t>
  </si>
  <si>
    <t>P-189194</t>
  </si>
  <si>
    <t>P-190269L180405387B</t>
  </si>
  <si>
    <t>P-190269</t>
  </si>
  <si>
    <t>P-190181L180405488B</t>
  </si>
  <si>
    <t>P-088149L131005387B</t>
  </si>
  <si>
    <t>P-088149</t>
  </si>
  <si>
    <t>P-089821L131004055B</t>
  </si>
  <si>
    <t>P-139571L130502240A</t>
  </si>
  <si>
    <t>P-139571</t>
  </si>
  <si>
    <t>P-137322L130502745A</t>
  </si>
  <si>
    <t>P-137322</t>
  </si>
  <si>
    <t>P-189578L180603863B</t>
  </si>
  <si>
    <t>P-189578</t>
  </si>
  <si>
    <t>P-089286L131000829A</t>
  </si>
  <si>
    <t>P-089286</t>
  </si>
  <si>
    <t>P-189194L120604063B</t>
  </si>
  <si>
    <t>P-190277L180201336B</t>
  </si>
  <si>
    <t>P-190277</t>
  </si>
  <si>
    <t>P-189983L190101744B</t>
  </si>
  <si>
    <t>P-189983</t>
  </si>
  <si>
    <t>P-189983L190101146B</t>
  </si>
  <si>
    <t>P-139571L130502274A</t>
  </si>
  <si>
    <t>P-189219L140400625B</t>
  </si>
  <si>
    <t>P-189219</t>
  </si>
  <si>
    <t>P-113445L150306293B</t>
  </si>
  <si>
    <t>P-189160L130200664B</t>
  </si>
  <si>
    <t>P-089324L161006495A</t>
  </si>
  <si>
    <t>P-089324</t>
  </si>
  <si>
    <t>P-090004L131000955B</t>
  </si>
  <si>
    <t>P-090004</t>
  </si>
  <si>
    <t>P-189829L161002393A</t>
  </si>
  <si>
    <t>P-189829</t>
  </si>
  <si>
    <t>P-137322L130502776B</t>
  </si>
  <si>
    <t>P-089324L171001852B</t>
  </si>
  <si>
    <t>P-088805L180203625B</t>
  </si>
  <si>
    <t>P-089324L171002490B</t>
  </si>
  <si>
    <t>P-113368L120703150A</t>
  </si>
  <si>
    <t>P-113368</t>
  </si>
  <si>
    <t>P-189859L180201998B</t>
  </si>
  <si>
    <t>P-189859</t>
  </si>
  <si>
    <t>P-189895L171108372B</t>
  </si>
  <si>
    <t>P-189895</t>
  </si>
  <si>
    <t>P-113276L171001854B</t>
  </si>
  <si>
    <t>P-113276</t>
  </si>
  <si>
    <t>P-189978L180908528B</t>
  </si>
  <si>
    <t>P-189978</t>
  </si>
  <si>
    <t>p-189186l121001218b</t>
  </si>
  <si>
    <t>p-189186</t>
  </si>
  <si>
    <t>p-189185l130201842A</t>
  </si>
  <si>
    <t>p-189185</t>
  </si>
  <si>
    <t>p-189185l130202642A</t>
  </si>
  <si>
    <t>p-189186l130200309A</t>
  </si>
  <si>
    <t>p-189502l160204095b</t>
  </si>
  <si>
    <t>p-189502</t>
  </si>
  <si>
    <t>p-113485l180502809B</t>
  </si>
  <si>
    <t>p-113485</t>
  </si>
  <si>
    <t>p-190275l190604531A</t>
  </si>
  <si>
    <t>p-190275</t>
  </si>
  <si>
    <t>p-088149l121005355A</t>
  </si>
  <si>
    <t>p-088149</t>
  </si>
  <si>
    <t>p-146814l120603925A</t>
  </si>
  <si>
    <t>p-146814</t>
  </si>
  <si>
    <t>p-189504l181110542b</t>
  </si>
  <si>
    <t>p-189504</t>
  </si>
  <si>
    <t>p-189500l181109395B</t>
  </si>
  <si>
    <t>p-189500</t>
  </si>
  <si>
    <t>p-189167l120500233A</t>
  </si>
  <si>
    <t>p-189167</t>
  </si>
  <si>
    <t>p-189167l120500286A</t>
  </si>
  <si>
    <t>p-087164l140804408b</t>
  </si>
  <si>
    <t>p-087164</t>
  </si>
  <si>
    <t>p-087313l120203719b</t>
  </si>
  <si>
    <t>p-087313</t>
  </si>
  <si>
    <t>p-087321l210210173b</t>
  </si>
  <si>
    <t>p-087321</t>
  </si>
  <si>
    <t>p-146814l120603539A</t>
  </si>
  <si>
    <t>p-146814l120604083A</t>
  </si>
  <si>
    <t>p-087017l130501452b</t>
  </si>
  <si>
    <t>p-087017</t>
  </si>
  <si>
    <t>p-189173l120605124A</t>
  </si>
  <si>
    <t>p-189173</t>
  </si>
  <si>
    <t>p-146814l120603639A</t>
  </si>
  <si>
    <t>p-086877l120606077A</t>
  </si>
  <si>
    <t>p-086877</t>
  </si>
  <si>
    <t>p-146827l120602273b</t>
  </si>
  <si>
    <t>p-146827</t>
  </si>
  <si>
    <t>p-189179l130200172A</t>
  </si>
  <si>
    <t>p-189179</t>
  </si>
  <si>
    <t>p-146814l120603614A</t>
  </si>
  <si>
    <t>p-146814l120604118A</t>
  </si>
  <si>
    <t>p-087132l180202061B</t>
  </si>
  <si>
    <t>p-087132</t>
  </si>
  <si>
    <t>p-087559l150304850A</t>
  </si>
  <si>
    <t>p-087559</t>
  </si>
  <si>
    <t>p-087559l140301994A</t>
  </si>
  <si>
    <t>p-086770l150608203A</t>
  </si>
  <si>
    <t>p-086770</t>
  </si>
  <si>
    <t>p-086770l150607024A</t>
  </si>
  <si>
    <t>p-146814l120604029A</t>
  </si>
  <si>
    <t>p-146814l120603712A</t>
  </si>
  <si>
    <t>p-086770l150608774A</t>
  </si>
  <si>
    <t>p-087559l140302298A</t>
  </si>
  <si>
    <t>p-086770l150606943A</t>
  </si>
  <si>
    <t>p-087559l140302096A</t>
  </si>
  <si>
    <t>p-086770l150608733A</t>
  </si>
  <si>
    <t>p-086770l150606767A</t>
  </si>
  <si>
    <t>p-190297l180202113B</t>
  </si>
  <si>
    <t>p-190297</t>
  </si>
  <si>
    <t>p-189179l130200122A</t>
  </si>
  <si>
    <t>p-189179l121002858A</t>
  </si>
  <si>
    <t>p-146814l140707644A</t>
  </si>
  <si>
    <t>p-189179l130200144A</t>
  </si>
  <si>
    <t>p-189179l130200090A</t>
  </si>
  <si>
    <t>p-189173l120605036A</t>
  </si>
  <si>
    <t>p-146814l120603580A</t>
  </si>
  <si>
    <t>p-146814l120604060b</t>
  </si>
  <si>
    <t>p-189171l130200120A</t>
  </si>
  <si>
    <t>p-189171</t>
  </si>
  <si>
    <t>p-189173l120700788A</t>
  </si>
  <si>
    <t>p-189171l130200350A</t>
  </si>
  <si>
    <t>p-146814l120603683A</t>
  </si>
  <si>
    <t>p-189171l130200178A</t>
  </si>
  <si>
    <t>p-189171l130201940A</t>
  </si>
  <si>
    <t>p-086877l120606047A</t>
  </si>
  <si>
    <t>p-189171l130200053A</t>
  </si>
  <si>
    <t>p-087017l150307862A</t>
  </si>
  <si>
    <t>p-189179l130200197A</t>
  </si>
  <si>
    <t>p-086736l120504383b</t>
  </si>
  <si>
    <t>p-086736</t>
  </si>
  <si>
    <t>p-087559l140302059A</t>
  </si>
  <si>
    <t>p-087716l131105333A</t>
  </si>
  <si>
    <t>p-087716</t>
  </si>
  <si>
    <t>p-086905l120402092A</t>
  </si>
  <si>
    <t>p-086905</t>
  </si>
  <si>
    <t>p-146814l120603890b</t>
  </si>
  <si>
    <t>p-146814l120603756A</t>
  </si>
  <si>
    <t>p-189171l130200266A</t>
  </si>
  <si>
    <t>p-189171l130200392A</t>
  </si>
  <si>
    <t>p-189218l190405020b</t>
  </si>
  <si>
    <t>p-189218</t>
  </si>
  <si>
    <t>p-086877l120606097A</t>
  </si>
  <si>
    <t>p-146814l120604255A</t>
  </si>
  <si>
    <t>p-146814l120604284A</t>
  </si>
  <si>
    <t>p-189171l130200022A</t>
  </si>
  <si>
    <t>p-146814l120604202A</t>
  </si>
  <si>
    <t>p-146814l120604232A</t>
  </si>
  <si>
    <t>p-189173l120700690A</t>
  </si>
  <si>
    <t>p-146814l120604153A</t>
  </si>
  <si>
    <t>p-087953l141101861B</t>
  </si>
  <si>
    <t>p-087953</t>
  </si>
  <si>
    <t>p-087953l120604138b</t>
  </si>
  <si>
    <t>p-087159l120403180b</t>
  </si>
  <si>
    <t>p-087159</t>
  </si>
  <si>
    <t>p-189191l130200249A</t>
  </si>
  <si>
    <t>p-189191</t>
  </si>
  <si>
    <t>p-189192l130701233A</t>
  </si>
  <si>
    <t>p-189192</t>
  </si>
  <si>
    <t>p-189191l121001387A</t>
  </si>
  <si>
    <t>p-089328l120902831A</t>
  </si>
  <si>
    <t>p-089328</t>
  </si>
  <si>
    <t>p-189191l130200332A</t>
  </si>
  <si>
    <t>p-189191l130200501A</t>
  </si>
  <si>
    <t>p-189195l130200292A</t>
  </si>
  <si>
    <t>p-189195</t>
  </si>
  <si>
    <t>p-137322l130503039A</t>
  </si>
  <si>
    <t>p-137322</t>
  </si>
  <si>
    <t>p-083146l121202845A</t>
  </si>
  <si>
    <t>p-083146</t>
  </si>
  <si>
    <t>p-189195l130200386A</t>
  </si>
  <si>
    <t>p-189191l130200303A</t>
  </si>
  <si>
    <t>p-189932l170404021E</t>
  </si>
  <si>
    <t>p-189932</t>
  </si>
  <si>
    <t>p-189195l121001781A</t>
  </si>
  <si>
    <t>p-189192l130701172A</t>
  </si>
  <si>
    <t>p-189191l130200552A</t>
  </si>
  <si>
    <t>p-088805l160604677E</t>
  </si>
  <si>
    <t>p-088805</t>
  </si>
  <si>
    <t>p-113359l160405313E</t>
  </si>
  <si>
    <t>p-113359</t>
  </si>
  <si>
    <t>p-089477l180511203E</t>
  </si>
  <si>
    <t>p-089477</t>
  </si>
  <si>
    <t>p-189169l141000240E</t>
  </si>
  <si>
    <t>p-189169</t>
  </si>
  <si>
    <t>p-189195l130200212A</t>
  </si>
  <si>
    <t>p-189223l121004211A</t>
  </si>
  <si>
    <t>p-189223</t>
  </si>
  <si>
    <t>p-189107l130200390A</t>
  </si>
  <si>
    <t>p-189104l130200912A</t>
  </si>
  <si>
    <t>p-189104</t>
  </si>
  <si>
    <t>p-189103l130201029A</t>
  </si>
  <si>
    <t>p-189104l130200773A</t>
  </si>
  <si>
    <t>p-089286l131000973A</t>
  </si>
  <si>
    <t>p-089286</t>
  </si>
  <si>
    <t>p-189195l121001228A</t>
  </si>
  <si>
    <t>p-189195l121001810A</t>
  </si>
  <si>
    <t>p-189169l140904938E</t>
  </si>
  <si>
    <t>p-189234l160405285E</t>
  </si>
  <si>
    <t>p-189234</t>
  </si>
  <si>
    <t>p-189350l161208003E</t>
  </si>
  <si>
    <t>p-189350</t>
  </si>
  <si>
    <t>p-082913l141205630E</t>
  </si>
  <si>
    <t>p-082913</t>
  </si>
  <si>
    <t>p-189195l130200341A</t>
  </si>
  <si>
    <t>p-089273l131001064b</t>
  </si>
  <si>
    <t>p-089273</t>
  </si>
  <si>
    <t>p-190224l170307282b</t>
  </si>
  <si>
    <t>p-190224</t>
  </si>
  <si>
    <t>p-190224l170307761b</t>
  </si>
  <si>
    <t>p-090043l160405288e</t>
  </si>
  <si>
    <t>p-090043</t>
  </si>
  <si>
    <t>p-190277l180201289B</t>
  </si>
  <si>
    <t>p-190277</t>
  </si>
  <si>
    <t>p-190076l200804530b</t>
  </si>
  <si>
    <t>p-190076</t>
  </si>
  <si>
    <t>p-089477l210107906b</t>
  </si>
  <si>
    <t>p-089485l200801111b</t>
  </si>
  <si>
    <t>p-089485</t>
  </si>
  <si>
    <t>p-190147l200901729b</t>
  </si>
  <si>
    <t>p-190147</t>
  </si>
  <si>
    <t>p-190542l210100869b</t>
  </si>
  <si>
    <t>p-190542</t>
  </si>
  <si>
    <t>p-088682l200801386b</t>
  </si>
  <si>
    <t>p-088682</t>
  </si>
  <si>
    <t>p-089477l200805889b</t>
  </si>
  <si>
    <t>p-089324l171002155B</t>
  </si>
  <si>
    <t>p-089324</t>
  </si>
  <si>
    <t>p-089485l200409110b</t>
  </si>
  <si>
    <t>p-088326l180613608B</t>
  </si>
  <si>
    <t>p-113259l140503462e</t>
  </si>
  <si>
    <t>p-083057l150500521A</t>
  </si>
  <si>
    <t>p-083057</t>
  </si>
  <si>
    <t>p-146878l140202855e</t>
  </si>
  <si>
    <t>p-146878</t>
  </si>
  <si>
    <t>p-083243l140603741A</t>
  </si>
  <si>
    <t>p-083243</t>
  </si>
  <si>
    <t>p-083218l140801894A</t>
  </si>
  <si>
    <t>p-083218</t>
  </si>
  <si>
    <t>p-113264l140402769A</t>
  </si>
  <si>
    <t>p-113424l200409725b</t>
  </si>
  <si>
    <t>p-113424</t>
  </si>
  <si>
    <t>p-189821l200700208A</t>
  </si>
  <si>
    <t>p-189821</t>
  </si>
  <si>
    <t>p-146878l140202813e</t>
  </si>
  <si>
    <t>p-088318l150608001A</t>
  </si>
  <si>
    <t>p-088318</t>
  </si>
  <si>
    <t>p-137657l121202708e</t>
  </si>
  <si>
    <t>p-137657</t>
  </si>
  <si>
    <t>p-190542l200803879b</t>
  </si>
  <si>
    <t>p-089987l200808690b</t>
  </si>
  <si>
    <t>p-089987</t>
  </si>
  <si>
    <t>p-089485l191207961B</t>
  </si>
  <si>
    <t>p-089485l171002940B</t>
  </si>
  <si>
    <t>p-088677l210105788b</t>
  </si>
  <si>
    <t>p-088677</t>
  </si>
  <si>
    <t>p-088677l210106406b</t>
  </si>
  <si>
    <t>p-083139l150807836b</t>
  </si>
  <si>
    <t>p-083139</t>
  </si>
  <si>
    <t>p-089919l140402522b</t>
  </si>
  <si>
    <t>p-089919</t>
  </si>
  <si>
    <t>p-190279l180919845B</t>
  </si>
  <si>
    <t>p-089324l180604044B</t>
  </si>
  <si>
    <t>p-089821l210412630b</t>
  </si>
  <si>
    <t>p-089821</t>
  </si>
  <si>
    <t>p-000577l210306288b</t>
  </si>
  <si>
    <t>p-000577</t>
  </si>
  <si>
    <t>p-189196l130201667A</t>
  </si>
  <si>
    <t>p-189196</t>
  </si>
  <si>
    <t>p-082851l200801977b</t>
  </si>
  <si>
    <t>p-082851</t>
  </si>
  <si>
    <t>p-189221l210507315b</t>
  </si>
  <si>
    <t>p-189221</t>
  </si>
  <si>
    <t>p-085203l210501110b</t>
  </si>
  <si>
    <t>p-003619l201007241b</t>
  </si>
  <si>
    <t>p-003619</t>
  </si>
  <si>
    <t>p-000577l191202245E</t>
  </si>
  <si>
    <t>p-189813l200807999b</t>
  </si>
  <si>
    <t>p-189813</t>
  </si>
  <si>
    <t>p-084279l140503447E</t>
  </si>
  <si>
    <t>p-084279</t>
  </si>
  <si>
    <t>p-189113l140202892E</t>
  </si>
  <si>
    <t>p-189113</t>
  </si>
  <si>
    <t>p-146701l140306631E</t>
  </si>
  <si>
    <t>p-146701</t>
  </si>
  <si>
    <t>p-000577l191202246E</t>
  </si>
  <si>
    <t>p-084477l130901472A</t>
  </si>
  <si>
    <t>p-084477</t>
  </si>
  <si>
    <t>p-189822l200809710b</t>
  </si>
  <si>
    <t>p-189822</t>
  </si>
  <si>
    <t>p-188897l140102103E</t>
  </si>
  <si>
    <t>p-188897</t>
  </si>
  <si>
    <t>p-189113l140202853E</t>
  </si>
  <si>
    <t>p-000578l201005814b</t>
  </si>
  <si>
    <t>p-000578</t>
  </si>
  <si>
    <t>p-189647l210203625b</t>
  </si>
  <si>
    <t>p-189647</t>
  </si>
  <si>
    <t>p-189206l130200240A</t>
  </si>
  <si>
    <t>p-189822l210406169A</t>
  </si>
  <si>
    <t>p-086306l210500283b</t>
  </si>
  <si>
    <t>p-085038l201010954A</t>
  </si>
  <si>
    <t>p-085038</t>
  </si>
  <si>
    <t>p-189822l201010684b</t>
  </si>
  <si>
    <t>p-084477l130901373b</t>
  </si>
  <si>
    <t>p-086306l150608015A</t>
  </si>
  <si>
    <t>p-189052l140802184A</t>
  </si>
  <si>
    <t>p-189052</t>
  </si>
  <si>
    <t>p-084032l141105012A</t>
  </si>
  <si>
    <t>p-084032</t>
  </si>
  <si>
    <t>p-189259l140603024b</t>
  </si>
  <si>
    <t>p-189259</t>
  </si>
  <si>
    <t>p-087285l150402048A</t>
  </si>
  <si>
    <t>p-087285</t>
  </si>
  <si>
    <t>p-189186l130200352A</t>
  </si>
  <si>
    <t>p-137322l130503020A</t>
  </si>
  <si>
    <t>p-189191l130200277A</t>
  </si>
  <si>
    <t>p-189192l130701131A</t>
  </si>
  <si>
    <t>p-189191l130200525A</t>
  </si>
  <si>
    <t>p-189195l121001011A</t>
  </si>
  <si>
    <t>p-189998l190208100b</t>
  </si>
  <si>
    <t>p-189998</t>
  </si>
  <si>
    <t>p-189191l130200441A</t>
  </si>
  <si>
    <t>p-189191l130200467A</t>
  </si>
  <si>
    <t>p-189195l130200253A</t>
  </si>
  <si>
    <t>p-189195l121001744A</t>
  </si>
  <si>
    <t>p-137322l130502808A</t>
  </si>
  <si>
    <t>p-083146l121202810A</t>
  </si>
  <si>
    <t>p-189998l190301139b</t>
  </si>
  <si>
    <t>p-139571l130502426A</t>
  </si>
  <si>
    <t>p-139571</t>
  </si>
  <si>
    <t>p-089328l120902858A</t>
  </si>
  <si>
    <t>p-189191l130200379A</t>
  </si>
  <si>
    <t>p-189191l130200594A</t>
  </si>
  <si>
    <t>p-189191l121004179A</t>
  </si>
  <si>
    <t>p-189191l130200354A</t>
  </si>
  <si>
    <t>p-189816l200409652b</t>
  </si>
  <si>
    <t>p-189816</t>
  </si>
  <si>
    <t>p-189998l190300183b</t>
  </si>
  <si>
    <t>p-190537l200900893b</t>
  </si>
  <si>
    <t>p-190537</t>
  </si>
  <si>
    <t>p-137322l130502967A</t>
  </si>
  <si>
    <t>p-083146l121202891A</t>
  </si>
  <si>
    <t>p-189103l130201091A</t>
  </si>
  <si>
    <t>p-139571l130502456A</t>
  </si>
  <si>
    <t>p-003971l210503817b</t>
  </si>
  <si>
    <t>p-003971</t>
  </si>
  <si>
    <t>p-146814l120603965A</t>
  </si>
  <si>
    <t>p-139571l130502355A</t>
  </si>
  <si>
    <t>p-139571l130502508A</t>
  </si>
  <si>
    <t>p-139571l130502319A</t>
  </si>
  <si>
    <t>p-189821l201011036b</t>
  </si>
  <si>
    <t>p-003609l201100550b</t>
  </si>
  <si>
    <t>p-003609</t>
  </si>
  <si>
    <t>p-003609l201009815b</t>
  </si>
  <si>
    <t>p-050526l111203186A</t>
  </si>
  <si>
    <t>p-050526</t>
  </si>
  <si>
    <t>p-050526l111200740A</t>
  </si>
  <si>
    <t>p-050526l111200572A</t>
  </si>
  <si>
    <t>p-050526l111200524A</t>
  </si>
  <si>
    <t>p-050526l111103990A</t>
  </si>
  <si>
    <t>p-050526l111203373A</t>
  </si>
  <si>
    <t>p-050526l111203121A</t>
  </si>
  <si>
    <t>p-050526l111103796e</t>
  </si>
  <si>
    <t>p-050526l111200597A</t>
  </si>
  <si>
    <t>p-050526l111203801A</t>
  </si>
  <si>
    <t>p-050526l111200403A</t>
  </si>
  <si>
    <t>p-050526l111103885A</t>
  </si>
  <si>
    <t>p-050526l111203658A</t>
  </si>
  <si>
    <t>p-050526l111203085A</t>
  </si>
  <si>
    <t>p-050526l111200840A</t>
  </si>
  <si>
    <t>p-050526l111203964A</t>
  </si>
  <si>
    <t>p-050526l111103752A</t>
  </si>
  <si>
    <t>p-050526l111203247A</t>
  </si>
  <si>
    <t>p-050526l111200632A</t>
  </si>
  <si>
    <t>p-050526l111203010A</t>
  </si>
  <si>
    <t>p-050526l111203927A</t>
  </si>
  <si>
    <t>p-050526l111200774A</t>
  </si>
  <si>
    <t>p-050526l111203406A</t>
  </si>
  <si>
    <t>p-050526l111200885b</t>
  </si>
  <si>
    <t>p-044815l150101184E</t>
  </si>
  <si>
    <t>p-044815</t>
  </si>
  <si>
    <t>p-044815l131103743A</t>
  </si>
  <si>
    <t>p-045348l111000635A</t>
  </si>
  <si>
    <t>p-045348</t>
  </si>
  <si>
    <t>p-044815l131103360A</t>
  </si>
  <si>
    <t>p-045348l111000835e</t>
  </si>
  <si>
    <t>p-045353l150603609E</t>
  </si>
  <si>
    <t>p-045353</t>
  </si>
  <si>
    <t>p-045348l110802146E</t>
  </si>
  <si>
    <t>p-189782l180907933b</t>
  </si>
  <si>
    <t>p-189782</t>
  </si>
  <si>
    <t>p-044815l131103875A</t>
  </si>
  <si>
    <t>p-044978l131204363B</t>
  </si>
  <si>
    <t>p-044978</t>
  </si>
  <si>
    <t>p-189673l200701669b</t>
  </si>
  <si>
    <t>p-189673</t>
  </si>
  <si>
    <t>p-044815l131203215b</t>
  </si>
  <si>
    <t>p-044815l131103911b</t>
  </si>
  <si>
    <t>p-044815l131103507b</t>
  </si>
  <si>
    <t>p-132248l111202837b</t>
  </si>
  <si>
    <t>p-132248</t>
  </si>
  <si>
    <t>p-189077l130703979b</t>
  </si>
  <si>
    <t>p-189077</t>
  </si>
  <si>
    <t>p-044815l131103277b</t>
  </si>
  <si>
    <t>p-043717l140605011b</t>
  </si>
  <si>
    <t>p-043717</t>
  </si>
  <si>
    <t>p-189299l141001776b</t>
  </si>
  <si>
    <t>p-189299</t>
  </si>
  <si>
    <t>p-130802l110802211A</t>
  </si>
  <si>
    <t>p-130802</t>
  </si>
  <si>
    <t>p-043898l150702166A</t>
  </si>
  <si>
    <t>p-043898</t>
  </si>
  <si>
    <t>p-189156l130505078A</t>
  </si>
  <si>
    <t>p-189156</t>
  </si>
  <si>
    <t>p-188878l200602857e</t>
  </si>
  <si>
    <t>p-188878</t>
  </si>
  <si>
    <t>p-043504l110501673A</t>
  </si>
  <si>
    <t>p-043504</t>
  </si>
  <si>
    <t>p-043504l110501769A</t>
  </si>
  <si>
    <t>p-043504l110501823A</t>
  </si>
  <si>
    <t>p-188878l200602860e</t>
  </si>
  <si>
    <t>p-045348l110102408b</t>
  </si>
  <si>
    <t>p-043504l110501749b</t>
  </si>
  <si>
    <t>p-050472l131006207b</t>
  </si>
  <si>
    <t>p-050472</t>
  </si>
  <si>
    <t>p-045348l210412641b</t>
  </si>
  <si>
    <t>p-189358l131006235b</t>
  </si>
  <si>
    <t>p-189358</t>
  </si>
  <si>
    <t>p-132271l210412605b</t>
  </si>
  <si>
    <t>p-132271</t>
  </si>
  <si>
    <t>p-050266l150800927b</t>
  </si>
  <si>
    <t>p-050266</t>
  </si>
  <si>
    <t>p-050266l140600130b</t>
  </si>
  <si>
    <t>p-049475l131204063A</t>
  </si>
  <si>
    <t>p-049475</t>
  </si>
  <si>
    <t>p-049686l180908283B</t>
  </si>
  <si>
    <t>p-049686</t>
  </si>
  <si>
    <t>p-190635l191206021B</t>
  </si>
  <si>
    <t>p-190635</t>
  </si>
  <si>
    <t>p-190635l191206650B</t>
  </si>
  <si>
    <t>p-050526l111200086A</t>
  </si>
  <si>
    <t>p-049475l131204129A</t>
  </si>
  <si>
    <t>p-049475l131204130A</t>
  </si>
  <si>
    <t>p-049475l131204400A</t>
  </si>
  <si>
    <t>p-049475l131204201A</t>
  </si>
  <si>
    <t>p-049475l131204335A</t>
  </si>
  <si>
    <t>p-049686l110502156A</t>
  </si>
  <si>
    <t>p-049475l131204031A</t>
  </si>
  <si>
    <t>p-049475l131204373A</t>
  </si>
  <si>
    <t>p-049475l131204401A</t>
  </si>
  <si>
    <t>p-050266l131204509A</t>
  </si>
  <si>
    <t>p-049475l131204447A</t>
  </si>
  <si>
    <t>p-188860l140104160A</t>
  </si>
  <si>
    <t>p-188860</t>
  </si>
  <si>
    <t>p-188860l121201569A</t>
  </si>
  <si>
    <t>p-189736l190200029B</t>
  </si>
  <si>
    <t>p-189736</t>
  </si>
  <si>
    <t>p-189712l180204782B</t>
  </si>
  <si>
    <t>p-189712</t>
  </si>
  <si>
    <t>p-049475l131204372b</t>
  </si>
  <si>
    <t>p-051067l131204132b</t>
  </si>
  <si>
    <t>p-051067</t>
  </si>
  <si>
    <t>p-048357l111103083b</t>
  </si>
  <si>
    <t>p-048357</t>
  </si>
  <si>
    <t>p-044978l140100064A</t>
  </si>
  <si>
    <t>p-044978l140100545A</t>
  </si>
  <si>
    <t>p-044978l140101856A</t>
  </si>
  <si>
    <t>p-049475l131204030A</t>
  </si>
  <si>
    <t>p-050266l131204254A</t>
  </si>
  <si>
    <t>p-044978l140100211A</t>
  </si>
  <si>
    <t>p-044978l131204565A</t>
  </si>
  <si>
    <t>p-044978l140101101A</t>
  </si>
  <si>
    <t>p-044978l137204605b</t>
  </si>
  <si>
    <t>p-050266l131204601b</t>
  </si>
  <si>
    <t>p-050266l131204388b</t>
  </si>
  <si>
    <t>p-050266l131204090b</t>
  </si>
  <si>
    <t>p-050266l131204295b</t>
  </si>
  <si>
    <t>p-050266l131204219b</t>
  </si>
  <si>
    <t>p-050266l131204685b</t>
  </si>
  <si>
    <t>p-050266l131204662b</t>
  </si>
  <si>
    <t>p-049475l131204161b</t>
  </si>
  <si>
    <t>p-050266l131204175b</t>
  </si>
  <si>
    <t>p-044978l131204418b</t>
  </si>
  <si>
    <t>p-044978l131204638b</t>
  </si>
  <si>
    <t>p-189050l130504087A</t>
  </si>
  <si>
    <t>p-189050</t>
  </si>
  <si>
    <t>p-044414l121000427E</t>
  </si>
  <si>
    <t>p-044414</t>
  </si>
  <si>
    <t>p-188841l140503456E</t>
  </si>
  <si>
    <t>p-188841</t>
  </si>
  <si>
    <t>p-049686l151004067A</t>
  </si>
  <si>
    <t>p-189083l150807092A</t>
  </si>
  <si>
    <t>p-189083</t>
  </si>
  <si>
    <t>p-044414l110903884E</t>
  </si>
  <si>
    <t>p-044414l120202349E</t>
  </si>
  <si>
    <t>p-049480l121001840A</t>
  </si>
  <si>
    <t>p-049480</t>
  </si>
  <si>
    <t>p-049686l110502189A</t>
  </si>
  <si>
    <t>p-049686l110502141A</t>
  </si>
  <si>
    <t>p-049686l110501556A</t>
  </si>
  <si>
    <t>p-049686l110502191A</t>
  </si>
  <si>
    <t>p-001690l190808760A</t>
  </si>
  <si>
    <t>p-001690</t>
  </si>
  <si>
    <t>p-050266l140100060A</t>
  </si>
  <si>
    <t>p-188864l131102054b</t>
  </si>
  <si>
    <t>p-188864</t>
  </si>
  <si>
    <t>p-188864l131102055b</t>
  </si>
  <si>
    <t>p-188864l131102056b</t>
  </si>
  <si>
    <t>p-049308l190405150B</t>
  </si>
  <si>
    <t>p-049308</t>
  </si>
  <si>
    <t>p-132183l110903215b</t>
  </si>
  <si>
    <t>p-132183</t>
  </si>
  <si>
    <t>p-188864l131102105b</t>
  </si>
  <si>
    <t>p-049475l131204062b</t>
  </si>
  <si>
    <t>p-188864l130905550b</t>
  </si>
  <si>
    <t>p-044419l130602084b</t>
  </si>
  <si>
    <t>p-044419</t>
  </si>
  <si>
    <t>p-044419l150702444b</t>
  </si>
  <si>
    <t>p-049681l181203449B</t>
  </si>
  <si>
    <t>p-049681</t>
  </si>
  <si>
    <t>p-000497l190402199B</t>
  </si>
  <si>
    <t>p-000497</t>
  </si>
  <si>
    <t>p-044538l111003172A</t>
  </si>
  <si>
    <t>p-044538</t>
  </si>
  <si>
    <t>p-048956l110602274A</t>
  </si>
  <si>
    <t>p-048956</t>
  </si>
  <si>
    <t>p-001606l210101108b</t>
  </si>
  <si>
    <t>p-001606</t>
  </si>
  <si>
    <t>p-000497l190401824B</t>
  </si>
  <si>
    <t>p-189128l140806030A</t>
  </si>
  <si>
    <t>p-189128</t>
  </si>
  <si>
    <t>p-044366l160805081A</t>
  </si>
  <si>
    <t>p-044366</t>
  </si>
  <si>
    <t>L CLASS</t>
  </si>
  <si>
    <t>p-041868l120800879b</t>
  </si>
  <si>
    <t>p-041868</t>
  </si>
  <si>
    <t>p-189495l150505782E</t>
  </si>
  <si>
    <t>p-189495</t>
  </si>
  <si>
    <t>p-042235l200108900B</t>
  </si>
  <si>
    <t>p-042235</t>
  </si>
  <si>
    <t>p-189824l140705835B</t>
  </si>
  <si>
    <t>p-189824</t>
  </si>
  <si>
    <t>p-048956l210412602b</t>
  </si>
  <si>
    <t>p-045308l150300016b</t>
  </si>
  <si>
    <t>p-045308</t>
  </si>
  <si>
    <t>p-190163l170903510B</t>
  </si>
  <si>
    <t>p-190163</t>
  </si>
  <si>
    <t>p-190163l170903724B</t>
  </si>
  <si>
    <t>p-190589l181109601B</t>
  </si>
  <si>
    <t>p-190589</t>
  </si>
  <si>
    <t>p-190589l181108080B</t>
  </si>
  <si>
    <t>p-190589l181109602B</t>
  </si>
  <si>
    <t>p-130622l110902108A</t>
  </si>
  <si>
    <t>p-130622</t>
  </si>
  <si>
    <t>p-190589l190201904B</t>
  </si>
  <si>
    <t>p-190589l181108082B</t>
  </si>
  <si>
    <t>p-190589l181108079B</t>
  </si>
  <si>
    <t>p-041225l120103455A</t>
  </si>
  <si>
    <t>p-041225</t>
  </si>
  <si>
    <t>p-001062l191205487B</t>
  </si>
  <si>
    <t>p-001062</t>
  </si>
  <si>
    <t>p-190589l181109839B</t>
  </si>
  <si>
    <t>p-190589l181200959B</t>
  </si>
  <si>
    <t>p-190212l181202706B</t>
  </si>
  <si>
    <t>p-190212</t>
  </si>
  <si>
    <t>p-190589l181200834B</t>
  </si>
  <si>
    <t>p-041613l130300608A</t>
  </si>
  <si>
    <t>p-041613</t>
  </si>
  <si>
    <t>p-041608l150205120A</t>
  </si>
  <si>
    <t>p-041608</t>
  </si>
  <si>
    <t>p-041225l110801714A</t>
  </si>
  <si>
    <t>p-044900l140201883A</t>
  </si>
  <si>
    <t>p-044900</t>
  </si>
  <si>
    <t>p-051002l120604049A</t>
  </si>
  <si>
    <t>p-051002</t>
  </si>
  <si>
    <t>p-189588l181100114B</t>
  </si>
  <si>
    <t>p-189588</t>
  </si>
  <si>
    <t>p-189098l150506083A</t>
  </si>
  <si>
    <t>p-189098</t>
  </si>
  <si>
    <t>p-189750l160701683A</t>
  </si>
  <si>
    <t>p-189750</t>
  </si>
  <si>
    <t>p-189080l131203533A</t>
  </si>
  <si>
    <t>p-189080</t>
  </si>
  <si>
    <t>p-190589l181109622B</t>
  </si>
  <si>
    <t>p-041225l140202074A</t>
  </si>
  <si>
    <t>p-051007l150601963A</t>
  </si>
  <si>
    <t>p-051007</t>
  </si>
  <si>
    <t>p-043662l110800024A</t>
  </si>
  <si>
    <t>p-043662</t>
  </si>
  <si>
    <t>p-043662l120204752A</t>
  </si>
  <si>
    <t>p-041618l151206729b</t>
  </si>
  <si>
    <t>p-041618</t>
  </si>
  <si>
    <t>p-041225l130301650b</t>
  </si>
  <si>
    <t>p-189327l181106114b</t>
  </si>
  <si>
    <t>p-189327</t>
  </si>
  <si>
    <t>p-041618l120100655b</t>
  </si>
  <si>
    <t>p-044900l140201554b</t>
  </si>
  <si>
    <t>p-041245l140705877b</t>
  </si>
  <si>
    <t>p-041245</t>
  </si>
  <si>
    <t>p-041225l150800955b</t>
  </si>
  <si>
    <t>p-041225l110600212b</t>
  </si>
  <si>
    <t>p-041618l150205170b</t>
  </si>
  <si>
    <t>p-041618l141004458b</t>
  </si>
  <si>
    <t>p-130622l111103621b</t>
  </si>
  <si>
    <t>p-043611l131204304b</t>
  </si>
  <si>
    <t>p-043611</t>
  </si>
  <si>
    <t>p-043611l131204112b</t>
  </si>
  <si>
    <t>p-043611l131204263b</t>
  </si>
  <si>
    <t>p-189468l180400039b</t>
  </si>
  <si>
    <t>p-189468</t>
  </si>
  <si>
    <t>p-189206l121004221A</t>
  </si>
  <si>
    <t>p-189836l210405499b</t>
  </si>
  <si>
    <t>p-189836</t>
  </si>
  <si>
    <t>p-188897l131004115A</t>
  </si>
  <si>
    <t>p-085203l210605279b</t>
  </si>
  <si>
    <t>p-189588l210204813b</t>
  </si>
  <si>
    <t>p-189188l210311252b</t>
  </si>
  <si>
    <t>p-189188</t>
  </si>
  <si>
    <t>p-190036l201109384B</t>
  </si>
  <si>
    <t>p-190036</t>
  </si>
  <si>
    <t>p-190533l210200627b</t>
  </si>
  <si>
    <t>p-190533</t>
  </si>
  <si>
    <t>p-189197l130200096A</t>
  </si>
  <si>
    <t>p-189197</t>
  </si>
  <si>
    <t>p-189911l201102267B</t>
  </si>
  <si>
    <t>p-189911</t>
  </si>
  <si>
    <t>p-146736l210201010b</t>
  </si>
  <si>
    <t>p-146736</t>
  </si>
  <si>
    <t>p-084390l171106778A</t>
  </si>
  <si>
    <t>p-084390</t>
  </si>
  <si>
    <t>p-189197l130200462A</t>
  </si>
  <si>
    <t>p-000578l201201053b</t>
  </si>
  <si>
    <t>p-189694l210405219A</t>
  </si>
  <si>
    <t>p-189694</t>
  </si>
  <si>
    <t>p-189413l140802418b</t>
  </si>
  <si>
    <t>p-189413</t>
  </si>
  <si>
    <t>p-190077l190907070b</t>
  </si>
  <si>
    <t>p-190077</t>
  </si>
  <si>
    <t>p-189813l210302750b</t>
  </si>
  <si>
    <t>p-048936l120603876A</t>
  </si>
  <si>
    <t>p-048936</t>
  </si>
  <si>
    <t>p-049170l120204263A</t>
  </si>
  <si>
    <t>p-049170</t>
  </si>
  <si>
    <t>p-048936l120702088A</t>
  </si>
  <si>
    <t>p-049338l120100732A</t>
  </si>
  <si>
    <t>p-049338</t>
  </si>
  <si>
    <t>p-050573l120500570A</t>
  </si>
  <si>
    <t>p-050573</t>
  </si>
  <si>
    <t>p-048826l110602794c</t>
  </si>
  <si>
    <t>p-048826</t>
  </si>
  <si>
    <t>p-050573l120500524A</t>
  </si>
  <si>
    <t>p-048936l120604462b</t>
  </si>
  <si>
    <t>p-190635l201206370b</t>
  </si>
  <si>
    <t>p-046370l180712800A</t>
  </si>
  <si>
    <t>p-046370</t>
  </si>
  <si>
    <t>p-189991l140305456A</t>
  </si>
  <si>
    <t>p-189991</t>
  </si>
  <si>
    <t>p-041288l150700941c</t>
  </si>
  <si>
    <t>p-041288</t>
  </si>
  <si>
    <t>p-041868l110803171A</t>
  </si>
  <si>
    <t>p-041675l180809816A</t>
  </si>
  <si>
    <t>p-041675</t>
  </si>
  <si>
    <t>p-044538l131204027A</t>
  </si>
  <si>
    <t>p-044538l121201971A</t>
  </si>
  <si>
    <t>p-044538l140101161A</t>
  </si>
  <si>
    <t>p-044538l131204665A</t>
  </si>
  <si>
    <t>p-044538l140101220A</t>
  </si>
  <si>
    <t>p-044538l131204538A</t>
  </si>
  <si>
    <t>p-044538l131204464A</t>
  </si>
  <si>
    <t>p-044538l140101075A</t>
  </si>
  <si>
    <t>p-046157l140101074A</t>
  </si>
  <si>
    <t>p-046157</t>
  </si>
  <si>
    <t>p-044538l131204364A</t>
  </si>
  <si>
    <t>p-051067l131204434A</t>
  </si>
  <si>
    <t>p-051067l131204174A</t>
  </si>
  <si>
    <t>p-048357l210412626b</t>
  </si>
  <si>
    <t>p-050526l111203742A</t>
  </si>
  <si>
    <t>p-050526l111200123A</t>
  </si>
  <si>
    <t>p-050526l111203205A</t>
  </si>
  <si>
    <t>p-188858l131101924A</t>
  </si>
  <si>
    <t>p-188858</t>
  </si>
  <si>
    <t>p-188856l130505254A</t>
  </si>
  <si>
    <t>p-188856</t>
  </si>
  <si>
    <t>p-188858l130905630A</t>
  </si>
  <si>
    <t>p-050526l111200439A</t>
  </si>
  <si>
    <t>p-050526l111203298A</t>
  </si>
  <si>
    <t>p-050139l120103402A</t>
  </si>
  <si>
    <t>p-050139</t>
  </si>
  <si>
    <t>p-050526l111200157A</t>
  </si>
  <si>
    <t>p-050526l111200332A</t>
  </si>
  <si>
    <t>p-050526l111103856A</t>
  </si>
  <si>
    <t>p-050526l111203698A</t>
  </si>
  <si>
    <t>p-050139l120103026A</t>
  </si>
  <si>
    <t>p-050139l120103233A</t>
  </si>
  <si>
    <t>p-188858l131101926A</t>
  </si>
  <si>
    <t>p-188852l130502446b</t>
  </si>
  <si>
    <t>p-188852</t>
  </si>
  <si>
    <t>p-189138l130905631b</t>
  </si>
  <si>
    <t>p-189138</t>
  </si>
  <si>
    <t>p-189061l201202163b</t>
  </si>
  <si>
    <t>p-189061</t>
  </si>
  <si>
    <t>p-001416l201203030b</t>
  </si>
  <si>
    <t>p-001416</t>
  </si>
  <si>
    <t>p-049308l201202185b</t>
  </si>
  <si>
    <t>p-001669l210205439b</t>
  </si>
  <si>
    <t>p-001669</t>
  </si>
  <si>
    <t>p-044017l210604534b</t>
  </si>
  <si>
    <t>p-044017</t>
  </si>
  <si>
    <t>p-189887l210201764b</t>
  </si>
  <si>
    <t>p-189887</t>
  </si>
  <si>
    <t>p-000492l200806886b</t>
  </si>
  <si>
    <t>p-000492</t>
  </si>
  <si>
    <t>p-000492l200804594b</t>
  </si>
  <si>
    <t>p-113445l210409595b</t>
  </si>
  <si>
    <t>p-189061l201202162b</t>
  </si>
  <si>
    <t>p-043581l201103012B</t>
  </si>
  <si>
    <t>p-043581</t>
  </si>
  <si>
    <t>p-043959l180504872E</t>
  </si>
  <si>
    <t>p-043959</t>
  </si>
  <si>
    <t>p-049475l201111513b</t>
  </si>
  <si>
    <t>p-189541l200109893A</t>
  </si>
  <si>
    <t>p-189541</t>
  </si>
  <si>
    <t>p-044399l101201186b</t>
  </si>
  <si>
    <t>p-044399</t>
  </si>
  <si>
    <t>p-049706l210207236b</t>
  </si>
  <si>
    <t>p-049706</t>
  </si>
  <si>
    <t>p-189770l201010234B</t>
  </si>
  <si>
    <t>p-189770</t>
  </si>
  <si>
    <t>p-001414l201004178B</t>
  </si>
  <si>
    <t>p-001414</t>
  </si>
  <si>
    <t>p-043591l200703514b</t>
  </si>
  <si>
    <t>p-043591</t>
  </si>
  <si>
    <t>p-132083l171004041b</t>
  </si>
  <si>
    <t>p-132083</t>
  </si>
  <si>
    <t>p-189969l141103035b</t>
  </si>
  <si>
    <t>p-189969</t>
  </si>
  <si>
    <t>p-035077l140500668b</t>
  </si>
  <si>
    <t>p-035077</t>
  </si>
  <si>
    <t>p-043662l220216962b</t>
  </si>
  <si>
    <t>P-050618L210508032B</t>
  </si>
  <si>
    <t>P-050618</t>
  </si>
  <si>
    <t>P-043611L131204114A</t>
  </si>
  <si>
    <t>P-043611</t>
  </si>
  <si>
    <t>P-043611L131204006A</t>
  </si>
  <si>
    <t>P-043611L131204392A</t>
  </si>
  <si>
    <t>P-043611L131204262A</t>
  </si>
  <si>
    <t>P-043611L131204005A</t>
  </si>
  <si>
    <t>P-045066L110500736A</t>
  </si>
  <si>
    <t>P-045066</t>
  </si>
  <si>
    <t>P-045066L110500388A</t>
  </si>
  <si>
    <t>P-045066L110500754B</t>
  </si>
  <si>
    <t>P-045061L131204558A</t>
  </si>
  <si>
    <t>P-045061</t>
  </si>
  <si>
    <t>P-045066L110500509B</t>
  </si>
  <si>
    <t>P-041245L121002210A</t>
  </si>
  <si>
    <t>P-041245</t>
  </si>
  <si>
    <t>P-189036L210206439B</t>
  </si>
  <si>
    <t>P-189036</t>
  </si>
  <si>
    <t>P-045066L110500508A</t>
  </si>
  <si>
    <t>P-045066L110402132A</t>
  </si>
  <si>
    <t>P-045066L110402220A</t>
  </si>
  <si>
    <t>P-045061L111001982A</t>
  </si>
  <si>
    <t>P-043611L131204483A</t>
  </si>
  <si>
    <t>P-189852L210108991B</t>
  </si>
  <si>
    <t>P-189852</t>
  </si>
  <si>
    <t>P-041608L110401564E</t>
  </si>
  <si>
    <t>P-041608</t>
  </si>
  <si>
    <t>P-001062L210303707B</t>
  </si>
  <si>
    <t>P-001062</t>
  </si>
  <si>
    <t>P-042993L190302863A</t>
  </si>
  <si>
    <t>P-042993</t>
  </si>
  <si>
    <t>P-042737L200102163A</t>
  </si>
  <si>
    <t>P-042737</t>
  </si>
  <si>
    <t>P-189543L160804114E</t>
  </si>
  <si>
    <t>P-189543</t>
  </si>
  <si>
    <t>P-190057L210600618B</t>
  </si>
  <si>
    <t>P-190057</t>
  </si>
  <si>
    <t>P-189327L150400042E</t>
  </si>
  <si>
    <t>P-189327</t>
  </si>
  <si>
    <t>P-189466L211101747B</t>
  </si>
  <si>
    <t>P-189466</t>
  </si>
  <si>
    <t>P-189098L160105354B</t>
  </si>
  <si>
    <t>P-189098</t>
  </si>
  <si>
    <t>P-051012L120803214B</t>
  </si>
  <si>
    <t>P-051012</t>
  </si>
  <si>
    <t>P-043611L131204482B</t>
  </si>
  <si>
    <t>P-051002L120605895B</t>
  </si>
  <si>
    <t>P-051002</t>
  </si>
  <si>
    <t>P-050618L160105316B</t>
  </si>
  <si>
    <t>P-048125L151001922B</t>
  </si>
  <si>
    <t>P-048125</t>
  </si>
  <si>
    <t>P-041618L110500196B</t>
  </si>
  <si>
    <t>P-041618</t>
  </si>
  <si>
    <t>P-041225L150703573B</t>
  </si>
  <si>
    <t>P-041225</t>
  </si>
  <si>
    <t>P-189406L150504183B</t>
  </si>
  <si>
    <t>P-189406</t>
  </si>
  <si>
    <t>P-190482L160804105B</t>
  </si>
  <si>
    <t>P-190482</t>
  </si>
  <si>
    <t>P-190109L180300953B</t>
  </si>
  <si>
    <t>P-190109</t>
  </si>
  <si>
    <t>P-190589L181109571E</t>
  </si>
  <si>
    <t>P-190589</t>
  </si>
  <si>
    <t>P-043540L200105261B</t>
  </si>
  <si>
    <t>P-043540</t>
  </si>
  <si>
    <t>P-041613L150104733B</t>
  </si>
  <si>
    <t>P-041613</t>
  </si>
  <si>
    <t>P-188846L140805582B</t>
  </si>
  <si>
    <t>P-188846</t>
  </si>
  <si>
    <t>P-046137L200404272A</t>
  </si>
  <si>
    <t>P-046137</t>
  </si>
  <si>
    <t>P-046137L180800217B</t>
  </si>
  <si>
    <t>P-046137L180812814B</t>
  </si>
  <si>
    <t>P-046137L200900298B</t>
  </si>
  <si>
    <t>P-046137L200401971B</t>
  </si>
  <si>
    <t>P-041858L170909827B</t>
  </si>
  <si>
    <t>P-041858</t>
  </si>
  <si>
    <t>P-188878L200207826B</t>
  </si>
  <si>
    <t>P-188878</t>
  </si>
  <si>
    <t>P-050139L120103148A</t>
  </si>
  <si>
    <t>P-050139</t>
  </si>
  <si>
    <t>P-188878L200207884B</t>
  </si>
  <si>
    <t>P-189715L200908507B</t>
  </si>
  <si>
    <t>P-189715</t>
  </si>
  <si>
    <t>P-051067L200810022B</t>
  </si>
  <si>
    <t>P-051067</t>
  </si>
  <si>
    <t>P-051067L200809830B</t>
  </si>
  <si>
    <t>P-050139L111202639B</t>
  </si>
  <si>
    <t>P-051082L120103114B</t>
  </si>
  <si>
    <t>P-051082</t>
  </si>
  <si>
    <t>P-051082L120103287B</t>
  </si>
  <si>
    <t>P-051082L120103185B</t>
  </si>
  <si>
    <t>P-045066L110402293A</t>
  </si>
  <si>
    <t>P-045061L120904901A</t>
  </si>
  <si>
    <t>P-045061L130603751A</t>
  </si>
  <si>
    <t>P-045061L140101146A</t>
  </si>
  <si>
    <t>P-045061L131204675A</t>
  </si>
  <si>
    <t>P-041225L210108326B</t>
  </si>
  <si>
    <t>P-045066L110402264A</t>
  </si>
  <si>
    <t>P-045061L140101108A</t>
  </si>
  <si>
    <t>P-045061L131204618A</t>
  </si>
  <si>
    <t>P-045269L140304502A</t>
  </si>
  <si>
    <t>P-045269</t>
  </si>
  <si>
    <t>P-045264L110803059A</t>
  </si>
  <si>
    <t>P-045264</t>
  </si>
  <si>
    <t>P-045264L110803126A</t>
  </si>
  <si>
    <t>P-045066L110500635A</t>
  </si>
  <si>
    <t>P-045061L131204674A</t>
  </si>
  <si>
    <t>P-035067L210109358B</t>
  </si>
  <si>
    <t>P-035067</t>
  </si>
  <si>
    <t>P-045066L110500549A</t>
  </si>
  <si>
    <t>P-041225L210108376B</t>
  </si>
  <si>
    <t>P-041225L210108226B</t>
  </si>
  <si>
    <t>P-045066L110500332A</t>
  </si>
  <si>
    <t>P-045066L110500806A</t>
  </si>
  <si>
    <t>P-045061L120904924A</t>
  </si>
  <si>
    <t>P-001426L210102321B</t>
  </si>
  <si>
    <t>P-001426</t>
  </si>
  <si>
    <t>P-045061L120904773A</t>
  </si>
  <si>
    <t>P-045066L110500362A</t>
  </si>
  <si>
    <t>P-045061L131204707A</t>
  </si>
  <si>
    <t>P-045066L110500259A</t>
  </si>
  <si>
    <t>P-045061L131204617A</t>
  </si>
  <si>
    <t>P-045061L140101174A</t>
  </si>
  <si>
    <t>P-045264L110901138A</t>
  </si>
  <si>
    <t>P-042737L210109064B</t>
  </si>
  <si>
    <t>p-045061l140101107b</t>
  </si>
  <si>
    <t>p-045061</t>
  </si>
  <si>
    <t>p-045066l110500529b</t>
  </si>
  <si>
    <t>p-045066</t>
  </si>
  <si>
    <t>p-045061l131204708b</t>
  </si>
  <si>
    <t>p-045061l131206640b</t>
  </si>
  <si>
    <t>p-045264l110901041b</t>
  </si>
  <si>
    <t>p-045264</t>
  </si>
  <si>
    <t>p-045066l110500483b</t>
  </si>
  <si>
    <t>p-045267l160401982b</t>
  </si>
  <si>
    <t>p-045267</t>
  </si>
  <si>
    <t>p-045066l110500285b</t>
  </si>
  <si>
    <t>p-045264l111100111b</t>
  </si>
  <si>
    <t>p-045066l110500457b</t>
  </si>
  <si>
    <t>p-001062l191204259b</t>
  </si>
  <si>
    <t>p-190589l190202782b</t>
  </si>
  <si>
    <t>p-190589l190202783b</t>
  </si>
  <si>
    <t>p-189327l190306980b</t>
  </si>
  <si>
    <t>p-190589l190202781b</t>
  </si>
  <si>
    <t>p-189543l160804113b</t>
  </si>
  <si>
    <t>p-189543</t>
  </si>
  <si>
    <t>p-190589l190202784b</t>
  </si>
  <si>
    <t>p-189327l190306981b</t>
  </si>
  <si>
    <t>p-041455l120103343b</t>
  </si>
  <si>
    <t>p-041455</t>
  </si>
  <si>
    <t>p-001426l200900066b</t>
  </si>
  <si>
    <t>p-001426</t>
  </si>
  <si>
    <t>p-190365l130703744b</t>
  </si>
  <si>
    <t>p-190365</t>
  </si>
  <si>
    <t>p-190482l160804224b</t>
  </si>
  <si>
    <t>p-190482</t>
  </si>
  <si>
    <t>P-050573L120500699A</t>
  </si>
  <si>
    <t>P-050573</t>
  </si>
  <si>
    <t>P-050573L120501834A</t>
  </si>
  <si>
    <t>p-050573l120500620A</t>
  </si>
  <si>
    <t>p-050573l120500204A</t>
  </si>
  <si>
    <t>p-048821l111003840A</t>
  </si>
  <si>
    <t>p-048821</t>
  </si>
  <si>
    <t>p-050573l120500939A</t>
  </si>
  <si>
    <t>p-048821l110902064A</t>
  </si>
  <si>
    <t>p-050573l120500793A</t>
  </si>
  <si>
    <t>p-050573l120500041A</t>
  </si>
  <si>
    <t>p-050573l120500248A</t>
  </si>
  <si>
    <t>p-050573l120501120A</t>
  </si>
  <si>
    <t>p-050573l120501647A</t>
  </si>
  <si>
    <t>p-050573l120500746A</t>
  </si>
  <si>
    <t>p-048821l110901878b</t>
  </si>
  <si>
    <t>p-048821l140700139b</t>
  </si>
  <si>
    <t>p-089490l121202682c</t>
  </si>
  <si>
    <t>p-089490</t>
  </si>
  <si>
    <t>p-089490l121202681A</t>
  </si>
  <si>
    <t>p-089830l150501831A</t>
  </si>
  <si>
    <t>p-089830</t>
  </si>
  <si>
    <t>p-189442l150304695A</t>
  </si>
  <si>
    <t>p-189442</t>
  </si>
  <si>
    <t>p-089490l150501832A</t>
  </si>
  <si>
    <t>p-002801l210308214b</t>
  </si>
  <si>
    <t>p-002801</t>
  </si>
  <si>
    <t>p-089987l200908837B</t>
  </si>
  <si>
    <t>p-147051l141201937A</t>
  </si>
  <si>
    <t>p-147051</t>
  </si>
  <si>
    <t>p-189831l210409184b</t>
  </si>
  <si>
    <t>p-189831</t>
  </si>
  <si>
    <t>p-089490l151101271A</t>
  </si>
  <si>
    <t>p-089490l151101270A</t>
  </si>
  <si>
    <t>p-088805l210300957b</t>
  </si>
  <si>
    <t>p-189700l210500318b</t>
  </si>
  <si>
    <t>p-189700</t>
  </si>
  <si>
    <t>p-088907l151107627b</t>
  </si>
  <si>
    <t>p-088907</t>
  </si>
  <si>
    <t>p-088899l150608013A</t>
  </si>
  <si>
    <t>p-088899</t>
  </si>
  <si>
    <t>p-113437l210306780b</t>
  </si>
  <si>
    <t>p-190241l210501820b</t>
  </si>
  <si>
    <t>p-190241</t>
  </si>
  <si>
    <t>p-189826l210502706b</t>
  </si>
  <si>
    <t>p-189826</t>
  </si>
  <si>
    <t>p-083226l150602200A</t>
  </si>
  <si>
    <t>p-083226</t>
  </si>
  <si>
    <t>p-189456l120500116A</t>
  </si>
  <si>
    <t>p-189456</t>
  </si>
  <si>
    <t>p-086926l120605423A</t>
  </si>
  <si>
    <t>p-086926</t>
  </si>
  <si>
    <t>p-087375l151106519A</t>
  </si>
  <si>
    <t>p-087375</t>
  </si>
  <si>
    <t>p-089477l201103351B</t>
  </si>
  <si>
    <t>p-189793l201104208B</t>
  </si>
  <si>
    <t>p-189793</t>
  </si>
  <si>
    <t>p-089477l210502498b</t>
  </si>
  <si>
    <t>p-088326l150704295b</t>
  </si>
  <si>
    <t>p-190131l180606098A</t>
  </si>
  <si>
    <t>p-190131</t>
  </si>
  <si>
    <t>p-189925l180406868A</t>
  </si>
  <si>
    <t>p-189925</t>
  </si>
  <si>
    <t>p-090008l201102627B</t>
  </si>
  <si>
    <t>p-090008</t>
  </si>
  <si>
    <t>p-089490l151101315A</t>
  </si>
  <si>
    <t>p-089498l151106392A</t>
  </si>
  <si>
    <t>p-089498</t>
  </si>
  <si>
    <t>p-089490l151101304c</t>
  </si>
  <si>
    <t>p-089477l201101584B</t>
  </si>
  <si>
    <t>p-087308l210106312b</t>
  </si>
  <si>
    <t>p-087308</t>
  </si>
  <si>
    <t>p-086838l210311256b</t>
  </si>
  <si>
    <t>p-086838</t>
  </si>
  <si>
    <t>p-086858l141002553A</t>
  </si>
  <si>
    <t>p-086858</t>
  </si>
  <si>
    <t>p-087308l201010180B</t>
  </si>
  <si>
    <t>p-190561l201201112b</t>
  </si>
  <si>
    <t>p-190561</t>
  </si>
  <si>
    <t>p-087321l121000225A</t>
  </si>
  <si>
    <t>p-084249l210203903b</t>
  </si>
  <si>
    <t>p-084249</t>
  </si>
  <si>
    <t>p-087193l141002411A</t>
  </si>
  <si>
    <t>p-087193</t>
  </si>
  <si>
    <t>p-084249l210203939b</t>
  </si>
  <si>
    <t>p-090008l201103915B</t>
  </si>
  <si>
    <t>p-189756l171102584A</t>
  </si>
  <si>
    <t>p-189756</t>
  </si>
  <si>
    <t>p-087119l151102147c</t>
  </si>
  <si>
    <t>p-087119</t>
  </si>
  <si>
    <t>p-089490l151101316c</t>
  </si>
  <si>
    <t>p-088805l121005847c</t>
  </si>
  <si>
    <t>p-087046l160102603c</t>
  </si>
  <si>
    <t>p-087046</t>
  </si>
  <si>
    <t>p-190279l180919838B</t>
  </si>
  <si>
    <t>p-189051l201107397B</t>
  </si>
  <si>
    <t>p-189051</t>
  </si>
  <si>
    <t>p-113490l121202688b</t>
  </si>
  <si>
    <t>p-113490</t>
  </si>
  <si>
    <t>p-091979l160405512b</t>
  </si>
  <si>
    <t>p-091979</t>
  </si>
  <si>
    <t>p-087313l120700637b</t>
  </si>
  <si>
    <t>p-090008l180810070B</t>
  </si>
  <si>
    <t>p-045308l131102267A</t>
  </si>
  <si>
    <t>p-046461l200805540b</t>
  </si>
  <si>
    <t>p-046461</t>
  </si>
  <si>
    <t>p-041685l110202368A</t>
  </si>
  <si>
    <t>p-041685</t>
  </si>
  <si>
    <t>p-188892l130603472A</t>
  </si>
  <si>
    <t>p-188892</t>
  </si>
  <si>
    <t>p-048415l120101407A</t>
  </si>
  <si>
    <t>p-048415</t>
  </si>
  <si>
    <t>p-050573l120500082A</t>
  </si>
  <si>
    <t>p-050573l120500878A</t>
  </si>
  <si>
    <t>p-041685l120101875A</t>
  </si>
  <si>
    <t>p-188892l130603137A</t>
  </si>
  <si>
    <t>p-048826l120500865b</t>
  </si>
  <si>
    <t>p-045313l121000684b</t>
  </si>
  <si>
    <t>p-045313</t>
  </si>
  <si>
    <t>p-188853l110302809b</t>
  </si>
  <si>
    <t>p-188853</t>
  </si>
  <si>
    <t>p-188853l130603242b</t>
  </si>
  <si>
    <t>p-189208l130200913A</t>
  </si>
  <si>
    <t>p-190282l180205332B</t>
  </si>
  <si>
    <t>p-084032l120703261A</t>
  </si>
  <si>
    <t>p-085024l120902910A</t>
  </si>
  <si>
    <t>p-085024l140900940A</t>
  </si>
  <si>
    <t>p-189208l130201184A</t>
  </si>
  <si>
    <t>p-189026l140803445A</t>
  </si>
  <si>
    <t>p-189026</t>
  </si>
  <si>
    <t>p-086306l120703287A</t>
  </si>
  <si>
    <t>p-190282l180204858B</t>
  </si>
  <si>
    <t>p-190282l180615595B</t>
  </si>
  <si>
    <t>p-189829l180909865B</t>
  </si>
  <si>
    <t>p-189829</t>
  </si>
  <si>
    <t>p-189247l210100851b</t>
  </si>
  <si>
    <t>p-189247</t>
  </si>
  <si>
    <t>p-139571l130502341A</t>
  </si>
  <si>
    <t>p-190282l186307183b</t>
  </si>
  <si>
    <t>p-190282l180700160B</t>
  </si>
  <si>
    <t>p-000768l180919847b</t>
  </si>
  <si>
    <t>p-000768</t>
  </si>
  <si>
    <t>p-086306l180919839B</t>
  </si>
  <si>
    <t>p-189259l171009724B</t>
  </si>
  <si>
    <t>p-084032l171002282A</t>
  </si>
  <si>
    <t>p-190224l170400540b</t>
  </si>
  <si>
    <t>p-189208l130201263b</t>
  </si>
  <si>
    <t>p-049475l131204258A</t>
  </si>
  <si>
    <t>p-188878l200600646b</t>
  </si>
  <si>
    <t>p-188878l200409535b</t>
  </si>
  <si>
    <t>p-043504l110501839A</t>
  </si>
  <si>
    <t>p-043504l110501730A</t>
  </si>
  <si>
    <t>p-189277l110500899A</t>
  </si>
  <si>
    <t>p-189277</t>
  </si>
  <si>
    <t>p-189569l210108962b</t>
  </si>
  <si>
    <t>p-189569</t>
  </si>
  <si>
    <t>p-189671l191207493E</t>
  </si>
  <si>
    <t>p-189671</t>
  </si>
  <si>
    <t>p-050266l131204561A</t>
  </si>
  <si>
    <t>p-043504l110500015A</t>
  </si>
  <si>
    <t>p-189621l200600630b</t>
  </si>
  <si>
    <t>p-189621</t>
  </si>
  <si>
    <t>p-043504l110501634A</t>
  </si>
  <si>
    <t>p-048357l110500610A</t>
  </si>
  <si>
    <t>p-004529l210602947b</t>
  </si>
  <si>
    <t>p-004529</t>
  </si>
  <si>
    <t>p-041685l111202597A</t>
  </si>
  <si>
    <t>p-050680l110403715E</t>
  </si>
  <si>
    <t>p-050680</t>
  </si>
  <si>
    <t>p-050680l131102889E</t>
  </si>
  <si>
    <t>p-050139l111202596b</t>
  </si>
  <si>
    <t>p-050526l111200300b</t>
  </si>
  <si>
    <t>p-048357l110501201b</t>
  </si>
  <si>
    <t>p-043504l210501800b</t>
  </si>
  <si>
    <t>p-001722l210409215b</t>
  </si>
  <si>
    <t>p-001722</t>
  </si>
  <si>
    <t>p-001722l210409272b</t>
  </si>
  <si>
    <t>p-190589l181200795A</t>
  </si>
  <si>
    <t>p-190589l181109623A</t>
  </si>
  <si>
    <t>p-189327l150105992B</t>
  </si>
  <si>
    <t>p-189122l130704246A</t>
  </si>
  <si>
    <t>p-189122</t>
  </si>
  <si>
    <t>p-189327l180910512B</t>
  </si>
  <si>
    <t>p-001710l190908894A</t>
  </si>
  <si>
    <t>p-001710</t>
  </si>
  <si>
    <t>p-035239l180519909B</t>
  </si>
  <si>
    <t>p-035239</t>
  </si>
  <si>
    <t>p-043476l160605923A</t>
  </si>
  <si>
    <t>p-043476</t>
  </si>
  <si>
    <t>p-043074l181109060B</t>
  </si>
  <si>
    <t>p-043074</t>
  </si>
  <si>
    <t>p-189155l130201657A</t>
  </si>
  <si>
    <t>p-189155</t>
  </si>
  <si>
    <t>p-189673l180903666B</t>
  </si>
  <si>
    <t>p-045155l120101086A</t>
  </si>
  <si>
    <t>p-045155</t>
  </si>
  <si>
    <t>p-189433l210104347b</t>
  </si>
  <si>
    <t>p-189433</t>
  </si>
  <si>
    <t>p-189047l150603941A</t>
  </si>
  <si>
    <t>p-189047</t>
  </si>
  <si>
    <t>p-043591l180707176B</t>
  </si>
  <si>
    <t>p-043581l180504874B</t>
  </si>
  <si>
    <t>p-050992l120205220A</t>
  </si>
  <si>
    <t>p-050992</t>
  </si>
  <si>
    <t>p-043591l180707570b</t>
  </si>
  <si>
    <t>p-189969l180905241B</t>
  </si>
  <si>
    <t>p-051067l131204218B</t>
  </si>
  <si>
    <t>p-048936l120604943b</t>
  </si>
  <si>
    <t>p-189179l130200213A</t>
  </si>
  <si>
    <t>p-189218l190202331B</t>
  </si>
  <si>
    <t>p-086434l161008384A</t>
  </si>
  <si>
    <t>p-086434</t>
  </si>
  <si>
    <t>p-091231l131005251A</t>
  </si>
  <si>
    <t>p-091231</t>
  </si>
  <si>
    <t>p-049706l170108438b</t>
  </si>
  <si>
    <t>p-043591l140403351b</t>
  </si>
  <si>
    <t>p-132622l130503263b</t>
  </si>
  <si>
    <t>p-132622</t>
  </si>
  <si>
    <t>p-050785l150302180b</t>
  </si>
  <si>
    <t>p-050785</t>
  </si>
  <si>
    <t>p-045061l180708276B</t>
  </si>
  <si>
    <t>p-045269l110801240b</t>
  </si>
  <si>
    <t>p-045269</t>
  </si>
  <si>
    <t>p-045066l110500075b</t>
  </si>
  <si>
    <t>p-132083l181106115B</t>
  </si>
  <si>
    <t>p-190581l150107436b</t>
  </si>
  <si>
    <t>p-190581</t>
  </si>
  <si>
    <t>p-190589l190201038B</t>
  </si>
  <si>
    <t>p-035077l181008284b</t>
  </si>
  <si>
    <t>p-035421l150805550b</t>
  </si>
  <si>
    <t>p-035421</t>
  </si>
  <si>
    <t>p-190165l180501633b</t>
  </si>
  <si>
    <t>p-190165</t>
  </si>
  <si>
    <t>p-042715l150185585b</t>
  </si>
  <si>
    <t>p-042715</t>
  </si>
  <si>
    <t>p-087313l120700746b</t>
  </si>
  <si>
    <t>p-000491l200902531B</t>
  </si>
  <si>
    <t>p-000491</t>
  </si>
  <si>
    <t>p-001669l210605316b</t>
  </si>
  <si>
    <t>p-001690l210205952b</t>
  </si>
  <si>
    <t>p-189084l200200425b</t>
  </si>
  <si>
    <t>p-189084</t>
  </si>
  <si>
    <t>p-188878l200203852B</t>
  </si>
  <si>
    <t>p-188878l200207760b</t>
  </si>
  <si>
    <t>p-188878l190700685b</t>
  </si>
  <si>
    <t>p-050472l131006236A</t>
  </si>
  <si>
    <t>p-049686l110502239A</t>
  </si>
  <si>
    <t>p-049686l110502105A</t>
  </si>
  <si>
    <t>p-049686l110502009A</t>
  </si>
  <si>
    <t>p-189083l191203041A</t>
  </si>
  <si>
    <t>p-049686l110502170A</t>
  </si>
  <si>
    <t>p-188855l111002836A</t>
  </si>
  <si>
    <t>p-188855</t>
  </si>
  <si>
    <t>p-001669l210700030c</t>
  </si>
  <si>
    <t>p-049686l110502238A</t>
  </si>
  <si>
    <t>p-001669l210700031c</t>
  </si>
  <si>
    <t>p-049686l110502208A</t>
  </si>
  <si>
    <t>p-049686l110502123A</t>
  </si>
  <si>
    <t>p-049686l110502090A</t>
  </si>
  <si>
    <t>p-189601l210208300b</t>
  </si>
  <si>
    <t>p-189601</t>
  </si>
  <si>
    <t>p-189156l130504752b</t>
  </si>
  <si>
    <t>p-050472l131086234b</t>
  </si>
  <si>
    <t>p-189466l190205765A</t>
  </si>
  <si>
    <t>p-189466</t>
  </si>
  <si>
    <t>p-049313l111002805b</t>
  </si>
  <si>
    <t>p-049313</t>
  </si>
  <si>
    <t>p-048956l110803392A</t>
  </si>
  <si>
    <t>p-049164l110702795A</t>
  </si>
  <si>
    <t>p-049164</t>
  </si>
  <si>
    <t>p-048956l110602342A</t>
  </si>
  <si>
    <t>p-046157l121200095b</t>
  </si>
  <si>
    <t>p-046157l120901840b</t>
  </si>
  <si>
    <t>p-046157l121004250b</t>
  </si>
  <si>
    <t>p-046157l121003756b</t>
  </si>
  <si>
    <t>p-046157l130203358b</t>
  </si>
  <si>
    <t>p-049164l110702857b</t>
  </si>
  <si>
    <t>p-049164l110803343b</t>
  </si>
  <si>
    <t>p-049164l110700740b</t>
  </si>
  <si>
    <t>p-048362l120803426b</t>
  </si>
  <si>
    <t>p-048362</t>
  </si>
  <si>
    <t>p-189149l130200696b</t>
  </si>
  <si>
    <t>p-189149</t>
  </si>
  <si>
    <t>p-189589l200405502B</t>
  </si>
  <si>
    <t>p-189589</t>
  </si>
  <si>
    <t>p-082992l200406264B</t>
  </si>
  <si>
    <t>p-082992</t>
  </si>
  <si>
    <t>p-041455l200406207B</t>
  </si>
  <si>
    <t>p-089490l200404696B</t>
  </si>
  <si>
    <t>p-190542l200406006B</t>
  </si>
  <si>
    <t>p-089490l200404532B</t>
  </si>
  <si>
    <t>p-190039l200400127B</t>
  </si>
  <si>
    <t>p-190039</t>
  </si>
  <si>
    <t>p-190371l180305141B</t>
  </si>
  <si>
    <t>p-190371</t>
  </si>
  <si>
    <t>p-190542l200406007B</t>
  </si>
  <si>
    <t>p-089445l200403116B</t>
  </si>
  <si>
    <t>p-089445</t>
  </si>
  <si>
    <t>p-000571l200305930B</t>
  </si>
  <si>
    <t>p-000571</t>
  </si>
  <si>
    <t>p-041225l180402697B</t>
  </si>
  <si>
    <t>p-189408l200407236B</t>
  </si>
  <si>
    <t>p-189408</t>
  </si>
  <si>
    <t>p-041455l200405923B</t>
  </si>
  <si>
    <t>p-189408l200406680B</t>
  </si>
  <si>
    <t>p-189408l200405415B</t>
  </si>
  <si>
    <t>p-189408l200406262B</t>
  </si>
  <si>
    <t>p-189408l200406053B</t>
  </si>
  <si>
    <t>p-189408l200406166B</t>
  </si>
  <si>
    <t>p-189408l200406010B</t>
  </si>
  <si>
    <t>p-189408l200406587B</t>
  </si>
  <si>
    <t>p-189929l200406004B</t>
  </si>
  <si>
    <t>p-189929</t>
  </si>
  <si>
    <t>p-088805l200406003B</t>
  </si>
  <si>
    <t>p-190039l200405597B</t>
  </si>
  <si>
    <t>p-051047l200403393B</t>
  </si>
  <si>
    <t>p-051047</t>
  </si>
  <si>
    <t>p-190279l200401962B</t>
  </si>
  <si>
    <t>p-088805l200406005B</t>
  </si>
  <si>
    <t>p-190300l200306508B</t>
  </si>
  <si>
    <t>p-190300</t>
  </si>
  <si>
    <t>p-189169l180203971B</t>
  </si>
  <si>
    <t>p-190277l180306957B</t>
  </si>
  <si>
    <t>p-190277l180306353B</t>
  </si>
  <si>
    <t>p-190279l180305318B</t>
  </si>
  <si>
    <t>p-085038l141207054E</t>
  </si>
  <si>
    <t>p-085038l141206524E</t>
  </si>
  <si>
    <t>p-189426l140503546E</t>
  </si>
  <si>
    <t>p-189426</t>
  </si>
  <si>
    <t>p-085241l150205116E</t>
  </si>
  <si>
    <t>p-085241</t>
  </si>
  <si>
    <t>p-085589l150803414E</t>
  </si>
  <si>
    <t>p-085589</t>
  </si>
  <si>
    <t>p-085045l121101660E</t>
  </si>
  <si>
    <t>p-085045</t>
  </si>
  <si>
    <t>p-086513l150502298E</t>
  </si>
  <si>
    <t>p-086513</t>
  </si>
  <si>
    <t>p-085045l150603266E</t>
  </si>
  <si>
    <t>p-189221l190800993E</t>
  </si>
  <si>
    <t>p-083393l151202423E</t>
  </si>
  <si>
    <t>p-083393</t>
  </si>
  <si>
    <t>p-083385l151007384E</t>
  </si>
  <si>
    <t>p-083385</t>
  </si>
  <si>
    <t>p-083385l151007519E</t>
  </si>
  <si>
    <t>p-086727l150505928E</t>
  </si>
  <si>
    <t>p-086727</t>
  </si>
  <si>
    <t>p-087033l121207700E</t>
  </si>
  <si>
    <t>p-087033</t>
  </si>
  <si>
    <t>p-087277l150607999E</t>
  </si>
  <si>
    <t>p-087277</t>
  </si>
  <si>
    <t>p-086845l130602078E</t>
  </si>
  <si>
    <t>p-086845</t>
  </si>
  <si>
    <t>p-087033l140300125E</t>
  </si>
  <si>
    <t>p-087301l140800651E</t>
  </si>
  <si>
    <t>p-087301</t>
  </si>
  <si>
    <t>p-189221l190800992E</t>
  </si>
  <si>
    <t>p-190328l190800991E</t>
  </si>
  <si>
    <t>p-190328</t>
  </si>
  <si>
    <t>p-086488l140104960E</t>
  </si>
  <si>
    <t>p-086488</t>
  </si>
  <si>
    <t>p-085589l150803893E</t>
  </si>
  <si>
    <t>p-085038l150302782E</t>
  </si>
  <si>
    <t>p-086827l161002402E</t>
  </si>
  <si>
    <t>p-086827</t>
  </si>
  <si>
    <t>p-087140l160604680c</t>
  </si>
  <si>
    <t>p-087140</t>
  </si>
  <si>
    <t>p-086845l150701715E</t>
  </si>
  <si>
    <t>p-146812l150701716E</t>
  </si>
  <si>
    <t>p-146812</t>
  </si>
  <si>
    <t>p-086845l150402050E</t>
  </si>
  <si>
    <t>p-087308l120703456E</t>
  </si>
  <si>
    <t>p-087301l121202707E</t>
  </si>
  <si>
    <t>p-189105l130200395A</t>
  </si>
  <si>
    <t>p-189105</t>
  </si>
  <si>
    <t>p-189105l130201075A</t>
  </si>
  <si>
    <t>p-189105l130201047A</t>
  </si>
  <si>
    <t>p-189105l130200459A</t>
  </si>
  <si>
    <t>p-189105l130200433A</t>
  </si>
  <si>
    <t>p-189105l130201677A</t>
  </si>
  <si>
    <t>p-189105l130200235A</t>
  </si>
  <si>
    <t>p-189105l130201143A</t>
  </si>
  <si>
    <t>p-189105l130200707A</t>
  </si>
  <si>
    <t>p-189105l130200635A</t>
  </si>
  <si>
    <t>p-189105l130200666A</t>
  </si>
  <si>
    <t>p-189105l130200748A</t>
  </si>
  <si>
    <t>p-189105l130201651A</t>
  </si>
  <si>
    <t>p-189105l130201213A</t>
  </si>
  <si>
    <t>p-189105l130200989A</t>
  </si>
  <si>
    <t>p-189105l130200532A</t>
  </si>
  <si>
    <t>p-189105l130200353A</t>
  </si>
  <si>
    <t>p-189105l130201182A</t>
  </si>
  <si>
    <t>p-189105l130200955A</t>
  </si>
  <si>
    <t>p-189105l130200493A</t>
  </si>
  <si>
    <t>p-189105l130201110A</t>
  </si>
  <si>
    <t>p-189105l130201021A</t>
  </si>
  <si>
    <t>p-189105l130200600A</t>
  </si>
  <si>
    <t>p-113289l180900364B</t>
  </si>
  <si>
    <t>p-189434l180810329B</t>
  </si>
  <si>
    <t>p-189434</t>
  </si>
  <si>
    <t>p-189822l180509560B</t>
  </si>
  <si>
    <t>p-085203l180507522B</t>
  </si>
  <si>
    <t>p-088900l181206829B</t>
  </si>
  <si>
    <t>p-088900</t>
  </si>
  <si>
    <t>p-043969l181206136B</t>
  </si>
  <si>
    <t>p-043969</t>
  </si>
  <si>
    <t>p-043550l180800783B</t>
  </si>
  <si>
    <t>p-043550</t>
  </si>
  <si>
    <t>p-189822l180508354B</t>
  </si>
  <si>
    <t>p-085203l180507595B</t>
  </si>
  <si>
    <t>p-085045l181208045B</t>
  </si>
  <si>
    <t>p-190165l180509519B</t>
  </si>
  <si>
    <t>p-190245l180600300b</t>
  </si>
  <si>
    <t>p-190245</t>
  </si>
  <si>
    <t>p-087231l181209254b</t>
  </si>
  <si>
    <t>p-087231</t>
  </si>
  <si>
    <t>p-189691l181006207B</t>
  </si>
  <si>
    <t>p-189691</t>
  </si>
  <si>
    <t>p-113276l181100237B</t>
  </si>
  <si>
    <t>p-113276</t>
  </si>
  <si>
    <t>p-189973l180810125B</t>
  </si>
  <si>
    <t>p-189973</t>
  </si>
  <si>
    <t>p-084591l180509218B</t>
  </si>
  <si>
    <t>p-084591</t>
  </si>
  <si>
    <t>p-087033l180509731B</t>
  </si>
  <si>
    <t>p-087033l180804598B</t>
  </si>
  <si>
    <t>p-190148l181206533B</t>
  </si>
  <si>
    <t>p-190148</t>
  </si>
  <si>
    <t>p-190482l180806130B</t>
  </si>
  <si>
    <t>p-190139l180901372B</t>
  </si>
  <si>
    <t>p-190139</t>
  </si>
  <si>
    <t>p-189973l180810126B</t>
  </si>
  <si>
    <t>p-082913l160907261A</t>
  </si>
  <si>
    <t>p-043250l150306046A</t>
  </si>
  <si>
    <t>p-043250</t>
  </si>
  <si>
    <t>p-088604l151101182A</t>
  </si>
  <si>
    <t>p-088604</t>
  </si>
  <si>
    <t>p-189052l140802160A</t>
  </si>
  <si>
    <t>p-086330l141200745A</t>
  </si>
  <si>
    <t>p-086330</t>
  </si>
  <si>
    <t>p-190018l170409975A</t>
  </si>
  <si>
    <t>p-190018</t>
  </si>
  <si>
    <t>p-190224l171101742A</t>
  </si>
  <si>
    <t>p-189698l150705889A</t>
  </si>
  <si>
    <t>p-189698</t>
  </si>
  <si>
    <t>p-189478l160801458A</t>
  </si>
  <si>
    <t>p-189478</t>
  </si>
  <si>
    <t>p-189510l150703773A</t>
  </si>
  <si>
    <t>p-189510</t>
  </si>
  <si>
    <t>p-086556l150608143A</t>
  </si>
  <si>
    <t>p-086556</t>
  </si>
  <si>
    <t>p-088604l151101046A</t>
  </si>
  <si>
    <t>p-088604l151101010A</t>
  </si>
  <si>
    <t>p-088604l151101151A</t>
  </si>
  <si>
    <t>p-049681l180811213B</t>
  </si>
  <si>
    <t>p-189314l180806941B</t>
  </si>
  <si>
    <t>p-189314</t>
  </si>
  <si>
    <t>p-189822l181004785B</t>
  </si>
  <si>
    <t>p-085024l180900191B</t>
  </si>
  <si>
    <t>p-189450l180809113B</t>
  </si>
  <si>
    <t>p-189450</t>
  </si>
  <si>
    <t>p-048362l181008029B</t>
  </si>
  <si>
    <t>p-048377l181006113B</t>
  </si>
  <si>
    <t>p-048377</t>
  </si>
  <si>
    <t>p-189539l180807849B</t>
  </si>
  <si>
    <t>p-189539</t>
  </si>
  <si>
    <t>p-050469l180809736B</t>
  </si>
  <si>
    <t>p-050469</t>
  </si>
  <si>
    <t>p-189127l140805869A</t>
  </si>
  <si>
    <t>p-189127</t>
  </si>
  <si>
    <t>p-189039l140803560A</t>
  </si>
  <si>
    <t>p-189039</t>
  </si>
  <si>
    <t>p-189004l120203670A</t>
  </si>
  <si>
    <t>p-189004</t>
  </si>
  <si>
    <t>p-189005l130303922A</t>
  </si>
  <si>
    <t>p-189005</t>
  </si>
  <si>
    <t>p-045692l120102103A</t>
  </si>
  <si>
    <t>p-045692</t>
  </si>
  <si>
    <t>p-044027l210501626B</t>
  </si>
  <si>
    <t>p-044027</t>
  </si>
  <si>
    <t>p-044017l200301395b</t>
  </si>
  <si>
    <t>p-050204l120203592B</t>
  </si>
  <si>
    <t>p-050204</t>
  </si>
  <si>
    <t>P-043074L190700062B</t>
  </si>
  <si>
    <t>P-043074</t>
  </si>
  <si>
    <t>P-043074L171206613B</t>
  </si>
  <si>
    <t>p-189652l160600329B</t>
  </si>
  <si>
    <t>p-189652</t>
  </si>
  <si>
    <t>p-189974l180812737E</t>
  </si>
  <si>
    <t>p-189974</t>
  </si>
  <si>
    <t>p-051007l180902408E</t>
  </si>
  <si>
    <t>p-089458l171002694E</t>
  </si>
  <si>
    <t>p-089458</t>
  </si>
  <si>
    <t>p-089987l150504612E</t>
  </si>
  <si>
    <t>p-189522l150705477e</t>
  </si>
  <si>
    <t>p-189522</t>
  </si>
  <si>
    <t>p-189974l180812738E</t>
  </si>
  <si>
    <t>p-189974l180812736E</t>
  </si>
  <si>
    <t>p-189974l180812735E</t>
  </si>
  <si>
    <t>p-113485l180503164E</t>
  </si>
  <si>
    <t>p-189890l180902406E</t>
  </si>
  <si>
    <t>p-189890</t>
  </si>
  <si>
    <t>p-089987l150502162E</t>
  </si>
  <si>
    <t>p-089477l141206830E</t>
  </si>
  <si>
    <t>p-089485l140203022E</t>
  </si>
  <si>
    <t>p-089485l160902599c</t>
  </si>
  <si>
    <t>p-089498l160803412E</t>
  </si>
  <si>
    <t>p-189646l170907745b</t>
  </si>
  <si>
    <t>p-189646</t>
  </si>
  <si>
    <t>p-087171l161201209A</t>
  </si>
  <si>
    <t>p-087171</t>
  </si>
  <si>
    <t>p-087171l161201420A</t>
  </si>
  <si>
    <t>p-087171l161201371A</t>
  </si>
  <si>
    <t>p-087171l161201141A</t>
  </si>
  <si>
    <t>p-087171l161200770A</t>
  </si>
  <si>
    <t>p-089257l160605696A</t>
  </si>
  <si>
    <t>p-089257</t>
  </si>
  <si>
    <t>p-113523l160601751A</t>
  </si>
  <si>
    <t>p-113523</t>
  </si>
  <si>
    <t>p-089257l160605242A</t>
  </si>
  <si>
    <t>p-113523l160601857A</t>
  </si>
  <si>
    <t>p-089626l160706373A</t>
  </si>
  <si>
    <t>p-089626</t>
  </si>
  <si>
    <t>p-113264l161204936A</t>
  </si>
  <si>
    <t>p-147046l150705787A</t>
  </si>
  <si>
    <t>p-147046</t>
  </si>
  <si>
    <t>p-147046l150106820A</t>
  </si>
  <si>
    <t>p-147046l150106941A</t>
  </si>
  <si>
    <t>p-113523l160601547A</t>
  </si>
  <si>
    <t>p-113523l160601478A</t>
  </si>
  <si>
    <t>p-113523l160601788A</t>
  </si>
  <si>
    <t>p-113523l160601415A</t>
  </si>
  <si>
    <t>p-189767l160501497A</t>
  </si>
  <si>
    <t>p-189767</t>
  </si>
  <si>
    <t>p-189767l160501542A</t>
  </si>
  <si>
    <t>p-189767l160501459A</t>
  </si>
  <si>
    <t>p-189767l160501166A</t>
  </si>
  <si>
    <t>p-082919l151206515A</t>
  </si>
  <si>
    <t>p-082919</t>
  </si>
  <si>
    <t>p-189767l160501206A</t>
  </si>
  <si>
    <t>p-189767l160501132A</t>
  </si>
  <si>
    <t>p-189767l160501581A</t>
  </si>
  <si>
    <t>p-189767l160501099A</t>
  </si>
  <si>
    <t>p-189767l160501074A</t>
  </si>
  <si>
    <t>P-088644L150409005B</t>
  </si>
  <si>
    <t>P-088644</t>
  </si>
  <si>
    <t>p-190085l180800793B</t>
  </si>
  <si>
    <t>p-190085</t>
  </si>
  <si>
    <t>p-189694l190102582B</t>
  </si>
  <si>
    <t>p-092647l180708047B</t>
  </si>
  <si>
    <t>p-092647</t>
  </si>
  <si>
    <t>p-046137l190802777e</t>
  </si>
  <si>
    <t>p-046137</t>
  </si>
  <si>
    <t>p-189691l180800725B</t>
  </si>
  <si>
    <t>p-045348l191004076B</t>
  </si>
  <si>
    <t>p-051067l131204252B</t>
  </si>
  <si>
    <t>p-190121l190400064B</t>
  </si>
  <si>
    <t>p-190121</t>
  </si>
  <si>
    <t>p-042458l190308987B</t>
  </si>
  <si>
    <t>p-042458</t>
  </si>
  <si>
    <t>p-082879l190905961B</t>
  </si>
  <si>
    <t>p-082879</t>
  </si>
  <si>
    <t>p-189602l180803089B</t>
  </si>
  <si>
    <t>p-189602</t>
  </si>
  <si>
    <t>p-190294l181101239B</t>
  </si>
  <si>
    <t>p-190294</t>
  </si>
  <si>
    <t>p-190294l180810568B</t>
  </si>
  <si>
    <t>p-190244l180401449B</t>
  </si>
  <si>
    <t>p-190244</t>
  </si>
  <si>
    <t>p-190166l180709691B</t>
  </si>
  <si>
    <t>p-190166</t>
  </si>
  <si>
    <t>p-190166l180705738B</t>
  </si>
  <si>
    <t>p-190131l180605404B</t>
  </si>
  <si>
    <t>p-189998l190900534B</t>
  </si>
  <si>
    <t>p-189998l190809099B</t>
  </si>
  <si>
    <t>p-190244l180600442B</t>
  </si>
  <si>
    <t>p-189598l170801831B</t>
  </si>
  <si>
    <t>p-189598</t>
  </si>
  <si>
    <t>p-190244l180402581B</t>
  </si>
  <si>
    <t>p-190136l180804943B</t>
  </si>
  <si>
    <t>p-190136</t>
  </si>
  <si>
    <t>p-190591l181107651B</t>
  </si>
  <si>
    <t>p-190591</t>
  </si>
  <si>
    <t>p-190109l171007305B</t>
  </si>
  <si>
    <t>p-190109</t>
  </si>
  <si>
    <t>p-190589l181206922B</t>
  </si>
  <si>
    <t>p-190589l181200732B</t>
  </si>
  <si>
    <t>p-190591l181207195B</t>
  </si>
  <si>
    <t>p-190482l150805249B</t>
  </si>
  <si>
    <t>p-190196l180606429B</t>
  </si>
  <si>
    <t>p-190196</t>
  </si>
  <si>
    <t>p-190245l180801422B</t>
  </si>
  <si>
    <t>p-190245l180512549B</t>
  </si>
  <si>
    <t>p-190245l180801360B</t>
  </si>
  <si>
    <t>p-190163l181004058B</t>
  </si>
  <si>
    <t>p-190602l181206153B</t>
  </si>
  <si>
    <t>p-190602</t>
  </si>
  <si>
    <t>p-190602l181205132B</t>
  </si>
  <si>
    <t>p-035628l180509298B</t>
  </si>
  <si>
    <t>p-035628</t>
  </si>
  <si>
    <t>p-190475l180713036B</t>
  </si>
  <si>
    <t>p-190475</t>
  </si>
  <si>
    <t>p-190475l180714020B</t>
  </si>
  <si>
    <t>p-190165l180708672B</t>
  </si>
  <si>
    <t>p-190437l181009360B</t>
  </si>
  <si>
    <t>p-190437</t>
  </si>
  <si>
    <t>p-189825l180805604B</t>
  </si>
  <si>
    <t>p-189825</t>
  </si>
  <si>
    <t>p-189825l180806114B</t>
  </si>
  <si>
    <t>p-043530l181102038B</t>
  </si>
  <si>
    <t>p-043530</t>
  </si>
  <si>
    <t>p-083213l200607994e</t>
  </si>
  <si>
    <t>p-083213</t>
  </si>
  <si>
    <t>P-089273L150505989B</t>
  </si>
  <si>
    <t>P-089273</t>
  </si>
  <si>
    <t>p-189407l150108001A</t>
  </si>
  <si>
    <t>p-189407</t>
  </si>
  <si>
    <t>p-189807l160105741B</t>
  </si>
  <si>
    <t>p-189807</t>
  </si>
  <si>
    <t>p-189973l180900370E</t>
  </si>
  <si>
    <t>p-190287l191205455b</t>
  </si>
  <si>
    <t>p-190287</t>
  </si>
  <si>
    <t>p-190268l190601607b</t>
  </si>
  <si>
    <t>p-190268</t>
  </si>
  <si>
    <t>p-044397l140704715b</t>
  </si>
  <si>
    <t>p-044397</t>
  </si>
  <si>
    <t>p-189344l151005069B</t>
  </si>
  <si>
    <t>p-189344</t>
  </si>
  <si>
    <t>p-146609l130504314b</t>
  </si>
  <si>
    <t>p-146609</t>
  </si>
  <si>
    <t>p-189297l181003759b</t>
  </si>
  <si>
    <t>p-189297</t>
  </si>
  <si>
    <t>p-082913l150707253b</t>
  </si>
  <si>
    <t>p-082913l150707413b</t>
  </si>
  <si>
    <t>p-146678l141201290b</t>
  </si>
  <si>
    <t>p-146678</t>
  </si>
  <si>
    <t>p-189026l140803534A</t>
  </si>
  <si>
    <t>p-189026l140803291A</t>
  </si>
  <si>
    <t>p-189026l140803722A</t>
  </si>
  <si>
    <t>p-189026l140803292A</t>
  </si>
  <si>
    <t>p-189026l140803489A</t>
  </si>
  <si>
    <t>p-189026l140803590A</t>
  </si>
  <si>
    <t>p-189026l140803589A</t>
  </si>
  <si>
    <t>p-189026l140803533A</t>
  </si>
  <si>
    <t>p-189026l140803247A</t>
  </si>
  <si>
    <t>p-189026l140803349A</t>
  </si>
  <si>
    <t>p-189026l140803687A</t>
  </si>
  <si>
    <t>p-189026l140803623A</t>
  </si>
  <si>
    <t>p-189663l151206602A</t>
  </si>
  <si>
    <t>p-189663</t>
  </si>
  <si>
    <t>p-190482l150805308A</t>
  </si>
  <si>
    <t>p-089257l160605274A</t>
  </si>
  <si>
    <t>p-113523l160601680A</t>
  </si>
  <si>
    <t>p-136934l150100603A</t>
  </si>
  <si>
    <t>p-136934</t>
  </si>
  <si>
    <t>p-084036l150505479A</t>
  </si>
  <si>
    <t>p-084036</t>
  </si>
  <si>
    <t>p-084036l150505704A</t>
  </si>
  <si>
    <t>p-189052l140802218A</t>
  </si>
  <si>
    <t>p-189719l160305809A</t>
  </si>
  <si>
    <t>p-189719</t>
  </si>
  <si>
    <t>p-113523l160601604A</t>
  </si>
  <si>
    <t>p-089257l160605444A</t>
  </si>
  <si>
    <t>p-050987l160300502A</t>
  </si>
  <si>
    <t>p-050987</t>
  </si>
  <si>
    <t>p-084036l150505517A</t>
  </si>
  <si>
    <t>p-083842l140102483A</t>
  </si>
  <si>
    <t>p-083842</t>
  </si>
  <si>
    <t>p-086299l160806390A</t>
  </si>
  <si>
    <t>p-086299</t>
  </si>
  <si>
    <t>p-189719l160205782A</t>
  </si>
  <si>
    <t>p-190044l180106944A</t>
  </si>
  <si>
    <t>p-190044</t>
  </si>
  <si>
    <t>p-189050l151105489A</t>
  </si>
  <si>
    <t>p-084036l150505644A</t>
  </si>
  <si>
    <t>p-083842l140101968A</t>
  </si>
  <si>
    <t>p-146721l140500680A</t>
  </si>
  <si>
    <t>p-146721</t>
  </si>
  <si>
    <t>p-189719l160205496A</t>
  </si>
  <si>
    <t>p-189719l160205661A</t>
  </si>
  <si>
    <t>p-189719l160205581A</t>
  </si>
  <si>
    <t>p-189780l160504117A</t>
  </si>
  <si>
    <t>p-189780</t>
  </si>
  <si>
    <t>p-084036l150505813A</t>
  </si>
  <si>
    <t>p-084543l150608722A</t>
  </si>
  <si>
    <t>p-084543</t>
  </si>
  <si>
    <t>p-189211l150904927A</t>
  </si>
  <si>
    <t>p-189211</t>
  </si>
  <si>
    <t>p-190154l170807096B</t>
  </si>
  <si>
    <t>p-190154</t>
  </si>
  <si>
    <t>p-000732l190508716B</t>
  </si>
  <si>
    <t>p-000732</t>
  </si>
  <si>
    <t>p-000732l190507390B</t>
  </si>
  <si>
    <t>p-046137l190803708B</t>
  </si>
  <si>
    <t>p-046355l190604361B</t>
  </si>
  <si>
    <t>p-046355</t>
  </si>
  <si>
    <t>p-189816l200104025B</t>
  </si>
  <si>
    <t>p-001597l190907381B</t>
  </si>
  <si>
    <t>p-001597</t>
  </si>
  <si>
    <t>p-046355l190604407B</t>
  </si>
  <si>
    <t>p-004302l210305749B</t>
  </si>
  <si>
    <t>p-004302</t>
  </si>
  <si>
    <t>p-041779l151003686A</t>
  </si>
  <si>
    <t>p-041779</t>
  </si>
  <si>
    <t>p-040161l110500999A</t>
  </si>
  <si>
    <t>p-040161</t>
  </si>
  <si>
    <t>p-088669l160405311E</t>
  </si>
  <si>
    <t>p-088669</t>
  </si>
  <si>
    <t>p-088095l130703431E</t>
  </si>
  <si>
    <t>p-088095</t>
  </si>
  <si>
    <t>p-089485l140300188E</t>
  </si>
  <si>
    <t>p-089485l131004140E</t>
  </si>
  <si>
    <t>p-089485l131004143E</t>
  </si>
  <si>
    <t>p-088669l121206427E</t>
  </si>
  <si>
    <t>p-189347l150402049E</t>
  </si>
  <si>
    <t>p-189347</t>
  </si>
  <si>
    <t>p-088677l130700057E</t>
  </si>
  <si>
    <t>p-089485l131004103E</t>
  </si>
  <si>
    <t>p-089485l141102070E</t>
  </si>
  <si>
    <t>p-088669l140800653E</t>
  </si>
  <si>
    <t>p-147052l141201760E</t>
  </si>
  <si>
    <t>p-147052</t>
  </si>
  <si>
    <t>p-089485l131004216E</t>
  </si>
  <si>
    <t>p-189006l131004223E</t>
  </si>
  <si>
    <t>p-189006</t>
  </si>
  <si>
    <t>p-088677l150903339E</t>
  </si>
  <si>
    <t>p-089485l131004138E</t>
  </si>
  <si>
    <t>p-089485l141101860E</t>
  </si>
  <si>
    <t>p-089485l130300319c</t>
  </si>
  <si>
    <t>p-088677l131004222E</t>
  </si>
  <si>
    <t>p-088677l130700058E</t>
  </si>
  <si>
    <t>p-089485l131004100c</t>
  </si>
  <si>
    <t>P-189347L150608000E</t>
  </si>
  <si>
    <t>P-189347</t>
  </si>
  <si>
    <t>p-088677l150903338E</t>
  </si>
  <si>
    <t>p-088677l131004104E</t>
  </si>
  <si>
    <t>p-088677l121202684E</t>
  </si>
  <si>
    <t>p-089485l140503441E</t>
  </si>
  <si>
    <t>p-089485l121202703c</t>
  </si>
  <si>
    <t>p-088677l131004144E</t>
  </si>
  <si>
    <t>p-146909l151205866c</t>
  </si>
  <si>
    <t>p-146909</t>
  </si>
  <si>
    <t>p-089485l131004098E</t>
  </si>
  <si>
    <t>P-089644L160405289E</t>
  </si>
  <si>
    <t>P-089644</t>
  </si>
  <si>
    <t>p-088669l140800652E</t>
  </si>
  <si>
    <t>p-189321l131002396A</t>
  </si>
  <si>
    <t>p-189321</t>
  </si>
  <si>
    <t>p-189321l131002124A</t>
  </si>
  <si>
    <t>p-189321l140707642B</t>
  </si>
  <si>
    <t>p-189321l140105487A</t>
  </si>
  <si>
    <t>p-189321l140707605A</t>
  </si>
  <si>
    <t>p-189321l140105516A</t>
  </si>
  <si>
    <t>p-189321l131001842A</t>
  </si>
  <si>
    <t>p-189321l140707616A</t>
  </si>
  <si>
    <t>p-189321l130902982A</t>
  </si>
  <si>
    <t>p-189321l131201870B</t>
  </si>
  <si>
    <t>p-189321l130607242A</t>
  </si>
  <si>
    <t>p-189321l130904903A</t>
  </si>
  <si>
    <t>p-189321l130903287A</t>
  </si>
  <si>
    <t>p-189319l130803900A</t>
  </si>
  <si>
    <t>p-189319</t>
  </si>
  <si>
    <t>p-189319l130804094A</t>
  </si>
  <si>
    <t>p-189321l130904735A</t>
  </si>
  <si>
    <t>p-189107l130201090A</t>
  </si>
  <si>
    <t>p-189104l130200324A</t>
  </si>
  <si>
    <t>p-189104l130200700A</t>
  </si>
  <si>
    <t>p-189104l130201060A</t>
  </si>
  <si>
    <t>p-189107l130200777A</t>
  </si>
  <si>
    <t>p-189104l130200522A</t>
  </si>
  <si>
    <t>p-189104l130200471A</t>
  </si>
  <si>
    <t>p-189104l130201025A</t>
  </si>
  <si>
    <t>p-189103l130200297A</t>
  </si>
  <si>
    <t>p-189105l130201713A</t>
  </si>
  <si>
    <t>p-189103l130200190A</t>
  </si>
  <si>
    <t>p-189104l130200628A</t>
  </si>
  <si>
    <t>p-189104l130201132A</t>
  </si>
  <si>
    <t>p-189104l130200287A</t>
  </si>
  <si>
    <t>p-189104l130200808A</t>
  </si>
  <si>
    <t>p-189103l130200892A</t>
  </si>
  <si>
    <t>p-189104l130201092A</t>
  </si>
  <si>
    <t>p-189104l130200738A</t>
  </si>
  <si>
    <t>p-189104l130200986A</t>
  </si>
  <si>
    <t>p-189104l130200656A</t>
  </si>
  <si>
    <t>p-189103l130201858A</t>
  </si>
  <si>
    <t>p-189104l130200874A</t>
  </si>
  <si>
    <t>p-189104l130204000A</t>
  </si>
  <si>
    <t>p-189104l130200945A</t>
  </si>
  <si>
    <t>p-189104l130200843A</t>
  </si>
  <si>
    <t>p-089324l161006496E</t>
  </si>
  <si>
    <t>p-189328l130200334E</t>
  </si>
  <si>
    <t>p-189328</t>
  </si>
  <si>
    <t>p-089644l160002397E</t>
  </si>
  <si>
    <t>p-089644</t>
  </si>
  <si>
    <t>p-088677l121202683E</t>
  </si>
  <si>
    <t>p-189356l141102958E</t>
  </si>
  <si>
    <t>p-189356</t>
  </si>
  <si>
    <t>p-089477l131004097E</t>
  </si>
  <si>
    <t>p-088613l160604678E</t>
  </si>
  <si>
    <t>p-088613</t>
  </si>
  <si>
    <t>p-189599l151005015E</t>
  </si>
  <si>
    <t>p-189599</t>
  </si>
  <si>
    <t>p-089307l161006493E</t>
  </si>
  <si>
    <t>p-089307</t>
  </si>
  <si>
    <t>p-089324l160706987E</t>
  </si>
  <si>
    <t>p-089324l160707000E</t>
  </si>
  <si>
    <t>p-089485l141205642E</t>
  </si>
  <si>
    <t>p-089477l150500867E</t>
  </si>
  <si>
    <t>p-089477l160405286E</t>
  </si>
  <si>
    <t>p-089477l150803116E</t>
  </si>
  <si>
    <t>p-089477l131004137E</t>
  </si>
  <si>
    <t>p-087285l160604679E</t>
  </si>
  <si>
    <t>p-188814l141104677E</t>
  </si>
  <si>
    <t>p-188814</t>
  </si>
  <si>
    <t>p-188814l150701188E</t>
  </si>
  <si>
    <t>p-189002l150500520E</t>
  </si>
  <si>
    <t>p-189002</t>
  </si>
  <si>
    <t>p-188814l141104202E</t>
  </si>
  <si>
    <t>p-089813l160904423E</t>
  </si>
  <si>
    <t>p-089813</t>
  </si>
  <si>
    <t>p-089311l151101956E</t>
  </si>
  <si>
    <t>p-089311</t>
  </si>
  <si>
    <t>p-089307l161004694E</t>
  </si>
  <si>
    <t>p-189328l130200376E</t>
  </si>
  <si>
    <t>p-189006l131004113E</t>
  </si>
  <si>
    <t>p-189006l140102102E</t>
  </si>
  <si>
    <t>p-082851l151105827E</t>
  </si>
  <si>
    <t>p-189760l160500254E</t>
  </si>
  <si>
    <t>p-189760</t>
  </si>
  <si>
    <t>p-087308l131004135E</t>
  </si>
  <si>
    <t>p-087308l131004136E</t>
  </si>
  <si>
    <t>p-087308l130700067E</t>
  </si>
  <si>
    <t>p-087308l130700066E</t>
  </si>
  <si>
    <t>p-189198l130200482A</t>
  </si>
  <si>
    <t>p-189198</t>
  </si>
  <si>
    <t>p-189205l130203513A</t>
  </si>
  <si>
    <t>p-189205</t>
  </si>
  <si>
    <t>p-189198l130200081A</t>
  </si>
  <si>
    <t>p-189198l130200366A</t>
  </si>
  <si>
    <t>p-189205l130203690A</t>
  </si>
  <si>
    <t>p-189197l130200019A</t>
  </si>
  <si>
    <t>p-189204l130203128A</t>
  </si>
  <si>
    <t>p-189204</t>
  </si>
  <si>
    <t>p-189204l130202466A</t>
  </si>
  <si>
    <t>p-189204l130203101A</t>
  </si>
  <si>
    <t>p-189204l130202509A</t>
  </si>
  <si>
    <t>p-189205l130203528A</t>
  </si>
  <si>
    <t>p-189198l130200444A</t>
  </si>
  <si>
    <t>p-189205l130203339A</t>
  </si>
  <si>
    <t>p-189198l130200051A</t>
  </si>
  <si>
    <t>p-189204l130202582A</t>
  </si>
  <si>
    <t>p-189198l130200123A</t>
  </si>
  <si>
    <t>p-189197l130200128A</t>
  </si>
  <si>
    <t>p-189204l130202617A</t>
  </si>
  <si>
    <t>p-189204l130203050A</t>
  </si>
  <si>
    <t>p-189204l130202636A</t>
  </si>
  <si>
    <t>p-086845l130104023E</t>
  </si>
  <si>
    <t>p-087308l150505927E</t>
  </si>
  <si>
    <t>p-086845l130602077E</t>
  </si>
  <si>
    <t>p-087029l150202942E</t>
  </si>
  <si>
    <t>p-087029</t>
  </si>
  <si>
    <t>p-189205l130203456A</t>
  </si>
  <si>
    <t>p-189198l130200512A</t>
  </si>
  <si>
    <t>p-189198l130200124A</t>
  </si>
  <si>
    <t>p-189198l130200318A</t>
  </si>
  <si>
    <t>p-189196l130200960A</t>
  </si>
  <si>
    <t>p-189205l130203501A</t>
  </si>
  <si>
    <t>p-086517l121001470A</t>
  </si>
  <si>
    <t>p-086517</t>
  </si>
  <si>
    <t>p-189196l130200853A</t>
  </si>
  <si>
    <t>p-189198l121002887A</t>
  </si>
  <si>
    <t>p-189196l130200606A</t>
  </si>
  <si>
    <t>p-189205l130203742A</t>
  </si>
  <si>
    <t>p-189205l130203414A</t>
  </si>
  <si>
    <t>p-189198l130200082A</t>
  </si>
  <si>
    <t>p-189198l130200443A</t>
  </si>
  <si>
    <t>p-189196l130200713A</t>
  </si>
  <si>
    <t>p-189205l130203567A</t>
  </si>
  <si>
    <t>p-189198l130200180A</t>
  </si>
  <si>
    <t>p-189205l130203216A</t>
  </si>
  <si>
    <t>p-189205l130203385A</t>
  </si>
  <si>
    <t>p-189196l130201221A</t>
  </si>
  <si>
    <t>p-189200l120601190A</t>
  </si>
  <si>
    <t>p-189200</t>
  </si>
  <si>
    <t>p-189198l121003247A</t>
  </si>
  <si>
    <t>p-189198l130200018A</t>
  </si>
  <si>
    <t>p-189205l130203467A</t>
  </si>
  <si>
    <t>p-189198l130200412A</t>
  </si>
  <si>
    <t>p-189198l130200279A</t>
  </si>
  <si>
    <t>p-189205l130203244A</t>
  </si>
  <si>
    <t>p-189198l130200155A</t>
  </si>
  <si>
    <t>p-086517l121000465A</t>
  </si>
  <si>
    <t>p-189205l130203759A</t>
  </si>
  <si>
    <t>p-086517l121000547A</t>
  </si>
  <si>
    <t>p-189198l130200217A</t>
  </si>
  <si>
    <t>p-189198l130200411A</t>
  </si>
  <si>
    <t>p-189205l130203663A</t>
  </si>
  <si>
    <t>p-189205l130203435A</t>
  </si>
  <si>
    <t>p-086517l121000614A</t>
  </si>
  <si>
    <t>p-189198l130200156A</t>
  </si>
  <si>
    <t>p-189198l130200483A</t>
  </si>
  <si>
    <t>p-189205l130203476A</t>
  </si>
  <si>
    <t>p-189205l130203600A</t>
  </si>
  <si>
    <t>p-084335l151007637E</t>
  </si>
  <si>
    <t>p-084335</t>
  </si>
  <si>
    <t>p-189985l181202984E</t>
  </si>
  <si>
    <t>p-189985</t>
  </si>
  <si>
    <t>p-189822l160904425E</t>
  </si>
  <si>
    <t>p-084888l141102419E</t>
  </si>
  <si>
    <t>p-084888</t>
  </si>
  <si>
    <t>p-084698l150303010E</t>
  </si>
  <si>
    <t>p-084698</t>
  </si>
  <si>
    <t>p-084335l141102673E</t>
  </si>
  <si>
    <t>p-084382l121202829E</t>
  </si>
  <si>
    <t>p-084382</t>
  </si>
  <si>
    <t>p-190183l180203546E</t>
  </si>
  <si>
    <t>p-190183</t>
  </si>
  <si>
    <t>p-190183l180203530E</t>
  </si>
  <si>
    <t>p-085773l150906105E</t>
  </si>
  <si>
    <t>p-085773</t>
  </si>
  <si>
    <t>p-189822l160904426E</t>
  </si>
  <si>
    <t>p-084888l141102995E</t>
  </si>
  <si>
    <t>p-189450l160404699E</t>
  </si>
  <si>
    <t>p-084662l141206770E</t>
  </si>
  <si>
    <t>p-084662</t>
  </si>
  <si>
    <t>p-188813l151006776E</t>
  </si>
  <si>
    <t>p-188813</t>
  </si>
  <si>
    <t>p-085064l141003523E</t>
  </si>
  <si>
    <t>p-085064</t>
  </si>
  <si>
    <t>p-085045l181200386E</t>
  </si>
  <si>
    <t>p-084390l140400223E</t>
  </si>
  <si>
    <t>p-189683l170102559A</t>
  </si>
  <si>
    <t>p-189683</t>
  </si>
  <si>
    <t>p-113485l131004099E</t>
  </si>
  <si>
    <t>p-113485l150306145E</t>
  </si>
  <si>
    <t>p-113485l150506968E</t>
  </si>
  <si>
    <t>p-189929l161208004E</t>
  </si>
  <si>
    <t>p-087957l140603668E</t>
  </si>
  <si>
    <t>p-087957</t>
  </si>
  <si>
    <t>p-043530l160105790E</t>
  </si>
  <si>
    <t>p-190236l180203528B</t>
  </si>
  <si>
    <t>p-190236</t>
  </si>
  <si>
    <t>p-189998l200202227B</t>
  </si>
  <si>
    <t>p-189998l200202611B</t>
  </si>
  <si>
    <t>p-189998l200202660B</t>
  </si>
  <si>
    <t>p-189998l200202661B</t>
  </si>
  <si>
    <t>p-189578l191003286B</t>
  </si>
  <si>
    <t>p-189578</t>
  </si>
  <si>
    <t>p-088677l191007440B</t>
  </si>
  <si>
    <t>p-089485l191001645B</t>
  </si>
  <si>
    <t>p-088677l200208107B</t>
  </si>
  <si>
    <t>p-083133l200102364B</t>
  </si>
  <si>
    <t>p-083133</t>
  </si>
  <si>
    <t>p-089450l191001878B</t>
  </si>
  <si>
    <t>p-089450</t>
  </si>
  <si>
    <t>p-189829l200206999B</t>
  </si>
  <si>
    <t>p-089498l200103607B</t>
  </si>
  <si>
    <t>p-088805l200301023B</t>
  </si>
  <si>
    <t>p-042737l200103405B</t>
  </si>
  <si>
    <t>p-042737</t>
  </si>
  <si>
    <t>p-042737l200104078B</t>
  </si>
  <si>
    <t>p-042737l200108855B</t>
  </si>
  <si>
    <t>p-042737l191207196B</t>
  </si>
  <si>
    <t>p-042737l200103484B</t>
  </si>
  <si>
    <t>p-190156l191209527B</t>
  </si>
  <si>
    <t>p-190156</t>
  </si>
  <si>
    <t>p-042737l200103525B</t>
  </si>
  <si>
    <t>p-042737l200103846B</t>
  </si>
  <si>
    <t>p-042737l200107611B</t>
  </si>
  <si>
    <t>p-042737l190910631B</t>
  </si>
  <si>
    <t>p-042737l191207277B</t>
  </si>
  <si>
    <t>p-042737l191207668B</t>
  </si>
  <si>
    <t>p-042737l191206800B</t>
  </si>
  <si>
    <t>p-190074l170308149B</t>
  </si>
  <si>
    <t>p-190074</t>
  </si>
  <si>
    <t>p-089995l191001322B</t>
  </si>
  <si>
    <t>p-089995</t>
  </si>
  <si>
    <t>p-042737l190605217B</t>
  </si>
  <si>
    <t>p-042737l200104044B</t>
  </si>
  <si>
    <t>p-042737l200108664B</t>
  </si>
  <si>
    <t>p-042737l191206761B</t>
  </si>
  <si>
    <t>p-042737l190910406B</t>
  </si>
  <si>
    <t>p-042737l200103786B</t>
  </si>
  <si>
    <t>p-042737l200105036B</t>
  </si>
  <si>
    <t>p-042737l200103928B</t>
  </si>
  <si>
    <t>p-042737l200104007B</t>
  </si>
  <si>
    <t>p-042737l191207428B</t>
  </si>
  <si>
    <t>p-042737l200107900B</t>
  </si>
  <si>
    <t>p-042737l200103438B</t>
  </si>
  <si>
    <t>p-087033l191005385B</t>
  </si>
  <si>
    <t>p-042737l191207787B</t>
  </si>
  <si>
    <t>p-042737l200103965B</t>
  </si>
  <si>
    <t>p-042737l200103736B</t>
  </si>
  <si>
    <t>p-050618l200207120B</t>
  </si>
  <si>
    <t>p-050618</t>
  </si>
  <si>
    <t>p-089249l191007535B</t>
  </si>
  <si>
    <t>p-089249</t>
  </si>
  <si>
    <t>p-189494l191008548B</t>
  </si>
  <si>
    <t>p-189494</t>
  </si>
  <si>
    <t>p-190039l191005640B</t>
  </si>
  <si>
    <t>p-088319l191006139B</t>
  </si>
  <si>
    <t>p-088319</t>
  </si>
  <si>
    <t>p-188846l140809027A</t>
  </si>
  <si>
    <t>p-188846</t>
  </si>
  <si>
    <t>p-188846l140806494B</t>
  </si>
  <si>
    <t>p-188846l140804961A</t>
  </si>
  <si>
    <t>p-188846l140805637A</t>
  </si>
  <si>
    <t>p-189663l151206538A</t>
  </si>
  <si>
    <t>p-086877l140103252A</t>
  </si>
  <si>
    <t>p-146661l150100008A</t>
  </si>
  <si>
    <t>p-146661</t>
  </si>
  <si>
    <t>p-088939l140105511A</t>
  </si>
  <si>
    <t>p-088939</t>
  </si>
  <si>
    <t>p-089823l150202472A</t>
  </si>
  <si>
    <t>p-089823</t>
  </si>
  <si>
    <t>p-089821l150705958A</t>
  </si>
  <si>
    <t>p-089823l150600223A</t>
  </si>
  <si>
    <t>p-189263l140904656A</t>
  </si>
  <si>
    <t>p-189263</t>
  </si>
  <si>
    <t>p-146910l140804978A</t>
  </si>
  <si>
    <t>p-146910</t>
  </si>
  <si>
    <t>p-089823l150600629A</t>
  </si>
  <si>
    <t>p-087171l151002749A</t>
  </si>
  <si>
    <t>p-146661l150100119A</t>
  </si>
  <si>
    <t>p-189187l140306433A</t>
  </si>
  <si>
    <t>p-189187</t>
  </si>
  <si>
    <t>p-147046l150705819A</t>
  </si>
  <si>
    <t>p-146910l140805604A</t>
  </si>
  <si>
    <t>p-146678l141201067A</t>
  </si>
  <si>
    <t>p-189164l140104003A</t>
  </si>
  <si>
    <t>p-189164</t>
  </si>
  <si>
    <t>p-089099l150308088A</t>
  </si>
  <si>
    <t>p-089099</t>
  </si>
  <si>
    <t>p-146678l141200970A</t>
  </si>
  <si>
    <t>p-146678l141201594A</t>
  </si>
  <si>
    <t>p-089273l150505841A</t>
  </si>
  <si>
    <t>p-089273l150505592A</t>
  </si>
  <si>
    <t>p-146910l150203242A</t>
  </si>
  <si>
    <t>P-089821L150706011A</t>
  </si>
  <si>
    <t>P-089273L150505888A</t>
  </si>
  <si>
    <t>P-089821L150705917A</t>
  </si>
  <si>
    <t>P-089273L150505766A</t>
  </si>
  <si>
    <t>P-089823L150600537A</t>
  </si>
  <si>
    <t>P-089823</t>
  </si>
  <si>
    <t>p-088924l140605403A</t>
  </si>
  <si>
    <t>p-088924</t>
  </si>
  <si>
    <t>p-088504l151205916A</t>
  </si>
  <si>
    <t>p-088504</t>
  </si>
  <si>
    <t>p-113259l161001031A</t>
  </si>
  <si>
    <t>P-088604L151101112A</t>
  </si>
  <si>
    <t>P-088604</t>
  </si>
  <si>
    <t>p-189566l150807889A</t>
  </si>
  <si>
    <t>p-189566</t>
  </si>
  <si>
    <t>p-189543l160707863A</t>
  </si>
  <si>
    <t>p-113503l151204560A</t>
  </si>
  <si>
    <t>p-113503</t>
  </si>
  <si>
    <t>p-113503l151204727A</t>
  </si>
  <si>
    <t>p-189021l140801868A</t>
  </si>
  <si>
    <t>p-189021</t>
  </si>
  <si>
    <t>P-147046L15075984HA</t>
  </si>
  <si>
    <t>P-147046</t>
  </si>
  <si>
    <t>p-041453l140705497A</t>
  </si>
  <si>
    <t>p-041453</t>
  </si>
  <si>
    <t>p-189409l150200836A</t>
  </si>
  <si>
    <t>p-189409</t>
  </si>
  <si>
    <t>p-190482l160901007A</t>
  </si>
  <si>
    <t>p-190482l150804081A</t>
  </si>
  <si>
    <t>p-190482l150805526A</t>
  </si>
  <si>
    <t>p-189006l180601669A</t>
  </si>
  <si>
    <t>p-189807l160606351A</t>
  </si>
  <si>
    <t>p-189176l140802095A</t>
  </si>
  <si>
    <t>p-189176</t>
  </si>
  <si>
    <t>p-189047l141104052A</t>
  </si>
  <si>
    <t>p-086809l140903476A</t>
  </si>
  <si>
    <t>p-086809</t>
  </si>
  <si>
    <t>p-087017l150307889A</t>
  </si>
  <si>
    <t>p-087017l150307929A</t>
  </si>
  <si>
    <t>p-190145l140806957A</t>
  </si>
  <si>
    <t>p-190145</t>
  </si>
  <si>
    <t>P-188846L140805006A</t>
  </si>
  <si>
    <t>p-190279l180200450A</t>
  </si>
  <si>
    <t>p-190279l180305317A</t>
  </si>
  <si>
    <t>p-190279l180200322A</t>
  </si>
  <si>
    <t>p-190279l180200366A</t>
  </si>
  <si>
    <t>p-189432l180906347A</t>
  </si>
  <si>
    <t>p-189432</t>
  </si>
  <si>
    <t>p-190276l180304715A</t>
  </si>
  <si>
    <t>p-190276</t>
  </si>
  <si>
    <t>p-190275l180303670A</t>
  </si>
  <si>
    <t>p-087046l180906039A</t>
  </si>
  <si>
    <t>p-190274l180201595A</t>
  </si>
  <si>
    <t>p-190274</t>
  </si>
  <si>
    <t>p-190274l180202834A</t>
  </si>
  <si>
    <t>p-190275l180200400A</t>
  </si>
  <si>
    <t>p-083230l150208348b</t>
  </si>
  <si>
    <t>p-083230</t>
  </si>
  <si>
    <t>p-190144l140103986A</t>
  </si>
  <si>
    <t>p-190144</t>
  </si>
  <si>
    <t>p-190144l140105556A</t>
  </si>
  <si>
    <t>p-084015l161000761A</t>
  </si>
  <si>
    <t>p-084015</t>
  </si>
  <si>
    <t>p-084015l160908176A</t>
  </si>
  <si>
    <t>p-084015l160908143A</t>
  </si>
  <si>
    <t>p-190144l140105486A</t>
  </si>
  <si>
    <t>p-084015l160908931A</t>
  </si>
  <si>
    <t>p-084015l160908895A</t>
  </si>
  <si>
    <t>p-084015l160908856A</t>
  </si>
  <si>
    <t>p-084015l160908825A</t>
  </si>
  <si>
    <t>p-084015l161008837A</t>
  </si>
  <si>
    <t>p-084015l160908920A</t>
  </si>
  <si>
    <t>p-084015l161001025A</t>
  </si>
  <si>
    <t>p-190144l140105657A</t>
  </si>
  <si>
    <t>p-190144l140105607A</t>
  </si>
  <si>
    <t>p-084015l160909058A</t>
  </si>
  <si>
    <t>p-084015l161009974A</t>
  </si>
  <si>
    <t>p-190144l140105631A</t>
  </si>
  <si>
    <t>p-190144l140105515A</t>
  </si>
  <si>
    <t>p-084015l160908876A</t>
  </si>
  <si>
    <t>p-001338l200901303b</t>
  </si>
  <si>
    <t>p-001338</t>
  </si>
  <si>
    <t>p-189842l200601992b</t>
  </si>
  <si>
    <t>p-189842</t>
  </si>
  <si>
    <t>p-189878l121002532B</t>
  </si>
  <si>
    <t>p-189878</t>
  </si>
  <si>
    <t>p-189878l121001358B</t>
  </si>
  <si>
    <t>p-189885l130308194B</t>
  </si>
  <si>
    <t>p-189885</t>
  </si>
  <si>
    <t>p-189878l130308678B</t>
  </si>
  <si>
    <t>p-190389l180704471B</t>
  </si>
  <si>
    <t>p-190389</t>
  </si>
  <si>
    <t>p-189246l150603196B</t>
  </si>
  <si>
    <t>p-189246</t>
  </si>
  <si>
    <t>p-046852l151006639B</t>
  </si>
  <si>
    <t>p-046852</t>
  </si>
  <si>
    <t>p-190388l210502420b</t>
  </si>
  <si>
    <t>p-190388</t>
  </si>
  <si>
    <t>p-049676l110502010A</t>
  </si>
  <si>
    <t>p-049676</t>
  </si>
  <si>
    <t>p-049676l110502221A</t>
  </si>
  <si>
    <t>p-049686l110502240c</t>
  </si>
  <si>
    <t>p-049676l110502274A</t>
  </si>
  <si>
    <t>p-049676l110501920A</t>
  </si>
  <si>
    <t>p-049522l150600242A</t>
  </si>
  <si>
    <t>p-049522</t>
  </si>
  <si>
    <t>p-049676l120103370A</t>
  </si>
  <si>
    <t>p-189597l200607349b</t>
  </si>
  <si>
    <t>p-189597</t>
  </si>
  <si>
    <t>p-189837l210314599b</t>
  </si>
  <si>
    <t>p-189837</t>
  </si>
  <si>
    <t>p-189962l111100177b</t>
  </si>
  <si>
    <t>p-189962</t>
  </si>
  <si>
    <t>p-050464l170604537b</t>
  </si>
  <si>
    <t>p-050464</t>
  </si>
  <si>
    <t>p-189175l140900055b</t>
  </si>
  <si>
    <t>p-189175</t>
  </si>
  <si>
    <t>p-049676l110502190b</t>
  </si>
  <si>
    <t>p-049676l110501934b</t>
  </si>
  <si>
    <t>p-049318l120203864b</t>
  </si>
  <si>
    <t>p-049318</t>
  </si>
  <si>
    <t>p-049318l120102031b</t>
  </si>
  <si>
    <t>p-049318l120103223b</t>
  </si>
  <si>
    <t>p-049318l131384629b</t>
  </si>
  <si>
    <t>p-041445l141207147A</t>
  </si>
  <si>
    <t>p-041445</t>
  </si>
  <si>
    <t>p-041445l190605094B</t>
  </si>
  <si>
    <t>p-041445l141207279A</t>
  </si>
  <si>
    <t>p-049676l110502207A</t>
  </si>
  <si>
    <t>p-049671l160802152B</t>
  </si>
  <si>
    <t>p-049671</t>
  </si>
  <si>
    <t>p-049671l150600640B</t>
  </si>
  <si>
    <t>p-049671l160802190B</t>
  </si>
  <si>
    <t>p-189526l180606405b</t>
  </si>
  <si>
    <t>p-189526</t>
  </si>
  <si>
    <t>p-041445l110500769A</t>
  </si>
  <si>
    <t>p-189655l210205295A</t>
  </si>
  <si>
    <t>p-189655</t>
  </si>
  <si>
    <t>p-189728l171203865B</t>
  </si>
  <si>
    <t>p-189728</t>
  </si>
  <si>
    <t>p-050775l150304392B</t>
  </si>
  <si>
    <t>p-050775</t>
  </si>
  <si>
    <t>p-002663l191202278b</t>
  </si>
  <si>
    <t>p-002663</t>
  </si>
  <si>
    <t>p-048357l181206771B</t>
  </si>
  <si>
    <t>p-050107l140705535B</t>
  </si>
  <si>
    <t>p-050107</t>
  </si>
  <si>
    <t>p-050107l140704631B</t>
  </si>
  <si>
    <t>p-050107l140704791B</t>
  </si>
  <si>
    <t>p-050107l140704410B</t>
  </si>
  <si>
    <t>p-050107l140705592B</t>
  </si>
  <si>
    <t>p-050266l130301711b</t>
  </si>
  <si>
    <t>p-189594l100302301b</t>
  </si>
  <si>
    <t>p-189594</t>
  </si>
  <si>
    <t>p-189856l110502140b</t>
  </si>
  <si>
    <t>p-189856</t>
  </si>
  <si>
    <t>p-189291l120103100b</t>
  </si>
  <si>
    <t>p-189291</t>
  </si>
  <si>
    <t>p-189466l190205850A</t>
  </si>
  <si>
    <t>p-051017l160300393b</t>
  </si>
  <si>
    <t>p-051017</t>
  </si>
  <si>
    <t>p-189036l160205719b</t>
  </si>
  <si>
    <t>p-189036</t>
  </si>
  <si>
    <t>p-041618l110500867b</t>
  </si>
  <si>
    <t>p-188898l220300862B</t>
  </si>
  <si>
    <t>p-188898</t>
  </si>
  <si>
    <t>p-041618l120103358b</t>
  </si>
  <si>
    <t>p-189279l141207314b</t>
  </si>
  <si>
    <t>p-189279</t>
  </si>
  <si>
    <t>p-041608l110500803b</t>
  </si>
  <si>
    <t>p-041445l110500814b</t>
  </si>
  <si>
    <t>p-041235l130302505b</t>
  </si>
  <si>
    <t>p-041235</t>
  </si>
  <si>
    <t>p-189174l140000387b</t>
  </si>
  <si>
    <t>p-189174</t>
  </si>
  <si>
    <t>p-041445l110500830b</t>
  </si>
  <si>
    <t>p-040729l151204806b</t>
  </si>
  <si>
    <t>p-040729</t>
  </si>
  <si>
    <t>p-189577l150905406E</t>
  </si>
  <si>
    <t>p-189577</t>
  </si>
  <si>
    <t>p-189577l150905339b</t>
  </si>
  <si>
    <t>p-189577l150904359b</t>
  </si>
  <si>
    <t>p-040141l150402196b</t>
  </si>
  <si>
    <t>p-040141</t>
  </si>
  <si>
    <t>p-041390l100861561b</t>
  </si>
  <si>
    <t>p-041390</t>
  </si>
  <si>
    <t>p-041779l131103185b</t>
  </si>
  <si>
    <t>p-041774l140605007A</t>
  </si>
  <si>
    <t>p-041774</t>
  </si>
  <si>
    <t>p-041779l120100665b</t>
  </si>
  <si>
    <t>p-041390l141102047b</t>
  </si>
  <si>
    <t>p-041390l150402395b</t>
  </si>
  <si>
    <t>p-189667l160102087A</t>
  </si>
  <si>
    <t>p-189667</t>
  </si>
  <si>
    <t>p-188855l111002893b</t>
  </si>
  <si>
    <t>p-188855l111002871b</t>
  </si>
  <si>
    <t>p-188867l130504680b</t>
  </si>
  <si>
    <t>p-188867</t>
  </si>
  <si>
    <t>p-188867l130504320b</t>
  </si>
  <si>
    <t>p-186409l130504553b</t>
  </si>
  <si>
    <t>p-186409</t>
  </si>
  <si>
    <t>p-188867l130504094b</t>
  </si>
  <si>
    <t>p-188867l130504142b</t>
  </si>
  <si>
    <t>p-188867l130504835b</t>
  </si>
  <si>
    <t>p-188867l130504630b</t>
  </si>
  <si>
    <t>p-188867l130504495b</t>
  </si>
  <si>
    <t>p-188867l130504214b</t>
  </si>
  <si>
    <t>p-188867l130504446b</t>
  </si>
  <si>
    <t>p-188867l130504056b</t>
  </si>
  <si>
    <t>p-189667l160104396b</t>
  </si>
  <si>
    <t>p-188855l111002869b</t>
  </si>
  <si>
    <t>p-188855l111002698b</t>
  </si>
  <si>
    <t>p-049696l210412627b</t>
  </si>
  <si>
    <t>p-049696</t>
  </si>
  <si>
    <t>p-045328l111100879A</t>
  </si>
  <si>
    <t>p-045328</t>
  </si>
  <si>
    <t>p-048956l110900586B</t>
  </si>
  <si>
    <t>p-048821l110902232A</t>
  </si>
  <si>
    <t>p-048956l110901200A</t>
  </si>
  <si>
    <t>p-048956l110602395A</t>
  </si>
  <si>
    <t>p-049169l111203218A</t>
  </si>
  <si>
    <t>p-049169</t>
  </si>
  <si>
    <t>p-051067l131204048B</t>
  </si>
  <si>
    <t>p-048956l110900407b</t>
  </si>
  <si>
    <t>p-051067l131204293b</t>
  </si>
  <si>
    <t>p-051067l131201217b</t>
  </si>
  <si>
    <t>p-051067l131204294b</t>
  </si>
  <si>
    <t>p-137936l121100304A</t>
  </si>
  <si>
    <t>p-137936</t>
  </si>
  <si>
    <t>p-092244l150206996A</t>
  </si>
  <si>
    <t>p-092244</t>
  </si>
  <si>
    <t>p-092390l150606200E</t>
  </si>
  <si>
    <t>p-092390</t>
  </si>
  <si>
    <t>p-092397l141102649b</t>
  </si>
  <si>
    <t>p-092397</t>
  </si>
  <si>
    <t>p-092104l121100334b</t>
  </si>
  <si>
    <t>p-092104</t>
  </si>
  <si>
    <t>p-137936l121100394b</t>
  </si>
  <si>
    <t>p-137936l121100447b</t>
  </si>
  <si>
    <t>p-046703l111204619A</t>
  </si>
  <si>
    <t>p-046703</t>
  </si>
  <si>
    <t>p-046703l140101244A</t>
  </si>
  <si>
    <t>p-046703l140101072A</t>
  </si>
  <si>
    <t>p-046703l140101243A</t>
  </si>
  <si>
    <t>p-046703l140101184A</t>
  </si>
  <si>
    <t>p-046703l140101073A</t>
  </si>
  <si>
    <t>p-046703l140606329A</t>
  </si>
  <si>
    <t>p-046703l140606328A</t>
  </si>
  <si>
    <t>p-046703l140100937A</t>
  </si>
  <si>
    <t>p-046703l140101832B</t>
  </si>
  <si>
    <t>p-044978l140100974A</t>
  </si>
  <si>
    <t>p-044978l140101322A</t>
  </si>
  <si>
    <t>p-050266l131204475B</t>
  </si>
  <si>
    <t>p-113289l140400754A</t>
  </si>
  <si>
    <t>p-086845l180510298A</t>
  </si>
  <si>
    <t>p-083836l140603665b</t>
  </si>
  <si>
    <t>p-083836</t>
  </si>
  <si>
    <t>p-084032l141103231b</t>
  </si>
  <si>
    <t>p-083537l140104314b</t>
  </si>
  <si>
    <t>p-083537</t>
  </si>
  <si>
    <t>p-189333l110500900b</t>
  </si>
  <si>
    <t>p-189333</t>
  </si>
  <si>
    <t>p-085596l140303257b</t>
  </si>
  <si>
    <t>p-085596</t>
  </si>
  <si>
    <t>p-189279l141207365b</t>
  </si>
  <si>
    <t>p-189119l140202810b</t>
  </si>
  <si>
    <t>p-189119</t>
  </si>
  <si>
    <t>p-082851l180910353b</t>
  </si>
  <si>
    <t>p-083537l130904106b</t>
  </si>
  <si>
    <t>p-113437l210608966b</t>
  </si>
  <si>
    <t>p-189820l210701689c</t>
  </si>
  <si>
    <t>p-189820</t>
  </si>
  <si>
    <t>p-189813l210702113b</t>
  </si>
  <si>
    <t>p-189813l210706122b</t>
  </si>
  <si>
    <t>p-189813l210706182b</t>
  </si>
  <si>
    <t>p-087308l210704762b</t>
  </si>
  <si>
    <t>p-089485l210800406b</t>
  </si>
  <si>
    <t>p-113424l180713152B</t>
  </si>
  <si>
    <t>p-190202l210709923c</t>
  </si>
  <si>
    <t>p-190202</t>
  </si>
  <si>
    <t>p-190202l210709192b</t>
  </si>
  <si>
    <t>p-189809l210709922c</t>
  </si>
  <si>
    <t>p-189809</t>
  </si>
  <si>
    <t>p-087308l210706789b</t>
  </si>
  <si>
    <t>p-087308l210702768c</t>
  </si>
  <si>
    <t>p-003182l210800346b</t>
  </si>
  <si>
    <t>p-003182</t>
  </si>
  <si>
    <t>p-003182l210800287b</t>
  </si>
  <si>
    <t>p-003608l210205450b</t>
  </si>
  <si>
    <t>p-003608</t>
  </si>
  <si>
    <t>p-050633l130303578B</t>
  </si>
  <si>
    <t>p-050633</t>
  </si>
  <si>
    <t>p-050469l210801101A</t>
  </si>
  <si>
    <t>p-189836l210701687c</t>
  </si>
  <si>
    <t>p-188822l210702633b</t>
  </si>
  <si>
    <t>p-188822</t>
  </si>
  <si>
    <t>p-189836l210701686c</t>
  </si>
  <si>
    <t>p-189836l210701688c</t>
  </si>
  <si>
    <t>p-087321l210710810B</t>
  </si>
  <si>
    <t>p-189841l140503430b</t>
  </si>
  <si>
    <t>p-189841</t>
  </si>
  <si>
    <t>p-190065l140502672b</t>
  </si>
  <si>
    <t>p-190065</t>
  </si>
  <si>
    <t>p-040151l140502798B</t>
  </si>
  <si>
    <t>p-040151</t>
  </si>
  <si>
    <t>p-044366l210204986b</t>
  </si>
  <si>
    <t>p-046157l201109860B</t>
  </si>
  <si>
    <t>p-046370l171106193e</t>
  </si>
  <si>
    <t>p-046585l200809283b</t>
  </si>
  <si>
    <t>p-046585</t>
  </si>
  <si>
    <t>p-046370l201106606B</t>
  </si>
  <si>
    <t>p-046137s181100261b</t>
  </si>
  <si>
    <t>p-189583L200906954b</t>
  </si>
  <si>
    <t>p-189583</t>
  </si>
  <si>
    <t>p-040545l110800483A</t>
  </si>
  <si>
    <t>p-040545</t>
  </si>
  <si>
    <t>p-040141l160105487A</t>
  </si>
  <si>
    <t>p-040545l120202852A</t>
  </si>
  <si>
    <t>P-046585L110801343A</t>
  </si>
  <si>
    <t>P-046585</t>
  </si>
  <si>
    <t>p-040746l110801428A</t>
  </si>
  <si>
    <t>p-040746</t>
  </si>
  <si>
    <t>p-146447l140203003b</t>
  </si>
  <si>
    <t>p-146447</t>
  </si>
  <si>
    <t>p-132378l120202590b</t>
  </si>
  <si>
    <t>p-132378</t>
  </si>
  <si>
    <t>p-046703l140101126b</t>
  </si>
  <si>
    <t>p-089477l210306162b</t>
  </si>
  <si>
    <t>p-000574l201210632b</t>
  </si>
  <si>
    <t>p-000574</t>
  </si>
  <si>
    <t>p-000574l201210633b</t>
  </si>
  <si>
    <t>p-000574l201210544b</t>
  </si>
  <si>
    <t>p-190243l210302963b</t>
  </si>
  <si>
    <t>p-190243</t>
  </si>
  <si>
    <t>p-043969l170900924e</t>
  </si>
  <si>
    <t>p-189588l210201602b</t>
  </si>
  <si>
    <t>p-043611l131204155A</t>
  </si>
  <si>
    <t>p-189588l210201603b</t>
  </si>
  <si>
    <t>p-189061l200806101B</t>
  </si>
  <si>
    <t>p-089477l210102089b</t>
  </si>
  <si>
    <t>p-189075l201104177B</t>
  </si>
  <si>
    <t>p-189075</t>
  </si>
  <si>
    <t>p-113424l201107532B</t>
  </si>
  <si>
    <t>p-113432l210200676b</t>
  </si>
  <si>
    <t>p-113432</t>
  </si>
  <si>
    <t>p-088899l201207337b</t>
  </si>
  <si>
    <t>p-087308l210106358B</t>
  </si>
  <si>
    <t>p-001062l210106448b</t>
  </si>
  <si>
    <t>p-043171l180709555B</t>
  </si>
  <si>
    <t>p-043171</t>
  </si>
  <si>
    <t>p-041455l200908426b</t>
  </si>
  <si>
    <t>p-001459l201203334b</t>
  </si>
  <si>
    <t>p-001459</t>
  </si>
  <si>
    <t>p-002693l201204251b</t>
  </si>
  <si>
    <t>p-002693</t>
  </si>
  <si>
    <t>p-190589l190201795B</t>
  </si>
  <si>
    <t>p-043171l210209690b</t>
  </si>
  <si>
    <t>p-035459l140806452b</t>
  </si>
  <si>
    <t>p-035459</t>
  </si>
  <si>
    <t>p-042737l141101985b</t>
  </si>
  <si>
    <t>p-001062l210205447b</t>
  </si>
  <si>
    <t>p-043550l110800020b</t>
  </si>
  <si>
    <t>p-043550l150404787b</t>
  </si>
  <si>
    <t>p-043151l201210983b</t>
  </si>
  <si>
    <t>p-043151</t>
  </si>
  <si>
    <t>p-189184l120605642A</t>
  </si>
  <si>
    <t>p-189184</t>
  </si>
  <si>
    <t>p-189184l120605672A</t>
  </si>
  <si>
    <t>p-189185l130200024A</t>
  </si>
  <si>
    <t>p-189184l120605522A</t>
  </si>
  <si>
    <t>p-189186l130200430A</t>
  </si>
  <si>
    <t>p-003392l201006150b</t>
  </si>
  <si>
    <t>p-003392</t>
  </si>
  <si>
    <t>p-003597l201004091b</t>
  </si>
  <si>
    <t>p-003597</t>
  </si>
  <si>
    <t>P-189186L130200602B</t>
  </si>
  <si>
    <t>P-189186</t>
  </si>
  <si>
    <t>p-091425l200409872B</t>
  </si>
  <si>
    <t>p-091425</t>
  </si>
  <si>
    <t>p-091425l200410484B</t>
  </si>
  <si>
    <t>p-190178l201205402c</t>
  </si>
  <si>
    <t>p-190178</t>
  </si>
  <si>
    <t>p-137322l130502994A</t>
  </si>
  <si>
    <t>p-189185l130202703A</t>
  </si>
  <si>
    <t>p-190178l201205403c</t>
  </si>
  <si>
    <t>p-190543l200609206B</t>
  </si>
  <si>
    <t>p-190543</t>
  </si>
  <si>
    <t>p-088682l200701094B</t>
  </si>
  <si>
    <t>p-190543l200608990B</t>
  </si>
  <si>
    <t>p-190178l201205401c</t>
  </si>
  <si>
    <t>p-090008l201103776b</t>
  </si>
  <si>
    <t>p-089821l131003991A</t>
  </si>
  <si>
    <t>p-000574l201205223b</t>
  </si>
  <si>
    <t>p-089931l120604410A</t>
  </si>
  <si>
    <t>p-190543l200609158B</t>
  </si>
  <si>
    <t>p-190543l200609286B</t>
  </si>
  <si>
    <t>p-190147l200606671B</t>
  </si>
  <si>
    <t>p-089498l200408723B</t>
  </si>
  <si>
    <t>p-189831l200602571B</t>
  </si>
  <si>
    <t>p-189816l200408095B</t>
  </si>
  <si>
    <t>p-190573l200608533B</t>
  </si>
  <si>
    <t>p-190573</t>
  </si>
  <si>
    <t>p-137322l130502853A</t>
  </si>
  <si>
    <t>p-090008l201103722b</t>
  </si>
  <si>
    <t>p-190573l200606193B</t>
  </si>
  <si>
    <t>p-189826l201205409c</t>
  </si>
  <si>
    <t>p-189859l201112108b</t>
  </si>
  <si>
    <t>p-189859</t>
  </si>
  <si>
    <t>p-189931l201203934b</t>
  </si>
  <si>
    <t>p-189931</t>
  </si>
  <si>
    <t>p-189186l130200531b</t>
  </si>
  <si>
    <t>p-189186l130200458b</t>
  </si>
  <si>
    <t>p-189186l130200868b</t>
  </si>
  <si>
    <t>p-189194l120603895b</t>
  </si>
  <si>
    <t>p-189194</t>
  </si>
  <si>
    <t>p-188892l130503664A</t>
  </si>
  <si>
    <t>p-188892l120901240A</t>
  </si>
  <si>
    <t>p-188892l130602855A</t>
  </si>
  <si>
    <t>p-188892l130400659A</t>
  </si>
  <si>
    <t>p-188892l130603404A</t>
  </si>
  <si>
    <t>p-188892l130602719A</t>
  </si>
  <si>
    <t>p-188853l140605009A</t>
  </si>
  <si>
    <t>p-188892l130603367A</t>
  </si>
  <si>
    <t>p-188892l130603334A</t>
  </si>
  <si>
    <t>p-188892l130603302A</t>
  </si>
  <si>
    <t>p-188892l130602894A</t>
  </si>
  <si>
    <t>p-188892l130501859A</t>
  </si>
  <si>
    <t>p-188829l150500300b</t>
  </si>
  <si>
    <t>p-188829</t>
  </si>
  <si>
    <t>p-000498l201010273b</t>
  </si>
  <si>
    <t>p-000498</t>
  </si>
  <si>
    <t>p-189824l210607957b</t>
  </si>
  <si>
    <t>p-001403l210201251b</t>
  </si>
  <si>
    <t>p-001403</t>
  </si>
  <si>
    <t>p-001403l210107521B</t>
  </si>
  <si>
    <t>p-190228l171106457B</t>
  </si>
  <si>
    <t>p-190228</t>
  </si>
  <si>
    <t>P-050051L121102432B</t>
  </si>
  <si>
    <t>P-050051</t>
  </si>
  <si>
    <t>P-132378L110800200B</t>
  </si>
  <si>
    <t>P-132378</t>
  </si>
  <si>
    <t>P-132378L120202795B</t>
  </si>
  <si>
    <t>p-047022l191206645B</t>
  </si>
  <si>
    <t>p-047022</t>
  </si>
  <si>
    <t>p-040746l120102545B</t>
  </si>
  <si>
    <t>p-040141l170807147B</t>
  </si>
  <si>
    <t>p-040375l140704995b</t>
  </si>
  <si>
    <t>p-040375</t>
  </si>
  <si>
    <t>p-046585l190400209b</t>
  </si>
  <si>
    <t>p-189594l151002436b</t>
  </si>
  <si>
    <t>p-046585l130700062b</t>
  </si>
  <si>
    <t>p-046703l140101183b</t>
  </si>
  <si>
    <t>P-049681L210501620B</t>
  </si>
  <si>
    <t>P-049681</t>
  </si>
  <si>
    <t>P-002665L120201833B</t>
  </si>
  <si>
    <t>P-002665</t>
  </si>
  <si>
    <t>P-002665L130304162B</t>
  </si>
  <si>
    <t>P-190345L190900996B</t>
  </si>
  <si>
    <t>P-190345</t>
  </si>
  <si>
    <t>P-043504L110501651B</t>
  </si>
  <si>
    <t>P-043504</t>
  </si>
  <si>
    <t>P-132699L110500640B</t>
  </si>
  <si>
    <t>P-132699</t>
  </si>
  <si>
    <t>P-048936L120603919A</t>
  </si>
  <si>
    <t>P-048936</t>
  </si>
  <si>
    <t>P-048936L120604253A</t>
  </si>
  <si>
    <t>P-048821L110901363A</t>
  </si>
  <si>
    <t>P-048821</t>
  </si>
  <si>
    <t>P-048936L201200433C</t>
  </si>
  <si>
    <t>P-190260L200606644B</t>
  </si>
  <si>
    <t>P-190260</t>
  </si>
  <si>
    <t>P-050573L200600452B</t>
  </si>
  <si>
    <t>P-049681L210501566B</t>
  </si>
  <si>
    <t>P-049681L210501621B</t>
  </si>
  <si>
    <t>P-189513L180102118A</t>
  </si>
  <si>
    <t>P-189513</t>
  </si>
  <si>
    <t>P-051067L171207347A</t>
  </si>
  <si>
    <t>P-188848L150500517E</t>
  </si>
  <si>
    <t>P-188848</t>
  </si>
  <si>
    <t>P-046127L200204592B</t>
  </si>
  <si>
    <t>P-046127</t>
  </si>
  <si>
    <t>P-000613L170712769B</t>
  </si>
  <si>
    <t>P-000613</t>
  </si>
  <si>
    <t>P-000613L190305484B</t>
  </si>
  <si>
    <t>P-190041L151000167B</t>
  </si>
  <si>
    <t>P-190041</t>
  </si>
  <si>
    <t>P-189170L140400626B</t>
  </si>
  <si>
    <t>P-189170</t>
  </si>
  <si>
    <t>P-089991L140306560B</t>
  </si>
  <si>
    <t>P-089991</t>
  </si>
  <si>
    <t>P-089273L150505558B</t>
  </si>
  <si>
    <t>P-083243L140603775B</t>
  </si>
  <si>
    <t>P-091425L200410455B</t>
  </si>
  <si>
    <t>P-091425</t>
  </si>
  <si>
    <t>P-002600L200410615B</t>
  </si>
  <si>
    <t>P-002600</t>
  </si>
  <si>
    <t>P-086850L121201116A</t>
  </si>
  <si>
    <t>P-086850</t>
  </si>
  <si>
    <t>P-084249L210203809B</t>
  </si>
  <si>
    <t>P-084249</t>
  </si>
  <si>
    <t>P-087308L210106466B</t>
  </si>
  <si>
    <t>P-087308</t>
  </si>
  <si>
    <t>P-189218L130602079E</t>
  </si>
  <si>
    <t>P-189218</t>
  </si>
  <si>
    <t>P-087308L210106404B</t>
  </si>
  <si>
    <t>P-087012L170200893B</t>
  </si>
  <si>
    <t>P-087012</t>
  </si>
  <si>
    <t>P-087025L161207383A</t>
  </si>
  <si>
    <t>P-087025</t>
  </si>
  <si>
    <t>P-087140L210407775B</t>
  </si>
  <si>
    <t>P-087140</t>
  </si>
  <si>
    <t>P-087140L200702526B</t>
  </si>
  <si>
    <t>P-189579L200704579B</t>
  </si>
  <si>
    <t>P-189579</t>
  </si>
  <si>
    <t>P-089498L121203554A</t>
  </si>
  <si>
    <t>P-087375L200702592B</t>
  </si>
  <si>
    <t>P-087375</t>
  </si>
  <si>
    <t>P-089490L140904396A</t>
  </si>
  <si>
    <t>P-089490</t>
  </si>
  <si>
    <t>P-088805L140300123A</t>
  </si>
  <si>
    <t>P-088682L140904387A</t>
  </si>
  <si>
    <t>P-088613L130201701A</t>
  </si>
  <si>
    <t>P-088613</t>
  </si>
  <si>
    <t>P-089498L140104644A</t>
  </si>
  <si>
    <t>P-088149L121005431A</t>
  </si>
  <si>
    <t>P-091425L200410522B</t>
  </si>
  <si>
    <t>P-091425L200409686B</t>
  </si>
  <si>
    <t>P-091425L200409813B</t>
  </si>
  <si>
    <t>P-188878L200409611B</t>
  </si>
  <si>
    <t>P-091425L200409733B</t>
  </si>
  <si>
    <t>P-003971L210107990B</t>
  </si>
  <si>
    <t>P-003971</t>
  </si>
  <si>
    <t>P-190240L180507167B</t>
  </si>
  <si>
    <t>P-190240</t>
  </si>
  <si>
    <t>P-190279L180919906B</t>
  </si>
  <si>
    <t>P-190279</t>
  </si>
  <si>
    <t>P-113477L210100281B</t>
  </si>
  <si>
    <t>P-113477</t>
  </si>
  <si>
    <t>P-089498L141104702A</t>
  </si>
  <si>
    <t>P-089490L140801783A</t>
  </si>
  <si>
    <t>P-089490L140401956A</t>
  </si>
  <si>
    <t>P-088677L180908226B</t>
  </si>
  <si>
    <t>P-088677</t>
  </si>
  <si>
    <t>P-190237L180503051B</t>
  </si>
  <si>
    <t>P-088805L131201875A</t>
  </si>
  <si>
    <t>P-089477L200402932B</t>
  </si>
  <si>
    <t>P-089477</t>
  </si>
  <si>
    <t>P-089498L130301270A</t>
  </si>
  <si>
    <t>P-089498L130504920A</t>
  </si>
  <si>
    <t>P-190139L151008131A</t>
  </si>
  <si>
    <t>P-190139</t>
  </si>
  <si>
    <t>P-086704L140605023B</t>
  </si>
  <si>
    <t>P-086704</t>
  </si>
  <si>
    <t>P-189207L121001405B</t>
  </si>
  <si>
    <t>P-189207</t>
  </si>
  <si>
    <t>P-189207L121001072B</t>
  </si>
  <si>
    <t>P-189207L121001307B</t>
  </si>
  <si>
    <t>P-189207L121001268B</t>
  </si>
  <si>
    <t>P-189207L121001468B</t>
  </si>
  <si>
    <t>P-189197L121000973B</t>
  </si>
  <si>
    <t>P-189197</t>
  </si>
  <si>
    <t>P-189200L120703002B</t>
  </si>
  <si>
    <t>P-002328L200408581B</t>
  </si>
  <si>
    <t>P-002328</t>
  </si>
  <si>
    <t>P-085038L200600407B</t>
  </si>
  <si>
    <t>P-085038</t>
  </si>
  <si>
    <t>P-189206L130200278A</t>
  </si>
  <si>
    <t>P-189206</t>
  </si>
  <si>
    <t>P-189200L120601233A</t>
  </si>
  <si>
    <t>P-189197L130200064A</t>
  </si>
  <si>
    <t>P-189188L200804541B</t>
  </si>
  <si>
    <t>P-189188</t>
  </si>
  <si>
    <t>P-189198L130200513A</t>
  </si>
  <si>
    <t>P-189198</t>
  </si>
  <si>
    <t>P-085045L161002412E</t>
  </si>
  <si>
    <t>P-085045</t>
  </si>
  <si>
    <t>P-189198L121002923A</t>
  </si>
  <si>
    <t>P-189198L121003014A</t>
  </si>
  <si>
    <t>P-189721L200806069B</t>
  </si>
  <si>
    <t>P-189721</t>
  </si>
  <si>
    <t>P-189200L120703076B</t>
  </si>
  <si>
    <t>P-189259L120604011B</t>
  </si>
  <si>
    <t>P-189259</t>
  </si>
  <si>
    <t>P-086306L120603975B</t>
  </si>
  <si>
    <t>P-086306</t>
  </si>
  <si>
    <t>P-189207L121001537B</t>
  </si>
  <si>
    <t>P-189207L121001581B</t>
  </si>
  <si>
    <t>P-189198L130200025A</t>
  </si>
  <si>
    <t>P-046703L140101017A</t>
  </si>
  <si>
    <t>P-046703</t>
  </si>
  <si>
    <t>P-189584L210208918B</t>
  </si>
  <si>
    <t>P-189584</t>
  </si>
  <si>
    <t>P-040372L210607434B</t>
  </si>
  <si>
    <t>P-040372</t>
  </si>
  <si>
    <t>P-046703L140100938A</t>
  </si>
  <si>
    <t>P-001944L210303225E</t>
  </si>
  <si>
    <t>P-001944</t>
  </si>
  <si>
    <t>P-190065L140502503B</t>
  </si>
  <si>
    <t>P-190065</t>
  </si>
  <si>
    <t>P-040141L210203446B</t>
  </si>
  <si>
    <t>P-040141</t>
  </si>
  <si>
    <t>p-046703l140101127b</t>
  </si>
  <si>
    <t>P-087308L211203154B</t>
  </si>
  <si>
    <t>P-005316L211201647B</t>
  </si>
  <si>
    <t>P-005316</t>
  </si>
  <si>
    <t>P-189751L211211446B</t>
  </si>
  <si>
    <t>P-189751</t>
  </si>
  <si>
    <t>P-089477L211211279B</t>
  </si>
  <si>
    <t>P-005288L211110744B</t>
  </si>
  <si>
    <t>P-005288</t>
  </si>
  <si>
    <t>P-044968L211111014B</t>
  </si>
  <si>
    <t>P-044968</t>
  </si>
  <si>
    <t>P-189084L211206110B</t>
  </si>
  <si>
    <t>P-189084</t>
  </si>
  <si>
    <t>P-000491L211203188B</t>
  </si>
  <si>
    <t>P-000491</t>
  </si>
  <si>
    <t>P-189083L211202630B</t>
  </si>
  <si>
    <t>P-189083</t>
  </si>
  <si>
    <t>P-000491L211203267B</t>
  </si>
  <si>
    <t>P-146709L211211373B</t>
  </si>
  <si>
    <t>P-146709</t>
  </si>
  <si>
    <t>P-113483L211111526B</t>
  </si>
  <si>
    <t>P-113483</t>
  </si>
  <si>
    <t>P-113483L211111471B</t>
  </si>
  <si>
    <t>P-088677L211110492B</t>
  </si>
  <si>
    <t>P-003228L211205344B</t>
  </si>
  <si>
    <t>P-003228</t>
  </si>
  <si>
    <t>P-189746L211212201B</t>
  </si>
  <si>
    <t>P-189746</t>
  </si>
  <si>
    <t>P-000496L211202378B</t>
  </si>
  <si>
    <t>P-000496</t>
  </si>
  <si>
    <t>P-189525L211206621B</t>
  </si>
  <si>
    <t>P-189525</t>
  </si>
  <si>
    <t>P-190542L211112594B</t>
  </si>
  <si>
    <t>P-190542</t>
  </si>
  <si>
    <t>P-190147L211200236B</t>
  </si>
  <si>
    <t>P-190147</t>
  </si>
  <si>
    <t>P-189083L211202629B</t>
  </si>
  <si>
    <t>P-000491L211203139B</t>
  </si>
  <si>
    <t>P-189157L211204352B</t>
  </si>
  <si>
    <t>P-189157</t>
  </si>
  <si>
    <t>P-000491L211202794B</t>
  </si>
  <si>
    <t>p-189606l211212790b</t>
  </si>
  <si>
    <t>p-189606</t>
  </si>
  <si>
    <t>p-001459l211210143b</t>
  </si>
  <si>
    <t>p-001714l211207017b</t>
  </si>
  <si>
    <t>p-001714</t>
  </si>
  <si>
    <t>p-189525l211204272b</t>
  </si>
  <si>
    <t>p-189525</t>
  </si>
  <si>
    <t>p-001690l211210509b</t>
  </si>
  <si>
    <t>P-044032L120601472B</t>
  </si>
  <si>
    <t>P-044032</t>
  </si>
  <si>
    <t>P-049303L111002892B</t>
  </si>
  <si>
    <t>P-049303</t>
  </si>
  <si>
    <t>P-049313L130702730B</t>
  </si>
  <si>
    <t>P-049313</t>
  </si>
  <si>
    <t>P-188867L130504938B</t>
  </si>
  <si>
    <t>P-188867</t>
  </si>
  <si>
    <t>P-188867L130504360B</t>
  </si>
  <si>
    <t>P-188867L130504410B</t>
  </si>
  <si>
    <t>P-189714L131102175B</t>
  </si>
  <si>
    <t>P-189714</t>
  </si>
  <si>
    <t>P-189714L131102149B</t>
  </si>
  <si>
    <t>P-189714L131102040B</t>
  </si>
  <si>
    <t>P-189714L131101953B</t>
  </si>
  <si>
    <t>P-189714L131101062B</t>
  </si>
  <si>
    <t>P-189714L131102174B</t>
  </si>
  <si>
    <t>P-189714L131102032B</t>
  </si>
  <si>
    <t>P-189714L131102033B</t>
  </si>
  <si>
    <t>P-189714L131102148B</t>
  </si>
  <si>
    <t>P-189714L131102104B</t>
  </si>
  <si>
    <t>P-189714L131102106B</t>
  </si>
  <si>
    <t>P-189714L131102147B</t>
  </si>
  <si>
    <t>P-188864L130905515A</t>
  </si>
  <si>
    <t>P-188864</t>
  </si>
  <si>
    <t>P-044032L120601441A</t>
  </si>
  <si>
    <t>P-188864L131102041A</t>
  </si>
  <si>
    <t>P-188864L131101983A</t>
  </si>
  <si>
    <t>P-188864L131102000A</t>
  </si>
  <si>
    <t>P-044032L120001167B</t>
  </si>
  <si>
    <t>p-189714l131102001b</t>
  </si>
  <si>
    <t>p-189714</t>
  </si>
  <si>
    <t>P-092231L210315721B</t>
  </si>
  <si>
    <t>P-092231</t>
  </si>
  <si>
    <t>P-092244L131100301A</t>
  </si>
  <si>
    <t>P-092244</t>
  </si>
  <si>
    <t>P-189410L150202834A</t>
  </si>
  <si>
    <t>P-189410</t>
  </si>
  <si>
    <t>P-090452L141102101B</t>
  </si>
  <si>
    <t>P-090452</t>
  </si>
  <si>
    <t>P-092073L121203228A</t>
  </si>
  <si>
    <t>P-092073</t>
  </si>
  <si>
    <t>P-189940L161207240A</t>
  </si>
  <si>
    <t>P-189940</t>
  </si>
  <si>
    <t>P-190542L211201607A</t>
  </si>
  <si>
    <t>P-189427L211207120A</t>
  </si>
  <si>
    <t>P-189427</t>
  </si>
  <si>
    <t>P-189811L211209934A</t>
  </si>
  <si>
    <t>P-189811</t>
  </si>
  <si>
    <t>P-189427L211207119B</t>
  </si>
  <si>
    <t>P-189985L211209245A</t>
  </si>
  <si>
    <t>P-189985</t>
  </si>
  <si>
    <t>P-000577L211207122A</t>
  </si>
  <si>
    <t>P-000577</t>
  </si>
  <si>
    <t>P-085928L211204608A</t>
  </si>
  <si>
    <t>P-085928</t>
  </si>
  <si>
    <t>P-190181L211208558B</t>
  </si>
  <si>
    <t>P-000577L211207121A</t>
  </si>
  <si>
    <t>P-189221L211110605A</t>
  </si>
  <si>
    <t>P-189221</t>
  </si>
  <si>
    <t>P-000577L211206084A</t>
  </si>
  <si>
    <t>P-083385L211212598A</t>
  </si>
  <si>
    <t>P-005384L211208605B</t>
  </si>
  <si>
    <t>P-005384</t>
  </si>
  <si>
    <t>P-189878L210701215B</t>
  </si>
  <si>
    <t>P-189878</t>
  </si>
  <si>
    <t>P-000834L210604558B</t>
  </si>
  <si>
    <t>P-000834</t>
  </si>
  <si>
    <t>P-190559L190402904B</t>
  </si>
  <si>
    <t>P-190559</t>
  </si>
  <si>
    <t>P-000002L190202240B</t>
  </si>
  <si>
    <t>P-000002</t>
  </si>
  <si>
    <t>P-190568L210502917B</t>
  </si>
  <si>
    <t>P-190568</t>
  </si>
  <si>
    <t>P-189842L190101408B</t>
  </si>
  <si>
    <t>P-189842</t>
  </si>
  <si>
    <t>P-000732L190912157B</t>
  </si>
  <si>
    <t>P-000732</t>
  </si>
  <si>
    <t>P-000832L190404146A</t>
  </si>
  <si>
    <t>P-000832</t>
  </si>
  <si>
    <t>P-000835L190405219A</t>
  </si>
  <si>
    <t>P-000835</t>
  </si>
  <si>
    <t>P-000865L210604277B</t>
  </si>
  <si>
    <t>P-000865</t>
  </si>
  <si>
    <t>P-189109L120605528A</t>
  </si>
  <si>
    <t>P-189109L120605647A</t>
  </si>
  <si>
    <t>P-189109L120700374A</t>
  </si>
  <si>
    <t>P-189109L120700401A</t>
  </si>
  <si>
    <t>P-190315L210204275B</t>
  </si>
  <si>
    <t>P-190315</t>
  </si>
  <si>
    <t>P-000865L210604436C</t>
  </si>
  <si>
    <t>P-189109L120700901A</t>
  </si>
  <si>
    <t>P-189109L120605538A</t>
  </si>
  <si>
    <t>P-189109L120605485A</t>
  </si>
  <si>
    <t>P-089485L210204337B</t>
  </si>
  <si>
    <t>P-189109L120605607A</t>
  </si>
  <si>
    <t>P-189109L120700472A</t>
  </si>
  <si>
    <t>P-189109L120603892A</t>
  </si>
  <si>
    <t>P-088907L151107600A</t>
  </si>
  <si>
    <t>P-088907</t>
  </si>
  <si>
    <t>P-189104L130200592A</t>
  </si>
  <si>
    <t>P-189104L130200375A</t>
  </si>
  <si>
    <t>P-113445L210408466B</t>
  </si>
  <si>
    <t>P-189109L120700608A</t>
  </si>
  <si>
    <t>P-189109L120604004A</t>
  </si>
  <si>
    <t>P-189109L120700885B</t>
  </si>
  <si>
    <t>P-189109L120700574A</t>
  </si>
  <si>
    <t>P-189109L120700448A</t>
  </si>
  <si>
    <t>P-088758L140200551B</t>
  </si>
  <si>
    <t>P-088758</t>
  </si>
  <si>
    <t>P-113424L120605459B</t>
  </si>
  <si>
    <t>P-113424</t>
  </si>
  <si>
    <t>P-088305L120700344B</t>
  </si>
  <si>
    <t>P-088305</t>
  </si>
  <si>
    <t>P-189159L130201648B</t>
  </si>
  <si>
    <t>P-189159</t>
  </si>
  <si>
    <t>P-049676L110501903A</t>
  </si>
  <si>
    <t>P-049676</t>
  </si>
  <si>
    <t>P-189615L170400855A</t>
  </si>
  <si>
    <t>P-189615</t>
  </si>
  <si>
    <t>P-189597L160305884A</t>
  </si>
  <si>
    <t>P-189597</t>
  </si>
  <si>
    <t>P-044386L131204169A</t>
  </si>
  <si>
    <t>P-044386</t>
  </si>
  <si>
    <t>P-044386L131204214A</t>
  </si>
  <si>
    <t>P-048350L160504712A</t>
  </si>
  <si>
    <t>P-048350</t>
  </si>
  <si>
    <t>P-189615L160704109A</t>
  </si>
  <si>
    <t>P-189535L150707273B</t>
  </si>
  <si>
    <t>P-189535</t>
  </si>
  <si>
    <t>P-051067L131204133B</t>
  </si>
  <si>
    <t>P-042256L111100227B</t>
  </si>
  <si>
    <t>P-042256</t>
  </si>
  <si>
    <t>P-044734L160505856B</t>
  </si>
  <si>
    <t>P-044734</t>
  </si>
  <si>
    <t>P-189333L131204857B</t>
  </si>
  <si>
    <t>P-189333</t>
  </si>
  <si>
    <t>P-049157L111000486B</t>
  </si>
  <si>
    <t>P-049157</t>
  </si>
  <si>
    <t>P-044386L120732874B</t>
  </si>
  <si>
    <t>P-044386L131204267B</t>
  </si>
  <si>
    <t>P-044736L160505434B</t>
  </si>
  <si>
    <t>P-044736</t>
  </si>
  <si>
    <t>P-190066L160702930B</t>
  </si>
  <si>
    <t>P-190066</t>
  </si>
  <si>
    <t>p-188898l150300970b</t>
  </si>
  <si>
    <t>p-084851l140202701A</t>
  </si>
  <si>
    <t>p-084851</t>
  </si>
  <si>
    <t>p-084851l130501533A</t>
  </si>
  <si>
    <t>p-084859l130103253A</t>
  </si>
  <si>
    <t>p-084859</t>
  </si>
  <si>
    <t>p-082851l150905465c</t>
  </si>
  <si>
    <t>p-084851l130501409A</t>
  </si>
  <si>
    <t>p-084851l140602637A</t>
  </si>
  <si>
    <t>p-084859l140102160A</t>
  </si>
  <si>
    <t>p-086306l150608319A</t>
  </si>
  <si>
    <t>p-086306l150302112A</t>
  </si>
  <si>
    <t>p-082851l141203930A</t>
  </si>
  <si>
    <t>p-082851l141200067A</t>
  </si>
  <si>
    <t>p-082851l120805203A</t>
  </si>
  <si>
    <t>p-086306l150101713A</t>
  </si>
  <si>
    <t>p-084032l160707313b</t>
  </si>
  <si>
    <t>p-084032l120703338b</t>
  </si>
  <si>
    <t>p-084369l141104258b</t>
  </si>
  <si>
    <t>p-084369</t>
  </si>
  <si>
    <t>p-085601l160703353b</t>
  </si>
  <si>
    <t>p-085601</t>
  </si>
  <si>
    <t>p-084851l140202891A</t>
  </si>
  <si>
    <t>p-084382l150800597c</t>
  </si>
  <si>
    <t>p-086306l150608014A</t>
  </si>
  <si>
    <t>p-085024l151105287A</t>
  </si>
  <si>
    <t>p-085024l141103228A</t>
  </si>
  <si>
    <t>p-085050l151105951A</t>
  </si>
  <si>
    <t>p-085050</t>
  </si>
  <si>
    <t>p-085045l151000117A</t>
  </si>
  <si>
    <t>p-085024l141103230A</t>
  </si>
  <si>
    <t>p-085024l150404510A</t>
  </si>
  <si>
    <t>p-085203l150701186A</t>
  </si>
  <si>
    <t>p-086517l150706424A</t>
  </si>
  <si>
    <t>p-084382l200409065b</t>
  </si>
  <si>
    <t>p-083385l140400298A</t>
  </si>
  <si>
    <t>p-189209l140503446A</t>
  </si>
  <si>
    <t>p-189209</t>
  </si>
  <si>
    <t>p-083385l140400460A</t>
  </si>
  <si>
    <t>p-084382l140400299A</t>
  </si>
  <si>
    <t>p-084382l141003522A</t>
  </si>
  <si>
    <t>p-189209l150402268A</t>
  </si>
  <si>
    <t>p-189102l200904565b</t>
  </si>
  <si>
    <t>p-189102</t>
  </si>
  <si>
    <t>p-146701l140301755c</t>
  </si>
  <si>
    <t>p-189188l150608016E</t>
  </si>
  <si>
    <t>p-189450l150702906E</t>
  </si>
  <si>
    <t>p-084477l130901316b</t>
  </si>
  <si>
    <t>p-188814l150701187b</t>
  </si>
  <si>
    <t>p-189207l121001504b</t>
  </si>
  <si>
    <t>p-189207</t>
  </si>
  <si>
    <t>p-085050l200701438b</t>
  </si>
  <si>
    <t>p-189188l170404020E</t>
  </si>
  <si>
    <t>p-188814l160902925E</t>
  </si>
  <si>
    <t>p-189188l170403892E</t>
  </si>
  <si>
    <t>p-189001l170403893E</t>
  </si>
  <si>
    <t>p-189001</t>
  </si>
  <si>
    <t>p-188813l150701189E</t>
  </si>
  <si>
    <t>p-189113l140202811E</t>
  </si>
  <si>
    <t>p-000577l191202247E</t>
  </si>
  <si>
    <t>p-000578l201201246b</t>
  </si>
  <si>
    <t>p-189820l191202248E</t>
  </si>
  <si>
    <t>p-083829l140102159E</t>
  </si>
  <si>
    <t>p-083829</t>
  </si>
  <si>
    <t>p-083146l121202765A</t>
  </si>
  <si>
    <t>p-040141l150102767E</t>
  </si>
  <si>
    <t>p-040540l150105292E</t>
  </si>
  <si>
    <t>p-040540</t>
  </si>
  <si>
    <t>p-040141l140503428b</t>
  </si>
  <si>
    <t>p-040746l141004717E</t>
  </si>
  <si>
    <t>p-040141l150402360E</t>
  </si>
  <si>
    <t>p-040141l160303441E</t>
  </si>
  <si>
    <t>p-040141l150903273E</t>
  </si>
  <si>
    <t>p-040141l150903274E</t>
  </si>
  <si>
    <t>p-000760l201004510b</t>
  </si>
  <si>
    <t>p-000760</t>
  </si>
  <si>
    <t>p-089821l131003537A</t>
  </si>
  <si>
    <t>p-189106l130203653B</t>
  </si>
  <si>
    <t>p-189106l130203255A</t>
  </si>
  <si>
    <t>p-189106l130203293A</t>
  </si>
  <si>
    <t>p-189106l130203314A</t>
  </si>
  <si>
    <t>p-137322l130502920b</t>
  </si>
  <si>
    <t>p-190542l200804195b</t>
  </si>
  <si>
    <t>p-003609l201100459b</t>
  </si>
  <si>
    <t>p-189106l130201030b</t>
  </si>
  <si>
    <t>p-189107l130200042b</t>
  </si>
  <si>
    <t>p-189106l130203424A</t>
  </si>
  <si>
    <t>p-089995l201010664b</t>
  </si>
  <si>
    <t>p-189107l130200953A</t>
  </si>
  <si>
    <t>p-189107l130200997A</t>
  </si>
  <si>
    <t>p-189107l130200010A</t>
  </si>
  <si>
    <t>p-189107l130200705A</t>
  </si>
  <si>
    <t>p-000865l210604493B</t>
  </si>
  <si>
    <t>p-000865</t>
  </si>
  <si>
    <t>p-189106l130203347A</t>
  </si>
  <si>
    <t>p-089995l201010619b</t>
  </si>
  <si>
    <t>p-137322l130502947A</t>
  </si>
  <si>
    <t>p-137745l130905032A</t>
  </si>
  <si>
    <t>p-137745</t>
  </si>
  <si>
    <t>p-139571l130502292A</t>
  </si>
  <si>
    <t>p-089821l131003616A</t>
  </si>
  <si>
    <t>p-089273l131201416A</t>
  </si>
  <si>
    <t>p-003608l201005497b</t>
  </si>
  <si>
    <t>p-189106l130203480A</t>
  </si>
  <si>
    <t>p-189107l130200296A</t>
  </si>
  <si>
    <t>p-189107l130200891A</t>
  </si>
  <si>
    <t>p-189107l130200152A</t>
  </si>
  <si>
    <t>p-189107l130200074A</t>
  </si>
  <si>
    <t>p-189149l130504872b</t>
  </si>
  <si>
    <t>p-051067l131204387b</t>
  </si>
  <si>
    <t>p-051067l131204173b</t>
  </si>
  <si>
    <t>p-051067l131204433b</t>
  </si>
  <si>
    <t>p-046127l190304654B</t>
  </si>
  <si>
    <t>p-046127</t>
  </si>
  <si>
    <t>p-046157l131204566b</t>
  </si>
  <si>
    <t>p-046157l140101221b</t>
  </si>
  <si>
    <t>p-046127l190304653B</t>
  </si>
  <si>
    <t>p-044746l180613455B</t>
  </si>
  <si>
    <t>p-044746</t>
  </si>
  <si>
    <t>p-046157l140100967A</t>
  </si>
  <si>
    <t>p-146556l170703045B</t>
  </si>
  <si>
    <t>p-146556</t>
  </si>
  <si>
    <t>p-046157l140101162A</t>
  </si>
  <si>
    <t>p-046157l131204594A</t>
  </si>
  <si>
    <t>p-190018l170402741b</t>
  </si>
  <si>
    <t>p-190224l170402459b</t>
  </si>
  <si>
    <t>p-189236l150903005b</t>
  </si>
  <si>
    <t>p-189236</t>
  </si>
  <si>
    <t>p-189236l150902065b</t>
  </si>
  <si>
    <t>p-189235l150801008b</t>
  </si>
  <si>
    <t>p-189235</t>
  </si>
  <si>
    <t>p-189235l150703945b</t>
  </si>
  <si>
    <t>p-189235l150901172b</t>
  </si>
  <si>
    <t>p-002723l191109151b</t>
  </si>
  <si>
    <t>p-002723</t>
  </si>
  <si>
    <t>p-000085l110902040b</t>
  </si>
  <si>
    <t>p-000085</t>
  </si>
  <si>
    <t>p-047637l150503633e</t>
  </si>
  <si>
    <t>p-047637</t>
  </si>
  <si>
    <t>p-047328l110902202c</t>
  </si>
  <si>
    <t>p-047328</t>
  </si>
  <si>
    <t>p-047328l110901966c</t>
  </si>
  <si>
    <t>p-037163l150501878e</t>
  </si>
  <si>
    <t>p-037163</t>
  </si>
  <si>
    <t>p-003236l210302009b</t>
  </si>
  <si>
    <t>p-003236</t>
  </si>
  <si>
    <t>p-001403l130308463b</t>
  </si>
  <si>
    <t>p-003239l200602812b</t>
  </si>
  <si>
    <t>p-003239</t>
  </si>
  <si>
    <t>p-047912l150303290b</t>
  </si>
  <si>
    <t>p-047912</t>
  </si>
  <si>
    <t>p-047912l150103004b</t>
  </si>
  <si>
    <t>p-039185l181003150B</t>
  </si>
  <si>
    <t>p-039185</t>
  </si>
  <si>
    <t>p-047932l181101698e</t>
  </si>
  <si>
    <t>p-047932</t>
  </si>
  <si>
    <t>p-039791l190400586B</t>
  </si>
  <si>
    <t>p-039791</t>
  </si>
  <si>
    <t>p-035101l180708938B</t>
  </si>
  <si>
    <t>p-035101</t>
  </si>
  <si>
    <t>p-035101l190400585B</t>
  </si>
  <si>
    <t>p-189236l141201081b</t>
  </si>
  <si>
    <t>p-189235l131003994b</t>
  </si>
  <si>
    <t>p-189235l141102910b</t>
  </si>
  <si>
    <t>p-189235l141104575b</t>
  </si>
  <si>
    <t>p-189235l160804008b</t>
  </si>
  <si>
    <t>p-189235l141101724b</t>
  </si>
  <si>
    <t>p-189235l141200536b</t>
  </si>
  <si>
    <t>p-189235l140902327b</t>
  </si>
  <si>
    <t>p-189235l140902624b</t>
  </si>
  <si>
    <t>p-189235l150305127b</t>
  </si>
  <si>
    <t>p-189236l150902012b</t>
  </si>
  <si>
    <t>p-189236l141200887b</t>
  </si>
  <si>
    <t>p-189235l150903887b</t>
  </si>
  <si>
    <t>p-189235l120505664b</t>
  </si>
  <si>
    <t>p-189236l140909023b</t>
  </si>
  <si>
    <t>p-189236l141103761b</t>
  </si>
  <si>
    <t>p-189235l181103011b</t>
  </si>
  <si>
    <t>p-189236l141101812b</t>
  </si>
  <si>
    <t>p-189235l141101383b</t>
  </si>
  <si>
    <t>p-189235l141100774b</t>
  </si>
  <si>
    <t>p-189236l141200956b</t>
  </si>
  <si>
    <t>p-189236l141200866b</t>
  </si>
  <si>
    <t>p-189236l131005739b</t>
  </si>
  <si>
    <t>p-189236l150600098b</t>
  </si>
  <si>
    <t>p-189236l150703697b</t>
  </si>
  <si>
    <t>p-189236l141200463b</t>
  </si>
  <si>
    <t>p-189235l150806054B</t>
  </si>
  <si>
    <t>p-189236l150202714b</t>
  </si>
  <si>
    <t>p-189236l150902432b</t>
  </si>
  <si>
    <t>p-189236l150600296b</t>
  </si>
  <si>
    <t>p-189004l120203393A</t>
  </si>
  <si>
    <t>p-041774l140806228A</t>
  </si>
  <si>
    <t>p-040736l120102604A</t>
  </si>
  <si>
    <t>p-040736</t>
  </si>
  <si>
    <t>p-132378l120202955A</t>
  </si>
  <si>
    <t>p-050204l120203329A</t>
  </si>
  <si>
    <t>p-041774l140806147A</t>
  </si>
  <si>
    <t>p-189577l150904706A</t>
  </si>
  <si>
    <t>p-189004l120203457A</t>
  </si>
  <si>
    <t>p-040161l111001785A</t>
  </si>
  <si>
    <t>p-190065l140502613A</t>
  </si>
  <si>
    <t>p-000841l200200370B</t>
  </si>
  <si>
    <t>p-000841</t>
  </si>
  <si>
    <t>p-001176l200301637B</t>
  </si>
  <si>
    <t>p-001176</t>
  </si>
  <si>
    <t>p-000664l200206076B</t>
  </si>
  <si>
    <t>p-000664</t>
  </si>
  <si>
    <t>p-190635l200207849B</t>
  </si>
  <si>
    <t>p-000664l200204593B</t>
  </si>
  <si>
    <t>p-050526l200208466B</t>
  </si>
  <si>
    <t>p-190049l200203123B</t>
  </si>
  <si>
    <t>p-190049</t>
  </si>
  <si>
    <t>p-044404l191000967B</t>
  </si>
  <si>
    <t>p-044404</t>
  </si>
  <si>
    <t>p-046137l200102955B</t>
  </si>
  <si>
    <t>p-189803l200606776B</t>
  </si>
  <si>
    <t>p-189803</t>
  </si>
  <si>
    <t>p-188878l200602859e</t>
  </si>
  <si>
    <t>p-048821l200302173B</t>
  </si>
  <si>
    <t>p-001628l190806014B</t>
  </si>
  <si>
    <t>p-001628</t>
  </si>
  <si>
    <t>p-189877l160104223B</t>
  </si>
  <si>
    <t>p-189877</t>
  </si>
  <si>
    <t>p-189878l170306279B</t>
  </si>
  <si>
    <t>p-189671l190807066B</t>
  </si>
  <si>
    <t>p-049475l190808076B</t>
  </si>
  <si>
    <t>p-142100l190807624B</t>
  </si>
  <si>
    <t>p-142100</t>
  </si>
  <si>
    <t>p-189410l150203737B</t>
  </si>
  <si>
    <t>p-189410</t>
  </si>
  <si>
    <t>p-048826l110803102B</t>
  </si>
  <si>
    <t>p-083398l200603086b</t>
  </si>
  <si>
    <t>p-190239l200703733b</t>
  </si>
  <si>
    <t>p-190239</t>
  </si>
  <si>
    <t>p-086306l200703607b</t>
  </si>
  <si>
    <t>p-086306l200703735b</t>
  </si>
  <si>
    <t>p-001439l200705771b</t>
  </si>
  <si>
    <t>p-001439</t>
  </si>
  <si>
    <t>p-083398l190706210B</t>
  </si>
  <si>
    <t>p-085589l200208940B</t>
  </si>
  <si>
    <t>p-189585l200301832B</t>
  </si>
  <si>
    <t>p-189585</t>
  </si>
  <si>
    <t>p-050633l200200421B</t>
  </si>
  <si>
    <t>p-049681l191002119B</t>
  </si>
  <si>
    <t>p-049681l191003357B</t>
  </si>
  <si>
    <t>p-049681l191003358B</t>
  </si>
  <si>
    <t>p-049681l191002120B</t>
  </si>
  <si>
    <t>p-049298l200100367B</t>
  </si>
  <si>
    <t>p-049298</t>
  </si>
  <si>
    <t>p-043327l200703474e</t>
  </si>
  <si>
    <t>p-043327</t>
  </si>
  <si>
    <t>p-113445l200703665b</t>
  </si>
  <si>
    <t>p-113445l200703664b</t>
  </si>
  <si>
    <t>p-089485l181200480B</t>
  </si>
  <si>
    <t>p-088805l190601398B</t>
  </si>
  <si>
    <t>p-189890l190905750B</t>
  </si>
  <si>
    <t>p-190182l181203756B</t>
  </si>
  <si>
    <t>p-190182</t>
  </si>
  <si>
    <t>p-001744l190908927B</t>
  </si>
  <si>
    <t>p-001744</t>
  </si>
  <si>
    <t>p-090008l190802798B</t>
  </si>
  <si>
    <t>p-089490l200404772b</t>
  </si>
  <si>
    <t>p-001519l200607995e</t>
  </si>
  <si>
    <t>p-001519</t>
  </si>
  <si>
    <t>p-189045l190505658B</t>
  </si>
  <si>
    <t>p-189045</t>
  </si>
  <si>
    <t>p-050785l190909898B</t>
  </si>
  <si>
    <t>p-190542l190800797B</t>
  </si>
  <si>
    <t>p-001710l190908784B</t>
  </si>
  <si>
    <t>p-089498l190703079B</t>
  </si>
  <si>
    <t>p-044150l200706809B</t>
  </si>
  <si>
    <t>p-044150</t>
  </si>
  <si>
    <t>P-043959L190201918B</t>
  </si>
  <si>
    <t>P-043959</t>
  </si>
  <si>
    <t>p-040950l190603945B</t>
  </si>
  <si>
    <t>p-040950</t>
  </si>
  <si>
    <t>p-189973l180812426B</t>
  </si>
  <si>
    <t>p-042993l200607018B</t>
  </si>
  <si>
    <t>p-042993</t>
  </si>
  <si>
    <t>p-190000l190703008B</t>
  </si>
  <si>
    <t>p-190000</t>
  </si>
  <si>
    <t>p-113445l190605221B</t>
  </si>
  <si>
    <t>p-189607l190703135B</t>
  </si>
  <si>
    <t>p-189607</t>
  </si>
  <si>
    <t>p-113445l190910051B</t>
  </si>
  <si>
    <t>p-189998l190804339B</t>
  </si>
  <si>
    <t>p-041225l190602437B</t>
  </si>
  <si>
    <t>p-088805l190601328B</t>
  </si>
  <si>
    <t>p-088805l190601406B</t>
  </si>
  <si>
    <t>p-089477l190801851B</t>
  </si>
  <si>
    <t>p-189998l190204387b</t>
  </si>
  <si>
    <t>p-190571l181010635A</t>
  </si>
  <si>
    <t>p-190571</t>
  </si>
  <si>
    <t>p-189050l130504200A</t>
  </si>
  <si>
    <t>p-189780l160504275A</t>
  </si>
  <si>
    <t>p-087575l160104007A</t>
  </si>
  <si>
    <t>p-087575</t>
  </si>
  <si>
    <t>p-083423l160102950A</t>
  </si>
  <si>
    <t>p-083423</t>
  </si>
  <si>
    <t>p-083423l160102916A</t>
  </si>
  <si>
    <t>p-113531l160203904A</t>
  </si>
  <si>
    <t>p-113531</t>
  </si>
  <si>
    <t>p-083423l160103595A</t>
  </si>
  <si>
    <t>p-083423l160103342A</t>
  </si>
  <si>
    <t>p-189663l160109964A</t>
  </si>
  <si>
    <t>p-049746l161107397A</t>
  </si>
  <si>
    <t>p-049746</t>
  </si>
  <si>
    <t>p-189050l130504068A</t>
  </si>
  <si>
    <t>p-189510l150704411A</t>
  </si>
  <si>
    <t>p-189780l160503895A</t>
  </si>
  <si>
    <t>p-190571l181010700A</t>
  </si>
  <si>
    <t>p-087017l150307827A</t>
  </si>
  <si>
    <t>p-189853l160801301A</t>
  </si>
  <si>
    <t>p-189853</t>
  </si>
  <si>
    <t>p-189050l130504133A</t>
  </si>
  <si>
    <t>p-189780l160503941A</t>
  </si>
  <si>
    <t>p-188836l150609974A</t>
  </si>
  <si>
    <t>p-188836</t>
  </si>
  <si>
    <t>P-189054L151104837A</t>
  </si>
  <si>
    <t>P-189054</t>
  </si>
  <si>
    <t>P-087667L150805945A</t>
  </si>
  <si>
    <t>P-087667</t>
  </si>
  <si>
    <t>p-001339l200303670B</t>
  </si>
  <si>
    <t>p-001339</t>
  </si>
  <si>
    <t>p-000496l200105374B</t>
  </si>
  <si>
    <t>p-000496</t>
  </si>
  <si>
    <t>p-000496l200300101B</t>
  </si>
  <si>
    <t>p-189689l200205594B</t>
  </si>
  <si>
    <t>p-189689</t>
  </si>
  <si>
    <t>p-189969l200106571B</t>
  </si>
  <si>
    <t>p-044419l171003705B</t>
  </si>
  <si>
    <t>p-189682l170801856B</t>
  </si>
  <si>
    <t>p-189682</t>
  </si>
  <si>
    <t>p-189493l200104353B</t>
  </si>
  <si>
    <t>p-189493</t>
  </si>
  <si>
    <t>p-188827l200302834B</t>
  </si>
  <si>
    <t>p-188827</t>
  </si>
  <si>
    <t>p-189816l200103602B</t>
  </si>
  <si>
    <t>p-190243l180407661B</t>
  </si>
  <si>
    <t>p-189036l200303278B</t>
  </si>
  <si>
    <t>p-189036l200303491B</t>
  </si>
  <si>
    <t>p-190237l180503570B</t>
  </si>
  <si>
    <t>p-190237</t>
  </si>
  <si>
    <t>p-042717l180700192B</t>
  </si>
  <si>
    <t>p-042717</t>
  </si>
  <si>
    <t>p-002186l190912295B</t>
  </si>
  <si>
    <t>p-002186</t>
  </si>
  <si>
    <t>p-190237l180407164B</t>
  </si>
  <si>
    <t>p-049696l180701300B</t>
  </si>
  <si>
    <t>p-190179l200401862B</t>
  </si>
  <si>
    <t>p-190179</t>
  </si>
  <si>
    <t>p-113437l180612622B</t>
  </si>
  <si>
    <t>p-088894l180612619B</t>
  </si>
  <si>
    <t>p-088894</t>
  </si>
  <si>
    <t>p-113445l180702603B</t>
  </si>
  <si>
    <t>p-190181l180500036B</t>
  </si>
  <si>
    <t>p-190181</t>
  </si>
  <si>
    <t>p-190237l180503410B</t>
  </si>
  <si>
    <t>p-089995l180500058B</t>
  </si>
  <si>
    <t>p-189816l180702281B</t>
  </si>
  <si>
    <t>p-189843l180700127B</t>
  </si>
  <si>
    <t>p-189843</t>
  </si>
  <si>
    <t>p-189823l180406788B</t>
  </si>
  <si>
    <t>p-189823</t>
  </si>
  <si>
    <t>p-088669l190705869B</t>
  </si>
  <si>
    <t>p-088805l180610851B</t>
  </si>
  <si>
    <t>p-189941l190902027B</t>
  </si>
  <si>
    <t>p-189941</t>
  </si>
  <si>
    <t>p-088677l190902030B</t>
  </si>
  <si>
    <t>p-089498l190603622B</t>
  </si>
  <si>
    <t>p-190279l190602056B</t>
  </si>
  <si>
    <t>p-051012l180810043B</t>
  </si>
  <si>
    <t>p-051012</t>
  </si>
  <si>
    <t>p-190279l180611698B</t>
  </si>
  <si>
    <t>p-190279l180612512B</t>
  </si>
  <si>
    <t>p-089445l180407608B</t>
  </si>
  <si>
    <t>p-189075l200109154B</t>
  </si>
  <si>
    <t>p-190279l180700125B</t>
  </si>
  <si>
    <t>p-189102l200801449B</t>
  </si>
  <si>
    <t>p-000491l200710933B</t>
  </si>
  <si>
    <t>p-189859l200709397B</t>
  </si>
  <si>
    <t>p-190181l200705485B</t>
  </si>
  <si>
    <t>p-087140l200704806B</t>
  </si>
  <si>
    <t>p-043471l180613519b</t>
  </si>
  <si>
    <t>p-043471</t>
  </si>
  <si>
    <t>p-189771l200800786B</t>
  </si>
  <si>
    <t>p-189771</t>
  </si>
  <si>
    <t>p-190181l200704804B</t>
  </si>
  <si>
    <t>p-003390l200800240b</t>
  </si>
  <si>
    <t>p-003390</t>
  </si>
  <si>
    <t>p-091425l200711163B</t>
  </si>
  <si>
    <t>p-091417l200704996B</t>
  </si>
  <si>
    <t>p-091417</t>
  </si>
  <si>
    <t>p-087308l200708192B</t>
  </si>
  <si>
    <t>p-087033l200708191B</t>
  </si>
  <si>
    <t>p-190545l200710226B</t>
  </si>
  <si>
    <t>p-190545</t>
  </si>
  <si>
    <t>p-190279l200705866b</t>
  </si>
  <si>
    <t>p-089498l200709716B</t>
  </si>
  <si>
    <t>p-003395l200800175b</t>
  </si>
  <si>
    <t>p-003395</t>
  </si>
  <si>
    <t>p-189826l200709478B</t>
  </si>
  <si>
    <t>p-189826l200410422B</t>
  </si>
  <si>
    <t>p-190179l200705432B</t>
  </si>
  <si>
    <t>p-189971l200704339B</t>
  </si>
  <si>
    <t>p-189971</t>
  </si>
  <si>
    <t>p-190076l200800647B</t>
  </si>
  <si>
    <t>p-048362l180507233B</t>
  </si>
  <si>
    <t>p-001338l191000910B</t>
  </si>
  <si>
    <t>p-001338l191000612B</t>
  </si>
  <si>
    <t>p-001338l191000813B</t>
  </si>
  <si>
    <t>p-113432l170901277B</t>
  </si>
  <si>
    <t>p-189247l180803487B</t>
  </si>
  <si>
    <t>p-086306l180510419B</t>
  </si>
  <si>
    <t>p-083393l190703968B</t>
  </si>
  <si>
    <t>p-189795l190804265B</t>
  </si>
  <si>
    <t>p-189795</t>
  </si>
  <si>
    <t>p-189036l180900398b</t>
  </si>
  <si>
    <t>p-000691l190703488B</t>
  </si>
  <si>
    <t>p-000691</t>
  </si>
  <si>
    <t>p-049475l190703931B</t>
  </si>
  <si>
    <t>p-189010l121206537A</t>
  </si>
  <si>
    <t>p-189010</t>
  </si>
  <si>
    <t>p-189004l120203518A</t>
  </si>
  <si>
    <t>p-189577l181109393e</t>
  </si>
  <si>
    <t>p-190415l181106504e</t>
  </si>
  <si>
    <t>p-190415</t>
  </si>
  <si>
    <t>p-189039l140803475A</t>
  </si>
  <si>
    <t>P-040536L130701535A</t>
  </si>
  <si>
    <t>P-040536</t>
  </si>
  <si>
    <t>p-048936l120603977E</t>
  </si>
  <si>
    <t>p-190325l191202233E</t>
  </si>
  <si>
    <t>p-190325</t>
  </si>
  <si>
    <t>p-189712l171108602b</t>
  </si>
  <si>
    <t>p-086877l140604357B</t>
  </si>
  <si>
    <t>p-189487l150501829E</t>
  </si>
  <si>
    <t>p-189487</t>
  </si>
  <si>
    <t>p-048821l200406810B</t>
  </si>
  <si>
    <t>p-048936l200404614B</t>
  </si>
  <si>
    <t>p-048936l120604514E</t>
  </si>
  <si>
    <t>p-189822l200703662b</t>
  </si>
  <si>
    <t>p-044243l200704634b</t>
  </si>
  <si>
    <t>p-044243</t>
  </si>
  <si>
    <t>p-190181l200706586b</t>
  </si>
  <si>
    <t>p-089490l200404053b</t>
  </si>
  <si>
    <t>P-048936L120604580E</t>
  </si>
  <si>
    <t>p-189087l130904280b</t>
  </si>
  <si>
    <t>p-189087</t>
  </si>
  <si>
    <t>p-047912l150803222A</t>
  </si>
  <si>
    <t>p-047912l150803363A</t>
  </si>
  <si>
    <t>p-047912l150802917A</t>
  </si>
  <si>
    <t>p-047912l150803115A</t>
  </si>
  <si>
    <t>p-047912l150802837A</t>
  </si>
  <si>
    <t>p-049746l150504736A</t>
  </si>
  <si>
    <t>p-049736l140705989A</t>
  </si>
  <si>
    <t>p-049736</t>
  </si>
  <si>
    <t>p-189780l160504224A</t>
  </si>
  <si>
    <t>p-189375l160908858A</t>
  </si>
  <si>
    <t>p-189375</t>
  </si>
  <si>
    <t>p-190057l180905228B</t>
  </si>
  <si>
    <t>p-190057</t>
  </si>
  <si>
    <t>p-190179l170909943A</t>
  </si>
  <si>
    <t>p-189780l160504089A</t>
  </si>
  <si>
    <t>p-089477l200302485B</t>
  </si>
  <si>
    <t>p-043979l170901102B</t>
  </si>
  <si>
    <t>p-043979</t>
  </si>
  <si>
    <t>p-188880l180511923B</t>
  </si>
  <si>
    <t>p-188880</t>
  </si>
  <si>
    <t>p-190558l200104105B</t>
  </si>
  <si>
    <t>p-190558</t>
  </si>
  <si>
    <t>p-190109l171006062B</t>
  </si>
  <si>
    <t>p-189375l160505594A</t>
  </si>
  <si>
    <t>p-189375l160908892A</t>
  </si>
  <si>
    <t>p-043591l190704184B</t>
  </si>
  <si>
    <t>p-189074l190701325B</t>
  </si>
  <si>
    <t>p-189074</t>
  </si>
  <si>
    <t>p-190297l200304588B</t>
  </si>
  <si>
    <t>p-045284l150700376b</t>
  </si>
  <si>
    <t>p-045284</t>
  </si>
  <si>
    <t>p-084851l200406914B</t>
  </si>
  <si>
    <t>p-190283l190605328B</t>
  </si>
  <si>
    <t>p-190283</t>
  </si>
  <si>
    <t>p-190283l190602636B</t>
  </si>
  <si>
    <t>p-190202l190907187B</t>
  </si>
  <si>
    <t>p-050628l190505666B</t>
  </si>
  <si>
    <t>p-050628</t>
  </si>
  <si>
    <t>p-190283l190602915B</t>
  </si>
  <si>
    <t>p-084905l180303417B</t>
  </si>
  <si>
    <t>p-084905</t>
  </si>
  <si>
    <t>p-189403l150103104B</t>
  </si>
  <si>
    <t>p-189403</t>
  </si>
  <si>
    <t>p-085203l190909728B</t>
  </si>
  <si>
    <t>p-190281l180308421B</t>
  </si>
  <si>
    <t>p-190281</t>
  </si>
  <si>
    <t>p-188898l200407652B</t>
  </si>
  <si>
    <t>p-189045l180903838B</t>
  </si>
  <si>
    <t>p-189359l200107800B</t>
  </si>
  <si>
    <t>p-189359</t>
  </si>
  <si>
    <t>p-048360l190307483B</t>
  </si>
  <si>
    <t>p-048360</t>
  </si>
  <si>
    <t>p-050246l180704744B</t>
  </si>
  <si>
    <t>p-050246</t>
  </si>
  <si>
    <t>p-188808l200102642B</t>
  </si>
  <si>
    <t>p-188808</t>
  </si>
  <si>
    <t>p-189102l200403031B</t>
  </si>
  <si>
    <t>p-083243l140603808A</t>
  </si>
  <si>
    <t>p-043679l190604069A</t>
  </si>
  <si>
    <t>p-043679</t>
  </si>
  <si>
    <t>p-189299l141001652A</t>
  </si>
  <si>
    <t>p-092217l141104843A</t>
  </si>
  <si>
    <t>p-092217</t>
  </si>
  <si>
    <t>p-188895l130600688A</t>
  </si>
  <si>
    <t>p-188895</t>
  </si>
  <si>
    <t>p-044766l120103901A</t>
  </si>
  <si>
    <t>p-044766</t>
  </si>
  <si>
    <t>p-043679l190604215A</t>
  </si>
  <si>
    <t>p-146528l141101120A</t>
  </si>
  <si>
    <t>p-146528</t>
  </si>
  <si>
    <t>p-189337l160501222A</t>
  </si>
  <si>
    <t>p-189337</t>
  </si>
  <si>
    <t>p-139571l130502482A</t>
  </si>
  <si>
    <t>p-137322l130502886A</t>
  </si>
  <si>
    <t>p-089821l131004020A</t>
  </si>
  <si>
    <t>p-190279l180919841A</t>
  </si>
  <si>
    <t>p-089324l180919846A</t>
  </si>
  <si>
    <t>p-089286l131000517A</t>
  </si>
  <si>
    <t>p-139571l130502214A</t>
  </si>
  <si>
    <t>p-139571l130502391A</t>
  </si>
  <si>
    <t>p-132982l130702249A</t>
  </si>
  <si>
    <t>p-132982</t>
  </si>
  <si>
    <t>p-137322l130503062A</t>
  </si>
  <si>
    <t>p-089834l131000805A</t>
  </si>
  <si>
    <t>p-089834</t>
  </si>
  <si>
    <t>p-137745l130904857A</t>
  </si>
  <si>
    <t>p-189184l120605396A</t>
  </si>
  <si>
    <t>p-189185l130202683A</t>
  </si>
  <si>
    <t>p-189184l120702612A</t>
  </si>
  <si>
    <t>p-189185l130202669A</t>
  </si>
  <si>
    <t>p-189132l120604208A</t>
  </si>
  <si>
    <t>p-189132</t>
  </si>
  <si>
    <t>p-189185l140806953A</t>
  </si>
  <si>
    <t>p-189185l130201804A</t>
  </si>
  <si>
    <t>p-189184l120605564A</t>
  </si>
  <si>
    <t>p-189186l130200637A</t>
  </si>
  <si>
    <t>p-189132l120604179A</t>
  </si>
  <si>
    <t>p-189132l120604237B</t>
  </si>
  <si>
    <t>p-189097l140201983A</t>
  </si>
  <si>
    <t>p-189097</t>
  </si>
  <si>
    <t>p-189167l120500300A</t>
  </si>
  <si>
    <t>p-189167l120500322A</t>
  </si>
  <si>
    <t>p-189171l130200307A</t>
  </si>
  <si>
    <t>p-189171l130200089A</t>
  </si>
  <si>
    <t>p-189173l120700755A</t>
  </si>
  <si>
    <t>p-189171l130200351A</t>
  </si>
  <si>
    <t>p-146814l120602305A</t>
  </si>
  <si>
    <t>p-146814l120602214A</t>
  </si>
  <si>
    <t>p-087017l130501502A</t>
  </si>
  <si>
    <t>p-087017l130501529A</t>
  </si>
  <si>
    <t>p-087017l130501479A</t>
  </si>
  <si>
    <t>p-087559l131204982A</t>
  </si>
  <si>
    <t>p-086142l130802874A</t>
  </si>
  <si>
    <t>p-086142</t>
  </si>
  <si>
    <t>p-088281l131000393A</t>
  </si>
  <si>
    <t>p-088281</t>
  </si>
  <si>
    <t>p-087575l131105295A</t>
  </si>
  <si>
    <t>p-189172l121001077A</t>
  </si>
  <si>
    <t>p-189172</t>
  </si>
  <si>
    <t>p-189172l140806958A</t>
  </si>
  <si>
    <t>p-189172l130200171A</t>
  </si>
  <si>
    <t>p-189172l130200121A</t>
  </si>
  <si>
    <t>p-189172l130200143A</t>
  </si>
  <si>
    <t>p-189172l130200196A</t>
  </si>
  <si>
    <t>p-189172l130200208A</t>
  </si>
  <si>
    <t>p-189196l130200567A</t>
  </si>
  <si>
    <t>p-189196l130200877A</t>
  </si>
  <si>
    <t>p-189196l130201636A</t>
  </si>
  <si>
    <t>p-189196l130200823A</t>
  </si>
  <si>
    <t>p-189196l130201702A</t>
  </si>
  <si>
    <t>p-189196l130201336A</t>
  </si>
  <si>
    <t>p-189196l130201457A</t>
  </si>
  <si>
    <t>p-189196l130201183A</t>
  </si>
  <si>
    <t>p-189196l130201012A</t>
  </si>
  <si>
    <t>p-189205l130203291A</t>
  </si>
  <si>
    <t>p-189196l130200749A</t>
  </si>
  <si>
    <t>p-189196l130201145A</t>
  </si>
  <si>
    <t>p-189196l130200670A</t>
  </si>
  <si>
    <t>p-189196l130201579A</t>
  </si>
  <si>
    <t>p-189196l130201743A</t>
  </si>
  <si>
    <t>p-189196l130201397A</t>
  </si>
  <si>
    <t>p-189196l130201065A</t>
  </si>
  <si>
    <t>p-189196l130201419A</t>
  </si>
  <si>
    <t>p-189196l130201487A</t>
  </si>
  <si>
    <t>P-189196L130200785A</t>
  </si>
  <si>
    <t>P-189196</t>
  </si>
  <si>
    <t>p-088313l140104667E</t>
  </si>
  <si>
    <t>p-088313</t>
  </si>
  <si>
    <t>p-088305l150803627E</t>
  </si>
  <si>
    <t>p-088305</t>
  </si>
  <si>
    <t>p-189796l161005055e</t>
  </si>
  <si>
    <t>p-189796</t>
  </si>
  <si>
    <t>p-086513l140604180E</t>
  </si>
  <si>
    <t>p-085045l151106823E</t>
  </si>
  <si>
    <t>p-088591l141206489E</t>
  </si>
  <si>
    <t>p-088591</t>
  </si>
  <si>
    <t>p-190242l190305480E</t>
  </si>
  <si>
    <t>p-190242</t>
  </si>
  <si>
    <t>p-088305l160405298E</t>
  </si>
  <si>
    <t>p-083873l140503419E</t>
  </si>
  <si>
    <t>p-083873</t>
  </si>
  <si>
    <t>p-084662l150206994E</t>
  </si>
  <si>
    <t>p-092647l151006533E</t>
  </si>
  <si>
    <t>p-188796l140901516E</t>
  </si>
  <si>
    <t>p-188796</t>
  </si>
  <si>
    <t>p-088313l150102873E</t>
  </si>
  <si>
    <t>p-083040l121103110E</t>
  </si>
  <si>
    <t>p-083040</t>
  </si>
  <si>
    <t>p-189483l150705457E</t>
  </si>
  <si>
    <t>p-189483</t>
  </si>
  <si>
    <t>p-040746l190808973E</t>
  </si>
  <si>
    <t>p-092231l160707433E</t>
  </si>
  <si>
    <t>p-092231</t>
  </si>
  <si>
    <t>p-045328l200404113B</t>
  </si>
  <si>
    <t>p-041774l200609032b</t>
  </si>
  <si>
    <t>p-113355l150905296A</t>
  </si>
  <si>
    <t>p-113355</t>
  </si>
  <si>
    <t>p-113355l151101340A</t>
  </si>
  <si>
    <t>p-113355l151101220A</t>
  </si>
  <si>
    <t>p-113355l151101321A</t>
  </si>
  <si>
    <t>p-113355l151101496A</t>
  </si>
  <si>
    <t>p-113355l150905364A</t>
  </si>
  <si>
    <t>p-113355l151101131A</t>
  </si>
  <si>
    <t>p-113355l151101604A</t>
  </si>
  <si>
    <t>p-113355l151101369A</t>
  </si>
  <si>
    <t>p-113355l151101306A</t>
  </si>
  <si>
    <t>p-113355l151101276A</t>
  </si>
  <si>
    <t>p-113355l151101541A</t>
  </si>
  <si>
    <t>p-113355l151100889A</t>
  </si>
  <si>
    <t>p-113355l151101676A</t>
  </si>
  <si>
    <t>p-113355l151100951A</t>
  </si>
  <si>
    <t>p-113355l151101387A</t>
  </si>
  <si>
    <t>p-113355l151100988A</t>
  </si>
  <si>
    <t>p-113355l151100855A</t>
  </si>
  <si>
    <t>p-113355l151101018A</t>
  </si>
  <si>
    <t>p-113355l151101462A</t>
  </si>
  <si>
    <t>p-113355l151100788A</t>
  </si>
  <si>
    <t>p-189043l140905633A</t>
  </si>
  <si>
    <t>p-189043</t>
  </si>
  <si>
    <t>p-189092l131203166A</t>
  </si>
  <si>
    <t>p-189092</t>
  </si>
  <si>
    <t>p-113355l151101244A</t>
  </si>
  <si>
    <t>p-113355l151101435A</t>
  </si>
  <si>
    <t>p-113355l151100743A</t>
  </si>
  <si>
    <t>p-113355l150905337A</t>
  </si>
  <si>
    <t>p-113355l151100822A</t>
  </si>
  <si>
    <t>p-082919l151206716A</t>
  </si>
  <si>
    <t>p-082913l150707230A</t>
  </si>
  <si>
    <t>p-082913l150707329A</t>
  </si>
  <si>
    <t>p-082913l150500256A</t>
  </si>
  <si>
    <t>p-082913l150707378A</t>
  </si>
  <si>
    <t>p-082919l151206748A</t>
  </si>
  <si>
    <t>p-035638l150904487A</t>
  </si>
  <si>
    <t>p-035638</t>
  </si>
  <si>
    <t>p-189301l140600813A</t>
  </si>
  <si>
    <t>p-189301</t>
  </si>
  <si>
    <t>p-082913l150707287A</t>
  </si>
  <si>
    <t>p-189050l130504257A</t>
  </si>
  <si>
    <t>p-189050l130504069A</t>
  </si>
  <si>
    <t>p-189307l131101814A</t>
  </si>
  <si>
    <t>p-189307</t>
  </si>
  <si>
    <t>p-082919l151206133A</t>
  </si>
  <si>
    <t>p-189779l160503894A</t>
  </si>
  <si>
    <t>p-189779</t>
  </si>
  <si>
    <t>p-089454l150201443A</t>
  </si>
  <si>
    <t>p-089454</t>
  </si>
  <si>
    <t>p-082919l150802656A</t>
  </si>
  <si>
    <t>p-190528l200203650A</t>
  </si>
  <si>
    <t>p-190528</t>
  </si>
  <si>
    <t>p-190044l180107437A</t>
  </si>
  <si>
    <t>P-082913L150707071A</t>
  </si>
  <si>
    <t>P-082913</t>
  </si>
  <si>
    <t>P-088964L141201714A</t>
  </si>
  <si>
    <t>P-088964</t>
  </si>
  <si>
    <t>p-189910l161106514A</t>
  </si>
  <si>
    <t>p-189910</t>
  </si>
  <si>
    <t>p-189210l140503799A</t>
  </si>
  <si>
    <t>p-189210</t>
  </si>
  <si>
    <t>p-189210l140503989A</t>
  </si>
  <si>
    <t>p-189210l150706810A</t>
  </si>
  <si>
    <t>p-189210l140504405A</t>
  </si>
  <si>
    <t>p-189029l140803599A</t>
  </si>
  <si>
    <t>p-189029</t>
  </si>
  <si>
    <t>p-189029l140803509A</t>
  </si>
  <si>
    <t>p-086543l160503240A</t>
  </si>
  <si>
    <t>p-086543</t>
  </si>
  <si>
    <t>p-146702l150206822A</t>
  </si>
  <si>
    <t>p-146702</t>
  </si>
  <si>
    <t>p-189210l150708354A</t>
  </si>
  <si>
    <t>p-189210l150708272A</t>
  </si>
  <si>
    <t>p-189210l150706580A</t>
  </si>
  <si>
    <t>p-189210l150706536A</t>
  </si>
  <si>
    <t>p-085056l160805370A</t>
  </si>
  <si>
    <t>p-085056</t>
  </si>
  <si>
    <t>p-189210l150708181A</t>
  </si>
  <si>
    <t>p-189210l150706496A</t>
  </si>
  <si>
    <t>p-189210l140504659A</t>
  </si>
  <si>
    <t>p-189210l150706425A</t>
  </si>
  <si>
    <t>p-085056l160805408A</t>
  </si>
  <si>
    <t>P-084025L150600127A</t>
  </si>
  <si>
    <t>P-084025</t>
  </si>
  <si>
    <t>P-084025L150202952A</t>
  </si>
  <si>
    <t>p-142080l140700474A</t>
  </si>
  <si>
    <t>p-142080</t>
  </si>
  <si>
    <t>p-142080l140700193A</t>
  </si>
  <si>
    <t>p-048956l160303582A</t>
  </si>
  <si>
    <t>p-041685l111202723A</t>
  </si>
  <si>
    <t>p-189768l160502322A</t>
  </si>
  <si>
    <t>p-189768</t>
  </si>
  <si>
    <t>p-049746l161004818A</t>
  </si>
  <si>
    <t>p-189264l141003747A</t>
  </si>
  <si>
    <t>p-189264</t>
  </si>
  <si>
    <t>p-146544l140602339A</t>
  </si>
  <si>
    <t>p-146544</t>
  </si>
  <si>
    <t>p-189128l151108132A</t>
  </si>
  <si>
    <t>p-189054l151105009A</t>
  </si>
  <si>
    <t>p-189054</t>
  </si>
  <si>
    <t>p-050139l111202971A</t>
  </si>
  <si>
    <t>p-050139l111202746A</t>
  </si>
  <si>
    <t>p-188864l130905374A</t>
  </si>
  <si>
    <t>p-050139l111202831A</t>
  </si>
  <si>
    <t>p-188864l130905410A</t>
  </si>
  <si>
    <t>p-189088l131001728A</t>
  </si>
  <si>
    <t>p-189088</t>
  </si>
  <si>
    <t>p-050526l111203027A</t>
  </si>
  <si>
    <t>p-050139l111202866A</t>
  </si>
  <si>
    <t>p-050526l111200044A</t>
  </si>
  <si>
    <t>p-050526l111200928A</t>
  </si>
  <si>
    <t>p-050526l111203550A</t>
  </si>
  <si>
    <t>p-189245l130304516A</t>
  </si>
  <si>
    <t>p-189245</t>
  </si>
  <si>
    <t>p-188864l130904446A</t>
  </si>
  <si>
    <t>p-043679l111202122A</t>
  </si>
  <si>
    <t>p-049736l111100175A</t>
  </si>
  <si>
    <t>p-050139l111202915A</t>
  </si>
  <si>
    <t>p-189853l160801380A</t>
  </si>
  <si>
    <t>p-189853l160801256A</t>
  </si>
  <si>
    <t>p-190075l161207940A</t>
  </si>
  <si>
    <t>p-190075</t>
  </si>
  <si>
    <t>p-146814l140707623A</t>
  </si>
  <si>
    <t>p-087560l150305709A</t>
  </si>
  <si>
    <t>p-087560</t>
  </si>
  <si>
    <t>p-086877l140103004A</t>
  </si>
  <si>
    <t>p-189760l160405426A</t>
  </si>
  <si>
    <t>p-087096l140700101A</t>
  </si>
  <si>
    <t>p-087096</t>
  </si>
  <si>
    <t>p-087096l140703697A</t>
  </si>
  <si>
    <t>p-087096l140703836A</t>
  </si>
  <si>
    <t>p-083423l151205928A</t>
  </si>
  <si>
    <t>p-083423l151205694A</t>
  </si>
  <si>
    <t>p-189799l161007810A</t>
  </si>
  <si>
    <t>p-189799</t>
  </si>
  <si>
    <t>p-189656l160504639A</t>
  </si>
  <si>
    <t>p-189656</t>
  </si>
  <si>
    <t>p-189656l160504020A</t>
  </si>
  <si>
    <t>p-087496l161206213A</t>
  </si>
  <si>
    <t>p-087496</t>
  </si>
  <si>
    <t>p-087508l161206352A</t>
  </si>
  <si>
    <t>p-087508</t>
  </si>
  <si>
    <t>p-146661l141207433A</t>
  </si>
  <si>
    <t>p-189853l160801219A</t>
  </si>
  <si>
    <t>p-190146l151101510A</t>
  </si>
  <si>
    <t>p-190146</t>
  </si>
  <si>
    <t>p-189854l160801336A</t>
  </si>
  <si>
    <t>p-189854</t>
  </si>
  <si>
    <t>p-087805l151003627A</t>
  </si>
  <si>
    <t>p-087805</t>
  </si>
  <si>
    <t>p-088182l161107021A</t>
  </si>
  <si>
    <t>p-088182</t>
  </si>
  <si>
    <t>p-087805l151003594A</t>
  </si>
  <si>
    <t>p-087805l151003746A</t>
  </si>
  <si>
    <t>p-087667l150805837A</t>
  </si>
  <si>
    <t>p-087667</t>
  </si>
  <si>
    <t>p-087502l160503299A</t>
  </si>
  <si>
    <t>p-087502</t>
  </si>
  <si>
    <t>p-189853l160801335A</t>
  </si>
  <si>
    <t>p-189274l161007785A</t>
  </si>
  <si>
    <t>p-189274</t>
  </si>
  <si>
    <t>p-087575l160103983A</t>
  </si>
  <si>
    <t>p-086034l160202095A</t>
  </si>
  <si>
    <t>p-086034</t>
  </si>
  <si>
    <t>p-086736l161007529A</t>
  </si>
  <si>
    <t>p-189786l160500702A</t>
  </si>
  <si>
    <t>p-189786</t>
  </si>
  <si>
    <t>p-189656l160503877A</t>
  </si>
  <si>
    <t>p-189656l160300382A</t>
  </si>
  <si>
    <t>p-088182l161107067A</t>
  </si>
  <si>
    <t>p-091121l160300999A</t>
  </si>
  <si>
    <t>p-091121</t>
  </si>
  <si>
    <t>p-189854l160801381A</t>
  </si>
  <si>
    <t>p-189854l160801222A</t>
  </si>
  <si>
    <t>p-189854l160801259A</t>
  </si>
  <si>
    <t>p-189854l160801304A</t>
  </si>
  <si>
    <t>p-087096l140700137A</t>
  </si>
  <si>
    <t>p-089817l170303447A</t>
  </si>
  <si>
    <t>p-089817</t>
  </si>
  <si>
    <t>p-113259l161005289A</t>
  </si>
  <si>
    <t>p-188840l140901891A</t>
  </si>
  <si>
    <t>p-188840</t>
  </si>
  <si>
    <t>p-189095l140101506A</t>
  </si>
  <si>
    <t>p-189095</t>
  </si>
  <si>
    <t>p-044243l150606189A</t>
  </si>
  <si>
    <t>p-189713l180304449A</t>
  </si>
  <si>
    <t>p-189713</t>
  </si>
  <si>
    <t>p-084036l150505978A</t>
  </si>
  <si>
    <t>p-084036l150509966A</t>
  </si>
  <si>
    <t>p-189182l140802492A</t>
  </si>
  <si>
    <t>p-189182</t>
  </si>
  <si>
    <t>p-189182l140802455A</t>
  </si>
  <si>
    <t>p-084386l150202457A</t>
  </si>
  <si>
    <t>p-084386</t>
  </si>
  <si>
    <t>P-087575L160104292A</t>
  </si>
  <si>
    <t>P-087575</t>
  </si>
  <si>
    <t>P-088063L160206955A</t>
  </si>
  <si>
    <t>P-088063</t>
  </si>
  <si>
    <t>p-147046l150107011A</t>
  </si>
  <si>
    <t>p-082913l160907459A</t>
  </si>
  <si>
    <t>p-189176l140809012A</t>
  </si>
  <si>
    <t>P-083063L150600925A</t>
  </si>
  <si>
    <t>P-083063</t>
  </si>
  <si>
    <t>P-083063L150601048A</t>
  </si>
  <si>
    <t>P-189013L140802890A</t>
  </si>
  <si>
    <t>P-189013</t>
  </si>
  <si>
    <t>p-089258l150906325A</t>
  </si>
  <si>
    <t>p-089258</t>
  </si>
  <si>
    <t>p-089265l160501389A</t>
  </si>
  <si>
    <t>p-089265</t>
  </si>
  <si>
    <t>p-089454l150201406A</t>
  </si>
  <si>
    <t>p-089454l150201261A</t>
  </si>
  <si>
    <t>p-089454l150201308A</t>
  </si>
  <si>
    <t>p-089257l160605488A</t>
  </si>
  <si>
    <t>p-089644l161100160A</t>
  </si>
  <si>
    <t>p-089644l161100223A</t>
  </si>
  <si>
    <t>p-089644l161100688A</t>
  </si>
  <si>
    <t>p-082913l160701924A</t>
  </si>
  <si>
    <t>p-089130l161203969A</t>
  </si>
  <si>
    <t>p-089130</t>
  </si>
  <si>
    <t>p-089130l161203813A</t>
  </si>
  <si>
    <t>p-089130l161203930A</t>
  </si>
  <si>
    <t>p-084036l150505851A</t>
  </si>
  <si>
    <t>p-049671l160802048A</t>
  </si>
  <si>
    <t>p-088311l160900602A</t>
  </si>
  <si>
    <t>p-088311</t>
  </si>
  <si>
    <t>p-089927l160405870A</t>
  </si>
  <si>
    <t>p-089927</t>
  </si>
  <si>
    <t>p-089813l160905176A</t>
  </si>
  <si>
    <t>p-089258l150906092A</t>
  </si>
  <si>
    <t>p-089282l150203522A</t>
  </si>
  <si>
    <t>p-089282</t>
  </si>
  <si>
    <t>p-089454l150201339A</t>
  </si>
  <si>
    <t>p-089454l150201372A</t>
  </si>
  <si>
    <t>p-089258l150906186A</t>
  </si>
  <si>
    <t>p-089130l161203847A</t>
  </si>
  <si>
    <t>p-188840l140901890A</t>
  </si>
  <si>
    <t>p-043459l140803728A</t>
  </si>
  <si>
    <t>p-043459</t>
  </si>
  <si>
    <t>p-189770l160503664A</t>
  </si>
  <si>
    <t>p-089366l160200527A</t>
  </si>
  <si>
    <t>p-089366</t>
  </si>
  <si>
    <t>p-083423l160103526A</t>
  </si>
  <si>
    <t>p-189656l160504707A</t>
  </si>
  <si>
    <t>p-189656l160504680A</t>
  </si>
  <si>
    <t>p-189656l160504605A</t>
  </si>
  <si>
    <t>p-189656l160504579A</t>
  </si>
  <si>
    <t>p-189656l160503971A</t>
  </si>
  <si>
    <t>p-189656l160503927A</t>
  </si>
  <si>
    <t>p-083423l160103249A</t>
  </si>
  <si>
    <t>p-086890l160605403A</t>
  </si>
  <si>
    <t>p-086890</t>
  </si>
  <si>
    <t>p-089158l161204101A</t>
  </si>
  <si>
    <t>p-089158</t>
  </si>
  <si>
    <t>p-089258l150906214A</t>
  </si>
  <si>
    <t>p-089626l160906371A</t>
  </si>
  <si>
    <t>p-089626l160904156A</t>
  </si>
  <si>
    <t>p-089644l161100851A</t>
  </si>
  <si>
    <t>p-147046l150705945A</t>
  </si>
  <si>
    <t>P-146927L160701914A</t>
  </si>
  <si>
    <t>P-146927</t>
  </si>
  <si>
    <t>P-146927L160608188A</t>
  </si>
  <si>
    <t>p-082919l151205981A</t>
  </si>
  <si>
    <t>p-082919l151206053A</t>
  </si>
  <si>
    <t>p-082919l151206283A</t>
  </si>
  <si>
    <t>p-082919l151206007A</t>
  </si>
  <si>
    <t>p-082919l151206424A</t>
  </si>
  <si>
    <t>p-189193l150902454A</t>
  </si>
  <si>
    <t>p-189193</t>
  </si>
  <si>
    <t>p-087171l161201462A</t>
  </si>
  <si>
    <t>p-035638l141103805A</t>
  </si>
  <si>
    <t>p-113503l160104030A</t>
  </si>
  <si>
    <t>p-189409l150200372A</t>
  </si>
  <si>
    <t>p-189409l150201143A</t>
  </si>
  <si>
    <t>p-189779l160504276A</t>
  </si>
  <si>
    <t>p-189779l160503940A</t>
  </si>
  <si>
    <t>p-189047l151200182A</t>
  </si>
  <si>
    <t>p-189047l151200330A</t>
  </si>
  <si>
    <t>p-189779l160504090A</t>
  </si>
  <si>
    <t>p-085874l140163074A</t>
  </si>
  <si>
    <t>p-085874</t>
  </si>
  <si>
    <t>p-113259l161005262A</t>
  </si>
  <si>
    <t>p-035638l150902252A</t>
  </si>
  <si>
    <t>p-189779l160504118A</t>
  </si>
  <si>
    <t>p-189047l151200289A</t>
  </si>
  <si>
    <t>p-189779l160504225A</t>
  </si>
  <si>
    <t>p-189047l150200335A</t>
  </si>
  <si>
    <t>p-189599l151005066A</t>
  </si>
  <si>
    <t>p-189605l151005134A</t>
  </si>
  <si>
    <t>p-189605</t>
  </si>
  <si>
    <t>p-087171l151002711A</t>
  </si>
  <si>
    <t>p-189047l150200334A</t>
  </si>
  <si>
    <t>p-189047l151200204A</t>
  </si>
  <si>
    <t>p-113503l151204592A</t>
  </si>
  <si>
    <t>p-082919l151206204A</t>
  </si>
  <si>
    <t>p-082919l151206474A</t>
  </si>
  <si>
    <t>p-082919l151206164A</t>
  </si>
  <si>
    <t>p-082919l151206090A</t>
  </si>
  <si>
    <t>p-035638l150904486A</t>
  </si>
  <si>
    <t>p-089257l160605307A</t>
  </si>
  <si>
    <t>P-189407L150108012A</t>
  </si>
  <si>
    <t>P-189407</t>
  </si>
  <si>
    <t>P-189407L150108003A</t>
  </si>
  <si>
    <t>P-189407L150108011A</t>
  </si>
  <si>
    <t>P-189407L150108002A</t>
  </si>
  <si>
    <t>p-084036l150505677A</t>
  </si>
  <si>
    <t>p-083836l161008166A</t>
  </si>
  <si>
    <t>p-190144l140105687A</t>
  </si>
  <si>
    <t>p-113161l151100534A</t>
  </si>
  <si>
    <t>p-113161</t>
  </si>
  <si>
    <t>p-048956l161107165A</t>
  </si>
  <si>
    <t>p-048956l161107484A</t>
  </si>
  <si>
    <t>p-048956l161107237A</t>
  </si>
  <si>
    <t>p-189531l161006361A</t>
  </si>
  <si>
    <t>p-189531</t>
  </si>
  <si>
    <t>p-048956l161107538A</t>
  </si>
  <si>
    <t>p-189026l140801729A</t>
  </si>
  <si>
    <t>P-189026L140801752B</t>
  </si>
  <si>
    <t>P-189026</t>
  </si>
  <si>
    <t>P-189026L140801495B</t>
  </si>
  <si>
    <t>P-189026L140801896B</t>
  </si>
  <si>
    <t>p-189406l161104874A</t>
  </si>
  <si>
    <t>p-189406</t>
  </si>
  <si>
    <t>p-083033l151205161A</t>
  </si>
  <si>
    <t>p-083033</t>
  </si>
  <si>
    <t>p-083033l151204886A</t>
  </si>
  <si>
    <t>p-083033l151207326A</t>
  </si>
  <si>
    <t>p-083033l151207370A</t>
  </si>
  <si>
    <t>p-083033l160100116A</t>
  </si>
  <si>
    <t>p-083033l151207407A</t>
  </si>
  <si>
    <t>p-189787l160505027A</t>
  </si>
  <si>
    <t>p-189787</t>
  </si>
  <si>
    <t>p-137677l140806952A</t>
  </si>
  <si>
    <t>p-137677</t>
  </si>
  <si>
    <t>p-088737l150201604A</t>
  </si>
  <si>
    <t>p-088737</t>
  </si>
  <si>
    <t>p-088737l140801536A</t>
  </si>
  <si>
    <t>p-189013l140801472A</t>
  </si>
  <si>
    <t>p-189013</t>
  </si>
  <si>
    <t>p-088737l150201691A</t>
  </si>
  <si>
    <t>p-088892l160807221A</t>
  </si>
  <si>
    <t>p-088892</t>
  </si>
  <si>
    <t>p-088892l160806929A</t>
  </si>
  <si>
    <t>p-088737l150201644A</t>
  </si>
  <si>
    <t>p-189013l140801380A</t>
  </si>
  <si>
    <t>p-189407l150108000B</t>
  </si>
  <si>
    <t>p-083033l151204853b</t>
  </si>
  <si>
    <t>p-189217l140104386b</t>
  </si>
  <si>
    <t>p-189217</t>
  </si>
  <si>
    <t>p-083033l151205035b</t>
  </si>
  <si>
    <t>p-083033l160100152b</t>
  </si>
  <si>
    <t>p-083033l151204821b</t>
  </si>
  <si>
    <t>p-083033l160100187b</t>
  </si>
  <si>
    <t>p-083033l160100224b</t>
  </si>
  <si>
    <t>p-088648l150203343b</t>
  </si>
  <si>
    <t>p-088648</t>
  </si>
  <si>
    <t>p-083033l151205084b</t>
  </si>
  <si>
    <t>p-083033l151205126b</t>
  </si>
  <si>
    <t>p-083033l151204964b</t>
  </si>
  <si>
    <t>p-088737l150201734b</t>
  </si>
  <si>
    <t>p-088892l140801348b</t>
  </si>
  <si>
    <t>p-089273l150505623b</t>
  </si>
  <si>
    <t>p-189026l140809000A</t>
  </si>
  <si>
    <t>p-189026l140803686A</t>
  </si>
  <si>
    <t>p-083537l140701823A</t>
  </si>
  <si>
    <t>p-189026l140803419A</t>
  </si>
  <si>
    <t>p-189026l140801803A</t>
  </si>
  <si>
    <t>p-189026l140803655A</t>
  </si>
  <si>
    <t>p-189026l140803656A</t>
  </si>
  <si>
    <t>p-189026l140803622A</t>
  </si>
  <si>
    <t>p-189026l140801775b</t>
  </si>
  <si>
    <t>p-189026l140802152b</t>
  </si>
  <si>
    <t>p-189026l140803248b</t>
  </si>
  <si>
    <t>p-189026l140803350b</t>
  </si>
  <si>
    <t>p-092231l150100109E</t>
  </si>
  <si>
    <t>p-189703l190801156E</t>
  </si>
  <si>
    <t>p-189703</t>
  </si>
  <si>
    <t>p-189326l141101868E</t>
  </si>
  <si>
    <t>p-189326</t>
  </si>
  <si>
    <t>p-083393l171203377E</t>
  </si>
  <si>
    <t>p-092098l150805246E</t>
  </si>
  <si>
    <t>p-092098</t>
  </si>
  <si>
    <t>p-189553l151101557E</t>
  </si>
  <si>
    <t>p-189553</t>
  </si>
  <si>
    <t>p-190034l181009402E</t>
  </si>
  <si>
    <t>p-190034</t>
  </si>
  <si>
    <t>p-085730l160908175A</t>
  </si>
  <si>
    <t>p-085730</t>
  </si>
  <si>
    <t>p-086299l160806787A</t>
  </si>
  <si>
    <t>p-086501l150105717A</t>
  </si>
  <si>
    <t>p-086501</t>
  </si>
  <si>
    <t>p-086509l160906881A</t>
  </si>
  <si>
    <t>p-086509</t>
  </si>
  <si>
    <t>p-086509l160907059A</t>
  </si>
  <si>
    <t>p-086509l160907563A</t>
  </si>
  <si>
    <t>p-086509l160907526A</t>
  </si>
  <si>
    <t>p-086501l150200583A</t>
  </si>
  <si>
    <t>p-084894l151101008A</t>
  </si>
  <si>
    <t>p-084894</t>
  </si>
  <si>
    <t>p-085596l160502753A</t>
  </si>
  <si>
    <t>p-085234l150705487A</t>
  </si>
  <si>
    <t>p-085234</t>
  </si>
  <si>
    <t>p-086299l160805556A</t>
  </si>
  <si>
    <t>p-084698l160200328A</t>
  </si>
  <si>
    <t>p-084698l150306523A</t>
  </si>
  <si>
    <t>p-084698l160200217A</t>
  </si>
  <si>
    <t>p-084698l160200294A</t>
  </si>
  <si>
    <t>p-085234l150705752A</t>
  </si>
  <si>
    <t>p-085234l150705539A</t>
  </si>
  <si>
    <t>p-089650l160303298A</t>
  </si>
  <si>
    <t>p-089650</t>
  </si>
  <si>
    <t>p-089490l200407388A</t>
  </si>
  <si>
    <t>p-089622l141200916A</t>
  </si>
  <si>
    <t>p-089622</t>
  </si>
  <si>
    <t>p-113259l161005584A</t>
  </si>
  <si>
    <t>p-189693l160502769A</t>
  </si>
  <si>
    <t>p-189693</t>
  </si>
  <si>
    <t>p-113259l161000611A</t>
  </si>
  <si>
    <t>p-089622l141200940A</t>
  </si>
  <si>
    <t>p-089650l150305273A</t>
  </si>
  <si>
    <t>p-189407l150105101A</t>
  </si>
  <si>
    <t>p-146679l140603607A</t>
  </si>
  <si>
    <t>p-043459l140803667A</t>
  </si>
  <si>
    <t>p-089650l150305302A</t>
  </si>
  <si>
    <t>p-082919l151206385A</t>
  </si>
  <si>
    <t>p-146910l150203321A</t>
  </si>
  <si>
    <t>p-113259l161005149A</t>
  </si>
  <si>
    <t>p-088892l160807118A</t>
  </si>
  <si>
    <t>p-189860l160808244A</t>
  </si>
  <si>
    <t>p-189860</t>
  </si>
  <si>
    <t>p-083033l151205006A</t>
  </si>
  <si>
    <t>p-083040l171008929A</t>
  </si>
  <si>
    <t>p-146678l141201016A</t>
  </si>
  <si>
    <t>p-137252l140800205A</t>
  </si>
  <si>
    <t>p-137252</t>
  </si>
  <si>
    <t>p-083033l160100026A</t>
  </si>
  <si>
    <t>p-137252l140800176A</t>
  </si>
  <si>
    <t>p-083033l160502731A</t>
  </si>
  <si>
    <t>p-137252l140800240A</t>
  </si>
  <si>
    <t>p-137252l140800264A</t>
  </si>
  <si>
    <t>p-083033l151205194A</t>
  </si>
  <si>
    <t>p-146678l141201175A</t>
  </si>
  <si>
    <t>p-083033l151204923A</t>
  </si>
  <si>
    <t>p-083033l151204527B</t>
  </si>
  <si>
    <t>p-189196l130201605A</t>
  </si>
  <si>
    <t>p-189196l130201303A</t>
  </si>
  <si>
    <t>p-189213l130200021A</t>
  </si>
  <si>
    <t>p-189213</t>
  </si>
  <si>
    <t>p-189213l130200160A</t>
  </si>
  <si>
    <t>p-189208l130201147A</t>
  </si>
  <si>
    <t>p-189196l130201368A</t>
  </si>
  <si>
    <t>p-189198l130200050A</t>
  </si>
  <si>
    <t>p-189198l121002961A</t>
  </si>
  <si>
    <t>p-189204l130203033A</t>
  </si>
  <si>
    <t>p-146743l130800572A</t>
  </si>
  <si>
    <t>p-146743</t>
  </si>
  <si>
    <t>p-086517l121000580A</t>
  </si>
  <si>
    <t>p-189196l130201264A</t>
  </si>
  <si>
    <t>p-189196l130201517A</t>
  </si>
  <si>
    <t>p-189156l130504935A</t>
  </si>
  <si>
    <t>p-189196l130201097A</t>
  </si>
  <si>
    <t>p-189196l130201725A</t>
  </si>
  <si>
    <t>p-189196l130200624A</t>
  </si>
  <si>
    <t>p-189204l130202547A</t>
  </si>
  <si>
    <t>p-189213l130200080A</t>
  </si>
  <si>
    <t>p-086517l130200179B</t>
  </si>
  <si>
    <t>p-189196l130200917B</t>
  </si>
  <si>
    <t>p-086517l121000651B</t>
  </si>
  <si>
    <t>p-088604l151101249A</t>
  </si>
  <si>
    <t>p-088604l151101685A</t>
  </si>
  <si>
    <t>p-085596l160503099A</t>
  </si>
  <si>
    <t>p-190236l180510630A</t>
  </si>
  <si>
    <t>p-189203l140104371A</t>
  </si>
  <si>
    <t>p-189203</t>
  </si>
  <si>
    <t>p-088604l151101082A</t>
  </si>
  <si>
    <t>p-088737l140802011A</t>
  </si>
  <si>
    <t>p-085596l160502962A</t>
  </si>
  <si>
    <t>p-085596l160503180A</t>
  </si>
  <si>
    <t>p-085596l160502828A</t>
  </si>
  <si>
    <t>p-088604l151101484A</t>
  </si>
  <si>
    <t>p-084036l150505894A</t>
  </si>
  <si>
    <t>p-084036l150505575A</t>
  </si>
  <si>
    <t>p-084036l150505941A</t>
  </si>
  <si>
    <t>p-088604l151101215A</t>
  </si>
  <si>
    <t>p-088604l151101652A</t>
  </si>
  <si>
    <t>p-088604l150807709A</t>
  </si>
  <si>
    <t>p-088604l151101582A</t>
  </si>
  <si>
    <t>p-189208l130201096A</t>
  </si>
  <si>
    <t>p-189196l130201545A</t>
  </si>
  <si>
    <t>p-137334l130101811A</t>
  </si>
  <si>
    <t>p-137334</t>
  </si>
  <si>
    <t>p-189186l130200456A</t>
  </si>
  <si>
    <t>p-189189l130200147A</t>
  </si>
  <si>
    <t>p-189189</t>
  </si>
  <si>
    <t>p-049676l110502106A</t>
  </si>
  <si>
    <t>p-044968l130304058A</t>
  </si>
  <si>
    <t>p-044968</t>
  </si>
  <si>
    <t>p-189213l130200126A</t>
  </si>
  <si>
    <t>p-086517l121001520A</t>
  </si>
  <si>
    <t>p-189198l130209000A</t>
  </si>
  <si>
    <t>p-044968l130303933A</t>
  </si>
  <si>
    <t>p-189186l130200394A</t>
  </si>
  <si>
    <t>p-189324l130603344A</t>
  </si>
  <si>
    <t>p-189324</t>
  </si>
  <si>
    <t>p-189708l161204179A</t>
  </si>
  <si>
    <t>p-189708</t>
  </si>
  <si>
    <t>p-189208l130201222A</t>
  </si>
  <si>
    <t>p-189213l130200195A</t>
  </si>
  <si>
    <t>p-083393l171006351B</t>
  </si>
  <si>
    <t>p-084905l171009010B</t>
  </si>
  <si>
    <t>p-189452l181007086B</t>
  </si>
  <si>
    <t>p-189452</t>
  </si>
  <si>
    <t>p-146709l180106386B</t>
  </si>
  <si>
    <t>p-146709</t>
  </si>
  <si>
    <t>p-113289l180606935B</t>
  </si>
  <si>
    <t>p-189074l180807632B</t>
  </si>
  <si>
    <t>p-189154l171102787B</t>
  </si>
  <si>
    <t>p-189154</t>
  </si>
  <si>
    <t>p-089458l191208636B</t>
  </si>
  <si>
    <t>p-087038l190907012B</t>
  </si>
  <si>
    <t>p-087038</t>
  </si>
  <si>
    <t>p-089498l180101877B</t>
  </si>
  <si>
    <t>p-088677l200208269B</t>
  </si>
  <si>
    <t>p-089485l180605253B</t>
  </si>
  <si>
    <t>p-190178l180602282B</t>
  </si>
  <si>
    <t>p-089311l181101554B</t>
  </si>
  <si>
    <t>p-189829l181008890B</t>
  </si>
  <si>
    <t>p-000704l190309030B</t>
  </si>
  <si>
    <t>p-000704</t>
  </si>
  <si>
    <t>p-189999l181005891B</t>
  </si>
  <si>
    <t>p-189999</t>
  </si>
  <si>
    <t>p-042737l191207639B</t>
  </si>
  <si>
    <t>p-042737l200105391B</t>
  </si>
  <si>
    <t>p-042717l181007604B</t>
  </si>
  <si>
    <t>p-189175l191208493B</t>
  </si>
  <si>
    <t>p-190321l180509131B</t>
  </si>
  <si>
    <t>p-190321</t>
  </si>
  <si>
    <t>p-189921l200208775B</t>
  </si>
  <si>
    <t>p-189921</t>
  </si>
  <si>
    <t>p-091425l170905929B</t>
  </si>
  <si>
    <t>p-087038l190907061B</t>
  </si>
  <si>
    <t>p-087277l190809454B</t>
  </si>
  <si>
    <t>p-113485l190907059B</t>
  </si>
  <si>
    <t>p-190482l181000411B</t>
  </si>
  <si>
    <t>p-190482l181000410B</t>
  </si>
  <si>
    <t>p-190482l181001444B</t>
  </si>
  <si>
    <t>p-190482l181000412B</t>
  </si>
  <si>
    <t>p-045269l180107993B</t>
  </si>
  <si>
    <t>p-189831l171201688B</t>
  </si>
  <si>
    <t>p-190148l170803683B</t>
  </si>
  <si>
    <t>p-089477l180104004B</t>
  </si>
  <si>
    <t>p-190181l180306794B</t>
  </si>
  <si>
    <t>p-189371l150703212B</t>
  </si>
  <si>
    <t>p-189371</t>
  </si>
  <si>
    <t>p-189466l191208498B</t>
  </si>
  <si>
    <t>p-190273l190119975B</t>
  </si>
  <si>
    <t>p-190273</t>
  </si>
  <si>
    <t>p-088894l170404022e</t>
  </si>
  <si>
    <t>p-088894l170403894E</t>
  </si>
  <si>
    <t>p-113432l151006774E</t>
  </si>
  <si>
    <t>p-089077l150806723E</t>
  </si>
  <si>
    <t>p-089077</t>
  </si>
  <si>
    <t>p-088613l171102011B</t>
  </si>
  <si>
    <t>p-088326l171101970B</t>
  </si>
  <si>
    <t>p-088758l131004081E</t>
  </si>
  <si>
    <t>p-088758</t>
  </si>
  <si>
    <t>p-088313l160902600E</t>
  </si>
  <si>
    <t>p-000577l190707084B</t>
  </si>
  <si>
    <t>p-189569l191204770B</t>
  </si>
  <si>
    <t>p-189569l191204507B</t>
  </si>
  <si>
    <t>p-113432l151006875E</t>
  </si>
  <si>
    <t>p-088591l141000239E</t>
  </si>
  <si>
    <t>p-088591l150802526E</t>
  </si>
  <si>
    <t>p-113453l140701789E</t>
  </si>
  <si>
    <t>p-113453</t>
  </si>
  <si>
    <t>p-113432l140502569E</t>
  </si>
  <si>
    <t>p-089077l150803894E</t>
  </si>
  <si>
    <t>p-088591l141205631E</t>
  </si>
  <si>
    <t>p-088758l131004130E</t>
  </si>
  <si>
    <t>p-189247l160405297E</t>
  </si>
  <si>
    <t>p-189847l161007895E</t>
  </si>
  <si>
    <t>p-189847</t>
  </si>
  <si>
    <t>p-190071l170904868B</t>
  </si>
  <si>
    <t>p-190071</t>
  </si>
  <si>
    <t>p-189831l160902598E</t>
  </si>
  <si>
    <t>p-089498l180102308B</t>
  </si>
  <si>
    <t>p-089485l191200894B</t>
  </si>
  <si>
    <t>p-190287l191206060B</t>
  </si>
  <si>
    <t>p-189826l160900108E</t>
  </si>
  <si>
    <t>p-087046l171101654B</t>
  </si>
  <si>
    <t>p-190170l170906671B</t>
  </si>
  <si>
    <t>p-190170</t>
  </si>
  <si>
    <t>p-087321l191201181B</t>
  </si>
  <si>
    <t>p-046137l190702030B</t>
  </si>
  <si>
    <t>p-045308l190901384B</t>
  </si>
  <si>
    <t>p-046157l190905915B</t>
  </si>
  <si>
    <t>p-190544l181004418B</t>
  </si>
  <si>
    <t>p-190544</t>
  </si>
  <si>
    <t>p-048357l171106722B</t>
  </si>
  <si>
    <t>p-048357l181201224B</t>
  </si>
  <si>
    <t>p-189084l190700629B</t>
  </si>
  <si>
    <t>p-045183l181106112B</t>
  </si>
  <si>
    <t>p-045183</t>
  </si>
  <si>
    <t>p-045183l181108906B</t>
  </si>
  <si>
    <t>p-089077l150803415E</t>
  </si>
  <si>
    <t>p-189154l150901897E</t>
  </si>
  <si>
    <t>p-089477l150302580E</t>
  </si>
  <si>
    <t>p-088710l151107839E</t>
  </si>
  <si>
    <t>p-088710</t>
  </si>
  <si>
    <t>p-189344l151001029A</t>
  </si>
  <si>
    <t>p-189344l151000408A</t>
  </si>
  <si>
    <t>p-189344l151000589A</t>
  </si>
  <si>
    <t>p-189344l151000777A</t>
  </si>
  <si>
    <t>p-189344l150903559A</t>
  </si>
  <si>
    <t>p-189344l150903633A</t>
  </si>
  <si>
    <t>p-189344l150903704A</t>
  </si>
  <si>
    <t>p-189344l151000857A</t>
  </si>
  <si>
    <t>p-189344l151000722A</t>
  </si>
  <si>
    <t>p-189344l150904223A</t>
  </si>
  <si>
    <t>p-189344l150904308A</t>
  </si>
  <si>
    <t>p-189344l150903964A</t>
  </si>
  <si>
    <t>p-189344l151000553A</t>
  </si>
  <si>
    <t>p-189344l150904001A</t>
  </si>
  <si>
    <t>p-189344l151000831A</t>
  </si>
  <si>
    <t>p-189344l151000315A</t>
  </si>
  <si>
    <t>p-189344l150902184A</t>
  </si>
  <si>
    <t>p-189344l150903665A</t>
  </si>
  <si>
    <t>p-189344l150903735A</t>
  </si>
  <si>
    <t>p-189344l150903779A</t>
  </si>
  <si>
    <t>p-189344l150903963A</t>
  </si>
  <si>
    <t>p-189344l151000986A</t>
  </si>
  <si>
    <t>p-189344l151000590A</t>
  </si>
  <si>
    <t>p-189344l150903601A</t>
  </si>
  <si>
    <t>p-189344l150903664A</t>
  </si>
  <si>
    <t>p-189344l150904372A</t>
  </si>
  <si>
    <t>p-189344l150903943A</t>
  </si>
  <si>
    <t>p-189344l150903600A</t>
  </si>
  <si>
    <t>p-189344l151004848A</t>
  </si>
  <si>
    <t>p-189344l150904343A</t>
  </si>
  <si>
    <t>p-189344l150904252A</t>
  </si>
  <si>
    <t>p-189344l150904067A</t>
  </si>
  <si>
    <t>p-189344l150903780A</t>
  </si>
  <si>
    <t>p-189344l150903736A</t>
  </si>
  <si>
    <t>p-189344l150903817A</t>
  </si>
  <si>
    <t>p-189344l151000909A</t>
  </si>
  <si>
    <t>p-189344l150904000A</t>
  </si>
  <si>
    <t>p-189344l151000287A</t>
  </si>
  <si>
    <t>p-189344l151000629A</t>
  </si>
  <si>
    <t>p-189344l151000346A</t>
  </si>
  <si>
    <t>p-189344l150904068A</t>
  </si>
  <si>
    <t>p-189344l150903942A</t>
  </si>
  <si>
    <t>p-189344l151000749A</t>
  </si>
  <si>
    <t>p-189344l150903859A</t>
  </si>
  <si>
    <t>p-189344l150904222A</t>
  </si>
  <si>
    <t>p-189344l150904253A</t>
  </si>
  <si>
    <t>p-189344l150903705A</t>
  </si>
  <si>
    <t>p-189344l150904109A</t>
  </si>
  <si>
    <t>p-189344l150904143A</t>
  </si>
  <si>
    <t>p-189344l151005244A</t>
  </si>
  <si>
    <t>p-189344l150903634A</t>
  </si>
  <si>
    <t>p-189344l150904307A</t>
  </si>
  <si>
    <t>p-189344l151000166A</t>
  </si>
  <si>
    <t>p-189344l151000377A</t>
  </si>
  <si>
    <t>p-189344l151000452A</t>
  </si>
  <si>
    <t>p-189344l151000435A</t>
  </si>
  <si>
    <t>p-189344l151000489A</t>
  </si>
  <si>
    <t>p-189344l151000316A</t>
  </si>
  <si>
    <t>p-189344l151000436A</t>
  </si>
  <si>
    <t>p-189344l151000234A</t>
  </si>
  <si>
    <t>p-189344l150904186A</t>
  </si>
  <si>
    <t>p-189344l151005554A</t>
  </si>
  <si>
    <t>p-189344l151000451A</t>
  </si>
  <si>
    <t>p-189344l151004644A</t>
  </si>
  <si>
    <t>p-189344l151004310A</t>
  </si>
  <si>
    <t>p-189344l151104079A</t>
  </si>
  <si>
    <t>p-189344l151103988A</t>
  </si>
  <si>
    <t>p-189344l151005299A</t>
  </si>
  <si>
    <t>p-189344l151104032A</t>
  </si>
  <si>
    <t>p-189344l151005523A</t>
  </si>
  <si>
    <t>p-189344l151005277A</t>
  </si>
  <si>
    <t>p-189344l151005265A</t>
  </si>
  <si>
    <t>p-189344l151005456A</t>
  </si>
  <si>
    <t>p-189344l151104432A</t>
  </si>
  <si>
    <t>p-189344l151004940A</t>
  </si>
  <si>
    <t>p-189344l151004905A</t>
  </si>
  <si>
    <t>p-189344l151004978A</t>
  </si>
  <si>
    <t>p-189344l151004364A</t>
  </si>
  <si>
    <t>p-189344l151005183A</t>
  </si>
  <si>
    <t>p-189344l151004216A</t>
  </si>
  <si>
    <t>p-189344l151005422A</t>
  </si>
  <si>
    <t>p-189344l151005154A</t>
  </si>
  <si>
    <t>p-189344l151004784A</t>
  </si>
  <si>
    <t>p-189344l151005197A</t>
  </si>
  <si>
    <t>p-189344l151004883A</t>
  </si>
  <si>
    <t>p-189344l151005304A</t>
  </si>
  <si>
    <t>p-189344l151005485A</t>
  </si>
  <si>
    <t>p-189344l151002763A</t>
  </si>
  <si>
    <t>p-189344l151003783A</t>
  </si>
  <si>
    <t>p-189344l151004249A</t>
  </si>
  <si>
    <t>p-189344l151004073A</t>
  </si>
  <si>
    <t>p-189344l151103981A</t>
  </si>
  <si>
    <t>p-189344l151004771A</t>
  </si>
  <si>
    <t>p-189344l151005368A</t>
  </si>
  <si>
    <t>p-189344l151005337A</t>
  </si>
  <si>
    <t>p-189344l151001085A</t>
  </si>
  <si>
    <t>p-189344l151001030A</t>
  </si>
  <si>
    <t>p-189344l151109015A</t>
  </si>
  <si>
    <t>p-189344l151004821A</t>
  </si>
  <si>
    <t>p-189344l151004946A</t>
  </si>
  <si>
    <t>p-189344l151004868A</t>
  </si>
  <si>
    <t>p-189344l151004734A</t>
  </si>
  <si>
    <t>p-189344l151005050A</t>
  </si>
  <si>
    <t>p-189344l151003906A</t>
  </si>
  <si>
    <t>p-189344l151004833A</t>
  </si>
  <si>
    <t>p-189344l151103872A</t>
  </si>
  <si>
    <t>p-189344l151004694A</t>
  </si>
  <si>
    <t>p-189344l151104404A</t>
  </si>
  <si>
    <t>p-189344l151005213A</t>
  </si>
  <si>
    <t>p-189344l151000750A</t>
  </si>
  <si>
    <t>p-189344l151005037A</t>
  </si>
  <si>
    <t>p-189344l151005333A</t>
  </si>
  <si>
    <t>p-189344l151105115A</t>
  </si>
  <si>
    <t>p-189344l151004799A</t>
  </si>
  <si>
    <t>p-189344l151004512A</t>
  </si>
  <si>
    <t>p-189344l151005502A</t>
  </si>
  <si>
    <t>p-189344l151103958A</t>
  </si>
  <si>
    <t>p-189344l151005088A</t>
  </si>
  <si>
    <t>p-189344l151004018A</t>
  </si>
  <si>
    <t>p-189344l151005466A</t>
  </si>
  <si>
    <t>p-189371l150803167A</t>
  </si>
  <si>
    <t>p-189344l151004663A</t>
  </si>
  <si>
    <t>p-189344l151001978A</t>
  </si>
  <si>
    <t>p-189344l151002131A</t>
  </si>
  <si>
    <t>p-189344l151002041A</t>
  </si>
  <si>
    <t>p-189344l151002451A</t>
  </si>
  <si>
    <t>p-189344l151003855A</t>
  </si>
  <si>
    <t>p-189344l150904144A</t>
  </si>
  <si>
    <t>p-189344l151004374A</t>
  </si>
  <si>
    <t>p-189344l151000830A</t>
  </si>
  <si>
    <t>p-189344l150903892A</t>
  </si>
  <si>
    <t>p-189344l151004455A</t>
  </si>
  <si>
    <t>p-189344l151002733A</t>
  </si>
  <si>
    <t>p-189344l151102862A</t>
  </si>
  <si>
    <t>p-189344l151005106A</t>
  </si>
  <si>
    <t>p-189344l151001840A</t>
  </si>
  <si>
    <t>p-189344l151004187A</t>
  </si>
  <si>
    <t>p-189344l151001751A</t>
  </si>
  <si>
    <t>p-189344l151002697A</t>
  </si>
  <si>
    <t>p-189344l151005142A</t>
  </si>
  <si>
    <t>p-189344l150605346A</t>
  </si>
  <si>
    <t>p-189344l151002639A</t>
  </si>
  <si>
    <t>p-189344l151002606A</t>
  </si>
  <si>
    <t>p-189344l151002662A</t>
  </si>
  <si>
    <t>p-189344l151009966A</t>
  </si>
  <si>
    <t>p-189344l151002204A</t>
  </si>
  <si>
    <t>p-189344l151002410A</t>
  </si>
  <si>
    <t>p-189344l151004278A</t>
  </si>
  <si>
    <t>p-189344l151003951A</t>
  </si>
  <si>
    <t>p-189344l151002004A</t>
  </si>
  <si>
    <t>p-189344l151002830A</t>
  </si>
  <si>
    <t>p-189344l151002389A</t>
  </si>
  <si>
    <t>p-189371l140705859A</t>
  </si>
  <si>
    <t>p-189371l141201156A</t>
  </si>
  <si>
    <t>p-189371l140904055A</t>
  </si>
  <si>
    <t>p-189371l150304843A</t>
  </si>
  <si>
    <t>p-189371l140904014A</t>
  </si>
  <si>
    <t>p-189371l150803274A</t>
  </si>
  <si>
    <t>p-189371l140904077A</t>
  </si>
  <si>
    <t>p-189371l140904032A</t>
  </si>
  <si>
    <t>p-189371l140903993A</t>
  </si>
  <si>
    <t>p-189344l151003885A</t>
  </si>
  <si>
    <t>p-189344l151004592A</t>
  </si>
  <si>
    <t>p-189344l151002863A</t>
  </si>
  <si>
    <t>p-189344l150804410A</t>
  </si>
  <si>
    <t>p-189344l151003821A</t>
  </si>
  <si>
    <t>p-189344l151002482A</t>
  </si>
  <si>
    <t>p-189344l151002510A</t>
  </si>
  <si>
    <t>p-189371l150803305A</t>
  </si>
  <si>
    <t>p-189371l150803128A</t>
  </si>
  <si>
    <t>p-189372l151000521A</t>
  </si>
  <si>
    <t>p-189372</t>
  </si>
  <si>
    <t>p-189372l151003592A</t>
  </si>
  <si>
    <t>p-189372l151000263A</t>
  </si>
  <si>
    <t>p-189372l151000348A</t>
  </si>
  <si>
    <t>p-189372l151000409A</t>
  </si>
  <si>
    <t>p-189372l151000907A</t>
  </si>
  <si>
    <t>p-189372l151004520A</t>
  </si>
  <si>
    <t>p-189372l151003734A</t>
  </si>
  <si>
    <t>p-189372l151000752A</t>
  </si>
  <si>
    <t>p-189372l151000859A</t>
  </si>
  <si>
    <t>p-189372l151000949A</t>
  </si>
  <si>
    <t>p-189372l151003819A</t>
  </si>
  <si>
    <t>p-189372l151000858A</t>
  </si>
  <si>
    <t>p-189372l151001083A</t>
  </si>
  <si>
    <t>p-189372l151000673A</t>
  </si>
  <si>
    <t>p-189372l151000989A</t>
  </si>
  <si>
    <t>p-189372l151000438A</t>
  </si>
  <si>
    <t>p-189372l151000804A</t>
  </si>
  <si>
    <t>p-189372l151003925A</t>
  </si>
  <si>
    <t>p-189372l151000702A</t>
  </si>
  <si>
    <t>p-189372l151003646A</t>
  </si>
  <si>
    <t>p-189372l151003483A</t>
  </si>
  <si>
    <t>p-189372l151000588A</t>
  </si>
  <si>
    <t>p-189372l151000133A</t>
  </si>
  <si>
    <t>p-189372l151004594A</t>
  </si>
  <si>
    <t>p-189372l151000828A</t>
  </si>
  <si>
    <t>p-189372l151004692A</t>
  </si>
  <si>
    <t>p-189372l151000829A</t>
  </si>
  <si>
    <t>p-189372l151003536A</t>
  </si>
  <si>
    <t>p-189372l151004647A</t>
  </si>
  <si>
    <t>p-189372l151001057A</t>
  </si>
  <si>
    <t>p-189372l151003388A</t>
  </si>
  <si>
    <t>p-189372l151000169A</t>
  </si>
  <si>
    <t>p-189372l151003950A</t>
  </si>
  <si>
    <t>p-189372l151001032A</t>
  </si>
  <si>
    <t>p-189372l151003733A</t>
  </si>
  <si>
    <t>p-189372l151003759A</t>
  </si>
  <si>
    <t>p-189372l151000774A</t>
  </si>
  <si>
    <t>p-189372l151004733A</t>
  </si>
  <si>
    <t>p-189372l151001115A</t>
  </si>
  <si>
    <t>p-189372l151000205A</t>
  </si>
  <si>
    <t>p-189372l151000880A</t>
  </si>
  <si>
    <t>p-189372l151004521A</t>
  </si>
  <si>
    <t>p-189372l151004156A</t>
  </si>
  <si>
    <t>p-189372l151009991A</t>
  </si>
  <si>
    <t>p-189372l151000723A</t>
  </si>
  <si>
    <t>p-189372l151000724A</t>
  </si>
  <si>
    <t>p-189372l151001116A</t>
  </si>
  <si>
    <t>p-189372l151001056A</t>
  </si>
  <si>
    <t>p-189372l151000948A</t>
  </si>
  <si>
    <t>p-189372l151003561A</t>
  </si>
  <si>
    <t>p-189372l151003781A</t>
  </si>
  <si>
    <t>p-189372l151000988A</t>
  </si>
  <si>
    <t>p-189372l151004125A</t>
  </si>
  <si>
    <t>p-189372l151003664A</t>
  </si>
  <si>
    <t>p-189372l151003782A</t>
  </si>
  <si>
    <t>p-189372l151004248A</t>
  </si>
  <si>
    <t>p-189372l151004077A</t>
  </si>
  <si>
    <t>p-189372l151000649A</t>
  </si>
  <si>
    <t>p-189372l151004218A</t>
  </si>
  <si>
    <t>p-189372l151004646A</t>
  </si>
  <si>
    <t>p-189372l151000775A</t>
  </si>
  <si>
    <t>p-189372l151000672A</t>
  </si>
  <si>
    <t>p-189372l151000908A</t>
  </si>
  <si>
    <t>p-189372l151000648A</t>
  </si>
  <si>
    <t>p-189372l151004217A</t>
  </si>
  <si>
    <t>p-189372l151000803A</t>
  </si>
  <si>
    <t>p-189372l151004185A</t>
  </si>
  <si>
    <t>p-189372l151002734A</t>
  </si>
  <si>
    <t>p-189372l151003507A</t>
  </si>
  <si>
    <t>p-087159l170105749A</t>
  </si>
  <si>
    <t>p-189817l160606404A</t>
  </si>
  <si>
    <t>p-189817</t>
  </si>
  <si>
    <t>p-088063l140305564A</t>
  </si>
  <si>
    <t>p-088063</t>
  </si>
  <si>
    <t>p-088063l160207273A</t>
  </si>
  <si>
    <t>p-088063l160207304A</t>
  </si>
  <si>
    <t>p-088063l160207066A</t>
  </si>
  <si>
    <t>p-189817l160606323A</t>
  </si>
  <si>
    <t>p-086757l141102284A</t>
  </si>
  <si>
    <t>p-086757</t>
  </si>
  <si>
    <t>p-086757l141102311A</t>
  </si>
  <si>
    <t>p-189817l160606533A</t>
  </si>
  <si>
    <t>p-088063l160102188A</t>
  </si>
  <si>
    <t>p-086757l150105820A</t>
  </si>
  <si>
    <t>p-189817l160606437A</t>
  </si>
  <si>
    <t>p-088063l160207030A</t>
  </si>
  <si>
    <t>p-088063l160207107A</t>
  </si>
  <si>
    <t>p-088063l140305568A</t>
  </si>
  <si>
    <t>p-113355l151101634A</t>
  </si>
  <si>
    <t>p-189695l160505881A</t>
  </si>
  <si>
    <t>p-189695</t>
  </si>
  <si>
    <t>p-147046l150106790A</t>
  </si>
  <si>
    <t>p-147046l150705870A</t>
  </si>
  <si>
    <t>p-113503l151204689A</t>
  </si>
  <si>
    <t>p-087159l170105366A</t>
  </si>
  <si>
    <t>p-088063l160206994A</t>
  </si>
  <si>
    <t>p-088063l160102151A</t>
  </si>
  <si>
    <t>p-086757l150403341A</t>
  </si>
  <si>
    <t>p-086757l141102248A</t>
  </si>
  <si>
    <t>p-086757l141102295A</t>
  </si>
  <si>
    <t>p-086757l141102269A</t>
  </si>
  <si>
    <t>p-189551l140503612A</t>
  </si>
  <si>
    <t>p-189551</t>
  </si>
  <si>
    <t>p-189187l140306622A</t>
  </si>
  <si>
    <t>p-189187l140806959A</t>
  </si>
  <si>
    <t>p-089823l150202371A</t>
  </si>
  <si>
    <t>p-189779l160503987A</t>
  </si>
  <si>
    <t>p-082913l160907358A</t>
  </si>
  <si>
    <t>p-082913l160907410A</t>
  </si>
  <si>
    <t>p-189321l140305857A</t>
  </si>
  <si>
    <t>p-113503l151204797A</t>
  </si>
  <si>
    <t>p-113503l151205041A</t>
  </si>
  <si>
    <t>p-147046l150106872A</t>
  </si>
  <si>
    <t>p-113355l151101051A</t>
  </si>
  <si>
    <t>p-113355l151101407A</t>
  </si>
  <si>
    <t>p-147046l150705758A</t>
  </si>
  <si>
    <t>p-113355l150905389A</t>
  </si>
  <si>
    <t>p-113355l151101090A</t>
  </si>
  <si>
    <t>p-113355l151100923A</t>
  </si>
  <si>
    <t>p-189021l140801782A</t>
  </si>
  <si>
    <t>p-083063l150600859b</t>
  </si>
  <si>
    <t>p-083063</t>
  </si>
  <si>
    <t>p-088939l140105827b</t>
  </si>
  <si>
    <t>p-088939l140105735b</t>
  </si>
  <si>
    <t>p-113503l151204933b</t>
  </si>
  <si>
    <t>p-113503l151204975b</t>
  </si>
  <si>
    <t>p-113503l151204669b</t>
  </si>
  <si>
    <t>p-113503l151204865b</t>
  </si>
  <si>
    <t>p-044815l131103158A</t>
  </si>
  <si>
    <t>p-044815l131103590A</t>
  </si>
  <si>
    <t>p-049475l131204260A</t>
  </si>
  <si>
    <t>p-188864l130905552A</t>
  </si>
  <si>
    <t>p-049475l131204095A</t>
  </si>
  <si>
    <t>p-050266l131203995A</t>
  </si>
  <si>
    <t>p-044815l131103812A</t>
  </si>
  <si>
    <t>p-044815l131103113A</t>
  </si>
  <si>
    <t>p-044815l131103428A</t>
  </si>
  <si>
    <t>p-044978l131204677A</t>
  </si>
  <si>
    <t>p-044978l131204465A</t>
  </si>
  <si>
    <t>p-049475l131204097A</t>
  </si>
  <si>
    <t>p-050266l131204340A</t>
  </si>
  <si>
    <t>p-044978l131204530A</t>
  </si>
  <si>
    <t>p-044815l131104061A</t>
  </si>
  <si>
    <t>p-050266l151106912A</t>
  </si>
  <si>
    <t>p-085038l220203622b</t>
  </si>
  <si>
    <t>p-050633l220205561b</t>
  </si>
  <si>
    <t>p-001425l220203425b</t>
  </si>
  <si>
    <t>p-001425</t>
  </si>
  <si>
    <t>p-189653l220209634b</t>
  </si>
  <si>
    <t>p-189653</t>
  </si>
  <si>
    <t>p-043094l220205476A</t>
  </si>
  <si>
    <t>p-043094</t>
  </si>
  <si>
    <t>p-043250l220202623b</t>
  </si>
  <si>
    <t>p-189655l220304636b</t>
  </si>
  <si>
    <t>p-043094l220205099A</t>
  </si>
  <si>
    <t>p-043250l220202721A</t>
  </si>
  <si>
    <t>p-045066l110500203A</t>
  </si>
  <si>
    <t>p-045066l110500411A</t>
  </si>
  <si>
    <t>p-045066l110500127b</t>
  </si>
  <si>
    <t>p-001707l220200817b</t>
  </si>
  <si>
    <t>p-001707</t>
  </si>
  <si>
    <t>p-001426l220207558b</t>
  </si>
  <si>
    <t>p-189674l220304520b</t>
  </si>
  <si>
    <t>p-189674</t>
  </si>
  <si>
    <t>p-001563l220200835b</t>
  </si>
  <si>
    <t>p-001563</t>
  </si>
  <si>
    <t>p-189083l220209010b</t>
  </si>
  <si>
    <t>p-049475l220206012e</t>
  </si>
  <si>
    <t>p-000491l220209439b</t>
  </si>
  <si>
    <t>p-189466l220111204b</t>
  </si>
  <si>
    <t>p-045381l160801748A</t>
  </si>
  <si>
    <t>p-045381</t>
  </si>
  <si>
    <t>p-084851l150105848A</t>
  </si>
  <si>
    <t>p-084851l150105775A</t>
  </si>
  <si>
    <t>p-049475l220300256b</t>
  </si>
  <si>
    <t>p-049475l220206011e</t>
  </si>
  <si>
    <t>p-190183l180500046B</t>
  </si>
  <si>
    <t>p-190282l180202880B</t>
  </si>
  <si>
    <t>p-189083l200302784B</t>
  </si>
  <si>
    <t>p-189822l180407430B</t>
  </si>
  <si>
    <t>p-190281l180202680B</t>
  </si>
  <si>
    <t>p-190183l180407547B</t>
  </si>
  <si>
    <t>p-190183l180407403B</t>
  </si>
  <si>
    <t>p-190281l180205281B</t>
  </si>
  <si>
    <t>p-190282l180210000B</t>
  </si>
  <si>
    <t>p-189694l160504715B</t>
  </si>
  <si>
    <t>p-190183l180308516B</t>
  </si>
  <si>
    <t>p-189822l180407057B</t>
  </si>
  <si>
    <t>p-189822l180407716B</t>
  </si>
  <si>
    <t>p-190282l180204312B</t>
  </si>
  <si>
    <t>p-082851l170403713B</t>
  </si>
  <si>
    <t>p-190281l180202637B</t>
  </si>
  <si>
    <t>p-190281l180202636B</t>
  </si>
  <si>
    <t>p-189822l180407658B</t>
  </si>
  <si>
    <t>p-045348l111202940B</t>
  </si>
  <si>
    <t>p-189504l180407507B</t>
  </si>
  <si>
    <t>p-189504l180500087b</t>
  </si>
  <si>
    <t>p-089328l150509013A</t>
  </si>
  <si>
    <t>p-089328l150506064A</t>
  </si>
  <si>
    <t>p-189193l150705395A</t>
  </si>
  <si>
    <t>p-189193l140504293A</t>
  </si>
  <si>
    <t>p-189193l150902488A</t>
  </si>
  <si>
    <t>p-189193l150902535A</t>
  </si>
  <si>
    <t>p-189193l140504557A</t>
  </si>
  <si>
    <t>p-189193l140504751A</t>
  </si>
  <si>
    <t>p-089328l150506260A</t>
  </si>
  <si>
    <t>p-089328l150506219A</t>
  </si>
  <si>
    <t>p-089328l150506107A</t>
  </si>
  <si>
    <t>p-189193l150902427A</t>
  </si>
  <si>
    <t>p-189193l150902426A</t>
  </si>
  <si>
    <t>p-189193l150902663A</t>
  </si>
  <si>
    <t>p-189193l150902578A</t>
  </si>
  <si>
    <t>p-089328l150506154A</t>
  </si>
  <si>
    <t>p-189193l150902662A</t>
  </si>
  <si>
    <t>p-189193l150902533A</t>
  </si>
  <si>
    <t>p-189193l150902388A</t>
  </si>
  <si>
    <t>p-189193l150902661A</t>
  </si>
  <si>
    <t>p-189193l150902452A</t>
  </si>
  <si>
    <t>p-189193l150902621A</t>
  </si>
  <si>
    <t>p-189193l150902534A</t>
  </si>
  <si>
    <t>p-189193l150902622A</t>
  </si>
  <si>
    <t>p-189193l150902389A</t>
  </si>
  <si>
    <t>p-089328l150506037A</t>
  </si>
  <si>
    <t>p-089328l150506108A</t>
  </si>
  <si>
    <t>p-189193l140504855A</t>
  </si>
  <si>
    <t>p-089328l150506153A</t>
  </si>
  <si>
    <t>p-089328l150506036A</t>
  </si>
  <si>
    <t>p-189176l140802147A</t>
  </si>
  <si>
    <t>p-189176l140801535A</t>
  </si>
  <si>
    <t>p-189718l160500082A</t>
  </si>
  <si>
    <t>p-189718</t>
  </si>
  <si>
    <t>p-189176l140801510A</t>
  </si>
  <si>
    <t>p-189176l140802044A</t>
  </si>
  <si>
    <t>p-189176l140802071A</t>
  </si>
  <si>
    <t>p-189176l140802111A</t>
  </si>
  <si>
    <t>p-189176l140801988A</t>
  </si>
  <si>
    <t>p-189176l140102824A</t>
  </si>
  <si>
    <t>p-189176l140801467A</t>
  </si>
  <si>
    <t>p-189176l140801266A</t>
  </si>
  <si>
    <t>p-188840l140901989A</t>
  </si>
  <si>
    <t>p-189855l160804192A</t>
  </si>
  <si>
    <t>p-189855</t>
  </si>
  <si>
    <t>p-189176l140102704A</t>
  </si>
  <si>
    <t>p-189176l140801292A</t>
  </si>
  <si>
    <t>p-189176l140802010A</t>
  </si>
  <si>
    <t>p-189176l140801427A</t>
  </si>
  <si>
    <t>p-088939l140105766A</t>
  </si>
  <si>
    <t>p-089273l150505925A</t>
  </si>
  <si>
    <t>p-189176l140801379A</t>
  </si>
  <si>
    <t>p-189176l140801321A</t>
  </si>
  <si>
    <t>p-189176l140801345A</t>
  </si>
  <si>
    <t>p-085874l140102109A</t>
  </si>
  <si>
    <t>p-188840l140901948A</t>
  </si>
  <si>
    <t>p-189176l140801560A</t>
  </si>
  <si>
    <t>p-189176l140801248A</t>
  </si>
  <si>
    <t>p-088504l151206151A</t>
  </si>
  <si>
    <t>p-083063l140801285A</t>
  </si>
  <si>
    <t>p-189344l151000261A</t>
  </si>
  <si>
    <t>p-189344l151002319A</t>
  </si>
  <si>
    <t>p-189344l151002900A</t>
  </si>
  <si>
    <t>p-189344l151000288A</t>
  </si>
  <si>
    <t>p-189344l151002553A</t>
  </si>
  <si>
    <t>p-189344l151002205A</t>
  </si>
  <si>
    <t>p-189344l151002762A</t>
  </si>
  <si>
    <t>p-189344l151000554A</t>
  </si>
  <si>
    <t>p-189344l151000376A</t>
  </si>
  <si>
    <t>p-189344l151001870A</t>
  </si>
  <si>
    <t>p-189344l151002605A</t>
  </si>
  <si>
    <t>p-189344l151002293A</t>
  </si>
  <si>
    <t>p-189344l151003927A</t>
  </si>
  <si>
    <t>p-189344l151000204A</t>
  </si>
  <si>
    <t>p-189344l151002552A</t>
  </si>
  <si>
    <t>p-189344l151002250A</t>
  </si>
  <si>
    <t>p-189344l151002638A</t>
  </si>
  <si>
    <t>p-189344l151002661A</t>
  </si>
  <si>
    <t>p-189344l151002099A</t>
  </si>
  <si>
    <t>p-189344l151000345A</t>
  </si>
  <si>
    <t>p-189344l151002483A</t>
  </si>
  <si>
    <t>p-189344l151002003A</t>
  </si>
  <si>
    <t>p-189344l151001946A</t>
  </si>
  <si>
    <t>p-189344l151000776A</t>
  </si>
  <si>
    <t>p-189344l151001775A</t>
  </si>
  <si>
    <t>p-189344l151002899A</t>
  </si>
  <si>
    <t>p-189344l151000630A</t>
  </si>
  <si>
    <t>p-189344l151002801A</t>
  </si>
  <si>
    <t>p-189344l151002320A</t>
  </si>
  <si>
    <t>p-189344l151002732A</t>
  </si>
  <si>
    <t>p-189344l151002100A</t>
  </si>
  <si>
    <t>p-189344l151002292A</t>
  </si>
  <si>
    <t>p-189344l151002450A</t>
  </si>
  <si>
    <t>p-189344l151000407A</t>
  </si>
  <si>
    <t>p-189344l151000260A</t>
  </si>
  <si>
    <t>p-189344l151002409A</t>
  </si>
  <si>
    <t>p-189344l151001979A</t>
  </si>
  <si>
    <t>p-189344l151001910A</t>
  </si>
  <si>
    <t>p-189344l151002076A</t>
  </si>
  <si>
    <t>p-189344l151000520A</t>
  </si>
  <si>
    <t>p-189344l151000519A</t>
  </si>
  <si>
    <t>p-189344l151002042A</t>
  </si>
  <si>
    <t>p-189344l151001945A</t>
  </si>
  <si>
    <t>p-189344l151002511A</t>
  </si>
  <si>
    <t>p-189344l151001750A</t>
  </si>
  <si>
    <t>p-189344l151002178A</t>
  </si>
  <si>
    <t>p-189344l151000488A</t>
  </si>
  <si>
    <t>p-189344l151002390A</t>
  </si>
  <si>
    <t>p-189344l151002132A</t>
  </si>
  <si>
    <t>p-189344l151001869A</t>
  </si>
  <si>
    <t>p-189344l151001839A</t>
  </si>
  <si>
    <t>p-189344l151002074A</t>
  </si>
  <si>
    <t>p-189344l151002698A</t>
  </si>
  <si>
    <t>p-189344l151001909A</t>
  </si>
  <si>
    <t>p-189344l151004963A</t>
  </si>
  <si>
    <t>p-189344l151001054A</t>
  </si>
  <si>
    <t>p-189344l151000878A</t>
  </si>
  <si>
    <t>p-189344l151005430A</t>
  </si>
  <si>
    <t>p-189344l151001055A</t>
  </si>
  <si>
    <t>p-189344l151000647A</t>
  </si>
  <si>
    <t>p-189344l151000700A</t>
  </si>
  <si>
    <t>p-189344l151005228A</t>
  </si>
  <si>
    <t>p-189344l151005567A</t>
  </si>
  <si>
    <t>p-189344l151000802A</t>
  </si>
  <si>
    <t>p-189344l151000879A</t>
  </si>
  <si>
    <t>p-189344l151004913A</t>
  </si>
  <si>
    <t>p-189344l151001801A</t>
  </si>
  <si>
    <t>p-189344l151000670A</t>
  </si>
  <si>
    <t>p-189344l151005374A</t>
  </si>
  <si>
    <t>p-189344l151001719A</t>
  </si>
  <si>
    <t>p-189344l151002251A</t>
  </si>
  <si>
    <t>p-189344l151000910A</t>
  </si>
  <si>
    <t>p-189344l151000671A</t>
  </si>
  <si>
    <t>p-189344l151001718A</t>
  </si>
  <si>
    <t>p-189344l151001774A</t>
  </si>
  <si>
    <t>p-189344l151000946A</t>
  </si>
  <si>
    <t>p-189344l151000856A</t>
  </si>
  <si>
    <t>p-189344l151005005A</t>
  </si>
  <si>
    <t>p-189344l151000947A</t>
  </si>
  <si>
    <t>p-189344l151001084A</t>
  </si>
  <si>
    <t>p-189344l151002177A</t>
  </si>
  <si>
    <t>p-189344l151005525A</t>
  </si>
  <si>
    <t>p-189344l151005408A</t>
  </si>
  <si>
    <t>p-189344l151000801A</t>
  </si>
  <si>
    <t>p-189344l151004549A</t>
  </si>
  <si>
    <t>p-189344l151000721A</t>
  </si>
  <si>
    <t>p-189344l151000130A</t>
  </si>
  <si>
    <t>p-189344l151004746A</t>
  </si>
  <si>
    <t>p-189344l151005345A</t>
  </si>
  <si>
    <t>p-189344l151005011A</t>
  </si>
  <si>
    <t>p-189344l151000701A</t>
  </si>
  <si>
    <t>p-189344l151000646A</t>
  </si>
  <si>
    <t>p-189344l151001800A</t>
  </si>
  <si>
    <t>p-189344l151001602A</t>
  </si>
  <si>
    <t>p-189185l130201894A</t>
  </si>
  <si>
    <t>p-189155l130201658A</t>
  </si>
  <si>
    <t>p-189111l120700859A</t>
  </si>
  <si>
    <t>p-189111</t>
  </si>
  <si>
    <t>p-089931l120503499A</t>
  </si>
  <si>
    <t>p-189103l130201171A</t>
  </si>
  <si>
    <t>p-137239l130904660A</t>
  </si>
  <si>
    <t>p-137239</t>
  </si>
  <si>
    <t>p-137239l130904782A</t>
  </si>
  <si>
    <t>p-189185l130200055A</t>
  </si>
  <si>
    <t>p-189226l130602172A</t>
  </si>
  <si>
    <t>p-189226</t>
  </si>
  <si>
    <t>p-189155l121103685A</t>
  </si>
  <si>
    <t>p-189103l130200454A</t>
  </si>
  <si>
    <t>p-189103l130200776A</t>
  </si>
  <si>
    <t>p-189103l130200391A</t>
  </si>
  <si>
    <t>p-189103l121004059A</t>
  </si>
  <si>
    <t>p-089821l131004195A</t>
  </si>
  <si>
    <t>p-189226l130602173A</t>
  </si>
  <si>
    <t>p-189103l130201199A</t>
  </si>
  <si>
    <t>p-189106l130203194A</t>
  </si>
  <si>
    <t>p-189106l130203337A</t>
  </si>
  <si>
    <t>P-189103L130200346A</t>
  </si>
  <si>
    <t>p-189184l120702295A</t>
  </si>
  <si>
    <t>p-089931l120503576A</t>
  </si>
  <si>
    <t>p-089931l120604479A</t>
  </si>
  <si>
    <t>p-189107l130200810A</t>
  </si>
  <si>
    <t>p-189103l130200261A</t>
  </si>
  <si>
    <t>p-089931l120604369A</t>
  </si>
  <si>
    <t>p-189103l130201882A</t>
  </si>
  <si>
    <t>p-189185l130201911A</t>
  </si>
  <si>
    <t>p-089821l131003638A</t>
  </si>
  <si>
    <t>p-189103l130201059A</t>
  </si>
  <si>
    <t>p-189103l130200488A</t>
  </si>
  <si>
    <t>p-189103l130200706A</t>
  </si>
  <si>
    <t>p-189103l130200151A</t>
  </si>
  <si>
    <t>p-189103l130201130A</t>
  </si>
  <si>
    <t>p-043074l190502407B</t>
  </si>
  <si>
    <t>p-051067l190502807B</t>
  </si>
  <si>
    <t>p-189744l191000581B</t>
  </si>
  <si>
    <t>p-189744</t>
  </si>
  <si>
    <t>p-001176l190503476B</t>
  </si>
  <si>
    <t>p-043540l190500948B</t>
  </si>
  <si>
    <t>p-043540</t>
  </si>
  <si>
    <t>p-088677l190305497B</t>
  </si>
  <si>
    <t>p-189816l200104253B</t>
  </si>
  <si>
    <t>p-001669l190807749B</t>
  </si>
  <si>
    <t>p-189402l190505113B</t>
  </si>
  <si>
    <t>p-189402</t>
  </si>
  <si>
    <t>p-189338l190503833B</t>
  </si>
  <si>
    <t>p-189338</t>
  </si>
  <si>
    <t>p-146701l190502261B</t>
  </si>
  <si>
    <t>p-049308l190405103B</t>
  </si>
  <si>
    <t>p-189822l190502262B</t>
  </si>
  <si>
    <t>p-189338l190503677B</t>
  </si>
  <si>
    <t>p-189689l190502742B</t>
  </si>
  <si>
    <t>p-189689l190502790B</t>
  </si>
  <si>
    <t>p-049308l190405104B</t>
  </si>
  <si>
    <t>p-189765l170805005B</t>
  </si>
  <si>
    <t>p-189765</t>
  </si>
  <si>
    <t>p-082987l190504233B</t>
  </si>
  <si>
    <t>p-082987</t>
  </si>
  <si>
    <t>p-046862l180802714B</t>
  </si>
  <si>
    <t>p-046862</t>
  </si>
  <si>
    <t>p-040377l180600279B</t>
  </si>
  <si>
    <t>p-040377</t>
  </si>
  <si>
    <t>p-042080l180904530B</t>
  </si>
  <si>
    <t>p-042080</t>
  </si>
  <si>
    <t>p-189681l180919909B</t>
  </si>
  <si>
    <t>p-189681</t>
  </si>
  <si>
    <t>p-044047l190303282B</t>
  </si>
  <si>
    <t>p-044047</t>
  </si>
  <si>
    <t>p-043250l190303398B</t>
  </si>
  <si>
    <t>p-087231l190503903B</t>
  </si>
  <si>
    <t>p-087140l190502696B</t>
  </si>
  <si>
    <t>p-089498l190809684B</t>
  </si>
  <si>
    <t>p-090008l190706527B</t>
  </si>
  <si>
    <t>p-090008l190706492B</t>
  </si>
  <si>
    <t>p-190542l190703945B</t>
  </si>
  <si>
    <t>p-090008l190706568B</t>
  </si>
  <si>
    <t>p-089498l190808909B</t>
  </si>
  <si>
    <t>p-087231l190503853B</t>
  </si>
  <si>
    <t>p-044243l180919825B</t>
  </si>
  <si>
    <t>p-189677l180905459B</t>
  </si>
  <si>
    <t>p-189677</t>
  </si>
  <si>
    <t>p-044027l180904987B</t>
  </si>
  <si>
    <t>p-190383l180809438B</t>
  </si>
  <si>
    <t>p-190383</t>
  </si>
  <si>
    <t>p-087140l190502733B</t>
  </si>
  <si>
    <t>p-082987l190503523B</t>
  </si>
  <si>
    <t>p-043611l190807090B</t>
  </si>
  <si>
    <t>p-050785l190807478B</t>
  </si>
  <si>
    <t>p-051012l180610456B</t>
  </si>
  <si>
    <t>p-050785l190807527B</t>
  </si>
  <si>
    <t>p-088900l190806986B</t>
  </si>
  <si>
    <t>p-003182l220102828b</t>
  </si>
  <si>
    <t>p-001610l220109898b</t>
  </si>
  <si>
    <t>p-001610</t>
  </si>
  <si>
    <t>p-003182l220103093b</t>
  </si>
  <si>
    <t>p-003182l220102901b</t>
  </si>
  <si>
    <t>p-189654l211211721b</t>
  </si>
  <si>
    <t>p-189654</t>
  </si>
  <si>
    <t>p-005316l211201187b</t>
  </si>
  <si>
    <t>p-005316</t>
  </si>
  <si>
    <t>p-001609l220103848b</t>
  </si>
  <si>
    <t>p-001609</t>
  </si>
  <si>
    <t>p-003182l220105621b</t>
  </si>
  <si>
    <t>p-003182l220106297b</t>
  </si>
  <si>
    <t>p-003182l220106369b</t>
  </si>
  <si>
    <t>p-086299l220106425b</t>
  </si>
  <si>
    <t>p-146709l211211979b</t>
  </si>
  <si>
    <t>p-190281l211213415b</t>
  </si>
  <si>
    <t>p-146709l211211810b</t>
  </si>
  <si>
    <t>p-190281l220100343b</t>
  </si>
  <si>
    <t>p-003610l220100552b</t>
  </si>
  <si>
    <t>p-003610</t>
  </si>
  <si>
    <t>p-146709l211212043b</t>
  </si>
  <si>
    <t>p-087140l211111019b</t>
  </si>
  <si>
    <t>p-003182l220102759b</t>
  </si>
  <si>
    <t>p-086845l220103263b</t>
  </si>
  <si>
    <t>p-000909l220102253b</t>
  </si>
  <si>
    <t>p-000909</t>
  </si>
  <si>
    <t>p-003604l220109217b</t>
  </si>
  <si>
    <t>p-003604</t>
  </si>
  <si>
    <t>p-000864l211213157b</t>
  </si>
  <si>
    <t>p-000864</t>
  </si>
  <si>
    <t>p-000864l220100390b</t>
  </si>
  <si>
    <t>p-000864l220100436b</t>
  </si>
  <si>
    <t>p-000864l211213395b</t>
  </si>
  <si>
    <t>p-000757l200305389b</t>
  </si>
  <si>
    <t>p-000757</t>
  </si>
  <si>
    <t>p-113368l210704441b</t>
  </si>
  <si>
    <t>p-113368</t>
  </si>
  <si>
    <t>p-088682l220105288b</t>
  </si>
  <si>
    <t>p-190483l220100955b</t>
  </si>
  <si>
    <t>p-190483</t>
  </si>
  <si>
    <t>p-084838l220100360b</t>
  </si>
  <si>
    <t>p-084838</t>
  </si>
  <si>
    <t>p-001425l220108478b</t>
  </si>
  <si>
    <t>p-001669l220103942b</t>
  </si>
  <si>
    <t>p-000491l211213131b</t>
  </si>
  <si>
    <t>p-043151l211104334b</t>
  </si>
  <si>
    <t>p-003182l220102681b</t>
  </si>
  <si>
    <t>p-005316l211110014b</t>
  </si>
  <si>
    <t>p-005316l211109887b</t>
  </si>
  <si>
    <t>p-089483l211107284b</t>
  </si>
  <si>
    <t>p-089483</t>
  </si>
  <si>
    <t>p-005286l211105899b</t>
  </si>
  <si>
    <t>p-005286</t>
  </si>
  <si>
    <t>p-003182l220103017b</t>
  </si>
  <si>
    <t>p-189604l211107723b</t>
  </si>
  <si>
    <t>p-189604</t>
  </si>
  <si>
    <t>p-005316l211109946b</t>
  </si>
  <si>
    <t>p-035087l211106303b</t>
  </si>
  <si>
    <t>p-035087</t>
  </si>
  <si>
    <t>p-043151l211104397b</t>
  </si>
  <si>
    <t>p-043581l220103922A</t>
  </si>
  <si>
    <t>p-000491l220101784b</t>
  </si>
  <si>
    <t>p-000491l211213623b</t>
  </si>
  <si>
    <t>p-000491l211101113b</t>
  </si>
  <si>
    <t>p-002829l211105906b</t>
  </si>
  <si>
    <t>p-002829</t>
  </si>
  <si>
    <t>p-189083l211103133b</t>
  </si>
  <si>
    <t>p-003388l211201271b</t>
  </si>
  <si>
    <t>p-003388</t>
  </si>
  <si>
    <t>p-189647l211108007b</t>
  </si>
  <si>
    <t>p-189061l211107438b</t>
  </si>
  <si>
    <t>p-083213l211109783A</t>
  </si>
  <si>
    <t>p-003182l220102574b</t>
  </si>
  <si>
    <t>p-001403l211106585b</t>
  </si>
  <si>
    <t>P-189432L210107909B</t>
  </si>
  <si>
    <t>P-189432</t>
  </si>
  <si>
    <t>P-113491L2103015331B</t>
  </si>
  <si>
    <t>P-113491</t>
  </si>
  <si>
    <t>P-005316L211110015B</t>
  </si>
  <si>
    <t>P-113491L210315702B</t>
  </si>
  <si>
    <t>P-113491L210400010B</t>
  </si>
  <si>
    <t>P-190548L211109432B</t>
  </si>
  <si>
    <t>P-190548</t>
  </si>
  <si>
    <t>p-188819l210607634b</t>
  </si>
  <si>
    <t>p-188819</t>
  </si>
  <si>
    <t>p-044017l211011889b</t>
  </si>
  <si>
    <t>p-000491l220100170b</t>
  </si>
  <si>
    <t>p-003398l211201669b</t>
  </si>
  <si>
    <t>p-003398</t>
  </si>
  <si>
    <t>p-000499l210900395b</t>
  </si>
  <si>
    <t>p-000499</t>
  </si>
  <si>
    <t>p-005108l211000402b</t>
  </si>
  <si>
    <t>p-005108</t>
  </si>
  <si>
    <t>p-190043l211010870b</t>
  </si>
  <si>
    <t>p-190043</t>
  </si>
  <si>
    <t>p-190043l211011367b</t>
  </si>
  <si>
    <t>p-001619l211008202b</t>
  </si>
  <si>
    <t>p-001619</t>
  </si>
  <si>
    <t>p-089987l211002426b</t>
  </si>
  <si>
    <t>p-002185l211000065b</t>
  </si>
  <si>
    <t>p-002185</t>
  </si>
  <si>
    <t>p-189969l210910450b</t>
  </si>
  <si>
    <t>p-000491l210904144b</t>
  </si>
  <si>
    <t>p-000491l210906828b</t>
  </si>
  <si>
    <t>p-002658l211008109b</t>
  </si>
  <si>
    <t>p-002658</t>
  </si>
  <si>
    <t>p-050618l210903344b</t>
  </si>
  <si>
    <t>p-189995l211003995b</t>
  </si>
  <si>
    <t>p-189995</t>
  </si>
  <si>
    <t>p-087038l211003950b</t>
  </si>
  <si>
    <t>p-089987l211002561b</t>
  </si>
  <si>
    <t>p-146872l211011154b</t>
  </si>
  <si>
    <t>p-146872</t>
  </si>
  <si>
    <t>p-043601l210900532A</t>
  </si>
  <si>
    <t>p-043601</t>
  </si>
  <si>
    <t>p-189153l220113558b</t>
  </si>
  <si>
    <t>p-189153</t>
  </si>
  <si>
    <t>p-001601l220113596b</t>
  </si>
  <si>
    <t>p-001601</t>
  </si>
  <si>
    <t>p-189822l210903341b</t>
  </si>
  <si>
    <t>p-189729l220113759b</t>
  </si>
  <si>
    <t>p-189729</t>
  </si>
  <si>
    <t>p-000572l211006655b</t>
  </si>
  <si>
    <t>p-000572</t>
  </si>
  <si>
    <t>p-089987l211002630b</t>
  </si>
  <si>
    <t>p-189942l210907764c</t>
  </si>
  <si>
    <t>p-189942</t>
  </si>
  <si>
    <t>p-090203l210907210b</t>
  </si>
  <si>
    <t>p-090203</t>
  </si>
  <si>
    <t>p-113477l210903714b</t>
  </si>
  <si>
    <t>p-113477</t>
  </si>
  <si>
    <t>p-001459l210900301b</t>
  </si>
  <si>
    <t>p-001459l210900302b</t>
  </si>
  <si>
    <t>p-001608l220112248b</t>
  </si>
  <si>
    <t>p-001608</t>
  </si>
  <si>
    <t>p-001416l211008511b</t>
  </si>
  <si>
    <t>p-001416l211008510b</t>
  </si>
  <si>
    <t>p-113445l210909902b</t>
  </si>
  <si>
    <t>p-113445l210910336b</t>
  </si>
  <si>
    <t>p-189600l211003804A</t>
  </si>
  <si>
    <t>p-189600</t>
  </si>
  <si>
    <t>p-089490l210909676b</t>
  </si>
  <si>
    <t>p-189596l211005141b</t>
  </si>
  <si>
    <t>p-189596</t>
  </si>
  <si>
    <t>p-001608l220112324b</t>
  </si>
  <si>
    <t>p-189654l211211550b</t>
  </si>
  <si>
    <t>p-001176l190501222B</t>
  </si>
  <si>
    <t>p-000838l190308449B</t>
  </si>
  <si>
    <t>p-000838</t>
  </si>
  <si>
    <t>p-001176l190501223B</t>
  </si>
  <si>
    <t>p-190415l191000864B</t>
  </si>
  <si>
    <t>p-189372l151004546A</t>
  </si>
  <si>
    <t>p-189372l151001604A</t>
  </si>
  <si>
    <t>p-189372l151004665A</t>
  </si>
  <si>
    <t>p-189372l151001603A</t>
  </si>
  <si>
    <t>p-189372l151003665A</t>
  </si>
  <si>
    <t>p-189372l151003647A</t>
  </si>
  <si>
    <t>p-189372l151002637A</t>
  </si>
  <si>
    <t>p-189372l151000235A</t>
  </si>
  <si>
    <t>p-189372l151002802A</t>
  </si>
  <si>
    <t>p-189372l151000437A</t>
  </si>
  <si>
    <t>p-189372l151004308A</t>
  </si>
  <si>
    <t>p-189372l151003484A</t>
  </si>
  <si>
    <t>p-189372l151002044A</t>
  </si>
  <si>
    <t>p-189372l151109065A</t>
  </si>
  <si>
    <t>p-189372l151002554A</t>
  </si>
  <si>
    <t>p-189372l151002865A</t>
  </si>
  <si>
    <t>p-189372l151002387A</t>
  </si>
  <si>
    <t>p-189372l151002902A</t>
  </si>
  <si>
    <t>p-189372l151009977A</t>
  </si>
  <si>
    <t>p-189372l151002699A</t>
  </si>
  <si>
    <t>p-189372l151004753A</t>
  </si>
  <si>
    <t>p-189372l151003883A</t>
  </si>
  <si>
    <t>p-189372l151009959A</t>
  </si>
  <si>
    <t>p-189372l151003537A</t>
  </si>
  <si>
    <t>p-189372l151004547A</t>
  </si>
  <si>
    <t>p-189372l151002485A</t>
  </si>
  <si>
    <t>p-189372l151003265A</t>
  </si>
  <si>
    <t>p-189372l151003243A</t>
  </si>
  <si>
    <t>p-189372l151002608A</t>
  </si>
  <si>
    <t>p-189372l151004788A</t>
  </si>
  <si>
    <t>p-189372l151002449A</t>
  </si>
  <si>
    <t>p-189372l151003449A</t>
  </si>
  <si>
    <t>p-189372l151004965A</t>
  </si>
  <si>
    <t>p-189372l151002448A</t>
  </si>
  <si>
    <t>p-189372l151001753A</t>
  </si>
  <si>
    <t>p-189372l151001752A</t>
  </si>
  <si>
    <t>p-189372l151002832A</t>
  </si>
  <si>
    <t>p-189372l151002926A</t>
  </si>
  <si>
    <t>p-189372l151002764A</t>
  </si>
  <si>
    <t>p-189372l151109064A</t>
  </si>
  <si>
    <t>p-189372l151003758A</t>
  </si>
  <si>
    <t>p-189372l151002133A</t>
  </si>
  <si>
    <t>p-189372l151000522A</t>
  </si>
  <si>
    <t>p-189372l151001803A</t>
  </si>
  <si>
    <t>p-189372l151004078A</t>
  </si>
  <si>
    <t>p-189372l151002321A</t>
  </si>
  <si>
    <t>p-189372l151002098A</t>
  </si>
  <si>
    <t>p-189372l151004664A</t>
  </si>
  <si>
    <t>p-189372l151003287A</t>
  </si>
  <si>
    <t>p-189372l151002555A</t>
  </si>
  <si>
    <t>p-189372l151003333A</t>
  </si>
  <si>
    <t>p-189372l151003949A</t>
  </si>
  <si>
    <t>p-189372l151003854A</t>
  </si>
  <si>
    <t>p-189372l151005000A</t>
  </si>
  <si>
    <t>p-189372l151004966A</t>
  </si>
  <si>
    <t>p-189372l151003562A</t>
  </si>
  <si>
    <t>p-189372l151004031A</t>
  </si>
  <si>
    <t>p-189372l151004999A</t>
  </si>
  <si>
    <t>p-189372l151002512A</t>
  </si>
  <si>
    <t>p-189372l151002700A</t>
  </si>
  <si>
    <t>p-189372l151004126A</t>
  </si>
  <si>
    <t>p-189372l151004595A</t>
  </si>
  <si>
    <t>p-189372l151003820A</t>
  </si>
  <si>
    <t>p-189372l151004186A</t>
  </si>
  <si>
    <t>p-189372l151004155A</t>
  </si>
  <si>
    <t>p-189372l151002134A</t>
  </si>
  <si>
    <t>p-189372l151002803A</t>
  </si>
  <si>
    <t>p-189372l151003286A</t>
  </si>
  <si>
    <t>p-189372l151002607A</t>
  </si>
  <si>
    <t>p-189372l151002179A</t>
  </si>
  <si>
    <t>p-189372l151002765A</t>
  </si>
  <si>
    <t>p-189372l151002901A</t>
  </si>
  <si>
    <t>p-189372l151002833A</t>
  </si>
  <si>
    <t>p-189372l151002513A</t>
  </si>
  <si>
    <t>p-189372l150803826A</t>
  </si>
  <si>
    <t>p-189372l151004693A</t>
  </si>
  <si>
    <t>p-189372l151004732A</t>
  </si>
  <si>
    <t>p-189372l151001776A</t>
  </si>
  <si>
    <t>p-189372l151003242A</t>
  </si>
  <si>
    <t>p-189372l151000454A</t>
  </si>
  <si>
    <t>p-189372l151003332A</t>
  </si>
  <si>
    <t>p-189372l151003420A</t>
  </si>
  <si>
    <t>p-189372l151003447A</t>
  </si>
  <si>
    <t>p-189372l151003421A</t>
  </si>
  <si>
    <t>p-189372l151002294A</t>
  </si>
  <si>
    <t>p-189372l151001911A</t>
  </si>
  <si>
    <t>p-189372l151003387A</t>
  </si>
  <si>
    <t>p-189372l151009990A</t>
  </si>
  <si>
    <t>p-189372l151003980A</t>
  </si>
  <si>
    <t>p-189372l151002411A</t>
  </si>
  <si>
    <t>p-189372l151000490A</t>
  </si>
  <si>
    <t>p-189372l151000491A</t>
  </si>
  <si>
    <t>p-189372l151002484A</t>
  </si>
  <si>
    <t>p-189372l151000453A</t>
  </si>
  <si>
    <t>p-189372l151001980A</t>
  </si>
  <si>
    <t>p-189372l151003206A</t>
  </si>
  <si>
    <t>p-189372l151002206A</t>
  </si>
  <si>
    <t>p-189372l151002636A</t>
  </si>
  <si>
    <t>p-189372l151004247A</t>
  </si>
  <si>
    <t>p-189372l151000627A</t>
  </si>
  <si>
    <t>p-189372l151000168A</t>
  </si>
  <si>
    <t>p-189372l151000081A</t>
  </si>
  <si>
    <t>p-189372l151003205A</t>
  </si>
  <si>
    <t>p-189372l151000317A</t>
  </si>
  <si>
    <t>p-189372l151000080A</t>
  </si>
  <si>
    <t>p-189372l151001842A</t>
  </si>
  <si>
    <t>p-189372l151003926A</t>
  </si>
  <si>
    <t>p-189372l150704131A</t>
  </si>
  <si>
    <t>p-189372l150803609A</t>
  </si>
  <si>
    <t>p-189372l151001841A</t>
  </si>
  <si>
    <t>p-189372l151002097A</t>
  </si>
  <si>
    <t>p-189372l151000556A</t>
  </si>
  <si>
    <t>p-189372l151001872A</t>
  </si>
  <si>
    <t>p-189372l151002043A</t>
  </si>
  <si>
    <t>p-189372l151001912A</t>
  </si>
  <si>
    <t>p-189372l151000410A</t>
  </si>
  <si>
    <t>p-189372l151003309A</t>
  </si>
  <si>
    <t>p-189372l151000881A</t>
  </si>
  <si>
    <t>p-189372l151000347A</t>
  </si>
  <si>
    <t>p-189372l151004787A</t>
  </si>
  <si>
    <t>p-189372l151000378A</t>
  </si>
  <si>
    <t>p-189372l151000751A</t>
  </si>
  <si>
    <t>p-189372l151003853A</t>
  </si>
  <si>
    <t>p-189372l151002735A</t>
  </si>
  <si>
    <t>p-189372l151003884A</t>
  </si>
  <si>
    <t>p-189372l151000262A</t>
  </si>
  <si>
    <t>p-189372l150703501A</t>
  </si>
  <si>
    <t>p-189372l150507548A</t>
  </si>
  <si>
    <t>p-189372l151003506A</t>
  </si>
  <si>
    <t>p-189372l151000290A</t>
  </si>
  <si>
    <t>p-189372l151002077A</t>
  </si>
  <si>
    <t>p-189372l151000587A</t>
  </si>
  <si>
    <t>p-189372l151000628A</t>
  </si>
  <si>
    <t>p-189372l151009964A</t>
  </si>
  <si>
    <t>p-189372l151001082A</t>
  </si>
  <si>
    <t>p-189372l151000132A</t>
  </si>
  <si>
    <t>p-189372l151000318A</t>
  </si>
  <si>
    <t>p-189372l151005089A</t>
  </si>
  <si>
    <t>p-189372l151000379A</t>
  </si>
  <si>
    <t>p-189372l151001948A</t>
  </si>
  <si>
    <t>p-189372l151001981A</t>
  </si>
  <si>
    <t>p-189372l151004277A</t>
  </si>
  <si>
    <t>p-189372l151004754A</t>
  </si>
  <si>
    <t>p-189372l151002664A</t>
  </si>
  <si>
    <t>p-189372l151001871A</t>
  </si>
  <si>
    <t>p-189372l151001721A</t>
  </si>
  <si>
    <t>p-189372l151002295A</t>
  </si>
  <si>
    <t>p-189372l151001947A</t>
  </si>
  <si>
    <t>p-189372l151003266A</t>
  </si>
  <si>
    <t>p-189372l151009995A</t>
  </si>
  <si>
    <t>p-189372l150708339A</t>
  </si>
  <si>
    <t>p-189372l151002864A</t>
  </si>
  <si>
    <t>p-189372l151004309A</t>
  </si>
  <si>
    <t>p-189372l151002252A</t>
  </si>
  <si>
    <t>p-189372l151005035A</t>
  </si>
  <si>
    <t>p-189372l151001802A</t>
  </si>
  <si>
    <t>p-189372l151002322A</t>
  </si>
  <si>
    <t>p-189372l151005034A</t>
  </si>
  <si>
    <t>p-189372l151001720A</t>
  </si>
  <si>
    <t>p-189372l151002412A</t>
  </si>
  <si>
    <t>p-189372l151003704A</t>
  </si>
  <si>
    <t>p-189372l151001031A</t>
  </si>
  <si>
    <t>p-189372l151000289A</t>
  </si>
  <si>
    <t>p-189372l151002006A</t>
  </si>
  <si>
    <t>p-189372l151002005A</t>
  </si>
  <si>
    <t>p-189372l151000555A</t>
  </si>
  <si>
    <t>p-189372l151002180A</t>
  </si>
  <si>
    <t>p-189372l151003308A</t>
  </si>
  <si>
    <t>p-189372l151004276A</t>
  </si>
  <si>
    <t>p-189372l151003591A</t>
  </si>
  <si>
    <t>p-189372l151003703A</t>
  </si>
  <si>
    <t>p-190243l180405615E</t>
  </si>
  <si>
    <t>p-188898l150100229E</t>
  </si>
  <si>
    <t>p-084335l141102940E</t>
  </si>
  <si>
    <t>p-084838l160103969E</t>
  </si>
  <si>
    <t>p-087308l121202706c</t>
  </si>
  <si>
    <t>p-089485l160904424E</t>
  </si>
  <si>
    <t>p-190144l181109505E</t>
  </si>
  <si>
    <t>p-084335l141102303E</t>
  </si>
  <si>
    <t>p-189026l140803444E</t>
  </si>
  <si>
    <t>p-190240l180406501E</t>
  </si>
  <si>
    <t>p-190240</t>
  </si>
  <si>
    <t>p-190183l180407009E</t>
  </si>
  <si>
    <t>p-190144l181109506E</t>
  </si>
  <si>
    <t>p-084335l141102531E</t>
  </si>
  <si>
    <t>p-084838l131004105E</t>
  </si>
  <si>
    <t>p-084591l180502505E</t>
  </si>
  <si>
    <t>p-190281l180405618E</t>
  </si>
  <si>
    <t>p-084335l150304797E</t>
  </si>
  <si>
    <t>p-188898l150601538E</t>
  </si>
  <si>
    <t>p-084838l150103006E</t>
  </si>
  <si>
    <t>p-001608l220308841b</t>
  </si>
  <si>
    <t>p-002661l220310389b</t>
  </si>
  <si>
    <t>p-001416l220305816b</t>
  </si>
  <si>
    <t>p-049308l220306057b</t>
  </si>
  <si>
    <t>p-003812l220311234b</t>
  </si>
  <si>
    <t>p-003812l220311969b</t>
  </si>
  <si>
    <t>p-001610l220305533b</t>
  </si>
  <si>
    <t>p-001608l220309024b</t>
  </si>
  <si>
    <t>p-002722l220308748b</t>
  </si>
  <si>
    <t>p-001722l220309853b</t>
  </si>
  <si>
    <t>p-190143l170401868a</t>
  </si>
  <si>
    <t>l170401868</t>
  </si>
  <si>
    <t>p-190143</t>
  </si>
  <si>
    <t>l1704</t>
  </si>
  <si>
    <t>p-189235l160502875a</t>
  </si>
  <si>
    <t>l160502875</t>
  </si>
  <si>
    <t>l1605</t>
  </si>
  <si>
    <t>p-189235l151203135a</t>
  </si>
  <si>
    <t>l151203135</t>
  </si>
  <si>
    <t>l1512</t>
  </si>
  <si>
    <t>p-189235l150906700a</t>
  </si>
  <si>
    <t>l150906700</t>
  </si>
  <si>
    <t>l1509</t>
  </si>
  <si>
    <t>p-189236l150704582a</t>
  </si>
  <si>
    <t>l150704582</t>
  </si>
  <si>
    <t>l1507</t>
  </si>
  <si>
    <t>p-189235l150906476a</t>
  </si>
  <si>
    <t>l150906476</t>
  </si>
  <si>
    <t>p-189235l150906578a</t>
  </si>
  <si>
    <t>l150906578</t>
  </si>
  <si>
    <t>p-190200l171005793a</t>
  </si>
  <si>
    <t>l171005793</t>
  </si>
  <si>
    <t>p-190200</t>
  </si>
  <si>
    <t>l1710</t>
  </si>
  <si>
    <t>p-189756l170503927a</t>
  </si>
  <si>
    <t>l170503927</t>
  </si>
  <si>
    <t>l1705</t>
  </si>
  <si>
    <t>p-189998l170201757a</t>
  </si>
  <si>
    <t>l170201757</t>
  </si>
  <si>
    <t>l1702</t>
  </si>
  <si>
    <t>p-189371l151000082a</t>
  </si>
  <si>
    <t>l151000082</t>
  </si>
  <si>
    <t>l1510</t>
  </si>
  <si>
    <t>p-189598l170800578a</t>
  </si>
  <si>
    <t>l170800578</t>
  </si>
  <si>
    <t>l1708</t>
  </si>
  <si>
    <t>p-189598l170801114a</t>
  </si>
  <si>
    <t>l170801114</t>
  </si>
  <si>
    <t>p-190166l170801945a</t>
  </si>
  <si>
    <t>l170801945</t>
  </si>
  <si>
    <t>p-189598l170800416a</t>
  </si>
  <si>
    <t>l170800416</t>
  </si>
  <si>
    <t>p-189598l170800167a</t>
  </si>
  <si>
    <t>l170800167</t>
  </si>
  <si>
    <t>p-189598l170802496a</t>
  </si>
  <si>
    <t>l170802496</t>
  </si>
  <si>
    <t>p-189598l170802565a</t>
  </si>
  <si>
    <t>l170802565</t>
  </si>
  <si>
    <t>p-189598l170802272a</t>
  </si>
  <si>
    <t>l170802272</t>
  </si>
  <si>
    <t>p-189598l170802201a</t>
  </si>
  <si>
    <t>l170802201</t>
  </si>
  <si>
    <t>p-190166l170801296a</t>
  </si>
  <si>
    <t>l170801296</t>
  </si>
  <si>
    <t>p-189598l170800389a</t>
  </si>
  <si>
    <t>l170800389</t>
  </si>
  <si>
    <t>p-189598l170801025a</t>
  </si>
  <si>
    <t>l170801025</t>
  </si>
  <si>
    <t>p-189598l170708438a</t>
  </si>
  <si>
    <t>l170708438</t>
  </si>
  <si>
    <t>l1707</t>
  </si>
  <si>
    <t>p-189598l170800215a</t>
  </si>
  <si>
    <t>l170800215</t>
  </si>
  <si>
    <t>p-190166l170809980a</t>
  </si>
  <si>
    <t>l170809980</t>
  </si>
  <si>
    <t>p-189598l170802351a</t>
  </si>
  <si>
    <t>l170802351</t>
  </si>
  <si>
    <t>p-189598l170802393a</t>
  </si>
  <si>
    <t>l170802393</t>
  </si>
  <si>
    <t>p-189598l170800482a</t>
  </si>
  <si>
    <t>l170800482</t>
  </si>
  <si>
    <t>p-189598l170802337a</t>
  </si>
  <si>
    <t>l170802337</t>
  </si>
  <si>
    <t>p-189598l170800328a</t>
  </si>
  <si>
    <t>l170800328</t>
  </si>
  <si>
    <t>p-189598l170802166a</t>
  </si>
  <si>
    <t>l170802166</t>
  </si>
  <si>
    <t>p-189598l170800342a</t>
  </si>
  <si>
    <t>l170800342</t>
  </si>
  <si>
    <t>p-189598l170802301a</t>
  </si>
  <si>
    <t>l170802301</t>
  </si>
  <si>
    <t>p-189598l170801672a</t>
  </si>
  <si>
    <t>l170801672</t>
  </si>
  <si>
    <t>p-190131l170704042a</t>
  </si>
  <si>
    <t>l170704042</t>
  </si>
  <si>
    <t>p-190131l170703087a</t>
  </si>
  <si>
    <t>l170703087</t>
  </si>
  <si>
    <t>p-189598l170801497a</t>
  </si>
  <si>
    <t>l170801497</t>
  </si>
  <si>
    <t>p-190166l170802066a</t>
  </si>
  <si>
    <t>l170802066</t>
  </si>
  <si>
    <t>p-189598l170800455a</t>
  </si>
  <si>
    <t>l170800455</t>
  </si>
  <si>
    <t>p-189598l170801881a</t>
  </si>
  <si>
    <t>l170801881</t>
  </si>
  <si>
    <t>p-189962l171009139a</t>
  </si>
  <si>
    <t>l171009139</t>
  </si>
  <si>
    <t>p-189962l170905565a</t>
  </si>
  <si>
    <t>l170905565</t>
  </si>
  <si>
    <t>l1709</t>
  </si>
  <si>
    <t>p-189962l170902951a</t>
  </si>
  <si>
    <t>l170902951</t>
  </si>
  <si>
    <t>p-189962l171009193a</t>
  </si>
  <si>
    <t>l171009193</t>
  </si>
  <si>
    <t>p-189962l171009140a</t>
  </si>
  <si>
    <t>l171009140</t>
  </si>
  <si>
    <t>p-189962l171000105a</t>
  </si>
  <si>
    <t>l171000105</t>
  </si>
  <si>
    <t>p-189962l171009194a</t>
  </si>
  <si>
    <t>l171009194</t>
  </si>
  <si>
    <t>p-189962l170905816a</t>
  </si>
  <si>
    <t>l170905816</t>
  </si>
  <si>
    <t>p-189778l160504127a</t>
  </si>
  <si>
    <t>l160504127</t>
  </si>
  <si>
    <t>p-189778</t>
  </si>
  <si>
    <t>p-189778l160504152a</t>
  </si>
  <si>
    <t>l160504152</t>
  </si>
  <si>
    <t>p-190092l170601232a</t>
  </si>
  <si>
    <t>l170601232</t>
  </si>
  <si>
    <t>p-190092</t>
  </si>
  <si>
    <t>l1706</t>
  </si>
  <si>
    <t>p-190044l170506024a</t>
  </si>
  <si>
    <t>l170506024</t>
  </si>
  <si>
    <t>p-190044l170506081a</t>
  </si>
  <si>
    <t>l170506081</t>
  </si>
  <si>
    <t>p-190148l170808219a</t>
  </si>
  <si>
    <t>l170808219</t>
  </si>
  <si>
    <t>p-087012l170201677a</t>
  </si>
  <si>
    <t>l170201677</t>
  </si>
  <si>
    <t>p-087012</t>
  </si>
  <si>
    <t>p-087012l170201845a</t>
  </si>
  <si>
    <t>l170201845</t>
  </si>
  <si>
    <t>p-087012l170201806a</t>
  </si>
  <si>
    <t>l170201806</t>
  </si>
  <si>
    <t>p-087012l170202048a</t>
  </si>
  <si>
    <t>l170202048</t>
  </si>
  <si>
    <t>p-087012l170202019a</t>
  </si>
  <si>
    <t>l170202019</t>
  </si>
  <si>
    <t>p-087012l170201014a</t>
  </si>
  <si>
    <t>l170201014</t>
  </si>
  <si>
    <t>p-087012l170200859a</t>
  </si>
  <si>
    <t>l170200859</t>
  </si>
  <si>
    <t>p-087012l170201983a</t>
  </si>
  <si>
    <t>l170201983</t>
  </si>
  <si>
    <t>p-087012l170201309a</t>
  </si>
  <si>
    <t>l170201309</t>
  </si>
  <si>
    <t>p-087012l170202077a</t>
  </si>
  <si>
    <t>l170202077</t>
  </si>
  <si>
    <t>p-087012l170200933a</t>
  </si>
  <si>
    <t>l170200933</t>
  </si>
  <si>
    <t>p-087012l170201264a</t>
  </si>
  <si>
    <t>l170201264</t>
  </si>
  <si>
    <t>p-087012l170201416a</t>
  </si>
  <si>
    <t>l170201416</t>
  </si>
  <si>
    <t>p-087012l170201382a</t>
  </si>
  <si>
    <t>l170201382</t>
  </si>
  <si>
    <t>p-087012l170201926a</t>
  </si>
  <si>
    <t>l170201926</t>
  </si>
  <si>
    <t>p-087012l170201896a</t>
  </si>
  <si>
    <t>l170201896</t>
  </si>
  <si>
    <t>p-087012l170201755a</t>
  </si>
  <si>
    <t>l170201755</t>
  </si>
  <si>
    <t>p-087012l170201595a</t>
  </si>
  <si>
    <t>l170201595</t>
  </si>
  <si>
    <t>p-087012l170201717a</t>
  </si>
  <si>
    <t>l170201717</t>
  </si>
  <si>
    <t>p-087012l170201038a</t>
  </si>
  <si>
    <t>l170201038</t>
  </si>
  <si>
    <t>p-087012l170201077a</t>
  </si>
  <si>
    <t>l170201077</t>
  </si>
  <si>
    <t>p-189236l141203379a</t>
  </si>
  <si>
    <t>l141203379</t>
  </si>
  <si>
    <t>l1412</t>
  </si>
  <si>
    <t>p-189236l150302134a</t>
  </si>
  <si>
    <t>l150302134</t>
  </si>
  <si>
    <t>l1503</t>
  </si>
  <si>
    <t>p-189630l170307517a</t>
  </si>
  <si>
    <t>l170307517</t>
  </si>
  <si>
    <t>p-189630</t>
  </si>
  <si>
    <t>l1703</t>
  </si>
  <si>
    <t>p-189638l171100082a</t>
  </si>
  <si>
    <t>l171100082</t>
  </si>
  <si>
    <t>p-189638</t>
  </si>
  <si>
    <t>l1711</t>
  </si>
  <si>
    <t>p-190015l170306327a</t>
  </si>
  <si>
    <t>l170306327</t>
  </si>
  <si>
    <t>p-190015</t>
  </si>
  <si>
    <t>p-189598l170801831a</t>
  </si>
  <si>
    <t>l170801831</t>
  </si>
  <si>
    <t>p-190109l171007305a</t>
  </si>
  <si>
    <t>l171007305</t>
  </si>
  <si>
    <t>p-190482l150805249a</t>
  </si>
  <si>
    <t>l150805249</t>
  </si>
  <si>
    <t>l1508</t>
  </si>
  <si>
    <t>p-083461l170905052a</t>
  </si>
  <si>
    <t>l170905052</t>
  </si>
  <si>
    <t>p-083461</t>
  </si>
  <si>
    <t>p-085652l170108544a</t>
  </si>
  <si>
    <t>l170108544</t>
  </si>
  <si>
    <t>p-085652</t>
  </si>
  <si>
    <t>l1701</t>
  </si>
  <si>
    <t>p-189728l171203421a</t>
  </si>
  <si>
    <t>l171203421</t>
  </si>
  <si>
    <t>l1712</t>
  </si>
  <si>
    <t>p-041440l170107835a</t>
  </si>
  <si>
    <t>l170107835</t>
  </si>
  <si>
    <t>p-041440</t>
  </si>
  <si>
    <t>p-189598l170803606a</t>
  </si>
  <si>
    <t>l170803606</t>
  </si>
  <si>
    <t>p-189598l170800780a</t>
  </si>
  <si>
    <t>l170800780</t>
  </si>
  <si>
    <t>p-189598l170802831a</t>
  </si>
  <si>
    <t>l170802831</t>
  </si>
  <si>
    <t>p-189598l170802434a</t>
  </si>
  <si>
    <t>l170802434</t>
  </si>
  <si>
    <t>p-189598l170800253a</t>
  </si>
  <si>
    <t>l170800253</t>
  </si>
  <si>
    <t>p-189598l170800723a</t>
  </si>
  <si>
    <t>l170800723</t>
  </si>
  <si>
    <t>p-189598l170800360a</t>
  </si>
  <si>
    <t>l170800360</t>
  </si>
  <si>
    <t>p-189598l170801454a</t>
  </si>
  <si>
    <t>l170801454</t>
  </si>
  <si>
    <t>p-189598l170801791a</t>
  </si>
  <si>
    <t>l170801791</t>
  </si>
  <si>
    <t>p-189598l170801075a</t>
  </si>
  <si>
    <t>l170801075</t>
  </si>
  <si>
    <t>p-189598l170803385a</t>
  </si>
  <si>
    <t>l170803385</t>
  </si>
  <si>
    <t>p-189598l170803185a</t>
  </si>
  <si>
    <t>l170803185</t>
  </si>
  <si>
    <t>p-189598l170803525a</t>
  </si>
  <si>
    <t>l170803525</t>
  </si>
  <si>
    <t>p-189598l170800678a</t>
  </si>
  <si>
    <t>l170800678</t>
  </si>
  <si>
    <t>p-189598l170801625a</t>
  </si>
  <si>
    <t>l170801625</t>
  </si>
  <si>
    <t>p-189598l170803085a</t>
  </si>
  <si>
    <t>l170803085</t>
  </si>
  <si>
    <t>p-189598l170803915a</t>
  </si>
  <si>
    <t>l170803915</t>
  </si>
  <si>
    <t>p-189598l170801249a</t>
  </si>
  <si>
    <t>l170801249</t>
  </si>
  <si>
    <t>p-189598l170803228a</t>
  </si>
  <si>
    <t>l170803228</t>
  </si>
  <si>
    <t>p-189598l170708408a</t>
  </si>
  <si>
    <t>l170708408</t>
  </si>
  <si>
    <t>p-189598l170802145a</t>
  </si>
  <si>
    <t>l170802145</t>
  </si>
  <si>
    <t>p-189598l170802723a</t>
  </si>
  <si>
    <t>l170802723</t>
  </si>
  <si>
    <t>p-189598l170800041a</t>
  </si>
  <si>
    <t>l170800041</t>
  </si>
  <si>
    <t>p-189598l170803127a</t>
  </si>
  <si>
    <t>l170803127</t>
  </si>
  <si>
    <t>p-189598l170802605a</t>
  </si>
  <si>
    <t>l170802605</t>
  </si>
  <si>
    <t>p-189598l170800842a</t>
  </si>
  <si>
    <t>l170800842</t>
  </si>
  <si>
    <t>p-189598l170803947a</t>
  </si>
  <si>
    <t>l170803947</t>
  </si>
  <si>
    <t>p-189598l170800063a</t>
  </si>
  <si>
    <t>l170800063</t>
  </si>
  <si>
    <t>p-189598l170802965a</t>
  </si>
  <si>
    <t>l170802965</t>
  </si>
  <si>
    <t>p-189598l170802680a</t>
  </si>
  <si>
    <t>l170802680</t>
  </si>
  <si>
    <t>p-189598l170802636a</t>
  </si>
  <si>
    <t>l170802636</t>
  </si>
  <si>
    <t>p-190148l170805319a</t>
  </si>
  <si>
    <t>l170805319</t>
  </si>
  <si>
    <t>p-190211l171100692a</t>
  </si>
  <si>
    <t>l171100692</t>
  </si>
  <si>
    <t>p-190211</t>
  </si>
  <si>
    <t>p-113259l170504586a</t>
  </si>
  <si>
    <t>l170504586</t>
  </si>
  <si>
    <t>p-190109l171109987a</t>
  </si>
  <si>
    <t>l171109987</t>
  </si>
  <si>
    <t>p-190211l171100604a</t>
  </si>
  <si>
    <t>l171100604</t>
  </si>
  <si>
    <t>p-190212l171101592a</t>
  </si>
  <si>
    <t>l171101592</t>
  </si>
  <si>
    <t>p-113259l170504511a</t>
  </si>
  <si>
    <t>l170504511</t>
  </si>
  <si>
    <t>p-189638l171100925a</t>
  </si>
  <si>
    <t>l171100925</t>
  </si>
  <si>
    <t>p-190212l171101741a</t>
  </si>
  <si>
    <t>l171101741</t>
  </si>
  <si>
    <t>p-190212l171101890a</t>
  </si>
  <si>
    <t>l171101890</t>
  </si>
  <si>
    <t>p-190212l171101892a</t>
  </si>
  <si>
    <t>l171101892</t>
  </si>
  <si>
    <t>p-190212l171101815a</t>
  </si>
  <si>
    <t>l171101815</t>
  </si>
  <si>
    <t>p-190212l171101720a</t>
  </si>
  <si>
    <t>l171101720</t>
  </si>
  <si>
    <t>p-190212l171101816a</t>
  </si>
  <si>
    <t>l171101816</t>
  </si>
  <si>
    <t>p-190212l171101774a</t>
  </si>
  <si>
    <t>l171101774</t>
  </si>
  <si>
    <t>p-190212l171101721a</t>
  </si>
  <si>
    <t>l171101721</t>
  </si>
  <si>
    <t>p-190212l171101632a</t>
  </si>
  <si>
    <t>l171101632</t>
  </si>
  <si>
    <t>p-190212l171101678a</t>
  </si>
  <si>
    <t>l171101678</t>
  </si>
  <si>
    <t>p-190212l171101850a</t>
  </si>
  <si>
    <t>l171101850</t>
  </si>
  <si>
    <t>p-088960l170108861a</t>
  </si>
  <si>
    <t>l170108861</t>
  </si>
  <si>
    <t>p-088960</t>
  </si>
  <si>
    <t>p-088727l170601170a</t>
  </si>
  <si>
    <t>l170601170</t>
  </si>
  <si>
    <t>p-088727</t>
  </si>
  <si>
    <t>p-190185l171001753a</t>
  </si>
  <si>
    <t>l171001753</t>
  </si>
  <si>
    <t>p-190185</t>
  </si>
  <si>
    <t>p-089258l150906123a</t>
  </si>
  <si>
    <t>l150906123</t>
  </si>
  <si>
    <t>p-089626l170207216a</t>
  </si>
  <si>
    <t>l170207216</t>
  </si>
  <si>
    <t>p-085613l150208410a</t>
  </si>
  <si>
    <t>l150208410</t>
  </si>
  <si>
    <t>p-085613</t>
  </si>
  <si>
    <t>l1502</t>
  </si>
  <si>
    <t>p-088727l170601139a</t>
  </si>
  <si>
    <t>l170601139</t>
  </si>
  <si>
    <t>p-190008l170604675a</t>
  </si>
  <si>
    <t>l170604675</t>
  </si>
  <si>
    <t>p-190008</t>
  </si>
  <si>
    <t>p-190008l170604705a</t>
  </si>
  <si>
    <t>l170604705</t>
  </si>
  <si>
    <t>p-190098l170601864a</t>
  </si>
  <si>
    <t>l170601864</t>
  </si>
  <si>
    <t>p-190098</t>
  </si>
  <si>
    <t>p-189662l151206155a</t>
  </si>
  <si>
    <t>l151206155</t>
  </si>
  <si>
    <t>p-189662</t>
  </si>
  <si>
    <t>p-189662l151206135a</t>
  </si>
  <si>
    <t>l151206135</t>
  </si>
  <si>
    <t>p-086890l160605283a</t>
  </si>
  <si>
    <t>l160605283</t>
  </si>
  <si>
    <t>l1606</t>
  </si>
  <si>
    <t>p-189566l150803741a</t>
  </si>
  <si>
    <t>l150803741</t>
  </si>
  <si>
    <t>p-190215l171101698a</t>
  </si>
  <si>
    <t>l171101698</t>
  </si>
  <si>
    <t>p-190215</t>
  </si>
  <si>
    <t>p-190174l170904607a</t>
  </si>
  <si>
    <t>l170904607</t>
  </si>
  <si>
    <t>p-190174</t>
  </si>
  <si>
    <t>p-190148l170808455a</t>
  </si>
  <si>
    <t>l170808455</t>
  </si>
  <si>
    <t>p-083040l171008682a</t>
  </si>
  <si>
    <t>l171008682</t>
  </si>
  <si>
    <t>p-190138l170800951a</t>
  </si>
  <si>
    <t>l170800951</t>
  </si>
  <si>
    <t>p-190138</t>
  </si>
  <si>
    <t>p-189629l170605211a</t>
  </si>
  <si>
    <t>l170605211</t>
  </si>
  <si>
    <t>p-189629</t>
  </si>
  <si>
    <t>p-083311l170804979a</t>
  </si>
  <si>
    <t>l170804979</t>
  </si>
  <si>
    <t>p-083311</t>
  </si>
  <si>
    <t>p-189529l150708052a</t>
  </si>
  <si>
    <t>l150708052</t>
  </si>
  <si>
    <t>p-189529</t>
  </si>
  <si>
    <t>p-189054l151104838a</t>
  </si>
  <si>
    <t>l151104838</t>
  </si>
  <si>
    <t>l1511</t>
  </si>
  <si>
    <t>p-089813l170403934a</t>
  </si>
  <si>
    <t>l170403934</t>
  </si>
  <si>
    <t>p-189608l170604590a</t>
  </si>
  <si>
    <t>l170604590</t>
  </si>
  <si>
    <t>p-189608</t>
  </si>
  <si>
    <t>p-190027l170400576a</t>
  </si>
  <si>
    <t>l170400576</t>
  </si>
  <si>
    <t>p-190027</t>
  </si>
  <si>
    <t>p-189608l170604525a</t>
  </si>
  <si>
    <t>l170604525</t>
  </si>
  <si>
    <t>p-085652l170108637a</t>
  </si>
  <si>
    <t>l170108637</t>
  </si>
  <si>
    <t>p-189940l170104363a</t>
  </si>
  <si>
    <t>l170104363</t>
  </si>
  <si>
    <t>p-189940</t>
  </si>
  <si>
    <t>p-041440l170106271a</t>
  </si>
  <si>
    <t>l170106271</t>
  </si>
  <si>
    <t>p-190212l171101851a</t>
  </si>
  <si>
    <t>l171101851</t>
  </si>
  <si>
    <t>p-190109l171006218a</t>
  </si>
  <si>
    <t>l171006218</t>
  </si>
  <si>
    <t>p-190109l171007395a</t>
  </si>
  <si>
    <t>l171007395</t>
  </si>
  <si>
    <t>p-190109l171006924a</t>
  </si>
  <si>
    <t>l171006924</t>
  </si>
  <si>
    <t>p-190109l171006978a</t>
  </si>
  <si>
    <t>l171006978</t>
  </si>
  <si>
    <t>p-190109l171007342a</t>
  </si>
  <si>
    <t>l171007342</t>
  </si>
  <si>
    <t>p-190191l171002823a</t>
  </si>
  <si>
    <t>l171002823</t>
  </si>
  <si>
    <t>p-190191</t>
  </si>
  <si>
    <t>p-189980l171106772a</t>
  </si>
  <si>
    <t>l171106772</t>
  </si>
  <si>
    <t>p-189980</t>
  </si>
  <si>
    <t>p-189980l171106902a</t>
  </si>
  <si>
    <t>l171106902</t>
  </si>
  <si>
    <t>p-189765l170803134a</t>
  </si>
  <si>
    <t>l170803134</t>
  </si>
  <si>
    <t>p-189765l170806653a</t>
  </si>
  <si>
    <t>l170806653</t>
  </si>
  <si>
    <t>p-087104l171001754a</t>
  </si>
  <si>
    <t>l171001754</t>
  </si>
  <si>
    <t>p-087104</t>
  </si>
  <si>
    <t>p-190138l170802150a</t>
  </si>
  <si>
    <t>l170802150</t>
  </si>
  <si>
    <t>p-088960l170108764a</t>
  </si>
  <si>
    <t>l170108764</t>
  </si>
  <si>
    <t>p-041440l170105943a</t>
  </si>
  <si>
    <t>l170105943</t>
  </si>
  <si>
    <t>p-082919l170804220a</t>
  </si>
  <si>
    <t>l170804220</t>
  </si>
  <si>
    <t>p-189765l170109845a</t>
  </si>
  <si>
    <t>l170109845</t>
  </si>
  <si>
    <t>p-189366l170104310a</t>
  </si>
  <si>
    <t>l170104310</t>
  </si>
  <si>
    <t>p-189366</t>
  </si>
  <si>
    <t>p-190110l170606645a</t>
  </si>
  <si>
    <t>l170606645</t>
  </si>
  <si>
    <t>p-190110</t>
  </si>
  <si>
    <t>p-190110l170606721a</t>
  </si>
  <si>
    <t>l170606721</t>
  </si>
  <si>
    <t>p-189684l160104351a</t>
  </si>
  <si>
    <t>l160104351</t>
  </si>
  <si>
    <t>p-189684</t>
  </si>
  <si>
    <t>l1601</t>
  </si>
  <si>
    <t>p-041440l170200983a</t>
  </si>
  <si>
    <t>l170200983</t>
  </si>
  <si>
    <t>p-041440l170200524a</t>
  </si>
  <si>
    <t>l170200524</t>
  </si>
  <si>
    <t>p-041440l170109865a</t>
  </si>
  <si>
    <t>l170109865</t>
  </si>
  <si>
    <t>p-041440l170107679a</t>
  </si>
  <si>
    <t>l170107679</t>
  </si>
  <si>
    <t>p-041440l170200353a</t>
  </si>
  <si>
    <t>l170200353</t>
  </si>
  <si>
    <t>p-082919l170804266a</t>
  </si>
  <si>
    <t>l170804266</t>
  </si>
  <si>
    <t>p-135956l150101803a</t>
  </si>
  <si>
    <t>l150101803</t>
  </si>
  <si>
    <t>p-135956</t>
  </si>
  <si>
    <t>l1501</t>
  </si>
  <si>
    <t>p-083001l170700621a</t>
  </si>
  <si>
    <t>l170700621</t>
  </si>
  <si>
    <t>p-083001</t>
  </si>
  <si>
    <t>p-190114l170700864a</t>
  </si>
  <si>
    <t>l170700864</t>
  </si>
  <si>
    <t>p-190114</t>
  </si>
  <si>
    <t>pid</t>
  </si>
  <si>
    <t>tiretypecap</t>
  </si>
  <si>
    <t>color</t>
  </si>
  <si>
    <t>P-189638</t>
  </si>
  <si>
    <t>8.25-15</t>
  </si>
  <si>
    <t>LUG</t>
  </si>
  <si>
    <t>SUPERGRIP</t>
  </si>
  <si>
    <t>P13X</t>
  </si>
  <si>
    <t>NotAPW</t>
  </si>
  <si>
    <t>P-189429</t>
  </si>
  <si>
    <t>8.15-15</t>
  </si>
  <si>
    <t>P-189421</t>
  </si>
  <si>
    <t>7.00-12</t>
  </si>
  <si>
    <t>P-189428</t>
  </si>
  <si>
    <t>P134</t>
  </si>
  <si>
    <t>P-189625</t>
  </si>
  <si>
    <t>6.50-10</t>
  </si>
  <si>
    <t>P-189576</t>
  </si>
  <si>
    <t>6.00-9</t>
  </si>
  <si>
    <t>P-189235</t>
  </si>
  <si>
    <t>40X14</t>
  </si>
  <si>
    <t>SM</t>
  </si>
  <si>
    <t>R23X</t>
  </si>
  <si>
    <t>-</t>
  </si>
  <si>
    <t>P-189236</t>
  </si>
  <si>
    <t>P-189245</t>
  </si>
  <si>
    <t>4.00-8</t>
  </si>
  <si>
    <t>RIB</t>
  </si>
  <si>
    <t>S2X</t>
  </si>
  <si>
    <t>P-189319</t>
  </si>
  <si>
    <t>REG</t>
  </si>
  <si>
    <t>2SP</t>
  </si>
  <si>
    <t>P-189577</t>
  </si>
  <si>
    <t>300-15</t>
  </si>
  <si>
    <t>P-189425</t>
  </si>
  <si>
    <t>22X9X16</t>
  </si>
  <si>
    <t>SM-BR</t>
  </si>
  <si>
    <t>P5</t>
  </si>
  <si>
    <t>BRUTE</t>
  </si>
  <si>
    <t>P-189860</t>
  </si>
  <si>
    <t>22X12X16</t>
  </si>
  <si>
    <t>P-189426</t>
  </si>
  <si>
    <t>21X8X15</t>
  </si>
  <si>
    <t>P-189210</t>
  </si>
  <si>
    <t>P5N</t>
  </si>
  <si>
    <t>P-188897</t>
  </si>
  <si>
    <t>21X7X15</t>
  </si>
  <si>
    <t>P-189211</t>
  </si>
  <si>
    <t>P-189705</t>
  </si>
  <si>
    <t>2.50-15</t>
  </si>
  <si>
    <t>P-189718</t>
  </si>
  <si>
    <t>18X7X121/8</t>
  </si>
  <si>
    <t>18X6X121/8</t>
  </si>
  <si>
    <t>P-189006</t>
  </si>
  <si>
    <t>16X6X101/2</t>
  </si>
  <si>
    <t>P-189193</t>
  </si>
  <si>
    <t>16X5X101/2</t>
  </si>
  <si>
    <t>P-189294</t>
  </si>
  <si>
    <t>161/4X6X111/4</t>
  </si>
  <si>
    <t>P-189760</t>
  </si>
  <si>
    <t>14X41/2X8</t>
  </si>
  <si>
    <t>P-189301</t>
  </si>
  <si>
    <t>P-189758</t>
  </si>
  <si>
    <t>33X12-20WITHAPERTURE</t>
  </si>
  <si>
    <t>SKS</t>
  </si>
  <si>
    <t>SK4X</t>
  </si>
  <si>
    <t>NUMA</t>
  </si>
  <si>
    <t>P-189877</t>
  </si>
  <si>
    <t>P-189956</t>
  </si>
  <si>
    <t>SK2X</t>
  </si>
  <si>
    <t>TANTOR</t>
  </si>
  <si>
    <t>P-189885</t>
  </si>
  <si>
    <t>31X10X16</t>
  </si>
  <si>
    <t>31X10-20WITHAPERTURE</t>
  </si>
  <si>
    <t>P-189880</t>
  </si>
  <si>
    <t>31X10-16WITHAPERTURE</t>
  </si>
  <si>
    <t>P-189102</t>
  </si>
  <si>
    <t>SAT</t>
  </si>
  <si>
    <t>P</t>
  </si>
  <si>
    <t>P-189450</t>
  </si>
  <si>
    <t>XP</t>
  </si>
  <si>
    <t>P-189119</t>
  </si>
  <si>
    <t>P-189503</t>
  </si>
  <si>
    <t>P-189911</t>
  </si>
  <si>
    <t>P6</t>
  </si>
  <si>
    <t>P-189856</t>
  </si>
  <si>
    <t>TOTALSOURCE</t>
  </si>
  <si>
    <t>P-189864</t>
  </si>
  <si>
    <t>P-189449</t>
  </si>
  <si>
    <t>P-189314</t>
  </si>
  <si>
    <t>P-189448</t>
  </si>
  <si>
    <t>P-189809</t>
  </si>
  <si>
    <t>P-189413</t>
  </si>
  <si>
    <t>D1.</t>
  </si>
  <si>
    <t>D</t>
  </si>
  <si>
    <t>P-189182</t>
  </si>
  <si>
    <t>P-189820</t>
  </si>
  <si>
    <t>P-189841</t>
  </si>
  <si>
    <t>P-189030</t>
  </si>
  <si>
    <t>TRISTAR</t>
  </si>
  <si>
    <t>P-189205</t>
  </si>
  <si>
    <t>RIGOR</t>
  </si>
  <si>
    <t>P-189512</t>
  </si>
  <si>
    <t>ASTRO</t>
  </si>
  <si>
    <t>P-189555</t>
  </si>
  <si>
    <t>P-189894</t>
  </si>
  <si>
    <t>P-189813</t>
  </si>
  <si>
    <t>P-189414</t>
  </si>
  <si>
    <t>P-189181</t>
  </si>
  <si>
    <t>P-189052</t>
  </si>
  <si>
    <t>D1N</t>
  </si>
  <si>
    <t>P-189822</t>
  </si>
  <si>
    <t>P-189836</t>
  </si>
  <si>
    <t>P-189029</t>
  </si>
  <si>
    <t>P-189325</t>
  </si>
  <si>
    <t>P-189113</t>
  </si>
  <si>
    <t>P-189124</t>
  </si>
  <si>
    <t>P-189624</t>
  </si>
  <si>
    <t>TALON</t>
  </si>
  <si>
    <t>P-189848</t>
  </si>
  <si>
    <t>18X9X121/8</t>
  </si>
  <si>
    <t>P-189847</t>
  </si>
  <si>
    <t>P-190008</t>
  </si>
  <si>
    <t>P-189247</t>
  </si>
  <si>
    <t>P-189222</t>
  </si>
  <si>
    <t>P-189607</t>
  </si>
  <si>
    <t>P-189810</t>
  </si>
  <si>
    <t>P-189821</t>
  </si>
  <si>
    <t>P-189496</t>
  </si>
  <si>
    <t>P-189767</t>
  </si>
  <si>
    <t>P-189114</t>
  </si>
  <si>
    <t>P-189434</t>
  </si>
  <si>
    <t>P-189382</t>
  </si>
  <si>
    <t>P-189433</t>
  </si>
  <si>
    <t>P-189176</t>
  </si>
  <si>
    <t>P-189826</t>
  </si>
  <si>
    <t>P-189839</t>
  </si>
  <si>
    <t>P-189105</t>
  </si>
  <si>
    <t>P-189162</t>
  </si>
  <si>
    <t>P-189120</t>
  </si>
  <si>
    <t>P-189163</t>
  </si>
  <si>
    <t>P-190059</t>
  </si>
  <si>
    <t>P-189169</t>
  </si>
  <si>
    <t>P-189451</t>
  </si>
  <si>
    <t>P-189051</t>
  </si>
  <si>
    <t>P-189816</t>
  </si>
  <si>
    <t>P-189831</t>
  </si>
  <si>
    <t>P-189843</t>
  </si>
  <si>
    <t>P-189234</t>
  </si>
  <si>
    <t>P-189775</t>
  </si>
  <si>
    <t>P-189192</t>
  </si>
  <si>
    <t>P-189168</t>
  </si>
  <si>
    <t>P-189452</t>
  </si>
  <si>
    <t>P-189316</t>
  </si>
  <si>
    <t>P-189442</t>
  </si>
  <si>
    <t>P-189804</t>
  </si>
  <si>
    <t>P-189121</t>
  </si>
  <si>
    <t>P-189772</t>
  </si>
  <si>
    <t>P-189941</t>
  </si>
  <si>
    <t>P-189932</t>
  </si>
  <si>
    <t>P-189409</t>
  </si>
  <si>
    <t>MID</t>
  </si>
  <si>
    <t>TVS</t>
  </si>
  <si>
    <t>P-189408</t>
  </si>
  <si>
    <t>M2N2X</t>
  </si>
  <si>
    <t>M12X</t>
  </si>
  <si>
    <t>P-189318</t>
  </si>
  <si>
    <t>M10</t>
  </si>
  <si>
    <t>P-189320</t>
  </si>
  <si>
    <t>M02X</t>
  </si>
  <si>
    <t>P-189787</t>
  </si>
  <si>
    <t>HUB</t>
  </si>
  <si>
    <t>P-189794</t>
  </si>
  <si>
    <t>SPO</t>
  </si>
  <si>
    <t>P-189321</t>
  </si>
  <si>
    <t>P-189888</t>
  </si>
  <si>
    <t>SOLO</t>
  </si>
  <si>
    <t>P-189551</t>
  </si>
  <si>
    <t>P-189468</t>
  </si>
  <si>
    <t>P-189323</t>
  </si>
  <si>
    <t>MIDWAY</t>
  </si>
  <si>
    <t>EXCEL-GSP</t>
  </si>
  <si>
    <t>P-189788</t>
  </si>
  <si>
    <t>P-189566</t>
  </si>
  <si>
    <t>16X5JLG</t>
  </si>
  <si>
    <t>APW</t>
  </si>
  <si>
    <t>GREY</t>
  </si>
  <si>
    <t>P-189634</t>
  </si>
  <si>
    <t>NUMAPRIME</t>
  </si>
  <si>
    <t>PREMIUM</t>
  </si>
  <si>
    <t>P-189610</t>
  </si>
  <si>
    <t>P-189620</t>
  </si>
  <si>
    <t>P73X</t>
  </si>
  <si>
    <t>ULTRA</t>
  </si>
  <si>
    <t>P-189707</t>
  </si>
  <si>
    <t>P734</t>
  </si>
  <si>
    <t>P-189766</t>
  </si>
  <si>
    <t>P33X</t>
  </si>
  <si>
    <t>XTRA</t>
  </si>
  <si>
    <t>P-189709</t>
  </si>
  <si>
    <t>P334</t>
  </si>
  <si>
    <t>P-188821</t>
  </si>
  <si>
    <t>P-188822</t>
  </si>
  <si>
    <t>P-190006</t>
  </si>
  <si>
    <t>P-189272</t>
  </si>
  <si>
    <t>P-189668</t>
  </si>
  <si>
    <t>P-188829</t>
  </si>
  <si>
    <t>P-188830</t>
  </si>
  <si>
    <t>P-189824</t>
  </si>
  <si>
    <t>M4N3X</t>
  </si>
  <si>
    <t>P-189337</t>
  </si>
  <si>
    <t>P-189246</t>
  </si>
  <si>
    <t>M4N34</t>
  </si>
  <si>
    <t>P-189738</t>
  </si>
  <si>
    <t>P-189635</t>
  </si>
  <si>
    <t>7.00-15</t>
  </si>
  <si>
    <t>P-188819</t>
  </si>
  <si>
    <t>P-188820</t>
  </si>
  <si>
    <t>P-189359</t>
  </si>
  <si>
    <t>P-189539</t>
  </si>
  <si>
    <t>P-188827</t>
  </si>
  <si>
    <t>P-189035</t>
  </si>
  <si>
    <t>P-189401</t>
  </si>
  <si>
    <t>P-189554</t>
  </si>
  <si>
    <t>P-189881</t>
  </si>
  <si>
    <t>P7N3X</t>
  </si>
  <si>
    <t>P-189653</t>
  </si>
  <si>
    <t>P-189745</t>
  </si>
  <si>
    <t>P-189547</t>
  </si>
  <si>
    <t>P-189671</t>
  </si>
  <si>
    <t>P-189090</t>
  </si>
  <si>
    <t>P-188824</t>
  </si>
  <si>
    <t>P-189569</t>
  </si>
  <si>
    <t>P-189338</t>
  </si>
  <si>
    <t>P-189177</t>
  </si>
  <si>
    <t>P-189737</t>
  </si>
  <si>
    <t>P-189764</t>
  </si>
  <si>
    <t>P-190050</t>
  </si>
  <si>
    <t>P7N34</t>
  </si>
  <si>
    <t>P-189536</t>
  </si>
  <si>
    <t>P-189896</t>
  </si>
  <si>
    <t>P-188825</t>
  </si>
  <si>
    <t>P-188826</t>
  </si>
  <si>
    <t>P-189402</t>
  </si>
  <si>
    <t>P-189175</t>
  </si>
  <si>
    <t>P-189153</t>
  </si>
  <si>
    <t>P-189917</t>
  </si>
  <si>
    <t>5.00-8</t>
  </si>
  <si>
    <t>P-189158</t>
  </si>
  <si>
    <t>P-189558</t>
  </si>
  <si>
    <t>P-189846</t>
  </si>
  <si>
    <t>P-189682</t>
  </si>
  <si>
    <t>P-189045</t>
  </si>
  <si>
    <t>P-189494</t>
  </si>
  <si>
    <t>P-189508</t>
  </si>
  <si>
    <t>P-189174</t>
  </si>
  <si>
    <t>P-189728</t>
  </si>
  <si>
    <t>P-189524</t>
  </si>
  <si>
    <t>28X12.5-15</t>
  </si>
  <si>
    <t>P-189908</t>
  </si>
  <si>
    <t>P-189773</t>
  </si>
  <si>
    <t>P-189540</t>
  </si>
  <si>
    <t>P-189749</t>
  </si>
  <si>
    <t>P-190052</t>
  </si>
  <si>
    <t>27X10-12NOAPT</t>
  </si>
  <si>
    <t>P-189669</t>
  </si>
  <si>
    <t>P-189680</t>
  </si>
  <si>
    <t>SK24</t>
  </si>
  <si>
    <t>P-189768</t>
  </si>
  <si>
    <t>P-189676</t>
  </si>
  <si>
    <t>P-190072</t>
  </si>
  <si>
    <t>P-189776</t>
  </si>
  <si>
    <t>S134</t>
  </si>
  <si>
    <t>P-189622</t>
  </si>
  <si>
    <t>23X9-10</t>
  </si>
  <si>
    <t>P-189621</t>
  </si>
  <si>
    <t>P-189769</t>
  </si>
  <si>
    <t>P-189673</t>
  </si>
  <si>
    <t>P-190092</t>
  </si>
  <si>
    <t>P-189627</t>
  </si>
  <si>
    <t>P-189729</t>
  </si>
  <si>
    <t>P-189678</t>
  </si>
  <si>
    <t>23X10-12</t>
  </si>
  <si>
    <t>P-189677</t>
  </si>
  <si>
    <t>P-189882</t>
  </si>
  <si>
    <t>P-189710</t>
  </si>
  <si>
    <t>P-189753</t>
  </si>
  <si>
    <t>P-189736</t>
  </si>
  <si>
    <t>P-189594</t>
  </si>
  <si>
    <t>21X8-9</t>
  </si>
  <si>
    <t>P-189541</t>
  </si>
  <si>
    <t>P-189681</t>
  </si>
  <si>
    <t>P-189689</t>
  </si>
  <si>
    <t>P-189723</t>
  </si>
  <si>
    <t>P-189969</t>
  </si>
  <si>
    <t>P-189553</t>
  </si>
  <si>
    <t>P-189708</t>
  </si>
  <si>
    <t>P-189970</t>
  </si>
  <si>
    <t>200/50-10</t>
  </si>
  <si>
    <t>P-189647</t>
  </si>
  <si>
    <t>P-189770</t>
  </si>
  <si>
    <t>P-189798</t>
  </si>
  <si>
    <t>P-190085</t>
  </si>
  <si>
    <t>P-189711</t>
  </si>
  <si>
    <t>P-189655</t>
  </si>
  <si>
    <t>P-189735</t>
  </si>
  <si>
    <t>P-189074</t>
  </si>
  <si>
    <t>18X7-8</t>
  </si>
  <si>
    <t>P-189061</t>
  </si>
  <si>
    <t>P-189557</t>
  </si>
  <si>
    <t>P-189075</t>
  </si>
  <si>
    <t>P-188880</t>
  </si>
  <si>
    <t>P-189044</t>
  </si>
  <si>
    <t>P-189493</t>
  </si>
  <si>
    <t>P-189099</t>
  </si>
  <si>
    <t>P-189154</t>
  </si>
  <si>
    <t>P-189031</t>
  </si>
  <si>
    <t>P-189923</t>
  </si>
  <si>
    <t>16X6-8</t>
  </si>
  <si>
    <t>P-189522</t>
  </si>
  <si>
    <t>P-189797</t>
  </si>
  <si>
    <t>P-189897</t>
  </si>
  <si>
    <t>P-189933</t>
  </si>
  <si>
    <t>P-190071</t>
  </si>
  <si>
    <t>P-189552</t>
  </si>
  <si>
    <t>P-189658</t>
  </si>
  <si>
    <t>15X41/2-8</t>
  </si>
  <si>
    <t>P-189649</t>
  </si>
  <si>
    <t>P-189785</t>
  </si>
  <si>
    <t>P-189674</t>
  </si>
  <si>
    <t>P-190051</t>
  </si>
  <si>
    <t>P-189683</t>
  </si>
  <si>
    <t>P-189654</t>
  </si>
  <si>
    <t>P-189727</t>
  </si>
  <si>
    <t>P-189951</t>
  </si>
  <si>
    <t>P-189542</t>
  </si>
  <si>
    <t>140/55-9</t>
  </si>
  <si>
    <t>P-189784</t>
  </si>
  <si>
    <t>P-189890</t>
  </si>
  <si>
    <t>P-189922</t>
  </si>
  <si>
    <t>P-189526</t>
  </si>
  <si>
    <t>P-189722</t>
  </si>
  <si>
    <t>P-046930</t>
  </si>
  <si>
    <t>9.00-20</t>
  </si>
  <si>
    <t>FORTE</t>
  </si>
  <si>
    <t>P-189360</t>
  </si>
  <si>
    <t>FORTETVS</t>
  </si>
  <si>
    <t>P-047328</t>
  </si>
  <si>
    <t>P-047932</t>
  </si>
  <si>
    <t>P-047657</t>
  </si>
  <si>
    <t>P-047637</t>
  </si>
  <si>
    <t>P-189389</t>
  </si>
  <si>
    <t>P-046094</t>
  </si>
  <si>
    <t>XTRAPREMIUM</t>
  </si>
  <si>
    <t>P-047912</t>
  </si>
  <si>
    <t>P-047928</t>
  </si>
  <si>
    <t>INFINITY</t>
  </si>
  <si>
    <t>P-090891</t>
  </si>
  <si>
    <t>81/2X4X4</t>
  </si>
  <si>
    <t>P-090899</t>
  </si>
  <si>
    <t>P-091019</t>
  </si>
  <si>
    <t>P-090868</t>
  </si>
  <si>
    <t>P-046882</t>
  </si>
  <si>
    <t>P-189462</t>
  </si>
  <si>
    <t>.PREMIUMTVS</t>
  </si>
  <si>
    <t>P-046872</t>
  </si>
  <si>
    <t>P-189101</t>
  </si>
  <si>
    <t>P-188837</t>
  </si>
  <si>
    <t>P-189129</t>
  </si>
  <si>
    <t>P-188889</t>
  </si>
  <si>
    <t>P-047022</t>
  </si>
  <si>
    <t>P-189117</t>
  </si>
  <si>
    <t>XTRAPREMIUMTVS</t>
  </si>
  <si>
    <t>P-047012</t>
  </si>
  <si>
    <t>P-046862</t>
  </si>
  <si>
    <t>P-046865</t>
  </si>
  <si>
    <t>P-046852</t>
  </si>
  <si>
    <t>P-046855</t>
  </si>
  <si>
    <t>P-047029</t>
  </si>
  <si>
    <t>P-047135</t>
  </si>
  <si>
    <t>S13X</t>
  </si>
  <si>
    <t>P-046999</t>
  </si>
  <si>
    <t>P23X</t>
  </si>
  <si>
    <t>P-046989</t>
  </si>
  <si>
    <t>P234</t>
  </si>
  <si>
    <t>P-189619</t>
  </si>
  <si>
    <t>P1H3X</t>
  </si>
  <si>
    <t>P-189131</t>
  </si>
  <si>
    <t>PREMIUMHDTVS</t>
  </si>
  <si>
    <t>P-046693</t>
  </si>
  <si>
    <t>M2N24</t>
  </si>
  <si>
    <t>P-046575</t>
  </si>
  <si>
    <t>M124</t>
  </si>
  <si>
    <t>P-189355</t>
  </si>
  <si>
    <t>P-189275</t>
  </si>
  <si>
    <t>HEAVYDUTY</t>
  </si>
  <si>
    <t>P-189661</t>
  </si>
  <si>
    <t>HEAVYDUTYTVS</t>
  </si>
  <si>
    <t>P-189271</t>
  </si>
  <si>
    <t>M024</t>
  </si>
  <si>
    <t>P-046984</t>
  </si>
  <si>
    <t>P-046877</t>
  </si>
  <si>
    <t>P-189491</t>
  </si>
  <si>
    <t>P-046867</t>
  </si>
  <si>
    <t>P-046857</t>
  </si>
  <si>
    <t>P-189666</t>
  </si>
  <si>
    <t>P-189672</t>
  </si>
  <si>
    <t>P-046590</t>
  </si>
  <si>
    <t>P-188809</t>
  </si>
  <si>
    <t>P-046580</t>
  </si>
  <si>
    <t>P-189657</t>
  </si>
  <si>
    <t>P-146564</t>
  </si>
  <si>
    <t>SOLIDSTAR</t>
  </si>
  <si>
    <t>P-131471</t>
  </si>
  <si>
    <t>P-132862</t>
  </si>
  <si>
    <t>P-131472</t>
  </si>
  <si>
    <t>P-132869</t>
  </si>
  <si>
    <t>P-131466</t>
  </si>
  <si>
    <t>P-046878</t>
  </si>
  <si>
    <t>P-046868</t>
  </si>
  <si>
    <t>P-188891</t>
  </si>
  <si>
    <t>WIDEWALL</t>
  </si>
  <si>
    <t>P-189757</t>
  </si>
  <si>
    <t>PRESTIGE</t>
  </si>
  <si>
    <t>SOLID03A</t>
  </si>
  <si>
    <t>P-189609</t>
  </si>
  <si>
    <t>P-189650</t>
  </si>
  <si>
    <t>E24</t>
  </si>
  <si>
    <t>AKULA</t>
  </si>
  <si>
    <t>P-190081</t>
  </si>
  <si>
    <t>E2N4</t>
  </si>
  <si>
    <t>P-189255</t>
  </si>
  <si>
    <t>E2X</t>
  </si>
  <si>
    <t>P-189645</t>
  </si>
  <si>
    <t>P-046370</t>
  </si>
  <si>
    <t>P-046360</t>
  </si>
  <si>
    <t>P-046157</t>
  </si>
  <si>
    <t>P-189296</t>
  </si>
  <si>
    <t>P-189544</t>
  </si>
  <si>
    <t>P-188895</t>
  </si>
  <si>
    <t>P-046461</t>
  </si>
  <si>
    <t>P-189037</t>
  </si>
  <si>
    <t>P-046451</t>
  </si>
  <si>
    <t>P-189065</t>
  </si>
  <si>
    <t>P-046301</t>
  </si>
  <si>
    <t>P-189364</t>
  </si>
  <si>
    <t>P-046291</t>
  </si>
  <si>
    <t>P-046294</t>
  </si>
  <si>
    <t>P-046478</t>
  </si>
  <si>
    <t>P-046390</t>
  </si>
  <si>
    <t>P-189423</t>
  </si>
  <si>
    <t>P-189125</t>
  </si>
  <si>
    <t>P-046147</t>
  </si>
  <si>
    <t>P-189073</t>
  </si>
  <si>
    <t>P-189143</t>
  </si>
  <si>
    <t>P-189068</t>
  </si>
  <si>
    <t>P-189529</t>
  </si>
  <si>
    <t>P3S1X</t>
  </si>
  <si>
    <t>P-046375</t>
  </si>
  <si>
    <t>P-046365</t>
  </si>
  <si>
    <t>P-046355</t>
  </si>
  <si>
    <t>P-046296</t>
  </si>
  <si>
    <t>P-189665</t>
  </si>
  <si>
    <t>P-046142</t>
  </si>
  <si>
    <t>P-189297</t>
  </si>
  <si>
    <t>P-046152</t>
  </si>
  <si>
    <t>P-046132</t>
  </si>
  <si>
    <t>P-146556</t>
  </si>
  <si>
    <t>P-146555</t>
  </si>
  <si>
    <t>P-132847</t>
  </si>
  <si>
    <t>P-132841</t>
  </si>
  <si>
    <t>P-132850</t>
  </si>
  <si>
    <t>P-131464</t>
  </si>
  <si>
    <t>P-131463</t>
  </si>
  <si>
    <t>P-132840</t>
  </si>
  <si>
    <t>P-046366</t>
  </si>
  <si>
    <t>P-046356</t>
  </si>
  <si>
    <t>P-190029</t>
  </si>
  <si>
    <t>P-189960</t>
  </si>
  <si>
    <t>P-189755</t>
  </si>
  <si>
    <t>P-189293</t>
  </si>
  <si>
    <t>P-188847</t>
  </si>
  <si>
    <t>P-189703</t>
  </si>
  <si>
    <t>760/250-500</t>
  </si>
  <si>
    <t>ATHLETIK</t>
  </si>
  <si>
    <t>7.50-15</t>
  </si>
  <si>
    <t>P-048445</t>
  </si>
  <si>
    <t>P-048425</t>
  </si>
  <si>
    <t>P-049010</t>
  </si>
  <si>
    <t>P-048415</t>
  </si>
  <si>
    <t>P-048826</t>
  </si>
  <si>
    <t>P-049778</t>
  </si>
  <si>
    <t>P-049783</t>
  </si>
  <si>
    <t>P-050568</t>
  </si>
  <si>
    <t>P-050183</t>
  </si>
  <si>
    <t>P-189298</t>
  </si>
  <si>
    <t>P-050193</t>
  </si>
  <si>
    <t>P-050173</t>
  </si>
  <si>
    <t>P-189305</t>
  </si>
  <si>
    <t>P-131397</t>
  </si>
  <si>
    <t>P-050554</t>
  </si>
  <si>
    <t>P-049746</t>
  </si>
  <si>
    <t>7.50-10</t>
  </si>
  <si>
    <t>P-189069</t>
  </si>
  <si>
    <t>P-050319</t>
  </si>
  <si>
    <t>P-050309</t>
  </si>
  <si>
    <t>P-050107</t>
  </si>
  <si>
    <t>P-049756</t>
  </si>
  <si>
    <t>P-049736</t>
  </si>
  <si>
    <t>P-050680</t>
  </si>
  <si>
    <t>P-189076</t>
  </si>
  <si>
    <t>P-051110</t>
  </si>
  <si>
    <t>P-050526</t>
  </si>
  <si>
    <t>P-049333</t>
  </si>
  <si>
    <t>P-049174</t>
  </si>
  <si>
    <t>P-048956</t>
  </si>
  <si>
    <t>P-189487</t>
  </si>
  <si>
    <t>P-189546</t>
  </si>
  <si>
    <t>P-189789</t>
  </si>
  <si>
    <t>P-049524</t>
  </si>
  <si>
    <t>P-189963</t>
  </si>
  <si>
    <t>P-049164</t>
  </si>
  <si>
    <t>P-049167</t>
  </si>
  <si>
    <t>P-049154</t>
  </si>
  <si>
    <t>P-048780</t>
  </si>
  <si>
    <t>P-189082</t>
  </si>
  <si>
    <t>P-049338</t>
  </si>
  <si>
    <t>P-049328</t>
  </si>
  <si>
    <t>P-049169</t>
  </si>
  <si>
    <t>P-146603</t>
  </si>
  <si>
    <t>P-190067</t>
  </si>
  <si>
    <t>P-190031</t>
  </si>
  <si>
    <t>P-049170</t>
  </si>
  <si>
    <t>P-189834</t>
  </si>
  <si>
    <t>P-189832</t>
  </si>
  <si>
    <t>P-142100</t>
  </si>
  <si>
    <t>P-142019</t>
  </si>
  <si>
    <t>P-141999</t>
  </si>
  <si>
    <t>P-142143</t>
  </si>
  <si>
    <t>P-142080</t>
  </si>
  <si>
    <t>P-142105</t>
  </si>
  <si>
    <t>P-189242</t>
  </si>
  <si>
    <t>P-048377</t>
  </si>
  <si>
    <t>P-048367</t>
  </si>
  <si>
    <t>P-051047</t>
  </si>
  <si>
    <t>P-189295</t>
  </si>
  <si>
    <t>P-188843</t>
  </si>
  <si>
    <t>P-189138</t>
  </si>
  <si>
    <t>P-188852</t>
  </si>
  <si>
    <t>P-048568</t>
  </si>
  <si>
    <t>P-189072</t>
  </si>
  <si>
    <t>P-048558</t>
  </si>
  <si>
    <t>P-048357</t>
  </si>
  <si>
    <t>P-189362</t>
  </si>
  <si>
    <t>P-048360</t>
  </si>
  <si>
    <t>P-048199</t>
  </si>
  <si>
    <t>P-189531</t>
  </si>
  <si>
    <t>P-048585</t>
  </si>
  <si>
    <t>P-048545</t>
  </si>
  <si>
    <t>P-189126</t>
  </si>
  <si>
    <t>PREMIUMHD</t>
  </si>
  <si>
    <t>P-189133</t>
  </si>
  <si>
    <t>P-051057</t>
  </si>
  <si>
    <t>P-051037</t>
  </si>
  <si>
    <t>P-189417</t>
  </si>
  <si>
    <t>P-188863</t>
  </si>
  <si>
    <t>P-189055</t>
  </si>
  <si>
    <t>P-189509</t>
  </si>
  <si>
    <t>P-189868</t>
  </si>
  <si>
    <t>TEKX</t>
  </si>
  <si>
    <t>P-189463</t>
  </si>
  <si>
    <t>S73X</t>
  </si>
  <si>
    <t>P-189762</t>
  </si>
  <si>
    <t>S53X</t>
  </si>
  <si>
    <t>P-190010</t>
  </si>
  <si>
    <t>FORT (OIL)</t>
  </si>
  <si>
    <t>P-048382</t>
  </si>
  <si>
    <t>P-048372</t>
  </si>
  <si>
    <t>P-189902</t>
  </si>
  <si>
    <t>P-048362</t>
  </si>
  <si>
    <t>P-048352</t>
  </si>
  <si>
    <t>P-189070</t>
  </si>
  <si>
    <t>PREMIUMCR</t>
  </si>
  <si>
    <t>P-189613</t>
  </si>
  <si>
    <t>P-189664</t>
  </si>
  <si>
    <t>P-048153</t>
  </si>
  <si>
    <t>P-051052</t>
  </si>
  <si>
    <t>P-188811</t>
  </si>
  <si>
    <t>P-051042</t>
  </si>
  <si>
    <t>P-146643</t>
  </si>
  <si>
    <t>P-146641</t>
  </si>
  <si>
    <t>P-146640</t>
  </si>
  <si>
    <t>P-131311</t>
  </si>
  <si>
    <t>P-132703</t>
  </si>
  <si>
    <t>P-131307</t>
  </si>
  <si>
    <t>P-131313</t>
  </si>
  <si>
    <t>P-132697</t>
  </si>
  <si>
    <t>P-048373</t>
  </si>
  <si>
    <t>P-048363</t>
  </si>
  <si>
    <t>P-048353</t>
  </si>
  <si>
    <t>P-048195</t>
  </si>
  <si>
    <t>P-189611</t>
  </si>
  <si>
    <t>P-189740</t>
  </si>
  <si>
    <t>P-189741</t>
  </si>
  <si>
    <t>P-135962</t>
  </si>
  <si>
    <t>TRAXTER</t>
  </si>
  <si>
    <t>SRT101</t>
  </si>
  <si>
    <t>P-136961</t>
  </si>
  <si>
    <t>P-135956</t>
  </si>
  <si>
    <t>P-090424</t>
  </si>
  <si>
    <t>660/250-480</t>
  </si>
  <si>
    <t>P-090397</t>
  </si>
  <si>
    <t>P-189483</t>
  </si>
  <si>
    <t>P-189861</t>
  </si>
  <si>
    <t>660/203-480</t>
  </si>
  <si>
    <t>P-189706</t>
  </si>
  <si>
    <t>645/350-410</t>
  </si>
  <si>
    <t>P-190049</t>
  </si>
  <si>
    <t>P-092647</t>
  </si>
  <si>
    <t>645/300-410</t>
  </si>
  <si>
    <t>P-189857</t>
  </si>
  <si>
    <t>P-092624</t>
  </si>
  <si>
    <t>P-189790</t>
  </si>
  <si>
    <t>P-092481</t>
  </si>
  <si>
    <t>645/250-480</t>
  </si>
  <si>
    <t>P-092506</t>
  </si>
  <si>
    <t>P-092479</t>
  </si>
  <si>
    <t>P-189367</t>
  </si>
  <si>
    <t>P-092341</t>
  </si>
  <si>
    <t>645/250-410</t>
  </si>
  <si>
    <t>P-189478</t>
  </si>
  <si>
    <t>P-092196</t>
  </si>
  <si>
    <t>645/200-480</t>
  </si>
  <si>
    <t>P-092197</t>
  </si>
  <si>
    <t>P-189485</t>
  </si>
  <si>
    <t>P-050633</t>
  </si>
  <si>
    <t>P-189482</t>
  </si>
  <si>
    <t>P-050479</t>
  </si>
  <si>
    <t>P-050266</t>
  </si>
  <si>
    <t>P-050246</t>
  </si>
  <si>
    <t>P-189100</t>
  </si>
  <si>
    <t>P-188836</t>
  </si>
  <si>
    <t>P-189904</t>
  </si>
  <si>
    <t>P-188861</t>
  </si>
  <si>
    <t>P-050676</t>
  </si>
  <si>
    <t>P-188883</t>
  </si>
  <si>
    <t>P-050666</t>
  </si>
  <si>
    <t>P-050469</t>
  </si>
  <si>
    <t>P-189358</t>
  </si>
  <si>
    <t>P-050472</t>
  </si>
  <si>
    <t>P-050459</t>
  </si>
  <si>
    <t>P-050462</t>
  </si>
  <si>
    <t>P-189528</t>
  </si>
  <si>
    <t>P-050841</t>
  </si>
  <si>
    <t>P-050653</t>
  </si>
  <si>
    <t>P-189616</t>
  </si>
  <si>
    <t>P-189134</t>
  </si>
  <si>
    <t>P-050256</t>
  </si>
  <si>
    <t>P-050093</t>
  </si>
  <si>
    <t>P-189038</t>
  </si>
  <si>
    <t>P-189874</t>
  </si>
  <si>
    <t>P-189510</t>
  </si>
  <si>
    <t>P-189869</t>
  </si>
  <si>
    <t>P-189403</t>
  </si>
  <si>
    <t>M2N2X(GREY)</t>
  </si>
  <si>
    <t>P-050638</t>
  </si>
  <si>
    <t>P-050628</t>
  </si>
  <si>
    <t>P-050474</t>
  </si>
  <si>
    <t>P-050464</t>
  </si>
  <si>
    <t>P-189670</t>
  </si>
  <si>
    <t>P-050251</t>
  </si>
  <si>
    <t>P-188808</t>
  </si>
  <si>
    <t>P-189089</t>
  </si>
  <si>
    <t>P-050098</t>
  </si>
  <si>
    <t>P-146629</t>
  </si>
  <si>
    <t>P-146627</t>
  </si>
  <si>
    <t>P-132678</t>
  </si>
  <si>
    <t>P-131277</t>
  </si>
  <si>
    <t>P-189254</t>
  </si>
  <si>
    <t>P-050629</t>
  </si>
  <si>
    <t>P-050475</t>
  </si>
  <si>
    <t>P-189374</t>
  </si>
  <si>
    <t>SOLID02A</t>
  </si>
  <si>
    <t>P-189373</t>
  </si>
  <si>
    <t>P-189592</t>
  </si>
  <si>
    <t>P-189585</t>
  </si>
  <si>
    <t>P-189593</t>
  </si>
  <si>
    <t>P-189742</t>
  </si>
  <si>
    <t>P-189643</t>
  </si>
  <si>
    <t>P-189651</t>
  </si>
  <si>
    <t>P-049701</t>
  </si>
  <si>
    <t>P-189477</t>
  </si>
  <si>
    <t>P-049691</t>
  </si>
  <si>
    <t>P-049475</t>
  </si>
  <si>
    <t>P-049308</t>
  </si>
  <si>
    <t>P-188854</t>
  </si>
  <si>
    <t>P-188844</t>
  </si>
  <si>
    <t>P-189249</t>
  </si>
  <si>
    <t>P-186409</t>
  </si>
  <si>
    <t>ULTRAPREMIUM</t>
  </si>
  <si>
    <t>P-049886</t>
  </si>
  <si>
    <t>P-189354</t>
  </si>
  <si>
    <t>P-049876</t>
  </si>
  <si>
    <t>P-049684</t>
  </si>
  <si>
    <t>P-049671</t>
  </si>
  <si>
    <t>P-049674</t>
  </si>
  <si>
    <t>P-189523</t>
  </si>
  <si>
    <t>P-049903</t>
  </si>
  <si>
    <t>P-049904</t>
  </si>
  <si>
    <t>P-049863</t>
  </si>
  <si>
    <t>P-189617</t>
  </si>
  <si>
    <t>P-189135</t>
  </si>
  <si>
    <t>P-049318</t>
  </si>
  <si>
    <t>P-049298</t>
  </si>
  <si>
    <t>P-188855</t>
  </si>
  <si>
    <t>P-189511</t>
  </si>
  <si>
    <t>P-189870</t>
  </si>
  <si>
    <t>P-189763</t>
  </si>
  <si>
    <t>P-190011</t>
  </si>
  <si>
    <t>P-189390</t>
  </si>
  <si>
    <t>P1H34</t>
  </si>
  <si>
    <t>P-049706</t>
  </si>
  <si>
    <t>P-049696</t>
  </si>
  <si>
    <t>P-049686</t>
  </si>
  <si>
    <t>P-189667</t>
  </si>
  <si>
    <t>P-049480</t>
  </si>
  <si>
    <t>P-189057</t>
  </si>
  <si>
    <t>P-189660</t>
  </si>
  <si>
    <t>P-146614</t>
  </si>
  <si>
    <t>P-146609</t>
  </si>
  <si>
    <t>P-131268</t>
  </si>
  <si>
    <t>P-131261</t>
  </si>
  <si>
    <t>P-132661</t>
  </si>
  <si>
    <t>P-189081</t>
  </si>
  <si>
    <t>P-049697</t>
  </si>
  <si>
    <t>P-049687</t>
  </si>
  <si>
    <t>P-049325</t>
  </si>
  <si>
    <t>P-049677</t>
  </si>
  <si>
    <t>P-049522</t>
  </si>
  <si>
    <t>P-189606</t>
  </si>
  <si>
    <t>P-189602</t>
  </si>
  <si>
    <t>P-189608</t>
  </si>
  <si>
    <t>P-189743</t>
  </si>
  <si>
    <t>P-189291</t>
  </si>
  <si>
    <t>P-135925</t>
  </si>
  <si>
    <t>P-136934</t>
  </si>
  <si>
    <t>P-189273</t>
  </si>
  <si>
    <t>XTRASOLID</t>
  </si>
  <si>
    <t>P-189505</t>
  </si>
  <si>
    <t>550/160-410</t>
  </si>
  <si>
    <t>P-189805</t>
  </si>
  <si>
    <t>500/140-370</t>
  </si>
  <si>
    <t>P-050785</t>
  </si>
  <si>
    <t>P-189300</t>
  </si>
  <si>
    <t>P-189046</t>
  </si>
  <si>
    <t>P-189095</t>
  </si>
  <si>
    <t>P-048135</t>
  </si>
  <si>
    <t>P-050992</t>
  </si>
  <si>
    <t>P-050995</t>
  </si>
  <si>
    <t>P-050982</t>
  </si>
  <si>
    <t>P-050985</t>
  </si>
  <si>
    <t>P-048299</t>
  </si>
  <si>
    <t>P-189394</t>
  </si>
  <si>
    <t>P-050775</t>
  </si>
  <si>
    <t>P-189080</t>
  </si>
  <si>
    <t>P-189872</t>
  </si>
  <si>
    <t>P-051017</t>
  </si>
  <si>
    <t>P-051007</t>
  </si>
  <si>
    <t>P-050997</t>
  </si>
  <si>
    <t>P-050987</t>
  </si>
  <si>
    <t>P-050623</t>
  </si>
  <si>
    <t>P-188810</t>
  </si>
  <si>
    <t>P-189317</t>
  </si>
  <si>
    <t>P-146633</t>
  </si>
  <si>
    <t>P-132622</t>
  </si>
  <si>
    <t>P-132621</t>
  </si>
  <si>
    <t>P-131233</t>
  </si>
  <si>
    <t>P-190080</t>
  </si>
  <si>
    <t>P-051008</t>
  </si>
  <si>
    <t>P-050998</t>
  </si>
  <si>
    <t>P-189828</t>
  </si>
  <si>
    <t>P-189603</t>
  </si>
  <si>
    <t>P-189825</t>
  </si>
  <si>
    <t>P-189750</t>
  </si>
  <si>
    <t>P-091582</t>
  </si>
  <si>
    <t>450/300-305</t>
  </si>
  <si>
    <t>P-189361</t>
  </si>
  <si>
    <t>P-189950</t>
  </si>
  <si>
    <t>425/300-305</t>
  </si>
  <si>
    <t>P-189704</t>
  </si>
  <si>
    <t>P-090999</t>
  </si>
  <si>
    <t>425/150-305</t>
  </si>
  <si>
    <t>P-189349</t>
  </si>
  <si>
    <t>P-189605</t>
  </si>
  <si>
    <t>415/90-305</t>
  </si>
  <si>
    <t>P-189599</t>
  </si>
  <si>
    <t>415/75-305</t>
  </si>
  <si>
    <t>P-189412</t>
  </si>
  <si>
    <t>415/100-305</t>
  </si>
  <si>
    <t>P-189379</t>
  </si>
  <si>
    <t>P-189346</t>
  </si>
  <si>
    <t>P-090698</t>
  </si>
  <si>
    <t>40X16X30</t>
  </si>
  <si>
    <t>P-189806</t>
  </si>
  <si>
    <t>P-189862</t>
  </si>
  <si>
    <t>P-190037</t>
  </si>
  <si>
    <t>40X14X30</t>
  </si>
  <si>
    <t>S14</t>
  </si>
  <si>
    <t>P-189717</t>
  </si>
  <si>
    <t>P-189716</t>
  </si>
  <si>
    <t>40X12X30</t>
  </si>
  <si>
    <t>P-090539</t>
  </si>
  <si>
    <t>405/65-305</t>
  </si>
  <si>
    <t>P-090487</t>
  </si>
  <si>
    <t>405/260-305</t>
  </si>
  <si>
    <t>P-189800</t>
  </si>
  <si>
    <t>P-189976</t>
  </si>
  <si>
    <t>P-189356</t>
  </si>
  <si>
    <t>P-090340</t>
  </si>
  <si>
    <t>405/130-305</t>
  </si>
  <si>
    <t>P-090353</t>
  </si>
  <si>
    <t>P-090348</t>
  </si>
  <si>
    <t>P-090361</t>
  </si>
  <si>
    <t>P-090224</t>
  </si>
  <si>
    <t>P-050209</t>
  </si>
  <si>
    <t>400/60-15</t>
  </si>
  <si>
    <t>P-049664</t>
  </si>
  <si>
    <t>P-189430</t>
  </si>
  <si>
    <t>P-189127</t>
  </si>
  <si>
    <t>P-050397</t>
  </si>
  <si>
    <t>P-050242</t>
  </si>
  <si>
    <t>P-050404</t>
  </si>
  <si>
    <t>P-189918</t>
  </si>
  <si>
    <t>P-049654</t>
  </si>
  <si>
    <t>P-050214</t>
  </si>
  <si>
    <t>P-050204</t>
  </si>
  <si>
    <t>P-189004</t>
  </si>
  <si>
    <t>P-132593</t>
  </si>
  <si>
    <t>P-188896</t>
  </si>
  <si>
    <t>S42X</t>
  </si>
  <si>
    <t>PRIMO</t>
  </si>
  <si>
    <t>P-041603</t>
  </si>
  <si>
    <t>P-189053</t>
  </si>
  <si>
    <t>P-189630</t>
  </si>
  <si>
    <t>P-041798</t>
  </si>
  <si>
    <t>P-041646</t>
  </si>
  <si>
    <t>P-041450</t>
  </si>
  <si>
    <t>P-041453</t>
  </si>
  <si>
    <t>P-041440</t>
  </si>
  <si>
    <t>P-041235</t>
  </si>
  <si>
    <t>P-041215</t>
  </si>
  <si>
    <t>P-189279</t>
  </si>
  <si>
    <t>P-041455</t>
  </si>
  <si>
    <t>P-041445</t>
  </si>
  <si>
    <t>P-189556</t>
  </si>
  <si>
    <t>P-189122</t>
  </si>
  <si>
    <t>P-189086</t>
  </si>
  <si>
    <t>P-042732</t>
  </si>
  <si>
    <t>4.00-4</t>
  </si>
  <si>
    <t>P-042342</t>
  </si>
  <si>
    <t>P-190021</t>
  </si>
  <si>
    <t>P-042715</t>
  </si>
  <si>
    <t>P-042717</t>
  </si>
  <si>
    <t>P-190074</t>
  </si>
  <si>
    <t>P-090203</t>
  </si>
  <si>
    <t>380/165-246</t>
  </si>
  <si>
    <t>380/145-246</t>
  </si>
  <si>
    <t>P-189582</t>
  </si>
  <si>
    <t>36X10X30</t>
  </si>
  <si>
    <t>P-189581</t>
  </si>
  <si>
    <t>P-189732</t>
  </si>
  <si>
    <t>P9</t>
  </si>
  <si>
    <t>P-041784</t>
  </si>
  <si>
    <t>355/65-15</t>
  </si>
  <si>
    <t>P-041774</t>
  </si>
  <si>
    <t>P-041390</t>
  </si>
  <si>
    <t>P-189039</t>
  </si>
  <si>
    <t>P-189818</t>
  </si>
  <si>
    <t>P-041975</t>
  </si>
  <si>
    <t>P-041965</t>
  </si>
  <si>
    <t>P-041767</t>
  </si>
  <si>
    <t>P-041754</t>
  </si>
  <si>
    <t>P-041757</t>
  </si>
  <si>
    <t>P-042138</t>
  </si>
  <si>
    <t>P-189040</t>
  </si>
  <si>
    <t>P-041380</t>
  </si>
  <si>
    <t>P-189251</t>
  </si>
  <si>
    <t>P-041789</t>
  </si>
  <si>
    <t>P-041779</t>
  </si>
  <si>
    <t>P-189005</t>
  </si>
  <si>
    <t>P-041759</t>
  </si>
  <si>
    <t>P-132472</t>
  </si>
  <si>
    <t>P-189384</t>
  </si>
  <si>
    <t>P-189387</t>
  </si>
  <si>
    <t>P-189590</t>
  </si>
  <si>
    <t>P-189589</t>
  </si>
  <si>
    <t>P-189411</t>
  </si>
  <si>
    <t>330/145-194</t>
  </si>
  <si>
    <t>P-189492</t>
  </si>
  <si>
    <t>P-092269</t>
  </si>
  <si>
    <t>330/120-220</t>
  </si>
  <si>
    <t>P-091845</t>
  </si>
  <si>
    <t>315/145-180</t>
  </si>
  <si>
    <t>P-091979</t>
  </si>
  <si>
    <t>P-189853</t>
  </si>
  <si>
    <t>P-091820</t>
  </si>
  <si>
    <t>313/130-203</t>
  </si>
  <si>
    <t>P-091686</t>
  </si>
  <si>
    <t>P-091828</t>
  </si>
  <si>
    <t>P-189453</t>
  </si>
  <si>
    <t>310/75-220</t>
  </si>
  <si>
    <t>PTVS</t>
  </si>
  <si>
    <t>P-091669</t>
  </si>
  <si>
    <t>310/60-220</t>
  </si>
  <si>
    <t>P-091511</t>
  </si>
  <si>
    <t>310/120-220</t>
  </si>
  <si>
    <t>P-189854</t>
  </si>
  <si>
    <t>P-091512</t>
  </si>
  <si>
    <t>P-091121</t>
  </si>
  <si>
    <t>300/90-203</t>
  </si>
  <si>
    <t>P-189345</t>
  </si>
  <si>
    <t>P-090619</t>
  </si>
  <si>
    <t>300/100-203</t>
  </si>
  <si>
    <t>P-039996</t>
  </si>
  <si>
    <t>3.50-5</t>
  </si>
  <si>
    <t>P-189875</t>
  </si>
  <si>
    <t>P-189765</t>
  </si>
  <si>
    <t>M01X</t>
  </si>
  <si>
    <t>P-189975</t>
  </si>
  <si>
    <t>M2N1X</t>
  </si>
  <si>
    <t>P-189684</t>
  </si>
  <si>
    <t>E22X</t>
  </si>
  <si>
    <t>SUNBEAR</t>
  </si>
  <si>
    <t>P-040540</t>
  </si>
  <si>
    <t>P-040382</t>
  </si>
  <si>
    <t>P-040161</t>
  </si>
  <si>
    <t>P-189007</t>
  </si>
  <si>
    <t>P-189139</t>
  </si>
  <si>
    <t>P-189140</t>
  </si>
  <si>
    <t>P-189397</t>
  </si>
  <si>
    <t>P-189141</t>
  </si>
  <si>
    <t>P-189730</t>
  </si>
  <si>
    <t>P-040729</t>
  </si>
  <si>
    <t>P-189118</t>
  </si>
  <si>
    <t>P-040573</t>
  </si>
  <si>
    <t>P-189064</t>
  </si>
  <si>
    <t>P-040375</t>
  </si>
  <si>
    <t>P-040365</t>
  </si>
  <si>
    <t>P-040736</t>
  </si>
  <si>
    <t>P-040746</t>
  </si>
  <si>
    <t>P-040560</t>
  </si>
  <si>
    <t>P-040151</t>
  </si>
  <si>
    <t>P-039982</t>
  </si>
  <si>
    <t>P-189063</t>
  </si>
  <si>
    <t>P-189266</t>
  </si>
  <si>
    <t>P-189418</t>
  </si>
  <si>
    <t>P-189514</t>
  </si>
  <si>
    <t>P-190048</t>
  </si>
  <si>
    <t>P-189313</t>
  </si>
  <si>
    <t>S734</t>
  </si>
  <si>
    <t>P-189731</t>
  </si>
  <si>
    <t>S103X</t>
  </si>
  <si>
    <t>P-040545</t>
  </si>
  <si>
    <t>P-040535</t>
  </si>
  <si>
    <t>P-189901</t>
  </si>
  <si>
    <t>P-040377</t>
  </si>
  <si>
    <t>P-040367</t>
  </si>
  <si>
    <t>P-188890</t>
  </si>
  <si>
    <t>P-189010</t>
  </si>
  <si>
    <t>P-040146</t>
  </si>
  <si>
    <t>P-039987</t>
  </si>
  <si>
    <t>P-188835</t>
  </si>
  <si>
    <t>P-146447</t>
  </si>
  <si>
    <t>P-131012</t>
  </si>
  <si>
    <t>P-131011</t>
  </si>
  <si>
    <t>P-131014</t>
  </si>
  <si>
    <t>P-132371</t>
  </si>
  <si>
    <t>P-040378</t>
  </si>
  <si>
    <t>P-040368</t>
  </si>
  <si>
    <t>P-040358</t>
  </si>
  <si>
    <t>P-189386</t>
  </si>
  <si>
    <t>P-189388</t>
  </si>
  <si>
    <t>P-189587</t>
  </si>
  <si>
    <t>P-136703</t>
  </si>
  <si>
    <t>28X16X22</t>
  </si>
  <si>
    <t>P-090465</t>
  </si>
  <si>
    <t>P-090323</t>
  </si>
  <si>
    <t>P-189258</t>
  </si>
  <si>
    <t>28X15X22</t>
  </si>
  <si>
    <t>ML</t>
  </si>
  <si>
    <t>P-189873</t>
  </si>
  <si>
    <t>P-090188</t>
  </si>
  <si>
    <t>28X14X22</t>
  </si>
  <si>
    <t>P-090189</t>
  </si>
  <si>
    <t>P-189724</t>
  </si>
  <si>
    <t>P-189965</t>
  </si>
  <si>
    <t>P-092414</t>
  </si>
  <si>
    <t>28X12X22</t>
  </si>
  <si>
    <t>P-092232</t>
  </si>
  <si>
    <t>P-092245</t>
  </si>
  <si>
    <t>P-189964</t>
  </si>
  <si>
    <t>P-092098</t>
  </si>
  <si>
    <t>P-092217</t>
  </si>
  <si>
    <t>P-092104</t>
  </si>
  <si>
    <t>P-092239</t>
  </si>
  <si>
    <t>P-092252</t>
  </si>
  <si>
    <t>P-189027</t>
  </si>
  <si>
    <t>P-092235</t>
  </si>
  <si>
    <t>P-092248</t>
  </si>
  <si>
    <t>P-092102</t>
  </si>
  <si>
    <t>P-189339</t>
  </si>
  <si>
    <t>P-137936</t>
  </si>
  <si>
    <t>P-092389</t>
  </si>
  <si>
    <t>P-092390</t>
  </si>
  <si>
    <t>P-189699</t>
  </si>
  <si>
    <t>P-092362</t>
  </si>
  <si>
    <t>P-190028</t>
  </si>
  <si>
    <t>P-092397</t>
  </si>
  <si>
    <t>P-092410</t>
  </si>
  <si>
    <t>P-189028</t>
  </si>
  <si>
    <t>P-092366</t>
  </si>
  <si>
    <t>P-092379</t>
  </si>
  <si>
    <t>P-189340</t>
  </si>
  <si>
    <t>P-042634</t>
  </si>
  <si>
    <t>P-042624</t>
  </si>
  <si>
    <t>P-042255</t>
  </si>
  <si>
    <t>P-042235</t>
  </si>
  <si>
    <t>P-189991</t>
  </si>
  <si>
    <t>P-042817</t>
  </si>
  <si>
    <t>P-042458</t>
  </si>
  <si>
    <t>P-042834</t>
  </si>
  <si>
    <t>P-042844</t>
  </si>
  <si>
    <t>P-042080</t>
  </si>
  <si>
    <t>P-042639</t>
  </si>
  <si>
    <t>P-042629</t>
  </si>
  <si>
    <t>P-146487</t>
  </si>
  <si>
    <t>P-189501</t>
  </si>
  <si>
    <t>P-189891</t>
  </si>
  <si>
    <t>P-189744</t>
  </si>
  <si>
    <t>P-189495</t>
  </si>
  <si>
    <t>P-189559</t>
  </si>
  <si>
    <t>28X10X22</t>
  </si>
  <si>
    <t>P-092074</t>
  </si>
  <si>
    <t>P-092086</t>
  </si>
  <si>
    <t>P-189326</t>
  </si>
  <si>
    <t>P-091944</t>
  </si>
  <si>
    <t>P-091923</t>
  </si>
  <si>
    <t>285/75-220</t>
  </si>
  <si>
    <t>P-091765</t>
  </si>
  <si>
    <t>285/100-203</t>
  </si>
  <si>
    <t>P-041680</t>
  </si>
  <si>
    <t>P-041670</t>
  </si>
  <si>
    <t>P-041288</t>
  </si>
  <si>
    <t>P-189233</t>
  </si>
  <si>
    <t>P-189056</t>
  </si>
  <si>
    <t>P-188886</t>
  </si>
  <si>
    <t>P-186420</t>
  </si>
  <si>
    <t>P-041868</t>
  </si>
  <si>
    <t>P-041650</t>
  </si>
  <si>
    <t>P-041653</t>
  </si>
  <si>
    <t>P-041875</t>
  </si>
  <si>
    <t>P-041298</t>
  </si>
  <si>
    <t>P-041278</t>
  </si>
  <si>
    <t>P-189352</t>
  </si>
  <si>
    <t>P-189545</t>
  </si>
  <si>
    <t>P-189276</t>
  </si>
  <si>
    <t>P-041685</t>
  </si>
  <si>
    <t>P-041675</t>
  </si>
  <si>
    <t>P-189032</t>
  </si>
  <si>
    <t>P-041655</t>
  </si>
  <si>
    <t>P-130965</t>
  </si>
  <si>
    <t>P-132336</t>
  </si>
  <si>
    <t>P-041666</t>
  </si>
  <si>
    <t>P-189644</t>
  </si>
  <si>
    <t>P-188796</t>
  </si>
  <si>
    <t>26X7X20</t>
  </si>
  <si>
    <t>P-189886</t>
  </si>
  <si>
    <t>P-189656</t>
  </si>
  <si>
    <t>265/85-190(KEYWAY)</t>
  </si>
  <si>
    <t>P-189799</t>
  </si>
  <si>
    <t>P-091260</t>
  </si>
  <si>
    <t>265/160-160</t>
  </si>
  <si>
    <t>P-091058</t>
  </si>
  <si>
    <t>260/85-170</t>
  </si>
  <si>
    <t>P-189815</t>
  </si>
  <si>
    <t>260/105-170</t>
  </si>
  <si>
    <t>P-086433</t>
  </si>
  <si>
    <t>255/120-169</t>
  </si>
  <si>
    <t>P-086434</t>
  </si>
  <si>
    <t>P-086441</t>
  </si>
  <si>
    <t>P-086258</t>
  </si>
  <si>
    <t>254/90-145</t>
  </si>
  <si>
    <t>P-083971</t>
  </si>
  <si>
    <t>250/90-170</t>
  </si>
  <si>
    <t>P-083787</t>
  </si>
  <si>
    <t>250/90-150</t>
  </si>
  <si>
    <t>P-189385</t>
  </si>
  <si>
    <t>SUPERTRAK</t>
  </si>
  <si>
    <t>P-083423</t>
  </si>
  <si>
    <t>250/80-170</t>
  </si>
  <si>
    <t>P-189366</t>
  </si>
  <si>
    <t>P-084932</t>
  </si>
  <si>
    <t>250/75-140</t>
  </si>
  <si>
    <t>P-189479</t>
  </si>
  <si>
    <t>P-084591</t>
  </si>
  <si>
    <t>250/60-190</t>
  </si>
  <si>
    <t>P-084421</t>
  </si>
  <si>
    <t>250/50-190</t>
  </si>
  <si>
    <t>250/130-140</t>
  </si>
  <si>
    <t>P-189365</t>
  </si>
  <si>
    <t>P-085698</t>
  </si>
  <si>
    <t>250/105-170</t>
  </si>
  <si>
    <t>P-085711</t>
  </si>
  <si>
    <t>P-043674</t>
  </si>
  <si>
    <t>P-043903</t>
  </si>
  <si>
    <t>P-043499</t>
  </si>
  <si>
    <t>P-043337</t>
  </si>
  <si>
    <t>P-189299</t>
  </si>
  <si>
    <t>P-189077</t>
  </si>
  <si>
    <t>P-189883</t>
  </si>
  <si>
    <t>P-043717</t>
  </si>
  <si>
    <t>P-043707</t>
  </si>
  <si>
    <t>P-043883</t>
  </si>
  <si>
    <t>P-043886</t>
  </si>
  <si>
    <t>P-041073</t>
  </si>
  <si>
    <t>P-041083</t>
  </si>
  <si>
    <t>P-043489</t>
  </si>
  <si>
    <t>P-190061</t>
  </si>
  <si>
    <t>P-043327</t>
  </si>
  <si>
    <t>P-189142</t>
  </si>
  <si>
    <t>P-188851</t>
  </si>
  <si>
    <t>P-189391</t>
  </si>
  <si>
    <t>P-189641</t>
  </si>
  <si>
    <t>P-189306</t>
  </si>
  <si>
    <t>P-189137</t>
  </si>
  <si>
    <t>P-043679</t>
  </si>
  <si>
    <t>P-043908</t>
  </si>
  <si>
    <t>P-190042</t>
  </si>
  <si>
    <t>P-043898</t>
  </si>
  <si>
    <t>P-043888</t>
  </si>
  <si>
    <t>P-189312</t>
  </si>
  <si>
    <t>P-043494</t>
  </si>
  <si>
    <t>P-043332</t>
  </si>
  <si>
    <t>P-189286</t>
  </si>
  <si>
    <t>P-132271</t>
  </si>
  <si>
    <t>P-130906</t>
  </si>
  <si>
    <t>P-130899</t>
  </si>
  <si>
    <t>P-130907</t>
  </si>
  <si>
    <t>P-130898</t>
  </si>
  <si>
    <t>P-043909</t>
  </si>
  <si>
    <t>P-043899</t>
  </si>
  <si>
    <t>P-189754</t>
  </si>
  <si>
    <t>P-189601</t>
  </si>
  <si>
    <t>P-189962</t>
  </si>
  <si>
    <t>E224</t>
  </si>
  <si>
    <t>P-045348</t>
  </si>
  <si>
    <t>P-045193</t>
  </si>
  <si>
    <t>P-044978</t>
  </si>
  <si>
    <t>P-044815</t>
  </si>
  <si>
    <t>P-189034</t>
  </si>
  <si>
    <t>P-045381</t>
  </si>
  <si>
    <t>P-045173</t>
  </si>
  <si>
    <t>P-189348</t>
  </si>
  <si>
    <t>P-045176</t>
  </si>
  <si>
    <t>P-045541</t>
  </si>
  <si>
    <t>P-044805</t>
  </si>
  <si>
    <t>P-190002</t>
  </si>
  <si>
    <t>P-045353</t>
  </si>
  <si>
    <t>P-045198</t>
  </si>
  <si>
    <t>P-045188</t>
  </si>
  <si>
    <t>P-045178</t>
  </si>
  <si>
    <t>P-132248</t>
  </si>
  <si>
    <t>P-132247</t>
  </si>
  <si>
    <t>P-130871</t>
  </si>
  <si>
    <t>P-130879</t>
  </si>
  <si>
    <t>P-132245</t>
  </si>
  <si>
    <t>P-189837</t>
  </si>
  <si>
    <t>P-189892</t>
  </si>
  <si>
    <t>P-086596</t>
  </si>
  <si>
    <t>230/85-170</t>
  </si>
  <si>
    <t>P-086570</t>
  </si>
  <si>
    <t>P-083943</t>
  </si>
  <si>
    <t>230/75-170</t>
  </si>
  <si>
    <t>P-083386</t>
  </si>
  <si>
    <t>P-083398</t>
  </si>
  <si>
    <t>P-083399</t>
  </si>
  <si>
    <t>P-189850</t>
  </si>
  <si>
    <t>P-084905</t>
  </si>
  <si>
    <t>P-083371</t>
  </si>
  <si>
    <t>P-083364</t>
  </si>
  <si>
    <t>P-083393</t>
  </si>
  <si>
    <t>P-083537</t>
  </si>
  <si>
    <t>P-083379</t>
  </si>
  <si>
    <t>P-146743</t>
  </si>
  <si>
    <t>P-189791</t>
  </si>
  <si>
    <t>P-084881</t>
  </si>
  <si>
    <t>P-084882</t>
  </si>
  <si>
    <t>P-084893</t>
  </si>
  <si>
    <t>P-084894</t>
  </si>
  <si>
    <t>P-189899</t>
  </si>
  <si>
    <t>P-084723</t>
  </si>
  <si>
    <t>P-084888</t>
  </si>
  <si>
    <t>P-084901</t>
  </si>
  <si>
    <t>P-189204</t>
  </si>
  <si>
    <t>P-146736</t>
  </si>
  <si>
    <t>P-190079</t>
  </si>
  <si>
    <t>P-084727</t>
  </si>
  <si>
    <t>P-188885</t>
  </si>
  <si>
    <t>22X8X16</t>
  </si>
  <si>
    <t>P-084383</t>
  </si>
  <si>
    <t>P-082879</t>
  </si>
  <si>
    <t>P-084528</t>
  </si>
  <si>
    <t>P-189694</t>
  </si>
  <si>
    <t>P-084356</t>
  </si>
  <si>
    <t>P-084369</t>
  </si>
  <si>
    <t>P-084390</t>
  </si>
  <si>
    <t>P-084535</t>
  </si>
  <si>
    <t>P-146721</t>
  </si>
  <si>
    <t>P-084386</t>
  </si>
  <si>
    <t>P-084531</t>
  </si>
  <si>
    <t>P-084360</t>
  </si>
  <si>
    <t>P-189209</t>
  </si>
  <si>
    <t>P-137338</t>
  </si>
  <si>
    <t>P-084698</t>
  </si>
  <si>
    <t>P-084699</t>
  </si>
  <si>
    <t>P-084711</t>
  </si>
  <si>
    <t>P-084712</t>
  </si>
  <si>
    <t>P-189686</t>
  </si>
  <si>
    <t>P-084539</t>
  </si>
  <si>
    <t>P-084706</t>
  </si>
  <si>
    <t>P-084719</t>
  </si>
  <si>
    <t>P-084560</t>
  </si>
  <si>
    <t>P-189025</t>
  </si>
  <si>
    <t>P-146729</t>
  </si>
  <si>
    <t>P-084543</t>
  </si>
  <si>
    <t>P-189459</t>
  </si>
  <si>
    <t>P-084707</t>
  </si>
  <si>
    <t>P-085652</t>
  </si>
  <si>
    <t>22X7X16</t>
  </si>
  <si>
    <t>P-189910</t>
  </si>
  <si>
    <t>P-085660</t>
  </si>
  <si>
    <t>P-189015</t>
  </si>
  <si>
    <t>P-146763</t>
  </si>
  <si>
    <t>22X6X173/4</t>
  </si>
  <si>
    <t>P-085064</t>
  </si>
  <si>
    <t>22X6X16</t>
  </si>
  <si>
    <t>P-085065</t>
  </si>
  <si>
    <t>P-189900</t>
  </si>
  <si>
    <t>P-086539</t>
  </si>
  <si>
    <t>P-085072</t>
  </si>
  <si>
    <t>P-189014</t>
  </si>
  <si>
    <t>P-086543</t>
  </si>
  <si>
    <t>P-086556</t>
  </si>
  <si>
    <t>P-189115</t>
  </si>
  <si>
    <t>22X16X16</t>
  </si>
  <si>
    <t>P-086347</t>
  </si>
  <si>
    <t>P-188871</t>
  </si>
  <si>
    <t>P-086524</t>
  </si>
  <si>
    <t>P-086339</t>
  </si>
  <si>
    <t>P-083873</t>
  </si>
  <si>
    <t>22X14X16</t>
  </si>
  <si>
    <t>P-083874</t>
  </si>
  <si>
    <t>P-083886</t>
  </si>
  <si>
    <t>P-189803</t>
  </si>
  <si>
    <t>P-083532</t>
  </si>
  <si>
    <t>P-083347</t>
  </si>
  <si>
    <t>22X12X173/4</t>
  </si>
  <si>
    <t>P-083348</t>
  </si>
  <si>
    <t>P-084838</t>
  </si>
  <si>
    <t>P-084839</t>
  </si>
  <si>
    <t>P-084851</t>
  </si>
  <si>
    <t>P-084852</t>
  </si>
  <si>
    <t>P-189795</t>
  </si>
  <si>
    <t>P-084679</t>
  </si>
  <si>
    <t>P-084691</t>
  </si>
  <si>
    <t>P-084844</t>
  </si>
  <si>
    <t>P-084684</t>
  </si>
  <si>
    <t>P-084846</t>
  </si>
  <si>
    <t>P-084859</t>
  </si>
  <si>
    <t>P-146734</t>
  </si>
  <si>
    <t>P-082882</t>
  </si>
  <si>
    <t>P-188870</t>
  </si>
  <si>
    <t>P-084521</t>
  </si>
  <si>
    <t>P-084522</t>
  </si>
  <si>
    <t>P-084667</t>
  </si>
  <si>
    <t>P-084494</t>
  </si>
  <si>
    <t>P-084507</t>
  </si>
  <si>
    <t>P-084662</t>
  </si>
  <si>
    <t>P-084675</t>
  </si>
  <si>
    <t>P-084498</t>
  </si>
  <si>
    <t>P-084511</t>
  </si>
  <si>
    <t>P-189256</t>
  </si>
  <si>
    <t>P-084335</t>
  </si>
  <si>
    <t>22X10X16</t>
  </si>
  <si>
    <t>P-084348</t>
  </si>
  <si>
    <t>P-084349</t>
  </si>
  <si>
    <t>P-189858</t>
  </si>
  <si>
    <t>P-084161</t>
  </si>
  <si>
    <t>P-084343</t>
  </si>
  <si>
    <t>P-084490</t>
  </si>
  <si>
    <t>P-189342</t>
  </si>
  <si>
    <t>P-137334</t>
  </si>
  <si>
    <t>P-085772</t>
  </si>
  <si>
    <t>P-085773</t>
  </si>
  <si>
    <t>P-085785</t>
  </si>
  <si>
    <t>P-189909</t>
  </si>
  <si>
    <t>P-085613</t>
  </si>
  <si>
    <t>P-189465</t>
  </si>
  <si>
    <t>S8</t>
  </si>
  <si>
    <t>P-085780</t>
  </si>
  <si>
    <t>P-085776</t>
  </si>
  <si>
    <t>P-085617</t>
  </si>
  <si>
    <t>P-085589</t>
  </si>
  <si>
    <t>21X9X15</t>
  </si>
  <si>
    <t>P-189506</t>
  </si>
  <si>
    <t>P-085601</t>
  </si>
  <si>
    <t>P-085602</t>
  </si>
  <si>
    <t>P-085404</t>
  </si>
  <si>
    <t>P-085417</t>
  </si>
  <si>
    <t>P-085596</t>
  </si>
  <si>
    <t>P-085609</t>
  </si>
  <si>
    <t>P-085424</t>
  </si>
  <si>
    <t>P-189213</t>
  </si>
  <si>
    <t>P-085233</t>
  </si>
  <si>
    <t>P-085234</t>
  </si>
  <si>
    <t>P-085392</t>
  </si>
  <si>
    <t>P-189698</t>
  </si>
  <si>
    <t>P-085241</t>
  </si>
  <si>
    <t>P-190015</t>
  </si>
  <si>
    <t>P-146755</t>
  </si>
  <si>
    <t>P-085210</t>
  </si>
  <si>
    <t>P-085050</t>
  </si>
  <si>
    <t>P-086513</t>
  </si>
  <si>
    <t>P-082858</t>
  </si>
  <si>
    <t>P-085056</t>
  </si>
  <si>
    <t>P-086519</t>
  </si>
  <si>
    <t>P-085203</t>
  </si>
  <si>
    <t>P-085032</t>
  </si>
  <si>
    <t>P-146805</t>
  </si>
  <si>
    <t>P-086517</t>
  </si>
  <si>
    <t>P-189330</t>
  </si>
  <si>
    <t>P-086488</t>
  </si>
  <si>
    <t>P-086489</t>
  </si>
  <si>
    <t>P-086501</t>
  </si>
  <si>
    <t>P-189687</t>
  </si>
  <si>
    <t>P-086317</t>
  </si>
  <si>
    <t>P-086330</t>
  </si>
  <si>
    <t>P-189363</t>
  </si>
  <si>
    <t>DTVS</t>
  </si>
  <si>
    <t>P-086323</t>
  </si>
  <si>
    <t>P-086496</t>
  </si>
  <si>
    <t>P-086509</t>
  </si>
  <si>
    <t>P-146797</t>
  </si>
  <si>
    <t>P-146798</t>
  </si>
  <si>
    <t>P-086321</t>
  </si>
  <si>
    <t>P-189201</t>
  </si>
  <si>
    <t>P-044414</t>
  </si>
  <si>
    <t>P-044404</t>
  </si>
  <si>
    <t>P-044047</t>
  </si>
  <si>
    <t>P-044027</t>
  </si>
  <si>
    <t>P-188841</t>
  </si>
  <si>
    <t>P-189096</t>
  </si>
  <si>
    <t>P-044598</t>
  </si>
  <si>
    <t>P-044588</t>
  </si>
  <si>
    <t>P-044394</t>
  </si>
  <si>
    <t>P-044397</t>
  </si>
  <si>
    <t>P-044243</t>
  </si>
  <si>
    <t>P-044246</t>
  </si>
  <si>
    <t>P-044605</t>
  </si>
  <si>
    <t>P-044615</t>
  </si>
  <si>
    <t>P-044037</t>
  </si>
  <si>
    <t>P-044017</t>
  </si>
  <si>
    <t>P-189515</t>
  </si>
  <si>
    <t>P-044419</t>
  </si>
  <si>
    <t>P-044409</t>
  </si>
  <si>
    <t>P-044399</t>
  </si>
  <si>
    <t>P-044248</t>
  </si>
  <si>
    <t>P-189303</t>
  </si>
  <si>
    <t>P-189628</t>
  </si>
  <si>
    <t>P-189309</t>
  </si>
  <si>
    <t>P-044022</t>
  </si>
  <si>
    <t>P-132183</t>
  </si>
  <si>
    <t>P-130802</t>
  </si>
  <si>
    <t>P-130809</t>
  </si>
  <si>
    <t>P-132177</t>
  </si>
  <si>
    <t>P-044400</t>
  </si>
  <si>
    <t>P-189893</t>
  </si>
  <si>
    <t>P-189887</t>
  </si>
  <si>
    <t>P-188898</t>
  </si>
  <si>
    <t>P-189002</t>
  </si>
  <si>
    <t>P-084032</t>
  </si>
  <si>
    <t>P-086299</t>
  </si>
  <si>
    <t>P-084038</t>
  </si>
  <si>
    <t>P-188814</t>
  </si>
  <si>
    <t>P-082851</t>
  </si>
  <si>
    <t>P-146708</t>
  </si>
  <si>
    <t>P-084023</t>
  </si>
  <si>
    <t>P-084036</t>
  </si>
  <si>
    <t>P-189203</t>
  </si>
  <si>
    <t>P-188899</t>
  </si>
  <si>
    <t>P-083850</t>
  </si>
  <si>
    <t>P-083862</t>
  </si>
  <si>
    <t>P-189685</t>
  </si>
  <si>
    <t>P-189001</t>
  </si>
  <si>
    <t>P-083836</t>
  </si>
  <si>
    <t>P-189214</t>
  </si>
  <si>
    <t>D1NCR</t>
  </si>
  <si>
    <t>P-083855</t>
  </si>
  <si>
    <t>P-083829</t>
  </si>
  <si>
    <t>P-083842</t>
  </si>
  <si>
    <t>P-188813</t>
  </si>
  <si>
    <t>P-084015</t>
  </si>
  <si>
    <t>P-146701</t>
  </si>
  <si>
    <t>P-146702</t>
  </si>
  <si>
    <t>P-083827</t>
  </si>
  <si>
    <t>P-083840</t>
  </si>
  <si>
    <t>P-189202</t>
  </si>
  <si>
    <t>P-189527</t>
  </si>
  <si>
    <t>P-083653</t>
  </si>
  <si>
    <t>21X6X15</t>
  </si>
  <si>
    <t>P-083654</t>
  </si>
  <si>
    <t>P-083667</t>
  </si>
  <si>
    <t>P-083661</t>
  </si>
  <si>
    <t>P-083674</t>
  </si>
  <si>
    <t>P-190013</t>
  </si>
  <si>
    <t>P-083460</t>
  </si>
  <si>
    <t>P-083461</t>
  </si>
  <si>
    <t>P-083473</t>
  </si>
  <si>
    <t>P-084974</t>
  </si>
  <si>
    <t>P-082891</t>
  </si>
  <si>
    <t>P-083480</t>
  </si>
  <si>
    <t>P-084967</t>
  </si>
  <si>
    <t>21X5X15</t>
  </si>
  <si>
    <t>P-084626</t>
  </si>
  <si>
    <t>P-084464</t>
  </si>
  <si>
    <t>20X9X16</t>
  </si>
  <si>
    <t>P-189208</t>
  </si>
  <si>
    <t>P-084300</t>
  </si>
  <si>
    <t>P-190023</t>
  </si>
  <si>
    <t>P-084279</t>
  </si>
  <si>
    <t>P-113160</t>
  </si>
  <si>
    <t>20X8X16</t>
  </si>
  <si>
    <t>P-113161</t>
  </si>
  <si>
    <t>P-088515</t>
  </si>
  <si>
    <t>P-113168</t>
  </si>
  <si>
    <t>P-113316</t>
  </si>
  <si>
    <t>P-113317</t>
  </si>
  <si>
    <t>P-190022</t>
  </si>
  <si>
    <t>P-113302</t>
  </si>
  <si>
    <t>P-113324</t>
  </si>
  <si>
    <t>P-088511</t>
  </si>
  <si>
    <t>P-084129</t>
  </si>
  <si>
    <t>200/85-105</t>
  </si>
  <si>
    <t>P-089978</t>
  </si>
  <si>
    <t>200/75-100</t>
  </si>
  <si>
    <t>P-090103</t>
  </si>
  <si>
    <t>P-089801</t>
  </si>
  <si>
    <t>200/50-140</t>
  </si>
  <si>
    <t>P-043476</t>
  </si>
  <si>
    <t>P-188877</t>
  </si>
  <si>
    <t>P-043466</t>
  </si>
  <si>
    <t>P-043250</t>
  </si>
  <si>
    <t>P-043084</t>
  </si>
  <si>
    <t>P-189241</t>
  </si>
  <si>
    <t>P-189087</t>
  </si>
  <si>
    <t>P-189009</t>
  </si>
  <si>
    <t>P-043662</t>
  </si>
  <si>
    <t>P-043652</t>
  </si>
  <si>
    <t>P-043456</t>
  </si>
  <si>
    <t>P-043459</t>
  </si>
  <si>
    <t>P-043446</t>
  </si>
  <si>
    <t>P-043449</t>
  </si>
  <si>
    <t>P-043094</t>
  </si>
  <si>
    <t>P-189481</t>
  </si>
  <si>
    <t>P-189227</t>
  </si>
  <si>
    <t>P-188868</t>
  </si>
  <si>
    <t>P-189278</t>
  </si>
  <si>
    <t>P-189871</t>
  </si>
  <si>
    <t>TEK4</t>
  </si>
  <si>
    <t>P-043624</t>
  </si>
  <si>
    <t>P-043471</t>
  </si>
  <si>
    <t>P-043461</t>
  </si>
  <si>
    <t>P-043451</t>
  </si>
  <si>
    <t>P-189336</t>
  </si>
  <si>
    <t>P-189629</t>
  </si>
  <si>
    <t>P-189866</t>
  </si>
  <si>
    <t>P-130749</t>
  </si>
  <si>
    <t>P-130744</t>
  </si>
  <si>
    <t>P-132143</t>
  </si>
  <si>
    <t>P-130743</t>
  </si>
  <si>
    <t>P-043472</t>
  </si>
  <si>
    <t>P-043462</t>
  </si>
  <si>
    <t>P-043442</t>
  </si>
  <si>
    <t>P-189383</t>
  </si>
  <si>
    <t>P-189827</t>
  </si>
  <si>
    <t>P-189378</t>
  </si>
  <si>
    <t>P-189652</t>
  </si>
  <si>
    <t>P-089611</t>
  </si>
  <si>
    <t>200/130-105</t>
  </si>
  <si>
    <t>P-044761</t>
  </si>
  <si>
    <t>P-044751</t>
  </si>
  <si>
    <t>P-044538</t>
  </si>
  <si>
    <t>P-044376</t>
  </si>
  <si>
    <t>P-189268</t>
  </si>
  <si>
    <t>P-188874</t>
  </si>
  <si>
    <t>P-189905</t>
  </si>
  <si>
    <t>P-189814</t>
  </si>
  <si>
    <t>P-044947</t>
  </si>
  <si>
    <t>P-044937</t>
  </si>
  <si>
    <t>P-044741</t>
  </si>
  <si>
    <t>P-044744</t>
  </si>
  <si>
    <t>P-044731</t>
  </si>
  <si>
    <t>P-044964</t>
  </si>
  <si>
    <t>P-044924</t>
  </si>
  <si>
    <t>P-044366</t>
  </si>
  <si>
    <t>P-189639</t>
  </si>
  <si>
    <t>P-189480</t>
  </si>
  <si>
    <t>P-044766</t>
  </si>
  <si>
    <t>P-044756</t>
  </si>
  <si>
    <t>P-188893</t>
  </si>
  <si>
    <t>P-044746</t>
  </si>
  <si>
    <t>P-189636</t>
  </si>
  <si>
    <t>P-189679</t>
  </si>
  <si>
    <t>P-189267</t>
  </si>
  <si>
    <t>P-044381</t>
  </si>
  <si>
    <t>P-189262</t>
  </si>
  <si>
    <t>P-189228</t>
  </si>
  <si>
    <t>P-146528</t>
  </si>
  <si>
    <t>P-189867</t>
  </si>
  <si>
    <t>P-130714</t>
  </si>
  <si>
    <t>P-132104</t>
  </si>
  <si>
    <t>P-132103</t>
  </si>
  <si>
    <t>P-044757</t>
  </si>
  <si>
    <t>P-044747</t>
  </si>
  <si>
    <t>P-190027</t>
  </si>
  <si>
    <t>P-189937</t>
  </si>
  <si>
    <t>P-189583</t>
  </si>
  <si>
    <t>P-189490</t>
  </si>
  <si>
    <t>P-189285</t>
  </si>
  <si>
    <t>P-045697</t>
  </si>
  <si>
    <t>P-045687</t>
  </si>
  <si>
    <t>P-045328</t>
  </si>
  <si>
    <t>P-045308</t>
  </si>
  <si>
    <t>P-189269</t>
  </si>
  <si>
    <t>P-189392</t>
  </si>
  <si>
    <t>P-189128</t>
  </si>
  <si>
    <t>P-189353</t>
  </si>
  <si>
    <t>ULTRATVS</t>
  </si>
  <si>
    <t>P-045886</t>
  </si>
  <si>
    <t>P-045730</t>
  </si>
  <si>
    <t>P-045535</t>
  </si>
  <si>
    <t>P-045525</t>
  </si>
  <si>
    <t>P-045903</t>
  </si>
  <si>
    <t>P-045904</t>
  </si>
  <si>
    <t>P-045717</t>
  </si>
  <si>
    <t>P-045318</t>
  </si>
  <si>
    <t>P-045155</t>
  </si>
  <si>
    <t>P-189443</t>
  </si>
  <si>
    <t>P-189520</t>
  </si>
  <si>
    <t>P-189416</t>
  </si>
  <si>
    <t>P-189264</t>
  </si>
  <si>
    <t>P-045702</t>
  </si>
  <si>
    <t>P-045692</t>
  </si>
  <si>
    <t>P-045313</t>
  </si>
  <si>
    <t>P-189243</t>
  </si>
  <si>
    <t>P-146544</t>
  </si>
  <si>
    <t>P-130727</t>
  </si>
  <si>
    <t>P-130723</t>
  </si>
  <si>
    <t>P-130728</t>
  </si>
  <si>
    <t>P-189952</t>
  </si>
  <si>
    <t>P-089241</t>
  </si>
  <si>
    <t>P-089249</t>
  </si>
  <si>
    <t>P-089390</t>
  </si>
  <si>
    <t>P-189018</t>
  </si>
  <si>
    <t>P-146902</t>
  </si>
  <si>
    <t>P-089245</t>
  </si>
  <si>
    <t>P-089218</t>
  </si>
  <si>
    <t>P-189263</t>
  </si>
  <si>
    <t>P-089069</t>
  </si>
  <si>
    <t>P-089070</t>
  </si>
  <si>
    <t>P-088911</t>
  </si>
  <si>
    <t>P-189136</t>
  </si>
  <si>
    <t>TVSD</t>
  </si>
  <si>
    <t>P-088924</t>
  </si>
  <si>
    <t>P-089077</t>
  </si>
  <si>
    <t>P-089090</t>
  </si>
  <si>
    <t>P-088915</t>
  </si>
  <si>
    <t>P-089059</t>
  </si>
  <si>
    <t>P-189484</t>
  </si>
  <si>
    <t>P-189702</t>
  </si>
  <si>
    <t>18X8X121/8</t>
  </si>
  <si>
    <t>P-088759</t>
  </si>
  <si>
    <t>P-088899</t>
  </si>
  <si>
    <t>P-088900</t>
  </si>
  <si>
    <t>P-189696</t>
  </si>
  <si>
    <t>P-088731</t>
  </si>
  <si>
    <t>P-088744</t>
  </si>
  <si>
    <t>P-088892</t>
  </si>
  <si>
    <t>P-088737</t>
  </si>
  <si>
    <t>P-088894</t>
  </si>
  <si>
    <t>P-146888</t>
  </si>
  <si>
    <t>P-189217</t>
  </si>
  <si>
    <t>P-088895</t>
  </si>
  <si>
    <t>P-137677</t>
  </si>
  <si>
    <t>P-088591</t>
  </si>
  <si>
    <t>P-088592</t>
  </si>
  <si>
    <t>P-088605</t>
  </si>
  <si>
    <t>P-189697</t>
  </si>
  <si>
    <t>P-113449</t>
  </si>
  <si>
    <t>P-088577</t>
  </si>
  <si>
    <t>P-088599</t>
  </si>
  <si>
    <t>P-088727</t>
  </si>
  <si>
    <t>P-189012</t>
  </si>
  <si>
    <t>P-147050</t>
  </si>
  <si>
    <t>P-113453</t>
  </si>
  <si>
    <t>P-088581</t>
  </si>
  <si>
    <t>P-188872</t>
  </si>
  <si>
    <t>P-113425</t>
  </si>
  <si>
    <t>P-113437</t>
  </si>
  <si>
    <t>P-113438</t>
  </si>
  <si>
    <t>P-189691</t>
  </si>
  <si>
    <t>P-113289</t>
  </si>
  <si>
    <t>P-113430</t>
  </si>
  <si>
    <t>P-113282</t>
  </si>
  <si>
    <t>P-113284</t>
  </si>
  <si>
    <t>P-147043</t>
  </si>
  <si>
    <t>P-147044</t>
  </si>
  <si>
    <t>P-113428</t>
  </si>
  <si>
    <t>P-113441</t>
  </si>
  <si>
    <t>P-113280</t>
  </si>
  <si>
    <t>P-113293</t>
  </si>
  <si>
    <t>P-189331</t>
  </si>
  <si>
    <t>P-113433</t>
  </si>
  <si>
    <t>P-088503</t>
  </si>
  <si>
    <t>P-088504</t>
  </si>
  <si>
    <t>P-113264</t>
  </si>
  <si>
    <t>P-189690</t>
  </si>
  <si>
    <t>P-088476</t>
  </si>
  <si>
    <t>P-189914</t>
  </si>
  <si>
    <t>P-189464</t>
  </si>
  <si>
    <t>S9</t>
  </si>
  <si>
    <t>P-189011</t>
  </si>
  <si>
    <t>P-146878</t>
  </si>
  <si>
    <t>P-146879</t>
  </si>
  <si>
    <t>P-088480</t>
  </si>
  <si>
    <t>P-088493</t>
  </si>
  <si>
    <t>P-189108</t>
  </si>
  <si>
    <t>P-189332</t>
  </si>
  <si>
    <t>P-137657</t>
  </si>
  <si>
    <t>P-189375</t>
  </si>
  <si>
    <t>D1EC</t>
  </si>
  <si>
    <t>VIKING</t>
  </si>
  <si>
    <t>P-189568</t>
  </si>
  <si>
    <t>P-043974</t>
  </si>
  <si>
    <t>P-043964</t>
  </si>
  <si>
    <t>P-043591</t>
  </si>
  <si>
    <t>P-189091</t>
  </si>
  <si>
    <t>P-189058</t>
  </si>
  <si>
    <t>P-188840</t>
  </si>
  <si>
    <t>P-189915</t>
  </si>
  <si>
    <t>P-044160</t>
  </si>
  <si>
    <t>P-044150</t>
  </si>
  <si>
    <t>P-043813</t>
  </si>
  <si>
    <t>P-043957</t>
  </si>
  <si>
    <t>P-043803</t>
  </si>
  <si>
    <t>P-189395</t>
  </si>
  <si>
    <t>P-043806</t>
  </si>
  <si>
    <t>P-044167</t>
  </si>
  <si>
    <t>P-044177</t>
  </si>
  <si>
    <t>P-043601</t>
  </si>
  <si>
    <t>P-043581</t>
  </si>
  <si>
    <t>P-189145</t>
  </si>
  <si>
    <t>P-189059</t>
  </si>
  <si>
    <t>P-188866</t>
  </si>
  <si>
    <t>P-189521</t>
  </si>
  <si>
    <t>P-189903</t>
  </si>
  <si>
    <t>P-189123</t>
  </si>
  <si>
    <t>P-043979</t>
  </si>
  <si>
    <t>P-043969</t>
  </si>
  <si>
    <t>P-189884</t>
  </si>
  <si>
    <t>P-043808</t>
  </si>
  <si>
    <t>P-189302</t>
  </si>
  <si>
    <t>P-043596</t>
  </si>
  <si>
    <t>P-189062</t>
  </si>
  <si>
    <t>P-189283</t>
  </si>
  <si>
    <t>P-043606</t>
  </si>
  <si>
    <t>P-043586</t>
  </si>
  <si>
    <t>P-189265</t>
  </si>
  <si>
    <t>P-189532</t>
  </si>
  <si>
    <t>P-146512</t>
  </si>
  <si>
    <t>P-146511</t>
  </si>
  <si>
    <t>P-132083</t>
  </si>
  <si>
    <t>P-130690</t>
  </si>
  <si>
    <t>P-130684</t>
  </si>
  <si>
    <t>P-130693</t>
  </si>
  <si>
    <t>P-043970</t>
  </si>
  <si>
    <t>P-043960</t>
  </si>
  <si>
    <t>P-189060</t>
  </si>
  <si>
    <t>P-043809</t>
  </si>
  <si>
    <t>P-043799</t>
  </si>
  <si>
    <t>P-189376</t>
  </si>
  <si>
    <t>P-189381</t>
  </si>
  <si>
    <t>P-189600</t>
  </si>
  <si>
    <t>P-189588</t>
  </si>
  <si>
    <t>P-189646</t>
  </si>
  <si>
    <t>P-088306</t>
  </si>
  <si>
    <t>P-088318</t>
  </si>
  <si>
    <t>P-088319</t>
  </si>
  <si>
    <t>P-189796</t>
  </si>
  <si>
    <t>P-083057</t>
  </si>
  <si>
    <t>P-088311</t>
  </si>
  <si>
    <t>P-088313</t>
  </si>
  <si>
    <t>P-088326</t>
  </si>
  <si>
    <t>P-083065</t>
  </si>
  <si>
    <t>P-189016</t>
  </si>
  <si>
    <t>P-146671</t>
  </si>
  <si>
    <t>P-146872</t>
  </si>
  <si>
    <t>P-083061</t>
  </si>
  <si>
    <t>P-189110</t>
  </si>
  <si>
    <t>P-189226</t>
  </si>
  <si>
    <t>P-189334</t>
  </si>
  <si>
    <t>P-137239</t>
  </si>
  <si>
    <t>P-083032</t>
  </si>
  <si>
    <t>P-083033</t>
  </si>
  <si>
    <t>P-189693</t>
  </si>
  <si>
    <t>P-083230</t>
  </si>
  <si>
    <t>P-083236</t>
  </si>
  <si>
    <t>P-083039</t>
  </si>
  <si>
    <t>P-083053</t>
  </si>
  <si>
    <t>P-189017</t>
  </si>
  <si>
    <t>P-189223</t>
  </si>
  <si>
    <t>P-146678</t>
  </si>
  <si>
    <t>P-146679</t>
  </si>
  <si>
    <t>P-083234</t>
  </si>
  <si>
    <t>P-083247</t>
  </si>
  <si>
    <t>P-189111</t>
  </si>
  <si>
    <t>P-189329</t>
  </si>
  <si>
    <t>P-137252</t>
  </si>
  <si>
    <t>P-090086</t>
  </si>
  <si>
    <t>18X5X121/8</t>
  </si>
  <si>
    <t>P-090087</t>
  </si>
  <si>
    <t>P-083218</t>
  </si>
  <si>
    <t>P-083219</t>
  </si>
  <si>
    <t>P-189889</t>
  </si>
  <si>
    <t>P-090094</t>
  </si>
  <si>
    <t>P-083226</t>
  </si>
  <si>
    <t>P-146939</t>
  </si>
  <si>
    <t>P-089906</t>
  </si>
  <si>
    <t>P-089907</t>
  </si>
  <si>
    <t>P-089919</t>
  </si>
  <si>
    <t>P-189898</t>
  </si>
  <si>
    <t>P-089914</t>
  </si>
  <si>
    <t>P-089927</t>
  </si>
  <si>
    <t>P-089742</t>
  </si>
  <si>
    <t>P-089896</t>
  </si>
  <si>
    <t>P-089366</t>
  </si>
  <si>
    <t>180/75-120</t>
  </si>
  <si>
    <t>P-089526</t>
  </si>
  <si>
    <t>P-189927</t>
  </si>
  <si>
    <t>17X6X121/8</t>
  </si>
  <si>
    <t>P-088889</t>
  </si>
  <si>
    <t>P-088710</t>
  </si>
  <si>
    <t>17X5X121/8</t>
  </si>
  <si>
    <t>P-088723</t>
  </si>
  <si>
    <t>P-088544</t>
  </si>
  <si>
    <t>P-083213</t>
  </si>
  <si>
    <t>16X7X101/2</t>
  </si>
  <si>
    <t>P-189507</t>
  </si>
  <si>
    <t>P-082992</t>
  </si>
  <si>
    <t>P-082993</t>
  </si>
  <si>
    <t>P-189793</t>
  </si>
  <si>
    <t>P-082931</t>
  </si>
  <si>
    <t>P-082944</t>
  </si>
  <si>
    <t>P-082937</t>
  </si>
  <si>
    <t>P-082987</t>
  </si>
  <si>
    <t>P-083001</t>
  </si>
  <si>
    <t>P-090042</t>
  </si>
  <si>
    <t>P-090043</t>
  </si>
  <si>
    <t>P-090055</t>
  </si>
  <si>
    <t>P-189812</t>
  </si>
  <si>
    <t>P-089887</t>
  </si>
  <si>
    <t>P-090050</t>
  </si>
  <si>
    <t>P-082927</t>
  </si>
  <si>
    <t>P-146933</t>
  </si>
  <si>
    <t>P-089891</t>
  </si>
  <si>
    <t>P-090032</t>
  </si>
  <si>
    <t>P-089848</t>
  </si>
  <si>
    <t>16X6X111/4</t>
  </si>
  <si>
    <t>P-089311</t>
  </si>
  <si>
    <t>P-089483</t>
  </si>
  <si>
    <t>P-089496</t>
  </si>
  <si>
    <t>P-089317</t>
  </si>
  <si>
    <t>P-089469</t>
  </si>
  <si>
    <t>P-189190</t>
  </si>
  <si>
    <t>P-189191</t>
  </si>
  <si>
    <t>P-146911</t>
  </si>
  <si>
    <t>P-146912</t>
  </si>
  <si>
    <t>P-089494</t>
  </si>
  <si>
    <t>P-089315</t>
  </si>
  <si>
    <t>P-089328</t>
  </si>
  <si>
    <t>P-189164</t>
  </si>
  <si>
    <t>P-189165</t>
  </si>
  <si>
    <t>P-089168</t>
  </si>
  <si>
    <t>P-089169</t>
  </si>
  <si>
    <t>P-089299</t>
  </si>
  <si>
    <t>P-089300</t>
  </si>
  <si>
    <t>P-189692</t>
  </si>
  <si>
    <t>P-089141</t>
  </si>
  <si>
    <t>P-189180</t>
  </si>
  <si>
    <t>P-089154</t>
  </si>
  <si>
    <t>P-089294</t>
  </si>
  <si>
    <t>P-089307</t>
  </si>
  <si>
    <t>P-189022</t>
  </si>
  <si>
    <t>P-146905</t>
  </si>
  <si>
    <t>P-089145</t>
  </si>
  <si>
    <t>P-089158</t>
  </si>
  <si>
    <t>P-189003</t>
  </si>
  <si>
    <t>P-189350</t>
  </si>
  <si>
    <t>P-045284</t>
  </si>
  <si>
    <t>P-045274</t>
  </si>
  <si>
    <t>P-044900</t>
  </si>
  <si>
    <t>P-189253</t>
  </si>
  <si>
    <t>P-045469</t>
  </si>
  <si>
    <t>P-045459</t>
  </si>
  <si>
    <t>P-045267</t>
  </si>
  <si>
    <t>P-045254</t>
  </si>
  <si>
    <t>P-045257</t>
  </si>
  <si>
    <t>P-045476</t>
  </si>
  <si>
    <t>P-044910</t>
  </si>
  <si>
    <t>P-044890</t>
  </si>
  <si>
    <t>P-188869</t>
  </si>
  <si>
    <t>P-190047</t>
  </si>
  <si>
    <t>P-045289</t>
  </si>
  <si>
    <t>P-045279</t>
  </si>
  <si>
    <t>P-045259</t>
  </si>
  <si>
    <t>P-189310</t>
  </si>
  <si>
    <t>P-189281</t>
  </si>
  <si>
    <t>P-189311</t>
  </si>
  <si>
    <t>P-044915</t>
  </si>
  <si>
    <t>P-044895</t>
  </si>
  <si>
    <t>P-189284</t>
  </si>
  <si>
    <t>P-130622</t>
  </si>
  <si>
    <t>P-130621</t>
  </si>
  <si>
    <t>P-132003</t>
  </si>
  <si>
    <t>P-130623</t>
  </si>
  <si>
    <t>P-130617</t>
  </si>
  <si>
    <t>P-045280</t>
  </si>
  <si>
    <t>P-045270</t>
  </si>
  <si>
    <t>P-045260</t>
  </si>
  <si>
    <t>P-045250</t>
  </si>
  <si>
    <t>P-189377</t>
  </si>
  <si>
    <t>P-189380</t>
  </si>
  <si>
    <t>P-189586</t>
  </si>
  <si>
    <t>P-189819</t>
  </si>
  <si>
    <t>P-088669</t>
  </si>
  <si>
    <t>P-088670</t>
  </si>
  <si>
    <t>P-088683</t>
  </si>
  <si>
    <t>P-113527</t>
  </si>
  <si>
    <t>P-088655</t>
  </si>
  <si>
    <t>P-088675</t>
  </si>
  <si>
    <t>P-088648</t>
  </si>
  <si>
    <t>P-088661</t>
  </si>
  <si>
    <t>P-189189</t>
  </si>
  <si>
    <t>P-189195</t>
  </si>
  <si>
    <t>P-147052</t>
  </si>
  <si>
    <t>P-146886</t>
  </si>
  <si>
    <t>P-088673</t>
  </si>
  <si>
    <t>P-113531</t>
  </si>
  <si>
    <t>P-189130</t>
  </si>
  <si>
    <t>P-113502</t>
  </si>
  <si>
    <t>P-113503</t>
  </si>
  <si>
    <t>P-189781</t>
  </si>
  <si>
    <t>P-189695</t>
  </si>
  <si>
    <t>P-113355</t>
  </si>
  <si>
    <t>P-189726</t>
  </si>
  <si>
    <t>P-113523</t>
  </si>
  <si>
    <t>P-189023</t>
  </si>
  <si>
    <t>P-113359</t>
  </si>
  <si>
    <t>P-113372</t>
  </si>
  <si>
    <t>P-189343</t>
  </si>
  <si>
    <t>P-082980</t>
  </si>
  <si>
    <t>161/4X7X111/4</t>
  </si>
  <si>
    <t>P-082981</t>
  </si>
  <si>
    <t>P-083138</t>
  </si>
  <si>
    <t>P-083139</t>
  </si>
  <si>
    <t>P-189771</t>
  </si>
  <si>
    <t>P-083133</t>
  </si>
  <si>
    <t>P-083146</t>
  </si>
  <si>
    <t>P-189019</t>
  </si>
  <si>
    <t>P-084158</t>
  </si>
  <si>
    <t>P-082904</t>
  </si>
  <si>
    <t>P-082918</t>
  </si>
  <si>
    <t>P-082919</t>
  </si>
  <si>
    <t>P-189688</t>
  </si>
  <si>
    <t>P-083311</t>
  </si>
  <si>
    <t>P-090016</t>
  </si>
  <si>
    <t>P-189486</t>
  </si>
  <si>
    <t>P-089987</t>
  </si>
  <si>
    <t>P-089988</t>
  </si>
  <si>
    <t>P-090000</t>
  </si>
  <si>
    <t>P-090001</t>
  </si>
  <si>
    <t>P-089817</t>
  </si>
  <si>
    <t>P-089830</t>
  </si>
  <si>
    <t>P-089995</t>
  </si>
  <si>
    <t>P-146930</t>
  </si>
  <si>
    <t>P-146931</t>
  </si>
  <si>
    <t>P-089834</t>
  </si>
  <si>
    <t>P-189328</t>
  </si>
  <si>
    <t>P-089636</t>
  </si>
  <si>
    <t>P-089637</t>
  </si>
  <si>
    <t>P-089649</t>
  </si>
  <si>
    <t>P-089650</t>
  </si>
  <si>
    <t>P-189733</t>
  </si>
  <si>
    <t>P-089462</t>
  </si>
  <si>
    <t>P-089622</t>
  </si>
  <si>
    <t>P-089813</t>
  </si>
  <si>
    <t>P-189187</t>
  </si>
  <si>
    <t>P-146918</t>
  </si>
  <si>
    <t>P-089640</t>
  </si>
  <si>
    <t>P-089466</t>
  </si>
  <si>
    <t>P-089626</t>
  </si>
  <si>
    <t>P-189183</t>
  </si>
  <si>
    <t>P-137745</t>
  </si>
  <si>
    <t>P-089437</t>
  </si>
  <si>
    <t>161/4X5X111/4</t>
  </si>
  <si>
    <t>P-089450</t>
  </si>
  <si>
    <t>P-089269</t>
  </si>
  <si>
    <t>P-089282</t>
  </si>
  <si>
    <t>P-089275</t>
  </si>
  <si>
    <t>P-089445</t>
  </si>
  <si>
    <t>P-089458</t>
  </si>
  <si>
    <t>P-146909</t>
  </si>
  <si>
    <t>P-146910</t>
  </si>
  <si>
    <t>P-089454</t>
  </si>
  <si>
    <t>P-189324</t>
  </si>
  <si>
    <t>P-089122</t>
  </si>
  <si>
    <t>P-089123</t>
  </si>
  <si>
    <t>P-089257</t>
  </si>
  <si>
    <t>P-189774</t>
  </si>
  <si>
    <t>P-089108</t>
  </si>
  <si>
    <t>P-089130</t>
  </si>
  <si>
    <t>P-089265</t>
  </si>
  <si>
    <t>P-146903</t>
  </si>
  <si>
    <t>P-089099</t>
  </si>
  <si>
    <t>P-189341</t>
  </si>
  <si>
    <t>P-132982</t>
  </si>
  <si>
    <t>15X7X111/4</t>
  </si>
  <si>
    <t>P-088939</t>
  </si>
  <si>
    <t>15X6X111/4</t>
  </si>
  <si>
    <t>P-088947</t>
  </si>
  <si>
    <t>P-088960</t>
  </si>
  <si>
    <t>P-088767</t>
  </si>
  <si>
    <t>P-088780</t>
  </si>
  <si>
    <t>15X5X111/4</t>
  </si>
  <si>
    <t>P-189431</t>
  </si>
  <si>
    <t>P-113490</t>
  </si>
  <si>
    <t>P-189700</t>
  </si>
  <si>
    <t>P-087957</t>
  </si>
  <si>
    <t>P-113463</t>
  </si>
  <si>
    <t>P-113456</t>
  </si>
  <si>
    <t>P-113485</t>
  </si>
  <si>
    <t>P-189021</t>
  </si>
  <si>
    <t>P-189185</t>
  </si>
  <si>
    <t>P-146859</t>
  </si>
  <si>
    <t>P-147051</t>
  </si>
  <si>
    <t>P-087961</t>
  </si>
  <si>
    <t>P-189184</t>
  </si>
  <si>
    <t>P-087933</t>
  </si>
  <si>
    <t>P-087934</t>
  </si>
  <si>
    <t>P-087945</t>
  </si>
  <si>
    <t>P-087946</t>
  </si>
  <si>
    <t>P-189845</t>
  </si>
  <si>
    <t>P-088112</t>
  </si>
  <si>
    <t>P-082820</t>
  </si>
  <si>
    <t>P-087953</t>
  </si>
  <si>
    <t>P-189020</t>
  </si>
  <si>
    <t>P-088116</t>
  </si>
  <si>
    <t>P-189132</t>
  </si>
  <si>
    <t>P-189229</t>
  </si>
  <si>
    <t>P-043545</t>
  </si>
  <si>
    <t>P-043535</t>
  </si>
  <si>
    <t>P-043171</t>
  </si>
  <si>
    <t>P-043151</t>
  </si>
  <si>
    <t>P-189865</t>
  </si>
  <si>
    <t>P-043734</t>
  </si>
  <si>
    <t>P-043724</t>
  </si>
  <si>
    <t>P-190007</t>
  </si>
  <si>
    <t>P-043369</t>
  </si>
  <si>
    <t>P-043372</t>
  </si>
  <si>
    <t>P-043161</t>
  </si>
  <si>
    <t>P-190064</t>
  </si>
  <si>
    <t>P-188881</t>
  </si>
  <si>
    <t>P-189049</t>
  </si>
  <si>
    <t>P-189043</t>
  </si>
  <si>
    <t>P-189092</t>
  </si>
  <si>
    <t>P-189530</t>
  </si>
  <si>
    <t>P3S14</t>
  </si>
  <si>
    <t>P-043550</t>
  </si>
  <si>
    <t>P-189085</t>
  </si>
  <si>
    <t>P-043530</t>
  </si>
  <si>
    <t>P-043374</t>
  </si>
  <si>
    <t>P-189147</t>
  </si>
  <si>
    <t>P-190020</t>
  </si>
  <si>
    <t>P-189148</t>
  </si>
  <si>
    <t>P-189282</t>
  </si>
  <si>
    <t>P-130532</t>
  </si>
  <si>
    <t>P-131911</t>
  </si>
  <si>
    <t>P-043541</t>
  </si>
  <si>
    <t>P-043531</t>
  </si>
  <si>
    <t>P-043148</t>
  </si>
  <si>
    <t>P-043365</t>
  </si>
  <si>
    <t>P-189604</t>
  </si>
  <si>
    <t>P-189596</t>
  </si>
  <si>
    <t>P-189097</t>
  </si>
  <si>
    <t>P-088095</t>
  </si>
  <si>
    <t>151/2X6X10</t>
  </si>
  <si>
    <t>P-087613</t>
  </si>
  <si>
    <t>P-087443</t>
  </si>
  <si>
    <t>151/2X5X10</t>
  </si>
  <si>
    <t>P-088153</t>
  </si>
  <si>
    <t>P-087451</t>
  </si>
  <si>
    <t>P-087463</t>
  </si>
  <si>
    <t>P-086203</t>
  </si>
  <si>
    <t>P-086075</t>
  </si>
  <si>
    <t>150/75-100</t>
  </si>
  <si>
    <t>P-190012</t>
  </si>
  <si>
    <t>150/50-100</t>
  </si>
  <si>
    <t>P-087277</t>
  </si>
  <si>
    <t>14X5X10</t>
  </si>
  <si>
    <t>P-087290</t>
  </si>
  <si>
    <t>P-087175</t>
  </si>
  <si>
    <t>P-087263</t>
  </si>
  <si>
    <t>P-087285</t>
  </si>
  <si>
    <t>P-189456</t>
  </si>
  <si>
    <t>P-087259</t>
  </si>
  <si>
    <t>P-146828</t>
  </si>
  <si>
    <t>P-146833</t>
  </si>
  <si>
    <t>P-087179</t>
  </si>
  <si>
    <t>P-087267</t>
  </si>
  <si>
    <t>P-087151</t>
  </si>
  <si>
    <t>P-087164</t>
  </si>
  <si>
    <t>P-087159</t>
  </si>
  <si>
    <t>P-087171</t>
  </si>
  <si>
    <t>P-087058</t>
  </si>
  <si>
    <t>P-087054</t>
  </si>
  <si>
    <t>P-189167</t>
  </si>
  <si>
    <t>P-086952</t>
  </si>
  <si>
    <t>P-087038</t>
  </si>
  <si>
    <t>P-087039</t>
  </si>
  <si>
    <t>P-086926</t>
  </si>
  <si>
    <t>P-086938</t>
  </si>
  <si>
    <t>P-087031</t>
  </si>
  <si>
    <t>P-086932</t>
  </si>
  <si>
    <t>P-087033</t>
  </si>
  <si>
    <t>P-087046</t>
  </si>
  <si>
    <t>P-189457</t>
  </si>
  <si>
    <t>P-189171</t>
  </si>
  <si>
    <t>P-146820</t>
  </si>
  <si>
    <t>P-146821</t>
  </si>
  <si>
    <t>P-087029</t>
  </si>
  <si>
    <t>P-086930</t>
  </si>
  <si>
    <t>P-086942</t>
  </si>
  <si>
    <t>P-189173</t>
  </si>
  <si>
    <t>P-086819</t>
  </si>
  <si>
    <t>P-086832</t>
  </si>
  <si>
    <t>P-189274</t>
  </si>
  <si>
    <t>P-086827</t>
  </si>
  <si>
    <t>P-086922</t>
  </si>
  <si>
    <t>P-146812</t>
  </si>
  <si>
    <t>P-086823</t>
  </si>
  <si>
    <t>P-086918</t>
  </si>
  <si>
    <t>P-086796</t>
  </si>
  <si>
    <t>P-086809</t>
  </si>
  <si>
    <t>P-189519</t>
  </si>
  <si>
    <t>P-035653</t>
  </si>
  <si>
    <t>P-035643</t>
  </si>
  <si>
    <t>P-035239</t>
  </si>
  <si>
    <t>P-035077</t>
  </si>
  <si>
    <t>P-035459</t>
  </si>
  <si>
    <t>P-035449</t>
  </si>
  <si>
    <t>P-035636</t>
  </si>
  <si>
    <t>P-035623</t>
  </si>
  <si>
    <t>P-035626</t>
  </si>
  <si>
    <t>P-035087</t>
  </si>
  <si>
    <t>P-190063</t>
  </si>
  <si>
    <t>P-189424</t>
  </si>
  <si>
    <t>P-189261</t>
  </si>
  <si>
    <t>P-189093</t>
  </si>
  <si>
    <t>P-035421</t>
  </si>
  <si>
    <t>P-035648</t>
  </si>
  <si>
    <t>P-189042</t>
  </si>
  <si>
    <t>P-035638</t>
  </si>
  <si>
    <t>P-035628</t>
  </si>
  <si>
    <t>P-189048</t>
  </si>
  <si>
    <t>P-130499</t>
  </si>
  <si>
    <t>P-035649</t>
  </si>
  <si>
    <t>P-035639</t>
  </si>
  <si>
    <t>P-189474</t>
  </si>
  <si>
    <t>P-189041</t>
  </si>
  <si>
    <t>P-035629</t>
  </si>
  <si>
    <t>P-035619</t>
  </si>
  <si>
    <t>P-189752</t>
  </si>
  <si>
    <t>P-035257</t>
  </si>
  <si>
    <t>M33X</t>
  </si>
  <si>
    <t>LUGSTER</t>
  </si>
  <si>
    <t>KWADRAT</t>
  </si>
  <si>
    <t>P-035247</t>
  </si>
  <si>
    <t>M334</t>
  </si>
  <si>
    <t>P-189152</t>
  </si>
  <si>
    <t>P-086680</t>
  </si>
  <si>
    <t>13X5X8</t>
  </si>
  <si>
    <t>P-086688</t>
  </si>
  <si>
    <t>P-088055</t>
  </si>
  <si>
    <t>P-088076</t>
  </si>
  <si>
    <t>P-087759</t>
  </si>
  <si>
    <t>13X51/2X8</t>
  </si>
  <si>
    <t>P-190075</t>
  </si>
  <si>
    <t>P-087708</t>
  </si>
  <si>
    <t>P-087716</t>
  </si>
  <si>
    <t>P-087436</t>
  </si>
  <si>
    <t>13X41/2X8</t>
  </si>
  <si>
    <t>P-087559</t>
  </si>
  <si>
    <t>P-087560</t>
  </si>
  <si>
    <t>P-087554</t>
  </si>
  <si>
    <t>P-189982</t>
  </si>
  <si>
    <t>P-190088</t>
  </si>
  <si>
    <t>P-190091</t>
  </si>
  <si>
    <t>P-086034</t>
  </si>
  <si>
    <t>P-086138</t>
  </si>
  <si>
    <t>P-086160</t>
  </si>
  <si>
    <t>P-088281</t>
  </si>
  <si>
    <t>P-086038</t>
  </si>
  <si>
    <t>P-086142</t>
  </si>
  <si>
    <t>P-189817</t>
  </si>
  <si>
    <t>P-085874</t>
  </si>
  <si>
    <t>13X31/2X8</t>
  </si>
  <si>
    <t>P-087348</t>
  </si>
  <si>
    <t>P-189844</t>
  </si>
  <si>
    <t>131/2X5X8</t>
  </si>
  <si>
    <t>P-087132</t>
  </si>
  <si>
    <t>131/2X51/2X8</t>
  </si>
  <si>
    <t>P-087223</t>
  </si>
  <si>
    <t>P-087224</t>
  </si>
  <si>
    <t>P-087106</t>
  </si>
  <si>
    <t>P-087119</t>
  </si>
  <si>
    <t>P-087231</t>
  </si>
  <si>
    <t>P-146827</t>
  </si>
  <si>
    <t>P-146661</t>
  </si>
  <si>
    <t>P-087136</t>
  </si>
  <si>
    <t>P-087110</t>
  </si>
  <si>
    <t>P-087004</t>
  </si>
  <si>
    <t>P-087017</t>
  </si>
  <si>
    <t>P-086905</t>
  </si>
  <si>
    <t>P-086877</t>
  </si>
  <si>
    <t>131/2X41/2X8</t>
  </si>
  <si>
    <t>P-086890</t>
  </si>
  <si>
    <t>P-086885</t>
  </si>
  <si>
    <t>P-146814</t>
  </si>
  <si>
    <t>P-086749</t>
  </si>
  <si>
    <t>P-086762</t>
  </si>
  <si>
    <t>P-086757</t>
  </si>
  <si>
    <t>P-086770</t>
  </si>
  <si>
    <t>P-088221</t>
  </si>
  <si>
    <t>12X6X61/2</t>
  </si>
  <si>
    <t>P-088228</t>
  </si>
  <si>
    <t>P-189823</t>
  </si>
  <si>
    <t>12X5X8</t>
  </si>
  <si>
    <t>P-190089</t>
  </si>
  <si>
    <t>12X51/2X8</t>
  </si>
  <si>
    <t>P-190090</t>
  </si>
  <si>
    <t>P-189633</t>
  </si>
  <si>
    <t>P-189500</t>
  </si>
  <si>
    <t>P-189504</t>
  </si>
  <si>
    <t>P-189626</t>
  </si>
  <si>
    <t>12X41/2X8</t>
  </si>
  <si>
    <t>P-189719</t>
  </si>
  <si>
    <t>P-189498</t>
  </si>
  <si>
    <t>P-189502</t>
  </si>
  <si>
    <t>P-088015</t>
  </si>
  <si>
    <t>125/50-75</t>
  </si>
  <si>
    <t>P-189957</t>
  </si>
  <si>
    <t>12.00-20</t>
  </si>
  <si>
    <t>P-036827</t>
  </si>
  <si>
    <t>P-037392</t>
  </si>
  <si>
    <t>P-189959</t>
  </si>
  <si>
    <t>P-037548</t>
  </si>
  <si>
    <t>P-037163</t>
  </si>
  <si>
    <t>P-189833</t>
  </si>
  <si>
    <t>P-034743</t>
  </si>
  <si>
    <t>P-189907</t>
  </si>
  <si>
    <t>P-034901</t>
  </si>
  <si>
    <t>P-037553</t>
  </si>
  <si>
    <t>P-037544</t>
  </si>
  <si>
    <t>P-189849</t>
  </si>
  <si>
    <t>HAMILTON</t>
  </si>
  <si>
    <t>HMOT875</t>
  </si>
  <si>
    <t>P-190040</t>
  </si>
  <si>
    <t>HMOT875HD</t>
  </si>
  <si>
    <t>P-035488</t>
  </si>
  <si>
    <t>P-035101</t>
  </si>
  <si>
    <t>P-189840</t>
  </si>
  <si>
    <t>P-035673</t>
  </si>
  <si>
    <t>P-035690</t>
  </si>
  <si>
    <t>P-189924</t>
  </si>
  <si>
    <t>P-087837</t>
  </si>
  <si>
    <t>10X6X61/4</t>
  </si>
  <si>
    <t>P-087845</t>
  </si>
  <si>
    <t>P-189112</t>
  </si>
  <si>
    <t>P-088253</t>
  </si>
  <si>
    <t>10X6X61/2</t>
  </si>
  <si>
    <t>P-088261</t>
  </si>
  <si>
    <t>P-086236</t>
  </si>
  <si>
    <t>P-086215</t>
  </si>
  <si>
    <t>P-085971</t>
  </si>
  <si>
    <t>10X5X61/4</t>
  </si>
  <si>
    <t>P-085979</t>
  </si>
  <si>
    <t>P-086102</t>
  </si>
  <si>
    <t>P-085949</t>
  </si>
  <si>
    <t>P-087301</t>
  </si>
  <si>
    <t>10X5X61/2</t>
  </si>
  <si>
    <t>P-087302</t>
  </si>
  <si>
    <t>P-087313</t>
  </si>
  <si>
    <t>P-087314</t>
  </si>
  <si>
    <t>P-087197</t>
  </si>
  <si>
    <t>P-087210</t>
  </si>
  <si>
    <t>P-087321</t>
  </si>
  <si>
    <t>P-189172</t>
  </si>
  <si>
    <t>P-146829</t>
  </si>
  <si>
    <t>P-087201</t>
  </si>
  <si>
    <t>P-087096</t>
  </si>
  <si>
    <t>P-087185</t>
  </si>
  <si>
    <t>P-087104</t>
  </si>
  <si>
    <t>P-087193</t>
  </si>
  <si>
    <t>P-087074</t>
  </si>
  <si>
    <t>P-086971</t>
  </si>
  <si>
    <t>10X4X61/4</t>
  </si>
  <si>
    <t>P-189024</t>
  </si>
  <si>
    <t>P-086866</t>
  </si>
  <si>
    <t>P-086838</t>
  </si>
  <si>
    <t>10X4X61/2</t>
  </si>
  <si>
    <t>P-086723</t>
  </si>
  <si>
    <t>P-086736</t>
  </si>
  <si>
    <t>P-086845</t>
  </si>
  <si>
    <t>P-086858</t>
  </si>
  <si>
    <t>P-086727</t>
  </si>
  <si>
    <t>P-088213</t>
  </si>
  <si>
    <t>P-086719</t>
  </si>
  <si>
    <t>10X43/4X61/2</t>
  </si>
  <si>
    <t>P-189550</t>
  </si>
  <si>
    <t>P-189786</t>
  </si>
  <si>
    <t>10X3X61/4</t>
  </si>
  <si>
    <t>268X152X165</t>
  </si>
  <si>
    <t>P-087805</t>
  </si>
  <si>
    <t>P-087495</t>
  </si>
  <si>
    <t>101/2X5X61/2</t>
  </si>
  <si>
    <t>P-087496</t>
  </si>
  <si>
    <t>P-087507</t>
  </si>
  <si>
    <t>P-087508</t>
  </si>
  <si>
    <t>P-088178</t>
  </si>
  <si>
    <t>P-087481</t>
  </si>
  <si>
    <t>P-087487</t>
  </si>
  <si>
    <t>P-087502</t>
  </si>
  <si>
    <t>P-088182</t>
  </si>
  <si>
    <t>P-038778</t>
  </si>
  <si>
    <t>10.00-20</t>
  </si>
  <si>
    <t>P-038485</t>
  </si>
  <si>
    <t>P-038917</t>
  </si>
  <si>
    <t>P-038783</t>
  </si>
  <si>
    <t>P-039478</t>
  </si>
  <si>
    <t>P-039185</t>
  </si>
  <si>
    <t>P-190009</t>
  </si>
  <si>
    <t>P-039618</t>
  </si>
  <si>
    <t>P-039635</t>
  </si>
  <si>
    <t>P-039483</t>
  </si>
  <si>
    <t>P-037947</t>
  </si>
  <si>
    <t>P-037671</t>
  </si>
  <si>
    <t>P-039791</t>
  </si>
  <si>
    <t>P-190004</t>
  </si>
  <si>
    <t>P-189838</t>
  </si>
  <si>
    <t>P-037990</t>
  </si>
  <si>
    <t>P-038104</t>
  </si>
  <si>
    <t>P-037952</t>
  </si>
  <si>
    <t>P-037845</t>
  </si>
  <si>
    <t>P-190003</t>
  </si>
  <si>
    <t>P-188894</t>
  </si>
  <si>
    <t>YLUG</t>
  </si>
  <si>
    <t>KUMANEKO</t>
  </si>
  <si>
    <t>P-188853</t>
  </si>
  <si>
    <t>P-188892</t>
  </si>
  <si>
    <t>P-190060</t>
  </si>
  <si>
    <t>P-189033</t>
  </si>
  <si>
    <t>S63X</t>
  </si>
  <si>
    <t>P-189252</t>
  </si>
  <si>
    <t>KINKAI</t>
  </si>
  <si>
    <t>P-189470</t>
  </si>
  <si>
    <t>P-188842</t>
  </si>
  <si>
    <t>P-189712</t>
  </si>
  <si>
    <t>P-189149</t>
  </si>
  <si>
    <t>P-188856</t>
  </si>
  <si>
    <t>P-188858</t>
  </si>
  <si>
    <t>P-189476</t>
  </si>
  <si>
    <t>P-189357</t>
  </si>
  <si>
    <t>P-189475</t>
  </si>
  <si>
    <t>P-189802</t>
  </si>
  <si>
    <t>BUDDYS</t>
  </si>
  <si>
    <t>P-189471</t>
  </si>
  <si>
    <t>P-188859</t>
  </si>
  <si>
    <t>P-188839</t>
  </si>
  <si>
    <t>P-189144</t>
  </si>
  <si>
    <t>P-189088</t>
  </si>
  <si>
    <t>P-188876</t>
  </si>
  <si>
    <t>P-189078</t>
  </si>
  <si>
    <t>P-188860</t>
  </si>
  <si>
    <t>S63RX</t>
  </si>
  <si>
    <t>P-189277</t>
  </si>
  <si>
    <t>P-189782</t>
  </si>
  <si>
    <t>P-189778</t>
  </si>
  <si>
    <t>P-188838</t>
  </si>
  <si>
    <t>P-189454</t>
  </si>
  <si>
    <t>P-189156</t>
  </si>
  <si>
    <t>P-189050</t>
  </si>
  <si>
    <t>P-189248</t>
  </si>
  <si>
    <t>P-189307</t>
  </si>
  <si>
    <t>P-189351</t>
  </si>
  <si>
    <t>P-189244</t>
  </si>
  <si>
    <t>P-189713</t>
  </si>
  <si>
    <t>P-189780</t>
  </si>
  <si>
    <t>P-188873</t>
  </si>
  <si>
    <t>P-189396</t>
  </si>
  <si>
    <t>P-189155</t>
  </si>
  <si>
    <t>P-189047</t>
  </si>
  <si>
    <t>P-189335</t>
  </si>
  <si>
    <t>P-189783</t>
  </si>
  <si>
    <t>P-189779</t>
  </si>
  <si>
    <t>P-189257</t>
  </si>
  <si>
    <t>P-189270</t>
  </si>
  <si>
    <t>P-189415</t>
  </si>
  <si>
    <t>406X125</t>
  </si>
  <si>
    <t>S</t>
  </si>
  <si>
    <t>P-189662</t>
  </si>
  <si>
    <t>P-189368</t>
  </si>
  <si>
    <t>Gray</t>
  </si>
  <si>
    <t>P-189344</t>
  </si>
  <si>
    <t>P-189371</t>
  </si>
  <si>
    <t>P-189663</t>
  </si>
  <si>
    <t>323X100</t>
  </si>
  <si>
    <t>P-189372</t>
  </si>
  <si>
    <t>White</t>
  </si>
  <si>
    <t>P-189567</t>
  </si>
  <si>
    <t>22X7(8HOLE)</t>
  </si>
  <si>
    <t>P-189591</t>
  </si>
  <si>
    <t>XINJIDA</t>
  </si>
  <si>
    <t>P-189807</t>
  </si>
  <si>
    <t>P-189925</t>
  </si>
  <si>
    <t>P-189761</t>
  </si>
  <si>
    <t>15X5(2HOLE)</t>
  </si>
  <si>
    <t>P-189598</t>
  </si>
  <si>
    <t>P-189992</t>
  </si>
  <si>
    <t>12X41/2(4HOLE)</t>
  </si>
  <si>
    <t>P-189595</t>
  </si>
  <si>
    <t>P-189906</t>
  </si>
  <si>
    <t>P-091050</t>
  </si>
  <si>
    <t>9X5X5</t>
  </si>
  <si>
    <t>P-091218</t>
  </si>
  <si>
    <t>P-091231</t>
  </si>
  <si>
    <t>P-091027</t>
  </si>
  <si>
    <t>P-190068</t>
  </si>
  <si>
    <t>P-189919</t>
  </si>
  <si>
    <t>P-189920</t>
  </si>
  <si>
    <t>P-189921</t>
  </si>
  <si>
    <t>P-189928</t>
  </si>
  <si>
    <t>12X61/2X8</t>
  </si>
  <si>
    <t>P-189913</t>
  </si>
  <si>
    <t>36X14X30</t>
  </si>
  <si>
    <t>P-189855</t>
  </si>
  <si>
    <t>SAT-BR</t>
  </si>
  <si>
    <t>P-190035</t>
  </si>
  <si>
    <t>P-189942</t>
  </si>
  <si>
    <t>P-190054</t>
  </si>
  <si>
    <t>P-189929</t>
  </si>
  <si>
    <t>P-190000</t>
  </si>
  <si>
    <t>P-190069</t>
  </si>
  <si>
    <t>P-091417</t>
  </si>
  <si>
    <t>P-091430</t>
  </si>
  <si>
    <t>P-091248</t>
  </si>
  <si>
    <t>P-091438</t>
  </si>
  <si>
    <t>P-189179</t>
  </si>
  <si>
    <t>P-091421</t>
  </si>
  <si>
    <t>P-091239</t>
  </si>
  <si>
    <t>P-189930</t>
  </si>
  <si>
    <t>P-189931</t>
  </si>
  <si>
    <t>P-190016</t>
  </si>
  <si>
    <t>P-189995</t>
  </si>
  <si>
    <t>P-190034</t>
  </si>
  <si>
    <t>P-189984</t>
  </si>
  <si>
    <t>P-189996</t>
  </si>
  <si>
    <t>P-189961</t>
  </si>
  <si>
    <t>P-190087</t>
  </si>
  <si>
    <t>P-190077</t>
  </si>
  <si>
    <t>P-190036</t>
  </si>
  <si>
    <t>P-190078</t>
  </si>
  <si>
    <t>P-190005</t>
  </si>
  <si>
    <t>P-190073</t>
  </si>
  <si>
    <t>P-190014</t>
  </si>
  <si>
    <t>P-190056</t>
  </si>
  <si>
    <t>P-190070</t>
  </si>
  <si>
    <t>P-190038</t>
  </si>
  <si>
    <t>180/50-120</t>
  </si>
  <si>
    <t>P-189986</t>
  </si>
  <si>
    <t>305/135-165</t>
  </si>
  <si>
    <t>P-190018</t>
  </si>
  <si>
    <t>520/120-370</t>
  </si>
  <si>
    <t>P-189990</t>
  </si>
  <si>
    <t>14X4.5</t>
  </si>
  <si>
    <t>P-189977</t>
  </si>
  <si>
    <t>12X41/2(2HOLE)</t>
  </si>
  <si>
    <t>P-190019</t>
  </si>
  <si>
    <t>P-190076</t>
  </si>
  <si>
    <t>P-190039</t>
  </si>
  <si>
    <t>P-189971</t>
  </si>
  <si>
    <t>P-190053</t>
  </si>
  <si>
    <t>P-189926</t>
  </si>
  <si>
    <t>P-189369</t>
  </si>
  <si>
    <t>P-189974</t>
  </si>
  <si>
    <t>P-189987</t>
  </si>
  <si>
    <t>18X7X121/8VIKI(4HOLE)</t>
  </si>
  <si>
    <t>P-190017</t>
  </si>
  <si>
    <t>WITHAPERTURE</t>
  </si>
  <si>
    <t>P-189989</t>
  </si>
  <si>
    <t>RW2X</t>
  </si>
  <si>
    <t>ADELTE</t>
  </si>
  <si>
    <t>P-189988</t>
  </si>
  <si>
    <t>18X7X12 1/8VIKI(6HOLE)</t>
  </si>
  <si>
    <t>P-189993</t>
  </si>
  <si>
    <t>15X5(4HOLE)</t>
  </si>
  <si>
    <t>P-190001</t>
  </si>
  <si>
    <t>WITHOUTAPERTURE</t>
  </si>
  <si>
    <t>P-190025</t>
  </si>
  <si>
    <t>27X10-12WITHAPERTURE</t>
  </si>
  <si>
    <t>RIGHT</t>
  </si>
  <si>
    <t>P-190045</t>
  </si>
  <si>
    <t>LEFT</t>
  </si>
  <si>
    <t>406X125(129mm)</t>
  </si>
  <si>
    <t>P-190058</t>
  </si>
  <si>
    <t>Black</t>
  </si>
  <si>
    <t>P-190043</t>
  </si>
  <si>
    <t>P-190044</t>
  </si>
  <si>
    <t>PLUS</t>
  </si>
  <si>
    <t>P-190055</t>
  </si>
  <si>
    <t>P-190094</t>
  </si>
  <si>
    <t>P-190096</t>
  </si>
  <si>
    <t>P-190095</t>
  </si>
  <si>
    <t>P-189756</t>
  </si>
  <si>
    <t>P-189370</t>
  </si>
  <si>
    <t>P-189966</t>
  </si>
  <si>
    <t>10X3(2HOLE)</t>
  </si>
  <si>
    <t>P-090466</t>
  </si>
  <si>
    <t>P-190093</t>
  </si>
  <si>
    <t>22X7(9HOLE)</t>
  </si>
  <si>
    <t>P-190097</t>
  </si>
  <si>
    <t>P-190098</t>
  </si>
  <si>
    <t>P-190100</t>
  </si>
  <si>
    <t>P-190101</t>
  </si>
  <si>
    <t>P-190102</t>
  </si>
  <si>
    <t>P-189936</t>
  </si>
  <si>
    <t>P-190099</t>
  </si>
  <si>
    <t>P-190104</t>
  </si>
  <si>
    <t>P-190106</t>
  </si>
  <si>
    <t>P-190105</t>
  </si>
  <si>
    <t>P-190108</t>
  </si>
  <si>
    <t>250/85-190</t>
  </si>
  <si>
    <t>SPOKE(2SP)</t>
  </si>
  <si>
    <t>P-190110</t>
  </si>
  <si>
    <t>101/2X7X61/2</t>
  </si>
  <si>
    <t>P-190111</t>
  </si>
  <si>
    <t>P-190112</t>
  </si>
  <si>
    <t>P-190114</t>
  </si>
  <si>
    <t>P-190116</t>
  </si>
  <si>
    <t>P-190115</t>
  </si>
  <si>
    <t>P-190117</t>
  </si>
  <si>
    <t>P-190118</t>
  </si>
  <si>
    <t>P-190119</t>
  </si>
  <si>
    <t>P-190120</t>
  </si>
  <si>
    <t>P-190121</t>
  </si>
  <si>
    <t>P-190123</t>
  </si>
  <si>
    <t>P-190124</t>
  </si>
  <si>
    <t>P-189953</t>
  </si>
  <si>
    <t>P-190125</t>
  </si>
  <si>
    <t>P-190126</t>
  </si>
  <si>
    <t>P-090325</t>
  </si>
  <si>
    <t>P-190127</t>
  </si>
  <si>
    <t>23X12-12 (315x45-12)</t>
  </si>
  <si>
    <t>P-190134</t>
  </si>
  <si>
    <t>P-190130</t>
  </si>
  <si>
    <t>ORANGEPARTS</t>
  </si>
  <si>
    <t>P-190131</t>
  </si>
  <si>
    <t>P-190128</t>
  </si>
  <si>
    <t>P-190129</t>
  </si>
  <si>
    <t>P-190132</t>
  </si>
  <si>
    <t>P-190133</t>
  </si>
  <si>
    <t>P-190136</t>
  </si>
  <si>
    <t>P-190138</t>
  </si>
  <si>
    <t>E21X</t>
  </si>
  <si>
    <t>P-190140</t>
  </si>
  <si>
    <t>P-190141</t>
  </si>
  <si>
    <t>P-190142</t>
  </si>
  <si>
    <t>P-190143</t>
  </si>
  <si>
    <t>170/75-100</t>
  </si>
  <si>
    <t>P-190144</t>
  </si>
  <si>
    <t>P-190145</t>
  </si>
  <si>
    <t>P-190146</t>
  </si>
  <si>
    <t>300/75-220</t>
  </si>
  <si>
    <t>P-190137</t>
  </si>
  <si>
    <t>P-190148</t>
  </si>
  <si>
    <t>P-189939</t>
  </si>
  <si>
    <t>P-045183</t>
  </si>
  <si>
    <t>P-190149</t>
  </si>
  <si>
    <t>P-190150</t>
  </si>
  <si>
    <t>P-190151</t>
  </si>
  <si>
    <t>P-190152</t>
  </si>
  <si>
    <t>P-190153</t>
  </si>
  <si>
    <t>P-190154</t>
  </si>
  <si>
    <t>P-190155</t>
  </si>
  <si>
    <t>36X20X30</t>
  </si>
  <si>
    <t>P-190156</t>
  </si>
  <si>
    <t>P-190157</t>
  </si>
  <si>
    <t>P-190158</t>
  </si>
  <si>
    <t>P-190159</t>
  </si>
  <si>
    <t>P-190161</t>
  </si>
  <si>
    <t>P-190160</t>
  </si>
  <si>
    <t>P-190162</t>
  </si>
  <si>
    <t>P-190163</t>
  </si>
  <si>
    <t>P-190164</t>
  </si>
  <si>
    <t>P-190167</t>
  </si>
  <si>
    <t>P-190168</t>
  </si>
  <si>
    <t>P-190169</t>
  </si>
  <si>
    <t>P-190170</t>
  </si>
  <si>
    <t>P-190174</t>
  </si>
  <si>
    <t>P-190175</t>
  </si>
  <si>
    <t>P-086979</t>
  </si>
  <si>
    <t>P-190176</t>
  </si>
  <si>
    <t>P-190177</t>
  </si>
  <si>
    <t>P-190172</t>
  </si>
  <si>
    <t>APW PRIME</t>
  </si>
  <si>
    <t>P-190173</t>
  </si>
  <si>
    <t>P-190178</t>
  </si>
  <si>
    <t>GALAXYYMSDS</t>
  </si>
  <si>
    <t>P-190179</t>
  </si>
  <si>
    <t>P-190180</t>
  </si>
  <si>
    <t>TALONPLUS</t>
  </si>
  <si>
    <t>P-190135</t>
  </si>
  <si>
    <t>P-190183</t>
  </si>
  <si>
    <t>P-190184</t>
  </si>
  <si>
    <t>SK3X</t>
  </si>
  <si>
    <t>P-189998</t>
  </si>
  <si>
    <t>Silver</t>
  </si>
  <si>
    <t>P-190171</t>
  </si>
  <si>
    <t>P-189972</t>
  </si>
  <si>
    <t>P-190165</t>
  </si>
  <si>
    <t>P-190185</t>
  </si>
  <si>
    <t>P-190186</t>
  </si>
  <si>
    <t>P-190166</t>
  </si>
  <si>
    <t>P-190188</t>
  </si>
  <si>
    <t>31X9-16WITHAPERTURE</t>
  </si>
  <si>
    <t>P-190189</t>
  </si>
  <si>
    <t>P-189979</t>
  </si>
  <si>
    <t>ANTI-STATICLOCK</t>
  </si>
  <si>
    <t>P-189980</t>
  </si>
  <si>
    <t>P-189981</t>
  </si>
  <si>
    <t>P-190190</t>
  </si>
  <si>
    <t>P-190191</t>
  </si>
  <si>
    <t>P-190192</t>
  </si>
  <si>
    <t>P-190193</t>
  </si>
  <si>
    <t>P-190194</t>
  </si>
  <si>
    <t>P-190195</t>
  </si>
  <si>
    <t>P-087687</t>
  </si>
  <si>
    <t>P-190197</t>
  </si>
  <si>
    <t>P-190198</t>
  </si>
  <si>
    <t>P-190199</t>
  </si>
  <si>
    <t>P-190201</t>
  </si>
  <si>
    <t>P-190202</t>
  </si>
  <si>
    <t>P-040347</t>
  </si>
  <si>
    <t>P-190203</t>
  </si>
  <si>
    <t>P-190187</t>
  </si>
  <si>
    <t>P-190200</t>
  </si>
  <si>
    <t>P-190204</t>
  </si>
  <si>
    <t>P-190205</t>
  </si>
  <si>
    <t>CONDUCTIVE</t>
  </si>
  <si>
    <t>P-190206</t>
  </si>
  <si>
    <t>P-190207</t>
  </si>
  <si>
    <t>P-190208</t>
  </si>
  <si>
    <t>P-190209</t>
  </si>
  <si>
    <t>P-190210</t>
  </si>
  <si>
    <t>P-190211</t>
  </si>
  <si>
    <t>P-190212</t>
  </si>
  <si>
    <t>P-190213</t>
  </si>
  <si>
    <t>P-190214</t>
  </si>
  <si>
    <t>P-190215</t>
  </si>
  <si>
    <t>P-190216</t>
  </si>
  <si>
    <t>P-190217</t>
  </si>
  <si>
    <t>P-190218</t>
  </si>
  <si>
    <t>P-190219</t>
  </si>
  <si>
    <t>P-190220</t>
  </si>
  <si>
    <t>P-190221</t>
  </si>
  <si>
    <t>P-190222</t>
  </si>
  <si>
    <t>P-190223</t>
  </si>
  <si>
    <t>36X14-20WITHAPERTURE</t>
  </si>
  <si>
    <t>SK44</t>
  </si>
  <si>
    <t>P-190224</t>
  </si>
  <si>
    <t>P-190225</t>
  </si>
  <si>
    <t>P-190226</t>
  </si>
  <si>
    <t>P-190227</t>
  </si>
  <si>
    <t>P-190228</t>
  </si>
  <si>
    <t>P-190229</t>
  </si>
  <si>
    <t>P-190230</t>
  </si>
  <si>
    <t>P-190231</t>
  </si>
  <si>
    <t>P-190232</t>
  </si>
  <si>
    <t>P-190233</t>
  </si>
  <si>
    <t>P-190235</t>
  </si>
  <si>
    <t>P-190236</t>
  </si>
  <si>
    <t>P-190238</t>
  </si>
  <si>
    <t>P-190239</t>
  </si>
  <si>
    <t>P-190241</t>
  </si>
  <si>
    <t>P-190242</t>
  </si>
  <si>
    <t>P-190243</t>
  </si>
  <si>
    <t>P-190234</t>
  </si>
  <si>
    <t>28X12X22WHEEL</t>
  </si>
  <si>
    <t>P-190250</t>
  </si>
  <si>
    <t>P-190251</t>
  </si>
  <si>
    <t>P-190252</t>
  </si>
  <si>
    <t>P-190253</t>
  </si>
  <si>
    <t>P-190254</t>
  </si>
  <si>
    <t>P-190255</t>
  </si>
  <si>
    <t>P-190256</t>
  </si>
  <si>
    <t>P-190257</t>
  </si>
  <si>
    <t>P-190246</t>
  </si>
  <si>
    <t>P-190258</t>
  </si>
  <si>
    <t>P-190259</t>
  </si>
  <si>
    <t>P-190244</t>
  </si>
  <si>
    <t>P-190245</t>
  </si>
  <si>
    <t>121/2X41/4(4HOLE)</t>
  </si>
  <si>
    <t>P-189999</t>
  </si>
  <si>
    <t>P-190261</t>
  </si>
  <si>
    <t>P-190262</t>
  </si>
  <si>
    <t>P-190263</t>
  </si>
  <si>
    <t>P-190264</t>
  </si>
  <si>
    <t>P-190265</t>
  </si>
  <si>
    <t>P-190266</t>
  </si>
  <si>
    <t>P-190267</t>
  </si>
  <si>
    <t>P-190270</t>
  </si>
  <si>
    <t>P-190272</t>
  </si>
  <si>
    <t>P-190273</t>
  </si>
  <si>
    <t>P-190274</t>
  </si>
  <si>
    <t>P-190275</t>
  </si>
  <si>
    <t>P-190276</t>
  </si>
  <si>
    <t>P-190278</t>
  </si>
  <si>
    <t>P-190280</t>
  </si>
  <si>
    <t>P-190281</t>
  </si>
  <si>
    <t>P-190283</t>
  </si>
  <si>
    <t>P-190284</t>
  </si>
  <si>
    <t>P-190285</t>
  </si>
  <si>
    <t>P-190286</t>
  </si>
  <si>
    <t>P-190287</t>
  </si>
  <si>
    <t>16X5SJ</t>
  </si>
  <si>
    <t>P-190288</t>
  </si>
  <si>
    <t>P-190289</t>
  </si>
  <si>
    <t>P-190290</t>
  </si>
  <si>
    <t>P-190291</t>
  </si>
  <si>
    <t>P-190292</t>
  </si>
  <si>
    <t>P-190294</t>
  </si>
  <si>
    <t>16X5SJ-DISK</t>
  </si>
  <si>
    <t>P-190196</t>
  </si>
  <si>
    <t>P-190295</t>
  </si>
  <si>
    <t>P-190296</t>
  </si>
  <si>
    <t>P-190293</t>
  </si>
  <si>
    <t>P-190297</t>
  </si>
  <si>
    <t>P-190298</t>
  </si>
  <si>
    <t>P-190299</t>
  </si>
  <si>
    <t>P-190300</t>
  </si>
  <si>
    <t>P-190301</t>
  </si>
  <si>
    <t>P-190302</t>
  </si>
  <si>
    <t>P-190303</t>
  </si>
  <si>
    <t>P-190304</t>
  </si>
  <si>
    <t>P-190305</t>
  </si>
  <si>
    <t>P-190306</t>
  </si>
  <si>
    <t>P-190307</t>
  </si>
  <si>
    <t>P-190308</t>
  </si>
  <si>
    <t>P-190309</t>
  </si>
  <si>
    <t>P-190310</t>
  </si>
  <si>
    <t>P-190311</t>
  </si>
  <si>
    <t>P-190312</t>
  </si>
  <si>
    <t>P-190313</t>
  </si>
  <si>
    <t>P-190314</t>
  </si>
  <si>
    <t>P-190316</t>
  </si>
  <si>
    <t>P-190317</t>
  </si>
  <si>
    <t>P-190318</t>
  </si>
  <si>
    <t>P-190319</t>
  </si>
  <si>
    <t>P-190320</t>
  </si>
  <si>
    <t>P-190322</t>
  </si>
  <si>
    <t>P-190323</t>
  </si>
  <si>
    <t>P-190321</t>
  </si>
  <si>
    <t>P-190268</t>
  </si>
  <si>
    <t>P-190324</t>
  </si>
  <si>
    <t>P-190325</t>
  </si>
  <si>
    <t>P-190327</t>
  </si>
  <si>
    <t>P-190326</t>
  </si>
  <si>
    <t>P-190328</t>
  </si>
  <si>
    <t>P-190329</t>
  </si>
  <si>
    <t>P-190330</t>
  </si>
  <si>
    <t>P-190331</t>
  </si>
  <si>
    <t>P-190332</t>
  </si>
  <si>
    <t>P-190333</t>
  </si>
  <si>
    <t>P-190334</t>
  </si>
  <si>
    <t>P-190335</t>
  </si>
  <si>
    <t>P-190336</t>
  </si>
  <si>
    <t>P-190337</t>
  </si>
  <si>
    <t>P-190338</t>
  </si>
  <si>
    <t>P-190339</t>
  </si>
  <si>
    <t>P-190340</t>
  </si>
  <si>
    <t>P-190341</t>
  </si>
  <si>
    <t>P-190342</t>
  </si>
  <si>
    <t>P-190343</t>
  </si>
  <si>
    <t>P-190344</t>
  </si>
  <si>
    <t>P-190346</t>
  </si>
  <si>
    <t>P-190347</t>
  </si>
  <si>
    <t>P-190348</t>
  </si>
  <si>
    <t>P-190349</t>
  </si>
  <si>
    <t>P-190350</t>
  </si>
  <si>
    <t>P-190351</t>
  </si>
  <si>
    <t>P-190352</t>
  </si>
  <si>
    <t>P-190353</t>
  </si>
  <si>
    <t>P-190354</t>
  </si>
  <si>
    <t>P-190355</t>
  </si>
  <si>
    <t>P-190356</t>
  </si>
  <si>
    <t>P-190357</t>
  </si>
  <si>
    <t>P-190358</t>
  </si>
  <si>
    <t>P-190359</t>
  </si>
  <si>
    <t>P-190360</t>
  </si>
  <si>
    <t>P-190361</t>
  </si>
  <si>
    <t>P-190362</t>
  </si>
  <si>
    <t>P-190363</t>
  </si>
  <si>
    <t>P-190364</t>
  </si>
  <si>
    <t>P-190365</t>
  </si>
  <si>
    <t>P-190366</t>
  </si>
  <si>
    <t>P-190367</t>
  </si>
  <si>
    <t>P-190368</t>
  </si>
  <si>
    <t>P-190369</t>
  </si>
  <si>
    <t>P-190370</t>
  </si>
  <si>
    <t>P-190371</t>
  </si>
  <si>
    <t>P-190372</t>
  </si>
  <si>
    <t>P-190373</t>
  </si>
  <si>
    <t>P-190374</t>
  </si>
  <si>
    <t>550/150-370</t>
  </si>
  <si>
    <t>P-190375</t>
  </si>
  <si>
    <t>840X350X559</t>
  </si>
  <si>
    <t>P-190376</t>
  </si>
  <si>
    <t>P-190377</t>
  </si>
  <si>
    <t>P-190378</t>
  </si>
  <si>
    <t>P-190379</t>
  </si>
  <si>
    <t>P-190380</t>
  </si>
  <si>
    <t>P-190381</t>
  </si>
  <si>
    <t>P-190382</t>
  </si>
  <si>
    <t>P-190383</t>
  </si>
  <si>
    <t>P-190384</t>
  </si>
  <si>
    <t>P-190385</t>
  </si>
  <si>
    <t>P-190386</t>
  </si>
  <si>
    <t>P-190387</t>
  </si>
  <si>
    <t>P-190388</t>
  </si>
  <si>
    <t>P-190389</t>
  </si>
  <si>
    <t>P-190390</t>
  </si>
  <si>
    <t>920/400-670</t>
  </si>
  <si>
    <t>P-190391</t>
  </si>
  <si>
    <t>P-190392</t>
  </si>
  <si>
    <t>P-190393</t>
  </si>
  <si>
    <t>P-190394</t>
  </si>
  <si>
    <t>P-190395</t>
  </si>
  <si>
    <t>P-190396</t>
  </si>
  <si>
    <t>P-190397</t>
  </si>
  <si>
    <t>P-190398</t>
  </si>
  <si>
    <t>P-190399</t>
  </si>
  <si>
    <t>P-190401</t>
  </si>
  <si>
    <t>P-190400</t>
  </si>
  <si>
    <t>P-190402</t>
  </si>
  <si>
    <t>P-190403</t>
  </si>
  <si>
    <t>P-190404</t>
  </si>
  <si>
    <t>P-190405</t>
  </si>
  <si>
    <t>P-190406</t>
  </si>
  <si>
    <t>P93X</t>
  </si>
  <si>
    <t>OMEGA20</t>
  </si>
  <si>
    <t>P-190407</t>
  </si>
  <si>
    <t>P-190408</t>
  </si>
  <si>
    <t>P-190409</t>
  </si>
  <si>
    <t>12X4SJ-WITHOUTDISK</t>
  </si>
  <si>
    <t>P-190410</t>
  </si>
  <si>
    <t>P-190411</t>
  </si>
  <si>
    <t>P-190412</t>
  </si>
  <si>
    <t>P-190413</t>
  </si>
  <si>
    <t>P-190414</t>
  </si>
  <si>
    <t>P-190415</t>
  </si>
  <si>
    <t>ARMADILLO</t>
  </si>
  <si>
    <t>P-190416</t>
  </si>
  <si>
    <t>P-190417</t>
  </si>
  <si>
    <t>P-190248</t>
  </si>
  <si>
    <t>P-190418</t>
  </si>
  <si>
    <t>P-190419</t>
  </si>
  <si>
    <t>P-190420</t>
  </si>
  <si>
    <t>P-190421</t>
  </si>
  <si>
    <t>P-190423</t>
  </si>
  <si>
    <t>P-190424</t>
  </si>
  <si>
    <t>250/100-190</t>
  </si>
  <si>
    <t>P-190425</t>
  </si>
  <si>
    <t>P-190426</t>
  </si>
  <si>
    <t>P-190427</t>
  </si>
  <si>
    <t>P-190428</t>
  </si>
  <si>
    <t>DTT</t>
  </si>
  <si>
    <t>NUMANITRO</t>
  </si>
  <si>
    <t>P-190429</t>
  </si>
  <si>
    <t>P-190430</t>
  </si>
  <si>
    <t>P-190432</t>
  </si>
  <si>
    <t>P-190433</t>
  </si>
  <si>
    <t>P-190434</t>
  </si>
  <si>
    <t>P-190435</t>
  </si>
  <si>
    <t>GLOBAL</t>
  </si>
  <si>
    <t>P-190436</t>
  </si>
  <si>
    <t>P-190438</t>
  </si>
  <si>
    <t>P-190439</t>
  </si>
  <si>
    <t>P-190440</t>
  </si>
  <si>
    <t>P-190441</t>
  </si>
  <si>
    <t>P-190442</t>
  </si>
  <si>
    <t>P-190443</t>
  </si>
  <si>
    <t>P-190444</t>
  </si>
  <si>
    <t>P-190445</t>
  </si>
  <si>
    <t>P-190446</t>
  </si>
  <si>
    <t>P-190447</t>
  </si>
  <si>
    <t>P-190448</t>
  </si>
  <si>
    <t>P-190449</t>
  </si>
  <si>
    <t>P-190450</t>
  </si>
  <si>
    <t>P-190422</t>
  </si>
  <si>
    <t>P-190437</t>
  </si>
  <si>
    <t>12X4SJ-DISK</t>
  </si>
  <si>
    <t>P-190451</t>
  </si>
  <si>
    <t>P-190452</t>
  </si>
  <si>
    <t>P-190453</t>
  </si>
  <si>
    <t>P-190454</t>
  </si>
  <si>
    <t>P-190455</t>
  </si>
  <si>
    <t>P934</t>
  </si>
  <si>
    <t>P-190457</t>
  </si>
  <si>
    <t>P-190458</t>
  </si>
  <si>
    <t>P-190459</t>
  </si>
  <si>
    <t>P-190460</t>
  </si>
  <si>
    <t>P-190461</t>
  </si>
  <si>
    <t>P-190462</t>
  </si>
  <si>
    <t>P-190463</t>
  </si>
  <si>
    <t>P-190464</t>
  </si>
  <si>
    <t>P-190465</t>
  </si>
  <si>
    <t>P-190466</t>
  </si>
  <si>
    <t>P-190467</t>
  </si>
  <si>
    <t>P-190468</t>
  </si>
  <si>
    <t>P-190469</t>
  </si>
  <si>
    <t>P-190470</t>
  </si>
  <si>
    <t>P-190471</t>
  </si>
  <si>
    <t>P-190472</t>
  </si>
  <si>
    <t>P-190473</t>
  </si>
  <si>
    <t>P-189488</t>
  </si>
  <si>
    <t>P-190474</t>
  </si>
  <si>
    <t>P-190475</t>
  </si>
  <si>
    <t>T534</t>
  </si>
  <si>
    <t>P-190477</t>
  </si>
  <si>
    <t>P-190478</t>
  </si>
  <si>
    <t>P-190479</t>
  </si>
  <si>
    <t>P-190480</t>
  </si>
  <si>
    <t>P-190481</t>
  </si>
  <si>
    <t>P-190483</t>
  </si>
  <si>
    <t>P-190485</t>
  </si>
  <si>
    <t>P-190486</t>
  </si>
  <si>
    <t>P-190487</t>
  </si>
  <si>
    <t>P-190488</t>
  </si>
  <si>
    <t>P-190489</t>
  </si>
  <si>
    <t>P-190490</t>
  </si>
  <si>
    <t>P-190491</t>
  </si>
  <si>
    <t>P-190492</t>
  </si>
  <si>
    <t>P-190493</t>
  </si>
  <si>
    <t>P-190494</t>
  </si>
  <si>
    <t>P-190495</t>
  </si>
  <si>
    <t>P-190496</t>
  </si>
  <si>
    <t>P-190497</t>
  </si>
  <si>
    <t>P-190498</t>
  </si>
  <si>
    <t>P-190499</t>
  </si>
  <si>
    <t>P-190500</t>
  </si>
  <si>
    <t>P-190501</t>
  </si>
  <si>
    <t>P-190502</t>
  </si>
  <si>
    <t>P-190503</t>
  </si>
  <si>
    <t>P-190504</t>
  </si>
  <si>
    <t>P-190505</t>
  </si>
  <si>
    <t>P-190506</t>
  </si>
  <si>
    <t>P-190507</t>
  </si>
  <si>
    <t>230/50-170</t>
  </si>
  <si>
    <t>P-190508</t>
  </si>
  <si>
    <t>P-190509</t>
  </si>
  <si>
    <t>P-190510</t>
  </si>
  <si>
    <t>P-190511</t>
  </si>
  <si>
    <t>P-190512</t>
  </si>
  <si>
    <t>TEST1 LOCK</t>
  </si>
  <si>
    <t>P-190513</t>
  </si>
  <si>
    <t>P-040741</t>
  </si>
  <si>
    <t>P-190514</t>
  </si>
  <si>
    <t>P-189973</t>
  </si>
  <si>
    <t>P-190515</t>
  </si>
  <si>
    <t>P-190516</t>
  </si>
  <si>
    <t>P-190517</t>
  </si>
  <si>
    <t>P-190518</t>
  </si>
  <si>
    <t>P-190519</t>
  </si>
  <si>
    <t>P-190520</t>
  </si>
  <si>
    <t>S534</t>
  </si>
  <si>
    <t>P-190521</t>
  </si>
  <si>
    <t>P-190522</t>
  </si>
  <si>
    <t>P-190523</t>
  </si>
  <si>
    <t>P-190524</t>
  </si>
  <si>
    <t>P-190525</t>
  </si>
  <si>
    <t>P-190526</t>
  </si>
  <si>
    <t>P-190527</t>
  </si>
  <si>
    <t>P-190528</t>
  </si>
  <si>
    <t>NUMANEO</t>
  </si>
  <si>
    <t>P-190529</t>
  </si>
  <si>
    <t>P-190530</t>
  </si>
  <si>
    <t>P-190531</t>
  </si>
  <si>
    <t>P-190532</t>
  </si>
  <si>
    <t>P-190533</t>
  </si>
  <si>
    <t>P-190534</t>
  </si>
  <si>
    <t>P-190535</t>
  </si>
  <si>
    <t>P-190536</t>
  </si>
  <si>
    <t>P-190537</t>
  </si>
  <si>
    <t>P-190538</t>
  </si>
  <si>
    <t>P-190539</t>
  </si>
  <si>
    <t>P-190540</t>
  </si>
  <si>
    <t>P-190541</t>
  </si>
  <si>
    <t>P-190543</t>
  </si>
  <si>
    <t>P-190544</t>
  </si>
  <si>
    <t>P-190545</t>
  </si>
  <si>
    <t>P-190546</t>
  </si>
  <si>
    <t>P-190547</t>
  </si>
  <si>
    <t>P-190549</t>
  </si>
  <si>
    <t>P-190550</t>
  </si>
  <si>
    <t>P-190551</t>
  </si>
  <si>
    <t>P-190552</t>
  </si>
  <si>
    <t>P-190553</t>
  </si>
  <si>
    <t>P-190554</t>
  </si>
  <si>
    <t>920/250-670</t>
  </si>
  <si>
    <t>P-190555</t>
  </si>
  <si>
    <t>P-190556</t>
  </si>
  <si>
    <t>P-190557</t>
  </si>
  <si>
    <t>P-190558</t>
  </si>
  <si>
    <t>33X12-20NOAPT</t>
  </si>
  <si>
    <t>P-190560</t>
  </si>
  <si>
    <t>31X10-20NOAPT</t>
  </si>
  <si>
    <t>P-190561</t>
  </si>
  <si>
    <t>P-190562</t>
  </si>
  <si>
    <t>P-190563</t>
  </si>
  <si>
    <t>P-190564</t>
  </si>
  <si>
    <t>P-190565</t>
  </si>
  <si>
    <t>P-190566</t>
  </si>
  <si>
    <t>P-190567</t>
  </si>
  <si>
    <t>R4-APERTU</t>
  </si>
  <si>
    <t>P-190569</t>
  </si>
  <si>
    <t>P-190570</t>
  </si>
  <si>
    <t>P-190571</t>
  </si>
  <si>
    <t>P-190573</t>
  </si>
  <si>
    <t>P-190575</t>
  </si>
  <si>
    <t>P-190576</t>
  </si>
  <si>
    <t>P-190577</t>
  </si>
  <si>
    <t>P-190578</t>
  </si>
  <si>
    <t>P-190579</t>
  </si>
  <si>
    <t>P-190580</t>
  </si>
  <si>
    <t>P-190581</t>
  </si>
  <si>
    <t>P-190582</t>
  </si>
  <si>
    <t>P-190583</t>
  </si>
  <si>
    <t>P-190584</t>
  </si>
  <si>
    <t>P-190585</t>
  </si>
  <si>
    <t>EVERBEST</t>
  </si>
  <si>
    <t>P-190586</t>
  </si>
  <si>
    <t>P-190587</t>
  </si>
  <si>
    <t>P-190588</t>
  </si>
  <si>
    <t>SOLIDGOLDtm</t>
  </si>
  <si>
    <t>P-190591</t>
  </si>
  <si>
    <t>SOLIDGOLDtm+</t>
  </si>
  <si>
    <t>P-190590</t>
  </si>
  <si>
    <t>405/220-305</t>
  </si>
  <si>
    <t>P-190592</t>
  </si>
  <si>
    <t>P-190594</t>
  </si>
  <si>
    <t>P-190595</t>
  </si>
  <si>
    <t>230/75-120</t>
  </si>
  <si>
    <t>P-190596</t>
  </si>
  <si>
    <t>P-190456</t>
  </si>
  <si>
    <t>40X16X30-W537</t>
  </si>
  <si>
    <t>RW6</t>
  </si>
  <si>
    <t>P-190597</t>
  </si>
  <si>
    <t>40X16X30-W610</t>
  </si>
  <si>
    <t>SUN-ATWS</t>
  </si>
  <si>
    <t>P-190598</t>
  </si>
  <si>
    <t>R6</t>
  </si>
  <si>
    <t>P-190599</t>
  </si>
  <si>
    <t>TALON PRIME</t>
  </si>
  <si>
    <t>P-190600</t>
  </si>
  <si>
    <t>P-190602</t>
  </si>
  <si>
    <t>P-190605</t>
  </si>
  <si>
    <t>P-190606</t>
  </si>
  <si>
    <t>P-190608</t>
  </si>
  <si>
    <t>P-190610</t>
  </si>
  <si>
    <t>P-190611</t>
  </si>
  <si>
    <t>P-190613</t>
  </si>
  <si>
    <t>P-190612</t>
  </si>
  <si>
    <t>P-190614</t>
  </si>
  <si>
    <t>P-190615</t>
  </si>
  <si>
    <t>P-000521</t>
  </si>
  <si>
    <t>P-000493</t>
  </si>
  <si>
    <t>P-190572</t>
  </si>
  <si>
    <t>TEST1 STD</t>
  </si>
  <si>
    <t>P-190616</t>
  </si>
  <si>
    <t>P-190617</t>
  </si>
  <si>
    <t>40X20X30</t>
  </si>
  <si>
    <t>P-190631</t>
  </si>
  <si>
    <t>P-000520</t>
  </si>
  <si>
    <t>P-190618</t>
  </si>
  <si>
    <t>P-190619</t>
  </si>
  <si>
    <t>P-190620</t>
  </si>
  <si>
    <t>P-190621</t>
  </si>
  <si>
    <t>P-190622</t>
  </si>
  <si>
    <t>P-190635</t>
  </si>
  <si>
    <t>NITRO</t>
  </si>
  <si>
    <t>PROTIRE</t>
  </si>
  <si>
    <t>P-190639</t>
  </si>
  <si>
    <t>P-190636</t>
  </si>
  <si>
    <t>P-190638</t>
  </si>
  <si>
    <t>P-000492</t>
  </si>
  <si>
    <t>P-000522</t>
  </si>
  <si>
    <t>P-000490</t>
  </si>
  <si>
    <t>P-000612</t>
  </si>
  <si>
    <t>P-000620</t>
  </si>
  <si>
    <t>P-000621</t>
  </si>
  <si>
    <t>P-000619</t>
  </si>
  <si>
    <t>P-000602</t>
  </si>
  <si>
    <t>P-000624</t>
  </si>
  <si>
    <t>P-042827</t>
  </si>
  <si>
    <t>P-000623</t>
  </si>
  <si>
    <t>P-000611</t>
  </si>
  <si>
    <t>P-000534</t>
  </si>
  <si>
    <t>P-000622</t>
  </si>
  <si>
    <t>P-000649</t>
  </si>
  <si>
    <t>P-000573</t>
  </si>
  <si>
    <t>P-000572</t>
  </si>
  <si>
    <t>P-000663</t>
  </si>
  <si>
    <t>P-000664</t>
  </si>
  <si>
    <t>P-000497</t>
  </si>
  <si>
    <t>P-000498</t>
  </si>
  <si>
    <t>P-000499</t>
  </si>
  <si>
    <t>P-000665</t>
  </si>
  <si>
    <t>P-000666</t>
  </si>
  <si>
    <t>P-000655</t>
  </si>
  <si>
    <t>P-000656</t>
  </si>
  <si>
    <t>P-000669</t>
  </si>
  <si>
    <t>P-000671</t>
  </si>
  <si>
    <t>P-000672</t>
  </si>
  <si>
    <t>P-000676</t>
  </si>
  <si>
    <t>P-000701</t>
  </si>
  <si>
    <t>P-000690</t>
  </si>
  <si>
    <t>P-000689</t>
  </si>
  <si>
    <t>P-000688</t>
  </si>
  <si>
    <t>P-000700</t>
  </si>
  <si>
    <t>P-000716</t>
  </si>
  <si>
    <t>P-000670</t>
  </si>
  <si>
    <t>P-000691</t>
  </si>
  <si>
    <t>P-000692</t>
  </si>
  <si>
    <t>P-000704</t>
  </si>
  <si>
    <t>P-000706</t>
  </si>
  <si>
    <t>P-000710</t>
  </si>
  <si>
    <t>P-000711</t>
  </si>
  <si>
    <t>P-000712</t>
  </si>
  <si>
    <t>P-000575</t>
  </si>
  <si>
    <t>P-000574</t>
  </si>
  <si>
    <t>P-000571</t>
  </si>
  <si>
    <t>P-000723</t>
  </si>
  <si>
    <t>P-000643</t>
  </si>
  <si>
    <t>P-000742</t>
  </si>
  <si>
    <t>P-000747</t>
  </si>
  <si>
    <t>P-000524</t>
  </si>
  <si>
    <t>330/145-193</t>
  </si>
  <si>
    <t>P-000578</t>
  </si>
  <si>
    <t>P-000576</t>
  </si>
  <si>
    <t>P-000753</t>
  </si>
  <si>
    <t>P-000761</t>
  </si>
  <si>
    <t>P-000757</t>
  </si>
  <si>
    <t>P-000760</t>
  </si>
  <si>
    <t>P-000762</t>
  </si>
  <si>
    <t>P-000763</t>
  </si>
  <si>
    <t>P-000764</t>
  </si>
  <si>
    <t>P-000765</t>
  </si>
  <si>
    <t>P-000768</t>
  </si>
  <si>
    <t>P-000770</t>
  </si>
  <si>
    <t>P-000844</t>
  </si>
  <si>
    <t>P-000843</t>
  </si>
  <si>
    <t>P-190632</t>
  </si>
  <si>
    <t>P-190634</t>
  </si>
  <si>
    <t>P-000842</t>
  </si>
  <si>
    <t>P-000837</t>
  </si>
  <si>
    <t>P-000841</t>
  </si>
  <si>
    <t>P-000838</t>
  </si>
  <si>
    <t>P-000876</t>
  </si>
  <si>
    <t>P-000864</t>
  </si>
  <si>
    <t>P-000866</t>
  </si>
  <si>
    <t>P-000893</t>
  </si>
  <si>
    <t>P-000890</t>
  </si>
  <si>
    <t>P-000900</t>
  </si>
  <si>
    <t>P-000889</t>
  </si>
  <si>
    <t>P-000914</t>
  </si>
  <si>
    <t>ACETRAX</t>
  </si>
  <si>
    <t>P-000916</t>
  </si>
  <si>
    <t>P-000923</t>
  </si>
  <si>
    <t>P-000863</t>
  </si>
  <si>
    <t>P-000922</t>
  </si>
  <si>
    <t>P-000892</t>
  </si>
  <si>
    <t>P-000891</t>
  </si>
  <si>
    <t>P-000894</t>
  </si>
  <si>
    <t>P-000960</t>
  </si>
  <si>
    <t>P-000961</t>
  </si>
  <si>
    <t>P-000907</t>
  </si>
  <si>
    <t>P-001090</t>
  </si>
  <si>
    <t>P-000833</t>
  </si>
  <si>
    <t>P-001078</t>
  </si>
  <si>
    <t>31X10-16NOAPT</t>
  </si>
  <si>
    <t>P-000909</t>
  </si>
  <si>
    <t>P-000836</t>
  </si>
  <si>
    <t>P-192547</t>
  </si>
  <si>
    <t>P-188662</t>
  </si>
  <si>
    <t>P-001175</t>
  </si>
  <si>
    <t>P-000839</t>
  </si>
  <si>
    <t>P-000599</t>
  </si>
  <si>
    <t>P-001177</t>
  </si>
  <si>
    <t>P-001176</t>
  </si>
  <si>
    <t>P-000962</t>
  </si>
  <si>
    <t>P-001336</t>
  </si>
  <si>
    <t>P-001337</t>
  </si>
  <si>
    <t>P-001338</t>
  </si>
  <si>
    <t>P-001339</t>
  </si>
  <si>
    <t>P-001345</t>
  </si>
  <si>
    <t>P-001343</t>
  </si>
  <si>
    <t>P-001178</t>
  </si>
  <si>
    <t>15X8X111/4</t>
  </si>
  <si>
    <t>P-001382</t>
  </si>
  <si>
    <t>P-001383</t>
  </si>
  <si>
    <t>P-001385</t>
  </si>
  <si>
    <t>P-001387</t>
  </si>
  <si>
    <t>P-001341</t>
  </si>
  <si>
    <t>P-001395</t>
  </si>
  <si>
    <t>P-001396</t>
  </si>
  <si>
    <t>P-001397</t>
  </si>
  <si>
    <t>P-040950</t>
  </si>
  <si>
    <t>3.00-4</t>
  </si>
  <si>
    <t>P-000908</t>
  </si>
  <si>
    <t>P-001344</t>
  </si>
  <si>
    <t>P-001340</t>
  </si>
  <si>
    <t>P-001403</t>
  </si>
  <si>
    <t>P-190476</t>
  </si>
  <si>
    <t>P-001414</t>
  </si>
  <si>
    <t>P-001416</t>
  </si>
  <si>
    <t>P-001425</t>
  </si>
  <si>
    <t>P-001427</t>
  </si>
  <si>
    <t>P-001428</t>
  </si>
  <si>
    <t>P-001429</t>
  </si>
  <si>
    <t>P-001430</t>
  </si>
  <si>
    <t>P-001431</t>
  </si>
  <si>
    <t>P-001433</t>
  </si>
  <si>
    <t>P-001439</t>
  </si>
  <si>
    <t>P-001448</t>
  </si>
  <si>
    <t>P-001459</t>
  </si>
  <si>
    <t>P-001460</t>
  </si>
  <si>
    <t>P-001461</t>
  </si>
  <si>
    <t>P-001462</t>
  </si>
  <si>
    <t>P-001471</t>
  </si>
  <si>
    <t>P-199000</t>
  </si>
  <si>
    <t>P-000845</t>
  </si>
  <si>
    <t>P-001517</t>
  </si>
  <si>
    <t>P-001518</t>
  </si>
  <si>
    <t>P-001563</t>
  </si>
  <si>
    <t>NM-FIBER</t>
  </si>
  <si>
    <t>P-001566</t>
  </si>
  <si>
    <t>P-001531</t>
  </si>
  <si>
    <t>P-001529</t>
  </si>
  <si>
    <t>P-001536</t>
  </si>
  <si>
    <t>P-001519</t>
  </si>
  <si>
    <t>P-001521</t>
  </si>
  <si>
    <t>P-001527</t>
  </si>
  <si>
    <t>P-001528</t>
  </si>
  <si>
    <t>P-001533</t>
  </si>
  <si>
    <t>P-001534</t>
  </si>
  <si>
    <t>P-001542</t>
  </si>
  <si>
    <t>P-001541</t>
  </si>
  <si>
    <t>P-001540</t>
  </si>
  <si>
    <t>P-001598</t>
  </si>
  <si>
    <t>P-001537</t>
  </si>
  <si>
    <t>P-001535</t>
  </si>
  <si>
    <t>P-001608</t>
  </si>
  <si>
    <t>P-001601</t>
  </si>
  <si>
    <t>P-001604</t>
  </si>
  <si>
    <t>P-001605</t>
  </si>
  <si>
    <t>P-001606</t>
  </si>
  <si>
    <t>P-001607</t>
  </si>
  <si>
    <t>P-001609</t>
  </si>
  <si>
    <t>P-001610</t>
  </si>
  <si>
    <t>P-001611</t>
  </si>
  <si>
    <t>P-001620</t>
  </si>
  <si>
    <t>P-180000</t>
  </si>
  <si>
    <t>P-001619</t>
  </si>
  <si>
    <t>P-179000</t>
  </si>
  <si>
    <t>P-001597</t>
  </si>
  <si>
    <t>P-001629</t>
  </si>
  <si>
    <t>P-001510</t>
  </si>
  <si>
    <t>P-001622</t>
  </si>
  <si>
    <t>P-001623</t>
  </si>
  <si>
    <t>P-001624</t>
  </si>
  <si>
    <t>P-001628</t>
  </si>
  <si>
    <t>P-001637</t>
  </si>
  <si>
    <t>P-001638</t>
  </si>
  <si>
    <t>P-001639</t>
  </si>
  <si>
    <t>P-001641</t>
  </si>
  <si>
    <t>P-001642</t>
  </si>
  <si>
    <t>P-001643</t>
  </si>
  <si>
    <t>P-001644</t>
  </si>
  <si>
    <t>P-001645</t>
  </si>
  <si>
    <t>P-001646</t>
  </si>
  <si>
    <t>P-100000</t>
  </si>
  <si>
    <t>P-001652</t>
  </si>
  <si>
    <t>P-001653</t>
  </si>
  <si>
    <t>P-001654</t>
  </si>
  <si>
    <t>P-001669</t>
  </si>
  <si>
    <t>P-001690</t>
  </si>
  <si>
    <t>P-001691</t>
  </si>
  <si>
    <t>P-001656</t>
  </si>
  <si>
    <t>P-001699</t>
  </si>
  <si>
    <t>P-001702</t>
  </si>
  <si>
    <t>P-001700</t>
  </si>
  <si>
    <t>P-001701</t>
  </si>
  <si>
    <t>P-001703</t>
  </si>
  <si>
    <t>P-001704</t>
  </si>
  <si>
    <t>P-001706</t>
  </si>
  <si>
    <t>P-001596</t>
  </si>
  <si>
    <t>645x400x410</t>
  </si>
  <si>
    <t>P-001707</t>
  </si>
  <si>
    <t>P-001708</t>
  </si>
  <si>
    <t>P-001710</t>
  </si>
  <si>
    <t>P-001712</t>
  </si>
  <si>
    <t>P-001713</t>
  </si>
  <si>
    <t>P-001714</t>
  </si>
  <si>
    <t>P-001715</t>
  </si>
  <si>
    <t>P-001716</t>
  </si>
  <si>
    <t>P-001717</t>
  </si>
  <si>
    <t>P-001720</t>
  </si>
  <si>
    <t>P-001721</t>
  </si>
  <si>
    <t>P-001722</t>
  </si>
  <si>
    <t>P-001723</t>
  </si>
  <si>
    <t>P-000618</t>
  </si>
  <si>
    <t>P-001744</t>
  </si>
  <si>
    <t>P-0</t>
  </si>
  <si>
    <t>P-001711</t>
  </si>
  <si>
    <t>P-001752</t>
  </si>
  <si>
    <t>P-001747</t>
  </si>
  <si>
    <t>P-001751</t>
  </si>
  <si>
    <t>P-001750</t>
  </si>
  <si>
    <t>P-002185</t>
  </si>
  <si>
    <t>P-002315</t>
  </si>
  <si>
    <t>P-002316</t>
  </si>
  <si>
    <t>P-002317</t>
  </si>
  <si>
    <t>P-002318</t>
  </si>
  <si>
    <t>P-002319</t>
  </si>
  <si>
    <t>P-002325</t>
  </si>
  <si>
    <t>P-002333</t>
  </si>
  <si>
    <t>P-002326</t>
  </si>
  <si>
    <t>P-002327</t>
  </si>
  <si>
    <t>P-002334</t>
  </si>
  <si>
    <t>P-002329</t>
  </si>
  <si>
    <t>P-002330</t>
  </si>
  <si>
    <t>P-002331</t>
  </si>
  <si>
    <t>P-002332</t>
  </si>
  <si>
    <t>P-002186</t>
  </si>
  <si>
    <t>P-001746</t>
  </si>
  <si>
    <t>P-002354</t>
  </si>
  <si>
    <t>P-002355</t>
  </si>
  <si>
    <t>P-002359</t>
  </si>
  <si>
    <t>P-001749</t>
  </si>
  <si>
    <t>P-001798</t>
  </si>
  <si>
    <t>P-002187</t>
  </si>
  <si>
    <t>P-002357</t>
  </si>
  <si>
    <t>P-002358</t>
  </si>
  <si>
    <t>P-002360</t>
  </si>
  <si>
    <t>P-002361</t>
  </si>
  <si>
    <t>P-001937</t>
  </si>
  <si>
    <t>P-002364</t>
  </si>
  <si>
    <t>P-002365</t>
  </si>
  <si>
    <t>P-001655</t>
  </si>
  <si>
    <t>P-002376</t>
  </si>
  <si>
    <t>P-002410</t>
  </si>
  <si>
    <t>P-000000</t>
  </si>
  <si>
    <t>P-002411</t>
  </si>
  <si>
    <t>P-002434</t>
  </si>
  <si>
    <t>P-002435</t>
  </si>
  <si>
    <t>P-002438</t>
  </si>
  <si>
    <t>P-000730</t>
  </si>
  <si>
    <t>P-000011</t>
  </si>
  <si>
    <t>P-000012</t>
  </si>
  <si>
    <t>P-000013</t>
  </si>
  <si>
    <t>P-002484</t>
  </si>
  <si>
    <t>P-002452</t>
  </si>
  <si>
    <t>P-002516</t>
  </si>
  <si>
    <t>P-002517</t>
  </si>
  <si>
    <t>P-002596</t>
  </si>
  <si>
    <t>P-002599</t>
  </si>
  <si>
    <t>P-002613</t>
  </si>
  <si>
    <t>P-002612</t>
  </si>
  <si>
    <t>P-002627</t>
  </si>
  <si>
    <t>P-002640</t>
  </si>
  <si>
    <t>P-000001</t>
  </si>
  <si>
    <t>P-000500</t>
  </si>
  <si>
    <t>P-002641</t>
  </si>
  <si>
    <t>P-002658</t>
  </si>
  <si>
    <t>P-000003</t>
  </si>
  <si>
    <t>P-002690</t>
  </si>
  <si>
    <t>P-002663</t>
  </si>
  <si>
    <t>P-002693</t>
  </si>
  <si>
    <t>P-002519</t>
  </si>
  <si>
    <t>PANTHER MAX</t>
  </si>
  <si>
    <t>SKID LASTIC SMOOTH</t>
  </si>
  <si>
    <t>P-002518</t>
  </si>
  <si>
    <t>P-002698</t>
  </si>
  <si>
    <t>P-002701</t>
  </si>
  <si>
    <t>P-002700</t>
  </si>
  <si>
    <t>P-002695</t>
  </si>
  <si>
    <t>P-002696</t>
  </si>
  <si>
    <t>P-002694</t>
  </si>
  <si>
    <t>P-002661</t>
  </si>
  <si>
    <t>P-002692</t>
  </si>
  <si>
    <t>P-002716</t>
  </si>
  <si>
    <t>P-000070</t>
  </si>
  <si>
    <t>P-002722</t>
  </si>
  <si>
    <t>P-002723</t>
  </si>
  <si>
    <t>P-001810</t>
  </si>
  <si>
    <t>P-001632</t>
  </si>
  <si>
    <t>FORTE-ANTISTATIC</t>
  </si>
  <si>
    <t>P-002736</t>
  </si>
  <si>
    <t>P-002737</t>
  </si>
  <si>
    <t>P-000085</t>
  </si>
  <si>
    <t>P-000090</t>
  </si>
  <si>
    <t>P-000094</t>
  </si>
  <si>
    <t>P-002748</t>
  </si>
  <si>
    <t>P-002749</t>
  </si>
  <si>
    <t>P-002751</t>
  </si>
  <si>
    <t>P-002750</t>
  </si>
  <si>
    <t>P-002753</t>
  </si>
  <si>
    <t>P-001852</t>
  </si>
  <si>
    <t>P-002724</t>
  </si>
  <si>
    <t>P-002754</t>
  </si>
  <si>
    <t>P-002782</t>
  </si>
  <si>
    <t>P-002827</t>
  </si>
  <si>
    <t>P-002828</t>
  </si>
  <si>
    <t>P-002829</t>
  </si>
  <si>
    <t>P-002261</t>
  </si>
  <si>
    <t>P-002857</t>
  </si>
  <si>
    <t>PREMIUM-TRAFIC LIGHT</t>
  </si>
  <si>
    <t>P-002936</t>
  </si>
  <si>
    <t>P-002935</t>
  </si>
  <si>
    <t>36x12x30</t>
  </si>
  <si>
    <t>P-000010</t>
  </si>
  <si>
    <t>P-002937</t>
  </si>
  <si>
    <t>P-000100</t>
  </si>
  <si>
    <t>P-001845</t>
  </si>
  <si>
    <t>P-002950</t>
  </si>
  <si>
    <t>P-002949</t>
  </si>
  <si>
    <t>P-002539</t>
  </si>
  <si>
    <t>P-002725</t>
  </si>
  <si>
    <t>P-002098</t>
  </si>
  <si>
    <t>P-003034</t>
  </si>
  <si>
    <t>P-002103</t>
  </si>
  <si>
    <t>P-003065</t>
  </si>
  <si>
    <t>P-002938</t>
  </si>
  <si>
    <t>P-002939</t>
  </si>
  <si>
    <t>P-003137</t>
  </si>
  <si>
    <t>P-003182</t>
  </si>
  <si>
    <t>P-003183</t>
  </si>
  <si>
    <t>P-000304</t>
  </si>
  <si>
    <t>P-003184</t>
  </si>
  <si>
    <t>P-003226</t>
  </si>
  <si>
    <t>P-003250</t>
  </si>
  <si>
    <t>P-003240</t>
  </si>
  <si>
    <t>P-003247</t>
  </si>
  <si>
    <t>P-003235</t>
  </si>
  <si>
    <t>P-003234</t>
  </si>
  <si>
    <t>P-003231</t>
  </si>
  <si>
    <t>P-003229</t>
  </si>
  <si>
    <t>P-003248</t>
  </si>
  <si>
    <t>P-003249</t>
  </si>
  <si>
    <t>P-002112</t>
  </si>
  <si>
    <t>P-003254</t>
  </si>
  <si>
    <t>P-003252</t>
  </si>
  <si>
    <t>P-003256</t>
  </si>
  <si>
    <t>P-003230</t>
  </si>
  <si>
    <t>P-003257</t>
  </si>
  <si>
    <t>P-003243</t>
  </si>
  <si>
    <t>P-003244</t>
  </si>
  <si>
    <t>P-003237</t>
  </si>
  <si>
    <t>CONTENDER</t>
  </si>
  <si>
    <t>P-003239</t>
  </si>
  <si>
    <t>P-003276</t>
  </si>
  <si>
    <t>P-003236</t>
  </si>
  <si>
    <t>P-003238</t>
  </si>
  <si>
    <t>P-003227</t>
  </si>
  <si>
    <t>P-003246</t>
  </si>
  <si>
    <t>P-003245</t>
  </si>
  <si>
    <t>P-003232</t>
  </si>
  <si>
    <t>P-001820</t>
  </si>
  <si>
    <t>P-003251</t>
  </si>
  <si>
    <t>P-096647</t>
  </si>
  <si>
    <t>P-096649</t>
  </si>
  <si>
    <t>P-096648</t>
  </si>
  <si>
    <t>P-003306</t>
  </si>
  <si>
    <t>P-003309</t>
  </si>
  <si>
    <t>P-003330</t>
  </si>
  <si>
    <t>P-003331</t>
  </si>
  <si>
    <t>P-002391</t>
  </si>
  <si>
    <t>P-003370</t>
  </si>
  <si>
    <t>P-003329</t>
  </si>
  <si>
    <t>P-003371</t>
  </si>
  <si>
    <t>P-003372</t>
  </si>
  <si>
    <t>P-003327</t>
  </si>
  <si>
    <t>P-003328</t>
  </si>
  <si>
    <t>P-000014</t>
  </si>
  <si>
    <t>P-002059</t>
  </si>
  <si>
    <t>P-003387</t>
  </si>
  <si>
    <t>P-003432</t>
  </si>
  <si>
    <t>P-003433</t>
  </si>
  <si>
    <t>P-003440</t>
  </si>
  <si>
    <t>SK14</t>
  </si>
  <si>
    <t>P-003438</t>
  </si>
  <si>
    <t>P-002297</t>
  </si>
  <si>
    <t>P-003443</t>
  </si>
  <si>
    <t>SK1X</t>
  </si>
  <si>
    <t>P-002100</t>
  </si>
  <si>
    <t>P-003450</t>
  </si>
  <si>
    <t>P-002533</t>
  </si>
  <si>
    <t>P-001748</t>
  </si>
  <si>
    <t>P-000744</t>
  </si>
  <si>
    <t>P-000745</t>
  </si>
  <si>
    <t>P-003531</t>
  </si>
  <si>
    <t>SK5X</t>
  </si>
  <si>
    <t>P-003532</t>
  </si>
  <si>
    <t>P-002226</t>
  </si>
  <si>
    <t>P-003537</t>
  </si>
  <si>
    <t>22X10X161/2</t>
  </si>
  <si>
    <t>P-003315</t>
  </si>
  <si>
    <t>E62X</t>
  </si>
  <si>
    <t>P-003534</t>
  </si>
  <si>
    <t>SK34</t>
  </si>
  <si>
    <t>P-003533</t>
  </si>
  <si>
    <t>P-003543</t>
  </si>
  <si>
    <t>P-002889</t>
  </si>
  <si>
    <t>P-003571</t>
  </si>
  <si>
    <t>BASICLINE</t>
  </si>
  <si>
    <t>P-002890</t>
  </si>
  <si>
    <t>E624</t>
  </si>
  <si>
    <t>P-003599</t>
  </si>
  <si>
    <t>P-003597</t>
  </si>
  <si>
    <t>P-003542</t>
  </si>
  <si>
    <t>P-003634</t>
  </si>
  <si>
    <t>P-003607</t>
  </si>
  <si>
    <t>DURAECO</t>
  </si>
  <si>
    <t>P-003608</t>
  </si>
  <si>
    <t>P-003649</t>
  </si>
  <si>
    <t>P-003623</t>
  </si>
  <si>
    <t>P-003618</t>
  </si>
  <si>
    <t>P-003614</t>
  </si>
  <si>
    <t>P-003615</t>
  </si>
  <si>
    <t>P-003605</t>
  </si>
  <si>
    <t>P-003621</t>
  </si>
  <si>
    <t>P-003619</t>
  </si>
  <si>
    <t>P-003620</t>
  </si>
  <si>
    <t>P-003616</t>
  </si>
  <si>
    <t>P-003617</t>
  </si>
  <si>
    <t>P-003613</t>
  </si>
  <si>
    <t>P-003612</t>
  </si>
  <si>
    <t>P-003610</t>
  </si>
  <si>
    <t>P-003611</t>
  </si>
  <si>
    <t>P-003609</t>
  </si>
  <si>
    <t>P-003606</t>
  </si>
  <si>
    <t>P-003604</t>
  </si>
  <si>
    <t>P-003603</t>
  </si>
  <si>
    <t>P-003601</t>
  </si>
  <si>
    <t>P-003602</t>
  </si>
  <si>
    <t>P-003600</t>
  </si>
  <si>
    <t>P-003651</t>
  </si>
  <si>
    <t>P-003650</t>
  </si>
  <si>
    <t>P-003595</t>
  </si>
  <si>
    <t>CARLISLE</t>
  </si>
  <si>
    <t>GF 400</t>
  </si>
  <si>
    <t>P-003736</t>
  </si>
  <si>
    <t>P-003772</t>
  </si>
  <si>
    <t>P-003622</t>
  </si>
  <si>
    <t>P-003449</t>
  </si>
  <si>
    <t>P-192200</t>
  </si>
  <si>
    <t>P-003820</t>
  </si>
  <si>
    <t>P-003821</t>
  </si>
  <si>
    <t>P-003822</t>
  </si>
  <si>
    <t>P-003823</t>
  </si>
  <si>
    <t>P-003824</t>
  </si>
  <si>
    <t>P-003825</t>
  </si>
  <si>
    <t>P-003826</t>
  </si>
  <si>
    <t>P-003827</t>
  </si>
  <si>
    <t>E42X</t>
  </si>
  <si>
    <t>P-003830</t>
  </si>
  <si>
    <t>P-003831</t>
  </si>
  <si>
    <t>P-003832</t>
  </si>
  <si>
    <t>P-003833</t>
  </si>
  <si>
    <t>P-003828</t>
  </si>
  <si>
    <t>P-003829</t>
  </si>
  <si>
    <t>P-900000</t>
  </si>
  <si>
    <t>STARCO</t>
  </si>
  <si>
    <t>STC4</t>
  </si>
  <si>
    <t>UNICON</t>
  </si>
  <si>
    <t>P-900001</t>
  </si>
  <si>
    <t>STCX</t>
  </si>
  <si>
    <t>P-900002</t>
  </si>
  <si>
    <t>P-003894</t>
  </si>
  <si>
    <t>P-003895</t>
  </si>
  <si>
    <t>P-002061</t>
  </si>
  <si>
    <t>P-002086</t>
  </si>
  <si>
    <t>P-000535</t>
  </si>
  <si>
    <t>P-000562</t>
  </si>
  <si>
    <t>P-003864</t>
  </si>
  <si>
    <t>P-001570</t>
  </si>
  <si>
    <t>P-003834</t>
  </si>
  <si>
    <t>P-003865</t>
  </si>
  <si>
    <t>P-001194</t>
  </si>
  <si>
    <t>P-000911</t>
  </si>
  <si>
    <t>P-441868</t>
  </si>
  <si>
    <t>P-003882</t>
  </si>
  <si>
    <t>P-003975</t>
  </si>
  <si>
    <t>P-003974</t>
  </si>
  <si>
    <t>P-003959</t>
  </si>
  <si>
    <t>P-003963</t>
  </si>
  <si>
    <t>P-004029</t>
  </si>
  <si>
    <t>P-004032</t>
  </si>
  <si>
    <t>P-004033</t>
  </si>
  <si>
    <t>P-004028</t>
  </si>
  <si>
    <t>P-004034</t>
  </si>
  <si>
    <t>P-004036</t>
  </si>
  <si>
    <t>P-003972</t>
  </si>
  <si>
    <t>P-003977</t>
  </si>
  <si>
    <t>P-003976</t>
  </si>
  <si>
    <t>P-004092</t>
  </si>
  <si>
    <t>180/60-10</t>
  </si>
  <si>
    <t>ULTRA-PREMIUM</t>
  </si>
  <si>
    <t>P-004085</t>
  </si>
  <si>
    <t>P-004091</t>
  </si>
  <si>
    <t>P-004087</t>
  </si>
  <si>
    <t>P-003737</t>
  </si>
  <si>
    <t>P-003812</t>
  </si>
  <si>
    <t>P-004086</t>
  </si>
  <si>
    <t>P-004154</t>
  </si>
  <si>
    <t>P-004153</t>
  </si>
  <si>
    <t>P-004155</t>
  </si>
  <si>
    <t>P-004093</t>
  </si>
  <si>
    <t>P-004156</t>
  </si>
  <si>
    <t>P-004162</t>
  </si>
  <si>
    <t>P-004163</t>
  </si>
  <si>
    <t>P-004178</t>
  </si>
  <si>
    <t>P-004179</t>
  </si>
  <si>
    <t>P-004180</t>
  </si>
  <si>
    <t>P-004174</t>
  </si>
  <si>
    <t>P-004172</t>
  </si>
  <si>
    <t>P-004287</t>
  </si>
  <si>
    <t>P-004181</t>
  </si>
  <si>
    <t>P-002989</t>
  </si>
  <si>
    <t>P-004157</t>
  </si>
  <si>
    <t>P-004170</t>
  </si>
  <si>
    <t>P-004175</t>
  </si>
  <si>
    <t>P-004176</t>
  </si>
  <si>
    <t>P-004177</t>
  </si>
  <si>
    <t>P-004211</t>
  </si>
  <si>
    <t>P-004222</t>
  </si>
  <si>
    <t>P-004212</t>
  </si>
  <si>
    <t>P-004213</t>
  </si>
  <si>
    <t>P-004219</t>
  </si>
  <si>
    <t>P-004220</t>
  </si>
  <si>
    <t>P-004068</t>
  </si>
  <si>
    <t>P-004221</t>
  </si>
  <si>
    <t>P-004217</t>
  </si>
  <si>
    <t>P-004210</t>
  </si>
  <si>
    <t>P-004214</t>
  </si>
  <si>
    <t>P-004215</t>
  </si>
  <si>
    <t>P-004216</t>
  </si>
  <si>
    <t>P-004218</t>
  </si>
  <si>
    <t>P-004246</t>
  </si>
  <si>
    <t>P-004247</t>
  </si>
  <si>
    <t>P-004248</t>
  </si>
  <si>
    <t>P-004245</t>
  </si>
  <si>
    <t>P-004298</t>
  </si>
  <si>
    <t>P-004299</t>
  </si>
  <si>
    <t>P-004300</t>
  </si>
  <si>
    <t>P-002801</t>
  </si>
  <si>
    <t>P-004230</t>
  </si>
  <si>
    <t>P-004302</t>
  </si>
  <si>
    <t>S634</t>
  </si>
  <si>
    <t>P-004303</t>
  </si>
  <si>
    <t>P-004187</t>
  </si>
  <si>
    <t>P-004307</t>
  </si>
  <si>
    <t>P-004254</t>
  </si>
  <si>
    <t>P-003333</t>
  </si>
  <si>
    <t>P-004255</t>
  </si>
  <si>
    <t>P-004256</t>
  </si>
  <si>
    <t>P-002284</t>
  </si>
  <si>
    <t>P-004397</t>
  </si>
  <si>
    <t>P-004398</t>
  </si>
  <si>
    <t>P-190046</t>
  </si>
  <si>
    <t>P-004476</t>
  </si>
  <si>
    <t>P-004530</t>
  </si>
  <si>
    <t>P-004529</t>
  </si>
  <si>
    <t>P-004508</t>
  </si>
  <si>
    <t>P-004532</t>
  </si>
  <si>
    <t>P-004536</t>
  </si>
  <si>
    <t>1-800-536-1800-125785SJ</t>
  </si>
  <si>
    <t>P-004553</t>
  </si>
  <si>
    <t>P-004554</t>
  </si>
  <si>
    <t>P-004556</t>
  </si>
  <si>
    <t>P-004555</t>
  </si>
  <si>
    <t>P-004607</t>
  </si>
  <si>
    <t>P-042679</t>
  </si>
  <si>
    <t>P-004382</t>
  </si>
  <si>
    <t>P-004629</t>
  </si>
  <si>
    <t>P-004681</t>
  </si>
  <si>
    <t>P-004685</t>
  </si>
  <si>
    <t>P-004686</t>
  </si>
  <si>
    <t>P-004683</t>
  </si>
  <si>
    <t>P-004684</t>
  </si>
  <si>
    <t>P-004682</t>
  </si>
  <si>
    <t>P-002380</t>
  </si>
  <si>
    <t>36X14-20NOAPT</t>
  </si>
  <si>
    <t>P-004630</t>
  </si>
  <si>
    <t>P-004957</t>
  </si>
  <si>
    <t>P-004958</t>
  </si>
  <si>
    <t>P-004959</t>
  </si>
  <si>
    <t>P-004960</t>
  </si>
  <si>
    <t>P-004962</t>
  </si>
  <si>
    <t>P-004963</t>
  </si>
  <si>
    <t>P-004964</t>
  </si>
  <si>
    <t>P-004965</t>
  </si>
  <si>
    <t>P-004559</t>
  </si>
  <si>
    <t>P-003334</t>
  </si>
  <si>
    <t>P-004557</t>
  </si>
  <si>
    <t>P-004602</t>
  </si>
  <si>
    <t>P-004968</t>
  </si>
  <si>
    <t>ECOMEGA</t>
  </si>
  <si>
    <t>P-004558</t>
  </si>
  <si>
    <t>P-004567</t>
  </si>
  <si>
    <t>P-004566</t>
  </si>
  <si>
    <t>P-004956</t>
  </si>
  <si>
    <t>P-004955</t>
  </si>
  <si>
    <t>P-004967</t>
  </si>
  <si>
    <t>P-004966</t>
  </si>
  <si>
    <t>P-189151</t>
  </si>
  <si>
    <t>P-005108</t>
  </si>
  <si>
    <t>P-005114</t>
  </si>
  <si>
    <t>P-003962</t>
  </si>
  <si>
    <t>P-005110</t>
  </si>
  <si>
    <t>P-005111</t>
  </si>
  <si>
    <t>P-002978</t>
  </si>
  <si>
    <t>P-005109</t>
  </si>
  <si>
    <t>P-005194</t>
  </si>
  <si>
    <t>P-005196</t>
  </si>
  <si>
    <t>P-005212</t>
  </si>
  <si>
    <t>P-005213</t>
  </si>
  <si>
    <t>P-002108</t>
  </si>
  <si>
    <t>P-005202</t>
  </si>
  <si>
    <t>P-005195</t>
  </si>
  <si>
    <t>P-005209</t>
  </si>
  <si>
    <t>P-005199</t>
  </si>
  <si>
    <t>P-005206</t>
  </si>
  <si>
    <t>P-005205</t>
  </si>
  <si>
    <t>P-005197</t>
  </si>
  <si>
    <t>P-005203</t>
  </si>
  <si>
    <t>P-005259</t>
  </si>
  <si>
    <t>P-005257</t>
  </si>
  <si>
    <t>P-005210</t>
  </si>
  <si>
    <t>P-005211</t>
  </si>
  <si>
    <t>P-005204</t>
  </si>
  <si>
    <t>P-005207</t>
  </si>
  <si>
    <t>P-005201</t>
  </si>
  <si>
    <t>P-005200</t>
  </si>
  <si>
    <t>P-005280</t>
  </si>
  <si>
    <t>SKN2X</t>
  </si>
  <si>
    <t>P-005279</t>
  </si>
  <si>
    <t>P-005315</t>
  </si>
  <si>
    <t>E4N2X</t>
  </si>
  <si>
    <t>P-005278</t>
  </si>
  <si>
    <t>P-005281</t>
  </si>
  <si>
    <t>P-005282</t>
  </si>
  <si>
    <t>P-005283</t>
  </si>
  <si>
    <t>P-005298</t>
  </si>
  <si>
    <t>P-005299</t>
  </si>
  <si>
    <t>P-005284</t>
  </si>
  <si>
    <t>P-005285</t>
  </si>
  <si>
    <t>P-005286</t>
  </si>
  <si>
    <t>P-005300</t>
  </si>
  <si>
    <t>P-005287</t>
  </si>
  <si>
    <t>P-005301</t>
  </si>
  <si>
    <t>P-005289</t>
  </si>
  <si>
    <t>P-005302</t>
  </si>
  <si>
    <t>P-005303</t>
  </si>
  <si>
    <t>P-005290</t>
  </si>
  <si>
    <t>P-005305</t>
  </si>
  <si>
    <t>P-005312</t>
  </si>
  <si>
    <t>P-005295</t>
  </si>
  <si>
    <t>P-005291</t>
  </si>
  <si>
    <t>P-005306</t>
  </si>
  <si>
    <t>P-005292</t>
  </si>
  <si>
    <t>P-005307</t>
  </si>
  <si>
    <t>P-005293</t>
  </si>
  <si>
    <t>P-005308</t>
  </si>
  <si>
    <t>P-005309</t>
  </si>
  <si>
    <t>P-005294</t>
  </si>
  <si>
    <t>P-005310</t>
  </si>
  <si>
    <t>P-005296</t>
  </si>
  <si>
    <t>P-005297</t>
  </si>
  <si>
    <t>P-005241</t>
  </si>
  <si>
    <t>P-005326</t>
  </si>
  <si>
    <t>P-005339</t>
  </si>
  <si>
    <t>P-005311</t>
  </si>
  <si>
    <t>P-005373</t>
  </si>
  <si>
    <t>31X6X10-WITHAPT</t>
  </si>
  <si>
    <t>R4</t>
  </si>
  <si>
    <t>P-005377</t>
  </si>
  <si>
    <t>P-005380</t>
  </si>
  <si>
    <t>P-129745</t>
  </si>
  <si>
    <t>P-127745</t>
  </si>
  <si>
    <t>P-123987</t>
  </si>
  <si>
    <t>P-1</t>
  </si>
  <si>
    <t>P-123456</t>
  </si>
  <si>
    <t>P-199783</t>
  </si>
  <si>
    <t>P-199583</t>
  </si>
  <si>
    <t>P-199283</t>
  </si>
  <si>
    <t>P-199563</t>
  </si>
  <si>
    <t>P-199863</t>
  </si>
  <si>
    <t>P-3</t>
  </si>
  <si>
    <t>P-199683</t>
  </si>
  <si>
    <t>P-199653</t>
  </si>
  <si>
    <t>P-153433</t>
  </si>
  <si>
    <t>P-005382</t>
  </si>
  <si>
    <t>P-005385</t>
  </si>
  <si>
    <t>P-199710</t>
  </si>
  <si>
    <t>P-005383</t>
  </si>
  <si>
    <t>P-199714</t>
  </si>
  <si>
    <t>P-199712</t>
  </si>
  <si>
    <t>P-199718</t>
  </si>
  <si>
    <t>P-197353</t>
  </si>
  <si>
    <t>2S</t>
  </si>
  <si>
    <t>1-800-536-1800-105122GN</t>
  </si>
  <si>
    <t>P-197358</t>
  </si>
  <si>
    <t>1-800-536-1800-105454GN</t>
  </si>
  <si>
    <t>P-197351</t>
  </si>
  <si>
    <t>1-800-536-1800-125786SJ</t>
  </si>
  <si>
    <t>P-875234</t>
  </si>
  <si>
    <t>P-176534</t>
  </si>
  <si>
    <t>P-153439</t>
  </si>
  <si>
    <t>P-176532</t>
  </si>
  <si>
    <t>P-145678</t>
  </si>
  <si>
    <t>P-004037</t>
  </si>
  <si>
    <t>1-800-536-1800-2915013JG</t>
  </si>
  <si>
    <t>P-003388</t>
  </si>
  <si>
    <t>GROUNDFORCE500</t>
  </si>
  <si>
    <t>P-003389</t>
  </si>
  <si>
    <t>P-003390</t>
  </si>
  <si>
    <t>P-003396</t>
  </si>
  <si>
    <t>P-003393</t>
  </si>
  <si>
    <t>P-003394</t>
  </si>
  <si>
    <t>P-003399</t>
  </si>
  <si>
    <t>P-003398</t>
  </si>
  <si>
    <t>P-003392</t>
  </si>
  <si>
    <t>P-003593</t>
  </si>
  <si>
    <t>P-003391</t>
  </si>
  <si>
    <t>P-003395</t>
  </si>
  <si>
    <t>P-003397</t>
  </si>
  <si>
    <t>P-003938</t>
  </si>
  <si>
    <t>1-800-536-1800-2915012JG</t>
  </si>
  <si>
    <t>P-003967</t>
  </si>
  <si>
    <t>1-800-536-1800-94908GN</t>
  </si>
  <si>
    <t>P-003969</t>
  </si>
  <si>
    <t>1-800-536-1800-94909GN</t>
  </si>
  <si>
    <t>P-003940</t>
  </si>
  <si>
    <t>P-003970</t>
  </si>
  <si>
    <t>1-800-536-1800-158437SJ</t>
  </si>
  <si>
    <t>P-003939</t>
  </si>
  <si>
    <t>P-003941</t>
  </si>
  <si>
    <t>1-800-536-1800-450174JG</t>
  </si>
  <si>
    <t>1-800-536-1800-158436SJ</t>
  </si>
  <si>
    <t>P-004537</t>
  </si>
  <si>
    <t>P-004539</t>
  </si>
  <si>
    <t>P-004038</t>
  </si>
  <si>
    <t>1-800-536-1800-57998GN</t>
  </si>
  <si>
    <t>P-004039</t>
  </si>
  <si>
    <t>1-800-536-1800-4520177JG</t>
  </si>
  <si>
    <t>P-145672</t>
  </si>
  <si>
    <t>P-145679</t>
  </si>
  <si>
    <t>P-193653</t>
  </si>
  <si>
    <t>P-145674</t>
  </si>
  <si>
    <t>P-145671</t>
  </si>
  <si>
    <t>P-4598499</t>
  </si>
  <si>
    <t>P-195267</t>
  </si>
  <si>
    <t>P-164234</t>
  </si>
  <si>
    <t>P-128764</t>
  </si>
  <si>
    <t>P-128763</t>
  </si>
  <si>
    <t>P-196478</t>
  </si>
  <si>
    <t>P-196473</t>
  </si>
  <si>
    <t>P-195684</t>
  </si>
  <si>
    <t>P-123876</t>
  </si>
  <si>
    <t>P-183567</t>
  </si>
  <si>
    <t>P-125678</t>
  </si>
  <si>
    <t>P-127902</t>
  </si>
  <si>
    <t>P-193833</t>
  </si>
  <si>
    <t>P-459899</t>
  </si>
  <si>
    <t>P-127908</t>
  </si>
  <si>
    <t>P-142679</t>
  </si>
  <si>
    <t>P-784567</t>
  </si>
  <si>
    <t>P-567893</t>
  </si>
  <si>
    <t>P-124589</t>
  </si>
  <si>
    <t>P-0727209</t>
  </si>
  <si>
    <t>P-0727207</t>
  </si>
  <si>
    <t>P-0727202</t>
  </si>
  <si>
    <t>P-0727201</t>
  </si>
  <si>
    <t>P-567824</t>
  </si>
  <si>
    <t>P-678902</t>
  </si>
  <si>
    <t>P-678943</t>
  </si>
  <si>
    <t>P-896378</t>
  </si>
  <si>
    <t>P-895672</t>
  </si>
  <si>
    <t>P-891245</t>
  </si>
  <si>
    <t>P-967654</t>
  </si>
  <si>
    <t>P-9676580</t>
  </si>
  <si>
    <t>P-199784</t>
  </si>
  <si>
    <t>P-199776</t>
  </si>
  <si>
    <t>P-199976</t>
  </si>
  <si>
    <t>P-0000090</t>
  </si>
  <si>
    <t>P-123457</t>
  </si>
  <si>
    <t>P-879456</t>
  </si>
  <si>
    <t>P-123498</t>
  </si>
  <si>
    <t>P-896780</t>
  </si>
  <si>
    <t>P-123426</t>
  </si>
  <si>
    <t>P-4598563</t>
  </si>
  <si>
    <t>P-4324255</t>
  </si>
  <si>
    <t>P-89345</t>
  </si>
  <si>
    <t>P-123466</t>
  </si>
  <si>
    <t>P-665545</t>
  </si>
  <si>
    <t>P-111344</t>
  </si>
  <si>
    <t>P-86425</t>
  </si>
  <si>
    <t>P-123458</t>
  </si>
  <si>
    <t>P-123452</t>
  </si>
  <si>
    <t>P-4324222</t>
  </si>
  <si>
    <t>P-0342525</t>
  </si>
  <si>
    <t>P-0342444</t>
  </si>
  <si>
    <t>P-123455</t>
  </si>
  <si>
    <t>P-1245523</t>
  </si>
  <si>
    <t>P-7883738</t>
  </si>
  <si>
    <t>P-03422442</t>
  </si>
  <si>
    <t>P-12347</t>
  </si>
  <si>
    <t>P-67267</t>
  </si>
  <si>
    <t>P-67856</t>
  </si>
  <si>
    <t>P-12348</t>
  </si>
  <si>
    <t>P-747474</t>
  </si>
  <si>
    <t>P-034</t>
  </si>
  <si>
    <t>P-123456344</t>
  </si>
  <si>
    <t>P-56783</t>
  </si>
  <si>
    <t>P-123451</t>
  </si>
  <si>
    <t>P-789456</t>
  </si>
  <si>
    <t>P-4547656</t>
  </si>
  <si>
    <t>P-0345</t>
  </si>
  <si>
    <t>P-112677</t>
  </si>
  <si>
    <t>P-12345</t>
  </si>
  <si>
    <t>P-12365</t>
  </si>
  <si>
    <t>P-0347</t>
  </si>
  <si>
    <t>P-1213</t>
  </si>
  <si>
    <t>P-12334</t>
  </si>
  <si>
    <t>P-86789</t>
  </si>
  <si>
    <t>P-94944</t>
  </si>
  <si>
    <t>P-949441</t>
  </si>
  <si>
    <t>P-124556</t>
  </si>
  <si>
    <t>P-034567</t>
  </si>
  <si>
    <t>P-034568</t>
  </si>
  <si>
    <t>P-034562</t>
  </si>
  <si>
    <t>P-783456</t>
  </si>
  <si>
    <t>P-783459</t>
  </si>
  <si>
    <t>P-783458</t>
  </si>
  <si>
    <t>P-3467</t>
  </si>
  <si>
    <t>P-12</t>
  </si>
  <si>
    <t>P-956</t>
  </si>
  <si>
    <t>P-0133</t>
  </si>
  <si>
    <t>P-0135</t>
  </si>
  <si>
    <t>P-123754</t>
  </si>
  <si>
    <t>P-1131</t>
  </si>
  <si>
    <t>P-1245</t>
  </si>
  <si>
    <t>P-0345343</t>
  </si>
  <si>
    <t>P-03453</t>
  </si>
  <si>
    <t>P-345</t>
  </si>
  <si>
    <t>P-3456</t>
  </si>
  <si>
    <t>P-3450</t>
  </si>
  <si>
    <t>P-3451</t>
  </si>
  <si>
    <t>P-033232</t>
  </si>
  <si>
    <t>P-12222</t>
  </si>
  <si>
    <t>P-7893</t>
  </si>
  <si>
    <t>P-12378</t>
  </si>
  <si>
    <t>P-121456</t>
  </si>
  <si>
    <t>P-1234</t>
  </si>
  <si>
    <t>P-085730</t>
  </si>
  <si>
    <t>P-005443</t>
  </si>
  <si>
    <t>P-005464</t>
  </si>
  <si>
    <t>P-005466</t>
  </si>
  <si>
    <t>P-001789</t>
  </si>
  <si>
    <t>P-005508</t>
  </si>
  <si>
    <t>P-005509</t>
  </si>
  <si>
    <t>P-002830</t>
  </si>
  <si>
    <t>P-005510</t>
  </si>
  <si>
    <t>P-005511</t>
  </si>
  <si>
    <t>P-005512</t>
  </si>
  <si>
    <t>250/100-140</t>
  </si>
  <si>
    <t>P-005514</t>
  </si>
  <si>
    <t>P-005488</t>
  </si>
  <si>
    <t>DRTY XL</t>
  </si>
  <si>
    <t>P-005489</t>
  </si>
  <si>
    <t>P-005490</t>
  </si>
  <si>
    <t>P-005491</t>
  </si>
  <si>
    <t>P-005492</t>
  </si>
  <si>
    <t>P-005493</t>
  </si>
  <si>
    <t>P-005494</t>
  </si>
  <si>
    <t>P-005495</t>
  </si>
  <si>
    <t>P-005496</t>
  </si>
  <si>
    <t>P-005475</t>
  </si>
  <si>
    <t>P-005497</t>
  </si>
  <si>
    <t>P-005476</t>
  </si>
  <si>
    <t>P-005478</t>
  </si>
  <si>
    <t>P-005498</t>
  </si>
  <si>
    <t>P-005499</t>
  </si>
  <si>
    <t>P-005479</t>
  </si>
  <si>
    <t>P-005500</t>
  </si>
  <si>
    <t>P-005480</t>
  </si>
  <si>
    <t>P-005501</t>
  </si>
  <si>
    <t>P-005481</t>
  </si>
  <si>
    <t>P-005482</t>
  </si>
  <si>
    <t>P-005483</t>
  </si>
  <si>
    <t>P-005484</t>
  </si>
  <si>
    <t>P-005485</t>
  </si>
  <si>
    <t>P-005486</t>
  </si>
  <si>
    <t>P-005487</t>
  </si>
  <si>
    <t>P-005477</t>
  </si>
  <si>
    <t>P-005502</t>
  </si>
  <si>
    <t>P-005503</t>
  </si>
  <si>
    <t>P-005504</t>
  </si>
  <si>
    <t>P-005505</t>
  </si>
  <si>
    <t>P-005506</t>
  </si>
  <si>
    <t>P8</t>
  </si>
  <si>
    <t>P-005521</t>
  </si>
  <si>
    <t>P-005507</t>
  </si>
  <si>
    <t>P-005522</t>
  </si>
  <si>
    <t>P-005474</t>
  </si>
  <si>
    <t>P-005524</t>
  </si>
  <si>
    <t>P-005525</t>
  </si>
  <si>
    <t>P-005526</t>
  </si>
  <si>
    <t>P-005513</t>
  </si>
  <si>
    <t>P-005515</t>
  </si>
  <si>
    <t>P-005543</t>
  </si>
  <si>
    <t>P-002063</t>
  </si>
  <si>
    <t>P-005545</t>
  </si>
  <si>
    <t>P-005546</t>
  </si>
  <si>
    <t>P-005596</t>
  </si>
  <si>
    <t>P-005597</t>
  </si>
  <si>
    <t>P-005598</t>
  </si>
  <si>
    <t>P-005599</t>
  </si>
  <si>
    <t>P-005600</t>
  </si>
  <si>
    <t>P-005601</t>
  </si>
  <si>
    <t>P-005602</t>
  </si>
  <si>
    <t>P-005603</t>
  </si>
  <si>
    <t>P-005604</t>
  </si>
  <si>
    <t>P-005606</t>
  </si>
  <si>
    <t>P-005607</t>
  </si>
  <si>
    <t>P-005608</t>
  </si>
  <si>
    <t>P-005625</t>
  </si>
  <si>
    <t>P-005630</t>
  </si>
  <si>
    <t>P-005631</t>
  </si>
  <si>
    <t>P-002257</t>
  </si>
  <si>
    <t>P-001878</t>
  </si>
  <si>
    <t>P-005639</t>
  </si>
  <si>
    <t>P-005649</t>
  </si>
  <si>
    <t>P-000004</t>
  </si>
  <si>
    <t>P-005688</t>
  </si>
  <si>
    <t>P-005689</t>
  </si>
  <si>
    <t>P-005691</t>
  </si>
  <si>
    <t>P-002260</t>
  </si>
  <si>
    <t>P-005693</t>
  </si>
  <si>
    <t>P-005694</t>
  </si>
  <si>
    <t>P-005695</t>
  </si>
  <si>
    <t>P-005696</t>
  </si>
  <si>
    <t>P-005701</t>
  </si>
  <si>
    <t>P-005703</t>
  </si>
  <si>
    <t>P6N</t>
  </si>
  <si>
    <t>P-005704</t>
  </si>
  <si>
    <t>P-005706</t>
  </si>
  <si>
    <t>DRTYSKS</t>
  </si>
  <si>
    <t>P-005711</t>
  </si>
  <si>
    <t>P-005707</t>
  </si>
  <si>
    <t>P-005710</t>
  </si>
  <si>
    <t>P-005725</t>
  </si>
  <si>
    <t>P-005745</t>
  </si>
  <si>
    <t>P-005715</t>
  </si>
  <si>
    <t>P-005757</t>
  </si>
  <si>
    <t>P-005759</t>
  </si>
  <si>
    <t>P-005741</t>
  </si>
  <si>
    <t>OPTIMAX</t>
  </si>
  <si>
    <t>ATI</t>
  </si>
  <si>
    <t>P-005762</t>
  </si>
  <si>
    <t>P-005763</t>
  </si>
  <si>
    <t>P-005764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</si>
</sst>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color theme="1"/>
      <name val="Calibri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Font="1" applyFill="1" applyAlignment="1">
      <alignment vertical="center"/>
    </xf>
    <xf numFmtId="0" fontId="0" fillId="2" borderId="0" xfId="0" applyFont="1" applyFill="1" applyAlignment="1"/>
    <xf numFmtId="0" fontId="0" fillId="0" borderId="0" xfId="0" applyFont="1" applyFill="1" applyAlignment="1"/>
    <xf numFmtId="0" fontId="0" fillId="0" borderId="0" xfId="0" applyFont="1" applyFill="1" applyAlignment="1">
      <alignment horizontal="center"/>
    </xf>
    <xf numFmtId="0" fontId="0" fillId="0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/>
    <xf numFmtId="0" fontId="0" fillId="0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vertical="center"/>
    </xf>
    <xf numFmtId="0" fontId="0" fillId="2" borderId="1" xfId="0" applyFont="1" applyFill="1" applyBorder="1" applyAlignment="1"/>
    <xf numFmtId="0" fontId="0" fillId="3" borderId="1" xfId="0" applyFont="1" applyFill="1" applyBorder="1" applyAlignment="1"/>
    <xf numFmtId="0" fontId="0" fillId="2" borderId="1" xfId="0" applyFill="1" applyBorder="1"/>
    <xf numFmtId="0" fontId="0" fillId="0" borderId="1" xfId="0" applyBorder="1"/>
    <xf numFmtId="0" fontId="0" fillId="0" borderId="1" xfId="0" applyBorder="1" applyAlignment="1" applyProtection="1">
      <alignment horizontal="center" vertical="center"/>
      <protection locked="0"/>
    </xf>
    <xf numFmtId="0" fontId="0" fillId="0" borderId="1" xfId="0" applyFill="1" applyBorder="1"/>
  </cellXfs>
  <cellStyles count="1">
    <cellStyle name="Normal" xfId="0" builtinId="0"/>
  </cellStyles>
  <dxfs count="29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909"/>
  <sheetViews>
    <sheetView tabSelected="1" workbookViewId="0">
      <selection activeCell="N10" sqref="N10"/>
    </sheetView>
  </sheetViews>
  <sheetFormatPr defaultColWidth="9" defaultRowHeight="15"/>
  <cols>
    <col min="1" max="1" width="20.28515625" customWidth="1"/>
    <col min="2" max="2" width="10.85546875" customWidth="1"/>
    <col min="3" max="4" width="10" customWidth="1"/>
    <col min="5" max="5" width="23" customWidth="1"/>
    <col min="6" max="6" width="11.28515625" customWidth="1"/>
    <col min="7" max="7" width="12.28515625" customWidth="1"/>
    <col min="8" max="8" width="9.7109375" customWidth="1"/>
    <col min="9" max="9" width="11.28515625" customWidth="1"/>
    <col min="10" max="10" width="14.5703125" customWidth="1"/>
    <col min="11" max="12" width="24.28515625" customWidth="1"/>
    <col min="13" max="13" width="13.85546875" customWidth="1"/>
    <col min="14" max="14" width="10.140625" customWidth="1"/>
  </cols>
  <sheetData>
    <row r="1" spans="1:14">
      <c r="A1" s="13" t="s">
        <v>0</v>
      </c>
      <c r="B1" s="13" t="s">
        <v>1</v>
      </c>
      <c r="C1" s="13" t="s">
        <v>2</v>
      </c>
      <c r="D1" s="13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</row>
    <row r="2" spans="1:14">
      <c r="A2" s="12" t="s">
        <v>14</v>
      </c>
      <c r="B2" s="6" t="str">
        <f>+MID(A2,9,10)</f>
        <v>l220316213</v>
      </c>
      <c r="C2" s="12">
        <v>189919</v>
      </c>
      <c r="D2" s="12" t="str">
        <f>+LEFT(A2,8)</f>
        <v>p-189919</v>
      </c>
      <c r="E2" s="6" t="str">
        <f>+VLOOKUP($D2,Sheet3!$B:$I,2,0)</f>
        <v>9X5X5</v>
      </c>
      <c r="F2" s="6" t="str">
        <f>+VLOOKUP($D2,Sheet3!$B:$I,3,0)</f>
        <v>SAT</v>
      </c>
      <c r="G2" s="6" t="str">
        <f>+VLOOKUP($D2,Sheet3!$B:$I,4,0)</f>
        <v>NUMA</v>
      </c>
      <c r="H2" s="6">
        <f>+VLOOKUP($D2,Sheet3!$B:$I,5,0)</f>
        <v>0</v>
      </c>
      <c r="I2" s="6" t="str">
        <f>+VLOOKUP($D2,Sheet3!$B:$I,6,0)</f>
        <v>P5</v>
      </c>
      <c r="J2" s="6" t="str">
        <f>+VLOOKUP($D2,Sheet3!$B:$I,7,0)</f>
        <v>TOTALSOURCE</v>
      </c>
      <c r="K2" s="6" t="str">
        <f>+VLOOKUP($D2,Sheet3!$B:$I,8,0)</f>
        <v>P</v>
      </c>
      <c r="L2" s="6" t="str">
        <f>CONCATENATE(E2,F2," ",G2," ",H2," ",I2," ",J2," ",K2)</f>
        <v>9X5X5SAT NUMA 0 P5 TOTALSOURCE P</v>
      </c>
      <c r="M2" s="12" t="s">
        <v>15</v>
      </c>
      <c r="N2" s="12" t="str">
        <f>+MID(A2,9,5)</f>
        <v>l2203</v>
      </c>
    </row>
    <row r="3" spans="1:14">
      <c r="A3" s="12" t="s">
        <v>16</v>
      </c>
      <c r="B3" s="6" t="str">
        <f>+MID(A3,9,10)</f>
        <v>l220312344</v>
      </c>
      <c r="C3" s="12">
        <v>287201</v>
      </c>
      <c r="D3" s="12" t="str">
        <f>+LEFT(A3,8)</f>
        <v>p-087201</v>
      </c>
      <c r="E3" s="6" t="str">
        <f>+VLOOKUP($D3,Sheet3!$B:$I,2,0)</f>
        <v>10X5X61/2</v>
      </c>
      <c r="F3" s="6" t="str">
        <f>+VLOOKUP($D3,Sheet3!$B:$I,3,0)</f>
        <v>SM</v>
      </c>
      <c r="G3" s="6" t="str">
        <f>+VLOOKUP($D3,Sheet3!$B:$I,4,0)</f>
        <v>NUMA</v>
      </c>
      <c r="H3" s="6">
        <f>+VLOOKUP($D3,Sheet3!$B:$I,5,0)</f>
        <v>0</v>
      </c>
      <c r="I3" s="6" t="str">
        <f>+VLOOKUP($D3,Sheet3!$B:$I,6,0)</f>
        <v>D1.</v>
      </c>
      <c r="J3" s="6" t="str">
        <f>+VLOOKUP($D3,Sheet3!$B:$I,7,0)</f>
        <v>TALON</v>
      </c>
      <c r="K3" s="6" t="str">
        <f>+VLOOKUP($D3,Sheet3!$B:$I,8,0)</f>
        <v>D</v>
      </c>
      <c r="L3" s="6" t="str">
        <f t="shared" ref="L3:L65" si="0">CONCATENATE(E3,F3," ",G3," ",H3," ",I3," ",J3," ",K3)</f>
        <v>10X5X61/2SM NUMA 0 D1. TALON D</v>
      </c>
      <c r="M3" s="12" t="s">
        <v>15</v>
      </c>
      <c r="N3" s="12" t="str">
        <f>+MID(A3,9,5)</f>
        <v>l2203</v>
      </c>
    </row>
    <row r="4" spans="1:14">
      <c r="A4" s="12" t="s">
        <v>17</v>
      </c>
      <c r="B4" s="6" t="str">
        <f>+MID(A4,9,10)</f>
        <v>l220312625</v>
      </c>
      <c r="C4" s="12">
        <v>287201</v>
      </c>
      <c r="D4" s="12" t="str">
        <f>+LEFT(A4,8)</f>
        <v>p-087201</v>
      </c>
      <c r="E4" s="6" t="str">
        <f>+VLOOKUP($D4,Sheet3!$B:$I,2,0)</f>
        <v>10X5X61/2</v>
      </c>
      <c r="F4" s="6" t="str">
        <f>+VLOOKUP($D4,Sheet3!$B:$I,3,0)</f>
        <v>SM</v>
      </c>
      <c r="G4" s="6" t="str">
        <f>+VLOOKUP($D4,Sheet3!$B:$I,4,0)</f>
        <v>NUMA</v>
      </c>
      <c r="H4" s="6">
        <f>+VLOOKUP($D4,Sheet3!$B:$I,5,0)</f>
        <v>0</v>
      </c>
      <c r="I4" s="6" t="str">
        <f>+VLOOKUP($D4,Sheet3!$B:$I,6,0)</f>
        <v>D1.</v>
      </c>
      <c r="J4" s="6" t="str">
        <f>+VLOOKUP($D4,Sheet3!$B:$I,7,0)</f>
        <v>TALON</v>
      </c>
      <c r="K4" s="6" t="str">
        <f>+VLOOKUP($D4,Sheet3!$B:$I,8,0)</f>
        <v>D</v>
      </c>
      <c r="L4" s="6" t="str">
        <f t="shared" si="0"/>
        <v>10X5X61/2SM NUMA 0 D1. TALON D</v>
      </c>
      <c r="M4" s="12" t="s">
        <v>15</v>
      </c>
      <c r="N4" s="12" t="str">
        <f>+MID(A4,9,5)</f>
        <v>l2203</v>
      </c>
    </row>
    <row r="5" spans="1:14">
      <c r="A5" s="12" t="s">
        <v>18</v>
      </c>
      <c r="B5" s="6" t="str">
        <f>+MID(A5,9,10)</f>
        <v>l220112869</v>
      </c>
      <c r="C5" s="12">
        <v>190561</v>
      </c>
      <c r="D5" s="12" t="str">
        <f>+LEFT(A5,8)</f>
        <v>p-190561</v>
      </c>
      <c r="E5" s="6" t="str">
        <f>+VLOOKUP($D5,Sheet3!$B:$I,2,0)</f>
        <v>10X5X61/2</v>
      </c>
      <c r="F5" s="6" t="str">
        <f>+VLOOKUP($D5,Sheet3!$B:$I,3,0)</f>
        <v>SM</v>
      </c>
      <c r="G5" s="6" t="str">
        <f>+VLOOKUP($D5,Sheet3!$B:$I,4,0)</f>
        <v>NUMA</v>
      </c>
      <c r="H5" s="6">
        <f>+VLOOKUP($D5,Sheet3!$B:$I,5,0)</f>
        <v>0</v>
      </c>
      <c r="I5" s="6" t="str">
        <f>+VLOOKUP($D5,Sheet3!$B:$I,6,0)</f>
        <v>P6</v>
      </c>
      <c r="J5" s="6" t="str">
        <f>+VLOOKUP($D5,Sheet3!$B:$I,7,0)</f>
        <v>NUMA</v>
      </c>
      <c r="K5" s="6" t="str">
        <f>+VLOOKUP($D5,Sheet3!$B:$I,8,0)</f>
        <v>XP</v>
      </c>
      <c r="L5" s="6" t="str">
        <f t="shared" si="0"/>
        <v>10X5X61/2SM NUMA 0 P6 NUMA XP</v>
      </c>
      <c r="M5" s="12" t="s">
        <v>15</v>
      </c>
      <c r="N5" s="12" t="str">
        <f>+MID(A5,9,5)</f>
        <v>l2201</v>
      </c>
    </row>
    <row r="6" spans="1:14">
      <c r="A6" s="12" t="s">
        <v>19</v>
      </c>
      <c r="B6" s="6" t="str">
        <f t="shared" ref="B6:B62" si="1">+MID(A6,9,10)</f>
        <v>l190706296</v>
      </c>
      <c r="C6" s="12">
        <v>201699</v>
      </c>
      <c r="D6" s="12" t="str">
        <f t="shared" ref="D6:D63" si="2">+LEFT(A6,8)</f>
        <v>p-001699</v>
      </c>
      <c r="E6" s="6" t="str">
        <f>+VLOOKUP($D6,Sheet3!$B:$I,2,0)</f>
        <v>16X6-8</v>
      </c>
      <c r="F6" s="6" t="str">
        <f>+VLOOKUP($D6,Sheet3!$B:$I,3,0)</f>
        <v>LUG</v>
      </c>
      <c r="G6" s="6" t="str">
        <f>+VLOOKUP($D6,Sheet3!$B:$I,4,0)</f>
        <v>NUMAPRIME</v>
      </c>
      <c r="H6" s="6">
        <f>+VLOOKUP($D6,Sheet3!$B:$I,5,0)</f>
        <v>4.33</v>
      </c>
      <c r="I6" s="6" t="str">
        <f>+VLOOKUP($D6,Sheet3!$B:$I,6,0)</f>
        <v>M4N3X</v>
      </c>
      <c r="J6" s="6" t="str">
        <f>+VLOOKUP($D6,Sheet3!$B:$I,7,0)</f>
        <v>TOTALSOURCE</v>
      </c>
      <c r="K6" s="6" t="str">
        <f>+VLOOKUP($D6,Sheet3!$B:$I,8,0)</f>
        <v>PREMIUM</v>
      </c>
      <c r="L6" s="6" t="str">
        <f t="shared" si="0"/>
        <v>16X6-8LUG NUMAPRIME 4.33 M4N3X TOTALSOURCE PREMIUM</v>
      </c>
      <c r="M6" s="12" t="s">
        <v>15</v>
      </c>
      <c r="N6" s="12" t="str">
        <f t="shared" ref="N6:N63" si="3">+MID(A6,9,5)</f>
        <v>l1907</v>
      </c>
    </row>
    <row r="7" spans="1:14">
      <c r="A7" s="12" t="s">
        <v>20</v>
      </c>
      <c r="B7" s="6" t="str">
        <f t="shared" si="1"/>
        <v>l220312263</v>
      </c>
      <c r="C7" s="12">
        <v>287201</v>
      </c>
      <c r="D7" s="12" t="str">
        <f t="shared" si="2"/>
        <v>p-087201</v>
      </c>
      <c r="E7" s="6" t="str">
        <f>+VLOOKUP($D7,Sheet3!$B:$I,2,0)</f>
        <v>10X5X61/2</v>
      </c>
      <c r="F7" s="6" t="str">
        <f>+VLOOKUP($D7,Sheet3!$B:$I,3,0)</f>
        <v>SM</v>
      </c>
      <c r="G7" s="6" t="str">
        <f>+VLOOKUP($D7,Sheet3!$B:$I,4,0)</f>
        <v>NUMA</v>
      </c>
      <c r="H7" s="6">
        <f>+VLOOKUP($D7,Sheet3!$B:$I,5,0)</f>
        <v>0</v>
      </c>
      <c r="I7" s="6" t="str">
        <f>+VLOOKUP($D7,Sheet3!$B:$I,6,0)</f>
        <v>D1.</v>
      </c>
      <c r="J7" s="6" t="str">
        <f>+VLOOKUP($D7,Sheet3!$B:$I,7,0)</f>
        <v>TALON</v>
      </c>
      <c r="K7" s="6" t="str">
        <f>+VLOOKUP($D7,Sheet3!$B:$I,8,0)</f>
        <v>D</v>
      </c>
      <c r="L7" s="6" t="str">
        <f t="shared" si="0"/>
        <v>10X5X61/2SM NUMA 0 D1. TALON D</v>
      </c>
      <c r="M7" s="12" t="s">
        <v>15</v>
      </c>
      <c r="N7" s="12" t="str">
        <f t="shared" si="3"/>
        <v>l2203</v>
      </c>
    </row>
    <row r="8" spans="1:14">
      <c r="A8" s="12" t="s">
        <v>21</v>
      </c>
      <c r="B8" s="6" t="str">
        <f t="shared" si="1"/>
        <v>l220312163</v>
      </c>
      <c r="C8" s="12">
        <v>287201</v>
      </c>
      <c r="D8" s="12" t="str">
        <f t="shared" si="2"/>
        <v>p-087201</v>
      </c>
      <c r="E8" s="6" t="str">
        <f>+VLOOKUP($D8,Sheet3!$B:$I,2,0)</f>
        <v>10X5X61/2</v>
      </c>
      <c r="F8" s="6" t="str">
        <f>+VLOOKUP($D8,Sheet3!$B:$I,3,0)</f>
        <v>SM</v>
      </c>
      <c r="G8" s="6" t="str">
        <f>+VLOOKUP($D8,Sheet3!$B:$I,4,0)</f>
        <v>NUMA</v>
      </c>
      <c r="H8" s="6">
        <f>+VLOOKUP($D8,Sheet3!$B:$I,5,0)</f>
        <v>0</v>
      </c>
      <c r="I8" s="6" t="str">
        <f>+VLOOKUP($D8,Sheet3!$B:$I,6,0)</f>
        <v>D1.</v>
      </c>
      <c r="J8" s="6" t="str">
        <f>+VLOOKUP($D8,Sheet3!$B:$I,7,0)</f>
        <v>TALON</v>
      </c>
      <c r="K8" s="6" t="str">
        <f>+VLOOKUP($D8,Sheet3!$B:$I,8,0)</f>
        <v>D</v>
      </c>
      <c r="L8" s="6" t="str">
        <f t="shared" si="0"/>
        <v>10X5X61/2SM NUMA 0 D1. TALON D</v>
      </c>
      <c r="M8" s="12" t="s">
        <v>15</v>
      </c>
      <c r="N8" s="12" t="str">
        <f t="shared" si="3"/>
        <v>l2203</v>
      </c>
    </row>
    <row r="9" spans="1:14">
      <c r="A9" s="12" t="s">
        <v>22</v>
      </c>
      <c r="B9" s="6" t="str">
        <f t="shared" si="1"/>
        <v>l220300187</v>
      </c>
      <c r="C9" s="12">
        <v>190240</v>
      </c>
      <c r="D9" s="12" t="str">
        <f t="shared" si="2"/>
        <v>p-190240</v>
      </c>
      <c r="E9" s="6" t="str">
        <f>+VLOOKUP($D9,Sheet3!$B:$I,2,0)</f>
        <v>14X41/2X8</v>
      </c>
      <c r="F9" s="6" t="str">
        <f>+VLOOKUP($D9,Sheet3!$B:$I,3,0)</f>
        <v>SM</v>
      </c>
      <c r="G9" s="6" t="str">
        <f>+VLOOKUP($D9,Sheet3!$B:$I,4,0)</f>
        <v>NUMA</v>
      </c>
      <c r="H9" s="6">
        <f>+VLOOKUP($D9,Sheet3!$B:$I,5,0)</f>
        <v>0</v>
      </c>
      <c r="I9" s="6" t="str">
        <f>+VLOOKUP($D9,Sheet3!$B:$I,6,0)</f>
        <v>P5</v>
      </c>
      <c r="J9" s="6" t="str">
        <f>+VLOOKUP($D9,Sheet3!$B:$I,7,0)</f>
        <v>GALAXYYMSDS</v>
      </c>
      <c r="K9" s="6" t="str">
        <f>+VLOOKUP($D9,Sheet3!$B:$I,8,0)</f>
        <v>P</v>
      </c>
      <c r="L9" s="6" t="str">
        <f t="shared" si="0"/>
        <v>14X41/2X8SM NUMA 0 P5 GALAXYYMSDS P</v>
      </c>
      <c r="M9" s="12" t="s">
        <v>15</v>
      </c>
      <c r="N9" s="12" t="str">
        <f t="shared" si="3"/>
        <v>l2203</v>
      </c>
    </row>
    <row r="10" spans="1:14">
      <c r="A10" s="12" t="s">
        <v>23</v>
      </c>
      <c r="B10" s="6" t="str">
        <f t="shared" si="1"/>
        <v>l220210981</v>
      </c>
      <c r="C10" s="12">
        <v>190240</v>
      </c>
      <c r="D10" s="12" t="str">
        <f t="shared" si="2"/>
        <v>p-190240</v>
      </c>
      <c r="E10" s="6" t="str">
        <f>+VLOOKUP($D10,Sheet3!$B:$I,2,0)</f>
        <v>14X41/2X8</v>
      </c>
      <c r="F10" s="6" t="str">
        <f>+VLOOKUP($D10,Sheet3!$B:$I,3,0)</f>
        <v>SM</v>
      </c>
      <c r="G10" s="6" t="str">
        <f>+VLOOKUP($D10,Sheet3!$B:$I,4,0)</f>
        <v>NUMA</v>
      </c>
      <c r="H10" s="6">
        <f>+VLOOKUP($D10,Sheet3!$B:$I,5,0)</f>
        <v>0</v>
      </c>
      <c r="I10" s="6" t="str">
        <f>+VLOOKUP($D10,Sheet3!$B:$I,6,0)</f>
        <v>P5</v>
      </c>
      <c r="J10" s="6" t="str">
        <f>+VLOOKUP($D10,Sheet3!$B:$I,7,0)</f>
        <v>GALAXYYMSDS</v>
      </c>
      <c r="K10" s="6" t="str">
        <f>+VLOOKUP($D10,Sheet3!$B:$I,8,0)</f>
        <v>P</v>
      </c>
      <c r="L10" s="6" t="str">
        <f t="shared" si="0"/>
        <v>14X41/2X8SM NUMA 0 P5 GALAXYYMSDS P</v>
      </c>
      <c r="M10" s="12" t="s">
        <v>15</v>
      </c>
      <c r="N10" s="12" t="str">
        <f t="shared" si="3"/>
        <v>l2202</v>
      </c>
    </row>
    <row r="11" spans="1:14">
      <c r="A11" s="12" t="s">
        <v>24</v>
      </c>
      <c r="B11" s="6" t="str">
        <f t="shared" si="1"/>
        <v>l220112298</v>
      </c>
      <c r="C11" s="12">
        <v>287495</v>
      </c>
      <c r="D11" s="12" t="str">
        <f t="shared" si="2"/>
        <v>p-087495</v>
      </c>
      <c r="E11" s="6" t="str">
        <f>+VLOOKUP($D11,Sheet3!$B:$I,2,0)</f>
        <v>101/2X5X61/2</v>
      </c>
      <c r="F11" s="6" t="str">
        <f>+VLOOKUP($D11,Sheet3!$B:$I,3,0)</f>
        <v>SM</v>
      </c>
      <c r="G11" s="6" t="str">
        <f>+VLOOKUP($D11,Sheet3!$B:$I,4,0)</f>
        <v>NUMA</v>
      </c>
      <c r="H11" s="6">
        <f>+VLOOKUP($D11,Sheet3!$B:$I,5,0)</f>
        <v>0</v>
      </c>
      <c r="I11" s="6" t="str">
        <f>+VLOOKUP($D11,Sheet3!$B:$I,6,0)</f>
        <v>P5</v>
      </c>
      <c r="J11" s="6" t="str">
        <f>+VLOOKUP($D11,Sheet3!$B:$I,7,0)</f>
        <v>NUMA</v>
      </c>
      <c r="K11" s="6" t="str">
        <f>+VLOOKUP($D11,Sheet3!$B:$I,8,0)</f>
        <v>P</v>
      </c>
      <c r="L11" s="6" t="str">
        <f t="shared" si="0"/>
        <v>101/2X5X61/2SM NUMA 0 P5 NUMA P</v>
      </c>
      <c r="M11" s="12" t="s">
        <v>15</v>
      </c>
      <c r="N11" s="12" t="str">
        <f t="shared" si="3"/>
        <v>l2201</v>
      </c>
    </row>
    <row r="12" spans="1:14">
      <c r="A12" s="12" t="s">
        <v>25</v>
      </c>
      <c r="B12" s="6" t="str">
        <f t="shared" si="1"/>
        <v>l220112458</v>
      </c>
      <c r="C12" s="12">
        <v>287495</v>
      </c>
      <c r="D12" s="12" t="str">
        <f t="shared" si="2"/>
        <v>p-087495</v>
      </c>
      <c r="E12" s="6" t="str">
        <f>+VLOOKUP($D12,Sheet3!$B:$I,2,0)</f>
        <v>101/2X5X61/2</v>
      </c>
      <c r="F12" s="6" t="str">
        <f>+VLOOKUP($D12,Sheet3!$B:$I,3,0)</f>
        <v>SM</v>
      </c>
      <c r="G12" s="6" t="str">
        <f>+VLOOKUP($D12,Sheet3!$B:$I,4,0)</f>
        <v>NUMA</v>
      </c>
      <c r="H12" s="6">
        <f>+VLOOKUP($D12,Sheet3!$B:$I,5,0)</f>
        <v>0</v>
      </c>
      <c r="I12" s="6" t="str">
        <f>+VLOOKUP($D12,Sheet3!$B:$I,6,0)</f>
        <v>P5</v>
      </c>
      <c r="J12" s="6" t="str">
        <f>+VLOOKUP($D12,Sheet3!$B:$I,7,0)</f>
        <v>NUMA</v>
      </c>
      <c r="K12" s="6" t="str">
        <f>+VLOOKUP($D12,Sheet3!$B:$I,8,0)</f>
        <v>P</v>
      </c>
      <c r="L12" s="6" t="str">
        <f t="shared" si="0"/>
        <v>101/2X5X61/2SM NUMA 0 P5 NUMA P</v>
      </c>
      <c r="M12" s="12" t="s">
        <v>15</v>
      </c>
      <c r="N12" s="12" t="str">
        <f t="shared" si="3"/>
        <v>l2201</v>
      </c>
    </row>
    <row r="13" spans="1:14">
      <c r="A13" s="12" t="s">
        <v>26</v>
      </c>
      <c r="B13" s="6" t="str">
        <f t="shared" si="1"/>
        <v>l220112507</v>
      </c>
      <c r="C13" s="12">
        <v>287495</v>
      </c>
      <c r="D13" s="12" t="str">
        <f t="shared" si="2"/>
        <v>p-087495</v>
      </c>
      <c r="E13" s="6" t="str">
        <f>+VLOOKUP($D13,Sheet3!$B:$I,2,0)</f>
        <v>101/2X5X61/2</v>
      </c>
      <c r="F13" s="6" t="str">
        <f>+VLOOKUP($D13,Sheet3!$B:$I,3,0)</f>
        <v>SM</v>
      </c>
      <c r="G13" s="6" t="str">
        <f>+VLOOKUP($D13,Sheet3!$B:$I,4,0)</f>
        <v>NUMA</v>
      </c>
      <c r="H13" s="6">
        <f>+VLOOKUP($D13,Sheet3!$B:$I,5,0)</f>
        <v>0</v>
      </c>
      <c r="I13" s="6" t="str">
        <f>+VLOOKUP($D13,Sheet3!$B:$I,6,0)</f>
        <v>P5</v>
      </c>
      <c r="J13" s="6" t="str">
        <f>+VLOOKUP($D13,Sheet3!$B:$I,7,0)</f>
        <v>NUMA</v>
      </c>
      <c r="K13" s="6" t="str">
        <f>+VLOOKUP($D13,Sheet3!$B:$I,8,0)</f>
        <v>P</v>
      </c>
      <c r="L13" s="6" t="str">
        <f t="shared" si="0"/>
        <v>101/2X5X61/2SM NUMA 0 P5 NUMA P</v>
      </c>
      <c r="M13" s="12" t="s">
        <v>15</v>
      </c>
      <c r="N13" s="12" t="str">
        <f t="shared" si="3"/>
        <v>l2201</v>
      </c>
    </row>
    <row r="14" spans="1:14">
      <c r="A14" s="12" t="s">
        <v>27</v>
      </c>
      <c r="B14" s="6" t="str">
        <f t="shared" si="1"/>
        <v>l220112561</v>
      </c>
      <c r="C14" s="12">
        <v>287495</v>
      </c>
      <c r="D14" s="12" t="str">
        <f t="shared" si="2"/>
        <v>p-087495</v>
      </c>
      <c r="E14" s="6" t="str">
        <f>+VLOOKUP($D14,Sheet3!$B:$I,2,0)</f>
        <v>101/2X5X61/2</v>
      </c>
      <c r="F14" s="6" t="str">
        <f>+VLOOKUP($D14,Sheet3!$B:$I,3,0)</f>
        <v>SM</v>
      </c>
      <c r="G14" s="6" t="str">
        <f>+VLOOKUP($D14,Sheet3!$B:$I,4,0)</f>
        <v>NUMA</v>
      </c>
      <c r="H14" s="6">
        <f>+VLOOKUP($D14,Sheet3!$B:$I,5,0)</f>
        <v>0</v>
      </c>
      <c r="I14" s="6" t="str">
        <f>+VLOOKUP($D14,Sheet3!$B:$I,6,0)</f>
        <v>P5</v>
      </c>
      <c r="J14" s="6" t="str">
        <f>+VLOOKUP($D14,Sheet3!$B:$I,7,0)</f>
        <v>NUMA</v>
      </c>
      <c r="K14" s="6" t="str">
        <f>+VLOOKUP($D14,Sheet3!$B:$I,8,0)</f>
        <v>P</v>
      </c>
      <c r="L14" s="6" t="str">
        <f t="shared" si="0"/>
        <v>101/2X5X61/2SM NUMA 0 P5 NUMA P</v>
      </c>
      <c r="M14" s="12" t="s">
        <v>15</v>
      </c>
      <c r="N14" s="12" t="str">
        <f t="shared" si="3"/>
        <v>l2201</v>
      </c>
    </row>
    <row r="15" spans="1:14">
      <c r="A15" s="12" t="s">
        <v>28</v>
      </c>
      <c r="B15" s="6" t="str">
        <f t="shared" si="1"/>
        <v>l220112030</v>
      </c>
      <c r="C15" s="12">
        <v>287495</v>
      </c>
      <c r="D15" s="12" t="str">
        <f t="shared" si="2"/>
        <v>p-087495</v>
      </c>
      <c r="E15" s="6" t="str">
        <f>+VLOOKUP($D15,Sheet3!$B:$I,2,0)</f>
        <v>101/2X5X61/2</v>
      </c>
      <c r="F15" s="6" t="str">
        <f>+VLOOKUP($D15,Sheet3!$B:$I,3,0)</f>
        <v>SM</v>
      </c>
      <c r="G15" s="6" t="str">
        <f>+VLOOKUP($D15,Sheet3!$B:$I,4,0)</f>
        <v>NUMA</v>
      </c>
      <c r="H15" s="6">
        <f>+VLOOKUP($D15,Sheet3!$B:$I,5,0)</f>
        <v>0</v>
      </c>
      <c r="I15" s="6" t="str">
        <f>+VLOOKUP($D15,Sheet3!$B:$I,6,0)</f>
        <v>P5</v>
      </c>
      <c r="J15" s="6" t="str">
        <f>+VLOOKUP($D15,Sheet3!$B:$I,7,0)</f>
        <v>NUMA</v>
      </c>
      <c r="K15" s="6" t="str">
        <f>+VLOOKUP($D15,Sheet3!$B:$I,8,0)</f>
        <v>P</v>
      </c>
      <c r="L15" s="6" t="str">
        <f t="shared" si="0"/>
        <v>101/2X5X61/2SM NUMA 0 P5 NUMA P</v>
      </c>
      <c r="M15" s="12" t="s">
        <v>15</v>
      </c>
      <c r="N15" s="12" t="str">
        <f t="shared" si="3"/>
        <v>l2201</v>
      </c>
    </row>
    <row r="16" spans="1:14">
      <c r="A16" s="12" t="s">
        <v>29</v>
      </c>
      <c r="B16" s="6" t="str">
        <f t="shared" si="1"/>
        <v>l220112129</v>
      </c>
      <c r="C16" s="12">
        <v>287495</v>
      </c>
      <c r="D16" s="12" t="str">
        <f t="shared" si="2"/>
        <v>p-087495</v>
      </c>
      <c r="E16" s="6" t="str">
        <f>+VLOOKUP($D16,Sheet3!$B:$I,2,0)</f>
        <v>101/2X5X61/2</v>
      </c>
      <c r="F16" s="6" t="str">
        <f>+VLOOKUP($D16,Sheet3!$B:$I,3,0)</f>
        <v>SM</v>
      </c>
      <c r="G16" s="6" t="str">
        <f>+VLOOKUP($D16,Sheet3!$B:$I,4,0)</f>
        <v>NUMA</v>
      </c>
      <c r="H16" s="6">
        <f>+VLOOKUP($D16,Sheet3!$B:$I,5,0)</f>
        <v>0</v>
      </c>
      <c r="I16" s="6" t="str">
        <f>+VLOOKUP($D16,Sheet3!$B:$I,6,0)</f>
        <v>P5</v>
      </c>
      <c r="J16" s="6" t="str">
        <f>+VLOOKUP($D16,Sheet3!$B:$I,7,0)</f>
        <v>NUMA</v>
      </c>
      <c r="K16" s="6" t="str">
        <f>+VLOOKUP($D16,Sheet3!$B:$I,8,0)</f>
        <v>P</v>
      </c>
      <c r="L16" s="6" t="str">
        <f t="shared" si="0"/>
        <v>101/2X5X61/2SM NUMA 0 P5 NUMA P</v>
      </c>
      <c r="M16" s="12" t="s">
        <v>15</v>
      </c>
      <c r="N16" s="12" t="str">
        <f t="shared" si="3"/>
        <v>l2201</v>
      </c>
    </row>
    <row r="17" spans="1:14">
      <c r="A17" s="12" t="s">
        <v>30</v>
      </c>
      <c r="B17" s="6" t="str">
        <f t="shared" si="1"/>
        <v>l220302923</v>
      </c>
      <c r="C17" s="12">
        <v>291438</v>
      </c>
      <c r="D17" s="12" t="str">
        <f t="shared" si="2"/>
        <v>p-091438</v>
      </c>
      <c r="E17" s="6" t="str">
        <f>+VLOOKUP($D17,Sheet3!$B:$I,2,0)</f>
        <v>9X5X5</v>
      </c>
      <c r="F17" s="6" t="str">
        <f>+VLOOKUP($D17,Sheet3!$B:$I,3,0)</f>
        <v>SM</v>
      </c>
      <c r="G17" s="6" t="str">
        <f>+VLOOKUP($D17,Sheet3!$B:$I,4,0)</f>
        <v>NUMA</v>
      </c>
      <c r="H17" s="6">
        <f>+VLOOKUP($D17,Sheet3!$B:$I,5,0)</f>
        <v>0</v>
      </c>
      <c r="I17" s="6" t="str">
        <f>+VLOOKUP($D17,Sheet3!$B:$I,6,0)</f>
        <v>P5N</v>
      </c>
      <c r="J17" s="6" t="str">
        <f>+VLOOKUP($D17,Sheet3!$B:$I,7,0)</f>
        <v>TOTALSOURCE</v>
      </c>
      <c r="K17" s="6" t="str">
        <f>+VLOOKUP($D17,Sheet3!$B:$I,8,0)</f>
        <v>P</v>
      </c>
      <c r="L17" s="6" t="str">
        <f t="shared" si="0"/>
        <v>9X5X5SM NUMA 0 P5N TOTALSOURCE P</v>
      </c>
      <c r="M17" s="12" t="s">
        <v>15</v>
      </c>
      <c r="N17" s="12" t="str">
        <f t="shared" si="3"/>
        <v>l2203</v>
      </c>
    </row>
    <row r="18" spans="1:14">
      <c r="A18" s="12" t="s">
        <v>31</v>
      </c>
      <c r="B18" s="6" t="str">
        <f t="shared" si="1"/>
        <v>l200703092</v>
      </c>
      <c r="C18" s="12">
        <v>283943</v>
      </c>
      <c r="D18" s="12" t="str">
        <f t="shared" si="2"/>
        <v>p-083943</v>
      </c>
      <c r="E18" s="6" t="str">
        <f>+VLOOKUP($D18,Sheet3!$B:$I,2,0)</f>
        <v>230/75-170</v>
      </c>
      <c r="F18" s="6" t="str">
        <f>+VLOOKUP($D18,Sheet3!$B:$I,3,0)</f>
        <v>SM</v>
      </c>
      <c r="G18" s="6" t="str">
        <f>+VLOOKUP($D18,Sheet3!$B:$I,4,0)</f>
        <v>NUMA</v>
      </c>
      <c r="H18" s="6">
        <f>+VLOOKUP($D18,Sheet3!$B:$I,5,0)</f>
        <v>0</v>
      </c>
      <c r="I18" s="6" t="str">
        <f>+VLOOKUP($D18,Sheet3!$B:$I,6,0)</f>
        <v>P5</v>
      </c>
      <c r="J18" s="6" t="str">
        <f>+VLOOKUP($D18,Sheet3!$B:$I,7,0)</f>
        <v>TOTALSOURCE</v>
      </c>
      <c r="K18" s="6" t="str">
        <f>+VLOOKUP($D18,Sheet3!$B:$I,8,0)</f>
        <v>P</v>
      </c>
      <c r="L18" s="6" t="str">
        <f t="shared" si="0"/>
        <v>230/75-170SM NUMA 0 P5 TOTALSOURCE P</v>
      </c>
      <c r="M18" s="12" t="s">
        <v>15</v>
      </c>
      <c r="N18" s="12" t="str">
        <f t="shared" si="3"/>
        <v>l2007</v>
      </c>
    </row>
    <row r="19" spans="1:14">
      <c r="A19" s="12" t="s">
        <v>32</v>
      </c>
      <c r="B19" s="6" t="str">
        <f t="shared" si="1"/>
        <v>l220313108</v>
      </c>
      <c r="C19" s="12">
        <v>189920</v>
      </c>
      <c r="D19" s="12" t="str">
        <f t="shared" si="2"/>
        <v>p-189920</v>
      </c>
      <c r="E19" s="6" t="str">
        <f>+VLOOKUP($D19,Sheet3!$B:$I,2,0)</f>
        <v>10X4X61/2</v>
      </c>
      <c r="F19" s="6" t="str">
        <f>+VLOOKUP($D19,Sheet3!$B:$I,3,0)</f>
        <v>SAT</v>
      </c>
      <c r="G19" s="6" t="str">
        <f>+VLOOKUP($D19,Sheet3!$B:$I,4,0)</f>
        <v>NUMA</v>
      </c>
      <c r="H19" s="6">
        <f>+VLOOKUP($D19,Sheet3!$B:$I,5,0)</f>
        <v>0</v>
      </c>
      <c r="I19" s="6" t="str">
        <f>+VLOOKUP($D19,Sheet3!$B:$I,6,0)</f>
        <v>P5</v>
      </c>
      <c r="J19" s="6" t="str">
        <f>+VLOOKUP($D19,Sheet3!$B:$I,7,0)</f>
        <v>TOTALSOURCE</v>
      </c>
      <c r="K19" s="6" t="str">
        <f>+VLOOKUP($D19,Sheet3!$B:$I,8,0)</f>
        <v>P</v>
      </c>
      <c r="L19" s="6" t="str">
        <f t="shared" si="0"/>
        <v>10X4X61/2SAT NUMA 0 P5 TOTALSOURCE P</v>
      </c>
      <c r="M19" s="12" t="s">
        <v>15</v>
      </c>
      <c r="N19" s="12" t="str">
        <f t="shared" si="3"/>
        <v>l2203</v>
      </c>
    </row>
    <row r="20" spans="1:14">
      <c r="A20" s="12" t="s">
        <v>33</v>
      </c>
      <c r="B20" s="6" t="str">
        <f t="shared" si="1"/>
        <v>l220312314</v>
      </c>
      <c r="C20" s="12">
        <v>287201</v>
      </c>
      <c r="D20" s="12" t="str">
        <f t="shared" si="2"/>
        <v>p-087201</v>
      </c>
      <c r="E20" s="6" t="str">
        <f>+VLOOKUP($D20,Sheet3!$B:$I,2,0)</f>
        <v>10X5X61/2</v>
      </c>
      <c r="F20" s="6" t="str">
        <f>+VLOOKUP($D20,Sheet3!$B:$I,3,0)</f>
        <v>SM</v>
      </c>
      <c r="G20" s="6" t="str">
        <f>+VLOOKUP($D20,Sheet3!$B:$I,4,0)</f>
        <v>NUMA</v>
      </c>
      <c r="H20" s="6">
        <f>+VLOOKUP($D20,Sheet3!$B:$I,5,0)</f>
        <v>0</v>
      </c>
      <c r="I20" s="6" t="str">
        <f>+VLOOKUP($D20,Sheet3!$B:$I,6,0)</f>
        <v>D1.</v>
      </c>
      <c r="J20" s="6" t="str">
        <f>+VLOOKUP($D20,Sheet3!$B:$I,7,0)</f>
        <v>TALON</v>
      </c>
      <c r="K20" s="6" t="str">
        <f>+VLOOKUP($D20,Sheet3!$B:$I,8,0)</f>
        <v>D</v>
      </c>
      <c r="L20" s="6" t="str">
        <f t="shared" si="0"/>
        <v>10X5X61/2SM NUMA 0 D1. TALON D</v>
      </c>
      <c r="M20" s="12" t="s">
        <v>15</v>
      </c>
      <c r="N20" s="12" t="str">
        <f t="shared" si="3"/>
        <v>l2203</v>
      </c>
    </row>
    <row r="21" spans="1:14">
      <c r="A21" s="12" t="s">
        <v>34</v>
      </c>
      <c r="B21" s="6" t="str">
        <f t="shared" si="1"/>
        <v>l220312464</v>
      </c>
      <c r="C21" s="12">
        <v>287201</v>
      </c>
      <c r="D21" s="12" t="str">
        <f t="shared" si="2"/>
        <v>p-087201</v>
      </c>
      <c r="E21" s="6" t="str">
        <f>+VLOOKUP($D21,Sheet3!$B:$I,2,0)</f>
        <v>10X5X61/2</v>
      </c>
      <c r="F21" s="6" t="str">
        <f>+VLOOKUP($D21,Sheet3!$B:$I,3,0)</f>
        <v>SM</v>
      </c>
      <c r="G21" s="6" t="str">
        <f>+VLOOKUP($D21,Sheet3!$B:$I,4,0)</f>
        <v>NUMA</v>
      </c>
      <c r="H21" s="6">
        <f>+VLOOKUP($D21,Sheet3!$B:$I,5,0)</f>
        <v>0</v>
      </c>
      <c r="I21" s="6" t="str">
        <f>+VLOOKUP($D21,Sheet3!$B:$I,6,0)</f>
        <v>D1.</v>
      </c>
      <c r="J21" s="6" t="str">
        <f>+VLOOKUP($D21,Sheet3!$B:$I,7,0)</f>
        <v>TALON</v>
      </c>
      <c r="K21" s="6" t="str">
        <f>+VLOOKUP($D21,Sheet3!$B:$I,8,0)</f>
        <v>D</v>
      </c>
      <c r="L21" s="6" t="str">
        <f t="shared" si="0"/>
        <v>10X5X61/2SM NUMA 0 D1. TALON D</v>
      </c>
      <c r="M21" s="12" t="s">
        <v>15</v>
      </c>
      <c r="N21" s="12" t="str">
        <f t="shared" si="3"/>
        <v>l2203</v>
      </c>
    </row>
    <row r="22" spans="1:14">
      <c r="A22" s="12" t="s">
        <v>35</v>
      </c>
      <c r="B22" s="6" t="str">
        <f t="shared" si="1"/>
        <v>l220208215</v>
      </c>
      <c r="C22" s="12">
        <v>189498</v>
      </c>
      <c r="D22" s="12" t="str">
        <f t="shared" si="2"/>
        <v>p-189498</v>
      </c>
      <c r="E22" s="6" t="str">
        <f>+VLOOKUP($D22,Sheet3!$B:$I,2,0)</f>
        <v>12X41/2X8</v>
      </c>
      <c r="F22" s="6" t="str">
        <f>+VLOOKUP($D22,Sheet3!$B:$I,3,0)</f>
        <v>SM</v>
      </c>
      <c r="G22" s="6" t="str">
        <f>+VLOOKUP($D22,Sheet3!$B:$I,4,0)</f>
        <v>NUMA</v>
      </c>
      <c r="H22" s="6">
        <f>+VLOOKUP($D22,Sheet3!$B:$I,5,0)</f>
        <v>0</v>
      </c>
      <c r="I22" s="6" t="str">
        <f>+VLOOKUP($D22,Sheet3!$B:$I,6,0)</f>
        <v>P5</v>
      </c>
      <c r="J22" s="6" t="str">
        <f>+VLOOKUP($D22,Sheet3!$B:$I,7,0)</f>
        <v>TOTALSOURCE</v>
      </c>
      <c r="K22" s="6" t="str">
        <f>+VLOOKUP($D22,Sheet3!$B:$I,8,0)</f>
        <v>P</v>
      </c>
      <c r="L22" s="6" t="str">
        <f t="shared" si="0"/>
        <v>12X41/2X8SM NUMA 0 P5 TOTALSOURCE P</v>
      </c>
      <c r="M22" s="12" t="s">
        <v>15</v>
      </c>
      <c r="N22" s="12" t="str">
        <f t="shared" si="3"/>
        <v>l2202</v>
      </c>
    </row>
    <row r="23" spans="1:14">
      <c r="A23" s="12" t="s">
        <v>36</v>
      </c>
      <c r="B23" s="6" t="str">
        <f t="shared" si="1"/>
        <v>l220313168</v>
      </c>
      <c r="C23" s="12">
        <v>286845</v>
      </c>
      <c r="D23" s="12" t="str">
        <f t="shared" si="2"/>
        <v>p-086845</v>
      </c>
      <c r="E23" s="6" t="str">
        <f>+VLOOKUP($D23,Sheet3!$B:$I,2,0)</f>
        <v>10X4X61/2</v>
      </c>
      <c r="F23" s="6" t="str">
        <f>+VLOOKUP($D23,Sheet3!$B:$I,3,0)</f>
        <v>SM</v>
      </c>
      <c r="G23" s="6" t="str">
        <f>+VLOOKUP($D23,Sheet3!$B:$I,4,0)</f>
        <v>NUMA</v>
      </c>
      <c r="H23" s="6">
        <f>+VLOOKUP($D23,Sheet3!$B:$I,5,0)</f>
        <v>0</v>
      </c>
      <c r="I23" s="6" t="str">
        <f>+VLOOKUP($D23,Sheet3!$B:$I,6,0)</f>
        <v>P5</v>
      </c>
      <c r="J23" s="6" t="str">
        <f>+VLOOKUP($D23,Sheet3!$B:$I,7,0)</f>
        <v>TOTALSOURCE</v>
      </c>
      <c r="K23" s="6" t="str">
        <f>+VLOOKUP($D23,Sheet3!$B:$I,8,0)</f>
        <v>P</v>
      </c>
      <c r="L23" s="6" t="str">
        <f t="shared" si="0"/>
        <v>10X4X61/2SM NUMA 0 P5 TOTALSOURCE P</v>
      </c>
      <c r="M23" s="12" t="s">
        <v>15</v>
      </c>
      <c r="N23" s="12" t="str">
        <f t="shared" si="3"/>
        <v>l2203</v>
      </c>
    </row>
    <row r="24" spans="1:14">
      <c r="A24" s="12" t="s">
        <v>37</v>
      </c>
      <c r="B24" s="6" t="str">
        <f t="shared" si="1"/>
        <v>l220313045</v>
      </c>
      <c r="C24" s="12">
        <v>286845</v>
      </c>
      <c r="D24" s="12" t="str">
        <f t="shared" si="2"/>
        <v>p-086845</v>
      </c>
      <c r="E24" s="6" t="str">
        <f>+VLOOKUP($D24,Sheet3!$B:$I,2,0)</f>
        <v>10X4X61/2</v>
      </c>
      <c r="F24" s="6" t="str">
        <f>+VLOOKUP($D24,Sheet3!$B:$I,3,0)</f>
        <v>SM</v>
      </c>
      <c r="G24" s="6" t="str">
        <f>+VLOOKUP($D24,Sheet3!$B:$I,4,0)</f>
        <v>NUMA</v>
      </c>
      <c r="H24" s="6">
        <f>+VLOOKUP($D24,Sheet3!$B:$I,5,0)</f>
        <v>0</v>
      </c>
      <c r="I24" s="6" t="str">
        <f>+VLOOKUP($D24,Sheet3!$B:$I,6,0)</f>
        <v>P5</v>
      </c>
      <c r="J24" s="6" t="str">
        <f>+VLOOKUP($D24,Sheet3!$B:$I,7,0)</f>
        <v>TOTALSOURCE</v>
      </c>
      <c r="K24" s="6" t="str">
        <f>+VLOOKUP($D24,Sheet3!$B:$I,8,0)</f>
        <v>P</v>
      </c>
      <c r="L24" s="6" t="str">
        <f t="shared" si="0"/>
        <v>10X4X61/2SM NUMA 0 P5 TOTALSOURCE P</v>
      </c>
      <c r="M24" s="12" t="s">
        <v>15</v>
      </c>
      <c r="N24" s="12" t="str">
        <f t="shared" si="3"/>
        <v>l2203</v>
      </c>
    </row>
    <row r="25" spans="1:14">
      <c r="A25" s="12" t="s">
        <v>38</v>
      </c>
      <c r="B25" s="6" t="str">
        <f t="shared" si="1"/>
        <v>l220313109</v>
      </c>
      <c r="C25" s="12">
        <v>286845</v>
      </c>
      <c r="D25" s="12" t="str">
        <f t="shared" si="2"/>
        <v>p-086845</v>
      </c>
      <c r="E25" s="6" t="str">
        <f>+VLOOKUP($D25,Sheet3!$B:$I,2,0)</f>
        <v>10X4X61/2</v>
      </c>
      <c r="F25" s="6" t="str">
        <f>+VLOOKUP($D25,Sheet3!$B:$I,3,0)</f>
        <v>SM</v>
      </c>
      <c r="G25" s="6" t="str">
        <f>+VLOOKUP($D25,Sheet3!$B:$I,4,0)</f>
        <v>NUMA</v>
      </c>
      <c r="H25" s="6">
        <f>+VLOOKUP($D25,Sheet3!$B:$I,5,0)</f>
        <v>0</v>
      </c>
      <c r="I25" s="6" t="str">
        <f>+VLOOKUP($D25,Sheet3!$B:$I,6,0)</f>
        <v>P5</v>
      </c>
      <c r="J25" s="6" t="str">
        <f>+VLOOKUP($D25,Sheet3!$B:$I,7,0)</f>
        <v>TOTALSOURCE</v>
      </c>
      <c r="K25" s="6" t="str">
        <f>+VLOOKUP($D25,Sheet3!$B:$I,8,0)</f>
        <v>P</v>
      </c>
      <c r="L25" s="6" t="str">
        <f t="shared" si="0"/>
        <v>10X4X61/2SM NUMA 0 P5 TOTALSOURCE P</v>
      </c>
      <c r="M25" s="12" t="s">
        <v>15</v>
      </c>
      <c r="N25" s="12" t="str">
        <f t="shared" si="3"/>
        <v>l2203</v>
      </c>
    </row>
    <row r="26" spans="1:14">
      <c r="A26" s="12" t="s">
        <v>39</v>
      </c>
      <c r="B26" s="6" t="str">
        <f t="shared" si="1"/>
        <v>l220310604</v>
      </c>
      <c r="C26" s="12">
        <v>190177</v>
      </c>
      <c r="D26" s="12" t="str">
        <f t="shared" si="2"/>
        <v>p-190177</v>
      </c>
      <c r="E26" s="6" t="str">
        <f>+VLOOKUP($D26,Sheet3!$B:$I,2,0)</f>
        <v>10X5X61/2</v>
      </c>
      <c r="F26" s="6" t="str">
        <f>+VLOOKUP($D26,Sheet3!$B:$I,3,0)</f>
        <v>SAT</v>
      </c>
      <c r="G26" s="6" t="str">
        <f>+VLOOKUP($D26,Sheet3!$B:$I,4,0)</f>
        <v>NUMA</v>
      </c>
      <c r="H26" s="6">
        <f>+VLOOKUP($D26,Sheet3!$B:$I,5,0)</f>
        <v>0</v>
      </c>
      <c r="I26" s="6" t="str">
        <f>+VLOOKUP($D26,Sheet3!$B:$I,6,0)</f>
        <v>P5N</v>
      </c>
      <c r="J26" s="6" t="str">
        <f>+VLOOKUP($D26,Sheet3!$B:$I,7,0)</f>
        <v>TOTALSOURCE</v>
      </c>
      <c r="K26" s="6" t="str">
        <f>+VLOOKUP($D26,Sheet3!$B:$I,8,0)</f>
        <v>P</v>
      </c>
      <c r="L26" s="6" t="str">
        <f t="shared" si="0"/>
        <v>10X5X61/2SAT NUMA 0 P5N TOTALSOURCE P</v>
      </c>
      <c r="M26" s="12" t="s">
        <v>15</v>
      </c>
      <c r="N26" s="12" t="str">
        <f t="shared" si="3"/>
        <v>l2203</v>
      </c>
    </row>
    <row r="27" spans="1:14">
      <c r="A27" s="12" t="s">
        <v>40</v>
      </c>
      <c r="B27" s="6" t="str">
        <f t="shared" si="1"/>
        <v>l220305213</v>
      </c>
      <c r="C27" s="12">
        <v>287046</v>
      </c>
      <c r="D27" s="12" t="str">
        <f t="shared" si="2"/>
        <v>p-087046</v>
      </c>
      <c r="E27" s="6" t="str">
        <f>+VLOOKUP($D27,Sheet3!$B:$I,2,0)</f>
        <v>14X41/2X8</v>
      </c>
      <c r="F27" s="6" t="str">
        <f>+VLOOKUP($D27,Sheet3!$B:$I,3,0)</f>
        <v>SM</v>
      </c>
      <c r="G27" s="6" t="str">
        <f>+VLOOKUP($D27,Sheet3!$B:$I,4,0)</f>
        <v>NUMA</v>
      </c>
      <c r="H27" s="6">
        <f>+VLOOKUP($D27,Sheet3!$B:$I,5,0)</f>
        <v>0</v>
      </c>
      <c r="I27" s="6" t="str">
        <f>+VLOOKUP($D27,Sheet3!$B:$I,6,0)</f>
        <v>P5N</v>
      </c>
      <c r="J27" s="6" t="str">
        <f>+VLOOKUP($D27,Sheet3!$B:$I,7,0)</f>
        <v>TOTALSOURCE</v>
      </c>
      <c r="K27" s="6" t="str">
        <f>+VLOOKUP($D27,Sheet3!$B:$I,8,0)</f>
        <v>P</v>
      </c>
      <c r="L27" s="6" t="str">
        <f t="shared" si="0"/>
        <v>14X41/2X8SM NUMA 0 P5N TOTALSOURCE P</v>
      </c>
      <c r="M27" s="12" t="s">
        <v>15</v>
      </c>
      <c r="N27" s="12" t="str">
        <f t="shared" si="3"/>
        <v>l2203</v>
      </c>
    </row>
    <row r="28" spans="1:14">
      <c r="A28" s="12" t="s">
        <v>41</v>
      </c>
      <c r="B28" s="6" t="str">
        <f t="shared" si="1"/>
        <v>l220312048</v>
      </c>
      <c r="C28" s="12">
        <v>287046</v>
      </c>
      <c r="D28" s="12" t="str">
        <f t="shared" si="2"/>
        <v>p-087046</v>
      </c>
      <c r="E28" s="6" t="str">
        <f>+VLOOKUP($D28,Sheet3!$B:$I,2,0)</f>
        <v>14X41/2X8</v>
      </c>
      <c r="F28" s="6" t="str">
        <f>+VLOOKUP($D28,Sheet3!$B:$I,3,0)</f>
        <v>SM</v>
      </c>
      <c r="G28" s="6" t="str">
        <f>+VLOOKUP($D28,Sheet3!$B:$I,4,0)</f>
        <v>NUMA</v>
      </c>
      <c r="H28" s="6">
        <f>+VLOOKUP($D28,Sheet3!$B:$I,5,0)</f>
        <v>0</v>
      </c>
      <c r="I28" s="6" t="str">
        <f>+VLOOKUP($D28,Sheet3!$B:$I,6,0)</f>
        <v>P5N</v>
      </c>
      <c r="J28" s="6" t="str">
        <f>+VLOOKUP($D28,Sheet3!$B:$I,7,0)</f>
        <v>TOTALSOURCE</v>
      </c>
      <c r="K28" s="6" t="str">
        <f>+VLOOKUP($D28,Sheet3!$B:$I,8,0)</f>
        <v>P</v>
      </c>
      <c r="L28" s="6" t="str">
        <f t="shared" si="0"/>
        <v>14X41/2X8SM NUMA 0 P5N TOTALSOURCE P</v>
      </c>
      <c r="M28" s="12" t="s">
        <v>15</v>
      </c>
      <c r="N28" s="12" t="str">
        <f t="shared" si="3"/>
        <v>l2203</v>
      </c>
    </row>
    <row r="29" spans="1:14">
      <c r="A29" s="12" t="s">
        <v>42</v>
      </c>
      <c r="B29" s="6" t="str">
        <f t="shared" si="1"/>
        <v>l220306473</v>
      </c>
      <c r="C29" s="12">
        <v>287046</v>
      </c>
      <c r="D29" s="12" t="str">
        <f t="shared" si="2"/>
        <v>p-087046</v>
      </c>
      <c r="E29" s="6" t="str">
        <f>+VLOOKUP($D29,Sheet3!$B:$I,2,0)</f>
        <v>14X41/2X8</v>
      </c>
      <c r="F29" s="6" t="str">
        <f>+VLOOKUP($D29,Sheet3!$B:$I,3,0)</f>
        <v>SM</v>
      </c>
      <c r="G29" s="6" t="str">
        <f>+VLOOKUP($D29,Sheet3!$B:$I,4,0)</f>
        <v>NUMA</v>
      </c>
      <c r="H29" s="6">
        <f>+VLOOKUP($D29,Sheet3!$B:$I,5,0)</f>
        <v>0</v>
      </c>
      <c r="I29" s="6" t="str">
        <f>+VLOOKUP($D29,Sheet3!$B:$I,6,0)</f>
        <v>P5N</v>
      </c>
      <c r="J29" s="6" t="str">
        <f>+VLOOKUP($D29,Sheet3!$B:$I,7,0)</f>
        <v>TOTALSOURCE</v>
      </c>
      <c r="K29" s="6" t="str">
        <f>+VLOOKUP($D29,Sheet3!$B:$I,8,0)</f>
        <v>P</v>
      </c>
      <c r="L29" s="6" t="str">
        <f t="shared" si="0"/>
        <v>14X41/2X8SM NUMA 0 P5N TOTALSOURCE P</v>
      </c>
      <c r="M29" s="12" t="s">
        <v>15</v>
      </c>
      <c r="N29" s="12" t="str">
        <f t="shared" si="3"/>
        <v>l2203</v>
      </c>
    </row>
    <row r="30" spans="1:14">
      <c r="A30" s="12" t="s">
        <v>43</v>
      </c>
      <c r="B30" s="6" t="str">
        <f t="shared" si="1"/>
        <v>l220305147</v>
      </c>
      <c r="C30" s="12">
        <v>113463</v>
      </c>
      <c r="D30" s="12" t="str">
        <f t="shared" si="2"/>
        <v>p-113463</v>
      </c>
      <c r="E30" s="6" t="str">
        <f>+VLOOKUP($D30,Sheet3!$B:$I,2,0)</f>
        <v>15X5X111/4</v>
      </c>
      <c r="F30" s="6" t="str">
        <f>+VLOOKUP($D30,Sheet3!$B:$I,3,0)</f>
        <v>SM</v>
      </c>
      <c r="G30" s="6" t="str">
        <f>+VLOOKUP($D30,Sheet3!$B:$I,4,0)</f>
        <v>NUMA</v>
      </c>
      <c r="H30" s="6">
        <f>+VLOOKUP($D30,Sheet3!$B:$I,5,0)</f>
        <v>0</v>
      </c>
      <c r="I30" s="6" t="str">
        <f>+VLOOKUP($D30,Sheet3!$B:$I,6,0)</f>
        <v>D1N</v>
      </c>
      <c r="J30" s="6" t="str">
        <f>+VLOOKUP($D30,Sheet3!$B:$I,7,0)</f>
        <v>NUMA</v>
      </c>
      <c r="K30" s="6" t="str">
        <f>+VLOOKUP($D30,Sheet3!$B:$I,8,0)</f>
        <v>D</v>
      </c>
      <c r="L30" s="6" t="str">
        <f t="shared" si="0"/>
        <v>15X5X111/4SM NUMA 0 D1N NUMA D</v>
      </c>
      <c r="M30" s="12" t="s">
        <v>15</v>
      </c>
      <c r="N30" s="12" t="str">
        <f t="shared" si="3"/>
        <v>l2203</v>
      </c>
    </row>
    <row r="31" spans="1:14">
      <c r="A31" s="12" t="s">
        <v>44</v>
      </c>
      <c r="B31" s="6" t="str">
        <f t="shared" si="1"/>
        <v>l220305386</v>
      </c>
      <c r="C31" s="12">
        <v>190000</v>
      </c>
      <c r="D31" s="12" t="str">
        <f t="shared" si="2"/>
        <v>p-190000</v>
      </c>
      <c r="E31" s="6" t="str">
        <f>+VLOOKUP($D31,Sheet3!$B:$I,2,0)</f>
        <v>15X5X111/4</v>
      </c>
      <c r="F31" s="6" t="str">
        <f>+VLOOKUP($D31,Sheet3!$B:$I,3,0)</f>
        <v>SAT</v>
      </c>
      <c r="G31" s="6" t="str">
        <f>+VLOOKUP($D31,Sheet3!$B:$I,4,0)</f>
        <v>NUMA</v>
      </c>
      <c r="H31" s="6">
        <f>+VLOOKUP($D31,Sheet3!$B:$I,5,0)</f>
        <v>0</v>
      </c>
      <c r="I31" s="6" t="str">
        <f>+VLOOKUP($D31,Sheet3!$B:$I,6,0)</f>
        <v>P5N</v>
      </c>
      <c r="J31" s="6" t="str">
        <f>+VLOOKUP($D31,Sheet3!$B:$I,7,0)</f>
        <v>TOTALSOURCE</v>
      </c>
      <c r="K31" s="6" t="str">
        <f>+VLOOKUP($D31,Sheet3!$B:$I,8,0)</f>
        <v>P</v>
      </c>
      <c r="L31" s="6" t="str">
        <f t="shared" si="0"/>
        <v>15X5X111/4SAT NUMA 0 P5N TOTALSOURCE P</v>
      </c>
      <c r="M31" s="12" t="s">
        <v>15</v>
      </c>
      <c r="N31" s="12" t="str">
        <f t="shared" si="3"/>
        <v>l2203</v>
      </c>
    </row>
    <row r="32" spans="1:14">
      <c r="A32" s="12" t="s">
        <v>45</v>
      </c>
      <c r="B32" s="6" t="str">
        <f t="shared" si="1"/>
        <v>l220305100</v>
      </c>
      <c r="C32" s="12">
        <v>190117</v>
      </c>
      <c r="D32" s="12" t="str">
        <f t="shared" si="2"/>
        <v>p-190117</v>
      </c>
      <c r="E32" s="6" t="str">
        <f>+VLOOKUP($D32,Sheet3!$B:$I,2,0)</f>
        <v>161/4X5X111/4</v>
      </c>
      <c r="F32" s="6" t="str">
        <f>+VLOOKUP($D32,Sheet3!$B:$I,3,0)</f>
        <v>SAT</v>
      </c>
      <c r="G32" s="6" t="str">
        <f>+VLOOKUP($D32,Sheet3!$B:$I,4,0)</f>
        <v>NUMA</v>
      </c>
      <c r="H32" s="6">
        <f>+VLOOKUP($D32,Sheet3!$B:$I,5,0)</f>
        <v>0</v>
      </c>
      <c r="I32" s="6" t="str">
        <f>+VLOOKUP($D32,Sheet3!$B:$I,6,0)</f>
        <v>P5N</v>
      </c>
      <c r="J32" s="6" t="str">
        <f>+VLOOKUP($D32,Sheet3!$B:$I,7,0)</f>
        <v>TOTALSOURCE</v>
      </c>
      <c r="K32" s="6" t="str">
        <f>+VLOOKUP($D32,Sheet3!$B:$I,8,0)</f>
        <v>P</v>
      </c>
      <c r="L32" s="6" t="str">
        <f t="shared" si="0"/>
        <v>161/4X5X111/4SAT NUMA 0 P5N TOTALSOURCE P</v>
      </c>
      <c r="M32" s="12" t="s">
        <v>15</v>
      </c>
      <c r="N32" s="12" t="str">
        <f t="shared" si="3"/>
        <v>l2203</v>
      </c>
    </row>
    <row r="33" spans="1:14">
      <c r="A33" s="12" t="s">
        <v>46</v>
      </c>
      <c r="B33" s="6" t="str">
        <f t="shared" si="1"/>
        <v>l220306111</v>
      </c>
      <c r="C33" s="12">
        <v>289498</v>
      </c>
      <c r="D33" s="12" t="str">
        <f t="shared" si="2"/>
        <v>p-089498</v>
      </c>
      <c r="E33" s="6" t="str">
        <f>+VLOOKUP($D33,Sheet3!$B:$I,2,0)</f>
        <v>16X6X101/2</v>
      </c>
      <c r="F33" s="6" t="str">
        <f>+VLOOKUP($D33,Sheet3!$B:$I,3,0)</f>
        <v>SM</v>
      </c>
      <c r="G33" s="6" t="str">
        <f>+VLOOKUP($D33,Sheet3!$B:$I,4,0)</f>
        <v>NUMA</v>
      </c>
      <c r="H33" s="6">
        <f>+VLOOKUP($D33,Sheet3!$B:$I,5,0)</f>
        <v>0</v>
      </c>
      <c r="I33" s="6" t="str">
        <f>+VLOOKUP($D33,Sheet3!$B:$I,6,0)</f>
        <v>P5N</v>
      </c>
      <c r="J33" s="6" t="str">
        <f>+VLOOKUP($D33,Sheet3!$B:$I,7,0)</f>
        <v>TOTALSOURCE</v>
      </c>
      <c r="K33" s="6" t="str">
        <f>+VLOOKUP($D33,Sheet3!$B:$I,8,0)</f>
        <v>P</v>
      </c>
      <c r="L33" s="6" t="str">
        <f t="shared" si="0"/>
        <v>16X6X101/2SM NUMA 0 P5N TOTALSOURCE P</v>
      </c>
      <c r="M33" s="12" t="s">
        <v>15</v>
      </c>
      <c r="N33" s="12" t="str">
        <f t="shared" si="3"/>
        <v>l2203</v>
      </c>
    </row>
    <row r="34" spans="1:14">
      <c r="A34" s="12" t="s">
        <v>47</v>
      </c>
      <c r="B34" s="6" t="str">
        <f t="shared" si="1"/>
        <v>l220112242</v>
      </c>
      <c r="C34" s="12">
        <v>287759</v>
      </c>
      <c r="D34" s="12" t="str">
        <f t="shared" si="2"/>
        <v>p-087759</v>
      </c>
      <c r="E34" s="6" t="str">
        <f>+VLOOKUP($D34,Sheet3!$B:$I,2,0)</f>
        <v>13X51/2X8</v>
      </c>
      <c r="F34" s="6" t="str">
        <f>+VLOOKUP($D34,Sheet3!$B:$I,3,0)</f>
        <v>SM</v>
      </c>
      <c r="G34" s="6" t="str">
        <f>+VLOOKUP($D34,Sheet3!$B:$I,4,0)</f>
        <v>NUMA</v>
      </c>
      <c r="H34" s="6">
        <f>+VLOOKUP($D34,Sheet3!$B:$I,5,0)</f>
        <v>0</v>
      </c>
      <c r="I34" s="6" t="str">
        <f>+VLOOKUP($D34,Sheet3!$B:$I,6,0)</f>
        <v>P5</v>
      </c>
      <c r="J34" s="6" t="str">
        <f>+VLOOKUP($D34,Sheet3!$B:$I,7,0)</f>
        <v>NUMA</v>
      </c>
      <c r="K34" s="6" t="str">
        <f>+VLOOKUP($D34,Sheet3!$B:$I,8,0)</f>
        <v>P</v>
      </c>
      <c r="L34" s="6" t="str">
        <f t="shared" si="0"/>
        <v>13X51/2X8SM NUMA 0 P5 NUMA P</v>
      </c>
      <c r="M34" s="12" t="s">
        <v>15</v>
      </c>
      <c r="N34" s="12" t="str">
        <f t="shared" si="3"/>
        <v>l2201</v>
      </c>
    </row>
    <row r="35" spans="1:14">
      <c r="A35" s="12" t="s">
        <v>48</v>
      </c>
      <c r="B35" s="6" t="str">
        <f t="shared" si="1"/>
        <v>l220112068</v>
      </c>
      <c r="C35" s="12">
        <v>287759</v>
      </c>
      <c r="D35" s="12" t="str">
        <f t="shared" si="2"/>
        <v>p-087759</v>
      </c>
      <c r="E35" s="6" t="str">
        <f>+VLOOKUP($D35,Sheet3!$B:$I,2,0)</f>
        <v>13X51/2X8</v>
      </c>
      <c r="F35" s="6" t="str">
        <f>+VLOOKUP($D35,Sheet3!$B:$I,3,0)</f>
        <v>SM</v>
      </c>
      <c r="G35" s="6" t="str">
        <f>+VLOOKUP($D35,Sheet3!$B:$I,4,0)</f>
        <v>NUMA</v>
      </c>
      <c r="H35" s="6">
        <f>+VLOOKUP($D35,Sheet3!$B:$I,5,0)</f>
        <v>0</v>
      </c>
      <c r="I35" s="6" t="str">
        <f>+VLOOKUP($D35,Sheet3!$B:$I,6,0)</f>
        <v>P5</v>
      </c>
      <c r="J35" s="6" t="str">
        <f>+VLOOKUP($D35,Sheet3!$B:$I,7,0)</f>
        <v>NUMA</v>
      </c>
      <c r="K35" s="6" t="str">
        <f>+VLOOKUP($D35,Sheet3!$B:$I,8,0)</f>
        <v>P</v>
      </c>
      <c r="L35" s="6" t="str">
        <f t="shared" si="0"/>
        <v>13X51/2X8SM NUMA 0 P5 NUMA P</v>
      </c>
      <c r="M35" s="12" t="s">
        <v>15</v>
      </c>
      <c r="N35" s="12" t="str">
        <f t="shared" si="3"/>
        <v>l2201</v>
      </c>
    </row>
    <row r="36" spans="1:14">
      <c r="A36" s="12" t="s">
        <v>49</v>
      </c>
      <c r="B36" s="6" t="str">
        <f t="shared" si="1"/>
        <v>l220112175</v>
      </c>
      <c r="C36" s="12">
        <v>287759</v>
      </c>
      <c r="D36" s="12" t="str">
        <f t="shared" si="2"/>
        <v>p-087759</v>
      </c>
      <c r="E36" s="6" t="str">
        <f>+VLOOKUP($D36,Sheet3!$B:$I,2,0)</f>
        <v>13X51/2X8</v>
      </c>
      <c r="F36" s="6" t="str">
        <f>+VLOOKUP($D36,Sheet3!$B:$I,3,0)</f>
        <v>SM</v>
      </c>
      <c r="G36" s="6" t="str">
        <f>+VLOOKUP($D36,Sheet3!$B:$I,4,0)</f>
        <v>NUMA</v>
      </c>
      <c r="H36" s="6">
        <f>+VLOOKUP($D36,Sheet3!$B:$I,5,0)</f>
        <v>0</v>
      </c>
      <c r="I36" s="6" t="str">
        <f>+VLOOKUP($D36,Sheet3!$B:$I,6,0)</f>
        <v>P5</v>
      </c>
      <c r="J36" s="6" t="str">
        <f>+VLOOKUP($D36,Sheet3!$B:$I,7,0)</f>
        <v>NUMA</v>
      </c>
      <c r="K36" s="6" t="str">
        <f>+VLOOKUP($D36,Sheet3!$B:$I,8,0)</f>
        <v>P</v>
      </c>
      <c r="L36" s="6" t="str">
        <f t="shared" si="0"/>
        <v>13X51/2X8SM NUMA 0 P5 NUMA P</v>
      </c>
      <c r="M36" s="12" t="s">
        <v>15</v>
      </c>
      <c r="N36" s="12" t="str">
        <f t="shared" si="3"/>
        <v>l2201</v>
      </c>
    </row>
    <row r="37" spans="1:14">
      <c r="A37" s="12" t="s">
        <v>50</v>
      </c>
      <c r="B37" s="6" t="str">
        <f t="shared" si="1"/>
        <v>l220112128</v>
      </c>
      <c r="C37" s="12">
        <v>287759</v>
      </c>
      <c r="D37" s="12" t="str">
        <f t="shared" si="2"/>
        <v>p-087759</v>
      </c>
      <c r="E37" s="6" t="str">
        <f>+VLOOKUP($D37,Sheet3!$B:$I,2,0)</f>
        <v>13X51/2X8</v>
      </c>
      <c r="F37" s="6" t="str">
        <f>+VLOOKUP($D37,Sheet3!$B:$I,3,0)</f>
        <v>SM</v>
      </c>
      <c r="G37" s="6" t="str">
        <f>+VLOOKUP($D37,Sheet3!$B:$I,4,0)</f>
        <v>NUMA</v>
      </c>
      <c r="H37" s="6">
        <f>+VLOOKUP($D37,Sheet3!$B:$I,5,0)</f>
        <v>0</v>
      </c>
      <c r="I37" s="6" t="str">
        <f>+VLOOKUP($D37,Sheet3!$B:$I,6,0)</f>
        <v>P5</v>
      </c>
      <c r="J37" s="6" t="str">
        <f>+VLOOKUP($D37,Sheet3!$B:$I,7,0)</f>
        <v>NUMA</v>
      </c>
      <c r="K37" s="6" t="str">
        <f>+VLOOKUP($D37,Sheet3!$B:$I,8,0)</f>
        <v>P</v>
      </c>
      <c r="L37" s="6" t="str">
        <f t="shared" si="0"/>
        <v>13X51/2X8SM NUMA 0 P5 NUMA P</v>
      </c>
      <c r="M37" s="12" t="s">
        <v>15</v>
      </c>
      <c r="N37" s="12" t="str">
        <f t="shared" si="3"/>
        <v>l2201</v>
      </c>
    </row>
    <row r="38" spans="1:14">
      <c r="A38" s="12" t="s">
        <v>51</v>
      </c>
      <c r="B38" s="6" t="str">
        <f t="shared" si="1"/>
        <v>l220311698</v>
      </c>
      <c r="C38" s="12">
        <v>237163</v>
      </c>
      <c r="D38" s="12" t="str">
        <f t="shared" si="2"/>
        <v>p-037163</v>
      </c>
      <c r="E38" s="6" t="str">
        <f>+VLOOKUP($D38,Sheet3!$B:$I,2,0)</f>
        <v>12.00-20</v>
      </c>
      <c r="F38" s="6" t="str">
        <f>+VLOOKUP($D38,Sheet3!$B:$I,3,0)</f>
        <v>LUG</v>
      </c>
      <c r="G38" s="6" t="str">
        <f>+VLOOKUP($D38,Sheet3!$B:$I,4,0)</f>
        <v>NUMA</v>
      </c>
      <c r="H38" s="6">
        <f>+VLOOKUP($D38,Sheet3!$B:$I,5,0)</f>
        <v>8</v>
      </c>
      <c r="I38" s="6" t="str">
        <f>+VLOOKUP($D38,Sheet3!$B:$I,6,0)</f>
        <v>M12X</v>
      </c>
      <c r="J38" s="6" t="str">
        <f>+VLOOKUP($D38,Sheet3!$B:$I,7,0)</f>
        <v>NUMA</v>
      </c>
      <c r="K38" s="6" t="str">
        <f>+VLOOKUP($D38,Sheet3!$B:$I,8,0)</f>
        <v>FORTE</v>
      </c>
      <c r="L38" s="6" t="str">
        <f t="shared" si="0"/>
        <v>12.00-20LUG NUMA 8 M12X NUMA FORTE</v>
      </c>
      <c r="M38" s="12" t="s">
        <v>15</v>
      </c>
      <c r="N38" s="12" t="str">
        <f t="shared" si="3"/>
        <v>l2203</v>
      </c>
    </row>
    <row r="39" spans="1:14">
      <c r="A39" s="12" t="s">
        <v>52</v>
      </c>
      <c r="B39" s="6" t="str">
        <f t="shared" si="1"/>
        <v>l220311793</v>
      </c>
      <c r="C39" s="12">
        <v>237163</v>
      </c>
      <c r="D39" s="12" t="str">
        <f t="shared" si="2"/>
        <v>p-037163</v>
      </c>
      <c r="E39" s="6" t="str">
        <f>+VLOOKUP($D39,Sheet3!$B:$I,2,0)</f>
        <v>12.00-20</v>
      </c>
      <c r="F39" s="6" t="str">
        <f>+VLOOKUP($D39,Sheet3!$B:$I,3,0)</f>
        <v>LUG</v>
      </c>
      <c r="G39" s="6" t="str">
        <f>+VLOOKUP($D39,Sheet3!$B:$I,4,0)</f>
        <v>NUMA</v>
      </c>
      <c r="H39" s="6">
        <f>+VLOOKUP($D39,Sheet3!$B:$I,5,0)</f>
        <v>8</v>
      </c>
      <c r="I39" s="6" t="str">
        <f>+VLOOKUP($D39,Sheet3!$B:$I,6,0)</f>
        <v>M12X</v>
      </c>
      <c r="J39" s="6" t="str">
        <f>+VLOOKUP($D39,Sheet3!$B:$I,7,0)</f>
        <v>NUMA</v>
      </c>
      <c r="K39" s="6" t="str">
        <f>+VLOOKUP($D39,Sheet3!$B:$I,8,0)</f>
        <v>FORTE</v>
      </c>
      <c r="L39" s="6" t="str">
        <f t="shared" si="0"/>
        <v>12.00-20LUG NUMA 8 M12X NUMA FORTE</v>
      </c>
      <c r="M39" s="12" t="s">
        <v>15</v>
      </c>
      <c r="N39" s="12" t="str">
        <f t="shared" si="3"/>
        <v>l2203</v>
      </c>
    </row>
    <row r="40" spans="1:14">
      <c r="A40" s="12" t="s">
        <v>53</v>
      </c>
      <c r="B40" s="6" t="str">
        <f t="shared" si="1"/>
        <v>l220311958</v>
      </c>
      <c r="C40" s="12">
        <v>200961</v>
      </c>
      <c r="D40" s="12" t="str">
        <f t="shared" si="2"/>
        <v>p-000961</v>
      </c>
      <c r="E40" s="6" t="str">
        <f>+VLOOKUP($D40,Sheet3!$B:$I,2,0)</f>
        <v>12.00-20</v>
      </c>
      <c r="F40" s="6" t="str">
        <f>+VLOOKUP($D40,Sheet3!$B:$I,3,0)</f>
        <v>LUG</v>
      </c>
      <c r="G40" s="6" t="str">
        <f>+VLOOKUP($D40,Sheet3!$B:$I,4,0)</f>
        <v>DTT</v>
      </c>
      <c r="H40" s="6">
        <f>+VLOOKUP($D40,Sheet3!$B:$I,5,0)</f>
        <v>8</v>
      </c>
      <c r="I40" s="6" t="str">
        <f>+VLOOKUP($D40,Sheet3!$B:$I,6,0)</f>
        <v>P13X</v>
      </c>
      <c r="J40" s="6" t="str">
        <f>+VLOOKUP($D40,Sheet3!$B:$I,7,0)</f>
        <v>NITRO</v>
      </c>
      <c r="K40" s="6" t="str">
        <f>+VLOOKUP($D40,Sheet3!$B:$I,8,0)</f>
        <v>PROTIRE</v>
      </c>
      <c r="L40" s="6" t="str">
        <f t="shared" si="0"/>
        <v>12.00-20LUG DTT 8 P13X NITRO PROTIRE</v>
      </c>
      <c r="M40" s="12" t="s">
        <v>15</v>
      </c>
      <c r="N40" s="12" t="str">
        <f t="shared" si="3"/>
        <v>l2203</v>
      </c>
    </row>
    <row r="41" spans="1:14">
      <c r="A41" s="12" t="s">
        <v>54</v>
      </c>
      <c r="B41" s="6" t="str">
        <f t="shared" si="1"/>
        <v>l220311246</v>
      </c>
      <c r="C41" s="12">
        <v>200961</v>
      </c>
      <c r="D41" s="12" t="str">
        <f t="shared" si="2"/>
        <v>p-000961</v>
      </c>
      <c r="E41" s="6" t="str">
        <f>+VLOOKUP($D41,Sheet3!$B:$I,2,0)</f>
        <v>12.00-20</v>
      </c>
      <c r="F41" s="6" t="str">
        <f>+VLOOKUP($D41,Sheet3!$B:$I,3,0)</f>
        <v>LUG</v>
      </c>
      <c r="G41" s="6" t="str">
        <f>+VLOOKUP($D41,Sheet3!$B:$I,4,0)</f>
        <v>DTT</v>
      </c>
      <c r="H41" s="6">
        <f>+VLOOKUP($D41,Sheet3!$B:$I,5,0)</f>
        <v>8</v>
      </c>
      <c r="I41" s="6" t="str">
        <f>+VLOOKUP($D41,Sheet3!$B:$I,6,0)</f>
        <v>P13X</v>
      </c>
      <c r="J41" s="6" t="str">
        <f>+VLOOKUP($D41,Sheet3!$B:$I,7,0)</f>
        <v>NITRO</v>
      </c>
      <c r="K41" s="6" t="str">
        <f>+VLOOKUP($D41,Sheet3!$B:$I,8,0)</f>
        <v>PROTIRE</v>
      </c>
      <c r="L41" s="6" t="str">
        <f t="shared" si="0"/>
        <v>12.00-20LUG DTT 8 P13X NITRO PROTIRE</v>
      </c>
      <c r="M41" s="12" t="s">
        <v>15</v>
      </c>
      <c r="N41" s="12" t="str">
        <f t="shared" si="3"/>
        <v>l2203</v>
      </c>
    </row>
    <row r="42" spans="1:14">
      <c r="A42" s="12" t="s">
        <v>55</v>
      </c>
      <c r="B42" s="6" t="str">
        <f t="shared" si="1"/>
        <v>l220311785</v>
      </c>
      <c r="C42" s="12">
        <v>200961</v>
      </c>
      <c r="D42" s="12" t="str">
        <f t="shared" si="2"/>
        <v>p-000961</v>
      </c>
      <c r="E42" s="6" t="str">
        <f>+VLOOKUP($D42,Sheet3!$B:$I,2,0)</f>
        <v>12.00-20</v>
      </c>
      <c r="F42" s="6" t="str">
        <f>+VLOOKUP($D42,Sheet3!$B:$I,3,0)</f>
        <v>LUG</v>
      </c>
      <c r="G42" s="6" t="str">
        <f>+VLOOKUP($D42,Sheet3!$B:$I,4,0)</f>
        <v>DTT</v>
      </c>
      <c r="H42" s="6">
        <f>+VLOOKUP($D42,Sheet3!$B:$I,5,0)</f>
        <v>8</v>
      </c>
      <c r="I42" s="6" t="str">
        <f>+VLOOKUP($D42,Sheet3!$B:$I,6,0)</f>
        <v>P13X</v>
      </c>
      <c r="J42" s="6" t="str">
        <f>+VLOOKUP($D42,Sheet3!$B:$I,7,0)</f>
        <v>NITRO</v>
      </c>
      <c r="K42" s="6" t="str">
        <f>+VLOOKUP($D42,Sheet3!$B:$I,8,0)</f>
        <v>PROTIRE</v>
      </c>
      <c r="L42" s="6" t="str">
        <f t="shared" si="0"/>
        <v>12.00-20LUG DTT 8 P13X NITRO PROTIRE</v>
      </c>
      <c r="M42" s="12" t="s">
        <v>15</v>
      </c>
      <c r="N42" s="12" t="str">
        <f t="shared" si="3"/>
        <v>l2203</v>
      </c>
    </row>
    <row r="43" spans="1:14">
      <c r="A43" s="12" t="s">
        <v>56</v>
      </c>
      <c r="B43" s="6" t="str">
        <f t="shared" si="1"/>
        <v>l220312142</v>
      </c>
      <c r="C43" s="12">
        <v>200961</v>
      </c>
      <c r="D43" s="12" t="str">
        <f t="shared" si="2"/>
        <v>p-000961</v>
      </c>
      <c r="E43" s="6" t="str">
        <f>+VLOOKUP($D43,Sheet3!$B:$I,2,0)</f>
        <v>12.00-20</v>
      </c>
      <c r="F43" s="6" t="str">
        <f>+VLOOKUP($D43,Sheet3!$B:$I,3,0)</f>
        <v>LUG</v>
      </c>
      <c r="G43" s="6" t="str">
        <f>+VLOOKUP($D43,Sheet3!$B:$I,4,0)</f>
        <v>DTT</v>
      </c>
      <c r="H43" s="6">
        <f>+VLOOKUP($D43,Sheet3!$B:$I,5,0)</f>
        <v>8</v>
      </c>
      <c r="I43" s="6" t="str">
        <f>+VLOOKUP($D43,Sheet3!$B:$I,6,0)</f>
        <v>P13X</v>
      </c>
      <c r="J43" s="6" t="str">
        <f>+VLOOKUP($D43,Sheet3!$B:$I,7,0)</f>
        <v>NITRO</v>
      </c>
      <c r="K43" s="6" t="str">
        <f>+VLOOKUP($D43,Sheet3!$B:$I,8,0)</f>
        <v>PROTIRE</v>
      </c>
      <c r="L43" s="6" t="str">
        <f t="shared" si="0"/>
        <v>12.00-20LUG DTT 8 P13X NITRO PROTIRE</v>
      </c>
      <c r="M43" s="12" t="s">
        <v>15</v>
      </c>
      <c r="N43" s="12" t="str">
        <f t="shared" si="3"/>
        <v>l2203</v>
      </c>
    </row>
    <row r="44" spans="1:14">
      <c r="A44" s="12" t="s">
        <v>57</v>
      </c>
      <c r="B44" s="6" t="str">
        <f t="shared" si="1"/>
        <v>l220211202</v>
      </c>
      <c r="C44" s="12">
        <v>203433</v>
      </c>
      <c r="D44" s="12" t="str">
        <f t="shared" si="2"/>
        <v>p-003433</v>
      </c>
      <c r="E44" s="6" t="str">
        <f>+VLOOKUP($D44,Sheet3!$B:$I,2,0)</f>
        <v>12.00-20</v>
      </c>
      <c r="F44" s="6" t="str">
        <f>+VLOOKUP($D44,Sheet3!$B:$I,3,0)</f>
        <v>LUG</v>
      </c>
      <c r="G44" s="6" t="str">
        <f>+VLOOKUP($D44,Sheet3!$B:$I,4,0)</f>
        <v>NUMA</v>
      </c>
      <c r="H44" s="6">
        <f>+VLOOKUP($D44,Sheet3!$B:$I,5,0)</f>
        <v>8.5</v>
      </c>
      <c r="I44" s="6" t="str">
        <f>+VLOOKUP($D44,Sheet3!$B:$I,6,0)</f>
        <v>P93X</v>
      </c>
      <c r="J44" s="6" t="str">
        <f>+VLOOKUP($D44,Sheet3!$B:$I,7,0)</f>
        <v>NUMA</v>
      </c>
      <c r="K44" s="6" t="str">
        <f>+VLOOKUP($D44,Sheet3!$B:$I,8,0)</f>
        <v>OMEGA20</v>
      </c>
      <c r="L44" s="6" t="str">
        <f t="shared" si="0"/>
        <v>12.00-20LUG NUMA 8.5 P93X NUMA OMEGA20</v>
      </c>
      <c r="M44" s="12" t="s">
        <v>15</v>
      </c>
      <c r="N44" s="12" t="str">
        <f t="shared" si="3"/>
        <v>l2202</v>
      </c>
    </row>
    <row r="45" spans="1:14">
      <c r="A45" s="12" t="s">
        <v>58</v>
      </c>
      <c r="B45" s="6" t="str">
        <f t="shared" si="1"/>
        <v>l220200715</v>
      </c>
      <c r="C45" s="12">
        <v>239478</v>
      </c>
      <c r="D45" s="12" t="str">
        <f t="shared" si="2"/>
        <v>p-039478</v>
      </c>
      <c r="E45" s="6" t="str">
        <f>+VLOOKUP($D45,Sheet3!$B:$I,2,0)</f>
        <v>10.00-20</v>
      </c>
      <c r="F45" s="6" t="str">
        <f>+VLOOKUP($D45,Sheet3!$B:$I,3,0)</f>
        <v>LUG</v>
      </c>
      <c r="G45" s="6" t="str">
        <f>+VLOOKUP($D45,Sheet3!$B:$I,4,0)</f>
        <v>NUMA</v>
      </c>
      <c r="H45" s="6">
        <f>+VLOOKUP($D45,Sheet3!$B:$I,5,0)</f>
        <v>7.5</v>
      </c>
      <c r="I45" s="6" t="str">
        <f>+VLOOKUP($D45,Sheet3!$B:$I,6,0)</f>
        <v>P13X</v>
      </c>
      <c r="J45" s="6" t="str">
        <f>+VLOOKUP($D45,Sheet3!$B:$I,7,0)</f>
        <v>NUMA</v>
      </c>
      <c r="K45" s="6" t="str">
        <f>+VLOOKUP($D45,Sheet3!$B:$I,8,0)</f>
        <v>PREMIUM</v>
      </c>
      <c r="L45" s="6" t="str">
        <f t="shared" si="0"/>
        <v>10.00-20LUG NUMA 7.5 P13X NUMA PREMIUM</v>
      </c>
      <c r="M45" s="12" t="s">
        <v>15</v>
      </c>
      <c r="N45" s="12" t="str">
        <f t="shared" si="3"/>
        <v>l2202</v>
      </c>
    </row>
    <row r="46" spans="1:14">
      <c r="A46" s="12" t="s">
        <v>59</v>
      </c>
      <c r="B46" s="6" t="str">
        <f t="shared" si="1"/>
        <v>l220309973</v>
      </c>
      <c r="C46" s="12">
        <v>239791</v>
      </c>
      <c r="D46" s="12" t="str">
        <f t="shared" si="2"/>
        <v>p-039791</v>
      </c>
      <c r="E46" s="6" t="str">
        <f>+VLOOKUP($D46,Sheet3!$B:$I,2,0)</f>
        <v>10.00-20</v>
      </c>
      <c r="F46" s="6" t="str">
        <f>+VLOOKUP($D46,Sheet3!$B:$I,3,0)</f>
        <v>LUG</v>
      </c>
      <c r="G46" s="6" t="str">
        <f>+VLOOKUP($D46,Sheet3!$B:$I,4,0)</f>
        <v>NUMA</v>
      </c>
      <c r="H46" s="6">
        <f>+VLOOKUP($D46,Sheet3!$B:$I,5,0)</f>
        <v>8</v>
      </c>
      <c r="I46" s="6" t="str">
        <f>+VLOOKUP($D46,Sheet3!$B:$I,6,0)</f>
        <v>M12X</v>
      </c>
      <c r="J46" s="6" t="str">
        <f>+VLOOKUP($D46,Sheet3!$B:$I,7,0)</f>
        <v>NUMA</v>
      </c>
      <c r="K46" s="6" t="str">
        <f>+VLOOKUP($D46,Sheet3!$B:$I,8,0)</f>
        <v>FORTE</v>
      </c>
      <c r="L46" s="6" t="str">
        <f t="shared" si="0"/>
        <v>10.00-20LUG NUMA 8 M12X NUMA FORTE</v>
      </c>
      <c r="M46" s="12" t="s">
        <v>15</v>
      </c>
      <c r="N46" s="12" t="str">
        <f t="shared" si="3"/>
        <v>l2203</v>
      </c>
    </row>
    <row r="47" spans="1:14">
      <c r="A47" s="12" t="s">
        <v>60</v>
      </c>
      <c r="B47" s="6" t="str">
        <f t="shared" si="1"/>
        <v>l220310166</v>
      </c>
      <c r="C47" s="12">
        <v>239791</v>
      </c>
      <c r="D47" s="12" t="str">
        <f t="shared" si="2"/>
        <v>p-039791</v>
      </c>
      <c r="E47" s="6" t="str">
        <f>+VLOOKUP($D47,Sheet3!$B:$I,2,0)</f>
        <v>10.00-20</v>
      </c>
      <c r="F47" s="6" t="str">
        <f>+VLOOKUP($D47,Sheet3!$B:$I,3,0)</f>
        <v>LUG</v>
      </c>
      <c r="G47" s="6" t="str">
        <f>+VLOOKUP($D47,Sheet3!$B:$I,4,0)</f>
        <v>NUMA</v>
      </c>
      <c r="H47" s="6">
        <f>+VLOOKUP($D47,Sheet3!$B:$I,5,0)</f>
        <v>8</v>
      </c>
      <c r="I47" s="6" t="str">
        <f>+VLOOKUP($D47,Sheet3!$B:$I,6,0)</f>
        <v>M12X</v>
      </c>
      <c r="J47" s="6" t="str">
        <f>+VLOOKUP($D47,Sheet3!$B:$I,7,0)</f>
        <v>NUMA</v>
      </c>
      <c r="K47" s="6" t="str">
        <f>+VLOOKUP($D47,Sheet3!$B:$I,8,0)</f>
        <v>FORTE</v>
      </c>
      <c r="L47" s="6" t="str">
        <f t="shared" si="0"/>
        <v>10.00-20LUG NUMA 8 M12X NUMA FORTE</v>
      </c>
      <c r="M47" s="12" t="s">
        <v>15</v>
      </c>
      <c r="N47" s="12" t="str">
        <f t="shared" si="3"/>
        <v>l2203</v>
      </c>
    </row>
    <row r="48" spans="1:14">
      <c r="A48" s="12" t="s">
        <v>61</v>
      </c>
      <c r="B48" s="6" t="str">
        <f t="shared" si="1"/>
        <v>l220310485</v>
      </c>
      <c r="C48" s="12">
        <v>239791</v>
      </c>
      <c r="D48" s="12" t="str">
        <f t="shared" si="2"/>
        <v>p-039791</v>
      </c>
      <c r="E48" s="6" t="str">
        <f>+VLOOKUP($D48,Sheet3!$B:$I,2,0)</f>
        <v>10.00-20</v>
      </c>
      <c r="F48" s="6" t="str">
        <f>+VLOOKUP($D48,Sheet3!$B:$I,3,0)</f>
        <v>LUG</v>
      </c>
      <c r="G48" s="6" t="str">
        <f>+VLOOKUP($D48,Sheet3!$B:$I,4,0)</f>
        <v>NUMA</v>
      </c>
      <c r="H48" s="6">
        <f>+VLOOKUP($D48,Sheet3!$B:$I,5,0)</f>
        <v>8</v>
      </c>
      <c r="I48" s="6" t="str">
        <f>+VLOOKUP($D48,Sheet3!$B:$I,6,0)</f>
        <v>M12X</v>
      </c>
      <c r="J48" s="6" t="str">
        <f>+VLOOKUP($D48,Sheet3!$B:$I,7,0)</f>
        <v>NUMA</v>
      </c>
      <c r="K48" s="6" t="str">
        <f>+VLOOKUP($D48,Sheet3!$B:$I,8,0)</f>
        <v>FORTE</v>
      </c>
      <c r="L48" s="6" t="str">
        <f t="shared" si="0"/>
        <v>10.00-20LUG NUMA 8 M12X NUMA FORTE</v>
      </c>
      <c r="M48" s="12" t="s">
        <v>15</v>
      </c>
      <c r="N48" s="12" t="str">
        <f t="shared" si="3"/>
        <v>l2203</v>
      </c>
    </row>
    <row r="49" spans="1:14">
      <c r="A49" s="12" t="s">
        <v>62</v>
      </c>
      <c r="B49" s="6" t="str">
        <f t="shared" si="1"/>
        <v>l220312143</v>
      </c>
      <c r="C49" s="12">
        <v>237163</v>
      </c>
      <c r="D49" s="12" t="str">
        <f t="shared" si="2"/>
        <v>p-037163</v>
      </c>
      <c r="E49" s="6" t="str">
        <f>+VLOOKUP($D49,Sheet3!$B:$I,2,0)</f>
        <v>12.00-20</v>
      </c>
      <c r="F49" s="6" t="str">
        <f>+VLOOKUP($D49,Sheet3!$B:$I,3,0)</f>
        <v>LUG</v>
      </c>
      <c r="G49" s="6" t="str">
        <f>+VLOOKUP($D49,Sheet3!$B:$I,4,0)</f>
        <v>NUMA</v>
      </c>
      <c r="H49" s="6">
        <f>+VLOOKUP($D49,Sheet3!$B:$I,5,0)</f>
        <v>8</v>
      </c>
      <c r="I49" s="6" t="str">
        <f>+VLOOKUP($D49,Sheet3!$B:$I,6,0)</f>
        <v>M12X</v>
      </c>
      <c r="J49" s="6" t="str">
        <f>+VLOOKUP($D49,Sheet3!$B:$I,7,0)</f>
        <v>NUMA</v>
      </c>
      <c r="K49" s="6" t="str">
        <f>+VLOOKUP($D49,Sheet3!$B:$I,8,0)</f>
        <v>FORTE</v>
      </c>
      <c r="L49" s="6" t="str">
        <f t="shared" si="0"/>
        <v>12.00-20LUG NUMA 8 M12X NUMA FORTE</v>
      </c>
      <c r="M49" s="12" t="s">
        <v>15</v>
      </c>
      <c r="N49" s="12" t="str">
        <f t="shared" si="3"/>
        <v>l2203</v>
      </c>
    </row>
    <row r="50" spans="1:14">
      <c r="A50" s="12" t="s">
        <v>63</v>
      </c>
      <c r="B50" s="6" t="str">
        <f t="shared" si="1"/>
        <v>l220311067</v>
      </c>
      <c r="C50" s="12">
        <v>200961</v>
      </c>
      <c r="D50" s="12" t="str">
        <f t="shared" si="2"/>
        <v>p-000961</v>
      </c>
      <c r="E50" s="6" t="str">
        <f>+VLOOKUP($D50,Sheet3!$B:$I,2,0)</f>
        <v>12.00-20</v>
      </c>
      <c r="F50" s="6" t="str">
        <f>+VLOOKUP($D50,Sheet3!$B:$I,3,0)</f>
        <v>LUG</v>
      </c>
      <c r="G50" s="6" t="str">
        <f>+VLOOKUP($D50,Sheet3!$B:$I,4,0)</f>
        <v>DTT</v>
      </c>
      <c r="H50" s="6">
        <f>+VLOOKUP($D50,Sheet3!$B:$I,5,0)</f>
        <v>8</v>
      </c>
      <c r="I50" s="6" t="str">
        <f>+VLOOKUP($D50,Sheet3!$B:$I,6,0)</f>
        <v>P13X</v>
      </c>
      <c r="J50" s="6" t="str">
        <f>+VLOOKUP($D50,Sheet3!$B:$I,7,0)</f>
        <v>NITRO</v>
      </c>
      <c r="K50" s="6" t="str">
        <f>+VLOOKUP($D50,Sheet3!$B:$I,8,0)</f>
        <v>PROTIRE</v>
      </c>
      <c r="L50" s="6" t="str">
        <f t="shared" si="0"/>
        <v>12.00-20LUG DTT 8 P13X NITRO PROTIRE</v>
      </c>
      <c r="M50" s="12" t="s">
        <v>15</v>
      </c>
      <c r="N50" s="12" t="str">
        <f t="shared" si="3"/>
        <v>l2203</v>
      </c>
    </row>
    <row r="51" spans="1:14">
      <c r="A51" s="12" t="s">
        <v>64</v>
      </c>
      <c r="B51" s="6" t="str">
        <f t="shared" si="1"/>
        <v>l220312242</v>
      </c>
      <c r="C51" s="12">
        <v>237163</v>
      </c>
      <c r="D51" s="12" t="str">
        <f t="shared" si="2"/>
        <v>p-037163</v>
      </c>
      <c r="E51" s="6" t="str">
        <f>+VLOOKUP($D51,Sheet3!$B:$I,2,0)</f>
        <v>12.00-20</v>
      </c>
      <c r="F51" s="6" t="str">
        <f>+VLOOKUP($D51,Sheet3!$B:$I,3,0)</f>
        <v>LUG</v>
      </c>
      <c r="G51" s="6" t="str">
        <f>+VLOOKUP($D51,Sheet3!$B:$I,4,0)</f>
        <v>NUMA</v>
      </c>
      <c r="H51" s="6">
        <f>+VLOOKUP($D51,Sheet3!$B:$I,5,0)</f>
        <v>8</v>
      </c>
      <c r="I51" s="6" t="str">
        <f>+VLOOKUP($D51,Sheet3!$B:$I,6,0)</f>
        <v>M12X</v>
      </c>
      <c r="J51" s="6" t="str">
        <f>+VLOOKUP($D51,Sheet3!$B:$I,7,0)</f>
        <v>NUMA</v>
      </c>
      <c r="K51" s="6" t="str">
        <f>+VLOOKUP($D51,Sheet3!$B:$I,8,0)</f>
        <v>FORTE</v>
      </c>
      <c r="L51" s="6" t="str">
        <f t="shared" si="0"/>
        <v>12.00-20LUG NUMA 8 M12X NUMA FORTE</v>
      </c>
      <c r="M51" s="12" t="s">
        <v>15</v>
      </c>
      <c r="N51" s="12" t="str">
        <f t="shared" si="3"/>
        <v>l2203</v>
      </c>
    </row>
    <row r="52" spans="1:14">
      <c r="A52" s="12" t="s">
        <v>65</v>
      </c>
      <c r="B52" s="6" t="str">
        <f t="shared" si="1"/>
        <v>l220311405</v>
      </c>
      <c r="C52" s="12">
        <v>200961</v>
      </c>
      <c r="D52" s="12" t="str">
        <f t="shared" si="2"/>
        <v>p-000961</v>
      </c>
      <c r="E52" s="6" t="str">
        <f>+VLOOKUP($D52,Sheet3!$B:$I,2,0)</f>
        <v>12.00-20</v>
      </c>
      <c r="F52" s="6" t="str">
        <f>+VLOOKUP($D52,Sheet3!$B:$I,3,0)</f>
        <v>LUG</v>
      </c>
      <c r="G52" s="6" t="str">
        <f>+VLOOKUP($D52,Sheet3!$B:$I,4,0)</f>
        <v>DTT</v>
      </c>
      <c r="H52" s="6">
        <f>+VLOOKUP($D52,Sheet3!$B:$I,5,0)</f>
        <v>8</v>
      </c>
      <c r="I52" s="6" t="str">
        <f>+VLOOKUP($D52,Sheet3!$B:$I,6,0)</f>
        <v>P13X</v>
      </c>
      <c r="J52" s="6" t="str">
        <f>+VLOOKUP($D52,Sheet3!$B:$I,7,0)</f>
        <v>NITRO</v>
      </c>
      <c r="K52" s="6" t="str">
        <f>+VLOOKUP($D52,Sheet3!$B:$I,8,0)</f>
        <v>PROTIRE</v>
      </c>
      <c r="L52" s="6" t="str">
        <f t="shared" si="0"/>
        <v>12.00-20LUG DTT 8 P13X NITRO PROTIRE</v>
      </c>
      <c r="M52" s="12" t="s">
        <v>15</v>
      </c>
      <c r="N52" s="12" t="str">
        <f t="shared" si="3"/>
        <v>l2203</v>
      </c>
    </row>
    <row r="53" spans="1:14">
      <c r="A53" s="12" t="s">
        <v>66</v>
      </c>
      <c r="B53" s="6" t="str">
        <f t="shared" si="1"/>
        <v>l220312480</v>
      </c>
      <c r="C53" s="12">
        <v>237163</v>
      </c>
      <c r="D53" s="12" t="str">
        <f t="shared" si="2"/>
        <v>p-037163</v>
      </c>
      <c r="E53" s="6" t="str">
        <f>+VLOOKUP($D53,Sheet3!$B:$I,2,0)</f>
        <v>12.00-20</v>
      </c>
      <c r="F53" s="6" t="str">
        <f>+VLOOKUP($D53,Sheet3!$B:$I,3,0)</f>
        <v>LUG</v>
      </c>
      <c r="G53" s="6" t="str">
        <f>+VLOOKUP($D53,Sheet3!$B:$I,4,0)</f>
        <v>NUMA</v>
      </c>
      <c r="H53" s="6">
        <f>+VLOOKUP($D53,Sheet3!$B:$I,5,0)</f>
        <v>8</v>
      </c>
      <c r="I53" s="6" t="str">
        <f>+VLOOKUP($D53,Sheet3!$B:$I,6,0)</f>
        <v>M12X</v>
      </c>
      <c r="J53" s="6" t="str">
        <f>+VLOOKUP($D53,Sheet3!$B:$I,7,0)</f>
        <v>NUMA</v>
      </c>
      <c r="K53" s="6" t="str">
        <f>+VLOOKUP($D53,Sheet3!$B:$I,8,0)</f>
        <v>FORTE</v>
      </c>
      <c r="L53" s="6" t="str">
        <f t="shared" si="0"/>
        <v>12.00-20LUG NUMA 8 M12X NUMA FORTE</v>
      </c>
      <c r="M53" s="12" t="s">
        <v>15</v>
      </c>
      <c r="N53" s="12" t="str">
        <f t="shared" si="3"/>
        <v>l2203</v>
      </c>
    </row>
    <row r="54" spans="1:14">
      <c r="A54" s="12" t="s">
        <v>67</v>
      </c>
      <c r="B54" s="6" t="str">
        <f t="shared" si="1"/>
        <v>l220311336</v>
      </c>
      <c r="C54" s="12">
        <v>237163</v>
      </c>
      <c r="D54" s="12" t="str">
        <f t="shared" si="2"/>
        <v>p-037163</v>
      </c>
      <c r="E54" s="6" t="str">
        <f>+VLOOKUP($D54,Sheet3!$B:$I,2,0)</f>
        <v>12.00-20</v>
      </c>
      <c r="F54" s="6" t="str">
        <f>+VLOOKUP($D54,Sheet3!$B:$I,3,0)</f>
        <v>LUG</v>
      </c>
      <c r="G54" s="6" t="str">
        <f>+VLOOKUP($D54,Sheet3!$B:$I,4,0)</f>
        <v>NUMA</v>
      </c>
      <c r="H54" s="6">
        <f>+VLOOKUP($D54,Sheet3!$B:$I,5,0)</f>
        <v>8</v>
      </c>
      <c r="I54" s="6" t="str">
        <f>+VLOOKUP($D54,Sheet3!$B:$I,6,0)</f>
        <v>M12X</v>
      </c>
      <c r="J54" s="6" t="str">
        <f>+VLOOKUP($D54,Sheet3!$B:$I,7,0)</f>
        <v>NUMA</v>
      </c>
      <c r="K54" s="6" t="str">
        <f>+VLOOKUP($D54,Sheet3!$B:$I,8,0)</f>
        <v>FORTE</v>
      </c>
      <c r="L54" s="6" t="str">
        <f t="shared" si="0"/>
        <v>12.00-20LUG NUMA 8 M12X NUMA FORTE</v>
      </c>
      <c r="M54" s="12" t="s">
        <v>15</v>
      </c>
      <c r="N54" s="12" t="str">
        <f t="shared" si="3"/>
        <v>l2203</v>
      </c>
    </row>
    <row r="55" spans="1:14">
      <c r="A55" s="12" t="s">
        <v>68</v>
      </c>
      <c r="B55" s="6" t="str">
        <f t="shared" si="1"/>
        <v>l220313001</v>
      </c>
      <c r="C55" s="12">
        <v>202658</v>
      </c>
      <c r="D55" s="12" t="str">
        <f t="shared" si="2"/>
        <v>p-002658</v>
      </c>
      <c r="E55" s="6" t="str">
        <f>+VLOOKUP($D55,Sheet3!$B:$I,2,0)</f>
        <v>200/50-10</v>
      </c>
      <c r="F55" s="6" t="str">
        <f>+VLOOKUP($D55,Sheet3!$B:$I,3,0)</f>
        <v>LUG</v>
      </c>
      <c r="G55" s="6" t="str">
        <f>+VLOOKUP($D55,Sheet3!$B:$I,4,0)</f>
        <v>NUMAPRIME</v>
      </c>
      <c r="H55" s="6">
        <f>+VLOOKUP($D55,Sheet3!$B:$I,5,0)</f>
        <v>6.5</v>
      </c>
      <c r="I55" s="6" t="str">
        <f>+VLOOKUP($D55,Sheet3!$B:$I,6,0)</f>
        <v>P134</v>
      </c>
      <c r="J55" s="6" t="str">
        <f>+VLOOKUP($D55,Sheet3!$B:$I,7,0)</f>
        <v>TOTALSOURCE</v>
      </c>
      <c r="K55" s="6" t="str">
        <f>+VLOOKUP($D55,Sheet3!$B:$I,8,0)</f>
        <v>PREMIUM</v>
      </c>
      <c r="L55" s="6" t="str">
        <f t="shared" si="0"/>
        <v>200/50-10LUG NUMAPRIME 6.5 P134 TOTALSOURCE PREMIUM</v>
      </c>
      <c r="M55" s="12" t="s">
        <v>15</v>
      </c>
      <c r="N55" s="12" t="str">
        <f t="shared" si="3"/>
        <v>l2203</v>
      </c>
    </row>
    <row r="56" spans="1:14">
      <c r="A56" s="12" t="s">
        <v>69</v>
      </c>
      <c r="B56" s="6" t="str">
        <f t="shared" si="1"/>
        <v>l220312854</v>
      </c>
      <c r="C56" s="12">
        <v>202658</v>
      </c>
      <c r="D56" s="12" t="str">
        <f t="shared" si="2"/>
        <v>p-002658</v>
      </c>
      <c r="E56" s="6" t="str">
        <f>+VLOOKUP($D56,Sheet3!$B:$I,2,0)</f>
        <v>200/50-10</v>
      </c>
      <c r="F56" s="6" t="str">
        <f>+VLOOKUP($D56,Sheet3!$B:$I,3,0)</f>
        <v>LUG</v>
      </c>
      <c r="G56" s="6" t="str">
        <f>+VLOOKUP($D56,Sheet3!$B:$I,4,0)</f>
        <v>NUMAPRIME</v>
      </c>
      <c r="H56" s="6">
        <f>+VLOOKUP($D56,Sheet3!$B:$I,5,0)</f>
        <v>6.5</v>
      </c>
      <c r="I56" s="6" t="str">
        <f>+VLOOKUP($D56,Sheet3!$B:$I,6,0)</f>
        <v>P134</v>
      </c>
      <c r="J56" s="6" t="str">
        <f>+VLOOKUP($D56,Sheet3!$B:$I,7,0)</f>
        <v>TOTALSOURCE</v>
      </c>
      <c r="K56" s="6" t="str">
        <f>+VLOOKUP($D56,Sheet3!$B:$I,8,0)</f>
        <v>PREMIUM</v>
      </c>
      <c r="L56" s="6" t="str">
        <f t="shared" si="0"/>
        <v>200/50-10LUG NUMAPRIME 6.5 P134 TOTALSOURCE PREMIUM</v>
      </c>
      <c r="M56" s="12" t="s">
        <v>15</v>
      </c>
      <c r="N56" s="12" t="str">
        <f t="shared" si="3"/>
        <v>l2203</v>
      </c>
    </row>
    <row r="57" spans="1:14">
      <c r="A57" s="12" t="s">
        <v>70</v>
      </c>
      <c r="B57" s="6" t="str">
        <f t="shared" si="1"/>
        <v>l220312489</v>
      </c>
      <c r="C57" s="12">
        <v>201414</v>
      </c>
      <c r="D57" s="12" t="str">
        <f t="shared" si="2"/>
        <v>p-001414</v>
      </c>
      <c r="E57" s="6" t="str">
        <f>+VLOOKUP($D57,Sheet3!$B:$I,2,0)</f>
        <v>18X7-8</v>
      </c>
      <c r="F57" s="6" t="str">
        <f>+VLOOKUP($D57,Sheet3!$B:$I,3,0)</f>
        <v>LUG</v>
      </c>
      <c r="G57" s="6" t="str">
        <f>+VLOOKUP($D57,Sheet3!$B:$I,4,0)</f>
        <v>NUMAPRIME</v>
      </c>
      <c r="H57" s="6">
        <f>+VLOOKUP($D57,Sheet3!$B:$I,5,0)</f>
        <v>4.33</v>
      </c>
      <c r="I57" s="6" t="str">
        <f>+VLOOKUP($D57,Sheet3!$B:$I,6,0)</f>
        <v>P13X</v>
      </c>
      <c r="J57" s="6" t="str">
        <f>+VLOOKUP($D57,Sheet3!$B:$I,7,0)</f>
        <v>TOTALSOURCE</v>
      </c>
      <c r="K57" s="6" t="str">
        <f>+VLOOKUP($D57,Sheet3!$B:$I,8,0)</f>
        <v>PREMIUM</v>
      </c>
      <c r="L57" s="6" t="str">
        <f t="shared" si="0"/>
        <v>18X7-8LUG NUMAPRIME 4.33 P13X TOTALSOURCE PREMIUM</v>
      </c>
      <c r="M57" s="12" t="s">
        <v>15</v>
      </c>
      <c r="N57" s="12" t="str">
        <f t="shared" si="3"/>
        <v>l2203</v>
      </c>
    </row>
    <row r="58" spans="1:14">
      <c r="A58" s="12" t="s">
        <v>71</v>
      </c>
      <c r="B58" s="6" t="str">
        <f t="shared" si="1"/>
        <v>l220313101</v>
      </c>
      <c r="C58" s="12">
        <v>201605</v>
      </c>
      <c r="D58" s="12" t="str">
        <f t="shared" si="2"/>
        <v>p-001605</v>
      </c>
      <c r="E58" s="6" t="str">
        <f>+VLOOKUP($D58,Sheet3!$B:$I,2,0)</f>
        <v>8.15-15</v>
      </c>
      <c r="F58" s="6" t="str">
        <f>+VLOOKUP($D58,Sheet3!$B:$I,3,0)</f>
        <v>LUG</v>
      </c>
      <c r="G58" s="6" t="str">
        <f>+VLOOKUP($D58,Sheet3!$B:$I,4,0)</f>
        <v>NUMAPRIME</v>
      </c>
      <c r="H58" s="6">
        <f>+VLOOKUP($D58,Sheet3!$B:$I,5,0)</f>
        <v>7</v>
      </c>
      <c r="I58" s="6" t="str">
        <f>+VLOOKUP($D58,Sheet3!$B:$I,6,0)</f>
        <v>P13X</v>
      </c>
      <c r="J58" s="6" t="str">
        <f>+VLOOKUP($D58,Sheet3!$B:$I,7,0)</f>
        <v>TOTALSOURCE</v>
      </c>
      <c r="K58" s="6" t="str">
        <f>+VLOOKUP($D58,Sheet3!$B:$I,8,0)</f>
        <v>PREMIUM</v>
      </c>
      <c r="L58" s="6" t="str">
        <f t="shared" si="0"/>
        <v>8.15-15LUG NUMAPRIME 7 P13X TOTALSOURCE PREMIUM</v>
      </c>
      <c r="M58" s="12" t="s">
        <v>15</v>
      </c>
      <c r="N58" s="12" t="str">
        <f t="shared" si="3"/>
        <v>l2203</v>
      </c>
    </row>
    <row r="59" spans="1:14">
      <c r="A59" s="12" t="s">
        <v>72</v>
      </c>
      <c r="B59" s="6" t="str">
        <f t="shared" si="1"/>
        <v>l220312080</v>
      </c>
      <c r="C59" s="12">
        <v>203976</v>
      </c>
      <c r="D59" s="12" t="str">
        <f t="shared" si="2"/>
        <v>p-003976</v>
      </c>
      <c r="E59" s="6" t="str">
        <f>+VLOOKUP($D59,Sheet3!$B:$I,2,0)</f>
        <v>27X10-12NOAPT</v>
      </c>
      <c r="F59" s="6" t="str">
        <f>+VLOOKUP($D59,Sheet3!$B:$I,3,0)</f>
        <v>LUG</v>
      </c>
      <c r="G59" s="6" t="str">
        <f>+VLOOKUP($D59,Sheet3!$B:$I,4,0)</f>
        <v>NUMAPRIME</v>
      </c>
      <c r="H59" s="6">
        <f>+VLOOKUP($D59,Sheet3!$B:$I,5,0)</f>
        <v>8</v>
      </c>
      <c r="I59" s="6" t="str">
        <f>+VLOOKUP($D59,Sheet3!$B:$I,6,0)</f>
        <v>P134</v>
      </c>
      <c r="J59" s="6" t="str">
        <f>+VLOOKUP($D59,Sheet3!$B:$I,7,0)</f>
        <v>TOTALSOURCE</v>
      </c>
      <c r="K59" s="6" t="str">
        <f>+VLOOKUP($D59,Sheet3!$B:$I,8,0)</f>
        <v>PREMIUM</v>
      </c>
      <c r="L59" s="6" t="str">
        <f t="shared" si="0"/>
        <v>27X10-12NOAPTLUG NUMAPRIME 8 P134 TOTALSOURCE PREMIUM</v>
      </c>
      <c r="M59" s="12" t="s">
        <v>15</v>
      </c>
      <c r="N59" s="12" t="str">
        <f t="shared" si="3"/>
        <v>l2203</v>
      </c>
    </row>
    <row r="60" spans="1:14">
      <c r="A60" s="12" t="s">
        <v>73</v>
      </c>
      <c r="B60" s="6" t="str">
        <f t="shared" si="1"/>
        <v>l220312593</v>
      </c>
      <c r="C60" s="12">
        <v>201425</v>
      </c>
      <c r="D60" s="12" t="str">
        <f t="shared" si="2"/>
        <v>p-001425</v>
      </c>
      <c r="E60" s="6" t="str">
        <f>+VLOOKUP($D60,Sheet3!$B:$I,2,0)</f>
        <v>6.50-10</v>
      </c>
      <c r="F60" s="6" t="str">
        <f>+VLOOKUP($D60,Sheet3!$B:$I,3,0)</f>
        <v>LUG</v>
      </c>
      <c r="G60" s="6" t="str">
        <f>+VLOOKUP($D60,Sheet3!$B:$I,4,0)</f>
        <v>NUMAPRIME</v>
      </c>
      <c r="H60" s="6">
        <f>+VLOOKUP($D60,Sheet3!$B:$I,5,0)</f>
        <v>5</v>
      </c>
      <c r="I60" s="6" t="str">
        <f>+VLOOKUP($D60,Sheet3!$B:$I,6,0)</f>
        <v>P13X</v>
      </c>
      <c r="J60" s="6" t="str">
        <f>+VLOOKUP($D60,Sheet3!$B:$I,7,0)</f>
        <v>TOTALSOURCE</v>
      </c>
      <c r="K60" s="6" t="str">
        <f>+VLOOKUP($D60,Sheet3!$B:$I,8,0)</f>
        <v>PREMIUM</v>
      </c>
      <c r="L60" s="6" t="str">
        <f t="shared" si="0"/>
        <v>6.50-10LUG NUMAPRIME 5 P13X TOTALSOURCE PREMIUM</v>
      </c>
      <c r="M60" s="12" t="s">
        <v>15</v>
      </c>
      <c r="N60" s="12" t="str">
        <f t="shared" si="3"/>
        <v>l2203</v>
      </c>
    </row>
    <row r="61" spans="1:14">
      <c r="A61" s="12" t="s">
        <v>74</v>
      </c>
      <c r="B61" s="6" t="str">
        <f t="shared" si="1"/>
        <v>l220313031</v>
      </c>
      <c r="C61" s="12">
        <v>201425</v>
      </c>
      <c r="D61" s="12" t="str">
        <f t="shared" si="2"/>
        <v>p-001425</v>
      </c>
      <c r="E61" s="6" t="str">
        <f>+VLOOKUP($D61,Sheet3!$B:$I,2,0)</f>
        <v>6.50-10</v>
      </c>
      <c r="F61" s="6" t="str">
        <f>+VLOOKUP($D61,Sheet3!$B:$I,3,0)</f>
        <v>LUG</v>
      </c>
      <c r="G61" s="6" t="str">
        <f>+VLOOKUP($D61,Sheet3!$B:$I,4,0)</f>
        <v>NUMAPRIME</v>
      </c>
      <c r="H61" s="6">
        <f>+VLOOKUP($D61,Sheet3!$B:$I,5,0)</f>
        <v>5</v>
      </c>
      <c r="I61" s="6" t="str">
        <f>+VLOOKUP($D61,Sheet3!$B:$I,6,0)</f>
        <v>P13X</v>
      </c>
      <c r="J61" s="6" t="str">
        <f>+VLOOKUP($D61,Sheet3!$B:$I,7,0)</f>
        <v>TOTALSOURCE</v>
      </c>
      <c r="K61" s="6" t="str">
        <f>+VLOOKUP($D61,Sheet3!$B:$I,8,0)</f>
        <v>PREMIUM</v>
      </c>
      <c r="L61" s="6" t="str">
        <f t="shared" si="0"/>
        <v>6.50-10LUG NUMAPRIME 5 P13X TOTALSOURCE PREMIUM</v>
      </c>
      <c r="M61" s="12" t="s">
        <v>15</v>
      </c>
      <c r="N61" s="12" t="str">
        <f t="shared" si="3"/>
        <v>l2203</v>
      </c>
    </row>
    <row r="62" spans="1:14">
      <c r="A62" s="12" t="s">
        <v>75</v>
      </c>
      <c r="B62" s="6" t="str">
        <f t="shared" si="1"/>
        <v>l220312887</v>
      </c>
      <c r="C62" s="12">
        <v>203976</v>
      </c>
      <c r="D62" s="12" t="str">
        <f t="shared" si="2"/>
        <v>p-003976</v>
      </c>
      <c r="E62" s="6" t="str">
        <f>+VLOOKUP($D62,Sheet3!$B:$I,2,0)</f>
        <v>27X10-12NOAPT</v>
      </c>
      <c r="F62" s="6" t="str">
        <f>+VLOOKUP($D62,Sheet3!$B:$I,3,0)</f>
        <v>LUG</v>
      </c>
      <c r="G62" s="6" t="str">
        <f>+VLOOKUP($D62,Sheet3!$B:$I,4,0)</f>
        <v>NUMAPRIME</v>
      </c>
      <c r="H62" s="6">
        <f>+VLOOKUP($D62,Sheet3!$B:$I,5,0)</f>
        <v>8</v>
      </c>
      <c r="I62" s="6" t="str">
        <f>+VLOOKUP($D62,Sheet3!$B:$I,6,0)</f>
        <v>P134</v>
      </c>
      <c r="J62" s="6" t="str">
        <f>+VLOOKUP($D62,Sheet3!$B:$I,7,0)</f>
        <v>TOTALSOURCE</v>
      </c>
      <c r="K62" s="6" t="str">
        <f>+VLOOKUP($D62,Sheet3!$B:$I,8,0)</f>
        <v>PREMIUM</v>
      </c>
      <c r="L62" s="6" t="str">
        <f t="shared" si="0"/>
        <v>27X10-12NOAPTLUG NUMAPRIME 8 P134 TOTALSOURCE PREMIUM</v>
      </c>
      <c r="M62" s="12" t="s">
        <v>15</v>
      </c>
      <c r="N62" s="12" t="str">
        <f t="shared" si="3"/>
        <v>l2203</v>
      </c>
    </row>
    <row r="63" spans="1:14">
      <c r="A63" s="12" t="s">
        <v>76</v>
      </c>
      <c r="B63" s="6" t="str">
        <f t="shared" ref="B63:B124" si="4">+MID(A63,9,10)</f>
        <v>l220309802</v>
      </c>
      <c r="C63" s="12">
        <v>249701</v>
      </c>
      <c r="D63" s="12" t="str">
        <f t="shared" si="2"/>
        <v>p-049701</v>
      </c>
      <c r="E63" s="6" t="str">
        <f>+VLOOKUP($D63,Sheet3!$B:$I,2,0)</f>
        <v>6.00-9</v>
      </c>
      <c r="F63" s="6" t="str">
        <f>+VLOOKUP($D63,Sheet3!$B:$I,3,0)</f>
        <v>LUG</v>
      </c>
      <c r="G63" s="6" t="str">
        <f>+VLOOKUP($D63,Sheet3!$B:$I,4,0)</f>
        <v>NUMA</v>
      </c>
      <c r="H63" s="6">
        <f>+VLOOKUP($D63,Sheet3!$B:$I,5,0)</f>
        <v>4</v>
      </c>
      <c r="I63" s="6" t="str">
        <f>+VLOOKUP($D63,Sheet3!$B:$I,6,0)</f>
        <v>P13X</v>
      </c>
      <c r="J63" s="6" t="str">
        <f>+VLOOKUP($D63,Sheet3!$B:$I,7,0)</f>
        <v>NUMA</v>
      </c>
      <c r="K63" s="6" t="str">
        <f>+VLOOKUP($D63,Sheet3!$B:$I,8,0)</f>
        <v>PREMIUM</v>
      </c>
      <c r="L63" s="6" t="str">
        <f t="shared" si="0"/>
        <v>6.00-9LUG NUMA 4 P13X NUMA PREMIUM</v>
      </c>
      <c r="M63" s="12" t="s">
        <v>15</v>
      </c>
      <c r="N63" s="12" t="str">
        <f t="shared" si="3"/>
        <v>l2203</v>
      </c>
    </row>
    <row r="64" spans="1:14">
      <c r="A64" s="12" t="s">
        <v>77</v>
      </c>
      <c r="B64" s="6" t="str">
        <f t="shared" si="4"/>
        <v>l220306971</v>
      </c>
      <c r="C64" s="12">
        <v>249701</v>
      </c>
      <c r="D64" s="12" t="str">
        <f t="shared" ref="D64:D125" si="5">+LEFT(A64,8)</f>
        <v>p-049701</v>
      </c>
      <c r="E64" s="6" t="str">
        <f>+VLOOKUP($D64,Sheet3!$B:$I,2,0)</f>
        <v>6.00-9</v>
      </c>
      <c r="F64" s="6" t="str">
        <f>+VLOOKUP($D64,Sheet3!$B:$I,3,0)</f>
        <v>LUG</v>
      </c>
      <c r="G64" s="6" t="str">
        <f>+VLOOKUP($D64,Sheet3!$B:$I,4,0)</f>
        <v>NUMA</v>
      </c>
      <c r="H64" s="6">
        <f>+VLOOKUP($D64,Sheet3!$B:$I,5,0)</f>
        <v>4</v>
      </c>
      <c r="I64" s="6" t="str">
        <f>+VLOOKUP($D64,Sheet3!$B:$I,6,0)</f>
        <v>P13X</v>
      </c>
      <c r="J64" s="6" t="str">
        <f>+VLOOKUP($D64,Sheet3!$B:$I,7,0)</f>
        <v>NUMA</v>
      </c>
      <c r="K64" s="6" t="str">
        <f>+VLOOKUP($D64,Sheet3!$B:$I,8,0)</f>
        <v>PREMIUM</v>
      </c>
      <c r="L64" s="6" t="str">
        <f t="shared" si="0"/>
        <v>6.00-9LUG NUMA 4 P13X NUMA PREMIUM</v>
      </c>
      <c r="M64" s="12" t="s">
        <v>15</v>
      </c>
      <c r="N64" s="12" t="str">
        <f t="shared" ref="N64:N125" si="6">+MID(A64,9,5)</f>
        <v>l2203</v>
      </c>
    </row>
    <row r="65" spans="1:14">
      <c r="A65" s="12" t="s">
        <v>78</v>
      </c>
      <c r="B65" s="6" t="str">
        <f t="shared" si="4"/>
        <v>l220311426</v>
      </c>
      <c r="C65" s="12">
        <v>249701</v>
      </c>
      <c r="D65" s="12" t="str">
        <f t="shared" si="5"/>
        <v>p-049701</v>
      </c>
      <c r="E65" s="6" t="str">
        <f>+VLOOKUP($D65,Sheet3!$B:$I,2,0)</f>
        <v>6.00-9</v>
      </c>
      <c r="F65" s="6" t="str">
        <f>+VLOOKUP($D65,Sheet3!$B:$I,3,0)</f>
        <v>LUG</v>
      </c>
      <c r="G65" s="6" t="str">
        <f>+VLOOKUP($D65,Sheet3!$B:$I,4,0)</f>
        <v>NUMA</v>
      </c>
      <c r="H65" s="6">
        <f>+VLOOKUP($D65,Sheet3!$B:$I,5,0)</f>
        <v>4</v>
      </c>
      <c r="I65" s="6" t="str">
        <f>+VLOOKUP($D65,Sheet3!$B:$I,6,0)</f>
        <v>P13X</v>
      </c>
      <c r="J65" s="6" t="str">
        <f>+VLOOKUP($D65,Sheet3!$B:$I,7,0)</f>
        <v>NUMA</v>
      </c>
      <c r="K65" s="6" t="str">
        <f>+VLOOKUP($D65,Sheet3!$B:$I,8,0)</f>
        <v>PREMIUM</v>
      </c>
      <c r="L65" s="6" t="str">
        <f t="shared" si="0"/>
        <v>6.00-9LUG NUMA 4 P13X NUMA PREMIUM</v>
      </c>
      <c r="M65" s="12" t="s">
        <v>15</v>
      </c>
      <c r="N65" s="12" t="str">
        <f t="shared" si="6"/>
        <v>l2203</v>
      </c>
    </row>
    <row r="66" spans="1:14">
      <c r="A66" s="12" t="s">
        <v>79</v>
      </c>
      <c r="B66" s="6" t="str">
        <f t="shared" si="4"/>
        <v>l220308298</v>
      </c>
      <c r="C66" s="12">
        <v>249701</v>
      </c>
      <c r="D66" s="12" t="str">
        <f t="shared" si="5"/>
        <v>p-049701</v>
      </c>
      <c r="E66" s="6" t="str">
        <f>+VLOOKUP($D66,Sheet3!$B:$I,2,0)</f>
        <v>6.00-9</v>
      </c>
      <c r="F66" s="6" t="str">
        <f>+VLOOKUP($D66,Sheet3!$B:$I,3,0)</f>
        <v>LUG</v>
      </c>
      <c r="G66" s="6" t="str">
        <f>+VLOOKUP($D66,Sheet3!$B:$I,4,0)</f>
        <v>NUMA</v>
      </c>
      <c r="H66" s="6">
        <f>+VLOOKUP($D66,Sheet3!$B:$I,5,0)</f>
        <v>4</v>
      </c>
      <c r="I66" s="6" t="str">
        <f>+VLOOKUP($D66,Sheet3!$B:$I,6,0)</f>
        <v>P13X</v>
      </c>
      <c r="J66" s="6" t="str">
        <f>+VLOOKUP($D66,Sheet3!$B:$I,7,0)</f>
        <v>NUMA</v>
      </c>
      <c r="K66" s="6" t="str">
        <f>+VLOOKUP($D66,Sheet3!$B:$I,8,0)</f>
        <v>PREMIUM</v>
      </c>
      <c r="L66" s="6" t="str">
        <f t="shared" ref="L66:L128" si="7">CONCATENATE(E66,F66," ",G66," ",H66," ",I66," ",J66," ",K66)</f>
        <v>6.00-9LUG NUMA 4 P13X NUMA PREMIUM</v>
      </c>
      <c r="M66" s="12" t="s">
        <v>15</v>
      </c>
      <c r="N66" s="12" t="str">
        <f t="shared" si="6"/>
        <v>l2203</v>
      </c>
    </row>
    <row r="67" spans="1:14">
      <c r="A67" s="12" t="s">
        <v>80</v>
      </c>
      <c r="B67" s="6" t="str">
        <f t="shared" si="4"/>
        <v>l220311561</v>
      </c>
      <c r="C67" s="12">
        <v>249701</v>
      </c>
      <c r="D67" s="12" t="str">
        <f t="shared" si="5"/>
        <v>p-049701</v>
      </c>
      <c r="E67" s="6" t="str">
        <f>+VLOOKUP($D67,Sheet3!$B:$I,2,0)</f>
        <v>6.00-9</v>
      </c>
      <c r="F67" s="6" t="str">
        <f>+VLOOKUP($D67,Sheet3!$B:$I,3,0)</f>
        <v>LUG</v>
      </c>
      <c r="G67" s="6" t="str">
        <f>+VLOOKUP($D67,Sheet3!$B:$I,4,0)</f>
        <v>NUMA</v>
      </c>
      <c r="H67" s="6">
        <f>+VLOOKUP($D67,Sheet3!$B:$I,5,0)</f>
        <v>4</v>
      </c>
      <c r="I67" s="6" t="str">
        <f>+VLOOKUP($D67,Sheet3!$B:$I,6,0)</f>
        <v>P13X</v>
      </c>
      <c r="J67" s="6" t="str">
        <f>+VLOOKUP($D67,Sheet3!$B:$I,7,0)</f>
        <v>NUMA</v>
      </c>
      <c r="K67" s="6" t="str">
        <f>+VLOOKUP($D67,Sheet3!$B:$I,8,0)</f>
        <v>PREMIUM</v>
      </c>
      <c r="L67" s="6" t="str">
        <f t="shared" si="7"/>
        <v>6.00-9LUG NUMA 4 P13X NUMA PREMIUM</v>
      </c>
      <c r="M67" s="12" t="s">
        <v>15</v>
      </c>
      <c r="N67" s="12" t="str">
        <f t="shared" si="6"/>
        <v>l2203</v>
      </c>
    </row>
    <row r="68" spans="1:14">
      <c r="A68" s="12" t="s">
        <v>81</v>
      </c>
      <c r="B68" s="6" t="str">
        <f t="shared" si="4"/>
        <v>l220309648</v>
      </c>
      <c r="C68" s="12">
        <v>250633</v>
      </c>
      <c r="D68" s="12" t="str">
        <f t="shared" si="5"/>
        <v>p-050633</v>
      </c>
      <c r="E68" s="6" t="str">
        <f>+VLOOKUP($D68,Sheet3!$B:$I,2,0)</f>
        <v>6.50-10</v>
      </c>
      <c r="F68" s="6" t="str">
        <f>+VLOOKUP($D68,Sheet3!$B:$I,3,0)</f>
        <v>LUG</v>
      </c>
      <c r="G68" s="6" t="str">
        <f>+VLOOKUP($D68,Sheet3!$B:$I,4,0)</f>
        <v>NUMA</v>
      </c>
      <c r="H68" s="6">
        <f>+VLOOKUP($D68,Sheet3!$B:$I,5,0)</f>
        <v>5</v>
      </c>
      <c r="I68" s="6" t="str">
        <f>+VLOOKUP($D68,Sheet3!$B:$I,6,0)</f>
        <v>P13X</v>
      </c>
      <c r="J68" s="6" t="str">
        <f>+VLOOKUP($D68,Sheet3!$B:$I,7,0)</f>
        <v>NUMA</v>
      </c>
      <c r="K68" s="6" t="str">
        <f>+VLOOKUP($D68,Sheet3!$B:$I,8,0)</f>
        <v>PREMIUM</v>
      </c>
      <c r="L68" s="6" t="str">
        <f t="shared" si="7"/>
        <v>6.50-10LUG NUMA 5 P13X NUMA PREMIUM</v>
      </c>
      <c r="M68" s="12" t="s">
        <v>15</v>
      </c>
      <c r="N68" s="12" t="str">
        <f t="shared" si="6"/>
        <v>l2203</v>
      </c>
    </row>
    <row r="69" spans="1:14">
      <c r="A69" s="12" t="s">
        <v>82</v>
      </c>
      <c r="B69" s="6" t="str">
        <f t="shared" si="4"/>
        <v>l220310458</v>
      </c>
      <c r="C69" s="12">
        <v>248377</v>
      </c>
      <c r="D69" s="12" t="str">
        <f t="shared" si="5"/>
        <v>p-048377</v>
      </c>
      <c r="E69" s="6" t="str">
        <f>+VLOOKUP($D69,Sheet3!$B:$I,2,0)</f>
        <v>7.00-12</v>
      </c>
      <c r="F69" s="6" t="str">
        <f>+VLOOKUP($D69,Sheet3!$B:$I,3,0)</f>
        <v>LUG</v>
      </c>
      <c r="G69" s="6" t="str">
        <f>+VLOOKUP($D69,Sheet3!$B:$I,4,0)</f>
        <v>NUMA</v>
      </c>
      <c r="H69" s="6">
        <f>+VLOOKUP($D69,Sheet3!$B:$I,5,0)</f>
        <v>5</v>
      </c>
      <c r="I69" s="6" t="str">
        <f>+VLOOKUP($D69,Sheet3!$B:$I,6,0)</f>
        <v>P13X</v>
      </c>
      <c r="J69" s="6" t="str">
        <f>+VLOOKUP($D69,Sheet3!$B:$I,7,0)</f>
        <v>NUMA</v>
      </c>
      <c r="K69" s="6" t="str">
        <f>+VLOOKUP($D69,Sheet3!$B:$I,8,0)</f>
        <v>PREMIUM</v>
      </c>
      <c r="L69" s="6" t="str">
        <f t="shared" si="7"/>
        <v>7.00-12LUG NUMA 5 P13X NUMA PREMIUM</v>
      </c>
      <c r="M69" s="12" t="s">
        <v>15</v>
      </c>
      <c r="N69" s="12" t="str">
        <f t="shared" si="6"/>
        <v>l2203</v>
      </c>
    </row>
    <row r="70" spans="1:14">
      <c r="A70" s="12" t="s">
        <v>83</v>
      </c>
      <c r="B70" s="6" t="str">
        <f t="shared" si="4"/>
        <v>l220311042</v>
      </c>
      <c r="C70" s="12">
        <v>241670</v>
      </c>
      <c r="D70" s="12" t="str">
        <f t="shared" si="5"/>
        <v>p-041670</v>
      </c>
      <c r="E70" s="6" t="str">
        <f>+VLOOKUP($D70,Sheet3!$B:$I,2,0)</f>
        <v>27X10-12NOAPT</v>
      </c>
      <c r="F70" s="6" t="str">
        <f>+VLOOKUP($D70,Sheet3!$B:$I,3,0)</f>
        <v>LUG</v>
      </c>
      <c r="G70" s="6" t="str">
        <f>+VLOOKUP($D70,Sheet3!$B:$I,4,0)</f>
        <v>NUMA</v>
      </c>
      <c r="H70" s="6">
        <f>+VLOOKUP($D70,Sheet3!$B:$I,5,0)</f>
        <v>8</v>
      </c>
      <c r="I70" s="6" t="str">
        <f>+VLOOKUP($D70,Sheet3!$B:$I,6,0)</f>
        <v>P134</v>
      </c>
      <c r="J70" s="6" t="str">
        <f>+VLOOKUP($D70,Sheet3!$B:$I,7,0)</f>
        <v>NUMA</v>
      </c>
      <c r="K70" s="6" t="str">
        <f>+VLOOKUP($D70,Sheet3!$B:$I,8,0)</f>
        <v>PREMIUM</v>
      </c>
      <c r="L70" s="6" t="str">
        <f t="shared" si="7"/>
        <v>27X10-12NOAPTLUG NUMA 8 P134 NUMA PREMIUM</v>
      </c>
      <c r="M70" s="12" t="s">
        <v>15</v>
      </c>
      <c r="N70" s="12" t="str">
        <f t="shared" si="6"/>
        <v>l2203</v>
      </c>
    </row>
    <row r="71" spans="1:14">
      <c r="A71" s="12" t="s">
        <v>84</v>
      </c>
      <c r="B71" s="6" t="str">
        <f t="shared" si="4"/>
        <v>l220310838</v>
      </c>
      <c r="C71" s="12">
        <v>241670</v>
      </c>
      <c r="D71" s="12" t="str">
        <f t="shared" si="5"/>
        <v>p-041670</v>
      </c>
      <c r="E71" s="6" t="str">
        <f>+VLOOKUP($D71,Sheet3!$B:$I,2,0)</f>
        <v>27X10-12NOAPT</v>
      </c>
      <c r="F71" s="6" t="str">
        <f>+VLOOKUP($D71,Sheet3!$B:$I,3,0)</f>
        <v>LUG</v>
      </c>
      <c r="G71" s="6" t="str">
        <f>+VLOOKUP($D71,Sheet3!$B:$I,4,0)</f>
        <v>NUMA</v>
      </c>
      <c r="H71" s="6">
        <f>+VLOOKUP($D71,Sheet3!$B:$I,5,0)</f>
        <v>8</v>
      </c>
      <c r="I71" s="6" t="str">
        <f>+VLOOKUP($D71,Sheet3!$B:$I,6,0)</f>
        <v>P134</v>
      </c>
      <c r="J71" s="6" t="str">
        <f>+VLOOKUP($D71,Sheet3!$B:$I,7,0)</f>
        <v>NUMA</v>
      </c>
      <c r="K71" s="6" t="str">
        <f>+VLOOKUP($D71,Sheet3!$B:$I,8,0)</f>
        <v>PREMIUM</v>
      </c>
      <c r="L71" s="6" t="str">
        <f t="shared" si="7"/>
        <v>27X10-12NOAPTLUG NUMA 8 P134 NUMA PREMIUM</v>
      </c>
      <c r="M71" s="12" t="s">
        <v>15</v>
      </c>
      <c r="N71" s="12" t="str">
        <f t="shared" si="6"/>
        <v>l2203</v>
      </c>
    </row>
    <row r="72" spans="1:14">
      <c r="A72" s="12" t="s">
        <v>85</v>
      </c>
      <c r="B72" s="6" t="str">
        <f t="shared" si="4"/>
        <v>l220311159</v>
      </c>
      <c r="C72" s="12">
        <v>241670</v>
      </c>
      <c r="D72" s="12" t="str">
        <f t="shared" si="5"/>
        <v>p-041670</v>
      </c>
      <c r="E72" s="6" t="str">
        <f>+VLOOKUP($D72,Sheet3!$B:$I,2,0)</f>
        <v>27X10-12NOAPT</v>
      </c>
      <c r="F72" s="6" t="str">
        <f>+VLOOKUP($D72,Sheet3!$B:$I,3,0)</f>
        <v>LUG</v>
      </c>
      <c r="G72" s="6" t="str">
        <f>+VLOOKUP($D72,Sheet3!$B:$I,4,0)</f>
        <v>NUMA</v>
      </c>
      <c r="H72" s="6">
        <f>+VLOOKUP($D72,Sheet3!$B:$I,5,0)</f>
        <v>8</v>
      </c>
      <c r="I72" s="6" t="str">
        <f>+VLOOKUP($D72,Sheet3!$B:$I,6,0)</f>
        <v>P134</v>
      </c>
      <c r="J72" s="6" t="str">
        <f>+VLOOKUP($D72,Sheet3!$B:$I,7,0)</f>
        <v>NUMA</v>
      </c>
      <c r="K72" s="6" t="str">
        <f>+VLOOKUP($D72,Sheet3!$B:$I,8,0)</f>
        <v>PREMIUM</v>
      </c>
      <c r="L72" s="6" t="str">
        <f t="shared" si="7"/>
        <v>27X10-12NOAPTLUG NUMA 8 P134 NUMA PREMIUM</v>
      </c>
      <c r="M72" s="12" t="s">
        <v>15</v>
      </c>
      <c r="N72" s="12" t="str">
        <f t="shared" si="6"/>
        <v>l2203</v>
      </c>
    </row>
    <row r="73" spans="1:14">
      <c r="A73" s="12" t="s">
        <v>86</v>
      </c>
      <c r="B73" s="6" t="str">
        <f t="shared" si="4"/>
        <v>l220308032</v>
      </c>
      <c r="C73" s="12">
        <v>249701</v>
      </c>
      <c r="D73" s="12" t="str">
        <f t="shared" si="5"/>
        <v>p-049701</v>
      </c>
      <c r="E73" s="6" t="str">
        <f>+VLOOKUP($D73,Sheet3!$B:$I,2,0)</f>
        <v>6.00-9</v>
      </c>
      <c r="F73" s="6" t="str">
        <f>+VLOOKUP($D73,Sheet3!$B:$I,3,0)</f>
        <v>LUG</v>
      </c>
      <c r="G73" s="6" t="str">
        <f>+VLOOKUP($D73,Sheet3!$B:$I,4,0)</f>
        <v>NUMA</v>
      </c>
      <c r="H73" s="6">
        <f>+VLOOKUP($D73,Sheet3!$B:$I,5,0)</f>
        <v>4</v>
      </c>
      <c r="I73" s="6" t="str">
        <f>+VLOOKUP($D73,Sheet3!$B:$I,6,0)</f>
        <v>P13X</v>
      </c>
      <c r="J73" s="6" t="str">
        <f>+VLOOKUP($D73,Sheet3!$B:$I,7,0)</f>
        <v>NUMA</v>
      </c>
      <c r="K73" s="6" t="str">
        <f>+VLOOKUP($D73,Sheet3!$B:$I,8,0)</f>
        <v>PREMIUM</v>
      </c>
      <c r="L73" s="6" t="str">
        <f t="shared" si="7"/>
        <v>6.00-9LUG NUMA 4 P13X NUMA PREMIUM</v>
      </c>
      <c r="M73" s="12" t="s">
        <v>15</v>
      </c>
      <c r="N73" s="12" t="str">
        <f t="shared" si="6"/>
        <v>l2203</v>
      </c>
    </row>
    <row r="74" spans="1:14">
      <c r="A74" s="12" t="s">
        <v>87</v>
      </c>
      <c r="B74" s="6" t="str">
        <f t="shared" si="4"/>
        <v>l220307896</v>
      </c>
      <c r="C74" s="12">
        <v>248377</v>
      </c>
      <c r="D74" s="12" t="str">
        <f t="shared" si="5"/>
        <v>p-048377</v>
      </c>
      <c r="E74" s="6" t="str">
        <f>+VLOOKUP($D74,Sheet3!$B:$I,2,0)</f>
        <v>7.00-12</v>
      </c>
      <c r="F74" s="6" t="str">
        <f>+VLOOKUP($D74,Sheet3!$B:$I,3,0)</f>
        <v>LUG</v>
      </c>
      <c r="G74" s="6" t="str">
        <f>+VLOOKUP($D74,Sheet3!$B:$I,4,0)</f>
        <v>NUMA</v>
      </c>
      <c r="H74" s="6">
        <f>+VLOOKUP($D74,Sheet3!$B:$I,5,0)</f>
        <v>5</v>
      </c>
      <c r="I74" s="6" t="str">
        <f>+VLOOKUP($D74,Sheet3!$B:$I,6,0)</f>
        <v>P13X</v>
      </c>
      <c r="J74" s="6" t="str">
        <f>+VLOOKUP($D74,Sheet3!$B:$I,7,0)</f>
        <v>NUMA</v>
      </c>
      <c r="K74" s="6" t="str">
        <f>+VLOOKUP($D74,Sheet3!$B:$I,8,0)</f>
        <v>PREMIUM</v>
      </c>
      <c r="L74" s="6" t="str">
        <f t="shared" si="7"/>
        <v>7.00-12LUG NUMA 5 P13X NUMA PREMIUM</v>
      </c>
      <c r="M74" s="12" t="s">
        <v>15</v>
      </c>
      <c r="N74" s="12" t="str">
        <f t="shared" si="6"/>
        <v>l2203</v>
      </c>
    </row>
    <row r="75" spans="1:14">
      <c r="A75" s="12" t="s">
        <v>88</v>
      </c>
      <c r="B75" s="6" t="str">
        <f t="shared" si="4"/>
        <v>l220309581</v>
      </c>
      <c r="C75" s="12">
        <v>248377</v>
      </c>
      <c r="D75" s="12" t="str">
        <f t="shared" si="5"/>
        <v>p-048377</v>
      </c>
      <c r="E75" s="6" t="str">
        <f>+VLOOKUP($D75,Sheet3!$B:$I,2,0)</f>
        <v>7.00-12</v>
      </c>
      <c r="F75" s="6" t="str">
        <f>+VLOOKUP($D75,Sheet3!$B:$I,3,0)</f>
        <v>LUG</v>
      </c>
      <c r="G75" s="6" t="str">
        <f>+VLOOKUP($D75,Sheet3!$B:$I,4,0)</f>
        <v>NUMA</v>
      </c>
      <c r="H75" s="6">
        <f>+VLOOKUP($D75,Sheet3!$B:$I,5,0)</f>
        <v>5</v>
      </c>
      <c r="I75" s="6" t="str">
        <f>+VLOOKUP($D75,Sheet3!$B:$I,6,0)</f>
        <v>P13X</v>
      </c>
      <c r="J75" s="6" t="str">
        <f>+VLOOKUP($D75,Sheet3!$B:$I,7,0)</f>
        <v>NUMA</v>
      </c>
      <c r="K75" s="6" t="str">
        <f>+VLOOKUP($D75,Sheet3!$B:$I,8,0)</f>
        <v>PREMIUM</v>
      </c>
      <c r="L75" s="6" t="str">
        <f t="shared" si="7"/>
        <v>7.00-12LUG NUMA 5 P13X NUMA PREMIUM</v>
      </c>
      <c r="M75" s="12" t="s">
        <v>15</v>
      </c>
      <c r="N75" s="12" t="str">
        <f t="shared" si="6"/>
        <v>l2203</v>
      </c>
    </row>
    <row r="76" spans="1:14">
      <c r="A76" s="12" t="s">
        <v>89</v>
      </c>
      <c r="B76" s="6" t="str">
        <f t="shared" si="4"/>
        <v>l220312210</v>
      </c>
      <c r="C76" s="12">
        <v>203257</v>
      </c>
      <c r="D76" s="12" t="str">
        <f t="shared" si="5"/>
        <v>p-003257</v>
      </c>
      <c r="E76" s="6" t="str">
        <f>+VLOOKUP($D76,Sheet3!$B:$I,2,0)</f>
        <v>18X8X121/8</v>
      </c>
      <c r="F76" s="6" t="str">
        <f>+VLOOKUP($D76,Sheet3!$B:$I,3,0)</f>
        <v>SM</v>
      </c>
      <c r="G76" s="6" t="str">
        <f>+VLOOKUP($D76,Sheet3!$B:$I,4,0)</f>
        <v>NUMA</v>
      </c>
      <c r="H76" s="6">
        <f>+VLOOKUP($D76,Sheet3!$B:$I,5,0)</f>
        <v>0</v>
      </c>
      <c r="I76" s="6" t="str">
        <f>+VLOOKUP($D76,Sheet3!$B:$I,6,0)</f>
        <v>P5N</v>
      </c>
      <c r="J76" s="6" t="str">
        <f>+VLOOKUP($D76,Sheet3!$B:$I,7,0)</f>
        <v>TALON</v>
      </c>
      <c r="K76" s="6" t="str">
        <f>+VLOOKUP($D76,Sheet3!$B:$I,8,0)</f>
        <v>D</v>
      </c>
      <c r="L76" s="6" t="str">
        <f t="shared" si="7"/>
        <v>18X8X121/8SM NUMA 0 P5N TALON D</v>
      </c>
      <c r="M76" s="12" t="s">
        <v>15</v>
      </c>
      <c r="N76" s="12" t="str">
        <f t="shared" si="6"/>
        <v>l2203</v>
      </c>
    </row>
    <row r="77" spans="1:14">
      <c r="A77" s="12" t="s">
        <v>90</v>
      </c>
      <c r="B77" s="6" t="str">
        <f t="shared" si="4"/>
        <v>l220312326</v>
      </c>
      <c r="C77" s="12">
        <v>203257</v>
      </c>
      <c r="D77" s="12" t="str">
        <f t="shared" si="5"/>
        <v>p-003257</v>
      </c>
      <c r="E77" s="6" t="str">
        <f>+VLOOKUP($D77,Sheet3!$B:$I,2,0)</f>
        <v>18X8X121/8</v>
      </c>
      <c r="F77" s="6" t="str">
        <f>+VLOOKUP($D77,Sheet3!$B:$I,3,0)</f>
        <v>SM</v>
      </c>
      <c r="G77" s="6" t="str">
        <f>+VLOOKUP($D77,Sheet3!$B:$I,4,0)</f>
        <v>NUMA</v>
      </c>
      <c r="H77" s="6">
        <f>+VLOOKUP($D77,Sheet3!$B:$I,5,0)</f>
        <v>0</v>
      </c>
      <c r="I77" s="6" t="str">
        <f>+VLOOKUP($D77,Sheet3!$B:$I,6,0)</f>
        <v>P5N</v>
      </c>
      <c r="J77" s="6" t="str">
        <f>+VLOOKUP($D77,Sheet3!$B:$I,7,0)</f>
        <v>TALON</v>
      </c>
      <c r="K77" s="6" t="str">
        <f>+VLOOKUP($D77,Sheet3!$B:$I,8,0)</f>
        <v>D</v>
      </c>
      <c r="L77" s="6" t="str">
        <f t="shared" si="7"/>
        <v>18X8X121/8SM NUMA 0 P5N TALON D</v>
      </c>
      <c r="M77" s="12" t="s">
        <v>15</v>
      </c>
      <c r="N77" s="12" t="str">
        <f t="shared" si="6"/>
        <v>l2203</v>
      </c>
    </row>
    <row r="78" spans="1:14">
      <c r="A78" s="12" t="s">
        <v>91</v>
      </c>
      <c r="B78" s="6" t="str">
        <f t="shared" si="4"/>
        <v>l220309848</v>
      </c>
      <c r="C78" s="12">
        <v>248377</v>
      </c>
      <c r="D78" s="12" t="str">
        <f t="shared" si="5"/>
        <v>p-048377</v>
      </c>
      <c r="E78" s="6" t="str">
        <f>+VLOOKUP($D78,Sheet3!$B:$I,2,0)</f>
        <v>7.00-12</v>
      </c>
      <c r="F78" s="6" t="str">
        <f>+VLOOKUP($D78,Sheet3!$B:$I,3,0)</f>
        <v>LUG</v>
      </c>
      <c r="G78" s="6" t="str">
        <f>+VLOOKUP($D78,Sheet3!$B:$I,4,0)</f>
        <v>NUMA</v>
      </c>
      <c r="H78" s="6">
        <f>+VLOOKUP($D78,Sheet3!$B:$I,5,0)</f>
        <v>5</v>
      </c>
      <c r="I78" s="6" t="str">
        <f>+VLOOKUP($D78,Sheet3!$B:$I,6,0)</f>
        <v>P13X</v>
      </c>
      <c r="J78" s="6" t="str">
        <f>+VLOOKUP($D78,Sheet3!$B:$I,7,0)</f>
        <v>NUMA</v>
      </c>
      <c r="K78" s="6" t="str">
        <f>+VLOOKUP($D78,Sheet3!$B:$I,8,0)</f>
        <v>PREMIUM</v>
      </c>
      <c r="L78" s="6" t="str">
        <f t="shared" si="7"/>
        <v>7.00-12LUG NUMA 5 P13X NUMA PREMIUM</v>
      </c>
      <c r="M78" s="12" t="s">
        <v>15</v>
      </c>
      <c r="N78" s="12" t="str">
        <f t="shared" si="6"/>
        <v>l2203</v>
      </c>
    </row>
    <row r="79" spans="1:14">
      <c r="A79" s="12" t="s">
        <v>92</v>
      </c>
      <c r="B79" s="6" t="str">
        <f t="shared" si="4"/>
        <v>l220310282</v>
      </c>
      <c r="C79" s="12">
        <v>285038</v>
      </c>
      <c r="D79" s="12" t="str">
        <f t="shared" si="5"/>
        <v>p-085038</v>
      </c>
      <c r="E79" s="6" t="str">
        <f>+VLOOKUP($D79,Sheet3!$B:$I,2,0)</f>
        <v>21X8X15</v>
      </c>
      <c r="F79" s="6" t="str">
        <f>+VLOOKUP($D79,Sheet3!$B:$I,3,0)</f>
        <v>SM</v>
      </c>
      <c r="G79" s="6" t="str">
        <f>+VLOOKUP($D79,Sheet3!$B:$I,4,0)</f>
        <v>NUMA</v>
      </c>
      <c r="H79" s="6">
        <f>+VLOOKUP($D79,Sheet3!$B:$I,5,0)</f>
        <v>0</v>
      </c>
      <c r="I79" s="6" t="str">
        <f>+VLOOKUP($D79,Sheet3!$B:$I,6,0)</f>
        <v>P5</v>
      </c>
      <c r="J79" s="6" t="str">
        <f>+VLOOKUP($D79,Sheet3!$B:$I,7,0)</f>
        <v>NUMA</v>
      </c>
      <c r="K79" s="6" t="str">
        <f>+VLOOKUP($D79,Sheet3!$B:$I,8,0)</f>
        <v>P</v>
      </c>
      <c r="L79" s="6" t="str">
        <f t="shared" si="7"/>
        <v>21X8X15SM NUMA 0 P5 NUMA P</v>
      </c>
      <c r="M79" s="12" t="s">
        <v>15</v>
      </c>
      <c r="N79" s="12" t="str">
        <f t="shared" si="6"/>
        <v>l2203</v>
      </c>
    </row>
    <row r="80" spans="1:14">
      <c r="A80" s="12" t="s">
        <v>93</v>
      </c>
      <c r="B80" s="6" t="str">
        <f t="shared" si="4"/>
        <v>l220309947</v>
      </c>
      <c r="C80" s="12">
        <v>285038</v>
      </c>
      <c r="D80" s="12" t="str">
        <f t="shared" si="5"/>
        <v>p-085038</v>
      </c>
      <c r="E80" s="6" t="str">
        <f>+VLOOKUP($D80,Sheet3!$B:$I,2,0)</f>
        <v>21X8X15</v>
      </c>
      <c r="F80" s="6" t="str">
        <f>+VLOOKUP($D80,Sheet3!$B:$I,3,0)</f>
        <v>SM</v>
      </c>
      <c r="G80" s="6" t="str">
        <f>+VLOOKUP($D80,Sheet3!$B:$I,4,0)</f>
        <v>NUMA</v>
      </c>
      <c r="H80" s="6">
        <f>+VLOOKUP($D80,Sheet3!$B:$I,5,0)</f>
        <v>0</v>
      </c>
      <c r="I80" s="6" t="str">
        <f>+VLOOKUP($D80,Sheet3!$B:$I,6,0)</f>
        <v>P5</v>
      </c>
      <c r="J80" s="6" t="str">
        <f>+VLOOKUP($D80,Sheet3!$B:$I,7,0)</f>
        <v>NUMA</v>
      </c>
      <c r="K80" s="6" t="str">
        <f>+VLOOKUP($D80,Sheet3!$B:$I,8,0)</f>
        <v>P</v>
      </c>
      <c r="L80" s="6" t="str">
        <f t="shared" si="7"/>
        <v>21X8X15SM NUMA 0 P5 NUMA P</v>
      </c>
      <c r="M80" s="12" t="s">
        <v>15</v>
      </c>
      <c r="N80" s="12" t="str">
        <f t="shared" si="6"/>
        <v>l2203</v>
      </c>
    </row>
    <row r="81" spans="1:14">
      <c r="A81" s="12" t="s">
        <v>94</v>
      </c>
      <c r="B81" s="6" t="str">
        <f t="shared" si="4"/>
        <v>l220304142</v>
      </c>
      <c r="C81" s="12">
        <v>244890</v>
      </c>
      <c r="D81" s="12" t="str">
        <f t="shared" si="5"/>
        <v>p-044890</v>
      </c>
      <c r="E81" s="6" t="str">
        <f>+VLOOKUP($D81,Sheet3!$B:$I,2,0)</f>
        <v>16X6-8</v>
      </c>
      <c r="F81" s="6" t="str">
        <f>+VLOOKUP($D81,Sheet3!$B:$I,3,0)</f>
        <v>LUG</v>
      </c>
      <c r="G81" s="6" t="str">
        <f>+VLOOKUP($D81,Sheet3!$B:$I,4,0)</f>
        <v>NUMA</v>
      </c>
      <c r="H81" s="6">
        <f>+VLOOKUP($D81,Sheet3!$B:$I,5,0)</f>
        <v>4.33</v>
      </c>
      <c r="I81" s="6" t="str">
        <f>+VLOOKUP($D81,Sheet3!$B:$I,6,0)</f>
        <v>M124</v>
      </c>
      <c r="J81" s="6" t="str">
        <f>+VLOOKUP($D81,Sheet3!$B:$I,7,0)</f>
        <v>NUMA</v>
      </c>
      <c r="K81" s="6" t="str">
        <f>+VLOOKUP($D81,Sheet3!$B:$I,8,0)</f>
        <v>FORTE</v>
      </c>
      <c r="L81" s="6" t="str">
        <f t="shared" si="7"/>
        <v>16X6-8LUG NUMA 4.33 M124 NUMA FORTE</v>
      </c>
      <c r="M81" s="12" t="s">
        <v>15</v>
      </c>
      <c r="N81" s="12" t="str">
        <f t="shared" si="6"/>
        <v>l2203</v>
      </c>
    </row>
    <row r="82" spans="1:14">
      <c r="A82" s="12" t="s">
        <v>95</v>
      </c>
      <c r="B82" s="6" t="str">
        <f t="shared" si="4"/>
        <v>l220304087</v>
      </c>
      <c r="C82" s="12">
        <v>244890</v>
      </c>
      <c r="D82" s="12" t="str">
        <f t="shared" si="5"/>
        <v>p-044890</v>
      </c>
      <c r="E82" s="6" t="str">
        <f>+VLOOKUP($D82,Sheet3!$B:$I,2,0)</f>
        <v>16X6-8</v>
      </c>
      <c r="F82" s="6" t="str">
        <f>+VLOOKUP($D82,Sheet3!$B:$I,3,0)</f>
        <v>LUG</v>
      </c>
      <c r="G82" s="6" t="str">
        <f>+VLOOKUP($D82,Sheet3!$B:$I,4,0)</f>
        <v>NUMA</v>
      </c>
      <c r="H82" s="6">
        <f>+VLOOKUP($D82,Sheet3!$B:$I,5,0)</f>
        <v>4.33</v>
      </c>
      <c r="I82" s="6" t="str">
        <f>+VLOOKUP($D82,Sheet3!$B:$I,6,0)</f>
        <v>M124</v>
      </c>
      <c r="J82" s="6" t="str">
        <f>+VLOOKUP($D82,Sheet3!$B:$I,7,0)</f>
        <v>NUMA</v>
      </c>
      <c r="K82" s="6" t="str">
        <f>+VLOOKUP($D82,Sheet3!$B:$I,8,0)</f>
        <v>FORTE</v>
      </c>
      <c r="L82" s="6" t="str">
        <f t="shared" si="7"/>
        <v>16X6-8LUG NUMA 4.33 M124 NUMA FORTE</v>
      </c>
      <c r="M82" s="12" t="s">
        <v>15</v>
      </c>
      <c r="N82" s="12" t="str">
        <f t="shared" si="6"/>
        <v>l2203</v>
      </c>
    </row>
    <row r="83" spans="1:14">
      <c r="A83" s="12" t="s">
        <v>96</v>
      </c>
      <c r="B83" s="6" t="str">
        <f t="shared" si="4"/>
        <v>l220311245</v>
      </c>
      <c r="C83" s="12">
        <v>237163</v>
      </c>
      <c r="D83" s="12" t="str">
        <f t="shared" si="5"/>
        <v>p-037163</v>
      </c>
      <c r="E83" s="6" t="str">
        <f>+VLOOKUP($D83,Sheet3!$B:$I,2,0)</f>
        <v>12.00-20</v>
      </c>
      <c r="F83" s="6" t="str">
        <f>+VLOOKUP($D83,Sheet3!$B:$I,3,0)</f>
        <v>LUG</v>
      </c>
      <c r="G83" s="6" t="str">
        <f>+VLOOKUP($D83,Sheet3!$B:$I,4,0)</f>
        <v>NUMA</v>
      </c>
      <c r="H83" s="6">
        <f>+VLOOKUP($D83,Sheet3!$B:$I,5,0)</f>
        <v>8</v>
      </c>
      <c r="I83" s="6" t="str">
        <f>+VLOOKUP($D83,Sheet3!$B:$I,6,0)</f>
        <v>M12X</v>
      </c>
      <c r="J83" s="6" t="str">
        <f>+VLOOKUP($D83,Sheet3!$B:$I,7,0)</f>
        <v>NUMA</v>
      </c>
      <c r="K83" s="6" t="str">
        <f>+VLOOKUP($D83,Sheet3!$B:$I,8,0)</f>
        <v>FORTE</v>
      </c>
      <c r="L83" s="6" t="str">
        <f t="shared" si="7"/>
        <v>12.00-20LUG NUMA 8 M12X NUMA FORTE</v>
      </c>
      <c r="M83" s="12" t="s">
        <v>15</v>
      </c>
      <c r="N83" s="12" t="str">
        <f t="shared" si="6"/>
        <v>l2203</v>
      </c>
    </row>
    <row r="84" spans="1:14">
      <c r="A84" s="12" t="s">
        <v>97</v>
      </c>
      <c r="B84" s="6" t="str">
        <f t="shared" si="4"/>
        <v>l220309360</v>
      </c>
      <c r="C84" s="12">
        <v>203228</v>
      </c>
      <c r="D84" s="12" t="str">
        <f t="shared" si="5"/>
        <v>p-003228</v>
      </c>
      <c r="E84" s="6" t="str">
        <f>+VLOOKUP($D84,Sheet3!$B:$I,2,0)</f>
        <v>7.00-12</v>
      </c>
      <c r="F84" s="6" t="str">
        <f>+VLOOKUP($D84,Sheet3!$B:$I,3,0)</f>
        <v>LUG</v>
      </c>
      <c r="G84" s="6" t="str">
        <f>+VLOOKUP($D84,Sheet3!$B:$I,4,0)</f>
        <v>NUMAPRIME</v>
      </c>
      <c r="H84" s="6">
        <f>+VLOOKUP($D84,Sheet3!$B:$I,5,0)</f>
        <v>5</v>
      </c>
      <c r="I84" s="6" t="str">
        <f>+VLOOKUP($D84,Sheet3!$B:$I,6,0)</f>
        <v>P134</v>
      </c>
      <c r="J84" s="6" t="str">
        <f>+VLOOKUP($D84,Sheet3!$B:$I,7,0)</f>
        <v>TOTALSOURCE</v>
      </c>
      <c r="K84" s="6" t="str">
        <f>+VLOOKUP($D84,Sheet3!$B:$I,8,0)</f>
        <v>PREMIUM</v>
      </c>
      <c r="L84" s="6" t="str">
        <f t="shared" si="7"/>
        <v>7.00-12LUG NUMAPRIME 5 P134 TOTALSOURCE PREMIUM</v>
      </c>
      <c r="M84" s="12" t="s">
        <v>15</v>
      </c>
      <c r="N84" s="12" t="str">
        <f t="shared" si="6"/>
        <v>l2203</v>
      </c>
    </row>
    <row r="85" spans="1:14">
      <c r="A85" s="12" t="s">
        <v>98</v>
      </c>
      <c r="B85" s="6" t="str">
        <f t="shared" si="4"/>
        <v>l220309359</v>
      </c>
      <c r="C85" s="12">
        <v>203228</v>
      </c>
      <c r="D85" s="12" t="str">
        <f t="shared" si="5"/>
        <v>p-003228</v>
      </c>
      <c r="E85" s="6" t="str">
        <f>+VLOOKUP($D85,Sheet3!$B:$I,2,0)</f>
        <v>7.00-12</v>
      </c>
      <c r="F85" s="6" t="str">
        <f>+VLOOKUP($D85,Sheet3!$B:$I,3,0)</f>
        <v>LUG</v>
      </c>
      <c r="G85" s="6" t="str">
        <f>+VLOOKUP($D85,Sheet3!$B:$I,4,0)</f>
        <v>NUMAPRIME</v>
      </c>
      <c r="H85" s="6">
        <f>+VLOOKUP($D85,Sheet3!$B:$I,5,0)</f>
        <v>5</v>
      </c>
      <c r="I85" s="6" t="str">
        <f>+VLOOKUP($D85,Sheet3!$B:$I,6,0)</f>
        <v>P134</v>
      </c>
      <c r="J85" s="6" t="str">
        <f>+VLOOKUP($D85,Sheet3!$B:$I,7,0)</f>
        <v>TOTALSOURCE</v>
      </c>
      <c r="K85" s="6" t="str">
        <f>+VLOOKUP($D85,Sheet3!$B:$I,8,0)</f>
        <v>PREMIUM</v>
      </c>
      <c r="L85" s="6" t="str">
        <f t="shared" si="7"/>
        <v>7.00-12LUG NUMAPRIME 5 P134 TOTALSOURCE PREMIUM</v>
      </c>
      <c r="M85" s="12" t="s">
        <v>15</v>
      </c>
      <c r="N85" s="12" t="str">
        <f t="shared" si="6"/>
        <v>l2203</v>
      </c>
    </row>
    <row r="86" spans="1:14">
      <c r="A86" s="12" t="s">
        <v>99</v>
      </c>
      <c r="B86" s="6" t="str">
        <f t="shared" si="4"/>
        <v>l220209982</v>
      </c>
      <c r="C86" s="12">
        <v>200491</v>
      </c>
      <c r="D86" s="12" t="str">
        <f t="shared" si="5"/>
        <v>p-000491</v>
      </c>
      <c r="E86" s="6" t="str">
        <f>+VLOOKUP($D86,Sheet3!$B:$I,2,0)</f>
        <v>6.00-9</v>
      </c>
      <c r="F86" s="6" t="str">
        <f>+VLOOKUP($D86,Sheet3!$B:$I,3,0)</f>
        <v>LUG</v>
      </c>
      <c r="G86" s="6" t="str">
        <f>+VLOOKUP($D86,Sheet3!$B:$I,4,0)</f>
        <v>DTT</v>
      </c>
      <c r="H86" s="6">
        <f>+VLOOKUP($D86,Sheet3!$B:$I,5,0)</f>
        <v>4</v>
      </c>
      <c r="I86" s="6" t="str">
        <f>+VLOOKUP($D86,Sheet3!$B:$I,6,0)</f>
        <v>P13X</v>
      </c>
      <c r="J86" s="6" t="str">
        <f>+VLOOKUP($D86,Sheet3!$B:$I,7,0)</f>
        <v>NITRO</v>
      </c>
      <c r="K86" s="6" t="str">
        <f>+VLOOKUP($D86,Sheet3!$B:$I,8,0)</f>
        <v>PROTIRE</v>
      </c>
      <c r="L86" s="6" t="str">
        <f t="shared" si="7"/>
        <v>6.00-9LUG DTT 4 P13X NITRO PROTIRE</v>
      </c>
      <c r="M86" s="12" t="s">
        <v>15</v>
      </c>
      <c r="N86" s="12" t="str">
        <f t="shared" si="6"/>
        <v>l2202</v>
      </c>
    </row>
    <row r="87" spans="1:14">
      <c r="A87" s="12" t="s">
        <v>100</v>
      </c>
      <c r="B87" s="6" t="str">
        <f t="shared" si="4"/>
        <v>l220103282</v>
      </c>
      <c r="C87" s="12">
        <v>250653</v>
      </c>
      <c r="D87" s="12" t="str">
        <f t="shared" si="5"/>
        <v>p-050653</v>
      </c>
      <c r="E87" s="6" t="str">
        <f>+VLOOKUP($D87,Sheet3!$B:$I,2,0)</f>
        <v>6.50-10</v>
      </c>
      <c r="F87" s="6" t="str">
        <f>+VLOOKUP($D87,Sheet3!$B:$I,3,0)</f>
        <v>LUG</v>
      </c>
      <c r="G87" s="6" t="str">
        <f>+VLOOKUP($D87,Sheet3!$B:$I,4,0)</f>
        <v>NUMA</v>
      </c>
      <c r="H87" s="6">
        <f>+VLOOKUP($D87,Sheet3!$B:$I,5,0)</f>
        <v>5</v>
      </c>
      <c r="I87" s="6" t="str">
        <f>+VLOOKUP($D87,Sheet3!$B:$I,6,0)</f>
        <v>P23X</v>
      </c>
      <c r="J87" s="6" t="str">
        <f>+VLOOKUP($D87,Sheet3!$B:$I,7,0)</f>
        <v>NUMA</v>
      </c>
      <c r="K87" s="6" t="str">
        <f>+VLOOKUP($D87,Sheet3!$B:$I,8,0)</f>
        <v>PREMIUM</v>
      </c>
      <c r="L87" s="6" t="str">
        <f t="shared" si="7"/>
        <v>6.50-10LUG NUMA 5 P23X NUMA PREMIUM</v>
      </c>
      <c r="M87" s="12" t="s">
        <v>15</v>
      </c>
      <c r="N87" s="12" t="str">
        <f t="shared" si="6"/>
        <v>l2201</v>
      </c>
    </row>
    <row r="88" spans="1:14">
      <c r="A88" s="12" t="s">
        <v>101</v>
      </c>
      <c r="B88" s="6" t="str">
        <f t="shared" si="4"/>
        <v>l220310759</v>
      </c>
      <c r="C88" s="12">
        <v>201700</v>
      </c>
      <c r="D88" s="12" t="str">
        <f t="shared" si="5"/>
        <v>p-001700</v>
      </c>
      <c r="E88" s="6" t="str">
        <f>+VLOOKUP($D88,Sheet3!$B:$I,2,0)</f>
        <v>18X7-8</v>
      </c>
      <c r="F88" s="6" t="str">
        <f>+VLOOKUP($D88,Sheet3!$B:$I,3,0)</f>
        <v>LUG</v>
      </c>
      <c r="G88" s="6" t="str">
        <f>+VLOOKUP($D88,Sheet3!$B:$I,4,0)</f>
        <v>NUMAPRIME</v>
      </c>
      <c r="H88" s="6">
        <f>+VLOOKUP($D88,Sheet3!$B:$I,5,0)</f>
        <v>4.33</v>
      </c>
      <c r="I88" s="6" t="str">
        <f>+VLOOKUP($D88,Sheet3!$B:$I,6,0)</f>
        <v>M4N3X</v>
      </c>
      <c r="J88" s="6" t="str">
        <f>+VLOOKUP($D88,Sheet3!$B:$I,7,0)</f>
        <v>TOTALSOURCE</v>
      </c>
      <c r="K88" s="6" t="str">
        <f>+VLOOKUP($D88,Sheet3!$B:$I,8,0)</f>
        <v>PREMIUM</v>
      </c>
      <c r="L88" s="6" t="str">
        <f t="shared" si="7"/>
        <v>18X7-8LUG NUMAPRIME 4.33 M4N3X TOTALSOURCE PREMIUM</v>
      </c>
      <c r="M88" s="12" t="s">
        <v>15</v>
      </c>
      <c r="N88" s="12" t="str">
        <f t="shared" si="6"/>
        <v>l2203</v>
      </c>
    </row>
    <row r="89" spans="1:14">
      <c r="A89" s="12" t="s">
        <v>102</v>
      </c>
      <c r="B89" s="6" t="str">
        <f t="shared" si="4"/>
        <v>l220200087</v>
      </c>
      <c r="C89" s="12">
        <v>190034</v>
      </c>
      <c r="D89" s="12" t="str">
        <f t="shared" si="5"/>
        <v>p-190034</v>
      </c>
      <c r="E89" s="6" t="str">
        <f>+VLOOKUP($D89,Sheet3!$B:$I,2,0)</f>
        <v>14X41/2X8</v>
      </c>
      <c r="F89" s="6" t="str">
        <f>+VLOOKUP($D89,Sheet3!$B:$I,3,0)</f>
        <v>SAT</v>
      </c>
      <c r="G89" s="6" t="str">
        <f>+VLOOKUP($D89,Sheet3!$B:$I,4,0)</f>
        <v>NUMA</v>
      </c>
      <c r="H89" s="6">
        <f>+VLOOKUP($D89,Sheet3!$B:$I,5,0)</f>
        <v>0</v>
      </c>
      <c r="I89" s="6" t="str">
        <f>+VLOOKUP($D89,Sheet3!$B:$I,6,0)</f>
        <v>P6</v>
      </c>
      <c r="J89" s="6" t="str">
        <f>+VLOOKUP($D89,Sheet3!$B:$I,7,0)</f>
        <v>NUMA</v>
      </c>
      <c r="K89" s="6" t="str">
        <f>+VLOOKUP($D89,Sheet3!$B:$I,8,0)</f>
        <v>XP</v>
      </c>
      <c r="L89" s="6" t="str">
        <f t="shared" si="7"/>
        <v>14X41/2X8SAT NUMA 0 P6 NUMA XP</v>
      </c>
      <c r="M89" s="12" t="s">
        <v>15</v>
      </c>
      <c r="N89" s="12" t="str">
        <f t="shared" si="6"/>
        <v>l2202</v>
      </c>
    </row>
    <row r="90" spans="1:14">
      <c r="A90" s="12" t="s">
        <v>103</v>
      </c>
      <c r="B90" s="6" t="str">
        <f t="shared" si="4"/>
        <v>l220302533</v>
      </c>
      <c r="C90" s="12">
        <v>245702</v>
      </c>
      <c r="D90" s="12" t="str">
        <f t="shared" si="5"/>
        <v>p-045702</v>
      </c>
      <c r="E90" s="6" t="str">
        <f>+VLOOKUP($D90,Sheet3!$B:$I,2,0)</f>
        <v>2.50-15</v>
      </c>
      <c r="F90" s="6" t="str">
        <f>+VLOOKUP($D90,Sheet3!$B:$I,3,0)</f>
        <v>LUG</v>
      </c>
      <c r="G90" s="6" t="str">
        <f>+VLOOKUP($D90,Sheet3!$B:$I,4,0)</f>
        <v>NUMA</v>
      </c>
      <c r="H90" s="6">
        <f>+VLOOKUP($D90,Sheet3!$B:$I,5,0)</f>
        <v>7.5</v>
      </c>
      <c r="I90" s="6" t="str">
        <f>+VLOOKUP($D90,Sheet3!$B:$I,6,0)</f>
        <v>P13X</v>
      </c>
      <c r="J90" s="6" t="str">
        <f>+VLOOKUP($D90,Sheet3!$B:$I,7,0)</f>
        <v>TOTALSOURCE</v>
      </c>
      <c r="K90" s="6" t="str">
        <f>+VLOOKUP($D90,Sheet3!$B:$I,8,0)</f>
        <v>PREMIUM</v>
      </c>
      <c r="L90" s="6" t="str">
        <f t="shared" si="7"/>
        <v>2.50-15LUG NUMA 7.5 P13X TOTALSOURCE PREMIUM</v>
      </c>
      <c r="M90" s="12" t="s">
        <v>15</v>
      </c>
      <c r="N90" s="12" t="str">
        <f t="shared" si="6"/>
        <v>l2203</v>
      </c>
    </row>
    <row r="91" spans="1:14">
      <c r="A91" s="12" t="s">
        <v>104</v>
      </c>
      <c r="B91" s="6" t="str">
        <f t="shared" si="4"/>
        <v>l220312700</v>
      </c>
      <c r="C91" s="12">
        <v>202410</v>
      </c>
      <c r="D91" s="12" t="str">
        <f t="shared" si="5"/>
        <v>p-002410</v>
      </c>
      <c r="E91" s="6" t="str">
        <f>+VLOOKUP($D91,Sheet3!$B:$I,2,0)</f>
        <v>23X10-12</v>
      </c>
      <c r="F91" s="6" t="str">
        <f>+VLOOKUP($D91,Sheet3!$B:$I,3,0)</f>
        <v>LUG</v>
      </c>
      <c r="G91" s="6" t="str">
        <f>+VLOOKUP($D91,Sheet3!$B:$I,4,0)</f>
        <v>NUMAPRIME</v>
      </c>
      <c r="H91" s="6">
        <f>+VLOOKUP($D91,Sheet3!$B:$I,5,0)</f>
        <v>8</v>
      </c>
      <c r="I91" s="6" t="str">
        <f>+VLOOKUP($D91,Sheet3!$B:$I,6,0)</f>
        <v>P134</v>
      </c>
      <c r="J91" s="6" t="str">
        <f>+VLOOKUP($D91,Sheet3!$B:$I,7,0)</f>
        <v>TOTALSOURCE</v>
      </c>
      <c r="K91" s="6" t="str">
        <f>+VLOOKUP($D91,Sheet3!$B:$I,8,0)</f>
        <v>PREMIUM</v>
      </c>
      <c r="L91" s="6" t="str">
        <f t="shared" si="7"/>
        <v>23X10-12LUG NUMAPRIME 8 P134 TOTALSOURCE PREMIUM</v>
      </c>
      <c r="M91" s="12" t="s">
        <v>15</v>
      </c>
      <c r="N91" s="12" t="str">
        <f t="shared" si="6"/>
        <v>l2203</v>
      </c>
    </row>
    <row r="92" spans="1:14">
      <c r="A92" s="12" t="s">
        <v>105</v>
      </c>
      <c r="B92" s="6" t="str">
        <f t="shared" si="4"/>
        <v>l220312336</v>
      </c>
      <c r="C92" s="12">
        <v>203976</v>
      </c>
      <c r="D92" s="12" t="str">
        <f t="shared" si="5"/>
        <v>p-003976</v>
      </c>
      <c r="E92" s="6" t="str">
        <f>+VLOOKUP($D92,Sheet3!$B:$I,2,0)</f>
        <v>27X10-12NOAPT</v>
      </c>
      <c r="F92" s="6" t="str">
        <f>+VLOOKUP($D92,Sheet3!$B:$I,3,0)</f>
        <v>LUG</v>
      </c>
      <c r="G92" s="6" t="str">
        <f>+VLOOKUP($D92,Sheet3!$B:$I,4,0)</f>
        <v>NUMAPRIME</v>
      </c>
      <c r="H92" s="6">
        <f>+VLOOKUP($D92,Sheet3!$B:$I,5,0)</f>
        <v>8</v>
      </c>
      <c r="I92" s="6" t="str">
        <f>+VLOOKUP($D92,Sheet3!$B:$I,6,0)</f>
        <v>P134</v>
      </c>
      <c r="J92" s="6" t="str">
        <f>+VLOOKUP($D92,Sheet3!$B:$I,7,0)</f>
        <v>TOTALSOURCE</v>
      </c>
      <c r="K92" s="6" t="str">
        <f>+VLOOKUP($D92,Sheet3!$B:$I,8,0)</f>
        <v>PREMIUM</v>
      </c>
      <c r="L92" s="6" t="str">
        <f t="shared" si="7"/>
        <v>27X10-12NOAPTLUG NUMAPRIME 8 P134 TOTALSOURCE PREMIUM</v>
      </c>
      <c r="M92" s="12" t="s">
        <v>15</v>
      </c>
      <c r="N92" s="12" t="str">
        <f t="shared" si="6"/>
        <v>l2203</v>
      </c>
    </row>
    <row r="93" spans="1:14">
      <c r="A93" s="12" t="s">
        <v>106</v>
      </c>
      <c r="B93" s="6" t="str">
        <f t="shared" si="4"/>
        <v>l220304239</v>
      </c>
      <c r="C93" s="12">
        <v>189036</v>
      </c>
      <c r="D93" s="12" t="str">
        <f t="shared" si="5"/>
        <v>p-189036</v>
      </c>
      <c r="E93" s="6" t="str">
        <f>+VLOOKUP($D93,Sheet3!$B:$I,2,0)</f>
        <v>5.00-8</v>
      </c>
      <c r="F93" s="6" t="str">
        <f>+VLOOKUP($D93,Sheet3!$B:$I,3,0)</f>
        <v>LUG</v>
      </c>
      <c r="G93" s="6" t="str">
        <f>+VLOOKUP($D93,Sheet3!$B:$I,4,0)</f>
        <v>NUMAPRIME</v>
      </c>
      <c r="H93" s="6">
        <f>+VLOOKUP($D93,Sheet3!$B:$I,5,0)</f>
        <v>3</v>
      </c>
      <c r="I93" s="6" t="str">
        <f>+VLOOKUP($D93,Sheet3!$B:$I,6,0)</f>
        <v>P13X</v>
      </c>
      <c r="J93" s="6" t="str">
        <f>+VLOOKUP($D93,Sheet3!$B:$I,7,0)</f>
        <v>NUMAPRIME</v>
      </c>
      <c r="K93" s="6" t="str">
        <f>+VLOOKUP($D93,Sheet3!$B:$I,8,0)</f>
        <v>PREMIUM</v>
      </c>
      <c r="L93" s="6" t="str">
        <f t="shared" si="7"/>
        <v>5.00-8LUG NUMAPRIME 3 P13X NUMAPRIME PREMIUM</v>
      </c>
      <c r="M93" s="12" t="s">
        <v>15</v>
      </c>
      <c r="N93" s="12" t="str">
        <f t="shared" si="6"/>
        <v>l2203</v>
      </c>
    </row>
    <row r="94" spans="1:14">
      <c r="A94" s="12" t="s">
        <v>107</v>
      </c>
      <c r="B94" s="6" t="str">
        <f t="shared" si="4"/>
        <v>l220104359</v>
      </c>
      <c r="C94" s="12">
        <v>248135</v>
      </c>
      <c r="D94" s="12" t="str">
        <f t="shared" si="5"/>
        <v>p-048135</v>
      </c>
      <c r="E94" s="6" t="str">
        <f>+VLOOKUP($D94,Sheet3!$B:$I,2,0)</f>
        <v>5.00-8</v>
      </c>
      <c r="F94" s="6" t="str">
        <f>+VLOOKUP($D94,Sheet3!$B:$I,3,0)</f>
        <v>LUG</v>
      </c>
      <c r="G94" s="6" t="str">
        <f>+VLOOKUP($D94,Sheet3!$B:$I,4,0)</f>
        <v>NUMA</v>
      </c>
      <c r="H94" s="6">
        <f>+VLOOKUP($D94,Sheet3!$B:$I,5,0)</f>
        <v>3</v>
      </c>
      <c r="I94" s="6" t="str">
        <f>+VLOOKUP($D94,Sheet3!$B:$I,6,0)</f>
        <v>P33X</v>
      </c>
      <c r="J94" s="6" t="str">
        <f>+VLOOKUP($D94,Sheet3!$B:$I,7,0)</f>
        <v>NUMA</v>
      </c>
      <c r="K94" s="6" t="str">
        <f>+VLOOKUP($D94,Sheet3!$B:$I,8,0)</f>
        <v>XTRAPREMIUM</v>
      </c>
      <c r="L94" s="6" t="str">
        <f t="shared" si="7"/>
        <v>5.00-8LUG NUMA 3 P33X NUMA XTRAPREMIUM</v>
      </c>
      <c r="M94" s="12" t="s">
        <v>15</v>
      </c>
      <c r="N94" s="12" t="str">
        <f t="shared" si="6"/>
        <v>l2201</v>
      </c>
    </row>
    <row r="95" spans="1:14">
      <c r="A95" s="12" t="s">
        <v>108</v>
      </c>
      <c r="B95" s="6" t="str">
        <f t="shared" si="4"/>
        <v>l220312874</v>
      </c>
      <c r="C95" s="12">
        <v>200492</v>
      </c>
      <c r="D95" s="12" t="str">
        <f t="shared" si="5"/>
        <v>p-000492</v>
      </c>
      <c r="E95" s="6" t="str">
        <f>+VLOOKUP($D95,Sheet3!$B:$I,2,0)</f>
        <v>6.50-10</v>
      </c>
      <c r="F95" s="6" t="str">
        <f>+VLOOKUP($D95,Sheet3!$B:$I,3,0)</f>
        <v>LUG</v>
      </c>
      <c r="G95" s="6" t="str">
        <f>+VLOOKUP($D95,Sheet3!$B:$I,4,0)</f>
        <v>DTT</v>
      </c>
      <c r="H95" s="6">
        <f>+VLOOKUP($D95,Sheet3!$B:$I,5,0)</f>
        <v>5</v>
      </c>
      <c r="I95" s="6" t="str">
        <f>+VLOOKUP($D95,Sheet3!$B:$I,6,0)</f>
        <v>P13X</v>
      </c>
      <c r="J95" s="6" t="str">
        <f>+VLOOKUP($D95,Sheet3!$B:$I,7,0)</f>
        <v>NITRO</v>
      </c>
      <c r="K95" s="6" t="str">
        <f>+VLOOKUP($D95,Sheet3!$B:$I,8,0)</f>
        <v>PROTIRE</v>
      </c>
      <c r="L95" s="6" t="str">
        <f t="shared" si="7"/>
        <v>6.50-10LUG DTT 5 P13X NITRO PROTIRE</v>
      </c>
      <c r="M95" s="12" t="s">
        <v>15</v>
      </c>
      <c r="N95" s="12" t="str">
        <f t="shared" si="6"/>
        <v>l2203</v>
      </c>
    </row>
    <row r="96" spans="1:14">
      <c r="A96" s="12" t="s">
        <v>109</v>
      </c>
      <c r="B96" s="6" t="str">
        <f t="shared" si="4"/>
        <v>l220312943</v>
      </c>
      <c r="C96" s="12">
        <v>200492</v>
      </c>
      <c r="D96" s="12" t="str">
        <f t="shared" si="5"/>
        <v>p-000492</v>
      </c>
      <c r="E96" s="6" t="str">
        <f>+VLOOKUP($D96,Sheet3!$B:$I,2,0)</f>
        <v>6.50-10</v>
      </c>
      <c r="F96" s="6" t="str">
        <f>+VLOOKUP($D96,Sheet3!$B:$I,3,0)</f>
        <v>LUG</v>
      </c>
      <c r="G96" s="6" t="str">
        <f>+VLOOKUP($D96,Sheet3!$B:$I,4,0)</f>
        <v>DTT</v>
      </c>
      <c r="H96" s="6">
        <f>+VLOOKUP($D96,Sheet3!$B:$I,5,0)</f>
        <v>5</v>
      </c>
      <c r="I96" s="6" t="str">
        <f>+VLOOKUP($D96,Sheet3!$B:$I,6,0)</f>
        <v>P13X</v>
      </c>
      <c r="J96" s="6" t="str">
        <f>+VLOOKUP($D96,Sheet3!$B:$I,7,0)</f>
        <v>NITRO</v>
      </c>
      <c r="K96" s="6" t="str">
        <f>+VLOOKUP($D96,Sheet3!$B:$I,8,0)</f>
        <v>PROTIRE</v>
      </c>
      <c r="L96" s="6" t="str">
        <f t="shared" si="7"/>
        <v>6.50-10LUG DTT 5 P13X NITRO PROTIRE</v>
      </c>
      <c r="M96" s="12" t="s">
        <v>15</v>
      </c>
      <c r="N96" s="12" t="str">
        <f t="shared" si="6"/>
        <v>l2203</v>
      </c>
    </row>
    <row r="97" spans="1:14">
      <c r="A97" s="12" t="s">
        <v>110</v>
      </c>
      <c r="B97" s="6" t="str">
        <f t="shared" si="4"/>
        <v>l220313019</v>
      </c>
      <c r="C97" s="12">
        <v>200492</v>
      </c>
      <c r="D97" s="12" t="str">
        <f t="shared" si="5"/>
        <v>p-000492</v>
      </c>
      <c r="E97" s="6" t="str">
        <f>+VLOOKUP($D97,Sheet3!$B:$I,2,0)</f>
        <v>6.50-10</v>
      </c>
      <c r="F97" s="6" t="str">
        <f>+VLOOKUP($D97,Sheet3!$B:$I,3,0)</f>
        <v>LUG</v>
      </c>
      <c r="G97" s="6" t="str">
        <f>+VLOOKUP($D97,Sheet3!$B:$I,4,0)</f>
        <v>DTT</v>
      </c>
      <c r="H97" s="6">
        <f>+VLOOKUP($D97,Sheet3!$B:$I,5,0)</f>
        <v>5</v>
      </c>
      <c r="I97" s="6" t="str">
        <f>+VLOOKUP($D97,Sheet3!$B:$I,6,0)</f>
        <v>P13X</v>
      </c>
      <c r="J97" s="6" t="str">
        <f>+VLOOKUP($D97,Sheet3!$B:$I,7,0)</f>
        <v>NITRO</v>
      </c>
      <c r="K97" s="6" t="str">
        <f>+VLOOKUP($D97,Sheet3!$B:$I,8,0)</f>
        <v>PROTIRE</v>
      </c>
      <c r="L97" s="6" t="str">
        <f t="shared" si="7"/>
        <v>6.50-10LUG DTT 5 P13X NITRO PROTIRE</v>
      </c>
      <c r="M97" s="12" t="s">
        <v>15</v>
      </c>
      <c r="N97" s="12" t="str">
        <f t="shared" si="6"/>
        <v>l2203</v>
      </c>
    </row>
    <row r="98" spans="1:14">
      <c r="A98" s="12" t="s">
        <v>111</v>
      </c>
      <c r="B98" s="6" t="str">
        <f t="shared" si="4"/>
        <v>l220313170</v>
      </c>
      <c r="C98" s="12">
        <v>200492</v>
      </c>
      <c r="D98" s="12" t="str">
        <f t="shared" si="5"/>
        <v>p-000492</v>
      </c>
      <c r="E98" s="6" t="str">
        <f>+VLOOKUP($D98,Sheet3!$B:$I,2,0)</f>
        <v>6.50-10</v>
      </c>
      <c r="F98" s="6" t="str">
        <f>+VLOOKUP($D98,Sheet3!$B:$I,3,0)</f>
        <v>LUG</v>
      </c>
      <c r="G98" s="6" t="str">
        <f>+VLOOKUP($D98,Sheet3!$B:$I,4,0)</f>
        <v>DTT</v>
      </c>
      <c r="H98" s="6">
        <f>+VLOOKUP($D98,Sheet3!$B:$I,5,0)</f>
        <v>5</v>
      </c>
      <c r="I98" s="6" t="str">
        <f>+VLOOKUP($D98,Sheet3!$B:$I,6,0)</f>
        <v>P13X</v>
      </c>
      <c r="J98" s="6" t="str">
        <f>+VLOOKUP($D98,Sheet3!$B:$I,7,0)</f>
        <v>NITRO</v>
      </c>
      <c r="K98" s="6" t="str">
        <f>+VLOOKUP($D98,Sheet3!$B:$I,8,0)</f>
        <v>PROTIRE</v>
      </c>
      <c r="L98" s="6" t="str">
        <f t="shared" si="7"/>
        <v>6.50-10LUG DTT 5 P13X NITRO PROTIRE</v>
      </c>
      <c r="M98" s="12" t="s">
        <v>15</v>
      </c>
      <c r="N98" s="12" t="str">
        <f t="shared" si="6"/>
        <v>l2203</v>
      </c>
    </row>
    <row r="99" spans="1:14">
      <c r="A99" s="12" t="s">
        <v>112</v>
      </c>
      <c r="B99" s="6" t="str">
        <f t="shared" si="4"/>
        <v>l220312702</v>
      </c>
      <c r="C99" s="12">
        <v>200492</v>
      </c>
      <c r="D99" s="12" t="str">
        <f t="shared" si="5"/>
        <v>p-000492</v>
      </c>
      <c r="E99" s="6" t="str">
        <f>+VLOOKUP($D99,Sheet3!$B:$I,2,0)</f>
        <v>6.50-10</v>
      </c>
      <c r="F99" s="6" t="str">
        <f>+VLOOKUP($D99,Sheet3!$B:$I,3,0)</f>
        <v>LUG</v>
      </c>
      <c r="G99" s="6" t="str">
        <f>+VLOOKUP($D99,Sheet3!$B:$I,4,0)</f>
        <v>DTT</v>
      </c>
      <c r="H99" s="6">
        <f>+VLOOKUP($D99,Sheet3!$B:$I,5,0)</f>
        <v>5</v>
      </c>
      <c r="I99" s="6" t="str">
        <f>+VLOOKUP($D99,Sheet3!$B:$I,6,0)</f>
        <v>P13X</v>
      </c>
      <c r="J99" s="6" t="str">
        <f>+VLOOKUP($D99,Sheet3!$B:$I,7,0)</f>
        <v>NITRO</v>
      </c>
      <c r="K99" s="6" t="str">
        <f>+VLOOKUP($D99,Sheet3!$B:$I,8,0)</f>
        <v>PROTIRE</v>
      </c>
      <c r="L99" s="6" t="str">
        <f t="shared" si="7"/>
        <v>6.50-10LUG DTT 5 P13X NITRO PROTIRE</v>
      </c>
      <c r="M99" s="12" t="s">
        <v>15</v>
      </c>
      <c r="N99" s="12" t="str">
        <f t="shared" si="6"/>
        <v>l2203</v>
      </c>
    </row>
    <row r="100" spans="1:14">
      <c r="A100" s="12" t="s">
        <v>113</v>
      </c>
      <c r="B100" s="6" t="str">
        <f t="shared" si="4"/>
        <v>l220313093</v>
      </c>
      <c r="C100" s="12">
        <v>200492</v>
      </c>
      <c r="D100" s="12" t="str">
        <f t="shared" si="5"/>
        <v>p-000492</v>
      </c>
      <c r="E100" s="6" t="str">
        <f>+VLOOKUP($D100,Sheet3!$B:$I,2,0)</f>
        <v>6.50-10</v>
      </c>
      <c r="F100" s="6" t="str">
        <f>+VLOOKUP($D100,Sheet3!$B:$I,3,0)</f>
        <v>LUG</v>
      </c>
      <c r="G100" s="6" t="str">
        <f>+VLOOKUP($D100,Sheet3!$B:$I,4,0)</f>
        <v>DTT</v>
      </c>
      <c r="H100" s="6">
        <f>+VLOOKUP($D100,Sheet3!$B:$I,5,0)</f>
        <v>5</v>
      </c>
      <c r="I100" s="6" t="str">
        <f>+VLOOKUP($D100,Sheet3!$B:$I,6,0)</f>
        <v>P13X</v>
      </c>
      <c r="J100" s="6" t="str">
        <f>+VLOOKUP($D100,Sheet3!$B:$I,7,0)</f>
        <v>NITRO</v>
      </c>
      <c r="K100" s="6" t="str">
        <f>+VLOOKUP($D100,Sheet3!$B:$I,8,0)</f>
        <v>PROTIRE</v>
      </c>
      <c r="L100" s="6" t="str">
        <f t="shared" si="7"/>
        <v>6.50-10LUG DTT 5 P13X NITRO PROTIRE</v>
      </c>
      <c r="M100" s="12" t="s">
        <v>15</v>
      </c>
      <c r="N100" s="12" t="str">
        <f t="shared" si="6"/>
        <v>l2203</v>
      </c>
    </row>
    <row r="101" spans="1:14">
      <c r="A101" s="12" t="s">
        <v>114</v>
      </c>
      <c r="B101" s="6" t="str">
        <f t="shared" si="4"/>
        <v>l220205711</v>
      </c>
      <c r="C101" s="12">
        <v>204220</v>
      </c>
      <c r="D101" s="12" t="str">
        <f t="shared" si="5"/>
        <v>p-004220</v>
      </c>
      <c r="E101" s="6" t="str">
        <f>+VLOOKUP($D101,Sheet3!$B:$I,2,0)</f>
        <v>7.00-12</v>
      </c>
      <c r="F101" s="6" t="str">
        <f>+VLOOKUP($D101,Sheet3!$B:$I,3,0)</f>
        <v>LUG</v>
      </c>
      <c r="G101" s="6" t="str">
        <f>+VLOOKUP($D101,Sheet3!$B:$I,4,0)</f>
        <v>DTT</v>
      </c>
      <c r="H101" s="6">
        <f>+VLOOKUP($D101,Sheet3!$B:$I,5,0)</f>
        <v>5</v>
      </c>
      <c r="I101" s="6" t="str">
        <f>+VLOOKUP($D101,Sheet3!$B:$I,6,0)</f>
        <v>P134</v>
      </c>
      <c r="J101" s="6" t="str">
        <f>+VLOOKUP($D101,Sheet3!$B:$I,7,0)</f>
        <v>NITRO</v>
      </c>
      <c r="K101" s="6" t="str">
        <f>+VLOOKUP($D101,Sheet3!$B:$I,8,0)</f>
        <v>-</v>
      </c>
      <c r="L101" s="6" t="str">
        <f t="shared" si="7"/>
        <v>7.00-12LUG DTT 5 P134 NITRO -</v>
      </c>
      <c r="M101" s="12" t="s">
        <v>15</v>
      </c>
      <c r="N101" s="12" t="str">
        <f t="shared" si="6"/>
        <v>l2202</v>
      </c>
    </row>
    <row r="102" spans="1:14">
      <c r="A102" s="12" t="s">
        <v>115</v>
      </c>
      <c r="B102" s="6" t="str">
        <f t="shared" si="4"/>
        <v>l220302801</v>
      </c>
      <c r="C102" s="12">
        <v>200497</v>
      </c>
      <c r="D102" s="12" t="str">
        <f t="shared" si="5"/>
        <v>p-000497</v>
      </c>
      <c r="E102" s="6" t="str">
        <f>+VLOOKUP($D102,Sheet3!$B:$I,2,0)</f>
        <v>2.50-15</v>
      </c>
      <c r="F102" s="6" t="str">
        <f>+VLOOKUP($D102,Sheet3!$B:$I,3,0)</f>
        <v>LUG</v>
      </c>
      <c r="G102" s="6" t="str">
        <f>+VLOOKUP($D102,Sheet3!$B:$I,4,0)</f>
        <v>DTT</v>
      </c>
      <c r="H102" s="6">
        <f>+VLOOKUP($D102,Sheet3!$B:$I,5,0)</f>
        <v>7</v>
      </c>
      <c r="I102" s="6" t="str">
        <f>+VLOOKUP($D102,Sheet3!$B:$I,6,0)</f>
        <v>P13X</v>
      </c>
      <c r="J102" s="6" t="str">
        <f>+VLOOKUP($D102,Sheet3!$B:$I,7,0)</f>
        <v>NITRO</v>
      </c>
      <c r="K102" s="6" t="str">
        <f>+VLOOKUP($D102,Sheet3!$B:$I,8,0)</f>
        <v>PROTIRE</v>
      </c>
      <c r="L102" s="6" t="str">
        <f t="shared" si="7"/>
        <v>2.50-15LUG DTT 7 P13X NITRO PROTIRE</v>
      </c>
      <c r="M102" s="12" t="s">
        <v>15</v>
      </c>
      <c r="N102" s="12" t="str">
        <f t="shared" si="6"/>
        <v>l2203</v>
      </c>
    </row>
    <row r="103" spans="1:14">
      <c r="A103" s="12" t="s">
        <v>116</v>
      </c>
      <c r="B103" s="6" t="str">
        <f t="shared" si="4"/>
        <v>l220210703</v>
      </c>
      <c r="C103" s="12">
        <v>200497</v>
      </c>
      <c r="D103" s="12" t="str">
        <f t="shared" si="5"/>
        <v>p-000497</v>
      </c>
      <c r="E103" s="6" t="str">
        <f>+VLOOKUP($D103,Sheet3!$B:$I,2,0)</f>
        <v>2.50-15</v>
      </c>
      <c r="F103" s="6" t="str">
        <f>+VLOOKUP($D103,Sheet3!$B:$I,3,0)</f>
        <v>LUG</v>
      </c>
      <c r="G103" s="6" t="str">
        <f>+VLOOKUP($D103,Sheet3!$B:$I,4,0)</f>
        <v>DTT</v>
      </c>
      <c r="H103" s="6">
        <f>+VLOOKUP($D103,Sheet3!$B:$I,5,0)</f>
        <v>7</v>
      </c>
      <c r="I103" s="6" t="str">
        <f>+VLOOKUP($D103,Sheet3!$B:$I,6,0)</f>
        <v>P13X</v>
      </c>
      <c r="J103" s="6" t="str">
        <f>+VLOOKUP($D103,Sheet3!$B:$I,7,0)</f>
        <v>NITRO</v>
      </c>
      <c r="K103" s="6" t="str">
        <f>+VLOOKUP($D103,Sheet3!$B:$I,8,0)</f>
        <v>PROTIRE</v>
      </c>
      <c r="L103" s="6" t="str">
        <f t="shared" si="7"/>
        <v>2.50-15LUG DTT 7 P13X NITRO PROTIRE</v>
      </c>
      <c r="M103" s="12" t="s">
        <v>15</v>
      </c>
      <c r="N103" s="12" t="str">
        <f t="shared" si="6"/>
        <v>l2202</v>
      </c>
    </row>
    <row r="104" spans="1:14">
      <c r="A104" s="12" t="s">
        <v>117</v>
      </c>
      <c r="B104" s="6" t="str">
        <f t="shared" si="4"/>
        <v>l220312785</v>
      </c>
      <c r="C104" s="12">
        <v>188898</v>
      </c>
      <c r="D104" s="12" t="str">
        <f t="shared" si="5"/>
        <v>p-188898</v>
      </c>
      <c r="E104" s="6" t="str">
        <f>+VLOOKUP($D104,Sheet3!$B:$I,2,0)</f>
        <v>21X7X15</v>
      </c>
      <c r="F104" s="6" t="str">
        <f>+VLOOKUP($D104,Sheet3!$B:$I,3,0)</f>
        <v>SM</v>
      </c>
      <c r="G104" s="6" t="str">
        <f>+VLOOKUP($D104,Sheet3!$B:$I,4,0)</f>
        <v>NUMA</v>
      </c>
      <c r="H104" s="6">
        <f>+VLOOKUP($D104,Sheet3!$B:$I,5,0)</f>
        <v>0</v>
      </c>
      <c r="I104" s="6" t="str">
        <f>+VLOOKUP($D104,Sheet3!$B:$I,6,0)</f>
        <v>P5</v>
      </c>
      <c r="J104" s="6" t="str">
        <f>+VLOOKUP($D104,Sheet3!$B:$I,7,0)</f>
        <v>NUMA</v>
      </c>
      <c r="K104" s="6" t="str">
        <f>+VLOOKUP($D104,Sheet3!$B:$I,8,0)</f>
        <v>P</v>
      </c>
      <c r="L104" s="6" t="str">
        <f t="shared" si="7"/>
        <v>21X7X15SM NUMA 0 P5 NUMA P</v>
      </c>
      <c r="M104" s="12" t="s">
        <v>15</v>
      </c>
      <c r="N104" s="12" t="str">
        <f t="shared" si="6"/>
        <v>l2203</v>
      </c>
    </row>
    <row r="105" spans="1:14">
      <c r="A105" s="12" t="s">
        <v>118</v>
      </c>
      <c r="B105" s="6" t="str">
        <f t="shared" si="4"/>
        <v>l220313220</v>
      </c>
      <c r="C105" s="12">
        <v>283385</v>
      </c>
      <c r="D105" s="12" t="str">
        <f t="shared" si="5"/>
        <v>p-083385</v>
      </c>
      <c r="E105" s="6" t="str">
        <f>+VLOOKUP($D105,Sheet3!$B:$I,2,0)</f>
        <v>22X9X16</v>
      </c>
      <c r="F105" s="6" t="str">
        <f>+VLOOKUP($D105,Sheet3!$B:$I,3,0)</f>
        <v>SM</v>
      </c>
      <c r="G105" s="6" t="str">
        <f>+VLOOKUP($D105,Sheet3!$B:$I,4,0)</f>
        <v>NUMA</v>
      </c>
      <c r="H105" s="6">
        <f>+VLOOKUP($D105,Sheet3!$B:$I,5,0)</f>
        <v>0</v>
      </c>
      <c r="I105" s="6" t="str">
        <f>+VLOOKUP($D105,Sheet3!$B:$I,6,0)</f>
        <v>P5</v>
      </c>
      <c r="J105" s="6" t="str">
        <f>+VLOOKUP($D105,Sheet3!$B:$I,7,0)</f>
        <v>NUMA</v>
      </c>
      <c r="K105" s="6" t="str">
        <f>+VLOOKUP($D105,Sheet3!$B:$I,8,0)</f>
        <v>P</v>
      </c>
      <c r="L105" s="6" t="str">
        <f t="shared" si="7"/>
        <v>22X9X16SM NUMA 0 P5 NUMA P</v>
      </c>
      <c r="M105" s="12" t="s">
        <v>15</v>
      </c>
      <c r="N105" s="12" t="str">
        <f t="shared" si="6"/>
        <v>l2203</v>
      </c>
    </row>
    <row r="106" spans="1:14">
      <c r="A106" s="12" t="s">
        <v>119</v>
      </c>
      <c r="B106" s="6" t="str">
        <f t="shared" si="4"/>
        <v>l220310491</v>
      </c>
      <c r="C106" s="12">
        <v>289477</v>
      </c>
      <c r="D106" s="12" t="str">
        <f t="shared" si="5"/>
        <v>p-089477</v>
      </c>
      <c r="E106" s="6" t="str">
        <f>+VLOOKUP($D106,Sheet3!$B:$I,2,0)</f>
        <v>16X6X101/2</v>
      </c>
      <c r="F106" s="6" t="str">
        <f>+VLOOKUP($D106,Sheet3!$B:$I,3,0)</f>
        <v>SM</v>
      </c>
      <c r="G106" s="6" t="str">
        <f>+VLOOKUP($D106,Sheet3!$B:$I,4,0)</f>
        <v>NUMA</v>
      </c>
      <c r="H106" s="6">
        <f>+VLOOKUP($D106,Sheet3!$B:$I,5,0)</f>
        <v>0</v>
      </c>
      <c r="I106" s="6" t="str">
        <f>+VLOOKUP($D106,Sheet3!$B:$I,6,0)</f>
        <v>P5</v>
      </c>
      <c r="J106" s="6" t="str">
        <f>+VLOOKUP($D106,Sheet3!$B:$I,7,0)</f>
        <v>NUMA</v>
      </c>
      <c r="K106" s="6" t="str">
        <f>+VLOOKUP($D106,Sheet3!$B:$I,8,0)</f>
        <v>P</v>
      </c>
      <c r="L106" s="6" t="str">
        <f t="shared" si="7"/>
        <v>16X6X101/2SM NUMA 0 P5 NUMA P</v>
      </c>
      <c r="M106" s="12" t="s">
        <v>15</v>
      </c>
      <c r="N106" s="12" t="str">
        <f t="shared" si="6"/>
        <v>l2203</v>
      </c>
    </row>
    <row r="107" spans="1:14">
      <c r="A107" s="12" t="s">
        <v>120</v>
      </c>
      <c r="B107" s="6" t="str">
        <f t="shared" si="4"/>
        <v>l220310112</v>
      </c>
      <c r="C107" s="12">
        <v>289477</v>
      </c>
      <c r="D107" s="12" t="str">
        <f t="shared" si="5"/>
        <v>p-089477</v>
      </c>
      <c r="E107" s="6" t="str">
        <f>+VLOOKUP($D107,Sheet3!$B:$I,2,0)</f>
        <v>16X6X101/2</v>
      </c>
      <c r="F107" s="6" t="str">
        <f>+VLOOKUP($D107,Sheet3!$B:$I,3,0)</f>
        <v>SM</v>
      </c>
      <c r="G107" s="6" t="str">
        <f>+VLOOKUP($D107,Sheet3!$B:$I,4,0)</f>
        <v>NUMA</v>
      </c>
      <c r="H107" s="6">
        <f>+VLOOKUP($D107,Sheet3!$B:$I,5,0)</f>
        <v>0</v>
      </c>
      <c r="I107" s="6" t="str">
        <f>+VLOOKUP($D107,Sheet3!$B:$I,6,0)</f>
        <v>P5</v>
      </c>
      <c r="J107" s="6" t="str">
        <f>+VLOOKUP($D107,Sheet3!$B:$I,7,0)</f>
        <v>NUMA</v>
      </c>
      <c r="K107" s="6" t="str">
        <f>+VLOOKUP($D107,Sheet3!$B:$I,8,0)</f>
        <v>P</v>
      </c>
      <c r="L107" s="6" t="str">
        <f t="shared" si="7"/>
        <v>16X6X101/2SM NUMA 0 P5 NUMA P</v>
      </c>
      <c r="M107" s="12" t="s">
        <v>15</v>
      </c>
      <c r="N107" s="12" t="str">
        <f t="shared" si="6"/>
        <v>l2203</v>
      </c>
    </row>
    <row r="108" spans="1:14">
      <c r="A108" s="12" t="s">
        <v>121</v>
      </c>
      <c r="B108" s="6" t="str">
        <f t="shared" si="4"/>
        <v>l220313141</v>
      </c>
      <c r="C108" s="12">
        <v>289437</v>
      </c>
      <c r="D108" s="12" t="str">
        <f t="shared" si="5"/>
        <v>p-089437</v>
      </c>
      <c r="E108" s="6" t="str">
        <f>+VLOOKUP($D108,Sheet3!$B:$I,2,0)</f>
        <v>161/4X5X111/4</v>
      </c>
      <c r="F108" s="6" t="str">
        <f>+VLOOKUP($D108,Sheet3!$B:$I,3,0)</f>
        <v>SM</v>
      </c>
      <c r="G108" s="6" t="str">
        <f>+VLOOKUP($D108,Sheet3!$B:$I,4,0)</f>
        <v>NUMA</v>
      </c>
      <c r="H108" s="6">
        <f>+VLOOKUP($D108,Sheet3!$B:$I,5,0)</f>
        <v>0</v>
      </c>
      <c r="I108" s="6" t="str">
        <f>+VLOOKUP($D108,Sheet3!$B:$I,6,0)</f>
        <v>P5</v>
      </c>
      <c r="J108" s="6" t="str">
        <f>+VLOOKUP($D108,Sheet3!$B:$I,7,0)</f>
        <v>NUMA</v>
      </c>
      <c r="K108" s="6" t="str">
        <f>+VLOOKUP($D108,Sheet3!$B:$I,8,0)</f>
        <v>P</v>
      </c>
      <c r="L108" s="6" t="str">
        <f t="shared" si="7"/>
        <v>161/4X5X111/4SM NUMA 0 P5 NUMA P</v>
      </c>
      <c r="M108" s="12" t="s">
        <v>15</v>
      </c>
      <c r="N108" s="12" t="str">
        <f t="shared" si="6"/>
        <v>l2203</v>
      </c>
    </row>
    <row r="109" spans="1:14">
      <c r="A109" s="12" t="s">
        <v>122</v>
      </c>
      <c r="B109" s="6" t="str">
        <f t="shared" si="4"/>
        <v>l220311938</v>
      </c>
      <c r="C109" s="12">
        <v>289477</v>
      </c>
      <c r="D109" s="12" t="str">
        <f t="shared" si="5"/>
        <v>p-089477</v>
      </c>
      <c r="E109" s="6" t="str">
        <f>+VLOOKUP($D109,Sheet3!$B:$I,2,0)</f>
        <v>16X6X101/2</v>
      </c>
      <c r="F109" s="6" t="str">
        <f>+VLOOKUP($D109,Sheet3!$B:$I,3,0)</f>
        <v>SM</v>
      </c>
      <c r="G109" s="6" t="str">
        <f>+VLOOKUP($D109,Sheet3!$B:$I,4,0)</f>
        <v>NUMA</v>
      </c>
      <c r="H109" s="6">
        <f>+VLOOKUP($D109,Sheet3!$B:$I,5,0)</f>
        <v>0</v>
      </c>
      <c r="I109" s="6" t="str">
        <f>+VLOOKUP($D109,Sheet3!$B:$I,6,0)</f>
        <v>P5</v>
      </c>
      <c r="J109" s="6" t="str">
        <f>+VLOOKUP($D109,Sheet3!$B:$I,7,0)</f>
        <v>NUMA</v>
      </c>
      <c r="K109" s="6" t="str">
        <f>+VLOOKUP($D109,Sheet3!$B:$I,8,0)</f>
        <v>P</v>
      </c>
      <c r="L109" s="6" t="str">
        <f t="shared" si="7"/>
        <v>16X6X101/2SM NUMA 0 P5 NUMA P</v>
      </c>
      <c r="M109" s="12" t="s">
        <v>15</v>
      </c>
      <c r="N109" s="12" t="str">
        <f t="shared" si="6"/>
        <v>l2203</v>
      </c>
    </row>
    <row r="110" spans="1:14">
      <c r="A110" s="12" t="s">
        <v>123</v>
      </c>
      <c r="B110" s="6" t="str">
        <f t="shared" si="4"/>
        <v>l220310290</v>
      </c>
      <c r="C110" s="12">
        <v>289477</v>
      </c>
      <c r="D110" s="12" t="str">
        <f t="shared" si="5"/>
        <v>p-089477</v>
      </c>
      <c r="E110" s="6" t="str">
        <f>+VLOOKUP($D110,Sheet3!$B:$I,2,0)</f>
        <v>16X6X101/2</v>
      </c>
      <c r="F110" s="6" t="str">
        <f>+VLOOKUP($D110,Sheet3!$B:$I,3,0)</f>
        <v>SM</v>
      </c>
      <c r="G110" s="6" t="str">
        <f>+VLOOKUP($D110,Sheet3!$B:$I,4,0)</f>
        <v>NUMA</v>
      </c>
      <c r="H110" s="6">
        <f>+VLOOKUP($D110,Sheet3!$B:$I,5,0)</f>
        <v>0</v>
      </c>
      <c r="I110" s="6" t="str">
        <f>+VLOOKUP($D110,Sheet3!$B:$I,6,0)</f>
        <v>P5</v>
      </c>
      <c r="J110" s="6" t="str">
        <f>+VLOOKUP($D110,Sheet3!$B:$I,7,0)</f>
        <v>NUMA</v>
      </c>
      <c r="K110" s="6" t="str">
        <f>+VLOOKUP($D110,Sheet3!$B:$I,8,0)</f>
        <v>P</v>
      </c>
      <c r="L110" s="6" t="str">
        <f t="shared" si="7"/>
        <v>16X6X101/2SM NUMA 0 P5 NUMA P</v>
      </c>
      <c r="M110" s="12" t="s">
        <v>15</v>
      </c>
      <c r="N110" s="12" t="str">
        <f t="shared" si="6"/>
        <v>l2203</v>
      </c>
    </row>
    <row r="111" spans="1:14">
      <c r="A111" s="12" t="s">
        <v>124</v>
      </c>
      <c r="B111" s="6" t="str">
        <f t="shared" si="4"/>
        <v>l220313201</v>
      </c>
      <c r="C111" s="12">
        <v>289437</v>
      </c>
      <c r="D111" s="12" t="str">
        <f t="shared" si="5"/>
        <v>p-089437</v>
      </c>
      <c r="E111" s="6" t="str">
        <f>+VLOOKUP($D111,Sheet3!$B:$I,2,0)</f>
        <v>161/4X5X111/4</v>
      </c>
      <c r="F111" s="6" t="str">
        <f>+VLOOKUP($D111,Sheet3!$B:$I,3,0)</f>
        <v>SM</v>
      </c>
      <c r="G111" s="6" t="str">
        <f>+VLOOKUP($D111,Sheet3!$B:$I,4,0)</f>
        <v>NUMA</v>
      </c>
      <c r="H111" s="6">
        <f>+VLOOKUP($D111,Sheet3!$B:$I,5,0)</f>
        <v>0</v>
      </c>
      <c r="I111" s="6" t="str">
        <f>+VLOOKUP($D111,Sheet3!$B:$I,6,0)</f>
        <v>P5</v>
      </c>
      <c r="J111" s="6" t="str">
        <f>+VLOOKUP($D111,Sheet3!$B:$I,7,0)</f>
        <v>NUMA</v>
      </c>
      <c r="K111" s="6" t="str">
        <f>+VLOOKUP($D111,Sheet3!$B:$I,8,0)</f>
        <v>P</v>
      </c>
      <c r="L111" s="6" t="str">
        <f t="shared" si="7"/>
        <v>161/4X5X111/4SM NUMA 0 P5 NUMA P</v>
      </c>
      <c r="M111" s="12" t="s">
        <v>15</v>
      </c>
      <c r="N111" s="12" t="str">
        <f t="shared" si="6"/>
        <v>l2203</v>
      </c>
    </row>
    <row r="112" spans="1:14">
      <c r="A112" s="12" t="s">
        <v>125</v>
      </c>
      <c r="B112" s="6" t="str">
        <f t="shared" si="4"/>
        <v>l220313272</v>
      </c>
      <c r="C112" s="12">
        <v>289437</v>
      </c>
      <c r="D112" s="12" t="str">
        <f t="shared" si="5"/>
        <v>p-089437</v>
      </c>
      <c r="E112" s="6" t="str">
        <f>+VLOOKUP($D112,Sheet3!$B:$I,2,0)</f>
        <v>161/4X5X111/4</v>
      </c>
      <c r="F112" s="6" t="str">
        <f>+VLOOKUP($D112,Sheet3!$B:$I,3,0)</f>
        <v>SM</v>
      </c>
      <c r="G112" s="6" t="str">
        <f>+VLOOKUP($D112,Sheet3!$B:$I,4,0)</f>
        <v>NUMA</v>
      </c>
      <c r="H112" s="6">
        <f>+VLOOKUP($D112,Sheet3!$B:$I,5,0)</f>
        <v>0</v>
      </c>
      <c r="I112" s="6" t="str">
        <f>+VLOOKUP($D112,Sheet3!$B:$I,6,0)</f>
        <v>P5</v>
      </c>
      <c r="J112" s="6" t="str">
        <f>+VLOOKUP($D112,Sheet3!$B:$I,7,0)</f>
        <v>NUMA</v>
      </c>
      <c r="K112" s="6" t="str">
        <f>+VLOOKUP($D112,Sheet3!$B:$I,8,0)</f>
        <v>P</v>
      </c>
      <c r="L112" s="6" t="str">
        <f t="shared" si="7"/>
        <v>161/4X5X111/4SM NUMA 0 P5 NUMA P</v>
      </c>
      <c r="M112" s="12" t="s">
        <v>15</v>
      </c>
      <c r="N112" s="12" t="str">
        <f t="shared" si="6"/>
        <v>l2203</v>
      </c>
    </row>
    <row r="113" spans="1:14">
      <c r="A113" s="12" t="s">
        <v>126</v>
      </c>
      <c r="B113" s="6" t="str">
        <f t="shared" si="4"/>
        <v>l220310885</v>
      </c>
      <c r="C113" s="12">
        <v>289477</v>
      </c>
      <c r="D113" s="12" t="str">
        <f t="shared" si="5"/>
        <v>p-089477</v>
      </c>
      <c r="E113" s="6" t="str">
        <f>+VLOOKUP($D113,Sheet3!$B:$I,2,0)</f>
        <v>16X6X101/2</v>
      </c>
      <c r="F113" s="6" t="str">
        <f>+VLOOKUP($D113,Sheet3!$B:$I,3,0)</f>
        <v>SM</v>
      </c>
      <c r="G113" s="6" t="str">
        <f>+VLOOKUP($D113,Sheet3!$B:$I,4,0)</f>
        <v>NUMA</v>
      </c>
      <c r="H113" s="6">
        <f>+VLOOKUP($D113,Sheet3!$B:$I,5,0)</f>
        <v>0</v>
      </c>
      <c r="I113" s="6" t="str">
        <f>+VLOOKUP($D113,Sheet3!$B:$I,6,0)</f>
        <v>P5</v>
      </c>
      <c r="J113" s="6" t="str">
        <f>+VLOOKUP($D113,Sheet3!$B:$I,7,0)</f>
        <v>NUMA</v>
      </c>
      <c r="K113" s="6" t="str">
        <f>+VLOOKUP($D113,Sheet3!$B:$I,8,0)</f>
        <v>P</v>
      </c>
      <c r="L113" s="6" t="str">
        <f t="shared" si="7"/>
        <v>16X6X101/2SM NUMA 0 P5 NUMA P</v>
      </c>
      <c r="M113" s="12" t="s">
        <v>15</v>
      </c>
      <c r="N113" s="12" t="str">
        <f t="shared" si="6"/>
        <v>l2203</v>
      </c>
    </row>
    <row r="114" spans="1:14">
      <c r="A114" s="12" t="s">
        <v>127</v>
      </c>
      <c r="B114" s="6" t="str">
        <f t="shared" si="4"/>
        <v>l220311054</v>
      </c>
      <c r="C114" s="12">
        <v>289477</v>
      </c>
      <c r="D114" s="12" t="str">
        <f t="shared" si="5"/>
        <v>p-089477</v>
      </c>
      <c r="E114" s="6" t="str">
        <f>+VLOOKUP($D114,Sheet3!$B:$I,2,0)</f>
        <v>16X6X101/2</v>
      </c>
      <c r="F114" s="6" t="str">
        <f>+VLOOKUP($D114,Sheet3!$B:$I,3,0)</f>
        <v>SM</v>
      </c>
      <c r="G114" s="6" t="str">
        <f>+VLOOKUP($D114,Sheet3!$B:$I,4,0)</f>
        <v>NUMA</v>
      </c>
      <c r="H114" s="6">
        <f>+VLOOKUP($D114,Sheet3!$B:$I,5,0)</f>
        <v>0</v>
      </c>
      <c r="I114" s="6" t="str">
        <f>+VLOOKUP($D114,Sheet3!$B:$I,6,0)</f>
        <v>P5</v>
      </c>
      <c r="J114" s="6" t="str">
        <f>+VLOOKUP($D114,Sheet3!$B:$I,7,0)</f>
        <v>NUMA</v>
      </c>
      <c r="K114" s="6" t="str">
        <f>+VLOOKUP($D114,Sheet3!$B:$I,8,0)</f>
        <v>P</v>
      </c>
      <c r="L114" s="6" t="str">
        <f t="shared" si="7"/>
        <v>16X6X101/2SM NUMA 0 P5 NUMA P</v>
      </c>
      <c r="M114" s="12" t="s">
        <v>15</v>
      </c>
      <c r="N114" s="12" t="str">
        <f t="shared" si="6"/>
        <v>l2203</v>
      </c>
    </row>
    <row r="115" spans="1:14">
      <c r="A115" s="12" t="s">
        <v>128</v>
      </c>
      <c r="B115" s="6" t="str">
        <f t="shared" si="4"/>
        <v>l220312823</v>
      </c>
      <c r="C115" s="12">
        <v>189942</v>
      </c>
      <c r="D115" s="12" t="str">
        <f t="shared" si="5"/>
        <v>p-189942</v>
      </c>
      <c r="E115" s="6" t="str">
        <f>+VLOOKUP($D115,Sheet3!$B:$I,2,0)</f>
        <v>16X7X101/2</v>
      </c>
      <c r="F115" s="6" t="str">
        <f>+VLOOKUP($D115,Sheet3!$B:$I,3,0)</f>
        <v>SAT</v>
      </c>
      <c r="G115" s="6" t="str">
        <f>+VLOOKUP($D115,Sheet3!$B:$I,4,0)</f>
        <v>NUMA</v>
      </c>
      <c r="H115" s="6">
        <f>+VLOOKUP($D115,Sheet3!$B:$I,5,0)</f>
        <v>0</v>
      </c>
      <c r="I115" s="6" t="str">
        <f>+VLOOKUP($D115,Sheet3!$B:$I,6,0)</f>
        <v>P5</v>
      </c>
      <c r="J115" s="6" t="str">
        <f>+VLOOKUP($D115,Sheet3!$B:$I,7,0)</f>
        <v>TOTALSOURCE</v>
      </c>
      <c r="K115" s="6" t="str">
        <f>+VLOOKUP($D115,Sheet3!$B:$I,8,0)</f>
        <v>P</v>
      </c>
      <c r="L115" s="6" t="str">
        <f t="shared" si="7"/>
        <v>16X7X101/2SAT NUMA 0 P5 TOTALSOURCE P</v>
      </c>
      <c r="M115" s="12" t="s">
        <v>15</v>
      </c>
      <c r="N115" s="12" t="str">
        <f t="shared" si="6"/>
        <v>l2203</v>
      </c>
    </row>
    <row r="116" spans="1:14">
      <c r="A116" s="12" t="s">
        <v>129</v>
      </c>
      <c r="B116" s="6" t="str">
        <f t="shared" si="4"/>
        <v>l220200387</v>
      </c>
      <c r="C116" s="12">
        <v>190331</v>
      </c>
      <c r="D116" s="12" t="str">
        <f t="shared" si="5"/>
        <v>p-190331</v>
      </c>
      <c r="E116" s="6" t="str">
        <f>+VLOOKUP($D116,Sheet3!$B:$I,2,0)</f>
        <v>2.50-15</v>
      </c>
      <c r="F116" s="6" t="str">
        <f>+VLOOKUP($D116,Sheet3!$B:$I,3,0)</f>
        <v>LUG</v>
      </c>
      <c r="G116" s="6" t="str">
        <f>+VLOOKUP($D116,Sheet3!$B:$I,4,0)</f>
        <v>NUMAPRIME</v>
      </c>
      <c r="H116" s="6">
        <f>+VLOOKUP($D116,Sheet3!$B:$I,5,0)</f>
        <v>7.5</v>
      </c>
      <c r="I116" s="6" t="str">
        <f>+VLOOKUP($D116,Sheet3!$B:$I,6,0)</f>
        <v>P73X</v>
      </c>
      <c r="J116" s="6" t="str">
        <f>+VLOOKUP($D116,Sheet3!$B:$I,7,0)</f>
        <v>NUMAPRIME</v>
      </c>
      <c r="K116" s="6" t="str">
        <f>+VLOOKUP($D116,Sheet3!$B:$I,8,0)</f>
        <v>ULTRA</v>
      </c>
      <c r="L116" s="6" t="str">
        <f t="shared" si="7"/>
        <v>2.50-15LUG NUMAPRIME 7.5 P73X NUMAPRIME ULTRA</v>
      </c>
      <c r="M116" s="12" t="s">
        <v>15</v>
      </c>
      <c r="N116" s="12" t="str">
        <f t="shared" si="6"/>
        <v>l2202</v>
      </c>
    </row>
    <row r="117" spans="1:14">
      <c r="A117" s="12" t="s">
        <v>130</v>
      </c>
      <c r="B117" s="6" t="str">
        <f t="shared" si="4"/>
        <v>l211200484</v>
      </c>
      <c r="C117" s="12">
        <v>244386</v>
      </c>
      <c r="D117" s="12" t="str">
        <f t="shared" si="5"/>
        <v>p-044386</v>
      </c>
      <c r="E117" s="6" t="str">
        <f>+VLOOKUP($D117,Sheet3!$B:$I,2,0)</f>
        <v>2.50-15</v>
      </c>
      <c r="F117" s="6" t="str">
        <f>+VLOOKUP($D117,Sheet3!$B:$I,3,0)</f>
        <v>LUG</v>
      </c>
      <c r="G117" s="6" t="str">
        <f>+VLOOKUP($D117,Sheet3!$B:$I,4,0)</f>
        <v>NUMA</v>
      </c>
      <c r="H117" s="6">
        <f>+VLOOKUP($D117,Sheet3!$B:$I,5,0)</f>
        <v>7</v>
      </c>
      <c r="I117" s="6" t="str">
        <f>+VLOOKUP($D117,Sheet3!$B:$I,6,0)</f>
        <v>M2N24</v>
      </c>
      <c r="J117" s="6" t="str">
        <f>+VLOOKUP($D117,Sheet3!$B:$I,7,0)</f>
        <v>NUMA</v>
      </c>
      <c r="K117" s="6" t="str">
        <f>+VLOOKUP($D117,Sheet3!$B:$I,8,0)</f>
        <v>FORTE</v>
      </c>
      <c r="L117" s="6" t="str">
        <f t="shared" si="7"/>
        <v>2.50-15LUG NUMA 7 M2N24 NUMA FORTE</v>
      </c>
      <c r="M117" s="12" t="s">
        <v>15</v>
      </c>
      <c r="N117" s="12" t="str">
        <f t="shared" si="6"/>
        <v>l2112</v>
      </c>
    </row>
    <row r="118" spans="1:14">
      <c r="A118" s="12" t="s">
        <v>131</v>
      </c>
      <c r="B118" s="6" t="str">
        <f t="shared" si="4"/>
        <v>l211112628</v>
      </c>
      <c r="C118" s="12">
        <v>202749</v>
      </c>
      <c r="D118" s="12" t="str">
        <f t="shared" si="5"/>
        <v>p-002749</v>
      </c>
      <c r="E118" s="6" t="str">
        <f>+VLOOKUP($D118,Sheet3!$B:$I,2,0)</f>
        <v>2.50-15</v>
      </c>
      <c r="F118" s="6" t="str">
        <f>+VLOOKUP($D118,Sheet3!$B:$I,3,0)</f>
        <v>LUG</v>
      </c>
      <c r="G118" s="6" t="str">
        <f>+VLOOKUP($D118,Sheet3!$B:$I,4,0)</f>
        <v>NUMAPRIME</v>
      </c>
      <c r="H118" s="6">
        <f>+VLOOKUP($D118,Sheet3!$B:$I,5,0)</f>
        <v>7.5</v>
      </c>
      <c r="I118" s="6" t="str">
        <f>+VLOOKUP($D118,Sheet3!$B:$I,6,0)</f>
        <v>P13X</v>
      </c>
      <c r="J118" s="6" t="str">
        <f>+VLOOKUP($D118,Sheet3!$B:$I,7,0)</f>
        <v>TOTALSOURCE</v>
      </c>
      <c r="K118" s="6" t="str">
        <f>+VLOOKUP($D118,Sheet3!$B:$I,8,0)</f>
        <v>PREMIUM</v>
      </c>
      <c r="L118" s="6" t="str">
        <f t="shared" si="7"/>
        <v>2.50-15LUG NUMAPRIME 7.5 P13X TOTALSOURCE PREMIUM</v>
      </c>
      <c r="M118" s="12" t="s">
        <v>15</v>
      </c>
      <c r="N118" s="12" t="str">
        <f t="shared" si="6"/>
        <v>l2111</v>
      </c>
    </row>
    <row r="119" spans="1:14">
      <c r="A119" s="12" t="s">
        <v>132</v>
      </c>
      <c r="B119" s="6" t="str">
        <f t="shared" si="4"/>
        <v>l210300379</v>
      </c>
      <c r="C119" s="12">
        <v>244414</v>
      </c>
      <c r="D119" s="12" t="str">
        <f t="shared" si="5"/>
        <v>p-044414</v>
      </c>
      <c r="E119" s="6" t="str">
        <f>+VLOOKUP($D119,Sheet3!$B:$I,2,0)</f>
        <v>21X8-9</v>
      </c>
      <c r="F119" s="6" t="str">
        <f>+VLOOKUP($D119,Sheet3!$B:$I,3,0)</f>
        <v>LUG</v>
      </c>
      <c r="G119" s="6" t="str">
        <f>+VLOOKUP($D119,Sheet3!$B:$I,4,0)</f>
        <v>NUMA</v>
      </c>
      <c r="H119" s="6">
        <f>+VLOOKUP($D119,Sheet3!$B:$I,5,0)</f>
        <v>6</v>
      </c>
      <c r="I119" s="6" t="str">
        <f>+VLOOKUP($D119,Sheet3!$B:$I,6,0)</f>
        <v>P13X</v>
      </c>
      <c r="J119" s="6" t="str">
        <f>+VLOOKUP($D119,Sheet3!$B:$I,7,0)</f>
        <v>NUMA</v>
      </c>
      <c r="K119" s="6" t="str">
        <f>+VLOOKUP($D119,Sheet3!$B:$I,8,0)</f>
        <v>PREMIUM</v>
      </c>
      <c r="L119" s="6" t="str">
        <f t="shared" si="7"/>
        <v>21X8-9LUG NUMA 6 P13X NUMA PREMIUM</v>
      </c>
      <c r="M119" s="12" t="s">
        <v>15</v>
      </c>
      <c r="N119" s="12" t="str">
        <f t="shared" si="6"/>
        <v>l2103</v>
      </c>
    </row>
    <row r="120" spans="1:14">
      <c r="A120" s="12" t="s">
        <v>133</v>
      </c>
      <c r="B120" s="6" t="str">
        <f t="shared" si="4"/>
        <v>l211101467</v>
      </c>
      <c r="C120" s="12">
        <v>205200</v>
      </c>
      <c r="D120" s="12" t="str">
        <f t="shared" si="5"/>
        <v>p-005200</v>
      </c>
      <c r="E120" s="6" t="str">
        <f>+VLOOKUP($D120,Sheet3!$B:$I,2,0)</f>
        <v>6.00-9</v>
      </c>
      <c r="F120" s="6" t="str">
        <f>+VLOOKUP($D120,Sheet3!$B:$I,3,0)</f>
        <v>LUG</v>
      </c>
      <c r="G120" s="6" t="str">
        <f>+VLOOKUP($D120,Sheet3!$B:$I,4,0)</f>
        <v>NUMAPRIME</v>
      </c>
      <c r="H120" s="6">
        <f>+VLOOKUP($D120,Sheet3!$B:$I,5,0)</f>
        <v>4</v>
      </c>
      <c r="I120" s="6" t="str">
        <f>+VLOOKUP($D120,Sheet3!$B:$I,6,0)</f>
        <v>P934</v>
      </c>
      <c r="J120" s="6" t="str">
        <f>+VLOOKUP($D120,Sheet3!$B:$I,7,0)</f>
        <v>NUMAPRIME</v>
      </c>
      <c r="K120" s="6" t="str">
        <f>+VLOOKUP($D120,Sheet3!$B:$I,8,0)</f>
        <v>OMEGA20</v>
      </c>
      <c r="L120" s="6" t="str">
        <f t="shared" si="7"/>
        <v>6.00-9LUG NUMAPRIME 4 P934 NUMAPRIME OMEGA20</v>
      </c>
      <c r="M120" s="12" t="s">
        <v>15</v>
      </c>
      <c r="N120" s="12" t="str">
        <f t="shared" si="6"/>
        <v>l2111</v>
      </c>
    </row>
    <row r="121" spans="1:14">
      <c r="A121" s="12" t="s">
        <v>134</v>
      </c>
      <c r="B121" s="6" t="str">
        <f t="shared" si="4"/>
        <v>l220200070</v>
      </c>
      <c r="C121" s="12">
        <v>189090</v>
      </c>
      <c r="D121" s="12" t="str">
        <f t="shared" si="5"/>
        <v>p-189090</v>
      </c>
      <c r="E121" s="6" t="str">
        <f>+VLOOKUP($D121,Sheet3!$B:$I,2,0)</f>
        <v>6.50-10</v>
      </c>
      <c r="F121" s="6" t="str">
        <f>+VLOOKUP($D121,Sheet3!$B:$I,3,0)</f>
        <v>LUG</v>
      </c>
      <c r="G121" s="6" t="str">
        <f>+VLOOKUP($D121,Sheet3!$B:$I,4,0)</f>
        <v>NUMAPRIME</v>
      </c>
      <c r="H121" s="6">
        <f>+VLOOKUP($D121,Sheet3!$B:$I,5,0)</f>
        <v>5</v>
      </c>
      <c r="I121" s="6" t="str">
        <f>+VLOOKUP($D121,Sheet3!$B:$I,6,0)</f>
        <v>P33X</v>
      </c>
      <c r="J121" s="6" t="str">
        <f>+VLOOKUP($D121,Sheet3!$B:$I,7,0)</f>
        <v>NUMAPRIME</v>
      </c>
      <c r="K121" s="6" t="str">
        <f>+VLOOKUP($D121,Sheet3!$B:$I,8,0)</f>
        <v>XTRA</v>
      </c>
      <c r="L121" s="6" t="str">
        <f t="shared" si="7"/>
        <v>6.50-10LUG NUMAPRIME 5 P33X NUMAPRIME XTRA</v>
      </c>
      <c r="M121" s="12" t="s">
        <v>15</v>
      </c>
      <c r="N121" s="12" t="str">
        <f t="shared" si="6"/>
        <v>l2202</v>
      </c>
    </row>
    <row r="122" spans="1:14">
      <c r="A122" s="12" t="s">
        <v>135</v>
      </c>
      <c r="B122" s="6" t="str">
        <f t="shared" si="4"/>
        <v>l220312889</v>
      </c>
      <c r="C122" s="12">
        <v>190025</v>
      </c>
      <c r="D122" s="12" t="str">
        <f t="shared" si="5"/>
        <v>p-190025</v>
      </c>
      <c r="E122" s="6" t="str">
        <f>+VLOOKUP($D122,Sheet3!$B:$I,2,0)</f>
        <v>27X10-12WITHAPERTURE</v>
      </c>
      <c r="F122" s="6" t="str">
        <f>+VLOOKUP($D122,Sheet3!$B:$I,3,0)</f>
        <v>LUG</v>
      </c>
      <c r="G122" s="6" t="str">
        <f>+VLOOKUP($D122,Sheet3!$B:$I,4,0)</f>
        <v>SKS</v>
      </c>
      <c r="H122" s="6">
        <f>+VLOOKUP($D122,Sheet3!$B:$I,5,0)</f>
        <v>8</v>
      </c>
      <c r="I122" s="6" t="str">
        <f>+VLOOKUP($D122,Sheet3!$B:$I,6,0)</f>
        <v>SK24</v>
      </c>
      <c r="J122" s="6" t="str">
        <f>+VLOOKUP($D122,Sheet3!$B:$I,7,0)</f>
        <v>NUMA</v>
      </c>
      <c r="K122" s="6" t="str">
        <f>+VLOOKUP($D122,Sheet3!$B:$I,8,0)</f>
        <v>RIGHT</v>
      </c>
      <c r="L122" s="6" t="str">
        <f t="shared" si="7"/>
        <v>27X10-12WITHAPERTURELUG SKS 8 SK24 NUMA RIGHT</v>
      </c>
      <c r="M122" s="12" t="s">
        <v>15</v>
      </c>
      <c r="N122" s="12" t="str">
        <f t="shared" si="6"/>
        <v>l2203</v>
      </c>
    </row>
    <row r="123" spans="1:14">
      <c r="A123" s="12" t="s">
        <v>136</v>
      </c>
      <c r="B123" s="6" t="str">
        <f t="shared" si="4"/>
        <v>l220306774</v>
      </c>
      <c r="C123" s="12">
        <v>244805</v>
      </c>
      <c r="D123" s="12" t="str">
        <f t="shared" si="5"/>
        <v>p-044805</v>
      </c>
      <c r="E123" s="6" t="str">
        <f>+VLOOKUP($D123,Sheet3!$B:$I,2,0)</f>
        <v>23X10-12</v>
      </c>
      <c r="F123" s="6" t="str">
        <f>+VLOOKUP($D123,Sheet3!$B:$I,3,0)</f>
        <v>LUG</v>
      </c>
      <c r="G123" s="6" t="str">
        <f>+VLOOKUP($D123,Sheet3!$B:$I,4,0)</f>
        <v>NUMA</v>
      </c>
      <c r="H123" s="6">
        <f>+VLOOKUP($D123,Sheet3!$B:$I,5,0)</f>
        <v>8</v>
      </c>
      <c r="I123" s="6" t="str">
        <f>+VLOOKUP($D123,Sheet3!$B:$I,6,0)</f>
        <v>M124</v>
      </c>
      <c r="J123" s="6" t="str">
        <f>+VLOOKUP($D123,Sheet3!$B:$I,7,0)</f>
        <v>NUMA</v>
      </c>
      <c r="K123" s="6" t="str">
        <f>+VLOOKUP($D123,Sheet3!$B:$I,8,0)</f>
        <v>FORTE</v>
      </c>
      <c r="L123" s="6" t="str">
        <f t="shared" si="7"/>
        <v>23X10-12LUG NUMA 8 M124 NUMA FORTE</v>
      </c>
      <c r="M123" s="12" t="s">
        <v>15</v>
      </c>
      <c r="N123" s="12" t="str">
        <f t="shared" si="6"/>
        <v>l2203</v>
      </c>
    </row>
    <row r="124" spans="1:14">
      <c r="A124" s="12" t="s">
        <v>137</v>
      </c>
      <c r="B124" s="6" t="str">
        <f t="shared" si="4"/>
        <v>l220305610</v>
      </c>
      <c r="C124" s="12">
        <v>251047</v>
      </c>
      <c r="D124" s="12" t="str">
        <f t="shared" si="5"/>
        <v>p-051047</v>
      </c>
      <c r="E124" s="6" t="str">
        <f>+VLOOKUP($D124,Sheet3!$B:$I,2,0)</f>
        <v>7.00-12</v>
      </c>
      <c r="F124" s="6" t="str">
        <f>+VLOOKUP($D124,Sheet3!$B:$I,3,0)</f>
        <v>LUG</v>
      </c>
      <c r="G124" s="6" t="str">
        <f>+VLOOKUP($D124,Sheet3!$B:$I,4,0)</f>
        <v>NUMA</v>
      </c>
      <c r="H124" s="6">
        <f>+VLOOKUP($D124,Sheet3!$B:$I,5,0)</f>
        <v>5</v>
      </c>
      <c r="I124" s="6" t="str">
        <f>+VLOOKUP($D124,Sheet3!$B:$I,6,0)</f>
        <v>M12X</v>
      </c>
      <c r="J124" s="6" t="str">
        <f>+VLOOKUP($D124,Sheet3!$B:$I,7,0)</f>
        <v>NUMA</v>
      </c>
      <c r="K124" s="6" t="str">
        <f>+VLOOKUP($D124,Sheet3!$B:$I,8,0)</f>
        <v>FORTE</v>
      </c>
      <c r="L124" s="6" t="str">
        <f t="shared" si="7"/>
        <v>7.00-12LUG NUMA 5 M12X NUMA FORTE</v>
      </c>
      <c r="M124" s="12" t="s">
        <v>15</v>
      </c>
      <c r="N124" s="12" t="str">
        <f t="shared" si="6"/>
        <v>l2203</v>
      </c>
    </row>
    <row r="125" spans="1:14">
      <c r="A125" s="12" t="s">
        <v>138</v>
      </c>
      <c r="B125" s="6" t="str">
        <f t="shared" ref="B125:B188" si="8">+MID(A125,9,10)</f>
        <v>l220305840</v>
      </c>
      <c r="C125" s="12">
        <v>250246</v>
      </c>
      <c r="D125" s="12" t="str">
        <f t="shared" si="5"/>
        <v>p-050246</v>
      </c>
      <c r="E125" s="6" t="str">
        <f>+VLOOKUP($D125,Sheet3!$B:$I,2,0)</f>
        <v>6.50-10</v>
      </c>
      <c r="F125" s="6" t="str">
        <f>+VLOOKUP($D125,Sheet3!$B:$I,3,0)</f>
        <v>LUG</v>
      </c>
      <c r="G125" s="6" t="str">
        <f>+VLOOKUP($D125,Sheet3!$B:$I,4,0)</f>
        <v>NUMA</v>
      </c>
      <c r="H125" s="6">
        <f>+VLOOKUP($D125,Sheet3!$B:$I,5,0)</f>
        <v>5</v>
      </c>
      <c r="I125" s="6" t="str">
        <f>+VLOOKUP($D125,Sheet3!$B:$I,6,0)</f>
        <v>M12X</v>
      </c>
      <c r="J125" s="6" t="str">
        <f>+VLOOKUP($D125,Sheet3!$B:$I,7,0)</f>
        <v>NUMA</v>
      </c>
      <c r="K125" s="6" t="str">
        <f>+VLOOKUP($D125,Sheet3!$B:$I,8,0)</f>
        <v>FORTE</v>
      </c>
      <c r="L125" s="6" t="str">
        <f t="shared" si="7"/>
        <v>6.50-10LUG NUMA 5 M12X NUMA FORTE</v>
      </c>
      <c r="M125" s="12" t="s">
        <v>15</v>
      </c>
      <c r="N125" s="12" t="str">
        <f t="shared" si="6"/>
        <v>l2203</v>
      </c>
    </row>
    <row r="126" spans="1:14">
      <c r="A126" s="12" t="s">
        <v>139</v>
      </c>
      <c r="B126" s="6" t="str">
        <f t="shared" si="8"/>
        <v>l180304502</v>
      </c>
      <c r="C126" s="12">
        <v>189713</v>
      </c>
      <c r="D126" s="12" t="str">
        <f t="shared" ref="D126:D189" si="9">+LEFT(A126,8)</f>
        <v>p-189713</v>
      </c>
      <c r="E126" s="6" t="str">
        <f>+VLOOKUP($D126,Sheet3!$B:$I,2,0)</f>
        <v>6.00-9</v>
      </c>
      <c r="F126" s="6" t="str">
        <f>+VLOOKUP($D126,Sheet3!$B:$I,3,0)</f>
        <v>YLUG</v>
      </c>
      <c r="G126" s="6" t="str">
        <f>+VLOOKUP($D126,Sheet3!$B:$I,4,0)</f>
        <v>KUMANEKO</v>
      </c>
      <c r="H126" s="6">
        <f>+VLOOKUP($D126,Sheet3!$B:$I,5,0)</f>
        <v>4</v>
      </c>
      <c r="I126" s="6" t="str">
        <f>+VLOOKUP($D126,Sheet3!$B:$I,6,0)</f>
        <v>P13X</v>
      </c>
      <c r="J126" s="6" t="str">
        <f>+VLOOKUP($D126,Sheet3!$B:$I,7,0)</f>
        <v>BUDDYS</v>
      </c>
      <c r="K126" s="6" t="str">
        <f>+VLOOKUP($D126,Sheet3!$B:$I,8,0)</f>
        <v>-</v>
      </c>
      <c r="L126" s="6" t="str">
        <f t="shared" si="7"/>
        <v>6.00-9YLUG KUMANEKO 4 P13X BUDDYS -</v>
      </c>
      <c r="M126" s="12" t="s">
        <v>15</v>
      </c>
      <c r="N126" s="12" t="str">
        <f t="shared" ref="N126:N189" si="10">+MID(A126,9,5)</f>
        <v>l1803</v>
      </c>
    </row>
    <row r="127" spans="1:14">
      <c r="A127" s="12" t="s">
        <v>140</v>
      </c>
      <c r="B127" s="6" t="str">
        <f t="shared" si="8"/>
        <v>l220316250</v>
      </c>
      <c r="C127" s="12">
        <v>244805</v>
      </c>
      <c r="D127" s="12" t="str">
        <f t="shared" si="9"/>
        <v>p-044805</v>
      </c>
      <c r="E127" s="6" t="str">
        <f>+VLOOKUP($D127,Sheet3!$B:$I,2,0)</f>
        <v>23X10-12</v>
      </c>
      <c r="F127" s="6" t="str">
        <f>+VLOOKUP($D127,Sheet3!$B:$I,3,0)</f>
        <v>LUG</v>
      </c>
      <c r="G127" s="6" t="str">
        <f>+VLOOKUP($D127,Sheet3!$B:$I,4,0)</f>
        <v>NUMA</v>
      </c>
      <c r="H127" s="6">
        <f>+VLOOKUP($D127,Sheet3!$B:$I,5,0)</f>
        <v>8</v>
      </c>
      <c r="I127" s="6" t="str">
        <f>+VLOOKUP($D127,Sheet3!$B:$I,6,0)</f>
        <v>M124</v>
      </c>
      <c r="J127" s="6" t="str">
        <f>+VLOOKUP($D127,Sheet3!$B:$I,7,0)</f>
        <v>NUMA</v>
      </c>
      <c r="K127" s="6" t="str">
        <f>+VLOOKUP($D127,Sheet3!$B:$I,8,0)</f>
        <v>FORTE</v>
      </c>
      <c r="L127" s="6" t="str">
        <f t="shared" si="7"/>
        <v>23X10-12LUG NUMA 8 M124 NUMA FORTE</v>
      </c>
      <c r="M127" s="12" t="s">
        <v>15</v>
      </c>
      <c r="N127" s="12" t="str">
        <f t="shared" si="10"/>
        <v>l2203</v>
      </c>
    </row>
    <row r="128" spans="1:14">
      <c r="A128" s="12" t="s">
        <v>141</v>
      </c>
      <c r="B128" s="6" t="str">
        <f t="shared" si="8"/>
        <v>l220312979</v>
      </c>
      <c r="C128" s="12">
        <v>246137</v>
      </c>
      <c r="D128" s="12" t="str">
        <f t="shared" si="9"/>
        <v>p-046137</v>
      </c>
      <c r="E128" s="6" t="str">
        <f>+VLOOKUP($D128,Sheet3!$B:$I,2,0)</f>
        <v>8.15-15</v>
      </c>
      <c r="F128" s="6" t="str">
        <f>+VLOOKUP($D128,Sheet3!$B:$I,3,0)</f>
        <v>LUG</v>
      </c>
      <c r="G128" s="6" t="str">
        <f>+VLOOKUP($D128,Sheet3!$B:$I,4,0)</f>
        <v>NUMA</v>
      </c>
      <c r="H128" s="6">
        <f>+VLOOKUP($D128,Sheet3!$B:$I,5,0)</f>
        <v>7</v>
      </c>
      <c r="I128" s="6" t="str">
        <f>+VLOOKUP($D128,Sheet3!$B:$I,6,0)</f>
        <v>M12X</v>
      </c>
      <c r="J128" s="6" t="str">
        <f>+VLOOKUP($D128,Sheet3!$B:$I,7,0)</f>
        <v>NUMA</v>
      </c>
      <c r="K128" s="6" t="str">
        <f>+VLOOKUP($D128,Sheet3!$B:$I,8,0)</f>
        <v>FORTE</v>
      </c>
      <c r="L128" s="6" t="str">
        <f t="shared" si="7"/>
        <v>8.15-15LUG NUMA 7 M12X NUMA FORTE</v>
      </c>
      <c r="M128" s="12" t="s">
        <v>15</v>
      </c>
      <c r="N128" s="12" t="str">
        <f t="shared" si="10"/>
        <v>l2203</v>
      </c>
    </row>
    <row r="129" spans="1:14">
      <c r="A129" s="12" t="s">
        <v>142</v>
      </c>
      <c r="B129" s="6" t="str">
        <f t="shared" si="8"/>
        <v>l220104082</v>
      </c>
      <c r="C129" s="12">
        <v>190072</v>
      </c>
      <c r="D129" s="12" t="str">
        <f t="shared" si="9"/>
        <v>p-190072</v>
      </c>
      <c r="E129" s="6" t="str">
        <f>+VLOOKUP($D129,Sheet3!$B:$I,2,0)</f>
        <v>27X10-12NOAPT</v>
      </c>
      <c r="F129" s="6" t="str">
        <f>+VLOOKUP($D129,Sheet3!$B:$I,3,0)</f>
        <v>LUG</v>
      </c>
      <c r="G129" s="6" t="str">
        <f>+VLOOKUP($D129,Sheet3!$B:$I,4,0)</f>
        <v>NUMAPRIME</v>
      </c>
      <c r="H129" s="6">
        <f>+VLOOKUP($D129,Sheet3!$B:$I,5,0)</f>
        <v>8</v>
      </c>
      <c r="I129" s="6" t="str">
        <f>+VLOOKUP($D129,Sheet3!$B:$I,6,0)</f>
        <v>P334</v>
      </c>
      <c r="J129" s="6" t="str">
        <f>+VLOOKUP($D129,Sheet3!$B:$I,7,0)</f>
        <v>NUMAPRIME</v>
      </c>
      <c r="K129" s="6" t="str">
        <f>+VLOOKUP($D129,Sheet3!$B:$I,8,0)</f>
        <v>XTRA</v>
      </c>
      <c r="L129" s="6" t="str">
        <f t="shared" ref="L129:L192" si="11">CONCATENATE(E129,F129," ",G129," ",H129," ",I129," ",J129," ",K129)</f>
        <v>27X10-12NOAPTLUG NUMAPRIME 8 P334 NUMAPRIME XTRA</v>
      </c>
      <c r="M129" s="12" t="s">
        <v>15</v>
      </c>
      <c r="N129" s="12" t="str">
        <f t="shared" si="10"/>
        <v>l2201</v>
      </c>
    </row>
    <row r="130" spans="1:14">
      <c r="A130" s="12" t="s">
        <v>143</v>
      </c>
      <c r="B130" s="6" t="str">
        <f t="shared" si="8"/>
        <v>l220300617</v>
      </c>
      <c r="C130" s="12">
        <v>286306</v>
      </c>
      <c r="D130" s="12" t="str">
        <f t="shared" si="9"/>
        <v>p-086306</v>
      </c>
      <c r="E130" s="6" t="str">
        <f>+VLOOKUP($D130,Sheet3!$B:$I,2,0)</f>
        <v>21X7X15</v>
      </c>
      <c r="F130" s="6" t="str">
        <f>+VLOOKUP($D130,Sheet3!$B:$I,3,0)</f>
        <v>SM</v>
      </c>
      <c r="G130" s="6" t="str">
        <f>+VLOOKUP($D130,Sheet3!$B:$I,4,0)</f>
        <v>NUMA</v>
      </c>
      <c r="H130" s="6">
        <f>+VLOOKUP($D130,Sheet3!$B:$I,5,0)</f>
        <v>0</v>
      </c>
      <c r="I130" s="6" t="str">
        <f>+VLOOKUP($D130,Sheet3!$B:$I,6,0)</f>
        <v>P5N</v>
      </c>
      <c r="J130" s="6" t="str">
        <f>+VLOOKUP($D130,Sheet3!$B:$I,7,0)</f>
        <v>NUMA</v>
      </c>
      <c r="K130" s="6" t="str">
        <f>+VLOOKUP($D130,Sheet3!$B:$I,8,0)</f>
        <v>P</v>
      </c>
      <c r="L130" s="6" t="str">
        <f t="shared" si="11"/>
        <v>21X7X15SM NUMA 0 P5N NUMA P</v>
      </c>
      <c r="M130" s="12" t="s">
        <v>15</v>
      </c>
      <c r="N130" s="12" t="str">
        <f t="shared" si="10"/>
        <v>l2203</v>
      </c>
    </row>
    <row r="131" spans="1:14">
      <c r="A131" s="12" t="s">
        <v>144</v>
      </c>
      <c r="B131" s="6" t="str">
        <f t="shared" si="8"/>
        <v>l220312942</v>
      </c>
      <c r="C131" s="12">
        <v>201396</v>
      </c>
      <c r="D131" s="12" t="str">
        <f t="shared" si="9"/>
        <v>p-001396</v>
      </c>
      <c r="E131" s="6" t="str">
        <f>+VLOOKUP($D131,Sheet3!$B:$I,2,0)</f>
        <v>6.50-10</v>
      </c>
      <c r="F131" s="6" t="str">
        <f>+VLOOKUP($D131,Sheet3!$B:$I,3,0)</f>
        <v>LUG</v>
      </c>
      <c r="G131" s="6" t="str">
        <f>+VLOOKUP($D131,Sheet3!$B:$I,4,0)</f>
        <v>DTT</v>
      </c>
      <c r="H131" s="6">
        <f>+VLOOKUP($D131,Sheet3!$B:$I,5,0)</f>
        <v>5</v>
      </c>
      <c r="I131" s="6" t="str">
        <f>+VLOOKUP($D131,Sheet3!$B:$I,6,0)</f>
        <v>P13X</v>
      </c>
      <c r="J131" s="6" t="str">
        <f>+VLOOKUP($D131,Sheet3!$B:$I,7,0)</f>
        <v>NITRO</v>
      </c>
      <c r="K131" s="6" t="str">
        <f>+VLOOKUP($D131,Sheet3!$B:$I,8,0)</f>
        <v>-</v>
      </c>
      <c r="L131" s="6" t="str">
        <f t="shared" si="11"/>
        <v>6.50-10LUG DTT 5 P13X NITRO -</v>
      </c>
      <c r="M131" s="12" t="s">
        <v>15</v>
      </c>
      <c r="N131" s="12" t="str">
        <f t="shared" si="10"/>
        <v>l2203</v>
      </c>
    </row>
    <row r="132" spans="1:14">
      <c r="A132" s="12" t="s">
        <v>145</v>
      </c>
      <c r="B132" s="6" t="str">
        <f t="shared" si="8"/>
        <v>l220313028</v>
      </c>
      <c r="C132" s="12">
        <v>250246</v>
      </c>
      <c r="D132" s="12" t="str">
        <f t="shared" si="9"/>
        <v>p-050246</v>
      </c>
      <c r="E132" s="6" t="str">
        <f>+VLOOKUP($D132,Sheet3!$B:$I,2,0)</f>
        <v>6.50-10</v>
      </c>
      <c r="F132" s="6" t="str">
        <f>+VLOOKUP($D132,Sheet3!$B:$I,3,0)</f>
        <v>LUG</v>
      </c>
      <c r="G132" s="6" t="str">
        <f>+VLOOKUP($D132,Sheet3!$B:$I,4,0)</f>
        <v>NUMA</v>
      </c>
      <c r="H132" s="6">
        <f>+VLOOKUP($D132,Sheet3!$B:$I,5,0)</f>
        <v>5</v>
      </c>
      <c r="I132" s="6" t="str">
        <f>+VLOOKUP($D132,Sheet3!$B:$I,6,0)</f>
        <v>M12X</v>
      </c>
      <c r="J132" s="6" t="str">
        <f>+VLOOKUP($D132,Sheet3!$B:$I,7,0)</f>
        <v>NUMA</v>
      </c>
      <c r="K132" s="6" t="str">
        <f>+VLOOKUP($D132,Sheet3!$B:$I,8,0)</f>
        <v>FORTE</v>
      </c>
      <c r="L132" s="6" t="str">
        <f t="shared" si="11"/>
        <v>6.50-10LUG NUMA 5 M12X NUMA FORTE</v>
      </c>
      <c r="M132" s="12" t="s">
        <v>15</v>
      </c>
      <c r="N132" s="12" t="str">
        <f t="shared" si="10"/>
        <v>l2203</v>
      </c>
    </row>
    <row r="133" spans="1:14">
      <c r="A133" s="12" t="s">
        <v>146</v>
      </c>
      <c r="B133" s="6" t="str">
        <f t="shared" si="8"/>
        <v>l220313125</v>
      </c>
      <c r="C133" s="12">
        <v>250246</v>
      </c>
      <c r="D133" s="12" t="str">
        <f t="shared" si="9"/>
        <v>p-050246</v>
      </c>
      <c r="E133" s="6" t="str">
        <f>+VLOOKUP($D133,Sheet3!$B:$I,2,0)</f>
        <v>6.50-10</v>
      </c>
      <c r="F133" s="6" t="str">
        <f>+VLOOKUP($D133,Sheet3!$B:$I,3,0)</f>
        <v>LUG</v>
      </c>
      <c r="G133" s="6" t="str">
        <f>+VLOOKUP($D133,Sheet3!$B:$I,4,0)</f>
        <v>NUMA</v>
      </c>
      <c r="H133" s="6">
        <f>+VLOOKUP($D133,Sheet3!$B:$I,5,0)</f>
        <v>5</v>
      </c>
      <c r="I133" s="6" t="str">
        <f>+VLOOKUP($D133,Sheet3!$B:$I,6,0)</f>
        <v>M12X</v>
      </c>
      <c r="J133" s="6" t="str">
        <f>+VLOOKUP($D133,Sheet3!$B:$I,7,0)</f>
        <v>NUMA</v>
      </c>
      <c r="K133" s="6" t="str">
        <f>+VLOOKUP($D133,Sheet3!$B:$I,8,0)</f>
        <v>FORTE</v>
      </c>
      <c r="L133" s="6" t="str">
        <f t="shared" si="11"/>
        <v>6.50-10LUG NUMA 5 M12X NUMA FORTE</v>
      </c>
      <c r="M133" s="12" t="s">
        <v>15</v>
      </c>
      <c r="N133" s="12" t="str">
        <f t="shared" si="10"/>
        <v>l2203</v>
      </c>
    </row>
    <row r="134" spans="1:14">
      <c r="A134" s="12" t="s">
        <v>147</v>
      </c>
      <c r="B134" s="6" t="str">
        <f t="shared" si="8"/>
        <v>l220312481</v>
      </c>
      <c r="C134" s="12">
        <v>190025</v>
      </c>
      <c r="D134" s="12" t="str">
        <f t="shared" si="9"/>
        <v>p-190025</v>
      </c>
      <c r="E134" s="6" t="str">
        <f>+VLOOKUP($D134,Sheet3!$B:$I,2,0)</f>
        <v>27X10-12WITHAPERTURE</v>
      </c>
      <c r="F134" s="6" t="str">
        <f>+VLOOKUP($D134,Sheet3!$B:$I,3,0)</f>
        <v>LUG</v>
      </c>
      <c r="G134" s="6" t="str">
        <f>+VLOOKUP($D134,Sheet3!$B:$I,4,0)</f>
        <v>SKS</v>
      </c>
      <c r="H134" s="6">
        <f>+VLOOKUP($D134,Sheet3!$B:$I,5,0)</f>
        <v>8</v>
      </c>
      <c r="I134" s="6" t="str">
        <f>+VLOOKUP($D134,Sheet3!$B:$I,6,0)</f>
        <v>SK24</v>
      </c>
      <c r="J134" s="6" t="str">
        <f>+VLOOKUP($D134,Sheet3!$B:$I,7,0)</f>
        <v>NUMA</v>
      </c>
      <c r="K134" s="6" t="str">
        <f>+VLOOKUP($D134,Sheet3!$B:$I,8,0)</f>
        <v>RIGHT</v>
      </c>
      <c r="L134" s="6" t="str">
        <f t="shared" si="11"/>
        <v>27X10-12WITHAPERTURELUG SKS 8 SK24 NUMA RIGHT</v>
      </c>
      <c r="M134" s="12" t="s">
        <v>15</v>
      </c>
      <c r="N134" s="12" t="str">
        <f t="shared" si="10"/>
        <v>l2203</v>
      </c>
    </row>
    <row r="135" spans="1:14">
      <c r="A135" s="12" t="s">
        <v>148</v>
      </c>
      <c r="B135" s="6" t="str">
        <f t="shared" si="8"/>
        <v>l211108588</v>
      </c>
      <c r="C135" s="12">
        <v>201632</v>
      </c>
      <c r="D135" s="12" t="str">
        <f t="shared" si="9"/>
        <v>p-001632</v>
      </c>
      <c r="E135" s="6" t="str">
        <f>+VLOOKUP($D135,Sheet3!$B:$I,2,0)</f>
        <v>8.15-15</v>
      </c>
      <c r="F135" s="6" t="str">
        <f>+VLOOKUP($D135,Sheet3!$B:$I,3,0)</f>
        <v>LUG</v>
      </c>
      <c r="G135" s="6" t="str">
        <f>+VLOOKUP($D135,Sheet3!$B:$I,4,0)</f>
        <v>NUMA</v>
      </c>
      <c r="H135" s="6">
        <f>+VLOOKUP($D135,Sheet3!$B:$I,5,0)</f>
        <v>7</v>
      </c>
      <c r="I135" s="6" t="str">
        <f>+VLOOKUP($D135,Sheet3!$B:$I,6,0)</f>
        <v>P334</v>
      </c>
      <c r="J135" s="6" t="str">
        <f>+VLOOKUP($D135,Sheet3!$B:$I,7,0)</f>
        <v>NUMA</v>
      </c>
      <c r="K135" s="6" t="str">
        <f>+VLOOKUP($D135,Sheet3!$B:$I,8,0)</f>
        <v>FORTE-ANTISTATIC</v>
      </c>
      <c r="L135" s="6" t="str">
        <f t="shared" si="11"/>
        <v>8.15-15LUG NUMA 7 P334 NUMA FORTE-ANTISTATIC</v>
      </c>
      <c r="M135" s="12" t="s">
        <v>15</v>
      </c>
      <c r="N135" s="12" t="str">
        <f t="shared" si="10"/>
        <v>l2111</v>
      </c>
    </row>
    <row r="136" spans="1:14">
      <c r="A136" s="12" t="s">
        <v>149</v>
      </c>
      <c r="B136" s="6" t="str">
        <f t="shared" si="8"/>
        <v>l220301446</v>
      </c>
      <c r="C136" s="12">
        <v>190127</v>
      </c>
      <c r="D136" s="12" t="str">
        <f t="shared" si="9"/>
        <v>p-190127</v>
      </c>
      <c r="E136" s="6" t="str">
        <f>+VLOOKUP($D136,Sheet3!$B:$I,2,0)</f>
        <v>23X12-12 (315x45-12)</v>
      </c>
      <c r="F136" s="6" t="str">
        <f>+VLOOKUP($D136,Sheet3!$B:$I,3,0)</f>
        <v>LUG</v>
      </c>
      <c r="G136" s="6" t="str">
        <f>+VLOOKUP($D136,Sheet3!$B:$I,4,0)</f>
        <v>NUMAPRIME</v>
      </c>
      <c r="H136" s="6">
        <f>+VLOOKUP($D136,Sheet3!$B:$I,5,0)</f>
        <v>10</v>
      </c>
      <c r="I136" s="6" t="str">
        <f>+VLOOKUP($D136,Sheet3!$B:$I,6,0)</f>
        <v>P334</v>
      </c>
      <c r="J136" s="6" t="str">
        <f>+VLOOKUP($D136,Sheet3!$B:$I,7,0)</f>
        <v>NUMAPRIME</v>
      </c>
      <c r="K136" s="6" t="str">
        <f>+VLOOKUP($D136,Sheet3!$B:$I,8,0)</f>
        <v>XTRA</v>
      </c>
      <c r="L136" s="6" t="str">
        <f t="shared" si="11"/>
        <v>23X12-12 (315x45-12)LUG NUMAPRIME 10 P334 NUMAPRIME XTRA</v>
      </c>
      <c r="M136" s="12" t="s">
        <v>15</v>
      </c>
      <c r="N136" s="12" t="str">
        <f t="shared" si="10"/>
        <v>l2203</v>
      </c>
    </row>
    <row r="137" spans="1:14">
      <c r="A137" s="12" t="s">
        <v>150</v>
      </c>
      <c r="B137" s="6" t="str">
        <f t="shared" si="8"/>
        <v>l220309984</v>
      </c>
      <c r="C137" s="12">
        <v>202640</v>
      </c>
      <c r="D137" s="12" t="str">
        <f t="shared" si="9"/>
        <v>p-002640</v>
      </c>
      <c r="E137" s="6" t="str">
        <f>+VLOOKUP($D137,Sheet3!$B:$I,2,0)</f>
        <v>28X12.5-15</v>
      </c>
      <c r="F137" s="6" t="str">
        <f>+VLOOKUP($D137,Sheet3!$B:$I,3,0)</f>
        <v>LUG</v>
      </c>
      <c r="G137" s="6" t="str">
        <f>+VLOOKUP($D137,Sheet3!$B:$I,4,0)</f>
        <v>NUMAPRIME</v>
      </c>
      <c r="H137" s="6">
        <f>+VLOOKUP($D137,Sheet3!$B:$I,5,0)</f>
        <v>9.75</v>
      </c>
      <c r="I137" s="6" t="str">
        <f>+VLOOKUP($D137,Sheet3!$B:$I,6,0)</f>
        <v>P134</v>
      </c>
      <c r="J137" s="6" t="str">
        <f>+VLOOKUP($D137,Sheet3!$B:$I,7,0)</f>
        <v>TOTALSOURCE</v>
      </c>
      <c r="K137" s="6" t="str">
        <f>+VLOOKUP($D137,Sheet3!$B:$I,8,0)</f>
        <v>PREMIUM</v>
      </c>
      <c r="L137" s="6" t="str">
        <f t="shared" si="11"/>
        <v>28X12.5-15LUG NUMAPRIME 9.75 P134 TOTALSOURCE PREMIUM</v>
      </c>
      <c r="M137" s="12" t="s">
        <v>15</v>
      </c>
      <c r="N137" s="12" t="str">
        <f t="shared" si="10"/>
        <v>l2203</v>
      </c>
    </row>
    <row r="138" spans="1:14">
      <c r="A138" s="12" t="s">
        <v>151</v>
      </c>
      <c r="B138" s="6" t="str">
        <f t="shared" si="8"/>
        <v>l220310567</v>
      </c>
      <c r="C138" s="12">
        <v>244366</v>
      </c>
      <c r="D138" s="12" t="str">
        <f t="shared" si="9"/>
        <v>p-044366</v>
      </c>
      <c r="E138" s="6" t="str">
        <f>+VLOOKUP($D138,Sheet3!$B:$I,2,0)</f>
        <v>2.50-15</v>
      </c>
      <c r="F138" s="6" t="str">
        <f>+VLOOKUP($D138,Sheet3!$B:$I,3,0)</f>
        <v>LUG</v>
      </c>
      <c r="G138" s="6" t="str">
        <f>+VLOOKUP($D138,Sheet3!$B:$I,4,0)</f>
        <v>NUMA</v>
      </c>
      <c r="H138" s="6">
        <f>+VLOOKUP($D138,Sheet3!$B:$I,5,0)</f>
        <v>7</v>
      </c>
      <c r="I138" s="6" t="str">
        <f>+VLOOKUP($D138,Sheet3!$B:$I,6,0)</f>
        <v>M124</v>
      </c>
      <c r="J138" s="6" t="str">
        <f>+VLOOKUP($D138,Sheet3!$B:$I,7,0)</f>
        <v>NUMA</v>
      </c>
      <c r="K138" s="6" t="str">
        <f>+VLOOKUP($D138,Sheet3!$B:$I,8,0)</f>
        <v>FORTE</v>
      </c>
      <c r="L138" s="6" t="str">
        <f t="shared" si="11"/>
        <v>2.50-15LUG NUMA 7 M124 NUMA FORTE</v>
      </c>
      <c r="M138" s="12" t="s">
        <v>15</v>
      </c>
      <c r="N138" s="12" t="str">
        <f t="shared" si="10"/>
        <v>l2203</v>
      </c>
    </row>
    <row r="139" spans="1:14">
      <c r="A139" s="12" t="s">
        <v>152</v>
      </c>
      <c r="B139" s="6" t="str">
        <f t="shared" si="8"/>
        <v>l220310912</v>
      </c>
      <c r="C139" s="12">
        <v>251047</v>
      </c>
      <c r="D139" s="12" t="str">
        <f t="shared" si="9"/>
        <v>p-051047</v>
      </c>
      <c r="E139" s="6" t="str">
        <f>+VLOOKUP($D139,Sheet3!$B:$I,2,0)</f>
        <v>7.00-12</v>
      </c>
      <c r="F139" s="6" t="str">
        <f>+VLOOKUP($D139,Sheet3!$B:$I,3,0)</f>
        <v>LUG</v>
      </c>
      <c r="G139" s="6" t="str">
        <f>+VLOOKUP($D139,Sheet3!$B:$I,4,0)</f>
        <v>NUMA</v>
      </c>
      <c r="H139" s="6">
        <f>+VLOOKUP($D139,Sheet3!$B:$I,5,0)</f>
        <v>5</v>
      </c>
      <c r="I139" s="6" t="str">
        <f>+VLOOKUP($D139,Sheet3!$B:$I,6,0)</f>
        <v>M12X</v>
      </c>
      <c r="J139" s="6" t="str">
        <f>+VLOOKUP($D139,Sheet3!$B:$I,7,0)</f>
        <v>NUMA</v>
      </c>
      <c r="K139" s="6" t="str">
        <f>+VLOOKUP($D139,Sheet3!$B:$I,8,0)</f>
        <v>FORTE</v>
      </c>
      <c r="L139" s="6" t="str">
        <f t="shared" si="11"/>
        <v>7.00-12LUG NUMA 5 M12X NUMA FORTE</v>
      </c>
      <c r="M139" s="12" t="s">
        <v>15</v>
      </c>
      <c r="N139" s="12" t="str">
        <f t="shared" si="10"/>
        <v>l2203</v>
      </c>
    </row>
    <row r="140" spans="1:14">
      <c r="A140" s="12" t="s">
        <v>153</v>
      </c>
      <c r="B140" s="6" t="str">
        <f t="shared" si="8"/>
        <v>l220307244</v>
      </c>
      <c r="C140" s="12">
        <v>241278</v>
      </c>
      <c r="D140" s="12" t="str">
        <f t="shared" si="9"/>
        <v>p-041278</v>
      </c>
      <c r="E140" s="6" t="str">
        <f>+VLOOKUP($D140,Sheet3!$B:$I,2,0)</f>
        <v>27X10-12NOAPT</v>
      </c>
      <c r="F140" s="6" t="str">
        <f>+VLOOKUP($D140,Sheet3!$B:$I,3,0)</f>
        <v>LUG</v>
      </c>
      <c r="G140" s="6" t="str">
        <f>+VLOOKUP($D140,Sheet3!$B:$I,4,0)</f>
        <v>NUMA</v>
      </c>
      <c r="H140" s="6">
        <f>+VLOOKUP($D140,Sheet3!$B:$I,5,0)</f>
        <v>8</v>
      </c>
      <c r="I140" s="6" t="str">
        <f>+VLOOKUP($D140,Sheet3!$B:$I,6,0)</f>
        <v>M124</v>
      </c>
      <c r="J140" s="6" t="str">
        <f>+VLOOKUP($D140,Sheet3!$B:$I,7,0)</f>
        <v>NUMA</v>
      </c>
      <c r="K140" s="6" t="str">
        <f>+VLOOKUP($D140,Sheet3!$B:$I,8,0)</f>
        <v>FORTE</v>
      </c>
      <c r="L140" s="6" t="str">
        <f t="shared" si="11"/>
        <v>27X10-12NOAPTLUG NUMA 8 M124 NUMA FORTE</v>
      </c>
      <c r="M140" s="12" t="s">
        <v>15</v>
      </c>
      <c r="N140" s="12" t="str">
        <f t="shared" si="10"/>
        <v>l2203</v>
      </c>
    </row>
    <row r="141" spans="1:14">
      <c r="A141" s="12" t="s">
        <v>154</v>
      </c>
      <c r="B141" s="6" t="str">
        <f t="shared" si="8"/>
        <v>l220310729</v>
      </c>
      <c r="C141" s="12">
        <v>202640</v>
      </c>
      <c r="D141" s="12" t="str">
        <f t="shared" si="9"/>
        <v>p-002640</v>
      </c>
      <c r="E141" s="6" t="str">
        <f>+VLOOKUP($D141,Sheet3!$B:$I,2,0)</f>
        <v>28X12.5-15</v>
      </c>
      <c r="F141" s="6" t="str">
        <f>+VLOOKUP($D141,Sheet3!$B:$I,3,0)</f>
        <v>LUG</v>
      </c>
      <c r="G141" s="6" t="str">
        <f>+VLOOKUP($D141,Sheet3!$B:$I,4,0)</f>
        <v>NUMAPRIME</v>
      </c>
      <c r="H141" s="6">
        <f>+VLOOKUP($D141,Sheet3!$B:$I,5,0)</f>
        <v>9.75</v>
      </c>
      <c r="I141" s="6" t="str">
        <f>+VLOOKUP($D141,Sheet3!$B:$I,6,0)</f>
        <v>P134</v>
      </c>
      <c r="J141" s="6" t="str">
        <f>+VLOOKUP($D141,Sheet3!$B:$I,7,0)</f>
        <v>TOTALSOURCE</v>
      </c>
      <c r="K141" s="6" t="str">
        <f>+VLOOKUP($D141,Sheet3!$B:$I,8,0)</f>
        <v>PREMIUM</v>
      </c>
      <c r="L141" s="6" t="str">
        <f t="shared" si="11"/>
        <v>28X12.5-15LUG NUMAPRIME 9.75 P134 TOTALSOURCE PREMIUM</v>
      </c>
      <c r="M141" s="12" t="s">
        <v>15</v>
      </c>
      <c r="N141" s="12" t="str">
        <f t="shared" si="10"/>
        <v>l2203</v>
      </c>
    </row>
    <row r="142" spans="1:14">
      <c r="A142" s="12" t="s">
        <v>155</v>
      </c>
      <c r="B142" s="6" t="str">
        <f t="shared" si="8"/>
        <v>l211200591</v>
      </c>
      <c r="C142" s="12">
        <v>202411</v>
      </c>
      <c r="D142" s="12" t="str">
        <f t="shared" si="9"/>
        <v>p-002411</v>
      </c>
      <c r="E142" s="6" t="str">
        <f>+VLOOKUP($D142,Sheet3!$B:$I,2,0)</f>
        <v>23X9-10</v>
      </c>
      <c r="F142" s="6" t="str">
        <f>+VLOOKUP($D142,Sheet3!$B:$I,3,0)</f>
        <v>LUG</v>
      </c>
      <c r="G142" s="6" t="str">
        <f>+VLOOKUP($D142,Sheet3!$B:$I,4,0)</f>
        <v>NUMAPRIME</v>
      </c>
      <c r="H142" s="6">
        <f>+VLOOKUP($D142,Sheet3!$B:$I,5,0)</f>
        <v>6.5</v>
      </c>
      <c r="I142" s="6" t="str">
        <f>+VLOOKUP($D142,Sheet3!$B:$I,6,0)</f>
        <v>P13X</v>
      </c>
      <c r="J142" s="6" t="str">
        <f>+VLOOKUP($D142,Sheet3!$B:$I,7,0)</f>
        <v>TOTALSOURCE</v>
      </c>
      <c r="K142" s="6" t="str">
        <f>+VLOOKUP($D142,Sheet3!$B:$I,8,0)</f>
        <v>PREMIUM</v>
      </c>
      <c r="L142" s="6" t="str">
        <f t="shared" si="11"/>
        <v>23X9-10LUG NUMAPRIME 6.5 P13X TOTALSOURCE PREMIUM</v>
      </c>
      <c r="M142" s="12" t="s">
        <v>15</v>
      </c>
      <c r="N142" s="12" t="str">
        <f t="shared" si="10"/>
        <v>l2112</v>
      </c>
    </row>
    <row r="143" spans="1:14">
      <c r="A143" s="12" t="s">
        <v>156</v>
      </c>
      <c r="B143" s="6" t="str">
        <f t="shared" si="8"/>
        <v>l220312910</v>
      </c>
      <c r="C143" s="12">
        <v>250246</v>
      </c>
      <c r="D143" s="12" t="str">
        <f t="shared" si="9"/>
        <v>p-050246</v>
      </c>
      <c r="E143" s="6" t="str">
        <f>+VLOOKUP($D143,Sheet3!$B:$I,2,0)</f>
        <v>6.50-10</v>
      </c>
      <c r="F143" s="6" t="str">
        <f>+VLOOKUP($D143,Sheet3!$B:$I,3,0)</f>
        <v>LUG</v>
      </c>
      <c r="G143" s="6" t="str">
        <f>+VLOOKUP($D143,Sheet3!$B:$I,4,0)</f>
        <v>NUMA</v>
      </c>
      <c r="H143" s="6">
        <f>+VLOOKUP($D143,Sheet3!$B:$I,5,0)</f>
        <v>5</v>
      </c>
      <c r="I143" s="6" t="str">
        <f>+VLOOKUP($D143,Sheet3!$B:$I,6,0)</f>
        <v>M12X</v>
      </c>
      <c r="J143" s="6" t="str">
        <f>+VLOOKUP($D143,Sheet3!$B:$I,7,0)</f>
        <v>NUMA</v>
      </c>
      <c r="K143" s="6" t="str">
        <f>+VLOOKUP($D143,Sheet3!$B:$I,8,0)</f>
        <v>FORTE</v>
      </c>
      <c r="L143" s="6" t="str">
        <f t="shared" si="11"/>
        <v>6.50-10LUG NUMA 5 M12X NUMA FORTE</v>
      </c>
      <c r="M143" s="12" t="s">
        <v>15</v>
      </c>
      <c r="N143" s="12" t="str">
        <f t="shared" si="10"/>
        <v>l2203</v>
      </c>
    </row>
    <row r="144" spans="1:14">
      <c r="A144" s="12" t="s">
        <v>157</v>
      </c>
      <c r="B144" s="6" t="str">
        <f t="shared" si="8"/>
        <v>l220313071</v>
      </c>
      <c r="C144" s="12">
        <v>251047</v>
      </c>
      <c r="D144" s="12" t="str">
        <f t="shared" si="9"/>
        <v>p-051047</v>
      </c>
      <c r="E144" s="6" t="str">
        <f>+VLOOKUP($D144,Sheet3!$B:$I,2,0)</f>
        <v>7.00-12</v>
      </c>
      <c r="F144" s="6" t="str">
        <f>+VLOOKUP($D144,Sheet3!$B:$I,3,0)</f>
        <v>LUG</v>
      </c>
      <c r="G144" s="6" t="str">
        <f>+VLOOKUP($D144,Sheet3!$B:$I,4,0)</f>
        <v>NUMA</v>
      </c>
      <c r="H144" s="6">
        <f>+VLOOKUP($D144,Sheet3!$B:$I,5,0)</f>
        <v>5</v>
      </c>
      <c r="I144" s="6" t="str">
        <f>+VLOOKUP($D144,Sheet3!$B:$I,6,0)</f>
        <v>M12X</v>
      </c>
      <c r="J144" s="6" t="str">
        <f>+VLOOKUP($D144,Sheet3!$B:$I,7,0)</f>
        <v>NUMA</v>
      </c>
      <c r="K144" s="6" t="str">
        <f>+VLOOKUP($D144,Sheet3!$B:$I,8,0)</f>
        <v>FORTE</v>
      </c>
      <c r="L144" s="6" t="str">
        <f t="shared" si="11"/>
        <v>7.00-12LUG NUMA 5 M12X NUMA FORTE</v>
      </c>
      <c r="M144" s="12" t="s">
        <v>15</v>
      </c>
      <c r="N144" s="12" t="str">
        <f t="shared" si="10"/>
        <v>l2203</v>
      </c>
    </row>
    <row r="145" spans="1:14">
      <c r="A145" s="12" t="s">
        <v>158</v>
      </c>
      <c r="B145" s="6" t="str">
        <f t="shared" si="8"/>
        <v>l220312516</v>
      </c>
      <c r="C145" s="12">
        <v>251047</v>
      </c>
      <c r="D145" s="12" t="str">
        <f t="shared" si="9"/>
        <v>p-051047</v>
      </c>
      <c r="E145" s="6" t="str">
        <f>+VLOOKUP($D145,Sheet3!$B:$I,2,0)</f>
        <v>7.00-12</v>
      </c>
      <c r="F145" s="6" t="str">
        <f>+VLOOKUP($D145,Sheet3!$B:$I,3,0)</f>
        <v>LUG</v>
      </c>
      <c r="G145" s="6" t="str">
        <f>+VLOOKUP($D145,Sheet3!$B:$I,4,0)</f>
        <v>NUMA</v>
      </c>
      <c r="H145" s="6">
        <f>+VLOOKUP($D145,Sheet3!$B:$I,5,0)</f>
        <v>5</v>
      </c>
      <c r="I145" s="6" t="str">
        <f>+VLOOKUP($D145,Sheet3!$B:$I,6,0)</f>
        <v>M12X</v>
      </c>
      <c r="J145" s="6" t="str">
        <f>+VLOOKUP($D145,Sheet3!$B:$I,7,0)</f>
        <v>NUMA</v>
      </c>
      <c r="K145" s="6" t="str">
        <f>+VLOOKUP($D145,Sheet3!$B:$I,8,0)</f>
        <v>FORTE</v>
      </c>
      <c r="L145" s="6" t="str">
        <f t="shared" si="11"/>
        <v>7.00-12LUG NUMA 5 M12X NUMA FORTE</v>
      </c>
      <c r="M145" s="12" t="s">
        <v>15</v>
      </c>
      <c r="N145" s="12" t="str">
        <f t="shared" si="10"/>
        <v>l2203</v>
      </c>
    </row>
    <row r="146" spans="1:14">
      <c r="A146" s="12" t="s">
        <v>159</v>
      </c>
      <c r="B146" s="6" t="str">
        <f t="shared" si="8"/>
        <v>l220312694</v>
      </c>
      <c r="C146" s="12">
        <v>244366</v>
      </c>
      <c r="D146" s="12" t="str">
        <f t="shared" si="9"/>
        <v>p-044366</v>
      </c>
      <c r="E146" s="6" t="str">
        <f>+VLOOKUP($D146,Sheet3!$B:$I,2,0)</f>
        <v>2.50-15</v>
      </c>
      <c r="F146" s="6" t="str">
        <f>+VLOOKUP($D146,Sheet3!$B:$I,3,0)</f>
        <v>LUG</v>
      </c>
      <c r="G146" s="6" t="str">
        <f>+VLOOKUP($D146,Sheet3!$B:$I,4,0)</f>
        <v>NUMA</v>
      </c>
      <c r="H146" s="6">
        <f>+VLOOKUP($D146,Sheet3!$B:$I,5,0)</f>
        <v>7</v>
      </c>
      <c r="I146" s="6" t="str">
        <f>+VLOOKUP($D146,Sheet3!$B:$I,6,0)</f>
        <v>M124</v>
      </c>
      <c r="J146" s="6" t="str">
        <f>+VLOOKUP($D146,Sheet3!$B:$I,7,0)</f>
        <v>NUMA</v>
      </c>
      <c r="K146" s="6" t="str">
        <f>+VLOOKUP($D146,Sheet3!$B:$I,8,0)</f>
        <v>FORTE</v>
      </c>
      <c r="L146" s="6" t="str">
        <f t="shared" si="11"/>
        <v>2.50-15LUG NUMA 7 M124 NUMA FORTE</v>
      </c>
      <c r="M146" s="12" t="s">
        <v>15</v>
      </c>
      <c r="N146" s="12" t="str">
        <f t="shared" si="10"/>
        <v>l2203</v>
      </c>
    </row>
    <row r="147" spans="1:14">
      <c r="A147" s="12" t="s">
        <v>160</v>
      </c>
      <c r="B147" s="6" t="str">
        <f t="shared" si="8"/>
        <v>l220313094</v>
      </c>
      <c r="C147" s="12">
        <v>201396</v>
      </c>
      <c r="D147" s="12" t="str">
        <f t="shared" si="9"/>
        <v>p-001396</v>
      </c>
      <c r="E147" s="6" t="str">
        <f>+VLOOKUP($D147,Sheet3!$B:$I,2,0)</f>
        <v>6.50-10</v>
      </c>
      <c r="F147" s="6" t="str">
        <f>+VLOOKUP($D147,Sheet3!$B:$I,3,0)</f>
        <v>LUG</v>
      </c>
      <c r="G147" s="6" t="str">
        <f>+VLOOKUP($D147,Sheet3!$B:$I,4,0)</f>
        <v>DTT</v>
      </c>
      <c r="H147" s="6">
        <f>+VLOOKUP($D147,Sheet3!$B:$I,5,0)</f>
        <v>5</v>
      </c>
      <c r="I147" s="6" t="str">
        <f>+VLOOKUP($D147,Sheet3!$B:$I,6,0)</f>
        <v>P13X</v>
      </c>
      <c r="J147" s="6" t="str">
        <f>+VLOOKUP($D147,Sheet3!$B:$I,7,0)</f>
        <v>NITRO</v>
      </c>
      <c r="K147" s="6" t="str">
        <f>+VLOOKUP($D147,Sheet3!$B:$I,8,0)</f>
        <v>-</v>
      </c>
      <c r="L147" s="6" t="str">
        <f t="shared" si="11"/>
        <v>6.50-10LUG DTT 5 P13X NITRO -</v>
      </c>
      <c r="M147" s="12" t="s">
        <v>15</v>
      </c>
      <c r="N147" s="12" t="str">
        <f t="shared" si="10"/>
        <v>l2203</v>
      </c>
    </row>
    <row r="148" spans="1:14">
      <c r="A148" s="12" t="s">
        <v>161</v>
      </c>
      <c r="B148" s="6" t="str">
        <f t="shared" si="8"/>
        <v>l220313169</v>
      </c>
      <c r="C148" s="12">
        <v>201396</v>
      </c>
      <c r="D148" s="12" t="str">
        <f t="shared" si="9"/>
        <v>p-001396</v>
      </c>
      <c r="E148" s="6" t="str">
        <f>+VLOOKUP($D148,Sheet3!$B:$I,2,0)</f>
        <v>6.50-10</v>
      </c>
      <c r="F148" s="6" t="str">
        <f>+VLOOKUP($D148,Sheet3!$B:$I,3,0)</f>
        <v>LUG</v>
      </c>
      <c r="G148" s="6" t="str">
        <f>+VLOOKUP($D148,Sheet3!$B:$I,4,0)</f>
        <v>DTT</v>
      </c>
      <c r="H148" s="6">
        <f>+VLOOKUP($D148,Sheet3!$B:$I,5,0)</f>
        <v>5</v>
      </c>
      <c r="I148" s="6" t="str">
        <f>+VLOOKUP($D148,Sheet3!$B:$I,6,0)</f>
        <v>P13X</v>
      </c>
      <c r="J148" s="6" t="str">
        <f>+VLOOKUP($D148,Sheet3!$B:$I,7,0)</f>
        <v>NITRO</v>
      </c>
      <c r="K148" s="6" t="str">
        <f>+VLOOKUP($D148,Sheet3!$B:$I,8,0)</f>
        <v>-</v>
      </c>
      <c r="L148" s="6" t="str">
        <f t="shared" si="11"/>
        <v>6.50-10LUG DTT 5 P13X NITRO -</v>
      </c>
      <c r="M148" s="12" t="s">
        <v>15</v>
      </c>
      <c r="N148" s="12" t="str">
        <f t="shared" si="10"/>
        <v>l2203</v>
      </c>
    </row>
    <row r="149" spans="1:14">
      <c r="A149" s="12" t="s">
        <v>162</v>
      </c>
      <c r="B149" s="6" t="str">
        <f t="shared" si="8"/>
        <v>l220312941</v>
      </c>
      <c r="C149" s="12">
        <v>248936</v>
      </c>
      <c r="D149" s="12" t="str">
        <f t="shared" si="9"/>
        <v>p-048936</v>
      </c>
      <c r="E149" s="6" t="str">
        <f>+VLOOKUP($D149,Sheet3!$B:$I,2,0)</f>
        <v>7.00-15</v>
      </c>
      <c r="F149" s="6" t="str">
        <f>+VLOOKUP($D149,Sheet3!$B:$I,3,0)</f>
        <v>LUG</v>
      </c>
      <c r="G149" s="6" t="str">
        <f>+VLOOKUP($D149,Sheet3!$B:$I,4,0)</f>
        <v>NUMA</v>
      </c>
      <c r="H149" s="6">
        <f>+VLOOKUP($D149,Sheet3!$B:$I,5,0)</f>
        <v>5.5</v>
      </c>
      <c r="I149" s="6" t="str">
        <f>+VLOOKUP($D149,Sheet3!$B:$I,6,0)</f>
        <v>M12X</v>
      </c>
      <c r="J149" s="6" t="str">
        <f>+VLOOKUP($D149,Sheet3!$B:$I,7,0)</f>
        <v>NUMA</v>
      </c>
      <c r="K149" s="6" t="str">
        <f>+VLOOKUP($D149,Sheet3!$B:$I,8,0)</f>
        <v>FORTE</v>
      </c>
      <c r="L149" s="6" t="str">
        <f t="shared" si="11"/>
        <v>7.00-15LUG NUMA 5.5 M12X NUMA FORTE</v>
      </c>
      <c r="M149" s="12" t="s">
        <v>15</v>
      </c>
      <c r="N149" s="12" t="str">
        <f t="shared" si="10"/>
        <v>l2203</v>
      </c>
    </row>
    <row r="150" spans="1:14">
      <c r="A150" s="12" t="s">
        <v>163</v>
      </c>
      <c r="B150" s="6" t="str">
        <f t="shared" si="8"/>
        <v>l220312444</v>
      </c>
      <c r="C150" s="12">
        <v>190198</v>
      </c>
      <c r="D150" s="12" t="str">
        <f t="shared" si="9"/>
        <v>p-190198</v>
      </c>
      <c r="E150" s="6" t="str">
        <f>+VLOOKUP($D150,Sheet3!$B:$I,2,0)</f>
        <v>22X8X16</v>
      </c>
      <c r="F150" s="6" t="str">
        <f>+VLOOKUP($D150,Sheet3!$B:$I,3,0)</f>
        <v>SAT</v>
      </c>
      <c r="G150" s="6" t="str">
        <f>+VLOOKUP($D150,Sheet3!$B:$I,4,0)</f>
        <v>NUMA</v>
      </c>
      <c r="H150" s="6">
        <f>+VLOOKUP($D150,Sheet3!$B:$I,5,0)</f>
        <v>0</v>
      </c>
      <c r="I150" s="6" t="str">
        <f>+VLOOKUP($D150,Sheet3!$B:$I,6,0)</f>
        <v>P5N</v>
      </c>
      <c r="J150" s="6" t="str">
        <f>+VLOOKUP($D150,Sheet3!$B:$I,7,0)</f>
        <v>NUMA</v>
      </c>
      <c r="K150" s="6" t="str">
        <f>+VLOOKUP($D150,Sheet3!$B:$I,8,0)</f>
        <v>XP</v>
      </c>
      <c r="L150" s="6" t="str">
        <f t="shared" si="11"/>
        <v>22X8X16SAT NUMA 0 P5N NUMA XP</v>
      </c>
      <c r="M150" s="12" t="s">
        <v>15</v>
      </c>
      <c r="N150" s="12" t="str">
        <f t="shared" si="10"/>
        <v>l2203</v>
      </c>
    </row>
    <row r="151" spans="1:14">
      <c r="A151" s="12" t="s">
        <v>164</v>
      </c>
      <c r="B151" s="6" t="str">
        <f t="shared" si="8"/>
        <v>l220301442</v>
      </c>
      <c r="C151" s="12">
        <v>235087</v>
      </c>
      <c r="D151" s="12" t="str">
        <f t="shared" si="9"/>
        <v>p-035087</v>
      </c>
      <c r="E151" s="6" t="str">
        <f>+VLOOKUP($D151,Sheet3!$B:$I,2,0)</f>
        <v>140/55-9</v>
      </c>
      <c r="F151" s="6" t="str">
        <f>+VLOOKUP($D151,Sheet3!$B:$I,3,0)</f>
        <v>LUG</v>
      </c>
      <c r="G151" s="6" t="str">
        <f>+VLOOKUP($D151,Sheet3!$B:$I,4,0)</f>
        <v>NUMA</v>
      </c>
      <c r="H151" s="6">
        <f>+VLOOKUP($D151,Sheet3!$B:$I,5,0)</f>
        <v>4</v>
      </c>
      <c r="I151" s="6" t="str">
        <f>+VLOOKUP($D151,Sheet3!$B:$I,6,0)</f>
        <v>M2N24</v>
      </c>
      <c r="J151" s="6" t="str">
        <f>+VLOOKUP($D151,Sheet3!$B:$I,7,0)</f>
        <v>NUMA</v>
      </c>
      <c r="K151" s="6" t="str">
        <f>+VLOOKUP($D151,Sheet3!$B:$I,8,0)</f>
        <v>FORTE</v>
      </c>
      <c r="L151" s="6" t="str">
        <f t="shared" si="11"/>
        <v>140/55-9LUG NUMA 4 M2N24 NUMA FORTE</v>
      </c>
      <c r="M151" s="12" t="s">
        <v>15</v>
      </c>
      <c r="N151" s="12" t="str">
        <f t="shared" si="10"/>
        <v>l2203</v>
      </c>
    </row>
    <row r="152" spans="1:14">
      <c r="A152" s="12" t="s">
        <v>165</v>
      </c>
      <c r="B152" s="6" t="str">
        <f t="shared" si="8"/>
        <v>l220306363</v>
      </c>
      <c r="C152" s="12">
        <v>243161</v>
      </c>
      <c r="D152" s="12" t="str">
        <f t="shared" si="9"/>
        <v>p-043161</v>
      </c>
      <c r="E152" s="6" t="str">
        <f>+VLOOKUP($D152,Sheet3!$B:$I,2,0)</f>
        <v>15X41/2-8</v>
      </c>
      <c r="F152" s="6" t="str">
        <f>+VLOOKUP($D152,Sheet3!$B:$I,3,0)</f>
        <v>LUG</v>
      </c>
      <c r="G152" s="6" t="str">
        <f>+VLOOKUP($D152,Sheet3!$B:$I,4,0)</f>
        <v>NUMA</v>
      </c>
      <c r="H152" s="6">
        <f>+VLOOKUP($D152,Sheet3!$B:$I,5,0)</f>
        <v>3</v>
      </c>
      <c r="I152" s="6" t="str">
        <f>+VLOOKUP($D152,Sheet3!$B:$I,6,0)</f>
        <v>M2N24</v>
      </c>
      <c r="J152" s="6" t="str">
        <f>+VLOOKUP($D152,Sheet3!$B:$I,7,0)</f>
        <v>NUMA</v>
      </c>
      <c r="K152" s="6" t="str">
        <f>+VLOOKUP($D152,Sheet3!$B:$I,8,0)</f>
        <v>FORTE</v>
      </c>
      <c r="L152" s="6" t="str">
        <f t="shared" si="11"/>
        <v>15X41/2-8LUG NUMA 3 M2N24 NUMA FORTE</v>
      </c>
      <c r="M152" s="12" t="s">
        <v>15</v>
      </c>
      <c r="N152" s="12" t="str">
        <f t="shared" si="10"/>
        <v>l2203</v>
      </c>
    </row>
    <row r="153" spans="1:14">
      <c r="A153" s="12" t="s">
        <v>166</v>
      </c>
      <c r="B153" s="6" t="str">
        <f t="shared" si="8"/>
        <v>l220210219</v>
      </c>
      <c r="C153" s="12">
        <v>243161</v>
      </c>
      <c r="D153" s="12" t="str">
        <f t="shared" si="9"/>
        <v>p-043161</v>
      </c>
      <c r="E153" s="6" t="str">
        <f>+VLOOKUP($D153,Sheet3!$B:$I,2,0)</f>
        <v>15X41/2-8</v>
      </c>
      <c r="F153" s="6" t="str">
        <f>+VLOOKUP($D153,Sheet3!$B:$I,3,0)</f>
        <v>LUG</v>
      </c>
      <c r="G153" s="6" t="str">
        <f>+VLOOKUP($D153,Sheet3!$B:$I,4,0)</f>
        <v>NUMA</v>
      </c>
      <c r="H153" s="6">
        <f>+VLOOKUP($D153,Sheet3!$B:$I,5,0)</f>
        <v>3</v>
      </c>
      <c r="I153" s="6" t="str">
        <f>+VLOOKUP($D153,Sheet3!$B:$I,6,0)</f>
        <v>M2N24</v>
      </c>
      <c r="J153" s="6" t="str">
        <f>+VLOOKUP($D153,Sheet3!$B:$I,7,0)</f>
        <v>NUMA</v>
      </c>
      <c r="K153" s="6" t="str">
        <f>+VLOOKUP($D153,Sheet3!$B:$I,8,0)</f>
        <v>FORTE</v>
      </c>
      <c r="L153" s="6" t="str">
        <f t="shared" si="11"/>
        <v>15X41/2-8LUG NUMA 3 M2N24 NUMA FORTE</v>
      </c>
      <c r="M153" s="12" t="s">
        <v>15</v>
      </c>
      <c r="N153" s="12" t="str">
        <f t="shared" si="10"/>
        <v>l2202</v>
      </c>
    </row>
    <row r="154" spans="1:14">
      <c r="A154" s="12" t="s">
        <v>167</v>
      </c>
      <c r="B154" s="6" t="str">
        <f t="shared" si="8"/>
        <v>l220306461</v>
      </c>
      <c r="C154" s="12">
        <v>113463</v>
      </c>
      <c r="D154" s="12" t="str">
        <f t="shared" si="9"/>
        <v>p-113463</v>
      </c>
      <c r="E154" s="6" t="str">
        <f>+VLOOKUP($D154,Sheet3!$B:$I,2,0)</f>
        <v>15X5X111/4</v>
      </c>
      <c r="F154" s="6" t="str">
        <f>+VLOOKUP($D154,Sheet3!$B:$I,3,0)</f>
        <v>SM</v>
      </c>
      <c r="G154" s="6" t="str">
        <f>+VLOOKUP($D154,Sheet3!$B:$I,4,0)</f>
        <v>NUMA</v>
      </c>
      <c r="H154" s="6">
        <f>+VLOOKUP($D154,Sheet3!$B:$I,5,0)</f>
        <v>0</v>
      </c>
      <c r="I154" s="6" t="str">
        <f>+VLOOKUP($D154,Sheet3!$B:$I,6,0)</f>
        <v>D1N</v>
      </c>
      <c r="J154" s="6" t="str">
        <f>+VLOOKUP($D154,Sheet3!$B:$I,7,0)</f>
        <v>NUMA</v>
      </c>
      <c r="K154" s="6" t="str">
        <f>+VLOOKUP($D154,Sheet3!$B:$I,8,0)</f>
        <v>D</v>
      </c>
      <c r="L154" s="6" t="str">
        <f t="shared" si="11"/>
        <v>15X5X111/4SM NUMA 0 D1N NUMA D</v>
      </c>
      <c r="M154" s="12" t="s">
        <v>15</v>
      </c>
      <c r="N154" s="12" t="str">
        <f t="shared" si="10"/>
        <v>l2203</v>
      </c>
    </row>
    <row r="155" spans="1:14">
      <c r="A155" s="12" t="s">
        <v>168</v>
      </c>
      <c r="B155" s="6" t="str">
        <f t="shared" si="8"/>
        <v>l220301916</v>
      </c>
      <c r="C155" s="12">
        <v>242993</v>
      </c>
      <c r="D155" s="12" t="str">
        <f t="shared" si="9"/>
        <v>p-042993</v>
      </c>
      <c r="E155" s="6" t="str">
        <f>+VLOOKUP($D155,Sheet3!$B:$I,2,0)</f>
        <v>15X41/2-8</v>
      </c>
      <c r="F155" s="6" t="str">
        <f>+VLOOKUP($D155,Sheet3!$B:$I,3,0)</f>
        <v>LUG</v>
      </c>
      <c r="G155" s="6" t="str">
        <f>+VLOOKUP($D155,Sheet3!$B:$I,4,0)</f>
        <v>NUMA</v>
      </c>
      <c r="H155" s="6">
        <f>+VLOOKUP($D155,Sheet3!$B:$I,5,0)</f>
        <v>3</v>
      </c>
      <c r="I155" s="6" t="str">
        <f>+VLOOKUP($D155,Sheet3!$B:$I,6,0)</f>
        <v>M124</v>
      </c>
      <c r="J155" s="6" t="str">
        <f>+VLOOKUP($D155,Sheet3!$B:$I,7,0)</f>
        <v>NUMA</v>
      </c>
      <c r="K155" s="6" t="str">
        <f>+VLOOKUP($D155,Sheet3!$B:$I,8,0)</f>
        <v>FORTE</v>
      </c>
      <c r="L155" s="6" t="str">
        <f t="shared" si="11"/>
        <v>15X41/2-8LUG NUMA 3 M124 NUMA FORTE</v>
      </c>
      <c r="M155" s="12" t="s">
        <v>15</v>
      </c>
      <c r="N155" s="12" t="str">
        <f t="shared" si="10"/>
        <v>l2203</v>
      </c>
    </row>
    <row r="156" spans="1:14">
      <c r="A156" s="12" t="s">
        <v>169</v>
      </c>
      <c r="B156" s="6" t="str">
        <f t="shared" si="8"/>
        <v>l180302883</v>
      </c>
      <c r="C156" s="12">
        <v>189783</v>
      </c>
      <c r="D156" s="12" t="str">
        <f t="shared" si="9"/>
        <v>p-189783</v>
      </c>
      <c r="E156" s="6" t="str">
        <f>+VLOOKUP($D156,Sheet3!$B:$I,2,0)</f>
        <v>5.00-8</v>
      </c>
      <c r="F156" s="6" t="str">
        <f>+VLOOKUP($D156,Sheet3!$B:$I,3,0)</f>
        <v>YLUG</v>
      </c>
      <c r="G156" s="6" t="str">
        <f>+VLOOKUP($D156,Sheet3!$B:$I,4,0)</f>
        <v>KUMANEKO</v>
      </c>
      <c r="H156" s="6">
        <f>+VLOOKUP($D156,Sheet3!$B:$I,5,0)</f>
        <v>3</v>
      </c>
      <c r="I156" s="6" t="str">
        <f>+VLOOKUP($D156,Sheet3!$B:$I,6,0)</f>
        <v>P13X</v>
      </c>
      <c r="J156" s="6" t="str">
        <f>+VLOOKUP($D156,Sheet3!$B:$I,7,0)</f>
        <v>BUDDYS</v>
      </c>
      <c r="K156" s="6" t="str">
        <f>+VLOOKUP($D156,Sheet3!$B:$I,8,0)</f>
        <v>-</v>
      </c>
      <c r="L156" s="6" t="str">
        <f t="shared" si="11"/>
        <v>5.00-8YLUG KUMANEKO 3 P13X BUDDYS -</v>
      </c>
      <c r="M156" s="12" t="s">
        <v>15</v>
      </c>
      <c r="N156" s="12" t="str">
        <f t="shared" si="10"/>
        <v>l1803</v>
      </c>
    </row>
    <row r="157" spans="1:14">
      <c r="A157" s="12" t="s">
        <v>170</v>
      </c>
      <c r="B157" s="6" t="str">
        <f t="shared" si="8"/>
        <v>l220205893</v>
      </c>
      <c r="C157" s="12">
        <v>205492</v>
      </c>
      <c r="D157" s="12" t="str">
        <f t="shared" si="9"/>
        <v>p-005492</v>
      </c>
      <c r="E157" s="6" t="str">
        <f>+VLOOKUP($D157,Sheet3!$B:$I,2,0)</f>
        <v>161/4X5X111/4</v>
      </c>
      <c r="F157" s="6" t="str">
        <f>+VLOOKUP($D157,Sheet3!$B:$I,3,0)</f>
        <v>SM</v>
      </c>
      <c r="G157" s="6" t="str">
        <f>+VLOOKUP($D157,Sheet3!$B:$I,4,0)</f>
        <v>NUMA</v>
      </c>
      <c r="H157" s="6">
        <f>+VLOOKUP($D157,Sheet3!$B:$I,5,0)</f>
        <v>0</v>
      </c>
      <c r="I157" s="6" t="str">
        <f>+VLOOKUP($D157,Sheet3!$B:$I,6,0)</f>
        <v>P5N</v>
      </c>
      <c r="J157" s="6" t="str">
        <f>+VLOOKUP($D157,Sheet3!$B:$I,7,0)</f>
        <v>DRTY XL</v>
      </c>
      <c r="K157" s="6" t="str">
        <f>+VLOOKUP($D157,Sheet3!$B:$I,8,0)</f>
        <v>-</v>
      </c>
      <c r="L157" s="6" t="str">
        <f t="shared" si="11"/>
        <v>161/4X5X111/4SM NUMA 0 P5N DRTY XL -</v>
      </c>
      <c r="M157" s="12" t="s">
        <v>15</v>
      </c>
      <c r="N157" s="12" t="str">
        <f t="shared" si="10"/>
        <v>l2202</v>
      </c>
    </row>
    <row r="158" spans="1:14">
      <c r="A158" s="12" t="s">
        <v>171</v>
      </c>
      <c r="B158" s="6" t="str">
        <f t="shared" si="8"/>
        <v>l220205492</v>
      </c>
      <c r="C158" s="12">
        <v>205497</v>
      </c>
      <c r="D158" s="12" t="str">
        <f t="shared" si="9"/>
        <v>p-005497</v>
      </c>
      <c r="E158" s="6" t="str">
        <f>+VLOOKUP($D158,Sheet3!$B:$I,2,0)</f>
        <v>16X6X101/2</v>
      </c>
      <c r="F158" s="6" t="str">
        <f>+VLOOKUP($D158,Sheet3!$B:$I,3,0)</f>
        <v>SM</v>
      </c>
      <c r="G158" s="6" t="str">
        <f>+VLOOKUP($D158,Sheet3!$B:$I,4,0)</f>
        <v>NUMA</v>
      </c>
      <c r="H158" s="6">
        <f>+VLOOKUP($D158,Sheet3!$B:$I,5,0)</f>
        <v>0</v>
      </c>
      <c r="I158" s="6" t="str">
        <f>+VLOOKUP($D158,Sheet3!$B:$I,6,0)</f>
        <v>P5N</v>
      </c>
      <c r="J158" s="6" t="str">
        <f>+VLOOKUP($D158,Sheet3!$B:$I,7,0)</f>
        <v>DRTY XL</v>
      </c>
      <c r="K158" s="6" t="str">
        <f>+VLOOKUP($D158,Sheet3!$B:$I,8,0)</f>
        <v>-</v>
      </c>
      <c r="L158" s="6" t="str">
        <f t="shared" si="11"/>
        <v>16X6X101/2SM NUMA 0 P5N DRTY XL -</v>
      </c>
      <c r="M158" s="12" t="s">
        <v>15</v>
      </c>
      <c r="N158" s="12" t="str">
        <f t="shared" si="10"/>
        <v>l2202</v>
      </c>
    </row>
    <row r="159" spans="1:14">
      <c r="A159" s="12" t="s">
        <v>172</v>
      </c>
      <c r="B159" s="6" t="str">
        <f t="shared" si="8"/>
        <v>l220312343</v>
      </c>
      <c r="C159" s="12">
        <v>205759</v>
      </c>
      <c r="D159" s="12" t="str">
        <f t="shared" si="9"/>
        <v>p-005759</v>
      </c>
      <c r="E159" s="6" t="str">
        <f>+VLOOKUP($D159,Sheet3!$B:$I,2,0)</f>
        <v>18X6X121/8</v>
      </c>
      <c r="F159" s="6" t="str">
        <f>+VLOOKUP($D159,Sheet3!$B:$I,3,0)</f>
        <v>SAT</v>
      </c>
      <c r="G159" s="6" t="str">
        <f>+VLOOKUP($D159,Sheet3!$B:$I,4,0)</f>
        <v>NUMA</v>
      </c>
      <c r="H159" s="6">
        <f>+VLOOKUP($D159,Sheet3!$B:$I,5,0)</f>
        <v>0</v>
      </c>
      <c r="I159" s="6" t="str">
        <f>+VLOOKUP($D159,Sheet3!$B:$I,6,0)</f>
        <v>P5</v>
      </c>
      <c r="J159" s="6" t="str">
        <f>+VLOOKUP($D159,Sheet3!$B:$I,7,0)</f>
        <v>NUMA</v>
      </c>
      <c r="K159" s="6" t="str">
        <f>+VLOOKUP($D159,Sheet3!$B:$I,8,0)</f>
        <v>D</v>
      </c>
      <c r="L159" s="6" t="str">
        <f t="shared" si="11"/>
        <v>18X6X121/8SAT NUMA 0 P5 NUMA D</v>
      </c>
      <c r="M159" s="12" t="s">
        <v>15</v>
      </c>
      <c r="N159" s="12" t="str">
        <f t="shared" si="10"/>
        <v>l2203</v>
      </c>
    </row>
    <row r="160" spans="1:14">
      <c r="A160" s="12" t="s">
        <v>173</v>
      </c>
      <c r="B160" s="6" t="str">
        <f t="shared" si="8"/>
        <v>l220313196</v>
      </c>
      <c r="C160" s="12">
        <v>189414</v>
      </c>
      <c r="D160" s="12" t="str">
        <f t="shared" si="9"/>
        <v>p-189414</v>
      </c>
      <c r="E160" s="6" t="str">
        <f>+VLOOKUP($D160,Sheet3!$B:$I,2,0)</f>
        <v>21X7X15</v>
      </c>
      <c r="F160" s="6" t="str">
        <f>+VLOOKUP($D160,Sheet3!$B:$I,3,0)</f>
        <v>SAT</v>
      </c>
      <c r="G160" s="6" t="str">
        <f>+VLOOKUP($D160,Sheet3!$B:$I,4,0)</f>
        <v>NUMA</v>
      </c>
      <c r="H160" s="6">
        <f>+VLOOKUP($D160,Sheet3!$B:$I,5,0)</f>
        <v>0</v>
      </c>
      <c r="I160" s="6" t="str">
        <f>+VLOOKUP($D160,Sheet3!$B:$I,6,0)</f>
        <v>D1.</v>
      </c>
      <c r="J160" s="6" t="str">
        <f>+VLOOKUP($D160,Sheet3!$B:$I,7,0)</f>
        <v>NUMA</v>
      </c>
      <c r="K160" s="6" t="str">
        <f>+VLOOKUP($D160,Sheet3!$B:$I,8,0)</f>
        <v>D</v>
      </c>
      <c r="L160" s="6" t="str">
        <f t="shared" si="11"/>
        <v>21X7X15SAT NUMA 0 D1. NUMA D</v>
      </c>
      <c r="M160" s="12" t="s">
        <v>15</v>
      </c>
      <c r="N160" s="12" t="str">
        <f t="shared" si="10"/>
        <v>l2203</v>
      </c>
    </row>
    <row r="161" spans="1:14">
      <c r="A161" s="12" t="s">
        <v>174</v>
      </c>
      <c r="B161" s="6" t="str">
        <f t="shared" si="8"/>
        <v>l220305416</v>
      </c>
      <c r="C161" s="12">
        <v>244968</v>
      </c>
      <c r="D161" s="12" t="str">
        <f t="shared" si="9"/>
        <v>p-044968</v>
      </c>
      <c r="E161" s="6" t="str">
        <f>+VLOOKUP($D161,Sheet3!$B:$I,2,0)</f>
        <v>23X10-12</v>
      </c>
      <c r="F161" s="6" t="str">
        <f>+VLOOKUP($D161,Sheet3!$B:$I,3,0)</f>
        <v>LUG</v>
      </c>
      <c r="G161" s="6" t="str">
        <f>+VLOOKUP($D161,Sheet3!$B:$I,4,0)</f>
        <v>NUMA</v>
      </c>
      <c r="H161" s="6">
        <f>+VLOOKUP($D161,Sheet3!$B:$I,5,0)</f>
        <v>8</v>
      </c>
      <c r="I161" s="6" t="str">
        <f>+VLOOKUP($D161,Sheet3!$B:$I,6,0)</f>
        <v>M2N24</v>
      </c>
      <c r="J161" s="6" t="str">
        <f>+VLOOKUP($D161,Sheet3!$B:$I,7,0)</f>
        <v>NUMA</v>
      </c>
      <c r="K161" s="6" t="str">
        <f>+VLOOKUP($D161,Sheet3!$B:$I,8,0)</f>
        <v>FORTE</v>
      </c>
      <c r="L161" s="6" t="str">
        <f t="shared" si="11"/>
        <v>23X10-12LUG NUMA 8 M2N24 NUMA FORTE</v>
      </c>
      <c r="M161" s="12" t="s">
        <v>15</v>
      </c>
      <c r="N161" s="12" t="str">
        <f t="shared" si="10"/>
        <v>l2203</v>
      </c>
    </row>
    <row r="162" spans="1:14">
      <c r="A162" s="12" t="s">
        <v>175</v>
      </c>
      <c r="B162" s="6" t="str">
        <f t="shared" si="8"/>
        <v>l220305178</v>
      </c>
      <c r="C162" s="12">
        <v>242993</v>
      </c>
      <c r="D162" s="12" t="str">
        <f t="shared" si="9"/>
        <v>p-042993</v>
      </c>
      <c r="E162" s="6" t="str">
        <f>+VLOOKUP($D162,Sheet3!$B:$I,2,0)</f>
        <v>15X41/2-8</v>
      </c>
      <c r="F162" s="6" t="str">
        <f>+VLOOKUP($D162,Sheet3!$B:$I,3,0)</f>
        <v>LUG</v>
      </c>
      <c r="G162" s="6" t="str">
        <f>+VLOOKUP($D162,Sheet3!$B:$I,4,0)</f>
        <v>NUMA</v>
      </c>
      <c r="H162" s="6">
        <f>+VLOOKUP($D162,Sheet3!$B:$I,5,0)</f>
        <v>3</v>
      </c>
      <c r="I162" s="6" t="str">
        <f>+VLOOKUP($D162,Sheet3!$B:$I,6,0)</f>
        <v>M124</v>
      </c>
      <c r="J162" s="6" t="str">
        <f>+VLOOKUP($D162,Sheet3!$B:$I,7,0)</f>
        <v>NUMA</v>
      </c>
      <c r="K162" s="6" t="str">
        <f>+VLOOKUP($D162,Sheet3!$B:$I,8,0)</f>
        <v>FORTE</v>
      </c>
      <c r="L162" s="6" t="str">
        <f t="shared" si="11"/>
        <v>15X41/2-8LUG NUMA 3 M124 NUMA FORTE</v>
      </c>
      <c r="M162" s="12" t="s">
        <v>15</v>
      </c>
      <c r="N162" s="12" t="str">
        <f t="shared" si="10"/>
        <v>l2203</v>
      </c>
    </row>
    <row r="163" spans="1:14">
      <c r="A163" s="12" t="s">
        <v>176</v>
      </c>
      <c r="B163" s="6" t="str">
        <f t="shared" si="8"/>
        <v>l220200147</v>
      </c>
      <c r="C163" s="12">
        <v>243581</v>
      </c>
      <c r="D163" s="12" t="str">
        <f t="shared" si="9"/>
        <v>p-043581</v>
      </c>
      <c r="E163" s="6" t="str">
        <f>+VLOOKUP($D163,Sheet3!$B:$I,2,0)</f>
        <v>18X7-8</v>
      </c>
      <c r="F163" s="6" t="str">
        <f>+VLOOKUP($D163,Sheet3!$B:$I,3,0)</f>
        <v>LUG</v>
      </c>
      <c r="G163" s="6" t="str">
        <f>+VLOOKUP($D163,Sheet3!$B:$I,4,0)</f>
        <v>NUMA</v>
      </c>
      <c r="H163" s="6">
        <f>+VLOOKUP($D163,Sheet3!$B:$I,5,0)</f>
        <v>4.33</v>
      </c>
      <c r="I163" s="6" t="str">
        <f>+VLOOKUP($D163,Sheet3!$B:$I,6,0)</f>
        <v>M124</v>
      </c>
      <c r="J163" s="6" t="str">
        <f>+VLOOKUP($D163,Sheet3!$B:$I,7,0)</f>
        <v>NUMA</v>
      </c>
      <c r="K163" s="6" t="str">
        <f>+VLOOKUP($D163,Sheet3!$B:$I,8,0)</f>
        <v>FORTE</v>
      </c>
      <c r="L163" s="6" t="str">
        <f t="shared" si="11"/>
        <v>18X7-8LUG NUMA 4.33 M124 NUMA FORTE</v>
      </c>
      <c r="M163" s="12" t="s">
        <v>15</v>
      </c>
      <c r="N163" s="12" t="str">
        <f t="shared" si="10"/>
        <v>l2202</v>
      </c>
    </row>
    <row r="164" spans="1:14">
      <c r="A164" s="12" t="s">
        <v>177</v>
      </c>
      <c r="B164" s="6" t="str">
        <f t="shared" si="8"/>
        <v>l210905273</v>
      </c>
      <c r="C164" s="12">
        <v>250775</v>
      </c>
      <c r="D164" s="12" t="str">
        <f t="shared" si="9"/>
        <v>p-050775</v>
      </c>
      <c r="E164" s="6" t="str">
        <f>+VLOOKUP($D164,Sheet3!$B:$I,2,0)</f>
        <v>5.00-8</v>
      </c>
      <c r="F164" s="6" t="str">
        <f>+VLOOKUP($D164,Sheet3!$B:$I,3,0)</f>
        <v>LUG</v>
      </c>
      <c r="G164" s="6" t="str">
        <f>+VLOOKUP($D164,Sheet3!$B:$I,4,0)</f>
        <v>NUMA</v>
      </c>
      <c r="H164" s="6">
        <f>+VLOOKUP($D164,Sheet3!$B:$I,5,0)</f>
        <v>3</v>
      </c>
      <c r="I164" s="6" t="str">
        <f>+VLOOKUP($D164,Sheet3!$B:$I,6,0)</f>
        <v>M2N24</v>
      </c>
      <c r="J164" s="6" t="str">
        <f>+VLOOKUP($D164,Sheet3!$B:$I,7,0)</f>
        <v>NUMA</v>
      </c>
      <c r="K164" s="6" t="str">
        <f>+VLOOKUP($D164,Sheet3!$B:$I,8,0)</f>
        <v>FORTE</v>
      </c>
      <c r="L164" s="6" t="str">
        <f t="shared" si="11"/>
        <v>5.00-8LUG NUMA 3 M2N24 NUMA FORTE</v>
      </c>
      <c r="M164" s="12" t="s">
        <v>15</v>
      </c>
      <c r="N164" s="12" t="str">
        <f t="shared" si="10"/>
        <v>l2109</v>
      </c>
    </row>
    <row r="165" spans="1:14">
      <c r="A165" s="12" t="s">
        <v>178</v>
      </c>
      <c r="B165" s="6" t="str">
        <f t="shared" si="8"/>
        <v>l220309854</v>
      </c>
      <c r="C165" s="12">
        <v>249308</v>
      </c>
      <c r="D165" s="12" t="str">
        <f t="shared" si="9"/>
        <v>p-049308</v>
      </c>
      <c r="E165" s="6" t="str">
        <f>+VLOOKUP($D165,Sheet3!$B:$I,2,0)</f>
        <v>6.00-9</v>
      </c>
      <c r="F165" s="6" t="str">
        <f>+VLOOKUP($D165,Sheet3!$B:$I,3,0)</f>
        <v>LUG</v>
      </c>
      <c r="G165" s="6" t="str">
        <f>+VLOOKUP($D165,Sheet3!$B:$I,4,0)</f>
        <v>NUMA</v>
      </c>
      <c r="H165" s="6">
        <f>+VLOOKUP($D165,Sheet3!$B:$I,5,0)</f>
        <v>4</v>
      </c>
      <c r="I165" s="6" t="str">
        <f>+VLOOKUP($D165,Sheet3!$B:$I,6,0)</f>
        <v>M12X</v>
      </c>
      <c r="J165" s="6" t="str">
        <f>+VLOOKUP($D165,Sheet3!$B:$I,7,0)</f>
        <v>NUMA</v>
      </c>
      <c r="K165" s="6" t="str">
        <f>+VLOOKUP($D165,Sheet3!$B:$I,8,0)</f>
        <v>FORTE</v>
      </c>
      <c r="L165" s="6" t="str">
        <f t="shared" si="11"/>
        <v>6.00-9LUG NUMA 4 M12X NUMA FORTE</v>
      </c>
      <c r="M165" s="12" t="s">
        <v>15</v>
      </c>
      <c r="N165" s="12" t="str">
        <f t="shared" si="10"/>
        <v>l2203</v>
      </c>
    </row>
    <row r="166" spans="1:14">
      <c r="A166" s="12" t="s">
        <v>179</v>
      </c>
      <c r="B166" s="6" t="str">
        <f t="shared" si="8"/>
        <v>l220309801</v>
      </c>
      <c r="C166" s="12">
        <v>249308</v>
      </c>
      <c r="D166" s="12" t="str">
        <f t="shared" si="9"/>
        <v>p-049308</v>
      </c>
      <c r="E166" s="6" t="str">
        <f>+VLOOKUP($D166,Sheet3!$B:$I,2,0)</f>
        <v>6.00-9</v>
      </c>
      <c r="F166" s="6" t="str">
        <f>+VLOOKUP($D166,Sheet3!$B:$I,3,0)</f>
        <v>LUG</v>
      </c>
      <c r="G166" s="6" t="str">
        <f>+VLOOKUP($D166,Sheet3!$B:$I,4,0)</f>
        <v>NUMA</v>
      </c>
      <c r="H166" s="6">
        <f>+VLOOKUP($D166,Sheet3!$B:$I,5,0)</f>
        <v>4</v>
      </c>
      <c r="I166" s="6" t="str">
        <f>+VLOOKUP($D166,Sheet3!$B:$I,6,0)</f>
        <v>M12X</v>
      </c>
      <c r="J166" s="6" t="str">
        <f>+VLOOKUP($D166,Sheet3!$B:$I,7,0)</f>
        <v>NUMA</v>
      </c>
      <c r="K166" s="6" t="str">
        <f>+VLOOKUP($D166,Sheet3!$B:$I,8,0)</f>
        <v>FORTE</v>
      </c>
      <c r="L166" s="6" t="str">
        <f t="shared" si="11"/>
        <v>6.00-9LUG NUMA 4 M12X NUMA FORTE</v>
      </c>
      <c r="M166" s="12" t="s">
        <v>15</v>
      </c>
      <c r="N166" s="12" t="str">
        <f t="shared" si="10"/>
        <v>l2203</v>
      </c>
    </row>
    <row r="167" spans="1:14">
      <c r="A167" s="12" t="s">
        <v>180</v>
      </c>
      <c r="B167" s="6" t="str">
        <f t="shared" si="8"/>
        <v>l220309131</v>
      </c>
      <c r="C167" s="12">
        <v>249308</v>
      </c>
      <c r="D167" s="12" t="str">
        <f t="shared" si="9"/>
        <v>p-049308</v>
      </c>
      <c r="E167" s="6" t="str">
        <f>+VLOOKUP($D167,Sheet3!$B:$I,2,0)</f>
        <v>6.00-9</v>
      </c>
      <c r="F167" s="6" t="str">
        <f>+VLOOKUP($D167,Sheet3!$B:$I,3,0)</f>
        <v>LUG</v>
      </c>
      <c r="G167" s="6" t="str">
        <f>+VLOOKUP($D167,Sheet3!$B:$I,4,0)</f>
        <v>NUMA</v>
      </c>
      <c r="H167" s="6">
        <f>+VLOOKUP($D167,Sheet3!$B:$I,5,0)</f>
        <v>4</v>
      </c>
      <c r="I167" s="6" t="str">
        <f>+VLOOKUP($D167,Sheet3!$B:$I,6,0)</f>
        <v>M12X</v>
      </c>
      <c r="J167" s="6" t="str">
        <f>+VLOOKUP($D167,Sheet3!$B:$I,7,0)</f>
        <v>NUMA</v>
      </c>
      <c r="K167" s="6" t="str">
        <f>+VLOOKUP($D167,Sheet3!$B:$I,8,0)</f>
        <v>FORTE</v>
      </c>
      <c r="L167" s="6" t="str">
        <f t="shared" si="11"/>
        <v>6.00-9LUG NUMA 4 M12X NUMA FORTE</v>
      </c>
      <c r="M167" s="12" t="s">
        <v>15</v>
      </c>
      <c r="N167" s="12" t="str">
        <f t="shared" si="10"/>
        <v>l2203</v>
      </c>
    </row>
    <row r="168" spans="1:14">
      <c r="A168" s="12" t="s">
        <v>181</v>
      </c>
      <c r="B168" s="6" t="str">
        <f t="shared" si="8"/>
        <v>l220309794</v>
      </c>
      <c r="C168" s="12">
        <v>244027</v>
      </c>
      <c r="D168" s="12" t="str">
        <f t="shared" si="9"/>
        <v>p-044027</v>
      </c>
      <c r="E168" s="6" t="str">
        <f>+VLOOKUP($D168,Sheet3!$B:$I,2,0)</f>
        <v>21X8-9</v>
      </c>
      <c r="F168" s="6" t="str">
        <f>+VLOOKUP($D168,Sheet3!$B:$I,3,0)</f>
        <v>LUG</v>
      </c>
      <c r="G168" s="6" t="str">
        <f>+VLOOKUP($D168,Sheet3!$B:$I,4,0)</f>
        <v>NUMA</v>
      </c>
      <c r="H168" s="6">
        <f>+VLOOKUP($D168,Sheet3!$B:$I,5,0)</f>
        <v>6</v>
      </c>
      <c r="I168" s="6" t="str">
        <f>+VLOOKUP($D168,Sheet3!$B:$I,6,0)</f>
        <v>M12X</v>
      </c>
      <c r="J168" s="6" t="str">
        <f>+VLOOKUP($D168,Sheet3!$B:$I,7,0)</f>
        <v>NUMA</v>
      </c>
      <c r="K168" s="6" t="str">
        <f>+VLOOKUP($D168,Sheet3!$B:$I,8,0)</f>
        <v>FORTE</v>
      </c>
      <c r="L168" s="6" t="str">
        <f t="shared" si="11"/>
        <v>21X8-9LUG NUMA 6 M12X NUMA FORTE</v>
      </c>
      <c r="M168" s="12" t="s">
        <v>15</v>
      </c>
      <c r="N168" s="12" t="str">
        <f t="shared" si="10"/>
        <v>l2203</v>
      </c>
    </row>
    <row r="169" spans="1:14">
      <c r="A169" s="12" t="s">
        <v>182</v>
      </c>
      <c r="B169" s="6" t="str">
        <f t="shared" si="8"/>
        <v>l220306748</v>
      </c>
      <c r="C169" s="12">
        <v>189452</v>
      </c>
      <c r="D169" s="12" t="str">
        <f t="shared" si="9"/>
        <v>p-189452</v>
      </c>
      <c r="E169" s="6" t="str">
        <f>+VLOOKUP($D169,Sheet3!$B:$I,2,0)</f>
        <v>16X5X101/2</v>
      </c>
      <c r="F169" s="6" t="str">
        <f>+VLOOKUP($D169,Sheet3!$B:$I,3,0)</f>
        <v>SAT</v>
      </c>
      <c r="G169" s="6" t="str">
        <f>+VLOOKUP($D169,Sheet3!$B:$I,4,0)</f>
        <v>NUMA</v>
      </c>
      <c r="H169" s="6">
        <f>+VLOOKUP($D169,Sheet3!$B:$I,5,0)</f>
        <v>0</v>
      </c>
      <c r="I169" s="6" t="str">
        <f>+VLOOKUP($D169,Sheet3!$B:$I,6,0)</f>
        <v>P5</v>
      </c>
      <c r="J169" s="6" t="str">
        <f>+VLOOKUP($D169,Sheet3!$B:$I,7,0)</f>
        <v>NUMA</v>
      </c>
      <c r="K169" s="6" t="str">
        <f>+VLOOKUP($D169,Sheet3!$B:$I,8,0)</f>
        <v>XP</v>
      </c>
      <c r="L169" s="6" t="str">
        <f t="shared" si="11"/>
        <v>16X5X101/2SAT NUMA 0 P5 NUMA XP</v>
      </c>
      <c r="M169" s="12" t="s">
        <v>15</v>
      </c>
      <c r="N169" s="12" t="str">
        <f t="shared" si="10"/>
        <v>l2203</v>
      </c>
    </row>
    <row r="170" spans="1:14">
      <c r="A170" s="12" t="s">
        <v>183</v>
      </c>
      <c r="B170" s="6" t="str">
        <f t="shared" si="8"/>
        <v>l220304831</v>
      </c>
      <c r="C170" s="12">
        <v>249308</v>
      </c>
      <c r="D170" s="12" t="str">
        <f t="shared" si="9"/>
        <v>p-049308</v>
      </c>
      <c r="E170" s="6" t="str">
        <f>+VLOOKUP($D170,Sheet3!$B:$I,2,0)</f>
        <v>6.00-9</v>
      </c>
      <c r="F170" s="6" t="str">
        <f>+VLOOKUP($D170,Sheet3!$B:$I,3,0)</f>
        <v>LUG</v>
      </c>
      <c r="G170" s="6" t="str">
        <f>+VLOOKUP($D170,Sheet3!$B:$I,4,0)</f>
        <v>NUMA</v>
      </c>
      <c r="H170" s="6">
        <f>+VLOOKUP($D170,Sheet3!$B:$I,5,0)</f>
        <v>4</v>
      </c>
      <c r="I170" s="6" t="str">
        <f>+VLOOKUP($D170,Sheet3!$B:$I,6,0)</f>
        <v>M12X</v>
      </c>
      <c r="J170" s="6" t="str">
        <f>+VLOOKUP($D170,Sheet3!$B:$I,7,0)</f>
        <v>NUMA</v>
      </c>
      <c r="K170" s="6" t="str">
        <f>+VLOOKUP($D170,Sheet3!$B:$I,8,0)</f>
        <v>FORTE</v>
      </c>
      <c r="L170" s="6" t="str">
        <f t="shared" si="11"/>
        <v>6.00-9LUG NUMA 4 M12X NUMA FORTE</v>
      </c>
      <c r="M170" s="12" t="s">
        <v>15</v>
      </c>
      <c r="N170" s="12" t="str">
        <f t="shared" si="10"/>
        <v>l2203</v>
      </c>
    </row>
    <row r="171" spans="1:14">
      <c r="A171" s="12" t="s">
        <v>184</v>
      </c>
      <c r="B171" s="6" t="str">
        <f t="shared" si="8"/>
        <v>l220206013</v>
      </c>
      <c r="C171" s="12">
        <v>205546</v>
      </c>
      <c r="D171" s="12" t="str">
        <f t="shared" si="9"/>
        <v>p-005546</v>
      </c>
      <c r="E171" s="6" t="str">
        <f>+VLOOKUP($D171,Sheet3!$B:$I,2,0)</f>
        <v>5.00-8</v>
      </c>
      <c r="F171" s="6" t="str">
        <f>+VLOOKUP($D171,Sheet3!$B:$I,3,0)</f>
        <v>LUG</v>
      </c>
      <c r="G171" s="6" t="str">
        <f>+VLOOKUP($D171,Sheet3!$B:$I,4,0)</f>
        <v>DTT</v>
      </c>
      <c r="H171" s="6">
        <f>+VLOOKUP($D171,Sheet3!$B:$I,5,0)</f>
        <v>3</v>
      </c>
      <c r="I171" s="6" t="str">
        <f>+VLOOKUP($D171,Sheet3!$B:$I,6,0)</f>
        <v>P134</v>
      </c>
      <c r="J171" s="6" t="str">
        <f>+VLOOKUP($D171,Sheet3!$B:$I,7,0)</f>
        <v>NITRO</v>
      </c>
      <c r="K171" s="6" t="str">
        <f>+VLOOKUP($D171,Sheet3!$B:$I,8,0)</f>
        <v>-</v>
      </c>
      <c r="L171" s="6" t="str">
        <f t="shared" si="11"/>
        <v>5.00-8LUG DTT 3 P134 NITRO -</v>
      </c>
      <c r="M171" s="12" t="s">
        <v>15</v>
      </c>
      <c r="N171" s="12" t="str">
        <f t="shared" si="10"/>
        <v>l2202</v>
      </c>
    </row>
    <row r="172" spans="1:14">
      <c r="A172" s="12" t="s">
        <v>185</v>
      </c>
      <c r="B172" s="6" t="str">
        <f t="shared" si="8"/>
        <v>l220306752</v>
      </c>
      <c r="C172" s="12">
        <v>189984</v>
      </c>
      <c r="D172" s="12" t="str">
        <f t="shared" si="9"/>
        <v>p-189984</v>
      </c>
      <c r="E172" s="6" t="str">
        <f>+VLOOKUP($D172,Sheet3!$B:$I,2,0)</f>
        <v>14X41/2X8</v>
      </c>
      <c r="F172" s="6" t="str">
        <f>+VLOOKUP($D172,Sheet3!$B:$I,3,0)</f>
        <v>SAT</v>
      </c>
      <c r="G172" s="6" t="str">
        <f>+VLOOKUP($D172,Sheet3!$B:$I,4,0)</f>
        <v>NUMA</v>
      </c>
      <c r="H172" s="6">
        <f>+VLOOKUP($D172,Sheet3!$B:$I,5,0)</f>
        <v>0</v>
      </c>
      <c r="I172" s="6" t="str">
        <f>+VLOOKUP($D172,Sheet3!$B:$I,6,0)</f>
        <v>P5</v>
      </c>
      <c r="J172" s="6" t="str">
        <f>+VLOOKUP($D172,Sheet3!$B:$I,7,0)</f>
        <v>TOTALSOURCE</v>
      </c>
      <c r="K172" s="6" t="str">
        <f>+VLOOKUP($D172,Sheet3!$B:$I,8,0)</f>
        <v>P</v>
      </c>
      <c r="L172" s="6" t="str">
        <f t="shared" si="11"/>
        <v>14X41/2X8SAT NUMA 0 P5 TOTALSOURCE P</v>
      </c>
      <c r="M172" s="12" t="s">
        <v>15</v>
      </c>
      <c r="N172" s="12" t="str">
        <f t="shared" si="10"/>
        <v>l2203</v>
      </c>
    </row>
    <row r="173" spans="1:14">
      <c r="A173" s="12" t="s">
        <v>186</v>
      </c>
      <c r="B173" s="6" t="str">
        <f t="shared" si="8"/>
        <v>l220306703</v>
      </c>
      <c r="C173" s="12">
        <v>189984</v>
      </c>
      <c r="D173" s="12" t="str">
        <f t="shared" si="9"/>
        <v>p-189984</v>
      </c>
      <c r="E173" s="6" t="str">
        <f>+VLOOKUP($D173,Sheet3!$B:$I,2,0)</f>
        <v>14X41/2X8</v>
      </c>
      <c r="F173" s="6" t="str">
        <f>+VLOOKUP($D173,Sheet3!$B:$I,3,0)</f>
        <v>SAT</v>
      </c>
      <c r="G173" s="6" t="str">
        <f>+VLOOKUP($D173,Sheet3!$B:$I,4,0)</f>
        <v>NUMA</v>
      </c>
      <c r="H173" s="6">
        <f>+VLOOKUP($D173,Sheet3!$B:$I,5,0)</f>
        <v>0</v>
      </c>
      <c r="I173" s="6" t="str">
        <f>+VLOOKUP($D173,Sheet3!$B:$I,6,0)</f>
        <v>P5</v>
      </c>
      <c r="J173" s="6" t="str">
        <f>+VLOOKUP($D173,Sheet3!$B:$I,7,0)</f>
        <v>TOTALSOURCE</v>
      </c>
      <c r="K173" s="6" t="str">
        <f>+VLOOKUP($D173,Sheet3!$B:$I,8,0)</f>
        <v>P</v>
      </c>
      <c r="L173" s="6" t="str">
        <f t="shared" si="11"/>
        <v>14X41/2X8SAT NUMA 0 P5 TOTALSOURCE P</v>
      </c>
      <c r="M173" s="12" t="s">
        <v>15</v>
      </c>
      <c r="N173" s="12" t="str">
        <f t="shared" si="10"/>
        <v>l2203</v>
      </c>
    </row>
    <row r="174" spans="1:14">
      <c r="A174" s="12" t="s">
        <v>187</v>
      </c>
      <c r="B174" s="6" t="str">
        <f t="shared" si="8"/>
        <v>l220302559</v>
      </c>
      <c r="C174" s="12">
        <v>205606</v>
      </c>
      <c r="D174" s="12" t="str">
        <f t="shared" si="9"/>
        <v>p-005606</v>
      </c>
      <c r="E174" s="6" t="str">
        <f>+VLOOKUP($D174,Sheet3!$B:$I,2,0)</f>
        <v>16X5X101/2</v>
      </c>
      <c r="F174" s="6" t="str">
        <f>+VLOOKUP($D174,Sheet3!$B:$I,3,0)</f>
        <v>SAT</v>
      </c>
      <c r="G174" s="6" t="str">
        <f>+VLOOKUP($D174,Sheet3!$B:$I,4,0)</f>
        <v>NUMA</v>
      </c>
      <c r="H174" s="6">
        <f>+VLOOKUP($D174,Sheet3!$B:$I,5,0)</f>
        <v>0</v>
      </c>
      <c r="I174" s="6" t="str">
        <f>+VLOOKUP($D174,Sheet3!$B:$I,6,0)</f>
        <v>P5</v>
      </c>
      <c r="J174" s="6" t="str">
        <f>+VLOOKUP($D174,Sheet3!$B:$I,7,0)</f>
        <v>DRTY XL</v>
      </c>
      <c r="K174" s="6" t="str">
        <f>+VLOOKUP($D174,Sheet3!$B:$I,8,0)</f>
        <v>-</v>
      </c>
      <c r="L174" s="6" t="str">
        <f t="shared" si="11"/>
        <v>16X5X101/2SAT NUMA 0 P5 DRTY XL -</v>
      </c>
      <c r="M174" s="12" t="s">
        <v>15</v>
      </c>
      <c r="N174" s="12" t="str">
        <f t="shared" si="10"/>
        <v>l2203</v>
      </c>
    </row>
    <row r="175" spans="1:14">
      <c r="A175" s="12" t="s">
        <v>188</v>
      </c>
      <c r="B175" s="6" t="str">
        <f t="shared" si="8"/>
        <v>l220313096</v>
      </c>
      <c r="C175" s="12">
        <v>200619</v>
      </c>
      <c r="D175" s="12" t="str">
        <f t="shared" si="9"/>
        <v>p-000619</v>
      </c>
      <c r="E175" s="6" t="str">
        <f>+VLOOKUP($D175,Sheet3!$B:$I,2,0)</f>
        <v>405/220-305</v>
      </c>
      <c r="F175" s="6" t="str">
        <f>+VLOOKUP($D175,Sheet3!$B:$I,3,0)</f>
        <v>SM</v>
      </c>
      <c r="G175" s="6" t="str">
        <f>+VLOOKUP($D175,Sheet3!$B:$I,4,0)</f>
        <v>NUMA</v>
      </c>
      <c r="H175" s="6">
        <f>+VLOOKUP($D175,Sheet3!$B:$I,5,0)</f>
        <v>0</v>
      </c>
      <c r="I175" s="6" t="str">
        <f>+VLOOKUP($D175,Sheet3!$B:$I,6,0)</f>
        <v>P6</v>
      </c>
      <c r="J175" s="6" t="str">
        <f>+VLOOKUP($D175,Sheet3!$B:$I,7,0)</f>
        <v>NUMA</v>
      </c>
      <c r="K175" s="6" t="str">
        <f>+VLOOKUP($D175,Sheet3!$B:$I,8,0)</f>
        <v>XP</v>
      </c>
      <c r="L175" s="6" t="str">
        <f t="shared" si="11"/>
        <v>405/220-305SM NUMA 0 P6 NUMA XP</v>
      </c>
      <c r="M175" s="12" t="s">
        <v>15</v>
      </c>
      <c r="N175" s="12" t="str">
        <f t="shared" si="10"/>
        <v>l2203</v>
      </c>
    </row>
    <row r="176" spans="1:14">
      <c r="A176" s="12" t="s">
        <v>189</v>
      </c>
      <c r="B176" s="6" t="str">
        <f t="shared" si="8"/>
        <v>l220313025</v>
      </c>
      <c r="C176" s="12">
        <v>200619</v>
      </c>
      <c r="D176" s="12" t="str">
        <f t="shared" si="9"/>
        <v>p-000619</v>
      </c>
      <c r="E176" s="6" t="str">
        <f>+VLOOKUP($D176,Sheet3!$B:$I,2,0)</f>
        <v>405/220-305</v>
      </c>
      <c r="F176" s="6" t="str">
        <f>+VLOOKUP($D176,Sheet3!$B:$I,3,0)</f>
        <v>SM</v>
      </c>
      <c r="G176" s="6" t="str">
        <f>+VLOOKUP($D176,Sheet3!$B:$I,4,0)</f>
        <v>NUMA</v>
      </c>
      <c r="H176" s="6">
        <f>+VLOOKUP($D176,Sheet3!$B:$I,5,0)</f>
        <v>0</v>
      </c>
      <c r="I176" s="6" t="str">
        <f>+VLOOKUP($D176,Sheet3!$B:$I,6,0)</f>
        <v>P6</v>
      </c>
      <c r="J176" s="6" t="str">
        <f>+VLOOKUP($D176,Sheet3!$B:$I,7,0)</f>
        <v>NUMA</v>
      </c>
      <c r="K176" s="6" t="str">
        <f>+VLOOKUP($D176,Sheet3!$B:$I,8,0)</f>
        <v>XP</v>
      </c>
      <c r="L176" s="6" t="str">
        <f t="shared" si="11"/>
        <v>405/220-305SM NUMA 0 P6 NUMA XP</v>
      </c>
      <c r="M176" s="12" t="s">
        <v>15</v>
      </c>
      <c r="N176" s="12" t="str">
        <f t="shared" si="10"/>
        <v>l2203</v>
      </c>
    </row>
    <row r="177" spans="1:14">
      <c r="A177" s="12" t="s">
        <v>190</v>
      </c>
      <c r="B177" s="6" t="str">
        <f t="shared" si="8"/>
        <v>l220311772</v>
      </c>
      <c r="C177" s="12">
        <v>200619</v>
      </c>
      <c r="D177" s="12" t="str">
        <f t="shared" si="9"/>
        <v>p-000619</v>
      </c>
      <c r="E177" s="6" t="str">
        <f>+VLOOKUP($D177,Sheet3!$B:$I,2,0)</f>
        <v>405/220-305</v>
      </c>
      <c r="F177" s="6" t="str">
        <f>+VLOOKUP($D177,Sheet3!$B:$I,3,0)</f>
        <v>SM</v>
      </c>
      <c r="G177" s="6" t="str">
        <f>+VLOOKUP($D177,Sheet3!$B:$I,4,0)</f>
        <v>NUMA</v>
      </c>
      <c r="H177" s="6">
        <f>+VLOOKUP($D177,Sheet3!$B:$I,5,0)</f>
        <v>0</v>
      </c>
      <c r="I177" s="6" t="str">
        <f>+VLOOKUP($D177,Sheet3!$B:$I,6,0)</f>
        <v>P6</v>
      </c>
      <c r="J177" s="6" t="str">
        <f>+VLOOKUP($D177,Sheet3!$B:$I,7,0)</f>
        <v>NUMA</v>
      </c>
      <c r="K177" s="6" t="str">
        <f>+VLOOKUP($D177,Sheet3!$B:$I,8,0)</f>
        <v>XP</v>
      </c>
      <c r="L177" s="6" t="str">
        <f t="shared" si="11"/>
        <v>405/220-305SM NUMA 0 P6 NUMA XP</v>
      </c>
      <c r="M177" s="12" t="s">
        <v>15</v>
      </c>
      <c r="N177" s="12" t="str">
        <f t="shared" si="10"/>
        <v>l2203</v>
      </c>
    </row>
    <row r="178" spans="1:14">
      <c r="A178" s="12" t="s">
        <v>191</v>
      </c>
      <c r="B178" s="6" t="str">
        <f t="shared" si="8"/>
        <v>l220312760</v>
      </c>
      <c r="C178" s="12">
        <v>200619</v>
      </c>
      <c r="D178" s="12" t="str">
        <f t="shared" si="9"/>
        <v>p-000619</v>
      </c>
      <c r="E178" s="6" t="str">
        <f>+VLOOKUP($D178,Sheet3!$B:$I,2,0)</f>
        <v>405/220-305</v>
      </c>
      <c r="F178" s="6" t="str">
        <f>+VLOOKUP($D178,Sheet3!$B:$I,3,0)</f>
        <v>SM</v>
      </c>
      <c r="G178" s="6" t="str">
        <f>+VLOOKUP($D178,Sheet3!$B:$I,4,0)</f>
        <v>NUMA</v>
      </c>
      <c r="H178" s="6">
        <f>+VLOOKUP($D178,Sheet3!$B:$I,5,0)</f>
        <v>0</v>
      </c>
      <c r="I178" s="6" t="str">
        <f>+VLOOKUP($D178,Sheet3!$B:$I,6,0)</f>
        <v>P6</v>
      </c>
      <c r="J178" s="6" t="str">
        <f>+VLOOKUP($D178,Sheet3!$B:$I,7,0)</f>
        <v>NUMA</v>
      </c>
      <c r="K178" s="6" t="str">
        <f>+VLOOKUP($D178,Sheet3!$B:$I,8,0)</f>
        <v>XP</v>
      </c>
      <c r="L178" s="6" t="str">
        <f t="shared" si="11"/>
        <v>405/220-305SM NUMA 0 P6 NUMA XP</v>
      </c>
      <c r="M178" s="12" t="s">
        <v>15</v>
      </c>
      <c r="N178" s="12" t="str">
        <f t="shared" si="10"/>
        <v>l2203</v>
      </c>
    </row>
    <row r="179" spans="1:14">
      <c r="A179" s="12" t="s">
        <v>192</v>
      </c>
      <c r="B179" s="6" t="str">
        <f t="shared" si="8"/>
        <v>l220313037</v>
      </c>
      <c r="C179" s="12">
        <v>200619</v>
      </c>
      <c r="D179" s="12" t="str">
        <f t="shared" si="9"/>
        <v>p-000619</v>
      </c>
      <c r="E179" s="6" t="str">
        <f>+VLOOKUP($D179,Sheet3!$B:$I,2,0)</f>
        <v>405/220-305</v>
      </c>
      <c r="F179" s="6" t="str">
        <f>+VLOOKUP($D179,Sheet3!$B:$I,3,0)</f>
        <v>SM</v>
      </c>
      <c r="G179" s="6" t="str">
        <f>+VLOOKUP($D179,Sheet3!$B:$I,4,0)</f>
        <v>NUMA</v>
      </c>
      <c r="H179" s="6">
        <f>+VLOOKUP($D179,Sheet3!$B:$I,5,0)</f>
        <v>0</v>
      </c>
      <c r="I179" s="6" t="str">
        <f>+VLOOKUP($D179,Sheet3!$B:$I,6,0)</f>
        <v>P6</v>
      </c>
      <c r="J179" s="6" t="str">
        <f>+VLOOKUP($D179,Sheet3!$B:$I,7,0)</f>
        <v>NUMA</v>
      </c>
      <c r="K179" s="6" t="str">
        <f>+VLOOKUP($D179,Sheet3!$B:$I,8,0)</f>
        <v>XP</v>
      </c>
      <c r="L179" s="6" t="str">
        <f t="shared" si="11"/>
        <v>405/220-305SM NUMA 0 P6 NUMA XP</v>
      </c>
      <c r="M179" s="12" t="s">
        <v>15</v>
      </c>
      <c r="N179" s="12" t="str">
        <f t="shared" si="10"/>
        <v>l2203</v>
      </c>
    </row>
    <row r="180" spans="1:14">
      <c r="A180" s="12" t="s">
        <v>193</v>
      </c>
      <c r="B180" s="6" t="str">
        <f t="shared" si="8"/>
        <v>l220312203</v>
      </c>
      <c r="C180" s="12">
        <v>189694</v>
      </c>
      <c r="D180" s="12" t="str">
        <f t="shared" si="9"/>
        <v>p-189694</v>
      </c>
      <c r="E180" s="6" t="str">
        <f>+VLOOKUP($D180,Sheet3!$B:$I,2,0)</f>
        <v>22X8X16</v>
      </c>
      <c r="F180" s="6" t="str">
        <f>+VLOOKUP($D180,Sheet3!$B:$I,3,0)</f>
        <v>SM</v>
      </c>
      <c r="G180" s="6" t="str">
        <f>+VLOOKUP($D180,Sheet3!$B:$I,4,0)</f>
        <v>NUMA</v>
      </c>
      <c r="H180" s="6">
        <f>+VLOOKUP($D180,Sheet3!$B:$I,5,0)</f>
        <v>0</v>
      </c>
      <c r="I180" s="6" t="str">
        <f>+VLOOKUP($D180,Sheet3!$B:$I,6,0)</f>
        <v>P6</v>
      </c>
      <c r="J180" s="6" t="str">
        <f>+VLOOKUP($D180,Sheet3!$B:$I,7,0)</f>
        <v>NUMA</v>
      </c>
      <c r="K180" s="6" t="str">
        <f>+VLOOKUP($D180,Sheet3!$B:$I,8,0)</f>
        <v>XP</v>
      </c>
      <c r="L180" s="6" t="str">
        <f t="shared" si="11"/>
        <v>22X8X16SM NUMA 0 P6 NUMA XP</v>
      </c>
      <c r="M180" s="12" t="s">
        <v>15</v>
      </c>
      <c r="N180" s="12" t="str">
        <f t="shared" si="10"/>
        <v>l2203</v>
      </c>
    </row>
    <row r="181" spans="1:14">
      <c r="A181" s="12" t="s">
        <v>194</v>
      </c>
      <c r="B181" s="6" t="str">
        <f t="shared" si="8"/>
        <v>l220301775</v>
      </c>
      <c r="C181" s="12">
        <v>250680</v>
      </c>
      <c r="D181" s="12" t="str">
        <f t="shared" si="9"/>
        <v>p-050680</v>
      </c>
      <c r="E181" s="6" t="str">
        <f>+VLOOKUP($D181,Sheet3!$B:$I,2,0)</f>
        <v>7.50-10</v>
      </c>
      <c r="F181" s="6" t="str">
        <f>+VLOOKUP($D181,Sheet3!$B:$I,3,0)</f>
        <v>LUG</v>
      </c>
      <c r="G181" s="6" t="str">
        <f>+VLOOKUP($D181,Sheet3!$B:$I,4,0)</f>
        <v>NUMA</v>
      </c>
      <c r="H181" s="6">
        <f>+VLOOKUP($D181,Sheet3!$B:$I,5,0)</f>
        <v>5.5</v>
      </c>
      <c r="I181" s="6" t="str">
        <f>+VLOOKUP($D181,Sheet3!$B:$I,6,0)</f>
        <v>M12X</v>
      </c>
      <c r="J181" s="6" t="str">
        <f>+VLOOKUP($D181,Sheet3!$B:$I,7,0)</f>
        <v>NUMA</v>
      </c>
      <c r="K181" s="6" t="str">
        <f>+VLOOKUP($D181,Sheet3!$B:$I,8,0)</f>
        <v>FORTE</v>
      </c>
      <c r="L181" s="6" t="str">
        <f t="shared" si="11"/>
        <v>7.50-10LUG NUMA 5.5 M12X NUMA FORTE</v>
      </c>
      <c r="M181" s="12" t="s">
        <v>15</v>
      </c>
      <c r="N181" s="12" t="str">
        <f t="shared" si="10"/>
        <v>l2203</v>
      </c>
    </row>
    <row r="182" spans="1:14">
      <c r="A182" s="12" t="s">
        <v>195</v>
      </c>
      <c r="B182" s="6" t="str">
        <f t="shared" si="8"/>
        <v>l220201740</v>
      </c>
      <c r="C182" s="12">
        <v>188827</v>
      </c>
      <c r="D182" s="12" t="str">
        <f t="shared" si="9"/>
        <v>p-188827</v>
      </c>
      <c r="E182" s="6" t="str">
        <f>+VLOOKUP($D182,Sheet3!$B:$I,2,0)</f>
        <v>7.00-12</v>
      </c>
      <c r="F182" s="6" t="str">
        <f>+VLOOKUP($D182,Sheet3!$B:$I,3,0)</f>
        <v>LUG</v>
      </c>
      <c r="G182" s="6" t="str">
        <f>+VLOOKUP($D182,Sheet3!$B:$I,4,0)</f>
        <v>NUMAPRIME</v>
      </c>
      <c r="H182" s="6">
        <f>+VLOOKUP($D182,Sheet3!$B:$I,5,0)</f>
        <v>5</v>
      </c>
      <c r="I182" s="6" t="str">
        <f>+VLOOKUP($D182,Sheet3!$B:$I,6,0)</f>
        <v>P33X</v>
      </c>
      <c r="J182" s="6" t="str">
        <f>+VLOOKUP($D182,Sheet3!$B:$I,7,0)</f>
        <v>NUMAPRIME</v>
      </c>
      <c r="K182" s="6" t="str">
        <f>+VLOOKUP($D182,Sheet3!$B:$I,8,0)</f>
        <v>XTRA</v>
      </c>
      <c r="L182" s="6" t="str">
        <f t="shared" si="11"/>
        <v>7.00-12LUG NUMAPRIME 5 P33X NUMAPRIME XTRA</v>
      </c>
      <c r="M182" s="12" t="s">
        <v>15</v>
      </c>
      <c r="N182" s="12" t="str">
        <f t="shared" si="10"/>
        <v>l2202</v>
      </c>
    </row>
    <row r="183" spans="1:14">
      <c r="A183" s="12" t="s">
        <v>196</v>
      </c>
      <c r="B183" s="6" t="str">
        <f t="shared" si="8"/>
        <v>l220205117</v>
      </c>
      <c r="C183" s="12">
        <v>189535</v>
      </c>
      <c r="D183" s="12" t="str">
        <f t="shared" si="9"/>
        <v>p-189535</v>
      </c>
      <c r="E183" s="6" t="str">
        <f>+VLOOKUP($D183,Sheet3!$B:$I,2,0)</f>
        <v>7.00-12</v>
      </c>
      <c r="F183" s="6" t="str">
        <f>+VLOOKUP($D183,Sheet3!$B:$I,3,0)</f>
        <v>LUG</v>
      </c>
      <c r="G183" s="6" t="str">
        <f>+VLOOKUP($D183,Sheet3!$B:$I,4,0)</f>
        <v>NUMAPRIME</v>
      </c>
      <c r="H183" s="6">
        <f>+VLOOKUP($D183,Sheet3!$B:$I,5,0)</f>
        <v>5</v>
      </c>
      <c r="I183" s="6" t="str">
        <f>+VLOOKUP($D183,Sheet3!$B:$I,6,0)</f>
        <v>M4N34</v>
      </c>
      <c r="J183" s="6" t="str">
        <f>+VLOOKUP($D183,Sheet3!$B:$I,7,0)</f>
        <v>NUMAPRIME</v>
      </c>
      <c r="K183" s="6" t="str">
        <f>+VLOOKUP($D183,Sheet3!$B:$I,8,0)</f>
        <v>PREMIUM</v>
      </c>
      <c r="L183" s="6" t="str">
        <f t="shared" si="11"/>
        <v>7.00-12LUG NUMAPRIME 5 M4N34 NUMAPRIME PREMIUM</v>
      </c>
      <c r="M183" s="12" t="s">
        <v>15</v>
      </c>
      <c r="N183" s="12" t="str">
        <f t="shared" si="10"/>
        <v>l2202</v>
      </c>
    </row>
    <row r="184" spans="1:14">
      <c r="A184" s="12" t="s">
        <v>197</v>
      </c>
      <c r="B184" s="6" t="str">
        <f t="shared" si="8"/>
        <v>l220313029</v>
      </c>
      <c r="C184" s="12">
        <v>188819</v>
      </c>
      <c r="D184" s="12" t="str">
        <f t="shared" si="9"/>
        <v>p-188819</v>
      </c>
      <c r="E184" s="6" t="str">
        <f>+VLOOKUP($D184,Sheet3!$B:$I,2,0)</f>
        <v>7.00-12</v>
      </c>
      <c r="F184" s="6" t="str">
        <f>+VLOOKUP($D184,Sheet3!$B:$I,3,0)</f>
        <v>LUG</v>
      </c>
      <c r="G184" s="6" t="str">
        <f>+VLOOKUP($D184,Sheet3!$B:$I,4,0)</f>
        <v>NUMAPRIME</v>
      </c>
      <c r="H184" s="6">
        <f>+VLOOKUP($D184,Sheet3!$B:$I,5,0)</f>
        <v>5</v>
      </c>
      <c r="I184" s="6" t="str">
        <f>+VLOOKUP($D184,Sheet3!$B:$I,6,0)</f>
        <v>P13X</v>
      </c>
      <c r="J184" s="6" t="str">
        <f>+VLOOKUP($D184,Sheet3!$B:$I,7,0)</f>
        <v>NUMAPRIME</v>
      </c>
      <c r="K184" s="6" t="str">
        <f>+VLOOKUP($D184,Sheet3!$B:$I,8,0)</f>
        <v>PREMIUM</v>
      </c>
      <c r="L184" s="6" t="str">
        <f t="shared" si="11"/>
        <v>7.00-12LUG NUMAPRIME 5 P13X NUMAPRIME PREMIUM</v>
      </c>
      <c r="M184" s="12" t="s">
        <v>15</v>
      </c>
      <c r="N184" s="12" t="str">
        <f t="shared" si="10"/>
        <v>l2203</v>
      </c>
    </row>
    <row r="185" spans="1:14">
      <c r="A185" s="12" t="s">
        <v>198</v>
      </c>
      <c r="B185" s="6" t="str">
        <f t="shared" si="8"/>
        <v>l220313023</v>
      </c>
      <c r="C185" s="12">
        <v>189669</v>
      </c>
      <c r="D185" s="12" t="str">
        <f t="shared" si="9"/>
        <v>p-189669</v>
      </c>
      <c r="E185" s="6" t="str">
        <f>+VLOOKUP($D185,Sheet3!$B:$I,2,0)</f>
        <v>27X10-12NOAPT</v>
      </c>
      <c r="F185" s="6" t="str">
        <f>+VLOOKUP($D185,Sheet3!$B:$I,3,0)</f>
        <v>LUG</v>
      </c>
      <c r="G185" s="6" t="str">
        <f>+VLOOKUP($D185,Sheet3!$B:$I,4,0)</f>
        <v>NUMAPRIME</v>
      </c>
      <c r="H185" s="6">
        <f>+VLOOKUP($D185,Sheet3!$B:$I,5,0)</f>
        <v>8</v>
      </c>
      <c r="I185" s="6" t="str">
        <f>+VLOOKUP($D185,Sheet3!$B:$I,6,0)</f>
        <v>P134</v>
      </c>
      <c r="J185" s="6" t="str">
        <f>+VLOOKUP($D185,Sheet3!$B:$I,7,0)</f>
        <v>NUMAPRIME</v>
      </c>
      <c r="K185" s="6" t="str">
        <f>+VLOOKUP($D185,Sheet3!$B:$I,8,0)</f>
        <v>PREMIUM</v>
      </c>
      <c r="L185" s="6" t="str">
        <f t="shared" si="11"/>
        <v>27X10-12NOAPTLUG NUMAPRIME 8 P134 NUMAPRIME PREMIUM</v>
      </c>
      <c r="M185" s="12" t="s">
        <v>15</v>
      </c>
      <c r="N185" s="12" t="str">
        <f t="shared" si="10"/>
        <v>l2203</v>
      </c>
    </row>
    <row r="186" spans="1:14">
      <c r="A186" s="12" t="s">
        <v>199</v>
      </c>
      <c r="B186" s="6" t="str">
        <f t="shared" si="8"/>
        <v>l220312457</v>
      </c>
      <c r="C186" s="12">
        <v>188819</v>
      </c>
      <c r="D186" s="12" t="str">
        <f t="shared" si="9"/>
        <v>p-188819</v>
      </c>
      <c r="E186" s="6" t="str">
        <f>+VLOOKUP($D186,Sheet3!$B:$I,2,0)</f>
        <v>7.00-12</v>
      </c>
      <c r="F186" s="6" t="str">
        <f>+VLOOKUP($D186,Sheet3!$B:$I,3,0)</f>
        <v>LUG</v>
      </c>
      <c r="G186" s="6" t="str">
        <f>+VLOOKUP($D186,Sheet3!$B:$I,4,0)</f>
        <v>NUMAPRIME</v>
      </c>
      <c r="H186" s="6">
        <f>+VLOOKUP($D186,Sheet3!$B:$I,5,0)</f>
        <v>5</v>
      </c>
      <c r="I186" s="6" t="str">
        <f>+VLOOKUP($D186,Sheet3!$B:$I,6,0)</f>
        <v>P13X</v>
      </c>
      <c r="J186" s="6" t="str">
        <f>+VLOOKUP($D186,Sheet3!$B:$I,7,0)</f>
        <v>NUMAPRIME</v>
      </c>
      <c r="K186" s="6" t="str">
        <f>+VLOOKUP($D186,Sheet3!$B:$I,8,0)</f>
        <v>PREMIUM</v>
      </c>
      <c r="L186" s="6" t="str">
        <f t="shared" si="11"/>
        <v>7.00-12LUG NUMAPRIME 5 P13X NUMAPRIME PREMIUM</v>
      </c>
      <c r="M186" s="12" t="s">
        <v>15</v>
      </c>
      <c r="N186" s="12" t="str">
        <f t="shared" si="10"/>
        <v>l2203</v>
      </c>
    </row>
    <row r="187" spans="1:14">
      <c r="A187" s="12" t="s">
        <v>200</v>
      </c>
      <c r="B187" s="6" t="str">
        <f t="shared" si="8"/>
        <v>l220313030</v>
      </c>
      <c r="C187" s="12">
        <v>188819</v>
      </c>
      <c r="D187" s="12" t="str">
        <f t="shared" si="9"/>
        <v>p-188819</v>
      </c>
      <c r="E187" s="6" t="str">
        <f>+VLOOKUP($D187,Sheet3!$B:$I,2,0)</f>
        <v>7.00-12</v>
      </c>
      <c r="F187" s="6" t="str">
        <f>+VLOOKUP($D187,Sheet3!$B:$I,3,0)</f>
        <v>LUG</v>
      </c>
      <c r="G187" s="6" t="str">
        <f>+VLOOKUP($D187,Sheet3!$B:$I,4,0)</f>
        <v>NUMAPRIME</v>
      </c>
      <c r="H187" s="6">
        <f>+VLOOKUP($D187,Sheet3!$B:$I,5,0)</f>
        <v>5</v>
      </c>
      <c r="I187" s="6" t="str">
        <f>+VLOOKUP($D187,Sheet3!$B:$I,6,0)</f>
        <v>P13X</v>
      </c>
      <c r="J187" s="6" t="str">
        <f>+VLOOKUP($D187,Sheet3!$B:$I,7,0)</f>
        <v>NUMAPRIME</v>
      </c>
      <c r="K187" s="6" t="str">
        <f>+VLOOKUP($D187,Sheet3!$B:$I,8,0)</f>
        <v>PREMIUM</v>
      </c>
      <c r="L187" s="6" t="str">
        <f t="shared" si="11"/>
        <v>7.00-12LUG NUMAPRIME 5 P13X NUMAPRIME PREMIUM</v>
      </c>
      <c r="M187" s="12" t="s">
        <v>15</v>
      </c>
      <c r="N187" s="12" t="str">
        <f t="shared" si="10"/>
        <v>l2203</v>
      </c>
    </row>
    <row r="188" spans="1:14">
      <c r="A188" s="12" t="s">
        <v>201</v>
      </c>
      <c r="B188" s="6" t="str">
        <f t="shared" si="8"/>
        <v>l220312907</v>
      </c>
      <c r="C188" s="12">
        <v>188819</v>
      </c>
      <c r="D188" s="12" t="str">
        <f t="shared" si="9"/>
        <v>p-188819</v>
      </c>
      <c r="E188" s="6" t="str">
        <f>+VLOOKUP($D188,Sheet3!$B:$I,2,0)</f>
        <v>7.00-12</v>
      </c>
      <c r="F188" s="6" t="str">
        <f>+VLOOKUP($D188,Sheet3!$B:$I,3,0)</f>
        <v>LUG</v>
      </c>
      <c r="G188" s="6" t="str">
        <f>+VLOOKUP($D188,Sheet3!$B:$I,4,0)</f>
        <v>NUMAPRIME</v>
      </c>
      <c r="H188" s="6">
        <f>+VLOOKUP($D188,Sheet3!$B:$I,5,0)</f>
        <v>5</v>
      </c>
      <c r="I188" s="6" t="str">
        <f>+VLOOKUP($D188,Sheet3!$B:$I,6,0)</f>
        <v>P13X</v>
      </c>
      <c r="J188" s="6" t="str">
        <f>+VLOOKUP($D188,Sheet3!$B:$I,7,0)</f>
        <v>NUMAPRIME</v>
      </c>
      <c r="K188" s="6" t="str">
        <f>+VLOOKUP($D188,Sheet3!$B:$I,8,0)</f>
        <v>PREMIUM</v>
      </c>
      <c r="L188" s="6" t="str">
        <f t="shared" si="11"/>
        <v>7.00-12LUG NUMAPRIME 5 P13X NUMAPRIME PREMIUM</v>
      </c>
      <c r="M188" s="12" t="s">
        <v>15</v>
      </c>
      <c r="N188" s="12" t="str">
        <f t="shared" si="10"/>
        <v>l2203</v>
      </c>
    </row>
    <row r="189" spans="1:14">
      <c r="A189" s="12" t="s">
        <v>202</v>
      </c>
      <c r="B189" s="6" t="str">
        <f t="shared" ref="B189:B251" si="12">+MID(A189,9,10)</f>
        <v>l220312165</v>
      </c>
      <c r="C189" s="12">
        <v>188819</v>
      </c>
      <c r="D189" s="12" t="str">
        <f t="shared" si="9"/>
        <v>p-188819</v>
      </c>
      <c r="E189" s="6" t="str">
        <f>+VLOOKUP($D189,Sheet3!$B:$I,2,0)</f>
        <v>7.00-12</v>
      </c>
      <c r="F189" s="6" t="str">
        <f>+VLOOKUP($D189,Sheet3!$B:$I,3,0)</f>
        <v>LUG</v>
      </c>
      <c r="G189" s="6" t="str">
        <f>+VLOOKUP($D189,Sheet3!$B:$I,4,0)</f>
        <v>NUMAPRIME</v>
      </c>
      <c r="H189" s="6">
        <f>+VLOOKUP($D189,Sheet3!$B:$I,5,0)</f>
        <v>5</v>
      </c>
      <c r="I189" s="6" t="str">
        <f>+VLOOKUP($D189,Sheet3!$B:$I,6,0)</f>
        <v>P13X</v>
      </c>
      <c r="J189" s="6" t="str">
        <f>+VLOOKUP($D189,Sheet3!$B:$I,7,0)</f>
        <v>NUMAPRIME</v>
      </c>
      <c r="K189" s="6" t="str">
        <f>+VLOOKUP($D189,Sheet3!$B:$I,8,0)</f>
        <v>PREMIUM</v>
      </c>
      <c r="L189" s="6" t="str">
        <f t="shared" si="11"/>
        <v>7.00-12LUG NUMAPRIME 5 P13X NUMAPRIME PREMIUM</v>
      </c>
      <c r="M189" s="12" t="s">
        <v>15</v>
      </c>
      <c r="N189" s="12" t="str">
        <f t="shared" si="10"/>
        <v>l2203</v>
      </c>
    </row>
    <row r="190" spans="1:14">
      <c r="A190" s="12" t="s">
        <v>203</v>
      </c>
      <c r="B190" s="6" t="str">
        <f t="shared" si="12"/>
        <v>l220313127</v>
      </c>
      <c r="C190" s="12">
        <v>188819</v>
      </c>
      <c r="D190" s="12" t="str">
        <f t="shared" ref="D190:D252" si="13">+LEFT(A190,8)</f>
        <v>p-188819</v>
      </c>
      <c r="E190" s="6" t="str">
        <f>+VLOOKUP($D190,Sheet3!$B:$I,2,0)</f>
        <v>7.00-12</v>
      </c>
      <c r="F190" s="6" t="str">
        <f>+VLOOKUP($D190,Sheet3!$B:$I,3,0)</f>
        <v>LUG</v>
      </c>
      <c r="G190" s="6" t="str">
        <f>+VLOOKUP($D190,Sheet3!$B:$I,4,0)</f>
        <v>NUMAPRIME</v>
      </c>
      <c r="H190" s="6">
        <f>+VLOOKUP($D190,Sheet3!$B:$I,5,0)</f>
        <v>5</v>
      </c>
      <c r="I190" s="6" t="str">
        <f>+VLOOKUP($D190,Sheet3!$B:$I,6,0)</f>
        <v>P13X</v>
      </c>
      <c r="J190" s="6" t="str">
        <f>+VLOOKUP($D190,Sheet3!$B:$I,7,0)</f>
        <v>NUMAPRIME</v>
      </c>
      <c r="K190" s="6" t="str">
        <f>+VLOOKUP($D190,Sheet3!$B:$I,8,0)</f>
        <v>PREMIUM</v>
      </c>
      <c r="L190" s="6" t="str">
        <f t="shared" si="11"/>
        <v>7.00-12LUG NUMAPRIME 5 P13X NUMAPRIME PREMIUM</v>
      </c>
      <c r="M190" s="12" t="s">
        <v>15</v>
      </c>
      <c r="N190" s="12" t="str">
        <f t="shared" ref="N190:N252" si="14">+MID(A190,9,5)</f>
        <v>l2203</v>
      </c>
    </row>
    <row r="191" spans="1:14">
      <c r="A191" s="12" t="s">
        <v>204</v>
      </c>
      <c r="B191" s="6" t="str">
        <f t="shared" si="12"/>
        <v>l220312939</v>
      </c>
      <c r="C191" s="12">
        <v>188820</v>
      </c>
      <c r="D191" s="12" t="str">
        <f t="shared" si="13"/>
        <v>p-188820</v>
      </c>
      <c r="E191" s="6" t="str">
        <f>+VLOOKUP($D191,Sheet3!$B:$I,2,0)</f>
        <v>7.00-12</v>
      </c>
      <c r="F191" s="6" t="str">
        <f>+VLOOKUP($D191,Sheet3!$B:$I,3,0)</f>
        <v>LUG</v>
      </c>
      <c r="G191" s="6" t="str">
        <f>+VLOOKUP($D191,Sheet3!$B:$I,4,0)</f>
        <v>NUMAPRIME</v>
      </c>
      <c r="H191" s="6">
        <f>+VLOOKUP($D191,Sheet3!$B:$I,5,0)</f>
        <v>5</v>
      </c>
      <c r="I191" s="6" t="str">
        <f>+VLOOKUP($D191,Sheet3!$B:$I,6,0)</f>
        <v>P134</v>
      </c>
      <c r="J191" s="6" t="str">
        <f>+VLOOKUP($D191,Sheet3!$B:$I,7,0)</f>
        <v>NUMAPRIME</v>
      </c>
      <c r="K191" s="6" t="str">
        <f>+VLOOKUP($D191,Sheet3!$B:$I,8,0)</f>
        <v>PREMIUM</v>
      </c>
      <c r="L191" s="6" t="str">
        <f t="shared" si="11"/>
        <v>7.00-12LUG NUMAPRIME 5 P134 NUMAPRIME PREMIUM</v>
      </c>
      <c r="M191" s="12" t="s">
        <v>15</v>
      </c>
      <c r="N191" s="12" t="str">
        <f t="shared" si="14"/>
        <v>l2203</v>
      </c>
    </row>
    <row r="192" spans="1:14">
      <c r="A192" s="12" t="s">
        <v>205</v>
      </c>
      <c r="B192" s="6" t="str">
        <f t="shared" si="12"/>
        <v>l220312447</v>
      </c>
      <c r="C192" s="12">
        <v>188820</v>
      </c>
      <c r="D192" s="12" t="str">
        <f t="shared" si="13"/>
        <v>p-188820</v>
      </c>
      <c r="E192" s="6" t="str">
        <f>+VLOOKUP($D192,Sheet3!$B:$I,2,0)</f>
        <v>7.00-12</v>
      </c>
      <c r="F192" s="6" t="str">
        <f>+VLOOKUP($D192,Sheet3!$B:$I,3,0)</f>
        <v>LUG</v>
      </c>
      <c r="G192" s="6" t="str">
        <f>+VLOOKUP($D192,Sheet3!$B:$I,4,0)</f>
        <v>NUMAPRIME</v>
      </c>
      <c r="H192" s="6">
        <f>+VLOOKUP($D192,Sheet3!$B:$I,5,0)</f>
        <v>5</v>
      </c>
      <c r="I192" s="6" t="str">
        <f>+VLOOKUP($D192,Sheet3!$B:$I,6,0)</f>
        <v>P134</v>
      </c>
      <c r="J192" s="6" t="str">
        <f>+VLOOKUP($D192,Sheet3!$B:$I,7,0)</f>
        <v>NUMAPRIME</v>
      </c>
      <c r="K192" s="6" t="str">
        <f>+VLOOKUP($D192,Sheet3!$B:$I,8,0)</f>
        <v>PREMIUM</v>
      </c>
      <c r="L192" s="6" t="str">
        <f t="shared" si="11"/>
        <v>7.00-12LUG NUMAPRIME 5 P134 NUMAPRIME PREMIUM</v>
      </c>
      <c r="M192" s="12" t="s">
        <v>15</v>
      </c>
      <c r="N192" s="12" t="str">
        <f t="shared" si="14"/>
        <v>l2203</v>
      </c>
    </row>
    <row r="193" spans="1:14">
      <c r="A193" s="12" t="s">
        <v>206</v>
      </c>
      <c r="B193" s="6" t="str">
        <f t="shared" si="12"/>
        <v>l220312557</v>
      </c>
      <c r="C193" s="12">
        <v>188820</v>
      </c>
      <c r="D193" s="12" t="str">
        <f t="shared" si="13"/>
        <v>p-188820</v>
      </c>
      <c r="E193" s="6" t="str">
        <f>+VLOOKUP($D193,Sheet3!$B:$I,2,0)</f>
        <v>7.00-12</v>
      </c>
      <c r="F193" s="6" t="str">
        <f>+VLOOKUP($D193,Sheet3!$B:$I,3,0)</f>
        <v>LUG</v>
      </c>
      <c r="G193" s="6" t="str">
        <f>+VLOOKUP($D193,Sheet3!$B:$I,4,0)</f>
        <v>NUMAPRIME</v>
      </c>
      <c r="H193" s="6">
        <f>+VLOOKUP($D193,Sheet3!$B:$I,5,0)</f>
        <v>5</v>
      </c>
      <c r="I193" s="6" t="str">
        <f>+VLOOKUP($D193,Sheet3!$B:$I,6,0)</f>
        <v>P134</v>
      </c>
      <c r="J193" s="6" t="str">
        <f>+VLOOKUP($D193,Sheet3!$B:$I,7,0)</f>
        <v>NUMAPRIME</v>
      </c>
      <c r="K193" s="6" t="str">
        <f>+VLOOKUP($D193,Sheet3!$B:$I,8,0)</f>
        <v>PREMIUM</v>
      </c>
      <c r="L193" s="6" t="str">
        <f t="shared" ref="L193:L255" si="15">CONCATENATE(E193,F193," ",G193," ",H193," ",I193," ",J193," ",K193)</f>
        <v>7.00-12LUG NUMAPRIME 5 P134 NUMAPRIME PREMIUM</v>
      </c>
      <c r="M193" s="12" t="s">
        <v>15</v>
      </c>
      <c r="N193" s="12" t="str">
        <f t="shared" si="14"/>
        <v>l2203</v>
      </c>
    </row>
    <row r="194" spans="1:14">
      <c r="A194" s="12" t="s">
        <v>207</v>
      </c>
      <c r="B194" s="6" t="str">
        <f t="shared" si="12"/>
        <v>l220307662</v>
      </c>
      <c r="C194" s="12">
        <v>250618</v>
      </c>
      <c r="D194" s="12" t="str">
        <f t="shared" si="13"/>
        <v>p-050618</v>
      </c>
      <c r="E194" s="6" t="str">
        <f>+VLOOKUP($D194,Sheet3!$B:$I,2,0)</f>
        <v>5.00-8</v>
      </c>
      <c r="F194" s="6" t="str">
        <f>+VLOOKUP($D194,Sheet3!$B:$I,3,0)</f>
        <v>LUG</v>
      </c>
      <c r="G194" s="6" t="str">
        <f>+VLOOKUP($D194,Sheet3!$B:$I,4,0)</f>
        <v>NUMA</v>
      </c>
      <c r="H194" s="6">
        <f>+VLOOKUP($D194,Sheet3!$B:$I,5,0)</f>
        <v>3</v>
      </c>
      <c r="I194" s="6" t="str">
        <f>+VLOOKUP($D194,Sheet3!$B:$I,6,0)</f>
        <v>M12X</v>
      </c>
      <c r="J194" s="6" t="str">
        <f>+VLOOKUP($D194,Sheet3!$B:$I,7,0)</f>
        <v>NUMA</v>
      </c>
      <c r="K194" s="6" t="str">
        <f>+VLOOKUP($D194,Sheet3!$B:$I,8,0)</f>
        <v>FORTE</v>
      </c>
      <c r="L194" s="6" t="str">
        <f t="shared" si="15"/>
        <v>5.00-8LUG NUMA 3 M12X NUMA FORTE</v>
      </c>
      <c r="M194" s="12" t="s">
        <v>15</v>
      </c>
      <c r="N194" s="12" t="str">
        <f t="shared" si="14"/>
        <v>l2203</v>
      </c>
    </row>
    <row r="195" spans="1:14">
      <c r="A195" s="12" t="s">
        <v>208</v>
      </c>
      <c r="B195" s="6" t="str">
        <f t="shared" si="12"/>
        <v>l220305263</v>
      </c>
      <c r="C195" s="12">
        <v>189890</v>
      </c>
      <c r="D195" s="12" t="str">
        <f t="shared" si="13"/>
        <v>p-189890</v>
      </c>
      <c r="E195" s="6" t="str">
        <f>+VLOOKUP($D195,Sheet3!$B:$I,2,0)</f>
        <v>140/55-9</v>
      </c>
      <c r="F195" s="6" t="str">
        <f>+VLOOKUP($D195,Sheet3!$B:$I,3,0)</f>
        <v>LUG</v>
      </c>
      <c r="G195" s="6" t="str">
        <f>+VLOOKUP($D195,Sheet3!$B:$I,4,0)</f>
        <v>NUMAPRIME</v>
      </c>
      <c r="H195" s="6">
        <f>+VLOOKUP($D195,Sheet3!$B:$I,5,0)</f>
        <v>4</v>
      </c>
      <c r="I195" s="6" t="str">
        <f>+VLOOKUP($D195,Sheet3!$B:$I,6,0)</f>
        <v>P734</v>
      </c>
      <c r="J195" s="6" t="str">
        <f>+VLOOKUP($D195,Sheet3!$B:$I,7,0)</f>
        <v>NUMAPRIME</v>
      </c>
      <c r="K195" s="6" t="str">
        <f>+VLOOKUP($D195,Sheet3!$B:$I,8,0)</f>
        <v>ULTRA</v>
      </c>
      <c r="L195" s="6" t="str">
        <f t="shared" si="15"/>
        <v>140/55-9LUG NUMAPRIME 4 P734 NUMAPRIME ULTRA</v>
      </c>
      <c r="M195" s="12" t="s">
        <v>15</v>
      </c>
      <c r="N195" s="12" t="str">
        <f t="shared" si="14"/>
        <v>l2203</v>
      </c>
    </row>
    <row r="196" spans="1:14">
      <c r="A196" s="12" t="s">
        <v>209</v>
      </c>
      <c r="B196" s="6" t="str">
        <f t="shared" si="12"/>
        <v>l220304637</v>
      </c>
      <c r="C196" s="12">
        <v>189036</v>
      </c>
      <c r="D196" s="12" t="str">
        <f t="shared" si="13"/>
        <v>p-189036</v>
      </c>
      <c r="E196" s="6" t="str">
        <f>+VLOOKUP($D196,Sheet3!$B:$I,2,0)</f>
        <v>5.00-8</v>
      </c>
      <c r="F196" s="6" t="str">
        <f>+VLOOKUP($D196,Sheet3!$B:$I,3,0)</f>
        <v>LUG</v>
      </c>
      <c r="G196" s="6" t="str">
        <f>+VLOOKUP($D196,Sheet3!$B:$I,4,0)</f>
        <v>NUMAPRIME</v>
      </c>
      <c r="H196" s="6">
        <f>+VLOOKUP($D196,Sheet3!$B:$I,5,0)</f>
        <v>3</v>
      </c>
      <c r="I196" s="6" t="str">
        <f>+VLOOKUP($D196,Sheet3!$B:$I,6,0)</f>
        <v>P13X</v>
      </c>
      <c r="J196" s="6" t="str">
        <f>+VLOOKUP($D196,Sheet3!$B:$I,7,0)</f>
        <v>NUMAPRIME</v>
      </c>
      <c r="K196" s="6" t="str">
        <f>+VLOOKUP($D196,Sheet3!$B:$I,8,0)</f>
        <v>PREMIUM</v>
      </c>
      <c r="L196" s="6" t="str">
        <f t="shared" si="15"/>
        <v>5.00-8LUG NUMAPRIME 3 P13X NUMAPRIME PREMIUM</v>
      </c>
      <c r="M196" s="12" t="s">
        <v>15</v>
      </c>
      <c r="N196" s="12" t="str">
        <f t="shared" si="14"/>
        <v>l2203</v>
      </c>
    </row>
    <row r="197" spans="1:14">
      <c r="A197" s="12" t="s">
        <v>210</v>
      </c>
      <c r="B197" s="6" t="str">
        <f t="shared" si="12"/>
        <v>l220306146</v>
      </c>
      <c r="C197" s="12">
        <v>189677</v>
      </c>
      <c r="D197" s="12" t="str">
        <f t="shared" si="13"/>
        <v>p-189677</v>
      </c>
      <c r="E197" s="6" t="str">
        <f>+VLOOKUP($D197,Sheet3!$B:$I,2,0)</f>
        <v>23X10-12</v>
      </c>
      <c r="F197" s="6" t="str">
        <f>+VLOOKUP($D197,Sheet3!$B:$I,3,0)</f>
        <v>LUG</v>
      </c>
      <c r="G197" s="6" t="str">
        <f>+VLOOKUP($D197,Sheet3!$B:$I,4,0)</f>
        <v>NUMAPRIME</v>
      </c>
      <c r="H197" s="6">
        <f>+VLOOKUP($D197,Sheet3!$B:$I,5,0)</f>
        <v>8</v>
      </c>
      <c r="I197" s="6" t="str">
        <f>+VLOOKUP($D197,Sheet3!$B:$I,6,0)</f>
        <v>P134</v>
      </c>
      <c r="J197" s="6" t="str">
        <f>+VLOOKUP($D197,Sheet3!$B:$I,7,0)</f>
        <v>NUMAPRIME</v>
      </c>
      <c r="K197" s="6" t="str">
        <f>+VLOOKUP($D197,Sheet3!$B:$I,8,0)</f>
        <v>PREMIUM</v>
      </c>
      <c r="L197" s="6" t="str">
        <f t="shared" si="15"/>
        <v>23X10-12LUG NUMAPRIME 8 P134 NUMAPRIME PREMIUM</v>
      </c>
      <c r="M197" s="12" t="s">
        <v>15</v>
      </c>
      <c r="N197" s="12" t="str">
        <f t="shared" si="14"/>
        <v>l2203</v>
      </c>
    </row>
    <row r="198" spans="1:14">
      <c r="A198" s="12" t="s">
        <v>211</v>
      </c>
      <c r="B198" s="6" t="str">
        <f t="shared" si="12"/>
        <v>l220312258</v>
      </c>
      <c r="C198" s="12">
        <v>188819</v>
      </c>
      <c r="D198" s="12" t="str">
        <f t="shared" si="13"/>
        <v>p-188819</v>
      </c>
      <c r="E198" s="6" t="str">
        <f>+VLOOKUP($D198,Sheet3!$B:$I,2,0)</f>
        <v>7.00-12</v>
      </c>
      <c r="F198" s="6" t="str">
        <f>+VLOOKUP($D198,Sheet3!$B:$I,3,0)</f>
        <v>LUG</v>
      </c>
      <c r="G198" s="6" t="str">
        <f>+VLOOKUP($D198,Sheet3!$B:$I,4,0)</f>
        <v>NUMAPRIME</v>
      </c>
      <c r="H198" s="6">
        <f>+VLOOKUP($D198,Sheet3!$B:$I,5,0)</f>
        <v>5</v>
      </c>
      <c r="I198" s="6" t="str">
        <f>+VLOOKUP($D198,Sheet3!$B:$I,6,0)</f>
        <v>P13X</v>
      </c>
      <c r="J198" s="6" t="str">
        <f>+VLOOKUP($D198,Sheet3!$B:$I,7,0)</f>
        <v>NUMAPRIME</v>
      </c>
      <c r="K198" s="6" t="str">
        <f>+VLOOKUP($D198,Sheet3!$B:$I,8,0)</f>
        <v>PREMIUM</v>
      </c>
      <c r="L198" s="6" t="str">
        <f t="shared" si="15"/>
        <v>7.00-12LUG NUMAPRIME 5 P13X NUMAPRIME PREMIUM</v>
      </c>
      <c r="M198" s="12" t="s">
        <v>15</v>
      </c>
      <c r="N198" s="12" t="str">
        <f t="shared" si="14"/>
        <v>l2203</v>
      </c>
    </row>
    <row r="199" spans="1:14">
      <c r="A199" s="12" t="s">
        <v>212</v>
      </c>
      <c r="B199" s="6" t="str">
        <f t="shared" si="12"/>
        <v>l220305107</v>
      </c>
      <c r="C199" s="12">
        <v>190043</v>
      </c>
      <c r="D199" s="12" t="str">
        <f t="shared" si="13"/>
        <v>p-190043</v>
      </c>
      <c r="E199" s="6" t="str">
        <f>+VLOOKUP($D199,Sheet3!$B:$I,2,0)</f>
        <v>2.50-15</v>
      </c>
      <c r="F199" s="6" t="str">
        <f>+VLOOKUP($D199,Sheet3!$B:$I,3,0)</f>
        <v>LUG</v>
      </c>
      <c r="G199" s="6" t="str">
        <f>+VLOOKUP($D199,Sheet3!$B:$I,4,0)</f>
        <v>NUMAPRIME</v>
      </c>
      <c r="H199" s="6">
        <f>+VLOOKUP($D199,Sheet3!$B:$I,5,0)</f>
        <v>7</v>
      </c>
      <c r="I199" s="6" t="str">
        <f>+VLOOKUP($D199,Sheet3!$B:$I,6,0)</f>
        <v>P134</v>
      </c>
      <c r="J199" s="6" t="str">
        <f>+VLOOKUP($D199,Sheet3!$B:$I,7,0)</f>
        <v>NUMAPRIME</v>
      </c>
      <c r="K199" s="6" t="str">
        <f>+VLOOKUP($D199,Sheet3!$B:$I,8,0)</f>
        <v>PREMIUM</v>
      </c>
      <c r="L199" s="6" t="str">
        <f t="shared" si="15"/>
        <v>2.50-15LUG NUMAPRIME 7 P134 NUMAPRIME PREMIUM</v>
      </c>
      <c r="M199" s="12" t="s">
        <v>15</v>
      </c>
      <c r="N199" s="12" t="str">
        <f t="shared" si="14"/>
        <v>l2203</v>
      </c>
    </row>
    <row r="200" spans="1:14">
      <c r="A200" s="12" t="s">
        <v>213</v>
      </c>
      <c r="B200" s="6" t="str">
        <f t="shared" si="12"/>
        <v>l220301239</v>
      </c>
      <c r="C200" s="12">
        <v>190545</v>
      </c>
      <c r="D200" s="12" t="str">
        <f t="shared" si="13"/>
        <v>p-190545</v>
      </c>
      <c r="E200" s="6" t="str">
        <f>+VLOOKUP($D200,Sheet3!$B:$I,2,0)</f>
        <v>16X5X101/2</v>
      </c>
      <c r="F200" s="6" t="str">
        <f>+VLOOKUP($D200,Sheet3!$B:$I,3,0)</f>
        <v>SM</v>
      </c>
      <c r="G200" s="6" t="str">
        <f>+VLOOKUP($D200,Sheet3!$B:$I,4,0)</f>
        <v>NUMA</v>
      </c>
      <c r="H200" s="6">
        <f>+VLOOKUP($D200,Sheet3!$B:$I,5,0)</f>
        <v>0</v>
      </c>
      <c r="I200" s="6" t="str">
        <f>+VLOOKUP($D200,Sheet3!$B:$I,6,0)</f>
        <v>P6</v>
      </c>
      <c r="J200" s="6" t="str">
        <f>+VLOOKUP($D200,Sheet3!$B:$I,7,0)</f>
        <v>NUMA</v>
      </c>
      <c r="K200" s="6" t="str">
        <f>+VLOOKUP($D200,Sheet3!$B:$I,8,0)</f>
        <v>XP</v>
      </c>
      <c r="L200" s="6" t="str">
        <f t="shared" si="15"/>
        <v>16X5X101/2SM NUMA 0 P6 NUMA XP</v>
      </c>
      <c r="M200" s="12" t="s">
        <v>15</v>
      </c>
      <c r="N200" s="12" t="str">
        <f t="shared" si="14"/>
        <v>l2203</v>
      </c>
    </row>
    <row r="201" spans="1:14">
      <c r="A201" s="12" t="s">
        <v>214</v>
      </c>
      <c r="B201" s="6" t="str">
        <f t="shared" si="12"/>
        <v>l220206150</v>
      </c>
      <c r="C201" s="12">
        <v>288677</v>
      </c>
      <c r="D201" s="12" t="str">
        <f t="shared" si="13"/>
        <v>p-088677</v>
      </c>
      <c r="E201" s="6" t="str">
        <f>+VLOOKUP($D201,Sheet3!$B:$I,2,0)</f>
        <v>16X5X101/2</v>
      </c>
      <c r="F201" s="6" t="str">
        <f>+VLOOKUP($D201,Sheet3!$B:$I,3,0)</f>
        <v>SM</v>
      </c>
      <c r="G201" s="6" t="str">
        <f>+VLOOKUP($D201,Sheet3!$B:$I,4,0)</f>
        <v>NUMA</v>
      </c>
      <c r="H201" s="6">
        <f>+VLOOKUP($D201,Sheet3!$B:$I,5,0)</f>
        <v>0</v>
      </c>
      <c r="I201" s="6" t="str">
        <f>+VLOOKUP($D201,Sheet3!$B:$I,6,0)</f>
        <v>P5</v>
      </c>
      <c r="J201" s="6" t="str">
        <f>+VLOOKUP($D201,Sheet3!$B:$I,7,0)</f>
        <v>TOTALSOURCE</v>
      </c>
      <c r="K201" s="6" t="str">
        <f>+VLOOKUP($D201,Sheet3!$B:$I,8,0)</f>
        <v>P</v>
      </c>
      <c r="L201" s="6" t="str">
        <f t="shared" si="15"/>
        <v>16X5X101/2SM NUMA 0 P5 TOTALSOURCE P</v>
      </c>
      <c r="M201" s="12" t="s">
        <v>15</v>
      </c>
      <c r="N201" s="12" t="str">
        <f t="shared" si="14"/>
        <v>l2202</v>
      </c>
    </row>
    <row r="202" spans="1:14">
      <c r="A202" s="12" t="s">
        <v>215</v>
      </c>
      <c r="B202" s="6" t="str">
        <f t="shared" si="12"/>
        <v>l220300363</v>
      </c>
      <c r="C202" s="12">
        <v>190545</v>
      </c>
      <c r="D202" s="12" t="str">
        <f t="shared" si="13"/>
        <v>p-190545</v>
      </c>
      <c r="E202" s="6" t="str">
        <f>+VLOOKUP($D202,Sheet3!$B:$I,2,0)</f>
        <v>16X5X101/2</v>
      </c>
      <c r="F202" s="6" t="str">
        <f>+VLOOKUP($D202,Sheet3!$B:$I,3,0)</f>
        <v>SM</v>
      </c>
      <c r="G202" s="6" t="str">
        <f>+VLOOKUP($D202,Sheet3!$B:$I,4,0)</f>
        <v>NUMA</v>
      </c>
      <c r="H202" s="6">
        <f>+VLOOKUP($D202,Sheet3!$B:$I,5,0)</f>
        <v>0</v>
      </c>
      <c r="I202" s="6" t="str">
        <f>+VLOOKUP($D202,Sheet3!$B:$I,6,0)</f>
        <v>P6</v>
      </c>
      <c r="J202" s="6" t="str">
        <f>+VLOOKUP($D202,Sheet3!$B:$I,7,0)</f>
        <v>NUMA</v>
      </c>
      <c r="K202" s="6" t="str">
        <f>+VLOOKUP($D202,Sheet3!$B:$I,8,0)</f>
        <v>XP</v>
      </c>
      <c r="L202" s="6" t="str">
        <f t="shared" si="15"/>
        <v>16X5X101/2SM NUMA 0 P6 NUMA XP</v>
      </c>
      <c r="M202" s="12" t="s">
        <v>15</v>
      </c>
      <c r="N202" s="12" t="str">
        <f t="shared" si="14"/>
        <v>l2203</v>
      </c>
    </row>
    <row r="203" spans="1:14">
      <c r="A203" s="12" t="s">
        <v>216</v>
      </c>
      <c r="B203" s="6" t="str">
        <f t="shared" si="12"/>
        <v>l220101212</v>
      </c>
      <c r="C203" s="12">
        <v>288677</v>
      </c>
      <c r="D203" s="12" t="str">
        <f t="shared" si="13"/>
        <v>p-088677</v>
      </c>
      <c r="E203" s="6" t="str">
        <f>+VLOOKUP($D203,Sheet3!$B:$I,2,0)</f>
        <v>16X5X101/2</v>
      </c>
      <c r="F203" s="6" t="str">
        <f>+VLOOKUP($D203,Sheet3!$B:$I,3,0)</f>
        <v>SM</v>
      </c>
      <c r="G203" s="6" t="str">
        <f>+VLOOKUP($D203,Sheet3!$B:$I,4,0)</f>
        <v>NUMA</v>
      </c>
      <c r="H203" s="6">
        <f>+VLOOKUP($D203,Sheet3!$B:$I,5,0)</f>
        <v>0</v>
      </c>
      <c r="I203" s="6" t="str">
        <f>+VLOOKUP($D203,Sheet3!$B:$I,6,0)</f>
        <v>P5</v>
      </c>
      <c r="J203" s="6" t="str">
        <f>+VLOOKUP($D203,Sheet3!$B:$I,7,0)</f>
        <v>TOTALSOURCE</v>
      </c>
      <c r="K203" s="6" t="str">
        <f>+VLOOKUP($D203,Sheet3!$B:$I,8,0)</f>
        <v>P</v>
      </c>
      <c r="L203" s="6" t="str">
        <f t="shared" si="15"/>
        <v>16X5X101/2SM NUMA 0 P5 TOTALSOURCE P</v>
      </c>
      <c r="M203" s="12" t="s">
        <v>15</v>
      </c>
      <c r="N203" s="12" t="str">
        <f t="shared" si="14"/>
        <v>l2201</v>
      </c>
    </row>
    <row r="204" spans="1:14">
      <c r="A204" s="12" t="s">
        <v>217</v>
      </c>
      <c r="B204" s="6" t="str">
        <f t="shared" si="12"/>
        <v>l220300430</v>
      </c>
      <c r="C204" s="12">
        <v>190545</v>
      </c>
      <c r="D204" s="12" t="str">
        <f t="shared" si="13"/>
        <v>p-190545</v>
      </c>
      <c r="E204" s="6" t="str">
        <f>+VLOOKUP($D204,Sheet3!$B:$I,2,0)</f>
        <v>16X5X101/2</v>
      </c>
      <c r="F204" s="6" t="str">
        <f>+VLOOKUP($D204,Sheet3!$B:$I,3,0)</f>
        <v>SM</v>
      </c>
      <c r="G204" s="6" t="str">
        <f>+VLOOKUP($D204,Sheet3!$B:$I,4,0)</f>
        <v>NUMA</v>
      </c>
      <c r="H204" s="6">
        <f>+VLOOKUP($D204,Sheet3!$B:$I,5,0)</f>
        <v>0</v>
      </c>
      <c r="I204" s="6" t="str">
        <f>+VLOOKUP($D204,Sheet3!$B:$I,6,0)</f>
        <v>P6</v>
      </c>
      <c r="J204" s="6" t="str">
        <f>+VLOOKUP($D204,Sheet3!$B:$I,7,0)</f>
        <v>NUMA</v>
      </c>
      <c r="K204" s="6" t="str">
        <f>+VLOOKUP($D204,Sheet3!$B:$I,8,0)</f>
        <v>XP</v>
      </c>
      <c r="L204" s="6" t="str">
        <f t="shared" si="15"/>
        <v>16X5X101/2SM NUMA 0 P6 NUMA XP</v>
      </c>
      <c r="M204" s="12" t="s">
        <v>15</v>
      </c>
      <c r="N204" s="12" t="str">
        <f t="shared" si="14"/>
        <v>l2203</v>
      </c>
    </row>
    <row r="205" spans="1:14">
      <c r="A205" s="12" t="s">
        <v>218</v>
      </c>
      <c r="B205" s="6" t="str">
        <f t="shared" si="12"/>
        <v>l220312903</v>
      </c>
      <c r="C205" s="12">
        <v>190279</v>
      </c>
      <c r="D205" s="12" t="str">
        <f t="shared" si="13"/>
        <v>p-190279</v>
      </c>
      <c r="E205" s="6" t="str">
        <f>+VLOOKUP($D205,Sheet3!$B:$I,2,0)</f>
        <v>16X6X101/2</v>
      </c>
      <c r="F205" s="6" t="str">
        <f>+VLOOKUP($D205,Sheet3!$B:$I,3,0)</f>
        <v>SM</v>
      </c>
      <c r="G205" s="6" t="str">
        <f>+VLOOKUP($D205,Sheet3!$B:$I,4,0)</f>
        <v>NUMA</v>
      </c>
      <c r="H205" s="6">
        <f>+VLOOKUP($D205,Sheet3!$B:$I,5,0)</f>
        <v>0</v>
      </c>
      <c r="I205" s="6" t="str">
        <f>+VLOOKUP($D205,Sheet3!$B:$I,6,0)</f>
        <v>P5N</v>
      </c>
      <c r="J205" s="6" t="str">
        <f>+VLOOKUP($D205,Sheet3!$B:$I,7,0)</f>
        <v>GALAXYYMSDS</v>
      </c>
      <c r="K205" s="6" t="str">
        <f>+VLOOKUP($D205,Sheet3!$B:$I,8,0)</f>
        <v>P</v>
      </c>
      <c r="L205" s="6" t="str">
        <f t="shared" si="15"/>
        <v>16X6X101/2SM NUMA 0 P5N GALAXYYMSDS P</v>
      </c>
      <c r="M205" s="12" t="s">
        <v>15</v>
      </c>
      <c r="N205" s="12" t="str">
        <f t="shared" si="14"/>
        <v>l2203</v>
      </c>
    </row>
    <row r="206" spans="1:14">
      <c r="A206" s="12" t="s">
        <v>219</v>
      </c>
      <c r="B206" s="6" t="str">
        <f t="shared" si="12"/>
        <v>l220312841</v>
      </c>
      <c r="C206" s="12">
        <v>202612</v>
      </c>
      <c r="D206" s="12" t="str">
        <f t="shared" si="13"/>
        <v>p-002612</v>
      </c>
      <c r="E206" s="6" t="str">
        <f>+VLOOKUP($D206,Sheet3!$B:$I,2,0)</f>
        <v>14X5X10</v>
      </c>
      <c r="F206" s="6" t="str">
        <f>+VLOOKUP($D206,Sheet3!$B:$I,3,0)</f>
        <v>SM</v>
      </c>
      <c r="G206" s="6" t="str">
        <f>+VLOOKUP($D206,Sheet3!$B:$I,4,0)</f>
        <v>NUMA</v>
      </c>
      <c r="H206" s="6">
        <f>+VLOOKUP($D206,Sheet3!$B:$I,5,0)</f>
        <v>0</v>
      </c>
      <c r="I206" s="6" t="str">
        <f>+VLOOKUP($D206,Sheet3!$B:$I,6,0)</f>
        <v>P5</v>
      </c>
      <c r="J206" s="6" t="str">
        <f>+VLOOKUP($D206,Sheet3!$B:$I,7,0)</f>
        <v>GALAXYYMSDS</v>
      </c>
      <c r="K206" s="6" t="str">
        <f>+VLOOKUP($D206,Sheet3!$B:$I,8,0)</f>
        <v>P</v>
      </c>
      <c r="L206" s="6" t="str">
        <f t="shared" si="15"/>
        <v>14X5X10SM NUMA 0 P5 GALAXYYMSDS P</v>
      </c>
      <c r="M206" s="12" t="s">
        <v>15</v>
      </c>
      <c r="N206" s="12" t="str">
        <f t="shared" si="14"/>
        <v>l2203</v>
      </c>
    </row>
    <row r="207" spans="1:14">
      <c r="A207" s="12" t="s">
        <v>220</v>
      </c>
      <c r="B207" s="6" t="str">
        <f t="shared" si="12"/>
        <v>l220312643</v>
      </c>
      <c r="C207" s="12">
        <v>190279</v>
      </c>
      <c r="D207" s="12" t="str">
        <f t="shared" si="13"/>
        <v>p-190279</v>
      </c>
      <c r="E207" s="6" t="str">
        <f>+VLOOKUP($D207,Sheet3!$B:$I,2,0)</f>
        <v>16X6X101/2</v>
      </c>
      <c r="F207" s="6" t="str">
        <f>+VLOOKUP($D207,Sheet3!$B:$I,3,0)</f>
        <v>SM</v>
      </c>
      <c r="G207" s="6" t="str">
        <f>+VLOOKUP($D207,Sheet3!$B:$I,4,0)</f>
        <v>NUMA</v>
      </c>
      <c r="H207" s="6">
        <f>+VLOOKUP($D207,Sheet3!$B:$I,5,0)</f>
        <v>0</v>
      </c>
      <c r="I207" s="6" t="str">
        <f>+VLOOKUP($D207,Sheet3!$B:$I,6,0)</f>
        <v>P5N</v>
      </c>
      <c r="J207" s="6" t="str">
        <f>+VLOOKUP($D207,Sheet3!$B:$I,7,0)</f>
        <v>GALAXYYMSDS</v>
      </c>
      <c r="K207" s="6" t="str">
        <f>+VLOOKUP($D207,Sheet3!$B:$I,8,0)</f>
        <v>P</v>
      </c>
      <c r="L207" s="6" t="str">
        <f t="shared" si="15"/>
        <v>16X6X101/2SM NUMA 0 P5N GALAXYYMSDS P</v>
      </c>
      <c r="M207" s="12" t="s">
        <v>15</v>
      </c>
      <c r="N207" s="12" t="str">
        <f t="shared" si="14"/>
        <v>l2203</v>
      </c>
    </row>
    <row r="208" spans="1:14">
      <c r="A208" s="12" t="s">
        <v>221</v>
      </c>
      <c r="B208" s="6" t="str">
        <f t="shared" si="12"/>
        <v>l220312972</v>
      </c>
      <c r="C208" s="12">
        <v>202612</v>
      </c>
      <c r="D208" s="12" t="str">
        <f t="shared" si="13"/>
        <v>p-002612</v>
      </c>
      <c r="E208" s="6" t="str">
        <f>+VLOOKUP($D208,Sheet3!$B:$I,2,0)</f>
        <v>14X5X10</v>
      </c>
      <c r="F208" s="6" t="str">
        <f>+VLOOKUP($D208,Sheet3!$B:$I,3,0)</f>
        <v>SM</v>
      </c>
      <c r="G208" s="6" t="str">
        <f>+VLOOKUP($D208,Sheet3!$B:$I,4,0)</f>
        <v>NUMA</v>
      </c>
      <c r="H208" s="6">
        <f>+VLOOKUP($D208,Sheet3!$B:$I,5,0)</f>
        <v>0</v>
      </c>
      <c r="I208" s="6" t="str">
        <f>+VLOOKUP($D208,Sheet3!$B:$I,6,0)</f>
        <v>P5</v>
      </c>
      <c r="J208" s="6" t="str">
        <f>+VLOOKUP($D208,Sheet3!$B:$I,7,0)</f>
        <v>GALAXYYMSDS</v>
      </c>
      <c r="K208" s="6" t="str">
        <f>+VLOOKUP($D208,Sheet3!$B:$I,8,0)</f>
        <v>P</v>
      </c>
      <c r="L208" s="6" t="str">
        <f t="shared" si="15"/>
        <v>14X5X10SM NUMA 0 P5 GALAXYYMSDS P</v>
      </c>
      <c r="M208" s="12" t="s">
        <v>15</v>
      </c>
      <c r="N208" s="12" t="str">
        <f t="shared" si="14"/>
        <v>l2203</v>
      </c>
    </row>
    <row r="209" spans="1:14">
      <c r="A209" s="12" t="s">
        <v>222</v>
      </c>
      <c r="B209" s="6" t="str">
        <f t="shared" si="12"/>
        <v>l220300471</v>
      </c>
      <c r="C209" s="12">
        <v>190240</v>
      </c>
      <c r="D209" s="12" t="str">
        <f t="shared" si="13"/>
        <v>p-190240</v>
      </c>
      <c r="E209" s="6" t="str">
        <f>+VLOOKUP($D209,Sheet3!$B:$I,2,0)</f>
        <v>14X41/2X8</v>
      </c>
      <c r="F209" s="6" t="str">
        <f>+VLOOKUP($D209,Sheet3!$B:$I,3,0)</f>
        <v>SM</v>
      </c>
      <c r="G209" s="6" t="str">
        <f>+VLOOKUP($D209,Sheet3!$B:$I,4,0)</f>
        <v>NUMA</v>
      </c>
      <c r="H209" s="6">
        <f>+VLOOKUP($D209,Sheet3!$B:$I,5,0)</f>
        <v>0</v>
      </c>
      <c r="I209" s="6" t="str">
        <f>+VLOOKUP($D209,Sheet3!$B:$I,6,0)</f>
        <v>P5</v>
      </c>
      <c r="J209" s="6" t="str">
        <f>+VLOOKUP($D209,Sheet3!$B:$I,7,0)</f>
        <v>GALAXYYMSDS</v>
      </c>
      <c r="K209" s="6" t="str">
        <f>+VLOOKUP($D209,Sheet3!$B:$I,8,0)</f>
        <v>P</v>
      </c>
      <c r="L209" s="6" t="str">
        <f t="shared" si="15"/>
        <v>14X41/2X8SM NUMA 0 P5 GALAXYYMSDS P</v>
      </c>
      <c r="M209" s="12" t="s">
        <v>15</v>
      </c>
      <c r="N209" s="12" t="str">
        <f t="shared" si="14"/>
        <v>l2203</v>
      </c>
    </row>
    <row r="210" spans="1:14">
      <c r="A210" s="12" t="s">
        <v>223</v>
      </c>
      <c r="B210" s="6" t="str">
        <f t="shared" si="12"/>
        <v>l220113459</v>
      </c>
      <c r="C210" s="12">
        <v>202612</v>
      </c>
      <c r="D210" s="12" t="str">
        <f t="shared" si="13"/>
        <v>p-002612</v>
      </c>
      <c r="E210" s="6" t="str">
        <f>+VLOOKUP($D210,Sheet3!$B:$I,2,0)</f>
        <v>14X5X10</v>
      </c>
      <c r="F210" s="6" t="str">
        <f>+VLOOKUP($D210,Sheet3!$B:$I,3,0)</f>
        <v>SM</v>
      </c>
      <c r="G210" s="6" t="str">
        <f>+VLOOKUP($D210,Sheet3!$B:$I,4,0)</f>
        <v>NUMA</v>
      </c>
      <c r="H210" s="6">
        <f>+VLOOKUP($D210,Sheet3!$B:$I,5,0)</f>
        <v>0</v>
      </c>
      <c r="I210" s="6" t="str">
        <f>+VLOOKUP($D210,Sheet3!$B:$I,6,0)</f>
        <v>P5</v>
      </c>
      <c r="J210" s="6" t="str">
        <f>+VLOOKUP($D210,Sheet3!$B:$I,7,0)</f>
        <v>GALAXYYMSDS</v>
      </c>
      <c r="K210" s="6" t="str">
        <f>+VLOOKUP($D210,Sheet3!$B:$I,8,0)</f>
        <v>P</v>
      </c>
      <c r="L210" s="6" t="str">
        <f t="shared" si="15"/>
        <v>14X5X10SM NUMA 0 P5 GALAXYYMSDS P</v>
      </c>
      <c r="M210" s="12" t="s">
        <v>15</v>
      </c>
      <c r="N210" s="12" t="str">
        <f t="shared" si="14"/>
        <v>l2201</v>
      </c>
    </row>
    <row r="211" spans="1:14">
      <c r="A211" s="12" t="s">
        <v>224</v>
      </c>
      <c r="B211" s="6" t="str">
        <f t="shared" si="12"/>
        <v>l220216974</v>
      </c>
      <c r="C211" s="12">
        <v>203865</v>
      </c>
      <c r="D211" s="12" t="str">
        <f t="shared" si="13"/>
        <v>p-003865</v>
      </c>
      <c r="E211" s="6" t="str">
        <f>+VLOOKUP($D211,Sheet3!$B:$I,2,0)</f>
        <v>16X7X101/2</v>
      </c>
      <c r="F211" s="6" t="str">
        <f>+VLOOKUP($D211,Sheet3!$B:$I,3,0)</f>
        <v>SAT</v>
      </c>
      <c r="G211" s="6" t="str">
        <f>+VLOOKUP($D211,Sheet3!$B:$I,4,0)</f>
        <v>NUMA</v>
      </c>
      <c r="H211" s="6">
        <f>+VLOOKUP($D211,Sheet3!$B:$I,5,0)</f>
        <v>0</v>
      </c>
      <c r="I211" s="6" t="str">
        <f>+VLOOKUP($D211,Sheet3!$B:$I,6,0)</f>
        <v>P5</v>
      </c>
      <c r="J211" s="6" t="str">
        <f>+VLOOKUP($D211,Sheet3!$B:$I,7,0)</f>
        <v>GALAXYYMSDS</v>
      </c>
      <c r="K211" s="6" t="str">
        <f>+VLOOKUP($D211,Sheet3!$B:$I,8,0)</f>
        <v>P</v>
      </c>
      <c r="L211" s="6" t="str">
        <f t="shared" si="15"/>
        <v>16X7X101/2SAT NUMA 0 P5 GALAXYYMSDS P</v>
      </c>
      <c r="M211" s="12" t="s">
        <v>15</v>
      </c>
      <c r="N211" s="12" t="str">
        <f t="shared" si="14"/>
        <v>l2202</v>
      </c>
    </row>
    <row r="212" spans="1:14">
      <c r="A212" s="12" t="s">
        <v>225</v>
      </c>
      <c r="B212" s="6" t="str">
        <f t="shared" si="12"/>
        <v>l220209372</v>
      </c>
      <c r="C212" s="12">
        <v>246999</v>
      </c>
      <c r="D212" s="12" t="str">
        <f t="shared" si="13"/>
        <v>p-046999</v>
      </c>
      <c r="E212" s="6" t="str">
        <f>+VLOOKUP($D212,Sheet3!$B:$I,2,0)</f>
        <v>8.25-15</v>
      </c>
      <c r="F212" s="6" t="str">
        <f>+VLOOKUP($D212,Sheet3!$B:$I,3,0)</f>
        <v>LUG</v>
      </c>
      <c r="G212" s="6" t="str">
        <f>+VLOOKUP($D212,Sheet3!$B:$I,4,0)</f>
        <v>NUMA</v>
      </c>
      <c r="H212" s="6">
        <f>+VLOOKUP($D212,Sheet3!$B:$I,5,0)</f>
        <v>6.5</v>
      </c>
      <c r="I212" s="6" t="str">
        <f>+VLOOKUP($D212,Sheet3!$B:$I,6,0)</f>
        <v>P23X</v>
      </c>
      <c r="J212" s="6" t="str">
        <f>+VLOOKUP($D212,Sheet3!$B:$I,7,0)</f>
        <v>NUMA</v>
      </c>
      <c r="K212" s="6" t="str">
        <f>+VLOOKUP($D212,Sheet3!$B:$I,8,0)</f>
        <v>PREMIUM</v>
      </c>
      <c r="L212" s="6" t="str">
        <f t="shared" si="15"/>
        <v>8.25-15LUG NUMA 6.5 P23X NUMA PREMIUM</v>
      </c>
      <c r="M212" s="12" t="s">
        <v>15</v>
      </c>
      <c r="N212" s="12" t="str">
        <f t="shared" si="14"/>
        <v>l2202</v>
      </c>
    </row>
    <row r="213" spans="1:14">
      <c r="A213" s="12" t="s">
        <v>226</v>
      </c>
      <c r="B213" s="6" t="str">
        <f t="shared" si="12"/>
        <v>l211200224</v>
      </c>
      <c r="C213" s="12">
        <v>244538</v>
      </c>
      <c r="D213" s="12" t="str">
        <f t="shared" si="13"/>
        <v>p-044538</v>
      </c>
      <c r="E213" s="6" t="str">
        <f>+VLOOKUP($D213,Sheet3!$B:$I,2,0)</f>
        <v>2.50-15</v>
      </c>
      <c r="F213" s="6" t="str">
        <f>+VLOOKUP($D213,Sheet3!$B:$I,3,0)</f>
        <v>LUG</v>
      </c>
      <c r="G213" s="6" t="str">
        <f>+VLOOKUP($D213,Sheet3!$B:$I,4,0)</f>
        <v>NUMA</v>
      </c>
      <c r="H213" s="6">
        <f>+VLOOKUP($D213,Sheet3!$B:$I,5,0)</f>
        <v>7</v>
      </c>
      <c r="I213" s="6" t="str">
        <f>+VLOOKUP($D213,Sheet3!$B:$I,6,0)</f>
        <v>M2N2X</v>
      </c>
      <c r="J213" s="6" t="str">
        <f>+VLOOKUP($D213,Sheet3!$B:$I,7,0)</f>
        <v>NUMA</v>
      </c>
      <c r="K213" s="6" t="str">
        <f>+VLOOKUP($D213,Sheet3!$B:$I,8,0)</f>
        <v>FORTE</v>
      </c>
      <c r="L213" s="6" t="str">
        <f t="shared" si="15"/>
        <v>2.50-15LUG NUMA 7 M2N2X NUMA FORTE</v>
      </c>
      <c r="M213" s="12" t="s">
        <v>15</v>
      </c>
      <c r="N213" s="12" t="str">
        <f t="shared" si="14"/>
        <v>l2112</v>
      </c>
    </row>
    <row r="214" spans="1:14">
      <c r="A214" s="12" t="s">
        <v>227</v>
      </c>
      <c r="B214" s="6" t="str">
        <f t="shared" si="12"/>
        <v>l211213408</v>
      </c>
      <c r="C214" s="12">
        <v>189746</v>
      </c>
      <c r="D214" s="12" t="str">
        <f t="shared" si="13"/>
        <v>p-189746</v>
      </c>
      <c r="E214" s="6" t="str">
        <f>+VLOOKUP($D214,Sheet3!$B:$I,2,0)</f>
        <v>8.15-15</v>
      </c>
      <c r="F214" s="6" t="str">
        <f>+VLOOKUP($D214,Sheet3!$B:$I,3,0)</f>
        <v>LUG</v>
      </c>
      <c r="G214" s="6" t="str">
        <f>+VLOOKUP($D214,Sheet3!$B:$I,4,0)</f>
        <v>NUMA</v>
      </c>
      <c r="H214" s="6">
        <f>+VLOOKUP($D214,Sheet3!$B:$I,5,0)</f>
        <v>7</v>
      </c>
      <c r="I214" s="6" t="str">
        <f>+VLOOKUP($D214,Sheet3!$B:$I,6,0)</f>
        <v>M124</v>
      </c>
      <c r="J214" s="6" t="str">
        <f>+VLOOKUP($D214,Sheet3!$B:$I,7,0)</f>
        <v>PRESTIGE</v>
      </c>
      <c r="K214" s="6" t="str">
        <f>+VLOOKUP($D214,Sheet3!$B:$I,8,0)</f>
        <v>SOLID03A</v>
      </c>
      <c r="L214" s="6" t="str">
        <f t="shared" si="15"/>
        <v>8.15-15LUG NUMA 7 M124 PRESTIGE SOLID03A</v>
      </c>
      <c r="M214" s="12" t="s">
        <v>15</v>
      </c>
      <c r="N214" s="12" t="str">
        <f t="shared" si="14"/>
        <v>l2112</v>
      </c>
    </row>
    <row r="215" spans="1:14">
      <c r="A215" s="12" t="s">
        <v>228</v>
      </c>
      <c r="B215" s="6" t="str">
        <f t="shared" si="12"/>
        <v>l220107341</v>
      </c>
      <c r="C215" s="12">
        <v>189824</v>
      </c>
      <c r="D215" s="12" t="str">
        <f t="shared" si="13"/>
        <v>p-189824</v>
      </c>
      <c r="E215" s="6" t="str">
        <f>+VLOOKUP($D215,Sheet3!$B:$I,2,0)</f>
        <v>8.15-15</v>
      </c>
      <c r="F215" s="6" t="str">
        <f>+VLOOKUP($D215,Sheet3!$B:$I,3,0)</f>
        <v>LUG</v>
      </c>
      <c r="G215" s="6" t="str">
        <f>+VLOOKUP($D215,Sheet3!$B:$I,4,0)</f>
        <v>NUMAPRIME</v>
      </c>
      <c r="H215" s="6">
        <f>+VLOOKUP($D215,Sheet3!$B:$I,5,0)</f>
        <v>7</v>
      </c>
      <c r="I215" s="6" t="str">
        <f>+VLOOKUP($D215,Sheet3!$B:$I,6,0)</f>
        <v>M4N3X</v>
      </c>
      <c r="J215" s="6" t="str">
        <f>+VLOOKUP($D215,Sheet3!$B:$I,7,0)</f>
        <v>NUMAPRIME</v>
      </c>
      <c r="K215" s="6" t="str">
        <f>+VLOOKUP($D215,Sheet3!$B:$I,8,0)</f>
        <v>PREMIUM</v>
      </c>
      <c r="L215" s="6" t="str">
        <f t="shared" si="15"/>
        <v>8.15-15LUG NUMAPRIME 7 M4N3X NUMAPRIME PREMIUM</v>
      </c>
      <c r="M215" s="12" t="s">
        <v>15</v>
      </c>
      <c r="N215" s="12" t="str">
        <f t="shared" si="14"/>
        <v>l2201</v>
      </c>
    </row>
    <row r="216" spans="1:14">
      <c r="A216" s="12" t="s">
        <v>229</v>
      </c>
      <c r="B216" s="6" t="str">
        <f t="shared" si="12"/>
        <v>l211200607</v>
      </c>
      <c r="C216" s="12">
        <v>244386</v>
      </c>
      <c r="D216" s="12" t="str">
        <f t="shared" si="13"/>
        <v>p-044386</v>
      </c>
      <c r="E216" s="6" t="str">
        <f>+VLOOKUP($D216,Sheet3!$B:$I,2,0)</f>
        <v>2.50-15</v>
      </c>
      <c r="F216" s="6" t="str">
        <f>+VLOOKUP($D216,Sheet3!$B:$I,3,0)</f>
        <v>LUG</v>
      </c>
      <c r="G216" s="6" t="str">
        <f>+VLOOKUP($D216,Sheet3!$B:$I,4,0)</f>
        <v>NUMA</v>
      </c>
      <c r="H216" s="6">
        <f>+VLOOKUP($D216,Sheet3!$B:$I,5,0)</f>
        <v>7</v>
      </c>
      <c r="I216" s="6" t="str">
        <f>+VLOOKUP($D216,Sheet3!$B:$I,6,0)</f>
        <v>M2N24</v>
      </c>
      <c r="J216" s="6" t="str">
        <f>+VLOOKUP($D216,Sheet3!$B:$I,7,0)</f>
        <v>NUMA</v>
      </c>
      <c r="K216" s="6" t="str">
        <f>+VLOOKUP($D216,Sheet3!$B:$I,8,0)</f>
        <v>FORTE</v>
      </c>
      <c r="L216" s="6" t="str">
        <f t="shared" si="15"/>
        <v>2.50-15LUG NUMA 7 M2N24 NUMA FORTE</v>
      </c>
      <c r="M216" s="12" t="s">
        <v>15</v>
      </c>
      <c r="N216" s="12" t="str">
        <f t="shared" si="14"/>
        <v>l2112</v>
      </c>
    </row>
    <row r="217" spans="1:14">
      <c r="A217" s="12" t="s">
        <v>230</v>
      </c>
      <c r="B217" s="6" t="str">
        <f t="shared" si="12"/>
        <v>l220310287</v>
      </c>
      <c r="C217" s="12">
        <v>200692</v>
      </c>
      <c r="D217" s="12" t="str">
        <f t="shared" si="13"/>
        <v>p-000692</v>
      </c>
      <c r="E217" s="6" t="str">
        <f>+VLOOKUP($D217,Sheet3!$B:$I,2,0)</f>
        <v>28X12X22</v>
      </c>
      <c r="F217" s="6" t="str">
        <f>+VLOOKUP($D217,Sheet3!$B:$I,3,0)</f>
        <v>SAT</v>
      </c>
      <c r="G217" s="6" t="str">
        <f>+VLOOKUP($D217,Sheet3!$B:$I,4,0)</f>
        <v>NUMA</v>
      </c>
      <c r="H217" s="6">
        <f>+VLOOKUP($D217,Sheet3!$B:$I,5,0)</f>
        <v>0</v>
      </c>
      <c r="I217" s="6" t="str">
        <f>+VLOOKUP($D217,Sheet3!$B:$I,6,0)</f>
        <v>P5</v>
      </c>
      <c r="J217" s="6" t="str">
        <f>+VLOOKUP($D217,Sheet3!$B:$I,7,0)</f>
        <v>GALAXYYMSDS</v>
      </c>
      <c r="K217" s="6" t="str">
        <f>+VLOOKUP($D217,Sheet3!$B:$I,8,0)</f>
        <v>P</v>
      </c>
      <c r="L217" s="6" t="str">
        <f t="shared" si="15"/>
        <v>28X12X22SAT NUMA 0 P5 GALAXYYMSDS P</v>
      </c>
      <c r="M217" s="12" t="s">
        <v>15</v>
      </c>
      <c r="N217" s="12" t="str">
        <f t="shared" si="14"/>
        <v>l2203</v>
      </c>
    </row>
    <row r="218" spans="1:14">
      <c r="A218" s="12" t="s">
        <v>231</v>
      </c>
      <c r="B218" s="6" t="str">
        <f t="shared" si="12"/>
        <v>l220310671</v>
      </c>
      <c r="C218" s="12">
        <v>200692</v>
      </c>
      <c r="D218" s="12" t="str">
        <f t="shared" si="13"/>
        <v>p-000692</v>
      </c>
      <c r="E218" s="6" t="str">
        <f>+VLOOKUP($D218,Sheet3!$B:$I,2,0)</f>
        <v>28X12X22</v>
      </c>
      <c r="F218" s="6" t="str">
        <f>+VLOOKUP($D218,Sheet3!$B:$I,3,0)</f>
        <v>SAT</v>
      </c>
      <c r="G218" s="6" t="str">
        <f>+VLOOKUP($D218,Sheet3!$B:$I,4,0)</f>
        <v>NUMA</v>
      </c>
      <c r="H218" s="6">
        <f>+VLOOKUP($D218,Sheet3!$B:$I,5,0)</f>
        <v>0</v>
      </c>
      <c r="I218" s="6" t="str">
        <f>+VLOOKUP($D218,Sheet3!$B:$I,6,0)</f>
        <v>P5</v>
      </c>
      <c r="J218" s="6" t="str">
        <f>+VLOOKUP($D218,Sheet3!$B:$I,7,0)</f>
        <v>GALAXYYMSDS</v>
      </c>
      <c r="K218" s="6" t="str">
        <f>+VLOOKUP($D218,Sheet3!$B:$I,8,0)</f>
        <v>P</v>
      </c>
      <c r="L218" s="6" t="str">
        <f t="shared" si="15"/>
        <v>28X12X22SAT NUMA 0 P5 GALAXYYMSDS P</v>
      </c>
      <c r="M218" s="12" t="s">
        <v>15</v>
      </c>
      <c r="N218" s="12" t="str">
        <f t="shared" si="14"/>
        <v>l2203</v>
      </c>
    </row>
    <row r="219" spans="1:14">
      <c r="A219" s="12" t="s">
        <v>232</v>
      </c>
      <c r="B219" s="6" t="str">
        <f t="shared" si="12"/>
        <v>l220104151</v>
      </c>
      <c r="C219" s="12">
        <v>246478</v>
      </c>
      <c r="D219" s="12" t="str">
        <f t="shared" si="13"/>
        <v>p-046478</v>
      </c>
      <c r="E219" s="6" t="str">
        <f>+VLOOKUP($D219,Sheet3!$B:$I,2,0)</f>
        <v>8.15-15</v>
      </c>
      <c r="F219" s="6" t="str">
        <f>+VLOOKUP($D219,Sheet3!$B:$I,3,0)</f>
        <v>LUG</v>
      </c>
      <c r="G219" s="6" t="str">
        <f>+VLOOKUP($D219,Sheet3!$B:$I,4,0)</f>
        <v>NUMA</v>
      </c>
      <c r="H219" s="6">
        <f>+VLOOKUP($D219,Sheet3!$B:$I,5,0)</f>
        <v>7</v>
      </c>
      <c r="I219" s="6" t="str">
        <f>+VLOOKUP($D219,Sheet3!$B:$I,6,0)</f>
        <v>S13X</v>
      </c>
      <c r="J219" s="6" t="str">
        <f>+VLOOKUP($D219,Sheet3!$B:$I,7,0)</f>
        <v>NUMA</v>
      </c>
      <c r="K219" s="6" t="str">
        <f>+VLOOKUP($D219,Sheet3!$B:$I,8,0)</f>
        <v>PREMIUM</v>
      </c>
      <c r="L219" s="6" t="str">
        <f t="shared" si="15"/>
        <v>8.15-15LUG NUMA 7 S13X NUMA PREMIUM</v>
      </c>
      <c r="M219" s="12" t="s">
        <v>15</v>
      </c>
      <c r="N219" s="12" t="str">
        <f t="shared" si="14"/>
        <v>l2201</v>
      </c>
    </row>
    <row r="220" spans="1:14">
      <c r="A220" s="12" t="s">
        <v>233</v>
      </c>
      <c r="B220" s="6" t="str">
        <f t="shared" si="12"/>
        <v>l211213743</v>
      </c>
      <c r="C220" s="12">
        <v>244805</v>
      </c>
      <c r="D220" s="12" t="str">
        <f t="shared" si="13"/>
        <v>p-044805</v>
      </c>
      <c r="E220" s="6" t="str">
        <f>+VLOOKUP($D220,Sheet3!$B:$I,2,0)</f>
        <v>23X10-12</v>
      </c>
      <c r="F220" s="6" t="str">
        <f>+VLOOKUP($D220,Sheet3!$B:$I,3,0)</f>
        <v>LUG</v>
      </c>
      <c r="G220" s="6" t="str">
        <f>+VLOOKUP($D220,Sheet3!$B:$I,4,0)</f>
        <v>NUMA</v>
      </c>
      <c r="H220" s="6">
        <f>+VLOOKUP($D220,Sheet3!$B:$I,5,0)</f>
        <v>8</v>
      </c>
      <c r="I220" s="6" t="str">
        <f>+VLOOKUP($D220,Sheet3!$B:$I,6,0)</f>
        <v>M124</v>
      </c>
      <c r="J220" s="6" t="str">
        <f>+VLOOKUP($D220,Sheet3!$B:$I,7,0)</f>
        <v>NUMA</v>
      </c>
      <c r="K220" s="6" t="str">
        <f>+VLOOKUP($D220,Sheet3!$B:$I,8,0)</f>
        <v>FORTE</v>
      </c>
      <c r="L220" s="6" t="str">
        <f t="shared" si="15"/>
        <v>23X10-12LUG NUMA 8 M124 NUMA FORTE</v>
      </c>
      <c r="M220" s="12" t="s">
        <v>15</v>
      </c>
      <c r="N220" s="12" t="str">
        <f t="shared" si="14"/>
        <v>l2112</v>
      </c>
    </row>
    <row r="221" spans="1:14">
      <c r="A221" s="12" t="s">
        <v>234</v>
      </c>
      <c r="B221" s="6" t="str">
        <f t="shared" si="12"/>
        <v>l220104677</v>
      </c>
      <c r="C221" s="12">
        <v>244805</v>
      </c>
      <c r="D221" s="12" t="str">
        <f t="shared" si="13"/>
        <v>p-044805</v>
      </c>
      <c r="E221" s="6" t="str">
        <f>+VLOOKUP($D221,Sheet3!$B:$I,2,0)</f>
        <v>23X10-12</v>
      </c>
      <c r="F221" s="6" t="str">
        <f>+VLOOKUP($D221,Sheet3!$B:$I,3,0)</f>
        <v>LUG</v>
      </c>
      <c r="G221" s="6" t="str">
        <f>+VLOOKUP($D221,Sheet3!$B:$I,4,0)</f>
        <v>NUMA</v>
      </c>
      <c r="H221" s="6">
        <f>+VLOOKUP($D221,Sheet3!$B:$I,5,0)</f>
        <v>8</v>
      </c>
      <c r="I221" s="6" t="str">
        <f>+VLOOKUP($D221,Sheet3!$B:$I,6,0)</f>
        <v>M124</v>
      </c>
      <c r="J221" s="6" t="str">
        <f>+VLOOKUP($D221,Sheet3!$B:$I,7,0)</f>
        <v>NUMA</v>
      </c>
      <c r="K221" s="6" t="str">
        <f>+VLOOKUP($D221,Sheet3!$B:$I,8,0)</f>
        <v>FORTE</v>
      </c>
      <c r="L221" s="6" t="str">
        <f t="shared" si="15"/>
        <v>23X10-12LUG NUMA 8 M124 NUMA FORTE</v>
      </c>
      <c r="M221" s="12" t="s">
        <v>15</v>
      </c>
      <c r="N221" s="12" t="str">
        <f t="shared" si="14"/>
        <v>l2201</v>
      </c>
    </row>
    <row r="222" spans="1:14">
      <c r="A222" s="12" t="s">
        <v>235</v>
      </c>
      <c r="B222" s="6" t="str">
        <f t="shared" si="12"/>
        <v>l220111185</v>
      </c>
      <c r="C222" s="12">
        <v>205308</v>
      </c>
      <c r="D222" s="12" t="str">
        <f t="shared" si="13"/>
        <v>p-005308</v>
      </c>
      <c r="E222" s="6" t="str">
        <f>+VLOOKUP($D222,Sheet3!$B:$I,2,0)</f>
        <v>21X7X15</v>
      </c>
      <c r="F222" s="6" t="str">
        <f>+VLOOKUP($D222,Sheet3!$B:$I,3,0)</f>
        <v>SAT</v>
      </c>
      <c r="G222" s="6" t="str">
        <f>+VLOOKUP($D222,Sheet3!$B:$I,4,0)</f>
        <v>NUMA</v>
      </c>
      <c r="H222" s="6">
        <f>+VLOOKUP($D222,Sheet3!$B:$I,5,0)</f>
        <v>0</v>
      </c>
      <c r="I222" s="6" t="str">
        <f>+VLOOKUP($D222,Sheet3!$B:$I,6,0)</f>
        <v>P5N</v>
      </c>
      <c r="J222" s="6" t="str">
        <f>+VLOOKUP($D222,Sheet3!$B:$I,7,0)</f>
        <v>TANTOR</v>
      </c>
      <c r="K222" s="6" t="str">
        <f>+VLOOKUP($D222,Sheet3!$B:$I,8,0)</f>
        <v>P</v>
      </c>
      <c r="L222" s="6" t="str">
        <f t="shared" si="15"/>
        <v>21X7X15SAT NUMA 0 P5N TANTOR P</v>
      </c>
      <c r="M222" s="12" t="s">
        <v>15</v>
      </c>
      <c r="N222" s="12" t="str">
        <f t="shared" si="14"/>
        <v>l2201</v>
      </c>
    </row>
    <row r="223" spans="1:14">
      <c r="A223" s="12" t="s">
        <v>236</v>
      </c>
      <c r="B223" s="6" t="str">
        <f t="shared" si="12"/>
        <v>l210808807</v>
      </c>
      <c r="C223" s="12">
        <v>250319</v>
      </c>
      <c r="D223" s="12" t="str">
        <f t="shared" si="13"/>
        <v>p-050319</v>
      </c>
      <c r="E223" s="6" t="str">
        <f>+VLOOKUP($D223,Sheet3!$B:$I,2,0)</f>
        <v>7.50-10</v>
      </c>
      <c r="F223" s="6" t="str">
        <f>+VLOOKUP($D223,Sheet3!$B:$I,3,0)</f>
        <v>LUG</v>
      </c>
      <c r="G223" s="6" t="str">
        <f>+VLOOKUP($D223,Sheet3!$B:$I,4,0)</f>
        <v>NUMA</v>
      </c>
      <c r="H223" s="6">
        <f>+VLOOKUP($D223,Sheet3!$B:$I,5,0)</f>
        <v>5</v>
      </c>
      <c r="I223" s="6" t="str">
        <f>+VLOOKUP($D223,Sheet3!$B:$I,6,0)</f>
        <v>P33X</v>
      </c>
      <c r="J223" s="6" t="str">
        <f>+VLOOKUP($D223,Sheet3!$B:$I,7,0)</f>
        <v>NUMA</v>
      </c>
      <c r="K223" s="6" t="str">
        <f>+VLOOKUP($D223,Sheet3!$B:$I,8,0)</f>
        <v>XTRAPREMIUM</v>
      </c>
      <c r="L223" s="6" t="str">
        <f t="shared" si="15"/>
        <v>7.50-10LUG NUMA 5 P33X NUMA XTRAPREMIUM</v>
      </c>
      <c r="M223" s="12" t="s">
        <v>15</v>
      </c>
      <c r="N223" s="12" t="str">
        <f t="shared" si="14"/>
        <v>l2108</v>
      </c>
    </row>
    <row r="224" spans="1:14">
      <c r="A224" s="12" t="s">
        <v>237</v>
      </c>
      <c r="B224" s="6" t="str">
        <f t="shared" si="12"/>
        <v>l211101304</v>
      </c>
      <c r="C224" s="12">
        <v>205195</v>
      </c>
      <c r="D224" s="12" t="str">
        <f t="shared" si="13"/>
        <v>p-005195</v>
      </c>
      <c r="E224" s="6" t="str">
        <f>+VLOOKUP($D224,Sheet3!$B:$I,2,0)</f>
        <v>7.00-12</v>
      </c>
      <c r="F224" s="6" t="str">
        <f>+VLOOKUP($D224,Sheet3!$B:$I,3,0)</f>
        <v>LUG</v>
      </c>
      <c r="G224" s="6" t="str">
        <f>+VLOOKUP($D224,Sheet3!$B:$I,4,0)</f>
        <v>NUMAPRIME</v>
      </c>
      <c r="H224" s="6">
        <f>+VLOOKUP($D224,Sheet3!$B:$I,5,0)</f>
        <v>5</v>
      </c>
      <c r="I224" s="6" t="str">
        <f>+VLOOKUP($D224,Sheet3!$B:$I,6,0)</f>
        <v>P934</v>
      </c>
      <c r="J224" s="6" t="str">
        <f>+VLOOKUP($D224,Sheet3!$B:$I,7,0)</f>
        <v>NUMAPRIME</v>
      </c>
      <c r="K224" s="6" t="str">
        <f>+VLOOKUP($D224,Sheet3!$B:$I,8,0)</f>
        <v>OMEGA20</v>
      </c>
      <c r="L224" s="6" t="str">
        <f t="shared" si="15"/>
        <v>7.00-12LUG NUMAPRIME 5 P934 NUMAPRIME OMEGA20</v>
      </c>
      <c r="M224" s="12" t="s">
        <v>15</v>
      </c>
      <c r="N224" s="12" t="str">
        <f t="shared" si="14"/>
        <v>l2111</v>
      </c>
    </row>
    <row r="225" spans="1:14">
      <c r="A225" s="12" t="s">
        <v>238</v>
      </c>
      <c r="B225" s="6" t="str">
        <f t="shared" si="12"/>
        <v>l180606388</v>
      </c>
      <c r="C225" s="12">
        <v>202829</v>
      </c>
      <c r="D225" s="12" t="str">
        <f t="shared" si="13"/>
        <v>p-002829</v>
      </c>
      <c r="E225" s="6" t="str">
        <f>+VLOOKUP($D225,Sheet3!$B:$I,2,0)</f>
        <v>6.00-9</v>
      </c>
      <c r="F225" s="6" t="str">
        <f>+VLOOKUP($D225,Sheet3!$B:$I,3,0)</f>
        <v>LUG</v>
      </c>
      <c r="G225" s="6" t="str">
        <f>+VLOOKUP($D225,Sheet3!$B:$I,4,0)</f>
        <v>DTT</v>
      </c>
      <c r="H225" s="6">
        <f>+VLOOKUP($D225,Sheet3!$B:$I,5,0)</f>
        <v>4</v>
      </c>
      <c r="I225" s="6" t="str">
        <f>+VLOOKUP($D225,Sheet3!$B:$I,6,0)</f>
        <v>M12X</v>
      </c>
      <c r="J225" s="6" t="str">
        <f>+VLOOKUP($D225,Sheet3!$B:$I,7,0)</f>
        <v>NITRO</v>
      </c>
      <c r="K225" s="6" t="str">
        <f>+VLOOKUP($D225,Sheet3!$B:$I,8,0)</f>
        <v>NUMA</v>
      </c>
      <c r="L225" s="6" t="str">
        <f t="shared" si="15"/>
        <v>6.00-9LUG DTT 4 M12X NITRO NUMA</v>
      </c>
      <c r="M225" s="12" t="s">
        <v>15</v>
      </c>
      <c r="N225" s="12" t="str">
        <f t="shared" si="14"/>
        <v>l1806</v>
      </c>
    </row>
    <row r="226" spans="1:14">
      <c r="A226" s="12" t="s">
        <v>239</v>
      </c>
      <c r="B226" s="6" t="str">
        <f t="shared" si="12"/>
        <v>l181010033</v>
      </c>
      <c r="C226" s="12">
        <v>190569</v>
      </c>
      <c r="D226" s="12" t="str">
        <f t="shared" si="13"/>
        <v>p-190569</v>
      </c>
      <c r="E226" s="6" t="str">
        <f>+VLOOKUP($D226,Sheet3!$B:$I,2,0)</f>
        <v>6.00-9</v>
      </c>
      <c r="F226" s="6" t="str">
        <f>+VLOOKUP($D226,Sheet3!$B:$I,3,0)</f>
        <v>LUG</v>
      </c>
      <c r="G226" s="6" t="str">
        <f>+VLOOKUP($D226,Sheet3!$B:$I,4,0)</f>
        <v>DTT</v>
      </c>
      <c r="H226" s="6">
        <f>+VLOOKUP($D226,Sheet3!$B:$I,5,0)</f>
        <v>4</v>
      </c>
      <c r="I226" s="6" t="str">
        <f>+VLOOKUP($D226,Sheet3!$B:$I,6,0)</f>
        <v>P33X</v>
      </c>
      <c r="J226" s="6" t="str">
        <f>+VLOOKUP($D226,Sheet3!$B:$I,7,0)</f>
        <v>NUMANITRO</v>
      </c>
      <c r="K226" s="6" t="str">
        <f>+VLOOKUP($D226,Sheet3!$B:$I,8,0)</f>
        <v>-</v>
      </c>
      <c r="L226" s="6" t="str">
        <f t="shared" si="15"/>
        <v>6.00-9LUG DTT 4 P33X NUMANITRO -</v>
      </c>
      <c r="M226" s="12" t="s">
        <v>15</v>
      </c>
      <c r="N226" s="12" t="str">
        <f t="shared" si="14"/>
        <v>l1810</v>
      </c>
    </row>
    <row r="227" spans="1:14">
      <c r="A227" s="12" t="s">
        <v>240</v>
      </c>
      <c r="B227" s="6" t="str">
        <f t="shared" si="12"/>
        <v>l211203264</v>
      </c>
      <c r="C227" s="12">
        <v>189583</v>
      </c>
      <c r="D227" s="12" t="str">
        <f t="shared" si="13"/>
        <v>p-189583</v>
      </c>
      <c r="E227" s="6" t="str">
        <f>+VLOOKUP($D227,Sheet3!$B:$I,2,0)</f>
        <v>2.50-15</v>
      </c>
      <c r="F227" s="6" t="str">
        <f>+VLOOKUP($D227,Sheet3!$B:$I,3,0)</f>
        <v>LUG</v>
      </c>
      <c r="G227" s="6" t="str">
        <f>+VLOOKUP($D227,Sheet3!$B:$I,4,0)</f>
        <v>NUMA</v>
      </c>
      <c r="H227" s="6">
        <f>+VLOOKUP($D227,Sheet3!$B:$I,5,0)</f>
        <v>7</v>
      </c>
      <c r="I227" s="6" t="str">
        <f>+VLOOKUP($D227,Sheet3!$B:$I,6,0)</f>
        <v>M124</v>
      </c>
      <c r="J227" s="6" t="str">
        <f>+VLOOKUP($D227,Sheet3!$B:$I,7,0)</f>
        <v>PRESTIGE</v>
      </c>
      <c r="K227" s="6" t="str">
        <f>+VLOOKUP($D227,Sheet3!$B:$I,8,0)</f>
        <v>SOLID03A</v>
      </c>
      <c r="L227" s="6" t="str">
        <f t="shared" si="15"/>
        <v>2.50-15LUG NUMA 7 M124 PRESTIGE SOLID03A</v>
      </c>
      <c r="M227" s="12" t="s">
        <v>15</v>
      </c>
      <c r="N227" s="12" t="str">
        <f t="shared" si="14"/>
        <v>l2112</v>
      </c>
    </row>
    <row r="228" spans="1:14">
      <c r="A228" s="12" t="s">
        <v>241</v>
      </c>
      <c r="B228" s="6" t="str">
        <f t="shared" si="12"/>
        <v>l220209965</v>
      </c>
      <c r="C228" s="12">
        <v>190545</v>
      </c>
      <c r="D228" s="12" t="str">
        <f t="shared" si="13"/>
        <v>p-190545</v>
      </c>
      <c r="E228" s="6" t="str">
        <f>+VLOOKUP($D228,Sheet3!$B:$I,2,0)</f>
        <v>16X5X101/2</v>
      </c>
      <c r="F228" s="6" t="str">
        <f>+VLOOKUP($D228,Sheet3!$B:$I,3,0)</f>
        <v>SM</v>
      </c>
      <c r="G228" s="6" t="str">
        <f>+VLOOKUP($D228,Sheet3!$B:$I,4,0)</f>
        <v>NUMA</v>
      </c>
      <c r="H228" s="6">
        <f>+VLOOKUP($D228,Sheet3!$B:$I,5,0)</f>
        <v>0</v>
      </c>
      <c r="I228" s="6" t="str">
        <f>+VLOOKUP($D228,Sheet3!$B:$I,6,0)</f>
        <v>P6</v>
      </c>
      <c r="J228" s="6" t="str">
        <f>+VLOOKUP($D228,Sheet3!$B:$I,7,0)</f>
        <v>NUMA</v>
      </c>
      <c r="K228" s="6" t="str">
        <f>+VLOOKUP($D228,Sheet3!$B:$I,8,0)</f>
        <v>XP</v>
      </c>
      <c r="L228" s="6" t="str">
        <f t="shared" si="15"/>
        <v>16X5X101/2SM NUMA 0 P6 NUMA XP</v>
      </c>
      <c r="M228" s="12" t="s">
        <v>15</v>
      </c>
      <c r="N228" s="12" t="str">
        <f t="shared" si="14"/>
        <v>l2202</v>
      </c>
    </row>
    <row r="229" spans="1:14">
      <c r="A229" s="12" t="s">
        <v>242</v>
      </c>
      <c r="B229" s="6" t="str">
        <f t="shared" si="12"/>
        <v>l220210305</v>
      </c>
      <c r="C229" s="12">
        <v>190545</v>
      </c>
      <c r="D229" s="12" t="str">
        <f t="shared" si="13"/>
        <v>p-190545</v>
      </c>
      <c r="E229" s="6" t="str">
        <f>+VLOOKUP($D229,Sheet3!$B:$I,2,0)</f>
        <v>16X5X101/2</v>
      </c>
      <c r="F229" s="6" t="str">
        <f>+VLOOKUP($D229,Sheet3!$B:$I,3,0)</f>
        <v>SM</v>
      </c>
      <c r="G229" s="6" t="str">
        <f>+VLOOKUP($D229,Sheet3!$B:$I,4,0)</f>
        <v>NUMA</v>
      </c>
      <c r="H229" s="6">
        <f>+VLOOKUP($D229,Sheet3!$B:$I,5,0)</f>
        <v>0</v>
      </c>
      <c r="I229" s="6" t="str">
        <f>+VLOOKUP($D229,Sheet3!$B:$I,6,0)</f>
        <v>P6</v>
      </c>
      <c r="J229" s="6" t="str">
        <f>+VLOOKUP($D229,Sheet3!$B:$I,7,0)</f>
        <v>NUMA</v>
      </c>
      <c r="K229" s="6" t="str">
        <f>+VLOOKUP($D229,Sheet3!$B:$I,8,0)</f>
        <v>XP</v>
      </c>
      <c r="L229" s="6" t="str">
        <f t="shared" si="15"/>
        <v>16X5X101/2SM NUMA 0 P6 NUMA XP</v>
      </c>
      <c r="M229" s="12" t="s">
        <v>15</v>
      </c>
      <c r="N229" s="12" t="str">
        <f t="shared" si="14"/>
        <v>l2202</v>
      </c>
    </row>
    <row r="230" spans="1:14">
      <c r="A230" s="12" t="s">
        <v>243</v>
      </c>
      <c r="B230" s="6" t="str">
        <f t="shared" si="12"/>
        <v>l220210490</v>
      </c>
      <c r="C230" s="12">
        <v>189804</v>
      </c>
      <c r="D230" s="12" t="str">
        <f t="shared" si="13"/>
        <v>p-189804</v>
      </c>
      <c r="E230" s="6" t="str">
        <f>+VLOOKUP($D230,Sheet3!$B:$I,2,0)</f>
        <v>16X5X101/2</v>
      </c>
      <c r="F230" s="6" t="str">
        <f>+VLOOKUP($D230,Sheet3!$B:$I,3,0)</f>
        <v>SAT</v>
      </c>
      <c r="G230" s="6" t="str">
        <f>+VLOOKUP($D230,Sheet3!$B:$I,4,0)</f>
        <v>NUMA</v>
      </c>
      <c r="H230" s="6">
        <f>+VLOOKUP($D230,Sheet3!$B:$I,5,0)</f>
        <v>0</v>
      </c>
      <c r="I230" s="6" t="str">
        <f>+VLOOKUP($D230,Sheet3!$B:$I,6,0)</f>
        <v>P6</v>
      </c>
      <c r="J230" s="6" t="str">
        <f>+VLOOKUP($D230,Sheet3!$B:$I,7,0)</f>
        <v>NUMA</v>
      </c>
      <c r="K230" s="6" t="str">
        <f>+VLOOKUP($D230,Sheet3!$B:$I,8,0)</f>
        <v>XP</v>
      </c>
      <c r="L230" s="6" t="str">
        <f t="shared" si="15"/>
        <v>16X5X101/2SAT NUMA 0 P6 NUMA XP</v>
      </c>
      <c r="M230" s="12" t="s">
        <v>15</v>
      </c>
      <c r="N230" s="12" t="str">
        <f t="shared" si="14"/>
        <v>l2202</v>
      </c>
    </row>
    <row r="231" spans="1:14">
      <c r="A231" s="12" t="s">
        <v>244</v>
      </c>
      <c r="B231" s="6" t="str">
        <f t="shared" si="12"/>
        <v>l220306638</v>
      </c>
      <c r="C231" s="12">
        <v>189804</v>
      </c>
      <c r="D231" s="12" t="str">
        <f t="shared" si="13"/>
        <v>p-189804</v>
      </c>
      <c r="E231" s="6" t="str">
        <f>+VLOOKUP($D231,Sheet3!$B:$I,2,0)</f>
        <v>16X5X101/2</v>
      </c>
      <c r="F231" s="6" t="str">
        <f>+VLOOKUP($D231,Sheet3!$B:$I,3,0)</f>
        <v>SAT</v>
      </c>
      <c r="G231" s="6" t="str">
        <f>+VLOOKUP($D231,Sheet3!$B:$I,4,0)</f>
        <v>NUMA</v>
      </c>
      <c r="H231" s="6">
        <f>+VLOOKUP($D231,Sheet3!$B:$I,5,0)</f>
        <v>0</v>
      </c>
      <c r="I231" s="6" t="str">
        <f>+VLOOKUP($D231,Sheet3!$B:$I,6,0)</f>
        <v>P6</v>
      </c>
      <c r="J231" s="6" t="str">
        <f>+VLOOKUP($D231,Sheet3!$B:$I,7,0)</f>
        <v>NUMA</v>
      </c>
      <c r="K231" s="6" t="str">
        <f>+VLOOKUP($D231,Sheet3!$B:$I,8,0)</f>
        <v>XP</v>
      </c>
      <c r="L231" s="6" t="str">
        <f t="shared" si="15"/>
        <v>16X5X101/2SAT NUMA 0 P6 NUMA XP</v>
      </c>
      <c r="M231" s="12" t="s">
        <v>15</v>
      </c>
      <c r="N231" s="12" t="str">
        <f t="shared" si="14"/>
        <v>l2203</v>
      </c>
    </row>
    <row r="232" spans="1:14">
      <c r="A232" s="12" t="s">
        <v>245</v>
      </c>
      <c r="B232" s="6" t="str">
        <f t="shared" si="12"/>
        <v>l220307015</v>
      </c>
      <c r="C232" s="12">
        <v>189804</v>
      </c>
      <c r="D232" s="12" t="str">
        <f t="shared" si="13"/>
        <v>p-189804</v>
      </c>
      <c r="E232" s="6" t="str">
        <f>+VLOOKUP($D232,Sheet3!$B:$I,2,0)</f>
        <v>16X5X101/2</v>
      </c>
      <c r="F232" s="6" t="str">
        <f>+VLOOKUP($D232,Sheet3!$B:$I,3,0)</f>
        <v>SAT</v>
      </c>
      <c r="G232" s="6" t="str">
        <f>+VLOOKUP($D232,Sheet3!$B:$I,4,0)</f>
        <v>NUMA</v>
      </c>
      <c r="H232" s="6">
        <f>+VLOOKUP($D232,Sheet3!$B:$I,5,0)</f>
        <v>0</v>
      </c>
      <c r="I232" s="6" t="str">
        <f>+VLOOKUP($D232,Sheet3!$B:$I,6,0)</f>
        <v>P6</v>
      </c>
      <c r="J232" s="6" t="str">
        <f>+VLOOKUP($D232,Sheet3!$B:$I,7,0)</f>
        <v>NUMA</v>
      </c>
      <c r="K232" s="6" t="str">
        <f>+VLOOKUP($D232,Sheet3!$B:$I,8,0)</f>
        <v>XP</v>
      </c>
      <c r="L232" s="6" t="str">
        <f t="shared" si="15"/>
        <v>16X5X101/2SAT NUMA 0 P6 NUMA XP</v>
      </c>
      <c r="M232" s="12" t="s">
        <v>15</v>
      </c>
      <c r="N232" s="12" t="str">
        <f t="shared" si="14"/>
        <v>l2203</v>
      </c>
    </row>
    <row r="233" spans="1:14">
      <c r="A233" s="12" t="s">
        <v>246</v>
      </c>
      <c r="B233" s="6" t="str">
        <f t="shared" si="12"/>
        <v>l220306534</v>
      </c>
      <c r="C233" s="12">
        <v>189804</v>
      </c>
      <c r="D233" s="12" t="str">
        <f t="shared" si="13"/>
        <v>p-189804</v>
      </c>
      <c r="E233" s="6" t="str">
        <f>+VLOOKUP($D233,Sheet3!$B:$I,2,0)</f>
        <v>16X5X101/2</v>
      </c>
      <c r="F233" s="6" t="str">
        <f>+VLOOKUP($D233,Sheet3!$B:$I,3,0)</f>
        <v>SAT</v>
      </c>
      <c r="G233" s="6" t="str">
        <f>+VLOOKUP($D233,Sheet3!$B:$I,4,0)</f>
        <v>NUMA</v>
      </c>
      <c r="H233" s="6">
        <f>+VLOOKUP($D233,Sheet3!$B:$I,5,0)</f>
        <v>0</v>
      </c>
      <c r="I233" s="6" t="str">
        <f>+VLOOKUP($D233,Sheet3!$B:$I,6,0)</f>
        <v>P6</v>
      </c>
      <c r="J233" s="6" t="str">
        <f>+VLOOKUP($D233,Sheet3!$B:$I,7,0)</f>
        <v>NUMA</v>
      </c>
      <c r="K233" s="6" t="str">
        <f>+VLOOKUP($D233,Sheet3!$B:$I,8,0)</f>
        <v>XP</v>
      </c>
      <c r="L233" s="6" t="str">
        <f t="shared" si="15"/>
        <v>16X5X101/2SAT NUMA 0 P6 NUMA XP</v>
      </c>
      <c r="M233" s="12" t="s">
        <v>15</v>
      </c>
      <c r="N233" s="12" t="str">
        <f t="shared" si="14"/>
        <v>l2203</v>
      </c>
    </row>
    <row r="234" spans="1:14">
      <c r="A234" s="12" t="s">
        <v>247</v>
      </c>
      <c r="B234" s="6" t="str">
        <f t="shared" si="12"/>
        <v>l211203503</v>
      </c>
      <c r="C234" s="12">
        <v>113491</v>
      </c>
      <c r="D234" s="12" t="str">
        <f t="shared" si="13"/>
        <v>p-113491</v>
      </c>
      <c r="E234" s="6" t="str">
        <f>+VLOOKUP($D234,Sheet3!$B:$I,2,0)</f>
        <v>15X5X111/4</v>
      </c>
      <c r="F234" s="6" t="str">
        <f>+VLOOKUP($D234,Sheet3!$B:$I,3,0)</f>
        <v>SM</v>
      </c>
      <c r="G234" s="6" t="str">
        <f>+VLOOKUP($D234,Sheet3!$B:$I,4,0)</f>
        <v>NUMA</v>
      </c>
      <c r="H234" s="6">
        <f>+VLOOKUP($D234,Sheet3!$B:$I,5,0)</f>
        <v>0</v>
      </c>
      <c r="I234" s="6" t="str">
        <f>+VLOOKUP($D234,Sheet3!$B:$I,6,0)</f>
        <v>P5N</v>
      </c>
      <c r="J234" s="6" t="str">
        <f>+VLOOKUP($D234,Sheet3!$B:$I,7,0)</f>
        <v>NUMA</v>
      </c>
      <c r="K234" s="6" t="str">
        <f>+VLOOKUP($D234,Sheet3!$B:$I,8,0)</f>
        <v>XP</v>
      </c>
      <c r="L234" s="6" t="str">
        <f t="shared" si="15"/>
        <v>15X5X111/4SM NUMA 0 P5N NUMA XP</v>
      </c>
      <c r="M234" s="12" t="s">
        <v>15</v>
      </c>
      <c r="N234" s="12" t="str">
        <f t="shared" si="14"/>
        <v>l2112</v>
      </c>
    </row>
    <row r="235" spans="1:14">
      <c r="A235" s="12" t="s">
        <v>248</v>
      </c>
      <c r="B235" s="6" t="str">
        <f t="shared" si="12"/>
        <v>l220306181</v>
      </c>
      <c r="C235" s="12">
        <v>243161</v>
      </c>
      <c r="D235" s="12" t="str">
        <f t="shared" si="13"/>
        <v>p-043161</v>
      </c>
      <c r="E235" s="6" t="str">
        <f>+VLOOKUP($D235,Sheet3!$B:$I,2,0)</f>
        <v>15X41/2-8</v>
      </c>
      <c r="F235" s="6" t="str">
        <f>+VLOOKUP($D235,Sheet3!$B:$I,3,0)</f>
        <v>LUG</v>
      </c>
      <c r="G235" s="6" t="str">
        <f>+VLOOKUP($D235,Sheet3!$B:$I,4,0)</f>
        <v>NUMA</v>
      </c>
      <c r="H235" s="6">
        <f>+VLOOKUP($D235,Sheet3!$B:$I,5,0)</f>
        <v>3</v>
      </c>
      <c r="I235" s="6" t="str">
        <f>+VLOOKUP($D235,Sheet3!$B:$I,6,0)</f>
        <v>M2N24</v>
      </c>
      <c r="J235" s="6" t="str">
        <f>+VLOOKUP($D235,Sheet3!$B:$I,7,0)</f>
        <v>NUMA</v>
      </c>
      <c r="K235" s="6" t="str">
        <f>+VLOOKUP($D235,Sheet3!$B:$I,8,0)</f>
        <v>FORTE</v>
      </c>
      <c r="L235" s="6" t="str">
        <f t="shared" si="15"/>
        <v>15X41/2-8LUG NUMA 3 M2N24 NUMA FORTE</v>
      </c>
      <c r="M235" s="12" t="s">
        <v>15</v>
      </c>
      <c r="N235" s="12" t="str">
        <f t="shared" si="14"/>
        <v>l2203</v>
      </c>
    </row>
    <row r="236" spans="1:14">
      <c r="A236" s="12" t="s">
        <v>249</v>
      </c>
      <c r="B236" s="6" t="str">
        <f t="shared" si="12"/>
        <v>l220305532</v>
      </c>
      <c r="C236" s="12">
        <v>243161</v>
      </c>
      <c r="D236" s="12" t="str">
        <f t="shared" si="13"/>
        <v>p-043161</v>
      </c>
      <c r="E236" s="6" t="str">
        <f>+VLOOKUP($D236,Sheet3!$B:$I,2,0)</f>
        <v>15X41/2-8</v>
      </c>
      <c r="F236" s="6" t="str">
        <f>+VLOOKUP($D236,Sheet3!$B:$I,3,0)</f>
        <v>LUG</v>
      </c>
      <c r="G236" s="6" t="str">
        <f>+VLOOKUP($D236,Sheet3!$B:$I,4,0)</f>
        <v>NUMA</v>
      </c>
      <c r="H236" s="6">
        <f>+VLOOKUP($D236,Sheet3!$B:$I,5,0)</f>
        <v>3</v>
      </c>
      <c r="I236" s="6" t="str">
        <f>+VLOOKUP($D236,Sheet3!$B:$I,6,0)</f>
        <v>M2N24</v>
      </c>
      <c r="J236" s="6" t="str">
        <f>+VLOOKUP($D236,Sheet3!$B:$I,7,0)</f>
        <v>NUMA</v>
      </c>
      <c r="K236" s="6" t="str">
        <f>+VLOOKUP($D236,Sheet3!$B:$I,8,0)</f>
        <v>FORTE</v>
      </c>
      <c r="L236" s="6" t="str">
        <f t="shared" si="15"/>
        <v>15X41/2-8LUG NUMA 3 M2N24 NUMA FORTE</v>
      </c>
      <c r="M236" s="12" t="s">
        <v>15</v>
      </c>
      <c r="N236" s="12" t="str">
        <f t="shared" si="14"/>
        <v>l2203</v>
      </c>
    </row>
    <row r="237" spans="1:14">
      <c r="A237" s="12" t="s">
        <v>250</v>
      </c>
      <c r="B237" s="6" t="str">
        <f t="shared" si="12"/>
        <v>l220302960</v>
      </c>
      <c r="C237" s="12">
        <v>235087</v>
      </c>
      <c r="D237" s="12" t="str">
        <f t="shared" si="13"/>
        <v>p-035087</v>
      </c>
      <c r="E237" s="6" t="str">
        <f>+VLOOKUP($D237,Sheet3!$B:$I,2,0)</f>
        <v>140/55-9</v>
      </c>
      <c r="F237" s="6" t="str">
        <f>+VLOOKUP($D237,Sheet3!$B:$I,3,0)</f>
        <v>LUG</v>
      </c>
      <c r="G237" s="6" t="str">
        <f>+VLOOKUP($D237,Sheet3!$B:$I,4,0)</f>
        <v>NUMA</v>
      </c>
      <c r="H237" s="6">
        <f>+VLOOKUP($D237,Sheet3!$B:$I,5,0)</f>
        <v>4</v>
      </c>
      <c r="I237" s="6" t="str">
        <f>+VLOOKUP($D237,Sheet3!$B:$I,6,0)</f>
        <v>M2N24</v>
      </c>
      <c r="J237" s="6" t="str">
        <f>+VLOOKUP($D237,Sheet3!$B:$I,7,0)</f>
        <v>NUMA</v>
      </c>
      <c r="K237" s="6" t="str">
        <f>+VLOOKUP($D237,Sheet3!$B:$I,8,0)</f>
        <v>FORTE</v>
      </c>
      <c r="L237" s="6" t="str">
        <f t="shared" si="15"/>
        <v>140/55-9LUG NUMA 4 M2N24 NUMA FORTE</v>
      </c>
      <c r="M237" s="12" t="s">
        <v>15</v>
      </c>
      <c r="N237" s="12" t="str">
        <f t="shared" si="14"/>
        <v>l2203</v>
      </c>
    </row>
    <row r="238" spans="1:14">
      <c r="A238" s="12" t="s">
        <v>251</v>
      </c>
      <c r="B238" s="6" t="str">
        <f t="shared" si="12"/>
        <v>l220300496</v>
      </c>
      <c r="C238" s="12">
        <v>243601</v>
      </c>
      <c r="D238" s="12" t="str">
        <f t="shared" si="13"/>
        <v>p-043601</v>
      </c>
      <c r="E238" s="6" t="str">
        <f>+VLOOKUP($D238,Sheet3!$B:$I,2,0)</f>
        <v>18X7-8</v>
      </c>
      <c r="F238" s="6" t="str">
        <f>+VLOOKUP($D238,Sheet3!$B:$I,3,0)</f>
        <v>LUG</v>
      </c>
      <c r="G238" s="6" t="str">
        <f>+VLOOKUP($D238,Sheet3!$B:$I,4,0)</f>
        <v>NUMA</v>
      </c>
      <c r="H238" s="6">
        <f>+VLOOKUP($D238,Sheet3!$B:$I,5,0)</f>
        <v>4.33</v>
      </c>
      <c r="I238" s="6" t="str">
        <f>+VLOOKUP($D238,Sheet3!$B:$I,6,0)</f>
        <v>M2N24</v>
      </c>
      <c r="J238" s="6" t="str">
        <f>+VLOOKUP($D238,Sheet3!$B:$I,7,0)</f>
        <v>NUMA</v>
      </c>
      <c r="K238" s="6" t="str">
        <f>+VLOOKUP($D238,Sheet3!$B:$I,8,0)</f>
        <v>FORTE</v>
      </c>
      <c r="L238" s="6" t="str">
        <f t="shared" si="15"/>
        <v>18X7-8LUG NUMA 4.33 M2N24 NUMA FORTE</v>
      </c>
      <c r="M238" s="12" t="s">
        <v>15</v>
      </c>
      <c r="N238" s="12" t="str">
        <f t="shared" si="14"/>
        <v>l2203</v>
      </c>
    </row>
    <row r="239" spans="1:14">
      <c r="A239" s="12" t="s">
        <v>252</v>
      </c>
      <c r="B239" s="6" t="str">
        <f t="shared" si="12"/>
        <v>l220209007</v>
      </c>
      <c r="C239" s="12">
        <v>250618</v>
      </c>
      <c r="D239" s="12" t="str">
        <f t="shared" si="13"/>
        <v>p-050618</v>
      </c>
      <c r="E239" s="6" t="str">
        <f>+VLOOKUP($D239,Sheet3!$B:$I,2,0)</f>
        <v>5.00-8</v>
      </c>
      <c r="F239" s="6" t="str">
        <f>+VLOOKUP($D239,Sheet3!$B:$I,3,0)</f>
        <v>LUG</v>
      </c>
      <c r="G239" s="6" t="str">
        <f>+VLOOKUP($D239,Sheet3!$B:$I,4,0)</f>
        <v>NUMA</v>
      </c>
      <c r="H239" s="6">
        <f>+VLOOKUP($D239,Sheet3!$B:$I,5,0)</f>
        <v>3</v>
      </c>
      <c r="I239" s="6" t="str">
        <f>+VLOOKUP($D239,Sheet3!$B:$I,6,0)</f>
        <v>M12X</v>
      </c>
      <c r="J239" s="6" t="str">
        <f>+VLOOKUP($D239,Sheet3!$B:$I,7,0)</f>
        <v>NUMA</v>
      </c>
      <c r="K239" s="6" t="str">
        <f>+VLOOKUP($D239,Sheet3!$B:$I,8,0)</f>
        <v>FORTE</v>
      </c>
      <c r="L239" s="6" t="str">
        <f t="shared" si="15"/>
        <v>5.00-8LUG NUMA 3 M12X NUMA FORTE</v>
      </c>
      <c r="M239" s="12" t="s">
        <v>15</v>
      </c>
      <c r="N239" s="12" t="str">
        <f t="shared" si="14"/>
        <v>l2202</v>
      </c>
    </row>
    <row r="240" spans="1:14">
      <c r="A240" s="12" t="s">
        <v>253</v>
      </c>
      <c r="B240" s="6" t="str">
        <f t="shared" si="12"/>
        <v>l220312279</v>
      </c>
      <c r="C240" s="12">
        <v>190039</v>
      </c>
      <c r="D240" s="12" t="str">
        <f t="shared" si="13"/>
        <v>p-190039</v>
      </c>
      <c r="E240" s="6" t="str">
        <f>+VLOOKUP($D240,Sheet3!$B:$I,2,0)</f>
        <v>18X8X121/8</v>
      </c>
      <c r="F240" s="6" t="str">
        <f>+VLOOKUP($D240,Sheet3!$B:$I,3,0)</f>
        <v>SAT</v>
      </c>
      <c r="G240" s="6" t="str">
        <f>+VLOOKUP($D240,Sheet3!$B:$I,4,0)</f>
        <v>NUMA</v>
      </c>
      <c r="H240" s="6">
        <f>+VLOOKUP($D240,Sheet3!$B:$I,5,0)</f>
        <v>0</v>
      </c>
      <c r="I240" s="6" t="str">
        <f>+VLOOKUP($D240,Sheet3!$B:$I,6,0)</f>
        <v>P6</v>
      </c>
      <c r="J240" s="6" t="str">
        <f>+VLOOKUP($D240,Sheet3!$B:$I,7,0)</f>
        <v>NUMA</v>
      </c>
      <c r="K240" s="6" t="str">
        <f>+VLOOKUP($D240,Sheet3!$B:$I,8,0)</f>
        <v>XP</v>
      </c>
      <c r="L240" s="6" t="str">
        <f t="shared" si="15"/>
        <v>18X8X121/8SAT NUMA 0 P6 NUMA XP</v>
      </c>
      <c r="M240" s="12" t="s">
        <v>15</v>
      </c>
      <c r="N240" s="12" t="str">
        <f t="shared" si="14"/>
        <v>l2203</v>
      </c>
    </row>
    <row r="241" spans="1:14">
      <c r="A241" s="12" t="s">
        <v>254</v>
      </c>
      <c r="B241" s="6" t="str">
        <f t="shared" si="12"/>
        <v>l220300172</v>
      </c>
      <c r="C241" s="12">
        <v>190562</v>
      </c>
      <c r="D241" s="12" t="str">
        <f t="shared" si="13"/>
        <v>p-190562</v>
      </c>
      <c r="E241" s="6" t="str">
        <f>+VLOOKUP($D241,Sheet3!$B:$I,2,0)</f>
        <v>14X5X10</v>
      </c>
      <c r="F241" s="6" t="str">
        <f>+VLOOKUP($D241,Sheet3!$B:$I,3,0)</f>
        <v>SM</v>
      </c>
      <c r="G241" s="6" t="str">
        <f>+VLOOKUP($D241,Sheet3!$B:$I,4,0)</f>
        <v>NUMA</v>
      </c>
      <c r="H241" s="6">
        <f>+VLOOKUP($D241,Sheet3!$B:$I,5,0)</f>
        <v>0</v>
      </c>
      <c r="I241" s="6" t="str">
        <f>+VLOOKUP($D241,Sheet3!$B:$I,6,0)</f>
        <v>P5N</v>
      </c>
      <c r="J241" s="6" t="str">
        <f>+VLOOKUP($D241,Sheet3!$B:$I,7,0)</f>
        <v>NUMA</v>
      </c>
      <c r="K241" s="6" t="str">
        <f>+VLOOKUP($D241,Sheet3!$B:$I,8,0)</f>
        <v>XP</v>
      </c>
      <c r="L241" s="6" t="str">
        <f t="shared" si="15"/>
        <v>14X5X10SM NUMA 0 P5N NUMA XP</v>
      </c>
      <c r="M241" s="12" t="s">
        <v>15</v>
      </c>
      <c r="N241" s="12" t="str">
        <f t="shared" si="14"/>
        <v>l2203</v>
      </c>
    </row>
    <row r="242" spans="1:14">
      <c r="A242" s="12" t="s">
        <v>255</v>
      </c>
      <c r="B242" s="6" t="str">
        <f t="shared" si="12"/>
        <v>l220300747</v>
      </c>
      <c r="C242" s="12">
        <v>288683</v>
      </c>
      <c r="D242" s="12" t="str">
        <f t="shared" si="13"/>
        <v>p-088683</v>
      </c>
      <c r="E242" s="6" t="str">
        <f>+VLOOKUP($D242,Sheet3!$B:$I,2,0)</f>
        <v>16X5X101/2</v>
      </c>
      <c r="F242" s="6" t="str">
        <f>+VLOOKUP($D242,Sheet3!$B:$I,3,0)</f>
        <v>SM</v>
      </c>
      <c r="G242" s="6" t="str">
        <f>+VLOOKUP($D242,Sheet3!$B:$I,4,0)</f>
        <v>NUMA</v>
      </c>
      <c r="H242" s="6">
        <f>+VLOOKUP($D242,Sheet3!$B:$I,5,0)</f>
        <v>0</v>
      </c>
      <c r="I242" s="6" t="str">
        <f>+VLOOKUP($D242,Sheet3!$B:$I,6,0)</f>
        <v>P5N</v>
      </c>
      <c r="J242" s="6" t="str">
        <f>+VLOOKUP($D242,Sheet3!$B:$I,7,0)</f>
        <v>NUMA</v>
      </c>
      <c r="K242" s="6" t="str">
        <f>+VLOOKUP($D242,Sheet3!$B:$I,8,0)</f>
        <v>XP</v>
      </c>
      <c r="L242" s="6" t="str">
        <f t="shared" si="15"/>
        <v>16X5X101/2SM NUMA 0 P5N NUMA XP</v>
      </c>
      <c r="M242" s="12" t="s">
        <v>15</v>
      </c>
      <c r="N242" s="12" t="str">
        <f t="shared" si="14"/>
        <v>l2203</v>
      </c>
    </row>
    <row r="243" spans="1:14">
      <c r="A243" s="12" t="s">
        <v>256</v>
      </c>
      <c r="B243" s="6" t="str">
        <f t="shared" si="12"/>
        <v>l220301142</v>
      </c>
      <c r="C243" s="12">
        <v>288683</v>
      </c>
      <c r="D243" s="12" t="str">
        <f t="shared" si="13"/>
        <v>p-088683</v>
      </c>
      <c r="E243" s="6" t="str">
        <f>+VLOOKUP($D243,Sheet3!$B:$I,2,0)</f>
        <v>16X5X101/2</v>
      </c>
      <c r="F243" s="6" t="str">
        <f>+VLOOKUP($D243,Sheet3!$B:$I,3,0)</f>
        <v>SM</v>
      </c>
      <c r="G243" s="6" t="str">
        <f>+VLOOKUP($D243,Sheet3!$B:$I,4,0)</f>
        <v>NUMA</v>
      </c>
      <c r="H243" s="6">
        <f>+VLOOKUP($D243,Sheet3!$B:$I,5,0)</f>
        <v>0</v>
      </c>
      <c r="I243" s="6" t="str">
        <f>+VLOOKUP($D243,Sheet3!$B:$I,6,0)</f>
        <v>P5N</v>
      </c>
      <c r="J243" s="6" t="str">
        <f>+VLOOKUP($D243,Sheet3!$B:$I,7,0)</f>
        <v>NUMA</v>
      </c>
      <c r="K243" s="6" t="str">
        <f>+VLOOKUP($D243,Sheet3!$B:$I,8,0)</f>
        <v>XP</v>
      </c>
      <c r="L243" s="6" t="str">
        <f t="shared" si="15"/>
        <v>16X5X101/2SM NUMA 0 P5N NUMA XP</v>
      </c>
      <c r="M243" s="12" t="s">
        <v>15</v>
      </c>
      <c r="N243" s="12" t="str">
        <f t="shared" si="14"/>
        <v>l2203</v>
      </c>
    </row>
    <row r="244" spans="1:14">
      <c r="A244" s="12" t="s">
        <v>257</v>
      </c>
      <c r="B244" s="6" t="str">
        <f t="shared" si="12"/>
        <v>l220211208</v>
      </c>
      <c r="C244" s="12">
        <v>288683</v>
      </c>
      <c r="D244" s="12" t="str">
        <f t="shared" si="13"/>
        <v>p-088683</v>
      </c>
      <c r="E244" s="6" t="str">
        <f>+VLOOKUP($D244,Sheet3!$B:$I,2,0)</f>
        <v>16X5X101/2</v>
      </c>
      <c r="F244" s="6" t="str">
        <f>+VLOOKUP($D244,Sheet3!$B:$I,3,0)</f>
        <v>SM</v>
      </c>
      <c r="G244" s="6" t="str">
        <f>+VLOOKUP($D244,Sheet3!$B:$I,4,0)</f>
        <v>NUMA</v>
      </c>
      <c r="H244" s="6">
        <f>+VLOOKUP($D244,Sheet3!$B:$I,5,0)</f>
        <v>0</v>
      </c>
      <c r="I244" s="6" t="str">
        <f>+VLOOKUP($D244,Sheet3!$B:$I,6,0)</f>
        <v>P5N</v>
      </c>
      <c r="J244" s="6" t="str">
        <f>+VLOOKUP($D244,Sheet3!$B:$I,7,0)</f>
        <v>NUMA</v>
      </c>
      <c r="K244" s="6" t="str">
        <f>+VLOOKUP($D244,Sheet3!$B:$I,8,0)</f>
        <v>XP</v>
      </c>
      <c r="L244" s="6" t="str">
        <f t="shared" si="15"/>
        <v>16X5X101/2SM NUMA 0 P5N NUMA XP</v>
      </c>
      <c r="M244" s="12" t="s">
        <v>15</v>
      </c>
      <c r="N244" s="12" t="str">
        <f t="shared" si="14"/>
        <v>l2202</v>
      </c>
    </row>
    <row r="245" spans="1:14">
      <c r="A245" s="12" t="s">
        <v>258</v>
      </c>
      <c r="B245" s="6" t="str">
        <f t="shared" si="12"/>
        <v>l220301271</v>
      </c>
      <c r="C245" s="12">
        <v>288683</v>
      </c>
      <c r="D245" s="12" t="str">
        <f t="shared" si="13"/>
        <v>p-088683</v>
      </c>
      <c r="E245" s="6" t="str">
        <f>+VLOOKUP($D245,Sheet3!$B:$I,2,0)</f>
        <v>16X5X101/2</v>
      </c>
      <c r="F245" s="6" t="str">
        <f>+VLOOKUP($D245,Sheet3!$B:$I,3,0)</f>
        <v>SM</v>
      </c>
      <c r="G245" s="6" t="str">
        <f>+VLOOKUP($D245,Sheet3!$B:$I,4,0)</f>
        <v>NUMA</v>
      </c>
      <c r="H245" s="6">
        <f>+VLOOKUP($D245,Sheet3!$B:$I,5,0)</f>
        <v>0</v>
      </c>
      <c r="I245" s="6" t="str">
        <f>+VLOOKUP($D245,Sheet3!$B:$I,6,0)</f>
        <v>P5N</v>
      </c>
      <c r="J245" s="6" t="str">
        <f>+VLOOKUP($D245,Sheet3!$B:$I,7,0)</f>
        <v>NUMA</v>
      </c>
      <c r="K245" s="6" t="str">
        <f>+VLOOKUP($D245,Sheet3!$B:$I,8,0)</f>
        <v>XP</v>
      </c>
      <c r="L245" s="6" t="str">
        <f t="shared" si="15"/>
        <v>16X5X101/2SM NUMA 0 P5N NUMA XP</v>
      </c>
      <c r="M245" s="12" t="s">
        <v>15</v>
      </c>
      <c r="N245" s="12" t="str">
        <f t="shared" si="14"/>
        <v>l2203</v>
      </c>
    </row>
    <row r="246" spans="1:14">
      <c r="A246" s="12" t="s">
        <v>259</v>
      </c>
      <c r="B246" s="6" t="str">
        <f t="shared" si="12"/>
        <v>l220301333</v>
      </c>
      <c r="C246" s="12">
        <v>288683</v>
      </c>
      <c r="D246" s="12" t="str">
        <f t="shared" si="13"/>
        <v>p-088683</v>
      </c>
      <c r="E246" s="6" t="str">
        <f>+VLOOKUP($D246,Sheet3!$B:$I,2,0)</f>
        <v>16X5X101/2</v>
      </c>
      <c r="F246" s="6" t="str">
        <f>+VLOOKUP($D246,Sheet3!$B:$I,3,0)</f>
        <v>SM</v>
      </c>
      <c r="G246" s="6" t="str">
        <f>+VLOOKUP($D246,Sheet3!$B:$I,4,0)</f>
        <v>NUMA</v>
      </c>
      <c r="H246" s="6">
        <f>+VLOOKUP($D246,Sheet3!$B:$I,5,0)</f>
        <v>0</v>
      </c>
      <c r="I246" s="6" t="str">
        <f>+VLOOKUP($D246,Sheet3!$B:$I,6,0)</f>
        <v>P5N</v>
      </c>
      <c r="J246" s="6" t="str">
        <f>+VLOOKUP($D246,Sheet3!$B:$I,7,0)</f>
        <v>NUMA</v>
      </c>
      <c r="K246" s="6" t="str">
        <f>+VLOOKUP($D246,Sheet3!$B:$I,8,0)</f>
        <v>XP</v>
      </c>
      <c r="L246" s="6" t="str">
        <f t="shared" si="15"/>
        <v>16X5X101/2SM NUMA 0 P5N NUMA XP</v>
      </c>
      <c r="M246" s="12" t="s">
        <v>15</v>
      </c>
      <c r="N246" s="12" t="str">
        <f t="shared" si="14"/>
        <v>l2203</v>
      </c>
    </row>
    <row r="247" spans="1:14">
      <c r="A247" s="12" t="s">
        <v>260</v>
      </c>
      <c r="B247" s="6" t="str">
        <f t="shared" si="12"/>
        <v>l220301200</v>
      </c>
      <c r="C247" s="12">
        <v>288683</v>
      </c>
      <c r="D247" s="12" t="str">
        <f t="shared" si="13"/>
        <v>p-088683</v>
      </c>
      <c r="E247" s="6" t="str">
        <f>+VLOOKUP($D247,Sheet3!$B:$I,2,0)</f>
        <v>16X5X101/2</v>
      </c>
      <c r="F247" s="6" t="str">
        <f>+VLOOKUP($D247,Sheet3!$B:$I,3,0)</f>
        <v>SM</v>
      </c>
      <c r="G247" s="6" t="str">
        <f>+VLOOKUP($D247,Sheet3!$B:$I,4,0)</f>
        <v>NUMA</v>
      </c>
      <c r="H247" s="6">
        <f>+VLOOKUP($D247,Sheet3!$B:$I,5,0)</f>
        <v>0</v>
      </c>
      <c r="I247" s="6" t="str">
        <f>+VLOOKUP($D247,Sheet3!$B:$I,6,0)</f>
        <v>P5N</v>
      </c>
      <c r="J247" s="6" t="str">
        <f>+VLOOKUP($D247,Sheet3!$B:$I,7,0)</f>
        <v>NUMA</v>
      </c>
      <c r="K247" s="6" t="str">
        <f>+VLOOKUP($D247,Sheet3!$B:$I,8,0)</f>
        <v>XP</v>
      </c>
      <c r="L247" s="6" t="str">
        <f t="shared" si="15"/>
        <v>16X5X101/2SM NUMA 0 P5N NUMA XP</v>
      </c>
      <c r="M247" s="12" t="s">
        <v>15</v>
      </c>
      <c r="N247" s="12" t="str">
        <f t="shared" si="14"/>
        <v>l2203</v>
      </c>
    </row>
    <row r="248" spans="1:14">
      <c r="A248" s="12" t="s">
        <v>261</v>
      </c>
      <c r="B248" s="6" t="str">
        <f t="shared" si="12"/>
        <v>l210903567</v>
      </c>
      <c r="C248" s="12">
        <v>290001</v>
      </c>
      <c r="D248" s="12" t="str">
        <f t="shared" si="13"/>
        <v>p-090001</v>
      </c>
      <c r="E248" s="6" t="str">
        <f>+VLOOKUP($D248,Sheet3!$B:$I,2,0)</f>
        <v>161/4X6X111/4</v>
      </c>
      <c r="F248" s="6" t="str">
        <f>+VLOOKUP($D248,Sheet3!$B:$I,3,0)</f>
        <v>SM</v>
      </c>
      <c r="G248" s="6" t="str">
        <f>+VLOOKUP($D248,Sheet3!$B:$I,4,0)</f>
        <v>NUMA</v>
      </c>
      <c r="H248" s="6">
        <f>+VLOOKUP($D248,Sheet3!$B:$I,5,0)</f>
        <v>0</v>
      </c>
      <c r="I248" s="6" t="str">
        <f>+VLOOKUP($D248,Sheet3!$B:$I,6,0)</f>
        <v>P5N</v>
      </c>
      <c r="J248" s="6" t="str">
        <f>+VLOOKUP($D248,Sheet3!$B:$I,7,0)</f>
        <v>NUMA</v>
      </c>
      <c r="K248" s="6" t="str">
        <f>+VLOOKUP($D248,Sheet3!$B:$I,8,0)</f>
        <v>XP</v>
      </c>
      <c r="L248" s="6" t="str">
        <f t="shared" si="15"/>
        <v>161/4X6X111/4SM NUMA 0 P5N NUMA XP</v>
      </c>
      <c r="M248" s="12" t="s">
        <v>15</v>
      </c>
      <c r="N248" s="12" t="str">
        <f t="shared" si="14"/>
        <v>l2109</v>
      </c>
    </row>
    <row r="249" spans="1:14">
      <c r="A249" s="12" t="s">
        <v>262</v>
      </c>
      <c r="B249" s="6" t="str">
        <f t="shared" si="12"/>
        <v>l220303798</v>
      </c>
      <c r="C249" s="12">
        <v>190542</v>
      </c>
      <c r="D249" s="12" t="str">
        <f t="shared" si="13"/>
        <v>p-190542</v>
      </c>
      <c r="E249" s="6" t="str">
        <f>+VLOOKUP($D249,Sheet3!$B:$I,2,0)</f>
        <v>16X6X101/2</v>
      </c>
      <c r="F249" s="6" t="str">
        <f>+VLOOKUP($D249,Sheet3!$B:$I,3,0)</f>
        <v>SM</v>
      </c>
      <c r="G249" s="6" t="str">
        <f>+VLOOKUP($D249,Sheet3!$B:$I,4,0)</f>
        <v>NUMA</v>
      </c>
      <c r="H249" s="6">
        <f>+VLOOKUP($D249,Sheet3!$B:$I,5,0)</f>
        <v>0</v>
      </c>
      <c r="I249" s="6" t="str">
        <f>+VLOOKUP($D249,Sheet3!$B:$I,6,0)</f>
        <v>P5N</v>
      </c>
      <c r="J249" s="6" t="str">
        <f>+VLOOKUP($D249,Sheet3!$B:$I,7,0)</f>
        <v>NUMA</v>
      </c>
      <c r="K249" s="6" t="str">
        <f>+VLOOKUP($D249,Sheet3!$B:$I,8,0)</f>
        <v>XP</v>
      </c>
      <c r="L249" s="6" t="str">
        <f t="shared" si="15"/>
        <v>16X6X101/2SM NUMA 0 P5N NUMA XP</v>
      </c>
      <c r="M249" s="12" t="s">
        <v>15</v>
      </c>
      <c r="N249" s="12" t="str">
        <f t="shared" si="14"/>
        <v>l2203</v>
      </c>
    </row>
    <row r="250" spans="1:14">
      <c r="A250" s="12" t="s">
        <v>263</v>
      </c>
      <c r="B250" s="6" t="str">
        <f t="shared" si="12"/>
        <v>l220304543</v>
      </c>
      <c r="C250" s="12">
        <v>190542</v>
      </c>
      <c r="D250" s="12" t="str">
        <f t="shared" si="13"/>
        <v>p-190542</v>
      </c>
      <c r="E250" s="6" t="str">
        <f>+VLOOKUP($D250,Sheet3!$B:$I,2,0)</f>
        <v>16X6X101/2</v>
      </c>
      <c r="F250" s="6" t="str">
        <f>+VLOOKUP($D250,Sheet3!$B:$I,3,0)</f>
        <v>SM</v>
      </c>
      <c r="G250" s="6" t="str">
        <f>+VLOOKUP($D250,Sheet3!$B:$I,4,0)</f>
        <v>NUMA</v>
      </c>
      <c r="H250" s="6">
        <f>+VLOOKUP($D250,Sheet3!$B:$I,5,0)</f>
        <v>0</v>
      </c>
      <c r="I250" s="6" t="str">
        <f>+VLOOKUP($D250,Sheet3!$B:$I,6,0)</f>
        <v>P5N</v>
      </c>
      <c r="J250" s="6" t="str">
        <f>+VLOOKUP($D250,Sheet3!$B:$I,7,0)</f>
        <v>NUMA</v>
      </c>
      <c r="K250" s="6" t="str">
        <f>+VLOOKUP($D250,Sheet3!$B:$I,8,0)</f>
        <v>XP</v>
      </c>
      <c r="L250" s="6" t="str">
        <f t="shared" si="15"/>
        <v>16X6X101/2SM NUMA 0 P5N NUMA XP</v>
      </c>
      <c r="M250" s="12" t="s">
        <v>15</v>
      </c>
      <c r="N250" s="12" t="str">
        <f t="shared" si="14"/>
        <v>l2203</v>
      </c>
    </row>
    <row r="251" spans="1:14">
      <c r="A251" s="12" t="s">
        <v>264</v>
      </c>
      <c r="B251" s="6" t="str">
        <f t="shared" si="12"/>
        <v>l220207331</v>
      </c>
      <c r="C251" s="12">
        <v>189432</v>
      </c>
      <c r="D251" s="12" t="str">
        <f t="shared" si="13"/>
        <v>p-189432</v>
      </c>
      <c r="E251" s="6" t="str">
        <f>+VLOOKUP($D251,Sheet3!$B:$I,2,0)</f>
        <v>16X6X101/2</v>
      </c>
      <c r="F251" s="6" t="str">
        <f>+VLOOKUP($D251,Sheet3!$B:$I,3,0)</f>
        <v>SAT</v>
      </c>
      <c r="G251" s="6" t="str">
        <f>+VLOOKUP($D251,Sheet3!$B:$I,4,0)</f>
        <v>NUMA</v>
      </c>
      <c r="H251" s="6">
        <f>+VLOOKUP($D251,Sheet3!$B:$I,5,0)</f>
        <v>0</v>
      </c>
      <c r="I251" s="6" t="str">
        <f>+VLOOKUP($D251,Sheet3!$B:$I,6,0)</f>
        <v>P5N</v>
      </c>
      <c r="J251" s="6" t="str">
        <f>+VLOOKUP($D251,Sheet3!$B:$I,7,0)</f>
        <v>NUMA</v>
      </c>
      <c r="K251" s="6" t="str">
        <f>+VLOOKUP($D251,Sheet3!$B:$I,8,0)</f>
        <v>XP</v>
      </c>
      <c r="L251" s="6" t="str">
        <f t="shared" si="15"/>
        <v>16X6X101/2SAT NUMA 0 P5N NUMA XP</v>
      </c>
      <c r="M251" s="12" t="s">
        <v>15</v>
      </c>
      <c r="N251" s="12" t="str">
        <f t="shared" si="14"/>
        <v>l2202</v>
      </c>
    </row>
    <row r="252" spans="1:14">
      <c r="A252" s="12" t="s">
        <v>265</v>
      </c>
      <c r="B252" s="6" t="str">
        <f t="shared" ref="B252:B315" si="16">+MID(A252,9,10)</f>
        <v>l220302925</v>
      </c>
      <c r="C252" s="12">
        <v>190542</v>
      </c>
      <c r="D252" s="12" t="str">
        <f t="shared" si="13"/>
        <v>p-190542</v>
      </c>
      <c r="E252" s="6" t="str">
        <f>+VLOOKUP($D252,Sheet3!$B:$I,2,0)</f>
        <v>16X6X101/2</v>
      </c>
      <c r="F252" s="6" t="str">
        <f>+VLOOKUP($D252,Sheet3!$B:$I,3,0)</f>
        <v>SM</v>
      </c>
      <c r="G252" s="6" t="str">
        <f>+VLOOKUP($D252,Sheet3!$B:$I,4,0)</f>
        <v>NUMA</v>
      </c>
      <c r="H252" s="6">
        <f>+VLOOKUP($D252,Sheet3!$B:$I,5,0)</f>
        <v>0</v>
      </c>
      <c r="I252" s="6" t="str">
        <f>+VLOOKUP($D252,Sheet3!$B:$I,6,0)</f>
        <v>P5N</v>
      </c>
      <c r="J252" s="6" t="str">
        <f>+VLOOKUP($D252,Sheet3!$B:$I,7,0)</f>
        <v>NUMA</v>
      </c>
      <c r="K252" s="6" t="str">
        <f>+VLOOKUP($D252,Sheet3!$B:$I,8,0)</f>
        <v>XP</v>
      </c>
      <c r="L252" s="6" t="str">
        <f t="shared" si="15"/>
        <v>16X6X101/2SM NUMA 0 P5N NUMA XP</v>
      </c>
      <c r="M252" s="12" t="s">
        <v>15</v>
      </c>
      <c r="N252" s="12" t="str">
        <f t="shared" si="14"/>
        <v>l2203</v>
      </c>
    </row>
    <row r="253" spans="1:14">
      <c r="A253" s="12" t="s">
        <v>266</v>
      </c>
      <c r="B253" s="6" t="str">
        <f t="shared" si="16"/>
        <v>l220216758</v>
      </c>
      <c r="C253" s="12">
        <v>190450</v>
      </c>
      <c r="D253" s="12" t="str">
        <f t="shared" ref="D253:D316" si="17">+LEFT(A253,8)</f>
        <v>p-190450</v>
      </c>
      <c r="E253" s="6" t="str">
        <f>+VLOOKUP($D253,Sheet3!$B:$I,2,0)</f>
        <v>161/4X5X111/4</v>
      </c>
      <c r="F253" s="6" t="str">
        <f>+VLOOKUP($D253,Sheet3!$B:$I,3,0)</f>
        <v>SAT</v>
      </c>
      <c r="G253" s="6" t="str">
        <f>+VLOOKUP($D253,Sheet3!$B:$I,4,0)</f>
        <v>NUMA</v>
      </c>
      <c r="H253" s="6">
        <f>+VLOOKUP($D253,Sheet3!$B:$I,5,0)</f>
        <v>0</v>
      </c>
      <c r="I253" s="6" t="str">
        <f>+VLOOKUP($D253,Sheet3!$B:$I,6,0)</f>
        <v>P6</v>
      </c>
      <c r="J253" s="6" t="str">
        <f>+VLOOKUP($D253,Sheet3!$B:$I,7,0)</f>
        <v>NUMA</v>
      </c>
      <c r="K253" s="6" t="str">
        <f>+VLOOKUP($D253,Sheet3!$B:$I,8,0)</f>
        <v>XP</v>
      </c>
      <c r="L253" s="6" t="str">
        <f t="shared" si="15"/>
        <v>161/4X5X111/4SAT NUMA 0 P6 NUMA XP</v>
      </c>
      <c r="M253" s="12" t="s">
        <v>15</v>
      </c>
      <c r="N253" s="12" t="str">
        <f t="shared" ref="N253:N316" si="18">+MID(A253,9,5)</f>
        <v>l2202</v>
      </c>
    </row>
    <row r="254" spans="1:14">
      <c r="A254" s="12" t="s">
        <v>267</v>
      </c>
      <c r="B254" s="6" t="str">
        <f t="shared" si="16"/>
        <v>l220210212</v>
      </c>
      <c r="C254" s="12">
        <v>190545</v>
      </c>
      <c r="D254" s="12" t="str">
        <f t="shared" si="17"/>
        <v>p-190545</v>
      </c>
      <c r="E254" s="6" t="str">
        <f>+VLOOKUP($D254,Sheet3!$B:$I,2,0)</f>
        <v>16X5X101/2</v>
      </c>
      <c r="F254" s="6" t="str">
        <f>+VLOOKUP($D254,Sheet3!$B:$I,3,0)</f>
        <v>SM</v>
      </c>
      <c r="G254" s="6" t="str">
        <f>+VLOOKUP($D254,Sheet3!$B:$I,4,0)</f>
        <v>NUMA</v>
      </c>
      <c r="H254" s="6">
        <f>+VLOOKUP($D254,Sheet3!$B:$I,5,0)</f>
        <v>0</v>
      </c>
      <c r="I254" s="6" t="str">
        <f>+VLOOKUP($D254,Sheet3!$B:$I,6,0)</f>
        <v>P6</v>
      </c>
      <c r="J254" s="6" t="str">
        <f>+VLOOKUP($D254,Sheet3!$B:$I,7,0)</f>
        <v>NUMA</v>
      </c>
      <c r="K254" s="6" t="str">
        <f>+VLOOKUP($D254,Sheet3!$B:$I,8,0)</f>
        <v>XP</v>
      </c>
      <c r="L254" s="6" t="str">
        <f t="shared" si="15"/>
        <v>16X5X101/2SM NUMA 0 P6 NUMA XP</v>
      </c>
      <c r="M254" s="12" t="s">
        <v>15</v>
      </c>
      <c r="N254" s="12" t="str">
        <f t="shared" si="18"/>
        <v>l2202</v>
      </c>
    </row>
    <row r="255" spans="1:14">
      <c r="A255" s="12" t="s">
        <v>268</v>
      </c>
      <c r="B255" s="6" t="str">
        <f t="shared" si="16"/>
        <v>l201101771</v>
      </c>
      <c r="C255" s="12">
        <v>203449</v>
      </c>
      <c r="D255" s="12" t="str">
        <f t="shared" si="17"/>
        <v>p-003449</v>
      </c>
      <c r="E255" s="6" t="str">
        <f>+VLOOKUP($D255,Sheet3!$B:$I,2,0)</f>
        <v>28X16X22</v>
      </c>
      <c r="F255" s="6" t="str">
        <f>+VLOOKUP($D255,Sheet3!$B:$I,3,0)</f>
        <v>SM</v>
      </c>
      <c r="G255" s="6" t="str">
        <f>+VLOOKUP($D255,Sheet3!$B:$I,4,0)</f>
        <v>NUMA</v>
      </c>
      <c r="H255" s="6">
        <f>+VLOOKUP($D255,Sheet3!$B:$I,5,0)</f>
        <v>0</v>
      </c>
      <c r="I255" s="6" t="str">
        <f>+VLOOKUP($D255,Sheet3!$B:$I,6,0)</f>
        <v>R6</v>
      </c>
      <c r="J255" s="6" t="str">
        <f>+VLOOKUP($D255,Sheet3!$B:$I,7,0)</f>
        <v>ADELTE</v>
      </c>
      <c r="K255" s="6" t="str">
        <f>+VLOOKUP($D255,Sheet3!$B:$I,8,0)</f>
        <v>-</v>
      </c>
      <c r="L255" s="6" t="str">
        <f t="shared" si="15"/>
        <v>28X16X22SM NUMA 0 R6 ADELTE -</v>
      </c>
      <c r="M255" s="12" t="s">
        <v>15</v>
      </c>
      <c r="N255" s="12" t="str">
        <f t="shared" si="18"/>
        <v>l2011</v>
      </c>
    </row>
    <row r="256" spans="1:14">
      <c r="A256" s="12" t="s">
        <v>269</v>
      </c>
      <c r="B256" s="6" t="str">
        <f t="shared" si="16"/>
        <v>l220201364</v>
      </c>
      <c r="C256" s="12">
        <v>200669</v>
      </c>
      <c r="D256" s="12" t="str">
        <f t="shared" si="17"/>
        <v>p-000669</v>
      </c>
      <c r="E256" s="6" t="str">
        <f>+VLOOKUP($D256,Sheet3!$B:$I,2,0)</f>
        <v>7.00-12</v>
      </c>
      <c r="F256" s="6" t="str">
        <f>+VLOOKUP($D256,Sheet3!$B:$I,3,0)</f>
        <v>LUG</v>
      </c>
      <c r="G256" s="6" t="str">
        <f>+VLOOKUP($D256,Sheet3!$B:$I,4,0)</f>
        <v>DTT</v>
      </c>
      <c r="H256" s="6">
        <f>+VLOOKUP($D256,Sheet3!$B:$I,5,0)</f>
        <v>5</v>
      </c>
      <c r="I256" s="6" t="str">
        <f>+VLOOKUP($D256,Sheet3!$B:$I,6,0)</f>
        <v>P13X</v>
      </c>
      <c r="J256" s="6" t="str">
        <f>+VLOOKUP($D256,Sheet3!$B:$I,7,0)</f>
        <v>NITRO</v>
      </c>
      <c r="K256" s="6" t="str">
        <f>+VLOOKUP($D256,Sheet3!$B:$I,8,0)</f>
        <v>-</v>
      </c>
      <c r="L256" s="6" t="str">
        <f t="shared" ref="L256:L319" si="19">CONCATENATE(E256,F256," ",G256," ",H256," ",I256," ",J256," ",K256)</f>
        <v>7.00-12LUG DTT 5 P13X NITRO -</v>
      </c>
      <c r="M256" s="12" t="s">
        <v>15</v>
      </c>
      <c r="N256" s="12" t="str">
        <f t="shared" si="18"/>
        <v>l2202</v>
      </c>
    </row>
    <row r="257" spans="1:14">
      <c r="A257" s="12" t="s">
        <v>270</v>
      </c>
      <c r="B257" s="6" t="str">
        <f t="shared" si="16"/>
        <v>l220201723</v>
      </c>
      <c r="C257" s="12">
        <v>200669</v>
      </c>
      <c r="D257" s="12" t="str">
        <f t="shared" si="17"/>
        <v>p-000669</v>
      </c>
      <c r="E257" s="6" t="str">
        <f>+VLOOKUP($D257,Sheet3!$B:$I,2,0)</f>
        <v>7.00-12</v>
      </c>
      <c r="F257" s="6" t="str">
        <f>+VLOOKUP($D257,Sheet3!$B:$I,3,0)</f>
        <v>LUG</v>
      </c>
      <c r="G257" s="6" t="str">
        <f>+VLOOKUP($D257,Sheet3!$B:$I,4,0)</f>
        <v>DTT</v>
      </c>
      <c r="H257" s="6">
        <f>+VLOOKUP($D257,Sheet3!$B:$I,5,0)</f>
        <v>5</v>
      </c>
      <c r="I257" s="6" t="str">
        <f>+VLOOKUP($D257,Sheet3!$B:$I,6,0)</f>
        <v>P13X</v>
      </c>
      <c r="J257" s="6" t="str">
        <f>+VLOOKUP($D257,Sheet3!$B:$I,7,0)</f>
        <v>NITRO</v>
      </c>
      <c r="K257" s="6" t="str">
        <f>+VLOOKUP($D257,Sheet3!$B:$I,8,0)</f>
        <v>-</v>
      </c>
      <c r="L257" s="6" t="str">
        <f t="shared" si="19"/>
        <v>7.00-12LUG DTT 5 P13X NITRO -</v>
      </c>
      <c r="M257" s="12" t="s">
        <v>15</v>
      </c>
      <c r="N257" s="12" t="str">
        <f t="shared" si="18"/>
        <v>l2202</v>
      </c>
    </row>
    <row r="258" spans="1:14">
      <c r="A258" s="12" t="s">
        <v>271</v>
      </c>
      <c r="B258" s="6" t="str">
        <f t="shared" si="16"/>
        <v>l220201844</v>
      </c>
      <c r="C258" s="12">
        <v>200669</v>
      </c>
      <c r="D258" s="12" t="str">
        <f t="shared" si="17"/>
        <v>p-000669</v>
      </c>
      <c r="E258" s="6" t="str">
        <f>+VLOOKUP($D258,Sheet3!$B:$I,2,0)</f>
        <v>7.00-12</v>
      </c>
      <c r="F258" s="6" t="str">
        <f>+VLOOKUP($D258,Sheet3!$B:$I,3,0)</f>
        <v>LUG</v>
      </c>
      <c r="G258" s="6" t="str">
        <f>+VLOOKUP($D258,Sheet3!$B:$I,4,0)</f>
        <v>DTT</v>
      </c>
      <c r="H258" s="6">
        <f>+VLOOKUP($D258,Sheet3!$B:$I,5,0)</f>
        <v>5</v>
      </c>
      <c r="I258" s="6" t="str">
        <f>+VLOOKUP($D258,Sheet3!$B:$I,6,0)</f>
        <v>P13X</v>
      </c>
      <c r="J258" s="6" t="str">
        <f>+VLOOKUP($D258,Sheet3!$B:$I,7,0)</f>
        <v>NITRO</v>
      </c>
      <c r="K258" s="6" t="str">
        <f>+VLOOKUP($D258,Sheet3!$B:$I,8,0)</f>
        <v>-</v>
      </c>
      <c r="L258" s="6" t="str">
        <f t="shared" si="19"/>
        <v>7.00-12LUG DTT 5 P13X NITRO -</v>
      </c>
      <c r="M258" s="12" t="s">
        <v>15</v>
      </c>
      <c r="N258" s="12" t="str">
        <f t="shared" si="18"/>
        <v>l2202</v>
      </c>
    </row>
    <row r="259" spans="1:14">
      <c r="A259" s="12" t="s">
        <v>272</v>
      </c>
      <c r="B259" s="6" t="str">
        <f t="shared" si="16"/>
        <v>l220201781</v>
      </c>
      <c r="C259" s="12">
        <v>200669</v>
      </c>
      <c r="D259" s="12" t="str">
        <f t="shared" si="17"/>
        <v>p-000669</v>
      </c>
      <c r="E259" s="6" t="str">
        <f>+VLOOKUP($D259,Sheet3!$B:$I,2,0)</f>
        <v>7.00-12</v>
      </c>
      <c r="F259" s="6" t="str">
        <f>+VLOOKUP($D259,Sheet3!$B:$I,3,0)</f>
        <v>LUG</v>
      </c>
      <c r="G259" s="6" t="str">
        <f>+VLOOKUP($D259,Sheet3!$B:$I,4,0)</f>
        <v>DTT</v>
      </c>
      <c r="H259" s="6">
        <f>+VLOOKUP($D259,Sheet3!$B:$I,5,0)</f>
        <v>5</v>
      </c>
      <c r="I259" s="6" t="str">
        <f>+VLOOKUP($D259,Sheet3!$B:$I,6,0)</f>
        <v>P13X</v>
      </c>
      <c r="J259" s="6" t="str">
        <f>+VLOOKUP($D259,Sheet3!$B:$I,7,0)</f>
        <v>NITRO</v>
      </c>
      <c r="K259" s="6" t="str">
        <f>+VLOOKUP($D259,Sheet3!$B:$I,8,0)</f>
        <v>-</v>
      </c>
      <c r="L259" s="6" t="str">
        <f t="shared" si="19"/>
        <v>7.00-12LUG DTT 5 P13X NITRO -</v>
      </c>
      <c r="M259" s="12" t="s">
        <v>15</v>
      </c>
      <c r="N259" s="12" t="str">
        <f t="shared" si="18"/>
        <v>l2202</v>
      </c>
    </row>
    <row r="260" spans="1:14">
      <c r="A260" s="12" t="s">
        <v>273</v>
      </c>
      <c r="B260" s="6" t="str">
        <f t="shared" si="16"/>
        <v>l220111314</v>
      </c>
      <c r="C260" s="12">
        <v>200669</v>
      </c>
      <c r="D260" s="12" t="str">
        <f t="shared" si="17"/>
        <v>p-000669</v>
      </c>
      <c r="E260" s="6" t="str">
        <f>+VLOOKUP($D260,Sheet3!$B:$I,2,0)</f>
        <v>7.00-12</v>
      </c>
      <c r="F260" s="6" t="str">
        <f>+VLOOKUP($D260,Sheet3!$B:$I,3,0)</f>
        <v>LUG</v>
      </c>
      <c r="G260" s="6" t="str">
        <f>+VLOOKUP($D260,Sheet3!$B:$I,4,0)</f>
        <v>DTT</v>
      </c>
      <c r="H260" s="6">
        <f>+VLOOKUP($D260,Sheet3!$B:$I,5,0)</f>
        <v>5</v>
      </c>
      <c r="I260" s="6" t="str">
        <f>+VLOOKUP($D260,Sheet3!$B:$I,6,0)</f>
        <v>P13X</v>
      </c>
      <c r="J260" s="6" t="str">
        <f>+VLOOKUP($D260,Sheet3!$B:$I,7,0)</f>
        <v>NITRO</v>
      </c>
      <c r="K260" s="6" t="str">
        <f>+VLOOKUP($D260,Sheet3!$B:$I,8,0)</f>
        <v>-</v>
      </c>
      <c r="L260" s="6" t="str">
        <f t="shared" si="19"/>
        <v>7.00-12LUG DTT 5 P13X NITRO -</v>
      </c>
      <c r="M260" s="12" t="s">
        <v>15</v>
      </c>
      <c r="N260" s="12" t="str">
        <f t="shared" si="18"/>
        <v>l2201</v>
      </c>
    </row>
    <row r="261" spans="1:14">
      <c r="A261" s="12" t="s">
        <v>274</v>
      </c>
      <c r="B261" s="6" t="str">
        <f t="shared" si="16"/>
        <v>l220201655</v>
      </c>
      <c r="C261" s="12">
        <v>200669</v>
      </c>
      <c r="D261" s="12" t="str">
        <f t="shared" si="17"/>
        <v>p-000669</v>
      </c>
      <c r="E261" s="6" t="str">
        <f>+VLOOKUP($D261,Sheet3!$B:$I,2,0)</f>
        <v>7.00-12</v>
      </c>
      <c r="F261" s="6" t="str">
        <f>+VLOOKUP($D261,Sheet3!$B:$I,3,0)</f>
        <v>LUG</v>
      </c>
      <c r="G261" s="6" t="str">
        <f>+VLOOKUP($D261,Sheet3!$B:$I,4,0)</f>
        <v>DTT</v>
      </c>
      <c r="H261" s="6">
        <f>+VLOOKUP($D261,Sheet3!$B:$I,5,0)</f>
        <v>5</v>
      </c>
      <c r="I261" s="6" t="str">
        <f>+VLOOKUP($D261,Sheet3!$B:$I,6,0)</f>
        <v>P13X</v>
      </c>
      <c r="J261" s="6" t="str">
        <f>+VLOOKUP($D261,Sheet3!$B:$I,7,0)</f>
        <v>NITRO</v>
      </c>
      <c r="K261" s="6" t="str">
        <f>+VLOOKUP($D261,Sheet3!$B:$I,8,0)</f>
        <v>-</v>
      </c>
      <c r="L261" s="6" t="str">
        <f t="shared" si="19"/>
        <v>7.00-12LUG DTT 5 P13X NITRO -</v>
      </c>
      <c r="M261" s="12" t="s">
        <v>15</v>
      </c>
      <c r="N261" s="12" t="str">
        <f t="shared" si="18"/>
        <v>l2202</v>
      </c>
    </row>
    <row r="262" spans="1:14">
      <c r="A262" s="12" t="s">
        <v>275</v>
      </c>
      <c r="B262" s="6" t="str">
        <f t="shared" si="16"/>
        <v>l220201574</v>
      </c>
      <c r="C262" s="12">
        <v>200669</v>
      </c>
      <c r="D262" s="12" t="str">
        <f t="shared" si="17"/>
        <v>p-000669</v>
      </c>
      <c r="E262" s="6" t="str">
        <f>+VLOOKUP($D262,Sheet3!$B:$I,2,0)</f>
        <v>7.00-12</v>
      </c>
      <c r="F262" s="6" t="str">
        <f>+VLOOKUP($D262,Sheet3!$B:$I,3,0)</f>
        <v>LUG</v>
      </c>
      <c r="G262" s="6" t="str">
        <f>+VLOOKUP($D262,Sheet3!$B:$I,4,0)</f>
        <v>DTT</v>
      </c>
      <c r="H262" s="6">
        <f>+VLOOKUP($D262,Sheet3!$B:$I,5,0)</f>
        <v>5</v>
      </c>
      <c r="I262" s="6" t="str">
        <f>+VLOOKUP($D262,Sheet3!$B:$I,6,0)</f>
        <v>P13X</v>
      </c>
      <c r="J262" s="6" t="str">
        <f>+VLOOKUP($D262,Sheet3!$B:$I,7,0)</f>
        <v>NITRO</v>
      </c>
      <c r="K262" s="6" t="str">
        <f>+VLOOKUP($D262,Sheet3!$B:$I,8,0)</f>
        <v>-</v>
      </c>
      <c r="L262" s="6" t="str">
        <f t="shared" si="19"/>
        <v>7.00-12LUG DTT 5 P13X NITRO -</v>
      </c>
      <c r="M262" s="12" t="s">
        <v>15</v>
      </c>
      <c r="N262" s="12" t="str">
        <f t="shared" si="18"/>
        <v>l2202</v>
      </c>
    </row>
    <row r="263" spans="1:14">
      <c r="A263" s="12" t="s">
        <v>276</v>
      </c>
      <c r="B263" s="6" t="str">
        <f t="shared" si="16"/>
        <v>l220201245</v>
      </c>
      <c r="C263" s="12">
        <v>200669</v>
      </c>
      <c r="D263" s="12" t="str">
        <f t="shared" si="17"/>
        <v>p-000669</v>
      </c>
      <c r="E263" s="6" t="str">
        <f>+VLOOKUP($D263,Sheet3!$B:$I,2,0)</f>
        <v>7.00-12</v>
      </c>
      <c r="F263" s="6" t="str">
        <f>+VLOOKUP($D263,Sheet3!$B:$I,3,0)</f>
        <v>LUG</v>
      </c>
      <c r="G263" s="6" t="str">
        <f>+VLOOKUP($D263,Sheet3!$B:$I,4,0)</f>
        <v>DTT</v>
      </c>
      <c r="H263" s="6">
        <f>+VLOOKUP($D263,Sheet3!$B:$I,5,0)</f>
        <v>5</v>
      </c>
      <c r="I263" s="6" t="str">
        <f>+VLOOKUP($D263,Sheet3!$B:$I,6,0)</f>
        <v>P13X</v>
      </c>
      <c r="J263" s="6" t="str">
        <f>+VLOOKUP($D263,Sheet3!$B:$I,7,0)</f>
        <v>NITRO</v>
      </c>
      <c r="K263" s="6" t="str">
        <f>+VLOOKUP($D263,Sheet3!$B:$I,8,0)</f>
        <v>-</v>
      </c>
      <c r="L263" s="6" t="str">
        <f t="shared" si="19"/>
        <v>7.00-12LUG DTT 5 P13X NITRO -</v>
      </c>
      <c r="M263" s="12" t="s">
        <v>15</v>
      </c>
      <c r="N263" s="12" t="str">
        <f t="shared" si="18"/>
        <v>l2202</v>
      </c>
    </row>
    <row r="264" spans="1:14">
      <c r="A264" s="12" t="s">
        <v>277</v>
      </c>
      <c r="B264" s="6" t="str">
        <f t="shared" si="16"/>
        <v>l220110706</v>
      </c>
      <c r="C264" s="12">
        <v>200669</v>
      </c>
      <c r="D264" s="12" t="str">
        <f t="shared" si="17"/>
        <v>p-000669</v>
      </c>
      <c r="E264" s="6" t="str">
        <f>+VLOOKUP($D264,Sheet3!$B:$I,2,0)</f>
        <v>7.00-12</v>
      </c>
      <c r="F264" s="6" t="str">
        <f>+VLOOKUP($D264,Sheet3!$B:$I,3,0)</f>
        <v>LUG</v>
      </c>
      <c r="G264" s="6" t="str">
        <f>+VLOOKUP($D264,Sheet3!$B:$I,4,0)</f>
        <v>DTT</v>
      </c>
      <c r="H264" s="6">
        <f>+VLOOKUP($D264,Sheet3!$B:$I,5,0)</f>
        <v>5</v>
      </c>
      <c r="I264" s="6" t="str">
        <f>+VLOOKUP($D264,Sheet3!$B:$I,6,0)</f>
        <v>P13X</v>
      </c>
      <c r="J264" s="6" t="str">
        <f>+VLOOKUP($D264,Sheet3!$B:$I,7,0)</f>
        <v>NITRO</v>
      </c>
      <c r="K264" s="6" t="str">
        <f>+VLOOKUP($D264,Sheet3!$B:$I,8,0)</f>
        <v>-</v>
      </c>
      <c r="L264" s="6" t="str">
        <f t="shared" si="19"/>
        <v>7.00-12LUG DTT 5 P13X NITRO -</v>
      </c>
      <c r="M264" s="12" t="s">
        <v>15</v>
      </c>
      <c r="N264" s="12" t="str">
        <f t="shared" si="18"/>
        <v>l2201</v>
      </c>
    </row>
    <row r="265" spans="1:14">
      <c r="A265" s="12" t="s">
        <v>278</v>
      </c>
      <c r="B265" s="6" t="str">
        <f t="shared" si="16"/>
        <v>l220111163</v>
      </c>
      <c r="C265" s="12">
        <v>200669</v>
      </c>
      <c r="D265" s="12" t="str">
        <f t="shared" si="17"/>
        <v>p-000669</v>
      </c>
      <c r="E265" s="6" t="str">
        <f>+VLOOKUP($D265,Sheet3!$B:$I,2,0)</f>
        <v>7.00-12</v>
      </c>
      <c r="F265" s="6" t="str">
        <f>+VLOOKUP($D265,Sheet3!$B:$I,3,0)</f>
        <v>LUG</v>
      </c>
      <c r="G265" s="6" t="str">
        <f>+VLOOKUP($D265,Sheet3!$B:$I,4,0)</f>
        <v>DTT</v>
      </c>
      <c r="H265" s="6">
        <f>+VLOOKUP($D265,Sheet3!$B:$I,5,0)</f>
        <v>5</v>
      </c>
      <c r="I265" s="6" t="str">
        <f>+VLOOKUP($D265,Sheet3!$B:$I,6,0)</f>
        <v>P13X</v>
      </c>
      <c r="J265" s="6" t="str">
        <f>+VLOOKUP($D265,Sheet3!$B:$I,7,0)</f>
        <v>NITRO</v>
      </c>
      <c r="K265" s="6" t="str">
        <f>+VLOOKUP($D265,Sheet3!$B:$I,8,0)</f>
        <v>-</v>
      </c>
      <c r="L265" s="6" t="str">
        <f t="shared" si="19"/>
        <v>7.00-12LUG DTT 5 P13X NITRO -</v>
      </c>
      <c r="M265" s="12" t="s">
        <v>15</v>
      </c>
      <c r="N265" s="12" t="str">
        <f t="shared" si="18"/>
        <v>l2201</v>
      </c>
    </row>
    <row r="266" spans="1:14">
      <c r="A266" s="12" t="s">
        <v>279</v>
      </c>
      <c r="B266" s="6" t="str">
        <f t="shared" si="16"/>
        <v>l220204660</v>
      </c>
      <c r="C266" s="12">
        <v>204220</v>
      </c>
      <c r="D266" s="12" t="str">
        <f t="shared" si="17"/>
        <v>p-004220</v>
      </c>
      <c r="E266" s="6" t="str">
        <f>+VLOOKUP($D266,Sheet3!$B:$I,2,0)</f>
        <v>7.00-12</v>
      </c>
      <c r="F266" s="6" t="str">
        <f>+VLOOKUP($D266,Sheet3!$B:$I,3,0)</f>
        <v>LUG</v>
      </c>
      <c r="G266" s="6" t="str">
        <f>+VLOOKUP($D266,Sheet3!$B:$I,4,0)</f>
        <v>DTT</v>
      </c>
      <c r="H266" s="6">
        <f>+VLOOKUP($D266,Sheet3!$B:$I,5,0)</f>
        <v>5</v>
      </c>
      <c r="I266" s="6" t="str">
        <f>+VLOOKUP($D266,Sheet3!$B:$I,6,0)</f>
        <v>P134</v>
      </c>
      <c r="J266" s="6" t="str">
        <f>+VLOOKUP($D266,Sheet3!$B:$I,7,0)</f>
        <v>NITRO</v>
      </c>
      <c r="K266" s="6" t="str">
        <f>+VLOOKUP($D266,Sheet3!$B:$I,8,0)</f>
        <v>-</v>
      </c>
      <c r="L266" s="6" t="str">
        <f t="shared" si="19"/>
        <v>7.00-12LUG DTT 5 P134 NITRO -</v>
      </c>
      <c r="M266" s="12" t="s">
        <v>15</v>
      </c>
      <c r="N266" s="12" t="str">
        <f t="shared" si="18"/>
        <v>l2202</v>
      </c>
    </row>
    <row r="267" spans="1:14">
      <c r="A267" s="12" t="s">
        <v>280</v>
      </c>
      <c r="B267" s="6" t="str">
        <f t="shared" si="16"/>
        <v>l220204924</v>
      </c>
      <c r="C267" s="12">
        <v>204220</v>
      </c>
      <c r="D267" s="12" t="str">
        <f t="shared" si="17"/>
        <v>p-004220</v>
      </c>
      <c r="E267" s="6" t="str">
        <f>+VLOOKUP($D267,Sheet3!$B:$I,2,0)</f>
        <v>7.00-12</v>
      </c>
      <c r="F267" s="6" t="str">
        <f>+VLOOKUP($D267,Sheet3!$B:$I,3,0)</f>
        <v>LUG</v>
      </c>
      <c r="G267" s="6" t="str">
        <f>+VLOOKUP($D267,Sheet3!$B:$I,4,0)</f>
        <v>DTT</v>
      </c>
      <c r="H267" s="6">
        <f>+VLOOKUP($D267,Sheet3!$B:$I,5,0)</f>
        <v>5</v>
      </c>
      <c r="I267" s="6" t="str">
        <f>+VLOOKUP($D267,Sheet3!$B:$I,6,0)</f>
        <v>P134</v>
      </c>
      <c r="J267" s="6" t="str">
        <f>+VLOOKUP($D267,Sheet3!$B:$I,7,0)</f>
        <v>NITRO</v>
      </c>
      <c r="K267" s="6" t="str">
        <f>+VLOOKUP($D267,Sheet3!$B:$I,8,0)</f>
        <v>-</v>
      </c>
      <c r="L267" s="6" t="str">
        <f t="shared" si="19"/>
        <v>7.00-12LUG DTT 5 P134 NITRO -</v>
      </c>
      <c r="M267" s="12" t="s">
        <v>15</v>
      </c>
      <c r="N267" s="12" t="str">
        <f t="shared" si="18"/>
        <v>l2202</v>
      </c>
    </row>
    <row r="268" spans="1:14">
      <c r="A268" s="12" t="s">
        <v>281</v>
      </c>
      <c r="B268" s="6" t="str">
        <f t="shared" si="16"/>
        <v>l220205509</v>
      </c>
      <c r="C268" s="12">
        <v>204220</v>
      </c>
      <c r="D268" s="12" t="str">
        <f t="shared" si="17"/>
        <v>p-004220</v>
      </c>
      <c r="E268" s="6" t="str">
        <f>+VLOOKUP($D268,Sheet3!$B:$I,2,0)</f>
        <v>7.00-12</v>
      </c>
      <c r="F268" s="6" t="str">
        <f>+VLOOKUP($D268,Sheet3!$B:$I,3,0)</f>
        <v>LUG</v>
      </c>
      <c r="G268" s="6" t="str">
        <f>+VLOOKUP($D268,Sheet3!$B:$I,4,0)</f>
        <v>DTT</v>
      </c>
      <c r="H268" s="6">
        <f>+VLOOKUP($D268,Sheet3!$B:$I,5,0)</f>
        <v>5</v>
      </c>
      <c r="I268" s="6" t="str">
        <f>+VLOOKUP($D268,Sheet3!$B:$I,6,0)</f>
        <v>P134</v>
      </c>
      <c r="J268" s="6" t="str">
        <f>+VLOOKUP($D268,Sheet3!$B:$I,7,0)</f>
        <v>NITRO</v>
      </c>
      <c r="K268" s="6" t="str">
        <f>+VLOOKUP($D268,Sheet3!$B:$I,8,0)</f>
        <v>-</v>
      </c>
      <c r="L268" s="6" t="str">
        <f t="shared" si="19"/>
        <v>7.00-12LUG DTT 5 P134 NITRO -</v>
      </c>
      <c r="M268" s="12" t="s">
        <v>15</v>
      </c>
      <c r="N268" s="12" t="str">
        <f t="shared" si="18"/>
        <v>l2202</v>
      </c>
    </row>
    <row r="269" spans="1:14">
      <c r="A269" s="12" t="s">
        <v>282</v>
      </c>
      <c r="B269" s="6" t="str">
        <f t="shared" si="16"/>
        <v>l220205408</v>
      </c>
      <c r="C269" s="12">
        <v>204220</v>
      </c>
      <c r="D269" s="12" t="str">
        <f t="shared" si="17"/>
        <v>p-004220</v>
      </c>
      <c r="E269" s="6" t="str">
        <f>+VLOOKUP($D269,Sheet3!$B:$I,2,0)</f>
        <v>7.00-12</v>
      </c>
      <c r="F269" s="6" t="str">
        <f>+VLOOKUP($D269,Sheet3!$B:$I,3,0)</f>
        <v>LUG</v>
      </c>
      <c r="G269" s="6" t="str">
        <f>+VLOOKUP($D269,Sheet3!$B:$I,4,0)</f>
        <v>DTT</v>
      </c>
      <c r="H269" s="6">
        <f>+VLOOKUP($D269,Sheet3!$B:$I,5,0)</f>
        <v>5</v>
      </c>
      <c r="I269" s="6" t="str">
        <f>+VLOOKUP($D269,Sheet3!$B:$I,6,0)</f>
        <v>P134</v>
      </c>
      <c r="J269" s="6" t="str">
        <f>+VLOOKUP($D269,Sheet3!$B:$I,7,0)</f>
        <v>NITRO</v>
      </c>
      <c r="K269" s="6" t="str">
        <f>+VLOOKUP($D269,Sheet3!$B:$I,8,0)</f>
        <v>-</v>
      </c>
      <c r="L269" s="6" t="str">
        <f t="shared" si="19"/>
        <v>7.00-12LUG DTT 5 P134 NITRO -</v>
      </c>
      <c r="M269" s="12" t="s">
        <v>15</v>
      </c>
      <c r="N269" s="12" t="str">
        <f t="shared" si="18"/>
        <v>l2202</v>
      </c>
    </row>
    <row r="270" spans="1:14">
      <c r="A270" s="12" t="s">
        <v>283</v>
      </c>
      <c r="B270" s="6" t="str">
        <f t="shared" si="16"/>
        <v>l220205240</v>
      </c>
      <c r="C270" s="12">
        <v>204220</v>
      </c>
      <c r="D270" s="12" t="str">
        <f t="shared" si="17"/>
        <v>p-004220</v>
      </c>
      <c r="E270" s="6" t="str">
        <f>+VLOOKUP($D270,Sheet3!$B:$I,2,0)</f>
        <v>7.00-12</v>
      </c>
      <c r="F270" s="6" t="str">
        <f>+VLOOKUP($D270,Sheet3!$B:$I,3,0)</f>
        <v>LUG</v>
      </c>
      <c r="G270" s="6" t="str">
        <f>+VLOOKUP($D270,Sheet3!$B:$I,4,0)</f>
        <v>DTT</v>
      </c>
      <c r="H270" s="6">
        <f>+VLOOKUP($D270,Sheet3!$B:$I,5,0)</f>
        <v>5</v>
      </c>
      <c r="I270" s="6" t="str">
        <f>+VLOOKUP($D270,Sheet3!$B:$I,6,0)</f>
        <v>P134</v>
      </c>
      <c r="J270" s="6" t="str">
        <f>+VLOOKUP($D270,Sheet3!$B:$I,7,0)</f>
        <v>NITRO</v>
      </c>
      <c r="K270" s="6" t="str">
        <f>+VLOOKUP($D270,Sheet3!$B:$I,8,0)</f>
        <v>-</v>
      </c>
      <c r="L270" s="6" t="str">
        <f t="shared" si="19"/>
        <v>7.00-12LUG DTT 5 P134 NITRO -</v>
      </c>
      <c r="M270" s="12" t="s">
        <v>15</v>
      </c>
      <c r="N270" s="12" t="str">
        <f t="shared" si="18"/>
        <v>l2202</v>
      </c>
    </row>
    <row r="271" spans="1:14">
      <c r="A271" s="12" t="s">
        <v>284</v>
      </c>
      <c r="B271" s="6" t="str">
        <f t="shared" si="16"/>
        <v>l220205962</v>
      </c>
      <c r="C271" s="12">
        <v>204220</v>
      </c>
      <c r="D271" s="12" t="str">
        <f t="shared" si="17"/>
        <v>p-004220</v>
      </c>
      <c r="E271" s="6" t="str">
        <f>+VLOOKUP($D271,Sheet3!$B:$I,2,0)</f>
        <v>7.00-12</v>
      </c>
      <c r="F271" s="6" t="str">
        <f>+VLOOKUP($D271,Sheet3!$B:$I,3,0)</f>
        <v>LUG</v>
      </c>
      <c r="G271" s="6" t="str">
        <f>+VLOOKUP($D271,Sheet3!$B:$I,4,0)</f>
        <v>DTT</v>
      </c>
      <c r="H271" s="6">
        <f>+VLOOKUP($D271,Sheet3!$B:$I,5,0)</f>
        <v>5</v>
      </c>
      <c r="I271" s="6" t="str">
        <f>+VLOOKUP($D271,Sheet3!$B:$I,6,0)</f>
        <v>P134</v>
      </c>
      <c r="J271" s="6" t="str">
        <f>+VLOOKUP($D271,Sheet3!$B:$I,7,0)</f>
        <v>NITRO</v>
      </c>
      <c r="K271" s="6" t="str">
        <f>+VLOOKUP($D271,Sheet3!$B:$I,8,0)</f>
        <v>-</v>
      </c>
      <c r="L271" s="6" t="str">
        <f t="shared" si="19"/>
        <v>7.00-12LUG DTT 5 P134 NITRO -</v>
      </c>
      <c r="M271" s="12" t="s">
        <v>15</v>
      </c>
      <c r="N271" s="12" t="str">
        <f t="shared" si="18"/>
        <v>l2202</v>
      </c>
    </row>
    <row r="272" spans="1:14">
      <c r="A272" s="12" t="s">
        <v>285</v>
      </c>
      <c r="B272" s="6" t="str">
        <f t="shared" si="16"/>
        <v>l220205860</v>
      </c>
      <c r="C272" s="12">
        <v>204220</v>
      </c>
      <c r="D272" s="12" t="str">
        <f t="shared" si="17"/>
        <v>p-004220</v>
      </c>
      <c r="E272" s="6" t="str">
        <f>+VLOOKUP($D272,Sheet3!$B:$I,2,0)</f>
        <v>7.00-12</v>
      </c>
      <c r="F272" s="6" t="str">
        <f>+VLOOKUP($D272,Sheet3!$B:$I,3,0)</f>
        <v>LUG</v>
      </c>
      <c r="G272" s="6" t="str">
        <f>+VLOOKUP($D272,Sheet3!$B:$I,4,0)</f>
        <v>DTT</v>
      </c>
      <c r="H272" s="6">
        <f>+VLOOKUP($D272,Sheet3!$B:$I,5,0)</f>
        <v>5</v>
      </c>
      <c r="I272" s="6" t="str">
        <f>+VLOOKUP($D272,Sheet3!$B:$I,6,0)</f>
        <v>P134</v>
      </c>
      <c r="J272" s="6" t="str">
        <f>+VLOOKUP($D272,Sheet3!$B:$I,7,0)</f>
        <v>NITRO</v>
      </c>
      <c r="K272" s="6" t="str">
        <f>+VLOOKUP($D272,Sheet3!$B:$I,8,0)</f>
        <v>-</v>
      </c>
      <c r="L272" s="6" t="str">
        <f t="shared" si="19"/>
        <v>7.00-12LUG DTT 5 P134 NITRO -</v>
      </c>
      <c r="M272" s="12" t="s">
        <v>15</v>
      </c>
      <c r="N272" s="12" t="str">
        <f t="shared" si="18"/>
        <v>l2202</v>
      </c>
    </row>
    <row r="273" spans="1:14">
      <c r="A273" s="12" t="s">
        <v>286</v>
      </c>
      <c r="B273" s="6" t="str">
        <f t="shared" si="16"/>
        <v>l220204754</v>
      </c>
      <c r="C273" s="12">
        <v>204220</v>
      </c>
      <c r="D273" s="12" t="str">
        <f t="shared" si="17"/>
        <v>p-004220</v>
      </c>
      <c r="E273" s="6" t="str">
        <f>+VLOOKUP($D273,Sheet3!$B:$I,2,0)</f>
        <v>7.00-12</v>
      </c>
      <c r="F273" s="6" t="str">
        <f>+VLOOKUP($D273,Sheet3!$B:$I,3,0)</f>
        <v>LUG</v>
      </c>
      <c r="G273" s="6" t="str">
        <f>+VLOOKUP($D273,Sheet3!$B:$I,4,0)</f>
        <v>DTT</v>
      </c>
      <c r="H273" s="6">
        <f>+VLOOKUP($D273,Sheet3!$B:$I,5,0)</f>
        <v>5</v>
      </c>
      <c r="I273" s="6" t="str">
        <f>+VLOOKUP($D273,Sheet3!$B:$I,6,0)</f>
        <v>P134</v>
      </c>
      <c r="J273" s="6" t="str">
        <f>+VLOOKUP($D273,Sheet3!$B:$I,7,0)</f>
        <v>NITRO</v>
      </c>
      <c r="K273" s="6" t="str">
        <f>+VLOOKUP($D273,Sheet3!$B:$I,8,0)</f>
        <v>-</v>
      </c>
      <c r="L273" s="6" t="str">
        <f t="shared" si="19"/>
        <v>7.00-12LUG DTT 5 P134 NITRO -</v>
      </c>
      <c r="M273" s="12" t="s">
        <v>15</v>
      </c>
      <c r="N273" s="12" t="str">
        <f t="shared" si="18"/>
        <v>l2202</v>
      </c>
    </row>
    <row r="274" spans="1:14">
      <c r="A274" s="12" t="s">
        <v>287</v>
      </c>
      <c r="B274" s="6" t="str">
        <f t="shared" si="16"/>
        <v>l220206073</v>
      </c>
      <c r="C274" s="12">
        <v>204220</v>
      </c>
      <c r="D274" s="12" t="str">
        <f t="shared" si="17"/>
        <v>p-004220</v>
      </c>
      <c r="E274" s="6" t="str">
        <f>+VLOOKUP($D274,Sheet3!$B:$I,2,0)</f>
        <v>7.00-12</v>
      </c>
      <c r="F274" s="6" t="str">
        <f>+VLOOKUP($D274,Sheet3!$B:$I,3,0)</f>
        <v>LUG</v>
      </c>
      <c r="G274" s="6" t="str">
        <f>+VLOOKUP($D274,Sheet3!$B:$I,4,0)</f>
        <v>DTT</v>
      </c>
      <c r="H274" s="6">
        <f>+VLOOKUP($D274,Sheet3!$B:$I,5,0)</f>
        <v>5</v>
      </c>
      <c r="I274" s="6" t="str">
        <f>+VLOOKUP($D274,Sheet3!$B:$I,6,0)</f>
        <v>P134</v>
      </c>
      <c r="J274" s="6" t="str">
        <f>+VLOOKUP($D274,Sheet3!$B:$I,7,0)</f>
        <v>NITRO</v>
      </c>
      <c r="K274" s="6" t="str">
        <f>+VLOOKUP($D274,Sheet3!$B:$I,8,0)</f>
        <v>-</v>
      </c>
      <c r="L274" s="6" t="str">
        <f t="shared" si="19"/>
        <v>7.00-12LUG DTT 5 P134 NITRO -</v>
      </c>
      <c r="M274" s="12" t="s">
        <v>15</v>
      </c>
      <c r="N274" s="12" t="str">
        <f t="shared" si="18"/>
        <v>l2202</v>
      </c>
    </row>
    <row r="275" spans="1:14">
      <c r="A275" s="12" t="s">
        <v>288</v>
      </c>
      <c r="B275" s="6" t="str">
        <f t="shared" si="16"/>
        <v>l220206078</v>
      </c>
      <c r="C275" s="12">
        <v>204220</v>
      </c>
      <c r="D275" s="12" t="str">
        <f t="shared" si="17"/>
        <v>p-004220</v>
      </c>
      <c r="E275" s="6" t="str">
        <f>+VLOOKUP($D275,Sheet3!$B:$I,2,0)</f>
        <v>7.00-12</v>
      </c>
      <c r="F275" s="6" t="str">
        <f>+VLOOKUP($D275,Sheet3!$B:$I,3,0)</f>
        <v>LUG</v>
      </c>
      <c r="G275" s="6" t="str">
        <f>+VLOOKUP($D275,Sheet3!$B:$I,4,0)</f>
        <v>DTT</v>
      </c>
      <c r="H275" s="6">
        <f>+VLOOKUP($D275,Sheet3!$B:$I,5,0)</f>
        <v>5</v>
      </c>
      <c r="I275" s="6" t="str">
        <f>+VLOOKUP($D275,Sheet3!$B:$I,6,0)</f>
        <v>P134</v>
      </c>
      <c r="J275" s="6" t="str">
        <f>+VLOOKUP($D275,Sheet3!$B:$I,7,0)</f>
        <v>NITRO</v>
      </c>
      <c r="K275" s="6" t="str">
        <f>+VLOOKUP($D275,Sheet3!$B:$I,8,0)</f>
        <v>-</v>
      </c>
      <c r="L275" s="6" t="str">
        <f t="shared" si="19"/>
        <v>7.00-12LUG DTT 5 P134 NITRO -</v>
      </c>
      <c r="M275" s="12" t="s">
        <v>15</v>
      </c>
      <c r="N275" s="12" t="str">
        <f t="shared" si="18"/>
        <v>l2202</v>
      </c>
    </row>
    <row r="276" spans="1:14">
      <c r="A276" s="12" t="s">
        <v>289</v>
      </c>
      <c r="B276" s="6" t="str">
        <f t="shared" si="16"/>
        <v>l220205323</v>
      </c>
      <c r="C276" s="12">
        <v>189084</v>
      </c>
      <c r="D276" s="12" t="str">
        <f t="shared" si="17"/>
        <v>p-189084</v>
      </c>
      <c r="E276" s="6" t="str">
        <f>+VLOOKUP($D276,Sheet3!$B:$I,2,0)</f>
        <v>6.50-10</v>
      </c>
      <c r="F276" s="6" t="str">
        <f>+VLOOKUP($D276,Sheet3!$B:$I,3,0)</f>
        <v>LUG</v>
      </c>
      <c r="G276" s="6" t="str">
        <f>+VLOOKUP($D276,Sheet3!$B:$I,4,0)</f>
        <v>NUMAPRIME</v>
      </c>
      <c r="H276" s="6">
        <f>+VLOOKUP($D276,Sheet3!$B:$I,5,0)</f>
        <v>5</v>
      </c>
      <c r="I276" s="6" t="str">
        <f>+VLOOKUP($D276,Sheet3!$B:$I,6,0)</f>
        <v>P13X</v>
      </c>
      <c r="J276" s="6" t="str">
        <f>+VLOOKUP($D276,Sheet3!$B:$I,7,0)</f>
        <v>NUMAPRIME</v>
      </c>
      <c r="K276" s="6" t="str">
        <f>+VLOOKUP($D276,Sheet3!$B:$I,8,0)</f>
        <v>PREMIUM</v>
      </c>
      <c r="L276" s="6" t="str">
        <f t="shared" si="19"/>
        <v>6.50-10LUG NUMAPRIME 5 P13X NUMAPRIME PREMIUM</v>
      </c>
      <c r="M276" s="12" t="s">
        <v>15</v>
      </c>
      <c r="N276" s="12" t="str">
        <f t="shared" si="18"/>
        <v>l2202</v>
      </c>
    </row>
    <row r="277" spans="1:14">
      <c r="A277" s="12" t="s">
        <v>290</v>
      </c>
      <c r="B277" s="6" t="str">
        <f t="shared" si="16"/>
        <v>l220201742</v>
      </c>
      <c r="C277" s="12">
        <v>201396</v>
      </c>
      <c r="D277" s="12" t="str">
        <f t="shared" si="17"/>
        <v>p-001396</v>
      </c>
      <c r="E277" s="6" t="str">
        <f>+VLOOKUP($D277,Sheet3!$B:$I,2,0)</f>
        <v>6.50-10</v>
      </c>
      <c r="F277" s="6" t="str">
        <f>+VLOOKUP($D277,Sheet3!$B:$I,3,0)</f>
        <v>LUG</v>
      </c>
      <c r="G277" s="6" t="str">
        <f>+VLOOKUP($D277,Sheet3!$B:$I,4,0)</f>
        <v>DTT</v>
      </c>
      <c r="H277" s="6">
        <f>+VLOOKUP($D277,Sheet3!$B:$I,5,0)</f>
        <v>5</v>
      </c>
      <c r="I277" s="6" t="str">
        <f>+VLOOKUP($D277,Sheet3!$B:$I,6,0)</f>
        <v>P13X</v>
      </c>
      <c r="J277" s="6" t="str">
        <f>+VLOOKUP($D277,Sheet3!$B:$I,7,0)</f>
        <v>NITRO</v>
      </c>
      <c r="K277" s="6" t="str">
        <f>+VLOOKUP($D277,Sheet3!$B:$I,8,0)</f>
        <v>-</v>
      </c>
      <c r="L277" s="6" t="str">
        <f t="shared" si="19"/>
        <v>6.50-10LUG DTT 5 P13X NITRO -</v>
      </c>
      <c r="M277" s="12" t="s">
        <v>15</v>
      </c>
      <c r="N277" s="12" t="str">
        <f t="shared" si="18"/>
        <v>l2202</v>
      </c>
    </row>
    <row r="278" spans="1:14">
      <c r="A278" s="12" t="s">
        <v>291</v>
      </c>
      <c r="B278" s="6" t="str">
        <f t="shared" si="16"/>
        <v>l220201825</v>
      </c>
      <c r="C278" s="12">
        <v>201396</v>
      </c>
      <c r="D278" s="12" t="str">
        <f t="shared" si="17"/>
        <v>p-001396</v>
      </c>
      <c r="E278" s="6" t="str">
        <f>+VLOOKUP($D278,Sheet3!$B:$I,2,0)</f>
        <v>6.50-10</v>
      </c>
      <c r="F278" s="6" t="str">
        <f>+VLOOKUP($D278,Sheet3!$B:$I,3,0)</f>
        <v>LUG</v>
      </c>
      <c r="G278" s="6" t="str">
        <f>+VLOOKUP($D278,Sheet3!$B:$I,4,0)</f>
        <v>DTT</v>
      </c>
      <c r="H278" s="6">
        <f>+VLOOKUP($D278,Sheet3!$B:$I,5,0)</f>
        <v>5</v>
      </c>
      <c r="I278" s="6" t="str">
        <f>+VLOOKUP($D278,Sheet3!$B:$I,6,0)</f>
        <v>P13X</v>
      </c>
      <c r="J278" s="6" t="str">
        <f>+VLOOKUP($D278,Sheet3!$B:$I,7,0)</f>
        <v>NITRO</v>
      </c>
      <c r="K278" s="6" t="str">
        <f>+VLOOKUP($D278,Sheet3!$B:$I,8,0)</f>
        <v>-</v>
      </c>
      <c r="L278" s="6" t="str">
        <f t="shared" si="19"/>
        <v>6.50-10LUG DTT 5 P13X NITRO -</v>
      </c>
      <c r="M278" s="12" t="s">
        <v>15</v>
      </c>
      <c r="N278" s="12" t="str">
        <f t="shared" si="18"/>
        <v>l2202</v>
      </c>
    </row>
    <row r="279" spans="1:14">
      <c r="A279" s="12" t="s">
        <v>292</v>
      </c>
      <c r="B279" s="6" t="str">
        <f t="shared" si="16"/>
        <v>l220201681</v>
      </c>
      <c r="C279" s="12">
        <v>201396</v>
      </c>
      <c r="D279" s="12" t="str">
        <f t="shared" si="17"/>
        <v>p-001396</v>
      </c>
      <c r="E279" s="6" t="str">
        <f>+VLOOKUP($D279,Sheet3!$B:$I,2,0)</f>
        <v>6.50-10</v>
      </c>
      <c r="F279" s="6" t="str">
        <f>+VLOOKUP($D279,Sheet3!$B:$I,3,0)</f>
        <v>LUG</v>
      </c>
      <c r="G279" s="6" t="str">
        <f>+VLOOKUP($D279,Sheet3!$B:$I,4,0)</f>
        <v>DTT</v>
      </c>
      <c r="H279" s="6">
        <f>+VLOOKUP($D279,Sheet3!$B:$I,5,0)</f>
        <v>5</v>
      </c>
      <c r="I279" s="6" t="str">
        <f>+VLOOKUP($D279,Sheet3!$B:$I,6,0)</f>
        <v>P13X</v>
      </c>
      <c r="J279" s="6" t="str">
        <f>+VLOOKUP($D279,Sheet3!$B:$I,7,0)</f>
        <v>NITRO</v>
      </c>
      <c r="K279" s="6" t="str">
        <f>+VLOOKUP($D279,Sheet3!$B:$I,8,0)</f>
        <v>-</v>
      </c>
      <c r="L279" s="6" t="str">
        <f t="shared" si="19"/>
        <v>6.50-10LUG DTT 5 P13X NITRO -</v>
      </c>
      <c r="M279" s="12" t="s">
        <v>15</v>
      </c>
      <c r="N279" s="12" t="str">
        <f t="shared" si="18"/>
        <v>l2202</v>
      </c>
    </row>
    <row r="280" spans="1:14">
      <c r="A280" s="12" t="s">
        <v>293</v>
      </c>
      <c r="B280" s="6" t="str">
        <f t="shared" si="16"/>
        <v>l210210226</v>
      </c>
      <c r="C280" s="12">
        <v>201396</v>
      </c>
      <c r="D280" s="12" t="str">
        <f t="shared" si="17"/>
        <v>p-001396</v>
      </c>
      <c r="E280" s="6" t="str">
        <f>+VLOOKUP($D280,Sheet3!$B:$I,2,0)</f>
        <v>6.50-10</v>
      </c>
      <c r="F280" s="6" t="str">
        <f>+VLOOKUP($D280,Sheet3!$B:$I,3,0)</f>
        <v>LUG</v>
      </c>
      <c r="G280" s="6" t="str">
        <f>+VLOOKUP($D280,Sheet3!$B:$I,4,0)</f>
        <v>DTT</v>
      </c>
      <c r="H280" s="6">
        <f>+VLOOKUP($D280,Sheet3!$B:$I,5,0)</f>
        <v>5</v>
      </c>
      <c r="I280" s="6" t="str">
        <f>+VLOOKUP($D280,Sheet3!$B:$I,6,0)</f>
        <v>P13X</v>
      </c>
      <c r="J280" s="6" t="str">
        <f>+VLOOKUP($D280,Sheet3!$B:$I,7,0)</f>
        <v>NITRO</v>
      </c>
      <c r="K280" s="6" t="str">
        <f>+VLOOKUP($D280,Sheet3!$B:$I,8,0)</f>
        <v>-</v>
      </c>
      <c r="L280" s="6" t="str">
        <f t="shared" si="19"/>
        <v>6.50-10LUG DTT 5 P13X NITRO -</v>
      </c>
      <c r="M280" s="12" t="s">
        <v>15</v>
      </c>
      <c r="N280" s="12" t="str">
        <f t="shared" si="18"/>
        <v>l2102</v>
      </c>
    </row>
    <row r="281" spans="1:14">
      <c r="A281" s="12" t="s">
        <v>294</v>
      </c>
      <c r="B281" s="6" t="str">
        <f t="shared" si="16"/>
        <v>l220111315</v>
      </c>
      <c r="C281" s="12">
        <v>201396</v>
      </c>
      <c r="D281" s="12" t="str">
        <f t="shared" si="17"/>
        <v>p-001396</v>
      </c>
      <c r="E281" s="6" t="str">
        <f>+VLOOKUP($D281,Sheet3!$B:$I,2,0)</f>
        <v>6.50-10</v>
      </c>
      <c r="F281" s="6" t="str">
        <f>+VLOOKUP($D281,Sheet3!$B:$I,3,0)</f>
        <v>LUG</v>
      </c>
      <c r="G281" s="6" t="str">
        <f>+VLOOKUP($D281,Sheet3!$B:$I,4,0)</f>
        <v>DTT</v>
      </c>
      <c r="H281" s="6">
        <f>+VLOOKUP($D281,Sheet3!$B:$I,5,0)</f>
        <v>5</v>
      </c>
      <c r="I281" s="6" t="str">
        <f>+VLOOKUP($D281,Sheet3!$B:$I,6,0)</f>
        <v>P13X</v>
      </c>
      <c r="J281" s="6" t="str">
        <f>+VLOOKUP($D281,Sheet3!$B:$I,7,0)</f>
        <v>NITRO</v>
      </c>
      <c r="K281" s="6" t="str">
        <f>+VLOOKUP($D281,Sheet3!$B:$I,8,0)</f>
        <v>-</v>
      </c>
      <c r="L281" s="6" t="str">
        <f t="shared" si="19"/>
        <v>6.50-10LUG DTT 5 P13X NITRO -</v>
      </c>
      <c r="M281" s="12" t="s">
        <v>15</v>
      </c>
      <c r="N281" s="12" t="str">
        <f t="shared" si="18"/>
        <v>l2201</v>
      </c>
    </row>
    <row r="282" spans="1:14">
      <c r="A282" s="12" t="s">
        <v>295</v>
      </c>
      <c r="B282" s="6" t="str">
        <f t="shared" si="16"/>
        <v>l210300402</v>
      </c>
      <c r="C282" s="12">
        <v>201396</v>
      </c>
      <c r="D282" s="12" t="str">
        <f t="shared" si="17"/>
        <v>p-001396</v>
      </c>
      <c r="E282" s="6" t="str">
        <f>+VLOOKUP($D282,Sheet3!$B:$I,2,0)</f>
        <v>6.50-10</v>
      </c>
      <c r="F282" s="6" t="str">
        <f>+VLOOKUP($D282,Sheet3!$B:$I,3,0)</f>
        <v>LUG</v>
      </c>
      <c r="G282" s="6" t="str">
        <f>+VLOOKUP($D282,Sheet3!$B:$I,4,0)</f>
        <v>DTT</v>
      </c>
      <c r="H282" s="6">
        <f>+VLOOKUP($D282,Sheet3!$B:$I,5,0)</f>
        <v>5</v>
      </c>
      <c r="I282" s="6" t="str">
        <f>+VLOOKUP($D282,Sheet3!$B:$I,6,0)</f>
        <v>P13X</v>
      </c>
      <c r="J282" s="6" t="str">
        <f>+VLOOKUP($D282,Sheet3!$B:$I,7,0)</f>
        <v>NITRO</v>
      </c>
      <c r="K282" s="6" t="str">
        <f>+VLOOKUP($D282,Sheet3!$B:$I,8,0)</f>
        <v>-</v>
      </c>
      <c r="L282" s="6" t="str">
        <f t="shared" si="19"/>
        <v>6.50-10LUG DTT 5 P13X NITRO -</v>
      </c>
      <c r="M282" s="12" t="s">
        <v>15</v>
      </c>
      <c r="N282" s="12" t="str">
        <f t="shared" si="18"/>
        <v>l2103</v>
      </c>
    </row>
    <row r="283" spans="1:14">
      <c r="A283" s="12" t="s">
        <v>296</v>
      </c>
      <c r="B283" s="6" t="str">
        <f t="shared" si="16"/>
        <v>l220201355</v>
      </c>
      <c r="C283" s="12">
        <v>201396</v>
      </c>
      <c r="D283" s="12" t="str">
        <f t="shared" si="17"/>
        <v>p-001396</v>
      </c>
      <c r="E283" s="6" t="str">
        <f>+VLOOKUP($D283,Sheet3!$B:$I,2,0)</f>
        <v>6.50-10</v>
      </c>
      <c r="F283" s="6" t="str">
        <f>+VLOOKUP($D283,Sheet3!$B:$I,3,0)</f>
        <v>LUG</v>
      </c>
      <c r="G283" s="6" t="str">
        <f>+VLOOKUP($D283,Sheet3!$B:$I,4,0)</f>
        <v>DTT</v>
      </c>
      <c r="H283" s="6">
        <f>+VLOOKUP($D283,Sheet3!$B:$I,5,0)</f>
        <v>5</v>
      </c>
      <c r="I283" s="6" t="str">
        <f>+VLOOKUP($D283,Sheet3!$B:$I,6,0)</f>
        <v>P13X</v>
      </c>
      <c r="J283" s="6" t="str">
        <f>+VLOOKUP($D283,Sheet3!$B:$I,7,0)</f>
        <v>NITRO</v>
      </c>
      <c r="K283" s="6" t="str">
        <f>+VLOOKUP($D283,Sheet3!$B:$I,8,0)</f>
        <v>-</v>
      </c>
      <c r="L283" s="6" t="str">
        <f t="shared" si="19"/>
        <v>6.50-10LUG DTT 5 P13X NITRO -</v>
      </c>
      <c r="M283" s="12" t="s">
        <v>15</v>
      </c>
      <c r="N283" s="12" t="str">
        <f t="shared" si="18"/>
        <v>l2202</v>
      </c>
    </row>
    <row r="284" spans="1:14">
      <c r="A284" s="12" t="s">
        <v>297</v>
      </c>
      <c r="B284" s="6" t="str">
        <f t="shared" si="16"/>
        <v>l220110788</v>
      </c>
      <c r="C284" s="12">
        <v>201396</v>
      </c>
      <c r="D284" s="12" t="str">
        <f t="shared" si="17"/>
        <v>p-001396</v>
      </c>
      <c r="E284" s="6" t="str">
        <f>+VLOOKUP($D284,Sheet3!$B:$I,2,0)</f>
        <v>6.50-10</v>
      </c>
      <c r="F284" s="6" t="str">
        <f>+VLOOKUP($D284,Sheet3!$B:$I,3,0)</f>
        <v>LUG</v>
      </c>
      <c r="G284" s="6" t="str">
        <f>+VLOOKUP($D284,Sheet3!$B:$I,4,0)</f>
        <v>DTT</v>
      </c>
      <c r="H284" s="6">
        <f>+VLOOKUP($D284,Sheet3!$B:$I,5,0)</f>
        <v>5</v>
      </c>
      <c r="I284" s="6" t="str">
        <f>+VLOOKUP($D284,Sheet3!$B:$I,6,0)</f>
        <v>P13X</v>
      </c>
      <c r="J284" s="6" t="str">
        <f>+VLOOKUP($D284,Sheet3!$B:$I,7,0)</f>
        <v>NITRO</v>
      </c>
      <c r="K284" s="6" t="str">
        <f>+VLOOKUP($D284,Sheet3!$B:$I,8,0)</f>
        <v>-</v>
      </c>
      <c r="L284" s="6" t="str">
        <f t="shared" si="19"/>
        <v>6.50-10LUG DTT 5 P13X NITRO -</v>
      </c>
      <c r="M284" s="12" t="s">
        <v>15</v>
      </c>
      <c r="N284" s="12" t="str">
        <f t="shared" si="18"/>
        <v>l2201</v>
      </c>
    </row>
    <row r="285" spans="1:14">
      <c r="A285" s="12" t="s">
        <v>298</v>
      </c>
      <c r="B285" s="6" t="str">
        <f t="shared" si="16"/>
        <v>l220110940</v>
      </c>
      <c r="C285" s="12">
        <v>201396</v>
      </c>
      <c r="D285" s="12" t="str">
        <f t="shared" si="17"/>
        <v>p-001396</v>
      </c>
      <c r="E285" s="6" t="str">
        <f>+VLOOKUP($D285,Sheet3!$B:$I,2,0)</f>
        <v>6.50-10</v>
      </c>
      <c r="F285" s="6" t="str">
        <f>+VLOOKUP($D285,Sheet3!$B:$I,3,0)</f>
        <v>LUG</v>
      </c>
      <c r="G285" s="6" t="str">
        <f>+VLOOKUP($D285,Sheet3!$B:$I,4,0)</f>
        <v>DTT</v>
      </c>
      <c r="H285" s="6">
        <f>+VLOOKUP($D285,Sheet3!$B:$I,5,0)</f>
        <v>5</v>
      </c>
      <c r="I285" s="6" t="str">
        <f>+VLOOKUP($D285,Sheet3!$B:$I,6,0)</f>
        <v>P13X</v>
      </c>
      <c r="J285" s="6" t="str">
        <f>+VLOOKUP($D285,Sheet3!$B:$I,7,0)</f>
        <v>NITRO</v>
      </c>
      <c r="K285" s="6" t="str">
        <f>+VLOOKUP($D285,Sheet3!$B:$I,8,0)</f>
        <v>-</v>
      </c>
      <c r="L285" s="6" t="str">
        <f t="shared" si="19"/>
        <v>6.50-10LUG DTT 5 P13X NITRO -</v>
      </c>
      <c r="M285" s="12" t="s">
        <v>15</v>
      </c>
      <c r="N285" s="12" t="str">
        <f t="shared" si="18"/>
        <v>l2201</v>
      </c>
    </row>
    <row r="286" spans="1:14">
      <c r="A286" s="12" t="s">
        <v>299</v>
      </c>
      <c r="B286" s="6" t="str">
        <f t="shared" si="16"/>
        <v>l220201164</v>
      </c>
      <c r="C286" s="12">
        <v>201396</v>
      </c>
      <c r="D286" s="12" t="str">
        <f t="shared" si="17"/>
        <v>p-001396</v>
      </c>
      <c r="E286" s="6" t="str">
        <f>+VLOOKUP($D286,Sheet3!$B:$I,2,0)</f>
        <v>6.50-10</v>
      </c>
      <c r="F286" s="6" t="str">
        <f>+VLOOKUP($D286,Sheet3!$B:$I,3,0)</f>
        <v>LUG</v>
      </c>
      <c r="G286" s="6" t="str">
        <f>+VLOOKUP($D286,Sheet3!$B:$I,4,0)</f>
        <v>DTT</v>
      </c>
      <c r="H286" s="6">
        <f>+VLOOKUP($D286,Sheet3!$B:$I,5,0)</f>
        <v>5</v>
      </c>
      <c r="I286" s="6" t="str">
        <f>+VLOOKUP($D286,Sheet3!$B:$I,6,0)</f>
        <v>P13X</v>
      </c>
      <c r="J286" s="6" t="str">
        <f>+VLOOKUP($D286,Sheet3!$B:$I,7,0)</f>
        <v>NITRO</v>
      </c>
      <c r="K286" s="6" t="str">
        <f>+VLOOKUP($D286,Sheet3!$B:$I,8,0)</f>
        <v>-</v>
      </c>
      <c r="L286" s="6" t="str">
        <f t="shared" si="19"/>
        <v>6.50-10LUG DTT 5 P13X NITRO -</v>
      </c>
      <c r="M286" s="12" t="s">
        <v>15</v>
      </c>
      <c r="N286" s="12" t="str">
        <f t="shared" si="18"/>
        <v>l2202</v>
      </c>
    </row>
    <row r="287" spans="1:14">
      <c r="A287" s="12" t="s">
        <v>300</v>
      </c>
      <c r="B287" s="6" t="str">
        <f t="shared" si="16"/>
        <v>l220201093</v>
      </c>
      <c r="C287" s="12">
        <v>201396</v>
      </c>
      <c r="D287" s="12" t="str">
        <f t="shared" si="17"/>
        <v>p-001396</v>
      </c>
      <c r="E287" s="6" t="str">
        <f>+VLOOKUP($D287,Sheet3!$B:$I,2,0)</f>
        <v>6.50-10</v>
      </c>
      <c r="F287" s="6" t="str">
        <f>+VLOOKUP($D287,Sheet3!$B:$I,3,0)</f>
        <v>LUG</v>
      </c>
      <c r="G287" s="6" t="str">
        <f>+VLOOKUP($D287,Sheet3!$B:$I,4,0)</f>
        <v>DTT</v>
      </c>
      <c r="H287" s="6">
        <f>+VLOOKUP($D287,Sheet3!$B:$I,5,0)</f>
        <v>5</v>
      </c>
      <c r="I287" s="6" t="str">
        <f>+VLOOKUP($D287,Sheet3!$B:$I,6,0)</f>
        <v>P13X</v>
      </c>
      <c r="J287" s="6" t="str">
        <f>+VLOOKUP($D287,Sheet3!$B:$I,7,0)</f>
        <v>NITRO</v>
      </c>
      <c r="K287" s="6" t="str">
        <f>+VLOOKUP($D287,Sheet3!$B:$I,8,0)</f>
        <v>-</v>
      </c>
      <c r="L287" s="6" t="str">
        <f t="shared" si="19"/>
        <v>6.50-10LUG DTT 5 P13X NITRO -</v>
      </c>
      <c r="M287" s="12" t="s">
        <v>15</v>
      </c>
      <c r="N287" s="12" t="str">
        <f t="shared" si="18"/>
        <v>l2202</v>
      </c>
    </row>
    <row r="288" spans="1:14">
      <c r="A288" s="12" t="s">
        <v>301</v>
      </c>
      <c r="B288" s="6" t="str">
        <f t="shared" si="16"/>
        <v>l220201234</v>
      </c>
      <c r="C288" s="12">
        <v>201396</v>
      </c>
      <c r="D288" s="12" t="str">
        <f t="shared" si="17"/>
        <v>p-001396</v>
      </c>
      <c r="E288" s="6" t="str">
        <f>+VLOOKUP($D288,Sheet3!$B:$I,2,0)</f>
        <v>6.50-10</v>
      </c>
      <c r="F288" s="6" t="str">
        <f>+VLOOKUP($D288,Sheet3!$B:$I,3,0)</f>
        <v>LUG</v>
      </c>
      <c r="G288" s="6" t="str">
        <f>+VLOOKUP($D288,Sheet3!$B:$I,4,0)</f>
        <v>DTT</v>
      </c>
      <c r="H288" s="6">
        <f>+VLOOKUP($D288,Sheet3!$B:$I,5,0)</f>
        <v>5</v>
      </c>
      <c r="I288" s="6" t="str">
        <f>+VLOOKUP($D288,Sheet3!$B:$I,6,0)</f>
        <v>P13X</v>
      </c>
      <c r="J288" s="6" t="str">
        <f>+VLOOKUP($D288,Sheet3!$B:$I,7,0)</f>
        <v>NITRO</v>
      </c>
      <c r="K288" s="6" t="str">
        <f>+VLOOKUP($D288,Sheet3!$B:$I,8,0)</f>
        <v>-</v>
      </c>
      <c r="L288" s="6" t="str">
        <f t="shared" si="19"/>
        <v>6.50-10LUG DTT 5 P13X NITRO -</v>
      </c>
      <c r="M288" s="12" t="s">
        <v>15</v>
      </c>
      <c r="N288" s="12" t="str">
        <f t="shared" si="18"/>
        <v>l2202</v>
      </c>
    </row>
    <row r="289" spans="1:14">
      <c r="A289" s="12" t="s">
        <v>302</v>
      </c>
      <c r="B289" s="6" t="str">
        <f t="shared" si="16"/>
        <v>l220201631</v>
      </c>
      <c r="C289" s="12">
        <v>201396</v>
      </c>
      <c r="D289" s="12" t="str">
        <f t="shared" si="17"/>
        <v>p-001396</v>
      </c>
      <c r="E289" s="6" t="str">
        <f>+VLOOKUP($D289,Sheet3!$B:$I,2,0)</f>
        <v>6.50-10</v>
      </c>
      <c r="F289" s="6" t="str">
        <f>+VLOOKUP($D289,Sheet3!$B:$I,3,0)</f>
        <v>LUG</v>
      </c>
      <c r="G289" s="6" t="str">
        <f>+VLOOKUP($D289,Sheet3!$B:$I,4,0)</f>
        <v>DTT</v>
      </c>
      <c r="H289" s="6">
        <f>+VLOOKUP($D289,Sheet3!$B:$I,5,0)</f>
        <v>5</v>
      </c>
      <c r="I289" s="6" t="str">
        <f>+VLOOKUP($D289,Sheet3!$B:$I,6,0)</f>
        <v>P13X</v>
      </c>
      <c r="J289" s="6" t="str">
        <f>+VLOOKUP($D289,Sheet3!$B:$I,7,0)</f>
        <v>NITRO</v>
      </c>
      <c r="K289" s="6" t="str">
        <f>+VLOOKUP($D289,Sheet3!$B:$I,8,0)</f>
        <v>-</v>
      </c>
      <c r="L289" s="6" t="str">
        <f t="shared" si="19"/>
        <v>6.50-10LUG DTT 5 P13X NITRO -</v>
      </c>
      <c r="M289" s="12" t="s">
        <v>15</v>
      </c>
      <c r="N289" s="12" t="str">
        <f t="shared" si="18"/>
        <v>l2202</v>
      </c>
    </row>
    <row r="290" spans="1:14">
      <c r="A290" s="12" t="s">
        <v>303</v>
      </c>
      <c r="B290" s="6" t="str">
        <f t="shared" si="16"/>
        <v>l220202003</v>
      </c>
      <c r="C290" s="12">
        <v>201396</v>
      </c>
      <c r="D290" s="12" t="str">
        <f t="shared" si="17"/>
        <v>p-001396</v>
      </c>
      <c r="E290" s="6" t="str">
        <f>+VLOOKUP($D290,Sheet3!$B:$I,2,0)</f>
        <v>6.50-10</v>
      </c>
      <c r="F290" s="6" t="str">
        <f>+VLOOKUP($D290,Sheet3!$B:$I,3,0)</f>
        <v>LUG</v>
      </c>
      <c r="G290" s="6" t="str">
        <f>+VLOOKUP($D290,Sheet3!$B:$I,4,0)</f>
        <v>DTT</v>
      </c>
      <c r="H290" s="6">
        <f>+VLOOKUP($D290,Sheet3!$B:$I,5,0)</f>
        <v>5</v>
      </c>
      <c r="I290" s="6" t="str">
        <f>+VLOOKUP($D290,Sheet3!$B:$I,6,0)</f>
        <v>P13X</v>
      </c>
      <c r="J290" s="6" t="str">
        <f>+VLOOKUP($D290,Sheet3!$B:$I,7,0)</f>
        <v>NITRO</v>
      </c>
      <c r="K290" s="6" t="str">
        <f>+VLOOKUP($D290,Sheet3!$B:$I,8,0)</f>
        <v>-</v>
      </c>
      <c r="L290" s="6" t="str">
        <f t="shared" si="19"/>
        <v>6.50-10LUG DTT 5 P13X NITRO -</v>
      </c>
      <c r="M290" s="12" t="s">
        <v>15</v>
      </c>
      <c r="N290" s="12" t="str">
        <f t="shared" si="18"/>
        <v>l2202</v>
      </c>
    </row>
    <row r="291" spans="1:14">
      <c r="A291" s="12" t="s">
        <v>304</v>
      </c>
      <c r="B291" s="6" t="str">
        <f t="shared" si="16"/>
        <v>l210210376</v>
      </c>
      <c r="C291" s="12">
        <v>201396</v>
      </c>
      <c r="D291" s="12" t="str">
        <f t="shared" si="17"/>
        <v>p-001396</v>
      </c>
      <c r="E291" s="6" t="str">
        <f>+VLOOKUP($D291,Sheet3!$B:$I,2,0)</f>
        <v>6.50-10</v>
      </c>
      <c r="F291" s="6" t="str">
        <f>+VLOOKUP($D291,Sheet3!$B:$I,3,0)</f>
        <v>LUG</v>
      </c>
      <c r="G291" s="6" t="str">
        <f>+VLOOKUP($D291,Sheet3!$B:$I,4,0)</f>
        <v>DTT</v>
      </c>
      <c r="H291" s="6">
        <f>+VLOOKUP($D291,Sheet3!$B:$I,5,0)</f>
        <v>5</v>
      </c>
      <c r="I291" s="6" t="str">
        <f>+VLOOKUP($D291,Sheet3!$B:$I,6,0)</f>
        <v>P13X</v>
      </c>
      <c r="J291" s="6" t="str">
        <f>+VLOOKUP($D291,Sheet3!$B:$I,7,0)</f>
        <v>NITRO</v>
      </c>
      <c r="K291" s="6" t="str">
        <f>+VLOOKUP($D291,Sheet3!$B:$I,8,0)</f>
        <v>-</v>
      </c>
      <c r="L291" s="6" t="str">
        <f t="shared" si="19"/>
        <v>6.50-10LUG DTT 5 P13X NITRO -</v>
      </c>
      <c r="M291" s="12" t="s">
        <v>15</v>
      </c>
      <c r="N291" s="12" t="str">
        <f t="shared" si="18"/>
        <v>l2102</v>
      </c>
    </row>
    <row r="292" spans="1:14">
      <c r="A292" s="12" t="s">
        <v>305</v>
      </c>
      <c r="B292" s="6" t="str">
        <f t="shared" si="16"/>
        <v>l220208503</v>
      </c>
      <c r="C292" s="12">
        <v>201396</v>
      </c>
      <c r="D292" s="12" t="str">
        <f t="shared" si="17"/>
        <v>p-001396</v>
      </c>
      <c r="E292" s="6" t="str">
        <f>+VLOOKUP($D292,Sheet3!$B:$I,2,0)</f>
        <v>6.50-10</v>
      </c>
      <c r="F292" s="6" t="str">
        <f>+VLOOKUP($D292,Sheet3!$B:$I,3,0)</f>
        <v>LUG</v>
      </c>
      <c r="G292" s="6" t="str">
        <f>+VLOOKUP($D292,Sheet3!$B:$I,4,0)</f>
        <v>DTT</v>
      </c>
      <c r="H292" s="6">
        <f>+VLOOKUP($D292,Sheet3!$B:$I,5,0)</f>
        <v>5</v>
      </c>
      <c r="I292" s="6" t="str">
        <f>+VLOOKUP($D292,Sheet3!$B:$I,6,0)</f>
        <v>P13X</v>
      </c>
      <c r="J292" s="6" t="str">
        <f>+VLOOKUP($D292,Sheet3!$B:$I,7,0)</f>
        <v>NITRO</v>
      </c>
      <c r="K292" s="6" t="str">
        <f>+VLOOKUP($D292,Sheet3!$B:$I,8,0)</f>
        <v>-</v>
      </c>
      <c r="L292" s="6" t="str">
        <f t="shared" si="19"/>
        <v>6.50-10LUG DTT 5 P13X NITRO -</v>
      </c>
      <c r="M292" s="12" t="s">
        <v>15</v>
      </c>
      <c r="N292" s="12" t="str">
        <f t="shared" si="18"/>
        <v>l2202</v>
      </c>
    </row>
    <row r="293" spans="1:14">
      <c r="A293" s="12" t="s">
        <v>306</v>
      </c>
      <c r="B293" s="6" t="str">
        <f t="shared" si="16"/>
        <v>l220208571</v>
      </c>
      <c r="C293" s="12">
        <v>201396</v>
      </c>
      <c r="D293" s="12" t="str">
        <f t="shared" si="17"/>
        <v>p-001396</v>
      </c>
      <c r="E293" s="6" t="str">
        <f>+VLOOKUP($D293,Sheet3!$B:$I,2,0)</f>
        <v>6.50-10</v>
      </c>
      <c r="F293" s="6" t="str">
        <f>+VLOOKUP($D293,Sheet3!$B:$I,3,0)</f>
        <v>LUG</v>
      </c>
      <c r="G293" s="6" t="str">
        <f>+VLOOKUP($D293,Sheet3!$B:$I,4,0)</f>
        <v>DTT</v>
      </c>
      <c r="H293" s="6">
        <f>+VLOOKUP($D293,Sheet3!$B:$I,5,0)</f>
        <v>5</v>
      </c>
      <c r="I293" s="6" t="str">
        <f>+VLOOKUP($D293,Sheet3!$B:$I,6,0)</f>
        <v>P13X</v>
      </c>
      <c r="J293" s="6" t="str">
        <f>+VLOOKUP($D293,Sheet3!$B:$I,7,0)</f>
        <v>NITRO</v>
      </c>
      <c r="K293" s="6" t="str">
        <f>+VLOOKUP($D293,Sheet3!$B:$I,8,0)</f>
        <v>-</v>
      </c>
      <c r="L293" s="6" t="str">
        <f t="shared" si="19"/>
        <v>6.50-10LUG DTT 5 P13X NITRO -</v>
      </c>
      <c r="M293" s="12" t="s">
        <v>15</v>
      </c>
      <c r="N293" s="12" t="str">
        <f t="shared" si="18"/>
        <v>l2202</v>
      </c>
    </row>
    <row r="294" spans="1:14">
      <c r="A294" s="12" t="s">
        <v>307</v>
      </c>
      <c r="B294" s="6" t="str">
        <f t="shared" si="16"/>
        <v>l220208621</v>
      </c>
      <c r="C294" s="12">
        <v>201396</v>
      </c>
      <c r="D294" s="12" t="str">
        <f t="shared" si="17"/>
        <v>p-001396</v>
      </c>
      <c r="E294" s="6" t="str">
        <f>+VLOOKUP($D294,Sheet3!$B:$I,2,0)</f>
        <v>6.50-10</v>
      </c>
      <c r="F294" s="6" t="str">
        <f>+VLOOKUP($D294,Sheet3!$B:$I,3,0)</f>
        <v>LUG</v>
      </c>
      <c r="G294" s="6" t="str">
        <f>+VLOOKUP($D294,Sheet3!$B:$I,4,0)</f>
        <v>DTT</v>
      </c>
      <c r="H294" s="6">
        <f>+VLOOKUP($D294,Sheet3!$B:$I,5,0)</f>
        <v>5</v>
      </c>
      <c r="I294" s="6" t="str">
        <f>+VLOOKUP($D294,Sheet3!$B:$I,6,0)</f>
        <v>P13X</v>
      </c>
      <c r="J294" s="6" t="str">
        <f>+VLOOKUP($D294,Sheet3!$B:$I,7,0)</f>
        <v>NITRO</v>
      </c>
      <c r="K294" s="6" t="str">
        <f>+VLOOKUP($D294,Sheet3!$B:$I,8,0)</f>
        <v>-</v>
      </c>
      <c r="L294" s="6" t="str">
        <f t="shared" si="19"/>
        <v>6.50-10LUG DTT 5 P13X NITRO -</v>
      </c>
      <c r="M294" s="12" t="s">
        <v>15</v>
      </c>
      <c r="N294" s="12" t="str">
        <f t="shared" si="18"/>
        <v>l2202</v>
      </c>
    </row>
    <row r="295" spans="1:14">
      <c r="A295" s="12" t="s">
        <v>308</v>
      </c>
      <c r="B295" s="6" t="str">
        <f t="shared" si="16"/>
        <v>l220208411</v>
      </c>
      <c r="C295" s="12">
        <v>201396</v>
      </c>
      <c r="D295" s="12" t="str">
        <f t="shared" si="17"/>
        <v>p-001396</v>
      </c>
      <c r="E295" s="6" t="str">
        <f>+VLOOKUP($D295,Sheet3!$B:$I,2,0)</f>
        <v>6.50-10</v>
      </c>
      <c r="F295" s="6" t="str">
        <f>+VLOOKUP($D295,Sheet3!$B:$I,3,0)</f>
        <v>LUG</v>
      </c>
      <c r="G295" s="6" t="str">
        <f>+VLOOKUP($D295,Sheet3!$B:$I,4,0)</f>
        <v>DTT</v>
      </c>
      <c r="H295" s="6">
        <f>+VLOOKUP($D295,Sheet3!$B:$I,5,0)</f>
        <v>5</v>
      </c>
      <c r="I295" s="6" t="str">
        <f>+VLOOKUP($D295,Sheet3!$B:$I,6,0)</f>
        <v>P13X</v>
      </c>
      <c r="J295" s="6" t="str">
        <f>+VLOOKUP($D295,Sheet3!$B:$I,7,0)</f>
        <v>NITRO</v>
      </c>
      <c r="K295" s="6" t="str">
        <f>+VLOOKUP($D295,Sheet3!$B:$I,8,0)</f>
        <v>-</v>
      </c>
      <c r="L295" s="6" t="str">
        <f t="shared" si="19"/>
        <v>6.50-10LUG DTT 5 P13X NITRO -</v>
      </c>
      <c r="M295" s="12" t="s">
        <v>15</v>
      </c>
      <c r="N295" s="12" t="str">
        <f t="shared" si="18"/>
        <v>l2202</v>
      </c>
    </row>
    <row r="296" spans="1:14">
      <c r="A296" s="12" t="s">
        <v>309</v>
      </c>
      <c r="B296" s="6" t="str">
        <f t="shared" si="16"/>
        <v>l220208495</v>
      </c>
      <c r="C296" s="12">
        <v>201396</v>
      </c>
      <c r="D296" s="12" t="str">
        <f t="shared" si="17"/>
        <v>p-001396</v>
      </c>
      <c r="E296" s="6" t="str">
        <f>+VLOOKUP($D296,Sheet3!$B:$I,2,0)</f>
        <v>6.50-10</v>
      </c>
      <c r="F296" s="6" t="str">
        <f>+VLOOKUP($D296,Sheet3!$B:$I,3,0)</f>
        <v>LUG</v>
      </c>
      <c r="G296" s="6" t="str">
        <f>+VLOOKUP($D296,Sheet3!$B:$I,4,0)</f>
        <v>DTT</v>
      </c>
      <c r="H296" s="6">
        <f>+VLOOKUP($D296,Sheet3!$B:$I,5,0)</f>
        <v>5</v>
      </c>
      <c r="I296" s="6" t="str">
        <f>+VLOOKUP($D296,Sheet3!$B:$I,6,0)</f>
        <v>P13X</v>
      </c>
      <c r="J296" s="6" t="str">
        <f>+VLOOKUP($D296,Sheet3!$B:$I,7,0)</f>
        <v>NITRO</v>
      </c>
      <c r="K296" s="6" t="str">
        <f>+VLOOKUP($D296,Sheet3!$B:$I,8,0)</f>
        <v>-</v>
      </c>
      <c r="L296" s="6" t="str">
        <f t="shared" si="19"/>
        <v>6.50-10LUG DTT 5 P13X NITRO -</v>
      </c>
      <c r="M296" s="12" t="s">
        <v>15</v>
      </c>
      <c r="N296" s="12" t="str">
        <f t="shared" si="18"/>
        <v>l2202</v>
      </c>
    </row>
    <row r="297" spans="1:14">
      <c r="A297" s="12" t="s">
        <v>310</v>
      </c>
      <c r="B297" s="6" t="str">
        <f t="shared" si="16"/>
        <v>l220202381</v>
      </c>
      <c r="C297" s="12">
        <v>203972</v>
      </c>
      <c r="D297" s="12" t="str">
        <f t="shared" si="17"/>
        <v>p-003972</v>
      </c>
      <c r="E297" s="6" t="str">
        <f>+VLOOKUP($D297,Sheet3!$B:$I,2,0)</f>
        <v>6.50-10</v>
      </c>
      <c r="F297" s="6" t="str">
        <f>+VLOOKUP($D297,Sheet3!$B:$I,3,0)</f>
        <v>LUG</v>
      </c>
      <c r="G297" s="6" t="str">
        <f>+VLOOKUP($D297,Sheet3!$B:$I,4,0)</f>
        <v>DTT</v>
      </c>
      <c r="H297" s="6">
        <f>+VLOOKUP($D297,Sheet3!$B:$I,5,0)</f>
        <v>5</v>
      </c>
      <c r="I297" s="6" t="str">
        <f>+VLOOKUP($D297,Sheet3!$B:$I,6,0)</f>
        <v>P134</v>
      </c>
      <c r="J297" s="6" t="str">
        <f>+VLOOKUP($D297,Sheet3!$B:$I,7,0)</f>
        <v>NITRO</v>
      </c>
      <c r="K297" s="6" t="str">
        <f>+VLOOKUP($D297,Sheet3!$B:$I,8,0)</f>
        <v>-</v>
      </c>
      <c r="L297" s="6" t="str">
        <f t="shared" si="19"/>
        <v>6.50-10LUG DTT 5 P134 NITRO -</v>
      </c>
      <c r="M297" s="12" t="s">
        <v>15</v>
      </c>
      <c r="N297" s="12" t="str">
        <f t="shared" si="18"/>
        <v>l2202</v>
      </c>
    </row>
    <row r="298" spans="1:14">
      <c r="A298" s="12" t="s">
        <v>311</v>
      </c>
      <c r="B298" s="6" t="str">
        <f t="shared" si="16"/>
        <v>l220202624</v>
      </c>
      <c r="C298" s="12">
        <v>203972</v>
      </c>
      <c r="D298" s="12" t="str">
        <f t="shared" si="17"/>
        <v>p-003972</v>
      </c>
      <c r="E298" s="6" t="str">
        <f>+VLOOKUP($D298,Sheet3!$B:$I,2,0)</f>
        <v>6.50-10</v>
      </c>
      <c r="F298" s="6" t="str">
        <f>+VLOOKUP($D298,Sheet3!$B:$I,3,0)</f>
        <v>LUG</v>
      </c>
      <c r="G298" s="6" t="str">
        <f>+VLOOKUP($D298,Sheet3!$B:$I,4,0)</f>
        <v>DTT</v>
      </c>
      <c r="H298" s="6">
        <f>+VLOOKUP($D298,Sheet3!$B:$I,5,0)</f>
        <v>5</v>
      </c>
      <c r="I298" s="6" t="str">
        <f>+VLOOKUP($D298,Sheet3!$B:$I,6,0)</f>
        <v>P134</v>
      </c>
      <c r="J298" s="6" t="str">
        <f>+VLOOKUP($D298,Sheet3!$B:$I,7,0)</f>
        <v>NITRO</v>
      </c>
      <c r="K298" s="6" t="str">
        <f>+VLOOKUP($D298,Sheet3!$B:$I,8,0)</f>
        <v>-</v>
      </c>
      <c r="L298" s="6" t="str">
        <f t="shared" si="19"/>
        <v>6.50-10LUG DTT 5 P134 NITRO -</v>
      </c>
      <c r="M298" s="12" t="s">
        <v>15</v>
      </c>
      <c r="N298" s="12" t="str">
        <f t="shared" si="18"/>
        <v>l2202</v>
      </c>
    </row>
    <row r="299" spans="1:14">
      <c r="A299" s="12" t="s">
        <v>312</v>
      </c>
      <c r="B299" s="6" t="str">
        <f t="shared" si="16"/>
        <v>l220204926</v>
      </c>
      <c r="C299" s="12">
        <v>203972</v>
      </c>
      <c r="D299" s="12" t="str">
        <f t="shared" si="17"/>
        <v>p-003972</v>
      </c>
      <c r="E299" s="6" t="str">
        <f>+VLOOKUP($D299,Sheet3!$B:$I,2,0)</f>
        <v>6.50-10</v>
      </c>
      <c r="F299" s="6" t="str">
        <f>+VLOOKUP($D299,Sheet3!$B:$I,3,0)</f>
        <v>LUG</v>
      </c>
      <c r="G299" s="6" t="str">
        <f>+VLOOKUP($D299,Sheet3!$B:$I,4,0)</f>
        <v>DTT</v>
      </c>
      <c r="H299" s="6">
        <f>+VLOOKUP($D299,Sheet3!$B:$I,5,0)</f>
        <v>5</v>
      </c>
      <c r="I299" s="6" t="str">
        <f>+VLOOKUP($D299,Sheet3!$B:$I,6,0)</f>
        <v>P134</v>
      </c>
      <c r="J299" s="6" t="str">
        <f>+VLOOKUP($D299,Sheet3!$B:$I,7,0)</f>
        <v>NITRO</v>
      </c>
      <c r="K299" s="6" t="str">
        <f>+VLOOKUP($D299,Sheet3!$B:$I,8,0)</f>
        <v>-</v>
      </c>
      <c r="L299" s="6" t="str">
        <f t="shared" si="19"/>
        <v>6.50-10LUG DTT 5 P134 NITRO -</v>
      </c>
      <c r="M299" s="12" t="s">
        <v>15</v>
      </c>
      <c r="N299" s="12" t="str">
        <f t="shared" si="18"/>
        <v>l2202</v>
      </c>
    </row>
    <row r="300" spans="1:14">
      <c r="A300" s="12" t="s">
        <v>313</v>
      </c>
      <c r="B300" s="6" t="str">
        <f t="shared" si="16"/>
        <v>l220204814</v>
      </c>
      <c r="C300" s="12">
        <v>203972</v>
      </c>
      <c r="D300" s="12" t="str">
        <f t="shared" si="17"/>
        <v>p-003972</v>
      </c>
      <c r="E300" s="6" t="str">
        <f>+VLOOKUP($D300,Sheet3!$B:$I,2,0)</f>
        <v>6.50-10</v>
      </c>
      <c r="F300" s="6" t="str">
        <f>+VLOOKUP($D300,Sheet3!$B:$I,3,0)</f>
        <v>LUG</v>
      </c>
      <c r="G300" s="6" t="str">
        <f>+VLOOKUP($D300,Sheet3!$B:$I,4,0)</f>
        <v>DTT</v>
      </c>
      <c r="H300" s="6">
        <f>+VLOOKUP($D300,Sheet3!$B:$I,5,0)</f>
        <v>5</v>
      </c>
      <c r="I300" s="6" t="str">
        <f>+VLOOKUP($D300,Sheet3!$B:$I,6,0)</f>
        <v>P134</v>
      </c>
      <c r="J300" s="6" t="str">
        <f>+VLOOKUP($D300,Sheet3!$B:$I,7,0)</f>
        <v>NITRO</v>
      </c>
      <c r="K300" s="6" t="str">
        <f>+VLOOKUP($D300,Sheet3!$B:$I,8,0)</f>
        <v>-</v>
      </c>
      <c r="L300" s="6" t="str">
        <f t="shared" si="19"/>
        <v>6.50-10LUG DTT 5 P134 NITRO -</v>
      </c>
      <c r="M300" s="12" t="s">
        <v>15</v>
      </c>
      <c r="N300" s="12" t="str">
        <f t="shared" si="18"/>
        <v>l2202</v>
      </c>
    </row>
    <row r="301" spans="1:14">
      <c r="A301" s="12" t="s">
        <v>314</v>
      </c>
      <c r="B301" s="6" t="str">
        <f t="shared" si="16"/>
        <v>l220204640</v>
      </c>
      <c r="C301" s="12">
        <v>203972</v>
      </c>
      <c r="D301" s="12" t="str">
        <f t="shared" si="17"/>
        <v>p-003972</v>
      </c>
      <c r="E301" s="6" t="str">
        <f>+VLOOKUP($D301,Sheet3!$B:$I,2,0)</f>
        <v>6.50-10</v>
      </c>
      <c r="F301" s="6" t="str">
        <f>+VLOOKUP($D301,Sheet3!$B:$I,3,0)</f>
        <v>LUG</v>
      </c>
      <c r="G301" s="6" t="str">
        <f>+VLOOKUP($D301,Sheet3!$B:$I,4,0)</f>
        <v>DTT</v>
      </c>
      <c r="H301" s="6">
        <f>+VLOOKUP($D301,Sheet3!$B:$I,5,0)</f>
        <v>5</v>
      </c>
      <c r="I301" s="6" t="str">
        <f>+VLOOKUP($D301,Sheet3!$B:$I,6,0)</f>
        <v>P134</v>
      </c>
      <c r="J301" s="6" t="str">
        <f>+VLOOKUP($D301,Sheet3!$B:$I,7,0)</f>
        <v>NITRO</v>
      </c>
      <c r="K301" s="6" t="str">
        <f>+VLOOKUP($D301,Sheet3!$B:$I,8,0)</f>
        <v>-</v>
      </c>
      <c r="L301" s="6" t="str">
        <f t="shared" si="19"/>
        <v>6.50-10LUG DTT 5 P134 NITRO -</v>
      </c>
      <c r="M301" s="12" t="s">
        <v>15</v>
      </c>
      <c r="N301" s="12" t="str">
        <f t="shared" si="18"/>
        <v>l2202</v>
      </c>
    </row>
    <row r="302" spans="1:14">
      <c r="A302" s="12" t="s">
        <v>315</v>
      </c>
      <c r="B302" s="6" t="str">
        <f t="shared" si="16"/>
        <v>l220205478</v>
      </c>
      <c r="C302" s="12">
        <v>203972</v>
      </c>
      <c r="D302" s="12" t="str">
        <f t="shared" si="17"/>
        <v>p-003972</v>
      </c>
      <c r="E302" s="6" t="str">
        <f>+VLOOKUP($D302,Sheet3!$B:$I,2,0)</f>
        <v>6.50-10</v>
      </c>
      <c r="F302" s="6" t="str">
        <f>+VLOOKUP($D302,Sheet3!$B:$I,3,0)</f>
        <v>LUG</v>
      </c>
      <c r="G302" s="6" t="str">
        <f>+VLOOKUP($D302,Sheet3!$B:$I,4,0)</f>
        <v>DTT</v>
      </c>
      <c r="H302" s="6">
        <f>+VLOOKUP($D302,Sheet3!$B:$I,5,0)</f>
        <v>5</v>
      </c>
      <c r="I302" s="6" t="str">
        <f>+VLOOKUP($D302,Sheet3!$B:$I,6,0)</f>
        <v>P134</v>
      </c>
      <c r="J302" s="6" t="str">
        <f>+VLOOKUP($D302,Sheet3!$B:$I,7,0)</f>
        <v>NITRO</v>
      </c>
      <c r="K302" s="6" t="str">
        <f>+VLOOKUP($D302,Sheet3!$B:$I,8,0)</f>
        <v>-</v>
      </c>
      <c r="L302" s="6" t="str">
        <f t="shared" si="19"/>
        <v>6.50-10LUG DTT 5 P134 NITRO -</v>
      </c>
      <c r="M302" s="12" t="s">
        <v>15</v>
      </c>
      <c r="N302" s="12" t="str">
        <f t="shared" si="18"/>
        <v>l2202</v>
      </c>
    </row>
    <row r="303" spans="1:14">
      <c r="A303" s="12" t="s">
        <v>316</v>
      </c>
      <c r="B303" s="6" t="str">
        <f t="shared" si="16"/>
        <v>l220205102</v>
      </c>
      <c r="C303" s="12">
        <v>203972</v>
      </c>
      <c r="D303" s="12" t="str">
        <f t="shared" si="17"/>
        <v>p-003972</v>
      </c>
      <c r="E303" s="6" t="str">
        <f>+VLOOKUP($D303,Sheet3!$B:$I,2,0)</f>
        <v>6.50-10</v>
      </c>
      <c r="F303" s="6" t="str">
        <f>+VLOOKUP($D303,Sheet3!$B:$I,3,0)</f>
        <v>LUG</v>
      </c>
      <c r="G303" s="6" t="str">
        <f>+VLOOKUP($D303,Sheet3!$B:$I,4,0)</f>
        <v>DTT</v>
      </c>
      <c r="H303" s="6">
        <f>+VLOOKUP($D303,Sheet3!$B:$I,5,0)</f>
        <v>5</v>
      </c>
      <c r="I303" s="6" t="str">
        <f>+VLOOKUP($D303,Sheet3!$B:$I,6,0)</f>
        <v>P134</v>
      </c>
      <c r="J303" s="6" t="str">
        <f>+VLOOKUP($D303,Sheet3!$B:$I,7,0)</f>
        <v>NITRO</v>
      </c>
      <c r="K303" s="6" t="str">
        <f>+VLOOKUP($D303,Sheet3!$B:$I,8,0)</f>
        <v>-</v>
      </c>
      <c r="L303" s="6" t="str">
        <f t="shared" si="19"/>
        <v>6.50-10LUG DTT 5 P134 NITRO -</v>
      </c>
      <c r="M303" s="12" t="s">
        <v>15</v>
      </c>
      <c r="N303" s="12" t="str">
        <f t="shared" si="18"/>
        <v>l2202</v>
      </c>
    </row>
    <row r="304" spans="1:14">
      <c r="A304" s="12" t="s">
        <v>317</v>
      </c>
      <c r="B304" s="6" t="str">
        <f t="shared" si="16"/>
        <v>l220205560</v>
      </c>
      <c r="C304" s="12">
        <v>203972</v>
      </c>
      <c r="D304" s="12" t="str">
        <f t="shared" si="17"/>
        <v>p-003972</v>
      </c>
      <c r="E304" s="6" t="str">
        <f>+VLOOKUP($D304,Sheet3!$B:$I,2,0)</f>
        <v>6.50-10</v>
      </c>
      <c r="F304" s="6" t="str">
        <f>+VLOOKUP($D304,Sheet3!$B:$I,3,0)</f>
        <v>LUG</v>
      </c>
      <c r="G304" s="6" t="str">
        <f>+VLOOKUP($D304,Sheet3!$B:$I,4,0)</f>
        <v>DTT</v>
      </c>
      <c r="H304" s="6">
        <f>+VLOOKUP($D304,Sheet3!$B:$I,5,0)</f>
        <v>5</v>
      </c>
      <c r="I304" s="6" t="str">
        <f>+VLOOKUP($D304,Sheet3!$B:$I,6,0)</f>
        <v>P134</v>
      </c>
      <c r="J304" s="6" t="str">
        <f>+VLOOKUP($D304,Sheet3!$B:$I,7,0)</f>
        <v>NITRO</v>
      </c>
      <c r="K304" s="6" t="str">
        <f>+VLOOKUP($D304,Sheet3!$B:$I,8,0)</f>
        <v>-</v>
      </c>
      <c r="L304" s="6" t="str">
        <f t="shared" si="19"/>
        <v>6.50-10LUG DTT 5 P134 NITRO -</v>
      </c>
      <c r="M304" s="12" t="s">
        <v>15</v>
      </c>
      <c r="N304" s="12" t="str">
        <f t="shared" si="18"/>
        <v>l2202</v>
      </c>
    </row>
    <row r="305" spans="1:14">
      <c r="A305" s="12" t="s">
        <v>318</v>
      </c>
      <c r="B305" s="6" t="str">
        <f t="shared" si="16"/>
        <v>l220205646</v>
      </c>
      <c r="C305" s="12">
        <v>203972</v>
      </c>
      <c r="D305" s="12" t="str">
        <f t="shared" si="17"/>
        <v>p-003972</v>
      </c>
      <c r="E305" s="6" t="str">
        <f>+VLOOKUP($D305,Sheet3!$B:$I,2,0)</f>
        <v>6.50-10</v>
      </c>
      <c r="F305" s="6" t="str">
        <f>+VLOOKUP($D305,Sheet3!$B:$I,3,0)</f>
        <v>LUG</v>
      </c>
      <c r="G305" s="6" t="str">
        <f>+VLOOKUP($D305,Sheet3!$B:$I,4,0)</f>
        <v>DTT</v>
      </c>
      <c r="H305" s="6">
        <f>+VLOOKUP($D305,Sheet3!$B:$I,5,0)</f>
        <v>5</v>
      </c>
      <c r="I305" s="6" t="str">
        <f>+VLOOKUP($D305,Sheet3!$B:$I,6,0)</f>
        <v>P134</v>
      </c>
      <c r="J305" s="6" t="str">
        <f>+VLOOKUP($D305,Sheet3!$B:$I,7,0)</f>
        <v>NITRO</v>
      </c>
      <c r="K305" s="6" t="str">
        <f>+VLOOKUP($D305,Sheet3!$B:$I,8,0)</f>
        <v>-</v>
      </c>
      <c r="L305" s="6" t="str">
        <f t="shared" si="19"/>
        <v>6.50-10LUG DTT 5 P134 NITRO -</v>
      </c>
      <c r="M305" s="12" t="s">
        <v>15</v>
      </c>
      <c r="N305" s="12" t="str">
        <f t="shared" si="18"/>
        <v>l2202</v>
      </c>
    </row>
    <row r="306" spans="1:14">
      <c r="A306" s="12" t="s">
        <v>319</v>
      </c>
      <c r="B306" s="6" t="str">
        <f t="shared" si="16"/>
        <v>l220205272</v>
      </c>
      <c r="C306" s="12">
        <v>203972</v>
      </c>
      <c r="D306" s="12" t="str">
        <f t="shared" si="17"/>
        <v>p-003972</v>
      </c>
      <c r="E306" s="6" t="str">
        <f>+VLOOKUP($D306,Sheet3!$B:$I,2,0)</f>
        <v>6.50-10</v>
      </c>
      <c r="F306" s="6" t="str">
        <f>+VLOOKUP($D306,Sheet3!$B:$I,3,0)</f>
        <v>LUG</v>
      </c>
      <c r="G306" s="6" t="str">
        <f>+VLOOKUP($D306,Sheet3!$B:$I,4,0)</f>
        <v>DTT</v>
      </c>
      <c r="H306" s="6">
        <f>+VLOOKUP($D306,Sheet3!$B:$I,5,0)</f>
        <v>5</v>
      </c>
      <c r="I306" s="6" t="str">
        <f>+VLOOKUP($D306,Sheet3!$B:$I,6,0)</f>
        <v>P134</v>
      </c>
      <c r="J306" s="6" t="str">
        <f>+VLOOKUP($D306,Sheet3!$B:$I,7,0)</f>
        <v>NITRO</v>
      </c>
      <c r="K306" s="6" t="str">
        <f>+VLOOKUP($D306,Sheet3!$B:$I,8,0)</f>
        <v>-</v>
      </c>
      <c r="L306" s="6" t="str">
        <f t="shared" si="19"/>
        <v>6.50-10LUG DTT 5 P134 NITRO -</v>
      </c>
      <c r="M306" s="12" t="s">
        <v>15</v>
      </c>
      <c r="N306" s="12" t="str">
        <f t="shared" si="18"/>
        <v>l2202</v>
      </c>
    </row>
    <row r="307" spans="1:14">
      <c r="A307" s="12" t="s">
        <v>320</v>
      </c>
      <c r="B307" s="6" t="str">
        <f t="shared" si="16"/>
        <v>l220206075</v>
      </c>
      <c r="C307" s="12">
        <v>203972</v>
      </c>
      <c r="D307" s="12" t="str">
        <f t="shared" si="17"/>
        <v>p-003972</v>
      </c>
      <c r="E307" s="6" t="str">
        <f>+VLOOKUP($D307,Sheet3!$B:$I,2,0)</f>
        <v>6.50-10</v>
      </c>
      <c r="F307" s="6" t="str">
        <f>+VLOOKUP($D307,Sheet3!$B:$I,3,0)</f>
        <v>LUG</v>
      </c>
      <c r="G307" s="6" t="str">
        <f>+VLOOKUP($D307,Sheet3!$B:$I,4,0)</f>
        <v>DTT</v>
      </c>
      <c r="H307" s="6">
        <f>+VLOOKUP($D307,Sheet3!$B:$I,5,0)</f>
        <v>5</v>
      </c>
      <c r="I307" s="6" t="str">
        <f>+VLOOKUP($D307,Sheet3!$B:$I,6,0)</f>
        <v>P134</v>
      </c>
      <c r="J307" s="6" t="str">
        <f>+VLOOKUP($D307,Sheet3!$B:$I,7,0)</f>
        <v>NITRO</v>
      </c>
      <c r="K307" s="6" t="str">
        <f>+VLOOKUP($D307,Sheet3!$B:$I,8,0)</f>
        <v>-</v>
      </c>
      <c r="L307" s="6" t="str">
        <f t="shared" si="19"/>
        <v>6.50-10LUG DTT 5 P134 NITRO -</v>
      </c>
      <c r="M307" s="12" t="s">
        <v>15</v>
      </c>
      <c r="N307" s="12" t="str">
        <f t="shared" si="18"/>
        <v>l2202</v>
      </c>
    </row>
    <row r="308" spans="1:14">
      <c r="A308" s="12" t="s">
        <v>321</v>
      </c>
      <c r="B308" s="6" t="str">
        <f t="shared" si="16"/>
        <v>l220206181</v>
      </c>
      <c r="C308" s="12">
        <v>203972</v>
      </c>
      <c r="D308" s="12" t="str">
        <f t="shared" si="17"/>
        <v>p-003972</v>
      </c>
      <c r="E308" s="6" t="str">
        <f>+VLOOKUP($D308,Sheet3!$B:$I,2,0)</f>
        <v>6.50-10</v>
      </c>
      <c r="F308" s="6" t="str">
        <f>+VLOOKUP($D308,Sheet3!$B:$I,3,0)</f>
        <v>LUG</v>
      </c>
      <c r="G308" s="6" t="str">
        <f>+VLOOKUP($D308,Sheet3!$B:$I,4,0)</f>
        <v>DTT</v>
      </c>
      <c r="H308" s="6">
        <f>+VLOOKUP($D308,Sheet3!$B:$I,5,0)</f>
        <v>5</v>
      </c>
      <c r="I308" s="6" t="str">
        <f>+VLOOKUP($D308,Sheet3!$B:$I,6,0)</f>
        <v>P134</v>
      </c>
      <c r="J308" s="6" t="str">
        <f>+VLOOKUP($D308,Sheet3!$B:$I,7,0)</f>
        <v>NITRO</v>
      </c>
      <c r="K308" s="6" t="str">
        <f>+VLOOKUP($D308,Sheet3!$B:$I,8,0)</f>
        <v>-</v>
      </c>
      <c r="L308" s="6" t="str">
        <f t="shared" si="19"/>
        <v>6.50-10LUG DTT 5 P134 NITRO -</v>
      </c>
      <c r="M308" s="12" t="s">
        <v>15</v>
      </c>
      <c r="N308" s="12" t="str">
        <f t="shared" si="18"/>
        <v>l2202</v>
      </c>
    </row>
    <row r="309" spans="1:14">
      <c r="A309" s="12" t="s">
        <v>322</v>
      </c>
      <c r="B309" s="6" t="str">
        <f t="shared" si="16"/>
        <v>l220205933</v>
      </c>
      <c r="C309" s="12">
        <v>203972</v>
      </c>
      <c r="D309" s="12" t="str">
        <f t="shared" si="17"/>
        <v>p-003972</v>
      </c>
      <c r="E309" s="6" t="str">
        <f>+VLOOKUP($D309,Sheet3!$B:$I,2,0)</f>
        <v>6.50-10</v>
      </c>
      <c r="F309" s="6" t="str">
        <f>+VLOOKUP($D309,Sheet3!$B:$I,3,0)</f>
        <v>LUG</v>
      </c>
      <c r="G309" s="6" t="str">
        <f>+VLOOKUP($D309,Sheet3!$B:$I,4,0)</f>
        <v>DTT</v>
      </c>
      <c r="H309" s="6">
        <f>+VLOOKUP($D309,Sheet3!$B:$I,5,0)</f>
        <v>5</v>
      </c>
      <c r="I309" s="6" t="str">
        <f>+VLOOKUP($D309,Sheet3!$B:$I,6,0)</f>
        <v>P134</v>
      </c>
      <c r="J309" s="6" t="str">
        <f>+VLOOKUP($D309,Sheet3!$B:$I,7,0)</f>
        <v>NITRO</v>
      </c>
      <c r="K309" s="6" t="str">
        <f>+VLOOKUP($D309,Sheet3!$B:$I,8,0)</f>
        <v>-</v>
      </c>
      <c r="L309" s="6" t="str">
        <f t="shared" si="19"/>
        <v>6.50-10LUG DTT 5 P134 NITRO -</v>
      </c>
      <c r="M309" s="12" t="s">
        <v>15</v>
      </c>
      <c r="N309" s="12" t="str">
        <f t="shared" si="18"/>
        <v>l2202</v>
      </c>
    </row>
    <row r="310" spans="1:14">
      <c r="A310" s="12" t="s">
        <v>323</v>
      </c>
      <c r="B310" s="6" t="str">
        <f t="shared" si="16"/>
        <v>l220205853</v>
      </c>
      <c r="C310" s="12">
        <v>203972</v>
      </c>
      <c r="D310" s="12" t="str">
        <f t="shared" si="17"/>
        <v>p-003972</v>
      </c>
      <c r="E310" s="6" t="str">
        <f>+VLOOKUP($D310,Sheet3!$B:$I,2,0)</f>
        <v>6.50-10</v>
      </c>
      <c r="F310" s="6" t="str">
        <f>+VLOOKUP($D310,Sheet3!$B:$I,3,0)</f>
        <v>LUG</v>
      </c>
      <c r="G310" s="6" t="str">
        <f>+VLOOKUP($D310,Sheet3!$B:$I,4,0)</f>
        <v>DTT</v>
      </c>
      <c r="H310" s="6">
        <f>+VLOOKUP($D310,Sheet3!$B:$I,5,0)</f>
        <v>5</v>
      </c>
      <c r="I310" s="6" t="str">
        <f>+VLOOKUP($D310,Sheet3!$B:$I,6,0)</f>
        <v>P134</v>
      </c>
      <c r="J310" s="6" t="str">
        <f>+VLOOKUP($D310,Sheet3!$B:$I,7,0)</f>
        <v>NITRO</v>
      </c>
      <c r="K310" s="6" t="str">
        <f>+VLOOKUP($D310,Sheet3!$B:$I,8,0)</f>
        <v>-</v>
      </c>
      <c r="L310" s="6" t="str">
        <f t="shared" si="19"/>
        <v>6.50-10LUG DTT 5 P134 NITRO -</v>
      </c>
      <c r="M310" s="12" t="s">
        <v>15</v>
      </c>
      <c r="N310" s="12" t="str">
        <f t="shared" si="18"/>
        <v>l2202</v>
      </c>
    </row>
    <row r="311" spans="1:14">
      <c r="A311" s="12" t="s">
        <v>324</v>
      </c>
      <c r="B311" s="6" t="str">
        <f t="shared" si="16"/>
        <v>l220206064</v>
      </c>
      <c r="C311" s="12">
        <v>203972</v>
      </c>
      <c r="D311" s="12" t="str">
        <f t="shared" si="17"/>
        <v>p-003972</v>
      </c>
      <c r="E311" s="6" t="str">
        <f>+VLOOKUP($D311,Sheet3!$B:$I,2,0)</f>
        <v>6.50-10</v>
      </c>
      <c r="F311" s="6" t="str">
        <f>+VLOOKUP($D311,Sheet3!$B:$I,3,0)</f>
        <v>LUG</v>
      </c>
      <c r="G311" s="6" t="str">
        <f>+VLOOKUP($D311,Sheet3!$B:$I,4,0)</f>
        <v>DTT</v>
      </c>
      <c r="H311" s="6">
        <f>+VLOOKUP($D311,Sheet3!$B:$I,5,0)</f>
        <v>5</v>
      </c>
      <c r="I311" s="6" t="str">
        <f>+VLOOKUP($D311,Sheet3!$B:$I,6,0)</f>
        <v>P134</v>
      </c>
      <c r="J311" s="6" t="str">
        <f>+VLOOKUP($D311,Sheet3!$B:$I,7,0)</f>
        <v>NITRO</v>
      </c>
      <c r="K311" s="6" t="str">
        <f>+VLOOKUP($D311,Sheet3!$B:$I,8,0)</f>
        <v>-</v>
      </c>
      <c r="L311" s="6" t="str">
        <f t="shared" si="19"/>
        <v>6.50-10LUG DTT 5 P134 NITRO -</v>
      </c>
      <c r="M311" s="12" t="s">
        <v>15</v>
      </c>
      <c r="N311" s="12" t="str">
        <f t="shared" si="18"/>
        <v>l2202</v>
      </c>
    </row>
    <row r="312" spans="1:14">
      <c r="A312" s="12" t="s">
        <v>325</v>
      </c>
      <c r="B312" s="6" t="str">
        <f t="shared" si="16"/>
        <v>l220205174</v>
      </c>
      <c r="C312" s="12">
        <v>203972</v>
      </c>
      <c r="D312" s="12" t="str">
        <f t="shared" si="17"/>
        <v>p-003972</v>
      </c>
      <c r="E312" s="6" t="str">
        <f>+VLOOKUP($D312,Sheet3!$B:$I,2,0)</f>
        <v>6.50-10</v>
      </c>
      <c r="F312" s="6" t="str">
        <f>+VLOOKUP($D312,Sheet3!$B:$I,3,0)</f>
        <v>LUG</v>
      </c>
      <c r="G312" s="6" t="str">
        <f>+VLOOKUP($D312,Sheet3!$B:$I,4,0)</f>
        <v>DTT</v>
      </c>
      <c r="H312" s="6">
        <f>+VLOOKUP($D312,Sheet3!$B:$I,5,0)</f>
        <v>5</v>
      </c>
      <c r="I312" s="6" t="str">
        <f>+VLOOKUP($D312,Sheet3!$B:$I,6,0)</f>
        <v>P134</v>
      </c>
      <c r="J312" s="6" t="str">
        <f>+VLOOKUP($D312,Sheet3!$B:$I,7,0)</f>
        <v>NITRO</v>
      </c>
      <c r="K312" s="6" t="str">
        <f>+VLOOKUP($D312,Sheet3!$B:$I,8,0)</f>
        <v>-</v>
      </c>
      <c r="L312" s="6" t="str">
        <f t="shared" si="19"/>
        <v>6.50-10LUG DTT 5 P134 NITRO -</v>
      </c>
      <c r="M312" s="12" t="s">
        <v>15</v>
      </c>
      <c r="N312" s="12" t="str">
        <f t="shared" si="18"/>
        <v>l2202</v>
      </c>
    </row>
    <row r="313" spans="1:14">
      <c r="A313" s="12" t="s">
        <v>326</v>
      </c>
      <c r="B313" s="6" t="str">
        <f t="shared" si="16"/>
        <v>l220206386</v>
      </c>
      <c r="C313" s="12">
        <v>203972</v>
      </c>
      <c r="D313" s="12" t="str">
        <f t="shared" si="17"/>
        <v>p-003972</v>
      </c>
      <c r="E313" s="6" t="str">
        <f>+VLOOKUP($D313,Sheet3!$B:$I,2,0)</f>
        <v>6.50-10</v>
      </c>
      <c r="F313" s="6" t="str">
        <f>+VLOOKUP($D313,Sheet3!$B:$I,3,0)</f>
        <v>LUG</v>
      </c>
      <c r="G313" s="6" t="str">
        <f>+VLOOKUP($D313,Sheet3!$B:$I,4,0)</f>
        <v>DTT</v>
      </c>
      <c r="H313" s="6">
        <f>+VLOOKUP($D313,Sheet3!$B:$I,5,0)</f>
        <v>5</v>
      </c>
      <c r="I313" s="6" t="str">
        <f>+VLOOKUP($D313,Sheet3!$B:$I,6,0)</f>
        <v>P134</v>
      </c>
      <c r="J313" s="6" t="str">
        <f>+VLOOKUP($D313,Sheet3!$B:$I,7,0)</f>
        <v>NITRO</v>
      </c>
      <c r="K313" s="6" t="str">
        <f>+VLOOKUP($D313,Sheet3!$B:$I,8,0)</f>
        <v>-</v>
      </c>
      <c r="L313" s="6" t="str">
        <f t="shared" si="19"/>
        <v>6.50-10LUG DTT 5 P134 NITRO -</v>
      </c>
      <c r="M313" s="12" t="s">
        <v>15</v>
      </c>
      <c r="N313" s="12" t="str">
        <f t="shared" si="18"/>
        <v>l2202</v>
      </c>
    </row>
    <row r="314" spans="1:14">
      <c r="A314" s="12" t="s">
        <v>327</v>
      </c>
      <c r="B314" s="6" t="str">
        <f t="shared" si="16"/>
        <v>l220206260</v>
      </c>
      <c r="C314" s="12">
        <v>203972</v>
      </c>
      <c r="D314" s="12" t="str">
        <f t="shared" si="17"/>
        <v>p-003972</v>
      </c>
      <c r="E314" s="6" t="str">
        <f>+VLOOKUP($D314,Sheet3!$B:$I,2,0)</f>
        <v>6.50-10</v>
      </c>
      <c r="F314" s="6" t="str">
        <f>+VLOOKUP($D314,Sheet3!$B:$I,3,0)</f>
        <v>LUG</v>
      </c>
      <c r="G314" s="6" t="str">
        <f>+VLOOKUP($D314,Sheet3!$B:$I,4,0)</f>
        <v>DTT</v>
      </c>
      <c r="H314" s="6">
        <f>+VLOOKUP($D314,Sheet3!$B:$I,5,0)</f>
        <v>5</v>
      </c>
      <c r="I314" s="6" t="str">
        <f>+VLOOKUP($D314,Sheet3!$B:$I,6,0)</f>
        <v>P134</v>
      </c>
      <c r="J314" s="6" t="str">
        <f>+VLOOKUP($D314,Sheet3!$B:$I,7,0)</f>
        <v>NITRO</v>
      </c>
      <c r="K314" s="6" t="str">
        <f>+VLOOKUP($D314,Sheet3!$B:$I,8,0)</f>
        <v>-</v>
      </c>
      <c r="L314" s="6" t="str">
        <f t="shared" si="19"/>
        <v>6.50-10LUG DTT 5 P134 NITRO -</v>
      </c>
      <c r="M314" s="12" t="s">
        <v>15</v>
      </c>
      <c r="N314" s="12" t="str">
        <f t="shared" si="18"/>
        <v>l2202</v>
      </c>
    </row>
    <row r="315" spans="1:14">
      <c r="A315" s="12" t="s">
        <v>328</v>
      </c>
      <c r="B315" s="6" t="str">
        <f t="shared" si="16"/>
        <v>l220205751</v>
      </c>
      <c r="C315" s="12">
        <v>203972</v>
      </c>
      <c r="D315" s="12" t="str">
        <f t="shared" si="17"/>
        <v>p-003972</v>
      </c>
      <c r="E315" s="6" t="str">
        <f>+VLOOKUP($D315,Sheet3!$B:$I,2,0)</f>
        <v>6.50-10</v>
      </c>
      <c r="F315" s="6" t="str">
        <f>+VLOOKUP($D315,Sheet3!$B:$I,3,0)</f>
        <v>LUG</v>
      </c>
      <c r="G315" s="6" t="str">
        <f>+VLOOKUP($D315,Sheet3!$B:$I,4,0)</f>
        <v>DTT</v>
      </c>
      <c r="H315" s="6">
        <f>+VLOOKUP($D315,Sheet3!$B:$I,5,0)</f>
        <v>5</v>
      </c>
      <c r="I315" s="6" t="str">
        <f>+VLOOKUP($D315,Sheet3!$B:$I,6,0)</f>
        <v>P134</v>
      </c>
      <c r="J315" s="6" t="str">
        <f>+VLOOKUP($D315,Sheet3!$B:$I,7,0)</f>
        <v>NITRO</v>
      </c>
      <c r="K315" s="6" t="str">
        <f>+VLOOKUP($D315,Sheet3!$B:$I,8,0)</f>
        <v>-</v>
      </c>
      <c r="L315" s="6" t="str">
        <f t="shared" si="19"/>
        <v>6.50-10LUG DTT 5 P134 NITRO -</v>
      </c>
      <c r="M315" s="12" t="s">
        <v>15</v>
      </c>
      <c r="N315" s="12" t="str">
        <f t="shared" si="18"/>
        <v>l2202</v>
      </c>
    </row>
    <row r="316" spans="1:14">
      <c r="A316" s="12" t="s">
        <v>329</v>
      </c>
      <c r="B316" s="6" t="str">
        <f t="shared" ref="B316:B365" si="20">+MID(A316,9,10)</f>
        <v>l220206458</v>
      </c>
      <c r="C316" s="12">
        <v>203972</v>
      </c>
      <c r="D316" s="12" t="str">
        <f t="shared" si="17"/>
        <v>p-003972</v>
      </c>
      <c r="E316" s="6" t="str">
        <f>+VLOOKUP($D316,Sheet3!$B:$I,2,0)</f>
        <v>6.50-10</v>
      </c>
      <c r="F316" s="6" t="str">
        <f>+VLOOKUP($D316,Sheet3!$B:$I,3,0)</f>
        <v>LUG</v>
      </c>
      <c r="G316" s="6" t="str">
        <f>+VLOOKUP($D316,Sheet3!$B:$I,4,0)</f>
        <v>DTT</v>
      </c>
      <c r="H316" s="6">
        <f>+VLOOKUP($D316,Sheet3!$B:$I,5,0)</f>
        <v>5</v>
      </c>
      <c r="I316" s="6" t="str">
        <f>+VLOOKUP($D316,Sheet3!$B:$I,6,0)</f>
        <v>P134</v>
      </c>
      <c r="J316" s="6" t="str">
        <f>+VLOOKUP($D316,Sheet3!$B:$I,7,0)</f>
        <v>NITRO</v>
      </c>
      <c r="K316" s="6" t="str">
        <f>+VLOOKUP($D316,Sheet3!$B:$I,8,0)</f>
        <v>-</v>
      </c>
      <c r="L316" s="6" t="str">
        <f t="shared" si="19"/>
        <v>6.50-10LUG DTT 5 P134 NITRO -</v>
      </c>
      <c r="M316" s="12" t="s">
        <v>15</v>
      </c>
      <c r="N316" s="12" t="str">
        <f t="shared" si="18"/>
        <v>l2202</v>
      </c>
    </row>
    <row r="317" spans="1:14">
      <c r="A317" s="12" t="s">
        <v>330</v>
      </c>
      <c r="B317" s="6" t="str">
        <f t="shared" si="20"/>
        <v>l220201233</v>
      </c>
      <c r="C317" s="12">
        <v>205546</v>
      </c>
      <c r="D317" s="12" t="str">
        <f t="shared" ref="D317:D365" si="21">+LEFT(A317,8)</f>
        <v>p-005546</v>
      </c>
      <c r="E317" s="6" t="str">
        <f>+VLOOKUP($D317,Sheet3!$B:$I,2,0)</f>
        <v>5.00-8</v>
      </c>
      <c r="F317" s="6" t="str">
        <f>+VLOOKUP($D317,Sheet3!$B:$I,3,0)</f>
        <v>LUG</v>
      </c>
      <c r="G317" s="6" t="str">
        <f>+VLOOKUP($D317,Sheet3!$B:$I,4,0)</f>
        <v>DTT</v>
      </c>
      <c r="H317" s="6">
        <f>+VLOOKUP($D317,Sheet3!$B:$I,5,0)</f>
        <v>3</v>
      </c>
      <c r="I317" s="6" t="str">
        <f>+VLOOKUP($D317,Sheet3!$B:$I,6,0)</f>
        <v>P134</v>
      </c>
      <c r="J317" s="6" t="str">
        <f>+VLOOKUP($D317,Sheet3!$B:$I,7,0)</f>
        <v>NITRO</v>
      </c>
      <c r="K317" s="6" t="str">
        <f>+VLOOKUP($D317,Sheet3!$B:$I,8,0)</f>
        <v>-</v>
      </c>
      <c r="L317" s="6" t="str">
        <f t="shared" si="19"/>
        <v>5.00-8LUG DTT 3 P134 NITRO -</v>
      </c>
      <c r="M317" s="12" t="s">
        <v>15</v>
      </c>
      <c r="N317" s="12" t="str">
        <f t="shared" ref="N317:N365" si="22">+MID(A317,9,5)</f>
        <v>l2202</v>
      </c>
    </row>
    <row r="318" spans="1:14">
      <c r="A318" s="12" t="s">
        <v>331</v>
      </c>
      <c r="B318" s="6" t="str">
        <f t="shared" si="20"/>
        <v>l220201115</v>
      </c>
      <c r="C318" s="12">
        <v>205546</v>
      </c>
      <c r="D318" s="12" t="str">
        <f t="shared" si="21"/>
        <v>p-005546</v>
      </c>
      <c r="E318" s="6" t="str">
        <f>+VLOOKUP($D318,Sheet3!$B:$I,2,0)</f>
        <v>5.00-8</v>
      </c>
      <c r="F318" s="6" t="str">
        <f>+VLOOKUP($D318,Sheet3!$B:$I,3,0)</f>
        <v>LUG</v>
      </c>
      <c r="G318" s="6" t="str">
        <f>+VLOOKUP($D318,Sheet3!$B:$I,4,0)</f>
        <v>DTT</v>
      </c>
      <c r="H318" s="6">
        <f>+VLOOKUP($D318,Sheet3!$B:$I,5,0)</f>
        <v>3</v>
      </c>
      <c r="I318" s="6" t="str">
        <f>+VLOOKUP($D318,Sheet3!$B:$I,6,0)</f>
        <v>P134</v>
      </c>
      <c r="J318" s="6" t="str">
        <f>+VLOOKUP($D318,Sheet3!$B:$I,7,0)</f>
        <v>NITRO</v>
      </c>
      <c r="K318" s="6" t="str">
        <f>+VLOOKUP($D318,Sheet3!$B:$I,8,0)</f>
        <v>-</v>
      </c>
      <c r="L318" s="6" t="str">
        <f t="shared" si="19"/>
        <v>5.00-8LUG DTT 3 P134 NITRO -</v>
      </c>
      <c r="M318" s="12" t="s">
        <v>15</v>
      </c>
      <c r="N318" s="12" t="str">
        <f t="shared" si="22"/>
        <v>l2202</v>
      </c>
    </row>
    <row r="319" spans="1:14">
      <c r="A319" s="12" t="s">
        <v>332</v>
      </c>
      <c r="B319" s="6" t="str">
        <f t="shared" si="20"/>
        <v>l220205928</v>
      </c>
      <c r="C319" s="12">
        <v>205546</v>
      </c>
      <c r="D319" s="12" t="str">
        <f t="shared" si="21"/>
        <v>p-005546</v>
      </c>
      <c r="E319" s="6" t="str">
        <f>+VLOOKUP($D319,Sheet3!$B:$I,2,0)</f>
        <v>5.00-8</v>
      </c>
      <c r="F319" s="6" t="str">
        <f>+VLOOKUP($D319,Sheet3!$B:$I,3,0)</f>
        <v>LUG</v>
      </c>
      <c r="G319" s="6" t="str">
        <f>+VLOOKUP($D319,Sheet3!$B:$I,4,0)</f>
        <v>DTT</v>
      </c>
      <c r="H319" s="6">
        <f>+VLOOKUP($D319,Sheet3!$B:$I,5,0)</f>
        <v>3</v>
      </c>
      <c r="I319" s="6" t="str">
        <f>+VLOOKUP($D319,Sheet3!$B:$I,6,0)</f>
        <v>P134</v>
      </c>
      <c r="J319" s="6" t="str">
        <f>+VLOOKUP($D319,Sheet3!$B:$I,7,0)</f>
        <v>NITRO</v>
      </c>
      <c r="K319" s="6" t="str">
        <f>+VLOOKUP($D319,Sheet3!$B:$I,8,0)</f>
        <v>-</v>
      </c>
      <c r="L319" s="6" t="str">
        <f t="shared" si="19"/>
        <v>5.00-8LUG DTT 3 P134 NITRO -</v>
      </c>
      <c r="M319" s="12" t="s">
        <v>15</v>
      </c>
      <c r="N319" s="12" t="str">
        <f t="shared" si="22"/>
        <v>l2202</v>
      </c>
    </row>
    <row r="320" spans="1:14">
      <c r="A320" s="12" t="s">
        <v>333</v>
      </c>
      <c r="B320" s="6" t="str">
        <f t="shared" si="20"/>
        <v>l220205637</v>
      </c>
      <c r="C320" s="12">
        <v>205546</v>
      </c>
      <c r="D320" s="12" t="str">
        <f t="shared" si="21"/>
        <v>p-005546</v>
      </c>
      <c r="E320" s="6" t="str">
        <f>+VLOOKUP($D320,Sheet3!$B:$I,2,0)</f>
        <v>5.00-8</v>
      </c>
      <c r="F320" s="6" t="str">
        <f>+VLOOKUP($D320,Sheet3!$B:$I,3,0)</f>
        <v>LUG</v>
      </c>
      <c r="G320" s="6" t="str">
        <f>+VLOOKUP($D320,Sheet3!$B:$I,4,0)</f>
        <v>DTT</v>
      </c>
      <c r="H320" s="6">
        <f>+VLOOKUP($D320,Sheet3!$B:$I,5,0)</f>
        <v>3</v>
      </c>
      <c r="I320" s="6" t="str">
        <f>+VLOOKUP($D320,Sheet3!$B:$I,6,0)</f>
        <v>P134</v>
      </c>
      <c r="J320" s="6" t="str">
        <f>+VLOOKUP($D320,Sheet3!$B:$I,7,0)</f>
        <v>NITRO</v>
      </c>
      <c r="K320" s="6" t="str">
        <f>+VLOOKUP($D320,Sheet3!$B:$I,8,0)</f>
        <v>-</v>
      </c>
      <c r="L320" s="6" t="str">
        <f t="shared" ref="L320:L382" si="23">CONCATENATE(E320,F320," ",G320," ",H320," ",I320," ",J320," ",K320)</f>
        <v>5.00-8LUG DTT 3 P134 NITRO -</v>
      </c>
      <c r="M320" s="12" t="s">
        <v>15</v>
      </c>
      <c r="N320" s="12" t="str">
        <f t="shared" si="22"/>
        <v>l2202</v>
      </c>
    </row>
    <row r="321" spans="1:14">
      <c r="A321" s="12" t="s">
        <v>334</v>
      </c>
      <c r="B321" s="6" t="str">
        <f t="shared" si="20"/>
        <v>l220113560</v>
      </c>
      <c r="C321" s="12">
        <v>205546</v>
      </c>
      <c r="D321" s="12" t="str">
        <f t="shared" si="21"/>
        <v>p-005546</v>
      </c>
      <c r="E321" s="6" t="str">
        <f>+VLOOKUP($D321,Sheet3!$B:$I,2,0)</f>
        <v>5.00-8</v>
      </c>
      <c r="F321" s="6" t="str">
        <f>+VLOOKUP($D321,Sheet3!$B:$I,3,0)</f>
        <v>LUG</v>
      </c>
      <c r="G321" s="6" t="str">
        <f>+VLOOKUP($D321,Sheet3!$B:$I,4,0)</f>
        <v>DTT</v>
      </c>
      <c r="H321" s="6">
        <f>+VLOOKUP($D321,Sheet3!$B:$I,5,0)</f>
        <v>3</v>
      </c>
      <c r="I321" s="6" t="str">
        <f>+VLOOKUP($D321,Sheet3!$B:$I,6,0)</f>
        <v>P134</v>
      </c>
      <c r="J321" s="6" t="str">
        <f>+VLOOKUP($D321,Sheet3!$B:$I,7,0)</f>
        <v>NITRO</v>
      </c>
      <c r="K321" s="6" t="str">
        <f>+VLOOKUP($D321,Sheet3!$B:$I,8,0)</f>
        <v>-</v>
      </c>
      <c r="L321" s="6" t="str">
        <f t="shared" si="23"/>
        <v>5.00-8LUG DTT 3 P134 NITRO -</v>
      </c>
      <c r="M321" s="12" t="s">
        <v>15</v>
      </c>
      <c r="N321" s="12" t="str">
        <f t="shared" si="22"/>
        <v>l2201</v>
      </c>
    </row>
    <row r="322" spans="1:14">
      <c r="A322" s="12" t="s">
        <v>335</v>
      </c>
      <c r="B322" s="6" t="str">
        <f t="shared" si="20"/>
        <v>l220205575</v>
      </c>
      <c r="C322" s="12">
        <v>205546</v>
      </c>
      <c r="D322" s="12" t="str">
        <f t="shared" si="21"/>
        <v>p-005546</v>
      </c>
      <c r="E322" s="6" t="str">
        <f>+VLOOKUP($D322,Sheet3!$B:$I,2,0)</f>
        <v>5.00-8</v>
      </c>
      <c r="F322" s="6" t="str">
        <f>+VLOOKUP($D322,Sheet3!$B:$I,3,0)</f>
        <v>LUG</v>
      </c>
      <c r="G322" s="6" t="str">
        <f>+VLOOKUP($D322,Sheet3!$B:$I,4,0)</f>
        <v>DTT</v>
      </c>
      <c r="H322" s="6">
        <f>+VLOOKUP($D322,Sheet3!$B:$I,5,0)</f>
        <v>3</v>
      </c>
      <c r="I322" s="6" t="str">
        <f>+VLOOKUP($D322,Sheet3!$B:$I,6,0)</f>
        <v>P134</v>
      </c>
      <c r="J322" s="6" t="str">
        <f>+VLOOKUP($D322,Sheet3!$B:$I,7,0)</f>
        <v>NITRO</v>
      </c>
      <c r="K322" s="6" t="str">
        <f>+VLOOKUP($D322,Sheet3!$B:$I,8,0)</f>
        <v>-</v>
      </c>
      <c r="L322" s="6" t="str">
        <f t="shared" si="23"/>
        <v>5.00-8LUG DTT 3 P134 NITRO -</v>
      </c>
      <c r="M322" s="12" t="s">
        <v>15</v>
      </c>
      <c r="N322" s="12" t="str">
        <f t="shared" si="22"/>
        <v>l2202</v>
      </c>
    </row>
    <row r="323" spans="1:14">
      <c r="A323" s="12" t="s">
        <v>336</v>
      </c>
      <c r="B323" s="6" t="str">
        <f t="shared" si="20"/>
        <v>l220205829</v>
      </c>
      <c r="C323" s="12">
        <v>205546</v>
      </c>
      <c r="D323" s="12" t="str">
        <f t="shared" si="21"/>
        <v>p-005546</v>
      </c>
      <c r="E323" s="6" t="str">
        <f>+VLOOKUP($D323,Sheet3!$B:$I,2,0)</f>
        <v>5.00-8</v>
      </c>
      <c r="F323" s="6" t="str">
        <f>+VLOOKUP($D323,Sheet3!$B:$I,3,0)</f>
        <v>LUG</v>
      </c>
      <c r="G323" s="6" t="str">
        <f>+VLOOKUP($D323,Sheet3!$B:$I,4,0)</f>
        <v>DTT</v>
      </c>
      <c r="H323" s="6">
        <f>+VLOOKUP($D323,Sheet3!$B:$I,5,0)</f>
        <v>3</v>
      </c>
      <c r="I323" s="6" t="str">
        <f>+VLOOKUP($D323,Sheet3!$B:$I,6,0)</f>
        <v>P134</v>
      </c>
      <c r="J323" s="6" t="str">
        <f>+VLOOKUP($D323,Sheet3!$B:$I,7,0)</f>
        <v>NITRO</v>
      </c>
      <c r="K323" s="6" t="str">
        <f>+VLOOKUP($D323,Sheet3!$B:$I,8,0)</f>
        <v>-</v>
      </c>
      <c r="L323" s="6" t="str">
        <f t="shared" si="23"/>
        <v>5.00-8LUG DTT 3 P134 NITRO -</v>
      </c>
      <c r="M323" s="12" t="s">
        <v>15</v>
      </c>
      <c r="N323" s="12" t="str">
        <f t="shared" si="22"/>
        <v>l2202</v>
      </c>
    </row>
    <row r="324" spans="1:14">
      <c r="A324" s="12" t="s">
        <v>337</v>
      </c>
      <c r="B324" s="6" t="str">
        <f t="shared" si="20"/>
        <v>l220205709</v>
      </c>
      <c r="C324" s="12">
        <v>205546</v>
      </c>
      <c r="D324" s="12" t="str">
        <f t="shared" si="21"/>
        <v>p-005546</v>
      </c>
      <c r="E324" s="6" t="str">
        <f>+VLOOKUP($D324,Sheet3!$B:$I,2,0)</f>
        <v>5.00-8</v>
      </c>
      <c r="F324" s="6" t="str">
        <f>+VLOOKUP($D324,Sheet3!$B:$I,3,0)</f>
        <v>LUG</v>
      </c>
      <c r="G324" s="6" t="str">
        <f>+VLOOKUP($D324,Sheet3!$B:$I,4,0)</f>
        <v>DTT</v>
      </c>
      <c r="H324" s="6">
        <f>+VLOOKUP($D324,Sheet3!$B:$I,5,0)</f>
        <v>3</v>
      </c>
      <c r="I324" s="6" t="str">
        <f>+VLOOKUP($D324,Sheet3!$B:$I,6,0)</f>
        <v>P134</v>
      </c>
      <c r="J324" s="6" t="str">
        <f>+VLOOKUP($D324,Sheet3!$B:$I,7,0)</f>
        <v>NITRO</v>
      </c>
      <c r="K324" s="6" t="str">
        <f>+VLOOKUP($D324,Sheet3!$B:$I,8,0)</f>
        <v>-</v>
      </c>
      <c r="L324" s="6" t="str">
        <f t="shared" si="23"/>
        <v>5.00-8LUG DTT 3 P134 NITRO -</v>
      </c>
      <c r="M324" s="12" t="s">
        <v>15</v>
      </c>
      <c r="N324" s="12" t="str">
        <f t="shared" si="22"/>
        <v>l2202</v>
      </c>
    </row>
    <row r="325" spans="1:14">
      <c r="A325" s="12" t="s">
        <v>338</v>
      </c>
      <c r="B325" s="6" t="str">
        <f t="shared" si="20"/>
        <v>l220205442</v>
      </c>
      <c r="C325" s="12">
        <v>205546</v>
      </c>
      <c r="D325" s="12" t="str">
        <f t="shared" si="21"/>
        <v>p-005546</v>
      </c>
      <c r="E325" s="6" t="str">
        <f>+VLOOKUP($D325,Sheet3!$B:$I,2,0)</f>
        <v>5.00-8</v>
      </c>
      <c r="F325" s="6" t="str">
        <f>+VLOOKUP($D325,Sheet3!$B:$I,3,0)</f>
        <v>LUG</v>
      </c>
      <c r="G325" s="6" t="str">
        <f>+VLOOKUP($D325,Sheet3!$B:$I,4,0)</f>
        <v>DTT</v>
      </c>
      <c r="H325" s="6">
        <f>+VLOOKUP($D325,Sheet3!$B:$I,5,0)</f>
        <v>3</v>
      </c>
      <c r="I325" s="6" t="str">
        <f>+VLOOKUP($D325,Sheet3!$B:$I,6,0)</f>
        <v>P134</v>
      </c>
      <c r="J325" s="6" t="str">
        <f>+VLOOKUP($D325,Sheet3!$B:$I,7,0)</f>
        <v>NITRO</v>
      </c>
      <c r="K325" s="6" t="str">
        <f>+VLOOKUP($D325,Sheet3!$B:$I,8,0)</f>
        <v>-</v>
      </c>
      <c r="L325" s="6" t="str">
        <f t="shared" si="23"/>
        <v>5.00-8LUG DTT 3 P134 NITRO -</v>
      </c>
      <c r="M325" s="12" t="s">
        <v>15</v>
      </c>
      <c r="N325" s="12" t="str">
        <f t="shared" si="22"/>
        <v>l2202</v>
      </c>
    </row>
    <row r="326" spans="1:14">
      <c r="A326" s="12" t="s">
        <v>339</v>
      </c>
      <c r="B326" s="6" t="str">
        <f t="shared" si="20"/>
        <v>l220205519</v>
      </c>
      <c r="C326" s="12">
        <v>205546</v>
      </c>
      <c r="D326" s="12" t="str">
        <f t="shared" si="21"/>
        <v>p-005546</v>
      </c>
      <c r="E326" s="6" t="str">
        <f>+VLOOKUP($D326,Sheet3!$B:$I,2,0)</f>
        <v>5.00-8</v>
      </c>
      <c r="F326" s="6" t="str">
        <f>+VLOOKUP($D326,Sheet3!$B:$I,3,0)</f>
        <v>LUG</v>
      </c>
      <c r="G326" s="6" t="str">
        <f>+VLOOKUP($D326,Sheet3!$B:$I,4,0)</f>
        <v>DTT</v>
      </c>
      <c r="H326" s="6">
        <f>+VLOOKUP($D326,Sheet3!$B:$I,5,0)</f>
        <v>3</v>
      </c>
      <c r="I326" s="6" t="str">
        <f>+VLOOKUP($D326,Sheet3!$B:$I,6,0)</f>
        <v>P134</v>
      </c>
      <c r="J326" s="6" t="str">
        <f>+VLOOKUP($D326,Sheet3!$B:$I,7,0)</f>
        <v>NITRO</v>
      </c>
      <c r="K326" s="6" t="str">
        <f>+VLOOKUP($D326,Sheet3!$B:$I,8,0)</f>
        <v>-</v>
      </c>
      <c r="L326" s="6" t="str">
        <f t="shared" si="23"/>
        <v>5.00-8LUG DTT 3 P134 NITRO -</v>
      </c>
      <c r="M326" s="12" t="s">
        <v>15</v>
      </c>
      <c r="N326" s="12" t="str">
        <f t="shared" si="22"/>
        <v>l2202</v>
      </c>
    </row>
    <row r="327" spans="1:14">
      <c r="A327" s="12" t="s">
        <v>340</v>
      </c>
      <c r="B327" s="6" t="str">
        <f t="shared" si="20"/>
        <v>l220202058</v>
      </c>
      <c r="C327" s="12">
        <v>190246</v>
      </c>
      <c r="D327" s="12" t="str">
        <f t="shared" si="21"/>
        <v>p-190246</v>
      </c>
      <c r="E327" s="6" t="str">
        <f>+VLOOKUP($D327,Sheet3!$B:$I,2,0)</f>
        <v>28X12.5-15</v>
      </c>
      <c r="F327" s="6" t="str">
        <f>+VLOOKUP($D327,Sheet3!$B:$I,3,0)</f>
        <v>LUG</v>
      </c>
      <c r="G327" s="6" t="str">
        <f>+VLOOKUP($D327,Sheet3!$B:$I,4,0)</f>
        <v>NUMAPRIME</v>
      </c>
      <c r="H327" s="6">
        <f>+VLOOKUP($D327,Sheet3!$B:$I,5,0)</f>
        <v>9.75</v>
      </c>
      <c r="I327" s="6" t="str">
        <f>+VLOOKUP($D327,Sheet3!$B:$I,6,0)</f>
        <v>P334</v>
      </c>
      <c r="J327" s="6" t="str">
        <f>+VLOOKUP($D327,Sheet3!$B:$I,7,0)</f>
        <v>NUMAPRIME</v>
      </c>
      <c r="K327" s="6" t="str">
        <f>+VLOOKUP($D327,Sheet3!$B:$I,8,0)</f>
        <v>XTRA</v>
      </c>
      <c r="L327" s="6" t="str">
        <f t="shared" si="23"/>
        <v>28X12.5-15LUG NUMAPRIME 9.75 P334 NUMAPRIME XTRA</v>
      </c>
      <c r="M327" s="12" t="s">
        <v>15</v>
      </c>
      <c r="N327" s="12" t="str">
        <f t="shared" si="22"/>
        <v>l2202</v>
      </c>
    </row>
    <row r="328" spans="1:14">
      <c r="A328" s="12" t="s">
        <v>341</v>
      </c>
      <c r="B328" s="6" t="str">
        <f t="shared" si="20"/>
        <v>l220203124</v>
      </c>
      <c r="C328" s="12">
        <v>190246</v>
      </c>
      <c r="D328" s="12" t="str">
        <f t="shared" si="21"/>
        <v>p-190246</v>
      </c>
      <c r="E328" s="6" t="str">
        <f>+VLOOKUP($D328,Sheet3!$B:$I,2,0)</f>
        <v>28X12.5-15</v>
      </c>
      <c r="F328" s="6" t="str">
        <f>+VLOOKUP($D328,Sheet3!$B:$I,3,0)</f>
        <v>LUG</v>
      </c>
      <c r="G328" s="6" t="str">
        <f>+VLOOKUP($D328,Sheet3!$B:$I,4,0)</f>
        <v>NUMAPRIME</v>
      </c>
      <c r="H328" s="6">
        <f>+VLOOKUP($D328,Sheet3!$B:$I,5,0)</f>
        <v>9.75</v>
      </c>
      <c r="I328" s="6" t="str">
        <f>+VLOOKUP($D328,Sheet3!$B:$I,6,0)</f>
        <v>P334</v>
      </c>
      <c r="J328" s="6" t="str">
        <f>+VLOOKUP($D328,Sheet3!$B:$I,7,0)</f>
        <v>NUMAPRIME</v>
      </c>
      <c r="K328" s="6" t="str">
        <f>+VLOOKUP($D328,Sheet3!$B:$I,8,0)</f>
        <v>XTRA</v>
      </c>
      <c r="L328" s="6" t="str">
        <f t="shared" si="23"/>
        <v>28X12.5-15LUG NUMAPRIME 9.75 P334 NUMAPRIME XTRA</v>
      </c>
      <c r="M328" s="12" t="s">
        <v>15</v>
      </c>
      <c r="N328" s="12" t="str">
        <f t="shared" si="22"/>
        <v>l2202</v>
      </c>
    </row>
    <row r="329" spans="1:14">
      <c r="A329" s="12" t="s">
        <v>342</v>
      </c>
      <c r="B329" s="6" t="str">
        <f t="shared" si="20"/>
        <v>l220202832</v>
      </c>
      <c r="C329" s="12">
        <v>190246</v>
      </c>
      <c r="D329" s="12" t="str">
        <f t="shared" si="21"/>
        <v>p-190246</v>
      </c>
      <c r="E329" s="6" t="str">
        <f>+VLOOKUP($D329,Sheet3!$B:$I,2,0)</f>
        <v>28X12.5-15</v>
      </c>
      <c r="F329" s="6" t="str">
        <f>+VLOOKUP($D329,Sheet3!$B:$I,3,0)</f>
        <v>LUG</v>
      </c>
      <c r="G329" s="6" t="str">
        <f>+VLOOKUP($D329,Sheet3!$B:$I,4,0)</f>
        <v>NUMAPRIME</v>
      </c>
      <c r="H329" s="6">
        <f>+VLOOKUP($D329,Sheet3!$B:$I,5,0)</f>
        <v>9.75</v>
      </c>
      <c r="I329" s="6" t="str">
        <f>+VLOOKUP($D329,Sheet3!$B:$I,6,0)</f>
        <v>P334</v>
      </c>
      <c r="J329" s="6" t="str">
        <f>+VLOOKUP($D329,Sheet3!$B:$I,7,0)</f>
        <v>NUMAPRIME</v>
      </c>
      <c r="K329" s="6" t="str">
        <f>+VLOOKUP($D329,Sheet3!$B:$I,8,0)</f>
        <v>XTRA</v>
      </c>
      <c r="L329" s="6" t="str">
        <f t="shared" si="23"/>
        <v>28X12.5-15LUG NUMAPRIME 9.75 P334 NUMAPRIME XTRA</v>
      </c>
      <c r="M329" s="12" t="s">
        <v>15</v>
      </c>
      <c r="N329" s="12" t="str">
        <f t="shared" si="22"/>
        <v>l2202</v>
      </c>
    </row>
    <row r="330" spans="1:14">
      <c r="A330" s="12" t="s">
        <v>343</v>
      </c>
      <c r="B330" s="6" t="str">
        <f t="shared" si="20"/>
        <v>l220203308</v>
      </c>
      <c r="C330" s="12">
        <v>190246</v>
      </c>
      <c r="D330" s="12" t="str">
        <f t="shared" si="21"/>
        <v>p-190246</v>
      </c>
      <c r="E330" s="6" t="str">
        <f>+VLOOKUP($D330,Sheet3!$B:$I,2,0)</f>
        <v>28X12.5-15</v>
      </c>
      <c r="F330" s="6" t="str">
        <f>+VLOOKUP($D330,Sheet3!$B:$I,3,0)</f>
        <v>LUG</v>
      </c>
      <c r="G330" s="6" t="str">
        <f>+VLOOKUP($D330,Sheet3!$B:$I,4,0)</f>
        <v>NUMAPRIME</v>
      </c>
      <c r="H330" s="6">
        <f>+VLOOKUP($D330,Sheet3!$B:$I,5,0)</f>
        <v>9.75</v>
      </c>
      <c r="I330" s="6" t="str">
        <f>+VLOOKUP($D330,Sheet3!$B:$I,6,0)</f>
        <v>P334</v>
      </c>
      <c r="J330" s="6" t="str">
        <f>+VLOOKUP($D330,Sheet3!$B:$I,7,0)</f>
        <v>NUMAPRIME</v>
      </c>
      <c r="K330" s="6" t="str">
        <f>+VLOOKUP($D330,Sheet3!$B:$I,8,0)</f>
        <v>XTRA</v>
      </c>
      <c r="L330" s="6" t="str">
        <f t="shared" si="23"/>
        <v>28X12.5-15LUG NUMAPRIME 9.75 P334 NUMAPRIME XTRA</v>
      </c>
      <c r="M330" s="12" t="s">
        <v>15</v>
      </c>
      <c r="N330" s="12" t="str">
        <f t="shared" si="22"/>
        <v>l2202</v>
      </c>
    </row>
    <row r="331" spans="1:14">
      <c r="A331" s="12" t="s">
        <v>344</v>
      </c>
      <c r="B331" s="6" t="str">
        <f t="shared" si="20"/>
        <v>l220203003</v>
      </c>
      <c r="C331" s="12">
        <v>190246</v>
      </c>
      <c r="D331" s="12" t="str">
        <f t="shared" si="21"/>
        <v>p-190246</v>
      </c>
      <c r="E331" s="6" t="str">
        <f>+VLOOKUP($D331,Sheet3!$B:$I,2,0)</f>
        <v>28X12.5-15</v>
      </c>
      <c r="F331" s="6" t="str">
        <f>+VLOOKUP($D331,Sheet3!$B:$I,3,0)</f>
        <v>LUG</v>
      </c>
      <c r="G331" s="6" t="str">
        <f>+VLOOKUP($D331,Sheet3!$B:$I,4,0)</f>
        <v>NUMAPRIME</v>
      </c>
      <c r="H331" s="6">
        <f>+VLOOKUP($D331,Sheet3!$B:$I,5,0)</f>
        <v>9.75</v>
      </c>
      <c r="I331" s="6" t="str">
        <f>+VLOOKUP($D331,Sheet3!$B:$I,6,0)</f>
        <v>P334</v>
      </c>
      <c r="J331" s="6" t="str">
        <f>+VLOOKUP($D331,Sheet3!$B:$I,7,0)</f>
        <v>NUMAPRIME</v>
      </c>
      <c r="K331" s="6" t="str">
        <f>+VLOOKUP($D331,Sheet3!$B:$I,8,0)</f>
        <v>XTRA</v>
      </c>
      <c r="L331" s="6" t="str">
        <f t="shared" si="23"/>
        <v>28X12.5-15LUG NUMAPRIME 9.75 P334 NUMAPRIME XTRA</v>
      </c>
      <c r="M331" s="12" t="s">
        <v>15</v>
      </c>
      <c r="N331" s="12" t="str">
        <f t="shared" si="22"/>
        <v>l2202</v>
      </c>
    </row>
    <row r="332" spans="1:14">
      <c r="A332" s="12" t="s">
        <v>345</v>
      </c>
      <c r="B332" s="6" t="str">
        <f t="shared" si="20"/>
        <v>l220203522</v>
      </c>
      <c r="C332" s="12">
        <v>190246</v>
      </c>
      <c r="D332" s="12" t="str">
        <f t="shared" si="21"/>
        <v>p-190246</v>
      </c>
      <c r="E332" s="6" t="str">
        <f>+VLOOKUP($D332,Sheet3!$B:$I,2,0)</f>
        <v>28X12.5-15</v>
      </c>
      <c r="F332" s="6" t="str">
        <f>+VLOOKUP($D332,Sheet3!$B:$I,3,0)</f>
        <v>LUG</v>
      </c>
      <c r="G332" s="6" t="str">
        <f>+VLOOKUP($D332,Sheet3!$B:$I,4,0)</f>
        <v>NUMAPRIME</v>
      </c>
      <c r="H332" s="6">
        <f>+VLOOKUP($D332,Sheet3!$B:$I,5,0)</f>
        <v>9.75</v>
      </c>
      <c r="I332" s="6" t="str">
        <f>+VLOOKUP($D332,Sheet3!$B:$I,6,0)</f>
        <v>P334</v>
      </c>
      <c r="J332" s="6" t="str">
        <f>+VLOOKUP($D332,Sheet3!$B:$I,7,0)</f>
        <v>NUMAPRIME</v>
      </c>
      <c r="K332" s="6" t="str">
        <f>+VLOOKUP($D332,Sheet3!$B:$I,8,0)</f>
        <v>XTRA</v>
      </c>
      <c r="L332" s="6" t="str">
        <f t="shared" si="23"/>
        <v>28X12.5-15LUG NUMAPRIME 9.75 P334 NUMAPRIME XTRA</v>
      </c>
      <c r="M332" s="12" t="s">
        <v>15</v>
      </c>
      <c r="N332" s="12" t="str">
        <f t="shared" si="22"/>
        <v>l2202</v>
      </c>
    </row>
    <row r="333" spans="1:14">
      <c r="A333" s="12" t="s">
        <v>346</v>
      </c>
      <c r="B333" s="6" t="str">
        <f t="shared" si="20"/>
        <v>l220207073</v>
      </c>
      <c r="C333" s="12">
        <v>189540</v>
      </c>
      <c r="D333" s="12" t="str">
        <f t="shared" si="21"/>
        <v>p-189540</v>
      </c>
      <c r="E333" s="6" t="str">
        <f>+VLOOKUP($D333,Sheet3!$B:$I,2,0)</f>
        <v>28X12.5-15</v>
      </c>
      <c r="F333" s="6" t="str">
        <f>+VLOOKUP($D333,Sheet3!$B:$I,3,0)</f>
        <v>LUG</v>
      </c>
      <c r="G333" s="6" t="str">
        <f>+VLOOKUP($D333,Sheet3!$B:$I,4,0)</f>
        <v>NUMAPRIME</v>
      </c>
      <c r="H333" s="6">
        <f>+VLOOKUP($D333,Sheet3!$B:$I,5,0)</f>
        <v>9.75</v>
      </c>
      <c r="I333" s="6" t="str">
        <f>+VLOOKUP($D333,Sheet3!$B:$I,6,0)</f>
        <v>M4N34</v>
      </c>
      <c r="J333" s="6" t="str">
        <f>+VLOOKUP($D333,Sheet3!$B:$I,7,0)</f>
        <v>NUMAPRIME</v>
      </c>
      <c r="K333" s="6" t="str">
        <f>+VLOOKUP($D333,Sheet3!$B:$I,8,0)</f>
        <v>PREMIUM</v>
      </c>
      <c r="L333" s="6" t="str">
        <f t="shared" si="23"/>
        <v>28X12.5-15LUG NUMAPRIME 9.75 M4N34 NUMAPRIME PREMIUM</v>
      </c>
      <c r="M333" s="12" t="s">
        <v>15</v>
      </c>
      <c r="N333" s="12" t="str">
        <f t="shared" si="22"/>
        <v>l2202</v>
      </c>
    </row>
    <row r="334" spans="1:14">
      <c r="A334" s="12" t="s">
        <v>347</v>
      </c>
      <c r="B334" s="6" t="str">
        <f t="shared" si="20"/>
        <v>l220204049</v>
      </c>
      <c r="C334" s="12">
        <v>189540</v>
      </c>
      <c r="D334" s="12" t="str">
        <f t="shared" si="21"/>
        <v>p-189540</v>
      </c>
      <c r="E334" s="6" t="str">
        <f>+VLOOKUP($D334,Sheet3!$B:$I,2,0)</f>
        <v>28X12.5-15</v>
      </c>
      <c r="F334" s="6" t="str">
        <f>+VLOOKUP($D334,Sheet3!$B:$I,3,0)</f>
        <v>LUG</v>
      </c>
      <c r="G334" s="6" t="str">
        <f>+VLOOKUP($D334,Sheet3!$B:$I,4,0)</f>
        <v>NUMAPRIME</v>
      </c>
      <c r="H334" s="6">
        <f>+VLOOKUP($D334,Sheet3!$B:$I,5,0)</f>
        <v>9.75</v>
      </c>
      <c r="I334" s="6" t="str">
        <f>+VLOOKUP($D334,Sheet3!$B:$I,6,0)</f>
        <v>M4N34</v>
      </c>
      <c r="J334" s="6" t="str">
        <f>+VLOOKUP($D334,Sheet3!$B:$I,7,0)</f>
        <v>NUMAPRIME</v>
      </c>
      <c r="K334" s="6" t="str">
        <f>+VLOOKUP($D334,Sheet3!$B:$I,8,0)</f>
        <v>PREMIUM</v>
      </c>
      <c r="L334" s="6" t="str">
        <f t="shared" si="23"/>
        <v>28X12.5-15LUG NUMAPRIME 9.75 M4N34 NUMAPRIME PREMIUM</v>
      </c>
      <c r="M334" s="12" t="s">
        <v>15</v>
      </c>
      <c r="N334" s="12" t="str">
        <f t="shared" si="22"/>
        <v>l2202</v>
      </c>
    </row>
    <row r="335" spans="1:14">
      <c r="A335" s="12" t="s">
        <v>348</v>
      </c>
      <c r="B335" s="6" t="str">
        <f t="shared" si="20"/>
        <v>l220204456</v>
      </c>
      <c r="C335" s="12">
        <v>189540</v>
      </c>
      <c r="D335" s="12" t="str">
        <f t="shared" si="21"/>
        <v>p-189540</v>
      </c>
      <c r="E335" s="6" t="str">
        <f>+VLOOKUP($D335,Sheet3!$B:$I,2,0)</f>
        <v>28X12.5-15</v>
      </c>
      <c r="F335" s="6" t="str">
        <f>+VLOOKUP($D335,Sheet3!$B:$I,3,0)</f>
        <v>LUG</v>
      </c>
      <c r="G335" s="6" t="str">
        <f>+VLOOKUP($D335,Sheet3!$B:$I,4,0)</f>
        <v>NUMAPRIME</v>
      </c>
      <c r="H335" s="6">
        <f>+VLOOKUP($D335,Sheet3!$B:$I,5,0)</f>
        <v>9.75</v>
      </c>
      <c r="I335" s="6" t="str">
        <f>+VLOOKUP($D335,Sheet3!$B:$I,6,0)</f>
        <v>M4N34</v>
      </c>
      <c r="J335" s="6" t="str">
        <f>+VLOOKUP($D335,Sheet3!$B:$I,7,0)</f>
        <v>NUMAPRIME</v>
      </c>
      <c r="K335" s="6" t="str">
        <f>+VLOOKUP($D335,Sheet3!$B:$I,8,0)</f>
        <v>PREMIUM</v>
      </c>
      <c r="L335" s="6" t="str">
        <f t="shared" si="23"/>
        <v>28X12.5-15LUG NUMAPRIME 9.75 M4N34 NUMAPRIME PREMIUM</v>
      </c>
      <c r="M335" s="12" t="s">
        <v>15</v>
      </c>
      <c r="N335" s="12" t="str">
        <f t="shared" si="22"/>
        <v>l2202</v>
      </c>
    </row>
    <row r="336" spans="1:14">
      <c r="A336" s="12" t="s">
        <v>349</v>
      </c>
      <c r="B336" s="6" t="str">
        <f t="shared" si="20"/>
        <v>l220205126</v>
      </c>
      <c r="C336" s="12">
        <v>189540</v>
      </c>
      <c r="D336" s="12" t="str">
        <f t="shared" si="21"/>
        <v>p-189540</v>
      </c>
      <c r="E336" s="6" t="str">
        <f>+VLOOKUP($D336,Sheet3!$B:$I,2,0)</f>
        <v>28X12.5-15</v>
      </c>
      <c r="F336" s="6" t="str">
        <f>+VLOOKUP($D336,Sheet3!$B:$I,3,0)</f>
        <v>LUG</v>
      </c>
      <c r="G336" s="6" t="str">
        <f>+VLOOKUP($D336,Sheet3!$B:$I,4,0)</f>
        <v>NUMAPRIME</v>
      </c>
      <c r="H336" s="6">
        <f>+VLOOKUP($D336,Sheet3!$B:$I,5,0)</f>
        <v>9.75</v>
      </c>
      <c r="I336" s="6" t="str">
        <f>+VLOOKUP($D336,Sheet3!$B:$I,6,0)</f>
        <v>M4N34</v>
      </c>
      <c r="J336" s="6" t="str">
        <f>+VLOOKUP($D336,Sheet3!$B:$I,7,0)</f>
        <v>NUMAPRIME</v>
      </c>
      <c r="K336" s="6" t="str">
        <f>+VLOOKUP($D336,Sheet3!$B:$I,8,0)</f>
        <v>PREMIUM</v>
      </c>
      <c r="L336" s="6" t="str">
        <f t="shared" si="23"/>
        <v>28X12.5-15LUG NUMAPRIME 9.75 M4N34 NUMAPRIME PREMIUM</v>
      </c>
      <c r="M336" s="12" t="s">
        <v>15</v>
      </c>
      <c r="N336" s="12" t="str">
        <f t="shared" si="22"/>
        <v>l2202</v>
      </c>
    </row>
    <row r="337" spans="1:14">
      <c r="A337" s="12" t="s">
        <v>350</v>
      </c>
      <c r="B337" s="6" t="str">
        <f t="shared" si="20"/>
        <v>l220201416</v>
      </c>
      <c r="C337" s="12">
        <v>189710</v>
      </c>
      <c r="D337" s="12" t="str">
        <f t="shared" si="21"/>
        <v>p-189710</v>
      </c>
      <c r="E337" s="6" t="str">
        <f>+VLOOKUP($D337,Sheet3!$B:$I,2,0)</f>
        <v>23X10-12</v>
      </c>
      <c r="F337" s="6" t="str">
        <f>+VLOOKUP($D337,Sheet3!$B:$I,3,0)</f>
        <v>LUG</v>
      </c>
      <c r="G337" s="6" t="str">
        <f>+VLOOKUP($D337,Sheet3!$B:$I,4,0)</f>
        <v>NUMAPRIME</v>
      </c>
      <c r="H337" s="6">
        <f>+VLOOKUP($D337,Sheet3!$B:$I,5,0)</f>
        <v>8</v>
      </c>
      <c r="I337" s="6" t="str">
        <f>+VLOOKUP($D337,Sheet3!$B:$I,6,0)</f>
        <v>P334</v>
      </c>
      <c r="J337" s="6" t="str">
        <f>+VLOOKUP($D337,Sheet3!$B:$I,7,0)</f>
        <v>NUMAPRIME</v>
      </c>
      <c r="K337" s="6" t="str">
        <f>+VLOOKUP($D337,Sheet3!$B:$I,8,0)</f>
        <v>XTRA</v>
      </c>
      <c r="L337" s="6" t="str">
        <f t="shared" si="23"/>
        <v>23X10-12LUG NUMAPRIME 8 P334 NUMAPRIME XTRA</v>
      </c>
      <c r="M337" s="12" t="s">
        <v>15</v>
      </c>
      <c r="N337" s="12" t="str">
        <f t="shared" si="22"/>
        <v>l2202</v>
      </c>
    </row>
    <row r="338" spans="1:14">
      <c r="A338" s="12" t="s">
        <v>351</v>
      </c>
      <c r="B338" s="6" t="str">
        <f t="shared" si="20"/>
        <v>l220201285</v>
      </c>
      <c r="C338" s="12">
        <v>189710</v>
      </c>
      <c r="D338" s="12" t="str">
        <f t="shared" si="21"/>
        <v>p-189710</v>
      </c>
      <c r="E338" s="6" t="str">
        <f>+VLOOKUP($D338,Sheet3!$B:$I,2,0)</f>
        <v>23X10-12</v>
      </c>
      <c r="F338" s="6" t="str">
        <f>+VLOOKUP($D338,Sheet3!$B:$I,3,0)</f>
        <v>LUG</v>
      </c>
      <c r="G338" s="6" t="str">
        <f>+VLOOKUP($D338,Sheet3!$B:$I,4,0)</f>
        <v>NUMAPRIME</v>
      </c>
      <c r="H338" s="6">
        <f>+VLOOKUP($D338,Sheet3!$B:$I,5,0)</f>
        <v>8</v>
      </c>
      <c r="I338" s="6" t="str">
        <f>+VLOOKUP($D338,Sheet3!$B:$I,6,0)</f>
        <v>P334</v>
      </c>
      <c r="J338" s="6" t="str">
        <f>+VLOOKUP($D338,Sheet3!$B:$I,7,0)</f>
        <v>NUMAPRIME</v>
      </c>
      <c r="K338" s="6" t="str">
        <f>+VLOOKUP($D338,Sheet3!$B:$I,8,0)</f>
        <v>XTRA</v>
      </c>
      <c r="L338" s="6" t="str">
        <f t="shared" si="23"/>
        <v>23X10-12LUG NUMAPRIME 8 P334 NUMAPRIME XTRA</v>
      </c>
      <c r="M338" s="12" t="s">
        <v>15</v>
      </c>
      <c r="N338" s="12" t="str">
        <f t="shared" si="22"/>
        <v>l2202</v>
      </c>
    </row>
    <row r="339" spans="1:14">
      <c r="A339" s="12" t="s">
        <v>352</v>
      </c>
      <c r="B339" s="6" t="str">
        <f t="shared" si="20"/>
        <v>l220201512</v>
      </c>
      <c r="C339" s="12">
        <v>189710</v>
      </c>
      <c r="D339" s="12" t="str">
        <f t="shared" si="21"/>
        <v>p-189710</v>
      </c>
      <c r="E339" s="6" t="str">
        <f>+VLOOKUP($D339,Sheet3!$B:$I,2,0)</f>
        <v>23X10-12</v>
      </c>
      <c r="F339" s="6" t="str">
        <f>+VLOOKUP($D339,Sheet3!$B:$I,3,0)</f>
        <v>LUG</v>
      </c>
      <c r="G339" s="6" t="str">
        <f>+VLOOKUP($D339,Sheet3!$B:$I,4,0)</f>
        <v>NUMAPRIME</v>
      </c>
      <c r="H339" s="6">
        <f>+VLOOKUP($D339,Sheet3!$B:$I,5,0)</f>
        <v>8</v>
      </c>
      <c r="I339" s="6" t="str">
        <f>+VLOOKUP($D339,Sheet3!$B:$I,6,0)</f>
        <v>P334</v>
      </c>
      <c r="J339" s="6" t="str">
        <f>+VLOOKUP($D339,Sheet3!$B:$I,7,0)</f>
        <v>NUMAPRIME</v>
      </c>
      <c r="K339" s="6" t="str">
        <f>+VLOOKUP($D339,Sheet3!$B:$I,8,0)</f>
        <v>XTRA</v>
      </c>
      <c r="L339" s="6" t="str">
        <f t="shared" si="23"/>
        <v>23X10-12LUG NUMAPRIME 8 P334 NUMAPRIME XTRA</v>
      </c>
      <c r="M339" s="12" t="s">
        <v>15</v>
      </c>
      <c r="N339" s="12" t="str">
        <f t="shared" si="22"/>
        <v>l2202</v>
      </c>
    </row>
    <row r="340" spans="1:14">
      <c r="A340" s="12" t="s">
        <v>353</v>
      </c>
      <c r="B340" s="6" t="str">
        <f t="shared" si="20"/>
        <v>l220201609</v>
      </c>
      <c r="C340" s="12">
        <v>189710</v>
      </c>
      <c r="D340" s="12" t="str">
        <f t="shared" si="21"/>
        <v>p-189710</v>
      </c>
      <c r="E340" s="6" t="str">
        <f>+VLOOKUP($D340,Sheet3!$B:$I,2,0)</f>
        <v>23X10-12</v>
      </c>
      <c r="F340" s="6" t="str">
        <f>+VLOOKUP($D340,Sheet3!$B:$I,3,0)</f>
        <v>LUG</v>
      </c>
      <c r="G340" s="6" t="str">
        <f>+VLOOKUP($D340,Sheet3!$B:$I,4,0)</f>
        <v>NUMAPRIME</v>
      </c>
      <c r="H340" s="6">
        <f>+VLOOKUP($D340,Sheet3!$B:$I,5,0)</f>
        <v>8</v>
      </c>
      <c r="I340" s="6" t="str">
        <f>+VLOOKUP($D340,Sheet3!$B:$I,6,0)</f>
        <v>P334</v>
      </c>
      <c r="J340" s="6" t="str">
        <f>+VLOOKUP($D340,Sheet3!$B:$I,7,0)</f>
        <v>NUMAPRIME</v>
      </c>
      <c r="K340" s="6" t="str">
        <f>+VLOOKUP($D340,Sheet3!$B:$I,8,0)</f>
        <v>XTRA</v>
      </c>
      <c r="L340" s="6" t="str">
        <f t="shared" si="23"/>
        <v>23X10-12LUG NUMAPRIME 8 P334 NUMAPRIME XTRA</v>
      </c>
      <c r="M340" s="12" t="s">
        <v>15</v>
      </c>
      <c r="N340" s="12" t="str">
        <f t="shared" si="22"/>
        <v>l2202</v>
      </c>
    </row>
    <row r="341" spans="1:14">
      <c r="A341" s="12" t="s">
        <v>354</v>
      </c>
      <c r="B341" s="6" t="str">
        <f t="shared" si="20"/>
        <v>l220202940</v>
      </c>
      <c r="C341" s="12">
        <v>203333</v>
      </c>
      <c r="D341" s="12" t="str">
        <f t="shared" si="21"/>
        <v>p-003333</v>
      </c>
      <c r="E341" s="6" t="str">
        <f>+VLOOKUP($D341,Sheet3!$B:$I,2,0)</f>
        <v>23X10-12</v>
      </c>
      <c r="F341" s="6" t="str">
        <f>+VLOOKUP($D341,Sheet3!$B:$I,3,0)</f>
        <v>LUG</v>
      </c>
      <c r="G341" s="6" t="str">
        <f>+VLOOKUP($D341,Sheet3!$B:$I,4,0)</f>
        <v>NUMAPRIME</v>
      </c>
      <c r="H341" s="6">
        <f>+VLOOKUP($D341,Sheet3!$B:$I,5,0)</f>
        <v>8</v>
      </c>
      <c r="I341" s="6" t="str">
        <f>+VLOOKUP($D341,Sheet3!$B:$I,6,0)</f>
        <v>P934</v>
      </c>
      <c r="J341" s="6" t="str">
        <f>+VLOOKUP($D341,Sheet3!$B:$I,7,0)</f>
        <v>NUMAPRIME</v>
      </c>
      <c r="K341" s="6" t="str">
        <f>+VLOOKUP($D341,Sheet3!$B:$I,8,0)</f>
        <v>OMEGA20</v>
      </c>
      <c r="L341" s="6" t="str">
        <f t="shared" si="23"/>
        <v>23X10-12LUG NUMAPRIME 8 P934 NUMAPRIME OMEGA20</v>
      </c>
      <c r="M341" s="12" t="s">
        <v>15</v>
      </c>
      <c r="N341" s="12" t="str">
        <f t="shared" si="22"/>
        <v>l2202</v>
      </c>
    </row>
    <row r="342" spans="1:14">
      <c r="A342" s="12" t="s">
        <v>355</v>
      </c>
      <c r="B342" s="6" t="str">
        <f t="shared" si="20"/>
        <v>l220202980</v>
      </c>
      <c r="C342" s="12">
        <v>204299</v>
      </c>
      <c r="D342" s="12" t="str">
        <f t="shared" si="21"/>
        <v>p-004299</v>
      </c>
      <c r="E342" s="6" t="str">
        <f>+VLOOKUP($D342,Sheet3!$B:$I,2,0)</f>
        <v>18X7-8</v>
      </c>
      <c r="F342" s="6" t="str">
        <f>+VLOOKUP($D342,Sheet3!$B:$I,3,0)</f>
        <v>LUG</v>
      </c>
      <c r="G342" s="6" t="str">
        <f>+VLOOKUP($D342,Sheet3!$B:$I,4,0)</f>
        <v>DTT</v>
      </c>
      <c r="H342" s="6">
        <f>+VLOOKUP($D342,Sheet3!$B:$I,5,0)</f>
        <v>4.33</v>
      </c>
      <c r="I342" s="6" t="str">
        <f>+VLOOKUP($D342,Sheet3!$B:$I,6,0)</f>
        <v>P134</v>
      </c>
      <c r="J342" s="6" t="str">
        <f>+VLOOKUP($D342,Sheet3!$B:$I,7,0)</f>
        <v>NITRO</v>
      </c>
      <c r="K342" s="6" t="str">
        <f>+VLOOKUP($D342,Sheet3!$B:$I,8,0)</f>
        <v>-</v>
      </c>
      <c r="L342" s="6" t="str">
        <f t="shared" si="23"/>
        <v>18X7-8LUG DTT 4.33 P134 NITRO -</v>
      </c>
      <c r="M342" s="12" t="s">
        <v>15</v>
      </c>
      <c r="N342" s="12" t="str">
        <f t="shared" si="22"/>
        <v>l2202</v>
      </c>
    </row>
    <row r="343" spans="1:14">
      <c r="A343" s="12" t="s">
        <v>356</v>
      </c>
      <c r="B343" s="6" t="str">
        <f t="shared" si="20"/>
        <v>l220202833</v>
      </c>
      <c r="C343" s="12">
        <v>204299</v>
      </c>
      <c r="D343" s="12" t="str">
        <f t="shared" si="21"/>
        <v>p-004299</v>
      </c>
      <c r="E343" s="6" t="str">
        <f>+VLOOKUP($D343,Sheet3!$B:$I,2,0)</f>
        <v>18X7-8</v>
      </c>
      <c r="F343" s="6" t="str">
        <f>+VLOOKUP($D343,Sheet3!$B:$I,3,0)</f>
        <v>LUG</v>
      </c>
      <c r="G343" s="6" t="str">
        <f>+VLOOKUP($D343,Sheet3!$B:$I,4,0)</f>
        <v>DTT</v>
      </c>
      <c r="H343" s="6">
        <f>+VLOOKUP($D343,Sheet3!$B:$I,5,0)</f>
        <v>4.33</v>
      </c>
      <c r="I343" s="6" t="str">
        <f>+VLOOKUP($D343,Sheet3!$B:$I,6,0)</f>
        <v>P134</v>
      </c>
      <c r="J343" s="6" t="str">
        <f>+VLOOKUP($D343,Sheet3!$B:$I,7,0)</f>
        <v>NITRO</v>
      </c>
      <c r="K343" s="6" t="str">
        <f>+VLOOKUP($D343,Sheet3!$B:$I,8,0)</f>
        <v>-</v>
      </c>
      <c r="L343" s="6" t="str">
        <f t="shared" si="23"/>
        <v>18X7-8LUG DTT 4.33 P134 NITRO -</v>
      </c>
      <c r="M343" s="12" t="s">
        <v>15</v>
      </c>
      <c r="N343" s="12" t="str">
        <f t="shared" si="22"/>
        <v>l2202</v>
      </c>
    </row>
    <row r="344" spans="1:14">
      <c r="A344" s="12" t="s">
        <v>357</v>
      </c>
      <c r="B344" s="6" t="str">
        <f t="shared" si="20"/>
        <v>l220203226</v>
      </c>
      <c r="C344" s="12">
        <v>204299</v>
      </c>
      <c r="D344" s="12" t="str">
        <f t="shared" si="21"/>
        <v>p-004299</v>
      </c>
      <c r="E344" s="6" t="str">
        <f>+VLOOKUP($D344,Sheet3!$B:$I,2,0)</f>
        <v>18X7-8</v>
      </c>
      <c r="F344" s="6" t="str">
        <f>+VLOOKUP($D344,Sheet3!$B:$I,3,0)</f>
        <v>LUG</v>
      </c>
      <c r="G344" s="6" t="str">
        <f>+VLOOKUP($D344,Sheet3!$B:$I,4,0)</f>
        <v>DTT</v>
      </c>
      <c r="H344" s="6">
        <f>+VLOOKUP($D344,Sheet3!$B:$I,5,0)</f>
        <v>4.33</v>
      </c>
      <c r="I344" s="6" t="str">
        <f>+VLOOKUP($D344,Sheet3!$B:$I,6,0)</f>
        <v>P134</v>
      </c>
      <c r="J344" s="6" t="str">
        <f>+VLOOKUP($D344,Sheet3!$B:$I,7,0)</f>
        <v>NITRO</v>
      </c>
      <c r="K344" s="6" t="str">
        <f>+VLOOKUP($D344,Sheet3!$B:$I,8,0)</f>
        <v>-</v>
      </c>
      <c r="L344" s="6" t="str">
        <f t="shared" si="23"/>
        <v>18X7-8LUG DTT 4.33 P134 NITRO -</v>
      </c>
      <c r="M344" s="12" t="s">
        <v>15</v>
      </c>
      <c r="N344" s="12" t="str">
        <f t="shared" si="22"/>
        <v>l2202</v>
      </c>
    </row>
    <row r="345" spans="1:14">
      <c r="A345" s="12" t="s">
        <v>358</v>
      </c>
      <c r="B345" s="6" t="str">
        <f t="shared" si="20"/>
        <v>l220203367</v>
      </c>
      <c r="C345" s="12">
        <v>204299</v>
      </c>
      <c r="D345" s="12" t="str">
        <f t="shared" si="21"/>
        <v>p-004299</v>
      </c>
      <c r="E345" s="6" t="str">
        <f>+VLOOKUP($D345,Sheet3!$B:$I,2,0)</f>
        <v>18X7-8</v>
      </c>
      <c r="F345" s="6" t="str">
        <f>+VLOOKUP($D345,Sheet3!$B:$I,3,0)</f>
        <v>LUG</v>
      </c>
      <c r="G345" s="6" t="str">
        <f>+VLOOKUP($D345,Sheet3!$B:$I,4,0)</f>
        <v>DTT</v>
      </c>
      <c r="H345" s="6">
        <f>+VLOOKUP($D345,Sheet3!$B:$I,5,0)</f>
        <v>4.33</v>
      </c>
      <c r="I345" s="6" t="str">
        <f>+VLOOKUP($D345,Sheet3!$B:$I,6,0)</f>
        <v>P134</v>
      </c>
      <c r="J345" s="6" t="str">
        <f>+VLOOKUP($D345,Sheet3!$B:$I,7,0)</f>
        <v>NITRO</v>
      </c>
      <c r="K345" s="6" t="str">
        <f>+VLOOKUP($D345,Sheet3!$B:$I,8,0)</f>
        <v>-</v>
      </c>
      <c r="L345" s="6" t="str">
        <f t="shared" si="23"/>
        <v>18X7-8LUG DTT 4.33 P134 NITRO -</v>
      </c>
      <c r="M345" s="12" t="s">
        <v>15</v>
      </c>
      <c r="N345" s="12" t="str">
        <f t="shared" si="22"/>
        <v>l2202</v>
      </c>
    </row>
    <row r="346" spans="1:14">
      <c r="A346" s="12" t="s">
        <v>359</v>
      </c>
      <c r="B346" s="6" t="str">
        <f t="shared" si="20"/>
        <v>l220202902</v>
      </c>
      <c r="C346" s="12">
        <v>204299</v>
      </c>
      <c r="D346" s="12" t="str">
        <f t="shared" si="21"/>
        <v>p-004299</v>
      </c>
      <c r="E346" s="6" t="str">
        <f>+VLOOKUP($D346,Sheet3!$B:$I,2,0)</f>
        <v>18X7-8</v>
      </c>
      <c r="F346" s="6" t="str">
        <f>+VLOOKUP($D346,Sheet3!$B:$I,3,0)</f>
        <v>LUG</v>
      </c>
      <c r="G346" s="6" t="str">
        <f>+VLOOKUP($D346,Sheet3!$B:$I,4,0)</f>
        <v>DTT</v>
      </c>
      <c r="H346" s="6">
        <f>+VLOOKUP($D346,Sheet3!$B:$I,5,0)</f>
        <v>4.33</v>
      </c>
      <c r="I346" s="6" t="str">
        <f>+VLOOKUP($D346,Sheet3!$B:$I,6,0)</f>
        <v>P134</v>
      </c>
      <c r="J346" s="6" t="str">
        <f>+VLOOKUP($D346,Sheet3!$B:$I,7,0)</f>
        <v>NITRO</v>
      </c>
      <c r="K346" s="6" t="str">
        <f>+VLOOKUP($D346,Sheet3!$B:$I,8,0)</f>
        <v>-</v>
      </c>
      <c r="L346" s="6" t="str">
        <f t="shared" si="23"/>
        <v>18X7-8LUG DTT 4.33 P134 NITRO -</v>
      </c>
      <c r="M346" s="12" t="s">
        <v>15</v>
      </c>
      <c r="N346" s="12" t="str">
        <f t="shared" si="22"/>
        <v>l2202</v>
      </c>
    </row>
    <row r="347" spans="1:14">
      <c r="A347" s="12" t="s">
        <v>360</v>
      </c>
      <c r="B347" s="6" t="str">
        <f t="shared" si="20"/>
        <v>l220203508</v>
      </c>
      <c r="C347" s="12">
        <v>204299</v>
      </c>
      <c r="D347" s="12" t="str">
        <f t="shared" si="21"/>
        <v>p-004299</v>
      </c>
      <c r="E347" s="6" t="str">
        <f>+VLOOKUP($D347,Sheet3!$B:$I,2,0)</f>
        <v>18X7-8</v>
      </c>
      <c r="F347" s="6" t="str">
        <f>+VLOOKUP($D347,Sheet3!$B:$I,3,0)</f>
        <v>LUG</v>
      </c>
      <c r="G347" s="6" t="str">
        <f>+VLOOKUP($D347,Sheet3!$B:$I,4,0)</f>
        <v>DTT</v>
      </c>
      <c r="H347" s="6">
        <f>+VLOOKUP($D347,Sheet3!$B:$I,5,0)</f>
        <v>4.33</v>
      </c>
      <c r="I347" s="6" t="str">
        <f>+VLOOKUP($D347,Sheet3!$B:$I,6,0)</f>
        <v>P134</v>
      </c>
      <c r="J347" s="6" t="str">
        <f>+VLOOKUP($D347,Sheet3!$B:$I,7,0)</f>
        <v>NITRO</v>
      </c>
      <c r="K347" s="6" t="str">
        <f>+VLOOKUP($D347,Sheet3!$B:$I,8,0)</f>
        <v>-</v>
      </c>
      <c r="L347" s="6" t="str">
        <f t="shared" si="23"/>
        <v>18X7-8LUG DTT 4.33 P134 NITRO -</v>
      </c>
      <c r="M347" s="12" t="s">
        <v>15</v>
      </c>
      <c r="N347" s="12" t="str">
        <f t="shared" si="22"/>
        <v>l2202</v>
      </c>
    </row>
    <row r="348" spans="1:14">
      <c r="A348" s="12" t="s">
        <v>361</v>
      </c>
      <c r="B348" s="6" t="str">
        <f t="shared" si="20"/>
        <v>l220203439</v>
      </c>
      <c r="C348" s="12">
        <v>204299</v>
      </c>
      <c r="D348" s="12" t="str">
        <f t="shared" si="21"/>
        <v>p-004299</v>
      </c>
      <c r="E348" s="6" t="str">
        <f>+VLOOKUP($D348,Sheet3!$B:$I,2,0)</f>
        <v>18X7-8</v>
      </c>
      <c r="F348" s="6" t="str">
        <f>+VLOOKUP($D348,Sheet3!$B:$I,3,0)</f>
        <v>LUG</v>
      </c>
      <c r="G348" s="6" t="str">
        <f>+VLOOKUP($D348,Sheet3!$B:$I,4,0)</f>
        <v>DTT</v>
      </c>
      <c r="H348" s="6">
        <f>+VLOOKUP($D348,Sheet3!$B:$I,5,0)</f>
        <v>4.33</v>
      </c>
      <c r="I348" s="6" t="str">
        <f>+VLOOKUP($D348,Sheet3!$B:$I,6,0)</f>
        <v>P134</v>
      </c>
      <c r="J348" s="6" t="str">
        <f>+VLOOKUP($D348,Sheet3!$B:$I,7,0)</f>
        <v>NITRO</v>
      </c>
      <c r="K348" s="6" t="str">
        <f>+VLOOKUP($D348,Sheet3!$B:$I,8,0)</f>
        <v>-</v>
      </c>
      <c r="L348" s="6" t="str">
        <f t="shared" si="23"/>
        <v>18X7-8LUG DTT 4.33 P134 NITRO -</v>
      </c>
      <c r="M348" s="12" t="s">
        <v>15</v>
      </c>
      <c r="N348" s="12" t="str">
        <f t="shared" si="22"/>
        <v>l2202</v>
      </c>
    </row>
    <row r="349" spans="1:14">
      <c r="A349" s="12" t="s">
        <v>362</v>
      </c>
      <c r="B349" s="6" t="str">
        <f t="shared" si="20"/>
        <v>l220203300</v>
      </c>
      <c r="C349" s="12">
        <v>204299</v>
      </c>
      <c r="D349" s="12" t="str">
        <f t="shared" si="21"/>
        <v>p-004299</v>
      </c>
      <c r="E349" s="6" t="str">
        <f>+VLOOKUP($D349,Sheet3!$B:$I,2,0)</f>
        <v>18X7-8</v>
      </c>
      <c r="F349" s="6" t="str">
        <f>+VLOOKUP($D349,Sheet3!$B:$I,3,0)</f>
        <v>LUG</v>
      </c>
      <c r="G349" s="6" t="str">
        <f>+VLOOKUP($D349,Sheet3!$B:$I,4,0)</f>
        <v>DTT</v>
      </c>
      <c r="H349" s="6">
        <f>+VLOOKUP($D349,Sheet3!$B:$I,5,0)</f>
        <v>4.33</v>
      </c>
      <c r="I349" s="6" t="str">
        <f>+VLOOKUP($D349,Sheet3!$B:$I,6,0)</f>
        <v>P134</v>
      </c>
      <c r="J349" s="6" t="str">
        <f>+VLOOKUP($D349,Sheet3!$B:$I,7,0)</f>
        <v>NITRO</v>
      </c>
      <c r="K349" s="6" t="str">
        <f>+VLOOKUP($D349,Sheet3!$B:$I,8,0)</f>
        <v>-</v>
      </c>
      <c r="L349" s="6" t="str">
        <f t="shared" si="23"/>
        <v>18X7-8LUG DTT 4.33 P134 NITRO -</v>
      </c>
      <c r="M349" s="12" t="s">
        <v>15</v>
      </c>
      <c r="N349" s="12" t="str">
        <f t="shared" si="22"/>
        <v>l2202</v>
      </c>
    </row>
    <row r="350" spans="1:14">
      <c r="A350" s="12" t="s">
        <v>363</v>
      </c>
      <c r="B350" s="6" t="str">
        <f t="shared" si="20"/>
        <v>l220202753</v>
      </c>
      <c r="C350" s="12">
        <v>204299</v>
      </c>
      <c r="D350" s="12" t="str">
        <f t="shared" si="21"/>
        <v>p-004299</v>
      </c>
      <c r="E350" s="6" t="str">
        <f>+VLOOKUP($D350,Sheet3!$B:$I,2,0)</f>
        <v>18X7-8</v>
      </c>
      <c r="F350" s="6" t="str">
        <f>+VLOOKUP($D350,Sheet3!$B:$I,3,0)</f>
        <v>LUG</v>
      </c>
      <c r="G350" s="6" t="str">
        <f>+VLOOKUP($D350,Sheet3!$B:$I,4,0)</f>
        <v>DTT</v>
      </c>
      <c r="H350" s="6">
        <f>+VLOOKUP($D350,Sheet3!$B:$I,5,0)</f>
        <v>4.33</v>
      </c>
      <c r="I350" s="6" t="str">
        <f>+VLOOKUP($D350,Sheet3!$B:$I,6,0)</f>
        <v>P134</v>
      </c>
      <c r="J350" s="6" t="str">
        <f>+VLOOKUP($D350,Sheet3!$B:$I,7,0)</f>
        <v>NITRO</v>
      </c>
      <c r="K350" s="6" t="str">
        <f>+VLOOKUP($D350,Sheet3!$B:$I,8,0)</f>
        <v>-</v>
      </c>
      <c r="L350" s="6" t="str">
        <f t="shared" si="23"/>
        <v>18X7-8LUG DTT 4.33 P134 NITRO -</v>
      </c>
      <c r="M350" s="12" t="s">
        <v>15</v>
      </c>
      <c r="N350" s="12" t="str">
        <f t="shared" si="22"/>
        <v>l2202</v>
      </c>
    </row>
    <row r="351" spans="1:14">
      <c r="A351" s="12" t="s">
        <v>364</v>
      </c>
      <c r="B351" s="6" t="str">
        <f t="shared" si="20"/>
        <v>l220203116</v>
      </c>
      <c r="C351" s="12">
        <v>204299</v>
      </c>
      <c r="D351" s="12" t="str">
        <f t="shared" si="21"/>
        <v>p-004299</v>
      </c>
      <c r="E351" s="6" t="str">
        <f>+VLOOKUP($D351,Sheet3!$B:$I,2,0)</f>
        <v>18X7-8</v>
      </c>
      <c r="F351" s="6" t="str">
        <f>+VLOOKUP($D351,Sheet3!$B:$I,3,0)</f>
        <v>LUG</v>
      </c>
      <c r="G351" s="6" t="str">
        <f>+VLOOKUP($D351,Sheet3!$B:$I,4,0)</f>
        <v>DTT</v>
      </c>
      <c r="H351" s="6">
        <f>+VLOOKUP($D351,Sheet3!$B:$I,5,0)</f>
        <v>4.33</v>
      </c>
      <c r="I351" s="6" t="str">
        <f>+VLOOKUP($D351,Sheet3!$B:$I,6,0)</f>
        <v>P134</v>
      </c>
      <c r="J351" s="6" t="str">
        <f>+VLOOKUP($D351,Sheet3!$B:$I,7,0)</f>
        <v>NITRO</v>
      </c>
      <c r="K351" s="6" t="str">
        <f>+VLOOKUP($D351,Sheet3!$B:$I,8,0)</f>
        <v>-</v>
      </c>
      <c r="L351" s="6" t="str">
        <f t="shared" si="23"/>
        <v>18X7-8LUG DTT 4.33 P134 NITRO -</v>
      </c>
      <c r="M351" s="12" t="s">
        <v>15</v>
      </c>
      <c r="N351" s="12" t="str">
        <f t="shared" si="22"/>
        <v>l2202</v>
      </c>
    </row>
    <row r="352" spans="1:14">
      <c r="A352" s="12" t="s">
        <v>365</v>
      </c>
      <c r="B352" s="6" t="str">
        <f t="shared" si="20"/>
        <v>l220202526</v>
      </c>
      <c r="C352" s="12">
        <v>204567</v>
      </c>
      <c r="D352" s="12" t="str">
        <f t="shared" si="21"/>
        <v>p-004567</v>
      </c>
      <c r="E352" s="6" t="str">
        <f>+VLOOKUP($D352,Sheet3!$B:$I,2,0)</f>
        <v>18X7-8</v>
      </c>
      <c r="F352" s="6" t="str">
        <f>+VLOOKUP($D352,Sheet3!$B:$I,3,0)</f>
        <v>LUG</v>
      </c>
      <c r="G352" s="6" t="str">
        <f>+VLOOKUP($D352,Sheet3!$B:$I,4,0)</f>
        <v>DTT</v>
      </c>
      <c r="H352" s="6">
        <f>+VLOOKUP($D352,Sheet3!$B:$I,5,0)</f>
        <v>4.33</v>
      </c>
      <c r="I352" s="6" t="str">
        <f>+VLOOKUP($D352,Sheet3!$B:$I,6,0)</f>
        <v>M4N34</v>
      </c>
      <c r="J352" s="6" t="str">
        <f>+VLOOKUP($D352,Sheet3!$B:$I,7,0)</f>
        <v>NITRO</v>
      </c>
      <c r="K352" s="6" t="str">
        <f>+VLOOKUP($D352,Sheet3!$B:$I,8,0)</f>
        <v>-</v>
      </c>
      <c r="L352" s="6" t="str">
        <f t="shared" si="23"/>
        <v>18X7-8LUG DTT 4.33 M4N34 NITRO -</v>
      </c>
      <c r="M352" s="12" t="s">
        <v>15</v>
      </c>
      <c r="N352" s="12" t="str">
        <f t="shared" si="22"/>
        <v>l2202</v>
      </c>
    </row>
    <row r="353" spans="1:14">
      <c r="A353" s="12" t="s">
        <v>366</v>
      </c>
      <c r="B353" s="6" t="str">
        <f t="shared" si="20"/>
        <v>l220202613</v>
      </c>
      <c r="C353" s="12">
        <v>204567</v>
      </c>
      <c r="D353" s="12" t="str">
        <f t="shared" si="21"/>
        <v>p-004567</v>
      </c>
      <c r="E353" s="6" t="str">
        <f>+VLOOKUP($D353,Sheet3!$B:$I,2,0)</f>
        <v>18X7-8</v>
      </c>
      <c r="F353" s="6" t="str">
        <f>+VLOOKUP($D353,Sheet3!$B:$I,3,0)</f>
        <v>LUG</v>
      </c>
      <c r="G353" s="6" t="str">
        <f>+VLOOKUP($D353,Sheet3!$B:$I,4,0)</f>
        <v>DTT</v>
      </c>
      <c r="H353" s="6">
        <f>+VLOOKUP($D353,Sheet3!$B:$I,5,0)</f>
        <v>4.33</v>
      </c>
      <c r="I353" s="6" t="str">
        <f>+VLOOKUP($D353,Sheet3!$B:$I,6,0)</f>
        <v>M4N34</v>
      </c>
      <c r="J353" s="6" t="str">
        <f>+VLOOKUP($D353,Sheet3!$B:$I,7,0)</f>
        <v>NITRO</v>
      </c>
      <c r="K353" s="6" t="str">
        <f>+VLOOKUP($D353,Sheet3!$B:$I,8,0)</f>
        <v>-</v>
      </c>
      <c r="L353" s="6" t="str">
        <f t="shared" si="23"/>
        <v>18X7-8LUG DTT 4.33 M4N34 NITRO -</v>
      </c>
      <c r="M353" s="12" t="s">
        <v>15</v>
      </c>
      <c r="N353" s="12" t="str">
        <f t="shared" si="22"/>
        <v>l2202</v>
      </c>
    </row>
    <row r="354" spans="1:14">
      <c r="A354" s="12" t="s">
        <v>367</v>
      </c>
      <c r="B354" s="6" t="str">
        <f t="shared" si="20"/>
        <v>l220202348</v>
      </c>
      <c r="C354" s="12">
        <v>204567</v>
      </c>
      <c r="D354" s="12" t="str">
        <f t="shared" si="21"/>
        <v>p-004567</v>
      </c>
      <c r="E354" s="6" t="str">
        <f>+VLOOKUP($D354,Sheet3!$B:$I,2,0)</f>
        <v>18X7-8</v>
      </c>
      <c r="F354" s="6" t="str">
        <f>+VLOOKUP($D354,Sheet3!$B:$I,3,0)</f>
        <v>LUG</v>
      </c>
      <c r="G354" s="6" t="str">
        <f>+VLOOKUP($D354,Sheet3!$B:$I,4,0)</f>
        <v>DTT</v>
      </c>
      <c r="H354" s="6">
        <f>+VLOOKUP($D354,Sheet3!$B:$I,5,0)</f>
        <v>4.33</v>
      </c>
      <c r="I354" s="6" t="str">
        <f>+VLOOKUP($D354,Sheet3!$B:$I,6,0)</f>
        <v>M4N34</v>
      </c>
      <c r="J354" s="6" t="str">
        <f>+VLOOKUP($D354,Sheet3!$B:$I,7,0)</f>
        <v>NITRO</v>
      </c>
      <c r="K354" s="6" t="str">
        <f>+VLOOKUP($D354,Sheet3!$B:$I,8,0)</f>
        <v>-</v>
      </c>
      <c r="L354" s="6" t="str">
        <f t="shared" si="23"/>
        <v>18X7-8LUG DTT 4.33 M4N34 NITRO -</v>
      </c>
      <c r="M354" s="12" t="s">
        <v>15</v>
      </c>
      <c r="N354" s="12" t="str">
        <f t="shared" si="22"/>
        <v>l2202</v>
      </c>
    </row>
    <row r="355" spans="1:14">
      <c r="A355" s="12" t="s">
        <v>368</v>
      </c>
      <c r="B355" s="6" t="str">
        <f t="shared" si="20"/>
        <v>l220202430</v>
      </c>
      <c r="C355" s="12">
        <v>204567</v>
      </c>
      <c r="D355" s="12" t="str">
        <f t="shared" si="21"/>
        <v>p-004567</v>
      </c>
      <c r="E355" s="6" t="str">
        <f>+VLOOKUP($D355,Sheet3!$B:$I,2,0)</f>
        <v>18X7-8</v>
      </c>
      <c r="F355" s="6" t="str">
        <f>+VLOOKUP($D355,Sheet3!$B:$I,3,0)</f>
        <v>LUG</v>
      </c>
      <c r="G355" s="6" t="str">
        <f>+VLOOKUP($D355,Sheet3!$B:$I,4,0)</f>
        <v>DTT</v>
      </c>
      <c r="H355" s="6">
        <f>+VLOOKUP($D355,Sheet3!$B:$I,5,0)</f>
        <v>4.33</v>
      </c>
      <c r="I355" s="6" t="str">
        <f>+VLOOKUP($D355,Sheet3!$B:$I,6,0)</f>
        <v>M4N34</v>
      </c>
      <c r="J355" s="6" t="str">
        <f>+VLOOKUP($D355,Sheet3!$B:$I,7,0)</f>
        <v>NITRO</v>
      </c>
      <c r="K355" s="6" t="str">
        <f>+VLOOKUP($D355,Sheet3!$B:$I,8,0)</f>
        <v>-</v>
      </c>
      <c r="L355" s="6" t="str">
        <f t="shared" si="23"/>
        <v>18X7-8LUG DTT 4.33 M4N34 NITRO -</v>
      </c>
      <c r="M355" s="12" t="s">
        <v>15</v>
      </c>
      <c r="N355" s="12" t="str">
        <f t="shared" si="22"/>
        <v>l2202</v>
      </c>
    </row>
    <row r="356" spans="1:14">
      <c r="A356" s="12" t="s">
        <v>369</v>
      </c>
      <c r="B356" s="6" t="str">
        <f t="shared" si="20"/>
        <v>l220202863</v>
      </c>
      <c r="C356" s="12">
        <v>189683</v>
      </c>
      <c r="D356" s="12" t="str">
        <f t="shared" si="21"/>
        <v>p-189683</v>
      </c>
      <c r="E356" s="6" t="str">
        <f>+VLOOKUP($D356,Sheet3!$B:$I,2,0)</f>
        <v>15X41/2-8</v>
      </c>
      <c r="F356" s="6" t="str">
        <f>+VLOOKUP($D356,Sheet3!$B:$I,3,0)</f>
        <v>LUG</v>
      </c>
      <c r="G356" s="6" t="str">
        <f>+VLOOKUP($D356,Sheet3!$B:$I,4,0)</f>
        <v>NUMAPRIME</v>
      </c>
      <c r="H356" s="6">
        <f>+VLOOKUP($D356,Sheet3!$B:$I,5,0)</f>
        <v>3</v>
      </c>
      <c r="I356" s="6" t="str">
        <f>+VLOOKUP($D356,Sheet3!$B:$I,6,0)</f>
        <v>P334</v>
      </c>
      <c r="J356" s="6" t="str">
        <f>+VLOOKUP($D356,Sheet3!$B:$I,7,0)</f>
        <v>NUMAPRIME</v>
      </c>
      <c r="K356" s="6" t="str">
        <f>+VLOOKUP($D356,Sheet3!$B:$I,8,0)</f>
        <v>XTRA</v>
      </c>
      <c r="L356" s="6" t="str">
        <f t="shared" si="23"/>
        <v>15X41/2-8LUG NUMAPRIME 3 P334 NUMAPRIME XTRA</v>
      </c>
      <c r="M356" s="12" t="s">
        <v>15</v>
      </c>
      <c r="N356" s="12" t="str">
        <f t="shared" si="22"/>
        <v>l2202</v>
      </c>
    </row>
    <row r="357" spans="1:14">
      <c r="A357" s="12" t="s">
        <v>370</v>
      </c>
      <c r="B357" s="6" t="str">
        <f t="shared" si="20"/>
        <v>l220202741</v>
      </c>
      <c r="C357" s="12">
        <v>189683</v>
      </c>
      <c r="D357" s="12" t="str">
        <f t="shared" si="21"/>
        <v>p-189683</v>
      </c>
      <c r="E357" s="6" t="str">
        <f>+VLOOKUP($D357,Sheet3!$B:$I,2,0)</f>
        <v>15X41/2-8</v>
      </c>
      <c r="F357" s="6" t="str">
        <f>+VLOOKUP($D357,Sheet3!$B:$I,3,0)</f>
        <v>LUG</v>
      </c>
      <c r="G357" s="6" t="str">
        <f>+VLOOKUP($D357,Sheet3!$B:$I,4,0)</f>
        <v>NUMAPRIME</v>
      </c>
      <c r="H357" s="6">
        <f>+VLOOKUP($D357,Sheet3!$B:$I,5,0)</f>
        <v>3</v>
      </c>
      <c r="I357" s="6" t="str">
        <f>+VLOOKUP($D357,Sheet3!$B:$I,6,0)</f>
        <v>P334</v>
      </c>
      <c r="J357" s="6" t="str">
        <f>+VLOOKUP($D357,Sheet3!$B:$I,7,0)</f>
        <v>NUMAPRIME</v>
      </c>
      <c r="K357" s="6" t="str">
        <f>+VLOOKUP($D357,Sheet3!$B:$I,8,0)</f>
        <v>XTRA</v>
      </c>
      <c r="L357" s="6" t="str">
        <f t="shared" si="23"/>
        <v>15X41/2-8LUG NUMAPRIME 3 P334 NUMAPRIME XTRA</v>
      </c>
      <c r="M357" s="12" t="s">
        <v>15</v>
      </c>
      <c r="N357" s="12" t="str">
        <f t="shared" si="22"/>
        <v>l2202</v>
      </c>
    </row>
    <row r="358" spans="1:14">
      <c r="A358" s="12" t="s">
        <v>371</v>
      </c>
      <c r="B358" s="6" t="str">
        <f t="shared" si="20"/>
        <v>l220202577</v>
      </c>
      <c r="C358" s="12">
        <v>189683</v>
      </c>
      <c r="D358" s="12" t="str">
        <f t="shared" si="21"/>
        <v>p-189683</v>
      </c>
      <c r="E358" s="6" t="str">
        <f>+VLOOKUP($D358,Sheet3!$B:$I,2,0)</f>
        <v>15X41/2-8</v>
      </c>
      <c r="F358" s="6" t="str">
        <f>+VLOOKUP($D358,Sheet3!$B:$I,3,0)</f>
        <v>LUG</v>
      </c>
      <c r="G358" s="6" t="str">
        <f>+VLOOKUP($D358,Sheet3!$B:$I,4,0)</f>
        <v>NUMAPRIME</v>
      </c>
      <c r="H358" s="6">
        <f>+VLOOKUP($D358,Sheet3!$B:$I,5,0)</f>
        <v>3</v>
      </c>
      <c r="I358" s="6" t="str">
        <f>+VLOOKUP($D358,Sheet3!$B:$I,6,0)</f>
        <v>P334</v>
      </c>
      <c r="J358" s="6" t="str">
        <f>+VLOOKUP($D358,Sheet3!$B:$I,7,0)</f>
        <v>NUMAPRIME</v>
      </c>
      <c r="K358" s="6" t="str">
        <f>+VLOOKUP($D358,Sheet3!$B:$I,8,0)</f>
        <v>XTRA</v>
      </c>
      <c r="L358" s="6" t="str">
        <f t="shared" si="23"/>
        <v>15X41/2-8LUG NUMAPRIME 3 P334 NUMAPRIME XTRA</v>
      </c>
      <c r="M358" s="12" t="s">
        <v>15</v>
      </c>
      <c r="N358" s="12" t="str">
        <f t="shared" si="22"/>
        <v>l2202</v>
      </c>
    </row>
    <row r="359" spans="1:14">
      <c r="A359" s="12" t="s">
        <v>372</v>
      </c>
      <c r="B359" s="6" t="str">
        <f t="shared" si="20"/>
        <v>l220202507</v>
      </c>
      <c r="C359" s="12">
        <v>189683</v>
      </c>
      <c r="D359" s="12" t="str">
        <f t="shared" si="21"/>
        <v>p-189683</v>
      </c>
      <c r="E359" s="6" t="str">
        <f>+VLOOKUP($D359,Sheet3!$B:$I,2,0)</f>
        <v>15X41/2-8</v>
      </c>
      <c r="F359" s="6" t="str">
        <f>+VLOOKUP($D359,Sheet3!$B:$I,3,0)</f>
        <v>LUG</v>
      </c>
      <c r="G359" s="6" t="str">
        <f>+VLOOKUP($D359,Sheet3!$B:$I,4,0)</f>
        <v>NUMAPRIME</v>
      </c>
      <c r="H359" s="6">
        <f>+VLOOKUP($D359,Sheet3!$B:$I,5,0)</f>
        <v>3</v>
      </c>
      <c r="I359" s="6" t="str">
        <f>+VLOOKUP($D359,Sheet3!$B:$I,6,0)</f>
        <v>P334</v>
      </c>
      <c r="J359" s="6" t="str">
        <f>+VLOOKUP($D359,Sheet3!$B:$I,7,0)</f>
        <v>NUMAPRIME</v>
      </c>
      <c r="K359" s="6" t="str">
        <f>+VLOOKUP($D359,Sheet3!$B:$I,8,0)</f>
        <v>XTRA</v>
      </c>
      <c r="L359" s="6" t="str">
        <f t="shared" si="23"/>
        <v>15X41/2-8LUG NUMAPRIME 3 P334 NUMAPRIME XTRA</v>
      </c>
      <c r="M359" s="12" t="s">
        <v>15</v>
      </c>
      <c r="N359" s="12" t="str">
        <f t="shared" si="22"/>
        <v>l2202</v>
      </c>
    </row>
    <row r="360" spans="1:14">
      <c r="A360" s="12" t="s">
        <v>373</v>
      </c>
      <c r="B360" s="6" t="str">
        <f t="shared" si="20"/>
        <v>l220202975</v>
      </c>
      <c r="C360" s="12">
        <v>189683</v>
      </c>
      <c r="D360" s="12" t="str">
        <f t="shared" si="21"/>
        <v>p-189683</v>
      </c>
      <c r="E360" s="6" t="str">
        <f>+VLOOKUP($D360,Sheet3!$B:$I,2,0)</f>
        <v>15X41/2-8</v>
      </c>
      <c r="F360" s="6" t="str">
        <f>+VLOOKUP($D360,Sheet3!$B:$I,3,0)</f>
        <v>LUG</v>
      </c>
      <c r="G360" s="6" t="str">
        <f>+VLOOKUP($D360,Sheet3!$B:$I,4,0)</f>
        <v>NUMAPRIME</v>
      </c>
      <c r="H360" s="6">
        <f>+VLOOKUP($D360,Sheet3!$B:$I,5,0)</f>
        <v>3</v>
      </c>
      <c r="I360" s="6" t="str">
        <f>+VLOOKUP($D360,Sheet3!$B:$I,6,0)</f>
        <v>P334</v>
      </c>
      <c r="J360" s="6" t="str">
        <f>+VLOOKUP($D360,Sheet3!$B:$I,7,0)</f>
        <v>NUMAPRIME</v>
      </c>
      <c r="K360" s="6" t="str">
        <f>+VLOOKUP($D360,Sheet3!$B:$I,8,0)</f>
        <v>XTRA</v>
      </c>
      <c r="L360" s="6" t="str">
        <f t="shared" si="23"/>
        <v>15X41/2-8LUG NUMAPRIME 3 P334 NUMAPRIME XTRA</v>
      </c>
      <c r="M360" s="12" t="s">
        <v>15</v>
      </c>
      <c r="N360" s="12" t="str">
        <f t="shared" si="22"/>
        <v>l2202</v>
      </c>
    </row>
    <row r="361" spans="1:14">
      <c r="A361" s="12" t="s">
        <v>374</v>
      </c>
      <c r="B361" s="6" t="str">
        <f t="shared" si="20"/>
        <v>l220202974</v>
      </c>
      <c r="C361" s="12">
        <v>189683</v>
      </c>
      <c r="D361" s="12" t="str">
        <f t="shared" si="21"/>
        <v>p-189683</v>
      </c>
      <c r="E361" s="6" t="str">
        <f>+VLOOKUP($D361,Sheet3!$B:$I,2,0)</f>
        <v>15X41/2-8</v>
      </c>
      <c r="F361" s="6" t="str">
        <f>+VLOOKUP($D361,Sheet3!$B:$I,3,0)</f>
        <v>LUG</v>
      </c>
      <c r="G361" s="6" t="str">
        <f>+VLOOKUP($D361,Sheet3!$B:$I,4,0)</f>
        <v>NUMAPRIME</v>
      </c>
      <c r="H361" s="6">
        <f>+VLOOKUP($D361,Sheet3!$B:$I,5,0)</f>
        <v>3</v>
      </c>
      <c r="I361" s="6" t="str">
        <f>+VLOOKUP($D361,Sheet3!$B:$I,6,0)</f>
        <v>P334</v>
      </c>
      <c r="J361" s="6" t="str">
        <f>+VLOOKUP($D361,Sheet3!$B:$I,7,0)</f>
        <v>NUMAPRIME</v>
      </c>
      <c r="K361" s="6" t="str">
        <f>+VLOOKUP($D361,Sheet3!$B:$I,8,0)</f>
        <v>XTRA</v>
      </c>
      <c r="L361" s="6" t="str">
        <f t="shared" si="23"/>
        <v>15X41/2-8LUG NUMAPRIME 3 P334 NUMAPRIME XTRA</v>
      </c>
      <c r="M361" s="12" t="s">
        <v>15</v>
      </c>
      <c r="N361" s="12" t="str">
        <f t="shared" si="22"/>
        <v>l2202</v>
      </c>
    </row>
    <row r="362" spans="1:14">
      <c r="A362" s="12" t="s">
        <v>375</v>
      </c>
      <c r="B362" s="6" t="str">
        <f t="shared" si="20"/>
        <v>l220202912</v>
      </c>
      <c r="C362" s="12">
        <v>189683</v>
      </c>
      <c r="D362" s="12" t="str">
        <f t="shared" si="21"/>
        <v>p-189683</v>
      </c>
      <c r="E362" s="6" t="str">
        <f>+VLOOKUP($D362,Sheet3!$B:$I,2,0)</f>
        <v>15X41/2-8</v>
      </c>
      <c r="F362" s="6" t="str">
        <f>+VLOOKUP($D362,Sheet3!$B:$I,3,0)</f>
        <v>LUG</v>
      </c>
      <c r="G362" s="6" t="str">
        <f>+VLOOKUP($D362,Sheet3!$B:$I,4,0)</f>
        <v>NUMAPRIME</v>
      </c>
      <c r="H362" s="6">
        <f>+VLOOKUP($D362,Sheet3!$B:$I,5,0)</f>
        <v>3</v>
      </c>
      <c r="I362" s="6" t="str">
        <f>+VLOOKUP($D362,Sheet3!$B:$I,6,0)</f>
        <v>P334</v>
      </c>
      <c r="J362" s="6" t="str">
        <f>+VLOOKUP($D362,Sheet3!$B:$I,7,0)</f>
        <v>NUMAPRIME</v>
      </c>
      <c r="K362" s="6" t="str">
        <f>+VLOOKUP($D362,Sheet3!$B:$I,8,0)</f>
        <v>XTRA</v>
      </c>
      <c r="L362" s="6" t="str">
        <f t="shared" si="23"/>
        <v>15X41/2-8LUG NUMAPRIME 3 P334 NUMAPRIME XTRA</v>
      </c>
      <c r="M362" s="12" t="s">
        <v>15</v>
      </c>
      <c r="N362" s="12" t="str">
        <f t="shared" si="22"/>
        <v>l2202</v>
      </c>
    </row>
    <row r="363" spans="1:14">
      <c r="A363" s="12" t="s">
        <v>376</v>
      </c>
      <c r="B363" s="6" t="str">
        <f t="shared" si="20"/>
        <v>l220203121</v>
      </c>
      <c r="C363" s="12">
        <v>189683</v>
      </c>
      <c r="D363" s="12" t="str">
        <f t="shared" si="21"/>
        <v>p-189683</v>
      </c>
      <c r="E363" s="6" t="str">
        <f>+VLOOKUP($D363,Sheet3!$B:$I,2,0)</f>
        <v>15X41/2-8</v>
      </c>
      <c r="F363" s="6" t="str">
        <f>+VLOOKUP($D363,Sheet3!$B:$I,3,0)</f>
        <v>LUG</v>
      </c>
      <c r="G363" s="6" t="str">
        <f>+VLOOKUP($D363,Sheet3!$B:$I,4,0)</f>
        <v>NUMAPRIME</v>
      </c>
      <c r="H363" s="6">
        <f>+VLOOKUP($D363,Sheet3!$B:$I,5,0)</f>
        <v>3</v>
      </c>
      <c r="I363" s="6" t="str">
        <f>+VLOOKUP($D363,Sheet3!$B:$I,6,0)</f>
        <v>P334</v>
      </c>
      <c r="J363" s="6" t="str">
        <f>+VLOOKUP($D363,Sheet3!$B:$I,7,0)</f>
        <v>NUMAPRIME</v>
      </c>
      <c r="K363" s="6" t="str">
        <f>+VLOOKUP($D363,Sheet3!$B:$I,8,0)</f>
        <v>XTRA</v>
      </c>
      <c r="L363" s="6" t="str">
        <f t="shared" si="23"/>
        <v>15X41/2-8LUG NUMAPRIME 3 P334 NUMAPRIME XTRA</v>
      </c>
      <c r="M363" s="12" t="s">
        <v>15</v>
      </c>
      <c r="N363" s="12" t="str">
        <f t="shared" si="22"/>
        <v>l2202</v>
      </c>
    </row>
    <row r="364" spans="1:14">
      <c r="A364" s="12" t="s">
        <v>377</v>
      </c>
      <c r="B364" s="6" t="str">
        <f t="shared" si="20"/>
        <v>l220202636</v>
      </c>
      <c r="C364" s="12">
        <v>189683</v>
      </c>
      <c r="D364" s="12" t="str">
        <f t="shared" si="21"/>
        <v>p-189683</v>
      </c>
      <c r="E364" s="6" t="str">
        <f>+VLOOKUP($D364,Sheet3!$B:$I,2,0)</f>
        <v>15X41/2-8</v>
      </c>
      <c r="F364" s="6" t="str">
        <f>+VLOOKUP($D364,Sheet3!$B:$I,3,0)</f>
        <v>LUG</v>
      </c>
      <c r="G364" s="6" t="str">
        <f>+VLOOKUP($D364,Sheet3!$B:$I,4,0)</f>
        <v>NUMAPRIME</v>
      </c>
      <c r="H364" s="6">
        <f>+VLOOKUP($D364,Sheet3!$B:$I,5,0)</f>
        <v>3</v>
      </c>
      <c r="I364" s="6" t="str">
        <f>+VLOOKUP($D364,Sheet3!$B:$I,6,0)</f>
        <v>P334</v>
      </c>
      <c r="J364" s="6" t="str">
        <f>+VLOOKUP($D364,Sheet3!$B:$I,7,0)</f>
        <v>NUMAPRIME</v>
      </c>
      <c r="K364" s="6" t="str">
        <f>+VLOOKUP($D364,Sheet3!$B:$I,8,0)</f>
        <v>XTRA</v>
      </c>
      <c r="L364" s="6" t="str">
        <f t="shared" si="23"/>
        <v>15X41/2-8LUG NUMAPRIME 3 P334 NUMAPRIME XTRA</v>
      </c>
      <c r="M364" s="12" t="s">
        <v>15</v>
      </c>
      <c r="N364" s="12" t="str">
        <f t="shared" si="22"/>
        <v>l2202</v>
      </c>
    </row>
    <row r="365" spans="1:14">
      <c r="A365" s="12" t="s">
        <v>378</v>
      </c>
      <c r="B365" s="6" t="str">
        <f t="shared" si="20"/>
        <v>l220202576</v>
      </c>
      <c r="C365" s="12">
        <v>189683</v>
      </c>
      <c r="D365" s="12" t="str">
        <f t="shared" si="21"/>
        <v>p-189683</v>
      </c>
      <c r="E365" s="6" t="str">
        <f>+VLOOKUP($D365,Sheet3!$B:$I,2,0)</f>
        <v>15X41/2-8</v>
      </c>
      <c r="F365" s="6" t="str">
        <f>+VLOOKUP($D365,Sheet3!$B:$I,3,0)</f>
        <v>LUG</v>
      </c>
      <c r="G365" s="6" t="str">
        <f>+VLOOKUP($D365,Sheet3!$B:$I,4,0)</f>
        <v>NUMAPRIME</v>
      </c>
      <c r="H365" s="6">
        <f>+VLOOKUP($D365,Sheet3!$B:$I,5,0)</f>
        <v>3</v>
      </c>
      <c r="I365" s="6" t="str">
        <f>+VLOOKUP($D365,Sheet3!$B:$I,6,0)</f>
        <v>P334</v>
      </c>
      <c r="J365" s="6" t="str">
        <f>+VLOOKUP($D365,Sheet3!$B:$I,7,0)</f>
        <v>NUMAPRIME</v>
      </c>
      <c r="K365" s="6" t="str">
        <f>+VLOOKUP($D365,Sheet3!$B:$I,8,0)</f>
        <v>XTRA</v>
      </c>
      <c r="L365" s="6" t="str">
        <f t="shared" si="23"/>
        <v>15X41/2-8LUG NUMAPRIME 3 P334 NUMAPRIME XTRA</v>
      </c>
      <c r="M365" s="12" t="s">
        <v>15</v>
      </c>
      <c r="N365" s="12" t="str">
        <f t="shared" si="22"/>
        <v>l2202</v>
      </c>
    </row>
    <row r="366" spans="1:14">
      <c r="A366" s="12" t="s">
        <v>379</v>
      </c>
      <c r="B366" s="6" t="str">
        <f t="shared" ref="B366:B372" si="24">+MID(A366,9,10)</f>
        <v>l181009702</v>
      </c>
      <c r="C366" s="12">
        <v>190437</v>
      </c>
      <c r="D366" s="12" t="str">
        <f t="shared" ref="D366:D373" si="25">+LEFT(A366,8)</f>
        <v>p-190437</v>
      </c>
      <c r="E366" s="6" t="str">
        <f>+VLOOKUP($D366,Sheet3!$B:$I,2,0)</f>
        <v>12X4SJ-DISK</v>
      </c>
      <c r="F366" s="6" t="str">
        <f>+VLOOKUP($D366,Sheet3!$B:$I,3,0)</f>
        <v>S</v>
      </c>
      <c r="G366" s="6" t="str">
        <f>+VLOOKUP($D366,Sheet3!$B:$I,4,0)</f>
        <v>APW</v>
      </c>
      <c r="H366" s="6">
        <f>+VLOOKUP($D366,Sheet3!$B:$I,5,0)</f>
        <v>0</v>
      </c>
      <c r="I366" s="6" t="str">
        <f>+VLOOKUP($D366,Sheet3!$B:$I,6,0)</f>
        <v>GREY</v>
      </c>
      <c r="J366" s="6" t="str">
        <f>+VLOOKUP($D366,Sheet3!$B:$I,7,0)</f>
        <v>XINJIDA</v>
      </c>
      <c r="K366" s="6" t="str">
        <f>+VLOOKUP($D366,Sheet3!$B:$I,8,0)</f>
        <v>-</v>
      </c>
      <c r="L366" s="6" t="str">
        <f t="shared" si="23"/>
        <v>12X4SJ-DISKS APW 0 GREY XINJIDA -</v>
      </c>
      <c r="M366" s="12" t="s">
        <v>15</v>
      </c>
      <c r="N366" s="12" t="str">
        <f t="shared" ref="N366:N373" si="26">+MID(A366,9,5)</f>
        <v>l1810</v>
      </c>
    </row>
    <row r="367" spans="1:14">
      <c r="A367" s="12" t="s">
        <v>380</v>
      </c>
      <c r="B367" s="6" t="str">
        <f t="shared" si="24"/>
        <v>l181009589</v>
      </c>
      <c r="C367" s="12">
        <v>190437</v>
      </c>
      <c r="D367" s="12" t="str">
        <f t="shared" si="25"/>
        <v>p-190437</v>
      </c>
      <c r="E367" s="6" t="str">
        <f>+VLOOKUP($D367,Sheet3!$B:$I,2,0)</f>
        <v>12X4SJ-DISK</v>
      </c>
      <c r="F367" s="6" t="str">
        <f>+VLOOKUP($D367,Sheet3!$B:$I,3,0)</f>
        <v>S</v>
      </c>
      <c r="G367" s="6" t="str">
        <f>+VLOOKUP($D367,Sheet3!$B:$I,4,0)</f>
        <v>APW</v>
      </c>
      <c r="H367" s="6">
        <f>+VLOOKUP($D367,Sheet3!$B:$I,5,0)</f>
        <v>0</v>
      </c>
      <c r="I367" s="6" t="str">
        <f>+VLOOKUP($D367,Sheet3!$B:$I,6,0)</f>
        <v>GREY</v>
      </c>
      <c r="J367" s="6" t="str">
        <f>+VLOOKUP($D367,Sheet3!$B:$I,7,0)</f>
        <v>XINJIDA</v>
      </c>
      <c r="K367" s="6" t="str">
        <f>+VLOOKUP($D367,Sheet3!$B:$I,8,0)</f>
        <v>-</v>
      </c>
      <c r="L367" s="6" t="str">
        <f t="shared" si="23"/>
        <v>12X4SJ-DISKS APW 0 GREY XINJIDA -</v>
      </c>
      <c r="M367" s="12" t="s">
        <v>15</v>
      </c>
      <c r="N367" s="12" t="str">
        <f t="shared" si="26"/>
        <v>l1810</v>
      </c>
    </row>
    <row r="368" spans="1:14">
      <c r="A368" s="12" t="s">
        <v>381</v>
      </c>
      <c r="B368" s="6" t="str">
        <f t="shared" si="24"/>
        <v>l181009664</v>
      </c>
      <c r="C368" s="12">
        <v>190437</v>
      </c>
      <c r="D368" s="12" t="str">
        <f t="shared" si="25"/>
        <v>p-190437</v>
      </c>
      <c r="E368" s="6" t="str">
        <f>+VLOOKUP($D368,Sheet3!$B:$I,2,0)</f>
        <v>12X4SJ-DISK</v>
      </c>
      <c r="F368" s="6" t="str">
        <f>+VLOOKUP($D368,Sheet3!$B:$I,3,0)</f>
        <v>S</v>
      </c>
      <c r="G368" s="6" t="str">
        <f>+VLOOKUP($D368,Sheet3!$B:$I,4,0)</f>
        <v>APW</v>
      </c>
      <c r="H368" s="6">
        <f>+VLOOKUP($D368,Sheet3!$B:$I,5,0)</f>
        <v>0</v>
      </c>
      <c r="I368" s="6" t="str">
        <f>+VLOOKUP($D368,Sheet3!$B:$I,6,0)</f>
        <v>GREY</v>
      </c>
      <c r="J368" s="6" t="str">
        <f>+VLOOKUP($D368,Sheet3!$B:$I,7,0)</f>
        <v>XINJIDA</v>
      </c>
      <c r="K368" s="6" t="str">
        <f>+VLOOKUP($D368,Sheet3!$B:$I,8,0)</f>
        <v>-</v>
      </c>
      <c r="L368" s="6" t="str">
        <f t="shared" si="23"/>
        <v>12X4SJ-DISKS APW 0 GREY XINJIDA -</v>
      </c>
      <c r="M368" s="12" t="s">
        <v>15</v>
      </c>
      <c r="N368" s="12" t="str">
        <f t="shared" si="26"/>
        <v>l1810</v>
      </c>
    </row>
    <row r="369" spans="1:14">
      <c r="A369" s="12" t="s">
        <v>382</v>
      </c>
      <c r="B369" s="6" t="str">
        <f t="shared" si="24"/>
        <v>l181009490</v>
      </c>
      <c r="C369" s="12">
        <v>190437</v>
      </c>
      <c r="D369" s="12" t="str">
        <f t="shared" si="25"/>
        <v>p-190437</v>
      </c>
      <c r="E369" s="6" t="str">
        <f>+VLOOKUP($D369,Sheet3!$B:$I,2,0)</f>
        <v>12X4SJ-DISK</v>
      </c>
      <c r="F369" s="6" t="str">
        <f>+VLOOKUP($D369,Sheet3!$B:$I,3,0)</f>
        <v>S</v>
      </c>
      <c r="G369" s="6" t="str">
        <f>+VLOOKUP($D369,Sheet3!$B:$I,4,0)</f>
        <v>APW</v>
      </c>
      <c r="H369" s="6">
        <f>+VLOOKUP($D369,Sheet3!$B:$I,5,0)</f>
        <v>0</v>
      </c>
      <c r="I369" s="6" t="str">
        <f>+VLOOKUP($D369,Sheet3!$B:$I,6,0)</f>
        <v>GREY</v>
      </c>
      <c r="J369" s="6" t="str">
        <f>+VLOOKUP($D369,Sheet3!$B:$I,7,0)</f>
        <v>XINJIDA</v>
      </c>
      <c r="K369" s="6" t="str">
        <f>+VLOOKUP($D369,Sheet3!$B:$I,8,0)</f>
        <v>-</v>
      </c>
      <c r="L369" s="6" t="str">
        <f t="shared" si="23"/>
        <v>12X4SJ-DISKS APW 0 GREY XINJIDA -</v>
      </c>
      <c r="M369" s="12" t="s">
        <v>15</v>
      </c>
      <c r="N369" s="12" t="str">
        <f t="shared" si="26"/>
        <v>l1810</v>
      </c>
    </row>
    <row r="370" spans="1:14">
      <c r="A370" s="12" t="s">
        <v>383</v>
      </c>
      <c r="B370" s="6" t="str">
        <f t="shared" si="24"/>
        <v>l181010617</v>
      </c>
      <c r="C370" s="12">
        <v>190437</v>
      </c>
      <c r="D370" s="12" t="str">
        <f t="shared" si="25"/>
        <v>p-190437</v>
      </c>
      <c r="E370" s="6" t="str">
        <f>+VLOOKUP($D370,Sheet3!$B:$I,2,0)</f>
        <v>12X4SJ-DISK</v>
      </c>
      <c r="F370" s="6" t="str">
        <f>+VLOOKUP($D370,Sheet3!$B:$I,3,0)</f>
        <v>S</v>
      </c>
      <c r="G370" s="6" t="str">
        <f>+VLOOKUP($D370,Sheet3!$B:$I,4,0)</f>
        <v>APW</v>
      </c>
      <c r="H370" s="6">
        <f>+VLOOKUP($D370,Sheet3!$B:$I,5,0)</f>
        <v>0</v>
      </c>
      <c r="I370" s="6" t="str">
        <f>+VLOOKUP($D370,Sheet3!$B:$I,6,0)</f>
        <v>GREY</v>
      </c>
      <c r="J370" s="6" t="str">
        <f>+VLOOKUP($D370,Sheet3!$B:$I,7,0)</f>
        <v>XINJIDA</v>
      </c>
      <c r="K370" s="6" t="str">
        <f>+VLOOKUP($D370,Sheet3!$B:$I,8,0)</f>
        <v>-</v>
      </c>
      <c r="L370" s="6" t="str">
        <f t="shared" si="23"/>
        <v>12X4SJ-DISKS APW 0 GREY XINJIDA -</v>
      </c>
      <c r="M370" s="12" t="s">
        <v>15</v>
      </c>
      <c r="N370" s="12" t="str">
        <f t="shared" si="26"/>
        <v>l1810</v>
      </c>
    </row>
    <row r="371" spans="1:14">
      <c r="A371" s="12" t="s">
        <v>384</v>
      </c>
      <c r="B371" s="6" t="str">
        <f t="shared" si="24"/>
        <v>l181010122</v>
      </c>
      <c r="C371" s="12">
        <v>190437</v>
      </c>
      <c r="D371" s="12" t="str">
        <f t="shared" si="25"/>
        <v>p-190437</v>
      </c>
      <c r="E371" s="6" t="str">
        <f>+VLOOKUP($D371,Sheet3!$B:$I,2,0)</f>
        <v>12X4SJ-DISK</v>
      </c>
      <c r="F371" s="6" t="str">
        <f>+VLOOKUP($D371,Sheet3!$B:$I,3,0)</f>
        <v>S</v>
      </c>
      <c r="G371" s="6" t="str">
        <f>+VLOOKUP($D371,Sheet3!$B:$I,4,0)</f>
        <v>APW</v>
      </c>
      <c r="H371" s="6">
        <f>+VLOOKUP($D371,Sheet3!$B:$I,5,0)</f>
        <v>0</v>
      </c>
      <c r="I371" s="6" t="str">
        <f>+VLOOKUP($D371,Sheet3!$B:$I,6,0)</f>
        <v>GREY</v>
      </c>
      <c r="J371" s="6" t="str">
        <f>+VLOOKUP($D371,Sheet3!$B:$I,7,0)</f>
        <v>XINJIDA</v>
      </c>
      <c r="K371" s="6" t="str">
        <f>+VLOOKUP($D371,Sheet3!$B:$I,8,0)</f>
        <v>-</v>
      </c>
      <c r="L371" s="6" t="str">
        <f t="shared" si="23"/>
        <v>12X4SJ-DISKS APW 0 GREY XINJIDA -</v>
      </c>
      <c r="M371" s="12" t="s">
        <v>15</v>
      </c>
      <c r="N371" s="12" t="str">
        <f t="shared" si="26"/>
        <v>l1810</v>
      </c>
    </row>
    <row r="372" spans="1:14">
      <c r="A372" s="12" t="s">
        <v>385</v>
      </c>
      <c r="B372" s="6" t="str">
        <f t="shared" si="24"/>
        <v>l181004096</v>
      </c>
      <c r="C372" s="12">
        <v>190437</v>
      </c>
      <c r="D372" s="12" t="str">
        <f t="shared" si="25"/>
        <v>p-190437</v>
      </c>
      <c r="E372" s="6" t="str">
        <f>+VLOOKUP($D372,Sheet3!$B:$I,2,0)</f>
        <v>12X4SJ-DISK</v>
      </c>
      <c r="F372" s="6" t="str">
        <f>+VLOOKUP($D372,Sheet3!$B:$I,3,0)</f>
        <v>S</v>
      </c>
      <c r="G372" s="6" t="str">
        <f>+VLOOKUP($D372,Sheet3!$B:$I,4,0)</f>
        <v>APW</v>
      </c>
      <c r="H372" s="6">
        <f>+VLOOKUP($D372,Sheet3!$B:$I,5,0)</f>
        <v>0</v>
      </c>
      <c r="I372" s="6" t="str">
        <f>+VLOOKUP($D372,Sheet3!$B:$I,6,0)</f>
        <v>GREY</v>
      </c>
      <c r="J372" s="6" t="str">
        <f>+VLOOKUP($D372,Sheet3!$B:$I,7,0)</f>
        <v>XINJIDA</v>
      </c>
      <c r="K372" s="6" t="str">
        <f>+VLOOKUP($D372,Sheet3!$B:$I,8,0)</f>
        <v>-</v>
      </c>
      <c r="L372" s="6" t="str">
        <f t="shared" si="23"/>
        <v>12X4SJ-DISKS APW 0 GREY XINJIDA -</v>
      </c>
      <c r="M372" s="12" t="s">
        <v>15</v>
      </c>
      <c r="N372" s="12" t="str">
        <f t="shared" si="26"/>
        <v>l1810</v>
      </c>
    </row>
    <row r="373" spans="1:14">
      <c r="A373" s="12" t="s">
        <v>386</v>
      </c>
      <c r="B373" s="6" t="str">
        <f t="shared" ref="B373:B436" si="27">+MID(A373,9,10)</f>
        <v>l181010075</v>
      </c>
      <c r="C373" s="12">
        <v>190437</v>
      </c>
      <c r="D373" s="12" t="str">
        <f t="shared" si="25"/>
        <v>p-190437</v>
      </c>
      <c r="E373" s="6" t="str">
        <f>+VLOOKUP($D373,Sheet3!$B:$I,2,0)</f>
        <v>12X4SJ-DISK</v>
      </c>
      <c r="F373" s="6" t="str">
        <f>+VLOOKUP($D373,Sheet3!$B:$I,3,0)</f>
        <v>S</v>
      </c>
      <c r="G373" s="6" t="str">
        <f>+VLOOKUP($D373,Sheet3!$B:$I,4,0)</f>
        <v>APW</v>
      </c>
      <c r="H373" s="6">
        <f>+VLOOKUP($D373,Sheet3!$B:$I,5,0)</f>
        <v>0</v>
      </c>
      <c r="I373" s="6" t="str">
        <f>+VLOOKUP($D373,Sheet3!$B:$I,6,0)</f>
        <v>GREY</v>
      </c>
      <c r="J373" s="6" t="str">
        <f>+VLOOKUP($D373,Sheet3!$B:$I,7,0)</f>
        <v>XINJIDA</v>
      </c>
      <c r="K373" s="6" t="str">
        <f>+VLOOKUP($D373,Sheet3!$B:$I,8,0)</f>
        <v>-</v>
      </c>
      <c r="L373" s="6" t="str">
        <f t="shared" si="23"/>
        <v>12X4SJ-DISKS APW 0 GREY XINJIDA -</v>
      </c>
      <c r="M373" s="12" t="s">
        <v>15</v>
      </c>
      <c r="N373" s="12" t="str">
        <f t="shared" si="26"/>
        <v>l1810</v>
      </c>
    </row>
    <row r="374" spans="1:14">
      <c r="A374" s="12" t="s">
        <v>387</v>
      </c>
      <c r="B374" s="6" t="str">
        <f t="shared" si="27"/>
        <v>l181009666</v>
      </c>
      <c r="C374" s="12">
        <v>190437</v>
      </c>
      <c r="D374" s="12" t="str">
        <f t="shared" ref="D374:D437" si="28">+LEFT(A374,8)</f>
        <v>p-190437</v>
      </c>
      <c r="E374" s="6" t="str">
        <f>+VLOOKUP($D374,Sheet3!$B:$I,2,0)</f>
        <v>12X4SJ-DISK</v>
      </c>
      <c r="F374" s="6" t="str">
        <f>+VLOOKUP($D374,Sheet3!$B:$I,3,0)</f>
        <v>S</v>
      </c>
      <c r="G374" s="6" t="str">
        <f>+VLOOKUP($D374,Sheet3!$B:$I,4,0)</f>
        <v>APW</v>
      </c>
      <c r="H374" s="6">
        <f>+VLOOKUP($D374,Sheet3!$B:$I,5,0)</f>
        <v>0</v>
      </c>
      <c r="I374" s="6" t="str">
        <f>+VLOOKUP($D374,Sheet3!$B:$I,6,0)</f>
        <v>GREY</v>
      </c>
      <c r="J374" s="6" t="str">
        <f>+VLOOKUP($D374,Sheet3!$B:$I,7,0)</f>
        <v>XINJIDA</v>
      </c>
      <c r="K374" s="6" t="str">
        <f>+VLOOKUP($D374,Sheet3!$B:$I,8,0)</f>
        <v>-</v>
      </c>
      <c r="L374" s="6" t="str">
        <f t="shared" si="23"/>
        <v>12X4SJ-DISKS APW 0 GREY XINJIDA -</v>
      </c>
      <c r="M374" s="12" t="s">
        <v>15</v>
      </c>
      <c r="N374" s="12" t="str">
        <f t="shared" ref="N374:N437" si="29">+MID(A374,9,5)</f>
        <v>l1810</v>
      </c>
    </row>
    <row r="375" spans="1:14">
      <c r="A375" s="12" t="s">
        <v>388</v>
      </c>
      <c r="B375" s="6" t="str">
        <f t="shared" si="27"/>
        <v>l181009399</v>
      </c>
      <c r="C375" s="12">
        <v>190437</v>
      </c>
      <c r="D375" s="12" t="str">
        <f t="shared" si="28"/>
        <v>p-190437</v>
      </c>
      <c r="E375" s="6" t="str">
        <f>+VLOOKUP($D375,Sheet3!$B:$I,2,0)</f>
        <v>12X4SJ-DISK</v>
      </c>
      <c r="F375" s="6" t="str">
        <f>+VLOOKUP($D375,Sheet3!$B:$I,3,0)</f>
        <v>S</v>
      </c>
      <c r="G375" s="6" t="str">
        <f>+VLOOKUP($D375,Sheet3!$B:$I,4,0)</f>
        <v>APW</v>
      </c>
      <c r="H375" s="6">
        <f>+VLOOKUP($D375,Sheet3!$B:$I,5,0)</f>
        <v>0</v>
      </c>
      <c r="I375" s="6" t="str">
        <f>+VLOOKUP($D375,Sheet3!$B:$I,6,0)</f>
        <v>GREY</v>
      </c>
      <c r="J375" s="6" t="str">
        <f>+VLOOKUP($D375,Sheet3!$B:$I,7,0)</f>
        <v>XINJIDA</v>
      </c>
      <c r="K375" s="6" t="str">
        <f>+VLOOKUP($D375,Sheet3!$B:$I,8,0)</f>
        <v>-</v>
      </c>
      <c r="L375" s="6" t="str">
        <f t="shared" si="23"/>
        <v>12X4SJ-DISKS APW 0 GREY XINJIDA -</v>
      </c>
      <c r="M375" s="12" t="s">
        <v>15</v>
      </c>
      <c r="N375" s="12" t="str">
        <f t="shared" si="29"/>
        <v>l1810</v>
      </c>
    </row>
    <row r="376" spans="1:14">
      <c r="A376" s="12" t="s">
        <v>389</v>
      </c>
      <c r="B376" s="6" t="str">
        <f t="shared" si="27"/>
        <v>l181009398</v>
      </c>
      <c r="C376" s="12">
        <v>190437</v>
      </c>
      <c r="D376" s="12" t="str">
        <f t="shared" si="28"/>
        <v>p-190437</v>
      </c>
      <c r="E376" s="6" t="str">
        <f>+VLOOKUP($D376,Sheet3!$B:$I,2,0)</f>
        <v>12X4SJ-DISK</v>
      </c>
      <c r="F376" s="6" t="str">
        <f>+VLOOKUP($D376,Sheet3!$B:$I,3,0)</f>
        <v>S</v>
      </c>
      <c r="G376" s="6" t="str">
        <f>+VLOOKUP($D376,Sheet3!$B:$I,4,0)</f>
        <v>APW</v>
      </c>
      <c r="H376" s="6">
        <f>+VLOOKUP($D376,Sheet3!$B:$I,5,0)</f>
        <v>0</v>
      </c>
      <c r="I376" s="6" t="str">
        <f>+VLOOKUP($D376,Sheet3!$B:$I,6,0)</f>
        <v>GREY</v>
      </c>
      <c r="J376" s="6" t="str">
        <f>+VLOOKUP($D376,Sheet3!$B:$I,7,0)</f>
        <v>XINJIDA</v>
      </c>
      <c r="K376" s="6" t="str">
        <f>+VLOOKUP($D376,Sheet3!$B:$I,8,0)</f>
        <v>-</v>
      </c>
      <c r="L376" s="6" t="str">
        <f t="shared" si="23"/>
        <v>12X4SJ-DISKS APW 0 GREY XINJIDA -</v>
      </c>
      <c r="M376" s="12" t="s">
        <v>15</v>
      </c>
      <c r="N376" s="12" t="str">
        <f t="shared" si="29"/>
        <v>l1810</v>
      </c>
    </row>
    <row r="377" spans="1:14">
      <c r="A377" s="12" t="s">
        <v>390</v>
      </c>
      <c r="B377" s="6" t="str">
        <f t="shared" si="27"/>
        <v>l181009879</v>
      </c>
      <c r="C377" s="12">
        <v>190437</v>
      </c>
      <c r="D377" s="12" t="str">
        <f t="shared" si="28"/>
        <v>p-190437</v>
      </c>
      <c r="E377" s="6" t="str">
        <f>+VLOOKUP($D377,Sheet3!$B:$I,2,0)</f>
        <v>12X4SJ-DISK</v>
      </c>
      <c r="F377" s="6" t="str">
        <f>+VLOOKUP($D377,Sheet3!$B:$I,3,0)</f>
        <v>S</v>
      </c>
      <c r="G377" s="6" t="str">
        <f>+VLOOKUP($D377,Sheet3!$B:$I,4,0)</f>
        <v>APW</v>
      </c>
      <c r="H377" s="6">
        <f>+VLOOKUP($D377,Sheet3!$B:$I,5,0)</f>
        <v>0</v>
      </c>
      <c r="I377" s="6" t="str">
        <f>+VLOOKUP($D377,Sheet3!$B:$I,6,0)</f>
        <v>GREY</v>
      </c>
      <c r="J377" s="6" t="str">
        <f>+VLOOKUP($D377,Sheet3!$B:$I,7,0)</f>
        <v>XINJIDA</v>
      </c>
      <c r="K377" s="6" t="str">
        <f>+VLOOKUP($D377,Sheet3!$B:$I,8,0)</f>
        <v>-</v>
      </c>
      <c r="L377" s="6" t="str">
        <f t="shared" si="23"/>
        <v>12X4SJ-DISKS APW 0 GREY XINJIDA -</v>
      </c>
      <c r="M377" s="12" t="s">
        <v>15</v>
      </c>
      <c r="N377" s="12" t="str">
        <f t="shared" si="29"/>
        <v>l1810</v>
      </c>
    </row>
    <row r="378" spans="1:14">
      <c r="A378" s="12" t="s">
        <v>391</v>
      </c>
      <c r="B378" s="6" t="str">
        <f t="shared" si="27"/>
        <v>l181010514</v>
      </c>
      <c r="C378" s="12">
        <v>190437</v>
      </c>
      <c r="D378" s="12" t="str">
        <f t="shared" si="28"/>
        <v>p-190437</v>
      </c>
      <c r="E378" s="6" t="str">
        <f>+VLOOKUP($D378,Sheet3!$B:$I,2,0)</f>
        <v>12X4SJ-DISK</v>
      </c>
      <c r="F378" s="6" t="str">
        <f>+VLOOKUP($D378,Sheet3!$B:$I,3,0)</f>
        <v>S</v>
      </c>
      <c r="G378" s="6" t="str">
        <f>+VLOOKUP($D378,Sheet3!$B:$I,4,0)</f>
        <v>APW</v>
      </c>
      <c r="H378" s="6">
        <f>+VLOOKUP($D378,Sheet3!$B:$I,5,0)</f>
        <v>0</v>
      </c>
      <c r="I378" s="6" t="str">
        <f>+VLOOKUP($D378,Sheet3!$B:$I,6,0)</f>
        <v>GREY</v>
      </c>
      <c r="J378" s="6" t="str">
        <f>+VLOOKUP($D378,Sheet3!$B:$I,7,0)</f>
        <v>XINJIDA</v>
      </c>
      <c r="K378" s="6" t="str">
        <f>+VLOOKUP($D378,Sheet3!$B:$I,8,0)</f>
        <v>-</v>
      </c>
      <c r="L378" s="6" t="str">
        <f t="shared" si="23"/>
        <v>12X4SJ-DISKS APW 0 GREY XINJIDA -</v>
      </c>
      <c r="M378" s="12" t="s">
        <v>15</v>
      </c>
      <c r="N378" s="12" t="str">
        <f t="shared" si="29"/>
        <v>l1810</v>
      </c>
    </row>
    <row r="379" spans="1:14">
      <c r="A379" s="12" t="s">
        <v>392</v>
      </c>
      <c r="B379" s="6" t="str">
        <f t="shared" si="27"/>
        <v>l181009623</v>
      </c>
      <c r="C379" s="12">
        <v>190437</v>
      </c>
      <c r="D379" s="12" t="str">
        <f t="shared" si="28"/>
        <v>p-190437</v>
      </c>
      <c r="E379" s="6" t="str">
        <f>+VLOOKUP($D379,Sheet3!$B:$I,2,0)</f>
        <v>12X4SJ-DISK</v>
      </c>
      <c r="F379" s="6" t="str">
        <f>+VLOOKUP($D379,Sheet3!$B:$I,3,0)</f>
        <v>S</v>
      </c>
      <c r="G379" s="6" t="str">
        <f>+VLOOKUP($D379,Sheet3!$B:$I,4,0)</f>
        <v>APW</v>
      </c>
      <c r="H379" s="6">
        <f>+VLOOKUP($D379,Sheet3!$B:$I,5,0)</f>
        <v>0</v>
      </c>
      <c r="I379" s="6" t="str">
        <f>+VLOOKUP($D379,Sheet3!$B:$I,6,0)</f>
        <v>GREY</v>
      </c>
      <c r="J379" s="6" t="str">
        <f>+VLOOKUP($D379,Sheet3!$B:$I,7,0)</f>
        <v>XINJIDA</v>
      </c>
      <c r="K379" s="6" t="str">
        <f>+VLOOKUP($D379,Sheet3!$B:$I,8,0)</f>
        <v>-</v>
      </c>
      <c r="L379" s="6" t="str">
        <f t="shared" si="23"/>
        <v>12X4SJ-DISKS APW 0 GREY XINJIDA -</v>
      </c>
      <c r="M379" s="12" t="s">
        <v>15</v>
      </c>
      <c r="N379" s="12" t="str">
        <f t="shared" si="29"/>
        <v>l1810</v>
      </c>
    </row>
    <row r="380" spans="1:14">
      <c r="A380" s="12" t="s">
        <v>393</v>
      </c>
      <c r="B380" s="6" t="str">
        <f t="shared" si="27"/>
        <v>l180710387</v>
      </c>
      <c r="C380" s="12">
        <v>190437</v>
      </c>
      <c r="D380" s="12" t="str">
        <f t="shared" si="28"/>
        <v>p-190437</v>
      </c>
      <c r="E380" s="6" t="str">
        <f>+VLOOKUP($D380,Sheet3!$B:$I,2,0)</f>
        <v>12X4SJ-DISK</v>
      </c>
      <c r="F380" s="6" t="str">
        <f>+VLOOKUP($D380,Sheet3!$B:$I,3,0)</f>
        <v>S</v>
      </c>
      <c r="G380" s="6" t="str">
        <f>+VLOOKUP($D380,Sheet3!$B:$I,4,0)</f>
        <v>APW</v>
      </c>
      <c r="H380" s="6">
        <f>+VLOOKUP($D380,Sheet3!$B:$I,5,0)</f>
        <v>0</v>
      </c>
      <c r="I380" s="6" t="str">
        <f>+VLOOKUP($D380,Sheet3!$B:$I,6,0)</f>
        <v>GREY</v>
      </c>
      <c r="J380" s="6" t="str">
        <f>+VLOOKUP($D380,Sheet3!$B:$I,7,0)</f>
        <v>XINJIDA</v>
      </c>
      <c r="K380" s="6" t="str">
        <f>+VLOOKUP($D380,Sheet3!$B:$I,8,0)</f>
        <v>-</v>
      </c>
      <c r="L380" s="6" t="str">
        <f t="shared" si="23"/>
        <v>12X4SJ-DISKS APW 0 GREY XINJIDA -</v>
      </c>
      <c r="M380" s="12" t="s">
        <v>15</v>
      </c>
      <c r="N380" s="12" t="str">
        <f t="shared" si="29"/>
        <v>l1807</v>
      </c>
    </row>
    <row r="381" spans="1:14">
      <c r="A381" s="12" t="s">
        <v>394</v>
      </c>
      <c r="B381" s="6" t="str">
        <f t="shared" si="27"/>
        <v>l181009785</v>
      </c>
      <c r="C381" s="12">
        <v>190437</v>
      </c>
      <c r="D381" s="12" t="str">
        <f t="shared" si="28"/>
        <v>p-190437</v>
      </c>
      <c r="E381" s="6" t="str">
        <f>+VLOOKUP($D381,Sheet3!$B:$I,2,0)</f>
        <v>12X4SJ-DISK</v>
      </c>
      <c r="F381" s="6" t="str">
        <f>+VLOOKUP($D381,Sheet3!$B:$I,3,0)</f>
        <v>S</v>
      </c>
      <c r="G381" s="6" t="str">
        <f>+VLOOKUP($D381,Sheet3!$B:$I,4,0)</f>
        <v>APW</v>
      </c>
      <c r="H381" s="6">
        <f>+VLOOKUP($D381,Sheet3!$B:$I,5,0)</f>
        <v>0</v>
      </c>
      <c r="I381" s="6" t="str">
        <f>+VLOOKUP($D381,Sheet3!$B:$I,6,0)</f>
        <v>GREY</v>
      </c>
      <c r="J381" s="6" t="str">
        <f>+VLOOKUP($D381,Sheet3!$B:$I,7,0)</f>
        <v>XINJIDA</v>
      </c>
      <c r="K381" s="6" t="str">
        <f>+VLOOKUP($D381,Sheet3!$B:$I,8,0)</f>
        <v>-</v>
      </c>
      <c r="L381" s="6" t="str">
        <f t="shared" si="23"/>
        <v>12X4SJ-DISKS APW 0 GREY XINJIDA -</v>
      </c>
      <c r="M381" s="12" t="s">
        <v>15</v>
      </c>
      <c r="N381" s="12" t="str">
        <f t="shared" si="29"/>
        <v>l1810</v>
      </c>
    </row>
    <row r="382" spans="1:14">
      <c r="A382" s="12" t="s">
        <v>395</v>
      </c>
      <c r="B382" s="6" t="str">
        <f t="shared" si="27"/>
        <v>l181009543</v>
      </c>
      <c r="C382" s="12">
        <v>190437</v>
      </c>
      <c r="D382" s="12" t="str">
        <f t="shared" si="28"/>
        <v>p-190437</v>
      </c>
      <c r="E382" s="6" t="str">
        <f>+VLOOKUP($D382,Sheet3!$B:$I,2,0)</f>
        <v>12X4SJ-DISK</v>
      </c>
      <c r="F382" s="6" t="str">
        <f>+VLOOKUP($D382,Sheet3!$B:$I,3,0)</f>
        <v>S</v>
      </c>
      <c r="G382" s="6" t="str">
        <f>+VLOOKUP($D382,Sheet3!$B:$I,4,0)</f>
        <v>APW</v>
      </c>
      <c r="H382" s="6">
        <f>+VLOOKUP($D382,Sheet3!$B:$I,5,0)</f>
        <v>0</v>
      </c>
      <c r="I382" s="6" t="str">
        <f>+VLOOKUP($D382,Sheet3!$B:$I,6,0)</f>
        <v>GREY</v>
      </c>
      <c r="J382" s="6" t="str">
        <f>+VLOOKUP($D382,Sheet3!$B:$I,7,0)</f>
        <v>XINJIDA</v>
      </c>
      <c r="K382" s="6" t="str">
        <f>+VLOOKUP($D382,Sheet3!$B:$I,8,0)</f>
        <v>-</v>
      </c>
      <c r="L382" s="6" t="str">
        <f t="shared" si="23"/>
        <v>12X4SJ-DISKS APW 0 GREY XINJIDA -</v>
      </c>
      <c r="M382" s="12" t="s">
        <v>15</v>
      </c>
      <c r="N382" s="12" t="str">
        <f t="shared" si="29"/>
        <v>l1810</v>
      </c>
    </row>
    <row r="383" spans="1:14">
      <c r="A383" s="12" t="s">
        <v>396</v>
      </c>
      <c r="B383" s="6" t="str">
        <f t="shared" si="27"/>
        <v>l181010515</v>
      </c>
      <c r="C383" s="12">
        <v>190437</v>
      </c>
      <c r="D383" s="12" t="str">
        <f t="shared" si="28"/>
        <v>p-190437</v>
      </c>
      <c r="E383" s="6" t="str">
        <f>+VLOOKUP($D383,Sheet3!$B:$I,2,0)</f>
        <v>12X4SJ-DISK</v>
      </c>
      <c r="F383" s="6" t="str">
        <f>+VLOOKUP($D383,Sheet3!$B:$I,3,0)</f>
        <v>S</v>
      </c>
      <c r="G383" s="6" t="str">
        <f>+VLOOKUP($D383,Sheet3!$B:$I,4,0)</f>
        <v>APW</v>
      </c>
      <c r="H383" s="6">
        <f>+VLOOKUP($D383,Sheet3!$B:$I,5,0)</f>
        <v>0</v>
      </c>
      <c r="I383" s="6" t="str">
        <f>+VLOOKUP($D383,Sheet3!$B:$I,6,0)</f>
        <v>GREY</v>
      </c>
      <c r="J383" s="6" t="str">
        <f>+VLOOKUP($D383,Sheet3!$B:$I,7,0)</f>
        <v>XINJIDA</v>
      </c>
      <c r="K383" s="6" t="str">
        <f>+VLOOKUP($D383,Sheet3!$B:$I,8,0)</f>
        <v>-</v>
      </c>
      <c r="L383" s="6" t="str">
        <f t="shared" ref="L383:L446" si="30">CONCATENATE(E383,F383," ",G383," ",H383," ",I383," ",J383," ",K383)</f>
        <v>12X4SJ-DISKS APW 0 GREY XINJIDA -</v>
      </c>
      <c r="M383" s="12" t="s">
        <v>15</v>
      </c>
      <c r="N383" s="12" t="str">
        <f t="shared" si="29"/>
        <v>l1810</v>
      </c>
    </row>
    <row r="384" spans="1:14">
      <c r="A384" s="12" t="s">
        <v>397</v>
      </c>
      <c r="B384" s="6" t="str">
        <f t="shared" si="27"/>
        <v>l181010868</v>
      </c>
      <c r="C384" s="12">
        <v>190437</v>
      </c>
      <c r="D384" s="12" t="str">
        <f t="shared" si="28"/>
        <v>p-190437</v>
      </c>
      <c r="E384" s="6" t="str">
        <f>+VLOOKUP($D384,Sheet3!$B:$I,2,0)</f>
        <v>12X4SJ-DISK</v>
      </c>
      <c r="F384" s="6" t="str">
        <f>+VLOOKUP($D384,Sheet3!$B:$I,3,0)</f>
        <v>S</v>
      </c>
      <c r="G384" s="6" t="str">
        <f>+VLOOKUP($D384,Sheet3!$B:$I,4,0)</f>
        <v>APW</v>
      </c>
      <c r="H384" s="6">
        <f>+VLOOKUP($D384,Sheet3!$B:$I,5,0)</f>
        <v>0</v>
      </c>
      <c r="I384" s="6" t="str">
        <f>+VLOOKUP($D384,Sheet3!$B:$I,6,0)</f>
        <v>GREY</v>
      </c>
      <c r="J384" s="6" t="str">
        <f>+VLOOKUP($D384,Sheet3!$B:$I,7,0)</f>
        <v>XINJIDA</v>
      </c>
      <c r="K384" s="6" t="str">
        <f>+VLOOKUP($D384,Sheet3!$B:$I,8,0)</f>
        <v>-</v>
      </c>
      <c r="L384" s="6" t="str">
        <f t="shared" si="30"/>
        <v>12X4SJ-DISKS APW 0 GREY XINJIDA -</v>
      </c>
      <c r="M384" s="12" t="s">
        <v>15</v>
      </c>
      <c r="N384" s="12" t="str">
        <f t="shared" si="29"/>
        <v>l1810</v>
      </c>
    </row>
    <row r="385" spans="1:14">
      <c r="A385" s="12" t="s">
        <v>398</v>
      </c>
      <c r="B385" s="6" t="str">
        <f t="shared" si="27"/>
        <v>l181010261</v>
      </c>
      <c r="C385" s="12">
        <v>190437</v>
      </c>
      <c r="D385" s="12" t="str">
        <f t="shared" si="28"/>
        <v>p-190437</v>
      </c>
      <c r="E385" s="6" t="str">
        <f>+VLOOKUP($D385,Sheet3!$B:$I,2,0)</f>
        <v>12X4SJ-DISK</v>
      </c>
      <c r="F385" s="6" t="str">
        <f>+VLOOKUP($D385,Sheet3!$B:$I,3,0)</f>
        <v>S</v>
      </c>
      <c r="G385" s="6" t="str">
        <f>+VLOOKUP($D385,Sheet3!$B:$I,4,0)</f>
        <v>APW</v>
      </c>
      <c r="H385" s="6">
        <f>+VLOOKUP($D385,Sheet3!$B:$I,5,0)</f>
        <v>0</v>
      </c>
      <c r="I385" s="6" t="str">
        <f>+VLOOKUP($D385,Sheet3!$B:$I,6,0)</f>
        <v>GREY</v>
      </c>
      <c r="J385" s="6" t="str">
        <f>+VLOOKUP($D385,Sheet3!$B:$I,7,0)</f>
        <v>XINJIDA</v>
      </c>
      <c r="K385" s="6" t="str">
        <f>+VLOOKUP($D385,Sheet3!$B:$I,8,0)</f>
        <v>-</v>
      </c>
      <c r="L385" s="6" t="str">
        <f t="shared" si="30"/>
        <v>12X4SJ-DISKS APW 0 GREY XINJIDA -</v>
      </c>
      <c r="M385" s="12" t="s">
        <v>15</v>
      </c>
      <c r="N385" s="12" t="str">
        <f t="shared" si="29"/>
        <v>l1810</v>
      </c>
    </row>
    <row r="386" spans="1:14">
      <c r="A386" s="12" t="s">
        <v>399</v>
      </c>
      <c r="B386" s="6" t="str">
        <f t="shared" si="27"/>
        <v>l181002655</v>
      </c>
      <c r="C386" s="12">
        <v>190437</v>
      </c>
      <c r="D386" s="12" t="str">
        <f t="shared" si="28"/>
        <v>p-190437</v>
      </c>
      <c r="E386" s="6" t="str">
        <f>+VLOOKUP($D386,Sheet3!$B:$I,2,0)</f>
        <v>12X4SJ-DISK</v>
      </c>
      <c r="F386" s="6" t="str">
        <f>+VLOOKUP($D386,Sheet3!$B:$I,3,0)</f>
        <v>S</v>
      </c>
      <c r="G386" s="6" t="str">
        <f>+VLOOKUP($D386,Sheet3!$B:$I,4,0)</f>
        <v>APW</v>
      </c>
      <c r="H386" s="6">
        <f>+VLOOKUP($D386,Sheet3!$B:$I,5,0)</f>
        <v>0</v>
      </c>
      <c r="I386" s="6" t="str">
        <f>+VLOOKUP($D386,Sheet3!$B:$I,6,0)</f>
        <v>GREY</v>
      </c>
      <c r="J386" s="6" t="str">
        <f>+VLOOKUP($D386,Sheet3!$B:$I,7,0)</f>
        <v>XINJIDA</v>
      </c>
      <c r="K386" s="6" t="str">
        <f>+VLOOKUP($D386,Sheet3!$B:$I,8,0)</f>
        <v>-</v>
      </c>
      <c r="L386" s="6" t="str">
        <f t="shared" si="30"/>
        <v>12X4SJ-DISKS APW 0 GREY XINJIDA -</v>
      </c>
      <c r="M386" s="12" t="s">
        <v>15</v>
      </c>
      <c r="N386" s="12" t="str">
        <f t="shared" si="29"/>
        <v>l1810</v>
      </c>
    </row>
    <row r="387" spans="1:14">
      <c r="A387" s="12" t="s">
        <v>400</v>
      </c>
      <c r="B387" s="6" t="str">
        <f t="shared" si="27"/>
        <v>l181009738</v>
      </c>
      <c r="C387" s="12">
        <v>190437</v>
      </c>
      <c r="D387" s="12" t="str">
        <f t="shared" si="28"/>
        <v>p-190437</v>
      </c>
      <c r="E387" s="6" t="str">
        <f>+VLOOKUP($D387,Sheet3!$B:$I,2,0)</f>
        <v>12X4SJ-DISK</v>
      </c>
      <c r="F387" s="6" t="str">
        <f>+VLOOKUP($D387,Sheet3!$B:$I,3,0)</f>
        <v>S</v>
      </c>
      <c r="G387" s="6" t="str">
        <f>+VLOOKUP($D387,Sheet3!$B:$I,4,0)</f>
        <v>APW</v>
      </c>
      <c r="H387" s="6">
        <f>+VLOOKUP($D387,Sheet3!$B:$I,5,0)</f>
        <v>0</v>
      </c>
      <c r="I387" s="6" t="str">
        <f>+VLOOKUP($D387,Sheet3!$B:$I,6,0)</f>
        <v>GREY</v>
      </c>
      <c r="J387" s="6" t="str">
        <f>+VLOOKUP($D387,Sheet3!$B:$I,7,0)</f>
        <v>XINJIDA</v>
      </c>
      <c r="K387" s="6" t="str">
        <f>+VLOOKUP($D387,Sheet3!$B:$I,8,0)</f>
        <v>-</v>
      </c>
      <c r="L387" s="6" t="str">
        <f t="shared" si="30"/>
        <v>12X4SJ-DISKS APW 0 GREY XINJIDA -</v>
      </c>
      <c r="M387" s="12" t="s">
        <v>15</v>
      </c>
      <c r="N387" s="12" t="str">
        <f t="shared" si="29"/>
        <v>l1810</v>
      </c>
    </row>
    <row r="388" spans="1:14">
      <c r="A388" s="12" t="s">
        <v>401</v>
      </c>
      <c r="B388" s="6" t="str">
        <f t="shared" si="27"/>
        <v>l180605434</v>
      </c>
      <c r="C388" s="12">
        <v>190422</v>
      </c>
      <c r="D388" s="12" t="str">
        <f t="shared" si="28"/>
        <v>p-190422</v>
      </c>
      <c r="E388" s="6" t="str">
        <f>+VLOOKUP($D388,Sheet3!$B:$I,2,0)</f>
        <v>12X4SJ-WITHOUTDISK</v>
      </c>
      <c r="F388" s="6" t="str">
        <f>+VLOOKUP($D388,Sheet3!$B:$I,3,0)</f>
        <v>S</v>
      </c>
      <c r="G388" s="6" t="str">
        <f>+VLOOKUP($D388,Sheet3!$B:$I,4,0)</f>
        <v>APW</v>
      </c>
      <c r="H388" s="6">
        <f>+VLOOKUP($D388,Sheet3!$B:$I,5,0)</f>
        <v>0</v>
      </c>
      <c r="I388" s="6" t="str">
        <f>+VLOOKUP($D388,Sheet3!$B:$I,6,0)</f>
        <v>GREY</v>
      </c>
      <c r="J388" s="6" t="str">
        <f>+VLOOKUP($D388,Sheet3!$B:$I,7,0)</f>
        <v>XINJIDA</v>
      </c>
      <c r="K388" s="6" t="str">
        <f>+VLOOKUP($D388,Sheet3!$B:$I,8,0)</f>
        <v>-</v>
      </c>
      <c r="L388" s="6" t="str">
        <f t="shared" si="30"/>
        <v>12X4SJ-WITHOUTDISKS APW 0 GREY XINJIDA -</v>
      </c>
      <c r="M388" s="12" t="s">
        <v>15</v>
      </c>
      <c r="N388" s="12" t="str">
        <f t="shared" si="29"/>
        <v>l1806</v>
      </c>
    </row>
    <row r="389" spans="1:14">
      <c r="A389" s="12" t="s">
        <v>402</v>
      </c>
      <c r="B389" s="6" t="str">
        <f t="shared" si="27"/>
        <v>l181009450</v>
      </c>
      <c r="C389" s="12">
        <v>190437</v>
      </c>
      <c r="D389" s="12" t="str">
        <f t="shared" si="28"/>
        <v>p-190437</v>
      </c>
      <c r="E389" s="6" t="str">
        <f>+VLOOKUP($D389,Sheet3!$B:$I,2,0)</f>
        <v>12X4SJ-DISK</v>
      </c>
      <c r="F389" s="6" t="str">
        <f>+VLOOKUP($D389,Sheet3!$B:$I,3,0)</f>
        <v>S</v>
      </c>
      <c r="G389" s="6" t="str">
        <f>+VLOOKUP($D389,Sheet3!$B:$I,4,0)</f>
        <v>APW</v>
      </c>
      <c r="H389" s="6">
        <f>+VLOOKUP($D389,Sheet3!$B:$I,5,0)</f>
        <v>0</v>
      </c>
      <c r="I389" s="6" t="str">
        <f>+VLOOKUP($D389,Sheet3!$B:$I,6,0)</f>
        <v>GREY</v>
      </c>
      <c r="J389" s="6" t="str">
        <f>+VLOOKUP($D389,Sheet3!$B:$I,7,0)</f>
        <v>XINJIDA</v>
      </c>
      <c r="K389" s="6" t="str">
        <f>+VLOOKUP($D389,Sheet3!$B:$I,8,0)</f>
        <v>-</v>
      </c>
      <c r="L389" s="6" t="str">
        <f t="shared" si="30"/>
        <v>12X4SJ-DISKS APW 0 GREY XINJIDA -</v>
      </c>
      <c r="M389" s="12" t="s">
        <v>15</v>
      </c>
      <c r="N389" s="12" t="str">
        <f t="shared" si="29"/>
        <v>l1810</v>
      </c>
    </row>
    <row r="390" spans="1:14">
      <c r="A390" s="12" t="s">
        <v>403</v>
      </c>
      <c r="B390" s="6" t="str">
        <f t="shared" si="27"/>
        <v>l181010569</v>
      </c>
      <c r="C390" s="12">
        <v>190437</v>
      </c>
      <c r="D390" s="12" t="str">
        <f t="shared" si="28"/>
        <v>p-190437</v>
      </c>
      <c r="E390" s="6" t="str">
        <f>+VLOOKUP($D390,Sheet3!$B:$I,2,0)</f>
        <v>12X4SJ-DISK</v>
      </c>
      <c r="F390" s="6" t="str">
        <f>+VLOOKUP($D390,Sheet3!$B:$I,3,0)</f>
        <v>S</v>
      </c>
      <c r="G390" s="6" t="str">
        <f>+VLOOKUP($D390,Sheet3!$B:$I,4,0)</f>
        <v>APW</v>
      </c>
      <c r="H390" s="6">
        <f>+VLOOKUP($D390,Sheet3!$B:$I,5,0)</f>
        <v>0</v>
      </c>
      <c r="I390" s="6" t="str">
        <f>+VLOOKUP($D390,Sheet3!$B:$I,6,0)</f>
        <v>GREY</v>
      </c>
      <c r="J390" s="6" t="str">
        <f>+VLOOKUP($D390,Sheet3!$B:$I,7,0)</f>
        <v>XINJIDA</v>
      </c>
      <c r="K390" s="6" t="str">
        <f>+VLOOKUP($D390,Sheet3!$B:$I,8,0)</f>
        <v>-</v>
      </c>
      <c r="L390" s="6" t="str">
        <f t="shared" si="30"/>
        <v>12X4SJ-DISKS APW 0 GREY XINJIDA -</v>
      </c>
      <c r="M390" s="12" t="s">
        <v>15</v>
      </c>
      <c r="N390" s="12" t="str">
        <f t="shared" si="29"/>
        <v>l1810</v>
      </c>
    </row>
    <row r="391" spans="1:14">
      <c r="A391" s="12" t="s">
        <v>404</v>
      </c>
      <c r="B391" s="6" t="str">
        <f t="shared" si="27"/>
        <v>l181009786</v>
      </c>
      <c r="C391" s="12">
        <v>190437</v>
      </c>
      <c r="D391" s="12" t="str">
        <f t="shared" si="28"/>
        <v>p-190437</v>
      </c>
      <c r="E391" s="6" t="str">
        <f>+VLOOKUP($D391,Sheet3!$B:$I,2,0)</f>
        <v>12X4SJ-DISK</v>
      </c>
      <c r="F391" s="6" t="str">
        <f>+VLOOKUP($D391,Sheet3!$B:$I,3,0)</f>
        <v>S</v>
      </c>
      <c r="G391" s="6" t="str">
        <f>+VLOOKUP($D391,Sheet3!$B:$I,4,0)</f>
        <v>APW</v>
      </c>
      <c r="H391" s="6">
        <f>+VLOOKUP($D391,Sheet3!$B:$I,5,0)</f>
        <v>0</v>
      </c>
      <c r="I391" s="6" t="str">
        <f>+VLOOKUP($D391,Sheet3!$B:$I,6,0)</f>
        <v>GREY</v>
      </c>
      <c r="J391" s="6" t="str">
        <f>+VLOOKUP($D391,Sheet3!$B:$I,7,0)</f>
        <v>XINJIDA</v>
      </c>
      <c r="K391" s="6" t="str">
        <f>+VLOOKUP($D391,Sheet3!$B:$I,8,0)</f>
        <v>-</v>
      </c>
      <c r="L391" s="6" t="str">
        <f t="shared" si="30"/>
        <v>12X4SJ-DISKS APW 0 GREY XINJIDA -</v>
      </c>
      <c r="M391" s="12" t="s">
        <v>15</v>
      </c>
      <c r="N391" s="12" t="str">
        <f t="shared" si="29"/>
        <v>l1810</v>
      </c>
    </row>
    <row r="392" spans="1:14">
      <c r="A392" s="12" t="s">
        <v>405</v>
      </c>
      <c r="B392" s="6" t="str">
        <f t="shared" si="27"/>
        <v>l181010311</v>
      </c>
      <c r="C392" s="12">
        <v>190437</v>
      </c>
      <c r="D392" s="12" t="str">
        <f t="shared" si="28"/>
        <v>p-190437</v>
      </c>
      <c r="E392" s="6" t="str">
        <f>+VLOOKUP($D392,Sheet3!$B:$I,2,0)</f>
        <v>12X4SJ-DISK</v>
      </c>
      <c r="F392" s="6" t="str">
        <f>+VLOOKUP($D392,Sheet3!$B:$I,3,0)</f>
        <v>S</v>
      </c>
      <c r="G392" s="6" t="str">
        <f>+VLOOKUP($D392,Sheet3!$B:$I,4,0)</f>
        <v>APW</v>
      </c>
      <c r="H392" s="6">
        <f>+VLOOKUP($D392,Sheet3!$B:$I,5,0)</f>
        <v>0</v>
      </c>
      <c r="I392" s="6" t="str">
        <f>+VLOOKUP($D392,Sheet3!$B:$I,6,0)</f>
        <v>GREY</v>
      </c>
      <c r="J392" s="6" t="str">
        <f>+VLOOKUP($D392,Sheet3!$B:$I,7,0)</f>
        <v>XINJIDA</v>
      </c>
      <c r="K392" s="6" t="str">
        <f>+VLOOKUP($D392,Sheet3!$B:$I,8,0)</f>
        <v>-</v>
      </c>
      <c r="L392" s="6" t="str">
        <f t="shared" si="30"/>
        <v>12X4SJ-DISKS APW 0 GREY XINJIDA -</v>
      </c>
      <c r="M392" s="12" t="s">
        <v>15</v>
      </c>
      <c r="N392" s="12" t="str">
        <f t="shared" si="29"/>
        <v>l1810</v>
      </c>
    </row>
    <row r="393" spans="1:14">
      <c r="A393" s="12" t="s">
        <v>406</v>
      </c>
      <c r="B393" s="6" t="str">
        <f t="shared" si="27"/>
        <v>l181004137</v>
      </c>
      <c r="C393" s="12">
        <v>190437</v>
      </c>
      <c r="D393" s="12" t="str">
        <f t="shared" si="28"/>
        <v>p-190437</v>
      </c>
      <c r="E393" s="6" t="str">
        <f>+VLOOKUP($D393,Sheet3!$B:$I,2,0)</f>
        <v>12X4SJ-DISK</v>
      </c>
      <c r="F393" s="6" t="str">
        <f>+VLOOKUP($D393,Sheet3!$B:$I,3,0)</f>
        <v>S</v>
      </c>
      <c r="G393" s="6" t="str">
        <f>+VLOOKUP($D393,Sheet3!$B:$I,4,0)</f>
        <v>APW</v>
      </c>
      <c r="H393" s="6">
        <f>+VLOOKUP($D393,Sheet3!$B:$I,5,0)</f>
        <v>0</v>
      </c>
      <c r="I393" s="6" t="str">
        <f>+VLOOKUP($D393,Sheet3!$B:$I,6,0)</f>
        <v>GREY</v>
      </c>
      <c r="J393" s="6" t="str">
        <f>+VLOOKUP($D393,Sheet3!$B:$I,7,0)</f>
        <v>XINJIDA</v>
      </c>
      <c r="K393" s="6" t="str">
        <f>+VLOOKUP($D393,Sheet3!$B:$I,8,0)</f>
        <v>-</v>
      </c>
      <c r="L393" s="6" t="str">
        <f t="shared" si="30"/>
        <v>12X4SJ-DISKS APW 0 GREY XINJIDA -</v>
      </c>
      <c r="M393" s="12" t="s">
        <v>15</v>
      </c>
      <c r="N393" s="12" t="str">
        <f t="shared" si="29"/>
        <v>l1810</v>
      </c>
    </row>
    <row r="394" spans="1:14">
      <c r="A394" s="12" t="s">
        <v>407</v>
      </c>
      <c r="B394" s="6" t="str">
        <f t="shared" si="27"/>
        <v>l180704765</v>
      </c>
      <c r="C394" s="12">
        <v>190437</v>
      </c>
      <c r="D394" s="12" t="str">
        <f t="shared" si="28"/>
        <v>p-190437</v>
      </c>
      <c r="E394" s="6" t="str">
        <f>+VLOOKUP($D394,Sheet3!$B:$I,2,0)</f>
        <v>12X4SJ-DISK</v>
      </c>
      <c r="F394" s="6" t="str">
        <f>+VLOOKUP($D394,Sheet3!$B:$I,3,0)</f>
        <v>S</v>
      </c>
      <c r="G394" s="6" t="str">
        <f>+VLOOKUP($D394,Sheet3!$B:$I,4,0)</f>
        <v>APW</v>
      </c>
      <c r="H394" s="6">
        <f>+VLOOKUP($D394,Sheet3!$B:$I,5,0)</f>
        <v>0</v>
      </c>
      <c r="I394" s="6" t="str">
        <f>+VLOOKUP($D394,Sheet3!$B:$I,6,0)</f>
        <v>GREY</v>
      </c>
      <c r="J394" s="6" t="str">
        <f>+VLOOKUP($D394,Sheet3!$B:$I,7,0)</f>
        <v>XINJIDA</v>
      </c>
      <c r="K394" s="6" t="str">
        <f>+VLOOKUP($D394,Sheet3!$B:$I,8,0)</f>
        <v>-</v>
      </c>
      <c r="L394" s="6" t="str">
        <f t="shared" si="30"/>
        <v>12X4SJ-DISKS APW 0 GREY XINJIDA -</v>
      </c>
      <c r="M394" s="12" t="s">
        <v>15</v>
      </c>
      <c r="N394" s="12" t="str">
        <f t="shared" si="29"/>
        <v>l1807</v>
      </c>
    </row>
    <row r="395" spans="1:14">
      <c r="A395" s="12" t="s">
        <v>408</v>
      </c>
      <c r="B395" s="6" t="str">
        <f t="shared" si="27"/>
        <v>l181009359</v>
      </c>
      <c r="C395" s="12">
        <v>190437</v>
      </c>
      <c r="D395" s="12" t="str">
        <f t="shared" si="28"/>
        <v>p-190437</v>
      </c>
      <c r="E395" s="6" t="str">
        <f>+VLOOKUP($D395,Sheet3!$B:$I,2,0)</f>
        <v>12X4SJ-DISK</v>
      </c>
      <c r="F395" s="6" t="str">
        <f>+VLOOKUP($D395,Sheet3!$B:$I,3,0)</f>
        <v>S</v>
      </c>
      <c r="G395" s="6" t="str">
        <f>+VLOOKUP($D395,Sheet3!$B:$I,4,0)</f>
        <v>APW</v>
      </c>
      <c r="H395" s="6">
        <f>+VLOOKUP($D395,Sheet3!$B:$I,5,0)</f>
        <v>0</v>
      </c>
      <c r="I395" s="6" t="str">
        <f>+VLOOKUP($D395,Sheet3!$B:$I,6,0)</f>
        <v>GREY</v>
      </c>
      <c r="J395" s="6" t="str">
        <f>+VLOOKUP($D395,Sheet3!$B:$I,7,0)</f>
        <v>XINJIDA</v>
      </c>
      <c r="K395" s="6" t="str">
        <f>+VLOOKUP($D395,Sheet3!$B:$I,8,0)</f>
        <v>-</v>
      </c>
      <c r="L395" s="6" t="str">
        <f t="shared" si="30"/>
        <v>12X4SJ-DISKS APW 0 GREY XINJIDA -</v>
      </c>
      <c r="M395" s="12" t="s">
        <v>15</v>
      </c>
      <c r="N395" s="12" t="str">
        <f t="shared" si="29"/>
        <v>l1810</v>
      </c>
    </row>
    <row r="396" spans="1:14">
      <c r="A396" s="12" t="s">
        <v>409</v>
      </c>
      <c r="B396" s="6" t="str">
        <f t="shared" si="27"/>
        <v>l181010615</v>
      </c>
      <c r="C396" s="12">
        <v>190437</v>
      </c>
      <c r="D396" s="12" t="str">
        <f t="shared" si="28"/>
        <v>p-190437</v>
      </c>
      <c r="E396" s="6" t="str">
        <f>+VLOOKUP($D396,Sheet3!$B:$I,2,0)</f>
        <v>12X4SJ-DISK</v>
      </c>
      <c r="F396" s="6" t="str">
        <f>+VLOOKUP($D396,Sheet3!$B:$I,3,0)</f>
        <v>S</v>
      </c>
      <c r="G396" s="6" t="str">
        <f>+VLOOKUP($D396,Sheet3!$B:$I,4,0)</f>
        <v>APW</v>
      </c>
      <c r="H396" s="6">
        <f>+VLOOKUP($D396,Sheet3!$B:$I,5,0)</f>
        <v>0</v>
      </c>
      <c r="I396" s="6" t="str">
        <f>+VLOOKUP($D396,Sheet3!$B:$I,6,0)</f>
        <v>GREY</v>
      </c>
      <c r="J396" s="6" t="str">
        <f>+VLOOKUP($D396,Sheet3!$B:$I,7,0)</f>
        <v>XINJIDA</v>
      </c>
      <c r="K396" s="6" t="str">
        <f>+VLOOKUP($D396,Sheet3!$B:$I,8,0)</f>
        <v>-</v>
      </c>
      <c r="L396" s="6" t="str">
        <f t="shared" si="30"/>
        <v>12X4SJ-DISKS APW 0 GREY XINJIDA -</v>
      </c>
      <c r="M396" s="12" t="s">
        <v>15</v>
      </c>
      <c r="N396" s="12" t="str">
        <f t="shared" si="29"/>
        <v>l1810</v>
      </c>
    </row>
    <row r="397" spans="1:14">
      <c r="A397" s="12" t="s">
        <v>410</v>
      </c>
      <c r="B397" s="6" t="str">
        <f t="shared" si="27"/>
        <v>l181010179</v>
      </c>
      <c r="C397" s="12">
        <v>190437</v>
      </c>
      <c r="D397" s="12" t="str">
        <f t="shared" si="28"/>
        <v>p-190437</v>
      </c>
      <c r="E397" s="6" t="str">
        <f>+VLOOKUP($D397,Sheet3!$B:$I,2,0)</f>
        <v>12X4SJ-DISK</v>
      </c>
      <c r="F397" s="6" t="str">
        <f>+VLOOKUP($D397,Sheet3!$B:$I,3,0)</f>
        <v>S</v>
      </c>
      <c r="G397" s="6" t="str">
        <f>+VLOOKUP($D397,Sheet3!$B:$I,4,0)</f>
        <v>APW</v>
      </c>
      <c r="H397" s="6">
        <f>+VLOOKUP($D397,Sheet3!$B:$I,5,0)</f>
        <v>0</v>
      </c>
      <c r="I397" s="6" t="str">
        <f>+VLOOKUP($D397,Sheet3!$B:$I,6,0)</f>
        <v>GREY</v>
      </c>
      <c r="J397" s="6" t="str">
        <f>+VLOOKUP($D397,Sheet3!$B:$I,7,0)</f>
        <v>XINJIDA</v>
      </c>
      <c r="K397" s="6" t="str">
        <f>+VLOOKUP($D397,Sheet3!$B:$I,8,0)</f>
        <v>-</v>
      </c>
      <c r="L397" s="6" t="str">
        <f t="shared" si="30"/>
        <v>12X4SJ-DISKS APW 0 GREY XINJIDA -</v>
      </c>
      <c r="M397" s="12" t="s">
        <v>15</v>
      </c>
      <c r="N397" s="12" t="str">
        <f t="shared" si="29"/>
        <v>l1810</v>
      </c>
    </row>
    <row r="398" spans="1:14">
      <c r="A398" s="12" t="s">
        <v>411</v>
      </c>
      <c r="B398" s="6" t="str">
        <f t="shared" si="27"/>
        <v>l181010353</v>
      </c>
      <c r="C398" s="12">
        <v>190437</v>
      </c>
      <c r="D398" s="12" t="str">
        <f t="shared" si="28"/>
        <v>p-190437</v>
      </c>
      <c r="E398" s="6" t="str">
        <f>+VLOOKUP($D398,Sheet3!$B:$I,2,0)</f>
        <v>12X4SJ-DISK</v>
      </c>
      <c r="F398" s="6" t="str">
        <f>+VLOOKUP($D398,Sheet3!$B:$I,3,0)</f>
        <v>S</v>
      </c>
      <c r="G398" s="6" t="str">
        <f>+VLOOKUP($D398,Sheet3!$B:$I,4,0)</f>
        <v>APW</v>
      </c>
      <c r="H398" s="6">
        <f>+VLOOKUP($D398,Sheet3!$B:$I,5,0)</f>
        <v>0</v>
      </c>
      <c r="I398" s="6" t="str">
        <f>+VLOOKUP($D398,Sheet3!$B:$I,6,0)</f>
        <v>GREY</v>
      </c>
      <c r="J398" s="6" t="str">
        <f>+VLOOKUP($D398,Sheet3!$B:$I,7,0)</f>
        <v>XINJIDA</v>
      </c>
      <c r="K398" s="6" t="str">
        <f>+VLOOKUP($D398,Sheet3!$B:$I,8,0)</f>
        <v>-</v>
      </c>
      <c r="L398" s="6" t="str">
        <f t="shared" si="30"/>
        <v>12X4SJ-DISKS APW 0 GREY XINJIDA -</v>
      </c>
      <c r="M398" s="12" t="s">
        <v>15</v>
      </c>
      <c r="N398" s="12" t="str">
        <f t="shared" si="29"/>
        <v>l1810</v>
      </c>
    </row>
    <row r="399" spans="1:14">
      <c r="A399" s="12" t="s">
        <v>412</v>
      </c>
      <c r="B399" s="6" t="str">
        <f t="shared" si="27"/>
        <v>l181009828</v>
      </c>
      <c r="C399" s="12">
        <v>190437</v>
      </c>
      <c r="D399" s="12" t="str">
        <f t="shared" si="28"/>
        <v>p-190437</v>
      </c>
      <c r="E399" s="6" t="str">
        <f>+VLOOKUP($D399,Sheet3!$B:$I,2,0)</f>
        <v>12X4SJ-DISK</v>
      </c>
      <c r="F399" s="6" t="str">
        <f>+VLOOKUP($D399,Sheet3!$B:$I,3,0)</f>
        <v>S</v>
      </c>
      <c r="G399" s="6" t="str">
        <f>+VLOOKUP($D399,Sheet3!$B:$I,4,0)</f>
        <v>APW</v>
      </c>
      <c r="H399" s="6">
        <f>+VLOOKUP($D399,Sheet3!$B:$I,5,0)</f>
        <v>0</v>
      </c>
      <c r="I399" s="6" t="str">
        <f>+VLOOKUP($D399,Sheet3!$B:$I,6,0)</f>
        <v>GREY</v>
      </c>
      <c r="J399" s="6" t="str">
        <f>+VLOOKUP($D399,Sheet3!$B:$I,7,0)</f>
        <v>XINJIDA</v>
      </c>
      <c r="K399" s="6" t="str">
        <f>+VLOOKUP($D399,Sheet3!$B:$I,8,0)</f>
        <v>-</v>
      </c>
      <c r="L399" s="6" t="str">
        <f t="shared" si="30"/>
        <v>12X4SJ-DISKS APW 0 GREY XINJIDA -</v>
      </c>
      <c r="M399" s="12" t="s">
        <v>15</v>
      </c>
      <c r="N399" s="12" t="str">
        <f t="shared" si="29"/>
        <v>l1810</v>
      </c>
    </row>
    <row r="400" spans="1:14">
      <c r="A400" s="12" t="s">
        <v>413</v>
      </c>
      <c r="B400" s="6" t="str">
        <f t="shared" si="27"/>
        <v>l180910751</v>
      </c>
      <c r="C400" s="12">
        <v>190437</v>
      </c>
      <c r="D400" s="12" t="str">
        <f t="shared" si="28"/>
        <v>p-190437</v>
      </c>
      <c r="E400" s="6" t="str">
        <f>+VLOOKUP($D400,Sheet3!$B:$I,2,0)</f>
        <v>12X4SJ-DISK</v>
      </c>
      <c r="F400" s="6" t="str">
        <f>+VLOOKUP($D400,Sheet3!$B:$I,3,0)</f>
        <v>S</v>
      </c>
      <c r="G400" s="6" t="str">
        <f>+VLOOKUP($D400,Sheet3!$B:$I,4,0)</f>
        <v>APW</v>
      </c>
      <c r="H400" s="6">
        <f>+VLOOKUP($D400,Sheet3!$B:$I,5,0)</f>
        <v>0</v>
      </c>
      <c r="I400" s="6" t="str">
        <f>+VLOOKUP($D400,Sheet3!$B:$I,6,0)</f>
        <v>GREY</v>
      </c>
      <c r="J400" s="6" t="str">
        <f>+VLOOKUP($D400,Sheet3!$B:$I,7,0)</f>
        <v>XINJIDA</v>
      </c>
      <c r="K400" s="6" t="str">
        <f>+VLOOKUP($D400,Sheet3!$B:$I,8,0)</f>
        <v>-</v>
      </c>
      <c r="L400" s="6" t="str">
        <f t="shared" si="30"/>
        <v>12X4SJ-DISKS APW 0 GREY XINJIDA -</v>
      </c>
      <c r="M400" s="12" t="s">
        <v>15</v>
      </c>
      <c r="N400" s="12" t="str">
        <f t="shared" si="29"/>
        <v>l1809</v>
      </c>
    </row>
    <row r="401" spans="1:14">
      <c r="A401" s="12" t="s">
        <v>414</v>
      </c>
      <c r="B401" s="6" t="str">
        <f t="shared" si="27"/>
        <v>l181009546</v>
      </c>
      <c r="C401" s="12">
        <v>190437</v>
      </c>
      <c r="D401" s="12" t="str">
        <f t="shared" si="28"/>
        <v>p-190437</v>
      </c>
      <c r="E401" s="6" t="str">
        <f>+VLOOKUP($D401,Sheet3!$B:$I,2,0)</f>
        <v>12X4SJ-DISK</v>
      </c>
      <c r="F401" s="6" t="str">
        <f>+VLOOKUP($D401,Sheet3!$B:$I,3,0)</f>
        <v>S</v>
      </c>
      <c r="G401" s="6" t="str">
        <f>+VLOOKUP($D401,Sheet3!$B:$I,4,0)</f>
        <v>APW</v>
      </c>
      <c r="H401" s="6">
        <f>+VLOOKUP($D401,Sheet3!$B:$I,5,0)</f>
        <v>0</v>
      </c>
      <c r="I401" s="6" t="str">
        <f>+VLOOKUP($D401,Sheet3!$B:$I,6,0)</f>
        <v>GREY</v>
      </c>
      <c r="J401" s="6" t="str">
        <f>+VLOOKUP($D401,Sheet3!$B:$I,7,0)</f>
        <v>XINJIDA</v>
      </c>
      <c r="K401" s="6" t="str">
        <f>+VLOOKUP($D401,Sheet3!$B:$I,8,0)</f>
        <v>-</v>
      </c>
      <c r="L401" s="6" t="str">
        <f t="shared" si="30"/>
        <v>12X4SJ-DISKS APW 0 GREY XINJIDA -</v>
      </c>
      <c r="M401" s="12" t="s">
        <v>15</v>
      </c>
      <c r="N401" s="12" t="str">
        <f t="shared" si="29"/>
        <v>l1810</v>
      </c>
    </row>
    <row r="402" spans="1:14">
      <c r="A402" s="12" t="s">
        <v>415</v>
      </c>
      <c r="B402" s="6" t="str">
        <f t="shared" si="27"/>
        <v>l181010030</v>
      </c>
      <c r="C402" s="12">
        <v>190437</v>
      </c>
      <c r="D402" s="12" t="str">
        <f t="shared" si="28"/>
        <v>p-190437</v>
      </c>
      <c r="E402" s="6" t="str">
        <f>+VLOOKUP($D402,Sheet3!$B:$I,2,0)</f>
        <v>12X4SJ-DISK</v>
      </c>
      <c r="F402" s="6" t="str">
        <f>+VLOOKUP($D402,Sheet3!$B:$I,3,0)</f>
        <v>S</v>
      </c>
      <c r="G402" s="6" t="str">
        <f>+VLOOKUP($D402,Sheet3!$B:$I,4,0)</f>
        <v>APW</v>
      </c>
      <c r="H402" s="6">
        <f>+VLOOKUP($D402,Sheet3!$B:$I,5,0)</f>
        <v>0</v>
      </c>
      <c r="I402" s="6" t="str">
        <f>+VLOOKUP($D402,Sheet3!$B:$I,6,0)</f>
        <v>GREY</v>
      </c>
      <c r="J402" s="6" t="str">
        <f>+VLOOKUP($D402,Sheet3!$B:$I,7,0)</f>
        <v>XINJIDA</v>
      </c>
      <c r="K402" s="6" t="str">
        <f>+VLOOKUP($D402,Sheet3!$B:$I,8,0)</f>
        <v>-</v>
      </c>
      <c r="L402" s="6" t="str">
        <f t="shared" si="30"/>
        <v>12X4SJ-DISKS APW 0 GREY XINJIDA -</v>
      </c>
      <c r="M402" s="12" t="s">
        <v>15</v>
      </c>
      <c r="N402" s="12" t="str">
        <f t="shared" si="29"/>
        <v>l1810</v>
      </c>
    </row>
    <row r="403" spans="1:14">
      <c r="A403" s="12" t="s">
        <v>416</v>
      </c>
      <c r="B403" s="6" t="str">
        <f t="shared" si="27"/>
        <v>l181009447</v>
      </c>
      <c r="C403" s="12">
        <v>190437</v>
      </c>
      <c r="D403" s="12" t="str">
        <f t="shared" si="28"/>
        <v>p-190437</v>
      </c>
      <c r="E403" s="6" t="str">
        <f>+VLOOKUP($D403,Sheet3!$B:$I,2,0)</f>
        <v>12X4SJ-DISK</v>
      </c>
      <c r="F403" s="6" t="str">
        <f>+VLOOKUP($D403,Sheet3!$B:$I,3,0)</f>
        <v>S</v>
      </c>
      <c r="G403" s="6" t="str">
        <f>+VLOOKUP($D403,Sheet3!$B:$I,4,0)</f>
        <v>APW</v>
      </c>
      <c r="H403" s="6">
        <f>+VLOOKUP($D403,Sheet3!$B:$I,5,0)</f>
        <v>0</v>
      </c>
      <c r="I403" s="6" t="str">
        <f>+VLOOKUP($D403,Sheet3!$B:$I,6,0)</f>
        <v>GREY</v>
      </c>
      <c r="J403" s="6" t="str">
        <f>+VLOOKUP($D403,Sheet3!$B:$I,7,0)</f>
        <v>XINJIDA</v>
      </c>
      <c r="K403" s="6" t="str">
        <f>+VLOOKUP($D403,Sheet3!$B:$I,8,0)</f>
        <v>-</v>
      </c>
      <c r="L403" s="6" t="str">
        <f t="shared" si="30"/>
        <v>12X4SJ-DISKS APW 0 GREY XINJIDA -</v>
      </c>
      <c r="M403" s="12" t="s">
        <v>15</v>
      </c>
      <c r="N403" s="12" t="str">
        <f t="shared" si="29"/>
        <v>l1810</v>
      </c>
    </row>
    <row r="404" spans="1:14">
      <c r="A404" s="12" t="s">
        <v>417</v>
      </c>
      <c r="B404" s="6" t="str">
        <f t="shared" si="27"/>
        <v>l181010310</v>
      </c>
      <c r="C404" s="12">
        <v>190437</v>
      </c>
      <c r="D404" s="12" t="str">
        <f t="shared" si="28"/>
        <v>p-190437</v>
      </c>
      <c r="E404" s="6" t="str">
        <f>+VLOOKUP($D404,Sheet3!$B:$I,2,0)</f>
        <v>12X4SJ-DISK</v>
      </c>
      <c r="F404" s="6" t="str">
        <f>+VLOOKUP($D404,Sheet3!$B:$I,3,0)</f>
        <v>S</v>
      </c>
      <c r="G404" s="6" t="str">
        <f>+VLOOKUP($D404,Sheet3!$B:$I,4,0)</f>
        <v>APW</v>
      </c>
      <c r="H404" s="6">
        <f>+VLOOKUP($D404,Sheet3!$B:$I,5,0)</f>
        <v>0</v>
      </c>
      <c r="I404" s="6" t="str">
        <f>+VLOOKUP($D404,Sheet3!$B:$I,6,0)</f>
        <v>GREY</v>
      </c>
      <c r="J404" s="6" t="str">
        <f>+VLOOKUP($D404,Sheet3!$B:$I,7,0)</f>
        <v>XINJIDA</v>
      </c>
      <c r="K404" s="6" t="str">
        <f>+VLOOKUP($D404,Sheet3!$B:$I,8,0)</f>
        <v>-</v>
      </c>
      <c r="L404" s="6" t="str">
        <f t="shared" si="30"/>
        <v>12X4SJ-DISKS APW 0 GREY XINJIDA -</v>
      </c>
      <c r="M404" s="12" t="s">
        <v>15</v>
      </c>
      <c r="N404" s="12" t="str">
        <f t="shared" si="29"/>
        <v>l1810</v>
      </c>
    </row>
    <row r="405" spans="1:14">
      <c r="A405" s="12" t="s">
        <v>418</v>
      </c>
      <c r="B405" s="6" t="str">
        <f t="shared" si="27"/>
        <v>l181009824</v>
      </c>
      <c r="C405" s="12">
        <v>190437</v>
      </c>
      <c r="D405" s="12" t="str">
        <f t="shared" si="28"/>
        <v>p-190437</v>
      </c>
      <c r="E405" s="6" t="str">
        <f>+VLOOKUP($D405,Sheet3!$B:$I,2,0)</f>
        <v>12X4SJ-DISK</v>
      </c>
      <c r="F405" s="6" t="str">
        <f>+VLOOKUP($D405,Sheet3!$B:$I,3,0)</f>
        <v>S</v>
      </c>
      <c r="G405" s="6" t="str">
        <f>+VLOOKUP($D405,Sheet3!$B:$I,4,0)</f>
        <v>APW</v>
      </c>
      <c r="H405" s="6">
        <f>+VLOOKUP($D405,Sheet3!$B:$I,5,0)</f>
        <v>0</v>
      </c>
      <c r="I405" s="6" t="str">
        <f>+VLOOKUP($D405,Sheet3!$B:$I,6,0)</f>
        <v>GREY</v>
      </c>
      <c r="J405" s="6" t="str">
        <f>+VLOOKUP($D405,Sheet3!$B:$I,7,0)</f>
        <v>XINJIDA</v>
      </c>
      <c r="K405" s="6" t="str">
        <f>+VLOOKUP($D405,Sheet3!$B:$I,8,0)</f>
        <v>-</v>
      </c>
      <c r="L405" s="6" t="str">
        <f t="shared" si="30"/>
        <v>12X4SJ-DISKS APW 0 GREY XINJIDA -</v>
      </c>
      <c r="M405" s="12" t="s">
        <v>15</v>
      </c>
      <c r="N405" s="12" t="str">
        <f t="shared" si="29"/>
        <v>l1810</v>
      </c>
    </row>
    <row r="406" spans="1:14">
      <c r="A406" s="12" t="s">
        <v>419</v>
      </c>
      <c r="B406" s="6" t="str">
        <f t="shared" si="27"/>
        <v>l181009491</v>
      </c>
      <c r="C406" s="12">
        <v>190437</v>
      </c>
      <c r="D406" s="12" t="str">
        <f t="shared" si="28"/>
        <v>p-190437</v>
      </c>
      <c r="E406" s="6" t="str">
        <f>+VLOOKUP($D406,Sheet3!$B:$I,2,0)</f>
        <v>12X4SJ-DISK</v>
      </c>
      <c r="F406" s="6" t="str">
        <f>+VLOOKUP($D406,Sheet3!$B:$I,3,0)</f>
        <v>S</v>
      </c>
      <c r="G406" s="6" t="str">
        <f>+VLOOKUP($D406,Sheet3!$B:$I,4,0)</f>
        <v>APW</v>
      </c>
      <c r="H406" s="6">
        <f>+VLOOKUP($D406,Sheet3!$B:$I,5,0)</f>
        <v>0</v>
      </c>
      <c r="I406" s="6" t="str">
        <f>+VLOOKUP($D406,Sheet3!$B:$I,6,0)</f>
        <v>GREY</v>
      </c>
      <c r="J406" s="6" t="str">
        <f>+VLOOKUP($D406,Sheet3!$B:$I,7,0)</f>
        <v>XINJIDA</v>
      </c>
      <c r="K406" s="6" t="str">
        <f>+VLOOKUP($D406,Sheet3!$B:$I,8,0)</f>
        <v>-</v>
      </c>
      <c r="L406" s="6" t="str">
        <f t="shared" si="30"/>
        <v>12X4SJ-DISKS APW 0 GREY XINJIDA -</v>
      </c>
      <c r="M406" s="12" t="s">
        <v>15</v>
      </c>
      <c r="N406" s="12" t="str">
        <f t="shared" si="29"/>
        <v>l1810</v>
      </c>
    </row>
    <row r="407" spans="1:14">
      <c r="A407" s="12" t="s">
        <v>420</v>
      </c>
      <c r="B407" s="6" t="str">
        <f t="shared" si="27"/>
        <v>l181010076</v>
      </c>
      <c r="C407" s="12">
        <v>190437</v>
      </c>
      <c r="D407" s="12" t="str">
        <f t="shared" si="28"/>
        <v>p-190437</v>
      </c>
      <c r="E407" s="6" t="str">
        <f>+VLOOKUP($D407,Sheet3!$B:$I,2,0)</f>
        <v>12X4SJ-DISK</v>
      </c>
      <c r="F407" s="6" t="str">
        <f>+VLOOKUP($D407,Sheet3!$B:$I,3,0)</f>
        <v>S</v>
      </c>
      <c r="G407" s="6" t="str">
        <f>+VLOOKUP($D407,Sheet3!$B:$I,4,0)</f>
        <v>APW</v>
      </c>
      <c r="H407" s="6">
        <f>+VLOOKUP($D407,Sheet3!$B:$I,5,0)</f>
        <v>0</v>
      </c>
      <c r="I407" s="6" t="str">
        <f>+VLOOKUP($D407,Sheet3!$B:$I,6,0)</f>
        <v>GREY</v>
      </c>
      <c r="J407" s="6" t="str">
        <f>+VLOOKUP($D407,Sheet3!$B:$I,7,0)</f>
        <v>XINJIDA</v>
      </c>
      <c r="K407" s="6" t="str">
        <f>+VLOOKUP($D407,Sheet3!$B:$I,8,0)</f>
        <v>-</v>
      </c>
      <c r="L407" s="6" t="str">
        <f t="shared" si="30"/>
        <v>12X4SJ-DISKS APW 0 GREY XINJIDA -</v>
      </c>
      <c r="M407" s="12" t="s">
        <v>15</v>
      </c>
      <c r="N407" s="12" t="str">
        <f t="shared" si="29"/>
        <v>l1810</v>
      </c>
    </row>
    <row r="408" spans="1:14">
      <c r="A408" s="12" t="s">
        <v>421</v>
      </c>
      <c r="B408" s="6" t="str">
        <f t="shared" si="27"/>
        <v>l181009701</v>
      </c>
      <c r="C408" s="12">
        <v>190437</v>
      </c>
      <c r="D408" s="12" t="str">
        <f t="shared" si="28"/>
        <v>p-190437</v>
      </c>
      <c r="E408" s="6" t="str">
        <f>+VLOOKUP($D408,Sheet3!$B:$I,2,0)</f>
        <v>12X4SJ-DISK</v>
      </c>
      <c r="F408" s="6" t="str">
        <f>+VLOOKUP($D408,Sheet3!$B:$I,3,0)</f>
        <v>S</v>
      </c>
      <c r="G408" s="6" t="str">
        <f>+VLOOKUP($D408,Sheet3!$B:$I,4,0)</f>
        <v>APW</v>
      </c>
      <c r="H408" s="6">
        <f>+VLOOKUP($D408,Sheet3!$B:$I,5,0)</f>
        <v>0</v>
      </c>
      <c r="I408" s="6" t="str">
        <f>+VLOOKUP($D408,Sheet3!$B:$I,6,0)</f>
        <v>GREY</v>
      </c>
      <c r="J408" s="6" t="str">
        <f>+VLOOKUP($D408,Sheet3!$B:$I,7,0)</f>
        <v>XINJIDA</v>
      </c>
      <c r="K408" s="6" t="str">
        <f>+VLOOKUP($D408,Sheet3!$B:$I,8,0)</f>
        <v>-</v>
      </c>
      <c r="L408" s="6" t="str">
        <f t="shared" si="30"/>
        <v>12X4SJ-DISKS APW 0 GREY XINJIDA -</v>
      </c>
      <c r="M408" s="12" t="s">
        <v>15</v>
      </c>
      <c r="N408" s="12" t="str">
        <f t="shared" si="29"/>
        <v>l1810</v>
      </c>
    </row>
    <row r="409" spans="1:14">
      <c r="A409" s="12" t="s">
        <v>422</v>
      </c>
      <c r="B409" s="6" t="str">
        <f t="shared" si="27"/>
        <v>l181009881</v>
      </c>
      <c r="C409" s="12">
        <v>190437</v>
      </c>
      <c r="D409" s="12" t="str">
        <f t="shared" si="28"/>
        <v>p-190437</v>
      </c>
      <c r="E409" s="6" t="str">
        <f>+VLOOKUP($D409,Sheet3!$B:$I,2,0)</f>
        <v>12X4SJ-DISK</v>
      </c>
      <c r="F409" s="6" t="str">
        <f>+VLOOKUP($D409,Sheet3!$B:$I,3,0)</f>
        <v>S</v>
      </c>
      <c r="G409" s="6" t="str">
        <f>+VLOOKUP($D409,Sheet3!$B:$I,4,0)</f>
        <v>APW</v>
      </c>
      <c r="H409" s="6">
        <f>+VLOOKUP($D409,Sheet3!$B:$I,5,0)</f>
        <v>0</v>
      </c>
      <c r="I409" s="6" t="str">
        <f>+VLOOKUP($D409,Sheet3!$B:$I,6,0)</f>
        <v>GREY</v>
      </c>
      <c r="J409" s="6" t="str">
        <f>+VLOOKUP($D409,Sheet3!$B:$I,7,0)</f>
        <v>XINJIDA</v>
      </c>
      <c r="K409" s="6" t="str">
        <f>+VLOOKUP($D409,Sheet3!$B:$I,8,0)</f>
        <v>-</v>
      </c>
      <c r="L409" s="6" t="str">
        <f t="shared" si="30"/>
        <v>12X4SJ-DISKS APW 0 GREY XINJIDA -</v>
      </c>
      <c r="M409" s="12" t="s">
        <v>15</v>
      </c>
      <c r="N409" s="12" t="str">
        <f t="shared" si="29"/>
        <v>l1810</v>
      </c>
    </row>
    <row r="410" spans="1:14">
      <c r="A410" s="12" t="s">
        <v>423</v>
      </c>
      <c r="B410" s="6" t="str">
        <f t="shared" si="27"/>
        <v>l181010215</v>
      </c>
      <c r="C410" s="12">
        <v>190437</v>
      </c>
      <c r="D410" s="12" t="str">
        <f t="shared" si="28"/>
        <v>p-190437</v>
      </c>
      <c r="E410" s="6" t="str">
        <f>+VLOOKUP($D410,Sheet3!$B:$I,2,0)</f>
        <v>12X4SJ-DISK</v>
      </c>
      <c r="F410" s="6" t="str">
        <f>+VLOOKUP($D410,Sheet3!$B:$I,3,0)</f>
        <v>S</v>
      </c>
      <c r="G410" s="6" t="str">
        <f>+VLOOKUP($D410,Sheet3!$B:$I,4,0)</f>
        <v>APW</v>
      </c>
      <c r="H410" s="6">
        <f>+VLOOKUP($D410,Sheet3!$B:$I,5,0)</f>
        <v>0</v>
      </c>
      <c r="I410" s="6" t="str">
        <f>+VLOOKUP($D410,Sheet3!$B:$I,6,0)</f>
        <v>GREY</v>
      </c>
      <c r="J410" s="6" t="str">
        <f>+VLOOKUP($D410,Sheet3!$B:$I,7,0)</f>
        <v>XINJIDA</v>
      </c>
      <c r="K410" s="6" t="str">
        <f>+VLOOKUP($D410,Sheet3!$B:$I,8,0)</f>
        <v>-</v>
      </c>
      <c r="L410" s="6" t="str">
        <f t="shared" si="30"/>
        <v>12X4SJ-DISKS APW 0 GREY XINJIDA -</v>
      </c>
      <c r="M410" s="12" t="s">
        <v>15</v>
      </c>
      <c r="N410" s="12" t="str">
        <f t="shared" si="29"/>
        <v>l1810</v>
      </c>
    </row>
    <row r="411" spans="1:14">
      <c r="A411" s="12" t="s">
        <v>424</v>
      </c>
      <c r="B411" s="6" t="str">
        <f t="shared" si="27"/>
        <v>l181010032</v>
      </c>
      <c r="C411" s="12">
        <v>190437</v>
      </c>
      <c r="D411" s="12" t="str">
        <f t="shared" si="28"/>
        <v>p-190437</v>
      </c>
      <c r="E411" s="6" t="str">
        <f>+VLOOKUP($D411,Sheet3!$B:$I,2,0)</f>
        <v>12X4SJ-DISK</v>
      </c>
      <c r="F411" s="6" t="str">
        <f>+VLOOKUP($D411,Sheet3!$B:$I,3,0)</f>
        <v>S</v>
      </c>
      <c r="G411" s="6" t="str">
        <f>+VLOOKUP($D411,Sheet3!$B:$I,4,0)</f>
        <v>APW</v>
      </c>
      <c r="H411" s="6">
        <f>+VLOOKUP($D411,Sheet3!$B:$I,5,0)</f>
        <v>0</v>
      </c>
      <c r="I411" s="6" t="str">
        <f>+VLOOKUP($D411,Sheet3!$B:$I,6,0)</f>
        <v>GREY</v>
      </c>
      <c r="J411" s="6" t="str">
        <f>+VLOOKUP($D411,Sheet3!$B:$I,7,0)</f>
        <v>XINJIDA</v>
      </c>
      <c r="K411" s="6" t="str">
        <f>+VLOOKUP($D411,Sheet3!$B:$I,8,0)</f>
        <v>-</v>
      </c>
      <c r="L411" s="6" t="str">
        <f t="shared" si="30"/>
        <v>12X4SJ-DISKS APW 0 GREY XINJIDA -</v>
      </c>
      <c r="M411" s="12" t="s">
        <v>15</v>
      </c>
      <c r="N411" s="12" t="str">
        <f t="shared" si="29"/>
        <v>l1810</v>
      </c>
    </row>
    <row r="412" spans="1:14">
      <c r="A412" s="12" t="s">
        <v>425</v>
      </c>
      <c r="B412" s="6" t="str">
        <f t="shared" si="27"/>
        <v>l181008884</v>
      </c>
      <c r="C412" s="12">
        <v>190437</v>
      </c>
      <c r="D412" s="12" t="str">
        <f t="shared" si="28"/>
        <v>p-190437</v>
      </c>
      <c r="E412" s="6" t="str">
        <f>+VLOOKUP($D412,Sheet3!$B:$I,2,0)</f>
        <v>12X4SJ-DISK</v>
      </c>
      <c r="F412" s="6" t="str">
        <f>+VLOOKUP($D412,Sheet3!$B:$I,3,0)</f>
        <v>S</v>
      </c>
      <c r="G412" s="6" t="str">
        <f>+VLOOKUP($D412,Sheet3!$B:$I,4,0)</f>
        <v>APW</v>
      </c>
      <c r="H412" s="6">
        <f>+VLOOKUP($D412,Sheet3!$B:$I,5,0)</f>
        <v>0</v>
      </c>
      <c r="I412" s="6" t="str">
        <f>+VLOOKUP($D412,Sheet3!$B:$I,6,0)</f>
        <v>GREY</v>
      </c>
      <c r="J412" s="6" t="str">
        <f>+VLOOKUP($D412,Sheet3!$B:$I,7,0)</f>
        <v>XINJIDA</v>
      </c>
      <c r="K412" s="6" t="str">
        <f>+VLOOKUP($D412,Sheet3!$B:$I,8,0)</f>
        <v>-</v>
      </c>
      <c r="L412" s="6" t="str">
        <f t="shared" si="30"/>
        <v>12X4SJ-DISKS APW 0 GREY XINJIDA -</v>
      </c>
      <c r="M412" s="12" t="s">
        <v>15</v>
      </c>
      <c r="N412" s="12" t="str">
        <f t="shared" si="29"/>
        <v>l1810</v>
      </c>
    </row>
    <row r="413" spans="1:14">
      <c r="A413" s="12" t="s">
        <v>426</v>
      </c>
      <c r="B413" s="6" t="str">
        <f t="shared" si="27"/>
        <v>l181010123</v>
      </c>
      <c r="C413" s="12">
        <v>190437</v>
      </c>
      <c r="D413" s="12" t="str">
        <f t="shared" si="28"/>
        <v>p-190437</v>
      </c>
      <c r="E413" s="6" t="str">
        <f>+VLOOKUP($D413,Sheet3!$B:$I,2,0)</f>
        <v>12X4SJ-DISK</v>
      </c>
      <c r="F413" s="6" t="str">
        <f>+VLOOKUP($D413,Sheet3!$B:$I,3,0)</f>
        <v>S</v>
      </c>
      <c r="G413" s="6" t="str">
        <f>+VLOOKUP($D413,Sheet3!$B:$I,4,0)</f>
        <v>APW</v>
      </c>
      <c r="H413" s="6">
        <f>+VLOOKUP($D413,Sheet3!$B:$I,5,0)</f>
        <v>0</v>
      </c>
      <c r="I413" s="6" t="str">
        <f>+VLOOKUP($D413,Sheet3!$B:$I,6,0)</f>
        <v>GREY</v>
      </c>
      <c r="J413" s="6" t="str">
        <f>+VLOOKUP($D413,Sheet3!$B:$I,7,0)</f>
        <v>XINJIDA</v>
      </c>
      <c r="K413" s="6" t="str">
        <f>+VLOOKUP($D413,Sheet3!$B:$I,8,0)</f>
        <v>-</v>
      </c>
      <c r="L413" s="6" t="str">
        <f t="shared" si="30"/>
        <v>12X4SJ-DISKS APW 0 GREY XINJIDA -</v>
      </c>
      <c r="M413" s="12" t="s">
        <v>15</v>
      </c>
      <c r="N413" s="12" t="str">
        <f t="shared" si="29"/>
        <v>l1810</v>
      </c>
    </row>
    <row r="414" spans="1:14">
      <c r="A414" s="12" t="s">
        <v>427</v>
      </c>
      <c r="B414" s="6" t="str">
        <f t="shared" si="27"/>
        <v>l181010178</v>
      </c>
      <c r="C414" s="12">
        <v>190437</v>
      </c>
      <c r="D414" s="12" t="str">
        <f t="shared" si="28"/>
        <v>p-190437</v>
      </c>
      <c r="E414" s="6" t="str">
        <f>+VLOOKUP($D414,Sheet3!$B:$I,2,0)</f>
        <v>12X4SJ-DISK</v>
      </c>
      <c r="F414" s="6" t="str">
        <f>+VLOOKUP($D414,Sheet3!$B:$I,3,0)</f>
        <v>S</v>
      </c>
      <c r="G414" s="6" t="str">
        <f>+VLOOKUP($D414,Sheet3!$B:$I,4,0)</f>
        <v>APW</v>
      </c>
      <c r="H414" s="6">
        <f>+VLOOKUP($D414,Sheet3!$B:$I,5,0)</f>
        <v>0</v>
      </c>
      <c r="I414" s="6" t="str">
        <f>+VLOOKUP($D414,Sheet3!$B:$I,6,0)</f>
        <v>GREY</v>
      </c>
      <c r="J414" s="6" t="str">
        <f>+VLOOKUP($D414,Sheet3!$B:$I,7,0)</f>
        <v>XINJIDA</v>
      </c>
      <c r="K414" s="6" t="str">
        <f>+VLOOKUP($D414,Sheet3!$B:$I,8,0)</f>
        <v>-</v>
      </c>
      <c r="L414" s="6" t="str">
        <f t="shared" si="30"/>
        <v>12X4SJ-DISKS APW 0 GREY XINJIDA -</v>
      </c>
      <c r="M414" s="12" t="s">
        <v>15</v>
      </c>
      <c r="N414" s="12" t="str">
        <f t="shared" si="29"/>
        <v>l1810</v>
      </c>
    </row>
    <row r="415" spans="1:14">
      <c r="A415" s="12" t="s">
        <v>428</v>
      </c>
      <c r="B415" s="6" t="str">
        <f t="shared" si="27"/>
        <v>l181009591</v>
      </c>
      <c r="C415" s="12">
        <v>190437</v>
      </c>
      <c r="D415" s="12" t="str">
        <f t="shared" si="28"/>
        <v>p-190437</v>
      </c>
      <c r="E415" s="6" t="str">
        <f>+VLOOKUP($D415,Sheet3!$B:$I,2,0)</f>
        <v>12X4SJ-DISK</v>
      </c>
      <c r="F415" s="6" t="str">
        <f>+VLOOKUP($D415,Sheet3!$B:$I,3,0)</f>
        <v>S</v>
      </c>
      <c r="G415" s="6" t="str">
        <f>+VLOOKUP($D415,Sheet3!$B:$I,4,0)</f>
        <v>APW</v>
      </c>
      <c r="H415" s="6">
        <f>+VLOOKUP($D415,Sheet3!$B:$I,5,0)</f>
        <v>0</v>
      </c>
      <c r="I415" s="6" t="str">
        <f>+VLOOKUP($D415,Sheet3!$B:$I,6,0)</f>
        <v>GREY</v>
      </c>
      <c r="J415" s="6" t="str">
        <f>+VLOOKUP($D415,Sheet3!$B:$I,7,0)</f>
        <v>XINJIDA</v>
      </c>
      <c r="K415" s="6" t="str">
        <f>+VLOOKUP($D415,Sheet3!$B:$I,8,0)</f>
        <v>-</v>
      </c>
      <c r="L415" s="6" t="str">
        <f t="shared" si="30"/>
        <v>12X4SJ-DISKS APW 0 GREY XINJIDA -</v>
      </c>
      <c r="M415" s="12" t="s">
        <v>15</v>
      </c>
      <c r="N415" s="12" t="str">
        <f t="shared" si="29"/>
        <v>l1810</v>
      </c>
    </row>
    <row r="416" spans="1:14">
      <c r="A416" s="12" t="s">
        <v>429</v>
      </c>
      <c r="B416" s="6" t="str">
        <f t="shared" si="27"/>
        <v>l181009622</v>
      </c>
      <c r="C416" s="12">
        <v>190437</v>
      </c>
      <c r="D416" s="12" t="str">
        <f t="shared" si="28"/>
        <v>p-190437</v>
      </c>
      <c r="E416" s="6" t="str">
        <f>+VLOOKUP($D416,Sheet3!$B:$I,2,0)</f>
        <v>12X4SJ-DISK</v>
      </c>
      <c r="F416" s="6" t="str">
        <f>+VLOOKUP($D416,Sheet3!$B:$I,3,0)</f>
        <v>S</v>
      </c>
      <c r="G416" s="6" t="str">
        <f>+VLOOKUP($D416,Sheet3!$B:$I,4,0)</f>
        <v>APW</v>
      </c>
      <c r="H416" s="6">
        <f>+VLOOKUP($D416,Sheet3!$B:$I,5,0)</f>
        <v>0</v>
      </c>
      <c r="I416" s="6" t="str">
        <f>+VLOOKUP($D416,Sheet3!$B:$I,6,0)</f>
        <v>GREY</v>
      </c>
      <c r="J416" s="6" t="str">
        <f>+VLOOKUP($D416,Sheet3!$B:$I,7,0)</f>
        <v>XINJIDA</v>
      </c>
      <c r="K416" s="6" t="str">
        <f>+VLOOKUP($D416,Sheet3!$B:$I,8,0)</f>
        <v>-</v>
      </c>
      <c r="L416" s="6" t="str">
        <f t="shared" si="30"/>
        <v>12X4SJ-DISKS APW 0 GREY XINJIDA -</v>
      </c>
      <c r="M416" s="12" t="s">
        <v>15</v>
      </c>
      <c r="N416" s="12" t="str">
        <f t="shared" si="29"/>
        <v>l1810</v>
      </c>
    </row>
    <row r="417" spans="1:14">
      <c r="A417" s="12" t="s">
        <v>430</v>
      </c>
      <c r="B417" s="6" t="str">
        <f t="shared" si="27"/>
        <v>l181009739</v>
      </c>
      <c r="C417" s="12">
        <v>190437</v>
      </c>
      <c r="D417" s="12" t="str">
        <f t="shared" si="28"/>
        <v>p-190437</v>
      </c>
      <c r="E417" s="6" t="str">
        <f>+VLOOKUP($D417,Sheet3!$B:$I,2,0)</f>
        <v>12X4SJ-DISK</v>
      </c>
      <c r="F417" s="6" t="str">
        <f>+VLOOKUP($D417,Sheet3!$B:$I,3,0)</f>
        <v>S</v>
      </c>
      <c r="G417" s="6" t="str">
        <f>+VLOOKUP($D417,Sheet3!$B:$I,4,0)</f>
        <v>APW</v>
      </c>
      <c r="H417" s="6">
        <f>+VLOOKUP($D417,Sheet3!$B:$I,5,0)</f>
        <v>0</v>
      </c>
      <c r="I417" s="6" t="str">
        <f>+VLOOKUP($D417,Sheet3!$B:$I,6,0)</f>
        <v>GREY</v>
      </c>
      <c r="J417" s="6" t="str">
        <f>+VLOOKUP($D417,Sheet3!$B:$I,7,0)</f>
        <v>XINJIDA</v>
      </c>
      <c r="K417" s="6" t="str">
        <f>+VLOOKUP($D417,Sheet3!$B:$I,8,0)</f>
        <v>-</v>
      </c>
      <c r="L417" s="6" t="str">
        <f t="shared" si="30"/>
        <v>12X4SJ-DISKS APW 0 GREY XINJIDA -</v>
      </c>
      <c r="M417" s="12" t="s">
        <v>15</v>
      </c>
      <c r="N417" s="12" t="str">
        <f t="shared" si="29"/>
        <v>l1810</v>
      </c>
    </row>
    <row r="418" spans="1:14">
      <c r="A418" s="12" t="s">
        <v>431</v>
      </c>
      <c r="B418" s="6" t="str">
        <f t="shared" si="27"/>
        <v>l181010352</v>
      </c>
      <c r="C418" s="12">
        <v>190437</v>
      </c>
      <c r="D418" s="12" t="str">
        <f t="shared" si="28"/>
        <v>p-190437</v>
      </c>
      <c r="E418" s="6" t="str">
        <f>+VLOOKUP($D418,Sheet3!$B:$I,2,0)</f>
        <v>12X4SJ-DISK</v>
      </c>
      <c r="F418" s="6" t="str">
        <f>+VLOOKUP($D418,Sheet3!$B:$I,3,0)</f>
        <v>S</v>
      </c>
      <c r="G418" s="6" t="str">
        <f>+VLOOKUP($D418,Sheet3!$B:$I,4,0)</f>
        <v>APW</v>
      </c>
      <c r="H418" s="6">
        <f>+VLOOKUP($D418,Sheet3!$B:$I,5,0)</f>
        <v>0</v>
      </c>
      <c r="I418" s="6" t="str">
        <f>+VLOOKUP($D418,Sheet3!$B:$I,6,0)</f>
        <v>GREY</v>
      </c>
      <c r="J418" s="6" t="str">
        <f>+VLOOKUP($D418,Sheet3!$B:$I,7,0)</f>
        <v>XINJIDA</v>
      </c>
      <c r="K418" s="6" t="str">
        <f>+VLOOKUP($D418,Sheet3!$B:$I,8,0)</f>
        <v>-</v>
      </c>
      <c r="L418" s="6" t="str">
        <f t="shared" si="30"/>
        <v>12X4SJ-DISKS APW 0 GREY XINJIDA -</v>
      </c>
      <c r="M418" s="12" t="s">
        <v>15</v>
      </c>
      <c r="N418" s="12" t="str">
        <f t="shared" si="29"/>
        <v>l1810</v>
      </c>
    </row>
    <row r="419" spans="1:14">
      <c r="A419" s="12" t="s">
        <v>432</v>
      </c>
      <c r="B419" s="6" t="str">
        <f t="shared" si="27"/>
        <v>l181010216</v>
      </c>
      <c r="C419" s="12">
        <v>190437</v>
      </c>
      <c r="D419" s="12" t="str">
        <f t="shared" si="28"/>
        <v>p-190437</v>
      </c>
      <c r="E419" s="6" t="str">
        <f>+VLOOKUP($D419,Sheet3!$B:$I,2,0)</f>
        <v>12X4SJ-DISK</v>
      </c>
      <c r="F419" s="6" t="str">
        <f>+VLOOKUP($D419,Sheet3!$B:$I,3,0)</f>
        <v>S</v>
      </c>
      <c r="G419" s="6" t="str">
        <f>+VLOOKUP($D419,Sheet3!$B:$I,4,0)</f>
        <v>APW</v>
      </c>
      <c r="H419" s="6">
        <f>+VLOOKUP($D419,Sheet3!$B:$I,5,0)</f>
        <v>0</v>
      </c>
      <c r="I419" s="6" t="str">
        <f>+VLOOKUP($D419,Sheet3!$B:$I,6,0)</f>
        <v>GREY</v>
      </c>
      <c r="J419" s="6" t="str">
        <f>+VLOOKUP($D419,Sheet3!$B:$I,7,0)</f>
        <v>XINJIDA</v>
      </c>
      <c r="K419" s="6" t="str">
        <f>+VLOOKUP($D419,Sheet3!$B:$I,8,0)</f>
        <v>-</v>
      </c>
      <c r="L419" s="6" t="str">
        <f t="shared" si="30"/>
        <v>12X4SJ-DISKS APW 0 GREY XINJIDA -</v>
      </c>
      <c r="M419" s="12" t="s">
        <v>15</v>
      </c>
      <c r="N419" s="12" t="str">
        <f t="shared" si="29"/>
        <v>l1810</v>
      </c>
    </row>
    <row r="420" spans="1:14">
      <c r="A420" s="12" t="s">
        <v>433</v>
      </c>
      <c r="B420" s="6" t="str">
        <f t="shared" si="27"/>
        <v>l181010264</v>
      </c>
      <c r="C420" s="12">
        <v>190437</v>
      </c>
      <c r="D420" s="12" t="str">
        <f t="shared" si="28"/>
        <v>p-190437</v>
      </c>
      <c r="E420" s="6" t="str">
        <f>+VLOOKUP($D420,Sheet3!$B:$I,2,0)</f>
        <v>12X4SJ-DISK</v>
      </c>
      <c r="F420" s="6" t="str">
        <f>+VLOOKUP($D420,Sheet3!$B:$I,3,0)</f>
        <v>S</v>
      </c>
      <c r="G420" s="6" t="str">
        <f>+VLOOKUP($D420,Sheet3!$B:$I,4,0)</f>
        <v>APW</v>
      </c>
      <c r="H420" s="6">
        <f>+VLOOKUP($D420,Sheet3!$B:$I,5,0)</f>
        <v>0</v>
      </c>
      <c r="I420" s="6" t="str">
        <f>+VLOOKUP($D420,Sheet3!$B:$I,6,0)</f>
        <v>GREY</v>
      </c>
      <c r="J420" s="6" t="str">
        <f>+VLOOKUP($D420,Sheet3!$B:$I,7,0)</f>
        <v>XINJIDA</v>
      </c>
      <c r="K420" s="6" t="str">
        <f>+VLOOKUP($D420,Sheet3!$B:$I,8,0)</f>
        <v>-</v>
      </c>
      <c r="L420" s="6" t="str">
        <f t="shared" si="30"/>
        <v>12X4SJ-DISKS APW 0 GREY XINJIDA -</v>
      </c>
      <c r="M420" s="12" t="s">
        <v>15</v>
      </c>
      <c r="N420" s="12" t="str">
        <f t="shared" si="29"/>
        <v>l1810</v>
      </c>
    </row>
    <row r="421" spans="1:14">
      <c r="A421" s="12" t="s">
        <v>434</v>
      </c>
      <c r="B421" s="6" t="str">
        <f t="shared" si="27"/>
        <v>l190304257</v>
      </c>
      <c r="C421" s="12">
        <v>200671</v>
      </c>
      <c r="D421" s="12" t="str">
        <f t="shared" si="28"/>
        <v>p-000671</v>
      </c>
      <c r="E421" s="6" t="str">
        <f>+VLOOKUP($D421,Sheet3!$B:$I,2,0)</f>
        <v>12X41/2(2HOLE)</v>
      </c>
      <c r="F421" s="6" t="str">
        <f>+VLOOKUP($D421,Sheet3!$B:$I,3,0)</f>
        <v>APW PRIME</v>
      </c>
      <c r="G421" s="6" t="str">
        <f>+VLOOKUP($D421,Sheet3!$B:$I,4,0)</f>
        <v>APW</v>
      </c>
      <c r="H421" s="6">
        <f>+VLOOKUP($D421,Sheet3!$B:$I,5,0)</f>
        <v>0</v>
      </c>
      <c r="I421" s="6" t="str">
        <f>+VLOOKUP($D421,Sheet3!$B:$I,6,0)</f>
        <v>GREY</v>
      </c>
      <c r="J421" s="6" t="str">
        <f>+VLOOKUP($D421,Sheet3!$B:$I,7,0)</f>
        <v>EVERBEST</v>
      </c>
      <c r="K421" s="6" t="str">
        <f>+VLOOKUP($D421,Sheet3!$B:$I,8,0)</f>
        <v>-</v>
      </c>
      <c r="L421" s="6" t="str">
        <f t="shared" si="30"/>
        <v>12X41/2(2HOLE)APW PRIME APW 0 GREY EVERBEST -</v>
      </c>
      <c r="M421" s="12" t="s">
        <v>15</v>
      </c>
      <c r="N421" s="12" t="str">
        <f t="shared" si="29"/>
        <v>l1903</v>
      </c>
    </row>
    <row r="422" spans="1:14">
      <c r="A422" s="12" t="s">
        <v>435</v>
      </c>
      <c r="B422" s="6" t="str">
        <f t="shared" si="27"/>
        <v>l190303891</v>
      </c>
      <c r="C422" s="12">
        <v>200671</v>
      </c>
      <c r="D422" s="12" t="str">
        <f t="shared" si="28"/>
        <v>p-000671</v>
      </c>
      <c r="E422" s="6" t="str">
        <f>+VLOOKUP($D422,Sheet3!$B:$I,2,0)</f>
        <v>12X41/2(2HOLE)</v>
      </c>
      <c r="F422" s="6" t="str">
        <f>+VLOOKUP($D422,Sheet3!$B:$I,3,0)</f>
        <v>APW PRIME</v>
      </c>
      <c r="G422" s="6" t="str">
        <f>+VLOOKUP($D422,Sheet3!$B:$I,4,0)</f>
        <v>APW</v>
      </c>
      <c r="H422" s="6">
        <f>+VLOOKUP($D422,Sheet3!$B:$I,5,0)</f>
        <v>0</v>
      </c>
      <c r="I422" s="6" t="str">
        <f>+VLOOKUP($D422,Sheet3!$B:$I,6,0)</f>
        <v>GREY</v>
      </c>
      <c r="J422" s="6" t="str">
        <f>+VLOOKUP($D422,Sheet3!$B:$I,7,0)</f>
        <v>EVERBEST</v>
      </c>
      <c r="K422" s="6" t="str">
        <f>+VLOOKUP($D422,Sheet3!$B:$I,8,0)</f>
        <v>-</v>
      </c>
      <c r="L422" s="6" t="str">
        <f t="shared" si="30"/>
        <v>12X41/2(2HOLE)APW PRIME APW 0 GREY EVERBEST -</v>
      </c>
      <c r="M422" s="12" t="s">
        <v>15</v>
      </c>
      <c r="N422" s="12" t="str">
        <f t="shared" si="29"/>
        <v>l1903</v>
      </c>
    </row>
    <row r="423" spans="1:14">
      <c r="A423" s="12" t="s">
        <v>436</v>
      </c>
      <c r="B423" s="6" t="str">
        <f t="shared" si="27"/>
        <v>l190304574</v>
      </c>
      <c r="C423" s="12">
        <v>200671</v>
      </c>
      <c r="D423" s="12" t="str">
        <f t="shared" si="28"/>
        <v>p-000671</v>
      </c>
      <c r="E423" s="6" t="str">
        <f>+VLOOKUP($D423,Sheet3!$B:$I,2,0)</f>
        <v>12X41/2(2HOLE)</v>
      </c>
      <c r="F423" s="6" t="str">
        <f>+VLOOKUP($D423,Sheet3!$B:$I,3,0)</f>
        <v>APW PRIME</v>
      </c>
      <c r="G423" s="6" t="str">
        <f>+VLOOKUP($D423,Sheet3!$B:$I,4,0)</f>
        <v>APW</v>
      </c>
      <c r="H423" s="6">
        <f>+VLOOKUP($D423,Sheet3!$B:$I,5,0)</f>
        <v>0</v>
      </c>
      <c r="I423" s="6" t="str">
        <f>+VLOOKUP($D423,Sheet3!$B:$I,6,0)</f>
        <v>GREY</v>
      </c>
      <c r="J423" s="6" t="str">
        <f>+VLOOKUP($D423,Sheet3!$B:$I,7,0)</f>
        <v>EVERBEST</v>
      </c>
      <c r="K423" s="6" t="str">
        <f>+VLOOKUP($D423,Sheet3!$B:$I,8,0)</f>
        <v>-</v>
      </c>
      <c r="L423" s="6" t="str">
        <f t="shared" si="30"/>
        <v>12X41/2(2HOLE)APW PRIME APW 0 GREY EVERBEST -</v>
      </c>
      <c r="M423" s="12" t="s">
        <v>15</v>
      </c>
      <c r="N423" s="12" t="str">
        <f t="shared" si="29"/>
        <v>l1903</v>
      </c>
    </row>
    <row r="424" spans="1:14">
      <c r="A424" s="12" t="s">
        <v>437</v>
      </c>
      <c r="B424" s="6" t="str">
        <f t="shared" si="27"/>
        <v>l190304346</v>
      </c>
      <c r="C424" s="12">
        <v>200671</v>
      </c>
      <c r="D424" s="12" t="str">
        <f t="shared" si="28"/>
        <v>p-000671</v>
      </c>
      <c r="E424" s="6" t="str">
        <f>+VLOOKUP($D424,Sheet3!$B:$I,2,0)</f>
        <v>12X41/2(2HOLE)</v>
      </c>
      <c r="F424" s="6" t="str">
        <f>+VLOOKUP($D424,Sheet3!$B:$I,3,0)</f>
        <v>APW PRIME</v>
      </c>
      <c r="G424" s="6" t="str">
        <f>+VLOOKUP($D424,Sheet3!$B:$I,4,0)</f>
        <v>APW</v>
      </c>
      <c r="H424" s="6">
        <f>+VLOOKUP($D424,Sheet3!$B:$I,5,0)</f>
        <v>0</v>
      </c>
      <c r="I424" s="6" t="str">
        <f>+VLOOKUP($D424,Sheet3!$B:$I,6,0)</f>
        <v>GREY</v>
      </c>
      <c r="J424" s="6" t="str">
        <f>+VLOOKUP($D424,Sheet3!$B:$I,7,0)</f>
        <v>EVERBEST</v>
      </c>
      <c r="K424" s="6" t="str">
        <f>+VLOOKUP($D424,Sheet3!$B:$I,8,0)</f>
        <v>-</v>
      </c>
      <c r="L424" s="6" t="str">
        <f t="shared" si="30"/>
        <v>12X41/2(2HOLE)APW PRIME APW 0 GREY EVERBEST -</v>
      </c>
      <c r="M424" s="12" t="s">
        <v>15</v>
      </c>
      <c r="N424" s="12" t="str">
        <f t="shared" si="29"/>
        <v>l1903</v>
      </c>
    </row>
    <row r="425" spans="1:14">
      <c r="A425" s="12" t="s">
        <v>438</v>
      </c>
      <c r="B425" s="6" t="str">
        <f t="shared" si="27"/>
        <v>l190305685</v>
      </c>
      <c r="C425" s="12">
        <v>200671</v>
      </c>
      <c r="D425" s="12" t="str">
        <f t="shared" si="28"/>
        <v>p-000671</v>
      </c>
      <c r="E425" s="6" t="str">
        <f>+VLOOKUP($D425,Sheet3!$B:$I,2,0)</f>
        <v>12X41/2(2HOLE)</v>
      </c>
      <c r="F425" s="6" t="str">
        <f>+VLOOKUP($D425,Sheet3!$B:$I,3,0)</f>
        <v>APW PRIME</v>
      </c>
      <c r="G425" s="6" t="str">
        <f>+VLOOKUP($D425,Sheet3!$B:$I,4,0)</f>
        <v>APW</v>
      </c>
      <c r="H425" s="6">
        <f>+VLOOKUP($D425,Sheet3!$B:$I,5,0)</f>
        <v>0</v>
      </c>
      <c r="I425" s="6" t="str">
        <f>+VLOOKUP($D425,Sheet3!$B:$I,6,0)</f>
        <v>GREY</v>
      </c>
      <c r="J425" s="6" t="str">
        <f>+VLOOKUP($D425,Sheet3!$B:$I,7,0)</f>
        <v>EVERBEST</v>
      </c>
      <c r="K425" s="6" t="str">
        <f>+VLOOKUP($D425,Sheet3!$B:$I,8,0)</f>
        <v>-</v>
      </c>
      <c r="L425" s="6" t="str">
        <f t="shared" si="30"/>
        <v>12X41/2(2HOLE)APW PRIME APW 0 GREY EVERBEST -</v>
      </c>
      <c r="M425" s="12" t="s">
        <v>15</v>
      </c>
      <c r="N425" s="12" t="str">
        <f t="shared" si="29"/>
        <v>l1903</v>
      </c>
    </row>
    <row r="426" spans="1:14">
      <c r="A426" s="12" t="s">
        <v>439</v>
      </c>
      <c r="B426" s="6" t="str">
        <f t="shared" si="27"/>
        <v>l190302181</v>
      </c>
      <c r="C426" s="12">
        <v>200671</v>
      </c>
      <c r="D426" s="12" t="str">
        <f t="shared" si="28"/>
        <v>p-000671</v>
      </c>
      <c r="E426" s="6" t="str">
        <f>+VLOOKUP($D426,Sheet3!$B:$I,2,0)</f>
        <v>12X41/2(2HOLE)</v>
      </c>
      <c r="F426" s="6" t="str">
        <f>+VLOOKUP($D426,Sheet3!$B:$I,3,0)</f>
        <v>APW PRIME</v>
      </c>
      <c r="G426" s="6" t="str">
        <f>+VLOOKUP($D426,Sheet3!$B:$I,4,0)</f>
        <v>APW</v>
      </c>
      <c r="H426" s="6">
        <f>+VLOOKUP($D426,Sheet3!$B:$I,5,0)</f>
        <v>0</v>
      </c>
      <c r="I426" s="6" t="str">
        <f>+VLOOKUP($D426,Sheet3!$B:$I,6,0)</f>
        <v>GREY</v>
      </c>
      <c r="J426" s="6" t="str">
        <f>+VLOOKUP($D426,Sheet3!$B:$I,7,0)</f>
        <v>EVERBEST</v>
      </c>
      <c r="K426" s="6" t="str">
        <f>+VLOOKUP($D426,Sheet3!$B:$I,8,0)</f>
        <v>-</v>
      </c>
      <c r="L426" s="6" t="str">
        <f t="shared" si="30"/>
        <v>12X41/2(2HOLE)APW PRIME APW 0 GREY EVERBEST -</v>
      </c>
      <c r="M426" s="12" t="s">
        <v>15</v>
      </c>
      <c r="N426" s="12" t="str">
        <f t="shared" si="29"/>
        <v>l1903</v>
      </c>
    </row>
    <row r="427" spans="1:14">
      <c r="A427" s="12" t="s">
        <v>440</v>
      </c>
      <c r="B427" s="6" t="str">
        <f t="shared" si="27"/>
        <v>l190302039</v>
      </c>
      <c r="C427" s="12">
        <v>200671</v>
      </c>
      <c r="D427" s="12" t="str">
        <f t="shared" si="28"/>
        <v>p-000671</v>
      </c>
      <c r="E427" s="6" t="str">
        <f>+VLOOKUP($D427,Sheet3!$B:$I,2,0)</f>
        <v>12X41/2(2HOLE)</v>
      </c>
      <c r="F427" s="6" t="str">
        <f>+VLOOKUP($D427,Sheet3!$B:$I,3,0)</f>
        <v>APW PRIME</v>
      </c>
      <c r="G427" s="6" t="str">
        <f>+VLOOKUP($D427,Sheet3!$B:$I,4,0)</f>
        <v>APW</v>
      </c>
      <c r="H427" s="6">
        <f>+VLOOKUP($D427,Sheet3!$B:$I,5,0)</f>
        <v>0</v>
      </c>
      <c r="I427" s="6" t="str">
        <f>+VLOOKUP($D427,Sheet3!$B:$I,6,0)</f>
        <v>GREY</v>
      </c>
      <c r="J427" s="6" t="str">
        <f>+VLOOKUP($D427,Sheet3!$B:$I,7,0)</f>
        <v>EVERBEST</v>
      </c>
      <c r="K427" s="6" t="str">
        <f>+VLOOKUP($D427,Sheet3!$B:$I,8,0)</f>
        <v>-</v>
      </c>
      <c r="L427" s="6" t="str">
        <f t="shared" si="30"/>
        <v>12X41/2(2HOLE)APW PRIME APW 0 GREY EVERBEST -</v>
      </c>
      <c r="M427" s="12" t="s">
        <v>15</v>
      </c>
      <c r="N427" s="12" t="str">
        <f t="shared" si="29"/>
        <v>l1903</v>
      </c>
    </row>
    <row r="428" spans="1:14">
      <c r="A428" s="12" t="s">
        <v>441</v>
      </c>
      <c r="B428" s="6" t="str">
        <f t="shared" si="27"/>
        <v>l190304729</v>
      </c>
      <c r="C428" s="12">
        <v>200671</v>
      </c>
      <c r="D428" s="12" t="str">
        <f t="shared" si="28"/>
        <v>p-000671</v>
      </c>
      <c r="E428" s="6" t="str">
        <f>+VLOOKUP($D428,Sheet3!$B:$I,2,0)</f>
        <v>12X41/2(2HOLE)</v>
      </c>
      <c r="F428" s="6" t="str">
        <f>+VLOOKUP($D428,Sheet3!$B:$I,3,0)</f>
        <v>APW PRIME</v>
      </c>
      <c r="G428" s="6" t="str">
        <f>+VLOOKUP($D428,Sheet3!$B:$I,4,0)</f>
        <v>APW</v>
      </c>
      <c r="H428" s="6">
        <f>+VLOOKUP($D428,Sheet3!$B:$I,5,0)</f>
        <v>0</v>
      </c>
      <c r="I428" s="6" t="str">
        <f>+VLOOKUP($D428,Sheet3!$B:$I,6,0)</f>
        <v>GREY</v>
      </c>
      <c r="J428" s="6" t="str">
        <f>+VLOOKUP($D428,Sheet3!$B:$I,7,0)</f>
        <v>EVERBEST</v>
      </c>
      <c r="K428" s="6" t="str">
        <f>+VLOOKUP($D428,Sheet3!$B:$I,8,0)</f>
        <v>-</v>
      </c>
      <c r="L428" s="6" t="str">
        <f t="shared" si="30"/>
        <v>12X41/2(2HOLE)APW PRIME APW 0 GREY EVERBEST -</v>
      </c>
      <c r="M428" s="12" t="s">
        <v>15</v>
      </c>
      <c r="N428" s="12" t="str">
        <f t="shared" si="29"/>
        <v>l1903</v>
      </c>
    </row>
    <row r="429" spans="1:14">
      <c r="A429" s="12" t="s">
        <v>442</v>
      </c>
      <c r="B429" s="6" t="str">
        <f t="shared" si="27"/>
        <v>l190205646</v>
      </c>
      <c r="C429" s="12">
        <v>200671</v>
      </c>
      <c r="D429" s="12" t="str">
        <f t="shared" si="28"/>
        <v>p-000671</v>
      </c>
      <c r="E429" s="6" t="str">
        <f>+VLOOKUP($D429,Sheet3!$B:$I,2,0)</f>
        <v>12X41/2(2HOLE)</v>
      </c>
      <c r="F429" s="6" t="str">
        <f>+VLOOKUP($D429,Sheet3!$B:$I,3,0)</f>
        <v>APW PRIME</v>
      </c>
      <c r="G429" s="6" t="str">
        <f>+VLOOKUP($D429,Sheet3!$B:$I,4,0)</f>
        <v>APW</v>
      </c>
      <c r="H429" s="6">
        <f>+VLOOKUP($D429,Sheet3!$B:$I,5,0)</f>
        <v>0</v>
      </c>
      <c r="I429" s="6" t="str">
        <f>+VLOOKUP($D429,Sheet3!$B:$I,6,0)</f>
        <v>GREY</v>
      </c>
      <c r="J429" s="6" t="str">
        <f>+VLOOKUP($D429,Sheet3!$B:$I,7,0)</f>
        <v>EVERBEST</v>
      </c>
      <c r="K429" s="6" t="str">
        <f>+VLOOKUP($D429,Sheet3!$B:$I,8,0)</f>
        <v>-</v>
      </c>
      <c r="L429" s="6" t="str">
        <f t="shared" si="30"/>
        <v>12X41/2(2HOLE)APW PRIME APW 0 GREY EVERBEST -</v>
      </c>
      <c r="M429" s="12" t="s">
        <v>15</v>
      </c>
      <c r="N429" s="12" t="str">
        <f t="shared" si="29"/>
        <v>l1902</v>
      </c>
    </row>
    <row r="430" spans="1:14">
      <c r="A430" s="12" t="s">
        <v>443</v>
      </c>
      <c r="B430" s="6" t="str">
        <f t="shared" si="27"/>
        <v>l190302606</v>
      </c>
      <c r="C430" s="12">
        <v>200671</v>
      </c>
      <c r="D430" s="12" t="str">
        <f t="shared" si="28"/>
        <v>p-000671</v>
      </c>
      <c r="E430" s="6" t="str">
        <f>+VLOOKUP($D430,Sheet3!$B:$I,2,0)</f>
        <v>12X41/2(2HOLE)</v>
      </c>
      <c r="F430" s="6" t="str">
        <f>+VLOOKUP($D430,Sheet3!$B:$I,3,0)</f>
        <v>APW PRIME</v>
      </c>
      <c r="G430" s="6" t="str">
        <f>+VLOOKUP($D430,Sheet3!$B:$I,4,0)</f>
        <v>APW</v>
      </c>
      <c r="H430" s="6">
        <f>+VLOOKUP($D430,Sheet3!$B:$I,5,0)</f>
        <v>0</v>
      </c>
      <c r="I430" s="6" t="str">
        <f>+VLOOKUP($D430,Sheet3!$B:$I,6,0)</f>
        <v>GREY</v>
      </c>
      <c r="J430" s="6" t="str">
        <f>+VLOOKUP($D430,Sheet3!$B:$I,7,0)</f>
        <v>EVERBEST</v>
      </c>
      <c r="K430" s="6" t="str">
        <f>+VLOOKUP($D430,Sheet3!$B:$I,8,0)</f>
        <v>-</v>
      </c>
      <c r="L430" s="6" t="str">
        <f t="shared" si="30"/>
        <v>12X41/2(2HOLE)APW PRIME APW 0 GREY EVERBEST -</v>
      </c>
      <c r="M430" s="12" t="s">
        <v>15</v>
      </c>
      <c r="N430" s="12" t="str">
        <f t="shared" si="29"/>
        <v>l1903</v>
      </c>
    </row>
    <row r="431" spans="1:14">
      <c r="A431" s="12" t="s">
        <v>444</v>
      </c>
      <c r="B431" s="6" t="str">
        <f t="shared" si="27"/>
        <v>l190205136</v>
      </c>
      <c r="C431" s="12">
        <v>200671</v>
      </c>
      <c r="D431" s="12" t="str">
        <f t="shared" si="28"/>
        <v>p-000671</v>
      </c>
      <c r="E431" s="6" t="str">
        <f>+VLOOKUP($D431,Sheet3!$B:$I,2,0)</f>
        <v>12X41/2(2HOLE)</v>
      </c>
      <c r="F431" s="6" t="str">
        <f>+VLOOKUP($D431,Sheet3!$B:$I,3,0)</f>
        <v>APW PRIME</v>
      </c>
      <c r="G431" s="6" t="str">
        <f>+VLOOKUP($D431,Sheet3!$B:$I,4,0)</f>
        <v>APW</v>
      </c>
      <c r="H431" s="6">
        <f>+VLOOKUP($D431,Sheet3!$B:$I,5,0)</f>
        <v>0</v>
      </c>
      <c r="I431" s="6" t="str">
        <f>+VLOOKUP($D431,Sheet3!$B:$I,6,0)</f>
        <v>GREY</v>
      </c>
      <c r="J431" s="6" t="str">
        <f>+VLOOKUP($D431,Sheet3!$B:$I,7,0)</f>
        <v>EVERBEST</v>
      </c>
      <c r="K431" s="6" t="str">
        <f>+VLOOKUP($D431,Sheet3!$B:$I,8,0)</f>
        <v>-</v>
      </c>
      <c r="L431" s="6" t="str">
        <f t="shared" si="30"/>
        <v>12X41/2(2HOLE)APW PRIME APW 0 GREY EVERBEST -</v>
      </c>
      <c r="M431" s="12" t="s">
        <v>15</v>
      </c>
      <c r="N431" s="12" t="str">
        <f t="shared" si="29"/>
        <v>l1902</v>
      </c>
    </row>
    <row r="432" spans="1:14">
      <c r="A432" s="12" t="s">
        <v>445</v>
      </c>
      <c r="B432" s="6" t="str">
        <f t="shared" si="27"/>
        <v>l190303243</v>
      </c>
      <c r="C432" s="12">
        <v>200671</v>
      </c>
      <c r="D432" s="12" t="str">
        <f t="shared" si="28"/>
        <v>p-000671</v>
      </c>
      <c r="E432" s="6" t="str">
        <f>+VLOOKUP($D432,Sheet3!$B:$I,2,0)</f>
        <v>12X41/2(2HOLE)</v>
      </c>
      <c r="F432" s="6" t="str">
        <f>+VLOOKUP($D432,Sheet3!$B:$I,3,0)</f>
        <v>APW PRIME</v>
      </c>
      <c r="G432" s="6" t="str">
        <f>+VLOOKUP($D432,Sheet3!$B:$I,4,0)</f>
        <v>APW</v>
      </c>
      <c r="H432" s="6">
        <f>+VLOOKUP($D432,Sheet3!$B:$I,5,0)</f>
        <v>0</v>
      </c>
      <c r="I432" s="6" t="str">
        <f>+VLOOKUP($D432,Sheet3!$B:$I,6,0)</f>
        <v>GREY</v>
      </c>
      <c r="J432" s="6" t="str">
        <f>+VLOOKUP($D432,Sheet3!$B:$I,7,0)</f>
        <v>EVERBEST</v>
      </c>
      <c r="K432" s="6" t="str">
        <f>+VLOOKUP($D432,Sheet3!$B:$I,8,0)</f>
        <v>-</v>
      </c>
      <c r="L432" s="6" t="str">
        <f t="shared" si="30"/>
        <v>12X41/2(2HOLE)APW PRIME APW 0 GREY EVERBEST -</v>
      </c>
      <c r="M432" s="12" t="s">
        <v>15</v>
      </c>
      <c r="N432" s="12" t="str">
        <f t="shared" si="29"/>
        <v>l1903</v>
      </c>
    </row>
    <row r="433" spans="1:14">
      <c r="A433" s="12" t="s">
        <v>446</v>
      </c>
      <c r="B433" s="6" t="str">
        <f t="shared" si="27"/>
        <v>l190304545</v>
      </c>
      <c r="C433" s="12">
        <v>200671</v>
      </c>
      <c r="D433" s="12" t="str">
        <f t="shared" si="28"/>
        <v>p-000671</v>
      </c>
      <c r="E433" s="6" t="str">
        <f>+VLOOKUP($D433,Sheet3!$B:$I,2,0)</f>
        <v>12X41/2(2HOLE)</v>
      </c>
      <c r="F433" s="6" t="str">
        <f>+VLOOKUP($D433,Sheet3!$B:$I,3,0)</f>
        <v>APW PRIME</v>
      </c>
      <c r="G433" s="6" t="str">
        <f>+VLOOKUP($D433,Sheet3!$B:$I,4,0)</f>
        <v>APW</v>
      </c>
      <c r="H433" s="6">
        <f>+VLOOKUP($D433,Sheet3!$B:$I,5,0)</f>
        <v>0</v>
      </c>
      <c r="I433" s="6" t="str">
        <f>+VLOOKUP($D433,Sheet3!$B:$I,6,0)</f>
        <v>GREY</v>
      </c>
      <c r="J433" s="6" t="str">
        <f>+VLOOKUP($D433,Sheet3!$B:$I,7,0)</f>
        <v>EVERBEST</v>
      </c>
      <c r="K433" s="6" t="str">
        <f>+VLOOKUP($D433,Sheet3!$B:$I,8,0)</f>
        <v>-</v>
      </c>
      <c r="L433" s="6" t="str">
        <f t="shared" si="30"/>
        <v>12X41/2(2HOLE)APW PRIME APW 0 GREY EVERBEST -</v>
      </c>
      <c r="M433" s="12" t="s">
        <v>15</v>
      </c>
      <c r="N433" s="12" t="str">
        <f t="shared" si="29"/>
        <v>l1903</v>
      </c>
    </row>
    <row r="434" spans="1:14">
      <c r="A434" s="12" t="s">
        <v>447</v>
      </c>
      <c r="B434" s="6" t="str">
        <f t="shared" si="27"/>
        <v>l190304623</v>
      </c>
      <c r="C434" s="12">
        <v>200671</v>
      </c>
      <c r="D434" s="12" t="str">
        <f t="shared" si="28"/>
        <v>p-000671</v>
      </c>
      <c r="E434" s="6" t="str">
        <f>+VLOOKUP($D434,Sheet3!$B:$I,2,0)</f>
        <v>12X41/2(2HOLE)</v>
      </c>
      <c r="F434" s="6" t="str">
        <f>+VLOOKUP($D434,Sheet3!$B:$I,3,0)</f>
        <v>APW PRIME</v>
      </c>
      <c r="G434" s="6" t="str">
        <f>+VLOOKUP($D434,Sheet3!$B:$I,4,0)</f>
        <v>APW</v>
      </c>
      <c r="H434" s="6">
        <f>+VLOOKUP($D434,Sheet3!$B:$I,5,0)</f>
        <v>0</v>
      </c>
      <c r="I434" s="6" t="str">
        <f>+VLOOKUP($D434,Sheet3!$B:$I,6,0)</f>
        <v>GREY</v>
      </c>
      <c r="J434" s="6" t="str">
        <f>+VLOOKUP($D434,Sheet3!$B:$I,7,0)</f>
        <v>EVERBEST</v>
      </c>
      <c r="K434" s="6" t="str">
        <f>+VLOOKUP($D434,Sheet3!$B:$I,8,0)</f>
        <v>-</v>
      </c>
      <c r="L434" s="6" t="str">
        <f t="shared" si="30"/>
        <v>12X41/2(2HOLE)APW PRIME APW 0 GREY EVERBEST -</v>
      </c>
      <c r="M434" s="12" t="s">
        <v>15</v>
      </c>
      <c r="N434" s="12" t="str">
        <f t="shared" si="29"/>
        <v>l1903</v>
      </c>
    </row>
    <row r="435" spans="1:14">
      <c r="A435" s="12" t="s">
        <v>448</v>
      </c>
      <c r="B435" s="6" t="str">
        <f t="shared" si="27"/>
        <v>l190302529</v>
      </c>
      <c r="C435" s="12">
        <v>200671</v>
      </c>
      <c r="D435" s="12" t="str">
        <f t="shared" si="28"/>
        <v>p-000671</v>
      </c>
      <c r="E435" s="6" t="str">
        <f>+VLOOKUP($D435,Sheet3!$B:$I,2,0)</f>
        <v>12X41/2(2HOLE)</v>
      </c>
      <c r="F435" s="6" t="str">
        <f>+VLOOKUP($D435,Sheet3!$B:$I,3,0)</f>
        <v>APW PRIME</v>
      </c>
      <c r="G435" s="6" t="str">
        <f>+VLOOKUP($D435,Sheet3!$B:$I,4,0)</f>
        <v>APW</v>
      </c>
      <c r="H435" s="6">
        <f>+VLOOKUP($D435,Sheet3!$B:$I,5,0)</f>
        <v>0</v>
      </c>
      <c r="I435" s="6" t="str">
        <f>+VLOOKUP($D435,Sheet3!$B:$I,6,0)</f>
        <v>GREY</v>
      </c>
      <c r="J435" s="6" t="str">
        <f>+VLOOKUP($D435,Sheet3!$B:$I,7,0)</f>
        <v>EVERBEST</v>
      </c>
      <c r="K435" s="6" t="str">
        <f>+VLOOKUP($D435,Sheet3!$B:$I,8,0)</f>
        <v>-</v>
      </c>
      <c r="L435" s="6" t="str">
        <f t="shared" si="30"/>
        <v>12X41/2(2HOLE)APW PRIME APW 0 GREY EVERBEST -</v>
      </c>
      <c r="M435" s="12" t="s">
        <v>15</v>
      </c>
      <c r="N435" s="12" t="str">
        <f t="shared" si="29"/>
        <v>l1903</v>
      </c>
    </row>
    <row r="436" spans="1:14">
      <c r="A436" s="12" t="s">
        <v>449</v>
      </c>
      <c r="B436" s="6" t="str">
        <f t="shared" si="27"/>
        <v>l190205276</v>
      </c>
      <c r="C436" s="12">
        <v>200671</v>
      </c>
      <c r="D436" s="12" t="str">
        <f t="shared" si="28"/>
        <v>p-000671</v>
      </c>
      <c r="E436" s="6" t="str">
        <f>+VLOOKUP($D436,Sheet3!$B:$I,2,0)</f>
        <v>12X41/2(2HOLE)</v>
      </c>
      <c r="F436" s="6" t="str">
        <f>+VLOOKUP($D436,Sheet3!$B:$I,3,0)</f>
        <v>APW PRIME</v>
      </c>
      <c r="G436" s="6" t="str">
        <f>+VLOOKUP($D436,Sheet3!$B:$I,4,0)</f>
        <v>APW</v>
      </c>
      <c r="H436" s="6">
        <f>+VLOOKUP($D436,Sheet3!$B:$I,5,0)</f>
        <v>0</v>
      </c>
      <c r="I436" s="6" t="str">
        <f>+VLOOKUP($D436,Sheet3!$B:$I,6,0)</f>
        <v>GREY</v>
      </c>
      <c r="J436" s="6" t="str">
        <f>+VLOOKUP($D436,Sheet3!$B:$I,7,0)</f>
        <v>EVERBEST</v>
      </c>
      <c r="K436" s="6" t="str">
        <f>+VLOOKUP($D436,Sheet3!$B:$I,8,0)</f>
        <v>-</v>
      </c>
      <c r="L436" s="6" t="str">
        <f t="shared" si="30"/>
        <v>12X41/2(2HOLE)APW PRIME APW 0 GREY EVERBEST -</v>
      </c>
      <c r="M436" s="12" t="s">
        <v>15</v>
      </c>
      <c r="N436" s="12" t="str">
        <f t="shared" si="29"/>
        <v>l1902</v>
      </c>
    </row>
    <row r="437" spans="1:14">
      <c r="A437" s="12" t="s">
        <v>450</v>
      </c>
      <c r="B437" s="6" t="str">
        <f t="shared" ref="B437:B484" si="31">+MID(A437,9,10)</f>
        <v>l190302954</v>
      </c>
      <c r="C437" s="12">
        <v>200671</v>
      </c>
      <c r="D437" s="12" t="str">
        <f t="shared" si="28"/>
        <v>p-000671</v>
      </c>
      <c r="E437" s="6" t="str">
        <f>+VLOOKUP($D437,Sheet3!$B:$I,2,0)</f>
        <v>12X41/2(2HOLE)</v>
      </c>
      <c r="F437" s="6" t="str">
        <f>+VLOOKUP($D437,Sheet3!$B:$I,3,0)</f>
        <v>APW PRIME</v>
      </c>
      <c r="G437" s="6" t="str">
        <f>+VLOOKUP($D437,Sheet3!$B:$I,4,0)</f>
        <v>APW</v>
      </c>
      <c r="H437" s="6">
        <f>+VLOOKUP($D437,Sheet3!$B:$I,5,0)</f>
        <v>0</v>
      </c>
      <c r="I437" s="6" t="str">
        <f>+VLOOKUP($D437,Sheet3!$B:$I,6,0)</f>
        <v>GREY</v>
      </c>
      <c r="J437" s="6" t="str">
        <f>+VLOOKUP($D437,Sheet3!$B:$I,7,0)</f>
        <v>EVERBEST</v>
      </c>
      <c r="K437" s="6" t="str">
        <f>+VLOOKUP($D437,Sheet3!$B:$I,8,0)</f>
        <v>-</v>
      </c>
      <c r="L437" s="6" t="str">
        <f t="shared" si="30"/>
        <v>12X41/2(2HOLE)APW PRIME APW 0 GREY EVERBEST -</v>
      </c>
      <c r="M437" s="12" t="s">
        <v>15</v>
      </c>
      <c r="N437" s="12" t="str">
        <f t="shared" si="29"/>
        <v>l1903</v>
      </c>
    </row>
    <row r="438" spans="1:14">
      <c r="A438" s="12" t="s">
        <v>451</v>
      </c>
      <c r="B438" s="6" t="str">
        <f t="shared" si="31"/>
        <v>l190304809</v>
      </c>
      <c r="C438" s="12">
        <v>200671</v>
      </c>
      <c r="D438" s="12" t="str">
        <f t="shared" ref="D438:D484" si="32">+LEFT(A438,8)</f>
        <v>p-000671</v>
      </c>
      <c r="E438" s="6" t="str">
        <f>+VLOOKUP($D438,Sheet3!$B:$I,2,0)</f>
        <v>12X41/2(2HOLE)</v>
      </c>
      <c r="F438" s="6" t="str">
        <f>+VLOOKUP($D438,Sheet3!$B:$I,3,0)</f>
        <v>APW PRIME</v>
      </c>
      <c r="G438" s="6" t="str">
        <f>+VLOOKUP($D438,Sheet3!$B:$I,4,0)</f>
        <v>APW</v>
      </c>
      <c r="H438" s="6">
        <f>+VLOOKUP($D438,Sheet3!$B:$I,5,0)</f>
        <v>0</v>
      </c>
      <c r="I438" s="6" t="str">
        <f>+VLOOKUP($D438,Sheet3!$B:$I,6,0)</f>
        <v>GREY</v>
      </c>
      <c r="J438" s="6" t="str">
        <f>+VLOOKUP($D438,Sheet3!$B:$I,7,0)</f>
        <v>EVERBEST</v>
      </c>
      <c r="K438" s="6" t="str">
        <f>+VLOOKUP($D438,Sheet3!$B:$I,8,0)</f>
        <v>-</v>
      </c>
      <c r="L438" s="6" t="str">
        <f t="shared" si="30"/>
        <v>12X41/2(2HOLE)APW PRIME APW 0 GREY EVERBEST -</v>
      </c>
      <c r="M438" s="12" t="s">
        <v>15</v>
      </c>
      <c r="N438" s="12" t="str">
        <f t="shared" ref="N438:N484" si="33">+MID(A438,9,5)</f>
        <v>l1903</v>
      </c>
    </row>
    <row r="439" spans="1:14">
      <c r="A439" s="12" t="s">
        <v>452</v>
      </c>
      <c r="B439" s="6" t="str">
        <f t="shared" si="31"/>
        <v>l190205480</v>
      </c>
      <c r="C439" s="12">
        <v>200671</v>
      </c>
      <c r="D439" s="12" t="str">
        <f t="shared" si="32"/>
        <v>p-000671</v>
      </c>
      <c r="E439" s="6" t="str">
        <f>+VLOOKUP($D439,Sheet3!$B:$I,2,0)</f>
        <v>12X41/2(2HOLE)</v>
      </c>
      <c r="F439" s="6" t="str">
        <f>+VLOOKUP($D439,Sheet3!$B:$I,3,0)</f>
        <v>APW PRIME</v>
      </c>
      <c r="G439" s="6" t="str">
        <f>+VLOOKUP($D439,Sheet3!$B:$I,4,0)</f>
        <v>APW</v>
      </c>
      <c r="H439" s="6">
        <f>+VLOOKUP($D439,Sheet3!$B:$I,5,0)</f>
        <v>0</v>
      </c>
      <c r="I439" s="6" t="str">
        <f>+VLOOKUP($D439,Sheet3!$B:$I,6,0)</f>
        <v>GREY</v>
      </c>
      <c r="J439" s="6" t="str">
        <f>+VLOOKUP($D439,Sheet3!$B:$I,7,0)</f>
        <v>EVERBEST</v>
      </c>
      <c r="K439" s="6" t="str">
        <f>+VLOOKUP($D439,Sheet3!$B:$I,8,0)</f>
        <v>-</v>
      </c>
      <c r="L439" s="6" t="str">
        <f t="shared" si="30"/>
        <v>12X41/2(2HOLE)APW PRIME APW 0 GREY EVERBEST -</v>
      </c>
      <c r="M439" s="12" t="s">
        <v>15</v>
      </c>
      <c r="N439" s="12" t="str">
        <f t="shared" si="33"/>
        <v>l1902</v>
      </c>
    </row>
    <row r="440" spans="1:14">
      <c r="A440" s="12" t="s">
        <v>453</v>
      </c>
      <c r="B440" s="6" t="str">
        <f t="shared" si="31"/>
        <v>l190205225</v>
      </c>
      <c r="C440" s="12">
        <v>200671</v>
      </c>
      <c r="D440" s="12" t="str">
        <f t="shared" si="32"/>
        <v>p-000671</v>
      </c>
      <c r="E440" s="6" t="str">
        <f>+VLOOKUP($D440,Sheet3!$B:$I,2,0)</f>
        <v>12X41/2(2HOLE)</v>
      </c>
      <c r="F440" s="6" t="str">
        <f>+VLOOKUP($D440,Sheet3!$B:$I,3,0)</f>
        <v>APW PRIME</v>
      </c>
      <c r="G440" s="6" t="str">
        <f>+VLOOKUP($D440,Sheet3!$B:$I,4,0)</f>
        <v>APW</v>
      </c>
      <c r="H440" s="6">
        <f>+VLOOKUP($D440,Sheet3!$B:$I,5,0)</f>
        <v>0</v>
      </c>
      <c r="I440" s="6" t="str">
        <f>+VLOOKUP($D440,Sheet3!$B:$I,6,0)</f>
        <v>GREY</v>
      </c>
      <c r="J440" s="6" t="str">
        <f>+VLOOKUP($D440,Sheet3!$B:$I,7,0)</f>
        <v>EVERBEST</v>
      </c>
      <c r="K440" s="6" t="str">
        <f>+VLOOKUP($D440,Sheet3!$B:$I,8,0)</f>
        <v>-</v>
      </c>
      <c r="L440" s="6" t="str">
        <f t="shared" si="30"/>
        <v>12X41/2(2HOLE)APW PRIME APW 0 GREY EVERBEST -</v>
      </c>
      <c r="M440" s="12" t="s">
        <v>15</v>
      </c>
      <c r="N440" s="12" t="str">
        <f t="shared" si="33"/>
        <v>l1902</v>
      </c>
    </row>
    <row r="441" spans="1:14">
      <c r="A441" s="12" t="s">
        <v>454</v>
      </c>
      <c r="B441" s="6" t="str">
        <f t="shared" si="31"/>
        <v>l190205386</v>
      </c>
      <c r="C441" s="12">
        <v>200671</v>
      </c>
      <c r="D441" s="12" t="str">
        <f t="shared" si="32"/>
        <v>p-000671</v>
      </c>
      <c r="E441" s="6" t="str">
        <f>+VLOOKUP($D441,Sheet3!$B:$I,2,0)</f>
        <v>12X41/2(2HOLE)</v>
      </c>
      <c r="F441" s="6" t="str">
        <f>+VLOOKUP($D441,Sheet3!$B:$I,3,0)</f>
        <v>APW PRIME</v>
      </c>
      <c r="G441" s="6" t="str">
        <f>+VLOOKUP($D441,Sheet3!$B:$I,4,0)</f>
        <v>APW</v>
      </c>
      <c r="H441" s="6">
        <f>+VLOOKUP($D441,Sheet3!$B:$I,5,0)</f>
        <v>0</v>
      </c>
      <c r="I441" s="6" t="str">
        <f>+VLOOKUP($D441,Sheet3!$B:$I,6,0)</f>
        <v>GREY</v>
      </c>
      <c r="J441" s="6" t="str">
        <f>+VLOOKUP($D441,Sheet3!$B:$I,7,0)</f>
        <v>EVERBEST</v>
      </c>
      <c r="K441" s="6" t="str">
        <f>+VLOOKUP($D441,Sheet3!$B:$I,8,0)</f>
        <v>-</v>
      </c>
      <c r="L441" s="6" t="str">
        <f t="shared" si="30"/>
        <v>12X41/2(2HOLE)APW PRIME APW 0 GREY EVERBEST -</v>
      </c>
      <c r="M441" s="12" t="s">
        <v>15</v>
      </c>
      <c r="N441" s="12" t="str">
        <f t="shared" si="33"/>
        <v>l1902</v>
      </c>
    </row>
    <row r="442" spans="1:14">
      <c r="A442" s="12" t="s">
        <v>455</v>
      </c>
      <c r="B442" s="6" t="str">
        <f t="shared" si="31"/>
        <v>l190205275</v>
      </c>
      <c r="C442" s="12">
        <v>200671</v>
      </c>
      <c r="D442" s="12" t="str">
        <f t="shared" si="32"/>
        <v>p-000671</v>
      </c>
      <c r="E442" s="6" t="str">
        <f>+VLOOKUP($D442,Sheet3!$B:$I,2,0)</f>
        <v>12X41/2(2HOLE)</v>
      </c>
      <c r="F442" s="6" t="str">
        <f>+VLOOKUP($D442,Sheet3!$B:$I,3,0)</f>
        <v>APW PRIME</v>
      </c>
      <c r="G442" s="6" t="str">
        <f>+VLOOKUP($D442,Sheet3!$B:$I,4,0)</f>
        <v>APW</v>
      </c>
      <c r="H442" s="6">
        <f>+VLOOKUP($D442,Sheet3!$B:$I,5,0)</f>
        <v>0</v>
      </c>
      <c r="I442" s="6" t="str">
        <f>+VLOOKUP($D442,Sheet3!$B:$I,6,0)</f>
        <v>GREY</v>
      </c>
      <c r="J442" s="6" t="str">
        <f>+VLOOKUP($D442,Sheet3!$B:$I,7,0)</f>
        <v>EVERBEST</v>
      </c>
      <c r="K442" s="6" t="str">
        <f>+VLOOKUP($D442,Sheet3!$B:$I,8,0)</f>
        <v>-</v>
      </c>
      <c r="L442" s="6" t="str">
        <f t="shared" si="30"/>
        <v>12X41/2(2HOLE)APW PRIME APW 0 GREY EVERBEST -</v>
      </c>
      <c r="M442" s="12" t="s">
        <v>15</v>
      </c>
      <c r="N442" s="12" t="str">
        <f t="shared" si="33"/>
        <v>l1902</v>
      </c>
    </row>
    <row r="443" spans="1:14">
      <c r="A443" s="12" t="s">
        <v>456</v>
      </c>
      <c r="B443" s="6" t="str">
        <f t="shared" si="31"/>
        <v>l190303206</v>
      </c>
      <c r="C443" s="12">
        <v>200671</v>
      </c>
      <c r="D443" s="12" t="str">
        <f t="shared" si="32"/>
        <v>p-000671</v>
      </c>
      <c r="E443" s="6" t="str">
        <f>+VLOOKUP($D443,Sheet3!$B:$I,2,0)</f>
        <v>12X41/2(2HOLE)</v>
      </c>
      <c r="F443" s="6" t="str">
        <f>+VLOOKUP($D443,Sheet3!$B:$I,3,0)</f>
        <v>APW PRIME</v>
      </c>
      <c r="G443" s="6" t="str">
        <f>+VLOOKUP($D443,Sheet3!$B:$I,4,0)</f>
        <v>APW</v>
      </c>
      <c r="H443" s="6">
        <f>+VLOOKUP($D443,Sheet3!$B:$I,5,0)</f>
        <v>0</v>
      </c>
      <c r="I443" s="6" t="str">
        <f>+VLOOKUP($D443,Sheet3!$B:$I,6,0)</f>
        <v>GREY</v>
      </c>
      <c r="J443" s="6" t="str">
        <f>+VLOOKUP($D443,Sheet3!$B:$I,7,0)</f>
        <v>EVERBEST</v>
      </c>
      <c r="K443" s="6" t="str">
        <f>+VLOOKUP($D443,Sheet3!$B:$I,8,0)</f>
        <v>-</v>
      </c>
      <c r="L443" s="6" t="str">
        <f t="shared" si="30"/>
        <v>12X41/2(2HOLE)APW PRIME APW 0 GREY EVERBEST -</v>
      </c>
      <c r="M443" s="12" t="s">
        <v>15</v>
      </c>
      <c r="N443" s="12" t="str">
        <f t="shared" si="33"/>
        <v>l1903</v>
      </c>
    </row>
    <row r="444" spans="1:14">
      <c r="A444" s="12" t="s">
        <v>457</v>
      </c>
      <c r="B444" s="6" t="str">
        <f t="shared" si="31"/>
        <v>l190304388</v>
      </c>
      <c r="C444" s="12">
        <v>200671</v>
      </c>
      <c r="D444" s="12" t="str">
        <f t="shared" si="32"/>
        <v>p-000671</v>
      </c>
      <c r="E444" s="6" t="str">
        <f>+VLOOKUP($D444,Sheet3!$B:$I,2,0)</f>
        <v>12X41/2(2HOLE)</v>
      </c>
      <c r="F444" s="6" t="str">
        <f>+VLOOKUP($D444,Sheet3!$B:$I,3,0)</f>
        <v>APW PRIME</v>
      </c>
      <c r="G444" s="6" t="str">
        <f>+VLOOKUP($D444,Sheet3!$B:$I,4,0)</f>
        <v>APW</v>
      </c>
      <c r="H444" s="6">
        <f>+VLOOKUP($D444,Sheet3!$B:$I,5,0)</f>
        <v>0</v>
      </c>
      <c r="I444" s="6" t="str">
        <f>+VLOOKUP($D444,Sheet3!$B:$I,6,0)</f>
        <v>GREY</v>
      </c>
      <c r="J444" s="6" t="str">
        <f>+VLOOKUP($D444,Sheet3!$B:$I,7,0)</f>
        <v>EVERBEST</v>
      </c>
      <c r="K444" s="6" t="str">
        <f>+VLOOKUP($D444,Sheet3!$B:$I,8,0)</f>
        <v>-</v>
      </c>
      <c r="L444" s="6" t="str">
        <f t="shared" si="30"/>
        <v>12X41/2(2HOLE)APW PRIME APW 0 GREY EVERBEST -</v>
      </c>
      <c r="M444" s="12" t="s">
        <v>15</v>
      </c>
      <c r="N444" s="12" t="str">
        <f t="shared" si="33"/>
        <v>l1903</v>
      </c>
    </row>
    <row r="445" spans="1:14">
      <c r="A445" s="12" t="s">
        <v>458</v>
      </c>
      <c r="B445" s="6" t="str">
        <f t="shared" si="31"/>
        <v>l190205222</v>
      </c>
      <c r="C445" s="12">
        <v>200671</v>
      </c>
      <c r="D445" s="12" t="str">
        <f t="shared" si="32"/>
        <v>p-000671</v>
      </c>
      <c r="E445" s="6" t="str">
        <f>+VLOOKUP($D445,Sheet3!$B:$I,2,0)</f>
        <v>12X41/2(2HOLE)</v>
      </c>
      <c r="F445" s="6" t="str">
        <f>+VLOOKUP($D445,Sheet3!$B:$I,3,0)</f>
        <v>APW PRIME</v>
      </c>
      <c r="G445" s="6" t="str">
        <f>+VLOOKUP($D445,Sheet3!$B:$I,4,0)</f>
        <v>APW</v>
      </c>
      <c r="H445" s="6">
        <f>+VLOOKUP($D445,Sheet3!$B:$I,5,0)</f>
        <v>0</v>
      </c>
      <c r="I445" s="6" t="str">
        <f>+VLOOKUP($D445,Sheet3!$B:$I,6,0)</f>
        <v>GREY</v>
      </c>
      <c r="J445" s="6" t="str">
        <f>+VLOOKUP($D445,Sheet3!$B:$I,7,0)</f>
        <v>EVERBEST</v>
      </c>
      <c r="K445" s="6" t="str">
        <f>+VLOOKUP($D445,Sheet3!$B:$I,8,0)</f>
        <v>-</v>
      </c>
      <c r="L445" s="6" t="str">
        <f t="shared" si="30"/>
        <v>12X41/2(2HOLE)APW PRIME APW 0 GREY EVERBEST -</v>
      </c>
      <c r="M445" s="12" t="s">
        <v>15</v>
      </c>
      <c r="N445" s="12" t="str">
        <f t="shared" si="33"/>
        <v>l1902</v>
      </c>
    </row>
    <row r="446" spans="1:14">
      <c r="A446" s="12" t="s">
        <v>459</v>
      </c>
      <c r="B446" s="6" t="str">
        <f t="shared" si="31"/>
        <v>l190304059</v>
      </c>
      <c r="C446" s="12">
        <v>200671</v>
      </c>
      <c r="D446" s="12" t="str">
        <f t="shared" si="32"/>
        <v>p-000671</v>
      </c>
      <c r="E446" s="6" t="str">
        <f>+VLOOKUP($D446,Sheet3!$B:$I,2,0)</f>
        <v>12X41/2(2HOLE)</v>
      </c>
      <c r="F446" s="6" t="str">
        <f>+VLOOKUP($D446,Sheet3!$B:$I,3,0)</f>
        <v>APW PRIME</v>
      </c>
      <c r="G446" s="6" t="str">
        <f>+VLOOKUP($D446,Sheet3!$B:$I,4,0)</f>
        <v>APW</v>
      </c>
      <c r="H446" s="6">
        <f>+VLOOKUP($D446,Sheet3!$B:$I,5,0)</f>
        <v>0</v>
      </c>
      <c r="I446" s="6" t="str">
        <f>+VLOOKUP($D446,Sheet3!$B:$I,6,0)</f>
        <v>GREY</v>
      </c>
      <c r="J446" s="6" t="str">
        <f>+VLOOKUP($D446,Sheet3!$B:$I,7,0)</f>
        <v>EVERBEST</v>
      </c>
      <c r="K446" s="6" t="str">
        <f>+VLOOKUP($D446,Sheet3!$B:$I,8,0)</f>
        <v>-</v>
      </c>
      <c r="L446" s="6" t="str">
        <f t="shared" si="30"/>
        <v>12X41/2(2HOLE)APW PRIME APW 0 GREY EVERBEST -</v>
      </c>
      <c r="M446" s="12" t="s">
        <v>15</v>
      </c>
      <c r="N446" s="12" t="str">
        <f t="shared" si="33"/>
        <v>l1903</v>
      </c>
    </row>
    <row r="447" spans="1:14">
      <c r="A447" s="12" t="s">
        <v>460</v>
      </c>
      <c r="B447" s="6" t="str">
        <f t="shared" si="31"/>
        <v>l190304456</v>
      </c>
      <c r="C447" s="12">
        <v>200671</v>
      </c>
      <c r="D447" s="12" t="str">
        <f t="shared" si="32"/>
        <v>p-000671</v>
      </c>
      <c r="E447" s="6" t="str">
        <f>+VLOOKUP($D447,Sheet3!$B:$I,2,0)</f>
        <v>12X41/2(2HOLE)</v>
      </c>
      <c r="F447" s="6" t="str">
        <f>+VLOOKUP($D447,Sheet3!$B:$I,3,0)</f>
        <v>APW PRIME</v>
      </c>
      <c r="G447" s="6" t="str">
        <f>+VLOOKUP($D447,Sheet3!$B:$I,4,0)</f>
        <v>APW</v>
      </c>
      <c r="H447" s="6">
        <f>+VLOOKUP($D447,Sheet3!$B:$I,5,0)</f>
        <v>0</v>
      </c>
      <c r="I447" s="6" t="str">
        <f>+VLOOKUP($D447,Sheet3!$B:$I,6,0)</f>
        <v>GREY</v>
      </c>
      <c r="J447" s="6" t="str">
        <f>+VLOOKUP($D447,Sheet3!$B:$I,7,0)</f>
        <v>EVERBEST</v>
      </c>
      <c r="K447" s="6" t="str">
        <f>+VLOOKUP($D447,Sheet3!$B:$I,8,0)</f>
        <v>-</v>
      </c>
      <c r="L447" s="6" t="str">
        <f t="shared" ref="L447:L510" si="34">CONCATENATE(E447,F447," ",G447," ",H447," ",I447," ",J447," ",K447)</f>
        <v>12X41/2(2HOLE)APW PRIME APW 0 GREY EVERBEST -</v>
      </c>
      <c r="M447" s="12" t="s">
        <v>15</v>
      </c>
      <c r="N447" s="12" t="str">
        <f t="shared" si="33"/>
        <v>l1903</v>
      </c>
    </row>
    <row r="448" spans="1:14">
      <c r="A448" s="12" t="s">
        <v>461</v>
      </c>
      <c r="B448" s="6" t="str">
        <f t="shared" si="31"/>
        <v>l180602072</v>
      </c>
      <c r="C448" s="12">
        <v>190245</v>
      </c>
      <c r="D448" s="12" t="str">
        <f t="shared" si="32"/>
        <v>p-190245</v>
      </c>
      <c r="E448" s="6" t="str">
        <f>+VLOOKUP($D448,Sheet3!$B:$I,2,0)</f>
        <v>121/2X41/4(4HOLE)</v>
      </c>
      <c r="F448" s="6" t="str">
        <f>+VLOOKUP($D448,Sheet3!$B:$I,3,0)</f>
        <v>APW PRIME</v>
      </c>
      <c r="G448" s="6" t="str">
        <f>+VLOOKUP($D448,Sheet3!$B:$I,4,0)</f>
        <v>APW</v>
      </c>
      <c r="H448" s="6">
        <f>+VLOOKUP($D448,Sheet3!$B:$I,5,0)</f>
        <v>0</v>
      </c>
      <c r="I448" s="6" t="str">
        <f>+VLOOKUP($D448,Sheet3!$B:$I,6,0)</f>
        <v>GREY</v>
      </c>
      <c r="J448" s="6" t="str">
        <f>+VLOOKUP($D448,Sheet3!$B:$I,7,0)</f>
        <v>-</v>
      </c>
      <c r="K448" s="6" t="str">
        <f>+VLOOKUP($D448,Sheet3!$B:$I,8,0)</f>
        <v>-</v>
      </c>
      <c r="L448" s="6" t="str">
        <f t="shared" si="34"/>
        <v>121/2X41/4(4HOLE)APW PRIME APW 0 GREY - -</v>
      </c>
      <c r="M448" s="12" t="s">
        <v>15</v>
      </c>
      <c r="N448" s="12" t="str">
        <f t="shared" si="33"/>
        <v>l1806</v>
      </c>
    </row>
    <row r="449" spans="1:14">
      <c r="A449" s="12" t="s">
        <v>462</v>
      </c>
      <c r="B449" s="6" t="str">
        <f t="shared" si="31"/>
        <v>l180714497</v>
      </c>
      <c r="C449" s="12">
        <v>190019</v>
      </c>
      <c r="D449" s="12" t="str">
        <f t="shared" si="32"/>
        <v>p-190019</v>
      </c>
      <c r="E449" s="6" t="str">
        <f>+VLOOKUP($D449,Sheet3!$B:$I,2,0)</f>
        <v>12X41/2(2HOLE)</v>
      </c>
      <c r="F449" s="6" t="str">
        <f>+VLOOKUP($D449,Sheet3!$B:$I,3,0)</f>
        <v>S</v>
      </c>
      <c r="G449" s="6" t="str">
        <f>+VLOOKUP($D449,Sheet3!$B:$I,4,0)</f>
        <v>APW</v>
      </c>
      <c r="H449" s="6">
        <f>+VLOOKUP($D449,Sheet3!$B:$I,5,0)</f>
        <v>0</v>
      </c>
      <c r="I449" s="6" t="str">
        <f>+VLOOKUP($D449,Sheet3!$B:$I,6,0)</f>
        <v>GREY</v>
      </c>
      <c r="J449" s="6" t="str">
        <f>+VLOOKUP($D449,Sheet3!$B:$I,7,0)</f>
        <v>XINJIDA</v>
      </c>
      <c r="K449" s="6" t="str">
        <f>+VLOOKUP($D449,Sheet3!$B:$I,8,0)</f>
        <v>-</v>
      </c>
      <c r="L449" s="6" t="str">
        <f t="shared" si="34"/>
        <v>12X41/2(2HOLE)S APW 0 GREY XINJIDA -</v>
      </c>
      <c r="M449" s="12" t="s">
        <v>15</v>
      </c>
      <c r="N449" s="12" t="str">
        <f t="shared" si="33"/>
        <v>l1807</v>
      </c>
    </row>
    <row r="450" spans="1:14">
      <c r="A450" s="12" t="s">
        <v>463</v>
      </c>
      <c r="B450" s="6" t="str">
        <f t="shared" si="31"/>
        <v>l180609994</v>
      </c>
      <c r="C450" s="12">
        <v>190200</v>
      </c>
      <c r="D450" s="12" t="str">
        <f t="shared" si="32"/>
        <v>p-190200</v>
      </c>
      <c r="E450" s="6" t="str">
        <f>+VLOOKUP($D450,Sheet3!$B:$I,2,0)</f>
        <v>12X41/2(4HOLE)</v>
      </c>
      <c r="F450" s="6" t="str">
        <f>+VLOOKUP($D450,Sheet3!$B:$I,3,0)</f>
        <v>APW PRIME</v>
      </c>
      <c r="G450" s="6" t="str">
        <f>+VLOOKUP($D450,Sheet3!$B:$I,4,0)</f>
        <v>APW</v>
      </c>
      <c r="H450" s="6">
        <f>+VLOOKUP($D450,Sheet3!$B:$I,5,0)</f>
        <v>0</v>
      </c>
      <c r="I450" s="6" t="str">
        <f>+VLOOKUP($D450,Sheet3!$B:$I,6,0)</f>
        <v>GREY</v>
      </c>
      <c r="J450" s="6" t="str">
        <f>+VLOOKUP($D450,Sheet3!$B:$I,7,0)</f>
        <v>-</v>
      </c>
      <c r="K450" s="6" t="str">
        <f>+VLOOKUP($D450,Sheet3!$B:$I,8,0)</f>
        <v>-</v>
      </c>
      <c r="L450" s="6" t="str">
        <f t="shared" si="34"/>
        <v>12X41/2(4HOLE)APW PRIME APW 0 GREY - -</v>
      </c>
      <c r="M450" s="12" t="s">
        <v>15</v>
      </c>
      <c r="N450" s="12" t="str">
        <f t="shared" si="33"/>
        <v>l1806</v>
      </c>
    </row>
    <row r="451" spans="1:14">
      <c r="A451" s="12" t="s">
        <v>464</v>
      </c>
      <c r="B451" s="6" t="str">
        <f t="shared" si="31"/>
        <v>l180800113</v>
      </c>
      <c r="C451" s="12">
        <v>190245</v>
      </c>
      <c r="D451" s="12" t="str">
        <f t="shared" si="32"/>
        <v>p-190245</v>
      </c>
      <c r="E451" s="6" t="str">
        <f>+VLOOKUP($D451,Sheet3!$B:$I,2,0)</f>
        <v>121/2X41/4(4HOLE)</v>
      </c>
      <c r="F451" s="6" t="str">
        <f>+VLOOKUP($D451,Sheet3!$B:$I,3,0)</f>
        <v>APW PRIME</v>
      </c>
      <c r="G451" s="6" t="str">
        <f>+VLOOKUP($D451,Sheet3!$B:$I,4,0)</f>
        <v>APW</v>
      </c>
      <c r="H451" s="6">
        <f>+VLOOKUP($D451,Sheet3!$B:$I,5,0)</f>
        <v>0</v>
      </c>
      <c r="I451" s="6" t="str">
        <f>+VLOOKUP($D451,Sheet3!$B:$I,6,0)</f>
        <v>GREY</v>
      </c>
      <c r="J451" s="6" t="str">
        <f>+VLOOKUP($D451,Sheet3!$B:$I,7,0)</f>
        <v>-</v>
      </c>
      <c r="K451" s="6" t="str">
        <f>+VLOOKUP($D451,Sheet3!$B:$I,8,0)</f>
        <v>-</v>
      </c>
      <c r="L451" s="6" t="str">
        <f t="shared" si="34"/>
        <v>121/2X41/4(4HOLE)APW PRIME APW 0 GREY - -</v>
      </c>
      <c r="M451" s="12" t="s">
        <v>15</v>
      </c>
      <c r="N451" s="12" t="str">
        <f t="shared" si="33"/>
        <v>l1808</v>
      </c>
    </row>
    <row r="452" spans="1:14">
      <c r="A452" s="12" t="s">
        <v>465</v>
      </c>
      <c r="B452" s="6" t="str">
        <f t="shared" si="31"/>
        <v>l180600257</v>
      </c>
      <c r="C452" s="12">
        <v>190245</v>
      </c>
      <c r="D452" s="12" t="str">
        <f t="shared" si="32"/>
        <v>p-190245</v>
      </c>
      <c r="E452" s="6" t="str">
        <f>+VLOOKUP($D452,Sheet3!$B:$I,2,0)</f>
        <v>121/2X41/4(4HOLE)</v>
      </c>
      <c r="F452" s="6" t="str">
        <f>+VLOOKUP($D452,Sheet3!$B:$I,3,0)</f>
        <v>APW PRIME</v>
      </c>
      <c r="G452" s="6" t="str">
        <f>+VLOOKUP($D452,Sheet3!$B:$I,4,0)</f>
        <v>APW</v>
      </c>
      <c r="H452" s="6">
        <f>+VLOOKUP($D452,Sheet3!$B:$I,5,0)</f>
        <v>0</v>
      </c>
      <c r="I452" s="6" t="str">
        <f>+VLOOKUP($D452,Sheet3!$B:$I,6,0)</f>
        <v>GREY</v>
      </c>
      <c r="J452" s="6" t="str">
        <f>+VLOOKUP($D452,Sheet3!$B:$I,7,0)</f>
        <v>-</v>
      </c>
      <c r="K452" s="6" t="str">
        <f>+VLOOKUP($D452,Sheet3!$B:$I,8,0)</f>
        <v>-</v>
      </c>
      <c r="L452" s="6" t="str">
        <f t="shared" si="34"/>
        <v>121/2X41/4(4HOLE)APW PRIME APW 0 GREY - -</v>
      </c>
      <c r="M452" s="12" t="s">
        <v>15</v>
      </c>
      <c r="N452" s="12" t="str">
        <f t="shared" si="33"/>
        <v>l1806</v>
      </c>
    </row>
    <row r="453" spans="1:14">
      <c r="A453" s="12" t="s">
        <v>466</v>
      </c>
      <c r="B453" s="6" t="str">
        <f t="shared" si="31"/>
        <v>l180801034</v>
      </c>
      <c r="C453" s="12">
        <v>190245</v>
      </c>
      <c r="D453" s="12" t="str">
        <f t="shared" si="32"/>
        <v>p-190245</v>
      </c>
      <c r="E453" s="6" t="str">
        <f>+VLOOKUP($D453,Sheet3!$B:$I,2,0)</f>
        <v>121/2X41/4(4HOLE)</v>
      </c>
      <c r="F453" s="6" t="str">
        <f>+VLOOKUP($D453,Sheet3!$B:$I,3,0)</f>
        <v>APW PRIME</v>
      </c>
      <c r="G453" s="6" t="str">
        <f>+VLOOKUP($D453,Sheet3!$B:$I,4,0)</f>
        <v>APW</v>
      </c>
      <c r="H453" s="6">
        <f>+VLOOKUP($D453,Sheet3!$B:$I,5,0)</f>
        <v>0</v>
      </c>
      <c r="I453" s="6" t="str">
        <f>+VLOOKUP($D453,Sheet3!$B:$I,6,0)</f>
        <v>GREY</v>
      </c>
      <c r="J453" s="6" t="str">
        <f>+VLOOKUP($D453,Sheet3!$B:$I,7,0)</f>
        <v>-</v>
      </c>
      <c r="K453" s="6" t="str">
        <f>+VLOOKUP($D453,Sheet3!$B:$I,8,0)</f>
        <v>-</v>
      </c>
      <c r="L453" s="6" t="str">
        <f t="shared" si="34"/>
        <v>121/2X41/4(4HOLE)APW PRIME APW 0 GREY - -</v>
      </c>
      <c r="M453" s="12" t="s">
        <v>15</v>
      </c>
      <c r="N453" s="12" t="str">
        <f t="shared" si="33"/>
        <v>l1808</v>
      </c>
    </row>
    <row r="454" spans="1:14">
      <c r="A454" s="12" t="s">
        <v>467</v>
      </c>
      <c r="B454" s="6" t="str">
        <f t="shared" si="31"/>
        <v>l190405518</v>
      </c>
      <c r="C454" s="12">
        <v>201175</v>
      </c>
      <c r="D454" s="12" t="str">
        <f t="shared" si="32"/>
        <v>p-001175</v>
      </c>
      <c r="E454" s="6" t="str">
        <f>+VLOOKUP($D454,Sheet3!$B:$I,2,0)</f>
        <v>12X41/2(2HOLE)</v>
      </c>
      <c r="F454" s="6" t="str">
        <f>+VLOOKUP($D454,Sheet3!$B:$I,3,0)</f>
        <v>APW PRIME</v>
      </c>
      <c r="G454" s="6" t="str">
        <f>+VLOOKUP($D454,Sheet3!$B:$I,4,0)</f>
        <v>APW</v>
      </c>
      <c r="H454" s="6">
        <f>+VLOOKUP($D454,Sheet3!$B:$I,5,0)</f>
        <v>0</v>
      </c>
      <c r="I454" s="6" t="str">
        <f>+VLOOKUP($D454,Sheet3!$B:$I,6,0)</f>
        <v>GREY</v>
      </c>
      <c r="J454" s="6" t="str">
        <f>+VLOOKUP($D454,Sheet3!$B:$I,7,0)</f>
        <v>NUMA</v>
      </c>
      <c r="K454" s="6" t="str">
        <f>+VLOOKUP($D454,Sheet3!$B:$I,8,0)</f>
        <v>-</v>
      </c>
      <c r="L454" s="6" t="str">
        <f t="shared" si="34"/>
        <v>12X41/2(2HOLE)APW PRIME APW 0 GREY NUMA -</v>
      </c>
      <c r="M454" s="12" t="s">
        <v>15</v>
      </c>
      <c r="N454" s="12" t="str">
        <f t="shared" si="33"/>
        <v>l1904</v>
      </c>
    </row>
    <row r="455" spans="1:14">
      <c r="A455" s="12" t="s">
        <v>468</v>
      </c>
      <c r="B455" s="6" t="str">
        <f t="shared" si="31"/>
        <v>l180801235</v>
      </c>
      <c r="C455" s="12">
        <v>190245</v>
      </c>
      <c r="D455" s="12" t="str">
        <f t="shared" si="32"/>
        <v>p-190245</v>
      </c>
      <c r="E455" s="6" t="str">
        <f>+VLOOKUP($D455,Sheet3!$B:$I,2,0)</f>
        <v>121/2X41/4(4HOLE)</v>
      </c>
      <c r="F455" s="6" t="str">
        <f>+VLOOKUP($D455,Sheet3!$B:$I,3,0)</f>
        <v>APW PRIME</v>
      </c>
      <c r="G455" s="6" t="str">
        <f>+VLOOKUP($D455,Sheet3!$B:$I,4,0)</f>
        <v>APW</v>
      </c>
      <c r="H455" s="6">
        <f>+VLOOKUP($D455,Sheet3!$B:$I,5,0)</f>
        <v>0</v>
      </c>
      <c r="I455" s="6" t="str">
        <f>+VLOOKUP($D455,Sheet3!$B:$I,6,0)</f>
        <v>GREY</v>
      </c>
      <c r="J455" s="6" t="str">
        <f>+VLOOKUP($D455,Sheet3!$B:$I,7,0)</f>
        <v>-</v>
      </c>
      <c r="K455" s="6" t="str">
        <f>+VLOOKUP($D455,Sheet3!$B:$I,8,0)</f>
        <v>-</v>
      </c>
      <c r="L455" s="6" t="str">
        <f t="shared" si="34"/>
        <v>121/2X41/4(4HOLE)APW PRIME APW 0 GREY - -</v>
      </c>
      <c r="M455" s="12" t="s">
        <v>15</v>
      </c>
      <c r="N455" s="12" t="str">
        <f t="shared" si="33"/>
        <v>l1808</v>
      </c>
    </row>
    <row r="456" spans="1:14">
      <c r="A456" s="12" t="s">
        <v>469</v>
      </c>
      <c r="B456" s="6" t="str">
        <f t="shared" si="31"/>
        <v>l190205172</v>
      </c>
      <c r="C456" s="12">
        <v>200671</v>
      </c>
      <c r="D456" s="12" t="str">
        <f t="shared" si="32"/>
        <v>p-000671</v>
      </c>
      <c r="E456" s="6" t="str">
        <f>+VLOOKUP($D456,Sheet3!$B:$I,2,0)</f>
        <v>12X41/2(2HOLE)</v>
      </c>
      <c r="F456" s="6" t="str">
        <f>+VLOOKUP($D456,Sheet3!$B:$I,3,0)</f>
        <v>APW PRIME</v>
      </c>
      <c r="G456" s="6" t="str">
        <f>+VLOOKUP($D456,Sheet3!$B:$I,4,0)</f>
        <v>APW</v>
      </c>
      <c r="H456" s="6">
        <f>+VLOOKUP($D456,Sheet3!$B:$I,5,0)</f>
        <v>0</v>
      </c>
      <c r="I456" s="6" t="str">
        <f>+VLOOKUP($D456,Sheet3!$B:$I,6,0)</f>
        <v>GREY</v>
      </c>
      <c r="J456" s="6" t="str">
        <f>+VLOOKUP($D456,Sheet3!$B:$I,7,0)</f>
        <v>EVERBEST</v>
      </c>
      <c r="K456" s="6" t="str">
        <f>+VLOOKUP($D456,Sheet3!$B:$I,8,0)</f>
        <v>-</v>
      </c>
      <c r="L456" s="6" t="str">
        <f t="shared" si="34"/>
        <v>12X41/2(2HOLE)APW PRIME APW 0 GREY EVERBEST -</v>
      </c>
      <c r="M456" s="12" t="s">
        <v>15</v>
      </c>
      <c r="N456" s="12" t="str">
        <f t="shared" si="33"/>
        <v>l1902</v>
      </c>
    </row>
    <row r="457" spans="1:14">
      <c r="A457" s="12" t="s">
        <v>470</v>
      </c>
      <c r="B457" s="6" t="str">
        <f t="shared" si="31"/>
        <v>l190205138</v>
      </c>
      <c r="C457" s="12">
        <v>200671</v>
      </c>
      <c r="D457" s="12" t="str">
        <f t="shared" si="32"/>
        <v>p-000671</v>
      </c>
      <c r="E457" s="6" t="str">
        <f>+VLOOKUP($D457,Sheet3!$B:$I,2,0)</f>
        <v>12X41/2(2HOLE)</v>
      </c>
      <c r="F457" s="6" t="str">
        <f>+VLOOKUP($D457,Sheet3!$B:$I,3,0)</f>
        <v>APW PRIME</v>
      </c>
      <c r="G457" s="6" t="str">
        <f>+VLOOKUP($D457,Sheet3!$B:$I,4,0)</f>
        <v>APW</v>
      </c>
      <c r="H457" s="6">
        <f>+VLOOKUP($D457,Sheet3!$B:$I,5,0)</f>
        <v>0</v>
      </c>
      <c r="I457" s="6" t="str">
        <f>+VLOOKUP($D457,Sheet3!$B:$I,6,0)</f>
        <v>GREY</v>
      </c>
      <c r="J457" s="6" t="str">
        <f>+VLOOKUP($D457,Sheet3!$B:$I,7,0)</f>
        <v>EVERBEST</v>
      </c>
      <c r="K457" s="6" t="str">
        <f>+VLOOKUP($D457,Sheet3!$B:$I,8,0)</f>
        <v>-</v>
      </c>
      <c r="L457" s="6" t="str">
        <f t="shared" si="34"/>
        <v>12X41/2(2HOLE)APW PRIME APW 0 GREY EVERBEST -</v>
      </c>
      <c r="M457" s="12" t="s">
        <v>15</v>
      </c>
      <c r="N457" s="12" t="str">
        <f t="shared" si="33"/>
        <v>l1902</v>
      </c>
    </row>
    <row r="458" spans="1:14">
      <c r="A458" s="12" t="s">
        <v>471</v>
      </c>
      <c r="B458" s="6" t="str">
        <f t="shared" si="31"/>
        <v>l190205621</v>
      </c>
      <c r="C458" s="12">
        <v>200671</v>
      </c>
      <c r="D458" s="12" t="str">
        <f t="shared" si="32"/>
        <v>p-000671</v>
      </c>
      <c r="E458" s="6" t="str">
        <f>+VLOOKUP($D458,Sheet3!$B:$I,2,0)</f>
        <v>12X41/2(2HOLE)</v>
      </c>
      <c r="F458" s="6" t="str">
        <f>+VLOOKUP($D458,Sheet3!$B:$I,3,0)</f>
        <v>APW PRIME</v>
      </c>
      <c r="G458" s="6" t="str">
        <f>+VLOOKUP($D458,Sheet3!$B:$I,4,0)</f>
        <v>APW</v>
      </c>
      <c r="H458" s="6">
        <f>+VLOOKUP($D458,Sheet3!$B:$I,5,0)</f>
        <v>0</v>
      </c>
      <c r="I458" s="6" t="str">
        <f>+VLOOKUP($D458,Sheet3!$B:$I,6,0)</f>
        <v>GREY</v>
      </c>
      <c r="J458" s="6" t="str">
        <f>+VLOOKUP($D458,Sheet3!$B:$I,7,0)</f>
        <v>EVERBEST</v>
      </c>
      <c r="K458" s="6" t="str">
        <f>+VLOOKUP($D458,Sheet3!$B:$I,8,0)</f>
        <v>-</v>
      </c>
      <c r="L458" s="6" t="str">
        <f t="shared" si="34"/>
        <v>12X41/2(2HOLE)APW PRIME APW 0 GREY EVERBEST -</v>
      </c>
      <c r="M458" s="12" t="s">
        <v>15</v>
      </c>
      <c r="N458" s="12" t="str">
        <f t="shared" si="33"/>
        <v>l1902</v>
      </c>
    </row>
    <row r="459" spans="1:14">
      <c r="A459" s="12" t="s">
        <v>472</v>
      </c>
      <c r="B459" s="6" t="str">
        <f t="shared" si="31"/>
        <v>l190303056</v>
      </c>
      <c r="C459" s="12">
        <v>200671</v>
      </c>
      <c r="D459" s="12" t="str">
        <f t="shared" si="32"/>
        <v>p-000671</v>
      </c>
      <c r="E459" s="6" t="str">
        <f>+VLOOKUP($D459,Sheet3!$B:$I,2,0)</f>
        <v>12X41/2(2HOLE)</v>
      </c>
      <c r="F459" s="6" t="str">
        <f>+VLOOKUP($D459,Sheet3!$B:$I,3,0)</f>
        <v>APW PRIME</v>
      </c>
      <c r="G459" s="6" t="str">
        <f>+VLOOKUP($D459,Sheet3!$B:$I,4,0)</f>
        <v>APW</v>
      </c>
      <c r="H459" s="6">
        <f>+VLOOKUP($D459,Sheet3!$B:$I,5,0)</f>
        <v>0</v>
      </c>
      <c r="I459" s="6" t="str">
        <f>+VLOOKUP($D459,Sheet3!$B:$I,6,0)</f>
        <v>GREY</v>
      </c>
      <c r="J459" s="6" t="str">
        <f>+VLOOKUP($D459,Sheet3!$B:$I,7,0)</f>
        <v>EVERBEST</v>
      </c>
      <c r="K459" s="6" t="str">
        <f>+VLOOKUP($D459,Sheet3!$B:$I,8,0)</f>
        <v>-</v>
      </c>
      <c r="L459" s="6" t="str">
        <f t="shared" si="34"/>
        <v>12X41/2(2HOLE)APW PRIME APW 0 GREY EVERBEST -</v>
      </c>
      <c r="M459" s="12" t="s">
        <v>15</v>
      </c>
      <c r="N459" s="12" t="str">
        <f t="shared" si="33"/>
        <v>l1903</v>
      </c>
    </row>
    <row r="460" spans="1:14">
      <c r="A460" s="12" t="s">
        <v>473</v>
      </c>
      <c r="B460" s="6" t="str">
        <f t="shared" si="31"/>
        <v>l180606101</v>
      </c>
      <c r="C460" s="12">
        <v>190245</v>
      </c>
      <c r="D460" s="12" t="str">
        <f t="shared" si="32"/>
        <v>p-190245</v>
      </c>
      <c r="E460" s="6" t="str">
        <f>+VLOOKUP($D460,Sheet3!$B:$I,2,0)</f>
        <v>121/2X41/4(4HOLE)</v>
      </c>
      <c r="F460" s="6" t="str">
        <f>+VLOOKUP($D460,Sheet3!$B:$I,3,0)</f>
        <v>APW PRIME</v>
      </c>
      <c r="G460" s="6" t="str">
        <f>+VLOOKUP($D460,Sheet3!$B:$I,4,0)</f>
        <v>APW</v>
      </c>
      <c r="H460" s="6">
        <f>+VLOOKUP($D460,Sheet3!$B:$I,5,0)</f>
        <v>0</v>
      </c>
      <c r="I460" s="6" t="str">
        <f>+VLOOKUP($D460,Sheet3!$B:$I,6,0)</f>
        <v>GREY</v>
      </c>
      <c r="J460" s="6" t="str">
        <f>+VLOOKUP($D460,Sheet3!$B:$I,7,0)</f>
        <v>-</v>
      </c>
      <c r="K460" s="6" t="str">
        <f>+VLOOKUP($D460,Sheet3!$B:$I,8,0)</f>
        <v>-</v>
      </c>
      <c r="L460" s="6" t="str">
        <f t="shared" si="34"/>
        <v>121/2X41/4(4HOLE)APW PRIME APW 0 GREY - -</v>
      </c>
      <c r="M460" s="12" t="s">
        <v>15</v>
      </c>
      <c r="N460" s="12" t="str">
        <f t="shared" si="33"/>
        <v>l1806</v>
      </c>
    </row>
    <row r="461" spans="1:14">
      <c r="A461" s="12" t="s">
        <v>474</v>
      </c>
      <c r="B461" s="6" t="str">
        <f t="shared" si="31"/>
        <v>l180601018</v>
      </c>
      <c r="C461" s="12">
        <v>190245</v>
      </c>
      <c r="D461" s="12" t="str">
        <f t="shared" si="32"/>
        <v>p-190245</v>
      </c>
      <c r="E461" s="6" t="str">
        <f>+VLOOKUP($D461,Sheet3!$B:$I,2,0)</f>
        <v>121/2X41/4(4HOLE)</v>
      </c>
      <c r="F461" s="6" t="str">
        <f>+VLOOKUP($D461,Sheet3!$B:$I,3,0)</f>
        <v>APW PRIME</v>
      </c>
      <c r="G461" s="6" t="str">
        <f>+VLOOKUP($D461,Sheet3!$B:$I,4,0)</f>
        <v>APW</v>
      </c>
      <c r="H461" s="6">
        <f>+VLOOKUP($D461,Sheet3!$B:$I,5,0)</f>
        <v>0</v>
      </c>
      <c r="I461" s="6" t="str">
        <f>+VLOOKUP($D461,Sheet3!$B:$I,6,0)</f>
        <v>GREY</v>
      </c>
      <c r="J461" s="6" t="str">
        <f>+VLOOKUP($D461,Sheet3!$B:$I,7,0)</f>
        <v>-</v>
      </c>
      <c r="K461" s="6" t="str">
        <f>+VLOOKUP($D461,Sheet3!$B:$I,8,0)</f>
        <v>-</v>
      </c>
      <c r="L461" s="6" t="str">
        <f t="shared" si="34"/>
        <v>121/2X41/4(4HOLE)APW PRIME APW 0 GREY - -</v>
      </c>
      <c r="M461" s="12" t="s">
        <v>15</v>
      </c>
      <c r="N461" s="12" t="str">
        <f t="shared" si="33"/>
        <v>l1806</v>
      </c>
    </row>
    <row r="462" spans="1:14">
      <c r="A462" s="12" t="s">
        <v>475</v>
      </c>
      <c r="B462" s="6" t="str">
        <f t="shared" si="31"/>
        <v>l190303291</v>
      </c>
      <c r="C462" s="12">
        <v>200671</v>
      </c>
      <c r="D462" s="12" t="str">
        <f t="shared" si="32"/>
        <v>p-000671</v>
      </c>
      <c r="E462" s="6" t="str">
        <f>+VLOOKUP($D462,Sheet3!$B:$I,2,0)</f>
        <v>12X41/2(2HOLE)</v>
      </c>
      <c r="F462" s="6" t="str">
        <f>+VLOOKUP($D462,Sheet3!$B:$I,3,0)</f>
        <v>APW PRIME</v>
      </c>
      <c r="G462" s="6" t="str">
        <f>+VLOOKUP($D462,Sheet3!$B:$I,4,0)</f>
        <v>APW</v>
      </c>
      <c r="H462" s="6">
        <f>+VLOOKUP($D462,Sheet3!$B:$I,5,0)</f>
        <v>0</v>
      </c>
      <c r="I462" s="6" t="str">
        <f>+VLOOKUP($D462,Sheet3!$B:$I,6,0)</f>
        <v>GREY</v>
      </c>
      <c r="J462" s="6" t="str">
        <f>+VLOOKUP($D462,Sheet3!$B:$I,7,0)</f>
        <v>EVERBEST</v>
      </c>
      <c r="K462" s="6" t="str">
        <f>+VLOOKUP($D462,Sheet3!$B:$I,8,0)</f>
        <v>-</v>
      </c>
      <c r="L462" s="6" t="str">
        <f t="shared" si="34"/>
        <v>12X41/2(2HOLE)APW PRIME APW 0 GREY EVERBEST -</v>
      </c>
      <c r="M462" s="12" t="s">
        <v>15</v>
      </c>
      <c r="N462" s="12" t="str">
        <f t="shared" si="33"/>
        <v>l1903</v>
      </c>
    </row>
    <row r="463" spans="1:14">
      <c r="A463" s="12" t="s">
        <v>476</v>
      </c>
      <c r="B463" s="6" t="str">
        <f t="shared" si="31"/>
        <v>l180602508</v>
      </c>
      <c r="C463" s="12">
        <v>190245</v>
      </c>
      <c r="D463" s="12" t="str">
        <f t="shared" si="32"/>
        <v>p-190245</v>
      </c>
      <c r="E463" s="6" t="str">
        <f>+VLOOKUP($D463,Sheet3!$B:$I,2,0)</f>
        <v>121/2X41/4(4HOLE)</v>
      </c>
      <c r="F463" s="6" t="str">
        <f>+VLOOKUP($D463,Sheet3!$B:$I,3,0)</f>
        <v>APW PRIME</v>
      </c>
      <c r="G463" s="6" t="str">
        <f>+VLOOKUP($D463,Sheet3!$B:$I,4,0)</f>
        <v>APW</v>
      </c>
      <c r="H463" s="6">
        <f>+VLOOKUP($D463,Sheet3!$B:$I,5,0)</f>
        <v>0</v>
      </c>
      <c r="I463" s="6" t="str">
        <f>+VLOOKUP($D463,Sheet3!$B:$I,6,0)</f>
        <v>GREY</v>
      </c>
      <c r="J463" s="6" t="str">
        <f>+VLOOKUP($D463,Sheet3!$B:$I,7,0)</f>
        <v>-</v>
      </c>
      <c r="K463" s="6" t="str">
        <f>+VLOOKUP($D463,Sheet3!$B:$I,8,0)</f>
        <v>-</v>
      </c>
      <c r="L463" s="6" t="str">
        <f t="shared" si="34"/>
        <v>121/2X41/4(4HOLE)APW PRIME APW 0 GREY - -</v>
      </c>
      <c r="M463" s="12" t="s">
        <v>15</v>
      </c>
      <c r="N463" s="12" t="str">
        <f t="shared" si="33"/>
        <v>l1806</v>
      </c>
    </row>
    <row r="464" spans="1:14">
      <c r="A464" s="12" t="s">
        <v>477</v>
      </c>
      <c r="B464" s="6" t="str">
        <f t="shared" si="31"/>
        <v>l180606138</v>
      </c>
      <c r="C464" s="12">
        <v>190245</v>
      </c>
      <c r="D464" s="12" t="str">
        <f t="shared" si="32"/>
        <v>p-190245</v>
      </c>
      <c r="E464" s="6" t="str">
        <f>+VLOOKUP($D464,Sheet3!$B:$I,2,0)</f>
        <v>121/2X41/4(4HOLE)</v>
      </c>
      <c r="F464" s="6" t="str">
        <f>+VLOOKUP($D464,Sheet3!$B:$I,3,0)</f>
        <v>APW PRIME</v>
      </c>
      <c r="G464" s="6" t="str">
        <f>+VLOOKUP($D464,Sheet3!$B:$I,4,0)</f>
        <v>APW</v>
      </c>
      <c r="H464" s="6">
        <f>+VLOOKUP($D464,Sheet3!$B:$I,5,0)</f>
        <v>0</v>
      </c>
      <c r="I464" s="6" t="str">
        <f>+VLOOKUP($D464,Sheet3!$B:$I,6,0)</f>
        <v>GREY</v>
      </c>
      <c r="J464" s="6" t="str">
        <f>+VLOOKUP($D464,Sheet3!$B:$I,7,0)</f>
        <v>-</v>
      </c>
      <c r="K464" s="6" t="str">
        <f>+VLOOKUP($D464,Sheet3!$B:$I,8,0)</f>
        <v>-</v>
      </c>
      <c r="L464" s="6" t="str">
        <f t="shared" si="34"/>
        <v>121/2X41/4(4HOLE)APW PRIME APW 0 GREY - -</v>
      </c>
      <c r="M464" s="12" t="s">
        <v>15</v>
      </c>
      <c r="N464" s="12" t="str">
        <f t="shared" si="33"/>
        <v>l1806</v>
      </c>
    </row>
    <row r="465" spans="1:14">
      <c r="A465" s="12" t="s">
        <v>478</v>
      </c>
      <c r="B465" s="6" t="str">
        <f t="shared" si="31"/>
        <v>l180606342</v>
      </c>
      <c r="C465" s="12">
        <v>190200</v>
      </c>
      <c r="D465" s="12" t="str">
        <f t="shared" si="32"/>
        <v>p-190200</v>
      </c>
      <c r="E465" s="6" t="str">
        <f>+VLOOKUP($D465,Sheet3!$B:$I,2,0)</f>
        <v>12X41/2(4HOLE)</v>
      </c>
      <c r="F465" s="6" t="str">
        <f>+VLOOKUP($D465,Sheet3!$B:$I,3,0)</f>
        <v>APW PRIME</v>
      </c>
      <c r="G465" s="6" t="str">
        <f>+VLOOKUP($D465,Sheet3!$B:$I,4,0)</f>
        <v>APW</v>
      </c>
      <c r="H465" s="6">
        <f>+VLOOKUP($D465,Sheet3!$B:$I,5,0)</f>
        <v>0</v>
      </c>
      <c r="I465" s="6" t="str">
        <f>+VLOOKUP($D465,Sheet3!$B:$I,6,0)</f>
        <v>GREY</v>
      </c>
      <c r="J465" s="6" t="str">
        <f>+VLOOKUP($D465,Sheet3!$B:$I,7,0)</f>
        <v>-</v>
      </c>
      <c r="K465" s="6" t="str">
        <f>+VLOOKUP($D465,Sheet3!$B:$I,8,0)</f>
        <v>-</v>
      </c>
      <c r="L465" s="6" t="str">
        <f t="shared" si="34"/>
        <v>12X41/2(4HOLE)APW PRIME APW 0 GREY - -</v>
      </c>
      <c r="M465" s="12" t="s">
        <v>15</v>
      </c>
      <c r="N465" s="12" t="str">
        <f t="shared" si="33"/>
        <v>l1806</v>
      </c>
    </row>
    <row r="466" spans="1:14">
      <c r="A466" s="12" t="s">
        <v>479</v>
      </c>
      <c r="B466" s="6" t="str">
        <f t="shared" si="31"/>
        <v>l180606513</v>
      </c>
      <c r="C466" s="12">
        <v>190245</v>
      </c>
      <c r="D466" s="12" t="str">
        <f t="shared" si="32"/>
        <v>p-190245</v>
      </c>
      <c r="E466" s="6" t="str">
        <f>+VLOOKUP($D466,Sheet3!$B:$I,2,0)</f>
        <v>121/2X41/4(4HOLE)</v>
      </c>
      <c r="F466" s="6" t="str">
        <f>+VLOOKUP($D466,Sheet3!$B:$I,3,0)</f>
        <v>APW PRIME</v>
      </c>
      <c r="G466" s="6" t="str">
        <f>+VLOOKUP($D466,Sheet3!$B:$I,4,0)</f>
        <v>APW</v>
      </c>
      <c r="H466" s="6">
        <f>+VLOOKUP($D466,Sheet3!$B:$I,5,0)</f>
        <v>0</v>
      </c>
      <c r="I466" s="6" t="str">
        <f>+VLOOKUP($D466,Sheet3!$B:$I,6,0)</f>
        <v>GREY</v>
      </c>
      <c r="J466" s="6" t="str">
        <f>+VLOOKUP($D466,Sheet3!$B:$I,7,0)</f>
        <v>-</v>
      </c>
      <c r="K466" s="6" t="str">
        <f>+VLOOKUP($D466,Sheet3!$B:$I,8,0)</f>
        <v>-</v>
      </c>
      <c r="L466" s="6" t="str">
        <f t="shared" si="34"/>
        <v>121/2X41/4(4HOLE)APW PRIME APW 0 GREY - -</v>
      </c>
      <c r="M466" s="12" t="s">
        <v>15</v>
      </c>
      <c r="N466" s="12" t="str">
        <f t="shared" si="33"/>
        <v>l1806</v>
      </c>
    </row>
    <row r="467" spans="1:14">
      <c r="A467" s="12" t="s">
        <v>480</v>
      </c>
      <c r="B467" s="6" t="str">
        <f t="shared" si="31"/>
        <v>l180608983</v>
      </c>
      <c r="C467" s="12">
        <v>190165</v>
      </c>
      <c r="D467" s="12" t="str">
        <f t="shared" si="32"/>
        <v>p-190165</v>
      </c>
      <c r="E467" s="6" t="str">
        <f>+VLOOKUP($D467,Sheet3!$B:$I,2,0)</f>
        <v>12X41/2(2HOLE)</v>
      </c>
      <c r="F467" s="6" t="str">
        <f>+VLOOKUP($D467,Sheet3!$B:$I,3,0)</f>
        <v>APW PRIME</v>
      </c>
      <c r="G467" s="6" t="str">
        <f>+VLOOKUP($D467,Sheet3!$B:$I,4,0)</f>
        <v>APW</v>
      </c>
      <c r="H467" s="6">
        <f>+VLOOKUP($D467,Sheet3!$B:$I,5,0)</f>
        <v>0</v>
      </c>
      <c r="I467" s="6" t="str">
        <f>+VLOOKUP($D467,Sheet3!$B:$I,6,0)</f>
        <v>GREY</v>
      </c>
      <c r="J467" s="6" t="str">
        <f>+VLOOKUP($D467,Sheet3!$B:$I,7,0)</f>
        <v>XINJIDA</v>
      </c>
      <c r="K467" s="6" t="str">
        <f>+VLOOKUP($D467,Sheet3!$B:$I,8,0)</f>
        <v>-</v>
      </c>
      <c r="L467" s="6" t="str">
        <f t="shared" si="34"/>
        <v>12X41/2(2HOLE)APW PRIME APW 0 GREY XINJIDA -</v>
      </c>
      <c r="M467" s="12" t="s">
        <v>15</v>
      </c>
      <c r="N467" s="12" t="str">
        <f t="shared" si="33"/>
        <v>l1806</v>
      </c>
    </row>
    <row r="468" spans="1:14">
      <c r="A468" s="12" t="s">
        <v>481</v>
      </c>
      <c r="B468" s="6" t="str">
        <f t="shared" si="31"/>
        <v>l190205882</v>
      </c>
      <c r="C468" s="12">
        <v>200671</v>
      </c>
      <c r="D468" s="12" t="str">
        <f t="shared" si="32"/>
        <v>p-000671</v>
      </c>
      <c r="E468" s="6" t="str">
        <f>+VLOOKUP($D468,Sheet3!$B:$I,2,0)</f>
        <v>12X41/2(2HOLE)</v>
      </c>
      <c r="F468" s="6" t="str">
        <f>+VLOOKUP($D468,Sheet3!$B:$I,3,0)</f>
        <v>APW PRIME</v>
      </c>
      <c r="G468" s="6" t="str">
        <f>+VLOOKUP($D468,Sheet3!$B:$I,4,0)</f>
        <v>APW</v>
      </c>
      <c r="H468" s="6">
        <f>+VLOOKUP($D468,Sheet3!$B:$I,5,0)</f>
        <v>0</v>
      </c>
      <c r="I468" s="6" t="str">
        <f>+VLOOKUP($D468,Sheet3!$B:$I,6,0)</f>
        <v>GREY</v>
      </c>
      <c r="J468" s="6" t="str">
        <f>+VLOOKUP($D468,Sheet3!$B:$I,7,0)</f>
        <v>EVERBEST</v>
      </c>
      <c r="K468" s="6" t="str">
        <f>+VLOOKUP($D468,Sheet3!$B:$I,8,0)</f>
        <v>-</v>
      </c>
      <c r="L468" s="6" t="str">
        <f t="shared" si="34"/>
        <v>12X41/2(2HOLE)APW PRIME APW 0 GREY EVERBEST -</v>
      </c>
      <c r="M468" s="12" t="s">
        <v>15</v>
      </c>
      <c r="N468" s="12" t="str">
        <f t="shared" si="33"/>
        <v>l1902</v>
      </c>
    </row>
    <row r="469" spans="1:14">
      <c r="A469" s="12" t="s">
        <v>482</v>
      </c>
      <c r="B469" s="6" t="str">
        <f t="shared" si="31"/>
        <v>l190303086</v>
      </c>
      <c r="C469" s="12">
        <v>200671</v>
      </c>
      <c r="D469" s="12" t="str">
        <f t="shared" si="32"/>
        <v>p-000671</v>
      </c>
      <c r="E469" s="6" t="str">
        <f>+VLOOKUP($D469,Sheet3!$B:$I,2,0)</f>
        <v>12X41/2(2HOLE)</v>
      </c>
      <c r="F469" s="6" t="str">
        <f>+VLOOKUP($D469,Sheet3!$B:$I,3,0)</f>
        <v>APW PRIME</v>
      </c>
      <c r="G469" s="6" t="str">
        <f>+VLOOKUP($D469,Sheet3!$B:$I,4,0)</f>
        <v>APW</v>
      </c>
      <c r="H469" s="6">
        <f>+VLOOKUP($D469,Sheet3!$B:$I,5,0)</f>
        <v>0</v>
      </c>
      <c r="I469" s="6" t="str">
        <f>+VLOOKUP($D469,Sheet3!$B:$I,6,0)</f>
        <v>GREY</v>
      </c>
      <c r="J469" s="6" t="str">
        <f>+VLOOKUP($D469,Sheet3!$B:$I,7,0)</f>
        <v>EVERBEST</v>
      </c>
      <c r="K469" s="6" t="str">
        <f>+VLOOKUP($D469,Sheet3!$B:$I,8,0)</f>
        <v>-</v>
      </c>
      <c r="L469" s="6" t="str">
        <f t="shared" si="34"/>
        <v>12X41/2(2HOLE)APW PRIME APW 0 GREY EVERBEST -</v>
      </c>
      <c r="M469" s="12" t="s">
        <v>15</v>
      </c>
      <c r="N469" s="12" t="str">
        <f t="shared" si="33"/>
        <v>l1903</v>
      </c>
    </row>
    <row r="470" spans="1:14">
      <c r="A470" s="12" t="s">
        <v>483</v>
      </c>
      <c r="B470" s="6" t="str">
        <f t="shared" si="31"/>
        <v>l190305861</v>
      </c>
      <c r="C470" s="12">
        <v>200671</v>
      </c>
      <c r="D470" s="12" t="str">
        <f t="shared" si="32"/>
        <v>p-000671</v>
      </c>
      <c r="E470" s="6" t="str">
        <f>+VLOOKUP($D470,Sheet3!$B:$I,2,0)</f>
        <v>12X41/2(2HOLE)</v>
      </c>
      <c r="F470" s="6" t="str">
        <f>+VLOOKUP($D470,Sheet3!$B:$I,3,0)</f>
        <v>APW PRIME</v>
      </c>
      <c r="G470" s="6" t="str">
        <f>+VLOOKUP($D470,Sheet3!$B:$I,4,0)</f>
        <v>APW</v>
      </c>
      <c r="H470" s="6">
        <f>+VLOOKUP($D470,Sheet3!$B:$I,5,0)</f>
        <v>0</v>
      </c>
      <c r="I470" s="6" t="str">
        <f>+VLOOKUP($D470,Sheet3!$B:$I,6,0)</f>
        <v>GREY</v>
      </c>
      <c r="J470" s="6" t="str">
        <f>+VLOOKUP($D470,Sheet3!$B:$I,7,0)</f>
        <v>EVERBEST</v>
      </c>
      <c r="K470" s="6" t="str">
        <f>+VLOOKUP($D470,Sheet3!$B:$I,8,0)</f>
        <v>-</v>
      </c>
      <c r="L470" s="6" t="str">
        <f t="shared" si="34"/>
        <v>12X41/2(2HOLE)APW PRIME APW 0 GREY EVERBEST -</v>
      </c>
      <c r="M470" s="12" t="s">
        <v>15</v>
      </c>
      <c r="N470" s="12" t="str">
        <f t="shared" si="33"/>
        <v>l1903</v>
      </c>
    </row>
    <row r="471" spans="1:14">
      <c r="A471" s="12" t="s">
        <v>484</v>
      </c>
      <c r="B471" s="6" t="str">
        <f t="shared" si="31"/>
        <v>l180801477</v>
      </c>
      <c r="C471" s="12">
        <v>190245</v>
      </c>
      <c r="D471" s="12" t="str">
        <f t="shared" si="32"/>
        <v>p-190245</v>
      </c>
      <c r="E471" s="6" t="str">
        <f>+VLOOKUP($D471,Sheet3!$B:$I,2,0)</f>
        <v>121/2X41/4(4HOLE)</v>
      </c>
      <c r="F471" s="6" t="str">
        <f>+VLOOKUP($D471,Sheet3!$B:$I,3,0)</f>
        <v>APW PRIME</v>
      </c>
      <c r="G471" s="6" t="str">
        <f>+VLOOKUP($D471,Sheet3!$B:$I,4,0)</f>
        <v>APW</v>
      </c>
      <c r="H471" s="6">
        <f>+VLOOKUP($D471,Sheet3!$B:$I,5,0)</f>
        <v>0</v>
      </c>
      <c r="I471" s="6" t="str">
        <f>+VLOOKUP($D471,Sheet3!$B:$I,6,0)</f>
        <v>GREY</v>
      </c>
      <c r="J471" s="6" t="str">
        <f>+VLOOKUP($D471,Sheet3!$B:$I,7,0)</f>
        <v>-</v>
      </c>
      <c r="K471" s="6" t="str">
        <f>+VLOOKUP($D471,Sheet3!$B:$I,8,0)</f>
        <v>-</v>
      </c>
      <c r="L471" s="6" t="str">
        <f t="shared" si="34"/>
        <v>121/2X41/4(4HOLE)APW PRIME APW 0 GREY - -</v>
      </c>
      <c r="M471" s="12" t="s">
        <v>15</v>
      </c>
      <c r="N471" s="12" t="str">
        <f t="shared" si="33"/>
        <v>l1808</v>
      </c>
    </row>
    <row r="472" spans="1:14">
      <c r="A472" s="12" t="s">
        <v>485</v>
      </c>
      <c r="B472" s="6" t="str">
        <f t="shared" si="31"/>
        <v>l190205341</v>
      </c>
      <c r="C472" s="12">
        <v>200671</v>
      </c>
      <c r="D472" s="12" t="str">
        <f t="shared" si="32"/>
        <v>p-000671</v>
      </c>
      <c r="E472" s="6" t="str">
        <f>+VLOOKUP($D472,Sheet3!$B:$I,2,0)</f>
        <v>12X41/2(2HOLE)</v>
      </c>
      <c r="F472" s="6" t="str">
        <f>+VLOOKUP($D472,Sheet3!$B:$I,3,0)</f>
        <v>APW PRIME</v>
      </c>
      <c r="G472" s="6" t="str">
        <f>+VLOOKUP($D472,Sheet3!$B:$I,4,0)</f>
        <v>APW</v>
      </c>
      <c r="H472" s="6">
        <f>+VLOOKUP($D472,Sheet3!$B:$I,5,0)</f>
        <v>0</v>
      </c>
      <c r="I472" s="6" t="str">
        <f>+VLOOKUP($D472,Sheet3!$B:$I,6,0)</f>
        <v>GREY</v>
      </c>
      <c r="J472" s="6" t="str">
        <f>+VLOOKUP($D472,Sheet3!$B:$I,7,0)</f>
        <v>EVERBEST</v>
      </c>
      <c r="K472" s="6" t="str">
        <f>+VLOOKUP($D472,Sheet3!$B:$I,8,0)</f>
        <v>-</v>
      </c>
      <c r="L472" s="6" t="str">
        <f t="shared" si="34"/>
        <v>12X41/2(2HOLE)APW PRIME APW 0 GREY EVERBEST -</v>
      </c>
      <c r="M472" s="12" t="s">
        <v>15</v>
      </c>
      <c r="N472" s="12" t="str">
        <f t="shared" si="33"/>
        <v>l1902</v>
      </c>
    </row>
    <row r="473" spans="1:14">
      <c r="A473" s="12" t="s">
        <v>486</v>
      </c>
      <c r="B473" s="6" t="str">
        <f t="shared" si="31"/>
        <v>l190305754</v>
      </c>
      <c r="C473" s="12">
        <v>200671</v>
      </c>
      <c r="D473" s="12" t="str">
        <f t="shared" si="32"/>
        <v>p-000671</v>
      </c>
      <c r="E473" s="6" t="str">
        <f>+VLOOKUP($D473,Sheet3!$B:$I,2,0)</f>
        <v>12X41/2(2HOLE)</v>
      </c>
      <c r="F473" s="6" t="str">
        <f>+VLOOKUP($D473,Sheet3!$B:$I,3,0)</f>
        <v>APW PRIME</v>
      </c>
      <c r="G473" s="6" t="str">
        <f>+VLOOKUP($D473,Sheet3!$B:$I,4,0)</f>
        <v>APW</v>
      </c>
      <c r="H473" s="6">
        <f>+VLOOKUP($D473,Sheet3!$B:$I,5,0)</f>
        <v>0</v>
      </c>
      <c r="I473" s="6" t="str">
        <f>+VLOOKUP($D473,Sheet3!$B:$I,6,0)</f>
        <v>GREY</v>
      </c>
      <c r="J473" s="6" t="str">
        <f>+VLOOKUP($D473,Sheet3!$B:$I,7,0)</f>
        <v>EVERBEST</v>
      </c>
      <c r="K473" s="6" t="str">
        <f>+VLOOKUP($D473,Sheet3!$B:$I,8,0)</f>
        <v>-</v>
      </c>
      <c r="L473" s="6" t="str">
        <f t="shared" si="34"/>
        <v>12X41/2(2HOLE)APW PRIME APW 0 GREY EVERBEST -</v>
      </c>
      <c r="M473" s="12" t="s">
        <v>15</v>
      </c>
      <c r="N473" s="12" t="str">
        <f t="shared" si="33"/>
        <v>l1903</v>
      </c>
    </row>
    <row r="474" spans="1:14">
      <c r="A474" s="12" t="s">
        <v>487</v>
      </c>
      <c r="B474" s="6" t="str">
        <f t="shared" si="31"/>
        <v>l190304777</v>
      </c>
      <c r="C474" s="12">
        <v>200671</v>
      </c>
      <c r="D474" s="12" t="str">
        <f t="shared" si="32"/>
        <v>p-000671</v>
      </c>
      <c r="E474" s="6" t="str">
        <f>+VLOOKUP($D474,Sheet3!$B:$I,2,0)</f>
        <v>12X41/2(2HOLE)</v>
      </c>
      <c r="F474" s="6" t="str">
        <f>+VLOOKUP($D474,Sheet3!$B:$I,3,0)</f>
        <v>APW PRIME</v>
      </c>
      <c r="G474" s="6" t="str">
        <f>+VLOOKUP($D474,Sheet3!$B:$I,4,0)</f>
        <v>APW</v>
      </c>
      <c r="H474" s="6">
        <f>+VLOOKUP($D474,Sheet3!$B:$I,5,0)</f>
        <v>0</v>
      </c>
      <c r="I474" s="6" t="str">
        <f>+VLOOKUP($D474,Sheet3!$B:$I,6,0)</f>
        <v>GREY</v>
      </c>
      <c r="J474" s="6" t="str">
        <f>+VLOOKUP($D474,Sheet3!$B:$I,7,0)</f>
        <v>EVERBEST</v>
      </c>
      <c r="K474" s="6" t="str">
        <f>+VLOOKUP($D474,Sheet3!$B:$I,8,0)</f>
        <v>-</v>
      </c>
      <c r="L474" s="6" t="str">
        <f t="shared" si="34"/>
        <v>12X41/2(2HOLE)APW PRIME APW 0 GREY EVERBEST -</v>
      </c>
      <c r="M474" s="12" t="s">
        <v>15</v>
      </c>
      <c r="N474" s="12" t="str">
        <f t="shared" si="33"/>
        <v>l1903</v>
      </c>
    </row>
    <row r="475" spans="1:14">
      <c r="A475" s="12" t="s">
        <v>488</v>
      </c>
      <c r="B475" s="6" t="str">
        <f t="shared" si="31"/>
        <v>l190304222</v>
      </c>
      <c r="C475" s="12">
        <v>200671</v>
      </c>
      <c r="D475" s="12" t="str">
        <f t="shared" si="32"/>
        <v>p-000671</v>
      </c>
      <c r="E475" s="6" t="str">
        <f>+VLOOKUP($D475,Sheet3!$B:$I,2,0)</f>
        <v>12X41/2(2HOLE)</v>
      </c>
      <c r="F475" s="6" t="str">
        <f>+VLOOKUP($D475,Sheet3!$B:$I,3,0)</f>
        <v>APW PRIME</v>
      </c>
      <c r="G475" s="6" t="str">
        <f>+VLOOKUP($D475,Sheet3!$B:$I,4,0)</f>
        <v>APW</v>
      </c>
      <c r="H475" s="6">
        <f>+VLOOKUP($D475,Sheet3!$B:$I,5,0)</f>
        <v>0</v>
      </c>
      <c r="I475" s="6" t="str">
        <f>+VLOOKUP($D475,Sheet3!$B:$I,6,0)</f>
        <v>GREY</v>
      </c>
      <c r="J475" s="6" t="str">
        <f>+VLOOKUP($D475,Sheet3!$B:$I,7,0)</f>
        <v>EVERBEST</v>
      </c>
      <c r="K475" s="6" t="str">
        <f>+VLOOKUP($D475,Sheet3!$B:$I,8,0)</f>
        <v>-</v>
      </c>
      <c r="L475" s="6" t="str">
        <f t="shared" si="34"/>
        <v>12X41/2(2HOLE)APW PRIME APW 0 GREY EVERBEST -</v>
      </c>
      <c r="M475" s="12" t="s">
        <v>15</v>
      </c>
      <c r="N475" s="12" t="str">
        <f t="shared" si="33"/>
        <v>l1903</v>
      </c>
    </row>
    <row r="476" spans="1:14">
      <c r="A476" s="12" t="s">
        <v>489</v>
      </c>
      <c r="B476" s="6" t="str">
        <f t="shared" si="31"/>
        <v>l190303525</v>
      </c>
      <c r="C476" s="12">
        <v>200671</v>
      </c>
      <c r="D476" s="12" t="str">
        <f t="shared" si="32"/>
        <v>p-000671</v>
      </c>
      <c r="E476" s="6" t="str">
        <f>+VLOOKUP($D476,Sheet3!$B:$I,2,0)</f>
        <v>12X41/2(2HOLE)</v>
      </c>
      <c r="F476" s="6" t="str">
        <f>+VLOOKUP($D476,Sheet3!$B:$I,3,0)</f>
        <v>APW PRIME</v>
      </c>
      <c r="G476" s="6" t="str">
        <f>+VLOOKUP($D476,Sheet3!$B:$I,4,0)</f>
        <v>APW</v>
      </c>
      <c r="H476" s="6">
        <f>+VLOOKUP($D476,Sheet3!$B:$I,5,0)</f>
        <v>0</v>
      </c>
      <c r="I476" s="6" t="str">
        <f>+VLOOKUP($D476,Sheet3!$B:$I,6,0)</f>
        <v>GREY</v>
      </c>
      <c r="J476" s="6" t="str">
        <f>+VLOOKUP($D476,Sheet3!$B:$I,7,0)</f>
        <v>EVERBEST</v>
      </c>
      <c r="K476" s="6" t="str">
        <f>+VLOOKUP($D476,Sheet3!$B:$I,8,0)</f>
        <v>-</v>
      </c>
      <c r="L476" s="6" t="str">
        <f t="shared" si="34"/>
        <v>12X41/2(2HOLE)APW PRIME APW 0 GREY EVERBEST -</v>
      </c>
      <c r="M476" s="12" t="s">
        <v>15</v>
      </c>
      <c r="N476" s="12" t="str">
        <f t="shared" si="33"/>
        <v>l1903</v>
      </c>
    </row>
    <row r="477" spans="1:14">
      <c r="A477" s="12" t="s">
        <v>490</v>
      </c>
      <c r="B477" s="6" t="str">
        <f t="shared" si="31"/>
        <v>l190205224</v>
      </c>
      <c r="C477" s="12">
        <v>200671</v>
      </c>
      <c r="D477" s="12" t="str">
        <f t="shared" si="32"/>
        <v>p-000671</v>
      </c>
      <c r="E477" s="6" t="str">
        <f>+VLOOKUP($D477,Sheet3!$B:$I,2,0)</f>
        <v>12X41/2(2HOLE)</v>
      </c>
      <c r="F477" s="6" t="str">
        <f>+VLOOKUP($D477,Sheet3!$B:$I,3,0)</f>
        <v>APW PRIME</v>
      </c>
      <c r="G477" s="6" t="str">
        <f>+VLOOKUP($D477,Sheet3!$B:$I,4,0)</f>
        <v>APW</v>
      </c>
      <c r="H477" s="6">
        <f>+VLOOKUP($D477,Sheet3!$B:$I,5,0)</f>
        <v>0</v>
      </c>
      <c r="I477" s="6" t="str">
        <f>+VLOOKUP($D477,Sheet3!$B:$I,6,0)</f>
        <v>GREY</v>
      </c>
      <c r="J477" s="6" t="str">
        <f>+VLOOKUP($D477,Sheet3!$B:$I,7,0)</f>
        <v>EVERBEST</v>
      </c>
      <c r="K477" s="6" t="str">
        <f>+VLOOKUP($D477,Sheet3!$B:$I,8,0)</f>
        <v>-</v>
      </c>
      <c r="L477" s="6" t="str">
        <f t="shared" si="34"/>
        <v>12X41/2(2HOLE)APW PRIME APW 0 GREY EVERBEST -</v>
      </c>
      <c r="M477" s="12" t="s">
        <v>15</v>
      </c>
      <c r="N477" s="12" t="str">
        <f t="shared" si="33"/>
        <v>l1902</v>
      </c>
    </row>
    <row r="478" spans="1:14">
      <c r="A478" s="12" t="s">
        <v>491</v>
      </c>
      <c r="B478" s="6" t="str">
        <f t="shared" si="31"/>
        <v>l190302218</v>
      </c>
      <c r="C478" s="12">
        <v>200671</v>
      </c>
      <c r="D478" s="12" t="str">
        <f t="shared" si="32"/>
        <v>p-000671</v>
      </c>
      <c r="E478" s="6" t="str">
        <f>+VLOOKUP($D478,Sheet3!$B:$I,2,0)</f>
        <v>12X41/2(2HOLE)</v>
      </c>
      <c r="F478" s="6" t="str">
        <f>+VLOOKUP($D478,Sheet3!$B:$I,3,0)</f>
        <v>APW PRIME</v>
      </c>
      <c r="G478" s="6" t="str">
        <f>+VLOOKUP($D478,Sheet3!$B:$I,4,0)</f>
        <v>APW</v>
      </c>
      <c r="H478" s="6">
        <f>+VLOOKUP($D478,Sheet3!$B:$I,5,0)</f>
        <v>0</v>
      </c>
      <c r="I478" s="6" t="str">
        <f>+VLOOKUP($D478,Sheet3!$B:$I,6,0)</f>
        <v>GREY</v>
      </c>
      <c r="J478" s="6" t="str">
        <f>+VLOOKUP($D478,Sheet3!$B:$I,7,0)</f>
        <v>EVERBEST</v>
      </c>
      <c r="K478" s="6" t="str">
        <f>+VLOOKUP($D478,Sheet3!$B:$I,8,0)</f>
        <v>-</v>
      </c>
      <c r="L478" s="6" t="str">
        <f t="shared" si="34"/>
        <v>12X41/2(2HOLE)APW PRIME APW 0 GREY EVERBEST -</v>
      </c>
      <c r="M478" s="12" t="s">
        <v>15</v>
      </c>
      <c r="N478" s="12" t="str">
        <f t="shared" si="33"/>
        <v>l1903</v>
      </c>
    </row>
    <row r="479" spans="1:14">
      <c r="A479" s="12" t="s">
        <v>492</v>
      </c>
      <c r="B479" s="6" t="str">
        <f t="shared" si="31"/>
        <v>l190302376</v>
      </c>
      <c r="C479" s="12">
        <v>200671</v>
      </c>
      <c r="D479" s="12" t="str">
        <f t="shared" si="32"/>
        <v>p-000671</v>
      </c>
      <c r="E479" s="6" t="str">
        <f>+VLOOKUP($D479,Sheet3!$B:$I,2,0)</f>
        <v>12X41/2(2HOLE)</v>
      </c>
      <c r="F479" s="6" t="str">
        <f>+VLOOKUP($D479,Sheet3!$B:$I,3,0)</f>
        <v>APW PRIME</v>
      </c>
      <c r="G479" s="6" t="str">
        <f>+VLOOKUP($D479,Sheet3!$B:$I,4,0)</f>
        <v>APW</v>
      </c>
      <c r="H479" s="6">
        <f>+VLOOKUP($D479,Sheet3!$B:$I,5,0)</f>
        <v>0</v>
      </c>
      <c r="I479" s="6" t="str">
        <f>+VLOOKUP($D479,Sheet3!$B:$I,6,0)</f>
        <v>GREY</v>
      </c>
      <c r="J479" s="6" t="str">
        <f>+VLOOKUP($D479,Sheet3!$B:$I,7,0)</f>
        <v>EVERBEST</v>
      </c>
      <c r="K479" s="6" t="str">
        <f>+VLOOKUP($D479,Sheet3!$B:$I,8,0)</f>
        <v>-</v>
      </c>
      <c r="L479" s="6" t="str">
        <f t="shared" si="34"/>
        <v>12X41/2(2HOLE)APW PRIME APW 0 GREY EVERBEST -</v>
      </c>
      <c r="M479" s="12" t="s">
        <v>15</v>
      </c>
      <c r="N479" s="12" t="str">
        <f t="shared" si="33"/>
        <v>l1903</v>
      </c>
    </row>
    <row r="480" spans="1:14">
      <c r="A480" s="12" t="s">
        <v>493</v>
      </c>
      <c r="B480" s="6" t="str">
        <f t="shared" si="31"/>
        <v>l190303980</v>
      </c>
      <c r="C480" s="12">
        <v>200671</v>
      </c>
      <c r="D480" s="12" t="str">
        <f t="shared" si="32"/>
        <v>p-000671</v>
      </c>
      <c r="E480" s="6" t="str">
        <f>+VLOOKUP($D480,Sheet3!$B:$I,2,0)</f>
        <v>12X41/2(2HOLE)</v>
      </c>
      <c r="F480" s="6" t="str">
        <f>+VLOOKUP($D480,Sheet3!$B:$I,3,0)</f>
        <v>APW PRIME</v>
      </c>
      <c r="G480" s="6" t="str">
        <f>+VLOOKUP($D480,Sheet3!$B:$I,4,0)</f>
        <v>APW</v>
      </c>
      <c r="H480" s="6">
        <f>+VLOOKUP($D480,Sheet3!$B:$I,5,0)</f>
        <v>0</v>
      </c>
      <c r="I480" s="6" t="str">
        <f>+VLOOKUP($D480,Sheet3!$B:$I,6,0)</f>
        <v>GREY</v>
      </c>
      <c r="J480" s="6" t="str">
        <f>+VLOOKUP($D480,Sheet3!$B:$I,7,0)</f>
        <v>EVERBEST</v>
      </c>
      <c r="K480" s="6" t="str">
        <f>+VLOOKUP($D480,Sheet3!$B:$I,8,0)</f>
        <v>-</v>
      </c>
      <c r="L480" s="6" t="str">
        <f t="shared" si="34"/>
        <v>12X41/2(2HOLE)APW PRIME APW 0 GREY EVERBEST -</v>
      </c>
      <c r="M480" s="12" t="s">
        <v>15</v>
      </c>
      <c r="N480" s="12" t="str">
        <f t="shared" si="33"/>
        <v>l1903</v>
      </c>
    </row>
    <row r="481" spans="1:14">
      <c r="A481" s="12" t="s">
        <v>494</v>
      </c>
      <c r="B481" s="6" t="str">
        <f t="shared" si="31"/>
        <v>l190205385</v>
      </c>
      <c r="C481" s="12">
        <v>200671</v>
      </c>
      <c r="D481" s="12" t="str">
        <f t="shared" si="32"/>
        <v>p-000671</v>
      </c>
      <c r="E481" s="6" t="str">
        <f>+VLOOKUP($D481,Sheet3!$B:$I,2,0)</f>
        <v>12X41/2(2HOLE)</v>
      </c>
      <c r="F481" s="6" t="str">
        <f>+VLOOKUP($D481,Sheet3!$B:$I,3,0)</f>
        <v>APW PRIME</v>
      </c>
      <c r="G481" s="6" t="str">
        <f>+VLOOKUP($D481,Sheet3!$B:$I,4,0)</f>
        <v>APW</v>
      </c>
      <c r="H481" s="6">
        <f>+VLOOKUP($D481,Sheet3!$B:$I,5,0)</f>
        <v>0</v>
      </c>
      <c r="I481" s="6" t="str">
        <f>+VLOOKUP($D481,Sheet3!$B:$I,6,0)</f>
        <v>GREY</v>
      </c>
      <c r="J481" s="6" t="str">
        <f>+VLOOKUP($D481,Sheet3!$B:$I,7,0)</f>
        <v>EVERBEST</v>
      </c>
      <c r="K481" s="6" t="str">
        <f>+VLOOKUP($D481,Sheet3!$B:$I,8,0)</f>
        <v>-</v>
      </c>
      <c r="L481" s="6" t="str">
        <f t="shared" si="34"/>
        <v>12X41/2(2HOLE)APW PRIME APW 0 GREY EVERBEST -</v>
      </c>
      <c r="M481" s="12" t="s">
        <v>15</v>
      </c>
      <c r="N481" s="12" t="str">
        <f t="shared" si="33"/>
        <v>l1902</v>
      </c>
    </row>
    <row r="482" spans="1:14">
      <c r="A482" s="12" t="s">
        <v>495</v>
      </c>
      <c r="B482" s="6" t="str">
        <f t="shared" si="31"/>
        <v>l180801173</v>
      </c>
      <c r="C482" s="12">
        <v>190245</v>
      </c>
      <c r="D482" s="12" t="str">
        <f t="shared" si="32"/>
        <v>p-190245</v>
      </c>
      <c r="E482" s="6" t="str">
        <f>+VLOOKUP($D482,Sheet3!$B:$I,2,0)</f>
        <v>121/2X41/4(4HOLE)</v>
      </c>
      <c r="F482" s="6" t="str">
        <f>+VLOOKUP($D482,Sheet3!$B:$I,3,0)</f>
        <v>APW PRIME</v>
      </c>
      <c r="G482" s="6" t="str">
        <f>+VLOOKUP($D482,Sheet3!$B:$I,4,0)</f>
        <v>APW</v>
      </c>
      <c r="H482" s="6">
        <f>+VLOOKUP($D482,Sheet3!$B:$I,5,0)</f>
        <v>0</v>
      </c>
      <c r="I482" s="6" t="str">
        <f>+VLOOKUP($D482,Sheet3!$B:$I,6,0)</f>
        <v>GREY</v>
      </c>
      <c r="J482" s="6" t="str">
        <f>+VLOOKUP($D482,Sheet3!$B:$I,7,0)</f>
        <v>-</v>
      </c>
      <c r="K482" s="6" t="str">
        <f>+VLOOKUP($D482,Sheet3!$B:$I,8,0)</f>
        <v>-</v>
      </c>
      <c r="L482" s="6" t="str">
        <f t="shared" si="34"/>
        <v>121/2X41/4(4HOLE)APW PRIME APW 0 GREY - -</v>
      </c>
      <c r="M482" s="12" t="s">
        <v>15</v>
      </c>
      <c r="N482" s="12" t="str">
        <f t="shared" si="33"/>
        <v>l1808</v>
      </c>
    </row>
    <row r="483" spans="1:14">
      <c r="A483" s="12" t="s">
        <v>496</v>
      </c>
      <c r="B483" s="6" t="str">
        <f t="shared" si="31"/>
        <v>l180606204</v>
      </c>
      <c r="C483" s="12">
        <v>190245</v>
      </c>
      <c r="D483" s="12" t="str">
        <f t="shared" si="32"/>
        <v>p-190245</v>
      </c>
      <c r="E483" s="6" t="str">
        <f>+VLOOKUP($D483,Sheet3!$B:$I,2,0)</f>
        <v>121/2X41/4(4HOLE)</v>
      </c>
      <c r="F483" s="6" t="str">
        <f>+VLOOKUP($D483,Sheet3!$B:$I,3,0)</f>
        <v>APW PRIME</v>
      </c>
      <c r="G483" s="6" t="str">
        <f>+VLOOKUP($D483,Sheet3!$B:$I,4,0)</f>
        <v>APW</v>
      </c>
      <c r="H483" s="6">
        <f>+VLOOKUP($D483,Sheet3!$B:$I,5,0)</f>
        <v>0</v>
      </c>
      <c r="I483" s="6" t="str">
        <f>+VLOOKUP($D483,Sheet3!$B:$I,6,0)</f>
        <v>GREY</v>
      </c>
      <c r="J483" s="6" t="str">
        <f>+VLOOKUP($D483,Sheet3!$B:$I,7,0)</f>
        <v>-</v>
      </c>
      <c r="K483" s="6" t="str">
        <f>+VLOOKUP($D483,Sheet3!$B:$I,8,0)</f>
        <v>-</v>
      </c>
      <c r="L483" s="6" t="str">
        <f t="shared" si="34"/>
        <v>121/2X41/4(4HOLE)APW PRIME APW 0 GREY - -</v>
      </c>
      <c r="M483" s="12" t="s">
        <v>15</v>
      </c>
      <c r="N483" s="12" t="str">
        <f t="shared" si="33"/>
        <v>l1806</v>
      </c>
    </row>
    <row r="484" spans="1:14">
      <c r="A484" s="12" t="s">
        <v>497</v>
      </c>
      <c r="B484" s="6" t="str">
        <f t="shared" si="31"/>
        <v>l190205530</v>
      </c>
      <c r="C484" s="12">
        <v>200671</v>
      </c>
      <c r="D484" s="12" t="str">
        <f t="shared" si="32"/>
        <v>p-000671</v>
      </c>
      <c r="E484" s="6" t="str">
        <f>+VLOOKUP($D484,Sheet3!$B:$I,2,0)</f>
        <v>12X41/2(2HOLE)</v>
      </c>
      <c r="F484" s="6" t="str">
        <f>+VLOOKUP($D484,Sheet3!$B:$I,3,0)</f>
        <v>APW PRIME</v>
      </c>
      <c r="G484" s="6" t="str">
        <f>+VLOOKUP($D484,Sheet3!$B:$I,4,0)</f>
        <v>APW</v>
      </c>
      <c r="H484" s="6">
        <f>+VLOOKUP($D484,Sheet3!$B:$I,5,0)</f>
        <v>0</v>
      </c>
      <c r="I484" s="6" t="str">
        <f>+VLOOKUP($D484,Sheet3!$B:$I,6,0)</f>
        <v>GREY</v>
      </c>
      <c r="J484" s="6" t="str">
        <f>+VLOOKUP($D484,Sheet3!$B:$I,7,0)</f>
        <v>EVERBEST</v>
      </c>
      <c r="K484" s="6" t="str">
        <f>+VLOOKUP($D484,Sheet3!$B:$I,8,0)</f>
        <v>-</v>
      </c>
      <c r="L484" s="6" t="str">
        <f t="shared" si="34"/>
        <v>12X41/2(2HOLE)APW PRIME APW 0 GREY EVERBEST -</v>
      </c>
      <c r="M484" s="12" t="s">
        <v>15</v>
      </c>
      <c r="N484" s="12" t="str">
        <f t="shared" si="33"/>
        <v>l1902</v>
      </c>
    </row>
    <row r="485" spans="1:14">
      <c r="A485" s="12" t="s">
        <v>498</v>
      </c>
      <c r="B485" s="6" t="str">
        <f t="shared" ref="B485:B509" si="35">+MID(A485,9,10)</f>
        <v>l180510595</v>
      </c>
      <c r="C485" s="12">
        <v>190245</v>
      </c>
      <c r="D485" s="12" t="str">
        <f t="shared" ref="D485:D509" si="36">+LEFT(A485,8)</f>
        <v>p-190245</v>
      </c>
      <c r="E485" s="6" t="str">
        <f>+VLOOKUP($D485,Sheet3!$B:$I,2,0)</f>
        <v>121/2X41/4(4HOLE)</v>
      </c>
      <c r="F485" s="6" t="str">
        <f>+VLOOKUP($D485,Sheet3!$B:$I,3,0)</f>
        <v>APW PRIME</v>
      </c>
      <c r="G485" s="6" t="str">
        <f>+VLOOKUP($D485,Sheet3!$B:$I,4,0)</f>
        <v>APW</v>
      </c>
      <c r="H485" s="6">
        <f>+VLOOKUP($D485,Sheet3!$B:$I,5,0)</f>
        <v>0</v>
      </c>
      <c r="I485" s="6" t="str">
        <f>+VLOOKUP($D485,Sheet3!$B:$I,6,0)</f>
        <v>GREY</v>
      </c>
      <c r="J485" s="6" t="str">
        <f>+VLOOKUP($D485,Sheet3!$B:$I,7,0)</f>
        <v>-</v>
      </c>
      <c r="K485" s="6" t="str">
        <f>+VLOOKUP($D485,Sheet3!$B:$I,8,0)</f>
        <v>-</v>
      </c>
      <c r="L485" s="6" t="str">
        <f t="shared" si="34"/>
        <v>121/2X41/4(4HOLE)APW PRIME APW 0 GREY - -</v>
      </c>
      <c r="M485" s="12" t="s">
        <v>15</v>
      </c>
      <c r="N485" s="12" t="str">
        <f t="shared" ref="N485:N509" si="37">+MID(A485,9,5)</f>
        <v>l1805</v>
      </c>
    </row>
    <row r="486" spans="1:14">
      <c r="A486" s="12" t="s">
        <v>499</v>
      </c>
      <c r="B486" s="6" t="str">
        <f t="shared" si="35"/>
        <v>l180512591</v>
      </c>
      <c r="C486" s="12">
        <v>190245</v>
      </c>
      <c r="D486" s="12" t="str">
        <f t="shared" si="36"/>
        <v>p-190245</v>
      </c>
      <c r="E486" s="6" t="str">
        <f>+VLOOKUP($D486,Sheet3!$B:$I,2,0)</f>
        <v>121/2X41/4(4HOLE)</v>
      </c>
      <c r="F486" s="6" t="str">
        <f>+VLOOKUP($D486,Sheet3!$B:$I,3,0)</f>
        <v>APW PRIME</v>
      </c>
      <c r="G486" s="6" t="str">
        <f>+VLOOKUP($D486,Sheet3!$B:$I,4,0)</f>
        <v>APW</v>
      </c>
      <c r="H486" s="6">
        <f>+VLOOKUP($D486,Sheet3!$B:$I,5,0)</f>
        <v>0</v>
      </c>
      <c r="I486" s="6" t="str">
        <f>+VLOOKUP($D486,Sheet3!$B:$I,6,0)</f>
        <v>GREY</v>
      </c>
      <c r="J486" s="6" t="str">
        <f>+VLOOKUP($D486,Sheet3!$B:$I,7,0)</f>
        <v>-</v>
      </c>
      <c r="K486" s="6" t="str">
        <f>+VLOOKUP($D486,Sheet3!$B:$I,8,0)</f>
        <v>-</v>
      </c>
      <c r="L486" s="6" t="str">
        <f t="shared" si="34"/>
        <v>121/2X41/4(4HOLE)APW PRIME APW 0 GREY - -</v>
      </c>
      <c r="M486" s="12" t="s">
        <v>15</v>
      </c>
      <c r="N486" s="12" t="str">
        <f t="shared" si="37"/>
        <v>l1805</v>
      </c>
    </row>
    <row r="487" spans="1:14">
      <c r="A487" s="12" t="s">
        <v>500</v>
      </c>
      <c r="B487" s="6" t="str">
        <f t="shared" si="35"/>
        <v>l180801305</v>
      </c>
      <c r="C487" s="12">
        <v>190245</v>
      </c>
      <c r="D487" s="12" t="str">
        <f t="shared" si="36"/>
        <v>p-190245</v>
      </c>
      <c r="E487" s="6" t="str">
        <f>+VLOOKUP($D487,Sheet3!$B:$I,2,0)</f>
        <v>121/2X41/4(4HOLE)</v>
      </c>
      <c r="F487" s="6" t="str">
        <f>+VLOOKUP($D487,Sheet3!$B:$I,3,0)</f>
        <v>APW PRIME</v>
      </c>
      <c r="G487" s="6" t="str">
        <f>+VLOOKUP($D487,Sheet3!$B:$I,4,0)</f>
        <v>APW</v>
      </c>
      <c r="H487" s="6">
        <f>+VLOOKUP($D487,Sheet3!$B:$I,5,0)</f>
        <v>0</v>
      </c>
      <c r="I487" s="6" t="str">
        <f>+VLOOKUP($D487,Sheet3!$B:$I,6,0)</f>
        <v>GREY</v>
      </c>
      <c r="J487" s="6" t="str">
        <f>+VLOOKUP($D487,Sheet3!$B:$I,7,0)</f>
        <v>-</v>
      </c>
      <c r="K487" s="6" t="str">
        <f>+VLOOKUP($D487,Sheet3!$B:$I,8,0)</f>
        <v>-</v>
      </c>
      <c r="L487" s="6" t="str">
        <f t="shared" si="34"/>
        <v>121/2X41/4(4HOLE)APW PRIME APW 0 GREY - -</v>
      </c>
      <c r="M487" s="12" t="s">
        <v>15</v>
      </c>
      <c r="N487" s="12" t="str">
        <f t="shared" si="37"/>
        <v>l1808</v>
      </c>
    </row>
    <row r="488" spans="1:14">
      <c r="A488" s="12" t="s">
        <v>501</v>
      </c>
      <c r="B488" s="6" t="str">
        <f t="shared" si="35"/>
        <v>l180600026</v>
      </c>
      <c r="C488" s="12">
        <v>190245</v>
      </c>
      <c r="D488" s="12" t="str">
        <f t="shared" si="36"/>
        <v>p-190245</v>
      </c>
      <c r="E488" s="6" t="str">
        <f>+VLOOKUP($D488,Sheet3!$B:$I,2,0)</f>
        <v>121/2X41/4(4HOLE)</v>
      </c>
      <c r="F488" s="6" t="str">
        <f>+VLOOKUP($D488,Sheet3!$B:$I,3,0)</f>
        <v>APW PRIME</v>
      </c>
      <c r="G488" s="6" t="str">
        <f>+VLOOKUP($D488,Sheet3!$B:$I,4,0)</f>
        <v>APW</v>
      </c>
      <c r="H488" s="6">
        <f>+VLOOKUP($D488,Sheet3!$B:$I,5,0)</f>
        <v>0</v>
      </c>
      <c r="I488" s="6" t="str">
        <f>+VLOOKUP($D488,Sheet3!$B:$I,6,0)</f>
        <v>GREY</v>
      </c>
      <c r="J488" s="6" t="str">
        <f>+VLOOKUP($D488,Sheet3!$B:$I,7,0)</f>
        <v>-</v>
      </c>
      <c r="K488" s="6" t="str">
        <f>+VLOOKUP($D488,Sheet3!$B:$I,8,0)</f>
        <v>-</v>
      </c>
      <c r="L488" s="6" t="str">
        <f t="shared" si="34"/>
        <v>121/2X41/4(4HOLE)APW PRIME APW 0 GREY - -</v>
      </c>
      <c r="M488" s="12" t="s">
        <v>15</v>
      </c>
      <c r="N488" s="12" t="str">
        <f t="shared" si="37"/>
        <v>l1806</v>
      </c>
    </row>
    <row r="489" spans="1:14">
      <c r="A489" s="12" t="s">
        <v>502</v>
      </c>
      <c r="B489" s="6" t="str">
        <f t="shared" si="35"/>
        <v>l180609993</v>
      </c>
      <c r="C489" s="12">
        <v>190245</v>
      </c>
      <c r="D489" s="12" t="str">
        <f t="shared" si="36"/>
        <v>p-190245</v>
      </c>
      <c r="E489" s="6" t="str">
        <f>+VLOOKUP($D489,Sheet3!$B:$I,2,0)</f>
        <v>121/2X41/4(4HOLE)</v>
      </c>
      <c r="F489" s="6" t="str">
        <f>+VLOOKUP($D489,Sheet3!$B:$I,3,0)</f>
        <v>APW PRIME</v>
      </c>
      <c r="G489" s="6" t="str">
        <f>+VLOOKUP($D489,Sheet3!$B:$I,4,0)</f>
        <v>APW</v>
      </c>
      <c r="H489" s="6">
        <f>+VLOOKUP($D489,Sheet3!$B:$I,5,0)</f>
        <v>0</v>
      </c>
      <c r="I489" s="6" t="str">
        <f>+VLOOKUP($D489,Sheet3!$B:$I,6,0)</f>
        <v>GREY</v>
      </c>
      <c r="J489" s="6" t="str">
        <f>+VLOOKUP($D489,Sheet3!$B:$I,7,0)</f>
        <v>-</v>
      </c>
      <c r="K489" s="6" t="str">
        <f>+VLOOKUP($D489,Sheet3!$B:$I,8,0)</f>
        <v>-</v>
      </c>
      <c r="L489" s="6" t="str">
        <f t="shared" si="34"/>
        <v>121/2X41/4(4HOLE)APW PRIME APW 0 GREY - -</v>
      </c>
      <c r="M489" s="12" t="s">
        <v>15</v>
      </c>
      <c r="N489" s="12" t="str">
        <f t="shared" si="37"/>
        <v>l1806</v>
      </c>
    </row>
    <row r="490" spans="1:14">
      <c r="A490" s="12" t="s">
        <v>503</v>
      </c>
      <c r="B490" s="6" t="str">
        <f t="shared" si="35"/>
        <v>l180512432</v>
      </c>
      <c r="C490" s="12">
        <v>190245</v>
      </c>
      <c r="D490" s="12" t="str">
        <f t="shared" si="36"/>
        <v>p-190245</v>
      </c>
      <c r="E490" s="6" t="str">
        <f>+VLOOKUP($D490,Sheet3!$B:$I,2,0)</f>
        <v>121/2X41/4(4HOLE)</v>
      </c>
      <c r="F490" s="6" t="str">
        <f>+VLOOKUP($D490,Sheet3!$B:$I,3,0)</f>
        <v>APW PRIME</v>
      </c>
      <c r="G490" s="6" t="str">
        <f>+VLOOKUP($D490,Sheet3!$B:$I,4,0)</f>
        <v>APW</v>
      </c>
      <c r="H490" s="6">
        <f>+VLOOKUP($D490,Sheet3!$B:$I,5,0)</f>
        <v>0</v>
      </c>
      <c r="I490" s="6" t="str">
        <f>+VLOOKUP($D490,Sheet3!$B:$I,6,0)</f>
        <v>GREY</v>
      </c>
      <c r="J490" s="6" t="str">
        <f>+VLOOKUP($D490,Sheet3!$B:$I,7,0)</f>
        <v>-</v>
      </c>
      <c r="K490" s="6" t="str">
        <f>+VLOOKUP($D490,Sheet3!$B:$I,8,0)</f>
        <v>-</v>
      </c>
      <c r="L490" s="6" t="str">
        <f t="shared" si="34"/>
        <v>121/2X41/4(4HOLE)APW PRIME APW 0 GREY - -</v>
      </c>
      <c r="M490" s="12" t="s">
        <v>15</v>
      </c>
      <c r="N490" s="12" t="str">
        <f t="shared" si="37"/>
        <v>l1805</v>
      </c>
    </row>
    <row r="491" spans="1:14">
      <c r="A491" s="12" t="s">
        <v>504</v>
      </c>
      <c r="B491" s="6" t="str">
        <f t="shared" si="35"/>
        <v>l180602019</v>
      </c>
      <c r="C491" s="12">
        <v>190245</v>
      </c>
      <c r="D491" s="12" t="str">
        <f t="shared" si="36"/>
        <v>p-190245</v>
      </c>
      <c r="E491" s="6" t="str">
        <f>+VLOOKUP($D491,Sheet3!$B:$I,2,0)</f>
        <v>121/2X41/4(4HOLE)</v>
      </c>
      <c r="F491" s="6" t="str">
        <f>+VLOOKUP($D491,Sheet3!$B:$I,3,0)</f>
        <v>APW PRIME</v>
      </c>
      <c r="G491" s="6" t="str">
        <f>+VLOOKUP($D491,Sheet3!$B:$I,4,0)</f>
        <v>APW</v>
      </c>
      <c r="H491" s="6">
        <f>+VLOOKUP($D491,Sheet3!$B:$I,5,0)</f>
        <v>0</v>
      </c>
      <c r="I491" s="6" t="str">
        <f>+VLOOKUP($D491,Sheet3!$B:$I,6,0)</f>
        <v>GREY</v>
      </c>
      <c r="J491" s="6" t="str">
        <f>+VLOOKUP($D491,Sheet3!$B:$I,7,0)</f>
        <v>-</v>
      </c>
      <c r="K491" s="6" t="str">
        <f>+VLOOKUP($D491,Sheet3!$B:$I,8,0)</f>
        <v>-</v>
      </c>
      <c r="L491" s="6" t="str">
        <f t="shared" si="34"/>
        <v>121/2X41/4(4HOLE)APW PRIME APW 0 GREY - -</v>
      </c>
      <c r="M491" s="12" t="s">
        <v>15</v>
      </c>
      <c r="N491" s="12" t="str">
        <f t="shared" si="37"/>
        <v>l1806</v>
      </c>
    </row>
    <row r="492" spans="1:14">
      <c r="A492" s="12" t="s">
        <v>505</v>
      </c>
      <c r="B492" s="6" t="str">
        <f t="shared" si="35"/>
        <v>l190303113</v>
      </c>
      <c r="C492" s="12">
        <v>200671</v>
      </c>
      <c r="D492" s="12" t="str">
        <f t="shared" si="36"/>
        <v>p-000671</v>
      </c>
      <c r="E492" s="6" t="str">
        <f>+VLOOKUP($D492,Sheet3!$B:$I,2,0)</f>
        <v>12X41/2(2HOLE)</v>
      </c>
      <c r="F492" s="6" t="str">
        <f>+VLOOKUP($D492,Sheet3!$B:$I,3,0)</f>
        <v>APW PRIME</v>
      </c>
      <c r="G492" s="6" t="str">
        <f>+VLOOKUP($D492,Sheet3!$B:$I,4,0)</f>
        <v>APW</v>
      </c>
      <c r="H492" s="6">
        <f>+VLOOKUP($D492,Sheet3!$B:$I,5,0)</f>
        <v>0</v>
      </c>
      <c r="I492" s="6" t="str">
        <f>+VLOOKUP($D492,Sheet3!$B:$I,6,0)</f>
        <v>GREY</v>
      </c>
      <c r="J492" s="6" t="str">
        <f>+VLOOKUP($D492,Sheet3!$B:$I,7,0)</f>
        <v>EVERBEST</v>
      </c>
      <c r="K492" s="6" t="str">
        <f>+VLOOKUP($D492,Sheet3!$B:$I,8,0)</f>
        <v>-</v>
      </c>
      <c r="L492" s="6" t="str">
        <f t="shared" si="34"/>
        <v>12X41/2(2HOLE)APW PRIME APW 0 GREY EVERBEST -</v>
      </c>
      <c r="M492" s="12" t="s">
        <v>15</v>
      </c>
      <c r="N492" s="12" t="str">
        <f t="shared" si="37"/>
        <v>l1903</v>
      </c>
    </row>
    <row r="493" spans="1:14">
      <c r="A493" s="12" t="s">
        <v>506</v>
      </c>
      <c r="B493" s="6" t="str">
        <f t="shared" si="35"/>
        <v>l190301882</v>
      </c>
      <c r="C493" s="12">
        <v>200671</v>
      </c>
      <c r="D493" s="12" t="str">
        <f t="shared" si="36"/>
        <v>p-000671</v>
      </c>
      <c r="E493" s="6" t="str">
        <f>+VLOOKUP($D493,Sheet3!$B:$I,2,0)</f>
        <v>12X41/2(2HOLE)</v>
      </c>
      <c r="F493" s="6" t="str">
        <f>+VLOOKUP($D493,Sheet3!$B:$I,3,0)</f>
        <v>APW PRIME</v>
      </c>
      <c r="G493" s="6" t="str">
        <f>+VLOOKUP($D493,Sheet3!$B:$I,4,0)</f>
        <v>APW</v>
      </c>
      <c r="H493" s="6">
        <f>+VLOOKUP($D493,Sheet3!$B:$I,5,0)</f>
        <v>0</v>
      </c>
      <c r="I493" s="6" t="str">
        <f>+VLOOKUP($D493,Sheet3!$B:$I,6,0)</f>
        <v>GREY</v>
      </c>
      <c r="J493" s="6" t="str">
        <f>+VLOOKUP($D493,Sheet3!$B:$I,7,0)</f>
        <v>EVERBEST</v>
      </c>
      <c r="K493" s="6" t="str">
        <f>+VLOOKUP($D493,Sheet3!$B:$I,8,0)</f>
        <v>-</v>
      </c>
      <c r="L493" s="6" t="str">
        <f t="shared" si="34"/>
        <v>12X41/2(2HOLE)APW PRIME APW 0 GREY EVERBEST -</v>
      </c>
      <c r="M493" s="12" t="s">
        <v>15</v>
      </c>
      <c r="N493" s="12" t="str">
        <f t="shared" si="37"/>
        <v>l1903</v>
      </c>
    </row>
    <row r="494" spans="1:14">
      <c r="A494" s="12" t="s">
        <v>507</v>
      </c>
      <c r="B494" s="6" t="str">
        <f t="shared" si="35"/>
        <v>l190304154</v>
      </c>
      <c r="C494" s="12">
        <v>200671</v>
      </c>
      <c r="D494" s="12" t="str">
        <f t="shared" si="36"/>
        <v>p-000671</v>
      </c>
      <c r="E494" s="6" t="str">
        <f>+VLOOKUP($D494,Sheet3!$B:$I,2,0)</f>
        <v>12X41/2(2HOLE)</v>
      </c>
      <c r="F494" s="6" t="str">
        <f>+VLOOKUP($D494,Sheet3!$B:$I,3,0)</f>
        <v>APW PRIME</v>
      </c>
      <c r="G494" s="6" t="str">
        <f>+VLOOKUP($D494,Sheet3!$B:$I,4,0)</f>
        <v>APW</v>
      </c>
      <c r="H494" s="6">
        <f>+VLOOKUP($D494,Sheet3!$B:$I,5,0)</f>
        <v>0</v>
      </c>
      <c r="I494" s="6" t="str">
        <f>+VLOOKUP($D494,Sheet3!$B:$I,6,0)</f>
        <v>GREY</v>
      </c>
      <c r="J494" s="6" t="str">
        <f>+VLOOKUP($D494,Sheet3!$B:$I,7,0)</f>
        <v>EVERBEST</v>
      </c>
      <c r="K494" s="6" t="str">
        <f>+VLOOKUP($D494,Sheet3!$B:$I,8,0)</f>
        <v>-</v>
      </c>
      <c r="L494" s="6" t="str">
        <f t="shared" si="34"/>
        <v>12X41/2(2HOLE)APW PRIME APW 0 GREY EVERBEST -</v>
      </c>
      <c r="M494" s="12" t="s">
        <v>15</v>
      </c>
      <c r="N494" s="12" t="str">
        <f t="shared" si="37"/>
        <v>l1903</v>
      </c>
    </row>
    <row r="495" spans="1:14">
      <c r="A495" s="12" t="s">
        <v>508</v>
      </c>
      <c r="B495" s="6" t="str">
        <f t="shared" si="35"/>
        <v>l190305836</v>
      </c>
      <c r="C495" s="12">
        <v>200671</v>
      </c>
      <c r="D495" s="12" t="str">
        <f t="shared" si="36"/>
        <v>p-000671</v>
      </c>
      <c r="E495" s="6" t="str">
        <f>+VLOOKUP($D495,Sheet3!$B:$I,2,0)</f>
        <v>12X41/2(2HOLE)</v>
      </c>
      <c r="F495" s="6" t="str">
        <f>+VLOOKUP($D495,Sheet3!$B:$I,3,0)</f>
        <v>APW PRIME</v>
      </c>
      <c r="G495" s="6" t="str">
        <f>+VLOOKUP($D495,Sheet3!$B:$I,4,0)</f>
        <v>APW</v>
      </c>
      <c r="H495" s="6">
        <f>+VLOOKUP($D495,Sheet3!$B:$I,5,0)</f>
        <v>0</v>
      </c>
      <c r="I495" s="6" t="str">
        <f>+VLOOKUP($D495,Sheet3!$B:$I,6,0)</f>
        <v>GREY</v>
      </c>
      <c r="J495" s="6" t="str">
        <f>+VLOOKUP($D495,Sheet3!$B:$I,7,0)</f>
        <v>EVERBEST</v>
      </c>
      <c r="K495" s="6" t="str">
        <f>+VLOOKUP($D495,Sheet3!$B:$I,8,0)</f>
        <v>-</v>
      </c>
      <c r="L495" s="6" t="str">
        <f t="shared" si="34"/>
        <v>12X41/2(2HOLE)APW PRIME APW 0 GREY EVERBEST -</v>
      </c>
      <c r="M495" s="12" t="s">
        <v>15</v>
      </c>
      <c r="N495" s="12" t="str">
        <f t="shared" si="37"/>
        <v>l1903</v>
      </c>
    </row>
    <row r="496" spans="1:14">
      <c r="A496" s="12" t="s">
        <v>509</v>
      </c>
      <c r="B496" s="6" t="str">
        <f t="shared" si="35"/>
        <v>l190302561</v>
      </c>
      <c r="C496" s="12">
        <v>200671</v>
      </c>
      <c r="D496" s="12" t="str">
        <f t="shared" si="36"/>
        <v>p-000671</v>
      </c>
      <c r="E496" s="6" t="str">
        <f>+VLOOKUP($D496,Sheet3!$B:$I,2,0)</f>
        <v>12X41/2(2HOLE)</v>
      </c>
      <c r="F496" s="6" t="str">
        <f>+VLOOKUP($D496,Sheet3!$B:$I,3,0)</f>
        <v>APW PRIME</v>
      </c>
      <c r="G496" s="6" t="str">
        <f>+VLOOKUP($D496,Sheet3!$B:$I,4,0)</f>
        <v>APW</v>
      </c>
      <c r="H496" s="6">
        <f>+VLOOKUP($D496,Sheet3!$B:$I,5,0)</f>
        <v>0</v>
      </c>
      <c r="I496" s="6" t="str">
        <f>+VLOOKUP($D496,Sheet3!$B:$I,6,0)</f>
        <v>GREY</v>
      </c>
      <c r="J496" s="6" t="str">
        <f>+VLOOKUP($D496,Sheet3!$B:$I,7,0)</f>
        <v>EVERBEST</v>
      </c>
      <c r="K496" s="6" t="str">
        <f>+VLOOKUP($D496,Sheet3!$B:$I,8,0)</f>
        <v>-</v>
      </c>
      <c r="L496" s="6" t="str">
        <f t="shared" si="34"/>
        <v>12X41/2(2HOLE)APW PRIME APW 0 GREY EVERBEST -</v>
      </c>
      <c r="M496" s="12" t="s">
        <v>15</v>
      </c>
      <c r="N496" s="12" t="str">
        <f t="shared" si="37"/>
        <v>l1903</v>
      </c>
    </row>
    <row r="497" spans="1:14">
      <c r="A497" s="12" t="s">
        <v>510</v>
      </c>
      <c r="B497" s="6" t="str">
        <f t="shared" si="35"/>
        <v>l190205620</v>
      </c>
      <c r="C497" s="12">
        <v>200671</v>
      </c>
      <c r="D497" s="12" t="str">
        <f t="shared" si="36"/>
        <v>p-000671</v>
      </c>
      <c r="E497" s="6" t="str">
        <f>+VLOOKUP($D497,Sheet3!$B:$I,2,0)</f>
        <v>12X41/2(2HOLE)</v>
      </c>
      <c r="F497" s="6" t="str">
        <f>+VLOOKUP($D497,Sheet3!$B:$I,3,0)</f>
        <v>APW PRIME</v>
      </c>
      <c r="G497" s="6" t="str">
        <f>+VLOOKUP($D497,Sheet3!$B:$I,4,0)</f>
        <v>APW</v>
      </c>
      <c r="H497" s="6">
        <f>+VLOOKUP($D497,Sheet3!$B:$I,5,0)</f>
        <v>0</v>
      </c>
      <c r="I497" s="6" t="str">
        <f>+VLOOKUP($D497,Sheet3!$B:$I,6,0)</f>
        <v>GREY</v>
      </c>
      <c r="J497" s="6" t="str">
        <f>+VLOOKUP($D497,Sheet3!$B:$I,7,0)</f>
        <v>EVERBEST</v>
      </c>
      <c r="K497" s="6" t="str">
        <f>+VLOOKUP($D497,Sheet3!$B:$I,8,0)</f>
        <v>-</v>
      </c>
      <c r="L497" s="6" t="str">
        <f t="shared" si="34"/>
        <v>12X41/2(2HOLE)APW PRIME APW 0 GREY EVERBEST -</v>
      </c>
      <c r="M497" s="12" t="s">
        <v>15</v>
      </c>
      <c r="N497" s="12" t="str">
        <f t="shared" si="37"/>
        <v>l1902</v>
      </c>
    </row>
    <row r="498" spans="1:14">
      <c r="A498" s="12" t="s">
        <v>511</v>
      </c>
      <c r="B498" s="6" t="str">
        <f t="shared" si="35"/>
        <v>l190302659</v>
      </c>
      <c r="C498" s="12">
        <v>200671</v>
      </c>
      <c r="D498" s="12" t="str">
        <f t="shared" si="36"/>
        <v>p-000671</v>
      </c>
      <c r="E498" s="6" t="str">
        <f>+VLOOKUP($D498,Sheet3!$B:$I,2,0)</f>
        <v>12X41/2(2HOLE)</v>
      </c>
      <c r="F498" s="6" t="str">
        <f>+VLOOKUP($D498,Sheet3!$B:$I,3,0)</f>
        <v>APW PRIME</v>
      </c>
      <c r="G498" s="6" t="str">
        <f>+VLOOKUP($D498,Sheet3!$B:$I,4,0)</f>
        <v>APW</v>
      </c>
      <c r="H498" s="6">
        <f>+VLOOKUP($D498,Sheet3!$B:$I,5,0)</f>
        <v>0</v>
      </c>
      <c r="I498" s="6" t="str">
        <f>+VLOOKUP($D498,Sheet3!$B:$I,6,0)</f>
        <v>GREY</v>
      </c>
      <c r="J498" s="6" t="str">
        <f>+VLOOKUP($D498,Sheet3!$B:$I,7,0)</f>
        <v>EVERBEST</v>
      </c>
      <c r="K498" s="6" t="str">
        <f>+VLOOKUP($D498,Sheet3!$B:$I,8,0)</f>
        <v>-</v>
      </c>
      <c r="L498" s="6" t="str">
        <f t="shared" si="34"/>
        <v>12X41/2(2HOLE)APW PRIME APW 0 GREY EVERBEST -</v>
      </c>
      <c r="M498" s="12" t="s">
        <v>15</v>
      </c>
      <c r="N498" s="12" t="str">
        <f t="shared" si="37"/>
        <v>l1903</v>
      </c>
    </row>
    <row r="499" spans="1:14">
      <c r="A499" s="12" t="s">
        <v>512</v>
      </c>
      <c r="B499" s="6" t="str">
        <f t="shared" si="35"/>
        <v>l190303326</v>
      </c>
      <c r="C499" s="12">
        <v>200671</v>
      </c>
      <c r="D499" s="12" t="str">
        <f t="shared" si="36"/>
        <v>p-000671</v>
      </c>
      <c r="E499" s="6" t="str">
        <f>+VLOOKUP($D499,Sheet3!$B:$I,2,0)</f>
        <v>12X41/2(2HOLE)</v>
      </c>
      <c r="F499" s="6" t="str">
        <f>+VLOOKUP($D499,Sheet3!$B:$I,3,0)</f>
        <v>APW PRIME</v>
      </c>
      <c r="G499" s="6" t="str">
        <f>+VLOOKUP($D499,Sheet3!$B:$I,4,0)</f>
        <v>APW</v>
      </c>
      <c r="H499" s="6">
        <f>+VLOOKUP($D499,Sheet3!$B:$I,5,0)</f>
        <v>0</v>
      </c>
      <c r="I499" s="6" t="str">
        <f>+VLOOKUP($D499,Sheet3!$B:$I,6,0)</f>
        <v>GREY</v>
      </c>
      <c r="J499" s="6" t="str">
        <f>+VLOOKUP($D499,Sheet3!$B:$I,7,0)</f>
        <v>EVERBEST</v>
      </c>
      <c r="K499" s="6" t="str">
        <f>+VLOOKUP($D499,Sheet3!$B:$I,8,0)</f>
        <v>-</v>
      </c>
      <c r="L499" s="6" t="str">
        <f t="shared" si="34"/>
        <v>12X41/2(2HOLE)APW PRIME APW 0 GREY EVERBEST -</v>
      </c>
      <c r="M499" s="12" t="s">
        <v>15</v>
      </c>
      <c r="N499" s="12" t="str">
        <f t="shared" si="37"/>
        <v>l1903</v>
      </c>
    </row>
    <row r="500" spans="1:14">
      <c r="A500" s="12" t="s">
        <v>513</v>
      </c>
      <c r="B500" s="6" t="str">
        <f t="shared" si="35"/>
        <v>l190305703</v>
      </c>
      <c r="C500" s="12">
        <v>200671</v>
      </c>
      <c r="D500" s="12" t="str">
        <f t="shared" si="36"/>
        <v>p-000671</v>
      </c>
      <c r="E500" s="6" t="str">
        <f>+VLOOKUP($D500,Sheet3!$B:$I,2,0)</f>
        <v>12X41/2(2HOLE)</v>
      </c>
      <c r="F500" s="6" t="str">
        <f>+VLOOKUP($D500,Sheet3!$B:$I,3,0)</f>
        <v>APW PRIME</v>
      </c>
      <c r="G500" s="6" t="str">
        <f>+VLOOKUP($D500,Sheet3!$B:$I,4,0)</f>
        <v>APW</v>
      </c>
      <c r="H500" s="6">
        <f>+VLOOKUP($D500,Sheet3!$B:$I,5,0)</f>
        <v>0</v>
      </c>
      <c r="I500" s="6" t="str">
        <f>+VLOOKUP($D500,Sheet3!$B:$I,6,0)</f>
        <v>GREY</v>
      </c>
      <c r="J500" s="6" t="str">
        <f>+VLOOKUP($D500,Sheet3!$B:$I,7,0)</f>
        <v>EVERBEST</v>
      </c>
      <c r="K500" s="6" t="str">
        <f>+VLOOKUP($D500,Sheet3!$B:$I,8,0)</f>
        <v>-</v>
      </c>
      <c r="L500" s="6" t="str">
        <f t="shared" si="34"/>
        <v>12X41/2(2HOLE)APW PRIME APW 0 GREY EVERBEST -</v>
      </c>
      <c r="M500" s="12" t="s">
        <v>15</v>
      </c>
      <c r="N500" s="12" t="str">
        <f t="shared" si="37"/>
        <v>l1903</v>
      </c>
    </row>
    <row r="501" spans="1:14">
      <c r="A501" s="12" t="s">
        <v>514</v>
      </c>
      <c r="B501" s="6" t="str">
        <f t="shared" si="35"/>
        <v>l190205478</v>
      </c>
      <c r="C501" s="12">
        <v>200671</v>
      </c>
      <c r="D501" s="12" t="str">
        <f t="shared" si="36"/>
        <v>p-000671</v>
      </c>
      <c r="E501" s="6" t="str">
        <f>+VLOOKUP($D501,Sheet3!$B:$I,2,0)</f>
        <v>12X41/2(2HOLE)</v>
      </c>
      <c r="F501" s="6" t="str">
        <f>+VLOOKUP($D501,Sheet3!$B:$I,3,0)</f>
        <v>APW PRIME</v>
      </c>
      <c r="G501" s="6" t="str">
        <f>+VLOOKUP($D501,Sheet3!$B:$I,4,0)</f>
        <v>APW</v>
      </c>
      <c r="H501" s="6">
        <f>+VLOOKUP($D501,Sheet3!$B:$I,5,0)</f>
        <v>0</v>
      </c>
      <c r="I501" s="6" t="str">
        <f>+VLOOKUP($D501,Sheet3!$B:$I,6,0)</f>
        <v>GREY</v>
      </c>
      <c r="J501" s="6" t="str">
        <f>+VLOOKUP($D501,Sheet3!$B:$I,7,0)</f>
        <v>EVERBEST</v>
      </c>
      <c r="K501" s="6" t="str">
        <f>+VLOOKUP($D501,Sheet3!$B:$I,8,0)</f>
        <v>-</v>
      </c>
      <c r="L501" s="6" t="str">
        <f t="shared" si="34"/>
        <v>12X41/2(2HOLE)APW PRIME APW 0 GREY EVERBEST -</v>
      </c>
      <c r="M501" s="12" t="s">
        <v>15</v>
      </c>
      <c r="N501" s="12" t="str">
        <f t="shared" si="37"/>
        <v>l1902</v>
      </c>
    </row>
    <row r="502" spans="1:14">
      <c r="A502" s="12" t="s">
        <v>515</v>
      </c>
      <c r="B502" s="6" t="str">
        <f t="shared" si="35"/>
        <v>l190303983</v>
      </c>
      <c r="C502" s="12">
        <v>200672</v>
      </c>
      <c r="D502" s="12" t="str">
        <f t="shared" si="36"/>
        <v>p-000672</v>
      </c>
      <c r="E502" s="6" t="str">
        <f>+VLOOKUP($D502,Sheet3!$B:$I,2,0)</f>
        <v>15X5(2HOLE)</v>
      </c>
      <c r="F502" s="6" t="str">
        <f>+VLOOKUP($D502,Sheet3!$B:$I,3,0)</f>
        <v>APW PRIME</v>
      </c>
      <c r="G502" s="6" t="str">
        <f>+VLOOKUP($D502,Sheet3!$B:$I,4,0)</f>
        <v>APW</v>
      </c>
      <c r="H502" s="6">
        <f>+VLOOKUP($D502,Sheet3!$B:$I,5,0)</f>
        <v>0</v>
      </c>
      <c r="I502" s="6" t="str">
        <f>+VLOOKUP($D502,Sheet3!$B:$I,6,0)</f>
        <v>GREY</v>
      </c>
      <c r="J502" s="6" t="str">
        <f>+VLOOKUP($D502,Sheet3!$B:$I,7,0)</f>
        <v>EVERBEST</v>
      </c>
      <c r="K502" s="6" t="str">
        <f>+VLOOKUP($D502,Sheet3!$B:$I,8,0)</f>
        <v>-</v>
      </c>
      <c r="L502" s="6" t="str">
        <f t="shared" si="34"/>
        <v>15X5(2HOLE)APW PRIME APW 0 GREY EVERBEST -</v>
      </c>
      <c r="M502" s="12" t="s">
        <v>15</v>
      </c>
      <c r="N502" s="12" t="str">
        <f t="shared" si="37"/>
        <v>l1903</v>
      </c>
    </row>
    <row r="503" spans="1:14">
      <c r="A503" s="12" t="s">
        <v>516</v>
      </c>
      <c r="B503" s="6" t="str">
        <f t="shared" si="35"/>
        <v>l190304785</v>
      </c>
      <c r="C503" s="12">
        <v>200672</v>
      </c>
      <c r="D503" s="12" t="str">
        <f t="shared" si="36"/>
        <v>p-000672</v>
      </c>
      <c r="E503" s="6" t="str">
        <f>+VLOOKUP($D503,Sheet3!$B:$I,2,0)</f>
        <v>15X5(2HOLE)</v>
      </c>
      <c r="F503" s="6" t="str">
        <f>+VLOOKUP($D503,Sheet3!$B:$I,3,0)</f>
        <v>APW PRIME</v>
      </c>
      <c r="G503" s="6" t="str">
        <f>+VLOOKUP($D503,Sheet3!$B:$I,4,0)</f>
        <v>APW</v>
      </c>
      <c r="H503" s="6">
        <f>+VLOOKUP($D503,Sheet3!$B:$I,5,0)</f>
        <v>0</v>
      </c>
      <c r="I503" s="6" t="str">
        <f>+VLOOKUP($D503,Sheet3!$B:$I,6,0)</f>
        <v>GREY</v>
      </c>
      <c r="J503" s="6" t="str">
        <f>+VLOOKUP($D503,Sheet3!$B:$I,7,0)</f>
        <v>EVERBEST</v>
      </c>
      <c r="K503" s="6" t="str">
        <f>+VLOOKUP($D503,Sheet3!$B:$I,8,0)</f>
        <v>-</v>
      </c>
      <c r="L503" s="6" t="str">
        <f t="shared" si="34"/>
        <v>15X5(2HOLE)APW PRIME APW 0 GREY EVERBEST -</v>
      </c>
      <c r="M503" s="12" t="s">
        <v>15</v>
      </c>
      <c r="N503" s="12" t="str">
        <f t="shared" si="37"/>
        <v>l1903</v>
      </c>
    </row>
    <row r="504" spans="1:14">
      <c r="A504" s="12" t="s">
        <v>517</v>
      </c>
      <c r="B504" s="6" t="str">
        <f t="shared" si="35"/>
        <v>l190203693</v>
      </c>
      <c r="C504" s="12">
        <v>200672</v>
      </c>
      <c r="D504" s="12" t="str">
        <f t="shared" si="36"/>
        <v>p-000672</v>
      </c>
      <c r="E504" s="6" t="str">
        <f>+VLOOKUP($D504,Sheet3!$B:$I,2,0)</f>
        <v>15X5(2HOLE)</v>
      </c>
      <c r="F504" s="6" t="str">
        <f>+VLOOKUP($D504,Sheet3!$B:$I,3,0)</f>
        <v>APW PRIME</v>
      </c>
      <c r="G504" s="6" t="str">
        <f>+VLOOKUP($D504,Sheet3!$B:$I,4,0)</f>
        <v>APW</v>
      </c>
      <c r="H504" s="6">
        <f>+VLOOKUP($D504,Sheet3!$B:$I,5,0)</f>
        <v>0</v>
      </c>
      <c r="I504" s="6" t="str">
        <f>+VLOOKUP($D504,Sheet3!$B:$I,6,0)</f>
        <v>GREY</v>
      </c>
      <c r="J504" s="6" t="str">
        <f>+VLOOKUP($D504,Sheet3!$B:$I,7,0)</f>
        <v>EVERBEST</v>
      </c>
      <c r="K504" s="6" t="str">
        <f>+VLOOKUP($D504,Sheet3!$B:$I,8,0)</f>
        <v>-</v>
      </c>
      <c r="L504" s="6" t="str">
        <f t="shared" si="34"/>
        <v>15X5(2HOLE)APW PRIME APW 0 GREY EVERBEST -</v>
      </c>
      <c r="M504" s="12" t="s">
        <v>15</v>
      </c>
      <c r="N504" s="12" t="str">
        <f t="shared" si="37"/>
        <v>l1902</v>
      </c>
    </row>
    <row r="505" spans="1:14">
      <c r="A505" s="12" t="s">
        <v>518</v>
      </c>
      <c r="B505" s="6" t="str">
        <f t="shared" si="35"/>
        <v>l190303487</v>
      </c>
      <c r="C505" s="12">
        <v>200672</v>
      </c>
      <c r="D505" s="12" t="str">
        <f t="shared" si="36"/>
        <v>p-000672</v>
      </c>
      <c r="E505" s="6" t="str">
        <f>+VLOOKUP($D505,Sheet3!$B:$I,2,0)</f>
        <v>15X5(2HOLE)</v>
      </c>
      <c r="F505" s="6" t="str">
        <f>+VLOOKUP($D505,Sheet3!$B:$I,3,0)</f>
        <v>APW PRIME</v>
      </c>
      <c r="G505" s="6" t="str">
        <f>+VLOOKUP($D505,Sheet3!$B:$I,4,0)</f>
        <v>APW</v>
      </c>
      <c r="H505" s="6">
        <f>+VLOOKUP($D505,Sheet3!$B:$I,5,0)</f>
        <v>0</v>
      </c>
      <c r="I505" s="6" t="str">
        <f>+VLOOKUP($D505,Sheet3!$B:$I,6,0)</f>
        <v>GREY</v>
      </c>
      <c r="J505" s="6" t="str">
        <f>+VLOOKUP($D505,Sheet3!$B:$I,7,0)</f>
        <v>EVERBEST</v>
      </c>
      <c r="K505" s="6" t="str">
        <f>+VLOOKUP($D505,Sheet3!$B:$I,8,0)</f>
        <v>-</v>
      </c>
      <c r="L505" s="6" t="str">
        <f t="shared" si="34"/>
        <v>15X5(2HOLE)APW PRIME APW 0 GREY EVERBEST -</v>
      </c>
      <c r="M505" s="12" t="s">
        <v>15</v>
      </c>
      <c r="N505" s="12" t="str">
        <f t="shared" si="37"/>
        <v>l1903</v>
      </c>
    </row>
    <row r="506" spans="1:14">
      <c r="A506" s="12" t="s">
        <v>519</v>
      </c>
      <c r="B506" s="6" t="str">
        <f t="shared" si="35"/>
        <v>l180512062</v>
      </c>
      <c r="C506" s="12">
        <v>190244</v>
      </c>
      <c r="D506" s="12" t="str">
        <f t="shared" si="36"/>
        <v>p-190244</v>
      </c>
      <c r="E506" s="6" t="str">
        <f>+VLOOKUP($D506,Sheet3!$B:$I,2,0)</f>
        <v>15X5(4HOLE)</v>
      </c>
      <c r="F506" s="6" t="str">
        <f>+VLOOKUP($D506,Sheet3!$B:$I,3,0)</f>
        <v>APW PRIME</v>
      </c>
      <c r="G506" s="6" t="str">
        <f>+VLOOKUP($D506,Sheet3!$B:$I,4,0)</f>
        <v>APW</v>
      </c>
      <c r="H506" s="6">
        <f>+VLOOKUP($D506,Sheet3!$B:$I,5,0)</f>
        <v>0</v>
      </c>
      <c r="I506" s="6" t="str">
        <f>+VLOOKUP($D506,Sheet3!$B:$I,6,0)</f>
        <v>GREY</v>
      </c>
      <c r="J506" s="6" t="str">
        <f>+VLOOKUP($D506,Sheet3!$B:$I,7,0)</f>
        <v>-</v>
      </c>
      <c r="K506" s="6" t="str">
        <f>+VLOOKUP($D506,Sheet3!$B:$I,8,0)</f>
        <v>-</v>
      </c>
      <c r="L506" s="6" t="str">
        <f t="shared" si="34"/>
        <v>15X5(4HOLE)APW PRIME APW 0 GREY - -</v>
      </c>
      <c r="M506" s="12" t="s">
        <v>15</v>
      </c>
      <c r="N506" s="12" t="str">
        <f t="shared" si="37"/>
        <v>l1805</v>
      </c>
    </row>
    <row r="507" spans="1:14">
      <c r="A507" s="12" t="s">
        <v>520</v>
      </c>
      <c r="B507" s="6" t="str">
        <f t="shared" si="35"/>
        <v>l190204236</v>
      </c>
      <c r="C507" s="12">
        <v>200672</v>
      </c>
      <c r="D507" s="12" t="str">
        <f t="shared" si="36"/>
        <v>p-000672</v>
      </c>
      <c r="E507" s="6" t="str">
        <f>+VLOOKUP($D507,Sheet3!$B:$I,2,0)</f>
        <v>15X5(2HOLE)</v>
      </c>
      <c r="F507" s="6" t="str">
        <f>+VLOOKUP($D507,Sheet3!$B:$I,3,0)</f>
        <v>APW PRIME</v>
      </c>
      <c r="G507" s="6" t="str">
        <f>+VLOOKUP($D507,Sheet3!$B:$I,4,0)</f>
        <v>APW</v>
      </c>
      <c r="H507" s="6">
        <f>+VLOOKUP($D507,Sheet3!$B:$I,5,0)</f>
        <v>0</v>
      </c>
      <c r="I507" s="6" t="str">
        <f>+VLOOKUP($D507,Sheet3!$B:$I,6,0)</f>
        <v>GREY</v>
      </c>
      <c r="J507" s="6" t="str">
        <f>+VLOOKUP($D507,Sheet3!$B:$I,7,0)</f>
        <v>EVERBEST</v>
      </c>
      <c r="K507" s="6" t="str">
        <f>+VLOOKUP($D507,Sheet3!$B:$I,8,0)</f>
        <v>-</v>
      </c>
      <c r="L507" s="6" t="str">
        <f t="shared" si="34"/>
        <v>15X5(2HOLE)APW PRIME APW 0 GREY EVERBEST -</v>
      </c>
      <c r="M507" s="12" t="s">
        <v>15</v>
      </c>
      <c r="N507" s="12" t="str">
        <f t="shared" si="37"/>
        <v>l1902</v>
      </c>
    </row>
    <row r="508" spans="1:14">
      <c r="A508" s="12" t="s">
        <v>521</v>
      </c>
      <c r="B508" s="6" t="str">
        <f t="shared" si="35"/>
        <v>l181101576</v>
      </c>
      <c r="C508" s="12">
        <v>189756</v>
      </c>
      <c r="D508" s="12" t="str">
        <f t="shared" si="36"/>
        <v>p-189756</v>
      </c>
      <c r="E508" s="6" t="str">
        <f>+VLOOKUP($D508,Sheet3!$B:$I,2,0)</f>
        <v>16X5JLG</v>
      </c>
      <c r="F508" s="6" t="str">
        <f>+VLOOKUP($D508,Sheet3!$B:$I,3,0)</f>
        <v>RIB</v>
      </c>
      <c r="G508" s="6" t="str">
        <f>+VLOOKUP($D508,Sheet3!$B:$I,4,0)</f>
        <v>APW</v>
      </c>
      <c r="H508" s="6">
        <f>+VLOOKUP($D508,Sheet3!$B:$I,5,0)</f>
        <v>0</v>
      </c>
      <c r="I508" s="6" t="str">
        <f>+VLOOKUP($D508,Sheet3!$B:$I,6,0)</f>
        <v>GREY</v>
      </c>
      <c r="J508" s="6" t="str">
        <f>+VLOOKUP($D508,Sheet3!$B:$I,7,0)</f>
        <v>NUMA</v>
      </c>
      <c r="K508" s="6" t="str">
        <f>+VLOOKUP($D508,Sheet3!$B:$I,8,0)</f>
        <v>-</v>
      </c>
      <c r="L508" s="6" t="str">
        <f t="shared" si="34"/>
        <v>16X5JLGRIB APW 0 GREY NUMA -</v>
      </c>
      <c r="M508" s="12" t="s">
        <v>15</v>
      </c>
      <c r="N508" s="12" t="str">
        <f t="shared" si="37"/>
        <v>l1811</v>
      </c>
    </row>
    <row r="509" spans="1:14">
      <c r="A509" s="12" t="s">
        <v>522</v>
      </c>
      <c r="B509" s="6" t="str">
        <f t="shared" si="35"/>
        <v>l180501057</v>
      </c>
      <c r="C509" s="12">
        <v>190268</v>
      </c>
      <c r="D509" s="12" t="str">
        <f t="shared" si="36"/>
        <v>p-190268</v>
      </c>
      <c r="E509" s="6" t="str">
        <f>+VLOOKUP($D509,Sheet3!$B:$I,2,0)</f>
        <v>16X5SJ</v>
      </c>
      <c r="F509" s="6" t="str">
        <f>+VLOOKUP($D509,Sheet3!$B:$I,3,0)</f>
        <v>RIB</v>
      </c>
      <c r="G509" s="6" t="str">
        <f>+VLOOKUP($D509,Sheet3!$B:$I,4,0)</f>
        <v>APW</v>
      </c>
      <c r="H509" s="6">
        <f>+VLOOKUP($D509,Sheet3!$B:$I,5,0)</f>
        <v>0</v>
      </c>
      <c r="I509" s="6" t="str">
        <f>+VLOOKUP($D509,Sheet3!$B:$I,6,0)</f>
        <v>GREY</v>
      </c>
      <c r="J509" s="6" t="str">
        <f>+VLOOKUP($D509,Sheet3!$B:$I,7,0)</f>
        <v>ORANGEPARTS</v>
      </c>
      <c r="K509" s="6" t="str">
        <f>+VLOOKUP($D509,Sheet3!$B:$I,8,0)</f>
        <v>-</v>
      </c>
      <c r="L509" s="6" t="str">
        <f t="shared" si="34"/>
        <v>16X5SJRIB APW 0 GREY ORANGEPARTS -</v>
      </c>
      <c r="M509" s="12" t="s">
        <v>15</v>
      </c>
      <c r="N509" s="12" t="str">
        <f t="shared" si="37"/>
        <v>l1805</v>
      </c>
    </row>
    <row r="510" spans="1:14">
      <c r="A510" s="12" t="s">
        <v>523</v>
      </c>
      <c r="B510" s="6" t="str">
        <f t="shared" ref="B510:B525" si="38">+MID(A510,9,10)</f>
        <v>l190304632</v>
      </c>
      <c r="C510" s="12">
        <v>200672</v>
      </c>
      <c r="D510" s="12" t="str">
        <f t="shared" ref="D510:D525" si="39">+LEFT(A510,8)</f>
        <v>p-000672</v>
      </c>
      <c r="E510" s="6" t="str">
        <f>+VLOOKUP($D510,Sheet3!$B:$I,2,0)</f>
        <v>15X5(2HOLE)</v>
      </c>
      <c r="F510" s="6" t="str">
        <f>+VLOOKUP($D510,Sheet3!$B:$I,3,0)</f>
        <v>APW PRIME</v>
      </c>
      <c r="G510" s="6" t="str">
        <f>+VLOOKUP($D510,Sheet3!$B:$I,4,0)</f>
        <v>APW</v>
      </c>
      <c r="H510" s="6">
        <f>+VLOOKUP($D510,Sheet3!$B:$I,5,0)</f>
        <v>0</v>
      </c>
      <c r="I510" s="6" t="str">
        <f>+VLOOKUP($D510,Sheet3!$B:$I,6,0)</f>
        <v>GREY</v>
      </c>
      <c r="J510" s="6" t="str">
        <f>+VLOOKUP($D510,Sheet3!$B:$I,7,0)</f>
        <v>EVERBEST</v>
      </c>
      <c r="K510" s="6" t="str">
        <f>+VLOOKUP($D510,Sheet3!$B:$I,8,0)</f>
        <v>-</v>
      </c>
      <c r="L510" s="6" t="str">
        <f t="shared" si="34"/>
        <v>15X5(2HOLE)APW PRIME APW 0 GREY EVERBEST -</v>
      </c>
      <c r="M510" s="12" t="s">
        <v>15</v>
      </c>
      <c r="N510" s="12" t="str">
        <f t="shared" ref="N510:N525" si="40">+MID(A510,9,5)</f>
        <v>l1903</v>
      </c>
    </row>
    <row r="511" spans="1:14">
      <c r="A511" s="12" t="s">
        <v>524</v>
      </c>
      <c r="B511" s="6" t="str">
        <f t="shared" si="38"/>
        <v>l190303527</v>
      </c>
      <c r="C511" s="12">
        <v>200672</v>
      </c>
      <c r="D511" s="12" t="str">
        <f t="shared" si="39"/>
        <v>p-000672</v>
      </c>
      <c r="E511" s="6" t="str">
        <f>+VLOOKUP($D511,Sheet3!$B:$I,2,0)</f>
        <v>15X5(2HOLE)</v>
      </c>
      <c r="F511" s="6" t="str">
        <f>+VLOOKUP($D511,Sheet3!$B:$I,3,0)</f>
        <v>APW PRIME</v>
      </c>
      <c r="G511" s="6" t="str">
        <f>+VLOOKUP($D511,Sheet3!$B:$I,4,0)</f>
        <v>APW</v>
      </c>
      <c r="H511" s="6">
        <f>+VLOOKUP($D511,Sheet3!$B:$I,5,0)</f>
        <v>0</v>
      </c>
      <c r="I511" s="6" t="str">
        <f>+VLOOKUP($D511,Sheet3!$B:$I,6,0)</f>
        <v>GREY</v>
      </c>
      <c r="J511" s="6" t="str">
        <f>+VLOOKUP($D511,Sheet3!$B:$I,7,0)</f>
        <v>EVERBEST</v>
      </c>
      <c r="K511" s="6" t="str">
        <f>+VLOOKUP($D511,Sheet3!$B:$I,8,0)</f>
        <v>-</v>
      </c>
      <c r="L511" s="6" t="str">
        <f t="shared" ref="L511:L574" si="41">CONCATENATE(E511,F511," ",G511," ",H511," ",I511," ",J511," ",K511)</f>
        <v>15X5(2HOLE)APW PRIME APW 0 GREY EVERBEST -</v>
      </c>
      <c r="M511" s="12" t="s">
        <v>15</v>
      </c>
      <c r="N511" s="12" t="str">
        <f t="shared" si="40"/>
        <v>l1903</v>
      </c>
    </row>
    <row r="512" spans="1:14">
      <c r="A512" s="12" t="s">
        <v>525</v>
      </c>
      <c r="B512" s="6" t="str">
        <f t="shared" si="38"/>
        <v>l190308541</v>
      </c>
      <c r="C512" s="12">
        <v>200747</v>
      </c>
      <c r="D512" s="12" t="str">
        <f t="shared" si="39"/>
        <v>p-000747</v>
      </c>
      <c r="E512" s="6" t="str">
        <f>+VLOOKUP($D512,Sheet3!$B:$I,2,0)</f>
        <v>16X5SJ-DISK</v>
      </c>
      <c r="F512" s="6" t="str">
        <f>+VLOOKUP($D512,Sheet3!$B:$I,3,0)</f>
        <v>RIB</v>
      </c>
      <c r="G512" s="6" t="str">
        <f>+VLOOKUP($D512,Sheet3!$B:$I,4,0)</f>
        <v>APW</v>
      </c>
      <c r="H512" s="6">
        <f>+VLOOKUP($D512,Sheet3!$B:$I,5,0)</f>
        <v>0</v>
      </c>
      <c r="I512" s="6" t="str">
        <f>+VLOOKUP($D512,Sheet3!$B:$I,6,0)</f>
        <v>GREY</v>
      </c>
      <c r="J512" s="6" t="str">
        <f>+VLOOKUP($D512,Sheet3!$B:$I,7,0)</f>
        <v>EVERBEST</v>
      </c>
      <c r="K512" s="6" t="str">
        <f>+VLOOKUP($D512,Sheet3!$B:$I,8,0)</f>
        <v>-</v>
      </c>
      <c r="L512" s="6" t="str">
        <f t="shared" si="41"/>
        <v>16X5SJ-DISKRIB APW 0 GREY EVERBEST -</v>
      </c>
      <c r="M512" s="12" t="s">
        <v>15</v>
      </c>
      <c r="N512" s="12" t="str">
        <f t="shared" si="40"/>
        <v>l1903</v>
      </c>
    </row>
    <row r="513" spans="1:14">
      <c r="A513" s="12" t="s">
        <v>526</v>
      </c>
      <c r="B513" s="6" t="str">
        <f t="shared" si="38"/>
        <v>l190808635</v>
      </c>
      <c r="C513" s="12">
        <v>189756</v>
      </c>
      <c r="D513" s="12" t="str">
        <f t="shared" si="39"/>
        <v>p-189756</v>
      </c>
      <c r="E513" s="6" t="str">
        <f>+VLOOKUP($D513,Sheet3!$B:$I,2,0)</f>
        <v>16X5JLG</v>
      </c>
      <c r="F513" s="6" t="str">
        <f>+VLOOKUP($D513,Sheet3!$B:$I,3,0)</f>
        <v>RIB</v>
      </c>
      <c r="G513" s="6" t="str">
        <f>+VLOOKUP($D513,Sheet3!$B:$I,4,0)</f>
        <v>APW</v>
      </c>
      <c r="H513" s="6">
        <f>+VLOOKUP($D513,Sheet3!$B:$I,5,0)</f>
        <v>0</v>
      </c>
      <c r="I513" s="6" t="str">
        <f>+VLOOKUP($D513,Sheet3!$B:$I,6,0)</f>
        <v>GREY</v>
      </c>
      <c r="J513" s="6" t="str">
        <f>+VLOOKUP($D513,Sheet3!$B:$I,7,0)</f>
        <v>NUMA</v>
      </c>
      <c r="K513" s="6" t="str">
        <f>+VLOOKUP($D513,Sheet3!$B:$I,8,0)</f>
        <v>-</v>
      </c>
      <c r="L513" s="6" t="str">
        <f t="shared" si="41"/>
        <v>16X5JLGRIB APW 0 GREY NUMA -</v>
      </c>
      <c r="M513" s="12" t="s">
        <v>15</v>
      </c>
      <c r="N513" s="12" t="str">
        <f t="shared" si="40"/>
        <v>l1908</v>
      </c>
    </row>
    <row r="514" spans="1:14">
      <c r="A514" s="12" t="s">
        <v>527</v>
      </c>
      <c r="B514" s="6" t="str">
        <f t="shared" si="38"/>
        <v>l180608762</v>
      </c>
      <c r="C514" s="12">
        <v>190131</v>
      </c>
      <c r="D514" s="12" t="str">
        <f t="shared" si="39"/>
        <v>p-190131</v>
      </c>
      <c r="E514" s="6" t="str">
        <f>+VLOOKUP($D514,Sheet3!$B:$I,2,0)</f>
        <v>15X5(2HOLE)</v>
      </c>
      <c r="F514" s="6" t="str">
        <f>+VLOOKUP($D514,Sheet3!$B:$I,3,0)</f>
        <v>S</v>
      </c>
      <c r="G514" s="6" t="str">
        <f>+VLOOKUP($D514,Sheet3!$B:$I,4,0)</f>
        <v>APW</v>
      </c>
      <c r="H514" s="6">
        <f>+VLOOKUP($D514,Sheet3!$B:$I,5,0)</f>
        <v>0</v>
      </c>
      <c r="I514" s="6" t="str">
        <f>+VLOOKUP($D514,Sheet3!$B:$I,6,0)</f>
        <v>GREY</v>
      </c>
      <c r="J514" s="6" t="str">
        <f>+VLOOKUP($D514,Sheet3!$B:$I,7,0)</f>
        <v>ORANGEPARTS</v>
      </c>
      <c r="K514" s="6" t="str">
        <f>+VLOOKUP($D514,Sheet3!$B:$I,8,0)</f>
        <v>-</v>
      </c>
      <c r="L514" s="6" t="str">
        <f t="shared" si="41"/>
        <v>15X5(2HOLE)S APW 0 GREY ORANGEPARTS -</v>
      </c>
      <c r="M514" s="12" t="s">
        <v>15</v>
      </c>
      <c r="N514" s="12" t="str">
        <f t="shared" si="40"/>
        <v>l1806</v>
      </c>
    </row>
    <row r="515" spans="1:14">
      <c r="A515" s="12" t="s">
        <v>528</v>
      </c>
      <c r="B515" s="6" t="str">
        <f t="shared" si="38"/>
        <v>l190204363</v>
      </c>
      <c r="C515" s="12">
        <v>200672</v>
      </c>
      <c r="D515" s="12" t="str">
        <f t="shared" si="39"/>
        <v>p-000672</v>
      </c>
      <c r="E515" s="6" t="str">
        <f>+VLOOKUP($D515,Sheet3!$B:$I,2,0)</f>
        <v>15X5(2HOLE)</v>
      </c>
      <c r="F515" s="6" t="str">
        <f>+VLOOKUP($D515,Sheet3!$B:$I,3,0)</f>
        <v>APW PRIME</v>
      </c>
      <c r="G515" s="6" t="str">
        <f>+VLOOKUP($D515,Sheet3!$B:$I,4,0)</f>
        <v>APW</v>
      </c>
      <c r="H515" s="6">
        <f>+VLOOKUP($D515,Sheet3!$B:$I,5,0)</f>
        <v>0</v>
      </c>
      <c r="I515" s="6" t="str">
        <f>+VLOOKUP($D515,Sheet3!$B:$I,6,0)</f>
        <v>GREY</v>
      </c>
      <c r="J515" s="6" t="str">
        <f>+VLOOKUP($D515,Sheet3!$B:$I,7,0)</f>
        <v>EVERBEST</v>
      </c>
      <c r="K515" s="6" t="str">
        <f>+VLOOKUP($D515,Sheet3!$B:$I,8,0)</f>
        <v>-</v>
      </c>
      <c r="L515" s="6" t="str">
        <f t="shared" si="41"/>
        <v>15X5(2HOLE)APW PRIME APW 0 GREY EVERBEST -</v>
      </c>
      <c r="M515" s="12" t="s">
        <v>15</v>
      </c>
      <c r="N515" s="12" t="str">
        <f t="shared" si="40"/>
        <v>l1902</v>
      </c>
    </row>
    <row r="516" spans="1:14">
      <c r="A516" s="12" t="s">
        <v>529</v>
      </c>
      <c r="B516" s="6" t="str">
        <f t="shared" si="38"/>
        <v>l190204866</v>
      </c>
      <c r="C516" s="12">
        <v>200672</v>
      </c>
      <c r="D516" s="12" t="str">
        <f t="shared" si="39"/>
        <v>p-000672</v>
      </c>
      <c r="E516" s="6" t="str">
        <f>+VLOOKUP($D516,Sheet3!$B:$I,2,0)</f>
        <v>15X5(2HOLE)</v>
      </c>
      <c r="F516" s="6" t="str">
        <f>+VLOOKUP($D516,Sheet3!$B:$I,3,0)</f>
        <v>APW PRIME</v>
      </c>
      <c r="G516" s="6" t="str">
        <f>+VLOOKUP($D516,Sheet3!$B:$I,4,0)</f>
        <v>APW</v>
      </c>
      <c r="H516" s="6">
        <f>+VLOOKUP($D516,Sheet3!$B:$I,5,0)</f>
        <v>0</v>
      </c>
      <c r="I516" s="6" t="str">
        <f>+VLOOKUP($D516,Sheet3!$B:$I,6,0)</f>
        <v>GREY</v>
      </c>
      <c r="J516" s="6" t="str">
        <f>+VLOOKUP($D516,Sheet3!$B:$I,7,0)</f>
        <v>EVERBEST</v>
      </c>
      <c r="K516" s="6" t="str">
        <f>+VLOOKUP($D516,Sheet3!$B:$I,8,0)</f>
        <v>-</v>
      </c>
      <c r="L516" s="6" t="str">
        <f t="shared" si="41"/>
        <v>15X5(2HOLE)APW PRIME APW 0 GREY EVERBEST -</v>
      </c>
      <c r="M516" s="12" t="s">
        <v>15</v>
      </c>
      <c r="N516" s="12" t="str">
        <f t="shared" si="40"/>
        <v>l1902</v>
      </c>
    </row>
    <row r="517" spans="1:14">
      <c r="A517" s="12" t="s">
        <v>530</v>
      </c>
      <c r="B517" s="6" t="str">
        <f t="shared" si="38"/>
        <v>l190302483</v>
      </c>
      <c r="C517" s="12">
        <v>200672</v>
      </c>
      <c r="D517" s="12" t="str">
        <f t="shared" si="39"/>
        <v>p-000672</v>
      </c>
      <c r="E517" s="6" t="str">
        <f>+VLOOKUP($D517,Sheet3!$B:$I,2,0)</f>
        <v>15X5(2HOLE)</v>
      </c>
      <c r="F517" s="6" t="str">
        <f>+VLOOKUP($D517,Sheet3!$B:$I,3,0)</f>
        <v>APW PRIME</v>
      </c>
      <c r="G517" s="6" t="str">
        <f>+VLOOKUP($D517,Sheet3!$B:$I,4,0)</f>
        <v>APW</v>
      </c>
      <c r="H517" s="6">
        <f>+VLOOKUP($D517,Sheet3!$B:$I,5,0)</f>
        <v>0</v>
      </c>
      <c r="I517" s="6" t="str">
        <f>+VLOOKUP($D517,Sheet3!$B:$I,6,0)</f>
        <v>GREY</v>
      </c>
      <c r="J517" s="6" t="str">
        <f>+VLOOKUP($D517,Sheet3!$B:$I,7,0)</f>
        <v>EVERBEST</v>
      </c>
      <c r="K517" s="6" t="str">
        <f>+VLOOKUP($D517,Sheet3!$B:$I,8,0)</f>
        <v>-</v>
      </c>
      <c r="L517" s="6" t="str">
        <f t="shared" si="41"/>
        <v>15X5(2HOLE)APW PRIME APW 0 GREY EVERBEST -</v>
      </c>
      <c r="M517" s="12" t="s">
        <v>15</v>
      </c>
      <c r="N517" s="12" t="str">
        <f t="shared" si="40"/>
        <v>l1903</v>
      </c>
    </row>
    <row r="518" spans="1:14">
      <c r="A518" s="12" t="s">
        <v>531</v>
      </c>
      <c r="B518" s="6" t="str">
        <f t="shared" si="38"/>
        <v>l190304671</v>
      </c>
      <c r="C518" s="12">
        <v>200672</v>
      </c>
      <c r="D518" s="12" t="str">
        <f t="shared" si="39"/>
        <v>p-000672</v>
      </c>
      <c r="E518" s="6" t="str">
        <f>+VLOOKUP($D518,Sheet3!$B:$I,2,0)</f>
        <v>15X5(2HOLE)</v>
      </c>
      <c r="F518" s="6" t="str">
        <f>+VLOOKUP($D518,Sheet3!$B:$I,3,0)</f>
        <v>APW PRIME</v>
      </c>
      <c r="G518" s="6" t="str">
        <f>+VLOOKUP($D518,Sheet3!$B:$I,4,0)</f>
        <v>APW</v>
      </c>
      <c r="H518" s="6">
        <f>+VLOOKUP($D518,Sheet3!$B:$I,5,0)</f>
        <v>0</v>
      </c>
      <c r="I518" s="6" t="str">
        <f>+VLOOKUP($D518,Sheet3!$B:$I,6,0)</f>
        <v>GREY</v>
      </c>
      <c r="J518" s="6" t="str">
        <f>+VLOOKUP($D518,Sheet3!$B:$I,7,0)</f>
        <v>EVERBEST</v>
      </c>
      <c r="K518" s="6" t="str">
        <f>+VLOOKUP($D518,Sheet3!$B:$I,8,0)</f>
        <v>-</v>
      </c>
      <c r="L518" s="6" t="str">
        <f t="shared" si="41"/>
        <v>15X5(2HOLE)APW PRIME APW 0 GREY EVERBEST -</v>
      </c>
      <c r="M518" s="12" t="s">
        <v>15</v>
      </c>
      <c r="N518" s="12" t="str">
        <f t="shared" si="40"/>
        <v>l1903</v>
      </c>
    </row>
    <row r="519" spans="1:14">
      <c r="A519" s="12" t="s">
        <v>532</v>
      </c>
      <c r="B519" s="6" t="str">
        <f t="shared" si="38"/>
        <v>l190303241</v>
      </c>
      <c r="C519" s="12">
        <v>200672</v>
      </c>
      <c r="D519" s="12" t="str">
        <f t="shared" si="39"/>
        <v>p-000672</v>
      </c>
      <c r="E519" s="6" t="str">
        <f>+VLOOKUP($D519,Sheet3!$B:$I,2,0)</f>
        <v>15X5(2HOLE)</v>
      </c>
      <c r="F519" s="6" t="str">
        <f>+VLOOKUP($D519,Sheet3!$B:$I,3,0)</f>
        <v>APW PRIME</v>
      </c>
      <c r="G519" s="6" t="str">
        <f>+VLOOKUP($D519,Sheet3!$B:$I,4,0)</f>
        <v>APW</v>
      </c>
      <c r="H519" s="6">
        <f>+VLOOKUP($D519,Sheet3!$B:$I,5,0)</f>
        <v>0</v>
      </c>
      <c r="I519" s="6" t="str">
        <f>+VLOOKUP($D519,Sheet3!$B:$I,6,0)</f>
        <v>GREY</v>
      </c>
      <c r="J519" s="6" t="str">
        <f>+VLOOKUP($D519,Sheet3!$B:$I,7,0)</f>
        <v>EVERBEST</v>
      </c>
      <c r="K519" s="6" t="str">
        <f>+VLOOKUP($D519,Sheet3!$B:$I,8,0)</f>
        <v>-</v>
      </c>
      <c r="L519" s="6" t="str">
        <f t="shared" si="41"/>
        <v>15X5(2HOLE)APW PRIME APW 0 GREY EVERBEST -</v>
      </c>
      <c r="M519" s="12" t="s">
        <v>15</v>
      </c>
      <c r="N519" s="12" t="str">
        <f t="shared" si="40"/>
        <v>l1903</v>
      </c>
    </row>
    <row r="520" spans="1:14">
      <c r="A520" s="12" t="s">
        <v>533</v>
      </c>
      <c r="B520" s="6" t="str">
        <f t="shared" si="38"/>
        <v>l190304695</v>
      </c>
      <c r="C520" s="12">
        <v>200672</v>
      </c>
      <c r="D520" s="12" t="str">
        <f t="shared" si="39"/>
        <v>p-000672</v>
      </c>
      <c r="E520" s="6" t="str">
        <f>+VLOOKUP($D520,Sheet3!$B:$I,2,0)</f>
        <v>15X5(2HOLE)</v>
      </c>
      <c r="F520" s="6" t="str">
        <f>+VLOOKUP($D520,Sheet3!$B:$I,3,0)</f>
        <v>APW PRIME</v>
      </c>
      <c r="G520" s="6" t="str">
        <f>+VLOOKUP($D520,Sheet3!$B:$I,4,0)</f>
        <v>APW</v>
      </c>
      <c r="H520" s="6">
        <f>+VLOOKUP($D520,Sheet3!$B:$I,5,0)</f>
        <v>0</v>
      </c>
      <c r="I520" s="6" t="str">
        <f>+VLOOKUP($D520,Sheet3!$B:$I,6,0)</f>
        <v>GREY</v>
      </c>
      <c r="J520" s="6" t="str">
        <f>+VLOOKUP($D520,Sheet3!$B:$I,7,0)</f>
        <v>EVERBEST</v>
      </c>
      <c r="K520" s="6" t="str">
        <f>+VLOOKUP($D520,Sheet3!$B:$I,8,0)</f>
        <v>-</v>
      </c>
      <c r="L520" s="6" t="str">
        <f t="shared" si="41"/>
        <v>15X5(2HOLE)APW PRIME APW 0 GREY EVERBEST -</v>
      </c>
      <c r="M520" s="12" t="s">
        <v>15</v>
      </c>
      <c r="N520" s="12" t="str">
        <f t="shared" si="40"/>
        <v>l1903</v>
      </c>
    </row>
    <row r="521" spans="1:14">
      <c r="A521" s="12" t="s">
        <v>534</v>
      </c>
      <c r="B521" s="6" t="str">
        <f t="shared" si="38"/>
        <v>l190303451</v>
      </c>
      <c r="C521" s="12">
        <v>200672</v>
      </c>
      <c r="D521" s="12" t="str">
        <f t="shared" si="39"/>
        <v>p-000672</v>
      </c>
      <c r="E521" s="6" t="str">
        <f>+VLOOKUP($D521,Sheet3!$B:$I,2,0)</f>
        <v>15X5(2HOLE)</v>
      </c>
      <c r="F521" s="6" t="str">
        <f>+VLOOKUP($D521,Sheet3!$B:$I,3,0)</f>
        <v>APW PRIME</v>
      </c>
      <c r="G521" s="6" t="str">
        <f>+VLOOKUP($D521,Sheet3!$B:$I,4,0)</f>
        <v>APW</v>
      </c>
      <c r="H521" s="6">
        <f>+VLOOKUP($D521,Sheet3!$B:$I,5,0)</f>
        <v>0</v>
      </c>
      <c r="I521" s="6" t="str">
        <f>+VLOOKUP($D521,Sheet3!$B:$I,6,0)</f>
        <v>GREY</v>
      </c>
      <c r="J521" s="6" t="str">
        <f>+VLOOKUP($D521,Sheet3!$B:$I,7,0)</f>
        <v>EVERBEST</v>
      </c>
      <c r="K521" s="6" t="str">
        <f>+VLOOKUP($D521,Sheet3!$B:$I,8,0)</f>
        <v>-</v>
      </c>
      <c r="L521" s="6" t="str">
        <f t="shared" si="41"/>
        <v>15X5(2HOLE)APW PRIME APW 0 GREY EVERBEST -</v>
      </c>
      <c r="M521" s="12" t="s">
        <v>15</v>
      </c>
      <c r="N521" s="12" t="str">
        <f t="shared" si="40"/>
        <v>l1903</v>
      </c>
    </row>
    <row r="522" spans="1:14">
      <c r="A522" s="12" t="s">
        <v>535</v>
      </c>
      <c r="B522" s="6" t="str">
        <f t="shared" si="38"/>
        <v>l190304324</v>
      </c>
      <c r="C522" s="12">
        <v>200672</v>
      </c>
      <c r="D522" s="12" t="str">
        <f t="shared" si="39"/>
        <v>p-000672</v>
      </c>
      <c r="E522" s="6" t="str">
        <f>+VLOOKUP($D522,Sheet3!$B:$I,2,0)</f>
        <v>15X5(2HOLE)</v>
      </c>
      <c r="F522" s="6" t="str">
        <f>+VLOOKUP($D522,Sheet3!$B:$I,3,0)</f>
        <v>APW PRIME</v>
      </c>
      <c r="G522" s="6" t="str">
        <f>+VLOOKUP($D522,Sheet3!$B:$I,4,0)</f>
        <v>APW</v>
      </c>
      <c r="H522" s="6">
        <f>+VLOOKUP($D522,Sheet3!$B:$I,5,0)</f>
        <v>0</v>
      </c>
      <c r="I522" s="6" t="str">
        <f>+VLOOKUP($D522,Sheet3!$B:$I,6,0)</f>
        <v>GREY</v>
      </c>
      <c r="J522" s="6" t="str">
        <f>+VLOOKUP($D522,Sheet3!$B:$I,7,0)</f>
        <v>EVERBEST</v>
      </c>
      <c r="K522" s="6" t="str">
        <f>+VLOOKUP($D522,Sheet3!$B:$I,8,0)</f>
        <v>-</v>
      </c>
      <c r="L522" s="6" t="str">
        <f t="shared" si="41"/>
        <v>15X5(2HOLE)APW PRIME APW 0 GREY EVERBEST -</v>
      </c>
      <c r="M522" s="12" t="s">
        <v>15</v>
      </c>
      <c r="N522" s="12" t="str">
        <f t="shared" si="40"/>
        <v>l1903</v>
      </c>
    </row>
    <row r="523" spans="1:14">
      <c r="A523" s="12" t="s">
        <v>536</v>
      </c>
      <c r="B523" s="6" t="str">
        <f t="shared" si="38"/>
        <v>l180601631</v>
      </c>
      <c r="C523" s="12">
        <v>190244</v>
      </c>
      <c r="D523" s="12" t="str">
        <f t="shared" si="39"/>
        <v>p-190244</v>
      </c>
      <c r="E523" s="6" t="str">
        <f>+VLOOKUP($D523,Sheet3!$B:$I,2,0)</f>
        <v>15X5(4HOLE)</v>
      </c>
      <c r="F523" s="6" t="str">
        <f>+VLOOKUP($D523,Sheet3!$B:$I,3,0)</f>
        <v>APW PRIME</v>
      </c>
      <c r="G523" s="6" t="str">
        <f>+VLOOKUP($D523,Sheet3!$B:$I,4,0)</f>
        <v>APW</v>
      </c>
      <c r="H523" s="6">
        <f>+VLOOKUP($D523,Sheet3!$B:$I,5,0)</f>
        <v>0</v>
      </c>
      <c r="I523" s="6" t="str">
        <f>+VLOOKUP($D523,Sheet3!$B:$I,6,0)</f>
        <v>GREY</v>
      </c>
      <c r="J523" s="6" t="str">
        <f>+VLOOKUP($D523,Sheet3!$B:$I,7,0)</f>
        <v>-</v>
      </c>
      <c r="K523" s="6" t="str">
        <f>+VLOOKUP($D523,Sheet3!$B:$I,8,0)</f>
        <v>-</v>
      </c>
      <c r="L523" s="6" t="str">
        <f t="shared" si="41"/>
        <v>15X5(4HOLE)APW PRIME APW 0 GREY - -</v>
      </c>
      <c r="M523" s="12" t="s">
        <v>15</v>
      </c>
      <c r="N523" s="12" t="str">
        <f t="shared" si="40"/>
        <v>l1806</v>
      </c>
    </row>
    <row r="524" spans="1:14">
      <c r="A524" s="12" t="s">
        <v>537</v>
      </c>
      <c r="B524" s="6" t="str">
        <f t="shared" si="38"/>
        <v>l180600348</v>
      </c>
      <c r="C524" s="12">
        <v>190244</v>
      </c>
      <c r="D524" s="12" t="str">
        <f t="shared" si="39"/>
        <v>p-190244</v>
      </c>
      <c r="E524" s="6" t="str">
        <f>+VLOOKUP($D524,Sheet3!$B:$I,2,0)</f>
        <v>15X5(4HOLE)</v>
      </c>
      <c r="F524" s="6" t="str">
        <f>+VLOOKUP($D524,Sheet3!$B:$I,3,0)</f>
        <v>APW PRIME</v>
      </c>
      <c r="G524" s="6" t="str">
        <f>+VLOOKUP($D524,Sheet3!$B:$I,4,0)</f>
        <v>APW</v>
      </c>
      <c r="H524" s="6">
        <f>+VLOOKUP($D524,Sheet3!$B:$I,5,0)</f>
        <v>0</v>
      </c>
      <c r="I524" s="6" t="str">
        <f>+VLOOKUP($D524,Sheet3!$B:$I,6,0)</f>
        <v>GREY</v>
      </c>
      <c r="J524" s="6" t="str">
        <f>+VLOOKUP($D524,Sheet3!$B:$I,7,0)</f>
        <v>-</v>
      </c>
      <c r="K524" s="6" t="str">
        <f>+VLOOKUP($D524,Sheet3!$B:$I,8,0)</f>
        <v>-</v>
      </c>
      <c r="L524" s="6" t="str">
        <f t="shared" si="41"/>
        <v>15X5(4HOLE)APW PRIME APW 0 GREY - -</v>
      </c>
      <c r="M524" s="12" t="s">
        <v>15</v>
      </c>
      <c r="N524" s="12" t="str">
        <f t="shared" si="40"/>
        <v>l1806</v>
      </c>
    </row>
    <row r="525" spans="1:14">
      <c r="A525" s="12" t="s">
        <v>538</v>
      </c>
      <c r="B525" s="6" t="str">
        <f t="shared" si="38"/>
        <v>l180606603</v>
      </c>
      <c r="C525" s="12">
        <v>190244</v>
      </c>
      <c r="D525" s="12" t="str">
        <f t="shared" si="39"/>
        <v>p-190244</v>
      </c>
      <c r="E525" s="6" t="str">
        <f>+VLOOKUP($D525,Sheet3!$B:$I,2,0)</f>
        <v>15X5(4HOLE)</v>
      </c>
      <c r="F525" s="6" t="str">
        <f>+VLOOKUP($D525,Sheet3!$B:$I,3,0)</f>
        <v>APW PRIME</v>
      </c>
      <c r="G525" s="6" t="str">
        <f>+VLOOKUP($D525,Sheet3!$B:$I,4,0)</f>
        <v>APW</v>
      </c>
      <c r="H525" s="6">
        <f>+VLOOKUP($D525,Sheet3!$B:$I,5,0)</f>
        <v>0</v>
      </c>
      <c r="I525" s="6" t="str">
        <f>+VLOOKUP($D525,Sheet3!$B:$I,6,0)</f>
        <v>GREY</v>
      </c>
      <c r="J525" s="6" t="str">
        <f>+VLOOKUP($D525,Sheet3!$B:$I,7,0)</f>
        <v>-</v>
      </c>
      <c r="K525" s="6" t="str">
        <f>+VLOOKUP($D525,Sheet3!$B:$I,8,0)</f>
        <v>-</v>
      </c>
      <c r="L525" s="6" t="str">
        <f t="shared" si="41"/>
        <v>15X5(4HOLE)APW PRIME APW 0 GREY - -</v>
      </c>
      <c r="M525" s="12" t="s">
        <v>15</v>
      </c>
      <c r="N525" s="12" t="str">
        <f t="shared" si="40"/>
        <v>l1806</v>
      </c>
    </row>
    <row r="526" spans="1:14">
      <c r="A526" s="12" t="s">
        <v>539</v>
      </c>
      <c r="B526" s="6" t="str">
        <f t="shared" ref="B526:B532" si="42">+MID(A526,9,10)</f>
        <v>l180601293</v>
      </c>
      <c r="C526" s="12">
        <v>190244</v>
      </c>
      <c r="D526" s="12" t="str">
        <f t="shared" ref="D526:D532" si="43">+LEFT(A526,8)</f>
        <v>p-190244</v>
      </c>
      <c r="E526" s="6" t="str">
        <f>+VLOOKUP($D526,Sheet3!$B:$I,2,0)</f>
        <v>15X5(4HOLE)</v>
      </c>
      <c r="F526" s="6" t="str">
        <f>+VLOOKUP($D526,Sheet3!$B:$I,3,0)</f>
        <v>APW PRIME</v>
      </c>
      <c r="G526" s="6" t="str">
        <f>+VLOOKUP($D526,Sheet3!$B:$I,4,0)</f>
        <v>APW</v>
      </c>
      <c r="H526" s="6">
        <f>+VLOOKUP($D526,Sheet3!$B:$I,5,0)</f>
        <v>0</v>
      </c>
      <c r="I526" s="6" t="str">
        <f>+VLOOKUP($D526,Sheet3!$B:$I,6,0)</f>
        <v>GREY</v>
      </c>
      <c r="J526" s="6" t="str">
        <f>+VLOOKUP($D526,Sheet3!$B:$I,7,0)</f>
        <v>-</v>
      </c>
      <c r="K526" s="6" t="str">
        <f>+VLOOKUP($D526,Sheet3!$B:$I,8,0)</f>
        <v>-</v>
      </c>
      <c r="L526" s="6" t="str">
        <f t="shared" si="41"/>
        <v>15X5(4HOLE)APW PRIME APW 0 GREY - -</v>
      </c>
      <c r="M526" s="12" t="s">
        <v>15</v>
      </c>
      <c r="N526" s="12" t="str">
        <f t="shared" ref="N526:N532" si="44">+MID(A526,9,5)</f>
        <v>l1806</v>
      </c>
    </row>
    <row r="527" spans="1:14">
      <c r="A527" s="12" t="s">
        <v>540</v>
      </c>
      <c r="B527" s="6" t="str">
        <f t="shared" si="42"/>
        <v>l180606046</v>
      </c>
      <c r="C527" s="12">
        <v>190244</v>
      </c>
      <c r="D527" s="12" t="str">
        <f t="shared" si="43"/>
        <v>p-190244</v>
      </c>
      <c r="E527" s="6" t="str">
        <f>+VLOOKUP($D527,Sheet3!$B:$I,2,0)</f>
        <v>15X5(4HOLE)</v>
      </c>
      <c r="F527" s="6" t="str">
        <f>+VLOOKUP($D527,Sheet3!$B:$I,3,0)</f>
        <v>APW PRIME</v>
      </c>
      <c r="G527" s="6" t="str">
        <f>+VLOOKUP($D527,Sheet3!$B:$I,4,0)</f>
        <v>APW</v>
      </c>
      <c r="H527" s="6">
        <f>+VLOOKUP($D527,Sheet3!$B:$I,5,0)</f>
        <v>0</v>
      </c>
      <c r="I527" s="6" t="str">
        <f>+VLOOKUP($D527,Sheet3!$B:$I,6,0)</f>
        <v>GREY</v>
      </c>
      <c r="J527" s="6" t="str">
        <f>+VLOOKUP($D527,Sheet3!$B:$I,7,0)</f>
        <v>-</v>
      </c>
      <c r="K527" s="6" t="str">
        <f>+VLOOKUP($D527,Sheet3!$B:$I,8,0)</f>
        <v>-</v>
      </c>
      <c r="L527" s="6" t="str">
        <f t="shared" si="41"/>
        <v>15X5(4HOLE)APW PRIME APW 0 GREY - -</v>
      </c>
      <c r="M527" s="12" t="s">
        <v>15</v>
      </c>
      <c r="N527" s="12" t="str">
        <f t="shared" si="44"/>
        <v>l1806</v>
      </c>
    </row>
    <row r="528" spans="1:14">
      <c r="A528" s="12" t="s">
        <v>541</v>
      </c>
      <c r="B528" s="6" t="str">
        <f t="shared" si="42"/>
        <v>l180600735</v>
      </c>
      <c r="C528" s="12">
        <v>190244</v>
      </c>
      <c r="D528" s="12" t="str">
        <f t="shared" si="43"/>
        <v>p-190244</v>
      </c>
      <c r="E528" s="6" t="str">
        <f>+VLOOKUP($D528,Sheet3!$B:$I,2,0)</f>
        <v>15X5(4HOLE)</v>
      </c>
      <c r="F528" s="6" t="str">
        <f>+VLOOKUP($D528,Sheet3!$B:$I,3,0)</f>
        <v>APW PRIME</v>
      </c>
      <c r="G528" s="6" t="str">
        <f>+VLOOKUP($D528,Sheet3!$B:$I,4,0)</f>
        <v>APW</v>
      </c>
      <c r="H528" s="6">
        <f>+VLOOKUP($D528,Sheet3!$B:$I,5,0)</f>
        <v>0</v>
      </c>
      <c r="I528" s="6" t="str">
        <f>+VLOOKUP($D528,Sheet3!$B:$I,6,0)</f>
        <v>GREY</v>
      </c>
      <c r="J528" s="6" t="str">
        <f>+VLOOKUP($D528,Sheet3!$B:$I,7,0)</f>
        <v>-</v>
      </c>
      <c r="K528" s="6" t="str">
        <f>+VLOOKUP($D528,Sheet3!$B:$I,8,0)</f>
        <v>-</v>
      </c>
      <c r="L528" s="6" t="str">
        <f t="shared" si="41"/>
        <v>15X5(4HOLE)APW PRIME APW 0 GREY - -</v>
      </c>
      <c r="M528" s="12" t="s">
        <v>15</v>
      </c>
      <c r="N528" s="12" t="str">
        <f t="shared" si="44"/>
        <v>l1806</v>
      </c>
    </row>
    <row r="529" spans="1:14">
      <c r="A529" s="12" t="s">
        <v>542</v>
      </c>
      <c r="B529" s="6" t="str">
        <f t="shared" si="42"/>
        <v>l180600849</v>
      </c>
      <c r="C529" s="12">
        <v>190244</v>
      </c>
      <c r="D529" s="12" t="str">
        <f t="shared" si="43"/>
        <v>p-190244</v>
      </c>
      <c r="E529" s="6" t="str">
        <f>+VLOOKUP($D529,Sheet3!$B:$I,2,0)</f>
        <v>15X5(4HOLE)</v>
      </c>
      <c r="F529" s="6" t="str">
        <f>+VLOOKUP($D529,Sheet3!$B:$I,3,0)</f>
        <v>APW PRIME</v>
      </c>
      <c r="G529" s="6" t="str">
        <f>+VLOOKUP($D529,Sheet3!$B:$I,4,0)</f>
        <v>APW</v>
      </c>
      <c r="H529" s="6">
        <f>+VLOOKUP($D529,Sheet3!$B:$I,5,0)</f>
        <v>0</v>
      </c>
      <c r="I529" s="6" t="str">
        <f>+VLOOKUP($D529,Sheet3!$B:$I,6,0)</f>
        <v>GREY</v>
      </c>
      <c r="J529" s="6" t="str">
        <f>+VLOOKUP($D529,Sheet3!$B:$I,7,0)</f>
        <v>-</v>
      </c>
      <c r="K529" s="6" t="str">
        <f>+VLOOKUP($D529,Sheet3!$B:$I,8,0)</f>
        <v>-</v>
      </c>
      <c r="L529" s="6" t="str">
        <f t="shared" si="41"/>
        <v>15X5(4HOLE)APW PRIME APW 0 GREY - -</v>
      </c>
      <c r="M529" s="12" t="s">
        <v>15</v>
      </c>
      <c r="N529" s="12" t="str">
        <f t="shared" si="44"/>
        <v>l1806</v>
      </c>
    </row>
    <row r="530" spans="1:14">
      <c r="A530" s="12" t="s">
        <v>543</v>
      </c>
      <c r="B530" s="6" t="str">
        <f t="shared" si="42"/>
        <v>l180600254</v>
      </c>
      <c r="C530" s="12">
        <v>190244</v>
      </c>
      <c r="D530" s="12" t="str">
        <f t="shared" si="43"/>
        <v>p-190244</v>
      </c>
      <c r="E530" s="6" t="str">
        <f>+VLOOKUP($D530,Sheet3!$B:$I,2,0)</f>
        <v>15X5(4HOLE)</v>
      </c>
      <c r="F530" s="6" t="str">
        <f>+VLOOKUP($D530,Sheet3!$B:$I,3,0)</f>
        <v>APW PRIME</v>
      </c>
      <c r="G530" s="6" t="str">
        <f>+VLOOKUP($D530,Sheet3!$B:$I,4,0)</f>
        <v>APW</v>
      </c>
      <c r="H530" s="6">
        <f>+VLOOKUP($D530,Sheet3!$B:$I,5,0)</f>
        <v>0</v>
      </c>
      <c r="I530" s="6" t="str">
        <f>+VLOOKUP($D530,Sheet3!$B:$I,6,0)</f>
        <v>GREY</v>
      </c>
      <c r="J530" s="6" t="str">
        <f>+VLOOKUP($D530,Sheet3!$B:$I,7,0)</f>
        <v>-</v>
      </c>
      <c r="K530" s="6" t="str">
        <f>+VLOOKUP($D530,Sheet3!$B:$I,8,0)</f>
        <v>-</v>
      </c>
      <c r="L530" s="6" t="str">
        <f t="shared" si="41"/>
        <v>15X5(4HOLE)APW PRIME APW 0 GREY - -</v>
      </c>
      <c r="M530" s="12" t="s">
        <v>15</v>
      </c>
      <c r="N530" s="12" t="str">
        <f t="shared" si="44"/>
        <v>l1806</v>
      </c>
    </row>
    <row r="531" spans="1:14">
      <c r="A531" s="12" t="s">
        <v>544</v>
      </c>
      <c r="B531" s="6" t="str">
        <f t="shared" si="42"/>
        <v>l180511879</v>
      </c>
      <c r="C531" s="12">
        <v>189993</v>
      </c>
      <c r="D531" s="12" t="str">
        <f t="shared" si="43"/>
        <v>p-189993</v>
      </c>
      <c r="E531" s="6" t="str">
        <f>+VLOOKUP($D531,Sheet3!$B:$I,2,0)</f>
        <v>15X5(4HOLE)</v>
      </c>
      <c r="F531" s="6" t="str">
        <f>+VLOOKUP($D531,Sheet3!$B:$I,3,0)</f>
        <v>S</v>
      </c>
      <c r="G531" s="6" t="str">
        <f>+VLOOKUP($D531,Sheet3!$B:$I,4,0)</f>
        <v>APW</v>
      </c>
      <c r="H531" s="6">
        <f>+VLOOKUP($D531,Sheet3!$B:$I,5,0)</f>
        <v>0</v>
      </c>
      <c r="I531" s="6" t="str">
        <f>+VLOOKUP($D531,Sheet3!$B:$I,6,0)</f>
        <v>GREY</v>
      </c>
      <c r="J531" s="6" t="str">
        <f>+VLOOKUP($D531,Sheet3!$B:$I,7,0)</f>
        <v>-</v>
      </c>
      <c r="K531" s="6" t="str">
        <f>+VLOOKUP($D531,Sheet3!$B:$I,8,0)</f>
        <v>-</v>
      </c>
      <c r="L531" s="6" t="str">
        <f t="shared" si="41"/>
        <v>15X5(4HOLE)S APW 0 GREY - -</v>
      </c>
      <c r="M531" s="12" t="s">
        <v>15</v>
      </c>
      <c r="N531" s="12" t="str">
        <f t="shared" si="44"/>
        <v>l1805</v>
      </c>
    </row>
    <row r="532" spans="1:14">
      <c r="A532" s="12" t="s">
        <v>545</v>
      </c>
      <c r="B532" s="6" t="str">
        <f t="shared" si="42"/>
        <v>l180607268</v>
      </c>
      <c r="C532" s="12">
        <v>190244</v>
      </c>
      <c r="D532" s="12" t="str">
        <f t="shared" si="43"/>
        <v>p-190244</v>
      </c>
      <c r="E532" s="6" t="str">
        <f>+VLOOKUP($D532,Sheet3!$B:$I,2,0)</f>
        <v>15X5(4HOLE)</v>
      </c>
      <c r="F532" s="6" t="str">
        <f>+VLOOKUP($D532,Sheet3!$B:$I,3,0)</f>
        <v>APW PRIME</v>
      </c>
      <c r="G532" s="6" t="str">
        <f>+VLOOKUP($D532,Sheet3!$B:$I,4,0)</f>
        <v>APW</v>
      </c>
      <c r="H532" s="6">
        <f>+VLOOKUP($D532,Sheet3!$B:$I,5,0)</f>
        <v>0</v>
      </c>
      <c r="I532" s="6" t="str">
        <f>+VLOOKUP($D532,Sheet3!$B:$I,6,0)</f>
        <v>GREY</v>
      </c>
      <c r="J532" s="6" t="str">
        <f>+VLOOKUP($D532,Sheet3!$B:$I,7,0)</f>
        <v>-</v>
      </c>
      <c r="K532" s="6" t="str">
        <f>+VLOOKUP($D532,Sheet3!$B:$I,8,0)</f>
        <v>-</v>
      </c>
      <c r="L532" s="6" t="str">
        <f t="shared" si="41"/>
        <v>15X5(4HOLE)APW PRIME APW 0 GREY - -</v>
      </c>
      <c r="M532" s="12" t="s">
        <v>15</v>
      </c>
      <c r="N532" s="12" t="str">
        <f t="shared" si="44"/>
        <v>l1806</v>
      </c>
    </row>
    <row r="533" spans="1:14">
      <c r="A533" s="12" t="s">
        <v>546</v>
      </c>
      <c r="B533" s="6" t="str">
        <f t="shared" ref="B533:B594" si="45">+MID(A533,9,10)</f>
        <v>l180808885</v>
      </c>
      <c r="C533" s="12">
        <v>292506</v>
      </c>
      <c r="D533" s="12" t="str">
        <f t="shared" ref="D533:D595" si="46">+LEFT(A533,8)</f>
        <v>p-092506</v>
      </c>
      <c r="E533" s="6" t="str">
        <f>+VLOOKUP($D533,Sheet3!$B:$I,2,0)</f>
        <v>645/250-480</v>
      </c>
      <c r="F533" s="6" t="str">
        <f>+VLOOKUP($D533,Sheet3!$B:$I,3,0)</f>
        <v>SM</v>
      </c>
      <c r="G533" s="6" t="str">
        <f>+VLOOKUP($D533,Sheet3!$B:$I,4,0)</f>
        <v>NUMA</v>
      </c>
      <c r="H533" s="6">
        <f>+VLOOKUP($D533,Sheet3!$B:$I,5,0)</f>
        <v>0</v>
      </c>
      <c r="I533" s="6" t="str">
        <f>+VLOOKUP($D533,Sheet3!$B:$I,6,0)</f>
        <v>P5</v>
      </c>
      <c r="J533" s="6" t="str">
        <f>+VLOOKUP($D533,Sheet3!$B:$I,7,0)</f>
        <v>TALON</v>
      </c>
      <c r="K533" s="6" t="str">
        <f>+VLOOKUP($D533,Sheet3!$B:$I,8,0)</f>
        <v>P</v>
      </c>
      <c r="L533" s="6" t="str">
        <f t="shared" si="41"/>
        <v>645/250-480SM NUMA 0 P5 TALON P</v>
      </c>
      <c r="M533" s="12" t="s">
        <v>15</v>
      </c>
      <c r="N533" s="12" t="str">
        <f t="shared" ref="N533:N595" si="47">+MID(A533,9,5)</f>
        <v>l1808</v>
      </c>
    </row>
    <row r="534" spans="1:14">
      <c r="A534" s="12" t="s">
        <v>547</v>
      </c>
      <c r="B534" s="6" t="str">
        <f t="shared" si="45"/>
        <v>l180806775</v>
      </c>
      <c r="C534" s="12">
        <v>292479</v>
      </c>
      <c r="D534" s="12" t="str">
        <f t="shared" si="46"/>
        <v>p-092479</v>
      </c>
      <c r="E534" s="6" t="str">
        <f>+VLOOKUP($D534,Sheet3!$B:$I,2,0)</f>
        <v>645/250-480</v>
      </c>
      <c r="F534" s="6" t="str">
        <f>+VLOOKUP($D534,Sheet3!$B:$I,3,0)</f>
        <v>SM</v>
      </c>
      <c r="G534" s="6" t="str">
        <f>+VLOOKUP($D534,Sheet3!$B:$I,4,0)</f>
        <v>NUMA</v>
      </c>
      <c r="H534" s="6">
        <f>+VLOOKUP($D534,Sheet3!$B:$I,5,0)</f>
        <v>0</v>
      </c>
      <c r="I534" s="6" t="str">
        <f>+VLOOKUP($D534,Sheet3!$B:$I,6,0)</f>
        <v>D1.</v>
      </c>
      <c r="J534" s="6" t="str">
        <f>+VLOOKUP($D534,Sheet3!$B:$I,7,0)</f>
        <v>TALON</v>
      </c>
      <c r="K534" s="6" t="str">
        <f>+VLOOKUP($D534,Sheet3!$B:$I,8,0)</f>
        <v>D</v>
      </c>
      <c r="L534" s="6" t="str">
        <f t="shared" si="41"/>
        <v>645/250-480SM NUMA 0 D1. TALON D</v>
      </c>
      <c r="M534" s="12" t="s">
        <v>15</v>
      </c>
      <c r="N534" s="12" t="str">
        <f t="shared" si="47"/>
        <v>l1808</v>
      </c>
    </row>
    <row r="535" spans="1:14">
      <c r="A535" s="12" t="s">
        <v>548</v>
      </c>
      <c r="B535" s="6" t="str">
        <f t="shared" si="45"/>
        <v>l181000130</v>
      </c>
      <c r="C535" s="12">
        <v>292506</v>
      </c>
      <c r="D535" s="12" t="str">
        <f t="shared" si="46"/>
        <v>p-092506</v>
      </c>
      <c r="E535" s="6" t="str">
        <f>+VLOOKUP($D535,Sheet3!$B:$I,2,0)</f>
        <v>645/250-480</v>
      </c>
      <c r="F535" s="6" t="str">
        <f>+VLOOKUP($D535,Sheet3!$B:$I,3,0)</f>
        <v>SM</v>
      </c>
      <c r="G535" s="6" t="str">
        <f>+VLOOKUP($D535,Sheet3!$B:$I,4,0)</f>
        <v>NUMA</v>
      </c>
      <c r="H535" s="6">
        <f>+VLOOKUP($D535,Sheet3!$B:$I,5,0)</f>
        <v>0</v>
      </c>
      <c r="I535" s="6" t="str">
        <f>+VLOOKUP($D535,Sheet3!$B:$I,6,0)</f>
        <v>P5</v>
      </c>
      <c r="J535" s="6" t="str">
        <f>+VLOOKUP($D535,Sheet3!$B:$I,7,0)</f>
        <v>TALON</v>
      </c>
      <c r="K535" s="6" t="str">
        <f>+VLOOKUP($D535,Sheet3!$B:$I,8,0)</f>
        <v>P</v>
      </c>
      <c r="L535" s="6" t="str">
        <f t="shared" si="41"/>
        <v>645/250-480SM NUMA 0 P5 TALON P</v>
      </c>
      <c r="M535" s="12" t="s">
        <v>15</v>
      </c>
      <c r="N535" s="12" t="str">
        <f t="shared" si="47"/>
        <v>l1810</v>
      </c>
    </row>
    <row r="536" spans="1:14">
      <c r="A536" s="12" t="s">
        <v>549</v>
      </c>
      <c r="B536" s="6" t="str">
        <f t="shared" si="45"/>
        <v>l180807704</v>
      </c>
      <c r="C536" s="12">
        <v>292506</v>
      </c>
      <c r="D536" s="12" t="str">
        <f t="shared" si="46"/>
        <v>p-092506</v>
      </c>
      <c r="E536" s="6" t="str">
        <f>+VLOOKUP($D536,Sheet3!$B:$I,2,0)</f>
        <v>645/250-480</v>
      </c>
      <c r="F536" s="6" t="str">
        <f>+VLOOKUP($D536,Sheet3!$B:$I,3,0)</f>
        <v>SM</v>
      </c>
      <c r="G536" s="6" t="str">
        <f>+VLOOKUP($D536,Sheet3!$B:$I,4,0)</f>
        <v>NUMA</v>
      </c>
      <c r="H536" s="6">
        <f>+VLOOKUP($D536,Sheet3!$B:$I,5,0)</f>
        <v>0</v>
      </c>
      <c r="I536" s="6" t="str">
        <f>+VLOOKUP($D536,Sheet3!$B:$I,6,0)</f>
        <v>P5</v>
      </c>
      <c r="J536" s="6" t="str">
        <f>+VLOOKUP($D536,Sheet3!$B:$I,7,0)</f>
        <v>TALON</v>
      </c>
      <c r="K536" s="6" t="str">
        <f>+VLOOKUP($D536,Sheet3!$B:$I,8,0)</f>
        <v>P</v>
      </c>
      <c r="L536" s="6" t="str">
        <f t="shared" si="41"/>
        <v>645/250-480SM NUMA 0 P5 TALON P</v>
      </c>
      <c r="M536" s="12" t="s">
        <v>15</v>
      </c>
      <c r="N536" s="12" t="str">
        <f t="shared" si="47"/>
        <v>l1808</v>
      </c>
    </row>
    <row r="537" spans="1:14">
      <c r="A537" s="12" t="s">
        <v>550</v>
      </c>
      <c r="B537" s="6" t="str">
        <f t="shared" si="45"/>
        <v>l180809188</v>
      </c>
      <c r="C537" s="12">
        <v>292506</v>
      </c>
      <c r="D537" s="12" t="str">
        <f t="shared" si="46"/>
        <v>p-092506</v>
      </c>
      <c r="E537" s="6" t="str">
        <f>+VLOOKUP($D537,Sheet3!$B:$I,2,0)</f>
        <v>645/250-480</v>
      </c>
      <c r="F537" s="6" t="str">
        <f>+VLOOKUP($D537,Sheet3!$B:$I,3,0)</f>
        <v>SM</v>
      </c>
      <c r="G537" s="6" t="str">
        <f>+VLOOKUP($D537,Sheet3!$B:$I,4,0)</f>
        <v>NUMA</v>
      </c>
      <c r="H537" s="6">
        <f>+VLOOKUP($D537,Sheet3!$B:$I,5,0)</f>
        <v>0</v>
      </c>
      <c r="I537" s="6" t="str">
        <f>+VLOOKUP($D537,Sheet3!$B:$I,6,0)</f>
        <v>P5</v>
      </c>
      <c r="J537" s="6" t="str">
        <f>+VLOOKUP($D537,Sheet3!$B:$I,7,0)</f>
        <v>TALON</v>
      </c>
      <c r="K537" s="6" t="str">
        <f>+VLOOKUP($D537,Sheet3!$B:$I,8,0)</f>
        <v>P</v>
      </c>
      <c r="L537" s="6" t="str">
        <f t="shared" si="41"/>
        <v>645/250-480SM NUMA 0 P5 TALON P</v>
      </c>
      <c r="M537" s="12" t="s">
        <v>15</v>
      </c>
      <c r="N537" s="12" t="str">
        <f t="shared" si="47"/>
        <v>l1808</v>
      </c>
    </row>
    <row r="538" spans="1:14">
      <c r="A538" s="12" t="s">
        <v>551</v>
      </c>
      <c r="B538" s="6" t="str">
        <f t="shared" si="45"/>
        <v>l180808070</v>
      </c>
      <c r="C538" s="12">
        <v>292506</v>
      </c>
      <c r="D538" s="12" t="str">
        <f t="shared" si="46"/>
        <v>p-092506</v>
      </c>
      <c r="E538" s="6" t="str">
        <f>+VLOOKUP($D538,Sheet3!$B:$I,2,0)</f>
        <v>645/250-480</v>
      </c>
      <c r="F538" s="6" t="str">
        <f>+VLOOKUP($D538,Sheet3!$B:$I,3,0)</f>
        <v>SM</v>
      </c>
      <c r="G538" s="6" t="str">
        <f>+VLOOKUP($D538,Sheet3!$B:$I,4,0)</f>
        <v>NUMA</v>
      </c>
      <c r="H538" s="6">
        <f>+VLOOKUP($D538,Sheet3!$B:$I,5,0)</f>
        <v>0</v>
      </c>
      <c r="I538" s="6" t="str">
        <f>+VLOOKUP($D538,Sheet3!$B:$I,6,0)</f>
        <v>P5</v>
      </c>
      <c r="J538" s="6" t="str">
        <f>+VLOOKUP($D538,Sheet3!$B:$I,7,0)</f>
        <v>TALON</v>
      </c>
      <c r="K538" s="6" t="str">
        <f>+VLOOKUP($D538,Sheet3!$B:$I,8,0)</f>
        <v>P</v>
      </c>
      <c r="L538" s="6" t="str">
        <f t="shared" si="41"/>
        <v>645/250-480SM NUMA 0 P5 TALON P</v>
      </c>
      <c r="M538" s="12" t="s">
        <v>15</v>
      </c>
      <c r="N538" s="12" t="str">
        <f t="shared" si="47"/>
        <v>l1808</v>
      </c>
    </row>
    <row r="539" spans="1:14">
      <c r="A539" s="12" t="s">
        <v>552</v>
      </c>
      <c r="B539" s="6" t="str">
        <f t="shared" si="45"/>
        <v>l180807274</v>
      </c>
      <c r="C539" s="12">
        <v>292479</v>
      </c>
      <c r="D539" s="12" t="str">
        <f t="shared" si="46"/>
        <v>p-092479</v>
      </c>
      <c r="E539" s="6" t="str">
        <f>+VLOOKUP($D539,Sheet3!$B:$I,2,0)</f>
        <v>645/250-480</v>
      </c>
      <c r="F539" s="6" t="str">
        <f>+VLOOKUP($D539,Sheet3!$B:$I,3,0)</f>
        <v>SM</v>
      </c>
      <c r="G539" s="6" t="str">
        <f>+VLOOKUP($D539,Sheet3!$B:$I,4,0)</f>
        <v>NUMA</v>
      </c>
      <c r="H539" s="6">
        <f>+VLOOKUP($D539,Sheet3!$B:$I,5,0)</f>
        <v>0</v>
      </c>
      <c r="I539" s="6" t="str">
        <f>+VLOOKUP($D539,Sheet3!$B:$I,6,0)</f>
        <v>D1.</v>
      </c>
      <c r="J539" s="6" t="str">
        <f>+VLOOKUP($D539,Sheet3!$B:$I,7,0)</f>
        <v>TALON</v>
      </c>
      <c r="K539" s="6" t="str">
        <f>+VLOOKUP($D539,Sheet3!$B:$I,8,0)</f>
        <v>D</v>
      </c>
      <c r="L539" s="6" t="str">
        <f t="shared" si="41"/>
        <v>645/250-480SM NUMA 0 D1. TALON D</v>
      </c>
      <c r="M539" s="12" t="s">
        <v>15</v>
      </c>
      <c r="N539" s="12" t="str">
        <f t="shared" si="47"/>
        <v>l1808</v>
      </c>
    </row>
    <row r="540" spans="1:14">
      <c r="A540" s="12" t="s">
        <v>553</v>
      </c>
      <c r="B540" s="6" t="str">
        <f t="shared" si="45"/>
        <v>l180807529</v>
      </c>
      <c r="C540" s="12">
        <v>292506</v>
      </c>
      <c r="D540" s="12" t="str">
        <f t="shared" si="46"/>
        <v>p-092506</v>
      </c>
      <c r="E540" s="6" t="str">
        <f>+VLOOKUP($D540,Sheet3!$B:$I,2,0)</f>
        <v>645/250-480</v>
      </c>
      <c r="F540" s="6" t="str">
        <f>+VLOOKUP($D540,Sheet3!$B:$I,3,0)</f>
        <v>SM</v>
      </c>
      <c r="G540" s="6" t="str">
        <f>+VLOOKUP($D540,Sheet3!$B:$I,4,0)</f>
        <v>NUMA</v>
      </c>
      <c r="H540" s="6">
        <f>+VLOOKUP($D540,Sheet3!$B:$I,5,0)</f>
        <v>0</v>
      </c>
      <c r="I540" s="6" t="str">
        <f>+VLOOKUP($D540,Sheet3!$B:$I,6,0)</f>
        <v>P5</v>
      </c>
      <c r="J540" s="6" t="str">
        <f>+VLOOKUP($D540,Sheet3!$B:$I,7,0)</f>
        <v>TALON</v>
      </c>
      <c r="K540" s="6" t="str">
        <f>+VLOOKUP($D540,Sheet3!$B:$I,8,0)</f>
        <v>P</v>
      </c>
      <c r="L540" s="6" t="str">
        <f t="shared" si="41"/>
        <v>645/250-480SM NUMA 0 P5 TALON P</v>
      </c>
      <c r="M540" s="12" t="s">
        <v>15</v>
      </c>
      <c r="N540" s="12" t="str">
        <f t="shared" si="47"/>
        <v>l1808</v>
      </c>
    </row>
    <row r="541" spans="1:14">
      <c r="A541" s="12" t="s">
        <v>554</v>
      </c>
      <c r="B541" s="6" t="str">
        <f t="shared" si="45"/>
        <v>l180808488</v>
      </c>
      <c r="C541" s="12">
        <v>292506</v>
      </c>
      <c r="D541" s="12" t="str">
        <f t="shared" si="46"/>
        <v>p-092506</v>
      </c>
      <c r="E541" s="6" t="str">
        <f>+VLOOKUP($D541,Sheet3!$B:$I,2,0)</f>
        <v>645/250-480</v>
      </c>
      <c r="F541" s="6" t="str">
        <f>+VLOOKUP($D541,Sheet3!$B:$I,3,0)</f>
        <v>SM</v>
      </c>
      <c r="G541" s="6" t="str">
        <f>+VLOOKUP($D541,Sheet3!$B:$I,4,0)</f>
        <v>NUMA</v>
      </c>
      <c r="H541" s="6">
        <f>+VLOOKUP($D541,Sheet3!$B:$I,5,0)</f>
        <v>0</v>
      </c>
      <c r="I541" s="6" t="str">
        <f>+VLOOKUP($D541,Sheet3!$B:$I,6,0)</f>
        <v>P5</v>
      </c>
      <c r="J541" s="6" t="str">
        <f>+VLOOKUP($D541,Sheet3!$B:$I,7,0)</f>
        <v>TALON</v>
      </c>
      <c r="K541" s="6" t="str">
        <f>+VLOOKUP($D541,Sheet3!$B:$I,8,0)</f>
        <v>P</v>
      </c>
      <c r="L541" s="6" t="str">
        <f t="shared" si="41"/>
        <v>645/250-480SM NUMA 0 P5 TALON P</v>
      </c>
      <c r="M541" s="12" t="s">
        <v>15</v>
      </c>
      <c r="N541" s="12" t="str">
        <f t="shared" si="47"/>
        <v>l1808</v>
      </c>
    </row>
    <row r="542" spans="1:14">
      <c r="A542" s="12" t="s">
        <v>555</v>
      </c>
      <c r="B542" s="6" t="str">
        <f t="shared" si="45"/>
        <v>l180807966</v>
      </c>
      <c r="C542" s="12">
        <v>292506</v>
      </c>
      <c r="D542" s="12" t="str">
        <f t="shared" si="46"/>
        <v>p-092506</v>
      </c>
      <c r="E542" s="6" t="str">
        <f>+VLOOKUP($D542,Sheet3!$B:$I,2,0)</f>
        <v>645/250-480</v>
      </c>
      <c r="F542" s="6" t="str">
        <f>+VLOOKUP($D542,Sheet3!$B:$I,3,0)</f>
        <v>SM</v>
      </c>
      <c r="G542" s="6" t="str">
        <f>+VLOOKUP($D542,Sheet3!$B:$I,4,0)</f>
        <v>NUMA</v>
      </c>
      <c r="H542" s="6">
        <f>+VLOOKUP($D542,Sheet3!$B:$I,5,0)</f>
        <v>0</v>
      </c>
      <c r="I542" s="6" t="str">
        <f>+VLOOKUP($D542,Sheet3!$B:$I,6,0)</f>
        <v>P5</v>
      </c>
      <c r="J542" s="6" t="str">
        <f>+VLOOKUP($D542,Sheet3!$B:$I,7,0)</f>
        <v>TALON</v>
      </c>
      <c r="K542" s="6" t="str">
        <f>+VLOOKUP($D542,Sheet3!$B:$I,8,0)</f>
        <v>P</v>
      </c>
      <c r="L542" s="6" t="str">
        <f t="shared" si="41"/>
        <v>645/250-480SM NUMA 0 P5 TALON P</v>
      </c>
      <c r="M542" s="12" t="s">
        <v>15</v>
      </c>
      <c r="N542" s="12" t="str">
        <f t="shared" si="47"/>
        <v>l1808</v>
      </c>
    </row>
    <row r="543" spans="1:14">
      <c r="A543" s="12" t="s">
        <v>556</v>
      </c>
      <c r="B543" s="6" t="str">
        <f t="shared" si="45"/>
        <v>l180809254</v>
      </c>
      <c r="C543" s="12">
        <v>292506</v>
      </c>
      <c r="D543" s="12" t="str">
        <f t="shared" si="46"/>
        <v>p-092506</v>
      </c>
      <c r="E543" s="6" t="str">
        <f>+VLOOKUP($D543,Sheet3!$B:$I,2,0)</f>
        <v>645/250-480</v>
      </c>
      <c r="F543" s="6" t="str">
        <f>+VLOOKUP($D543,Sheet3!$B:$I,3,0)</f>
        <v>SM</v>
      </c>
      <c r="G543" s="6" t="str">
        <f>+VLOOKUP($D543,Sheet3!$B:$I,4,0)</f>
        <v>NUMA</v>
      </c>
      <c r="H543" s="6">
        <f>+VLOOKUP($D543,Sheet3!$B:$I,5,0)</f>
        <v>0</v>
      </c>
      <c r="I543" s="6" t="str">
        <f>+VLOOKUP($D543,Sheet3!$B:$I,6,0)</f>
        <v>P5</v>
      </c>
      <c r="J543" s="6" t="str">
        <f>+VLOOKUP($D543,Sheet3!$B:$I,7,0)</f>
        <v>TALON</v>
      </c>
      <c r="K543" s="6" t="str">
        <f>+VLOOKUP($D543,Sheet3!$B:$I,8,0)</f>
        <v>P</v>
      </c>
      <c r="L543" s="6" t="str">
        <f t="shared" si="41"/>
        <v>645/250-480SM NUMA 0 P5 TALON P</v>
      </c>
      <c r="M543" s="12" t="s">
        <v>15</v>
      </c>
      <c r="N543" s="12" t="str">
        <f t="shared" si="47"/>
        <v>l1808</v>
      </c>
    </row>
    <row r="544" spans="1:14">
      <c r="A544" s="12" t="s">
        <v>557</v>
      </c>
      <c r="B544" s="6" t="str">
        <f t="shared" si="45"/>
        <v>l180808639</v>
      </c>
      <c r="C544" s="12">
        <v>292506</v>
      </c>
      <c r="D544" s="12" t="str">
        <f t="shared" si="46"/>
        <v>p-092506</v>
      </c>
      <c r="E544" s="6" t="str">
        <f>+VLOOKUP($D544,Sheet3!$B:$I,2,0)</f>
        <v>645/250-480</v>
      </c>
      <c r="F544" s="6" t="str">
        <f>+VLOOKUP($D544,Sheet3!$B:$I,3,0)</f>
        <v>SM</v>
      </c>
      <c r="G544" s="6" t="str">
        <f>+VLOOKUP($D544,Sheet3!$B:$I,4,0)</f>
        <v>NUMA</v>
      </c>
      <c r="H544" s="6">
        <f>+VLOOKUP($D544,Sheet3!$B:$I,5,0)</f>
        <v>0</v>
      </c>
      <c r="I544" s="6" t="str">
        <f>+VLOOKUP($D544,Sheet3!$B:$I,6,0)</f>
        <v>P5</v>
      </c>
      <c r="J544" s="6" t="str">
        <f>+VLOOKUP($D544,Sheet3!$B:$I,7,0)</f>
        <v>TALON</v>
      </c>
      <c r="K544" s="6" t="str">
        <f>+VLOOKUP($D544,Sheet3!$B:$I,8,0)</f>
        <v>P</v>
      </c>
      <c r="L544" s="6" t="str">
        <f t="shared" si="41"/>
        <v>645/250-480SM NUMA 0 P5 TALON P</v>
      </c>
      <c r="M544" s="12" t="s">
        <v>15</v>
      </c>
      <c r="N544" s="12" t="str">
        <f t="shared" si="47"/>
        <v>l1808</v>
      </c>
    </row>
    <row r="545" spans="1:14">
      <c r="A545" s="12" t="s">
        <v>558</v>
      </c>
      <c r="B545" s="6" t="str">
        <f t="shared" si="45"/>
        <v>l190304275</v>
      </c>
      <c r="C545" s="12">
        <v>200672</v>
      </c>
      <c r="D545" s="12" t="str">
        <f t="shared" si="46"/>
        <v>p-000672</v>
      </c>
      <c r="E545" s="6" t="str">
        <f>+VLOOKUP($D545,Sheet3!$B:$I,2,0)</f>
        <v>15X5(2HOLE)</v>
      </c>
      <c r="F545" s="6" t="str">
        <f>+VLOOKUP($D545,Sheet3!$B:$I,3,0)</f>
        <v>APW PRIME</v>
      </c>
      <c r="G545" s="6" t="str">
        <f>+VLOOKUP($D545,Sheet3!$B:$I,4,0)</f>
        <v>APW</v>
      </c>
      <c r="H545" s="6">
        <f>+VLOOKUP($D545,Sheet3!$B:$I,5,0)</f>
        <v>0</v>
      </c>
      <c r="I545" s="6" t="str">
        <f>+VLOOKUP($D545,Sheet3!$B:$I,6,0)</f>
        <v>GREY</v>
      </c>
      <c r="J545" s="6" t="str">
        <f>+VLOOKUP($D545,Sheet3!$B:$I,7,0)</f>
        <v>EVERBEST</v>
      </c>
      <c r="K545" s="6" t="str">
        <f>+VLOOKUP($D545,Sheet3!$B:$I,8,0)</f>
        <v>-</v>
      </c>
      <c r="L545" s="6" t="str">
        <f t="shared" si="41"/>
        <v>15X5(2HOLE)APW PRIME APW 0 GREY EVERBEST -</v>
      </c>
      <c r="M545" s="12" t="s">
        <v>15</v>
      </c>
      <c r="N545" s="12" t="str">
        <f t="shared" si="47"/>
        <v>l1903</v>
      </c>
    </row>
    <row r="546" spans="1:14">
      <c r="A546" s="12" t="s">
        <v>559</v>
      </c>
      <c r="B546" s="6" t="str">
        <f t="shared" si="45"/>
        <v>l190204159</v>
      </c>
      <c r="C546" s="12">
        <v>200672</v>
      </c>
      <c r="D546" s="12" t="str">
        <f t="shared" si="46"/>
        <v>p-000672</v>
      </c>
      <c r="E546" s="6" t="str">
        <f>+VLOOKUP($D546,Sheet3!$B:$I,2,0)</f>
        <v>15X5(2HOLE)</v>
      </c>
      <c r="F546" s="6" t="str">
        <f>+VLOOKUP($D546,Sheet3!$B:$I,3,0)</f>
        <v>APW PRIME</v>
      </c>
      <c r="G546" s="6" t="str">
        <f>+VLOOKUP($D546,Sheet3!$B:$I,4,0)</f>
        <v>APW</v>
      </c>
      <c r="H546" s="6">
        <f>+VLOOKUP($D546,Sheet3!$B:$I,5,0)</f>
        <v>0</v>
      </c>
      <c r="I546" s="6" t="str">
        <f>+VLOOKUP($D546,Sheet3!$B:$I,6,0)</f>
        <v>GREY</v>
      </c>
      <c r="J546" s="6" t="str">
        <f>+VLOOKUP($D546,Sheet3!$B:$I,7,0)</f>
        <v>EVERBEST</v>
      </c>
      <c r="K546" s="6" t="str">
        <f>+VLOOKUP($D546,Sheet3!$B:$I,8,0)</f>
        <v>-</v>
      </c>
      <c r="L546" s="6" t="str">
        <f t="shared" si="41"/>
        <v>15X5(2HOLE)APW PRIME APW 0 GREY EVERBEST -</v>
      </c>
      <c r="M546" s="12" t="s">
        <v>15</v>
      </c>
      <c r="N546" s="12" t="str">
        <f t="shared" si="47"/>
        <v>l1902</v>
      </c>
    </row>
    <row r="547" spans="1:14">
      <c r="A547" s="12" t="s">
        <v>560</v>
      </c>
      <c r="B547" s="6" t="str">
        <f t="shared" si="45"/>
        <v>l190304554</v>
      </c>
      <c r="C547" s="12">
        <v>200672</v>
      </c>
      <c r="D547" s="12" t="str">
        <f t="shared" si="46"/>
        <v>p-000672</v>
      </c>
      <c r="E547" s="6" t="str">
        <f>+VLOOKUP($D547,Sheet3!$B:$I,2,0)</f>
        <v>15X5(2HOLE)</v>
      </c>
      <c r="F547" s="6" t="str">
        <f>+VLOOKUP($D547,Sheet3!$B:$I,3,0)</f>
        <v>APW PRIME</v>
      </c>
      <c r="G547" s="6" t="str">
        <f>+VLOOKUP($D547,Sheet3!$B:$I,4,0)</f>
        <v>APW</v>
      </c>
      <c r="H547" s="6">
        <f>+VLOOKUP($D547,Sheet3!$B:$I,5,0)</f>
        <v>0</v>
      </c>
      <c r="I547" s="6" t="str">
        <f>+VLOOKUP($D547,Sheet3!$B:$I,6,0)</f>
        <v>GREY</v>
      </c>
      <c r="J547" s="6" t="str">
        <f>+VLOOKUP($D547,Sheet3!$B:$I,7,0)</f>
        <v>EVERBEST</v>
      </c>
      <c r="K547" s="6" t="str">
        <f>+VLOOKUP($D547,Sheet3!$B:$I,8,0)</f>
        <v>-</v>
      </c>
      <c r="L547" s="6" t="str">
        <f t="shared" si="41"/>
        <v>15X5(2HOLE)APW PRIME APW 0 GREY EVERBEST -</v>
      </c>
      <c r="M547" s="12" t="s">
        <v>15</v>
      </c>
      <c r="N547" s="12" t="str">
        <f t="shared" si="47"/>
        <v>l1903</v>
      </c>
    </row>
    <row r="548" spans="1:14">
      <c r="A548" s="12" t="s">
        <v>561</v>
      </c>
      <c r="B548" s="6" t="str">
        <f t="shared" si="45"/>
        <v>l190204450</v>
      </c>
      <c r="C548" s="12">
        <v>200672</v>
      </c>
      <c r="D548" s="12" t="str">
        <f t="shared" si="46"/>
        <v>p-000672</v>
      </c>
      <c r="E548" s="6" t="str">
        <f>+VLOOKUP($D548,Sheet3!$B:$I,2,0)</f>
        <v>15X5(2HOLE)</v>
      </c>
      <c r="F548" s="6" t="str">
        <f>+VLOOKUP($D548,Sheet3!$B:$I,3,0)</f>
        <v>APW PRIME</v>
      </c>
      <c r="G548" s="6" t="str">
        <f>+VLOOKUP($D548,Sheet3!$B:$I,4,0)</f>
        <v>APW</v>
      </c>
      <c r="H548" s="6">
        <f>+VLOOKUP($D548,Sheet3!$B:$I,5,0)</f>
        <v>0</v>
      </c>
      <c r="I548" s="6" t="str">
        <f>+VLOOKUP($D548,Sheet3!$B:$I,6,0)</f>
        <v>GREY</v>
      </c>
      <c r="J548" s="6" t="str">
        <f>+VLOOKUP($D548,Sheet3!$B:$I,7,0)</f>
        <v>EVERBEST</v>
      </c>
      <c r="K548" s="6" t="str">
        <f>+VLOOKUP($D548,Sheet3!$B:$I,8,0)</f>
        <v>-</v>
      </c>
      <c r="L548" s="6" t="str">
        <f t="shared" si="41"/>
        <v>15X5(2HOLE)APW PRIME APW 0 GREY EVERBEST -</v>
      </c>
      <c r="M548" s="12" t="s">
        <v>15</v>
      </c>
      <c r="N548" s="12" t="str">
        <f t="shared" si="47"/>
        <v>l1902</v>
      </c>
    </row>
    <row r="549" spans="1:14">
      <c r="A549" s="12" t="s">
        <v>562</v>
      </c>
      <c r="B549" s="6" t="str">
        <f t="shared" si="45"/>
        <v>l190203956</v>
      </c>
      <c r="C549" s="12">
        <v>200672</v>
      </c>
      <c r="D549" s="12" t="str">
        <f t="shared" si="46"/>
        <v>p-000672</v>
      </c>
      <c r="E549" s="6" t="str">
        <f>+VLOOKUP($D549,Sheet3!$B:$I,2,0)</f>
        <v>15X5(2HOLE)</v>
      </c>
      <c r="F549" s="6" t="str">
        <f>+VLOOKUP($D549,Sheet3!$B:$I,3,0)</f>
        <v>APW PRIME</v>
      </c>
      <c r="G549" s="6" t="str">
        <f>+VLOOKUP($D549,Sheet3!$B:$I,4,0)</f>
        <v>APW</v>
      </c>
      <c r="H549" s="6">
        <f>+VLOOKUP($D549,Sheet3!$B:$I,5,0)</f>
        <v>0</v>
      </c>
      <c r="I549" s="6" t="str">
        <f>+VLOOKUP($D549,Sheet3!$B:$I,6,0)</f>
        <v>GREY</v>
      </c>
      <c r="J549" s="6" t="str">
        <f>+VLOOKUP($D549,Sheet3!$B:$I,7,0)</f>
        <v>EVERBEST</v>
      </c>
      <c r="K549" s="6" t="str">
        <f>+VLOOKUP($D549,Sheet3!$B:$I,8,0)</f>
        <v>-</v>
      </c>
      <c r="L549" s="6" t="str">
        <f t="shared" si="41"/>
        <v>15X5(2HOLE)APW PRIME APW 0 GREY EVERBEST -</v>
      </c>
      <c r="M549" s="12" t="s">
        <v>15</v>
      </c>
      <c r="N549" s="12" t="str">
        <f t="shared" si="47"/>
        <v>l1902</v>
      </c>
    </row>
    <row r="550" spans="1:14">
      <c r="A550" s="12" t="s">
        <v>563</v>
      </c>
      <c r="B550" s="6" t="str">
        <f t="shared" si="45"/>
        <v>l190203590</v>
      </c>
      <c r="C550" s="12">
        <v>200672</v>
      </c>
      <c r="D550" s="12" t="str">
        <f t="shared" si="46"/>
        <v>p-000672</v>
      </c>
      <c r="E550" s="6" t="str">
        <f>+VLOOKUP($D550,Sheet3!$B:$I,2,0)</f>
        <v>15X5(2HOLE)</v>
      </c>
      <c r="F550" s="6" t="str">
        <f>+VLOOKUP($D550,Sheet3!$B:$I,3,0)</f>
        <v>APW PRIME</v>
      </c>
      <c r="G550" s="6" t="str">
        <f>+VLOOKUP($D550,Sheet3!$B:$I,4,0)</f>
        <v>APW</v>
      </c>
      <c r="H550" s="6">
        <f>+VLOOKUP($D550,Sheet3!$B:$I,5,0)</f>
        <v>0</v>
      </c>
      <c r="I550" s="6" t="str">
        <f>+VLOOKUP($D550,Sheet3!$B:$I,6,0)</f>
        <v>GREY</v>
      </c>
      <c r="J550" s="6" t="str">
        <f>+VLOOKUP($D550,Sheet3!$B:$I,7,0)</f>
        <v>EVERBEST</v>
      </c>
      <c r="K550" s="6" t="str">
        <f>+VLOOKUP($D550,Sheet3!$B:$I,8,0)</f>
        <v>-</v>
      </c>
      <c r="L550" s="6" t="str">
        <f t="shared" si="41"/>
        <v>15X5(2HOLE)APW PRIME APW 0 GREY EVERBEST -</v>
      </c>
      <c r="M550" s="12" t="s">
        <v>15</v>
      </c>
      <c r="N550" s="12" t="str">
        <f t="shared" si="47"/>
        <v>l1902</v>
      </c>
    </row>
    <row r="551" spans="1:14">
      <c r="A551" s="12" t="s">
        <v>564</v>
      </c>
      <c r="B551" s="6" t="str">
        <f t="shared" si="45"/>
        <v>l190303555</v>
      </c>
      <c r="C551" s="12">
        <v>200672</v>
      </c>
      <c r="D551" s="12" t="str">
        <f t="shared" si="46"/>
        <v>p-000672</v>
      </c>
      <c r="E551" s="6" t="str">
        <f>+VLOOKUP($D551,Sheet3!$B:$I,2,0)</f>
        <v>15X5(2HOLE)</v>
      </c>
      <c r="F551" s="6" t="str">
        <f>+VLOOKUP($D551,Sheet3!$B:$I,3,0)</f>
        <v>APW PRIME</v>
      </c>
      <c r="G551" s="6" t="str">
        <f>+VLOOKUP($D551,Sheet3!$B:$I,4,0)</f>
        <v>APW</v>
      </c>
      <c r="H551" s="6">
        <f>+VLOOKUP($D551,Sheet3!$B:$I,5,0)</f>
        <v>0</v>
      </c>
      <c r="I551" s="6" t="str">
        <f>+VLOOKUP($D551,Sheet3!$B:$I,6,0)</f>
        <v>GREY</v>
      </c>
      <c r="J551" s="6" t="str">
        <f>+VLOOKUP($D551,Sheet3!$B:$I,7,0)</f>
        <v>EVERBEST</v>
      </c>
      <c r="K551" s="6" t="str">
        <f>+VLOOKUP($D551,Sheet3!$B:$I,8,0)</f>
        <v>-</v>
      </c>
      <c r="L551" s="6" t="str">
        <f t="shared" si="41"/>
        <v>15X5(2HOLE)APW PRIME APW 0 GREY EVERBEST -</v>
      </c>
      <c r="M551" s="12" t="s">
        <v>15</v>
      </c>
      <c r="N551" s="12" t="str">
        <f t="shared" si="47"/>
        <v>l1903</v>
      </c>
    </row>
    <row r="552" spans="1:14">
      <c r="A552" s="12" t="s">
        <v>565</v>
      </c>
      <c r="B552" s="6" t="str">
        <f t="shared" si="45"/>
        <v>l190204008</v>
      </c>
      <c r="C552" s="12">
        <v>200672</v>
      </c>
      <c r="D552" s="12" t="str">
        <f t="shared" si="46"/>
        <v>p-000672</v>
      </c>
      <c r="E552" s="6" t="str">
        <f>+VLOOKUP($D552,Sheet3!$B:$I,2,0)</f>
        <v>15X5(2HOLE)</v>
      </c>
      <c r="F552" s="6" t="str">
        <f>+VLOOKUP($D552,Sheet3!$B:$I,3,0)</f>
        <v>APW PRIME</v>
      </c>
      <c r="G552" s="6" t="str">
        <f>+VLOOKUP($D552,Sheet3!$B:$I,4,0)</f>
        <v>APW</v>
      </c>
      <c r="H552" s="6">
        <f>+VLOOKUP($D552,Sheet3!$B:$I,5,0)</f>
        <v>0</v>
      </c>
      <c r="I552" s="6" t="str">
        <f>+VLOOKUP($D552,Sheet3!$B:$I,6,0)</f>
        <v>GREY</v>
      </c>
      <c r="J552" s="6" t="str">
        <f>+VLOOKUP($D552,Sheet3!$B:$I,7,0)</f>
        <v>EVERBEST</v>
      </c>
      <c r="K552" s="6" t="str">
        <f>+VLOOKUP($D552,Sheet3!$B:$I,8,0)</f>
        <v>-</v>
      </c>
      <c r="L552" s="6" t="str">
        <f t="shared" si="41"/>
        <v>15X5(2HOLE)APW PRIME APW 0 GREY EVERBEST -</v>
      </c>
      <c r="M552" s="12" t="s">
        <v>15</v>
      </c>
      <c r="N552" s="12" t="str">
        <f t="shared" si="47"/>
        <v>l1902</v>
      </c>
    </row>
    <row r="553" spans="1:14">
      <c r="A553" s="12" t="s">
        <v>566</v>
      </c>
      <c r="B553" s="6" t="str">
        <f t="shared" si="45"/>
        <v>l190303085</v>
      </c>
      <c r="C553" s="12">
        <v>200672</v>
      </c>
      <c r="D553" s="12" t="str">
        <f t="shared" si="46"/>
        <v>p-000672</v>
      </c>
      <c r="E553" s="6" t="str">
        <f>+VLOOKUP($D553,Sheet3!$B:$I,2,0)</f>
        <v>15X5(2HOLE)</v>
      </c>
      <c r="F553" s="6" t="str">
        <f>+VLOOKUP($D553,Sheet3!$B:$I,3,0)</f>
        <v>APW PRIME</v>
      </c>
      <c r="G553" s="6" t="str">
        <f>+VLOOKUP($D553,Sheet3!$B:$I,4,0)</f>
        <v>APW</v>
      </c>
      <c r="H553" s="6">
        <f>+VLOOKUP($D553,Sheet3!$B:$I,5,0)</f>
        <v>0</v>
      </c>
      <c r="I553" s="6" t="str">
        <f>+VLOOKUP($D553,Sheet3!$B:$I,6,0)</f>
        <v>GREY</v>
      </c>
      <c r="J553" s="6" t="str">
        <f>+VLOOKUP($D553,Sheet3!$B:$I,7,0)</f>
        <v>EVERBEST</v>
      </c>
      <c r="K553" s="6" t="str">
        <f>+VLOOKUP($D553,Sheet3!$B:$I,8,0)</f>
        <v>-</v>
      </c>
      <c r="L553" s="6" t="str">
        <f t="shared" si="41"/>
        <v>15X5(2HOLE)APW PRIME APW 0 GREY EVERBEST -</v>
      </c>
      <c r="M553" s="12" t="s">
        <v>15</v>
      </c>
      <c r="N553" s="12" t="str">
        <f t="shared" si="47"/>
        <v>l1903</v>
      </c>
    </row>
    <row r="554" spans="1:14">
      <c r="A554" s="12" t="s">
        <v>567</v>
      </c>
      <c r="B554" s="6" t="str">
        <f t="shared" si="45"/>
        <v>l190303388</v>
      </c>
      <c r="C554" s="12">
        <v>200672</v>
      </c>
      <c r="D554" s="12" t="str">
        <f t="shared" si="46"/>
        <v>p-000672</v>
      </c>
      <c r="E554" s="6" t="str">
        <f>+VLOOKUP($D554,Sheet3!$B:$I,2,0)</f>
        <v>15X5(2HOLE)</v>
      </c>
      <c r="F554" s="6" t="str">
        <f>+VLOOKUP($D554,Sheet3!$B:$I,3,0)</f>
        <v>APW PRIME</v>
      </c>
      <c r="G554" s="6" t="str">
        <f>+VLOOKUP($D554,Sheet3!$B:$I,4,0)</f>
        <v>APW</v>
      </c>
      <c r="H554" s="6">
        <f>+VLOOKUP($D554,Sheet3!$B:$I,5,0)</f>
        <v>0</v>
      </c>
      <c r="I554" s="6" t="str">
        <f>+VLOOKUP($D554,Sheet3!$B:$I,6,0)</f>
        <v>GREY</v>
      </c>
      <c r="J554" s="6" t="str">
        <f>+VLOOKUP($D554,Sheet3!$B:$I,7,0)</f>
        <v>EVERBEST</v>
      </c>
      <c r="K554" s="6" t="str">
        <f>+VLOOKUP($D554,Sheet3!$B:$I,8,0)</f>
        <v>-</v>
      </c>
      <c r="L554" s="6" t="str">
        <f t="shared" si="41"/>
        <v>15X5(2HOLE)APW PRIME APW 0 GREY EVERBEST -</v>
      </c>
      <c r="M554" s="12" t="s">
        <v>15</v>
      </c>
      <c r="N554" s="12" t="str">
        <f t="shared" si="47"/>
        <v>l1903</v>
      </c>
    </row>
    <row r="555" spans="1:14">
      <c r="A555" s="12" t="s">
        <v>568</v>
      </c>
      <c r="B555" s="6" t="str">
        <f t="shared" si="45"/>
        <v>l190303208</v>
      </c>
      <c r="C555" s="12">
        <v>200672</v>
      </c>
      <c r="D555" s="12" t="str">
        <f t="shared" si="46"/>
        <v>p-000672</v>
      </c>
      <c r="E555" s="6" t="str">
        <f>+VLOOKUP($D555,Sheet3!$B:$I,2,0)</f>
        <v>15X5(2HOLE)</v>
      </c>
      <c r="F555" s="6" t="str">
        <f>+VLOOKUP($D555,Sheet3!$B:$I,3,0)</f>
        <v>APW PRIME</v>
      </c>
      <c r="G555" s="6" t="str">
        <f>+VLOOKUP($D555,Sheet3!$B:$I,4,0)</f>
        <v>APW</v>
      </c>
      <c r="H555" s="6">
        <f>+VLOOKUP($D555,Sheet3!$B:$I,5,0)</f>
        <v>0</v>
      </c>
      <c r="I555" s="6" t="str">
        <f>+VLOOKUP($D555,Sheet3!$B:$I,6,0)</f>
        <v>GREY</v>
      </c>
      <c r="J555" s="6" t="str">
        <f>+VLOOKUP($D555,Sheet3!$B:$I,7,0)</f>
        <v>EVERBEST</v>
      </c>
      <c r="K555" s="6" t="str">
        <f>+VLOOKUP($D555,Sheet3!$B:$I,8,0)</f>
        <v>-</v>
      </c>
      <c r="L555" s="6" t="str">
        <f t="shared" si="41"/>
        <v>15X5(2HOLE)APW PRIME APW 0 GREY EVERBEST -</v>
      </c>
      <c r="M555" s="12" t="s">
        <v>15</v>
      </c>
      <c r="N555" s="12" t="str">
        <f t="shared" si="47"/>
        <v>l1903</v>
      </c>
    </row>
    <row r="556" spans="1:14">
      <c r="A556" s="12" t="s">
        <v>569</v>
      </c>
      <c r="B556" s="6" t="str">
        <f t="shared" si="45"/>
        <v>l190304471</v>
      </c>
      <c r="C556" s="12">
        <v>200672</v>
      </c>
      <c r="D556" s="12" t="str">
        <f t="shared" si="46"/>
        <v>p-000672</v>
      </c>
      <c r="E556" s="6" t="str">
        <f>+VLOOKUP($D556,Sheet3!$B:$I,2,0)</f>
        <v>15X5(2HOLE)</v>
      </c>
      <c r="F556" s="6" t="str">
        <f>+VLOOKUP($D556,Sheet3!$B:$I,3,0)</f>
        <v>APW PRIME</v>
      </c>
      <c r="G556" s="6" t="str">
        <f>+VLOOKUP($D556,Sheet3!$B:$I,4,0)</f>
        <v>APW</v>
      </c>
      <c r="H556" s="6">
        <f>+VLOOKUP($D556,Sheet3!$B:$I,5,0)</f>
        <v>0</v>
      </c>
      <c r="I556" s="6" t="str">
        <f>+VLOOKUP($D556,Sheet3!$B:$I,6,0)</f>
        <v>GREY</v>
      </c>
      <c r="J556" s="6" t="str">
        <f>+VLOOKUP($D556,Sheet3!$B:$I,7,0)</f>
        <v>EVERBEST</v>
      </c>
      <c r="K556" s="6" t="str">
        <f>+VLOOKUP($D556,Sheet3!$B:$I,8,0)</f>
        <v>-</v>
      </c>
      <c r="L556" s="6" t="str">
        <f t="shared" si="41"/>
        <v>15X5(2HOLE)APW PRIME APW 0 GREY EVERBEST -</v>
      </c>
      <c r="M556" s="12" t="s">
        <v>15</v>
      </c>
      <c r="N556" s="12" t="str">
        <f t="shared" si="47"/>
        <v>l1903</v>
      </c>
    </row>
    <row r="557" spans="1:14">
      <c r="A557" s="12" t="s">
        <v>570</v>
      </c>
      <c r="B557" s="6" t="str">
        <f t="shared" si="45"/>
        <v>l190203786</v>
      </c>
      <c r="C557" s="12">
        <v>200672</v>
      </c>
      <c r="D557" s="12" t="str">
        <f t="shared" si="46"/>
        <v>p-000672</v>
      </c>
      <c r="E557" s="6" t="str">
        <f>+VLOOKUP($D557,Sheet3!$B:$I,2,0)</f>
        <v>15X5(2HOLE)</v>
      </c>
      <c r="F557" s="6" t="str">
        <f>+VLOOKUP($D557,Sheet3!$B:$I,3,0)</f>
        <v>APW PRIME</v>
      </c>
      <c r="G557" s="6" t="str">
        <f>+VLOOKUP($D557,Sheet3!$B:$I,4,0)</f>
        <v>APW</v>
      </c>
      <c r="H557" s="6">
        <f>+VLOOKUP($D557,Sheet3!$B:$I,5,0)</f>
        <v>0</v>
      </c>
      <c r="I557" s="6" t="str">
        <f>+VLOOKUP($D557,Sheet3!$B:$I,6,0)</f>
        <v>GREY</v>
      </c>
      <c r="J557" s="6" t="str">
        <f>+VLOOKUP($D557,Sheet3!$B:$I,7,0)</f>
        <v>EVERBEST</v>
      </c>
      <c r="K557" s="6" t="str">
        <f>+VLOOKUP($D557,Sheet3!$B:$I,8,0)</f>
        <v>-</v>
      </c>
      <c r="L557" s="6" t="str">
        <f t="shared" si="41"/>
        <v>15X5(2HOLE)APW PRIME APW 0 GREY EVERBEST -</v>
      </c>
      <c r="M557" s="12" t="s">
        <v>15</v>
      </c>
      <c r="N557" s="12" t="str">
        <f t="shared" si="47"/>
        <v>l1902</v>
      </c>
    </row>
    <row r="558" spans="1:14">
      <c r="A558" s="12" t="s">
        <v>571</v>
      </c>
      <c r="B558" s="6" t="str">
        <f t="shared" si="45"/>
        <v>l190204286</v>
      </c>
      <c r="C558" s="12">
        <v>200672</v>
      </c>
      <c r="D558" s="12" t="str">
        <f t="shared" si="46"/>
        <v>p-000672</v>
      </c>
      <c r="E558" s="6" t="str">
        <f>+VLOOKUP($D558,Sheet3!$B:$I,2,0)</f>
        <v>15X5(2HOLE)</v>
      </c>
      <c r="F558" s="6" t="str">
        <f>+VLOOKUP($D558,Sheet3!$B:$I,3,0)</f>
        <v>APW PRIME</v>
      </c>
      <c r="G558" s="6" t="str">
        <f>+VLOOKUP($D558,Sheet3!$B:$I,4,0)</f>
        <v>APW</v>
      </c>
      <c r="H558" s="6">
        <f>+VLOOKUP($D558,Sheet3!$B:$I,5,0)</f>
        <v>0</v>
      </c>
      <c r="I558" s="6" t="str">
        <f>+VLOOKUP($D558,Sheet3!$B:$I,6,0)</f>
        <v>GREY</v>
      </c>
      <c r="J558" s="6" t="str">
        <f>+VLOOKUP($D558,Sheet3!$B:$I,7,0)</f>
        <v>EVERBEST</v>
      </c>
      <c r="K558" s="6" t="str">
        <f>+VLOOKUP($D558,Sheet3!$B:$I,8,0)</f>
        <v>-</v>
      </c>
      <c r="L558" s="6" t="str">
        <f t="shared" si="41"/>
        <v>15X5(2HOLE)APW PRIME APW 0 GREY EVERBEST -</v>
      </c>
      <c r="M558" s="12" t="s">
        <v>15</v>
      </c>
      <c r="N558" s="12" t="str">
        <f t="shared" si="47"/>
        <v>l1902</v>
      </c>
    </row>
    <row r="559" spans="1:14">
      <c r="A559" s="12" t="s">
        <v>572</v>
      </c>
      <c r="B559" s="6" t="str">
        <f t="shared" si="45"/>
        <v>l180604157</v>
      </c>
      <c r="C559" s="12">
        <v>190131</v>
      </c>
      <c r="D559" s="12" t="str">
        <f t="shared" si="46"/>
        <v>p-190131</v>
      </c>
      <c r="E559" s="6" t="str">
        <f>+VLOOKUP($D559,Sheet3!$B:$I,2,0)</f>
        <v>15X5(2HOLE)</v>
      </c>
      <c r="F559" s="6" t="str">
        <f>+VLOOKUP($D559,Sheet3!$B:$I,3,0)</f>
        <v>S</v>
      </c>
      <c r="G559" s="6" t="str">
        <f>+VLOOKUP($D559,Sheet3!$B:$I,4,0)</f>
        <v>APW</v>
      </c>
      <c r="H559" s="6">
        <f>+VLOOKUP($D559,Sheet3!$B:$I,5,0)</f>
        <v>0</v>
      </c>
      <c r="I559" s="6" t="str">
        <f>+VLOOKUP($D559,Sheet3!$B:$I,6,0)</f>
        <v>GREY</v>
      </c>
      <c r="J559" s="6" t="str">
        <f>+VLOOKUP($D559,Sheet3!$B:$I,7,0)</f>
        <v>ORANGEPARTS</v>
      </c>
      <c r="K559" s="6" t="str">
        <f>+VLOOKUP($D559,Sheet3!$B:$I,8,0)</f>
        <v>-</v>
      </c>
      <c r="L559" s="6" t="str">
        <f t="shared" si="41"/>
        <v>15X5(2HOLE)S APW 0 GREY ORANGEPARTS -</v>
      </c>
      <c r="M559" s="12" t="s">
        <v>15</v>
      </c>
      <c r="N559" s="12" t="str">
        <f t="shared" si="47"/>
        <v>l1806</v>
      </c>
    </row>
    <row r="560" spans="1:14">
      <c r="A560" s="12" t="s">
        <v>573</v>
      </c>
      <c r="B560" s="6" t="str">
        <f t="shared" si="45"/>
        <v>l190303054</v>
      </c>
      <c r="C560" s="12">
        <v>200672</v>
      </c>
      <c r="D560" s="12" t="str">
        <f t="shared" si="46"/>
        <v>p-000672</v>
      </c>
      <c r="E560" s="6" t="str">
        <f>+VLOOKUP($D560,Sheet3!$B:$I,2,0)</f>
        <v>15X5(2HOLE)</v>
      </c>
      <c r="F560" s="6" t="str">
        <f>+VLOOKUP($D560,Sheet3!$B:$I,3,0)</f>
        <v>APW PRIME</v>
      </c>
      <c r="G560" s="6" t="str">
        <f>+VLOOKUP($D560,Sheet3!$B:$I,4,0)</f>
        <v>APW</v>
      </c>
      <c r="H560" s="6">
        <f>+VLOOKUP($D560,Sheet3!$B:$I,5,0)</f>
        <v>0</v>
      </c>
      <c r="I560" s="6" t="str">
        <f>+VLOOKUP($D560,Sheet3!$B:$I,6,0)</f>
        <v>GREY</v>
      </c>
      <c r="J560" s="6" t="str">
        <f>+VLOOKUP($D560,Sheet3!$B:$I,7,0)</f>
        <v>EVERBEST</v>
      </c>
      <c r="K560" s="6" t="str">
        <f>+VLOOKUP($D560,Sheet3!$B:$I,8,0)</f>
        <v>-</v>
      </c>
      <c r="L560" s="6" t="str">
        <f t="shared" si="41"/>
        <v>15X5(2HOLE)APW PRIME APW 0 GREY EVERBEST -</v>
      </c>
      <c r="M560" s="12" t="s">
        <v>15</v>
      </c>
      <c r="N560" s="12" t="str">
        <f t="shared" si="47"/>
        <v>l1903</v>
      </c>
    </row>
    <row r="561" spans="1:14">
      <c r="A561" s="12" t="s">
        <v>574</v>
      </c>
      <c r="B561" s="6" t="str">
        <f t="shared" si="45"/>
        <v>l190204524</v>
      </c>
      <c r="C561" s="12">
        <v>200672</v>
      </c>
      <c r="D561" s="12" t="str">
        <f t="shared" si="46"/>
        <v>p-000672</v>
      </c>
      <c r="E561" s="6" t="str">
        <f>+VLOOKUP($D561,Sheet3!$B:$I,2,0)</f>
        <v>15X5(2HOLE)</v>
      </c>
      <c r="F561" s="6" t="str">
        <f>+VLOOKUP($D561,Sheet3!$B:$I,3,0)</f>
        <v>APW PRIME</v>
      </c>
      <c r="G561" s="6" t="str">
        <f>+VLOOKUP($D561,Sheet3!$B:$I,4,0)</f>
        <v>APW</v>
      </c>
      <c r="H561" s="6">
        <f>+VLOOKUP($D561,Sheet3!$B:$I,5,0)</f>
        <v>0</v>
      </c>
      <c r="I561" s="6" t="str">
        <f>+VLOOKUP($D561,Sheet3!$B:$I,6,0)</f>
        <v>GREY</v>
      </c>
      <c r="J561" s="6" t="str">
        <f>+VLOOKUP($D561,Sheet3!$B:$I,7,0)</f>
        <v>EVERBEST</v>
      </c>
      <c r="K561" s="6" t="str">
        <f>+VLOOKUP($D561,Sheet3!$B:$I,8,0)</f>
        <v>-</v>
      </c>
      <c r="L561" s="6" t="str">
        <f t="shared" si="41"/>
        <v>15X5(2HOLE)APW PRIME APW 0 GREY EVERBEST -</v>
      </c>
      <c r="M561" s="12" t="s">
        <v>15</v>
      </c>
      <c r="N561" s="12" t="str">
        <f t="shared" si="47"/>
        <v>l1902</v>
      </c>
    </row>
    <row r="562" spans="1:14">
      <c r="A562" s="12" t="s">
        <v>575</v>
      </c>
      <c r="B562" s="6" t="str">
        <f t="shared" si="45"/>
        <v>l190302608</v>
      </c>
      <c r="C562" s="12">
        <v>200672</v>
      </c>
      <c r="D562" s="12" t="str">
        <f t="shared" si="46"/>
        <v>p-000672</v>
      </c>
      <c r="E562" s="6" t="str">
        <f>+VLOOKUP($D562,Sheet3!$B:$I,2,0)</f>
        <v>15X5(2HOLE)</v>
      </c>
      <c r="F562" s="6" t="str">
        <f>+VLOOKUP($D562,Sheet3!$B:$I,3,0)</f>
        <v>APW PRIME</v>
      </c>
      <c r="G562" s="6" t="str">
        <f>+VLOOKUP($D562,Sheet3!$B:$I,4,0)</f>
        <v>APW</v>
      </c>
      <c r="H562" s="6">
        <f>+VLOOKUP($D562,Sheet3!$B:$I,5,0)</f>
        <v>0</v>
      </c>
      <c r="I562" s="6" t="str">
        <f>+VLOOKUP($D562,Sheet3!$B:$I,6,0)</f>
        <v>GREY</v>
      </c>
      <c r="J562" s="6" t="str">
        <f>+VLOOKUP($D562,Sheet3!$B:$I,7,0)</f>
        <v>EVERBEST</v>
      </c>
      <c r="K562" s="6" t="str">
        <f>+VLOOKUP($D562,Sheet3!$B:$I,8,0)</f>
        <v>-</v>
      </c>
      <c r="L562" s="6" t="str">
        <f t="shared" si="41"/>
        <v>15X5(2HOLE)APW PRIME APW 0 GREY EVERBEST -</v>
      </c>
      <c r="M562" s="12" t="s">
        <v>15</v>
      </c>
      <c r="N562" s="12" t="str">
        <f t="shared" si="47"/>
        <v>l1903</v>
      </c>
    </row>
    <row r="563" spans="1:14">
      <c r="A563" s="12" t="s">
        <v>576</v>
      </c>
      <c r="B563" s="6" t="str">
        <f t="shared" si="45"/>
        <v>l190302443</v>
      </c>
      <c r="C563" s="12">
        <v>200672</v>
      </c>
      <c r="D563" s="12" t="str">
        <f t="shared" si="46"/>
        <v>p-000672</v>
      </c>
      <c r="E563" s="6" t="str">
        <f>+VLOOKUP($D563,Sheet3!$B:$I,2,0)</f>
        <v>15X5(2HOLE)</v>
      </c>
      <c r="F563" s="6" t="str">
        <f>+VLOOKUP($D563,Sheet3!$B:$I,3,0)</f>
        <v>APW PRIME</v>
      </c>
      <c r="G563" s="6" t="str">
        <f>+VLOOKUP($D563,Sheet3!$B:$I,4,0)</f>
        <v>APW</v>
      </c>
      <c r="H563" s="6">
        <f>+VLOOKUP($D563,Sheet3!$B:$I,5,0)</f>
        <v>0</v>
      </c>
      <c r="I563" s="6" t="str">
        <f>+VLOOKUP($D563,Sheet3!$B:$I,6,0)</f>
        <v>GREY</v>
      </c>
      <c r="J563" s="6" t="str">
        <f>+VLOOKUP($D563,Sheet3!$B:$I,7,0)</f>
        <v>EVERBEST</v>
      </c>
      <c r="K563" s="6" t="str">
        <f>+VLOOKUP($D563,Sheet3!$B:$I,8,0)</f>
        <v>-</v>
      </c>
      <c r="L563" s="6" t="str">
        <f t="shared" si="41"/>
        <v>15X5(2HOLE)APW PRIME APW 0 GREY EVERBEST -</v>
      </c>
      <c r="M563" s="12" t="s">
        <v>15</v>
      </c>
      <c r="N563" s="12" t="str">
        <f t="shared" si="47"/>
        <v>l1903</v>
      </c>
    </row>
    <row r="564" spans="1:14">
      <c r="A564" s="12" t="s">
        <v>577</v>
      </c>
      <c r="B564" s="6" t="str">
        <f t="shared" si="45"/>
        <v>l190204519</v>
      </c>
      <c r="C564" s="12">
        <v>200672</v>
      </c>
      <c r="D564" s="12" t="str">
        <f t="shared" si="46"/>
        <v>p-000672</v>
      </c>
      <c r="E564" s="6" t="str">
        <f>+VLOOKUP($D564,Sheet3!$B:$I,2,0)</f>
        <v>15X5(2HOLE)</v>
      </c>
      <c r="F564" s="6" t="str">
        <f>+VLOOKUP($D564,Sheet3!$B:$I,3,0)</f>
        <v>APW PRIME</v>
      </c>
      <c r="G564" s="6" t="str">
        <f>+VLOOKUP($D564,Sheet3!$B:$I,4,0)</f>
        <v>APW</v>
      </c>
      <c r="H564" s="6">
        <f>+VLOOKUP($D564,Sheet3!$B:$I,5,0)</f>
        <v>0</v>
      </c>
      <c r="I564" s="6" t="str">
        <f>+VLOOKUP($D564,Sheet3!$B:$I,6,0)</f>
        <v>GREY</v>
      </c>
      <c r="J564" s="6" t="str">
        <f>+VLOOKUP($D564,Sheet3!$B:$I,7,0)</f>
        <v>EVERBEST</v>
      </c>
      <c r="K564" s="6" t="str">
        <f>+VLOOKUP($D564,Sheet3!$B:$I,8,0)</f>
        <v>-</v>
      </c>
      <c r="L564" s="6" t="str">
        <f t="shared" si="41"/>
        <v>15X5(2HOLE)APW PRIME APW 0 GREY EVERBEST -</v>
      </c>
      <c r="M564" s="12" t="s">
        <v>15</v>
      </c>
      <c r="N564" s="12" t="str">
        <f t="shared" si="47"/>
        <v>l1902</v>
      </c>
    </row>
    <row r="565" spans="1:14">
      <c r="A565" s="12" t="s">
        <v>578</v>
      </c>
      <c r="B565" s="6" t="str">
        <f t="shared" si="45"/>
        <v>l190303156</v>
      </c>
      <c r="C565" s="12">
        <v>200672</v>
      </c>
      <c r="D565" s="12" t="str">
        <f t="shared" si="46"/>
        <v>p-000672</v>
      </c>
      <c r="E565" s="6" t="str">
        <f>+VLOOKUP($D565,Sheet3!$B:$I,2,0)</f>
        <v>15X5(2HOLE)</v>
      </c>
      <c r="F565" s="6" t="str">
        <f>+VLOOKUP($D565,Sheet3!$B:$I,3,0)</f>
        <v>APW PRIME</v>
      </c>
      <c r="G565" s="6" t="str">
        <f>+VLOOKUP($D565,Sheet3!$B:$I,4,0)</f>
        <v>APW</v>
      </c>
      <c r="H565" s="6">
        <f>+VLOOKUP($D565,Sheet3!$B:$I,5,0)</f>
        <v>0</v>
      </c>
      <c r="I565" s="6" t="str">
        <f>+VLOOKUP($D565,Sheet3!$B:$I,6,0)</f>
        <v>GREY</v>
      </c>
      <c r="J565" s="6" t="str">
        <f>+VLOOKUP($D565,Sheet3!$B:$I,7,0)</f>
        <v>EVERBEST</v>
      </c>
      <c r="K565" s="6" t="str">
        <f>+VLOOKUP($D565,Sheet3!$B:$I,8,0)</f>
        <v>-</v>
      </c>
      <c r="L565" s="6" t="str">
        <f t="shared" si="41"/>
        <v>15X5(2HOLE)APW PRIME APW 0 GREY EVERBEST -</v>
      </c>
      <c r="M565" s="12" t="s">
        <v>15</v>
      </c>
      <c r="N565" s="12" t="str">
        <f t="shared" si="47"/>
        <v>l1903</v>
      </c>
    </row>
    <row r="566" spans="1:14">
      <c r="A566" s="12" t="s">
        <v>579</v>
      </c>
      <c r="B566" s="6" t="str">
        <f t="shared" si="45"/>
        <v>l190302661</v>
      </c>
      <c r="C566" s="12">
        <v>200672</v>
      </c>
      <c r="D566" s="12" t="str">
        <f t="shared" si="46"/>
        <v>p-000672</v>
      </c>
      <c r="E566" s="6" t="str">
        <f>+VLOOKUP($D566,Sheet3!$B:$I,2,0)</f>
        <v>15X5(2HOLE)</v>
      </c>
      <c r="F566" s="6" t="str">
        <f>+VLOOKUP($D566,Sheet3!$B:$I,3,0)</f>
        <v>APW PRIME</v>
      </c>
      <c r="G566" s="6" t="str">
        <f>+VLOOKUP($D566,Sheet3!$B:$I,4,0)</f>
        <v>APW</v>
      </c>
      <c r="H566" s="6">
        <f>+VLOOKUP($D566,Sheet3!$B:$I,5,0)</f>
        <v>0</v>
      </c>
      <c r="I566" s="6" t="str">
        <f>+VLOOKUP($D566,Sheet3!$B:$I,6,0)</f>
        <v>GREY</v>
      </c>
      <c r="J566" s="6" t="str">
        <f>+VLOOKUP($D566,Sheet3!$B:$I,7,0)</f>
        <v>EVERBEST</v>
      </c>
      <c r="K566" s="6" t="str">
        <f>+VLOOKUP($D566,Sheet3!$B:$I,8,0)</f>
        <v>-</v>
      </c>
      <c r="L566" s="6" t="str">
        <f t="shared" si="41"/>
        <v>15X5(2HOLE)APW PRIME APW 0 GREY EVERBEST -</v>
      </c>
      <c r="M566" s="12" t="s">
        <v>15</v>
      </c>
      <c r="N566" s="12" t="str">
        <f t="shared" si="47"/>
        <v>l1903</v>
      </c>
    </row>
    <row r="567" spans="1:14">
      <c r="A567" s="12" t="s">
        <v>580</v>
      </c>
      <c r="B567" s="6" t="str">
        <f t="shared" si="45"/>
        <v>l190203346</v>
      </c>
      <c r="C567" s="12">
        <v>200672</v>
      </c>
      <c r="D567" s="12" t="str">
        <f t="shared" si="46"/>
        <v>p-000672</v>
      </c>
      <c r="E567" s="6" t="str">
        <f>+VLOOKUP($D567,Sheet3!$B:$I,2,0)</f>
        <v>15X5(2HOLE)</v>
      </c>
      <c r="F567" s="6" t="str">
        <f>+VLOOKUP($D567,Sheet3!$B:$I,3,0)</f>
        <v>APW PRIME</v>
      </c>
      <c r="G567" s="6" t="str">
        <f>+VLOOKUP($D567,Sheet3!$B:$I,4,0)</f>
        <v>APW</v>
      </c>
      <c r="H567" s="6">
        <f>+VLOOKUP($D567,Sheet3!$B:$I,5,0)</f>
        <v>0</v>
      </c>
      <c r="I567" s="6" t="str">
        <f>+VLOOKUP($D567,Sheet3!$B:$I,6,0)</f>
        <v>GREY</v>
      </c>
      <c r="J567" s="6" t="str">
        <f>+VLOOKUP($D567,Sheet3!$B:$I,7,0)</f>
        <v>EVERBEST</v>
      </c>
      <c r="K567" s="6" t="str">
        <f>+VLOOKUP($D567,Sheet3!$B:$I,8,0)</f>
        <v>-</v>
      </c>
      <c r="L567" s="6" t="str">
        <f t="shared" si="41"/>
        <v>15X5(2HOLE)APW PRIME APW 0 GREY EVERBEST -</v>
      </c>
      <c r="M567" s="12" t="s">
        <v>15</v>
      </c>
      <c r="N567" s="12" t="str">
        <f t="shared" si="47"/>
        <v>l1902</v>
      </c>
    </row>
    <row r="568" spans="1:14">
      <c r="A568" s="12" t="s">
        <v>581</v>
      </c>
      <c r="B568" s="6" t="str">
        <f t="shared" si="45"/>
        <v>l190203752</v>
      </c>
      <c r="C568" s="12">
        <v>200672</v>
      </c>
      <c r="D568" s="12" t="str">
        <f t="shared" si="46"/>
        <v>p-000672</v>
      </c>
      <c r="E568" s="6" t="str">
        <f>+VLOOKUP($D568,Sheet3!$B:$I,2,0)</f>
        <v>15X5(2HOLE)</v>
      </c>
      <c r="F568" s="6" t="str">
        <f>+VLOOKUP($D568,Sheet3!$B:$I,3,0)</f>
        <v>APW PRIME</v>
      </c>
      <c r="G568" s="6" t="str">
        <f>+VLOOKUP($D568,Sheet3!$B:$I,4,0)</f>
        <v>APW</v>
      </c>
      <c r="H568" s="6">
        <f>+VLOOKUP($D568,Sheet3!$B:$I,5,0)</f>
        <v>0</v>
      </c>
      <c r="I568" s="6" t="str">
        <f>+VLOOKUP($D568,Sheet3!$B:$I,6,0)</f>
        <v>GREY</v>
      </c>
      <c r="J568" s="6" t="str">
        <f>+VLOOKUP($D568,Sheet3!$B:$I,7,0)</f>
        <v>EVERBEST</v>
      </c>
      <c r="K568" s="6" t="str">
        <f>+VLOOKUP($D568,Sheet3!$B:$I,8,0)</f>
        <v>-</v>
      </c>
      <c r="L568" s="6" t="str">
        <f t="shared" si="41"/>
        <v>15X5(2HOLE)APW PRIME APW 0 GREY EVERBEST -</v>
      </c>
      <c r="M568" s="12" t="s">
        <v>15</v>
      </c>
      <c r="N568" s="12" t="str">
        <f t="shared" si="47"/>
        <v>l1902</v>
      </c>
    </row>
    <row r="569" spans="1:14">
      <c r="A569" s="12" t="s">
        <v>582</v>
      </c>
      <c r="B569" s="6" t="str">
        <f t="shared" si="45"/>
        <v>l190304060</v>
      </c>
      <c r="C569" s="12">
        <v>200672</v>
      </c>
      <c r="D569" s="12" t="str">
        <f t="shared" si="46"/>
        <v>p-000672</v>
      </c>
      <c r="E569" s="6" t="str">
        <f>+VLOOKUP($D569,Sheet3!$B:$I,2,0)</f>
        <v>15X5(2HOLE)</v>
      </c>
      <c r="F569" s="6" t="str">
        <f>+VLOOKUP($D569,Sheet3!$B:$I,3,0)</f>
        <v>APW PRIME</v>
      </c>
      <c r="G569" s="6" t="str">
        <f>+VLOOKUP($D569,Sheet3!$B:$I,4,0)</f>
        <v>APW</v>
      </c>
      <c r="H569" s="6">
        <f>+VLOOKUP($D569,Sheet3!$B:$I,5,0)</f>
        <v>0</v>
      </c>
      <c r="I569" s="6" t="str">
        <f>+VLOOKUP($D569,Sheet3!$B:$I,6,0)</f>
        <v>GREY</v>
      </c>
      <c r="J569" s="6" t="str">
        <f>+VLOOKUP($D569,Sheet3!$B:$I,7,0)</f>
        <v>EVERBEST</v>
      </c>
      <c r="K569" s="6" t="str">
        <f>+VLOOKUP($D569,Sheet3!$B:$I,8,0)</f>
        <v>-</v>
      </c>
      <c r="L569" s="6" t="str">
        <f t="shared" si="41"/>
        <v>15X5(2HOLE)APW PRIME APW 0 GREY EVERBEST -</v>
      </c>
      <c r="M569" s="12" t="s">
        <v>15</v>
      </c>
      <c r="N569" s="12" t="str">
        <f t="shared" si="47"/>
        <v>l1903</v>
      </c>
    </row>
    <row r="570" spans="1:14">
      <c r="A570" s="12" t="s">
        <v>583</v>
      </c>
      <c r="B570" s="6" t="str">
        <f t="shared" si="45"/>
        <v>l190203596</v>
      </c>
      <c r="C570" s="12">
        <v>200672</v>
      </c>
      <c r="D570" s="12" t="str">
        <f t="shared" si="46"/>
        <v>p-000672</v>
      </c>
      <c r="E570" s="6" t="str">
        <f>+VLOOKUP($D570,Sheet3!$B:$I,2,0)</f>
        <v>15X5(2HOLE)</v>
      </c>
      <c r="F570" s="6" t="str">
        <f>+VLOOKUP($D570,Sheet3!$B:$I,3,0)</f>
        <v>APW PRIME</v>
      </c>
      <c r="G570" s="6" t="str">
        <f>+VLOOKUP($D570,Sheet3!$B:$I,4,0)</f>
        <v>APW</v>
      </c>
      <c r="H570" s="6">
        <f>+VLOOKUP($D570,Sheet3!$B:$I,5,0)</f>
        <v>0</v>
      </c>
      <c r="I570" s="6" t="str">
        <f>+VLOOKUP($D570,Sheet3!$B:$I,6,0)</f>
        <v>GREY</v>
      </c>
      <c r="J570" s="6" t="str">
        <f>+VLOOKUP($D570,Sheet3!$B:$I,7,0)</f>
        <v>EVERBEST</v>
      </c>
      <c r="K570" s="6" t="str">
        <f>+VLOOKUP($D570,Sheet3!$B:$I,8,0)</f>
        <v>-</v>
      </c>
      <c r="L570" s="6" t="str">
        <f t="shared" si="41"/>
        <v>15X5(2HOLE)APW PRIME APW 0 GREY EVERBEST -</v>
      </c>
      <c r="M570" s="12" t="s">
        <v>15</v>
      </c>
      <c r="N570" s="12" t="str">
        <f t="shared" si="47"/>
        <v>l1902</v>
      </c>
    </row>
    <row r="571" spans="1:14">
      <c r="A571" s="12" t="s">
        <v>584</v>
      </c>
      <c r="B571" s="6" t="str">
        <f t="shared" si="45"/>
        <v>l190204156</v>
      </c>
      <c r="C571" s="12">
        <v>200672</v>
      </c>
      <c r="D571" s="12" t="str">
        <f t="shared" si="46"/>
        <v>p-000672</v>
      </c>
      <c r="E571" s="6" t="str">
        <f>+VLOOKUP($D571,Sheet3!$B:$I,2,0)</f>
        <v>15X5(2HOLE)</v>
      </c>
      <c r="F571" s="6" t="str">
        <f>+VLOOKUP($D571,Sheet3!$B:$I,3,0)</f>
        <v>APW PRIME</v>
      </c>
      <c r="G571" s="6" t="str">
        <f>+VLOOKUP($D571,Sheet3!$B:$I,4,0)</f>
        <v>APW</v>
      </c>
      <c r="H571" s="6">
        <f>+VLOOKUP($D571,Sheet3!$B:$I,5,0)</f>
        <v>0</v>
      </c>
      <c r="I571" s="6" t="str">
        <f>+VLOOKUP($D571,Sheet3!$B:$I,6,0)</f>
        <v>GREY</v>
      </c>
      <c r="J571" s="6" t="str">
        <f>+VLOOKUP($D571,Sheet3!$B:$I,7,0)</f>
        <v>EVERBEST</v>
      </c>
      <c r="K571" s="6" t="str">
        <f>+VLOOKUP($D571,Sheet3!$B:$I,8,0)</f>
        <v>-</v>
      </c>
      <c r="L571" s="6" t="str">
        <f t="shared" si="41"/>
        <v>15X5(2HOLE)APW PRIME APW 0 GREY EVERBEST -</v>
      </c>
      <c r="M571" s="12" t="s">
        <v>15</v>
      </c>
      <c r="N571" s="12" t="str">
        <f t="shared" si="47"/>
        <v>l1902</v>
      </c>
    </row>
    <row r="572" spans="1:14">
      <c r="A572" s="12" t="s">
        <v>585</v>
      </c>
      <c r="B572" s="6" t="str">
        <f t="shared" si="45"/>
        <v>l190204217</v>
      </c>
      <c r="C572" s="12">
        <v>200672</v>
      </c>
      <c r="D572" s="12" t="str">
        <f t="shared" si="46"/>
        <v>p-000672</v>
      </c>
      <c r="E572" s="6" t="str">
        <f>+VLOOKUP($D572,Sheet3!$B:$I,2,0)</f>
        <v>15X5(2HOLE)</v>
      </c>
      <c r="F572" s="6" t="str">
        <f>+VLOOKUP($D572,Sheet3!$B:$I,3,0)</f>
        <v>APW PRIME</v>
      </c>
      <c r="G572" s="6" t="str">
        <f>+VLOOKUP($D572,Sheet3!$B:$I,4,0)</f>
        <v>APW</v>
      </c>
      <c r="H572" s="6">
        <f>+VLOOKUP($D572,Sheet3!$B:$I,5,0)</f>
        <v>0</v>
      </c>
      <c r="I572" s="6" t="str">
        <f>+VLOOKUP($D572,Sheet3!$B:$I,6,0)</f>
        <v>GREY</v>
      </c>
      <c r="J572" s="6" t="str">
        <f>+VLOOKUP($D572,Sheet3!$B:$I,7,0)</f>
        <v>EVERBEST</v>
      </c>
      <c r="K572" s="6" t="str">
        <f>+VLOOKUP($D572,Sheet3!$B:$I,8,0)</f>
        <v>-</v>
      </c>
      <c r="L572" s="6" t="str">
        <f t="shared" si="41"/>
        <v>15X5(2HOLE)APW PRIME APW 0 GREY EVERBEST -</v>
      </c>
      <c r="M572" s="12" t="s">
        <v>15</v>
      </c>
      <c r="N572" s="12" t="str">
        <f t="shared" si="47"/>
        <v>l1902</v>
      </c>
    </row>
    <row r="573" spans="1:14">
      <c r="A573" s="12" t="s">
        <v>586</v>
      </c>
      <c r="B573" s="6" t="str">
        <f t="shared" si="45"/>
        <v>l190203694</v>
      </c>
      <c r="C573" s="12">
        <v>200672</v>
      </c>
      <c r="D573" s="12" t="str">
        <f t="shared" si="46"/>
        <v>p-000672</v>
      </c>
      <c r="E573" s="6" t="str">
        <f>+VLOOKUP($D573,Sheet3!$B:$I,2,0)</f>
        <v>15X5(2HOLE)</v>
      </c>
      <c r="F573" s="6" t="str">
        <f>+VLOOKUP($D573,Sheet3!$B:$I,3,0)</f>
        <v>APW PRIME</v>
      </c>
      <c r="G573" s="6" t="str">
        <f>+VLOOKUP($D573,Sheet3!$B:$I,4,0)</f>
        <v>APW</v>
      </c>
      <c r="H573" s="6">
        <f>+VLOOKUP($D573,Sheet3!$B:$I,5,0)</f>
        <v>0</v>
      </c>
      <c r="I573" s="6" t="str">
        <f>+VLOOKUP($D573,Sheet3!$B:$I,6,0)</f>
        <v>GREY</v>
      </c>
      <c r="J573" s="6" t="str">
        <f>+VLOOKUP($D573,Sheet3!$B:$I,7,0)</f>
        <v>EVERBEST</v>
      </c>
      <c r="K573" s="6" t="str">
        <f>+VLOOKUP($D573,Sheet3!$B:$I,8,0)</f>
        <v>-</v>
      </c>
      <c r="L573" s="6" t="str">
        <f t="shared" si="41"/>
        <v>15X5(2HOLE)APW PRIME APW 0 GREY EVERBEST -</v>
      </c>
      <c r="M573" s="12" t="s">
        <v>15</v>
      </c>
      <c r="N573" s="12" t="str">
        <f t="shared" si="47"/>
        <v>l1902</v>
      </c>
    </row>
    <row r="574" spans="1:14">
      <c r="A574" s="12" t="s">
        <v>587</v>
      </c>
      <c r="B574" s="6" t="str">
        <f t="shared" si="45"/>
        <v>l190302998</v>
      </c>
      <c r="C574" s="12">
        <v>200672</v>
      </c>
      <c r="D574" s="12" t="str">
        <f t="shared" si="46"/>
        <v>p-000672</v>
      </c>
      <c r="E574" s="6" t="str">
        <f>+VLOOKUP($D574,Sheet3!$B:$I,2,0)</f>
        <v>15X5(2HOLE)</v>
      </c>
      <c r="F574" s="6" t="str">
        <f>+VLOOKUP($D574,Sheet3!$B:$I,3,0)</f>
        <v>APW PRIME</v>
      </c>
      <c r="G574" s="6" t="str">
        <f>+VLOOKUP($D574,Sheet3!$B:$I,4,0)</f>
        <v>APW</v>
      </c>
      <c r="H574" s="6">
        <f>+VLOOKUP($D574,Sheet3!$B:$I,5,0)</f>
        <v>0</v>
      </c>
      <c r="I574" s="6" t="str">
        <f>+VLOOKUP($D574,Sheet3!$B:$I,6,0)</f>
        <v>GREY</v>
      </c>
      <c r="J574" s="6" t="str">
        <f>+VLOOKUP($D574,Sheet3!$B:$I,7,0)</f>
        <v>EVERBEST</v>
      </c>
      <c r="K574" s="6" t="str">
        <f>+VLOOKUP($D574,Sheet3!$B:$I,8,0)</f>
        <v>-</v>
      </c>
      <c r="L574" s="6" t="str">
        <f t="shared" si="41"/>
        <v>15X5(2HOLE)APW PRIME APW 0 GREY EVERBEST -</v>
      </c>
      <c r="M574" s="12" t="s">
        <v>15</v>
      </c>
      <c r="N574" s="12" t="str">
        <f t="shared" si="47"/>
        <v>l1903</v>
      </c>
    </row>
    <row r="575" spans="1:14">
      <c r="A575" s="12" t="s">
        <v>588</v>
      </c>
      <c r="B575" s="6" t="str">
        <f t="shared" si="45"/>
        <v>l190203072</v>
      </c>
      <c r="C575" s="12">
        <v>200672</v>
      </c>
      <c r="D575" s="12" t="str">
        <f t="shared" si="46"/>
        <v>p-000672</v>
      </c>
      <c r="E575" s="6" t="str">
        <f>+VLOOKUP($D575,Sheet3!$B:$I,2,0)</f>
        <v>15X5(2HOLE)</v>
      </c>
      <c r="F575" s="6" t="str">
        <f>+VLOOKUP($D575,Sheet3!$B:$I,3,0)</f>
        <v>APW PRIME</v>
      </c>
      <c r="G575" s="6" t="str">
        <f>+VLOOKUP($D575,Sheet3!$B:$I,4,0)</f>
        <v>APW</v>
      </c>
      <c r="H575" s="6">
        <f>+VLOOKUP($D575,Sheet3!$B:$I,5,0)</f>
        <v>0</v>
      </c>
      <c r="I575" s="6" t="str">
        <f>+VLOOKUP($D575,Sheet3!$B:$I,6,0)</f>
        <v>GREY</v>
      </c>
      <c r="J575" s="6" t="str">
        <f>+VLOOKUP($D575,Sheet3!$B:$I,7,0)</f>
        <v>EVERBEST</v>
      </c>
      <c r="K575" s="6" t="str">
        <f>+VLOOKUP($D575,Sheet3!$B:$I,8,0)</f>
        <v>-</v>
      </c>
      <c r="L575" s="6" t="str">
        <f t="shared" ref="L575:L638" si="48">CONCATENATE(E575,F575," ",G575," ",H575," ",I575," ",J575," ",K575)</f>
        <v>15X5(2HOLE)APW PRIME APW 0 GREY EVERBEST -</v>
      </c>
      <c r="M575" s="12" t="s">
        <v>15</v>
      </c>
      <c r="N575" s="12" t="str">
        <f t="shared" si="47"/>
        <v>l1902</v>
      </c>
    </row>
    <row r="576" spans="1:14">
      <c r="A576" s="12" t="s">
        <v>589</v>
      </c>
      <c r="B576" s="6" t="str">
        <f t="shared" si="45"/>
        <v>l190302762</v>
      </c>
      <c r="C576" s="12">
        <v>200672</v>
      </c>
      <c r="D576" s="12" t="str">
        <f t="shared" si="46"/>
        <v>p-000672</v>
      </c>
      <c r="E576" s="6" t="str">
        <f>+VLOOKUP($D576,Sheet3!$B:$I,2,0)</f>
        <v>15X5(2HOLE)</v>
      </c>
      <c r="F576" s="6" t="str">
        <f>+VLOOKUP($D576,Sheet3!$B:$I,3,0)</f>
        <v>APW PRIME</v>
      </c>
      <c r="G576" s="6" t="str">
        <f>+VLOOKUP($D576,Sheet3!$B:$I,4,0)</f>
        <v>APW</v>
      </c>
      <c r="H576" s="6">
        <f>+VLOOKUP($D576,Sheet3!$B:$I,5,0)</f>
        <v>0</v>
      </c>
      <c r="I576" s="6" t="str">
        <f>+VLOOKUP($D576,Sheet3!$B:$I,6,0)</f>
        <v>GREY</v>
      </c>
      <c r="J576" s="6" t="str">
        <f>+VLOOKUP($D576,Sheet3!$B:$I,7,0)</f>
        <v>EVERBEST</v>
      </c>
      <c r="K576" s="6" t="str">
        <f>+VLOOKUP($D576,Sheet3!$B:$I,8,0)</f>
        <v>-</v>
      </c>
      <c r="L576" s="6" t="str">
        <f t="shared" si="48"/>
        <v>15X5(2HOLE)APW PRIME APW 0 GREY EVERBEST -</v>
      </c>
      <c r="M576" s="12" t="s">
        <v>15</v>
      </c>
      <c r="N576" s="12" t="str">
        <f t="shared" si="47"/>
        <v>l1903</v>
      </c>
    </row>
    <row r="577" spans="1:14">
      <c r="A577" s="12" t="s">
        <v>590</v>
      </c>
      <c r="B577" s="6" t="str">
        <f t="shared" si="45"/>
        <v>l190303890</v>
      </c>
      <c r="C577" s="12">
        <v>200672</v>
      </c>
      <c r="D577" s="12" t="str">
        <f t="shared" si="46"/>
        <v>p-000672</v>
      </c>
      <c r="E577" s="6" t="str">
        <f>+VLOOKUP($D577,Sheet3!$B:$I,2,0)</f>
        <v>15X5(2HOLE)</v>
      </c>
      <c r="F577" s="6" t="str">
        <f>+VLOOKUP($D577,Sheet3!$B:$I,3,0)</f>
        <v>APW PRIME</v>
      </c>
      <c r="G577" s="6" t="str">
        <f>+VLOOKUP($D577,Sheet3!$B:$I,4,0)</f>
        <v>APW</v>
      </c>
      <c r="H577" s="6">
        <f>+VLOOKUP($D577,Sheet3!$B:$I,5,0)</f>
        <v>0</v>
      </c>
      <c r="I577" s="6" t="str">
        <f>+VLOOKUP($D577,Sheet3!$B:$I,6,0)</f>
        <v>GREY</v>
      </c>
      <c r="J577" s="6" t="str">
        <f>+VLOOKUP($D577,Sheet3!$B:$I,7,0)</f>
        <v>EVERBEST</v>
      </c>
      <c r="K577" s="6" t="str">
        <f>+VLOOKUP($D577,Sheet3!$B:$I,8,0)</f>
        <v>-</v>
      </c>
      <c r="L577" s="6" t="str">
        <f t="shared" si="48"/>
        <v>15X5(2HOLE)APW PRIME APW 0 GREY EVERBEST -</v>
      </c>
      <c r="M577" s="12" t="s">
        <v>15</v>
      </c>
      <c r="N577" s="12" t="str">
        <f t="shared" si="47"/>
        <v>l1903</v>
      </c>
    </row>
    <row r="578" spans="1:14">
      <c r="A578" s="12" t="s">
        <v>591</v>
      </c>
      <c r="B578" s="6" t="str">
        <f t="shared" si="45"/>
        <v>l190304743</v>
      </c>
      <c r="C578" s="12">
        <v>200672</v>
      </c>
      <c r="D578" s="12" t="str">
        <f t="shared" si="46"/>
        <v>p-000672</v>
      </c>
      <c r="E578" s="6" t="str">
        <f>+VLOOKUP($D578,Sheet3!$B:$I,2,0)</f>
        <v>15X5(2HOLE)</v>
      </c>
      <c r="F578" s="6" t="str">
        <f>+VLOOKUP($D578,Sheet3!$B:$I,3,0)</f>
        <v>APW PRIME</v>
      </c>
      <c r="G578" s="6" t="str">
        <f>+VLOOKUP($D578,Sheet3!$B:$I,4,0)</f>
        <v>APW</v>
      </c>
      <c r="H578" s="6">
        <f>+VLOOKUP($D578,Sheet3!$B:$I,5,0)</f>
        <v>0</v>
      </c>
      <c r="I578" s="6" t="str">
        <f>+VLOOKUP($D578,Sheet3!$B:$I,6,0)</f>
        <v>GREY</v>
      </c>
      <c r="J578" s="6" t="str">
        <f>+VLOOKUP($D578,Sheet3!$B:$I,7,0)</f>
        <v>EVERBEST</v>
      </c>
      <c r="K578" s="6" t="str">
        <f>+VLOOKUP($D578,Sheet3!$B:$I,8,0)</f>
        <v>-</v>
      </c>
      <c r="L578" s="6" t="str">
        <f t="shared" si="48"/>
        <v>15X5(2HOLE)APW PRIME APW 0 GREY EVERBEST -</v>
      </c>
      <c r="M578" s="12" t="s">
        <v>15</v>
      </c>
      <c r="N578" s="12" t="str">
        <f t="shared" si="47"/>
        <v>l1903</v>
      </c>
    </row>
    <row r="579" spans="1:14">
      <c r="A579" s="12" t="s">
        <v>592</v>
      </c>
      <c r="B579" s="6" t="str">
        <f t="shared" si="45"/>
        <v>l180501055</v>
      </c>
      <c r="C579" s="12">
        <v>190244</v>
      </c>
      <c r="D579" s="12" t="str">
        <f t="shared" si="46"/>
        <v>p-190244</v>
      </c>
      <c r="E579" s="6" t="str">
        <f>+VLOOKUP($D579,Sheet3!$B:$I,2,0)</f>
        <v>15X5(4HOLE)</v>
      </c>
      <c r="F579" s="6" t="str">
        <f>+VLOOKUP($D579,Sheet3!$B:$I,3,0)</f>
        <v>APW PRIME</v>
      </c>
      <c r="G579" s="6" t="str">
        <f>+VLOOKUP($D579,Sheet3!$B:$I,4,0)</f>
        <v>APW</v>
      </c>
      <c r="H579" s="6">
        <f>+VLOOKUP($D579,Sheet3!$B:$I,5,0)</f>
        <v>0</v>
      </c>
      <c r="I579" s="6" t="str">
        <f>+VLOOKUP($D579,Sheet3!$B:$I,6,0)</f>
        <v>GREY</v>
      </c>
      <c r="J579" s="6" t="str">
        <f>+VLOOKUP($D579,Sheet3!$B:$I,7,0)</f>
        <v>-</v>
      </c>
      <c r="K579" s="6" t="str">
        <f>+VLOOKUP($D579,Sheet3!$B:$I,8,0)</f>
        <v>-</v>
      </c>
      <c r="L579" s="6" t="str">
        <f t="shared" si="48"/>
        <v>15X5(4HOLE)APW PRIME APW 0 GREY - -</v>
      </c>
      <c r="M579" s="12" t="s">
        <v>15</v>
      </c>
      <c r="N579" s="12" t="str">
        <f t="shared" si="47"/>
        <v>l1805</v>
      </c>
    </row>
    <row r="580" spans="1:14">
      <c r="A580" s="12" t="s">
        <v>593</v>
      </c>
      <c r="B580" s="6" t="str">
        <f t="shared" si="45"/>
        <v>l190304405</v>
      </c>
      <c r="C580" s="12">
        <v>200672</v>
      </c>
      <c r="D580" s="12" t="str">
        <f t="shared" si="46"/>
        <v>p-000672</v>
      </c>
      <c r="E580" s="6" t="str">
        <f>+VLOOKUP($D580,Sheet3!$B:$I,2,0)</f>
        <v>15X5(2HOLE)</v>
      </c>
      <c r="F580" s="6" t="str">
        <f>+VLOOKUP($D580,Sheet3!$B:$I,3,0)</f>
        <v>APW PRIME</v>
      </c>
      <c r="G580" s="6" t="str">
        <f>+VLOOKUP($D580,Sheet3!$B:$I,4,0)</f>
        <v>APW</v>
      </c>
      <c r="H580" s="6">
        <f>+VLOOKUP($D580,Sheet3!$B:$I,5,0)</f>
        <v>0</v>
      </c>
      <c r="I580" s="6" t="str">
        <f>+VLOOKUP($D580,Sheet3!$B:$I,6,0)</f>
        <v>GREY</v>
      </c>
      <c r="J580" s="6" t="str">
        <f>+VLOOKUP($D580,Sheet3!$B:$I,7,0)</f>
        <v>EVERBEST</v>
      </c>
      <c r="K580" s="6" t="str">
        <f>+VLOOKUP($D580,Sheet3!$B:$I,8,0)</f>
        <v>-</v>
      </c>
      <c r="L580" s="6" t="str">
        <f t="shared" si="48"/>
        <v>15X5(2HOLE)APW PRIME APW 0 GREY EVERBEST -</v>
      </c>
      <c r="M580" s="12" t="s">
        <v>15</v>
      </c>
      <c r="N580" s="12" t="str">
        <f t="shared" si="47"/>
        <v>l1903</v>
      </c>
    </row>
    <row r="581" spans="1:14">
      <c r="A581" s="12" t="s">
        <v>594</v>
      </c>
      <c r="B581" s="6" t="str">
        <f t="shared" si="45"/>
        <v>l190304364</v>
      </c>
      <c r="C581" s="12">
        <v>200672</v>
      </c>
      <c r="D581" s="12" t="str">
        <f t="shared" si="46"/>
        <v>p-000672</v>
      </c>
      <c r="E581" s="6" t="str">
        <f>+VLOOKUP($D581,Sheet3!$B:$I,2,0)</f>
        <v>15X5(2HOLE)</v>
      </c>
      <c r="F581" s="6" t="str">
        <f>+VLOOKUP($D581,Sheet3!$B:$I,3,0)</f>
        <v>APW PRIME</v>
      </c>
      <c r="G581" s="6" t="str">
        <f>+VLOOKUP($D581,Sheet3!$B:$I,4,0)</f>
        <v>APW</v>
      </c>
      <c r="H581" s="6">
        <f>+VLOOKUP($D581,Sheet3!$B:$I,5,0)</f>
        <v>0</v>
      </c>
      <c r="I581" s="6" t="str">
        <f>+VLOOKUP($D581,Sheet3!$B:$I,6,0)</f>
        <v>GREY</v>
      </c>
      <c r="J581" s="6" t="str">
        <f>+VLOOKUP($D581,Sheet3!$B:$I,7,0)</f>
        <v>EVERBEST</v>
      </c>
      <c r="K581" s="6" t="str">
        <f>+VLOOKUP($D581,Sheet3!$B:$I,8,0)</f>
        <v>-</v>
      </c>
      <c r="L581" s="6" t="str">
        <f t="shared" si="48"/>
        <v>15X5(2HOLE)APW PRIME APW 0 GREY EVERBEST -</v>
      </c>
      <c r="M581" s="12" t="s">
        <v>15</v>
      </c>
      <c r="N581" s="12" t="str">
        <f t="shared" si="47"/>
        <v>l1903</v>
      </c>
    </row>
    <row r="582" spans="1:14">
      <c r="A582" s="12" t="s">
        <v>595</v>
      </c>
      <c r="B582" s="6" t="str">
        <f t="shared" si="45"/>
        <v>l190303110</v>
      </c>
      <c r="C582" s="12">
        <v>200672</v>
      </c>
      <c r="D582" s="12" t="str">
        <f t="shared" si="46"/>
        <v>p-000672</v>
      </c>
      <c r="E582" s="6" t="str">
        <f>+VLOOKUP($D582,Sheet3!$B:$I,2,0)</f>
        <v>15X5(2HOLE)</v>
      </c>
      <c r="F582" s="6" t="str">
        <f>+VLOOKUP($D582,Sheet3!$B:$I,3,0)</f>
        <v>APW PRIME</v>
      </c>
      <c r="G582" s="6" t="str">
        <f>+VLOOKUP($D582,Sheet3!$B:$I,4,0)</f>
        <v>APW</v>
      </c>
      <c r="H582" s="6">
        <f>+VLOOKUP($D582,Sheet3!$B:$I,5,0)</f>
        <v>0</v>
      </c>
      <c r="I582" s="6" t="str">
        <f>+VLOOKUP($D582,Sheet3!$B:$I,6,0)</f>
        <v>GREY</v>
      </c>
      <c r="J582" s="6" t="str">
        <f>+VLOOKUP($D582,Sheet3!$B:$I,7,0)</f>
        <v>EVERBEST</v>
      </c>
      <c r="K582" s="6" t="str">
        <f>+VLOOKUP($D582,Sheet3!$B:$I,8,0)</f>
        <v>-</v>
      </c>
      <c r="L582" s="6" t="str">
        <f t="shared" si="48"/>
        <v>15X5(2HOLE)APW PRIME APW 0 GREY EVERBEST -</v>
      </c>
      <c r="M582" s="12" t="s">
        <v>15</v>
      </c>
      <c r="N582" s="12" t="str">
        <f t="shared" si="47"/>
        <v>l1903</v>
      </c>
    </row>
    <row r="583" spans="1:14">
      <c r="A583" s="12" t="s">
        <v>596</v>
      </c>
      <c r="B583" s="6" t="str">
        <f t="shared" si="45"/>
        <v>l190302702</v>
      </c>
      <c r="C583" s="12">
        <v>200672</v>
      </c>
      <c r="D583" s="12" t="str">
        <f t="shared" si="46"/>
        <v>p-000672</v>
      </c>
      <c r="E583" s="6" t="str">
        <f>+VLOOKUP($D583,Sheet3!$B:$I,2,0)</f>
        <v>15X5(2HOLE)</v>
      </c>
      <c r="F583" s="6" t="str">
        <f>+VLOOKUP($D583,Sheet3!$B:$I,3,0)</f>
        <v>APW PRIME</v>
      </c>
      <c r="G583" s="6" t="str">
        <f>+VLOOKUP($D583,Sheet3!$B:$I,4,0)</f>
        <v>APW</v>
      </c>
      <c r="H583" s="6">
        <f>+VLOOKUP($D583,Sheet3!$B:$I,5,0)</f>
        <v>0</v>
      </c>
      <c r="I583" s="6" t="str">
        <f>+VLOOKUP($D583,Sheet3!$B:$I,6,0)</f>
        <v>GREY</v>
      </c>
      <c r="J583" s="6" t="str">
        <f>+VLOOKUP($D583,Sheet3!$B:$I,7,0)</f>
        <v>EVERBEST</v>
      </c>
      <c r="K583" s="6" t="str">
        <f>+VLOOKUP($D583,Sheet3!$B:$I,8,0)</f>
        <v>-</v>
      </c>
      <c r="L583" s="6" t="str">
        <f t="shared" si="48"/>
        <v>15X5(2HOLE)APW PRIME APW 0 GREY EVERBEST -</v>
      </c>
      <c r="M583" s="12" t="s">
        <v>15</v>
      </c>
      <c r="N583" s="12" t="str">
        <f t="shared" si="47"/>
        <v>l1903</v>
      </c>
    </row>
    <row r="584" spans="1:14">
      <c r="A584" s="12" t="s">
        <v>597</v>
      </c>
      <c r="B584" s="6" t="str">
        <f t="shared" si="45"/>
        <v>l190304229</v>
      </c>
      <c r="C584" s="12">
        <v>200672</v>
      </c>
      <c r="D584" s="12" t="str">
        <f t="shared" si="46"/>
        <v>p-000672</v>
      </c>
      <c r="E584" s="6" t="str">
        <f>+VLOOKUP($D584,Sheet3!$B:$I,2,0)</f>
        <v>15X5(2HOLE)</v>
      </c>
      <c r="F584" s="6" t="str">
        <f>+VLOOKUP($D584,Sheet3!$B:$I,3,0)</f>
        <v>APW PRIME</v>
      </c>
      <c r="G584" s="6" t="str">
        <f>+VLOOKUP($D584,Sheet3!$B:$I,4,0)</f>
        <v>APW</v>
      </c>
      <c r="H584" s="6">
        <f>+VLOOKUP($D584,Sheet3!$B:$I,5,0)</f>
        <v>0</v>
      </c>
      <c r="I584" s="6" t="str">
        <f>+VLOOKUP($D584,Sheet3!$B:$I,6,0)</f>
        <v>GREY</v>
      </c>
      <c r="J584" s="6" t="str">
        <f>+VLOOKUP($D584,Sheet3!$B:$I,7,0)</f>
        <v>EVERBEST</v>
      </c>
      <c r="K584" s="6" t="str">
        <f>+VLOOKUP($D584,Sheet3!$B:$I,8,0)</f>
        <v>-</v>
      </c>
      <c r="L584" s="6" t="str">
        <f t="shared" si="48"/>
        <v>15X5(2HOLE)APW PRIME APW 0 GREY EVERBEST -</v>
      </c>
      <c r="M584" s="12" t="s">
        <v>15</v>
      </c>
      <c r="N584" s="12" t="str">
        <f t="shared" si="47"/>
        <v>l1903</v>
      </c>
    </row>
    <row r="585" spans="1:14">
      <c r="A585" s="12" t="s">
        <v>598</v>
      </c>
      <c r="B585" s="6" t="str">
        <f t="shared" si="45"/>
        <v>l190302842</v>
      </c>
      <c r="C585" s="12">
        <v>200672</v>
      </c>
      <c r="D585" s="12" t="str">
        <f t="shared" si="46"/>
        <v>p-000672</v>
      </c>
      <c r="E585" s="6" t="str">
        <f>+VLOOKUP($D585,Sheet3!$B:$I,2,0)</f>
        <v>15X5(2HOLE)</v>
      </c>
      <c r="F585" s="6" t="str">
        <f>+VLOOKUP($D585,Sheet3!$B:$I,3,0)</f>
        <v>APW PRIME</v>
      </c>
      <c r="G585" s="6" t="str">
        <f>+VLOOKUP($D585,Sheet3!$B:$I,4,0)</f>
        <v>APW</v>
      </c>
      <c r="H585" s="6">
        <f>+VLOOKUP($D585,Sheet3!$B:$I,5,0)</f>
        <v>0</v>
      </c>
      <c r="I585" s="6" t="str">
        <f>+VLOOKUP($D585,Sheet3!$B:$I,6,0)</f>
        <v>GREY</v>
      </c>
      <c r="J585" s="6" t="str">
        <f>+VLOOKUP($D585,Sheet3!$B:$I,7,0)</f>
        <v>EVERBEST</v>
      </c>
      <c r="K585" s="6" t="str">
        <f>+VLOOKUP($D585,Sheet3!$B:$I,8,0)</f>
        <v>-</v>
      </c>
      <c r="L585" s="6" t="str">
        <f t="shared" si="48"/>
        <v>15X5(2HOLE)APW PRIME APW 0 GREY EVERBEST -</v>
      </c>
      <c r="M585" s="12" t="s">
        <v>15</v>
      </c>
      <c r="N585" s="12" t="str">
        <f t="shared" si="47"/>
        <v>l1903</v>
      </c>
    </row>
    <row r="586" spans="1:14">
      <c r="A586" s="12" t="s">
        <v>599</v>
      </c>
      <c r="B586" s="6" t="str">
        <f t="shared" si="45"/>
        <v>l180701693</v>
      </c>
      <c r="C586" s="12">
        <v>200672</v>
      </c>
      <c r="D586" s="12" t="str">
        <f t="shared" si="46"/>
        <v>p-000672</v>
      </c>
      <c r="E586" s="6" t="str">
        <f>+VLOOKUP($D586,Sheet3!$B:$I,2,0)</f>
        <v>15X5(2HOLE)</v>
      </c>
      <c r="F586" s="6" t="str">
        <f>+VLOOKUP($D586,Sheet3!$B:$I,3,0)</f>
        <v>APW PRIME</v>
      </c>
      <c r="G586" s="6" t="str">
        <f>+VLOOKUP($D586,Sheet3!$B:$I,4,0)</f>
        <v>APW</v>
      </c>
      <c r="H586" s="6">
        <f>+VLOOKUP($D586,Sheet3!$B:$I,5,0)</f>
        <v>0</v>
      </c>
      <c r="I586" s="6" t="str">
        <f>+VLOOKUP($D586,Sheet3!$B:$I,6,0)</f>
        <v>GREY</v>
      </c>
      <c r="J586" s="6" t="str">
        <f>+VLOOKUP($D586,Sheet3!$B:$I,7,0)</f>
        <v>EVERBEST</v>
      </c>
      <c r="K586" s="6" t="str">
        <f>+VLOOKUP($D586,Sheet3!$B:$I,8,0)</f>
        <v>-</v>
      </c>
      <c r="L586" s="6" t="str">
        <f t="shared" si="48"/>
        <v>15X5(2HOLE)APW PRIME APW 0 GREY EVERBEST -</v>
      </c>
      <c r="M586" s="12" t="s">
        <v>15</v>
      </c>
      <c r="N586" s="12" t="str">
        <f t="shared" si="47"/>
        <v>l1807</v>
      </c>
    </row>
    <row r="587" spans="1:14">
      <c r="A587" s="12" t="s">
        <v>600</v>
      </c>
      <c r="B587" s="6" t="str">
        <f t="shared" si="45"/>
        <v>l181202075</v>
      </c>
      <c r="C587" s="12">
        <v>243530</v>
      </c>
      <c r="D587" s="12" t="str">
        <f t="shared" si="46"/>
        <v>p-043530</v>
      </c>
      <c r="E587" s="6" t="str">
        <f>+VLOOKUP($D587,Sheet3!$B:$I,2,0)</f>
        <v>15X41/2-8</v>
      </c>
      <c r="F587" s="6" t="str">
        <f>+VLOOKUP($D587,Sheet3!$B:$I,3,0)</f>
        <v>LUG</v>
      </c>
      <c r="G587" s="6" t="str">
        <f>+VLOOKUP($D587,Sheet3!$B:$I,4,0)</f>
        <v>NUMA</v>
      </c>
      <c r="H587" s="6">
        <f>+VLOOKUP($D587,Sheet3!$B:$I,5,0)</f>
        <v>3</v>
      </c>
      <c r="I587" s="6" t="str">
        <f>+VLOOKUP($D587,Sheet3!$B:$I,6,0)</f>
        <v>M4N3X</v>
      </c>
      <c r="J587" s="6" t="str">
        <f>+VLOOKUP($D587,Sheet3!$B:$I,7,0)</f>
        <v>TOTALSOURCE</v>
      </c>
      <c r="K587" s="6" t="str">
        <f>+VLOOKUP($D587,Sheet3!$B:$I,8,0)</f>
        <v>PREMIUM</v>
      </c>
      <c r="L587" s="6" t="str">
        <f t="shared" si="48"/>
        <v>15X41/2-8LUG NUMA 3 M4N3X TOTALSOURCE PREMIUM</v>
      </c>
      <c r="M587" s="12" t="s">
        <v>15</v>
      </c>
      <c r="N587" s="12" t="str">
        <f t="shared" si="47"/>
        <v>l1812</v>
      </c>
    </row>
    <row r="588" spans="1:14">
      <c r="A588" s="12" t="s">
        <v>601</v>
      </c>
      <c r="B588" s="6" t="str">
        <f t="shared" si="45"/>
        <v>l181203024</v>
      </c>
      <c r="C588" s="12">
        <v>243530</v>
      </c>
      <c r="D588" s="12" t="str">
        <f t="shared" si="46"/>
        <v>p-043530</v>
      </c>
      <c r="E588" s="6" t="str">
        <f>+VLOOKUP($D588,Sheet3!$B:$I,2,0)</f>
        <v>15X41/2-8</v>
      </c>
      <c r="F588" s="6" t="str">
        <f>+VLOOKUP($D588,Sheet3!$B:$I,3,0)</f>
        <v>LUG</v>
      </c>
      <c r="G588" s="6" t="str">
        <f>+VLOOKUP($D588,Sheet3!$B:$I,4,0)</f>
        <v>NUMA</v>
      </c>
      <c r="H588" s="6">
        <f>+VLOOKUP($D588,Sheet3!$B:$I,5,0)</f>
        <v>3</v>
      </c>
      <c r="I588" s="6" t="str">
        <f>+VLOOKUP($D588,Sheet3!$B:$I,6,0)</f>
        <v>M4N3X</v>
      </c>
      <c r="J588" s="6" t="str">
        <f>+VLOOKUP($D588,Sheet3!$B:$I,7,0)</f>
        <v>TOTALSOURCE</v>
      </c>
      <c r="K588" s="6" t="str">
        <f>+VLOOKUP($D588,Sheet3!$B:$I,8,0)</f>
        <v>PREMIUM</v>
      </c>
      <c r="L588" s="6" t="str">
        <f t="shared" si="48"/>
        <v>15X41/2-8LUG NUMA 3 M4N3X TOTALSOURCE PREMIUM</v>
      </c>
      <c r="M588" s="12" t="s">
        <v>15</v>
      </c>
      <c r="N588" s="12" t="str">
        <f t="shared" si="47"/>
        <v>l1812</v>
      </c>
    </row>
    <row r="589" spans="1:14">
      <c r="A589" s="12" t="s">
        <v>602</v>
      </c>
      <c r="B589" s="6" t="str">
        <f t="shared" si="45"/>
        <v>l181202901</v>
      </c>
      <c r="C589" s="12">
        <v>243530</v>
      </c>
      <c r="D589" s="12" t="str">
        <f t="shared" si="46"/>
        <v>p-043530</v>
      </c>
      <c r="E589" s="6" t="str">
        <f>+VLOOKUP($D589,Sheet3!$B:$I,2,0)</f>
        <v>15X41/2-8</v>
      </c>
      <c r="F589" s="6" t="str">
        <f>+VLOOKUP($D589,Sheet3!$B:$I,3,0)</f>
        <v>LUG</v>
      </c>
      <c r="G589" s="6" t="str">
        <f>+VLOOKUP($D589,Sheet3!$B:$I,4,0)</f>
        <v>NUMA</v>
      </c>
      <c r="H589" s="6">
        <f>+VLOOKUP($D589,Sheet3!$B:$I,5,0)</f>
        <v>3</v>
      </c>
      <c r="I589" s="6" t="str">
        <f>+VLOOKUP($D589,Sheet3!$B:$I,6,0)</f>
        <v>M4N3X</v>
      </c>
      <c r="J589" s="6" t="str">
        <f>+VLOOKUP($D589,Sheet3!$B:$I,7,0)</f>
        <v>TOTALSOURCE</v>
      </c>
      <c r="K589" s="6" t="str">
        <f>+VLOOKUP($D589,Sheet3!$B:$I,8,0)</f>
        <v>PREMIUM</v>
      </c>
      <c r="L589" s="6" t="str">
        <f t="shared" si="48"/>
        <v>15X41/2-8LUG NUMA 3 M4N3X TOTALSOURCE PREMIUM</v>
      </c>
      <c r="M589" s="12" t="s">
        <v>15</v>
      </c>
      <c r="N589" s="12" t="str">
        <f t="shared" si="47"/>
        <v>l1812</v>
      </c>
    </row>
    <row r="590" spans="1:14">
      <c r="A590" s="12" t="s">
        <v>603</v>
      </c>
      <c r="B590" s="6" t="str">
        <f t="shared" si="45"/>
        <v>l181202727</v>
      </c>
      <c r="C590" s="12">
        <v>243530</v>
      </c>
      <c r="D590" s="12" t="str">
        <f t="shared" si="46"/>
        <v>p-043530</v>
      </c>
      <c r="E590" s="6" t="str">
        <f>+VLOOKUP($D590,Sheet3!$B:$I,2,0)</f>
        <v>15X41/2-8</v>
      </c>
      <c r="F590" s="6" t="str">
        <f>+VLOOKUP($D590,Sheet3!$B:$I,3,0)</f>
        <v>LUG</v>
      </c>
      <c r="G590" s="6" t="str">
        <f>+VLOOKUP($D590,Sheet3!$B:$I,4,0)</f>
        <v>NUMA</v>
      </c>
      <c r="H590" s="6">
        <f>+VLOOKUP($D590,Sheet3!$B:$I,5,0)</f>
        <v>3</v>
      </c>
      <c r="I590" s="6" t="str">
        <f>+VLOOKUP($D590,Sheet3!$B:$I,6,0)</f>
        <v>M4N3X</v>
      </c>
      <c r="J590" s="6" t="str">
        <f>+VLOOKUP($D590,Sheet3!$B:$I,7,0)</f>
        <v>TOTALSOURCE</v>
      </c>
      <c r="K590" s="6" t="str">
        <f>+VLOOKUP($D590,Sheet3!$B:$I,8,0)</f>
        <v>PREMIUM</v>
      </c>
      <c r="L590" s="6" t="str">
        <f t="shared" si="48"/>
        <v>15X41/2-8LUG NUMA 3 M4N3X TOTALSOURCE PREMIUM</v>
      </c>
      <c r="M590" s="12" t="s">
        <v>15</v>
      </c>
      <c r="N590" s="12" t="str">
        <f t="shared" si="47"/>
        <v>l1812</v>
      </c>
    </row>
    <row r="591" spans="1:14">
      <c r="A591" s="12" t="s">
        <v>604</v>
      </c>
      <c r="B591" s="6" t="str">
        <f t="shared" si="45"/>
        <v>l181203665</v>
      </c>
      <c r="C591" s="12">
        <v>243530</v>
      </c>
      <c r="D591" s="12" t="str">
        <f t="shared" si="46"/>
        <v>p-043530</v>
      </c>
      <c r="E591" s="6" t="str">
        <f>+VLOOKUP($D591,Sheet3!$B:$I,2,0)</f>
        <v>15X41/2-8</v>
      </c>
      <c r="F591" s="6" t="str">
        <f>+VLOOKUP($D591,Sheet3!$B:$I,3,0)</f>
        <v>LUG</v>
      </c>
      <c r="G591" s="6" t="str">
        <f>+VLOOKUP($D591,Sheet3!$B:$I,4,0)</f>
        <v>NUMA</v>
      </c>
      <c r="H591" s="6">
        <f>+VLOOKUP($D591,Sheet3!$B:$I,5,0)</f>
        <v>3</v>
      </c>
      <c r="I591" s="6" t="str">
        <f>+VLOOKUP($D591,Sheet3!$B:$I,6,0)</f>
        <v>M4N3X</v>
      </c>
      <c r="J591" s="6" t="str">
        <f>+VLOOKUP($D591,Sheet3!$B:$I,7,0)</f>
        <v>TOTALSOURCE</v>
      </c>
      <c r="K591" s="6" t="str">
        <f>+VLOOKUP($D591,Sheet3!$B:$I,8,0)</f>
        <v>PREMIUM</v>
      </c>
      <c r="L591" s="6" t="str">
        <f t="shared" si="48"/>
        <v>15X41/2-8LUG NUMA 3 M4N3X TOTALSOURCE PREMIUM</v>
      </c>
      <c r="M591" s="12" t="s">
        <v>15</v>
      </c>
      <c r="N591" s="12" t="str">
        <f t="shared" si="47"/>
        <v>l1812</v>
      </c>
    </row>
    <row r="592" spans="1:14">
      <c r="A592" s="12" t="s">
        <v>605</v>
      </c>
      <c r="B592" s="6" t="str">
        <f t="shared" si="45"/>
        <v>l181202611</v>
      </c>
      <c r="C592" s="12">
        <v>243530</v>
      </c>
      <c r="D592" s="12" t="str">
        <f t="shared" si="46"/>
        <v>p-043530</v>
      </c>
      <c r="E592" s="6" t="str">
        <f>+VLOOKUP($D592,Sheet3!$B:$I,2,0)</f>
        <v>15X41/2-8</v>
      </c>
      <c r="F592" s="6" t="str">
        <f>+VLOOKUP($D592,Sheet3!$B:$I,3,0)</f>
        <v>LUG</v>
      </c>
      <c r="G592" s="6" t="str">
        <f>+VLOOKUP($D592,Sheet3!$B:$I,4,0)</f>
        <v>NUMA</v>
      </c>
      <c r="H592" s="6">
        <f>+VLOOKUP($D592,Sheet3!$B:$I,5,0)</f>
        <v>3</v>
      </c>
      <c r="I592" s="6" t="str">
        <f>+VLOOKUP($D592,Sheet3!$B:$I,6,0)</f>
        <v>M4N3X</v>
      </c>
      <c r="J592" s="6" t="str">
        <f>+VLOOKUP($D592,Sheet3!$B:$I,7,0)</f>
        <v>TOTALSOURCE</v>
      </c>
      <c r="K592" s="6" t="str">
        <f>+VLOOKUP($D592,Sheet3!$B:$I,8,0)</f>
        <v>PREMIUM</v>
      </c>
      <c r="L592" s="6" t="str">
        <f t="shared" si="48"/>
        <v>15X41/2-8LUG NUMA 3 M4N3X TOTALSOURCE PREMIUM</v>
      </c>
      <c r="M592" s="12" t="s">
        <v>15</v>
      </c>
      <c r="N592" s="12" t="str">
        <f t="shared" si="47"/>
        <v>l1812</v>
      </c>
    </row>
    <row r="593" spans="1:14">
      <c r="A593" s="12" t="s">
        <v>606</v>
      </c>
      <c r="B593" s="6" t="str">
        <f t="shared" si="45"/>
        <v>l181202694</v>
      </c>
      <c r="C593" s="12">
        <v>243530</v>
      </c>
      <c r="D593" s="12" t="str">
        <f t="shared" si="46"/>
        <v>p-043530</v>
      </c>
      <c r="E593" s="6" t="str">
        <f>+VLOOKUP($D593,Sheet3!$B:$I,2,0)</f>
        <v>15X41/2-8</v>
      </c>
      <c r="F593" s="6" t="str">
        <f>+VLOOKUP($D593,Sheet3!$B:$I,3,0)</f>
        <v>LUG</v>
      </c>
      <c r="G593" s="6" t="str">
        <f>+VLOOKUP($D593,Sheet3!$B:$I,4,0)</f>
        <v>NUMA</v>
      </c>
      <c r="H593" s="6">
        <f>+VLOOKUP($D593,Sheet3!$B:$I,5,0)</f>
        <v>3</v>
      </c>
      <c r="I593" s="6" t="str">
        <f>+VLOOKUP($D593,Sheet3!$B:$I,6,0)</f>
        <v>M4N3X</v>
      </c>
      <c r="J593" s="6" t="str">
        <f>+VLOOKUP($D593,Sheet3!$B:$I,7,0)</f>
        <v>TOTALSOURCE</v>
      </c>
      <c r="K593" s="6" t="str">
        <f>+VLOOKUP($D593,Sheet3!$B:$I,8,0)</f>
        <v>PREMIUM</v>
      </c>
      <c r="L593" s="6" t="str">
        <f t="shared" si="48"/>
        <v>15X41/2-8LUG NUMA 3 M4N3X TOTALSOURCE PREMIUM</v>
      </c>
      <c r="M593" s="12" t="s">
        <v>15</v>
      </c>
      <c r="N593" s="12" t="str">
        <f t="shared" si="47"/>
        <v>l1812</v>
      </c>
    </row>
    <row r="594" spans="1:14">
      <c r="A594" s="12" t="s">
        <v>607</v>
      </c>
      <c r="B594" s="6" t="str">
        <f t="shared" si="45"/>
        <v>l181203473</v>
      </c>
      <c r="C594" s="12">
        <v>243530</v>
      </c>
      <c r="D594" s="12" t="str">
        <f t="shared" si="46"/>
        <v>p-043530</v>
      </c>
      <c r="E594" s="6" t="str">
        <f>+VLOOKUP($D594,Sheet3!$B:$I,2,0)</f>
        <v>15X41/2-8</v>
      </c>
      <c r="F594" s="6" t="str">
        <f>+VLOOKUP($D594,Sheet3!$B:$I,3,0)</f>
        <v>LUG</v>
      </c>
      <c r="G594" s="6" t="str">
        <f>+VLOOKUP($D594,Sheet3!$B:$I,4,0)</f>
        <v>NUMA</v>
      </c>
      <c r="H594" s="6">
        <f>+VLOOKUP($D594,Sheet3!$B:$I,5,0)</f>
        <v>3</v>
      </c>
      <c r="I594" s="6" t="str">
        <f>+VLOOKUP($D594,Sheet3!$B:$I,6,0)</f>
        <v>M4N3X</v>
      </c>
      <c r="J594" s="6" t="str">
        <f>+VLOOKUP($D594,Sheet3!$B:$I,7,0)</f>
        <v>TOTALSOURCE</v>
      </c>
      <c r="K594" s="6" t="str">
        <f>+VLOOKUP($D594,Sheet3!$B:$I,8,0)</f>
        <v>PREMIUM</v>
      </c>
      <c r="L594" s="6" t="str">
        <f t="shared" si="48"/>
        <v>15X41/2-8LUG NUMA 3 M4N3X TOTALSOURCE PREMIUM</v>
      </c>
      <c r="M594" s="12" t="s">
        <v>15</v>
      </c>
      <c r="N594" s="12" t="str">
        <f t="shared" si="47"/>
        <v>l1812</v>
      </c>
    </row>
    <row r="595" spans="1:14">
      <c r="A595" s="12" t="s">
        <v>608</v>
      </c>
      <c r="B595" s="6" t="str">
        <f t="shared" ref="B595:B658" si="49">+MID(A595,9,10)</f>
        <v>l181202424</v>
      </c>
      <c r="C595" s="12">
        <v>243530</v>
      </c>
      <c r="D595" s="12" t="str">
        <f t="shared" si="46"/>
        <v>p-043530</v>
      </c>
      <c r="E595" s="6" t="str">
        <f>+VLOOKUP($D595,Sheet3!$B:$I,2,0)</f>
        <v>15X41/2-8</v>
      </c>
      <c r="F595" s="6" t="str">
        <f>+VLOOKUP($D595,Sheet3!$B:$I,3,0)</f>
        <v>LUG</v>
      </c>
      <c r="G595" s="6" t="str">
        <f>+VLOOKUP($D595,Sheet3!$B:$I,4,0)</f>
        <v>NUMA</v>
      </c>
      <c r="H595" s="6">
        <f>+VLOOKUP($D595,Sheet3!$B:$I,5,0)</f>
        <v>3</v>
      </c>
      <c r="I595" s="6" t="str">
        <f>+VLOOKUP($D595,Sheet3!$B:$I,6,0)</f>
        <v>M4N3X</v>
      </c>
      <c r="J595" s="6" t="str">
        <f>+VLOOKUP($D595,Sheet3!$B:$I,7,0)</f>
        <v>TOTALSOURCE</v>
      </c>
      <c r="K595" s="6" t="str">
        <f>+VLOOKUP($D595,Sheet3!$B:$I,8,0)</f>
        <v>PREMIUM</v>
      </c>
      <c r="L595" s="6" t="str">
        <f t="shared" si="48"/>
        <v>15X41/2-8LUG NUMA 3 M4N3X TOTALSOURCE PREMIUM</v>
      </c>
      <c r="M595" s="12" t="s">
        <v>15</v>
      </c>
      <c r="N595" s="12" t="str">
        <f t="shared" si="47"/>
        <v>l1812</v>
      </c>
    </row>
    <row r="596" spans="1:14">
      <c r="A596" s="12" t="s">
        <v>609</v>
      </c>
      <c r="B596" s="6" t="str">
        <f t="shared" si="49"/>
        <v>l181203417</v>
      </c>
      <c r="C596" s="12">
        <v>243530</v>
      </c>
      <c r="D596" s="12" t="str">
        <f t="shared" ref="D596:D659" si="50">+LEFT(A596,8)</f>
        <v>p-043530</v>
      </c>
      <c r="E596" s="6" t="str">
        <f>+VLOOKUP($D596,Sheet3!$B:$I,2,0)</f>
        <v>15X41/2-8</v>
      </c>
      <c r="F596" s="6" t="str">
        <f>+VLOOKUP($D596,Sheet3!$B:$I,3,0)</f>
        <v>LUG</v>
      </c>
      <c r="G596" s="6" t="str">
        <f>+VLOOKUP($D596,Sheet3!$B:$I,4,0)</f>
        <v>NUMA</v>
      </c>
      <c r="H596" s="6">
        <f>+VLOOKUP($D596,Sheet3!$B:$I,5,0)</f>
        <v>3</v>
      </c>
      <c r="I596" s="6" t="str">
        <f>+VLOOKUP($D596,Sheet3!$B:$I,6,0)</f>
        <v>M4N3X</v>
      </c>
      <c r="J596" s="6" t="str">
        <f>+VLOOKUP($D596,Sheet3!$B:$I,7,0)</f>
        <v>TOTALSOURCE</v>
      </c>
      <c r="K596" s="6" t="str">
        <f>+VLOOKUP($D596,Sheet3!$B:$I,8,0)</f>
        <v>PREMIUM</v>
      </c>
      <c r="L596" s="6" t="str">
        <f t="shared" si="48"/>
        <v>15X41/2-8LUG NUMA 3 M4N3X TOTALSOURCE PREMIUM</v>
      </c>
      <c r="M596" s="12" t="s">
        <v>15</v>
      </c>
      <c r="N596" s="12" t="str">
        <f t="shared" ref="N596:N659" si="51">+MID(A596,9,5)</f>
        <v>l1812</v>
      </c>
    </row>
    <row r="597" spans="1:14">
      <c r="A597" s="12" t="s">
        <v>610</v>
      </c>
      <c r="B597" s="6" t="str">
        <f t="shared" si="49"/>
        <v>l181202898</v>
      </c>
      <c r="C597" s="12">
        <v>243530</v>
      </c>
      <c r="D597" s="12" t="str">
        <f t="shared" si="50"/>
        <v>p-043530</v>
      </c>
      <c r="E597" s="6" t="str">
        <f>+VLOOKUP($D597,Sheet3!$B:$I,2,0)</f>
        <v>15X41/2-8</v>
      </c>
      <c r="F597" s="6" t="str">
        <f>+VLOOKUP($D597,Sheet3!$B:$I,3,0)</f>
        <v>LUG</v>
      </c>
      <c r="G597" s="6" t="str">
        <f>+VLOOKUP($D597,Sheet3!$B:$I,4,0)</f>
        <v>NUMA</v>
      </c>
      <c r="H597" s="6">
        <f>+VLOOKUP($D597,Sheet3!$B:$I,5,0)</f>
        <v>3</v>
      </c>
      <c r="I597" s="6" t="str">
        <f>+VLOOKUP($D597,Sheet3!$B:$I,6,0)</f>
        <v>M4N3X</v>
      </c>
      <c r="J597" s="6" t="str">
        <f>+VLOOKUP($D597,Sheet3!$B:$I,7,0)</f>
        <v>TOTALSOURCE</v>
      </c>
      <c r="K597" s="6" t="str">
        <f>+VLOOKUP($D597,Sheet3!$B:$I,8,0)</f>
        <v>PREMIUM</v>
      </c>
      <c r="L597" s="6" t="str">
        <f t="shared" si="48"/>
        <v>15X41/2-8LUG NUMA 3 M4N3X TOTALSOURCE PREMIUM</v>
      </c>
      <c r="M597" s="12" t="s">
        <v>15</v>
      </c>
      <c r="N597" s="12" t="str">
        <f t="shared" si="51"/>
        <v>l1812</v>
      </c>
    </row>
    <row r="598" spans="1:14">
      <c r="A598" s="12" t="s">
        <v>611</v>
      </c>
      <c r="B598" s="6" t="str">
        <f t="shared" si="49"/>
        <v>l181203606</v>
      </c>
      <c r="C598" s="12">
        <v>243530</v>
      </c>
      <c r="D598" s="12" t="str">
        <f t="shared" si="50"/>
        <v>p-043530</v>
      </c>
      <c r="E598" s="6" t="str">
        <f>+VLOOKUP($D598,Sheet3!$B:$I,2,0)</f>
        <v>15X41/2-8</v>
      </c>
      <c r="F598" s="6" t="str">
        <f>+VLOOKUP($D598,Sheet3!$B:$I,3,0)</f>
        <v>LUG</v>
      </c>
      <c r="G598" s="6" t="str">
        <f>+VLOOKUP($D598,Sheet3!$B:$I,4,0)</f>
        <v>NUMA</v>
      </c>
      <c r="H598" s="6">
        <f>+VLOOKUP($D598,Sheet3!$B:$I,5,0)</f>
        <v>3</v>
      </c>
      <c r="I598" s="6" t="str">
        <f>+VLOOKUP($D598,Sheet3!$B:$I,6,0)</f>
        <v>M4N3X</v>
      </c>
      <c r="J598" s="6" t="str">
        <f>+VLOOKUP($D598,Sheet3!$B:$I,7,0)</f>
        <v>TOTALSOURCE</v>
      </c>
      <c r="K598" s="6" t="str">
        <f>+VLOOKUP($D598,Sheet3!$B:$I,8,0)</f>
        <v>PREMIUM</v>
      </c>
      <c r="L598" s="6" t="str">
        <f t="shared" si="48"/>
        <v>15X41/2-8LUG NUMA 3 M4N3X TOTALSOURCE PREMIUM</v>
      </c>
      <c r="M598" s="12" t="s">
        <v>15</v>
      </c>
      <c r="N598" s="12" t="str">
        <f t="shared" si="51"/>
        <v>l1812</v>
      </c>
    </row>
    <row r="599" spans="1:14">
      <c r="A599" s="12" t="s">
        <v>612</v>
      </c>
      <c r="B599" s="6" t="str">
        <f t="shared" si="49"/>
        <v>l181204116</v>
      </c>
      <c r="C599" s="12">
        <v>243530</v>
      </c>
      <c r="D599" s="12" t="str">
        <f t="shared" si="50"/>
        <v>p-043530</v>
      </c>
      <c r="E599" s="6" t="str">
        <f>+VLOOKUP($D599,Sheet3!$B:$I,2,0)</f>
        <v>15X41/2-8</v>
      </c>
      <c r="F599" s="6" t="str">
        <f>+VLOOKUP($D599,Sheet3!$B:$I,3,0)</f>
        <v>LUG</v>
      </c>
      <c r="G599" s="6" t="str">
        <f>+VLOOKUP($D599,Sheet3!$B:$I,4,0)</f>
        <v>NUMA</v>
      </c>
      <c r="H599" s="6">
        <f>+VLOOKUP($D599,Sheet3!$B:$I,5,0)</f>
        <v>3</v>
      </c>
      <c r="I599" s="6" t="str">
        <f>+VLOOKUP($D599,Sheet3!$B:$I,6,0)</f>
        <v>M4N3X</v>
      </c>
      <c r="J599" s="6" t="str">
        <f>+VLOOKUP($D599,Sheet3!$B:$I,7,0)</f>
        <v>TOTALSOURCE</v>
      </c>
      <c r="K599" s="6" t="str">
        <f>+VLOOKUP($D599,Sheet3!$B:$I,8,0)</f>
        <v>PREMIUM</v>
      </c>
      <c r="L599" s="6" t="str">
        <f t="shared" si="48"/>
        <v>15X41/2-8LUG NUMA 3 M4N3X TOTALSOURCE PREMIUM</v>
      </c>
      <c r="M599" s="12" t="s">
        <v>15</v>
      </c>
      <c r="N599" s="12" t="str">
        <f t="shared" si="51"/>
        <v>l1812</v>
      </c>
    </row>
    <row r="600" spans="1:14">
      <c r="A600" s="12" t="s">
        <v>613</v>
      </c>
      <c r="B600" s="6" t="str">
        <f t="shared" si="49"/>
        <v>l181203418</v>
      </c>
      <c r="C600" s="12">
        <v>243530</v>
      </c>
      <c r="D600" s="12" t="str">
        <f t="shared" si="50"/>
        <v>p-043530</v>
      </c>
      <c r="E600" s="6" t="str">
        <f>+VLOOKUP($D600,Sheet3!$B:$I,2,0)</f>
        <v>15X41/2-8</v>
      </c>
      <c r="F600" s="6" t="str">
        <f>+VLOOKUP($D600,Sheet3!$B:$I,3,0)</f>
        <v>LUG</v>
      </c>
      <c r="G600" s="6" t="str">
        <f>+VLOOKUP($D600,Sheet3!$B:$I,4,0)</f>
        <v>NUMA</v>
      </c>
      <c r="H600" s="6">
        <f>+VLOOKUP($D600,Sheet3!$B:$I,5,0)</f>
        <v>3</v>
      </c>
      <c r="I600" s="6" t="str">
        <f>+VLOOKUP($D600,Sheet3!$B:$I,6,0)</f>
        <v>M4N3X</v>
      </c>
      <c r="J600" s="6" t="str">
        <f>+VLOOKUP($D600,Sheet3!$B:$I,7,0)</f>
        <v>TOTALSOURCE</v>
      </c>
      <c r="K600" s="6" t="str">
        <f>+VLOOKUP($D600,Sheet3!$B:$I,8,0)</f>
        <v>PREMIUM</v>
      </c>
      <c r="L600" s="6" t="str">
        <f t="shared" si="48"/>
        <v>15X41/2-8LUG NUMA 3 M4N3X TOTALSOURCE PREMIUM</v>
      </c>
      <c r="M600" s="12" t="s">
        <v>15</v>
      </c>
      <c r="N600" s="12" t="str">
        <f t="shared" si="51"/>
        <v>l1812</v>
      </c>
    </row>
    <row r="601" spans="1:14">
      <c r="A601" s="12" t="s">
        <v>614</v>
      </c>
      <c r="B601" s="6" t="str">
        <f t="shared" si="49"/>
        <v>l181203968</v>
      </c>
      <c r="C601" s="12">
        <v>243530</v>
      </c>
      <c r="D601" s="12" t="str">
        <f t="shared" si="50"/>
        <v>p-043530</v>
      </c>
      <c r="E601" s="6" t="str">
        <f>+VLOOKUP($D601,Sheet3!$B:$I,2,0)</f>
        <v>15X41/2-8</v>
      </c>
      <c r="F601" s="6" t="str">
        <f>+VLOOKUP($D601,Sheet3!$B:$I,3,0)</f>
        <v>LUG</v>
      </c>
      <c r="G601" s="6" t="str">
        <f>+VLOOKUP($D601,Sheet3!$B:$I,4,0)</f>
        <v>NUMA</v>
      </c>
      <c r="H601" s="6">
        <f>+VLOOKUP($D601,Sheet3!$B:$I,5,0)</f>
        <v>3</v>
      </c>
      <c r="I601" s="6" t="str">
        <f>+VLOOKUP($D601,Sheet3!$B:$I,6,0)</f>
        <v>M4N3X</v>
      </c>
      <c r="J601" s="6" t="str">
        <f>+VLOOKUP($D601,Sheet3!$B:$I,7,0)</f>
        <v>TOTALSOURCE</v>
      </c>
      <c r="K601" s="6" t="str">
        <f>+VLOOKUP($D601,Sheet3!$B:$I,8,0)</f>
        <v>PREMIUM</v>
      </c>
      <c r="L601" s="6" t="str">
        <f t="shared" si="48"/>
        <v>15X41/2-8LUG NUMA 3 M4N3X TOTALSOURCE PREMIUM</v>
      </c>
      <c r="M601" s="12" t="s">
        <v>15</v>
      </c>
      <c r="N601" s="12" t="str">
        <f t="shared" si="51"/>
        <v>l1812</v>
      </c>
    </row>
    <row r="602" spans="1:14">
      <c r="A602" s="12" t="s">
        <v>615</v>
      </c>
      <c r="B602" s="6" t="str">
        <f t="shared" si="49"/>
        <v>l181202228</v>
      </c>
      <c r="C602" s="12">
        <v>243530</v>
      </c>
      <c r="D602" s="12" t="str">
        <f t="shared" si="50"/>
        <v>p-043530</v>
      </c>
      <c r="E602" s="6" t="str">
        <f>+VLOOKUP($D602,Sheet3!$B:$I,2,0)</f>
        <v>15X41/2-8</v>
      </c>
      <c r="F602" s="6" t="str">
        <f>+VLOOKUP($D602,Sheet3!$B:$I,3,0)</f>
        <v>LUG</v>
      </c>
      <c r="G602" s="6" t="str">
        <f>+VLOOKUP($D602,Sheet3!$B:$I,4,0)</f>
        <v>NUMA</v>
      </c>
      <c r="H602" s="6">
        <f>+VLOOKUP($D602,Sheet3!$B:$I,5,0)</f>
        <v>3</v>
      </c>
      <c r="I602" s="6" t="str">
        <f>+VLOOKUP($D602,Sheet3!$B:$I,6,0)</f>
        <v>M4N3X</v>
      </c>
      <c r="J602" s="6" t="str">
        <f>+VLOOKUP($D602,Sheet3!$B:$I,7,0)</f>
        <v>TOTALSOURCE</v>
      </c>
      <c r="K602" s="6" t="str">
        <f>+VLOOKUP($D602,Sheet3!$B:$I,8,0)</f>
        <v>PREMIUM</v>
      </c>
      <c r="L602" s="6" t="str">
        <f t="shared" si="48"/>
        <v>15X41/2-8LUG NUMA 3 M4N3X TOTALSOURCE PREMIUM</v>
      </c>
      <c r="M602" s="12" t="s">
        <v>15</v>
      </c>
      <c r="N602" s="12" t="str">
        <f t="shared" si="51"/>
        <v>l1812</v>
      </c>
    </row>
    <row r="603" spans="1:14">
      <c r="A603" s="12" t="s">
        <v>616</v>
      </c>
      <c r="B603" s="6" t="str">
        <f t="shared" si="49"/>
        <v>l181202121</v>
      </c>
      <c r="C603" s="12">
        <v>243530</v>
      </c>
      <c r="D603" s="12" t="str">
        <f t="shared" si="50"/>
        <v>p-043530</v>
      </c>
      <c r="E603" s="6" t="str">
        <f>+VLOOKUP($D603,Sheet3!$B:$I,2,0)</f>
        <v>15X41/2-8</v>
      </c>
      <c r="F603" s="6" t="str">
        <f>+VLOOKUP($D603,Sheet3!$B:$I,3,0)</f>
        <v>LUG</v>
      </c>
      <c r="G603" s="6" t="str">
        <f>+VLOOKUP($D603,Sheet3!$B:$I,4,0)</f>
        <v>NUMA</v>
      </c>
      <c r="H603" s="6">
        <f>+VLOOKUP($D603,Sheet3!$B:$I,5,0)</f>
        <v>3</v>
      </c>
      <c r="I603" s="6" t="str">
        <f>+VLOOKUP($D603,Sheet3!$B:$I,6,0)</f>
        <v>M4N3X</v>
      </c>
      <c r="J603" s="6" t="str">
        <f>+VLOOKUP($D603,Sheet3!$B:$I,7,0)</f>
        <v>TOTALSOURCE</v>
      </c>
      <c r="K603" s="6" t="str">
        <f>+VLOOKUP($D603,Sheet3!$B:$I,8,0)</f>
        <v>PREMIUM</v>
      </c>
      <c r="L603" s="6" t="str">
        <f t="shared" si="48"/>
        <v>15X41/2-8LUG NUMA 3 M4N3X TOTALSOURCE PREMIUM</v>
      </c>
      <c r="M603" s="12" t="s">
        <v>15</v>
      </c>
      <c r="N603" s="12" t="str">
        <f t="shared" si="51"/>
        <v>l1812</v>
      </c>
    </row>
    <row r="604" spans="1:14">
      <c r="A604" s="12" t="s">
        <v>617</v>
      </c>
      <c r="B604" s="6" t="str">
        <f t="shared" si="49"/>
        <v>l181201972</v>
      </c>
      <c r="C604" s="12">
        <v>243530</v>
      </c>
      <c r="D604" s="12" t="str">
        <f t="shared" si="50"/>
        <v>p-043530</v>
      </c>
      <c r="E604" s="6" t="str">
        <f>+VLOOKUP($D604,Sheet3!$B:$I,2,0)</f>
        <v>15X41/2-8</v>
      </c>
      <c r="F604" s="6" t="str">
        <f>+VLOOKUP($D604,Sheet3!$B:$I,3,0)</f>
        <v>LUG</v>
      </c>
      <c r="G604" s="6" t="str">
        <f>+VLOOKUP($D604,Sheet3!$B:$I,4,0)</f>
        <v>NUMA</v>
      </c>
      <c r="H604" s="6">
        <f>+VLOOKUP($D604,Sheet3!$B:$I,5,0)</f>
        <v>3</v>
      </c>
      <c r="I604" s="6" t="str">
        <f>+VLOOKUP($D604,Sheet3!$B:$I,6,0)</f>
        <v>M4N3X</v>
      </c>
      <c r="J604" s="6" t="str">
        <f>+VLOOKUP($D604,Sheet3!$B:$I,7,0)</f>
        <v>TOTALSOURCE</v>
      </c>
      <c r="K604" s="6" t="str">
        <f>+VLOOKUP($D604,Sheet3!$B:$I,8,0)</f>
        <v>PREMIUM</v>
      </c>
      <c r="L604" s="6" t="str">
        <f t="shared" si="48"/>
        <v>15X41/2-8LUG NUMA 3 M4N3X TOTALSOURCE PREMIUM</v>
      </c>
      <c r="M604" s="12" t="s">
        <v>15</v>
      </c>
      <c r="N604" s="12" t="str">
        <f t="shared" si="51"/>
        <v>l1812</v>
      </c>
    </row>
    <row r="605" spans="1:14">
      <c r="A605" s="12" t="s">
        <v>618</v>
      </c>
      <c r="B605" s="6" t="str">
        <f t="shared" si="49"/>
        <v>l181202516</v>
      </c>
      <c r="C605" s="12">
        <v>243530</v>
      </c>
      <c r="D605" s="12" t="str">
        <f t="shared" si="50"/>
        <v>p-043530</v>
      </c>
      <c r="E605" s="6" t="str">
        <f>+VLOOKUP($D605,Sheet3!$B:$I,2,0)</f>
        <v>15X41/2-8</v>
      </c>
      <c r="F605" s="6" t="str">
        <f>+VLOOKUP($D605,Sheet3!$B:$I,3,0)</f>
        <v>LUG</v>
      </c>
      <c r="G605" s="6" t="str">
        <f>+VLOOKUP($D605,Sheet3!$B:$I,4,0)</f>
        <v>NUMA</v>
      </c>
      <c r="H605" s="6">
        <f>+VLOOKUP($D605,Sheet3!$B:$I,5,0)</f>
        <v>3</v>
      </c>
      <c r="I605" s="6" t="str">
        <f>+VLOOKUP($D605,Sheet3!$B:$I,6,0)</f>
        <v>M4N3X</v>
      </c>
      <c r="J605" s="6" t="str">
        <f>+VLOOKUP($D605,Sheet3!$B:$I,7,0)</f>
        <v>TOTALSOURCE</v>
      </c>
      <c r="K605" s="6" t="str">
        <f>+VLOOKUP($D605,Sheet3!$B:$I,8,0)</f>
        <v>PREMIUM</v>
      </c>
      <c r="L605" s="6" t="str">
        <f t="shared" si="48"/>
        <v>15X41/2-8LUG NUMA 3 M4N3X TOTALSOURCE PREMIUM</v>
      </c>
      <c r="M605" s="12" t="s">
        <v>15</v>
      </c>
      <c r="N605" s="12" t="str">
        <f t="shared" si="51"/>
        <v>l1812</v>
      </c>
    </row>
    <row r="606" spans="1:14">
      <c r="A606" s="12" t="s">
        <v>619</v>
      </c>
      <c r="B606" s="6" t="str">
        <f t="shared" si="49"/>
        <v>l181202029</v>
      </c>
      <c r="C606" s="12">
        <v>243530</v>
      </c>
      <c r="D606" s="12" t="str">
        <f t="shared" si="50"/>
        <v>p-043530</v>
      </c>
      <c r="E606" s="6" t="str">
        <f>+VLOOKUP($D606,Sheet3!$B:$I,2,0)</f>
        <v>15X41/2-8</v>
      </c>
      <c r="F606" s="6" t="str">
        <f>+VLOOKUP($D606,Sheet3!$B:$I,3,0)</f>
        <v>LUG</v>
      </c>
      <c r="G606" s="6" t="str">
        <f>+VLOOKUP($D606,Sheet3!$B:$I,4,0)</f>
        <v>NUMA</v>
      </c>
      <c r="H606" s="6">
        <f>+VLOOKUP($D606,Sheet3!$B:$I,5,0)</f>
        <v>3</v>
      </c>
      <c r="I606" s="6" t="str">
        <f>+VLOOKUP($D606,Sheet3!$B:$I,6,0)</f>
        <v>M4N3X</v>
      </c>
      <c r="J606" s="6" t="str">
        <f>+VLOOKUP($D606,Sheet3!$B:$I,7,0)</f>
        <v>TOTALSOURCE</v>
      </c>
      <c r="K606" s="6" t="str">
        <f>+VLOOKUP($D606,Sheet3!$B:$I,8,0)</f>
        <v>PREMIUM</v>
      </c>
      <c r="L606" s="6" t="str">
        <f t="shared" si="48"/>
        <v>15X41/2-8LUG NUMA 3 M4N3X TOTALSOURCE PREMIUM</v>
      </c>
      <c r="M606" s="12" t="s">
        <v>15</v>
      </c>
      <c r="N606" s="12" t="str">
        <f t="shared" si="51"/>
        <v>l1812</v>
      </c>
    </row>
    <row r="607" spans="1:14">
      <c r="A607" s="12" t="s">
        <v>620</v>
      </c>
      <c r="B607" s="6" t="str">
        <f t="shared" si="49"/>
        <v>l181204062</v>
      </c>
      <c r="C607" s="12">
        <v>243530</v>
      </c>
      <c r="D607" s="12" t="str">
        <f t="shared" si="50"/>
        <v>p-043530</v>
      </c>
      <c r="E607" s="6" t="str">
        <f>+VLOOKUP($D607,Sheet3!$B:$I,2,0)</f>
        <v>15X41/2-8</v>
      </c>
      <c r="F607" s="6" t="str">
        <f>+VLOOKUP($D607,Sheet3!$B:$I,3,0)</f>
        <v>LUG</v>
      </c>
      <c r="G607" s="6" t="str">
        <f>+VLOOKUP($D607,Sheet3!$B:$I,4,0)</f>
        <v>NUMA</v>
      </c>
      <c r="H607" s="6">
        <f>+VLOOKUP($D607,Sheet3!$B:$I,5,0)</f>
        <v>3</v>
      </c>
      <c r="I607" s="6" t="str">
        <f>+VLOOKUP($D607,Sheet3!$B:$I,6,0)</f>
        <v>M4N3X</v>
      </c>
      <c r="J607" s="6" t="str">
        <f>+VLOOKUP($D607,Sheet3!$B:$I,7,0)</f>
        <v>TOTALSOURCE</v>
      </c>
      <c r="K607" s="6" t="str">
        <f>+VLOOKUP($D607,Sheet3!$B:$I,8,0)</f>
        <v>PREMIUM</v>
      </c>
      <c r="L607" s="6" t="str">
        <f t="shared" si="48"/>
        <v>15X41/2-8LUG NUMA 3 M4N3X TOTALSOURCE PREMIUM</v>
      </c>
      <c r="M607" s="12" t="s">
        <v>15</v>
      </c>
      <c r="N607" s="12" t="str">
        <f t="shared" si="51"/>
        <v>l1812</v>
      </c>
    </row>
    <row r="608" spans="1:14">
      <c r="A608" s="12" t="s">
        <v>621</v>
      </c>
      <c r="B608" s="6" t="str">
        <f t="shared" si="49"/>
        <v>l181201924</v>
      </c>
      <c r="C608" s="12">
        <v>243530</v>
      </c>
      <c r="D608" s="12" t="str">
        <f t="shared" si="50"/>
        <v>p-043530</v>
      </c>
      <c r="E608" s="6" t="str">
        <f>+VLOOKUP($D608,Sheet3!$B:$I,2,0)</f>
        <v>15X41/2-8</v>
      </c>
      <c r="F608" s="6" t="str">
        <f>+VLOOKUP($D608,Sheet3!$B:$I,3,0)</f>
        <v>LUG</v>
      </c>
      <c r="G608" s="6" t="str">
        <f>+VLOOKUP($D608,Sheet3!$B:$I,4,0)</f>
        <v>NUMA</v>
      </c>
      <c r="H608" s="6">
        <f>+VLOOKUP($D608,Sheet3!$B:$I,5,0)</f>
        <v>3</v>
      </c>
      <c r="I608" s="6" t="str">
        <f>+VLOOKUP($D608,Sheet3!$B:$I,6,0)</f>
        <v>M4N3X</v>
      </c>
      <c r="J608" s="6" t="str">
        <f>+VLOOKUP($D608,Sheet3!$B:$I,7,0)</f>
        <v>TOTALSOURCE</v>
      </c>
      <c r="K608" s="6" t="str">
        <f>+VLOOKUP($D608,Sheet3!$B:$I,8,0)</f>
        <v>PREMIUM</v>
      </c>
      <c r="L608" s="6" t="str">
        <f t="shared" si="48"/>
        <v>15X41/2-8LUG NUMA 3 M4N3X TOTALSOURCE PREMIUM</v>
      </c>
      <c r="M608" s="12" t="s">
        <v>15</v>
      </c>
      <c r="N608" s="12" t="str">
        <f t="shared" si="51"/>
        <v>l1812</v>
      </c>
    </row>
    <row r="609" spans="1:14">
      <c r="A609" s="12" t="s">
        <v>622</v>
      </c>
      <c r="B609" s="6" t="str">
        <f t="shared" si="49"/>
        <v>l181203078</v>
      </c>
      <c r="C609" s="12">
        <v>243530</v>
      </c>
      <c r="D609" s="12" t="str">
        <f t="shared" si="50"/>
        <v>p-043530</v>
      </c>
      <c r="E609" s="6" t="str">
        <f>+VLOOKUP($D609,Sheet3!$B:$I,2,0)</f>
        <v>15X41/2-8</v>
      </c>
      <c r="F609" s="6" t="str">
        <f>+VLOOKUP($D609,Sheet3!$B:$I,3,0)</f>
        <v>LUG</v>
      </c>
      <c r="G609" s="6" t="str">
        <f>+VLOOKUP($D609,Sheet3!$B:$I,4,0)</f>
        <v>NUMA</v>
      </c>
      <c r="H609" s="6">
        <f>+VLOOKUP($D609,Sheet3!$B:$I,5,0)</f>
        <v>3</v>
      </c>
      <c r="I609" s="6" t="str">
        <f>+VLOOKUP($D609,Sheet3!$B:$I,6,0)</f>
        <v>M4N3X</v>
      </c>
      <c r="J609" s="6" t="str">
        <f>+VLOOKUP($D609,Sheet3!$B:$I,7,0)</f>
        <v>TOTALSOURCE</v>
      </c>
      <c r="K609" s="6" t="str">
        <f>+VLOOKUP($D609,Sheet3!$B:$I,8,0)</f>
        <v>PREMIUM</v>
      </c>
      <c r="L609" s="6" t="str">
        <f t="shared" si="48"/>
        <v>15X41/2-8LUG NUMA 3 M4N3X TOTALSOURCE PREMIUM</v>
      </c>
      <c r="M609" s="12" t="s">
        <v>15</v>
      </c>
      <c r="N609" s="12" t="str">
        <f t="shared" si="51"/>
        <v>l1812</v>
      </c>
    </row>
    <row r="610" spans="1:14">
      <c r="A610" s="12" t="s">
        <v>623</v>
      </c>
      <c r="B610" s="6" t="str">
        <f t="shared" si="49"/>
        <v>l181202329</v>
      </c>
      <c r="C610" s="12">
        <v>243530</v>
      </c>
      <c r="D610" s="12" t="str">
        <f t="shared" si="50"/>
        <v>p-043530</v>
      </c>
      <c r="E610" s="6" t="str">
        <f>+VLOOKUP($D610,Sheet3!$B:$I,2,0)</f>
        <v>15X41/2-8</v>
      </c>
      <c r="F610" s="6" t="str">
        <f>+VLOOKUP($D610,Sheet3!$B:$I,3,0)</f>
        <v>LUG</v>
      </c>
      <c r="G610" s="6" t="str">
        <f>+VLOOKUP($D610,Sheet3!$B:$I,4,0)</f>
        <v>NUMA</v>
      </c>
      <c r="H610" s="6">
        <f>+VLOOKUP($D610,Sheet3!$B:$I,5,0)</f>
        <v>3</v>
      </c>
      <c r="I610" s="6" t="str">
        <f>+VLOOKUP($D610,Sheet3!$B:$I,6,0)</f>
        <v>M4N3X</v>
      </c>
      <c r="J610" s="6" t="str">
        <f>+VLOOKUP($D610,Sheet3!$B:$I,7,0)</f>
        <v>TOTALSOURCE</v>
      </c>
      <c r="K610" s="6" t="str">
        <f>+VLOOKUP($D610,Sheet3!$B:$I,8,0)</f>
        <v>PREMIUM</v>
      </c>
      <c r="L610" s="6" t="str">
        <f t="shared" si="48"/>
        <v>15X41/2-8LUG NUMA 3 M4N3X TOTALSOURCE PREMIUM</v>
      </c>
      <c r="M610" s="12" t="s">
        <v>15</v>
      </c>
      <c r="N610" s="12" t="str">
        <f t="shared" si="51"/>
        <v>l1812</v>
      </c>
    </row>
    <row r="611" spans="1:14">
      <c r="A611" s="12" t="s">
        <v>624</v>
      </c>
      <c r="B611" s="6" t="str">
        <f t="shared" si="49"/>
        <v>l181202517</v>
      </c>
      <c r="C611" s="12">
        <v>243530</v>
      </c>
      <c r="D611" s="12" t="str">
        <f t="shared" si="50"/>
        <v>p-043530</v>
      </c>
      <c r="E611" s="6" t="str">
        <f>+VLOOKUP($D611,Sheet3!$B:$I,2,0)</f>
        <v>15X41/2-8</v>
      </c>
      <c r="F611" s="6" t="str">
        <f>+VLOOKUP($D611,Sheet3!$B:$I,3,0)</f>
        <v>LUG</v>
      </c>
      <c r="G611" s="6" t="str">
        <f>+VLOOKUP($D611,Sheet3!$B:$I,4,0)</f>
        <v>NUMA</v>
      </c>
      <c r="H611" s="6">
        <f>+VLOOKUP($D611,Sheet3!$B:$I,5,0)</f>
        <v>3</v>
      </c>
      <c r="I611" s="6" t="str">
        <f>+VLOOKUP($D611,Sheet3!$B:$I,6,0)</f>
        <v>M4N3X</v>
      </c>
      <c r="J611" s="6" t="str">
        <f>+VLOOKUP($D611,Sheet3!$B:$I,7,0)</f>
        <v>TOTALSOURCE</v>
      </c>
      <c r="K611" s="6" t="str">
        <f>+VLOOKUP($D611,Sheet3!$B:$I,8,0)</f>
        <v>PREMIUM</v>
      </c>
      <c r="L611" s="6" t="str">
        <f t="shared" si="48"/>
        <v>15X41/2-8LUG NUMA 3 M4N3X TOTALSOURCE PREMIUM</v>
      </c>
      <c r="M611" s="12" t="s">
        <v>15</v>
      </c>
      <c r="N611" s="12" t="str">
        <f t="shared" si="51"/>
        <v>l1812</v>
      </c>
    </row>
    <row r="612" spans="1:14">
      <c r="A612" s="12" t="s">
        <v>625</v>
      </c>
      <c r="B612" s="6" t="str">
        <f t="shared" si="49"/>
        <v>l181203828</v>
      </c>
      <c r="C612" s="12">
        <v>243530</v>
      </c>
      <c r="D612" s="12" t="str">
        <f t="shared" si="50"/>
        <v>p-043530</v>
      </c>
      <c r="E612" s="6" t="str">
        <f>+VLOOKUP($D612,Sheet3!$B:$I,2,0)</f>
        <v>15X41/2-8</v>
      </c>
      <c r="F612" s="6" t="str">
        <f>+VLOOKUP($D612,Sheet3!$B:$I,3,0)</f>
        <v>LUG</v>
      </c>
      <c r="G612" s="6" t="str">
        <f>+VLOOKUP($D612,Sheet3!$B:$I,4,0)</f>
        <v>NUMA</v>
      </c>
      <c r="H612" s="6">
        <f>+VLOOKUP($D612,Sheet3!$B:$I,5,0)</f>
        <v>3</v>
      </c>
      <c r="I612" s="6" t="str">
        <f>+VLOOKUP($D612,Sheet3!$B:$I,6,0)</f>
        <v>M4N3X</v>
      </c>
      <c r="J612" s="6" t="str">
        <f>+VLOOKUP($D612,Sheet3!$B:$I,7,0)</f>
        <v>TOTALSOURCE</v>
      </c>
      <c r="K612" s="6" t="str">
        <f>+VLOOKUP($D612,Sheet3!$B:$I,8,0)</f>
        <v>PREMIUM</v>
      </c>
      <c r="L612" s="6" t="str">
        <f t="shared" si="48"/>
        <v>15X41/2-8LUG NUMA 3 M4N3X TOTALSOURCE PREMIUM</v>
      </c>
      <c r="M612" s="12" t="s">
        <v>15</v>
      </c>
      <c r="N612" s="12" t="str">
        <f t="shared" si="51"/>
        <v>l1812</v>
      </c>
    </row>
    <row r="613" spans="1:14">
      <c r="A613" s="12" t="s">
        <v>626</v>
      </c>
      <c r="B613" s="6" t="str">
        <f t="shared" si="49"/>
        <v>l181202074</v>
      </c>
      <c r="C613" s="12">
        <v>243530</v>
      </c>
      <c r="D613" s="12" t="str">
        <f t="shared" si="50"/>
        <v>p-043530</v>
      </c>
      <c r="E613" s="6" t="str">
        <f>+VLOOKUP($D613,Sheet3!$B:$I,2,0)</f>
        <v>15X41/2-8</v>
      </c>
      <c r="F613" s="6" t="str">
        <f>+VLOOKUP($D613,Sheet3!$B:$I,3,0)</f>
        <v>LUG</v>
      </c>
      <c r="G613" s="6" t="str">
        <f>+VLOOKUP($D613,Sheet3!$B:$I,4,0)</f>
        <v>NUMA</v>
      </c>
      <c r="H613" s="6">
        <f>+VLOOKUP($D613,Sheet3!$B:$I,5,0)</f>
        <v>3</v>
      </c>
      <c r="I613" s="6" t="str">
        <f>+VLOOKUP($D613,Sheet3!$B:$I,6,0)</f>
        <v>M4N3X</v>
      </c>
      <c r="J613" s="6" t="str">
        <f>+VLOOKUP($D613,Sheet3!$B:$I,7,0)</f>
        <v>TOTALSOURCE</v>
      </c>
      <c r="K613" s="6" t="str">
        <f>+VLOOKUP($D613,Sheet3!$B:$I,8,0)</f>
        <v>PREMIUM</v>
      </c>
      <c r="L613" s="6" t="str">
        <f t="shared" si="48"/>
        <v>15X41/2-8LUG NUMA 3 M4N3X TOTALSOURCE PREMIUM</v>
      </c>
      <c r="M613" s="12" t="s">
        <v>15</v>
      </c>
      <c r="N613" s="12" t="str">
        <f t="shared" si="51"/>
        <v>l1812</v>
      </c>
    </row>
    <row r="614" spans="1:14">
      <c r="A614" s="12" t="s">
        <v>627</v>
      </c>
      <c r="B614" s="6" t="str">
        <f t="shared" si="49"/>
        <v>l181202175</v>
      </c>
      <c r="C614" s="12">
        <v>243530</v>
      </c>
      <c r="D614" s="12" t="str">
        <f t="shared" si="50"/>
        <v>p-043530</v>
      </c>
      <c r="E614" s="6" t="str">
        <f>+VLOOKUP($D614,Sheet3!$B:$I,2,0)</f>
        <v>15X41/2-8</v>
      </c>
      <c r="F614" s="6" t="str">
        <f>+VLOOKUP($D614,Sheet3!$B:$I,3,0)</f>
        <v>LUG</v>
      </c>
      <c r="G614" s="6" t="str">
        <f>+VLOOKUP($D614,Sheet3!$B:$I,4,0)</f>
        <v>NUMA</v>
      </c>
      <c r="H614" s="6">
        <f>+VLOOKUP($D614,Sheet3!$B:$I,5,0)</f>
        <v>3</v>
      </c>
      <c r="I614" s="6" t="str">
        <f>+VLOOKUP($D614,Sheet3!$B:$I,6,0)</f>
        <v>M4N3X</v>
      </c>
      <c r="J614" s="6" t="str">
        <f>+VLOOKUP($D614,Sheet3!$B:$I,7,0)</f>
        <v>TOTALSOURCE</v>
      </c>
      <c r="K614" s="6" t="str">
        <f>+VLOOKUP($D614,Sheet3!$B:$I,8,0)</f>
        <v>PREMIUM</v>
      </c>
      <c r="L614" s="6" t="str">
        <f t="shared" si="48"/>
        <v>15X41/2-8LUG NUMA 3 M4N3X TOTALSOURCE PREMIUM</v>
      </c>
      <c r="M614" s="12" t="s">
        <v>15</v>
      </c>
      <c r="N614" s="12" t="str">
        <f t="shared" si="51"/>
        <v>l1812</v>
      </c>
    </row>
    <row r="615" spans="1:14">
      <c r="A615" s="12" t="s">
        <v>628</v>
      </c>
      <c r="B615" s="6" t="str">
        <f t="shared" si="49"/>
        <v>l181202781</v>
      </c>
      <c r="C615" s="12">
        <v>243530</v>
      </c>
      <c r="D615" s="12" t="str">
        <f t="shared" si="50"/>
        <v>p-043530</v>
      </c>
      <c r="E615" s="6" t="str">
        <f>+VLOOKUP($D615,Sheet3!$B:$I,2,0)</f>
        <v>15X41/2-8</v>
      </c>
      <c r="F615" s="6" t="str">
        <f>+VLOOKUP($D615,Sheet3!$B:$I,3,0)</f>
        <v>LUG</v>
      </c>
      <c r="G615" s="6" t="str">
        <f>+VLOOKUP($D615,Sheet3!$B:$I,4,0)</f>
        <v>NUMA</v>
      </c>
      <c r="H615" s="6">
        <f>+VLOOKUP($D615,Sheet3!$B:$I,5,0)</f>
        <v>3</v>
      </c>
      <c r="I615" s="6" t="str">
        <f>+VLOOKUP($D615,Sheet3!$B:$I,6,0)</f>
        <v>M4N3X</v>
      </c>
      <c r="J615" s="6" t="str">
        <f>+VLOOKUP($D615,Sheet3!$B:$I,7,0)</f>
        <v>TOTALSOURCE</v>
      </c>
      <c r="K615" s="6" t="str">
        <f>+VLOOKUP($D615,Sheet3!$B:$I,8,0)</f>
        <v>PREMIUM</v>
      </c>
      <c r="L615" s="6" t="str">
        <f t="shared" si="48"/>
        <v>15X41/2-8LUG NUMA 3 M4N3X TOTALSOURCE PREMIUM</v>
      </c>
      <c r="M615" s="12" t="s">
        <v>15</v>
      </c>
      <c r="N615" s="12" t="str">
        <f t="shared" si="51"/>
        <v>l1812</v>
      </c>
    </row>
    <row r="616" spans="1:14">
      <c r="A616" s="12" t="s">
        <v>629</v>
      </c>
      <c r="B616" s="6" t="str">
        <f t="shared" si="49"/>
        <v>l181204171</v>
      </c>
      <c r="C616" s="12">
        <v>243530</v>
      </c>
      <c r="D616" s="12" t="str">
        <f t="shared" si="50"/>
        <v>p-043530</v>
      </c>
      <c r="E616" s="6" t="str">
        <f>+VLOOKUP($D616,Sheet3!$B:$I,2,0)</f>
        <v>15X41/2-8</v>
      </c>
      <c r="F616" s="6" t="str">
        <f>+VLOOKUP($D616,Sheet3!$B:$I,3,0)</f>
        <v>LUG</v>
      </c>
      <c r="G616" s="6" t="str">
        <f>+VLOOKUP($D616,Sheet3!$B:$I,4,0)</f>
        <v>NUMA</v>
      </c>
      <c r="H616" s="6">
        <f>+VLOOKUP($D616,Sheet3!$B:$I,5,0)</f>
        <v>3</v>
      </c>
      <c r="I616" s="6" t="str">
        <f>+VLOOKUP($D616,Sheet3!$B:$I,6,0)</f>
        <v>M4N3X</v>
      </c>
      <c r="J616" s="6" t="str">
        <f>+VLOOKUP($D616,Sheet3!$B:$I,7,0)</f>
        <v>TOTALSOURCE</v>
      </c>
      <c r="K616" s="6" t="str">
        <f>+VLOOKUP($D616,Sheet3!$B:$I,8,0)</f>
        <v>PREMIUM</v>
      </c>
      <c r="L616" s="6" t="str">
        <f t="shared" si="48"/>
        <v>15X41/2-8LUG NUMA 3 M4N3X TOTALSOURCE PREMIUM</v>
      </c>
      <c r="M616" s="12" t="s">
        <v>15</v>
      </c>
      <c r="N616" s="12" t="str">
        <f t="shared" si="51"/>
        <v>l1812</v>
      </c>
    </row>
    <row r="617" spans="1:14">
      <c r="A617" s="12" t="s">
        <v>630</v>
      </c>
      <c r="B617" s="6" t="str">
        <f t="shared" si="49"/>
        <v>l181202227</v>
      </c>
      <c r="C617" s="12">
        <v>243530</v>
      </c>
      <c r="D617" s="12" t="str">
        <f t="shared" si="50"/>
        <v>p-043530</v>
      </c>
      <c r="E617" s="6" t="str">
        <f>+VLOOKUP($D617,Sheet3!$B:$I,2,0)</f>
        <v>15X41/2-8</v>
      </c>
      <c r="F617" s="6" t="str">
        <f>+VLOOKUP($D617,Sheet3!$B:$I,3,0)</f>
        <v>LUG</v>
      </c>
      <c r="G617" s="6" t="str">
        <f>+VLOOKUP($D617,Sheet3!$B:$I,4,0)</f>
        <v>NUMA</v>
      </c>
      <c r="H617" s="6">
        <f>+VLOOKUP($D617,Sheet3!$B:$I,5,0)</f>
        <v>3</v>
      </c>
      <c r="I617" s="6" t="str">
        <f>+VLOOKUP($D617,Sheet3!$B:$I,6,0)</f>
        <v>M4N3X</v>
      </c>
      <c r="J617" s="6" t="str">
        <f>+VLOOKUP($D617,Sheet3!$B:$I,7,0)</f>
        <v>TOTALSOURCE</v>
      </c>
      <c r="K617" s="6" t="str">
        <f>+VLOOKUP($D617,Sheet3!$B:$I,8,0)</f>
        <v>PREMIUM</v>
      </c>
      <c r="L617" s="6" t="str">
        <f t="shared" si="48"/>
        <v>15X41/2-8LUG NUMA 3 M4N3X TOTALSOURCE PREMIUM</v>
      </c>
      <c r="M617" s="12" t="s">
        <v>15</v>
      </c>
      <c r="N617" s="12" t="str">
        <f t="shared" si="51"/>
        <v>l1812</v>
      </c>
    </row>
    <row r="618" spans="1:14">
      <c r="A618" s="12" t="s">
        <v>631</v>
      </c>
      <c r="B618" s="6" t="str">
        <f t="shared" si="49"/>
        <v>l181202612</v>
      </c>
      <c r="C618" s="12">
        <v>243530</v>
      </c>
      <c r="D618" s="12" t="str">
        <f t="shared" si="50"/>
        <v>p-043530</v>
      </c>
      <c r="E618" s="6" t="str">
        <f>+VLOOKUP($D618,Sheet3!$B:$I,2,0)</f>
        <v>15X41/2-8</v>
      </c>
      <c r="F618" s="6" t="str">
        <f>+VLOOKUP($D618,Sheet3!$B:$I,3,0)</f>
        <v>LUG</v>
      </c>
      <c r="G618" s="6" t="str">
        <f>+VLOOKUP($D618,Sheet3!$B:$I,4,0)</f>
        <v>NUMA</v>
      </c>
      <c r="H618" s="6">
        <f>+VLOOKUP($D618,Sheet3!$B:$I,5,0)</f>
        <v>3</v>
      </c>
      <c r="I618" s="6" t="str">
        <f>+VLOOKUP($D618,Sheet3!$B:$I,6,0)</f>
        <v>M4N3X</v>
      </c>
      <c r="J618" s="6" t="str">
        <f>+VLOOKUP($D618,Sheet3!$B:$I,7,0)</f>
        <v>TOTALSOURCE</v>
      </c>
      <c r="K618" s="6" t="str">
        <f>+VLOOKUP($D618,Sheet3!$B:$I,8,0)</f>
        <v>PREMIUM</v>
      </c>
      <c r="L618" s="6" t="str">
        <f t="shared" si="48"/>
        <v>15X41/2-8LUG NUMA 3 M4N3X TOTALSOURCE PREMIUM</v>
      </c>
      <c r="M618" s="12" t="s">
        <v>15</v>
      </c>
      <c r="N618" s="12" t="str">
        <f t="shared" si="51"/>
        <v>l1812</v>
      </c>
    </row>
    <row r="619" spans="1:14">
      <c r="A619" s="12" t="s">
        <v>632</v>
      </c>
      <c r="B619" s="6" t="str">
        <f t="shared" si="49"/>
        <v>l190302800</v>
      </c>
      <c r="C619" s="12">
        <v>200672</v>
      </c>
      <c r="D619" s="12" t="str">
        <f t="shared" si="50"/>
        <v>p-000672</v>
      </c>
      <c r="E619" s="6" t="str">
        <f>+VLOOKUP($D619,Sheet3!$B:$I,2,0)</f>
        <v>15X5(2HOLE)</v>
      </c>
      <c r="F619" s="6" t="str">
        <f>+VLOOKUP($D619,Sheet3!$B:$I,3,0)</f>
        <v>APW PRIME</v>
      </c>
      <c r="G619" s="6" t="str">
        <f>+VLOOKUP($D619,Sheet3!$B:$I,4,0)</f>
        <v>APW</v>
      </c>
      <c r="H619" s="6">
        <f>+VLOOKUP($D619,Sheet3!$B:$I,5,0)</f>
        <v>0</v>
      </c>
      <c r="I619" s="6" t="str">
        <f>+VLOOKUP($D619,Sheet3!$B:$I,6,0)</f>
        <v>GREY</v>
      </c>
      <c r="J619" s="6" t="str">
        <f>+VLOOKUP($D619,Sheet3!$B:$I,7,0)</f>
        <v>EVERBEST</v>
      </c>
      <c r="K619" s="6" t="str">
        <f>+VLOOKUP($D619,Sheet3!$B:$I,8,0)</f>
        <v>-</v>
      </c>
      <c r="L619" s="6" t="str">
        <f t="shared" si="48"/>
        <v>15X5(2HOLE)APW PRIME APW 0 GREY EVERBEST -</v>
      </c>
      <c r="M619" s="12" t="s">
        <v>15</v>
      </c>
      <c r="N619" s="12" t="str">
        <f t="shared" si="51"/>
        <v>l1903</v>
      </c>
    </row>
    <row r="620" spans="1:14">
      <c r="A620" s="12" t="s">
        <v>633</v>
      </c>
      <c r="B620" s="6" t="str">
        <f t="shared" si="49"/>
        <v>l190303327</v>
      </c>
      <c r="C620" s="12">
        <v>200672</v>
      </c>
      <c r="D620" s="12" t="str">
        <f t="shared" si="50"/>
        <v>p-000672</v>
      </c>
      <c r="E620" s="6" t="str">
        <f>+VLOOKUP($D620,Sheet3!$B:$I,2,0)</f>
        <v>15X5(2HOLE)</v>
      </c>
      <c r="F620" s="6" t="str">
        <f>+VLOOKUP($D620,Sheet3!$B:$I,3,0)</f>
        <v>APW PRIME</v>
      </c>
      <c r="G620" s="6" t="str">
        <f>+VLOOKUP($D620,Sheet3!$B:$I,4,0)</f>
        <v>APW</v>
      </c>
      <c r="H620" s="6">
        <f>+VLOOKUP($D620,Sheet3!$B:$I,5,0)</f>
        <v>0</v>
      </c>
      <c r="I620" s="6" t="str">
        <f>+VLOOKUP($D620,Sheet3!$B:$I,6,0)</f>
        <v>GREY</v>
      </c>
      <c r="J620" s="6" t="str">
        <f>+VLOOKUP($D620,Sheet3!$B:$I,7,0)</f>
        <v>EVERBEST</v>
      </c>
      <c r="K620" s="6" t="str">
        <f>+VLOOKUP($D620,Sheet3!$B:$I,8,0)</f>
        <v>-</v>
      </c>
      <c r="L620" s="6" t="str">
        <f t="shared" si="48"/>
        <v>15X5(2HOLE)APW PRIME APW 0 GREY EVERBEST -</v>
      </c>
      <c r="M620" s="12" t="s">
        <v>15</v>
      </c>
      <c r="N620" s="12" t="str">
        <f t="shared" si="51"/>
        <v>l1903</v>
      </c>
    </row>
    <row r="621" spans="1:14">
      <c r="A621" s="12" t="s">
        <v>634</v>
      </c>
      <c r="B621" s="6" t="str">
        <f t="shared" si="49"/>
        <v>l190203344</v>
      </c>
      <c r="C621" s="12">
        <v>200672</v>
      </c>
      <c r="D621" s="12" t="str">
        <f t="shared" si="50"/>
        <v>p-000672</v>
      </c>
      <c r="E621" s="6" t="str">
        <f>+VLOOKUP($D621,Sheet3!$B:$I,2,0)</f>
        <v>15X5(2HOLE)</v>
      </c>
      <c r="F621" s="6" t="str">
        <f>+VLOOKUP($D621,Sheet3!$B:$I,3,0)</f>
        <v>APW PRIME</v>
      </c>
      <c r="G621" s="6" t="str">
        <f>+VLOOKUP($D621,Sheet3!$B:$I,4,0)</f>
        <v>APW</v>
      </c>
      <c r="H621" s="6">
        <f>+VLOOKUP($D621,Sheet3!$B:$I,5,0)</f>
        <v>0</v>
      </c>
      <c r="I621" s="6" t="str">
        <f>+VLOOKUP($D621,Sheet3!$B:$I,6,0)</f>
        <v>GREY</v>
      </c>
      <c r="J621" s="6" t="str">
        <f>+VLOOKUP($D621,Sheet3!$B:$I,7,0)</f>
        <v>EVERBEST</v>
      </c>
      <c r="K621" s="6" t="str">
        <f>+VLOOKUP($D621,Sheet3!$B:$I,8,0)</f>
        <v>-</v>
      </c>
      <c r="L621" s="6" t="str">
        <f t="shared" si="48"/>
        <v>15X5(2HOLE)APW PRIME APW 0 GREY EVERBEST -</v>
      </c>
      <c r="M621" s="12" t="s">
        <v>15</v>
      </c>
      <c r="N621" s="12" t="str">
        <f t="shared" si="51"/>
        <v>l1902</v>
      </c>
    </row>
    <row r="622" spans="1:14">
      <c r="A622" s="12" t="s">
        <v>635</v>
      </c>
      <c r="B622" s="6" t="str">
        <f t="shared" si="49"/>
        <v>l190303284</v>
      </c>
      <c r="C622" s="12">
        <v>200672</v>
      </c>
      <c r="D622" s="12" t="str">
        <f t="shared" si="50"/>
        <v>p-000672</v>
      </c>
      <c r="E622" s="6" t="str">
        <f>+VLOOKUP($D622,Sheet3!$B:$I,2,0)</f>
        <v>15X5(2HOLE)</v>
      </c>
      <c r="F622" s="6" t="str">
        <f>+VLOOKUP($D622,Sheet3!$B:$I,3,0)</f>
        <v>APW PRIME</v>
      </c>
      <c r="G622" s="6" t="str">
        <f>+VLOOKUP($D622,Sheet3!$B:$I,4,0)</f>
        <v>APW</v>
      </c>
      <c r="H622" s="6">
        <f>+VLOOKUP($D622,Sheet3!$B:$I,5,0)</f>
        <v>0</v>
      </c>
      <c r="I622" s="6" t="str">
        <f>+VLOOKUP($D622,Sheet3!$B:$I,6,0)</f>
        <v>GREY</v>
      </c>
      <c r="J622" s="6" t="str">
        <f>+VLOOKUP($D622,Sheet3!$B:$I,7,0)</f>
        <v>EVERBEST</v>
      </c>
      <c r="K622" s="6" t="str">
        <f>+VLOOKUP($D622,Sheet3!$B:$I,8,0)</f>
        <v>-</v>
      </c>
      <c r="L622" s="6" t="str">
        <f t="shared" si="48"/>
        <v>15X5(2HOLE)APW PRIME APW 0 GREY EVERBEST -</v>
      </c>
      <c r="M622" s="12" t="s">
        <v>15</v>
      </c>
      <c r="N622" s="12" t="str">
        <f t="shared" si="51"/>
        <v>l1903</v>
      </c>
    </row>
    <row r="623" spans="1:14">
      <c r="A623" s="12" t="s">
        <v>636</v>
      </c>
      <c r="B623" s="6" t="str">
        <f t="shared" si="49"/>
        <v>l190302182</v>
      </c>
      <c r="C623" s="12">
        <v>200672</v>
      </c>
      <c r="D623" s="12" t="str">
        <f t="shared" si="50"/>
        <v>p-000672</v>
      </c>
      <c r="E623" s="6" t="str">
        <f>+VLOOKUP($D623,Sheet3!$B:$I,2,0)</f>
        <v>15X5(2HOLE)</v>
      </c>
      <c r="F623" s="6" t="str">
        <f>+VLOOKUP($D623,Sheet3!$B:$I,3,0)</f>
        <v>APW PRIME</v>
      </c>
      <c r="G623" s="6" t="str">
        <f>+VLOOKUP($D623,Sheet3!$B:$I,4,0)</f>
        <v>APW</v>
      </c>
      <c r="H623" s="6">
        <f>+VLOOKUP($D623,Sheet3!$B:$I,5,0)</f>
        <v>0</v>
      </c>
      <c r="I623" s="6" t="str">
        <f>+VLOOKUP($D623,Sheet3!$B:$I,6,0)</f>
        <v>GREY</v>
      </c>
      <c r="J623" s="6" t="str">
        <f>+VLOOKUP($D623,Sheet3!$B:$I,7,0)</f>
        <v>EVERBEST</v>
      </c>
      <c r="K623" s="6" t="str">
        <f>+VLOOKUP($D623,Sheet3!$B:$I,8,0)</f>
        <v>-</v>
      </c>
      <c r="L623" s="6" t="str">
        <f t="shared" si="48"/>
        <v>15X5(2HOLE)APW PRIME APW 0 GREY EVERBEST -</v>
      </c>
      <c r="M623" s="12" t="s">
        <v>15</v>
      </c>
      <c r="N623" s="12" t="str">
        <f t="shared" si="51"/>
        <v>l1903</v>
      </c>
    </row>
    <row r="624" spans="1:14">
      <c r="A624" s="12" t="s">
        <v>637</v>
      </c>
      <c r="B624" s="6" t="str">
        <f t="shared" si="49"/>
        <v>l190204048</v>
      </c>
      <c r="C624" s="12">
        <v>200672</v>
      </c>
      <c r="D624" s="12" t="str">
        <f t="shared" si="50"/>
        <v>p-000672</v>
      </c>
      <c r="E624" s="6" t="str">
        <f>+VLOOKUP($D624,Sheet3!$B:$I,2,0)</f>
        <v>15X5(2HOLE)</v>
      </c>
      <c r="F624" s="6" t="str">
        <f>+VLOOKUP($D624,Sheet3!$B:$I,3,0)</f>
        <v>APW PRIME</v>
      </c>
      <c r="G624" s="6" t="str">
        <f>+VLOOKUP($D624,Sheet3!$B:$I,4,0)</f>
        <v>APW</v>
      </c>
      <c r="H624" s="6">
        <f>+VLOOKUP($D624,Sheet3!$B:$I,5,0)</f>
        <v>0</v>
      </c>
      <c r="I624" s="6" t="str">
        <f>+VLOOKUP($D624,Sheet3!$B:$I,6,0)</f>
        <v>GREY</v>
      </c>
      <c r="J624" s="6" t="str">
        <f>+VLOOKUP($D624,Sheet3!$B:$I,7,0)</f>
        <v>EVERBEST</v>
      </c>
      <c r="K624" s="6" t="str">
        <f>+VLOOKUP($D624,Sheet3!$B:$I,8,0)</f>
        <v>-</v>
      </c>
      <c r="L624" s="6" t="str">
        <f t="shared" si="48"/>
        <v>15X5(2HOLE)APW PRIME APW 0 GREY EVERBEST -</v>
      </c>
      <c r="M624" s="12" t="s">
        <v>15</v>
      </c>
      <c r="N624" s="12" t="str">
        <f t="shared" si="51"/>
        <v>l1902</v>
      </c>
    </row>
    <row r="625" spans="1:14">
      <c r="A625" s="12" t="s">
        <v>638</v>
      </c>
      <c r="B625" s="6" t="str">
        <f t="shared" si="49"/>
        <v>l190203646</v>
      </c>
      <c r="C625" s="12">
        <v>200672</v>
      </c>
      <c r="D625" s="12" t="str">
        <f t="shared" si="50"/>
        <v>p-000672</v>
      </c>
      <c r="E625" s="6" t="str">
        <f>+VLOOKUP($D625,Sheet3!$B:$I,2,0)</f>
        <v>15X5(2HOLE)</v>
      </c>
      <c r="F625" s="6" t="str">
        <f>+VLOOKUP($D625,Sheet3!$B:$I,3,0)</f>
        <v>APW PRIME</v>
      </c>
      <c r="G625" s="6" t="str">
        <f>+VLOOKUP($D625,Sheet3!$B:$I,4,0)</f>
        <v>APW</v>
      </c>
      <c r="H625" s="6">
        <f>+VLOOKUP($D625,Sheet3!$B:$I,5,0)</f>
        <v>0</v>
      </c>
      <c r="I625" s="6" t="str">
        <f>+VLOOKUP($D625,Sheet3!$B:$I,6,0)</f>
        <v>GREY</v>
      </c>
      <c r="J625" s="6" t="str">
        <f>+VLOOKUP($D625,Sheet3!$B:$I,7,0)</f>
        <v>EVERBEST</v>
      </c>
      <c r="K625" s="6" t="str">
        <f>+VLOOKUP($D625,Sheet3!$B:$I,8,0)</f>
        <v>-</v>
      </c>
      <c r="L625" s="6" t="str">
        <f t="shared" si="48"/>
        <v>15X5(2HOLE)APW PRIME APW 0 GREY EVERBEST -</v>
      </c>
      <c r="M625" s="12" t="s">
        <v>15</v>
      </c>
      <c r="N625" s="12" t="str">
        <f t="shared" si="51"/>
        <v>l1902</v>
      </c>
    </row>
    <row r="626" spans="1:14">
      <c r="A626" s="12" t="s">
        <v>639</v>
      </c>
      <c r="B626" s="6" t="str">
        <f t="shared" si="49"/>
        <v>l190203788</v>
      </c>
      <c r="C626" s="12">
        <v>200672</v>
      </c>
      <c r="D626" s="12" t="str">
        <f t="shared" si="50"/>
        <v>p-000672</v>
      </c>
      <c r="E626" s="6" t="str">
        <f>+VLOOKUP($D626,Sheet3!$B:$I,2,0)</f>
        <v>15X5(2HOLE)</v>
      </c>
      <c r="F626" s="6" t="str">
        <f>+VLOOKUP($D626,Sheet3!$B:$I,3,0)</f>
        <v>APW PRIME</v>
      </c>
      <c r="G626" s="6" t="str">
        <f>+VLOOKUP($D626,Sheet3!$B:$I,4,0)</f>
        <v>APW</v>
      </c>
      <c r="H626" s="6">
        <f>+VLOOKUP($D626,Sheet3!$B:$I,5,0)</f>
        <v>0</v>
      </c>
      <c r="I626" s="6" t="str">
        <f>+VLOOKUP($D626,Sheet3!$B:$I,6,0)</f>
        <v>GREY</v>
      </c>
      <c r="J626" s="6" t="str">
        <f>+VLOOKUP($D626,Sheet3!$B:$I,7,0)</f>
        <v>EVERBEST</v>
      </c>
      <c r="K626" s="6" t="str">
        <f>+VLOOKUP($D626,Sheet3!$B:$I,8,0)</f>
        <v>-</v>
      </c>
      <c r="L626" s="6" t="str">
        <f t="shared" si="48"/>
        <v>15X5(2HOLE)APW PRIME APW 0 GREY EVERBEST -</v>
      </c>
      <c r="M626" s="12" t="s">
        <v>15</v>
      </c>
      <c r="N626" s="12" t="str">
        <f t="shared" si="51"/>
        <v>l1902</v>
      </c>
    </row>
    <row r="627" spans="1:14">
      <c r="A627" s="12" t="s">
        <v>640</v>
      </c>
      <c r="B627" s="6" t="str">
        <f t="shared" si="49"/>
        <v>l190204270</v>
      </c>
      <c r="C627" s="12">
        <v>200672</v>
      </c>
      <c r="D627" s="12" t="str">
        <f t="shared" si="50"/>
        <v>p-000672</v>
      </c>
      <c r="E627" s="6" t="str">
        <f>+VLOOKUP($D627,Sheet3!$B:$I,2,0)</f>
        <v>15X5(2HOLE)</v>
      </c>
      <c r="F627" s="6" t="str">
        <f>+VLOOKUP($D627,Sheet3!$B:$I,3,0)</f>
        <v>APW PRIME</v>
      </c>
      <c r="G627" s="6" t="str">
        <f>+VLOOKUP($D627,Sheet3!$B:$I,4,0)</f>
        <v>APW</v>
      </c>
      <c r="H627" s="6">
        <f>+VLOOKUP($D627,Sheet3!$B:$I,5,0)</f>
        <v>0</v>
      </c>
      <c r="I627" s="6" t="str">
        <f>+VLOOKUP($D627,Sheet3!$B:$I,6,0)</f>
        <v>GREY</v>
      </c>
      <c r="J627" s="6" t="str">
        <f>+VLOOKUP($D627,Sheet3!$B:$I,7,0)</f>
        <v>EVERBEST</v>
      </c>
      <c r="K627" s="6" t="str">
        <f>+VLOOKUP($D627,Sheet3!$B:$I,8,0)</f>
        <v>-</v>
      </c>
      <c r="L627" s="6" t="str">
        <f t="shared" si="48"/>
        <v>15X5(2HOLE)APW PRIME APW 0 GREY EVERBEST -</v>
      </c>
      <c r="M627" s="12" t="s">
        <v>15</v>
      </c>
      <c r="N627" s="12" t="str">
        <f t="shared" si="51"/>
        <v>l1902</v>
      </c>
    </row>
    <row r="628" spans="1:14">
      <c r="A628" s="12" t="s">
        <v>641</v>
      </c>
      <c r="B628" s="6" t="str">
        <f t="shared" si="49"/>
        <v>l190203914</v>
      </c>
      <c r="C628" s="12">
        <v>200672</v>
      </c>
      <c r="D628" s="12" t="str">
        <f t="shared" si="50"/>
        <v>p-000672</v>
      </c>
      <c r="E628" s="6" t="str">
        <f>+VLOOKUP($D628,Sheet3!$B:$I,2,0)</f>
        <v>15X5(2HOLE)</v>
      </c>
      <c r="F628" s="6" t="str">
        <f>+VLOOKUP($D628,Sheet3!$B:$I,3,0)</f>
        <v>APW PRIME</v>
      </c>
      <c r="G628" s="6" t="str">
        <f>+VLOOKUP($D628,Sheet3!$B:$I,4,0)</f>
        <v>APW</v>
      </c>
      <c r="H628" s="6">
        <f>+VLOOKUP($D628,Sheet3!$B:$I,5,0)</f>
        <v>0</v>
      </c>
      <c r="I628" s="6" t="str">
        <f>+VLOOKUP($D628,Sheet3!$B:$I,6,0)</f>
        <v>GREY</v>
      </c>
      <c r="J628" s="6" t="str">
        <f>+VLOOKUP($D628,Sheet3!$B:$I,7,0)</f>
        <v>EVERBEST</v>
      </c>
      <c r="K628" s="6" t="str">
        <f>+VLOOKUP($D628,Sheet3!$B:$I,8,0)</f>
        <v>-</v>
      </c>
      <c r="L628" s="6" t="str">
        <f t="shared" si="48"/>
        <v>15X5(2HOLE)APW PRIME APW 0 GREY EVERBEST -</v>
      </c>
      <c r="M628" s="12" t="s">
        <v>15</v>
      </c>
      <c r="N628" s="12" t="str">
        <f t="shared" si="51"/>
        <v>l1902</v>
      </c>
    </row>
    <row r="629" spans="1:14">
      <c r="A629" s="12" t="s">
        <v>642</v>
      </c>
      <c r="B629" s="6" t="str">
        <f t="shared" si="49"/>
        <v>l190204049</v>
      </c>
      <c r="C629" s="12">
        <v>200672</v>
      </c>
      <c r="D629" s="12" t="str">
        <f t="shared" si="50"/>
        <v>p-000672</v>
      </c>
      <c r="E629" s="6" t="str">
        <f>+VLOOKUP($D629,Sheet3!$B:$I,2,0)</f>
        <v>15X5(2HOLE)</v>
      </c>
      <c r="F629" s="6" t="str">
        <f>+VLOOKUP($D629,Sheet3!$B:$I,3,0)</f>
        <v>APW PRIME</v>
      </c>
      <c r="G629" s="6" t="str">
        <f>+VLOOKUP($D629,Sheet3!$B:$I,4,0)</f>
        <v>APW</v>
      </c>
      <c r="H629" s="6">
        <f>+VLOOKUP($D629,Sheet3!$B:$I,5,0)</f>
        <v>0</v>
      </c>
      <c r="I629" s="6" t="str">
        <f>+VLOOKUP($D629,Sheet3!$B:$I,6,0)</f>
        <v>GREY</v>
      </c>
      <c r="J629" s="6" t="str">
        <f>+VLOOKUP($D629,Sheet3!$B:$I,7,0)</f>
        <v>EVERBEST</v>
      </c>
      <c r="K629" s="6" t="str">
        <f>+VLOOKUP($D629,Sheet3!$B:$I,8,0)</f>
        <v>-</v>
      </c>
      <c r="L629" s="6" t="str">
        <f t="shared" si="48"/>
        <v>15X5(2HOLE)APW PRIME APW 0 GREY EVERBEST -</v>
      </c>
      <c r="M629" s="12" t="s">
        <v>15</v>
      </c>
      <c r="N629" s="12" t="str">
        <f t="shared" si="51"/>
        <v>l1902</v>
      </c>
    </row>
    <row r="630" spans="1:14">
      <c r="A630" s="12" t="s">
        <v>643</v>
      </c>
      <c r="B630" s="6" t="str">
        <f t="shared" si="49"/>
        <v>l190203101</v>
      </c>
      <c r="C630" s="12">
        <v>200672</v>
      </c>
      <c r="D630" s="12" t="str">
        <f t="shared" si="50"/>
        <v>p-000672</v>
      </c>
      <c r="E630" s="6" t="str">
        <f>+VLOOKUP($D630,Sheet3!$B:$I,2,0)</f>
        <v>15X5(2HOLE)</v>
      </c>
      <c r="F630" s="6" t="str">
        <f>+VLOOKUP($D630,Sheet3!$B:$I,3,0)</f>
        <v>APW PRIME</v>
      </c>
      <c r="G630" s="6" t="str">
        <f>+VLOOKUP($D630,Sheet3!$B:$I,4,0)</f>
        <v>APW</v>
      </c>
      <c r="H630" s="6">
        <f>+VLOOKUP($D630,Sheet3!$B:$I,5,0)</f>
        <v>0</v>
      </c>
      <c r="I630" s="6" t="str">
        <f>+VLOOKUP($D630,Sheet3!$B:$I,6,0)</f>
        <v>GREY</v>
      </c>
      <c r="J630" s="6" t="str">
        <f>+VLOOKUP($D630,Sheet3!$B:$I,7,0)</f>
        <v>EVERBEST</v>
      </c>
      <c r="K630" s="6" t="str">
        <f>+VLOOKUP($D630,Sheet3!$B:$I,8,0)</f>
        <v>-</v>
      </c>
      <c r="L630" s="6" t="str">
        <f t="shared" si="48"/>
        <v>15X5(2HOLE)APW PRIME APW 0 GREY EVERBEST -</v>
      </c>
      <c r="M630" s="12" t="s">
        <v>15</v>
      </c>
      <c r="N630" s="12" t="str">
        <f t="shared" si="51"/>
        <v>l1902</v>
      </c>
    </row>
    <row r="631" spans="1:14">
      <c r="A631" s="12" t="s">
        <v>644</v>
      </c>
      <c r="B631" s="6" t="str">
        <f t="shared" si="49"/>
        <v>l190304029</v>
      </c>
      <c r="C631" s="12">
        <v>200672</v>
      </c>
      <c r="D631" s="12" t="str">
        <f t="shared" si="50"/>
        <v>p-000672</v>
      </c>
      <c r="E631" s="6" t="str">
        <f>+VLOOKUP($D631,Sheet3!$B:$I,2,0)</f>
        <v>15X5(2HOLE)</v>
      </c>
      <c r="F631" s="6" t="str">
        <f>+VLOOKUP($D631,Sheet3!$B:$I,3,0)</f>
        <v>APW PRIME</v>
      </c>
      <c r="G631" s="6" t="str">
        <f>+VLOOKUP($D631,Sheet3!$B:$I,4,0)</f>
        <v>APW</v>
      </c>
      <c r="H631" s="6">
        <f>+VLOOKUP($D631,Sheet3!$B:$I,5,0)</f>
        <v>0</v>
      </c>
      <c r="I631" s="6" t="str">
        <f>+VLOOKUP($D631,Sheet3!$B:$I,6,0)</f>
        <v>GREY</v>
      </c>
      <c r="J631" s="6" t="str">
        <f>+VLOOKUP($D631,Sheet3!$B:$I,7,0)</f>
        <v>EVERBEST</v>
      </c>
      <c r="K631" s="6" t="str">
        <f>+VLOOKUP($D631,Sheet3!$B:$I,8,0)</f>
        <v>-</v>
      </c>
      <c r="L631" s="6" t="str">
        <f t="shared" si="48"/>
        <v>15X5(2HOLE)APW PRIME APW 0 GREY EVERBEST -</v>
      </c>
      <c r="M631" s="12" t="s">
        <v>15</v>
      </c>
      <c r="N631" s="12" t="str">
        <f t="shared" si="51"/>
        <v>l1903</v>
      </c>
    </row>
    <row r="632" spans="1:14">
      <c r="A632" s="12" t="s">
        <v>645</v>
      </c>
      <c r="B632" s="6" t="str">
        <f t="shared" si="49"/>
        <v>l190304584</v>
      </c>
      <c r="C632" s="12">
        <v>200672</v>
      </c>
      <c r="D632" s="12" t="str">
        <f t="shared" si="50"/>
        <v>p-000672</v>
      </c>
      <c r="E632" s="6" t="str">
        <f>+VLOOKUP($D632,Sheet3!$B:$I,2,0)</f>
        <v>15X5(2HOLE)</v>
      </c>
      <c r="F632" s="6" t="str">
        <f>+VLOOKUP($D632,Sheet3!$B:$I,3,0)</f>
        <v>APW PRIME</v>
      </c>
      <c r="G632" s="6" t="str">
        <f>+VLOOKUP($D632,Sheet3!$B:$I,4,0)</f>
        <v>APW</v>
      </c>
      <c r="H632" s="6">
        <f>+VLOOKUP($D632,Sheet3!$B:$I,5,0)</f>
        <v>0</v>
      </c>
      <c r="I632" s="6" t="str">
        <f>+VLOOKUP($D632,Sheet3!$B:$I,6,0)</f>
        <v>GREY</v>
      </c>
      <c r="J632" s="6" t="str">
        <f>+VLOOKUP($D632,Sheet3!$B:$I,7,0)</f>
        <v>EVERBEST</v>
      </c>
      <c r="K632" s="6" t="str">
        <f>+VLOOKUP($D632,Sheet3!$B:$I,8,0)</f>
        <v>-</v>
      </c>
      <c r="L632" s="6" t="str">
        <f t="shared" si="48"/>
        <v>15X5(2HOLE)APW PRIME APW 0 GREY EVERBEST -</v>
      </c>
      <c r="M632" s="12" t="s">
        <v>15</v>
      </c>
      <c r="N632" s="12" t="str">
        <f t="shared" si="51"/>
        <v>l1903</v>
      </c>
    </row>
    <row r="633" spans="1:14">
      <c r="A633" s="12" t="s">
        <v>646</v>
      </c>
      <c r="B633" s="6" t="str">
        <f t="shared" si="49"/>
        <v>l190303288</v>
      </c>
      <c r="C633" s="12">
        <v>200672</v>
      </c>
      <c r="D633" s="12" t="str">
        <f t="shared" si="50"/>
        <v>p-000672</v>
      </c>
      <c r="E633" s="6" t="str">
        <f>+VLOOKUP($D633,Sheet3!$B:$I,2,0)</f>
        <v>15X5(2HOLE)</v>
      </c>
      <c r="F633" s="6" t="str">
        <f>+VLOOKUP($D633,Sheet3!$B:$I,3,0)</f>
        <v>APW PRIME</v>
      </c>
      <c r="G633" s="6" t="str">
        <f>+VLOOKUP($D633,Sheet3!$B:$I,4,0)</f>
        <v>APW</v>
      </c>
      <c r="H633" s="6">
        <f>+VLOOKUP($D633,Sheet3!$B:$I,5,0)</f>
        <v>0</v>
      </c>
      <c r="I633" s="6" t="str">
        <f>+VLOOKUP($D633,Sheet3!$B:$I,6,0)</f>
        <v>GREY</v>
      </c>
      <c r="J633" s="6" t="str">
        <f>+VLOOKUP($D633,Sheet3!$B:$I,7,0)</f>
        <v>EVERBEST</v>
      </c>
      <c r="K633" s="6" t="str">
        <f>+VLOOKUP($D633,Sheet3!$B:$I,8,0)</f>
        <v>-</v>
      </c>
      <c r="L633" s="6" t="str">
        <f t="shared" si="48"/>
        <v>15X5(2HOLE)APW PRIME APW 0 GREY EVERBEST -</v>
      </c>
      <c r="M633" s="12" t="s">
        <v>15</v>
      </c>
      <c r="N633" s="12" t="str">
        <f t="shared" si="51"/>
        <v>l1903</v>
      </c>
    </row>
    <row r="634" spans="1:14">
      <c r="A634" s="12" t="s">
        <v>647</v>
      </c>
      <c r="B634" s="6" t="str">
        <f t="shared" si="49"/>
        <v>l190203911</v>
      </c>
      <c r="C634" s="12">
        <v>200672</v>
      </c>
      <c r="D634" s="12" t="str">
        <f t="shared" si="50"/>
        <v>p-000672</v>
      </c>
      <c r="E634" s="6" t="str">
        <f>+VLOOKUP($D634,Sheet3!$B:$I,2,0)</f>
        <v>15X5(2HOLE)</v>
      </c>
      <c r="F634" s="6" t="str">
        <f>+VLOOKUP($D634,Sheet3!$B:$I,3,0)</f>
        <v>APW PRIME</v>
      </c>
      <c r="G634" s="6" t="str">
        <f>+VLOOKUP($D634,Sheet3!$B:$I,4,0)</f>
        <v>APW</v>
      </c>
      <c r="H634" s="6">
        <f>+VLOOKUP($D634,Sheet3!$B:$I,5,0)</f>
        <v>0</v>
      </c>
      <c r="I634" s="6" t="str">
        <f>+VLOOKUP($D634,Sheet3!$B:$I,6,0)</f>
        <v>GREY</v>
      </c>
      <c r="J634" s="6" t="str">
        <f>+VLOOKUP($D634,Sheet3!$B:$I,7,0)</f>
        <v>EVERBEST</v>
      </c>
      <c r="K634" s="6" t="str">
        <f>+VLOOKUP($D634,Sheet3!$B:$I,8,0)</f>
        <v>-</v>
      </c>
      <c r="L634" s="6" t="str">
        <f t="shared" si="48"/>
        <v>15X5(2HOLE)APW PRIME APW 0 GREY EVERBEST -</v>
      </c>
      <c r="M634" s="12" t="s">
        <v>15</v>
      </c>
      <c r="N634" s="12" t="str">
        <f t="shared" si="51"/>
        <v>l1902</v>
      </c>
    </row>
    <row r="635" spans="1:14">
      <c r="A635" s="12" t="s">
        <v>648</v>
      </c>
      <c r="B635" s="6" t="str">
        <f t="shared" si="49"/>
        <v>l190203248</v>
      </c>
      <c r="C635" s="12">
        <v>200672</v>
      </c>
      <c r="D635" s="12" t="str">
        <f t="shared" si="50"/>
        <v>p-000672</v>
      </c>
      <c r="E635" s="6" t="str">
        <f>+VLOOKUP($D635,Sheet3!$B:$I,2,0)</f>
        <v>15X5(2HOLE)</v>
      </c>
      <c r="F635" s="6" t="str">
        <f>+VLOOKUP($D635,Sheet3!$B:$I,3,0)</f>
        <v>APW PRIME</v>
      </c>
      <c r="G635" s="6" t="str">
        <f>+VLOOKUP($D635,Sheet3!$B:$I,4,0)</f>
        <v>APW</v>
      </c>
      <c r="H635" s="6">
        <f>+VLOOKUP($D635,Sheet3!$B:$I,5,0)</f>
        <v>0</v>
      </c>
      <c r="I635" s="6" t="str">
        <f>+VLOOKUP($D635,Sheet3!$B:$I,6,0)</f>
        <v>GREY</v>
      </c>
      <c r="J635" s="6" t="str">
        <f>+VLOOKUP($D635,Sheet3!$B:$I,7,0)</f>
        <v>EVERBEST</v>
      </c>
      <c r="K635" s="6" t="str">
        <f>+VLOOKUP($D635,Sheet3!$B:$I,8,0)</f>
        <v>-</v>
      </c>
      <c r="L635" s="6" t="str">
        <f t="shared" si="48"/>
        <v>15X5(2HOLE)APW PRIME APW 0 GREY EVERBEST -</v>
      </c>
      <c r="M635" s="12" t="s">
        <v>15</v>
      </c>
      <c r="N635" s="12" t="str">
        <f t="shared" si="51"/>
        <v>l1902</v>
      </c>
    </row>
    <row r="636" spans="1:14">
      <c r="A636" s="12" t="s">
        <v>649</v>
      </c>
      <c r="B636" s="6" t="str">
        <f t="shared" si="49"/>
        <v>l190302408</v>
      </c>
      <c r="C636" s="12">
        <v>200672</v>
      </c>
      <c r="D636" s="12" t="str">
        <f t="shared" si="50"/>
        <v>p-000672</v>
      </c>
      <c r="E636" s="6" t="str">
        <f>+VLOOKUP($D636,Sheet3!$B:$I,2,0)</f>
        <v>15X5(2HOLE)</v>
      </c>
      <c r="F636" s="6" t="str">
        <f>+VLOOKUP($D636,Sheet3!$B:$I,3,0)</f>
        <v>APW PRIME</v>
      </c>
      <c r="G636" s="6" t="str">
        <f>+VLOOKUP($D636,Sheet3!$B:$I,4,0)</f>
        <v>APW</v>
      </c>
      <c r="H636" s="6">
        <f>+VLOOKUP($D636,Sheet3!$B:$I,5,0)</f>
        <v>0</v>
      </c>
      <c r="I636" s="6" t="str">
        <f>+VLOOKUP($D636,Sheet3!$B:$I,6,0)</f>
        <v>GREY</v>
      </c>
      <c r="J636" s="6" t="str">
        <f>+VLOOKUP($D636,Sheet3!$B:$I,7,0)</f>
        <v>EVERBEST</v>
      </c>
      <c r="K636" s="6" t="str">
        <f>+VLOOKUP($D636,Sheet3!$B:$I,8,0)</f>
        <v>-</v>
      </c>
      <c r="L636" s="6" t="str">
        <f t="shared" si="48"/>
        <v>15X5(2HOLE)APW PRIME APW 0 GREY EVERBEST -</v>
      </c>
      <c r="M636" s="12" t="s">
        <v>15</v>
      </c>
      <c r="N636" s="12" t="str">
        <f t="shared" si="51"/>
        <v>l1903</v>
      </c>
    </row>
    <row r="637" spans="1:14">
      <c r="A637" s="12" t="s">
        <v>650</v>
      </c>
      <c r="B637" s="6" t="str">
        <f t="shared" si="49"/>
        <v>l190304190</v>
      </c>
      <c r="C637" s="12">
        <v>200672</v>
      </c>
      <c r="D637" s="12" t="str">
        <f t="shared" si="50"/>
        <v>p-000672</v>
      </c>
      <c r="E637" s="6" t="str">
        <f>+VLOOKUP($D637,Sheet3!$B:$I,2,0)</f>
        <v>15X5(2HOLE)</v>
      </c>
      <c r="F637" s="6" t="str">
        <f>+VLOOKUP($D637,Sheet3!$B:$I,3,0)</f>
        <v>APW PRIME</v>
      </c>
      <c r="G637" s="6" t="str">
        <f>+VLOOKUP($D637,Sheet3!$B:$I,4,0)</f>
        <v>APW</v>
      </c>
      <c r="H637" s="6">
        <f>+VLOOKUP($D637,Sheet3!$B:$I,5,0)</f>
        <v>0</v>
      </c>
      <c r="I637" s="6" t="str">
        <f>+VLOOKUP($D637,Sheet3!$B:$I,6,0)</f>
        <v>GREY</v>
      </c>
      <c r="J637" s="6" t="str">
        <f>+VLOOKUP($D637,Sheet3!$B:$I,7,0)</f>
        <v>EVERBEST</v>
      </c>
      <c r="K637" s="6" t="str">
        <f>+VLOOKUP($D637,Sheet3!$B:$I,8,0)</f>
        <v>-</v>
      </c>
      <c r="L637" s="6" t="str">
        <f t="shared" si="48"/>
        <v>15X5(2HOLE)APW PRIME APW 0 GREY EVERBEST -</v>
      </c>
      <c r="M637" s="12" t="s">
        <v>15</v>
      </c>
      <c r="N637" s="12" t="str">
        <f t="shared" si="51"/>
        <v>l1903</v>
      </c>
    </row>
    <row r="638" spans="1:14">
      <c r="A638" s="12" t="s">
        <v>651</v>
      </c>
      <c r="B638" s="6" t="str">
        <f t="shared" si="49"/>
        <v>l190203649</v>
      </c>
      <c r="C638" s="12">
        <v>200672</v>
      </c>
      <c r="D638" s="12" t="str">
        <f t="shared" si="50"/>
        <v>p-000672</v>
      </c>
      <c r="E638" s="6" t="str">
        <f>+VLOOKUP($D638,Sheet3!$B:$I,2,0)</f>
        <v>15X5(2HOLE)</v>
      </c>
      <c r="F638" s="6" t="str">
        <f>+VLOOKUP($D638,Sheet3!$B:$I,3,0)</f>
        <v>APW PRIME</v>
      </c>
      <c r="G638" s="6" t="str">
        <f>+VLOOKUP($D638,Sheet3!$B:$I,4,0)</f>
        <v>APW</v>
      </c>
      <c r="H638" s="6">
        <f>+VLOOKUP($D638,Sheet3!$B:$I,5,0)</f>
        <v>0</v>
      </c>
      <c r="I638" s="6" t="str">
        <f>+VLOOKUP($D638,Sheet3!$B:$I,6,0)</f>
        <v>GREY</v>
      </c>
      <c r="J638" s="6" t="str">
        <f>+VLOOKUP($D638,Sheet3!$B:$I,7,0)</f>
        <v>EVERBEST</v>
      </c>
      <c r="K638" s="6" t="str">
        <f>+VLOOKUP($D638,Sheet3!$B:$I,8,0)</f>
        <v>-</v>
      </c>
      <c r="L638" s="6" t="str">
        <f t="shared" si="48"/>
        <v>15X5(2HOLE)APW PRIME APW 0 GREY EVERBEST -</v>
      </c>
      <c r="M638" s="12" t="s">
        <v>15</v>
      </c>
      <c r="N638" s="12" t="str">
        <f t="shared" si="51"/>
        <v>l1902</v>
      </c>
    </row>
    <row r="639" spans="1:14">
      <c r="A639" s="12" t="s">
        <v>652</v>
      </c>
      <c r="B639" s="6" t="str">
        <f t="shared" si="49"/>
        <v>l190304509</v>
      </c>
      <c r="C639" s="12">
        <v>200672</v>
      </c>
      <c r="D639" s="12" t="str">
        <f t="shared" si="50"/>
        <v>p-000672</v>
      </c>
      <c r="E639" s="6" t="str">
        <f>+VLOOKUP($D639,Sheet3!$B:$I,2,0)</f>
        <v>15X5(2HOLE)</v>
      </c>
      <c r="F639" s="6" t="str">
        <f>+VLOOKUP($D639,Sheet3!$B:$I,3,0)</f>
        <v>APW PRIME</v>
      </c>
      <c r="G639" s="6" t="str">
        <f>+VLOOKUP($D639,Sheet3!$B:$I,4,0)</f>
        <v>APW</v>
      </c>
      <c r="H639" s="6">
        <f>+VLOOKUP($D639,Sheet3!$B:$I,5,0)</f>
        <v>0</v>
      </c>
      <c r="I639" s="6" t="str">
        <f>+VLOOKUP($D639,Sheet3!$B:$I,6,0)</f>
        <v>GREY</v>
      </c>
      <c r="J639" s="6" t="str">
        <f>+VLOOKUP($D639,Sheet3!$B:$I,7,0)</f>
        <v>EVERBEST</v>
      </c>
      <c r="K639" s="6" t="str">
        <f>+VLOOKUP($D639,Sheet3!$B:$I,8,0)</f>
        <v>-</v>
      </c>
      <c r="L639" s="6" t="str">
        <f t="shared" ref="L639:L702" si="52">CONCATENATE(E639,F639," ",G639," ",H639," ",I639," ",J639," ",K639)</f>
        <v>15X5(2HOLE)APW PRIME APW 0 GREY EVERBEST -</v>
      </c>
      <c r="M639" s="12" t="s">
        <v>15</v>
      </c>
      <c r="N639" s="12" t="str">
        <f t="shared" si="51"/>
        <v>l1903</v>
      </c>
    </row>
    <row r="640" spans="1:14">
      <c r="A640" s="12" t="s">
        <v>653</v>
      </c>
      <c r="B640" s="6" t="str">
        <f t="shared" si="49"/>
        <v>l190304149</v>
      </c>
      <c r="C640" s="12">
        <v>200672</v>
      </c>
      <c r="D640" s="12" t="str">
        <f t="shared" si="50"/>
        <v>p-000672</v>
      </c>
      <c r="E640" s="6" t="str">
        <f>+VLOOKUP($D640,Sheet3!$B:$I,2,0)</f>
        <v>15X5(2HOLE)</v>
      </c>
      <c r="F640" s="6" t="str">
        <f>+VLOOKUP($D640,Sheet3!$B:$I,3,0)</f>
        <v>APW PRIME</v>
      </c>
      <c r="G640" s="6" t="str">
        <f>+VLOOKUP($D640,Sheet3!$B:$I,4,0)</f>
        <v>APW</v>
      </c>
      <c r="H640" s="6">
        <f>+VLOOKUP($D640,Sheet3!$B:$I,5,0)</f>
        <v>0</v>
      </c>
      <c r="I640" s="6" t="str">
        <f>+VLOOKUP($D640,Sheet3!$B:$I,6,0)</f>
        <v>GREY</v>
      </c>
      <c r="J640" s="6" t="str">
        <f>+VLOOKUP($D640,Sheet3!$B:$I,7,0)</f>
        <v>EVERBEST</v>
      </c>
      <c r="K640" s="6" t="str">
        <f>+VLOOKUP($D640,Sheet3!$B:$I,8,0)</f>
        <v>-</v>
      </c>
      <c r="L640" s="6" t="str">
        <f t="shared" si="52"/>
        <v>15X5(2HOLE)APW PRIME APW 0 GREY EVERBEST -</v>
      </c>
      <c r="M640" s="12" t="s">
        <v>15</v>
      </c>
      <c r="N640" s="12" t="str">
        <f t="shared" si="51"/>
        <v>l1903</v>
      </c>
    </row>
    <row r="641" spans="1:14">
      <c r="A641" s="12" t="s">
        <v>654</v>
      </c>
      <c r="B641" s="6" t="str">
        <f t="shared" si="49"/>
        <v>l190203069</v>
      </c>
      <c r="C641" s="12">
        <v>200672</v>
      </c>
      <c r="D641" s="12" t="str">
        <f t="shared" si="50"/>
        <v>p-000672</v>
      </c>
      <c r="E641" s="6" t="str">
        <f>+VLOOKUP($D641,Sheet3!$B:$I,2,0)</f>
        <v>15X5(2HOLE)</v>
      </c>
      <c r="F641" s="6" t="str">
        <f>+VLOOKUP($D641,Sheet3!$B:$I,3,0)</f>
        <v>APW PRIME</v>
      </c>
      <c r="G641" s="6" t="str">
        <f>+VLOOKUP($D641,Sheet3!$B:$I,4,0)</f>
        <v>APW</v>
      </c>
      <c r="H641" s="6">
        <f>+VLOOKUP($D641,Sheet3!$B:$I,5,0)</f>
        <v>0</v>
      </c>
      <c r="I641" s="6" t="str">
        <f>+VLOOKUP($D641,Sheet3!$B:$I,6,0)</f>
        <v>GREY</v>
      </c>
      <c r="J641" s="6" t="str">
        <f>+VLOOKUP($D641,Sheet3!$B:$I,7,0)</f>
        <v>EVERBEST</v>
      </c>
      <c r="K641" s="6" t="str">
        <f>+VLOOKUP($D641,Sheet3!$B:$I,8,0)</f>
        <v>-</v>
      </c>
      <c r="L641" s="6" t="str">
        <f t="shared" si="52"/>
        <v>15X5(2HOLE)APW PRIME APW 0 GREY EVERBEST -</v>
      </c>
      <c r="M641" s="12" t="s">
        <v>15</v>
      </c>
      <c r="N641" s="12" t="str">
        <f t="shared" si="51"/>
        <v>l1902</v>
      </c>
    </row>
    <row r="642" spans="1:14">
      <c r="A642" s="12" t="s">
        <v>655</v>
      </c>
      <c r="B642" s="6" t="str">
        <f t="shared" si="49"/>
        <v>l190204010</v>
      </c>
      <c r="C642" s="12">
        <v>200672</v>
      </c>
      <c r="D642" s="12" t="str">
        <f t="shared" si="50"/>
        <v>p-000672</v>
      </c>
      <c r="E642" s="6" t="str">
        <f>+VLOOKUP($D642,Sheet3!$B:$I,2,0)</f>
        <v>15X5(2HOLE)</v>
      </c>
      <c r="F642" s="6" t="str">
        <f>+VLOOKUP($D642,Sheet3!$B:$I,3,0)</f>
        <v>APW PRIME</v>
      </c>
      <c r="G642" s="6" t="str">
        <f>+VLOOKUP($D642,Sheet3!$B:$I,4,0)</f>
        <v>APW</v>
      </c>
      <c r="H642" s="6">
        <f>+VLOOKUP($D642,Sheet3!$B:$I,5,0)</f>
        <v>0</v>
      </c>
      <c r="I642" s="6" t="str">
        <f>+VLOOKUP($D642,Sheet3!$B:$I,6,0)</f>
        <v>GREY</v>
      </c>
      <c r="J642" s="6" t="str">
        <f>+VLOOKUP($D642,Sheet3!$B:$I,7,0)</f>
        <v>EVERBEST</v>
      </c>
      <c r="K642" s="6" t="str">
        <f>+VLOOKUP($D642,Sheet3!$B:$I,8,0)</f>
        <v>-</v>
      </c>
      <c r="L642" s="6" t="str">
        <f t="shared" si="52"/>
        <v>15X5(2HOLE)APW PRIME APW 0 GREY EVERBEST -</v>
      </c>
      <c r="M642" s="12" t="s">
        <v>15</v>
      </c>
      <c r="N642" s="12" t="str">
        <f t="shared" si="51"/>
        <v>l1902</v>
      </c>
    </row>
    <row r="643" spans="1:14">
      <c r="A643" s="12" t="s">
        <v>656</v>
      </c>
      <c r="B643" s="6" t="str">
        <f t="shared" si="49"/>
        <v>l190304998</v>
      </c>
      <c r="C643" s="12">
        <v>200672</v>
      </c>
      <c r="D643" s="12" t="str">
        <f t="shared" si="50"/>
        <v>p-000672</v>
      </c>
      <c r="E643" s="6" t="str">
        <f>+VLOOKUP($D643,Sheet3!$B:$I,2,0)</f>
        <v>15X5(2HOLE)</v>
      </c>
      <c r="F643" s="6" t="str">
        <f>+VLOOKUP($D643,Sheet3!$B:$I,3,0)</f>
        <v>APW PRIME</v>
      </c>
      <c r="G643" s="6" t="str">
        <f>+VLOOKUP($D643,Sheet3!$B:$I,4,0)</f>
        <v>APW</v>
      </c>
      <c r="H643" s="6">
        <f>+VLOOKUP($D643,Sheet3!$B:$I,5,0)</f>
        <v>0</v>
      </c>
      <c r="I643" s="6" t="str">
        <f>+VLOOKUP($D643,Sheet3!$B:$I,6,0)</f>
        <v>GREY</v>
      </c>
      <c r="J643" s="6" t="str">
        <f>+VLOOKUP($D643,Sheet3!$B:$I,7,0)</f>
        <v>EVERBEST</v>
      </c>
      <c r="K643" s="6" t="str">
        <f>+VLOOKUP($D643,Sheet3!$B:$I,8,0)</f>
        <v>-</v>
      </c>
      <c r="L643" s="6" t="str">
        <f t="shared" si="52"/>
        <v>15X5(2HOLE)APW PRIME APW 0 GREY EVERBEST -</v>
      </c>
      <c r="M643" s="12" t="s">
        <v>15</v>
      </c>
      <c r="N643" s="12" t="str">
        <f t="shared" si="51"/>
        <v>l1903</v>
      </c>
    </row>
    <row r="644" spans="1:14">
      <c r="A644" s="12" t="s">
        <v>657</v>
      </c>
      <c r="B644" s="6" t="str">
        <f t="shared" si="49"/>
        <v>l190304879</v>
      </c>
      <c r="C644" s="12">
        <v>200672</v>
      </c>
      <c r="D644" s="12" t="str">
        <f t="shared" si="50"/>
        <v>p-000672</v>
      </c>
      <c r="E644" s="6" t="str">
        <f>+VLOOKUP($D644,Sheet3!$B:$I,2,0)</f>
        <v>15X5(2HOLE)</v>
      </c>
      <c r="F644" s="6" t="str">
        <f>+VLOOKUP($D644,Sheet3!$B:$I,3,0)</f>
        <v>APW PRIME</v>
      </c>
      <c r="G644" s="6" t="str">
        <f>+VLOOKUP($D644,Sheet3!$B:$I,4,0)</f>
        <v>APW</v>
      </c>
      <c r="H644" s="6">
        <f>+VLOOKUP($D644,Sheet3!$B:$I,5,0)</f>
        <v>0</v>
      </c>
      <c r="I644" s="6" t="str">
        <f>+VLOOKUP($D644,Sheet3!$B:$I,6,0)</f>
        <v>GREY</v>
      </c>
      <c r="J644" s="6" t="str">
        <f>+VLOOKUP($D644,Sheet3!$B:$I,7,0)</f>
        <v>EVERBEST</v>
      </c>
      <c r="K644" s="6" t="str">
        <f>+VLOOKUP($D644,Sheet3!$B:$I,8,0)</f>
        <v>-</v>
      </c>
      <c r="L644" s="6" t="str">
        <f t="shared" si="52"/>
        <v>15X5(2HOLE)APW PRIME APW 0 GREY EVERBEST -</v>
      </c>
      <c r="M644" s="12" t="s">
        <v>15</v>
      </c>
      <c r="N644" s="12" t="str">
        <f t="shared" si="51"/>
        <v>l1903</v>
      </c>
    </row>
    <row r="645" spans="1:14">
      <c r="A645" s="12" t="s">
        <v>658</v>
      </c>
      <c r="B645" s="6" t="str">
        <f t="shared" si="49"/>
        <v>l190203868</v>
      </c>
      <c r="C645" s="12">
        <v>200672</v>
      </c>
      <c r="D645" s="12" t="str">
        <f t="shared" si="50"/>
        <v>p-000672</v>
      </c>
      <c r="E645" s="6" t="str">
        <f>+VLOOKUP($D645,Sheet3!$B:$I,2,0)</f>
        <v>15X5(2HOLE)</v>
      </c>
      <c r="F645" s="6" t="str">
        <f>+VLOOKUP($D645,Sheet3!$B:$I,3,0)</f>
        <v>APW PRIME</v>
      </c>
      <c r="G645" s="6" t="str">
        <f>+VLOOKUP($D645,Sheet3!$B:$I,4,0)</f>
        <v>APW</v>
      </c>
      <c r="H645" s="6">
        <f>+VLOOKUP($D645,Sheet3!$B:$I,5,0)</f>
        <v>0</v>
      </c>
      <c r="I645" s="6" t="str">
        <f>+VLOOKUP($D645,Sheet3!$B:$I,6,0)</f>
        <v>GREY</v>
      </c>
      <c r="J645" s="6" t="str">
        <f>+VLOOKUP($D645,Sheet3!$B:$I,7,0)</f>
        <v>EVERBEST</v>
      </c>
      <c r="K645" s="6" t="str">
        <f>+VLOOKUP($D645,Sheet3!$B:$I,8,0)</f>
        <v>-</v>
      </c>
      <c r="L645" s="6" t="str">
        <f t="shared" si="52"/>
        <v>15X5(2HOLE)APW PRIME APW 0 GREY EVERBEST -</v>
      </c>
      <c r="M645" s="12" t="s">
        <v>15</v>
      </c>
      <c r="N645" s="12" t="str">
        <f t="shared" si="51"/>
        <v>l1902</v>
      </c>
    </row>
    <row r="646" spans="1:14">
      <c r="A646" s="12" t="s">
        <v>659</v>
      </c>
      <c r="B646" s="6" t="str">
        <f t="shared" si="49"/>
        <v>l190203870</v>
      </c>
      <c r="C646" s="12">
        <v>200672</v>
      </c>
      <c r="D646" s="12" t="str">
        <f t="shared" si="50"/>
        <v>p-000672</v>
      </c>
      <c r="E646" s="6" t="str">
        <f>+VLOOKUP($D646,Sheet3!$B:$I,2,0)</f>
        <v>15X5(2HOLE)</v>
      </c>
      <c r="F646" s="6" t="str">
        <f>+VLOOKUP($D646,Sheet3!$B:$I,3,0)</f>
        <v>APW PRIME</v>
      </c>
      <c r="G646" s="6" t="str">
        <f>+VLOOKUP($D646,Sheet3!$B:$I,4,0)</f>
        <v>APW</v>
      </c>
      <c r="H646" s="6">
        <f>+VLOOKUP($D646,Sheet3!$B:$I,5,0)</f>
        <v>0</v>
      </c>
      <c r="I646" s="6" t="str">
        <f>+VLOOKUP($D646,Sheet3!$B:$I,6,0)</f>
        <v>GREY</v>
      </c>
      <c r="J646" s="6" t="str">
        <f>+VLOOKUP($D646,Sheet3!$B:$I,7,0)</f>
        <v>EVERBEST</v>
      </c>
      <c r="K646" s="6" t="str">
        <f>+VLOOKUP($D646,Sheet3!$B:$I,8,0)</f>
        <v>-</v>
      </c>
      <c r="L646" s="6" t="str">
        <f t="shared" si="52"/>
        <v>15X5(2HOLE)APW PRIME APW 0 GREY EVERBEST -</v>
      </c>
      <c r="M646" s="12" t="s">
        <v>15</v>
      </c>
      <c r="N646" s="12" t="str">
        <f t="shared" si="51"/>
        <v>l1902</v>
      </c>
    </row>
    <row r="647" spans="1:14">
      <c r="A647" s="12" t="s">
        <v>660</v>
      </c>
      <c r="B647" s="6" t="str">
        <f t="shared" si="49"/>
        <v>l190302560</v>
      </c>
      <c r="C647" s="12">
        <v>200672</v>
      </c>
      <c r="D647" s="12" t="str">
        <f t="shared" si="50"/>
        <v>p-000672</v>
      </c>
      <c r="E647" s="6" t="str">
        <f>+VLOOKUP($D647,Sheet3!$B:$I,2,0)</f>
        <v>15X5(2HOLE)</v>
      </c>
      <c r="F647" s="6" t="str">
        <f>+VLOOKUP($D647,Sheet3!$B:$I,3,0)</f>
        <v>APW PRIME</v>
      </c>
      <c r="G647" s="6" t="str">
        <f>+VLOOKUP($D647,Sheet3!$B:$I,4,0)</f>
        <v>APW</v>
      </c>
      <c r="H647" s="6">
        <f>+VLOOKUP($D647,Sheet3!$B:$I,5,0)</f>
        <v>0</v>
      </c>
      <c r="I647" s="6" t="str">
        <f>+VLOOKUP($D647,Sheet3!$B:$I,6,0)</f>
        <v>GREY</v>
      </c>
      <c r="J647" s="6" t="str">
        <f>+VLOOKUP($D647,Sheet3!$B:$I,7,0)</f>
        <v>EVERBEST</v>
      </c>
      <c r="K647" s="6" t="str">
        <f>+VLOOKUP($D647,Sheet3!$B:$I,8,0)</f>
        <v>-</v>
      </c>
      <c r="L647" s="6" t="str">
        <f t="shared" si="52"/>
        <v>15X5(2HOLE)APW PRIME APW 0 GREY EVERBEST -</v>
      </c>
      <c r="M647" s="12" t="s">
        <v>15</v>
      </c>
      <c r="N647" s="12" t="str">
        <f t="shared" si="51"/>
        <v>l1903</v>
      </c>
    </row>
    <row r="648" spans="1:14">
      <c r="A648" s="12" t="s">
        <v>661</v>
      </c>
      <c r="B648" s="6" t="str">
        <f t="shared" si="49"/>
        <v>l190303411</v>
      </c>
      <c r="C648" s="12">
        <v>200672</v>
      </c>
      <c r="D648" s="12" t="str">
        <f t="shared" si="50"/>
        <v>p-000672</v>
      </c>
      <c r="E648" s="6" t="str">
        <f>+VLOOKUP($D648,Sheet3!$B:$I,2,0)</f>
        <v>15X5(2HOLE)</v>
      </c>
      <c r="F648" s="6" t="str">
        <f>+VLOOKUP($D648,Sheet3!$B:$I,3,0)</f>
        <v>APW PRIME</v>
      </c>
      <c r="G648" s="6" t="str">
        <f>+VLOOKUP($D648,Sheet3!$B:$I,4,0)</f>
        <v>APW</v>
      </c>
      <c r="H648" s="6">
        <f>+VLOOKUP($D648,Sheet3!$B:$I,5,0)</f>
        <v>0</v>
      </c>
      <c r="I648" s="6" t="str">
        <f>+VLOOKUP($D648,Sheet3!$B:$I,6,0)</f>
        <v>GREY</v>
      </c>
      <c r="J648" s="6" t="str">
        <f>+VLOOKUP($D648,Sheet3!$B:$I,7,0)</f>
        <v>EVERBEST</v>
      </c>
      <c r="K648" s="6" t="str">
        <f>+VLOOKUP($D648,Sheet3!$B:$I,8,0)</f>
        <v>-</v>
      </c>
      <c r="L648" s="6" t="str">
        <f t="shared" si="52"/>
        <v>15X5(2HOLE)APW PRIME APW 0 GREY EVERBEST -</v>
      </c>
      <c r="M648" s="12" t="s">
        <v>15</v>
      </c>
      <c r="N648" s="12" t="str">
        <f t="shared" si="51"/>
        <v>l1903</v>
      </c>
    </row>
    <row r="649" spans="1:14">
      <c r="A649" s="12" t="s">
        <v>662</v>
      </c>
      <c r="B649" s="6" t="str">
        <f t="shared" si="49"/>
        <v>l190203958</v>
      </c>
      <c r="C649" s="12">
        <v>200672</v>
      </c>
      <c r="D649" s="12" t="str">
        <f t="shared" si="50"/>
        <v>p-000672</v>
      </c>
      <c r="E649" s="6" t="str">
        <f>+VLOOKUP($D649,Sheet3!$B:$I,2,0)</f>
        <v>15X5(2HOLE)</v>
      </c>
      <c r="F649" s="6" t="str">
        <f>+VLOOKUP($D649,Sheet3!$B:$I,3,0)</f>
        <v>APW PRIME</v>
      </c>
      <c r="G649" s="6" t="str">
        <f>+VLOOKUP($D649,Sheet3!$B:$I,4,0)</f>
        <v>APW</v>
      </c>
      <c r="H649" s="6">
        <f>+VLOOKUP($D649,Sheet3!$B:$I,5,0)</f>
        <v>0</v>
      </c>
      <c r="I649" s="6" t="str">
        <f>+VLOOKUP($D649,Sheet3!$B:$I,6,0)</f>
        <v>GREY</v>
      </c>
      <c r="J649" s="6" t="str">
        <f>+VLOOKUP($D649,Sheet3!$B:$I,7,0)</f>
        <v>EVERBEST</v>
      </c>
      <c r="K649" s="6" t="str">
        <f>+VLOOKUP($D649,Sheet3!$B:$I,8,0)</f>
        <v>-</v>
      </c>
      <c r="L649" s="6" t="str">
        <f t="shared" si="52"/>
        <v>15X5(2HOLE)APW PRIME APW 0 GREY EVERBEST -</v>
      </c>
      <c r="M649" s="12" t="s">
        <v>15</v>
      </c>
      <c r="N649" s="12" t="str">
        <f t="shared" si="51"/>
        <v>l1902</v>
      </c>
    </row>
    <row r="650" spans="1:14">
      <c r="A650" s="12" t="s">
        <v>663</v>
      </c>
      <c r="B650" s="6" t="str">
        <f t="shared" si="49"/>
        <v>l190204109</v>
      </c>
      <c r="C650" s="12">
        <v>200672</v>
      </c>
      <c r="D650" s="12" t="str">
        <f t="shared" si="50"/>
        <v>p-000672</v>
      </c>
      <c r="E650" s="6" t="str">
        <f>+VLOOKUP($D650,Sheet3!$B:$I,2,0)</f>
        <v>15X5(2HOLE)</v>
      </c>
      <c r="F650" s="6" t="str">
        <f>+VLOOKUP($D650,Sheet3!$B:$I,3,0)</f>
        <v>APW PRIME</v>
      </c>
      <c r="G650" s="6" t="str">
        <f>+VLOOKUP($D650,Sheet3!$B:$I,4,0)</f>
        <v>APW</v>
      </c>
      <c r="H650" s="6">
        <f>+VLOOKUP($D650,Sheet3!$B:$I,5,0)</f>
        <v>0</v>
      </c>
      <c r="I650" s="6" t="str">
        <f>+VLOOKUP($D650,Sheet3!$B:$I,6,0)</f>
        <v>GREY</v>
      </c>
      <c r="J650" s="6" t="str">
        <f>+VLOOKUP($D650,Sheet3!$B:$I,7,0)</f>
        <v>EVERBEST</v>
      </c>
      <c r="K650" s="6" t="str">
        <f>+VLOOKUP($D650,Sheet3!$B:$I,8,0)</f>
        <v>-</v>
      </c>
      <c r="L650" s="6" t="str">
        <f t="shared" si="52"/>
        <v>15X5(2HOLE)APW PRIME APW 0 GREY EVERBEST -</v>
      </c>
      <c r="M650" s="12" t="s">
        <v>15</v>
      </c>
      <c r="N650" s="12" t="str">
        <f t="shared" si="51"/>
        <v>l1902</v>
      </c>
    </row>
    <row r="651" spans="1:14">
      <c r="A651" s="12" t="s">
        <v>664</v>
      </c>
      <c r="B651" s="6" t="str">
        <f t="shared" si="49"/>
        <v>l190203751</v>
      </c>
      <c r="C651" s="12">
        <v>200672</v>
      </c>
      <c r="D651" s="12" t="str">
        <f t="shared" si="50"/>
        <v>p-000672</v>
      </c>
      <c r="E651" s="6" t="str">
        <f>+VLOOKUP($D651,Sheet3!$B:$I,2,0)</f>
        <v>15X5(2HOLE)</v>
      </c>
      <c r="F651" s="6" t="str">
        <f>+VLOOKUP($D651,Sheet3!$B:$I,3,0)</f>
        <v>APW PRIME</v>
      </c>
      <c r="G651" s="6" t="str">
        <f>+VLOOKUP($D651,Sheet3!$B:$I,4,0)</f>
        <v>APW</v>
      </c>
      <c r="H651" s="6">
        <f>+VLOOKUP($D651,Sheet3!$B:$I,5,0)</f>
        <v>0</v>
      </c>
      <c r="I651" s="6" t="str">
        <f>+VLOOKUP($D651,Sheet3!$B:$I,6,0)</f>
        <v>GREY</v>
      </c>
      <c r="J651" s="6" t="str">
        <f>+VLOOKUP($D651,Sheet3!$B:$I,7,0)</f>
        <v>EVERBEST</v>
      </c>
      <c r="K651" s="6" t="str">
        <f>+VLOOKUP($D651,Sheet3!$B:$I,8,0)</f>
        <v>-</v>
      </c>
      <c r="L651" s="6" t="str">
        <f t="shared" si="52"/>
        <v>15X5(2HOLE)APW PRIME APW 0 GREY EVERBEST -</v>
      </c>
      <c r="M651" s="12" t="s">
        <v>15</v>
      </c>
      <c r="N651" s="12" t="str">
        <f t="shared" si="51"/>
        <v>l1902</v>
      </c>
    </row>
    <row r="652" spans="1:14">
      <c r="A652" s="12" t="s">
        <v>665</v>
      </c>
      <c r="B652" s="6" t="str">
        <f t="shared" si="49"/>
        <v>l190204113</v>
      </c>
      <c r="C652" s="12">
        <v>200672</v>
      </c>
      <c r="D652" s="12" t="str">
        <f t="shared" si="50"/>
        <v>p-000672</v>
      </c>
      <c r="E652" s="6" t="str">
        <f>+VLOOKUP($D652,Sheet3!$B:$I,2,0)</f>
        <v>15X5(2HOLE)</v>
      </c>
      <c r="F652" s="6" t="str">
        <f>+VLOOKUP($D652,Sheet3!$B:$I,3,0)</f>
        <v>APW PRIME</v>
      </c>
      <c r="G652" s="6" t="str">
        <f>+VLOOKUP($D652,Sheet3!$B:$I,4,0)</f>
        <v>APW</v>
      </c>
      <c r="H652" s="6">
        <f>+VLOOKUP($D652,Sheet3!$B:$I,5,0)</f>
        <v>0</v>
      </c>
      <c r="I652" s="6" t="str">
        <f>+VLOOKUP($D652,Sheet3!$B:$I,6,0)</f>
        <v>GREY</v>
      </c>
      <c r="J652" s="6" t="str">
        <f>+VLOOKUP($D652,Sheet3!$B:$I,7,0)</f>
        <v>EVERBEST</v>
      </c>
      <c r="K652" s="6" t="str">
        <f>+VLOOKUP($D652,Sheet3!$B:$I,8,0)</f>
        <v>-</v>
      </c>
      <c r="L652" s="6" t="str">
        <f t="shared" si="52"/>
        <v>15X5(2HOLE)APW PRIME APW 0 GREY EVERBEST -</v>
      </c>
      <c r="M652" s="12" t="s">
        <v>15</v>
      </c>
      <c r="N652" s="12" t="str">
        <f t="shared" si="51"/>
        <v>l1902</v>
      </c>
    </row>
    <row r="653" spans="1:14">
      <c r="A653" s="12" t="s">
        <v>666</v>
      </c>
      <c r="B653" s="6" t="str">
        <f t="shared" si="49"/>
        <v>l190302527</v>
      </c>
      <c r="C653" s="12">
        <v>200672</v>
      </c>
      <c r="D653" s="12" t="str">
        <f t="shared" si="50"/>
        <v>p-000672</v>
      </c>
      <c r="E653" s="6" t="str">
        <f>+VLOOKUP($D653,Sheet3!$B:$I,2,0)</f>
        <v>15X5(2HOLE)</v>
      </c>
      <c r="F653" s="6" t="str">
        <f>+VLOOKUP($D653,Sheet3!$B:$I,3,0)</f>
        <v>APW PRIME</v>
      </c>
      <c r="G653" s="6" t="str">
        <f>+VLOOKUP($D653,Sheet3!$B:$I,4,0)</f>
        <v>APW</v>
      </c>
      <c r="H653" s="6">
        <f>+VLOOKUP($D653,Sheet3!$B:$I,5,0)</f>
        <v>0</v>
      </c>
      <c r="I653" s="6" t="str">
        <f>+VLOOKUP($D653,Sheet3!$B:$I,6,0)</f>
        <v>GREY</v>
      </c>
      <c r="J653" s="6" t="str">
        <f>+VLOOKUP($D653,Sheet3!$B:$I,7,0)</f>
        <v>EVERBEST</v>
      </c>
      <c r="K653" s="6" t="str">
        <f>+VLOOKUP($D653,Sheet3!$B:$I,8,0)</f>
        <v>-</v>
      </c>
      <c r="L653" s="6" t="str">
        <f t="shared" si="52"/>
        <v>15X5(2HOLE)APW PRIME APW 0 GREY EVERBEST -</v>
      </c>
      <c r="M653" s="12" t="s">
        <v>15</v>
      </c>
      <c r="N653" s="12" t="str">
        <f t="shared" si="51"/>
        <v>l1903</v>
      </c>
    </row>
    <row r="654" spans="1:14">
      <c r="A654" s="12" t="s">
        <v>667</v>
      </c>
      <c r="B654" s="6" t="str">
        <f t="shared" si="49"/>
        <v>l190203195</v>
      </c>
      <c r="C654" s="12">
        <v>200672</v>
      </c>
      <c r="D654" s="12" t="str">
        <f t="shared" si="50"/>
        <v>p-000672</v>
      </c>
      <c r="E654" s="6" t="str">
        <f>+VLOOKUP($D654,Sheet3!$B:$I,2,0)</f>
        <v>15X5(2HOLE)</v>
      </c>
      <c r="F654" s="6" t="str">
        <f>+VLOOKUP($D654,Sheet3!$B:$I,3,0)</f>
        <v>APW PRIME</v>
      </c>
      <c r="G654" s="6" t="str">
        <f>+VLOOKUP($D654,Sheet3!$B:$I,4,0)</f>
        <v>APW</v>
      </c>
      <c r="H654" s="6">
        <f>+VLOOKUP($D654,Sheet3!$B:$I,5,0)</f>
        <v>0</v>
      </c>
      <c r="I654" s="6" t="str">
        <f>+VLOOKUP($D654,Sheet3!$B:$I,6,0)</f>
        <v>GREY</v>
      </c>
      <c r="J654" s="6" t="str">
        <f>+VLOOKUP($D654,Sheet3!$B:$I,7,0)</f>
        <v>EVERBEST</v>
      </c>
      <c r="K654" s="6" t="str">
        <f>+VLOOKUP($D654,Sheet3!$B:$I,8,0)</f>
        <v>-</v>
      </c>
      <c r="L654" s="6" t="str">
        <f t="shared" si="52"/>
        <v>15X5(2HOLE)APW PRIME APW 0 GREY EVERBEST -</v>
      </c>
      <c r="M654" s="12" t="s">
        <v>15</v>
      </c>
      <c r="N654" s="12" t="str">
        <f t="shared" si="51"/>
        <v>l1902</v>
      </c>
    </row>
    <row r="655" spans="1:14">
      <c r="A655" s="12" t="s">
        <v>668</v>
      </c>
      <c r="B655" s="6" t="str">
        <f t="shared" si="49"/>
        <v>l190203218</v>
      </c>
      <c r="C655" s="12">
        <v>200672</v>
      </c>
      <c r="D655" s="12" t="str">
        <f t="shared" si="50"/>
        <v>p-000672</v>
      </c>
      <c r="E655" s="6" t="str">
        <f>+VLOOKUP($D655,Sheet3!$B:$I,2,0)</f>
        <v>15X5(2HOLE)</v>
      </c>
      <c r="F655" s="6" t="str">
        <f>+VLOOKUP($D655,Sheet3!$B:$I,3,0)</f>
        <v>APW PRIME</v>
      </c>
      <c r="G655" s="6" t="str">
        <f>+VLOOKUP($D655,Sheet3!$B:$I,4,0)</f>
        <v>APW</v>
      </c>
      <c r="H655" s="6">
        <f>+VLOOKUP($D655,Sheet3!$B:$I,5,0)</f>
        <v>0</v>
      </c>
      <c r="I655" s="6" t="str">
        <f>+VLOOKUP($D655,Sheet3!$B:$I,6,0)</f>
        <v>GREY</v>
      </c>
      <c r="J655" s="6" t="str">
        <f>+VLOOKUP($D655,Sheet3!$B:$I,7,0)</f>
        <v>EVERBEST</v>
      </c>
      <c r="K655" s="6" t="str">
        <f>+VLOOKUP($D655,Sheet3!$B:$I,8,0)</f>
        <v>-</v>
      </c>
      <c r="L655" s="6" t="str">
        <f t="shared" si="52"/>
        <v>15X5(2HOLE)APW PRIME APW 0 GREY EVERBEST -</v>
      </c>
      <c r="M655" s="12" t="s">
        <v>15</v>
      </c>
      <c r="N655" s="12" t="str">
        <f t="shared" si="51"/>
        <v>l1902</v>
      </c>
    </row>
    <row r="656" spans="1:14">
      <c r="A656" s="12" t="s">
        <v>669</v>
      </c>
      <c r="B656" s="6" t="str">
        <f t="shared" si="49"/>
        <v>l190204215</v>
      </c>
      <c r="C656" s="12">
        <v>200672</v>
      </c>
      <c r="D656" s="12" t="str">
        <f t="shared" si="50"/>
        <v>p-000672</v>
      </c>
      <c r="E656" s="6" t="str">
        <f>+VLOOKUP($D656,Sheet3!$B:$I,2,0)</f>
        <v>15X5(2HOLE)</v>
      </c>
      <c r="F656" s="6" t="str">
        <f>+VLOOKUP($D656,Sheet3!$B:$I,3,0)</f>
        <v>APW PRIME</v>
      </c>
      <c r="G656" s="6" t="str">
        <f>+VLOOKUP($D656,Sheet3!$B:$I,4,0)</f>
        <v>APW</v>
      </c>
      <c r="H656" s="6">
        <f>+VLOOKUP($D656,Sheet3!$B:$I,5,0)</f>
        <v>0</v>
      </c>
      <c r="I656" s="6" t="str">
        <f>+VLOOKUP($D656,Sheet3!$B:$I,6,0)</f>
        <v>GREY</v>
      </c>
      <c r="J656" s="6" t="str">
        <f>+VLOOKUP($D656,Sheet3!$B:$I,7,0)</f>
        <v>EVERBEST</v>
      </c>
      <c r="K656" s="6" t="str">
        <f>+VLOOKUP($D656,Sheet3!$B:$I,8,0)</f>
        <v>-</v>
      </c>
      <c r="L656" s="6" t="str">
        <f t="shared" si="52"/>
        <v>15X5(2HOLE)APW PRIME APW 0 GREY EVERBEST -</v>
      </c>
      <c r="M656" s="12" t="s">
        <v>15</v>
      </c>
      <c r="N656" s="12" t="str">
        <f t="shared" si="51"/>
        <v>l1902</v>
      </c>
    </row>
    <row r="657" spans="1:14">
      <c r="A657" s="12" t="s">
        <v>670</v>
      </c>
      <c r="B657" s="6" t="str">
        <f t="shared" si="49"/>
        <v>l190302897</v>
      </c>
      <c r="C657" s="12">
        <v>200672</v>
      </c>
      <c r="D657" s="12" t="str">
        <f t="shared" si="50"/>
        <v>p-000672</v>
      </c>
      <c r="E657" s="6" t="str">
        <f>+VLOOKUP($D657,Sheet3!$B:$I,2,0)</f>
        <v>15X5(2HOLE)</v>
      </c>
      <c r="F657" s="6" t="str">
        <f>+VLOOKUP($D657,Sheet3!$B:$I,3,0)</f>
        <v>APW PRIME</v>
      </c>
      <c r="G657" s="6" t="str">
        <f>+VLOOKUP($D657,Sheet3!$B:$I,4,0)</f>
        <v>APW</v>
      </c>
      <c r="H657" s="6">
        <f>+VLOOKUP($D657,Sheet3!$B:$I,5,0)</f>
        <v>0</v>
      </c>
      <c r="I657" s="6" t="str">
        <f>+VLOOKUP($D657,Sheet3!$B:$I,6,0)</f>
        <v>GREY</v>
      </c>
      <c r="J657" s="6" t="str">
        <f>+VLOOKUP($D657,Sheet3!$B:$I,7,0)</f>
        <v>EVERBEST</v>
      </c>
      <c r="K657" s="6" t="str">
        <f>+VLOOKUP($D657,Sheet3!$B:$I,8,0)</f>
        <v>-</v>
      </c>
      <c r="L657" s="6" t="str">
        <f t="shared" si="52"/>
        <v>15X5(2HOLE)APW PRIME APW 0 GREY EVERBEST -</v>
      </c>
      <c r="M657" s="12" t="s">
        <v>15</v>
      </c>
      <c r="N657" s="12" t="str">
        <f t="shared" si="51"/>
        <v>l1903</v>
      </c>
    </row>
    <row r="658" spans="1:14">
      <c r="A658" s="12" t="s">
        <v>671</v>
      </c>
      <c r="B658" s="6" t="str">
        <f t="shared" si="49"/>
        <v>l190203154</v>
      </c>
      <c r="C658" s="12">
        <v>200672</v>
      </c>
      <c r="D658" s="12" t="str">
        <f t="shared" si="50"/>
        <v>p-000672</v>
      </c>
      <c r="E658" s="6" t="str">
        <f>+VLOOKUP($D658,Sheet3!$B:$I,2,0)</f>
        <v>15X5(2HOLE)</v>
      </c>
      <c r="F658" s="6" t="str">
        <f>+VLOOKUP($D658,Sheet3!$B:$I,3,0)</f>
        <v>APW PRIME</v>
      </c>
      <c r="G658" s="6" t="str">
        <f>+VLOOKUP($D658,Sheet3!$B:$I,4,0)</f>
        <v>APW</v>
      </c>
      <c r="H658" s="6">
        <f>+VLOOKUP($D658,Sheet3!$B:$I,5,0)</f>
        <v>0</v>
      </c>
      <c r="I658" s="6" t="str">
        <f>+VLOOKUP($D658,Sheet3!$B:$I,6,0)</f>
        <v>GREY</v>
      </c>
      <c r="J658" s="6" t="str">
        <f>+VLOOKUP($D658,Sheet3!$B:$I,7,0)</f>
        <v>EVERBEST</v>
      </c>
      <c r="K658" s="6" t="str">
        <f>+VLOOKUP($D658,Sheet3!$B:$I,8,0)</f>
        <v>-</v>
      </c>
      <c r="L658" s="6" t="str">
        <f t="shared" si="52"/>
        <v>15X5(2HOLE)APW PRIME APW 0 GREY EVERBEST -</v>
      </c>
      <c r="M658" s="12" t="s">
        <v>15</v>
      </c>
      <c r="N658" s="12" t="str">
        <f t="shared" si="51"/>
        <v>l1902</v>
      </c>
    </row>
    <row r="659" spans="1:14">
      <c r="A659" s="12" t="s">
        <v>672</v>
      </c>
      <c r="B659" s="6" t="str">
        <f t="shared" ref="B659:B695" si="53">+MID(A659,9,10)</f>
        <v>l190302375</v>
      </c>
      <c r="C659" s="12">
        <v>200672</v>
      </c>
      <c r="D659" s="12" t="str">
        <f t="shared" si="50"/>
        <v>p-000672</v>
      </c>
      <c r="E659" s="6" t="str">
        <f>+VLOOKUP($D659,Sheet3!$B:$I,2,0)</f>
        <v>15X5(2HOLE)</v>
      </c>
      <c r="F659" s="6" t="str">
        <f>+VLOOKUP($D659,Sheet3!$B:$I,3,0)</f>
        <v>APW PRIME</v>
      </c>
      <c r="G659" s="6" t="str">
        <f>+VLOOKUP($D659,Sheet3!$B:$I,4,0)</f>
        <v>APW</v>
      </c>
      <c r="H659" s="6">
        <f>+VLOOKUP($D659,Sheet3!$B:$I,5,0)</f>
        <v>0</v>
      </c>
      <c r="I659" s="6" t="str">
        <f>+VLOOKUP($D659,Sheet3!$B:$I,6,0)</f>
        <v>GREY</v>
      </c>
      <c r="J659" s="6" t="str">
        <f>+VLOOKUP($D659,Sheet3!$B:$I,7,0)</f>
        <v>EVERBEST</v>
      </c>
      <c r="K659" s="6" t="str">
        <f>+VLOOKUP($D659,Sheet3!$B:$I,8,0)</f>
        <v>-</v>
      </c>
      <c r="L659" s="6" t="str">
        <f t="shared" si="52"/>
        <v>15X5(2HOLE)APW PRIME APW 0 GREY EVERBEST -</v>
      </c>
      <c r="M659" s="12" t="s">
        <v>15</v>
      </c>
      <c r="N659" s="12" t="str">
        <f t="shared" si="51"/>
        <v>l1903</v>
      </c>
    </row>
    <row r="660" spans="1:14">
      <c r="A660" s="12" t="s">
        <v>673</v>
      </c>
      <c r="B660" s="6" t="str">
        <f t="shared" si="53"/>
        <v>l190302950</v>
      </c>
      <c r="C660" s="12">
        <v>200672</v>
      </c>
      <c r="D660" s="12" t="str">
        <f t="shared" ref="D660:D695" si="54">+LEFT(A660,8)</f>
        <v>p-000672</v>
      </c>
      <c r="E660" s="6" t="str">
        <f>+VLOOKUP($D660,Sheet3!$B:$I,2,0)</f>
        <v>15X5(2HOLE)</v>
      </c>
      <c r="F660" s="6" t="str">
        <f>+VLOOKUP($D660,Sheet3!$B:$I,3,0)</f>
        <v>APW PRIME</v>
      </c>
      <c r="G660" s="6" t="str">
        <f>+VLOOKUP($D660,Sheet3!$B:$I,4,0)</f>
        <v>APW</v>
      </c>
      <c r="H660" s="6">
        <f>+VLOOKUP($D660,Sheet3!$B:$I,5,0)</f>
        <v>0</v>
      </c>
      <c r="I660" s="6" t="str">
        <f>+VLOOKUP($D660,Sheet3!$B:$I,6,0)</f>
        <v>GREY</v>
      </c>
      <c r="J660" s="6" t="str">
        <f>+VLOOKUP($D660,Sheet3!$B:$I,7,0)</f>
        <v>EVERBEST</v>
      </c>
      <c r="K660" s="6" t="str">
        <f>+VLOOKUP($D660,Sheet3!$B:$I,8,0)</f>
        <v>-</v>
      </c>
      <c r="L660" s="6" t="str">
        <f t="shared" si="52"/>
        <v>15X5(2HOLE)APW PRIME APW 0 GREY EVERBEST -</v>
      </c>
      <c r="M660" s="12" t="s">
        <v>15</v>
      </c>
      <c r="N660" s="12" t="str">
        <f t="shared" ref="N660:N695" si="55">+MID(A660,9,5)</f>
        <v>l1903</v>
      </c>
    </row>
    <row r="661" spans="1:14">
      <c r="A661" s="12" t="s">
        <v>674</v>
      </c>
      <c r="B661" s="6" t="str">
        <f t="shared" si="53"/>
        <v>l200204166</v>
      </c>
      <c r="C661" s="12">
        <v>286979</v>
      </c>
      <c r="D661" s="12" t="str">
        <f t="shared" si="54"/>
        <v>p-086979</v>
      </c>
      <c r="E661" s="6" t="str">
        <f>+VLOOKUP($D661,Sheet3!$B:$I,2,0)</f>
        <v>10X4X61/4</v>
      </c>
      <c r="F661" s="6" t="str">
        <f>+VLOOKUP($D661,Sheet3!$B:$I,3,0)</f>
        <v>SM</v>
      </c>
      <c r="G661" s="6" t="str">
        <f>+VLOOKUP($D661,Sheet3!$B:$I,4,0)</f>
        <v>NUMA</v>
      </c>
      <c r="H661" s="6">
        <f>+VLOOKUP($D661,Sheet3!$B:$I,5,0)</f>
        <v>0</v>
      </c>
      <c r="I661" s="6" t="str">
        <f>+VLOOKUP($D661,Sheet3!$B:$I,6,0)</f>
        <v>P5</v>
      </c>
      <c r="J661" s="6" t="str">
        <f>+VLOOKUP($D661,Sheet3!$B:$I,7,0)</f>
        <v>TOTALSOURCE</v>
      </c>
      <c r="K661" s="6" t="str">
        <f>+VLOOKUP($D661,Sheet3!$B:$I,8,0)</f>
        <v>P</v>
      </c>
      <c r="L661" s="6" t="str">
        <f t="shared" si="52"/>
        <v>10X4X61/4SM NUMA 0 P5 TOTALSOURCE P</v>
      </c>
      <c r="M661" s="12" t="s">
        <v>15</v>
      </c>
      <c r="N661" s="12" t="str">
        <f t="shared" si="55"/>
        <v>l2002</v>
      </c>
    </row>
    <row r="662" spans="1:14">
      <c r="A662" s="12" t="s">
        <v>675</v>
      </c>
      <c r="B662" s="6" t="str">
        <f t="shared" si="53"/>
        <v>l200204353</v>
      </c>
      <c r="C662" s="12">
        <v>286979</v>
      </c>
      <c r="D662" s="12" t="str">
        <f t="shared" si="54"/>
        <v>p-086979</v>
      </c>
      <c r="E662" s="6" t="str">
        <f>+VLOOKUP($D662,Sheet3!$B:$I,2,0)</f>
        <v>10X4X61/4</v>
      </c>
      <c r="F662" s="6" t="str">
        <f>+VLOOKUP($D662,Sheet3!$B:$I,3,0)</f>
        <v>SM</v>
      </c>
      <c r="G662" s="6" t="str">
        <f>+VLOOKUP($D662,Sheet3!$B:$I,4,0)</f>
        <v>NUMA</v>
      </c>
      <c r="H662" s="6">
        <f>+VLOOKUP($D662,Sheet3!$B:$I,5,0)</f>
        <v>0</v>
      </c>
      <c r="I662" s="6" t="str">
        <f>+VLOOKUP($D662,Sheet3!$B:$I,6,0)</f>
        <v>P5</v>
      </c>
      <c r="J662" s="6" t="str">
        <f>+VLOOKUP($D662,Sheet3!$B:$I,7,0)</f>
        <v>TOTALSOURCE</v>
      </c>
      <c r="K662" s="6" t="str">
        <f>+VLOOKUP($D662,Sheet3!$B:$I,8,0)</f>
        <v>P</v>
      </c>
      <c r="L662" s="6" t="str">
        <f t="shared" si="52"/>
        <v>10X4X61/4SM NUMA 0 P5 TOTALSOURCE P</v>
      </c>
      <c r="M662" s="12" t="s">
        <v>15</v>
      </c>
      <c r="N662" s="12" t="str">
        <f t="shared" si="55"/>
        <v>l2002</v>
      </c>
    </row>
    <row r="663" spans="1:14">
      <c r="A663" s="12" t="s">
        <v>676</v>
      </c>
      <c r="B663" s="6" t="str">
        <f t="shared" si="53"/>
        <v>l190700493</v>
      </c>
      <c r="C663" s="12">
        <v>286922</v>
      </c>
      <c r="D663" s="12" t="str">
        <f t="shared" si="54"/>
        <v>p-086922</v>
      </c>
      <c r="E663" s="6" t="str">
        <f>+VLOOKUP($D663,Sheet3!$B:$I,2,0)</f>
        <v>14X41/2X8</v>
      </c>
      <c r="F663" s="6" t="str">
        <f>+VLOOKUP($D663,Sheet3!$B:$I,3,0)</f>
        <v>ML</v>
      </c>
      <c r="G663" s="6" t="str">
        <f>+VLOOKUP($D663,Sheet3!$B:$I,4,0)</f>
        <v>NUMA</v>
      </c>
      <c r="H663" s="6">
        <f>+VLOOKUP($D663,Sheet3!$B:$I,5,0)</f>
        <v>0</v>
      </c>
      <c r="I663" s="6" t="str">
        <f>+VLOOKUP($D663,Sheet3!$B:$I,6,0)</f>
        <v>P5N</v>
      </c>
      <c r="J663" s="6" t="str">
        <f>+VLOOKUP($D663,Sheet3!$B:$I,7,0)</f>
        <v>TOTALSOURCE</v>
      </c>
      <c r="K663" s="6" t="str">
        <f>+VLOOKUP($D663,Sheet3!$B:$I,8,0)</f>
        <v>P</v>
      </c>
      <c r="L663" s="6" t="str">
        <f t="shared" si="52"/>
        <v>14X41/2X8ML NUMA 0 P5N TOTALSOURCE P</v>
      </c>
      <c r="M663" s="12" t="s">
        <v>15</v>
      </c>
      <c r="N663" s="12" t="str">
        <f t="shared" si="55"/>
        <v>l1907</v>
      </c>
    </row>
    <row r="664" spans="1:14">
      <c r="A664" s="12" t="s">
        <v>677</v>
      </c>
      <c r="B664" s="6" t="str">
        <f t="shared" si="53"/>
        <v>l190808184</v>
      </c>
      <c r="C664" s="12">
        <v>201340</v>
      </c>
      <c r="D664" s="12" t="str">
        <f t="shared" si="54"/>
        <v>p-001340</v>
      </c>
      <c r="E664" s="6" t="str">
        <f>+VLOOKUP($D664,Sheet3!$B:$I,2,0)</f>
        <v>131/2X41/2X8</v>
      </c>
      <c r="F664" s="6" t="str">
        <f>+VLOOKUP($D664,Sheet3!$B:$I,3,0)</f>
        <v>SAT</v>
      </c>
      <c r="G664" s="6" t="str">
        <f>+VLOOKUP($D664,Sheet3!$B:$I,4,0)</f>
        <v>NUMA</v>
      </c>
      <c r="H664" s="6">
        <f>+VLOOKUP($D664,Sheet3!$B:$I,5,0)</f>
        <v>0</v>
      </c>
      <c r="I664" s="6" t="str">
        <f>+VLOOKUP($D664,Sheet3!$B:$I,6,0)</f>
        <v>P5N</v>
      </c>
      <c r="J664" s="6" t="str">
        <f>+VLOOKUP($D664,Sheet3!$B:$I,7,0)</f>
        <v>NUMA</v>
      </c>
      <c r="K664" s="6" t="str">
        <f>+VLOOKUP($D664,Sheet3!$B:$I,8,0)</f>
        <v>XP</v>
      </c>
      <c r="L664" s="6" t="str">
        <f t="shared" si="52"/>
        <v>131/2X41/2X8SAT NUMA 0 P5N NUMA XP</v>
      </c>
      <c r="M664" s="12" t="s">
        <v>15</v>
      </c>
      <c r="N664" s="12" t="str">
        <f t="shared" si="55"/>
        <v>l1908</v>
      </c>
    </row>
    <row r="665" spans="1:14">
      <c r="A665" s="12" t="s">
        <v>678</v>
      </c>
      <c r="B665" s="6" t="str">
        <f t="shared" si="53"/>
        <v>l200209992</v>
      </c>
      <c r="C665" s="12">
        <v>286979</v>
      </c>
      <c r="D665" s="12" t="str">
        <f t="shared" si="54"/>
        <v>p-086979</v>
      </c>
      <c r="E665" s="6" t="str">
        <f>+VLOOKUP($D665,Sheet3!$B:$I,2,0)</f>
        <v>10X4X61/4</v>
      </c>
      <c r="F665" s="6" t="str">
        <f>+VLOOKUP($D665,Sheet3!$B:$I,3,0)</f>
        <v>SM</v>
      </c>
      <c r="G665" s="6" t="str">
        <f>+VLOOKUP($D665,Sheet3!$B:$I,4,0)</f>
        <v>NUMA</v>
      </c>
      <c r="H665" s="6">
        <f>+VLOOKUP($D665,Sheet3!$B:$I,5,0)</f>
        <v>0</v>
      </c>
      <c r="I665" s="6" t="str">
        <f>+VLOOKUP($D665,Sheet3!$B:$I,6,0)</f>
        <v>P5</v>
      </c>
      <c r="J665" s="6" t="str">
        <f>+VLOOKUP($D665,Sheet3!$B:$I,7,0)</f>
        <v>TOTALSOURCE</v>
      </c>
      <c r="K665" s="6" t="str">
        <f>+VLOOKUP($D665,Sheet3!$B:$I,8,0)</f>
        <v>P</v>
      </c>
      <c r="L665" s="6" t="str">
        <f t="shared" si="52"/>
        <v>10X4X61/4SM NUMA 0 P5 TOTALSOURCE P</v>
      </c>
      <c r="M665" s="12" t="s">
        <v>15</v>
      </c>
      <c r="N665" s="12" t="str">
        <f t="shared" si="55"/>
        <v>l2002</v>
      </c>
    </row>
    <row r="666" spans="1:14">
      <c r="A666" s="12" t="s">
        <v>679</v>
      </c>
      <c r="B666" s="6" t="str">
        <f t="shared" si="53"/>
        <v>l200204041</v>
      </c>
      <c r="C666" s="12">
        <v>286979</v>
      </c>
      <c r="D666" s="12" t="str">
        <f t="shared" si="54"/>
        <v>p-086979</v>
      </c>
      <c r="E666" s="6" t="str">
        <f>+VLOOKUP($D666,Sheet3!$B:$I,2,0)</f>
        <v>10X4X61/4</v>
      </c>
      <c r="F666" s="6" t="str">
        <f>+VLOOKUP($D666,Sheet3!$B:$I,3,0)</f>
        <v>SM</v>
      </c>
      <c r="G666" s="6" t="str">
        <f>+VLOOKUP($D666,Sheet3!$B:$I,4,0)</f>
        <v>NUMA</v>
      </c>
      <c r="H666" s="6">
        <f>+VLOOKUP($D666,Sheet3!$B:$I,5,0)</f>
        <v>0</v>
      </c>
      <c r="I666" s="6" t="str">
        <f>+VLOOKUP($D666,Sheet3!$B:$I,6,0)</f>
        <v>P5</v>
      </c>
      <c r="J666" s="6" t="str">
        <f>+VLOOKUP($D666,Sheet3!$B:$I,7,0)</f>
        <v>TOTALSOURCE</v>
      </c>
      <c r="K666" s="6" t="str">
        <f>+VLOOKUP($D666,Sheet3!$B:$I,8,0)</f>
        <v>P</v>
      </c>
      <c r="L666" s="6" t="str">
        <f t="shared" si="52"/>
        <v>10X4X61/4SM NUMA 0 P5 TOTALSOURCE P</v>
      </c>
      <c r="M666" s="12" t="s">
        <v>15</v>
      </c>
      <c r="N666" s="12" t="str">
        <f t="shared" si="55"/>
        <v>l2002</v>
      </c>
    </row>
    <row r="667" spans="1:14">
      <c r="A667" s="12" t="s">
        <v>680</v>
      </c>
      <c r="B667" s="6" t="str">
        <f t="shared" si="53"/>
        <v>l200203226</v>
      </c>
      <c r="C667" s="12">
        <v>286979</v>
      </c>
      <c r="D667" s="12" t="str">
        <f t="shared" si="54"/>
        <v>p-086979</v>
      </c>
      <c r="E667" s="6" t="str">
        <f>+VLOOKUP($D667,Sheet3!$B:$I,2,0)</f>
        <v>10X4X61/4</v>
      </c>
      <c r="F667" s="6" t="str">
        <f>+VLOOKUP($D667,Sheet3!$B:$I,3,0)</f>
        <v>SM</v>
      </c>
      <c r="G667" s="6" t="str">
        <f>+VLOOKUP($D667,Sheet3!$B:$I,4,0)</f>
        <v>NUMA</v>
      </c>
      <c r="H667" s="6">
        <f>+VLOOKUP($D667,Sheet3!$B:$I,5,0)</f>
        <v>0</v>
      </c>
      <c r="I667" s="6" t="str">
        <f>+VLOOKUP($D667,Sheet3!$B:$I,6,0)</f>
        <v>P5</v>
      </c>
      <c r="J667" s="6" t="str">
        <f>+VLOOKUP($D667,Sheet3!$B:$I,7,0)</f>
        <v>TOTALSOURCE</v>
      </c>
      <c r="K667" s="6" t="str">
        <f>+VLOOKUP($D667,Sheet3!$B:$I,8,0)</f>
        <v>P</v>
      </c>
      <c r="L667" s="6" t="str">
        <f t="shared" si="52"/>
        <v>10X4X61/4SM NUMA 0 P5 TOTALSOURCE P</v>
      </c>
      <c r="M667" s="12" t="s">
        <v>15</v>
      </c>
      <c r="N667" s="12" t="str">
        <f t="shared" si="55"/>
        <v>l2002</v>
      </c>
    </row>
    <row r="668" spans="1:14">
      <c r="A668" s="12" t="s">
        <v>681</v>
      </c>
      <c r="B668" s="6" t="str">
        <f t="shared" si="53"/>
        <v>l200205624</v>
      </c>
      <c r="C668" s="12">
        <v>286979</v>
      </c>
      <c r="D668" s="12" t="str">
        <f t="shared" si="54"/>
        <v>p-086979</v>
      </c>
      <c r="E668" s="6" t="str">
        <f>+VLOOKUP($D668,Sheet3!$B:$I,2,0)</f>
        <v>10X4X61/4</v>
      </c>
      <c r="F668" s="6" t="str">
        <f>+VLOOKUP($D668,Sheet3!$B:$I,3,0)</f>
        <v>SM</v>
      </c>
      <c r="G668" s="6" t="str">
        <f>+VLOOKUP($D668,Sheet3!$B:$I,4,0)</f>
        <v>NUMA</v>
      </c>
      <c r="H668" s="6">
        <f>+VLOOKUP($D668,Sheet3!$B:$I,5,0)</f>
        <v>0</v>
      </c>
      <c r="I668" s="6" t="str">
        <f>+VLOOKUP($D668,Sheet3!$B:$I,6,0)</f>
        <v>P5</v>
      </c>
      <c r="J668" s="6" t="str">
        <f>+VLOOKUP($D668,Sheet3!$B:$I,7,0)</f>
        <v>TOTALSOURCE</v>
      </c>
      <c r="K668" s="6" t="str">
        <f>+VLOOKUP($D668,Sheet3!$B:$I,8,0)</f>
        <v>P</v>
      </c>
      <c r="L668" s="6" t="str">
        <f t="shared" si="52"/>
        <v>10X4X61/4SM NUMA 0 P5 TOTALSOURCE P</v>
      </c>
      <c r="M668" s="12" t="s">
        <v>15</v>
      </c>
      <c r="N668" s="12" t="str">
        <f t="shared" si="55"/>
        <v>l2002</v>
      </c>
    </row>
    <row r="669" spans="1:14">
      <c r="A669" s="12" t="s">
        <v>682</v>
      </c>
      <c r="B669" s="6" t="str">
        <f t="shared" si="53"/>
        <v>l200202289</v>
      </c>
      <c r="C669" s="12">
        <v>286979</v>
      </c>
      <c r="D669" s="12" t="str">
        <f t="shared" si="54"/>
        <v>p-086979</v>
      </c>
      <c r="E669" s="6" t="str">
        <f>+VLOOKUP($D669,Sheet3!$B:$I,2,0)</f>
        <v>10X4X61/4</v>
      </c>
      <c r="F669" s="6" t="str">
        <f>+VLOOKUP($D669,Sheet3!$B:$I,3,0)</f>
        <v>SM</v>
      </c>
      <c r="G669" s="6" t="str">
        <f>+VLOOKUP($D669,Sheet3!$B:$I,4,0)</f>
        <v>NUMA</v>
      </c>
      <c r="H669" s="6">
        <f>+VLOOKUP($D669,Sheet3!$B:$I,5,0)</f>
        <v>0</v>
      </c>
      <c r="I669" s="6" t="str">
        <f>+VLOOKUP($D669,Sheet3!$B:$I,6,0)</f>
        <v>P5</v>
      </c>
      <c r="J669" s="6" t="str">
        <f>+VLOOKUP($D669,Sheet3!$B:$I,7,0)</f>
        <v>TOTALSOURCE</v>
      </c>
      <c r="K669" s="6" t="str">
        <f>+VLOOKUP($D669,Sheet3!$B:$I,8,0)</f>
        <v>P</v>
      </c>
      <c r="L669" s="6" t="str">
        <f t="shared" si="52"/>
        <v>10X4X61/4SM NUMA 0 P5 TOTALSOURCE P</v>
      </c>
      <c r="M669" s="12" t="s">
        <v>15</v>
      </c>
      <c r="N669" s="12" t="str">
        <f t="shared" si="55"/>
        <v>l2002</v>
      </c>
    </row>
    <row r="670" spans="1:14">
      <c r="A670" s="12" t="s">
        <v>683</v>
      </c>
      <c r="B670" s="6" t="str">
        <f t="shared" si="53"/>
        <v>l200206357</v>
      </c>
      <c r="C670" s="12">
        <v>286979</v>
      </c>
      <c r="D670" s="12" t="str">
        <f t="shared" si="54"/>
        <v>p-086979</v>
      </c>
      <c r="E670" s="6" t="str">
        <f>+VLOOKUP($D670,Sheet3!$B:$I,2,0)</f>
        <v>10X4X61/4</v>
      </c>
      <c r="F670" s="6" t="str">
        <f>+VLOOKUP($D670,Sheet3!$B:$I,3,0)</f>
        <v>SM</v>
      </c>
      <c r="G670" s="6" t="str">
        <f>+VLOOKUP($D670,Sheet3!$B:$I,4,0)</f>
        <v>NUMA</v>
      </c>
      <c r="H670" s="6">
        <f>+VLOOKUP($D670,Sheet3!$B:$I,5,0)</f>
        <v>0</v>
      </c>
      <c r="I670" s="6" t="str">
        <f>+VLOOKUP($D670,Sheet3!$B:$I,6,0)</f>
        <v>P5</v>
      </c>
      <c r="J670" s="6" t="str">
        <f>+VLOOKUP($D670,Sheet3!$B:$I,7,0)</f>
        <v>TOTALSOURCE</v>
      </c>
      <c r="K670" s="6" t="str">
        <f>+VLOOKUP($D670,Sheet3!$B:$I,8,0)</f>
        <v>P</v>
      </c>
      <c r="L670" s="6" t="str">
        <f t="shared" si="52"/>
        <v>10X4X61/4SM NUMA 0 P5 TOTALSOURCE P</v>
      </c>
      <c r="M670" s="12" t="s">
        <v>15</v>
      </c>
      <c r="N670" s="12" t="str">
        <f t="shared" si="55"/>
        <v>l2002</v>
      </c>
    </row>
    <row r="671" spans="1:14">
      <c r="A671" s="12" t="s">
        <v>684</v>
      </c>
      <c r="B671" s="6" t="str">
        <f t="shared" si="53"/>
        <v>l200206096</v>
      </c>
      <c r="C671" s="12">
        <v>286979</v>
      </c>
      <c r="D671" s="12" t="str">
        <f t="shared" si="54"/>
        <v>p-086979</v>
      </c>
      <c r="E671" s="6" t="str">
        <f>+VLOOKUP($D671,Sheet3!$B:$I,2,0)</f>
        <v>10X4X61/4</v>
      </c>
      <c r="F671" s="6" t="str">
        <f>+VLOOKUP($D671,Sheet3!$B:$I,3,0)</f>
        <v>SM</v>
      </c>
      <c r="G671" s="6" t="str">
        <f>+VLOOKUP($D671,Sheet3!$B:$I,4,0)</f>
        <v>NUMA</v>
      </c>
      <c r="H671" s="6">
        <f>+VLOOKUP($D671,Sheet3!$B:$I,5,0)</f>
        <v>0</v>
      </c>
      <c r="I671" s="6" t="str">
        <f>+VLOOKUP($D671,Sheet3!$B:$I,6,0)</f>
        <v>P5</v>
      </c>
      <c r="J671" s="6" t="str">
        <f>+VLOOKUP($D671,Sheet3!$B:$I,7,0)</f>
        <v>TOTALSOURCE</v>
      </c>
      <c r="K671" s="6" t="str">
        <f>+VLOOKUP($D671,Sheet3!$B:$I,8,0)</f>
        <v>P</v>
      </c>
      <c r="L671" s="6" t="str">
        <f t="shared" si="52"/>
        <v>10X4X61/4SM NUMA 0 P5 TOTALSOURCE P</v>
      </c>
      <c r="M671" s="12" t="s">
        <v>15</v>
      </c>
      <c r="N671" s="12" t="str">
        <f t="shared" si="55"/>
        <v>l2002</v>
      </c>
    </row>
    <row r="672" spans="1:14">
      <c r="A672" s="12" t="s">
        <v>685</v>
      </c>
      <c r="B672" s="6" t="str">
        <f t="shared" si="53"/>
        <v>l200204102</v>
      </c>
      <c r="C672" s="12">
        <v>286979</v>
      </c>
      <c r="D672" s="12" t="str">
        <f t="shared" si="54"/>
        <v>p-086979</v>
      </c>
      <c r="E672" s="6" t="str">
        <f>+VLOOKUP($D672,Sheet3!$B:$I,2,0)</f>
        <v>10X4X61/4</v>
      </c>
      <c r="F672" s="6" t="str">
        <f>+VLOOKUP($D672,Sheet3!$B:$I,3,0)</f>
        <v>SM</v>
      </c>
      <c r="G672" s="6" t="str">
        <f>+VLOOKUP($D672,Sheet3!$B:$I,4,0)</f>
        <v>NUMA</v>
      </c>
      <c r="H672" s="6">
        <f>+VLOOKUP($D672,Sheet3!$B:$I,5,0)</f>
        <v>0</v>
      </c>
      <c r="I672" s="6" t="str">
        <f>+VLOOKUP($D672,Sheet3!$B:$I,6,0)</f>
        <v>P5</v>
      </c>
      <c r="J672" s="6" t="str">
        <f>+VLOOKUP($D672,Sheet3!$B:$I,7,0)</f>
        <v>TOTALSOURCE</v>
      </c>
      <c r="K672" s="6" t="str">
        <f>+VLOOKUP($D672,Sheet3!$B:$I,8,0)</f>
        <v>P</v>
      </c>
      <c r="L672" s="6" t="str">
        <f t="shared" si="52"/>
        <v>10X4X61/4SM NUMA 0 P5 TOTALSOURCE P</v>
      </c>
      <c r="M672" s="12" t="s">
        <v>15</v>
      </c>
      <c r="N672" s="12" t="str">
        <f t="shared" si="55"/>
        <v>l2002</v>
      </c>
    </row>
    <row r="673" spans="1:14">
      <c r="A673" s="12" t="s">
        <v>686</v>
      </c>
      <c r="B673" s="6" t="str">
        <f t="shared" si="53"/>
        <v>l200206218</v>
      </c>
      <c r="C673" s="12">
        <v>286979</v>
      </c>
      <c r="D673" s="12" t="str">
        <f t="shared" si="54"/>
        <v>p-086979</v>
      </c>
      <c r="E673" s="6" t="str">
        <f>+VLOOKUP($D673,Sheet3!$B:$I,2,0)</f>
        <v>10X4X61/4</v>
      </c>
      <c r="F673" s="6" t="str">
        <f>+VLOOKUP($D673,Sheet3!$B:$I,3,0)</f>
        <v>SM</v>
      </c>
      <c r="G673" s="6" t="str">
        <f>+VLOOKUP($D673,Sheet3!$B:$I,4,0)</f>
        <v>NUMA</v>
      </c>
      <c r="H673" s="6">
        <f>+VLOOKUP($D673,Sheet3!$B:$I,5,0)</f>
        <v>0</v>
      </c>
      <c r="I673" s="6" t="str">
        <f>+VLOOKUP($D673,Sheet3!$B:$I,6,0)</f>
        <v>P5</v>
      </c>
      <c r="J673" s="6" t="str">
        <f>+VLOOKUP($D673,Sheet3!$B:$I,7,0)</f>
        <v>TOTALSOURCE</v>
      </c>
      <c r="K673" s="6" t="str">
        <f>+VLOOKUP($D673,Sheet3!$B:$I,8,0)</f>
        <v>P</v>
      </c>
      <c r="L673" s="6" t="str">
        <f t="shared" si="52"/>
        <v>10X4X61/4SM NUMA 0 P5 TOTALSOURCE P</v>
      </c>
      <c r="M673" s="12" t="s">
        <v>15</v>
      </c>
      <c r="N673" s="12" t="str">
        <f t="shared" si="55"/>
        <v>l2002</v>
      </c>
    </row>
    <row r="674" spans="1:14">
      <c r="A674" s="12" t="s">
        <v>687</v>
      </c>
      <c r="B674" s="6" t="str">
        <f t="shared" si="53"/>
        <v>l200203996</v>
      </c>
      <c r="C674" s="12">
        <v>286979</v>
      </c>
      <c r="D674" s="12" t="str">
        <f t="shared" si="54"/>
        <v>p-086979</v>
      </c>
      <c r="E674" s="6" t="str">
        <f>+VLOOKUP($D674,Sheet3!$B:$I,2,0)</f>
        <v>10X4X61/4</v>
      </c>
      <c r="F674" s="6" t="str">
        <f>+VLOOKUP($D674,Sheet3!$B:$I,3,0)</f>
        <v>SM</v>
      </c>
      <c r="G674" s="6" t="str">
        <f>+VLOOKUP($D674,Sheet3!$B:$I,4,0)</f>
        <v>NUMA</v>
      </c>
      <c r="H674" s="6">
        <f>+VLOOKUP($D674,Sheet3!$B:$I,5,0)</f>
        <v>0</v>
      </c>
      <c r="I674" s="6" t="str">
        <f>+VLOOKUP($D674,Sheet3!$B:$I,6,0)</f>
        <v>P5</v>
      </c>
      <c r="J674" s="6" t="str">
        <f>+VLOOKUP($D674,Sheet3!$B:$I,7,0)</f>
        <v>TOTALSOURCE</v>
      </c>
      <c r="K674" s="6" t="str">
        <f>+VLOOKUP($D674,Sheet3!$B:$I,8,0)</f>
        <v>P</v>
      </c>
      <c r="L674" s="6" t="str">
        <f t="shared" si="52"/>
        <v>10X4X61/4SM NUMA 0 P5 TOTALSOURCE P</v>
      </c>
      <c r="M674" s="12" t="s">
        <v>15</v>
      </c>
      <c r="N674" s="12" t="str">
        <f t="shared" si="55"/>
        <v>l2002</v>
      </c>
    </row>
    <row r="675" spans="1:14">
      <c r="A675" s="12" t="s">
        <v>688</v>
      </c>
      <c r="B675" s="6" t="str">
        <f t="shared" si="53"/>
        <v>l190700637</v>
      </c>
      <c r="C675" s="12">
        <v>286922</v>
      </c>
      <c r="D675" s="12" t="str">
        <f t="shared" si="54"/>
        <v>p-086922</v>
      </c>
      <c r="E675" s="6" t="str">
        <f>+VLOOKUP($D675,Sheet3!$B:$I,2,0)</f>
        <v>14X41/2X8</v>
      </c>
      <c r="F675" s="6" t="str">
        <f>+VLOOKUP($D675,Sheet3!$B:$I,3,0)</f>
        <v>ML</v>
      </c>
      <c r="G675" s="6" t="str">
        <f>+VLOOKUP($D675,Sheet3!$B:$I,4,0)</f>
        <v>NUMA</v>
      </c>
      <c r="H675" s="6">
        <f>+VLOOKUP($D675,Sheet3!$B:$I,5,0)</f>
        <v>0</v>
      </c>
      <c r="I675" s="6" t="str">
        <f>+VLOOKUP($D675,Sheet3!$B:$I,6,0)</f>
        <v>P5N</v>
      </c>
      <c r="J675" s="6" t="str">
        <f>+VLOOKUP($D675,Sheet3!$B:$I,7,0)</f>
        <v>TOTALSOURCE</v>
      </c>
      <c r="K675" s="6" t="str">
        <f>+VLOOKUP($D675,Sheet3!$B:$I,8,0)</f>
        <v>P</v>
      </c>
      <c r="L675" s="6" t="str">
        <f t="shared" si="52"/>
        <v>14X41/2X8ML NUMA 0 P5N TOTALSOURCE P</v>
      </c>
      <c r="M675" s="12" t="s">
        <v>15</v>
      </c>
      <c r="N675" s="12" t="str">
        <f t="shared" si="55"/>
        <v>l1907</v>
      </c>
    </row>
    <row r="676" spans="1:14">
      <c r="A676" s="12" t="s">
        <v>689</v>
      </c>
      <c r="B676" s="6" t="str">
        <f t="shared" si="53"/>
        <v>l190700601</v>
      </c>
      <c r="C676" s="12">
        <v>286922</v>
      </c>
      <c r="D676" s="12" t="str">
        <f t="shared" si="54"/>
        <v>p-086922</v>
      </c>
      <c r="E676" s="6" t="str">
        <f>+VLOOKUP($D676,Sheet3!$B:$I,2,0)</f>
        <v>14X41/2X8</v>
      </c>
      <c r="F676" s="6" t="str">
        <f>+VLOOKUP($D676,Sheet3!$B:$I,3,0)</f>
        <v>ML</v>
      </c>
      <c r="G676" s="6" t="str">
        <f>+VLOOKUP($D676,Sheet3!$B:$I,4,0)</f>
        <v>NUMA</v>
      </c>
      <c r="H676" s="6">
        <f>+VLOOKUP($D676,Sheet3!$B:$I,5,0)</f>
        <v>0</v>
      </c>
      <c r="I676" s="6" t="str">
        <f>+VLOOKUP($D676,Sheet3!$B:$I,6,0)</f>
        <v>P5N</v>
      </c>
      <c r="J676" s="6" t="str">
        <f>+VLOOKUP($D676,Sheet3!$B:$I,7,0)</f>
        <v>TOTALSOURCE</v>
      </c>
      <c r="K676" s="6" t="str">
        <f>+VLOOKUP($D676,Sheet3!$B:$I,8,0)</f>
        <v>P</v>
      </c>
      <c r="L676" s="6" t="str">
        <f t="shared" si="52"/>
        <v>14X41/2X8ML NUMA 0 P5N TOTALSOURCE P</v>
      </c>
      <c r="M676" s="12" t="s">
        <v>15</v>
      </c>
      <c r="N676" s="12" t="str">
        <f t="shared" si="55"/>
        <v>l1907</v>
      </c>
    </row>
    <row r="677" spans="1:14">
      <c r="A677" s="12" t="s">
        <v>690</v>
      </c>
      <c r="B677" s="6" t="str">
        <f t="shared" si="53"/>
        <v>l190700291</v>
      </c>
      <c r="C677" s="12">
        <v>286922</v>
      </c>
      <c r="D677" s="12" t="str">
        <f t="shared" si="54"/>
        <v>p-086922</v>
      </c>
      <c r="E677" s="6" t="str">
        <f>+VLOOKUP($D677,Sheet3!$B:$I,2,0)</f>
        <v>14X41/2X8</v>
      </c>
      <c r="F677" s="6" t="str">
        <f>+VLOOKUP($D677,Sheet3!$B:$I,3,0)</f>
        <v>ML</v>
      </c>
      <c r="G677" s="6" t="str">
        <f>+VLOOKUP($D677,Sheet3!$B:$I,4,0)</f>
        <v>NUMA</v>
      </c>
      <c r="H677" s="6">
        <f>+VLOOKUP($D677,Sheet3!$B:$I,5,0)</f>
        <v>0</v>
      </c>
      <c r="I677" s="6" t="str">
        <f>+VLOOKUP($D677,Sheet3!$B:$I,6,0)</f>
        <v>P5N</v>
      </c>
      <c r="J677" s="6" t="str">
        <f>+VLOOKUP($D677,Sheet3!$B:$I,7,0)</f>
        <v>TOTALSOURCE</v>
      </c>
      <c r="K677" s="6" t="str">
        <f>+VLOOKUP($D677,Sheet3!$B:$I,8,0)</f>
        <v>P</v>
      </c>
      <c r="L677" s="6" t="str">
        <f t="shared" si="52"/>
        <v>14X41/2X8ML NUMA 0 P5N TOTALSOURCE P</v>
      </c>
      <c r="M677" s="12" t="s">
        <v>15</v>
      </c>
      <c r="N677" s="12" t="str">
        <f t="shared" si="55"/>
        <v>l1907</v>
      </c>
    </row>
    <row r="678" spans="1:14">
      <c r="A678" s="12" t="s">
        <v>691</v>
      </c>
      <c r="B678" s="6" t="str">
        <f t="shared" si="53"/>
        <v>l190700708</v>
      </c>
      <c r="C678" s="12">
        <v>286922</v>
      </c>
      <c r="D678" s="12" t="str">
        <f t="shared" si="54"/>
        <v>p-086922</v>
      </c>
      <c r="E678" s="6" t="str">
        <f>+VLOOKUP($D678,Sheet3!$B:$I,2,0)</f>
        <v>14X41/2X8</v>
      </c>
      <c r="F678" s="6" t="str">
        <f>+VLOOKUP($D678,Sheet3!$B:$I,3,0)</f>
        <v>ML</v>
      </c>
      <c r="G678" s="6" t="str">
        <f>+VLOOKUP($D678,Sheet3!$B:$I,4,0)</f>
        <v>NUMA</v>
      </c>
      <c r="H678" s="6">
        <f>+VLOOKUP($D678,Sheet3!$B:$I,5,0)</f>
        <v>0</v>
      </c>
      <c r="I678" s="6" t="str">
        <f>+VLOOKUP($D678,Sheet3!$B:$I,6,0)</f>
        <v>P5N</v>
      </c>
      <c r="J678" s="6" t="str">
        <f>+VLOOKUP($D678,Sheet3!$B:$I,7,0)</f>
        <v>TOTALSOURCE</v>
      </c>
      <c r="K678" s="6" t="str">
        <f>+VLOOKUP($D678,Sheet3!$B:$I,8,0)</f>
        <v>P</v>
      </c>
      <c r="L678" s="6" t="str">
        <f t="shared" si="52"/>
        <v>14X41/2X8ML NUMA 0 P5N TOTALSOURCE P</v>
      </c>
      <c r="M678" s="12" t="s">
        <v>15</v>
      </c>
      <c r="N678" s="12" t="str">
        <f t="shared" si="55"/>
        <v>l1907</v>
      </c>
    </row>
    <row r="679" spans="1:14">
      <c r="A679" s="12" t="s">
        <v>692</v>
      </c>
      <c r="B679" s="6" t="str">
        <f t="shared" si="53"/>
        <v>l190700829</v>
      </c>
      <c r="C679" s="12">
        <v>286922</v>
      </c>
      <c r="D679" s="12" t="str">
        <f t="shared" si="54"/>
        <v>p-086922</v>
      </c>
      <c r="E679" s="6" t="str">
        <f>+VLOOKUP($D679,Sheet3!$B:$I,2,0)</f>
        <v>14X41/2X8</v>
      </c>
      <c r="F679" s="6" t="str">
        <f>+VLOOKUP($D679,Sheet3!$B:$I,3,0)</f>
        <v>ML</v>
      </c>
      <c r="G679" s="6" t="str">
        <f>+VLOOKUP($D679,Sheet3!$B:$I,4,0)</f>
        <v>NUMA</v>
      </c>
      <c r="H679" s="6">
        <f>+VLOOKUP($D679,Sheet3!$B:$I,5,0)</f>
        <v>0</v>
      </c>
      <c r="I679" s="6" t="str">
        <f>+VLOOKUP($D679,Sheet3!$B:$I,6,0)</f>
        <v>P5N</v>
      </c>
      <c r="J679" s="6" t="str">
        <f>+VLOOKUP($D679,Sheet3!$B:$I,7,0)</f>
        <v>TOTALSOURCE</v>
      </c>
      <c r="K679" s="6" t="str">
        <f>+VLOOKUP($D679,Sheet3!$B:$I,8,0)</f>
        <v>P</v>
      </c>
      <c r="L679" s="6" t="str">
        <f t="shared" si="52"/>
        <v>14X41/2X8ML NUMA 0 P5N TOTALSOURCE P</v>
      </c>
      <c r="M679" s="12" t="s">
        <v>15</v>
      </c>
      <c r="N679" s="12" t="str">
        <f t="shared" si="55"/>
        <v>l1907</v>
      </c>
    </row>
    <row r="680" spans="1:14">
      <c r="A680" s="12" t="s">
        <v>693</v>
      </c>
      <c r="B680" s="6" t="str">
        <f t="shared" si="53"/>
        <v>l190700811</v>
      </c>
      <c r="C680" s="12">
        <v>286922</v>
      </c>
      <c r="D680" s="12" t="str">
        <f t="shared" si="54"/>
        <v>p-086922</v>
      </c>
      <c r="E680" s="6" t="str">
        <f>+VLOOKUP($D680,Sheet3!$B:$I,2,0)</f>
        <v>14X41/2X8</v>
      </c>
      <c r="F680" s="6" t="str">
        <f>+VLOOKUP($D680,Sheet3!$B:$I,3,0)</f>
        <v>ML</v>
      </c>
      <c r="G680" s="6" t="str">
        <f>+VLOOKUP($D680,Sheet3!$B:$I,4,0)</f>
        <v>NUMA</v>
      </c>
      <c r="H680" s="6">
        <f>+VLOOKUP($D680,Sheet3!$B:$I,5,0)</f>
        <v>0</v>
      </c>
      <c r="I680" s="6" t="str">
        <f>+VLOOKUP($D680,Sheet3!$B:$I,6,0)</f>
        <v>P5N</v>
      </c>
      <c r="J680" s="6" t="str">
        <f>+VLOOKUP($D680,Sheet3!$B:$I,7,0)</f>
        <v>TOTALSOURCE</v>
      </c>
      <c r="K680" s="6" t="str">
        <f>+VLOOKUP($D680,Sheet3!$B:$I,8,0)</f>
        <v>P</v>
      </c>
      <c r="L680" s="6" t="str">
        <f t="shared" si="52"/>
        <v>14X41/2X8ML NUMA 0 P5N TOTALSOURCE P</v>
      </c>
      <c r="M680" s="12" t="s">
        <v>15</v>
      </c>
      <c r="N680" s="12" t="str">
        <f t="shared" si="55"/>
        <v>l1907</v>
      </c>
    </row>
    <row r="681" spans="1:14">
      <c r="A681" s="12" t="s">
        <v>694</v>
      </c>
      <c r="B681" s="6" t="str">
        <f t="shared" si="53"/>
        <v>l190700524</v>
      </c>
      <c r="C681" s="12">
        <v>286922</v>
      </c>
      <c r="D681" s="12" t="str">
        <f t="shared" si="54"/>
        <v>p-086922</v>
      </c>
      <c r="E681" s="6" t="str">
        <f>+VLOOKUP($D681,Sheet3!$B:$I,2,0)</f>
        <v>14X41/2X8</v>
      </c>
      <c r="F681" s="6" t="str">
        <f>+VLOOKUP($D681,Sheet3!$B:$I,3,0)</f>
        <v>ML</v>
      </c>
      <c r="G681" s="6" t="str">
        <f>+VLOOKUP($D681,Sheet3!$B:$I,4,0)</f>
        <v>NUMA</v>
      </c>
      <c r="H681" s="6">
        <f>+VLOOKUP($D681,Sheet3!$B:$I,5,0)</f>
        <v>0</v>
      </c>
      <c r="I681" s="6" t="str">
        <f>+VLOOKUP($D681,Sheet3!$B:$I,6,0)</f>
        <v>P5N</v>
      </c>
      <c r="J681" s="6" t="str">
        <f>+VLOOKUP($D681,Sheet3!$B:$I,7,0)</f>
        <v>TOTALSOURCE</v>
      </c>
      <c r="K681" s="6" t="str">
        <f>+VLOOKUP($D681,Sheet3!$B:$I,8,0)</f>
        <v>P</v>
      </c>
      <c r="L681" s="6" t="str">
        <f t="shared" si="52"/>
        <v>14X41/2X8ML NUMA 0 P5N TOTALSOURCE P</v>
      </c>
      <c r="M681" s="12" t="s">
        <v>15</v>
      </c>
      <c r="N681" s="12" t="str">
        <f t="shared" si="55"/>
        <v>l1907</v>
      </c>
    </row>
    <row r="682" spans="1:14">
      <c r="A682" s="12" t="s">
        <v>695</v>
      </c>
      <c r="B682" s="6" t="str">
        <f t="shared" si="53"/>
        <v>l190700567</v>
      </c>
      <c r="C682" s="12">
        <v>286922</v>
      </c>
      <c r="D682" s="12" t="str">
        <f t="shared" si="54"/>
        <v>p-086922</v>
      </c>
      <c r="E682" s="6" t="str">
        <f>+VLOOKUP($D682,Sheet3!$B:$I,2,0)</f>
        <v>14X41/2X8</v>
      </c>
      <c r="F682" s="6" t="str">
        <f>+VLOOKUP($D682,Sheet3!$B:$I,3,0)</f>
        <v>ML</v>
      </c>
      <c r="G682" s="6" t="str">
        <f>+VLOOKUP($D682,Sheet3!$B:$I,4,0)</f>
        <v>NUMA</v>
      </c>
      <c r="H682" s="6">
        <f>+VLOOKUP($D682,Sheet3!$B:$I,5,0)</f>
        <v>0</v>
      </c>
      <c r="I682" s="6" t="str">
        <f>+VLOOKUP($D682,Sheet3!$B:$I,6,0)</f>
        <v>P5N</v>
      </c>
      <c r="J682" s="6" t="str">
        <f>+VLOOKUP($D682,Sheet3!$B:$I,7,0)</f>
        <v>TOTALSOURCE</v>
      </c>
      <c r="K682" s="6" t="str">
        <f>+VLOOKUP($D682,Sheet3!$B:$I,8,0)</f>
        <v>P</v>
      </c>
      <c r="L682" s="6" t="str">
        <f t="shared" si="52"/>
        <v>14X41/2X8ML NUMA 0 P5N TOTALSOURCE P</v>
      </c>
      <c r="M682" s="12" t="s">
        <v>15</v>
      </c>
      <c r="N682" s="12" t="str">
        <f t="shared" si="55"/>
        <v>l1907</v>
      </c>
    </row>
    <row r="683" spans="1:14">
      <c r="A683" s="12" t="s">
        <v>696</v>
      </c>
      <c r="B683" s="6" t="str">
        <f t="shared" si="53"/>
        <v>l190700983</v>
      </c>
      <c r="C683" s="12">
        <v>286922</v>
      </c>
      <c r="D683" s="12" t="str">
        <f t="shared" si="54"/>
        <v>p-086922</v>
      </c>
      <c r="E683" s="6" t="str">
        <f>+VLOOKUP($D683,Sheet3!$B:$I,2,0)</f>
        <v>14X41/2X8</v>
      </c>
      <c r="F683" s="6" t="str">
        <f>+VLOOKUP($D683,Sheet3!$B:$I,3,0)</f>
        <v>ML</v>
      </c>
      <c r="G683" s="6" t="str">
        <f>+VLOOKUP($D683,Sheet3!$B:$I,4,0)</f>
        <v>NUMA</v>
      </c>
      <c r="H683" s="6">
        <f>+VLOOKUP($D683,Sheet3!$B:$I,5,0)</f>
        <v>0</v>
      </c>
      <c r="I683" s="6" t="str">
        <f>+VLOOKUP($D683,Sheet3!$B:$I,6,0)</f>
        <v>P5N</v>
      </c>
      <c r="J683" s="6" t="str">
        <f>+VLOOKUP($D683,Sheet3!$B:$I,7,0)</f>
        <v>TOTALSOURCE</v>
      </c>
      <c r="K683" s="6" t="str">
        <f>+VLOOKUP($D683,Sheet3!$B:$I,8,0)</f>
        <v>P</v>
      </c>
      <c r="L683" s="6" t="str">
        <f t="shared" si="52"/>
        <v>14X41/2X8ML NUMA 0 P5N TOTALSOURCE P</v>
      </c>
      <c r="M683" s="12" t="s">
        <v>15</v>
      </c>
      <c r="N683" s="12" t="str">
        <f t="shared" si="55"/>
        <v>l1907</v>
      </c>
    </row>
    <row r="684" spans="1:14">
      <c r="A684" s="12" t="s">
        <v>697</v>
      </c>
      <c r="B684" s="6" t="str">
        <f t="shared" si="53"/>
        <v>l190700350</v>
      </c>
      <c r="C684" s="12">
        <v>286922</v>
      </c>
      <c r="D684" s="12" t="str">
        <f t="shared" si="54"/>
        <v>p-086922</v>
      </c>
      <c r="E684" s="6" t="str">
        <f>+VLOOKUP($D684,Sheet3!$B:$I,2,0)</f>
        <v>14X41/2X8</v>
      </c>
      <c r="F684" s="6" t="str">
        <f>+VLOOKUP($D684,Sheet3!$B:$I,3,0)</f>
        <v>ML</v>
      </c>
      <c r="G684" s="6" t="str">
        <f>+VLOOKUP($D684,Sheet3!$B:$I,4,0)</f>
        <v>NUMA</v>
      </c>
      <c r="H684" s="6">
        <f>+VLOOKUP($D684,Sheet3!$B:$I,5,0)</f>
        <v>0</v>
      </c>
      <c r="I684" s="6" t="str">
        <f>+VLOOKUP($D684,Sheet3!$B:$I,6,0)</f>
        <v>P5N</v>
      </c>
      <c r="J684" s="6" t="str">
        <f>+VLOOKUP($D684,Sheet3!$B:$I,7,0)</f>
        <v>TOTALSOURCE</v>
      </c>
      <c r="K684" s="6" t="str">
        <f>+VLOOKUP($D684,Sheet3!$B:$I,8,0)</f>
        <v>P</v>
      </c>
      <c r="L684" s="6" t="str">
        <f t="shared" si="52"/>
        <v>14X41/2X8ML NUMA 0 P5N TOTALSOURCE P</v>
      </c>
      <c r="M684" s="12" t="s">
        <v>15</v>
      </c>
      <c r="N684" s="12" t="str">
        <f t="shared" si="55"/>
        <v>l1907</v>
      </c>
    </row>
    <row r="685" spans="1:14">
      <c r="A685" s="12" t="s">
        <v>698</v>
      </c>
      <c r="B685" s="6" t="str">
        <f t="shared" si="53"/>
        <v>l200206183</v>
      </c>
      <c r="C685" s="12">
        <v>286979</v>
      </c>
      <c r="D685" s="12" t="str">
        <f t="shared" si="54"/>
        <v>p-086979</v>
      </c>
      <c r="E685" s="6" t="str">
        <f>+VLOOKUP($D685,Sheet3!$B:$I,2,0)</f>
        <v>10X4X61/4</v>
      </c>
      <c r="F685" s="6" t="str">
        <f>+VLOOKUP($D685,Sheet3!$B:$I,3,0)</f>
        <v>SM</v>
      </c>
      <c r="G685" s="6" t="str">
        <f>+VLOOKUP($D685,Sheet3!$B:$I,4,0)</f>
        <v>NUMA</v>
      </c>
      <c r="H685" s="6">
        <f>+VLOOKUP($D685,Sheet3!$B:$I,5,0)</f>
        <v>0</v>
      </c>
      <c r="I685" s="6" t="str">
        <f>+VLOOKUP($D685,Sheet3!$B:$I,6,0)</f>
        <v>P5</v>
      </c>
      <c r="J685" s="6" t="str">
        <f>+VLOOKUP($D685,Sheet3!$B:$I,7,0)</f>
        <v>TOTALSOURCE</v>
      </c>
      <c r="K685" s="6" t="str">
        <f>+VLOOKUP($D685,Sheet3!$B:$I,8,0)</f>
        <v>P</v>
      </c>
      <c r="L685" s="6" t="str">
        <f t="shared" si="52"/>
        <v>10X4X61/4SM NUMA 0 P5 TOTALSOURCE P</v>
      </c>
      <c r="M685" s="12" t="s">
        <v>15</v>
      </c>
      <c r="N685" s="12" t="str">
        <f t="shared" si="55"/>
        <v>l2002</v>
      </c>
    </row>
    <row r="686" spans="1:14">
      <c r="A686" s="12" t="s">
        <v>699</v>
      </c>
      <c r="B686" s="6" t="str">
        <f t="shared" si="53"/>
        <v>l190700438</v>
      </c>
      <c r="C686" s="12">
        <v>286922</v>
      </c>
      <c r="D686" s="12" t="str">
        <f t="shared" si="54"/>
        <v>p-086922</v>
      </c>
      <c r="E686" s="6" t="str">
        <f>+VLOOKUP($D686,Sheet3!$B:$I,2,0)</f>
        <v>14X41/2X8</v>
      </c>
      <c r="F686" s="6" t="str">
        <f>+VLOOKUP($D686,Sheet3!$B:$I,3,0)</f>
        <v>ML</v>
      </c>
      <c r="G686" s="6" t="str">
        <f>+VLOOKUP($D686,Sheet3!$B:$I,4,0)</f>
        <v>NUMA</v>
      </c>
      <c r="H686" s="6">
        <f>+VLOOKUP($D686,Sheet3!$B:$I,5,0)</f>
        <v>0</v>
      </c>
      <c r="I686" s="6" t="str">
        <f>+VLOOKUP($D686,Sheet3!$B:$I,6,0)</f>
        <v>P5N</v>
      </c>
      <c r="J686" s="6" t="str">
        <f>+VLOOKUP($D686,Sheet3!$B:$I,7,0)</f>
        <v>TOTALSOURCE</v>
      </c>
      <c r="K686" s="6" t="str">
        <f>+VLOOKUP($D686,Sheet3!$B:$I,8,0)</f>
        <v>P</v>
      </c>
      <c r="L686" s="6" t="str">
        <f t="shared" si="52"/>
        <v>14X41/2X8ML NUMA 0 P5N TOTALSOURCE P</v>
      </c>
      <c r="M686" s="12" t="s">
        <v>15</v>
      </c>
      <c r="N686" s="12" t="str">
        <f t="shared" si="55"/>
        <v>l1907</v>
      </c>
    </row>
    <row r="687" spans="1:14">
      <c r="A687" s="12" t="s">
        <v>700</v>
      </c>
      <c r="B687" s="6" t="str">
        <f t="shared" si="53"/>
        <v>l190700923</v>
      </c>
      <c r="C687" s="12">
        <v>286922</v>
      </c>
      <c r="D687" s="12" t="str">
        <f t="shared" si="54"/>
        <v>p-086922</v>
      </c>
      <c r="E687" s="6" t="str">
        <f>+VLOOKUP($D687,Sheet3!$B:$I,2,0)</f>
        <v>14X41/2X8</v>
      </c>
      <c r="F687" s="6" t="str">
        <f>+VLOOKUP($D687,Sheet3!$B:$I,3,0)</f>
        <v>ML</v>
      </c>
      <c r="G687" s="6" t="str">
        <f>+VLOOKUP($D687,Sheet3!$B:$I,4,0)</f>
        <v>NUMA</v>
      </c>
      <c r="H687" s="6">
        <f>+VLOOKUP($D687,Sheet3!$B:$I,5,0)</f>
        <v>0</v>
      </c>
      <c r="I687" s="6" t="str">
        <f>+VLOOKUP($D687,Sheet3!$B:$I,6,0)</f>
        <v>P5N</v>
      </c>
      <c r="J687" s="6" t="str">
        <f>+VLOOKUP($D687,Sheet3!$B:$I,7,0)</f>
        <v>TOTALSOURCE</v>
      </c>
      <c r="K687" s="6" t="str">
        <f>+VLOOKUP($D687,Sheet3!$B:$I,8,0)</f>
        <v>P</v>
      </c>
      <c r="L687" s="6" t="str">
        <f t="shared" si="52"/>
        <v>14X41/2X8ML NUMA 0 P5N TOTALSOURCE P</v>
      </c>
      <c r="M687" s="12" t="s">
        <v>15</v>
      </c>
      <c r="N687" s="12" t="str">
        <f t="shared" si="55"/>
        <v>l1907</v>
      </c>
    </row>
    <row r="688" spans="1:14">
      <c r="A688" s="12" t="s">
        <v>701</v>
      </c>
      <c r="B688" s="6" t="str">
        <f t="shared" si="53"/>
        <v>l190700383</v>
      </c>
      <c r="C688" s="12">
        <v>286922</v>
      </c>
      <c r="D688" s="12" t="str">
        <f t="shared" si="54"/>
        <v>p-086922</v>
      </c>
      <c r="E688" s="6" t="str">
        <f>+VLOOKUP($D688,Sheet3!$B:$I,2,0)</f>
        <v>14X41/2X8</v>
      </c>
      <c r="F688" s="6" t="str">
        <f>+VLOOKUP($D688,Sheet3!$B:$I,3,0)</f>
        <v>ML</v>
      </c>
      <c r="G688" s="6" t="str">
        <f>+VLOOKUP($D688,Sheet3!$B:$I,4,0)</f>
        <v>NUMA</v>
      </c>
      <c r="H688" s="6">
        <f>+VLOOKUP($D688,Sheet3!$B:$I,5,0)</f>
        <v>0</v>
      </c>
      <c r="I688" s="6" t="str">
        <f>+VLOOKUP($D688,Sheet3!$B:$I,6,0)</f>
        <v>P5N</v>
      </c>
      <c r="J688" s="6" t="str">
        <f>+VLOOKUP($D688,Sheet3!$B:$I,7,0)</f>
        <v>TOTALSOURCE</v>
      </c>
      <c r="K688" s="6" t="str">
        <f>+VLOOKUP($D688,Sheet3!$B:$I,8,0)</f>
        <v>P</v>
      </c>
      <c r="L688" s="6" t="str">
        <f t="shared" si="52"/>
        <v>14X41/2X8ML NUMA 0 P5N TOTALSOURCE P</v>
      </c>
      <c r="M688" s="12" t="s">
        <v>15</v>
      </c>
      <c r="N688" s="12" t="str">
        <f t="shared" si="55"/>
        <v>l1907</v>
      </c>
    </row>
    <row r="689" spans="1:14">
      <c r="A689" s="12" t="s">
        <v>702</v>
      </c>
      <c r="B689" s="6" t="str">
        <f t="shared" si="53"/>
        <v>l190700316</v>
      </c>
      <c r="C689" s="12">
        <v>286922</v>
      </c>
      <c r="D689" s="12" t="str">
        <f t="shared" si="54"/>
        <v>p-086922</v>
      </c>
      <c r="E689" s="6" t="str">
        <f>+VLOOKUP($D689,Sheet3!$B:$I,2,0)</f>
        <v>14X41/2X8</v>
      </c>
      <c r="F689" s="6" t="str">
        <f>+VLOOKUP($D689,Sheet3!$B:$I,3,0)</f>
        <v>ML</v>
      </c>
      <c r="G689" s="6" t="str">
        <f>+VLOOKUP($D689,Sheet3!$B:$I,4,0)</f>
        <v>NUMA</v>
      </c>
      <c r="H689" s="6">
        <f>+VLOOKUP($D689,Sheet3!$B:$I,5,0)</f>
        <v>0</v>
      </c>
      <c r="I689" s="6" t="str">
        <f>+VLOOKUP($D689,Sheet3!$B:$I,6,0)</f>
        <v>P5N</v>
      </c>
      <c r="J689" s="6" t="str">
        <f>+VLOOKUP($D689,Sheet3!$B:$I,7,0)</f>
        <v>TOTALSOURCE</v>
      </c>
      <c r="K689" s="6" t="str">
        <f>+VLOOKUP($D689,Sheet3!$B:$I,8,0)</f>
        <v>P</v>
      </c>
      <c r="L689" s="6" t="str">
        <f t="shared" si="52"/>
        <v>14X41/2X8ML NUMA 0 P5N TOTALSOURCE P</v>
      </c>
      <c r="M689" s="12" t="s">
        <v>15</v>
      </c>
      <c r="N689" s="12" t="str">
        <f t="shared" si="55"/>
        <v>l1907</v>
      </c>
    </row>
    <row r="690" spans="1:14">
      <c r="A690" s="12" t="s">
        <v>703</v>
      </c>
      <c r="B690" s="6" t="str">
        <f t="shared" si="53"/>
        <v>l200203002</v>
      </c>
      <c r="C690" s="12">
        <v>286979</v>
      </c>
      <c r="D690" s="12" t="str">
        <f t="shared" si="54"/>
        <v>p-086979</v>
      </c>
      <c r="E690" s="6" t="str">
        <f>+VLOOKUP($D690,Sheet3!$B:$I,2,0)</f>
        <v>10X4X61/4</v>
      </c>
      <c r="F690" s="6" t="str">
        <f>+VLOOKUP($D690,Sheet3!$B:$I,3,0)</f>
        <v>SM</v>
      </c>
      <c r="G690" s="6" t="str">
        <f>+VLOOKUP($D690,Sheet3!$B:$I,4,0)</f>
        <v>NUMA</v>
      </c>
      <c r="H690" s="6">
        <f>+VLOOKUP($D690,Sheet3!$B:$I,5,0)</f>
        <v>0</v>
      </c>
      <c r="I690" s="6" t="str">
        <f>+VLOOKUP($D690,Sheet3!$B:$I,6,0)</f>
        <v>P5</v>
      </c>
      <c r="J690" s="6" t="str">
        <f>+VLOOKUP($D690,Sheet3!$B:$I,7,0)</f>
        <v>TOTALSOURCE</v>
      </c>
      <c r="K690" s="6" t="str">
        <f>+VLOOKUP($D690,Sheet3!$B:$I,8,0)</f>
        <v>P</v>
      </c>
      <c r="L690" s="6" t="str">
        <f t="shared" si="52"/>
        <v>10X4X61/4SM NUMA 0 P5 TOTALSOURCE P</v>
      </c>
      <c r="M690" s="12" t="s">
        <v>15</v>
      </c>
      <c r="N690" s="12" t="str">
        <f t="shared" si="55"/>
        <v>l2002</v>
      </c>
    </row>
    <row r="691" spans="1:14">
      <c r="A691" s="12" t="s">
        <v>704</v>
      </c>
      <c r="B691" s="6" t="str">
        <f t="shared" si="53"/>
        <v>l200203454</v>
      </c>
      <c r="C691" s="12">
        <v>286979</v>
      </c>
      <c r="D691" s="12" t="str">
        <f t="shared" si="54"/>
        <v>p-086979</v>
      </c>
      <c r="E691" s="6" t="str">
        <f>+VLOOKUP($D691,Sheet3!$B:$I,2,0)</f>
        <v>10X4X61/4</v>
      </c>
      <c r="F691" s="6" t="str">
        <f>+VLOOKUP($D691,Sheet3!$B:$I,3,0)</f>
        <v>SM</v>
      </c>
      <c r="G691" s="6" t="str">
        <f>+VLOOKUP($D691,Sheet3!$B:$I,4,0)</f>
        <v>NUMA</v>
      </c>
      <c r="H691" s="6">
        <f>+VLOOKUP($D691,Sheet3!$B:$I,5,0)</f>
        <v>0</v>
      </c>
      <c r="I691" s="6" t="str">
        <f>+VLOOKUP($D691,Sheet3!$B:$I,6,0)</f>
        <v>P5</v>
      </c>
      <c r="J691" s="6" t="str">
        <f>+VLOOKUP($D691,Sheet3!$B:$I,7,0)</f>
        <v>TOTALSOURCE</v>
      </c>
      <c r="K691" s="6" t="str">
        <f>+VLOOKUP($D691,Sheet3!$B:$I,8,0)</f>
        <v>P</v>
      </c>
      <c r="L691" s="6" t="str">
        <f t="shared" si="52"/>
        <v>10X4X61/4SM NUMA 0 P5 TOTALSOURCE P</v>
      </c>
      <c r="M691" s="12" t="s">
        <v>15</v>
      </c>
      <c r="N691" s="12" t="str">
        <f t="shared" si="55"/>
        <v>l2002</v>
      </c>
    </row>
    <row r="692" spans="1:14">
      <c r="A692" s="12" t="s">
        <v>705</v>
      </c>
      <c r="B692" s="6" t="str">
        <f t="shared" si="53"/>
        <v>l200204579</v>
      </c>
      <c r="C692" s="12">
        <v>286979</v>
      </c>
      <c r="D692" s="12" t="str">
        <f t="shared" si="54"/>
        <v>p-086979</v>
      </c>
      <c r="E692" s="6" t="str">
        <f>+VLOOKUP($D692,Sheet3!$B:$I,2,0)</f>
        <v>10X4X61/4</v>
      </c>
      <c r="F692" s="6" t="str">
        <f>+VLOOKUP($D692,Sheet3!$B:$I,3,0)</f>
        <v>SM</v>
      </c>
      <c r="G692" s="6" t="str">
        <f>+VLOOKUP($D692,Sheet3!$B:$I,4,0)</f>
        <v>NUMA</v>
      </c>
      <c r="H692" s="6">
        <f>+VLOOKUP($D692,Sheet3!$B:$I,5,0)</f>
        <v>0</v>
      </c>
      <c r="I692" s="6" t="str">
        <f>+VLOOKUP($D692,Sheet3!$B:$I,6,0)</f>
        <v>P5</v>
      </c>
      <c r="J692" s="6" t="str">
        <f>+VLOOKUP($D692,Sheet3!$B:$I,7,0)</f>
        <v>TOTALSOURCE</v>
      </c>
      <c r="K692" s="6" t="str">
        <f>+VLOOKUP($D692,Sheet3!$B:$I,8,0)</f>
        <v>P</v>
      </c>
      <c r="L692" s="6" t="str">
        <f t="shared" si="52"/>
        <v>10X4X61/4SM NUMA 0 P5 TOTALSOURCE P</v>
      </c>
      <c r="M692" s="12" t="s">
        <v>15</v>
      </c>
      <c r="N692" s="12" t="str">
        <f t="shared" si="55"/>
        <v>l2002</v>
      </c>
    </row>
    <row r="693" spans="1:14">
      <c r="A693" s="12" t="s">
        <v>706</v>
      </c>
      <c r="B693" s="6" t="str">
        <f t="shared" si="53"/>
        <v>l200203949</v>
      </c>
      <c r="C693" s="12">
        <v>286979</v>
      </c>
      <c r="D693" s="12" t="str">
        <f t="shared" si="54"/>
        <v>p-086979</v>
      </c>
      <c r="E693" s="6" t="str">
        <f>+VLOOKUP($D693,Sheet3!$B:$I,2,0)</f>
        <v>10X4X61/4</v>
      </c>
      <c r="F693" s="6" t="str">
        <f>+VLOOKUP($D693,Sheet3!$B:$I,3,0)</f>
        <v>SM</v>
      </c>
      <c r="G693" s="6" t="str">
        <f>+VLOOKUP($D693,Sheet3!$B:$I,4,0)</f>
        <v>NUMA</v>
      </c>
      <c r="H693" s="6">
        <f>+VLOOKUP($D693,Sheet3!$B:$I,5,0)</f>
        <v>0</v>
      </c>
      <c r="I693" s="6" t="str">
        <f>+VLOOKUP($D693,Sheet3!$B:$I,6,0)</f>
        <v>P5</v>
      </c>
      <c r="J693" s="6" t="str">
        <f>+VLOOKUP($D693,Sheet3!$B:$I,7,0)</f>
        <v>TOTALSOURCE</v>
      </c>
      <c r="K693" s="6" t="str">
        <f>+VLOOKUP($D693,Sheet3!$B:$I,8,0)</f>
        <v>P</v>
      </c>
      <c r="L693" s="6" t="str">
        <f t="shared" si="52"/>
        <v>10X4X61/4SM NUMA 0 P5 TOTALSOURCE P</v>
      </c>
      <c r="M693" s="12" t="s">
        <v>15</v>
      </c>
      <c r="N693" s="12" t="str">
        <f t="shared" si="55"/>
        <v>l2002</v>
      </c>
    </row>
    <row r="694" spans="1:14">
      <c r="A694" s="12" t="s">
        <v>707</v>
      </c>
      <c r="B694" s="6" t="str">
        <f t="shared" si="53"/>
        <v>l200203804</v>
      </c>
      <c r="C694" s="12">
        <v>286979</v>
      </c>
      <c r="D694" s="12" t="str">
        <f t="shared" si="54"/>
        <v>p-086979</v>
      </c>
      <c r="E694" s="6" t="str">
        <f>+VLOOKUP($D694,Sheet3!$B:$I,2,0)</f>
        <v>10X4X61/4</v>
      </c>
      <c r="F694" s="6" t="str">
        <f>+VLOOKUP($D694,Sheet3!$B:$I,3,0)</f>
        <v>SM</v>
      </c>
      <c r="G694" s="6" t="str">
        <f>+VLOOKUP($D694,Sheet3!$B:$I,4,0)</f>
        <v>NUMA</v>
      </c>
      <c r="H694" s="6">
        <f>+VLOOKUP($D694,Sheet3!$B:$I,5,0)</f>
        <v>0</v>
      </c>
      <c r="I694" s="6" t="str">
        <f>+VLOOKUP($D694,Sheet3!$B:$I,6,0)</f>
        <v>P5</v>
      </c>
      <c r="J694" s="6" t="str">
        <f>+VLOOKUP($D694,Sheet3!$B:$I,7,0)</f>
        <v>TOTALSOURCE</v>
      </c>
      <c r="K694" s="6" t="str">
        <f>+VLOOKUP($D694,Sheet3!$B:$I,8,0)</f>
        <v>P</v>
      </c>
      <c r="L694" s="6" t="str">
        <f t="shared" si="52"/>
        <v>10X4X61/4SM NUMA 0 P5 TOTALSOURCE P</v>
      </c>
      <c r="M694" s="12" t="s">
        <v>15</v>
      </c>
      <c r="N694" s="12" t="str">
        <f t="shared" si="55"/>
        <v>l2002</v>
      </c>
    </row>
    <row r="695" spans="1:14">
      <c r="A695" s="12" t="s">
        <v>708</v>
      </c>
      <c r="B695" s="6" t="str">
        <f t="shared" si="53"/>
        <v>l200205494</v>
      </c>
      <c r="C695" s="12">
        <v>286979</v>
      </c>
      <c r="D695" s="12" t="str">
        <f t="shared" si="54"/>
        <v>p-086979</v>
      </c>
      <c r="E695" s="6" t="str">
        <f>+VLOOKUP($D695,Sheet3!$B:$I,2,0)</f>
        <v>10X4X61/4</v>
      </c>
      <c r="F695" s="6" t="str">
        <f>+VLOOKUP($D695,Sheet3!$B:$I,3,0)</f>
        <v>SM</v>
      </c>
      <c r="G695" s="6" t="str">
        <f>+VLOOKUP($D695,Sheet3!$B:$I,4,0)</f>
        <v>NUMA</v>
      </c>
      <c r="H695" s="6">
        <f>+VLOOKUP($D695,Sheet3!$B:$I,5,0)</f>
        <v>0</v>
      </c>
      <c r="I695" s="6" t="str">
        <f>+VLOOKUP($D695,Sheet3!$B:$I,6,0)</f>
        <v>P5</v>
      </c>
      <c r="J695" s="6" t="str">
        <f>+VLOOKUP($D695,Sheet3!$B:$I,7,0)</f>
        <v>TOTALSOURCE</v>
      </c>
      <c r="K695" s="6" t="str">
        <f>+VLOOKUP($D695,Sheet3!$B:$I,8,0)</f>
        <v>P</v>
      </c>
      <c r="L695" s="6" t="str">
        <f t="shared" si="52"/>
        <v>10X4X61/4SM NUMA 0 P5 TOTALSOURCE P</v>
      </c>
      <c r="M695" s="12" t="s">
        <v>15</v>
      </c>
      <c r="N695" s="12" t="str">
        <f t="shared" si="55"/>
        <v>l2002</v>
      </c>
    </row>
    <row r="696" spans="1:14">
      <c r="A696" s="12" t="s">
        <v>709</v>
      </c>
      <c r="B696" s="6" t="str">
        <f t="shared" ref="B696:B729" si="56">+MID(A696,9,10)</f>
        <v>l180910820</v>
      </c>
      <c r="C696" s="12">
        <v>189782</v>
      </c>
      <c r="D696" s="12" t="str">
        <f t="shared" ref="D696:D729" si="57">+LEFT(A696,8)</f>
        <v>p-189782</v>
      </c>
      <c r="E696" s="6" t="str">
        <f>+VLOOKUP($D696,Sheet3!$B:$I,2,0)</f>
        <v>6.50-10</v>
      </c>
      <c r="F696" s="6" t="str">
        <f>+VLOOKUP($D696,Sheet3!$B:$I,3,0)</f>
        <v>YLUG</v>
      </c>
      <c r="G696" s="6" t="str">
        <f>+VLOOKUP($D696,Sheet3!$B:$I,4,0)</f>
        <v>KUMANEKO</v>
      </c>
      <c r="H696" s="6">
        <f>+VLOOKUP($D696,Sheet3!$B:$I,5,0)</f>
        <v>5</v>
      </c>
      <c r="I696" s="6" t="str">
        <f>+VLOOKUP($D696,Sheet3!$B:$I,6,0)</f>
        <v>P13X</v>
      </c>
      <c r="J696" s="6" t="str">
        <f>+VLOOKUP($D696,Sheet3!$B:$I,7,0)</f>
        <v>BUDDYS</v>
      </c>
      <c r="K696" s="6" t="str">
        <f>+VLOOKUP($D696,Sheet3!$B:$I,8,0)</f>
        <v>-</v>
      </c>
      <c r="L696" s="6" t="str">
        <f t="shared" si="52"/>
        <v>6.50-10YLUG KUMANEKO 5 P13X BUDDYS -</v>
      </c>
      <c r="M696" s="12" t="s">
        <v>15</v>
      </c>
      <c r="N696" s="12" t="str">
        <f t="shared" ref="N696:N729" si="58">+MID(A696,9,5)</f>
        <v>l1809</v>
      </c>
    </row>
    <row r="697" spans="1:14">
      <c r="A697" s="12" t="s">
        <v>710</v>
      </c>
      <c r="B697" s="6" t="str">
        <f t="shared" si="56"/>
        <v>l180910273</v>
      </c>
      <c r="C697" s="12">
        <v>189713</v>
      </c>
      <c r="D697" s="12" t="str">
        <f t="shared" si="57"/>
        <v>p-189713</v>
      </c>
      <c r="E697" s="6" t="str">
        <f>+VLOOKUP($D697,Sheet3!$B:$I,2,0)</f>
        <v>6.00-9</v>
      </c>
      <c r="F697" s="6" t="str">
        <f>+VLOOKUP($D697,Sheet3!$B:$I,3,0)</f>
        <v>YLUG</v>
      </c>
      <c r="G697" s="6" t="str">
        <f>+VLOOKUP($D697,Sheet3!$B:$I,4,0)</f>
        <v>KUMANEKO</v>
      </c>
      <c r="H697" s="6">
        <f>+VLOOKUP($D697,Sheet3!$B:$I,5,0)</f>
        <v>4</v>
      </c>
      <c r="I697" s="6" t="str">
        <f>+VLOOKUP($D697,Sheet3!$B:$I,6,0)</f>
        <v>P13X</v>
      </c>
      <c r="J697" s="6" t="str">
        <f>+VLOOKUP($D697,Sheet3!$B:$I,7,0)</f>
        <v>BUDDYS</v>
      </c>
      <c r="K697" s="6" t="str">
        <f>+VLOOKUP($D697,Sheet3!$B:$I,8,0)</f>
        <v>-</v>
      </c>
      <c r="L697" s="6" t="str">
        <f t="shared" si="52"/>
        <v>6.00-9YLUG KUMANEKO 4 P13X BUDDYS -</v>
      </c>
      <c r="M697" s="12" t="s">
        <v>15</v>
      </c>
      <c r="N697" s="12" t="str">
        <f t="shared" si="58"/>
        <v>l1809</v>
      </c>
    </row>
    <row r="698" spans="1:14">
      <c r="A698" s="12" t="s">
        <v>711</v>
      </c>
      <c r="B698" s="6" t="str">
        <f t="shared" si="56"/>
        <v>l180909460</v>
      </c>
      <c r="C698" s="12">
        <v>189713</v>
      </c>
      <c r="D698" s="12" t="str">
        <f t="shared" si="57"/>
        <v>p-189713</v>
      </c>
      <c r="E698" s="6" t="str">
        <f>+VLOOKUP($D698,Sheet3!$B:$I,2,0)</f>
        <v>6.00-9</v>
      </c>
      <c r="F698" s="6" t="str">
        <f>+VLOOKUP($D698,Sheet3!$B:$I,3,0)</f>
        <v>YLUG</v>
      </c>
      <c r="G698" s="6" t="str">
        <f>+VLOOKUP($D698,Sheet3!$B:$I,4,0)</f>
        <v>KUMANEKO</v>
      </c>
      <c r="H698" s="6">
        <f>+VLOOKUP($D698,Sheet3!$B:$I,5,0)</f>
        <v>4</v>
      </c>
      <c r="I698" s="6" t="str">
        <f>+VLOOKUP($D698,Sheet3!$B:$I,6,0)</f>
        <v>P13X</v>
      </c>
      <c r="J698" s="6" t="str">
        <f>+VLOOKUP($D698,Sheet3!$B:$I,7,0)</f>
        <v>BUDDYS</v>
      </c>
      <c r="K698" s="6" t="str">
        <f>+VLOOKUP($D698,Sheet3!$B:$I,8,0)</f>
        <v>-</v>
      </c>
      <c r="L698" s="6" t="str">
        <f t="shared" si="52"/>
        <v>6.00-9YLUG KUMANEKO 4 P13X BUDDYS -</v>
      </c>
      <c r="M698" s="12" t="s">
        <v>15</v>
      </c>
      <c r="N698" s="12" t="str">
        <f t="shared" si="58"/>
        <v>l1809</v>
      </c>
    </row>
    <row r="699" spans="1:14">
      <c r="A699" s="12" t="s">
        <v>712</v>
      </c>
      <c r="B699" s="6" t="str">
        <f t="shared" si="56"/>
        <v>l180910325</v>
      </c>
      <c r="C699" s="12">
        <v>190528</v>
      </c>
      <c r="D699" s="12" t="str">
        <f t="shared" si="57"/>
        <v>p-190528</v>
      </c>
      <c r="E699" s="6" t="str">
        <f>+VLOOKUP($D699,Sheet3!$B:$I,2,0)</f>
        <v>6.00-9</v>
      </c>
      <c r="F699" s="6" t="str">
        <f>+VLOOKUP($D699,Sheet3!$B:$I,3,0)</f>
        <v>LUG</v>
      </c>
      <c r="G699" s="6" t="str">
        <f>+VLOOKUP($D699,Sheet3!$B:$I,4,0)</f>
        <v>NUMANEO</v>
      </c>
      <c r="H699" s="6">
        <f>+VLOOKUP($D699,Sheet3!$B:$I,5,0)</f>
        <v>4</v>
      </c>
      <c r="I699" s="6" t="str">
        <f>+VLOOKUP($D699,Sheet3!$B:$I,6,0)</f>
        <v>P13X</v>
      </c>
      <c r="J699" s="6" t="str">
        <f>+VLOOKUP($D699,Sheet3!$B:$I,7,0)</f>
        <v>NUMANEO</v>
      </c>
      <c r="K699" s="6" t="str">
        <f>+VLOOKUP($D699,Sheet3!$B:$I,8,0)</f>
        <v>-</v>
      </c>
      <c r="L699" s="6" t="str">
        <f t="shared" si="52"/>
        <v>6.00-9LUG NUMANEO 4 P13X NUMANEO -</v>
      </c>
      <c r="M699" s="12" t="s">
        <v>15</v>
      </c>
      <c r="N699" s="12" t="str">
        <f t="shared" si="58"/>
        <v>l1809</v>
      </c>
    </row>
    <row r="700" spans="1:14">
      <c r="A700" s="12" t="s">
        <v>713</v>
      </c>
      <c r="B700" s="6" t="str">
        <f t="shared" si="56"/>
        <v>l181010850</v>
      </c>
      <c r="C700" s="12">
        <v>190571</v>
      </c>
      <c r="D700" s="12" t="str">
        <f t="shared" si="57"/>
        <v>p-190571</v>
      </c>
      <c r="E700" s="6" t="str">
        <f>+VLOOKUP($D700,Sheet3!$B:$I,2,0)</f>
        <v>6.00-9</v>
      </c>
      <c r="F700" s="6" t="str">
        <f>+VLOOKUP($D700,Sheet3!$B:$I,3,0)</f>
        <v>LUG</v>
      </c>
      <c r="G700" s="6" t="str">
        <f>+VLOOKUP($D700,Sheet3!$B:$I,4,0)</f>
        <v>NUMANEO</v>
      </c>
      <c r="H700" s="6">
        <f>+VLOOKUP($D700,Sheet3!$B:$I,5,0)</f>
        <v>4</v>
      </c>
      <c r="I700" s="6" t="str">
        <f>+VLOOKUP($D700,Sheet3!$B:$I,6,0)</f>
        <v>P33X</v>
      </c>
      <c r="J700" s="6" t="str">
        <f>+VLOOKUP($D700,Sheet3!$B:$I,7,0)</f>
        <v>NUMANEO</v>
      </c>
      <c r="K700" s="6" t="str">
        <f>+VLOOKUP($D700,Sheet3!$B:$I,8,0)</f>
        <v>-</v>
      </c>
      <c r="L700" s="6" t="str">
        <f t="shared" si="52"/>
        <v>6.00-9LUG NUMANEO 4 P33X NUMANEO -</v>
      </c>
      <c r="M700" s="12" t="s">
        <v>15</v>
      </c>
      <c r="N700" s="12" t="str">
        <f t="shared" si="58"/>
        <v>l1810</v>
      </c>
    </row>
    <row r="701" spans="1:14">
      <c r="A701" s="12" t="s">
        <v>714</v>
      </c>
      <c r="B701" s="6" t="str">
        <f t="shared" si="56"/>
        <v>l181010575</v>
      </c>
      <c r="C701" s="12">
        <v>190571</v>
      </c>
      <c r="D701" s="12" t="str">
        <f t="shared" si="57"/>
        <v>p-190571</v>
      </c>
      <c r="E701" s="6" t="str">
        <f>+VLOOKUP($D701,Sheet3!$B:$I,2,0)</f>
        <v>6.00-9</v>
      </c>
      <c r="F701" s="6" t="str">
        <f>+VLOOKUP($D701,Sheet3!$B:$I,3,0)</f>
        <v>LUG</v>
      </c>
      <c r="G701" s="6" t="str">
        <f>+VLOOKUP($D701,Sheet3!$B:$I,4,0)</f>
        <v>NUMANEO</v>
      </c>
      <c r="H701" s="6">
        <f>+VLOOKUP($D701,Sheet3!$B:$I,5,0)</f>
        <v>4</v>
      </c>
      <c r="I701" s="6" t="str">
        <f>+VLOOKUP($D701,Sheet3!$B:$I,6,0)</f>
        <v>P33X</v>
      </c>
      <c r="J701" s="6" t="str">
        <f>+VLOOKUP($D701,Sheet3!$B:$I,7,0)</f>
        <v>NUMANEO</v>
      </c>
      <c r="K701" s="6" t="str">
        <f>+VLOOKUP($D701,Sheet3!$B:$I,8,0)</f>
        <v>-</v>
      </c>
      <c r="L701" s="6" t="str">
        <f t="shared" si="52"/>
        <v>6.00-9LUG NUMANEO 4 P33X NUMANEO -</v>
      </c>
      <c r="M701" s="12" t="s">
        <v>15</v>
      </c>
      <c r="N701" s="12" t="str">
        <f t="shared" si="58"/>
        <v>l1810</v>
      </c>
    </row>
    <row r="702" spans="1:14">
      <c r="A702" s="12" t="s">
        <v>715</v>
      </c>
      <c r="B702" s="6" t="str">
        <f t="shared" si="56"/>
        <v>l181009763</v>
      </c>
      <c r="C702" s="12">
        <v>190571</v>
      </c>
      <c r="D702" s="12" t="str">
        <f t="shared" si="57"/>
        <v>p-190571</v>
      </c>
      <c r="E702" s="6" t="str">
        <f>+VLOOKUP($D702,Sheet3!$B:$I,2,0)</f>
        <v>6.00-9</v>
      </c>
      <c r="F702" s="6" t="str">
        <f>+VLOOKUP($D702,Sheet3!$B:$I,3,0)</f>
        <v>LUG</v>
      </c>
      <c r="G702" s="6" t="str">
        <f>+VLOOKUP($D702,Sheet3!$B:$I,4,0)</f>
        <v>NUMANEO</v>
      </c>
      <c r="H702" s="6">
        <f>+VLOOKUP($D702,Sheet3!$B:$I,5,0)</f>
        <v>4</v>
      </c>
      <c r="I702" s="6" t="str">
        <f>+VLOOKUP($D702,Sheet3!$B:$I,6,0)</f>
        <v>P33X</v>
      </c>
      <c r="J702" s="6" t="str">
        <f>+VLOOKUP($D702,Sheet3!$B:$I,7,0)</f>
        <v>NUMANEO</v>
      </c>
      <c r="K702" s="6" t="str">
        <f>+VLOOKUP($D702,Sheet3!$B:$I,8,0)</f>
        <v>-</v>
      </c>
      <c r="L702" s="6" t="str">
        <f t="shared" si="52"/>
        <v>6.00-9LUG NUMANEO 4 P33X NUMANEO -</v>
      </c>
      <c r="M702" s="12" t="s">
        <v>15</v>
      </c>
      <c r="N702" s="12" t="str">
        <f t="shared" si="58"/>
        <v>l1810</v>
      </c>
    </row>
    <row r="703" spans="1:14">
      <c r="A703" s="12" t="s">
        <v>716</v>
      </c>
      <c r="B703" s="6" t="str">
        <f t="shared" si="56"/>
        <v>l181203175</v>
      </c>
      <c r="C703" s="12">
        <v>190212</v>
      </c>
      <c r="D703" s="12" t="str">
        <f t="shared" si="57"/>
        <v>p-190212</v>
      </c>
      <c r="E703" s="6" t="str">
        <f>+VLOOKUP($D703,Sheet3!$B:$I,2,0)</f>
        <v>4.00-8</v>
      </c>
      <c r="F703" s="6" t="str">
        <f>+VLOOKUP($D703,Sheet3!$B:$I,3,0)</f>
        <v>RIB</v>
      </c>
      <c r="G703" s="6" t="str">
        <f>+VLOOKUP($D703,Sheet3!$B:$I,4,0)</f>
        <v>NUMA</v>
      </c>
      <c r="H703" s="6">
        <f>+VLOOKUP($D703,Sheet3!$B:$I,5,0)</f>
        <v>3.75</v>
      </c>
      <c r="I703" s="6" t="str">
        <f>+VLOOKUP($D703,Sheet3!$B:$I,6,0)</f>
        <v>HUB</v>
      </c>
      <c r="J703" s="6" t="str">
        <f>+VLOOKUP($D703,Sheet3!$B:$I,7,0)</f>
        <v>TANTOR</v>
      </c>
      <c r="K703" s="6" t="str">
        <f>+VLOOKUP($D703,Sheet3!$B:$I,8,0)</f>
        <v>-</v>
      </c>
      <c r="L703" s="6" t="str">
        <f t="shared" ref="L703:L766" si="59">CONCATENATE(E703,F703," ",G703," ",H703," ",I703," ",J703," ",K703)</f>
        <v>4.00-8RIB NUMA 3.75 HUB TANTOR -</v>
      </c>
      <c r="M703" s="12" t="s">
        <v>15</v>
      </c>
      <c r="N703" s="12" t="str">
        <f t="shared" si="58"/>
        <v>l1812</v>
      </c>
    </row>
    <row r="704" spans="1:14">
      <c r="A704" s="12" t="s">
        <v>717</v>
      </c>
      <c r="B704" s="6" t="str">
        <f t="shared" si="56"/>
        <v>l181205757</v>
      </c>
      <c r="C704" s="12">
        <v>190148</v>
      </c>
      <c r="D704" s="12" t="str">
        <f t="shared" si="57"/>
        <v>p-190148</v>
      </c>
      <c r="E704" s="6" t="str">
        <f>+VLOOKUP($D704,Sheet3!$B:$I,2,0)</f>
        <v>4.00-8</v>
      </c>
      <c r="F704" s="6" t="str">
        <f>+VLOOKUP($D704,Sheet3!$B:$I,3,0)</f>
        <v>RIB</v>
      </c>
      <c r="G704" s="6" t="str">
        <f>+VLOOKUP($D704,Sheet3!$B:$I,4,0)</f>
        <v>NUMA</v>
      </c>
      <c r="H704" s="6">
        <f>+VLOOKUP($D704,Sheet3!$B:$I,5,0)</f>
        <v>3.75</v>
      </c>
      <c r="I704" s="6" t="str">
        <f>+VLOOKUP($D704,Sheet3!$B:$I,6,0)</f>
        <v>SPOKE(2SP)</v>
      </c>
      <c r="J704" s="6" t="str">
        <f>+VLOOKUP($D704,Sheet3!$B:$I,7,0)</f>
        <v>TANTOR</v>
      </c>
      <c r="K704" s="6" t="str">
        <f>+VLOOKUP($D704,Sheet3!$B:$I,8,0)</f>
        <v>-</v>
      </c>
      <c r="L704" s="6" t="str">
        <f t="shared" si="59"/>
        <v>4.00-8RIB NUMA 3.75 SPOKE(2SP) TANTOR -</v>
      </c>
      <c r="M704" s="12" t="s">
        <v>15</v>
      </c>
      <c r="N704" s="12" t="str">
        <f t="shared" si="58"/>
        <v>l1812</v>
      </c>
    </row>
    <row r="705" spans="1:14">
      <c r="A705" s="12" t="s">
        <v>718</v>
      </c>
      <c r="B705" s="6" t="str">
        <f t="shared" si="56"/>
        <v>l181205462</v>
      </c>
      <c r="C705" s="12">
        <v>190148</v>
      </c>
      <c r="D705" s="12" t="str">
        <f t="shared" si="57"/>
        <v>p-190148</v>
      </c>
      <c r="E705" s="6" t="str">
        <f>+VLOOKUP($D705,Sheet3!$B:$I,2,0)</f>
        <v>4.00-8</v>
      </c>
      <c r="F705" s="6" t="str">
        <f>+VLOOKUP($D705,Sheet3!$B:$I,3,0)</f>
        <v>RIB</v>
      </c>
      <c r="G705" s="6" t="str">
        <f>+VLOOKUP($D705,Sheet3!$B:$I,4,0)</f>
        <v>NUMA</v>
      </c>
      <c r="H705" s="6">
        <f>+VLOOKUP($D705,Sheet3!$B:$I,5,0)</f>
        <v>3.75</v>
      </c>
      <c r="I705" s="6" t="str">
        <f>+VLOOKUP($D705,Sheet3!$B:$I,6,0)</f>
        <v>SPOKE(2SP)</v>
      </c>
      <c r="J705" s="6" t="str">
        <f>+VLOOKUP($D705,Sheet3!$B:$I,7,0)</f>
        <v>TANTOR</v>
      </c>
      <c r="K705" s="6" t="str">
        <f>+VLOOKUP($D705,Sheet3!$B:$I,8,0)</f>
        <v>-</v>
      </c>
      <c r="L705" s="6" t="str">
        <f t="shared" si="59"/>
        <v>4.00-8RIB NUMA 3.75 SPOKE(2SP) TANTOR -</v>
      </c>
      <c r="M705" s="12" t="s">
        <v>15</v>
      </c>
      <c r="N705" s="12" t="str">
        <f t="shared" si="58"/>
        <v>l1812</v>
      </c>
    </row>
    <row r="706" spans="1:14">
      <c r="A706" s="12" t="s">
        <v>719</v>
      </c>
      <c r="B706" s="6" t="str">
        <f t="shared" si="56"/>
        <v>l181004219</v>
      </c>
      <c r="C706" s="12">
        <v>190482</v>
      </c>
      <c r="D706" s="12" t="str">
        <f t="shared" si="57"/>
        <v>p-190482</v>
      </c>
      <c r="E706" s="6" t="str">
        <f>+VLOOKUP($D706,Sheet3!$B:$I,2,0)</f>
        <v>4.00-8</v>
      </c>
      <c r="F706" s="6" t="str">
        <f>+VLOOKUP($D706,Sheet3!$B:$I,3,0)</f>
        <v>RIB</v>
      </c>
      <c r="G706" s="6" t="str">
        <f>+VLOOKUP($D706,Sheet3!$B:$I,4,0)</f>
        <v>NUMA</v>
      </c>
      <c r="H706" s="6">
        <f>+VLOOKUP($D706,Sheet3!$B:$I,5,0)</f>
        <v>3.75</v>
      </c>
      <c r="I706" s="6" t="str">
        <f>+VLOOKUP($D706,Sheet3!$B:$I,6,0)</f>
        <v>MID</v>
      </c>
      <c r="J706" s="6" t="str">
        <f>+VLOOKUP($D706,Sheet3!$B:$I,7,0)</f>
        <v>EXCEL-GSP</v>
      </c>
      <c r="K706" s="6" t="str">
        <f>+VLOOKUP($D706,Sheet3!$B:$I,8,0)</f>
        <v>-</v>
      </c>
      <c r="L706" s="6" t="str">
        <f t="shared" si="59"/>
        <v>4.00-8RIB NUMA 3.75 MID EXCEL-GSP -</v>
      </c>
      <c r="M706" s="12" t="s">
        <v>15</v>
      </c>
      <c r="N706" s="12" t="str">
        <f t="shared" si="58"/>
        <v>l1810</v>
      </c>
    </row>
    <row r="707" spans="1:14">
      <c r="A707" s="12" t="s">
        <v>720</v>
      </c>
      <c r="B707" s="6" t="str">
        <f t="shared" si="56"/>
        <v>l181208746</v>
      </c>
      <c r="C707" s="12">
        <v>189787</v>
      </c>
      <c r="D707" s="12" t="str">
        <f t="shared" si="57"/>
        <v>p-189787</v>
      </c>
      <c r="E707" s="6" t="str">
        <f>+VLOOKUP($D707,Sheet3!$B:$I,2,0)</f>
        <v>4.00-8</v>
      </c>
      <c r="F707" s="6" t="str">
        <f>+VLOOKUP($D707,Sheet3!$B:$I,3,0)</f>
        <v>RIB</v>
      </c>
      <c r="G707" s="6" t="str">
        <f>+VLOOKUP($D707,Sheet3!$B:$I,4,0)</f>
        <v>NUMA</v>
      </c>
      <c r="H707" s="6">
        <f>+VLOOKUP($D707,Sheet3!$B:$I,5,0)</f>
        <v>3.75</v>
      </c>
      <c r="I707" s="6" t="str">
        <f>+VLOOKUP($D707,Sheet3!$B:$I,6,0)</f>
        <v>HUB</v>
      </c>
      <c r="J707" s="6" t="str">
        <f>+VLOOKUP($D707,Sheet3!$B:$I,7,0)</f>
        <v>NUMA</v>
      </c>
      <c r="K707" s="6" t="str">
        <f>+VLOOKUP($D707,Sheet3!$B:$I,8,0)</f>
        <v>-</v>
      </c>
      <c r="L707" s="6" t="str">
        <f t="shared" si="59"/>
        <v>4.00-8RIB NUMA 3.75 HUB NUMA -</v>
      </c>
      <c r="M707" s="12" t="s">
        <v>15</v>
      </c>
      <c r="N707" s="12" t="str">
        <f t="shared" si="58"/>
        <v>l1812</v>
      </c>
    </row>
    <row r="708" spans="1:14">
      <c r="A708" s="12" t="s">
        <v>721</v>
      </c>
      <c r="B708" s="6" t="str">
        <f t="shared" si="56"/>
        <v>l181205387</v>
      </c>
      <c r="C708" s="12">
        <v>190148</v>
      </c>
      <c r="D708" s="12" t="str">
        <f t="shared" si="57"/>
        <v>p-190148</v>
      </c>
      <c r="E708" s="6" t="str">
        <f>+VLOOKUP($D708,Sheet3!$B:$I,2,0)</f>
        <v>4.00-8</v>
      </c>
      <c r="F708" s="6" t="str">
        <f>+VLOOKUP($D708,Sheet3!$B:$I,3,0)</f>
        <v>RIB</v>
      </c>
      <c r="G708" s="6" t="str">
        <f>+VLOOKUP($D708,Sheet3!$B:$I,4,0)</f>
        <v>NUMA</v>
      </c>
      <c r="H708" s="6">
        <f>+VLOOKUP($D708,Sheet3!$B:$I,5,0)</f>
        <v>3.75</v>
      </c>
      <c r="I708" s="6" t="str">
        <f>+VLOOKUP($D708,Sheet3!$B:$I,6,0)</f>
        <v>SPOKE(2SP)</v>
      </c>
      <c r="J708" s="6" t="str">
        <f>+VLOOKUP($D708,Sheet3!$B:$I,7,0)</f>
        <v>TANTOR</v>
      </c>
      <c r="K708" s="6" t="str">
        <f>+VLOOKUP($D708,Sheet3!$B:$I,8,0)</f>
        <v>-</v>
      </c>
      <c r="L708" s="6" t="str">
        <f t="shared" si="59"/>
        <v>4.00-8RIB NUMA 3.75 SPOKE(2SP) TANTOR -</v>
      </c>
      <c r="M708" s="12" t="s">
        <v>15</v>
      </c>
      <c r="N708" s="12" t="str">
        <f t="shared" si="58"/>
        <v>l1812</v>
      </c>
    </row>
    <row r="709" spans="1:14">
      <c r="A709" s="12" t="s">
        <v>722</v>
      </c>
      <c r="B709" s="6" t="str">
        <f t="shared" si="56"/>
        <v>l181003137</v>
      </c>
      <c r="C709" s="12">
        <v>190482</v>
      </c>
      <c r="D709" s="12" t="str">
        <f t="shared" si="57"/>
        <v>p-190482</v>
      </c>
      <c r="E709" s="6" t="str">
        <f>+VLOOKUP($D709,Sheet3!$B:$I,2,0)</f>
        <v>4.00-8</v>
      </c>
      <c r="F709" s="6" t="str">
        <f>+VLOOKUP($D709,Sheet3!$B:$I,3,0)</f>
        <v>RIB</v>
      </c>
      <c r="G709" s="6" t="str">
        <f>+VLOOKUP($D709,Sheet3!$B:$I,4,0)</f>
        <v>NUMA</v>
      </c>
      <c r="H709" s="6">
        <f>+VLOOKUP($D709,Sheet3!$B:$I,5,0)</f>
        <v>3.75</v>
      </c>
      <c r="I709" s="6" t="str">
        <f>+VLOOKUP($D709,Sheet3!$B:$I,6,0)</f>
        <v>MID</v>
      </c>
      <c r="J709" s="6" t="str">
        <f>+VLOOKUP($D709,Sheet3!$B:$I,7,0)</f>
        <v>EXCEL-GSP</v>
      </c>
      <c r="K709" s="6" t="str">
        <f>+VLOOKUP($D709,Sheet3!$B:$I,8,0)</f>
        <v>-</v>
      </c>
      <c r="L709" s="6" t="str">
        <f t="shared" si="59"/>
        <v>4.00-8RIB NUMA 3.75 MID EXCEL-GSP -</v>
      </c>
      <c r="M709" s="12" t="s">
        <v>15</v>
      </c>
      <c r="N709" s="12" t="str">
        <f t="shared" si="58"/>
        <v>l1810</v>
      </c>
    </row>
    <row r="710" spans="1:14">
      <c r="A710" s="12" t="s">
        <v>723</v>
      </c>
      <c r="B710" s="6" t="str">
        <f t="shared" si="56"/>
        <v>l181200610</v>
      </c>
      <c r="C710" s="12">
        <v>190589</v>
      </c>
      <c r="D710" s="12" t="str">
        <f t="shared" si="57"/>
        <v>p-190589</v>
      </c>
      <c r="E710" s="6" t="str">
        <f>+VLOOKUP($D710,Sheet3!$B:$I,2,0)</f>
        <v>4.00-8</v>
      </c>
      <c r="F710" s="6" t="str">
        <f>+VLOOKUP($D710,Sheet3!$B:$I,3,0)</f>
        <v>RIB</v>
      </c>
      <c r="G710" s="6" t="str">
        <f>+VLOOKUP($D710,Sheet3!$B:$I,4,0)</f>
        <v>NUMA</v>
      </c>
      <c r="H710" s="6">
        <f>+VLOOKUP($D710,Sheet3!$B:$I,5,0)</f>
        <v>3.75</v>
      </c>
      <c r="I710" s="6" t="str">
        <f>+VLOOKUP($D710,Sheet3!$B:$I,6,0)</f>
        <v>SPOKE(2SP)</v>
      </c>
      <c r="J710" s="6" t="str">
        <f>+VLOOKUP($D710,Sheet3!$B:$I,7,0)</f>
        <v>SOLIDGOLDtm</v>
      </c>
      <c r="K710" s="6" t="str">
        <f>+VLOOKUP($D710,Sheet3!$B:$I,8,0)</f>
        <v>-</v>
      </c>
      <c r="L710" s="6" t="str">
        <f t="shared" si="59"/>
        <v>4.00-8RIB NUMA 3.75 SPOKE(2SP) SOLIDGOLDtm -</v>
      </c>
      <c r="M710" s="12" t="s">
        <v>15</v>
      </c>
      <c r="N710" s="12" t="str">
        <f t="shared" si="58"/>
        <v>l1812</v>
      </c>
    </row>
    <row r="711" spans="1:14">
      <c r="A711" s="12" t="s">
        <v>724</v>
      </c>
      <c r="B711" s="6" t="str">
        <f t="shared" si="56"/>
        <v>l181205773</v>
      </c>
      <c r="C711" s="12">
        <v>190148</v>
      </c>
      <c r="D711" s="12" t="str">
        <f t="shared" si="57"/>
        <v>p-190148</v>
      </c>
      <c r="E711" s="6" t="str">
        <f>+VLOOKUP($D711,Sheet3!$B:$I,2,0)</f>
        <v>4.00-8</v>
      </c>
      <c r="F711" s="6" t="str">
        <f>+VLOOKUP($D711,Sheet3!$B:$I,3,0)</f>
        <v>RIB</v>
      </c>
      <c r="G711" s="6" t="str">
        <f>+VLOOKUP($D711,Sheet3!$B:$I,4,0)</f>
        <v>NUMA</v>
      </c>
      <c r="H711" s="6">
        <f>+VLOOKUP($D711,Sheet3!$B:$I,5,0)</f>
        <v>3.75</v>
      </c>
      <c r="I711" s="6" t="str">
        <f>+VLOOKUP($D711,Sheet3!$B:$I,6,0)</f>
        <v>SPOKE(2SP)</v>
      </c>
      <c r="J711" s="6" t="str">
        <f>+VLOOKUP($D711,Sheet3!$B:$I,7,0)</f>
        <v>TANTOR</v>
      </c>
      <c r="K711" s="6" t="str">
        <f>+VLOOKUP($D711,Sheet3!$B:$I,8,0)</f>
        <v>-</v>
      </c>
      <c r="L711" s="6" t="str">
        <f t="shared" si="59"/>
        <v>4.00-8RIB NUMA 3.75 SPOKE(2SP) TANTOR -</v>
      </c>
      <c r="M711" s="12" t="s">
        <v>15</v>
      </c>
      <c r="N711" s="12" t="str">
        <f t="shared" si="58"/>
        <v>l1812</v>
      </c>
    </row>
    <row r="712" spans="1:14">
      <c r="A712" s="12" t="s">
        <v>725</v>
      </c>
      <c r="B712" s="6" t="str">
        <f t="shared" si="56"/>
        <v>l181208811</v>
      </c>
      <c r="C712" s="12">
        <v>190589</v>
      </c>
      <c r="D712" s="12" t="str">
        <f t="shared" si="57"/>
        <v>p-190589</v>
      </c>
      <c r="E712" s="6" t="str">
        <f>+VLOOKUP($D712,Sheet3!$B:$I,2,0)</f>
        <v>4.00-8</v>
      </c>
      <c r="F712" s="6" t="str">
        <f>+VLOOKUP($D712,Sheet3!$B:$I,3,0)</f>
        <v>RIB</v>
      </c>
      <c r="G712" s="6" t="str">
        <f>+VLOOKUP($D712,Sheet3!$B:$I,4,0)</f>
        <v>NUMA</v>
      </c>
      <c r="H712" s="6">
        <f>+VLOOKUP($D712,Sheet3!$B:$I,5,0)</f>
        <v>3.75</v>
      </c>
      <c r="I712" s="6" t="str">
        <f>+VLOOKUP($D712,Sheet3!$B:$I,6,0)</f>
        <v>SPOKE(2SP)</v>
      </c>
      <c r="J712" s="6" t="str">
        <f>+VLOOKUP($D712,Sheet3!$B:$I,7,0)</f>
        <v>SOLIDGOLDtm</v>
      </c>
      <c r="K712" s="6" t="str">
        <f>+VLOOKUP($D712,Sheet3!$B:$I,8,0)</f>
        <v>-</v>
      </c>
      <c r="L712" s="6" t="str">
        <f t="shared" si="59"/>
        <v>4.00-8RIB NUMA 3.75 SPOKE(2SP) SOLIDGOLDtm -</v>
      </c>
      <c r="M712" s="12" t="s">
        <v>15</v>
      </c>
      <c r="N712" s="12" t="str">
        <f t="shared" si="58"/>
        <v>l1812</v>
      </c>
    </row>
    <row r="713" spans="1:14">
      <c r="A713" s="12" t="s">
        <v>726</v>
      </c>
      <c r="B713" s="6" t="str">
        <f t="shared" si="56"/>
        <v>l180819982</v>
      </c>
      <c r="C713" s="12">
        <v>189787</v>
      </c>
      <c r="D713" s="12" t="str">
        <f t="shared" si="57"/>
        <v>p-189787</v>
      </c>
      <c r="E713" s="6" t="str">
        <f>+VLOOKUP($D713,Sheet3!$B:$I,2,0)</f>
        <v>4.00-8</v>
      </c>
      <c r="F713" s="6" t="str">
        <f>+VLOOKUP($D713,Sheet3!$B:$I,3,0)</f>
        <v>RIB</v>
      </c>
      <c r="G713" s="6" t="str">
        <f>+VLOOKUP($D713,Sheet3!$B:$I,4,0)</f>
        <v>NUMA</v>
      </c>
      <c r="H713" s="6">
        <f>+VLOOKUP($D713,Sheet3!$B:$I,5,0)</f>
        <v>3.75</v>
      </c>
      <c r="I713" s="6" t="str">
        <f>+VLOOKUP($D713,Sheet3!$B:$I,6,0)</f>
        <v>HUB</v>
      </c>
      <c r="J713" s="6" t="str">
        <f>+VLOOKUP($D713,Sheet3!$B:$I,7,0)</f>
        <v>NUMA</v>
      </c>
      <c r="K713" s="6" t="str">
        <f>+VLOOKUP($D713,Sheet3!$B:$I,8,0)</f>
        <v>-</v>
      </c>
      <c r="L713" s="6" t="str">
        <f t="shared" si="59"/>
        <v>4.00-8RIB NUMA 3.75 HUB NUMA -</v>
      </c>
      <c r="M713" s="12" t="s">
        <v>15</v>
      </c>
      <c r="N713" s="12" t="str">
        <f t="shared" si="58"/>
        <v>l1808</v>
      </c>
    </row>
    <row r="714" spans="1:14">
      <c r="A714" s="12" t="s">
        <v>727</v>
      </c>
      <c r="B714" s="6" t="str">
        <f t="shared" si="56"/>
        <v>l181205329</v>
      </c>
      <c r="C714" s="12">
        <v>190148</v>
      </c>
      <c r="D714" s="12" t="str">
        <f t="shared" si="57"/>
        <v>p-190148</v>
      </c>
      <c r="E714" s="6" t="str">
        <f>+VLOOKUP($D714,Sheet3!$B:$I,2,0)</f>
        <v>4.00-8</v>
      </c>
      <c r="F714" s="6" t="str">
        <f>+VLOOKUP($D714,Sheet3!$B:$I,3,0)</f>
        <v>RIB</v>
      </c>
      <c r="G714" s="6" t="str">
        <f>+VLOOKUP($D714,Sheet3!$B:$I,4,0)</f>
        <v>NUMA</v>
      </c>
      <c r="H714" s="6">
        <f>+VLOOKUP($D714,Sheet3!$B:$I,5,0)</f>
        <v>3.75</v>
      </c>
      <c r="I714" s="6" t="str">
        <f>+VLOOKUP($D714,Sheet3!$B:$I,6,0)</f>
        <v>SPOKE(2SP)</v>
      </c>
      <c r="J714" s="6" t="str">
        <f>+VLOOKUP($D714,Sheet3!$B:$I,7,0)</f>
        <v>TANTOR</v>
      </c>
      <c r="K714" s="6" t="str">
        <f>+VLOOKUP($D714,Sheet3!$B:$I,8,0)</f>
        <v>-</v>
      </c>
      <c r="L714" s="6" t="str">
        <f t="shared" si="59"/>
        <v>4.00-8RIB NUMA 3.75 SPOKE(2SP) TANTOR -</v>
      </c>
      <c r="M714" s="12" t="s">
        <v>15</v>
      </c>
      <c r="N714" s="12" t="str">
        <f t="shared" si="58"/>
        <v>l1812</v>
      </c>
    </row>
    <row r="715" spans="1:14">
      <c r="A715" s="12" t="s">
        <v>728</v>
      </c>
      <c r="B715" s="6" t="str">
        <f t="shared" si="56"/>
        <v>l181002023</v>
      </c>
      <c r="C715" s="12">
        <v>190482</v>
      </c>
      <c r="D715" s="12" t="str">
        <f t="shared" si="57"/>
        <v>p-190482</v>
      </c>
      <c r="E715" s="6" t="str">
        <f>+VLOOKUP($D715,Sheet3!$B:$I,2,0)</f>
        <v>4.00-8</v>
      </c>
      <c r="F715" s="6" t="str">
        <f>+VLOOKUP($D715,Sheet3!$B:$I,3,0)</f>
        <v>RIB</v>
      </c>
      <c r="G715" s="6" t="str">
        <f>+VLOOKUP($D715,Sheet3!$B:$I,4,0)</f>
        <v>NUMA</v>
      </c>
      <c r="H715" s="6">
        <f>+VLOOKUP($D715,Sheet3!$B:$I,5,0)</f>
        <v>3.75</v>
      </c>
      <c r="I715" s="6" t="str">
        <f>+VLOOKUP($D715,Sheet3!$B:$I,6,0)</f>
        <v>MID</v>
      </c>
      <c r="J715" s="6" t="str">
        <f>+VLOOKUP($D715,Sheet3!$B:$I,7,0)</f>
        <v>EXCEL-GSP</v>
      </c>
      <c r="K715" s="6" t="str">
        <f>+VLOOKUP($D715,Sheet3!$B:$I,8,0)</f>
        <v>-</v>
      </c>
      <c r="L715" s="6" t="str">
        <f t="shared" si="59"/>
        <v>4.00-8RIB NUMA 3.75 MID EXCEL-GSP -</v>
      </c>
      <c r="M715" s="12" t="s">
        <v>15</v>
      </c>
      <c r="N715" s="12" t="str">
        <f t="shared" si="58"/>
        <v>l1810</v>
      </c>
    </row>
    <row r="716" spans="1:14">
      <c r="A716" s="12" t="s">
        <v>729</v>
      </c>
      <c r="B716" s="6" t="str">
        <f t="shared" si="56"/>
        <v>l181205774</v>
      </c>
      <c r="C716" s="12">
        <v>190148</v>
      </c>
      <c r="D716" s="12" t="str">
        <f t="shared" si="57"/>
        <v>p-190148</v>
      </c>
      <c r="E716" s="6" t="str">
        <f>+VLOOKUP($D716,Sheet3!$B:$I,2,0)</f>
        <v>4.00-8</v>
      </c>
      <c r="F716" s="6" t="str">
        <f>+VLOOKUP($D716,Sheet3!$B:$I,3,0)</f>
        <v>RIB</v>
      </c>
      <c r="G716" s="6" t="str">
        <f>+VLOOKUP($D716,Sheet3!$B:$I,4,0)</f>
        <v>NUMA</v>
      </c>
      <c r="H716" s="6">
        <f>+VLOOKUP($D716,Sheet3!$B:$I,5,0)</f>
        <v>3.75</v>
      </c>
      <c r="I716" s="6" t="str">
        <f>+VLOOKUP($D716,Sheet3!$B:$I,6,0)</f>
        <v>SPOKE(2SP)</v>
      </c>
      <c r="J716" s="6" t="str">
        <f>+VLOOKUP($D716,Sheet3!$B:$I,7,0)</f>
        <v>TANTOR</v>
      </c>
      <c r="K716" s="6" t="str">
        <f>+VLOOKUP($D716,Sheet3!$B:$I,8,0)</f>
        <v>-</v>
      </c>
      <c r="L716" s="6" t="str">
        <f t="shared" si="59"/>
        <v>4.00-8RIB NUMA 3.75 SPOKE(2SP) TANTOR -</v>
      </c>
      <c r="M716" s="12" t="s">
        <v>15</v>
      </c>
      <c r="N716" s="12" t="str">
        <f t="shared" si="58"/>
        <v>l1812</v>
      </c>
    </row>
    <row r="717" spans="1:14">
      <c r="A717" s="12" t="s">
        <v>730</v>
      </c>
      <c r="B717" s="6" t="str">
        <f t="shared" si="56"/>
        <v>l181205388</v>
      </c>
      <c r="C717" s="12">
        <v>190148</v>
      </c>
      <c r="D717" s="12" t="str">
        <f t="shared" si="57"/>
        <v>p-190148</v>
      </c>
      <c r="E717" s="6" t="str">
        <f>+VLOOKUP($D717,Sheet3!$B:$I,2,0)</f>
        <v>4.00-8</v>
      </c>
      <c r="F717" s="6" t="str">
        <f>+VLOOKUP($D717,Sheet3!$B:$I,3,0)</f>
        <v>RIB</v>
      </c>
      <c r="G717" s="6" t="str">
        <f>+VLOOKUP($D717,Sheet3!$B:$I,4,0)</f>
        <v>NUMA</v>
      </c>
      <c r="H717" s="6">
        <f>+VLOOKUP($D717,Sheet3!$B:$I,5,0)</f>
        <v>3.75</v>
      </c>
      <c r="I717" s="6" t="str">
        <f>+VLOOKUP($D717,Sheet3!$B:$I,6,0)</f>
        <v>SPOKE(2SP)</v>
      </c>
      <c r="J717" s="6" t="str">
        <f>+VLOOKUP($D717,Sheet3!$B:$I,7,0)</f>
        <v>TANTOR</v>
      </c>
      <c r="K717" s="6" t="str">
        <f>+VLOOKUP($D717,Sheet3!$B:$I,8,0)</f>
        <v>-</v>
      </c>
      <c r="L717" s="6" t="str">
        <f t="shared" si="59"/>
        <v>4.00-8RIB NUMA 3.75 SPOKE(2SP) TANTOR -</v>
      </c>
      <c r="M717" s="12" t="s">
        <v>15</v>
      </c>
      <c r="N717" s="12" t="str">
        <f t="shared" si="58"/>
        <v>l1812</v>
      </c>
    </row>
    <row r="718" spans="1:14">
      <c r="A718" s="12" t="s">
        <v>731</v>
      </c>
      <c r="B718" s="6" t="str">
        <f t="shared" si="56"/>
        <v>l181205433</v>
      </c>
      <c r="C718" s="12">
        <v>190148</v>
      </c>
      <c r="D718" s="12" t="str">
        <f t="shared" si="57"/>
        <v>p-190148</v>
      </c>
      <c r="E718" s="6" t="str">
        <f>+VLOOKUP($D718,Sheet3!$B:$I,2,0)</f>
        <v>4.00-8</v>
      </c>
      <c r="F718" s="6" t="str">
        <f>+VLOOKUP($D718,Sheet3!$B:$I,3,0)</f>
        <v>RIB</v>
      </c>
      <c r="G718" s="6" t="str">
        <f>+VLOOKUP($D718,Sheet3!$B:$I,4,0)</f>
        <v>NUMA</v>
      </c>
      <c r="H718" s="6">
        <f>+VLOOKUP($D718,Sheet3!$B:$I,5,0)</f>
        <v>3.75</v>
      </c>
      <c r="I718" s="6" t="str">
        <f>+VLOOKUP($D718,Sheet3!$B:$I,6,0)</f>
        <v>SPOKE(2SP)</v>
      </c>
      <c r="J718" s="6" t="str">
        <f>+VLOOKUP($D718,Sheet3!$B:$I,7,0)</f>
        <v>TANTOR</v>
      </c>
      <c r="K718" s="6" t="str">
        <f>+VLOOKUP($D718,Sheet3!$B:$I,8,0)</f>
        <v>-</v>
      </c>
      <c r="L718" s="6" t="str">
        <f t="shared" si="59"/>
        <v>4.00-8RIB NUMA 3.75 SPOKE(2SP) TANTOR -</v>
      </c>
      <c r="M718" s="12" t="s">
        <v>15</v>
      </c>
      <c r="N718" s="12" t="str">
        <f t="shared" si="58"/>
        <v>l1812</v>
      </c>
    </row>
    <row r="719" spans="1:14">
      <c r="A719" s="12" t="s">
        <v>732</v>
      </c>
      <c r="B719" s="6" t="str">
        <f t="shared" si="56"/>
        <v>l181110478</v>
      </c>
      <c r="C719" s="12">
        <v>190591</v>
      </c>
      <c r="D719" s="12" t="str">
        <f t="shared" si="57"/>
        <v>p-190591</v>
      </c>
      <c r="E719" s="6" t="str">
        <f>+VLOOKUP($D719,Sheet3!$B:$I,2,0)</f>
        <v>4.00-8</v>
      </c>
      <c r="F719" s="6" t="str">
        <f>+VLOOKUP($D719,Sheet3!$B:$I,3,0)</f>
        <v>RIB</v>
      </c>
      <c r="G719" s="6" t="str">
        <f>+VLOOKUP($D719,Sheet3!$B:$I,4,0)</f>
        <v>NUMA</v>
      </c>
      <c r="H719" s="6">
        <f>+VLOOKUP($D719,Sheet3!$B:$I,5,0)</f>
        <v>3.75</v>
      </c>
      <c r="I719" s="6" t="str">
        <f>+VLOOKUP($D719,Sheet3!$B:$I,6,0)</f>
        <v>HUB</v>
      </c>
      <c r="J719" s="6" t="str">
        <f>+VLOOKUP($D719,Sheet3!$B:$I,7,0)</f>
        <v>SOLIDGOLDtm+</v>
      </c>
      <c r="K719" s="6" t="str">
        <f>+VLOOKUP($D719,Sheet3!$B:$I,8,0)</f>
        <v>-</v>
      </c>
      <c r="L719" s="6" t="str">
        <f t="shared" si="59"/>
        <v>4.00-8RIB NUMA 3.75 HUB SOLIDGOLDtm+ -</v>
      </c>
      <c r="M719" s="12" t="s">
        <v>15</v>
      </c>
      <c r="N719" s="12" t="str">
        <f t="shared" si="58"/>
        <v>l1811</v>
      </c>
    </row>
    <row r="720" spans="1:14">
      <c r="A720" s="12" t="s">
        <v>733</v>
      </c>
      <c r="B720" s="6" t="str">
        <f t="shared" si="56"/>
        <v>l181004253</v>
      </c>
      <c r="C720" s="12">
        <v>190482</v>
      </c>
      <c r="D720" s="12" t="str">
        <f t="shared" si="57"/>
        <v>p-190482</v>
      </c>
      <c r="E720" s="6" t="str">
        <f>+VLOOKUP($D720,Sheet3!$B:$I,2,0)</f>
        <v>4.00-8</v>
      </c>
      <c r="F720" s="6" t="str">
        <f>+VLOOKUP($D720,Sheet3!$B:$I,3,0)</f>
        <v>RIB</v>
      </c>
      <c r="G720" s="6" t="str">
        <f>+VLOOKUP($D720,Sheet3!$B:$I,4,0)</f>
        <v>NUMA</v>
      </c>
      <c r="H720" s="6">
        <f>+VLOOKUP($D720,Sheet3!$B:$I,5,0)</f>
        <v>3.75</v>
      </c>
      <c r="I720" s="6" t="str">
        <f>+VLOOKUP($D720,Sheet3!$B:$I,6,0)</f>
        <v>MID</v>
      </c>
      <c r="J720" s="6" t="str">
        <f>+VLOOKUP($D720,Sheet3!$B:$I,7,0)</f>
        <v>EXCEL-GSP</v>
      </c>
      <c r="K720" s="6" t="str">
        <f>+VLOOKUP($D720,Sheet3!$B:$I,8,0)</f>
        <v>-</v>
      </c>
      <c r="L720" s="6" t="str">
        <f t="shared" si="59"/>
        <v>4.00-8RIB NUMA 3.75 MID EXCEL-GSP -</v>
      </c>
      <c r="M720" s="12" t="s">
        <v>15</v>
      </c>
      <c r="N720" s="12" t="str">
        <f t="shared" si="58"/>
        <v>l1810</v>
      </c>
    </row>
    <row r="721" spans="1:14">
      <c r="A721" s="12" t="s">
        <v>734</v>
      </c>
      <c r="B721" s="6" t="str">
        <f t="shared" si="56"/>
        <v>l181205460</v>
      </c>
      <c r="C721" s="12">
        <v>190148</v>
      </c>
      <c r="D721" s="12" t="str">
        <f t="shared" si="57"/>
        <v>p-190148</v>
      </c>
      <c r="E721" s="6" t="str">
        <f>+VLOOKUP($D721,Sheet3!$B:$I,2,0)</f>
        <v>4.00-8</v>
      </c>
      <c r="F721" s="6" t="str">
        <f>+VLOOKUP($D721,Sheet3!$B:$I,3,0)</f>
        <v>RIB</v>
      </c>
      <c r="G721" s="6" t="str">
        <f>+VLOOKUP($D721,Sheet3!$B:$I,4,0)</f>
        <v>NUMA</v>
      </c>
      <c r="H721" s="6">
        <f>+VLOOKUP($D721,Sheet3!$B:$I,5,0)</f>
        <v>3.75</v>
      </c>
      <c r="I721" s="6" t="str">
        <f>+VLOOKUP($D721,Sheet3!$B:$I,6,0)</f>
        <v>SPOKE(2SP)</v>
      </c>
      <c r="J721" s="6" t="str">
        <f>+VLOOKUP($D721,Sheet3!$B:$I,7,0)</f>
        <v>TANTOR</v>
      </c>
      <c r="K721" s="6" t="str">
        <f>+VLOOKUP($D721,Sheet3!$B:$I,8,0)</f>
        <v>-</v>
      </c>
      <c r="L721" s="6" t="str">
        <f t="shared" si="59"/>
        <v>4.00-8RIB NUMA 3.75 SPOKE(2SP) TANTOR -</v>
      </c>
      <c r="M721" s="12" t="s">
        <v>15</v>
      </c>
      <c r="N721" s="12" t="str">
        <f t="shared" si="58"/>
        <v>l1812</v>
      </c>
    </row>
    <row r="722" spans="1:14">
      <c r="A722" s="12" t="s">
        <v>735</v>
      </c>
      <c r="B722" s="6" t="str">
        <f t="shared" si="56"/>
        <v>l181205389</v>
      </c>
      <c r="C722" s="12">
        <v>190148</v>
      </c>
      <c r="D722" s="12" t="str">
        <f t="shared" si="57"/>
        <v>p-190148</v>
      </c>
      <c r="E722" s="6" t="str">
        <f>+VLOOKUP($D722,Sheet3!$B:$I,2,0)</f>
        <v>4.00-8</v>
      </c>
      <c r="F722" s="6" t="str">
        <f>+VLOOKUP($D722,Sheet3!$B:$I,3,0)</f>
        <v>RIB</v>
      </c>
      <c r="G722" s="6" t="str">
        <f>+VLOOKUP($D722,Sheet3!$B:$I,4,0)</f>
        <v>NUMA</v>
      </c>
      <c r="H722" s="6">
        <f>+VLOOKUP($D722,Sheet3!$B:$I,5,0)</f>
        <v>3.75</v>
      </c>
      <c r="I722" s="6" t="str">
        <f>+VLOOKUP($D722,Sheet3!$B:$I,6,0)</f>
        <v>SPOKE(2SP)</v>
      </c>
      <c r="J722" s="6" t="str">
        <f>+VLOOKUP($D722,Sheet3!$B:$I,7,0)</f>
        <v>TANTOR</v>
      </c>
      <c r="K722" s="6" t="str">
        <f>+VLOOKUP($D722,Sheet3!$B:$I,8,0)</f>
        <v>-</v>
      </c>
      <c r="L722" s="6" t="str">
        <f t="shared" si="59"/>
        <v>4.00-8RIB NUMA 3.75 SPOKE(2SP) TANTOR -</v>
      </c>
      <c r="M722" s="12" t="s">
        <v>15</v>
      </c>
      <c r="N722" s="12" t="str">
        <f t="shared" si="58"/>
        <v>l1812</v>
      </c>
    </row>
    <row r="723" spans="1:14">
      <c r="A723" s="12" t="s">
        <v>736</v>
      </c>
      <c r="B723" s="6" t="str">
        <f t="shared" si="56"/>
        <v>l181205330</v>
      </c>
      <c r="C723" s="12">
        <v>190148</v>
      </c>
      <c r="D723" s="12" t="str">
        <f t="shared" si="57"/>
        <v>p-190148</v>
      </c>
      <c r="E723" s="6" t="str">
        <f>+VLOOKUP($D723,Sheet3!$B:$I,2,0)</f>
        <v>4.00-8</v>
      </c>
      <c r="F723" s="6" t="str">
        <f>+VLOOKUP($D723,Sheet3!$B:$I,3,0)</f>
        <v>RIB</v>
      </c>
      <c r="G723" s="6" t="str">
        <f>+VLOOKUP($D723,Sheet3!$B:$I,4,0)</f>
        <v>NUMA</v>
      </c>
      <c r="H723" s="6">
        <f>+VLOOKUP($D723,Sheet3!$B:$I,5,0)</f>
        <v>3.75</v>
      </c>
      <c r="I723" s="6" t="str">
        <f>+VLOOKUP($D723,Sheet3!$B:$I,6,0)</f>
        <v>SPOKE(2SP)</v>
      </c>
      <c r="J723" s="6" t="str">
        <f>+VLOOKUP($D723,Sheet3!$B:$I,7,0)</f>
        <v>TANTOR</v>
      </c>
      <c r="K723" s="6" t="str">
        <f>+VLOOKUP($D723,Sheet3!$B:$I,8,0)</f>
        <v>-</v>
      </c>
      <c r="L723" s="6" t="str">
        <f t="shared" si="59"/>
        <v>4.00-8RIB NUMA 3.75 SPOKE(2SP) TANTOR -</v>
      </c>
      <c r="M723" s="12" t="s">
        <v>15</v>
      </c>
      <c r="N723" s="12" t="str">
        <f t="shared" si="58"/>
        <v>l1812</v>
      </c>
    </row>
    <row r="724" spans="1:14">
      <c r="A724" s="12" t="s">
        <v>737</v>
      </c>
      <c r="B724" s="6" t="str">
        <f t="shared" si="56"/>
        <v>l180900995</v>
      </c>
      <c r="C724" s="12">
        <v>190482</v>
      </c>
      <c r="D724" s="12" t="str">
        <f t="shared" si="57"/>
        <v>p-190482</v>
      </c>
      <c r="E724" s="6" t="str">
        <f>+VLOOKUP($D724,Sheet3!$B:$I,2,0)</f>
        <v>4.00-8</v>
      </c>
      <c r="F724" s="6" t="str">
        <f>+VLOOKUP($D724,Sheet3!$B:$I,3,0)</f>
        <v>RIB</v>
      </c>
      <c r="G724" s="6" t="str">
        <f>+VLOOKUP($D724,Sheet3!$B:$I,4,0)</f>
        <v>NUMA</v>
      </c>
      <c r="H724" s="6">
        <f>+VLOOKUP($D724,Sheet3!$B:$I,5,0)</f>
        <v>3.75</v>
      </c>
      <c r="I724" s="6" t="str">
        <f>+VLOOKUP($D724,Sheet3!$B:$I,6,0)</f>
        <v>MID</v>
      </c>
      <c r="J724" s="6" t="str">
        <f>+VLOOKUP($D724,Sheet3!$B:$I,7,0)</f>
        <v>EXCEL-GSP</v>
      </c>
      <c r="K724" s="6" t="str">
        <f>+VLOOKUP($D724,Sheet3!$B:$I,8,0)</f>
        <v>-</v>
      </c>
      <c r="L724" s="6" t="str">
        <f t="shared" si="59"/>
        <v>4.00-8RIB NUMA 3.75 MID EXCEL-GSP -</v>
      </c>
      <c r="M724" s="12" t="s">
        <v>15</v>
      </c>
      <c r="N724" s="12" t="str">
        <f t="shared" si="58"/>
        <v>l1809</v>
      </c>
    </row>
    <row r="725" spans="1:14">
      <c r="A725" s="12" t="s">
        <v>738</v>
      </c>
      <c r="B725" s="6" t="str">
        <f t="shared" si="56"/>
        <v>l181205353</v>
      </c>
      <c r="C725" s="12">
        <v>190148</v>
      </c>
      <c r="D725" s="12" t="str">
        <f t="shared" si="57"/>
        <v>p-190148</v>
      </c>
      <c r="E725" s="6" t="str">
        <f>+VLOOKUP($D725,Sheet3!$B:$I,2,0)</f>
        <v>4.00-8</v>
      </c>
      <c r="F725" s="6" t="str">
        <f>+VLOOKUP($D725,Sheet3!$B:$I,3,0)</f>
        <v>RIB</v>
      </c>
      <c r="G725" s="6" t="str">
        <f>+VLOOKUP($D725,Sheet3!$B:$I,4,0)</f>
        <v>NUMA</v>
      </c>
      <c r="H725" s="6">
        <f>+VLOOKUP($D725,Sheet3!$B:$I,5,0)</f>
        <v>3.75</v>
      </c>
      <c r="I725" s="6" t="str">
        <f>+VLOOKUP($D725,Sheet3!$B:$I,6,0)</f>
        <v>SPOKE(2SP)</v>
      </c>
      <c r="J725" s="6" t="str">
        <f>+VLOOKUP($D725,Sheet3!$B:$I,7,0)</f>
        <v>TANTOR</v>
      </c>
      <c r="K725" s="6" t="str">
        <f>+VLOOKUP($D725,Sheet3!$B:$I,8,0)</f>
        <v>-</v>
      </c>
      <c r="L725" s="6" t="str">
        <f t="shared" si="59"/>
        <v>4.00-8RIB NUMA 3.75 SPOKE(2SP) TANTOR -</v>
      </c>
      <c r="M725" s="12" t="s">
        <v>15</v>
      </c>
      <c r="N725" s="12" t="str">
        <f t="shared" si="58"/>
        <v>l1812</v>
      </c>
    </row>
    <row r="726" spans="1:14">
      <c r="A726" s="12" t="s">
        <v>739</v>
      </c>
      <c r="B726" s="6" t="str">
        <f t="shared" si="56"/>
        <v>l181004254</v>
      </c>
      <c r="C726" s="12">
        <v>190482</v>
      </c>
      <c r="D726" s="12" t="str">
        <f t="shared" si="57"/>
        <v>p-190482</v>
      </c>
      <c r="E726" s="6" t="str">
        <f>+VLOOKUP($D726,Sheet3!$B:$I,2,0)</f>
        <v>4.00-8</v>
      </c>
      <c r="F726" s="6" t="str">
        <f>+VLOOKUP($D726,Sheet3!$B:$I,3,0)</f>
        <v>RIB</v>
      </c>
      <c r="G726" s="6" t="str">
        <f>+VLOOKUP($D726,Sheet3!$B:$I,4,0)</f>
        <v>NUMA</v>
      </c>
      <c r="H726" s="6">
        <f>+VLOOKUP($D726,Sheet3!$B:$I,5,0)</f>
        <v>3.75</v>
      </c>
      <c r="I726" s="6" t="str">
        <f>+VLOOKUP($D726,Sheet3!$B:$I,6,0)</f>
        <v>MID</v>
      </c>
      <c r="J726" s="6" t="str">
        <f>+VLOOKUP($D726,Sheet3!$B:$I,7,0)</f>
        <v>EXCEL-GSP</v>
      </c>
      <c r="K726" s="6" t="str">
        <f>+VLOOKUP($D726,Sheet3!$B:$I,8,0)</f>
        <v>-</v>
      </c>
      <c r="L726" s="6" t="str">
        <f t="shared" si="59"/>
        <v>4.00-8RIB NUMA 3.75 MID EXCEL-GSP -</v>
      </c>
      <c r="M726" s="12" t="s">
        <v>15</v>
      </c>
      <c r="N726" s="12" t="str">
        <f t="shared" si="58"/>
        <v>l1810</v>
      </c>
    </row>
    <row r="727" spans="1:14">
      <c r="A727" s="12" t="s">
        <v>740</v>
      </c>
      <c r="B727" s="6" t="str">
        <f t="shared" si="56"/>
        <v>l181205461</v>
      </c>
      <c r="C727" s="12">
        <v>190148</v>
      </c>
      <c r="D727" s="12" t="str">
        <f t="shared" si="57"/>
        <v>p-190148</v>
      </c>
      <c r="E727" s="6" t="str">
        <f>+VLOOKUP($D727,Sheet3!$B:$I,2,0)</f>
        <v>4.00-8</v>
      </c>
      <c r="F727" s="6" t="str">
        <f>+VLOOKUP($D727,Sheet3!$B:$I,3,0)</f>
        <v>RIB</v>
      </c>
      <c r="G727" s="6" t="str">
        <f>+VLOOKUP($D727,Sheet3!$B:$I,4,0)</f>
        <v>NUMA</v>
      </c>
      <c r="H727" s="6">
        <f>+VLOOKUP($D727,Sheet3!$B:$I,5,0)</f>
        <v>3.75</v>
      </c>
      <c r="I727" s="6" t="str">
        <f>+VLOOKUP($D727,Sheet3!$B:$I,6,0)</f>
        <v>SPOKE(2SP)</v>
      </c>
      <c r="J727" s="6" t="str">
        <f>+VLOOKUP($D727,Sheet3!$B:$I,7,0)</f>
        <v>TANTOR</v>
      </c>
      <c r="K727" s="6" t="str">
        <f>+VLOOKUP($D727,Sheet3!$B:$I,8,0)</f>
        <v>-</v>
      </c>
      <c r="L727" s="6" t="str">
        <f t="shared" si="59"/>
        <v>4.00-8RIB NUMA 3.75 SPOKE(2SP) TANTOR -</v>
      </c>
      <c r="M727" s="12" t="s">
        <v>15</v>
      </c>
      <c r="N727" s="12" t="str">
        <f t="shared" si="58"/>
        <v>l1812</v>
      </c>
    </row>
    <row r="728" spans="1:14">
      <c r="A728" s="12" t="s">
        <v>741</v>
      </c>
      <c r="B728" s="6" t="str">
        <f t="shared" si="56"/>
        <v>l190701042</v>
      </c>
      <c r="C728" s="12">
        <v>286922</v>
      </c>
      <c r="D728" s="12" t="str">
        <f t="shared" si="57"/>
        <v>p-086922</v>
      </c>
      <c r="E728" s="6" t="str">
        <f>+VLOOKUP($D728,Sheet3!$B:$I,2,0)</f>
        <v>14X41/2X8</v>
      </c>
      <c r="F728" s="6" t="str">
        <f>+VLOOKUP($D728,Sheet3!$B:$I,3,0)</f>
        <v>ML</v>
      </c>
      <c r="G728" s="6" t="str">
        <f>+VLOOKUP($D728,Sheet3!$B:$I,4,0)</f>
        <v>NUMA</v>
      </c>
      <c r="H728" s="6">
        <f>+VLOOKUP($D728,Sheet3!$B:$I,5,0)</f>
        <v>0</v>
      </c>
      <c r="I728" s="6" t="str">
        <f>+VLOOKUP($D728,Sheet3!$B:$I,6,0)</f>
        <v>P5N</v>
      </c>
      <c r="J728" s="6" t="str">
        <f>+VLOOKUP($D728,Sheet3!$B:$I,7,0)</f>
        <v>TOTALSOURCE</v>
      </c>
      <c r="K728" s="6" t="str">
        <f>+VLOOKUP($D728,Sheet3!$B:$I,8,0)</f>
        <v>P</v>
      </c>
      <c r="L728" s="6" t="str">
        <f t="shared" si="59"/>
        <v>14X41/2X8ML NUMA 0 P5N TOTALSOURCE P</v>
      </c>
      <c r="M728" s="12" t="s">
        <v>15</v>
      </c>
      <c r="N728" s="12" t="str">
        <f t="shared" si="58"/>
        <v>l1907</v>
      </c>
    </row>
    <row r="729" spans="1:14">
      <c r="A729" s="12" t="s">
        <v>742</v>
      </c>
      <c r="B729" s="6" t="str">
        <f t="shared" si="56"/>
        <v>l190701059</v>
      </c>
      <c r="C729" s="12">
        <v>286922</v>
      </c>
      <c r="D729" s="12" t="str">
        <f t="shared" si="57"/>
        <v>p-086922</v>
      </c>
      <c r="E729" s="6" t="str">
        <f>+VLOOKUP($D729,Sheet3!$B:$I,2,0)</f>
        <v>14X41/2X8</v>
      </c>
      <c r="F729" s="6" t="str">
        <f>+VLOOKUP($D729,Sheet3!$B:$I,3,0)</f>
        <v>ML</v>
      </c>
      <c r="G729" s="6" t="str">
        <f>+VLOOKUP($D729,Sheet3!$B:$I,4,0)</f>
        <v>NUMA</v>
      </c>
      <c r="H729" s="6">
        <f>+VLOOKUP($D729,Sheet3!$B:$I,5,0)</f>
        <v>0</v>
      </c>
      <c r="I729" s="6" t="str">
        <f>+VLOOKUP($D729,Sheet3!$B:$I,6,0)</f>
        <v>P5N</v>
      </c>
      <c r="J729" s="6" t="str">
        <f>+VLOOKUP($D729,Sheet3!$B:$I,7,0)</f>
        <v>TOTALSOURCE</v>
      </c>
      <c r="K729" s="6" t="str">
        <f>+VLOOKUP($D729,Sheet3!$B:$I,8,0)</f>
        <v>P</v>
      </c>
      <c r="L729" s="6" t="str">
        <f t="shared" si="59"/>
        <v>14X41/2X8ML NUMA 0 P5N TOTALSOURCE P</v>
      </c>
      <c r="M729" s="12" t="s">
        <v>15</v>
      </c>
      <c r="N729" s="12" t="str">
        <f t="shared" si="58"/>
        <v>l1907</v>
      </c>
    </row>
    <row r="730" spans="1:14">
      <c r="A730" s="12" t="s">
        <v>743</v>
      </c>
      <c r="B730" s="6" t="str">
        <f t="shared" ref="B730:B749" si="60">+MID(A730,9,10)</f>
        <v>l210203573</v>
      </c>
      <c r="C730" s="12">
        <v>250242</v>
      </c>
      <c r="D730" s="12" t="str">
        <f t="shared" ref="D730:D750" si="61">+LEFT(A730,8)</f>
        <v>p-050242</v>
      </c>
      <c r="E730" s="6" t="str">
        <f>+VLOOKUP($D730,Sheet3!$B:$I,2,0)</f>
        <v>400/60-15</v>
      </c>
      <c r="F730" s="6" t="str">
        <f>+VLOOKUP($D730,Sheet3!$B:$I,3,0)</f>
        <v>LUG</v>
      </c>
      <c r="G730" s="6" t="str">
        <f>+VLOOKUP($D730,Sheet3!$B:$I,4,0)</f>
        <v>NUMA</v>
      </c>
      <c r="H730" s="6">
        <f>+VLOOKUP($D730,Sheet3!$B:$I,5,0)</f>
        <v>11</v>
      </c>
      <c r="I730" s="6" t="str">
        <f>+VLOOKUP($D730,Sheet3!$B:$I,6,0)</f>
        <v>P334</v>
      </c>
      <c r="J730" s="6" t="str">
        <f>+VLOOKUP($D730,Sheet3!$B:$I,7,0)</f>
        <v>NUMA</v>
      </c>
      <c r="K730" s="6" t="str">
        <f>+VLOOKUP($D730,Sheet3!$B:$I,8,0)</f>
        <v>XTRAPREMIUM</v>
      </c>
      <c r="L730" s="6" t="str">
        <f t="shared" si="59"/>
        <v>400/60-15LUG NUMA 11 P334 NUMA XTRAPREMIUM</v>
      </c>
      <c r="M730" s="12" t="s">
        <v>15</v>
      </c>
      <c r="N730" s="12" t="str">
        <f t="shared" ref="N730:N750" si="62">+MID(A730,9,5)</f>
        <v>l2102</v>
      </c>
    </row>
    <row r="731" spans="1:14">
      <c r="A731" s="12" t="s">
        <v>744</v>
      </c>
      <c r="B731" s="6" t="str">
        <f t="shared" si="60"/>
        <v>l210208518</v>
      </c>
      <c r="C731" s="12">
        <v>204211</v>
      </c>
      <c r="D731" s="12" t="str">
        <f t="shared" si="61"/>
        <v>p-004211</v>
      </c>
      <c r="E731" s="6" t="str">
        <f>+VLOOKUP($D731,Sheet3!$B:$I,2,0)</f>
        <v>300-15</v>
      </c>
      <c r="F731" s="6" t="str">
        <f>+VLOOKUP($D731,Sheet3!$B:$I,3,0)</f>
        <v>LUG</v>
      </c>
      <c r="G731" s="6" t="str">
        <f>+VLOOKUP($D731,Sheet3!$B:$I,4,0)</f>
        <v>DTT</v>
      </c>
      <c r="H731" s="6">
        <f>+VLOOKUP($D731,Sheet3!$B:$I,5,0)</f>
        <v>8</v>
      </c>
      <c r="I731" s="6" t="str">
        <f>+VLOOKUP($D731,Sheet3!$B:$I,6,0)</f>
        <v>P134</v>
      </c>
      <c r="J731" s="6" t="str">
        <f>+VLOOKUP($D731,Sheet3!$B:$I,7,0)</f>
        <v>NITRO</v>
      </c>
      <c r="K731" s="6" t="str">
        <f>+VLOOKUP($D731,Sheet3!$B:$I,8,0)</f>
        <v>PREMIUM</v>
      </c>
      <c r="L731" s="6" t="str">
        <f t="shared" si="59"/>
        <v>300-15LUG DTT 8 P134 NITRO PREMIUM</v>
      </c>
      <c r="M731" s="12" t="s">
        <v>15</v>
      </c>
      <c r="N731" s="12" t="str">
        <f t="shared" si="62"/>
        <v>l2102</v>
      </c>
    </row>
    <row r="732" spans="1:14">
      <c r="A732" s="12" t="s">
        <v>745</v>
      </c>
      <c r="B732" s="6" t="str">
        <f t="shared" si="60"/>
        <v>l190806561</v>
      </c>
      <c r="C732" s="12">
        <v>189406</v>
      </c>
      <c r="D732" s="12" t="str">
        <f t="shared" si="61"/>
        <v>p-189406</v>
      </c>
      <c r="E732" s="6" t="str">
        <f>+VLOOKUP($D732,Sheet3!$B:$I,2,0)</f>
        <v>4.00-8</v>
      </c>
      <c r="F732" s="6" t="str">
        <f>+VLOOKUP($D732,Sheet3!$B:$I,3,0)</f>
        <v>RIB</v>
      </c>
      <c r="G732" s="6" t="str">
        <f>+VLOOKUP($D732,Sheet3!$B:$I,4,0)</f>
        <v>NUMA</v>
      </c>
      <c r="H732" s="6">
        <f>+VLOOKUP($D732,Sheet3!$B:$I,5,0)</f>
        <v>3.75</v>
      </c>
      <c r="I732" s="6" t="str">
        <f>+VLOOKUP($D732,Sheet3!$B:$I,6,0)</f>
        <v>M12X</v>
      </c>
      <c r="J732" s="6" t="str">
        <f>+VLOOKUP($D732,Sheet3!$B:$I,7,0)</f>
        <v>NUMA</v>
      </c>
      <c r="K732" s="6" t="str">
        <f>+VLOOKUP($D732,Sheet3!$B:$I,8,0)</f>
        <v>-</v>
      </c>
      <c r="L732" s="6" t="str">
        <f t="shared" si="59"/>
        <v>4.00-8RIB NUMA 3.75 M12X NUMA -</v>
      </c>
      <c r="M732" s="12" t="s">
        <v>15</v>
      </c>
      <c r="N732" s="12" t="str">
        <f t="shared" si="62"/>
        <v>l1908</v>
      </c>
    </row>
    <row r="733" spans="1:14">
      <c r="A733" s="12" t="s">
        <v>746</v>
      </c>
      <c r="B733" s="6" t="str">
        <f t="shared" si="60"/>
        <v>l180500473</v>
      </c>
      <c r="C733" s="12">
        <v>282913</v>
      </c>
      <c r="D733" s="12" t="str">
        <f t="shared" si="61"/>
        <v>p-082913</v>
      </c>
      <c r="E733" s="6" t="str">
        <f>+VLOOKUP($D733,Sheet3!$B:$I,2,0)</f>
        <v>161/4X7X111/4</v>
      </c>
      <c r="F733" s="6" t="str">
        <f>+VLOOKUP($D733,Sheet3!$B:$I,3,0)</f>
        <v>ML</v>
      </c>
      <c r="G733" s="6" t="str">
        <f>+VLOOKUP($D733,Sheet3!$B:$I,4,0)</f>
        <v>NUMA</v>
      </c>
      <c r="H733" s="6">
        <f>+VLOOKUP($D733,Sheet3!$B:$I,5,0)</f>
        <v>0</v>
      </c>
      <c r="I733" s="6" t="str">
        <f>+VLOOKUP($D733,Sheet3!$B:$I,6,0)</f>
        <v>P5</v>
      </c>
      <c r="J733" s="6" t="str">
        <f>+VLOOKUP($D733,Sheet3!$B:$I,7,0)</f>
        <v>TOTALSOURCE</v>
      </c>
      <c r="K733" s="6" t="str">
        <f>+VLOOKUP($D733,Sheet3!$B:$I,8,0)</f>
        <v>P</v>
      </c>
      <c r="L733" s="6" t="str">
        <f t="shared" si="59"/>
        <v>161/4X7X111/4ML NUMA 0 P5 TOTALSOURCE P</v>
      </c>
      <c r="M733" s="12" t="s">
        <v>15</v>
      </c>
      <c r="N733" s="12" t="str">
        <f t="shared" si="62"/>
        <v>l1805</v>
      </c>
    </row>
    <row r="734" spans="1:14">
      <c r="A734" s="12" t="s">
        <v>747</v>
      </c>
      <c r="B734" s="6" t="str">
        <f t="shared" si="60"/>
        <v>l180500056</v>
      </c>
      <c r="C734" s="12">
        <v>190301</v>
      </c>
      <c r="D734" s="12" t="str">
        <f t="shared" si="61"/>
        <v>p-190301</v>
      </c>
      <c r="E734" s="6" t="str">
        <f>+VLOOKUP($D734,Sheet3!$B:$I,2,0)</f>
        <v>161/4X7X111/4</v>
      </c>
      <c r="F734" s="6" t="str">
        <f>+VLOOKUP($D734,Sheet3!$B:$I,3,0)</f>
        <v>ML</v>
      </c>
      <c r="G734" s="6" t="str">
        <f>+VLOOKUP($D734,Sheet3!$B:$I,4,0)</f>
        <v>NUMA</v>
      </c>
      <c r="H734" s="6">
        <f>+VLOOKUP($D734,Sheet3!$B:$I,5,0)</f>
        <v>0</v>
      </c>
      <c r="I734" s="6" t="str">
        <f>+VLOOKUP($D734,Sheet3!$B:$I,6,0)</f>
        <v>P5</v>
      </c>
      <c r="J734" s="6" t="str">
        <f>+VLOOKUP($D734,Sheet3!$B:$I,7,0)</f>
        <v>GALAXYYMSDS</v>
      </c>
      <c r="K734" s="6" t="str">
        <f>+VLOOKUP($D734,Sheet3!$B:$I,8,0)</f>
        <v>P</v>
      </c>
      <c r="L734" s="6" t="str">
        <f t="shared" si="59"/>
        <v>161/4X7X111/4ML NUMA 0 P5 GALAXYYMSDS P</v>
      </c>
      <c r="M734" s="12" t="s">
        <v>15</v>
      </c>
      <c r="N734" s="12" t="str">
        <f t="shared" si="62"/>
        <v>l1805</v>
      </c>
    </row>
    <row r="735" spans="1:14">
      <c r="A735" s="12" t="s">
        <v>748</v>
      </c>
      <c r="B735" s="6" t="str">
        <f t="shared" si="60"/>
        <v>l190300505</v>
      </c>
      <c r="C735" s="12">
        <v>245198</v>
      </c>
      <c r="D735" s="12" t="str">
        <f t="shared" si="61"/>
        <v>p-045198</v>
      </c>
      <c r="E735" s="6" t="str">
        <f>+VLOOKUP($D735,Sheet3!$B:$I,2,0)</f>
        <v>23X10-12</v>
      </c>
      <c r="F735" s="6" t="str">
        <f>+VLOOKUP($D735,Sheet3!$B:$I,3,0)</f>
        <v>LUG</v>
      </c>
      <c r="G735" s="6" t="str">
        <f>+VLOOKUP($D735,Sheet3!$B:$I,4,0)</f>
        <v>NUMA</v>
      </c>
      <c r="H735" s="6">
        <f>+VLOOKUP($D735,Sheet3!$B:$I,5,0)</f>
        <v>8</v>
      </c>
      <c r="I735" s="6" t="str">
        <f>+VLOOKUP($D735,Sheet3!$B:$I,6,0)</f>
        <v>P134</v>
      </c>
      <c r="J735" s="6" t="str">
        <f>+VLOOKUP($D735,Sheet3!$B:$I,7,0)</f>
        <v>TOTALSOURCE</v>
      </c>
      <c r="K735" s="6" t="str">
        <f>+VLOOKUP($D735,Sheet3!$B:$I,8,0)</f>
        <v>PREMIUM</v>
      </c>
      <c r="L735" s="6" t="str">
        <f t="shared" si="59"/>
        <v>23X10-12LUG NUMA 8 P134 TOTALSOURCE PREMIUM</v>
      </c>
      <c r="M735" s="12" t="s">
        <v>15</v>
      </c>
      <c r="N735" s="12" t="str">
        <f t="shared" si="62"/>
        <v>l1903</v>
      </c>
    </row>
    <row r="736" spans="1:14">
      <c r="A736" s="12" t="s">
        <v>749</v>
      </c>
      <c r="B736" s="6" t="str">
        <f t="shared" si="60"/>
        <v>l191100138</v>
      </c>
      <c r="C736" s="12">
        <v>189471</v>
      </c>
      <c r="D736" s="12" t="str">
        <f t="shared" si="61"/>
        <v>p-189471</v>
      </c>
      <c r="E736" s="6" t="str">
        <f>+VLOOKUP($D736,Sheet3!$B:$I,2,0)</f>
        <v>6.50-10</v>
      </c>
      <c r="F736" s="6" t="str">
        <f>+VLOOKUP($D736,Sheet3!$B:$I,3,0)</f>
        <v>YLUG</v>
      </c>
      <c r="G736" s="6" t="str">
        <f>+VLOOKUP($D736,Sheet3!$B:$I,4,0)</f>
        <v>KUMANEKO</v>
      </c>
      <c r="H736" s="6">
        <f>+VLOOKUP($D736,Sheet3!$B:$I,5,0)</f>
        <v>5</v>
      </c>
      <c r="I736" s="6" t="str">
        <f>+VLOOKUP($D736,Sheet3!$B:$I,6,0)</f>
        <v>M12X</v>
      </c>
      <c r="J736" s="6" t="str">
        <f>+VLOOKUP($D736,Sheet3!$B:$I,7,0)</f>
        <v>-</v>
      </c>
      <c r="K736" s="6" t="str">
        <f>+VLOOKUP($D736,Sheet3!$B:$I,8,0)</f>
        <v>-</v>
      </c>
      <c r="L736" s="6" t="str">
        <f t="shared" si="59"/>
        <v>6.50-10YLUG KUMANEKO 5 M12X - -</v>
      </c>
      <c r="M736" s="12" t="s">
        <v>15</v>
      </c>
      <c r="N736" s="12" t="str">
        <f t="shared" si="62"/>
        <v>l1911</v>
      </c>
    </row>
    <row r="737" spans="1:14">
      <c r="A737" s="12" t="s">
        <v>750</v>
      </c>
      <c r="B737" s="6" t="str">
        <f t="shared" si="60"/>
        <v>l190300413</v>
      </c>
      <c r="C737" s="12">
        <v>245353</v>
      </c>
      <c r="D737" s="12" t="str">
        <f t="shared" si="61"/>
        <v>p-045353</v>
      </c>
      <c r="E737" s="6" t="str">
        <f>+VLOOKUP($D737,Sheet3!$B:$I,2,0)</f>
        <v>23X10-12</v>
      </c>
      <c r="F737" s="6" t="str">
        <f>+VLOOKUP($D737,Sheet3!$B:$I,3,0)</f>
        <v>LUG</v>
      </c>
      <c r="G737" s="6" t="str">
        <f>+VLOOKUP($D737,Sheet3!$B:$I,4,0)</f>
        <v>NUMA</v>
      </c>
      <c r="H737" s="6">
        <f>+VLOOKUP($D737,Sheet3!$B:$I,5,0)</f>
        <v>8</v>
      </c>
      <c r="I737" s="6" t="str">
        <f>+VLOOKUP($D737,Sheet3!$B:$I,6,0)</f>
        <v>P13X</v>
      </c>
      <c r="J737" s="6" t="str">
        <f>+VLOOKUP($D737,Sheet3!$B:$I,7,0)</f>
        <v>TOTALSOURCE</v>
      </c>
      <c r="K737" s="6" t="str">
        <f>+VLOOKUP($D737,Sheet3!$B:$I,8,0)</f>
        <v>PREMIUM</v>
      </c>
      <c r="L737" s="6" t="str">
        <f t="shared" si="59"/>
        <v>23X10-12LUG NUMA 8 P13X TOTALSOURCE PREMIUM</v>
      </c>
      <c r="M737" s="12" t="s">
        <v>15</v>
      </c>
      <c r="N737" s="12" t="str">
        <f t="shared" si="62"/>
        <v>l1903</v>
      </c>
    </row>
    <row r="738" spans="1:14">
      <c r="A738" s="12" t="s">
        <v>751</v>
      </c>
      <c r="B738" s="6" t="str">
        <f t="shared" si="60"/>
        <v>l180909942</v>
      </c>
      <c r="C738" s="12">
        <v>189713</v>
      </c>
      <c r="D738" s="12" t="str">
        <f t="shared" si="61"/>
        <v>p-189713</v>
      </c>
      <c r="E738" s="6" t="str">
        <f>+VLOOKUP($D738,Sheet3!$B:$I,2,0)</f>
        <v>6.00-9</v>
      </c>
      <c r="F738" s="6" t="str">
        <f>+VLOOKUP($D738,Sheet3!$B:$I,3,0)</f>
        <v>YLUG</v>
      </c>
      <c r="G738" s="6" t="str">
        <f>+VLOOKUP($D738,Sheet3!$B:$I,4,0)</f>
        <v>KUMANEKO</v>
      </c>
      <c r="H738" s="6">
        <f>+VLOOKUP($D738,Sheet3!$B:$I,5,0)</f>
        <v>4</v>
      </c>
      <c r="I738" s="6" t="str">
        <f>+VLOOKUP($D738,Sheet3!$B:$I,6,0)</f>
        <v>P13X</v>
      </c>
      <c r="J738" s="6" t="str">
        <f>+VLOOKUP($D738,Sheet3!$B:$I,7,0)</f>
        <v>BUDDYS</v>
      </c>
      <c r="K738" s="6" t="str">
        <f>+VLOOKUP($D738,Sheet3!$B:$I,8,0)</f>
        <v>-</v>
      </c>
      <c r="L738" s="6" t="str">
        <f t="shared" si="59"/>
        <v>6.00-9YLUG KUMANEKO 4 P13X BUDDYS -</v>
      </c>
      <c r="M738" s="12" t="s">
        <v>15</v>
      </c>
      <c r="N738" s="12" t="str">
        <f t="shared" si="62"/>
        <v>l1809</v>
      </c>
    </row>
    <row r="739" spans="1:14">
      <c r="A739" s="12" t="s">
        <v>752</v>
      </c>
      <c r="B739" s="6" t="str">
        <f t="shared" si="60"/>
        <v>l180500228</v>
      </c>
      <c r="C739" s="12">
        <v>190301</v>
      </c>
      <c r="D739" s="12" t="str">
        <f t="shared" si="61"/>
        <v>p-190301</v>
      </c>
      <c r="E739" s="6" t="str">
        <f>+VLOOKUP($D739,Sheet3!$B:$I,2,0)</f>
        <v>161/4X7X111/4</v>
      </c>
      <c r="F739" s="6" t="str">
        <f>+VLOOKUP($D739,Sheet3!$B:$I,3,0)</f>
        <v>ML</v>
      </c>
      <c r="G739" s="6" t="str">
        <f>+VLOOKUP($D739,Sheet3!$B:$I,4,0)</f>
        <v>NUMA</v>
      </c>
      <c r="H739" s="6">
        <f>+VLOOKUP($D739,Sheet3!$B:$I,5,0)</f>
        <v>0</v>
      </c>
      <c r="I739" s="6" t="str">
        <f>+VLOOKUP($D739,Sheet3!$B:$I,6,0)</f>
        <v>P5</v>
      </c>
      <c r="J739" s="6" t="str">
        <f>+VLOOKUP($D739,Sheet3!$B:$I,7,0)</f>
        <v>GALAXYYMSDS</v>
      </c>
      <c r="K739" s="6" t="str">
        <f>+VLOOKUP($D739,Sheet3!$B:$I,8,0)</f>
        <v>P</v>
      </c>
      <c r="L739" s="6" t="str">
        <f t="shared" si="59"/>
        <v>161/4X7X111/4ML NUMA 0 P5 GALAXYYMSDS P</v>
      </c>
      <c r="M739" s="12" t="s">
        <v>15</v>
      </c>
      <c r="N739" s="12" t="str">
        <f t="shared" si="62"/>
        <v>l1805</v>
      </c>
    </row>
    <row r="740" spans="1:14">
      <c r="A740" s="12" t="s">
        <v>753</v>
      </c>
      <c r="B740" s="6" t="str">
        <f t="shared" si="60"/>
        <v>L181207373</v>
      </c>
      <c r="C740" s="12">
        <v>190589</v>
      </c>
      <c r="D740" s="12" t="str">
        <f t="shared" si="61"/>
        <v>p-190589</v>
      </c>
      <c r="E740" s="6" t="str">
        <f>+VLOOKUP($D740,Sheet3!$B:$I,2,0)</f>
        <v>4.00-8</v>
      </c>
      <c r="F740" s="6" t="str">
        <f>+VLOOKUP($D740,Sheet3!$B:$I,3,0)</f>
        <v>RIB</v>
      </c>
      <c r="G740" s="6" t="str">
        <f>+VLOOKUP($D740,Sheet3!$B:$I,4,0)</f>
        <v>NUMA</v>
      </c>
      <c r="H740" s="6">
        <f>+VLOOKUP($D740,Sheet3!$B:$I,5,0)</f>
        <v>3.75</v>
      </c>
      <c r="I740" s="6" t="str">
        <f>+VLOOKUP($D740,Sheet3!$B:$I,6,0)</f>
        <v>SPOKE(2SP)</v>
      </c>
      <c r="J740" s="6" t="str">
        <f>+VLOOKUP($D740,Sheet3!$B:$I,7,0)</f>
        <v>SOLIDGOLDtm</v>
      </c>
      <c r="K740" s="6" t="str">
        <f>+VLOOKUP($D740,Sheet3!$B:$I,8,0)</f>
        <v>-</v>
      </c>
      <c r="L740" s="6" t="str">
        <f t="shared" si="59"/>
        <v>4.00-8RIB NUMA 3.75 SPOKE(2SP) SOLIDGOLDtm -</v>
      </c>
      <c r="M740" s="12" t="s">
        <v>15</v>
      </c>
      <c r="N740" s="12" t="str">
        <f t="shared" si="62"/>
        <v>L1812</v>
      </c>
    </row>
    <row r="741" spans="1:14">
      <c r="A741" s="12" t="s">
        <v>754</v>
      </c>
      <c r="B741" s="6" t="str">
        <f t="shared" si="60"/>
        <v>l181202568</v>
      </c>
      <c r="C741" s="12">
        <v>243530</v>
      </c>
      <c r="D741" s="12" t="str">
        <f t="shared" si="61"/>
        <v>p-043530</v>
      </c>
      <c r="E741" s="6" t="str">
        <f>+VLOOKUP($D741,Sheet3!$B:$I,2,0)</f>
        <v>15X41/2-8</v>
      </c>
      <c r="F741" s="6" t="str">
        <f>+VLOOKUP($D741,Sheet3!$B:$I,3,0)</f>
        <v>LUG</v>
      </c>
      <c r="G741" s="6" t="str">
        <f>+VLOOKUP($D741,Sheet3!$B:$I,4,0)</f>
        <v>NUMA</v>
      </c>
      <c r="H741" s="6">
        <f>+VLOOKUP($D741,Sheet3!$B:$I,5,0)</f>
        <v>3</v>
      </c>
      <c r="I741" s="6" t="str">
        <f>+VLOOKUP($D741,Sheet3!$B:$I,6,0)</f>
        <v>M4N3X</v>
      </c>
      <c r="J741" s="6" t="str">
        <f>+VLOOKUP($D741,Sheet3!$B:$I,7,0)</f>
        <v>TOTALSOURCE</v>
      </c>
      <c r="K741" s="6" t="str">
        <f>+VLOOKUP($D741,Sheet3!$B:$I,8,0)</f>
        <v>PREMIUM</v>
      </c>
      <c r="L741" s="6" t="str">
        <f t="shared" si="59"/>
        <v>15X41/2-8LUG NUMA 3 M4N3X TOTALSOURCE PREMIUM</v>
      </c>
      <c r="M741" s="12" t="s">
        <v>15</v>
      </c>
      <c r="N741" s="12" t="str">
        <f t="shared" si="62"/>
        <v>l1812</v>
      </c>
    </row>
    <row r="742" spans="1:14">
      <c r="A742" s="12" t="s">
        <v>755</v>
      </c>
      <c r="B742" s="6" t="str">
        <f t="shared" si="60"/>
        <v>l181202843</v>
      </c>
      <c r="C742" s="12">
        <v>243530</v>
      </c>
      <c r="D742" s="12" t="str">
        <f t="shared" si="61"/>
        <v>p-043530</v>
      </c>
      <c r="E742" s="6" t="str">
        <f>+VLOOKUP($D742,Sheet3!$B:$I,2,0)</f>
        <v>15X41/2-8</v>
      </c>
      <c r="F742" s="6" t="str">
        <f>+VLOOKUP($D742,Sheet3!$B:$I,3,0)</f>
        <v>LUG</v>
      </c>
      <c r="G742" s="6" t="str">
        <f>+VLOOKUP($D742,Sheet3!$B:$I,4,0)</f>
        <v>NUMA</v>
      </c>
      <c r="H742" s="6">
        <f>+VLOOKUP($D742,Sheet3!$B:$I,5,0)</f>
        <v>3</v>
      </c>
      <c r="I742" s="6" t="str">
        <f>+VLOOKUP($D742,Sheet3!$B:$I,6,0)</f>
        <v>M4N3X</v>
      </c>
      <c r="J742" s="6" t="str">
        <f>+VLOOKUP($D742,Sheet3!$B:$I,7,0)</f>
        <v>TOTALSOURCE</v>
      </c>
      <c r="K742" s="6" t="str">
        <f>+VLOOKUP($D742,Sheet3!$B:$I,8,0)</f>
        <v>PREMIUM</v>
      </c>
      <c r="L742" s="6" t="str">
        <f t="shared" si="59"/>
        <v>15X41/2-8LUG NUMA 3 M4N3X TOTALSOURCE PREMIUM</v>
      </c>
      <c r="M742" s="12" t="s">
        <v>15</v>
      </c>
      <c r="N742" s="12" t="str">
        <f t="shared" si="62"/>
        <v>l1812</v>
      </c>
    </row>
    <row r="743" spans="1:14">
      <c r="A743" s="12" t="s">
        <v>756</v>
      </c>
      <c r="B743" s="6" t="str">
        <f t="shared" si="60"/>
        <v>l181204015</v>
      </c>
      <c r="C743" s="12">
        <v>243530</v>
      </c>
      <c r="D743" s="12" t="str">
        <f t="shared" si="61"/>
        <v>p-043530</v>
      </c>
      <c r="E743" s="6" t="str">
        <f>+VLOOKUP($D743,Sheet3!$B:$I,2,0)</f>
        <v>15X41/2-8</v>
      </c>
      <c r="F743" s="6" t="str">
        <f>+VLOOKUP($D743,Sheet3!$B:$I,3,0)</f>
        <v>LUG</v>
      </c>
      <c r="G743" s="6" t="str">
        <f>+VLOOKUP($D743,Sheet3!$B:$I,4,0)</f>
        <v>NUMA</v>
      </c>
      <c r="H743" s="6">
        <f>+VLOOKUP($D743,Sheet3!$B:$I,5,0)</f>
        <v>3</v>
      </c>
      <c r="I743" s="6" t="str">
        <f>+VLOOKUP($D743,Sheet3!$B:$I,6,0)</f>
        <v>M4N3X</v>
      </c>
      <c r="J743" s="6" t="str">
        <f>+VLOOKUP($D743,Sheet3!$B:$I,7,0)</f>
        <v>TOTALSOURCE</v>
      </c>
      <c r="K743" s="6" t="str">
        <f>+VLOOKUP($D743,Sheet3!$B:$I,8,0)</f>
        <v>PREMIUM</v>
      </c>
      <c r="L743" s="6" t="str">
        <f t="shared" si="59"/>
        <v>15X41/2-8LUG NUMA 3 M4N3X TOTALSOURCE PREMIUM</v>
      </c>
      <c r="M743" s="12" t="s">
        <v>15</v>
      </c>
      <c r="N743" s="12" t="str">
        <f t="shared" si="62"/>
        <v>l1812</v>
      </c>
    </row>
    <row r="744" spans="1:14">
      <c r="A744" s="12" t="s">
        <v>757</v>
      </c>
      <c r="B744" s="6" t="str">
        <f t="shared" si="60"/>
        <v>l181202655</v>
      </c>
      <c r="C744" s="12">
        <v>243530</v>
      </c>
      <c r="D744" s="12" t="str">
        <f t="shared" si="61"/>
        <v>p-043530</v>
      </c>
      <c r="E744" s="6" t="str">
        <f>+VLOOKUP($D744,Sheet3!$B:$I,2,0)</f>
        <v>15X41/2-8</v>
      </c>
      <c r="F744" s="6" t="str">
        <f>+VLOOKUP($D744,Sheet3!$B:$I,3,0)</f>
        <v>LUG</v>
      </c>
      <c r="G744" s="6" t="str">
        <f>+VLOOKUP($D744,Sheet3!$B:$I,4,0)</f>
        <v>NUMA</v>
      </c>
      <c r="H744" s="6">
        <f>+VLOOKUP($D744,Sheet3!$B:$I,5,0)</f>
        <v>3</v>
      </c>
      <c r="I744" s="6" t="str">
        <f>+VLOOKUP($D744,Sheet3!$B:$I,6,0)</f>
        <v>M4N3X</v>
      </c>
      <c r="J744" s="6" t="str">
        <f>+VLOOKUP($D744,Sheet3!$B:$I,7,0)</f>
        <v>TOTALSOURCE</v>
      </c>
      <c r="K744" s="6" t="str">
        <f>+VLOOKUP($D744,Sheet3!$B:$I,8,0)</f>
        <v>PREMIUM</v>
      </c>
      <c r="L744" s="6" t="str">
        <f t="shared" si="59"/>
        <v>15X41/2-8LUG NUMA 3 M4N3X TOTALSOURCE PREMIUM</v>
      </c>
      <c r="M744" s="12" t="s">
        <v>15</v>
      </c>
      <c r="N744" s="12" t="str">
        <f t="shared" si="62"/>
        <v>l1812</v>
      </c>
    </row>
    <row r="745" spans="1:14">
      <c r="A745" s="12" t="s">
        <v>758</v>
      </c>
      <c r="B745" s="6" t="str">
        <f t="shared" si="60"/>
        <v>l190309118</v>
      </c>
      <c r="C745" s="12">
        <v>189085</v>
      </c>
      <c r="D745" s="12" t="str">
        <f t="shared" si="61"/>
        <v>p-189085</v>
      </c>
      <c r="E745" s="6" t="str">
        <f>+VLOOKUP($D745,Sheet3!$B:$I,2,0)</f>
        <v>15X41/2-8</v>
      </c>
      <c r="F745" s="6" t="str">
        <f>+VLOOKUP($D745,Sheet3!$B:$I,3,0)</f>
        <v>LUG</v>
      </c>
      <c r="G745" s="6" t="str">
        <f>+VLOOKUP($D745,Sheet3!$B:$I,4,0)</f>
        <v>NUMA</v>
      </c>
      <c r="H745" s="6">
        <f>+VLOOKUP($D745,Sheet3!$B:$I,5,0)</f>
        <v>3</v>
      </c>
      <c r="I745" s="6" t="str">
        <f>+VLOOKUP($D745,Sheet3!$B:$I,6,0)</f>
        <v>P734</v>
      </c>
      <c r="J745" s="6" t="str">
        <f>+VLOOKUP($D745,Sheet3!$B:$I,7,0)</f>
        <v>TOTALSOURCE</v>
      </c>
      <c r="K745" s="6" t="str">
        <f>+VLOOKUP($D745,Sheet3!$B:$I,8,0)</f>
        <v>ULTRA</v>
      </c>
      <c r="L745" s="6" t="str">
        <f t="shared" si="59"/>
        <v>15X41/2-8LUG NUMA 3 P734 TOTALSOURCE ULTRA</v>
      </c>
      <c r="M745" s="12" t="s">
        <v>15</v>
      </c>
      <c r="N745" s="12" t="str">
        <f t="shared" si="62"/>
        <v>l1903</v>
      </c>
    </row>
    <row r="746" spans="1:14">
      <c r="A746" s="12" t="s">
        <v>759</v>
      </c>
      <c r="B746" s="6" t="str">
        <f t="shared" si="60"/>
        <v>l181203829</v>
      </c>
      <c r="C746" s="12">
        <v>243530</v>
      </c>
      <c r="D746" s="12" t="str">
        <f t="shared" si="61"/>
        <v>p-043530</v>
      </c>
      <c r="E746" s="6" t="str">
        <f>+VLOOKUP($D746,Sheet3!$B:$I,2,0)</f>
        <v>15X41/2-8</v>
      </c>
      <c r="F746" s="6" t="str">
        <f>+VLOOKUP($D746,Sheet3!$B:$I,3,0)</f>
        <v>LUG</v>
      </c>
      <c r="G746" s="6" t="str">
        <f>+VLOOKUP($D746,Sheet3!$B:$I,4,0)</f>
        <v>NUMA</v>
      </c>
      <c r="H746" s="6">
        <f>+VLOOKUP($D746,Sheet3!$B:$I,5,0)</f>
        <v>3</v>
      </c>
      <c r="I746" s="6" t="str">
        <f>+VLOOKUP($D746,Sheet3!$B:$I,6,0)</f>
        <v>M4N3X</v>
      </c>
      <c r="J746" s="6" t="str">
        <f>+VLOOKUP($D746,Sheet3!$B:$I,7,0)</f>
        <v>TOTALSOURCE</v>
      </c>
      <c r="K746" s="6" t="str">
        <f>+VLOOKUP($D746,Sheet3!$B:$I,8,0)</f>
        <v>PREMIUM</v>
      </c>
      <c r="L746" s="6" t="str">
        <f t="shared" si="59"/>
        <v>15X41/2-8LUG NUMA 3 M4N3X TOTALSOURCE PREMIUM</v>
      </c>
      <c r="M746" s="12" t="s">
        <v>15</v>
      </c>
      <c r="N746" s="12" t="str">
        <f t="shared" si="62"/>
        <v>l1812</v>
      </c>
    </row>
    <row r="747" spans="1:14">
      <c r="A747" s="12" t="s">
        <v>760</v>
      </c>
      <c r="B747" s="6" t="str">
        <f t="shared" si="60"/>
        <v>l181203125</v>
      </c>
      <c r="C747" s="12">
        <v>243530</v>
      </c>
      <c r="D747" s="12" t="str">
        <f t="shared" si="61"/>
        <v>p-043530</v>
      </c>
      <c r="E747" s="6" t="str">
        <f>+VLOOKUP($D747,Sheet3!$B:$I,2,0)</f>
        <v>15X41/2-8</v>
      </c>
      <c r="F747" s="6" t="str">
        <f>+VLOOKUP($D747,Sheet3!$B:$I,3,0)</f>
        <v>LUG</v>
      </c>
      <c r="G747" s="6" t="str">
        <f>+VLOOKUP($D747,Sheet3!$B:$I,4,0)</f>
        <v>NUMA</v>
      </c>
      <c r="H747" s="6">
        <f>+VLOOKUP($D747,Sheet3!$B:$I,5,0)</f>
        <v>3</v>
      </c>
      <c r="I747" s="6" t="str">
        <f>+VLOOKUP($D747,Sheet3!$B:$I,6,0)</f>
        <v>M4N3X</v>
      </c>
      <c r="J747" s="6" t="str">
        <f>+VLOOKUP($D747,Sheet3!$B:$I,7,0)</f>
        <v>TOTALSOURCE</v>
      </c>
      <c r="K747" s="6" t="str">
        <f>+VLOOKUP($D747,Sheet3!$B:$I,8,0)</f>
        <v>PREMIUM</v>
      </c>
      <c r="L747" s="6" t="str">
        <f t="shared" si="59"/>
        <v>15X41/2-8LUG NUMA 3 M4N3X TOTALSOURCE PREMIUM</v>
      </c>
      <c r="M747" s="12" t="s">
        <v>15</v>
      </c>
      <c r="N747" s="12" t="str">
        <f t="shared" si="62"/>
        <v>l1812</v>
      </c>
    </row>
    <row r="748" spans="1:14">
      <c r="A748" s="12" t="s">
        <v>761</v>
      </c>
      <c r="B748" s="6" t="str">
        <f t="shared" si="60"/>
        <v>l181203124</v>
      </c>
      <c r="C748" s="12">
        <v>243530</v>
      </c>
      <c r="D748" s="12" t="str">
        <f t="shared" si="61"/>
        <v>p-043530</v>
      </c>
      <c r="E748" s="6" t="str">
        <f>+VLOOKUP($D748,Sheet3!$B:$I,2,0)</f>
        <v>15X41/2-8</v>
      </c>
      <c r="F748" s="6" t="str">
        <f>+VLOOKUP($D748,Sheet3!$B:$I,3,0)</f>
        <v>LUG</v>
      </c>
      <c r="G748" s="6" t="str">
        <f>+VLOOKUP($D748,Sheet3!$B:$I,4,0)</f>
        <v>NUMA</v>
      </c>
      <c r="H748" s="6">
        <f>+VLOOKUP($D748,Sheet3!$B:$I,5,0)</f>
        <v>3</v>
      </c>
      <c r="I748" s="6" t="str">
        <f>+VLOOKUP($D748,Sheet3!$B:$I,6,0)</f>
        <v>M4N3X</v>
      </c>
      <c r="J748" s="6" t="str">
        <f>+VLOOKUP($D748,Sheet3!$B:$I,7,0)</f>
        <v>TOTALSOURCE</v>
      </c>
      <c r="K748" s="6" t="str">
        <f>+VLOOKUP($D748,Sheet3!$B:$I,8,0)</f>
        <v>PREMIUM</v>
      </c>
      <c r="L748" s="6" t="str">
        <f t="shared" si="59"/>
        <v>15X41/2-8LUG NUMA 3 M4N3X TOTALSOURCE PREMIUM</v>
      </c>
      <c r="M748" s="12" t="s">
        <v>15</v>
      </c>
      <c r="N748" s="12" t="str">
        <f t="shared" si="62"/>
        <v>l1812</v>
      </c>
    </row>
    <row r="749" spans="1:14">
      <c r="A749" s="12" t="s">
        <v>762</v>
      </c>
      <c r="B749" s="6" t="str">
        <f t="shared" si="60"/>
        <v>l181202423</v>
      </c>
      <c r="C749" s="12">
        <v>243530</v>
      </c>
      <c r="D749" s="12" t="str">
        <f t="shared" si="61"/>
        <v>p-043530</v>
      </c>
      <c r="E749" s="6" t="str">
        <f>+VLOOKUP($D749,Sheet3!$B:$I,2,0)</f>
        <v>15X41/2-8</v>
      </c>
      <c r="F749" s="6" t="str">
        <f>+VLOOKUP($D749,Sheet3!$B:$I,3,0)</f>
        <v>LUG</v>
      </c>
      <c r="G749" s="6" t="str">
        <f>+VLOOKUP($D749,Sheet3!$B:$I,4,0)</f>
        <v>NUMA</v>
      </c>
      <c r="H749" s="6">
        <f>+VLOOKUP($D749,Sheet3!$B:$I,5,0)</f>
        <v>3</v>
      </c>
      <c r="I749" s="6" t="str">
        <f>+VLOOKUP($D749,Sheet3!$B:$I,6,0)</f>
        <v>M4N3X</v>
      </c>
      <c r="J749" s="6" t="str">
        <f>+VLOOKUP($D749,Sheet3!$B:$I,7,0)</f>
        <v>TOTALSOURCE</v>
      </c>
      <c r="K749" s="6" t="str">
        <f>+VLOOKUP($D749,Sheet3!$B:$I,8,0)</f>
        <v>PREMIUM</v>
      </c>
      <c r="L749" s="6" t="str">
        <f t="shared" si="59"/>
        <v>15X41/2-8LUG NUMA 3 M4N3X TOTALSOURCE PREMIUM</v>
      </c>
      <c r="M749" s="12" t="s">
        <v>15</v>
      </c>
      <c r="N749" s="12" t="str">
        <f t="shared" si="62"/>
        <v>l1812</v>
      </c>
    </row>
    <row r="750" spans="1:14">
      <c r="A750" s="12" t="s">
        <v>763</v>
      </c>
      <c r="B750" s="6" t="str">
        <f t="shared" ref="B750:B781" si="63">+MID(A750,9,10)</f>
        <v>l181203930</v>
      </c>
      <c r="C750" s="12">
        <v>243530</v>
      </c>
      <c r="D750" s="12" t="str">
        <f t="shared" si="61"/>
        <v>p-043530</v>
      </c>
      <c r="E750" s="6" t="str">
        <f>+VLOOKUP($D750,Sheet3!$B:$I,2,0)</f>
        <v>15X41/2-8</v>
      </c>
      <c r="F750" s="6" t="str">
        <f>+VLOOKUP($D750,Sheet3!$B:$I,3,0)</f>
        <v>LUG</v>
      </c>
      <c r="G750" s="6" t="str">
        <f>+VLOOKUP($D750,Sheet3!$B:$I,4,0)</f>
        <v>NUMA</v>
      </c>
      <c r="H750" s="6">
        <f>+VLOOKUP($D750,Sheet3!$B:$I,5,0)</f>
        <v>3</v>
      </c>
      <c r="I750" s="6" t="str">
        <f>+VLOOKUP($D750,Sheet3!$B:$I,6,0)</f>
        <v>M4N3X</v>
      </c>
      <c r="J750" s="6" t="str">
        <f>+VLOOKUP($D750,Sheet3!$B:$I,7,0)</f>
        <v>TOTALSOURCE</v>
      </c>
      <c r="K750" s="6" t="str">
        <f>+VLOOKUP($D750,Sheet3!$B:$I,8,0)</f>
        <v>PREMIUM</v>
      </c>
      <c r="L750" s="6" t="str">
        <f t="shared" si="59"/>
        <v>15X41/2-8LUG NUMA 3 M4N3X TOTALSOURCE PREMIUM</v>
      </c>
      <c r="M750" s="12" t="s">
        <v>15</v>
      </c>
      <c r="N750" s="12" t="str">
        <f t="shared" si="62"/>
        <v>l1812</v>
      </c>
    </row>
    <row r="751" spans="1:14">
      <c r="A751" s="12" t="s">
        <v>764</v>
      </c>
      <c r="B751" s="6" t="str">
        <f t="shared" si="63"/>
        <v>l181203969</v>
      </c>
      <c r="C751" s="12">
        <v>243530</v>
      </c>
      <c r="D751" s="12" t="str">
        <f t="shared" ref="D751:D781" si="64">+LEFT(A751,8)</f>
        <v>p-043530</v>
      </c>
      <c r="E751" s="6" t="str">
        <f>+VLOOKUP($D751,Sheet3!$B:$I,2,0)</f>
        <v>15X41/2-8</v>
      </c>
      <c r="F751" s="6" t="str">
        <f>+VLOOKUP($D751,Sheet3!$B:$I,3,0)</f>
        <v>LUG</v>
      </c>
      <c r="G751" s="6" t="str">
        <f>+VLOOKUP($D751,Sheet3!$B:$I,4,0)</f>
        <v>NUMA</v>
      </c>
      <c r="H751" s="6">
        <f>+VLOOKUP($D751,Sheet3!$B:$I,5,0)</f>
        <v>3</v>
      </c>
      <c r="I751" s="6" t="str">
        <f>+VLOOKUP($D751,Sheet3!$B:$I,6,0)</f>
        <v>M4N3X</v>
      </c>
      <c r="J751" s="6" t="str">
        <f>+VLOOKUP($D751,Sheet3!$B:$I,7,0)</f>
        <v>TOTALSOURCE</v>
      </c>
      <c r="K751" s="6" t="str">
        <f>+VLOOKUP($D751,Sheet3!$B:$I,8,0)</f>
        <v>PREMIUM</v>
      </c>
      <c r="L751" s="6" t="str">
        <f t="shared" si="59"/>
        <v>15X41/2-8LUG NUMA 3 M4N3X TOTALSOURCE PREMIUM</v>
      </c>
      <c r="M751" s="12" t="s">
        <v>15</v>
      </c>
      <c r="N751" s="12" t="str">
        <f t="shared" ref="N751:N781" si="65">+MID(A751,9,5)</f>
        <v>l1812</v>
      </c>
    </row>
    <row r="752" spans="1:14">
      <c r="A752" s="12" t="s">
        <v>765</v>
      </c>
      <c r="B752" s="6" t="str">
        <f t="shared" si="63"/>
        <v>l181203178</v>
      </c>
      <c r="C752" s="12">
        <v>243530</v>
      </c>
      <c r="D752" s="12" t="str">
        <f t="shared" si="64"/>
        <v>p-043530</v>
      </c>
      <c r="E752" s="6" t="str">
        <f>+VLOOKUP($D752,Sheet3!$B:$I,2,0)</f>
        <v>15X41/2-8</v>
      </c>
      <c r="F752" s="6" t="str">
        <f>+VLOOKUP($D752,Sheet3!$B:$I,3,0)</f>
        <v>LUG</v>
      </c>
      <c r="G752" s="6" t="str">
        <f>+VLOOKUP($D752,Sheet3!$B:$I,4,0)</f>
        <v>NUMA</v>
      </c>
      <c r="H752" s="6">
        <f>+VLOOKUP($D752,Sheet3!$B:$I,5,0)</f>
        <v>3</v>
      </c>
      <c r="I752" s="6" t="str">
        <f>+VLOOKUP($D752,Sheet3!$B:$I,6,0)</f>
        <v>M4N3X</v>
      </c>
      <c r="J752" s="6" t="str">
        <f>+VLOOKUP($D752,Sheet3!$B:$I,7,0)</f>
        <v>TOTALSOURCE</v>
      </c>
      <c r="K752" s="6" t="str">
        <f>+VLOOKUP($D752,Sheet3!$B:$I,8,0)</f>
        <v>PREMIUM</v>
      </c>
      <c r="L752" s="6" t="str">
        <f t="shared" si="59"/>
        <v>15X41/2-8LUG NUMA 3 M4N3X TOTALSOURCE PREMIUM</v>
      </c>
      <c r="M752" s="12" t="s">
        <v>15</v>
      </c>
      <c r="N752" s="12" t="str">
        <f t="shared" si="65"/>
        <v>l1812</v>
      </c>
    </row>
    <row r="753" spans="1:14">
      <c r="A753" s="12" t="s">
        <v>766</v>
      </c>
      <c r="B753" s="6" t="str">
        <f t="shared" si="63"/>
        <v>l181201973</v>
      </c>
      <c r="C753" s="12">
        <v>243530</v>
      </c>
      <c r="D753" s="12" t="str">
        <f t="shared" si="64"/>
        <v>p-043530</v>
      </c>
      <c r="E753" s="6" t="str">
        <f>+VLOOKUP($D753,Sheet3!$B:$I,2,0)</f>
        <v>15X41/2-8</v>
      </c>
      <c r="F753" s="6" t="str">
        <f>+VLOOKUP($D753,Sheet3!$B:$I,3,0)</f>
        <v>LUG</v>
      </c>
      <c r="G753" s="6" t="str">
        <f>+VLOOKUP($D753,Sheet3!$B:$I,4,0)</f>
        <v>NUMA</v>
      </c>
      <c r="H753" s="6">
        <f>+VLOOKUP($D753,Sheet3!$B:$I,5,0)</f>
        <v>3</v>
      </c>
      <c r="I753" s="6" t="str">
        <f>+VLOOKUP($D753,Sheet3!$B:$I,6,0)</f>
        <v>M4N3X</v>
      </c>
      <c r="J753" s="6" t="str">
        <f>+VLOOKUP($D753,Sheet3!$B:$I,7,0)</f>
        <v>TOTALSOURCE</v>
      </c>
      <c r="K753" s="6" t="str">
        <f>+VLOOKUP($D753,Sheet3!$B:$I,8,0)</f>
        <v>PREMIUM</v>
      </c>
      <c r="L753" s="6" t="str">
        <f t="shared" si="59"/>
        <v>15X41/2-8LUG NUMA 3 M4N3X TOTALSOURCE PREMIUM</v>
      </c>
      <c r="M753" s="12" t="s">
        <v>15</v>
      </c>
      <c r="N753" s="12" t="str">
        <f t="shared" si="65"/>
        <v>l1812</v>
      </c>
    </row>
    <row r="754" spans="1:14">
      <c r="A754" s="12" t="s">
        <v>767</v>
      </c>
      <c r="B754" s="6" t="str">
        <f t="shared" si="63"/>
        <v>l190309088</v>
      </c>
      <c r="C754" s="12">
        <v>189085</v>
      </c>
      <c r="D754" s="12" t="str">
        <f t="shared" si="64"/>
        <v>p-189085</v>
      </c>
      <c r="E754" s="6" t="str">
        <f>+VLOOKUP($D754,Sheet3!$B:$I,2,0)</f>
        <v>15X41/2-8</v>
      </c>
      <c r="F754" s="6" t="str">
        <f>+VLOOKUP($D754,Sheet3!$B:$I,3,0)</f>
        <v>LUG</v>
      </c>
      <c r="G754" s="6" t="str">
        <f>+VLOOKUP($D754,Sheet3!$B:$I,4,0)</f>
        <v>NUMA</v>
      </c>
      <c r="H754" s="6">
        <f>+VLOOKUP($D754,Sheet3!$B:$I,5,0)</f>
        <v>3</v>
      </c>
      <c r="I754" s="6" t="str">
        <f>+VLOOKUP($D754,Sheet3!$B:$I,6,0)</f>
        <v>P734</v>
      </c>
      <c r="J754" s="6" t="str">
        <f>+VLOOKUP($D754,Sheet3!$B:$I,7,0)</f>
        <v>TOTALSOURCE</v>
      </c>
      <c r="K754" s="6" t="str">
        <f>+VLOOKUP($D754,Sheet3!$B:$I,8,0)</f>
        <v>ULTRA</v>
      </c>
      <c r="L754" s="6" t="str">
        <f t="shared" si="59"/>
        <v>15X41/2-8LUG NUMA 3 P734 TOTALSOURCE ULTRA</v>
      </c>
      <c r="M754" s="12" t="s">
        <v>15</v>
      </c>
      <c r="N754" s="12" t="str">
        <f t="shared" si="65"/>
        <v>l1903</v>
      </c>
    </row>
    <row r="755" spans="1:14">
      <c r="A755" s="12" t="s">
        <v>768</v>
      </c>
      <c r="B755" s="6" t="str">
        <f t="shared" si="63"/>
        <v>l181202468</v>
      </c>
      <c r="C755" s="12">
        <v>243530</v>
      </c>
      <c r="D755" s="12" t="str">
        <f t="shared" si="64"/>
        <v>p-043530</v>
      </c>
      <c r="E755" s="6" t="str">
        <f>+VLOOKUP($D755,Sheet3!$B:$I,2,0)</f>
        <v>15X41/2-8</v>
      </c>
      <c r="F755" s="6" t="str">
        <f>+VLOOKUP($D755,Sheet3!$B:$I,3,0)</f>
        <v>LUG</v>
      </c>
      <c r="G755" s="6" t="str">
        <f>+VLOOKUP($D755,Sheet3!$B:$I,4,0)</f>
        <v>NUMA</v>
      </c>
      <c r="H755" s="6">
        <f>+VLOOKUP($D755,Sheet3!$B:$I,5,0)</f>
        <v>3</v>
      </c>
      <c r="I755" s="6" t="str">
        <f>+VLOOKUP($D755,Sheet3!$B:$I,6,0)</f>
        <v>M4N3X</v>
      </c>
      <c r="J755" s="6" t="str">
        <f>+VLOOKUP($D755,Sheet3!$B:$I,7,0)</f>
        <v>TOTALSOURCE</v>
      </c>
      <c r="K755" s="6" t="str">
        <f>+VLOOKUP($D755,Sheet3!$B:$I,8,0)</f>
        <v>PREMIUM</v>
      </c>
      <c r="L755" s="6" t="str">
        <f t="shared" si="59"/>
        <v>15X41/2-8LUG NUMA 3 M4N3X TOTALSOURCE PREMIUM</v>
      </c>
      <c r="M755" s="12" t="s">
        <v>15</v>
      </c>
      <c r="N755" s="12" t="str">
        <f t="shared" si="65"/>
        <v>l1812</v>
      </c>
    </row>
    <row r="756" spans="1:14">
      <c r="A756" s="12" t="s">
        <v>769</v>
      </c>
      <c r="B756" s="6" t="str">
        <f t="shared" si="63"/>
        <v>l181201371</v>
      </c>
      <c r="C756" s="12">
        <v>243530</v>
      </c>
      <c r="D756" s="12" t="str">
        <f t="shared" si="64"/>
        <v>p-043530</v>
      </c>
      <c r="E756" s="6" t="str">
        <f>+VLOOKUP($D756,Sheet3!$B:$I,2,0)</f>
        <v>15X41/2-8</v>
      </c>
      <c r="F756" s="6" t="str">
        <f>+VLOOKUP($D756,Sheet3!$B:$I,3,0)</f>
        <v>LUG</v>
      </c>
      <c r="G756" s="6" t="str">
        <f>+VLOOKUP($D756,Sheet3!$B:$I,4,0)</f>
        <v>NUMA</v>
      </c>
      <c r="H756" s="6">
        <f>+VLOOKUP($D756,Sheet3!$B:$I,5,0)</f>
        <v>3</v>
      </c>
      <c r="I756" s="6" t="str">
        <f>+VLOOKUP($D756,Sheet3!$B:$I,6,0)</f>
        <v>M4N3X</v>
      </c>
      <c r="J756" s="6" t="str">
        <f>+VLOOKUP($D756,Sheet3!$B:$I,7,0)</f>
        <v>TOTALSOURCE</v>
      </c>
      <c r="K756" s="6" t="str">
        <f>+VLOOKUP($D756,Sheet3!$B:$I,8,0)</f>
        <v>PREMIUM</v>
      </c>
      <c r="L756" s="6" t="str">
        <f t="shared" si="59"/>
        <v>15X41/2-8LUG NUMA 3 M4N3X TOTALSOURCE PREMIUM</v>
      </c>
      <c r="M756" s="12" t="s">
        <v>15</v>
      </c>
      <c r="N756" s="12" t="str">
        <f t="shared" si="65"/>
        <v>l1812</v>
      </c>
    </row>
    <row r="757" spans="1:14">
      <c r="A757" s="12" t="s">
        <v>770</v>
      </c>
      <c r="B757" s="6" t="str">
        <f t="shared" si="63"/>
        <v>l181201221</v>
      </c>
      <c r="C757" s="12">
        <v>243530</v>
      </c>
      <c r="D757" s="12" t="str">
        <f t="shared" si="64"/>
        <v>p-043530</v>
      </c>
      <c r="E757" s="6" t="str">
        <f>+VLOOKUP($D757,Sheet3!$B:$I,2,0)</f>
        <v>15X41/2-8</v>
      </c>
      <c r="F757" s="6" t="str">
        <f>+VLOOKUP($D757,Sheet3!$B:$I,3,0)</f>
        <v>LUG</v>
      </c>
      <c r="G757" s="6" t="str">
        <f>+VLOOKUP($D757,Sheet3!$B:$I,4,0)</f>
        <v>NUMA</v>
      </c>
      <c r="H757" s="6">
        <f>+VLOOKUP($D757,Sheet3!$B:$I,5,0)</f>
        <v>3</v>
      </c>
      <c r="I757" s="6" t="str">
        <f>+VLOOKUP($D757,Sheet3!$B:$I,6,0)</f>
        <v>M4N3X</v>
      </c>
      <c r="J757" s="6" t="str">
        <f>+VLOOKUP($D757,Sheet3!$B:$I,7,0)</f>
        <v>TOTALSOURCE</v>
      </c>
      <c r="K757" s="6" t="str">
        <f>+VLOOKUP($D757,Sheet3!$B:$I,8,0)</f>
        <v>PREMIUM</v>
      </c>
      <c r="L757" s="6" t="str">
        <f t="shared" si="59"/>
        <v>15X41/2-8LUG NUMA 3 M4N3X TOTALSOURCE PREMIUM</v>
      </c>
      <c r="M757" s="12" t="s">
        <v>15</v>
      </c>
      <c r="N757" s="12" t="str">
        <f t="shared" si="65"/>
        <v>l1812</v>
      </c>
    </row>
    <row r="758" spans="1:14">
      <c r="A758" s="12" t="s">
        <v>771</v>
      </c>
      <c r="B758" s="6" t="str">
        <f t="shared" si="63"/>
        <v>l181201313</v>
      </c>
      <c r="C758" s="12">
        <v>243530</v>
      </c>
      <c r="D758" s="12" t="str">
        <f t="shared" si="64"/>
        <v>p-043530</v>
      </c>
      <c r="E758" s="6" t="str">
        <f>+VLOOKUP($D758,Sheet3!$B:$I,2,0)</f>
        <v>15X41/2-8</v>
      </c>
      <c r="F758" s="6" t="str">
        <f>+VLOOKUP($D758,Sheet3!$B:$I,3,0)</f>
        <v>LUG</v>
      </c>
      <c r="G758" s="6" t="str">
        <f>+VLOOKUP($D758,Sheet3!$B:$I,4,0)</f>
        <v>NUMA</v>
      </c>
      <c r="H758" s="6">
        <f>+VLOOKUP($D758,Sheet3!$B:$I,5,0)</f>
        <v>3</v>
      </c>
      <c r="I758" s="6" t="str">
        <f>+VLOOKUP($D758,Sheet3!$B:$I,6,0)</f>
        <v>M4N3X</v>
      </c>
      <c r="J758" s="6" t="str">
        <f>+VLOOKUP($D758,Sheet3!$B:$I,7,0)</f>
        <v>TOTALSOURCE</v>
      </c>
      <c r="K758" s="6" t="str">
        <f>+VLOOKUP($D758,Sheet3!$B:$I,8,0)</f>
        <v>PREMIUM</v>
      </c>
      <c r="L758" s="6" t="str">
        <f t="shared" si="59"/>
        <v>15X41/2-8LUG NUMA 3 M4N3X TOTALSOURCE PREMIUM</v>
      </c>
      <c r="M758" s="12" t="s">
        <v>15</v>
      </c>
      <c r="N758" s="12" t="str">
        <f t="shared" si="65"/>
        <v>l1812</v>
      </c>
    </row>
    <row r="759" spans="1:14">
      <c r="A759" s="12" t="s">
        <v>772</v>
      </c>
      <c r="B759" s="6" t="str">
        <f t="shared" si="63"/>
        <v>l181202378</v>
      </c>
      <c r="C759" s="12">
        <v>243530</v>
      </c>
      <c r="D759" s="12" t="str">
        <f t="shared" si="64"/>
        <v>p-043530</v>
      </c>
      <c r="E759" s="6" t="str">
        <f>+VLOOKUP($D759,Sheet3!$B:$I,2,0)</f>
        <v>15X41/2-8</v>
      </c>
      <c r="F759" s="6" t="str">
        <f>+VLOOKUP($D759,Sheet3!$B:$I,3,0)</f>
        <v>LUG</v>
      </c>
      <c r="G759" s="6" t="str">
        <f>+VLOOKUP($D759,Sheet3!$B:$I,4,0)</f>
        <v>NUMA</v>
      </c>
      <c r="H759" s="6">
        <f>+VLOOKUP($D759,Sheet3!$B:$I,5,0)</f>
        <v>3</v>
      </c>
      <c r="I759" s="6" t="str">
        <f>+VLOOKUP($D759,Sheet3!$B:$I,6,0)</f>
        <v>M4N3X</v>
      </c>
      <c r="J759" s="6" t="str">
        <f>+VLOOKUP($D759,Sheet3!$B:$I,7,0)</f>
        <v>TOTALSOURCE</v>
      </c>
      <c r="K759" s="6" t="str">
        <f>+VLOOKUP($D759,Sheet3!$B:$I,8,0)</f>
        <v>PREMIUM</v>
      </c>
      <c r="L759" s="6" t="str">
        <f t="shared" si="59"/>
        <v>15X41/2-8LUG NUMA 3 M4N3X TOTALSOURCE PREMIUM</v>
      </c>
      <c r="M759" s="12" t="s">
        <v>15</v>
      </c>
      <c r="N759" s="12" t="str">
        <f t="shared" si="65"/>
        <v>l1812</v>
      </c>
    </row>
    <row r="760" spans="1:14">
      <c r="A760" s="12" t="s">
        <v>773</v>
      </c>
      <c r="B760" s="6" t="str">
        <f t="shared" si="63"/>
        <v>l181204016</v>
      </c>
      <c r="C760" s="12">
        <v>243530</v>
      </c>
      <c r="D760" s="12" t="str">
        <f t="shared" si="64"/>
        <v>p-043530</v>
      </c>
      <c r="E760" s="6" t="str">
        <f>+VLOOKUP($D760,Sheet3!$B:$I,2,0)</f>
        <v>15X41/2-8</v>
      </c>
      <c r="F760" s="6" t="str">
        <f>+VLOOKUP($D760,Sheet3!$B:$I,3,0)</f>
        <v>LUG</v>
      </c>
      <c r="G760" s="6" t="str">
        <f>+VLOOKUP($D760,Sheet3!$B:$I,4,0)</f>
        <v>NUMA</v>
      </c>
      <c r="H760" s="6">
        <f>+VLOOKUP($D760,Sheet3!$B:$I,5,0)</f>
        <v>3</v>
      </c>
      <c r="I760" s="6" t="str">
        <f>+VLOOKUP($D760,Sheet3!$B:$I,6,0)</f>
        <v>M4N3X</v>
      </c>
      <c r="J760" s="6" t="str">
        <f>+VLOOKUP($D760,Sheet3!$B:$I,7,0)</f>
        <v>TOTALSOURCE</v>
      </c>
      <c r="K760" s="6" t="str">
        <f>+VLOOKUP($D760,Sheet3!$B:$I,8,0)</f>
        <v>PREMIUM</v>
      </c>
      <c r="L760" s="6" t="str">
        <f t="shared" si="59"/>
        <v>15X41/2-8LUG NUMA 3 M4N3X TOTALSOURCE PREMIUM</v>
      </c>
      <c r="M760" s="12" t="s">
        <v>15</v>
      </c>
      <c r="N760" s="12" t="str">
        <f t="shared" si="65"/>
        <v>l1812</v>
      </c>
    </row>
    <row r="761" spans="1:14">
      <c r="A761" s="12" t="s">
        <v>774</v>
      </c>
      <c r="B761" s="6" t="str">
        <f t="shared" si="63"/>
        <v>l181202654</v>
      </c>
      <c r="C761" s="12">
        <v>243530</v>
      </c>
      <c r="D761" s="12" t="str">
        <f t="shared" si="64"/>
        <v>p-043530</v>
      </c>
      <c r="E761" s="6" t="str">
        <f>+VLOOKUP($D761,Sheet3!$B:$I,2,0)</f>
        <v>15X41/2-8</v>
      </c>
      <c r="F761" s="6" t="str">
        <f>+VLOOKUP($D761,Sheet3!$B:$I,3,0)</f>
        <v>LUG</v>
      </c>
      <c r="G761" s="6" t="str">
        <f>+VLOOKUP($D761,Sheet3!$B:$I,4,0)</f>
        <v>NUMA</v>
      </c>
      <c r="H761" s="6">
        <f>+VLOOKUP($D761,Sheet3!$B:$I,5,0)</f>
        <v>3</v>
      </c>
      <c r="I761" s="6" t="str">
        <f>+VLOOKUP($D761,Sheet3!$B:$I,6,0)</f>
        <v>M4N3X</v>
      </c>
      <c r="J761" s="6" t="str">
        <f>+VLOOKUP($D761,Sheet3!$B:$I,7,0)</f>
        <v>TOTALSOURCE</v>
      </c>
      <c r="K761" s="6" t="str">
        <f>+VLOOKUP($D761,Sheet3!$B:$I,8,0)</f>
        <v>PREMIUM</v>
      </c>
      <c r="L761" s="6" t="str">
        <f t="shared" si="59"/>
        <v>15X41/2-8LUG NUMA 3 M4N3X TOTALSOURCE PREMIUM</v>
      </c>
      <c r="M761" s="12" t="s">
        <v>15</v>
      </c>
      <c r="N761" s="12" t="str">
        <f t="shared" si="65"/>
        <v>l1812</v>
      </c>
    </row>
    <row r="762" spans="1:14">
      <c r="A762" s="12" t="s">
        <v>775</v>
      </c>
      <c r="B762" s="6" t="str">
        <f t="shared" si="63"/>
        <v>l181202292</v>
      </c>
      <c r="C762" s="12">
        <v>243530</v>
      </c>
      <c r="D762" s="12" t="str">
        <f t="shared" si="64"/>
        <v>p-043530</v>
      </c>
      <c r="E762" s="6" t="str">
        <f>+VLOOKUP($D762,Sheet3!$B:$I,2,0)</f>
        <v>15X41/2-8</v>
      </c>
      <c r="F762" s="6" t="str">
        <f>+VLOOKUP($D762,Sheet3!$B:$I,3,0)</f>
        <v>LUG</v>
      </c>
      <c r="G762" s="6" t="str">
        <f>+VLOOKUP($D762,Sheet3!$B:$I,4,0)</f>
        <v>NUMA</v>
      </c>
      <c r="H762" s="6">
        <f>+VLOOKUP($D762,Sheet3!$B:$I,5,0)</f>
        <v>3</v>
      </c>
      <c r="I762" s="6" t="str">
        <f>+VLOOKUP($D762,Sheet3!$B:$I,6,0)</f>
        <v>M4N3X</v>
      </c>
      <c r="J762" s="6" t="str">
        <f>+VLOOKUP($D762,Sheet3!$B:$I,7,0)</f>
        <v>TOTALSOURCE</v>
      </c>
      <c r="K762" s="6" t="str">
        <f>+VLOOKUP($D762,Sheet3!$B:$I,8,0)</f>
        <v>PREMIUM</v>
      </c>
      <c r="L762" s="6" t="str">
        <f t="shared" si="59"/>
        <v>15X41/2-8LUG NUMA 3 M4N3X TOTALSOURCE PREMIUM</v>
      </c>
      <c r="M762" s="12" t="s">
        <v>15</v>
      </c>
      <c r="N762" s="12" t="str">
        <f t="shared" si="65"/>
        <v>l1812</v>
      </c>
    </row>
    <row r="763" spans="1:14">
      <c r="A763" s="12" t="s">
        <v>776</v>
      </c>
      <c r="B763" s="6" t="str">
        <f t="shared" si="63"/>
        <v>l181204117</v>
      </c>
      <c r="C763" s="12">
        <v>243530</v>
      </c>
      <c r="D763" s="12" t="str">
        <f t="shared" si="64"/>
        <v>p-043530</v>
      </c>
      <c r="E763" s="6" t="str">
        <f>+VLOOKUP($D763,Sheet3!$B:$I,2,0)</f>
        <v>15X41/2-8</v>
      </c>
      <c r="F763" s="6" t="str">
        <f>+VLOOKUP($D763,Sheet3!$B:$I,3,0)</f>
        <v>LUG</v>
      </c>
      <c r="G763" s="6" t="str">
        <f>+VLOOKUP($D763,Sheet3!$B:$I,4,0)</f>
        <v>NUMA</v>
      </c>
      <c r="H763" s="6">
        <f>+VLOOKUP($D763,Sheet3!$B:$I,5,0)</f>
        <v>3</v>
      </c>
      <c r="I763" s="6" t="str">
        <f>+VLOOKUP($D763,Sheet3!$B:$I,6,0)</f>
        <v>M4N3X</v>
      </c>
      <c r="J763" s="6" t="str">
        <f>+VLOOKUP($D763,Sheet3!$B:$I,7,0)</f>
        <v>TOTALSOURCE</v>
      </c>
      <c r="K763" s="6" t="str">
        <f>+VLOOKUP($D763,Sheet3!$B:$I,8,0)</f>
        <v>PREMIUM</v>
      </c>
      <c r="L763" s="6" t="str">
        <f t="shared" si="59"/>
        <v>15X41/2-8LUG NUMA 3 M4N3X TOTALSOURCE PREMIUM</v>
      </c>
      <c r="M763" s="12" t="s">
        <v>15</v>
      </c>
      <c r="N763" s="12" t="str">
        <f t="shared" si="65"/>
        <v>l1812</v>
      </c>
    </row>
    <row r="764" spans="1:14">
      <c r="A764" s="12" t="s">
        <v>777</v>
      </c>
      <c r="B764" s="6" t="str">
        <f t="shared" si="63"/>
        <v>l181203550</v>
      </c>
      <c r="C764" s="12">
        <v>243530</v>
      </c>
      <c r="D764" s="12" t="str">
        <f t="shared" si="64"/>
        <v>p-043530</v>
      </c>
      <c r="E764" s="6" t="str">
        <f>+VLOOKUP($D764,Sheet3!$B:$I,2,0)</f>
        <v>15X41/2-8</v>
      </c>
      <c r="F764" s="6" t="str">
        <f>+VLOOKUP($D764,Sheet3!$B:$I,3,0)</f>
        <v>LUG</v>
      </c>
      <c r="G764" s="6" t="str">
        <f>+VLOOKUP($D764,Sheet3!$B:$I,4,0)</f>
        <v>NUMA</v>
      </c>
      <c r="H764" s="6">
        <f>+VLOOKUP($D764,Sheet3!$B:$I,5,0)</f>
        <v>3</v>
      </c>
      <c r="I764" s="6" t="str">
        <f>+VLOOKUP($D764,Sheet3!$B:$I,6,0)</f>
        <v>M4N3X</v>
      </c>
      <c r="J764" s="6" t="str">
        <f>+VLOOKUP($D764,Sheet3!$B:$I,7,0)</f>
        <v>TOTALSOURCE</v>
      </c>
      <c r="K764" s="6" t="str">
        <f>+VLOOKUP($D764,Sheet3!$B:$I,8,0)</f>
        <v>PREMIUM</v>
      </c>
      <c r="L764" s="6" t="str">
        <f t="shared" si="59"/>
        <v>15X41/2-8LUG NUMA 3 M4N3X TOTALSOURCE PREMIUM</v>
      </c>
      <c r="M764" s="12" t="s">
        <v>15</v>
      </c>
      <c r="N764" s="12" t="str">
        <f t="shared" si="65"/>
        <v>l1812</v>
      </c>
    </row>
    <row r="765" spans="1:14">
      <c r="A765" s="12" t="s">
        <v>778</v>
      </c>
      <c r="B765" s="6" t="str">
        <f t="shared" si="63"/>
        <v>l181203931</v>
      </c>
      <c r="C765" s="12">
        <v>243530</v>
      </c>
      <c r="D765" s="12" t="str">
        <f t="shared" si="64"/>
        <v>p-043530</v>
      </c>
      <c r="E765" s="6" t="str">
        <f>+VLOOKUP($D765,Sheet3!$B:$I,2,0)</f>
        <v>15X41/2-8</v>
      </c>
      <c r="F765" s="6" t="str">
        <f>+VLOOKUP($D765,Sheet3!$B:$I,3,0)</f>
        <v>LUG</v>
      </c>
      <c r="G765" s="6" t="str">
        <f>+VLOOKUP($D765,Sheet3!$B:$I,4,0)</f>
        <v>NUMA</v>
      </c>
      <c r="H765" s="6">
        <f>+VLOOKUP($D765,Sheet3!$B:$I,5,0)</f>
        <v>3</v>
      </c>
      <c r="I765" s="6" t="str">
        <f>+VLOOKUP($D765,Sheet3!$B:$I,6,0)</f>
        <v>M4N3X</v>
      </c>
      <c r="J765" s="6" t="str">
        <f>+VLOOKUP($D765,Sheet3!$B:$I,7,0)</f>
        <v>TOTALSOURCE</v>
      </c>
      <c r="K765" s="6" t="str">
        <f>+VLOOKUP($D765,Sheet3!$B:$I,8,0)</f>
        <v>PREMIUM</v>
      </c>
      <c r="L765" s="6" t="str">
        <f t="shared" si="59"/>
        <v>15X41/2-8LUG NUMA 3 M4N3X TOTALSOURCE PREMIUM</v>
      </c>
      <c r="M765" s="12" t="s">
        <v>15</v>
      </c>
      <c r="N765" s="12" t="str">
        <f t="shared" si="65"/>
        <v>l1812</v>
      </c>
    </row>
    <row r="766" spans="1:14">
      <c r="A766" s="12" t="s">
        <v>779</v>
      </c>
      <c r="B766" s="6" t="str">
        <f t="shared" si="63"/>
        <v>l181203880</v>
      </c>
      <c r="C766" s="12">
        <v>243530</v>
      </c>
      <c r="D766" s="12" t="str">
        <f t="shared" si="64"/>
        <v>p-043530</v>
      </c>
      <c r="E766" s="6" t="str">
        <f>+VLOOKUP($D766,Sheet3!$B:$I,2,0)</f>
        <v>15X41/2-8</v>
      </c>
      <c r="F766" s="6" t="str">
        <f>+VLOOKUP($D766,Sheet3!$B:$I,3,0)</f>
        <v>LUG</v>
      </c>
      <c r="G766" s="6" t="str">
        <f>+VLOOKUP($D766,Sheet3!$B:$I,4,0)</f>
        <v>NUMA</v>
      </c>
      <c r="H766" s="6">
        <f>+VLOOKUP($D766,Sheet3!$B:$I,5,0)</f>
        <v>3</v>
      </c>
      <c r="I766" s="6" t="str">
        <f>+VLOOKUP($D766,Sheet3!$B:$I,6,0)</f>
        <v>M4N3X</v>
      </c>
      <c r="J766" s="6" t="str">
        <f>+VLOOKUP($D766,Sheet3!$B:$I,7,0)</f>
        <v>TOTALSOURCE</v>
      </c>
      <c r="K766" s="6" t="str">
        <f>+VLOOKUP($D766,Sheet3!$B:$I,8,0)</f>
        <v>PREMIUM</v>
      </c>
      <c r="L766" s="6" t="str">
        <f t="shared" si="59"/>
        <v>15X41/2-8LUG NUMA 3 M4N3X TOTALSOURCE PREMIUM</v>
      </c>
      <c r="M766" s="12" t="s">
        <v>15</v>
      </c>
      <c r="N766" s="12" t="str">
        <f t="shared" si="65"/>
        <v>l1812</v>
      </c>
    </row>
    <row r="767" spans="1:14">
      <c r="A767" s="12" t="s">
        <v>780</v>
      </c>
      <c r="B767" s="6" t="str">
        <f t="shared" si="63"/>
        <v>l190309087</v>
      </c>
      <c r="C767" s="12">
        <v>189085</v>
      </c>
      <c r="D767" s="12" t="str">
        <f t="shared" si="64"/>
        <v>p-189085</v>
      </c>
      <c r="E767" s="6" t="str">
        <f>+VLOOKUP($D767,Sheet3!$B:$I,2,0)</f>
        <v>15X41/2-8</v>
      </c>
      <c r="F767" s="6" t="str">
        <f>+VLOOKUP($D767,Sheet3!$B:$I,3,0)</f>
        <v>LUG</v>
      </c>
      <c r="G767" s="6" t="str">
        <f>+VLOOKUP($D767,Sheet3!$B:$I,4,0)</f>
        <v>NUMA</v>
      </c>
      <c r="H767" s="6">
        <f>+VLOOKUP($D767,Sheet3!$B:$I,5,0)</f>
        <v>3</v>
      </c>
      <c r="I767" s="6" t="str">
        <f>+VLOOKUP($D767,Sheet3!$B:$I,6,0)</f>
        <v>P734</v>
      </c>
      <c r="J767" s="6" t="str">
        <f>+VLOOKUP($D767,Sheet3!$B:$I,7,0)</f>
        <v>TOTALSOURCE</v>
      </c>
      <c r="K767" s="6" t="str">
        <f>+VLOOKUP($D767,Sheet3!$B:$I,8,0)</f>
        <v>ULTRA</v>
      </c>
      <c r="L767" s="6" t="str">
        <f t="shared" ref="L767:L830" si="66">CONCATENATE(E767,F767," ",G767," ",H767," ",I767," ",J767," ",K767)</f>
        <v>15X41/2-8LUG NUMA 3 P734 TOTALSOURCE ULTRA</v>
      </c>
      <c r="M767" s="12" t="s">
        <v>15</v>
      </c>
      <c r="N767" s="12" t="str">
        <f t="shared" si="65"/>
        <v>l1903</v>
      </c>
    </row>
    <row r="768" spans="1:14">
      <c r="A768" s="12" t="s">
        <v>781</v>
      </c>
      <c r="B768" s="6" t="str">
        <f t="shared" si="63"/>
        <v>l180610806</v>
      </c>
      <c r="C768" s="12">
        <v>282918</v>
      </c>
      <c r="D768" s="12" t="str">
        <f t="shared" si="64"/>
        <v>p-082918</v>
      </c>
      <c r="E768" s="6" t="str">
        <f>+VLOOKUP($D768,Sheet3!$B:$I,2,0)</f>
        <v>161/4X7X111/4</v>
      </c>
      <c r="F768" s="6" t="str">
        <f>+VLOOKUP($D768,Sheet3!$B:$I,3,0)</f>
        <v>ML</v>
      </c>
      <c r="G768" s="6" t="str">
        <f>+VLOOKUP($D768,Sheet3!$B:$I,4,0)</f>
        <v>NUMA</v>
      </c>
      <c r="H768" s="6">
        <f>+VLOOKUP($D768,Sheet3!$B:$I,5,0)</f>
        <v>0</v>
      </c>
      <c r="I768" s="6" t="str">
        <f>+VLOOKUP($D768,Sheet3!$B:$I,6,0)</f>
        <v>P5N</v>
      </c>
      <c r="J768" s="6" t="str">
        <f>+VLOOKUP($D768,Sheet3!$B:$I,7,0)</f>
        <v>NUMA</v>
      </c>
      <c r="K768" s="6" t="str">
        <f>+VLOOKUP($D768,Sheet3!$B:$I,8,0)</f>
        <v>P</v>
      </c>
      <c r="L768" s="6" t="str">
        <f t="shared" si="66"/>
        <v>161/4X7X111/4ML NUMA 0 P5N NUMA P</v>
      </c>
      <c r="M768" s="12" t="s">
        <v>15</v>
      </c>
      <c r="N768" s="12" t="str">
        <f t="shared" si="65"/>
        <v>l1806</v>
      </c>
    </row>
    <row r="769" spans="1:14">
      <c r="A769" s="12" t="s">
        <v>782</v>
      </c>
      <c r="B769" s="6" t="str">
        <f t="shared" si="63"/>
        <v>l190206772</v>
      </c>
      <c r="C769" s="12">
        <v>287025</v>
      </c>
      <c r="D769" s="12" t="str">
        <f t="shared" si="64"/>
        <v>p-087025</v>
      </c>
      <c r="E769" s="6" t="str">
        <f>+VLOOKUP($D769,Sheet3!$B:$I,2,0)</f>
        <v>131/2X51/2X8</v>
      </c>
      <c r="F769" s="6" t="str">
        <f>+VLOOKUP($D769,Sheet3!$B:$I,3,0)</f>
        <v>ML</v>
      </c>
      <c r="G769" s="6" t="str">
        <f>+VLOOKUP($D769,Sheet3!$B:$I,4,0)</f>
        <v>NUMA</v>
      </c>
      <c r="H769" s="6">
        <f>+VLOOKUP($D769,Sheet3!$B:$I,5,0)</f>
        <v>0</v>
      </c>
      <c r="I769" s="6" t="str">
        <f>+VLOOKUP($D769,Sheet3!$B:$I,6,0)</f>
        <v>P5N</v>
      </c>
      <c r="J769" s="6" t="str">
        <f>+VLOOKUP($D769,Sheet3!$B:$I,7,0)</f>
        <v>TOTALSOURCE</v>
      </c>
      <c r="K769" s="6" t="str">
        <f>+VLOOKUP($D769,Sheet3!$B:$I,8,0)</f>
        <v>P</v>
      </c>
      <c r="L769" s="6" t="str">
        <f t="shared" si="66"/>
        <v>131/2X51/2X8ML NUMA 0 P5N TOTALSOURCE P</v>
      </c>
      <c r="M769" s="12" t="s">
        <v>15</v>
      </c>
      <c r="N769" s="12" t="str">
        <f t="shared" si="65"/>
        <v>l1902</v>
      </c>
    </row>
    <row r="770" spans="1:14">
      <c r="A770" s="12" t="s">
        <v>783</v>
      </c>
      <c r="B770" s="6" t="str">
        <f t="shared" si="63"/>
        <v>l180308714</v>
      </c>
      <c r="C770" s="12">
        <v>190109</v>
      </c>
      <c r="D770" s="12" t="str">
        <f t="shared" si="64"/>
        <v>p-190109</v>
      </c>
      <c r="E770" s="6" t="str">
        <f>+VLOOKUP($D770,Sheet3!$B:$I,2,0)</f>
        <v>4.00-8</v>
      </c>
      <c r="F770" s="6" t="str">
        <f>+VLOOKUP($D770,Sheet3!$B:$I,3,0)</f>
        <v>RIB</v>
      </c>
      <c r="G770" s="6" t="str">
        <f>+VLOOKUP($D770,Sheet3!$B:$I,4,0)</f>
        <v>NUMA</v>
      </c>
      <c r="H770" s="6">
        <f>+VLOOKUP($D770,Sheet3!$B:$I,5,0)</f>
        <v>3.75</v>
      </c>
      <c r="I770" s="6" t="str">
        <f>+VLOOKUP($D770,Sheet3!$B:$I,6,0)</f>
        <v>SPOKE(2SP)</v>
      </c>
      <c r="J770" s="6" t="str">
        <f>+VLOOKUP($D770,Sheet3!$B:$I,7,0)</f>
        <v>SUNBEAR</v>
      </c>
      <c r="K770" s="6" t="str">
        <f>+VLOOKUP($D770,Sheet3!$B:$I,8,0)</f>
        <v>-</v>
      </c>
      <c r="L770" s="6" t="str">
        <f t="shared" si="66"/>
        <v>4.00-8RIB NUMA 3.75 SPOKE(2SP) SUNBEAR -</v>
      </c>
      <c r="M770" s="12" t="s">
        <v>15</v>
      </c>
      <c r="N770" s="12" t="str">
        <f t="shared" si="65"/>
        <v>l1803</v>
      </c>
    </row>
    <row r="771" spans="1:14">
      <c r="A771" s="12" t="s">
        <v>784</v>
      </c>
      <c r="B771" s="6" t="str">
        <f t="shared" si="63"/>
        <v>l180308660</v>
      </c>
      <c r="C771" s="12">
        <v>190109</v>
      </c>
      <c r="D771" s="12" t="str">
        <f t="shared" si="64"/>
        <v>p-190109</v>
      </c>
      <c r="E771" s="6" t="str">
        <f>+VLOOKUP($D771,Sheet3!$B:$I,2,0)</f>
        <v>4.00-8</v>
      </c>
      <c r="F771" s="6" t="str">
        <f>+VLOOKUP($D771,Sheet3!$B:$I,3,0)</f>
        <v>RIB</v>
      </c>
      <c r="G771" s="6" t="str">
        <f>+VLOOKUP($D771,Sheet3!$B:$I,4,0)</f>
        <v>NUMA</v>
      </c>
      <c r="H771" s="6">
        <f>+VLOOKUP($D771,Sheet3!$B:$I,5,0)</f>
        <v>3.75</v>
      </c>
      <c r="I771" s="6" t="str">
        <f>+VLOOKUP($D771,Sheet3!$B:$I,6,0)</f>
        <v>SPOKE(2SP)</v>
      </c>
      <c r="J771" s="6" t="str">
        <f>+VLOOKUP($D771,Sheet3!$B:$I,7,0)</f>
        <v>SUNBEAR</v>
      </c>
      <c r="K771" s="6" t="str">
        <f>+VLOOKUP($D771,Sheet3!$B:$I,8,0)</f>
        <v>-</v>
      </c>
      <c r="L771" s="6" t="str">
        <f t="shared" si="66"/>
        <v>4.00-8RIB NUMA 3.75 SPOKE(2SP) SUNBEAR -</v>
      </c>
      <c r="M771" s="12" t="s">
        <v>15</v>
      </c>
      <c r="N771" s="12" t="str">
        <f t="shared" si="65"/>
        <v>l1803</v>
      </c>
    </row>
    <row r="772" spans="1:14">
      <c r="A772" s="12" t="s">
        <v>785</v>
      </c>
      <c r="B772" s="6" t="str">
        <f t="shared" si="63"/>
        <v>l190405631</v>
      </c>
      <c r="C772" s="12">
        <v>201062</v>
      </c>
      <c r="D772" s="12" t="str">
        <f t="shared" si="64"/>
        <v>p-001062</v>
      </c>
      <c r="E772" s="6" t="str">
        <f>+VLOOKUP($D772,Sheet3!$B:$I,2,0)</f>
        <v>4.00-8</v>
      </c>
      <c r="F772" s="6" t="str">
        <f>+VLOOKUP($D772,Sheet3!$B:$I,3,0)</f>
        <v>RIB</v>
      </c>
      <c r="G772" s="6" t="str">
        <f>+VLOOKUP($D772,Sheet3!$B:$I,4,0)</f>
        <v>NUMA</v>
      </c>
      <c r="H772" s="6">
        <f>+VLOOKUP($D772,Sheet3!$B:$I,5,0)</f>
        <v>3.75</v>
      </c>
      <c r="I772" s="6" t="str">
        <f>+VLOOKUP($D772,Sheet3!$B:$I,6,0)</f>
        <v>SPOKE(2SP)</v>
      </c>
      <c r="J772" s="6" t="str">
        <f>+VLOOKUP($D772,Sheet3!$B:$I,7,0)</f>
        <v>SUPERGRIP</v>
      </c>
      <c r="K772" s="6" t="str">
        <f>+VLOOKUP($D772,Sheet3!$B:$I,8,0)</f>
        <v>-</v>
      </c>
      <c r="L772" s="6" t="str">
        <f t="shared" si="66"/>
        <v>4.00-8RIB NUMA 3.75 SPOKE(2SP) SUPERGRIP -</v>
      </c>
      <c r="M772" s="12" t="s">
        <v>15</v>
      </c>
      <c r="N772" s="12" t="str">
        <f t="shared" si="65"/>
        <v>l1904</v>
      </c>
    </row>
    <row r="773" spans="1:14">
      <c r="A773" s="12" t="s">
        <v>786</v>
      </c>
      <c r="B773" s="6" t="str">
        <f t="shared" si="63"/>
        <v>l181202603</v>
      </c>
      <c r="C773" s="12">
        <v>190212</v>
      </c>
      <c r="D773" s="12" t="str">
        <f t="shared" si="64"/>
        <v>p-190212</v>
      </c>
      <c r="E773" s="6" t="str">
        <f>+VLOOKUP($D773,Sheet3!$B:$I,2,0)</f>
        <v>4.00-8</v>
      </c>
      <c r="F773" s="6" t="str">
        <f>+VLOOKUP($D773,Sheet3!$B:$I,3,0)</f>
        <v>RIB</v>
      </c>
      <c r="G773" s="6" t="str">
        <f>+VLOOKUP($D773,Sheet3!$B:$I,4,0)</f>
        <v>NUMA</v>
      </c>
      <c r="H773" s="6">
        <f>+VLOOKUP($D773,Sheet3!$B:$I,5,0)</f>
        <v>3.75</v>
      </c>
      <c r="I773" s="6" t="str">
        <f>+VLOOKUP($D773,Sheet3!$B:$I,6,0)</f>
        <v>HUB</v>
      </c>
      <c r="J773" s="6" t="str">
        <f>+VLOOKUP($D773,Sheet3!$B:$I,7,0)</f>
        <v>TANTOR</v>
      </c>
      <c r="K773" s="6" t="str">
        <f>+VLOOKUP($D773,Sheet3!$B:$I,8,0)</f>
        <v>-</v>
      </c>
      <c r="L773" s="6" t="str">
        <f t="shared" si="66"/>
        <v>4.00-8RIB NUMA 3.75 HUB TANTOR -</v>
      </c>
      <c r="M773" s="12" t="s">
        <v>15</v>
      </c>
      <c r="N773" s="12" t="str">
        <f t="shared" si="65"/>
        <v>l1812</v>
      </c>
    </row>
    <row r="774" spans="1:14">
      <c r="A774" s="12" t="s">
        <v>787</v>
      </c>
      <c r="B774" s="6" t="str">
        <f t="shared" si="63"/>
        <v>l180308713</v>
      </c>
      <c r="C774" s="12">
        <v>190109</v>
      </c>
      <c r="D774" s="12" t="str">
        <f t="shared" si="64"/>
        <v>p-190109</v>
      </c>
      <c r="E774" s="6" t="str">
        <f>+VLOOKUP($D774,Sheet3!$B:$I,2,0)</f>
        <v>4.00-8</v>
      </c>
      <c r="F774" s="6" t="str">
        <f>+VLOOKUP($D774,Sheet3!$B:$I,3,0)</f>
        <v>RIB</v>
      </c>
      <c r="G774" s="6" t="str">
        <f>+VLOOKUP($D774,Sheet3!$B:$I,4,0)</f>
        <v>NUMA</v>
      </c>
      <c r="H774" s="6">
        <f>+VLOOKUP($D774,Sheet3!$B:$I,5,0)</f>
        <v>3.75</v>
      </c>
      <c r="I774" s="6" t="str">
        <f>+VLOOKUP($D774,Sheet3!$B:$I,6,0)</f>
        <v>SPOKE(2SP)</v>
      </c>
      <c r="J774" s="6" t="str">
        <f>+VLOOKUP($D774,Sheet3!$B:$I,7,0)</f>
        <v>SUNBEAR</v>
      </c>
      <c r="K774" s="6" t="str">
        <f>+VLOOKUP($D774,Sheet3!$B:$I,8,0)</f>
        <v>-</v>
      </c>
      <c r="L774" s="6" t="str">
        <f t="shared" si="66"/>
        <v>4.00-8RIB NUMA 3.75 SPOKE(2SP) SUNBEAR -</v>
      </c>
      <c r="M774" s="12" t="s">
        <v>15</v>
      </c>
      <c r="N774" s="12" t="str">
        <f t="shared" si="65"/>
        <v>l1803</v>
      </c>
    </row>
    <row r="775" spans="1:14">
      <c r="A775" s="12" t="s">
        <v>788</v>
      </c>
      <c r="B775" s="6" t="str">
        <f t="shared" si="63"/>
        <v>l180403681</v>
      </c>
      <c r="C775" s="12">
        <v>190109</v>
      </c>
      <c r="D775" s="12" t="str">
        <f t="shared" si="64"/>
        <v>p-190109</v>
      </c>
      <c r="E775" s="6" t="str">
        <f>+VLOOKUP($D775,Sheet3!$B:$I,2,0)</f>
        <v>4.00-8</v>
      </c>
      <c r="F775" s="6" t="str">
        <f>+VLOOKUP($D775,Sheet3!$B:$I,3,0)</f>
        <v>RIB</v>
      </c>
      <c r="G775" s="6" t="str">
        <f>+VLOOKUP($D775,Sheet3!$B:$I,4,0)</f>
        <v>NUMA</v>
      </c>
      <c r="H775" s="6">
        <f>+VLOOKUP($D775,Sheet3!$B:$I,5,0)</f>
        <v>3.75</v>
      </c>
      <c r="I775" s="6" t="str">
        <f>+VLOOKUP($D775,Sheet3!$B:$I,6,0)</f>
        <v>SPOKE(2SP)</v>
      </c>
      <c r="J775" s="6" t="str">
        <f>+VLOOKUP($D775,Sheet3!$B:$I,7,0)</f>
        <v>SUNBEAR</v>
      </c>
      <c r="K775" s="6" t="str">
        <f>+VLOOKUP($D775,Sheet3!$B:$I,8,0)</f>
        <v>-</v>
      </c>
      <c r="L775" s="6" t="str">
        <f t="shared" si="66"/>
        <v>4.00-8RIB NUMA 3.75 SPOKE(2SP) SUNBEAR -</v>
      </c>
      <c r="M775" s="12" t="s">
        <v>15</v>
      </c>
      <c r="N775" s="12" t="str">
        <f t="shared" si="65"/>
        <v>l1804</v>
      </c>
    </row>
    <row r="776" spans="1:14">
      <c r="A776" s="12" t="s">
        <v>789</v>
      </c>
      <c r="B776" s="6" t="str">
        <f t="shared" si="63"/>
        <v>l180308733</v>
      </c>
      <c r="C776" s="12">
        <v>190109</v>
      </c>
      <c r="D776" s="12" t="str">
        <f t="shared" si="64"/>
        <v>p-190109</v>
      </c>
      <c r="E776" s="6" t="str">
        <f>+VLOOKUP($D776,Sheet3!$B:$I,2,0)</f>
        <v>4.00-8</v>
      </c>
      <c r="F776" s="6" t="str">
        <f>+VLOOKUP($D776,Sheet3!$B:$I,3,0)</f>
        <v>RIB</v>
      </c>
      <c r="G776" s="6" t="str">
        <f>+VLOOKUP($D776,Sheet3!$B:$I,4,0)</f>
        <v>NUMA</v>
      </c>
      <c r="H776" s="6">
        <f>+VLOOKUP($D776,Sheet3!$B:$I,5,0)</f>
        <v>3.75</v>
      </c>
      <c r="I776" s="6" t="str">
        <f>+VLOOKUP($D776,Sheet3!$B:$I,6,0)</f>
        <v>SPOKE(2SP)</v>
      </c>
      <c r="J776" s="6" t="str">
        <f>+VLOOKUP($D776,Sheet3!$B:$I,7,0)</f>
        <v>SUNBEAR</v>
      </c>
      <c r="K776" s="6" t="str">
        <f>+VLOOKUP($D776,Sheet3!$B:$I,8,0)</f>
        <v>-</v>
      </c>
      <c r="L776" s="6" t="str">
        <f t="shared" si="66"/>
        <v>4.00-8RIB NUMA 3.75 SPOKE(2SP) SUNBEAR -</v>
      </c>
      <c r="M776" s="12" t="s">
        <v>15</v>
      </c>
      <c r="N776" s="12" t="str">
        <f t="shared" si="65"/>
        <v>l1803</v>
      </c>
    </row>
    <row r="777" spans="1:14">
      <c r="A777" s="12" t="s">
        <v>790</v>
      </c>
      <c r="B777" s="6" t="str">
        <f t="shared" si="63"/>
        <v>l181203381</v>
      </c>
      <c r="C777" s="12">
        <v>190148</v>
      </c>
      <c r="D777" s="12" t="str">
        <f t="shared" si="64"/>
        <v>p-190148</v>
      </c>
      <c r="E777" s="6" t="str">
        <f>+VLOOKUP($D777,Sheet3!$B:$I,2,0)</f>
        <v>4.00-8</v>
      </c>
      <c r="F777" s="6" t="str">
        <f>+VLOOKUP($D777,Sheet3!$B:$I,3,0)</f>
        <v>RIB</v>
      </c>
      <c r="G777" s="6" t="str">
        <f>+VLOOKUP($D777,Sheet3!$B:$I,4,0)</f>
        <v>NUMA</v>
      </c>
      <c r="H777" s="6">
        <f>+VLOOKUP($D777,Sheet3!$B:$I,5,0)</f>
        <v>3.75</v>
      </c>
      <c r="I777" s="6" t="str">
        <f>+VLOOKUP($D777,Sheet3!$B:$I,6,0)</f>
        <v>SPOKE(2SP)</v>
      </c>
      <c r="J777" s="6" t="str">
        <f>+VLOOKUP($D777,Sheet3!$B:$I,7,0)</f>
        <v>TANTOR</v>
      </c>
      <c r="K777" s="6" t="str">
        <f>+VLOOKUP($D777,Sheet3!$B:$I,8,0)</f>
        <v>-</v>
      </c>
      <c r="L777" s="6" t="str">
        <f t="shared" si="66"/>
        <v>4.00-8RIB NUMA 3.75 SPOKE(2SP) TANTOR -</v>
      </c>
      <c r="M777" s="12" t="s">
        <v>15</v>
      </c>
      <c r="N777" s="12" t="str">
        <f t="shared" si="65"/>
        <v>l1812</v>
      </c>
    </row>
    <row r="778" spans="1:14">
      <c r="A778" s="12" t="s">
        <v>791</v>
      </c>
      <c r="B778" s="6" t="str">
        <f t="shared" si="63"/>
        <v>l181102086</v>
      </c>
      <c r="C778" s="12">
        <v>243530</v>
      </c>
      <c r="D778" s="12" t="str">
        <f t="shared" si="64"/>
        <v>p-043530</v>
      </c>
      <c r="E778" s="6" t="str">
        <f>+VLOOKUP($D778,Sheet3!$B:$I,2,0)</f>
        <v>15X41/2-8</v>
      </c>
      <c r="F778" s="6" t="str">
        <f>+VLOOKUP($D778,Sheet3!$B:$I,3,0)</f>
        <v>LUG</v>
      </c>
      <c r="G778" s="6" t="str">
        <f>+VLOOKUP($D778,Sheet3!$B:$I,4,0)</f>
        <v>NUMA</v>
      </c>
      <c r="H778" s="6">
        <f>+VLOOKUP($D778,Sheet3!$B:$I,5,0)</f>
        <v>3</v>
      </c>
      <c r="I778" s="6" t="str">
        <f>+VLOOKUP($D778,Sheet3!$B:$I,6,0)</f>
        <v>M4N3X</v>
      </c>
      <c r="J778" s="6" t="str">
        <f>+VLOOKUP($D778,Sheet3!$B:$I,7,0)</f>
        <v>TOTALSOURCE</v>
      </c>
      <c r="K778" s="6" t="str">
        <f>+VLOOKUP($D778,Sheet3!$B:$I,8,0)</f>
        <v>PREMIUM</v>
      </c>
      <c r="L778" s="6" t="str">
        <f t="shared" si="66"/>
        <v>15X41/2-8LUG NUMA 3 M4N3X TOTALSOURCE PREMIUM</v>
      </c>
      <c r="M778" s="12" t="s">
        <v>15</v>
      </c>
      <c r="N778" s="12" t="str">
        <f t="shared" si="65"/>
        <v>l1811</v>
      </c>
    </row>
    <row r="779" spans="1:14">
      <c r="A779" s="12" t="s">
        <v>792</v>
      </c>
      <c r="B779" s="6" t="str">
        <f t="shared" si="63"/>
        <v>l190305095</v>
      </c>
      <c r="C779" s="12">
        <v>200900</v>
      </c>
      <c r="D779" s="12" t="str">
        <f t="shared" si="64"/>
        <v>p-000900</v>
      </c>
      <c r="E779" s="6" t="str">
        <f>+VLOOKUP($D779,Sheet3!$B:$I,2,0)</f>
        <v>13X41/2X8</v>
      </c>
      <c r="F779" s="6" t="str">
        <f>+VLOOKUP($D779,Sheet3!$B:$I,3,0)</f>
        <v>ML</v>
      </c>
      <c r="G779" s="6" t="str">
        <f>+VLOOKUP($D779,Sheet3!$B:$I,4,0)</f>
        <v>NUMA</v>
      </c>
      <c r="H779" s="6">
        <f>+VLOOKUP($D779,Sheet3!$B:$I,5,0)</f>
        <v>0</v>
      </c>
      <c r="I779" s="6" t="str">
        <f>+VLOOKUP($D779,Sheet3!$B:$I,6,0)</f>
        <v>P5N</v>
      </c>
      <c r="J779" s="6" t="str">
        <f>+VLOOKUP($D779,Sheet3!$B:$I,7,0)</f>
        <v>NUMA</v>
      </c>
      <c r="K779" s="6" t="str">
        <f>+VLOOKUP($D779,Sheet3!$B:$I,8,0)</f>
        <v>P</v>
      </c>
      <c r="L779" s="6" t="str">
        <f t="shared" si="66"/>
        <v>13X41/2X8ML NUMA 0 P5N NUMA P</v>
      </c>
      <c r="M779" s="12" t="s">
        <v>15</v>
      </c>
      <c r="N779" s="12" t="str">
        <f t="shared" si="65"/>
        <v>l1903</v>
      </c>
    </row>
    <row r="780" spans="1:14">
      <c r="A780" s="12" t="s">
        <v>793</v>
      </c>
      <c r="B780" s="6" t="str">
        <f t="shared" si="63"/>
        <v>l190306667</v>
      </c>
      <c r="C780" s="12">
        <v>287025</v>
      </c>
      <c r="D780" s="12" t="str">
        <f t="shared" si="64"/>
        <v>p-087025</v>
      </c>
      <c r="E780" s="6" t="str">
        <f>+VLOOKUP($D780,Sheet3!$B:$I,2,0)</f>
        <v>131/2X51/2X8</v>
      </c>
      <c r="F780" s="6" t="str">
        <f>+VLOOKUP($D780,Sheet3!$B:$I,3,0)</f>
        <v>ML</v>
      </c>
      <c r="G780" s="6" t="str">
        <f>+VLOOKUP($D780,Sheet3!$B:$I,4,0)</f>
        <v>NUMA</v>
      </c>
      <c r="H780" s="6">
        <f>+VLOOKUP($D780,Sheet3!$B:$I,5,0)</f>
        <v>0</v>
      </c>
      <c r="I780" s="6" t="str">
        <f>+VLOOKUP($D780,Sheet3!$B:$I,6,0)</f>
        <v>P5N</v>
      </c>
      <c r="J780" s="6" t="str">
        <f>+VLOOKUP($D780,Sheet3!$B:$I,7,0)</f>
        <v>TOTALSOURCE</v>
      </c>
      <c r="K780" s="6" t="str">
        <f>+VLOOKUP($D780,Sheet3!$B:$I,8,0)</f>
        <v>P</v>
      </c>
      <c r="L780" s="6" t="str">
        <f t="shared" si="66"/>
        <v>131/2X51/2X8ML NUMA 0 P5N TOTALSOURCE P</v>
      </c>
      <c r="M780" s="12" t="s">
        <v>15</v>
      </c>
      <c r="N780" s="12" t="str">
        <f t="shared" si="65"/>
        <v>l1903</v>
      </c>
    </row>
    <row r="781" spans="1:14">
      <c r="A781" s="12" t="s">
        <v>794</v>
      </c>
      <c r="B781" s="6" t="str">
        <f t="shared" si="63"/>
        <v>l180308779</v>
      </c>
      <c r="C781" s="12">
        <v>190109</v>
      </c>
      <c r="D781" s="12" t="str">
        <f t="shared" si="64"/>
        <v>p-190109</v>
      </c>
      <c r="E781" s="6" t="str">
        <f>+VLOOKUP($D781,Sheet3!$B:$I,2,0)</f>
        <v>4.00-8</v>
      </c>
      <c r="F781" s="6" t="str">
        <f>+VLOOKUP($D781,Sheet3!$B:$I,3,0)</f>
        <v>RIB</v>
      </c>
      <c r="G781" s="6" t="str">
        <f>+VLOOKUP($D781,Sheet3!$B:$I,4,0)</f>
        <v>NUMA</v>
      </c>
      <c r="H781" s="6">
        <f>+VLOOKUP($D781,Sheet3!$B:$I,5,0)</f>
        <v>3.75</v>
      </c>
      <c r="I781" s="6" t="str">
        <f>+VLOOKUP($D781,Sheet3!$B:$I,6,0)</f>
        <v>SPOKE(2SP)</v>
      </c>
      <c r="J781" s="6" t="str">
        <f>+VLOOKUP($D781,Sheet3!$B:$I,7,0)</f>
        <v>SUNBEAR</v>
      </c>
      <c r="K781" s="6" t="str">
        <f>+VLOOKUP($D781,Sheet3!$B:$I,8,0)</f>
        <v>-</v>
      </c>
      <c r="L781" s="6" t="str">
        <f t="shared" si="66"/>
        <v>4.00-8RIB NUMA 3.75 SPOKE(2SP) SUNBEAR -</v>
      </c>
      <c r="M781" s="12" t="s">
        <v>15</v>
      </c>
      <c r="N781" s="12" t="str">
        <f t="shared" si="65"/>
        <v>l1803</v>
      </c>
    </row>
    <row r="782" spans="1:14">
      <c r="A782" s="12" t="s">
        <v>795</v>
      </c>
      <c r="B782" s="6" t="str">
        <f t="shared" ref="B782:B799" si="67">+MID(A782,9,10)</f>
        <v>l180403651</v>
      </c>
      <c r="C782" s="12">
        <v>190109</v>
      </c>
      <c r="D782" s="12" t="str">
        <f t="shared" ref="D782:D799" si="68">+LEFT(A782,8)</f>
        <v>p-190109</v>
      </c>
      <c r="E782" s="6" t="str">
        <f>+VLOOKUP($D782,Sheet3!$B:$I,2,0)</f>
        <v>4.00-8</v>
      </c>
      <c r="F782" s="6" t="str">
        <f>+VLOOKUP($D782,Sheet3!$B:$I,3,0)</f>
        <v>RIB</v>
      </c>
      <c r="G782" s="6" t="str">
        <f>+VLOOKUP($D782,Sheet3!$B:$I,4,0)</f>
        <v>NUMA</v>
      </c>
      <c r="H782" s="6">
        <f>+VLOOKUP($D782,Sheet3!$B:$I,5,0)</f>
        <v>3.75</v>
      </c>
      <c r="I782" s="6" t="str">
        <f>+VLOOKUP($D782,Sheet3!$B:$I,6,0)</f>
        <v>SPOKE(2SP)</v>
      </c>
      <c r="J782" s="6" t="str">
        <f>+VLOOKUP($D782,Sheet3!$B:$I,7,0)</f>
        <v>SUNBEAR</v>
      </c>
      <c r="K782" s="6" t="str">
        <f>+VLOOKUP($D782,Sheet3!$B:$I,8,0)</f>
        <v>-</v>
      </c>
      <c r="L782" s="6" t="str">
        <f t="shared" si="66"/>
        <v>4.00-8RIB NUMA 3.75 SPOKE(2SP) SUNBEAR -</v>
      </c>
      <c r="M782" s="12" t="s">
        <v>15</v>
      </c>
      <c r="N782" s="12" t="str">
        <f t="shared" ref="N782:N799" si="69">+MID(A782,9,5)</f>
        <v>l1804</v>
      </c>
    </row>
    <row r="783" spans="1:14">
      <c r="A783" s="12" t="s">
        <v>796</v>
      </c>
      <c r="B783" s="6" t="str">
        <f t="shared" si="67"/>
        <v>l190805567</v>
      </c>
      <c r="C783" s="12">
        <v>189406</v>
      </c>
      <c r="D783" s="12" t="str">
        <f t="shared" si="68"/>
        <v>p-189406</v>
      </c>
      <c r="E783" s="6" t="str">
        <f>+VLOOKUP($D783,Sheet3!$B:$I,2,0)</f>
        <v>4.00-8</v>
      </c>
      <c r="F783" s="6" t="str">
        <f>+VLOOKUP($D783,Sheet3!$B:$I,3,0)</f>
        <v>RIB</v>
      </c>
      <c r="G783" s="6" t="str">
        <f>+VLOOKUP($D783,Sheet3!$B:$I,4,0)</f>
        <v>NUMA</v>
      </c>
      <c r="H783" s="6">
        <f>+VLOOKUP($D783,Sheet3!$B:$I,5,0)</f>
        <v>3.75</v>
      </c>
      <c r="I783" s="6" t="str">
        <f>+VLOOKUP($D783,Sheet3!$B:$I,6,0)</f>
        <v>M12X</v>
      </c>
      <c r="J783" s="6" t="str">
        <f>+VLOOKUP($D783,Sheet3!$B:$I,7,0)</f>
        <v>NUMA</v>
      </c>
      <c r="K783" s="6" t="str">
        <f>+VLOOKUP($D783,Sheet3!$B:$I,8,0)</f>
        <v>-</v>
      </c>
      <c r="L783" s="6" t="str">
        <f t="shared" si="66"/>
        <v>4.00-8RIB NUMA 3.75 M12X NUMA -</v>
      </c>
      <c r="M783" s="12" t="s">
        <v>15</v>
      </c>
      <c r="N783" s="12" t="str">
        <f t="shared" si="69"/>
        <v>l1908</v>
      </c>
    </row>
    <row r="784" spans="1:14">
      <c r="A784" s="12" t="s">
        <v>797</v>
      </c>
      <c r="B784" s="6" t="str">
        <f t="shared" si="67"/>
        <v>l180611198</v>
      </c>
      <c r="C784" s="12">
        <v>282918</v>
      </c>
      <c r="D784" s="12" t="str">
        <f t="shared" si="68"/>
        <v>p-082918</v>
      </c>
      <c r="E784" s="6" t="str">
        <f>+VLOOKUP($D784,Sheet3!$B:$I,2,0)</f>
        <v>161/4X7X111/4</v>
      </c>
      <c r="F784" s="6" t="str">
        <f>+VLOOKUP($D784,Sheet3!$B:$I,3,0)</f>
        <v>ML</v>
      </c>
      <c r="G784" s="6" t="str">
        <f>+VLOOKUP($D784,Sheet3!$B:$I,4,0)</f>
        <v>NUMA</v>
      </c>
      <c r="H784" s="6">
        <f>+VLOOKUP($D784,Sheet3!$B:$I,5,0)</f>
        <v>0</v>
      </c>
      <c r="I784" s="6" t="str">
        <f>+VLOOKUP($D784,Sheet3!$B:$I,6,0)</f>
        <v>P5N</v>
      </c>
      <c r="J784" s="6" t="str">
        <f>+VLOOKUP($D784,Sheet3!$B:$I,7,0)</f>
        <v>NUMA</v>
      </c>
      <c r="K784" s="6" t="str">
        <f>+VLOOKUP($D784,Sheet3!$B:$I,8,0)</f>
        <v>P</v>
      </c>
      <c r="L784" s="6" t="str">
        <f t="shared" si="66"/>
        <v>161/4X7X111/4ML NUMA 0 P5N NUMA P</v>
      </c>
      <c r="M784" s="12" t="s">
        <v>15</v>
      </c>
      <c r="N784" s="12" t="str">
        <f t="shared" si="69"/>
        <v>l1806</v>
      </c>
    </row>
    <row r="785" spans="1:14">
      <c r="A785" s="12" t="s">
        <v>798</v>
      </c>
      <c r="B785" s="6" t="str">
        <f t="shared" si="67"/>
        <v>l180308621</v>
      </c>
      <c r="C785" s="12">
        <v>190109</v>
      </c>
      <c r="D785" s="12" t="str">
        <f t="shared" si="68"/>
        <v>p-190109</v>
      </c>
      <c r="E785" s="6" t="str">
        <f>+VLOOKUP($D785,Sheet3!$B:$I,2,0)</f>
        <v>4.00-8</v>
      </c>
      <c r="F785" s="6" t="str">
        <f>+VLOOKUP($D785,Sheet3!$B:$I,3,0)</f>
        <v>RIB</v>
      </c>
      <c r="G785" s="6" t="str">
        <f>+VLOOKUP($D785,Sheet3!$B:$I,4,0)</f>
        <v>NUMA</v>
      </c>
      <c r="H785" s="6">
        <f>+VLOOKUP($D785,Sheet3!$B:$I,5,0)</f>
        <v>3.75</v>
      </c>
      <c r="I785" s="6" t="str">
        <f>+VLOOKUP($D785,Sheet3!$B:$I,6,0)</f>
        <v>SPOKE(2SP)</v>
      </c>
      <c r="J785" s="6" t="str">
        <f>+VLOOKUP($D785,Sheet3!$B:$I,7,0)</f>
        <v>SUNBEAR</v>
      </c>
      <c r="K785" s="6" t="str">
        <f>+VLOOKUP($D785,Sheet3!$B:$I,8,0)</f>
        <v>-</v>
      </c>
      <c r="L785" s="6" t="str">
        <f t="shared" si="66"/>
        <v>4.00-8RIB NUMA 3.75 SPOKE(2SP) SUNBEAR -</v>
      </c>
      <c r="M785" s="12" t="s">
        <v>15</v>
      </c>
      <c r="N785" s="12" t="str">
        <f t="shared" si="69"/>
        <v>l1803</v>
      </c>
    </row>
    <row r="786" spans="1:14">
      <c r="A786" s="12" t="s">
        <v>799</v>
      </c>
      <c r="B786" s="6" t="str">
        <f t="shared" si="67"/>
        <v>l180308679</v>
      </c>
      <c r="C786" s="12">
        <v>190109</v>
      </c>
      <c r="D786" s="12" t="str">
        <f t="shared" si="68"/>
        <v>p-190109</v>
      </c>
      <c r="E786" s="6" t="str">
        <f>+VLOOKUP($D786,Sheet3!$B:$I,2,0)</f>
        <v>4.00-8</v>
      </c>
      <c r="F786" s="6" t="str">
        <f>+VLOOKUP($D786,Sheet3!$B:$I,3,0)</f>
        <v>RIB</v>
      </c>
      <c r="G786" s="6" t="str">
        <f>+VLOOKUP($D786,Sheet3!$B:$I,4,0)</f>
        <v>NUMA</v>
      </c>
      <c r="H786" s="6">
        <f>+VLOOKUP($D786,Sheet3!$B:$I,5,0)</f>
        <v>3.75</v>
      </c>
      <c r="I786" s="6" t="str">
        <f>+VLOOKUP($D786,Sheet3!$B:$I,6,0)</f>
        <v>SPOKE(2SP)</v>
      </c>
      <c r="J786" s="6" t="str">
        <f>+VLOOKUP($D786,Sheet3!$B:$I,7,0)</f>
        <v>SUNBEAR</v>
      </c>
      <c r="K786" s="6" t="str">
        <f>+VLOOKUP($D786,Sheet3!$B:$I,8,0)</f>
        <v>-</v>
      </c>
      <c r="L786" s="6" t="str">
        <f t="shared" si="66"/>
        <v>4.00-8RIB NUMA 3.75 SPOKE(2SP) SUNBEAR -</v>
      </c>
      <c r="M786" s="12" t="s">
        <v>15</v>
      </c>
      <c r="N786" s="12" t="str">
        <f t="shared" si="69"/>
        <v>l1803</v>
      </c>
    </row>
    <row r="787" spans="1:14">
      <c r="A787" s="12" t="s">
        <v>800</v>
      </c>
      <c r="B787" s="6" t="str">
        <f t="shared" si="67"/>
        <v>l180308814</v>
      </c>
      <c r="C787" s="12">
        <v>190109</v>
      </c>
      <c r="D787" s="12" t="str">
        <f t="shared" si="68"/>
        <v>p-190109</v>
      </c>
      <c r="E787" s="6" t="str">
        <f>+VLOOKUP($D787,Sheet3!$B:$I,2,0)</f>
        <v>4.00-8</v>
      </c>
      <c r="F787" s="6" t="str">
        <f>+VLOOKUP($D787,Sheet3!$B:$I,3,0)</f>
        <v>RIB</v>
      </c>
      <c r="G787" s="6" t="str">
        <f>+VLOOKUP($D787,Sheet3!$B:$I,4,0)</f>
        <v>NUMA</v>
      </c>
      <c r="H787" s="6">
        <f>+VLOOKUP($D787,Sheet3!$B:$I,5,0)</f>
        <v>3.75</v>
      </c>
      <c r="I787" s="6" t="str">
        <f>+VLOOKUP($D787,Sheet3!$B:$I,6,0)</f>
        <v>SPOKE(2SP)</v>
      </c>
      <c r="J787" s="6" t="str">
        <f>+VLOOKUP($D787,Sheet3!$B:$I,7,0)</f>
        <v>SUNBEAR</v>
      </c>
      <c r="K787" s="6" t="str">
        <f>+VLOOKUP($D787,Sheet3!$B:$I,8,0)</f>
        <v>-</v>
      </c>
      <c r="L787" s="6" t="str">
        <f t="shared" si="66"/>
        <v>4.00-8RIB NUMA 3.75 SPOKE(2SP) SUNBEAR -</v>
      </c>
      <c r="M787" s="12" t="s">
        <v>15</v>
      </c>
      <c r="N787" s="12" t="str">
        <f t="shared" si="69"/>
        <v>l1803</v>
      </c>
    </row>
    <row r="788" spans="1:14">
      <c r="A788" s="12" t="s">
        <v>801</v>
      </c>
      <c r="B788" s="6" t="str">
        <f t="shared" si="67"/>
        <v>l180308813</v>
      </c>
      <c r="C788" s="12">
        <v>190109</v>
      </c>
      <c r="D788" s="12" t="str">
        <f t="shared" si="68"/>
        <v>p-190109</v>
      </c>
      <c r="E788" s="6" t="str">
        <f>+VLOOKUP($D788,Sheet3!$B:$I,2,0)</f>
        <v>4.00-8</v>
      </c>
      <c r="F788" s="6" t="str">
        <f>+VLOOKUP($D788,Sheet3!$B:$I,3,0)</f>
        <v>RIB</v>
      </c>
      <c r="G788" s="6" t="str">
        <f>+VLOOKUP($D788,Sheet3!$B:$I,4,0)</f>
        <v>NUMA</v>
      </c>
      <c r="H788" s="6">
        <f>+VLOOKUP($D788,Sheet3!$B:$I,5,0)</f>
        <v>3.75</v>
      </c>
      <c r="I788" s="6" t="str">
        <f>+VLOOKUP($D788,Sheet3!$B:$I,6,0)</f>
        <v>SPOKE(2SP)</v>
      </c>
      <c r="J788" s="6" t="str">
        <f>+VLOOKUP($D788,Sheet3!$B:$I,7,0)</f>
        <v>SUNBEAR</v>
      </c>
      <c r="K788" s="6" t="str">
        <f>+VLOOKUP($D788,Sheet3!$B:$I,8,0)</f>
        <v>-</v>
      </c>
      <c r="L788" s="6" t="str">
        <f t="shared" si="66"/>
        <v>4.00-8RIB NUMA 3.75 SPOKE(2SP) SUNBEAR -</v>
      </c>
      <c r="M788" s="12" t="s">
        <v>15</v>
      </c>
      <c r="N788" s="12" t="str">
        <f t="shared" si="69"/>
        <v>l1803</v>
      </c>
    </row>
    <row r="789" spans="1:14">
      <c r="A789" s="12" t="s">
        <v>802</v>
      </c>
      <c r="B789" s="6" t="str">
        <f t="shared" si="67"/>
        <v>l180308736</v>
      </c>
      <c r="C789" s="12">
        <v>190109</v>
      </c>
      <c r="D789" s="12" t="str">
        <f t="shared" si="68"/>
        <v>p-190109</v>
      </c>
      <c r="E789" s="6" t="str">
        <f>+VLOOKUP($D789,Sheet3!$B:$I,2,0)</f>
        <v>4.00-8</v>
      </c>
      <c r="F789" s="6" t="str">
        <f>+VLOOKUP($D789,Sheet3!$B:$I,3,0)</f>
        <v>RIB</v>
      </c>
      <c r="G789" s="6" t="str">
        <f>+VLOOKUP($D789,Sheet3!$B:$I,4,0)</f>
        <v>NUMA</v>
      </c>
      <c r="H789" s="6">
        <f>+VLOOKUP($D789,Sheet3!$B:$I,5,0)</f>
        <v>3.75</v>
      </c>
      <c r="I789" s="6" t="str">
        <f>+VLOOKUP($D789,Sheet3!$B:$I,6,0)</f>
        <v>SPOKE(2SP)</v>
      </c>
      <c r="J789" s="6" t="str">
        <f>+VLOOKUP($D789,Sheet3!$B:$I,7,0)</f>
        <v>SUNBEAR</v>
      </c>
      <c r="K789" s="6" t="str">
        <f>+VLOOKUP($D789,Sheet3!$B:$I,8,0)</f>
        <v>-</v>
      </c>
      <c r="L789" s="6" t="str">
        <f t="shared" si="66"/>
        <v>4.00-8RIB NUMA 3.75 SPOKE(2SP) SUNBEAR -</v>
      </c>
      <c r="M789" s="12" t="s">
        <v>15</v>
      </c>
      <c r="N789" s="12" t="str">
        <f t="shared" si="69"/>
        <v>l1803</v>
      </c>
    </row>
    <row r="790" spans="1:14">
      <c r="A790" s="12" t="s">
        <v>803</v>
      </c>
      <c r="B790" s="6" t="str">
        <f t="shared" si="67"/>
        <v>l180308663</v>
      </c>
      <c r="C790" s="12">
        <v>190109</v>
      </c>
      <c r="D790" s="12" t="str">
        <f t="shared" si="68"/>
        <v>p-190109</v>
      </c>
      <c r="E790" s="6" t="str">
        <f>+VLOOKUP($D790,Sheet3!$B:$I,2,0)</f>
        <v>4.00-8</v>
      </c>
      <c r="F790" s="6" t="str">
        <f>+VLOOKUP($D790,Sheet3!$B:$I,3,0)</f>
        <v>RIB</v>
      </c>
      <c r="G790" s="6" t="str">
        <f>+VLOOKUP($D790,Sheet3!$B:$I,4,0)</f>
        <v>NUMA</v>
      </c>
      <c r="H790" s="6">
        <f>+VLOOKUP($D790,Sheet3!$B:$I,5,0)</f>
        <v>3.75</v>
      </c>
      <c r="I790" s="6" t="str">
        <f>+VLOOKUP($D790,Sheet3!$B:$I,6,0)</f>
        <v>SPOKE(2SP)</v>
      </c>
      <c r="J790" s="6" t="str">
        <f>+VLOOKUP($D790,Sheet3!$B:$I,7,0)</f>
        <v>SUNBEAR</v>
      </c>
      <c r="K790" s="6" t="str">
        <f>+VLOOKUP($D790,Sheet3!$B:$I,8,0)</f>
        <v>-</v>
      </c>
      <c r="L790" s="6" t="str">
        <f t="shared" si="66"/>
        <v>4.00-8RIB NUMA 3.75 SPOKE(2SP) SUNBEAR -</v>
      </c>
      <c r="M790" s="12" t="s">
        <v>15</v>
      </c>
      <c r="N790" s="12" t="str">
        <f t="shared" si="69"/>
        <v>l1803</v>
      </c>
    </row>
    <row r="791" spans="1:14">
      <c r="A791" s="12" t="s">
        <v>804</v>
      </c>
      <c r="B791" s="6" t="str">
        <f t="shared" si="67"/>
        <v>l180308666</v>
      </c>
      <c r="C791" s="12">
        <v>190109</v>
      </c>
      <c r="D791" s="12" t="str">
        <f t="shared" si="68"/>
        <v>p-190109</v>
      </c>
      <c r="E791" s="6" t="str">
        <f>+VLOOKUP($D791,Sheet3!$B:$I,2,0)</f>
        <v>4.00-8</v>
      </c>
      <c r="F791" s="6" t="str">
        <f>+VLOOKUP($D791,Sheet3!$B:$I,3,0)</f>
        <v>RIB</v>
      </c>
      <c r="G791" s="6" t="str">
        <f>+VLOOKUP($D791,Sheet3!$B:$I,4,0)</f>
        <v>NUMA</v>
      </c>
      <c r="H791" s="6">
        <f>+VLOOKUP($D791,Sheet3!$B:$I,5,0)</f>
        <v>3.75</v>
      </c>
      <c r="I791" s="6" t="str">
        <f>+VLOOKUP($D791,Sheet3!$B:$I,6,0)</f>
        <v>SPOKE(2SP)</v>
      </c>
      <c r="J791" s="6" t="str">
        <f>+VLOOKUP($D791,Sheet3!$B:$I,7,0)</f>
        <v>SUNBEAR</v>
      </c>
      <c r="K791" s="6" t="str">
        <f>+VLOOKUP($D791,Sheet3!$B:$I,8,0)</f>
        <v>-</v>
      </c>
      <c r="L791" s="6" t="str">
        <f t="shared" si="66"/>
        <v>4.00-8RIB NUMA 3.75 SPOKE(2SP) SUNBEAR -</v>
      </c>
      <c r="M791" s="12" t="s">
        <v>15</v>
      </c>
      <c r="N791" s="12" t="str">
        <f t="shared" si="69"/>
        <v>l1803</v>
      </c>
    </row>
    <row r="792" spans="1:14">
      <c r="A792" s="12" t="s">
        <v>805</v>
      </c>
      <c r="B792" s="6" t="str">
        <f t="shared" si="67"/>
        <v>l180308735</v>
      </c>
      <c r="C792" s="12">
        <v>190109</v>
      </c>
      <c r="D792" s="12" t="str">
        <f t="shared" si="68"/>
        <v>p-190109</v>
      </c>
      <c r="E792" s="6" t="str">
        <f>+VLOOKUP($D792,Sheet3!$B:$I,2,0)</f>
        <v>4.00-8</v>
      </c>
      <c r="F792" s="6" t="str">
        <f>+VLOOKUP($D792,Sheet3!$B:$I,3,0)</f>
        <v>RIB</v>
      </c>
      <c r="G792" s="6" t="str">
        <f>+VLOOKUP($D792,Sheet3!$B:$I,4,0)</f>
        <v>NUMA</v>
      </c>
      <c r="H792" s="6">
        <f>+VLOOKUP($D792,Sheet3!$B:$I,5,0)</f>
        <v>3.75</v>
      </c>
      <c r="I792" s="6" t="str">
        <f>+VLOOKUP($D792,Sheet3!$B:$I,6,0)</f>
        <v>SPOKE(2SP)</v>
      </c>
      <c r="J792" s="6" t="str">
        <f>+VLOOKUP($D792,Sheet3!$B:$I,7,0)</f>
        <v>SUNBEAR</v>
      </c>
      <c r="K792" s="6" t="str">
        <f>+VLOOKUP($D792,Sheet3!$B:$I,8,0)</f>
        <v>-</v>
      </c>
      <c r="L792" s="6" t="str">
        <f t="shared" si="66"/>
        <v>4.00-8RIB NUMA 3.75 SPOKE(2SP) SUNBEAR -</v>
      </c>
      <c r="M792" s="12" t="s">
        <v>15</v>
      </c>
      <c r="N792" s="12" t="str">
        <f t="shared" si="69"/>
        <v>l1803</v>
      </c>
    </row>
    <row r="793" spans="1:14">
      <c r="A793" s="12" t="s">
        <v>806</v>
      </c>
      <c r="B793" s="6" t="str">
        <f t="shared" si="67"/>
        <v>l180903507</v>
      </c>
      <c r="C793" s="12">
        <v>242255</v>
      </c>
      <c r="D793" s="12" t="str">
        <f t="shared" si="68"/>
        <v>p-042255</v>
      </c>
      <c r="E793" s="6" t="str">
        <f>+VLOOKUP($D793,Sheet3!$B:$I,2,0)</f>
        <v>28X12.5-15</v>
      </c>
      <c r="F793" s="6" t="str">
        <f>+VLOOKUP($D793,Sheet3!$B:$I,3,0)</f>
        <v>LUG</v>
      </c>
      <c r="G793" s="6" t="str">
        <f>+VLOOKUP($D793,Sheet3!$B:$I,4,0)</f>
        <v>NUMA</v>
      </c>
      <c r="H793" s="6">
        <f>+VLOOKUP($D793,Sheet3!$B:$I,5,0)</f>
        <v>9.75</v>
      </c>
      <c r="I793" s="6" t="str">
        <f>+VLOOKUP($D793,Sheet3!$B:$I,6,0)</f>
        <v>M2N2X</v>
      </c>
      <c r="J793" s="6" t="str">
        <f>+VLOOKUP($D793,Sheet3!$B:$I,7,0)</f>
        <v>NUMA</v>
      </c>
      <c r="K793" s="6" t="str">
        <f>+VLOOKUP($D793,Sheet3!$B:$I,8,0)</f>
        <v>FORTE</v>
      </c>
      <c r="L793" s="6" t="str">
        <f t="shared" si="66"/>
        <v>28X12.5-15LUG NUMA 9.75 M2N2X NUMA FORTE</v>
      </c>
      <c r="M793" s="12" t="s">
        <v>15</v>
      </c>
      <c r="N793" s="12" t="str">
        <f t="shared" si="69"/>
        <v>l1809</v>
      </c>
    </row>
    <row r="794" spans="1:14">
      <c r="A794" s="12" t="s">
        <v>807</v>
      </c>
      <c r="B794" s="6" t="str">
        <f t="shared" si="67"/>
        <v>l180903340</v>
      </c>
      <c r="C794" s="12">
        <v>242255</v>
      </c>
      <c r="D794" s="12" t="str">
        <f t="shared" si="68"/>
        <v>p-042255</v>
      </c>
      <c r="E794" s="6" t="str">
        <f>+VLOOKUP($D794,Sheet3!$B:$I,2,0)</f>
        <v>28X12.5-15</v>
      </c>
      <c r="F794" s="6" t="str">
        <f>+VLOOKUP($D794,Sheet3!$B:$I,3,0)</f>
        <v>LUG</v>
      </c>
      <c r="G794" s="6" t="str">
        <f>+VLOOKUP($D794,Sheet3!$B:$I,4,0)</f>
        <v>NUMA</v>
      </c>
      <c r="H794" s="6">
        <f>+VLOOKUP($D794,Sheet3!$B:$I,5,0)</f>
        <v>9.75</v>
      </c>
      <c r="I794" s="6" t="str">
        <f>+VLOOKUP($D794,Sheet3!$B:$I,6,0)</f>
        <v>M2N2X</v>
      </c>
      <c r="J794" s="6" t="str">
        <f>+VLOOKUP($D794,Sheet3!$B:$I,7,0)</f>
        <v>NUMA</v>
      </c>
      <c r="K794" s="6" t="str">
        <f>+VLOOKUP($D794,Sheet3!$B:$I,8,0)</f>
        <v>FORTE</v>
      </c>
      <c r="L794" s="6" t="str">
        <f t="shared" si="66"/>
        <v>28X12.5-15LUG NUMA 9.75 M2N2X NUMA FORTE</v>
      </c>
      <c r="M794" s="12" t="s">
        <v>15</v>
      </c>
      <c r="N794" s="12" t="str">
        <f t="shared" si="69"/>
        <v>l1809</v>
      </c>
    </row>
    <row r="795" spans="1:14">
      <c r="A795" s="12" t="s">
        <v>808</v>
      </c>
      <c r="B795" s="6" t="str">
        <f t="shared" si="67"/>
        <v>l180903844</v>
      </c>
      <c r="C795" s="12">
        <v>242255</v>
      </c>
      <c r="D795" s="12" t="str">
        <f t="shared" si="68"/>
        <v>p-042255</v>
      </c>
      <c r="E795" s="6" t="str">
        <f>+VLOOKUP($D795,Sheet3!$B:$I,2,0)</f>
        <v>28X12.5-15</v>
      </c>
      <c r="F795" s="6" t="str">
        <f>+VLOOKUP($D795,Sheet3!$B:$I,3,0)</f>
        <v>LUG</v>
      </c>
      <c r="G795" s="6" t="str">
        <f>+VLOOKUP($D795,Sheet3!$B:$I,4,0)</f>
        <v>NUMA</v>
      </c>
      <c r="H795" s="6">
        <f>+VLOOKUP($D795,Sheet3!$B:$I,5,0)</f>
        <v>9.75</v>
      </c>
      <c r="I795" s="6" t="str">
        <f>+VLOOKUP($D795,Sheet3!$B:$I,6,0)</f>
        <v>M2N2X</v>
      </c>
      <c r="J795" s="6" t="str">
        <f>+VLOOKUP($D795,Sheet3!$B:$I,7,0)</f>
        <v>NUMA</v>
      </c>
      <c r="K795" s="6" t="str">
        <f>+VLOOKUP($D795,Sheet3!$B:$I,8,0)</f>
        <v>FORTE</v>
      </c>
      <c r="L795" s="6" t="str">
        <f t="shared" si="66"/>
        <v>28X12.5-15LUG NUMA 9.75 M2N2X NUMA FORTE</v>
      </c>
      <c r="M795" s="12" t="s">
        <v>15</v>
      </c>
      <c r="N795" s="12" t="str">
        <f t="shared" si="69"/>
        <v>l1809</v>
      </c>
    </row>
    <row r="796" spans="1:14">
      <c r="A796" s="12" t="s">
        <v>809</v>
      </c>
      <c r="B796" s="6" t="str">
        <f t="shared" si="67"/>
        <v>l180903097</v>
      </c>
      <c r="C796" s="12">
        <v>242255</v>
      </c>
      <c r="D796" s="12" t="str">
        <f t="shared" si="68"/>
        <v>p-042255</v>
      </c>
      <c r="E796" s="6" t="str">
        <f>+VLOOKUP($D796,Sheet3!$B:$I,2,0)</f>
        <v>28X12.5-15</v>
      </c>
      <c r="F796" s="6" t="str">
        <f>+VLOOKUP($D796,Sheet3!$B:$I,3,0)</f>
        <v>LUG</v>
      </c>
      <c r="G796" s="6" t="str">
        <f>+VLOOKUP($D796,Sheet3!$B:$I,4,0)</f>
        <v>NUMA</v>
      </c>
      <c r="H796" s="6">
        <f>+VLOOKUP($D796,Sheet3!$B:$I,5,0)</f>
        <v>9.75</v>
      </c>
      <c r="I796" s="6" t="str">
        <f>+VLOOKUP($D796,Sheet3!$B:$I,6,0)</f>
        <v>M2N2X</v>
      </c>
      <c r="J796" s="6" t="str">
        <f>+VLOOKUP($D796,Sheet3!$B:$I,7,0)</f>
        <v>NUMA</v>
      </c>
      <c r="K796" s="6" t="str">
        <f>+VLOOKUP($D796,Sheet3!$B:$I,8,0)</f>
        <v>FORTE</v>
      </c>
      <c r="L796" s="6" t="str">
        <f t="shared" si="66"/>
        <v>28X12.5-15LUG NUMA 9.75 M2N2X NUMA FORTE</v>
      </c>
      <c r="M796" s="12" t="s">
        <v>15</v>
      </c>
      <c r="N796" s="12" t="str">
        <f t="shared" si="69"/>
        <v>l1809</v>
      </c>
    </row>
    <row r="797" spans="1:14">
      <c r="A797" s="12" t="s">
        <v>810</v>
      </c>
      <c r="B797" s="6" t="str">
        <f t="shared" si="67"/>
        <v>l180600762</v>
      </c>
      <c r="C797" s="12">
        <v>240367</v>
      </c>
      <c r="D797" s="12" t="str">
        <f t="shared" si="68"/>
        <v>p-040367</v>
      </c>
      <c r="E797" s="6" t="str">
        <f>+VLOOKUP($D797,Sheet3!$B:$I,2,0)</f>
        <v>300-15</v>
      </c>
      <c r="F797" s="6" t="str">
        <f>+VLOOKUP($D797,Sheet3!$B:$I,3,0)</f>
        <v>LUG</v>
      </c>
      <c r="G797" s="6" t="str">
        <f>+VLOOKUP($D797,Sheet3!$B:$I,4,0)</f>
        <v>NUMA</v>
      </c>
      <c r="H797" s="6">
        <f>+VLOOKUP($D797,Sheet3!$B:$I,5,0)</f>
        <v>8</v>
      </c>
      <c r="I797" s="6" t="str">
        <f>+VLOOKUP($D797,Sheet3!$B:$I,6,0)</f>
        <v>M4N34</v>
      </c>
      <c r="J797" s="6" t="str">
        <f>+VLOOKUP($D797,Sheet3!$B:$I,7,0)</f>
        <v>TOTALSOURCE</v>
      </c>
      <c r="K797" s="6" t="str">
        <f>+VLOOKUP($D797,Sheet3!$B:$I,8,0)</f>
        <v>PREMIUM</v>
      </c>
      <c r="L797" s="6" t="str">
        <f t="shared" si="66"/>
        <v>300-15LUG NUMA 8 M4N34 TOTALSOURCE PREMIUM</v>
      </c>
      <c r="M797" s="12" t="s">
        <v>15</v>
      </c>
      <c r="N797" s="12" t="str">
        <f t="shared" si="69"/>
        <v>l1806</v>
      </c>
    </row>
    <row r="798" spans="1:14">
      <c r="A798" s="12" t="s">
        <v>811</v>
      </c>
      <c r="B798" s="6" t="str">
        <f t="shared" si="67"/>
        <v>l181005769</v>
      </c>
      <c r="C798" s="12">
        <v>292506</v>
      </c>
      <c r="D798" s="12" t="str">
        <f t="shared" si="68"/>
        <v>p-092506</v>
      </c>
      <c r="E798" s="6" t="str">
        <f>+VLOOKUP($D798,Sheet3!$B:$I,2,0)</f>
        <v>645/250-480</v>
      </c>
      <c r="F798" s="6" t="str">
        <f>+VLOOKUP($D798,Sheet3!$B:$I,3,0)</f>
        <v>SM</v>
      </c>
      <c r="G798" s="6" t="str">
        <f>+VLOOKUP($D798,Sheet3!$B:$I,4,0)</f>
        <v>NUMA</v>
      </c>
      <c r="H798" s="6">
        <f>+VLOOKUP($D798,Sheet3!$B:$I,5,0)</f>
        <v>0</v>
      </c>
      <c r="I798" s="6" t="str">
        <f>+VLOOKUP($D798,Sheet3!$B:$I,6,0)</f>
        <v>P5</v>
      </c>
      <c r="J798" s="6" t="str">
        <f>+VLOOKUP($D798,Sheet3!$B:$I,7,0)</f>
        <v>TALON</v>
      </c>
      <c r="K798" s="6" t="str">
        <f>+VLOOKUP($D798,Sheet3!$B:$I,8,0)</f>
        <v>P</v>
      </c>
      <c r="L798" s="6" t="str">
        <f t="shared" si="66"/>
        <v>645/250-480SM NUMA 0 P5 TALON P</v>
      </c>
      <c r="M798" s="12" t="s">
        <v>15</v>
      </c>
      <c r="N798" s="12" t="str">
        <f t="shared" si="69"/>
        <v>l1810</v>
      </c>
    </row>
    <row r="799" spans="1:14">
      <c r="A799" s="12" t="s">
        <v>812</v>
      </c>
      <c r="B799" s="6" t="str">
        <f t="shared" si="67"/>
        <v>l181006044</v>
      </c>
      <c r="C799" s="12">
        <v>292506</v>
      </c>
      <c r="D799" s="12" t="str">
        <f t="shared" si="68"/>
        <v>p-092506</v>
      </c>
      <c r="E799" s="6" t="str">
        <f>+VLOOKUP($D799,Sheet3!$B:$I,2,0)</f>
        <v>645/250-480</v>
      </c>
      <c r="F799" s="6" t="str">
        <f>+VLOOKUP($D799,Sheet3!$B:$I,3,0)</f>
        <v>SM</v>
      </c>
      <c r="G799" s="6" t="str">
        <f>+VLOOKUP($D799,Sheet3!$B:$I,4,0)</f>
        <v>NUMA</v>
      </c>
      <c r="H799" s="6">
        <f>+VLOOKUP($D799,Sheet3!$B:$I,5,0)</f>
        <v>0</v>
      </c>
      <c r="I799" s="6" t="str">
        <f>+VLOOKUP($D799,Sheet3!$B:$I,6,0)</f>
        <v>P5</v>
      </c>
      <c r="J799" s="6" t="str">
        <f>+VLOOKUP($D799,Sheet3!$B:$I,7,0)</f>
        <v>TALON</v>
      </c>
      <c r="K799" s="6" t="str">
        <f>+VLOOKUP($D799,Sheet3!$B:$I,8,0)</f>
        <v>P</v>
      </c>
      <c r="L799" s="6" t="str">
        <f t="shared" si="66"/>
        <v>645/250-480SM NUMA 0 P5 TALON P</v>
      </c>
      <c r="M799" s="12" t="s">
        <v>15</v>
      </c>
      <c r="N799" s="12" t="str">
        <f t="shared" si="69"/>
        <v>l1810</v>
      </c>
    </row>
    <row r="800" spans="1:14">
      <c r="A800" s="12" t="s">
        <v>813</v>
      </c>
      <c r="B800" s="6" t="str">
        <f t="shared" ref="B800:B819" si="70">+MID(A800,9,10)</f>
        <v>l181006100</v>
      </c>
      <c r="C800" s="12">
        <v>292506</v>
      </c>
      <c r="D800" s="12" t="str">
        <f t="shared" ref="D800:D820" si="71">+LEFT(A800,8)</f>
        <v>p-092506</v>
      </c>
      <c r="E800" s="6" t="str">
        <f>+VLOOKUP($D800,Sheet3!$B:$I,2,0)</f>
        <v>645/250-480</v>
      </c>
      <c r="F800" s="6" t="str">
        <f>+VLOOKUP($D800,Sheet3!$B:$I,3,0)</f>
        <v>SM</v>
      </c>
      <c r="G800" s="6" t="str">
        <f>+VLOOKUP($D800,Sheet3!$B:$I,4,0)</f>
        <v>NUMA</v>
      </c>
      <c r="H800" s="6">
        <f>+VLOOKUP($D800,Sheet3!$B:$I,5,0)</f>
        <v>0</v>
      </c>
      <c r="I800" s="6" t="str">
        <f>+VLOOKUP($D800,Sheet3!$B:$I,6,0)</f>
        <v>P5</v>
      </c>
      <c r="J800" s="6" t="str">
        <f>+VLOOKUP($D800,Sheet3!$B:$I,7,0)</f>
        <v>TALON</v>
      </c>
      <c r="K800" s="6" t="str">
        <f>+VLOOKUP($D800,Sheet3!$B:$I,8,0)</f>
        <v>P</v>
      </c>
      <c r="L800" s="6" t="str">
        <f t="shared" si="66"/>
        <v>645/250-480SM NUMA 0 P5 TALON P</v>
      </c>
      <c r="M800" s="12" t="s">
        <v>15</v>
      </c>
      <c r="N800" s="12" t="str">
        <f t="shared" ref="N800:N820" si="72">+MID(A800,9,5)</f>
        <v>l1810</v>
      </c>
    </row>
    <row r="801" spans="1:14">
      <c r="A801" s="12" t="s">
        <v>814</v>
      </c>
      <c r="B801" s="6" t="str">
        <f t="shared" si="70"/>
        <v>l181005988</v>
      </c>
      <c r="C801" s="12">
        <v>292506</v>
      </c>
      <c r="D801" s="12" t="str">
        <f t="shared" si="71"/>
        <v>p-092506</v>
      </c>
      <c r="E801" s="6" t="str">
        <f>+VLOOKUP($D801,Sheet3!$B:$I,2,0)</f>
        <v>645/250-480</v>
      </c>
      <c r="F801" s="6" t="str">
        <f>+VLOOKUP($D801,Sheet3!$B:$I,3,0)</f>
        <v>SM</v>
      </c>
      <c r="G801" s="6" t="str">
        <f>+VLOOKUP($D801,Sheet3!$B:$I,4,0)</f>
        <v>NUMA</v>
      </c>
      <c r="H801" s="6">
        <f>+VLOOKUP($D801,Sheet3!$B:$I,5,0)</f>
        <v>0</v>
      </c>
      <c r="I801" s="6" t="str">
        <f>+VLOOKUP($D801,Sheet3!$B:$I,6,0)</f>
        <v>P5</v>
      </c>
      <c r="J801" s="6" t="str">
        <f>+VLOOKUP($D801,Sheet3!$B:$I,7,0)</f>
        <v>TALON</v>
      </c>
      <c r="K801" s="6" t="str">
        <f>+VLOOKUP($D801,Sheet3!$B:$I,8,0)</f>
        <v>P</v>
      </c>
      <c r="L801" s="6" t="str">
        <f t="shared" si="66"/>
        <v>645/250-480SM NUMA 0 P5 TALON P</v>
      </c>
      <c r="M801" s="12" t="s">
        <v>15</v>
      </c>
      <c r="N801" s="12" t="str">
        <f t="shared" si="72"/>
        <v>l1810</v>
      </c>
    </row>
    <row r="802" spans="1:14">
      <c r="A802" s="12" t="s">
        <v>815</v>
      </c>
      <c r="B802" s="6" t="str">
        <f t="shared" si="70"/>
        <v>l181005844</v>
      </c>
      <c r="C802" s="12">
        <v>292506</v>
      </c>
      <c r="D802" s="12" t="str">
        <f t="shared" si="71"/>
        <v>p-092506</v>
      </c>
      <c r="E802" s="6" t="str">
        <f>+VLOOKUP($D802,Sheet3!$B:$I,2,0)</f>
        <v>645/250-480</v>
      </c>
      <c r="F802" s="6" t="str">
        <f>+VLOOKUP($D802,Sheet3!$B:$I,3,0)</f>
        <v>SM</v>
      </c>
      <c r="G802" s="6" t="str">
        <f>+VLOOKUP($D802,Sheet3!$B:$I,4,0)</f>
        <v>NUMA</v>
      </c>
      <c r="H802" s="6">
        <f>+VLOOKUP($D802,Sheet3!$B:$I,5,0)</f>
        <v>0</v>
      </c>
      <c r="I802" s="6" t="str">
        <f>+VLOOKUP($D802,Sheet3!$B:$I,6,0)</f>
        <v>P5</v>
      </c>
      <c r="J802" s="6" t="str">
        <f>+VLOOKUP($D802,Sheet3!$B:$I,7,0)</f>
        <v>TALON</v>
      </c>
      <c r="K802" s="6" t="str">
        <f>+VLOOKUP($D802,Sheet3!$B:$I,8,0)</f>
        <v>P</v>
      </c>
      <c r="L802" s="6" t="str">
        <f t="shared" si="66"/>
        <v>645/250-480SM NUMA 0 P5 TALON P</v>
      </c>
      <c r="M802" s="12" t="s">
        <v>15</v>
      </c>
      <c r="N802" s="12" t="str">
        <f t="shared" si="72"/>
        <v>l1810</v>
      </c>
    </row>
    <row r="803" spans="1:14">
      <c r="A803" s="12" t="s">
        <v>816</v>
      </c>
      <c r="B803" s="6" t="str">
        <f t="shared" si="70"/>
        <v>l181005911</v>
      </c>
      <c r="C803" s="12">
        <v>292506</v>
      </c>
      <c r="D803" s="12" t="str">
        <f t="shared" si="71"/>
        <v>p-092506</v>
      </c>
      <c r="E803" s="6" t="str">
        <f>+VLOOKUP($D803,Sheet3!$B:$I,2,0)</f>
        <v>645/250-480</v>
      </c>
      <c r="F803" s="6" t="str">
        <f>+VLOOKUP($D803,Sheet3!$B:$I,3,0)</f>
        <v>SM</v>
      </c>
      <c r="G803" s="6" t="str">
        <f>+VLOOKUP($D803,Sheet3!$B:$I,4,0)</f>
        <v>NUMA</v>
      </c>
      <c r="H803" s="6">
        <f>+VLOOKUP($D803,Sheet3!$B:$I,5,0)</f>
        <v>0</v>
      </c>
      <c r="I803" s="6" t="str">
        <f>+VLOOKUP($D803,Sheet3!$B:$I,6,0)</f>
        <v>P5</v>
      </c>
      <c r="J803" s="6" t="str">
        <f>+VLOOKUP($D803,Sheet3!$B:$I,7,0)</f>
        <v>TALON</v>
      </c>
      <c r="K803" s="6" t="str">
        <f>+VLOOKUP($D803,Sheet3!$B:$I,8,0)</f>
        <v>P</v>
      </c>
      <c r="L803" s="6" t="str">
        <f t="shared" si="66"/>
        <v>645/250-480SM NUMA 0 P5 TALON P</v>
      </c>
      <c r="M803" s="12" t="s">
        <v>15</v>
      </c>
      <c r="N803" s="12" t="str">
        <f t="shared" si="72"/>
        <v>l1810</v>
      </c>
    </row>
    <row r="804" spans="1:14">
      <c r="A804" s="12" t="s">
        <v>817</v>
      </c>
      <c r="B804" s="6" t="str">
        <f t="shared" si="70"/>
        <v>l181006146</v>
      </c>
      <c r="C804" s="12">
        <v>292506</v>
      </c>
      <c r="D804" s="12" t="str">
        <f t="shared" si="71"/>
        <v>p-092506</v>
      </c>
      <c r="E804" s="6" t="str">
        <f>+VLOOKUP($D804,Sheet3!$B:$I,2,0)</f>
        <v>645/250-480</v>
      </c>
      <c r="F804" s="6" t="str">
        <f>+VLOOKUP($D804,Sheet3!$B:$I,3,0)</f>
        <v>SM</v>
      </c>
      <c r="G804" s="6" t="str">
        <f>+VLOOKUP($D804,Sheet3!$B:$I,4,0)</f>
        <v>NUMA</v>
      </c>
      <c r="H804" s="6">
        <f>+VLOOKUP($D804,Sheet3!$B:$I,5,0)</f>
        <v>0</v>
      </c>
      <c r="I804" s="6" t="str">
        <f>+VLOOKUP($D804,Sheet3!$B:$I,6,0)</f>
        <v>P5</v>
      </c>
      <c r="J804" s="6" t="str">
        <f>+VLOOKUP($D804,Sheet3!$B:$I,7,0)</f>
        <v>TALON</v>
      </c>
      <c r="K804" s="6" t="str">
        <f>+VLOOKUP($D804,Sheet3!$B:$I,8,0)</f>
        <v>P</v>
      </c>
      <c r="L804" s="6" t="str">
        <f t="shared" si="66"/>
        <v>645/250-480SM NUMA 0 P5 TALON P</v>
      </c>
      <c r="M804" s="12" t="s">
        <v>15</v>
      </c>
      <c r="N804" s="12" t="str">
        <f t="shared" si="72"/>
        <v>l1810</v>
      </c>
    </row>
    <row r="805" spans="1:14">
      <c r="A805" s="12" t="s">
        <v>818</v>
      </c>
      <c r="B805" s="6" t="str">
        <f t="shared" si="70"/>
        <v>l200202558</v>
      </c>
      <c r="C805" s="12">
        <v>286979</v>
      </c>
      <c r="D805" s="12" t="str">
        <f t="shared" si="71"/>
        <v>p-086979</v>
      </c>
      <c r="E805" s="6" t="str">
        <f>+VLOOKUP($D805,Sheet3!$B:$I,2,0)</f>
        <v>10X4X61/4</v>
      </c>
      <c r="F805" s="6" t="str">
        <f>+VLOOKUP($D805,Sheet3!$B:$I,3,0)</f>
        <v>SM</v>
      </c>
      <c r="G805" s="6" t="str">
        <f>+VLOOKUP($D805,Sheet3!$B:$I,4,0)</f>
        <v>NUMA</v>
      </c>
      <c r="H805" s="6">
        <f>+VLOOKUP($D805,Sheet3!$B:$I,5,0)</f>
        <v>0</v>
      </c>
      <c r="I805" s="6" t="str">
        <f>+VLOOKUP($D805,Sheet3!$B:$I,6,0)</f>
        <v>P5</v>
      </c>
      <c r="J805" s="6" t="str">
        <f>+VLOOKUP($D805,Sheet3!$B:$I,7,0)</f>
        <v>TOTALSOURCE</v>
      </c>
      <c r="K805" s="6" t="str">
        <f>+VLOOKUP($D805,Sheet3!$B:$I,8,0)</f>
        <v>P</v>
      </c>
      <c r="L805" s="6" t="str">
        <f t="shared" si="66"/>
        <v>10X4X61/4SM NUMA 0 P5 TOTALSOURCE P</v>
      </c>
      <c r="M805" s="12" t="s">
        <v>15</v>
      </c>
      <c r="N805" s="12" t="str">
        <f t="shared" si="72"/>
        <v>l2002</v>
      </c>
    </row>
    <row r="806" spans="1:14">
      <c r="A806" s="12" t="s">
        <v>819</v>
      </c>
      <c r="B806" s="6" t="str">
        <f t="shared" si="70"/>
        <v>l200202748</v>
      </c>
      <c r="C806" s="12">
        <v>286979</v>
      </c>
      <c r="D806" s="12" t="str">
        <f t="shared" si="71"/>
        <v>p-086979</v>
      </c>
      <c r="E806" s="6" t="str">
        <f>+VLOOKUP($D806,Sheet3!$B:$I,2,0)</f>
        <v>10X4X61/4</v>
      </c>
      <c r="F806" s="6" t="str">
        <f>+VLOOKUP($D806,Sheet3!$B:$I,3,0)</f>
        <v>SM</v>
      </c>
      <c r="G806" s="6" t="str">
        <f>+VLOOKUP($D806,Sheet3!$B:$I,4,0)</f>
        <v>NUMA</v>
      </c>
      <c r="H806" s="6">
        <f>+VLOOKUP($D806,Sheet3!$B:$I,5,0)</f>
        <v>0</v>
      </c>
      <c r="I806" s="6" t="str">
        <f>+VLOOKUP($D806,Sheet3!$B:$I,6,0)</f>
        <v>P5</v>
      </c>
      <c r="J806" s="6" t="str">
        <f>+VLOOKUP($D806,Sheet3!$B:$I,7,0)</f>
        <v>TOTALSOURCE</v>
      </c>
      <c r="K806" s="6" t="str">
        <f>+VLOOKUP($D806,Sheet3!$B:$I,8,0)</f>
        <v>P</v>
      </c>
      <c r="L806" s="6" t="str">
        <f t="shared" si="66"/>
        <v>10X4X61/4SM NUMA 0 P5 TOTALSOURCE P</v>
      </c>
      <c r="M806" s="12" t="s">
        <v>15</v>
      </c>
      <c r="N806" s="12" t="str">
        <f t="shared" si="72"/>
        <v>l2002</v>
      </c>
    </row>
    <row r="807" spans="1:14">
      <c r="A807" s="12" t="s">
        <v>820</v>
      </c>
      <c r="B807" s="6" t="str">
        <f t="shared" si="70"/>
        <v>l200206065</v>
      </c>
      <c r="C807" s="12">
        <v>286979</v>
      </c>
      <c r="D807" s="12" t="str">
        <f t="shared" si="71"/>
        <v>p-086979</v>
      </c>
      <c r="E807" s="6" t="str">
        <f>+VLOOKUP($D807,Sheet3!$B:$I,2,0)</f>
        <v>10X4X61/4</v>
      </c>
      <c r="F807" s="6" t="str">
        <f>+VLOOKUP($D807,Sheet3!$B:$I,3,0)</f>
        <v>SM</v>
      </c>
      <c r="G807" s="6" t="str">
        <f>+VLOOKUP($D807,Sheet3!$B:$I,4,0)</f>
        <v>NUMA</v>
      </c>
      <c r="H807" s="6">
        <f>+VLOOKUP($D807,Sheet3!$B:$I,5,0)</f>
        <v>0</v>
      </c>
      <c r="I807" s="6" t="str">
        <f>+VLOOKUP($D807,Sheet3!$B:$I,6,0)</f>
        <v>P5</v>
      </c>
      <c r="J807" s="6" t="str">
        <f>+VLOOKUP($D807,Sheet3!$B:$I,7,0)</f>
        <v>TOTALSOURCE</v>
      </c>
      <c r="K807" s="6" t="str">
        <f>+VLOOKUP($D807,Sheet3!$B:$I,8,0)</f>
        <v>P</v>
      </c>
      <c r="L807" s="6" t="str">
        <f t="shared" si="66"/>
        <v>10X4X61/4SM NUMA 0 P5 TOTALSOURCE P</v>
      </c>
      <c r="M807" s="12" t="s">
        <v>15</v>
      </c>
      <c r="N807" s="12" t="str">
        <f t="shared" si="72"/>
        <v>l2002</v>
      </c>
    </row>
    <row r="808" spans="1:14">
      <c r="A808" s="12" t="s">
        <v>821</v>
      </c>
      <c r="B808" s="6" t="str">
        <f t="shared" si="70"/>
        <v>l200202356</v>
      </c>
      <c r="C808" s="12">
        <v>286979</v>
      </c>
      <c r="D808" s="12" t="str">
        <f t="shared" si="71"/>
        <v>p-086979</v>
      </c>
      <c r="E808" s="6" t="str">
        <f>+VLOOKUP($D808,Sheet3!$B:$I,2,0)</f>
        <v>10X4X61/4</v>
      </c>
      <c r="F808" s="6" t="str">
        <f>+VLOOKUP($D808,Sheet3!$B:$I,3,0)</f>
        <v>SM</v>
      </c>
      <c r="G808" s="6" t="str">
        <f>+VLOOKUP($D808,Sheet3!$B:$I,4,0)</f>
        <v>NUMA</v>
      </c>
      <c r="H808" s="6">
        <f>+VLOOKUP($D808,Sheet3!$B:$I,5,0)</f>
        <v>0</v>
      </c>
      <c r="I808" s="6" t="str">
        <f>+VLOOKUP($D808,Sheet3!$B:$I,6,0)</f>
        <v>P5</v>
      </c>
      <c r="J808" s="6" t="str">
        <f>+VLOOKUP($D808,Sheet3!$B:$I,7,0)</f>
        <v>TOTALSOURCE</v>
      </c>
      <c r="K808" s="6" t="str">
        <f>+VLOOKUP($D808,Sheet3!$B:$I,8,0)</f>
        <v>P</v>
      </c>
      <c r="L808" s="6" t="str">
        <f t="shared" si="66"/>
        <v>10X4X61/4SM NUMA 0 P5 TOTALSOURCE P</v>
      </c>
      <c r="M808" s="12" t="s">
        <v>15</v>
      </c>
      <c r="N808" s="12" t="str">
        <f t="shared" si="72"/>
        <v>l2002</v>
      </c>
    </row>
    <row r="809" spans="1:14">
      <c r="A809" s="12" t="s">
        <v>822</v>
      </c>
      <c r="B809" s="6" t="str">
        <f t="shared" si="70"/>
        <v>l200203742</v>
      </c>
      <c r="C809" s="12">
        <v>286979</v>
      </c>
      <c r="D809" s="12" t="str">
        <f t="shared" si="71"/>
        <v>p-086979</v>
      </c>
      <c r="E809" s="6" t="str">
        <f>+VLOOKUP($D809,Sheet3!$B:$I,2,0)</f>
        <v>10X4X61/4</v>
      </c>
      <c r="F809" s="6" t="str">
        <f>+VLOOKUP($D809,Sheet3!$B:$I,3,0)</f>
        <v>SM</v>
      </c>
      <c r="G809" s="6" t="str">
        <f>+VLOOKUP($D809,Sheet3!$B:$I,4,0)</f>
        <v>NUMA</v>
      </c>
      <c r="H809" s="6">
        <f>+VLOOKUP($D809,Sheet3!$B:$I,5,0)</f>
        <v>0</v>
      </c>
      <c r="I809" s="6" t="str">
        <f>+VLOOKUP($D809,Sheet3!$B:$I,6,0)</f>
        <v>P5</v>
      </c>
      <c r="J809" s="6" t="str">
        <f>+VLOOKUP($D809,Sheet3!$B:$I,7,0)</f>
        <v>TOTALSOURCE</v>
      </c>
      <c r="K809" s="6" t="str">
        <f>+VLOOKUP($D809,Sheet3!$B:$I,8,0)</f>
        <v>P</v>
      </c>
      <c r="L809" s="6" t="str">
        <f t="shared" si="66"/>
        <v>10X4X61/4SM NUMA 0 P5 TOTALSOURCE P</v>
      </c>
      <c r="M809" s="12" t="s">
        <v>15</v>
      </c>
      <c r="N809" s="12" t="str">
        <f t="shared" si="72"/>
        <v>l2002</v>
      </c>
    </row>
    <row r="810" spans="1:14">
      <c r="A810" s="12" t="s">
        <v>823</v>
      </c>
      <c r="B810" s="6" t="str">
        <f t="shared" si="70"/>
        <v>l200206013</v>
      </c>
      <c r="C810" s="12">
        <v>286979</v>
      </c>
      <c r="D810" s="12" t="str">
        <f t="shared" si="71"/>
        <v>p-086979</v>
      </c>
      <c r="E810" s="6" t="str">
        <f>+VLOOKUP($D810,Sheet3!$B:$I,2,0)</f>
        <v>10X4X61/4</v>
      </c>
      <c r="F810" s="6" t="str">
        <f>+VLOOKUP($D810,Sheet3!$B:$I,3,0)</f>
        <v>SM</v>
      </c>
      <c r="G810" s="6" t="str">
        <f>+VLOOKUP($D810,Sheet3!$B:$I,4,0)</f>
        <v>NUMA</v>
      </c>
      <c r="H810" s="6">
        <f>+VLOOKUP($D810,Sheet3!$B:$I,5,0)</f>
        <v>0</v>
      </c>
      <c r="I810" s="6" t="str">
        <f>+VLOOKUP($D810,Sheet3!$B:$I,6,0)</f>
        <v>P5</v>
      </c>
      <c r="J810" s="6" t="str">
        <f>+VLOOKUP($D810,Sheet3!$B:$I,7,0)</f>
        <v>TOTALSOURCE</v>
      </c>
      <c r="K810" s="6" t="str">
        <f>+VLOOKUP($D810,Sheet3!$B:$I,8,0)</f>
        <v>P</v>
      </c>
      <c r="L810" s="6" t="str">
        <f t="shared" si="66"/>
        <v>10X4X61/4SM NUMA 0 P5 TOTALSOURCE P</v>
      </c>
      <c r="M810" s="12" t="s">
        <v>15</v>
      </c>
      <c r="N810" s="12" t="str">
        <f t="shared" si="72"/>
        <v>l2002</v>
      </c>
    </row>
    <row r="811" spans="1:14">
      <c r="A811" s="12" t="s">
        <v>824</v>
      </c>
      <c r="B811" s="6" t="str">
        <f t="shared" si="70"/>
        <v>l200203915</v>
      </c>
      <c r="C811" s="12">
        <v>286979</v>
      </c>
      <c r="D811" s="12" t="str">
        <f t="shared" si="71"/>
        <v>p-086979</v>
      </c>
      <c r="E811" s="6" t="str">
        <f>+VLOOKUP($D811,Sheet3!$B:$I,2,0)</f>
        <v>10X4X61/4</v>
      </c>
      <c r="F811" s="6" t="str">
        <f>+VLOOKUP($D811,Sheet3!$B:$I,3,0)</f>
        <v>SM</v>
      </c>
      <c r="G811" s="6" t="str">
        <f>+VLOOKUP($D811,Sheet3!$B:$I,4,0)</f>
        <v>NUMA</v>
      </c>
      <c r="H811" s="6">
        <f>+VLOOKUP($D811,Sheet3!$B:$I,5,0)</f>
        <v>0</v>
      </c>
      <c r="I811" s="6" t="str">
        <f>+VLOOKUP($D811,Sheet3!$B:$I,6,0)</f>
        <v>P5</v>
      </c>
      <c r="J811" s="6" t="str">
        <f>+VLOOKUP($D811,Sheet3!$B:$I,7,0)</f>
        <v>TOTALSOURCE</v>
      </c>
      <c r="K811" s="6" t="str">
        <f>+VLOOKUP($D811,Sheet3!$B:$I,8,0)</f>
        <v>P</v>
      </c>
      <c r="L811" s="6" t="str">
        <f t="shared" si="66"/>
        <v>10X4X61/4SM NUMA 0 P5 TOTALSOURCE P</v>
      </c>
      <c r="M811" s="12" t="s">
        <v>15</v>
      </c>
      <c r="N811" s="12" t="str">
        <f t="shared" si="72"/>
        <v>l2002</v>
      </c>
    </row>
    <row r="812" spans="1:14">
      <c r="A812" s="12" t="s">
        <v>825</v>
      </c>
      <c r="B812" s="6" t="str">
        <f t="shared" si="70"/>
        <v>l200204248</v>
      </c>
      <c r="C812" s="12">
        <v>286979</v>
      </c>
      <c r="D812" s="12" t="str">
        <f t="shared" si="71"/>
        <v>p-086979</v>
      </c>
      <c r="E812" s="6" t="str">
        <f>+VLOOKUP($D812,Sheet3!$B:$I,2,0)</f>
        <v>10X4X61/4</v>
      </c>
      <c r="F812" s="6" t="str">
        <f>+VLOOKUP($D812,Sheet3!$B:$I,3,0)</f>
        <v>SM</v>
      </c>
      <c r="G812" s="6" t="str">
        <f>+VLOOKUP($D812,Sheet3!$B:$I,4,0)</f>
        <v>NUMA</v>
      </c>
      <c r="H812" s="6">
        <f>+VLOOKUP($D812,Sheet3!$B:$I,5,0)</f>
        <v>0</v>
      </c>
      <c r="I812" s="6" t="str">
        <f>+VLOOKUP($D812,Sheet3!$B:$I,6,0)</f>
        <v>P5</v>
      </c>
      <c r="J812" s="6" t="str">
        <f>+VLOOKUP($D812,Sheet3!$B:$I,7,0)</f>
        <v>TOTALSOURCE</v>
      </c>
      <c r="K812" s="6" t="str">
        <f>+VLOOKUP($D812,Sheet3!$B:$I,8,0)</f>
        <v>P</v>
      </c>
      <c r="L812" s="6" t="str">
        <f t="shared" si="66"/>
        <v>10X4X61/4SM NUMA 0 P5 TOTALSOURCE P</v>
      </c>
      <c r="M812" s="12" t="s">
        <v>15</v>
      </c>
      <c r="N812" s="12" t="str">
        <f t="shared" si="72"/>
        <v>l2002</v>
      </c>
    </row>
    <row r="813" spans="1:14">
      <c r="A813" s="12" t="s">
        <v>826</v>
      </c>
      <c r="B813" s="6" t="str">
        <f t="shared" si="70"/>
        <v>l200202699</v>
      </c>
      <c r="C813" s="12">
        <v>286979</v>
      </c>
      <c r="D813" s="12" t="str">
        <f t="shared" si="71"/>
        <v>p-086979</v>
      </c>
      <c r="E813" s="6" t="str">
        <f>+VLOOKUP($D813,Sheet3!$B:$I,2,0)</f>
        <v>10X4X61/4</v>
      </c>
      <c r="F813" s="6" t="str">
        <f>+VLOOKUP($D813,Sheet3!$B:$I,3,0)</f>
        <v>SM</v>
      </c>
      <c r="G813" s="6" t="str">
        <f>+VLOOKUP($D813,Sheet3!$B:$I,4,0)</f>
        <v>NUMA</v>
      </c>
      <c r="H813" s="6">
        <f>+VLOOKUP($D813,Sheet3!$B:$I,5,0)</f>
        <v>0</v>
      </c>
      <c r="I813" s="6" t="str">
        <f>+VLOOKUP($D813,Sheet3!$B:$I,6,0)</f>
        <v>P5</v>
      </c>
      <c r="J813" s="6" t="str">
        <f>+VLOOKUP($D813,Sheet3!$B:$I,7,0)</f>
        <v>TOTALSOURCE</v>
      </c>
      <c r="K813" s="6" t="str">
        <f>+VLOOKUP($D813,Sheet3!$B:$I,8,0)</f>
        <v>P</v>
      </c>
      <c r="L813" s="6" t="str">
        <f t="shared" si="66"/>
        <v>10X4X61/4SM NUMA 0 P5 TOTALSOURCE P</v>
      </c>
      <c r="M813" s="12" t="s">
        <v>15</v>
      </c>
      <c r="N813" s="12" t="str">
        <f t="shared" si="72"/>
        <v>l2002</v>
      </c>
    </row>
    <row r="814" spans="1:14">
      <c r="A814" s="12" t="s">
        <v>827</v>
      </c>
      <c r="B814" s="6" t="str">
        <f t="shared" si="70"/>
        <v>l200204467</v>
      </c>
      <c r="C814" s="12">
        <v>286979</v>
      </c>
      <c r="D814" s="12" t="str">
        <f t="shared" si="71"/>
        <v>p-086979</v>
      </c>
      <c r="E814" s="6" t="str">
        <f>+VLOOKUP($D814,Sheet3!$B:$I,2,0)</f>
        <v>10X4X61/4</v>
      </c>
      <c r="F814" s="6" t="str">
        <f>+VLOOKUP($D814,Sheet3!$B:$I,3,0)</f>
        <v>SM</v>
      </c>
      <c r="G814" s="6" t="str">
        <f>+VLOOKUP($D814,Sheet3!$B:$I,4,0)</f>
        <v>NUMA</v>
      </c>
      <c r="H814" s="6">
        <f>+VLOOKUP($D814,Sheet3!$B:$I,5,0)</f>
        <v>0</v>
      </c>
      <c r="I814" s="6" t="str">
        <f>+VLOOKUP($D814,Sheet3!$B:$I,6,0)</f>
        <v>P5</v>
      </c>
      <c r="J814" s="6" t="str">
        <f>+VLOOKUP($D814,Sheet3!$B:$I,7,0)</f>
        <v>TOTALSOURCE</v>
      </c>
      <c r="K814" s="6" t="str">
        <f>+VLOOKUP($D814,Sheet3!$B:$I,8,0)</f>
        <v>P</v>
      </c>
      <c r="L814" s="6" t="str">
        <f t="shared" si="66"/>
        <v>10X4X61/4SM NUMA 0 P5 TOTALSOURCE P</v>
      </c>
      <c r="M814" s="12" t="s">
        <v>15</v>
      </c>
      <c r="N814" s="12" t="str">
        <f t="shared" si="72"/>
        <v>l2002</v>
      </c>
    </row>
    <row r="815" spans="1:14">
      <c r="A815" s="12" t="s">
        <v>828</v>
      </c>
      <c r="B815" s="6" t="str">
        <f t="shared" si="70"/>
        <v>l200203699</v>
      </c>
      <c r="C815" s="12">
        <v>286979</v>
      </c>
      <c r="D815" s="12" t="str">
        <f t="shared" si="71"/>
        <v>p-086979</v>
      </c>
      <c r="E815" s="6" t="str">
        <f>+VLOOKUP($D815,Sheet3!$B:$I,2,0)</f>
        <v>10X4X61/4</v>
      </c>
      <c r="F815" s="6" t="str">
        <f>+VLOOKUP($D815,Sheet3!$B:$I,3,0)</f>
        <v>SM</v>
      </c>
      <c r="G815" s="6" t="str">
        <f>+VLOOKUP($D815,Sheet3!$B:$I,4,0)</f>
        <v>NUMA</v>
      </c>
      <c r="H815" s="6">
        <f>+VLOOKUP($D815,Sheet3!$B:$I,5,0)</f>
        <v>0</v>
      </c>
      <c r="I815" s="6" t="str">
        <f>+VLOOKUP($D815,Sheet3!$B:$I,6,0)</f>
        <v>P5</v>
      </c>
      <c r="J815" s="6" t="str">
        <f>+VLOOKUP($D815,Sheet3!$B:$I,7,0)</f>
        <v>TOTALSOURCE</v>
      </c>
      <c r="K815" s="6" t="str">
        <f>+VLOOKUP($D815,Sheet3!$B:$I,8,0)</f>
        <v>P</v>
      </c>
      <c r="L815" s="6" t="str">
        <f t="shared" si="66"/>
        <v>10X4X61/4SM NUMA 0 P5 TOTALSOURCE P</v>
      </c>
      <c r="M815" s="12" t="s">
        <v>15</v>
      </c>
      <c r="N815" s="12" t="str">
        <f t="shared" si="72"/>
        <v>l2002</v>
      </c>
    </row>
    <row r="816" spans="1:14">
      <c r="A816" s="12" t="s">
        <v>829</v>
      </c>
      <c r="B816" s="6" t="str">
        <f t="shared" si="70"/>
        <v>l200204772</v>
      </c>
      <c r="C816" s="12">
        <v>286979</v>
      </c>
      <c r="D816" s="12" t="str">
        <f t="shared" si="71"/>
        <v>p-086979</v>
      </c>
      <c r="E816" s="6" t="str">
        <f>+VLOOKUP($D816,Sheet3!$B:$I,2,0)</f>
        <v>10X4X61/4</v>
      </c>
      <c r="F816" s="6" t="str">
        <f>+VLOOKUP($D816,Sheet3!$B:$I,3,0)</f>
        <v>SM</v>
      </c>
      <c r="G816" s="6" t="str">
        <f>+VLOOKUP($D816,Sheet3!$B:$I,4,0)</f>
        <v>NUMA</v>
      </c>
      <c r="H816" s="6">
        <f>+VLOOKUP($D816,Sheet3!$B:$I,5,0)</f>
        <v>0</v>
      </c>
      <c r="I816" s="6" t="str">
        <f>+VLOOKUP($D816,Sheet3!$B:$I,6,0)</f>
        <v>P5</v>
      </c>
      <c r="J816" s="6" t="str">
        <f>+VLOOKUP($D816,Sheet3!$B:$I,7,0)</f>
        <v>TOTALSOURCE</v>
      </c>
      <c r="K816" s="6" t="str">
        <f>+VLOOKUP($D816,Sheet3!$B:$I,8,0)</f>
        <v>P</v>
      </c>
      <c r="L816" s="6" t="str">
        <f t="shared" si="66"/>
        <v>10X4X61/4SM NUMA 0 P5 TOTALSOURCE P</v>
      </c>
      <c r="M816" s="12" t="s">
        <v>15</v>
      </c>
      <c r="N816" s="12" t="str">
        <f t="shared" si="72"/>
        <v>l2002</v>
      </c>
    </row>
    <row r="817" spans="1:14">
      <c r="A817" s="12" t="s">
        <v>830</v>
      </c>
      <c r="B817" s="6" t="str">
        <f t="shared" si="70"/>
        <v>l200203314</v>
      </c>
      <c r="C817" s="12">
        <v>286979</v>
      </c>
      <c r="D817" s="12" t="str">
        <f t="shared" si="71"/>
        <v>p-086979</v>
      </c>
      <c r="E817" s="6" t="str">
        <f>+VLOOKUP($D817,Sheet3!$B:$I,2,0)</f>
        <v>10X4X61/4</v>
      </c>
      <c r="F817" s="6" t="str">
        <f>+VLOOKUP($D817,Sheet3!$B:$I,3,0)</f>
        <v>SM</v>
      </c>
      <c r="G817" s="6" t="str">
        <f>+VLOOKUP($D817,Sheet3!$B:$I,4,0)</f>
        <v>NUMA</v>
      </c>
      <c r="H817" s="6">
        <f>+VLOOKUP($D817,Sheet3!$B:$I,5,0)</f>
        <v>0</v>
      </c>
      <c r="I817" s="6" t="str">
        <f>+VLOOKUP($D817,Sheet3!$B:$I,6,0)</f>
        <v>P5</v>
      </c>
      <c r="J817" s="6" t="str">
        <f>+VLOOKUP($D817,Sheet3!$B:$I,7,0)</f>
        <v>TOTALSOURCE</v>
      </c>
      <c r="K817" s="6" t="str">
        <f>+VLOOKUP($D817,Sheet3!$B:$I,8,0)</f>
        <v>P</v>
      </c>
      <c r="L817" s="6" t="str">
        <f t="shared" si="66"/>
        <v>10X4X61/4SM NUMA 0 P5 TOTALSOURCE P</v>
      </c>
      <c r="M817" s="12" t="s">
        <v>15</v>
      </c>
      <c r="N817" s="12" t="str">
        <f t="shared" si="72"/>
        <v>l2002</v>
      </c>
    </row>
    <row r="818" spans="1:14">
      <c r="A818" s="12" t="s">
        <v>831</v>
      </c>
      <c r="B818" s="6" t="str">
        <f t="shared" si="70"/>
        <v>l200202603</v>
      </c>
      <c r="C818" s="12">
        <v>286979</v>
      </c>
      <c r="D818" s="12" t="str">
        <f t="shared" si="71"/>
        <v>p-086979</v>
      </c>
      <c r="E818" s="6" t="str">
        <f>+VLOOKUP($D818,Sheet3!$B:$I,2,0)</f>
        <v>10X4X61/4</v>
      </c>
      <c r="F818" s="6" t="str">
        <f>+VLOOKUP($D818,Sheet3!$B:$I,3,0)</f>
        <v>SM</v>
      </c>
      <c r="G818" s="6" t="str">
        <f>+VLOOKUP($D818,Sheet3!$B:$I,4,0)</f>
        <v>NUMA</v>
      </c>
      <c r="H818" s="6">
        <f>+VLOOKUP($D818,Sheet3!$B:$I,5,0)</f>
        <v>0</v>
      </c>
      <c r="I818" s="6" t="str">
        <f>+VLOOKUP($D818,Sheet3!$B:$I,6,0)</f>
        <v>P5</v>
      </c>
      <c r="J818" s="6" t="str">
        <f>+VLOOKUP($D818,Sheet3!$B:$I,7,0)</f>
        <v>TOTALSOURCE</v>
      </c>
      <c r="K818" s="6" t="str">
        <f>+VLOOKUP($D818,Sheet3!$B:$I,8,0)</f>
        <v>P</v>
      </c>
      <c r="L818" s="6" t="str">
        <f t="shared" si="66"/>
        <v>10X4X61/4SM NUMA 0 P5 TOTALSOURCE P</v>
      </c>
      <c r="M818" s="12" t="s">
        <v>15</v>
      </c>
      <c r="N818" s="12" t="str">
        <f t="shared" si="72"/>
        <v>l2002</v>
      </c>
    </row>
    <row r="819" spans="1:14">
      <c r="A819" s="12" t="s">
        <v>832</v>
      </c>
      <c r="B819" s="6" t="str">
        <f t="shared" si="70"/>
        <v>l200202651</v>
      </c>
      <c r="C819" s="12">
        <v>286979</v>
      </c>
      <c r="D819" s="12" t="str">
        <f t="shared" si="71"/>
        <v>p-086979</v>
      </c>
      <c r="E819" s="6" t="str">
        <f>+VLOOKUP($D819,Sheet3!$B:$I,2,0)</f>
        <v>10X4X61/4</v>
      </c>
      <c r="F819" s="6" t="str">
        <f>+VLOOKUP($D819,Sheet3!$B:$I,3,0)</f>
        <v>SM</v>
      </c>
      <c r="G819" s="6" t="str">
        <f>+VLOOKUP($D819,Sheet3!$B:$I,4,0)</f>
        <v>NUMA</v>
      </c>
      <c r="H819" s="6">
        <f>+VLOOKUP($D819,Sheet3!$B:$I,5,0)</f>
        <v>0</v>
      </c>
      <c r="I819" s="6" t="str">
        <f>+VLOOKUP($D819,Sheet3!$B:$I,6,0)</f>
        <v>P5</v>
      </c>
      <c r="J819" s="6" t="str">
        <f>+VLOOKUP($D819,Sheet3!$B:$I,7,0)</f>
        <v>TOTALSOURCE</v>
      </c>
      <c r="K819" s="6" t="str">
        <f>+VLOOKUP($D819,Sheet3!$B:$I,8,0)</f>
        <v>P</v>
      </c>
      <c r="L819" s="6" t="str">
        <f t="shared" si="66"/>
        <v>10X4X61/4SM NUMA 0 P5 TOTALSOURCE P</v>
      </c>
      <c r="M819" s="12" t="s">
        <v>15</v>
      </c>
      <c r="N819" s="12" t="str">
        <f t="shared" si="72"/>
        <v>l2002</v>
      </c>
    </row>
    <row r="820" spans="1:14">
      <c r="A820" s="12" t="s">
        <v>833</v>
      </c>
      <c r="B820" s="6" t="str">
        <f t="shared" ref="B820:B876" si="73">+MID(A820,9,10)</f>
        <v>l200204821</v>
      </c>
      <c r="C820" s="12">
        <v>286979</v>
      </c>
      <c r="D820" s="12" t="str">
        <f t="shared" si="71"/>
        <v>p-086979</v>
      </c>
      <c r="E820" s="6" t="str">
        <f>+VLOOKUP($D820,Sheet3!$B:$I,2,0)</f>
        <v>10X4X61/4</v>
      </c>
      <c r="F820" s="6" t="str">
        <f>+VLOOKUP($D820,Sheet3!$B:$I,3,0)</f>
        <v>SM</v>
      </c>
      <c r="G820" s="6" t="str">
        <f>+VLOOKUP($D820,Sheet3!$B:$I,4,0)</f>
        <v>NUMA</v>
      </c>
      <c r="H820" s="6">
        <f>+VLOOKUP($D820,Sheet3!$B:$I,5,0)</f>
        <v>0</v>
      </c>
      <c r="I820" s="6" t="str">
        <f>+VLOOKUP($D820,Sheet3!$B:$I,6,0)</f>
        <v>P5</v>
      </c>
      <c r="J820" s="6" t="str">
        <f>+VLOOKUP($D820,Sheet3!$B:$I,7,0)</f>
        <v>TOTALSOURCE</v>
      </c>
      <c r="K820" s="6" t="str">
        <f>+VLOOKUP($D820,Sheet3!$B:$I,8,0)</f>
        <v>P</v>
      </c>
      <c r="L820" s="6" t="str">
        <f t="shared" si="66"/>
        <v>10X4X61/4SM NUMA 0 P5 TOTALSOURCE P</v>
      </c>
      <c r="M820" s="12" t="s">
        <v>15</v>
      </c>
      <c r="N820" s="12" t="str">
        <f t="shared" si="72"/>
        <v>l2002</v>
      </c>
    </row>
    <row r="821" spans="1:14">
      <c r="A821" s="12" t="s">
        <v>834</v>
      </c>
      <c r="B821" s="6" t="str">
        <f t="shared" si="73"/>
        <v>l200204730</v>
      </c>
      <c r="C821" s="12">
        <v>286979</v>
      </c>
      <c r="D821" s="12" t="str">
        <f t="shared" ref="D821:D876" si="74">+LEFT(A821,8)</f>
        <v>p-086979</v>
      </c>
      <c r="E821" s="6" t="str">
        <f>+VLOOKUP($D821,Sheet3!$B:$I,2,0)</f>
        <v>10X4X61/4</v>
      </c>
      <c r="F821" s="6" t="str">
        <f>+VLOOKUP($D821,Sheet3!$B:$I,3,0)</f>
        <v>SM</v>
      </c>
      <c r="G821" s="6" t="str">
        <f>+VLOOKUP($D821,Sheet3!$B:$I,4,0)</f>
        <v>NUMA</v>
      </c>
      <c r="H821" s="6">
        <f>+VLOOKUP($D821,Sheet3!$B:$I,5,0)</f>
        <v>0</v>
      </c>
      <c r="I821" s="6" t="str">
        <f>+VLOOKUP($D821,Sheet3!$B:$I,6,0)</f>
        <v>P5</v>
      </c>
      <c r="J821" s="6" t="str">
        <f>+VLOOKUP($D821,Sheet3!$B:$I,7,0)</f>
        <v>TOTALSOURCE</v>
      </c>
      <c r="K821" s="6" t="str">
        <f>+VLOOKUP($D821,Sheet3!$B:$I,8,0)</f>
        <v>P</v>
      </c>
      <c r="L821" s="6" t="str">
        <f t="shared" si="66"/>
        <v>10X4X61/4SM NUMA 0 P5 TOTALSOURCE P</v>
      </c>
      <c r="M821" s="12" t="s">
        <v>15</v>
      </c>
      <c r="N821" s="12" t="str">
        <f t="shared" ref="N821:N876" si="75">+MID(A821,9,5)</f>
        <v>l2002</v>
      </c>
    </row>
    <row r="822" spans="1:14">
      <c r="A822" s="12" t="s">
        <v>835</v>
      </c>
      <c r="B822" s="6" t="str">
        <f t="shared" si="73"/>
        <v>l200205261</v>
      </c>
      <c r="C822" s="12">
        <v>286979</v>
      </c>
      <c r="D822" s="12" t="str">
        <f t="shared" si="74"/>
        <v>p-086979</v>
      </c>
      <c r="E822" s="6" t="str">
        <f>+VLOOKUP($D822,Sheet3!$B:$I,2,0)</f>
        <v>10X4X61/4</v>
      </c>
      <c r="F822" s="6" t="str">
        <f>+VLOOKUP($D822,Sheet3!$B:$I,3,0)</f>
        <v>SM</v>
      </c>
      <c r="G822" s="6" t="str">
        <f>+VLOOKUP($D822,Sheet3!$B:$I,4,0)</f>
        <v>NUMA</v>
      </c>
      <c r="H822" s="6">
        <f>+VLOOKUP($D822,Sheet3!$B:$I,5,0)</f>
        <v>0</v>
      </c>
      <c r="I822" s="6" t="str">
        <f>+VLOOKUP($D822,Sheet3!$B:$I,6,0)</f>
        <v>P5</v>
      </c>
      <c r="J822" s="6" t="str">
        <f>+VLOOKUP($D822,Sheet3!$B:$I,7,0)</f>
        <v>TOTALSOURCE</v>
      </c>
      <c r="K822" s="6" t="str">
        <f>+VLOOKUP($D822,Sheet3!$B:$I,8,0)</f>
        <v>P</v>
      </c>
      <c r="L822" s="6" t="str">
        <f t="shared" si="66"/>
        <v>10X4X61/4SM NUMA 0 P5 TOTALSOURCE P</v>
      </c>
      <c r="M822" s="12" t="s">
        <v>15</v>
      </c>
      <c r="N822" s="12" t="str">
        <f t="shared" si="75"/>
        <v>l2002</v>
      </c>
    </row>
    <row r="823" spans="1:14">
      <c r="A823" s="12" t="s">
        <v>836</v>
      </c>
      <c r="B823" s="6" t="str">
        <f t="shared" si="73"/>
        <v>l200205971</v>
      </c>
      <c r="C823" s="12">
        <v>286979</v>
      </c>
      <c r="D823" s="12" t="str">
        <f t="shared" si="74"/>
        <v>p-086979</v>
      </c>
      <c r="E823" s="6" t="str">
        <f>+VLOOKUP($D823,Sheet3!$B:$I,2,0)</f>
        <v>10X4X61/4</v>
      </c>
      <c r="F823" s="6" t="str">
        <f>+VLOOKUP($D823,Sheet3!$B:$I,3,0)</f>
        <v>SM</v>
      </c>
      <c r="G823" s="6" t="str">
        <f>+VLOOKUP($D823,Sheet3!$B:$I,4,0)</f>
        <v>NUMA</v>
      </c>
      <c r="H823" s="6">
        <f>+VLOOKUP($D823,Sheet3!$B:$I,5,0)</f>
        <v>0</v>
      </c>
      <c r="I823" s="6" t="str">
        <f>+VLOOKUP($D823,Sheet3!$B:$I,6,0)</f>
        <v>P5</v>
      </c>
      <c r="J823" s="6" t="str">
        <f>+VLOOKUP($D823,Sheet3!$B:$I,7,0)</f>
        <v>TOTALSOURCE</v>
      </c>
      <c r="K823" s="6" t="str">
        <f>+VLOOKUP($D823,Sheet3!$B:$I,8,0)</f>
        <v>P</v>
      </c>
      <c r="L823" s="6" t="str">
        <f t="shared" si="66"/>
        <v>10X4X61/4SM NUMA 0 P5 TOTALSOURCE P</v>
      </c>
      <c r="M823" s="12" t="s">
        <v>15</v>
      </c>
      <c r="N823" s="12" t="str">
        <f t="shared" si="75"/>
        <v>l2002</v>
      </c>
    </row>
    <row r="824" spans="1:14">
      <c r="A824" s="12" t="s">
        <v>837</v>
      </c>
      <c r="B824" s="6" t="str">
        <f t="shared" si="73"/>
        <v>l200205738</v>
      </c>
      <c r="C824" s="12">
        <v>286979</v>
      </c>
      <c r="D824" s="12" t="str">
        <f t="shared" si="74"/>
        <v>p-086979</v>
      </c>
      <c r="E824" s="6" t="str">
        <f>+VLOOKUP($D824,Sheet3!$B:$I,2,0)</f>
        <v>10X4X61/4</v>
      </c>
      <c r="F824" s="6" t="str">
        <f>+VLOOKUP($D824,Sheet3!$B:$I,3,0)</f>
        <v>SM</v>
      </c>
      <c r="G824" s="6" t="str">
        <f>+VLOOKUP($D824,Sheet3!$B:$I,4,0)</f>
        <v>NUMA</v>
      </c>
      <c r="H824" s="6">
        <f>+VLOOKUP($D824,Sheet3!$B:$I,5,0)</f>
        <v>0</v>
      </c>
      <c r="I824" s="6" t="str">
        <f>+VLOOKUP($D824,Sheet3!$B:$I,6,0)</f>
        <v>P5</v>
      </c>
      <c r="J824" s="6" t="str">
        <f>+VLOOKUP($D824,Sheet3!$B:$I,7,0)</f>
        <v>TOTALSOURCE</v>
      </c>
      <c r="K824" s="6" t="str">
        <f>+VLOOKUP($D824,Sheet3!$B:$I,8,0)</f>
        <v>P</v>
      </c>
      <c r="L824" s="6" t="str">
        <f t="shared" si="66"/>
        <v>10X4X61/4SM NUMA 0 P5 TOTALSOURCE P</v>
      </c>
      <c r="M824" s="12" t="s">
        <v>15</v>
      </c>
      <c r="N824" s="12" t="str">
        <f t="shared" si="75"/>
        <v>l2002</v>
      </c>
    </row>
    <row r="825" spans="1:14">
      <c r="A825" s="12" t="s">
        <v>838</v>
      </c>
      <c r="B825" s="6" t="str">
        <f t="shared" si="73"/>
        <v>l200203096</v>
      </c>
      <c r="C825" s="12">
        <v>286979</v>
      </c>
      <c r="D825" s="12" t="str">
        <f t="shared" si="74"/>
        <v>p-086979</v>
      </c>
      <c r="E825" s="6" t="str">
        <f>+VLOOKUP($D825,Sheet3!$B:$I,2,0)</f>
        <v>10X4X61/4</v>
      </c>
      <c r="F825" s="6" t="str">
        <f>+VLOOKUP($D825,Sheet3!$B:$I,3,0)</f>
        <v>SM</v>
      </c>
      <c r="G825" s="6" t="str">
        <f>+VLOOKUP($D825,Sheet3!$B:$I,4,0)</f>
        <v>NUMA</v>
      </c>
      <c r="H825" s="6">
        <f>+VLOOKUP($D825,Sheet3!$B:$I,5,0)</f>
        <v>0</v>
      </c>
      <c r="I825" s="6" t="str">
        <f>+VLOOKUP($D825,Sheet3!$B:$I,6,0)</f>
        <v>P5</v>
      </c>
      <c r="J825" s="6" t="str">
        <f>+VLOOKUP($D825,Sheet3!$B:$I,7,0)</f>
        <v>TOTALSOURCE</v>
      </c>
      <c r="K825" s="6" t="str">
        <f>+VLOOKUP($D825,Sheet3!$B:$I,8,0)</f>
        <v>P</v>
      </c>
      <c r="L825" s="6" t="str">
        <f t="shared" si="66"/>
        <v>10X4X61/4SM NUMA 0 P5 TOTALSOURCE P</v>
      </c>
      <c r="M825" s="12" t="s">
        <v>15</v>
      </c>
      <c r="N825" s="12" t="str">
        <f t="shared" si="75"/>
        <v>l2002</v>
      </c>
    </row>
    <row r="826" spans="1:14">
      <c r="A826" s="12" t="s">
        <v>839</v>
      </c>
      <c r="B826" s="6" t="str">
        <f t="shared" si="73"/>
        <v>l200204862</v>
      </c>
      <c r="C826" s="12">
        <v>286979</v>
      </c>
      <c r="D826" s="12" t="str">
        <f t="shared" si="74"/>
        <v>p-086979</v>
      </c>
      <c r="E826" s="6" t="str">
        <f>+VLOOKUP($D826,Sheet3!$B:$I,2,0)</f>
        <v>10X4X61/4</v>
      </c>
      <c r="F826" s="6" t="str">
        <f>+VLOOKUP($D826,Sheet3!$B:$I,3,0)</f>
        <v>SM</v>
      </c>
      <c r="G826" s="6" t="str">
        <f>+VLOOKUP($D826,Sheet3!$B:$I,4,0)</f>
        <v>NUMA</v>
      </c>
      <c r="H826" s="6">
        <f>+VLOOKUP($D826,Sheet3!$B:$I,5,0)</f>
        <v>0</v>
      </c>
      <c r="I826" s="6" t="str">
        <f>+VLOOKUP($D826,Sheet3!$B:$I,6,0)</f>
        <v>P5</v>
      </c>
      <c r="J826" s="6" t="str">
        <f>+VLOOKUP($D826,Sheet3!$B:$I,7,0)</f>
        <v>TOTALSOURCE</v>
      </c>
      <c r="K826" s="6" t="str">
        <f>+VLOOKUP($D826,Sheet3!$B:$I,8,0)</f>
        <v>P</v>
      </c>
      <c r="L826" s="6" t="str">
        <f t="shared" si="66"/>
        <v>10X4X61/4SM NUMA 0 P5 TOTALSOURCE P</v>
      </c>
      <c r="M826" s="12" t="s">
        <v>15</v>
      </c>
      <c r="N826" s="12" t="str">
        <f t="shared" si="75"/>
        <v>l2002</v>
      </c>
    </row>
    <row r="827" spans="1:14">
      <c r="A827" s="12" t="s">
        <v>840</v>
      </c>
      <c r="B827" s="6" t="str">
        <f t="shared" si="73"/>
        <v>l200204019</v>
      </c>
      <c r="C827" s="12">
        <v>286979</v>
      </c>
      <c r="D827" s="12" t="str">
        <f t="shared" si="74"/>
        <v>p-086979</v>
      </c>
      <c r="E827" s="6" t="str">
        <f>+VLOOKUP($D827,Sheet3!$B:$I,2,0)</f>
        <v>10X4X61/4</v>
      </c>
      <c r="F827" s="6" t="str">
        <f>+VLOOKUP($D827,Sheet3!$B:$I,3,0)</f>
        <v>SM</v>
      </c>
      <c r="G827" s="6" t="str">
        <f>+VLOOKUP($D827,Sheet3!$B:$I,4,0)</f>
        <v>NUMA</v>
      </c>
      <c r="H827" s="6">
        <f>+VLOOKUP($D827,Sheet3!$B:$I,5,0)</f>
        <v>0</v>
      </c>
      <c r="I827" s="6" t="str">
        <f>+VLOOKUP($D827,Sheet3!$B:$I,6,0)</f>
        <v>P5</v>
      </c>
      <c r="J827" s="6" t="str">
        <f>+VLOOKUP($D827,Sheet3!$B:$I,7,0)</f>
        <v>TOTALSOURCE</v>
      </c>
      <c r="K827" s="6" t="str">
        <f>+VLOOKUP($D827,Sheet3!$B:$I,8,0)</f>
        <v>P</v>
      </c>
      <c r="L827" s="6" t="str">
        <f t="shared" si="66"/>
        <v>10X4X61/4SM NUMA 0 P5 TOTALSOURCE P</v>
      </c>
      <c r="M827" s="12" t="s">
        <v>15</v>
      </c>
      <c r="N827" s="12" t="str">
        <f t="shared" si="75"/>
        <v>l2002</v>
      </c>
    </row>
    <row r="828" spans="1:14">
      <c r="A828" s="12" t="s">
        <v>841</v>
      </c>
      <c r="B828" s="6" t="str">
        <f t="shared" si="73"/>
        <v>l200202969</v>
      </c>
      <c r="C828" s="12">
        <v>286979</v>
      </c>
      <c r="D828" s="12" t="str">
        <f t="shared" si="74"/>
        <v>p-086979</v>
      </c>
      <c r="E828" s="6" t="str">
        <f>+VLOOKUP($D828,Sheet3!$B:$I,2,0)</f>
        <v>10X4X61/4</v>
      </c>
      <c r="F828" s="6" t="str">
        <f>+VLOOKUP($D828,Sheet3!$B:$I,3,0)</f>
        <v>SM</v>
      </c>
      <c r="G828" s="6" t="str">
        <f>+VLOOKUP($D828,Sheet3!$B:$I,4,0)</f>
        <v>NUMA</v>
      </c>
      <c r="H828" s="6">
        <f>+VLOOKUP($D828,Sheet3!$B:$I,5,0)</f>
        <v>0</v>
      </c>
      <c r="I828" s="6" t="str">
        <f>+VLOOKUP($D828,Sheet3!$B:$I,6,0)</f>
        <v>P5</v>
      </c>
      <c r="J828" s="6" t="str">
        <f>+VLOOKUP($D828,Sheet3!$B:$I,7,0)</f>
        <v>TOTALSOURCE</v>
      </c>
      <c r="K828" s="6" t="str">
        <f>+VLOOKUP($D828,Sheet3!$B:$I,8,0)</f>
        <v>P</v>
      </c>
      <c r="L828" s="6" t="str">
        <f t="shared" si="66"/>
        <v>10X4X61/4SM NUMA 0 P5 TOTALSOURCE P</v>
      </c>
      <c r="M828" s="12" t="s">
        <v>15</v>
      </c>
      <c r="N828" s="12" t="str">
        <f t="shared" si="75"/>
        <v>l2002</v>
      </c>
    </row>
    <row r="829" spans="1:14">
      <c r="A829" s="12" t="s">
        <v>842</v>
      </c>
      <c r="B829" s="6" t="str">
        <f t="shared" si="73"/>
        <v>l180403679</v>
      </c>
      <c r="C829" s="12">
        <v>190109</v>
      </c>
      <c r="D829" s="12" t="str">
        <f t="shared" si="74"/>
        <v>p-190109</v>
      </c>
      <c r="E829" s="6" t="str">
        <f>+VLOOKUP($D829,Sheet3!$B:$I,2,0)</f>
        <v>4.00-8</v>
      </c>
      <c r="F829" s="6" t="str">
        <f>+VLOOKUP($D829,Sheet3!$B:$I,3,0)</f>
        <v>RIB</v>
      </c>
      <c r="G829" s="6" t="str">
        <f>+VLOOKUP($D829,Sheet3!$B:$I,4,0)</f>
        <v>NUMA</v>
      </c>
      <c r="H829" s="6">
        <f>+VLOOKUP($D829,Sheet3!$B:$I,5,0)</f>
        <v>3.75</v>
      </c>
      <c r="I829" s="6" t="str">
        <f>+VLOOKUP($D829,Sheet3!$B:$I,6,0)</f>
        <v>SPOKE(2SP)</v>
      </c>
      <c r="J829" s="6" t="str">
        <f>+VLOOKUP($D829,Sheet3!$B:$I,7,0)</f>
        <v>SUNBEAR</v>
      </c>
      <c r="K829" s="6" t="str">
        <f>+VLOOKUP($D829,Sheet3!$B:$I,8,0)</f>
        <v>-</v>
      </c>
      <c r="L829" s="6" t="str">
        <f t="shared" si="66"/>
        <v>4.00-8RIB NUMA 3.75 SPOKE(2SP) SUNBEAR -</v>
      </c>
      <c r="M829" s="12" t="s">
        <v>15</v>
      </c>
      <c r="N829" s="12" t="str">
        <f t="shared" si="75"/>
        <v>l1804</v>
      </c>
    </row>
    <row r="830" spans="1:14">
      <c r="A830" s="12" t="s">
        <v>843</v>
      </c>
      <c r="B830" s="6" t="str">
        <f t="shared" si="73"/>
        <v>l180403677</v>
      </c>
      <c r="C830" s="12">
        <v>190109</v>
      </c>
      <c r="D830" s="12" t="str">
        <f t="shared" si="74"/>
        <v>p-190109</v>
      </c>
      <c r="E830" s="6" t="str">
        <f>+VLOOKUP($D830,Sheet3!$B:$I,2,0)</f>
        <v>4.00-8</v>
      </c>
      <c r="F830" s="6" t="str">
        <f>+VLOOKUP($D830,Sheet3!$B:$I,3,0)</f>
        <v>RIB</v>
      </c>
      <c r="G830" s="6" t="str">
        <f>+VLOOKUP($D830,Sheet3!$B:$I,4,0)</f>
        <v>NUMA</v>
      </c>
      <c r="H830" s="6">
        <f>+VLOOKUP($D830,Sheet3!$B:$I,5,0)</f>
        <v>3.75</v>
      </c>
      <c r="I830" s="6" t="str">
        <f>+VLOOKUP($D830,Sheet3!$B:$I,6,0)</f>
        <v>SPOKE(2SP)</v>
      </c>
      <c r="J830" s="6" t="str">
        <f>+VLOOKUP($D830,Sheet3!$B:$I,7,0)</f>
        <v>SUNBEAR</v>
      </c>
      <c r="K830" s="6" t="str">
        <f>+VLOOKUP($D830,Sheet3!$B:$I,8,0)</f>
        <v>-</v>
      </c>
      <c r="L830" s="6" t="str">
        <f t="shared" si="66"/>
        <v>4.00-8RIB NUMA 3.75 SPOKE(2SP) SUNBEAR -</v>
      </c>
      <c r="M830" s="12" t="s">
        <v>15</v>
      </c>
      <c r="N830" s="12" t="str">
        <f t="shared" si="75"/>
        <v>l1804</v>
      </c>
    </row>
    <row r="831" spans="1:14">
      <c r="A831" s="12" t="s">
        <v>844</v>
      </c>
      <c r="B831" s="6" t="str">
        <f t="shared" si="73"/>
        <v>l180403654</v>
      </c>
      <c r="C831" s="12">
        <v>190109</v>
      </c>
      <c r="D831" s="12" t="str">
        <f t="shared" si="74"/>
        <v>p-190109</v>
      </c>
      <c r="E831" s="6" t="str">
        <f>+VLOOKUP($D831,Sheet3!$B:$I,2,0)</f>
        <v>4.00-8</v>
      </c>
      <c r="F831" s="6" t="str">
        <f>+VLOOKUP($D831,Sheet3!$B:$I,3,0)</f>
        <v>RIB</v>
      </c>
      <c r="G831" s="6" t="str">
        <f>+VLOOKUP($D831,Sheet3!$B:$I,4,0)</f>
        <v>NUMA</v>
      </c>
      <c r="H831" s="6">
        <f>+VLOOKUP($D831,Sheet3!$B:$I,5,0)</f>
        <v>3.75</v>
      </c>
      <c r="I831" s="6" t="str">
        <f>+VLOOKUP($D831,Sheet3!$B:$I,6,0)</f>
        <v>SPOKE(2SP)</v>
      </c>
      <c r="J831" s="6" t="str">
        <f>+VLOOKUP($D831,Sheet3!$B:$I,7,0)</f>
        <v>SUNBEAR</v>
      </c>
      <c r="K831" s="6" t="str">
        <f>+VLOOKUP($D831,Sheet3!$B:$I,8,0)</f>
        <v>-</v>
      </c>
      <c r="L831" s="6" t="str">
        <f t="shared" ref="L831:L894" si="76">CONCATENATE(E831,F831," ",G831," ",H831," ",I831," ",J831," ",K831)</f>
        <v>4.00-8RIB NUMA 3.75 SPOKE(2SP) SUNBEAR -</v>
      </c>
      <c r="M831" s="12" t="s">
        <v>15</v>
      </c>
      <c r="N831" s="12" t="str">
        <f t="shared" si="75"/>
        <v>l1804</v>
      </c>
    </row>
    <row r="832" spans="1:14">
      <c r="A832" s="12" t="s">
        <v>845</v>
      </c>
      <c r="B832" s="6" t="str">
        <f t="shared" si="73"/>
        <v>l180403678</v>
      </c>
      <c r="C832" s="12">
        <v>190109</v>
      </c>
      <c r="D832" s="12" t="str">
        <f t="shared" si="74"/>
        <v>p-190109</v>
      </c>
      <c r="E832" s="6" t="str">
        <f>+VLOOKUP($D832,Sheet3!$B:$I,2,0)</f>
        <v>4.00-8</v>
      </c>
      <c r="F832" s="6" t="str">
        <f>+VLOOKUP($D832,Sheet3!$B:$I,3,0)</f>
        <v>RIB</v>
      </c>
      <c r="G832" s="6" t="str">
        <f>+VLOOKUP($D832,Sheet3!$B:$I,4,0)</f>
        <v>NUMA</v>
      </c>
      <c r="H832" s="6">
        <f>+VLOOKUP($D832,Sheet3!$B:$I,5,0)</f>
        <v>3.75</v>
      </c>
      <c r="I832" s="6" t="str">
        <f>+VLOOKUP($D832,Sheet3!$B:$I,6,0)</f>
        <v>SPOKE(2SP)</v>
      </c>
      <c r="J832" s="6" t="str">
        <f>+VLOOKUP($D832,Sheet3!$B:$I,7,0)</f>
        <v>SUNBEAR</v>
      </c>
      <c r="K832" s="6" t="str">
        <f>+VLOOKUP($D832,Sheet3!$B:$I,8,0)</f>
        <v>-</v>
      </c>
      <c r="L832" s="6" t="str">
        <f t="shared" si="76"/>
        <v>4.00-8RIB NUMA 3.75 SPOKE(2SP) SUNBEAR -</v>
      </c>
      <c r="M832" s="12" t="s">
        <v>15</v>
      </c>
      <c r="N832" s="12" t="str">
        <f t="shared" si="75"/>
        <v>l1804</v>
      </c>
    </row>
    <row r="833" spans="1:14">
      <c r="A833" s="12" t="s">
        <v>846</v>
      </c>
      <c r="B833" s="6" t="str">
        <f t="shared" si="73"/>
        <v>l180308661</v>
      </c>
      <c r="C833" s="12">
        <v>190109</v>
      </c>
      <c r="D833" s="12" t="str">
        <f t="shared" si="74"/>
        <v>p-190109</v>
      </c>
      <c r="E833" s="6" t="str">
        <f>+VLOOKUP($D833,Sheet3!$B:$I,2,0)</f>
        <v>4.00-8</v>
      </c>
      <c r="F833" s="6" t="str">
        <f>+VLOOKUP($D833,Sheet3!$B:$I,3,0)</f>
        <v>RIB</v>
      </c>
      <c r="G833" s="6" t="str">
        <f>+VLOOKUP($D833,Sheet3!$B:$I,4,0)</f>
        <v>NUMA</v>
      </c>
      <c r="H833" s="6">
        <f>+VLOOKUP($D833,Sheet3!$B:$I,5,0)</f>
        <v>3.75</v>
      </c>
      <c r="I833" s="6" t="str">
        <f>+VLOOKUP($D833,Sheet3!$B:$I,6,0)</f>
        <v>SPOKE(2SP)</v>
      </c>
      <c r="J833" s="6" t="str">
        <f>+VLOOKUP($D833,Sheet3!$B:$I,7,0)</f>
        <v>SUNBEAR</v>
      </c>
      <c r="K833" s="6" t="str">
        <f>+VLOOKUP($D833,Sheet3!$B:$I,8,0)</f>
        <v>-</v>
      </c>
      <c r="L833" s="6" t="str">
        <f t="shared" si="76"/>
        <v>4.00-8RIB NUMA 3.75 SPOKE(2SP) SUNBEAR -</v>
      </c>
      <c r="M833" s="12" t="s">
        <v>15</v>
      </c>
      <c r="N833" s="12" t="str">
        <f t="shared" si="75"/>
        <v>l1803</v>
      </c>
    </row>
    <row r="834" spans="1:14">
      <c r="A834" s="12" t="s">
        <v>847</v>
      </c>
      <c r="B834" s="6" t="str">
        <f t="shared" si="73"/>
        <v>l180308664</v>
      </c>
      <c r="C834" s="12">
        <v>190109</v>
      </c>
      <c r="D834" s="12" t="str">
        <f t="shared" si="74"/>
        <v>p-190109</v>
      </c>
      <c r="E834" s="6" t="str">
        <f>+VLOOKUP($D834,Sheet3!$B:$I,2,0)</f>
        <v>4.00-8</v>
      </c>
      <c r="F834" s="6" t="str">
        <f>+VLOOKUP($D834,Sheet3!$B:$I,3,0)</f>
        <v>RIB</v>
      </c>
      <c r="G834" s="6" t="str">
        <f>+VLOOKUP($D834,Sheet3!$B:$I,4,0)</f>
        <v>NUMA</v>
      </c>
      <c r="H834" s="6">
        <f>+VLOOKUP($D834,Sheet3!$B:$I,5,0)</f>
        <v>3.75</v>
      </c>
      <c r="I834" s="6" t="str">
        <f>+VLOOKUP($D834,Sheet3!$B:$I,6,0)</f>
        <v>SPOKE(2SP)</v>
      </c>
      <c r="J834" s="6" t="str">
        <f>+VLOOKUP($D834,Sheet3!$B:$I,7,0)</f>
        <v>SUNBEAR</v>
      </c>
      <c r="K834" s="6" t="str">
        <f>+VLOOKUP($D834,Sheet3!$B:$I,8,0)</f>
        <v>-</v>
      </c>
      <c r="L834" s="6" t="str">
        <f t="shared" si="76"/>
        <v>4.00-8RIB NUMA 3.75 SPOKE(2SP) SUNBEAR -</v>
      </c>
      <c r="M834" s="12" t="s">
        <v>15</v>
      </c>
      <c r="N834" s="12" t="str">
        <f t="shared" si="75"/>
        <v>l1803</v>
      </c>
    </row>
    <row r="835" spans="1:14">
      <c r="A835" s="12" t="s">
        <v>848</v>
      </c>
      <c r="B835" s="6" t="str">
        <f t="shared" si="73"/>
        <v>l180308667</v>
      </c>
      <c r="C835" s="12">
        <v>190109</v>
      </c>
      <c r="D835" s="12" t="str">
        <f t="shared" si="74"/>
        <v>p-190109</v>
      </c>
      <c r="E835" s="6" t="str">
        <f>+VLOOKUP($D835,Sheet3!$B:$I,2,0)</f>
        <v>4.00-8</v>
      </c>
      <c r="F835" s="6" t="str">
        <f>+VLOOKUP($D835,Sheet3!$B:$I,3,0)</f>
        <v>RIB</v>
      </c>
      <c r="G835" s="6" t="str">
        <f>+VLOOKUP($D835,Sheet3!$B:$I,4,0)</f>
        <v>NUMA</v>
      </c>
      <c r="H835" s="6">
        <f>+VLOOKUP($D835,Sheet3!$B:$I,5,0)</f>
        <v>3.75</v>
      </c>
      <c r="I835" s="6" t="str">
        <f>+VLOOKUP($D835,Sheet3!$B:$I,6,0)</f>
        <v>SPOKE(2SP)</v>
      </c>
      <c r="J835" s="6" t="str">
        <f>+VLOOKUP($D835,Sheet3!$B:$I,7,0)</f>
        <v>SUNBEAR</v>
      </c>
      <c r="K835" s="6" t="str">
        <f>+VLOOKUP($D835,Sheet3!$B:$I,8,0)</f>
        <v>-</v>
      </c>
      <c r="L835" s="6" t="str">
        <f t="shared" si="76"/>
        <v>4.00-8RIB NUMA 3.75 SPOKE(2SP) SUNBEAR -</v>
      </c>
      <c r="M835" s="12" t="s">
        <v>15</v>
      </c>
      <c r="N835" s="12" t="str">
        <f t="shared" si="75"/>
        <v>l1803</v>
      </c>
    </row>
    <row r="836" spans="1:14">
      <c r="A836" s="12" t="s">
        <v>849</v>
      </c>
      <c r="B836" s="6" t="str">
        <f t="shared" si="73"/>
        <v>l180403661</v>
      </c>
      <c r="C836" s="12">
        <v>190109</v>
      </c>
      <c r="D836" s="12" t="str">
        <f t="shared" si="74"/>
        <v>p-190109</v>
      </c>
      <c r="E836" s="6" t="str">
        <f>+VLOOKUP($D836,Sheet3!$B:$I,2,0)</f>
        <v>4.00-8</v>
      </c>
      <c r="F836" s="6" t="str">
        <f>+VLOOKUP($D836,Sheet3!$B:$I,3,0)</f>
        <v>RIB</v>
      </c>
      <c r="G836" s="6" t="str">
        <f>+VLOOKUP($D836,Sheet3!$B:$I,4,0)</f>
        <v>NUMA</v>
      </c>
      <c r="H836" s="6">
        <f>+VLOOKUP($D836,Sheet3!$B:$I,5,0)</f>
        <v>3.75</v>
      </c>
      <c r="I836" s="6" t="str">
        <f>+VLOOKUP($D836,Sheet3!$B:$I,6,0)</f>
        <v>SPOKE(2SP)</v>
      </c>
      <c r="J836" s="6" t="str">
        <f>+VLOOKUP($D836,Sheet3!$B:$I,7,0)</f>
        <v>SUNBEAR</v>
      </c>
      <c r="K836" s="6" t="str">
        <f>+VLOOKUP($D836,Sheet3!$B:$I,8,0)</f>
        <v>-</v>
      </c>
      <c r="L836" s="6" t="str">
        <f t="shared" si="76"/>
        <v>4.00-8RIB NUMA 3.75 SPOKE(2SP) SUNBEAR -</v>
      </c>
      <c r="M836" s="12" t="s">
        <v>15</v>
      </c>
      <c r="N836" s="12" t="str">
        <f t="shared" si="75"/>
        <v>l1804</v>
      </c>
    </row>
    <row r="837" spans="1:14">
      <c r="A837" s="12" t="s">
        <v>850</v>
      </c>
      <c r="B837" s="6" t="str">
        <f t="shared" si="73"/>
        <v>l180403751</v>
      </c>
      <c r="C837" s="12">
        <v>190109</v>
      </c>
      <c r="D837" s="12" t="str">
        <f t="shared" si="74"/>
        <v>p-190109</v>
      </c>
      <c r="E837" s="6" t="str">
        <f>+VLOOKUP($D837,Sheet3!$B:$I,2,0)</f>
        <v>4.00-8</v>
      </c>
      <c r="F837" s="6" t="str">
        <f>+VLOOKUP($D837,Sheet3!$B:$I,3,0)</f>
        <v>RIB</v>
      </c>
      <c r="G837" s="6" t="str">
        <f>+VLOOKUP($D837,Sheet3!$B:$I,4,0)</f>
        <v>NUMA</v>
      </c>
      <c r="H837" s="6">
        <f>+VLOOKUP($D837,Sheet3!$B:$I,5,0)</f>
        <v>3.75</v>
      </c>
      <c r="I837" s="6" t="str">
        <f>+VLOOKUP($D837,Sheet3!$B:$I,6,0)</f>
        <v>SPOKE(2SP)</v>
      </c>
      <c r="J837" s="6" t="str">
        <f>+VLOOKUP($D837,Sheet3!$B:$I,7,0)</f>
        <v>SUNBEAR</v>
      </c>
      <c r="K837" s="6" t="str">
        <f>+VLOOKUP($D837,Sheet3!$B:$I,8,0)</f>
        <v>-</v>
      </c>
      <c r="L837" s="6" t="str">
        <f t="shared" si="76"/>
        <v>4.00-8RIB NUMA 3.75 SPOKE(2SP) SUNBEAR -</v>
      </c>
      <c r="M837" s="12" t="s">
        <v>15</v>
      </c>
      <c r="N837" s="12" t="str">
        <f t="shared" si="75"/>
        <v>l1804</v>
      </c>
    </row>
    <row r="838" spans="1:14">
      <c r="A838" s="12" t="s">
        <v>851</v>
      </c>
      <c r="B838" s="6" t="str">
        <f t="shared" si="73"/>
        <v>l180403750</v>
      </c>
      <c r="C838" s="12">
        <v>190109</v>
      </c>
      <c r="D838" s="12" t="str">
        <f t="shared" si="74"/>
        <v>p-190109</v>
      </c>
      <c r="E838" s="6" t="str">
        <f>+VLOOKUP($D838,Sheet3!$B:$I,2,0)</f>
        <v>4.00-8</v>
      </c>
      <c r="F838" s="6" t="str">
        <f>+VLOOKUP($D838,Sheet3!$B:$I,3,0)</f>
        <v>RIB</v>
      </c>
      <c r="G838" s="6" t="str">
        <f>+VLOOKUP($D838,Sheet3!$B:$I,4,0)</f>
        <v>NUMA</v>
      </c>
      <c r="H838" s="6">
        <f>+VLOOKUP($D838,Sheet3!$B:$I,5,0)</f>
        <v>3.75</v>
      </c>
      <c r="I838" s="6" t="str">
        <f>+VLOOKUP($D838,Sheet3!$B:$I,6,0)</f>
        <v>SPOKE(2SP)</v>
      </c>
      <c r="J838" s="6" t="str">
        <f>+VLOOKUP($D838,Sheet3!$B:$I,7,0)</f>
        <v>SUNBEAR</v>
      </c>
      <c r="K838" s="6" t="str">
        <f>+VLOOKUP($D838,Sheet3!$B:$I,8,0)</f>
        <v>-</v>
      </c>
      <c r="L838" s="6" t="str">
        <f t="shared" si="76"/>
        <v>4.00-8RIB NUMA 3.75 SPOKE(2SP) SUNBEAR -</v>
      </c>
      <c r="M838" s="12" t="s">
        <v>15</v>
      </c>
      <c r="N838" s="12" t="str">
        <f t="shared" si="75"/>
        <v>l1804</v>
      </c>
    </row>
    <row r="839" spans="1:14">
      <c r="A839" s="12" t="s">
        <v>852</v>
      </c>
      <c r="B839" s="6" t="str">
        <f t="shared" si="73"/>
        <v>l180403747</v>
      </c>
      <c r="C839" s="12">
        <v>190109</v>
      </c>
      <c r="D839" s="12" t="str">
        <f t="shared" si="74"/>
        <v>p-190109</v>
      </c>
      <c r="E839" s="6" t="str">
        <f>+VLOOKUP($D839,Sheet3!$B:$I,2,0)</f>
        <v>4.00-8</v>
      </c>
      <c r="F839" s="6" t="str">
        <f>+VLOOKUP($D839,Sheet3!$B:$I,3,0)</f>
        <v>RIB</v>
      </c>
      <c r="G839" s="6" t="str">
        <f>+VLOOKUP($D839,Sheet3!$B:$I,4,0)</f>
        <v>NUMA</v>
      </c>
      <c r="H839" s="6">
        <f>+VLOOKUP($D839,Sheet3!$B:$I,5,0)</f>
        <v>3.75</v>
      </c>
      <c r="I839" s="6" t="str">
        <f>+VLOOKUP($D839,Sheet3!$B:$I,6,0)</f>
        <v>SPOKE(2SP)</v>
      </c>
      <c r="J839" s="6" t="str">
        <f>+VLOOKUP($D839,Sheet3!$B:$I,7,0)</f>
        <v>SUNBEAR</v>
      </c>
      <c r="K839" s="6" t="str">
        <f>+VLOOKUP($D839,Sheet3!$B:$I,8,0)</f>
        <v>-</v>
      </c>
      <c r="L839" s="6" t="str">
        <f t="shared" si="76"/>
        <v>4.00-8RIB NUMA 3.75 SPOKE(2SP) SUNBEAR -</v>
      </c>
      <c r="M839" s="12" t="s">
        <v>15</v>
      </c>
      <c r="N839" s="12" t="str">
        <f t="shared" si="75"/>
        <v>l1804</v>
      </c>
    </row>
    <row r="840" spans="1:14">
      <c r="A840" s="12" t="s">
        <v>853</v>
      </c>
      <c r="B840" s="6" t="str">
        <f t="shared" si="73"/>
        <v>l180403746</v>
      </c>
      <c r="C840" s="12">
        <v>190109</v>
      </c>
      <c r="D840" s="12" t="str">
        <f t="shared" si="74"/>
        <v>p-190109</v>
      </c>
      <c r="E840" s="6" t="str">
        <f>+VLOOKUP($D840,Sheet3!$B:$I,2,0)</f>
        <v>4.00-8</v>
      </c>
      <c r="F840" s="6" t="str">
        <f>+VLOOKUP($D840,Sheet3!$B:$I,3,0)</f>
        <v>RIB</v>
      </c>
      <c r="G840" s="6" t="str">
        <f>+VLOOKUP($D840,Sheet3!$B:$I,4,0)</f>
        <v>NUMA</v>
      </c>
      <c r="H840" s="6">
        <f>+VLOOKUP($D840,Sheet3!$B:$I,5,0)</f>
        <v>3.75</v>
      </c>
      <c r="I840" s="6" t="str">
        <f>+VLOOKUP($D840,Sheet3!$B:$I,6,0)</f>
        <v>SPOKE(2SP)</v>
      </c>
      <c r="J840" s="6" t="str">
        <f>+VLOOKUP($D840,Sheet3!$B:$I,7,0)</f>
        <v>SUNBEAR</v>
      </c>
      <c r="K840" s="6" t="str">
        <f>+VLOOKUP($D840,Sheet3!$B:$I,8,0)</f>
        <v>-</v>
      </c>
      <c r="L840" s="6" t="str">
        <f t="shared" si="76"/>
        <v>4.00-8RIB NUMA 3.75 SPOKE(2SP) SUNBEAR -</v>
      </c>
      <c r="M840" s="12" t="s">
        <v>15</v>
      </c>
      <c r="N840" s="12" t="str">
        <f t="shared" si="75"/>
        <v>l1804</v>
      </c>
    </row>
    <row r="841" spans="1:14">
      <c r="A841" s="12" t="s">
        <v>854</v>
      </c>
      <c r="B841" s="6" t="str">
        <f t="shared" si="73"/>
        <v>l180403748</v>
      </c>
      <c r="C841" s="12">
        <v>190109</v>
      </c>
      <c r="D841" s="12" t="str">
        <f t="shared" si="74"/>
        <v>p-190109</v>
      </c>
      <c r="E841" s="6" t="str">
        <f>+VLOOKUP($D841,Sheet3!$B:$I,2,0)</f>
        <v>4.00-8</v>
      </c>
      <c r="F841" s="6" t="str">
        <f>+VLOOKUP($D841,Sheet3!$B:$I,3,0)</f>
        <v>RIB</v>
      </c>
      <c r="G841" s="6" t="str">
        <f>+VLOOKUP($D841,Sheet3!$B:$I,4,0)</f>
        <v>NUMA</v>
      </c>
      <c r="H841" s="6">
        <f>+VLOOKUP($D841,Sheet3!$B:$I,5,0)</f>
        <v>3.75</v>
      </c>
      <c r="I841" s="6" t="str">
        <f>+VLOOKUP($D841,Sheet3!$B:$I,6,0)</f>
        <v>SPOKE(2SP)</v>
      </c>
      <c r="J841" s="6" t="str">
        <f>+VLOOKUP($D841,Sheet3!$B:$I,7,0)</f>
        <v>SUNBEAR</v>
      </c>
      <c r="K841" s="6" t="str">
        <f>+VLOOKUP($D841,Sheet3!$B:$I,8,0)</f>
        <v>-</v>
      </c>
      <c r="L841" s="6" t="str">
        <f t="shared" si="76"/>
        <v>4.00-8RIB NUMA 3.75 SPOKE(2SP) SUNBEAR -</v>
      </c>
      <c r="M841" s="12" t="s">
        <v>15</v>
      </c>
      <c r="N841" s="12" t="str">
        <f t="shared" si="75"/>
        <v>l1804</v>
      </c>
    </row>
    <row r="842" spans="1:14">
      <c r="A842" s="12" t="s">
        <v>855</v>
      </c>
      <c r="B842" s="6" t="str">
        <f t="shared" si="73"/>
        <v>l180403676</v>
      </c>
      <c r="C842" s="12">
        <v>190109</v>
      </c>
      <c r="D842" s="12" t="str">
        <f t="shared" si="74"/>
        <v>p-190109</v>
      </c>
      <c r="E842" s="6" t="str">
        <f>+VLOOKUP($D842,Sheet3!$B:$I,2,0)</f>
        <v>4.00-8</v>
      </c>
      <c r="F842" s="6" t="str">
        <f>+VLOOKUP($D842,Sheet3!$B:$I,3,0)</f>
        <v>RIB</v>
      </c>
      <c r="G842" s="6" t="str">
        <f>+VLOOKUP($D842,Sheet3!$B:$I,4,0)</f>
        <v>NUMA</v>
      </c>
      <c r="H842" s="6">
        <f>+VLOOKUP($D842,Sheet3!$B:$I,5,0)</f>
        <v>3.75</v>
      </c>
      <c r="I842" s="6" t="str">
        <f>+VLOOKUP($D842,Sheet3!$B:$I,6,0)</f>
        <v>SPOKE(2SP)</v>
      </c>
      <c r="J842" s="6" t="str">
        <f>+VLOOKUP($D842,Sheet3!$B:$I,7,0)</f>
        <v>SUNBEAR</v>
      </c>
      <c r="K842" s="6" t="str">
        <f>+VLOOKUP($D842,Sheet3!$B:$I,8,0)</f>
        <v>-</v>
      </c>
      <c r="L842" s="6" t="str">
        <f t="shared" si="76"/>
        <v>4.00-8RIB NUMA 3.75 SPOKE(2SP) SUNBEAR -</v>
      </c>
      <c r="M842" s="12" t="s">
        <v>15</v>
      </c>
      <c r="N842" s="12" t="str">
        <f t="shared" si="75"/>
        <v>l1804</v>
      </c>
    </row>
    <row r="843" spans="1:14">
      <c r="A843" s="12" t="s">
        <v>856</v>
      </c>
      <c r="B843" s="6" t="str">
        <f t="shared" si="73"/>
        <v>l180403662</v>
      </c>
      <c r="C843" s="12">
        <v>190109</v>
      </c>
      <c r="D843" s="12" t="str">
        <f t="shared" si="74"/>
        <v>p-190109</v>
      </c>
      <c r="E843" s="6" t="str">
        <f>+VLOOKUP($D843,Sheet3!$B:$I,2,0)</f>
        <v>4.00-8</v>
      </c>
      <c r="F843" s="6" t="str">
        <f>+VLOOKUP($D843,Sheet3!$B:$I,3,0)</f>
        <v>RIB</v>
      </c>
      <c r="G843" s="6" t="str">
        <f>+VLOOKUP($D843,Sheet3!$B:$I,4,0)</f>
        <v>NUMA</v>
      </c>
      <c r="H843" s="6">
        <f>+VLOOKUP($D843,Sheet3!$B:$I,5,0)</f>
        <v>3.75</v>
      </c>
      <c r="I843" s="6" t="str">
        <f>+VLOOKUP($D843,Sheet3!$B:$I,6,0)</f>
        <v>SPOKE(2SP)</v>
      </c>
      <c r="J843" s="6" t="str">
        <f>+VLOOKUP($D843,Sheet3!$B:$I,7,0)</f>
        <v>SUNBEAR</v>
      </c>
      <c r="K843" s="6" t="str">
        <f>+VLOOKUP($D843,Sheet3!$B:$I,8,0)</f>
        <v>-</v>
      </c>
      <c r="L843" s="6" t="str">
        <f t="shared" si="76"/>
        <v>4.00-8RIB NUMA 3.75 SPOKE(2SP) SUNBEAR -</v>
      </c>
      <c r="M843" s="12" t="s">
        <v>15</v>
      </c>
      <c r="N843" s="12" t="str">
        <f t="shared" si="75"/>
        <v>l1804</v>
      </c>
    </row>
    <row r="844" spans="1:14">
      <c r="A844" s="12" t="s">
        <v>857</v>
      </c>
      <c r="B844" s="6" t="str">
        <f t="shared" si="73"/>
        <v>l180403680</v>
      </c>
      <c r="C844" s="12">
        <v>190109</v>
      </c>
      <c r="D844" s="12" t="str">
        <f t="shared" si="74"/>
        <v>p-190109</v>
      </c>
      <c r="E844" s="6" t="str">
        <f>+VLOOKUP($D844,Sheet3!$B:$I,2,0)</f>
        <v>4.00-8</v>
      </c>
      <c r="F844" s="6" t="str">
        <f>+VLOOKUP($D844,Sheet3!$B:$I,3,0)</f>
        <v>RIB</v>
      </c>
      <c r="G844" s="6" t="str">
        <f>+VLOOKUP($D844,Sheet3!$B:$I,4,0)</f>
        <v>NUMA</v>
      </c>
      <c r="H844" s="6">
        <f>+VLOOKUP($D844,Sheet3!$B:$I,5,0)</f>
        <v>3.75</v>
      </c>
      <c r="I844" s="6" t="str">
        <f>+VLOOKUP($D844,Sheet3!$B:$I,6,0)</f>
        <v>SPOKE(2SP)</v>
      </c>
      <c r="J844" s="6" t="str">
        <f>+VLOOKUP($D844,Sheet3!$B:$I,7,0)</f>
        <v>SUNBEAR</v>
      </c>
      <c r="K844" s="6" t="str">
        <f>+VLOOKUP($D844,Sheet3!$B:$I,8,0)</f>
        <v>-</v>
      </c>
      <c r="L844" s="6" t="str">
        <f t="shared" si="76"/>
        <v>4.00-8RIB NUMA 3.75 SPOKE(2SP) SUNBEAR -</v>
      </c>
      <c r="M844" s="12" t="s">
        <v>15</v>
      </c>
      <c r="N844" s="12" t="str">
        <f t="shared" si="75"/>
        <v>l1804</v>
      </c>
    </row>
    <row r="845" spans="1:14">
      <c r="A845" s="12" t="s">
        <v>858</v>
      </c>
      <c r="B845" s="6" t="str">
        <f t="shared" si="73"/>
        <v>l180403713</v>
      </c>
      <c r="C845" s="12">
        <v>190109</v>
      </c>
      <c r="D845" s="12" t="str">
        <f t="shared" si="74"/>
        <v>p-190109</v>
      </c>
      <c r="E845" s="6" t="str">
        <f>+VLOOKUP($D845,Sheet3!$B:$I,2,0)</f>
        <v>4.00-8</v>
      </c>
      <c r="F845" s="6" t="str">
        <f>+VLOOKUP($D845,Sheet3!$B:$I,3,0)</f>
        <v>RIB</v>
      </c>
      <c r="G845" s="6" t="str">
        <f>+VLOOKUP($D845,Sheet3!$B:$I,4,0)</f>
        <v>NUMA</v>
      </c>
      <c r="H845" s="6">
        <f>+VLOOKUP($D845,Sheet3!$B:$I,5,0)</f>
        <v>3.75</v>
      </c>
      <c r="I845" s="6" t="str">
        <f>+VLOOKUP($D845,Sheet3!$B:$I,6,0)</f>
        <v>SPOKE(2SP)</v>
      </c>
      <c r="J845" s="6" t="str">
        <f>+VLOOKUP($D845,Sheet3!$B:$I,7,0)</f>
        <v>SUNBEAR</v>
      </c>
      <c r="K845" s="6" t="str">
        <f>+VLOOKUP($D845,Sheet3!$B:$I,8,0)</f>
        <v>-</v>
      </c>
      <c r="L845" s="6" t="str">
        <f t="shared" si="76"/>
        <v>4.00-8RIB NUMA 3.75 SPOKE(2SP) SUNBEAR -</v>
      </c>
      <c r="M845" s="12" t="s">
        <v>15</v>
      </c>
      <c r="N845" s="12" t="str">
        <f t="shared" si="75"/>
        <v>l1804</v>
      </c>
    </row>
    <row r="846" spans="1:14">
      <c r="A846" s="12" t="s">
        <v>859</v>
      </c>
      <c r="B846" s="6" t="str">
        <f t="shared" si="73"/>
        <v>l180308662</v>
      </c>
      <c r="C846" s="12">
        <v>190109</v>
      </c>
      <c r="D846" s="12" t="str">
        <f t="shared" si="74"/>
        <v>p-190109</v>
      </c>
      <c r="E846" s="6" t="str">
        <f>+VLOOKUP($D846,Sheet3!$B:$I,2,0)</f>
        <v>4.00-8</v>
      </c>
      <c r="F846" s="6" t="str">
        <f>+VLOOKUP($D846,Sheet3!$B:$I,3,0)</f>
        <v>RIB</v>
      </c>
      <c r="G846" s="6" t="str">
        <f>+VLOOKUP($D846,Sheet3!$B:$I,4,0)</f>
        <v>NUMA</v>
      </c>
      <c r="H846" s="6">
        <f>+VLOOKUP($D846,Sheet3!$B:$I,5,0)</f>
        <v>3.75</v>
      </c>
      <c r="I846" s="6" t="str">
        <f>+VLOOKUP($D846,Sheet3!$B:$I,6,0)</f>
        <v>SPOKE(2SP)</v>
      </c>
      <c r="J846" s="6" t="str">
        <f>+VLOOKUP($D846,Sheet3!$B:$I,7,0)</f>
        <v>SUNBEAR</v>
      </c>
      <c r="K846" s="6" t="str">
        <f>+VLOOKUP($D846,Sheet3!$B:$I,8,0)</f>
        <v>-</v>
      </c>
      <c r="L846" s="6" t="str">
        <f t="shared" si="76"/>
        <v>4.00-8RIB NUMA 3.75 SPOKE(2SP) SUNBEAR -</v>
      </c>
      <c r="M846" s="12" t="s">
        <v>15</v>
      </c>
      <c r="N846" s="12" t="str">
        <f t="shared" si="75"/>
        <v>l1803</v>
      </c>
    </row>
    <row r="847" spans="1:14">
      <c r="A847" s="12" t="s">
        <v>860</v>
      </c>
      <c r="B847" s="6" t="str">
        <f t="shared" si="73"/>
        <v>l180308734</v>
      </c>
      <c r="C847" s="12">
        <v>190109</v>
      </c>
      <c r="D847" s="12" t="str">
        <f t="shared" si="74"/>
        <v>p-190109</v>
      </c>
      <c r="E847" s="6" t="str">
        <f>+VLOOKUP($D847,Sheet3!$B:$I,2,0)</f>
        <v>4.00-8</v>
      </c>
      <c r="F847" s="6" t="str">
        <f>+VLOOKUP($D847,Sheet3!$B:$I,3,0)</f>
        <v>RIB</v>
      </c>
      <c r="G847" s="6" t="str">
        <f>+VLOOKUP($D847,Sheet3!$B:$I,4,0)</f>
        <v>NUMA</v>
      </c>
      <c r="H847" s="6">
        <f>+VLOOKUP($D847,Sheet3!$B:$I,5,0)</f>
        <v>3.75</v>
      </c>
      <c r="I847" s="6" t="str">
        <f>+VLOOKUP($D847,Sheet3!$B:$I,6,0)</f>
        <v>SPOKE(2SP)</v>
      </c>
      <c r="J847" s="6" t="str">
        <f>+VLOOKUP($D847,Sheet3!$B:$I,7,0)</f>
        <v>SUNBEAR</v>
      </c>
      <c r="K847" s="6" t="str">
        <f>+VLOOKUP($D847,Sheet3!$B:$I,8,0)</f>
        <v>-</v>
      </c>
      <c r="L847" s="6" t="str">
        <f t="shared" si="76"/>
        <v>4.00-8RIB NUMA 3.75 SPOKE(2SP) SUNBEAR -</v>
      </c>
      <c r="M847" s="12" t="s">
        <v>15</v>
      </c>
      <c r="N847" s="12" t="str">
        <f t="shared" si="75"/>
        <v>l1803</v>
      </c>
    </row>
    <row r="848" spans="1:14">
      <c r="A848" s="12" t="s">
        <v>861</v>
      </c>
      <c r="B848" s="6" t="str">
        <f t="shared" si="73"/>
        <v>l180308665</v>
      </c>
      <c r="C848" s="12">
        <v>190109</v>
      </c>
      <c r="D848" s="12" t="str">
        <f t="shared" si="74"/>
        <v>p-190109</v>
      </c>
      <c r="E848" s="6" t="str">
        <f>+VLOOKUP($D848,Sheet3!$B:$I,2,0)</f>
        <v>4.00-8</v>
      </c>
      <c r="F848" s="6" t="str">
        <f>+VLOOKUP($D848,Sheet3!$B:$I,3,0)</f>
        <v>RIB</v>
      </c>
      <c r="G848" s="6" t="str">
        <f>+VLOOKUP($D848,Sheet3!$B:$I,4,0)</f>
        <v>NUMA</v>
      </c>
      <c r="H848" s="6">
        <f>+VLOOKUP($D848,Sheet3!$B:$I,5,0)</f>
        <v>3.75</v>
      </c>
      <c r="I848" s="6" t="str">
        <f>+VLOOKUP($D848,Sheet3!$B:$I,6,0)</f>
        <v>SPOKE(2SP)</v>
      </c>
      <c r="J848" s="6" t="str">
        <f>+VLOOKUP($D848,Sheet3!$B:$I,7,0)</f>
        <v>SUNBEAR</v>
      </c>
      <c r="K848" s="6" t="str">
        <f>+VLOOKUP($D848,Sheet3!$B:$I,8,0)</f>
        <v>-</v>
      </c>
      <c r="L848" s="6" t="str">
        <f t="shared" si="76"/>
        <v>4.00-8RIB NUMA 3.75 SPOKE(2SP) SUNBEAR -</v>
      </c>
      <c r="M848" s="12" t="s">
        <v>15</v>
      </c>
      <c r="N848" s="12" t="str">
        <f t="shared" si="75"/>
        <v>l1803</v>
      </c>
    </row>
    <row r="849" spans="1:14">
      <c r="A849" s="12" t="s">
        <v>862</v>
      </c>
      <c r="B849" s="6" t="str">
        <f t="shared" si="73"/>
        <v>l180308680</v>
      </c>
      <c r="C849" s="12">
        <v>190109</v>
      </c>
      <c r="D849" s="12" t="str">
        <f t="shared" si="74"/>
        <v>p-190109</v>
      </c>
      <c r="E849" s="6" t="str">
        <f>+VLOOKUP($D849,Sheet3!$B:$I,2,0)</f>
        <v>4.00-8</v>
      </c>
      <c r="F849" s="6" t="str">
        <f>+VLOOKUP($D849,Sheet3!$B:$I,3,0)</f>
        <v>RIB</v>
      </c>
      <c r="G849" s="6" t="str">
        <f>+VLOOKUP($D849,Sheet3!$B:$I,4,0)</f>
        <v>NUMA</v>
      </c>
      <c r="H849" s="6">
        <f>+VLOOKUP($D849,Sheet3!$B:$I,5,0)</f>
        <v>3.75</v>
      </c>
      <c r="I849" s="6" t="str">
        <f>+VLOOKUP($D849,Sheet3!$B:$I,6,0)</f>
        <v>SPOKE(2SP)</v>
      </c>
      <c r="J849" s="6" t="str">
        <f>+VLOOKUP($D849,Sheet3!$B:$I,7,0)</f>
        <v>SUNBEAR</v>
      </c>
      <c r="K849" s="6" t="str">
        <f>+VLOOKUP($D849,Sheet3!$B:$I,8,0)</f>
        <v>-</v>
      </c>
      <c r="L849" s="6" t="str">
        <f t="shared" si="76"/>
        <v>4.00-8RIB NUMA 3.75 SPOKE(2SP) SUNBEAR -</v>
      </c>
      <c r="M849" s="12" t="s">
        <v>15</v>
      </c>
      <c r="N849" s="12" t="str">
        <f t="shared" si="75"/>
        <v>l1803</v>
      </c>
    </row>
    <row r="850" spans="1:14">
      <c r="A850" s="12" t="s">
        <v>863</v>
      </c>
      <c r="B850" s="6" t="str">
        <f t="shared" si="73"/>
        <v>l180403711</v>
      </c>
      <c r="C850" s="12">
        <v>190109</v>
      </c>
      <c r="D850" s="12" t="str">
        <f t="shared" si="74"/>
        <v>p-190109</v>
      </c>
      <c r="E850" s="6" t="str">
        <f>+VLOOKUP($D850,Sheet3!$B:$I,2,0)</f>
        <v>4.00-8</v>
      </c>
      <c r="F850" s="6" t="str">
        <f>+VLOOKUP($D850,Sheet3!$B:$I,3,0)</f>
        <v>RIB</v>
      </c>
      <c r="G850" s="6" t="str">
        <f>+VLOOKUP($D850,Sheet3!$B:$I,4,0)</f>
        <v>NUMA</v>
      </c>
      <c r="H850" s="6">
        <f>+VLOOKUP($D850,Sheet3!$B:$I,5,0)</f>
        <v>3.75</v>
      </c>
      <c r="I850" s="6" t="str">
        <f>+VLOOKUP($D850,Sheet3!$B:$I,6,0)</f>
        <v>SPOKE(2SP)</v>
      </c>
      <c r="J850" s="6" t="str">
        <f>+VLOOKUP($D850,Sheet3!$B:$I,7,0)</f>
        <v>SUNBEAR</v>
      </c>
      <c r="K850" s="6" t="str">
        <f>+VLOOKUP($D850,Sheet3!$B:$I,8,0)</f>
        <v>-</v>
      </c>
      <c r="L850" s="6" t="str">
        <f t="shared" si="76"/>
        <v>4.00-8RIB NUMA 3.75 SPOKE(2SP) SUNBEAR -</v>
      </c>
      <c r="M850" s="12" t="s">
        <v>15</v>
      </c>
      <c r="N850" s="12" t="str">
        <f t="shared" si="75"/>
        <v>l1804</v>
      </c>
    </row>
    <row r="851" spans="1:14">
      <c r="A851" s="12" t="s">
        <v>864</v>
      </c>
      <c r="B851" s="6" t="str">
        <f t="shared" si="73"/>
        <v>l180400002</v>
      </c>
      <c r="C851" s="12">
        <v>190109</v>
      </c>
      <c r="D851" s="12" t="str">
        <f t="shared" si="74"/>
        <v>p-190109</v>
      </c>
      <c r="E851" s="6" t="str">
        <f>+VLOOKUP($D851,Sheet3!$B:$I,2,0)</f>
        <v>4.00-8</v>
      </c>
      <c r="F851" s="6" t="str">
        <f>+VLOOKUP($D851,Sheet3!$B:$I,3,0)</f>
        <v>RIB</v>
      </c>
      <c r="G851" s="6" t="str">
        <f>+VLOOKUP($D851,Sheet3!$B:$I,4,0)</f>
        <v>NUMA</v>
      </c>
      <c r="H851" s="6">
        <f>+VLOOKUP($D851,Sheet3!$B:$I,5,0)</f>
        <v>3.75</v>
      </c>
      <c r="I851" s="6" t="str">
        <f>+VLOOKUP($D851,Sheet3!$B:$I,6,0)</f>
        <v>SPOKE(2SP)</v>
      </c>
      <c r="J851" s="6" t="str">
        <f>+VLOOKUP($D851,Sheet3!$B:$I,7,0)</f>
        <v>SUNBEAR</v>
      </c>
      <c r="K851" s="6" t="str">
        <f>+VLOOKUP($D851,Sheet3!$B:$I,8,0)</f>
        <v>-</v>
      </c>
      <c r="L851" s="6" t="str">
        <f t="shared" si="76"/>
        <v>4.00-8RIB NUMA 3.75 SPOKE(2SP) SUNBEAR -</v>
      </c>
      <c r="M851" s="12" t="s">
        <v>15</v>
      </c>
      <c r="N851" s="12" t="str">
        <f t="shared" si="75"/>
        <v>l1804</v>
      </c>
    </row>
    <row r="852" spans="1:14">
      <c r="A852" s="12" t="s">
        <v>865</v>
      </c>
      <c r="B852" s="6" t="str">
        <f t="shared" si="73"/>
        <v>l180308598</v>
      </c>
      <c r="C852" s="12">
        <v>190109</v>
      </c>
      <c r="D852" s="12" t="str">
        <f t="shared" si="74"/>
        <v>p-190109</v>
      </c>
      <c r="E852" s="6" t="str">
        <f>+VLOOKUP($D852,Sheet3!$B:$I,2,0)</f>
        <v>4.00-8</v>
      </c>
      <c r="F852" s="6" t="str">
        <f>+VLOOKUP($D852,Sheet3!$B:$I,3,0)</f>
        <v>RIB</v>
      </c>
      <c r="G852" s="6" t="str">
        <f>+VLOOKUP($D852,Sheet3!$B:$I,4,0)</f>
        <v>NUMA</v>
      </c>
      <c r="H852" s="6">
        <f>+VLOOKUP($D852,Sheet3!$B:$I,5,0)</f>
        <v>3.75</v>
      </c>
      <c r="I852" s="6" t="str">
        <f>+VLOOKUP($D852,Sheet3!$B:$I,6,0)</f>
        <v>SPOKE(2SP)</v>
      </c>
      <c r="J852" s="6" t="str">
        <f>+VLOOKUP($D852,Sheet3!$B:$I,7,0)</f>
        <v>SUNBEAR</v>
      </c>
      <c r="K852" s="6" t="str">
        <f>+VLOOKUP($D852,Sheet3!$B:$I,8,0)</f>
        <v>-</v>
      </c>
      <c r="L852" s="6" t="str">
        <f t="shared" si="76"/>
        <v>4.00-8RIB NUMA 3.75 SPOKE(2SP) SUNBEAR -</v>
      </c>
      <c r="M852" s="12" t="s">
        <v>15</v>
      </c>
      <c r="N852" s="12" t="str">
        <f t="shared" si="75"/>
        <v>l1803</v>
      </c>
    </row>
    <row r="853" spans="1:14">
      <c r="A853" s="12" t="s">
        <v>866</v>
      </c>
      <c r="B853" s="6" t="str">
        <f t="shared" si="73"/>
        <v>l180308590</v>
      </c>
      <c r="C853" s="12">
        <v>190109</v>
      </c>
      <c r="D853" s="12" t="str">
        <f t="shared" si="74"/>
        <v>p-190109</v>
      </c>
      <c r="E853" s="6" t="str">
        <f>+VLOOKUP($D853,Sheet3!$B:$I,2,0)</f>
        <v>4.00-8</v>
      </c>
      <c r="F853" s="6" t="str">
        <f>+VLOOKUP($D853,Sheet3!$B:$I,3,0)</f>
        <v>RIB</v>
      </c>
      <c r="G853" s="6" t="str">
        <f>+VLOOKUP($D853,Sheet3!$B:$I,4,0)</f>
        <v>NUMA</v>
      </c>
      <c r="H853" s="6">
        <f>+VLOOKUP($D853,Sheet3!$B:$I,5,0)</f>
        <v>3.75</v>
      </c>
      <c r="I853" s="6" t="str">
        <f>+VLOOKUP($D853,Sheet3!$B:$I,6,0)</f>
        <v>SPOKE(2SP)</v>
      </c>
      <c r="J853" s="6" t="str">
        <f>+VLOOKUP($D853,Sheet3!$B:$I,7,0)</f>
        <v>SUNBEAR</v>
      </c>
      <c r="K853" s="6" t="str">
        <f>+VLOOKUP($D853,Sheet3!$B:$I,8,0)</f>
        <v>-</v>
      </c>
      <c r="L853" s="6" t="str">
        <f t="shared" si="76"/>
        <v>4.00-8RIB NUMA 3.75 SPOKE(2SP) SUNBEAR -</v>
      </c>
      <c r="M853" s="12" t="s">
        <v>15</v>
      </c>
      <c r="N853" s="12" t="str">
        <f t="shared" si="75"/>
        <v>l1803</v>
      </c>
    </row>
    <row r="854" spans="1:14">
      <c r="A854" s="12" t="s">
        <v>867</v>
      </c>
      <c r="B854" s="6" t="str">
        <f t="shared" si="73"/>
        <v>l180308513</v>
      </c>
      <c r="C854" s="12">
        <v>190109</v>
      </c>
      <c r="D854" s="12" t="str">
        <f t="shared" si="74"/>
        <v>p-190109</v>
      </c>
      <c r="E854" s="6" t="str">
        <f>+VLOOKUP($D854,Sheet3!$B:$I,2,0)</f>
        <v>4.00-8</v>
      </c>
      <c r="F854" s="6" t="str">
        <f>+VLOOKUP($D854,Sheet3!$B:$I,3,0)</f>
        <v>RIB</v>
      </c>
      <c r="G854" s="6" t="str">
        <f>+VLOOKUP($D854,Sheet3!$B:$I,4,0)</f>
        <v>NUMA</v>
      </c>
      <c r="H854" s="6">
        <f>+VLOOKUP($D854,Sheet3!$B:$I,5,0)</f>
        <v>3.75</v>
      </c>
      <c r="I854" s="6" t="str">
        <f>+VLOOKUP($D854,Sheet3!$B:$I,6,0)</f>
        <v>SPOKE(2SP)</v>
      </c>
      <c r="J854" s="6" t="str">
        <f>+VLOOKUP($D854,Sheet3!$B:$I,7,0)</f>
        <v>SUNBEAR</v>
      </c>
      <c r="K854" s="6" t="str">
        <f>+VLOOKUP($D854,Sheet3!$B:$I,8,0)</f>
        <v>-</v>
      </c>
      <c r="L854" s="6" t="str">
        <f t="shared" si="76"/>
        <v>4.00-8RIB NUMA 3.75 SPOKE(2SP) SUNBEAR -</v>
      </c>
      <c r="M854" s="12" t="s">
        <v>15</v>
      </c>
      <c r="N854" s="12" t="str">
        <f t="shared" si="75"/>
        <v>l1803</v>
      </c>
    </row>
    <row r="855" spans="1:14">
      <c r="A855" s="12" t="s">
        <v>868</v>
      </c>
      <c r="B855" s="6" t="str">
        <f t="shared" si="73"/>
        <v>l180308568</v>
      </c>
      <c r="C855" s="12">
        <v>190109</v>
      </c>
      <c r="D855" s="12" t="str">
        <f t="shared" si="74"/>
        <v>p-190109</v>
      </c>
      <c r="E855" s="6" t="str">
        <f>+VLOOKUP($D855,Sheet3!$B:$I,2,0)</f>
        <v>4.00-8</v>
      </c>
      <c r="F855" s="6" t="str">
        <f>+VLOOKUP($D855,Sheet3!$B:$I,3,0)</f>
        <v>RIB</v>
      </c>
      <c r="G855" s="6" t="str">
        <f>+VLOOKUP($D855,Sheet3!$B:$I,4,0)</f>
        <v>NUMA</v>
      </c>
      <c r="H855" s="6">
        <f>+VLOOKUP($D855,Sheet3!$B:$I,5,0)</f>
        <v>3.75</v>
      </c>
      <c r="I855" s="6" t="str">
        <f>+VLOOKUP($D855,Sheet3!$B:$I,6,0)</f>
        <v>SPOKE(2SP)</v>
      </c>
      <c r="J855" s="6" t="str">
        <f>+VLOOKUP($D855,Sheet3!$B:$I,7,0)</f>
        <v>SUNBEAR</v>
      </c>
      <c r="K855" s="6" t="str">
        <f>+VLOOKUP($D855,Sheet3!$B:$I,8,0)</f>
        <v>-</v>
      </c>
      <c r="L855" s="6" t="str">
        <f t="shared" si="76"/>
        <v>4.00-8RIB NUMA 3.75 SPOKE(2SP) SUNBEAR -</v>
      </c>
      <c r="M855" s="12" t="s">
        <v>15</v>
      </c>
      <c r="N855" s="12" t="str">
        <f t="shared" si="75"/>
        <v>l1803</v>
      </c>
    </row>
    <row r="856" spans="1:14">
      <c r="A856" s="12" t="s">
        <v>869</v>
      </c>
      <c r="B856" s="6" t="str">
        <f t="shared" si="73"/>
        <v>l180307459</v>
      </c>
      <c r="C856" s="12">
        <v>190109</v>
      </c>
      <c r="D856" s="12" t="str">
        <f t="shared" si="74"/>
        <v>p-190109</v>
      </c>
      <c r="E856" s="6" t="str">
        <f>+VLOOKUP($D856,Sheet3!$B:$I,2,0)</f>
        <v>4.00-8</v>
      </c>
      <c r="F856" s="6" t="str">
        <f>+VLOOKUP($D856,Sheet3!$B:$I,3,0)</f>
        <v>RIB</v>
      </c>
      <c r="G856" s="6" t="str">
        <f>+VLOOKUP($D856,Sheet3!$B:$I,4,0)</f>
        <v>NUMA</v>
      </c>
      <c r="H856" s="6">
        <f>+VLOOKUP($D856,Sheet3!$B:$I,5,0)</f>
        <v>3.75</v>
      </c>
      <c r="I856" s="6" t="str">
        <f>+VLOOKUP($D856,Sheet3!$B:$I,6,0)</f>
        <v>SPOKE(2SP)</v>
      </c>
      <c r="J856" s="6" t="str">
        <f>+VLOOKUP($D856,Sheet3!$B:$I,7,0)</f>
        <v>SUNBEAR</v>
      </c>
      <c r="K856" s="6" t="str">
        <f>+VLOOKUP($D856,Sheet3!$B:$I,8,0)</f>
        <v>-</v>
      </c>
      <c r="L856" s="6" t="str">
        <f t="shared" si="76"/>
        <v>4.00-8RIB NUMA 3.75 SPOKE(2SP) SUNBEAR -</v>
      </c>
      <c r="M856" s="12" t="s">
        <v>15</v>
      </c>
      <c r="N856" s="12" t="str">
        <f t="shared" si="75"/>
        <v>l1803</v>
      </c>
    </row>
    <row r="857" spans="1:14">
      <c r="A857" s="12" t="s">
        <v>870</v>
      </c>
      <c r="B857" s="6" t="str">
        <f t="shared" si="73"/>
        <v>l180308717</v>
      </c>
      <c r="C857" s="12">
        <v>190109</v>
      </c>
      <c r="D857" s="12" t="str">
        <f t="shared" si="74"/>
        <v>p-190109</v>
      </c>
      <c r="E857" s="6" t="str">
        <f>+VLOOKUP($D857,Sheet3!$B:$I,2,0)</f>
        <v>4.00-8</v>
      </c>
      <c r="F857" s="6" t="str">
        <f>+VLOOKUP($D857,Sheet3!$B:$I,3,0)</f>
        <v>RIB</v>
      </c>
      <c r="G857" s="6" t="str">
        <f>+VLOOKUP($D857,Sheet3!$B:$I,4,0)</f>
        <v>NUMA</v>
      </c>
      <c r="H857" s="6">
        <f>+VLOOKUP($D857,Sheet3!$B:$I,5,0)</f>
        <v>3.75</v>
      </c>
      <c r="I857" s="6" t="str">
        <f>+VLOOKUP($D857,Sheet3!$B:$I,6,0)</f>
        <v>SPOKE(2SP)</v>
      </c>
      <c r="J857" s="6" t="str">
        <f>+VLOOKUP($D857,Sheet3!$B:$I,7,0)</f>
        <v>SUNBEAR</v>
      </c>
      <c r="K857" s="6" t="str">
        <f>+VLOOKUP($D857,Sheet3!$B:$I,8,0)</f>
        <v>-</v>
      </c>
      <c r="L857" s="6" t="str">
        <f t="shared" si="76"/>
        <v>4.00-8RIB NUMA 3.75 SPOKE(2SP) SUNBEAR -</v>
      </c>
      <c r="M857" s="12" t="s">
        <v>15</v>
      </c>
      <c r="N857" s="12" t="str">
        <f t="shared" si="75"/>
        <v>l1803</v>
      </c>
    </row>
    <row r="858" spans="1:14">
      <c r="A858" s="12" t="s">
        <v>871</v>
      </c>
      <c r="B858" s="6" t="str">
        <f t="shared" si="73"/>
        <v>l180308716</v>
      </c>
      <c r="C858" s="12">
        <v>190109</v>
      </c>
      <c r="D858" s="12" t="str">
        <f t="shared" si="74"/>
        <v>p-190109</v>
      </c>
      <c r="E858" s="6" t="str">
        <f>+VLOOKUP($D858,Sheet3!$B:$I,2,0)</f>
        <v>4.00-8</v>
      </c>
      <c r="F858" s="6" t="str">
        <f>+VLOOKUP($D858,Sheet3!$B:$I,3,0)</f>
        <v>RIB</v>
      </c>
      <c r="G858" s="6" t="str">
        <f>+VLOOKUP($D858,Sheet3!$B:$I,4,0)</f>
        <v>NUMA</v>
      </c>
      <c r="H858" s="6">
        <f>+VLOOKUP($D858,Sheet3!$B:$I,5,0)</f>
        <v>3.75</v>
      </c>
      <c r="I858" s="6" t="str">
        <f>+VLOOKUP($D858,Sheet3!$B:$I,6,0)</f>
        <v>SPOKE(2SP)</v>
      </c>
      <c r="J858" s="6" t="str">
        <f>+VLOOKUP($D858,Sheet3!$B:$I,7,0)</f>
        <v>SUNBEAR</v>
      </c>
      <c r="K858" s="6" t="str">
        <f>+VLOOKUP($D858,Sheet3!$B:$I,8,0)</f>
        <v>-</v>
      </c>
      <c r="L858" s="6" t="str">
        <f t="shared" si="76"/>
        <v>4.00-8RIB NUMA 3.75 SPOKE(2SP) SUNBEAR -</v>
      </c>
      <c r="M858" s="12" t="s">
        <v>15</v>
      </c>
      <c r="N858" s="12" t="str">
        <f t="shared" si="75"/>
        <v>l1803</v>
      </c>
    </row>
    <row r="859" spans="1:14">
      <c r="A859" s="12" t="s">
        <v>872</v>
      </c>
      <c r="B859" s="6" t="str">
        <f t="shared" si="73"/>
        <v>l180400001</v>
      </c>
      <c r="C859" s="12">
        <v>190109</v>
      </c>
      <c r="D859" s="12" t="str">
        <f t="shared" si="74"/>
        <v>p-190109</v>
      </c>
      <c r="E859" s="6" t="str">
        <f>+VLOOKUP($D859,Sheet3!$B:$I,2,0)</f>
        <v>4.00-8</v>
      </c>
      <c r="F859" s="6" t="str">
        <f>+VLOOKUP($D859,Sheet3!$B:$I,3,0)</f>
        <v>RIB</v>
      </c>
      <c r="G859" s="6" t="str">
        <f>+VLOOKUP($D859,Sheet3!$B:$I,4,0)</f>
        <v>NUMA</v>
      </c>
      <c r="H859" s="6">
        <f>+VLOOKUP($D859,Sheet3!$B:$I,5,0)</f>
        <v>3.75</v>
      </c>
      <c r="I859" s="6" t="str">
        <f>+VLOOKUP($D859,Sheet3!$B:$I,6,0)</f>
        <v>SPOKE(2SP)</v>
      </c>
      <c r="J859" s="6" t="str">
        <f>+VLOOKUP($D859,Sheet3!$B:$I,7,0)</f>
        <v>SUNBEAR</v>
      </c>
      <c r="K859" s="6" t="str">
        <f>+VLOOKUP($D859,Sheet3!$B:$I,8,0)</f>
        <v>-</v>
      </c>
      <c r="L859" s="6" t="str">
        <f t="shared" si="76"/>
        <v>4.00-8RIB NUMA 3.75 SPOKE(2SP) SUNBEAR -</v>
      </c>
      <c r="M859" s="12" t="s">
        <v>15</v>
      </c>
      <c r="N859" s="12" t="str">
        <f t="shared" si="75"/>
        <v>l1804</v>
      </c>
    </row>
    <row r="860" spans="1:14">
      <c r="A860" s="12" t="s">
        <v>873</v>
      </c>
      <c r="B860" s="6" t="str">
        <f t="shared" si="73"/>
        <v>l180308611</v>
      </c>
      <c r="C860" s="12">
        <v>190109</v>
      </c>
      <c r="D860" s="12" t="str">
        <f t="shared" si="74"/>
        <v>p-190109</v>
      </c>
      <c r="E860" s="6" t="str">
        <f>+VLOOKUP($D860,Sheet3!$B:$I,2,0)</f>
        <v>4.00-8</v>
      </c>
      <c r="F860" s="6" t="str">
        <f>+VLOOKUP($D860,Sheet3!$B:$I,3,0)</f>
        <v>RIB</v>
      </c>
      <c r="G860" s="6" t="str">
        <f>+VLOOKUP($D860,Sheet3!$B:$I,4,0)</f>
        <v>NUMA</v>
      </c>
      <c r="H860" s="6">
        <f>+VLOOKUP($D860,Sheet3!$B:$I,5,0)</f>
        <v>3.75</v>
      </c>
      <c r="I860" s="6" t="str">
        <f>+VLOOKUP($D860,Sheet3!$B:$I,6,0)</f>
        <v>SPOKE(2SP)</v>
      </c>
      <c r="J860" s="6" t="str">
        <f>+VLOOKUP($D860,Sheet3!$B:$I,7,0)</f>
        <v>SUNBEAR</v>
      </c>
      <c r="K860" s="6" t="str">
        <f>+VLOOKUP($D860,Sheet3!$B:$I,8,0)</f>
        <v>-</v>
      </c>
      <c r="L860" s="6" t="str">
        <f t="shared" si="76"/>
        <v>4.00-8RIB NUMA 3.75 SPOKE(2SP) SUNBEAR -</v>
      </c>
      <c r="M860" s="12" t="s">
        <v>15</v>
      </c>
      <c r="N860" s="12" t="str">
        <f t="shared" si="75"/>
        <v>l1803</v>
      </c>
    </row>
    <row r="861" spans="1:14">
      <c r="A861" s="12" t="s">
        <v>874</v>
      </c>
      <c r="B861" s="6" t="str">
        <f t="shared" si="73"/>
        <v>l180308554</v>
      </c>
      <c r="C861" s="12">
        <v>190109</v>
      </c>
      <c r="D861" s="12" t="str">
        <f t="shared" si="74"/>
        <v>p-190109</v>
      </c>
      <c r="E861" s="6" t="str">
        <f>+VLOOKUP($D861,Sheet3!$B:$I,2,0)</f>
        <v>4.00-8</v>
      </c>
      <c r="F861" s="6" t="str">
        <f>+VLOOKUP($D861,Sheet3!$B:$I,3,0)</f>
        <v>RIB</v>
      </c>
      <c r="G861" s="6" t="str">
        <f>+VLOOKUP($D861,Sheet3!$B:$I,4,0)</f>
        <v>NUMA</v>
      </c>
      <c r="H861" s="6">
        <f>+VLOOKUP($D861,Sheet3!$B:$I,5,0)</f>
        <v>3.75</v>
      </c>
      <c r="I861" s="6" t="str">
        <f>+VLOOKUP($D861,Sheet3!$B:$I,6,0)</f>
        <v>SPOKE(2SP)</v>
      </c>
      <c r="J861" s="6" t="str">
        <f>+VLOOKUP($D861,Sheet3!$B:$I,7,0)</f>
        <v>SUNBEAR</v>
      </c>
      <c r="K861" s="6" t="str">
        <f>+VLOOKUP($D861,Sheet3!$B:$I,8,0)</f>
        <v>-</v>
      </c>
      <c r="L861" s="6" t="str">
        <f t="shared" si="76"/>
        <v>4.00-8RIB NUMA 3.75 SPOKE(2SP) SUNBEAR -</v>
      </c>
      <c r="M861" s="12" t="s">
        <v>15</v>
      </c>
      <c r="N861" s="12" t="str">
        <f t="shared" si="75"/>
        <v>l1803</v>
      </c>
    </row>
    <row r="862" spans="1:14">
      <c r="A862" s="12" t="s">
        <v>875</v>
      </c>
      <c r="B862" s="6" t="str">
        <f t="shared" si="73"/>
        <v>l180308628</v>
      </c>
      <c r="C862" s="12">
        <v>190109</v>
      </c>
      <c r="D862" s="12" t="str">
        <f t="shared" si="74"/>
        <v>p-190109</v>
      </c>
      <c r="E862" s="6" t="str">
        <f>+VLOOKUP($D862,Sheet3!$B:$I,2,0)</f>
        <v>4.00-8</v>
      </c>
      <c r="F862" s="6" t="str">
        <f>+VLOOKUP($D862,Sheet3!$B:$I,3,0)</f>
        <v>RIB</v>
      </c>
      <c r="G862" s="6" t="str">
        <f>+VLOOKUP($D862,Sheet3!$B:$I,4,0)</f>
        <v>NUMA</v>
      </c>
      <c r="H862" s="6">
        <f>+VLOOKUP($D862,Sheet3!$B:$I,5,0)</f>
        <v>3.75</v>
      </c>
      <c r="I862" s="6" t="str">
        <f>+VLOOKUP($D862,Sheet3!$B:$I,6,0)</f>
        <v>SPOKE(2SP)</v>
      </c>
      <c r="J862" s="6" t="str">
        <f>+VLOOKUP($D862,Sheet3!$B:$I,7,0)</f>
        <v>SUNBEAR</v>
      </c>
      <c r="K862" s="6" t="str">
        <f>+VLOOKUP($D862,Sheet3!$B:$I,8,0)</f>
        <v>-</v>
      </c>
      <c r="L862" s="6" t="str">
        <f t="shared" si="76"/>
        <v>4.00-8RIB NUMA 3.75 SPOKE(2SP) SUNBEAR -</v>
      </c>
      <c r="M862" s="12" t="s">
        <v>15</v>
      </c>
      <c r="N862" s="12" t="str">
        <f t="shared" si="75"/>
        <v>l1803</v>
      </c>
    </row>
    <row r="863" spans="1:14">
      <c r="A863" s="12" t="s">
        <v>876</v>
      </c>
      <c r="B863" s="6" t="str">
        <f t="shared" si="73"/>
        <v>l180308635</v>
      </c>
      <c r="C863" s="12">
        <v>190109</v>
      </c>
      <c r="D863" s="12" t="str">
        <f t="shared" si="74"/>
        <v>p-190109</v>
      </c>
      <c r="E863" s="6" t="str">
        <f>+VLOOKUP($D863,Sheet3!$B:$I,2,0)</f>
        <v>4.00-8</v>
      </c>
      <c r="F863" s="6" t="str">
        <f>+VLOOKUP($D863,Sheet3!$B:$I,3,0)</f>
        <v>RIB</v>
      </c>
      <c r="G863" s="6" t="str">
        <f>+VLOOKUP($D863,Sheet3!$B:$I,4,0)</f>
        <v>NUMA</v>
      </c>
      <c r="H863" s="6">
        <f>+VLOOKUP($D863,Sheet3!$B:$I,5,0)</f>
        <v>3.75</v>
      </c>
      <c r="I863" s="6" t="str">
        <f>+VLOOKUP($D863,Sheet3!$B:$I,6,0)</f>
        <v>SPOKE(2SP)</v>
      </c>
      <c r="J863" s="6" t="str">
        <f>+VLOOKUP($D863,Sheet3!$B:$I,7,0)</f>
        <v>SUNBEAR</v>
      </c>
      <c r="K863" s="6" t="str">
        <f>+VLOOKUP($D863,Sheet3!$B:$I,8,0)</f>
        <v>-</v>
      </c>
      <c r="L863" s="6" t="str">
        <f t="shared" si="76"/>
        <v>4.00-8RIB NUMA 3.75 SPOKE(2SP) SUNBEAR -</v>
      </c>
      <c r="M863" s="12" t="s">
        <v>15</v>
      </c>
      <c r="N863" s="12" t="str">
        <f t="shared" si="75"/>
        <v>l1803</v>
      </c>
    </row>
    <row r="864" spans="1:14">
      <c r="A864" s="12" t="s">
        <v>877</v>
      </c>
      <c r="B864" s="6" t="str">
        <f t="shared" si="73"/>
        <v>l181009360</v>
      </c>
      <c r="C864" s="12">
        <v>190437</v>
      </c>
      <c r="D864" s="12" t="str">
        <f t="shared" si="74"/>
        <v>p-190437</v>
      </c>
      <c r="E864" s="6" t="str">
        <f>+VLOOKUP($D864,Sheet3!$B:$I,2,0)</f>
        <v>12X4SJ-DISK</v>
      </c>
      <c r="F864" s="6" t="str">
        <f>+VLOOKUP($D864,Sheet3!$B:$I,3,0)</f>
        <v>S</v>
      </c>
      <c r="G864" s="6" t="str">
        <f>+VLOOKUP($D864,Sheet3!$B:$I,4,0)</f>
        <v>APW</v>
      </c>
      <c r="H864" s="6">
        <f>+VLOOKUP($D864,Sheet3!$B:$I,5,0)</f>
        <v>0</v>
      </c>
      <c r="I864" s="6" t="str">
        <f>+VLOOKUP($D864,Sheet3!$B:$I,6,0)</f>
        <v>GREY</v>
      </c>
      <c r="J864" s="6" t="str">
        <f>+VLOOKUP($D864,Sheet3!$B:$I,7,0)</f>
        <v>XINJIDA</v>
      </c>
      <c r="K864" s="6" t="str">
        <f>+VLOOKUP($D864,Sheet3!$B:$I,8,0)</f>
        <v>-</v>
      </c>
      <c r="L864" s="6" t="str">
        <f t="shared" si="76"/>
        <v>12X4SJ-DISKS APW 0 GREY XINJIDA -</v>
      </c>
      <c r="M864" s="12" t="s">
        <v>15</v>
      </c>
      <c r="N864" s="12" t="str">
        <f t="shared" si="75"/>
        <v>l1810</v>
      </c>
    </row>
    <row r="865" spans="1:14">
      <c r="A865" s="12" t="s">
        <v>878</v>
      </c>
      <c r="B865" s="6" t="str">
        <f t="shared" si="73"/>
        <v>l180708672</v>
      </c>
      <c r="C865" s="12">
        <v>190165</v>
      </c>
      <c r="D865" s="12" t="str">
        <f t="shared" si="74"/>
        <v>p-190165</v>
      </c>
      <c r="E865" s="6" t="str">
        <f>+VLOOKUP($D865,Sheet3!$B:$I,2,0)</f>
        <v>12X41/2(2HOLE)</v>
      </c>
      <c r="F865" s="6" t="str">
        <f>+VLOOKUP($D865,Sheet3!$B:$I,3,0)</f>
        <v>APW PRIME</v>
      </c>
      <c r="G865" s="6" t="str">
        <f>+VLOOKUP($D865,Sheet3!$B:$I,4,0)</f>
        <v>APW</v>
      </c>
      <c r="H865" s="6">
        <f>+VLOOKUP($D865,Sheet3!$B:$I,5,0)</f>
        <v>0</v>
      </c>
      <c r="I865" s="6" t="str">
        <f>+VLOOKUP($D865,Sheet3!$B:$I,6,0)</f>
        <v>GREY</v>
      </c>
      <c r="J865" s="6" t="str">
        <f>+VLOOKUP($D865,Sheet3!$B:$I,7,0)</f>
        <v>XINJIDA</v>
      </c>
      <c r="K865" s="6" t="str">
        <f>+VLOOKUP($D865,Sheet3!$B:$I,8,0)</f>
        <v>-</v>
      </c>
      <c r="L865" s="6" t="str">
        <f t="shared" si="76"/>
        <v>12X41/2(2HOLE)APW PRIME APW 0 GREY XINJIDA -</v>
      </c>
      <c r="M865" s="12" t="s">
        <v>15</v>
      </c>
      <c r="N865" s="12" t="str">
        <f t="shared" si="75"/>
        <v>l1807</v>
      </c>
    </row>
    <row r="866" spans="1:14">
      <c r="A866" s="12" t="s">
        <v>879</v>
      </c>
      <c r="B866" s="6" t="str">
        <f t="shared" si="73"/>
        <v>l180713036</v>
      </c>
      <c r="C866" s="12">
        <v>190475</v>
      </c>
      <c r="D866" s="12" t="str">
        <f t="shared" si="74"/>
        <v>p-190475</v>
      </c>
      <c r="E866" s="6" t="str">
        <f>+VLOOKUP($D866,Sheet3!$B:$I,2,0)</f>
        <v>140/55-9</v>
      </c>
      <c r="F866" s="6" t="str">
        <f>+VLOOKUP($D866,Sheet3!$B:$I,3,0)</f>
        <v>LUG</v>
      </c>
      <c r="G866" s="6" t="str">
        <f>+VLOOKUP($D866,Sheet3!$B:$I,4,0)</f>
        <v>NUMA</v>
      </c>
      <c r="H866" s="6">
        <f>+VLOOKUP($D866,Sheet3!$B:$I,5,0)</f>
        <v>4</v>
      </c>
      <c r="I866" s="6" t="str">
        <f>+VLOOKUP($D866,Sheet3!$B:$I,6,0)</f>
        <v>T534</v>
      </c>
      <c r="J866" s="6" t="str">
        <f>+VLOOKUP($D866,Sheet3!$B:$I,7,0)</f>
        <v>VIKING</v>
      </c>
      <c r="K866" s="6" t="str">
        <f>+VLOOKUP($D866,Sheet3!$B:$I,8,0)</f>
        <v>-</v>
      </c>
      <c r="L866" s="6" t="str">
        <f t="shared" si="76"/>
        <v>140/55-9LUG NUMA 4 T534 VIKING -</v>
      </c>
      <c r="M866" s="12" t="s">
        <v>15</v>
      </c>
      <c r="N866" s="12" t="str">
        <f t="shared" si="75"/>
        <v>l1807</v>
      </c>
    </row>
    <row r="867" spans="1:14">
      <c r="A867" s="12" t="s">
        <v>880</v>
      </c>
      <c r="B867" s="6" t="str">
        <f t="shared" si="73"/>
        <v>l180714020</v>
      </c>
      <c r="C867" s="12">
        <v>190475</v>
      </c>
      <c r="D867" s="12" t="str">
        <f t="shared" si="74"/>
        <v>p-190475</v>
      </c>
      <c r="E867" s="6" t="str">
        <f>+VLOOKUP($D867,Sheet3!$B:$I,2,0)</f>
        <v>140/55-9</v>
      </c>
      <c r="F867" s="6" t="str">
        <f>+VLOOKUP($D867,Sheet3!$B:$I,3,0)</f>
        <v>LUG</v>
      </c>
      <c r="G867" s="6" t="str">
        <f>+VLOOKUP($D867,Sheet3!$B:$I,4,0)</f>
        <v>NUMA</v>
      </c>
      <c r="H867" s="6">
        <f>+VLOOKUP($D867,Sheet3!$B:$I,5,0)</f>
        <v>4</v>
      </c>
      <c r="I867" s="6" t="str">
        <f>+VLOOKUP($D867,Sheet3!$B:$I,6,0)</f>
        <v>T534</v>
      </c>
      <c r="J867" s="6" t="str">
        <f>+VLOOKUP($D867,Sheet3!$B:$I,7,0)</f>
        <v>VIKING</v>
      </c>
      <c r="K867" s="6" t="str">
        <f>+VLOOKUP($D867,Sheet3!$B:$I,8,0)</f>
        <v>-</v>
      </c>
      <c r="L867" s="6" t="str">
        <f t="shared" si="76"/>
        <v>140/55-9LUG NUMA 4 T534 VIKING -</v>
      </c>
      <c r="M867" s="12" t="s">
        <v>15</v>
      </c>
      <c r="N867" s="12" t="str">
        <f t="shared" si="75"/>
        <v>l1807</v>
      </c>
    </row>
    <row r="868" spans="1:14">
      <c r="A868" s="12" t="s">
        <v>881</v>
      </c>
      <c r="B868" s="6" t="str">
        <f t="shared" si="73"/>
        <v>l181205132</v>
      </c>
      <c r="C868" s="12">
        <v>190602</v>
      </c>
      <c r="D868" s="12" t="str">
        <f t="shared" si="74"/>
        <v>p-190602</v>
      </c>
      <c r="E868" s="6" t="str">
        <f>+VLOOKUP($D868,Sheet3!$B:$I,2,0)</f>
        <v>12X4SJ-WITHOUTDISK</v>
      </c>
      <c r="F868" s="6" t="str">
        <f>+VLOOKUP($D868,Sheet3!$B:$I,3,0)</f>
        <v>S</v>
      </c>
      <c r="G868" s="6" t="str">
        <f>+VLOOKUP($D868,Sheet3!$B:$I,4,0)</f>
        <v>APW</v>
      </c>
      <c r="H868" s="6">
        <f>+VLOOKUP($D868,Sheet3!$B:$I,5,0)</f>
        <v>0</v>
      </c>
      <c r="I868" s="6" t="str">
        <f>+VLOOKUP($D868,Sheet3!$B:$I,6,0)</f>
        <v>GREY</v>
      </c>
      <c r="J868" s="6" t="str">
        <f>+VLOOKUP($D868,Sheet3!$B:$I,7,0)</f>
        <v>EVERBEST</v>
      </c>
      <c r="K868" s="6" t="str">
        <f>+VLOOKUP($D868,Sheet3!$B:$I,8,0)</f>
        <v>-</v>
      </c>
      <c r="L868" s="6" t="str">
        <f t="shared" si="76"/>
        <v>12X4SJ-WITHOUTDISKS APW 0 GREY EVERBEST -</v>
      </c>
      <c r="M868" s="12" t="s">
        <v>15</v>
      </c>
      <c r="N868" s="12" t="str">
        <f t="shared" si="75"/>
        <v>l1812</v>
      </c>
    </row>
    <row r="869" spans="1:14">
      <c r="A869" s="12" t="s">
        <v>882</v>
      </c>
      <c r="B869" s="6" t="str">
        <f t="shared" si="73"/>
        <v>l181206153</v>
      </c>
      <c r="C869" s="12">
        <v>190602</v>
      </c>
      <c r="D869" s="12" t="str">
        <f t="shared" si="74"/>
        <v>p-190602</v>
      </c>
      <c r="E869" s="6" t="str">
        <f>+VLOOKUP($D869,Sheet3!$B:$I,2,0)</f>
        <v>12X4SJ-WITHOUTDISK</v>
      </c>
      <c r="F869" s="6" t="str">
        <f>+VLOOKUP($D869,Sheet3!$B:$I,3,0)</f>
        <v>S</v>
      </c>
      <c r="G869" s="6" t="str">
        <f>+VLOOKUP($D869,Sheet3!$B:$I,4,0)</f>
        <v>APW</v>
      </c>
      <c r="H869" s="6">
        <f>+VLOOKUP($D869,Sheet3!$B:$I,5,0)</f>
        <v>0</v>
      </c>
      <c r="I869" s="6" t="str">
        <f>+VLOOKUP($D869,Sheet3!$B:$I,6,0)</f>
        <v>GREY</v>
      </c>
      <c r="J869" s="6" t="str">
        <f>+VLOOKUP($D869,Sheet3!$B:$I,7,0)</f>
        <v>EVERBEST</v>
      </c>
      <c r="K869" s="6" t="str">
        <f>+VLOOKUP($D869,Sheet3!$B:$I,8,0)</f>
        <v>-</v>
      </c>
      <c r="L869" s="6" t="str">
        <f t="shared" si="76"/>
        <v>12X4SJ-WITHOUTDISKS APW 0 GREY EVERBEST -</v>
      </c>
      <c r="M869" s="12" t="s">
        <v>15</v>
      </c>
      <c r="N869" s="12" t="str">
        <f t="shared" si="75"/>
        <v>l1812</v>
      </c>
    </row>
    <row r="870" spans="1:14">
      <c r="A870" s="12" t="s">
        <v>883</v>
      </c>
      <c r="B870" s="6" t="str">
        <f t="shared" si="73"/>
        <v>l181004058</v>
      </c>
      <c r="C870" s="12">
        <v>190163</v>
      </c>
      <c r="D870" s="12" t="str">
        <f t="shared" si="74"/>
        <v>p-190163</v>
      </c>
      <c r="E870" s="6" t="str">
        <f>+VLOOKUP($D870,Sheet3!$B:$I,2,0)</f>
        <v>140/55-9</v>
      </c>
      <c r="F870" s="6" t="str">
        <f>+VLOOKUP($D870,Sheet3!$B:$I,3,0)</f>
        <v>LUG</v>
      </c>
      <c r="G870" s="6" t="str">
        <f>+VLOOKUP($D870,Sheet3!$B:$I,4,0)</f>
        <v>NUMAPRIME</v>
      </c>
      <c r="H870" s="6">
        <f>+VLOOKUP($D870,Sheet3!$B:$I,5,0)</f>
        <v>4</v>
      </c>
      <c r="I870" s="6" t="str">
        <f>+VLOOKUP($D870,Sheet3!$B:$I,6,0)</f>
        <v>M4N3X</v>
      </c>
      <c r="J870" s="6" t="str">
        <f>+VLOOKUP($D870,Sheet3!$B:$I,7,0)</f>
        <v>NUMAPRIME</v>
      </c>
      <c r="K870" s="6" t="str">
        <f>+VLOOKUP($D870,Sheet3!$B:$I,8,0)</f>
        <v>PREMIUM</v>
      </c>
      <c r="L870" s="6" t="str">
        <f t="shared" si="76"/>
        <v>140/55-9LUG NUMAPRIME 4 M4N3X NUMAPRIME PREMIUM</v>
      </c>
      <c r="M870" s="12" t="s">
        <v>15</v>
      </c>
      <c r="N870" s="12" t="str">
        <f t="shared" si="75"/>
        <v>l1810</v>
      </c>
    </row>
    <row r="871" spans="1:14">
      <c r="A871" s="12" t="s">
        <v>884</v>
      </c>
      <c r="B871" s="6" t="str">
        <f t="shared" si="73"/>
        <v>l181102038</v>
      </c>
      <c r="C871" s="12">
        <v>243530</v>
      </c>
      <c r="D871" s="12" t="str">
        <f t="shared" si="74"/>
        <v>p-043530</v>
      </c>
      <c r="E871" s="6" t="str">
        <f>+VLOOKUP($D871,Sheet3!$B:$I,2,0)</f>
        <v>15X41/2-8</v>
      </c>
      <c r="F871" s="6" t="str">
        <f>+VLOOKUP($D871,Sheet3!$B:$I,3,0)</f>
        <v>LUG</v>
      </c>
      <c r="G871" s="6" t="str">
        <f>+VLOOKUP($D871,Sheet3!$B:$I,4,0)</f>
        <v>NUMA</v>
      </c>
      <c r="H871" s="6">
        <f>+VLOOKUP($D871,Sheet3!$B:$I,5,0)</f>
        <v>3</v>
      </c>
      <c r="I871" s="6" t="str">
        <f>+VLOOKUP($D871,Sheet3!$B:$I,6,0)</f>
        <v>M4N3X</v>
      </c>
      <c r="J871" s="6" t="str">
        <f>+VLOOKUP($D871,Sheet3!$B:$I,7,0)</f>
        <v>TOTALSOURCE</v>
      </c>
      <c r="K871" s="6" t="str">
        <f>+VLOOKUP($D871,Sheet3!$B:$I,8,0)</f>
        <v>PREMIUM</v>
      </c>
      <c r="L871" s="6" t="str">
        <f t="shared" si="76"/>
        <v>15X41/2-8LUG NUMA 3 M4N3X TOTALSOURCE PREMIUM</v>
      </c>
      <c r="M871" s="12" t="s">
        <v>15</v>
      </c>
      <c r="N871" s="12" t="str">
        <f t="shared" si="75"/>
        <v>l1811</v>
      </c>
    </row>
    <row r="872" spans="1:14">
      <c r="A872" s="12" t="s">
        <v>885</v>
      </c>
      <c r="B872" s="6" t="str">
        <f t="shared" si="73"/>
        <v>l180805604</v>
      </c>
      <c r="C872" s="12">
        <v>189825</v>
      </c>
      <c r="D872" s="12" t="str">
        <f t="shared" si="74"/>
        <v>p-189825</v>
      </c>
      <c r="E872" s="6" t="str">
        <f>+VLOOKUP($D872,Sheet3!$B:$I,2,0)</f>
        <v>5.00-8</v>
      </c>
      <c r="F872" s="6" t="str">
        <f>+VLOOKUP($D872,Sheet3!$B:$I,3,0)</f>
        <v>LUG</v>
      </c>
      <c r="G872" s="6" t="str">
        <f>+VLOOKUP($D872,Sheet3!$B:$I,4,0)</f>
        <v>NUMA</v>
      </c>
      <c r="H872" s="6">
        <f>+VLOOKUP($D872,Sheet3!$B:$I,5,0)</f>
        <v>3</v>
      </c>
      <c r="I872" s="6" t="str">
        <f>+VLOOKUP($D872,Sheet3!$B:$I,6,0)</f>
        <v>M2N24</v>
      </c>
      <c r="J872" s="6" t="str">
        <f>+VLOOKUP($D872,Sheet3!$B:$I,7,0)</f>
        <v>PRESTIGE</v>
      </c>
      <c r="K872" s="6" t="str">
        <f>+VLOOKUP($D872,Sheet3!$B:$I,8,0)</f>
        <v>SOLID03A</v>
      </c>
      <c r="L872" s="6" t="str">
        <f t="shared" si="76"/>
        <v>5.00-8LUG NUMA 3 M2N24 PRESTIGE SOLID03A</v>
      </c>
      <c r="M872" s="12" t="s">
        <v>15</v>
      </c>
      <c r="N872" s="12" t="str">
        <f t="shared" si="75"/>
        <v>l1808</v>
      </c>
    </row>
    <row r="873" spans="1:14">
      <c r="A873" s="12" t="s">
        <v>886</v>
      </c>
      <c r="B873" s="6" t="str">
        <f t="shared" si="73"/>
        <v>l180806114</v>
      </c>
      <c r="C873" s="12">
        <v>189825</v>
      </c>
      <c r="D873" s="12" t="str">
        <f t="shared" si="74"/>
        <v>p-189825</v>
      </c>
      <c r="E873" s="6" t="str">
        <f>+VLOOKUP($D873,Sheet3!$B:$I,2,0)</f>
        <v>5.00-8</v>
      </c>
      <c r="F873" s="6" t="str">
        <f>+VLOOKUP($D873,Sheet3!$B:$I,3,0)</f>
        <v>LUG</v>
      </c>
      <c r="G873" s="6" t="str">
        <f>+VLOOKUP($D873,Sheet3!$B:$I,4,0)</f>
        <v>NUMA</v>
      </c>
      <c r="H873" s="6">
        <f>+VLOOKUP($D873,Sheet3!$B:$I,5,0)</f>
        <v>3</v>
      </c>
      <c r="I873" s="6" t="str">
        <f>+VLOOKUP($D873,Sheet3!$B:$I,6,0)</f>
        <v>M2N24</v>
      </c>
      <c r="J873" s="6" t="str">
        <f>+VLOOKUP($D873,Sheet3!$B:$I,7,0)</f>
        <v>PRESTIGE</v>
      </c>
      <c r="K873" s="6" t="str">
        <f>+VLOOKUP($D873,Sheet3!$B:$I,8,0)</f>
        <v>SOLID03A</v>
      </c>
      <c r="L873" s="6" t="str">
        <f t="shared" si="76"/>
        <v>5.00-8LUG NUMA 3 M2N24 PRESTIGE SOLID03A</v>
      </c>
      <c r="M873" s="12" t="s">
        <v>15</v>
      </c>
      <c r="N873" s="12" t="str">
        <f t="shared" si="75"/>
        <v>l1808</v>
      </c>
    </row>
    <row r="874" spans="1:14">
      <c r="A874" s="12" t="s">
        <v>887</v>
      </c>
      <c r="B874" s="6" t="str">
        <f t="shared" si="73"/>
        <v>l190900534</v>
      </c>
      <c r="C874" s="12">
        <v>189998</v>
      </c>
      <c r="D874" s="12" t="str">
        <f t="shared" si="74"/>
        <v>p-189998</v>
      </c>
      <c r="E874" s="6" t="str">
        <f>+VLOOKUP($D874,Sheet3!$B:$I,2,0)</f>
        <v>406X125</v>
      </c>
      <c r="F874" s="6" t="str">
        <f>+VLOOKUP($D874,Sheet3!$B:$I,3,0)</f>
        <v>S</v>
      </c>
      <c r="G874" s="6" t="str">
        <f>+VLOOKUP($D874,Sheet3!$B:$I,4,0)</f>
        <v>APW</v>
      </c>
      <c r="H874" s="6">
        <f>+VLOOKUP($D874,Sheet3!$B:$I,5,0)</f>
        <v>0</v>
      </c>
      <c r="I874" s="6" t="str">
        <f>+VLOOKUP($D874,Sheet3!$B:$I,6,0)</f>
        <v>GREY</v>
      </c>
      <c r="J874" s="6" t="str">
        <f>+VLOOKUP($D874,Sheet3!$B:$I,7,0)</f>
        <v>-</v>
      </c>
      <c r="K874" s="6" t="str">
        <f>+VLOOKUP($D874,Sheet3!$B:$I,8,0)</f>
        <v>-</v>
      </c>
      <c r="L874" s="6" t="str">
        <f t="shared" si="76"/>
        <v>406X125S APW 0 GREY - -</v>
      </c>
      <c r="M874" s="12" t="s">
        <v>15</v>
      </c>
      <c r="N874" s="12" t="str">
        <f t="shared" si="75"/>
        <v>l1909</v>
      </c>
    </row>
    <row r="875" spans="1:14">
      <c r="A875" s="12" t="s">
        <v>888</v>
      </c>
      <c r="B875" s="6" t="str">
        <f t="shared" si="73"/>
        <v>l190809099</v>
      </c>
      <c r="C875" s="12">
        <v>189998</v>
      </c>
      <c r="D875" s="12" t="str">
        <f t="shared" si="74"/>
        <v>p-189998</v>
      </c>
      <c r="E875" s="6" t="str">
        <f>+VLOOKUP($D875,Sheet3!$B:$I,2,0)</f>
        <v>406X125</v>
      </c>
      <c r="F875" s="6" t="str">
        <f>+VLOOKUP($D875,Sheet3!$B:$I,3,0)</f>
        <v>S</v>
      </c>
      <c r="G875" s="6" t="str">
        <f>+VLOOKUP($D875,Sheet3!$B:$I,4,0)</f>
        <v>APW</v>
      </c>
      <c r="H875" s="6">
        <f>+VLOOKUP($D875,Sheet3!$B:$I,5,0)</f>
        <v>0</v>
      </c>
      <c r="I875" s="6" t="str">
        <f>+VLOOKUP($D875,Sheet3!$B:$I,6,0)</f>
        <v>GREY</v>
      </c>
      <c r="J875" s="6" t="str">
        <f>+VLOOKUP($D875,Sheet3!$B:$I,7,0)</f>
        <v>-</v>
      </c>
      <c r="K875" s="6" t="str">
        <f>+VLOOKUP($D875,Sheet3!$B:$I,8,0)</f>
        <v>-</v>
      </c>
      <c r="L875" s="6" t="str">
        <f t="shared" si="76"/>
        <v>406X125S APW 0 GREY - -</v>
      </c>
      <c r="M875" s="12" t="s">
        <v>15</v>
      </c>
      <c r="N875" s="12" t="str">
        <f t="shared" si="75"/>
        <v>l1908</v>
      </c>
    </row>
    <row r="876" spans="1:14">
      <c r="A876" s="12" t="s">
        <v>889</v>
      </c>
      <c r="B876" s="6" t="str">
        <f t="shared" si="73"/>
        <v>l180600442</v>
      </c>
      <c r="C876" s="12">
        <v>190244</v>
      </c>
      <c r="D876" s="12" t="str">
        <f t="shared" si="74"/>
        <v>p-190244</v>
      </c>
      <c r="E876" s="6" t="str">
        <f>+VLOOKUP($D876,Sheet3!$B:$I,2,0)</f>
        <v>15X5(4HOLE)</v>
      </c>
      <c r="F876" s="6" t="str">
        <f>+VLOOKUP($D876,Sheet3!$B:$I,3,0)</f>
        <v>APW PRIME</v>
      </c>
      <c r="G876" s="6" t="str">
        <f>+VLOOKUP($D876,Sheet3!$B:$I,4,0)</f>
        <v>APW</v>
      </c>
      <c r="H876" s="6">
        <f>+VLOOKUP($D876,Sheet3!$B:$I,5,0)</f>
        <v>0</v>
      </c>
      <c r="I876" s="6" t="str">
        <f>+VLOOKUP($D876,Sheet3!$B:$I,6,0)</f>
        <v>GREY</v>
      </c>
      <c r="J876" s="6" t="str">
        <f>+VLOOKUP($D876,Sheet3!$B:$I,7,0)</f>
        <v>-</v>
      </c>
      <c r="K876" s="6" t="str">
        <f>+VLOOKUP($D876,Sheet3!$B:$I,8,0)</f>
        <v>-</v>
      </c>
      <c r="L876" s="6" t="str">
        <f t="shared" si="76"/>
        <v>15X5(4HOLE)APW PRIME APW 0 GREY - -</v>
      </c>
      <c r="M876" s="12" t="s">
        <v>15</v>
      </c>
      <c r="N876" s="12" t="str">
        <f t="shared" si="75"/>
        <v>l1806</v>
      </c>
    </row>
    <row r="877" spans="1:14">
      <c r="A877" s="12" t="s">
        <v>890</v>
      </c>
      <c r="B877" s="6" t="str">
        <f t="shared" ref="B877:B902" si="77">+MID(A877,9,10)</f>
        <v>l180402581</v>
      </c>
      <c r="C877" s="12">
        <v>190244</v>
      </c>
      <c r="D877" s="12" t="str">
        <f t="shared" ref="D877:D902" si="78">+LEFT(A877,8)</f>
        <v>p-190244</v>
      </c>
      <c r="E877" s="6" t="str">
        <f>+VLOOKUP($D877,Sheet3!$B:$I,2,0)</f>
        <v>15X5(4HOLE)</v>
      </c>
      <c r="F877" s="6" t="str">
        <f>+VLOOKUP($D877,Sheet3!$B:$I,3,0)</f>
        <v>APW PRIME</v>
      </c>
      <c r="G877" s="6" t="str">
        <f>+VLOOKUP($D877,Sheet3!$B:$I,4,0)</f>
        <v>APW</v>
      </c>
      <c r="H877" s="6">
        <f>+VLOOKUP($D877,Sheet3!$B:$I,5,0)</f>
        <v>0</v>
      </c>
      <c r="I877" s="6" t="str">
        <f>+VLOOKUP($D877,Sheet3!$B:$I,6,0)</f>
        <v>GREY</v>
      </c>
      <c r="J877" s="6" t="str">
        <f>+VLOOKUP($D877,Sheet3!$B:$I,7,0)</f>
        <v>-</v>
      </c>
      <c r="K877" s="6" t="str">
        <f>+VLOOKUP($D877,Sheet3!$B:$I,8,0)</f>
        <v>-</v>
      </c>
      <c r="L877" s="6" t="str">
        <f t="shared" si="76"/>
        <v>15X5(4HOLE)APW PRIME APW 0 GREY - -</v>
      </c>
      <c r="M877" s="12" t="s">
        <v>15</v>
      </c>
      <c r="N877" s="12" t="str">
        <f t="shared" ref="N877:N902" si="79">+MID(A877,9,5)</f>
        <v>l1804</v>
      </c>
    </row>
    <row r="878" spans="1:14">
      <c r="A878" s="12" t="s">
        <v>891</v>
      </c>
      <c r="B878" s="6" t="str">
        <f t="shared" si="77"/>
        <v>l180804943</v>
      </c>
      <c r="C878" s="12">
        <v>190136</v>
      </c>
      <c r="D878" s="12" t="str">
        <f t="shared" si="78"/>
        <v>p-190136</v>
      </c>
      <c r="E878" s="6" t="str">
        <f>+VLOOKUP($D878,Sheet3!$B:$I,2,0)</f>
        <v>15X5(4HOLE)</v>
      </c>
      <c r="F878" s="6" t="str">
        <f>+VLOOKUP($D878,Sheet3!$B:$I,3,0)</f>
        <v>S</v>
      </c>
      <c r="G878" s="6" t="str">
        <f>+VLOOKUP($D878,Sheet3!$B:$I,4,0)</f>
        <v>APW</v>
      </c>
      <c r="H878" s="6">
        <f>+VLOOKUP($D878,Sheet3!$B:$I,5,0)</f>
        <v>0</v>
      </c>
      <c r="I878" s="6" t="str">
        <f>+VLOOKUP($D878,Sheet3!$B:$I,6,0)</f>
        <v>GREY</v>
      </c>
      <c r="J878" s="6" t="str">
        <f>+VLOOKUP($D878,Sheet3!$B:$I,7,0)</f>
        <v>ORANGEPARTS</v>
      </c>
      <c r="K878" s="6" t="str">
        <f>+VLOOKUP($D878,Sheet3!$B:$I,8,0)</f>
        <v>-</v>
      </c>
      <c r="L878" s="6" t="str">
        <f t="shared" si="76"/>
        <v>15X5(4HOLE)S APW 0 GREY ORANGEPARTS -</v>
      </c>
      <c r="M878" s="12" t="s">
        <v>15</v>
      </c>
      <c r="N878" s="12" t="str">
        <f t="shared" si="79"/>
        <v>l1808</v>
      </c>
    </row>
    <row r="879" spans="1:14">
      <c r="A879" s="12" t="s">
        <v>892</v>
      </c>
      <c r="B879" s="6" t="str">
        <f t="shared" si="77"/>
        <v>l181101239</v>
      </c>
      <c r="C879" s="12">
        <v>190294</v>
      </c>
      <c r="D879" s="12" t="str">
        <f t="shared" si="78"/>
        <v>p-190294</v>
      </c>
      <c r="E879" s="6" t="str">
        <f>+VLOOKUP($D879,Sheet3!$B:$I,2,0)</f>
        <v>16X5SJ-DISK</v>
      </c>
      <c r="F879" s="6" t="str">
        <f>+VLOOKUP($D879,Sheet3!$B:$I,3,0)</f>
        <v>RIB</v>
      </c>
      <c r="G879" s="6" t="str">
        <f>+VLOOKUP($D879,Sheet3!$B:$I,4,0)</f>
        <v>APW</v>
      </c>
      <c r="H879" s="6">
        <f>+VLOOKUP($D879,Sheet3!$B:$I,5,0)</f>
        <v>0</v>
      </c>
      <c r="I879" s="6" t="str">
        <f>+VLOOKUP($D879,Sheet3!$B:$I,6,0)</f>
        <v>GREY</v>
      </c>
      <c r="J879" s="6" t="str">
        <f>+VLOOKUP($D879,Sheet3!$B:$I,7,0)</f>
        <v>NUMA</v>
      </c>
      <c r="K879" s="6" t="str">
        <f>+VLOOKUP($D879,Sheet3!$B:$I,8,0)</f>
        <v>-</v>
      </c>
      <c r="L879" s="6" t="str">
        <f t="shared" si="76"/>
        <v>16X5SJ-DISKRIB APW 0 GREY NUMA -</v>
      </c>
      <c r="M879" s="12" t="s">
        <v>15</v>
      </c>
      <c r="N879" s="12" t="str">
        <f t="shared" si="79"/>
        <v>l1811</v>
      </c>
    </row>
    <row r="880" spans="1:14">
      <c r="A880" s="12" t="s">
        <v>893</v>
      </c>
      <c r="B880" s="6" t="str">
        <f t="shared" si="77"/>
        <v>l180810568</v>
      </c>
      <c r="C880" s="12">
        <v>190294</v>
      </c>
      <c r="D880" s="12" t="str">
        <f t="shared" si="78"/>
        <v>p-190294</v>
      </c>
      <c r="E880" s="6" t="str">
        <f>+VLOOKUP($D880,Sheet3!$B:$I,2,0)</f>
        <v>16X5SJ-DISK</v>
      </c>
      <c r="F880" s="6" t="str">
        <f>+VLOOKUP($D880,Sheet3!$B:$I,3,0)</f>
        <v>RIB</v>
      </c>
      <c r="G880" s="6" t="str">
        <f>+VLOOKUP($D880,Sheet3!$B:$I,4,0)</f>
        <v>APW</v>
      </c>
      <c r="H880" s="6">
        <f>+VLOOKUP($D880,Sheet3!$B:$I,5,0)</f>
        <v>0</v>
      </c>
      <c r="I880" s="6" t="str">
        <f>+VLOOKUP($D880,Sheet3!$B:$I,6,0)</f>
        <v>GREY</v>
      </c>
      <c r="J880" s="6" t="str">
        <f>+VLOOKUP($D880,Sheet3!$B:$I,7,0)</f>
        <v>NUMA</v>
      </c>
      <c r="K880" s="6" t="str">
        <f>+VLOOKUP($D880,Sheet3!$B:$I,8,0)</f>
        <v>-</v>
      </c>
      <c r="L880" s="6" t="str">
        <f t="shared" si="76"/>
        <v>16X5SJ-DISKRIB APW 0 GREY NUMA -</v>
      </c>
      <c r="M880" s="12" t="s">
        <v>15</v>
      </c>
      <c r="N880" s="12" t="str">
        <f t="shared" si="79"/>
        <v>l1808</v>
      </c>
    </row>
    <row r="881" spans="1:14">
      <c r="A881" s="12" t="s">
        <v>894</v>
      </c>
      <c r="B881" s="6" t="str">
        <f t="shared" si="77"/>
        <v>l180401449</v>
      </c>
      <c r="C881" s="12">
        <v>190244</v>
      </c>
      <c r="D881" s="12" t="str">
        <f t="shared" si="78"/>
        <v>p-190244</v>
      </c>
      <c r="E881" s="6" t="str">
        <f>+VLOOKUP($D881,Sheet3!$B:$I,2,0)</f>
        <v>15X5(4HOLE)</v>
      </c>
      <c r="F881" s="6" t="str">
        <f>+VLOOKUP($D881,Sheet3!$B:$I,3,0)</f>
        <v>APW PRIME</v>
      </c>
      <c r="G881" s="6" t="str">
        <f>+VLOOKUP($D881,Sheet3!$B:$I,4,0)</f>
        <v>APW</v>
      </c>
      <c r="H881" s="6">
        <f>+VLOOKUP($D881,Sheet3!$B:$I,5,0)</f>
        <v>0</v>
      </c>
      <c r="I881" s="6" t="str">
        <f>+VLOOKUP($D881,Sheet3!$B:$I,6,0)</f>
        <v>GREY</v>
      </c>
      <c r="J881" s="6" t="str">
        <f>+VLOOKUP($D881,Sheet3!$B:$I,7,0)</f>
        <v>-</v>
      </c>
      <c r="K881" s="6" t="str">
        <f>+VLOOKUP($D881,Sheet3!$B:$I,8,0)</f>
        <v>-</v>
      </c>
      <c r="L881" s="6" t="str">
        <f t="shared" si="76"/>
        <v>15X5(4HOLE)APW PRIME APW 0 GREY - -</v>
      </c>
      <c r="M881" s="12" t="s">
        <v>15</v>
      </c>
      <c r="N881" s="12" t="str">
        <f t="shared" si="79"/>
        <v>l1804</v>
      </c>
    </row>
    <row r="882" spans="1:14">
      <c r="A882" s="12" t="s">
        <v>895</v>
      </c>
      <c r="B882" s="6" t="str">
        <f t="shared" si="77"/>
        <v>l180709691</v>
      </c>
      <c r="C882" s="12">
        <v>190166</v>
      </c>
      <c r="D882" s="12" t="str">
        <f t="shared" si="78"/>
        <v>p-190166</v>
      </c>
      <c r="E882" s="6" t="str">
        <f>+VLOOKUP($D882,Sheet3!$B:$I,2,0)</f>
        <v>15X5(2HOLE)</v>
      </c>
      <c r="F882" s="6" t="str">
        <f>+VLOOKUP($D882,Sheet3!$B:$I,3,0)</f>
        <v>APW PRIME</v>
      </c>
      <c r="G882" s="6" t="str">
        <f>+VLOOKUP($D882,Sheet3!$B:$I,4,0)</f>
        <v>APW</v>
      </c>
      <c r="H882" s="6">
        <f>+VLOOKUP($D882,Sheet3!$B:$I,5,0)</f>
        <v>0</v>
      </c>
      <c r="I882" s="6" t="str">
        <f>+VLOOKUP($D882,Sheet3!$B:$I,6,0)</f>
        <v>GREY</v>
      </c>
      <c r="J882" s="6" t="str">
        <f>+VLOOKUP($D882,Sheet3!$B:$I,7,0)</f>
        <v>XINJIDA</v>
      </c>
      <c r="K882" s="6" t="str">
        <f>+VLOOKUP($D882,Sheet3!$B:$I,8,0)</f>
        <v>-</v>
      </c>
      <c r="L882" s="6" t="str">
        <f t="shared" si="76"/>
        <v>15X5(2HOLE)APW PRIME APW 0 GREY XINJIDA -</v>
      </c>
      <c r="M882" s="12" t="s">
        <v>15</v>
      </c>
      <c r="N882" s="12" t="str">
        <f t="shared" si="79"/>
        <v>l1807</v>
      </c>
    </row>
    <row r="883" spans="1:14">
      <c r="A883" s="12" t="s">
        <v>896</v>
      </c>
      <c r="B883" s="6" t="str">
        <f t="shared" si="77"/>
        <v>l180705738</v>
      </c>
      <c r="C883" s="12">
        <v>190166</v>
      </c>
      <c r="D883" s="12" t="str">
        <f t="shared" si="78"/>
        <v>p-190166</v>
      </c>
      <c r="E883" s="6" t="str">
        <f>+VLOOKUP($D883,Sheet3!$B:$I,2,0)</f>
        <v>15X5(2HOLE)</v>
      </c>
      <c r="F883" s="6" t="str">
        <f>+VLOOKUP($D883,Sheet3!$B:$I,3,0)</f>
        <v>APW PRIME</v>
      </c>
      <c r="G883" s="6" t="str">
        <f>+VLOOKUP($D883,Sheet3!$B:$I,4,0)</f>
        <v>APW</v>
      </c>
      <c r="H883" s="6">
        <f>+VLOOKUP($D883,Sheet3!$B:$I,5,0)</f>
        <v>0</v>
      </c>
      <c r="I883" s="6" t="str">
        <f>+VLOOKUP($D883,Sheet3!$B:$I,6,0)</f>
        <v>GREY</v>
      </c>
      <c r="J883" s="6" t="str">
        <f>+VLOOKUP($D883,Sheet3!$B:$I,7,0)</f>
        <v>XINJIDA</v>
      </c>
      <c r="K883" s="6" t="str">
        <f>+VLOOKUP($D883,Sheet3!$B:$I,8,0)</f>
        <v>-</v>
      </c>
      <c r="L883" s="6" t="str">
        <f t="shared" si="76"/>
        <v>15X5(2HOLE)APW PRIME APW 0 GREY XINJIDA -</v>
      </c>
      <c r="M883" s="12" t="s">
        <v>15</v>
      </c>
      <c r="N883" s="12" t="str">
        <f t="shared" si="79"/>
        <v>l1807</v>
      </c>
    </row>
    <row r="884" spans="1:14">
      <c r="A884" s="12" t="s">
        <v>897</v>
      </c>
      <c r="B884" s="6" t="str">
        <f t="shared" si="77"/>
        <v>l180605404</v>
      </c>
      <c r="C884" s="12">
        <v>190131</v>
      </c>
      <c r="D884" s="12" t="str">
        <f t="shared" si="78"/>
        <v>p-190131</v>
      </c>
      <c r="E884" s="6" t="str">
        <f>+VLOOKUP($D884,Sheet3!$B:$I,2,0)</f>
        <v>15X5(2HOLE)</v>
      </c>
      <c r="F884" s="6" t="str">
        <f>+VLOOKUP($D884,Sheet3!$B:$I,3,0)</f>
        <v>S</v>
      </c>
      <c r="G884" s="6" t="str">
        <f>+VLOOKUP($D884,Sheet3!$B:$I,4,0)</f>
        <v>APW</v>
      </c>
      <c r="H884" s="6">
        <f>+VLOOKUP($D884,Sheet3!$B:$I,5,0)</f>
        <v>0</v>
      </c>
      <c r="I884" s="6" t="str">
        <f>+VLOOKUP($D884,Sheet3!$B:$I,6,0)</f>
        <v>GREY</v>
      </c>
      <c r="J884" s="6" t="str">
        <f>+VLOOKUP($D884,Sheet3!$B:$I,7,0)</f>
        <v>ORANGEPARTS</v>
      </c>
      <c r="K884" s="6" t="str">
        <f>+VLOOKUP($D884,Sheet3!$B:$I,8,0)</f>
        <v>-</v>
      </c>
      <c r="L884" s="6" t="str">
        <f t="shared" si="76"/>
        <v>15X5(2HOLE)S APW 0 GREY ORANGEPARTS -</v>
      </c>
      <c r="M884" s="12" t="s">
        <v>15</v>
      </c>
      <c r="N884" s="12" t="str">
        <f t="shared" si="79"/>
        <v>l1806</v>
      </c>
    </row>
    <row r="885" spans="1:14">
      <c r="A885" s="12" t="s">
        <v>898</v>
      </c>
      <c r="B885" s="6" t="str">
        <f t="shared" si="77"/>
        <v>l181107651</v>
      </c>
      <c r="C885" s="12">
        <v>190591</v>
      </c>
      <c r="D885" s="12" t="str">
        <f t="shared" si="78"/>
        <v>p-190591</v>
      </c>
      <c r="E885" s="6" t="str">
        <f>+VLOOKUP($D885,Sheet3!$B:$I,2,0)</f>
        <v>4.00-8</v>
      </c>
      <c r="F885" s="6" t="str">
        <f>+VLOOKUP($D885,Sheet3!$B:$I,3,0)</f>
        <v>RIB</v>
      </c>
      <c r="G885" s="6" t="str">
        <f>+VLOOKUP($D885,Sheet3!$B:$I,4,0)</f>
        <v>NUMA</v>
      </c>
      <c r="H885" s="6">
        <f>+VLOOKUP($D885,Sheet3!$B:$I,5,0)</f>
        <v>3.75</v>
      </c>
      <c r="I885" s="6" t="str">
        <f>+VLOOKUP($D885,Sheet3!$B:$I,6,0)</f>
        <v>HUB</v>
      </c>
      <c r="J885" s="6" t="str">
        <f>+VLOOKUP($D885,Sheet3!$B:$I,7,0)</f>
        <v>SOLIDGOLDtm+</v>
      </c>
      <c r="K885" s="6" t="str">
        <f>+VLOOKUP($D885,Sheet3!$B:$I,8,0)</f>
        <v>-</v>
      </c>
      <c r="L885" s="6" t="str">
        <f t="shared" si="76"/>
        <v>4.00-8RIB NUMA 3.75 HUB SOLIDGOLDtm+ -</v>
      </c>
      <c r="M885" s="12" t="s">
        <v>15</v>
      </c>
      <c r="N885" s="12" t="str">
        <f t="shared" si="79"/>
        <v>l1811</v>
      </c>
    </row>
    <row r="886" spans="1:14">
      <c r="A886" s="12" t="s">
        <v>899</v>
      </c>
      <c r="B886" s="6" t="str">
        <f t="shared" si="77"/>
        <v>l181206922</v>
      </c>
      <c r="C886" s="12">
        <v>190589</v>
      </c>
      <c r="D886" s="12" t="str">
        <f t="shared" si="78"/>
        <v>p-190589</v>
      </c>
      <c r="E886" s="6" t="str">
        <f>+VLOOKUP($D886,Sheet3!$B:$I,2,0)</f>
        <v>4.00-8</v>
      </c>
      <c r="F886" s="6" t="str">
        <f>+VLOOKUP($D886,Sheet3!$B:$I,3,0)</f>
        <v>RIB</v>
      </c>
      <c r="G886" s="6" t="str">
        <f>+VLOOKUP($D886,Sheet3!$B:$I,4,0)</f>
        <v>NUMA</v>
      </c>
      <c r="H886" s="6">
        <f>+VLOOKUP($D886,Sheet3!$B:$I,5,0)</f>
        <v>3.75</v>
      </c>
      <c r="I886" s="6" t="str">
        <f>+VLOOKUP($D886,Sheet3!$B:$I,6,0)</f>
        <v>SPOKE(2SP)</v>
      </c>
      <c r="J886" s="6" t="str">
        <f>+VLOOKUP($D886,Sheet3!$B:$I,7,0)</f>
        <v>SOLIDGOLDtm</v>
      </c>
      <c r="K886" s="6" t="str">
        <f>+VLOOKUP($D886,Sheet3!$B:$I,8,0)</f>
        <v>-</v>
      </c>
      <c r="L886" s="6" t="str">
        <f t="shared" si="76"/>
        <v>4.00-8RIB NUMA 3.75 SPOKE(2SP) SOLIDGOLDtm -</v>
      </c>
      <c r="M886" s="12" t="s">
        <v>15</v>
      </c>
      <c r="N886" s="12" t="str">
        <f t="shared" si="79"/>
        <v>l1812</v>
      </c>
    </row>
    <row r="887" spans="1:14">
      <c r="A887" s="12" t="s">
        <v>900</v>
      </c>
      <c r="B887" s="6" t="str">
        <f t="shared" si="77"/>
        <v>l181200732</v>
      </c>
      <c r="C887" s="12">
        <v>190589</v>
      </c>
      <c r="D887" s="12" t="str">
        <f t="shared" si="78"/>
        <v>p-190589</v>
      </c>
      <c r="E887" s="6" t="str">
        <f>+VLOOKUP($D887,Sheet3!$B:$I,2,0)</f>
        <v>4.00-8</v>
      </c>
      <c r="F887" s="6" t="str">
        <f>+VLOOKUP($D887,Sheet3!$B:$I,3,0)</f>
        <v>RIB</v>
      </c>
      <c r="G887" s="6" t="str">
        <f>+VLOOKUP($D887,Sheet3!$B:$I,4,0)</f>
        <v>NUMA</v>
      </c>
      <c r="H887" s="6">
        <f>+VLOOKUP($D887,Sheet3!$B:$I,5,0)</f>
        <v>3.75</v>
      </c>
      <c r="I887" s="6" t="str">
        <f>+VLOOKUP($D887,Sheet3!$B:$I,6,0)</f>
        <v>SPOKE(2SP)</v>
      </c>
      <c r="J887" s="6" t="str">
        <f>+VLOOKUP($D887,Sheet3!$B:$I,7,0)</f>
        <v>SOLIDGOLDtm</v>
      </c>
      <c r="K887" s="6" t="str">
        <f>+VLOOKUP($D887,Sheet3!$B:$I,8,0)</f>
        <v>-</v>
      </c>
      <c r="L887" s="6" t="str">
        <f t="shared" si="76"/>
        <v>4.00-8RIB NUMA 3.75 SPOKE(2SP) SOLIDGOLDtm -</v>
      </c>
      <c r="M887" s="12" t="s">
        <v>15</v>
      </c>
      <c r="N887" s="12" t="str">
        <f t="shared" si="79"/>
        <v>l1812</v>
      </c>
    </row>
    <row r="888" spans="1:14">
      <c r="A888" s="12" t="s">
        <v>901</v>
      </c>
      <c r="B888" s="6" t="str">
        <f t="shared" si="77"/>
        <v>l181207195</v>
      </c>
      <c r="C888" s="12">
        <v>190591</v>
      </c>
      <c r="D888" s="12" t="str">
        <f t="shared" si="78"/>
        <v>p-190591</v>
      </c>
      <c r="E888" s="6" t="str">
        <f>+VLOOKUP($D888,Sheet3!$B:$I,2,0)</f>
        <v>4.00-8</v>
      </c>
      <c r="F888" s="6" t="str">
        <f>+VLOOKUP($D888,Sheet3!$B:$I,3,0)</f>
        <v>RIB</v>
      </c>
      <c r="G888" s="6" t="str">
        <f>+VLOOKUP($D888,Sheet3!$B:$I,4,0)</f>
        <v>NUMA</v>
      </c>
      <c r="H888" s="6">
        <f>+VLOOKUP($D888,Sheet3!$B:$I,5,0)</f>
        <v>3.75</v>
      </c>
      <c r="I888" s="6" t="str">
        <f>+VLOOKUP($D888,Sheet3!$B:$I,6,0)</f>
        <v>HUB</v>
      </c>
      <c r="J888" s="6" t="str">
        <f>+VLOOKUP($D888,Sheet3!$B:$I,7,0)</f>
        <v>SOLIDGOLDtm+</v>
      </c>
      <c r="K888" s="6" t="str">
        <f>+VLOOKUP($D888,Sheet3!$B:$I,8,0)</f>
        <v>-</v>
      </c>
      <c r="L888" s="6" t="str">
        <f t="shared" si="76"/>
        <v>4.00-8RIB NUMA 3.75 HUB SOLIDGOLDtm+ -</v>
      </c>
      <c r="M888" s="12" t="s">
        <v>15</v>
      </c>
      <c r="N888" s="12" t="str">
        <f t="shared" si="79"/>
        <v>l1812</v>
      </c>
    </row>
    <row r="889" spans="1:14">
      <c r="A889" s="12" t="s">
        <v>902</v>
      </c>
      <c r="B889" s="6" t="str">
        <f t="shared" si="77"/>
        <v>l180801360</v>
      </c>
      <c r="C889" s="12">
        <v>190245</v>
      </c>
      <c r="D889" s="12" t="str">
        <f t="shared" si="78"/>
        <v>p-190245</v>
      </c>
      <c r="E889" s="6" t="str">
        <f>+VLOOKUP($D889,Sheet3!$B:$I,2,0)</f>
        <v>121/2X41/4(4HOLE)</v>
      </c>
      <c r="F889" s="6" t="str">
        <f>+VLOOKUP($D889,Sheet3!$B:$I,3,0)</f>
        <v>APW PRIME</v>
      </c>
      <c r="G889" s="6" t="str">
        <f>+VLOOKUP($D889,Sheet3!$B:$I,4,0)</f>
        <v>APW</v>
      </c>
      <c r="H889" s="6">
        <f>+VLOOKUP($D889,Sheet3!$B:$I,5,0)</f>
        <v>0</v>
      </c>
      <c r="I889" s="6" t="str">
        <f>+VLOOKUP($D889,Sheet3!$B:$I,6,0)</f>
        <v>GREY</v>
      </c>
      <c r="J889" s="6" t="str">
        <f>+VLOOKUP($D889,Sheet3!$B:$I,7,0)</f>
        <v>-</v>
      </c>
      <c r="K889" s="6" t="str">
        <f>+VLOOKUP($D889,Sheet3!$B:$I,8,0)</f>
        <v>-</v>
      </c>
      <c r="L889" s="6" t="str">
        <f t="shared" si="76"/>
        <v>121/2X41/4(4HOLE)APW PRIME APW 0 GREY - -</v>
      </c>
      <c r="M889" s="12" t="s">
        <v>15</v>
      </c>
      <c r="N889" s="12" t="str">
        <f t="shared" si="79"/>
        <v>l1808</v>
      </c>
    </row>
    <row r="890" spans="1:14">
      <c r="A890" s="12" t="s">
        <v>903</v>
      </c>
      <c r="B890" s="6" t="str">
        <f t="shared" si="77"/>
        <v>l180512549</v>
      </c>
      <c r="C890" s="12">
        <v>190245</v>
      </c>
      <c r="D890" s="12" t="str">
        <f t="shared" si="78"/>
        <v>p-190245</v>
      </c>
      <c r="E890" s="6" t="str">
        <f>+VLOOKUP($D890,Sheet3!$B:$I,2,0)</f>
        <v>121/2X41/4(4HOLE)</v>
      </c>
      <c r="F890" s="6" t="str">
        <f>+VLOOKUP($D890,Sheet3!$B:$I,3,0)</f>
        <v>APW PRIME</v>
      </c>
      <c r="G890" s="6" t="str">
        <f>+VLOOKUP($D890,Sheet3!$B:$I,4,0)</f>
        <v>APW</v>
      </c>
      <c r="H890" s="6">
        <f>+VLOOKUP($D890,Sheet3!$B:$I,5,0)</f>
        <v>0</v>
      </c>
      <c r="I890" s="6" t="str">
        <f>+VLOOKUP($D890,Sheet3!$B:$I,6,0)</f>
        <v>GREY</v>
      </c>
      <c r="J890" s="6" t="str">
        <f>+VLOOKUP($D890,Sheet3!$B:$I,7,0)</f>
        <v>-</v>
      </c>
      <c r="K890" s="6" t="str">
        <f>+VLOOKUP($D890,Sheet3!$B:$I,8,0)</f>
        <v>-</v>
      </c>
      <c r="L890" s="6" t="str">
        <f t="shared" si="76"/>
        <v>121/2X41/4(4HOLE)APW PRIME APW 0 GREY - -</v>
      </c>
      <c r="M890" s="12" t="s">
        <v>15</v>
      </c>
      <c r="N890" s="12" t="str">
        <f t="shared" si="79"/>
        <v>l1805</v>
      </c>
    </row>
    <row r="891" spans="1:14">
      <c r="A891" s="12" t="s">
        <v>904</v>
      </c>
      <c r="B891" s="6" t="str">
        <f t="shared" si="77"/>
        <v>l180606429</v>
      </c>
      <c r="C891" s="12">
        <v>190196</v>
      </c>
      <c r="D891" s="12" t="str">
        <f t="shared" si="78"/>
        <v>p-190196</v>
      </c>
      <c r="E891" s="6" t="str">
        <f>+VLOOKUP($D891,Sheet3!$B:$I,2,0)</f>
        <v>12X41/2(4HOLE)</v>
      </c>
      <c r="F891" s="6" t="str">
        <f>+VLOOKUP($D891,Sheet3!$B:$I,3,0)</f>
        <v>APW PRIME</v>
      </c>
      <c r="G891" s="6" t="str">
        <f>+VLOOKUP($D891,Sheet3!$B:$I,4,0)</f>
        <v>APW</v>
      </c>
      <c r="H891" s="6">
        <f>+VLOOKUP($D891,Sheet3!$B:$I,5,0)</f>
        <v>0</v>
      </c>
      <c r="I891" s="6" t="str">
        <f>+VLOOKUP($D891,Sheet3!$B:$I,6,0)</f>
        <v>GREY</v>
      </c>
      <c r="J891" s="6" t="str">
        <f>+VLOOKUP($D891,Sheet3!$B:$I,7,0)</f>
        <v>ORANGEPARTS</v>
      </c>
      <c r="K891" s="6" t="str">
        <f>+VLOOKUP($D891,Sheet3!$B:$I,8,0)</f>
        <v>-</v>
      </c>
      <c r="L891" s="6" t="str">
        <f t="shared" si="76"/>
        <v>12X41/2(4HOLE)APW PRIME APW 0 GREY ORANGEPARTS -</v>
      </c>
      <c r="M891" s="12" t="s">
        <v>15</v>
      </c>
      <c r="N891" s="12" t="str">
        <f t="shared" si="79"/>
        <v>l1806</v>
      </c>
    </row>
    <row r="892" spans="1:14">
      <c r="A892" s="12" t="s">
        <v>905</v>
      </c>
      <c r="B892" s="6" t="str">
        <f t="shared" si="77"/>
        <v>l180801422</v>
      </c>
      <c r="C892" s="12">
        <v>190245</v>
      </c>
      <c r="D892" s="12" t="str">
        <f t="shared" si="78"/>
        <v>p-190245</v>
      </c>
      <c r="E892" s="6" t="str">
        <f>+VLOOKUP($D892,Sheet3!$B:$I,2,0)</f>
        <v>121/2X41/4(4HOLE)</v>
      </c>
      <c r="F892" s="6" t="str">
        <f>+VLOOKUP($D892,Sheet3!$B:$I,3,0)</f>
        <v>APW PRIME</v>
      </c>
      <c r="G892" s="6" t="str">
        <f>+VLOOKUP($D892,Sheet3!$B:$I,4,0)</f>
        <v>APW</v>
      </c>
      <c r="H892" s="6">
        <f>+VLOOKUP($D892,Sheet3!$B:$I,5,0)</f>
        <v>0</v>
      </c>
      <c r="I892" s="6" t="str">
        <f>+VLOOKUP($D892,Sheet3!$B:$I,6,0)</f>
        <v>GREY</v>
      </c>
      <c r="J892" s="6" t="str">
        <f>+VLOOKUP($D892,Sheet3!$B:$I,7,0)</f>
        <v>-</v>
      </c>
      <c r="K892" s="6" t="str">
        <f>+VLOOKUP($D892,Sheet3!$B:$I,8,0)</f>
        <v>-</v>
      </c>
      <c r="L892" s="6" t="str">
        <f t="shared" si="76"/>
        <v>121/2X41/4(4HOLE)APW PRIME APW 0 GREY - -</v>
      </c>
      <c r="M892" s="12" t="s">
        <v>15</v>
      </c>
      <c r="N892" s="12" t="str">
        <f t="shared" si="79"/>
        <v>l1808</v>
      </c>
    </row>
    <row r="893" spans="1:14">
      <c r="A893" s="12" t="s">
        <v>906</v>
      </c>
      <c r="B893" s="6" t="str">
        <f t="shared" si="77"/>
        <v>l180306764</v>
      </c>
      <c r="C893" s="12">
        <v>190355</v>
      </c>
      <c r="D893" s="12" t="str">
        <f t="shared" si="78"/>
        <v>p-190355</v>
      </c>
      <c r="E893" s="6" t="str">
        <f>+VLOOKUP($D893,Sheet3!$B:$I,2,0)</f>
        <v>23X9-10</v>
      </c>
      <c r="F893" s="6" t="str">
        <f>+VLOOKUP($D893,Sheet3!$B:$I,3,0)</f>
        <v>LUG</v>
      </c>
      <c r="G893" s="6" t="str">
        <f>+VLOOKUP($D893,Sheet3!$B:$I,4,0)</f>
        <v>NUMA</v>
      </c>
      <c r="H893" s="6">
        <f>+VLOOKUP($D893,Sheet3!$B:$I,5,0)</f>
        <v>6.5</v>
      </c>
      <c r="I893" s="6" t="str">
        <f>+VLOOKUP($D893,Sheet3!$B:$I,6,0)</f>
        <v>M2N2X</v>
      </c>
      <c r="J893" s="6" t="str">
        <f>+VLOOKUP($D893,Sheet3!$B:$I,7,0)</f>
        <v>RIGOR</v>
      </c>
      <c r="K893" s="6" t="str">
        <f>+VLOOKUP($D893,Sheet3!$B:$I,8,0)</f>
        <v>-</v>
      </c>
      <c r="L893" s="6" t="str">
        <f t="shared" si="76"/>
        <v>23X9-10LUG NUMA 6.5 M2N2X RIGOR -</v>
      </c>
      <c r="M893" s="12" t="s">
        <v>15</v>
      </c>
      <c r="N893" s="12" t="str">
        <f t="shared" si="79"/>
        <v>l1803</v>
      </c>
    </row>
    <row r="894" spans="1:14">
      <c r="A894" s="12" t="s">
        <v>907</v>
      </c>
      <c r="B894" s="6" t="str">
        <f t="shared" si="77"/>
        <v>l180304252</v>
      </c>
      <c r="C894" s="12">
        <v>190338</v>
      </c>
      <c r="D894" s="12" t="str">
        <f t="shared" si="78"/>
        <v>p-190338</v>
      </c>
      <c r="E894" s="6" t="str">
        <f>+VLOOKUP($D894,Sheet3!$B:$I,2,0)</f>
        <v>8.15-15</v>
      </c>
      <c r="F894" s="6" t="str">
        <f>+VLOOKUP($D894,Sheet3!$B:$I,3,0)</f>
        <v>LUG</v>
      </c>
      <c r="G894" s="6" t="str">
        <f>+VLOOKUP($D894,Sheet3!$B:$I,4,0)</f>
        <v>NUMA</v>
      </c>
      <c r="H894" s="6">
        <f>+VLOOKUP($D894,Sheet3!$B:$I,5,0)</f>
        <v>7</v>
      </c>
      <c r="I894" s="6" t="str">
        <f>+VLOOKUP($D894,Sheet3!$B:$I,6,0)</f>
        <v>M2N24</v>
      </c>
      <c r="J894" s="6" t="str">
        <f>+VLOOKUP($D894,Sheet3!$B:$I,7,0)</f>
        <v>RIGOR</v>
      </c>
      <c r="K894" s="6" t="str">
        <f>+VLOOKUP($D894,Sheet3!$B:$I,8,0)</f>
        <v>-</v>
      </c>
      <c r="L894" s="6" t="str">
        <f t="shared" si="76"/>
        <v>8.15-15LUG NUMA 7 M2N24 RIGOR -</v>
      </c>
      <c r="M894" s="12" t="s">
        <v>15</v>
      </c>
      <c r="N894" s="12" t="str">
        <f t="shared" si="79"/>
        <v>l1803</v>
      </c>
    </row>
    <row r="895" spans="1:14">
      <c r="A895" s="12" t="s">
        <v>908</v>
      </c>
      <c r="B895" s="6" t="str">
        <f t="shared" si="77"/>
        <v>l181105019</v>
      </c>
      <c r="C895" s="12">
        <v>190594</v>
      </c>
      <c r="D895" s="12" t="str">
        <f t="shared" si="78"/>
        <v>p-190594</v>
      </c>
      <c r="E895" s="6" t="str">
        <f>+VLOOKUP($D895,Sheet3!$B:$I,2,0)</f>
        <v>2.50-15</v>
      </c>
      <c r="F895" s="6" t="str">
        <f>+VLOOKUP($D895,Sheet3!$B:$I,3,0)</f>
        <v>LUG</v>
      </c>
      <c r="G895" s="6" t="str">
        <f>+VLOOKUP($D895,Sheet3!$B:$I,4,0)</f>
        <v>NUMAPRIME</v>
      </c>
      <c r="H895" s="6">
        <f>+VLOOKUP($D895,Sheet3!$B:$I,5,0)</f>
        <v>7.5</v>
      </c>
      <c r="I895" s="6" t="str">
        <f>+VLOOKUP($D895,Sheet3!$B:$I,6,0)</f>
        <v>P734</v>
      </c>
      <c r="J895" s="6" t="str">
        <f>+VLOOKUP($D895,Sheet3!$B:$I,7,0)</f>
        <v>NUMAPRIME</v>
      </c>
      <c r="K895" s="6" t="str">
        <f>+VLOOKUP($D895,Sheet3!$B:$I,8,0)</f>
        <v>ULTRA</v>
      </c>
      <c r="L895" s="6" t="str">
        <f t="shared" ref="L895:L955" si="80">CONCATENATE(E895,F895," ",G895," ",H895," ",I895," ",J895," ",K895)</f>
        <v>2.50-15LUG NUMAPRIME 7.5 P734 NUMAPRIME ULTRA</v>
      </c>
      <c r="M895" s="12" t="s">
        <v>15</v>
      </c>
      <c r="N895" s="12" t="str">
        <f t="shared" si="79"/>
        <v>l1811</v>
      </c>
    </row>
    <row r="896" spans="1:14">
      <c r="A896" s="12" t="s">
        <v>909</v>
      </c>
      <c r="B896" s="6" t="str">
        <f t="shared" si="77"/>
        <v>l181109681</v>
      </c>
      <c r="C896" s="12">
        <v>189625</v>
      </c>
      <c r="D896" s="12" t="str">
        <f t="shared" si="78"/>
        <v>p-189625</v>
      </c>
      <c r="E896" s="6" t="str">
        <f>+VLOOKUP($D896,Sheet3!$B:$I,2,0)</f>
        <v>6.50-10</v>
      </c>
      <c r="F896" s="6" t="str">
        <f>+VLOOKUP($D896,Sheet3!$B:$I,3,0)</f>
        <v>LUG</v>
      </c>
      <c r="G896" s="6" t="str">
        <f>+VLOOKUP($D896,Sheet3!$B:$I,4,0)</f>
        <v>SUPERGRIP</v>
      </c>
      <c r="H896" s="6">
        <f>+VLOOKUP($D896,Sheet3!$B:$I,5,0)</f>
        <v>5</v>
      </c>
      <c r="I896" s="6" t="str">
        <f>+VLOOKUP($D896,Sheet3!$B:$I,6,0)</f>
        <v>P13X</v>
      </c>
      <c r="J896" s="6" t="str">
        <f>+VLOOKUP($D896,Sheet3!$B:$I,7,0)</f>
        <v>SUPERGRIP</v>
      </c>
      <c r="K896" s="6" t="str">
        <f>+VLOOKUP($D896,Sheet3!$B:$I,8,0)</f>
        <v>SUPERGRIP</v>
      </c>
      <c r="L896" s="6" t="str">
        <f t="shared" si="80"/>
        <v>6.50-10LUG SUPERGRIP 5 P13X SUPERGRIP SUPERGRIP</v>
      </c>
      <c r="M896" s="12" t="s">
        <v>15</v>
      </c>
      <c r="N896" s="12" t="str">
        <f t="shared" si="79"/>
        <v>l1811</v>
      </c>
    </row>
    <row r="897" spans="1:14">
      <c r="A897" s="12" t="s">
        <v>910</v>
      </c>
      <c r="B897" s="6" t="str">
        <f t="shared" si="77"/>
        <v>l190504454</v>
      </c>
      <c r="C897" s="12">
        <v>190510</v>
      </c>
      <c r="D897" s="12" t="str">
        <f t="shared" si="78"/>
        <v>p-190510</v>
      </c>
      <c r="E897" s="6" t="str">
        <f>+VLOOKUP($D897,Sheet3!$B:$I,2,0)</f>
        <v>2.50-15</v>
      </c>
      <c r="F897" s="6" t="str">
        <f>+VLOOKUP($D897,Sheet3!$B:$I,3,0)</f>
        <v>LUG</v>
      </c>
      <c r="G897" s="6" t="str">
        <f>+VLOOKUP($D897,Sheet3!$B:$I,4,0)</f>
        <v>NUMAPRIME</v>
      </c>
      <c r="H897" s="6">
        <f>+VLOOKUP($D897,Sheet3!$B:$I,5,0)</f>
        <v>7.5</v>
      </c>
      <c r="I897" s="6" t="str">
        <f>+VLOOKUP($D897,Sheet3!$B:$I,6,0)</f>
        <v>P334</v>
      </c>
      <c r="J897" s="6" t="str">
        <f>+VLOOKUP($D897,Sheet3!$B:$I,7,0)</f>
        <v>NUMAPRIME</v>
      </c>
      <c r="K897" s="6" t="str">
        <f>+VLOOKUP($D897,Sheet3!$B:$I,8,0)</f>
        <v>XTRA</v>
      </c>
      <c r="L897" s="6" t="str">
        <f t="shared" si="80"/>
        <v>2.50-15LUG NUMAPRIME 7.5 P334 NUMAPRIME XTRA</v>
      </c>
      <c r="M897" s="12" t="s">
        <v>15</v>
      </c>
      <c r="N897" s="12" t="str">
        <f t="shared" si="79"/>
        <v>l1905</v>
      </c>
    </row>
    <row r="898" spans="1:14">
      <c r="A898" s="12" t="s">
        <v>911</v>
      </c>
      <c r="B898" s="6" t="str">
        <f t="shared" si="77"/>
        <v>l190504092</v>
      </c>
      <c r="C898" s="12">
        <v>190381</v>
      </c>
      <c r="D898" s="12" t="str">
        <f t="shared" si="78"/>
        <v>p-190381</v>
      </c>
      <c r="E898" s="6" t="str">
        <f>+VLOOKUP($D898,Sheet3!$B:$I,2,0)</f>
        <v>7.00-15</v>
      </c>
      <c r="F898" s="6" t="str">
        <f>+VLOOKUP($D898,Sheet3!$B:$I,3,0)</f>
        <v>LUG</v>
      </c>
      <c r="G898" s="6" t="str">
        <f>+VLOOKUP($D898,Sheet3!$B:$I,4,0)</f>
        <v>NUMAPRIME</v>
      </c>
      <c r="H898" s="6">
        <f>+VLOOKUP($D898,Sheet3!$B:$I,5,0)</f>
        <v>5.5</v>
      </c>
      <c r="I898" s="6" t="str">
        <f>+VLOOKUP($D898,Sheet3!$B:$I,6,0)</f>
        <v>P334</v>
      </c>
      <c r="J898" s="6" t="str">
        <f>+VLOOKUP($D898,Sheet3!$B:$I,7,0)</f>
        <v>NUMAPRIME</v>
      </c>
      <c r="K898" s="6" t="str">
        <f>+VLOOKUP($D898,Sheet3!$B:$I,8,0)</f>
        <v>XTRA</v>
      </c>
      <c r="L898" s="6" t="str">
        <f t="shared" si="80"/>
        <v>7.00-15LUG NUMAPRIME 5.5 P334 NUMAPRIME XTRA</v>
      </c>
      <c r="M898" s="12" t="s">
        <v>15</v>
      </c>
      <c r="N898" s="12" t="str">
        <f t="shared" si="79"/>
        <v>l1905</v>
      </c>
    </row>
    <row r="899" spans="1:14">
      <c r="A899" s="12" t="s">
        <v>912</v>
      </c>
      <c r="B899" s="6" t="str">
        <f t="shared" si="77"/>
        <v>l190503947</v>
      </c>
      <c r="C899" s="12">
        <v>190381</v>
      </c>
      <c r="D899" s="12" t="str">
        <f t="shared" si="78"/>
        <v>p-190381</v>
      </c>
      <c r="E899" s="6" t="str">
        <f>+VLOOKUP($D899,Sheet3!$B:$I,2,0)</f>
        <v>7.00-15</v>
      </c>
      <c r="F899" s="6" t="str">
        <f>+VLOOKUP($D899,Sheet3!$B:$I,3,0)</f>
        <v>LUG</v>
      </c>
      <c r="G899" s="6" t="str">
        <f>+VLOOKUP($D899,Sheet3!$B:$I,4,0)</f>
        <v>NUMAPRIME</v>
      </c>
      <c r="H899" s="6">
        <f>+VLOOKUP($D899,Sheet3!$B:$I,5,0)</f>
        <v>5.5</v>
      </c>
      <c r="I899" s="6" t="str">
        <f>+VLOOKUP($D899,Sheet3!$B:$I,6,0)</f>
        <v>P334</v>
      </c>
      <c r="J899" s="6" t="str">
        <f>+VLOOKUP($D899,Sheet3!$B:$I,7,0)</f>
        <v>NUMAPRIME</v>
      </c>
      <c r="K899" s="6" t="str">
        <f>+VLOOKUP($D899,Sheet3!$B:$I,8,0)</f>
        <v>XTRA</v>
      </c>
      <c r="L899" s="6" t="str">
        <f t="shared" si="80"/>
        <v>7.00-15LUG NUMAPRIME 5.5 P334 NUMAPRIME XTRA</v>
      </c>
      <c r="M899" s="12" t="s">
        <v>15</v>
      </c>
      <c r="N899" s="12" t="str">
        <f t="shared" si="79"/>
        <v>l1905</v>
      </c>
    </row>
    <row r="900" spans="1:14">
      <c r="A900" s="12" t="s">
        <v>913</v>
      </c>
      <c r="B900" s="6" t="str">
        <f t="shared" si="77"/>
        <v>l190800702</v>
      </c>
      <c r="C900" s="12">
        <v>201533</v>
      </c>
      <c r="D900" s="12" t="str">
        <f t="shared" si="78"/>
        <v>p-001533</v>
      </c>
      <c r="E900" s="6" t="str">
        <f>+VLOOKUP($D900,Sheet3!$B:$I,2,0)</f>
        <v>22X8X16</v>
      </c>
      <c r="F900" s="6" t="str">
        <f>+VLOOKUP($D900,Sheet3!$B:$I,3,0)</f>
        <v>SAT</v>
      </c>
      <c r="G900" s="6" t="str">
        <f>+VLOOKUP($D900,Sheet3!$B:$I,4,0)</f>
        <v>NUMA</v>
      </c>
      <c r="H900" s="6">
        <f>+VLOOKUP($D900,Sheet3!$B:$I,5,0)</f>
        <v>0</v>
      </c>
      <c r="I900" s="6" t="str">
        <f>+VLOOKUP($D900,Sheet3!$B:$I,6,0)</f>
        <v>P5N</v>
      </c>
      <c r="J900" s="6" t="str">
        <f>+VLOOKUP($D900,Sheet3!$B:$I,7,0)</f>
        <v>NUMA</v>
      </c>
      <c r="K900" s="6" t="str">
        <f>+VLOOKUP($D900,Sheet3!$B:$I,8,0)</f>
        <v>P</v>
      </c>
      <c r="L900" s="6" t="str">
        <f t="shared" si="80"/>
        <v>22X8X16SAT NUMA 0 P5N NUMA P</v>
      </c>
      <c r="M900" s="12" t="s">
        <v>15</v>
      </c>
      <c r="N900" s="12" t="str">
        <f t="shared" si="79"/>
        <v>l1908</v>
      </c>
    </row>
    <row r="901" spans="1:14">
      <c r="A901" s="12" t="s">
        <v>914</v>
      </c>
      <c r="B901" s="6" t="str">
        <f t="shared" si="77"/>
        <v>l180701708</v>
      </c>
      <c r="C901" s="12">
        <v>190446</v>
      </c>
      <c r="D901" s="12" t="str">
        <f t="shared" si="78"/>
        <v>p-190446</v>
      </c>
      <c r="E901" s="6" t="str">
        <f>+VLOOKUP($D901,Sheet3!$B:$I,2,0)</f>
        <v>20X8X16</v>
      </c>
      <c r="F901" s="6" t="str">
        <f>+VLOOKUP($D901,Sheet3!$B:$I,3,0)</f>
        <v>SM</v>
      </c>
      <c r="G901" s="6" t="str">
        <f>+VLOOKUP($D901,Sheet3!$B:$I,4,0)</f>
        <v>NUMA</v>
      </c>
      <c r="H901" s="6">
        <f>+VLOOKUP($D901,Sheet3!$B:$I,5,0)</f>
        <v>0</v>
      </c>
      <c r="I901" s="6" t="str">
        <f>+VLOOKUP($D901,Sheet3!$B:$I,6,0)</f>
        <v>P6</v>
      </c>
      <c r="J901" s="6" t="str">
        <f>+VLOOKUP($D901,Sheet3!$B:$I,7,0)</f>
        <v>-</v>
      </c>
      <c r="K901" s="6" t="str">
        <f>+VLOOKUP($D901,Sheet3!$B:$I,8,0)</f>
        <v>XP</v>
      </c>
      <c r="L901" s="6" t="str">
        <f t="shared" si="80"/>
        <v>20X8X16SM NUMA 0 P6 - XP</v>
      </c>
      <c r="M901" s="12" t="s">
        <v>15</v>
      </c>
      <c r="N901" s="12" t="str">
        <f t="shared" si="79"/>
        <v>l1807</v>
      </c>
    </row>
    <row r="902" spans="1:14">
      <c r="A902" s="12" t="s">
        <v>915</v>
      </c>
      <c r="B902" s="6" t="str">
        <f t="shared" si="77"/>
        <v>l180807153</v>
      </c>
      <c r="C902" s="12">
        <v>190372</v>
      </c>
      <c r="D902" s="12" t="str">
        <f t="shared" si="78"/>
        <v>p-190372</v>
      </c>
      <c r="E902" s="6" t="str">
        <f>+VLOOKUP($D902,Sheet3!$B:$I,2,0)</f>
        <v>21X9X15</v>
      </c>
      <c r="F902" s="6" t="str">
        <f>+VLOOKUP($D902,Sheet3!$B:$I,3,0)</f>
        <v>SAT</v>
      </c>
      <c r="G902" s="6" t="str">
        <f>+VLOOKUP($D902,Sheet3!$B:$I,4,0)</f>
        <v>NUMA</v>
      </c>
      <c r="H902" s="6">
        <f>+VLOOKUP($D902,Sheet3!$B:$I,5,0)</f>
        <v>0</v>
      </c>
      <c r="I902" s="6" t="str">
        <f>+VLOOKUP($D902,Sheet3!$B:$I,6,0)</f>
        <v>P5N</v>
      </c>
      <c r="J902" s="6" t="str">
        <f>+VLOOKUP($D902,Sheet3!$B:$I,7,0)</f>
        <v>NUMA</v>
      </c>
      <c r="K902" s="6" t="str">
        <f>+VLOOKUP($D902,Sheet3!$B:$I,8,0)</f>
        <v>P</v>
      </c>
      <c r="L902" s="6" t="str">
        <f t="shared" si="80"/>
        <v>21X9X15SAT NUMA 0 P5N NUMA P</v>
      </c>
      <c r="M902" s="12" t="s">
        <v>15</v>
      </c>
      <c r="N902" s="12" t="str">
        <f t="shared" si="79"/>
        <v>l1808</v>
      </c>
    </row>
    <row r="903" spans="1:14">
      <c r="A903" s="12" t="s">
        <v>916</v>
      </c>
      <c r="B903" s="6" t="str">
        <f t="shared" ref="B903:B942" si="81">+MID(A903,9,10)</f>
        <v>l190900936</v>
      </c>
      <c r="C903" s="12">
        <v>284535</v>
      </c>
      <c r="D903" s="12" t="str">
        <f t="shared" ref="D903:D943" si="82">+LEFT(A903,8)</f>
        <v>p-084535</v>
      </c>
      <c r="E903" s="6" t="str">
        <f>+VLOOKUP($D903,Sheet3!$B:$I,2,0)</f>
        <v>22X8X16</v>
      </c>
      <c r="F903" s="6" t="str">
        <f>+VLOOKUP($D903,Sheet3!$B:$I,3,0)</f>
        <v>SM</v>
      </c>
      <c r="G903" s="6" t="str">
        <f>+VLOOKUP($D903,Sheet3!$B:$I,4,0)</f>
        <v>NUMA</v>
      </c>
      <c r="H903" s="6">
        <f>+VLOOKUP($D903,Sheet3!$B:$I,5,0)</f>
        <v>0</v>
      </c>
      <c r="I903" s="6" t="str">
        <f>+VLOOKUP($D903,Sheet3!$B:$I,6,0)</f>
        <v>P5N</v>
      </c>
      <c r="J903" s="6" t="str">
        <f>+VLOOKUP($D903,Sheet3!$B:$I,7,0)</f>
        <v>TOTALSOURCE</v>
      </c>
      <c r="K903" s="6" t="str">
        <f>+VLOOKUP($D903,Sheet3!$B:$I,8,0)</f>
        <v>P</v>
      </c>
      <c r="L903" s="6" t="str">
        <f t="shared" si="80"/>
        <v>22X8X16SM NUMA 0 P5N TOTALSOURCE P</v>
      </c>
      <c r="M903" s="12" t="s">
        <v>15</v>
      </c>
      <c r="N903" s="12" t="str">
        <f t="shared" ref="N903:N943" si="83">+MID(A903,9,5)</f>
        <v>l1909</v>
      </c>
    </row>
    <row r="904" spans="1:14">
      <c r="A904" s="12" t="s">
        <v>917</v>
      </c>
      <c r="B904" s="6" t="str">
        <f t="shared" si="81"/>
        <v>l200202035</v>
      </c>
      <c r="C904" s="12">
        <v>283862</v>
      </c>
      <c r="D904" s="12" t="str">
        <f t="shared" si="82"/>
        <v>p-083862</v>
      </c>
      <c r="E904" s="6" t="str">
        <f>+VLOOKUP($D904,Sheet3!$B:$I,2,0)</f>
        <v>21X7X15</v>
      </c>
      <c r="F904" s="6" t="str">
        <f>+VLOOKUP($D904,Sheet3!$B:$I,3,0)</f>
        <v>ML</v>
      </c>
      <c r="G904" s="6" t="str">
        <f>+VLOOKUP($D904,Sheet3!$B:$I,4,0)</f>
        <v>NUMA</v>
      </c>
      <c r="H904" s="6">
        <f>+VLOOKUP($D904,Sheet3!$B:$I,5,0)</f>
        <v>0</v>
      </c>
      <c r="I904" s="6" t="str">
        <f>+VLOOKUP($D904,Sheet3!$B:$I,6,0)</f>
        <v>P5N</v>
      </c>
      <c r="J904" s="6" t="str">
        <f>+VLOOKUP($D904,Sheet3!$B:$I,7,0)</f>
        <v>NUMA</v>
      </c>
      <c r="K904" s="6" t="str">
        <f>+VLOOKUP($D904,Sheet3!$B:$I,8,0)</f>
        <v>P</v>
      </c>
      <c r="L904" s="6" t="str">
        <f t="shared" si="80"/>
        <v>21X7X15ML NUMA 0 P5N NUMA P</v>
      </c>
      <c r="M904" s="12" t="s">
        <v>15</v>
      </c>
      <c r="N904" s="12" t="str">
        <f t="shared" si="83"/>
        <v>l2002</v>
      </c>
    </row>
    <row r="905" spans="1:14">
      <c r="A905" s="12" t="s">
        <v>918</v>
      </c>
      <c r="B905" s="6" t="str">
        <f t="shared" si="81"/>
        <v>l190300122</v>
      </c>
      <c r="C905" s="12">
        <v>285780</v>
      </c>
      <c r="D905" s="12" t="str">
        <f t="shared" si="82"/>
        <v>p-085780</v>
      </c>
      <c r="E905" s="6" t="str">
        <f>+VLOOKUP($D905,Sheet3!$B:$I,2,0)</f>
        <v>22X10X16</v>
      </c>
      <c r="F905" s="6" t="str">
        <f>+VLOOKUP($D905,Sheet3!$B:$I,3,0)</f>
        <v>ML</v>
      </c>
      <c r="G905" s="6" t="str">
        <f>+VLOOKUP($D905,Sheet3!$B:$I,4,0)</f>
        <v>NUMA</v>
      </c>
      <c r="H905" s="6">
        <f>+VLOOKUP($D905,Sheet3!$B:$I,5,0)</f>
        <v>0</v>
      </c>
      <c r="I905" s="6" t="str">
        <f>+VLOOKUP($D905,Sheet3!$B:$I,6,0)</f>
        <v>P5</v>
      </c>
      <c r="J905" s="6" t="str">
        <f>+VLOOKUP($D905,Sheet3!$B:$I,7,0)</f>
        <v>TOTALSOURCE</v>
      </c>
      <c r="K905" s="6" t="str">
        <f>+VLOOKUP($D905,Sheet3!$B:$I,8,0)</f>
        <v>P</v>
      </c>
      <c r="L905" s="6" t="str">
        <f t="shared" si="80"/>
        <v>22X10X16ML NUMA 0 P5 TOTALSOURCE P</v>
      </c>
      <c r="M905" s="12" t="s">
        <v>15</v>
      </c>
      <c r="N905" s="12" t="str">
        <f t="shared" si="83"/>
        <v>l1903</v>
      </c>
    </row>
    <row r="906" spans="1:14">
      <c r="A906" s="12" t="s">
        <v>919</v>
      </c>
      <c r="B906" s="6" t="str">
        <f t="shared" si="81"/>
        <v>l191103150</v>
      </c>
      <c r="C906" s="12">
        <v>287945</v>
      </c>
      <c r="D906" s="12" t="str">
        <f t="shared" si="82"/>
        <v>p-087945</v>
      </c>
      <c r="E906" s="6" t="str">
        <f>+VLOOKUP($D906,Sheet3!$B:$I,2,0)</f>
        <v>15X5X111/4</v>
      </c>
      <c r="F906" s="6" t="str">
        <f>+VLOOKUP($D906,Sheet3!$B:$I,3,0)</f>
        <v>ML</v>
      </c>
      <c r="G906" s="6" t="str">
        <f>+VLOOKUP($D906,Sheet3!$B:$I,4,0)</f>
        <v>NUMA</v>
      </c>
      <c r="H906" s="6">
        <f>+VLOOKUP($D906,Sheet3!$B:$I,5,0)</f>
        <v>0</v>
      </c>
      <c r="I906" s="6" t="str">
        <f>+VLOOKUP($D906,Sheet3!$B:$I,6,0)</f>
        <v>P5N</v>
      </c>
      <c r="J906" s="6" t="str">
        <f>+VLOOKUP($D906,Sheet3!$B:$I,7,0)</f>
        <v>NUMA</v>
      </c>
      <c r="K906" s="6" t="str">
        <f>+VLOOKUP($D906,Sheet3!$B:$I,8,0)</f>
        <v>P</v>
      </c>
      <c r="L906" s="6" t="str">
        <f t="shared" si="80"/>
        <v>15X5X111/4ML NUMA 0 P5N NUMA P</v>
      </c>
      <c r="M906" s="12" t="s">
        <v>15</v>
      </c>
      <c r="N906" s="12" t="str">
        <f t="shared" si="83"/>
        <v>l1911</v>
      </c>
    </row>
    <row r="907" spans="1:14">
      <c r="A907" s="12" t="s">
        <v>920</v>
      </c>
      <c r="B907" s="6" t="str">
        <f t="shared" si="81"/>
        <v>l191102838</v>
      </c>
      <c r="C907" s="12">
        <v>287945</v>
      </c>
      <c r="D907" s="12" t="str">
        <f t="shared" si="82"/>
        <v>p-087945</v>
      </c>
      <c r="E907" s="6" t="str">
        <f>+VLOOKUP($D907,Sheet3!$B:$I,2,0)</f>
        <v>15X5X111/4</v>
      </c>
      <c r="F907" s="6" t="str">
        <f>+VLOOKUP($D907,Sheet3!$B:$I,3,0)</f>
        <v>ML</v>
      </c>
      <c r="G907" s="6" t="str">
        <f>+VLOOKUP($D907,Sheet3!$B:$I,4,0)</f>
        <v>NUMA</v>
      </c>
      <c r="H907" s="6">
        <f>+VLOOKUP($D907,Sheet3!$B:$I,5,0)</f>
        <v>0</v>
      </c>
      <c r="I907" s="6" t="str">
        <f>+VLOOKUP($D907,Sheet3!$B:$I,6,0)</f>
        <v>P5N</v>
      </c>
      <c r="J907" s="6" t="str">
        <f>+VLOOKUP($D907,Sheet3!$B:$I,7,0)</f>
        <v>NUMA</v>
      </c>
      <c r="K907" s="6" t="str">
        <f>+VLOOKUP($D907,Sheet3!$B:$I,8,0)</f>
        <v>P</v>
      </c>
      <c r="L907" s="6" t="str">
        <f t="shared" si="80"/>
        <v>15X5X111/4ML NUMA 0 P5N NUMA P</v>
      </c>
      <c r="M907" s="12" t="s">
        <v>15</v>
      </c>
      <c r="N907" s="12" t="str">
        <f t="shared" si="83"/>
        <v>l1911</v>
      </c>
    </row>
    <row r="908" spans="1:14">
      <c r="A908" s="12" t="s">
        <v>921</v>
      </c>
      <c r="B908" s="6" t="str">
        <f t="shared" si="81"/>
        <v>l191102774</v>
      </c>
      <c r="C908" s="12">
        <v>287945</v>
      </c>
      <c r="D908" s="12" t="str">
        <f t="shared" si="82"/>
        <v>p-087945</v>
      </c>
      <c r="E908" s="6" t="str">
        <f>+VLOOKUP($D908,Sheet3!$B:$I,2,0)</f>
        <v>15X5X111/4</v>
      </c>
      <c r="F908" s="6" t="str">
        <f>+VLOOKUP($D908,Sheet3!$B:$I,3,0)</f>
        <v>ML</v>
      </c>
      <c r="G908" s="6" t="str">
        <f>+VLOOKUP($D908,Sheet3!$B:$I,4,0)</f>
        <v>NUMA</v>
      </c>
      <c r="H908" s="6">
        <f>+VLOOKUP($D908,Sheet3!$B:$I,5,0)</f>
        <v>0</v>
      </c>
      <c r="I908" s="6" t="str">
        <f>+VLOOKUP($D908,Sheet3!$B:$I,6,0)</f>
        <v>P5N</v>
      </c>
      <c r="J908" s="6" t="str">
        <f>+VLOOKUP($D908,Sheet3!$B:$I,7,0)</f>
        <v>NUMA</v>
      </c>
      <c r="K908" s="6" t="str">
        <f>+VLOOKUP($D908,Sheet3!$B:$I,8,0)</f>
        <v>P</v>
      </c>
      <c r="L908" s="6" t="str">
        <f t="shared" si="80"/>
        <v>15X5X111/4ML NUMA 0 P5N NUMA P</v>
      </c>
      <c r="M908" s="12" t="s">
        <v>15</v>
      </c>
      <c r="N908" s="12" t="str">
        <f t="shared" si="83"/>
        <v>l1911</v>
      </c>
    </row>
    <row r="909" spans="1:14">
      <c r="A909" s="12" t="s">
        <v>922</v>
      </c>
      <c r="B909" s="6" t="str">
        <f t="shared" si="81"/>
        <v>l191103286</v>
      </c>
      <c r="C909" s="12">
        <v>287945</v>
      </c>
      <c r="D909" s="12" t="str">
        <f t="shared" si="82"/>
        <v>p-087945</v>
      </c>
      <c r="E909" s="6" t="str">
        <f>+VLOOKUP($D909,Sheet3!$B:$I,2,0)</f>
        <v>15X5X111/4</v>
      </c>
      <c r="F909" s="6" t="str">
        <f>+VLOOKUP($D909,Sheet3!$B:$I,3,0)</f>
        <v>ML</v>
      </c>
      <c r="G909" s="6" t="str">
        <f>+VLOOKUP($D909,Sheet3!$B:$I,4,0)</f>
        <v>NUMA</v>
      </c>
      <c r="H909" s="6">
        <f>+VLOOKUP($D909,Sheet3!$B:$I,5,0)</f>
        <v>0</v>
      </c>
      <c r="I909" s="6" t="str">
        <f>+VLOOKUP($D909,Sheet3!$B:$I,6,0)</f>
        <v>P5N</v>
      </c>
      <c r="J909" s="6" t="str">
        <f>+VLOOKUP($D909,Sheet3!$B:$I,7,0)</f>
        <v>NUMA</v>
      </c>
      <c r="K909" s="6" t="str">
        <f>+VLOOKUP($D909,Sheet3!$B:$I,8,0)</f>
        <v>P</v>
      </c>
      <c r="L909" s="6" t="str">
        <f t="shared" si="80"/>
        <v>15X5X111/4ML NUMA 0 P5N NUMA P</v>
      </c>
      <c r="M909" s="12" t="s">
        <v>15</v>
      </c>
      <c r="N909" s="12" t="str">
        <f t="shared" si="83"/>
        <v>l1911</v>
      </c>
    </row>
    <row r="910" spans="1:14">
      <c r="A910" s="12" t="s">
        <v>923</v>
      </c>
      <c r="B910" s="6" t="str">
        <f t="shared" si="81"/>
        <v>l181203265</v>
      </c>
      <c r="C910" s="12">
        <v>243530</v>
      </c>
      <c r="D910" s="12" t="str">
        <f t="shared" si="82"/>
        <v>p-043530</v>
      </c>
      <c r="E910" s="6" t="str">
        <f>+VLOOKUP($D910,Sheet3!$B:$I,2,0)</f>
        <v>15X41/2-8</v>
      </c>
      <c r="F910" s="6" t="str">
        <f>+VLOOKUP($D910,Sheet3!$B:$I,3,0)</f>
        <v>LUG</v>
      </c>
      <c r="G910" s="6" t="str">
        <f>+VLOOKUP($D910,Sheet3!$B:$I,4,0)</f>
        <v>NUMA</v>
      </c>
      <c r="H910" s="6">
        <f>+VLOOKUP($D910,Sheet3!$B:$I,5,0)</f>
        <v>3</v>
      </c>
      <c r="I910" s="6" t="str">
        <f>+VLOOKUP($D910,Sheet3!$B:$I,6,0)</f>
        <v>M4N3X</v>
      </c>
      <c r="J910" s="6" t="str">
        <f>+VLOOKUP($D910,Sheet3!$B:$I,7,0)</f>
        <v>TOTALSOURCE</v>
      </c>
      <c r="K910" s="6" t="str">
        <f>+VLOOKUP($D910,Sheet3!$B:$I,8,0)</f>
        <v>PREMIUM</v>
      </c>
      <c r="L910" s="6" t="str">
        <f t="shared" si="80"/>
        <v>15X41/2-8LUG NUMA 3 M4N3X TOTALSOURCE PREMIUM</v>
      </c>
      <c r="M910" s="12" t="s">
        <v>15</v>
      </c>
      <c r="N910" s="12" t="str">
        <f t="shared" si="83"/>
        <v>l1812</v>
      </c>
    </row>
    <row r="911" spans="1:14">
      <c r="A911" s="12" t="s">
        <v>924</v>
      </c>
      <c r="B911" s="6" t="str">
        <f t="shared" si="81"/>
        <v>l181201274</v>
      </c>
      <c r="C911" s="12">
        <v>243530</v>
      </c>
      <c r="D911" s="12" t="str">
        <f t="shared" si="82"/>
        <v>p-043530</v>
      </c>
      <c r="E911" s="6" t="str">
        <f>+VLOOKUP($D911,Sheet3!$B:$I,2,0)</f>
        <v>15X41/2-8</v>
      </c>
      <c r="F911" s="6" t="str">
        <f>+VLOOKUP($D911,Sheet3!$B:$I,3,0)</f>
        <v>LUG</v>
      </c>
      <c r="G911" s="6" t="str">
        <f>+VLOOKUP($D911,Sheet3!$B:$I,4,0)</f>
        <v>NUMA</v>
      </c>
      <c r="H911" s="6">
        <f>+VLOOKUP($D911,Sheet3!$B:$I,5,0)</f>
        <v>3</v>
      </c>
      <c r="I911" s="6" t="str">
        <f>+VLOOKUP($D911,Sheet3!$B:$I,6,0)</f>
        <v>M4N3X</v>
      </c>
      <c r="J911" s="6" t="str">
        <f>+VLOOKUP($D911,Sheet3!$B:$I,7,0)</f>
        <v>TOTALSOURCE</v>
      </c>
      <c r="K911" s="6" t="str">
        <f>+VLOOKUP($D911,Sheet3!$B:$I,8,0)</f>
        <v>PREMIUM</v>
      </c>
      <c r="L911" s="6" t="str">
        <f t="shared" si="80"/>
        <v>15X41/2-8LUG NUMA 3 M4N3X TOTALSOURCE PREMIUM</v>
      </c>
      <c r="M911" s="12" t="s">
        <v>15</v>
      </c>
      <c r="N911" s="12" t="str">
        <f t="shared" si="83"/>
        <v>l1812</v>
      </c>
    </row>
    <row r="912" spans="1:14">
      <c r="A912" s="12" t="s">
        <v>925</v>
      </c>
      <c r="B912" s="6" t="str">
        <f t="shared" si="81"/>
        <v>l191102909</v>
      </c>
      <c r="C912" s="12">
        <v>287945</v>
      </c>
      <c r="D912" s="12" t="str">
        <f t="shared" si="82"/>
        <v>p-087945</v>
      </c>
      <c r="E912" s="6" t="str">
        <f>+VLOOKUP($D912,Sheet3!$B:$I,2,0)</f>
        <v>15X5X111/4</v>
      </c>
      <c r="F912" s="6" t="str">
        <f>+VLOOKUP($D912,Sheet3!$B:$I,3,0)</f>
        <v>ML</v>
      </c>
      <c r="G912" s="6" t="str">
        <f>+VLOOKUP($D912,Sheet3!$B:$I,4,0)</f>
        <v>NUMA</v>
      </c>
      <c r="H912" s="6">
        <f>+VLOOKUP($D912,Sheet3!$B:$I,5,0)</f>
        <v>0</v>
      </c>
      <c r="I912" s="6" t="str">
        <f>+VLOOKUP($D912,Sheet3!$B:$I,6,0)</f>
        <v>P5N</v>
      </c>
      <c r="J912" s="6" t="str">
        <f>+VLOOKUP($D912,Sheet3!$B:$I,7,0)</f>
        <v>NUMA</v>
      </c>
      <c r="K912" s="6" t="str">
        <f>+VLOOKUP($D912,Sheet3!$B:$I,8,0)</f>
        <v>P</v>
      </c>
      <c r="L912" s="6" t="str">
        <f t="shared" si="80"/>
        <v>15X5X111/4ML NUMA 0 P5N NUMA P</v>
      </c>
      <c r="M912" s="12" t="s">
        <v>15</v>
      </c>
      <c r="N912" s="12" t="str">
        <f t="shared" si="83"/>
        <v>l1911</v>
      </c>
    </row>
    <row r="913" spans="1:14">
      <c r="A913" s="12" t="s">
        <v>926</v>
      </c>
      <c r="B913" s="6" t="str">
        <f t="shared" si="81"/>
        <v>l191102946</v>
      </c>
      <c r="C913" s="12">
        <v>287945</v>
      </c>
      <c r="D913" s="12" t="str">
        <f t="shared" si="82"/>
        <v>p-087945</v>
      </c>
      <c r="E913" s="6" t="str">
        <f>+VLOOKUP($D913,Sheet3!$B:$I,2,0)</f>
        <v>15X5X111/4</v>
      </c>
      <c r="F913" s="6" t="str">
        <f>+VLOOKUP($D913,Sheet3!$B:$I,3,0)</f>
        <v>ML</v>
      </c>
      <c r="G913" s="6" t="str">
        <f>+VLOOKUP($D913,Sheet3!$B:$I,4,0)</f>
        <v>NUMA</v>
      </c>
      <c r="H913" s="6">
        <f>+VLOOKUP($D913,Sheet3!$B:$I,5,0)</f>
        <v>0</v>
      </c>
      <c r="I913" s="6" t="str">
        <f>+VLOOKUP($D913,Sheet3!$B:$I,6,0)</f>
        <v>P5N</v>
      </c>
      <c r="J913" s="6" t="str">
        <f>+VLOOKUP($D913,Sheet3!$B:$I,7,0)</f>
        <v>NUMA</v>
      </c>
      <c r="K913" s="6" t="str">
        <f>+VLOOKUP($D913,Sheet3!$B:$I,8,0)</f>
        <v>P</v>
      </c>
      <c r="L913" s="6" t="str">
        <f t="shared" si="80"/>
        <v>15X5X111/4ML NUMA 0 P5N NUMA P</v>
      </c>
      <c r="M913" s="12" t="s">
        <v>15</v>
      </c>
      <c r="N913" s="12" t="str">
        <f t="shared" si="83"/>
        <v>l1911</v>
      </c>
    </row>
    <row r="914" spans="1:14">
      <c r="A914" s="12" t="s">
        <v>927</v>
      </c>
      <c r="B914" s="6" t="str">
        <f t="shared" si="81"/>
        <v>l191103111</v>
      </c>
      <c r="C914" s="12">
        <v>287945</v>
      </c>
      <c r="D914" s="12" t="str">
        <f t="shared" si="82"/>
        <v>p-087945</v>
      </c>
      <c r="E914" s="6" t="str">
        <f>+VLOOKUP($D914,Sheet3!$B:$I,2,0)</f>
        <v>15X5X111/4</v>
      </c>
      <c r="F914" s="6" t="str">
        <f>+VLOOKUP($D914,Sheet3!$B:$I,3,0)</f>
        <v>ML</v>
      </c>
      <c r="G914" s="6" t="str">
        <f>+VLOOKUP($D914,Sheet3!$B:$I,4,0)</f>
        <v>NUMA</v>
      </c>
      <c r="H914" s="6">
        <f>+VLOOKUP($D914,Sheet3!$B:$I,5,0)</f>
        <v>0</v>
      </c>
      <c r="I914" s="6" t="str">
        <f>+VLOOKUP($D914,Sheet3!$B:$I,6,0)</f>
        <v>P5N</v>
      </c>
      <c r="J914" s="6" t="str">
        <f>+VLOOKUP($D914,Sheet3!$B:$I,7,0)</f>
        <v>NUMA</v>
      </c>
      <c r="K914" s="6" t="str">
        <f>+VLOOKUP($D914,Sheet3!$B:$I,8,0)</f>
        <v>P</v>
      </c>
      <c r="L914" s="6" t="str">
        <f t="shared" si="80"/>
        <v>15X5X111/4ML NUMA 0 P5N NUMA P</v>
      </c>
      <c r="M914" s="12" t="s">
        <v>15</v>
      </c>
      <c r="N914" s="12" t="str">
        <f t="shared" si="83"/>
        <v>l1911</v>
      </c>
    </row>
    <row r="915" spans="1:14">
      <c r="A915" s="12" t="s">
        <v>928</v>
      </c>
      <c r="B915" s="6" t="str">
        <f t="shared" si="81"/>
        <v>l191103211</v>
      </c>
      <c r="C915" s="12">
        <v>287945</v>
      </c>
      <c r="D915" s="12" t="str">
        <f t="shared" si="82"/>
        <v>p-087945</v>
      </c>
      <c r="E915" s="6" t="str">
        <f>+VLOOKUP($D915,Sheet3!$B:$I,2,0)</f>
        <v>15X5X111/4</v>
      </c>
      <c r="F915" s="6" t="str">
        <f>+VLOOKUP($D915,Sheet3!$B:$I,3,0)</f>
        <v>ML</v>
      </c>
      <c r="G915" s="6" t="str">
        <f>+VLOOKUP($D915,Sheet3!$B:$I,4,0)</f>
        <v>NUMA</v>
      </c>
      <c r="H915" s="6">
        <f>+VLOOKUP($D915,Sheet3!$B:$I,5,0)</f>
        <v>0</v>
      </c>
      <c r="I915" s="6" t="str">
        <f>+VLOOKUP($D915,Sheet3!$B:$I,6,0)</f>
        <v>P5N</v>
      </c>
      <c r="J915" s="6" t="str">
        <f>+VLOOKUP($D915,Sheet3!$B:$I,7,0)</f>
        <v>NUMA</v>
      </c>
      <c r="K915" s="6" t="str">
        <f>+VLOOKUP($D915,Sheet3!$B:$I,8,0)</f>
        <v>P</v>
      </c>
      <c r="L915" s="6" t="str">
        <f t="shared" si="80"/>
        <v>15X5X111/4ML NUMA 0 P5N NUMA P</v>
      </c>
      <c r="M915" s="12" t="s">
        <v>15</v>
      </c>
      <c r="N915" s="12" t="str">
        <f t="shared" si="83"/>
        <v>l1911</v>
      </c>
    </row>
    <row r="916" spans="1:14">
      <c r="A916" s="12" t="s">
        <v>929</v>
      </c>
      <c r="B916" s="6" t="str">
        <f t="shared" si="81"/>
        <v>l191103252</v>
      </c>
      <c r="C916" s="12">
        <v>287945</v>
      </c>
      <c r="D916" s="12" t="str">
        <f t="shared" si="82"/>
        <v>p-087945</v>
      </c>
      <c r="E916" s="6" t="str">
        <f>+VLOOKUP($D916,Sheet3!$B:$I,2,0)</f>
        <v>15X5X111/4</v>
      </c>
      <c r="F916" s="6" t="str">
        <f>+VLOOKUP($D916,Sheet3!$B:$I,3,0)</f>
        <v>ML</v>
      </c>
      <c r="G916" s="6" t="str">
        <f>+VLOOKUP($D916,Sheet3!$B:$I,4,0)</f>
        <v>NUMA</v>
      </c>
      <c r="H916" s="6">
        <f>+VLOOKUP($D916,Sheet3!$B:$I,5,0)</f>
        <v>0</v>
      </c>
      <c r="I916" s="6" t="str">
        <f>+VLOOKUP($D916,Sheet3!$B:$I,6,0)</f>
        <v>P5N</v>
      </c>
      <c r="J916" s="6" t="str">
        <f>+VLOOKUP($D916,Sheet3!$B:$I,7,0)</f>
        <v>NUMA</v>
      </c>
      <c r="K916" s="6" t="str">
        <f>+VLOOKUP($D916,Sheet3!$B:$I,8,0)</f>
        <v>P</v>
      </c>
      <c r="L916" s="6" t="str">
        <f t="shared" si="80"/>
        <v>15X5X111/4ML NUMA 0 P5N NUMA P</v>
      </c>
      <c r="M916" s="12" t="s">
        <v>15</v>
      </c>
      <c r="N916" s="12" t="str">
        <f t="shared" si="83"/>
        <v>l1911</v>
      </c>
    </row>
    <row r="917" spans="1:14">
      <c r="A917" s="12" t="s">
        <v>930</v>
      </c>
      <c r="B917" s="6" t="str">
        <f t="shared" si="81"/>
        <v>l191103018</v>
      </c>
      <c r="C917" s="12">
        <v>287945</v>
      </c>
      <c r="D917" s="12" t="str">
        <f t="shared" si="82"/>
        <v>p-087945</v>
      </c>
      <c r="E917" s="6" t="str">
        <f>+VLOOKUP($D917,Sheet3!$B:$I,2,0)</f>
        <v>15X5X111/4</v>
      </c>
      <c r="F917" s="6" t="str">
        <f>+VLOOKUP($D917,Sheet3!$B:$I,3,0)</f>
        <v>ML</v>
      </c>
      <c r="G917" s="6" t="str">
        <f>+VLOOKUP($D917,Sheet3!$B:$I,4,0)</f>
        <v>NUMA</v>
      </c>
      <c r="H917" s="6">
        <f>+VLOOKUP($D917,Sheet3!$B:$I,5,0)</f>
        <v>0</v>
      </c>
      <c r="I917" s="6" t="str">
        <f>+VLOOKUP($D917,Sheet3!$B:$I,6,0)</f>
        <v>P5N</v>
      </c>
      <c r="J917" s="6" t="str">
        <f>+VLOOKUP($D917,Sheet3!$B:$I,7,0)</f>
        <v>NUMA</v>
      </c>
      <c r="K917" s="6" t="str">
        <f>+VLOOKUP($D917,Sheet3!$B:$I,8,0)</f>
        <v>P</v>
      </c>
      <c r="L917" s="6" t="str">
        <f t="shared" si="80"/>
        <v>15X5X111/4ML NUMA 0 P5N NUMA P</v>
      </c>
      <c r="M917" s="12" t="s">
        <v>15</v>
      </c>
      <c r="N917" s="12" t="str">
        <f t="shared" si="83"/>
        <v>l1911</v>
      </c>
    </row>
    <row r="918" spans="1:14">
      <c r="A918" s="12" t="s">
        <v>931</v>
      </c>
      <c r="B918" s="6" t="str">
        <f t="shared" si="81"/>
        <v>l191102873</v>
      </c>
      <c r="C918" s="12">
        <v>287945</v>
      </c>
      <c r="D918" s="12" t="str">
        <f t="shared" si="82"/>
        <v>p-087945</v>
      </c>
      <c r="E918" s="6" t="str">
        <f>+VLOOKUP($D918,Sheet3!$B:$I,2,0)</f>
        <v>15X5X111/4</v>
      </c>
      <c r="F918" s="6" t="str">
        <f>+VLOOKUP($D918,Sheet3!$B:$I,3,0)</f>
        <v>ML</v>
      </c>
      <c r="G918" s="6" t="str">
        <f>+VLOOKUP($D918,Sheet3!$B:$I,4,0)</f>
        <v>NUMA</v>
      </c>
      <c r="H918" s="6">
        <f>+VLOOKUP($D918,Sheet3!$B:$I,5,0)</f>
        <v>0</v>
      </c>
      <c r="I918" s="6" t="str">
        <f>+VLOOKUP($D918,Sheet3!$B:$I,6,0)</f>
        <v>P5N</v>
      </c>
      <c r="J918" s="6" t="str">
        <f>+VLOOKUP($D918,Sheet3!$B:$I,7,0)</f>
        <v>NUMA</v>
      </c>
      <c r="K918" s="6" t="str">
        <f>+VLOOKUP($D918,Sheet3!$B:$I,8,0)</f>
        <v>P</v>
      </c>
      <c r="L918" s="6" t="str">
        <f t="shared" si="80"/>
        <v>15X5X111/4ML NUMA 0 P5N NUMA P</v>
      </c>
      <c r="M918" s="12" t="s">
        <v>15</v>
      </c>
      <c r="N918" s="12" t="str">
        <f t="shared" si="83"/>
        <v>l1911</v>
      </c>
    </row>
    <row r="919" spans="1:14">
      <c r="A919" s="12" t="s">
        <v>932</v>
      </c>
      <c r="B919" s="6" t="str">
        <f t="shared" si="81"/>
        <v>l191102979</v>
      </c>
      <c r="C919" s="12">
        <v>287945</v>
      </c>
      <c r="D919" s="12" t="str">
        <f t="shared" si="82"/>
        <v>p-087945</v>
      </c>
      <c r="E919" s="6" t="str">
        <f>+VLOOKUP($D919,Sheet3!$B:$I,2,0)</f>
        <v>15X5X111/4</v>
      </c>
      <c r="F919" s="6" t="str">
        <f>+VLOOKUP($D919,Sheet3!$B:$I,3,0)</f>
        <v>ML</v>
      </c>
      <c r="G919" s="6" t="str">
        <f>+VLOOKUP($D919,Sheet3!$B:$I,4,0)</f>
        <v>NUMA</v>
      </c>
      <c r="H919" s="6">
        <f>+VLOOKUP($D919,Sheet3!$B:$I,5,0)</f>
        <v>0</v>
      </c>
      <c r="I919" s="6" t="str">
        <f>+VLOOKUP($D919,Sheet3!$B:$I,6,0)</f>
        <v>P5N</v>
      </c>
      <c r="J919" s="6" t="str">
        <f>+VLOOKUP($D919,Sheet3!$B:$I,7,0)</f>
        <v>NUMA</v>
      </c>
      <c r="K919" s="6" t="str">
        <f>+VLOOKUP($D919,Sheet3!$B:$I,8,0)</f>
        <v>P</v>
      </c>
      <c r="L919" s="6" t="str">
        <f t="shared" si="80"/>
        <v>15X5X111/4ML NUMA 0 P5N NUMA P</v>
      </c>
      <c r="M919" s="12" t="s">
        <v>15</v>
      </c>
      <c r="N919" s="12" t="str">
        <f t="shared" si="83"/>
        <v>l1911</v>
      </c>
    </row>
    <row r="920" spans="1:14">
      <c r="A920" s="12" t="s">
        <v>933</v>
      </c>
      <c r="B920" s="6" t="str">
        <f t="shared" si="81"/>
        <v>l181202844</v>
      </c>
      <c r="C920" s="12">
        <v>243530</v>
      </c>
      <c r="D920" s="12" t="str">
        <f t="shared" si="82"/>
        <v>p-043530</v>
      </c>
      <c r="E920" s="6" t="str">
        <f>+VLOOKUP($D920,Sheet3!$B:$I,2,0)</f>
        <v>15X41/2-8</v>
      </c>
      <c r="F920" s="6" t="str">
        <f>+VLOOKUP($D920,Sheet3!$B:$I,3,0)</f>
        <v>LUG</v>
      </c>
      <c r="G920" s="6" t="str">
        <f>+VLOOKUP($D920,Sheet3!$B:$I,4,0)</f>
        <v>NUMA</v>
      </c>
      <c r="H920" s="6">
        <f>+VLOOKUP($D920,Sheet3!$B:$I,5,0)</f>
        <v>3</v>
      </c>
      <c r="I920" s="6" t="str">
        <f>+VLOOKUP($D920,Sheet3!$B:$I,6,0)</f>
        <v>M4N3X</v>
      </c>
      <c r="J920" s="6" t="str">
        <f>+VLOOKUP($D920,Sheet3!$B:$I,7,0)</f>
        <v>TOTALSOURCE</v>
      </c>
      <c r="K920" s="6" t="str">
        <f>+VLOOKUP($D920,Sheet3!$B:$I,8,0)</f>
        <v>PREMIUM</v>
      </c>
      <c r="L920" s="6" t="str">
        <f t="shared" si="80"/>
        <v>15X41/2-8LUG NUMA 3 M4N3X TOTALSOURCE PREMIUM</v>
      </c>
      <c r="M920" s="12" t="s">
        <v>15</v>
      </c>
      <c r="N920" s="12" t="str">
        <f t="shared" si="83"/>
        <v>l1812</v>
      </c>
    </row>
    <row r="921" spans="1:14">
      <c r="A921" s="12" t="s">
        <v>934</v>
      </c>
      <c r="B921" s="6" t="str">
        <f t="shared" si="81"/>
        <v>l191103070</v>
      </c>
      <c r="C921" s="12">
        <v>287945</v>
      </c>
      <c r="D921" s="12" t="str">
        <f t="shared" si="82"/>
        <v>p-087945</v>
      </c>
      <c r="E921" s="6" t="str">
        <f>+VLOOKUP($D921,Sheet3!$B:$I,2,0)</f>
        <v>15X5X111/4</v>
      </c>
      <c r="F921" s="6" t="str">
        <f>+VLOOKUP($D921,Sheet3!$B:$I,3,0)</f>
        <v>ML</v>
      </c>
      <c r="G921" s="6" t="str">
        <f>+VLOOKUP($D921,Sheet3!$B:$I,4,0)</f>
        <v>NUMA</v>
      </c>
      <c r="H921" s="6">
        <f>+VLOOKUP($D921,Sheet3!$B:$I,5,0)</f>
        <v>0</v>
      </c>
      <c r="I921" s="6" t="str">
        <f>+VLOOKUP($D921,Sheet3!$B:$I,6,0)</f>
        <v>P5N</v>
      </c>
      <c r="J921" s="6" t="str">
        <f>+VLOOKUP($D921,Sheet3!$B:$I,7,0)</f>
        <v>NUMA</v>
      </c>
      <c r="K921" s="6" t="str">
        <f>+VLOOKUP($D921,Sheet3!$B:$I,8,0)</f>
        <v>P</v>
      </c>
      <c r="L921" s="6" t="str">
        <f t="shared" si="80"/>
        <v>15X5X111/4ML NUMA 0 P5N NUMA P</v>
      </c>
      <c r="M921" s="12" t="s">
        <v>15</v>
      </c>
      <c r="N921" s="12" t="str">
        <f t="shared" si="83"/>
        <v>l1911</v>
      </c>
    </row>
    <row r="922" spans="1:14">
      <c r="A922" s="12" t="s">
        <v>935</v>
      </c>
      <c r="B922" s="6" t="str">
        <f t="shared" si="81"/>
        <v>l191102680</v>
      </c>
      <c r="C922" s="12">
        <v>287945</v>
      </c>
      <c r="D922" s="12" t="str">
        <f t="shared" si="82"/>
        <v>p-087945</v>
      </c>
      <c r="E922" s="6" t="str">
        <f>+VLOOKUP($D922,Sheet3!$B:$I,2,0)</f>
        <v>15X5X111/4</v>
      </c>
      <c r="F922" s="6" t="str">
        <f>+VLOOKUP($D922,Sheet3!$B:$I,3,0)</f>
        <v>ML</v>
      </c>
      <c r="G922" s="6" t="str">
        <f>+VLOOKUP($D922,Sheet3!$B:$I,4,0)</f>
        <v>NUMA</v>
      </c>
      <c r="H922" s="6">
        <f>+VLOOKUP($D922,Sheet3!$B:$I,5,0)</f>
        <v>0</v>
      </c>
      <c r="I922" s="6" t="str">
        <f>+VLOOKUP($D922,Sheet3!$B:$I,6,0)</f>
        <v>P5N</v>
      </c>
      <c r="J922" s="6" t="str">
        <f>+VLOOKUP($D922,Sheet3!$B:$I,7,0)</f>
        <v>NUMA</v>
      </c>
      <c r="K922" s="6" t="str">
        <f>+VLOOKUP($D922,Sheet3!$B:$I,8,0)</f>
        <v>P</v>
      </c>
      <c r="L922" s="6" t="str">
        <f t="shared" si="80"/>
        <v>15X5X111/4ML NUMA 0 P5N NUMA P</v>
      </c>
      <c r="M922" s="12" t="s">
        <v>15</v>
      </c>
      <c r="N922" s="12" t="str">
        <f t="shared" si="83"/>
        <v>l1911</v>
      </c>
    </row>
    <row r="923" spans="1:14">
      <c r="A923" s="12" t="s">
        <v>936</v>
      </c>
      <c r="B923" s="6" t="str">
        <f t="shared" si="81"/>
        <v>l180809035</v>
      </c>
      <c r="C923" s="12">
        <v>292506</v>
      </c>
      <c r="D923" s="12" t="str">
        <f t="shared" si="82"/>
        <v>p-092506</v>
      </c>
      <c r="E923" s="6" t="str">
        <f>+VLOOKUP($D923,Sheet3!$B:$I,2,0)</f>
        <v>645/250-480</v>
      </c>
      <c r="F923" s="6" t="str">
        <f>+VLOOKUP($D923,Sheet3!$B:$I,3,0)</f>
        <v>SM</v>
      </c>
      <c r="G923" s="6" t="str">
        <f>+VLOOKUP($D923,Sheet3!$B:$I,4,0)</f>
        <v>NUMA</v>
      </c>
      <c r="H923" s="6">
        <f>+VLOOKUP($D923,Sheet3!$B:$I,5,0)</f>
        <v>0</v>
      </c>
      <c r="I923" s="6" t="str">
        <f>+VLOOKUP($D923,Sheet3!$B:$I,6,0)</f>
        <v>P5</v>
      </c>
      <c r="J923" s="6" t="str">
        <f>+VLOOKUP($D923,Sheet3!$B:$I,7,0)</f>
        <v>TALON</v>
      </c>
      <c r="K923" s="6" t="str">
        <f>+VLOOKUP($D923,Sheet3!$B:$I,8,0)</f>
        <v>P</v>
      </c>
      <c r="L923" s="6" t="str">
        <f t="shared" si="80"/>
        <v>645/250-480SM NUMA 0 P5 TALON P</v>
      </c>
      <c r="M923" s="12" t="s">
        <v>15</v>
      </c>
      <c r="N923" s="12" t="str">
        <f t="shared" si="83"/>
        <v>l1808</v>
      </c>
    </row>
    <row r="924" spans="1:14">
      <c r="A924" s="12" t="s">
        <v>937</v>
      </c>
      <c r="B924" s="6" t="str">
        <f t="shared" si="81"/>
        <v>l180811066</v>
      </c>
      <c r="C924" s="12">
        <v>292506</v>
      </c>
      <c r="D924" s="12" t="str">
        <f t="shared" si="82"/>
        <v>p-092506</v>
      </c>
      <c r="E924" s="6" t="str">
        <f>+VLOOKUP($D924,Sheet3!$B:$I,2,0)</f>
        <v>645/250-480</v>
      </c>
      <c r="F924" s="6" t="str">
        <f>+VLOOKUP($D924,Sheet3!$B:$I,3,0)</f>
        <v>SM</v>
      </c>
      <c r="G924" s="6" t="str">
        <f>+VLOOKUP($D924,Sheet3!$B:$I,4,0)</f>
        <v>NUMA</v>
      </c>
      <c r="H924" s="6">
        <f>+VLOOKUP($D924,Sheet3!$B:$I,5,0)</f>
        <v>0</v>
      </c>
      <c r="I924" s="6" t="str">
        <f>+VLOOKUP($D924,Sheet3!$B:$I,6,0)</f>
        <v>P5</v>
      </c>
      <c r="J924" s="6" t="str">
        <f>+VLOOKUP($D924,Sheet3!$B:$I,7,0)</f>
        <v>TALON</v>
      </c>
      <c r="K924" s="6" t="str">
        <f>+VLOOKUP($D924,Sheet3!$B:$I,8,0)</f>
        <v>P</v>
      </c>
      <c r="L924" s="6" t="str">
        <f t="shared" si="80"/>
        <v>645/250-480SM NUMA 0 P5 TALON P</v>
      </c>
      <c r="M924" s="12" t="s">
        <v>15</v>
      </c>
      <c r="N924" s="12" t="str">
        <f t="shared" si="83"/>
        <v>l1808</v>
      </c>
    </row>
    <row r="925" spans="1:14">
      <c r="A925" s="12" t="s">
        <v>938</v>
      </c>
      <c r="B925" s="6" t="str">
        <f t="shared" si="81"/>
        <v>l180808347</v>
      </c>
      <c r="C925" s="12">
        <v>292506</v>
      </c>
      <c r="D925" s="12" t="str">
        <f t="shared" si="82"/>
        <v>p-092506</v>
      </c>
      <c r="E925" s="6" t="str">
        <f>+VLOOKUP($D925,Sheet3!$B:$I,2,0)</f>
        <v>645/250-480</v>
      </c>
      <c r="F925" s="6" t="str">
        <f>+VLOOKUP($D925,Sheet3!$B:$I,3,0)</f>
        <v>SM</v>
      </c>
      <c r="G925" s="6" t="str">
        <f>+VLOOKUP($D925,Sheet3!$B:$I,4,0)</f>
        <v>NUMA</v>
      </c>
      <c r="H925" s="6">
        <f>+VLOOKUP($D925,Sheet3!$B:$I,5,0)</f>
        <v>0</v>
      </c>
      <c r="I925" s="6" t="str">
        <f>+VLOOKUP($D925,Sheet3!$B:$I,6,0)</f>
        <v>P5</v>
      </c>
      <c r="J925" s="6" t="str">
        <f>+VLOOKUP($D925,Sheet3!$B:$I,7,0)</f>
        <v>TALON</v>
      </c>
      <c r="K925" s="6" t="str">
        <f>+VLOOKUP($D925,Sheet3!$B:$I,8,0)</f>
        <v>P</v>
      </c>
      <c r="L925" s="6" t="str">
        <f t="shared" si="80"/>
        <v>645/250-480SM NUMA 0 P5 TALON P</v>
      </c>
      <c r="M925" s="12" t="s">
        <v>15</v>
      </c>
      <c r="N925" s="12" t="str">
        <f t="shared" si="83"/>
        <v>l1808</v>
      </c>
    </row>
    <row r="926" spans="1:14">
      <c r="A926" s="12" t="s">
        <v>939</v>
      </c>
      <c r="B926" s="6" t="str">
        <f t="shared" si="81"/>
        <v>l180809641</v>
      </c>
      <c r="C926" s="12">
        <v>292506</v>
      </c>
      <c r="D926" s="12" t="str">
        <f t="shared" si="82"/>
        <v>p-092506</v>
      </c>
      <c r="E926" s="6" t="str">
        <f>+VLOOKUP($D926,Sheet3!$B:$I,2,0)</f>
        <v>645/250-480</v>
      </c>
      <c r="F926" s="6" t="str">
        <f>+VLOOKUP($D926,Sheet3!$B:$I,3,0)</f>
        <v>SM</v>
      </c>
      <c r="G926" s="6" t="str">
        <f>+VLOOKUP($D926,Sheet3!$B:$I,4,0)</f>
        <v>NUMA</v>
      </c>
      <c r="H926" s="6">
        <f>+VLOOKUP($D926,Sheet3!$B:$I,5,0)</f>
        <v>0</v>
      </c>
      <c r="I926" s="6" t="str">
        <f>+VLOOKUP($D926,Sheet3!$B:$I,6,0)</f>
        <v>P5</v>
      </c>
      <c r="J926" s="6" t="str">
        <f>+VLOOKUP($D926,Sheet3!$B:$I,7,0)</f>
        <v>TALON</v>
      </c>
      <c r="K926" s="6" t="str">
        <f>+VLOOKUP($D926,Sheet3!$B:$I,8,0)</f>
        <v>P</v>
      </c>
      <c r="L926" s="6" t="str">
        <f t="shared" si="80"/>
        <v>645/250-480SM NUMA 0 P5 TALON P</v>
      </c>
      <c r="M926" s="12" t="s">
        <v>15</v>
      </c>
      <c r="N926" s="12" t="str">
        <f t="shared" si="83"/>
        <v>l1808</v>
      </c>
    </row>
    <row r="927" spans="1:14">
      <c r="A927" s="12" t="s">
        <v>940</v>
      </c>
      <c r="B927" s="6" t="str">
        <f t="shared" si="81"/>
        <v>l180813098</v>
      </c>
      <c r="C927" s="12">
        <v>292506</v>
      </c>
      <c r="D927" s="12" t="str">
        <f t="shared" si="82"/>
        <v>p-092506</v>
      </c>
      <c r="E927" s="6" t="str">
        <f>+VLOOKUP($D927,Sheet3!$B:$I,2,0)</f>
        <v>645/250-480</v>
      </c>
      <c r="F927" s="6" t="str">
        <f>+VLOOKUP($D927,Sheet3!$B:$I,3,0)</f>
        <v>SM</v>
      </c>
      <c r="G927" s="6" t="str">
        <f>+VLOOKUP($D927,Sheet3!$B:$I,4,0)</f>
        <v>NUMA</v>
      </c>
      <c r="H927" s="6">
        <f>+VLOOKUP($D927,Sheet3!$B:$I,5,0)</f>
        <v>0</v>
      </c>
      <c r="I927" s="6" t="str">
        <f>+VLOOKUP($D927,Sheet3!$B:$I,6,0)</f>
        <v>P5</v>
      </c>
      <c r="J927" s="6" t="str">
        <f>+VLOOKUP($D927,Sheet3!$B:$I,7,0)</f>
        <v>TALON</v>
      </c>
      <c r="K927" s="6" t="str">
        <f>+VLOOKUP($D927,Sheet3!$B:$I,8,0)</f>
        <v>P</v>
      </c>
      <c r="L927" s="6" t="str">
        <f t="shared" si="80"/>
        <v>645/250-480SM NUMA 0 P5 TALON P</v>
      </c>
      <c r="M927" s="12" t="s">
        <v>15</v>
      </c>
      <c r="N927" s="12" t="str">
        <f t="shared" si="83"/>
        <v>l1808</v>
      </c>
    </row>
    <row r="928" spans="1:14">
      <c r="A928" s="12" t="s">
        <v>941</v>
      </c>
      <c r="B928" s="6" t="str">
        <f t="shared" si="81"/>
        <v>l180808962</v>
      </c>
      <c r="C928" s="12">
        <v>292506</v>
      </c>
      <c r="D928" s="12" t="str">
        <f t="shared" si="82"/>
        <v>p-092506</v>
      </c>
      <c r="E928" s="6" t="str">
        <f>+VLOOKUP($D928,Sheet3!$B:$I,2,0)</f>
        <v>645/250-480</v>
      </c>
      <c r="F928" s="6" t="str">
        <f>+VLOOKUP($D928,Sheet3!$B:$I,3,0)</f>
        <v>SM</v>
      </c>
      <c r="G928" s="6" t="str">
        <f>+VLOOKUP($D928,Sheet3!$B:$I,4,0)</f>
        <v>NUMA</v>
      </c>
      <c r="H928" s="6">
        <f>+VLOOKUP($D928,Sheet3!$B:$I,5,0)</f>
        <v>0</v>
      </c>
      <c r="I928" s="6" t="str">
        <f>+VLOOKUP($D928,Sheet3!$B:$I,6,0)</f>
        <v>P5</v>
      </c>
      <c r="J928" s="6" t="str">
        <f>+VLOOKUP($D928,Sheet3!$B:$I,7,0)</f>
        <v>TALON</v>
      </c>
      <c r="K928" s="6" t="str">
        <f>+VLOOKUP($D928,Sheet3!$B:$I,8,0)</f>
        <v>P</v>
      </c>
      <c r="L928" s="6" t="str">
        <f t="shared" si="80"/>
        <v>645/250-480SM NUMA 0 P5 TALON P</v>
      </c>
      <c r="M928" s="12" t="s">
        <v>15</v>
      </c>
      <c r="N928" s="12" t="str">
        <f t="shared" si="83"/>
        <v>l1808</v>
      </c>
    </row>
    <row r="929" spans="1:14">
      <c r="A929" s="12" t="s">
        <v>942</v>
      </c>
      <c r="B929" s="6" t="str">
        <f t="shared" si="81"/>
        <v>l180807867</v>
      </c>
      <c r="C929" s="12">
        <v>292506</v>
      </c>
      <c r="D929" s="12" t="str">
        <f t="shared" si="82"/>
        <v>p-092506</v>
      </c>
      <c r="E929" s="6" t="str">
        <f>+VLOOKUP($D929,Sheet3!$B:$I,2,0)</f>
        <v>645/250-480</v>
      </c>
      <c r="F929" s="6" t="str">
        <f>+VLOOKUP($D929,Sheet3!$B:$I,3,0)</f>
        <v>SM</v>
      </c>
      <c r="G929" s="6" t="str">
        <f>+VLOOKUP($D929,Sheet3!$B:$I,4,0)</f>
        <v>NUMA</v>
      </c>
      <c r="H929" s="6">
        <f>+VLOOKUP($D929,Sheet3!$B:$I,5,0)</f>
        <v>0</v>
      </c>
      <c r="I929" s="6" t="str">
        <f>+VLOOKUP($D929,Sheet3!$B:$I,6,0)</f>
        <v>P5</v>
      </c>
      <c r="J929" s="6" t="str">
        <f>+VLOOKUP($D929,Sheet3!$B:$I,7,0)</f>
        <v>TALON</v>
      </c>
      <c r="K929" s="6" t="str">
        <f>+VLOOKUP($D929,Sheet3!$B:$I,8,0)</f>
        <v>P</v>
      </c>
      <c r="L929" s="6" t="str">
        <f t="shared" si="80"/>
        <v>645/250-480SM NUMA 0 P5 TALON P</v>
      </c>
      <c r="M929" s="12" t="s">
        <v>15</v>
      </c>
      <c r="N929" s="12" t="str">
        <f t="shared" si="83"/>
        <v>l1808</v>
      </c>
    </row>
    <row r="930" spans="1:14">
      <c r="A930" s="12" t="s">
        <v>943</v>
      </c>
      <c r="B930" s="6" t="str">
        <f t="shared" si="81"/>
        <v>l180807625</v>
      </c>
      <c r="C930" s="12">
        <v>292506</v>
      </c>
      <c r="D930" s="12" t="str">
        <f t="shared" si="82"/>
        <v>p-092506</v>
      </c>
      <c r="E930" s="6" t="str">
        <f>+VLOOKUP($D930,Sheet3!$B:$I,2,0)</f>
        <v>645/250-480</v>
      </c>
      <c r="F930" s="6" t="str">
        <f>+VLOOKUP($D930,Sheet3!$B:$I,3,0)</f>
        <v>SM</v>
      </c>
      <c r="G930" s="6" t="str">
        <f>+VLOOKUP($D930,Sheet3!$B:$I,4,0)</f>
        <v>NUMA</v>
      </c>
      <c r="H930" s="6">
        <f>+VLOOKUP($D930,Sheet3!$B:$I,5,0)</f>
        <v>0</v>
      </c>
      <c r="I930" s="6" t="str">
        <f>+VLOOKUP($D930,Sheet3!$B:$I,6,0)</f>
        <v>P5</v>
      </c>
      <c r="J930" s="6" t="str">
        <f>+VLOOKUP($D930,Sheet3!$B:$I,7,0)</f>
        <v>TALON</v>
      </c>
      <c r="K930" s="6" t="str">
        <f>+VLOOKUP($D930,Sheet3!$B:$I,8,0)</f>
        <v>P</v>
      </c>
      <c r="L930" s="6" t="str">
        <f t="shared" si="80"/>
        <v>645/250-480SM NUMA 0 P5 TALON P</v>
      </c>
      <c r="M930" s="12" t="s">
        <v>15</v>
      </c>
      <c r="N930" s="12" t="str">
        <f t="shared" si="83"/>
        <v>l1808</v>
      </c>
    </row>
    <row r="931" spans="1:14">
      <c r="A931" s="12" t="s">
        <v>944</v>
      </c>
      <c r="B931" s="6" t="str">
        <f t="shared" si="81"/>
        <v>l180808139</v>
      </c>
      <c r="C931" s="12">
        <v>292506</v>
      </c>
      <c r="D931" s="12" t="str">
        <f t="shared" si="82"/>
        <v>p-092506</v>
      </c>
      <c r="E931" s="6" t="str">
        <f>+VLOOKUP($D931,Sheet3!$B:$I,2,0)</f>
        <v>645/250-480</v>
      </c>
      <c r="F931" s="6" t="str">
        <f>+VLOOKUP($D931,Sheet3!$B:$I,3,0)</f>
        <v>SM</v>
      </c>
      <c r="G931" s="6" t="str">
        <f>+VLOOKUP($D931,Sheet3!$B:$I,4,0)</f>
        <v>NUMA</v>
      </c>
      <c r="H931" s="6">
        <f>+VLOOKUP($D931,Sheet3!$B:$I,5,0)</f>
        <v>0</v>
      </c>
      <c r="I931" s="6" t="str">
        <f>+VLOOKUP($D931,Sheet3!$B:$I,6,0)</f>
        <v>P5</v>
      </c>
      <c r="J931" s="6" t="str">
        <f>+VLOOKUP($D931,Sheet3!$B:$I,7,0)</f>
        <v>TALON</v>
      </c>
      <c r="K931" s="6" t="str">
        <f>+VLOOKUP($D931,Sheet3!$B:$I,8,0)</f>
        <v>P</v>
      </c>
      <c r="L931" s="6" t="str">
        <f t="shared" si="80"/>
        <v>645/250-480SM NUMA 0 P5 TALON P</v>
      </c>
      <c r="M931" s="12" t="s">
        <v>15</v>
      </c>
      <c r="N931" s="12" t="str">
        <f t="shared" si="83"/>
        <v>l1808</v>
      </c>
    </row>
    <row r="932" spans="1:14">
      <c r="A932" s="12" t="s">
        <v>945</v>
      </c>
      <c r="B932" s="6" t="str">
        <f t="shared" si="81"/>
        <v>l180810998</v>
      </c>
      <c r="C932" s="12">
        <v>292506</v>
      </c>
      <c r="D932" s="12" t="str">
        <f t="shared" si="82"/>
        <v>p-092506</v>
      </c>
      <c r="E932" s="6" t="str">
        <f>+VLOOKUP($D932,Sheet3!$B:$I,2,0)</f>
        <v>645/250-480</v>
      </c>
      <c r="F932" s="6" t="str">
        <f>+VLOOKUP($D932,Sheet3!$B:$I,3,0)</f>
        <v>SM</v>
      </c>
      <c r="G932" s="6" t="str">
        <f>+VLOOKUP($D932,Sheet3!$B:$I,4,0)</f>
        <v>NUMA</v>
      </c>
      <c r="H932" s="6">
        <f>+VLOOKUP($D932,Sheet3!$B:$I,5,0)</f>
        <v>0</v>
      </c>
      <c r="I932" s="6" t="str">
        <f>+VLOOKUP($D932,Sheet3!$B:$I,6,0)</f>
        <v>P5</v>
      </c>
      <c r="J932" s="6" t="str">
        <f>+VLOOKUP($D932,Sheet3!$B:$I,7,0)</f>
        <v>TALON</v>
      </c>
      <c r="K932" s="6" t="str">
        <f>+VLOOKUP($D932,Sheet3!$B:$I,8,0)</f>
        <v>P</v>
      </c>
      <c r="L932" s="6" t="str">
        <f t="shared" si="80"/>
        <v>645/250-480SM NUMA 0 P5 TALON P</v>
      </c>
      <c r="M932" s="12" t="s">
        <v>15</v>
      </c>
      <c r="N932" s="12" t="str">
        <f t="shared" si="83"/>
        <v>l1808</v>
      </c>
    </row>
    <row r="933" spans="1:14">
      <c r="A933" s="12" t="s">
        <v>946</v>
      </c>
      <c r="B933" s="6" t="str">
        <f t="shared" si="81"/>
        <v>l180807385</v>
      </c>
      <c r="C933" s="12">
        <v>292506</v>
      </c>
      <c r="D933" s="12" t="str">
        <f t="shared" si="82"/>
        <v>p-092506</v>
      </c>
      <c r="E933" s="6" t="str">
        <f>+VLOOKUP($D933,Sheet3!$B:$I,2,0)</f>
        <v>645/250-480</v>
      </c>
      <c r="F933" s="6" t="str">
        <f>+VLOOKUP($D933,Sheet3!$B:$I,3,0)</f>
        <v>SM</v>
      </c>
      <c r="G933" s="6" t="str">
        <f>+VLOOKUP($D933,Sheet3!$B:$I,4,0)</f>
        <v>NUMA</v>
      </c>
      <c r="H933" s="6">
        <f>+VLOOKUP($D933,Sheet3!$B:$I,5,0)</f>
        <v>0</v>
      </c>
      <c r="I933" s="6" t="str">
        <f>+VLOOKUP($D933,Sheet3!$B:$I,6,0)</f>
        <v>P5</v>
      </c>
      <c r="J933" s="6" t="str">
        <f>+VLOOKUP($D933,Sheet3!$B:$I,7,0)</f>
        <v>TALON</v>
      </c>
      <c r="K933" s="6" t="str">
        <f>+VLOOKUP($D933,Sheet3!$B:$I,8,0)</f>
        <v>P</v>
      </c>
      <c r="L933" s="6" t="str">
        <f t="shared" si="80"/>
        <v>645/250-480SM NUMA 0 P5 TALON P</v>
      </c>
      <c r="M933" s="12" t="s">
        <v>15</v>
      </c>
      <c r="N933" s="12" t="str">
        <f t="shared" si="83"/>
        <v>l1808</v>
      </c>
    </row>
    <row r="934" spans="1:14">
      <c r="A934" s="12" t="s">
        <v>947</v>
      </c>
      <c r="B934" s="6" t="str">
        <f t="shared" si="81"/>
        <v>l210313473</v>
      </c>
      <c r="C934" s="12">
        <v>289450</v>
      </c>
      <c r="D934" s="12" t="str">
        <f t="shared" si="82"/>
        <v>p-089450</v>
      </c>
      <c r="E934" s="6" t="str">
        <f>+VLOOKUP($D934,Sheet3!$B:$I,2,0)</f>
        <v>161/4X5X111/4</v>
      </c>
      <c r="F934" s="6" t="str">
        <f>+VLOOKUP($D934,Sheet3!$B:$I,3,0)</f>
        <v>SM</v>
      </c>
      <c r="G934" s="6" t="str">
        <f>+VLOOKUP($D934,Sheet3!$B:$I,4,0)</f>
        <v>NUMA</v>
      </c>
      <c r="H934" s="6">
        <f>+VLOOKUP($D934,Sheet3!$B:$I,5,0)</f>
        <v>0</v>
      </c>
      <c r="I934" s="6" t="str">
        <f>+VLOOKUP($D934,Sheet3!$B:$I,6,0)</f>
        <v>P5N</v>
      </c>
      <c r="J934" s="6" t="str">
        <f>+VLOOKUP($D934,Sheet3!$B:$I,7,0)</f>
        <v>NUMA</v>
      </c>
      <c r="K934" s="6" t="str">
        <f>+VLOOKUP($D934,Sheet3!$B:$I,8,0)</f>
        <v>P</v>
      </c>
      <c r="L934" s="6" t="str">
        <f t="shared" si="80"/>
        <v>161/4X5X111/4SM NUMA 0 P5N NUMA P</v>
      </c>
      <c r="M934" s="12" t="s">
        <v>15</v>
      </c>
      <c r="N934" s="12" t="str">
        <f t="shared" si="83"/>
        <v>l2103</v>
      </c>
    </row>
    <row r="935" spans="1:14">
      <c r="A935" s="12" t="s">
        <v>948</v>
      </c>
      <c r="B935" s="6" t="str">
        <f t="shared" si="81"/>
        <v>l210313669</v>
      </c>
      <c r="C935" s="12">
        <v>289450</v>
      </c>
      <c r="D935" s="12" t="str">
        <f t="shared" si="82"/>
        <v>p-089450</v>
      </c>
      <c r="E935" s="6" t="str">
        <f>+VLOOKUP($D935,Sheet3!$B:$I,2,0)</f>
        <v>161/4X5X111/4</v>
      </c>
      <c r="F935" s="6" t="str">
        <f>+VLOOKUP($D935,Sheet3!$B:$I,3,0)</f>
        <v>SM</v>
      </c>
      <c r="G935" s="6" t="str">
        <f>+VLOOKUP($D935,Sheet3!$B:$I,4,0)</f>
        <v>NUMA</v>
      </c>
      <c r="H935" s="6">
        <f>+VLOOKUP($D935,Sheet3!$B:$I,5,0)</f>
        <v>0</v>
      </c>
      <c r="I935" s="6" t="str">
        <f>+VLOOKUP($D935,Sheet3!$B:$I,6,0)</f>
        <v>P5N</v>
      </c>
      <c r="J935" s="6" t="str">
        <f>+VLOOKUP($D935,Sheet3!$B:$I,7,0)</f>
        <v>NUMA</v>
      </c>
      <c r="K935" s="6" t="str">
        <f>+VLOOKUP($D935,Sheet3!$B:$I,8,0)</f>
        <v>P</v>
      </c>
      <c r="L935" s="6" t="str">
        <f t="shared" si="80"/>
        <v>161/4X5X111/4SM NUMA 0 P5N NUMA P</v>
      </c>
      <c r="M935" s="12" t="s">
        <v>15</v>
      </c>
      <c r="N935" s="12" t="str">
        <f t="shared" si="83"/>
        <v>l2103</v>
      </c>
    </row>
    <row r="936" spans="1:14">
      <c r="A936" s="12" t="s">
        <v>949</v>
      </c>
      <c r="B936" s="6" t="str">
        <f t="shared" si="81"/>
        <v>l210313591</v>
      </c>
      <c r="C936" s="12">
        <v>289450</v>
      </c>
      <c r="D936" s="12" t="str">
        <f t="shared" si="82"/>
        <v>p-089450</v>
      </c>
      <c r="E936" s="6" t="str">
        <f>+VLOOKUP($D936,Sheet3!$B:$I,2,0)</f>
        <v>161/4X5X111/4</v>
      </c>
      <c r="F936" s="6" t="str">
        <f>+VLOOKUP($D936,Sheet3!$B:$I,3,0)</f>
        <v>SM</v>
      </c>
      <c r="G936" s="6" t="str">
        <f>+VLOOKUP($D936,Sheet3!$B:$I,4,0)</f>
        <v>NUMA</v>
      </c>
      <c r="H936" s="6">
        <f>+VLOOKUP($D936,Sheet3!$B:$I,5,0)</f>
        <v>0</v>
      </c>
      <c r="I936" s="6" t="str">
        <f>+VLOOKUP($D936,Sheet3!$B:$I,6,0)</f>
        <v>P5N</v>
      </c>
      <c r="J936" s="6" t="str">
        <f>+VLOOKUP($D936,Sheet3!$B:$I,7,0)</f>
        <v>NUMA</v>
      </c>
      <c r="K936" s="6" t="str">
        <f>+VLOOKUP($D936,Sheet3!$B:$I,8,0)</f>
        <v>P</v>
      </c>
      <c r="L936" s="6" t="str">
        <f t="shared" si="80"/>
        <v>161/4X5X111/4SM NUMA 0 P5N NUMA P</v>
      </c>
      <c r="M936" s="12" t="s">
        <v>15</v>
      </c>
      <c r="N936" s="12" t="str">
        <f t="shared" si="83"/>
        <v>l2103</v>
      </c>
    </row>
    <row r="937" spans="1:14">
      <c r="A937" s="12" t="s">
        <v>950</v>
      </c>
      <c r="B937" s="6" t="str">
        <f t="shared" si="81"/>
        <v>l210310850</v>
      </c>
      <c r="C937" s="12">
        <v>289450</v>
      </c>
      <c r="D937" s="12" t="str">
        <f t="shared" si="82"/>
        <v>p-089450</v>
      </c>
      <c r="E937" s="6" t="str">
        <f>+VLOOKUP($D937,Sheet3!$B:$I,2,0)</f>
        <v>161/4X5X111/4</v>
      </c>
      <c r="F937" s="6" t="str">
        <f>+VLOOKUP($D937,Sheet3!$B:$I,3,0)</f>
        <v>SM</v>
      </c>
      <c r="G937" s="6" t="str">
        <f>+VLOOKUP($D937,Sheet3!$B:$I,4,0)</f>
        <v>NUMA</v>
      </c>
      <c r="H937" s="6">
        <f>+VLOOKUP($D937,Sheet3!$B:$I,5,0)</f>
        <v>0</v>
      </c>
      <c r="I937" s="6" t="str">
        <f>+VLOOKUP($D937,Sheet3!$B:$I,6,0)</f>
        <v>P5N</v>
      </c>
      <c r="J937" s="6" t="str">
        <f>+VLOOKUP($D937,Sheet3!$B:$I,7,0)</f>
        <v>NUMA</v>
      </c>
      <c r="K937" s="6" t="str">
        <f>+VLOOKUP($D937,Sheet3!$B:$I,8,0)</f>
        <v>P</v>
      </c>
      <c r="L937" s="6" t="str">
        <f t="shared" si="80"/>
        <v>161/4X5X111/4SM NUMA 0 P5N NUMA P</v>
      </c>
      <c r="M937" s="12" t="s">
        <v>15</v>
      </c>
      <c r="N937" s="12" t="str">
        <f t="shared" si="83"/>
        <v>l2103</v>
      </c>
    </row>
    <row r="938" spans="1:14">
      <c r="A938" s="12" t="s">
        <v>951</v>
      </c>
      <c r="B938" s="6" t="str">
        <f t="shared" si="81"/>
        <v>l210311254</v>
      </c>
      <c r="C938" s="12">
        <v>289450</v>
      </c>
      <c r="D938" s="12" t="str">
        <f t="shared" si="82"/>
        <v>p-089450</v>
      </c>
      <c r="E938" s="6" t="str">
        <f>+VLOOKUP($D938,Sheet3!$B:$I,2,0)</f>
        <v>161/4X5X111/4</v>
      </c>
      <c r="F938" s="6" t="str">
        <f>+VLOOKUP($D938,Sheet3!$B:$I,3,0)</f>
        <v>SM</v>
      </c>
      <c r="G938" s="6" t="str">
        <f>+VLOOKUP($D938,Sheet3!$B:$I,4,0)</f>
        <v>NUMA</v>
      </c>
      <c r="H938" s="6">
        <f>+VLOOKUP($D938,Sheet3!$B:$I,5,0)</f>
        <v>0</v>
      </c>
      <c r="I938" s="6" t="str">
        <f>+VLOOKUP($D938,Sheet3!$B:$I,6,0)</f>
        <v>P5N</v>
      </c>
      <c r="J938" s="6" t="str">
        <f>+VLOOKUP($D938,Sheet3!$B:$I,7,0)</f>
        <v>NUMA</v>
      </c>
      <c r="K938" s="6" t="str">
        <f>+VLOOKUP($D938,Sheet3!$B:$I,8,0)</f>
        <v>P</v>
      </c>
      <c r="L938" s="6" t="str">
        <f t="shared" si="80"/>
        <v>161/4X5X111/4SM NUMA 0 P5N NUMA P</v>
      </c>
      <c r="M938" s="12" t="s">
        <v>15</v>
      </c>
      <c r="N938" s="12" t="str">
        <f t="shared" si="83"/>
        <v>l2103</v>
      </c>
    </row>
    <row r="939" spans="1:14">
      <c r="A939" s="12" t="s">
        <v>952</v>
      </c>
      <c r="B939" s="6" t="str">
        <f t="shared" si="81"/>
        <v>l210311363</v>
      </c>
      <c r="C939" s="12">
        <v>289450</v>
      </c>
      <c r="D939" s="12" t="str">
        <f t="shared" si="82"/>
        <v>p-089450</v>
      </c>
      <c r="E939" s="6" t="str">
        <f>+VLOOKUP($D939,Sheet3!$B:$I,2,0)</f>
        <v>161/4X5X111/4</v>
      </c>
      <c r="F939" s="6" t="str">
        <f>+VLOOKUP($D939,Sheet3!$B:$I,3,0)</f>
        <v>SM</v>
      </c>
      <c r="G939" s="6" t="str">
        <f>+VLOOKUP($D939,Sheet3!$B:$I,4,0)</f>
        <v>NUMA</v>
      </c>
      <c r="H939" s="6">
        <f>+VLOOKUP($D939,Sheet3!$B:$I,5,0)</f>
        <v>0</v>
      </c>
      <c r="I939" s="6" t="str">
        <f>+VLOOKUP($D939,Sheet3!$B:$I,6,0)</f>
        <v>P5N</v>
      </c>
      <c r="J939" s="6" t="str">
        <f>+VLOOKUP($D939,Sheet3!$B:$I,7,0)</f>
        <v>NUMA</v>
      </c>
      <c r="K939" s="6" t="str">
        <f>+VLOOKUP($D939,Sheet3!$B:$I,8,0)</f>
        <v>P</v>
      </c>
      <c r="L939" s="6" t="str">
        <f t="shared" si="80"/>
        <v>161/4X5X111/4SM NUMA 0 P5N NUMA P</v>
      </c>
      <c r="M939" s="12" t="s">
        <v>15</v>
      </c>
      <c r="N939" s="12" t="str">
        <f t="shared" si="83"/>
        <v>l2103</v>
      </c>
    </row>
    <row r="940" spans="1:14">
      <c r="A940" s="12" t="s">
        <v>953</v>
      </c>
      <c r="B940" s="6" t="str">
        <f t="shared" si="81"/>
        <v>l210313211</v>
      </c>
      <c r="C940" s="12">
        <v>289450</v>
      </c>
      <c r="D940" s="12" t="str">
        <f t="shared" si="82"/>
        <v>p-089450</v>
      </c>
      <c r="E940" s="6" t="str">
        <f>+VLOOKUP($D940,Sheet3!$B:$I,2,0)</f>
        <v>161/4X5X111/4</v>
      </c>
      <c r="F940" s="6" t="str">
        <f>+VLOOKUP($D940,Sheet3!$B:$I,3,0)</f>
        <v>SM</v>
      </c>
      <c r="G940" s="6" t="str">
        <f>+VLOOKUP($D940,Sheet3!$B:$I,4,0)</f>
        <v>NUMA</v>
      </c>
      <c r="H940" s="6">
        <f>+VLOOKUP($D940,Sheet3!$B:$I,5,0)</f>
        <v>0</v>
      </c>
      <c r="I940" s="6" t="str">
        <f>+VLOOKUP($D940,Sheet3!$B:$I,6,0)</f>
        <v>P5N</v>
      </c>
      <c r="J940" s="6" t="str">
        <f>+VLOOKUP($D940,Sheet3!$B:$I,7,0)</f>
        <v>NUMA</v>
      </c>
      <c r="K940" s="6" t="str">
        <f>+VLOOKUP($D940,Sheet3!$B:$I,8,0)</f>
        <v>P</v>
      </c>
      <c r="L940" s="6" t="str">
        <f t="shared" si="80"/>
        <v>161/4X5X111/4SM NUMA 0 P5N NUMA P</v>
      </c>
      <c r="M940" s="12" t="s">
        <v>15</v>
      </c>
      <c r="N940" s="12" t="str">
        <f t="shared" si="83"/>
        <v>l2103</v>
      </c>
    </row>
    <row r="941" spans="1:14">
      <c r="A941" s="12" t="s">
        <v>954</v>
      </c>
      <c r="B941" s="6" t="str">
        <f t="shared" si="81"/>
        <v>l210311715</v>
      </c>
      <c r="C941" s="12">
        <v>202086</v>
      </c>
      <c r="D941" s="12" t="str">
        <f t="shared" si="82"/>
        <v>p-002086</v>
      </c>
      <c r="E941" s="6" t="str">
        <f>+VLOOKUP($D941,Sheet3!$B:$I,2,0)</f>
        <v>131/2X51/2X8</v>
      </c>
      <c r="F941" s="6" t="str">
        <f>+VLOOKUP($D941,Sheet3!$B:$I,3,0)</f>
        <v>SAT</v>
      </c>
      <c r="G941" s="6" t="str">
        <f>+VLOOKUP($D941,Sheet3!$B:$I,4,0)</f>
        <v>NUMA</v>
      </c>
      <c r="H941" s="6">
        <f>+VLOOKUP($D941,Sheet3!$B:$I,5,0)</f>
        <v>0</v>
      </c>
      <c r="I941" s="6" t="str">
        <f>+VLOOKUP($D941,Sheet3!$B:$I,6,0)</f>
        <v>P5N</v>
      </c>
      <c r="J941" s="6" t="str">
        <f>+VLOOKUP($D941,Sheet3!$B:$I,7,0)</f>
        <v>NUMA</v>
      </c>
      <c r="K941" s="6" t="str">
        <f>+VLOOKUP($D941,Sheet3!$B:$I,8,0)</f>
        <v>P</v>
      </c>
      <c r="L941" s="6" t="str">
        <f t="shared" si="80"/>
        <v>131/2X51/2X8SAT NUMA 0 P5N NUMA P</v>
      </c>
      <c r="M941" s="12" t="s">
        <v>15</v>
      </c>
      <c r="N941" s="12" t="str">
        <f t="shared" si="83"/>
        <v>l2103</v>
      </c>
    </row>
    <row r="942" spans="1:14">
      <c r="A942" s="12" t="s">
        <v>955</v>
      </c>
      <c r="B942" s="6" t="str">
        <f t="shared" si="81"/>
        <v>l210313344</v>
      </c>
      <c r="C942" s="12">
        <v>289450</v>
      </c>
      <c r="D942" s="12" t="str">
        <f t="shared" si="82"/>
        <v>p-089450</v>
      </c>
      <c r="E942" s="6" t="str">
        <f>+VLOOKUP($D942,Sheet3!$B:$I,2,0)</f>
        <v>161/4X5X111/4</v>
      </c>
      <c r="F942" s="6" t="str">
        <f>+VLOOKUP($D942,Sheet3!$B:$I,3,0)</f>
        <v>SM</v>
      </c>
      <c r="G942" s="6" t="str">
        <f>+VLOOKUP($D942,Sheet3!$B:$I,4,0)</f>
        <v>NUMA</v>
      </c>
      <c r="H942" s="6">
        <f>+VLOOKUP($D942,Sheet3!$B:$I,5,0)</f>
        <v>0</v>
      </c>
      <c r="I942" s="6" t="str">
        <f>+VLOOKUP($D942,Sheet3!$B:$I,6,0)</f>
        <v>P5N</v>
      </c>
      <c r="J942" s="6" t="str">
        <f>+VLOOKUP($D942,Sheet3!$B:$I,7,0)</f>
        <v>NUMA</v>
      </c>
      <c r="K942" s="6" t="str">
        <f>+VLOOKUP($D942,Sheet3!$B:$I,8,0)</f>
        <v>P</v>
      </c>
      <c r="L942" s="6" t="str">
        <f t="shared" si="80"/>
        <v>161/4X5X111/4SM NUMA 0 P5N NUMA P</v>
      </c>
      <c r="M942" s="12" t="s">
        <v>15</v>
      </c>
      <c r="N942" s="12" t="str">
        <f t="shared" si="83"/>
        <v>l2103</v>
      </c>
    </row>
    <row r="943" spans="1:14">
      <c r="A943" s="12" t="s">
        <v>956</v>
      </c>
      <c r="B943" s="6" t="str">
        <f t="shared" ref="B943:B968" si="84">+MID(A943,9,10)</f>
        <v>l210313799</v>
      </c>
      <c r="C943" s="12">
        <v>289450</v>
      </c>
      <c r="D943" s="12" t="str">
        <f t="shared" si="82"/>
        <v>p-089450</v>
      </c>
      <c r="E943" s="6" t="str">
        <f>+VLOOKUP($D943,Sheet3!$B:$I,2,0)</f>
        <v>161/4X5X111/4</v>
      </c>
      <c r="F943" s="6" t="str">
        <f>+VLOOKUP($D943,Sheet3!$B:$I,3,0)</f>
        <v>SM</v>
      </c>
      <c r="G943" s="6" t="str">
        <f>+VLOOKUP($D943,Sheet3!$B:$I,4,0)</f>
        <v>NUMA</v>
      </c>
      <c r="H943" s="6">
        <f>+VLOOKUP($D943,Sheet3!$B:$I,5,0)</f>
        <v>0</v>
      </c>
      <c r="I943" s="6" t="str">
        <f>+VLOOKUP($D943,Sheet3!$B:$I,6,0)</f>
        <v>P5N</v>
      </c>
      <c r="J943" s="6" t="str">
        <f>+VLOOKUP($D943,Sheet3!$B:$I,7,0)</f>
        <v>NUMA</v>
      </c>
      <c r="K943" s="6" t="str">
        <f>+VLOOKUP($D943,Sheet3!$B:$I,8,0)</f>
        <v>P</v>
      </c>
      <c r="L943" s="6" t="str">
        <f t="shared" si="80"/>
        <v>161/4X5X111/4SM NUMA 0 P5N NUMA P</v>
      </c>
      <c r="M943" s="12" t="s">
        <v>15</v>
      </c>
      <c r="N943" s="12" t="str">
        <f t="shared" si="83"/>
        <v>l2103</v>
      </c>
    </row>
    <row r="944" spans="1:14">
      <c r="A944" s="12" t="s">
        <v>957</v>
      </c>
      <c r="B944" s="6" t="str">
        <f t="shared" si="84"/>
        <v>l210314096</v>
      </c>
      <c r="C944" s="12">
        <v>289450</v>
      </c>
      <c r="D944" s="12" t="str">
        <f t="shared" ref="D944:D962" si="85">+LEFT(A944,8)</f>
        <v>p-089450</v>
      </c>
      <c r="E944" s="6" t="str">
        <f>+VLOOKUP($D944,Sheet3!$B:$I,2,0)</f>
        <v>161/4X5X111/4</v>
      </c>
      <c r="F944" s="6" t="str">
        <f>+VLOOKUP($D944,Sheet3!$B:$I,3,0)</f>
        <v>SM</v>
      </c>
      <c r="G944" s="6" t="str">
        <f>+VLOOKUP($D944,Sheet3!$B:$I,4,0)</f>
        <v>NUMA</v>
      </c>
      <c r="H944" s="6">
        <f>+VLOOKUP($D944,Sheet3!$B:$I,5,0)</f>
        <v>0</v>
      </c>
      <c r="I944" s="6" t="str">
        <f>+VLOOKUP($D944,Sheet3!$B:$I,6,0)</f>
        <v>P5N</v>
      </c>
      <c r="J944" s="6" t="str">
        <f>+VLOOKUP($D944,Sheet3!$B:$I,7,0)</f>
        <v>NUMA</v>
      </c>
      <c r="K944" s="6" t="str">
        <f>+VLOOKUP($D944,Sheet3!$B:$I,8,0)</f>
        <v>P</v>
      </c>
      <c r="L944" s="6" t="str">
        <f t="shared" si="80"/>
        <v>161/4X5X111/4SM NUMA 0 P5N NUMA P</v>
      </c>
      <c r="M944" s="12" t="s">
        <v>15</v>
      </c>
      <c r="N944" s="12" t="str">
        <f t="shared" ref="N944:N962" si="86">+MID(A944,9,5)</f>
        <v>l2103</v>
      </c>
    </row>
    <row r="945" spans="1:14">
      <c r="A945" s="12" t="s">
        <v>958</v>
      </c>
      <c r="B945" s="6" t="str">
        <f t="shared" si="84"/>
        <v>l210311778</v>
      </c>
      <c r="C945" s="12">
        <v>289450</v>
      </c>
      <c r="D945" s="12" t="str">
        <f t="shared" si="85"/>
        <v>p-089450</v>
      </c>
      <c r="E945" s="6" t="str">
        <f>+VLOOKUP($D945,Sheet3!$B:$I,2,0)</f>
        <v>161/4X5X111/4</v>
      </c>
      <c r="F945" s="6" t="str">
        <f>+VLOOKUP($D945,Sheet3!$B:$I,3,0)</f>
        <v>SM</v>
      </c>
      <c r="G945" s="6" t="str">
        <f>+VLOOKUP($D945,Sheet3!$B:$I,4,0)</f>
        <v>NUMA</v>
      </c>
      <c r="H945" s="6">
        <f>+VLOOKUP($D945,Sheet3!$B:$I,5,0)</f>
        <v>0</v>
      </c>
      <c r="I945" s="6" t="str">
        <f>+VLOOKUP($D945,Sheet3!$B:$I,6,0)</f>
        <v>P5N</v>
      </c>
      <c r="J945" s="6" t="str">
        <f>+VLOOKUP($D945,Sheet3!$B:$I,7,0)</f>
        <v>NUMA</v>
      </c>
      <c r="K945" s="6" t="str">
        <f>+VLOOKUP($D945,Sheet3!$B:$I,8,0)</f>
        <v>P</v>
      </c>
      <c r="L945" s="6" t="str">
        <f t="shared" si="80"/>
        <v>161/4X5X111/4SM NUMA 0 P5N NUMA P</v>
      </c>
      <c r="M945" s="12" t="s">
        <v>15</v>
      </c>
      <c r="N945" s="12" t="str">
        <f t="shared" si="86"/>
        <v>l2103</v>
      </c>
    </row>
    <row r="946" spans="1:14">
      <c r="A946" s="12" t="s">
        <v>959</v>
      </c>
      <c r="B946" s="6" t="str">
        <f t="shared" si="84"/>
        <v>l180607110</v>
      </c>
      <c r="C946" s="12">
        <v>189426</v>
      </c>
      <c r="D946" s="12" t="str">
        <f t="shared" si="85"/>
        <v>p-189426</v>
      </c>
      <c r="E946" s="6" t="str">
        <f>+VLOOKUP($D946,Sheet3!$B:$I,2,0)</f>
        <v>21X8X15</v>
      </c>
      <c r="F946" s="6" t="str">
        <f>+VLOOKUP($D946,Sheet3!$B:$I,3,0)</f>
        <v>SM-BR</v>
      </c>
      <c r="G946" s="6" t="str">
        <f>+VLOOKUP($D946,Sheet3!$B:$I,4,0)</f>
        <v>SUPERGRIP</v>
      </c>
      <c r="H946" s="6">
        <f>+VLOOKUP($D946,Sheet3!$B:$I,5,0)</f>
        <v>0</v>
      </c>
      <c r="I946" s="6" t="str">
        <f>+VLOOKUP($D946,Sheet3!$B:$I,6,0)</f>
        <v>P5</v>
      </c>
      <c r="J946" s="6" t="str">
        <f>+VLOOKUP($D946,Sheet3!$B:$I,7,0)</f>
        <v>SUPERGRIP</v>
      </c>
      <c r="K946" s="6" t="str">
        <f>+VLOOKUP($D946,Sheet3!$B:$I,8,0)</f>
        <v>BRUTE</v>
      </c>
      <c r="L946" s="6" t="str">
        <f t="shared" si="80"/>
        <v>21X8X15SM-BR SUPERGRIP 0 P5 SUPERGRIP BRUTE</v>
      </c>
      <c r="M946" s="12" t="s">
        <v>15</v>
      </c>
      <c r="N946" s="12" t="str">
        <f t="shared" si="86"/>
        <v>l1806</v>
      </c>
    </row>
    <row r="947" spans="1:14">
      <c r="A947" s="12" t="s">
        <v>960</v>
      </c>
      <c r="B947" s="6" t="str">
        <f t="shared" si="84"/>
        <v>l180607717</v>
      </c>
      <c r="C947" s="12">
        <v>189426</v>
      </c>
      <c r="D947" s="12" t="str">
        <f t="shared" si="85"/>
        <v>p-189426</v>
      </c>
      <c r="E947" s="6" t="str">
        <f>+VLOOKUP($D947,Sheet3!$B:$I,2,0)</f>
        <v>21X8X15</v>
      </c>
      <c r="F947" s="6" t="str">
        <f>+VLOOKUP($D947,Sheet3!$B:$I,3,0)</f>
        <v>SM-BR</v>
      </c>
      <c r="G947" s="6" t="str">
        <f>+VLOOKUP($D947,Sheet3!$B:$I,4,0)</f>
        <v>SUPERGRIP</v>
      </c>
      <c r="H947" s="6">
        <f>+VLOOKUP($D947,Sheet3!$B:$I,5,0)</f>
        <v>0</v>
      </c>
      <c r="I947" s="6" t="str">
        <f>+VLOOKUP($D947,Sheet3!$B:$I,6,0)</f>
        <v>P5</v>
      </c>
      <c r="J947" s="6" t="str">
        <f>+VLOOKUP($D947,Sheet3!$B:$I,7,0)</f>
        <v>SUPERGRIP</v>
      </c>
      <c r="K947" s="6" t="str">
        <f>+VLOOKUP($D947,Sheet3!$B:$I,8,0)</f>
        <v>BRUTE</v>
      </c>
      <c r="L947" s="6" t="str">
        <f t="shared" si="80"/>
        <v>21X8X15SM-BR SUPERGRIP 0 P5 SUPERGRIP BRUTE</v>
      </c>
      <c r="M947" s="12" t="s">
        <v>15</v>
      </c>
      <c r="N947" s="12" t="str">
        <f t="shared" si="86"/>
        <v>l1806</v>
      </c>
    </row>
    <row r="948" spans="1:14">
      <c r="A948" s="12" t="s">
        <v>961</v>
      </c>
      <c r="B948" s="6" t="str">
        <f t="shared" si="84"/>
        <v>l180607423</v>
      </c>
      <c r="C948" s="12">
        <v>189426</v>
      </c>
      <c r="D948" s="12" t="str">
        <f t="shared" si="85"/>
        <v>p-189426</v>
      </c>
      <c r="E948" s="6" t="str">
        <f>+VLOOKUP($D948,Sheet3!$B:$I,2,0)</f>
        <v>21X8X15</v>
      </c>
      <c r="F948" s="6" t="str">
        <f>+VLOOKUP($D948,Sheet3!$B:$I,3,0)</f>
        <v>SM-BR</v>
      </c>
      <c r="G948" s="6" t="str">
        <f>+VLOOKUP($D948,Sheet3!$B:$I,4,0)</f>
        <v>SUPERGRIP</v>
      </c>
      <c r="H948" s="6">
        <f>+VLOOKUP($D948,Sheet3!$B:$I,5,0)</f>
        <v>0</v>
      </c>
      <c r="I948" s="6" t="str">
        <f>+VLOOKUP($D948,Sheet3!$B:$I,6,0)</f>
        <v>P5</v>
      </c>
      <c r="J948" s="6" t="str">
        <f>+VLOOKUP($D948,Sheet3!$B:$I,7,0)</f>
        <v>SUPERGRIP</v>
      </c>
      <c r="K948" s="6" t="str">
        <f>+VLOOKUP($D948,Sheet3!$B:$I,8,0)</f>
        <v>BRUTE</v>
      </c>
      <c r="L948" s="6" t="str">
        <f t="shared" si="80"/>
        <v>21X8X15SM-BR SUPERGRIP 0 P5 SUPERGRIP BRUTE</v>
      </c>
      <c r="M948" s="12" t="s">
        <v>15</v>
      </c>
      <c r="N948" s="12" t="str">
        <f t="shared" si="86"/>
        <v>l1806</v>
      </c>
    </row>
    <row r="949" spans="1:14">
      <c r="A949" s="12" t="s">
        <v>962</v>
      </c>
      <c r="B949" s="6" t="str">
        <f t="shared" si="84"/>
        <v>l180607277</v>
      </c>
      <c r="C949" s="12">
        <v>189426</v>
      </c>
      <c r="D949" s="12" t="str">
        <f t="shared" si="85"/>
        <v>p-189426</v>
      </c>
      <c r="E949" s="6" t="str">
        <f>+VLOOKUP($D949,Sheet3!$B:$I,2,0)</f>
        <v>21X8X15</v>
      </c>
      <c r="F949" s="6" t="str">
        <f>+VLOOKUP($D949,Sheet3!$B:$I,3,0)</f>
        <v>SM-BR</v>
      </c>
      <c r="G949" s="6" t="str">
        <f>+VLOOKUP($D949,Sheet3!$B:$I,4,0)</f>
        <v>SUPERGRIP</v>
      </c>
      <c r="H949" s="6">
        <f>+VLOOKUP($D949,Sheet3!$B:$I,5,0)</f>
        <v>0</v>
      </c>
      <c r="I949" s="6" t="str">
        <f>+VLOOKUP($D949,Sheet3!$B:$I,6,0)</f>
        <v>P5</v>
      </c>
      <c r="J949" s="6" t="str">
        <f>+VLOOKUP($D949,Sheet3!$B:$I,7,0)</f>
        <v>SUPERGRIP</v>
      </c>
      <c r="K949" s="6" t="str">
        <f>+VLOOKUP($D949,Sheet3!$B:$I,8,0)</f>
        <v>BRUTE</v>
      </c>
      <c r="L949" s="6" t="str">
        <f t="shared" si="80"/>
        <v>21X8X15SM-BR SUPERGRIP 0 P5 SUPERGRIP BRUTE</v>
      </c>
      <c r="M949" s="12" t="s">
        <v>15</v>
      </c>
      <c r="N949" s="12" t="str">
        <f t="shared" si="86"/>
        <v>l1806</v>
      </c>
    </row>
    <row r="950" spans="1:14">
      <c r="A950" s="12" t="s">
        <v>963</v>
      </c>
      <c r="B950" s="6" t="str">
        <f t="shared" si="84"/>
        <v>l180607748</v>
      </c>
      <c r="C950" s="12">
        <v>189426</v>
      </c>
      <c r="D950" s="12" t="str">
        <f t="shared" si="85"/>
        <v>p-189426</v>
      </c>
      <c r="E950" s="6" t="str">
        <f>+VLOOKUP($D950,Sheet3!$B:$I,2,0)</f>
        <v>21X8X15</v>
      </c>
      <c r="F950" s="6" t="str">
        <f>+VLOOKUP($D950,Sheet3!$B:$I,3,0)</f>
        <v>SM-BR</v>
      </c>
      <c r="G950" s="6" t="str">
        <f>+VLOOKUP($D950,Sheet3!$B:$I,4,0)</f>
        <v>SUPERGRIP</v>
      </c>
      <c r="H950" s="6">
        <f>+VLOOKUP($D950,Sheet3!$B:$I,5,0)</f>
        <v>0</v>
      </c>
      <c r="I950" s="6" t="str">
        <f>+VLOOKUP($D950,Sheet3!$B:$I,6,0)</f>
        <v>P5</v>
      </c>
      <c r="J950" s="6" t="str">
        <f>+VLOOKUP($D950,Sheet3!$B:$I,7,0)</f>
        <v>SUPERGRIP</v>
      </c>
      <c r="K950" s="6" t="str">
        <f>+VLOOKUP($D950,Sheet3!$B:$I,8,0)</f>
        <v>BRUTE</v>
      </c>
      <c r="L950" s="6" t="str">
        <f t="shared" si="80"/>
        <v>21X8X15SM-BR SUPERGRIP 0 P5 SUPERGRIP BRUTE</v>
      </c>
      <c r="M950" s="12" t="s">
        <v>15</v>
      </c>
      <c r="N950" s="12" t="str">
        <f t="shared" si="86"/>
        <v>l1806</v>
      </c>
    </row>
    <row r="951" spans="1:14">
      <c r="A951" s="12" t="s">
        <v>964</v>
      </c>
      <c r="B951" s="6" t="str">
        <f t="shared" si="84"/>
        <v>l180613375</v>
      </c>
      <c r="C951" s="12">
        <v>284706</v>
      </c>
      <c r="D951" s="12" t="str">
        <f t="shared" si="85"/>
        <v>p-084706</v>
      </c>
      <c r="E951" s="6" t="str">
        <f>+VLOOKUP($D951,Sheet3!$B:$I,2,0)</f>
        <v>22X8X16</v>
      </c>
      <c r="F951" s="6" t="str">
        <f>+VLOOKUP($D951,Sheet3!$B:$I,3,0)</f>
        <v>ML</v>
      </c>
      <c r="G951" s="6" t="str">
        <f>+VLOOKUP($D951,Sheet3!$B:$I,4,0)</f>
        <v>NUMA</v>
      </c>
      <c r="H951" s="6">
        <f>+VLOOKUP($D951,Sheet3!$B:$I,5,0)</f>
        <v>0</v>
      </c>
      <c r="I951" s="6" t="str">
        <f>+VLOOKUP($D951,Sheet3!$B:$I,6,0)</f>
        <v>P5</v>
      </c>
      <c r="J951" s="6" t="str">
        <f>+VLOOKUP($D951,Sheet3!$B:$I,7,0)</f>
        <v>TOTALSOURCE</v>
      </c>
      <c r="K951" s="6" t="str">
        <f>+VLOOKUP($D951,Sheet3!$B:$I,8,0)</f>
        <v>P</v>
      </c>
      <c r="L951" s="6" t="str">
        <f t="shared" si="80"/>
        <v>22X8X16ML NUMA 0 P5 TOTALSOURCE P</v>
      </c>
      <c r="M951" s="12" t="s">
        <v>15</v>
      </c>
      <c r="N951" s="12" t="str">
        <f t="shared" si="86"/>
        <v>l1806</v>
      </c>
    </row>
    <row r="952" spans="1:14">
      <c r="A952" s="12" t="s">
        <v>965</v>
      </c>
      <c r="B952" s="6" t="str">
        <f t="shared" si="84"/>
        <v>l180608305</v>
      </c>
      <c r="C952" s="12">
        <v>189426</v>
      </c>
      <c r="D952" s="12" t="str">
        <f t="shared" si="85"/>
        <v>p-189426</v>
      </c>
      <c r="E952" s="6" t="str">
        <f>+VLOOKUP($D952,Sheet3!$B:$I,2,0)</f>
        <v>21X8X15</v>
      </c>
      <c r="F952" s="6" t="str">
        <f>+VLOOKUP($D952,Sheet3!$B:$I,3,0)</f>
        <v>SM-BR</v>
      </c>
      <c r="G952" s="6" t="str">
        <f>+VLOOKUP($D952,Sheet3!$B:$I,4,0)</f>
        <v>SUPERGRIP</v>
      </c>
      <c r="H952" s="6">
        <f>+VLOOKUP($D952,Sheet3!$B:$I,5,0)</f>
        <v>0</v>
      </c>
      <c r="I952" s="6" t="str">
        <f>+VLOOKUP($D952,Sheet3!$B:$I,6,0)</f>
        <v>P5</v>
      </c>
      <c r="J952" s="6" t="str">
        <f>+VLOOKUP($D952,Sheet3!$B:$I,7,0)</f>
        <v>SUPERGRIP</v>
      </c>
      <c r="K952" s="6" t="str">
        <f>+VLOOKUP($D952,Sheet3!$B:$I,8,0)</f>
        <v>BRUTE</v>
      </c>
      <c r="L952" s="6" t="str">
        <f t="shared" si="80"/>
        <v>21X8X15SM-BR SUPERGRIP 0 P5 SUPERGRIP BRUTE</v>
      </c>
      <c r="M952" s="12" t="s">
        <v>15</v>
      </c>
      <c r="N952" s="12" t="str">
        <f t="shared" si="86"/>
        <v>l1806</v>
      </c>
    </row>
    <row r="953" spans="1:14">
      <c r="A953" s="12" t="s">
        <v>966</v>
      </c>
      <c r="B953" s="6" t="str">
        <f t="shared" si="84"/>
        <v>l180613235</v>
      </c>
      <c r="C953" s="12">
        <v>284706</v>
      </c>
      <c r="D953" s="12" t="str">
        <f t="shared" si="85"/>
        <v>p-084706</v>
      </c>
      <c r="E953" s="6" t="str">
        <f>+VLOOKUP($D953,Sheet3!$B:$I,2,0)</f>
        <v>22X8X16</v>
      </c>
      <c r="F953" s="6" t="str">
        <f>+VLOOKUP($D953,Sheet3!$B:$I,3,0)</f>
        <v>ML</v>
      </c>
      <c r="G953" s="6" t="str">
        <f>+VLOOKUP($D953,Sheet3!$B:$I,4,0)</f>
        <v>NUMA</v>
      </c>
      <c r="H953" s="6">
        <f>+VLOOKUP($D953,Sheet3!$B:$I,5,0)</f>
        <v>0</v>
      </c>
      <c r="I953" s="6" t="str">
        <f>+VLOOKUP($D953,Sheet3!$B:$I,6,0)</f>
        <v>P5</v>
      </c>
      <c r="J953" s="6" t="str">
        <f>+VLOOKUP($D953,Sheet3!$B:$I,7,0)</f>
        <v>TOTALSOURCE</v>
      </c>
      <c r="K953" s="6" t="str">
        <f>+VLOOKUP($D953,Sheet3!$B:$I,8,0)</f>
        <v>P</v>
      </c>
      <c r="L953" s="6" t="str">
        <f t="shared" si="80"/>
        <v>22X8X16ML NUMA 0 P5 TOTALSOURCE P</v>
      </c>
      <c r="M953" s="12" t="s">
        <v>15</v>
      </c>
      <c r="N953" s="12" t="str">
        <f t="shared" si="86"/>
        <v>l1806</v>
      </c>
    </row>
    <row r="954" spans="1:14">
      <c r="A954" s="12" t="s">
        <v>967</v>
      </c>
      <c r="B954" s="6" t="str">
        <f t="shared" si="84"/>
        <v>l180613696</v>
      </c>
      <c r="C954" s="12">
        <v>284706</v>
      </c>
      <c r="D954" s="12" t="str">
        <f t="shared" si="85"/>
        <v>p-084706</v>
      </c>
      <c r="E954" s="6" t="str">
        <f>+VLOOKUP($D954,Sheet3!$B:$I,2,0)</f>
        <v>22X8X16</v>
      </c>
      <c r="F954" s="6" t="str">
        <f>+VLOOKUP($D954,Sheet3!$B:$I,3,0)</f>
        <v>ML</v>
      </c>
      <c r="G954" s="6" t="str">
        <f>+VLOOKUP($D954,Sheet3!$B:$I,4,0)</f>
        <v>NUMA</v>
      </c>
      <c r="H954" s="6">
        <f>+VLOOKUP($D954,Sheet3!$B:$I,5,0)</f>
        <v>0</v>
      </c>
      <c r="I954" s="6" t="str">
        <f>+VLOOKUP($D954,Sheet3!$B:$I,6,0)</f>
        <v>P5</v>
      </c>
      <c r="J954" s="6" t="str">
        <f>+VLOOKUP($D954,Sheet3!$B:$I,7,0)</f>
        <v>TOTALSOURCE</v>
      </c>
      <c r="K954" s="6" t="str">
        <f>+VLOOKUP($D954,Sheet3!$B:$I,8,0)</f>
        <v>P</v>
      </c>
      <c r="L954" s="6" t="str">
        <f t="shared" si="80"/>
        <v>22X8X16ML NUMA 0 P5 TOTALSOURCE P</v>
      </c>
      <c r="M954" s="12" t="s">
        <v>15</v>
      </c>
      <c r="N954" s="12" t="str">
        <f t="shared" si="86"/>
        <v>l1806</v>
      </c>
    </row>
    <row r="955" spans="1:14">
      <c r="A955" s="12" t="s">
        <v>968</v>
      </c>
      <c r="B955" s="6" t="str">
        <f t="shared" si="84"/>
        <v>l180613093</v>
      </c>
      <c r="C955" s="12">
        <v>284706</v>
      </c>
      <c r="D955" s="12" t="str">
        <f t="shared" si="85"/>
        <v>p-084706</v>
      </c>
      <c r="E955" s="6" t="str">
        <f>+VLOOKUP($D955,Sheet3!$B:$I,2,0)</f>
        <v>22X8X16</v>
      </c>
      <c r="F955" s="6" t="str">
        <f>+VLOOKUP($D955,Sheet3!$B:$I,3,0)</f>
        <v>ML</v>
      </c>
      <c r="G955" s="6" t="str">
        <f>+VLOOKUP($D955,Sheet3!$B:$I,4,0)</f>
        <v>NUMA</v>
      </c>
      <c r="H955" s="6">
        <f>+VLOOKUP($D955,Sheet3!$B:$I,5,0)</f>
        <v>0</v>
      </c>
      <c r="I955" s="6" t="str">
        <f>+VLOOKUP($D955,Sheet3!$B:$I,6,0)</f>
        <v>P5</v>
      </c>
      <c r="J955" s="6" t="str">
        <f>+VLOOKUP($D955,Sheet3!$B:$I,7,0)</f>
        <v>TOTALSOURCE</v>
      </c>
      <c r="K955" s="6" t="str">
        <f>+VLOOKUP($D955,Sheet3!$B:$I,8,0)</f>
        <v>P</v>
      </c>
      <c r="L955" s="6" t="str">
        <f t="shared" si="80"/>
        <v>22X8X16ML NUMA 0 P5 TOTALSOURCE P</v>
      </c>
      <c r="M955" s="12" t="s">
        <v>15</v>
      </c>
      <c r="N955" s="12" t="str">
        <f t="shared" si="86"/>
        <v>l1806</v>
      </c>
    </row>
    <row r="956" spans="1:14">
      <c r="A956" s="12" t="s">
        <v>969</v>
      </c>
      <c r="B956" s="6" t="str">
        <f t="shared" si="84"/>
        <v>l180700158</v>
      </c>
      <c r="C956" s="12">
        <v>284706</v>
      </c>
      <c r="D956" s="12" t="str">
        <f t="shared" si="85"/>
        <v>p-084706</v>
      </c>
      <c r="E956" s="6" t="str">
        <f>+VLOOKUP($D956,Sheet3!$B:$I,2,0)</f>
        <v>22X8X16</v>
      </c>
      <c r="F956" s="6" t="str">
        <f>+VLOOKUP($D956,Sheet3!$B:$I,3,0)</f>
        <v>ML</v>
      </c>
      <c r="G956" s="6" t="str">
        <f>+VLOOKUP($D956,Sheet3!$B:$I,4,0)</f>
        <v>NUMA</v>
      </c>
      <c r="H956" s="6">
        <f>+VLOOKUP($D956,Sheet3!$B:$I,5,0)</f>
        <v>0</v>
      </c>
      <c r="I956" s="6" t="str">
        <f>+VLOOKUP($D956,Sheet3!$B:$I,6,0)</f>
        <v>P5</v>
      </c>
      <c r="J956" s="6" t="str">
        <f>+VLOOKUP($D956,Sheet3!$B:$I,7,0)</f>
        <v>TOTALSOURCE</v>
      </c>
      <c r="K956" s="6" t="str">
        <f>+VLOOKUP($D956,Sheet3!$B:$I,8,0)</f>
        <v>P</v>
      </c>
      <c r="L956" s="6" t="str">
        <f t="shared" ref="L956:L1019" si="87">CONCATENATE(E956,F956," ",G956," ",H956," ",I956," ",J956," ",K956)</f>
        <v>22X8X16ML NUMA 0 P5 TOTALSOURCE P</v>
      </c>
      <c r="M956" s="12" t="s">
        <v>15</v>
      </c>
      <c r="N956" s="12" t="str">
        <f t="shared" si="86"/>
        <v>l1807</v>
      </c>
    </row>
    <row r="957" spans="1:14">
      <c r="A957" s="12" t="s">
        <v>970</v>
      </c>
      <c r="B957" s="6" t="str">
        <f t="shared" si="84"/>
        <v>l190701006</v>
      </c>
      <c r="C957" s="12">
        <v>286922</v>
      </c>
      <c r="D957" s="12" t="str">
        <f t="shared" si="85"/>
        <v>p-086922</v>
      </c>
      <c r="E957" s="6" t="str">
        <f>+VLOOKUP($D957,Sheet3!$B:$I,2,0)</f>
        <v>14X41/2X8</v>
      </c>
      <c r="F957" s="6" t="str">
        <f>+VLOOKUP($D957,Sheet3!$B:$I,3,0)</f>
        <v>ML</v>
      </c>
      <c r="G957" s="6" t="str">
        <f>+VLOOKUP($D957,Sheet3!$B:$I,4,0)</f>
        <v>NUMA</v>
      </c>
      <c r="H957" s="6">
        <f>+VLOOKUP($D957,Sheet3!$B:$I,5,0)</f>
        <v>0</v>
      </c>
      <c r="I957" s="6" t="str">
        <f>+VLOOKUP($D957,Sheet3!$B:$I,6,0)</f>
        <v>P5N</v>
      </c>
      <c r="J957" s="6" t="str">
        <f>+VLOOKUP($D957,Sheet3!$B:$I,7,0)</f>
        <v>TOTALSOURCE</v>
      </c>
      <c r="K957" s="6" t="str">
        <f>+VLOOKUP($D957,Sheet3!$B:$I,8,0)</f>
        <v>P</v>
      </c>
      <c r="L957" s="6" t="str">
        <f t="shared" si="87"/>
        <v>14X41/2X8ML NUMA 0 P5N TOTALSOURCE P</v>
      </c>
      <c r="M957" s="12" t="s">
        <v>15</v>
      </c>
      <c r="N957" s="12" t="str">
        <f t="shared" si="86"/>
        <v>l1907</v>
      </c>
    </row>
    <row r="958" spans="1:14">
      <c r="A958" s="12" t="s">
        <v>971</v>
      </c>
      <c r="B958" s="6" t="str">
        <f t="shared" si="84"/>
        <v>l190700474</v>
      </c>
      <c r="C958" s="12">
        <v>286922</v>
      </c>
      <c r="D958" s="12" t="str">
        <f t="shared" si="85"/>
        <v>p-086922</v>
      </c>
      <c r="E958" s="6" t="str">
        <f>+VLOOKUP($D958,Sheet3!$B:$I,2,0)</f>
        <v>14X41/2X8</v>
      </c>
      <c r="F958" s="6" t="str">
        <f>+VLOOKUP($D958,Sheet3!$B:$I,3,0)</f>
        <v>ML</v>
      </c>
      <c r="G958" s="6" t="str">
        <f>+VLOOKUP($D958,Sheet3!$B:$I,4,0)</f>
        <v>NUMA</v>
      </c>
      <c r="H958" s="6">
        <f>+VLOOKUP($D958,Sheet3!$B:$I,5,0)</f>
        <v>0</v>
      </c>
      <c r="I958" s="6" t="str">
        <f>+VLOOKUP($D958,Sheet3!$B:$I,6,0)</f>
        <v>P5N</v>
      </c>
      <c r="J958" s="6" t="str">
        <f>+VLOOKUP($D958,Sheet3!$B:$I,7,0)</f>
        <v>TOTALSOURCE</v>
      </c>
      <c r="K958" s="6" t="str">
        <f>+VLOOKUP($D958,Sheet3!$B:$I,8,0)</f>
        <v>P</v>
      </c>
      <c r="L958" s="6" t="str">
        <f t="shared" si="87"/>
        <v>14X41/2X8ML NUMA 0 P5N TOTALSOURCE P</v>
      </c>
      <c r="M958" s="12" t="s">
        <v>15</v>
      </c>
      <c r="N958" s="12" t="str">
        <f t="shared" si="86"/>
        <v>l1907</v>
      </c>
    </row>
    <row r="959" spans="1:14">
      <c r="A959" s="12" t="s">
        <v>972</v>
      </c>
      <c r="B959" s="6" t="str">
        <f t="shared" si="84"/>
        <v>l190404741</v>
      </c>
      <c r="C959" s="12">
        <v>189951</v>
      </c>
      <c r="D959" s="12" t="str">
        <f t="shared" si="85"/>
        <v>p-189951</v>
      </c>
      <c r="E959" s="6" t="str">
        <f>+VLOOKUP($D959,Sheet3!$B:$I,2,0)</f>
        <v>15X41/2-8</v>
      </c>
      <c r="F959" s="6" t="str">
        <f>+VLOOKUP($D959,Sheet3!$B:$I,3,0)</f>
        <v>LUG</v>
      </c>
      <c r="G959" s="6" t="str">
        <f>+VLOOKUP($D959,Sheet3!$B:$I,4,0)</f>
        <v>NUMAPRIME</v>
      </c>
      <c r="H959" s="6">
        <f>+VLOOKUP($D959,Sheet3!$B:$I,5,0)</f>
        <v>3</v>
      </c>
      <c r="I959" s="6" t="str">
        <f>+VLOOKUP($D959,Sheet3!$B:$I,6,0)</f>
        <v>P7N3X</v>
      </c>
      <c r="J959" s="6" t="str">
        <f>+VLOOKUP($D959,Sheet3!$B:$I,7,0)</f>
        <v>NUMAPRIME</v>
      </c>
      <c r="K959" s="6" t="str">
        <f>+VLOOKUP($D959,Sheet3!$B:$I,8,0)</f>
        <v>ULTRA</v>
      </c>
      <c r="L959" s="6" t="str">
        <f t="shared" si="87"/>
        <v>15X41/2-8LUG NUMAPRIME 3 P7N3X NUMAPRIME ULTRA</v>
      </c>
      <c r="M959" s="12" t="s">
        <v>15</v>
      </c>
      <c r="N959" s="12" t="str">
        <f t="shared" si="86"/>
        <v>l1904</v>
      </c>
    </row>
    <row r="960" spans="1:14">
      <c r="A960" s="12" t="s">
        <v>973</v>
      </c>
      <c r="B960" s="6" t="str">
        <f t="shared" si="84"/>
        <v>l190700903</v>
      </c>
      <c r="C960" s="12">
        <v>286922</v>
      </c>
      <c r="D960" s="12" t="str">
        <f t="shared" si="85"/>
        <v>p-086922</v>
      </c>
      <c r="E960" s="6" t="str">
        <f>+VLOOKUP($D960,Sheet3!$B:$I,2,0)</f>
        <v>14X41/2X8</v>
      </c>
      <c r="F960" s="6" t="str">
        <f>+VLOOKUP($D960,Sheet3!$B:$I,3,0)</f>
        <v>ML</v>
      </c>
      <c r="G960" s="6" t="str">
        <f>+VLOOKUP($D960,Sheet3!$B:$I,4,0)</f>
        <v>NUMA</v>
      </c>
      <c r="H960" s="6">
        <f>+VLOOKUP($D960,Sheet3!$B:$I,5,0)</f>
        <v>0</v>
      </c>
      <c r="I960" s="6" t="str">
        <f>+VLOOKUP($D960,Sheet3!$B:$I,6,0)</f>
        <v>P5N</v>
      </c>
      <c r="J960" s="6" t="str">
        <f>+VLOOKUP($D960,Sheet3!$B:$I,7,0)</f>
        <v>TOTALSOURCE</v>
      </c>
      <c r="K960" s="6" t="str">
        <f>+VLOOKUP($D960,Sheet3!$B:$I,8,0)</f>
        <v>P</v>
      </c>
      <c r="L960" s="6" t="str">
        <f t="shared" si="87"/>
        <v>14X41/2X8ML NUMA 0 P5N TOTALSOURCE P</v>
      </c>
      <c r="M960" s="12" t="s">
        <v>15</v>
      </c>
      <c r="N960" s="12" t="str">
        <f t="shared" si="86"/>
        <v>l1907</v>
      </c>
    </row>
    <row r="961" spans="1:14">
      <c r="A961" s="12" t="s">
        <v>974</v>
      </c>
      <c r="B961" s="6" t="str">
        <f t="shared" si="84"/>
        <v>l190700860</v>
      </c>
      <c r="C961" s="12">
        <v>286922</v>
      </c>
      <c r="D961" s="12" t="str">
        <f t="shared" si="85"/>
        <v>p-086922</v>
      </c>
      <c r="E961" s="6" t="str">
        <f>+VLOOKUP($D961,Sheet3!$B:$I,2,0)</f>
        <v>14X41/2X8</v>
      </c>
      <c r="F961" s="6" t="str">
        <f>+VLOOKUP($D961,Sheet3!$B:$I,3,0)</f>
        <v>ML</v>
      </c>
      <c r="G961" s="6" t="str">
        <f>+VLOOKUP($D961,Sheet3!$B:$I,4,0)</f>
        <v>NUMA</v>
      </c>
      <c r="H961" s="6">
        <f>+VLOOKUP($D961,Sheet3!$B:$I,5,0)</f>
        <v>0</v>
      </c>
      <c r="I961" s="6" t="str">
        <f>+VLOOKUP($D961,Sheet3!$B:$I,6,0)</f>
        <v>P5N</v>
      </c>
      <c r="J961" s="6" t="str">
        <f>+VLOOKUP($D961,Sheet3!$B:$I,7,0)</f>
        <v>TOTALSOURCE</v>
      </c>
      <c r="K961" s="6" t="str">
        <f>+VLOOKUP($D961,Sheet3!$B:$I,8,0)</f>
        <v>P</v>
      </c>
      <c r="L961" s="6" t="str">
        <f t="shared" si="87"/>
        <v>14X41/2X8ML NUMA 0 P5N TOTALSOURCE P</v>
      </c>
      <c r="M961" s="12" t="s">
        <v>15</v>
      </c>
      <c r="N961" s="12" t="str">
        <f t="shared" si="86"/>
        <v>l1907</v>
      </c>
    </row>
    <row r="962" spans="1:14">
      <c r="A962" s="12" t="s">
        <v>975</v>
      </c>
      <c r="B962" s="6" t="str">
        <f t="shared" si="84"/>
        <v>l190404829</v>
      </c>
      <c r="C962" s="12">
        <v>189951</v>
      </c>
      <c r="D962" s="12" t="str">
        <f t="shared" si="85"/>
        <v>p-189951</v>
      </c>
      <c r="E962" s="6" t="str">
        <f>+VLOOKUP($D962,Sheet3!$B:$I,2,0)</f>
        <v>15X41/2-8</v>
      </c>
      <c r="F962" s="6" t="str">
        <f>+VLOOKUP($D962,Sheet3!$B:$I,3,0)</f>
        <v>LUG</v>
      </c>
      <c r="G962" s="6" t="str">
        <f>+VLOOKUP($D962,Sheet3!$B:$I,4,0)</f>
        <v>NUMAPRIME</v>
      </c>
      <c r="H962" s="6">
        <f>+VLOOKUP($D962,Sheet3!$B:$I,5,0)</f>
        <v>3</v>
      </c>
      <c r="I962" s="6" t="str">
        <f>+VLOOKUP($D962,Sheet3!$B:$I,6,0)</f>
        <v>P7N3X</v>
      </c>
      <c r="J962" s="6" t="str">
        <f>+VLOOKUP($D962,Sheet3!$B:$I,7,0)</f>
        <v>NUMAPRIME</v>
      </c>
      <c r="K962" s="6" t="str">
        <f>+VLOOKUP($D962,Sheet3!$B:$I,8,0)</f>
        <v>ULTRA</v>
      </c>
      <c r="L962" s="6" t="str">
        <f t="shared" si="87"/>
        <v>15X41/2-8LUG NUMAPRIME 3 P7N3X NUMAPRIME ULTRA</v>
      </c>
      <c r="M962" s="12" t="s">
        <v>15</v>
      </c>
      <c r="N962" s="12" t="str">
        <f t="shared" si="86"/>
        <v>l1904</v>
      </c>
    </row>
    <row r="963" spans="1:14">
      <c r="A963" s="12" t="s">
        <v>976</v>
      </c>
      <c r="B963" s="6" t="str">
        <f t="shared" si="84"/>
        <v>l180307352</v>
      </c>
      <c r="C963" s="12">
        <v>190366</v>
      </c>
      <c r="D963" s="12" t="str">
        <f t="shared" ref="D963:D968" si="88">+LEFT(A963,8)</f>
        <v>p-190366</v>
      </c>
      <c r="E963" s="6" t="str">
        <f>+VLOOKUP($D963,Sheet3!$B:$I,2,0)</f>
        <v>140/55-9</v>
      </c>
      <c r="F963" s="6" t="str">
        <f>+VLOOKUP($D963,Sheet3!$B:$I,3,0)</f>
        <v>LUG</v>
      </c>
      <c r="G963" s="6" t="str">
        <f>+VLOOKUP($D963,Sheet3!$B:$I,4,0)</f>
        <v>NUMA</v>
      </c>
      <c r="H963" s="6">
        <f>+VLOOKUP($D963,Sheet3!$B:$I,5,0)</f>
        <v>4</v>
      </c>
      <c r="I963" s="6" t="str">
        <f>+VLOOKUP($D963,Sheet3!$B:$I,6,0)</f>
        <v>M12X</v>
      </c>
      <c r="J963" s="6" t="str">
        <f>+VLOOKUP($D963,Sheet3!$B:$I,7,0)</f>
        <v>RIGOR</v>
      </c>
      <c r="K963" s="6" t="str">
        <f>+VLOOKUP($D963,Sheet3!$B:$I,8,0)</f>
        <v>-</v>
      </c>
      <c r="L963" s="6" t="str">
        <f t="shared" si="87"/>
        <v>140/55-9LUG NUMA 4 M12X RIGOR -</v>
      </c>
      <c r="M963" s="12" t="s">
        <v>15</v>
      </c>
      <c r="N963" s="12" t="str">
        <f t="shared" ref="N963:N968" si="89">+MID(A963,9,5)</f>
        <v>l1803</v>
      </c>
    </row>
    <row r="964" spans="1:14">
      <c r="A964" s="12" t="s">
        <v>977</v>
      </c>
      <c r="B964" s="6" t="str">
        <f t="shared" si="84"/>
        <v>l180804567</v>
      </c>
      <c r="C964" s="12">
        <v>235421</v>
      </c>
      <c r="D964" s="12" t="str">
        <f t="shared" si="88"/>
        <v>p-035421</v>
      </c>
      <c r="E964" s="6" t="str">
        <f>+VLOOKUP($D964,Sheet3!$B:$I,2,0)</f>
        <v>140/55-9</v>
      </c>
      <c r="F964" s="6" t="str">
        <f>+VLOOKUP($D964,Sheet3!$B:$I,3,0)</f>
        <v>LUG</v>
      </c>
      <c r="G964" s="6" t="str">
        <f>+VLOOKUP($D964,Sheet3!$B:$I,4,0)</f>
        <v>NUMA</v>
      </c>
      <c r="H964" s="6">
        <f>+VLOOKUP($D964,Sheet3!$B:$I,5,0)</f>
        <v>4</v>
      </c>
      <c r="I964" s="6" t="str">
        <f>+VLOOKUP($D964,Sheet3!$B:$I,6,0)</f>
        <v>P13X</v>
      </c>
      <c r="J964" s="6" t="str">
        <f>+VLOOKUP($D964,Sheet3!$B:$I,7,0)</f>
        <v>TOTALSOURCE</v>
      </c>
      <c r="K964" s="6" t="str">
        <f>+VLOOKUP($D964,Sheet3!$B:$I,8,0)</f>
        <v>PREMIUM</v>
      </c>
      <c r="L964" s="6" t="str">
        <f t="shared" si="87"/>
        <v>140/55-9LUG NUMA 4 P13X TOTALSOURCE PREMIUM</v>
      </c>
      <c r="M964" s="12" t="s">
        <v>15</v>
      </c>
      <c r="N964" s="12" t="str">
        <f t="shared" si="89"/>
        <v>l1808</v>
      </c>
    </row>
    <row r="965" spans="1:14">
      <c r="A965" s="12" t="s">
        <v>978</v>
      </c>
      <c r="B965" s="6" t="str">
        <f t="shared" si="84"/>
        <v>l190700778</v>
      </c>
      <c r="C965" s="12">
        <v>286922</v>
      </c>
      <c r="D965" s="12" t="str">
        <f t="shared" si="88"/>
        <v>p-086922</v>
      </c>
      <c r="E965" s="6" t="str">
        <f>+VLOOKUP($D965,Sheet3!$B:$I,2,0)</f>
        <v>14X41/2X8</v>
      </c>
      <c r="F965" s="6" t="str">
        <f>+VLOOKUP($D965,Sheet3!$B:$I,3,0)</f>
        <v>ML</v>
      </c>
      <c r="G965" s="6" t="str">
        <f>+VLOOKUP($D965,Sheet3!$B:$I,4,0)</f>
        <v>NUMA</v>
      </c>
      <c r="H965" s="6">
        <f>+VLOOKUP($D965,Sheet3!$B:$I,5,0)</f>
        <v>0</v>
      </c>
      <c r="I965" s="6" t="str">
        <f>+VLOOKUP($D965,Sheet3!$B:$I,6,0)</f>
        <v>P5N</v>
      </c>
      <c r="J965" s="6" t="str">
        <f>+VLOOKUP($D965,Sheet3!$B:$I,7,0)</f>
        <v>TOTALSOURCE</v>
      </c>
      <c r="K965" s="6" t="str">
        <f>+VLOOKUP($D965,Sheet3!$B:$I,8,0)</f>
        <v>P</v>
      </c>
      <c r="L965" s="6" t="str">
        <f t="shared" si="87"/>
        <v>14X41/2X8ML NUMA 0 P5N TOTALSOURCE P</v>
      </c>
      <c r="M965" s="12" t="s">
        <v>15</v>
      </c>
      <c r="N965" s="12" t="str">
        <f t="shared" si="89"/>
        <v>l1907</v>
      </c>
    </row>
    <row r="966" spans="1:14">
      <c r="A966" s="12" t="s">
        <v>979</v>
      </c>
      <c r="B966" s="6" t="str">
        <f t="shared" si="84"/>
        <v>l180804903</v>
      </c>
      <c r="C966" s="12">
        <v>235421</v>
      </c>
      <c r="D966" s="12" t="str">
        <f t="shared" si="88"/>
        <v>p-035421</v>
      </c>
      <c r="E966" s="6" t="str">
        <f>+VLOOKUP($D966,Sheet3!$B:$I,2,0)</f>
        <v>140/55-9</v>
      </c>
      <c r="F966" s="6" t="str">
        <f>+VLOOKUP($D966,Sheet3!$B:$I,3,0)</f>
        <v>LUG</v>
      </c>
      <c r="G966" s="6" t="str">
        <f>+VLOOKUP($D966,Sheet3!$B:$I,4,0)</f>
        <v>NUMA</v>
      </c>
      <c r="H966" s="6">
        <f>+VLOOKUP($D966,Sheet3!$B:$I,5,0)</f>
        <v>4</v>
      </c>
      <c r="I966" s="6" t="str">
        <f>+VLOOKUP($D966,Sheet3!$B:$I,6,0)</f>
        <v>P13X</v>
      </c>
      <c r="J966" s="6" t="str">
        <f>+VLOOKUP($D966,Sheet3!$B:$I,7,0)</f>
        <v>TOTALSOURCE</v>
      </c>
      <c r="K966" s="6" t="str">
        <f>+VLOOKUP($D966,Sheet3!$B:$I,8,0)</f>
        <v>PREMIUM</v>
      </c>
      <c r="L966" s="6" t="str">
        <f t="shared" si="87"/>
        <v>140/55-9LUG NUMA 4 P13X TOTALSOURCE PREMIUM</v>
      </c>
      <c r="M966" s="12" t="s">
        <v>15</v>
      </c>
      <c r="N966" s="12" t="str">
        <f t="shared" si="89"/>
        <v>l1808</v>
      </c>
    </row>
    <row r="967" spans="1:14">
      <c r="A967" s="12" t="s">
        <v>980</v>
      </c>
      <c r="B967" s="6" t="str">
        <f t="shared" si="84"/>
        <v>l180804819</v>
      </c>
      <c r="C967" s="12">
        <v>235421</v>
      </c>
      <c r="D967" s="12" t="str">
        <f t="shared" si="88"/>
        <v>p-035421</v>
      </c>
      <c r="E967" s="6" t="str">
        <f>+VLOOKUP($D967,Sheet3!$B:$I,2,0)</f>
        <v>140/55-9</v>
      </c>
      <c r="F967" s="6" t="str">
        <f>+VLOOKUP($D967,Sheet3!$B:$I,3,0)</f>
        <v>LUG</v>
      </c>
      <c r="G967" s="6" t="str">
        <f>+VLOOKUP($D967,Sheet3!$B:$I,4,0)</f>
        <v>NUMA</v>
      </c>
      <c r="H967" s="6">
        <f>+VLOOKUP($D967,Sheet3!$B:$I,5,0)</f>
        <v>4</v>
      </c>
      <c r="I967" s="6" t="str">
        <f>+VLOOKUP($D967,Sheet3!$B:$I,6,0)</f>
        <v>P13X</v>
      </c>
      <c r="J967" s="6" t="str">
        <f>+VLOOKUP($D967,Sheet3!$B:$I,7,0)</f>
        <v>TOTALSOURCE</v>
      </c>
      <c r="K967" s="6" t="str">
        <f>+VLOOKUP($D967,Sheet3!$B:$I,8,0)</f>
        <v>PREMIUM</v>
      </c>
      <c r="L967" s="6" t="str">
        <f t="shared" si="87"/>
        <v>140/55-9LUG NUMA 4 P13X TOTALSOURCE PREMIUM</v>
      </c>
      <c r="M967" s="12" t="s">
        <v>15</v>
      </c>
      <c r="N967" s="12" t="str">
        <f t="shared" si="89"/>
        <v>l1808</v>
      </c>
    </row>
    <row r="968" spans="1:14">
      <c r="A968" s="12" t="s">
        <v>981</v>
      </c>
      <c r="B968" s="6" t="str">
        <f t="shared" si="84"/>
        <v>l190700944</v>
      </c>
      <c r="C968" s="12">
        <v>286922</v>
      </c>
      <c r="D968" s="12" t="str">
        <f t="shared" si="88"/>
        <v>p-086922</v>
      </c>
      <c r="E968" s="6" t="str">
        <f>+VLOOKUP($D968,Sheet3!$B:$I,2,0)</f>
        <v>14X41/2X8</v>
      </c>
      <c r="F968" s="6" t="str">
        <f>+VLOOKUP($D968,Sheet3!$B:$I,3,0)</f>
        <v>ML</v>
      </c>
      <c r="G968" s="6" t="str">
        <f>+VLOOKUP($D968,Sheet3!$B:$I,4,0)</f>
        <v>NUMA</v>
      </c>
      <c r="H968" s="6">
        <f>+VLOOKUP($D968,Sheet3!$B:$I,5,0)</f>
        <v>0</v>
      </c>
      <c r="I968" s="6" t="str">
        <f>+VLOOKUP($D968,Sheet3!$B:$I,6,0)</f>
        <v>P5N</v>
      </c>
      <c r="J968" s="6" t="str">
        <f>+VLOOKUP($D968,Sheet3!$B:$I,7,0)</f>
        <v>TOTALSOURCE</v>
      </c>
      <c r="K968" s="6" t="str">
        <f>+VLOOKUP($D968,Sheet3!$B:$I,8,0)</f>
        <v>P</v>
      </c>
      <c r="L968" s="6" t="str">
        <f t="shared" si="87"/>
        <v>14X41/2X8ML NUMA 0 P5N TOTALSOURCE P</v>
      </c>
      <c r="M968" s="12" t="s">
        <v>15</v>
      </c>
      <c r="N968" s="12" t="str">
        <f t="shared" si="89"/>
        <v>l1907</v>
      </c>
    </row>
    <row r="969" spans="1:14">
      <c r="A969" s="12" t="s">
        <v>982</v>
      </c>
      <c r="B969" s="6" t="str">
        <f t="shared" ref="B969:B997" si="90">+MID(A969,9,10)</f>
        <v>l180608271</v>
      </c>
      <c r="C969" s="12">
        <v>189426</v>
      </c>
      <c r="D969" s="12" t="str">
        <f t="shared" ref="D969:D998" si="91">+LEFT(A969,8)</f>
        <v>p-189426</v>
      </c>
      <c r="E969" s="6" t="str">
        <f>+VLOOKUP($D969,Sheet3!$B:$I,2,0)</f>
        <v>21X8X15</v>
      </c>
      <c r="F969" s="6" t="str">
        <f>+VLOOKUP($D969,Sheet3!$B:$I,3,0)</f>
        <v>SM-BR</v>
      </c>
      <c r="G969" s="6" t="str">
        <f>+VLOOKUP($D969,Sheet3!$B:$I,4,0)</f>
        <v>SUPERGRIP</v>
      </c>
      <c r="H969" s="6">
        <f>+VLOOKUP($D969,Sheet3!$B:$I,5,0)</f>
        <v>0</v>
      </c>
      <c r="I969" s="6" t="str">
        <f>+VLOOKUP($D969,Sheet3!$B:$I,6,0)</f>
        <v>P5</v>
      </c>
      <c r="J969" s="6" t="str">
        <f>+VLOOKUP($D969,Sheet3!$B:$I,7,0)</f>
        <v>SUPERGRIP</v>
      </c>
      <c r="K969" s="6" t="str">
        <f>+VLOOKUP($D969,Sheet3!$B:$I,8,0)</f>
        <v>BRUTE</v>
      </c>
      <c r="L969" s="6" t="str">
        <f t="shared" si="87"/>
        <v>21X8X15SM-BR SUPERGRIP 0 P5 SUPERGRIP BRUTE</v>
      </c>
      <c r="M969" s="12" t="s">
        <v>15</v>
      </c>
      <c r="N969" s="12" t="str">
        <f t="shared" ref="N969:N998" si="92">+MID(A969,9,5)</f>
        <v>l1806</v>
      </c>
    </row>
    <row r="970" spans="1:14">
      <c r="A970" s="12" t="s">
        <v>983</v>
      </c>
      <c r="B970" s="6" t="str">
        <f t="shared" si="90"/>
        <v>l180607806</v>
      </c>
      <c r="C970" s="12">
        <v>189426</v>
      </c>
      <c r="D970" s="12" t="str">
        <f t="shared" si="91"/>
        <v>p-189426</v>
      </c>
      <c r="E970" s="6" t="str">
        <f>+VLOOKUP($D970,Sheet3!$B:$I,2,0)</f>
        <v>21X8X15</v>
      </c>
      <c r="F970" s="6" t="str">
        <f>+VLOOKUP($D970,Sheet3!$B:$I,3,0)</f>
        <v>SM-BR</v>
      </c>
      <c r="G970" s="6" t="str">
        <f>+VLOOKUP($D970,Sheet3!$B:$I,4,0)</f>
        <v>SUPERGRIP</v>
      </c>
      <c r="H970" s="6">
        <f>+VLOOKUP($D970,Sheet3!$B:$I,5,0)</f>
        <v>0</v>
      </c>
      <c r="I970" s="6" t="str">
        <f>+VLOOKUP($D970,Sheet3!$B:$I,6,0)</f>
        <v>P5</v>
      </c>
      <c r="J970" s="6" t="str">
        <f>+VLOOKUP($D970,Sheet3!$B:$I,7,0)</f>
        <v>SUPERGRIP</v>
      </c>
      <c r="K970" s="6" t="str">
        <f>+VLOOKUP($D970,Sheet3!$B:$I,8,0)</f>
        <v>BRUTE</v>
      </c>
      <c r="L970" s="6" t="str">
        <f t="shared" si="87"/>
        <v>21X8X15SM-BR SUPERGRIP 0 P5 SUPERGRIP BRUTE</v>
      </c>
      <c r="M970" s="12" t="s">
        <v>15</v>
      </c>
      <c r="N970" s="12" t="str">
        <f t="shared" si="92"/>
        <v>l1806</v>
      </c>
    </row>
    <row r="971" spans="1:14">
      <c r="A971" s="12" t="s">
        <v>984</v>
      </c>
      <c r="B971" s="6" t="str">
        <f t="shared" si="90"/>
        <v>l180607671</v>
      </c>
      <c r="C971" s="12">
        <v>189426</v>
      </c>
      <c r="D971" s="12" t="str">
        <f t="shared" si="91"/>
        <v>p-189426</v>
      </c>
      <c r="E971" s="6" t="str">
        <f>+VLOOKUP($D971,Sheet3!$B:$I,2,0)</f>
        <v>21X8X15</v>
      </c>
      <c r="F971" s="6" t="str">
        <f>+VLOOKUP($D971,Sheet3!$B:$I,3,0)</f>
        <v>SM-BR</v>
      </c>
      <c r="G971" s="6" t="str">
        <f>+VLOOKUP($D971,Sheet3!$B:$I,4,0)</f>
        <v>SUPERGRIP</v>
      </c>
      <c r="H971" s="6">
        <f>+VLOOKUP($D971,Sheet3!$B:$I,5,0)</f>
        <v>0</v>
      </c>
      <c r="I971" s="6" t="str">
        <f>+VLOOKUP($D971,Sheet3!$B:$I,6,0)</f>
        <v>P5</v>
      </c>
      <c r="J971" s="6" t="str">
        <f>+VLOOKUP($D971,Sheet3!$B:$I,7,0)</f>
        <v>SUPERGRIP</v>
      </c>
      <c r="K971" s="6" t="str">
        <f>+VLOOKUP($D971,Sheet3!$B:$I,8,0)</f>
        <v>BRUTE</v>
      </c>
      <c r="L971" s="6" t="str">
        <f t="shared" si="87"/>
        <v>21X8X15SM-BR SUPERGRIP 0 P5 SUPERGRIP BRUTE</v>
      </c>
      <c r="M971" s="12" t="s">
        <v>15</v>
      </c>
      <c r="N971" s="12" t="str">
        <f t="shared" si="92"/>
        <v>l1806</v>
      </c>
    </row>
    <row r="972" spans="1:14">
      <c r="A972" s="12" t="s">
        <v>985</v>
      </c>
      <c r="B972" s="6" t="str">
        <f t="shared" si="90"/>
        <v>l180607136</v>
      </c>
      <c r="C972" s="12">
        <v>189426</v>
      </c>
      <c r="D972" s="12" t="str">
        <f t="shared" si="91"/>
        <v>p-189426</v>
      </c>
      <c r="E972" s="6" t="str">
        <f>+VLOOKUP($D972,Sheet3!$B:$I,2,0)</f>
        <v>21X8X15</v>
      </c>
      <c r="F972" s="6" t="str">
        <f>+VLOOKUP($D972,Sheet3!$B:$I,3,0)</f>
        <v>SM-BR</v>
      </c>
      <c r="G972" s="6" t="str">
        <f>+VLOOKUP($D972,Sheet3!$B:$I,4,0)</f>
        <v>SUPERGRIP</v>
      </c>
      <c r="H972" s="6">
        <f>+VLOOKUP($D972,Sheet3!$B:$I,5,0)</f>
        <v>0</v>
      </c>
      <c r="I972" s="6" t="str">
        <f>+VLOOKUP($D972,Sheet3!$B:$I,6,0)</f>
        <v>P5</v>
      </c>
      <c r="J972" s="6" t="str">
        <f>+VLOOKUP($D972,Sheet3!$B:$I,7,0)</f>
        <v>SUPERGRIP</v>
      </c>
      <c r="K972" s="6" t="str">
        <f>+VLOOKUP($D972,Sheet3!$B:$I,8,0)</f>
        <v>BRUTE</v>
      </c>
      <c r="L972" s="6" t="str">
        <f t="shared" si="87"/>
        <v>21X8X15SM-BR SUPERGRIP 0 P5 SUPERGRIP BRUTE</v>
      </c>
      <c r="M972" s="12" t="s">
        <v>15</v>
      </c>
      <c r="N972" s="12" t="str">
        <f t="shared" si="92"/>
        <v>l1806</v>
      </c>
    </row>
    <row r="973" spans="1:14">
      <c r="A973" s="12" t="s">
        <v>986</v>
      </c>
      <c r="B973" s="6" t="str">
        <f t="shared" si="90"/>
        <v>l180609926</v>
      </c>
      <c r="C973" s="12">
        <v>189426</v>
      </c>
      <c r="D973" s="12" t="str">
        <f t="shared" si="91"/>
        <v>p-189426</v>
      </c>
      <c r="E973" s="6" t="str">
        <f>+VLOOKUP($D973,Sheet3!$B:$I,2,0)</f>
        <v>21X8X15</v>
      </c>
      <c r="F973" s="6" t="str">
        <f>+VLOOKUP($D973,Sheet3!$B:$I,3,0)</f>
        <v>SM-BR</v>
      </c>
      <c r="G973" s="6" t="str">
        <f>+VLOOKUP($D973,Sheet3!$B:$I,4,0)</f>
        <v>SUPERGRIP</v>
      </c>
      <c r="H973" s="6">
        <f>+VLOOKUP($D973,Sheet3!$B:$I,5,0)</f>
        <v>0</v>
      </c>
      <c r="I973" s="6" t="str">
        <f>+VLOOKUP($D973,Sheet3!$B:$I,6,0)</f>
        <v>P5</v>
      </c>
      <c r="J973" s="6" t="str">
        <f>+VLOOKUP($D973,Sheet3!$B:$I,7,0)</f>
        <v>SUPERGRIP</v>
      </c>
      <c r="K973" s="6" t="str">
        <f>+VLOOKUP($D973,Sheet3!$B:$I,8,0)</f>
        <v>BRUTE</v>
      </c>
      <c r="L973" s="6" t="str">
        <f t="shared" si="87"/>
        <v>21X8X15SM-BR SUPERGRIP 0 P5 SUPERGRIP BRUTE</v>
      </c>
      <c r="M973" s="12" t="s">
        <v>15</v>
      </c>
      <c r="N973" s="12" t="str">
        <f t="shared" si="92"/>
        <v>l1806</v>
      </c>
    </row>
    <row r="974" spans="1:14">
      <c r="A974" s="12" t="s">
        <v>987</v>
      </c>
      <c r="B974" s="6" t="str">
        <f t="shared" si="90"/>
        <v>l180609933</v>
      </c>
      <c r="C974" s="12">
        <v>189426</v>
      </c>
      <c r="D974" s="12" t="str">
        <f t="shared" si="91"/>
        <v>p-189426</v>
      </c>
      <c r="E974" s="6" t="str">
        <f>+VLOOKUP($D974,Sheet3!$B:$I,2,0)</f>
        <v>21X8X15</v>
      </c>
      <c r="F974" s="6" t="str">
        <f>+VLOOKUP($D974,Sheet3!$B:$I,3,0)</f>
        <v>SM-BR</v>
      </c>
      <c r="G974" s="6" t="str">
        <f>+VLOOKUP($D974,Sheet3!$B:$I,4,0)</f>
        <v>SUPERGRIP</v>
      </c>
      <c r="H974" s="6">
        <f>+VLOOKUP($D974,Sheet3!$B:$I,5,0)</f>
        <v>0</v>
      </c>
      <c r="I974" s="6" t="str">
        <f>+VLOOKUP($D974,Sheet3!$B:$I,6,0)</f>
        <v>P5</v>
      </c>
      <c r="J974" s="6" t="str">
        <f>+VLOOKUP($D974,Sheet3!$B:$I,7,0)</f>
        <v>SUPERGRIP</v>
      </c>
      <c r="K974" s="6" t="str">
        <f>+VLOOKUP($D974,Sheet3!$B:$I,8,0)</f>
        <v>BRUTE</v>
      </c>
      <c r="L974" s="6" t="str">
        <f t="shared" si="87"/>
        <v>21X8X15SM-BR SUPERGRIP 0 P5 SUPERGRIP BRUTE</v>
      </c>
      <c r="M974" s="12" t="s">
        <v>15</v>
      </c>
      <c r="N974" s="12" t="str">
        <f t="shared" si="92"/>
        <v>l1806</v>
      </c>
    </row>
    <row r="975" spans="1:14">
      <c r="A975" s="12" t="s">
        <v>988</v>
      </c>
      <c r="B975" s="6" t="str">
        <f t="shared" si="90"/>
        <v>l180607482</v>
      </c>
      <c r="C975" s="12">
        <v>189426</v>
      </c>
      <c r="D975" s="12" t="str">
        <f t="shared" si="91"/>
        <v>p-189426</v>
      </c>
      <c r="E975" s="6" t="str">
        <f>+VLOOKUP($D975,Sheet3!$B:$I,2,0)</f>
        <v>21X8X15</v>
      </c>
      <c r="F975" s="6" t="str">
        <f>+VLOOKUP($D975,Sheet3!$B:$I,3,0)</f>
        <v>SM-BR</v>
      </c>
      <c r="G975" s="6" t="str">
        <f>+VLOOKUP($D975,Sheet3!$B:$I,4,0)</f>
        <v>SUPERGRIP</v>
      </c>
      <c r="H975" s="6">
        <f>+VLOOKUP($D975,Sheet3!$B:$I,5,0)</f>
        <v>0</v>
      </c>
      <c r="I975" s="6" t="str">
        <f>+VLOOKUP($D975,Sheet3!$B:$I,6,0)</f>
        <v>P5</v>
      </c>
      <c r="J975" s="6" t="str">
        <f>+VLOOKUP($D975,Sheet3!$B:$I,7,0)</f>
        <v>SUPERGRIP</v>
      </c>
      <c r="K975" s="6" t="str">
        <f>+VLOOKUP($D975,Sheet3!$B:$I,8,0)</f>
        <v>BRUTE</v>
      </c>
      <c r="L975" s="6" t="str">
        <f t="shared" si="87"/>
        <v>21X8X15SM-BR SUPERGRIP 0 P5 SUPERGRIP BRUTE</v>
      </c>
      <c r="M975" s="12" t="s">
        <v>15</v>
      </c>
      <c r="N975" s="12" t="str">
        <f t="shared" si="92"/>
        <v>l1806</v>
      </c>
    </row>
    <row r="976" spans="1:14">
      <c r="A976" s="12" t="s">
        <v>989</v>
      </c>
      <c r="B976" s="6" t="str">
        <f t="shared" si="90"/>
        <v>l180607185</v>
      </c>
      <c r="C976" s="12">
        <v>189426</v>
      </c>
      <c r="D976" s="12" t="str">
        <f t="shared" si="91"/>
        <v>p-189426</v>
      </c>
      <c r="E976" s="6" t="str">
        <f>+VLOOKUP($D976,Sheet3!$B:$I,2,0)</f>
        <v>21X8X15</v>
      </c>
      <c r="F976" s="6" t="str">
        <f>+VLOOKUP($D976,Sheet3!$B:$I,3,0)</f>
        <v>SM-BR</v>
      </c>
      <c r="G976" s="6" t="str">
        <f>+VLOOKUP($D976,Sheet3!$B:$I,4,0)</f>
        <v>SUPERGRIP</v>
      </c>
      <c r="H976" s="6">
        <f>+VLOOKUP($D976,Sheet3!$B:$I,5,0)</f>
        <v>0</v>
      </c>
      <c r="I976" s="6" t="str">
        <f>+VLOOKUP($D976,Sheet3!$B:$I,6,0)</f>
        <v>P5</v>
      </c>
      <c r="J976" s="6" t="str">
        <f>+VLOOKUP($D976,Sheet3!$B:$I,7,0)</f>
        <v>SUPERGRIP</v>
      </c>
      <c r="K976" s="6" t="str">
        <f>+VLOOKUP($D976,Sheet3!$B:$I,8,0)</f>
        <v>BRUTE</v>
      </c>
      <c r="L976" s="6" t="str">
        <f t="shared" si="87"/>
        <v>21X8X15SM-BR SUPERGRIP 0 P5 SUPERGRIP BRUTE</v>
      </c>
      <c r="M976" s="12" t="s">
        <v>15</v>
      </c>
      <c r="N976" s="12" t="str">
        <f t="shared" si="92"/>
        <v>l1806</v>
      </c>
    </row>
    <row r="977" spans="1:14">
      <c r="A977" s="12" t="s">
        <v>990</v>
      </c>
      <c r="B977" s="6" t="str">
        <f t="shared" si="90"/>
        <v>l180608003</v>
      </c>
      <c r="C977" s="12">
        <v>189426</v>
      </c>
      <c r="D977" s="12" t="str">
        <f t="shared" si="91"/>
        <v>p-189426</v>
      </c>
      <c r="E977" s="6" t="str">
        <f>+VLOOKUP($D977,Sheet3!$B:$I,2,0)</f>
        <v>21X8X15</v>
      </c>
      <c r="F977" s="6" t="str">
        <f>+VLOOKUP($D977,Sheet3!$B:$I,3,0)</f>
        <v>SM-BR</v>
      </c>
      <c r="G977" s="6" t="str">
        <f>+VLOOKUP($D977,Sheet3!$B:$I,4,0)</f>
        <v>SUPERGRIP</v>
      </c>
      <c r="H977" s="6">
        <f>+VLOOKUP($D977,Sheet3!$B:$I,5,0)</f>
        <v>0</v>
      </c>
      <c r="I977" s="6" t="str">
        <f>+VLOOKUP($D977,Sheet3!$B:$I,6,0)</f>
        <v>P5</v>
      </c>
      <c r="J977" s="6" t="str">
        <f>+VLOOKUP($D977,Sheet3!$B:$I,7,0)</f>
        <v>SUPERGRIP</v>
      </c>
      <c r="K977" s="6" t="str">
        <f>+VLOOKUP($D977,Sheet3!$B:$I,8,0)</f>
        <v>BRUTE</v>
      </c>
      <c r="L977" s="6" t="str">
        <f t="shared" si="87"/>
        <v>21X8X15SM-BR SUPERGRIP 0 P5 SUPERGRIP BRUTE</v>
      </c>
      <c r="M977" s="12" t="s">
        <v>15</v>
      </c>
      <c r="N977" s="12" t="str">
        <f t="shared" si="92"/>
        <v>l1806</v>
      </c>
    </row>
    <row r="978" spans="1:14">
      <c r="A978" s="12" t="s">
        <v>991</v>
      </c>
      <c r="B978" s="6" t="str">
        <f t="shared" si="90"/>
        <v>l180711961</v>
      </c>
      <c r="C978" s="12">
        <v>190166</v>
      </c>
      <c r="D978" s="12" t="str">
        <f t="shared" si="91"/>
        <v>p-190166</v>
      </c>
      <c r="E978" s="6" t="str">
        <f>+VLOOKUP($D978,Sheet3!$B:$I,2,0)</f>
        <v>15X5(2HOLE)</v>
      </c>
      <c r="F978" s="6" t="str">
        <f>+VLOOKUP($D978,Sheet3!$B:$I,3,0)</f>
        <v>APW PRIME</v>
      </c>
      <c r="G978" s="6" t="str">
        <f>+VLOOKUP($D978,Sheet3!$B:$I,4,0)</f>
        <v>APW</v>
      </c>
      <c r="H978" s="6">
        <f>+VLOOKUP($D978,Sheet3!$B:$I,5,0)</f>
        <v>0</v>
      </c>
      <c r="I978" s="6" t="str">
        <f>+VLOOKUP($D978,Sheet3!$B:$I,6,0)</f>
        <v>GREY</v>
      </c>
      <c r="J978" s="6" t="str">
        <f>+VLOOKUP($D978,Sheet3!$B:$I,7,0)</f>
        <v>XINJIDA</v>
      </c>
      <c r="K978" s="6" t="str">
        <f>+VLOOKUP($D978,Sheet3!$B:$I,8,0)</f>
        <v>-</v>
      </c>
      <c r="L978" s="6" t="str">
        <f t="shared" si="87"/>
        <v>15X5(2HOLE)APW PRIME APW 0 GREY XINJIDA -</v>
      </c>
      <c r="M978" s="12" t="s">
        <v>15</v>
      </c>
      <c r="N978" s="12" t="str">
        <f t="shared" si="92"/>
        <v>l1807</v>
      </c>
    </row>
    <row r="979" spans="1:14">
      <c r="A979" s="12" t="s">
        <v>992</v>
      </c>
      <c r="B979" s="6" t="str">
        <f t="shared" si="90"/>
        <v>l180904063</v>
      </c>
      <c r="C979" s="12">
        <v>190166</v>
      </c>
      <c r="D979" s="12" t="str">
        <f t="shared" si="91"/>
        <v>p-190166</v>
      </c>
      <c r="E979" s="6" t="str">
        <f>+VLOOKUP($D979,Sheet3!$B:$I,2,0)</f>
        <v>15X5(2HOLE)</v>
      </c>
      <c r="F979" s="6" t="str">
        <f>+VLOOKUP($D979,Sheet3!$B:$I,3,0)</f>
        <v>APW PRIME</v>
      </c>
      <c r="G979" s="6" t="str">
        <f>+VLOOKUP($D979,Sheet3!$B:$I,4,0)</f>
        <v>APW</v>
      </c>
      <c r="H979" s="6">
        <f>+VLOOKUP($D979,Sheet3!$B:$I,5,0)</f>
        <v>0</v>
      </c>
      <c r="I979" s="6" t="str">
        <f>+VLOOKUP($D979,Sheet3!$B:$I,6,0)</f>
        <v>GREY</v>
      </c>
      <c r="J979" s="6" t="str">
        <f>+VLOOKUP($D979,Sheet3!$B:$I,7,0)</f>
        <v>XINJIDA</v>
      </c>
      <c r="K979" s="6" t="str">
        <f>+VLOOKUP($D979,Sheet3!$B:$I,8,0)</f>
        <v>-</v>
      </c>
      <c r="L979" s="6" t="str">
        <f t="shared" si="87"/>
        <v>15X5(2HOLE)APW PRIME APW 0 GREY XINJIDA -</v>
      </c>
      <c r="M979" s="12" t="s">
        <v>15</v>
      </c>
      <c r="N979" s="12" t="str">
        <f t="shared" si="92"/>
        <v>l1809</v>
      </c>
    </row>
    <row r="980" spans="1:14">
      <c r="A980" s="12" t="s">
        <v>993</v>
      </c>
      <c r="B980" s="6" t="str">
        <f t="shared" si="90"/>
        <v>l180206221</v>
      </c>
      <c r="C980" s="12">
        <v>190311</v>
      </c>
      <c r="D980" s="12" t="str">
        <f t="shared" si="91"/>
        <v>p-190311</v>
      </c>
      <c r="E980" s="6" t="str">
        <f>+VLOOKUP($D980,Sheet3!$B:$I,2,0)</f>
        <v>15X6X111/4</v>
      </c>
      <c r="F980" s="6" t="str">
        <f>+VLOOKUP($D980,Sheet3!$B:$I,3,0)</f>
        <v>ML</v>
      </c>
      <c r="G980" s="6" t="str">
        <f>+VLOOKUP($D980,Sheet3!$B:$I,4,0)</f>
        <v>NUMA</v>
      </c>
      <c r="H980" s="6">
        <f>+VLOOKUP($D980,Sheet3!$B:$I,5,0)</f>
        <v>0</v>
      </c>
      <c r="I980" s="6" t="str">
        <f>+VLOOKUP($D980,Sheet3!$B:$I,6,0)</f>
        <v>D1.</v>
      </c>
      <c r="J980" s="6" t="str">
        <f>+VLOOKUP($D980,Sheet3!$B:$I,7,0)</f>
        <v>TALON</v>
      </c>
      <c r="K980" s="6" t="str">
        <f>+VLOOKUP($D980,Sheet3!$B:$I,8,0)</f>
        <v>D</v>
      </c>
      <c r="L980" s="6" t="str">
        <f t="shared" si="87"/>
        <v>15X6X111/4ML NUMA 0 D1. TALON D</v>
      </c>
      <c r="M980" s="12" t="s">
        <v>15</v>
      </c>
      <c r="N980" s="12" t="str">
        <f t="shared" si="92"/>
        <v>l1802</v>
      </c>
    </row>
    <row r="981" spans="1:14">
      <c r="A981" s="12" t="s">
        <v>994</v>
      </c>
      <c r="B981" s="6" t="str">
        <f t="shared" si="90"/>
        <v>l180705559</v>
      </c>
      <c r="C981" s="12">
        <v>190166</v>
      </c>
      <c r="D981" s="12" t="str">
        <f t="shared" si="91"/>
        <v>p-190166</v>
      </c>
      <c r="E981" s="6" t="str">
        <f>+VLOOKUP($D981,Sheet3!$B:$I,2,0)</f>
        <v>15X5(2HOLE)</v>
      </c>
      <c r="F981" s="6" t="str">
        <f>+VLOOKUP($D981,Sheet3!$B:$I,3,0)</f>
        <v>APW PRIME</v>
      </c>
      <c r="G981" s="6" t="str">
        <f>+VLOOKUP($D981,Sheet3!$B:$I,4,0)</f>
        <v>APW</v>
      </c>
      <c r="H981" s="6">
        <f>+VLOOKUP($D981,Sheet3!$B:$I,5,0)</f>
        <v>0</v>
      </c>
      <c r="I981" s="6" t="str">
        <f>+VLOOKUP($D981,Sheet3!$B:$I,6,0)</f>
        <v>GREY</v>
      </c>
      <c r="J981" s="6" t="str">
        <f>+VLOOKUP($D981,Sheet3!$B:$I,7,0)</f>
        <v>XINJIDA</v>
      </c>
      <c r="K981" s="6" t="str">
        <f>+VLOOKUP($D981,Sheet3!$B:$I,8,0)</f>
        <v>-</v>
      </c>
      <c r="L981" s="6" t="str">
        <f t="shared" si="87"/>
        <v>15X5(2HOLE)APW PRIME APW 0 GREY XINJIDA -</v>
      </c>
      <c r="M981" s="12" t="s">
        <v>15</v>
      </c>
      <c r="N981" s="12" t="str">
        <f t="shared" si="92"/>
        <v>l1807</v>
      </c>
    </row>
    <row r="982" spans="1:14">
      <c r="A982" s="12" t="s">
        <v>995</v>
      </c>
      <c r="B982" s="6" t="str">
        <f t="shared" si="90"/>
        <v>l180703951</v>
      </c>
      <c r="C982" s="12">
        <v>190166</v>
      </c>
      <c r="D982" s="12" t="str">
        <f t="shared" si="91"/>
        <v>p-190166</v>
      </c>
      <c r="E982" s="6" t="str">
        <f>+VLOOKUP($D982,Sheet3!$B:$I,2,0)</f>
        <v>15X5(2HOLE)</v>
      </c>
      <c r="F982" s="6" t="str">
        <f>+VLOOKUP($D982,Sheet3!$B:$I,3,0)</f>
        <v>APW PRIME</v>
      </c>
      <c r="G982" s="6" t="str">
        <f>+VLOOKUP($D982,Sheet3!$B:$I,4,0)</f>
        <v>APW</v>
      </c>
      <c r="H982" s="6">
        <f>+VLOOKUP($D982,Sheet3!$B:$I,5,0)</f>
        <v>0</v>
      </c>
      <c r="I982" s="6" t="str">
        <f>+VLOOKUP($D982,Sheet3!$B:$I,6,0)</f>
        <v>GREY</v>
      </c>
      <c r="J982" s="6" t="str">
        <f>+VLOOKUP($D982,Sheet3!$B:$I,7,0)</f>
        <v>XINJIDA</v>
      </c>
      <c r="K982" s="6" t="str">
        <f>+VLOOKUP($D982,Sheet3!$B:$I,8,0)</f>
        <v>-</v>
      </c>
      <c r="L982" s="6" t="str">
        <f t="shared" si="87"/>
        <v>15X5(2HOLE)APW PRIME APW 0 GREY XINJIDA -</v>
      </c>
      <c r="M982" s="12" t="s">
        <v>15</v>
      </c>
      <c r="N982" s="12" t="str">
        <f t="shared" si="92"/>
        <v>l1807</v>
      </c>
    </row>
    <row r="983" spans="1:14">
      <c r="A983" s="12" t="s">
        <v>996</v>
      </c>
      <c r="B983" s="6" t="str">
        <f t="shared" si="90"/>
        <v>l180705554</v>
      </c>
      <c r="C983" s="12">
        <v>190166</v>
      </c>
      <c r="D983" s="12" t="str">
        <f t="shared" si="91"/>
        <v>p-190166</v>
      </c>
      <c r="E983" s="6" t="str">
        <f>+VLOOKUP($D983,Sheet3!$B:$I,2,0)</f>
        <v>15X5(2HOLE)</v>
      </c>
      <c r="F983" s="6" t="str">
        <f>+VLOOKUP($D983,Sheet3!$B:$I,3,0)</f>
        <v>APW PRIME</v>
      </c>
      <c r="G983" s="6" t="str">
        <f>+VLOOKUP($D983,Sheet3!$B:$I,4,0)</f>
        <v>APW</v>
      </c>
      <c r="H983" s="6">
        <f>+VLOOKUP($D983,Sheet3!$B:$I,5,0)</f>
        <v>0</v>
      </c>
      <c r="I983" s="6" t="str">
        <f>+VLOOKUP($D983,Sheet3!$B:$I,6,0)</f>
        <v>GREY</v>
      </c>
      <c r="J983" s="6" t="str">
        <f>+VLOOKUP($D983,Sheet3!$B:$I,7,0)</f>
        <v>XINJIDA</v>
      </c>
      <c r="K983" s="6" t="str">
        <f>+VLOOKUP($D983,Sheet3!$B:$I,8,0)</f>
        <v>-</v>
      </c>
      <c r="L983" s="6" t="str">
        <f t="shared" si="87"/>
        <v>15X5(2HOLE)APW PRIME APW 0 GREY XINJIDA -</v>
      </c>
      <c r="M983" s="12" t="s">
        <v>15</v>
      </c>
      <c r="N983" s="12" t="str">
        <f t="shared" si="92"/>
        <v>l1807</v>
      </c>
    </row>
    <row r="984" spans="1:14">
      <c r="A984" s="12" t="s">
        <v>997</v>
      </c>
      <c r="B984" s="6" t="str">
        <f t="shared" si="90"/>
        <v>l180712335</v>
      </c>
      <c r="C984" s="12">
        <v>190166</v>
      </c>
      <c r="D984" s="12" t="str">
        <f t="shared" si="91"/>
        <v>p-190166</v>
      </c>
      <c r="E984" s="6" t="str">
        <f>+VLOOKUP($D984,Sheet3!$B:$I,2,0)</f>
        <v>15X5(2HOLE)</v>
      </c>
      <c r="F984" s="6" t="str">
        <f>+VLOOKUP($D984,Sheet3!$B:$I,3,0)</f>
        <v>APW PRIME</v>
      </c>
      <c r="G984" s="6" t="str">
        <f>+VLOOKUP($D984,Sheet3!$B:$I,4,0)</f>
        <v>APW</v>
      </c>
      <c r="H984" s="6">
        <f>+VLOOKUP($D984,Sheet3!$B:$I,5,0)</f>
        <v>0</v>
      </c>
      <c r="I984" s="6" t="str">
        <f>+VLOOKUP($D984,Sheet3!$B:$I,6,0)</f>
        <v>GREY</v>
      </c>
      <c r="J984" s="6" t="str">
        <f>+VLOOKUP($D984,Sheet3!$B:$I,7,0)</f>
        <v>XINJIDA</v>
      </c>
      <c r="K984" s="6" t="str">
        <f>+VLOOKUP($D984,Sheet3!$B:$I,8,0)</f>
        <v>-</v>
      </c>
      <c r="L984" s="6" t="str">
        <f t="shared" si="87"/>
        <v>15X5(2HOLE)APW PRIME APW 0 GREY XINJIDA -</v>
      </c>
      <c r="M984" s="12" t="s">
        <v>15</v>
      </c>
      <c r="N984" s="12" t="str">
        <f t="shared" si="92"/>
        <v>l1807</v>
      </c>
    </row>
    <row r="985" spans="1:14">
      <c r="A985" s="12" t="s">
        <v>998</v>
      </c>
      <c r="B985" s="6" t="str">
        <f t="shared" si="90"/>
        <v>l180704121</v>
      </c>
      <c r="C985" s="12">
        <v>190166</v>
      </c>
      <c r="D985" s="12" t="str">
        <f t="shared" si="91"/>
        <v>p-190166</v>
      </c>
      <c r="E985" s="6" t="str">
        <f>+VLOOKUP($D985,Sheet3!$B:$I,2,0)</f>
        <v>15X5(2HOLE)</v>
      </c>
      <c r="F985" s="6" t="str">
        <f>+VLOOKUP($D985,Sheet3!$B:$I,3,0)</f>
        <v>APW PRIME</v>
      </c>
      <c r="G985" s="6" t="str">
        <f>+VLOOKUP($D985,Sheet3!$B:$I,4,0)</f>
        <v>APW</v>
      </c>
      <c r="H985" s="6">
        <f>+VLOOKUP($D985,Sheet3!$B:$I,5,0)</f>
        <v>0</v>
      </c>
      <c r="I985" s="6" t="str">
        <f>+VLOOKUP($D985,Sheet3!$B:$I,6,0)</f>
        <v>GREY</v>
      </c>
      <c r="J985" s="6" t="str">
        <f>+VLOOKUP($D985,Sheet3!$B:$I,7,0)</f>
        <v>XINJIDA</v>
      </c>
      <c r="K985" s="6" t="str">
        <f>+VLOOKUP($D985,Sheet3!$B:$I,8,0)</f>
        <v>-</v>
      </c>
      <c r="L985" s="6" t="str">
        <f t="shared" si="87"/>
        <v>15X5(2HOLE)APW PRIME APW 0 GREY XINJIDA -</v>
      </c>
      <c r="M985" s="12" t="s">
        <v>15</v>
      </c>
      <c r="N985" s="12" t="str">
        <f t="shared" si="92"/>
        <v>l1807</v>
      </c>
    </row>
    <row r="986" spans="1:14">
      <c r="A986" s="12" t="s">
        <v>999</v>
      </c>
      <c r="B986" s="6" t="str">
        <f t="shared" si="90"/>
        <v>l180803520</v>
      </c>
      <c r="C986" s="12">
        <v>190153</v>
      </c>
      <c r="D986" s="12" t="str">
        <f t="shared" si="91"/>
        <v>p-190153</v>
      </c>
      <c r="E986" s="6" t="str">
        <f>+VLOOKUP($D986,Sheet3!$B:$I,2,0)</f>
        <v>14X5X10</v>
      </c>
      <c r="F986" s="6" t="str">
        <f>+VLOOKUP($D986,Sheet3!$B:$I,3,0)</f>
        <v>ML</v>
      </c>
      <c r="G986" s="6" t="str">
        <f>+VLOOKUP($D986,Sheet3!$B:$I,4,0)</f>
        <v>NUMA</v>
      </c>
      <c r="H986" s="6">
        <f>+VLOOKUP($D986,Sheet3!$B:$I,5,0)</f>
        <v>0</v>
      </c>
      <c r="I986" s="6" t="str">
        <f>+VLOOKUP($D986,Sheet3!$B:$I,6,0)</f>
        <v>D1N</v>
      </c>
      <c r="J986" s="6" t="str">
        <f>+VLOOKUP($D986,Sheet3!$B:$I,7,0)</f>
        <v>NUMA</v>
      </c>
      <c r="K986" s="6" t="str">
        <f>+VLOOKUP($D986,Sheet3!$B:$I,8,0)</f>
        <v>D</v>
      </c>
      <c r="L986" s="6" t="str">
        <f t="shared" si="87"/>
        <v>14X5X10ML NUMA 0 D1N NUMA D</v>
      </c>
      <c r="M986" s="12" t="s">
        <v>15</v>
      </c>
      <c r="N986" s="12" t="str">
        <f t="shared" si="92"/>
        <v>l1808</v>
      </c>
    </row>
    <row r="987" spans="1:14">
      <c r="A987" s="12" t="s">
        <v>1000</v>
      </c>
      <c r="B987" s="6" t="str">
        <f t="shared" si="90"/>
        <v>l180804164</v>
      </c>
      <c r="C987" s="12">
        <v>190153</v>
      </c>
      <c r="D987" s="12" t="str">
        <f t="shared" si="91"/>
        <v>p-190153</v>
      </c>
      <c r="E987" s="6" t="str">
        <f>+VLOOKUP($D987,Sheet3!$B:$I,2,0)</f>
        <v>14X5X10</v>
      </c>
      <c r="F987" s="6" t="str">
        <f>+VLOOKUP($D987,Sheet3!$B:$I,3,0)</f>
        <v>ML</v>
      </c>
      <c r="G987" s="6" t="str">
        <f>+VLOOKUP($D987,Sheet3!$B:$I,4,0)</f>
        <v>NUMA</v>
      </c>
      <c r="H987" s="6">
        <f>+VLOOKUP($D987,Sheet3!$B:$I,5,0)</f>
        <v>0</v>
      </c>
      <c r="I987" s="6" t="str">
        <f>+VLOOKUP($D987,Sheet3!$B:$I,6,0)</f>
        <v>D1N</v>
      </c>
      <c r="J987" s="6" t="str">
        <f>+VLOOKUP($D987,Sheet3!$B:$I,7,0)</f>
        <v>NUMA</v>
      </c>
      <c r="K987" s="6" t="str">
        <f>+VLOOKUP($D987,Sheet3!$B:$I,8,0)</f>
        <v>D</v>
      </c>
      <c r="L987" s="6" t="str">
        <f t="shared" si="87"/>
        <v>14X5X10ML NUMA 0 D1N NUMA D</v>
      </c>
      <c r="M987" s="12" t="s">
        <v>15</v>
      </c>
      <c r="N987" s="12" t="str">
        <f t="shared" si="92"/>
        <v>l1808</v>
      </c>
    </row>
    <row r="988" spans="1:14">
      <c r="A988" s="12" t="s">
        <v>1001</v>
      </c>
      <c r="B988" s="6" t="str">
        <f t="shared" si="90"/>
        <v>l180804233</v>
      </c>
      <c r="C988" s="12">
        <v>190153</v>
      </c>
      <c r="D988" s="12" t="str">
        <f t="shared" si="91"/>
        <v>p-190153</v>
      </c>
      <c r="E988" s="6" t="str">
        <f>+VLOOKUP($D988,Sheet3!$B:$I,2,0)</f>
        <v>14X5X10</v>
      </c>
      <c r="F988" s="6" t="str">
        <f>+VLOOKUP($D988,Sheet3!$B:$I,3,0)</f>
        <v>ML</v>
      </c>
      <c r="G988" s="6" t="str">
        <f>+VLOOKUP($D988,Sheet3!$B:$I,4,0)</f>
        <v>NUMA</v>
      </c>
      <c r="H988" s="6">
        <f>+VLOOKUP($D988,Sheet3!$B:$I,5,0)</f>
        <v>0</v>
      </c>
      <c r="I988" s="6" t="str">
        <f>+VLOOKUP($D988,Sheet3!$B:$I,6,0)</f>
        <v>D1N</v>
      </c>
      <c r="J988" s="6" t="str">
        <f>+VLOOKUP($D988,Sheet3!$B:$I,7,0)</f>
        <v>NUMA</v>
      </c>
      <c r="K988" s="6" t="str">
        <f>+VLOOKUP($D988,Sheet3!$B:$I,8,0)</f>
        <v>D</v>
      </c>
      <c r="L988" s="6" t="str">
        <f t="shared" si="87"/>
        <v>14X5X10ML NUMA 0 D1N NUMA D</v>
      </c>
      <c r="M988" s="12" t="s">
        <v>15</v>
      </c>
      <c r="N988" s="12" t="str">
        <f t="shared" si="92"/>
        <v>l1808</v>
      </c>
    </row>
    <row r="989" spans="1:14">
      <c r="A989" s="12" t="s">
        <v>1002</v>
      </c>
      <c r="B989" s="6" t="str">
        <f t="shared" si="90"/>
        <v>l180714001</v>
      </c>
      <c r="C989" s="12">
        <v>189519</v>
      </c>
      <c r="D989" s="12" t="str">
        <f t="shared" si="91"/>
        <v>p-189519</v>
      </c>
      <c r="E989" s="6" t="str">
        <f>+VLOOKUP($D989,Sheet3!$B:$I,2,0)</f>
        <v>14X41/2X8</v>
      </c>
      <c r="F989" s="6" t="str">
        <f>+VLOOKUP($D989,Sheet3!$B:$I,3,0)</f>
        <v>ML</v>
      </c>
      <c r="G989" s="6" t="str">
        <f>+VLOOKUP($D989,Sheet3!$B:$I,4,0)</f>
        <v>NUMA</v>
      </c>
      <c r="H989" s="6">
        <f>+VLOOKUP($D989,Sheet3!$B:$I,5,0)</f>
        <v>0</v>
      </c>
      <c r="I989" s="6" t="str">
        <f>+VLOOKUP($D989,Sheet3!$B:$I,6,0)</f>
        <v>D1.</v>
      </c>
      <c r="J989" s="6" t="str">
        <f>+VLOOKUP($D989,Sheet3!$B:$I,7,0)</f>
        <v>ATHLETIK</v>
      </c>
      <c r="K989" s="6" t="str">
        <f>+VLOOKUP($D989,Sheet3!$B:$I,8,0)</f>
        <v>D</v>
      </c>
      <c r="L989" s="6" t="str">
        <f t="shared" si="87"/>
        <v>14X41/2X8ML NUMA 0 D1. ATHLETIK D</v>
      </c>
      <c r="M989" s="12" t="s">
        <v>15</v>
      </c>
      <c r="N989" s="12" t="str">
        <f t="shared" si="92"/>
        <v>l1807</v>
      </c>
    </row>
    <row r="990" spans="1:14">
      <c r="A990" s="12" t="s">
        <v>1003</v>
      </c>
      <c r="B990" s="6" t="str">
        <f t="shared" si="90"/>
        <v>l180610735</v>
      </c>
      <c r="C990" s="12">
        <v>282918</v>
      </c>
      <c r="D990" s="12" t="str">
        <f t="shared" si="91"/>
        <v>p-082918</v>
      </c>
      <c r="E990" s="6" t="str">
        <f>+VLOOKUP($D990,Sheet3!$B:$I,2,0)</f>
        <v>161/4X7X111/4</v>
      </c>
      <c r="F990" s="6" t="str">
        <f>+VLOOKUP($D990,Sheet3!$B:$I,3,0)</f>
        <v>ML</v>
      </c>
      <c r="G990" s="6" t="str">
        <f>+VLOOKUP($D990,Sheet3!$B:$I,4,0)</f>
        <v>NUMA</v>
      </c>
      <c r="H990" s="6">
        <f>+VLOOKUP($D990,Sheet3!$B:$I,5,0)</f>
        <v>0</v>
      </c>
      <c r="I990" s="6" t="str">
        <f>+VLOOKUP($D990,Sheet3!$B:$I,6,0)</f>
        <v>P5N</v>
      </c>
      <c r="J990" s="6" t="str">
        <f>+VLOOKUP($D990,Sheet3!$B:$I,7,0)</f>
        <v>NUMA</v>
      </c>
      <c r="K990" s="6" t="str">
        <f>+VLOOKUP($D990,Sheet3!$B:$I,8,0)</f>
        <v>P</v>
      </c>
      <c r="L990" s="6" t="str">
        <f t="shared" si="87"/>
        <v>161/4X7X111/4ML NUMA 0 P5N NUMA P</v>
      </c>
      <c r="M990" s="12" t="s">
        <v>15</v>
      </c>
      <c r="N990" s="12" t="str">
        <f t="shared" si="92"/>
        <v>l1806</v>
      </c>
    </row>
    <row r="991" spans="1:14">
      <c r="A991" s="12" t="s">
        <v>1004</v>
      </c>
      <c r="B991" s="6" t="str">
        <f t="shared" si="90"/>
        <v>l190701852</v>
      </c>
      <c r="C991" s="12">
        <v>286922</v>
      </c>
      <c r="D991" s="12" t="str">
        <f t="shared" si="91"/>
        <v>p-086922</v>
      </c>
      <c r="E991" s="6" t="str">
        <f>+VLOOKUP($D991,Sheet3!$B:$I,2,0)</f>
        <v>14X41/2X8</v>
      </c>
      <c r="F991" s="6" t="str">
        <f>+VLOOKUP($D991,Sheet3!$B:$I,3,0)</f>
        <v>ML</v>
      </c>
      <c r="G991" s="6" t="str">
        <f>+VLOOKUP($D991,Sheet3!$B:$I,4,0)</f>
        <v>NUMA</v>
      </c>
      <c r="H991" s="6">
        <f>+VLOOKUP($D991,Sheet3!$B:$I,5,0)</f>
        <v>0</v>
      </c>
      <c r="I991" s="6" t="str">
        <f>+VLOOKUP($D991,Sheet3!$B:$I,6,0)</f>
        <v>P5N</v>
      </c>
      <c r="J991" s="6" t="str">
        <f>+VLOOKUP($D991,Sheet3!$B:$I,7,0)</f>
        <v>TOTALSOURCE</v>
      </c>
      <c r="K991" s="6" t="str">
        <f>+VLOOKUP($D991,Sheet3!$B:$I,8,0)</f>
        <v>P</v>
      </c>
      <c r="L991" s="6" t="str">
        <f t="shared" si="87"/>
        <v>14X41/2X8ML NUMA 0 P5N TOTALSOURCE P</v>
      </c>
      <c r="M991" s="12" t="s">
        <v>15</v>
      </c>
      <c r="N991" s="12" t="str">
        <f t="shared" si="92"/>
        <v>l1907</v>
      </c>
    </row>
    <row r="992" spans="1:14">
      <c r="A992" s="12" t="s">
        <v>1005</v>
      </c>
      <c r="B992" s="6" t="str">
        <f t="shared" si="90"/>
        <v>l180904721</v>
      </c>
      <c r="C992" s="12">
        <v>190166</v>
      </c>
      <c r="D992" s="12" t="str">
        <f t="shared" si="91"/>
        <v>p-190166</v>
      </c>
      <c r="E992" s="6" t="str">
        <f>+VLOOKUP($D992,Sheet3!$B:$I,2,0)</f>
        <v>15X5(2HOLE)</v>
      </c>
      <c r="F992" s="6" t="str">
        <f>+VLOOKUP($D992,Sheet3!$B:$I,3,0)</f>
        <v>APW PRIME</v>
      </c>
      <c r="G992" s="6" t="str">
        <f>+VLOOKUP($D992,Sheet3!$B:$I,4,0)</f>
        <v>APW</v>
      </c>
      <c r="H992" s="6">
        <f>+VLOOKUP($D992,Sheet3!$B:$I,5,0)</f>
        <v>0</v>
      </c>
      <c r="I992" s="6" t="str">
        <f>+VLOOKUP($D992,Sheet3!$B:$I,6,0)</f>
        <v>GREY</v>
      </c>
      <c r="J992" s="6" t="str">
        <f>+VLOOKUP($D992,Sheet3!$B:$I,7,0)</f>
        <v>XINJIDA</v>
      </c>
      <c r="K992" s="6" t="str">
        <f>+VLOOKUP($D992,Sheet3!$B:$I,8,0)</f>
        <v>-</v>
      </c>
      <c r="L992" s="6" t="str">
        <f t="shared" si="87"/>
        <v>15X5(2HOLE)APW PRIME APW 0 GREY XINJIDA -</v>
      </c>
      <c r="M992" s="12" t="s">
        <v>15</v>
      </c>
      <c r="N992" s="12" t="str">
        <f t="shared" si="92"/>
        <v>l1809</v>
      </c>
    </row>
    <row r="993" spans="1:14">
      <c r="A993" s="12" t="s">
        <v>1006</v>
      </c>
      <c r="B993" s="6" t="str">
        <f t="shared" si="90"/>
        <v>l180709584</v>
      </c>
      <c r="C993" s="12">
        <v>190166</v>
      </c>
      <c r="D993" s="12" t="str">
        <f t="shared" si="91"/>
        <v>p-190166</v>
      </c>
      <c r="E993" s="6" t="str">
        <f>+VLOOKUP($D993,Sheet3!$B:$I,2,0)</f>
        <v>15X5(2HOLE)</v>
      </c>
      <c r="F993" s="6" t="str">
        <f>+VLOOKUP($D993,Sheet3!$B:$I,3,0)</f>
        <v>APW PRIME</v>
      </c>
      <c r="G993" s="6" t="str">
        <f>+VLOOKUP($D993,Sheet3!$B:$I,4,0)</f>
        <v>APW</v>
      </c>
      <c r="H993" s="6">
        <f>+VLOOKUP($D993,Sheet3!$B:$I,5,0)</f>
        <v>0</v>
      </c>
      <c r="I993" s="6" t="str">
        <f>+VLOOKUP($D993,Sheet3!$B:$I,6,0)</f>
        <v>GREY</v>
      </c>
      <c r="J993" s="6" t="str">
        <f>+VLOOKUP($D993,Sheet3!$B:$I,7,0)</f>
        <v>XINJIDA</v>
      </c>
      <c r="K993" s="6" t="str">
        <f>+VLOOKUP($D993,Sheet3!$B:$I,8,0)</f>
        <v>-</v>
      </c>
      <c r="L993" s="6" t="str">
        <f t="shared" si="87"/>
        <v>15X5(2HOLE)APW PRIME APW 0 GREY XINJIDA -</v>
      </c>
      <c r="M993" s="12" t="s">
        <v>15</v>
      </c>
      <c r="N993" s="12" t="str">
        <f t="shared" si="92"/>
        <v>l1807</v>
      </c>
    </row>
    <row r="994" spans="1:14">
      <c r="A994" s="12" t="s">
        <v>1007</v>
      </c>
      <c r="B994" s="6" t="str">
        <f t="shared" si="90"/>
        <v>l180710029</v>
      </c>
      <c r="C994" s="12">
        <v>190166</v>
      </c>
      <c r="D994" s="12" t="str">
        <f t="shared" si="91"/>
        <v>p-190166</v>
      </c>
      <c r="E994" s="6" t="str">
        <f>+VLOOKUP($D994,Sheet3!$B:$I,2,0)</f>
        <v>15X5(2HOLE)</v>
      </c>
      <c r="F994" s="6" t="str">
        <f>+VLOOKUP($D994,Sheet3!$B:$I,3,0)</f>
        <v>APW PRIME</v>
      </c>
      <c r="G994" s="6" t="str">
        <f>+VLOOKUP($D994,Sheet3!$B:$I,4,0)</f>
        <v>APW</v>
      </c>
      <c r="H994" s="6">
        <f>+VLOOKUP($D994,Sheet3!$B:$I,5,0)</f>
        <v>0</v>
      </c>
      <c r="I994" s="6" t="str">
        <f>+VLOOKUP($D994,Sheet3!$B:$I,6,0)</f>
        <v>GREY</v>
      </c>
      <c r="J994" s="6" t="str">
        <f>+VLOOKUP($D994,Sheet3!$B:$I,7,0)</f>
        <v>XINJIDA</v>
      </c>
      <c r="K994" s="6" t="str">
        <f>+VLOOKUP($D994,Sheet3!$B:$I,8,0)</f>
        <v>-</v>
      </c>
      <c r="L994" s="6" t="str">
        <f t="shared" si="87"/>
        <v>15X5(2HOLE)APW PRIME APW 0 GREY XINJIDA -</v>
      </c>
      <c r="M994" s="12" t="s">
        <v>15</v>
      </c>
      <c r="N994" s="12" t="str">
        <f t="shared" si="92"/>
        <v>l1807</v>
      </c>
    </row>
    <row r="995" spans="1:14">
      <c r="A995" s="12" t="s">
        <v>1008</v>
      </c>
      <c r="B995" s="6" t="str">
        <f t="shared" si="90"/>
        <v>l210803762</v>
      </c>
      <c r="C995" s="12">
        <v>189592</v>
      </c>
      <c r="D995" s="12" t="str">
        <f t="shared" si="91"/>
        <v>p-189592</v>
      </c>
      <c r="E995" s="6" t="str">
        <f>+VLOOKUP($D995,Sheet3!$B:$I,2,0)</f>
        <v>6.50-10</v>
      </c>
      <c r="F995" s="6" t="str">
        <f>+VLOOKUP($D995,Sheet3!$B:$I,3,0)</f>
        <v>LUG</v>
      </c>
      <c r="G995" s="6" t="str">
        <f>+VLOOKUP($D995,Sheet3!$B:$I,4,0)</f>
        <v>NUMA</v>
      </c>
      <c r="H995" s="6">
        <f>+VLOOKUP($D995,Sheet3!$B:$I,5,0)</f>
        <v>5</v>
      </c>
      <c r="I995" s="6" t="str">
        <f>+VLOOKUP($D995,Sheet3!$B:$I,6,0)</f>
        <v>M2N2X</v>
      </c>
      <c r="J995" s="6" t="str">
        <f>+VLOOKUP($D995,Sheet3!$B:$I,7,0)</f>
        <v>PRESTIGE</v>
      </c>
      <c r="K995" s="6" t="str">
        <f>+VLOOKUP($D995,Sheet3!$B:$I,8,0)</f>
        <v>SOLID03A</v>
      </c>
      <c r="L995" s="6" t="str">
        <f t="shared" si="87"/>
        <v>6.50-10LUG NUMA 5 M2N2X PRESTIGE SOLID03A</v>
      </c>
      <c r="M995" s="12" t="s">
        <v>15</v>
      </c>
      <c r="N995" s="12" t="str">
        <f t="shared" si="92"/>
        <v>l2108</v>
      </c>
    </row>
    <row r="996" spans="1:14">
      <c r="A996" s="12" t="s">
        <v>1009</v>
      </c>
      <c r="B996" s="6" t="str">
        <f t="shared" si="90"/>
        <v>l210803540</v>
      </c>
      <c r="C996" s="12">
        <v>189592</v>
      </c>
      <c r="D996" s="12" t="str">
        <f t="shared" si="91"/>
        <v>p-189592</v>
      </c>
      <c r="E996" s="6" t="str">
        <f>+VLOOKUP($D996,Sheet3!$B:$I,2,0)</f>
        <v>6.50-10</v>
      </c>
      <c r="F996" s="6" t="str">
        <f>+VLOOKUP($D996,Sheet3!$B:$I,3,0)</f>
        <v>LUG</v>
      </c>
      <c r="G996" s="6" t="str">
        <f>+VLOOKUP($D996,Sheet3!$B:$I,4,0)</f>
        <v>NUMA</v>
      </c>
      <c r="H996" s="6">
        <f>+VLOOKUP($D996,Sheet3!$B:$I,5,0)</f>
        <v>5</v>
      </c>
      <c r="I996" s="6" t="str">
        <f>+VLOOKUP($D996,Sheet3!$B:$I,6,0)</f>
        <v>M2N2X</v>
      </c>
      <c r="J996" s="6" t="str">
        <f>+VLOOKUP($D996,Sheet3!$B:$I,7,0)</f>
        <v>PRESTIGE</v>
      </c>
      <c r="K996" s="6" t="str">
        <f>+VLOOKUP($D996,Sheet3!$B:$I,8,0)</f>
        <v>SOLID03A</v>
      </c>
      <c r="L996" s="6" t="str">
        <f t="shared" si="87"/>
        <v>6.50-10LUG NUMA 5 M2N2X PRESTIGE SOLID03A</v>
      </c>
      <c r="M996" s="12" t="s">
        <v>15</v>
      </c>
      <c r="N996" s="12" t="str">
        <f t="shared" si="92"/>
        <v>l2108</v>
      </c>
    </row>
    <row r="997" spans="1:14">
      <c r="A997" s="12" t="s">
        <v>1010</v>
      </c>
      <c r="B997" s="6" t="str">
        <f t="shared" si="90"/>
        <v>l210802785</v>
      </c>
      <c r="C997" s="12">
        <v>189592</v>
      </c>
      <c r="D997" s="12" t="str">
        <f t="shared" si="91"/>
        <v>p-189592</v>
      </c>
      <c r="E997" s="6" t="str">
        <f>+VLOOKUP($D997,Sheet3!$B:$I,2,0)</f>
        <v>6.50-10</v>
      </c>
      <c r="F997" s="6" t="str">
        <f>+VLOOKUP($D997,Sheet3!$B:$I,3,0)</f>
        <v>LUG</v>
      </c>
      <c r="G997" s="6" t="str">
        <f>+VLOOKUP($D997,Sheet3!$B:$I,4,0)</f>
        <v>NUMA</v>
      </c>
      <c r="H997" s="6">
        <f>+VLOOKUP($D997,Sheet3!$B:$I,5,0)</f>
        <v>5</v>
      </c>
      <c r="I997" s="6" t="str">
        <f>+VLOOKUP($D997,Sheet3!$B:$I,6,0)</f>
        <v>M2N2X</v>
      </c>
      <c r="J997" s="6" t="str">
        <f>+VLOOKUP($D997,Sheet3!$B:$I,7,0)</f>
        <v>PRESTIGE</v>
      </c>
      <c r="K997" s="6" t="str">
        <f>+VLOOKUP($D997,Sheet3!$B:$I,8,0)</f>
        <v>SOLID03A</v>
      </c>
      <c r="L997" s="6" t="str">
        <f t="shared" si="87"/>
        <v>6.50-10LUG NUMA 5 M2N2X PRESTIGE SOLID03A</v>
      </c>
      <c r="M997" s="12" t="s">
        <v>15</v>
      </c>
      <c r="N997" s="12" t="str">
        <f t="shared" si="92"/>
        <v>l2108</v>
      </c>
    </row>
    <row r="998" spans="1:14">
      <c r="A998" s="12" t="s">
        <v>1011</v>
      </c>
      <c r="B998" s="6" t="str">
        <f t="shared" ref="B998:B1019" si="93">+MID(A998,9,10)</f>
        <v>l210803328</v>
      </c>
      <c r="C998" s="12">
        <v>189592</v>
      </c>
      <c r="D998" s="12" t="str">
        <f t="shared" si="91"/>
        <v>p-189592</v>
      </c>
      <c r="E998" s="6" t="str">
        <f>+VLOOKUP($D998,Sheet3!$B:$I,2,0)</f>
        <v>6.50-10</v>
      </c>
      <c r="F998" s="6" t="str">
        <f>+VLOOKUP($D998,Sheet3!$B:$I,3,0)</f>
        <v>LUG</v>
      </c>
      <c r="G998" s="6" t="str">
        <f>+VLOOKUP($D998,Sheet3!$B:$I,4,0)</f>
        <v>NUMA</v>
      </c>
      <c r="H998" s="6">
        <f>+VLOOKUP($D998,Sheet3!$B:$I,5,0)</f>
        <v>5</v>
      </c>
      <c r="I998" s="6" t="str">
        <f>+VLOOKUP($D998,Sheet3!$B:$I,6,0)</f>
        <v>M2N2X</v>
      </c>
      <c r="J998" s="6" t="str">
        <f>+VLOOKUP($D998,Sheet3!$B:$I,7,0)</f>
        <v>PRESTIGE</v>
      </c>
      <c r="K998" s="6" t="str">
        <f>+VLOOKUP($D998,Sheet3!$B:$I,8,0)</f>
        <v>SOLID03A</v>
      </c>
      <c r="L998" s="6" t="str">
        <f t="shared" si="87"/>
        <v>6.50-10LUG NUMA 5 M2N2X PRESTIGE SOLID03A</v>
      </c>
      <c r="M998" s="12" t="s">
        <v>15</v>
      </c>
      <c r="N998" s="12" t="str">
        <f t="shared" si="92"/>
        <v>l2108</v>
      </c>
    </row>
    <row r="999" spans="1:14">
      <c r="A999" s="12" t="s">
        <v>1012</v>
      </c>
      <c r="B999" s="6" t="str">
        <f t="shared" si="93"/>
        <v>l210803427</v>
      </c>
      <c r="C999" s="12">
        <v>189592</v>
      </c>
      <c r="D999" s="12" t="str">
        <f t="shared" ref="D999:D1019" si="94">+LEFT(A999,8)</f>
        <v>p-189592</v>
      </c>
      <c r="E999" s="6" t="str">
        <f>+VLOOKUP($D999,Sheet3!$B:$I,2,0)</f>
        <v>6.50-10</v>
      </c>
      <c r="F999" s="6" t="str">
        <f>+VLOOKUP($D999,Sheet3!$B:$I,3,0)</f>
        <v>LUG</v>
      </c>
      <c r="G999" s="6" t="str">
        <f>+VLOOKUP($D999,Sheet3!$B:$I,4,0)</f>
        <v>NUMA</v>
      </c>
      <c r="H999" s="6">
        <f>+VLOOKUP($D999,Sheet3!$B:$I,5,0)</f>
        <v>5</v>
      </c>
      <c r="I999" s="6" t="str">
        <f>+VLOOKUP($D999,Sheet3!$B:$I,6,0)</f>
        <v>M2N2X</v>
      </c>
      <c r="J999" s="6" t="str">
        <f>+VLOOKUP($D999,Sheet3!$B:$I,7,0)</f>
        <v>PRESTIGE</v>
      </c>
      <c r="K999" s="6" t="str">
        <f>+VLOOKUP($D999,Sheet3!$B:$I,8,0)</f>
        <v>SOLID03A</v>
      </c>
      <c r="L999" s="6" t="str">
        <f t="shared" si="87"/>
        <v>6.50-10LUG NUMA 5 M2N2X PRESTIGE SOLID03A</v>
      </c>
      <c r="M999" s="12" t="s">
        <v>15</v>
      </c>
      <c r="N999" s="12" t="str">
        <f t="shared" ref="N999:N1019" si="95">+MID(A999,9,5)</f>
        <v>l2108</v>
      </c>
    </row>
    <row r="1000" spans="1:14">
      <c r="A1000" s="12" t="s">
        <v>1013</v>
      </c>
      <c r="B1000" s="6" t="str">
        <f t="shared" si="93"/>
        <v>l210706431</v>
      </c>
      <c r="C1000" s="12">
        <v>249691</v>
      </c>
      <c r="D1000" s="12" t="str">
        <f t="shared" si="94"/>
        <v>p-049691</v>
      </c>
      <c r="E1000" s="6" t="str">
        <f>+VLOOKUP($D1000,Sheet3!$B:$I,2,0)</f>
        <v>6.00-9</v>
      </c>
      <c r="F1000" s="6" t="str">
        <f>+VLOOKUP($D1000,Sheet3!$B:$I,3,0)</f>
        <v>LUG</v>
      </c>
      <c r="G1000" s="6" t="str">
        <f>+VLOOKUP($D1000,Sheet3!$B:$I,4,0)</f>
        <v>NUMA</v>
      </c>
      <c r="H1000" s="6">
        <f>+VLOOKUP($D1000,Sheet3!$B:$I,5,0)</f>
        <v>4</v>
      </c>
      <c r="I1000" s="6" t="str">
        <f>+VLOOKUP($D1000,Sheet3!$B:$I,6,0)</f>
        <v>P134</v>
      </c>
      <c r="J1000" s="6" t="str">
        <f>+VLOOKUP($D1000,Sheet3!$B:$I,7,0)</f>
        <v>NUMA</v>
      </c>
      <c r="K1000" s="6" t="str">
        <f>+VLOOKUP($D1000,Sheet3!$B:$I,8,0)</f>
        <v>PREMIUM</v>
      </c>
      <c r="L1000" s="6" t="str">
        <f t="shared" si="87"/>
        <v>6.00-9LUG NUMA 4 P134 NUMA PREMIUM</v>
      </c>
      <c r="M1000" s="12" t="s">
        <v>15</v>
      </c>
      <c r="N1000" s="12" t="str">
        <f t="shared" si="95"/>
        <v>l2107</v>
      </c>
    </row>
    <row r="1001" spans="1:14">
      <c r="A1001" s="12" t="s">
        <v>1014</v>
      </c>
      <c r="B1001" s="6" t="str">
        <f t="shared" si="93"/>
        <v>l210706627</v>
      </c>
      <c r="C1001" s="12">
        <v>249691</v>
      </c>
      <c r="D1001" s="12" t="str">
        <f t="shared" si="94"/>
        <v>p-049691</v>
      </c>
      <c r="E1001" s="6" t="str">
        <f>+VLOOKUP($D1001,Sheet3!$B:$I,2,0)</f>
        <v>6.00-9</v>
      </c>
      <c r="F1001" s="6" t="str">
        <f>+VLOOKUP($D1001,Sheet3!$B:$I,3,0)</f>
        <v>LUG</v>
      </c>
      <c r="G1001" s="6" t="str">
        <f>+VLOOKUP($D1001,Sheet3!$B:$I,4,0)</f>
        <v>NUMA</v>
      </c>
      <c r="H1001" s="6">
        <f>+VLOOKUP($D1001,Sheet3!$B:$I,5,0)</f>
        <v>4</v>
      </c>
      <c r="I1001" s="6" t="str">
        <f>+VLOOKUP($D1001,Sheet3!$B:$I,6,0)</f>
        <v>P134</v>
      </c>
      <c r="J1001" s="6" t="str">
        <f>+VLOOKUP($D1001,Sheet3!$B:$I,7,0)</f>
        <v>NUMA</v>
      </c>
      <c r="K1001" s="6" t="str">
        <f>+VLOOKUP($D1001,Sheet3!$B:$I,8,0)</f>
        <v>PREMIUM</v>
      </c>
      <c r="L1001" s="6" t="str">
        <f t="shared" si="87"/>
        <v>6.00-9LUG NUMA 4 P134 NUMA PREMIUM</v>
      </c>
      <c r="M1001" s="12" t="s">
        <v>15</v>
      </c>
      <c r="N1001" s="12" t="str">
        <f t="shared" si="95"/>
        <v>l2107</v>
      </c>
    </row>
    <row r="1002" spans="1:14">
      <c r="A1002" s="12" t="s">
        <v>1015</v>
      </c>
      <c r="B1002" s="6" t="str">
        <f t="shared" si="93"/>
        <v>l210802612</v>
      </c>
      <c r="C1002" s="12">
        <v>189592</v>
      </c>
      <c r="D1002" s="12" t="str">
        <f t="shared" si="94"/>
        <v>p-189592</v>
      </c>
      <c r="E1002" s="6" t="str">
        <f>+VLOOKUP($D1002,Sheet3!$B:$I,2,0)</f>
        <v>6.50-10</v>
      </c>
      <c r="F1002" s="6" t="str">
        <f>+VLOOKUP($D1002,Sheet3!$B:$I,3,0)</f>
        <v>LUG</v>
      </c>
      <c r="G1002" s="6" t="str">
        <f>+VLOOKUP($D1002,Sheet3!$B:$I,4,0)</f>
        <v>NUMA</v>
      </c>
      <c r="H1002" s="6">
        <f>+VLOOKUP($D1002,Sheet3!$B:$I,5,0)</f>
        <v>5</v>
      </c>
      <c r="I1002" s="6" t="str">
        <f>+VLOOKUP($D1002,Sheet3!$B:$I,6,0)</f>
        <v>M2N2X</v>
      </c>
      <c r="J1002" s="6" t="str">
        <f>+VLOOKUP($D1002,Sheet3!$B:$I,7,0)</f>
        <v>PRESTIGE</v>
      </c>
      <c r="K1002" s="6" t="str">
        <f>+VLOOKUP($D1002,Sheet3!$B:$I,8,0)</f>
        <v>SOLID03A</v>
      </c>
      <c r="L1002" s="6" t="str">
        <f t="shared" si="87"/>
        <v>6.50-10LUG NUMA 5 M2N2X PRESTIGE SOLID03A</v>
      </c>
      <c r="M1002" s="12" t="s">
        <v>15</v>
      </c>
      <c r="N1002" s="12" t="str">
        <f t="shared" si="95"/>
        <v>l2108</v>
      </c>
    </row>
    <row r="1003" spans="1:14">
      <c r="A1003" s="12" t="s">
        <v>1016</v>
      </c>
      <c r="B1003" s="6" t="str">
        <f t="shared" si="93"/>
        <v>l210803584</v>
      </c>
      <c r="C1003" s="12">
        <v>189592</v>
      </c>
      <c r="D1003" s="12" t="str">
        <f t="shared" si="94"/>
        <v>p-189592</v>
      </c>
      <c r="E1003" s="6" t="str">
        <f>+VLOOKUP($D1003,Sheet3!$B:$I,2,0)</f>
        <v>6.50-10</v>
      </c>
      <c r="F1003" s="6" t="str">
        <f>+VLOOKUP($D1003,Sheet3!$B:$I,3,0)</f>
        <v>LUG</v>
      </c>
      <c r="G1003" s="6" t="str">
        <f>+VLOOKUP($D1003,Sheet3!$B:$I,4,0)</f>
        <v>NUMA</v>
      </c>
      <c r="H1003" s="6">
        <f>+VLOOKUP($D1003,Sheet3!$B:$I,5,0)</f>
        <v>5</v>
      </c>
      <c r="I1003" s="6" t="str">
        <f>+VLOOKUP($D1003,Sheet3!$B:$I,6,0)</f>
        <v>M2N2X</v>
      </c>
      <c r="J1003" s="6" t="str">
        <f>+VLOOKUP($D1003,Sheet3!$B:$I,7,0)</f>
        <v>PRESTIGE</v>
      </c>
      <c r="K1003" s="6" t="str">
        <f>+VLOOKUP($D1003,Sheet3!$B:$I,8,0)</f>
        <v>SOLID03A</v>
      </c>
      <c r="L1003" s="6" t="str">
        <f t="shared" si="87"/>
        <v>6.50-10LUG NUMA 5 M2N2X PRESTIGE SOLID03A</v>
      </c>
      <c r="M1003" s="12" t="s">
        <v>15</v>
      </c>
      <c r="N1003" s="12" t="str">
        <f t="shared" si="95"/>
        <v>l2108</v>
      </c>
    </row>
    <row r="1004" spans="1:14">
      <c r="A1004" s="12" t="s">
        <v>1017</v>
      </c>
      <c r="B1004" s="6" t="str">
        <f t="shared" si="93"/>
        <v>l210802699</v>
      </c>
      <c r="C1004" s="12">
        <v>189592</v>
      </c>
      <c r="D1004" s="12" t="str">
        <f t="shared" si="94"/>
        <v>p-189592</v>
      </c>
      <c r="E1004" s="6" t="str">
        <f>+VLOOKUP($D1004,Sheet3!$B:$I,2,0)</f>
        <v>6.50-10</v>
      </c>
      <c r="F1004" s="6" t="str">
        <f>+VLOOKUP($D1004,Sheet3!$B:$I,3,0)</f>
        <v>LUG</v>
      </c>
      <c r="G1004" s="6" t="str">
        <f>+VLOOKUP($D1004,Sheet3!$B:$I,4,0)</f>
        <v>NUMA</v>
      </c>
      <c r="H1004" s="6">
        <f>+VLOOKUP($D1004,Sheet3!$B:$I,5,0)</f>
        <v>5</v>
      </c>
      <c r="I1004" s="6" t="str">
        <f>+VLOOKUP($D1004,Sheet3!$B:$I,6,0)</f>
        <v>M2N2X</v>
      </c>
      <c r="J1004" s="6" t="str">
        <f>+VLOOKUP($D1004,Sheet3!$B:$I,7,0)</f>
        <v>PRESTIGE</v>
      </c>
      <c r="K1004" s="6" t="str">
        <f>+VLOOKUP($D1004,Sheet3!$B:$I,8,0)</f>
        <v>SOLID03A</v>
      </c>
      <c r="L1004" s="6" t="str">
        <f t="shared" si="87"/>
        <v>6.50-10LUG NUMA 5 M2N2X PRESTIGE SOLID03A</v>
      </c>
      <c r="M1004" s="12" t="s">
        <v>15</v>
      </c>
      <c r="N1004" s="12" t="str">
        <f t="shared" si="95"/>
        <v>l2108</v>
      </c>
    </row>
    <row r="1005" spans="1:14">
      <c r="A1005" s="12" t="s">
        <v>1018</v>
      </c>
      <c r="B1005" s="6" t="str">
        <f t="shared" si="93"/>
        <v>l190308679</v>
      </c>
      <c r="C1005" s="12">
        <v>189085</v>
      </c>
      <c r="D1005" s="12" t="str">
        <f t="shared" si="94"/>
        <v>p-189085</v>
      </c>
      <c r="E1005" s="6" t="str">
        <f>+VLOOKUP($D1005,Sheet3!$B:$I,2,0)</f>
        <v>15X41/2-8</v>
      </c>
      <c r="F1005" s="6" t="str">
        <f>+VLOOKUP($D1005,Sheet3!$B:$I,3,0)</f>
        <v>LUG</v>
      </c>
      <c r="G1005" s="6" t="str">
        <f>+VLOOKUP($D1005,Sheet3!$B:$I,4,0)</f>
        <v>NUMA</v>
      </c>
      <c r="H1005" s="6">
        <f>+VLOOKUP($D1005,Sheet3!$B:$I,5,0)</f>
        <v>3</v>
      </c>
      <c r="I1005" s="6" t="str">
        <f>+VLOOKUP($D1005,Sheet3!$B:$I,6,0)</f>
        <v>P734</v>
      </c>
      <c r="J1005" s="6" t="str">
        <f>+VLOOKUP($D1005,Sheet3!$B:$I,7,0)</f>
        <v>TOTALSOURCE</v>
      </c>
      <c r="K1005" s="6" t="str">
        <f>+VLOOKUP($D1005,Sheet3!$B:$I,8,0)</f>
        <v>ULTRA</v>
      </c>
      <c r="L1005" s="6" t="str">
        <f t="shared" si="87"/>
        <v>15X41/2-8LUG NUMA 3 P734 TOTALSOURCE ULTRA</v>
      </c>
      <c r="M1005" s="12" t="s">
        <v>15</v>
      </c>
      <c r="N1005" s="12" t="str">
        <f t="shared" si="95"/>
        <v>l1903</v>
      </c>
    </row>
    <row r="1006" spans="1:14">
      <c r="A1006" s="12" t="s">
        <v>1019</v>
      </c>
      <c r="B1006" s="6" t="str">
        <f t="shared" si="93"/>
        <v>l210804020</v>
      </c>
      <c r="C1006" s="12">
        <v>189592</v>
      </c>
      <c r="D1006" s="12" t="str">
        <f t="shared" si="94"/>
        <v>p-189592</v>
      </c>
      <c r="E1006" s="6" t="str">
        <f>+VLOOKUP($D1006,Sheet3!$B:$I,2,0)</f>
        <v>6.50-10</v>
      </c>
      <c r="F1006" s="6" t="str">
        <f>+VLOOKUP($D1006,Sheet3!$B:$I,3,0)</f>
        <v>LUG</v>
      </c>
      <c r="G1006" s="6" t="str">
        <f>+VLOOKUP($D1006,Sheet3!$B:$I,4,0)</f>
        <v>NUMA</v>
      </c>
      <c r="H1006" s="6">
        <f>+VLOOKUP($D1006,Sheet3!$B:$I,5,0)</f>
        <v>5</v>
      </c>
      <c r="I1006" s="6" t="str">
        <f>+VLOOKUP($D1006,Sheet3!$B:$I,6,0)</f>
        <v>M2N2X</v>
      </c>
      <c r="J1006" s="6" t="str">
        <f>+VLOOKUP($D1006,Sheet3!$B:$I,7,0)</f>
        <v>PRESTIGE</v>
      </c>
      <c r="K1006" s="6" t="str">
        <f>+VLOOKUP($D1006,Sheet3!$B:$I,8,0)</f>
        <v>SOLID03A</v>
      </c>
      <c r="L1006" s="6" t="str">
        <f t="shared" si="87"/>
        <v>6.50-10LUG NUMA 5 M2N2X PRESTIGE SOLID03A</v>
      </c>
      <c r="M1006" s="12" t="s">
        <v>15</v>
      </c>
      <c r="N1006" s="12" t="str">
        <f t="shared" si="95"/>
        <v>l2108</v>
      </c>
    </row>
    <row r="1007" spans="1:14">
      <c r="A1007" s="12" t="s">
        <v>1020</v>
      </c>
      <c r="B1007" s="6" t="str">
        <f t="shared" si="93"/>
        <v>l210803904</v>
      </c>
      <c r="C1007" s="12">
        <v>189592</v>
      </c>
      <c r="D1007" s="12" t="str">
        <f t="shared" si="94"/>
        <v>p-189592</v>
      </c>
      <c r="E1007" s="6" t="str">
        <f>+VLOOKUP($D1007,Sheet3!$B:$I,2,0)</f>
        <v>6.50-10</v>
      </c>
      <c r="F1007" s="6" t="str">
        <f>+VLOOKUP($D1007,Sheet3!$B:$I,3,0)</f>
        <v>LUG</v>
      </c>
      <c r="G1007" s="6" t="str">
        <f>+VLOOKUP($D1007,Sheet3!$B:$I,4,0)</f>
        <v>NUMA</v>
      </c>
      <c r="H1007" s="6">
        <f>+VLOOKUP($D1007,Sheet3!$B:$I,5,0)</f>
        <v>5</v>
      </c>
      <c r="I1007" s="6" t="str">
        <f>+VLOOKUP($D1007,Sheet3!$B:$I,6,0)</f>
        <v>M2N2X</v>
      </c>
      <c r="J1007" s="6" t="str">
        <f>+VLOOKUP($D1007,Sheet3!$B:$I,7,0)</f>
        <v>PRESTIGE</v>
      </c>
      <c r="K1007" s="6" t="str">
        <f>+VLOOKUP($D1007,Sheet3!$B:$I,8,0)</f>
        <v>SOLID03A</v>
      </c>
      <c r="L1007" s="6" t="str">
        <f t="shared" si="87"/>
        <v>6.50-10LUG NUMA 5 M2N2X PRESTIGE SOLID03A</v>
      </c>
      <c r="M1007" s="12" t="s">
        <v>15</v>
      </c>
      <c r="N1007" s="12" t="str">
        <f t="shared" si="95"/>
        <v>l2108</v>
      </c>
    </row>
    <row r="1008" spans="1:14">
      <c r="A1008" s="12" t="s">
        <v>1021</v>
      </c>
      <c r="B1008" s="6" t="str">
        <f t="shared" si="93"/>
        <v>l210803954</v>
      </c>
      <c r="C1008" s="12">
        <v>189592</v>
      </c>
      <c r="D1008" s="12" t="str">
        <f t="shared" si="94"/>
        <v>p-189592</v>
      </c>
      <c r="E1008" s="6" t="str">
        <f>+VLOOKUP($D1008,Sheet3!$B:$I,2,0)</f>
        <v>6.50-10</v>
      </c>
      <c r="F1008" s="6" t="str">
        <f>+VLOOKUP($D1008,Sheet3!$B:$I,3,0)</f>
        <v>LUG</v>
      </c>
      <c r="G1008" s="6" t="str">
        <f>+VLOOKUP($D1008,Sheet3!$B:$I,4,0)</f>
        <v>NUMA</v>
      </c>
      <c r="H1008" s="6">
        <f>+VLOOKUP($D1008,Sheet3!$B:$I,5,0)</f>
        <v>5</v>
      </c>
      <c r="I1008" s="6" t="str">
        <f>+VLOOKUP($D1008,Sheet3!$B:$I,6,0)</f>
        <v>M2N2X</v>
      </c>
      <c r="J1008" s="6" t="str">
        <f>+VLOOKUP($D1008,Sheet3!$B:$I,7,0)</f>
        <v>PRESTIGE</v>
      </c>
      <c r="K1008" s="6" t="str">
        <f>+VLOOKUP($D1008,Sheet3!$B:$I,8,0)</f>
        <v>SOLID03A</v>
      </c>
      <c r="L1008" s="6" t="str">
        <f t="shared" si="87"/>
        <v>6.50-10LUG NUMA 5 M2N2X PRESTIGE SOLID03A</v>
      </c>
      <c r="M1008" s="12" t="s">
        <v>15</v>
      </c>
      <c r="N1008" s="12" t="str">
        <f t="shared" si="95"/>
        <v>l2108</v>
      </c>
    </row>
    <row r="1009" spans="1:14">
      <c r="A1009" s="12" t="s">
        <v>1022</v>
      </c>
      <c r="B1009" s="6" t="str">
        <f t="shared" si="93"/>
        <v>l210804132</v>
      </c>
      <c r="C1009" s="12">
        <v>189592</v>
      </c>
      <c r="D1009" s="12" t="str">
        <f t="shared" si="94"/>
        <v>p-189592</v>
      </c>
      <c r="E1009" s="6" t="str">
        <f>+VLOOKUP($D1009,Sheet3!$B:$I,2,0)</f>
        <v>6.50-10</v>
      </c>
      <c r="F1009" s="6" t="str">
        <f>+VLOOKUP($D1009,Sheet3!$B:$I,3,0)</f>
        <v>LUG</v>
      </c>
      <c r="G1009" s="6" t="str">
        <f>+VLOOKUP($D1009,Sheet3!$B:$I,4,0)</f>
        <v>NUMA</v>
      </c>
      <c r="H1009" s="6">
        <f>+VLOOKUP($D1009,Sheet3!$B:$I,5,0)</f>
        <v>5</v>
      </c>
      <c r="I1009" s="6" t="str">
        <f>+VLOOKUP($D1009,Sheet3!$B:$I,6,0)</f>
        <v>M2N2X</v>
      </c>
      <c r="J1009" s="6" t="str">
        <f>+VLOOKUP($D1009,Sheet3!$B:$I,7,0)</f>
        <v>PRESTIGE</v>
      </c>
      <c r="K1009" s="6" t="str">
        <f>+VLOOKUP($D1009,Sheet3!$B:$I,8,0)</f>
        <v>SOLID03A</v>
      </c>
      <c r="L1009" s="6" t="str">
        <f t="shared" si="87"/>
        <v>6.50-10LUG NUMA 5 M2N2X PRESTIGE SOLID03A</v>
      </c>
      <c r="M1009" s="12" t="s">
        <v>15</v>
      </c>
      <c r="N1009" s="12" t="str">
        <f t="shared" si="95"/>
        <v>l2108</v>
      </c>
    </row>
    <row r="1010" spans="1:14">
      <c r="A1010" s="12" t="s">
        <v>1023</v>
      </c>
      <c r="B1010" s="6" t="str">
        <f t="shared" si="93"/>
        <v>l210803633</v>
      </c>
      <c r="C1010" s="12">
        <v>189592</v>
      </c>
      <c r="D1010" s="12" t="str">
        <f t="shared" si="94"/>
        <v>p-189592</v>
      </c>
      <c r="E1010" s="6" t="str">
        <f>+VLOOKUP($D1010,Sheet3!$B:$I,2,0)</f>
        <v>6.50-10</v>
      </c>
      <c r="F1010" s="6" t="str">
        <f>+VLOOKUP($D1010,Sheet3!$B:$I,3,0)</f>
        <v>LUG</v>
      </c>
      <c r="G1010" s="6" t="str">
        <f>+VLOOKUP($D1010,Sheet3!$B:$I,4,0)</f>
        <v>NUMA</v>
      </c>
      <c r="H1010" s="6">
        <f>+VLOOKUP($D1010,Sheet3!$B:$I,5,0)</f>
        <v>5</v>
      </c>
      <c r="I1010" s="6" t="str">
        <f>+VLOOKUP($D1010,Sheet3!$B:$I,6,0)</f>
        <v>M2N2X</v>
      </c>
      <c r="J1010" s="6" t="str">
        <f>+VLOOKUP($D1010,Sheet3!$B:$I,7,0)</f>
        <v>PRESTIGE</v>
      </c>
      <c r="K1010" s="6" t="str">
        <f>+VLOOKUP($D1010,Sheet3!$B:$I,8,0)</f>
        <v>SOLID03A</v>
      </c>
      <c r="L1010" s="6" t="str">
        <f t="shared" si="87"/>
        <v>6.50-10LUG NUMA 5 M2N2X PRESTIGE SOLID03A</v>
      </c>
      <c r="M1010" s="12" t="s">
        <v>15</v>
      </c>
      <c r="N1010" s="12" t="str">
        <f t="shared" si="95"/>
        <v>l2108</v>
      </c>
    </row>
    <row r="1011" spans="1:14">
      <c r="A1011" s="12" t="s">
        <v>1024</v>
      </c>
      <c r="B1011" s="6" t="str">
        <f t="shared" si="93"/>
        <v>l180600398</v>
      </c>
      <c r="C1011" s="12">
        <v>190244</v>
      </c>
      <c r="D1011" s="12" t="str">
        <f t="shared" si="94"/>
        <v>p-190244</v>
      </c>
      <c r="E1011" s="6" t="str">
        <f>+VLOOKUP($D1011,Sheet3!$B:$I,2,0)</f>
        <v>15X5(4HOLE)</v>
      </c>
      <c r="F1011" s="6" t="str">
        <f>+VLOOKUP($D1011,Sheet3!$B:$I,3,0)</f>
        <v>APW PRIME</v>
      </c>
      <c r="G1011" s="6" t="str">
        <f>+VLOOKUP($D1011,Sheet3!$B:$I,4,0)</f>
        <v>APW</v>
      </c>
      <c r="H1011" s="6">
        <f>+VLOOKUP($D1011,Sheet3!$B:$I,5,0)</f>
        <v>0</v>
      </c>
      <c r="I1011" s="6" t="str">
        <f>+VLOOKUP($D1011,Sheet3!$B:$I,6,0)</f>
        <v>GREY</v>
      </c>
      <c r="J1011" s="6" t="str">
        <f>+VLOOKUP($D1011,Sheet3!$B:$I,7,0)</f>
        <v>-</v>
      </c>
      <c r="K1011" s="6" t="str">
        <f>+VLOOKUP($D1011,Sheet3!$B:$I,8,0)</f>
        <v>-</v>
      </c>
      <c r="L1011" s="6" t="str">
        <f t="shared" si="87"/>
        <v>15X5(4HOLE)APW PRIME APW 0 GREY - -</v>
      </c>
      <c r="M1011" s="12" t="s">
        <v>15</v>
      </c>
      <c r="N1011" s="12" t="str">
        <f t="shared" si="95"/>
        <v>l1806</v>
      </c>
    </row>
    <row r="1012" spans="1:14">
      <c r="A1012" s="12" t="s">
        <v>1025</v>
      </c>
      <c r="B1012" s="6" t="str">
        <f t="shared" si="93"/>
        <v>l180601881</v>
      </c>
      <c r="C1012" s="12">
        <v>190244</v>
      </c>
      <c r="D1012" s="12" t="str">
        <f t="shared" si="94"/>
        <v>p-190244</v>
      </c>
      <c r="E1012" s="6" t="str">
        <f>+VLOOKUP($D1012,Sheet3!$B:$I,2,0)</f>
        <v>15X5(4HOLE)</v>
      </c>
      <c r="F1012" s="6" t="str">
        <f>+VLOOKUP($D1012,Sheet3!$B:$I,3,0)</f>
        <v>APW PRIME</v>
      </c>
      <c r="G1012" s="6" t="str">
        <f>+VLOOKUP($D1012,Sheet3!$B:$I,4,0)</f>
        <v>APW</v>
      </c>
      <c r="H1012" s="6">
        <f>+VLOOKUP($D1012,Sheet3!$B:$I,5,0)</f>
        <v>0</v>
      </c>
      <c r="I1012" s="6" t="str">
        <f>+VLOOKUP($D1012,Sheet3!$B:$I,6,0)</f>
        <v>GREY</v>
      </c>
      <c r="J1012" s="6" t="str">
        <f>+VLOOKUP($D1012,Sheet3!$B:$I,7,0)</f>
        <v>-</v>
      </c>
      <c r="K1012" s="6" t="str">
        <f>+VLOOKUP($D1012,Sheet3!$B:$I,8,0)</f>
        <v>-</v>
      </c>
      <c r="L1012" s="6" t="str">
        <f t="shared" si="87"/>
        <v>15X5(4HOLE)APW PRIME APW 0 GREY - -</v>
      </c>
      <c r="M1012" s="12" t="s">
        <v>15</v>
      </c>
      <c r="N1012" s="12" t="str">
        <f t="shared" si="95"/>
        <v>l1806</v>
      </c>
    </row>
    <row r="1013" spans="1:14">
      <c r="A1013" s="12" t="s">
        <v>1026</v>
      </c>
      <c r="B1013" s="6" t="str">
        <f t="shared" si="93"/>
        <v>l180600524</v>
      </c>
      <c r="C1013" s="12">
        <v>190244</v>
      </c>
      <c r="D1013" s="12" t="str">
        <f t="shared" si="94"/>
        <v>p-190244</v>
      </c>
      <c r="E1013" s="6" t="str">
        <f>+VLOOKUP($D1013,Sheet3!$B:$I,2,0)</f>
        <v>15X5(4HOLE)</v>
      </c>
      <c r="F1013" s="6" t="str">
        <f>+VLOOKUP($D1013,Sheet3!$B:$I,3,0)</f>
        <v>APW PRIME</v>
      </c>
      <c r="G1013" s="6" t="str">
        <f>+VLOOKUP($D1013,Sheet3!$B:$I,4,0)</f>
        <v>APW</v>
      </c>
      <c r="H1013" s="6">
        <f>+VLOOKUP($D1013,Sheet3!$B:$I,5,0)</f>
        <v>0</v>
      </c>
      <c r="I1013" s="6" t="str">
        <f>+VLOOKUP($D1013,Sheet3!$B:$I,6,0)</f>
        <v>GREY</v>
      </c>
      <c r="J1013" s="6" t="str">
        <f>+VLOOKUP($D1013,Sheet3!$B:$I,7,0)</f>
        <v>-</v>
      </c>
      <c r="K1013" s="6" t="str">
        <f>+VLOOKUP($D1013,Sheet3!$B:$I,8,0)</f>
        <v>-</v>
      </c>
      <c r="L1013" s="6" t="str">
        <f t="shared" si="87"/>
        <v>15X5(4HOLE)APW PRIME APW 0 GREY - -</v>
      </c>
      <c r="M1013" s="12" t="s">
        <v>15</v>
      </c>
      <c r="N1013" s="12" t="str">
        <f t="shared" si="95"/>
        <v>l1806</v>
      </c>
    </row>
    <row r="1014" spans="1:14">
      <c r="A1014" s="12" t="s">
        <v>1027</v>
      </c>
      <c r="B1014" s="6" t="str">
        <f t="shared" si="93"/>
        <v>l180700276</v>
      </c>
      <c r="C1014" s="12">
        <v>190166</v>
      </c>
      <c r="D1014" s="12" t="str">
        <f t="shared" si="94"/>
        <v>p-190166</v>
      </c>
      <c r="E1014" s="6" t="str">
        <f>+VLOOKUP($D1014,Sheet3!$B:$I,2,0)</f>
        <v>15X5(2HOLE)</v>
      </c>
      <c r="F1014" s="6" t="str">
        <f>+VLOOKUP($D1014,Sheet3!$B:$I,3,0)</f>
        <v>APW PRIME</v>
      </c>
      <c r="G1014" s="6" t="str">
        <f>+VLOOKUP($D1014,Sheet3!$B:$I,4,0)</f>
        <v>APW</v>
      </c>
      <c r="H1014" s="6">
        <f>+VLOOKUP($D1014,Sheet3!$B:$I,5,0)</f>
        <v>0</v>
      </c>
      <c r="I1014" s="6" t="str">
        <f>+VLOOKUP($D1014,Sheet3!$B:$I,6,0)</f>
        <v>GREY</v>
      </c>
      <c r="J1014" s="6" t="str">
        <f>+VLOOKUP($D1014,Sheet3!$B:$I,7,0)</f>
        <v>XINJIDA</v>
      </c>
      <c r="K1014" s="6" t="str">
        <f>+VLOOKUP($D1014,Sheet3!$B:$I,8,0)</f>
        <v>-</v>
      </c>
      <c r="L1014" s="6" t="str">
        <f t="shared" si="87"/>
        <v>15X5(2HOLE)APW PRIME APW 0 GREY XINJIDA -</v>
      </c>
      <c r="M1014" s="12" t="s">
        <v>15</v>
      </c>
      <c r="N1014" s="12" t="str">
        <f t="shared" si="95"/>
        <v>l1807</v>
      </c>
    </row>
    <row r="1015" spans="1:14">
      <c r="A1015" s="12" t="s">
        <v>1028</v>
      </c>
      <c r="B1015" s="6" t="str">
        <f t="shared" si="93"/>
        <v>l181207196</v>
      </c>
      <c r="C1015" s="12">
        <v>190591</v>
      </c>
      <c r="D1015" s="12" t="str">
        <f t="shared" si="94"/>
        <v>p-190591</v>
      </c>
      <c r="E1015" s="6" t="str">
        <f>+VLOOKUP($D1015,Sheet3!$B:$I,2,0)</f>
        <v>4.00-8</v>
      </c>
      <c r="F1015" s="6" t="str">
        <f>+VLOOKUP($D1015,Sheet3!$B:$I,3,0)</f>
        <v>RIB</v>
      </c>
      <c r="G1015" s="6" t="str">
        <f>+VLOOKUP($D1015,Sheet3!$B:$I,4,0)</f>
        <v>NUMA</v>
      </c>
      <c r="H1015" s="6">
        <f>+VLOOKUP($D1015,Sheet3!$B:$I,5,0)</f>
        <v>3.75</v>
      </c>
      <c r="I1015" s="6" t="str">
        <f>+VLOOKUP($D1015,Sheet3!$B:$I,6,0)</f>
        <v>HUB</v>
      </c>
      <c r="J1015" s="6" t="str">
        <f>+VLOOKUP($D1015,Sheet3!$B:$I,7,0)</f>
        <v>SOLIDGOLDtm+</v>
      </c>
      <c r="K1015" s="6" t="str">
        <f>+VLOOKUP($D1015,Sheet3!$B:$I,8,0)</f>
        <v>-</v>
      </c>
      <c r="L1015" s="6" t="str">
        <f t="shared" si="87"/>
        <v>4.00-8RIB NUMA 3.75 HUB SOLIDGOLDtm+ -</v>
      </c>
      <c r="M1015" s="12" t="s">
        <v>15</v>
      </c>
      <c r="N1015" s="12" t="str">
        <f t="shared" si="95"/>
        <v>l1812</v>
      </c>
    </row>
    <row r="1016" spans="1:14">
      <c r="A1016" s="12" t="s">
        <v>1029</v>
      </c>
      <c r="B1016" s="6" t="str">
        <f t="shared" si="93"/>
        <v>l190405240</v>
      </c>
      <c r="C1016" s="12">
        <v>201062</v>
      </c>
      <c r="D1016" s="12" t="str">
        <f t="shared" si="94"/>
        <v>p-001062</v>
      </c>
      <c r="E1016" s="6" t="str">
        <f>+VLOOKUP($D1016,Sheet3!$B:$I,2,0)</f>
        <v>4.00-8</v>
      </c>
      <c r="F1016" s="6" t="str">
        <f>+VLOOKUP($D1016,Sheet3!$B:$I,3,0)</f>
        <v>RIB</v>
      </c>
      <c r="G1016" s="6" t="str">
        <f>+VLOOKUP($D1016,Sheet3!$B:$I,4,0)</f>
        <v>NUMA</v>
      </c>
      <c r="H1016" s="6">
        <f>+VLOOKUP($D1016,Sheet3!$B:$I,5,0)</f>
        <v>3.75</v>
      </c>
      <c r="I1016" s="6" t="str">
        <f>+VLOOKUP($D1016,Sheet3!$B:$I,6,0)</f>
        <v>SPOKE(2SP)</v>
      </c>
      <c r="J1016" s="6" t="str">
        <f>+VLOOKUP($D1016,Sheet3!$B:$I,7,0)</f>
        <v>SUPERGRIP</v>
      </c>
      <c r="K1016" s="6" t="str">
        <f>+VLOOKUP($D1016,Sheet3!$B:$I,8,0)</f>
        <v>-</v>
      </c>
      <c r="L1016" s="6" t="str">
        <f t="shared" si="87"/>
        <v>4.00-8RIB NUMA 3.75 SPOKE(2SP) SUPERGRIP -</v>
      </c>
      <c r="M1016" s="12" t="s">
        <v>15</v>
      </c>
      <c r="N1016" s="12" t="str">
        <f t="shared" si="95"/>
        <v>l1904</v>
      </c>
    </row>
    <row r="1017" spans="1:14">
      <c r="A1017" s="12" t="s">
        <v>1030</v>
      </c>
      <c r="B1017" s="6" t="str">
        <f t="shared" si="93"/>
        <v>l181004053</v>
      </c>
      <c r="C1017" s="12">
        <v>190482</v>
      </c>
      <c r="D1017" s="12" t="str">
        <f t="shared" si="94"/>
        <v>p-190482</v>
      </c>
      <c r="E1017" s="6" t="str">
        <f>+VLOOKUP($D1017,Sheet3!$B:$I,2,0)</f>
        <v>4.00-8</v>
      </c>
      <c r="F1017" s="6" t="str">
        <f>+VLOOKUP($D1017,Sheet3!$B:$I,3,0)</f>
        <v>RIB</v>
      </c>
      <c r="G1017" s="6" t="str">
        <f>+VLOOKUP($D1017,Sheet3!$B:$I,4,0)</f>
        <v>NUMA</v>
      </c>
      <c r="H1017" s="6">
        <f>+VLOOKUP($D1017,Sheet3!$B:$I,5,0)</f>
        <v>3.75</v>
      </c>
      <c r="I1017" s="6" t="str">
        <f>+VLOOKUP($D1017,Sheet3!$B:$I,6,0)</f>
        <v>MID</v>
      </c>
      <c r="J1017" s="6" t="str">
        <f>+VLOOKUP($D1017,Sheet3!$B:$I,7,0)</f>
        <v>EXCEL-GSP</v>
      </c>
      <c r="K1017" s="6" t="str">
        <f>+VLOOKUP($D1017,Sheet3!$B:$I,8,0)</f>
        <v>-</v>
      </c>
      <c r="L1017" s="6" t="str">
        <f t="shared" si="87"/>
        <v>4.00-8RIB NUMA 3.75 MID EXCEL-GSP -</v>
      </c>
      <c r="M1017" s="12" t="s">
        <v>15</v>
      </c>
      <c r="N1017" s="12" t="str">
        <f t="shared" si="95"/>
        <v>l1810</v>
      </c>
    </row>
    <row r="1018" spans="1:14">
      <c r="A1018" s="12" t="s">
        <v>1031</v>
      </c>
      <c r="B1018" s="6" t="str">
        <f t="shared" si="93"/>
        <v>l180609397</v>
      </c>
      <c r="C1018" s="12">
        <v>190435</v>
      </c>
      <c r="D1018" s="12" t="str">
        <f t="shared" si="94"/>
        <v>p-190435</v>
      </c>
      <c r="E1018" s="6" t="str">
        <f>+VLOOKUP($D1018,Sheet3!$B:$I,2,0)</f>
        <v>4.00-8</v>
      </c>
      <c r="F1018" s="6" t="str">
        <f>+VLOOKUP($D1018,Sheet3!$B:$I,3,0)</f>
        <v>RIB</v>
      </c>
      <c r="G1018" s="6" t="str">
        <f>+VLOOKUP($D1018,Sheet3!$B:$I,4,0)</f>
        <v>NUMA</v>
      </c>
      <c r="H1018" s="6">
        <f>+VLOOKUP($D1018,Sheet3!$B:$I,5,0)</f>
        <v>3.75</v>
      </c>
      <c r="I1018" s="6" t="str">
        <f>+VLOOKUP($D1018,Sheet3!$B:$I,6,0)</f>
        <v>SPOKE(2SP)</v>
      </c>
      <c r="J1018" s="6" t="str">
        <f>+VLOOKUP($D1018,Sheet3!$B:$I,7,0)</f>
        <v>GLOBAL</v>
      </c>
      <c r="K1018" s="6" t="str">
        <f>+VLOOKUP($D1018,Sheet3!$B:$I,8,0)</f>
        <v>-</v>
      </c>
      <c r="L1018" s="6" t="str">
        <f t="shared" si="87"/>
        <v>4.00-8RIB NUMA 3.75 SPOKE(2SP) GLOBAL -</v>
      </c>
      <c r="M1018" s="12" t="s">
        <v>15</v>
      </c>
      <c r="N1018" s="12" t="str">
        <f t="shared" si="95"/>
        <v>l1806</v>
      </c>
    </row>
    <row r="1019" spans="1:14">
      <c r="A1019" s="12" t="s">
        <v>1032</v>
      </c>
      <c r="B1019" s="6" t="str">
        <f t="shared" si="93"/>
        <v>l190404424</v>
      </c>
      <c r="C1019" s="12">
        <v>201062</v>
      </c>
      <c r="D1019" s="12" t="str">
        <f t="shared" si="94"/>
        <v>p-001062</v>
      </c>
      <c r="E1019" s="6" t="str">
        <f>+VLOOKUP($D1019,Sheet3!$B:$I,2,0)</f>
        <v>4.00-8</v>
      </c>
      <c r="F1019" s="6" t="str">
        <f>+VLOOKUP($D1019,Sheet3!$B:$I,3,0)</f>
        <v>RIB</v>
      </c>
      <c r="G1019" s="6" t="str">
        <f>+VLOOKUP($D1019,Sheet3!$B:$I,4,0)</f>
        <v>NUMA</v>
      </c>
      <c r="H1019" s="6">
        <f>+VLOOKUP($D1019,Sheet3!$B:$I,5,0)</f>
        <v>3.75</v>
      </c>
      <c r="I1019" s="6" t="str">
        <f>+VLOOKUP($D1019,Sheet3!$B:$I,6,0)</f>
        <v>SPOKE(2SP)</v>
      </c>
      <c r="J1019" s="6" t="str">
        <f>+VLOOKUP($D1019,Sheet3!$B:$I,7,0)</f>
        <v>SUPERGRIP</v>
      </c>
      <c r="K1019" s="6" t="str">
        <f>+VLOOKUP($D1019,Sheet3!$B:$I,8,0)</f>
        <v>-</v>
      </c>
      <c r="L1019" s="6" t="str">
        <f t="shared" si="87"/>
        <v>4.00-8RIB NUMA 3.75 SPOKE(2SP) SUPERGRIP -</v>
      </c>
      <c r="M1019" s="12" t="s">
        <v>15</v>
      </c>
      <c r="N1019" s="12" t="str">
        <f t="shared" si="95"/>
        <v>l1904</v>
      </c>
    </row>
    <row r="1020" spans="1:14">
      <c r="A1020" s="12" t="s">
        <v>1033</v>
      </c>
      <c r="B1020" s="6" t="str">
        <f t="shared" ref="B1020:B1026" si="96">+MID(A1020,9,10)</f>
        <v>l180903656</v>
      </c>
      <c r="C1020" s="12">
        <v>190166</v>
      </c>
      <c r="D1020" s="12" t="str">
        <f t="shared" ref="D1020:D1026" si="97">+LEFT(A1020,8)</f>
        <v>p-190166</v>
      </c>
      <c r="E1020" s="6" t="str">
        <f>+VLOOKUP($D1020,Sheet3!$B:$I,2,0)</f>
        <v>15X5(2HOLE)</v>
      </c>
      <c r="F1020" s="6" t="str">
        <f>+VLOOKUP($D1020,Sheet3!$B:$I,3,0)</f>
        <v>APW PRIME</v>
      </c>
      <c r="G1020" s="6" t="str">
        <f>+VLOOKUP($D1020,Sheet3!$B:$I,4,0)</f>
        <v>APW</v>
      </c>
      <c r="H1020" s="6">
        <f>+VLOOKUP($D1020,Sheet3!$B:$I,5,0)</f>
        <v>0</v>
      </c>
      <c r="I1020" s="6" t="str">
        <f>+VLOOKUP($D1020,Sheet3!$B:$I,6,0)</f>
        <v>GREY</v>
      </c>
      <c r="J1020" s="6" t="str">
        <f>+VLOOKUP($D1020,Sheet3!$B:$I,7,0)</f>
        <v>XINJIDA</v>
      </c>
      <c r="K1020" s="6" t="str">
        <f>+VLOOKUP($D1020,Sheet3!$B:$I,8,0)</f>
        <v>-</v>
      </c>
      <c r="L1020" s="6" t="str">
        <f t="shared" ref="L1020:L1080" si="98">CONCATENATE(E1020,F1020," ",G1020," ",H1020," ",I1020," ",J1020," ",K1020)</f>
        <v>15X5(2HOLE)APW PRIME APW 0 GREY XINJIDA -</v>
      </c>
      <c r="M1020" s="12" t="s">
        <v>15</v>
      </c>
      <c r="N1020" s="12" t="str">
        <f t="shared" ref="N1020:N1026" si="99">+MID(A1020,9,5)</f>
        <v>l1809</v>
      </c>
    </row>
    <row r="1021" spans="1:14">
      <c r="A1021" s="12" t="s">
        <v>1034</v>
      </c>
      <c r="B1021" s="6" t="str">
        <f t="shared" si="96"/>
        <v>l180403710</v>
      </c>
      <c r="C1021" s="12">
        <v>190109</v>
      </c>
      <c r="D1021" s="12" t="str">
        <f t="shared" si="97"/>
        <v>p-190109</v>
      </c>
      <c r="E1021" s="6" t="str">
        <f>+VLOOKUP($D1021,Sheet3!$B:$I,2,0)</f>
        <v>4.00-8</v>
      </c>
      <c r="F1021" s="6" t="str">
        <f>+VLOOKUP($D1021,Sheet3!$B:$I,3,0)</f>
        <v>RIB</v>
      </c>
      <c r="G1021" s="6" t="str">
        <f>+VLOOKUP($D1021,Sheet3!$B:$I,4,0)</f>
        <v>NUMA</v>
      </c>
      <c r="H1021" s="6">
        <f>+VLOOKUP($D1021,Sheet3!$B:$I,5,0)</f>
        <v>3.75</v>
      </c>
      <c r="I1021" s="6" t="str">
        <f>+VLOOKUP($D1021,Sheet3!$B:$I,6,0)</f>
        <v>SPOKE(2SP)</v>
      </c>
      <c r="J1021" s="6" t="str">
        <f>+VLOOKUP($D1021,Sheet3!$B:$I,7,0)</f>
        <v>SUNBEAR</v>
      </c>
      <c r="K1021" s="6" t="str">
        <f>+VLOOKUP($D1021,Sheet3!$B:$I,8,0)</f>
        <v>-</v>
      </c>
      <c r="L1021" s="6" t="str">
        <f t="shared" si="98"/>
        <v>4.00-8RIB NUMA 3.75 SPOKE(2SP) SUNBEAR -</v>
      </c>
      <c r="M1021" s="12" t="s">
        <v>15</v>
      </c>
      <c r="N1021" s="12" t="str">
        <f t="shared" si="99"/>
        <v>l1804</v>
      </c>
    </row>
    <row r="1022" spans="1:14">
      <c r="A1022" s="12" t="s">
        <v>1035</v>
      </c>
      <c r="B1022" s="6" t="str">
        <f t="shared" si="96"/>
        <v>l180403652</v>
      </c>
      <c r="C1022" s="12">
        <v>190109</v>
      </c>
      <c r="D1022" s="12" t="str">
        <f t="shared" si="97"/>
        <v>p-190109</v>
      </c>
      <c r="E1022" s="6" t="str">
        <f>+VLOOKUP($D1022,Sheet3!$B:$I,2,0)</f>
        <v>4.00-8</v>
      </c>
      <c r="F1022" s="6" t="str">
        <f>+VLOOKUP($D1022,Sheet3!$B:$I,3,0)</f>
        <v>RIB</v>
      </c>
      <c r="G1022" s="6" t="str">
        <f>+VLOOKUP($D1022,Sheet3!$B:$I,4,0)</f>
        <v>NUMA</v>
      </c>
      <c r="H1022" s="6">
        <f>+VLOOKUP($D1022,Sheet3!$B:$I,5,0)</f>
        <v>3.75</v>
      </c>
      <c r="I1022" s="6" t="str">
        <f>+VLOOKUP($D1022,Sheet3!$B:$I,6,0)</f>
        <v>SPOKE(2SP)</v>
      </c>
      <c r="J1022" s="6" t="str">
        <f>+VLOOKUP($D1022,Sheet3!$B:$I,7,0)</f>
        <v>SUNBEAR</v>
      </c>
      <c r="K1022" s="6" t="str">
        <f>+VLOOKUP($D1022,Sheet3!$B:$I,8,0)</f>
        <v>-</v>
      </c>
      <c r="L1022" s="6" t="str">
        <f t="shared" si="98"/>
        <v>4.00-8RIB NUMA 3.75 SPOKE(2SP) SUNBEAR -</v>
      </c>
      <c r="M1022" s="12" t="s">
        <v>15</v>
      </c>
      <c r="N1022" s="12" t="str">
        <f t="shared" si="99"/>
        <v>l1804</v>
      </c>
    </row>
    <row r="1023" spans="1:14">
      <c r="A1023" s="12" t="s">
        <v>1036</v>
      </c>
      <c r="B1023" s="6" t="str">
        <f t="shared" si="96"/>
        <v>l180403749</v>
      </c>
      <c r="C1023" s="12">
        <v>190109</v>
      </c>
      <c r="D1023" s="12" t="str">
        <f t="shared" si="97"/>
        <v>p-190109</v>
      </c>
      <c r="E1023" s="6" t="str">
        <f>+VLOOKUP($D1023,Sheet3!$B:$I,2,0)</f>
        <v>4.00-8</v>
      </c>
      <c r="F1023" s="6" t="str">
        <f>+VLOOKUP($D1023,Sheet3!$B:$I,3,0)</f>
        <v>RIB</v>
      </c>
      <c r="G1023" s="6" t="str">
        <f>+VLOOKUP($D1023,Sheet3!$B:$I,4,0)</f>
        <v>NUMA</v>
      </c>
      <c r="H1023" s="6">
        <f>+VLOOKUP($D1023,Sheet3!$B:$I,5,0)</f>
        <v>3.75</v>
      </c>
      <c r="I1023" s="6" t="str">
        <f>+VLOOKUP($D1023,Sheet3!$B:$I,6,0)</f>
        <v>SPOKE(2SP)</v>
      </c>
      <c r="J1023" s="6" t="str">
        <f>+VLOOKUP($D1023,Sheet3!$B:$I,7,0)</f>
        <v>SUNBEAR</v>
      </c>
      <c r="K1023" s="6" t="str">
        <f>+VLOOKUP($D1023,Sheet3!$B:$I,8,0)</f>
        <v>-</v>
      </c>
      <c r="L1023" s="6" t="str">
        <f t="shared" si="98"/>
        <v>4.00-8RIB NUMA 3.75 SPOKE(2SP) SUNBEAR -</v>
      </c>
      <c r="M1023" s="12" t="s">
        <v>15</v>
      </c>
      <c r="N1023" s="12" t="str">
        <f t="shared" si="99"/>
        <v>l1804</v>
      </c>
    </row>
    <row r="1024" spans="1:14">
      <c r="A1024" s="12" t="s">
        <v>1037</v>
      </c>
      <c r="B1024" s="6" t="str">
        <f t="shared" si="96"/>
        <v>l180403715</v>
      </c>
      <c r="C1024" s="12">
        <v>190109</v>
      </c>
      <c r="D1024" s="12" t="str">
        <f t="shared" si="97"/>
        <v>p-190109</v>
      </c>
      <c r="E1024" s="6" t="str">
        <f>+VLOOKUP($D1024,Sheet3!$B:$I,2,0)</f>
        <v>4.00-8</v>
      </c>
      <c r="F1024" s="6" t="str">
        <f>+VLOOKUP($D1024,Sheet3!$B:$I,3,0)</f>
        <v>RIB</v>
      </c>
      <c r="G1024" s="6" t="str">
        <f>+VLOOKUP($D1024,Sheet3!$B:$I,4,0)</f>
        <v>NUMA</v>
      </c>
      <c r="H1024" s="6">
        <f>+VLOOKUP($D1024,Sheet3!$B:$I,5,0)</f>
        <v>3.75</v>
      </c>
      <c r="I1024" s="6" t="str">
        <f>+VLOOKUP($D1024,Sheet3!$B:$I,6,0)</f>
        <v>SPOKE(2SP)</v>
      </c>
      <c r="J1024" s="6" t="str">
        <f>+VLOOKUP($D1024,Sheet3!$B:$I,7,0)</f>
        <v>SUNBEAR</v>
      </c>
      <c r="K1024" s="6" t="str">
        <f>+VLOOKUP($D1024,Sheet3!$B:$I,8,0)</f>
        <v>-</v>
      </c>
      <c r="L1024" s="6" t="str">
        <f t="shared" si="98"/>
        <v>4.00-8RIB NUMA 3.75 SPOKE(2SP) SUNBEAR -</v>
      </c>
      <c r="M1024" s="12" t="s">
        <v>15</v>
      </c>
      <c r="N1024" s="12" t="str">
        <f t="shared" si="99"/>
        <v>l1804</v>
      </c>
    </row>
    <row r="1025" spans="1:14">
      <c r="A1025" s="12" t="s">
        <v>1038</v>
      </c>
      <c r="B1025" s="6" t="str">
        <f t="shared" si="96"/>
        <v>l180403714</v>
      </c>
      <c r="C1025" s="12">
        <v>190109</v>
      </c>
      <c r="D1025" s="12" t="str">
        <f t="shared" si="97"/>
        <v>p-190109</v>
      </c>
      <c r="E1025" s="6" t="str">
        <f>+VLOOKUP($D1025,Sheet3!$B:$I,2,0)</f>
        <v>4.00-8</v>
      </c>
      <c r="F1025" s="6" t="str">
        <f>+VLOOKUP($D1025,Sheet3!$B:$I,3,0)</f>
        <v>RIB</v>
      </c>
      <c r="G1025" s="6" t="str">
        <f>+VLOOKUP($D1025,Sheet3!$B:$I,4,0)</f>
        <v>NUMA</v>
      </c>
      <c r="H1025" s="6">
        <f>+VLOOKUP($D1025,Sheet3!$B:$I,5,0)</f>
        <v>3.75</v>
      </c>
      <c r="I1025" s="6" t="str">
        <f>+VLOOKUP($D1025,Sheet3!$B:$I,6,0)</f>
        <v>SPOKE(2SP)</v>
      </c>
      <c r="J1025" s="6" t="str">
        <f>+VLOOKUP($D1025,Sheet3!$B:$I,7,0)</f>
        <v>SUNBEAR</v>
      </c>
      <c r="K1025" s="6" t="str">
        <f>+VLOOKUP($D1025,Sheet3!$B:$I,8,0)</f>
        <v>-</v>
      </c>
      <c r="L1025" s="6" t="str">
        <f t="shared" si="98"/>
        <v>4.00-8RIB NUMA 3.75 SPOKE(2SP) SUNBEAR -</v>
      </c>
      <c r="M1025" s="12" t="s">
        <v>15</v>
      </c>
      <c r="N1025" s="12" t="str">
        <f t="shared" si="99"/>
        <v>l1804</v>
      </c>
    </row>
    <row r="1026" spans="1:14">
      <c r="A1026" s="12" t="s">
        <v>1039</v>
      </c>
      <c r="B1026" s="6" t="str">
        <f t="shared" si="96"/>
        <v>l180904980</v>
      </c>
      <c r="C1026" s="12">
        <v>190166</v>
      </c>
      <c r="D1026" s="12" t="str">
        <f t="shared" si="97"/>
        <v>p-190166</v>
      </c>
      <c r="E1026" s="6" t="str">
        <f>+VLOOKUP($D1026,Sheet3!$B:$I,2,0)</f>
        <v>15X5(2HOLE)</v>
      </c>
      <c r="F1026" s="6" t="str">
        <f>+VLOOKUP($D1026,Sheet3!$B:$I,3,0)</f>
        <v>APW PRIME</v>
      </c>
      <c r="G1026" s="6" t="str">
        <f>+VLOOKUP($D1026,Sheet3!$B:$I,4,0)</f>
        <v>APW</v>
      </c>
      <c r="H1026" s="6">
        <f>+VLOOKUP($D1026,Sheet3!$B:$I,5,0)</f>
        <v>0</v>
      </c>
      <c r="I1026" s="6" t="str">
        <f>+VLOOKUP($D1026,Sheet3!$B:$I,6,0)</f>
        <v>GREY</v>
      </c>
      <c r="J1026" s="6" t="str">
        <f>+VLOOKUP($D1026,Sheet3!$B:$I,7,0)</f>
        <v>XINJIDA</v>
      </c>
      <c r="K1026" s="6" t="str">
        <f>+VLOOKUP($D1026,Sheet3!$B:$I,8,0)</f>
        <v>-</v>
      </c>
      <c r="L1026" s="6" t="str">
        <f t="shared" si="98"/>
        <v>15X5(2HOLE)APW PRIME APW 0 GREY XINJIDA -</v>
      </c>
      <c r="M1026" s="12" t="s">
        <v>15</v>
      </c>
      <c r="N1026" s="12" t="str">
        <f t="shared" si="99"/>
        <v>l1809</v>
      </c>
    </row>
    <row r="1027" spans="1:14">
      <c r="A1027" s="12" t="s">
        <v>1040</v>
      </c>
      <c r="B1027" s="6" t="str">
        <f t="shared" ref="B1027:B1057" si="100">+MID(A1027,9,10)</f>
        <v>l181102353</v>
      </c>
      <c r="C1027" s="12">
        <v>190166</v>
      </c>
      <c r="D1027" s="12" t="str">
        <f t="shared" ref="D1027:D1057" si="101">+LEFT(A1027,8)</f>
        <v>p-190166</v>
      </c>
      <c r="E1027" s="6" t="str">
        <f>+VLOOKUP($D1027,Sheet3!$B:$I,2,0)</f>
        <v>15X5(2HOLE)</v>
      </c>
      <c r="F1027" s="6" t="str">
        <f>+VLOOKUP($D1027,Sheet3!$B:$I,3,0)</f>
        <v>APW PRIME</v>
      </c>
      <c r="G1027" s="6" t="str">
        <f>+VLOOKUP($D1027,Sheet3!$B:$I,4,0)</f>
        <v>APW</v>
      </c>
      <c r="H1027" s="6">
        <f>+VLOOKUP($D1027,Sheet3!$B:$I,5,0)</f>
        <v>0</v>
      </c>
      <c r="I1027" s="6" t="str">
        <f>+VLOOKUP($D1027,Sheet3!$B:$I,6,0)</f>
        <v>GREY</v>
      </c>
      <c r="J1027" s="6" t="str">
        <f>+VLOOKUP($D1027,Sheet3!$B:$I,7,0)</f>
        <v>XINJIDA</v>
      </c>
      <c r="K1027" s="6" t="str">
        <f>+VLOOKUP($D1027,Sheet3!$B:$I,8,0)</f>
        <v>-</v>
      </c>
      <c r="L1027" s="6" t="str">
        <f t="shared" si="98"/>
        <v>15X5(2HOLE)APW PRIME APW 0 GREY XINJIDA -</v>
      </c>
      <c r="M1027" s="12" t="s">
        <v>15</v>
      </c>
      <c r="N1027" s="12" t="str">
        <f t="shared" ref="N1027:N1057" si="102">+MID(A1027,9,5)</f>
        <v>l1811</v>
      </c>
    </row>
    <row r="1028" spans="1:14">
      <c r="A1028" s="12" t="s">
        <v>1041</v>
      </c>
      <c r="B1028" s="6" t="str">
        <f t="shared" si="100"/>
        <v>l180610522</v>
      </c>
      <c r="C1028" s="12">
        <v>190435</v>
      </c>
      <c r="D1028" s="12" t="str">
        <f t="shared" si="101"/>
        <v>p-190435</v>
      </c>
      <c r="E1028" s="6" t="str">
        <f>+VLOOKUP($D1028,Sheet3!$B:$I,2,0)</f>
        <v>4.00-8</v>
      </c>
      <c r="F1028" s="6" t="str">
        <f>+VLOOKUP($D1028,Sheet3!$B:$I,3,0)</f>
        <v>RIB</v>
      </c>
      <c r="G1028" s="6" t="str">
        <f>+VLOOKUP($D1028,Sheet3!$B:$I,4,0)</f>
        <v>NUMA</v>
      </c>
      <c r="H1028" s="6">
        <f>+VLOOKUP($D1028,Sheet3!$B:$I,5,0)</f>
        <v>3.75</v>
      </c>
      <c r="I1028" s="6" t="str">
        <f>+VLOOKUP($D1028,Sheet3!$B:$I,6,0)</f>
        <v>SPOKE(2SP)</v>
      </c>
      <c r="J1028" s="6" t="str">
        <f>+VLOOKUP($D1028,Sheet3!$B:$I,7,0)</f>
        <v>GLOBAL</v>
      </c>
      <c r="K1028" s="6" t="str">
        <f>+VLOOKUP($D1028,Sheet3!$B:$I,8,0)</f>
        <v>-</v>
      </c>
      <c r="L1028" s="6" t="str">
        <f t="shared" si="98"/>
        <v>4.00-8RIB NUMA 3.75 SPOKE(2SP) GLOBAL -</v>
      </c>
      <c r="M1028" s="12" t="s">
        <v>15</v>
      </c>
      <c r="N1028" s="12" t="str">
        <f t="shared" si="102"/>
        <v>l1806</v>
      </c>
    </row>
    <row r="1029" spans="1:14">
      <c r="A1029" s="12" t="s">
        <v>1042</v>
      </c>
      <c r="B1029" s="6" t="str">
        <f t="shared" si="100"/>
        <v>l180304250</v>
      </c>
      <c r="C1029" s="12">
        <v>189242</v>
      </c>
      <c r="D1029" s="12" t="str">
        <f t="shared" si="101"/>
        <v>p-189242</v>
      </c>
      <c r="E1029" s="6" t="str">
        <f>+VLOOKUP($D1029,Sheet3!$B:$I,2,0)</f>
        <v>7.00-15</v>
      </c>
      <c r="F1029" s="6" t="str">
        <f>+VLOOKUP($D1029,Sheet3!$B:$I,3,0)</f>
        <v>LUG</v>
      </c>
      <c r="G1029" s="6" t="str">
        <f>+VLOOKUP($D1029,Sheet3!$B:$I,4,0)</f>
        <v>NUMA</v>
      </c>
      <c r="H1029" s="6">
        <f>+VLOOKUP($D1029,Sheet3!$B:$I,5,0)</f>
        <v>6</v>
      </c>
      <c r="I1029" s="6" t="str">
        <f>+VLOOKUP($D1029,Sheet3!$B:$I,6,0)</f>
        <v>M02X</v>
      </c>
      <c r="J1029" s="6" t="str">
        <f>+VLOOKUP($D1029,Sheet3!$B:$I,7,0)</f>
        <v>RIGOR</v>
      </c>
      <c r="K1029" s="6" t="str">
        <f>+VLOOKUP($D1029,Sheet3!$B:$I,8,0)</f>
        <v>-</v>
      </c>
      <c r="L1029" s="6" t="str">
        <f t="shared" si="98"/>
        <v>7.00-15LUG NUMA 6 M02X RIGOR -</v>
      </c>
      <c r="M1029" s="12" t="s">
        <v>15</v>
      </c>
      <c r="N1029" s="12" t="str">
        <f t="shared" si="102"/>
        <v>l1803</v>
      </c>
    </row>
    <row r="1030" spans="1:14">
      <c r="A1030" s="12" t="s">
        <v>1043</v>
      </c>
      <c r="B1030" s="6" t="str">
        <f t="shared" si="100"/>
        <v>l180304347</v>
      </c>
      <c r="C1030" s="12">
        <v>189242</v>
      </c>
      <c r="D1030" s="12" t="str">
        <f t="shared" si="101"/>
        <v>p-189242</v>
      </c>
      <c r="E1030" s="6" t="str">
        <f>+VLOOKUP($D1030,Sheet3!$B:$I,2,0)</f>
        <v>7.00-15</v>
      </c>
      <c r="F1030" s="6" t="str">
        <f>+VLOOKUP($D1030,Sheet3!$B:$I,3,0)</f>
        <v>LUG</v>
      </c>
      <c r="G1030" s="6" t="str">
        <f>+VLOOKUP($D1030,Sheet3!$B:$I,4,0)</f>
        <v>NUMA</v>
      </c>
      <c r="H1030" s="6">
        <f>+VLOOKUP($D1030,Sheet3!$B:$I,5,0)</f>
        <v>6</v>
      </c>
      <c r="I1030" s="6" t="str">
        <f>+VLOOKUP($D1030,Sheet3!$B:$I,6,0)</f>
        <v>M02X</v>
      </c>
      <c r="J1030" s="6" t="str">
        <f>+VLOOKUP($D1030,Sheet3!$B:$I,7,0)</f>
        <v>RIGOR</v>
      </c>
      <c r="K1030" s="6" t="str">
        <f>+VLOOKUP($D1030,Sheet3!$B:$I,8,0)</f>
        <v>-</v>
      </c>
      <c r="L1030" s="6" t="str">
        <f t="shared" si="98"/>
        <v>7.00-15LUG NUMA 6 M02X RIGOR -</v>
      </c>
      <c r="M1030" s="12" t="s">
        <v>15</v>
      </c>
      <c r="N1030" s="12" t="str">
        <f t="shared" si="102"/>
        <v>l1803</v>
      </c>
    </row>
    <row r="1031" spans="1:14">
      <c r="A1031" s="12" t="s">
        <v>1044</v>
      </c>
      <c r="B1031" s="6" t="str">
        <f t="shared" si="100"/>
        <v>l190500567</v>
      </c>
      <c r="C1031" s="12">
        <v>285780</v>
      </c>
      <c r="D1031" s="12" t="str">
        <f t="shared" si="101"/>
        <v>p-085780</v>
      </c>
      <c r="E1031" s="6" t="str">
        <f>+VLOOKUP($D1031,Sheet3!$B:$I,2,0)</f>
        <v>22X10X16</v>
      </c>
      <c r="F1031" s="6" t="str">
        <f>+VLOOKUP($D1031,Sheet3!$B:$I,3,0)</f>
        <v>ML</v>
      </c>
      <c r="G1031" s="6" t="str">
        <f>+VLOOKUP($D1031,Sheet3!$B:$I,4,0)</f>
        <v>NUMA</v>
      </c>
      <c r="H1031" s="6">
        <f>+VLOOKUP($D1031,Sheet3!$B:$I,5,0)</f>
        <v>0</v>
      </c>
      <c r="I1031" s="6" t="str">
        <f>+VLOOKUP($D1031,Sheet3!$B:$I,6,0)</f>
        <v>P5</v>
      </c>
      <c r="J1031" s="6" t="str">
        <f>+VLOOKUP($D1031,Sheet3!$B:$I,7,0)</f>
        <v>TOTALSOURCE</v>
      </c>
      <c r="K1031" s="6" t="str">
        <f>+VLOOKUP($D1031,Sheet3!$B:$I,8,0)</f>
        <v>P</v>
      </c>
      <c r="L1031" s="6" t="str">
        <f t="shared" si="98"/>
        <v>22X10X16ML NUMA 0 P5 TOTALSOURCE P</v>
      </c>
      <c r="M1031" s="12" t="s">
        <v>15</v>
      </c>
      <c r="N1031" s="12" t="str">
        <f t="shared" si="102"/>
        <v>l1905</v>
      </c>
    </row>
    <row r="1032" spans="1:14">
      <c r="A1032" s="12" t="s">
        <v>1045</v>
      </c>
      <c r="B1032" s="6" t="str">
        <f t="shared" si="100"/>
        <v>l190500809</v>
      </c>
      <c r="C1032" s="12">
        <v>285780</v>
      </c>
      <c r="D1032" s="12" t="str">
        <f t="shared" si="101"/>
        <v>p-085780</v>
      </c>
      <c r="E1032" s="6" t="str">
        <f>+VLOOKUP($D1032,Sheet3!$B:$I,2,0)</f>
        <v>22X10X16</v>
      </c>
      <c r="F1032" s="6" t="str">
        <f>+VLOOKUP($D1032,Sheet3!$B:$I,3,0)</f>
        <v>ML</v>
      </c>
      <c r="G1032" s="6" t="str">
        <f>+VLOOKUP($D1032,Sheet3!$B:$I,4,0)</f>
        <v>NUMA</v>
      </c>
      <c r="H1032" s="6">
        <f>+VLOOKUP($D1032,Sheet3!$B:$I,5,0)</f>
        <v>0</v>
      </c>
      <c r="I1032" s="6" t="str">
        <f>+VLOOKUP($D1032,Sheet3!$B:$I,6,0)</f>
        <v>P5</v>
      </c>
      <c r="J1032" s="6" t="str">
        <f>+VLOOKUP($D1032,Sheet3!$B:$I,7,0)</f>
        <v>TOTALSOURCE</v>
      </c>
      <c r="K1032" s="6" t="str">
        <f>+VLOOKUP($D1032,Sheet3!$B:$I,8,0)</f>
        <v>P</v>
      </c>
      <c r="L1032" s="6" t="str">
        <f t="shared" si="98"/>
        <v>22X10X16ML NUMA 0 P5 TOTALSOURCE P</v>
      </c>
      <c r="M1032" s="12" t="s">
        <v>15</v>
      </c>
      <c r="N1032" s="12" t="str">
        <f t="shared" si="102"/>
        <v>l1905</v>
      </c>
    </row>
    <row r="1033" spans="1:14">
      <c r="A1033" s="12" t="s">
        <v>1046</v>
      </c>
      <c r="B1033" s="6" t="str">
        <f t="shared" si="100"/>
        <v>l190500507</v>
      </c>
      <c r="C1033" s="12">
        <v>285780</v>
      </c>
      <c r="D1033" s="12" t="str">
        <f t="shared" si="101"/>
        <v>p-085780</v>
      </c>
      <c r="E1033" s="6" t="str">
        <f>+VLOOKUP($D1033,Sheet3!$B:$I,2,0)</f>
        <v>22X10X16</v>
      </c>
      <c r="F1033" s="6" t="str">
        <f>+VLOOKUP($D1033,Sheet3!$B:$I,3,0)</f>
        <v>ML</v>
      </c>
      <c r="G1033" s="6" t="str">
        <f>+VLOOKUP($D1033,Sheet3!$B:$I,4,0)</f>
        <v>NUMA</v>
      </c>
      <c r="H1033" s="6">
        <f>+VLOOKUP($D1033,Sheet3!$B:$I,5,0)</f>
        <v>0</v>
      </c>
      <c r="I1033" s="6" t="str">
        <f>+VLOOKUP($D1033,Sheet3!$B:$I,6,0)</f>
        <v>P5</v>
      </c>
      <c r="J1033" s="6" t="str">
        <f>+VLOOKUP($D1033,Sheet3!$B:$I,7,0)</f>
        <v>TOTALSOURCE</v>
      </c>
      <c r="K1033" s="6" t="str">
        <f>+VLOOKUP($D1033,Sheet3!$B:$I,8,0)</f>
        <v>P</v>
      </c>
      <c r="L1033" s="6" t="str">
        <f t="shared" si="98"/>
        <v>22X10X16ML NUMA 0 P5 TOTALSOURCE P</v>
      </c>
      <c r="M1033" s="12" t="s">
        <v>15</v>
      </c>
      <c r="N1033" s="12" t="str">
        <f t="shared" si="102"/>
        <v>l1905</v>
      </c>
    </row>
    <row r="1034" spans="1:14">
      <c r="A1034" s="12" t="s">
        <v>1047</v>
      </c>
      <c r="B1034" s="6" t="str">
        <f t="shared" si="100"/>
        <v>l190500961</v>
      </c>
      <c r="C1034" s="12">
        <v>285780</v>
      </c>
      <c r="D1034" s="12" t="str">
        <f t="shared" si="101"/>
        <v>p-085780</v>
      </c>
      <c r="E1034" s="6" t="str">
        <f>+VLOOKUP($D1034,Sheet3!$B:$I,2,0)</f>
        <v>22X10X16</v>
      </c>
      <c r="F1034" s="6" t="str">
        <f>+VLOOKUP($D1034,Sheet3!$B:$I,3,0)</f>
        <v>ML</v>
      </c>
      <c r="G1034" s="6" t="str">
        <f>+VLOOKUP($D1034,Sheet3!$B:$I,4,0)</f>
        <v>NUMA</v>
      </c>
      <c r="H1034" s="6">
        <f>+VLOOKUP($D1034,Sheet3!$B:$I,5,0)</f>
        <v>0</v>
      </c>
      <c r="I1034" s="6" t="str">
        <f>+VLOOKUP($D1034,Sheet3!$B:$I,6,0)</f>
        <v>P5</v>
      </c>
      <c r="J1034" s="6" t="str">
        <f>+VLOOKUP($D1034,Sheet3!$B:$I,7,0)</f>
        <v>TOTALSOURCE</v>
      </c>
      <c r="K1034" s="6" t="str">
        <f>+VLOOKUP($D1034,Sheet3!$B:$I,8,0)</f>
        <v>P</v>
      </c>
      <c r="L1034" s="6" t="str">
        <f t="shared" si="98"/>
        <v>22X10X16ML NUMA 0 P5 TOTALSOURCE P</v>
      </c>
      <c r="M1034" s="12" t="s">
        <v>15</v>
      </c>
      <c r="N1034" s="12" t="str">
        <f t="shared" si="102"/>
        <v>l1905</v>
      </c>
    </row>
    <row r="1035" spans="1:14">
      <c r="A1035" s="12" t="s">
        <v>1048</v>
      </c>
      <c r="B1035" s="6" t="str">
        <f t="shared" si="100"/>
        <v>l190500747</v>
      </c>
      <c r="C1035" s="12">
        <v>285780</v>
      </c>
      <c r="D1035" s="12" t="str">
        <f t="shared" si="101"/>
        <v>p-085780</v>
      </c>
      <c r="E1035" s="6" t="str">
        <f>+VLOOKUP($D1035,Sheet3!$B:$I,2,0)</f>
        <v>22X10X16</v>
      </c>
      <c r="F1035" s="6" t="str">
        <f>+VLOOKUP($D1035,Sheet3!$B:$I,3,0)</f>
        <v>ML</v>
      </c>
      <c r="G1035" s="6" t="str">
        <f>+VLOOKUP($D1035,Sheet3!$B:$I,4,0)</f>
        <v>NUMA</v>
      </c>
      <c r="H1035" s="6">
        <f>+VLOOKUP($D1035,Sheet3!$B:$I,5,0)</f>
        <v>0</v>
      </c>
      <c r="I1035" s="6" t="str">
        <f>+VLOOKUP($D1035,Sheet3!$B:$I,6,0)</f>
        <v>P5</v>
      </c>
      <c r="J1035" s="6" t="str">
        <f>+VLOOKUP($D1035,Sheet3!$B:$I,7,0)</f>
        <v>TOTALSOURCE</v>
      </c>
      <c r="K1035" s="6" t="str">
        <f>+VLOOKUP($D1035,Sheet3!$B:$I,8,0)</f>
        <v>P</v>
      </c>
      <c r="L1035" s="6" t="str">
        <f t="shared" si="98"/>
        <v>22X10X16ML NUMA 0 P5 TOTALSOURCE P</v>
      </c>
      <c r="M1035" s="12" t="s">
        <v>15</v>
      </c>
      <c r="N1035" s="12" t="str">
        <f t="shared" si="102"/>
        <v>l1905</v>
      </c>
    </row>
    <row r="1036" spans="1:14">
      <c r="A1036" s="12" t="s">
        <v>1049</v>
      </c>
      <c r="B1036" s="6" t="str">
        <f t="shared" si="100"/>
        <v>l190419999</v>
      </c>
      <c r="C1036" s="12">
        <v>285780</v>
      </c>
      <c r="D1036" s="12" t="str">
        <f t="shared" si="101"/>
        <v>p-085780</v>
      </c>
      <c r="E1036" s="6" t="str">
        <f>+VLOOKUP($D1036,Sheet3!$B:$I,2,0)</f>
        <v>22X10X16</v>
      </c>
      <c r="F1036" s="6" t="str">
        <f>+VLOOKUP($D1036,Sheet3!$B:$I,3,0)</f>
        <v>ML</v>
      </c>
      <c r="G1036" s="6" t="str">
        <f>+VLOOKUP($D1036,Sheet3!$B:$I,4,0)</f>
        <v>NUMA</v>
      </c>
      <c r="H1036" s="6">
        <f>+VLOOKUP($D1036,Sheet3!$B:$I,5,0)</f>
        <v>0</v>
      </c>
      <c r="I1036" s="6" t="str">
        <f>+VLOOKUP($D1036,Sheet3!$B:$I,6,0)</f>
        <v>P5</v>
      </c>
      <c r="J1036" s="6" t="str">
        <f>+VLOOKUP($D1036,Sheet3!$B:$I,7,0)</f>
        <v>TOTALSOURCE</v>
      </c>
      <c r="K1036" s="6" t="str">
        <f>+VLOOKUP($D1036,Sheet3!$B:$I,8,0)</f>
        <v>P</v>
      </c>
      <c r="L1036" s="6" t="str">
        <f t="shared" si="98"/>
        <v>22X10X16ML NUMA 0 P5 TOTALSOURCE P</v>
      </c>
      <c r="M1036" s="12" t="s">
        <v>15</v>
      </c>
      <c r="N1036" s="12" t="str">
        <f t="shared" si="102"/>
        <v>l1904</v>
      </c>
    </row>
    <row r="1037" spans="1:14">
      <c r="A1037" s="12" t="s">
        <v>1050</v>
      </c>
      <c r="B1037" s="6" t="str">
        <f t="shared" si="100"/>
        <v>l190500434</v>
      </c>
      <c r="C1037" s="12">
        <v>285780</v>
      </c>
      <c r="D1037" s="12" t="str">
        <f t="shared" si="101"/>
        <v>p-085780</v>
      </c>
      <c r="E1037" s="6" t="str">
        <f>+VLOOKUP($D1037,Sheet3!$B:$I,2,0)</f>
        <v>22X10X16</v>
      </c>
      <c r="F1037" s="6" t="str">
        <f>+VLOOKUP($D1037,Sheet3!$B:$I,3,0)</f>
        <v>ML</v>
      </c>
      <c r="G1037" s="6" t="str">
        <f>+VLOOKUP($D1037,Sheet3!$B:$I,4,0)</f>
        <v>NUMA</v>
      </c>
      <c r="H1037" s="6">
        <f>+VLOOKUP($D1037,Sheet3!$B:$I,5,0)</f>
        <v>0</v>
      </c>
      <c r="I1037" s="6" t="str">
        <f>+VLOOKUP($D1037,Sheet3!$B:$I,6,0)</f>
        <v>P5</v>
      </c>
      <c r="J1037" s="6" t="str">
        <f>+VLOOKUP($D1037,Sheet3!$B:$I,7,0)</f>
        <v>TOTALSOURCE</v>
      </c>
      <c r="K1037" s="6" t="str">
        <f>+VLOOKUP($D1037,Sheet3!$B:$I,8,0)</f>
        <v>P</v>
      </c>
      <c r="L1037" s="6" t="str">
        <f t="shared" si="98"/>
        <v>22X10X16ML NUMA 0 P5 TOTALSOURCE P</v>
      </c>
      <c r="M1037" s="12" t="s">
        <v>15</v>
      </c>
      <c r="N1037" s="12" t="str">
        <f t="shared" si="102"/>
        <v>l1905</v>
      </c>
    </row>
    <row r="1038" spans="1:14">
      <c r="A1038" s="12" t="s">
        <v>1051</v>
      </c>
      <c r="B1038" s="6" t="str">
        <f t="shared" si="100"/>
        <v>l190208765</v>
      </c>
      <c r="C1038" s="12">
        <v>285780</v>
      </c>
      <c r="D1038" s="12" t="str">
        <f t="shared" si="101"/>
        <v>p-085780</v>
      </c>
      <c r="E1038" s="6" t="str">
        <f>+VLOOKUP($D1038,Sheet3!$B:$I,2,0)</f>
        <v>22X10X16</v>
      </c>
      <c r="F1038" s="6" t="str">
        <f>+VLOOKUP($D1038,Sheet3!$B:$I,3,0)</f>
        <v>ML</v>
      </c>
      <c r="G1038" s="6" t="str">
        <f>+VLOOKUP($D1038,Sheet3!$B:$I,4,0)</f>
        <v>NUMA</v>
      </c>
      <c r="H1038" s="6">
        <f>+VLOOKUP($D1038,Sheet3!$B:$I,5,0)</f>
        <v>0</v>
      </c>
      <c r="I1038" s="6" t="str">
        <f>+VLOOKUP($D1038,Sheet3!$B:$I,6,0)</f>
        <v>P5</v>
      </c>
      <c r="J1038" s="6" t="str">
        <f>+VLOOKUP($D1038,Sheet3!$B:$I,7,0)</f>
        <v>TOTALSOURCE</v>
      </c>
      <c r="K1038" s="6" t="str">
        <f>+VLOOKUP($D1038,Sheet3!$B:$I,8,0)</f>
        <v>P</v>
      </c>
      <c r="L1038" s="6" t="str">
        <f t="shared" si="98"/>
        <v>22X10X16ML NUMA 0 P5 TOTALSOURCE P</v>
      </c>
      <c r="M1038" s="12" t="s">
        <v>15</v>
      </c>
      <c r="N1038" s="12" t="str">
        <f t="shared" si="102"/>
        <v>l1902</v>
      </c>
    </row>
    <row r="1039" spans="1:14">
      <c r="A1039" s="12" t="s">
        <v>1052</v>
      </c>
      <c r="B1039" s="6" t="str">
        <f t="shared" si="100"/>
        <v>l190500890</v>
      </c>
      <c r="C1039" s="12">
        <v>285780</v>
      </c>
      <c r="D1039" s="12" t="str">
        <f t="shared" si="101"/>
        <v>p-085780</v>
      </c>
      <c r="E1039" s="6" t="str">
        <f>+VLOOKUP($D1039,Sheet3!$B:$I,2,0)</f>
        <v>22X10X16</v>
      </c>
      <c r="F1039" s="6" t="str">
        <f>+VLOOKUP($D1039,Sheet3!$B:$I,3,0)</f>
        <v>ML</v>
      </c>
      <c r="G1039" s="6" t="str">
        <f>+VLOOKUP($D1039,Sheet3!$B:$I,4,0)</f>
        <v>NUMA</v>
      </c>
      <c r="H1039" s="6">
        <f>+VLOOKUP($D1039,Sheet3!$B:$I,5,0)</f>
        <v>0</v>
      </c>
      <c r="I1039" s="6" t="str">
        <f>+VLOOKUP($D1039,Sheet3!$B:$I,6,0)</f>
        <v>P5</v>
      </c>
      <c r="J1039" s="6" t="str">
        <f>+VLOOKUP($D1039,Sheet3!$B:$I,7,0)</f>
        <v>TOTALSOURCE</v>
      </c>
      <c r="K1039" s="6" t="str">
        <f>+VLOOKUP($D1039,Sheet3!$B:$I,8,0)</f>
        <v>P</v>
      </c>
      <c r="L1039" s="6" t="str">
        <f t="shared" si="98"/>
        <v>22X10X16ML NUMA 0 P5 TOTALSOURCE P</v>
      </c>
      <c r="M1039" s="12" t="s">
        <v>15</v>
      </c>
      <c r="N1039" s="12" t="str">
        <f t="shared" si="102"/>
        <v>l1905</v>
      </c>
    </row>
    <row r="1040" spans="1:14">
      <c r="A1040" s="12" t="s">
        <v>1053</v>
      </c>
      <c r="B1040" s="6" t="str">
        <f t="shared" si="100"/>
        <v>l190905853</v>
      </c>
      <c r="C1040" s="12">
        <v>190472</v>
      </c>
      <c r="D1040" s="12" t="str">
        <f t="shared" si="101"/>
        <v>p-190472</v>
      </c>
      <c r="E1040" s="6" t="str">
        <f>+VLOOKUP($D1040,Sheet3!$B:$I,2,0)</f>
        <v>425/150-305</v>
      </c>
      <c r="F1040" s="6" t="str">
        <f>+VLOOKUP($D1040,Sheet3!$B:$I,3,0)</f>
        <v>SM</v>
      </c>
      <c r="G1040" s="6" t="str">
        <f>+VLOOKUP($D1040,Sheet3!$B:$I,4,0)</f>
        <v>NUMA</v>
      </c>
      <c r="H1040" s="6">
        <f>+VLOOKUP($D1040,Sheet3!$B:$I,5,0)</f>
        <v>0</v>
      </c>
      <c r="I1040" s="6" t="str">
        <f>+VLOOKUP($D1040,Sheet3!$B:$I,6,0)</f>
        <v>D1.</v>
      </c>
      <c r="J1040" s="6" t="str">
        <f>+VLOOKUP($D1040,Sheet3!$B:$I,7,0)</f>
        <v>TALON</v>
      </c>
      <c r="K1040" s="6" t="str">
        <f>+VLOOKUP($D1040,Sheet3!$B:$I,8,0)</f>
        <v>D</v>
      </c>
      <c r="L1040" s="6" t="str">
        <f t="shared" si="98"/>
        <v>425/150-305SM NUMA 0 D1. TALON D</v>
      </c>
      <c r="M1040" s="12" t="s">
        <v>15</v>
      </c>
      <c r="N1040" s="12" t="str">
        <f t="shared" si="102"/>
        <v>l1909</v>
      </c>
    </row>
    <row r="1041" spans="1:14">
      <c r="A1041" s="12" t="s">
        <v>1054</v>
      </c>
      <c r="B1041" s="6" t="str">
        <f t="shared" si="100"/>
        <v>l180714447</v>
      </c>
      <c r="C1041" s="12">
        <v>189341</v>
      </c>
      <c r="D1041" s="12" t="str">
        <f t="shared" si="101"/>
        <v>p-189341</v>
      </c>
      <c r="E1041" s="6" t="str">
        <f>+VLOOKUP($D1041,Sheet3!$B:$I,2,0)</f>
        <v>161/4X5X111/4</v>
      </c>
      <c r="F1041" s="6" t="str">
        <f>+VLOOKUP($D1041,Sheet3!$B:$I,3,0)</f>
        <v>ML</v>
      </c>
      <c r="G1041" s="6" t="str">
        <f>+VLOOKUP($D1041,Sheet3!$B:$I,4,0)</f>
        <v>NUMA</v>
      </c>
      <c r="H1041" s="6">
        <f>+VLOOKUP($D1041,Sheet3!$B:$I,5,0)</f>
        <v>0</v>
      </c>
      <c r="I1041" s="6" t="str">
        <f>+VLOOKUP($D1041,Sheet3!$B:$I,6,0)</f>
        <v>D1.</v>
      </c>
      <c r="J1041" s="6" t="str">
        <f>+VLOOKUP($D1041,Sheet3!$B:$I,7,0)</f>
        <v>ATHLETIK</v>
      </c>
      <c r="K1041" s="6" t="str">
        <f>+VLOOKUP($D1041,Sheet3!$B:$I,8,0)</f>
        <v>D</v>
      </c>
      <c r="L1041" s="6" t="str">
        <f t="shared" si="98"/>
        <v>161/4X5X111/4ML NUMA 0 D1. ATHLETIK D</v>
      </c>
      <c r="M1041" s="12" t="s">
        <v>15</v>
      </c>
      <c r="N1041" s="12" t="str">
        <f t="shared" si="102"/>
        <v>l1807</v>
      </c>
    </row>
    <row r="1042" spans="1:14">
      <c r="A1042" s="12" t="s">
        <v>1055</v>
      </c>
      <c r="B1042" s="6" t="str">
        <f t="shared" si="100"/>
        <v>l190308797</v>
      </c>
      <c r="C1042" s="12">
        <v>200891</v>
      </c>
      <c r="D1042" s="12" t="str">
        <f t="shared" si="101"/>
        <v>p-000891</v>
      </c>
      <c r="E1042" s="6" t="str">
        <f>+VLOOKUP($D1042,Sheet3!$B:$I,2,0)</f>
        <v>161/4X7X111/4</v>
      </c>
      <c r="F1042" s="6" t="str">
        <f>+VLOOKUP($D1042,Sheet3!$B:$I,3,0)</f>
        <v>SAT</v>
      </c>
      <c r="G1042" s="6" t="str">
        <f>+VLOOKUP($D1042,Sheet3!$B:$I,4,0)</f>
        <v>NUMA</v>
      </c>
      <c r="H1042" s="6">
        <f>+VLOOKUP($D1042,Sheet3!$B:$I,5,0)</f>
        <v>0</v>
      </c>
      <c r="I1042" s="6" t="str">
        <f>+VLOOKUP($D1042,Sheet3!$B:$I,6,0)</f>
        <v>D1.</v>
      </c>
      <c r="J1042" s="6" t="str">
        <f>+VLOOKUP($D1042,Sheet3!$B:$I,7,0)</f>
        <v>NUMA</v>
      </c>
      <c r="K1042" s="6" t="str">
        <f>+VLOOKUP($D1042,Sheet3!$B:$I,8,0)</f>
        <v>D</v>
      </c>
      <c r="L1042" s="6" t="str">
        <f t="shared" si="98"/>
        <v>161/4X7X111/4SAT NUMA 0 D1. NUMA D</v>
      </c>
      <c r="M1042" s="12" t="s">
        <v>15</v>
      </c>
      <c r="N1042" s="12" t="str">
        <f t="shared" si="102"/>
        <v>l1903</v>
      </c>
    </row>
    <row r="1043" spans="1:14">
      <c r="A1043" s="12" t="s">
        <v>1056</v>
      </c>
      <c r="B1043" s="6" t="str">
        <f t="shared" si="100"/>
        <v>l190304931</v>
      </c>
      <c r="C1043" s="12">
        <v>190303</v>
      </c>
      <c r="D1043" s="12" t="str">
        <f t="shared" si="101"/>
        <v>p-190303</v>
      </c>
      <c r="E1043" s="6" t="str">
        <f>+VLOOKUP($D1043,Sheet3!$B:$I,2,0)</f>
        <v>16X6X101/2</v>
      </c>
      <c r="F1043" s="6" t="str">
        <f>+VLOOKUP($D1043,Sheet3!$B:$I,3,0)</f>
        <v>ML</v>
      </c>
      <c r="G1043" s="6" t="str">
        <f>+VLOOKUP($D1043,Sheet3!$B:$I,4,0)</f>
        <v>NUMA</v>
      </c>
      <c r="H1043" s="6">
        <f>+VLOOKUP($D1043,Sheet3!$B:$I,5,0)</f>
        <v>0</v>
      </c>
      <c r="I1043" s="6" t="str">
        <f>+VLOOKUP($D1043,Sheet3!$B:$I,6,0)</f>
        <v>P5</v>
      </c>
      <c r="J1043" s="6" t="str">
        <f>+VLOOKUP($D1043,Sheet3!$B:$I,7,0)</f>
        <v>GALAXYYMSDS</v>
      </c>
      <c r="K1043" s="6" t="str">
        <f>+VLOOKUP($D1043,Sheet3!$B:$I,8,0)</f>
        <v>P</v>
      </c>
      <c r="L1043" s="6" t="str">
        <f t="shared" si="98"/>
        <v>16X6X101/2ML NUMA 0 P5 GALAXYYMSDS P</v>
      </c>
      <c r="M1043" s="12" t="s">
        <v>15</v>
      </c>
      <c r="N1043" s="12" t="str">
        <f t="shared" si="102"/>
        <v>l1903</v>
      </c>
    </row>
    <row r="1044" spans="1:14">
      <c r="A1044" s="12" t="s">
        <v>1057</v>
      </c>
      <c r="B1044" s="6" t="str">
        <f t="shared" si="100"/>
        <v>l180610590</v>
      </c>
      <c r="C1044" s="12">
        <v>282918</v>
      </c>
      <c r="D1044" s="12" t="str">
        <f t="shared" si="101"/>
        <v>p-082918</v>
      </c>
      <c r="E1044" s="6" t="str">
        <f>+VLOOKUP($D1044,Sheet3!$B:$I,2,0)</f>
        <v>161/4X7X111/4</v>
      </c>
      <c r="F1044" s="6" t="str">
        <f>+VLOOKUP($D1044,Sheet3!$B:$I,3,0)</f>
        <v>ML</v>
      </c>
      <c r="G1044" s="6" t="str">
        <f>+VLOOKUP($D1044,Sheet3!$B:$I,4,0)</f>
        <v>NUMA</v>
      </c>
      <c r="H1044" s="6">
        <f>+VLOOKUP($D1044,Sheet3!$B:$I,5,0)</f>
        <v>0</v>
      </c>
      <c r="I1044" s="6" t="str">
        <f>+VLOOKUP($D1044,Sheet3!$B:$I,6,0)</f>
        <v>P5N</v>
      </c>
      <c r="J1044" s="6" t="str">
        <f>+VLOOKUP($D1044,Sheet3!$B:$I,7,0)</f>
        <v>NUMA</v>
      </c>
      <c r="K1044" s="6" t="str">
        <f>+VLOOKUP($D1044,Sheet3!$B:$I,8,0)</f>
        <v>P</v>
      </c>
      <c r="L1044" s="6" t="str">
        <f t="shared" si="98"/>
        <v>161/4X7X111/4ML NUMA 0 P5N NUMA P</v>
      </c>
      <c r="M1044" s="12" t="s">
        <v>15</v>
      </c>
      <c r="N1044" s="12" t="str">
        <f t="shared" si="102"/>
        <v>l1806</v>
      </c>
    </row>
    <row r="1045" spans="1:14">
      <c r="A1045" s="12" t="s">
        <v>1058</v>
      </c>
      <c r="B1045" s="6" t="str">
        <f t="shared" si="100"/>
        <v>l190309324</v>
      </c>
      <c r="C1045" s="12">
        <v>189327</v>
      </c>
      <c r="D1045" s="12" t="str">
        <f t="shared" si="101"/>
        <v>p-189327</v>
      </c>
      <c r="E1045" s="6" t="str">
        <f>+VLOOKUP($D1045,Sheet3!$B:$I,2,0)</f>
        <v>4.00-8</v>
      </c>
      <c r="F1045" s="6" t="str">
        <f>+VLOOKUP($D1045,Sheet3!$B:$I,3,0)</f>
        <v>RIB</v>
      </c>
      <c r="G1045" s="6" t="str">
        <f>+VLOOKUP($D1045,Sheet3!$B:$I,4,0)</f>
        <v>NUMA</v>
      </c>
      <c r="H1045" s="6">
        <f>+VLOOKUP($D1045,Sheet3!$B:$I,5,0)</f>
        <v>3.75</v>
      </c>
      <c r="I1045" s="6" t="str">
        <f>+VLOOKUP($D1045,Sheet3!$B:$I,6,0)</f>
        <v>REG</v>
      </c>
      <c r="J1045" s="6" t="str">
        <f>+VLOOKUP($D1045,Sheet3!$B:$I,7,0)</f>
        <v>SOLO</v>
      </c>
      <c r="K1045" s="6" t="str">
        <f>+VLOOKUP($D1045,Sheet3!$B:$I,8,0)</f>
        <v>-</v>
      </c>
      <c r="L1045" s="6" t="str">
        <f t="shared" si="98"/>
        <v>4.00-8RIB NUMA 3.75 REG SOLO -</v>
      </c>
      <c r="M1045" s="12" t="s">
        <v>15</v>
      </c>
      <c r="N1045" s="12" t="str">
        <f t="shared" si="102"/>
        <v>l1903</v>
      </c>
    </row>
    <row r="1046" spans="1:14">
      <c r="A1046" s="12" t="s">
        <v>1059</v>
      </c>
      <c r="B1046" s="6" t="str">
        <f t="shared" si="100"/>
        <v>l190309387</v>
      </c>
      <c r="C1046" s="12">
        <v>189327</v>
      </c>
      <c r="D1046" s="12" t="str">
        <f t="shared" si="101"/>
        <v>p-189327</v>
      </c>
      <c r="E1046" s="6" t="str">
        <f>+VLOOKUP($D1046,Sheet3!$B:$I,2,0)</f>
        <v>4.00-8</v>
      </c>
      <c r="F1046" s="6" t="str">
        <f>+VLOOKUP($D1046,Sheet3!$B:$I,3,0)</f>
        <v>RIB</v>
      </c>
      <c r="G1046" s="6" t="str">
        <f>+VLOOKUP($D1046,Sheet3!$B:$I,4,0)</f>
        <v>NUMA</v>
      </c>
      <c r="H1046" s="6">
        <f>+VLOOKUP($D1046,Sheet3!$B:$I,5,0)</f>
        <v>3.75</v>
      </c>
      <c r="I1046" s="6" t="str">
        <f>+VLOOKUP($D1046,Sheet3!$B:$I,6,0)</f>
        <v>REG</v>
      </c>
      <c r="J1046" s="6" t="str">
        <f>+VLOOKUP($D1046,Sheet3!$B:$I,7,0)</f>
        <v>SOLO</v>
      </c>
      <c r="K1046" s="6" t="str">
        <f>+VLOOKUP($D1046,Sheet3!$B:$I,8,0)</f>
        <v>-</v>
      </c>
      <c r="L1046" s="6" t="str">
        <f t="shared" si="98"/>
        <v>4.00-8RIB NUMA 3.75 REG SOLO -</v>
      </c>
      <c r="M1046" s="12" t="s">
        <v>15</v>
      </c>
      <c r="N1046" s="12" t="str">
        <f t="shared" si="102"/>
        <v>l1903</v>
      </c>
    </row>
    <row r="1047" spans="1:14">
      <c r="A1047" s="12" t="s">
        <v>1060</v>
      </c>
      <c r="B1047" s="6" t="str">
        <f t="shared" si="100"/>
        <v>l180403653</v>
      </c>
      <c r="C1047" s="12">
        <v>190109</v>
      </c>
      <c r="D1047" s="12" t="str">
        <f t="shared" si="101"/>
        <v>p-190109</v>
      </c>
      <c r="E1047" s="6" t="str">
        <f>+VLOOKUP($D1047,Sheet3!$B:$I,2,0)</f>
        <v>4.00-8</v>
      </c>
      <c r="F1047" s="6" t="str">
        <f>+VLOOKUP($D1047,Sheet3!$B:$I,3,0)</f>
        <v>RIB</v>
      </c>
      <c r="G1047" s="6" t="str">
        <f>+VLOOKUP($D1047,Sheet3!$B:$I,4,0)</f>
        <v>NUMA</v>
      </c>
      <c r="H1047" s="6">
        <f>+VLOOKUP($D1047,Sheet3!$B:$I,5,0)</f>
        <v>3.75</v>
      </c>
      <c r="I1047" s="6" t="str">
        <f>+VLOOKUP($D1047,Sheet3!$B:$I,6,0)</f>
        <v>SPOKE(2SP)</v>
      </c>
      <c r="J1047" s="6" t="str">
        <f>+VLOOKUP($D1047,Sheet3!$B:$I,7,0)</f>
        <v>SUNBEAR</v>
      </c>
      <c r="K1047" s="6" t="str">
        <f>+VLOOKUP($D1047,Sheet3!$B:$I,8,0)</f>
        <v>-</v>
      </c>
      <c r="L1047" s="6" t="str">
        <f t="shared" si="98"/>
        <v>4.00-8RIB NUMA 3.75 SPOKE(2SP) SUNBEAR -</v>
      </c>
      <c r="M1047" s="12" t="s">
        <v>15</v>
      </c>
      <c r="N1047" s="12" t="str">
        <f t="shared" si="102"/>
        <v>l1804</v>
      </c>
    </row>
    <row r="1048" spans="1:14">
      <c r="A1048" s="12" t="s">
        <v>1061</v>
      </c>
      <c r="B1048" s="6" t="str">
        <f t="shared" si="100"/>
        <v>l190309388</v>
      </c>
      <c r="C1048" s="12">
        <v>189327</v>
      </c>
      <c r="D1048" s="12" t="str">
        <f t="shared" si="101"/>
        <v>p-189327</v>
      </c>
      <c r="E1048" s="6" t="str">
        <f>+VLOOKUP($D1048,Sheet3!$B:$I,2,0)</f>
        <v>4.00-8</v>
      </c>
      <c r="F1048" s="6" t="str">
        <f>+VLOOKUP($D1048,Sheet3!$B:$I,3,0)</f>
        <v>RIB</v>
      </c>
      <c r="G1048" s="6" t="str">
        <f>+VLOOKUP($D1048,Sheet3!$B:$I,4,0)</f>
        <v>NUMA</v>
      </c>
      <c r="H1048" s="6">
        <f>+VLOOKUP($D1048,Sheet3!$B:$I,5,0)</f>
        <v>3.75</v>
      </c>
      <c r="I1048" s="6" t="str">
        <f>+VLOOKUP($D1048,Sheet3!$B:$I,6,0)</f>
        <v>REG</v>
      </c>
      <c r="J1048" s="6" t="str">
        <f>+VLOOKUP($D1048,Sheet3!$B:$I,7,0)</f>
        <v>SOLO</v>
      </c>
      <c r="K1048" s="6" t="str">
        <f>+VLOOKUP($D1048,Sheet3!$B:$I,8,0)</f>
        <v>-</v>
      </c>
      <c r="L1048" s="6" t="str">
        <f t="shared" si="98"/>
        <v>4.00-8RIB NUMA 3.75 REG SOLO -</v>
      </c>
      <c r="M1048" s="12" t="s">
        <v>15</v>
      </c>
      <c r="N1048" s="12" t="str">
        <f t="shared" si="102"/>
        <v>l1903</v>
      </c>
    </row>
    <row r="1049" spans="1:14">
      <c r="A1049" s="12" t="s">
        <v>1062</v>
      </c>
      <c r="B1049" s="6" t="str">
        <f t="shared" si="100"/>
        <v>l190309291</v>
      </c>
      <c r="C1049" s="12">
        <v>189327</v>
      </c>
      <c r="D1049" s="12" t="str">
        <f t="shared" si="101"/>
        <v>p-189327</v>
      </c>
      <c r="E1049" s="6" t="str">
        <f>+VLOOKUP($D1049,Sheet3!$B:$I,2,0)</f>
        <v>4.00-8</v>
      </c>
      <c r="F1049" s="6" t="str">
        <f>+VLOOKUP($D1049,Sheet3!$B:$I,3,0)</f>
        <v>RIB</v>
      </c>
      <c r="G1049" s="6" t="str">
        <f>+VLOOKUP($D1049,Sheet3!$B:$I,4,0)</f>
        <v>NUMA</v>
      </c>
      <c r="H1049" s="6">
        <f>+VLOOKUP($D1049,Sheet3!$B:$I,5,0)</f>
        <v>3.75</v>
      </c>
      <c r="I1049" s="6" t="str">
        <f>+VLOOKUP($D1049,Sheet3!$B:$I,6,0)</f>
        <v>REG</v>
      </c>
      <c r="J1049" s="6" t="str">
        <f>+VLOOKUP($D1049,Sheet3!$B:$I,7,0)</f>
        <v>SOLO</v>
      </c>
      <c r="K1049" s="6" t="str">
        <f>+VLOOKUP($D1049,Sheet3!$B:$I,8,0)</f>
        <v>-</v>
      </c>
      <c r="L1049" s="6" t="str">
        <f t="shared" si="98"/>
        <v>4.00-8RIB NUMA 3.75 REG SOLO -</v>
      </c>
      <c r="M1049" s="12" t="s">
        <v>15</v>
      </c>
      <c r="N1049" s="12" t="str">
        <f t="shared" si="102"/>
        <v>l1903</v>
      </c>
    </row>
    <row r="1050" spans="1:14">
      <c r="A1050" s="12" t="s">
        <v>1063</v>
      </c>
      <c r="B1050" s="6" t="str">
        <f t="shared" si="100"/>
        <v>l181105936</v>
      </c>
      <c r="C1050" s="12">
        <v>189327</v>
      </c>
      <c r="D1050" s="12" t="str">
        <f t="shared" si="101"/>
        <v>p-189327</v>
      </c>
      <c r="E1050" s="6" t="str">
        <f>+VLOOKUP($D1050,Sheet3!$B:$I,2,0)</f>
        <v>4.00-8</v>
      </c>
      <c r="F1050" s="6" t="str">
        <f>+VLOOKUP($D1050,Sheet3!$B:$I,3,0)</f>
        <v>RIB</v>
      </c>
      <c r="G1050" s="6" t="str">
        <f>+VLOOKUP($D1050,Sheet3!$B:$I,4,0)</f>
        <v>NUMA</v>
      </c>
      <c r="H1050" s="6">
        <f>+VLOOKUP($D1050,Sheet3!$B:$I,5,0)</f>
        <v>3.75</v>
      </c>
      <c r="I1050" s="6" t="str">
        <f>+VLOOKUP($D1050,Sheet3!$B:$I,6,0)</f>
        <v>REG</v>
      </c>
      <c r="J1050" s="6" t="str">
        <f>+VLOOKUP($D1050,Sheet3!$B:$I,7,0)</f>
        <v>SOLO</v>
      </c>
      <c r="K1050" s="6" t="str">
        <f>+VLOOKUP($D1050,Sheet3!$B:$I,8,0)</f>
        <v>-</v>
      </c>
      <c r="L1050" s="6" t="str">
        <f t="shared" si="98"/>
        <v>4.00-8RIB NUMA 3.75 REG SOLO -</v>
      </c>
      <c r="M1050" s="12" t="s">
        <v>15</v>
      </c>
      <c r="N1050" s="12" t="str">
        <f t="shared" si="102"/>
        <v>l1811</v>
      </c>
    </row>
    <row r="1051" spans="1:14">
      <c r="A1051" s="12" t="s">
        <v>1064</v>
      </c>
      <c r="B1051" s="6" t="str">
        <f t="shared" si="100"/>
        <v>l180707518</v>
      </c>
      <c r="C1051" s="12">
        <v>190457</v>
      </c>
      <c r="D1051" s="12" t="str">
        <f t="shared" si="101"/>
        <v>p-190457</v>
      </c>
      <c r="E1051" s="6" t="str">
        <f>+VLOOKUP($D1051,Sheet3!$B:$I,2,0)</f>
        <v>4.00-8</v>
      </c>
      <c r="F1051" s="6" t="str">
        <f>+VLOOKUP($D1051,Sheet3!$B:$I,3,0)</f>
        <v>RIB</v>
      </c>
      <c r="G1051" s="6" t="str">
        <f>+VLOOKUP($D1051,Sheet3!$B:$I,4,0)</f>
        <v>NUMA</v>
      </c>
      <c r="H1051" s="6">
        <f>+VLOOKUP($D1051,Sheet3!$B:$I,5,0)</f>
        <v>3.75</v>
      </c>
      <c r="I1051" s="6" t="str">
        <f>+VLOOKUP($D1051,Sheet3!$B:$I,6,0)</f>
        <v>SPOKE(2SP)</v>
      </c>
      <c r="J1051" s="6" t="str">
        <f>+VLOOKUP($D1051,Sheet3!$B:$I,7,0)</f>
        <v>-</v>
      </c>
      <c r="K1051" s="6" t="str">
        <f>+VLOOKUP($D1051,Sheet3!$B:$I,8,0)</f>
        <v>-</v>
      </c>
      <c r="L1051" s="6" t="str">
        <f t="shared" si="98"/>
        <v>4.00-8RIB NUMA 3.75 SPOKE(2SP) - -</v>
      </c>
      <c r="M1051" s="12" t="s">
        <v>15</v>
      </c>
      <c r="N1051" s="12" t="str">
        <f t="shared" si="102"/>
        <v>l1807</v>
      </c>
    </row>
    <row r="1052" spans="1:14">
      <c r="A1052" s="12" t="s">
        <v>1065</v>
      </c>
      <c r="B1052" s="6" t="str">
        <f t="shared" si="100"/>
        <v>l210708826</v>
      </c>
      <c r="C1052" s="12">
        <v>190303</v>
      </c>
      <c r="D1052" s="12" t="str">
        <f t="shared" si="101"/>
        <v>p-190303</v>
      </c>
      <c r="E1052" s="6" t="str">
        <f>+VLOOKUP($D1052,Sheet3!$B:$I,2,0)</f>
        <v>16X6X101/2</v>
      </c>
      <c r="F1052" s="6" t="str">
        <f>+VLOOKUP($D1052,Sheet3!$B:$I,3,0)</f>
        <v>ML</v>
      </c>
      <c r="G1052" s="6" t="str">
        <f>+VLOOKUP($D1052,Sheet3!$B:$I,4,0)</f>
        <v>NUMA</v>
      </c>
      <c r="H1052" s="6">
        <f>+VLOOKUP($D1052,Sheet3!$B:$I,5,0)</f>
        <v>0</v>
      </c>
      <c r="I1052" s="6" t="str">
        <f>+VLOOKUP($D1052,Sheet3!$B:$I,6,0)</f>
        <v>P5</v>
      </c>
      <c r="J1052" s="6" t="str">
        <f>+VLOOKUP($D1052,Sheet3!$B:$I,7,0)</f>
        <v>GALAXYYMSDS</v>
      </c>
      <c r="K1052" s="6" t="str">
        <f>+VLOOKUP($D1052,Sheet3!$B:$I,8,0)</f>
        <v>P</v>
      </c>
      <c r="L1052" s="6" t="str">
        <f t="shared" si="98"/>
        <v>16X6X101/2ML NUMA 0 P5 GALAXYYMSDS P</v>
      </c>
      <c r="M1052" s="12" t="s">
        <v>15</v>
      </c>
      <c r="N1052" s="12" t="str">
        <f t="shared" si="102"/>
        <v>l2107</v>
      </c>
    </row>
    <row r="1053" spans="1:14">
      <c r="A1053" s="12" t="s">
        <v>1066</v>
      </c>
      <c r="B1053" s="6" t="str">
        <f t="shared" si="100"/>
        <v>l210707906</v>
      </c>
      <c r="C1053" s="12">
        <v>113531</v>
      </c>
      <c r="D1053" s="12" t="str">
        <f t="shared" si="101"/>
        <v>p-113531</v>
      </c>
      <c r="E1053" s="6" t="str">
        <f>+VLOOKUP($D1053,Sheet3!$B:$I,2,0)</f>
        <v>16X5X101/2</v>
      </c>
      <c r="F1053" s="6" t="str">
        <f>+VLOOKUP($D1053,Sheet3!$B:$I,3,0)</f>
        <v>SM</v>
      </c>
      <c r="G1053" s="6" t="str">
        <f>+VLOOKUP($D1053,Sheet3!$B:$I,4,0)</f>
        <v>NUMA</v>
      </c>
      <c r="H1053" s="6">
        <f>+VLOOKUP($D1053,Sheet3!$B:$I,5,0)</f>
        <v>0</v>
      </c>
      <c r="I1053" s="6" t="str">
        <f>+VLOOKUP($D1053,Sheet3!$B:$I,6,0)</f>
        <v>D1.</v>
      </c>
      <c r="J1053" s="6" t="str">
        <f>+VLOOKUP($D1053,Sheet3!$B:$I,7,0)</f>
        <v>TALON</v>
      </c>
      <c r="K1053" s="6" t="str">
        <f>+VLOOKUP($D1053,Sheet3!$B:$I,8,0)</f>
        <v>D</v>
      </c>
      <c r="L1053" s="6" t="str">
        <f t="shared" si="98"/>
        <v>16X5X101/2SM NUMA 0 D1. TALON D</v>
      </c>
      <c r="M1053" s="12" t="s">
        <v>15</v>
      </c>
      <c r="N1053" s="12" t="str">
        <f t="shared" si="102"/>
        <v>l2107</v>
      </c>
    </row>
    <row r="1054" spans="1:14">
      <c r="A1054" s="12" t="s">
        <v>1067</v>
      </c>
      <c r="B1054" s="6" t="str">
        <f t="shared" si="100"/>
        <v>l200405882</v>
      </c>
      <c r="C1054" s="12">
        <v>113449</v>
      </c>
      <c r="D1054" s="12" t="str">
        <f t="shared" si="101"/>
        <v>p-113449</v>
      </c>
      <c r="E1054" s="6" t="str">
        <f>+VLOOKUP($D1054,Sheet3!$B:$I,2,0)</f>
        <v>18X8X121/8</v>
      </c>
      <c r="F1054" s="6" t="str">
        <f>+VLOOKUP($D1054,Sheet3!$B:$I,3,0)</f>
        <v>ML</v>
      </c>
      <c r="G1054" s="6" t="str">
        <f>+VLOOKUP($D1054,Sheet3!$B:$I,4,0)</f>
        <v>NUMA</v>
      </c>
      <c r="H1054" s="6">
        <f>+VLOOKUP($D1054,Sheet3!$B:$I,5,0)</f>
        <v>0</v>
      </c>
      <c r="I1054" s="6" t="str">
        <f>+VLOOKUP($D1054,Sheet3!$B:$I,6,0)</f>
        <v>D1.</v>
      </c>
      <c r="J1054" s="6" t="str">
        <f>+VLOOKUP($D1054,Sheet3!$B:$I,7,0)</f>
        <v>NUMA</v>
      </c>
      <c r="K1054" s="6" t="str">
        <f>+VLOOKUP($D1054,Sheet3!$B:$I,8,0)</f>
        <v>D</v>
      </c>
      <c r="L1054" s="6" t="str">
        <f t="shared" si="98"/>
        <v>18X8X121/8ML NUMA 0 D1. NUMA D</v>
      </c>
      <c r="M1054" s="12" t="s">
        <v>15</v>
      </c>
      <c r="N1054" s="12" t="str">
        <f t="shared" si="102"/>
        <v>l2004</v>
      </c>
    </row>
    <row r="1055" spans="1:14">
      <c r="A1055" s="12" t="s">
        <v>1068</v>
      </c>
      <c r="B1055" s="6" t="str">
        <f t="shared" si="100"/>
        <v>l200405593</v>
      </c>
      <c r="C1055" s="12">
        <v>113449</v>
      </c>
      <c r="D1055" s="12" t="str">
        <f t="shared" si="101"/>
        <v>p-113449</v>
      </c>
      <c r="E1055" s="6" t="str">
        <f>+VLOOKUP($D1055,Sheet3!$B:$I,2,0)</f>
        <v>18X8X121/8</v>
      </c>
      <c r="F1055" s="6" t="str">
        <f>+VLOOKUP($D1055,Sheet3!$B:$I,3,0)</f>
        <v>ML</v>
      </c>
      <c r="G1055" s="6" t="str">
        <f>+VLOOKUP($D1055,Sheet3!$B:$I,4,0)</f>
        <v>NUMA</v>
      </c>
      <c r="H1055" s="6">
        <f>+VLOOKUP($D1055,Sheet3!$B:$I,5,0)</f>
        <v>0</v>
      </c>
      <c r="I1055" s="6" t="str">
        <f>+VLOOKUP($D1055,Sheet3!$B:$I,6,0)</f>
        <v>D1.</v>
      </c>
      <c r="J1055" s="6" t="str">
        <f>+VLOOKUP($D1055,Sheet3!$B:$I,7,0)</f>
        <v>NUMA</v>
      </c>
      <c r="K1055" s="6" t="str">
        <f>+VLOOKUP($D1055,Sheet3!$B:$I,8,0)</f>
        <v>D</v>
      </c>
      <c r="L1055" s="6" t="str">
        <f t="shared" si="98"/>
        <v>18X8X121/8ML NUMA 0 D1. NUMA D</v>
      </c>
      <c r="M1055" s="12" t="s">
        <v>15</v>
      </c>
      <c r="N1055" s="12" t="str">
        <f t="shared" si="102"/>
        <v>l2004</v>
      </c>
    </row>
    <row r="1056" spans="1:14">
      <c r="A1056" s="12" t="s">
        <v>1069</v>
      </c>
      <c r="B1056" s="6" t="str">
        <f t="shared" si="100"/>
        <v>l190912100</v>
      </c>
      <c r="C1056" s="12">
        <v>284421</v>
      </c>
      <c r="D1056" s="12" t="str">
        <f t="shared" si="101"/>
        <v>p-084421</v>
      </c>
      <c r="E1056" s="6" t="str">
        <f>+VLOOKUP($D1056,Sheet3!$B:$I,2,0)</f>
        <v>250/50-190</v>
      </c>
      <c r="F1056" s="6" t="str">
        <f>+VLOOKUP($D1056,Sheet3!$B:$I,3,0)</f>
        <v>SM</v>
      </c>
      <c r="G1056" s="6" t="str">
        <f>+VLOOKUP($D1056,Sheet3!$B:$I,4,0)</f>
        <v>NUMA</v>
      </c>
      <c r="H1056" s="6">
        <f>+VLOOKUP($D1056,Sheet3!$B:$I,5,0)</f>
        <v>0</v>
      </c>
      <c r="I1056" s="6" t="str">
        <f>+VLOOKUP($D1056,Sheet3!$B:$I,6,0)</f>
        <v>P5</v>
      </c>
      <c r="J1056" s="6" t="str">
        <f>+VLOOKUP($D1056,Sheet3!$B:$I,7,0)</f>
        <v>TOTALSOURCE</v>
      </c>
      <c r="K1056" s="6" t="str">
        <f>+VLOOKUP($D1056,Sheet3!$B:$I,8,0)</f>
        <v>P</v>
      </c>
      <c r="L1056" s="6" t="str">
        <f t="shared" si="98"/>
        <v>250/50-190SM NUMA 0 P5 TOTALSOURCE P</v>
      </c>
      <c r="M1056" s="12" t="s">
        <v>15</v>
      </c>
      <c r="N1056" s="12" t="str">
        <f t="shared" si="102"/>
        <v>l1909</v>
      </c>
    </row>
    <row r="1057" spans="1:14">
      <c r="A1057" s="12" t="s">
        <v>1070</v>
      </c>
      <c r="B1057" s="6" t="str">
        <f t="shared" si="100"/>
        <v>l201108483</v>
      </c>
      <c r="C1057" s="12">
        <v>190227</v>
      </c>
      <c r="D1057" s="12" t="str">
        <f t="shared" si="101"/>
        <v>p-190227</v>
      </c>
      <c r="E1057" s="6" t="str">
        <f>+VLOOKUP($D1057,Sheet3!$B:$I,2,0)</f>
        <v>14X41/2X8</v>
      </c>
      <c r="F1057" s="6" t="str">
        <f>+VLOOKUP($D1057,Sheet3!$B:$I,3,0)</f>
        <v>SAT</v>
      </c>
      <c r="G1057" s="6" t="str">
        <f>+VLOOKUP($D1057,Sheet3!$B:$I,4,0)</f>
        <v>NUMA</v>
      </c>
      <c r="H1057" s="6">
        <f>+VLOOKUP($D1057,Sheet3!$B:$I,5,0)</f>
        <v>0</v>
      </c>
      <c r="I1057" s="6" t="str">
        <f>+VLOOKUP($D1057,Sheet3!$B:$I,6,0)</f>
        <v>D1.</v>
      </c>
      <c r="J1057" s="6" t="str">
        <f>+VLOOKUP($D1057,Sheet3!$B:$I,7,0)</f>
        <v>TALON</v>
      </c>
      <c r="K1057" s="6" t="str">
        <f>+VLOOKUP($D1057,Sheet3!$B:$I,8,0)</f>
        <v>D</v>
      </c>
      <c r="L1057" s="6" t="str">
        <f t="shared" si="98"/>
        <v>14X41/2X8SAT NUMA 0 D1. TALON D</v>
      </c>
      <c r="M1057" s="12" t="s">
        <v>15</v>
      </c>
      <c r="N1057" s="12" t="str">
        <f t="shared" si="102"/>
        <v>l2011</v>
      </c>
    </row>
    <row r="1058" spans="1:14">
      <c r="A1058" s="12" t="s">
        <v>1071</v>
      </c>
      <c r="B1058" s="6" t="str">
        <f t="shared" ref="B1058:B1087" si="103">+MID(A1058,9,10)</f>
        <v>l210712463</v>
      </c>
      <c r="C1058" s="12">
        <v>190169</v>
      </c>
      <c r="D1058" s="12" t="str">
        <f t="shared" ref="D1058:D1087" si="104">+LEFT(A1058,8)</f>
        <v>p-190169</v>
      </c>
      <c r="E1058" s="6" t="str">
        <f>+VLOOKUP($D1058,Sheet3!$B:$I,2,0)</f>
        <v>15X5X111/4</v>
      </c>
      <c r="F1058" s="6" t="str">
        <f>+VLOOKUP($D1058,Sheet3!$B:$I,3,0)</f>
        <v>SAT</v>
      </c>
      <c r="G1058" s="6" t="str">
        <f>+VLOOKUP($D1058,Sheet3!$B:$I,4,0)</f>
        <v>NUMA</v>
      </c>
      <c r="H1058" s="6">
        <f>+VLOOKUP($D1058,Sheet3!$B:$I,5,0)</f>
        <v>0</v>
      </c>
      <c r="I1058" s="6" t="str">
        <f>+VLOOKUP($D1058,Sheet3!$B:$I,6,0)</f>
        <v>P5N</v>
      </c>
      <c r="J1058" s="6" t="str">
        <f>+VLOOKUP($D1058,Sheet3!$B:$I,7,0)</f>
        <v>NUMA</v>
      </c>
      <c r="K1058" s="6" t="str">
        <f>+VLOOKUP($D1058,Sheet3!$B:$I,8,0)</f>
        <v>P</v>
      </c>
      <c r="L1058" s="6" t="str">
        <f t="shared" si="98"/>
        <v>15X5X111/4SAT NUMA 0 P5N NUMA P</v>
      </c>
      <c r="M1058" s="12" t="s">
        <v>15</v>
      </c>
      <c r="N1058" s="12" t="str">
        <f t="shared" ref="N1058:N1087" si="105">+MID(A1058,9,5)</f>
        <v>l2107</v>
      </c>
    </row>
    <row r="1059" spans="1:14">
      <c r="A1059" s="12" t="s">
        <v>1072</v>
      </c>
      <c r="B1059" s="6" t="str">
        <f t="shared" si="103"/>
        <v>l200205201</v>
      </c>
      <c r="C1059" s="12">
        <v>189349</v>
      </c>
      <c r="D1059" s="12" t="str">
        <f t="shared" si="104"/>
        <v>p-189349</v>
      </c>
      <c r="E1059" s="6" t="str">
        <f>+VLOOKUP($D1059,Sheet3!$B:$I,2,0)</f>
        <v>425/150-305</v>
      </c>
      <c r="F1059" s="6" t="str">
        <f>+VLOOKUP($D1059,Sheet3!$B:$I,3,0)</f>
        <v>SM</v>
      </c>
      <c r="G1059" s="6" t="str">
        <f>+VLOOKUP($D1059,Sheet3!$B:$I,4,0)</f>
        <v>NUMA</v>
      </c>
      <c r="H1059" s="6">
        <f>+VLOOKUP($D1059,Sheet3!$B:$I,5,0)</f>
        <v>0</v>
      </c>
      <c r="I1059" s="6" t="str">
        <f>+VLOOKUP($D1059,Sheet3!$B:$I,6,0)</f>
        <v>D1.</v>
      </c>
      <c r="J1059" s="6" t="str">
        <f>+VLOOKUP($D1059,Sheet3!$B:$I,7,0)</f>
        <v>ATHLETIK</v>
      </c>
      <c r="K1059" s="6" t="str">
        <f>+VLOOKUP($D1059,Sheet3!$B:$I,8,0)</f>
        <v>D</v>
      </c>
      <c r="L1059" s="6" t="str">
        <f t="shared" si="98"/>
        <v>425/150-305SM NUMA 0 D1. ATHLETIK D</v>
      </c>
      <c r="M1059" s="12" t="s">
        <v>15</v>
      </c>
      <c r="N1059" s="12" t="str">
        <f t="shared" si="105"/>
        <v>l2002</v>
      </c>
    </row>
    <row r="1060" spans="1:14">
      <c r="A1060" s="12" t="s">
        <v>1073</v>
      </c>
      <c r="B1060" s="6" t="str">
        <f t="shared" si="103"/>
        <v>l201211786</v>
      </c>
      <c r="C1060" s="12">
        <v>190199</v>
      </c>
      <c r="D1060" s="12" t="str">
        <f t="shared" si="104"/>
        <v>p-190199</v>
      </c>
      <c r="E1060" s="6" t="str">
        <f>+VLOOKUP($D1060,Sheet3!$B:$I,2,0)</f>
        <v>18X8X121/8</v>
      </c>
      <c r="F1060" s="6" t="str">
        <f>+VLOOKUP($D1060,Sheet3!$B:$I,3,0)</f>
        <v>SAT</v>
      </c>
      <c r="G1060" s="6" t="str">
        <f>+VLOOKUP($D1060,Sheet3!$B:$I,4,0)</f>
        <v>NUMA</v>
      </c>
      <c r="H1060" s="6">
        <f>+VLOOKUP($D1060,Sheet3!$B:$I,5,0)</f>
        <v>0</v>
      </c>
      <c r="I1060" s="6" t="str">
        <f>+VLOOKUP($D1060,Sheet3!$B:$I,6,0)</f>
        <v>P5N</v>
      </c>
      <c r="J1060" s="6" t="str">
        <f>+VLOOKUP($D1060,Sheet3!$B:$I,7,0)</f>
        <v>NUMA</v>
      </c>
      <c r="K1060" s="6" t="str">
        <f>+VLOOKUP($D1060,Sheet3!$B:$I,8,0)</f>
        <v>P</v>
      </c>
      <c r="L1060" s="6" t="str">
        <f t="shared" si="98"/>
        <v>18X8X121/8SAT NUMA 0 P5N NUMA P</v>
      </c>
      <c r="M1060" s="12" t="s">
        <v>15</v>
      </c>
      <c r="N1060" s="12" t="str">
        <f t="shared" si="105"/>
        <v>l2012</v>
      </c>
    </row>
    <row r="1061" spans="1:14">
      <c r="A1061" s="12" t="s">
        <v>1074</v>
      </c>
      <c r="B1061" s="6" t="str">
        <f t="shared" si="103"/>
        <v>l201211758</v>
      </c>
      <c r="C1061" s="12">
        <v>190199</v>
      </c>
      <c r="D1061" s="12" t="str">
        <f t="shared" si="104"/>
        <v>p-190199</v>
      </c>
      <c r="E1061" s="6" t="str">
        <f>+VLOOKUP($D1061,Sheet3!$B:$I,2,0)</f>
        <v>18X8X121/8</v>
      </c>
      <c r="F1061" s="6" t="str">
        <f>+VLOOKUP($D1061,Sheet3!$B:$I,3,0)</f>
        <v>SAT</v>
      </c>
      <c r="G1061" s="6" t="str">
        <f>+VLOOKUP($D1061,Sheet3!$B:$I,4,0)</f>
        <v>NUMA</v>
      </c>
      <c r="H1061" s="6">
        <f>+VLOOKUP($D1061,Sheet3!$B:$I,5,0)</f>
        <v>0</v>
      </c>
      <c r="I1061" s="6" t="str">
        <f>+VLOOKUP($D1061,Sheet3!$B:$I,6,0)</f>
        <v>P5N</v>
      </c>
      <c r="J1061" s="6" t="str">
        <f>+VLOOKUP($D1061,Sheet3!$B:$I,7,0)</f>
        <v>NUMA</v>
      </c>
      <c r="K1061" s="6" t="str">
        <f>+VLOOKUP($D1061,Sheet3!$B:$I,8,0)</f>
        <v>P</v>
      </c>
      <c r="L1061" s="6" t="str">
        <f t="shared" si="98"/>
        <v>18X8X121/8SAT NUMA 0 P5N NUMA P</v>
      </c>
      <c r="M1061" s="12" t="s">
        <v>15</v>
      </c>
      <c r="N1061" s="12" t="str">
        <f t="shared" si="105"/>
        <v>l2012</v>
      </c>
    </row>
    <row r="1062" spans="1:14">
      <c r="A1062" s="12" t="s">
        <v>1075</v>
      </c>
      <c r="B1062" s="6" t="str">
        <f t="shared" si="103"/>
        <v>l201109244</v>
      </c>
      <c r="C1062" s="12">
        <v>190094</v>
      </c>
      <c r="D1062" s="12" t="str">
        <f t="shared" si="104"/>
        <v>p-190094</v>
      </c>
      <c r="E1062" s="6" t="str">
        <f>+VLOOKUP($D1062,Sheet3!$B:$I,2,0)</f>
        <v>18X7X121/8</v>
      </c>
      <c r="F1062" s="6" t="str">
        <f>+VLOOKUP($D1062,Sheet3!$B:$I,3,0)</f>
        <v>SAT</v>
      </c>
      <c r="G1062" s="6" t="str">
        <f>+VLOOKUP($D1062,Sheet3!$B:$I,4,0)</f>
        <v>NUMA</v>
      </c>
      <c r="H1062" s="6">
        <f>+VLOOKUP($D1062,Sheet3!$B:$I,5,0)</f>
        <v>0</v>
      </c>
      <c r="I1062" s="6" t="str">
        <f>+VLOOKUP($D1062,Sheet3!$B:$I,6,0)</f>
        <v>D1N</v>
      </c>
      <c r="J1062" s="6" t="str">
        <f>+VLOOKUP($D1062,Sheet3!$B:$I,7,0)</f>
        <v>TALON</v>
      </c>
      <c r="K1062" s="6" t="str">
        <f>+VLOOKUP($D1062,Sheet3!$B:$I,8,0)</f>
        <v>D</v>
      </c>
      <c r="L1062" s="6" t="str">
        <f t="shared" si="98"/>
        <v>18X7X121/8SAT NUMA 0 D1N TALON D</v>
      </c>
      <c r="M1062" s="12" t="s">
        <v>15</v>
      </c>
      <c r="N1062" s="12" t="str">
        <f t="shared" si="105"/>
        <v>l2011</v>
      </c>
    </row>
    <row r="1063" spans="1:14">
      <c r="A1063" s="12" t="s">
        <v>1076</v>
      </c>
      <c r="B1063" s="6" t="str">
        <f t="shared" si="103"/>
        <v>l201111911</v>
      </c>
      <c r="C1063" s="12">
        <v>189051</v>
      </c>
      <c r="D1063" s="12" t="str">
        <f t="shared" si="104"/>
        <v>p-189051</v>
      </c>
      <c r="E1063" s="6" t="str">
        <f>+VLOOKUP($D1063,Sheet3!$B:$I,2,0)</f>
        <v>16X6X101/2</v>
      </c>
      <c r="F1063" s="6" t="str">
        <f>+VLOOKUP($D1063,Sheet3!$B:$I,3,0)</f>
        <v>SAT</v>
      </c>
      <c r="G1063" s="6" t="str">
        <f>+VLOOKUP($D1063,Sheet3!$B:$I,4,0)</f>
        <v>NUMA</v>
      </c>
      <c r="H1063" s="6">
        <f>+VLOOKUP($D1063,Sheet3!$B:$I,5,0)</f>
        <v>0</v>
      </c>
      <c r="I1063" s="6" t="str">
        <f>+VLOOKUP($D1063,Sheet3!$B:$I,6,0)</f>
        <v>P5N</v>
      </c>
      <c r="J1063" s="6" t="str">
        <f>+VLOOKUP($D1063,Sheet3!$B:$I,7,0)</f>
        <v>NUMA</v>
      </c>
      <c r="K1063" s="6" t="str">
        <f>+VLOOKUP($D1063,Sheet3!$B:$I,8,0)</f>
        <v>P</v>
      </c>
      <c r="L1063" s="6" t="str">
        <f t="shared" si="98"/>
        <v>16X6X101/2SAT NUMA 0 P5N NUMA P</v>
      </c>
      <c r="M1063" s="12" t="s">
        <v>15</v>
      </c>
      <c r="N1063" s="12" t="str">
        <f t="shared" si="105"/>
        <v>l2011</v>
      </c>
    </row>
    <row r="1064" spans="1:14">
      <c r="A1064" s="12" t="s">
        <v>1077</v>
      </c>
      <c r="B1064" s="6" t="str">
        <f t="shared" si="103"/>
        <v>l181102625</v>
      </c>
      <c r="C1064" s="12">
        <v>189193</v>
      </c>
      <c r="D1064" s="12" t="str">
        <f t="shared" si="104"/>
        <v>p-189193</v>
      </c>
      <c r="E1064" s="6" t="str">
        <f>+VLOOKUP($D1064,Sheet3!$B:$I,2,0)</f>
        <v>16X6X101/2</v>
      </c>
      <c r="F1064" s="6" t="str">
        <f>+VLOOKUP($D1064,Sheet3!$B:$I,3,0)</f>
        <v>SM-BR</v>
      </c>
      <c r="G1064" s="6" t="str">
        <f>+VLOOKUP($D1064,Sheet3!$B:$I,4,0)</f>
        <v>SUPERGRIP</v>
      </c>
      <c r="H1064" s="6">
        <f>+VLOOKUP($D1064,Sheet3!$B:$I,5,0)</f>
        <v>0</v>
      </c>
      <c r="I1064" s="6" t="str">
        <f>+VLOOKUP($D1064,Sheet3!$B:$I,6,0)</f>
        <v>P5N</v>
      </c>
      <c r="J1064" s="6" t="str">
        <f>+VLOOKUP($D1064,Sheet3!$B:$I,7,0)</f>
        <v>SUPERGRIP</v>
      </c>
      <c r="K1064" s="6" t="str">
        <f>+VLOOKUP($D1064,Sheet3!$B:$I,8,0)</f>
        <v>BRUTE</v>
      </c>
      <c r="L1064" s="6" t="str">
        <f t="shared" si="98"/>
        <v>16X6X101/2SM-BR SUPERGRIP 0 P5N SUPERGRIP BRUTE</v>
      </c>
      <c r="M1064" s="12" t="s">
        <v>15</v>
      </c>
      <c r="N1064" s="12" t="str">
        <f t="shared" si="105"/>
        <v>l1811</v>
      </c>
    </row>
    <row r="1065" spans="1:14">
      <c r="A1065" s="12" t="s">
        <v>1078</v>
      </c>
      <c r="B1065" s="6" t="str">
        <f t="shared" si="103"/>
        <v>l210311668</v>
      </c>
      <c r="C1065" s="12">
        <v>289450</v>
      </c>
      <c r="D1065" s="12" t="str">
        <f t="shared" si="104"/>
        <v>p-089450</v>
      </c>
      <c r="E1065" s="6" t="str">
        <f>+VLOOKUP($D1065,Sheet3!$B:$I,2,0)</f>
        <v>161/4X5X111/4</v>
      </c>
      <c r="F1065" s="6" t="str">
        <f>+VLOOKUP($D1065,Sheet3!$B:$I,3,0)</f>
        <v>SM</v>
      </c>
      <c r="G1065" s="6" t="str">
        <f>+VLOOKUP($D1065,Sheet3!$B:$I,4,0)</f>
        <v>NUMA</v>
      </c>
      <c r="H1065" s="6">
        <f>+VLOOKUP($D1065,Sheet3!$B:$I,5,0)</f>
        <v>0</v>
      </c>
      <c r="I1065" s="6" t="str">
        <f>+VLOOKUP($D1065,Sheet3!$B:$I,6,0)</f>
        <v>P5N</v>
      </c>
      <c r="J1065" s="6" t="str">
        <f>+VLOOKUP($D1065,Sheet3!$B:$I,7,0)</f>
        <v>NUMA</v>
      </c>
      <c r="K1065" s="6" t="str">
        <f>+VLOOKUP($D1065,Sheet3!$B:$I,8,0)</f>
        <v>P</v>
      </c>
      <c r="L1065" s="6" t="str">
        <f t="shared" si="98"/>
        <v>161/4X5X111/4SM NUMA 0 P5N NUMA P</v>
      </c>
      <c r="M1065" s="12" t="s">
        <v>15</v>
      </c>
      <c r="N1065" s="12" t="str">
        <f t="shared" si="105"/>
        <v>l2103</v>
      </c>
    </row>
    <row r="1066" spans="1:14">
      <c r="A1066" s="12" t="s">
        <v>1079</v>
      </c>
      <c r="B1066" s="6" t="str">
        <f t="shared" si="103"/>
        <v>l210402369</v>
      </c>
      <c r="C1066" s="12">
        <v>289168</v>
      </c>
      <c r="D1066" s="12" t="str">
        <f t="shared" si="104"/>
        <v>p-089168</v>
      </c>
      <c r="E1066" s="6" t="str">
        <f>+VLOOKUP($D1066,Sheet3!$B:$I,2,0)</f>
        <v>16X6X101/2</v>
      </c>
      <c r="F1066" s="6" t="str">
        <f>+VLOOKUP($D1066,Sheet3!$B:$I,3,0)</f>
        <v>ML</v>
      </c>
      <c r="G1066" s="6" t="str">
        <f>+VLOOKUP($D1066,Sheet3!$B:$I,4,0)</f>
        <v>NUMA</v>
      </c>
      <c r="H1066" s="6">
        <f>+VLOOKUP($D1066,Sheet3!$B:$I,5,0)</f>
        <v>0</v>
      </c>
      <c r="I1066" s="6" t="str">
        <f>+VLOOKUP($D1066,Sheet3!$B:$I,6,0)</f>
        <v>P5</v>
      </c>
      <c r="J1066" s="6" t="str">
        <f>+VLOOKUP($D1066,Sheet3!$B:$I,7,0)</f>
        <v>NUMA</v>
      </c>
      <c r="K1066" s="6" t="str">
        <f>+VLOOKUP($D1066,Sheet3!$B:$I,8,0)</f>
        <v>P</v>
      </c>
      <c r="L1066" s="6" t="str">
        <f t="shared" si="98"/>
        <v>16X6X101/2ML NUMA 0 P5 NUMA P</v>
      </c>
      <c r="M1066" s="12" t="s">
        <v>15</v>
      </c>
      <c r="N1066" s="12" t="str">
        <f t="shared" si="105"/>
        <v>l2104</v>
      </c>
    </row>
    <row r="1067" spans="1:14">
      <c r="A1067" s="12" t="s">
        <v>1080</v>
      </c>
      <c r="B1067" s="6" t="str">
        <f t="shared" si="103"/>
        <v>l210708615</v>
      </c>
      <c r="C1067" s="12">
        <v>190303</v>
      </c>
      <c r="D1067" s="12" t="str">
        <f t="shared" si="104"/>
        <v>p-190303</v>
      </c>
      <c r="E1067" s="6" t="str">
        <f>+VLOOKUP($D1067,Sheet3!$B:$I,2,0)</f>
        <v>16X6X101/2</v>
      </c>
      <c r="F1067" s="6" t="str">
        <f>+VLOOKUP($D1067,Sheet3!$B:$I,3,0)</f>
        <v>ML</v>
      </c>
      <c r="G1067" s="6" t="str">
        <f>+VLOOKUP($D1067,Sheet3!$B:$I,4,0)</f>
        <v>NUMA</v>
      </c>
      <c r="H1067" s="6">
        <f>+VLOOKUP($D1067,Sheet3!$B:$I,5,0)</f>
        <v>0</v>
      </c>
      <c r="I1067" s="6" t="str">
        <f>+VLOOKUP($D1067,Sheet3!$B:$I,6,0)</f>
        <v>P5</v>
      </c>
      <c r="J1067" s="6" t="str">
        <f>+VLOOKUP($D1067,Sheet3!$B:$I,7,0)</f>
        <v>GALAXYYMSDS</v>
      </c>
      <c r="K1067" s="6" t="str">
        <f>+VLOOKUP($D1067,Sheet3!$B:$I,8,0)</f>
        <v>P</v>
      </c>
      <c r="L1067" s="6" t="str">
        <f t="shared" si="98"/>
        <v>16X6X101/2ML NUMA 0 P5 GALAXYYMSDS P</v>
      </c>
      <c r="M1067" s="12" t="s">
        <v>15</v>
      </c>
      <c r="N1067" s="12" t="str">
        <f t="shared" si="105"/>
        <v>l2107</v>
      </c>
    </row>
    <row r="1068" spans="1:14">
      <c r="A1068" s="12" t="s">
        <v>1081</v>
      </c>
      <c r="B1068" s="6" t="str">
        <f t="shared" si="103"/>
        <v>l210708705</v>
      </c>
      <c r="C1068" s="12">
        <v>190303</v>
      </c>
      <c r="D1068" s="12" t="str">
        <f t="shared" si="104"/>
        <v>p-190303</v>
      </c>
      <c r="E1068" s="6" t="str">
        <f>+VLOOKUP($D1068,Sheet3!$B:$I,2,0)</f>
        <v>16X6X101/2</v>
      </c>
      <c r="F1068" s="6" t="str">
        <f>+VLOOKUP($D1068,Sheet3!$B:$I,3,0)</f>
        <v>ML</v>
      </c>
      <c r="G1068" s="6" t="str">
        <f>+VLOOKUP($D1068,Sheet3!$B:$I,4,0)</f>
        <v>NUMA</v>
      </c>
      <c r="H1068" s="6">
        <f>+VLOOKUP($D1068,Sheet3!$B:$I,5,0)</f>
        <v>0</v>
      </c>
      <c r="I1068" s="6" t="str">
        <f>+VLOOKUP($D1068,Sheet3!$B:$I,6,0)</f>
        <v>P5</v>
      </c>
      <c r="J1068" s="6" t="str">
        <f>+VLOOKUP($D1068,Sheet3!$B:$I,7,0)</f>
        <v>GALAXYYMSDS</v>
      </c>
      <c r="K1068" s="6" t="str">
        <f>+VLOOKUP($D1068,Sheet3!$B:$I,8,0)</f>
        <v>P</v>
      </c>
      <c r="L1068" s="6" t="str">
        <f t="shared" si="98"/>
        <v>16X6X101/2ML NUMA 0 P5 GALAXYYMSDS P</v>
      </c>
      <c r="M1068" s="12" t="s">
        <v>15</v>
      </c>
      <c r="N1068" s="12" t="str">
        <f t="shared" si="105"/>
        <v>l2107</v>
      </c>
    </row>
    <row r="1069" spans="1:14">
      <c r="A1069" s="12" t="s">
        <v>1082</v>
      </c>
      <c r="B1069" s="6" t="str">
        <f t="shared" si="103"/>
        <v>l190700671</v>
      </c>
      <c r="C1069" s="12">
        <v>286922</v>
      </c>
      <c r="D1069" s="12" t="str">
        <f t="shared" si="104"/>
        <v>p-086922</v>
      </c>
      <c r="E1069" s="6" t="str">
        <f>+VLOOKUP($D1069,Sheet3!$B:$I,2,0)</f>
        <v>14X41/2X8</v>
      </c>
      <c r="F1069" s="6" t="str">
        <f>+VLOOKUP($D1069,Sheet3!$B:$I,3,0)</f>
        <v>ML</v>
      </c>
      <c r="G1069" s="6" t="str">
        <f>+VLOOKUP($D1069,Sheet3!$B:$I,4,0)</f>
        <v>NUMA</v>
      </c>
      <c r="H1069" s="6">
        <f>+VLOOKUP($D1069,Sheet3!$B:$I,5,0)</f>
        <v>0</v>
      </c>
      <c r="I1069" s="6" t="str">
        <f>+VLOOKUP($D1069,Sheet3!$B:$I,6,0)</f>
        <v>P5N</v>
      </c>
      <c r="J1069" s="6" t="str">
        <f>+VLOOKUP($D1069,Sheet3!$B:$I,7,0)</f>
        <v>TOTALSOURCE</v>
      </c>
      <c r="K1069" s="6" t="str">
        <f>+VLOOKUP($D1069,Sheet3!$B:$I,8,0)</f>
        <v>P</v>
      </c>
      <c r="L1069" s="6" t="str">
        <f t="shared" si="98"/>
        <v>14X41/2X8ML NUMA 0 P5N TOTALSOURCE P</v>
      </c>
      <c r="M1069" s="12" t="s">
        <v>15</v>
      </c>
      <c r="N1069" s="12" t="str">
        <f t="shared" si="105"/>
        <v>l1907</v>
      </c>
    </row>
    <row r="1070" spans="1:14">
      <c r="A1070" s="12" t="s">
        <v>1083</v>
      </c>
      <c r="B1070" s="6" t="str">
        <f t="shared" si="103"/>
        <v>l200809857</v>
      </c>
      <c r="C1070" s="12">
        <v>201748</v>
      </c>
      <c r="D1070" s="12" t="str">
        <f t="shared" si="104"/>
        <v>p-001748</v>
      </c>
      <c r="E1070" s="6" t="str">
        <f>+VLOOKUP($D1070,Sheet3!$B:$I,2,0)</f>
        <v>17X6X121/8</v>
      </c>
      <c r="F1070" s="6" t="str">
        <f>+VLOOKUP($D1070,Sheet3!$B:$I,3,0)</f>
        <v>SM</v>
      </c>
      <c r="G1070" s="6" t="str">
        <f>+VLOOKUP($D1070,Sheet3!$B:$I,4,0)</f>
        <v>NUMA</v>
      </c>
      <c r="H1070" s="6">
        <f>+VLOOKUP($D1070,Sheet3!$B:$I,5,0)</f>
        <v>0</v>
      </c>
      <c r="I1070" s="6" t="str">
        <f>+VLOOKUP($D1070,Sheet3!$B:$I,6,0)</f>
        <v>P5</v>
      </c>
      <c r="J1070" s="6" t="str">
        <f>+VLOOKUP($D1070,Sheet3!$B:$I,7,0)</f>
        <v>NUMA</v>
      </c>
      <c r="K1070" s="6" t="str">
        <f>+VLOOKUP($D1070,Sheet3!$B:$I,8,0)</f>
        <v>D</v>
      </c>
      <c r="L1070" s="6" t="str">
        <f t="shared" si="98"/>
        <v>17X6X121/8SM NUMA 0 P5 NUMA D</v>
      </c>
      <c r="M1070" s="12" t="s">
        <v>15</v>
      </c>
      <c r="N1070" s="12" t="str">
        <f t="shared" si="105"/>
        <v>l2008</v>
      </c>
    </row>
    <row r="1071" spans="1:14">
      <c r="A1071" s="12" t="s">
        <v>1084</v>
      </c>
      <c r="B1071" s="6" t="str">
        <f t="shared" si="103"/>
        <v>l200809939</v>
      </c>
      <c r="C1071" s="12">
        <v>201748</v>
      </c>
      <c r="D1071" s="12" t="str">
        <f t="shared" si="104"/>
        <v>p-001748</v>
      </c>
      <c r="E1071" s="6" t="str">
        <f>+VLOOKUP($D1071,Sheet3!$B:$I,2,0)</f>
        <v>17X6X121/8</v>
      </c>
      <c r="F1071" s="6" t="str">
        <f>+VLOOKUP($D1071,Sheet3!$B:$I,3,0)</f>
        <v>SM</v>
      </c>
      <c r="G1071" s="6" t="str">
        <f>+VLOOKUP($D1071,Sheet3!$B:$I,4,0)</f>
        <v>NUMA</v>
      </c>
      <c r="H1071" s="6">
        <f>+VLOOKUP($D1071,Sheet3!$B:$I,5,0)</f>
        <v>0</v>
      </c>
      <c r="I1071" s="6" t="str">
        <f>+VLOOKUP($D1071,Sheet3!$B:$I,6,0)</f>
        <v>P5</v>
      </c>
      <c r="J1071" s="6" t="str">
        <f>+VLOOKUP($D1071,Sheet3!$B:$I,7,0)</f>
        <v>NUMA</v>
      </c>
      <c r="K1071" s="6" t="str">
        <f>+VLOOKUP($D1071,Sheet3!$B:$I,8,0)</f>
        <v>D</v>
      </c>
      <c r="L1071" s="6" t="str">
        <f t="shared" si="98"/>
        <v>17X6X121/8SM NUMA 0 P5 NUMA D</v>
      </c>
      <c r="M1071" s="12" t="s">
        <v>15</v>
      </c>
      <c r="N1071" s="12" t="str">
        <f t="shared" si="105"/>
        <v>l2008</v>
      </c>
    </row>
    <row r="1072" spans="1:14">
      <c r="A1072" s="12" t="s">
        <v>1085</v>
      </c>
      <c r="B1072" s="6" t="str">
        <f t="shared" si="103"/>
        <v>l200803872</v>
      </c>
      <c r="C1072" s="12">
        <v>190557</v>
      </c>
      <c r="D1072" s="12" t="str">
        <f t="shared" si="104"/>
        <v>p-190557</v>
      </c>
      <c r="E1072" s="6" t="str">
        <f>+VLOOKUP($D1072,Sheet3!$B:$I,2,0)</f>
        <v>131/2X41/2X8</v>
      </c>
      <c r="F1072" s="6" t="str">
        <f>+VLOOKUP($D1072,Sheet3!$B:$I,3,0)</f>
        <v>SAT</v>
      </c>
      <c r="G1072" s="6" t="str">
        <f>+VLOOKUP($D1072,Sheet3!$B:$I,4,0)</f>
        <v>NUMA</v>
      </c>
      <c r="H1072" s="6">
        <f>+VLOOKUP($D1072,Sheet3!$B:$I,5,0)</f>
        <v>0</v>
      </c>
      <c r="I1072" s="6" t="str">
        <f>+VLOOKUP($D1072,Sheet3!$B:$I,6,0)</f>
        <v>P6</v>
      </c>
      <c r="J1072" s="6" t="str">
        <f>+VLOOKUP($D1072,Sheet3!$B:$I,7,0)</f>
        <v>NUMA</v>
      </c>
      <c r="K1072" s="6" t="str">
        <f>+VLOOKUP($D1072,Sheet3!$B:$I,8,0)</f>
        <v>XP</v>
      </c>
      <c r="L1072" s="6" t="str">
        <f t="shared" si="98"/>
        <v>131/2X41/2X8SAT NUMA 0 P6 NUMA XP</v>
      </c>
      <c r="M1072" s="12" t="s">
        <v>15</v>
      </c>
      <c r="N1072" s="12" t="str">
        <f t="shared" si="105"/>
        <v>l2008</v>
      </c>
    </row>
    <row r="1073" spans="1:14">
      <c r="A1073" s="12" t="s">
        <v>1086</v>
      </c>
      <c r="B1073" s="6" t="str">
        <f t="shared" si="103"/>
        <v>l201110916</v>
      </c>
      <c r="C1073" s="12">
        <v>241445</v>
      </c>
      <c r="D1073" s="12" t="str">
        <f t="shared" si="104"/>
        <v>p-041445</v>
      </c>
      <c r="E1073" s="6" t="str">
        <f>+VLOOKUP($D1073,Sheet3!$B:$I,2,0)</f>
        <v>4.00-8</v>
      </c>
      <c r="F1073" s="6" t="str">
        <f>+VLOOKUP($D1073,Sheet3!$B:$I,3,0)</f>
        <v>LUG</v>
      </c>
      <c r="G1073" s="6" t="str">
        <f>+VLOOKUP($D1073,Sheet3!$B:$I,4,0)</f>
        <v>NUMA</v>
      </c>
      <c r="H1073" s="6">
        <f>+VLOOKUP($D1073,Sheet3!$B:$I,5,0)</f>
        <v>3</v>
      </c>
      <c r="I1073" s="6" t="str">
        <f>+VLOOKUP($D1073,Sheet3!$B:$I,6,0)</f>
        <v>M4N34</v>
      </c>
      <c r="J1073" s="6" t="str">
        <f>+VLOOKUP($D1073,Sheet3!$B:$I,7,0)</f>
        <v>TOTALSOURCE</v>
      </c>
      <c r="K1073" s="6" t="str">
        <f>+VLOOKUP($D1073,Sheet3!$B:$I,8,0)</f>
        <v>PREMIUM</v>
      </c>
      <c r="L1073" s="6" t="str">
        <f t="shared" si="98"/>
        <v>4.00-8LUG NUMA 3 M4N34 TOTALSOURCE PREMIUM</v>
      </c>
      <c r="M1073" s="12" t="s">
        <v>15</v>
      </c>
      <c r="N1073" s="12" t="str">
        <f t="shared" si="105"/>
        <v>l2011</v>
      </c>
    </row>
    <row r="1074" spans="1:14">
      <c r="A1074" s="12" t="s">
        <v>1087</v>
      </c>
      <c r="B1074" s="6" t="str">
        <f t="shared" si="103"/>
        <v>l210504606</v>
      </c>
      <c r="C1074" s="12">
        <v>189062</v>
      </c>
      <c r="D1074" s="12" t="str">
        <f t="shared" si="104"/>
        <v>p-189062</v>
      </c>
      <c r="E1074" s="6" t="str">
        <f>+VLOOKUP($D1074,Sheet3!$B:$I,2,0)</f>
        <v>18X7-8</v>
      </c>
      <c r="F1074" s="6" t="str">
        <f>+VLOOKUP($D1074,Sheet3!$B:$I,3,0)</f>
        <v>LUG</v>
      </c>
      <c r="G1074" s="6" t="str">
        <f>+VLOOKUP($D1074,Sheet3!$B:$I,4,0)</f>
        <v>NUMA</v>
      </c>
      <c r="H1074" s="6">
        <f>+VLOOKUP($D1074,Sheet3!$B:$I,5,0)</f>
        <v>4.33</v>
      </c>
      <c r="I1074" s="6" t="str">
        <f>+VLOOKUP($D1074,Sheet3!$B:$I,6,0)</f>
        <v>M02X</v>
      </c>
      <c r="J1074" s="6" t="str">
        <f>+VLOOKUP($D1074,Sheet3!$B:$I,7,0)</f>
        <v>RIGOR</v>
      </c>
      <c r="K1074" s="6" t="str">
        <f>+VLOOKUP($D1074,Sheet3!$B:$I,8,0)</f>
        <v>-</v>
      </c>
      <c r="L1074" s="6" t="str">
        <f t="shared" si="98"/>
        <v>18X7-8LUG NUMA 4.33 M02X RIGOR -</v>
      </c>
      <c r="M1074" s="12" t="s">
        <v>15</v>
      </c>
      <c r="N1074" s="12" t="str">
        <f t="shared" si="105"/>
        <v>l2105</v>
      </c>
    </row>
    <row r="1075" spans="1:14">
      <c r="A1075" s="12" t="s">
        <v>1088</v>
      </c>
      <c r="B1075" s="6" t="str">
        <f t="shared" si="103"/>
        <v>l201006896</v>
      </c>
      <c r="C1075" s="12">
        <v>203623</v>
      </c>
      <c r="D1075" s="12" t="str">
        <f t="shared" si="104"/>
        <v>p-003623</v>
      </c>
      <c r="E1075" s="6" t="str">
        <f>+VLOOKUP($D1075,Sheet3!$B:$I,2,0)</f>
        <v>6.00-9</v>
      </c>
      <c r="F1075" s="6" t="str">
        <f>+VLOOKUP($D1075,Sheet3!$B:$I,3,0)</f>
        <v>YLUG</v>
      </c>
      <c r="G1075" s="6" t="str">
        <f>+VLOOKUP($D1075,Sheet3!$B:$I,4,0)</f>
        <v>TALON</v>
      </c>
      <c r="H1075" s="6">
        <f>+VLOOKUP($D1075,Sheet3!$B:$I,5,0)</f>
        <v>4</v>
      </c>
      <c r="I1075" s="6" t="str">
        <f>+VLOOKUP($D1075,Sheet3!$B:$I,6,0)</f>
        <v>E22X</v>
      </c>
      <c r="J1075" s="6" t="str">
        <f>+VLOOKUP($D1075,Sheet3!$B:$I,7,0)</f>
        <v>XTRASOLID</v>
      </c>
      <c r="K1075" s="6" t="str">
        <f>+VLOOKUP($D1075,Sheet3!$B:$I,8,0)</f>
        <v>-</v>
      </c>
      <c r="L1075" s="6" t="str">
        <f t="shared" si="98"/>
        <v>6.00-9YLUG TALON 4 E22X XTRASOLID -</v>
      </c>
      <c r="M1075" s="12" t="s">
        <v>15</v>
      </c>
      <c r="N1075" s="12" t="str">
        <f t="shared" si="105"/>
        <v>l2010</v>
      </c>
    </row>
    <row r="1076" spans="1:14">
      <c r="A1076" s="12" t="s">
        <v>1089</v>
      </c>
      <c r="B1076" s="6" t="str">
        <f t="shared" si="103"/>
        <v>l191207549</v>
      </c>
      <c r="C1076" s="12">
        <v>190346</v>
      </c>
      <c r="D1076" s="12" t="str">
        <f t="shared" si="104"/>
        <v>p-190346</v>
      </c>
      <c r="E1076" s="6" t="str">
        <f>+VLOOKUP($D1076,Sheet3!$B:$I,2,0)</f>
        <v>6.00-9</v>
      </c>
      <c r="F1076" s="6" t="str">
        <f>+VLOOKUP($D1076,Sheet3!$B:$I,3,0)</f>
        <v>LUG</v>
      </c>
      <c r="G1076" s="6" t="str">
        <f>+VLOOKUP($D1076,Sheet3!$B:$I,4,0)</f>
        <v>NUMA</v>
      </c>
      <c r="H1076" s="6">
        <f>+VLOOKUP($D1076,Sheet3!$B:$I,5,0)</f>
        <v>4</v>
      </c>
      <c r="I1076" s="6" t="str">
        <f>+VLOOKUP($D1076,Sheet3!$B:$I,6,0)</f>
        <v>M124</v>
      </c>
      <c r="J1076" s="6" t="str">
        <f>+VLOOKUP($D1076,Sheet3!$B:$I,7,0)</f>
        <v>RIGOR</v>
      </c>
      <c r="K1076" s="6" t="str">
        <f>+VLOOKUP($D1076,Sheet3!$B:$I,8,0)</f>
        <v>-</v>
      </c>
      <c r="L1076" s="6" t="str">
        <f t="shared" si="98"/>
        <v>6.00-9LUG NUMA 4 M124 RIGOR -</v>
      </c>
      <c r="M1076" s="12" t="s">
        <v>15</v>
      </c>
      <c r="N1076" s="12" t="str">
        <f t="shared" si="105"/>
        <v>l1912</v>
      </c>
    </row>
    <row r="1077" spans="1:14">
      <c r="A1077" s="12" t="s">
        <v>1090</v>
      </c>
      <c r="B1077" s="6" t="str">
        <f t="shared" si="103"/>
        <v>l191206506</v>
      </c>
      <c r="C1077" s="12">
        <v>190346</v>
      </c>
      <c r="D1077" s="12" t="str">
        <f t="shared" si="104"/>
        <v>p-190346</v>
      </c>
      <c r="E1077" s="6" t="str">
        <f>+VLOOKUP($D1077,Sheet3!$B:$I,2,0)</f>
        <v>6.00-9</v>
      </c>
      <c r="F1077" s="6" t="str">
        <f>+VLOOKUP($D1077,Sheet3!$B:$I,3,0)</f>
        <v>LUG</v>
      </c>
      <c r="G1077" s="6" t="str">
        <f>+VLOOKUP($D1077,Sheet3!$B:$I,4,0)</f>
        <v>NUMA</v>
      </c>
      <c r="H1077" s="6">
        <f>+VLOOKUP($D1077,Sheet3!$B:$I,5,0)</f>
        <v>4</v>
      </c>
      <c r="I1077" s="6" t="str">
        <f>+VLOOKUP($D1077,Sheet3!$B:$I,6,0)</f>
        <v>M124</v>
      </c>
      <c r="J1077" s="6" t="str">
        <f>+VLOOKUP($D1077,Sheet3!$B:$I,7,0)</f>
        <v>RIGOR</v>
      </c>
      <c r="K1077" s="6" t="str">
        <f>+VLOOKUP($D1077,Sheet3!$B:$I,8,0)</f>
        <v>-</v>
      </c>
      <c r="L1077" s="6" t="str">
        <f t="shared" si="98"/>
        <v>6.00-9LUG NUMA 4 M124 RIGOR -</v>
      </c>
      <c r="M1077" s="12" t="s">
        <v>15</v>
      </c>
      <c r="N1077" s="12" t="str">
        <f t="shared" si="105"/>
        <v>l1912</v>
      </c>
    </row>
    <row r="1078" spans="1:14">
      <c r="A1078" s="12" t="s">
        <v>1091</v>
      </c>
      <c r="B1078" s="6" t="str">
        <f t="shared" si="103"/>
        <v>l201005997</v>
      </c>
      <c r="C1078" s="12">
        <v>203623</v>
      </c>
      <c r="D1078" s="12" t="str">
        <f t="shared" si="104"/>
        <v>p-003623</v>
      </c>
      <c r="E1078" s="6" t="str">
        <f>+VLOOKUP($D1078,Sheet3!$B:$I,2,0)</f>
        <v>6.00-9</v>
      </c>
      <c r="F1078" s="6" t="str">
        <f>+VLOOKUP($D1078,Sheet3!$B:$I,3,0)</f>
        <v>YLUG</v>
      </c>
      <c r="G1078" s="6" t="str">
        <f>+VLOOKUP($D1078,Sheet3!$B:$I,4,0)</f>
        <v>TALON</v>
      </c>
      <c r="H1078" s="6">
        <f>+VLOOKUP($D1078,Sheet3!$B:$I,5,0)</f>
        <v>4</v>
      </c>
      <c r="I1078" s="6" t="str">
        <f>+VLOOKUP($D1078,Sheet3!$B:$I,6,0)</f>
        <v>E22X</v>
      </c>
      <c r="J1078" s="6" t="str">
        <f>+VLOOKUP($D1078,Sheet3!$B:$I,7,0)</f>
        <v>XTRASOLID</v>
      </c>
      <c r="K1078" s="6" t="str">
        <f>+VLOOKUP($D1078,Sheet3!$B:$I,8,0)</f>
        <v>-</v>
      </c>
      <c r="L1078" s="6" t="str">
        <f t="shared" si="98"/>
        <v>6.00-9YLUG TALON 4 E22X XTRASOLID -</v>
      </c>
      <c r="M1078" s="12" t="s">
        <v>15</v>
      </c>
      <c r="N1078" s="12" t="str">
        <f t="shared" si="105"/>
        <v>l2010</v>
      </c>
    </row>
    <row r="1079" spans="1:14">
      <c r="A1079" s="12" t="s">
        <v>1092</v>
      </c>
      <c r="B1079" s="6" t="str">
        <f t="shared" si="103"/>
        <v>l201006053</v>
      </c>
      <c r="C1079" s="12">
        <v>203623</v>
      </c>
      <c r="D1079" s="12" t="str">
        <f t="shared" si="104"/>
        <v>p-003623</v>
      </c>
      <c r="E1079" s="6" t="str">
        <f>+VLOOKUP($D1079,Sheet3!$B:$I,2,0)</f>
        <v>6.00-9</v>
      </c>
      <c r="F1079" s="6" t="str">
        <f>+VLOOKUP($D1079,Sheet3!$B:$I,3,0)</f>
        <v>YLUG</v>
      </c>
      <c r="G1079" s="6" t="str">
        <f>+VLOOKUP($D1079,Sheet3!$B:$I,4,0)</f>
        <v>TALON</v>
      </c>
      <c r="H1079" s="6">
        <f>+VLOOKUP($D1079,Sheet3!$B:$I,5,0)</f>
        <v>4</v>
      </c>
      <c r="I1079" s="6" t="str">
        <f>+VLOOKUP($D1079,Sheet3!$B:$I,6,0)</f>
        <v>E22X</v>
      </c>
      <c r="J1079" s="6" t="str">
        <f>+VLOOKUP($D1079,Sheet3!$B:$I,7,0)</f>
        <v>XTRASOLID</v>
      </c>
      <c r="K1079" s="6" t="str">
        <f>+VLOOKUP($D1079,Sheet3!$B:$I,8,0)</f>
        <v>-</v>
      </c>
      <c r="L1079" s="6" t="str">
        <f t="shared" si="98"/>
        <v>6.00-9YLUG TALON 4 E22X XTRASOLID -</v>
      </c>
      <c r="M1079" s="12" t="s">
        <v>15</v>
      </c>
      <c r="N1079" s="12" t="str">
        <f t="shared" si="105"/>
        <v>l2010</v>
      </c>
    </row>
    <row r="1080" spans="1:14">
      <c r="A1080" s="12" t="s">
        <v>1093</v>
      </c>
      <c r="B1080" s="6" t="str">
        <f t="shared" si="103"/>
        <v>l191207480</v>
      </c>
      <c r="C1080" s="12">
        <v>190346</v>
      </c>
      <c r="D1080" s="12" t="str">
        <f t="shared" si="104"/>
        <v>p-190346</v>
      </c>
      <c r="E1080" s="6" t="str">
        <f>+VLOOKUP($D1080,Sheet3!$B:$I,2,0)</f>
        <v>6.00-9</v>
      </c>
      <c r="F1080" s="6" t="str">
        <f>+VLOOKUP($D1080,Sheet3!$B:$I,3,0)</f>
        <v>LUG</v>
      </c>
      <c r="G1080" s="6" t="str">
        <f>+VLOOKUP($D1080,Sheet3!$B:$I,4,0)</f>
        <v>NUMA</v>
      </c>
      <c r="H1080" s="6">
        <f>+VLOOKUP($D1080,Sheet3!$B:$I,5,0)</f>
        <v>4</v>
      </c>
      <c r="I1080" s="6" t="str">
        <f>+VLOOKUP($D1080,Sheet3!$B:$I,6,0)</f>
        <v>M124</v>
      </c>
      <c r="J1080" s="6" t="str">
        <f>+VLOOKUP($D1080,Sheet3!$B:$I,7,0)</f>
        <v>RIGOR</v>
      </c>
      <c r="K1080" s="6" t="str">
        <f>+VLOOKUP($D1080,Sheet3!$B:$I,8,0)</f>
        <v>-</v>
      </c>
      <c r="L1080" s="6" t="str">
        <f t="shared" si="98"/>
        <v>6.00-9LUG NUMA 4 M124 RIGOR -</v>
      </c>
      <c r="M1080" s="12" t="s">
        <v>15</v>
      </c>
      <c r="N1080" s="12" t="str">
        <f t="shared" si="105"/>
        <v>l1912</v>
      </c>
    </row>
    <row r="1081" spans="1:14">
      <c r="A1081" s="12" t="s">
        <v>1094</v>
      </c>
      <c r="B1081" s="6" t="str">
        <f t="shared" si="103"/>
        <v>l191206460</v>
      </c>
      <c r="C1081" s="12">
        <v>190346</v>
      </c>
      <c r="D1081" s="12" t="str">
        <f t="shared" si="104"/>
        <v>p-190346</v>
      </c>
      <c r="E1081" s="6" t="str">
        <f>+VLOOKUP($D1081,Sheet3!$B:$I,2,0)</f>
        <v>6.00-9</v>
      </c>
      <c r="F1081" s="6" t="str">
        <f>+VLOOKUP($D1081,Sheet3!$B:$I,3,0)</f>
        <v>LUG</v>
      </c>
      <c r="G1081" s="6" t="str">
        <f>+VLOOKUP($D1081,Sheet3!$B:$I,4,0)</f>
        <v>NUMA</v>
      </c>
      <c r="H1081" s="6">
        <f>+VLOOKUP($D1081,Sheet3!$B:$I,5,0)</f>
        <v>4</v>
      </c>
      <c r="I1081" s="6" t="str">
        <f>+VLOOKUP($D1081,Sheet3!$B:$I,6,0)</f>
        <v>M124</v>
      </c>
      <c r="J1081" s="6" t="str">
        <f>+VLOOKUP($D1081,Sheet3!$B:$I,7,0)</f>
        <v>RIGOR</v>
      </c>
      <c r="K1081" s="6" t="str">
        <f>+VLOOKUP($D1081,Sheet3!$B:$I,8,0)</f>
        <v>-</v>
      </c>
      <c r="L1081" s="6" t="str">
        <f t="shared" ref="L1081:L1144" si="106">CONCATENATE(E1081,F1081," ",G1081," ",H1081," ",I1081," ",J1081," ",K1081)</f>
        <v>6.00-9LUG NUMA 4 M124 RIGOR -</v>
      </c>
      <c r="M1081" s="12" t="s">
        <v>15</v>
      </c>
      <c r="N1081" s="12" t="str">
        <f t="shared" si="105"/>
        <v>l1912</v>
      </c>
    </row>
    <row r="1082" spans="1:14">
      <c r="A1082" s="12" t="s">
        <v>1095</v>
      </c>
      <c r="B1082" s="6" t="str">
        <f t="shared" si="103"/>
        <v>l180208635</v>
      </c>
      <c r="C1082" s="12">
        <v>283480</v>
      </c>
      <c r="D1082" s="12" t="str">
        <f t="shared" si="104"/>
        <v>p-083480</v>
      </c>
      <c r="E1082" s="6" t="str">
        <f>+VLOOKUP($D1082,Sheet3!$B:$I,2,0)</f>
        <v>21X6X15</v>
      </c>
      <c r="F1082" s="6" t="str">
        <f>+VLOOKUP($D1082,Sheet3!$B:$I,3,0)</f>
        <v>ML</v>
      </c>
      <c r="G1082" s="6" t="str">
        <f>+VLOOKUP($D1082,Sheet3!$B:$I,4,0)</f>
        <v>NUMA</v>
      </c>
      <c r="H1082" s="6">
        <f>+VLOOKUP($D1082,Sheet3!$B:$I,5,0)</f>
        <v>0</v>
      </c>
      <c r="I1082" s="6" t="str">
        <f>+VLOOKUP($D1082,Sheet3!$B:$I,6,0)</f>
        <v>P5N</v>
      </c>
      <c r="J1082" s="6" t="str">
        <f>+VLOOKUP($D1082,Sheet3!$B:$I,7,0)</f>
        <v>TOTALSOURCE</v>
      </c>
      <c r="K1082" s="6" t="str">
        <f>+VLOOKUP($D1082,Sheet3!$B:$I,8,0)</f>
        <v>P</v>
      </c>
      <c r="L1082" s="6" t="str">
        <f t="shared" si="106"/>
        <v>21X6X15ML NUMA 0 P5N TOTALSOURCE P</v>
      </c>
      <c r="M1082" s="12" t="s">
        <v>15</v>
      </c>
      <c r="N1082" s="12" t="str">
        <f t="shared" si="105"/>
        <v>l1802</v>
      </c>
    </row>
    <row r="1083" spans="1:14">
      <c r="A1083" s="12" t="s">
        <v>1096</v>
      </c>
      <c r="B1083" s="6" t="str">
        <f t="shared" si="103"/>
        <v>l180807477</v>
      </c>
      <c r="C1083" s="12">
        <v>190372</v>
      </c>
      <c r="D1083" s="12" t="str">
        <f t="shared" si="104"/>
        <v>p-190372</v>
      </c>
      <c r="E1083" s="6" t="str">
        <f>+VLOOKUP($D1083,Sheet3!$B:$I,2,0)</f>
        <v>21X9X15</v>
      </c>
      <c r="F1083" s="6" t="str">
        <f>+VLOOKUP($D1083,Sheet3!$B:$I,3,0)</f>
        <v>SAT</v>
      </c>
      <c r="G1083" s="6" t="str">
        <f>+VLOOKUP($D1083,Sheet3!$B:$I,4,0)</f>
        <v>NUMA</v>
      </c>
      <c r="H1083" s="6">
        <f>+VLOOKUP($D1083,Sheet3!$B:$I,5,0)</f>
        <v>0</v>
      </c>
      <c r="I1083" s="6" t="str">
        <f>+VLOOKUP($D1083,Sheet3!$B:$I,6,0)</f>
        <v>P5N</v>
      </c>
      <c r="J1083" s="6" t="str">
        <f>+VLOOKUP($D1083,Sheet3!$B:$I,7,0)</f>
        <v>NUMA</v>
      </c>
      <c r="K1083" s="6" t="str">
        <f>+VLOOKUP($D1083,Sheet3!$B:$I,8,0)</f>
        <v>P</v>
      </c>
      <c r="L1083" s="6" t="str">
        <f t="shared" si="106"/>
        <v>21X9X15SAT NUMA 0 P5N NUMA P</v>
      </c>
      <c r="M1083" s="12" t="s">
        <v>15</v>
      </c>
      <c r="N1083" s="12" t="str">
        <f t="shared" si="105"/>
        <v>l1808</v>
      </c>
    </row>
    <row r="1084" spans="1:14">
      <c r="A1084" s="12" t="s">
        <v>1097</v>
      </c>
      <c r="B1084" s="6" t="str">
        <f t="shared" si="103"/>
        <v>l180901939</v>
      </c>
      <c r="C1084" s="12">
        <v>284699</v>
      </c>
      <c r="D1084" s="12" t="str">
        <f t="shared" si="104"/>
        <v>p-084699</v>
      </c>
      <c r="E1084" s="6" t="str">
        <f>+VLOOKUP($D1084,Sheet3!$B:$I,2,0)</f>
        <v>22X8X16</v>
      </c>
      <c r="F1084" s="6" t="str">
        <f>+VLOOKUP($D1084,Sheet3!$B:$I,3,0)</f>
        <v>ML</v>
      </c>
      <c r="G1084" s="6" t="str">
        <f>+VLOOKUP($D1084,Sheet3!$B:$I,4,0)</f>
        <v>NUMA</v>
      </c>
      <c r="H1084" s="6">
        <f>+VLOOKUP($D1084,Sheet3!$B:$I,5,0)</f>
        <v>0</v>
      </c>
      <c r="I1084" s="6" t="str">
        <f>+VLOOKUP($D1084,Sheet3!$B:$I,6,0)</f>
        <v>P5</v>
      </c>
      <c r="J1084" s="6" t="str">
        <f>+VLOOKUP($D1084,Sheet3!$B:$I,7,0)</f>
        <v>NUMA</v>
      </c>
      <c r="K1084" s="6" t="str">
        <f>+VLOOKUP($D1084,Sheet3!$B:$I,8,0)</f>
        <v>XP</v>
      </c>
      <c r="L1084" s="6" t="str">
        <f t="shared" si="106"/>
        <v>22X8X16ML NUMA 0 P5 NUMA XP</v>
      </c>
      <c r="M1084" s="12" t="s">
        <v>15</v>
      </c>
      <c r="N1084" s="12" t="str">
        <f t="shared" si="105"/>
        <v>l1809</v>
      </c>
    </row>
    <row r="1085" spans="1:14">
      <c r="A1085" s="12" t="s">
        <v>1098</v>
      </c>
      <c r="B1085" s="6" t="str">
        <f t="shared" si="103"/>
        <v>l180300301</v>
      </c>
      <c r="C1085" s="12">
        <v>284706</v>
      </c>
      <c r="D1085" s="12" t="str">
        <f t="shared" si="104"/>
        <v>p-084706</v>
      </c>
      <c r="E1085" s="6" t="str">
        <f>+VLOOKUP($D1085,Sheet3!$B:$I,2,0)</f>
        <v>22X8X16</v>
      </c>
      <c r="F1085" s="6" t="str">
        <f>+VLOOKUP($D1085,Sheet3!$B:$I,3,0)</f>
        <v>ML</v>
      </c>
      <c r="G1085" s="6" t="str">
        <f>+VLOOKUP($D1085,Sheet3!$B:$I,4,0)</f>
        <v>NUMA</v>
      </c>
      <c r="H1085" s="6">
        <f>+VLOOKUP($D1085,Sheet3!$B:$I,5,0)</f>
        <v>0</v>
      </c>
      <c r="I1085" s="6" t="str">
        <f>+VLOOKUP($D1085,Sheet3!$B:$I,6,0)</f>
        <v>P5</v>
      </c>
      <c r="J1085" s="6" t="str">
        <f>+VLOOKUP($D1085,Sheet3!$B:$I,7,0)</f>
        <v>TOTALSOURCE</v>
      </c>
      <c r="K1085" s="6" t="str">
        <f>+VLOOKUP($D1085,Sheet3!$B:$I,8,0)</f>
        <v>P</v>
      </c>
      <c r="L1085" s="6" t="str">
        <f t="shared" si="106"/>
        <v>22X8X16ML NUMA 0 P5 TOTALSOURCE P</v>
      </c>
      <c r="M1085" s="12" t="s">
        <v>15</v>
      </c>
      <c r="N1085" s="12" t="str">
        <f t="shared" si="105"/>
        <v>l1803</v>
      </c>
    </row>
    <row r="1086" spans="1:14">
      <c r="A1086" s="12" t="s">
        <v>1099</v>
      </c>
      <c r="B1086" s="6" t="str">
        <f t="shared" si="103"/>
        <v>l191202228</v>
      </c>
      <c r="C1086" s="12">
        <v>201646</v>
      </c>
      <c r="D1086" s="12" t="str">
        <f t="shared" si="104"/>
        <v>p-001646</v>
      </c>
      <c r="E1086" s="6" t="str">
        <f>+VLOOKUP($D1086,Sheet3!$B:$I,2,0)</f>
        <v>21X6X15</v>
      </c>
      <c r="F1086" s="6" t="str">
        <f>+VLOOKUP($D1086,Sheet3!$B:$I,3,0)</f>
        <v>SAT</v>
      </c>
      <c r="G1086" s="6" t="str">
        <f>+VLOOKUP($D1086,Sheet3!$B:$I,4,0)</f>
        <v>NUMA</v>
      </c>
      <c r="H1086" s="6">
        <f>+VLOOKUP($D1086,Sheet3!$B:$I,5,0)</f>
        <v>0</v>
      </c>
      <c r="I1086" s="6" t="str">
        <f>+VLOOKUP($D1086,Sheet3!$B:$I,6,0)</f>
        <v>P5N</v>
      </c>
      <c r="J1086" s="6" t="str">
        <f>+VLOOKUP($D1086,Sheet3!$B:$I,7,0)</f>
        <v>NUMA</v>
      </c>
      <c r="K1086" s="6" t="str">
        <f>+VLOOKUP($D1086,Sheet3!$B:$I,8,0)</f>
        <v>XP</v>
      </c>
      <c r="L1086" s="6" t="str">
        <f t="shared" si="106"/>
        <v>21X6X15SAT NUMA 0 P5N NUMA XP</v>
      </c>
      <c r="M1086" s="12" t="s">
        <v>15</v>
      </c>
      <c r="N1086" s="12" t="str">
        <f t="shared" si="105"/>
        <v>l1912</v>
      </c>
    </row>
    <row r="1087" spans="1:14">
      <c r="A1087" s="12" t="s">
        <v>1100</v>
      </c>
      <c r="B1087" s="6" t="str">
        <f t="shared" si="103"/>
        <v>l191207313</v>
      </c>
      <c r="C1087" s="12">
        <v>201646</v>
      </c>
      <c r="D1087" s="12" t="str">
        <f t="shared" si="104"/>
        <v>p-001646</v>
      </c>
      <c r="E1087" s="6" t="str">
        <f>+VLOOKUP($D1087,Sheet3!$B:$I,2,0)</f>
        <v>21X6X15</v>
      </c>
      <c r="F1087" s="6" t="str">
        <f>+VLOOKUP($D1087,Sheet3!$B:$I,3,0)</f>
        <v>SAT</v>
      </c>
      <c r="G1087" s="6" t="str">
        <f>+VLOOKUP($D1087,Sheet3!$B:$I,4,0)</f>
        <v>NUMA</v>
      </c>
      <c r="H1087" s="6">
        <f>+VLOOKUP($D1087,Sheet3!$B:$I,5,0)</f>
        <v>0</v>
      </c>
      <c r="I1087" s="6" t="str">
        <f>+VLOOKUP($D1087,Sheet3!$B:$I,6,0)</f>
        <v>P5N</v>
      </c>
      <c r="J1087" s="6" t="str">
        <f>+VLOOKUP($D1087,Sheet3!$B:$I,7,0)</f>
        <v>NUMA</v>
      </c>
      <c r="K1087" s="6" t="str">
        <f>+VLOOKUP($D1087,Sheet3!$B:$I,8,0)</f>
        <v>XP</v>
      </c>
      <c r="L1087" s="6" t="str">
        <f t="shared" si="106"/>
        <v>21X6X15SAT NUMA 0 P5N NUMA XP</v>
      </c>
      <c r="M1087" s="12" t="s">
        <v>15</v>
      </c>
      <c r="N1087" s="12" t="str">
        <f t="shared" si="105"/>
        <v>l1912</v>
      </c>
    </row>
    <row r="1088" spans="1:14">
      <c r="A1088" s="12" t="s">
        <v>1101</v>
      </c>
      <c r="B1088" s="6" t="str">
        <f t="shared" ref="B1088:B1106" si="107">+MID(A1088,9,10)</f>
        <v>l190300051</v>
      </c>
      <c r="C1088" s="12">
        <v>285780</v>
      </c>
      <c r="D1088" s="12" t="str">
        <f t="shared" ref="D1088:D1119" si="108">+LEFT(A1088,8)</f>
        <v>p-085780</v>
      </c>
      <c r="E1088" s="6" t="str">
        <f>+VLOOKUP($D1088,Sheet3!$B:$I,2,0)</f>
        <v>22X10X16</v>
      </c>
      <c r="F1088" s="6" t="str">
        <f>+VLOOKUP($D1088,Sheet3!$B:$I,3,0)</f>
        <v>ML</v>
      </c>
      <c r="G1088" s="6" t="str">
        <f>+VLOOKUP($D1088,Sheet3!$B:$I,4,0)</f>
        <v>NUMA</v>
      </c>
      <c r="H1088" s="6">
        <f>+VLOOKUP($D1088,Sheet3!$B:$I,5,0)</f>
        <v>0</v>
      </c>
      <c r="I1088" s="6" t="str">
        <f>+VLOOKUP($D1088,Sheet3!$B:$I,6,0)</f>
        <v>P5</v>
      </c>
      <c r="J1088" s="6" t="str">
        <f>+VLOOKUP($D1088,Sheet3!$B:$I,7,0)</f>
        <v>TOTALSOURCE</v>
      </c>
      <c r="K1088" s="6" t="str">
        <f>+VLOOKUP($D1088,Sheet3!$B:$I,8,0)</f>
        <v>P</v>
      </c>
      <c r="L1088" s="6" t="str">
        <f t="shared" si="106"/>
        <v>22X10X16ML NUMA 0 P5 TOTALSOURCE P</v>
      </c>
      <c r="M1088" s="12" t="s">
        <v>15</v>
      </c>
      <c r="N1088" s="12" t="str">
        <f t="shared" ref="N1088:N1119" si="109">+MID(A1088,9,5)</f>
        <v>l1903</v>
      </c>
    </row>
    <row r="1089" spans="1:14">
      <c r="A1089" s="12" t="s">
        <v>1102</v>
      </c>
      <c r="B1089" s="6" t="str">
        <f t="shared" si="107"/>
        <v>l190208626</v>
      </c>
      <c r="C1089" s="12">
        <v>285780</v>
      </c>
      <c r="D1089" s="12" t="str">
        <f t="shared" si="108"/>
        <v>p-085780</v>
      </c>
      <c r="E1089" s="6" t="str">
        <f>+VLOOKUP($D1089,Sheet3!$B:$I,2,0)</f>
        <v>22X10X16</v>
      </c>
      <c r="F1089" s="6" t="str">
        <f>+VLOOKUP($D1089,Sheet3!$B:$I,3,0)</f>
        <v>ML</v>
      </c>
      <c r="G1089" s="6" t="str">
        <f>+VLOOKUP($D1089,Sheet3!$B:$I,4,0)</f>
        <v>NUMA</v>
      </c>
      <c r="H1089" s="6">
        <f>+VLOOKUP($D1089,Sheet3!$B:$I,5,0)</f>
        <v>0</v>
      </c>
      <c r="I1089" s="6" t="str">
        <f>+VLOOKUP($D1089,Sheet3!$B:$I,6,0)</f>
        <v>P5</v>
      </c>
      <c r="J1089" s="6" t="str">
        <f>+VLOOKUP($D1089,Sheet3!$B:$I,7,0)</f>
        <v>TOTALSOURCE</v>
      </c>
      <c r="K1089" s="6" t="str">
        <f>+VLOOKUP($D1089,Sheet3!$B:$I,8,0)</f>
        <v>P</v>
      </c>
      <c r="L1089" s="6" t="str">
        <f t="shared" si="106"/>
        <v>22X10X16ML NUMA 0 P5 TOTALSOURCE P</v>
      </c>
      <c r="M1089" s="12" t="s">
        <v>15</v>
      </c>
      <c r="N1089" s="12" t="str">
        <f t="shared" si="109"/>
        <v>l1902</v>
      </c>
    </row>
    <row r="1090" spans="1:14">
      <c r="A1090" s="12" t="s">
        <v>1103</v>
      </c>
      <c r="B1090" s="6" t="str">
        <f t="shared" si="107"/>
        <v>l181005225</v>
      </c>
      <c r="C1090" s="12">
        <v>284974</v>
      </c>
      <c r="D1090" s="12" t="str">
        <f t="shared" si="108"/>
        <v>p-084974</v>
      </c>
      <c r="E1090" s="6" t="str">
        <f>+VLOOKUP($D1090,Sheet3!$B:$I,2,0)</f>
        <v>21X6X15</v>
      </c>
      <c r="F1090" s="6" t="str">
        <f>+VLOOKUP($D1090,Sheet3!$B:$I,3,0)</f>
        <v>ML</v>
      </c>
      <c r="G1090" s="6" t="str">
        <f>+VLOOKUP($D1090,Sheet3!$B:$I,4,0)</f>
        <v>NUMA</v>
      </c>
      <c r="H1090" s="6">
        <f>+VLOOKUP($D1090,Sheet3!$B:$I,5,0)</f>
        <v>0</v>
      </c>
      <c r="I1090" s="6" t="str">
        <f>+VLOOKUP($D1090,Sheet3!$B:$I,6,0)</f>
        <v>D1.</v>
      </c>
      <c r="J1090" s="6" t="str">
        <f>+VLOOKUP($D1090,Sheet3!$B:$I,7,0)</f>
        <v>NUMA</v>
      </c>
      <c r="K1090" s="6" t="str">
        <f>+VLOOKUP($D1090,Sheet3!$B:$I,8,0)</f>
        <v>D</v>
      </c>
      <c r="L1090" s="6" t="str">
        <f t="shared" si="106"/>
        <v>21X6X15ML NUMA 0 D1. NUMA D</v>
      </c>
      <c r="M1090" s="12" t="s">
        <v>15</v>
      </c>
      <c r="N1090" s="12" t="str">
        <f t="shared" si="109"/>
        <v>l1810</v>
      </c>
    </row>
    <row r="1091" spans="1:14">
      <c r="A1091" s="12" t="s">
        <v>1104</v>
      </c>
      <c r="B1091" s="6" t="str">
        <f t="shared" si="107"/>
        <v>l190300274</v>
      </c>
      <c r="C1091" s="12">
        <v>285780</v>
      </c>
      <c r="D1091" s="12" t="str">
        <f t="shared" si="108"/>
        <v>p-085780</v>
      </c>
      <c r="E1091" s="6" t="str">
        <f>+VLOOKUP($D1091,Sheet3!$B:$I,2,0)</f>
        <v>22X10X16</v>
      </c>
      <c r="F1091" s="6" t="str">
        <f>+VLOOKUP($D1091,Sheet3!$B:$I,3,0)</f>
        <v>ML</v>
      </c>
      <c r="G1091" s="6" t="str">
        <f>+VLOOKUP($D1091,Sheet3!$B:$I,4,0)</f>
        <v>NUMA</v>
      </c>
      <c r="H1091" s="6">
        <f>+VLOOKUP($D1091,Sheet3!$B:$I,5,0)</f>
        <v>0</v>
      </c>
      <c r="I1091" s="6" t="str">
        <f>+VLOOKUP($D1091,Sheet3!$B:$I,6,0)</f>
        <v>P5</v>
      </c>
      <c r="J1091" s="6" t="str">
        <f>+VLOOKUP($D1091,Sheet3!$B:$I,7,0)</f>
        <v>TOTALSOURCE</v>
      </c>
      <c r="K1091" s="6" t="str">
        <f>+VLOOKUP($D1091,Sheet3!$B:$I,8,0)</f>
        <v>P</v>
      </c>
      <c r="L1091" s="6" t="str">
        <f t="shared" si="106"/>
        <v>22X10X16ML NUMA 0 P5 TOTALSOURCE P</v>
      </c>
      <c r="M1091" s="12" t="s">
        <v>15</v>
      </c>
      <c r="N1091" s="12" t="str">
        <f t="shared" si="109"/>
        <v>l1903</v>
      </c>
    </row>
    <row r="1092" spans="1:14">
      <c r="A1092" s="12" t="s">
        <v>1105</v>
      </c>
      <c r="B1092" s="6" t="str">
        <f t="shared" si="107"/>
        <v>l190208508</v>
      </c>
      <c r="C1092" s="12">
        <v>285780</v>
      </c>
      <c r="D1092" s="12" t="str">
        <f t="shared" si="108"/>
        <v>p-085780</v>
      </c>
      <c r="E1092" s="6" t="str">
        <f>+VLOOKUP($D1092,Sheet3!$B:$I,2,0)</f>
        <v>22X10X16</v>
      </c>
      <c r="F1092" s="6" t="str">
        <f>+VLOOKUP($D1092,Sheet3!$B:$I,3,0)</f>
        <v>ML</v>
      </c>
      <c r="G1092" s="6" t="str">
        <f>+VLOOKUP($D1092,Sheet3!$B:$I,4,0)</f>
        <v>NUMA</v>
      </c>
      <c r="H1092" s="6">
        <f>+VLOOKUP($D1092,Sheet3!$B:$I,5,0)</f>
        <v>0</v>
      </c>
      <c r="I1092" s="6" t="str">
        <f>+VLOOKUP($D1092,Sheet3!$B:$I,6,0)</f>
        <v>P5</v>
      </c>
      <c r="J1092" s="6" t="str">
        <f>+VLOOKUP($D1092,Sheet3!$B:$I,7,0)</f>
        <v>TOTALSOURCE</v>
      </c>
      <c r="K1092" s="6" t="str">
        <f>+VLOOKUP($D1092,Sheet3!$B:$I,8,0)</f>
        <v>P</v>
      </c>
      <c r="L1092" s="6" t="str">
        <f t="shared" si="106"/>
        <v>22X10X16ML NUMA 0 P5 TOTALSOURCE P</v>
      </c>
      <c r="M1092" s="12" t="s">
        <v>15</v>
      </c>
      <c r="N1092" s="12" t="str">
        <f t="shared" si="109"/>
        <v>l1902</v>
      </c>
    </row>
    <row r="1093" spans="1:14">
      <c r="A1093" s="12" t="s">
        <v>1106</v>
      </c>
      <c r="B1093" s="6" t="str">
        <f t="shared" si="107"/>
        <v>l190208452</v>
      </c>
      <c r="C1093" s="12">
        <v>285780</v>
      </c>
      <c r="D1093" s="12" t="str">
        <f t="shared" si="108"/>
        <v>p-085780</v>
      </c>
      <c r="E1093" s="6" t="str">
        <f>+VLOOKUP($D1093,Sheet3!$B:$I,2,0)</f>
        <v>22X10X16</v>
      </c>
      <c r="F1093" s="6" t="str">
        <f>+VLOOKUP($D1093,Sheet3!$B:$I,3,0)</f>
        <v>ML</v>
      </c>
      <c r="G1093" s="6" t="str">
        <f>+VLOOKUP($D1093,Sheet3!$B:$I,4,0)</f>
        <v>NUMA</v>
      </c>
      <c r="H1093" s="6">
        <f>+VLOOKUP($D1093,Sheet3!$B:$I,5,0)</f>
        <v>0</v>
      </c>
      <c r="I1093" s="6" t="str">
        <f>+VLOOKUP($D1093,Sheet3!$B:$I,6,0)</f>
        <v>P5</v>
      </c>
      <c r="J1093" s="6" t="str">
        <f>+VLOOKUP($D1093,Sheet3!$B:$I,7,0)</f>
        <v>TOTALSOURCE</v>
      </c>
      <c r="K1093" s="6" t="str">
        <f>+VLOOKUP($D1093,Sheet3!$B:$I,8,0)</f>
        <v>P</v>
      </c>
      <c r="L1093" s="6" t="str">
        <f t="shared" si="106"/>
        <v>22X10X16ML NUMA 0 P5 TOTALSOURCE P</v>
      </c>
      <c r="M1093" s="12" t="s">
        <v>15</v>
      </c>
      <c r="N1093" s="12" t="str">
        <f t="shared" si="109"/>
        <v>l1902</v>
      </c>
    </row>
    <row r="1094" spans="1:14">
      <c r="A1094" s="12" t="s">
        <v>1107</v>
      </c>
      <c r="B1094" s="6" t="str">
        <f t="shared" si="107"/>
        <v>l190701655</v>
      </c>
      <c r="C1094" s="12">
        <v>286922</v>
      </c>
      <c r="D1094" s="12" t="str">
        <f t="shared" si="108"/>
        <v>p-086922</v>
      </c>
      <c r="E1094" s="6" t="str">
        <f>+VLOOKUP($D1094,Sheet3!$B:$I,2,0)</f>
        <v>14X41/2X8</v>
      </c>
      <c r="F1094" s="6" t="str">
        <f>+VLOOKUP($D1094,Sheet3!$B:$I,3,0)</f>
        <v>ML</v>
      </c>
      <c r="G1094" s="6" t="str">
        <f>+VLOOKUP($D1094,Sheet3!$B:$I,4,0)</f>
        <v>NUMA</v>
      </c>
      <c r="H1094" s="6">
        <f>+VLOOKUP($D1094,Sheet3!$B:$I,5,0)</f>
        <v>0</v>
      </c>
      <c r="I1094" s="6" t="str">
        <f>+VLOOKUP($D1094,Sheet3!$B:$I,6,0)</f>
        <v>P5N</v>
      </c>
      <c r="J1094" s="6" t="str">
        <f>+VLOOKUP($D1094,Sheet3!$B:$I,7,0)</f>
        <v>TOTALSOURCE</v>
      </c>
      <c r="K1094" s="6" t="str">
        <f>+VLOOKUP($D1094,Sheet3!$B:$I,8,0)</f>
        <v>P</v>
      </c>
      <c r="L1094" s="6" t="str">
        <f t="shared" si="106"/>
        <v>14X41/2X8ML NUMA 0 P5N TOTALSOURCE P</v>
      </c>
      <c r="M1094" s="12" t="s">
        <v>15</v>
      </c>
      <c r="N1094" s="12" t="str">
        <f t="shared" si="109"/>
        <v>l1907</v>
      </c>
    </row>
    <row r="1095" spans="1:14">
      <c r="A1095" s="12" t="s">
        <v>1108</v>
      </c>
      <c r="B1095" s="6" t="str">
        <f t="shared" si="107"/>
        <v>l190701984</v>
      </c>
      <c r="C1095" s="12">
        <v>286922</v>
      </c>
      <c r="D1095" s="12" t="str">
        <f t="shared" si="108"/>
        <v>p-086922</v>
      </c>
      <c r="E1095" s="6" t="str">
        <f>+VLOOKUP($D1095,Sheet3!$B:$I,2,0)</f>
        <v>14X41/2X8</v>
      </c>
      <c r="F1095" s="6" t="str">
        <f>+VLOOKUP($D1095,Sheet3!$B:$I,3,0)</f>
        <v>ML</v>
      </c>
      <c r="G1095" s="6" t="str">
        <f>+VLOOKUP($D1095,Sheet3!$B:$I,4,0)</f>
        <v>NUMA</v>
      </c>
      <c r="H1095" s="6">
        <f>+VLOOKUP($D1095,Sheet3!$B:$I,5,0)</f>
        <v>0</v>
      </c>
      <c r="I1095" s="6" t="str">
        <f>+VLOOKUP($D1095,Sheet3!$B:$I,6,0)</f>
        <v>P5N</v>
      </c>
      <c r="J1095" s="6" t="str">
        <f>+VLOOKUP($D1095,Sheet3!$B:$I,7,0)</f>
        <v>TOTALSOURCE</v>
      </c>
      <c r="K1095" s="6" t="str">
        <f>+VLOOKUP($D1095,Sheet3!$B:$I,8,0)</f>
        <v>P</v>
      </c>
      <c r="L1095" s="6" t="str">
        <f t="shared" si="106"/>
        <v>14X41/2X8ML NUMA 0 P5N TOTALSOURCE P</v>
      </c>
      <c r="M1095" s="12" t="s">
        <v>15</v>
      </c>
      <c r="N1095" s="12" t="str">
        <f t="shared" si="109"/>
        <v>l1907</v>
      </c>
    </row>
    <row r="1096" spans="1:14">
      <c r="A1096" s="12" t="s">
        <v>1109</v>
      </c>
      <c r="B1096" s="6" t="str">
        <f t="shared" si="107"/>
        <v>l180711802</v>
      </c>
      <c r="C1096" s="12">
        <v>190166</v>
      </c>
      <c r="D1096" s="12" t="str">
        <f t="shared" si="108"/>
        <v>p-190166</v>
      </c>
      <c r="E1096" s="6" t="str">
        <f>+VLOOKUP($D1096,Sheet3!$B:$I,2,0)</f>
        <v>15X5(2HOLE)</v>
      </c>
      <c r="F1096" s="6" t="str">
        <f>+VLOOKUP($D1096,Sheet3!$B:$I,3,0)</f>
        <v>APW PRIME</v>
      </c>
      <c r="G1096" s="6" t="str">
        <f>+VLOOKUP($D1096,Sheet3!$B:$I,4,0)</f>
        <v>APW</v>
      </c>
      <c r="H1096" s="6">
        <f>+VLOOKUP($D1096,Sheet3!$B:$I,5,0)</f>
        <v>0</v>
      </c>
      <c r="I1096" s="6" t="str">
        <f>+VLOOKUP($D1096,Sheet3!$B:$I,6,0)</f>
        <v>GREY</v>
      </c>
      <c r="J1096" s="6" t="str">
        <f>+VLOOKUP($D1096,Sheet3!$B:$I,7,0)</f>
        <v>XINJIDA</v>
      </c>
      <c r="K1096" s="6" t="str">
        <f>+VLOOKUP($D1096,Sheet3!$B:$I,8,0)</f>
        <v>-</v>
      </c>
      <c r="L1096" s="6" t="str">
        <f t="shared" si="106"/>
        <v>15X5(2HOLE)APW PRIME APW 0 GREY XINJIDA -</v>
      </c>
      <c r="M1096" s="12" t="s">
        <v>15</v>
      </c>
      <c r="N1096" s="12" t="str">
        <f t="shared" si="109"/>
        <v>l1807</v>
      </c>
    </row>
    <row r="1097" spans="1:14">
      <c r="A1097" s="12" t="s">
        <v>1110</v>
      </c>
      <c r="B1097" s="6" t="str">
        <f t="shared" si="107"/>
        <v>l180700631</v>
      </c>
      <c r="C1097" s="12">
        <v>190166</v>
      </c>
      <c r="D1097" s="12" t="str">
        <f t="shared" si="108"/>
        <v>p-190166</v>
      </c>
      <c r="E1097" s="6" t="str">
        <f>+VLOOKUP($D1097,Sheet3!$B:$I,2,0)</f>
        <v>15X5(2HOLE)</v>
      </c>
      <c r="F1097" s="6" t="str">
        <f>+VLOOKUP($D1097,Sheet3!$B:$I,3,0)</f>
        <v>APW PRIME</v>
      </c>
      <c r="G1097" s="6" t="str">
        <f>+VLOOKUP($D1097,Sheet3!$B:$I,4,0)</f>
        <v>APW</v>
      </c>
      <c r="H1097" s="6">
        <f>+VLOOKUP($D1097,Sheet3!$B:$I,5,0)</f>
        <v>0</v>
      </c>
      <c r="I1097" s="6" t="str">
        <f>+VLOOKUP($D1097,Sheet3!$B:$I,6,0)</f>
        <v>GREY</v>
      </c>
      <c r="J1097" s="6" t="str">
        <f>+VLOOKUP($D1097,Sheet3!$B:$I,7,0)</f>
        <v>XINJIDA</v>
      </c>
      <c r="K1097" s="6" t="str">
        <f>+VLOOKUP($D1097,Sheet3!$B:$I,8,0)</f>
        <v>-</v>
      </c>
      <c r="L1097" s="6" t="str">
        <f t="shared" si="106"/>
        <v>15X5(2HOLE)APW PRIME APW 0 GREY XINJIDA -</v>
      </c>
      <c r="M1097" s="12" t="s">
        <v>15</v>
      </c>
      <c r="N1097" s="12" t="str">
        <f t="shared" si="109"/>
        <v>l1807</v>
      </c>
    </row>
    <row r="1098" spans="1:14">
      <c r="A1098" s="12" t="s">
        <v>1111</v>
      </c>
      <c r="B1098" s="6" t="str">
        <f t="shared" si="107"/>
        <v>l191001925</v>
      </c>
      <c r="C1098" s="12">
        <v>291430</v>
      </c>
      <c r="D1098" s="12" t="str">
        <f t="shared" si="108"/>
        <v>p-091430</v>
      </c>
      <c r="E1098" s="6" t="str">
        <f>+VLOOKUP($D1098,Sheet3!$B:$I,2,0)</f>
        <v>9X5X5</v>
      </c>
      <c r="F1098" s="6" t="str">
        <f>+VLOOKUP($D1098,Sheet3!$B:$I,3,0)</f>
        <v>SM</v>
      </c>
      <c r="G1098" s="6" t="str">
        <f>+VLOOKUP($D1098,Sheet3!$B:$I,4,0)</f>
        <v>NUMA</v>
      </c>
      <c r="H1098" s="6">
        <f>+VLOOKUP($D1098,Sheet3!$B:$I,5,0)</f>
        <v>0</v>
      </c>
      <c r="I1098" s="6" t="str">
        <f>+VLOOKUP($D1098,Sheet3!$B:$I,6,0)</f>
        <v>P5N</v>
      </c>
      <c r="J1098" s="6" t="str">
        <f>+VLOOKUP($D1098,Sheet3!$B:$I,7,0)</f>
        <v>NUMA</v>
      </c>
      <c r="K1098" s="6" t="str">
        <f>+VLOOKUP($D1098,Sheet3!$B:$I,8,0)</f>
        <v>P</v>
      </c>
      <c r="L1098" s="6" t="str">
        <f t="shared" si="106"/>
        <v>9X5X5SM NUMA 0 P5N NUMA P</v>
      </c>
      <c r="M1098" s="12" t="s">
        <v>15</v>
      </c>
      <c r="N1098" s="12" t="str">
        <f t="shared" si="109"/>
        <v>l1910</v>
      </c>
    </row>
    <row r="1099" spans="1:14">
      <c r="A1099" s="12" t="s">
        <v>1112</v>
      </c>
      <c r="B1099" s="6" t="str">
        <f t="shared" si="107"/>
        <v>l181219910</v>
      </c>
      <c r="C1099" s="12">
        <v>286979</v>
      </c>
      <c r="D1099" s="12" t="str">
        <f t="shared" si="108"/>
        <v>p-086979</v>
      </c>
      <c r="E1099" s="6" t="str">
        <f>+VLOOKUP($D1099,Sheet3!$B:$I,2,0)</f>
        <v>10X4X61/4</v>
      </c>
      <c r="F1099" s="6" t="str">
        <f>+VLOOKUP($D1099,Sheet3!$B:$I,3,0)</f>
        <v>SM</v>
      </c>
      <c r="G1099" s="6" t="str">
        <f>+VLOOKUP($D1099,Sheet3!$B:$I,4,0)</f>
        <v>NUMA</v>
      </c>
      <c r="H1099" s="6">
        <f>+VLOOKUP($D1099,Sheet3!$B:$I,5,0)</f>
        <v>0</v>
      </c>
      <c r="I1099" s="6" t="str">
        <f>+VLOOKUP($D1099,Sheet3!$B:$I,6,0)</f>
        <v>P5</v>
      </c>
      <c r="J1099" s="6" t="str">
        <f>+VLOOKUP($D1099,Sheet3!$B:$I,7,0)</f>
        <v>TOTALSOURCE</v>
      </c>
      <c r="K1099" s="6" t="str">
        <f>+VLOOKUP($D1099,Sheet3!$B:$I,8,0)</f>
        <v>P</v>
      </c>
      <c r="L1099" s="6" t="str">
        <f t="shared" si="106"/>
        <v>10X4X61/4SM NUMA 0 P5 TOTALSOURCE P</v>
      </c>
      <c r="M1099" s="12" t="s">
        <v>15</v>
      </c>
      <c r="N1099" s="12" t="str">
        <f t="shared" si="109"/>
        <v>l1812</v>
      </c>
    </row>
    <row r="1100" spans="1:14">
      <c r="A1100" s="12" t="s">
        <v>1113</v>
      </c>
      <c r="B1100" s="6" t="str">
        <f t="shared" si="107"/>
        <v>l181203638</v>
      </c>
      <c r="C1100" s="12">
        <v>286979</v>
      </c>
      <c r="D1100" s="12" t="str">
        <f t="shared" si="108"/>
        <v>p-086979</v>
      </c>
      <c r="E1100" s="6" t="str">
        <f>+VLOOKUP($D1100,Sheet3!$B:$I,2,0)</f>
        <v>10X4X61/4</v>
      </c>
      <c r="F1100" s="6" t="str">
        <f>+VLOOKUP($D1100,Sheet3!$B:$I,3,0)</f>
        <v>SM</v>
      </c>
      <c r="G1100" s="6" t="str">
        <f>+VLOOKUP($D1100,Sheet3!$B:$I,4,0)</f>
        <v>NUMA</v>
      </c>
      <c r="H1100" s="6">
        <f>+VLOOKUP($D1100,Sheet3!$B:$I,5,0)</f>
        <v>0</v>
      </c>
      <c r="I1100" s="6" t="str">
        <f>+VLOOKUP($D1100,Sheet3!$B:$I,6,0)</f>
        <v>P5</v>
      </c>
      <c r="J1100" s="6" t="str">
        <f>+VLOOKUP($D1100,Sheet3!$B:$I,7,0)</f>
        <v>TOTALSOURCE</v>
      </c>
      <c r="K1100" s="6" t="str">
        <f>+VLOOKUP($D1100,Sheet3!$B:$I,8,0)</f>
        <v>P</v>
      </c>
      <c r="L1100" s="6" t="str">
        <f t="shared" si="106"/>
        <v>10X4X61/4SM NUMA 0 P5 TOTALSOURCE P</v>
      </c>
      <c r="M1100" s="12" t="s">
        <v>15</v>
      </c>
      <c r="N1100" s="12" t="str">
        <f t="shared" si="109"/>
        <v>l1812</v>
      </c>
    </row>
    <row r="1101" spans="1:14">
      <c r="A1101" s="12" t="s">
        <v>1114</v>
      </c>
      <c r="B1101" s="6" t="str">
        <f t="shared" si="107"/>
        <v>l191006107</v>
      </c>
      <c r="C1101" s="12">
        <v>189726</v>
      </c>
      <c r="D1101" s="12" t="str">
        <f t="shared" si="108"/>
        <v>p-189726</v>
      </c>
      <c r="E1101" s="6" t="str">
        <f>+VLOOKUP($D1101,Sheet3!$B:$I,2,0)</f>
        <v>16X5X101/2</v>
      </c>
      <c r="F1101" s="6" t="str">
        <f>+VLOOKUP($D1101,Sheet3!$B:$I,3,0)</f>
        <v>ML</v>
      </c>
      <c r="G1101" s="6" t="str">
        <f>+VLOOKUP($D1101,Sheet3!$B:$I,4,0)</f>
        <v>NUMA</v>
      </c>
      <c r="H1101" s="6">
        <f>+VLOOKUP($D1101,Sheet3!$B:$I,5,0)</f>
        <v>0</v>
      </c>
      <c r="I1101" s="6" t="str">
        <f>+VLOOKUP($D1101,Sheet3!$B:$I,6,0)</f>
        <v>P5</v>
      </c>
      <c r="J1101" s="6" t="str">
        <f>+VLOOKUP($D1101,Sheet3!$B:$I,7,0)</f>
        <v>TOTALSOURCE</v>
      </c>
      <c r="K1101" s="6" t="str">
        <f>+VLOOKUP($D1101,Sheet3!$B:$I,8,0)</f>
        <v>P</v>
      </c>
      <c r="L1101" s="6" t="str">
        <f t="shared" si="106"/>
        <v>16X5X101/2ML NUMA 0 P5 TOTALSOURCE P</v>
      </c>
      <c r="M1101" s="12" t="s">
        <v>15</v>
      </c>
      <c r="N1101" s="12" t="str">
        <f t="shared" si="109"/>
        <v>l1910</v>
      </c>
    </row>
    <row r="1102" spans="1:14">
      <c r="A1102" s="12" t="s">
        <v>1115</v>
      </c>
      <c r="B1102" s="6" t="str">
        <f t="shared" si="107"/>
        <v>l181003276</v>
      </c>
      <c r="C1102" s="12">
        <v>190538</v>
      </c>
      <c r="D1102" s="12" t="str">
        <f t="shared" si="108"/>
        <v>p-190538</v>
      </c>
      <c r="E1102" s="6" t="str">
        <f>+VLOOKUP($D1102,Sheet3!$B:$I,2,0)</f>
        <v>16X5JLG</v>
      </c>
      <c r="F1102" s="6" t="str">
        <f>+VLOOKUP($D1102,Sheet3!$B:$I,3,0)</f>
        <v>RIB</v>
      </c>
      <c r="G1102" s="6" t="str">
        <f>+VLOOKUP($D1102,Sheet3!$B:$I,4,0)</f>
        <v>APW</v>
      </c>
      <c r="H1102" s="6">
        <f>+VLOOKUP($D1102,Sheet3!$B:$I,5,0)</f>
        <v>0</v>
      </c>
      <c r="I1102" s="6" t="str">
        <f>+VLOOKUP($D1102,Sheet3!$B:$I,6,0)</f>
        <v>GREY</v>
      </c>
      <c r="J1102" s="6" t="str">
        <f>+VLOOKUP($D1102,Sheet3!$B:$I,7,0)</f>
        <v>-</v>
      </c>
      <c r="K1102" s="6" t="str">
        <f>+VLOOKUP($D1102,Sheet3!$B:$I,8,0)</f>
        <v>-</v>
      </c>
      <c r="L1102" s="6" t="str">
        <f t="shared" si="106"/>
        <v>16X5JLGRIB APW 0 GREY - -</v>
      </c>
      <c r="M1102" s="12" t="s">
        <v>15</v>
      </c>
      <c r="N1102" s="12" t="str">
        <f t="shared" si="109"/>
        <v>l1810</v>
      </c>
    </row>
    <row r="1103" spans="1:14">
      <c r="A1103" s="12" t="s">
        <v>1116</v>
      </c>
      <c r="B1103" s="6" t="str">
        <f t="shared" si="107"/>
        <v>l190701593</v>
      </c>
      <c r="C1103" s="12">
        <v>286922</v>
      </c>
      <c r="D1103" s="12" t="str">
        <f t="shared" si="108"/>
        <v>p-086922</v>
      </c>
      <c r="E1103" s="6" t="str">
        <f>+VLOOKUP($D1103,Sheet3!$B:$I,2,0)</f>
        <v>14X41/2X8</v>
      </c>
      <c r="F1103" s="6" t="str">
        <f>+VLOOKUP($D1103,Sheet3!$B:$I,3,0)</f>
        <v>ML</v>
      </c>
      <c r="G1103" s="6" t="str">
        <f>+VLOOKUP($D1103,Sheet3!$B:$I,4,0)</f>
        <v>NUMA</v>
      </c>
      <c r="H1103" s="6">
        <f>+VLOOKUP($D1103,Sheet3!$B:$I,5,0)</f>
        <v>0</v>
      </c>
      <c r="I1103" s="6" t="str">
        <f>+VLOOKUP($D1103,Sheet3!$B:$I,6,0)</f>
        <v>P5N</v>
      </c>
      <c r="J1103" s="6" t="str">
        <f>+VLOOKUP($D1103,Sheet3!$B:$I,7,0)</f>
        <v>TOTALSOURCE</v>
      </c>
      <c r="K1103" s="6" t="str">
        <f>+VLOOKUP($D1103,Sheet3!$B:$I,8,0)</f>
        <v>P</v>
      </c>
      <c r="L1103" s="6" t="str">
        <f t="shared" si="106"/>
        <v>14X41/2X8ML NUMA 0 P5N TOTALSOURCE P</v>
      </c>
      <c r="M1103" s="12" t="s">
        <v>15</v>
      </c>
      <c r="N1103" s="12" t="str">
        <f t="shared" si="109"/>
        <v>l1907</v>
      </c>
    </row>
    <row r="1104" spans="1:14">
      <c r="A1104" s="12" t="s">
        <v>1117</v>
      </c>
      <c r="B1104" s="6" t="str">
        <f t="shared" si="107"/>
        <v>l180709497</v>
      </c>
      <c r="C1104" s="12">
        <v>190166</v>
      </c>
      <c r="D1104" s="12" t="str">
        <f t="shared" si="108"/>
        <v>p-190166</v>
      </c>
      <c r="E1104" s="6" t="str">
        <f>+VLOOKUP($D1104,Sheet3!$B:$I,2,0)</f>
        <v>15X5(2HOLE)</v>
      </c>
      <c r="F1104" s="6" t="str">
        <f>+VLOOKUP($D1104,Sheet3!$B:$I,3,0)</f>
        <v>APW PRIME</v>
      </c>
      <c r="G1104" s="6" t="str">
        <f>+VLOOKUP($D1104,Sheet3!$B:$I,4,0)</f>
        <v>APW</v>
      </c>
      <c r="H1104" s="6">
        <f>+VLOOKUP($D1104,Sheet3!$B:$I,5,0)</f>
        <v>0</v>
      </c>
      <c r="I1104" s="6" t="str">
        <f>+VLOOKUP($D1104,Sheet3!$B:$I,6,0)</f>
        <v>GREY</v>
      </c>
      <c r="J1104" s="6" t="str">
        <f>+VLOOKUP($D1104,Sheet3!$B:$I,7,0)</f>
        <v>XINJIDA</v>
      </c>
      <c r="K1104" s="6" t="str">
        <f>+VLOOKUP($D1104,Sheet3!$B:$I,8,0)</f>
        <v>-</v>
      </c>
      <c r="L1104" s="6" t="str">
        <f t="shared" si="106"/>
        <v>15X5(2HOLE)APW PRIME APW 0 GREY XINJIDA -</v>
      </c>
      <c r="M1104" s="12" t="s">
        <v>15</v>
      </c>
      <c r="N1104" s="12" t="str">
        <f t="shared" si="109"/>
        <v>l1807</v>
      </c>
    </row>
    <row r="1105" spans="1:14">
      <c r="A1105" s="12" t="s">
        <v>1118</v>
      </c>
      <c r="B1105" s="6" t="str">
        <f t="shared" si="107"/>
        <v>l180702767</v>
      </c>
      <c r="C1105" s="12">
        <v>190166</v>
      </c>
      <c r="D1105" s="12" t="str">
        <f t="shared" si="108"/>
        <v>p-190166</v>
      </c>
      <c r="E1105" s="6" t="str">
        <f>+VLOOKUP($D1105,Sheet3!$B:$I,2,0)</f>
        <v>15X5(2HOLE)</v>
      </c>
      <c r="F1105" s="6" t="str">
        <f>+VLOOKUP($D1105,Sheet3!$B:$I,3,0)</f>
        <v>APW PRIME</v>
      </c>
      <c r="G1105" s="6" t="str">
        <f>+VLOOKUP($D1105,Sheet3!$B:$I,4,0)</f>
        <v>APW</v>
      </c>
      <c r="H1105" s="6">
        <f>+VLOOKUP($D1105,Sheet3!$B:$I,5,0)</f>
        <v>0</v>
      </c>
      <c r="I1105" s="6" t="str">
        <f>+VLOOKUP($D1105,Sheet3!$B:$I,6,0)</f>
        <v>GREY</v>
      </c>
      <c r="J1105" s="6" t="str">
        <f>+VLOOKUP($D1105,Sheet3!$B:$I,7,0)</f>
        <v>XINJIDA</v>
      </c>
      <c r="K1105" s="6" t="str">
        <f>+VLOOKUP($D1105,Sheet3!$B:$I,8,0)</f>
        <v>-</v>
      </c>
      <c r="L1105" s="6" t="str">
        <f t="shared" si="106"/>
        <v>15X5(2HOLE)APW PRIME APW 0 GREY XINJIDA -</v>
      </c>
      <c r="M1105" s="12" t="s">
        <v>15</v>
      </c>
      <c r="N1105" s="12" t="str">
        <f t="shared" si="109"/>
        <v>l1807</v>
      </c>
    </row>
    <row r="1106" spans="1:14">
      <c r="A1106" s="12" t="s">
        <v>1119</v>
      </c>
      <c r="B1106" s="6" t="str">
        <f t="shared" si="107"/>
        <v>l180904273</v>
      </c>
      <c r="C1106" s="12">
        <v>190166</v>
      </c>
      <c r="D1106" s="12" t="str">
        <f t="shared" si="108"/>
        <v>p-190166</v>
      </c>
      <c r="E1106" s="6" t="str">
        <f>+VLOOKUP($D1106,Sheet3!$B:$I,2,0)</f>
        <v>15X5(2HOLE)</v>
      </c>
      <c r="F1106" s="6" t="str">
        <f>+VLOOKUP($D1106,Sheet3!$B:$I,3,0)</f>
        <v>APW PRIME</v>
      </c>
      <c r="G1106" s="6" t="str">
        <f>+VLOOKUP($D1106,Sheet3!$B:$I,4,0)</f>
        <v>APW</v>
      </c>
      <c r="H1106" s="6">
        <f>+VLOOKUP($D1106,Sheet3!$B:$I,5,0)</f>
        <v>0</v>
      </c>
      <c r="I1106" s="6" t="str">
        <f>+VLOOKUP($D1106,Sheet3!$B:$I,6,0)</f>
        <v>GREY</v>
      </c>
      <c r="J1106" s="6" t="str">
        <f>+VLOOKUP($D1106,Sheet3!$B:$I,7,0)</f>
        <v>XINJIDA</v>
      </c>
      <c r="K1106" s="6" t="str">
        <f>+VLOOKUP($D1106,Sheet3!$B:$I,8,0)</f>
        <v>-</v>
      </c>
      <c r="L1106" s="6" t="str">
        <f t="shared" si="106"/>
        <v>15X5(2HOLE)APW PRIME APW 0 GREY XINJIDA -</v>
      </c>
      <c r="M1106" s="12" t="s">
        <v>15</v>
      </c>
      <c r="N1106" s="12" t="str">
        <f t="shared" si="109"/>
        <v>l1809</v>
      </c>
    </row>
    <row r="1107" spans="1:14">
      <c r="A1107" s="12" t="s">
        <v>1120</v>
      </c>
      <c r="B1107" s="6" t="str">
        <f t="shared" ref="B1107:B1113" si="110">+MID(A1107,9,10)</f>
        <v>l180608234</v>
      </c>
      <c r="C1107" s="12">
        <v>190131</v>
      </c>
      <c r="D1107" s="12" t="str">
        <f t="shared" si="108"/>
        <v>p-190131</v>
      </c>
      <c r="E1107" s="6" t="str">
        <f>+VLOOKUP($D1107,Sheet3!$B:$I,2,0)</f>
        <v>15X5(2HOLE)</v>
      </c>
      <c r="F1107" s="6" t="str">
        <f>+VLOOKUP($D1107,Sheet3!$B:$I,3,0)</f>
        <v>S</v>
      </c>
      <c r="G1107" s="6" t="str">
        <f>+VLOOKUP($D1107,Sheet3!$B:$I,4,0)</f>
        <v>APW</v>
      </c>
      <c r="H1107" s="6">
        <f>+VLOOKUP($D1107,Sheet3!$B:$I,5,0)</f>
        <v>0</v>
      </c>
      <c r="I1107" s="6" t="str">
        <f>+VLOOKUP($D1107,Sheet3!$B:$I,6,0)</f>
        <v>GREY</v>
      </c>
      <c r="J1107" s="6" t="str">
        <f>+VLOOKUP($D1107,Sheet3!$B:$I,7,0)</f>
        <v>ORANGEPARTS</v>
      </c>
      <c r="K1107" s="6" t="str">
        <f>+VLOOKUP($D1107,Sheet3!$B:$I,8,0)</f>
        <v>-</v>
      </c>
      <c r="L1107" s="6" t="str">
        <f t="shared" si="106"/>
        <v>15X5(2HOLE)S APW 0 GREY ORANGEPARTS -</v>
      </c>
      <c r="M1107" s="12" t="s">
        <v>15</v>
      </c>
      <c r="N1107" s="12" t="str">
        <f t="shared" si="109"/>
        <v>l1806</v>
      </c>
    </row>
    <row r="1108" spans="1:14">
      <c r="A1108" s="12" t="s">
        <v>1121</v>
      </c>
      <c r="B1108" s="6" t="str">
        <f t="shared" si="110"/>
        <v>l180402340</v>
      </c>
      <c r="C1108" s="12">
        <v>190244</v>
      </c>
      <c r="D1108" s="12" t="str">
        <f t="shared" si="108"/>
        <v>p-190244</v>
      </c>
      <c r="E1108" s="6" t="str">
        <f>+VLOOKUP($D1108,Sheet3!$B:$I,2,0)</f>
        <v>15X5(4HOLE)</v>
      </c>
      <c r="F1108" s="6" t="str">
        <f>+VLOOKUP($D1108,Sheet3!$B:$I,3,0)</f>
        <v>APW PRIME</v>
      </c>
      <c r="G1108" s="6" t="str">
        <f>+VLOOKUP($D1108,Sheet3!$B:$I,4,0)</f>
        <v>APW</v>
      </c>
      <c r="H1108" s="6">
        <f>+VLOOKUP($D1108,Sheet3!$B:$I,5,0)</f>
        <v>0</v>
      </c>
      <c r="I1108" s="6" t="str">
        <f>+VLOOKUP($D1108,Sheet3!$B:$I,6,0)</f>
        <v>GREY</v>
      </c>
      <c r="J1108" s="6" t="str">
        <f>+VLOOKUP($D1108,Sheet3!$B:$I,7,0)</f>
        <v>-</v>
      </c>
      <c r="K1108" s="6" t="str">
        <f>+VLOOKUP($D1108,Sheet3!$B:$I,8,0)</f>
        <v>-</v>
      </c>
      <c r="L1108" s="6" t="str">
        <f t="shared" si="106"/>
        <v>15X5(4HOLE)APW PRIME APW 0 GREY - -</v>
      </c>
      <c r="M1108" s="12" t="s">
        <v>15</v>
      </c>
      <c r="N1108" s="12" t="str">
        <f t="shared" si="109"/>
        <v>l1804</v>
      </c>
    </row>
    <row r="1109" spans="1:14">
      <c r="A1109" s="12" t="s">
        <v>1122</v>
      </c>
      <c r="B1109" s="6" t="str">
        <f t="shared" si="110"/>
        <v>l180902675</v>
      </c>
      <c r="C1109" s="12">
        <v>190166</v>
      </c>
      <c r="D1109" s="12" t="str">
        <f t="shared" si="108"/>
        <v>p-190166</v>
      </c>
      <c r="E1109" s="6" t="str">
        <f>+VLOOKUP($D1109,Sheet3!$B:$I,2,0)</f>
        <v>15X5(2HOLE)</v>
      </c>
      <c r="F1109" s="6" t="str">
        <f>+VLOOKUP($D1109,Sheet3!$B:$I,3,0)</f>
        <v>APW PRIME</v>
      </c>
      <c r="G1109" s="6" t="str">
        <f>+VLOOKUP($D1109,Sheet3!$B:$I,4,0)</f>
        <v>APW</v>
      </c>
      <c r="H1109" s="6">
        <f>+VLOOKUP($D1109,Sheet3!$B:$I,5,0)</f>
        <v>0</v>
      </c>
      <c r="I1109" s="6" t="str">
        <f>+VLOOKUP($D1109,Sheet3!$B:$I,6,0)</f>
        <v>GREY</v>
      </c>
      <c r="J1109" s="6" t="str">
        <f>+VLOOKUP($D1109,Sheet3!$B:$I,7,0)</f>
        <v>XINJIDA</v>
      </c>
      <c r="K1109" s="6" t="str">
        <f>+VLOOKUP($D1109,Sheet3!$B:$I,8,0)</f>
        <v>-</v>
      </c>
      <c r="L1109" s="6" t="str">
        <f t="shared" si="106"/>
        <v>15X5(2HOLE)APW PRIME APW 0 GREY XINJIDA -</v>
      </c>
      <c r="M1109" s="12" t="s">
        <v>15</v>
      </c>
      <c r="N1109" s="12" t="str">
        <f t="shared" si="109"/>
        <v>l1809</v>
      </c>
    </row>
    <row r="1110" spans="1:14">
      <c r="A1110" s="12" t="s">
        <v>1123</v>
      </c>
      <c r="B1110" s="6" t="str">
        <f t="shared" si="110"/>
        <v>l180502361</v>
      </c>
      <c r="C1110" s="12">
        <v>189453</v>
      </c>
      <c r="D1110" s="12" t="str">
        <f t="shared" si="108"/>
        <v>p-189453</v>
      </c>
      <c r="E1110" s="6" t="str">
        <f>+VLOOKUP($D1110,Sheet3!$B:$I,2,0)</f>
        <v>310/75-220</v>
      </c>
      <c r="F1110" s="6" t="str">
        <f>+VLOOKUP($D1110,Sheet3!$B:$I,3,0)</f>
        <v>SM</v>
      </c>
      <c r="G1110" s="6" t="str">
        <f>+VLOOKUP($D1110,Sheet3!$B:$I,4,0)</f>
        <v>NUMA</v>
      </c>
      <c r="H1110" s="6">
        <f>+VLOOKUP($D1110,Sheet3!$B:$I,5,0)</f>
        <v>0</v>
      </c>
      <c r="I1110" s="6" t="str">
        <f>+VLOOKUP($D1110,Sheet3!$B:$I,6,0)</f>
        <v>P5</v>
      </c>
      <c r="J1110" s="6" t="str">
        <f>+VLOOKUP($D1110,Sheet3!$B:$I,7,0)</f>
        <v>NUMA</v>
      </c>
      <c r="K1110" s="6" t="str">
        <f>+VLOOKUP($D1110,Sheet3!$B:$I,8,0)</f>
        <v>PTVS</v>
      </c>
      <c r="L1110" s="6" t="str">
        <f t="shared" si="106"/>
        <v>310/75-220SM NUMA 0 P5 NUMA PTVS</v>
      </c>
      <c r="M1110" s="12" t="s">
        <v>15</v>
      </c>
      <c r="N1110" s="12" t="str">
        <f t="shared" si="109"/>
        <v>l1805</v>
      </c>
    </row>
    <row r="1111" spans="1:14">
      <c r="A1111" s="12" t="s">
        <v>1124</v>
      </c>
      <c r="B1111" s="6" t="str">
        <f t="shared" si="110"/>
        <v>l180500694</v>
      </c>
      <c r="C1111" s="12">
        <v>189453</v>
      </c>
      <c r="D1111" s="12" t="str">
        <f t="shared" si="108"/>
        <v>p-189453</v>
      </c>
      <c r="E1111" s="6" t="str">
        <f>+VLOOKUP($D1111,Sheet3!$B:$I,2,0)</f>
        <v>310/75-220</v>
      </c>
      <c r="F1111" s="6" t="str">
        <f>+VLOOKUP($D1111,Sheet3!$B:$I,3,0)</f>
        <v>SM</v>
      </c>
      <c r="G1111" s="6" t="str">
        <f>+VLOOKUP($D1111,Sheet3!$B:$I,4,0)</f>
        <v>NUMA</v>
      </c>
      <c r="H1111" s="6">
        <f>+VLOOKUP($D1111,Sheet3!$B:$I,5,0)</f>
        <v>0</v>
      </c>
      <c r="I1111" s="6" t="str">
        <f>+VLOOKUP($D1111,Sheet3!$B:$I,6,0)</f>
        <v>P5</v>
      </c>
      <c r="J1111" s="6" t="str">
        <f>+VLOOKUP($D1111,Sheet3!$B:$I,7,0)</f>
        <v>NUMA</v>
      </c>
      <c r="K1111" s="6" t="str">
        <f>+VLOOKUP($D1111,Sheet3!$B:$I,8,0)</f>
        <v>PTVS</v>
      </c>
      <c r="L1111" s="6" t="str">
        <f t="shared" si="106"/>
        <v>310/75-220SM NUMA 0 P5 NUMA PTVS</v>
      </c>
      <c r="M1111" s="12" t="s">
        <v>15</v>
      </c>
      <c r="N1111" s="12" t="str">
        <f t="shared" si="109"/>
        <v>l1805</v>
      </c>
    </row>
    <row r="1112" spans="1:14">
      <c r="A1112" s="12" t="s">
        <v>1125</v>
      </c>
      <c r="B1112" s="6" t="str">
        <f t="shared" si="110"/>
        <v>l180710314</v>
      </c>
      <c r="C1112" s="12">
        <v>190166</v>
      </c>
      <c r="D1112" s="12" t="str">
        <f t="shared" si="108"/>
        <v>p-190166</v>
      </c>
      <c r="E1112" s="6" t="str">
        <f>+VLOOKUP($D1112,Sheet3!$B:$I,2,0)</f>
        <v>15X5(2HOLE)</v>
      </c>
      <c r="F1112" s="6" t="str">
        <f>+VLOOKUP($D1112,Sheet3!$B:$I,3,0)</f>
        <v>APW PRIME</v>
      </c>
      <c r="G1112" s="6" t="str">
        <f>+VLOOKUP($D1112,Sheet3!$B:$I,4,0)</f>
        <v>APW</v>
      </c>
      <c r="H1112" s="6">
        <f>+VLOOKUP($D1112,Sheet3!$B:$I,5,0)</f>
        <v>0</v>
      </c>
      <c r="I1112" s="6" t="str">
        <f>+VLOOKUP($D1112,Sheet3!$B:$I,6,0)</f>
        <v>GREY</v>
      </c>
      <c r="J1112" s="6" t="str">
        <f>+VLOOKUP($D1112,Sheet3!$B:$I,7,0)</f>
        <v>XINJIDA</v>
      </c>
      <c r="K1112" s="6" t="str">
        <f>+VLOOKUP($D1112,Sheet3!$B:$I,8,0)</f>
        <v>-</v>
      </c>
      <c r="L1112" s="6" t="str">
        <f t="shared" si="106"/>
        <v>15X5(2HOLE)APW PRIME APW 0 GREY XINJIDA -</v>
      </c>
      <c r="M1112" s="12" t="s">
        <v>15</v>
      </c>
      <c r="N1112" s="12" t="str">
        <f t="shared" si="109"/>
        <v>l1807</v>
      </c>
    </row>
    <row r="1113" spans="1:14">
      <c r="A1113" s="12" t="s">
        <v>1126</v>
      </c>
      <c r="B1113" s="6" t="str">
        <f t="shared" si="110"/>
        <v>l180902635</v>
      </c>
      <c r="C1113" s="12">
        <v>190166</v>
      </c>
      <c r="D1113" s="12" t="str">
        <f t="shared" si="108"/>
        <v>p-190166</v>
      </c>
      <c r="E1113" s="6" t="str">
        <f>+VLOOKUP($D1113,Sheet3!$B:$I,2,0)</f>
        <v>15X5(2HOLE)</v>
      </c>
      <c r="F1113" s="6" t="str">
        <f>+VLOOKUP($D1113,Sheet3!$B:$I,3,0)</f>
        <v>APW PRIME</v>
      </c>
      <c r="G1113" s="6" t="str">
        <f>+VLOOKUP($D1113,Sheet3!$B:$I,4,0)</f>
        <v>APW</v>
      </c>
      <c r="H1113" s="6">
        <f>+VLOOKUP($D1113,Sheet3!$B:$I,5,0)</f>
        <v>0</v>
      </c>
      <c r="I1113" s="6" t="str">
        <f>+VLOOKUP($D1113,Sheet3!$B:$I,6,0)</f>
        <v>GREY</v>
      </c>
      <c r="J1113" s="6" t="str">
        <f>+VLOOKUP($D1113,Sheet3!$B:$I,7,0)</f>
        <v>XINJIDA</v>
      </c>
      <c r="K1113" s="6" t="str">
        <f>+VLOOKUP($D1113,Sheet3!$B:$I,8,0)</f>
        <v>-</v>
      </c>
      <c r="L1113" s="6" t="str">
        <f t="shared" si="106"/>
        <v>15X5(2HOLE)APW PRIME APW 0 GREY XINJIDA -</v>
      </c>
      <c r="M1113" s="12" t="s">
        <v>15</v>
      </c>
      <c r="N1113" s="12" t="str">
        <f t="shared" si="109"/>
        <v>l1809</v>
      </c>
    </row>
    <row r="1114" spans="1:14">
      <c r="A1114" s="12" t="s">
        <v>1127</v>
      </c>
      <c r="B1114" s="6" t="str">
        <f t="shared" ref="B1114:B1152" si="111">+MID(A1114,9,10)</f>
        <v>l180910219</v>
      </c>
      <c r="C1114" s="12">
        <v>189713</v>
      </c>
      <c r="D1114" s="12" t="str">
        <f t="shared" si="108"/>
        <v>p-189713</v>
      </c>
      <c r="E1114" s="6" t="str">
        <f>+VLOOKUP($D1114,Sheet3!$B:$I,2,0)</f>
        <v>6.00-9</v>
      </c>
      <c r="F1114" s="6" t="str">
        <f>+VLOOKUP($D1114,Sheet3!$B:$I,3,0)</f>
        <v>YLUG</v>
      </c>
      <c r="G1114" s="6" t="str">
        <f>+VLOOKUP($D1114,Sheet3!$B:$I,4,0)</f>
        <v>KUMANEKO</v>
      </c>
      <c r="H1114" s="6">
        <f>+VLOOKUP($D1114,Sheet3!$B:$I,5,0)</f>
        <v>4</v>
      </c>
      <c r="I1114" s="6" t="str">
        <f>+VLOOKUP($D1114,Sheet3!$B:$I,6,0)</f>
        <v>P13X</v>
      </c>
      <c r="J1114" s="6" t="str">
        <f>+VLOOKUP($D1114,Sheet3!$B:$I,7,0)</f>
        <v>BUDDYS</v>
      </c>
      <c r="K1114" s="6" t="str">
        <f>+VLOOKUP($D1114,Sheet3!$B:$I,8,0)</f>
        <v>-</v>
      </c>
      <c r="L1114" s="6" t="str">
        <f t="shared" si="106"/>
        <v>6.00-9YLUG KUMANEKO 4 P13X BUDDYS -</v>
      </c>
      <c r="M1114" s="12" t="s">
        <v>15</v>
      </c>
      <c r="N1114" s="12" t="str">
        <f t="shared" si="109"/>
        <v>l1809</v>
      </c>
    </row>
    <row r="1115" spans="1:14">
      <c r="A1115" s="12" t="s">
        <v>1128</v>
      </c>
      <c r="B1115" s="6" t="str">
        <f t="shared" si="111"/>
        <v>l181001252</v>
      </c>
      <c r="C1115" s="12">
        <v>190532</v>
      </c>
      <c r="D1115" s="12" t="str">
        <f t="shared" si="108"/>
        <v>p-190532</v>
      </c>
      <c r="E1115" s="6" t="str">
        <f>+VLOOKUP($D1115,Sheet3!$B:$I,2,0)</f>
        <v>6.00-9</v>
      </c>
      <c r="F1115" s="6" t="str">
        <f>+VLOOKUP($D1115,Sheet3!$B:$I,3,0)</f>
        <v>LUG</v>
      </c>
      <c r="G1115" s="6" t="str">
        <f>+VLOOKUP($D1115,Sheet3!$B:$I,4,0)</f>
        <v>TALONPLUS</v>
      </c>
      <c r="H1115" s="6">
        <f>+VLOOKUP($D1115,Sheet3!$B:$I,5,0)</f>
        <v>4</v>
      </c>
      <c r="I1115" s="6" t="str">
        <f>+VLOOKUP($D1115,Sheet3!$B:$I,6,0)</f>
        <v>M4N3X</v>
      </c>
      <c r="J1115" s="6" t="str">
        <f>+VLOOKUP($D1115,Sheet3!$B:$I,7,0)</f>
        <v>NUMAPRIME</v>
      </c>
      <c r="K1115" s="6" t="str">
        <f>+VLOOKUP($D1115,Sheet3!$B:$I,8,0)</f>
        <v>-</v>
      </c>
      <c r="L1115" s="6" t="str">
        <f t="shared" si="106"/>
        <v>6.00-9LUG TALONPLUS 4 M4N3X NUMAPRIME -</v>
      </c>
      <c r="M1115" s="12" t="s">
        <v>15</v>
      </c>
      <c r="N1115" s="12" t="str">
        <f t="shared" si="109"/>
        <v>l1810</v>
      </c>
    </row>
    <row r="1116" spans="1:14">
      <c r="A1116" s="12" t="s">
        <v>1129</v>
      </c>
      <c r="B1116" s="6" t="str">
        <f t="shared" si="111"/>
        <v>l180910217</v>
      </c>
      <c r="C1116" s="12">
        <v>189713</v>
      </c>
      <c r="D1116" s="12" t="str">
        <f t="shared" si="108"/>
        <v>p-189713</v>
      </c>
      <c r="E1116" s="6" t="str">
        <f>+VLOOKUP($D1116,Sheet3!$B:$I,2,0)</f>
        <v>6.00-9</v>
      </c>
      <c r="F1116" s="6" t="str">
        <f>+VLOOKUP($D1116,Sheet3!$B:$I,3,0)</f>
        <v>YLUG</v>
      </c>
      <c r="G1116" s="6" t="str">
        <f>+VLOOKUP($D1116,Sheet3!$B:$I,4,0)</f>
        <v>KUMANEKO</v>
      </c>
      <c r="H1116" s="6">
        <f>+VLOOKUP($D1116,Sheet3!$B:$I,5,0)</f>
        <v>4</v>
      </c>
      <c r="I1116" s="6" t="str">
        <f>+VLOOKUP($D1116,Sheet3!$B:$I,6,0)</f>
        <v>P13X</v>
      </c>
      <c r="J1116" s="6" t="str">
        <f>+VLOOKUP($D1116,Sheet3!$B:$I,7,0)</f>
        <v>BUDDYS</v>
      </c>
      <c r="K1116" s="6" t="str">
        <f>+VLOOKUP($D1116,Sheet3!$B:$I,8,0)</f>
        <v>-</v>
      </c>
      <c r="L1116" s="6" t="str">
        <f t="shared" si="106"/>
        <v>6.00-9YLUG KUMANEKO 4 P13X BUDDYS -</v>
      </c>
      <c r="M1116" s="12" t="s">
        <v>15</v>
      </c>
      <c r="N1116" s="12" t="str">
        <f t="shared" si="109"/>
        <v>l1809</v>
      </c>
    </row>
    <row r="1117" spans="1:14">
      <c r="A1117" s="12" t="s">
        <v>1130</v>
      </c>
      <c r="B1117" s="6" t="str">
        <f t="shared" si="111"/>
        <v>l180904457</v>
      </c>
      <c r="C1117" s="12">
        <v>189783</v>
      </c>
      <c r="D1117" s="12" t="str">
        <f t="shared" si="108"/>
        <v>p-189783</v>
      </c>
      <c r="E1117" s="6" t="str">
        <f>+VLOOKUP($D1117,Sheet3!$B:$I,2,0)</f>
        <v>5.00-8</v>
      </c>
      <c r="F1117" s="6" t="str">
        <f>+VLOOKUP($D1117,Sheet3!$B:$I,3,0)</f>
        <v>YLUG</v>
      </c>
      <c r="G1117" s="6" t="str">
        <f>+VLOOKUP($D1117,Sheet3!$B:$I,4,0)</f>
        <v>KUMANEKO</v>
      </c>
      <c r="H1117" s="6">
        <f>+VLOOKUP($D1117,Sheet3!$B:$I,5,0)</f>
        <v>3</v>
      </c>
      <c r="I1117" s="6" t="str">
        <f>+VLOOKUP($D1117,Sheet3!$B:$I,6,0)</f>
        <v>P13X</v>
      </c>
      <c r="J1117" s="6" t="str">
        <f>+VLOOKUP($D1117,Sheet3!$B:$I,7,0)</f>
        <v>BUDDYS</v>
      </c>
      <c r="K1117" s="6" t="str">
        <f>+VLOOKUP($D1117,Sheet3!$B:$I,8,0)</f>
        <v>-</v>
      </c>
      <c r="L1117" s="6" t="str">
        <f t="shared" si="106"/>
        <v>5.00-8YLUG KUMANEKO 3 P13X BUDDYS -</v>
      </c>
      <c r="M1117" s="12" t="s">
        <v>15</v>
      </c>
      <c r="N1117" s="12" t="str">
        <f t="shared" si="109"/>
        <v>l1809</v>
      </c>
    </row>
    <row r="1118" spans="1:14">
      <c r="A1118" s="12" t="s">
        <v>1131</v>
      </c>
      <c r="B1118" s="6" t="str">
        <f t="shared" si="111"/>
        <v>l180910110</v>
      </c>
      <c r="C1118" s="12">
        <v>189713</v>
      </c>
      <c r="D1118" s="12" t="str">
        <f t="shared" si="108"/>
        <v>p-189713</v>
      </c>
      <c r="E1118" s="6" t="str">
        <f>+VLOOKUP($D1118,Sheet3!$B:$I,2,0)</f>
        <v>6.00-9</v>
      </c>
      <c r="F1118" s="6" t="str">
        <f>+VLOOKUP($D1118,Sheet3!$B:$I,3,0)</f>
        <v>YLUG</v>
      </c>
      <c r="G1118" s="6" t="str">
        <f>+VLOOKUP($D1118,Sheet3!$B:$I,4,0)</f>
        <v>KUMANEKO</v>
      </c>
      <c r="H1118" s="6">
        <f>+VLOOKUP($D1118,Sheet3!$B:$I,5,0)</f>
        <v>4</v>
      </c>
      <c r="I1118" s="6" t="str">
        <f>+VLOOKUP($D1118,Sheet3!$B:$I,6,0)</f>
        <v>P13X</v>
      </c>
      <c r="J1118" s="6" t="str">
        <f>+VLOOKUP($D1118,Sheet3!$B:$I,7,0)</f>
        <v>BUDDYS</v>
      </c>
      <c r="K1118" s="6" t="str">
        <f>+VLOOKUP($D1118,Sheet3!$B:$I,8,0)</f>
        <v>-</v>
      </c>
      <c r="L1118" s="6" t="str">
        <f t="shared" si="106"/>
        <v>6.00-9YLUG KUMANEKO 4 P13X BUDDYS -</v>
      </c>
      <c r="M1118" s="12" t="s">
        <v>15</v>
      </c>
      <c r="N1118" s="12" t="str">
        <f t="shared" si="109"/>
        <v>l1809</v>
      </c>
    </row>
    <row r="1119" spans="1:14">
      <c r="A1119" s="12" t="s">
        <v>1132</v>
      </c>
      <c r="B1119" s="6" t="str">
        <f t="shared" si="111"/>
        <v>l180910386</v>
      </c>
      <c r="C1119" s="12">
        <v>190529</v>
      </c>
      <c r="D1119" s="12" t="str">
        <f t="shared" si="108"/>
        <v>p-190529</v>
      </c>
      <c r="E1119" s="6" t="str">
        <f>+VLOOKUP($D1119,Sheet3!$B:$I,2,0)</f>
        <v>6.00-9</v>
      </c>
      <c r="F1119" s="6" t="str">
        <f>+VLOOKUP($D1119,Sheet3!$B:$I,3,0)</f>
        <v>LUG</v>
      </c>
      <c r="G1119" s="6" t="str">
        <f>+VLOOKUP($D1119,Sheet3!$B:$I,4,0)</f>
        <v>NUMANEO</v>
      </c>
      <c r="H1119" s="6">
        <f>+VLOOKUP($D1119,Sheet3!$B:$I,5,0)</f>
        <v>4</v>
      </c>
      <c r="I1119" s="6" t="str">
        <f>+VLOOKUP($D1119,Sheet3!$B:$I,6,0)</f>
        <v>M4N3X</v>
      </c>
      <c r="J1119" s="6" t="str">
        <f>+VLOOKUP($D1119,Sheet3!$B:$I,7,0)</f>
        <v>NUMANEO</v>
      </c>
      <c r="K1119" s="6" t="str">
        <f>+VLOOKUP($D1119,Sheet3!$B:$I,8,0)</f>
        <v>-</v>
      </c>
      <c r="L1119" s="6" t="str">
        <f t="shared" si="106"/>
        <v>6.00-9LUG NUMANEO 4 M4N3X NUMANEO -</v>
      </c>
      <c r="M1119" s="12" t="s">
        <v>15</v>
      </c>
      <c r="N1119" s="12" t="str">
        <f t="shared" si="109"/>
        <v>l1809</v>
      </c>
    </row>
    <row r="1120" spans="1:14">
      <c r="A1120" s="12" t="s">
        <v>1133</v>
      </c>
      <c r="B1120" s="6" t="str">
        <f t="shared" si="111"/>
        <v>l181001192</v>
      </c>
      <c r="C1120" s="12">
        <v>190180</v>
      </c>
      <c r="D1120" s="12" t="str">
        <f t="shared" ref="D1120:D1152" si="112">+LEFT(A1120,8)</f>
        <v>p-190180</v>
      </c>
      <c r="E1120" s="6" t="str">
        <f>+VLOOKUP($D1120,Sheet3!$B:$I,2,0)</f>
        <v>6.00-9</v>
      </c>
      <c r="F1120" s="6" t="str">
        <f>+VLOOKUP($D1120,Sheet3!$B:$I,3,0)</f>
        <v>LUG</v>
      </c>
      <c r="G1120" s="6" t="str">
        <f>+VLOOKUP($D1120,Sheet3!$B:$I,4,0)</f>
        <v>TALONPLUS</v>
      </c>
      <c r="H1120" s="6">
        <f>+VLOOKUP($D1120,Sheet3!$B:$I,5,0)</f>
        <v>4</v>
      </c>
      <c r="I1120" s="6" t="str">
        <f>+VLOOKUP($D1120,Sheet3!$B:$I,6,0)</f>
        <v>P13X</v>
      </c>
      <c r="J1120" s="6" t="str">
        <f>+VLOOKUP($D1120,Sheet3!$B:$I,7,0)</f>
        <v>NUMAPRIME</v>
      </c>
      <c r="K1120" s="6" t="str">
        <f>+VLOOKUP($D1120,Sheet3!$B:$I,8,0)</f>
        <v>PREMIUM</v>
      </c>
      <c r="L1120" s="6" t="str">
        <f t="shared" si="106"/>
        <v>6.00-9LUG TALONPLUS 4 P13X NUMAPRIME PREMIUM</v>
      </c>
      <c r="M1120" s="12" t="s">
        <v>15</v>
      </c>
      <c r="N1120" s="12" t="str">
        <f t="shared" ref="N1120:N1152" si="113">+MID(A1120,9,5)</f>
        <v>l1810</v>
      </c>
    </row>
    <row r="1121" spans="1:14">
      <c r="A1121" s="12" t="s">
        <v>1134</v>
      </c>
      <c r="B1121" s="6" t="str">
        <f t="shared" si="111"/>
        <v>l190605101</v>
      </c>
      <c r="C1121" s="12">
        <v>246296</v>
      </c>
      <c r="D1121" s="12" t="str">
        <f t="shared" si="112"/>
        <v>p-046296</v>
      </c>
      <c r="E1121" s="6" t="str">
        <f>+VLOOKUP($D1121,Sheet3!$B:$I,2,0)</f>
        <v>8.15-15</v>
      </c>
      <c r="F1121" s="6" t="str">
        <f>+VLOOKUP($D1121,Sheet3!$B:$I,3,0)</f>
        <v>LUG</v>
      </c>
      <c r="G1121" s="6" t="str">
        <f>+VLOOKUP($D1121,Sheet3!$B:$I,4,0)</f>
        <v>NUMA</v>
      </c>
      <c r="H1121" s="6">
        <f>+VLOOKUP($D1121,Sheet3!$B:$I,5,0)</f>
        <v>7</v>
      </c>
      <c r="I1121" s="6" t="str">
        <f>+VLOOKUP($D1121,Sheet3!$B:$I,6,0)</f>
        <v>M4N34</v>
      </c>
      <c r="J1121" s="6" t="str">
        <f>+VLOOKUP($D1121,Sheet3!$B:$I,7,0)</f>
        <v>TOTALSOURCE</v>
      </c>
      <c r="K1121" s="6" t="str">
        <f>+VLOOKUP($D1121,Sheet3!$B:$I,8,0)</f>
        <v>PREMIUM</v>
      </c>
      <c r="L1121" s="6" t="str">
        <f t="shared" si="106"/>
        <v>8.15-15LUG NUMA 7 M4N34 TOTALSOURCE PREMIUM</v>
      </c>
      <c r="M1121" s="12" t="s">
        <v>15</v>
      </c>
      <c r="N1121" s="12" t="str">
        <f t="shared" si="113"/>
        <v>l1906</v>
      </c>
    </row>
    <row r="1122" spans="1:14">
      <c r="A1122" s="12" t="s">
        <v>1135</v>
      </c>
      <c r="B1122" s="6" t="str">
        <f t="shared" si="111"/>
        <v>l180305133</v>
      </c>
      <c r="C1122" s="12">
        <v>190358</v>
      </c>
      <c r="D1122" s="12" t="str">
        <f t="shared" si="112"/>
        <v>p-190358</v>
      </c>
      <c r="E1122" s="6" t="str">
        <f>+VLOOKUP($D1122,Sheet3!$B:$I,2,0)</f>
        <v>18X7-8</v>
      </c>
      <c r="F1122" s="6" t="str">
        <f>+VLOOKUP($D1122,Sheet3!$B:$I,3,0)</f>
        <v>LUG</v>
      </c>
      <c r="G1122" s="6" t="str">
        <f>+VLOOKUP($D1122,Sheet3!$B:$I,4,0)</f>
        <v>NUMA</v>
      </c>
      <c r="H1122" s="6">
        <f>+VLOOKUP($D1122,Sheet3!$B:$I,5,0)</f>
        <v>4.33</v>
      </c>
      <c r="I1122" s="6" t="str">
        <f>+VLOOKUP($D1122,Sheet3!$B:$I,6,0)</f>
        <v>M124</v>
      </c>
      <c r="J1122" s="6" t="str">
        <f>+VLOOKUP($D1122,Sheet3!$B:$I,7,0)</f>
        <v>RIGOR</v>
      </c>
      <c r="K1122" s="6" t="str">
        <f>+VLOOKUP($D1122,Sheet3!$B:$I,8,0)</f>
        <v>-</v>
      </c>
      <c r="L1122" s="6" t="str">
        <f t="shared" si="106"/>
        <v>18X7-8LUG NUMA 4.33 M124 RIGOR -</v>
      </c>
      <c r="M1122" s="12" t="s">
        <v>15</v>
      </c>
      <c r="N1122" s="12" t="str">
        <f t="shared" si="113"/>
        <v>l1803</v>
      </c>
    </row>
    <row r="1123" spans="1:14">
      <c r="A1123" s="12" t="s">
        <v>1136</v>
      </c>
      <c r="B1123" s="6" t="str">
        <f t="shared" si="111"/>
        <v>l180901756</v>
      </c>
      <c r="C1123" s="12">
        <v>188841</v>
      </c>
      <c r="D1123" s="12" t="str">
        <f t="shared" si="112"/>
        <v>p-188841</v>
      </c>
      <c r="E1123" s="6" t="str">
        <f>+VLOOKUP($D1123,Sheet3!$B:$I,2,0)</f>
        <v>21X8-9</v>
      </c>
      <c r="F1123" s="6" t="str">
        <f>+VLOOKUP($D1123,Sheet3!$B:$I,3,0)</f>
        <v>LUG</v>
      </c>
      <c r="G1123" s="6" t="str">
        <f>+VLOOKUP($D1123,Sheet3!$B:$I,4,0)</f>
        <v>NUMA</v>
      </c>
      <c r="H1123" s="6">
        <f>+VLOOKUP($D1123,Sheet3!$B:$I,5,0)</f>
        <v>6</v>
      </c>
      <c r="I1123" s="6" t="str">
        <f>+VLOOKUP($D1123,Sheet3!$B:$I,6,0)</f>
        <v>M02X</v>
      </c>
      <c r="J1123" s="6" t="str">
        <f>+VLOOKUP($D1123,Sheet3!$B:$I,7,0)</f>
        <v>NUMA</v>
      </c>
      <c r="K1123" s="6" t="str">
        <f>+VLOOKUP($D1123,Sheet3!$B:$I,8,0)</f>
        <v>-</v>
      </c>
      <c r="L1123" s="6" t="str">
        <f t="shared" si="106"/>
        <v>21X8-9LUG NUMA 6 M02X NUMA -</v>
      </c>
      <c r="M1123" s="12" t="s">
        <v>15</v>
      </c>
      <c r="N1123" s="12" t="str">
        <f t="shared" si="113"/>
        <v>l1809</v>
      </c>
    </row>
    <row r="1124" spans="1:14">
      <c r="A1124" s="12" t="s">
        <v>1137</v>
      </c>
      <c r="B1124" s="6" t="str">
        <f t="shared" si="111"/>
        <v>l180909976</v>
      </c>
      <c r="C1124" s="12">
        <v>189713</v>
      </c>
      <c r="D1124" s="12" t="str">
        <f t="shared" si="112"/>
        <v>p-189713</v>
      </c>
      <c r="E1124" s="6" t="str">
        <f>+VLOOKUP($D1124,Sheet3!$B:$I,2,0)</f>
        <v>6.00-9</v>
      </c>
      <c r="F1124" s="6" t="str">
        <f>+VLOOKUP($D1124,Sheet3!$B:$I,3,0)</f>
        <v>YLUG</v>
      </c>
      <c r="G1124" s="6" t="str">
        <f>+VLOOKUP($D1124,Sheet3!$B:$I,4,0)</f>
        <v>KUMANEKO</v>
      </c>
      <c r="H1124" s="6">
        <f>+VLOOKUP($D1124,Sheet3!$B:$I,5,0)</f>
        <v>4</v>
      </c>
      <c r="I1124" s="6" t="str">
        <f>+VLOOKUP($D1124,Sheet3!$B:$I,6,0)</f>
        <v>P13X</v>
      </c>
      <c r="J1124" s="6" t="str">
        <f>+VLOOKUP($D1124,Sheet3!$B:$I,7,0)</f>
        <v>BUDDYS</v>
      </c>
      <c r="K1124" s="6" t="str">
        <f>+VLOOKUP($D1124,Sheet3!$B:$I,8,0)</f>
        <v>-</v>
      </c>
      <c r="L1124" s="6" t="str">
        <f t="shared" si="106"/>
        <v>6.00-9YLUG KUMANEKO 4 P13X BUDDYS -</v>
      </c>
      <c r="M1124" s="12" t="s">
        <v>15</v>
      </c>
      <c r="N1124" s="12" t="str">
        <f t="shared" si="113"/>
        <v>l1809</v>
      </c>
    </row>
    <row r="1125" spans="1:14">
      <c r="A1125" s="12" t="s">
        <v>1138</v>
      </c>
      <c r="B1125" s="6" t="str">
        <f t="shared" si="111"/>
        <v>l180910888</v>
      </c>
      <c r="C1125" s="12">
        <v>189782</v>
      </c>
      <c r="D1125" s="12" t="str">
        <f t="shared" si="112"/>
        <v>p-189782</v>
      </c>
      <c r="E1125" s="6" t="str">
        <f>+VLOOKUP($D1125,Sheet3!$B:$I,2,0)</f>
        <v>6.50-10</v>
      </c>
      <c r="F1125" s="6" t="str">
        <f>+VLOOKUP($D1125,Sheet3!$B:$I,3,0)</f>
        <v>YLUG</v>
      </c>
      <c r="G1125" s="6" t="str">
        <f>+VLOOKUP($D1125,Sheet3!$B:$I,4,0)</f>
        <v>KUMANEKO</v>
      </c>
      <c r="H1125" s="6">
        <f>+VLOOKUP($D1125,Sheet3!$B:$I,5,0)</f>
        <v>5</v>
      </c>
      <c r="I1125" s="6" t="str">
        <f>+VLOOKUP($D1125,Sheet3!$B:$I,6,0)</f>
        <v>P13X</v>
      </c>
      <c r="J1125" s="6" t="str">
        <f>+VLOOKUP($D1125,Sheet3!$B:$I,7,0)</f>
        <v>BUDDYS</v>
      </c>
      <c r="K1125" s="6" t="str">
        <f>+VLOOKUP($D1125,Sheet3!$B:$I,8,0)</f>
        <v>-</v>
      </c>
      <c r="L1125" s="6" t="str">
        <f t="shared" si="106"/>
        <v>6.50-10YLUG KUMANEKO 5 P13X BUDDYS -</v>
      </c>
      <c r="M1125" s="12" t="s">
        <v>15</v>
      </c>
      <c r="N1125" s="12" t="str">
        <f t="shared" si="113"/>
        <v>l1809</v>
      </c>
    </row>
    <row r="1126" spans="1:14">
      <c r="A1126" s="12" t="s">
        <v>1139</v>
      </c>
      <c r="B1126" s="6" t="str">
        <f t="shared" si="111"/>
        <v>l200804139</v>
      </c>
      <c r="C1126" s="12">
        <v>190557</v>
      </c>
      <c r="D1126" s="12" t="str">
        <f t="shared" si="112"/>
        <v>p-190557</v>
      </c>
      <c r="E1126" s="6" t="str">
        <f>+VLOOKUP($D1126,Sheet3!$B:$I,2,0)</f>
        <v>131/2X41/2X8</v>
      </c>
      <c r="F1126" s="6" t="str">
        <f>+VLOOKUP($D1126,Sheet3!$B:$I,3,0)</f>
        <v>SAT</v>
      </c>
      <c r="G1126" s="6" t="str">
        <f>+VLOOKUP($D1126,Sheet3!$B:$I,4,0)</f>
        <v>NUMA</v>
      </c>
      <c r="H1126" s="6">
        <f>+VLOOKUP($D1126,Sheet3!$B:$I,5,0)</f>
        <v>0</v>
      </c>
      <c r="I1126" s="6" t="str">
        <f>+VLOOKUP($D1126,Sheet3!$B:$I,6,0)</f>
        <v>P6</v>
      </c>
      <c r="J1126" s="6" t="str">
        <f>+VLOOKUP($D1126,Sheet3!$B:$I,7,0)</f>
        <v>NUMA</v>
      </c>
      <c r="K1126" s="6" t="str">
        <f>+VLOOKUP($D1126,Sheet3!$B:$I,8,0)</f>
        <v>XP</v>
      </c>
      <c r="L1126" s="6" t="str">
        <f t="shared" si="106"/>
        <v>131/2X41/2X8SAT NUMA 0 P6 NUMA XP</v>
      </c>
      <c r="M1126" s="12" t="s">
        <v>15</v>
      </c>
      <c r="N1126" s="12" t="str">
        <f t="shared" si="113"/>
        <v>l2008</v>
      </c>
    </row>
    <row r="1127" spans="1:14">
      <c r="A1127" s="12" t="s">
        <v>1140</v>
      </c>
      <c r="B1127" s="6" t="str">
        <f t="shared" si="111"/>
        <v>l210313533</v>
      </c>
      <c r="C1127" s="12">
        <v>289450</v>
      </c>
      <c r="D1127" s="12" t="str">
        <f t="shared" si="112"/>
        <v>p-089450</v>
      </c>
      <c r="E1127" s="6" t="str">
        <f>+VLOOKUP($D1127,Sheet3!$B:$I,2,0)</f>
        <v>161/4X5X111/4</v>
      </c>
      <c r="F1127" s="6" t="str">
        <f>+VLOOKUP($D1127,Sheet3!$B:$I,3,0)</f>
        <v>SM</v>
      </c>
      <c r="G1127" s="6" t="str">
        <f>+VLOOKUP($D1127,Sheet3!$B:$I,4,0)</f>
        <v>NUMA</v>
      </c>
      <c r="H1127" s="6">
        <f>+VLOOKUP($D1127,Sheet3!$B:$I,5,0)</f>
        <v>0</v>
      </c>
      <c r="I1127" s="6" t="str">
        <f>+VLOOKUP($D1127,Sheet3!$B:$I,6,0)</f>
        <v>P5N</v>
      </c>
      <c r="J1127" s="6" t="str">
        <f>+VLOOKUP($D1127,Sheet3!$B:$I,7,0)</f>
        <v>NUMA</v>
      </c>
      <c r="K1127" s="6" t="str">
        <f>+VLOOKUP($D1127,Sheet3!$B:$I,8,0)</f>
        <v>P</v>
      </c>
      <c r="L1127" s="6" t="str">
        <f t="shared" si="106"/>
        <v>161/4X5X111/4SM NUMA 0 P5N NUMA P</v>
      </c>
      <c r="M1127" s="12" t="s">
        <v>15</v>
      </c>
      <c r="N1127" s="12" t="str">
        <f t="shared" si="113"/>
        <v>l2103</v>
      </c>
    </row>
    <row r="1128" spans="1:14">
      <c r="A1128" s="12" t="s">
        <v>1141</v>
      </c>
      <c r="B1128" s="6" t="str">
        <f t="shared" si="111"/>
        <v>l210308074</v>
      </c>
      <c r="C1128" s="12">
        <v>200618</v>
      </c>
      <c r="D1128" s="12" t="str">
        <f t="shared" si="112"/>
        <v>p-000618</v>
      </c>
      <c r="E1128" s="6" t="str">
        <f>+VLOOKUP($D1128,Sheet3!$B:$I,2,0)</f>
        <v>405/220-305</v>
      </c>
      <c r="F1128" s="6" t="str">
        <f>+VLOOKUP($D1128,Sheet3!$B:$I,3,0)</f>
        <v>SM</v>
      </c>
      <c r="G1128" s="6" t="str">
        <f>+VLOOKUP($D1128,Sheet3!$B:$I,4,0)</f>
        <v>NUMA</v>
      </c>
      <c r="H1128" s="6">
        <f>+VLOOKUP($D1128,Sheet3!$B:$I,5,0)</f>
        <v>0</v>
      </c>
      <c r="I1128" s="6" t="str">
        <f>+VLOOKUP($D1128,Sheet3!$B:$I,6,0)</f>
        <v>P5</v>
      </c>
      <c r="J1128" s="6" t="str">
        <f>+VLOOKUP($D1128,Sheet3!$B:$I,7,0)</f>
        <v>NUMA</v>
      </c>
      <c r="K1128" s="6" t="str">
        <f>+VLOOKUP($D1128,Sheet3!$B:$I,8,0)</f>
        <v>P</v>
      </c>
      <c r="L1128" s="6" t="str">
        <f t="shared" si="106"/>
        <v>405/220-305SM NUMA 0 P5 NUMA P</v>
      </c>
      <c r="M1128" s="12" t="s">
        <v>15</v>
      </c>
      <c r="N1128" s="12" t="str">
        <f t="shared" si="113"/>
        <v>l2103</v>
      </c>
    </row>
    <row r="1129" spans="1:14">
      <c r="A1129" s="12" t="s">
        <v>1142</v>
      </c>
      <c r="B1129" s="6" t="str">
        <f t="shared" si="111"/>
        <v>l181102087</v>
      </c>
      <c r="C1129" s="12">
        <v>190225</v>
      </c>
      <c r="D1129" s="12" t="str">
        <f t="shared" si="112"/>
        <v>p-190225</v>
      </c>
      <c r="E1129" s="6" t="str">
        <f>+VLOOKUP($D1129,Sheet3!$B:$I,2,0)</f>
        <v>4.00-8</v>
      </c>
      <c r="F1129" s="6" t="str">
        <f>+VLOOKUP($D1129,Sheet3!$B:$I,3,0)</f>
        <v>LUG</v>
      </c>
      <c r="G1129" s="6" t="str">
        <f>+VLOOKUP($D1129,Sheet3!$B:$I,4,0)</f>
        <v>NUMA</v>
      </c>
      <c r="H1129" s="6">
        <f>+VLOOKUP($D1129,Sheet3!$B:$I,5,0)</f>
        <v>3</v>
      </c>
      <c r="I1129" s="6" t="str">
        <f>+VLOOKUP($D1129,Sheet3!$B:$I,6,0)</f>
        <v>M12X</v>
      </c>
      <c r="J1129" s="6" t="str">
        <f>+VLOOKUP($D1129,Sheet3!$B:$I,7,0)</f>
        <v>PRESTIGE</v>
      </c>
      <c r="K1129" s="6" t="str">
        <f>+VLOOKUP($D1129,Sheet3!$B:$I,8,0)</f>
        <v>SOLID03A</v>
      </c>
      <c r="L1129" s="6" t="str">
        <f t="shared" si="106"/>
        <v>4.00-8LUG NUMA 3 M12X PRESTIGE SOLID03A</v>
      </c>
      <c r="M1129" s="12" t="s">
        <v>15</v>
      </c>
      <c r="N1129" s="12" t="str">
        <f t="shared" si="113"/>
        <v>l1811</v>
      </c>
    </row>
    <row r="1130" spans="1:14">
      <c r="A1130" s="12" t="s">
        <v>1143</v>
      </c>
      <c r="B1130" s="6" t="str">
        <f t="shared" si="111"/>
        <v>l180901047</v>
      </c>
      <c r="C1130" s="12">
        <v>190482</v>
      </c>
      <c r="D1130" s="12" t="str">
        <f t="shared" si="112"/>
        <v>p-190482</v>
      </c>
      <c r="E1130" s="6" t="str">
        <f>+VLOOKUP($D1130,Sheet3!$B:$I,2,0)</f>
        <v>4.00-8</v>
      </c>
      <c r="F1130" s="6" t="str">
        <f>+VLOOKUP($D1130,Sheet3!$B:$I,3,0)</f>
        <v>RIB</v>
      </c>
      <c r="G1130" s="6" t="str">
        <f>+VLOOKUP($D1130,Sheet3!$B:$I,4,0)</f>
        <v>NUMA</v>
      </c>
      <c r="H1130" s="6">
        <f>+VLOOKUP($D1130,Sheet3!$B:$I,5,0)</f>
        <v>3.75</v>
      </c>
      <c r="I1130" s="6" t="str">
        <f>+VLOOKUP($D1130,Sheet3!$B:$I,6,0)</f>
        <v>MID</v>
      </c>
      <c r="J1130" s="6" t="str">
        <f>+VLOOKUP($D1130,Sheet3!$B:$I,7,0)</f>
        <v>EXCEL-GSP</v>
      </c>
      <c r="K1130" s="6" t="str">
        <f>+VLOOKUP($D1130,Sheet3!$B:$I,8,0)</f>
        <v>-</v>
      </c>
      <c r="L1130" s="6" t="str">
        <f t="shared" si="106"/>
        <v>4.00-8RIB NUMA 3.75 MID EXCEL-GSP -</v>
      </c>
      <c r="M1130" s="12" t="s">
        <v>15</v>
      </c>
      <c r="N1130" s="12" t="str">
        <f t="shared" si="113"/>
        <v>l1809</v>
      </c>
    </row>
    <row r="1131" spans="1:14">
      <c r="A1131" s="12" t="s">
        <v>1144</v>
      </c>
      <c r="B1131" s="6" t="str">
        <f t="shared" si="111"/>
        <v>l180308778</v>
      </c>
      <c r="C1131" s="12">
        <v>190109</v>
      </c>
      <c r="D1131" s="12" t="str">
        <f t="shared" si="112"/>
        <v>p-190109</v>
      </c>
      <c r="E1131" s="6" t="str">
        <f>+VLOOKUP($D1131,Sheet3!$B:$I,2,0)</f>
        <v>4.00-8</v>
      </c>
      <c r="F1131" s="6" t="str">
        <f>+VLOOKUP($D1131,Sheet3!$B:$I,3,0)</f>
        <v>RIB</v>
      </c>
      <c r="G1131" s="6" t="str">
        <f>+VLOOKUP($D1131,Sheet3!$B:$I,4,0)</f>
        <v>NUMA</v>
      </c>
      <c r="H1131" s="6">
        <f>+VLOOKUP($D1131,Sheet3!$B:$I,5,0)</f>
        <v>3.75</v>
      </c>
      <c r="I1131" s="6" t="str">
        <f>+VLOOKUP($D1131,Sheet3!$B:$I,6,0)</f>
        <v>SPOKE(2SP)</v>
      </c>
      <c r="J1131" s="6" t="str">
        <f>+VLOOKUP($D1131,Sheet3!$B:$I,7,0)</f>
        <v>SUNBEAR</v>
      </c>
      <c r="K1131" s="6" t="str">
        <f>+VLOOKUP($D1131,Sheet3!$B:$I,8,0)</f>
        <v>-</v>
      </c>
      <c r="L1131" s="6" t="str">
        <f t="shared" si="106"/>
        <v>4.00-8RIB NUMA 3.75 SPOKE(2SP) SUNBEAR -</v>
      </c>
      <c r="M1131" s="12" t="s">
        <v>15</v>
      </c>
      <c r="N1131" s="12" t="str">
        <f t="shared" si="113"/>
        <v>l1803</v>
      </c>
    </row>
    <row r="1132" spans="1:14">
      <c r="A1132" s="12" t="s">
        <v>1145</v>
      </c>
      <c r="B1132" s="6" t="str">
        <f t="shared" si="111"/>
        <v>l180909293</v>
      </c>
      <c r="C1132" s="12">
        <v>190482</v>
      </c>
      <c r="D1132" s="12" t="str">
        <f t="shared" si="112"/>
        <v>p-190482</v>
      </c>
      <c r="E1132" s="6" t="str">
        <f>+VLOOKUP($D1132,Sheet3!$B:$I,2,0)</f>
        <v>4.00-8</v>
      </c>
      <c r="F1132" s="6" t="str">
        <f>+VLOOKUP($D1132,Sheet3!$B:$I,3,0)</f>
        <v>RIB</v>
      </c>
      <c r="G1132" s="6" t="str">
        <f>+VLOOKUP($D1132,Sheet3!$B:$I,4,0)</f>
        <v>NUMA</v>
      </c>
      <c r="H1132" s="6">
        <f>+VLOOKUP($D1132,Sheet3!$B:$I,5,0)</f>
        <v>3.75</v>
      </c>
      <c r="I1132" s="6" t="str">
        <f>+VLOOKUP($D1132,Sheet3!$B:$I,6,0)</f>
        <v>MID</v>
      </c>
      <c r="J1132" s="6" t="str">
        <f>+VLOOKUP($D1132,Sheet3!$B:$I,7,0)</f>
        <v>EXCEL-GSP</v>
      </c>
      <c r="K1132" s="6" t="str">
        <f>+VLOOKUP($D1132,Sheet3!$B:$I,8,0)</f>
        <v>-</v>
      </c>
      <c r="L1132" s="6" t="str">
        <f t="shared" si="106"/>
        <v>4.00-8RIB NUMA 3.75 MID EXCEL-GSP -</v>
      </c>
      <c r="M1132" s="12" t="s">
        <v>15</v>
      </c>
      <c r="N1132" s="12" t="str">
        <f t="shared" si="113"/>
        <v>l1809</v>
      </c>
    </row>
    <row r="1133" spans="1:14">
      <c r="A1133" s="12" t="s">
        <v>1146</v>
      </c>
      <c r="B1133" s="6" t="str">
        <f t="shared" si="111"/>
        <v>l200205249</v>
      </c>
      <c r="C1133" s="12">
        <v>189349</v>
      </c>
      <c r="D1133" s="12" t="str">
        <f t="shared" si="112"/>
        <v>p-189349</v>
      </c>
      <c r="E1133" s="6" t="str">
        <f>+VLOOKUP($D1133,Sheet3!$B:$I,2,0)</f>
        <v>425/150-305</v>
      </c>
      <c r="F1133" s="6" t="str">
        <f>+VLOOKUP($D1133,Sheet3!$B:$I,3,0)</f>
        <v>SM</v>
      </c>
      <c r="G1133" s="6" t="str">
        <f>+VLOOKUP($D1133,Sheet3!$B:$I,4,0)</f>
        <v>NUMA</v>
      </c>
      <c r="H1133" s="6">
        <f>+VLOOKUP($D1133,Sheet3!$B:$I,5,0)</f>
        <v>0</v>
      </c>
      <c r="I1133" s="6" t="str">
        <f>+VLOOKUP($D1133,Sheet3!$B:$I,6,0)</f>
        <v>D1.</v>
      </c>
      <c r="J1133" s="6" t="str">
        <f>+VLOOKUP($D1133,Sheet3!$B:$I,7,0)</f>
        <v>ATHLETIK</v>
      </c>
      <c r="K1133" s="6" t="str">
        <f>+VLOOKUP($D1133,Sheet3!$B:$I,8,0)</f>
        <v>D</v>
      </c>
      <c r="L1133" s="6" t="str">
        <f t="shared" si="106"/>
        <v>425/150-305SM NUMA 0 D1. ATHLETIK D</v>
      </c>
      <c r="M1133" s="12" t="s">
        <v>15</v>
      </c>
      <c r="N1133" s="12" t="str">
        <f t="shared" si="113"/>
        <v>l2002</v>
      </c>
    </row>
    <row r="1134" spans="1:14">
      <c r="A1134" s="12" t="s">
        <v>1147</v>
      </c>
      <c r="B1134" s="6" t="str">
        <f t="shared" si="111"/>
        <v>l180610470</v>
      </c>
      <c r="C1134" s="12">
        <v>189688</v>
      </c>
      <c r="D1134" s="12" t="str">
        <f t="shared" si="112"/>
        <v>p-189688</v>
      </c>
      <c r="E1134" s="6" t="str">
        <f>+VLOOKUP($D1134,Sheet3!$B:$I,2,0)</f>
        <v>161/4X7X111/4</v>
      </c>
      <c r="F1134" s="6" t="str">
        <f>+VLOOKUP($D1134,Sheet3!$B:$I,3,0)</f>
        <v>ML</v>
      </c>
      <c r="G1134" s="6" t="str">
        <f>+VLOOKUP($D1134,Sheet3!$B:$I,4,0)</f>
        <v>NUMA</v>
      </c>
      <c r="H1134" s="6">
        <f>+VLOOKUP($D1134,Sheet3!$B:$I,5,0)</f>
        <v>0</v>
      </c>
      <c r="I1134" s="6" t="str">
        <f>+VLOOKUP($D1134,Sheet3!$B:$I,6,0)</f>
        <v>P6</v>
      </c>
      <c r="J1134" s="6" t="str">
        <f>+VLOOKUP($D1134,Sheet3!$B:$I,7,0)</f>
        <v>NUMA</v>
      </c>
      <c r="K1134" s="6" t="str">
        <f>+VLOOKUP($D1134,Sheet3!$B:$I,8,0)</f>
        <v>XP</v>
      </c>
      <c r="L1134" s="6" t="str">
        <f t="shared" si="106"/>
        <v>161/4X7X111/4ML NUMA 0 P6 NUMA XP</v>
      </c>
      <c r="M1134" s="12" t="s">
        <v>15</v>
      </c>
      <c r="N1134" s="12" t="str">
        <f t="shared" si="113"/>
        <v>l1806</v>
      </c>
    </row>
    <row r="1135" spans="1:14">
      <c r="A1135" s="12" t="s">
        <v>1148</v>
      </c>
      <c r="B1135" s="6" t="str">
        <f t="shared" si="111"/>
        <v>l180610914</v>
      </c>
      <c r="C1135" s="12">
        <v>282918</v>
      </c>
      <c r="D1135" s="12" t="str">
        <f t="shared" si="112"/>
        <v>p-082918</v>
      </c>
      <c r="E1135" s="6" t="str">
        <f>+VLOOKUP($D1135,Sheet3!$B:$I,2,0)</f>
        <v>161/4X7X111/4</v>
      </c>
      <c r="F1135" s="6" t="str">
        <f>+VLOOKUP($D1135,Sheet3!$B:$I,3,0)</f>
        <v>ML</v>
      </c>
      <c r="G1135" s="6" t="str">
        <f>+VLOOKUP($D1135,Sheet3!$B:$I,4,0)</f>
        <v>NUMA</v>
      </c>
      <c r="H1135" s="6">
        <f>+VLOOKUP($D1135,Sheet3!$B:$I,5,0)</f>
        <v>0</v>
      </c>
      <c r="I1135" s="6" t="str">
        <f>+VLOOKUP($D1135,Sheet3!$B:$I,6,0)</f>
        <v>P5N</v>
      </c>
      <c r="J1135" s="6" t="str">
        <f>+VLOOKUP($D1135,Sheet3!$B:$I,7,0)</f>
        <v>NUMA</v>
      </c>
      <c r="K1135" s="6" t="str">
        <f>+VLOOKUP($D1135,Sheet3!$B:$I,8,0)</f>
        <v>P</v>
      </c>
      <c r="L1135" s="6" t="str">
        <f t="shared" si="106"/>
        <v>161/4X7X111/4ML NUMA 0 P5N NUMA P</v>
      </c>
      <c r="M1135" s="12" t="s">
        <v>15</v>
      </c>
      <c r="N1135" s="12" t="str">
        <f t="shared" si="113"/>
        <v>l1806</v>
      </c>
    </row>
    <row r="1136" spans="1:14">
      <c r="A1136" s="12" t="s">
        <v>1149</v>
      </c>
      <c r="B1136" s="6" t="str">
        <f t="shared" si="111"/>
        <v>l180611350</v>
      </c>
      <c r="C1136" s="12">
        <v>282918</v>
      </c>
      <c r="D1136" s="12" t="str">
        <f t="shared" si="112"/>
        <v>p-082918</v>
      </c>
      <c r="E1136" s="6" t="str">
        <f>+VLOOKUP($D1136,Sheet3!$B:$I,2,0)</f>
        <v>161/4X7X111/4</v>
      </c>
      <c r="F1136" s="6" t="str">
        <f>+VLOOKUP($D1136,Sheet3!$B:$I,3,0)</f>
        <v>ML</v>
      </c>
      <c r="G1136" s="6" t="str">
        <f>+VLOOKUP($D1136,Sheet3!$B:$I,4,0)</f>
        <v>NUMA</v>
      </c>
      <c r="H1136" s="6">
        <f>+VLOOKUP($D1136,Sheet3!$B:$I,5,0)</f>
        <v>0</v>
      </c>
      <c r="I1136" s="6" t="str">
        <f>+VLOOKUP($D1136,Sheet3!$B:$I,6,0)</f>
        <v>P5N</v>
      </c>
      <c r="J1136" s="6" t="str">
        <f>+VLOOKUP($D1136,Sheet3!$B:$I,7,0)</f>
        <v>NUMA</v>
      </c>
      <c r="K1136" s="6" t="str">
        <f>+VLOOKUP($D1136,Sheet3!$B:$I,8,0)</f>
        <v>P</v>
      </c>
      <c r="L1136" s="6" t="str">
        <f t="shared" si="106"/>
        <v>161/4X7X111/4ML NUMA 0 P5N NUMA P</v>
      </c>
      <c r="M1136" s="12" t="s">
        <v>15</v>
      </c>
      <c r="N1136" s="12" t="str">
        <f t="shared" si="113"/>
        <v>l1806</v>
      </c>
    </row>
    <row r="1137" spans="1:14">
      <c r="A1137" s="12" t="s">
        <v>1150</v>
      </c>
      <c r="B1137" s="6" t="str">
        <f t="shared" si="111"/>
        <v>l180305091</v>
      </c>
      <c r="C1137" s="12">
        <v>190336</v>
      </c>
      <c r="D1137" s="12" t="str">
        <f t="shared" si="112"/>
        <v>p-190336</v>
      </c>
      <c r="E1137" s="6" t="str">
        <f>+VLOOKUP($D1137,Sheet3!$B:$I,2,0)</f>
        <v>5.00-8</v>
      </c>
      <c r="F1137" s="6" t="str">
        <f>+VLOOKUP($D1137,Sheet3!$B:$I,3,0)</f>
        <v>LUG</v>
      </c>
      <c r="G1137" s="6" t="str">
        <f>+VLOOKUP($D1137,Sheet3!$B:$I,4,0)</f>
        <v>NUMA</v>
      </c>
      <c r="H1137" s="6">
        <f>+VLOOKUP($D1137,Sheet3!$B:$I,5,0)</f>
        <v>3</v>
      </c>
      <c r="I1137" s="6" t="str">
        <f>+VLOOKUP($D1137,Sheet3!$B:$I,6,0)</f>
        <v>M2N24</v>
      </c>
      <c r="J1137" s="6" t="str">
        <f>+VLOOKUP($D1137,Sheet3!$B:$I,7,0)</f>
        <v>RIGOR</v>
      </c>
      <c r="K1137" s="6" t="str">
        <f>+VLOOKUP($D1137,Sheet3!$B:$I,8,0)</f>
        <v>-</v>
      </c>
      <c r="L1137" s="6" t="str">
        <f t="shared" si="106"/>
        <v>5.00-8LUG NUMA 3 M2N24 RIGOR -</v>
      </c>
      <c r="M1137" s="12" t="s">
        <v>15</v>
      </c>
      <c r="N1137" s="12" t="str">
        <f t="shared" si="113"/>
        <v>l1803</v>
      </c>
    </row>
    <row r="1138" spans="1:14">
      <c r="A1138" s="12" t="s">
        <v>1151</v>
      </c>
      <c r="B1138" s="6" t="str">
        <f t="shared" si="111"/>
        <v>l180305006</v>
      </c>
      <c r="C1138" s="12">
        <v>190336</v>
      </c>
      <c r="D1138" s="12" t="str">
        <f t="shared" si="112"/>
        <v>p-190336</v>
      </c>
      <c r="E1138" s="6" t="str">
        <f>+VLOOKUP($D1138,Sheet3!$B:$I,2,0)</f>
        <v>5.00-8</v>
      </c>
      <c r="F1138" s="6" t="str">
        <f>+VLOOKUP($D1138,Sheet3!$B:$I,3,0)</f>
        <v>LUG</v>
      </c>
      <c r="G1138" s="6" t="str">
        <f>+VLOOKUP($D1138,Sheet3!$B:$I,4,0)</f>
        <v>NUMA</v>
      </c>
      <c r="H1138" s="6">
        <f>+VLOOKUP($D1138,Sheet3!$B:$I,5,0)</f>
        <v>3</v>
      </c>
      <c r="I1138" s="6" t="str">
        <f>+VLOOKUP($D1138,Sheet3!$B:$I,6,0)</f>
        <v>M2N24</v>
      </c>
      <c r="J1138" s="6" t="str">
        <f>+VLOOKUP($D1138,Sheet3!$B:$I,7,0)</f>
        <v>RIGOR</v>
      </c>
      <c r="K1138" s="6" t="str">
        <f>+VLOOKUP($D1138,Sheet3!$B:$I,8,0)</f>
        <v>-</v>
      </c>
      <c r="L1138" s="6" t="str">
        <f t="shared" si="106"/>
        <v>5.00-8LUG NUMA 3 M2N24 RIGOR -</v>
      </c>
      <c r="M1138" s="12" t="s">
        <v>15</v>
      </c>
      <c r="N1138" s="12" t="str">
        <f t="shared" si="113"/>
        <v>l1803</v>
      </c>
    </row>
    <row r="1139" spans="1:14">
      <c r="A1139" s="12" t="s">
        <v>1152</v>
      </c>
      <c r="B1139" s="6" t="str">
        <f t="shared" si="111"/>
        <v>l181006442</v>
      </c>
      <c r="C1139" s="12">
        <v>251007</v>
      </c>
      <c r="D1139" s="12" t="str">
        <f t="shared" si="112"/>
        <v>p-051007</v>
      </c>
      <c r="E1139" s="6" t="str">
        <f>+VLOOKUP($D1139,Sheet3!$B:$I,2,0)</f>
        <v>5.00-8</v>
      </c>
      <c r="F1139" s="6" t="str">
        <f>+VLOOKUP($D1139,Sheet3!$B:$I,3,0)</f>
        <v>LUG</v>
      </c>
      <c r="G1139" s="6" t="str">
        <f>+VLOOKUP($D1139,Sheet3!$B:$I,4,0)</f>
        <v>NUMA</v>
      </c>
      <c r="H1139" s="6">
        <f>+VLOOKUP($D1139,Sheet3!$B:$I,5,0)</f>
        <v>3</v>
      </c>
      <c r="I1139" s="6" t="str">
        <f>+VLOOKUP($D1139,Sheet3!$B:$I,6,0)</f>
        <v>P134</v>
      </c>
      <c r="J1139" s="6" t="str">
        <f>+VLOOKUP($D1139,Sheet3!$B:$I,7,0)</f>
        <v>TOTALSOURCE</v>
      </c>
      <c r="K1139" s="6" t="str">
        <f>+VLOOKUP($D1139,Sheet3!$B:$I,8,0)</f>
        <v>PREMIUM</v>
      </c>
      <c r="L1139" s="6" t="str">
        <f t="shared" si="106"/>
        <v>5.00-8LUG NUMA 3 P134 TOTALSOURCE PREMIUM</v>
      </c>
      <c r="M1139" s="12" t="s">
        <v>15</v>
      </c>
      <c r="N1139" s="12" t="str">
        <f t="shared" si="113"/>
        <v>l1810</v>
      </c>
    </row>
    <row r="1140" spans="1:14">
      <c r="A1140" s="12" t="s">
        <v>1153</v>
      </c>
      <c r="B1140" s="6" t="str">
        <f t="shared" si="111"/>
        <v>l200209975</v>
      </c>
      <c r="C1140" s="12">
        <v>284932</v>
      </c>
      <c r="D1140" s="12" t="str">
        <f t="shared" si="112"/>
        <v>p-084932</v>
      </c>
      <c r="E1140" s="6" t="str">
        <f>+VLOOKUP($D1140,Sheet3!$B:$I,2,0)</f>
        <v>250/75-140</v>
      </c>
      <c r="F1140" s="6" t="str">
        <f>+VLOOKUP($D1140,Sheet3!$B:$I,3,0)</f>
        <v>SM</v>
      </c>
      <c r="G1140" s="6" t="str">
        <f>+VLOOKUP($D1140,Sheet3!$B:$I,4,0)</f>
        <v>NUMA</v>
      </c>
      <c r="H1140" s="6">
        <f>+VLOOKUP($D1140,Sheet3!$B:$I,5,0)</f>
        <v>0</v>
      </c>
      <c r="I1140" s="6" t="str">
        <f>+VLOOKUP($D1140,Sheet3!$B:$I,6,0)</f>
        <v>P5</v>
      </c>
      <c r="J1140" s="6" t="str">
        <f>+VLOOKUP($D1140,Sheet3!$B:$I,7,0)</f>
        <v>TOTALSOURCE</v>
      </c>
      <c r="K1140" s="6" t="str">
        <f>+VLOOKUP($D1140,Sheet3!$B:$I,8,0)</f>
        <v>P</v>
      </c>
      <c r="L1140" s="6" t="str">
        <f t="shared" si="106"/>
        <v>250/75-140SM NUMA 0 P5 TOTALSOURCE P</v>
      </c>
      <c r="M1140" s="12" t="s">
        <v>15</v>
      </c>
      <c r="N1140" s="12" t="str">
        <f t="shared" si="113"/>
        <v>l2002</v>
      </c>
    </row>
    <row r="1141" spans="1:14">
      <c r="A1141" s="12" t="s">
        <v>1154</v>
      </c>
      <c r="B1141" s="6" t="str">
        <f t="shared" si="111"/>
        <v>l200204306</v>
      </c>
      <c r="C1141" s="12">
        <v>286979</v>
      </c>
      <c r="D1141" s="12" t="str">
        <f t="shared" si="112"/>
        <v>p-086979</v>
      </c>
      <c r="E1141" s="6" t="str">
        <f>+VLOOKUP($D1141,Sheet3!$B:$I,2,0)</f>
        <v>10X4X61/4</v>
      </c>
      <c r="F1141" s="6" t="str">
        <f>+VLOOKUP($D1141,Sheet3!$B:$I,3,0)</f>
        <v>SM</v>
      </c>
      <c r="G1141" s="6" t="str">
        <f>+VLOOKUP($D1141,Sheet3!$B:$I,4,0)</f>
        <v>NUMA</v>
      </c>
      <c r="H1141" s="6">
        <f>+VLOOKUP($D1141,Sheet3!$B:$I,5,0)</f>
        <v>0</v>
      </c>
      <c r="I1141" s="6" t="str">
        <f>+VLOOKUP($D1141,Sheet3!$B:$I,6,0)</f>
        <v>P5</v>
      </c>
      <c r="J1141" s="6" t="str">
        <f>+VLOOKUP($D1141,Sheet3!$B:$I,7,0)</f>
        <v>TOTALSOURCE</v>
      </c>
      <c r="K1141" s="6" t="str">
        <f>+VLOOKUP($D1141,Sheet3!$B:$I,8,0)</f>
        <v>P</v>
      </c>
      <c r="L1141" s="6" t="str">
        <f t="shared" si="106"/>
        <v>10X4X61/4SM NUMA 0 P5 TOTALSOURCE P</v>
      </c>
      <c r="M1141" s="12" t="s">
        <v>15</v>
      </c>
      <c r="N1141" s="12" t="str">
        <f t="shared" si="113"/>
        <v>l2002</v>
      </c>
    </row>
    <row r="1142" spans="1:14">
      <c r="A1142" s="12" t="s">
        <v>1155</v>
      </c>
      <c r="B1142" s="6" t="str">
        <f t="shared" si="111"/>
        <v>l180308397</v>
      </c>
      <c r="C1142" s="12">
        <v>190379</v>
      </c>
      <c r="D1142" s="12" t="str">
        <f t="shared" si="112"/>
        <v>p-190379</v>
      </c>
      <c r="E1142" s="6" t="str">
        <f>+VLOOKUP($D1142,Sheet3!$B:$I,2,0)</f>
        <v>450/300-305</v>
      </c>
      <c r="F1142" s="6" t="str">
        <f>+VLOOKUP($D1142,Sheet3!$B:$I,3,0)</f>
        <v>SM</v>
      </c>
      <c r="G1142" s="6" t="str">
        <f>+VLOOKUP($D1142,Sheet3!$B:$I,4,0)</f>
        <v>NUMA</v>
      </c>
      <c r="H1142" s="6">
        <f>+VLOOKUP($D1142,Sheet3!$B:$I,5,0)</f>
        <v>0</v>
      </c>
      <c r="I1142" s="6" t="str">
        <f>+VLOOKUP($D1142,Sheet3!$B:$I,6,0)</f>
        <v>P5</v>
      </c>
      <c r="J1142" s="6" t="str">
        <f>+VLOOKUP($D1142,Sheet3!$B:$I,7,0)</f>
        <v>TALON</v>
      </c>
      <c r="K1142" s="6" t="str">
        <f>+VLOOKUP($D1142,Sheet3!$B:$I,8,0)</f>
        <v>P</v>
      </c>
      <c r="L1142" s="6" t="str">
        <f t="shared" si="106"/>
        <v>450/300-305SM NUMA 0 P5 TALON P</v>
      </c>
      <c r="M1142" s="12" t="s">
        <v>15</v>
      </c>
      <c r="N1142" s="12" t="str">
        <f t="shared" si="113"/>
        <v>l1803</v>
      </c>
    </row>
    <row r="1143" spans="1:14">
      <c r="A1143" s="12" t="s">
        <v>1156</v>
      </c>
      <c r="B1143" s="6" t="str">
        <f t="shared" si="111"/>
        <v>l180602654</v>
      </c>
      <c r="C1143" s="12">
        <v>190433</v>
      </c>
      <c r="D1143" s="12" t="str">
        <f t="shared" si="112"/>
        <v>p-190433</v>
      </c>
      <c r="E1143" s="6" t="str">
        <f>+VLOOKUP($D1143,Sheet3!$B:$I,2,0)</f>
        <v>18X7-8</v>
      </c>
      <c r="F1143" s="6" t="str">
        <f>+VLOOKUP($D1143,Sheet3!$B:$I,3,0)</f>
        <v>LUG</v>
      </c>
      <c r="G1143" s="6" t="str">
        <f>+VLOOKUP($D1143,Sheet3!$B:$I,4,0)</f>
        <v>NUMA</v>
      </c>
      <c r="H1143" s="6">
        <f>+VLOOKUP($D1143,Sheet3!$B:$I,5,0)</f>
        <v>4.33</v>
      </c>
      <c r="I1143" s="6" t="str">
        <f>+VLOOKUP($D1143,Sheet3!$B:$I,6,0)</f>
        <v>M12X</v>
      </c>
      <c r="J1143" s="6" t="str">
        <f>+VLOOKUP($D1143,Sheet3!$B:$I,7,0)</f>
        <v>PRESTIGE</v>
      </c>
      <c r="K1143" s="6" t="str">
        <f>+VLOOKUP($D1143,Sheet3!$B:$I,8,0)</f>
        <v>SOLID03A</v>
      </c>
      <c r="L1143" s="6" t="str">
        <f t="shared" si="106"/>
        <v>18X7-8LUG NUMA 4.33 M12X PRESTIGE SOLID03A</v>
      </c>
      <c r="M1143" s="12" t="s">
        <v>15</v>
      </c>
      <c r="N1143" s="12" t="str">
        <f t="shared" si="113"/>
        <v>l1806</v>
      </c>
    </row>
    <row r="1144" spans="1:14">
      <c r="A1144" s="12" t="s">
        <v>1157</v>
      </c>
      <c r="B1144" s="6" t="str">
        <f t="shared" si="111"/>
        <v>l190405164</v>
      </c>
      <c r="C1144" s="12">
        <v>243969</v>
      </c>
      <c r="D1144" s="12" t="str">
        <f t="shared" si="112"/>
        <v>p-043969</v>
      </c>
      <c r="E1144" s="6" t="str">
        <f>+VLOOKUP($D1144,Sheet3!$B:$I,2,0)</f>
        <v>18X7-8</v>
      </c>
      <c r="F1144" s="6" t="str">
        <f>+VLOOKUP($D1144,Sheet3!$B:$I,3,0)</f>
        <v>LUG</v>
      </c>
      <c r="G1144" s="6" t="str">
        <f>+VLOOKUP($D1144,Sheet3!$B:$I,4,0)</f>
        <v>NUMA</v>
      </c>
      <c r="H1144" s="6">
        <f>+VLOOKUP($D1144,Sheet3!$B:$I,5,0)</f>
        <v>4.33</v>
      </c>
      <c r="I1144" s="6" t="str">
        <f>+VLOOKUP($D1144,Sheet3!$B:$I,6,0)</f>
        <v>P134</v>
      </c>
      <c r="J1144" s="6" t="str">
        <f>+VLOOKUP($D1144,Sheet3!$B:$I,7,0)</f>
        <v>TOTALSOURCE</v>
      </c>
      <c r="K1144" s="6" t="str">
        <f>+VLOOKUP($D1144,Sheet3!$B:$I,8,0)</f>
        <v>PREMIUM</v>
      </c>
      <c r="L1144" s="6" t="str">
        <f t="shared" si="106"/>
        <v>18X7-8LUG NUMA 4.33 P134 TOTALSOURCE PREMIUM</v>
      </c>
      <c r="M1144" s="12" t="s">
        <v>15</v>
      </c>
      <c r="N1144" s="12" t="str">
        <f t="shared" si="113"/>
        <v>l1904</v>
      </c>
    </row>
    <row r="1145" spans="1:14">
      <c r="A1145" s="12" t="s">
        <v>1158</v>
      </c>
      <c r="B1145" s="6" t="str">
        <f t="shared" si="111"/>
        <v>l180304967</v>
      </c>
      <c r="C1145" s="12">
        <v>190358</v>
      </c>
      <c r="D1145" s="12" t="str">
        <f t="shared" si="112"/>
        <v>p-190358</v>
      </c>
      <c r="E1145" s="6" t="str">
        <f>+VLOOKUP($D1145,Sheet3!$B:$I,2,0)</f>
        <v>18X7-8</v>
      </c>
      <c r="F1145" s="6" t="str">
        <f>+VLOOKUP($D1145,Sheet3!$B:$I,3,0)</f>
        <v>LUG</v>
      </c>
      <c r="G1145" s="6" t="str">
        <f>+VLOOKUP($D1145,Sheet3!$B:$I,4,0)</f>
        <v>NUMA</v>
      </c>
      <c r="H1145" s="6">
        <f>+VLOOKUP($D1145,Sheet3!$B:$I,5,0)</f>
        <v>4.33</v>
      </c>
      <c r="I1145" s="6" t="str">
        <f>+VLOOKUP($D1145,Sheet3!$B:$I,6,0)</f>
        <v>M124</v>
      </c>
      <c r="J1145" s="6" t="str">
        <f>+VLOOKUP($D1145,Sheet3!$B:$I,7,0)</f>
        <v>RIGOR</v>
      </c>
      <c r="K1145" s="6" t="str">
        <f>+VLOOKUP($D1145,Sheet3!$B:$I,8,0)</f>
        <v>-</v>
      </c>
      <c r="L1145" s="6" t="str">
        <f t="shared" ref="L1145:L1208" si="114">CONCATENATE(E1145,F1145," ",G1145," ",H1145," ",I1145," ",J1145," ",K1145)</f>
        <v>18X7-8LUG NUMA 4.33 M124 RIGOR -</v>
      </c>
      <c r="M1145" s="12" t="s">
        <v>15</v>
      </c>
      <c r="N1145" s="12" t="str">
        <f t="shared" si="113"/>
        <v>l1803</v>
      </c>
    </row>
    <row r="1146" spans="1:14">
      <c r="A1146" s="12" t="s">
        <v>1159</v>
      </c>
      <c r="B1146" s="6" t="str">
        <f t="shared" si="111"/>
        <v>l180305085</v>
      </c>
      <c r="C1146" s="12">
        <v>190358</v>
      </c>
      <c r="D1146" s="12" t="str">
        <f t="shared" si="112"/>
        <v>p-190358</v>
      </c>
      <c r="E1146" s="6" t="str">
        <f>+VLOOKUP($D1146,Sheet3!$B:$I,2,0)</f>
        <v>18X7-8</v>
      </c>
      <c r="F1146" s="6" t="str">
        <f>+VLOOKUP($D1146,Sheet3!$B:$I,3,0)</f>
        <v>LUG</v>
      </c>
      <c r="G1146" s="6" t="str">
        <f>+VLOOKUP($D1146,Sheet3!$B:$I,4,0)</f>
        <v>NUMA</v>
      </c>
      <c r="H1146" s="6">
        <f>+VLOOKUP($D1146,Sheet3!$B:$I,5,0)</f>
        <v>4.33</v>
      </c>
      <c r="I1146" s="6" t="str">
        <f>+VLOOKUP($D1146,Sheet3!$B:$I,6,0)</f>
        <v>M124</v>
      </c>
      <c r="J1146" s="6" t="str">
        <f>+VLOOKUP($D1146,Sheet3!$B:$I,7,0)</f>
        <v>RIGOR</v>
      </c>
      <c r="K1146" s="6" t="str">
        <f>+VLOOKUP($D1146,Sheet3!$B:$I,8,0)</f>
        <v>-</v>
      </c>
      <c r="L1146" s="6" t="str">
        <f t="shared" si="114"/>
        <v>18X7-8LUG NUMA 4.33 M124 RIGOR -</v>
      </c>
      <c r="M1146" s="12" t="s">
        <v>15</v>
      </c>
      <c r="N1146" s="12" t="str">
        <f t="shared" si="113"/>
        <v>l1803</v>
      </c>
    </row>
    <row r="1147" spans="1:14">
      <c r="A1147" s="12" t="s">
        <v>1160</v>
      </c>
      <c r="B1147" s="6" t="str">
        <f t="shared" si="111"/>
        <v>l200202149</v>
      </c>
      <c r="C1147" s="12">
        <v>190299</v>
      </c>
      <c r="D1147" s="12" t="str">
        <f t="shared" si="112"/>
        <v>p-190299</v>
      </c>
      <c r="E1147" s="6" t="str">
        <f>+VLOOKUP($D1147,Sheet3!$B:$I,2,0)</f>
        <v>161/4X5X111/4</v>
      </c>
      <c r="F1147" s="6" t="str">
        <f>+VLOOKUP($D1147,Sheet3!$B:$I,3,0)</f>
        <v>ML</v>
      </c>
      <c r="G1147" s="6" t="str">
        <f>+VLOOKUP($D1147,Sheet3!$B:$I,4,0)</f>
        <v>NUMA</v>
      </c>
      <c r="H1147" s="6">
        <f>+VLOOKUP($D1147,Sheet3!$B:$I,5,0)</f>
        <v>0</v>
      </c>
      <c r="I1147" s="6" t="str">
        <f>+VLOOKUP($D1147,Sheet3!$B:$I,6,0)</f>
        <v>P5</v>
      </c>
      <c r="J1147" s="6" t="str">
        <f>+VLOOKUP($D1147,Sheet3!$B:$I,7,0)</f>
        <v>GALAXYYMSDS</v>
      </c>
      <c r="K1147" s="6" t="str">
        <f>+VLOOKUP($D1147,Sheet3!$B:$I,8,0)</f>
        <v>P</v>
      </c>
      <c r="L1147" s="6" t="str">
        <f t="shared" si="114"/>
        <v>161/4X5X111/4ML NUMA 0 P5 GALAXYYMSDS P</v>
      </c>
      <c r="M1147" s="12" t="s">
        <v>15</v>
      </c>
      <c r="N1147" s="12" t="str">
        <f t="shared" si="113"/>
        <v>l2002</v>
      </c>
    </row>
    <row r="1148" spans="1:14">
      <c r="A1148" s="12" t="s">
        <v>1161</v>
      </c>
      <c r="B1148" s="6" t="str">
        <f t="shared" si="111"/>
        <v>l180206265</v>
      </c>
      <c r="C1148" s="12">
        <v>288116</v>
      </c>
      <c r="D1148" s="12" t="str">
        <f t="shared" si="112"/>
        <v>p-088116</v>
      </c>
      <c r="E1148" s="6" t="str">
        <f>+VLOOKUP($D1148,Sheet3!$B:$I,2,0)</f>
        <v>15X5X111/4</v>
      </c>
      <c r="F1148" s="6" t="str">
        <f>+VLOOKUP($D1148,Sheet3!$B:$I,3,0)</f>
        <v>ML</v>
      </c>
      <c r="G1148" s="6" t="str">
        <f>+VLOOKUP($D1148,Sheet3!$B:$I,4,0)</f>
        <v>NUMA</v>
      </c>
      <c r="H1148" s="6">
        <f>+VLOOKUP($D1148,Sheet3!$B:$I,5,0)</f>
        <v>0</v>
      </c>
      <c r="I1148" s="6" t="str">
        <f>+VLOOKUP($D1148,Sheet3!$B:$I,6,0)</f>
        <v>D1.</v>
      </c>
      <c r="J1148" s="6" t="str">
        <f>+VLOOKUP($D1148,Sheet3!$B:$I,7,0)</f>
        <v>TALON</v>
      </c>
      <c r="K1148" s="6" t="str">
        <f>+VLOOKUP($D1148,Sheet3!$B:$I,8,0)</f>
        <v>D</v>
      </c>
      <c r="L1148" s="6" t="str">
        <f t="shared" si="114"/>
        <v>15X5X111/4ML NUMA 0 D1. TALON D</v>
      </c>
      <c r="M1148" s="12" t="s">
        <v>15</v>
      </c>
      <c r="N1148" s="12" t="str">
        <f t="shared" si="113"/>
        <v>l1802</v>
      </c>
    </row>
    <row r="1149" spans="1:14">
      <c r="A1149" s="12" t="s">
        <v>1162</v>
      </c>
      <c r="B1149" s="6" t="str">
        <f t="shared" si="111"/>
        <v>l181206201</v>
      </c>
      <c r="C1149" s="12">
        <v>189085</v>
      </c>
      <c r="D1149" s="12" t="str">
        <f t="shared" si="112"/>
        <v>p-189085</v>
      </c>
      <c r="E1149" s="6" t="str">
        <f>+VLOOKUP($D1149,Sheet3!$B:$I,2,0)</f>
        <v>15X41/2-8</v>
      </c>
      <c r="F1149" s="6" t="str">
        <f>+VLOOKUP($D1149,Sheet3!$B:$I,3,0)</f>
        <v>LUG</v>
      </c>
      <c r="G1149" s="6" t="str">
        <f>+VLOOKUP($D1149,Sheet3!$B:$I,4,0)</f>
        <v>NUMA</v>
      </c>
      <c r="H1149" s="6">
        <f>+VLOOKUP($D1149,Sheet3!$B:$I,5,0)</f>
        <v>3</v>
      </c>
      <c r="I1149" s="6" t="str">
        <f>+VLOOKUP($D1149,Sheet3!$B:$I,6,0)</f>
        <v>P734</v>
      </c>
      <c r="J1149" s="6" t="str">
        <f>+VLOOKUP($D1149,Sheet3!$B:$I,7,0)</f>
        <v>TOTALSOURCE</v>
      </c>
      <c r="K1149" s="6" t="str">
        <f>+VLOOKUP($D1149,Sheet3!$B:$I,8,0)</f>
        <v>ULTRA</v>
      </c>
      <c r="L1149" s="6" t="str">
        <f t="shared" si="114"/>
        <v>15X41/2-8LUG NUMA 3 P734 TOTALSOURCE ULTRA</v>
      </c>
      <c r="M1149" s="12" t="s">
        <v>15</v>
      </c>
      <c r="N1149" s="12" t="str">
        <f t="shared" si="113"/>
        <v>l1812</v>
      </c>
    </row>
    <row r="1150" spans="1:14">
      <c r="A1150" s="12" t="s">
        <v>1163</v>
      </c>
      <c r="B1150" s="6" t="str">
        <f t="shared" si="111"/>
        <v>l191202511</v>
      </c>
      <c r="C1150" s="12">
        <v>243540</v>
      </c>
      <c r="D1150" s="12" t="str">
        <f t="shared" si="112"/>
        <v>p-043540</v>
      </c>
      <c r="E1150" s="6" t="str">
        <f>+VLOOKUP($D1150,Sheet3!$B:$I,2,0)</f>
        <v>15X41/2-8</v>
      </c>
      <c r="F1150" s="6" t="str">
        <f>+VLOOKUP($D1150,Sheet3!$B:$I,3,0)</f>
        <v>LUG</v>
      </c>
      <c r="G1150" s="6" t="str">
        <f>+VLOOKUP($D1150,Sheet3!$B:$I,4,0)</f>
        <v>NUMA</v>
      </c>
      <c r="H1150" s="6">
        <f>+VLOOKUP($D1150,Sheet3!$B:$I,5,0)</f>
        <v>3</v>
      </c>
      <c r="I1150" s="6" t="str">
        <f>+VLOOKUP($D1150,Sheet3!$B:$I,6,0)</f>
        <v>P134</v>
      </c>
      <c r="J1150" s="6" t="str">
        <f>+VLOOKUP($D1150,Sheet3!$B:$I,7,0)</f>
        <v>TOTALSOURCE</v>
      </c>
      <c r="K1150" s="6" t="str">
        <f>+VLOOKUP($D1150,Sheet3!$B:$I,8,0)</f>
        <v>PREMIUM</v>
      </c>
      <c r="L1150" s="6" t="str">
        <f t="shared" si="114"/>
        <v>15X41/2-8LUG NUMA 3 P134 TOTALSOURCE PREMIUM</v>
      </c>
      <c r="M1150" s="12" t="s">
        <v>15</v>
      </c>
      <c r="N1150" s="12" t="str">
        <f t="shared" si="113"/>
        <v>l1912</v>
      </c>
    </row>
    <row r="1151" spans="1:14">
      <c r="A1151" s="12" t="s">
        <v>1164</v>
      </c>
      <c r="B1151" s="6" t="str">
        <f t="shared" si="111"/>
        <v>l180713912</v>
      </c>
      <c r="C1151" s="12">
        <v>189519</v>
      </c>
      <c r="D1151" s="12" t="str">
        <f t="shared" si="112"/>
        <v>p-189519</v>
      </c>
      <c r="E1151" s="6" t="str">
        <f>+VLOOKUP($D1151,Sheet3!$B:$I,2,0)</f>
        <v>14X41/2X8</v>
      </c>
      <c r="F1151" s="6" t="str">
        <f>+VLOOKUP($D1151,Sheet3!$B:$I,3,0)</f>
        <v>ML</v>
      </c>
      <c r="G1151" s="6" t="str">
        <f>+VLOOKUP($D1151,Sheet3!$B:$I,4,0)</f>
        <v>NUMA</v>
      </c>
      <c r="H1151" s="6">
        <f>+VLOOKUP($D1151,Sheet3!$B:$I,5,0)</f>
        <v>0</v>
      </c>
      <c r="I1151" s="6" t="str">
        <f>+VLOOKUP($D1151,Sheet3!$B:$I,6,0)</f>
        <v>D1.</v>
      </c>
      <c r="J1151" s="6" t="str">
        <f>+VLOOKUP($D1151,Sheet3!$B:$I,7,0)</f>
        <v>ATHLETIK</v>
      </c>
      <c r="K1151" s="6" t="str">
        <f>+VLOOKUP($D1151,Sheet3!$B:$I,8,0)</f>
        <v>D</v>
      </c>
      <c r="L1151" s="6" t="str">
        <f t="shared" si="114"/>
        <v>14X41/2X8ML NUMA 0 D1. ATHLETIK D</v>
      </c>
      <c r="M1151" s="12" t="s">
        <v>15</v>
      </c>
      <c r="N1151" s="12" t="str">
        <f t="shared" si="113"/>
        <v>l1807</v>
      </c>
    </row>
    <row r="1152" spans="1:14">
      <c r="A1152" s="12" t="s">
        <v>1165</v>
      </c>
      <c r="B1152" s="6" t="str">
        <f t="shared" si="111"/>
        <v>l200700337</v>
      </c>
      <c r="C1152" s="12">
        <v>287436</v>
      </c>
      <c r="D1152" s="12" t="str">
        <f t="shared" si="112"/>
        <v>p-087436</v>
      </c>
      <c r="E1152" s="6" t="str">
        <f>+VLOOKUP($D1152,Sheet3!$B:$I,2,0)</f>
        <v>13X41/2X8</v>
      </c>
      <c r="F1152" s="6" t="str">
        <f>+VLOOKUP($D1152,Sheet3!$B:$I,3,0)</f>
        <v>SM</v>
      </c>
      <c r="G1152" s="6" t="str">
        <f>+VLOOKUP($D1152,Sheet3!$B:$I,4,0)</f>
        <v>NUMA</v>
      </c>
      <c r="H1152" s="6">
        <f>+VLOOKUP($D1152,Sheet3!$B:$I,5,0)</f>
        <v>0</v>
      </c>
      <c r="I1152" s="6" t="str">
        <f>+VLOOKUP($D1152,Sheet3!$B:$I,6,0)</f>
        <v>P5</v>
      </c>
      <c r="J1152" s="6" t="str">
        <f>+VLOOKUP($D1152,Sheet3!$B:$I,7,0)</f>
        <v>NUMA</v>
      </c>
      <c r="K1152" s="6" t="str">
        <f>+VLOOKUP($D1152,Sheet3!$B:$I,8,0)</f>
        <v>P</v>
      </c>
      <c r="L1152" s="6" t="str">
        <f t="shared" si="114"/>
        <v>13X41/2X8SM NUMA 0 P5 NUMA P</v>
      </c>
      <c r="M1152" s="12" t="s">
        <v>15</v>
      </c>
      <c r="N1152" s="12" t="str">
        <f t="shared" si="113"/>
        <v>l2007</v>
      </c>
    </row>
    <row r="1153" spans="1:14">
      <c r="A1153" s="12" t="s">
        <v>1166</v>
      </c>
      <c r="B1153" s="6" t="str">
        <f t="shared" ref="B1153:B1178" si="115">+MID(A1153,9,10)</f>
        <v>l180800539</v>
      </c>
      <c r="C1153" s="12">
        <v>190485</v>
      </c>
      <c r="D1153" s="12" t="str">
        <f t="shared" ref="D1153:D1179" si="116">+LEFT(A1153,8)</f>
        <v>p-190485</v>
      </c>
      <c r="E1153" s="6" t="str">
        <f>+VLOOKUP($D1153,Sheet3!$B:$I,2,0)</f>
        <v>6.00-9</v>
      </c>
      <c r="F1153" s="6" t="str">
        <f>+VLOOKUP($D1153,Sheet3!$B:$I,3,0)</f>
        <v>LUG</v>
      </c>
      <c r="G1153" s="6" t="str">
        <f>+VLOOKUP($D1153,Sheet3!$B:$I,4,0)</f>
        <v>DTT</v>
      </c>
      <c r="H1153" s="6">
        <f>+VLOOKUP($D1153,Sheet3!$B:$I,5,0)</f>
        <v>4</v>
      </c>
      <c r="I1153" s="6" t="str">
        <f>+VLOOKUP($D1153,Sheet3!$B:$I,6,0)</f>
        <v>P13X</v>
      </c>
      <c r="J1153" s="6" t="str">
        <f>+VLOOKUP($D1153,Sheet3!$B:$I,7,0)</f>
        <v>NUMANITRO</v>
      </c>
      <c r="K1153" s="6" t="str">
        <f>+VLOOKUP($D1153,Sheet3!$B:$I,8,0)</f>
        <v>-</v>
      </c>
      <c r="L1153" s="6" t="str">
        <f t="shared" si="114"/>
        <v>6.00-9LUG DTT 4 P13X NUMANITRO -</v>
      </c>
      <c r="M1153" s="12" t="s">
        <v>15</v>
      </c>
      <c r="N1153" s="12" t="str">
        <f t="shared" ref="N1153:N1179" si="117">+MID(A1153,9,5)</f>
        <v>l1808</v>
      </c>
    </row>
    <row r="1154" spans="1:14">
      <c r="A1154" s="12" t="s">
        <v>1167</v>
      </c>
      <c r="B1154" s="6" t="str">
        <f t="shared" si="115"/>
        <v>l210600703</v>
      </c>
      <c r="C1154" s="12">
        <v>204529</v>
      </c>
      <c r="D1154" s="12" t="str">
        <f t="shared" si="116"/>
        <v>p-004529</v>
      </c>
      <c r="E1154" s="6" t="str">
        <f>+VLOOKUP($D1154,Sheet3!$B:$I,2,0)</f>
        <v>23X12-12 (315x45-12)</v>
      </c>
      <c r="F1154" s="6" t="str">
        <f>+VLOOKUP($D1154,Sheet3!$B:$I,3,0)</f>
        <v>LUG</v>
      </c>
      <c r="G1154" s="6" t="str">
        <f>+VLOOKUP($D1154,Sheet3!$B:$I,4,0)</f>
        <v>NUMAPRIME</v>
      </c>
      <c r="H1154" s="6">
        <f>+VLOOKUP($D1154,Sheet3!$B:$I,5,0)</f>
        <v>10</v>
      </c>
      <c r="I1154" s="6" t="str">
        <f>+VLOOKUP($D1154,Sheet3!$B:$I,6,0)</f>
        <v>E224</v>
      </c>
      <c r="J1154" s="6" t="str">
        <f>+VLOOKUP($D1154,Sheet3!$B:$I,7,0)</f>
        <v>AKULA</v>
      </c>
      <c r="K1154" s="6" t="str">
        <f>+VLOOKUP($D1154,Sheet3!$B:$I,8,0)</f>
        <v>-</v>
      </c>
      <c r="L1154" s="6" t="str">
        <f t="shared" si="114"/>
        <v>23X12-12 (315x45-12)LUG NUMAPRIME 10 E224 AKULA -</v>
      </c>
      <c r="M1154" s="12" t="s">
        <v>15</v>
      </c>
      <c r="N1154" s="12" t="str">
        <f t="shared" si="117"/>
        <v>l2106</v>
      </c>
    </row>
    <row r="1155" spans="1:14">
      <c r="A1155" s="12" t="s">
        <v>1168</v>
      </c>
      <c r="B1155" s="6" t="str">
        <f t="shared" si="115"/>
        <v>l210608961</v>
      </c>
      <c r="C1155" s="12">
        <v>200535</v>
      </c>
      <c r="D1155" s="12" t="str">
        <f t="shared" si="116"/>
        <v>p-000535</v>
      </c>
      <c r="E1155" s="6" t="str">
        <f>+VLOOKUP($D1155,Sheet3!$B:$I,2,0)</f>
        <v>8.15-15</v>
      </c>
      <c r="F1155" s="6" t="str">
        <f>+VLOOKUP($D1155,Sheet3!$B:$I,3,0)</f>
        <v>LUG</v>
      </c>
      <c r="G1155" s="6" t="str">
        <f>+VLOOKUP($D1155,Sheet3!$B:$I,4,0)</f>
        <v>DTT</v>
      </c>
      <c r="H1155" s="6">
        <f>+VLOOKUP($D1155,Sheet3!$B:$I,5,0)</f>
        <v>7</v>
      </c>
      <c r="I1155" s="6" t="str">
        <f>+VLOOKUP($D1155,Sheet3!$B:$I,6,0)</f>
        <v>M12X</v>
      </c>
      <c r="J1155" s="6" t="str">
        <f>+VLOOKUP($D1155,Sheet3!$B:$I,7,0)</f>
        <v>NITRO</v>
      </c>
      <c r="K1155" s="6" t="str">
        <f>+VLOOKUP($D1155,Sheet3!$B:$I,8,0)</f>
        <v>NUMA</v>
      </c>
      <c r="L1155" s="6" t="str">
        <f t="shared" si="114"/>
        <v>8.15-15LUG DTT 7 M12X NITRO NUMA</v>
      </c>
      <c r="M1155" s="12" t="s">
        <v>15</v>
      </c>
      <c r="N1155" s="12" t="str">
        <f t="shared" si="117"/>
        <v>l2106</v>
      </c>
    </row>
    <row r="1156" spans="1:14">
      <c r="A1156" s="12" t="s">
        <v>1169</v>
      </c>
      <c r="B1156" s="6" t="str">
        <f t="shared" si="115"/>
        <v>l210805982</v>
      </c>
      <c r="C1156" s="12">
        <v>200535</v>
      </c>
      <c r="D1156" s="12" t="str">
        <f t="shared" si="116"/>
        <v>p-000535</v>
      </c>
      <c r="E1156" s="6" t="str">
        <f>+VLOOKUP($D1156,Sheet3!$B:$I,2,0)</f>
        <v>8.15-15</v>
      </c>
      <c r="F1156" s="6" t="str">
        <f>+VLOOKUP($D1156,Sheet3!$B:$I,3,0)</f>
        <v>LUG</v>
      </c>
      <c r="G1156" s="6" t="str">
        <f>+VLOOKUP($D1156,Sheet3!$B:$I,4,0)</f>
        <v>DTT</v>
      </c>
      <c r="H1156" s="6">
        <f>+VLOOKUP($D1156,Sheet3!$B:$I,5,0)</f>
        <v>7</v>
      </c>
      <c r="I1156" s="6" t="str">
        <f>+VLOOKUP($D1156,Sheet3!$B:$I,6,0)</f>
        <v>M12X</v>
      </c>
      <c r="J1156" s="6" t="str">
        <f>+VLOOKUP($D1156,Sheet3!$B:$I,7,0)</f>
        <v>NITRO</v>
      </c>
      <c r="K1156" s="6" t="str">
        <f>+VLOOKUP($D1156,Sheet3!$B:$I,8,0)</f>
        <v>NUMA</v>
      </c>
      <c r="L1156" s="6" t="str">
        <f t="shared" si="114"/>
        <v>8.15-15LUG DTT 7 M12X NITRO NUMA</v>
      </c>
      <c r="M1156" s="12" t="s">
        <v>15</v>
      </c>
      <c r="N1156" s="12" t="str">
        <f t="shared" si="117"/>
        <v>l2108</v>
      </c>
    </row>
    <row r="1157" spans="1:14">
      <c r="A1157" s="12" t="s">
        <v>1170</v>
      </c>
      <c r="B1157" s="6" t="str">
        <f t="shared" si="115"/>
        <v>l210805912</v>
      </c>
      <c r="C1157" s="12">
        <v>200535</v>
      </c>
      <c r="D1157" s="12" t="str">
        <f t="shared" si="116"/>
        <v>p-000535</v>
      </c>
      <c r="E1157" s="6" t="str">
        <f>+VLOOKUP($D1157,Sheet3!$B:$I,2,0)</f>
        <v>8.15-15</v>
      </c>
      <c r="F1157" s="6" t="str">
        <f>+VLOOKUP($D1157,Sheet3!$B:$I,3,0)</f>
        <v>LUG</v>
      </c>
      <c r="G1157" s="6" t="str">
        <f>+VLOOKUP($D1157,Sheet3!$B:$I,4,0)</f>
        <v>DTT</v>
      </c>
      <c r="H1157" s="6">
        <f>+VLOOKUP($D1157,Sheet3!$B:$I,5,0)</f>
        <v>7</v>
      </c>
      <c r="I1157" s="6" t="str">
        <f>+VLOOKUP($D1157,Sheet3!$B:$I,6,0)</f>
        <v>M12X</v>
      </c>
      <c r="J1157" s="6" t="str">
        <f>+VLOOKUP($D1157,Sheet3!$B:$I,7,0)</f>
        <v>NITRO</v>
      </c>
      <c r="K1157" s="6" t="str">
        <f>+VLOOKUP($D1157,Sheet3!$B:$I,8,0)</f>
        <v>NUMA</v>
      </c>
      <c r="L1157" s="6" t="str">
        <f t="shared" si="114"/>
        <v>8.15-15LUG DTT 7 M12X NITRO NUMA</v>
      </c>
      <c r="M1157" s="12" t="s">
        <v>15</v>
      </c>
      <c r="N1157" s="12" t="str">
        <f t="shared" si="117"/>
        <v>l2108</v>
      </c>
    </row>
    <row r="1158" spans="1:14">
      <c r="A1158" s="12" t="s">
        <v>1171</v>
      </c>
      <c r="B1158" s="6" t="str">
        <f t="shared" si="115"/>
        <v>l210805835</v>
      </c>
      <c r="C1158" s="12">
        <v>200535</v>
      </c>
      <c r="D1158" s="12" t="str">
        <f t="shared" si="116"/>
        <v>p-000535</v>
      </c>
      <c r="E1158" s="6" t="str">
        <f>+VLOOKUP($D1158,Sheet3!$B:$I,2,0)</f>
        <v>8.15-15</v>
      </c>
      <c r="F1158" s="6" t="str">
        <f>+VLOOKUP($D1158,Sheet3!$B:$I,3,0)</f>
        <v>LUG</v>
      </c>
      <c r="G1158" s="6" t="str">
        <f>+VLOOKUP($D1158,Sheet3!$B:$I,4,0)</f>
        <v>DTT</v>
      </c>
      <c r="H1158" s="6">
        <f>+VLOOKUP($D1158,Sheet3!$B:$I,5,0)</f>
        <v>7</v>
      </c>
      <c r="I1158" s="6" t="str">
        <f>+VLOOKUP($D1158,Sheet3!$B:$I,6,0)</f>
        <v>M12X</v>
      </c>
      <c r="J1158" s="6" t="str">
        <f>+VLOOKUP($D1158,Sheet3!$B:$I,7,0)</f>
        <v>NITRO</v>
      </c>
      <c r="K1158" s="6" t="str">
        <f>+VLOOKUP($D1158,Sheet3!$B:$I,8,0)</f>
        <v>NUMA</v>
      </c>
      <c r="L1158" s="6" t="str">
        <f t="shared" si="114"/>
        <v>8.15-15LUG DTT 7 M12X NITRO NUMA</v>
      </c>
      <c r="M1158" s="12" t="s">
        <v>15</v>
      </c>
      <c r="N1158" s="12" t="str">
        <f t="shared" si="117"/>
        <v>l2108</v>
      </c>
    </row>
    <row r="1159" spans="1:14">
      <c r="A1159" s="12" t="s">
        <v>1172</v>
      </c>
      <c r="B1159" s="6" t="str">
        <f t="shared" si="115"/>
        <v>l211107280</v>
      </c>
      <c r="C1159" s="12">
        <v>250214</v>
      </c>
      <c r="D1159" s="12" t="str">
        <f t="shared" si="116"/>
        <v>p-050214</v>
      </c>
      <c r="E1159" s="6" t="str">
        <f>+VLOOKUP($D1159,Sheet3!$B:$I,2,0)</f>
        <v>400/60-15</v>
      </c>
      <c r="F1159" s="6" t="str">
        <f>+VLOOKUP($D1159,Sheet3!$B:$I,3,0)</f>
        <v>LUG</v>
      </c>
      <c r="G1159" s="6" t="str">
        <f>+VLOOKUP($D1159,Sheet3!$B:$I,4,0)</f>
        <v>NUMA</v>
      </c>
      <c r="H1159" s="6">
        <f>+VLOOKUP($D1159,Sheet3!$B:$I,5,0)</f>
        <v>11</v>
      </c>
      <c r="I1159" s="6" t="str">
        <f>+VLOOKUP($D1159,Sheet3!$B:$I,6,0)</f>
        <v>P13X</v>
      </c>
      <c r="J1159" s="6" t="str">
        <f>+VLOOKUP($D1159,Sheet3!$B:$I,7,0)</f>
        <v>TOTALSOURCE</v>
      </c>
      <c r="K1159" s="6" t="str">
        <f>+VLOOKUP($D1159,Sheet3!$B:$I,8,0)</f>
        <v>PREMIUM</v>
      </c>
      <c r="L1159" s="6" t="str">
        <f t="shared" si="114"/>
        <v>400/60-15LUG NUMA 11 P13X TOTALSOURCE PREMIUM</v>
      </c>
      <c r="M1159" s="12" t="s">
        <v>15</v>
      </c>
      <c r="N1159" s="12" t="str">
        <f t="shared" si="117"/>
        <v>l2111</v>
      </c>
    </row>
    <row r="1160" spans="1:14">
      <c r="A1160" s="12" t="s">
        <v>1173</v>
      </c>
      <c r="B1160" s="6" t="str">
        <f t="shared" si="115"/>
        <v>l211107805</v>
      </c>
      <c r="C1160" s="12">
        <v>250214</v>
      </c>
      <c r="D1160" s="12" t="str">
        <f t="shared" si="116"/>
        <v>p-050214</v>
      </c>
      <c r="E1160" s="6" t="str">
        <f>+VLOOKUP($D1160,Sheet3!$B:$I,2,0)</f>
        <v>400/60-15</v>
      </c>
      <c r="F1160" s="6" t="str">
        <f>+VLOOKUP($D1160,Sheet3!$B:$I,3,0)</f>
        <v>LUG</v>
      </c>
      <c r="G1160" s="6" t="str">
        <f>+VLOOKUP($D1160,Sheet3!$B:$I,4,0)</f>
        <v>NUMA</v>
      </c>
      <c r="H1160" s="6">
        <f>+VLOOKUP($D1160,Sheet3!$B:$I,5,0)</f>
        <v>11</v>
      </c>
      <c r="I1160" s="6" t="str">
        <f>+VLOOKUP($D1160,Sheet3!$B:$I,6,0)</f>
        <v>P13X</v>
      </c>
      <c r="J1160" s="6" t="str">
        <f>+VLOOKUP($D1160,Sheet3!$B:$I,7,0)</f>
        <v>TOTALSOURCE</v>
      </c>
      <c r="K1160" s="6" t="str">
        <f>+VLOOKUP($D1160,Sheet3!$B:$I,8,0)</f>
        <v>PREMIUM</v>
      </c>
      <c r="L1160" s="6" t="str">
        <f t="shared" si="114"/>
        <v>400/60-15LUG NUMA 11 P13X TOTALSOURCE PREMIUM</v>
      </c>
      <c r="M1160" s="12" t="s">
        <v>15</v>
      </c>
      <c r="N1160" s="12" t="str">
        <f t="shared" si="117"/>
        <v>l2111</v>
      </c>
    </row>
    <row r="1161" spans="1:14">
      <c r="A1161" s="12" t="s">
        <v>1174</v>
      </c>
      <c r="B1161" s="6" t="str">
        <f t="shared" si="115"/>
        <v>l211212566</v>
      </c>
      <c r="C1161" s="12">
        <v>204153</v>
      </c>
      <c r="D1161" s="12" t="str">
        <f t="shared" si="116"/>
        <v>p-004153</v>
      </c>
      <c r="E1161" s="6" t="str">
        <f>+VLOOKUP($D1161,Sheet3!$B:$I,2,0)</f>
        <v>15X5X111/4</v>
      </c>
      <c r="F1161" s="6" t="str">
        <f>+VLOOKUP($D1161,Sheet3!$B:$I,3,0)</f>
        <v>SM</v>
      </c>
      <c r="G1161" s="6" t="str">
        <f>+VLOOKUP($D1161,Sheet3!$B:$I,4,0)</f>
        <v>NUMA</v>
      </c>
      <c r="H1161" s="6">
        <f>+VLOOKUP($D1161,Sheet3!$B:$I,5,0)</f>
        <v>0</v>
      </c>
      <c r="I1161" s="6" t="str">
        <f>+VLOOKUP($D1161,Sheet3!$B:$I,6,0)</f>
        <v>P5</v>
      </c>
      <c r="J1161" s="6" t="str">
        <f>+VLOOKUP($D1161,Sheet3!$B:$I,7,0)</f>
        <v>DURAECO</v>
      </c>
      <c r="K1161" s="6" t="str">
        <f>+VLOOKUP($D1161,Sheet3!$B:$I,8,0)</f>
        <v>P</v>
      </c>
      <c r="L1161" s="6" t="str">
        <f t="shared" si="114"/>
        <v>15X5X111/4SM NUMA 0 P5 DURAECO P</v>
      </c>
      <c r="M1161" s="12" t="s">
        <v>15</v>
      </c>
      <c r="N1161" s="12" t="str">
        <f t="shared" si="117"/>
        <v>l2112</v>
      </c>
    </row>
    <row r="1162" spans="1:14">
      <c r="A1162" s="12" t="s">
        <v>1175</v>
      </c>
      <c r="B1162" s="6" t="str">
        <f t="shared" si="115"/>
        <v>l211212984</v>
      </c>
      <c r="C1162" s="12">
        <v>204153</v>
      </c>
      <c r="D1162" s="12" t="str">
        <f t="shared" si="116"/>
        <v>p-004153</v>
      </c>
      <c r="E1162" s="6" t="str">
        <f>+VLOOKUP($D1162,Sheet3!$B:$I,2,0)</f>
        <v>15X5X111/4</v>
      </c>
      <c r="F1162" s="6" t="str">
        <f>+VLOOKUP($D1162,Sheet3!$B:$I,3,0)</f>
        <v>SM</v>
      </c>
      <c r="G1162" s="6" t="str">
        <f>+VLOOKUP($D1162,Sheet3!$B:$I,4,0)</f>
        <v>NUMA</v>
      </c>
      <c r="H1162" s="6">
        <f>+VLOOKUP($D1162,Sheet3!$B:$I,5,0)</f>
        <v>0</v>
      </c>
      <c r="I1162" s="6" t="str">
        <f>+VLOOKUP($D1162,Sheet3!$B:$I,6,0)</f>
        <v>P5</v>
      </c>
      <c r="J1162" s="6" t="str">
        <f>+VLOOKUP($D1162,Sheet3!$B:$I,7,0)</f>
        <v>DURAECO</v>
      </c>
      <c r="K1162" s="6" t="str">
        <f>+VLOOKUP($D1162,Sheet3!$B:$I,8,0)</f>
        <v>P</v>
      </c>
      <c r="L1162" s="6" t="str">
        <f t="shared" si="114"/>
        <v>15X5X111/4SM NUMA 0 P5 DURAECO P</v>
      </c>
      <c r="M1162" s="12" t="s">
        <v>15</v>
      </c>
      <c r="N1162" s="12" t="str">
        <f t="shared" si="117"/>
        <v>l2112</v>
      </c>
    </row>
    <row r="1163" spans="1:14">
      <c r="A1163" s="12" t="s">
        <v>1176</v>
      </c>
      <c r="B1163" s="6" t="str">
        <f t="shared" si="115"/>
        <v>l211113347</v>
      </c>
      <c r="C1163" s="12">
        <v>200907</v>
      </c>
      <c r="D1163" s="12" t="str">
        <f t="shared" si="116"/>
        <v>p-000907</v>
      </c>
      <c r="E1163" s="6" t="str">
        <f>+VLOOKUP($D1163,Sheet3!$B:$I,2,0)</f>
        <v>21X8X15</v>
      </c>
      <c r="F1163" s="6" t="str">
        <f>+VLOOKUP($D1163,Sheet3!$B:$I,3,0)</f>
        <v>SAT</v>
      </c>
      <c r="G1163" s="6" t="str">
        <f>+VLOOKUP($D1163,Sheet3!$B:$I,4,0)</f>
        <v>NUMA</v>
      </c>
      <c r="H1163" s="6">
        <f>+VLOOKUP($D1163,Sheet3!$B:$I,5,0)</f>
        <v>0</v>
      </c>
      <c r="I1163" s="6" t="str">
        <f>+VLOOKUP($D1163,Sheet3!$B:$I,6,0)</f>
        <v>D1.</v>
      </c>
      <c r="J1163" s="6" t="str">
        <f>+VLOOKUP($D1163,Sheet3!$B:$I,7,0)</f>
        <v>TALON</v>
      </c>
      <c r="K1163" s="6" t="str">
        <f>+VLOOKUP($D1163,Sheet3!$B:$I,8,0)</f>
        <v>D</v>
      </c>
      <c r="L1163" s="6" t="str">
        <f t="shared" si="114"/>
        <v>21X8X15SAT NUMA 0 D1. TALON D</v>
      </c>
      <c r="M1163" s="12" t="s">
        <v>15</v>
      </c>
      <c r="N1163" s="12" t="str">
        <f t="shared" si="117"/>
        <v>l2111</v>
      </c>
    </row>
    <row r="1164" spans="1:14">
      <c r="A1164" s="12" t="s">
        <v>1177</v>
      </c>
      <c r="B1164" s="6" t="str">
        <f t="shared" si="115"/>
        <v>l211213027</v>
      </c>
      <c r="C1164" s="12">
        <v>203619</v>
      </c>
      <c r="D1164" s="12" t="str">
        <f t="shared" si="116"/>
        <v>p-003619</v>
      </c>
      <c r="E1164" s="6" t="str">
        <f>+VLOOKUP($D1164,Sheet3!$B:$I,2,0)</f>
        <v>21X8X15</v>
      </c>
      <c r="F1164" s="6" t="str">
        <f>+VLOOKUP($D1164,Sheet3!$B:$I,3,0)</f>
        <v>SM</v>
      </c>
      <c r="G1164" s="6" t="str">
        <f>+VLOOKUP($D1164,Sheet3!$B:$I,4,0)</f>
        <v>NUMA</v>
      </c>
      <c r="H1164" s="6">
        <f>+VLOOKUP($D1164,Sheet3!$B:$I,5,0)</f>
        <v>0</v>
      </c>
      <c r="I1164" s="6" t="str">
        <f>+VLOOKUP($D1164,Sheet3!$B:$I,6,0)</f>
        <v>P5</v>
      </c>
      <c r="J1164" s="6" t="str">
        <f>+VLOOKUP($D1164,Sheet3!$B:$I,7,0)</f>
        <v>DURAECO</v>
      </c>
      <c r="K1164" s="6" t="str">
        <f>+VLOOKUP($D1164,Sheet3!$B:$I,8,0)</f>
        <v>P</v>
      </c>
      <c r="L1164" s="6" t="str">
        <f t="shared" si="114"/>
        <v>21X8X15SM NUMA 0 P5 DURAECO P</v>
      </c>
      <c r="M1164" s="12" t="s">
        <v>15</v>
      </c>
      <c r="N1164" s="12" t="str">
        <f t="shared" si="117"/>
        <v>l2112</v>
      </c>
    </row>
    <row r="1165" spans="1:14">
      <c r="A1165" s="12" t="s">
        <v>1178</v>
      </c>
      <c r="B1165" s="6" t="str">
        <f t="shared" si="115"/>
        <v>l211211987</v>
      </c>
      <c r="C1165" s="12">
        <v>203619</v>
      </c>
      <c r="D1165" s="12" t="str">
        <f t="shared" si="116"/>
        <v>p-003619</v>
      </c>
      <c r="E1165" s="6" t="str">
        <f>+VLOOKUP($D1165,Sheet3!$B:$I,2,0)</f>
        <v>21X8X15</v>
      </c>
      <c r="F1165" s="6" t="str">
        <f>+VLOOKUP($D1165,Sheet3!$B:$I,3,0)</f>
        <v>SM</v>
      </c>
      <c r="G1165" s="6" t="str">
        <f>+VLOOKUP($D1165,Sheet3!$B:$I,4,0)</f>
        <v>NUMA</v>
      </c>
      <c r="H1165" s="6">
        <f>+VLOOKUP($D1165,Sheet3!$B:$I,5,0)</f>
        <v>0</v>
      </c>
      <c r="I1165" s="6" t="str">
        <f>+VLOOKUP($D1165,Sheet3!$B:$I,6,0)</f>
        <v>P5</v>
      </c>
      <c r="J1165" s="6" t="str">
        <f>+VLOOKUP($D1165,Sheet3!$B:$I,7,0)</f>
        <v>DURAECO</v>
      </c>
      <c r="K1165" s="6" t="str">
        <f>+VLOOKUP($D1165,Sheet3!$B:$I,8,0)</f>
        <v>P</v>
      </c>
      <c r="L1165" s="6" t="str">
        <f t="shared" si="114"/>
        <v>21X8X15SM NUMA 0 P5 DURAECO P</v>
      </c>
      <c r="M1165" s="12" t="s">
        <v>15</v>
      </c>
      <c r="N1165" s="12" t="str">
        <f t="shared" si="117"/>
        <v>l2112</v>
      </c>
    </row>
    <row r="1166" spans="1:14">
      <c r="A1166" s="12" t="s">
        <v>1179</v>
      </c>
      <c r="B1166" s="6" t="str">
        <f t="shared" si="115"/>
        <v>l211212446</v>
      </c>
      <c r="C1166" s="12">
        <v>203619</v>
      </c>
      <c r="D1166" s="12" t="str">
        <f t="shared" si="116"/>
        <v>p-003619</v>
      </c>
      <c r="E1166" s="6" t="str">
        <f>+VLOOKUP($D1166,Sheet3!$B:$I,2,0)</f>
        <v>21X8X15</v>
      </c>
      <c r="F1166" s="6" t="str">
        <f>+VLOOKUP($D1166,Sheet3!$B:$I,3,0)</f>
        <v>SM</v>
      </c>
      <c r="G1166" s="6" t="str">
        <f>+VLOOKUP($D1166,Sheet3!$B:$I,4,0)</f>
        <v>NUMA</v>
      </c>
      <c r="H1166" s="6">
        <f>+VLOOKUP($D1166,Sheet3!$B:$I,5,0)</f>
        <v>0</v>
      </c>
      <c r="I1166" s="6" t="str">
        <f>+VLOOKUP($D1166,Sheet3!$B:$I,6,0)</f>
        <v>P5</v>
      </c>
      <c r="J1166" s="6" t="str">
        <f>+VLOOKUP($D1166,Sheet3!$B:$I,7,0)</f>
        <v>DURAECO</v>
      </c>
      <c r="K1166" s="6" t="str">
        <f>+VLOOKUP($D1166,Sheet3!$B:$I,8,0)</f>
        <v>P</v>
      </c>
      <c r="L1166" s="6" t="str">
        <f t="shared" si="114"/>
        <v>21X8X15SM NUMA 0 P5 DURAECO P</v>
      </c>
      <c r="M1166" s="12" t="s">
        <v>15</v>
      </c>
      <c r="N1166" s="12" t="str">
        <f t="shared" si="117"/>
        <v>l2112</v>
      </c>
    </row>
    <row r="1167" spans="1:14">
      <c r="A1167" s="12" t="s">
        <v>1180</v>
      </c>
      <c r="B1167" s="6" t="str">
        <f t="shared" si="115"/>
        <v>l211212596</v>
      </c>
      <c r="C1167" s="12">
        <v>203619</v>
      </c>
      <c r="D1167" s="12" t="str">
        <f t="shared" si="116"/>
        <v>p-003619</v>
      </c>
      <c r="E1167" s="6" t="str">
        <f>+VLOOKUP($D1167,Sheet3!$B:$I,2,0)</f>
        <v>21X8X15</v>
      </c>
      <c r="F1167" s="6" t="str">
        <f>+VLOOKUP($D1167,Sheet3!$B:$I,3,0)</f>
        <v>SM</v>
      </c>
      <c r="G1167" s="6" t="str">
        <f>+VLOOKUP($D1167,Sheet3!$B:$I,4,0)</f>
        <v>NUMA</v>
      </c>
      <c r="H1167" s="6">
        <f>+VLOOKUP($D1167,Sheet3!$B:$I,5,0)</f>
        <v>0</v>
      </c>
      <c r="I1167" s="6" t="str">
        <f>+VLOOKUP($D1167,Sheet3!$B:$I,6,0)</f>
        <v>P5</v>
      </c>
      <c r="J1167" s="6" t="str">
        <f>+VLOOKUP($D1167,Sheet3!$B:$I,7,0)</f>
        <v>DURAECO</v>
      </c>
      <c r="K1167" s="6" t="str">
        <f>+VLOOKUP($D1167,Sheet3!$B:$I,8,0)</f>
        <v>P</v>
      </c>
      <c r="L1167" s="6" t="str">
        <f t="shared" si="114"/>
        <v>21X8X15SM NUMA 0 P5 DURAECO P</v>
      </c>
      <c r="M1167" s="12" t="s">
        <v>15</v>
      </c>
      <c r="N1167" s="12" t="str">
        <f t="shared" si="117"/>
        <v>l2112</v>
      </c>
    </row>
    <row r="1168" spans="1:14">
      <c r="A1168" s="12" t="s">
        <v>1181</v>
      </c>
      <c r="B1168" s="6" t="str">
        <f t="shared" si="115"/>
        <v>l211212759</v>
      </c>
      <c r="C1168" s="12">
        <v>203619</v>
      </c>
      <c r="D1168" s="12" t="str">
        <f t="shared" si="116"/>
        <v>p-003619</v>
      </c>
      <c r="E1168" s="6" t="str">
        <f>+VLOOKUP($D1168,Sheet3!$B:$I,2,0)</f>
        <v>21X8X15</v>
      </c>
      <c r="F1168" s="6" t="str">
        <f>+VLOOKUP($D1168,Sheet3!$B:$I,3,0)</f>
        <v>SM</v>
      </c>
      <c r="G1168" s="6" t="str">
        <f>+VLOOKUP($D1168,Sheet3!$B:$I,4,0)</f>
        <v>NUMA</v>
      </c>
      <c r="H1168" s="6">
        <f>+VLOOKUP($D1168,Sheet3!$B:$I,5,0)</f>
        <v>0</v>
      </c>
      <c r="I1168" s="6" t="str">
        <f>+VLOOKUP($D1168,Sheet3!$B:$I,6,0)</f>
        <v>P5</v>
      </c>
      <c r="J1168" s="6" t="str">
        <f>+VLOOKUP($D1168,Sheet3!$B:$I,7,0)</f>
        <v>DURAECO</v>
      </c>
      <c r="K1168" s="6" t="str">
        <f>+VLOOKUP($D1168,Sheet3!$B:$I,8,0)</f>
        <v>P</v>
      </c>
      <c r="L1168" s="6" t="str">
        <f t="shared" si="114"/>
        <v>21X8X15SM NUMA 0 P5 DURAECO P</v>
      </c>
      <c r="M1168" s="12" t="s">
        <v>15</v>
      </c>
      <c r="N1168" s="12" t="str">
        <f t="shared" si="117"/>
        <v>l2112</v>
      </c>
    </row>
    <row r="1169" spans="1:14">
      <c r="A1169" s="12" t="s">
        <v>1182</v>
      </c>
      <c r="B1169" s="6" t="str">
        <f t="shared" si="115"/>
        <v>l211212210</v>
      </c>
      <c r="C1169" s="12">
        <v>203619</v>
      </c>
      <c r="D1169" s="12" t="str">
        <f t="shared" si="116"/>
        <v>p-003619</v>
      </c>
      <c r="E1169" s="6" t="str">
        <f>+VLOOKUP($D1169,Sheet3!$B:$I,2,0)</f>
        <v>21X8X15</v>
      </c>
      <c r="F1169" s="6" t="str">
        <f>+VLOOKUP($D1169,Sheet3!$B:$I,3,0)</f>
        <v>SM</v>
      </c>
      <c r="G1169" s="6" t="str">
        <f>+VLOOKUP($D1169,Sheet3!$B:$I,4,0)</f>
        <v>NUMA</v>
      </c>
      <c r="H1169" s="6">
        <f>+VLOOKUP($D1169,Sheet3!$B:$I,5,0)</f>
        <v>0</v>
      </c>
      <c r="I1169" s="6" t="str">
        <f>+VLOOKUP($D1169,Sheet3!$B:$I,6,0)</f>
        <v>P5</v>
      </c>
      <c r="J1169" s="6" t="str">
        <f>+VLOOKUP($D1169,Sheet3!$B:$I,7,0)</f>
        <v>DURAECO</v>
      </c>
      <c r="K1169" s="6" t="str">
        <f>+VLOOKUP($D1169,Sheet3!$B:$I,8,0)</f>
        <v>P</v>
      </c>
      <c r="L1169" s="6" t="str">
        <f t="shared" si="114"/>
        <v>21X8X15SM NUMA 0 P5 DURAECO P</v>
      </c>
      <c r="M1169" s="12" t="s">
        <v>15</v>
      </c>
      <c r="N1169" s="12" t="str">
        <f t="shared" si="117"/>
        <v>l2112</v>
      </c>
    </row>
    <row r="1170" spans="1:14">
      <c r="A1170" s="12" t="s">
        <v>1183</v>
      </c>
      <c r="B1170" s="6" t="str">
        <f t="shared" si="115"/>
        <v>l211212361</v>
      </c>
      <c r="C1170" s="12">
        <v>203619</v>
      </c>
      <c r="D1170" s="12" t="str">
        <f t="shared" si="116"/>
        <v>p-003619</v>
      </c>
      <c r="E1170" s="6" t="str">
        <f>+VLOOKUP($D1170,Sheet3!$B:$I,2,0)</f>
        <v>21X8X15</v>
      </c>
      <c r="F1170" s="6" t="str">
        <f>+VLOOKUP($D1170,Sheet3!$B:$I,3,0)</f>
        <v>SM</v>
      </c>
      <c r="G1170" s="6" t="str">
        <f>+VLOOKUP($D1170,Sheet3!$B:$I,4,0)</f>
        <v>NUMA</v>
      </c>
      <c r="H1170" s="6">
        <f>+VLOOKUP($D1170,Sheet3!$B:$I,5,0)</f>
        <v>0</v>
      </c>
      <c r="I1170" s="6" t="str">
        <f>+VLOOKUP($D1170,Sheet3!$B:$I,6,0)</f>
        <v>P5</v>
      </c>
      <c r="J1170" s="6" t="str">
        <f>+VLOOKUP($D1170,Sheet3!$B:$I,7,0)</f>
        <v>DURAECO</v>
      </c>
      <c r="K1170" s="6" t="str">
        <f>+VLOOKUP($D1170,Sheet3!$B:$I,8,0)</f>
        <v>P</v>
      </c>
      <c r="L1170" s="6" t="str">
        <f t="shared" si="114"/>
        <v>21X8X15SM NUMA 0 P5 DURAECO P</v>
      </c>
      <c r="M1170" s="12" t="s">
        <v>15</v>
      </c>
      <c r="N1170" s="12" t="str">
        <f t="shared" si="117"/>
        <v>l2112</v>
      </c>
    </row>
    <row r="1171" spans="1:14">
      <c r="A1171" s="12" t="s">
        <v>1184</v>
      </c>
      <c r="B1171" s="6" t="str">
        <f t="shared" si="115"/>
        <v>l211212662</v>
      </c>
      <c r="C1171" s="12">
        <v>203619</v>
      </c>
      <c r="D1171" s="12" t="str">
        <f t="shared" si="116"/>
        <v>p-003619</v>
      </c>
      <c r="E1171" s="6" t="str">
        <f>+VLOOKUP($D1171,Sheet3!$B:$I,2,0)</f>
        <v>21X8X15</v>
      </c>
      <c r="F1171" s="6" t="str">
        <f>+VLOOKUP($D1171,Sheet3!$B:$I,3,0)</f>
        <v>SM</v>
      </c>
      <c r="G1171" s="6" t="str">
        <f>+VLOOKUP($D1171,Sheet3!$B:$I,4,0)</f>
        <v>NUMA</v>
      </c>
      <c r="H1171" s="6">
        <f>+VLOOKUP($D1171,Sheet3!$B:$I,5,0)</f>
        <v>0</v>
      </c>
      <c r="I1171" s="6" t="str">
        <f>+VLOOKUP($D1171,Sheet3!$B:$I,6,0)</f>
        <v>P5</v>
      </c>
      <c r="J1171" s="6" t="str">
        <f>+VLOOKUP($D1171,Sheet3!$B:$I,7,0)</f>
        <v>DURAECO</v>
      </c>
      <c r="K1171" s="6" t="str">
        <f>+VLOOKUP($D1171,Sheet3!$B:$I,8,0)</f>
        <v>P</v>
      </c>
      <c r="L1171" s="6" t="str">
        <f t="shared" si="114"/>
        <v>21X8X15SM NUMA 0 P5 DURAECO P</v>
      </c>
      <c r="M1171" s="12" t="s">
        <v>15</v>
      </c>
      <c r="N1171" s="12" t="str">
        <f t="shared" si="117"/>
        <v>l2112</v>
      </c>
    </row>
    <row r="1172" spans="1:14">
      <c r="A1172" s="12" t="s">
        <v>1185</v>
      </c>
      <c r="B1172" s="6" t="str">
        <f t="shared" si="115"/>
        <v>l211212523</v>
      </c>
      <c r="C1172" s="12">
        <v>203619</v>
      </c>
      <c r="D1172" s="12" t="str">
        <f t="shared" si="116"/>
        <v>p-003619</v>
      </c>
      <c r="E1172" s="6" t="str">
        <f>+VLOOKUP($D1172,Sheet3!$B:$I,2,0)</f>
        <v>21X8X15</v>
      </c>
      <c r="F1172" s="6" t="str">
        <f>+VLOOKUP($D1172,Sheet3!$B:$I,3,0)</f>
        <v>SM</v>
      </c>
      <c r="G1172" s="6" t="str">
        <f>+VLOOKUP($D1172,Sheet3!$B:$I,4,0)</f>
        <v>NUMA</v>
      </c>
      <c r="H1172" s="6">
        <f>+VLOOKUP($D1172,Sheet3!$B:$I,5,0)</f>
        <v>0</v>
      </c>
      <c r="I1172" s="6" t="str">
        <f>+VLOOKUP($D1172,Sheet3!$B:$I,6,0)</f>
        <v>P5</v>
      </c>
      <c r="J1172" s="6" t="str">
        <f>+VLOOKUP($D1172,Sheet3!$B:$I,7,0)</f>
        <v>DURAECO</v>
      </c>
      <c r="K1172" s="6" t="str">
        <f>+VLOOKUP($D1172,Sheet3!$B:$I,8,0)</f>
        <v>P</v>
      </c>
      <c r="L1172" s="6" t="str">
        <f t="shared" si="114"/>
        <v>21X8X15SM NUMA 0 P5 DURAECO P</v>
      </c>
      <c r="M1172" s="12" t="s">
        <v>15</v>
      </c>
      <c r="N1172" s="12" t="str">
        <f t="shared" si="117"/>
        <v>l2112</v>
      </c>
    </row>
    <row r="1173" spans="1:14">
      <c r="A1173" s="12" t="s">
        <v>1186</v>
      </c>
      <c r="B1173" s="6" t="str">
        <f t="shared" si="115"/>
        <v>l211212932</v>
      </c>
      <c r="C1173" s="12">
        <v>203619</v>
      </c>
      <c r="D1173" s="12" t="str">
        <f t="shared" si="116"/>
        <v>p-003619</v>
      </c>
      <c r="E1173" s="6" t="str">
        <f>+VLOOKUP($D1173,Sheet3!$B:$I,2,0)</f>
        <v>21X8X15</v>
      </c>
      <c r="F1173" s="6" t="str">
        <f>+VLOOKUP($D1173,Sheet3!$B:$I,3,0)</f>
        <v>SM</v>
      </c>
      <c r="G1173" s="6" t="str">
        <f>+VLOOKUP($D1173,Sheet3!$B:$I,4,0)</f>
        <v>NUMA</v>
      </c>
      <c r="H1173" s="6">
        <f>+VLOOKUP($D1173,Sheet3!$B:$I,5,0)</f>
        <v>0</v>
      </c>
      <c r="I1173" s="6" t="str">
        <f>+VLOOKUP($D1173,Sheet3!$B:$I,6,0)</f>
        <v>P5</v>
      </c>
      <c r="J1173" s="6" t="str">
        <f>+VLOOKUP($D1173,Sheet3!$B:$I,7,0)</f>
        <v>DURAECO</v>
      </c>
      <c r="K1173" s="6" t="str">
        <f>+VLOOKUP($D1173,Sheet3!$B:$I,8,0)</f>
        <v>P</v>
      </c>
      <c r="L1173" s="6" t="str">
        <f t="shared" si="114"/>
        <v>21X8X15SM NUMA 0 P5 DURAECO P</v>
      </c>
      <c r="M1173" s="12" t="s">
        <v>15</v>
      </c>
      <c r="N1173" s="12" t="str">
        <f t="shared" si="117"/>
        <v>l2112</v>
      </c>
    </row>
    <row r="1174" spans="1:14">
      <c r="A1174" s="12" t="s">
        <v>1187</v>
      </c>
      <c r="B1174" s="6" t="str">
        <f t="shared" si="115"/>
        <v>l211212789</v>
      </c>
      <c r="C1174" s="12">
        <v>203619</v>
      </c>
      <c r="D1174" s="12" t="str">
        <f t="shared" si="116"/>
        <v>p-003619</v>
      </c>
      <c r="E1174" s="6" t="str">
        <f>+VLOOKUP($D1174,Sheet3!$B:$I,2,0)</f>
        <v>21X8X15</v>
      </c>
      <c r="F1174" s="6" t="str">
        <f>+VLOOKUP($D1174,Sheet3!$B:$I,3,0)</f>
        <v>SM</v>
      </c>
      <c r="G1174" s="6" t="str">
        <f>+VLOOKUP($D1174,Sheet3!$B:$I,4,0)</f>
        <v>NUMA</v>
      </c>
      <c r="H1174" s="6">
        <f>+VLOOKUP($D1174,Sheet3!$B:$I,5,0)</f>
        <v>0</v>
      </c>
      <c r="I1174" s="6" t="str">
        <f>+VLOOKUP($D1174,Sheet3!$B:$I,6,0)</f>
        <v>P5</v>
      </c>
      <c r="J1174" s="6" t="str">
        <f>+VLOOKUP($D1174,Sheet3!$B:$I,7,0)</f>
        <v>DURAECO</v>
      </c>
      <c r="K1174" s="6" t="str">
        <f>+VLOOKUP($D1174,Sheet3!$B:$I,8,0)</f>
        <v>P</v>
      </c>
      <c r="L1174" s="6" t="str">
        <f t="shared" si="114"/>
        <v>21X8X15SM NUMA 0 P5 DURAECO P</v>
      </c>
      <c r="M1174" s="12" t="s">
        <v>15</v>
      </c>
      <c r="N1174" s="12" t="str">
        <f t="shared" si="117"/>
        <v>l2112</v>
      </c>
    </row>
    <row r="1175" spans="1:14">
      <c r="A1175" s="12" t="s">
        <v>1188</v>
      </c>
      <c r="B1175" s="6" t="str">
        <f t="shared" si="115"/>
        <v>l211213372</v>
      </c>
      <c r="C1175" s="12">
        <v>190462</v>
      </c>
      <c r="D1175" s="12" t="str">
        <f t="shared" si="116"/>
        <v>p-190462</v>
      </c>
      <c r="E1175" s="6" t="str">
        <f>+VLOOKUP($D1175,Sheet3!$B:$I,2,0)</f>
        <v>8.25-15</v>
      </c>
      <c r="F1175" s="6" t="str">
        <f>+VLOOKUP($D1175,Sheet3!$B:$I,3,0)</f>
        <v>LUG</v>
      </c>
      <c r="G1175" s="6" t="str">
        <f>+VLOOKUP($D1175,Sheet3!$B:$I,4,0)</f>
        <v>NUMA</v>
      </c>
      <c r="H1175" s="6">
        <f>+VLOOKUP($D1175,Sheet3!$B:$I,5,0)</f>
        <v>6.5</v>
      </c>
      <c r="I1175" s="6" t="str">
        <f>+VLOOKUP($D1175,Sheet3!$B:$I,6,0)</f>
        <v>P934</v>
      </c>
      <c r="J1175" s="6" t="str">
        <f>+VLOOKUP($D1175,Sheet3!$B:$I,7,0)</f>
        <v>NUMA</v>
      </c>
      <c r="K1175" s="6" t="str">
        <f>+VLOOKUP($D1175,Sheet3!$B:$I,8,0)</f>
        <v>OMEGA20</v>
      </c>
      <c r="L1175" s="6" t="str">
        <f t="shared" si="114"/>
        <v>8.25-15LUG NUMA 6.5 P934 NUMA OMEGA20</v>
      </c>
      <c r="M1175" s="12" t="s">
        <v>15</v>
      </c>
      <c r="N1175" s="12" t="str">
        <f t="shared" si="117"/>
        <v>l2112</v>
      </c>
    </row>
    <row r="1176" spans="1:14">
      <c r="A1176" s="12" t="s">
        <v>1189</v>
      </c>
      <c r="B1176" s="6" t="str">
        <f t="shared" si="115"/>
        <v>l211213552</v>
      </c>
      <c r="C1176" s="12">
        <v>190462</v>
      </c>
      <c r="D1176" s="12" t="str">
        <f t="shared" si="116"/>
        <v>p-190462</v>
      </c>
      <c r="E1176" s="6" t="str">
        <f>+VLOOKUP($D1176,Sheet3!$B:$I,2,0)</f>
        <v>8.25-15</v>
      </c>
      <c r="F1176" s="6" t="str">
        <f>+VLOOKUP($D1176,Sheet3!$B:$I,3,0)</f>
        <v>LUG</v>
      </c>
      <c r="G1176" s="6" t="str">
        <f>+VLOOKUP($D1176,Sheet3!$B:$I,4,0)</f>
        <v>NUMA</v>
      </c>
      <c r="H1176" s="6">
        <f>+VLOOKUP($D1176,Sheet3!$B:$I,5,0)</f>
        <v>6.5</v>
      </c>
      <c r="I1176" s="6" t="str">
        <f>+VLOOKUP($D1176,Sheet3!$B:$I,6,0)</f>
        <v>P934</v>
      </c>
      <c r="J1176" s="6" t="str">
        <f>+VLOOKUP($D1176,Sheet3!$B:$I,7,0)</f>
        <v>NUMA</v>
      </c>
      <c r="K1176" s="6" t="str">
        <f>+VLOOKUP($D1176,Sheet3!$B:$I,8,0)</f>
        <v>OMEGA20</v>
      </c>
      <c r="L1176" s="6" t="str">
        <f t="shared" si="114"/>
        <v>8.25-15LUG NUMA 6.5 P934 NUMA OMEGA20</v>
      </c>
      <c r="M1176" s="12" t="s">
        <v>15</v>
      </c>
      <c r="N1176" s="12" t="str">
        <f t="shared" si="117"/>
        <v>l2112</v>
      </c>
    </row>
    <row r="1177" spans="1:14">
      <c r="A1177" s="12" t="s">
        <v>1190</v>
      </c>
      <c r="B1177" s="6" t="str">
        <f t="shared" si="115"/>
        <v>l210903284</v>
      </c>
      <c r="C1177" s="12">
        <v>240382</v>
      </c>
      <c r="D1177" s="12" t="str">
        <f t="shared" si="116"/>
        <v>p-040382</v>
      </c>
      <c r="E1177" s="6" t="str">
        <f>+VLOOKUP($D1177,Sheet3!$B:$I,2,0)</f>
        <v>300-15</v>
      </c>
      <c r="F1177" s="6" t="str">
        <f>+VLOOKUP($D1177,Sheet3!$B:$I,3,0)</f>
        <v>LUG</v>
      </c>
      <c r="G1177" s="6" t="str">
        <f>+VLOOKUP($D1177,Sheet3!$B:$I,4,0)</f>
        <v>NUMA</v>
      </c>
      <c r="H1177" s="6">
        <f>+VLOOKUP($D1177,Sheet3!$B:$I,5,0)</f>
        <v>8</v>
      </c>
      <c r="I1177" s="6" t="str">
        <f>+VLOOKUP($D1177,Sheet3!$B:$I,6,0)</f>
        <v>P134</v>
      </c>
      <c r="J1177" s="6" t="str">
        <f>+VLOOKUP($D1177,Sheet3!$B:$I,7,0)</f>
        <v>NUMA</v>
      </c>
      <c r="K1177" s="6" t="str">
        <f>+VLOOKUP($D1177,Sheet3!$B:$I,8,0)</f>
        <v>PREMIUM</v>
      </c>
      <c r="L1177" s="6" t="str">
        <f t="shared" si="114"/>
        <v>300-15LUG NUMA 8 P134 NUMA PREMIUM</v>
      </c>
      <c r="M1177" s="12" t="s">
        <v>15</v>
      </c>
      <c r="N1177" s="12" t="str">
        <f t="shared" si="117"/>
        <v>l2109</v>
      </c>
    </row>
    <row r="1178" spans="1:14">
      <c r="A1178" s="12" t="s">
        <v>1191</v>
      </c>
      <c r="B1178" s="6" t="str">
        <f t="shared" si="115"/>
        <v>l210605521</v>
      </c>
      <c r="C1178" s="12">
        <v>189584</v>
      </c>
      <c r="D1178" s="12" t="str">
        <f t="shared" si="116"/>
        <v>p-189584</v>
      </c>
      <c r="E1178" s="6" t="str">
        <f>+VLOOKUP($D1178,Sheet3!$B:$I,2,0)</f>
        <v>300-15</v>
      </c>
      <c r="F1178" s="6" t="str">
        <f>+VLOOKUP($D1178,Sheet3!$B:$I,3,0)</f>
        <v>LUG</v>
      </c>
      <c r="G1178" s="6" t="str">
        <f>+VLOOKUP($D1178,Sheet3!$B:$I,4,0)</f>
        <v>NUMA</v>
      </c>
      <c r="H1178" s="6">
        <f>+VLOOKUP($D1178,Sheet3!$B:$I,5,0)</f>
        <v>8</v>
      </c>
      <c r="I1178" s="6" t="str">
        <f>+VLOOKUP($D1178,Sheet3!$B:$I,6,0)</f>
        <v>M124</v>
      </c>
      <c r="J1178" s="6" t="str">
        <f>+VLOOKUP($D1178,Sheet3!$B:$I,7,0)</f>
        <v>PRESTIGE</v>
      </c>
      <c r="K1178" s="6" t="str">
        <f>+VLOOKUP($D1178,Sheet3!$B:$I,8,0)</f>
        <v>SOLID03A</v>
      </c>
      <c r="L1178" s="6" t="str">
        <f t="shared" si="114"/>
        <v>300-15LUG NUMA 8 M124 PRESTIGE SOLID03A</v>
      </c>
      <c r="M1178" s="12" t="s">
        <v>15</v>
      </c>
      <c r="N1178" s="12" t="str">
        <f t="shared" si="117"/>
        <v>l2106</v>
      </c>
    </row>
    <row r="1179" spans="1:14">
      <c r="A1179" s="12" t="s">
        <v>1192</v>
      </c>
      <c r="B1179" s="6" t="str">
        <f t="shared" ref="B1179:B1242" si="118">+MID(A1179,9,10)</f>
        <v>l211213799</v>
      </c>
      <c r="C1179" s="12">
        <v>203601</v>
      </c>
      <c r="D1179" s="12" t="str">
        <f t="shared" si="116"/>
        <v>p-003601</v>
      </c>
      <c r="E1179" s="6" t="str">
        <f>+VLOOKUP($D1179,Sheet3!$B:$I,2,0)</f>
        <v>14X41/2X8</v>
      </c>
      <c r="F1179" s="6" t="str">
        <f>+VLOOKUP($D1179,Sheet3!$B:$I,3,0)</f>
        <v>SM</v>
      </c>
      <c r="G1179" s="6" t="str">
        <f>+VLOOKUP($D1179,Sheet3!$B:$I,4,0)</f>
        <v>NUMA</v>
      </c>
      <c r="H1179" s="6">
        <f>+VLOOKUP($D1179,Sheet3!$B:$I,5,0)</f>
        <v>0</v>
      </c>
      <c r="I1179" s="6" t="str">
        <f>+VLOOKUP($D1179,Sheet3!$B:$I,6,0)</f>
        <v>P5</v>
      </c>
      <c r="J1179" s="6" t="str">
        <f>+VLOOKUP($D1179,Sheet3!$B:$I,7,0)</f>
        <v>DURAECO</v>
      </c>
      <c r="K1179" s="6" t="str">
        <f>+VLOOKUP($D1179,Sheet3!$B:$I,8,0)</f>
        <v>P</v>
      </c>
      <c r="L1179" s="6" t="str">
        <f t="shared" si="114"/>
        <v>14X41/2X8SM NUMA 0 P5 DURAECO P</v>
      </c>
      <c r="M1179" s="12" t="s">
        <v>15</v>
      </c>
      <c r="N1179" s="12" t="str">
        <f t="shared" si="117"/>
        <v>l2112</v>
      </c>
    </row>
    <row r="1180" spans="1:14">
      <c r="A1180" s="12" t="s">
        <v>1193</v>
      </c>
      <c r="B1180" s="6" t="str">
        <f t="shared" si="118"/>
        <v>l211213550</v>
      </c>
      <c r="C1180" s="12">
        <v>203606</v>
      </c>
      <c r="D1180" s="12" t="str">
        <f t="shared" ref="D1180:D1243" si="119">+LEFT(A1180,8)</f>
        <v>p-003606</v>
      </c>
      <c r="E1180" s="6" t="str">
        <f>+VLOOKUP($D1180,Sheet3!$B:$I,2,0)</f>
        <v>16X5X101/2</v>
      </c>
      <c r="F1180" s="6" t="str">
        <f>+VLOOKUP($D1180,Sheet3!$B:$I,3,0)</f>
        <v>SM</v>
      </c>
      <c r="G1180" s="6" t="str">
        <f>+VLOOKUP($D1180,Sheet3!$B:$I,4,0)</f>
        <v>NUMA</v>
      </c>
      <c r="H1180" s="6">
        <f>+VLOOKUP($D1180,Sheet3!$B:$I,5,0)</f>
        <v>0</v>
      </c>
      <c r="I1180" s="6" t="str">
        <f>+VLOOKUP($D1180,Sheet3!$B:$I,6,0)</f>
        <v>P5</v>
      </c>
      <c r="J1180" s="6" t="str">
        <f>+VLOOKUP($D1180,Sheet3!$B:$I,7,0)</f>
        <v>DURAECO</v>
      </c>
      <c r="K1180" s="6" t="str">
        <f>+VLOOKUP($D1180,Sheet3!$B:$I,8,0)</f>
        <v>P</v>
      </c>
      <c r="L1180" s="6" t="str">
        <f t="shared" si="114"/>
        <v>16X5X101/2SM NUMA 0 P5 DURAECO P</v>
      </c>
      <c r="M1180" s="12" t="s">
        <v>15</v>
      </c>
      <c r="N1180" s="12" t="str">
        <f t="shared" ref="N1180:N1243" si="120">+MID(A1180,9,5)</f>
        <v>l2112</v>
      </c>
    </row>
    <row r="1181" spans="1:14">
      <c r="A1181" s="12" t="s">
        <v>1194</v>
      </c>
      <c r="B1181" s="6" t="str">
        <f t="shared" si="118"/>
        <v>l211213493</v>
      </c>
      <c r="C1181" s="12">
        <v>203606</v>
      </c>
      <c r="D1181" s="12" t="str">
        <f t="shared" si="119"/>
        <v>p-003606</v>
      </c>
      <c r="E1181" s="6" t="str">
        <f>+VLOOKUP($D1181,Sheet3!$B:$I,2,0)</f>
        <v>16X5X101/2</v>
      </c>
      <c r="F1181" s="6" t="str">
        <f>+VLOOKUP($D1181,Sheet3!$B:$I,3,0)</f>
        <v>SM</v>
      </c>
      <c r="G1181" s="6" t="str">
        <f>+VLOOKUP($D1181,Sheet3!$B:$I,4,0)</f>
        <v>NUMA</v>
      </c>
      <c r="H1181" s="6">
        <f>+VLOOKUP($D1181,Sheet3!$B:$I,5,0)</f>
        <v>0</v>
      </c>
      <c r="I1181" s="6" t="str">
        <f>+VLOOKUP($D1181,Sheet3!$B:$I,6,0)</f>
        <v>P5</v>
      </c>
      <c r="J1181" s="6" t="str">
        <f>+VLOOKUP($D1181,Sheet3!$B:$I,7,0)</f>
        <v>DURAECO</v>
      </c>
      <c r="K1181" s="6" t="str">
        <f>+VLOOKUP($D1181,Sheet3!$B:$I,8,0)</f>
        <v>P</v>
      </c>
      <c r="L1181" s="6" t="str">
        <f t="shared" si="114"/>
        <v>16X5X101/2SM NUMA 0 P5 DURAECO P</v>
      </c>
      <c r="M1181" s="12" t="s">
        <v>15</v>
      </c>
      <c r="N1181" s="12" t="str">
        <f t="shared" si="120"/>
        <v>l2112</v>
      </c>
    </row>
    <row r="1182" spans="1:14">
      <c r="A1182" s="12" t="s">
        <v>1195</v>
      </c>
      <c r="B1182" s="6" t="str">
        <f t="shared" si="118"/>
        <v>l220100183</v>
      </c>
      <c r="C1182" s="12">
        <v>203619</v>
      </c>
      <c r="D1182" s="12" t="str">
        <f t="shared" si="119"/>
        <v>p-003619</v>
      </c>
      <c r="E1182" s="6" t="str">
        <f>+VLOOKUP($D1182,Sheet3!$B:$I,2,0)</f>
        <v>21X8X15</v>
      </c>
      <c r="F1182" s="6" t="str">
        <f>+VLOOKUP($D1182,Sheet3!$B:$I,3,0)</f>
        <v>SM</v>
      </c>
      <c r="G1182" s="6" t="str">
        <f>+VLOOKUP($D1182,Sheet3!$B:$I,4,0)</f>
        <v>NUMA</v>
      </c>
      <c r="H1182" s="6">
        <f>+VLOOKUP($D1182,Sheet3!$B:$I,5,0)</f>
        <v>0</v>
      </c>
      <c r="I1182" s="6" t="str">
        <f>+VLOOKUP($D1182,Sheet3!$B:$I,6,0)</f>
        <v>P5</v>
      </c>
      <c r="J1182" s="6" t="str">
        <f>+VLOOKUP($D1182,Sheet3!$B:$I,7,0)</f>
        <v>DURAECO</v>
      </c>
      <c r="K1182" s="6" t="str">
        <f>+VLOOKUP($D1182,Sheet3!$B:$I,8,0)</f>
        <v>P</v>
      </c>
      <c r="L1182" s="6" t="str">
        <f t="shared" si="114"/>
        <v>21X8X15SM NUMA 0 P5 DURAECO P</v>
      </c>
      <c r="M1182" s="12" t="s">
        <v>15</v>
      </c>
      <c r="N1182" s="12" t="str">
        <f t="shared" si="120"/>
        <v>l2201</v>
      </c>
    </row>
    <row r="1183" spans="1:14">
      <c r="A1183" s="12" t="s">
        <v>1196</v>
      </c>
      <c r="B1183" s="6" t="str">
        <f t="shared" si="118"/>
        <v>l211213324</v>
      </c>
      <c r="C1183" s="12">
        <v>203619</v>
      </c>
      <c r="D1183" s="12" t="str">
        <f t="shared" si="119"/>
        <v>p-003619</v>
      </c>
      <c r="E1183" s="6" t="str">
        <f>+VLOOKUP($D1183,Sheet3!$B:$I,2,0)</f>
        <v>21X8X15</v>
      </c>
      <c r="F1183" s="6" t="str">
        <f>+VLOOKUP($D1183,Sheet3!$B:$I,3,0)</f>
        <v>SM</v>
      </c>
      <c r="G1183" s="6" t="str">
        <f>+VLOOKUP($D1183,Sheet3!$B:$I,4,0)</f>
        <v>NUMA</v>
      </c>
      <c r="H1183" s="6">
        <f>+VLOOKUP($D1183,Sheet3!$B:$I,5,0)</f>
        <v>0</v>
      </c>
      <c r="I1183" s="6" t="str">
        <f>+VLOOKUP($D1183,Sheet3!$B:$I,6,0)</f>
        <v>P5</v>
      </c>
      <c r="J1183" s="6" t="str">
        <f>+VLOOKUP($D1183,Sheet3!$B:$I,7,0)</f>
        <v>DURAECO</v>
      </c>
      <c r="K1183" s="6" t="str">
        <f>+VLOOKUP($D1183,Sheet3!$B:$I,8,0)</f>
        <v>P</v>
      </c>
      <c r="L1183" s="6" t="str">
        <f t="shared" si="114"/>
        <v>21X8X15SM NUMA 0 P5 DURAECO P</v>
      </c>
      <c r="M1183" s="12" t="s">
        <v>15</v>
      </c>
      <c r="N1183" s="12" t="str">
        <f t="shared" si="120"/>
        <v>l2112</v>
      </c>
    </row>
    <row r="1184" spans="1:14">
      <c r="A1184" s="12" t="s">
        <v>1197</v>
      </c>
      <c r="B1184" s="6" t="str">
        <f t="shared" si="118"/>
        <v>l211213490</v>
      </c>
      <c r="C1184" s="12">
        <v>203606</v>
      </c>
      <c r="D1184" s="12" t="str">
        <f t="shared" si="119"/>
        <v>p-003606</v>
      </c>
      <c r="E1184" s="6" t="str">
        <f>+VLOOKUP($D1184,Sheet3!$B:$I,2,0)</f>
        <v>16X5X101/2</v>
      </c>
      <c r="F1184" s="6" t="str">
        <f>+VLOOKUP($D1184,Sheet3!$B:$I,3,0)</f>
        <v>SM</v>
      </c>
      <c r="G1184" s="6" t="str">
        <f>+VLOOKUP($D1184,Sheet3!$B:$I,4,0)</f>
        <v>NUMA</v>
      </c>
      <c r="H1184" s="6">
        <f>+VLOOKUP($D1184,Sheet3!$B:$I,5,0)</f>
        <v>0</v>
      </c>
      <c r="I1184" s="6" t="str">
        <f>+VLOOKUP($D1184,Sheet3!$B:$I,6,0)</f>
        <v>P5</v>
      </c>
      <c r="J1184" s="6" t="str">
        <f>+VLOOKUP($D1184,Sheet3!$B:$I,7,0)</f>
        <v>DURAECO</v>
      </c>
      <c r="K1184" s="6" t="str">
        <f>+VLOOKUP($D1184,Sheet3!$B:$I,8,0)</f>
        <v>P</v>
      </c>
      <c r="L1184" s="6" t="str">
        <f t="shared" si="114"/>
        <v>16X5X101/2SM NUMA 0 P5 DURAECO P</v>
      </c>
      <c r="M1184" s="12" t="s">
        <v>15</v>
      </c>
      <c r="N1184" s="12" t="str">
        <f t="shared" si="120"/>
        <v>l2112</v>
      </c>
    </row>
    <row r="1185" spans="1:14">
      <c r="A1185" s="12" t="s">
        <v>1198</v>
      </c>
      <c r="B1185" s="6" t="str">
        <f t="shared" si="118"/>
        <v>l211213418</v>
      </c>
      <c r="C1185" s="12">
        <v>203619</v>
      </c>
      <c r="D1185" s="12" t="str">
        <f t="shared" si="119"/>
        <v>p-003619</v>
      </c>
      <c r="E1185" s="6" t="str">
        <f>+VLOOKUP($D1185,Sheet3!$B:$I,2,0)</f>
        <v>21X8X15</v>
      </c>
      <c r="F1185" s="6" t="str">
        <f>+VLOOKUP($D1185,Sheet3!$B:$I,3,0)</f>
        <v>SM</v>
      </c>
      <c r="G1185" s="6" t="str">
        <f>+VLOOKUP($D1185,Sheet3!$B:$I,4,0)</f>
        <v>NUMA</v>
      </c>
      <c r="H1185" s="6">
        <f>+VLOOKUP($D1185,Sheet3!$B:$I,5,0)</f>
        <v>0</v>
      </c>
      <c r="I1185" s="6" t="str">
        <f>+VLOOKUP($D1185,Sheet3!$B:$I,6,0)</f>
        <v>P5</v>
      </c>
      <c r="J1185" s="6" t="str">
        <f>+VLOOKUP($D1185,Sheet3!$B:$I,7,0)</f>
        <v>DURAECO</v>
      </c>
      <c r="K1185" s="6" t="str">
        <f>+VLOOKUP($D1185,Sheet3!$B:$I,8,0)</f>
        <v>P</v>
      </c>
      <c r="L1185" s="6" t="str">
        <f t="shared" si="114"/>
        <v>21X8X15SM NUMA 0 P5 DURAECO P</v>
      </c>
      <c r="M1185" s="12" t="s">
        <v>15</v>
      </c>
      <c r="N1185" s="12" t="str">
        <f t="shared" si="120"/>
        <v>l2112</v>
      </c>
    </row>
    <row r="1186" spans="1:14">
      <c r="A1186" s="12" t="s">
        <v>1199</v>
      </c>
      <c r="B1186" s="6" t="str">
        <f t="shared" si="118"/>
        <v>l211213244</v>
      </c>
      <c r="C1186" s="12">
        <v>203619</v>
      </c>
      <c r="D1186" s="12" t="str">
        <f t="shared" si="119"/>
        <v>p-003619</v>
      </c>
      <c r="E1186" s="6" t="str">
        <f>+VLOOKUP($D1186,Sheet3!$B:$I,2,0)</f>
        <v>21X8X15</v>
      </c>
      <c r="F1186" s="6" t="str">
        <f>+VLOOKUP($D1186,Sheet3!$B:$I,3,0)</f>
        <v>SM</v>
      </c>
      <c r="G1186" s="6" t="str">
        <f>+VLOOKUP($D1186,Sheet3!$B:$I,4,0)</f>
        <v>NUMA</v>
      </c>
      <c r="H1186" s="6">
        <f>+VLOOKUP($D1186,Sheet3!$B:$I,5,0)</f>
        <v>0</v>
      </c>
      <c r="I1186" s="6" t="str">
        <f>+VLOOKUP($D1186,Sheet3!$B:$I,6,0)</f>
        <v>P5</v>
      </c>
      <c r="J1186" s="6" t="str">
        <f>+VLOOKUP($D1186,Sheet3!$B:$I,7,0)</f>
        <v>DURAECO</v>
      </c>
      <c r="K1186" s="6" t="str">
        <f>+VLOOKUP($D1186,Sheet3!$B:$I,8,0)</f>
        <v>P</v>
      </c>
      <c r="L1186" s="6" t="str">
        <f t="shared" si="114"/>
        <v>21X8X15SM NUMA 0 P5 DURAECO P</v>
      </c>
      <c r="M1186" s="12" t="s">
        <v>15</v>
      </c>
      <c r="N1186" s="12" t="str">
        <f t="shared" si="120"/>
        <v>l2112</v>
      </c>
    </row>
    <row r="1187" spans="1:14">
      <c r="A1187" s="12" t="s">
        <v>1200</v>
      </c>
      <c r="B1187" s="6" t="str">
        <f t="shared" si="118"/>
        <v>l211213431</v>
      </c>
      <c r="C1187" s="12">
        <v>203606</v>
      </c>
      <c r="D1187" s="12" t="str">
        <f t="shared" si="119"/>
        <v>p-003606</v>
      </c>
      <c r="E1187" s="6" t="str">
        <f>+VLOOKUP($D1187,Sheet3!$B:$I,2,0)</f>
        <v>16X5X101/2</v>
      </c>
      <c r="F1187" s="6" t="str">
        <f>+VLOOKUP($D1187,Sheet3!$B:$I,3,0)</f>
        <v>SM</v>
      </c>
      <c r="G1187" s="6" t="str">
        <f>+VLOOKUP($D1187,Sheet3!$B:$I,4,0)</f>
        <v>NUMA</v>
      </c>
      <c r="H1187" s="6">
        <f>+VLOOKUP($D1187,Sheet3!$B:$I,5,0)</f>
        <v>0</v>
      </c>
      <c r="I1187" s="6" t="str">
        <f>+VLOOKUP($D1187,Sheet3!$B:$I,6,0)</f>
        <v>P5</v>
      </c>
      <c r="J1187" s="6" t="str">
        <f>+VLOOKUP($D1187,Sheet3!$B:$I,7,0)</f>
        <v>DURAECO</v>
      </c>
      <c r="K1187" s="6" t="str">
        <f>+VLOOKUP($D1187,Sheet3!$B:$I,8,0)</f>
        <v>P</v>
      </c>
      <c r="L1187" s="6" t="str">
        <f t="shared" si="114"/>
        <v>16X5X101/2SM NUMA 0 P5 DURAECO P</v>
      </c>
      <c r="M1187" s="12" t="s">
        <v>15</v>
      </c>
      <c r="N1187" s="12" t="str">
        <f t="shared" si="120"/>
        <v>l2112</v>
      </c>
    </row>
    <row r="1188" spans="1:14">
      <c r="A1188" s="12" t="s">
        <v>1201</v>
      </c>
      <c r="B1188" s="6" t="str">
        <f t="shared" si="118"/>
        <v>l211213430</v>
      </c>
      <c r="C1188" s="12">
        <v>203606</v>
      </c>
      <c r="D1188" s="12" t="str">
        <f t="shared" si="119"/>
        <v>p-003606</v>
      </c>
      <c r="E1188" s="6" t="str">
        <f>+VLOOKUP($D1188,Sheet3!$B:$I,2,0)</f>
        <v>16X5X101/2</v>
      </c>
      <c r="F1188" s="6" t="str">
        <f>+VLOOKUP($D1188,Sheet3!$B:$I,3,0)</f>
        <v>SM</v>
      </c>
      <c r="G1188" s="6" t="str">
        <f>+VLOOKUP($D1188,Sheet3!$B:$I,4,0)</f>
        <v>NUMA</v>
      </c>
      <c r="H1188" s="6">
        <f>+VLOOKUP($D1188,Sheet3!$B:$I,5,0)</f>
        <v>0</v>
      </c>
      <c r="I1188" s="6" t="str">
        <f>+VLOOKUP($D1188,Sheet3!$B:$I,6,0)</f>
        <v>P5</v>
      </c>
      <c r="J1188" s="6" t="str">
        <f>+VLOOKUP($D1188,Sheet3!$B:$I,7,0)</f>
        <v>DURAECO</v>
      </c>
      <c r="K1188" s="6" t="str">
        <f>+VLOOKUP($D1188,Sheet3!$B:$I,8,0)</f>
        <v>P</v>
      </c>
      <c r="L1188" s="6" t="str">
        <f t="shared" si="114"/>
        <v>16X5X101/2SM NUMA 0 P5 DURAECO P</v>
      </c>
      <c r="M1188" s="12" t="s">
        <v>15</v>
      </c>
      <c r="N1188" s="12" t="str">
        <f t="shared" si="120"/>
        <v>l2112</v>
      </c>
    </row>
    <row r="1189" spans="1:14">
      <c r="A1189" s="12" t="s">
        <v>1202</v>
      </c>
      <c r="B1189" s="6" t="str">
        <f t="shared" si="118"/>
        <v>l211213386</v>
      </c>
      <c r="C1189" s="12">
        <v>203606</v>
      </c>
      <c r="D1189" s="12" t="str">
        <f t="shared" si="119"/>
        <v>p-003606</v>
      </c>
      <c r="E1189" s="6" t="str">
        <f>+VLOOKUP($D1189,Sheet3!$B:$I,2,0)</f>
        <v>16X5X101/2</v>
      </c>
      <c r="F1189" s="6" t="str">
        <f>+VLOOKUP($D1189,Sheet3!$B:$I,3,0)</f>
        <v>SM</v>
      </c>
      <c r="G1189" s="6" t="str">
        <f>+VLOOKUP($D1189,Sheet3!$B:$I,4,0)</f>
        <v>NUMA</v>
      </c>
      <c r="H1189" s="6">
        <f>+VLOOKUP($D1189,Sheet3!$B:$I,5,0)</f>
        <v>0</v>
      </c>
      <c r="I1189" s="6" t="str">
        <f>+VLOOKUP($D1189,Sheet3!$B:$I,6,0)</f>
        <v>P5</v>
      </c>
      <c r="J1189" s="6" t="str">
        <f>+VLOOKUP($D1189,Sheet3!$B:$I,7,0)</f>
        <v>DURAECO</v>
      </c>
      <c r="K1189" s="6" t="str">
        <f>+VLOOKUP($D1189,Sheet3!$B:$I,8,0)</f>
        <v>P</v>
      </c>
      <c r="L1189" s="6" t="str">
        <f t="shared" si="114"/>
        <v>16X5X101/2SM NUMA 0 P5 DURAECO P</v>
      </c>
      <c r="M1189" s="12" t="s">
        <v>15</v>
      </c>
      <c r="N1189" s="12" t="str">
        <f t="shared" si="120"/>
        <v>l2112</v>
      </c>
    </row>
    <row r="1190" spans="1:14">
      <c r="A1190" s="12" t="s">
        <v>1203</v>
      </c>
      <c r="B1190" s="6" t="str">
        <f t="shared" si="118"/>
        <v>l211213387</v>
      </c>
      <c r="C1190" s="12">
        <v>203606</v>
      </c>
      <c r="D1190" s="12" t="str">
        <f t="shared" si="119"/>
        <v>p-003606</v>
      </c>
      <c r="E1190" s="6" t="str">
        <f>+VLOOKUP($D1190,Sheet3!$B:$I,2,0)</f>
        <v>16X5X101/2</v>
      </c>
      <c r="F1190" s="6" t="str">
        <f>+VLOOKUP($D1190,Sheet3!$B:$I,3,0)</f>
        <v>SM</v>
      </c>
      <c r="G1190" s="6" t="str">
        <f>+VLOOKUP($D1190,Sheet3!$B:$I,4,0)</f>
        <v>NUMA</v>
      </c>
      <c r="H1190" s="6">
        <f>+VLOOKUP($D1190,Sheet3!$B:$I,5,0)</f>
        <v>0</v>
      </c>
      <c r="I1190" s="6" t="str">
        <f>+VLOOKUP($D1190,Sheet3!$B:$I,6,0)</f>
        <v>P5</v>
      </c>
      <c r="J1190" s="6" t="str">
        <f>+VLOOKUP($D1190,Sheet3!$B:$I,7,0)</f>
        <v>DURAECO</v>
      </c>
      <c r="K1190" s="6" t="str">
        <f>+VLOOKUP($D1190,Sheet3!$B:$I,8,0)</f>
        <v>P</v>
      </c>
      <c r="L1190" s="6" t="str">
        <f t="shared" si="114"/>
        <v>16X5X101/2SM NUMA 0 P5 DURAECO P</v>
      </c>
      <c r="M1190" s="12" t="s">
        <v>15</v>
      </c>
      <c r="N1190" s="12" t="str">
        <f t="shared" si="120"/>
        <v>l2112</v>
      </c>
    </row>
    <row r="1191" spans="1:14">
      <c r="A1191" s="12" t="s">
        <v>1204</v>
      </c>
      <c r="B1191" s="6" t="str">
        <f t="shared" si="118"/>
        <v>l211213480</v>
      </c>
      <c r="C1191" s="12">
        <v>203619</v>
      </c>
      <c r="D1191" s="12" t="str">
        <f t="shared" si="119"/>
        <v>p-003619</v>
      </c>
      <c r="E1191" s="6" t="str">
        <f>+VLOOKUP($D1191,Sheet3!$B:$I,2,0)</f>
        <v>21X8X15</v>
      </c>
      <c r="F1191" s="6" t="str">
        <f>+VLOOKUP($D1191,Sheet3!$B:$I,3,0)</f>
        <v>SM</v>
      </c>
      <c r="G1191" s="6" t="str">
        <f>+VLOOKUP($D1191,Sheet3!$B:$I,4,0)</f>
        <v>NUMA</v>
      </c>
      <c r="H1191" s="6">
        <f>+VLOOKUP($D1191,Sheet3!$B:$I,5,0)</f>
        <v>0</v>
      </c>
      <c r="I1191" s="6" t="str">
        <f>+VLOOKUP($D1191,Sheet3!$B:$I,6,0)</f>
        <v>P5</v>
      </c>
      <c r="J1191" s="6" t="str">
        <f>+VLOOKUP($D1191,Sheet3!$B:$I,7,0)</f>
        <v>DURAECO</v>
      </c>
      <c r="K1191" s="6" t="str">
        <f>+VLOOKUP($D1191,Sheet3!$B:$I,8,0)</f>
        <v>P</v>
      </c>
      <c r="L1191" s="6" t="str">
        <f t="shared" si="114"/>
        <v>21X8X15SM NUMA 0 P5 DURAECO P</v>
      </c>
      <c r="M1191" s="12" t="s">
        <v>15</v>
      </c>
      <c r="N1191" s="12" t="str">
        <f t="shared" si="120"/>
        <v>l2112</v>
      </c>
    </row>
    <row r="1192" spans="1:14">
      <c r="A1192" s="12" t="s">
        <v>1205</v>
      </c>
      <c r="B1192" s="6" t="str">
        <f t="shared" si="118"/>
        <v>l211213625</v>
      </c>
      <c r="C1192" s="12">
        <v>203619</v>
      </c>
      <c r="D1192" s="12" t="str">
        <f t="shared" si="119"/>
        <v>p-003619</v>
      </c>
      <c r="E1192" s="6" t="str">
        <f>+VLOOKUP($D1192,Sheet3!$B:$I,2,0)</f>
        <v>21X8X15</v>
      </c>
      <c r="F1192" s="6" t="str">
        <f>+VLOOKUP($D1192,Sheet3!$B:$I,3,0)</f>
        <v>SM</v>
      </c>
      <c r="G1192" s="6" t="str">
        <f>+VLOOKUP($D1192,Sheet3!$B:$I,4,0)</f>
        <v>NUMA</v>
      </c>
      <c r="H1192" s="6">
        <f>+VLOOKUP($D1192,Sheet3!$B:$I,5,0)</f>
        <v>0</v>
      </c>
      <c r="I1192" s="6" t="str">
        <f>+VLOOKUP($D1192,Sheet3!$B:$I,6,0)</f>
        <v>P5</v>
      </c>
      <c r="J1192" s="6" t="str">
        <f>+VLOOKUP($D1192,Sheet3!$B:$I,7,0)</f>
        <v>DURAECO</v>
      </c>
      <c r="K1192" s="6" t="str">
        <f>+VLOOKUP($D1192,Sheet3!$B:$I,8,0)</f>
        <v>P</v>
      </c>
      <c r="L1192" s="6" t="str">
        <f t="shared" si="114"/>
        <v>21X8X15SM NUMA 0 P5 DURAECO P</v>
      </c>
      <c r="M1192" s="12" t="s">
        <v>15</v>
      </c>
      <c r="N1192" s="12" t="str">
        <f t="shared" si="120"/>
        <v>l2112</v>
      </c>
    </row>
    <row r="1193" spans="1:14">
      <c r="A1193" s="12" t="s">
        <v>1206</v>
      </c>
      <c r="B1193" s="6" t="str">
        <f t="shared" si="118"/>
        <v>l211213392</v>
      </c>
      <c r="C1193" s="12">
        <v>203601</v>
      </c>
      <c r="D1193" s="12" t="str">
        <f t="shared" si="119"/>
        <v>p-003601</v>
      </c>
      <c r="E1193" s="6" t="str">
        <f>+VLOOKUP($D1193,Sheet3!$B:$I,2,0)</f>
        <v>14X41/2X8</v>
      </c>
      <c r="F1193" s="6" t="str">
        <f>+VLOOKUP($D1193,Sheet3!$B:$I,3,0)</f>
        <v>SM</v>
      </c>
      <c r="G1193" s="6" t="str">
        <f>+VLOOKUP($D1193,Sheet3!$B:$I,4,0)</f>
        <v>NUMA</v>
      </c>
      <c r="H1193" s="6">
        <f>+VLOOKUP($D1193,Sheet3!$B:$I,5,0)</f>
        <v>0</v>
      </c>
      <c r="I1193" s="6" t="str">
        <f>+VLOOKUP($D1193,Sheet3!$B:$I,6,0)</f>
        <v>P5</v>
      </c>
      <c r="J1193" s="6" t="str">
        <f>+VLOOKUP($D1193,Sheet3!$B:$I,7,0)</f>
        <v>DURAECO</v>
      </c>
      <c r="K1193" s="6" t="str">
        <f>+VLOOKUP($D1193,Sheet3!$B:$I,8,0)</f>
        <v>P</v>
      </c>
      <c r="L1193" s="6" t="str">
        <f t="shared" si="114"/>
        <v>14X41/2X8SM NUMA 0 P5 DURAECO P</v>
      </c>
      <c r="M1193" s="12" t="s">
        <v>15</v>
      </c>
      <c r="N1193" s="12" t="str">
        <f t="shared" si="120"/>
        <v>l2112</v>
      </c>
    </row>
    <row r="1194" spans="1:14">
      <c r="A1194" s="12" t="s">
        <v>1207</v>
      </c>
      <c r="B1194" s="6" t="str">
        <f t="shared" si="118"/>
        <v>l211213796</v>
      </c>
      <c r="C1194" s="12">
        <v>203606</v>
      </c>
      <c r="D1194" s="12" t="str">
        <f t="shared" si="119"/>
        <v>p-003606</v>
      </c>
      <c r="E1194" s="6" t="str">
        <f>+VLOOKUP($D1194,Sheet3!$B:$I,2,0)</f>
        <v>16X5X101/2</v>
      </c>
      <c r="F1194" s="6" t="str">
        <f>+VLOOKUP($D1194,Sheet3!$B:$I,3,0)</f>
        <v>SM</v>
      </c>
      <c r="G1194" s="6" t="str">
        <f>+VLOOKUP($D1194,Sheet3!$B:$I,4,0)</f>
        <v>NUMA</v>
      </c>
      <c r="H1194" s="6">
        <f>+VLOOKUP($D1194,Sheet3!$B:$I,5,0)</f>
        <v>0</v>
      </c>
      <c r="I1194" s="6" t="str">
        <f>+VLOOKUP($D1194,Sheet3!$B:$I,6,0)</f>
        <v>P5</v>
      </c>
      <c r="J1194" s="6" t="str">
        <f>+VLOOKUP($D1194,Sheet3!$B:$I,7,0)</f>
        <v>DURAECO</v>
      </c>
      <c r="K1194" s="6" t="str">
        <f>+VLOOKUP($D1194,Sheet3!$B:$I,8,0)</f>
        <v>P</v>
      </c>
      <c r="L1194" s="6" t="str">
        <f t="shared" si="114"/>
        <v>16X5X101/2SM NUMA 0 P5 DURAECO P</v>
      </c>
      <c r="M1194" s="12" t="s">
        <v>15</v>
      </c>
      <c r="N1194" s="12" t="str">
        <f t="shared" si="120"/>
        <v>l2112</v>
      </c>
    </row>
    <row r="1195" spans="1:14">
      <c r="A1195" s="12" t="s">
        <v>1208</v>
      </c>
      <c r="B1195" s="6" t="str">
        <f t="shared" si="118"/>
        <v>l211213557</v>
      </c>
      <c r="C1195" s="12">
        <v>203619</v>
      </c>
      <c r="D1195" s="12" t="str">
        <f t="shared" si="119"/>
        <v>p-003619</v>
      </c>
      <c r="E1195" s="6" t="str">
        <f>+VLOOKUP($D1195,Sheet3!$B:$I,2,0)</f>
        <v>21X8X15</v>
      </c>
      <c r="F1195" s="6" t="str">
        <f>+VLOOKUP($D1195,Sheet3!$B:$I,3,0)</f>
        <v>SM</v>
      </c>
      <c r="G1195" s="6" t="str">
        <f>+VLOOKUP($D1195,Sheet3!$B:$I,4,0)</f>
        <v>NUMA</v>
      </c>
      <c r="H1195" s="6">
        <f>+VLOOKUP($D1195,Sheet3!$B:$I,5,0)</f>
        <v>0</v>
      </c>
      <c r="I1195" s="6" t="str">
        <f>+VLOOKUP($D1195,Sheet3!$B:$I,6,0)</f>
        <v>P5</v>
      </c>
      <c r="J1195" s="6" t="str">
        <f>+VLOOKUP($D1195,Sheet3!$B:$I,7,0)</f>
        <v>DURAECO</v>
      </c>
      <c r="K1195" s="6" t="str">
        <f>+VLOOKUP($D1195,Sheet3!$B:$I,8,0)</f>
        <v>P</v>
      </c>
      <c r="L1195" s="6" t="str">
        <f t="shared" si="114"/>
        <v>21X8X15SM NUMA 0 P5 DURAECO P</v>
      </c>
      <c r="M1195" s="12" t="s">
        <v>15</v>
      </c>
      <c r="N1195" s="12" t="str">
        <f t="shared" si="120"/>
        <v>l2112</v>
      </c>
    </row>
    <row r="1196" spans="1:14">
      <c r="A1196" s="12" t="s">
        <v>1209</v>
      </c>
      <c r="B1196" s="6" t="str">
        <f t="shared" si="118"/>
        <v>l211216139</v>
      </c>
      <c r="C1196" s="12">
        <v>203619</v>
      </c>
      <c r="D1196" s="12" t="str">
        <f t="shared" si="119"/>
        <v>p-003619</v>
      </c>
      <c r="E1196" s="6" t="str">
        <f>+VLOOKUP($D1196,Sheet3!$B:$I,2,0)</f>
        <v>21X8X15</v>
      </c>
      <c r="F1196" s="6" t="str">
        <f>+VLOOKUP($D1196,Sheet3!$B:$I,3,0)</f>
        <v>SM</v>
      </c>
      <c r="G1196" s="6" t="str">
        <f>+VLOOKUP($D1196,Sheet3!$B:$I,4,0)</f>
        <v>NUMA</v>
      </c>
      <c r="H1196" s="6">
        <f>+VLOOKUP($D1196,Sheet3!$B:$I,5,0)</f>
        <v>0</v>
      </c>
      <c r="I1196" s="6" t="str">
        <f>+VLOOKUP($D1196,Sheet3!$B:$I,6,0)</f>
        <v>P5</v>
      </c>
      <c r="J1196" s="6" t="str">
        <f>+VLOOKUP($D1196,Sheet3!$B:$I,7,0)</f>
        <v>DURAECO</v>
      </c>
      <c r="K1196" s="6" t="str">
        <f>+VLOOKUP($D1196,Sheet3!$B:$I,8,0)</f>
        <v>P</v>
      </c>
      <c r="L1196" s="6" t="str">
        <f t="shared" si="114"/>
        <v>21X8X15SM NUMA 0 P5 DURAECO P</v>
      </c>
      <c r="M1196" s="12" t="s">
        <v>15</v>
      </c>
      <c r="N1196" s="12" t="str">
        <f t="shared" si="120"/>
        <v>l2112</v>
      </c>
    </row>
    <row r="1197" spans="1:14">
      <c r="A1197" s="12" t="s">
        <v>1210</v>
      </c>
      <c r="B1197" s="6" t="str">
        <f t="shared" si="118"/>
        <v>l220100027</v>
      </c>
      <c r="C1197" s="12">
        <v>203606</v>
      </c>
      <c r="D1197" s="12" t="str">
        <f t="shared" si="119"/>
        <v>p-003606</v>
      </c>
      <c r="E1197" s="6" t="str">
        <f>+VLOOKUP($D1197,Sheet3!$B:$I,2,0)</f>
        <v>16X5X101/2</v>
      </c>
      <c r="F1197" s="6" t="str">
        <f>+VLOOKUP($D1197,Sheet3!$B:$I,3,0)</f>
        <v>SM</v>
      </c>
      <c r="G1197" s="6" t="str">
        <f>+VLOOKUP($D1197,Sheet3!$B:$I,4,0)</f>
        <v>NUMA</v>
      </c>
      <c r="H1197" s="6">
        <f>+VLOOKUP($D1197,Sheet3!$B:$I,5,0)</f>
        <v>0</v>
      </c>
      <c r="I1197" s="6" t="str">
        <f>+VLOOKUP($D1197,Sheet3!$B:$I,6,0)</f>
        <v>P5</v>
      </c>
      <c r="J1197" s="6" t="str">
        <f>+VLOOKUP($D1197,Sheet3!$B:$I,7,0)</f>
        <v>DURAECO</v>
      </c>
      <c r="K1197" s="6" t="str">
        <f>+VLOOKUP($D1197,Sheet3!$B:$I,8,0)</f>
        <v>P</v>
      </c>
      <c r="L1197" s="6" t="str">
        <f t="shared" si="114"/>
        <v>16X5X101/2SM NUMA 0 P5 DURAECO P</v>
      </c>
      <c r="M1197" s="12" t="s">
        <v>15</v>
      </c>
      <c r="N1197" s="12" t="str">
        <f t="shared" si="120"/>
        <v>l2201</v>
      </c>
    </row>
    <row r="1198" spans="1:14">
      <c r="A1198" s="12" t="s">
        <v>1211</v>
      </c>
      <c r="B1198" s="6" t="str">
        <f t="shared" si="118"/>
        <v>l211213665</v>
      </c>
      <c r="C1198" s="12">
        <v>203606</v>
      </c>
      <c r="D1198" s="12" t="str">
        <f t="shared" si="119"/>
        <v>p-003606</v>
      </c>
      <c r="E1198" s="6" t="str">
        <f>+VLOOKUP($D1198,Sheet3!$B:$I,2,0)</f>
        <v>16X5X101/2</v>
      </c>
      <c r="F1198" s="6" t="str">
        <f>+VLOOKUP($D1198,Sheet3!$B:$I,3,0)</f>
        <v>SM</v>
      </c>
      <c r="G1198" s="6" t="str">
        <f>+VLOOKUP($D1198,Sheet3!$B:$I,4,0)</f>
        <v>NUMA</v>
      </c>
      <c r="H1198" s="6">
        <f>+VLOOKUP($D1198,Sheet3!$B:$I,5,0)</f>
        <v>0</v>
      </c>
      <c r="I1198" s="6" t="str">
        <f>+VLOOKUP($D1198,Sheet3!$B:$I,6,0)</f>
        <v>P5</v>
      </c>
      <c r="J1198" s="6" t="str">
        <f>+VLOOKUP($D1198,Sheet3!$B:$I,7,0)</f>
        <v>DURAECO</v>
      </c>
      <c r="K1198" s="6" t="str">
        <f>+VLOOKUP($D1198,Sheet3!$B:$I,8,0)</f>
        <v>P</v>
      </c>
      <c r="L1198" s="6" t="str">
        <f t="shared" si="114"/>
        <v>16X5X101/2SM NUMA 0 P5 DURAECO P</v>
      </c>
      <c r="M1198" s="12" t="s">
        <v>15</v>
      </c>
      <c r="N1198" s="12" t="str">
        <f t="shared" si="120"/>
        <v>l2112</v>
      </c>
    </row>
    <row r="1199" spans="1:14">
      <c r="A1199" s="12" t="s">
        <v>1212</v>
      </c>
      <c r="B1199" s="6" t="str">
        <f t="shared" si="118"/>
        <v>l211213549</v>
      </c>
      <c r="C1199" s="12">
        <v>203606</v>
      </c>
      <c r="D1199" s="12" t="str">
        <f t="shared" si="119"/>
        <v>p-003606</v>
      </c>
      <c r="E1199" s="6" t="str">
        <f>+VLOOKUP($D1199,Sheet3!$B:$I,2,0)</f>
        <v>16X5X101/2</v>
      </c>
      <c r="F1199" s="6" t="str">
        <f>+VLOOKUP($D1199,Sheet3!$B:$I,3,0)</f>
        <v>SM</v>
      </c>
      <c r="G1199" s="6" t="str">
        <f>+VLOOKUP($D1199,Sheet3!$B:$I,4,0)</f>
        <v>NUMA</v>
      </c>
      <c r="H1199" s="6">
        <f>+VLOOKUP($D1199,Sheet3!$B:$I,5,0)</f>
        <v>0</v>
      </c>
      <c r="I1199" s="6" t="str">
        <f>+VLOOKUP($D1199,Sheet3!$B:$I,6,0)</f>
        <v>P5</v>
      </c>
      <c r="J1199" s="6" t="str">
        <f>+VLOOKUP($D1199,Sheet3!$B:$I,7,0)</f>
        <v>DURAECO</v>
      </c>
      <c r="K1199" s="6" t="str">
        <f>+VLOOKUP($D1199,Sheet3!$B:$I,8,0)</f>
        <v>P</v>
      </c>
      <c r="L1199" s="6" t="str">
        <f t="shared" si="114"/>
        <v>16X5X101/2SM NUMA 0 P5 DURAECO P</v>
      </c>
      <c r="M1199" s="12" t="s">
        <v>15</v>
      </c>
      <c r="N1199" s="12" t="str">
        <f t="shared" si="120"/>
        <v>l2112</v>
      </c>
    </row>
    <row r="1200" spans="1:14">
      <c r="A1200" s="12" t="s">
        <v>1213</v>
      </c>
      <c r="B1200" s="6" t="str">
        <f t="shared" si="118"/>
        <v>l220100197</v>
      </c>
      <c r="C1200" s="12">
        <v>203606</v>
      </c>
      <c r="D1200" s="12" t="str">
        <f t="shared" si="119"/>
        <v>p-003606</v>
      </c>
      <c r="E1200" s="6" t="str">
        <f>+VLOOKUP($D1200,Sheet3!$B:$I,2,0)</f>
        <v>16X5X101/2</v>
      </c>
      <c r="F1200" s="6" t="str">
        <f>+VLOOKUP($D1200,Sheet3!$B:$I,3,0)</f>
        <v>SM</v>
      </c>
      <c r="G1200" s="6" t="str">
        <f>+VLOOKUP($D1200,Sheet3!$B:$I,4,0)</f>
        <v>NUMA</v>
      </c>
      <c r="H1200" s="6">
        <f>+VLOOKUP($D1200,Sheet3!$B:$I,5,0)</f>
        <v>0</v>
      </c>
      <c r="I1200" s="6" t="str">
        <f>+VLOOKUP($D1200,Sheet3!$B:$I,6,0)</f>
        <v>P5</v>
      </c>
      <c r="J1200" s="6" t="str">
        <f>+VLOOKUP($D1200,Sheet3!$B:$I,7,0)</f>
        <v>DURAECO</v>
      </c>
      <c r="K1200" s="6" t="str">
        <f>+VLOOKUP($D1200,Sheet3!$B:$I,8,0)</f>
        <v>P</v>
      </c>
      <c r="L1200" s="6" t="str">
        <f t="shared" si="114"/>
        <v>16X5X101/2SM NUMA 0 P5 DURAECO P</v>
      </c>
      <c r="M1200" s="12" t="s">
        <v>15</v>
      </c>
      <c r="N1200" s="12" t="str">
        <f t="shared" si="120"/>
        <v>l2201</v>
      </c>
    </row>
    <row r="1201" spans="1:14">
      <c r="A1201" s="12" t="s">
        <v>1214</v>
      </c>
      <c r="B1201" s="6" t="str">
        <f t="shared" si="118"/>
        <v>l220100196</v>
      </c>
      <c r="C1201" s="12">
        <v>203606</v>
      </c>
      <c r="D1201" s="12" t="str">
        <f t="shared" si="119"/>
        <v>p-003606</v>
      </c>
      <c r="E1201" s="6" t="str">
        <f>+VLOOKUP($D1201,Sheet3!$B:$I,2,0)</f>
        <v>16X5X101/2</v>
      </c>
      <c r="F1201" s="6" t="str">
        <f>+VLOOKUP($D1201,Sheet3!$B:$I,3,0)</f>
        <v>SM</v>
      </c>
      <c r="G1201" s="6" t="str">
        <f>+VLOOKUP($D1201,Sheet3!$B:$I,4,0)</f>
        <v>NUMA</v>
      </c>
      <c r="H1201" s="6">
        <f>+VLOOKUP($D1201,Sheet3!$B:$I,5,0)</f>
        <v>0</v>
      </c>
      <c r="I1201" s="6" t="str">
        <f>+VLOOKUP($D1201,Sheet3!$B:$I,6,0)</f>
        <v>P5</v>
      </c>
      <c r="J1201" s="6" t="str">
        <f>+VLOOKUP($D1201,Sheet3!$B:$I,7,0)</f>
        <v>DURAECO</v>
      </c>
      <c r="K1201" s="6" t="str">
        <f>+VLOOKUP($D1201,Sheet3!$B:$I,8,0)</f>
        <v>P</v>
      </c>
      <c r="L1201" s="6" t="str">
        <f t="shared" si="114"/>
        <v>16X5X101/2SM NUMA 0 P5 DURAECO P</v>
      </c>
      <c r="M1201" s="12" t="s">
        <v>15</v>
      </c>
      <c r="N1201" s="12" t="str">
        <f t="shared" si="120"/>
        <v>l2201</v>
      </c>
    </row>
    <row r="1202" spans="1:14">
      <c r="A1202" s="12" t="s">
        <v>1215</v>
      </c>
      <c r="B1202" s="6" t="str">
        <f t="shared" si="118"/>
        <v>l211213720</v>
      </c>
      <c r="C1202" s="12">
        <v>203606</v>
      </c>
      <c r="D1202" s="12" t="str">
        <f t="shared" si="119"/>
        <v>p-003606</v>
      </c>
      <c r="E1202" s="6" t="str">
        <f>+VLOOKUP($D1202,Sheet3!$B:$I,2,0)</f>
        <v>16X5X101/2</v>
      </c>
      <c r="F1202" s="6" t="str">
        <f>+VLOOKUP($D1202,Sheet3!$B:$I,3,0)</f>
        <v>SM</v>
      </c>
      <c r="G1202" s="6" t="str">
        <f>+VLOOKUP($D1202,Sheet3!$B:$I,4,0)</f>
        <v>NUMA</v>
      </c>
      <c r="H1202" s="6">
        <f>+VLOOKUP($D1202,Sheet3!$B:$I,5,0)</f>
        <v>0</v>
      </c>
      <c r="I1202" s="6" t="str">
        <f>+VLOOKUP($D1202,Sheet3!$B:$I,6,0)</f>
        <v>P5</v>
      </c>
      <c r="J1202" s="6" t="str">
        <f>+VLOOKUP($D1202,Sheet3!$B:$I,7,0)</f>
        <v>DURAECO</v>
      </c>
      <c r="K1202" s="6" t="str">
        <f>+VLOOKUP($D1202,Sheet3!$B:$I,8,0)</f>
        <v>P</v>
      </c>
      <c r="L1202" s="6" t="str">
        <f t="shared" si="114"/>
        <v>16X5X101/2SM NUMA 0 P5 DURAECO P</v>
      </c>
      <c r="M1202" s="12" t="s">
        <v>15</v>
      </c>
      <c r="N1202" s="12" t="str">
        <f t="shared" si="120"/>
        <v>l2112</v>
      </c>
    </row>
    <row r="1203" spans="1:14">
      <c r="A1203" s="12" t="s">
        <v>1216</v>
      </c>
      <c r="B1203" s="6" t="str">
        <f t="shared" si="118"/>
        <v>l211213609</v>
      </c>
      <c r="C1203" s="12">
        <v>203606</v>
      </c>
      <c r="D1203" s="12" t="str">
        <f t="shared" si="119"/>
        <v>p-003606</v>
      </c>
      <c r="E1203" s="6" t="str">
        <f>+VLOOKUP($D1203,Sheet3!$B:$I,2,0)</f>
        <v>16X5X101/2</v>
      </c>
      <c r="F1203" s="6" t="str">
        <f>+VLOOKUP($D1203,Sheet3!$B:$I,3,0)</f>
        <v>SM</v>
      </c>
      <c r="G1203" s="6" t="str">
        <f>+VLOOKUP($D1203,Sheet3!$B:$I,4,0)</f>
        <v>NUMA</v>
      </c>
      <c r="H1203" s="6">
        <f>+VLOOKUP($D1203,Sheet3!$B:$I,5,0)</f>
        <v>0</v>
      </c>
      <c r="I1203" s="6" t="str">
        <f>+VLOOKUP($D1203,Sheet3!$B:$I,6,0)</f>
        <v>P5</v>
      </c>
      <c r="J1203" s="6" t="str">
        <f>+VLOOKUP($D1203,Sheet3!$B:$I,7,0)</f>
        <v>DURAECO</v>
      </c>
      <c r="K1203" s="6" t="str">
        <f>+VLOOKUP($D1203,Sheet3!$B:$I,8,0)</f>
        <v>P</v>
      </c>
      <c r="L1203" s="6" t="str">
        <f t="shared" si="114"/>
        <v>16X5X101/2SM NUMA 0 P5 DURAECO P</v>
      </c>
      <c r="M1203" s="12" t="s">
        <v>15</v>
      </c>
      <c r="N1203" s="12" t="str">
        <f t="shared" si="120"/>
        <v>l2112</v>
      </c>
    </row>
    <row r="1204" spans="1:14">
      <c r="A1204" s="12" t="s">
        <v>1217</v>
      </c>
      <c r="B1204" s="6" t="str">
        <f t="shared" si="118"/>
        <v>l211213692</v>
      </c>
      <c r="C1204" s="12">
        <v>203601</v>
      </c>
      <c r="D1204" s="12" t="str">
        <f t="shared" si="119"/>
        <v>p-003601</v>
      </c>
      <c r="E1204" s="6" t="str">
        <f>+VLOOKUP($D1204,Sheet3!$B:$I,2,0)</f>
        <v>14X41/2X8</v>
      </c>
      <c r="F1204" s="6" t="str">
        <f>+VLOOKUP($D1204,Sheet3!$B:$I,3,0)</f>
        <v>SM</v>
      </c>
      <c r="G1204" s="6" t="str">
        <f>+VLOOKUP($D1204,Sheet3!$B:$I,4,0)</f>
        <v>NUMA</v>
      </c>
      <c r="H1204" s="6">
        <f>+VLOOKUP($D1204,Sheet3!$B:$I,5,0)</f>
        <v>0</v>
      </c>
      <c r="I1204" s="6" t="str">
        <f>+VLOOKUP($D1204,Sheet3!$B:$I,6,0)</f>
        <v>P5</v>
      </c>
      <c r="J1204" s="6" t="str">
        <f>+VLOOKUP($D1204,Sheet3!$B:$I,7,0)</f>
        <v>DURAECO</v>
      </c>
      <c r="K1204" s="6" t="str">
        <f>+VLOOKUP($D1204,Sheet3!$B:$I,8,0)</f>
        <v>P</v>
      </c>
      <c r="L1204" s="6" t="str">
        <f t="shared" si="114"/>
        <v>14X41/2X8SM NUMA 0 P5 DURAECO P</v>
      </c>
      <c r="M1204" s="12" t="s">
        <v>15</v>
      </c>
      <c r="N1204" s="12" t="str">
        <f t="shared" si="120"/>
        <v>l2112</v>
      </c>
    </row>
    <row r="1205" spans="1:14">
      <c r="A1205" s="12" t="s">
        <v>1218</v>
      </c>
      <c r="B1205" s="6" t="str">
        <f t="shared" si="118"/>
        <v>l211213595</v>
      </c>
      <c r="C1205" s="12">
        <v>203601</v>
      </c>
      <c r="D1205" s="12" t="str">
        <f t="shared" si="119"/>
        <v>p-003601</v>
      </c>
      <c r="E1205" s="6" t="str">
        <f>+VLOOKUP($D1205,Sheet3!$B:$I,2,0)</f>
        <v>14X41/2X8</v>
      </c>
      <c r="F1205" s="6" t="str">
        <f>+VLOOKUP($D1205,Sheet3!$B:$I,3,0)</f>
        <v>SM</v>
      </c>
      <c r="G1205" s="6" t="str">
        <f>+VLOOKUP($D1205,Sheet3!$B:$I,4,0)</f>
        <v>NUMA</v>
      </c>
      <c r="H1205" s="6">
        <f>+VLOOKUP($D1205,Sheet3!$B:$I,5,0)</f>
        <v>0</v>
      </c>
      <c r="I1205" s="6" t="str">
        <f>+VLOOKUP($D1205,Sheet3!$B:$I,6,0)</f>
        <v>P5</v>
      </c>
      <c r="J1205" s="6" t="str">
        <f>+VLOOKUP($D1205,Sheet3!$B:$I,7,0)</f>
        <v>DURAECO</v>
      </c>
      <c r="K1205" s="6" t="str">
        <f>+VLOOKUP($D1205,Sheet3!$B:$I,8,0)</f>
        <v>P</v>
      </c>
      <c r="L1205" s="6" t="str">
        <f t="shared" si="114"/>
        <v>14X41/2X8SM NUMA 0 P5 DURAECO P</v>
      </c>
      <c r="M1205" s="12" t="s">
        <v>15</v>
      </c>
      <c r="N1205" s="12" t="str">
        <f t="shared" si="120"/>
        <v>l2112</v>
      </c>
    </row>
    <row r="1206" spans="1:14">
      <c r="A1206" s="12" t="s">
        <v>1219</v>
      </c>
      <c r="B1206" s="6" t="str">
        <f t="shared" si="118"/>
        <v>l211213872</v>
      </c>
      <c r="C1206" s="12">
        <v>203601</v>
      </c>
      <c r="D1206" s="12" t="str">
        <f t="shared" si="119"/>
        <v>p-003601</v>
      </c>
      <c r="E1206" s="6" t="str">
        <f>+VLOOKUP($D1206,Sheet3!$B:$I,2,0)</f>
        <v>14X41/2X8</v>
      </c>
      <c r="F1206" s="6" t="str">
        <f>+VLOOKUP($D1206,Sheet3!$B:$I,3,0)</f>
        <v>SM</v>
      </c>
      <c r="G1206" s="6" t="str">
        <f>+VLOOKUP($D1206,Sheet3!$B:$I,4,0)</f>
        <v>NUMA</v>
      </c>
      <c r="H1206" s="6">
        <f>+VLOOKUP($D1206,Sheet3!$B:$I,5,0)</f>
        <v>0</v>
      </c>
      <c r="I1206" s="6" t="str">
        <f>+VLOOKUP($D1206,Sheet3!$B:$I,6,0)</f>
        <v>P5</v>
      </c>
      <c r="J1206" s="6" t="str">
        <f>+VLOOKUP($D1206,Sheet3!$B:$I,7,0)</f>
        <v>DURAECO</v>
      </c>
      <c r="K1206" s="6" t="str">
        <f>+VLOOKUP($D1206,Sheet3!$B:$I,8,0)</f>
        <v>P</v>
      </c>
      <c r="L1206" s="6" t="str">
        <f t="shared" si="114"/>
        <v>14X41/2X8SM NUMA 0 P5 DURAECO P</v>
      </c>
      <c r="M1206" s="12" t="s">
        <v>15</v>
      </c>
      <c r="N1206" s="12" t="str">
        <f t="shared" si="120"/>
        <v>l2112</v>
      </c>
    </row>
    <row r="1207" spans="1:14">
      <c r="A1207" s="12" t="s">
        <v>1220</v>
      </c>
      <c r="B1207" s="6" t="str">
        <f t="shared" si="118"/>
        <v>l211213722</v>
      </c>
      <c r="C1207" s="12">
        <v>204153</v>
      </c>
      <c r="D1207" s="12" t="str">
        <f t="shared" si="119"/>
        <v>p-004153</v>
      </c>
      <c r="E1207" s="6" t="str">
        <f>+VLOOKUP($D1207,Sheet3!$B:$I,2,0)</f>
        <v>15X5X111/4</v>
      </c>
      <c r="F1207" s="6" t="str">
        <f>+VLOOKUP($D1207,Sheet3!$B:$I,3,0)</f>
        <v>SM</v>
      </c>
      <c r="G1207" s="6" t="str">
        <f>+VLOOKUP($D1207,Sheet3!$B:$I,4,0)</f>
        <v>NUMA</v>
      </c>
      <c r="H1207" s="6">
        <f>+VLOOKUP($D1207,Sheet3!$B:$I,5,0)</f>
        <v>0</v>
      </c>
      <c r="I1207" s="6" t="str">
        <f>+VLOOKUP($D1207,Sheet3!$B:$I,6,0)</f>
        <v>P5</v>
      </c>
      <c r="J1207" s="6" t="str">
        <f>+VLOOKUP($D1207,Sheet3!$B:$I,7,0)</f>
        <v>DURAECO</v>
      </c>
      <c r="K1207" s="6" t="str">
        <f>+VLOOKUP($D1207,Sheet3!$B:$I,8,0)</f>
        <v>P</v>
      </c>
      <c r="L1207" s="6" t="str">
        <f t="shared" si="114"/>
        <v>15X5X111/4SM NUMA 0 P5 DURAECO P</v>
      </c>
      <c r="M1207" s="12" t="s">
        <v>15</v>
      </c>
      <c r="N1207" s="12" t="str">
        <f t="shared" si="120"/>
        <v>l2112</v>
      </c>
    </row>
    <row r="1208" spans="1:14">
      <c r="A1208" s="12" t="s">
        <v>1221</v>
      </c>
      <c r="B1208" s="6" t="str">
        <f t="shared" si="118"/>
        <v>l211213666</v>
      </c>
      <c r="C1208" s="12">
        <v>204153</v>
      </c>
      <c r="D1208" s="12" t="str">
        <f t="shared" si="119"/>
        <v>p-004153</v>
      </c>
      <c r="E1208" s="6" t="str">
        <f>+VLOOKUP($D1208,Sheet3!$B:$I,2,0)</f>
        <v>15X5X111/4</v>
      </c>
      <c r="F1208" s="6" t="str">
        <f>+VLOOKUP($D1208,Sheet3!$B:$I,3,0)</f>
        <v>SM</v>
      </c>
      <c r="G1208" s="6" t="str">
        <f>+VLOOKUP($D1208,Sheet3!$B:$I,4,0)</f>
        <v>NUMA</v>
      </c>
      <c r="H1208" s="6">
        <f>+VLOOKUP($D1208,Sheet3!$B:$I,5,0)</f>
        <v>0</v>
      </c>
      <c r="I1208" s="6" t="str">
        <f>+VLOOKUP($D1208,Sheet3!$B:$I,6,0)</f>
        <v>P5</v>
      </c>
      <c r="J1208" s="6" t="str">
        <f>+VLOOKUP($D1208,Sheet3!$B:$I,7,0)</f>
        <v>DURAECO</v>
      </c>
      <c r="K1208" s="6" t="str">
        <f>+VLOOKUP($D1208,Sheet3!$B:$I,8,0)</f>
        <v>P</v>
      </c>
      <c r="L1208" s="6" t="str">
        <f t="shared" si="114"/>
        <v>15X5X111/4SM NUMA 0 P5 DURAECO P</v>
      </c>
      <c r="M1208" s="12" t="s">
        <v>15</v>
      </c>
      <c r="N1208" s="12" t="str">
        <f t="shared" si="120"/>
        <v>l2112</v>
      </c>
    </row>
    <row r="1209" spans="1:14">
      <c r="A1209" s="12" t="s">
        <v>1222</v>
      </c>
      <c r="B1209" s="6" t="str">
        <f t="shared" si="118"/>
        <v>l211213772</v>
      </c>
      <c r="C1209" s="12">
        <v>204153</v>
      </c>
      <c r="D1209" s="12" t="str">
        <f t="shared" si="119"/>
        <v>p-004153</v>
      </c>
      <c r="E1209" s="6" t="str">
        <f>+VLOOKUP($D1209,Sheet3!$B:$I,2,0)</f>
        <v>15X5X111/4</v>
      </c>
      <c r="F1209" s="6" t="str">
        <f>+VLOOKUP($D1209,Sheet3!$B:$I,3,0)</f>
        <v>SM</v>
      </c>
      <c r="G1209" s="6" t="str">
        <f>+VLOOKUP($D1209,Sheet3!$B:$I,4,0)</f>
        <v>NUMA</v>
      </c>
      <c r="H1209" s="6">
        <f>+VLOOKUP($D1209,Sheet3!$B:$I,5,0)</f>
        <v>0</v>
      </c>
      <c r="I1209" s="6" t="str">
        <f>+VLOOKUP($D1209,Sheet3!$B:$I,6,0)</f>
        <v>P5</v>
      </c>
      <c r="J1209" s="6" t="str">
        <f>+VLOOKUP($D1209,Sheet3!$B:$I,7,0)</f>
        <v>DURAECO</v>
      </c>
      <c r="K1209" s="6" t="str">
        <f>+VLOOKUP($D1209,Sheet3!$B:$I,8,0)</f>
        <v>P</v>
      </c>
      <c r="L1209" s="6" t="str">
        <f t="shared" ref="L1209:L1271" si="121">CONCATENATE(E1209,F1209," ",G1209," ",H1209," ",I1209," ",J1209," ",K1209)</f>
        <v>15X5X111/4SM NUMA 0 P5 DURAECO P</v>
      </c>
      <c r="M1209" s="12" t="s">
        <v>15</v>
      </c>
      <c r="N1209" s="12" t="str">
        <f t="shared" si="120"/>
        <v>l2112</v>
      </c>
    </row>
    <row r="1210" spans="1:14">
      <c r="A1210" s="12" t="s">
        <v>1223</v>
      </c>
      <c r="B1210" s="6" t="str">
        <f t="shared" si="118"/>
        <v>l211213857</v>
      </c>
      <c r="C1210" s="12">
        <v>203610</v>
      </c>
      <c r="D1210" s="12" t="str">
        <f t="shared" si="119"/>
        <v>p-003610</v>
      </c>
      <c r="E1210" s="6" t="str">
        <f>+VLOOKUP($D1210,Sheet3!$B:$I,2,0)</f>
        <v>18X6X121/8</v>
      </c>
      <c r="F1210" s="6" t="str">
        <f>+VLOOKUP($D1210,Sheet3!$B:$I,3,0)</f>
        <v>SM</v>
      </c>
      <c r="G1210" s="6" t="str">
        <f>+VLOOKUP($D1210,Sheet3!$B:$I,4,0)</f>
        <v>NUMA</v>
      </c>
      <c r="H1210" s="6">
        <f>+VLOOKUP($D1210,Sheet3!$B:$I,5,0)</f>
        <v>0</v>
      </c>
      <c r="I1210" s="6" t="str">
        <f>+VLOOKUP($D1210,Sheet3!$B:$I,6,0)</f>
        <v>P5</v>
      </c>
      <c r="J1210" s="6" t="str">
        <f>+VLOOKUP($D1210,Sheet3!$B:$I,7,0)</f>
        <v>DURAECO</v>
      </c>
      <c r="K1210" s="6" t="str">
        <f>+VLOOKUP($D1210,Sheet3!$B:$I,8,0)</f>
        <v>P</v>
      </c>
      <c r="L1210" s="6" t="str">
        <f t="shared" si="121"/>
        <v>18X6X121/8SM NUMA 0 P5 DURAECO P</v>
      </c>
      <c r="M1210" s="12" t="s">
        <v>15</v>
      </c>
      <c r="N1210" s="12" t="str">
        <f t="shared" si="120"/>
        <v>l2112</v>
      </c>
    </row>
    <row r="1211" spans="1:14">
      <c r="A1211" s="12" t="s">
        <v>1224</v>
      </c>
      <c r="B1211" s="6" t="str">
        <f t="shared" si="118"/>
        <v>l211213721</v>
      </c>
      <c r="C1211" s="12">
        <v>203610</v>
      </c>
      <c r="D1211" s="12" t="str">
        <f t="shared" si="119"/>
        <v>p-003610</v>
      </c>
      <c r="E1211" s="6" t="str">
        <f>+VLOOKUP($D1211,Sheet3!$B:$I,2,0)</f>
        <v>18X6X121/8</v>
      </c>
      <c r="F1211" s="6" t="str">
        <f>+VLOOKUP($D1211,Sheet3!$B:$I,3,0)</f>
        <v>SM</v>
      </c>
      <c r="G1211" s="6" t="str">
        <f>+VLOOKUP($D1211,Sheet3!$B:$I,4,0)</f>
        <v>NUMA</v>
      </c>
      <c r="H1211" s="6">
        <f>+VLOOKUP($D1211,Sheet3!$B:$I,5,0)</f>
        <v>0</v>
      </c>
      <c r="I1211" s="6" t="str">
        <f>+VLOOKUP($D1211,Sheet3!$B:$I,6,0)</f>
        <v>P5</v>
      </c>
      <c r="J1211" s="6" t="str">
        <f>+VLOOKUP($D1211,Sheet3!$B:$I,7,0)</f>
        <v>DURAECO</v>
      </c>
      <c r="K1211" s="6" t="str">
        <f>+VLOOKUP($D1211,Sheet3!$B:$I,8,0)</f>
        <v>P</v>
      </c>
      <c r="L1211" s="6" t="str">
        <f t="shared" si="121"/>
        <v>18X6X121/8SM NUMA 0 P5 DURAECO P</v>
      </c>
      <c r="M1211" s="12" t="s">
        <v>15</v>
      </c>
      <c r="N1211" s="12" t="str">
        <f t="shared" si="120"/>
        <v>l2112</v>
      </c>
    </row>
    <row r="1212" spans="1:14">
      <c r="A1212" s="12" t="s">
        <v>1225</v>
      </c>
      <c r="B1212" s="6" t="str">
        <f t="shared" si="118"/>
        <v>l211213548</v>
      </c>
      <c r="C1212" s="12">
        <v>203610</v>
      </c>
      <c r="D1212" s="12" t="str">
        <f t="shared" si="119"/>
        <v>p-003610</v>
      </c>
      <c r="E1212" s="6" t="str">
        <f>+VLOOKUP($D1212,Sheet3!$B:$I,2,0)</f>
        <v>18X6X121/8</v>
      </c>
      <c r="F1212" s="6" t="str">
        <f>+VLOOKUP($D1212,Sheet3!$B:$I,3,0)</f>
        <v>SM</v>
      </c>
      <c r="G1212" s="6" t="str">
        <f>+VLOOKUP($D1212,Sheet3!$B:$I,4,0)</f>
        <v>NUMA</v>
      </c>
      <c r="H1212" s="6">
        <f>+VLOOKUP($D1212,Sheet3!$B:$I,5,0)</f>
        <v>0</v>
      </c>
      <c r="I1212" s="6" t="str">
        <f>+VLOOKUP($D1212,Sheet3!$B:$I,6,0)</f>
        <v>P5</v>
      </c>
      <c r="J1212" s="6" t="str">
        <f>+VLOOKUP($D1212,Sheet3!$B:$I,7,0)</f>
        <v>DURAECO</v>
      </c>
      <c r="K1212" s="6" t="str">
        <f>+VLOOKUP($D1212,Sheet3!$B:$I,8,0)</f>
        <v>P</v>
      </c>
      <c r="L1212" s="6" t="str">
        <f t="shared" si="121"/>
        <v>18X6X121/8SM NUMA 0 P5 DURAECO P</v>
      </c>
      <c r="M1212" s="12" t="s">
        <v>15</v>
      </c>
      <c r="N1212" s="12" t="str">
        <f t="shared" si="120"/>
        <v>l2112</v>
      </c>
    </row>
    <row r="1213" spans="1:14">
      <c r="A1213" s="12" t="s">
        <v>1226</v>
      </c>
      <c r="B1213" s="6" t="str">
        <f t="shared" si="118"/>
        <v>l220100133</v>
      </c>
      <c r="C1213" s="12">
        <v>203610</v>
      </c>
      <c r="D1213" s="12" t="str">
        <f t="shared" si="119"/>
        <v>p-003610</v>
      </c>
      <c r="E1213" s="6" t="str">
        <f>+VLOOKUP($D1213,Sheet3!$B:$I,2,0)</f>
        <v>18X6X121/8</v>
      </c>
      <c r="F1213" s="6" t="str">
        <f>+VLOOKUP($D1213,Sheet3!$B:$I,3,0)</f>
        <v>SM</v>
      </c>
      <c r="G1213" s="6" t="str">
        <f>+VLOOKUP($D1213,Sheet3!$B:$I,4,0)</f>
        <v>NUMA</v>
      </c>
      <c r="H1213" s="6">
        <f>+VLOOKUP($D1213,Sheet3!$B:$I,5,0)</f>
        <v>0</v>
      </c>
      <c r="I1213" s="6" t="str">
        <f>+VLOOKUP($D1213,Sheet3!$B:$I,6,0)</f>
        <v>P5</v>
      </c>
      <c r="J1213" s="6" t="str">
        <f>+VLOOKUP($D1213,Sheet3!$B:$I,7,0)</f>
        <v>DURAECO</v>
      </c>
      <c r="K1213" s="6" t="str">
        <f>+VLOOKUP($D1213,Sheet3!$B:$I,8,0)</f>
        <v>P</v>
      </c>
      <c r="L1213" s="6" t="str">
        <f t="shared" si="121"/>
        <v>18X6X121/8SM NUMA 0 P5 DURAECO P</v>
      </c>
      <c r="M1213" s="12" t="s">
        <v>15</v>
      </c>
      <c r="N1213" s="12" t="str">
        <f t="shared" si="120"/>
        <v>l2201</v>
      </c>
    </row>
    <row r="1214" spans="1:14">
      <c r="A1214" s="12" t="s">
        <v>1227</v>
      </c>
      <c r="B1214" s="6" t="str">
        <f t="shared" si="118"/>
        <v>l220100254</v>
      </c>
      <c r="C1214" s="12">
        <v>203610</v>
      </c>
      <c r="D1214" s="12" t="str">
        <f t="shared" si="119"/>
        <v>p-003610</v>
      </c>
      <c r="E1214" s="6" t="str">
        <f>+VLOOKUP($D1214,Sheet3!$B:$I,2,0)</f>
        <v>18X6X121/8</v>
      </c>
      <c r="F1214" s="6" t="str">
        <f>+VLOOKUP($D1214,Sheet3!$B:$I,3,0)</f>
        <v>SM</v>
      </c>
      <c r="G1214" s="6" t="str">
        <f>+VLOOKUP($D1214,Sheet3!$B:$I,4,0)</f>
        <v>NUMA</v>
      </c>
      <c r="H1214" s="6">
        <f>+VLOOKUP($D1214,Sheet3!$B:$I,5,0)</f>
        <v>0</v>
      </c>
      <c r="I1214" s="6" t="str">
        <f>+VLOOKUP($D1214,Sheet3!$B:$I,6,0)</f>
        <v>P5</v>
      </c>
      <c r="J1214" s="6" t="str">
        <f>+VLOOKUP($D1214,Sheet3!$B:$I,7,0)</f>
        <v>DURAECO</v>
      </c>
      <c r="K1214" s="6" t="str">
        <f>+VLOOKUP($D1214,Sheet3!$B:$I,8,0)</f>
        <v>P</v>
      </c>
      <c r="L1214" s="6" t="str">
        <f t="shared" si="121"/>
        <v>18X6X121/8SM NUMA 0 P5 DURAECO P</v>
      </c>
      <c r="M1214" s="12" t="s">
        <v>15</v>
      </c>
      <c r="N1214" s="12" t="str">
        <f t="shared" si="120"/>
        <v>l2201</v>
      </c>
    </row>
    <row r="1215" spans="1:14">
      <c r="A1215" s="12" t="s">
        <v>1228</v>
      </c>
      <c r="B1215" s="6" t="str">
        <f t="shared" si="118"/>
        <v>l220100198</v>
      </c>
      <c r="C1215" s="12">
        <v>203610</v>
      </c>
      <c r="D1215" s="12" t="str">
        <f t="shared" si="119"/>
        <v>p-003610</v>
      </c>
      <c r="E1215" s="6" t="str">
        <f>+VLOOKUP($D1215,Sheet3!$B:$I,2,0)</f>
        <v>18X6X121/8</v>
      </c>
      <c r="F1215" s="6" t="str">
        <f>+VLOOKUP($D1215,Sheet3!$B:$I,3,0)</f>
        <v>SM</v>
      </c>
      <c r="G1215" s="6" t="str">
        <f>+VLOOKUP($D1215,Sheet3!$B:$I,4,0)</f>
        <v>NUMA</v>
      </c>
      <c r="H1215" s="6">
        <f>+VLOOKUP($D1215,Sheet3!$B:$I,5,0)</f>
        <v>0</v>
      </c>
      <c r="I1215" s="6" t="str">
        <f>+VLOOKUP($D1215,Sheet3!$B:$I,6,0)</f>
        <v>P5</v>
      </c>
      <c r="J1215" s="6" t="str">
        <f>+VLOOKUP($D1215,Sheet3!$B:$I,7,0)</f>
        <v>DURAECO</v>
      </c>
      <c r="K1215" s="6" t="str">
        <f>+VLOOKUP($D1215,Sheet3!$B:$I,8,0)</f>
        <v>P</v>
      </c>
      <c r="L1215" s="6" t="str">
        <f t="shared" si="121"/>
        <v>18X6X121/8SM NUMA 0 P5 DURAECO P</v>
      </c>
      <c r="M1215" s="12" t="s">
        <v>15</v>
      </c>
      <c r="N1215" s="12" t="str">
        <f t="shared" si="120"/>
        <v>l2201</v>
      </c>
    </row>
    <row r="1216" spans="1:14">
      <c r="A1216" s="12" t="s">
        <v>1229</v>
      </c>
      <c r="B1216" s="6" t="str">
        <f t="shared" si="118"/>
        <v>l211213264</v>
      </c>
      <c r="C1216" s="12">
        <v>203610</v>
      </c>
      <c r="D1216" s="12" t="str">
        <f t="shared" si="119"/>
        <v>p-003610</v>
      </c>
      <c r="E1216" s="6" t="str">
        <f>+VLOOKUP($D1216,Sheet3!$B:$I,2,0)</f>
        <v>18X6X121/8</v>
      </c>
      <c r="F1216" s="6" t="str">
        <f>+VLOOKUP($D1216,Sheet3!$B:$I,3,0)</f>
        <v>SM</v>
      </c>
      <c r="G1216" s="6" t="str">
        <f>+VLOOKUP($D1216,Sheet3!$B:$I,4,0)</f>
        <v>NUMA</v>
      </c>
      <c r="H1216" s="6">
        <f>+VLOOKUP($D1216,Sheet3!$B:$I,5,0)</f>
        <v>0</v>
      </c>
      <c r="I1216" s="6" t="str">
        <f>+VLOOKUP($D1216,Sheet3!$B:$I,6,0)</f>
        <v>P5</v>
      </c>
      <c r="J1216" s="6" t="str">
        <f>+VLOOKUP($D1216,Sheet3!$B:$I,7,0)</f>
        <v>DURAECO</v>
      </c>
      <c r="K1216" s="6" t="str">
        <f>+VLOOKUP($D1216,Sheet3!$B:$I,8,0)</f>
        <v>P</v>
      </c>
      <c r="L1216" s="6" t="str">
        <f t="shared" si="121"/>
        <v>18X6X121/8SM NUMA 0 P5 DURAECO P</v>
      </c>
      <c r="M1216" s="12" t="s">
        <v>15</v>
      </c>
      <c r="N1216" s="12" t="str">
        <f t="shared" si="120"/>
        <v>l2112</v>
      </c>
    </row>
    <row r="1217" spans="1:14">
      <c r="A1217" s="12" t="s">
        <v>1230</v>
      </c>
      <c r="B1217" s="6" t="str">
        <f t="shared" si="118"/>
        <v>l211213773</v>
      </c>
      <c r="C1217" s="12">
        <v>203610</v>
      </c>
      <c r="D1217" s="12" t="str">
        <f t="shared" si="119"/>
        <v>p-003610</v>
      </c>
      <c r="E1217" s="6" t="str">
        <f>+VLOOKUP($D1217,Sheet3!$B:$I,2,0)</f>
        <v>18X6X121/8</v>
      </c>
      <c r="F1217" s="6" t="str">
        <f>+VLOOKUP($D1217,Sheet3!$B:$I,3,0)</f>
        <v>SM</v>
      </c>
      <c r="G1217" s="6" t="str">
        <f>+VLOOKUP($D1217,Sheet3!$B:$I,4,0)</f>
        <v>NUMA</v>
      </c>
      <c r="H1217" s="6">
        <f>+VLOOKUP($D1217,Sheet3!$B:$I,5,0)</f>
        <v>0</v>
      </c>
      <c r="I1217" s="6" t="str">
        <f>+VLOOKUP($D1217,Sheet3!$B:$I,6,0)</f>
        <v>P5</v>
      </c>
      <c r="J1217" s="6" t="str">
        <f>+VLOOKUP($D1217,Sheet3!$B:$I,7,0)</f>
        <v>DURAECO</v>
      </c>
      <c r="K1217" s="6" t="str">
        <f>+VLOOKUP($D1217,Sheet3!$B:$I,8,0)</f>
        <v>P</v>
      </c>
      <c r="L1217" s="6" t="str">
        <f t="shared" si="121"/>
        <v>18X6X121/8SM NUMA 0 P5 DURAECO P</v>
      </c>
      <c r="M1217" s="12" t="s">
        <v>15</v>
      </c>
      <c r="N1217" s="12" t="str">
        <f t="shared" si="120"/>
        <v>l2112</v>
      </c>
    </row>
    <row r="1218" spans="1:14">
      <c r="A1218" s="12" t="s">
        <v>1231</v>
      </c>
      <c r="B1218" s="6" t="str">
        <f t="shared" si="118"/>
        <v>l211213326</v>
      </c>
      <c r="C1218" s="12">
        <v>203610</v>
      </c>
      <c r="D1218" s="12" t="str">
        <f t="shared" si="119"/>
        <v>p-003610</v>
      </c>
      <c r="E1218" s="6" t="str">
        <f>+VLOOKUP($D1218,Sheet3!$B:$I,2,0)</f>
        <v>18X6X121/8</v>
      </c>
      <c r="F1218" s="6" t="str">
        <f>+VLOOKUP($D1218,Sheet3!$B:$I,3,0)</f>
        <v>SM</v>
      </c>
      <c r="G1218" s="6" t="str">
        <f>+VLOOKUP($D1218,Sheet3!$B:$I,4,0)</f>
        <v>NUMA</v>
      </c>
      <c r="H1218" s="6">
        <f>+VLOOKUP($D1218,Sheet3!$B:$I,5,0)</f>
        <v>0</v>
      </c>
      <c r="I1218" s="6" t="str">
        <f>+VLOOKUP($D1218,Sheet3!$B:$I,6,0)</f>
        <v>P5</v>
      </c>
      <c r="J1218" s="6" t="str">
        <f>+VLOOKUP($D1218,Sheet3!$B:$I,7,0)</f>
        <v>DURAECO</v>
      </c>
      <c r="K1218" s="6" t="str">
        <f>+VLOOKUP($D1218,Sheet3!$B:$I,8,0)</f>
        <v>P</v>
      </c>
      <c r="L1218" s="6" t="str">
        <f t="shared" si="121"/>
        <v>18X6X121/8SM NUMA 0 P5 DURAECO P</v>
      </c>
      <c r="M1218" s="12" t="s">
        <v>15</v>
      </c>
      <c r="N1218" s="12" t="str">
        <f t="shared" si="120"/>
        <v>l2112</v>
      </c>
    </row>
    <row r="1219" spans="1:14">
      <c r="A1219" s="12" t="s">
        <v>1232</v>
      </c>
      <c r="B1219" s="6" t="str">
        <f t="shared" si="118"/>
        <v>l220100291</v>
      </c>
      <c r="C1219" s="12">
        <v>203601</v>
      </c>
      <c r="D1219" s="12" t="str">
        <f t="shared" si="119"/>
        <v>p-003601</v>
      </c>
      <c r="E1219" s="6" t="str">
        <f>+VLOOKUP($D1219,Sheet3!$B:$I,2,0)</f>
        <v>14X41/2X8</v>
      </c>
      <c r="F1219" s="6" t="str">
        <f>+VLOOKUP($D1219,Sheet3!$B:$I,3,0)</f>
        <v>SM</v>
      </c>
      <c r="G1219" s="6" t="str">
        <f>+VLOOKUP($D1219,Sheet3!$B:$I,4,0)</f>
        <v>NUMA</v>
      </c>
      <c r="H1219" s="6">
        <f>+VLOOKUP($D1219,Sheet3!$B:$I,5,0)</f>
        <v>0</v>
      </c>
      <c r="I1219" s="6" t="str">
        <f>+VLOOKUP($D1219,Sheet3!$B:$I,6,0)</f>
        <v>P5</v>
      </c>
      <c r="J1219" s="6" t="str">
        <f>+VLOOKUP($D1219,Sheet3!$B:$I,7,0)</f>
        <v>DURAECO</v>
      </c>
      <c r="K1219" s="6" t="str">
        <f>+VLOOKUP($D1219,Sheet3!$B:$I,8,0)</f>
        <v>P</v>
      </c>
      <c r="L1219" s="6" t="str">
        <f t="shared" si="121"/>
        <v>14X41/2X8SM NUMA 0 P5 DURAECO P</v>
      </c>
      <c r="M1219" s="12" t="s">
        <v>15</v>
      </c>
      <c r="N1219" s="12" t="str">
        <f t="shared" si="120"/>
        <v>l2201</v>
      </c>
    </row>
    <row r="1220" spans="1:14">
      <c r="A1220" s="12" t="s">
        <v>1233</v>
      </c>
      <c r="B1220" s="6" t="str">
        <f t="shared" si="118"/>
        <v>l220100397</v>
      </c>
      <c r="C1220" s="12">
        <v>203601</v>
      </c>
      <c r="D1220" s="12" t="str">
        <f t="shared" si="119"/>
        <v>p-003601</v>
      </c>
      <c r="E1220" s="6" t="str">
        <f>+VLOOKUP($D1220,Sheet3!$B:$I,2,0)</f>
        <v>14X41/2X8</v>
      </c>
      <c r="F1220" s="6" t="str">
        <f>+VLOOKUP($D1220,Sheet3!$B:$I,3,0)</f>
        <v>SM</v>
      </c>
      <c r="G1220" s="6" t="str">
        <f>+VLOOKUP($D1220,Sheet3!$B:$I,4,0)</f>
        <v>NUMA</v>
      </c>
      <c r="H1220" s="6">
        <f>+VLOOKUP($D1220,Sheet3!$B:$I,5,0)</f>
        <v>0</v>
      </c>
      <c r="I1220" s="6" t="str">
        <f>+VLOOKUP($D1220,Sheet3!$B:$I,6,0)</f>
        <v>P5</v>
      </c>
      <c r="J1220" s="6" t="str">
        <f>+VLOOKUP($D1220,Sheet3!$B:$I,7,0)</f>
        <v>DURAECO</v>
      </c>
      <c r="K1220" s="6" t="str">
        <f>+VLOOKUP($D1220,Sheet3!$B:$I,8,0)</f>
        <v>P</v>
      </c>
      <c r="L1220" s="6" t="str">
        <f t="shared" si="121"/>
        <v>14X41/2X8SM NUMA 0 P5 DURAECO P</v>
      </c>
      <c r="M1220" s="12" t="s">
        <v>15</v>
      </c>
      <c r="N1220" s="12" t="str">
        <f t="shared" si="120"/>
        <v>l2201</v>
      </c>
    </row>
    <row r="1221" spans="1:14">
      <c r="A1221" s="12" t="s">
        <v>1234</v>
      </c>
      <c r="B1221" s="6" t="str">
        <f t="shared" si="118"/>
        <v>l220100084</v>
      </c>
      <c r="C1221" s="12">
        <v>203601</v>
      </c>
      <c r="D1221" s="12" t="str">
        <f t="shared" si="119"/>
        <v>p-003601</v>
      </c>
      <c r="E1221" s="6" t="str">
        <f>+VLOOKUP($D1221,Sheet3!$B:$I,2,0)</f>
        <v>14X41/2X8</v>
      </c>
      <c r="F1221" s="6" t="str">
        <f>+VLOOKUP($D1221,Sheet3!$B:$I,3,0)</f>
        <v>SM</v>
      </c>
      <c r="G1221" s="6" t="str">
        <f>+VLOOKUP($D1221,Sheet3!$B:$I,4,0)</f>
        <v>NUMA</v>
      </c>
      <c r="H1221" s="6">
        <f>+VLOOKUP($D1221,Sheet3!$B:$I,5,0)</f>
        <v>0</v>
      </c>
      <c r="I1221" s="6" t="str">
        <f>+VLOOKUP($D1221,Sheet3!$B:$I,6,0)</f>
        <v>P5</v>
      </c>
      <c r="J1221" s="6" t="str">
        <f>+VLOOKUP($D1221,Sheet3!$B:$I,7,0)</f>
        <v>DURAECO</v>
      </c>
      <c r="K1221" s="6" t="str">
        <f>+VLOOKUP($D1221,Sheet3!$B:$I,8,0)</f>
        <v>P</v>
      </c>
      <c r="L1221" s="6" t="str">
        <f t="shared" si="121"/>
        <v>14X41/2X8SM NUMA 0 P5 DURAECO P</v>
      </c>
      <c r="M1221" s="12" t="s">
        <v>15</v>
      </c>
      <c r="N1221" s="12" t="str">
        <f t="shared" si="120"/>
        <v>l2201</v>
      </c>
    </row>
    <row r="1222" spans="1:14">
      <c r="A1222" s="12" t="s">
        <v>1235</v>
      </c>
      <c r="B1222" s="6" t="str">
        <f t="shared" si="118"/>
        <v>l220100189</v>
      </c>
      <c r="C1222" s="12">
        <v>203601</v>
      </c>
      <c r="D1222" s="12" t="str">
        <f t="shared" si="119"/>
        <v>p-003601</v>
      </c>
      <c r="E1222" s="6" t="str">
        <f>+VLOOKUP($D1222,Sheet3!$B:$I,2,0)</f>
        <v>14X41/2X8</v>
      </c>
      <c r="F1222" s="6" t="str">
        <f>+VLOOKUP($D1222,Sheet3!$B:$I,3,0)</f>
        <v>SM</v>
      </c>
      <c r="G1222" s="6" t="str">
        <f>+VLOOKUP($D1222,Sheet3!$B:$I,4,0)</f>
        <v>NUMA</v>
      </c>
      <c r="H1222" s="6">
        <f>+VLOOKUP($D1222,Sheet3!$B:$I,5,0)</f>
        <v>0</v>
      </c>
      <c r="I1222" s="6" t="str">
        <f>+VLOOKUP($D1222,Sheet3!$B:$I,6,0)</f>
        <v>P5</v>
      </c>
      <c r="J1222" s="6" t="str">
        <f>+VLOOKUP($D1222,Sheet3!$B:$I,7,0)</f>
        <v>DURAECO</v>
      </c>
      <c r="K1222" s="6" t="str">
        <f>+VLOOKUP($D1222,Sheet3!$B:$I,8,0)</f>
        <v>P</v>
      </c>
      <c r="L1222" s="6" t="str">
        <f t="shared" si="121"/>
        <v>14X41/2X8SM NUMA 0 P5 DURAECO P</v>
      </c>
      <c r="M1222" s="12" t="s">
        <v>15</v>
      </c>
      <c r="N1222" s="12" t="str">
        <f t="shared" si="120"/>
        <v>l2201</v>
      </c>
    </row>
    <row r="1223" spans="1:14">
      <c r="A1223" s="12" t="s">
        <v>1236</v>
      </c>
      <c r="B1223" s="6" t="str">
        <f t="shared" si="118"/>
        <v>l220100562</v>
      </c>
      <c r="C1223" s="12">
        <v>203601</v>
      </c>
      <c r="D1223" s="12" t="str">
        <f t="shared" si="119"/>
        <v>p-003601</v>
      </c>
      <c r="E1223" s="6" t="str">
        <f>+VLOOKUP($D1223,Sheet3!$B:$I,2,0)</f>
        <v>14X41/2X8</v>
      </c>
      <c r="F1223" s="6" t="str">
        <f>+VLOOKUP($D1223,Sheet3!$B:$I,3,0)</f>
        <v>SM</v>
      </c>
      <c r="G1223" s="6" t="str">
        <f>+VLOOKUP($D1223,Sheet3!$B:$I,4,0)</f>
        <v>NUMA</v>
      </c>
      <c r="H1223" s="6">
        <f>+VLOOKUP($D1223,Sheet3!$B:$I,5,0)</f>
        <v>0</v>
      </c>
      <c r="I1223" s="6" t="str">
        <f>+VLOOKUP($D1223,Sheet3!$B:$I,6,0)</f>
        <v>P5</v>
      </c>
      <c r="J1223" s="6" t="str">
        <f>+VLOOKUP($D1223,Sheet3!$B:$I,7,0)</f>
        <v>DURAECO</v>
      </c>
      <c r="K1223" s="6" t="str">
        <f>+VLOOKUP($D1223,Sheet3!$B:$I,8,0)</f>
        <v>P</v>
      </c>
      <c r="L1223" s="6" t="str">
        <f t="shared" si="121"/>
        <v>14X41/2X8SM NUMA 0 P5 DURAECO P</v>
      </c>
      <c r="M1223" s="12" t="s">
        <v>15</v>
      </c>
      <c r="N1223" s="12" t="str">
        <f t="shared" si="120"/>
        <v>l2201</v>
      </c>
    </row>
    <row r="1224" spans="1:14">
      <c r="A1224" s="12" t="s">
        <v>1237</v>
      </c>
      <c r="B1224" s="6" t="str">
        <f t="shared" si="118"/>
        <v>l220100195</v>
      </c>
      <c r="C1224" s="12">
        <v>204153</v>
      </c>
      <c r="D1224" s="12" t="str">
        <f t="shared" si="119"/>
        <v>p-004153</v>
      </c>
      <c r="E1224" s="6" t="str">
        <f>+VLOOKUP($D1224,Sheet3!$B:$I,2,0)</f>
        <v>15X5X111/4</v>
      </c>
      <c r="F1224" s="6" t="str">
        <f>+VLOOKUP($D1224,Sheet3!$B:$I,3,0)</f>
        <v>SM</v>
      </c>
      <c r="G1224" s="6" t="str">
        <f>+VLOOKUP($D1224,Sheet3!$B:$I,4,0)</f>
        <v>NUMA</v>
      </c>
      <c r="H1224" s="6">
        <f>+VLOOKUP($D1224,Sheet3!$B:$I,5,0)</f>
        <v>0</v>
      </c>
      <c r="I1224" s="6" t="str">
        <f>+VLOOKUP($D1224,Sheet3!$B:$I,6,0)</f>
        <v>P5</v>
      </c>
      <c r="J1224" s="6" t="str">
        <f>+VLOOKUP($D1224,Sheet3!$B:$I,7,0)</f>
        <v>DURAECO</v>
      </c>
      <c r="K1224" s="6" t="str">
        <f>+VLOOKUP($D1224,Sheet3!$B:$I,8,0)</f>
        <v>P</v>
      </c>
      <c r="L1224" s="6" t="str">
        <f t="shared" si="121"/>
        <v>15X5X111/4SM NUMA 0 P5 DURAECO P</v>
      </c>
      <c r="M1224" s="12" t="s">
        <v>15</v>
      </c>
      <c r="N1224" s="12" t="str">
        <f t="shared" si="120"/>
        <v>l2201</v>
      </c>
    </row>
    <row r="1225" spans="1:14">
      <c r="A1225" s="12" t="s">
        <v>1238</v>
      </c>
      <c r="B1225" s="6" t="str">
        <f t="shared" si="118"/>
        <v>l220100556</v>
      </c>
      <c r="C1225" s="12">
        <v>204153</v>
      </c>
      <c r="D1225" s="12" t="str">
        <f t="shared" si="119"/>
        <v>p-004153</v>
      </c>
      <c r="E1225" s="6" t="str">
        <f>+VLOOKUP($D1225,Sheet3!$B:$I,2,0)</f>
        <v>15X5X111/4</v>
      </c>
      <c r="F1225" s="6" t="str">
        <f>+VLOOKUP($D1225,Sheet3!$B:$I,3,0)</f>
        <v>SM</v>
      </c>
      <c r="G1225" s="6" t="str">
        <f>+VLOOKUP($D1225,Sheet3!$B:$I,4,0)</f>
        <v>NUMA</v>
      </c>
      <c r="H1225" s="6">
        <f>+VLOOKUP($D1225,Sheet3!$B:$I,5,0)</f>
        <v>0</v>
      </c>
      <c r="I1225" s="6" t="str">
        <f>+VLOOKUP($D1225,Sheet3!$B:$I,6,0)</f>
        <v>P5</v>
      </c>
      <c r="J1225" s="6" t="str">
        <f>+VLOOKUP($D1225,Sheet3!$B:$I,7,0)</f>
        <v>DURAECO</v>
      </c>
      <c r="K1225" s="6" t="str">
        <f>+VLOOKUP($D1225,Sheet3!$B:$I,8,0)</f>
        <v>P</v>
      </c>
      <c r="L1225" s="6" t="str">
        <f t="shared" si="121"/>
        <v>15X5X111/4SM NUMA 0 P5 DURAECO P</v>
      </c>
      <c r="M1225" s="12" t="s">
        <v>15</v>
      </c>
      <c r="N1225" s="12" t="str">
        <f t="shared" si="120"/>
        <v>l2201</v>
      </c>
    </row>
    <row r="1226" spans="1:14">
      <c r="A1226" s="12" t="s">
        <v>1239</v>
      </c>
      <c r="B1226" s="6" t="str">
        <f t="shared" si="118"/>
        <v>l220100251</v>
      </c>
      <c r="C1226" s="12">
        <v>204153</v>
      </c>
      <c r="D1226" s="12" t="str">
        <f t="shared" si="119"/>
        <v>p-004153</v>
      </c>
      <c r="E1226" s="6" t="str">
        <f>+VLOOKUP($D1226,Sheet3!$B:$I,2,0)</f>
        <v>15X5X111/4</v>
      </c>
      <c r="F1226" s="6" t="str">
        <f>+VLOOKUP($D1226,Sheet3!$B:$I,3,0)</f>
        <v>SM</v>
      </c>
      <c r="G1226" s="6" t="str">
        <f>+VLOOKUP($D1226,Sheet3!$B:$I,4,0)</f>
        <v>NUMA</v>
      </c>
      <c r="H1226" s="6">
        <f>+VLOOKUP($D1226,Sheet3!$B:$I,5,0)</f>
        <v>0</v>
      </c>
      <c r="I1226" s="6" t="str">
        <f>+VLOOKUP($D1226,Sheet3!$B:$I,6,0)</f>
        <v>P5</v>
      </c>
      <c r="J1226" s="6" t="str">
        <f>+VLOOKUP($D1226,Sheet3!$B:$I,7,0)</f>
        <v>DURAECO</v>
      </c>
      <c r="K1226" s="6" t="str">
        <f>+VLOOKUP($D1226,Sheet3!$B:$I,8,0)</f>
        <v>P</v>
      </c>
      <c r="L1226" s="6" t="str">
        <f t="shared" si="121"/>
        <v>15X5X111/4SM NUMA 0 P5 DURAECO P</v>
      </c>
      <c r="M1226" s="12" t="s">
        <v>15</v>
      </c>
      <c r="N1226" s="12" t="str">
        <f t="shared" si="120"/>
        <v>l2201</v>
      </c>
    </row>
    <row r="1227" spans="1:14">
      <c r="A1227" s="12" t="s">
        <v>1240</v>
      </c>
      <c r="B1227" s="6" t="str">
        <f t="shared" si="118"/>
        <v>l220100378</v>
      </c>
      <c r="C1227" s="12">
        <v>203606</v>
      </c>
      <c r="D1227" s="12" t="str">
        <f t="shared" si="119"/>
        <v>p-003606</v>
      </c>
      <c r="E1227" s="6" t="str">
        <f>+VLOOKUP($D1227,Sheet3!$B:$I,2,0)</f>
        <v>16X5X101/2</v>
      </c>
      <c r="F1227" s="6" t="str">
        <f>+VLOOKUP($D1227,Sheet3!$B:$I,3,0)</f>
        <v>SM</v>
      </c>
      <c r="G1227" s="6" t="str">
        <f>+VLOOKUP($D1227,Sheet3!$B:$I,4,0)</f>
        <v>NUMA</v>
      </c>
      <c r="H1227" s="6">
        <f>+VLOOKUP($D1227,Sheet3!$B:$I,5,0)</f>
        <v>0</v>
      </c>
      <c r="I1227" s="6" t="str">
        <f>+VLOOKUP($D1227,Sheet3!$B:$I,6,0)</f>
        <v>P5</v>
      </c>
      <c r="J1227" s="6" t="str">
        <f>+VLOOKUP($D1227,Sheet3!$B:$I,7,0)</f>
        <v>DURAECO</v>
      </c>
      <c r="K1227" s="6" t="str">
        <f>+VLOOKUP($D1227,Sheet3!$B:$I,8,0)</f>
        <v>P</v>
      </c>
      <c r="L1227" s="6" t="str">
        <f t="shared" si="121"/>
        <v>16X5X101/2SM NUMA 0 P5 DURAECO P</v>
      </c>
      <c r="M1227" s="12" t="s">
        <v>15</v>
      </c>
      <c r="N1227" s="12" t="str">
        <f t="shared" si="120"/>
        <v>l2201</v>
      </c>
    </row>
    <row r="1228" spans="1:14">
      <c r="A1228" s="12" t="s">
        <v>1241</v>
      </c>
      <c r="B1228" s="6" t="str">
        <f t="shared" si="118"/>
        <v>l220100079</v>
      </c>
      <c r="C1228" s="12">
        <v>203606</v>
      </c>
      <c r="D1228" s="12" t="str">
        <f t="shared" si="119"/>
        <v>p-003606</v>
      </c>
      <c r="E1228" s="6" t="str">
        <f>+VLOOKUP($D1228,Sheet3!$B:$I,2,0)</f>
        <v>16X5X101/2</v>
      </c>
      <c r="F1228" s="6" t="str">
        <f>+VLOOKUP($D1228,Sheet3!$B:$I,3,0)</f>
        <v>SM</v>
      </c>
      <c r="G1228" s="6" t="str">
        <f>+VLOOKUP($D1228,Sheet3!$B:$I,4,0)</f>
        <v>NUMA</v>
      </c>
      <c r="H1228" s="6">
        <f>+VLOOKUP($D1228,Sheet3!$B:$I,5,0)</f>
        <v>0</v>
      </c>
      <c r="I1228" s="6" t="str">
        <f>+VLOOKUP($D1228,Sheet3!$B:$I,6,0)</f>
        <v>P5</v>
      </c>
      <c r="J1228" s="6" t="str">
        <f>+VLOOKUP($D1228,Sheet3!$B:$I,7,0)</f>
        <v>DURAECO</v>
      </c>
      <c r="K1228" s="6" t="str">
        <f>+VLOOKUP($D1228,Sheet3!$B:$I,8,0)</f>
        <v>P</v>
      </c>
      <c r="L1228" s="6" t="str">
        <f t="shared" si="121"/>
        <v>16X5X101/2SM NUMA 0 P5 DURAECO P</v>
      </c>
      <c r="M1228" s="12" t="s">
        <v>15</v>
      </c>
      <c r="N1228" s="12" t="str">
        <f t="shared" si="120"/>
        <v>l2201</v>
      </c>
    </row>
    <row r="1229" spans="1:14">
      <c r="A1229" s="12" t="s">
        <v>1242</v>
      </c>
      <c r="B1229" s="6" t="str">
        <f t="shared" si="118"/>
        <v>l220100317</v>
      </c>
      <c r="C1229" s="12">
        <v>203606</v>
      </c>
      <c r="D1229" s="12" t="str">
        <f t="shared" si="119"/>
        <v>p-003606</v>
      </c>
      <c r="E1229" s="6" t="str">
        <f>+VLOOKUP($D1229,Sheet3!$B:$I,2,0)</f>
        <v>16X5X101/2</v>
      </c>
      <c r="F1229" s="6" t="str">
        <f>+VLOOKUP($D1229,Sheet3!$B:$I,3,0)</f>
        <v>SM</v>
      </c>
      <c r="G1229" s="6" t="str">
        <f>+VLOOKUP($D1229,Sheet3!$B:$I,4,0)</f>
        <v>NUMA</v>
      </c>
      <c r="H1229" s="6">
        <f>+VLOOKUP($D1229,Sheet3!$B:$I,5,0)</f>
        <v>0</v>
      </c>
      <c r="I1229" s="6" t="str">
        <f>+VLOOKUP($D1229,Sheet3!$B:$I,6,0)</f>
        <v>P5</v>
      </c>
      <c r="J1229" s="6" t="str">
        <f>+VLOOKUP($D1229,Sheet3!$B:$I,7,0)</f>
        <v>DURAECO</v>
      </c>
      <c r="K1229" s="6" t="str">
        <f>+VLOOKUP($D1229,Sheet3!$B:$I,8,0)</f>
        <v>P</v>
      </c>
      <c r="L1229" s="6" t="str">
        <f t="shared" si="121"/>
        <v>16X5X101/2SM NUMA 0 P5 DURAECO P</v>
      </c>
      <c r="M1229" s="12" t="s">
        <v>15</v>
      </c>
      <c r="N1229" s="12" t="str">
        <f t="shared" si="120"/>
        <v>l2201</v>
      </c>
    </row>
    <row r="1230" spans="1:14">
      <c r="A1230" s="12" t="s">
        <v>1243</v>
      </c>
      <c r="B1230" s="6" t="str">
        <f t="shared" si="118"/>
        <v>l220100377</v>
      </c>
      <c r="C1230" s="12">
        <v>203606</v>
      </c>
      <c r="D1230" s="12" t="str">
        <f t="shared" si="119"/>
        <v>p-003606</v>
      </c>
      <c r="E1230" s="6" t="str">
        <f>+VLOOKUP($D1230,Sheet3!$B:$I,2,0)</f>
        <v>16X5X101/2</v>
      </c>
      <c r="F1230" s="6" t="str">
        <f>+VLOOKUP($D1230,Sheet3!$B:$I,3,0)</f>
        <v>SM</v>
      </c>
      <c r="G1230" s="6" t="str">
        <f>+VLOOKUP($D1230,Sheet3!$B:$I,4,0)</f>
        <v>NUMA</v>
      </c>
      <c r="H1230" s="6">
        <f>+VLOOKUP($D1230,Sheet3!$B:$I,5,0)</f>
        <v>0</v>
      </c>
      <c r="I1230" s="6" t="str">
        <f>+VLOOKUP($D1230,Sheet3!$B:$I,6,0)</f>
        <v>P5</v>
      </c>
      <c r="J1230" s="6" t="str">
        <f>+VLOOKUP($D1230,Sheet3!$B:$I,7,0)</f>
        <v>DURAECO</v>
      </c>
      <c r="K1230" s="6" t="str">
        <f>+VLOOKUP($D1230,Sheet3!$B:$I,8,0)</f>
        <v>P</v>
      </c>
      <c r="L1230" s="6" t="str">
        <f t="shared" si="121"/>
        <v>16X5X101/2SM NUMA 0 P5 DURAECO P</v>
      </c>
      <c r="M1230" s="12" t="s">
        <v>15</v>
      </c>
      <c r="N1230" s="12" t="str">
        <f t="shared" si="120"/>
        <v>l2201</v>
      </c>
    </row>
    <row r="1231" spans="1:14">
      <c r="A1231" s="12" t="s">
        <v>1244</v>
      </c>
      <c r="B1231" s="6" t="str">
        <f t="shared" si="118"/>
        <v>l220100026</v>
      </c>
      <c r="C1231" s="12">
        <v>203606</v>
      </c>
      <c r="D1231" s="12" t="str">
        <f t="shared" si="119"/>
        <v>p-003606</v>
      </c>
      <c r="E1231" s="6" t="str">
        <f>+VLOOKUP($D1231,Sheet3!$B:$I,2,0)</f>
        <v>16X5X101/2</v>
      </c>
      <c r="F1231" s="6" t="str">
        <f>+VLOOKUP($D1231,Sheet3!$B:$I,3,0)</f>
        <v>SM</v>
      </c>
      <c r="G1231" s="6" t="str">
        <f>+VLOOKUP($D1231,Sheet3!$B:$I,4,0)</f>
        <v>NUMA</v>
      </c>
      <c r="H1231" s="6">
        <f>+VLOOKUP($D1231,Sheet3!$B:$I,5,0)</f>
        <v>0</v>
      </c>
      <c r="I1231" s="6" t="str">
        <f>+VLOOKUP($D1231,Sheet3!$B:$I,6,0)</f>
        <v>P5</v>
      </c>
      <c r="J1231" s="6" t="str">
        <f>+VLOOKUP($D1231,Sheet3!$B:$I,7,0)</f>
        <v>DURAECO</v>
      </c>
      <c r="K1231" s="6" t="str">
        <f>+VLOOKUP($D1231,Sheet3!$B:$I,8,0)</f>
        <v>P</v>
      </c>
      <c r="L1231" s="6" t="str">
        <f t="shared" si="121"/>
        <v>16X5X101/2SM NUMA 0 P5 DURAECO P</v>
      </c>
      <c r="M1231" s="12" t="s">
        <v>15</v>
      </c>
      <c r="N1231" s="12" t="str">
        <f t="shared" si="120"/>
        <v>l2201</v>
      </c>
    </row>
    <row r="1232" spans="1:14">
      <c r="A1232" s="12" t="s">
        <v>1245</v>
      </c>
      <c r="B1232" s="6" t="str">
        <f t="shared" si="118"/>
        <v>l220100496</v>
      </c>
      <c r="C1232" s="12">
        <v>203606</v>
      </c>
      <c r="D1232" s="12" t="str">
        <f t="shared" si="119"/>
        <v>p-003606</v>
      </c>
      <c r="E1232" s="6" t="str">
        <f>+VLOOKUP($D1232,Sheet3!$B:$I,2,0)</f>
        <v>16X5X101/2</v>
      </c>
      <c r="F1232" s="6" t="str">
        <f>+VLOOKUP($D1232,Sheet3!$B:$I,3,0)</f>
        <v>SM</v>
      </c>
      <c r="G1232" s="6" t="str">
        <f>+VLOOKUP($D1232,Sheet3!$B:$I,4,0)</f>
        <v>NUMA</v>
      </c>
      <c r="H1232" s="6">
        <f>+VLOOKUP($D1232,Sheet3!$B:$I,5,0)</f>
        <v>0</v>
      </c>
      <c r="I1232" s="6" t="str">
        <f>+VLOOKUP($D1232,Sheet3!$B:$I,6,0)</f>
        <v>P5</v>
      </c>
      <c r="J1232" s="6" t="str">
        <f>+VLOOKUP($D1232,Sheet3!$B:$I,7,0)</f>
        <v>DURAECO</v>
      </c>
      <c r="K1232" s="6" t="str">
        <f>+VLOOKUP($D1232,Sheet3!$B:$I,8,0)</f>
        <v>P</v>
      </c>
      <c r="L1232" s="6" t="str">
        <f t="shared" si="121"/>
        <v>16X5X101/2SM NUMA 0 P5 DURAECO P</v>
      </c>
      <c r="M1232" s="12" t="s">
        <v>15</v>
      </c>
      <c r="N1232" s="12" t="str">
        <f t="shared" si="120"/>
        <v>l2201</v>
      </c>
    </row>
    <row r="1233" spans="1:14">
      <c r="A1233" s="12" t="s">
        <v>1246</v>
      </c>
      <c r="B1233" s="6" t="str">
        <f t="shared" si="118"/>
        <v>l220100252</v>
      </c>
      <c r="C1233" s="12">
        <v>203606</v>
      </c>
      <c r="D1233" s="12" t="str">
        <f t="shared" si="119"/>
        <v>p-003606</v>
      </c>
      <c r="E1233" s="6" t="str">
        <f>+VLOOKUP($D1233,Sheet3!$B:$I,2,0)</f>
        <v>16X5X101/2</v>
      </c>
      <c r="F1233" s="6" t="str">
        <f>+VLOOKUP($D1233,Sheet3!$B:$I,3,0)</f>
        <v>SM</v>
      </c>
      <c r="G1233" s="6" t="str">
        <f>+VLOOKUP($D1233,Sheet3!$B:$I,4,0)</f>
        <v>NUMA</v>
      </c>
      <c r="H1233" s="6">
        <f>+VLOOKUP($D1233,Sheet3!$B:$I,5,0)</f>
        <v>0</v>
      </c>
      <c r="I1233" s="6" t="str">
        <f>+VLOOKUP($D1233,Sheet3!$B:$I,6,0)</f>
        <v>P5</v>
      </c>
      <c r="J1233" s="6" t="str">
        <f>+VLOOKUP($D1233,Sheet3!$B:$I,7,0)</f>
        <v>DURAECO</v>
      </c>
      <c r="K1233" s="6" t="str">
        <f>+VLOOKUP($D1233,Sheet3!$B:$I,8,0)</f>
        <v>P</v>
      </c>
      <c r="L1233" s="6" t="str">
        <f t="shared" si="121"/>
        <v>16X5X101/2SM NUMA 0 P5 DURAECO P</v>
      </c>
      <c r="M1233" s="12" t="s">
        <v>15</v>
      </c>
      <c r="N1233" s="12" t="str">
        <f t="shared" si="120"/>
        <v>l2201</v>
      </c>
    </row>
    <row r="1234" spans="1:14">
      <c r="A1234" s="12" t="s">
        <v>1247</v>
      </c>
      <c r="B1234" s="6" t="str">
        <f t="shared" si="118"/>
        <v>l211213795</v>
      </c>
      <c r="C1234" s="12">
        <v>203606</v>
      </c>
      <c r="D1234" s="12" t="str">
        <f t="shared" si="119"/>
        <v>p-003606</v>
      </c>
      <c r="E1234" s="6" t="str">
        <f>+VLOOKUP($D1234,Sheet3!$B:$I,2,0)</f>
        <v>16X5X101/2</v>
      </c>
      <c r="F1234" s="6" t="str">
        <f>+VLOOKUP($D1234,Sheet3!$B:$I,3,0)</f>
        <v>SM</v>
      </c>
      <c r="G1234" s="6" t="str">
        <f>+VLOOKUP($D1234,Sheet3!$B:$I,4,0)</f>
        <v>NUMA</v>
      </c>
      <c r="H1234" s="6">
        <f>+VLOOKUP($D1234,Sheet3!$B:$I,5,0)</f>
        <v>0</v>
      </c>
      <c r="I1234" s="6" t="str">
        <f>+VLOOKUP($D1234,Sheet3!$B:$I,6,0)</f>
        <v>P5</v>
      </c>
      <c r="J1234" s="6" t="str">
        <f>+VLOOKUP($D1234,Sheet3!$B:$I,7,0)</f>
        <v>DURAECO</v>
      </c>
      <c r="K1234" s="6" t="str">
        <f>+VLOOKUP($D1234,Sheet3!$B:$I,8,0)</f>
        <v>P</v>
      </c>
      <c r="L1234" s="6" t="str">
        <f t="shared" si="121"/>
        <v>16X5X101/2SM NUMA 0 P5 DURAECO P</v>
      </c>
      <c r="M1234" s="12" t="s">
        <v>15</v>
      </c>
      <c r="N1234" s="12" t="str">
        <f t="shared" si="120"/>
        <v>l2112</v>
      </c>
    </row>
    <row r="1235" spans="1:14">
      <c r="A1235" s="12" t="s">
        <v>1248</v>
      </c>
      <c r="B1235" s="6" t="str">
        <f t="shared" si="118"/>
        <v>l220100429</v>
      </c>
      <c r="C1235" s="12">
        <v>203606</v>
      </c>
      <c r="D1235" s="12" t="str">
        <f t="shared" si="119"/>
        <v>p-003606</v>
      </c>
      <c r="E1235" s="6" t="str">
        <f>+VLOOKUP($D1235,Sheet3!$B:$I,2,0)</f>
        <v>16X5X101/2</v>
      </c>
      <c r="F1235" s="6" t="str">
        <f>+VLOOKUP($D1235,Sheet3!$B:$I,3,0)</f>
        <v>SM</v>
      </c>
      <c r="G1235" s="6" t="str">
        <f>+VLOOKUP($D1235,Sheet3!$B:$I,4,0)</f>
        <v>NUMA</v>
      </c>
      <c r="H1235" s="6">
        <f>+VLOOKUP($D1235,Sheet3!$B:$I,5,0)</f>
        <v>0</v>
      </c>
      <c r="I1235" s="6" t="str">
        <f>+VLOOKUP($D1235,Sheet3!$B:$I,6,0)</f>
        <v>P5</v>
      </c>
      <c r="J1235" s="6" t="str">
        <f>+VLOOKUP($D1235,Sheet3!$B:$I,7,0)</f>
        <v>DURAECO</v>
      </c>
      <c r="K1235" s="6" t="str">
        <f>+VLOOKUP($D1235,Sheet3!$B:$I,8,0)</f>
        <v>P</v>
      </c>
      <c r="L1235" s="6" t="str">
        <f t="shared" si="121"/>
        <v>16X5X101/2SM NUMA 0 P5 DURAECO P</v>
      </c>
      <c r="M1235" s="12" t="s">
        <v>15</v>
      </c>
      <c r="N1235" s="12" t="str">
        <f t="shared" si="120"/>
        <v>l2201</v>
      </c>
    </row>
    <row r="1236" spans="1:14">
      <c r="A1236" s="12" t="s">
        <v>1249</v>
      </c>
      <c r="B1236" s="6" t="str">
        <f t="shared" si="118"/>
        <v>l220100316</v>
      </c>
      <c r="C1236" s="12">
        <v>203606</v>
      </c>
      <c r="D1236" s="12" t="str">
        <f t="shared" si="119"/>
        <v>p-003606</v>
      </c>
      <c r="E1236" s="6" t="str">
        <f>+VLOOKUP($D1236,Sheet3!$B:$I,2,0)</f>
        <v>16X5X101/2</v>
      </c>
      <c r="F1236" s="6" t="str">
        <f>+VLOOKUP($D1236,Sheet3!$B:$I,3,0)</f>
        <v>SM</v>
      </c>
      <c r="G1236" s="6" t="str">
        <f>+VLOOKUP($D1236,Sheet3!$B:$I,4,0)</f>
        <v>NUMA</v>
      </c>
      <c r="H1236" s="6">
        <f>+VLOOKUP($D1236,Sheet3!$B:$I,5,0)</f>
        <v>0</v>
      </c>
      <c r="I1236" s="6" t="str">
        <f>+VLOOKUP($D1236,Sheet3!$B:$I,6,0)</f>
        <v>P5</v>
      </c>
      <c r="J1236" s="6" t="str">
        <f>+VLOOKUP($D1236,Sheet3!$B:$I,7,0)</f>
        <v>DURAECO</v>
      </c>
      <c r="K1236" s="6" t="str">
        <f>+VLOOKUP($D1236,Sheet3!$B:$I,8,0)</f>
        <v>P</v>
      </c>
      <c r="L1236" s="6" t="str">
        <f t="shared" si="121"/>
        <v>16X5X101/2SM NUMA 0 P5 DURAECO P</v>
      </c>
      <c r="M1236" s="12" t="s">
        <v>15</v>
      </c>
      <c r="N1236" s="12" t="str">
        <f t="shared" si="120"/>
        <v>l2201</v>
      </c>
    </row>
    <row r="1237" spans="1:14">
      <c r="A1237" s="12" t="s">
        <v>1250</v>
      </c>
      <c r="B1237" s="6" t="str">
        <f t="shared" si="118"/>
        <v>l220100134</v>
      </c>
      <c r="C1237" s="12">
        <v>203606</v>
      </c>
      <c r="D1237" s="12" t="str">
        <f t="shared" si="119"/>
        <v>p-003606</v>
      </c>
      <c r="E1237" s="6" t="str">
        <f>+VLOOKUP($D1237,Sheet3!$B:$I,2,0)</f>
        <v>16X5X101/2</v>
      </c>
      <c r="F1237" s="6" t="str">
        <f>+VLOOKUP($D1237,Sheet3!$B:$I,3,0)</f>
        <v>SM</v>
      </c>
      <c r="G1237" s="6" t="str">
        <f>+VLOOKUP($D1237,Sheet3!$B:$I,4,0)</f>
        <v>NUMA</v>
      </c>
      <c r="H1237" s="6">
        <f>+VLOOKUP($D1237,Sheet3!$B:$I,5,0)</f>
        <v>0</v>
      </c>
      <c r="I1237" s="6" t="str">
        <f>+VLOOKUP($D1237,Sheet3!$B:$I,6,0)</f>
        <v>P5</v>
      </c>
      <c r="J1237" s="6" t="str">
        <f>+VLOOKUP($D1237,Sheet3!$B:$I,7,0)</f>
        <v>DURAECO</v>
      </c>
      <c r="K1237" s="6" t="str">
        <f>+VLOOKUP($D1237,Sheet3!$B:$I,8,0)</f>
        <v>P</v>
      </c>
      <c r="L1237" s="6" t="str">
        <f t="shared" si="121"/>
        <v>16X5X101/2SM NUMA 0 P5 DURAECO P</v>
      </c>
      <c r="M1237" s="12" t="s">
        <v>15</v>
      </c>
      <c r="N1237" s="12" t="str">
        <f t="shared" si="120"/>
        <v>l2201</v>
      </c>
    </row>
    <row r="1238" spans="1:14">
      <c r="A1238" s="12" t="s">
        <v>1251</v>
      </c>
      <c r="B1238" s="6" t="str">
        <f t="shared" si="118"/>
        <v>l220100131</v>
      </c>
      <c r="C1238" s="12">
        <v>203601</v>
      </c>
      <c r="D1238" s="12" t="str">
        <f t="shared" si="119"/>
        <v>p-003601</v>
      </c>
      <c r="E1238" s="6" t="str">
        <f>+VLOOKUP($D1238,Sheet3!$B:$I,2,0)</f>
        <v>14X41/2X8</v>
      </c>
      <c r="F1238" s="6" t="str">
        <f>+VLOOKUP($D1238,Sheet3!$B:$I,3,0)</f>
        <v>SM</v>
      </c>
      <c r="G1238" s="6" t="str">
        <f>+VLOOKUP($D1238,Sheet3!$B:$I,4,0)</f>
        <v>NUMA</v>
      </c>
      <c r="H1238" s="6">
        <f>+VLOOKUP($D1238,Sheet3!$B:$I,5,0)</f>
        <v>0</v>
      </c>
      <c r="I1238" s="6" t="str">
        <f>+VLOOKUP($D1238,Sheet3!$B:$I,6,0)</f>
        <v>P5</v>
      </c>
      <c r="J1238" s="6" t="str">
        <f>+VLOOKUP($D1238,Sheet3!$B:$I,7,0)</f>
        <v>DURAECO</v>
      </c>
      <c r="K1238" s="6" t="str">
        <f>+VLOOKUP($D1238,Sheet3!$B:$I,8,0)</f>
        <v>P</v>
      </c>
      <c r="L1238" s="6" t="str">
        <f t="shared" si="121"/>
        <v>14X41/2X8SM NUMA 0 P5 DURAECO P</v>
      </c>
      <c r="M1238" s="12" t="s">
        <v>15</v>
      </c>
      <c r="N1238" s="12" t="str">
        <f t="shared" si="120"/>
        <v>l2201</v>
      </c>
    </row>
    <row r="1239" spans="1:14">
      <c r="A1239" s="12" t="s">
        <v>1252</v>
      </c>
      <c r="B1239" s="6" t="str">
        <f t="shared" si="118"/>
        <v>l220100136</v>
      </c>
      <c r="C1239" s="12">
        <v>204153</v>
      </c>
      <c r="D1239" s="12" t="str">
        <f t="shared" si="119"/>
        <v>p-004153</v>
      </c>
      <c r="E1239" s="6" t="str">
        <f>+VLOOKUP($D1239,Sheet3!$B:$I,2,0)</f>
        <v>15X5X111/4</v>
      </c>
      <c r="F1239" s="6" t="str">
        <f>+VLOOKUP($D1239,Sheet3!$B:$I,3,0)</f>
        <v>SM</v>
      </c>
      <c r="G1239" s="6" t="str">
        <f>+VLOOKUP($D1239,Sheet3!$B:$I,4,0)</f>
        <v>NUMA</v>
      </c>
      <c r="H1239" s="6">
        <f>+VLOOKUP($D1239,Sheet3!$B:$I,5,0)</f>
        <v>0</v>
      </c>
      <c r="I1239" s="6" t="str">
        <f>+VLOOKUP($D1239,Sheet3!$B:$I,6,0)</f>
        <v>P5</v>
      </c>
      <c r="J1239" s="6" t="str">
        <f>+VLOOKUP($D1239,Sheet3!$B:$I,7,0)</f>
        <v>DURAECO</v>
      </c>
      <c r="K1239" s="6" t="str">
        <f>+VLOOKUP($D1239,Sheet3!$B:$I,8,0)</f>
        <v>P</v>
      </c>
      <c r="L1239" s="6" t="str">
        <f t="shared" si="121"/>
        <v>15X5X111/4SM NUMA 0 P5 DURAECO P</v>
      </c>
      <c r="M1239" s="12" t="s">
        <v>15</v>
      </c>
      <c r="N1239" s="12" t="str">
        <f t="shared" si="120"/>
        <v>l2201</v>
      </c>
    </row>
    <row r="1240" spans="1:14">
      <c r="A1240" s="12" t="s">
        <v>1253</v>
      </c>
      <c r="B1240" s="6" t="str">
        <f t="shared" si="118"/>
        <v>l220100428</v>
      </c>
      <c r="C1240" s="12">
        <v>203606</v>
      </c>
      <c r="D1240" s="12" t="str">
        <f t="shared" si="119"/>
        <v>p-003606</v>
      </c>
      <c r="E1240" s="6" t="str">
        <f>+VLOOKUP($D1240,Sheet3!$B:$I,2,0)</f>
        <v>16X5X101/2</v>
      </c>
      <c r="F1240" s="6" t="str">
        <f>+VLOOKUP($D1240,Sheet3!$B:$I,3,0)</f>
        <v>SM</v>
      </c>
      <c r="G1240" s="6" t="str">
        <f>+VLOOKUP($D1240,Sheet3!$B:$I,4,0)</f>
        <v>NUMA</v>
      </c>
      <c r="H1240" s="6">
        <f>+VLOOKUP($D1240,Sheet3!$B:$I,5,0)</f>
        <v>0</v>
      </c>
      <c r="I1240" s="6" t="str">
        <f>+VLOOKUP($D1240,Sheet3!$B:$I,6,0)</f>
        <v>P5</v>
      </c>
      <c r="J1240" s="6" t="str">
        <f>+VLOOKUP($D1240,Sheet3!$B:$I,7,0)</f>
        <v>DURAECO</v>
      </c>
      <c r="K1240" s="6" t="str">
        <f>+VLOOKUP($D1240,Sheet3!$B:$I,8,0)</f>
        <v>P</v>
      </c>
      <c r="L1240" s="6" t="str">
        <f t="shared" si="121"/>
        <v>16X5X101/2SM NUMA 0 P5 DURAECO P</v>
      </c>
      <c r="M1240" s="12" t="s">
        <v>15</v>
      </c>
      <c r="N1240" s="12" t="str">
        <f t="shared" si="120"/>
        <v>l2201</v>
      </c>
    </row>
    <row r="1241" spans="1:14">
      <c r="A1241" s="12" t="s">
        <v>1254</v>
      </c>
      <c r="B1241" s="6" t="str">
        <f t="shared" si="118"/>
        <v>l211213216</v>
      </c>
      <c r="C1241" s="12">
        <v>203610</v>
      </c>
      <c r="D1241" s="12" t="str">
        <f t="shared" si="119"/>
        <v>p-003610</v>
      </c>
      <c r="E1241" s="6" t="str">
        <f>+VLOOKUP($D1241,Sheet3!$B:$I,2,0)</f>
        <v>18X6X121/8</v>
      </c>
      <c r="F1241" s="6" t="str">
        <f>+VLOOKUP($D1241,Sheet3!$B:$I,3,0)</f>
        <v>SM</v>
      </c>
      <c r="G1241" s="6" t="str">
        <f>+VLOOKUP($D1241,Sheet3!$B:$I,4,0)</f>
        <v>NUMA</v>
      </c>
      <c r="H1241" s="6">
        <f>+VLOOKUP($D1241,Sheet3!$B:$I,5,0)</f>
        <v>0</v>
      </c>
      <c r="I1241" s="6" t="str">
        <f>+VLOOKUP($D1241,Sheet3!$B:$I,6,0)</f>
        <v>P5</v>
      </c>
      <c r="J1241" s="6" t="str">
        <f>+VLOOKUP($D1241,Sheet3!$B:$I,7,0)</f>
        <v>DURAECO</v>
      </c>
      <c r="K1241" s="6" t="str">
        <f>+VLOOKUP($D1241,Sheet3!$B:$I,8,0)</f>
        <v>P</v>
      </c>
      <c r="L1241" s="6" t="str">
        <f t="shared" si="121"/>
        <v>18X6X121/8SM NUMA 0 P5 DURAECO P</v>
      </c>
      <c r="M1241" s="12" t="s">
        <v>15</v>
      </c>
      <c r="N1241" s="12" t="str">
        <f t="shared" si="120"/>
        <v>l2112</v>
      </c>
    </row>
    <row r="1242" spans="1:14">
      <c r="A1242" s="12" t="s">
        <v>1255</v>
      </c>
      <c r="B1242" s="6" t="str">
        <f t="shared" si="118"/>
        <v>l211213429</v>
      </c>
      <c r="C1242" s="12">
        <v>203610</v>
      </c>
      <c r="D1242" s="12" t="str">
        <f t="shared" si="119"/>
        <v>p-003610</v>
      </c>
      <c r="E1242" s="6" t="str">
        <f>+VLOOKUP($D1242,Sheet3!$B:$I,2,0)</f>
        <v>18X6X121/8</v>
      </c>
      <c r="F1242" s="6" t="str">
        <f>+VLOOKUP($D1242,Sheet3!$B:$I,3,0)</f>
        <v>SM</v>
      </c>
      <c r="G1242" s="6" t="str">
        <f>+VLOOKUP($D1242,Sheet3!$B:$I,4,0)</f>
        <v>NUMA</v>
      </c>
      <c r="H1242" s="6">
        <f>+VLOOKUP($D1242,Sheet3!$B:$I,5,0)</f>
        <v>0</v>
      </c>
      <c r="I1242" s="6" t="str">
        <f>+VLOOKUP($D1242,Sheet3!$B:$I,6,0)</f>
        <v>P5</v>
      </c>
      <c r="J1242" s="6" t="str">
        <f>+VLOOKUP($D1242,Sheet3!$B:$I,7,0)</f>
        <v>DURAECO</v>
      </c>
      <c r="K1242" s="6" t="str">
        <f>+VLOOKUP($D1242,Sheet3!$B:$I,8,0)</f>
        <v>P</v>
      </c>
      <c r="L1242" s="6" t="str">
        <f t="shared" si="121"/>
        <v>18X6X121/8SM NUMA 0 P5 DURAECO P</v>
      </c>
      <c r="M1242" s="12" t="s">
        <v>15</v>
      </c>
      <c r="N1242" s="12" t="str">
        <f t="shared" si="120"/>
        <v>l2112</v>
      </c>
    </row>
    <row r="1243" spans="1:14">
      <c r="A1243" s="12" t="s">
        <v>1256</v>
      </c>
      <c r="B1243" s="6" t="str">
        <f t="shared" ref="B1243:B1274" si="122">+MID(A1243,9,10)</f>
        <v>l180613021</v>
      </c>
      <c r="C1243" s="12">
        <v>284706</v>
      </c>
      <c r="D1243" s="12" t="str">
        <f t="shared" si="119"/>
        <v>p-084706</v>
      </c>
      <c r="E1243" s="6" t="str">
        <f>+VLOOKUP($D1243,Sheet3!$B:$I,2,0)</f>
        <v>22X8X16</v>
      </c>
      <c r="F1243" s="6" t="str">
        <f>+VLOOKUP($D1243,Sheet3!$B:$I,3,0)</f>
        <v>ML</v>
      </c>
      <c r="G1243" s="6" t="str">
        <f>+VLOOKUP($D1243,Sheet3!$B:$I,4,0)</f>
        <v>NUMA</v>
      </c>
      <c r="H1243" s="6">
        <f>+VLOOKUP($D1243,Sheet3!$B:$I,5,0)</f>
        <v>0</v>
      </c>
      <c r="I1243" s="6" t="str">
        <f>+VLOOKUP($D1243,Sheet3!$B:$I,6,0)</f>
        <v>P5</v>
      </c>
      <c r="J1243" s="6" t="str">
        <f>+VLOOKUP($D1243,Sheet3!$B:$I,7,0)</f>
        <v>TOTALSOURCE</v>
      </c>
      <c r="K1243" s="6" t="str">
        <f>+VLOOKUP($D1243,Sheet3!$B:$I,8,0)</f>
        <v>P</v>
      </c>
      <c r="L1243" s="6" t="str">
        <f t="shared" si="121"/>
        <v>22X8X16ML NUMA 0 P5 TOTALSOURCE P</v>
      </c>
      <c r="M1243" s="12" t="s">
        <v>15</v>
      </c>
      <c r="N1243" s="12" t="str">
        <f t="shared" si="120"/>
        <v>l1806</v>
      </c>
    </row>
    <row r="1244" spans="1:14">
      <c r="A1244" s="12" t="s">
        <v>1257</v>
      </c>
      <c r="B1244" s="6" t="str">
        <f t="shared" si="122"/>
        <v>l190208361</v>
      </c>
      <c r="C1244" s="12">
        <v>285780</v>
      </c>
      <c r="D1244" s="12" t="str">
        <f t="shared" ref="D1244:D1274" si="123">+LEFT(A1244,8)</f>
        <v>p-085780</v>
      </c>
      <c r="E1244" s="6" t="str">
        <f>+VLOOKUP($D1244,Sheet3!$B:$I,2,0)</f>
        <v>22X10X16</v>
      </c>
      <c r="F1244" s="6" t="str">
        <f>+VLOOKUP($D1244,Sheet3!$B:$I,3,0)</f>
        <v>ML</v>
      </c>
      <c r="G1244" s="6" t="str">
        <f>+VLOOKUP($D1244,Sheet3!$B:$I,4,0)</f>
        <v>NUMA</v>
      </c>
      <c r="H1244" s="6">
        <f>+VLOOKUP($D1244,Sheet3!$B:$I,5,0)</f>
        <v>0</v>
      </c>
      <c r="I1244" s="6" t="str">
        <f>+VLOOKUP($D1244,Sheet3!$B:$I,6,0)</f>
        <v>P5</v>
      </c>
      <c r="J1244" s="6" t="str">
        <f>+VLOOKUP($D1244,Sheet3!$B:$I,7,0)</f>
        <v>TOTALSOURCE</v>
      </c>
      <c r="K1244" s="6" t="str">
        <f>+VLOOKUP($D1244,Sheet3!$B:$I,8,0)</f>
        <v>P</v>
      </c>
      <c r="L1244" s="6" t="str">
        <f t="shared" si="121"/>
        <v>22X10X16ML NUMA 0 P5 TOTALSOURCE P</v>
      </c>
      <c r="M1244" s="12" t="s">
        <v>15</v>
      </c>
      <c r="N1244" s="12" t="str">
        <f t="shared" ref="N1244:N1274" si="124">+MID(A1244,9,5)</f>
        <v>l1902</v>
      </c>
    </row>
    <row r="1245" spans="1:14">
      <c r="A1245" s="12" t="s">
        <v>1258</v>
      </c>
      <c r="B1245" s="6" t="str">
        <f t="shared" si="122"/>
        <v>l190208567</v>
      </c>
      <c r="C1245" s="12">
        <v>285780</v>
      </c>
      <c r="D1245" s="12" t="str">
        <f t="shared" si="123"/>
        <v>p-085780</v>
      </c>
      <c r="E1245" s="6" t="str">
        <f>+VLOOKUP($D1245,Sheet3!$B:$I,2,0)</f>
        <v>22X10X16</v>
      </c>
      <c r="F1245" s="6" t="str">
        <f>+VLOOKUP($D1245,Sheet3!$B:$I,3,0)</f>
        <v>ML</v>
      </c>
      <c r="G1245" s="6" t="str">
        <f>+VLOOKUP($D1245,Sheet3!$B:$I,4,0)</f>
        <v>NUMA</v>
      </c>
      <c r="H1245" s="6">
        <f>+VLOOKUP($D1245,Sheet3!$B:$I,5,0)</f>
        <v>0</v>
      </c>
      <c r="I1245" s="6" t="str">
        <f>+VLOOKUP($D1245,Sheet3!$B:$I,6,0)</f>
        <v>P5</v>
      </c>
      <c r="J1245" s="6" t="str">
        <f>+VLOOKUP($D1245,Sheet3!$B:$I,7,0)</f>
        <v>TOTALSOURCE</v>
      </c>
      <c r="K1245" s="6" t="str">
        <f>+VLOOKUP($D1245,Sheet3!$B:$I,8,0)</f>
        <v>P</v>
      </c>
      <c r="L1245" s="6" t="str">
        <f t="shared" si="121"/>
        <v>22X10X16ML NUMA 0 P5 TOTALSOURCE P</v>
      </c>
      <c r="M1245" s="12" t="s">
        <v>15</v>
      </c>
      <c r="N1245" s="12" t="str">
        <f t="shared" si="124"/>
        <v>l1902</v>
      </c>
    </row>
    <row r="1246" spans="1:14">
      <c r="A1246" s="12" t="s">
        <v>1259</v>
      </c>
      <c r="B1246" s="6" t="str">
        <f t="shared" si="122"/>
        <v>l180613173</v>
      </c>
      <c r="C1246" s="12">
        <v>284706</v>
      </c>
      <c r="D1246" s="12" t="str">
        <f t="shared" si="123"/>
        <v>p-084706</v>
      </c>
      <c r="E1246" s="6" t="str">
        <f>+VLOOKUP($D1246,Sheet3!$B:$I,2,0)</f>
        <v>22X8X16</v>
      </c>
      <c r="F1246" s="6" t="str">
        <f>+VLOOKUP($D1246,Sheet3!$B:$I,3,0)</f>
        <v>ML</v>
      </c>
      <c r="G1246" s="6" t="str">
        <f>+VLOOKUP($D1246,Sheet3!$B:$I,4,0)</f>
        <v>NUMA</v>
      </c>
      <c r="H1246" s="6">
        <f>+VLOOKUP($D1246,Sheet3!$B:$I,5,0)</f>
        <v>0</v>
      </c>
      <c r="I1246" s="6" t="str">
        <f>+VLOOKUP($D1246,Sheet3!$B:$I,6,0)</f>
        <v>P5</v>
      </c>
      <c r="J1246" s="6" t="str">
        <f>+VLOOKUP($D1246,Sheet3!$B:$I,7,0)</f>
        <v>TOTALSOURCE</v>
      </c>
      <c r="K1246" s="6" t="str">
        <f>+VLOOKUP($D1246,Sheet3!$B:$I,8,0)</f>
        <v>P</v>
      </c>
      <c r="L1246" s="6" t="str">
        <f t="shared" si="121"/>
        <v>22X8X16ML NUMA 0 P5 TOTALSOURCE P</v>
      </c>
      <c r="M1246" s="12" t="s">
        <v>15</v>
      </c>
      <c r="N1246" s="12" t="str">
        <f t="shared" si="124"/>
        <v>l1806</v>
      </c>
    </row>
    <row r="1247" spans="1:14">
      <c r="A1247" s="12" t="s">
        <v>1260</v>
      </c>
      <c r="B1247" s="6" t="str">
        <f t="shared" si="122"/>
        <v>l181206123</v>
      </c>
      <c r="C1247" s="12">
        <v>190610</v>
      </c>
      <c r="D1247" s="12" t="str">
        <f t="shared" si="123"/>
        <v>p-190610</v>
      </c>
      <c r="E1247" s="6" t="str">
        <f>+VLOOKUP($D1247,Sheet3!$B:$I,2,0)</f>
        <v>21X6X15</v>
      </c>
      <c r="F1247" s="6" t="str">
        <f>+VLOOKUP($D1247,Sheet3!$B:$I,3,0)</f>
        <v>SM</v>
      </c>
      <c r="G1247" s="6" t="str">
        <f>+VLOOKUP($D1247,Sheet3!$B:$I,4,0)</f>
        <v>NUMA</v>
      </c>
      <c r="H1247" s="6">
        <f>+VLOOKUP($D1247,Sheet3!$B:$I,5,0)</f>
        <v>0</v>
      </c>
      <c r="I1247" s="6" t="str">
        <f>+VLOOKUP($D1247,Sheet3!$B:$I,6,0)</f>
        <v>P6</v>
      </c>
      <c r="J1247" s="6" t="str">
        <f>+VLOOKUP($D1247,Sheet3!$B:$I,7,0)</f>
        <v>NUMA</v>
      </c>
      <c r="K1247" s="6" t="str">
        <f>+VLOOKUP($D1247,Sheet3!$B:$I,8,0)</f>
        <v>XP</v>
      </c>
      <c r="L1247" s="6" t="str">
        <f t="shared" si="121"/>
        <v>21X6X15SM NUMA 0 P6 NUMA XP</v>
      </c>
      <c r="M1247" s="12" t="s">
        <v>15</v>
      </c>
      <c r="N1247" s="12" t="str">
        <f t="shared" si="124"/>
        <v>l1812</v>
      </c>
    </row>
    <row r="1248" spans="1:14">
      <c r="A1248" s="12" t="s">
        <v>1261</v>
      </c>
      <c r="B1248" s="6" t="str">
        <f t="shared" si="122"/>
        <v>l180306697</v>
      </c>
      <c r="C1248" s="12">
        <v>190355</v>
      </c>
      <c r="D1248" s="12" t="str">
        <f t="shared" si="123"/>
        <v>p-190355</v>
      </c>
      <c r="E1248" s="6" t="str">
        <f>+VLOOKUP($D1248,Sheet3!$B:$I,2,0)</f>
        <v>23X9-10</v>
      </c>
      <c r="F1248" s="6" t="str">
        <f>+VLOOKUP($D1248,Sheet3!$B:$I,3,0)</f>
        <v>LUG</v>
      </c>
      <c r="G1248" s="6" t="str">
        <f>+VLOOKUP($D1248,Sheet3!$B:$I,4,0)</f>
        <v>NUMA</v>
      </c>
      <c r="H1248" s="6">
        <f>+VLOOKUP($D1248,Sheet3!$B:$I,5,0)</f>
        <v>6.5</v>
      </c>
      <c r="I1248" s="6" t="str">
        <f>+VLOOKUP($D1248,Sheet3!$B:$I,6,0)</f>
        <v>M2N2X</v>
      </c>
      <c r="J1248" s="6" t="str">
        <f>+VLOOKUP($D1248,Sheet3!$B:$I,7,0)</f>
        <v>RIGOR</v>
      </c>
      <c r="K1248" s="6" t="str">
        <f>+VLOOKUP($D1248,Sheet3!$B:$I,8,0)</f>
        <v>-</v>
      </c>
      <c r="L1248" s="6" t="str">
        <f t="shared" si="121"/>
        <v>23X9-10LUG NUMA 6.5 M2N2X RIGOR -</v>
      </c>
      <c r="M1248" s="12" t="s">
        <v>15</v>
      </c>
      <c r="N1248" s="12" t="str">
        <f t="shared" si="124"/>
        <v>l1803</v>
      </c>
    </row>
    <row r="1249" spans="1:14">
      <c r="A1249" s="12" t="s">
        <v>1262</v>
      </c>
      <c r="B1249" s="6" t="str">
        <f t="shared" si="122"/>
        <v>l180614024</v>
      </c>
      <c r="C1249" s="12">
        <v>190438</v>
      </c>
      <c r="D1249" s="12" t="str">
        <f t="shared" si="123"/>
        <v>p-190438</v>
      </c>
      <c r="E1249" s="6" t="str">
        <f>+VLOOKUP($D1249,Sheet3!$B:$I,2,0)</f>
        <v>22X14X16</v>
      </c>
      <c r="F1249" s="6" t="str">
        <f>+VLOOKUP($D1249,Sheet3!$B:$I,3,0)</f>
        <v>ML</v>
      </c>
      <c r="G1249" s="6" t="str">
        <f>+VLOOKUP($D1249,Sheet3!$B:$I,4,0)</f>
        <v>NUMA</v>
      </c>
      <c r="H1249" s="6">
        <f>+VLOOKUP($D1249,Sheet3!$B:$I,5,0)</f>
        <v>0</v>
      </c>
      <c r="I1249" s="6" t="str">
        <f>+VLOOKUP($D1249,Sheet3!$B:$I,6,0)</f>
        <v>P5</v>
      </c>
      <c r="J1249" s="6" t="str">
        <f>+VLOOKUP($D1249,Sheet3!$B:$I,7,0)</f>
        <v>NUMA</v>
      </c>
      <c r="K1249" s="6" t="str">
        <f>+VLOOKUP($D1249,Sheet3!$B:$I,8,0)</f>
        <v>P</v>
      </c>
      <c r="L1249" s="6" t="str">
        <f t="shared" si="121"/>
        <v>22X14X16ML NUMA 0 P5 NUMA P</v>
      </c>
      <c r="M1249" s="12" t="s">
        <v>15</v>
      </c>
      <c r="N1249" s="12" t="str">
        <f t="shared" si="124"/>
        <v>l1806</v>
      </c>
    </row>
    <row r="1250" spans="1:14">
      <c r="A1250" s="12" t="s">
        <v>1263</v>
      </c>
      <c r="B1250" s="6" t="str">
        <f t="shared" si="122"/>
        <v>l210405607</v>
      </c>
      <c r="C1250" s="12">
        <v>282879</v>
      </c>
      <c r="D1250" s="12" t="str">
        <f t="shared" si="123"/>
        <v>p-082879</v>
      </c>
      <c r="E1250" s="6" t="str">
        <f>+VLOOKUP($D1250,Sheet3!$B:$I,2,0)</f>
        <v>22X8X16</v>
      </c>
      <c r="F1250" s="6" t="str">
        <f>+VLOOKUP($D1250,Sheet3!$B:$I,3,0)</f>
        <v>SM</v>
      </c>
      <c r="G1250" s="6" t="str">
        <f>+VLOOKUP($D1250,Sheet3!$B:$I,4,0)</f>
        <v>NUMA</v>
      </c>
      <c r="H1250" s="6">
        <f>+VLOOKUP($D1250,Sheet3!$B:$I,5,0)</f>
        <v>0</v>
      </c>
      <c r="I1250" s="6" t="str">
        <f>+VLOOKUP($D1250,Sheet3!$B:$I,6,0)</f>
        <v>P5N</v>
      </c>
      <c r="J1250" s="6" t="str">
        <f>+VLOOKUP($D1250,Sheet3!$B:$I,7,0)</f>
        <v>NUMA</v>
      </c>
      <c r="K1250" s="6" t="str">
        <f>+VLOOKUP($D1250,Sheet3!$B:$I,8,0)</f>
        <v>P</v>
      </c>
      <c r="L1250" s="6" t="str">
        <f t="shared" si="121"/>
        <v>22X8X16SM NUMA 0 P5N NUMA P</v>
      </c>
      <c r="M1250" s="12" t="s">
        <v>15</v>
      </c>
      <c r="N1250" s="12" t="str">
        <f t="shared" si="124"/>
        <v>l2104</v>
      </c>
    </row>
    <row r="1251" spans="1:14">
      <c r="A1251" s="12" t="s">
        <v>1264</v>
      </c>
      <c r="B1251" s="6" t="str">
        <f t="shared" si="122"/>
        <v>l210512449</v>
      </c>
      <c r="C1251" s="12">
        <v>282879</v>
      </c>
      <c r="D1251" s="12" t="str">
        <f t="shared" si="123"/>
        <v>p-082879</v>
      </c>
      <c r="E1251" s="6" t="str">
        <f>+VLOOKUP($D1251,Sheet3!$B:$I,2,0)</f>
        <v>22X8X16</v>
      </c>
      <c r="F1251" s="6" t="str">
        <f>+VLOOKUP($D1251,Sheet3!$B:$I,3,0)</f>
        <v>SM</v>
      </c>
      <c r="G1251" s="6" t="str">
        <f>+VLOOKUP($D1251,Sheet3!$B:$I,4,0)</f>
        <v>NUMA</v>
      </c>
      <c r="H1251" s="6">
        <f>+VLOOKUP($D1251,Sheet3!$B:$I,5,0)</f>
        <v>0</v>
      </c>
      <c r="I1251" s="6" t="str">
        <f>+VLOOKUP($D1251,Sheet3!$B:$I,6,0)</f>
        <v>P5N</v>
      </c>
      <c r="J1251" s="6" t="str">
        <f>+VLOOKUP($D1251,Sheet3!$B:$I,7,0)</f>
        <v>NUMA</v>
      </c>
      <c r="K1251" s="6" t="str">
        <f>+VLOOKUP($D1251,Sheet3!$B:$I,8,0)</f>
        <v>P</v>
      </c>
      <c r="L1251" s="6" t="str">
        <f t="shared" si="121"/>
        <v>22X8X16SM NUMA 0 P5N NUMA P</v>
      </c>
      <c r="M1251" s="12" t="s">
        <v>15</v>
      </c>
      <c r="N1251" s="12" t="str">
        <f t="shared" si="124"/>
        <v>l2105</v>
      </c>
    </row>
    <row r="1252" spans="1:14">
      <c r="A1252" s="12" t="s">
        <v>1265</v>
      </c>
      <c r="B1252" s="6" t="str">
        <f t="shared" si="122"/>
        <v>l210405843</v>
      </c>
      <c r="C1252" s="12">
        <v>282879</v>
      </c>
      <c r="D1252" s="12" t="str">
        <f t="shared" si="123"/>
        <v>p-082879</v>
      </c>
      <c r="E1252" s="6" t="str">
        <f>+VLOOKUP($D1252,Sheet3!$B:$I,2,0)</f>
        <v>22X8X16</v>
      </c>
      <c r="F1252" s="6" t="str">
        <f>+VLOOKUP($D1252,Sheet3!$B:$I,3,0)</f>
        <v>SM</v>
      </c>
      <c r="G1252" s="6" t="str">
        <f>+VLOOKUP($D1252,Sheet3!$B:$I,4,0)</f>
        <v>NUMA</v>
      </c>
      <c r="H1252" s="6">
        <f>+VLOOKUP($D1252,Sheet3!$B:$I,5,0)</f>
        <v>0</v>
      </c>
      <c r="I1252" s="6" t="str">
        <f>+VLOOKUP($D1252,Sheet3!$B:$I,6,0)</f>
        <v>P5N</v>
      </c>
      <c r="J1252" s="6" t="str">
        <f>+VLOOKUP($D1252,Sheet3!$B:$I,7,0)</f>
        <v>NUMA</v>
      </c>
      <c r="K1252" s="6" t="str">
        <f>+VLOOKUP($D1252,Sheet3!$B:$I,8,0)</f>
        <v>P</v>
      </c>
      <c r="L1252" s="6" t="str">
        <f t="shared" si="121"/>
        <v>22X8X16SM NUMA 0 P5N NUMA P</v>
      </c>
      <c r="M1252" s="12" t="s">
        <v>15</v>
      </c>
      <c r="N1252" s="12" t="str">
        <f t="shared" si="124"/>
        <v>l2104</v>
      </c>
    </row>
    <row r="1253" spans="1:14">
      <c r="A1253" s="12" t="s">
        <v>1266</v>
      </c>
      <c r="B1253" s="6" t="str">
        <f t="shared" si="122"/>
        <v>l210401199</v>
      </c>
      <c r="C1253" s="12">
        <v>189894</v>
      </c>
      <c r="D1253" s="12" t="str">
        <f t="shared" si="123"/>
        <v>p-189894</v>
      </c>
      <c r="E1253" s="6" t="str">
        <f>+VLOOKUP($D1253,Sheet3!$B:$I,2,0)</f>
        <v>21X7X15</v>
      </c>
      <c r="F1253" s="6" t="str">
        <f>+VLOOKUP($D1253,Sheet3!$B:$I,3,0)</f>
        <v>SAT</v>
      </c>
      <c r="G1253" s="6" t="str">
        <f>+VLOOKUP($D1253,Sheet3!$B:$I,4,0)</f>
        <v>NUMA</v>
      </c>
      <c r="H1253" s="6">
        <f>+VLOOKUP($D1253,Sheet3!$B:$I,5,0)</f>
        <v>0</v>
      </c>
      <c r="I1253" s="6" t="str">
        <f>+VLOOKUP($D1253,Sheet3!$B:$I,6,0)</f>
        <v>P5N</v>
      </c>
      <c r="J1253" s="6" t="str">
        <f>+VLOOKUP($D1253,Sheet3!$B:$I,7,0)</f>
        <v>NUMA</v>
      </c>
      <c r="K1253" s="6" t="str">
        <f>+VLOOKUP($D1253,Sheet3!$B:$I,8,0)</f>
        <v>XP</v>
      </c>
      <c r="L1253" s="6" t="str">
        <f t="shared" si="121"/>
        <v>21X7X15SAT NUMA 0 P5N NUMA XP</v>
      </c>
      <c r="M1253" s="12" t="s">
        <v>15</v>
      </c>
      <c r="N1253" s="12" t="str">
        <f t="shared" si="124"/>
        <v>l2104</v>
      </c>
    </row>
    <row r="1254" spans="1:14">
      <c r="A1254" s="12" t="s">
        <v>1267</v>
      </c>
      <c r="B1254" s="6" t="str">
        <f t="shared" si="122"/>
        <v>l220100355</v>
      </c>
      <c r="C1254" s="12">
        <v>203619</v>
      </c>
      <c r="D1254" s="12" t="str">
        <f t="shared" si="123"/>
        <v>p-003619</v>
      </c>
      <c r="E1254" s="6" t="str">
        <f>+VLOOKUP($D1254,Sheet3!$B:$I,2,0)</f>
        <v>21X8X15</v>
      </c>
      <c r="F1254" s="6" t="str">
        <f>+VLOOKUP($D1254,Sheet3!$B:$I,3,0)</f>
        <v>SM</v>
      </c>
      <c r="G1254" s="6" t="str">
        <f>+VLOOKUP($D1254,Sheet3!$B:$I,4,0)</f>
        <v>NUMA</v>
      </c>
      <c r="H1254" s="6">
        <f>+VLOOKUP($D1254,Sheet3!$B:$I,5,0)</f>
        <v>0</v>
      </c>
      <c r="I1254" s="6" t="str">
        <f>+VLOOKUP($D1254,Sheet3!$B:$I,6,0)</f>
        <v>P5</v>
      </c>
      <c r="J1254" s="6" t="str">
        <f>+VLOOKUP($D1254,Sheet3!$B:$I,7,0)</f>
        <v>DURAECO</v>
      </c>
      <c r="K1254" s="6" t="str">
        <f>+VLOOKUP($D1254,Sheet3!$B:$I,8,0)</f>
        <v>P</v>
      </c>
      <c r="L1254" s="6" t="str">
        <f t="shared" si="121"/>
        <v>21X8X15SM NUMA 0 P5 DURAECO P</v>
      </c>
      <c r="M1254" s="12" t="s">
        <v>15</v>
      </c>
      <c r="N1254" s="12" t="str">
        <f t="shared" si="124"/>
        <v>l2201</v>
      </c>
    </row>
    <row r="1255" spans="1:14">
      <c r="A1255" s="12" t="s">
        <v>1268</v>
      </c>
      <c r="B1255" s="6" t="str">
        <f t="shared" si="122"/>
        <v>l220100115</v>
      </c>
      <c r="C1255" s="12">
        <v>203619</v>
      </c>
      <c r="D1255" s="12" t="str">
        <f t="shared" si="123"/>
        <v>p-003619</v>
      </c>
      <c r="E1255" s="6" t="str">
        <f>+VLOOKUP($D1255,Sheet3!$B:$I,2,0)</f>
        <v>21X8X15</v>
      </c>
      <c r="F1255" s="6" t="str">
        <f>+VLOOKUP($D1255,Sheet3!$B:$I,3,0)</f>
        <v>SM</v>
      </c>
      <c r="G1255" s="6" t="str">
        <f>+VLOOKUP($D1255,Sheet3!$B:$I,4,0)</f>
        <v>NUMA</v>
      </c>
      <c r="H1255" s="6">
        <f>+VLOOKUP($D1255,Sheet3!$B:$I,5,0)</f>
        <v>0</v>
      </c>
      <c r="I1255" s="6" t="str">
        <f>+VLOOKUP($D1255,Sheet3!$B:$I,6,0)</f>
        <v>P5</v>
      </c>
      <c r="J1255" s="6" t="str">
        <f>+VLOOKUP($D1255,Sheet3!$B:$I,7,0)</f>
        <v>DURAECO</v>
      </c>
      <c r="K1255" s="6" t="str">
        <f>+VLOOKUP($D1255,Sheet3!$B:$I,8,0)</f>
        <v>P</v>
      </c>
      <c r="L1255" s="6" t="str">
        <f t="shared" si="121"/>
        <v>21X8X15SM NUMA 0 P5 DURAECO P</v>
      </c>
      <c r="M1255" s="12" t="s">
        <v>15</v>
      </c>
      <c r="N1255" s="12" t="str">
        <f t="shared" si="124"/>
        <v>l2201</v>
      </c>
    </row>
    <row r="1256" spans="1:14">
      <c r="A1256" s="12" t="s">
        <v>1269</v>
      </c>
      <c r="B1256" s="6" t="str">
        <f t="shared" si="122"/>
        <v>l220100266</v>
      </c>
      <c r="C1256" s="12">
        <v>203619</v>
      </c>
      <c r="D1256" s="12" t="str">
        <f t="shared" si="123"/>
        <v>p-003619</v>
      </c>
      <c r="E1256" s="6" t="str">
        <f>+VLOOKUP($D1256,Sheet3!$B:$I,2,0)</f>
        <v>21X8X15</v>
      </c>
      <c r="F1256" s="6" t="str">
        <f>+VLOOKUP($D1256,Sheet3!$B:$I,3,0)</f>
        <v>SM</v>
      </c>
      <c r="G1256" s="6" t="str">
        <f>+VLOOKUP($D1256,Sheet3!$B:$I,4,0)</f>
        <v>NUMA</v>
      </c>
      <c r="H1256" s="6">
        <f>+VLOOKUP($D1256,Sheet3!$B:$I,5,0)</f>
        <v>0</v>
      </c>
      <c r="I1256" s="6" t="str">
        <f>+VLOOKUP($D1256,Sheet3!$B:$I,6,0)</f>
        <v>P5</v>
      </c>
      <c r="J1256" s="6" t="str">
        <f>+VLOOKUP($D1256,Sheet3!$B:$I,7,0)</f>
        <v>DURAECO</v>
      </c>
      <c r="K1256" s="6" t="str">
        <f>+VLOOKUP($D1256,Sheet3!$B:$I,8,0)</f>
        <v>P</v>
      </c>
      <c r="L1256" s="6" t="str">
        <f t="shared" si="121"/>
        <v>21X8X15SM NUMA 0 P5 DURAECO P</v>
      </c>
      <c r="M1256" s="12" t="s">
        <v>15</v>
      </c>
      <c r="N1256" s="12" t="str">
        <f t="shared" si="124"/>
        <v>l2201</v>
      </c>
    </row>
    <row r="1257" spans="1:14">
      <c r="A1257" s="12" t="s">
        <v>1270</v>
      </c>
      <c r="B1257" s="6" t="str">
        <f t="shared" si="122"/>
        <v>l220100525</v>
      </c>
      <c r="C1257" s="12">
        <v>203619</v>
      </c>
      <c r="D1257" s="12" t="str">
        <f t="shared" si="123"/>
        <v>p-003619</v>
      </c>
      <c r="E1257" s="6" t="str">
        <f>+VLOOKUP($D1257,Sheet3!$B:$I,2,0)</f>
        <v>21X8X15</v>
      </c>
      <c r="F1257" s="6" t="str">
        <f>+VLOOKUP($D1257,Sheet3!$B:$I,3,0)</f>
        <v>SM</v>
      </c>
      <c r="G1257" s="6" t="str">
        <f>+VLOOKUP($D1257,Sheet3!$B:$I,4,0)</f>
        <v>NUMA</v>
      </c>
      <c r="H1257" s="6">
        <f>+VLOOKUP($D1257,Sheet3!$B:$I,5,0)</f>
        <v>0</v>
      </c>
      <c r="I1257" s="6" t="str">
        <f>+VLOOKUP($D1257,Sheet3!$B:$I,6,0)</f>
        <v>P5</v>
      </c>
      <c r="J1257" s="6" t="str">
        <f>+VLOOKUP($D1257,Sheet3!$B:$I,7,0)</f>
        <v>DURAECO</v>
      </c>
      <c r="K1257" s="6" t="str">
        <f>+VLOOKUP($D1257,Sheet3!$B:$I,8,0)</f>
        <v>P</v>
      </c>
      <c r="L1257" s="6" t="str">
        <f t="shared" si="121"/>
        <v>21X8X15SM NUMA 0 P5 DURAECO P</v>
      </c>
      <c r="M1257" s="12" t="s">
        <v>15</v>
      </c>
      <c r="N1257" s="12" t="str">
        <f t="shared" si="124"/>
        <v>l2201</v>
      </c>
    </row>
    <row r="1258" spans="1:14">
      <c r="A1258" s="12" t="s">
        <v>1271</v>
      </c>
      <c r="B1258" s="6" t="str">
        <f t="shared" si="122"/>
        <v>l220100049</v>
      </c>
      <c r="C1258" s="12">
        <v>203619</v>
      </c>
      <c r="D1258" s="12" t="str">
        <f t="shared" si="123"/>
        <v>p-003619</v>
      </c>
      <c r="E1258" s="6" t="str">
        <f>+VLOOKUP($D1258,Sheet3!$B:$I,2,0)</f>
        <v>21X8X15</v>
      </c>
      <c r="F1258" s="6" t="str">
        <f>+VLOOKUP($D1258,Sheet3!$B:$I,3,0)</f>
        <v>SM</v>
      </c>
      <c r="G1258" s="6" t="str">
        <f>+VLOOKUP($D1258,Sheet3!$B:$I,4,0)</f>
        <v>NUMA</v>
      </c>
      <c r="H1258" s="6">
        <f>+VLOOKUP($D1258,Sheet3!$B:$I,5,0)</f>
        <v>0</v>
      </c>
      <c r="I1258" s="6" t="str">
        <f>+VLOOKUP($D1258,Sheet3!$B:$I,6,0)</f>
        <v>P5</v>
      </c>
      <c r="J1258" s="6" t="str">
        <f>+VLOOKUP($D1258,Sheet3!$B:$I,7,0)</f>
        <v>DURAECO</v>
      </c>
      <c r="K1258" s="6" t="str">
        <f>+VLOOKUP($D1258,Sheet3!$B:$I,8,0)</f>
        <v>P</v>
      </c>
      <c r="L1258" s="6" t="str">
        <f t="shared" si="121"/>
        <v>21X8X15SM NUMA 0 P5 DURAECO P</v>
      </c>
      <c r="M1258" s="12" t="s">
        <v>15</v>
      </c>
      <c r="N1258" s="12" t="str">
        <f t="shared" si="124"/>
        <v>l2201</v>
      </c>
    </row>
    <row r="1259" spans="1:14">
      <c r="A1259" s="12" t="s">
        <v>1272</v>
      </c>
      <c r="B1259" s="6" t="str">
        <f t="shared" si="122"/>
        <v>l211213764</v>
      </c>
      <c r="C1259" s="12">
        <v>203619</v>
      </c>
      <c r="D1259" s="12" t="str">
        <f t="shared" si="123"/>
        <v>p-003619</v>
      </c>
      <c r="E1259" s="6" t="str">
        <f>+VLOOKUP($D1259,Sheet3!$B:$I,2,0)</f>
        <v>21X8X15</v>
      </c>
      <c r="F1259" s="6" t="str">
        <f>+VLOOKUP($D1259,Sheet3!$B:$I,3,0)</f>
        <v>SM</v>
      </c>
      <c r="G1259" s="6" t="str">
        <f>+VLOOKUP($D1259,Sheet3!$B:$I,4,0)</f>
        <v>NUMA</v>
      </c>
      <c r="H1259" s="6">
        <f>+VLOOKUP($D1259,Sheet3!$B:$I,5,0)</f>
        <v>0</v>
      </c>
      <c r="I1259" s="6" t="str">
        <f>+VLOOKUP($D1259,Sheet3!$B:$I,6,0)</f>
        <v>P5</v>
      </c>
      <c r="J1259" s="6" t="str">
        <f>+VLOOKUP($D1259,Sheet3!$B:$I,7,0)</f>
        <v>DURAECO</v>
      </c>
      <c r="K1259" s="6" t="str">
        <f>+VLOOKUP($D1259,Sheet3!$B:$I,8,0)</f>
        <v>P</v>
      </c>
      <c r="L1259" s="6" t="str">
        <f t="shared" si="121"/>
        <v>21X8X15SM NUMA 0 P5 DURAECO P</v>
      </c>
      <c r="M1259" s="12" t="s">
        <v>15</v>
      </c>
      <c r="N1259" s="12" t="str">
        <f t="shared" si="124"/>
        <v>l2112</v>
      </c>
    </row>
    <row r="1260" spans="1:14">
      <c r="A1260" s="12" t="s">
        <v>1273</v>
      </c>
      <c r="B1260" s="6" t="str">
        <f t="shared" si="122"/>
        <v>l220100593</v>
      </c>
      <c r="C1260" s="12">
        <v>203619</v>
      </c>
      <c r="D1260" s="12" t="str">
        <f t="shared" si="123"/>
        <v>p-003619</v>
      </c>
      <c r="E1260" s="6" t="str">
        <f>+VLOOKUP($D1260,Sheet3!$B:$I,2,0)</f>
        <v>21X8X15</v>
      </c>
      <c r="F1260" s="6" t="str">
        <f>+VLOOKUP($D1260,Sheet3!$B:$I,3,0)</f>
        <v>SM</v>
      </c>
      <c r="G1260" s="6" t="str">
        <f>+VLOOKUP($D1260,Sheet3!$B:$I,4,0)</f>
        <v>NUMA</v>
      </c>
      <c r="H1260" s="6">
        <f>+VLOOKUP($D1260,Sheet3!$B:$I,5,0)</f>
        <v>0</v>
      </c>
      <c r="I1260" s="6" t="str">
        <f>+VLOOKUP($D1260,Sheet3!$B:$I,6,0)</f>
        <v>P5</v>
      </c>
      <c r="J1260" s="6" t="str">
        <f>+VLOOKUP($D1260,Sheet3!$B:$I,7,0)</f>
        <v>DURAECO</v>
      </c>
      <c r="K1260" s="6" t="str">
        <f>+VLOOKUP($D1260,Sheet3!$B:$I,8,0)</f>
        <v>P</v>
      </c>
      <c r="L1260" s="6" t="str">
        <f t="shared" si="121"/>
        <v>21X8X15SM NUMA 0 P5 DURAECO P</v>
      </c>
      <c r="M1260" s="12" t="s">
        <v>15</v>
      </c>
      <c r="N1260" s="12" t="str">
        <f t="shared" si="124"/>
        <v>l2201</v>
      </c>
    </row>
    <row r="1261" spans="1:14">
      <c r="A1261" s="12" t="s">
        <v>1274</v>
      </c>
      <c r="B1261" s="6" t="str">
        <f t="shared" si="122"/>
        <v>l220100672</v>
      </c>
      <c r="C1261" s="12">
        <v>203619</v>
      </c>
      <c r="D1261" s="12" t="str">
        <f t="shared" si="123"/>
        <v>p-003619</v>
      </c>
      <c r="E1261" s="6" t="str">
        <f>+VLOOKUP($D1261,Sheet3!$B:$I,2,0)</f>
        <v>21X8X15</v>
      </c>
      <c r="F1261" s="6" t="str">
        <f>+VLOOKUP($D1261,Sheet3!$B:$I,3,0)</f>
        <v>SM</v>
      </c>
      <c r="G1261" s="6" t="str">
        <f>+VLOOKUP($D1261,Sheet3!$B:$I,4,0)</f>
        <v>NUMA</v>
      </c>
      <c r="H1261" s="6">
        <f>+VLOOKUP($D1261,Sheet3!$B:$I,5,0)</f>
        <v>0</v>
      </c>
      <c r="I1261" s="6" t="str">
        <f>+VLOOKUP($D1261,Sheet3!$B:$I,6,0)</f>
        <v>P5</v>
      </c>
      <c r="J1261" s="6" t="str">
        <f>+VLOOKUP($D1261,Sheet3!$B:$I,7,0)</f>
        <v>DURAECO</v>
      </c>
      <c r="K1261" s="6" t="str">
        <f>+VLOOKUP($D1261,Sheet3!$B:$I,8,0)</f>
        <v>P</v>
      </c>
      <c r="L1261" s="6" t="str">
        <f t="shared" si="121"/>
        <v>21X8X15SM NUMA 0 P5 DURAECO P</v>
      </c>
      <c r="M1261" s="12" t="s">
        <v>15</v>
      </c>
      <c r="N1261" s="12" t="str">
        <f t="shared" si="124"/>
        <v>l2201</v>
      </c>
    </row>
    <row r="1262" spans="1:14">
      <c r="A1262" s="12" t="s">
        <v>1275</v>
      </c>
      <c r="B1262" s="6" t="str">
        <f t="shared" si="122"/>
        <v>l220100425</v>
      </c>
      <c r="C1262" s="12">
        <v>203619</v>
      </c>
      <c r="D1262" s="12" t="str">
        <f t="shared" si="123"/>
        <v>p-003619</v>
      </c>
      <c r="E1262" s="6" t="str">
        <f>+VLOOKUP($D1262,Sheet3!$B:$I,2,0)</f>
        <v>21X8X15</v>
      </c>
      <c r="F1262" s="6" t="str">
        <f>+VLOOKUP($D1262,Sheet3!$B:$I,3,0)</f>
        <v>SM</v>
      </c>
      <c r="G1262" s="6" t="str">
        <f>+VLOOKUP($D1262,Sheet3!$B:$I,4,0)</f>
        <v>NUMA</v>
      </c>
      <c r="H1262" s="6">
        <f>+VLOOKUP($D1262,Sheet3!$B:$I,5,0)</f>
        <v>0</v>
      </c>
      <c r="I1262" s="6" t="str">
        <f>+VLOOKUP($D1262,Sheet3!$B:$I,6,0)</f>
        <v>P5</v>
      </c>
      <c r="J1262" s="6" t="str">
        <f>+VLOOKUP($D1262,Sheet3!$B:$I,7,0)</f>
        <v>DURAECO</v>
      </c>
      <c r="K1262" s="6" t="str">
        <f>+VLOOKUP($D1262,Sheet3!$B:$I,8,0)</f>
        <v>P</v>
      </c>
      <c r="L1262" s="6" t="str">
        <f t="shared" si="121"/>
        <v>21X8X15SM NUMA 0 P5 DURAECO P</v>
      </c>
      <c r="M1262" s="12" t="s">
        <v>15</v>
      </c>
      <c r="N1262" s="12" t="str">
        <f t="shared" si="124"/>
        <v>l2201</v>
      </c>
    </row>
    <row r="1263" spans="1:14">
      <c r="A1263" s="12" t="s">
        <v>1276</v>
      </c>
      <c r="B1263" s="6" t="str">
        <f t="shared" si="122"/>
        <v>l211213816</v>
      </c>
      <c r="C1263" s="12">
        <v>203619</v>
      </c>
      <c r="D1263" s="12" t="str">
        <f t="shared" si="123"/>
        <v>p-003619</v>
      </c>
      <c r="E1263" s="6" t="str">
        <f>+VLOOKUP($D1263,Sheet3!$B:$I,2,0)</f>
        <v>21X8X15</v>
      </c>
      <c r="F1263" s="6" t="str">
        <f>+VLOOKUP($D1263,Sheet3!$B:$I,3,0)</f>
        <v>SM</v>
      </c>
      <c r="G1263" s="6" t="str">
        <f>+VLOOKUP($D1263,Sheet3!$B:$I,4,0)</f>
        <v>NUMA</v>
      </c>
      <c r="H1263" s="6">
        <f>+VLOOKUP($D1263,Sheet3!$B:$I,5,0)</f>
        <v>0</v>
      </c>
      <c r="I1263" s="6" t="str">
        <f>+VLOOKUP($D1263,Sheet3!$B:$I,6,0)</f>
        <v>P5</v>
      </c>
      <c r="J1263" s="6" t="str">
        <f>+VLOOKUP($D1263,Sheet3!$B:$I,7,0)</f>
        <v>DURAECO</v>
      </c>
      <c r="K1263" s="6" t="str">
        <f>+VLOOKUP($D1263,Sheet3!$B:$I,8,0)</f>
        <v>P</v>
      </c>
      <c r="L1263" s="6" t="str">
        <f t="shared" si="121"/>
        <v>21X8X15SM NUMA 0 P5 DURAECO P</v>
      </c>
      <c r="M1263" s="12" t="s">
        <v>15</v>
      </c>
      <c r="N1263" s="12" t="str">
        <f t="shared" si="124"/>
        <v>l2112</v>
      </c>
    </row>
    <row r="1264" spans="1:14">
      <c r="A1264" s="12" t="s">
        <v>1277</v>
      </c>
      <c r="B1264" s="6" t="str">
        <f t="shared" si="122"/>
        <v>l211213703</v>
      </c>
      <c r="C1264" s="12">
        <v>203619</v>
      </c>
      <c r="D1264" s="12" t="str">
        <f t="shared" si="123"/>
        <v>p-003619</v>
      </c>
      <c r="E1264" s="6" t="str">
        <f>+VLOOKUP($D1264,Sheet3!$B:$I,2,0)</f>
        <v>21X8X15</v>
      </c>
      <c r="F1264" s="6" t="str">
        <f>+VLOOKUP($D1264,Sheet3!$B:$I,3,0)</f>
        <v>SM</v>
      </c>
      <c r="G1264" s="6" t="str">
        <f>+VLOOKUP($D1264,Sheet3!$B:$I,4,0)</f>
        <v>NUMA</v>
      </c>
      <c r="H1264" s="6">
        <f>+VLOOKUP($D1264,Sheet3!$B:$I,5,0)</f>
        <v>0</v>
      </c>
      <c r="I1264" s="6" t="str">
        <f>+VLOOKUP($D1264,Sheet3!$B:$I,6,0)</f>
        <v>P5</v>
      </c>
      <c r="J1264" s="6" t="str">
        <f>+VLOOKUP($D1264,Sheet3!$B:$I,7,0)</f>
        <v>DURAECO</v>
      </c>
      <c r="K1264" s="6" t="str">
        <f>+VLOOKUP($D1264,Sheet3!$B:$I,8,0)</f>
        <v>P</v>
      </c>
      <c r="L1264" s="6" t="str">
        <f t="shared" si="121"/>
        <v>21X8X15SM NUMA 0 P5 DURAECO P</v>
      </c>
      <c r="M1264" s="12" t="s">
        <v>15</v>
      </c>
      <c r="N1264" s="12" t="str">
        <f t="shared" si="124"/>
        <v>l2112</v>
      </c>
    </row>
    <row r="1265" spans="1:14">
      <c r="A1265" s="12" t="s">
        <v>1278</v>
      </c>
      <c r="B1265" s="6" t="str">
        <f t="shared" si="122"/>
        <v>l200702622</v>
      </c>
      <c r="C1265" s="12">
        <v>190201</v>
      </c>
      <c r="D1265" s="12" t="str">
        <f t="shared" si="123"/>
        <v>p-190201</v>
      </c>
      <c r="E1265" s="6" t="str">
        <f>+VLOOKUP($D1265,Sheet3!$B:$I,2,0)</f>
        <v>14X5X10</v>
      </c>
      <c r="F1265" s="6" t="str">
        <f>+VLOOKUP($D1265,Sheet3!$B:$I,3,0)</f>
        <v>ML</v>
      </c>
      <c r="G1265" s="6" t="str">
        <f>+VLOOKUP($D1265,Sheet3!$B:$I,4,0)</f>
        <v>NUMA</v>
      </c>
      <c r="H1265" s="6">
        <f>+VLOOKUP($D1265,Sheet3!$B:$I,5,0)</f>
        <v>0</v>
      </c>
      <c r="I1265" s="6" t="str">
        <f>+VLOOKUP($D1265,Sheet3!$B:$I,6,0)</f>
        <v>D1.</v>
      </c>
      <c r="J1265" s="6" t="str">
        <f>+VLOOKUP($D1265,Sheet3!$B:$I,7,0)</f>
        <v>NUMA</v>
      </c>
      <c r="K1265" s="6" t="str">
        <f>+VLOOKUP($D1265,Sheet3!$B:$I,8,0)</f>
        <v>D</v>
      </c>
      <c r="L1265" s="6" t="str">
        <f t="shared" si="121"/>
        <v>14X5X10ML NUMA 0 D1. NUMA D</v>
      </c>
      <c r="M1265" s="12" t="s">
        <v>15</v>
      </c>
      <c r="N1265" s="12" t="str">
        <f t="shared" si="124"/>
        <v>l2007</v>
      </c>
    </row>
    <row r="1266" spans="1:14">
      <c r="A1266" s="12" t="s">
        <v>1279</v>
      </c>
      <c r="B1266" s="6" t="str">
        <f t="shared" si="122"/>
        <v>l210902267</v>
      </c>
      <c r="C1266" s="12">
        <v>201427</v>
      </c>
      <c r="D1266" s="12" t="str">
        <f t="shared" si="123"/>
        <v>p-001427</v>
      </c>
      <c r="E1266" s="6" t="str">
        <f>+VLOOKUP($D1266,Sheet3!$B:$I,2,0)</f>
        <v>18X7-8</v>
      </c>
      <c r="F1266" s="6" t="str">
        <f>+VLOOKUP($D1266,Sheet3!$B:$I,3,0)</f>
        <v>LUG</v>
      </c>
      <c r="G1266" s="6" t="str">
        <f>+VLOOKUP($D1266,Sheet3!$B:$I,4,0)</f>
        <v>NUMAPRIME</v>
      </c>
      <c r="H1266" s="6">
        <f>+VLOOKUP($D1266,Sheet3!$B:$I,5,0)</f>
        <v>4.33</v>
      </c>
      <c r="I1266" s="6" t="str">
        <f>+VLOOKUP($D1266,Sheet3!$B:$I,6,0)</f>
        <v>P7N3X</v>
      </c>
      <c r="J1266" s="6" t="str">
        <f>+VLOOKUP($D1266,Sheet3!$B:$I,7,0)</f>
        <v>NUMAPRIME</v>
      </c>
      <c r="K1266" s="6" t="str">
        <f>+VLOOKUP($D1266,Sheet3!$B:$I,8,0)</f>
        <v>ULTRA</v>
      </c>
      <c r="L1266" s="6" t="str">
        <f t="shared" si="121"/>
        <v>18X7-8LUG NUMAPRIME 4.33 P7N3X NUMAPRIME ULTRA</v>
      </c>
      <c r="M1266" s="12" t="s">
        <v>15</v>
      </c>
      <c r="N1266" s="12" t="str">
        <f t="shared" si="124"/>
        <v>l2109</v>
      </c>
    </row>
    <row r="1267" spans="1:14">
      <c r="A1267" s="12" t="s">
        <v>1280</v>
      </c>
      <c r="B1267" s="6" t="str">
        <f t="shared" si="122"/>
        <v>l181006228</v>
      </c>
      <c r="C1267" s="12">
        <v>251007</v>
      </c>
      <c r="D1267" s="12" t="str">
        <f t="shared" si="123"/>
        <v>p-051007</v>
      </c>
      <c r="E1267" s="6" t="str">
        <f>+VLOOKUP($D1267,Sheet3!$B:$I,2,0)</f>
        <v>5.00-8</v>
      </c>
      <c r="F1267" s="6" t="str">
        <f>+VLOOKUP($D1267,Sheet3!$B:$I,3,0)</f>
        <v>LUG</v>
      </c>
      <c r="G1267" s="6" t="str">
        <f>+VLOOKUP($D1267,Sheet3!$B:$I,4,0)</f>
        <v>NUMA</v>
      </c>
      <c r="H1267" s="6">
        <f>+VLOOKUP($D1267,Sheet3!$B:$I,5,0)</f>
        <v>3</v>
      </c>
      <c r="I1267" s="6" t="str">
        <f>+VLOOKUP($D1267,Sheet3!$B:$I,6,0)</f>
        <v>P134</v>
      </c>
      <c r="J1267" s="6" t="str">
        <f>+VLOOKUP($D1267,Sheet3!$B:$I,7,0)</f>
        <v>TOTALSOURCE</v>
      </c>
      <c r="K1267" s="6" t="str">
        <f>+VLOOKUP($D1267,Sheet3!$B:$I,8,0)</f>
        <v>PREMIUM</v>
      </c>
      <c r="L1267" s="6" t="str">
        <f t="shared" si="121"/>
        <v>5.00-8LUG NUMA 3 P134 TOTALSOURCE PREMIUM</v>
      </c>
      <c r="M1267" s="12" t="s">
        <v>15</v>
      </c>
      <c r="N1267" s="12" t="str">
        <f t="shared" si="124"/>
        <v>l1810</v>
      </c>
    </row>
    <row r="1268" spans="1:14">
      <c r="A1268" s="12" t="s">
        <v>1281</v>
      </c>
      <c r="B1268" s="6" t="str">
        <f t="shared" si="122"/>
        <v>l181006728</v>
      </c>
      <c r="C1268" s="12">
        <v>251007</v>
      </c>
      <c r="D1268" s="12" t="str">
        <f t="shared" si="123"/>
        <v>p-051007</v>
      </c>
      <c r="E1268" s="6" t="str">
        <f>+VLOOKUP($D1268,Sheet3!$B:$I,2,0)</f>
        <v>5.00-8</v>
      </c>
      <c r="F1268" s="6" t="str">
        <f>+VLOOKUP($D1268,Sheet3!$B:$I,3,0)</f>
        <v>LUG</v>
      </c>
      <c r="G1268" s="6" t="str">
        <f>+VLOOKUP($D1268,Sheet3!$B:$I,4,0)</f>
        <v>NUMA</v>
      </c>
      <c r="H1268" s="6">
        <f>+VLOOKUP($D1268,Sheet3!$B:$I,5,0)</f>
        <v>3</v>
      </c>
      <c r="I1268" s="6" t="str">
        <f>+VLOOKUP($D1268,Sheet3!$B:$I,6,0)</f>
        <v>P134</v>
      </c>
      <c r="J1268" s="6" t="str">
        <f>+VLOOKUP($D1268,Sheet3!$B:$I,7,0)</f>
        <v>TOTALSOURCE</v>
      </c>
      <c r="K1268" s="6" t="str">
        <f>+VLOOKUP($D1268,Sheet3!$B:$I,8,0)</f>
        <v>PREMIUM</v>
      </c>
      <c r="L1268" s="6" t="str">
        <f t="shared" si="121"/>
        <v>5.00-8LUG NUMA 3 P134 TOTALSOURCE PREMIUM</v>
      </c>
      <c r="M1268" s="12" t="s">
        <v>15</v>
      </c>
      <c r="N1268" s="12" t="str">
        <f t="shared" si="124"/>
        <v>l1810</v>
      </c>
    </row>
    <row r="1269" spans="1:14">
      <c r="A1269" s="12" t="s">
        <v>1282</v>
      </c>
      <c r="B1269" s="6" t="str">
        <f t="shared" si="122"/>
        <v>l210207847</v>
      </c>
      <c r="C1269" s="12">
        <v>235239</v>
      </c>
      <c r="D1269" s="12" t="str">
        <f t="shared" si="123"/>
        <v>p-035239</v>
      </c>
      <c r="E1269" s="6" t="str">
        <f>+VLOOKUP($D1269,Sheet3!$B:$I,2,0)</f>
        <v>140/55-9</v>
      </c>
      <c r="F1269" s="6" t="str">
        <f>+VLOOKUP($D1269,Sheet3!$B:$I,3,0)</f>
        <v>LUG</v>
      </c>
      <c r="G1269" s="6" t="str">
        <f>+VLOOKUP($D1269,Sheet3!$B:$I,4,0)</f>
        <v>NUMA</v>
      </c>
      <c r="H1269" s="6">
        <f>+VLOOKUP($D1269,Sheet3!$B:$I,5,0)</f>
        <v>4</v>
      </c>
      <c r="I1269" s="6" t="str">
        <f>+VLOOKUP($D1269,Sheet3!$B:$I,6,0)</f>
        <v>M2N2X</v>
      </c>
      <c r="J1269" s="6" t="str">
        <f>+VLOOKUP($D1269,Sheet3!$B:$I,7,0)</f>
        <v>NUMA</v>
      </c>
      <c r="K1269" s="6" t="str">
        <f>+VLOOKUP($D1269,Sheet3!$B:$I,8,0)</f>
        <v>FORTE</v>
      </c>
      <c r="L1269" s="6" t="str">
        <f t="shared" si="121"/>
        <v>140/55-9LUG NUMA 4 M2N2X NUMA FORTE</v>
      </c>
      <c r="M1269" s="12" t="s">
        <v>15</v>
      </c>
      <c r="N1269" s="12" t="str">
        <f t="shared" si="124"/>
        <v>l2102</v>
      </c>
    </row>
    <row r="1270" spans="1:14">
      <c r="A1270" s="12" t="s">
        <v>1283</v>
      </c>
      <c r="B1270" s="6" t="str">
        <f t="shared" si="122"/>
        <v>l180502469</v>
      </c>
      <c r="C1270" s="12">
        <v>189408</v>
      </c>
      <c r="D1270" s="12" t="str">
        <f t="shared" si="123"/>
        <v>p-189408</v>
      </c>
      <c r="E1270" s="6" t="str">
        <f>+VLOOKUP($D1270,Sheet3!$B:$I,2,0)</f>
        <v>4.00-8</v>
      </c>
      <c r="F1270" s="6" t="str">
        <f>+VLOOKUP($D1270,Sheet3!$B:$I,3,0)</f>
        <v>RIB</v>
      </c>
      <c r="G1270" s="6" t="str">
        <f>+VLOOKUP($D1270,Sheet3!$B:$I,4,0)</f>
        <v>NUMA</v>
      </c>
      <c r="H1270" s="6">
        <f>+VLOOKUP($D1270,Sheet3!$B:$I,5,0)</f>
        <v>3.75</v>
      </c>
      <c r="I1270" s="6" t="str">
        <f>+VLOOKUP($D1270,Sheet3!$B:$I,6,0)</f>
        <v>M2N2X</v>
      </c>
      <c r="J1270" s="6" t="str">
        <f>+VLOOKUP($D1270,Sheet3!$B:$I,7,0)</f>
        <v>NUMA</v>
      </c>
      <c r="K1270" s="6" t="str">
        <f>+VLOOKUP($D1270,Sheet3!$B:$I,8,0)</f>
        <v>-</v>
      </c>
      <c r="L1270" s="6" t="str">
        <f t="shared" si="121"/>
        <v>4.00-8RIB NUMA 3.75 M2N2X NUMA -</v>
      </c>
      <c r="M1270" s="12" t="s">
        <v>15</v>
      </c>
      <c r="N1270" s="12" t="str">
        <f t="shared" si="124"/>
        <v>l1805</v>
      </c>
    </row>
    <row r="1271" spans="1:14">
      <c r="A1271" s="12" t="s">
        <v>1284</v>
      </c>
      <c r="B1271" s="6" t="str">
        <f t="shared" si="122"/>
        <v>l200405571</v>
      </c>
      <c r="C1271" s="12">
        <v>201341</v>
      </c>
      <c r="D1271" s="12" t="str">
        <f t="shared" si="123"/>
        <v>p-001341</v>
      </c>
      <c r="E1271" s="6" t="str">
        <f>+VLOOKUP($D1271,Sheet3!$B:$I,2,0)</f>
        <v>161/4X5X111/4</v>
      </c>
      <c r="F1271" s="6" t="str">
        <f>+VLOOKUP($D1271,Sheet3!$B:$I,3,0)</f>
        <v>SAT</v>
      </c>
      <c r="G1271" s="6" t="str">
        <f>+VLOOKUP($D1271,Sheet3!$B:$I,4,0)</f>
        <v>NUMA</v>
      </c>
      <c r="H1271" s="6">
        <f>+VLOOKUP($D1271,Sheet3!$B:$I,5,0)</f>
        <v>0</v>
      </c>
      <c r="I1271" s="6" t="str">
        <f>+VLOOKUP($D1271,Sheet3!$B:$I,6,0)</f>
        <v>P5N</v>
      </c>
      <c r="J1271" s="6" t="str">
        <f>+VLOOKUP($D1271,Sheet3!$B:$I,7,0)</f>
        <v>NUMA</v>
      </c>
      <c r="K1271" s="6" t="str">
        <f>+VLOOKUP($D1271,Sheet3!$B:$I,8,0)</f>
        <v>XP</v>
      </c>
      <c r="L1271" s="6" t="str">
        <f t="shared" si="121"/>
        <v>161/4X5X111/4SAT NUMA 0 P5N NUMA XP</v>
      </c>
      <c r="M1271" s="12" t="s">
        <v>15</v>
      </c>
      <c r="N1271" s="12" t="str">
        <f t="shared" si="124"/>
        <v>l2004</v>
      </c>
    </row>
    <row r="1272" spans="1:14">
      <c r="A1272" s="12" t="s">
        <v>1285</v>
      </c>
      <c r="B1272" s="6" t="str">
        <f t="shared" si="122"/>
        <v>l180714379</v>
      </c>
      <c r="C1272" s="12">
        <v>189341</v>
      </c>
      <c r="D1272" s="12" t="str">
        <f t="shared" si="123"/>
        <v>p-189341</v>
      </c>
      <c r="E1272" s="6" t="str">
        <f>+VLOOKUP($D1272,Sheet3!$B:$I,2,0)</f>
        <v>161/4X5X111/4</v>
      </c>
      <c r="F1272" s="6" t="str">
        <f>+VLOOKUP($D1272,Sheet3!$B:$I,3,0)</f>
        <v>ML</v>
      </c>
      <c r="G1272" s="6" t="str">
        <f>+VLOOKUP($D1272,Sheet3!$B:$I,4,0)</f>
        <v>NUMA</v>
      </c>
      <c r="H1272" s="6">
        <f>+VLOOKUP($D1272,Sheet3!$B:$I,5,0)</f>
        <v>0</v>
      </c>
      <c r="I1272" s="6" t="str">
        <f>+VLOOKUP($D1272,Sheet3!$B:$I,6,0)</f>
        <v>D1.</v>
      </c>
      <c r="J1272" s="6" t="str">
        <f>+VLOOKUP($D1272,Sheet3!$B:$I,7,0)</f>
        <v>ATHLETIK</v>
      </c>
      <c r="K1272" s="6" t="str">
        <f>+VLOOKUP($D1272,Sheet3!$B:$I,8,0)</f>
        <v>D</v>
      </c>
      <c r="L1272" s="6" t="str">
        <f t="shared" ref="L1272:L1333" si="125">CONCATENATE(E1272,F1272," ",G1272," ",H1272," ",I1272," ",J1272," ",K1272)</f>
        <v>161/4X5X111/4ML NUMA 0 D1. ATHLETIK D</v>
      </c>
      <c r="M1272" s="12" t="s">
        <v>15</v>
      </c>
      <c r="N1272" s="12" t="str">
        <f t="shared" si="124"/>
        <v>l1807</v>
      </c>
    </row>
    <row r="1273" spans="1:14">
      <c r="A1273" s="12" t="s">
        <v>1286</v>
      </c>
      <c r="B1273" s="6" t="str">
        <f t="shared" si="122"/>
        <v>l210402830</v>
      </c>
      <c r="C1273" s="12">
        <v>189051</v>
      </c>
      <c r="D1273" s="12" t="str">
        <f t="shared" si="123"/>
        <v>p-189051</v>
      </c>
      <c r="E1273" s="6" t="str">
        <f>+VLOOKUP($D1273,Sheet3!$B:$I,2,0)</f>
        <v>16X6X101/2</v>
      </c>
      <c r="F1273" s="6" t="str">
        <f>+VLOOKUP($D1273,Sheet3!$B:$I,3,0)</f>
        <v>SAT</v>
      </c>
      <c r="G1273" s="6" t="str">
        <f>+VLOOKUP($D1273,Sheet3!$B:$I,4,0)</f>
        <v>NUMA</v>
      </c>
      <c r="H1273" s="6">
        <f>+VLOOKUP($D1273,Sheet3!$B:$I,5,0)</f>
        <v>0</v>
      </c>
      <c r="I1273" s="6" t="str">
        <f>+VLOOKUP($D1273,Sheet3!$B:$I,6,0)</f>
        <v>P5N</v>
      </c>
      <c r="J1273" s="6" t="str">
        <f>+VLOOKUP($D1273,Sheet3!$B:$I,7,0)</f>
        <v>NUMA</v>
      </c>
      <c r="K1273" s="6" t="str">
        <f>+VLOOKUP($D1273,Sheet3!$B:$I,8,0)</f>
        <v>P</v>
      </c>
      <c r="L1273" s="6" t="str">
        <f t="shared" si="125"/>
        <v>16X6X101/2SAT NUMA 0 P5N NUMA P</v>
      </c>
      <c r="M1273" s="12" t="s">
        <v>15</v>
      </c>
      <c r="N1273" s="12" t="str">
        <f t="shared" si="124"/>
        <v>l2104</v>
      </c>
    </row>
    <row r="1274" spans="1:14">
      <c r="A1274" s="12" t="s">
        <v>1287</v>
      </c>
      <c r="B1274" s="6" t="str">
        <f t="shared" si="122"/>
        <v>l210709071</v>
      </c>
      <c r="C1274" s="12">
        <v>189932</v>
      </c>
      <c r="D1274" s="12" t="str">
        <f t="shared" si="123"/>
        <v>p-189932</v>
      </c>
      <c r="E1274" s="6" t="str">
        <f>+VLOOKUP($D1274,Sheet3!$B:$I,2,0)</f>
        <v>161/4X6X111/4</v>
      </c>
      <c r="F1274" s="6" t="str">
        <f>+VLOOKUP($D1274,Sheet3!$B:$I,3,0)</f>
        <v>SAT</v>
      </c>
      <c r="G1274" s="6" t="str">
        <f>+VLOOKUP($D1274,Sheet3!$B:$I,4,0)</f>
        <v>NUMA</v>
      </c>
      <c r="H1274" s="6">
        <f>+VLOOKUP($D1274,Sheet3!$B:$I,5,0)</f>
        <v>0</v>
      </c>
      <c r="I1274" s="6" t="str">
        <f>+VLOOKUP($D1274,Sheet3!$B:$I,6,0)</f>
        <v>P5N</v>
      </c>
      <c r="J1274" s="6" t="str">
        <f>+VLOOKUP($D1274,Sheet3!$B:$I,7,0)</f>
        <v>TOTALSOURCE</v>
      </c>
      <c r="K1274" s="6" t="str">
        <f>+VLOOKUP($D1274,Sheet3!$B:$I,8,0)</f>
        <v>P</v>
      </c>
      <c r="L1274" s="6" t="str">
        <f t="shared" si="125"/>
        <v>161/4X6X111/4SAT NUMA 0 P5N TOTALSOURCE P</v>
      </c>
      <c r="M1274" s="12" t="s">
        <v>15</v>
      </c>
      <c r="N1274" s="12" t="str">
        <f t="shared" si="124"/>
        <v>l2107</v>
      </c>
    </row>
    <row r="1275" spans="1:14">
      <c r="A1275" s="12" t="s">
        <v>1288</v>
      </c>
      <c r="B1275" s="6" t="str">
        <f t="shared" ref="B1275:B1306" si="126">+MID(A1275,9,10)</f>
        <v>l210805978</v>
      </c>
      <c r="C1275" s="12">
        <v>190167</v>
      </c>
      <c r="D1275" s="12" t="str">
        <f t="shared" ref="D1275:D1306" si="127">+LEFT(A1275,8)</f>
        <v>p-190167</v>
      </c>
      <c r="E1275" s="6" t="str">
        <f>+VLOOKUP($D1275,Sheet3!$B:$I,2,0)</f>
        <v>161/4X5X111/4</v>
      </c>
      <c r="F1275" s="6" t="str">
        <f>+VLOOKUP($D1275,Sheet3!$B:$I,3,0)</f>
        <v>SAT</v>
      </c>
      <c r="G1275" s="6" t="str">
        <f>+VLOOKUP($D1275,Sheet3!$B:$I,4,0)</f>
        <v>NUMA</v>
      </c>
      <c r="H1275" s="6">
        <f>+VLOOKUP($D1275,Sheet3!$B:$I,5,0)</f>
        <v>0</v>
      </c>
      <c r="I1275" s="6" t="str">
        <f>+VLOOKUP($D1275,Sheet3!$B:$I,6,0)</f>
        <v>P5</v>
      </c>
      <c r="J1275" s="6" t="str">
        <f>+VLOOKUP($D1275,Sheet3!$B:$I,7,0)</f>
        <v>NUMA</v>
      </c>
      <c r="K1275" s="6" t="str">
        <f>+VLOOKUP($D1275,Sheet3!$B:$I,8,0)</f>
        <v>P</v>
      </c>
      <c r="L1275" s="6" t="str">
        <f t="shared" si="125"/>
        <v>161/4X5X111/4SAT NUMA 0 P5 NUMA P</v>
      </c>
      <c r="M1275" s="12" t="s">
        <v>15</v>
      </c>
      <c r="N1275" s="12" t="str">
        <f t="shared" ref="N1275:N1306" si="128">+MID(A1275,9,5)</f>
        <v>l2108</v>
      </c>
    </row>
    <row r="1276" spans="1:14">
      <c r="A1276" s="12" t="s">
        <v>1289</v>
      </c>
      <c r="B1276" s="6" t="str">
        <f t="shared" si="126"/>
        <v>l210100532</v>
      </c>
      <c r="C1276" s="12">
        <v>201343</v>
      </c>
      <c r="D1276" s="12" t="str">
        <f t="shared" si="127"/>
        <v>p-001343</v>
      </c>
      <c r="E1276" s="6" t="str">
        <f>+VLOOKUP($D1276,Sheet3!$B:$I,2,0)</f>
        <v>161/4X5X111/4</v>
      </c>
      <c r="F1276" s="6" t="str">
        <f>+VLOOKUP($D1276,Sheet3!$B:$I,3,0)</f>
        <v>SM</v>
      </c>
      <c r="G1276" s="6" t="str">
        <f>+VLOOKUP($D1276,Sheet3!$B:$I,4,0)</f>
        <v>NUMA</v>
      </c>
      <c r="H1276" s="6">
        <f>+VLOOKUP($D1276,Sheet3!$B:$I,5,0)</f>
        <v>0</v>
      </c>
      <c r="I1276" s="6" t="str">
        <f>+VLOOKUP($D1276,Sheet3!$B:$I,6,0)</f>
        <v>P5N</v>
      </c>
      <c r="J1276" s="6" t="str">
        <f>+VLOOKUP($D1276,Sheet3!$B:$I,7,0)</f>
        <v>NUMA</v>
      </c>
      <c r="K1276" s="6" t="str">
        <f>+VLOOKUP($D1276,Sheet3!$B:$I,8,0)</f>
        <v>XP</v>
      </c>
      <c r="L1276" s="6" t="str">
        <f t="shared" si="125"/>
        <v>161/4X5X111/4SM NUMA 0 P5N NUMA XP</v>
      </c>
      <c r="M1276" s="12" t="s">
        <v>15</v>
      </c>
      <c r="N1276" s="12" t="str">
        <f t="shared" si="128"/>
        <v>l2101</v>
      </c>
    </row>
    <row r="1277" spans="1:14">
      <c r="A1277" s="12" t="s">
        <v>1290</v>
      </c>
      <c r="B1277" s="6" t="str">
        <f t="shared" si="126"/>
        <v>l190308873</v>
      </c>
      <c r="C1277" s="12">
        <v>200891</v>
      </c>
      <c r="D1277" s="12" t="str">
        <f t="shared" si="127"/>
        <v>p-000891</v>
      </c>
      <c r="E1277" s="6" t="str">
        <f>+VLOOKUP($D1277,Sheet3!$B:$I,2,0)</f>
        <v>161/4X7X111/4</v>
      </c>
      <c r="F1277" s="6" t="str">
        <f>+VLOOKUP($D1277,Sheet3!$B:$I,3,0)</f>
        <v>SAT</v>
      </c>
      <c r="G1277" s="6" t="str">
        <f>+VLOOKUP($D1277,Sheet3!$B:$I,4,0)</f>
        <v>NUMA</v>
      </c>
      <c r="H1277" s="6">
        <f>+VLOOKUP($D1277,Sheet3!$B:$I,5,0)</f>
        <v>0</v>
      </c>
      <c r="I1277" s="6" t="str">
        <f>+VLOOKUP($D1277,Sheet3!$B:$I,6,0)</f>
        <v>D1.</v>
      </c>
      <c r="J1277" s="6" t="str">
        <f>+VLOOKUP($D1277,Sheet3!$B:$I,7,0)</f>
        <v>NUMA</v>
      </c>
      <c r="K1277" s="6" t="str">
        <f>+VLOOKUP($D1277,Sheet3!$B:$I,8,0)</f>
        <v>D</v>
      </c>
      <c r="L1277" s="6" t="str">
        <f t="shared" si="125"/>
        <v>161/4X7X111/4SAT NUMA 0 D1. NUMA D</v>
      </c>
      <c r="M1277" s="12" t="s">
        <v>15</v>
      </c>
      <c r="N1277" s="12" t="str">
        <f t="shared" si="128"/>
        <v>l1903</v>
      </c>
    </row>
    <row r="1278" spans="1:14">
      <c r="A1278" s="12" t="s">
        <v>1291</v>
      </c>
      <c r="B1278" s="6" t="str">
        <f t="shared" si="126"/>
        <v>l210402876</v>
      </c>
      <c r="C1278" s="12">
        <v>189051</v>
      </c>
      <c r="D1278" s="12" t="str">
        <f t="shared" si="127"/>
        <v>p-189051</v>
      </c>
      <c r="E1278" s="6" t="str">
        <f>+VLOOKUP($D1278,Sheet3!$B:$I,2,0)</f>
        <v>16X6X101/2</v>
      </c>
      <c r="F1278" s="6" t="str">
        <f>+VLOOKUP($D1278,Sheet3!$B:$I,3,0)</f>
        <v>SAT</v>
      </c>
      <c r="G1278" s="6" t="str">
        <f>+VLOOKUP($D1278,Sheet3!$B:$I,4,0)</f>
        <v>NUMA</v>
      </c>
      <c r="H1278" s="6">
        <f>+VLOOKUP($D1278,Sheet3!$B:$I,5,0)</f>
        <v>0</v>
      </c>
      <c r="I1278" s="6" t="str">
        <f>+VLOOKUP($D1278,Sheet3!$B:$I,6,0)</f>
        <v>P5N</v>
      </c>
      <c r="J1278" s="6" t="str">
        <f>+VLOOKUP($D1278,Sheet3!$B:$I,7,0)</f>
        <v>NUMA</v>
      </c>
      <c r="K1278" s="6" t="str">
        <f>+VLOOKUP($D1278,Sheet3!$B:$I,8,0)</f>
        <v>P</v>
      </c>
      <c r="L1278" s="6" t="str">
        <f t="shared" si="125"/>
        <v>16X6X101/2SAT NUMA 0 P5N NUMA P</v>
      </c>
      <c r="M1278" s="12" t="s">
        <v>15</v>
      </c>
      <c r="N1278" s="12" t="str">
        <f t="shared" si="128"/>
        <v>l2104</v>
      </c>
    </row>
    <row r="1279" spans="1:14">
      <c r="A1279" s="12" t="s">
        <v>1292</v>
      </c>
      <c r="B1279" s="6" t="str">
        <f t="shared" si="126"/>
        <v>l180611004</v>
      </c>
      <c r="C1279" s="12">
        <v>282918</v>
      </c>
      <c r="D1279" s="12" t="str">
        <f t="shared" si="127"/>
        <v>p-082918</v>
      </c>
      <c r="E1279" s="6" t="str">
        <f>+VLOOKUP($D1279,Sheet3!$B:$I,2,0)</f>
        <v>161/4X7X111/4</v>
      </c>
      <c r="F1279" s="6" t="str">
        <f>+VLOOKUP($D1279,Sheet3!$B:$I,3,0)</f>
        <v>ML</v>
      </c>
      <c r="G1279" s="6" t="str">
        <f>+VLOOKUP($D1279,Sheet3!$B:$I,4,0)</f>
        <v>NUMA</v>
      </c>
      <c r="H1279" s="6">
        <f>+VLOOKUP($D1279,Sheet3!$B:$I,5,0)</f>
        <v>0</v>
      </c>
      <c r="I1279" s="6" t="str">
        <f>+VLOOKUP($D1279,Sheet3!$B:$I,6,0)</f>
        <v>P5N</v>
      </c>
      <c r="J1279" s="6" t="str">
        <f>+VLOOKUP($D1279,Sheet3!$B:$I,7,0)</f>
        <v>NUMA</v>
      </c>
      <c r="K1279" s="6" t="str">
        <f>+VLOOKUP($D1279,Sheet3!$B:$I,8,0)</f>
        <v>P</v>
      </c>
      <c r="L1279" s="6" t="str">
        <f t="shared" si="125"/>
        <v>161/4X7X111/4ML NUMA 0 P5N NUMA P</v>
      </c>
      <c r="M1279" s="12" t="s">
        <v>15</v>
      </c>
      <c r="N1279" s="12" t="str">
        <f t="shared" si="128"/>
        <v>l1806</v>
      </c>
    </row>
    <row r="1280" spans="1:14">
      <c r="A1280" s="12" t="s">
        <v>1293</v>
      </c>
      <c r="B1280" s="6" t="str">
        <f t="shared" si="126"/>
        <v>l200405684</v>
      </c>
      <c r="C1280" s="12">
        <v>113449</v>
      </c>
      <c r="D1280" s="12" t="str">
        <f t="shared" si="127"/>
        <v>p-113449</v>
      </c>
      <c r="E1280" s="6" t="str">
        <f>+VLOOKUP($D1280,Sheet3!$B:$I,2,0)</f>
        <v>18X8X121/8</v>
      </c>
      <c r="F1280" s="6" t="str">
        <f>+VLOOKUP($D1280,Sheet3!$B:$I,3,0)</f>
        <v>ML</v>
      </c>
      <c r="G1280" s="6" t="str">
        <f>+VLOOKUP($D1280,Sheet3!$B:$I,4,0)</f>
        <v>NUMA</v>
      </c>
      <c r="H1280" s="6">
        <f>+VLOOKUP($D1280,Sheet3!$B:$I,5,0)</f>
        <v>0</v>
      </c>
      <c r="I1280" s="6" t="str">
        <f>+VLOOKUP($D1280,Sheet3!$B:$I,6,0)</f>
        <v>D1.</v>
      </c>
      <c r="J1280" s="6" t="str">
        <f>+VLOOKUP($D1280,Sheet3!$B:$I,7,0)</f>
        <v>NUMA</v>
      </c>
      <c r="K1280" s="6" t="str">
        <f>+VLOOKUP($D1280,Sheet3!$B:$I,8,0)</f>
        <v>D</v>
      </c>
      <c r="L1280" s="6" t="str">
        <f t="shared" si="125"/>
        <v>18X8X121/8ML NUMA 0 D1. NUMA D</v>
      </c>
      <c r="M1280" s="12" t="s">
        <v>15</v>
      </c>
      <c r="N1280" s="12" t="str">
        <f t="shared" si="128"/>
        <v>l2004</v>
      </c>
    </row>
    <row r="1281" spans="1:14">
      <c r="A1281" s="12" t="s">
        <v>1294</v>
      </c>
      <c r="B1281" s="6" t="str">
        <f t="shared" si="126"/>
        <v>l180504114</v>
      </c>
      <c r="C1281" s="12">
        <v>190306</v>
      </c>
      <c r="D1281" s="12" t="str">
        <f t="shared" si="127"/>
        <v>p-190306</v>
      </c>
      <c r="E1281" s="6" t="str">
        <f>+VLOOKUP($D1281,Sheet3!$B:$I,2,0)</f>
        <v>18X8X121/8</v>
      </c>
      <c r="F1281" s="6" t="str">
        <f>+VLOOKUP($D1281,Sheet3!$B:$I,3,0)</f>
        <v>ML</v>
      </c>
      <c r="G1281" s="6" t="str">
        <f>+VLOOKUP($D1281,Sheet3!$B:$I,4,0)</f>
        <v>NUMA</v>
      </c>
      <c r="H1281" s="6">
        <f>+VLOOKUP($D1281,Sheet3!$B:$I,5,0)</f>
        <v>0</v>
      </c>
      <c r="I1281" s="6" t="str">
        <f>+VLOOKUP($D1281,Sheet3!$B:$I,6,0)</f>
        <v>P5</v>
      </c>
      <c r="J1281" s="6" t="str">
        <f>+VLOOKUP($D1281,Sheet3!$B:$I,7,0)</f>
        <v>GALAXYYMSDS</v>
      </c>
      <c r="K1281" s="6" t="str">
        <f>+VLOOKUP($D1281,Sheet3!$B:$I,8,0)</f>
        <v>P</v>
      </c>
      <c r="L1281" s="6" t="str">
        <f t="shared" si="125"/>
        <v>18X8X121/8ML NUMA 0 P5 GALAXYYMSDS P</v>
      </c>
      <c r="M1281" s="12" t="s">
        <v>15</v>
      </c>
      <c r="N1281" s="12" t="str">
        <f t="shared" si="128"/>
        <v>l1805</v>
      </c>
    </row>
    <row r="1282" spans="1:14">
      <c r="A1282" s="12" t="s">
        <v>1295</v>
      </c>
      <c r="B1282" s="6" t="str">
        <f t="shared" si="126"/>
        <v>l210902464</v>
      </c>
      <c r="C1282" s="12">
        <v>189557</v>
      </c>
      <c r="D1282" s="12" t="str">
        <f t="shared" si="127"/>
        <v>p-189557</v>
      </c>
      <c r="E1282" s="6" t="str">
        <f>+VLOOKUP($D1282,Sheet3!$B:$I,2,0)</f>
        <v>18X7-8</v>
      </c>
      <c r="F1282" s="6" t="str">
        <f>+VLOOKUP($D1282,Sheet3!$B:$I,3,0)</f>
        <v>LUG</v>
      </c>
      <c r="G1282" s="6" t="str">
        <f>+VLOOKUP($D1282,Sheet3!$B:$I,4,0)</f>
        <v>NUMAPRIME</v>
      </c>
      <c r="H1282" s="6">
        <f>+VLOOKUP($D1282,Sheet3!$B:$I,5,0)</f>
        <v>4.33</v>
      </c>
      <c r="I1282" s="6" t="str">
        <f>+VLOOKUP($D1282,Sheet3!$B:$I,6,0)</f>
        <v>P73X</v>
      </c>
      <c r="J1282" s="6" t="str">
        <f>+VLOOKUP($D1282,Sheet3!$B:$I,7,0)</f>
        <v>NUMAPRIME</v>
      </c>
      <c r="K1282" s="6" t="str">
        <f>+VLOOKUP($D1282,Sheet3!$B:$I,8,0)</f>
        <v>ULTRA</v>
      </c>
      <c r="L1282" s="6" t="str">
        <f t="shared" si="125"/>
        <v>18X7-8LUG NUMAPRIME 4.33 P73X NUMAPRIME ULTRA</v>
      </c>
      <c r="M1282" s="12" t="s">
        <v>15</v>
      </c>
      <c r="N1282" s="12" t="str">
        <f t="shared" si="128"/>
        <v>l2109</v>
      </c>
    </row>
    <row r="1283" spans="1:14">
      <c r="A1283" s="12" t="s">
        <v>1296</v>
      </c>
      <c r="B1283" s="6" t="str">
        <f t="shared" si="126"/>
        <v>l200601692</v>
      </c>
      <c r="C1283" s="12">
        <v>189383</v>
      </c>
      <c r="D1283" s="12" t="str">
        <f t="shared" si="127"/>
        <v>p-189383</v>
      </c>
      <c r="E1283" s="6" t="str">
        <f>+VLOOKUP($D1283,Sheet3!$B:$I,2,0)</f>
        <v>200/50-10</v>
      </c>
      <c r="F1283" s="6" t="str">
        <f>+VLOOKUP($D1283,Sheet3!$B:$I,3,0)</f>
        <v>LUG</v>
      </c>
      <c r="G1283" s="6" t="str">
        <f>+VLOOKUP($D1283,Sheet3!$B:$I,4,0)</f>
        <v>NUMA</v>
      </c>
      <c r="H1283" s="6">
        <f>+VLOOKUP($D1283,Sheet3!$B:$I,5,0)</f>
        <v>6.5</v>
      </c>
      <c r="I1283" s="6" t="str">
        <f>+VLOOKUP($D1283,Sheet3!$B:$I,6,0)</f>
        <v>M4N34</v>
      </c>
      <c r="J1283" s="6" t="str">
        <f>+VLOOKUP($D1283,Sheet3!$B:$I,7,0)</f>
        <v>PRESTIGE</v>
      </c>
      <c r="K1283" s="6" t="str">
        <f>+VLOOKUP($D1283,Sheet3!$B:$I,8,0)</f>
        <v>SOLID03A</v>
      </c>
      <c r="L1283" s="6" t="str">
        <f t="shared" si="125"/>
        <v>200/50-10LUG NUMA 6.5 M4N34 PRESTIGE SOLID03A</v>
      </c>
      <c r="M1283" s="12" t="s">
        <v>15</v>
      </c>
      <c r="N1283" s="12" t="str">
        <f t="shared" si="128"/>
        <v>l2006</v>
      </c>
    </row>
    <row r="1284" spans="1:14">
      <c r="A1284" s="12" t="s">
        <v>1297</v>
      </c>
      <c r="B1284" s="6" t="str">
        <f t="shared" si="126"/>
        <v>l220108932</v>
      </c>
      <c r="C1284" s="12">
        <v>189766</v>
      </c>
      <c r="D1284" s="12" t="str">
        <f t="shared" si="127"/>
        <v>p-189766</v>
      </c>
      <c r="E1284" s="6" t="str">
        <f>+VLOOKUP($D1284,Sheet3!$B:$I,2,0)</f>
        <v>8.25-15</v>
      </c>
      <c r="F1284" s="6" t="str">
        <f>+VLOOKUP($D1284,Sheet3!$B:$I,3,0)</f>
        <v>LUG</v>
      </c>
      <c r="G1284" s="6" t="str">
        <f>+VLOOKUP($D1284,Sheet3!$B:$I,4,0)</f>
        <v>NUMAPRIME</v>
      </c>
      <c r="H1284" s="6">
        <f>+VLOOKUP($D1284,Sheet3!$B:$I,5,0)</f>
        <v>6.5</v>
      </c>
      <c r="I1284" s="6" t="str">
        <f>+VLOOKUP($D1284,Sheet3!$B:$I,6,0)</f>
        <v>P33X</v>
      </c>
      <c r="J1284" s="6" t="str">
        <f>+VLOOKUP($D1284,Sheet3!$B:$I,7,0)</f>
        <v>NUMAPRIME</v>
      </c>
      <c r="K1284" s="6" t="str">
        <f>+VLOOKUP($D1284,Sheet3!$B:$I,8,0)</f>
        <v>XTRA</v>
      </c>
      <c r="L1284" s="6" t="str">
        <f t="shared" si="125"/>
        <v>8.25-15LUG NUMAPRIME 6.5 P33X NUMAPRIME XTRA</v>
      </c>
      <c r="M1284" s="12" t="s">
        <v>15</v>
      </c>
      <c r="N1284" s="12" t="str">
        <f t="shared" si="128"/>
        <v>l2201</v>
      </c>
    </row>
    <row r="1285" spans="1:14">
      <c r="A1285" s="12" t="s">
        <v>1298</v>
      </c>
      <c r="B1285" s="6" t="str">
        <f t="shared" si="126"/>
        <v>l220107586</v>
      </c>
      <c r="C1285" s="12">
        <v>189766</v>
      </c>
      <c r="D1285" s="12" t="str">
        <f t="shared" si="127"/>
        <v>p-189766</v>
      </c>
      <c r="E1285" s="6" t="str">
        <f>+VLOOKUP($D1285,Sheet3!$B:$I,2,0)</f>
        <v>8.25-15</v>
      </c>
      <c r="F1285" s="6" t="str">
        <f>+VLOOKUP($D1285,Sheet3!$B:$I,3,0)</f>
        <v>LUG</v>
      </c>
      <c r="G1285" s="6" t="str">
        <f>+VLOOKUP($D1285,Sheet3!$B:$I,4,0)</f>
        <v>NUMAPRIME</v>
      </c>
      <c r="H1285" s="6">
        <f>+VLOOKUP($D1285,Sheet3!$B:$I,5,0)</f>
        <v>6.5</v>
      </c>
      <c r="I1285" s="6" t="str">
        <f>+VLOOKUP($D1285,Sheet3!$B:$I,6,0)</f>
        <v>P33X</v>
      </c>
      <c r="J1285" s="6" t="str">
        <f>+VLOOKUP($D1285,Sheet3!$B:$I,7,0)</f>
        <v>NUMAPRIME</v>
      </c>
      <c r="K1285" s="6" t="str">
        <f>+VLOOKUP($D1285,Sheet3!$B:$I,8,0)</f>
        <v>XTRA</v>
      </c>
      <c r="L1285" s="6" t="str">
        <f t="shared" si="125"/>
        <v>8.25-15LUG NUMAPRIME 6.5 P33X NUMAPRIME XTRA</v>
      </c>
      <c r="M1285" s="12" t="s">
        <v>15</v>
      </c>
      <c r="N1285" s="12" t="str">
        <f t="shared" si="128"/>
        <v>l2201</v>
      </c>
    </row>
    <row r="1286" spans="1:14">
      <c r="A1286" s="12" t="s">
        <v>1299</v>
      </c>
      <c r="B1286" s="6" t="str">
        <f t="shared" si="126"/>
        <v>l220107976</v>
      </c>
      <c r="C1286" s="12">
        <v>189766</v>
      </c>
      <c r="D1286" s="12" t="str">
        <f t="shared" si="127"/>
        <v>p-189766</v>
      </c>
      <c r="E1286" s="6" t="str">
        <f>+VLOOKUP($D1286,Sheet3!$B:$I,2,0)</f>
        <v>8.25-15</v>
      </c>
      <c r="F1286" s="6" t="str">
        <f>+VLOOKUP($D1286,Sheet3!$B:$I,3,0)</f>
        <v>LUG</v>
      </c>
      <c r="G1286" s="6" t="str">
        <f>+VLOOKUP($D1286,Sheet3!$B:$I,4,0)</f>
        <v>NUMAPRIME</v>
      </c>
      <c r="H1286" s="6">
        <f>+VLOOKUP($D1286,Sheet3!$B:$I,5,0)</f>
        <v>6.5</v>
      </c>
      <c r="I1286" s="6" t="str">
        <f>+VLOOKUP($D1286,Sheet3!$B:$I,6,0)</f>
        <v>P33X</v>
      </c>
      <c r="J1286" s="6" t="str">
        <f>+VLOOKUP($D1286,Sheet3!$B:$I,7,0)</f>
        <v>NUMAPRIME</v>
      </c>
      <c r="K1286" s="6" t="str">
        <f>+VLOOKUP($D1286,Sheet3!$B:$I,8,0)</f>
        <v>XTRA</v>
      </c>
      <c r="L1286" s="6" t="str">
        <f t="shared" si="125"/>
        <v>8.25-15LUG NUMAPRIME 6.5 P33X NUMAPRIME XTRA</v>
      </c>
      <c r="M1286" s="12" t="s">
        <v>15</v>
      </c>
      <c r="N1286" s="12" t="str">
        <f t="shared" si="128"/>
        <v>l2201</v>
      </c>
    </row>
    <row r="1287" spans="1:14">
      <c r="A1287" s="12" t="s">
        <v>1300</v>
      </c>
      <c r="B1287" s="6" t="str">
        <f t="shared" si="126"/>
        <v>l220113410</v>
      </c>
      <c r="C1287" s="12">
        <v>200706</v>
      </c>
      <c r="D1287" s="12" t="str">
        <f t="shared" si="127"/>
        <v>p-000706</v>
      </c>
      <c r="E1287" s="6" t="str">
        <f>+VLOOKUP($D1287,Sheet3!$B:$I,2,0)</f>
        <v>28X12X22</v>
      </c>
      <c r="F1287" s="6" t="str">
        <f>+VLOOKUP($D1287,Sheet3!$B:$I,3,0)</f>
        <v>SM</v>
      </c>
      <c r="G1287" s="6" t="str">
        <f>+VLOOKUP($D1287,Sheet3!$B:$I,4,0)</f>
        <v>NUMA</v>
      </c>
      <c r="H1287" s="6">
        <f>+VLOOKUP($D1287,Sheet3!$B:$I,5,0)</f>
        <v>0</v>
      </c>
      <c r="I1287" s="6" t="str">
        <f>+VLOOKUP($D1287,Sheet3!$B:$I,6,0)</f>
        <v>P5</v>
      </c>
      <c r="J1287" s="6" t="str">
        <f>+VLOOKUP($D1287,Sheet3!$B:$I,7,0)</f>
        <v>GALAXYYMSDS</v>
      </c>
      <c r="K1287" s="6" t="str">
        <f>+VLOOKUP($D1287,Sheet3!$B:$I,8,0)</f>
        <v>P</v>
      </c>
      <c r="L1287" s="6" t="str">
        <f t="shared" si="125"/>
        <v>28X12X22SM NUMA 0 P5 GALAXYYMSDS P</v>
      </c>
      <c r="M1287" s="12" t="s">
        <v>15</v>
      </c>
      <c r="N1287" s="12" t="str">
        <f t="shared" si="128"/>
        <v>l2201</v>
      </c>
    </row>
    <row r="1288" spans="1:14">
      <c r="A1288" s="12" t="s">
        <v>1301</v>
      </c>
      <c r="B1288" s="6" t="str">
        <f t="shared" si="126"/>
        <v>l220113481</v>
      </c>
      <c r="C1288" s="12">
        <v>200706</v>
      </c>
      <c r="D1288" s="12" t="str">
        <f t="shared" si="127"/>
        <v>p-000706</v>
      </c>
      <c r="E1288" s="6" t="str">
        <f>+VLOOKUP($D1288,Sheet3!$B:$I,2,0)</f>
        <v>28X12X22</v>
      </c>
      <c r="F1288" s="6" t="str">
        <f>+VLOOKUP($D1288,Sheet3!$B:$I,3,0)</f>
        <v>SM</v>
      </c>
      <c r="G1288" s="6" t="str">
        <f>+VLOOKUP($D1288,Sheet3!$B:$I,4,0)</f>
        <v>NUMA</v>
      </c>
      <c r="H1288" s="6">
        <f>+VLOOKUP($D1288,Sheet3!$B:$I,5,0)</f>
        <v>0</v>
      </c>
      <c r="I1288" s="6" t="str">
        <f>+VLOOKUP($D1288,Sheet3!$B:$I,6,0)</f>
        <v>P5</v>
      </c>
      <c r="J1288" s="6" t="str">
        <f>+VLOOKUP($D1288,Sheet3!$B:$I,7,0)</f>
        <v>GALAXYYMSDS</v>
      </c>
      <c r="K1288" s="6" t="str">
        <f>+VLOOKUP($D1288,Sheet3!$B:$I,8,0)</f>
        <v>P</v>
      </c>
      <c r="L1288" s="6" t="str">
        <f t="shared" si="125"/>
        <v>28X12X22SM NUMA 0 P5 GALAXYYMSDS P</v>
      </c>
      <c r="M1288" s="12" t="s">
        <v>15</v>
      </c>
      <c r="N1288" s="12" t="str">
        <f t="shared" si="128"/>
        <v>l2201</v>
      </c>
    </row>
    <row r="1289" spans="1:14">
      <c r="A1289" s="12" t="s">
        <v>1302</v>
      </c>
      <c r="B1289" s="6" t="str">
        <f t="shared" si="126"/>
        <v>l220113409</v>
      </c>
      <c r="C1289" s="12">
        <v>200706</v>
      </c>
      <c r="D1289" s="12" t="str">
        <f t="shared" si="127"/>
        <v>p-000706</v>
      </c>
      <c r="E1289" s="6" t="str">
        <f>+VLOOKUP($D1289,Sheet3!$B:$I,2,0)</f>
        <v>28X12X22</v>
      </c>
      <c r="F1289" s="6" t="str">
        <f>+VLOOKUP($D1289,Sheet3!$B:$I,3,0)</f>
        <v>SM</v>
      </c>
      <c r="G1289" s="6" t="str">
        <f>+VLOOKUP($D1289,Sheet3!$B:$I,4,0)</f>
        <v>NUMA</v>
      </c>
      <c r="H1289" s="6">
        <f>+VLOOKUP($D1289,Sheet3!$B:$I,5,0)</f>
        <v>0</v>
      </c>
      <c r="I1289" s="6" t="str">
        <f>+VLOOKUP($D1289,Sheet3!$B:$I,6,0)</f>
        <v>P5</v>
      </c>
      <c r="J1289" s="6" t="str">
        <f>+VLOOKUP($D1289,Sheet3!$B:$I,7,0)</f>
        <v>GALAXYYMSDS</v>
      </c>
      <c r="K1289" s="6" t="str">
        <f>+VLOOKUP($D1289,Sheet3!$B:$I,8,0)</f>
        <v>P</v>
      </c>
      <c r="L1289" s="6" t="str">
        <f t="shared" si="125"/>
        <v>28X12X22SM NUMA 0 P5 GALAXYYMSDS P</v>
      </c>
      <c r="M1289" s="12" t="s">
        <v>15</v>
      </c>
      <c r="N1289" s="12" t="str">
        <f t="shared" si="128"/>
        <v>l2201</v>
      </c>
    </row>
    <row r="1290" spans="1:14">
      <c r="A1290" s="12" t="s">
        <v>1303</v>
      </c>
      <c r="B1290" s="6" t="str">
        <f t="shared" si="126"/>
        <v>l220200029</v>
      </c>
      <c r="C1290" s="12">
        <v>200706</v>
      </c>
      <c r="D1290" s="12" t="str">
        <f t="shared" si="127"/>
        <v>p-000706</v>
      </c>
      <c r="E1290" s="6" t="str">
        <f>+VLOOKUP($D1290,Sheet3!$B:$I,2,0)</f>
        <v>28X12X22</v>
      </c>
      <c r="F1290" s="6" t="str">
        <f>+VLOOKUP($D1290,Sheet3!$B:$I,3,0)</f>
        <v>SM</v>
      </c>
      <c r="G1290" s="6" t="str">
        <f>+VLOOKUP($D1290,Sheet3!$B:$I,4,0)</f>
        <v>NUMA</v>
      </c>
      <c r="H1290" s="6">
        <f>+VLOOKUP($D1290,Sheet3!$B:$I,5,0)</f>
        <v>0</v>
      </c>
      <c r="I1290" s="6" t="str">
        <f>+VLOOKUP($D1290,Sheet3!$B:$I,6,0)</f>
        <v>P5</v>
      </c>
      <c r="J1290" s="6" t="str">
        <f>+VLOOKUP($D1290,Sheet3!$B:$I,7,0)</f>
        <v>GALAXYYMSDS</v>
      </c>
      <c r="K1290" s="6" t="str">
        <f>+VLOOKUP($D1290,Sheet3!$B:$I,8,0)</f>
        <v>P</v>
      </c>
      <c r="L1290" s="6" t="str">
        <f t="shared" si="125"/>
        <v>28X12X22SM NUMA 0 P5 GALAXYYMSDS P</v>
      </c>
      <c r="M1290" s="12" t="s">
        <v>15</v>
      </c>
      <c r="N1290" s="12" t="str">
        <f t="shared" si="128"/>
        <v>l2202</v>
      </c>
    </row>
    <row r="1291" spans="1:14">
      <c r="A1291" s="12" t="s">
        <v>1304</v>
      </c>
      <c r="B1291" s="6" t="str">
        <f t="shared" si="126"/>
        <v>l220113715</v>
      </c>
      <c r="C1291" s="12">
        <v>200889</v>
      </c>
      <c r="D1291" s="12" t="str">
        <f t="shared" si="127"/>
        <v>p-000889</v>
      </c>
      <c r="E1291" s="6" t="str">
        <f>+VLOOKUP($D1291,Sheet3!$B:$I,2,0)</f>
        <v>22X12X16</v>
      </c>
      <c r="F1291" s="6" t="str">
        <f>+VLOOKUP($D1291,Sheet3!$B:$I,3,0)</f>
        <v>SAT</v>
      </c>
      <c r="G1291" s="6" t="str">
        <f>+VLOOKUP($D1291,Sheet3!$B:$I,4,0)</f>
        <v>NUMA</v>
      </c>
      <c r="H1291" s="6">
        <f>+VLOOKUP($D1291,Sheet3!$B:$I,5,0)</f>
        <v>0</v>
      </c>
      <c r="I1291" s="6" t="str">
        <f>+VLOOKUP($D1291,Sheet3!$B:$I,6,0)</f>
        <v>P5</v>
      </c>
      <c r="J1291" s="6" t="str">
        <f>+VLOOKUP($D1291,Sheet3!$B:$I,7,0)</f>
        <v>GALAXYYMSDS</v>
      </c>
      <c r="K1291" s="6" t="str">
        <f>+VLOOKUP($D1291,Sheet3!$B:$I,8,0)</f>
        <v>P</v>
      </c>
      <c r="L1291" s="6" t="str">
        <f t="shared" si="125"/>
        <v>22X12X16SAT NUMA 0 P5 GALAXYYMSDS P</v>
      </c>
      <c r="M1291" s="12" t="s">
        <v>15</v>
      </c>
      <c r="N1291" s="12" t="str">
        <f t="shared" si="128"/>
        <v>l2201</v>
      </c>
    </row>
    <row r="1292" spans="1:14">
      <c r="A1292" s="12" t="s">
        <v>1305</v>
      </c>
      <c r="B1292" s="6" t="str">
        <f t="shared" si="126"/>
        <v>l220112973</v>
      </c>
      <c r="C1292" s="12">
        <v>200889</v>
      </c>
      <c r="D1292" s="12" t="str">
        <f t="shared" si="127"/>
        <v>p-000889</v>
      </c>
      <c r="E1292" s="6" t="str">
        <f>+VLOOKUP($D1292,Sheet3!$B:$I,2,0)</f>
        <v>22X12X16</v>
      </c>
      <c r="F1292" s="6" t="str">
        <f>+VLOOKUP($D1292,Sheet3!$B:$I,3,0)</f>
        <v>SAT</v>
      </c>
      <c r="G1292" s="6" t="str">
        <f>+VLOOKUP($D1292,Sheet3!$B:$I,4,0)</f>
        <v>NUMA</v>
      </c>
      <c r="H1292" s="6">
        <f>+VLOOKUP($D1292,Sheet3!$B:$I,5,0)</f>
        <v>0</v>
      </c>
      <c r="I1292" s="6" t="str">
        <f>+VLOOKUP($D1292,Sheet3!$B:$I,6,0)</f>
        <v>P5</v>
      </c>
      <c r="J1292" s="6" t="str">
        <f>+VLOOKUP($D1292,Sheet3!$B:$I,7,0)</f>
        <v>GALAXYYMSDS</v>
      </c>
      <c r="K1292" s="6" t="str">
        <f>+VLOOKUP($D1292,Sheet3!$B:$I,8,0)</f>
        <v>P</v>
      </c>
      <c r="L1292" s="6" t="str">
        <f t="shared" si="125"/>
        <v>22X12X16SAT NUMA 0 P5 GALAXYYMSDS P</v>
      </c>
      <c r="M1292" s="12" t="s">
        <v>15</v>
      </c>
      <c r="N1292" s="12" t="str">
        <f t="shared" si="128"/>
        <v>l2201</v>
      </c>
    </row>
    <row r="1293" spans="1:14">
      <c r="A1293" s="12" t="s">
        <v>1306</v>
      </c>
      <c r="B1293" s="6" t="str">
        <f t="shared" si="126"/>
        <v>l220113809</v>
      </c>
      <c r="C1293" s="12">
        <v>200889</v>
      </c>
      <c r="D1293" s="12" t="str">
        <f t="shared" si="127"/>
        <v>p-000889</v>
      </c>
      <c r="E1293" s="6" t="str">
        <f>+VLOOKUP($D1293,Sheet3!$B:$I,2,0)</f>
        <v>22X12X16</v>
      </c>
      <c r="F1293" s="6" t="str">
        <f>+VLOOKUP($D1293,Sheet3!$B:$I,3,0)</f>
        <v>SAT</v>
      </c>
      <c r="G1293" s="6" t="str">
        <f>+VLOOKUP($D1293,Sheet3!$B:$I,4,0)</f>
        <v>NUMA</v>
      </c>
      <c r="H1293" s="6">
        <f>+VLOOKUP($D1293,Sheet3!$B:$I,5,0)</f>
        <v>0</v>
      </c>
      <c r="I1293" s="6" t="str">
        <f>+VLOOKUP($D1293,Sheet3!$B:$I,6,0)</f>
        <v>P5</v>
      </c>
      <c r="J1293" s="6" t="str">
        <f>+VLOOKUP($D1293,Sheet3!$B:$I,7,0)</f>
        <v>GALAXYYMSDS</v>
      </c>
      <c r="K1293" s="6" t="str">
        <f>+VLOOKUP($D1293,Sheet3!$B:$I,8,0)</f>
        <v>P</v>
      </c>
      <c r="L1293" s="6" t="str">
        <f t="shared" si="125"/>
        <v>22X12X16SAT NUMA 0 P5 GALAXYYMSDS P</v>
      </c>
      <c r="M1293" s="12" t="s">
        <v>15</v>
      </c>
      <c r="N1293" s="12" t="str">
        <f t="shared" si="128"/>
        <v>l2201</v>
      </c>
    </row>
    <row r="1294" spans="1:14">
      <c r="A1294" s="12" t="s">
        <v>1307</v>
      </c>
      <c r="B1294" s="6" t="str">
        <f t="shared" si="126"/>
        <v>l220113600</v>
      </c>
      <c r="C1294" s="12">
        <v>200889</v>
      </c>
      <c r="D1294" s="12" t="str">
        <f t="shared" si="127"/>
        <v>p-000889</v>
      </c>
      <c r="E1294" s="6" t="str">
        <f>+VLOOKUP($D1294,Sheet3!$B:$I,2,0)</f>
        <v>22X12X16</v>
      </c>
      <c r="F1294" s="6" t="str">
        <f>+VLOOKUP($D1294,Sheet3!$B:$I,3,0)</f>
        <v>SAT</v>
      </c>
      <c r="G1294" s="6" t="str">
        <f>+VLOOKUP($D1294,Sheet3!$B:$I,4,0)</f>
        <v>NUMA</v>
      </c>
      <c r="H1294" s="6">
        <f>+VLOOKUP($D1294,Sheet3!$B:$I,5,0)</f>
        <v>0</v>
      </c>
      <c r="I1294" s="6" t="str">
        <f>+VLOOKUP($D1294,Sheet3!$B:$I,6,0)</f>
        <v>P5</v>
      </c>
      <c r="J1294" s="6" t="str">
        <f>+VLOOKUP($D1294,Sheet3!$B:$I,7,0)</f>
        <v>GALAXYYMSDS</v>
      </c>
      <c r="K1294" s="6" t="str">
        <f>+VLOOKUP($D1294,Sheet3!$B:$I,8,0)</f>
        <v>P</v>
      </c>
      <c r="L1294" s="6" t="str">
        <f t="shared" si="125"/>
        <v>22X12X16SAT NUMA 0 P5 GALAXYYMSDS P</v>
      </c>
      <c r="M1294" s="12" t="s">
        <v>15</v>
      </c>
      <c r="N1294" s="12" t="str">
        <f t="shared" si="128"/>
        <v>l2201</v>
      </c>
    </row>
    <row r="1295" spans="1:14">
      <c r="A1295" s="12" t="s">
        <v>1308</v>
      </c>
      <c r="B1295" s="6" t="str">
        <f t="shared" si="126"/>
        <v>l220113475</v>
      </c>
      <c r="C1295" s="12">
        <v>200889</v>
      </c>
      <c r="D1295" s="12" t="str">
        <f t="shared" si="127"/>
        <v>p-000889</v>
      </c>
      <c r="E1295" s="6" t="str">
        <f>+VLOOKUP($D1295,Sheet3!$B:$I,2,0)</f>
        <v>22X12X16</v>
      </c>
      <c r="F1295" s="6" t="str">
        <f>+VLOOKUP($D1295,Sheet3!$B:$I,3,0)</f>
        <v>SAT</v>
      </c>
      <c r="G1295" s="6" t="str">
        <f>+VLOOKUP($D1295,Sheet3!$B:$I,4,0)</f>
        <v>NUMA</v>
      </c>
      <c r="H1295" s="6">
        <f>+VLOOKUP($D1295,Sheet3!$B:$I,5,0)</f>
        <v>0</v>
      </c>
      <c r="I1295" s="6" t="str">
        <f>+VLOOKUP($D1295,Sheet3!$B:$I,6,0)</f>
        <v>P5</v>
      </c>
      <c r="J1295" s="6" t="str">
        <f>+VLOOKUP($D1295,Sheet3!$B:$I,7,0)</f>
        <v>GALAXYYMSDS</v>
      </c>
      <c r="K1295" s="6" t="str">
        <f>+VLOOKUP($D1295,Sheet3!$B:$I,8,0)</f>
        <v>P</v>
      </c>
      <c r="L1295" s="6" t="str">
        <f t="shared" si="125"/>
        <v>22X12X16SAT NUMA 0 P5 GALAXYYMSDS P</v>
      </c>
      <c r="M1295" s="12" t="s">
        <v>15</v>
      </c>
      <c r="N1295" s="12" t="str">
        <f t="shared" si="128"/>
        <v>l2201</v>
      </c>
    </row>
    <row r="1296" spans="1:14">
      <c r="A1296" s="12" t="s">
        <v>1309</v>
      </c>
      <c r="B1296" s="6" t="str">
        <f t="shared" si="126"/>
        <v>l220112031</v>
      </c>
      <c r="C1296" s="12">
        <v>205377</v>
      </c>
      <c r="D1296" s="12" t="str">
        <f t="shared" si="127"/>
        <v>p-005377</v>
      </c>
      <c r="E1296" s="6" t="str">
        <f>+VLOOKUP($D1296,Sheet3!$B:$I,2,0)</f>
        <v>22X12X16</v>
      </c>
      <c r="F1296" s="6" t="str">
        <f>+VLOOKUP($D1296,Sheet3!$B:$I,3,0)</f>
        <v>SAT</v>
      </c>
      <c r="G1296" s="6" t="str">
        <f>+VLOOKUP($D1296,Sheet3!$B:$I,4,0)</f>
        <v>NUMA</v>
      </c>
      <c r="H1296" s="6">
        <f>+VLOOKUP($D1296,Sheet3!$B:$I,5,0)</f>
        <v>0</v>
      </c>
      <c r="I1296" s="6" t="str">
        <f>+VLOOKUP($D1296,Sheet3!$B:$I,6,0)</f>
        <v>P5</v>
      </c>
      <c r="J1296" s="6" t="str">
        <f>+VLOOKUP($D1296,Sheet3!$B:$I,7,0)</f>
        <v>DURAECO</v>
      </c>
      <c r="K1296" s="6" t="str">
        <f>+VLOOKUP($D1296,Sheet3!$B:$I,8,0)</f>
        <v>P</v>
      </c>
      <c r="L1296" s="6" t="str">
        <f t="shared" si="125"/>
        <v>22X12X16SAT NUMA 0 P5 DURAECO P</v>
      </c>
      <c r="M1296" s="12" t="s">
        <v>15</v>
      </c>
      <c r="N1296" s="12" t="str">
        <f t="shared" si="128"/>
        <v>l2201</v>
      </c>
    </row>
    <row r="1297" spans="1:14">
      <c r="A1297" s="12" t="s">
        <v>1310</v>
      </c>
      <c r="B1297" s="6" t="str">
        <f t="shared" si="126"/>
        <v>l220112443</v>
      </c>
      <c r="C1297" s="12">
        <v>205377</v>
      </c>
      <c r="D1297" s="12" t="str">
        <f t="shared" si="127"/>
        <v>p-005377</v>
      </c>
      <c r="E1297" s="6" t="str">
        <f>+VLOOKUP($D1297,Sheet3!$B:$I,2,0)</f>
        <v>22X12X16</v>
      </c>
      <c r="F1297" s="6" t="str">
        <f>+VLOOKUP($D1297,Sheet3!$B:$I,3,0)</f>
        <v>SAT</v>
      </c>
      <c r="G1297" s="6" t="str">
        <f>+VLOOKUP($D1297,Sheet3!$B:$I,4,0)</f>
        <v>NUMA</v>
      </c>
      <c r="H1297" s="6">
        <f>+VLOOKUP($D1297,Sheet3!$B:$I,5,0)</f>
        <v>0</v>
      </c>
      <c r="I1297" s="6" t="str">
        <f>+VLOOKUP($D1297,Sheet3!$B:$I,6,0)</f>
        <v>P5</v>
      </c>
      <c r="J1297" s="6" t="str">
        <f>+VLOOKUP($D1297,Sheet3!$B:$I,7,0)</f>
        <v>DURAECO</v>
      </c>
      <c r="K1297" s="6" t="str">
        <f>+VLOOKUP($D1297,Sheet3!$B:$I,8,0)</f>
        <v>P</v>
      </c>
      <c r="L1297" s="6" t="str">
        <f t="shared" si="125"/>
        <v>22X12X16SAT NUMA 0 P5 DURAECO P</v>
      </c>
      <c r="M1297" s="12" t="s">
        <v>15</v>
      </c>
      <c r="N1297" s="12" t="str">
        <f t="shared" si="128"/>
        <v>l2201</v>
      </c>
    </row>
    <row r="1298" spans="1:14">
      <c r="A1298" s="12" t="s">
        <v>1311</v>
      </c>
      <c r="B1298" s="6" t="str">
        <f t="shared" si="126"/>
        <v>l220111833</v>
      </c>
      <c r="C1298" s="12">
        <v>205377</v>
      </c>
      <c r="D1298" s="12" t="str">
        <f t="shared" si="127"/>
        <v>p-005377</v>
      </c>
      <c r="E1298" s="6" t="str">
        <f>+VLOOKUP($D1298,Sheet3!$B:$I,2,0)</f>
        <v>22X12X16</v>
      </c>
      <c r="F1298" s="6" t="str">
        <f>+VLOOKUP($D1298,Sheet3!$B:$I,3,0)</f>
        <v>SAT</v>
      </c>
      <c r="G1298" s="6" t="str">
        <f>+VLOOKUP($D1298,Sheet3!$B:$I,4,0)</f>
        <v>NUMA</v>
      </c>
      <c r="H1298" s="6">
        <f>+VLOOKUP($D1298,Sheet3!$B:$I,5,0)</f>
        <v>0</v>
      </c>
      <c r="I1298" s="6" t="str">
        <f>+VLOOKUP($D1298,Sheet3!$B:$I,6,0)</f>
        <v>P5</v>
      </c>
      <c r="J1298" s="6" t="str">
        <f>+VLOOKUP($D1298,Sheet3!$B:$I,7,0)</f>
        <v>DURAECO</v>
      </c>
      <c r="K1298" s="6" t="str">
        <f>+VLOOKUP($D1298,Sheet3!$B:$I,8,0)</f>
        <v>P</v>
      </c>
      <c r="L1298" s="6" t="str">
        <f t="shared" si="125"/>
        <v>22X12X16SAT NUMA 0 P5 DURAECO P</v>
      </c>
      <c r="M1298" s="12" t="s">
        <v>15</v>
      </c>
      <c r="N1298" s="12" t="str">
        <f t="shared" si="128"/>
        <v>l2201</v>
      </c>
    </row>
    <row r="1299" spans="1:14">
      <c r="A1299" s="12" t="s">
        <v>1312</v>
      </c>
      <c r="B1299" s="6" t="str">
        <f t="shared" si="126"/>
        <v>l220112121</v>
      </c>
      <c r="C1299" s="12">
        <v>205377</v>
      </c>
      <c r="D1299" s="12" t="str">
        <f t="shared" si="127"/>
        <v>p-005377</v>
      </c>
      <c r="E1299" s="6" t="str">
        <f>+VLOOKUP($D1299,Sheet3!$B:$I,2,0)</f>
        <v>22X12X16</v>
      </c>
      <c r="F1299" s="6" t="str">
        <f>+VLOOKUP($D1299,Sheet3!$B:$I,3,0)</f>
        <v>SAT</v>
      </c>
      <c r="G1299" s="6" t="str">
        <f>+VLOOKUP($D1299,Sheet3!$B:$I,4,0)</f>
        <v>NUMA</v>
      </c>
      <c r="H1299" s="6">
        <f>+VLOOKUP($D1299,Sheet3!$B:$I,5,0)</f>
        <v>0</v>
      </c>
      <c r="I1299" s="6" t="str">
        <f>+VLOOKUP($D1299,Sheet3!$B:$I,6,0)</f>
        <v>P5</v>
      </c>
      <c r="J1299" s="6" t="str">
        <f>+VLOOKUP($D1299,Sheet3!$B:$I,7,0)</f>
        <v>DURAECO</v>
      </c>
      <c r="K1299" s="6" t="str">
        <f>+VLOOKUP($D1299,Sheet3!$B:$I,8,0)</f>
        <v>P</v>
      </c>
      <c r="L1299" s="6" t="str">
        <f t="shared" si="125"/>
        <v>22X12X16SAT NUMA 0 P5 DURAECO P</v>
      </c>
      <c r="M1299" s="12" t="s">
        <v>15</v>
      </c>
      <c r="N1299" s="12" t="str">
        <f t="shared" si="128"/>
        <v>l2201</v>
      </c>
    </row>
    <row r="1300" spans="1:14">
      <c r="A1300" s="12" t="s">
        <v>1313</v>
      </c>
      <c r="B1300" s="6" t="str">
        <f t="shared" si="126"/>
        <v>l220112221</v>
      </c>
      <c r="C1300" s="12">
        <v>205377</v>
      </c>
      <c r="D1300" s="12" t="str">
        <f t="shared" si="127"/>
        <v>p-005377</v>
      </c>
      <c r="E1300" s="6" t="str">
        <f>+VLOOKUP($D1300,Sheet3!$B:$I,2,0)</f>
        <v>22X12X16</v>
      </c>
      <c r="F1300" s="6" t="str">
        <f>+VLOOKUP($D1300,Sheet3!$B:$I,3,0)</f>
        <v>SAT</v>
      </c>
      <c r="G1300" s="6" t="str">
        <f>+VLOOKUP($D1300,Sheet3!$B:$I,4,0)</f>
        <v>NUMA</v>
      </c>
      <c r="H1300" s="6">
        <f>+VLOOKUP($D1300,Sheet3!$B:$I,5,0)</f>
        <v>0</v>
      </c>
      <c r="I1300" s="6" t="str">
        <f>+VLOOKUP($D1300,Sheet3!$B:$I,6,0)</f>
        <v>P5</v>
      </c>
      <c r="J1300" s="6" t="str">
        <f>+VLOOKUP($D1300,Sheet3!$B:$I,7,0)</f>
        <v>DURAECO</v>
      </c>
      <c r="K1300" s="6" t="str">
        <f>+VLOOKUP($D1300,Sheet3!$B:$I,8,0)</f>
        <v>P</v>
      </c>
      <c r="L1300" s="6" t="str">
        <f t="shared" si="125"/>
        <v>22X12X16SAT NUMA 0 P5 DURAECO P</v>
      </c>
      <c r="M1300" s="12" t="s">
        <v>15</v>
      </c>
      <c r="N1300" s="12" t="str">
        <f t="shared" si="128"/>
        <v>l2201</v>
      </c>
    </row>
    <row r="1301" spans="1:14">
      <c r="A1301" s="12" t="s">
        <v>1314</v>
      </c>
      <c r="B1301" s="6" t="str">
        <f t="shared" si="126"/>
        <v>l220112066</v>
      </c>
      <c r="C1301" s="12">
        <v>204607</v>
      </c>
      <c r="D1301" s="12" t="str">
        <f t="shared" si="127"/>
        <v>p-004607</v>
      </c>
      <c r="E1301" s="6" t="str">
        <f>+VLOOKUP($D1301,Sheet3!$B:$I,2,0)</f>
        <v>18X8X121/8</v>
      </c>
      <c r="F1301" s="6" t="str">
        <f>+VLOOKUP($D1301,Sheet3!$B:$I,3,0)</f>
        <v>SAT</v>
      </c>
      <c r="G1301" s="6" t="str">
        <f>+VLOOKUP($D1301,Sheet3!$B:$I,4,0)</f>
        <v>NUMA</v>
      </c>
      <c r="H1301" s="6">
        <f>+VLOOKUP($D1301,Sheet3!$B:$I,5,0)</f>
        <v>0</v>
      </c>
      <c r="I1301" s="6" t="str">
        <f>+VLOOKUP($D1301,Sheet3!$B:$I,6,0)</f>
        <v>P5</v>
      </c>
      <c r="J1301" s="6" t="str">
        <f>+VLOOKUP($D1301,Sheet3!$B:$I,7,0)</f>
        <v>DURAECO</v>
      </c>
      <c r="K1301" s="6" t="str">
        <f>+VLOOKUP($D1301,Sheet3!$B:$I,8,0)</f>
        <v>P</v>
      </c>
      <c r="L1301" s="6" t="str">
        <f t="shared" si="125"/>
        <v>18X8X121/8SAT NUMA 0 P5 DURAECO P</v>
      </c>
      <c r="M1301" s="12" t="s">
        <v>15</v>
      </c>
      <c r="N1301" s="12" t="str">
        <f t="shared" si="128"/>
        <v>l2201</v>
      </c>
    </row>
    <row r="1302" spans="1:14">
      <c r="A1302" s="12" t="s">
        <v>1315</v>
      </c>
      <c r="B1302" s="6" t="str">
        <f t="shared" si="126"/>
        <v>l220111938</v>
      </c>
      <c r="C1302" s="12">
        <v>205377</v>
      </c>
      <c r="D1302" s="12" t="str">
        <f t="shared" si="127"/>
        <v>p-005377</v>
      </c>
      <c r="E1302" s="6" t="str">
        <f>+VLOOKUP($D1302,Sheet3!$B:$I,2,0)</f>
        <v>22X12X16</v>
      </c>
      <c r="F1302" s="6" t="str">
        <f>+VLOOKUP($D1302,Sheet3!$B:$I,3,0)</f>
        <v>SAT</v>
      </c>
      <c r="G1302" s="6" t="str">
        <f>+VLOOKUP($D1302,Sheet3!$B:$I,4,0)</f>
        <v>NUMA</v>
      </c>
      <c r="H1302" s="6">
        <f>+VLOOKUP($D1302,Sheet3!$B:$I,5,0)</f>
        <v>0</v>
      </c>
      <c r="I1302" s="6" t="str">
        <f>+VLOOKUP($D1302,Sheet3!$B:$I,6,0)</f>
        <v>P5</v>
      </c>
      <c r="J1302" s="6" t="str">
        <f>+VLOOKUP($D1302,Sheet3!$B:$I,7,0)</f>
        <v>DURAECO</v>
      </c>
      <c r="K1302" s="6" t="str">
        <f>+VLOOKUP($D1302,Sheet3!$B:$I,8,0)</f>
        <v>P</v>
      </c>
      <c r="L1302" s="6" t="str">
        <f t="shared" si="125"/>
        <v>22X12X16SAT NUMA 0 P5 DURAECO P</v>
      </c>
      <c r="M1302" s="12" t="s">
        <v>15</v>
      </c>
      <c r="N1302" s="12" t="str">
        <f t="shared" si="128"/>
        <v>l2201</v>
      </c>
    </row>
    <row r="1303" spans="1:14">
      <c r="A1303" s="12" t="s">
        <v>1316</v>
      </c>
      <c r="B1303" s="6" t="str">
        <f t="shared" si="126"/>
        <v>l220112327</v>
      </c>
      <c r="C1303" s="12">
        <v>205377</v>
      </c>
      <c r="D1303" s="12" t="str">
        <f t="shared" si="127"/>
        <v>p-005377</v>
      </c>
      <c r="E1303" s="6" t="str">
        <f>+VLOOKUP($D1303,Sheet3!$B:$I,2,0)</f>
        <v>22X12X16</v>
      </c>
      <c r="F1303" s="6" t="str">
        <f>+VLOOKUP($D1303,Sheet3!$B:$I,3,0)</f>
        <v>SAT</v>
      </c>
      <c r="G1303" s="6" t="str">
        <f>+VLOOKUP($D1303,Sheet3!$B:$I,4,0)</f>
        <v>NUMA</v>
      </c>
      <c r="H1303" s="6">
        <f>+VLOOKUP($D1303,Sheet3!$B:$I,5,0)</f>
        <v>0</v>
      </c>
      <c r="I1303" s="6" t="str">
        <f>+VLOOKUP($D1303,Sheet3!$B:$I,6,0)</f>
        <v>P5</v>
      </c>
      <c r="J1303" s="6" t="str">
        <f>+VLOOKUP($D1303,Sheet3!$B:$I,7,0)</f>
        <v>DURAECO</v>
      </c>
      <c r="K1303" s="6" t="str">
        <f>+VLOOKUP($D1303,Sheet3!$B:$I,8,0)</f>
        <v>P</v>
      </c>
      <c r="L1303" s="6" t="str">
        <f t="shared" si="125"/>
        <v>22X12X16SAT NUMA 0 P5 DURAECO P</v>
      </c>
      <c r="M1303" s="12" t="s">
        <v>15</v>
      </c>
      <c r="N1303" s="12" t="str">
        <f t="shared" si="128"/>
        <v>l2201</v>
      </c>
    </row>
    <row r="1304" spans="1:14">
      <c r="A1304" s="12" t="s">
        <v>1317</v>
      </c>
      <c r="B1304" s="6" t="str">
        <f t="shared" si="126"/>
        <v>l220113649</v>
      </c>
      <c r="C1304" s="12">
        <v>200706</v>
      </c>
      <c r="D1304" s="12" t="str">
        <f t="shared" si="127"/>
        <v>p-000706</v>
      </c>
      <c r="E1304" s="6" t="str">
        <f>+VLOOKUP($D1304,Sheet3!$B:$I,2,0)</f>
        <v>28X12X22</v>
      </c>
      <c r="F1304" s="6" t="str">
        <f>+VLOOKUP($D1304,Sheet3!$B:$I,3,0)</f>
        <v>SM</v>
      </c>
      <c r="G1304" s="6" t="str">
        <f>+VLOOKUP($D1304,Sheet3!$B:$I,4,0)</f>
        <v>NUMA</v>
      </c>
      <c r="H1304" s="6">
        <f>+VLOOKUP($D1304,Sheet3!$B:$I,5,0)</f>
        <v>0</v>
      </c>
      <c r="I1304" s="6" t="str">
        <f>+VLOOKUP($D1304,Sheet3!$B:$I,6,0)</f>
        <v>P5</v>
      </c>
      <c r="J1304" s="6" t="str">
        <f>+VLOOKUP($D1304,Sheet3!$B:$I,7,0)</f>
        <v>GALAXYYMSDS</v>
      </c>
      <c r="K1304" s="6" t="str">
        <f>+VLOOKUP($D1304,Sheet3!$B:$I,8,0)</f>
        <v>P</v>
      </c>
      <c r="L1304" s="6" t="str">
        <f t="shared" si="125"/>
        <v>28X12X22SM NUMA 0 P5 GALAXYYMSDS P</v>
      </c>
      <c r="M1304" s="12" t="s">
        <v>15</v>
      </c>
      <c r="N1304" s="12" t="str">
        <f t="shared" si="128"/>
        <v>l2201</v>
      </c>
    </row>
    <row r="1305" spans="1:14">
      <c r="A1305" s="12" t="s">
        <v>1318</v>
      </c>
      <c r="B1305" s="6" t="str">
        <f t="shared" si="126"/>
        <v>l220113766</v>
      </c>
      <c r="C1305" s="12">
        <v>200706</v>
      </c>
      <c r="D1305" s="12" t="str">
        <f t="shared" si="127"/>
        <v>p-000706</v>
      </c>
      <c r="E1305" s="6" t="str">
        <f>+VLOOKUP($D1305,Sheet3!$B:$I,2,0)</f>
        <v>28X12X22</v>
      </c>
      <c r="F1305" s="6" t="str">
        <f>+VLOOKUP($D1305,Sheet3!$B:$I,3,0)</f>
        <v>SM</v>
      </c>
      <c r="G1305" s="6" t="str">
        <f>+VLOOKUP($D1305,Sheet3!$B:$I,4,0)</f>
        <v>NUMA</v>
      </c>
      <c r="H1305" s="6">
        <f>+VLOOKUP($D1305,Sheet3!$B:$I,5,0)</f>
        <v>0</v>
      </c>
      <c r="I1305" s="6" t="str">
        <f>+VLOOKUP($D1305,Sheet3!$B:$I,6,0)</f>
        <v>P5</v>
      </c>
      <c r="J1305" s="6" t="str">
        <f>+VLOOKUP($D1305,Sheet3!$B:$I,7,0)</f>
        <v>GALAXYYMSDS</v>
      </c>
      <c r="K1305" s="6" t="str">
        <f>+VLOOKUP($D1305,Sheet3!$B:$I,8,0)</f>
        <v>P</v>
      </c>
      <c r="L1305" s="6" t="str">
        <f t="shared" si="125"/>
        <v>28X12X22SM NUMA 0 P5 GALAXYYMSDS P</v>
      </c>
      <c r="M1305" s="12" t="s">
        <v>15</v>
      </c>
      <c r="N1305" s="12" t="str">
        <f t="shared" si="128"/>
        <v>l2201</v>
      </c>
    </row>
    <row r="1306" spans="1:14">
      <c r="A1306" s="12" t="s">
        <v>1319</v>
      </c>
      <c r="B1306" s="6" t="str">
        <f t="shared" si="126"/>
        <v>l220113549</v>
      </c>
      <c r="C1306" s="12">
        <v>200706</v>
      </c>
      <c r="D1306" s="12" t="str">
        <f t="shared" si="127"/>
        <v>p-000706</v>
      </c>
      <c r="E1306" s="6" t="str">
        <f>+VLOOKUP($D1306,Sheet3!$B:$I,2,0)</f>
        <v>28X12X22</v>
      </c>
      <c r="F1306" s="6" t="str">
        <f>+VLOOKUP($D1306,Sheet3!$B:$I,3,0)</f>
        <v>SM</v>
      </c>
      <c r="G1306" s="6" t="str">
        <f>+VLOOKUP($D1306,Sheet3!$B:$I,4,0)</f>
        <v>NUMA</v>
      </c>
      <c r="H1306" s="6">
        <f>+VLOOKUP($D1306,Sheet3!$B:$I,5,0)</f>
        <v>0</v>
      </c>
      <c r="I1306" s="6" t="str">
        <f>+VLOOKUP($D1306,Sheet3!$B:$I,6,0)</f>
        <v>P5</v>
      </c>
      <c r="J1306" s="6" t="str">
        <f>+VLOOKUP($D1306,Sheet3!$B:$I,7,0)</f>
        <v>GALAXYYMSDS</v>
      </c>
      <c r="K1306" s="6" t="str">
        <f>+VLOOKUP($D1306,Sheet3!$B:$I,8,0)</f>
        <v>P</v>
      </c>
      <c r="L1306" s="6" t="str">
        <f t="shared" si="125"/>
        <v>28X12X22SM NUMA 0 P5 GALAXYYMSDS P</v>
      </c>
      <c r="M1306" s="12" t="s">
        <v>15</v>
      </c>
      <c r="N1306" s="12" t="str">
        <f t="shared" si="128"/>
        <v>l2201</v>
      </c>
    </row>
    <row r="1307" spans="1:14">
      <c r="A1307" s="12" t="s">
        <v>1320</v>
      </c>
      <c r="B1307" s="6" t="str">
        <f t="shared" ref="B1307:B1341" si="129">+MID(A1307,9,10)</f>
        <v>l211111478</v>
      </c>
      <c r="C1307" s="12">
        <v>244366</v>
      </c>
      <c r="D1307" s="12" t="str">
        <f t="shared" ref="D1307:D1341" si="130">+LEFT(A1307,8)</f>
        <v>p-044366</v>
      </c>
      <c r="E1307" s="6" t="str">
        <f>+VLOOKUP($D1307,Sheet3!$B:$I,2,0)</f>
        <v>2.50-15</v>
      </c>
      <c r="F1307" s="6" t="str">
        <f>+VLOOKUP($D1307,Sheet3!$B:$I,3,0)</f>
        <v>LUG</v>
      </c>
      <c r="G1307" s="6" t="str">
        <f>+VLOOKUP($D1307,Sheet3!$B:$I,4,0)</f>
        <v>NUMA</v>
      </c>
      <c r="H1307" s="6">
        <f>+VLOOKUP($D1307,Sheet3!$B:$I,5,0)</f>
        <v>7</v>
      </c>
      <c r="I1307" s="6" t="str">
        <f>+VLOOKUP($D1307,Sheet3!$B:$I,6,0)</f>
        <v>M124</v>
      </c>
      <c r="J1307" s="6" t="str">
        <f>+VLOOKUP($D1307,Sheet3!$B:$I,7,0)</f>
        <v>NUMA</v>
      </c>
      <c r="K1307" s="6" t="str">
        <f>+VLOOKUP($D1307,Sheet3!$B:$I,8,0)</f>
        <v>FORTE</v>
      </c>
      <c r="L1307" s="6" t="str">
        <f t="shared" si="125"/>
        <v>2.50-15LUG NUMA 7 M124 NUMA FORTE</v>
      </c>
      <c r="M1307" s="12" t="s">
        <v>15</v>
      </c>
      <c r="N1307" s="12" t="str">
        <f t="shared" ref="N1307:N1341" si="131">+MID(A1307,9,5)</f>
        <v>l2111</v>
      </c>
    </row>
    <row r="1308" spans="1:14">
      <c r="A1308" s="12" t="s">
        <v>1321</v>
      </c>
      <c r="B1308" s="6" t="str">
        <f t="shared" si="129"/>
        <v>l220100070</v>
      </c>
      <c r="C1308" s="12">
        <v>248780</v>
      </c>
      <c r="D1308" s="12" t="str">
        <f t="shared" si="130"/>
        <v>p-048780</v>
      </c>
      <c r="E1308" s="6" t="str">
        <f>+VLOOKUP($D1308,Sheet3!$B:$I,2,0)</f>
        <v>7.00-15</v>
      </c>
      <c r="F1308" s="6" t="str">
        <f>+VLOOKUP($D1308,Sheet3!$B:$I,3,0)</f>
        <v>LUG</v>
      </c>
      <c r="G1308" s="6" t="str">
        <f>+VLOOKUP($D1308,Sheet3!$B:$I,4,0)</f>
        <v>NUMA</v>
      </c>
      <c r="H1308" s="6">
        <f>+VLOOKUP($D1308,Sheet3!$B:$I,5,0)</f>
        <v>5.5</v>
      </c>
      <c r="I1308" s="6" t="str">
        <f>+VLOOKUP($D1308,Sheet3!$B:$I,6,0)</f>
        <v>M124</v>
      </c>
      <c r="J1308" s="6" t="str">
        <f>+VLOOKUP($D1308,Sheet3!$B:$I,7,0)</f>
        <v>NUMA</v>
      </c>
      <c r="K1308" s="6" t="str">
        <f>+VLOOKUP($D1308,Sheet3!$B:$I,8,0)</f>
        <v>FORTE</v>
      </c>
      <c r="L1308" s="6" t="str">
        <f t="shared" si="125"/>
        <v>7.00-15LUG NUMA 5.5 M124 NUMA FORTE</v>
      </c>
      <c r="M1308" s="12" t="s">
        <v>15</v>
      </c>
      <c r="N1308" s="12" t="str">
        <f t="shared" si="131"/>
        <v>l2201</v>
      </c>
    </row>
    <row r="1309" spans="1:14">
      <c r="A1309" s="12" t="s">
        <v>1322</v>
      </c>
      <c r="B1309" s="6" t="str">
        <f t="shared" si="129"/>
        <v>l190503804</v>
      </c>
      <c r="C1309" s="12">
        <v>190381</v>
      </c>
      <c r="D1309" s="12" t="str">
        <f t="shared" si="130"/>
        <v>p-190381</v>
      </c>
      <c r="E1309" s="6" t="str">
        <f>+VLOOKUP($D1309,Sheet3!$B:$I,2,0)</f>
        <v>7.00-15</v>
      </c>
      <c r="F1309" s="6" t="str">
        <f>+VLOOKUP($D1309,Sheet3!$B:$I,3,0)</f>
        <v>LUG</v>
      </c>
      <c r="G1309" s="6" t="str">
        <f>+VLOOKUP($D1309,Sheet3!$B:$I,4,0)</f>
        <v>NUMAPRIME</v>
      </c>
      <c r="H1309" s="6">
        <f>+VLOOKUP($D1309,Sheet3!$B:$I,5,0)</f>
        <v>5.5</v>
      </c>
      <c r="I1309" s="6" t="str">
        <f>+VLOOKUP($D1309,Sheet3!$B:$I,6,0)</f>
        <v>P334</v>
      </c>
      <c r="J1309" s="6" t="str">
        <f>+VLOOKUP($D1309,Sheet3!$B:$I,7,0)</f>
        <v>NUMAPRIME</v>
      </c>
      <c r="K1309" s="6" t="str">
        <f>+VLOOKUP($D1309,Sheet3!$B:$I,8,0)</f>
        <v>XTRA</v>
      </c>
      <c r="L1309" s="6" t="str">
        <f t="shared" si="125"/>
        <v>7.00-15LUG NUMAPRIME 5.5 P334 NUMAPRIME XTRA</v>
      </c>
      <c r="M1309" s="12" t="s">
        <v>15</v>
      </c>
      <c r="N1309" s="12" t="str">
        <f t="shared" si="131"/>
        <v>l1905</v>
      </c>
    </row>
    <row r="1310" spans="1:14">
      <c r="A1310" s="12" t="s">
        <v>1323</v>
      </c>
      <c r="B1310" s="6" t="str">
        <f t="shared" si="129"/>
        <v>l190503659</v>
      </c>
      <c r="C1310" s="12">
        <v>190381</v>
      </c>
      <c r="D1310" s="12" t="str">
        <f t="shared" si="130"/>
        <v>p-190381</v>
      </c>
      <c r="E1310" s="6" t="str">
        <f>+VLOOKUP($D1310,Sheet3!$B:$I,2,0)</f>
        <v>7.00-15</v>
      </c>
      <c r="F1310" s="6" t="str">
        <f>+VLOOKUP($D1310,Sheet3!$B:$I,3,0)</f>
        <v>LUG</v>
      </c>
      <c r="G1310" s="6" t="str">
        <f>+VLOOKUP($D1310,Sheet3!$B:$I,4,0)</f>
        <v>NUMAPRIME</v>
      </c>
      <c r="H1310" s="6">
        <f>+VLOOKUP($D1310,Sheet3!$B:$I,5,0)</f>
        <v>5.5</v>
      </c>
      <c r="I1310" s="6" t="str">
        <f>+VLOOKUP($D1310,Sheet3!$B:$I,6,0)</f>
        <v>P334</v>
      </c>
      <c r="J1310" s="6" t="str">
        <f>+VLOOKUP($D1310,Sheet3!$B:$I,7,0)</f>
        <v>NUMAPRIME</v>
      </c>
      <c r="K1310" s="6" t="str">
        <f>+VLOOKUP($D1310,Sheet3!$B:$I,8,0)</f>
        <v>XTRA</v>
      </c>
      <c r="L1310" s="6" t="str">
        <f t="shared" si="125"/>
        <v>7.00-15LUG NUMAPRIME 5.5 P334 NUMAPRIME XTRA</v>
      </c>
      <c r="M1310" s="12" t="s">
        <v>15</v>
      </c>
      <c r="N1310" s="12" t="str">
        <f t="shared" si="131"/>
        <v>l1905</v>
      </c>
    </row>
    <row r="1311" spans="1:14">
      <c r="A1311" s="12" t="s">
        <v>1324</v>
      </c>
      <c r="B1311" s="6" t="str">
        <f t="shared" si="129"/>
        <v>l211100470</v>
      </c>
      <c r="C1311" s="12">
        <v>244366</v>
      </c>
      <c r="D1311" s="12" t="str">
        <f t="shared" si="130"/>
        <v>p-044366</v>
      </c>
      <c r="E1311" s="6" t="str">
        <f>+VLOOKUP($D1311,Sheet3!$B:$I,2,0)</f>
        <v>2.50-15</v>
      </c>
      <c r="F1311" s="6" t="str">
        <f>+VLOOKUP($D1311,Sheet3!$B:$I,3,0)</f>
        <v>LUG</v>
      </c>
      <c r="G1311" s="6" t="str">
        <f>+VLOOKUP($D1311,Sheet3!$B:$I,4,0)</f>
        <v>NUMA</v>
      </c>
      <c r="H1311" s="6">
        <f>+VLOOKUP($D1311,Sheet3!$B:$I,5,0)</f>
        <v>7</v>
      </c>
      <c r="I1311" s="6" t="str">
        <f>+VLOOKUP($D1311,Sheet3!$B:$I,6,0)</f>
        <v>M124</v>
      </c>
      <c r="J1311" s="6" t="str">
        <f>+VLOOKUP($D1311,Sheet3!$B:$I,7,0)</f>
        <v>NUMA</v>
      </c>
      <c r="K1311" s="6" t="str">
        <f>+VLOOKUP($D1311,Sheet3!$B:$I,8,0)</f>
        <v>FORTE</v>
      </c>
      <c r="L1311" s="6" t="str">
        <f t="shared" si="125"/>
        <v>2.50-15LUG NUMA 7 M124 NUMA FORTE</v>
      </c>
      <c r="M1311" s="12" t="s">
        <v>15</v>
      </c>
      <c r="N1311" s="12" t="str">
        <f t="shared" si="131"/>
        <v>l2111</v>
      </c>
    </row>
    <row r="1312" spans="1:14">
      <c r="A1312" s="12" t="s">
        <v>1325</v>
      </c>
      <c r="B1312" s="6" t="str">
        <f t="shared" si="129"/>
        <v>l211111741</v>
      </c>
      <c r="C1312" s="12">
        <v>244366</v>
      </c>
      <c r="D1312" s="12" t="str">
        <f t="shared" si="130"/>
        <v>p-044366</v>
      </c>
      <c r="E1312" s="6" t="str">
        <f>+VLOOKUP($D1312,Sheet3!$B:$I,2,0)</f>
        <v>2.50-15</v>
      </c>
      <c r="F1312" s="6" t="str">
        <f>+VLOOKUP($D1312,Sheet3!$B:$I,3,0)</f>
        <v>LUG</v>
      </c>
      <c r="G1312" s="6" t="str">
        <f>+VLOOKUP($D1312,Sheet3!$B:$I,4,0)</f>
        <v>NUMA</v>
      </c>
      <c r="H1312" s="6">
        <f>+VLOOKUP($D1312,Sheet3!$B:$I,5,0)</f>
        <v>7</v>
      </c>
      <c r="I1312" s="6" t="str">
        <f>+VLOOKUP($D1312,Sheet3!$B:$I,6,0)</f>
        <v>M124</v>
      </c>
      <c r="J1312" s="6" t="str">
        <f>+VLOOKUP($D1312,Sheet3!$B:$I,7,0)</f>
        <v>NUMA</v>
      </c>
      <c r="K1312" s="6" t="str">
        <f>+VLOOKUP($D1312,Sheet3!$B:$I,8,0)</f>
        <v>FORTE</v>
      </c>
      <c r="L1312" s="6" t="str">
        <f t="shared" si="125"/>
        <v>2.50-15LUG NUMA 7 M124 NUMA FORTE</v>
      </c>
      <c r="M1312" s="12" t="s">
        <v>15</v>
      </c>
      <c r="N1312" s="12" t="str">
        <f t="shared" si="131"/>
        <v>l2111</v>
      </c>
    </row>
    <row r="1313" spans="1:14">
      <c r="A1313" s="12" t="s">
        <v>1326</v>
      </c>
      <c r="B1313" s="6" t="str">
        <f t="shared" si="129"/>
        <v>l181104942</v>
      </c>
      <c r="C1313" s="12">
        <v>190594</v>
      </c>
      <c r="D1313" s="12" t="str">
        <f t="shared" si="130"/>
        <v>p-190594</v>
      </c>
      <c r="E1313" s="6" t="str">
        <f>+VLOOKUP($D1313,Sheet3!$B:$I,2,0)</f>
        <v>2.50-15</v>
      </c>
      <c r="F1313" s="6" t="str">
        <f>+VLOOKUP($D1313,Sheet3!$B:$I,3,0)</f>
        <v>LUG</v>
      </c>
      <c r="G1313" s="6" t="str">
        <f>+VLOOKUP($D1313,Sheet3!$B:$I,4,0)</f>
        <v>NUMAPRIME</v>
      </c>
      <c r="H1313" s="6">
        <f>+VLOOKUP($D1313,Sheet3!$B:$I,5,0)</f>
        <v>7.5</v>
      </c>
      <c r="I1313" s="6" t="str">
        <f>+VLOOKUP($D1313,Sheet3!$B:$I,6,0)</f>
        <v>P734</v>
      </c>
      <c r="J1313" s="6" t="str">
        <f>+VLOOKUP($D1313,Sheet3!$B:$I,7,0)</f>
        <v>NUMAPRIME</v>
      </c>
      <c r="K1313" s="6" t="str">
        <f>+VLOOKUP($D1313,Sheet3!$B:$I,8,0)</f>
        <v>ULTRA</v>
      </c>
      <c r="L1313" s="6" t="str">
        <f t="shared" si="125"/>
        <v>2.50-15LUG NUMAPRIME 7.5 P734 NUMAPRIME ULTRA</v>
      </c>
      <c r="M1313" s="12" t="s">
        <v>15</v>
      </c>
      <c r="N1313" s="12" t="str">
        <f t="shared" si="131"/>
        <v>l1811</v>
      </c>
    </row>
    <row r="1314" spans="1:14">
      <c r="A1314" s="12" t="s">
        <v>1327</v>
      </c>
      <c r="B1314" s="6" t="str">
        <f t="shared" si="129"/>
        <v>l200101006</v>
      </c>
      <c r="C1314" s="12">
        <v>202751</v>
      </c>
      <c r="D1314" s="12" t="str">
        <f t="shared" si="130"/>
        <v>p-002751</v>
      </c>
      <c r="E1314" s="6" t="str">
        <f>+VLOOKUP($D1314,Sheet3!$B:$I,2,0)</f>
        <v>2.50-15</v>
      </c>
      <c r="F1314" s="6" t="str">
        <f>+VLOOKUP($D1314,Sheet3!$B:$I,3,0)</f>
        <v>LUG</v>
      </c>
      <c r="G1314" s="6" t="str">
        <f>+VLOOKUP($D1314,Sheet3!$B:$I,4,0)</f>
        <v>DTT</v>
      </c>
      <c r="H1314" s="6">
        <f>+VLOOKUP($D1314,Sheet3!$B:$I,5,0)</f>
        <v>7.5</v>
      </c>
      <c r="I1314" s="6" t="str">
        <f>+VLOOKUP($D1314,Sheet3!$B:$I,6,0)</f>
        <v>P13X</v>
      </c>
      <c r="J1314" s="6" t="str">
        <f>+VLOOKUP($D1314,Sheet3!$B:$I,7,0)</f>
        <v>NITRO</v>
      </c>
      <c r="K1314" s="6" t="str">
        <f>+VLOOKUP($D1314,Sheet3!$B:$I,8,0)</f>
        <v>-</v>
      </c>
      <c r="L1314" s="6" t="str">
        <f t="shared" si="125"/>
        <v>2.50-15LUG DTT 7.5 P13X NITRO -</v>
      </c>
      <c r="M1314" s="12" t="s">
        <v>15</v>
      </c>
      <c r="N1314" s="12" t="str">
        <f t="shared" si="131"/>
        <v>l2001</v>
      </c>
    </row>
    <row r="1315" spans="1:14">
      <c r="A1315" s="12" t="s">
        <v>1328</v>
      </c>
      <c r="B1315" s="6" t="str">
        <f t="shared" si="129"/>
        <v>l211111611</v>
      </c>
      <c r="C1315" s="12">
        <v>244366</v>
      </c>
      <c r="D1315" s="12" t="str">
        <f t="shared" si="130"/>
        <v>p-044366</v>
      </c>
      <c r="E1315" s="6" t="str">
        <f>+VLOOKUP($D1315,Sheet3!$B:$I,2,0)</f>
        <v>2.50-15</v>
      </c>
      <c r="F1315" s="6" t="str">
        <f>+VLOOKUP($D1315,Sheet3!$B:$I,3,0)</f>
        <v>LUG</v>
      </c>
      <c r="G1315" s="6" t="str">
        <f>+VLOOKUP($D1315,Sheet3!$B:$I,4,0)</f>
        <v>NUMA</v>
      </c>
      <c r="H1315" s="6">
        <f>+VLOOKUP($D1315,Sheet3!$B:$I,5,0)</f>
        <v>7</v>
      </c>
      <c r="I1315" s="6" t="str">
        <f>+VLOOKUP($D1315,Sheet3!$B:$I,6,0)</f>
        <v>M124</v>
      </c>
      <c r="J1315" s="6" t="str">
        <f>+VLOOKUP($D1315,Sheet3!$B:$I,7,0)</f>
        <v>NUMA</v>
      </c>
      <c r="K1315" s="6" t="str">
        <f>+VLOOKUP($D1315,Sheet3!$B:$I,8,0)</f>
        <v>FORTE</v>
      </c>
      <c r="L1315" s="6" t="str">
        <f t="shared" si="125"/>
        <v>2.50-15LUG NUMA 7 M124 NUMA FORTE</v>
      </c>
      <c r="M1315" s="12" t="s">
        <v>15</v>
      </c>
      <c r="N1315" s="12" t="str">
        <f t="shared" si="131"/>
        <v>l2111</v>
      </c>
    </row>
    <row r="1316" spans="1:14">
      <c r="A1316" s="12" t="s">
        <v>1329</v>
      </c>
      <c r="B1316" s="6" t="str">
        <f t="shared" si="129"/>
        <v>l211106943</v>
      </c>
      <c r="C1316" s="12">
        <v>244366</v>
      </c>
      <c r="D1316" s="12" t="str">
        <f t="shared" si="130"/>
        <v>p-044366</v>
      </c>
      <c r="E1316" s="6" t="str">
        <f>+VLOOKUP($D1316,Sheet3!$B:$I,2,0)</f>
        <v>2.50-15</v>
      </c>
      <c r="F1316" s="6" t="str">
        <f>+VLOOKUP($D1316,Sheet3!$B:$I,3,0)</f>
        <v>LUG</v>
      </c>
      <c r="G1316" s="6" t="str">
        <f>+VLOOKUP($D1316,Sheet3!$B:$I,4,0)</f>
        <v>NUMA</v>
      </c>
      <c r="H1316" s="6">
        <f>+VLOOKUP($D1316,Sheet3!$B:$I,5,0)</f>
        <v>7</v>
      </c>
      <c r="I1316" s="6" t="str">
        <f>+VLOOKUP($D1316,Sheet3!$B:$I,6,0)</f>
        <v>M124</v>
      </c>
      <c r="J1316" s="6" t="str">
        <f>+VLOOKUP($D1316,Sheet3!$B:$I,7,0)</f>
        <v>NUMA</v>
      </c>
      <c r="K1316" s="6" t="str">
        <f>+VLOOKUP($D1316,Sheet3!$B:$I,8,0)</f>
        <v>FORTE</v>
      </c>
      <c r="L1316" s="6" t="str">
        <f t="shared" si="125"/>
        <v>2.50-15LUG NUMA 7 M124 NUMA FORTE</v>
      </c>
      <c r="M1316" s="12" t="s">
        <v>15</v>
      </c>
      <c r="N1316" s="12" t="str">
        <f t="shared" si="131"/>
        <v>l2111</v>
      </c>
    </row>
    <row r="1317" spans="1:14">
      <c r="A1317" s="12" t="s">
        <v>1330</v>
      </c>
      <c r="B1317" s="6" t="str">
        <f t="shared" si="129"/>
        <v>l210110711</v>
      </c>
      <c r="C1317" s="12">
        <v>190193</v>
      </c>
      <c r="D1317" s="12" t="str">
        <f t="shared" si="130"/>
        <v>p-190193</v>
      </c>
      <c r="E1317" s="6" t="str">
        <f>+VLOOKUP($D1317,Sheet3!$B:$I,2,0)</f>
        <v>17X6X121/8</v>
      </c>
      <c r="F1317" s="6" t="str">
        <f>+VLOOKUP($D1317,Sheet3!$B:$I,3,0)</f>
        <v>SAT</v>
      </c>
      <c r="G1317" s="6" t="str">
        <f>+VLOOKUP($D1317,Sheet3!$B:$I,4,0)</f>
        <v>NUMA</v>
      </c>
      <c r="H1317" s="6">
        <f>+VLOOKUP($D1317,Sheet3!$B:$I,5,0)</f>
        <v>0</v>
      </c>
      <c r="I1317" s="6" t="str">
        <f>+VLOOKUP($D1317,Sheet3!$B:$I,6,0)</f>
        <v>P5</v>
      </c>
      <c r="J1317" s="6" t="str">
        <f>+VLOOKUP($D1317,Sheet3!$B:$I,7,0)</f>
        <v>TOTALSOURCE</v>
      </c>
      <c r="K1317" s="6" t="str">
        <f>+VLOOKUP($D1317,Sheet3!$B:$I,8,0)</f>
        <v>P</v>
      </c>
      <c r="L1317" s="6" t="str">
        <f t="shared" si="125"/>
        <v>17X6X121/8SAT NUMA 0 P5 TOTALSOURCE P</v>
      </c>
      <c r="M1317" s="12" t="s">
        <v>15</v>
      </c>
      <c r="N1317" s="12" t="str">
        <f t="shared" si="131"/>
        <v>l2101</v>
      </c>
    </row>
    <row r="1318" spans="1:14">
      <c r="A1318" s="12" t="s">
        <v>1331</v>
      </c>
      <c r="B1318" s="6" t="str">
        <f t="shared" si="129"/>
        <v>l210709672</v>
      </c>
      <c r="C1318" s="12">
        <v>283032</v>
      </c>
      <c r="D1318" s="12" t="str">
        <f t="shared" si="130"/>
        <v>p-083032</v>
      </c>
      <c r="E1318" s="6" t="str">
        <f>+VLOOKUP($D1318,Sheet3!$B:$I,2,0)</f>
        <v>18X6X121/8</v>
      </c>
      <c r="F1318" s="6" t="str">
        <f>+VLOOKUP($D1318,Sheet3!$B:$I,3,0)</f>
        <v>ML</v>
      </c>
      <c r="G1318" s="6" t="str">
        <f>+VLOOKUP($D1318,Sheet3!$B:$I,4,0)</f>
        <v>NUMA</v>
      </c>
      <c r="H1318" s="6">
        <f>+VLOOKUP($D1318,Sheet3!$B:$I,5,0)</f>
        <v>0</v>
      </c>
      <c r="I1318" s="6" t="str">
        <f>+VLOOKUP($D1318,Sheet3!$B:$I,6,0)</f>
        <v>P5</v>
      </c>
      <c r="J1318" s="6" t="str">
        <f>+VLOOKUP($D1318,Sheet3!$B:$I,7,0)</f>
        <v>NUMA</v>
      </c>
      <c r="K1318" s="6" t="str">
        <f>+VLOOKUP($D1318,Sheet3!$B:$I,8,0)</f>
        <v>P</v>
      </c>
      <c r="L1318" s="6" t="str">
        <f t="shared" si="125"/>
        <v>18X6X121/8ML NUMA 0 P5 NUMA P</v>
      </c>
      <c r="M1318" s="12" t="s">
        <v>15</v>
      </c>
      <c r="N1318" s="12" t="str">
        <f t="shared" si="131"/>
        <v>l2107</v>
      </c>
    </row>
    <row r="1319" spans="1:14">
      <c r="A1319" s="12" t="s">
        <v>1332</v>
      </c>
      <c r="B1319" s="6" t="str">
        <f t="shared" si="129"/>
        <v>l210709963</v>
      </c>
      <c r="C1319" s="12">
        <v>283032</v>
      </c>
      <c r="D1319" s="12" t="str">
        <f t="shared" si="130"/>
        <v>p-083032</v>
      </c>
      <c r="E1319" s="6" t="str">
        <f>+VLOOKUP($D1319,Sheet3!$B:$I,2,0)</f>
        <v>18X6X121/8</v>
      </c>
      <c r="F1319" s="6" t="str">
        <f>+VLOOKUP($D1319,Sheet3!$B:$I,3,0)</f>
        <v>ML</v>
      </c>
      <c r="G1319" s="6" t="str">
        <f>+VLOOKUP($D1319,Sheet3!$B:$I,4,0)</f>
        <v>NUMA</v>
      </c>
      <c r="H1319" s="6">
        <f>+VLOOKUP($D1319,Sheet3!$B:$I,5,0)</f>
        <v>0</v>
      </c>
      <c r="I1319" s="6" t="str">
        <f>+VLOOKUP($D1319,Sheet3!$B:$I,6,0)</f>
        <v>P5</v>
      </c>
      <c r="J1319" s="6" t="str">
        <f>+VLOOKUP($D1319,Sheet3!$B:$I,7,0)</f>
        <v>NUMA</v>
      </c>
      <c r="K1319" s="6" t="str">
        <f>+VLOOKUP($D1319,Sheet3!$B:$I,8,0)</f>
        <v>P</v>
      </c>
      <c r="L1319" s="6" t="str">
        <f t="shared" si="125"/>
        <v>18X6X121/8ML NUMA 0 P5 NUMA P</v>
      </c>
      <c r="M1319" s="12" t="s">
        <v>15</v>
      </c>
      <c r="N1319" s="12" t="str">
        <f t="shared" si="131"/>
        <v>l2107</v>
      </c>
    </row>
    <row r="1320" spans="1:14">
      <c r="A1320" s="12" t="s">
        <v>1333</v>
      </c>
      <c r="B1320" s="6" t="str">
        <f t="shared" si="129"/>
        <v>l210709999</v>
      </c>
      <c r="C1320" s="12">
        <v>283032</v>
      </c>
      <c r="D1320" s="12" t="str">
        <f t="shared" si="130"/>
        <v>p-083032</v>
      </c>
      <c r="E1320" s="6" t="str">
        <f>+VLOOKUP($D1320,Sheet3!$B:$I,2,0)</f>
        <v>18X6X121/8</v>
      </c>
      <c r="F1320" s="6" t="str">
        <f>+VLOOKUP($D1320,Sheet3!$B:$I,3,0)</f>
        <v>ML</v>
      </c>
      <c r="G1320" s="6" t="str">
        <f>+VLOOKUP($D1320,Sheet3!$B:$I,4,0)</f>
        <v>NUMA</v>
      </c>
      <c r="H1320" s="6">
        <f>+VLOOKUP($D1320,Sheet3!$B:$I,5,0)</f>
        <v>0</v>
      </c>
      <c r="I1320" s="6" t="str">
        <f>+VLOOKUP($D1320,Sheet3!$B:$I,6,0)</f>
        <v>P5</v>
      </c>
      <c r="J1320" s="6" t="str">
        <f>+VLOOKUP($D1320,Sheet3!$B:$I,7,0)</f>
        <v>NUMA</v>
      </c>
      <c r="K1320" s="6" t="str">
        <f>+VLOOKUP($D1320,Sheet3!$B:$I,8,0)</f>
        <v>P</v>
      </c>
      <c r="L1320" s="6" t="str">
        <f t="shared" si="125"/>
        <v>18X6X121/8ML NUMA 0 P5 NUMA P</v>
      </c>
      <c r="M1320" s="12" t="s">
        <v>15</v>
      </c>
      <c r="N1320" s="12" t="str">
        <f t="shared" si="131"/>
        <v>l2107</v>
      </c>
    </row>
    <row r="1321" spans="1:14">
      <c r="A1321" s="12" t="s">
        <v>1334</v>
      </c>
      <c r="B1321" s="6" t="str">
        <f t="shared" si="129"/>
        <v>l210710038</v>
      </c>
      <c r="C1321" s="12">
        <v>283032</v>
      </c>
      <c r="D1321" s="12" t="str">
        <f t="shared" si="130"/>
        <v>p-083032</v>
      </c>
      <c r="E1321" s="6" t="str">
        <f>+VLOOKUP($D1321,Sheet3!$B:$I,2,0)</f>
        <v>18X6X121/8</v>
      </c>
      <c r="F1321" s="6" t="str">
        <f>+VLOOKUP($D1321,Sheet3!$B:$I,3,0)</f>
        <v>ML</v>
      </c>
      <c r="G1321" s="6" t="str">
        <f>+VLOOKUP($D1321,Sheet3!$B:$I,4,0)</f>
        <v>NUMA</v>
      </c>
      <c r="H1321" s="6">
        <f>+VLOOKUP($D1321,Sheet3!$B:$I,5,0)</f>
        <v>0</v>
      </c>
      <c r="I1321" s="6" t="str">
        <f>+VLOOKUP($D1321,Sheet3!$B:$I,6,0)</f>
        <v>P5</v>
      </c>
      <c r="J1321" s="6" t="str">
        <f>+VLOOKUP($D1321,Sheet3!$B:$I,7,0)</f>
        <v>NUMA</v>
      </c>
      <c r="K1321" s="6" t="str">
        <f>+VLOOKUP($D1321,Sheet3!$B:$I,8,0)</f>
        <v>P</v>
      </c>
      <c r="L1321" s="6" t="str">
        <f t="shared" si="125"/>
        <v>18X6X121/8ML NUMA 0 P5 NUMA P</v>
      </c>
      <c r="M1321" s="12" t="s">
        <v>15</v>
      </c>
      <c r="N1321" s="12" t="str">
        <f t="shared" si="131"/>
        <v>l2107</v>
      </c>
    </row>
    <row r="1322" spans="1:14">
      <c r="A1322" s="12" t="s">
        <v>1335</v>
      </c>
      <c r="B1322" s="6" t="str">
        <f t="shared" si="129"/>
        <v>l210609402</v>
      </c>
      <c r="C1322" s="12">
        <v>283032</v>
      </c>
      <c r="D1322" s="12" t="str">
        <f t="shared" si="130"/>
        <v>p-083032</v>
      </c>
      <c r="E1322" s="6" t="str">
        <f>+VLOOKUP($D1322,Sheet3!$B:$I,2,0)</f>
        <v>18X6X121/8</v>
      </c>
      <c r="F1322" s="6" t="str">
        <f>+VLOOKUP($D1322,Sheet3!$B:$I,3,0)</f>
        <v>ML</v>
      </c>
      <c r="G1322" s="6" t="str">
        <f>+VLOOKUP($D1322,Sheet3!$B:$I,4,0)</f>
        <v>NUMA</v>
      </c>
      <c r="H1322" s="6">
        <f>+VLOOKUP($D1322,Sheet3!$B:$I,5,0)</f>
        <v>0</v>
      </c>
      <c r="I1322" s="6" t="str">
        <f>+VLOOKUP($D1322,Sheet3!$B:$I,6,0)</f>
        <v>P5</v>
      </c>
      <c r="J1322" s="6" t="str">
        <f>+VLOOKUP($D1322,Sheet3!$B:$I,7,0)</f>
        <v>NUMA</v>
      </c>
      <c r="K1322" s="6" t="str">
        <f>+VLOOKUP($D1322,Sheet3!$B:$I,8,0)</f>
        <v>P</v>
      </c>
      <c r="L1322" s="6" t="str">
        <f t="shared" si="125"/>
        <v>18X6X121/8ML NUMA 0 P5 NUMA P</v>
      </c>
      <c r="M1322" s="12" t="s">
        <v>15</v>
      </c>
      <c r="N1322" s="12" t="str">
        <f t="shared" si="131"/>
        <v>l2106</v>
      </c>
    </row>
    <row r="1323" spans="1:14">
      <c r="A1323" s="12" t="s">
        <v>1336</v>
      </c>
      <c r="B1323" s="6" t="str">
        <f t="shared" si="129"/>
        <v>l210701536</v>
      </c>
      <c r="C1323" s="12">
        <v>113502</v>
      </c>
      <c r="D1323" s="12" t="str">
        <f t="shared" si="130"/>
        <v>p-113502</v>
      </c>
      <c r="E1323" s="6" t="str">
        <f>+VLOOKUP($D1323,Sheet3!$B:$I,2,0)</f>
        <v>16X5X101/2</v>
      </c>
      <c r="F1323" s="6" t="str">
        <f>+VLOOKUP($D1323,Sheet3!$B:$I,3,0)</f>
        <v>ML</v>
      </c>
      <c r="G1323" s="6" t="str">
        <f>+VLOOKUP($D1323,Sheet3!$B:$I,4,0)</f>
        <v>NUMA</v>
      </c>
      <c r="H1323" s="6">
        <f>+VLOOKUP($D1323,Sheet3!$B:$I,5,0)</f>
        <v>0</v>
      </c>
      <c r="I1323" s="6" t="str">
        <f>+VLOOKUP($D1323,Sheet3!$B:$I,6,0)</f>
        <v>P5</v>
      </c>
      <c r="J1323" s="6" t="str">
        <f>+VLOOKUP($D1323,Sheet3!$B:$I,7,0)</f>
        <v>NUMA</v>
      </c>
      <c r="K1323" s="6" t="str">
        <f>+VLOOKUP($D1323,Sheet3!$B:$I,8,0)</f>
        <v>P</v>
      </c>
      <c r="L1323" s="6" t="str">
        <f t="shared" si="125"/>
        <v>16X5X101/2ML NUMA 0 P5 NUMA P</v>
      </c>
      <c r="M1323" s="12" t="s">
        <v>15</v>
      </c>
      <c r="N1323" s="12" t="str">
        <f t="shared" si="131"/>
        <v>l2107</v>
      </c>
    </row>
    <row r="1324" spans="1:14">
      <c r="A1324" s="12" t="s">
        <v>1337</v>
      </c>
      <c r="B1324" s="6" t="str">
        <f t="shared" si="129"/>
        <v>l210710097</v>
      </c>
      <c r="C1324" s="12">
        <v>283032</v>
      </c>
      <c r="D1324" s="12" t="str">
        <f t="shared" si="130"/>
        <v>p-083032</v>
      </c>
      <c r="E1324" s="6" t="str">
        <f>+VLOOKUP($D1324,Sheet3!$B:$I,2,0)</f>
        <v>18X6X121/8</v>
      </c>
      <c r="F1324" s="6" t="str">
        <f>+VLOOKUP($D1324,Sheet3!$B:$I,3,0)</f>
        <v>ML</v>
      </c>
      <c r="G1324" s="6" t="str">
        <f>+VLOOKUP($D1324,Sheet3!$B:$I,4,0)</f>
        <v>NUMA</v>
      </c>
      <c r="H1324" s="6">
        <f>+VLOOKUP($D1324,Sheet3!$B:$I,5,0)</f>
        <v>0</v>
      </c>
      <c r="I1324" s="6" t="str">
        <f>+VLOOKUP($D1324,Sheet3!$B:$I,6,0)</f>
        <v>P5</v>
      </c>
      <c r="J1324" s="6" t="str">
        <f>+VLOOKUP($D1324,Sheet3!$B:$I,7,0)</f>
        <v>NUMA</v>
      </c>
      <c r="K1324" s="6" t="str">
        <f>+VLOOKUP($D1324,Sheet3!$B:$I,8,0)</f>
        <v>P</v>
      </c>
      <c r="L1324" s="6" t="str">
        <f t="shared" si="125"/>
        <v>18X6X121/8ML NUMA 0 P5 NUMA P</v>
      </c>
      <c r="M1324" s="12" t="s">
        <v>15</v>
      </c>
      <c r="N1324" s="12" t="str">
        <f t="shared" si="131"/>
        <v>l2107</v>
      </c>
    </row>
    <row r="1325" spans="1:14">
      <c r="A1325" s="12" t="s">
        <v>1338</v>
      </c>
      <c r="B1325" s="6" t="str">
        <f t="shared" si="129"/>
        <v>l210709754</v>
      </c>
      <c r="C1325" s="12">
        <v>283032</v>
      </c>
      <c r="D1325" s="12" t="str">
        <f t="shared" si="130"/>
        <v>p-083032</v>
      </c>
      <c r="E1325" s="6" t="str">
        <f>+VLOOKUP($D1325,Sheet3!$B:$I,2,0)</f>
        <v>18X6X121/8</v>
      </c>
      <c r="F1325" s="6" t="str">
        <f>+VLOOKUP($D1325,Sheet3!$B:$I,3,0)</f>
        <v>ML</v>
      </c>
      <c r="G1325" s="6" t="str">
        <f>+VLOOKUP($D1325,Sheet3!$B:$I,4,0)</f>
        <v>NUMA</v>
      </c>
      <c r="H1325" s="6">
        <f>+VLOOKUP($D1325,Sheet3!$B:$I,5,0)</f>
        <v>0</v>
      </c>
      <c r="I1325" s="6" t="str">
        <f>+VLOOKUP($D1325,Sheet3!$B:$I,6,0)</f>
        <v>P5</v>
      </c>
      <c r="J1325" s="6" t="str">
        <f>+VLOOKUP($D1325,Sheet3!$B:$I,7,0)</f>
        <v>NUMA</v>
      </c>
      <c r="K1325" s="6" t="str">
        <f>+VLOOKUP($D1325,Sheet3!$B:$I,8,0)</f>
        <v>P</v>
      </c>
      <c r="L1325" s="6" t="str">
        <f t="shared" si="125"/>
        <v>18X6X121/8ML NUMA 0 P5 NUMA P</v>
      </c>
      <c r="M1325" s="12" t="s">
        <v>15</v>
      </c>
      <c r="N1325" s="12" t="str">
        <f t="shared" si="131"/>
        <v>l2107</v>
      </c>
    </row>
    <row r="1326" spans="1:14">
      <c r="A1326" s="12" t="s">
        <v>1339</v>
      </c>
      <c r="B1326" s="6" t="str">
        <f t="shared" si="129"/>
        <v>l210709857</v>
      </c>
      <c r="C1326" s="12">
        <v>283032</v>
      </c>
      <c r="D1326" s="12" t="str">
        <f t="shared" si="130"/>
        <v>p-083032</v>
      </c>
      <c r="E1326" s="6" t="str">
        <f>+VLOOKUP($D1326,Sheet3!$B:$I,2,0)</f>
        <v>18X6X121/8</v>
      </c>
      <c r="F1326" s="6" t="str">
        <f>+VLOOKUP($D1326,Sheet3!$B:$I,3,0)</f>
        <v>ML</v>
      </c>
      <c r="G1326" s="6" t="str">
        <f>+VLOOKUP($D1326,Sheet3!$B:$I,4,0)</f>
        <v>NUMA</v>
      </c>
      <c r="H1326" s="6">
        <f>+VLOOKUP($D1326,Sheet3!$B:$I,5,0)</f>
        <v>0</v>
      </c>
      <c r="I1326" s="6" t="str">
        <f>+VLOOKUP($D1326,Sheet3!$B:$I,6,0)</f>
        <v>P5</v>
      </c>
      <c r="J1326" s="6" t="str">
        <f>+VLOOKUP($D1326,Sheet3!$B:$I,7,0)</f>
        <v>NUMA</v>
      </c>
      <c r="K1326" s="6" t="str">
        <f>+VLOOKUP($D1326,Sheet3!$B:$I,8,0)</f>
        <v>P</v>
      </c>
      <c r="L1326" s="6" t="str">
        <f t="shared" si="125"/>
        <v>18X6X121/8ML NUMA 0 P5 NUMA P</v>
      </c>
      <c r="M1326" s="12" t="s">
        <v>15</v>
      </c>
      <c r="N1326" s="12" t="str">
        <f t="shared" si="131"/>
        <v>l2107</v>
      </c>
    </row>
    <row r="1327" spans="1:14">
      <c r="A1327" s="12" t="s">
        <v>1340</v>
      </c>
      <c r="B1327" s="6" t="str">
        <f t="shared" si="129"/>
        <v>l210709708</v>
      </c>
      <c r="C1327" s="12">
        <v>283032</v>
      </c>
      <c r="D1327" s="12" t="str">
        <f t="shared" si="130"/>
        <v>p-083032</v>
      </c>
      <c r="E1327" s="6" t="str">
        <f>+VLOOKUP($D1327,Sheet3!$B:$I,2,0)</f>
        <v>18X6X121/8</v>
      </c>
      <c r="F1327" s="6" t="str">
        <f>+VLOOKUP($D1327,Sheet3!$B:$I,3,0)</f>
        <v>ML</v>
      </c>
      <c r="G1327" s="6" t="str">
        <f>+VLOOKUP($D1327,Sheet3!$B:$I,4,0)</f>
        <v>NUMA</v>
      </c>
      <c r="H1327" s="6">
        <f>+VLOOKUP($D1327,Sheet3!$B:$I,5,0)</f>
        <v>0</v>
      </c>
      <c r="I1327" s="6" t="str">
        <f>+VLOOKUP($D1327,Sheet3!$B:$I,6,0)</f>
        <v>P5</v>
      </c>
      <c r="J1327" s="6" t="str">
        <f>+VLOOKUP($D1327,Sheet3!$B:$I,7,0)</f>
        <v>NUMA</v>
      </c>
      <c r="K1327" s="6" t="str">
        <f>+VLOOKUP($D1327,Sheet3!$B:$I,8,0)</f>
        <v>P</v>
      </c>
      <c r="L1327" s="6" t="str">
        <f t="shared" si="125"/>
        <v>18X6X121/8ML NUMA 0 P5 NUMA P</v>
      </c>
      <c r="M1327" s="12" t="s">
        <v>15</v>
      </c>
      <c r="N1327" s="12" t="str">
        <f t="shared" si="131"/>
        <v>l2107</v>
      </c>
    </row>
    <row r="1328" spans="1:14">
      <c r="A1328" s="12" t="s">
        <v>1341</v>
      </c>
      <c r="B1328" s="6" t="str">
        <f t="shared" si="129"/>
        <v>l210709799</v>
      </c>
      <c r="C1328" s="12">
        <v>283032</v>
      </c>
      <c r="D1328" s="12" t="str">
        <f t="shared" si="130"/>
        <v>p-083032</v>
      </c>
      <c r="E1328" s="6" t="str">
        <f>+VLOOKUP($D1328,Sheet3!$B:$I,2,0)</f>
        <v>18X6X121/8</v>
      </c>
      <c r="F1328" s="6" t="str">
        <f>+VLOOKUP($D1328,Sheet3!$B:$I,3,0)</f>
        <v>ML</v>
      </c>
      <c r="G1328" s="6" t="str">
        <f>+VLOOKUP($D1328,Sheet3!$B:$I,4,0)</f>
        <v>NUMA</v>
      </c>
      <c r="H1328" s="6">
        <f>+VLOOKUP($D1328,Sheet3!$B:$I,5,0)</f>
        <v>0</v>
      </c>
      <c r="I1328" s="6" t="str">
        <f>+VLOOKUP($D1328,Sheet3!$B:$I,6,0)</f>
        <v>P5</v>
      </c>
      <c r="J1328" s="6" t="str">
        <f>+VLOOKUP($D1328,Sheet3!$B:$I,7,0)</f>
        <v>NUMA</v>
      </c>
      <c r="K1328" s="6" t="str">
        <f>+VLOOKUP($D1328,Sheet3!$B:$I,8,0)</f>
        <v>P</v>
      </c>
      <c r="L1328" s="6" t="str">
        <f t="shared" si="125"/>
        <v>18X6X121/8ML NUMA 0 P5 NUMA P</v>
      </c>
      <c r="M1328" s="12" t="s">
        <v>15</v>
      </c>
      <c r="N1328" s="12" t="str">
        <f t="shared" si="131"/>
        <v>l2107</v>
      </c>
    </row>
    <row r="1329" spans="1:14">
      <c r="A1329" s="12" t="s">
        <v>1342</v>
      </c>
      <c r="B1329" s="6" t="str">
        <f t="shared" si="129"/>
        <v>l220105802</v>
      </c>
      <c r="C1329" s="12">
        <v>282992</v>
      </c>
      <c r="D1329" s="12" t="str">
        <f t="shared" si="130"/>
        <v>p-082992</v>
      </c>
      <c r="E1329" s="6" t="str">
        <f>+VLOOKUP($D1329,Sheet3!$B:$I,2,0)</f>
        <v>16X7X101/2</v>
      </c>
      <c r="F1329" s="6" t="str">
        <f>+VLOOKUP($D1329,Sheet3!$B:$I,3,0)</f>
        <v>SM</v>
      </c>
      <c r="G1329" s="6" t="str">
        <f>+VLOOKUP($D1329,Sheet3!$B:$I,4,0)</f>
        <v>NUMA</v>
      </c>
      <c r="H1329" s="6">
        <f>+VLOOKUP($D1329,Sheet3!$B:$I,5,0)</f>
        <v>0</v>
      </c>
      <c r="I1329" s="6" t="str">
        <f>+VLOOKUP($D1329,Sheet3!$B:$I,6,0)</f>
        <v>P5N</v>
      </c>
      <c r="J1329" s="6" t="str">
        <f>+VLOOKUP($D1329,Sheet3!$B:$I,7,0)</f>
        <v>NUMA</v>
      </c>
      <c r="K1329" s="6" t="str">
        <f>+VLOOKUP($D1329,Sheet3!$B:$I,8,0)</f>
        <v>P</v>
      </c>
      <c r="L1329" s="6" t="str">
        <f t="shared" si="125"/>
        <v>16X7X101/2SM NUMA 0 P5N NUMA P</v>
      </c>
      <c r="M1329" s="12" t="s">
        <v>15</v>
      </c>
      <c r="N1329" s="12" t="str">
        <f t="shared" si="131"/>
        <v>l2201</v>
      </c>
    </row>
    <row r="1330" spans="1:14">
      <c r="A1330" s="12" t="s">
        <v>1343</v>
      </c>
      <c r="B1330" s="6" t="str">
        <f t="shared" si="129"/>
        <v>l210704577</v>
      </c>
      <c r="C1330" s="12">
        <v>189914</v>
      </c>
      <c r="D1330" s="12" t="str">
        <f t="shared" si="130"/>
        <v>p-189914</v>
      </c>
      <c r="E1330" s="6" t="str">
        <f>+VLOOKUP($D1330,Sheet3!$B:$I,2,0)</f>
        <v>18X7X121/8</v>
      </c>
      <c r="F1330" s="6" t="str">
        <f>+VLOOKUP($D1330,Sheet3!$B:$I,3,0)</f>
        <v>ML</v>
      </c>
      <c r="G1330" s="6" t="str">
        <f>+VLOOKUP($D1330,Sheet3!$B:$I,4,0)</f>
        <v>NUMA</v>
      </c>
      <c r="H1330" s="6">
        <f>+VLOOKUP($D1330,Sheet3!$B:$I,5,0)</f>
        <v>0</v>
      </c>
      <c r="I1330" s="6" t="str">
        <f>+VLOOKUP($D1330,Sheet3!$B:$I,6,0)</f>
        <v>D1N</v>
      </c>
      <c r="J1330" s="6" t="str">
        <f>+VLOOKUP($D1330,Sheet3!$B:$I,7,0)</f>
        <v>NUMA</v>
      </c>
      <c r="K1330" s="6" t="str">
        <f>+VLOOKUP($D1330,Sheet3!$B:$I,8,0)</f>
        <v>D</v>
      </c>
      <c r="L1330" s="6" t="str">
        <f t="shared" si="125"/>
        <v>18X7X121/8ML NUMA 0 D1N NUMA D</v>
      </c>
      <c r="M1330" s="12" t="s">
        <v>15</v>
      </c>
      <c r="N1330" s="12" t="str">
        <f t="shared" si="131"/>
        <v>l2107</v>
      </c>
    </row>
    <row r="1331" spans="1:14">
      <c r="A1331" s="12" t="s">
        <v>1344</v>
      </c>
      <c r="B1331" s="6" t="str">
        <f t="shared" si="129"/>
        <v>l210700592</v>
      </c>
      <c r="C1331" s="12">
        <v>190292</v>
      </c>
      <c r="D1331" s="12" t="str">
        <f t="shared" si="130"/>
        <v>p-190292</v>
      </c>
      <c r="E1331" s="6" t="str">
        <f>+VLOOKUP($D1331,Sheet3!$B:$I,2,0)</f>
        <v>18X6X121/8</v>
      </c>
      <c r="F1331" s="6" t="str">
        <f>+VLOOKUP($D1331,Sheet3!$B:$I,3,0)</f>
        <v>ML</v>
      </c>
      <c r="G1331" s="6" t="str">
        <f>+VLOOKUP($D1331,Sheet3!$B:$I,4,0)</f>
        <v>NUMA</v>
      </c>
      <c r="H1331" s="6">
        <f>+VLOOKUP($D1331,Sheet3!$B:$I,5,0)</f>
        <v>0</v>
      </c>
      <c r="I1331" s="6" t="str">
        <f>+VLOOKUP($D1331,Sheet3!$B:$I,6,0)</f>
        <v>P5</v>
      </c>
      <c r="J1331" s="6" t="str">
        <f>+VLOOKUP($D1331,Sheet3!$B:$I,7,0)</f>
        <v>GALAXYYMSDS</v>
      </c>
      <c r="K1331" s="6" t="str">
        <f>+VLOOKUP($D1331,Sheet3!$B:$I,8,0)</f>
        <v>P</v>
      </c>
      <c r="L1331" s="6" t="str">
        <f t="shared" si="125"/>
        <v>18X6X121/8ML NUMA 0 P5 GALAXYYMSDS P</v>
      </c>
      <c r="M1331" s="12" t="s">
        <v>15</v>
      </c>
      <c r="N1331" s="12" t="str">
        <f t="shared" si="131"/>
        <v>l2107</v>
      </c>
    </row>
    <row r="1332" spans="1:14">
      <c r="A1332" s="12" t="s">
        <v>1345</v>
      </c>
      <c r="B1332" s="6" t="str">
        <f t="shared" si="129"/>
        <v>l210700641</v>
      </c>
      <c r="C1332" s="12">
        <v>190292</v>
      </c>
      <c r="D1332" s="12" t="str">
        <f t="shared" si="130"/>
        <v>p-190292</v>
      </c>
      <c r="E1332" s="6" t="str">
        <f>+VLOOKUP($D1332,Sheet3!$B:$I,2,0)</f>
        <v>18X6X121/8</v>
      </c>
      <c r="F1332" s="6" t="str">
        <f>+VLOOKUP($D1332,Sheet3!$B:$I,3,0)</f>
        <v>ML</v>
      </c>
      <c r="G1332" s="6" t="str">
        <f>+VLOOKUP($D1332,Sheet3!$B:$I,4,0)</f>
        <v>NUMA</v>
      </c>
      <c r="H1332" s="6">
        <f>+VLOOKUP($D1332,Sheet3!$B:$I,5,0)</f>
        <v>0</v>
      </c>
      <c r="I1332" s="6" t="str">
        <f>+VLOOKUP($D1332,Sheet3!$B:$I,6,0)</f>
        <v>P5</v>
      </c>
      <c r="J1332" s="6" t="str">
        <f>+VLOOKUP($D1332,Sheet3!$B:$I,7,0)</f>
        <v>GALAXYYMSDS</v>
      </c>
      <c r="K1332" s="6" t="str">
        <f>+VLOOKUP($D1332,Sheet3!$B:$I,8,0)</f>
        <v>P</v>
      </c>
      <c r="L1332" s="6" t="str">
        <f t="shared" si="125"/>
        <v>18X6X121/8ML NUMA 0 P5 GALAXYYMSDS P</v>
      </c>
      <c r="M1332" s="12" t="s">
        <v>15</v>
      </c>
      <c r="N1332" s="12" t="str">
        <f t="shared" si="131"/>
        <v>l2107</v>
      </c>
    </row>
    <row r="1333" spans="1:14">
      <c r="A1333" s="12" t="s">
        <v>1346</v>
      </c>
      <c r="B1333" s="6" t="str">
        <f t="shared" si="129"/>
        <v>l200405929</v>
      </c>
      <c r="C1333" s="12">
        <v>113449</v>
      </c>
      <c r="D1333" s="12" t="str">
        <f t="shared" si="130"/>
        <v>p-113449</v>
      </c>
      <c r="E1333" s="6" t="str">
        <f>+VLOOKUP($D1333,Sheet3!$B:$I,2,0)</f>
        <v>18X8X121/8</v>
      </c>
      <c r="F1333" s="6" t="str">
        <f>+VLOOKUP($D1333,Sheet3!$B:$I,3,0)</f>
        <v>ML</v>
      </c>
      <c r="G1333" s="6" t="str">
        <f>+VLOOKUP($D1333,Sheet3!$B:$I,4,0)</f>
        <v>NUMA</v>
      </c>
      <c r="H1333" s="6">
        <f>+VLOOKUP($D1333,Sheet3!$B:$I,5,0)</f>
        <v>0</v>
      </c>
      <c r="I1333" s="6" t="str">
        <f>+VLOOKUP($D1333,Sheet3!$B:$I,6,0)</f>
        <v>D1.</v>
      </c>
      <c r="J1333" s="6" t="str">
        <f>+VLOOKUP($D1333,Sheet3!$B:$I,7,0)</f>
        <v>NUMA</v>
      </c>
      <c r="K1333" s="6" t="str">
        <f>+VLOOKUP($D1333,Sheet3!$B:$I,8,0)</f>
        <v>D</v>
      </c>
      <c r="L1333" s="6" t="str">
        <f t="shared" si="125"/>
        <v>18X8X121/8ML NUMA 0 D1. NUMA D</v>
      </c>
      <c r="M1333" s="12" t="s">
        <v>15</v>
      </c>
      <c r="N1333" s="12" t="str">
        <f t="shared" si="131"/>
        <v>l2004</v>
      </c>
    </row>
    <row r="1334" spans="1:14">
      <c r="A1334" s="12" t="s">
        <v>1347</v>
      </c>
      <c r="B1334" s="6" t="str">
        <f t="shared" si="129"/>
        <v>l211109812</v>
      </c>
      <c r="C1334" s="12">
        <v>189048</v>
      </c>
      <c r="D1334" s="12" t="str">
        <f t="shared" si="130"/>
        <v>p-189048</v>
      </c>
      <c r="E1334" s="6" t="str">
        <f>+VLOOKUP($D1334,Sheet3!$B:$I,2,0)</f>
        <v>140/55-9</v>
      </c>
      <c r="F1334" s="6" t="str">
        <f>+VLOOKUP($D1334,Sheet3!$B:$I,3,0)</f>
        <v>LUG</v>
      </c>
      <c r="G1334" s="6" t="str">
        <f>+VLOOKUP($D1334,Sheet3!$B:$I,4,0)</f>
        <v>NUMA</v>
      </c>
      <c r="H1334" s="6">
        <f>+VLOOKUP($D1334,Sheet3!$B:$I,5,0)</f>
        <v>4</v>
      </c>
      <c r="I1334" s="6" t="str">
        <f>+VLOOKUP($D1334,Sheet3!$B:$I,6,0)</f>
        <v>M024</v>
      </c>
      <c r="J1334" s="6" t="str">
        <f>+VLOOKUP($D1334,Sheet3!$B:$I,7,0)</f>
        <v>RIGOR</v>
      </c>
      <c r="K1334" s="6" t="str">
        <f>+VLOOKUP($D1334,Sheet3!$B:$I,8,0)</f>
        <v>-</v>
      </c>
      <c r="L1334" s="6" t="str">
        <f t="shared" ref="L1334:L1397" si="132">CONCATENATE(E1334,F1334," ",G1334," ",H1334," ",I1334," ",J1334," ",K1334)</f>
        <v>140/55-9LUG NUMA 4 M024 RIGOR -</v>
      </c>
      <c r="M1334" s="12" t="s">
        <v>15</v>
      </c>
      <c r="N1334" s="12" t="str">
        <f t="shared" si="131"/>
        <v>l2111</v>
      </c>
    </row>
    <row r="1335" spans="1:14">
      <c r="A1335" s="12" t="s">
        <v>1348</v>
      </c>
      <c r="B1335" s="6" t="str">
        <f t="shared" si="129"/>
        <v>l210109639</v>
      </c>
      <c r="C1335" s="12">
        <v>189556</v>
      </c>
      <c r="D1335" s="12" t="str">
        <f t="shared" si="130"/>
        <v>p-189556</v>
      </c>
      <c r="E1335" s="6" t="str">
        <f>+VLOOKUP($D1335,Sheet3!$B:$I,2,0)</f>
        <v>4.00-8</v>
      </c>
      <c r="F1335" s="6" t="str">
        <f>+VLOOKUP($D1335,Sheet3!$B:$I,3,0)</f>
        <v>LUG</v>
      </c>
      <c r="G1335" s="6" t="str">
        <f>+VLOOKUP($D1335,Sheet3!$B:$I,4,0)</f>
        <v>NUMA</v>
      </c>
      <c r="H1335" s="6">
        <f>+VLOOKUP($D1335,Sheet3!$B:$I,5,0)</f>
        <v>3</v>
      </c>
      <c r="I1335" s="6" t="str">
        <f>+VLOOKUP($D1335,Sheet3!$B:$I,6,0)</f>
        <v>M02X</v>
      </c>
      <c r="J1335" s="6" t="str">
        <f>+VLOOKUP($D1335,Sheet3!$B:$I,7,0)</f>
        <v>RIGOR</v>
      </c>
      <c r="K1335" s="6" t="str">
        <f>+VLOOKUP($D1335,Sheet3!$B:$I,8,0)</f>
        <v>-</v>
      </c>
      <c r="L1335" s="6" t="str">
        <f t="shared" si="132"/>
        <v>4.00-8LUG NUMA 3 M02X RIGOR -</v>
      </c>
      <c r="M1335" s="12" t="s">
        <v>15</v>
      </c>
      <c r="N1335" s="12" t="str">
        <f t="shared" si="131"/>
        <v>l2101</v>
      </c>
    </row>
    <row r="1336" spans="1:14">
      <c r="A1336" s="12" t="s">
        <v>1349</v>
      </c>
      <c r="B1336" s="6" t="str">
        <f t="shared" si="129"/>
        <v>l191206687</v>
      </c>
      <c r="C1336" s="12">
        <v>201062</v>
      </c>
      <c r="D1336" s="12" t="str">
        <f t="shared" si="130"/>
        <v>p-001062</v>
      </c>
      <c r="E1336" s="6" t="str">
        <f>+VLOOKUP($D1336,Sheet3!$B:$I,2,0)</f>
        <v>4.00-8</v>
      </c>
      <c r="F1336" s="6" t="str">
        <f>+VLOOKUP($D1336,Sheet3!$B:$I,3,0)</f>
        <v>RIB</v>
      </c>
      <c r="G1336" s="6" t="str">
        <f>+VLOOKUP($D1336,Sheet3!$B:$I,4,0)</f>
        <v>NUMA</v>
      </c>
      <c r="H1336" s="6">
        <f>+VLOOKUP($D1336,Sheet3!$B:$I,5,0)</f>
        <v>3.75</v>
      </c>
      <c r="I1336" s="6" t="str">
        <f>+VLOOKUP($D1336,Sheet3!$B:$I,6,0)</f>
        <v>SPOKE(2SP)</v>
      </c>
      <c r="J1336" s="6" t="str">
        <f>+VLOOKUP($D1336,Sheet3!$B:$I,7,0)</f>
        <v>SUPERGRIP</v>
      </c>
      <c r="K1336" s="6" t="str">
        <f>+VLOOKUP($D1336,Sheet3!$B:$I,8,0)</f>
        <v>-</v>
      </c>
      <c r="L1336" s="6" t="str">
        <f t="shared" si="132"/>
        <v>4.00-8RIB NUMA 3.75 SPOKE(2SP) SUPERGRIP -</v>
      </c>
      <c r="M1336" s="12" t="s">
        <v>15</v>
      </c>
      <c r="N1336" s="12" t="str">
        <f t="shared" si="131"/>
        <v>l1912</v>
      </c>
    </row>
    <row r="1337" spans="1:14">
      <c r="A1337" s="12" t="s">
        <v>1350</v>
      </c>
      <c r="B1337" s="6" t="str">
        <f t="shared" si="129"/>
        <v>l211112304</v>
      </c>
      <c r="C1337" s="12">
        <v>251012</v>
      </c>
      <c r="D1337" s="12" t="str">
        <f t="shared" si="130"/>
        <v>p-051012</v>
      </c>
      <c r="E1337" s="6" t="str">
        <f>+VLOOKUP($D1337,Sheet3!$B:$I,2,0)</f>
        <v>5.00-8</v>
      </c>
      <c r="F1337" s="6" t="str">
        <f>+VLOOKUP($D1337,Sheet3!$B:$I,3,0)</f>
        <v>LUG</v>
      </c>
      <c r="G1337" s="6" t="str">
        <f>+VLOOKUP($D1337,Sheet3!$B:$I,4,0)</f>
        <v>NUMA</v>
      </c>
      <c r="H1337" s="6">
        <f>+VLOOKUP($D1337,Sheet3!$B:$I,5,0)</f>
        <v>3</v>
      </c>
      <c r="I1337" s="6" t="str">
        <f>+VLOOKUP($D1337,Sheet3!$B:$I,6,0)</f>
        <v>P13X</v>
      </c>
      <c r="J1337" s="6" t="str">
        <f>+VLOOKUP($D1337,Sheet3!$B:$I,7,0)</f>
        <v>NUMA</v>
      </c>
      <c r="K1337" s="6" t="str">
        <f>+VLOOKUP($D1337,Sheet3!$B:$I,8,0)</f>
        <v>PREMIUM</v>
      </c>
      <c r="L1337" s="6" t="str">
        <f t="shared" si="132"/>
        <v>5.00-8LUG NUMA 3 P13X NUMA PREMIUM</v>
      </c>
      <c r="M1337" s="12" t="s">
        <v>15</v>
      </c>
      <c r="N1337" s="12" t="str">
        <f t="shared" si="131"/>
        <v>l2111</v>
      </c>
    </row>
    <row r="1338" spans="1:14">
      <c r="A1338" s="12" t="s">
        <v>1351</v>
      </c>
      <c r="B1338" s="6" t="str">
        <f t="shared" si="129"/>
        <v>l211108618</v>
      </c>
      <c r="C1338" s="12">
        <v>189075</v>
      </c>
      <c r="D1338" s="12" t="str">
        <f t="shared" si="130"/>
        <v>p-189075</v>
      </c>
      <c r="E1338" s="6" t="str">
        <f>+VLOOKUP($D1338,Sheet3!$B:$I,2,0)</f>
        <v>18X7-8</v>
      </c>
      <c r="F1338" s="6" t="str">
        <f>+VLOOKUP($D1338,Sheet3!$B:$I,3,0)</f>
        <v>LUG</v>
      </c>
      <c r="G1338" s="6" t="str">
        <f>+VLOOKUP($D1338,Sheet3!$B:$I,4,0)</f>
        <v>NUMAPRIME</v>
      </c>
      <c r="H1338" s="6">
        <f>+VLOOKUP($D1338,Sheet3!$B:$I,5,0)</f>
        <v>4.33</v>
      </c>
      <c r="I1338" s="6" t="str">
        <f>+VLOOKUP($D1338,Sheet3!$B:$I,6,0)</f>
        <v>P734</v>
      </c>
      <c r="J1338" s="6" t="str">
        <f>+VLOOKUP($D1338,Sheet3!$B:$I,7,0)</f>
        <v>NUMAPRIME</v>
      </c>
      <c r="K1338" s="6" t="str">
        <f>+VLOOKUP($D1338,Sheet3!$B:$I,8,0)</f>
        <v>ULTRA</v>
      </c>
      <c r="L1338" s="6" t="str">
        <f t="shared" si="132"/>
        <v>18X7-8LUG NUMAPRIME 4.33 P734 NUMAPRIME ULTRA</v>
      </c>
      <c r="M1338" s="12" t="s">
        <v>15</v>
      </c>
      <c r="N1338" s="12" t="str">
        <f t="shared" si="131"/>
        <v>l2111</v>
      </c>
    </row>
    <row r="1339" spans="1:14">
      <c r="A1339" s="12" t="s">
        <v>1352</v>
      </c>
      <c r="B1339" s="6" t="str">
        <f t="shared" si="129"/>
        <v>l211002061</v>
      </c>
      <c r="C1339" s="12">
        <v>189887</v>
      </c>
      <c r="D1339" s="12" t="str">
        <f t="shared" si="130"/>
        <v>p-189887</v>
      </c>
      <c r="E1339" s="6" t="str">
        <f>+VLOOKUP($D1339,Sheet3!$B:$I,2,0)</f>
        <v>21X8-9</v>
      </c>
      <c r="F1339" s="6" t="str">
        <f>+VLOOKUP($D1339,Sheet3!$B:$I,3,0)</f>
        <v>LUG</v>
      </c>
      <c r="G1339" s="6" t="str">
        <f>+VLOOKUP($D1339,Sheet3!$B:$I,4,0)</f>
        <v>NUMA</v>
      </c>
      <c r="H1339" s="6">
        <f>+VLOOKUP($D1339,Sheet3!$B:$I,5,0)</f>
        <v>6</v>
      </c>
      <c r="I1339" s="6" t="str">
        <f>+VLOOKUP($D1339,Sheet3!$B:$I,6,0)</f>
        <v>M124</v>
      </c>
      <c r="J1339" s="6" t="str">
        <f>+VLOOKUP($D1339,Sheet3!$B:$I,7,0)</f>
        <v>PRESTIGE</v>
      </c>
      <c r="K1339" s="6" t="str">
        <f>+VLOOKUP($D1339,Sheet3!$B:$I,8,0)</f>
        <v>SOLID03A</v>
      </c>
      <c r="L1339" s="6" t="str">
        <f t="shared" si="132"/>
        <v>21X8-9LUG NUMA 6 M124 PRESTIGE SOLID03A</v>
      </c>
      <c r="M1339" s="12" t="s">
        <v>15</v>
      </c>
      <c r="N1339" s="12" t="str">
        <f t="shared" si="131"/>
        <v>l2110</v>
      </c>
    </row>
    <row r="1340" spans="1:14">
      <c r="A1340" s="12" t="s">
        <v>1353</v>
      </c>
      <c r="B1340" s="6" t="str">
        <f t="shared" si="129"/>
        <v>l211002437</v>
      </c>
      <c r="C1340" s="12">
        <v>189887</v>
      </c>
      <c r="D1340" s="12" t="str">
        <f t="shared" si="130"/>
        <v>p-189887</v>
      </c>
      <c r="E1340" s="6" t="str">
        <f>+VLOOKUP($D1340,Sheet3!$B:$I,2,0)</f>
        <v>21X8-9</v>
      </c>
      <c r="F1340" s="6" t="str">
        <f>+VLOOKUP($D1340,Sheet3!$B:$I,3,0)</f>
        <v>LUG</v>
      </c>
      <c r="G1340" s="6" t="str">
        <f>+VLOOKUP($D1340,Sheet3!$B:$I,4,0)</f>
        <v>NUMA</v>
      </c>
      <c r="H1340" s="6">
        <f>+VLOOKUP($D1340,Sheet3!$B:$I,5,0)</f>
        <v>6</v>
      </c>
      <c r="I1340" s="6" t="str">
        <f>+VLOOKUP($D1340,Sheet3!$B:$I,6,0)</f>
        <v>M124</v>
      </c>
      <c r="J1340" s="6" t="str">
        <f>+VLOOKUP($D1340,Sheet3!$B:$I,7,0)</f>
        <v>PRESTIGE</v>
      </c>
      <c r="K1340" s="6" t="str">
        <f>+VLOOKUP($D1340,Sheet3!$B:$I,8,0)</f>
        <v>SOLID03A</v>
      </c>
      <c r="L1340" s="6" t="str">
        <f t="shared" si="132"/>
        <v>21X8-9LUG NUMA 6 M124 PRESTIGE SOLID03A</v>
      </c>
      <c r="M1340" s="12" t="s">
        <v>15</v>
      </c>
      <c r="N1340" s="12" t="str">
        <f t="shared" si="131"/>
        <v>l2110</v>
      </c>
    </row>
    <row r="1341" spans="1:14">
      <c r="A1341" s="12" t="s">
        <v>1354</v>
      </c>
      <c r="B1341" s="6" t="str">
        <f t="shared" si="129"/>
        <v>l211001590</v>
      </c>
      <c r="C1341" s="12">
        <v>189887</v>
      </c>
      <c r="D1341" s="12" t="str">
        <f t="shared" si="130"/>
        <v>p-189887</v>
      </c>
      <c r="E1341" s="6" t="str">
        <f>+VLOOKUP($D1341,Sheet3!$B:$I,2,0)</f>
        <v>21X8-9</v>
      </c>
      <c r="F1341" s="6" t="str">
        <f>+VLOOKUP($D1341,Sheet3!$B:$I,3,0)</f>
        <v>LUG</v>
      </c>
      <c r="G1341" s="6" t="str">
        <f>+VLOOKUP($D1341,Sheet3!$B:$I,4,0)</f>
        <v>NUMA</v>
      </c>
      <c r="H1341" s="6">
        <f>+VLOOKUP($D1341,Sheet3!$B:$I,5,0)</f>
        <v>6</v>
      </c>
      <c r="I1341" s="6" t="str">
        <f>+VLOOKUP($D1341,Sheet3!$B:$I,6,0)</f>
        <v>M124</v>
      </c>
      <c r="J1341" s="6" t="str">
        <f>+VLOOKUP($D1341,Sheet3!$B:$I,7,0)</f>
        <v>PRESTIGE</v>
      </c>
      <c r="K1341" s="6" t="str">
        <f>+VLOOKUP($D1341,Sheet3!$B:$I,8,0)</f>
        <v>SOLID03A</v>
      </c>
      <c r="L1341" s="6" t="str">
        <f t="shared" si="132"/>
        <v>21X8-9LUG NUMA 6 M124 PRESTIGE SOLID03A</v>
      </c>
      <c r="M1341" s="12" t="s">
        <v>15</v>
      </c>
      <c r="N1341" s="12" t="str">
        <f t="shared" si="131"/>
        <v>l2110</v>
      </c>
    </row>
    <row r="1342" spans="1:14">
      <c r="A1342" s="12" t="s">
        <v>1355</v>
      </c>
      <c r="B1342" s="6" t="str">
        <f t="shared" ref="B1342:B1363" si="133">+MID(A1342,9,10)</f>
        <v>l180306575</v>
      </c>
      <c r="C1342" s="12">
        <v>190355</v>
      </c>
      <c r="D1342" s="12" t="str">
        <f t="shared" ref="D1342:D1364" si="134">+LEFT(A1342,8)</f>
        <v>p-190355</v>
      </c>
      <c r="E1342" s="6" t="str">
        <f>+VLOOKUP($D1342,Sheet3!$B:$I,2,0)</f>
        <v>23X9-10</v>
      </c>
      <c r="F1342" s="6" t="str">
        <f>+VLOOKUP($D1342,Sheet3!$B:$I,3,0)</f>
        <v>LUG</v>
      </c>
      <c r="G1342" s="6" t="str">
        <f>+VLOOKUP($D1342,Sheet3!$B:$I,4,0)</f>
        <v>NUMA</v>
      </c>
      <c r="H1342" s="6">
        <f>+VLOOKUP($D1342,Sheet3!$B:$I,5,0)</f>
        <v>6.5</v>
      </c>
      <c r="I1342" s="6" t="str">
        <f>+VLOOKUP($D1342,Sheet3!$B:$I,6,0)</f>
        <v>M2N2X</v>
      </c>
      <c r="J1342" s="6" t="str">
        <f>+VLOOKUP($D1342,Sheet3!$B:$I,7,0)</f>
        <v>RIGOR</v>
      </c>
      <c r="K1342" s="6" t="str">
        <f>+VLOOKUP($D1342,Sheet3!$B:$I,8,0)</f>
        <v>-</v>
      </c>
      <c r="L1342" s="6" t="str">
        <f t="shared" si="132"/>
        <v>23X9-10LUG NUMA 6.5 M2N2X RIGOR -</v>
      </c>
      <c r="M1342" s="12" t="s">
        <v>15</v>
      </c>
      <c r="N1342" s="12" t="str">
        <f t="shared" ref="N1342:N1364" si="135">+MID(A1342,9,5)</f>
        <v>l1803</v>
      </c>
    </row>
    <row r="1343" spans="1:14">
      <c r="A1343" s="12" t="s">
        <v>1356</v>
      </c>
      <c r="B1343" s="6" t="str">
        <f t="shared" si="133"/>
        <v>l190300313</v>
      </c>
      <c r="C1343" s="12">
        <v>245353</v>
      </c>
      <c r="D1343" s="12" t="str">
        <f t="shared" si="134"/>
        <v>p-045353</v>
      </c>
      <c r="E1343" s="6" t="str">
        <f>+VLOOKUP($D1343,Sheet3!$B:$I,2,0)</f>
        <v>23X10-12</v>
      </c>
      <c r="F1343" s="6" t="str">
        <f>+VLOOKUP($D1343,Sheet3!$B:$I,3,0)</f>
        <v>LUG</v>
      </c>
      <c r="G1343" s="6" t="str">
        <f>+VLOOKUP($D1343,Sheet3!$B:$I,4,0)</f>
        <v>NUMA</v>
      </c>
      <c r="H1343" s="6">
        <f>+VLOOKUP($D1343,Sheet3!$B:$I,5,0)</f>
        <v>8</v>
      </c>
      <c r="I1343" s="6" t="str">
        <f>+VLOOKUP($D1343,Sheet3!$B:$I,6,0)</f>
        <v>P13X</v>
      </c>
      <c r="J1343" s="6" t="str">
        <f>+VLOOKUP($D1343,Sheet3!$B:$I,7,0)</f>
        <v>TOTALSOURCE</v>
      </c>
      <c r="K1343" s="6" t="str">
        <f>+VLOOKUP($D1343,Sheet3!$B:$I,8,0)</f>
        <v>PREMIUM</v>
      </c>
      <c r="L1343" s="6" t="str">
        <f t="shared" si="132"/>
        <v>23X10-12LUG NUMA 8 P13X TOTALSOURCE PREMIUM</v>
      </c>
      <c r="M1343" s="12" t="s">
        <v>15</v>
      </c>
      <c r="N1343" s="12" t="str">
        <f t="shared" si="135"/>
        <v>l1903</v>
      </c>
    </row>
    <row r="1344" spans="1:14">
      <c r="A1344" s="12" t="s">
        <v>1357</v>
      </c>
      <c r="B1344" s="6" t="str">
        <f t="shared" si="133"/>
        <v>l190300490</v>
      </c>
      <c r="C1344" s="12">
        <v>245353</v>
      </c>
      <c r="D1344" s="12" t="str">
        <f t="shared" si="134"/>
        <v>p-045353</v>
      </c>
      <c r="E1344" s="6" t="str">
        <f>+VLOOKUP($D1344,Sheet3!$B:$I,2,0)</f>
        <v>23X10-12</v>
      </c>
      <c r="F1344" s="6" t="str">
        <f>+VLOOKUP($D1344,Sheet3!$B:$I,3,0)</f>
        <v>LUG</v>
      </c>
      <c r="G1344" s="6" t="str">
        <f>+VLOOKUP($D1344,Sheet3!$B:$I,4,0)</f>
        <v>NUMA</v>
      </c>
      <c r="H1344" s="6">
        <f>+VLOOKUP($D1344,Sheet3!$B:$I,5,0)</f>
        <v>8</v>
      </c>
      <c r="I1344" s="6" t="str">
        <f>+VLOOKUP($D1344,Sheet3!$B:$I,6,0)</f>
        <v>P13X</v>
      </c>
      <c r="J1344" s="6" t="str">
        <f>+VLOOKUP($D1344,Sheet3!$B:$I,7,0)</f>
        <v>TOTALSOURCE</v>
      </c>
      <c r="K1344" s="6" t="str">
        <f>+VLOOKUP($D1344,Sheet3!$B:$I,8,0)</f>
        <v>PREMIUM</v>
      </c>
      <c r="L1344" s="6" t="str">
        <f t="shared" si="132"/>
        <v>23X10-12LUG NUMA 8 P13X TOTALSOURCE PREMIUM</v>
      </c>
      <c r="M1344" s="12" t="s">
        <v>15</v>
      </c>
      <c r="N1344" s="12" t="str">
        <f t="shared" si="135"/>
        <v>l1903</v>
      </c>
    </row>
    <row r="1345" spans="1:14">
      <c r="A1345" s="12" t="s">
        <v>1358</v>
      </c>
      <c r="B1345" s="6" t="str">
        <f t="shared" si="133"/>
        <v>l211002130</v>
      </c>
      <c r="C1345" s="12">
        <v>189887</v>
      </c>
      <c r="D1345" s="12" t="str">
        <f t="shared" si="134"/>
        <v>p-189887</v>
      </c>
      <c r="E1345" s="6" t="str">
        <f>+VLOOKUP($D1345,Sheet3!$B:$I,2,0)</f>
        <v>21X8-9</v>
      </c>
      <c r="F1345" s="6" t="str">
        <f>+VLOOKUP($D1345,Sheet3!$B:$I,3,0)</f>
        <v>LUG</v>
      </c>
      <c r="G1345" s="6" t="str">
        <f>+VLOOKUP($D1345,Sheet3!$B:$I,4,0)</f>
        <v>NUMA</v>
      </c>
      <c r="H1345" s="6">
        <f>+VLOOKUP($D1345,Sheet3!$B:$I,5,0)</f>
        <v>6</v>
      </c>
      <c r="I1345" s="6" t="str">
        <f>+VLOOKUP($D1345,Sheet3!$B:$I,6,0)</f>
        <v>M124</v>
      </c>
      <c r="J1345" s="6" t="str">
        <f>+VLOOKUP($D1345,Sheet3!$B:$I,7,0)</f>
        <v>PRESTIGE</v>
      </c>
      <c r="K1345" s="6" t="str">
        <f>+VLOOKUP($D1345,Sheet3!$B:$I,8,0)</f>
        <v>SOLID03A</v>
      </c>
      <c r="L1345" s="6" t="str">
        <f t="shared" si="132"/>
        <v>21X8-9LUG NUMA 6 M124 PRESTIGE SOLID03A</v>
      </c>
      <c r="M1345" s="12" t="s">
        <v>15</v>
      </c>
      <c r="N1345" s="12" t="str">
        <f t="shared" si="135"/>
        <v>l2110</v>
      </c>
    </row>
    <row r="1346" spans="1:14">
      <c r="A1346" s="12" t="s">
        <v>1359</v>
      </c>
      <c r="B1346" s="6" t="str">
        <f t="shared" si="133"/>
        <v>l211002297</v>
      </c>
      <c r="C1346" s="12">
        <v>189887</v>
      </c>
      <c r="D1346" s="12" t="str">
        <f t="shared" si="134"/>
        <v>p-189887</v>
      </c>
      <c r="E1346" s="6" t="str">
        <f>+VLOOKUP($D1346,Sheet3!$B:$I,2,0)</f>
        <v>21X8-9</v>
      </c>
      <c r="F1346" s="6" t="str">
        <f>+VLOOKUP($D1346,Sheet3!$B:$I,3,0)</f>
        <v>LUG</v>
      </c>
      <c r="G1346" s="6" t="str">
        <f>+VLOOKUP($D1346,Sheet3!$B:$I,4,0)</f>
        <v>NUMA</v>
      </c>
      <c r="H1346" s="6">
        <f>+VLOOKUP($D1346,Sheet3!$B:$I,5,0)</f>
        <v>6</v>
      </c>
      <c r="I1346" s="6" t="str">
        <f>+VLOOKUP($D1346,Sheet3!$B:$I,6,0)</f>
        <v>M124</v>
      </c>
      <c r="J1346" s="6" t="str">
        <f>+VLOOKUP($D1346,Sheet3!$B:$I,7,0)</f>
        <v>PRESTIGE</v>
      </c>
      <c r="K1346" s="6" t="str">
        <f>+VLOOKUP($D1346,Sheet3!$B:$I,8,0)</f>
        <v>SOLID03A</v>
      </c>
      <c r="L1346" s="6" t="str">
        <f t="shared" si="132"/>
        <v>21X8-9LUG NUMA 6 M124 PRESTIGE SOLID03A</v>
      </c>
      <c r="M1346" s="12" t="s">
        <v>15</v>
      </c>
      <c r="N1346" s="12" t="str">
        <f t="shared" si="135"/>
        <v>l2110</v>
      </c>
    </row>
    <row r="1347" spans="1:14">
      <c r="A1347" s="12" t="s">
        <v>1360</v>
      </c>
      <c r="B1347" s="6" t="str">
        <f t="shared" si="133"/>
        <v>l211001812</v>
      </c>
      <c r="C1347" s="12">
        <v>189887</v>
      </c>
      <c r="D1347" s="12" t="str">
        <f t="shared" si="134"/>
        <v>p-189887</v>
      </c>
      <c r="E1347" s="6" t="str">
        <f>+VLOOKUP($D1347,Sheet3!$B:$I,2,0)</f>
        <v>21X8-9</v>
      </c>
      <c r="F1347" s="6" t="str">
        <f>+VLOOKUP($D1347,Sheet3!$B:$I,3,0)</f>
        <v>LUG</v>
      </c>
      <c r="G1347" s="6" t="str">
        <f>+VLOOKUP($D1347,Sheet3!$B:$I,4,0)</f>
        <v>NUMA</v>
      </c>
      <c r="H1347" s="6">
        <f>+VLOOKUP($D1347,Sheet3!$B:$I,5,0)</f>
        <v>6</v>
      </c>
      <c r="I1347" s="6" t="str">
        <f>+VLOOKUP($D1347,Sheet3!$B:$I,6,0)</f>
        <v>M124</v>
      </c>
      <c r="J1347" s="6" t="str">
        <f>+VLOOKUP($D1347,Sheet3!$B:$I,7,0)</f>
        <v>PRESTIGE</v>
      </c>
      <c r="K1347" s="6" t="str">
        <f>+VLOOKUP($D1347,Sheet3!$B:$I,8,0)</f>
        <v>SOLID03A</v>
      </c>
      <c r="L1347" s="6" t="str">
        <f t="shared" si="132"/>
        <v>21X8-9LUG NUMA 6 M124 PRESTIGE SOLID03A</v>
      </c>
      <c r="M1347" s="12" t="s">
        <v>15</v>
      </c>
      <c r="N1347" s="12" t="str">
        <f t="shared" si="135"/>
        <v>l2110</v>
      </c>
    </row>
    <row r="1348" spans="1:14">
      <c r="A1348" s="12" t="s">
        <v>1361</v>
      </c>
      <c r="B1348" s="6" t="str">
        <f t="shared" si="133"/>
        <v>l211001990</v>
      </c>
      <c r="C1348" s="12">
        <v>189887</v>
      </c>
      <c r="D1348" s="12" t="str">
        <f t="shared" si="134"/>
        <v>p-189887</v>
      </c>
      <c r="E1348" s="6" t="str">
        <f>+VLOOKUP($D1348,Sheet3!$B:$I,2,0)</f>
        <v>21X8-9</v>
      </c>
      <c r="F1348" s="6" t="str">
        <f>+VLOOKUP($D1348,Sheet3!$B:$I,3,0)</f>
        <v>LUG</v>
      </c>
      <c r="G1348" s="6" t="str">
        <f>+VLOOKUP($D1348,Sheet3!$B:$I,4,0)</f>
        <v>NUMA</v>
      </c>
      <c r="H1348" s="6">
        <f>+VLOOKUP($D1348,Sheet3!$B:$I,5,0)</f>
        <v>6</v>
      </c>
      <c r="I1348" s="6" t="str">
        <f>+VLOOKUP($D1348,Sheet3!$B:$I,6,0)</f>
        <v>M124</v>
      </c>
      <c r="J1348" s="6" t="str">
        <f>+VLOOKUP($D1348,Sheet3!$B:$I,7,0)</f>
        <v>PRESTIGE</v>
      </c>
      <c r="K1348" s="6" t="str">
        <f>+VLOOKUP($D1348,Sheet3!$B:$I,8,0)</f>
        <v>SOLID03A</v>
      </c>
      <c r="L1348" s="6" t="str">
        <f t="shared" si="132"/>
        <v>21X8-9LUG NUMA 6 M124 PRESTIGE SOLID03A</v>
      </c>
      <c r="M1348" s="12" t="s">
        <v>15</v>
      </c>
      <c r="N1348" s="12" t="str">
        <f t="shared" si="135"/>
        <v>l2110</v>
      </c>
    </row>
    <row r="1349" spans="1:14">
      <c r="A1349" s="12" t="s">
        <v>1362</v>
      </c>
      <c r="B1349" s="6" t="str">
        <f t="shared" si="133"/>
        <v>l211001518</v>
      </c>
      <c r="C1349" s="12">
        <v>189887</v>
      </c>
      <c r="D1349" s="12" t="str">
        <f t="shared" si="134"/>
        <v>p-189887</v>
      </c>
      <c r="E1349" s="6" t="str">
        <f>+VLOOKUP($D1349,Sheet3!$B:$I,2,0)</f>
        <v>21X8-9</v>
      </c>
      <c r="F1349" s="6" t="str">
        <f>+VLOOKUP($D1349,Sheet3!$B:$I,3,0)</f>
        <v>LUG</v>
      </c>
      <c r="G1349" s="6" t="str">
        <f>+VLOOKUP($D1349,Sheet3!$B:$I,4,0)</f>
        <v>NUMA</v>
      </c>
      <c r="H1349" s="6">
        <f>+VLOOKUP($D1349,Sheet3!$B:$I,5,0)</f>
        <v>6</v>
      </c>
      <c r="I1349" s="6" t="str">
        <f>+VLOOKUP($D1349,Sheet3!$B:$I,6,0)</f>
        <v>M124</v>
      </c>
      <c r="J1349" s="6" t="str">
        <f>+VLOOKUP($D1349,Sheet3!$B:$I,7,0)</f>
        <v>PRESTIGE</v>
      </c>
      <c r="K1349" s="6" t="str">
        <f>+VLOOKUP($D1349,Sheet3!$B:$I,8,0)</f>
        <v>SOLID03A</v>
      </c>
      <c r="L1349" s="6" t="str">
        <f t="shared" si="132"/>
        <v>21X8-9LUG NUMA 6 M124 PRESTIGE SOLID03A</v>
      </c>
      <c r="M1349" s="12" t="s">
        <v>15</v>
      </c>
      <c r="N1349" s="12" t="str">
        <f t="shared" si="135"/>
        <v>l2110</v>
      </c>
    </row>
    <row r="1350" spans="1:14">
      <c r="A1350" s="12" t="s">
        <v>1363</v>
      </c>
      <c r="B1350" s="6" t="str">
        <f t="shared" si="133"/>
        <v>l220102185</v>
      </c>
      <c r="C1350" s="12">
        <v>205310</v>
      </c>
      <c r="D1350" s="12" t="str">
        <f t="shared" si="134"/>
        <v>p-005310</v>
      </c>
      <c r="E1350" s="6" t="str">
        <f>+VLOOKUP($D1350,Sheet3!$B:$I,2,0)</f>
        <v>21X8X15</v>
      </c>
      <c r="F1350" s="6" t="str">
        <f>+VLOOKUP($D1350,Sheet3!$B:$I,3,0)</f>
        <v>SAT</v>
      </c>
      <c r="G1350" s="6" t="str">
        <f>+VLOOKUP($D1350,Sheet3!$B:$I,4,0)</f>
        <v>NUMA</v>
      </c>
      <c r="H1350" s="6">
        <f>+VLOOKUP($D1350,Sheet3!$B:$I,5,0)</f>
        <v>0</v>
      </c>
      <c r="I1350" s="6" t="str">
        <f>+VLOOKUP($D1350,Sheet3!$B:$I,6,0)</f>
        <v>P5N</v>
      </c>
      <c r="J1350" s="6" t="str">
        <f>+VLOOKUP($D1350,Sheet3!$B:$I,7,0)</f>
        <v>TANTOR</v>
      </c>
      <c r="K1350" s="6" t="str">
        <f>+VLOOKUP($D1350,Sheet3!$B:$I,8,0)</f>
        <v>P</v>
      </c>
      <c r="L1350" s="6" t="str">
        <f t="shared" si="132"/>
        <v>21X8X15SAT NUMA 0 P5N TANTOR P</v>
      </c>
      <c r="M1350" s="12" t="s">
        <v>15</v>
      </c>
      <c r="N1350" s="12" t="str">
        <f t="shared" si="135"/>
        <v>l2201</v>
      </c>
    </row>
    <row r="1351" spans="1:14">
      <c r="A1351" s="12" t="s">
        <v>1364</v>
      </c>
      <c r="B1351" s="6" t="str">
        <f t="shared" si="133"/>
        <v>l211213441</v>
      </c>
      <c r="C1351" s="12">
        <v>189124</v>
      </c>
      <c r="D1351" s="12" t="str">
        <f t="shared" si="134"/>
        <v>p-189124</v>
      </c>
      <c r="E1351" s="6" t="str">
        <f>+VLOOKUP($D1351,Sheet3!$B:$I,2,0)</f>
        <v>21X7X15</v>
      </c>
      <c r="F1351" s="6" t="str">
        <f>+VLOOKUP($D1351,Sheet3!$B:$I,3,0)</f>
        <v>SAT</v>
      </c>
      <c r="G1351" s="6" t="str">
        <f>+VLOOKUP($D1351,Sheet3!$B:$I,4,0)</f>
        <v>NUMA</v>
      </c>
      <c r="H1351" s="6">
        <f>+VLOOKUP($D1351,Sheet3!$B:$I,5,0)</f>
        <v>0</v>
      </c>
      <c r="I1351" s="6" t="str">
        <f>+VLOOKUP($D1351,Sheet3!$B:$I,6,0)</f>
        <v>D1N</v>
      </c>
      <c r="J1351" s="6" t="str">
        <f>+VLOOKUP($D1351,Sheet3!$B:$I,7,0)</f>
        <v>ASTRO</v>
      </c>
      <c r="K1351" s="6" t="str">
        <f>+VLOOKUP($D1351,Sheet3!$B:$I,8,0)</f>
        <v>D</v>
      </c>
      <c r="L1351" s="6" t="str">
        <f t="shared" si="132"/>
        <v>21X7X15SAT NUMA 0 D1N ASTRO D</v>
      </c>
      <c r="M1351" s="12" t="s">
        <v>15</v>
      </c>
      <c r="N1351" s="12" t="str">
        <f t="shared" si="135"/>
        <v>l2112</v>
      </c>
    </row>
    <row r="1352" spans="1:14">
      <c r="A1352" s="12" t="s">
        <v>1365</v>
      </c>
      <c r="B1352" s="6" t="str">
        <f t="shared" si="133"/>
        <v>l220102398</v>
      </c>
      <c r="C1352" s="12">
        <v>205310</v>
      </c>
      <c r="D1352" s="12" t="str">
        <f t="shared" si="134"/>
        <v>p-005310</v>
      </c>
      <c r="E1352" s="6" t="str">
        <f>+VLOOKUP($D1352,Sheet3!$B:$I,2,0)</f>
        <v>21X8X15</v>
      </c>
      <c r="F1352" s="6" t="str">
        <f>+VLOOKUP($D1352,Sheet3!$B:$I,3,0)</f>
        <v>SAT</v>
      </c>
      <c r="G1352" s="6" t="str">
        <f>+VLOOKUP($D1352,Sheet3!$B:$I,4,0)</f>
        <v>NUMA</v>
      </c>
      <c r="H1352" s="6">
        <f>+VLOOKUP($D1352,Sheet3!$B:$I,5,0)</f>
        <v>0</v>
      </c>
      <c r="I1352" s="6" t="str">
        <f>+VLOOKUP($D1352,Sheet3!$B:$I,6,0)</f>
        <v>P5N</v>
      </c>
      <c r="J1352" s="6" t="str">
        <f>+VLOOKUP($D1352,Sheet3!$B:$I,7,0)</f>
        <v>TANTOR</v>
      </c>
      <c r="K1352" s="6" t="str">
        <f>+VLOOKUP($D1352,Sheet3!$B:$I,8,0)</f>
        <v>P</v>
      </c>
      <c r="L1352" s="6" t="str">
        <f t="shared" si="132"/>
        <v>21X8X15SAT NUMA 0 P5N TANTOR P</v>
      </c>
      <c r="M1352" s="12" t="s">
        <v>15</v>
      </c>
      <c r="N1352" s="12" t="str">
        <f t="shared" si="135"/>
        <v>l2201</v>
      </c>
    </row>
    <row r="1353" spans="1:14">
      <c r="A1353" s="12" t="s">
        <v>1366</v>
      </c>
      <c r="B1353" s="6" t="str">
        <f t="shared" si="133"/>
        <v>l220102689</v>
      </c>
      <c r="C1353" s="12">
        <v>205310</v>
      </c>
      <c r="D1353" s="12" t="str">
        <f t="shared" si="134"/>
        <v>p-005310</v>
      </c>
      <c r="E1353" s="6" t="str">
        <f>+VLOOKUP($D1353,Sheet3!$B:$I,2,0)</f>
        <v>21X8X15</v>
      </c>
      <c r="F1353" s="6" t="str">
        <f>+VLOOKUP($D1353,Sheet3!$B:$I,3,0)</f>
        <v>SAT</v>
      </c>
      <c r="G1353" s="6" t="str">
        <f>+VLOOKUP($D1353,Sheet3!$B:$I,4,0)</f>
        <v>NUMA</v>
      </c>
      <c r="H1353" s="6">
        <f>+VLOOKUP($D1353,Sheet3!$B:$I,5,0)</f>
        <v>0</v>
      </c>
      <c r="I1353" s="6" t="str">
        <f>+VLOOKUP($D1353,Sheet3!$B:$I,6,0)</f>
        <v>P5N</v>
      </c>
      <c r="J1353" s="6" t="str">
        <f>+VLOOKUP($D1353,Sheet3!$B:$I,7,0)</f>
        <v>TANTOR</v>
      </c>
      <c r="K1353" s="6" t="str">
        <f>+VLOOKUP($D1353,Sheet3!$B:$I,8,0)</f>
        <v>P</v>
      </c>
      <c r="L1353" s="6" t="str">
        <f t="shared" si="132"/>
        <v>21X8X15SAT NUMA 0 P5N TANTOR P</v>
      </c>
      <c r="M1353" s="12" t="s">
        <v>15</v>
      </c>
      <c r="N1353" s="12" t="str">
        <f t="shared" si="135"/>
        <v>l2201</v>
      </c>
    </row>
    <row r="1354" spans="1:14">
      <c r="A1354" s="12" t="s">
        <v>1367</v>
      </c>
      <c r="B1354" s="6" t="str">
        <f t="shared" si="133"/>
        <v>l220102482</v>
      </c>
      <c r="C1354" s="12">
        <v>205310</v>
      </c>
      <c r="D1354" s="12" t="str">
        <f t="shared" si="134"/>
        <v>p-005310</v>
      </c>
      <c r="E1354" s="6" t="str">
        <f>+VLOOKUP($D1354,Sheet3!$B:$I,2,0)</f>
        <v>21X8X15</v>
      </c>
      <c r="F1354" s="6" t="str">
        <f>+VLOOKUP($D1354,Sheet3!$B:$I,3,0)</f>
        <v>SAT</v>
      </c>
      <c r="G1354" s="6" t="str">
        <f>+VLOOKUP($D1354,Sheet3!$B:$I,4,0)</f>
        <v>NUMA</v>
      </c>
      <c r="H1354" s="6">
        <f>+VLOOKUP($D1354,Sheet3!$B:$I,5,0)</f>
        <v>0</v>
      </c>
      <c r="I1354" s="6" t="str">
        <f>+VLOOKUP($D1354,Sheet3!$B:$I,6,0)</f>
        <v>P5N</v>
      </c>
      <c r="J1354" s="6" t="str">
        <f>+VLOOKUP($D1354,Sheet3!$B:$I,7,0)</f>
        <v>TANTOR</v>
      </c>
      <c r="K1354" s="6" t="str">
        <f>+VLOOKUP($D1354,Sheet3!$B:$I,8,0)</f>
        <v>P</v>
      </c>
      <c r="L1354" s="6" t="str">
        <f t="shared" si="132"/>
        <v>21X8X15SAT NUMA 0 P5N TANTOR P</v>
      </c>
      <c r="M1354" s="12" t="s">
        <v>15</v>
      </c>
      <c r="N1354" s="12" t="str">
        <f t="shared" si="135"/>
        <v>l2201</v>
      </c>
    </row>
    <row r="1355" spans="1:14">
      <c r="A1355" s="12" t="s">
        <v>1368</v>
      </c>
      <c r="B1355" s="6" t="str">
        <f t="shared" si="133"/>
        <v>l220110137</v>
      </c>
      <c r="C1355" s="12">
        <v>205309</v>
      </c>
      <c r="D1355" s="12" t="str">
        <f t="shared" si="134"/>
        <v>p-005309</v>
      </c>
      <c r="E1355" s="6" t="str">
        <f>+VLOOKUP($D1355,Sheet3!$B:$I,2,0)</f>
        <v>21X7X15</v>
      </c>
      <c r="F1355" s="6" t="str">
        <f>+VLOOKUP($D1355,Sheet3!$B:$I,3,0)</f>
        <v>SM</v>
      </c>
      <c r="G1355" s="6" t="str">
        <f>+VLOOKUP($D1355,Sheet3!$B:$I,4,0)</f>
        <v>NUMA</v>
      </c>
      <c r="H1355" s="6">
        <f>+VLOOKUP($D1355,Sheet3!$B:$I,5,0)</f>
        <v>0</v>
      </c>
      <c r="I1355" s="6" t="str">
        <f>+VLOOKUP($D1355,Sheet3!$B:$I,6,0)</f>
        <v>P5N</v>
      </c>
      <c r="J1355" s="6" t="str">
        <f>+VLOOKUP($D1355,Sheet3!$B:$I,7,0)</f>
        <v>TANTOR</v>
      </c>
      <c r="K1355" s="6" t="str">
        <f>+VLOOKUP($D1355,Sheet3!$B:$I,8,0)</f>
        <v>P</v>
      </c>
      <c r="L1355" s="6" t="str">
        <f t="shared" si="132"/>
        <v>21X7X15SM NUMA 0 P5N TANTOR P</v>
      </c>
      <c r="M1355" s="12" t="s">
        <v>15</v>
      </c>
      <c r="N1355" s="12" t="str">
        <f t="shared" si="135"/>
        <v>l2201</v>
      </c>
    </row>
    <row r="1356" spans="1:14">
      <c r="A1356" s="12" t="s">
        <v>1369</v>
      </c>
      <c r="B1356" s="6" t="str">
        <f t="shared" si="133"/>
        <v>l220102336</v>
      </c>
      <c r="C1356" s="12">
        <v>205310</v>
      </c>
      <c r="D1356" s="12" t="str">
        <f t="shared" si="134"/>
        <v>p-005310</v>
      </c>
      <c r="E1356" s="6" t="str">
        <f>+VLOOKUP($D1356,Sheet3!$B:$I,2,0)</f>
        <v>21X8X15</v>
      </c>
      <c r="F1356" s="6" t="str">
        <f>+VLOOKUP($D1356,Sheet3!$B:$I,3,0)</f>
        <v>SAT</v>
      </c>
      <c r="G1356" s="6" t="str">
        <f>+VLOOKUP($D1356,Sheet3!$B:$I,4,0)</f>
        <v>NUMA</v>
      </c>
      <c r="H1356" s="6">
        <f>+VLOOKUP($D1356,Sheet3!$B:$I,5,0)</f>
        <v>0</v>
      </c>
      <c r="I1356" s="6" t="str">
        <f>+VLOOKUP($D1356,Sheet3!$B:$I,6,0)</f>
        <v>P5N</v>
      </c>
      <c r="J1356" s="6" t="str">
        <f>+VLOOKUP($D1356,Sheet3!$B:$I,7,0)</f>
        <v>TANTOR</v>
      </c>
      <c r="K1356" s="6" t="str">
        <f>+VLOOKUP($D1356,Sheet3!$B:$I,8,0)</f>
        <v>P</v>
      </c>
      <c r="L1356" s="6" t="str">
        <f t="shared" si="132"/>
        <v>21X8X15SAT NUMA 0 P5N TANTOR P</v>
      </c>
      <c r="M1356" s="12" t="s">
        <v>15</v>
      </c>
      <c r="N1356" s="12" t="str">
        <f t="shared" si="135"/>
        <v>l2201</v>
      </c>
    </row>
    <row r="1357" spans="1:14">
      <c r="A1357" s="12" t="s">
        <v>1370</v>
      </c>
      <c r="B1357" s="6" t="str">
        <f t="shared" si="133"/>
        <v>l211103192</v>
      </c>
      <c r="C1357" s="12">
        <v>189624</v>
      </c>
      <c r="D1357" s="12" t="str">
        <f t="shared" si="134"/>
        <v>p-189624</v>
      </c>
      <c r="E1357" s="6" t="str">
        <f>+VLOOKUP($D1357,Sheet3!$B:$I,2,0)</f>
        <v>21X7X15</v>
      </c>
      <c r="F1357" s="6" t="str">
        <f>+VLOOKUP($D1357,Sheet3!$B:$I,3,0)</f>
        <v>SAT</v>
      </c>
      <c r="G1357" s="6" t="str">
        <f>+VLOOKUP($D1357,Sheet3!$B:$I,4,0)</f>
        <v>NUMA</v>
      </c>
      <c r="H1357" s="6">
        <f>+VLOOKUP($D1357,Sheet3!$B:$I,5,0)</f>
        <v>0</v>
      </c>
      <c r="I1357" s="6" t="str">
        <f>+VLOOKUP($D1357,Sheet3!$B:$I,6,0)</f>
        <v>D1.</v>
      </c>
      <c r="J1357" s="6" t="str">
        <f>+VLOOKUP($D1357,Sheet3!$B:$I,7,0)</f>
        <v>TALON</v>
      </c>
      <c r="K1357" s="6" t="str">
        <f>+VLOOKUP($D1357,Sheet3!$B:$I,8,0)</f>
        <v>D</v>
      </c>
      <c r="L1357" s="6" t="str">
        <f t="shared" si="132"/>
        <v>21X7X15SAT NUMA 0 D1. TALON D</v>
      </c>
      <c r="M1357" s="12" t="s">
        <v>15</v>
      </c>
      <c r="N1357" s="12" t="str">
        <f t="shared" si="135"/>
        <v>l2111</v>
      </c>
    </row>
    <row r="1358" spans="1:14">
      <c r="A1358" s="12" t="s">
        <v>1371</v>
      </c>
      <c r="B1358" s="6" t="str">
        <f t="shared" si="133"/>
        <v>l220102257</v>
      </c>
      <c r="C1358" s="12">
        <v>205310</v>
      </c>
      <c r="D1358" s="12" t="str">
        <f t="shared" si="134"/>
        <v>p-005310</v>
      </c>
      <c r="E1358" s="6" t="str">
        <f>+VLOOKUP($D1358,Sheet3!$B:$I,2,0)</f>
        <v>21X8X15</v>
      </c>
      <c r="F1358" s="6" t="str">
        <f>+VLOOKUP($D1358,Sheet3!$B:$I,3,0)</f>
        <v>SAT</v>
      </c>
      <c r="G1358" s="6" t="str">
        <f>+VLOOKUP($D1358,Sheet3!$B:$I,4,0)</f>
        <v>NUMA</v>
      </c>
      <c r="H1358" s="6">
        <f>+VLOOKUP($D1358,Sheet3!$B:$I,5,0)</f>
        <v>0</v>
      </c>
      <c r="I1358" s="6" t="str">
        <f>+VLOOKUP($D1358,Sheet3!$B:$I,6,0)</f>
        <v>P5N</v>
      </c>
      <c r="J1358" s="6" t="str">
        <f>+VLOOKUP($D1358,Sheet3!$B:$I,7,0)</f>
        <v>TANTOR</v>
      </c>
      <c r="K1358" s="6" t="str">
        <f>+VLOOKUP($D1358,Sheet3!$B:$I,8,0)</f>
        <v>P</v>
      </c>
      <c r="L1358" s="6" t="str">
        <f t="shared" si="132"/>
        <v>21X8X15SAT NUMA 0 P5N TANTOR P</v>
      </c>
      <c r="M1358" s="12" t="s">
        <v>15</v>
      </c>
      <c r="N1358" s="12" t="str">
        <f t="shared" si="135"/>
        <v>l2201</v>
      </c>
    </row>
    <row r="1359" spans="1:14">
      <c r="A1359" s="12" t="s">
        <v>1372</v>
      </c>
      <c r="B1359" s="6" t="str">
        <f t="shared" si="133"/>
        <v>l210804096</v>
      </c>
      <c r="C1359" s="12">
        <v>189592</v>
      </c>
      <c r="D1359" s="12" t="str">
        <f t="shared" si="134"/>
        <v>p-189592</v>
      </c>
      <c r="E1359" s="6" t="str">
        <f>+VLOOKUP($D1359,Sheet3!$B:$I,2,0)</f>
        <v>6.50-10</v>
      </c>
      <c r="F1359" s="6" t="str">
        <f>+VLOOKUP($D1359,Sheet3!$B:$I,3,0)</f>
        <v>LUG</v>
      </c>
      <c r="G1359" s="6" t="str">
        <f>+VLOOKUP($D1359,Sheet3!$B:$I,4,0)</f>
        <v>NUMA</v>
      </c>
      <c r="H1359" s="6">
        <f>+VLOOKUP($D1359,Sheet3!$B:$I,5,0)</f>
        <v>5</v>
      </c>
      <c r="I1359" s="6" t="str">
        <f>+VLOOKUP($D1359,Sheet3!$B:$I,6,0)</f>
        <v>M2N2X</v>
      </c>
      <c r="J1359" s="6" t="str">
        <f>+VLOOKUP($D1359,Sheet3!$B:$I,7,0)</f>
        <v>PRESTIGE</v>
      </c>
      <c r="K1359" s="6" t="str">
        <f>+VLOOKUP($D1359,Sheet3!$B:$I,8,0)</f>
        <v>SOLID03A</v>
      </c>
      <c r="L1359" s="6" t="str">
        <f t="shared" si="132"/>
        <v>6.50-10LUG NUMA 5 M2N2X PRESTIGE SOLID03A</v>
      </c>
      <c r="M1359" s="12" t="s">
        <v>15</v>
      </c>
      <c r="N1359" s="12" t="str">
        <f t="shared" si="135"/>
        <v>l2108</v>
      </c>
    </row>
    <row r="1360" spans="1:14">
      <c r="A1360" s="12" t="s">
        <v>1373</v>
      </c>
      <c r="B1360" s="6" t="str">
        <f t="shared" si="133"/>
        <v>l210802863</v>
      </c>
      <c r="C1360" s="12">
        <v>189592</v>
      </c>
      <c r="D1360" s="12" t="str">
        <f t="shared" si="134"/>
        <v>p-189592</v>
      </c>
      <c r="E1360" s="6" t="str">
        <f>+VLOOKUP($D1360,Sheet3!$B:$I,2,0)</f>
        <v>6.50-10</v>
      </c>
      <c r="F1360" s="6" t="str">
        <f>+VLOOKUP($D1360,Sheet3!$B:$I,3,0)</f>
        <v>LUG</v>
      </c>
      <c r="G1360" s="6" t="str">
        <f>+VLOOKUP($D1360,Sheet3!$B:$I,4,0)</f>
        <v>NUMA</v>
      </c>
      <c r="H1360" s="6">
        <f>+VLOOKUP($D1360,Sheet3!$B:$I,5,0)</f>
        <v>5</v>
      </c>
      <c r="I1360" s="6" t="str">
        <f>+VLOOKUP($D1360,Sheet3!$B:$I,6,0)</f>
        <v>M2N2X</v>
      </c>
      <c r="J1360" s="6" t="str">
        <f>+VLOOKUP($D1360,Sheet3!$B:$I,7,0)</f>
        <v>PRESTIGE</v>
      </c>
      <c r="K1360" s="6" t="str">
        <f>+VLOOKUP($D1360,Sheet3!$B:$I,8,0)</f>
        <v>SOLID03A</v>
      </c>
      <c r="L1360" s="6" t="str">
        <f t="shared" si="132"/>
        <v>6.50-10LUG NUMA 5 M2N2X PRESTIGE SOLID03A</v>
      </c>
      <c r="M1360" s="12" t="s">
        <v>15</v>
      </c>
      <c r="N1360" s="12" t="str">
        <f t="shared" si="135"/>
        <v>l2108</v>
      </c>
    </row>
    <row r="1361" spans="1:14">
      <c r="A1361" s="12" t="s">
        <v>1374</v>
      </c>
      <c r="B1361" s="6" t="str">
        <f t="shared" si="133"/>
        <v>l210802914</v>
      </c>
      <c r="C1361" s="12">
        <v>189592</v>
      </c>
      <c r="D1361" s="12" t="str">
        <f t="shared" si="134"/>
        <v>p-189592</v>
      </c>
      <c r="E1361" s="6" t="str">
        <f>+VLOOKUP($D1361,Sheet3!$B:$I,2,0)</f>
        <v>6.50-10</v>
      </c>
      <c r="F1361" s="6" t="str">
        <f>+VLOOKUP($D1361,Sheet3!$B:$I,3,0)</f>
        <v>LUG</v>
      </c>
      <c r="G1361" s="6" t="str">
        <f>+VLOOKUP($D1361,Sheet3!$B:$I,4,0)</f>
        <v>NUMA</v>
      </c>
      <c r="H1361" s="6">
        <f>+VLOOKUP($D1361,Sheet3!$B:$I,5,0)</f>
        <v>5</v>
      </c>
      <c r="I1361" s="6" t="str">
        <f>+VLOOKUP($D1361,Sheet3!$B:$I,6,0)</f>
        <v>M2N2X</v>
      </c>
      <c r="J1361" s="6" t="str">
        <f>+VLOOKUP($D1361,Sheet3!$B:$I,7,0)</f>
        <v>PRESTIGE</v>
      </c>
      <c r="K1361" s="6" t="str">
        <f>+VLOOKUP($D1361,Sheet3!$B:$I,8,0)</f>
        <v>SOLID03A</v>
      </c>
      <c r="L1361" s="6" t="str">
        <f t="shared" si="132"/>
        <v>6.50-10LUG NUMA 5 M2N2X PRESTIGE SOLID03A</v>
      </c>
      <c r="M1361" s="12" t="s">
        <v>15</v>
      </c>
      <c r="N1361" s="12" t="str">
        <f t="shared" si="135"/>
        <v>l2108</v>
      </c>
    </row>
    <row r="1362" spans="1:14">
      <c r="A1362" s="12" t="s">
        <v>1375</v>
      </c>
      <c r="B1362" s="6" t="str">
        <f t="shared" si="133"/>
        <v>l210803840</v>
      </c>
      <c r="C1362" s="12">
        <v>189592</v>
      </c>
      <c r="D1362" s="12" t="str">
        <f t="shared" si="134"/>
        <v>p-189592</v>
      </c>
      <c r="E1362" s="6" t="str">
        <f>+VLOOKUP($D1362,Sheet3!$B:$I,2,0)</f>
        <v>6.50-10</v>
      </c>
      <c r="F1362" s="6" t="str">
        <f>+VLOOKUP($D1362,Sheet3!$B:$I,3,0)</f>
        <v>LUG</v>
      </c>
      <c r="G1362" s="6" t="str">
        <f>+VLOOKUP($D1362,Sheet3!$B:$I,4,0)</f>
        <v>NUMA</v>
      </c>
      <c r="H1362" s="6">
        <f>+VLOOKUP($D1362,Sheet3!$B:$I,5,0)</f>
        <v>5</v>
      </c>
      <c r="I1362" s="6" t="str">
        <f>+VLOOKUP($D1362,Sheet3!$B:$I,6,0)</f>
        <v>M2N2X</v>
      </c>
      <c r="J1362" s="6" t="str">
        <f>+VLOOKUP($D1362,Sheet3!$B:$I,7,0)</f>
        <v>PRESTIGE</v>
      </c>
      <c r="K1362" s="6" t="str">
        <f>+VLOOKUP($D1362,Sheet3!$B:$I,8,0)</f>
        <v>SOLID03A</v>
      </c>
      <c r="L1362" s="6" t="str">
        <f t="shared" si="132"/>
        <v>6.50-10LUG NUMA 5 M2N2X PRESTIGE SOLID03A</v>
      </c>
      <c r="M1362" s="12" t="s">
        <v>15</v>
      </c>
      <c r="N1362" s="12" t="str">
        <f t="shared" si="135"/>
        <v>l2108</v>
      </c>
    </row>
    <row r="1363" spans="1:14">
      <c r="A1363" s="12" t="s">
        <v>1376</v>
      </c>
      <c r="B1363" s="6" t="str">
        <f t="shared" si="133"/>
        <v>l210803711</v>
      </c>
      <c r="C1363" s="12">
        <v>189592</v>
      </c>
      <c r="D1363" s="12" t="str">
        <f t="shared" si="134"/>
        <v>p-189592</v>
      </c>
      <c r="E1363" s="6" t="str">
        <f>+VLOOKUP($D1363,Sheet3!$B:$I,2,0)</f>
        <v>6.50-10</v>
      </c>
      <c r="F1363" s="6" t="str">
        <f>+VLOOKUP($D1363,Sheet3!$B:$I,3,0)</f>
        <v>LUG</v>
      </c>
      <c r="G1363" s="6" t="str">
        <f>+VLOOKUP($D1363,Sheet3!$B:$I,4,0)</f>
        <v>NUMA</v>
      </c>
      <c r="H1363" s="6">
        <f>+VLOOKUP($D1363,Sheet3!$B:$I,5,0)</f>
        <v>5</v>
      </c>
      <c r="I1363" s="6" t="str">
        <f>+VLOOKUP($D1363,Sheet3!$B:$I,6,0)</f>
        <v>M2N2X</v>
      </c>
      <c r="J1363" s="6" t="str">
        <f>+VLOOKUP($D1363,Sheet3!$B:$I,7,0)</f>
        <v>PRESTIGE</v>
      </c>
      <c r="K1363" s="6" t="str">
        <f>+VLOOKUP($D1363,Sheet3!$B:$I,8,0)</f>
        <v>SOLID03A</v>
      </c>
      <c r="L1363" s="6" t="str">
        <f t="shared" si="132"/>
        <v>6.50-10LUG NUMA 5 M2N2X PRESTIGE SOLID03A</v>
      </c>
      <c r="M1363" s="12" t="s">
        <v>15</v>
      </c>
      <c r="N1363" s="12" t="str">
        <f t="shared" si="135"/>
        <v>l2108</v>
      </c>
    </row>
    <row r="1364" spans="1:14">
      <c r="A1364" s="12" t="s">
        <v>1377</v>
      </c>
      <c r="B1364" s="6" t="str">
        <f t="shared" ref="B1364:B1427" si="136">+MID(A1364,9,10)</f>
        <v>l220107871</v>
      </c>
      <c r="C1364" s="12">
        <v>201722</v>
      </c>
      <c r="D1364" s="12" t="str">
        <f t="shared" si="134"/>
        <v>p-001722</v>
      </c>
      <c r="E1364" s="6" t="str">
        <f>+VLOOKUP($D1364,Sheet3!$B:$I,2,0)</f>
        <v>6.00-9</v>
      </c>
      <c r="F1364" s="6" t="str">
        <f>+VLOOKUP($D1364,Sheet3!$B:$I,3,0)</f>
        <v>LUG</v>
      </c>
      <c r="G1364" s="6" t="str">
        <f>+VLOOKUP($D1364,Sheet3!$B:$I,4,0)</f>
        <v>NUMAPRIME</v>
      </c>
      <c r="H1364" s="6">
        <f>+VLOOKUP($D1364,Sheet3!$B:$I,5,0)</f>
        <v>4</v>
      </c>
      <c r="I1364" s="6" t="str">
        <f>+VLOOKUP($D1364,Sheet3!$B:$I,6,0)</f>
        <v>M4N3X</v>
      </c>
      <c r="J1364" s="6" t="str">
        <f>+VLOOKUP($D1364,Sheet3!$B:$I,7,0)</f>
        <v>TOTALSOURCE</v>
      </c>
      <c r="K1364" s="6" t="str">
        <f>+VLOOKUP($D1364,Sheet3!$B:$I,8,0)</f>
        <v>PREMIUM</v>
      </c>
      <c r="L1364" s="6" t="str">
        <f t="shared" si="132"/>
        <v>6.00-9LUG NUMAPRIME 4 M4N3X TOTALSOURCE PREMIUM</v>
      </c>
      <c r="M1364" s="12" t="s">
        <v>15</v>
      </c>
      <c r="N1364" s="12" t="str">
        <f t="shared" si="135"/>
        <v>l2201</v>
      </c>
    </row>
    <row r="1365" spans="1:14">
      <c r="A1365" s="12" t="s">
        <v>1378</v>
      </c>
      <c r="B1365" s="6" t="str">
        <f t="shared" si="136"/>
        <v>l220200964</v>
      </c>
      <c r="C1365" s="12">
        <v>201722</v>
      </c>
      <c r="D1365" s="12" t="str">
        <f t="shared" ref="D1365:D1428" si="137">+LEFT(A1365,8)</f>
        <v>p-001722</v>
      </c>
      <c r="E1365" s="6" t="str">
        <f>+VLOOKUP($D1365,Sheet3!$B:$I,2,0)</f>
        <v>6.00-9</v>
      </c>
      <c r="F1365" s="6" t="str">
        <f>+VLOOKUP($D1365,Sheet3!$B:$I,3,0)</f>
        <v>LUG</v>
      </c>
      <c r="G1365" s="6" t="str">
        <f>+VLOOKUP($D1365,Sheet3!$B:$I,4,0)</f>
        <v>NUMAPRIME</v>
      </c>
      <c r="H1365" s="6">
        <f>+VLOOKUP($D1365,Sheet3!$B:$I,5,0)</f>
        <v>4</v>
      </c>
      <c r="I1365" s="6" t="str">
        <f>+VLOOKUP($D1365,Sheet3!$B:$I,6,0)</f>
        <v>M4N3X</v>
      </c>
      <c r="J1365" s="6" t="str">
        <f>+VLOOKUP($D1365,Sheet3!$B:$I,7,0)</f>
        <v>TOTALSOURCE</v>
      </c>
      <c r="K1365" s="6" t="str">
        <f>+VLOOKUP($D1365,Sheet3!$B:$I,8,0)</f>
        <v>PREMIUM</v>
      </c>
      <c r="L1365" s="6" t="str">
        <f t="shared" si="132"/>
        <v>6.00-9LUG NUMAPRIME 4 M4N3X TOTALSOURCE PREMIUM</v>
      </c>
      <c r="M1365" s="12" t="s">
        <v>15</v>
      </c>
      <c r="N1365" s="12" t="str">
        <f t="shared" ref="N1365:N1428" si="138">+MID(A1365,9,5)</f>
        <v>l2202</v>
      </c>
    </row>
    <row r="1366" spans="1:14">
      <c r="A1366" s="12" t="s">
        <v>1379</v>
      </c>
      <c r="B1366" s="6" t="str">
        <f t="shared" si="136"/>
        <v>l220201185</v>
      </c>
      <c r="C1366" s="12">
        <v>201722</v>
      </c>
      <c r="D1366" s="12" t="str">
        <f t="shared" si="137"/>
        <v>p-001722</v>
      </c>
      <c r="E1366" s="6" t="str">
        <f>+VLOOKUP($D1366,Sheet3!$B:$I,2,0)</f>
        <v>6.00-9</v>
      </c>
      <c r="F1366" s="6" t="str">
        <f>+VLOOKUP($D1366,Sheet3!$B:$I,3,0)</f>
        <v>LUG</v>
      </c>
      <c r="G1366" s="6" t="str">
        <f>+VLOOKUP($D1366,Sheet3!$B:$I,4,0)</f>
        <v>NUMAPRIME</v>
      </c>
      <c r="H1366" s="6">
        <f>+VLOOKUP($D1366,Sheet3!$B:$I,5,0)</f>
        <v>4</v>
      </c>
      <c r="I1366" s="6" t="str">
        <f>+VLOOKUP($D1366,Sheet3!$B:$I,6,0)</f>
        <v>M4N3X</v>
      </c>
      <c r="J1366" s="6" t="str">
        <f>+VLOOKUP($D1366,Sheet3!$B:$I,7,0)</f>
        <v>TOTALSOURCE</v>
      </c>
      <c r="K1366" s="6" t="str">
        <f>+VLOOKUP($D1366,Sheet3!$B:$I,8,0)</f>
        <v>PREMIUM</v>
      </c>
      <c r="L1366" s="6" t="str">
        <f t="shared" si="132"/>
        <v>6.00-9LUG NUMAPRIME 4 M4N3X TOTALSOURCE PREMIUM</v>
      </c>
      <c r="M1366" s="12" t="s">
        <v>15</v>
      </c>
      <c r="N1366" s="12" t="str">
        <f t="shared" si="138"/>
        <v>l2202</v>
      </c>
    </row>
    <row r="1367" spans="1:14">
      <c r="A1367" s="12" t="s">
        <v>1380</v>
      </c>
      <c r="B1367" s="6" t="str">
        <f t="shared" si="136"/>
        <v>l220201250</v>
      </c>
      <c r="C1367" s="12">
        <v>201722</v>
      </c>
      <c r="D1367" s="12" t="str">
        <f t="shared" si="137"/>
        <v>p-001722</v>
      </c>
      <c r="E1367" s="6" t="str">
        <f>+VLOOKUP($D1367,Sheet3!$B:$I,2,0)</f>
        <v>6.00-9</v>
      </c>
      <c r="F1367" s="6" t="str">
        <f>+VLOOKUP($D1367,Sheet3!$B:$I,3,0)</f>
        <v>LUG</v>
      </c>
      <c r="G1367" s="6" t="str">
        <f>+VLOOKUP($D1367,Sheet3!$B:$I,4,0)</f>
        <v>NUMAPRIME</v>
      </c>
      <c r="H1367" s="6">
        <f>+VLOOKUP($D1367,Sheet3!$B:$I,5,0)</f>
        <v>4</v>
      </c>
      <c r="I1367" s="6" t="str">
        <f>+VLOOKUP($D1367,Sheet3!$B:$I,6,0)</f>
        <v>M4N3X</v>
      </c>
      <c r="J1367" s="6" t="str">
        <f>+VLOOKUP($D1367,Sheet3!$B:$I,7,0)</f>
        <v>TOTALSOURCE</v>
      </c>
      <c r="K1367" s="6" t="str">
        <f>+VLOOKUP($D1367,Sheet3!$B:$I,8,0)</f>
        <v>PREMIUM</v>
      </c>
      <c r="L1367" s="6" t="str">
        <f t="shared" si="132"/>
        <v>6.00-9LUG NUMAPRIME 4 M4N3X TOTALSOURCE PREMIUM</v>
      </c>
      <c r="M1367" s="12" t="s">
        <v>15</v>
      </c>
      <c r="N1367" s="12" t="str">
        <f t="shared" si="138"/>
        <v>l2202</v>
      </c>
    </row>
    <row r="1368" spans="1:14">
      <c r="A1368" s="12" t="s">
        <v>1381</v>
      </c>
      <c r="B1368" s="6" t="str">
        <f t="shared" si="136"/>
        <v>l220201019</v>
      </c>
      <c r="C1368" s="12">
        <v>201722</v>
      </c>
      <c r="D1368" s="12" t="str">
        <f t="shared" si="137"/>
        <v>p-001722</v>
      </c>
      <c r="E1368" s="6" t="str">
        <f>+VLOOKUP($D1368,Sheet3!$B:$I,2,0)</f>
        <v>6.00-9</v>
      </c>
      <c r="F1368" s="6" t="str">
        <f>+VLOOKUP($D1368,Sheet3!$B:$I,3,0)</f>
        <v>LUG</v>
      </c>
      <c r="G1368" s="6" t="str">
        <f>+VLOOKUP($D1368,Sheet3!$B:$I,4,0)</f>
        <v>NUMAPRIME</v>
      </c>
      <c r="H1368" s="6">
        <f>+VLOOKUP($D1368,Sheet3!$B:$I,5,0)</f>
        <v>4</v>
      </c>
      <c r="I1368" s="6" t="str">
        <f>+VLOOKUP($D1368,Sheet3!$B:$I,6,0)</f>
        <v>M4N3X</v>
      </c>
      <c r="J1368" s="6" t="str">
        <f>+VLOOKUP($D1368,Sheet3!$B:$I,7,0)</f>
        <v>TOTALSOURCE</v>
      </c>
      <c r="K1368" s="6" t="str">
        <f>+VLOOKUP($D1368,Sheet3!$B:$I,8,0)</f>
        <v>PREMIUM</v>
      </c>
      <c r="L1368" s="6" t="str">
        <f t="shared" si="132"/>
        <v>6.00-9LUG NUMAPRIME 4 M4N3X TOTALSOURCE PREMIUM</v>
      </c>
      <c r="M1368" s="12" t="s">
        <v>15</v>
      </c>
      <c r="N1368" s="12" t="str">
        <f t="shared" si="138"/>
        <v>l2202</v>
      </c>
    </row>
    <row r="1369" spans="1:14">
      <c r="A1369" s="12" t="s">
        <v>1382</v>
      </c>
      <c r="B1369" s="6" t="str">
        <f t="shared" si="136"/>
        <v>l211212167</v>
      </c>
      <c r="C1369" s="12">
        <v>201722</v>
      </c>
      <c r="D1369" s="12" t="str">
        <f t="shared" si="137"/>
        <v>p-001722</v>
      </c>
      <c r="E1369" s="6" t="str">
        <f>+VLOOKUP($D1369,Sheet3!$B:$I,2,0)</f>
        <v>6.00-9</v>
      </c>
      <c r="F1369" s="6" t="str">
        <f>+VLOOKUP($D1369,Sheet3!$B:$I,3,0)</f>
        <v>LUG</v>
      </c>
      <c r="G1369" s="6" t="str">
        <f>+VLOOKUP($D1369,Sheet3!$B:$I,4,0)</f>
        <v>NUMAPRIME</v>
      </c>
      <c r="H1369" s="6">
        <f>+VLOOKUP($D1369,Sheet3!$B:$I,5,0)</f>
        <v>4</v>
      </c>
      <c r="I1369" s="6" t="str">
        <f>+VLOOKUP($D1369,Sheet3!$B:$I,6,0)</f>
        <v>M4N3X</v>
      </c>
      <c r="J1369" s="6" t="str">
        <f>+VLOOKUP($D1369,Sheet3!$B:$I,7,0)</f>
        <v>TOTALSOURCE</v>
      </c>
      <c r="K1369" s="6" t="str">
        <f>+VLOOKUP($D1369,Sheet3!$B:$I,8,0)</f>
        <v>PREMIUM</v>
      </c>
      <c r="L1369" s="6" t="str">
        <f t="shared" si="132"/>
        <v>6.00-9LUG NUMAPRIME 4 M4N3X TOTALSOURCE PREMIUM</v>
      </c>
      <c r="M1369" s="12" t="s">
        <v>15</v>
      </c>
      <c r="N1369" s="12" t="str">
        <f t="shared" si="138"/>
        <v>l2112</v>
      </c>
    </row>
    <row r="1370" spans="1:14">
      <c r="A1370" s="12" t="s">
        <v>1383</v>
      </c>
      <c r="B1370" s="6" t="str">
        <f t="shared" si="136"/>
        <v>l220201128</v>
      </c>
      <c r="C1370" s="12">
        <v>201722</v>
      </c>
      <c r="D1370" s="12" t="str">
        <f t="shared" si="137"/>
        <v>p-001722</v>
      </c>
      <c r="E1370" s="6" t="str">
        <f>+VLOOKUP($D1370,Sheet3!$B:$I,2,0)</f>
        <v>6.00-9</v>
      </c>
      <c r="F1370" s="6" t="str">
        <f>+VLOOKUP($D1370,Sheet3!$B:$I,3,0)</f>
        <v>LUG</v>
      </c>
      <c r="G1370" s="6" t="str">
        <f>+VLOOKUP($D1370,Sheet3!$B:$I,4,0)</f>
        <v>NUMAPRIME</v>
      </c>
      <c r="H1370" s="6">
        <f>+VLOOKUP($D1370,Sheet3!$B:$I,5,0)</f>
        <v>4</v>
      </c>
      <c r="I1370" s="6" t="str">
        <f>+VLOOKUP($D1370,Sheet3!$B:$I,6,0)</f>
        <v>M4N3X</v>
      </c>
      <c r="J1370" s="6" t="str">
        <f>+VLOOKUP($D1370,Sheet3!$B:$I,7,0)</f>
        <v>TOTALSOURCE</v>
      </c>
      <c r="K1370" s="6" t="str">
        <f>+VLOOKUP($D1370,Sheet3!$B:$I,8,0)</f>
        <v>PREMIUM</v>
      </c>
      <c r="L1370" s="6" t="str">
        <f t="shared" si="132"/>
        <v>6.00-9LUG NUMAPRIME 4 M4N3X TOTALSOURCE PREMIUM</v>
      </c>
      <c r="M1370" s="12" t="s">
        <v>15</v>
      </c>
      <c r="N1370" s="12" t="str">
        <f t="shared" si="138"/>
        <v>l2202</v>
      </c>
    </row>
    <row r="1371" spans="1:14">
      <c r="A1371" s="12" t="s">
        <v>1384</v>
      </c>
      <c r="B1371" s="6" t="str">
        <f t="shared" si="136"/>
        <v>l211213043</v>
      </c>
      <c r="C1371" s="12">
        <v>203601</v>
      </c>
      <c r="D1371" s="12" t="str">
        <f t="shared" si="137"/>
        <v>p-003601</v>
      </c>
      <c r="E1371" s="6" t="str">
        <f>+VLOOKUP($D1371,Sheet3!$B:$I,2,0)</f>
        <v>14X41/2X8</v>
      </c>
      <c r="F1371" s="6" t="str">
        <f>+VLOOKUP($D1371,Sheet3!$B:$I,3,0)</f>
        <v>SM</v>
      </c>
      <c r="G1371" s="6" t="str">
        <f>+VLOOKUP($D1371,Sheet3!$B:$I,4,0)</f>
        <v>NUMA</v>
      </c>
      <c r="H1371" s="6">
        <f>+VLOOKUP($D1371,Sheet3!$B:$I,5,0)</f>
        <v>0</v>
      </c>
      <c r="I1371" s="6" t="str">
        <f>+VLOOKUP($D1371,Sheet3!$B:$I,6,0)</f>
        <v>P5</v>
      </c>
      <c r="J1371" s="6" t="str">
        <f>+VLOOKUP($D1371,Sheet3!$B:$I,7,0)</f>
        <v>DURAECO</v>
      </c>
      <c r="K1371" s="6" t="str">
        <f>+VLOOKUP($D1371,Sheet3!$B:$I,8,0)</f>
        <v>P</v>
      </c>
      <c r="L1371" s="6" t="str">
        <f t="shared" si="132"/>
        <v>14X41/2X8SM NUMA 0 P5 DURAECO P</v>
      </c>
      <c r="M1371" s="12" t="s">
        <v>15</v>
      </c>
      <c r="N1371" s="12" t="str">
        <f t="shared" si="138"/>
        <v>l2112</v>
      </c>
    </row>
    <row r="1372" spans="1:14">
      <c r="A1372" s="12" t="s">
        <v>1385</v>
      </c>
      <c r="B1372" s="6" t="str">
        <f t="shared" si="136"/>
        <v>l210311516</v>
      </c>
      <c r="C1372" s="12">
        <v>289450</v>
      </c>
      <c r="D1372" s="12" t="str">
        <f t="shared" si="137"/>
        <v>p-089450</v>
      </c>
      <c r="E1372" s="6" t="str">
        <f>+VLOOKUP($D1372,Sheet3!$B:$I,2,0)</f>
        <v>161/4X5X111/4</v>
      </c>
      <c r="F1372" s="6" t="str">
        <f>+VLOOKUP($D1372,Sheet3!$B:$I,3,0)</f>
        <v>SM</v>
      </c>
      <c r="G1372" s="6" t="str">
        <f>+VLOOKUP($D1372,Sheet3!$B:$I,4,0)</f>
        <v>NUMA</v>
      </c>
      <c r="H1372" s="6">
        <f>+VLOOKUP($D1372,Sheet3!$B:$I,5,0)</f>
        <v>0</v>
      </c>
      <c r="I1372" s="6" t="str">
        <f>+VLOOKUP($D1372,Sheet3!$B:$I,6,0)</f>
        <v>P5N</v>
      </c>
      <c r="J1372" s="6" t="str">
        <f>+VLOOKUP($D1372,Sheet3!$B:$I,7,0)</f>
        <v>NUMA</v>
      </c>
      <c r="K1372" s="6" t="str">
        <f>+VLOOKUP($D1372,Sheet3!$B:$I,8,0)</f>
        <v>P</v>
      </c>
      <c r="L1372" s="6" t="str">
        <f t="shared" si="132"/>
        <v>161/4X5X111/4SM NUMA 0 P5N NUMA P</v>
      </c>
      <c r="M1372" s="12" t="s">
        <v>15</v>
      </c>
      <c r="N1372" s="12" t="str">
        <f t="shared" si="138"/>
        <v>l2103</v>
      </c>
    </row>
    <row r="1373" spans="1:14">
      <c r="A1373" s="12" t="s">
        <v>1386</v>
      </c>
      <c r="B1373" s="6" t="str">
        <f t="shared" si="136"/>
        <v>l210313292</v>
      </c>
      <c r="C1373" s="12">
        <v>289450</v>
      </c>
      <c r="D1373" s="12" t="str">
        <f t="shared" si="137"/>
        <v>p-089450</v>
      </c>
      <c r="E1373" s="6" t="str">
        <f>+VLOOKUP($D1373,Sheet3!$B:$I,2,0)</f>
        <v>161/4X5X111/4</v>
      </c>
      <c r="F1373" s="6" t="str">
        <f>+VLOOKUP($D1373,Sheet3!$B:$I,3,0)</f>
        <v>SM</v>
      </c>
      <c r="G1373" s="6" t="str">
        <f>+VLOOKUP($D1373,Sheet3!$B:$I,4,0)</f>
        <v>NUMA</v>
      </c>
      <c r="H1373" s="6">
        <f>+VLOOKUP($D1373,Sheet3!$B:$I,5,0)</f>
        <v>0</v>
      </c>
      <c r="I1373" s="6" t="str">
        <f>+VLOOKUP($D1373,Sheet3!$B:$I,6,0)</f>
        <v>P5N</v>
      </c>
      <c r="J1373" s="6" t="str">
        <f>+VLOOKUP($D1373,Sheet3!$B:$I,7,0)</f>
        <v>NUMA</v>
      </c>
      <c r="K1373" s="6" t="str">
        <f>+VLOOKUP($D1373,Sheet3!$B:$I,8,0)</f>
        <v>P</v>
      </c>
      <c r="L1373" s="6" t="str">
        <f t="shared" si="132"/>
        <v>161/4X5X111/4SM NUMA 0 P5N NUMA P</v>
      </c>
      <c r="M1373" s="12" t="s">
        <v>15</v>
      </c>
      <c r="N1373" s="12" t="str">
        <f t="shared" si="138"/>
        <v>l2103</v>
      </c>
    </row>
    <row r="1374" spans="1:14">
      <c r="A1374" s="12" t="s">
        <v>1387</v>
      </c>
      <c r="B1374" s="6" t="str">
        <f t="shared" si="136"/>
        <v>l210313969</v>
      </c>
      <c r="C1374" s="12">
        <v>289450</v>
      </c>
      <c r="D1374" s="12" t="str">
        <f t="shared" si="137"/>
        <v>p-089450</v>
      </c>
      <c r="E1374" s="6" t="str">
        <f>+VLOOKUP($D1374,Sheet3!$B:$I,2,0)</f>
        <v>161/4X5X111/4</v>
      </c>
      <c r="F1374" s="6" t="str">
        <f>+VLOOKUP($D1374,Sheet3!$B:$I,3,0)</f>
        <v>SM</v>
      </c>
      <c r="G1374" s="6" t="str">
        <f>+VLOOKUP($D1374,Sheet3!$B:$I,4,0)</f>
        <v>NUMA</v>
      </c>
      <c r="H1374" s="6">
        <f>+VLOOKUP($D1374,Sheet3!$B:$I,5,0)</f>
        <v>0</v>
      </c>
      <c r="I1374" s="6" t="str">
        <f>+VLOOKUP($D1374,Sheet3!$B:$I,6,0)</f>
        <v>P5N</v>
      </c>
      <c r="J1374" s="6" t="str">
        <f>+VLOOKUP($D1374,Sheet3!$B:$I,7,0)</f>
        <v>NUMA</v>
      </c>
      <c r="K1374" s="6" t="str">
        <f>+VLOOKUP($D1374,Sheet3!$B:$I,8,0)</f>
        <v>P</v>
      </c>
      <c r="L1374" s="6" t="str">
        <f t="shared" si="132"/>
        <v>161/4X5X111/4SM NUMA 0 P5N NUMA P</v>
      </c>
      <c r="M1374" s="12" t="s">
        <v>15</v>
      </c>
      <c r="N1374" s="12" t="str">
        <f t="shared" si="138"/>
        <v>l2103</v>
      </c>
    </row>
    <row r="1375" spans="1:14">
      <c r="A1375" s="12" t="s">
        <v>1388</v>
      </c>
      <c r="B1375" s="6" t="str">
        <f t="shared" si="136"/>
        <v>l210314267</v>
      </c>
      <c r="C1375" s="12">
        <v>289450</v>
      </c>
      <c r="D1375" s="12" t="str">
        <f t="shared" si="137"/>
        <v>p-089450</v>
      </c>
      <c r="E1375" s="6" t="str">
        <f>+VLOOKUP($D1375,Sheet3!$B:$I,2,0)</f>
        <v>161/4X5X111/4</v>
      </c>
      <c r="F1375" s="6" t="str">
        <f>+VLOOKUP($D1375,Sheet3!$B:$I,3,0)</f>
        <v>SM</v>
      </c>
      <c r="G1375" s="6" t="str">
        <f>+VLOOKUP($D1375,Sheet3!$B:$I,4,0)</f>
        <v>NUMA</v>
      </c>
      <c r="H1375" s="6">
        <f>+VLOOKUP($D1375,Sheet3!$B:$I,5,0)</f>
        <v>0</v>
      </c>
      <c r="I1375" s="6" t="str">
        <f>+VLOOKUP($D1375,Sheet3!$B:$I,6,0)</f>
        <v>P5N</v>
      </c>
      <c r="J1375" s="6" t="str">
        <f>+VLOOKUP($D1375,Sheet3!$B:$I,7,0)</f>
        <v>NUMA</v>
      </c>
      <c r="K1375" s="6" t="str">
        <f>+VLOOKUP($D1375,Sheet3!$B:$I,8,0)</f>
        <v>P</v>
      </c>
      <c r="L1375" s="6" t="str">
        <f t="shared" si="132"/>
        <v>161/4X5X111/4SM NUMA 0 P5N NUMA P</v>
      </c>
      <c r="M1375" s="12" t="s">
        <v>15</v>
      </c>
      <c r="N1375" s="12" t="str">
        <f t="shared" si="138"/>
        <v>l2103</v>
      </c>
    </row>
    <row r="1376" spans="1:14">
      <c r="A1376" s="12" t="s">
        <v>1389</v>
      </c>
      <c r="B1376" s="6" t="str">
        <f t="shared" si="136"/>
        <v>l210313733</v>
      </c>
      <c r="C1376" s="12">
        <v>289450</v>
      </c>
      <c r="D1376" s="12" t="str">
        <f t="shared" si="137"/>
        <v>p-089450</v>
      </c>
      <c r="E1376" s="6" t="str">
        <f>+VLOOKUP($D1376,Sheet3!$B:$I,2,0)</f>
        <v>161/4X5X111/4</v>
      </c>
      <c r="F1376" s="6" t="str">
        <f>+VLOOKUP($D1376,Sheet3!$B:$I,3,0)</f>
        <v>SM</v>
      </c>
      <c r="G1376" s="6" t="str">
        <f>+VLOOKUP($D1376,Sheet3!$B:$I,4,0)</f>
        <v>NUMA</v>
      </c>
      <c r="H1376" s="6">
        <f>+VLOOKUP($D1376,Sheet3!$B:$I,5,0)</f>
        <v>0</v>
      </c>
      <c r="I1376" s="6" t="str">
        <f>+VLOOKUP($D1376,Sheet3!$B:$I,6,0)</f>
        <v>P5N</v>
      </c>
      <c r="J1376" s="6" t="str">
        <f>+VLOOKUP($D1376,Sheet3!$B:$I,7,0)</f>
        <v>NUMA</v>
      </c>
      <c r="K1376" s="6" t="str">
        <f>+VLOOKUP($D1376,Sheet3!$B:$I,8,0)</f>
        <v>P</v>
      </c>
      <c r="L1376" s="6" t="str">
        <f t="shared" si="132"/>
        <v>161/4X5X111/4SM NUMA 0 P5N NUMA P</v>
      </c>
      <c r="M1376" s="12" t="s">
        <v>15</v>
      </c>
      <c r="N1376" s="12" t="str">
        <f t="shared" si="138"/>
        <v>l2103</v>
      </c>
    </row>
    <row r="1377" spans="1:14">
      <c r="A1377" s="12" t="s">
        <v>1390</v>
      </c>
      <c r="B1377" s="6" t="str">
        <f t="shared" si="136"/>
        <v>l210314032</v>
      </c>
      <c r="C1377" s="12">
        <v>289450</v>
      </c>
      <c r="D1377" s="12" t="str">
        <f t="shared" si="137"/>
        <v>p-089450</v>
      </c>
      <c r="E1377" s="6" t="str">
        <f>+VLOOKUP($D1377,Sheet3!$B:$I,2,0)</f>
        <v>161/4X5X111/4</v>
      </c>
      <c r="F1377" s="6" t="str">
        <f>+VLOOKUP($D1377,Sheet3!$B:$I,3,0)</f>
        <v>SM</v>
      </c>
      <c r="G1377" s="6" t="str">
        <f>+VLOOKUP($D1377,Sheet3!$B:$I,4,0)</f>
        <v>NUMA</v>
      </c>
      <c r="H1377" s="6">
        <f>+VLOOKUP($D1377,Sheet3!$B:$I,5,0)</f>
        <v>0</v>
      </c>
      <c r="I1377" s="6" t="str">
        <f>+VLOOKUP($D1377,Sheet3!$B:$I,6,0)</f>
        <v>P5N</v>
      </c>
      <c r="J1377" s="6" t="str">
        <f>+VLOOKUP($D1377,Sheet3!$B:$I,7,0)</f>
        <v>NUMA</v>
      </c>
      <c r="K1377" s="6" t="str">
        <f>+VLOOKUP($D1377,Sheet3!$B:$I,8,0)</f>
        <v>P</v>
      </c>
      <c r="L1377" s="6" t="str">
        <f t="shared" si="132"/>
        <v>161/4X5X111/4SM NUMA 0 P5N NUMA P</v>
      </c>
      <c r="M1377" s="12" t="s">
        <v>15</v>
      </c>
      <c r="N1377" s="12" t="str">
        <f t="shared" si="138"/>
        <v>l2103</v>
      </c>
    </row>
    <row r="1378" spans="1:14">
      <c r="A1378" s="12" t="s">
        <v>1391</v>
      </c>
      <c r="B1378" s="6" t="str">
        <f t="shared" si="136"/>
        <v>l210313909</v>
      </c>
      <c r="C1378" s="12">
        <v>289450</v>
      </c>
      <c r="D1378" s="12" t="str">
        <f t="shared" si="137"/>
        <v>p-089450</v>
      </c>
      <c r="E1378" s="6" t="str">
        <f>+VLOOKUP($D1378,Sheet3!$B:$I,2,0)</f>
        <v>161/4X5X111/4</v>
      </c>
      <c r="F1378" s="6" t="str">
        <f>+VLOOKUP($D1378,Sheet3!$B:$I,3,0)</f>
        <v>SM</v>
      </c>
      <c r="G1378" s="6" t="str">
        <f>+VLOOKUP($D1378,Sheet3!$B:$I,4,0)</f>
        <v>NUMA</v>
      </c>
      <c r="H1378" s="6">
        <f>+VLOOKUP($D1378,Sheet3!$B:$I,5,0)</f>
        <v>0</v>
      </c>
      <c r="I1378" s="6" t="str">
        <f>+VLOOKUP($D1378,Sheet3!$B:$I,6,0)</f>
        <v>P5N</v>
      </c>
      <c r="J1378" s="6" t="str">
        <f>+VLOOKUP($D1378,Sheet3!$B:$I,7,0)</f>
        <v>NUMA</v>
      </c>
      <c r="K1378" s="6" t="str">
        <f>+VLOOKUP($D1378,Sheet3!$B:$I,8,0)</f>
        <v>P</v>
      </c>
      <c r="L1378" s="6" t="str">
        <f t="shared" si="132"/>
        <v>161/4X5X111/4SM NUMA 0 P5N NUMA P</v>
      </c>
      <c r="M1378" s="12" t="s">
        <v>15</v>
      </c>
      <c r="N1378" s="12" t="str">
        <f t="shared" si="138"/>
        <v>l2103</v>
      </c>
    </row>
    <row r="1379" spans="1:14">
      <c r="A1379" s="12" t="s">
        <v>1392</v>
      </c>
      <c r="B1379" s="6" t="str">
        <f t="shared" si="136"/>
        <v>l210313403</v>
      </c>
      <c r="C1379" s="12">
        <v>289450</v>
      </c>
      <c r="D1379" s="12" t="str">
        <f t="shared" si="137"/>
        <v>p-089450</v>
      </c>
      <c r="E1379" s="6" t="str">
        <f>+VLOOKUP($D1379,Sheet3!$B:$I,2,0)</f>
        <v>161/4X5X111/4</v>
      </c>
      <c r="F1379" s="6" t="str">
        <f>+VLOOKUP($D1379,Sheet3!$B:$I,3,0)</f>
        <v>SM</v>
      </c>
      <c r="G1379" s="6" t="str">
        <f>+VLOOKUP($D1379,Sheet3!$B:$I,4,0)</f>
        <v>NUMA</v>
      </c>
      <c r="H1379" s="6">
        <f>+VLOOKUP($D1379,Sheet3!$B:$I,5,0)</f>
        <v>0</v>
      </c>
      <c r="I1379" s="6" t="str">
        <f>+VLOOKUP($D1379,Sheet3!$B:$I,6,0)</f>
        <v>P5N</v>
      </c>
      <c r="J1379" s="6" t="str">
        <f>+VLOOKUP($D1379,Sheet3!$B:$I,7,0)</f>
        <v>NUMA</v>
      </c>
      <c r="K1379" s="6" t="str">
        <f>+VLOOKUP($D1379,Sheet3!$B:$I,8,0)</f>
        <v>P</v>
      </c>
      <c r="L1379" s="6" t="str">
        <f t="shared" si="132"/>
        <v>161/4X5X111/4SM NUMA 0 P5N NUMA P</v>
      </c>
      <c r="M1379" s="12" t="s">
        <v>15</v>
      </c>
      <c r="N1379" s="12" t="str">
        <f t="shared" si="138"/>
        <v>l2103</v>
      </c>
    </row>
    <row r="1380" spans="1:14">
      <c r="A1380" s="12" t="s">
        <v>1393</v>
      </c>
      <c r="B1380" s="6" t="str">
        <f t="shared" si="136"/>
        <v>l210314335</v>
      </c>
      <c r="C1380" s="12">
        <v>289450</v>
      </c>
      <c r="D1380" s="12" t="str">
        <f t="shared" si="137"/>
        <v>p-089450</v>
      </c>
      <c r="E1380" s="6" t="str">
        <f>+VLOOKUP($D1380,Sheet3!$B:$I,2,0)</f>
        <v>161/4X5X111/4</v>
      </c>
      <c r="F1380" s="6" t="str">
        <f>+VLOOKUP($D1380,Sheet3!$B:$I,3,0)</f>
        <v>SM</v>
      </c>
      <c r="G1380" s="6" t="str">
        <f>+VLOOKUP($D1380,Sheet3!$B:$I,4,0)</f>
        <v>NUMA</v>
      </c>
      <c r="H1380" s="6">
        <f>+VLOOKUP($D1380,Sheet3!$B:$I,5,0)</f>
        <v>0</v>
      </c>
      <c r="I1380" s="6" t="str">
        <f>+VLOOKUP($D1380,Sheet3!$B:$I,6,0)</f>
        <v>P5N</v>
      </c>
      <c r="J1380" s="6" t="str">
        <f>+VLOOKUP($D1380,Sheet3!$B:$I,7,0)</f>
        <v>NUMA</v>
      </c>
      <c r="K1380" s="6" t="str">
        <f>+VLOOKUP($D1380,Sheet3!$B:$I,8,0)</f>
        <v>P</v>
      </c>
      <c r="L1380" s="6" t="str">
        <f t="shared" si="132"/>
        <v>161/4X5X111/4SM NUMA 0 P5N NUMA P</v>
      </c>
      <c r="M1380" s="12" t="s">
        <v>15</v>
      </c>
      <c r="N1380" s="12" t="str">
        <f t="shared" si="138"/>
        <v>l2103</v>
      </c>
    </row>
    <row r="1381" spans="1:14">
      <c r="A1381" s="12" t="s">
        <v>1394</v>
      </c>
      <c r="B1381" s="6" t="str">
        <f t="shared" si="136"/>
        <v>l210812129</v>
      </c>
      <c r="C1381" s="12">
        <v>243808</v>
      </c>
      <c r="D1381" s="12" t="str">
        <f t="shared" si="137"/>
        <v>p-043808</v>
      </c>
      <c r="E1381" s="6" t="str">
        <f>+VLOOKUP($D1381,Sheet3!$B:$I,2,0)</f>
        <v>18X7-8</v>
      </c>
      <c r="F1381" s="6" t="str">
        <f>+VLOOKUP($D1381,Sheet3!$B:$I,3,0)</f>
        <v>LUG</v>
      </c>
      <c r="G1381" s="6" t="str">
        <f>+VLOOKUP($D1381,Sheet3!$B:$I,4,0)</f>
        <v>NUMA</v>
      </c>
      <c r="H1381" s="6">
        <f>+VLOOKUP($D1381,Sheet3!$B:$I,5,0)</f>
        <v>4.33</v>
      </c>
      <c r="I1381" s="6" t="str">
        <f>+VLOOKUP($D1381,Sheet3!$B:$I,6,0)</f>
        <v>M4N34</v>
      </c>
      <c r="J1381" s="6" t="str">
        <f>+VLOOKUP($D1381,Sheet3!$B:$I,7,0)</f>
        <v>TOTALSOURCE</v>
      </c>
      <c r="K1381" s="6" t="str">
        <f>+VLOOKUP($D1381,Sheet3!$B:$I,8,0)</f>
        <v>PREMIUM</v>
      </c>
      <c r="L1381" s="6" t="str">
        <f t="shared" si="132"/>
        <v>18X7-8LUG NUMA 4.33 M4N34 TOTALSOURCE PREMIUM</v>
      </c>
      <c r="M1381" s="12" t="s">
        <v>15</v>
      </c>
      <c r="N1381" s="12" t="str">
        <f t="shared" si="138"/>
        <v>l2108</v>
      </c>
    </row>
    <row r="1382" spans="1:14">
      <c r="A1382" s="12" t="s">
        <v>1395</v>
      </c>
      <c r="B1382" s="6" t="str">
        <f t="shared" si="136"/>
        <v>l210110508</v>
      </c>
      <c r="C1382" s="12">
        <v>286885</v>
      </c>
      <c r="D1382" s="12" t="str">
        <f t="shared" si="137"/>
        <v>p-086885</v>
      </c>
      <c r="E1382" s="6" t="str">
        <f>+VLOOKUP($D1382,Sheet3!$B:$I,2,0)</f>
        <v>131/2X41/2X8</v>
      </c>
      <c r="F1382" s="6" t="str">
        <f>+VLOOKUP($D1382,Sheet3!$B:$I,3,0)</f>
        <v>SM</v>
      </c>
      <c r="G1382" s="6" t="str">
        <f>+VLOOKUP($D1382,Sheet3!$B:$I,4,0)</f>
        <v>NUMA</v>
      </c>
      <c r="H1382" s="6">
        <f>+VLOOKUP($D1382,Sheet3!$B:$I,5,0)</f>
        <v>0</v>
      </c>
      <c r="I1382" s="6" t="str">
        <f>+VLOOKUP($D1382,Sheet3!$B:$I,6,0)</f>
        <v>P5</v>
      </c>
      <c r="J1382" s="6" t="str">
        <f>+VLOOKUP($D1382,Sheet3!$B:$I,7,0)</f>
        <v>TOTALSOURCE</v>
      </c>
      <c r="K1382" s="6" t="str">
        <f>+VLOOKUP($D1382,Sheet3!$B:$I,8,0)</f>
        <v>P</v>
      </c>
      <c r="L1382" s="6" t="str">
        <f t="shared" si="132"/>
        <v>131/2X41/2X8SM NUMA 0 P5 TOTALSOURCE P</v>
      </c>
      <c r="M1382" s="12" t="s">
        <v>15</v>
      </c>
      <c r="N1382" s="12" t="str">
        <f t="shared" si="138"/>
        <v>l2101</v>
      </c>
    </row>
    <row r="1383" spans="1:14">
      <c r="A1383" s="12" t="s">
        <v>1396</v>
      </c>
      <c r="B1383" s="6" t="str">
        <f t="shared" si="136"/>
        <v>l210906288</v>
      </c>
      <c r="C1383" s="12">
        <v>288112</v>
      </c>
      <c r="D1383" s="12" t="str">
        <f t="shared" si="137"/>
        <v>p-088112</v>
      </c>
      <c r="E1383" s="6" t="str">
        <f>+VLOOKUP($D1383,Sheet3!$B:$I,2,0)</f>
        <v>15X5X111/4</v>
      </c>
      <c r="F1383" s="6" t="str">
        <f>+VLOOKUP($D1383,Sheet3!$B:$I,3,0)</f>
        <v>ML</v>
      </c>
      <c r="G1383" s="6" t="str">
        <f>+VLOOKUP($D1383,Sheet3!$B:$I,4,0)</f>
        <v>NUMA</v>
      </c>
      <c r="H1383" s="6">
        <f>+VLOOKUP($D1383,Sheet3!$B:$I,5,0)</f>
        <v>0</v>
      </c>
      <c r="I1383" s="6" t="str">
        <f>+VLOOKUP($D1383,Sheet3!$B:$I,6,0)</f>
        <v>D1.</v>
      </c>
      <c r="J1383" s="6" t="str">
        <f>+VLOOKUP($D1383,Sheet3!$B:$I,7,0)</f>
        <v>NUMA</v>
      </c>
      <c r="K1383" s="6" t="str">
        <f>+VLOOKUP($D1383,Sheet3!$B:$I,8,0)</f>
        <v>D</v>
      </c>
      <c r="L1383" s="6" t="str">
        <f t="shared" si="132"/>
        <v>15X5X111/4ML NUMA 0 D1. NUMA D</v>
      </c>
      <c r="M1383" s="12" t="s">
        <v>15</v>
      </c>
      <c r="N1383" s="12" t="str">
        <f t="shared" si="138"/>
        <v>l2109</v>
      </c>
    </row>
    <row r="1384" spans="1:14">
      <c r="A1384" s="12" t="s">
        <v>1397</v>
      </c>
      <c r="B1384" s="6" t="str">
        <f t="shared" si="136"/>
        <v>l210807855</v>
      </c>
      <c r="C1384" s="12">
        <v>288112</v>
      </c>
      <c r="D1384" s="12" t="str">
        <f t="shared" si="137"/>
        <v>p-088112</v>
      </c>
      <c r="E1384" s="6" t="str">
        <f>+VLOOKUP($D1384,Sheet3!$B:$I,2,0)</f>
        <v>15X5X111/4</v>
      </c>
      <c r="F1384" s="6" t="str">
        <f>+VLOOKUP($D1384,Sheet3!$B:$I,3,0)</f>
        <v>ML</v>
      </c>
      <c r="G1384" s="6" t="str">
        <f>+VLOOKUP($D1384,Sheet3!$B:$I,4,0)</f>
        <v>NUMA</v>
      </c>
      <c r="H1384" s="6">
        <f>+VLOOKUP($D1384,Sheet3!$B:$I,5,0)</f>
        <v>0</v>
      </c>
      <c r="I1384" s="6" t="str">
        <f>+VLOOKUP($D1384,Sheet3!$B:$I,6,0)</f>
        <v>D1.</v>
      </c>
      <c r="J1384" s="6" t="str">
        <f>+VLOOKUP($D1384,Sheet3!$B:$I,7,0)</f>
        <v>NUMA</v>
      </c>
      <c r="K1384" s="6" t="str">
        <f>+VLOOKUP($D1384,Sheet3!$B:$I,8,0)</f>
        <v>D</v>
      </c>
      <c r="L1384" s="6" t="str">
        <f t="shared" si="132"/>
        <v>15X5X111/4ML NUMA 0 D1. NUMA D</v>
      </c>
      <c r="M1384" s="12" t="s">
        <v>15</v>
      </c>
      <c r="N1384" s="12" t="str">
        <f t="shared" si="138"/>
        <v>l2108</v>
      </c>
    </row>
    <row r="1385" spans="1:14">
      <c r="A1385" s="12" t="s">
        <v>1398</v>
      </c>
      <c r="B1385" s="6" t="str">
        <f t="shared" si="136"/>
        <v>l210807743</v>
      </c>
      <c r="C1385" s="12">
        <v>288112</v>
      </c>
      <c r="D1385" s="12" t="str">
        <f t="shared" si="137"/>
        <v>p-088112</v>
      </c>
      <c r="E1385" s="6" t="str">
        <f>+VLOOKUP($D1385,Sheet3!$B:$I,2,0)</f>
        <v>15X5X111/4</v>
      </c>
      <c r="F1385" s="6" t="str">
        <f>+VLOOKUP($D1385,Sheet3!$B:$I,3,0)</f>
        <v>ML</v>
      </c>
      <c r="G1385" s="6" t="str">
        <f>+VLOOKUP($D1385,Sheet3!$B:$I,4,0)</f>
        <v>NUMA</v>
      </c>
      <c r="H1385" s="6">
        <f>+VLOOKUP($D1385,Sheet3!$B:$I,5,0)</f>
        <v>0</v>
      </c>
      <c r="I1385" s="6" t="str">
        <f>+VLOOKUP($D1385,Sheet3!$B:$I,6,0)</f>
        <v>D1.</v>
      </c>
      <c r="J1385" s="6" t="str">
        <f>+VLOOKUP($D1385,Sheet3!$B:$I,7,0)</f>
        <v>NUMA</v>
      </c>
      <c r="K1385" s="6" t="str">
        <f>+VLOOKUP($D1385,Sheet3!$B:$I,8,0)</f>
        <v>D</v>
      </c>
      <c r="L1385" s="6" t="str">
        <f t="shared" si="132"/>
        <v>15X5X111/4ML NUMA 0 D1. NUMA D</v>
      </c>
      <c r="M1385" s="12" t="s">
        <v>15</v>
      </c>
      <c r="N1385" s="12" t="str">
        <f t="shared" si="138"/>
        <v>l2108</v>
      </c>
    </row>
    <row r="1386" spans="1:14">
      <c r="A1386" s="12" t="s">
        <v>1399</v>
      </c>
      <c r="B1386" s="6" t="str">
        <f t="shared" si="136"/>
        <v>l210807207</v>
      </c>
      <c r="C1386" s="12">
        <v>288112</v>
      </c>
      <c r="D1386" s="12" t="str">
        <f t="shared" si="137"/>
        <v>p-088112</v>
      </c>
      <c r="E1386" s="6" t="str">
        <f>+VLOOKUP($D1386,Sheet3!$B:$I,2,0)</f>
        <v>15X5X111/4</v>
      </c>
      <c r="F1386" s="6" t="str">
        <f>+VLOOKUP($D1386,Sheet3!$B:$I,3,0)</f>
        <v>ML</v>
      </c>
      <c r="G1386" s="6" t="str">
        <f>+VLOOKUP($D1386,Sheet3!$B:$I,4,0)</f>
        <v>NUMA</v>
      </c>
      <c r="H1386" s="6">
        <f>+VLOOKUP($D1386,Sheet3!$B:$I,5,0)</f>
        <v>0</v>
      </c>
      <c r="I1386" s="6" t="str">
        <f>+VLOOKUP($D1386,Sheet3!$B:$I,6,0)</f>
        <v>D1.</v>
      </c>
      <c r="J1386" s="6" t="str">
        <f>+VLOOKUP($D1386,Sheet3!$B:$I,7,0)</f>
        <v>NUMA</v>
      </c>
      <c r="K1386" s="6" t="str">
        <f>+VLOOKUP($D1386,Sheet3!$B:$I,8,0)</f>
        <v>D</v>
      </c>
      <c r="L1386" s="6" t="str">
        <f t="shared" si="132"/>
        <v>15X5X111/4ML NUMA 0 D1. NUMA D</v>
      </c>
      <c r="M1386" s="12" t="s">
        <v>15</v>
      </c>
      <c r="N1386" s="12" t="str">
        <f t="shared" si="138"/>
        <v>l2108</v>
      </c>
    </row>
    <row r="1387" spans="1:14">
      <c r="A1387" s="12" t="s">
        <v>1400</v>
      </c>
      <c r="B1387" s="6" t="str">
        <f t="shared" si="136"/>
        <v>l210807019</v>
      </c>
      <c r="C1387" s="12">
        <v>288112</v>
      </c>
      <c r="D1387" s="12" t="str">
        <f t="shared" si="137"/>
        <v>p-088112</v>
      </c>
      <c r="E1387" s="6" t="str">
        <f>+VLOOKUP($D1387,Sheet3!$B:$I,2,0)</f>
        <v>15X5X111/4</v>
      </c>
      <c r="F1387" s="6" t="str">
        <f>+VLOOKUP($D1387,Sheet3!$B:$I,3,0)</f>
        <v>ML</v>
      </c>
      <c r="G1387" s="6" t="str">
        <f>+VLOOKUP($D1387,Sheet3!$B:$I,4,0)</f>
        <v>NUMA</v>
      </c>
      <c r="H1387" s="6">
        <f>+VLOOKUP($D1387,Sheet3!$B:$I,5,0)</f>
        <v>0</v>
      </c>
      <c r="I1387" s="6" t="str">
        <f>+VLOOKUP($D1387,Sheet3!$B:$I,6,0)</f>
        <v>D1.</v>
      </c>
      <c r="J1387" s="6" t="str">
        <f>+VLOOKUP($D1387,Sheet3!$B:$I,7,0)</f>
        <v>NUMA</v>
      </c>
      <c r="K1387" s="6" t="str">
        <f>+VLOOKUP($D1387,Sheet3!$B:$I,8,0)</f>
        <v>D</v>
      </c>
      <c r="L1387" s="6" t="str">
        <f t="shared" si="132"/>
        <v>15X5X111/4ML NUMA 0 D1. NUMA D</v>
      </c>
      <c r="M1387" s="12" t="s">
        <v>15</v>
      </c>
      <c r="N1387" s="12" t="str">
        <f t="shared" si="138"/>
        <v>l2108</v>
      </c>
    </row>
    <row r="1388" spans="1:14">
      <c r="A1388" s="12" t="s">
        <v>1401</v>
      </c>
      <c r="B1388" s="6" t="str">
        <f t="shared" si="136"/>
        <v>l210806951</v>
      </c>
      <c r="C1388" s="12">
        <v>288112</v>
      </c>
      <c r="D1388" s="12" t="str">
        <f t="shared" si="137"/>
        <v>p-088112</v>
      </c>
      <c r="E1388" s="6" t="str">
        <f>+VLOOKUP($D1388,Sheet3!$B:$I,2,0)</f>
        <v>15X5X111/4</v>
      </c>
      <c r="F1388" s="6" t="str">
        <f>+VLOOKUP($D1388,Sheet3!$B:$I,3,0)</f>
        <v>ML</v>
      </c>
      <c r="G1388" s="6" t="str">
        <f>+VLOOKUP($D1388,Sheet3!$B:$I,4,0)</f>
        <v>NUMA</v>
      </c>
      <c r="H1388" s="6">
        <f>+VLOOKUP($D1388,Sheet3!$B:$I,5,0)</f>
        <v>0</v>
      </c>
      <c r="I1388" s="6" t="str">
        <f>+VLOOKUP($D1388,Sheet3!$B:$I,6,0)</f>
        <v>D1.</v>
      </c>
      <c r="J1388" s="6" t="str">
        <f>+VLOOKUP($D1388,Sheet3!$B:$I,7,0)</f>
        <v>NUMA</v>
      </c>
      <c r="K1388" s="6" t="str">
        <f>+VLOOKUP($D1388,Sheet3!$B:$I,8,0)</f>
        <v>D</v>
      </c>
      <c r="L1388" s="6" t="str">
        <f t="shared" si="132"/>
        <v>15X5X111/4ML NUMA 0 D1. NUMA D</v>
      </c>
      <c r="M1388" s="12" t="s">
        <v>15</v>
      </c>
      <c r="N1388" s="12" t="str">
        <f t="shared" si="138"/>
        <v>l2108</v>
      </c>
    </row>
    <row r="1389" spans="1:14">
      <c r="A1389" s="12" t="s">
        <v>1402</v>
      </c>
      <c r="B1389" s="6" t="str">
        <f t="shared" si="136"/>
        <v>l210607333</v>
      </c>
      <c r="C1389" s="12">
        <v>189922</v>
      </c>
      <c r="D1389" s="12" t="str">
        <f t="shared" si="137"/>
        <v>p-189922</v>
      </c>
      <c r="E1389" s="6" t="str">
        <f>+VLOOKUP($D1389,Sheet3!$B:$I,2,0)</f>
        <v>140/55-9</v>
      </c>
      <c r="F1389" s="6" t="str">
        <f>+VLOOKUP($D1389,Sheet3!$B:$I,3,0)</f>
        <v>LUG</v>
      </c>
      <c r="G1389" s="6" t="str">
        <f>+VLOOKUP($D1389,Sheet3!$B:$I,4,0)</f>
        <v>NUMAPRIME</v>
      </c>
      <c r="H1389" s="6">
        <f>+VLOOKUP($D1389,Sheet3!$B:$I,5,0)</f>
        <v>4</v>
      </c>
      <c r="I1389" s="6" t="str">
        <f>+VLOOKUP($D1389,Sheet3!$B:$I,6,0)</f>
        <v>P334</v>
      </c>
      <c r="J1389" s="6" t="str">
        <f>+VLOOKUP($D1389,Sheet3!$B:$I,7,0)</f>
        <v>NUMAPRIME</v>
      </c>
      <c r="K1389" s="6" t="str">
        <f>+VLOOKUP($D1389,Sheet3!$B:$I,8,0)</f>
        <v>XTRA</v>
      </c>
      <c r="L1389" s="6" t="str">
        <f t="shared" si="132"/>
        <v>140/55-9LUG NUMAPRIME 4 P334 NUMAPRIME XTRA</v>
      </c>
      <c r="M1389" s="12" t="s">
        <v>15</v>
      </c>
      <c r="N1389" s="12" t="str">
        <f t="shared" si="138"/>
        <v>l2106</v>
      </c>
    </row>
    <row r="1390" spans="1:14">
      <c r="A1390" s="12" t="s">
        <v>1403</v>
      </c>
      <c r="B1390" s="6" t="str">
        <f t="shared" si="136"/>
        <v>l190309055</v>
      </c>
      <c r="C1390" s="12">
        <v>189085</v>
      </c>
      <c r="D1390" s="12" t="str">
        <f t="shared" si="137"/>
        <v>p-189085</v>
      </c>
      <c r="E1390" s="6" t="str">
        <f>+VLOOKUP($D1390,Sheet3!$B:$I,2,0)</f>
        <v>15X41/2-8</v>
      </c>
      <c r="F1390" s="6" t="str">
        <f>+VLOOKUP($D1390,Sheet3!$B:$I,3,0)</f>
        <v>LUG</v>
      </c>
      <c r="G1390" s="6" t="str">
        <f>+VLOOKUP($D1390,Sheet3!$B:$I,4,0)</f>
        <v>NUMA</v>
      </c>
      <c r="H1390" s="6">
        <f>+VLOOKUP($D1390,Sheet3!$B:$I,5,0)</f>
        <v>3</v>
      </c>
      <c r="I1390" s="6" t="str">
        <f>+VLOOKUP($D1390,Sheet3!$B:$I,6,0)</f>
        <v>P734</v>
      </c>
      <c r="J1390" s="6" t="str">
        <f>+VLOOKUP($D1390,Sheet3!$B:$I,7,0)</f>
        <v>TOTALSOURCE</v>
      </c>
      <c r="K1390" s="6" t="str">
        <f>+VLOOKUP($D1390,Sheet3!$B:$I,8,0)</f>
        <v>ULTRA</v>
      </c>
      <c r="L1390" s="6" t="str">
        <f t="shared" si="132"/>
        <v>15X41/2-8LUG NUMA 3 P734 TOTALSOURCE ULTRA</v>
      </c>
      <c r="M1390" s="12" t="s">
        <v>15</v>
      </c>
      <c r="N1390" s="12" t="str">
        <f t="shared" si="138"/>
        <v>l1903</v>
      </c>
    </row>
    <row r="1391" spans="1:14">
      <c r="A1391" s="12" t="s">
        <v>1404</v>
      </c>
      <c r="B1391" s="6" t="str">
        <f t="shared" si="136"/>
        <v>l181004109</v>
      </c>
      <c r="C1391" s="12">
        <v>190163</v>
      </c>
      <c r="D1391" s="12" t="str">
        <f t="shared" si="137"/>
        <v>p-190163</v>
      </c>
      <c r="E1391" s="6" t="str">
        <f>+VLOOKUP($D1391,Sheet3!$B:$I,2,0)</f>
        <v>140/55-9</v>
      </c>
      <c r="F1391" s="6" t="str">
        <f>+VLOOKUP($D1391,Sheet3!$B:$I,3,0)</f>
        <v>LUG</v>
      </c>
      <c r="G1391" s="6" t="str">
        <f>+VLOOKUP($D1391,Sheet3!$B:$I,4,0)</f>
        <v>NUMAPRIME</v>
      </c>
      <c r="H1391" s="6">
        <f>+VLOOKUP($D1391,Sheet3!$B:$I,5,0)</f>
        <v>4</v>
      </c>
      <c r="I1391" s="6" t="str">
        <f>+VLOOKUP($D1391,Sheet3!$B:$I,6,0)</f>
        <v>M4N3X</v>
      </c>
      <c r="J1391" s="6" t="str">
        <f>+VLOOKUP($D1391,Sheet3!$B:$I,7,0)</f>
        <v>NUMAPRIME</v>
      </c>
      <c r="K1391" s="6" t="str">
        <f>+VLOOKUP($D1391,Sheet3!$B:$I,8,0)</f>
        <v>PREMIUM</v>
      </c>
      <c r="L1391" s="6" t="str">
        <f t="shared" si="132"/>
        <v>140/55-9LUG NUMAPRIME 4 M4N3X NUMAPRIME PREMIUM</v>
      </c>
      <c r="M1391" s="12" t="s">
        <v>15</v>
      </c>
      <c r="N1391" s="12" t="str">
        <f t="shared" si="138"/>
        <v>l1810</v>
      </c>
    </row>
    <row r="1392" spans="1:14">
      <c r="A1392" s="12" t="s">
        <v>1405</v>
      </c>
      <c r="B1392" s="6" t="str">
        <f t="shared" si="136"/>
        <v>l200407292</v>
      </c>
      <c r="C1392" s="12">
        <v>189408</v>
      </c>
      <c r="D1392" s="12" t="str">
        <f t="shared" si="137"/>
        <v>p-189408</v>
      </c>
      <c r="E1392" s="6" t="str">
        <f>+VLOOKUP($D1392,Sheet3!$B:$I,2,0)</f>
        <v>4.00-8</v>
      </c>
      <c r="F1392" s="6" t="str">
        <f>+VLOOKUP($D1392,Sheet3!$B:$I,3,0)</f>
        <v>RIB</v>
      </c>
      <c r="G1392" s="6" t="str">
        <f>+VLOOKUP($D1392,Sheet3!$B:$I,4,0)</f>
        <v>NUMA</v>
      </c>
      <c r="H1392" s="6">
        <f>+VLOOKUP($D1392,Sheet3!$B:$I,5,0)</f>
        <v>3.75</v>
      </c>
      <c r="I1392" s="6" t="str">
        <f>+VLOOKUP($D1392,Sheet3!$B:$I,6,0)</f>
        <v>M2N2X</v>
      </c>
      <c r="J1392" s="6" t="str">
        <f>+VLOOKUP($D1392,Sheet3!$B:$I,7,0)</f>
        <v>NUMA</v>
      </c>
      <c r="K1392" s="6" t="str">
        <f>+VLOOKUP($D1392,Sheet3!$B:$I,8,0)</f>
        <v>-</v>
      </c>
      <c r="L1392" s="6" t="str">
        <f t="shared" si="132"/>
        <v>4.00-8RIB NUMA 3.75 M2N2X NUMA -</v>
      </c>
      <c r="M1392" s="12" t="s">
        <v>15</v>
      </c>
      <c r="N1392" s="12" t="str">
        <f t="shared" si="138"/>
        <v>l2004</v>
      </c>
    </row>
    <row r="1393" spans="1:14">
      <c r="A1393" s="12" t="s">
        <v>1406</v>
      </c>
      <c r="B1393" s="6" t="str">
        <f t="shared" si="136"/>
        <v>l180509908</v>
      </c>
      <c r="C1393" s="12">
        <v>241646</v>
      </c>
      <c r="D1393" s="12" t="str">
        <f t="shared" si="137"/>
        <v>p-041646</v>
      </c>
      <c r="E1393" s="6" t="str">
        <f>+VLOOKUP($D1393,Sheet3!$B:$I,2,0)</f>
        <v>4.00-8</v>
      </c>
      <c r="F1393" s="6" t="str">
        <f>+VLOOKUP($D1393,Sheet3!$B:$I,3,0)</f>
        <v>LUG</v>
      </c>
      <c r="G1393" s="6" t="str">
        <f>+VLOOKUP($D1393,Sheet3!$B:$I,4,0)</f>
        <v>NUMA</v>
      </c>
      <c r="H1393" s="6">
        <f>+VLOOKUP($D1393,Sheet3!$B:$I,5,0)</f>
        <v>3</v>
      </c>
      <c r="I1393" s="6" t="str">
        <f>+VLOOKUP($D1393,Sheet3!$B:$I,6,0)</f>
        <v>P334</v>
      </c>
      <c r="J1393" s="6" t="str">
        <f>+VLOOKUP($D1393,Sheet3!$B:$I,7,0)</f>
        <v>NUMA</v>
      </c>
      <c r="K1393" s="6" t="str">
        <f>+VLOOKUP($D1393,Sheet3!$B:$I,8,0)</f>
        <v>XTRAPREMIUM</v>
      </c>
      <c r="L1393" s="6" t="str">
        <f t="shared" si="132"/>
        <v>4.00-8LUG NUMA 3 P334 NUMA XTRAPREMIUM</v>
      </c>
      <c r="M1393" s="12" t="s">
        <v>15</v>
      </c>
      <c r="N1393" s="12" t="str">
        <f t="shared" si="138"/>
        <v>l1805</v>
      </c>
    </row>
    <row r="1394" spans="1:14">
      <c r="A1394" s="12" t="s">
        <v>1407</v>
      </c>
      <c r="B1394" s="6" t="str">
        <f t="shared" si="136"/>
        <v>l210300689</v>
      </c>
      <c r="C1394" s="12">
        <v>251002</v>
      </c>
      <c r="D1394" s="12" t="str">
        <f t="shared" si="137"/>
        <v>p-051002</v>
      </c>
      <c r="E1394" s="6" t="str">
        <f>+VLOOKUP($D1394,Sheet3!$B:$I,2,0)</f>
        <v>5.00-8</v>
      </c>
      <c r="F1394" s="6" t="str">
        <f>+VLOOKUP($D1394,Sheet3!$B:$I,3,0)</f>
        <v>LUG</v>
      </c>
      <c r="G1394" s="6" t="str">
        <f>+VLOOKUP($D1394,Sheet3!$B:$I,4,0)</f>
        <v>NUMA</v>
      </c>
      <c r="H1394" s="6">
        <f>+VLOOKUP($D1394,Sheet3!$B:$I,5,0)</f>
        <v>3</v>
      </c>
      <c r="I1394" s="6" t="str">
        <f>+VLOOKUP($D1394,Sheet3!$B:$I,6,0)</f>
        <v>P134</v>
      </c>
      <c r="J1394" s="6" t="str">
        <f>+VLOOKUP($D1394,Sheet3!$B:$I,7,0)</f>
        <v>NUMA</v>
      </c>
      <c r="K1394" s="6" t="str">
        <f>+VLOOKUP($D1394,Sheet3!$B:$I,8,0)</f>
        <v>PREMIUM</v>
      </c>
      <c r="L1394" s="6" t="str">
        <f t="shared" si="132"/>
        <v>5.00-8LUG NUMA 3 P134 NUMA PREMIUM</v>
      </c>
      <c r="M1394" s="12" t="s">
        <v>15</v>
      </c>
      <c r="N1394" s="12" t="str">
        <f t="shared" si="138"/>
        <v>l2103</v>
      </c>
    </row>
    <row r="1395" spans="1:14">
      <c r="A1395" s="12" t="s">
        <v>1408</v>
      </c>
      <c r="B1395" s="6" t="str">
        <f t="shared" si="136"/>
        <v>l210607041</v>
      </c>
      <c r="C1395" s="12">
        <v>189098</v>
      </c>
      <c r="D1395" s="12" t="str">
        <f t="shared" si="137"/>
        <v>p-189098</v>
      </c>
      <c r="E1395" s="6" t="str">
        <f>+VLOOKUP($D1395,Sheet3!$B:$I,2,0)</f>
        <v>5.00-8</v>
      </c>
      <c r="F1395" s="6" t="str">
        <f>+VLOOKUP($D1395,Sheet3!$B:$I,3,0)</f>
        <v>LUG</v>
      </c>
      <c r="G1395" s="6" t="str">
        <f>+VLOOKUP($D1395,Sheet3!$B:$I,4,0)</f>
        <v>NUMA</v>
      </c>
      <c r="H1395" s="6">
        <f>+VLOOKUP($D1395,Sheet3!$B:$I,5,0)</f>
        <v>3</v>
      </c>
      <c r="I1395" s="6" t="str">
        <f>+VLOOKUP($D1395,Sheet3!$B:$I,6,0)</f>
        <v>M124</v>
      </c>
      <c r="J1395" s="6" t="str">
        <f>+VLOOKUP($D1395,Sheet3!$B:$I,7,0)</f>
        <v>NUMA</v>
      </c>
      <c r="K1395" s="6" t="str">
        <f>+VLOOKUP($D1395,Sheet3!$B:$I,8,0)</f>
        <v>FORTE</v>
      </c>
      <c r="L1395" s="6" t="str">
        <f t="shared" si="132"/>
        <v>5.00-8LUG NUMA 3 M124 NUMA FORTE</v>
      </c>
      <c r="M1395" s="12" t="s">
        <v>15</v>
      </c>
      <c r="N1395" s="12" t="str">
        <f t="shared" si="138"/>
        <v>l2106</v>
      </c>
    </row>
    <row r="1396" spans="1:14">
      <c r="A1396" s="12" t="s">
        <v>1409</v>
      </c>
      <c r="B1396" s="6" t="str">
        <f t="shared" si="136"/>
        <v>l181203036</v>
      </c>
      <c r="C1396" s="12">
        <v>286979</v>
      </c>
      <c r="D1396" s="12" t="str">
        <f t="shared" si="137"/>
        <v>p-086979</v>
      </c>
      <c r="E1396" s="6" t="str">
        <f>+VLOOKUP($D1396,Sheet3!$B:$I,2,0)</f>
        <v>10X4X61/4</v>
      </c>
      <c r="F1396" s="6" t="str">
        <f>+VLOOKUP($D1396,Sheet3!$B:$I,3,0)</f>
        <v>SM</v>
      </c>
      <c r="G1396" s="6" t="str">
        <f>+VLOOKUP($D1396,Sheet3!$B:$I,4,0)</f>
        <v>NUMA</v>
      </c>
      <c r="H1396" s="6">
        <f>+VLOOKUP($D1396,Sheet3!$B:$I,5,0)</f>
        <v>0</v>
      </c>
      <c r="I1396" s="6" t="str">
        <f>+VLOOKUP($D1396,Sheet3!$B:$I,6,0)</f>
        <v>P5</v>
      </c>
      <c r="J1396" s="6" t="str">
        <f>+VLOOKUP($D1396,Sheet3!$B:$I,7,0)</f>
        <v>TOTALSOURCE</v>
      </c>
      <c r="K1396" s="6" t="str">
        <f>+VLOOKUP($D1396,Sheet3!$B:$I,8,0)</f>
        <v>P</v>
      </c>
      <c r="L1396" s="6" t="str">
        <f t="shared" si="132"/>
        <v>10X4X61/4SM NUMA 0 P5 TOTALSOURCE P</v>
      </c>
      <c r="M1396" s="12" t="s">
        <v>15</v>
      </c>
      <c r="N1396" s="12" t="str">
        <f t="shared" si="138"/>
        <v>l1812</v>
      </c>
    </row>
    <row r="1397" spans="1:14">
      <c r="A1397" s="12" t="s">
        <v>1410</v>
      </c>
      <c r="B1397" s="6" t="str">
        <f t="shared" si="136"/>
        <v>l180713575</v>
      </c>
      <c r="C1397" s="12">
        <v>189519</v>
      </c>
      <c r="D1397" s="12" t="str">
        <f t="shared" si="137"/>
        <v>p-189519</v>
      </c>
      <c r="E1397" s="6" t="str">
        <f>+VLOOKUP($D1397,Sheet3!$B:$I,2,0)</f>
        <v>14X41/2X8</v>
      </c>
      <c r="F1397" s="6" t="str">
        <f>+VLOOKUP($D1397,Sheet3!$B:$I,3,0)</f>
        <v>ML</v>
      </c>
      <c r="G1397" s="6" t="str">
        <f>+VLOOKUP($D1397,Sheet3!$B:$I,4,0)</f>
        <v>NUMA</v>
      </c>
      <c r="H1397" s="6">
        <f>+VLOOKUP($D1397,Sheet3!$B:$I,5,0)</f>
        <v>0</v>
      </c>
      <c r="I1397" s="6" t="str">
        <f>+VLOOKUP($D1397,Sheet3!$B:$I,6,0)</f>
        <v>D1.</v>
      </c>
      <c r="J1397" s="6" t="str">
        <f>+VLOOKUP($D1397,Sheet3!$B:$I,7,0)</f>
        <v>ATHLETIK</v>
      </c>
      <c r="K1397" s="6" t="str">
        <f>+VLOOKUP($D1397,Sheet3!$B:$I,8,0)</f>
        <v>D</v>
      </c>
      <c r="L1397" s="6" t="str">
        <f t="shared" si="132"/>
        <v>14X41/2X8ML NUMA 0 D1. ATHLETIK D</v>
      </c>
      <c r="M1397" s="12" t="s">
        <v>15</v>
      </c>
      <c r="N1397" s="12" t="str">
        <f t="shared" si="138"/>
        <v>l1807</v>
      </c>
    </row>
    <row r="1398" spans="1:14">
      <c r="A1398" s="12" t="s">
        <v>1411</v>
      </c>
      <c r="B1398" s="6" t="str">
        <f t="shared" si="136"/>
        <v>l200200240</v>
      </c>
      <c r="C1398" s="12">
        <v>286979</v>
      </c>
      <c r="D1398" s="12" t="str">
        <f t="shared" si="137"/>
        <v>p-086979</v>
      </c>
      <c r="E1398" s="6" t="str">
        <f>+VLOOKUP($D1398,Sheet3!$B:$I,2,0)</f>
        <v>10X4X61/4</v>
      </c>
      <c r="F1398" s="6" t="str">
        <f>+VLOOKUP($D1398,Sheet3!$B:$I,3,0)</f>
        <v>SM</v>
      </c>
      <c r="G1398" s="6" t="str">
        <f>+VLOOKUP($D1398,Sheet3!$B:$I,4,0)</f>
        <v>NUMA</v>
      </c>
      <c r="H1398" s="6">
        <f>+VLOOKUP($D1398,Sheet3!$B:$I,5,0)</f>
        <v>0</v>
      </c>
      <c r="I1398" s="6" t="str">
        <f>+VLOOKUP($D1398,Sheet3!$B:$I,6,0)</f>
        <v>P5</v>
      </c>
      <c r="J1398" s="6" t="str">
        <f>+VLOOKUP($D1398,Sheet3!$B:$I,7,0)</f>
        <v>TOTALSOURCE</v>
      </c>
      <c r="K1398" s="6" t="str">
        <f>+VLOOKUP($D1398,Sheet3!$B:$I,8,0)</f>
        <v>P</v>
      </c>
      <c r="L1398" s="6" t="str">
        <f t="shared" ref="L1398:L1461" si="139">CONCATENATE(E1398,F1398," ",G1398," ",H1398," ",I1398," ",J1398," ",K1398)</f>
        <v>10X4X61/4SM NUMA 0 P5 TOTALSOURCE P</v>
      </c>
      <c r="M1398" s="12" t="s">
        <v>15</v>
      </c>
      <c r="N1398" s="12" t="str">
        <f t="shared" si="138"/>
        <v>l2002</v>
      </c>
    </row>
    <row r="1399" spans="1:14">
      <c r="A1399" s="12" t="s">
        <v>1412</v>
      </c>
      <c r="B1399" s="6" t="str">
        <f t="shared" si="136"/>
        <v>l200609905</v>
      </c>
      <c r="C1399" s="12">
        <v>202112</v>
      </c>
      <c r="D1399" s="12" t="str">
        <f t="shared" si="137"/>
        <v>p-002112</v>
      </c>
      <c r="E1399" s="6" t="str">
        <f>+VLOOKUP($D1399,Sheet3!$B:$I,2,0)</f>
        <v>14X5X10</v>
      </c>
      <c r="F1399" s="6" t="str">
        <f>+VLOOKUP($D1399,Sheet3!$B:$I,3,0)</f>
        <v>SAT</v>
      </c>
      <c r="G1399" s="6" t="str">
        <f>+VLOOKUP($D1399,Sheet3!$B:$I,4,0)</f>
        <v>NUMA</v>
      </c>
      <c r="H1399" s="6">
        <f>+VLOOKUP($D1399,Sheet3!$B:$I,5,0)</f>
        <v>0</v>
      </c>
      <c r="I1399" s="6" t="str">
        <f>+VLOOKUP($D1399,Sheet3!$B:$I,6,0)</f>
        <v>P5</v>
      </c>
      <c r="J1399" s="6" t="str">
        <f>+VLOOKUP($D1399,Sheet3!$B:$I,7,0)</f>
        <v>NUMA</v>
      </c>
      <c r="K1399" s="6" t="str">
        <f>+VLOOKUP($D1399,Sheet3!$B:$I,8,0)</f>
        <v>P</v>
      </c>
      <c r="L1399" s="6" t="str">
        <f t="shared" si="139"/>
        <v>14X5X10SAT NUMA 0 P5 NUMA P</v>
      </c>
      <c r="M1399" s="12" t="s">
        <v>15</v>
      </c>
      <c r="N1399" s="12" t="str">
        <f t="shared" si="138"/>
        <v>l2006</v>
      </c>
    </row>
    <row r="1400" spans="1:14">
      <c r="A1400" s="12" t="s">
        <v>1413</v>
      </c>
      <c r="B1400" s="6" t="str">
        <f t="shared" si="136"/>
        <v>l190306098</v>
      </c>
      <c r="C1400" s="12">
        <v>200761</v>
      </c>
      <c r="D1400" s="12" t="str">
        <f t="shared" si="137"/>
        <v>p-000761</v>
      </c>
      <c r="E1400" s="6" t="str">
        <f>+VLOOKUP($D1400,Sheet3!$B:$I,2,0)</f>
        <v>161/4X5X111/4</v>
      </c>
      <c r="F1400" s="6" t="str">
        <f>+VLOOKUP($D1400,Sheet3!$B:$I,3,0)</f>
        <v>SAT</v>
      </c>
      <c r="G1400" s="6" t="str">
        <f>+VLOOKUP($D1400,Sheet3!$B:$I,4,0)</f>
        <v>NUMA</v>
      </c>
      <c r="H1400" s="6">
        <f>+VLOOKUP($D1400,Sheet3!$B:$I,5,0)</f>
        <v>0</v>
      </c>
      <c r="I1400" s="6" t="str">
        <f>+VLOOKUP($D1400,Sheet3!$B:$I,6,0)</f>
        <v>P5N</v>
      </c>
      <c r="J1400" s="6" t="str">
        <f>+VLOOKUP($D1400,Sheet3!$B:$I,7,0)</f>
        <v>GALAXYYMSDS</v>
      </c>
      <c r="K1400" s="6" t="str">
        <f>+VLOOKUP($D1400,Sheet3!$B:$I,8,0)</f>
        <v>P</v>
      </c>
      <c r="L1400" s="6" t="str">
        <f t="shared" si="139"/>
        <v>161/4X5X111/4SAT NUMA 0 P5N GALAXYYMSDS P</v>
      </c>
      <c r="M1400" s="12" t="s">
        <v>15</v>
      </c>
      <c r="N1400" s="12" t="str">
        <f t="shared" si="138"/>
        <v>l1903</v>
      </c>
    </row>
    <row r="1401" spans="1:14">
      <c r="A1401" s="12" t="s">
        <v>1414</v>
      </c>
      <c r="B1401" s="6" t="str">
        <f t="shared" si="136"/>
        <v>l180800006</v>
      </c>
      <c r="C1401" s="12">
        <v>189341</v>
      </c>
      <c r="D1401" s="12" t="str">
        <f t="shared" si="137"/>
        <v>p-189341</v>
      </c>
      <c r="E1401" s="6" t="str">
        <f>+VLOOKUP($D1401,Sheet3!$B:$I,2,0)</f>
        <v>161/4X5X111/4</v>
      </c>
      <c r="F1401" s="6" t="str">
        <f>+VLOOKUP($D1401,Sheet3!$B:$I,3,0)</f>
        <v>ML</v>
      </c>
      <c r="G1401" s="6" t="str">
        <f>+VLOOKUP($D1401,Sheet3!$B:$I,4,0)</f>
        <v>NUMA</v>
      </c>
      <c r="H1401" s="6">
        <f>+VLOOKUP($D1401,Sheet3!$B:$I,5,0)</f>
        <v>0</v>
      </c>
      <c r="I1401" s="6" t="str">
        <f>+VLOOKUP($D1401,Sheet3!$B:$I,6,0)</f>
        <v>D1.</v>
      </c>
      <c r="J1401" s="6" t="str">
        <f>+VLOOKUP($D1401,Sheet3!$B:$I,7,0)</f>
        <v>ATHLETIK</v>
      </c>
      <c r="K1401" s="6" t="str">
        <f>+VLOOKUP($D1401,Sheet3!$B:$I,8,0)</f>
        <v>D</v>
      </c>
      <c r="L1401" s="6" t="str">
        <f t="shared" si="139"/>
        <v>161/4X5X111/4ML NUMA 0 D1. ATHLETIK D</v>
      </c>
      <c r="M1401" s="12" t="s">
        <v>15</v>
      </c>
      <c r="N1401" s="12" t="str">
        <f t="shared" si="138"/>
        <v>l1808</v>
      </c>
    </row>
    <row r="1402" spans="1:14">
      <c r="A1402" s="12" t="s">
        <v>1415</v>
      </c>
      <c r="B1402" s="6" t="str">
        <f t="shared" si="136"/>
        <v>l180511725</v>
      </c>
      <c r="C1402" s="12">
        <v>190419</v>
      </c>
      <c r="D1402" s="12" t="str">
        <f t="shared" si="137"/>
        <v>p-190419</v>
      </c>
      <c r="E1402" s="6" t="str">
        <f>+VLOOKUP($D1402,Sheet3!$B:$I,2,0)</f>
        <v>17X5X121/8</v>
      </c>
      <c r="F1402" s="6" t="str">
        <f>+VLOOKUP($D1402,Sheet3!$B:$I,3,0)</f>
        <v>ML</v>
      </c>
      <c r="G1402" s="6" t="str">
        <f>+VLOOKUP($D1402,Sheet3!$B:$I,4,0)</f>
        <v>NUMA</v>
      </c>
      <c r="H1402" s="6">
        <f>+VLOOKUP($D1402,Sheet3!$B:$I,5,0)</f>
        <v>0</v>
      </c>
      <c r="I1402" s="6" t="str">
        <f>+VLOOKUP($D1402,Sheet3!$B:$I,6,0)</f>
        <v>P6</v>
      </c>
      <c r="J1402" s="6" t="str">
        <f>+VLOOKUP($D1402,Sheet3!$B:$I,7,0)</f>
        <v>NUMA</v>
      </c>
      <c r="K1402" s="6" t="str">
        <f>+VLOOKUP($D1402,Sheet3!$B:$I,8,0)</f>
        <v>XP</v>
      </c>
      <c r="L1402" s="6" t="str">
        <f t="shared" si="139"/>
        <v>17X5X121/8ML NUMA 0 P6 NUMA XP</v>
      </c>
      <c r="M1402" s="12" t="s">
        <v>15</v>
      </c>
      <c r="N1402" s="12" t="str">
        <f t="shared" si="138"/>
        <v>l1805</v>
      </c>
    </row>
    <row r="1403" spans="1:14">
      <c r="A1403" s="12" t="s">
        <v>1416</v>
      </c>
      <c r="B1403" s="6" t="str">
        <f t="shared" si="136"/>
        <v>l210807237</v>
      </c>
      <c r="C1403" s="12">
        <v>288112</v>
      </c>
      <c r="D1403" s="12" t="str">
        <f t="shared" si="137"/>
        <v>p-088112</v>
      </c>
      <c r="E1403" s="6" t="str">
        <f>+VLOOKUP($D1403,Sheet3!$B:$I,2,0)</f>
        <v>15X5X111/4</v>
      </c>
      <c r="F1403" s="6" t="str">
        <f>+VLOOKUP($D1403,Sheet3!$B:$I,3,0)</f>
        <v>ML</v>
      </c>
      <c r="G1403" s="6" t="str">
        <f>+VLOOKUP($D1403,Sheet3!$B:$I,4,0)</f>
        <v>NUMA</v>
      </c>
      <c r="H1403" s="6">
        <f>+VLOOKUP($D1403,Sheet3!$B:$I,5,0)</f>
        <v>0</v>
      </c>
      <c r="I1403" s="6" t="str">
        <f>+VLOOKUP($D1403,Sheet3!$B:$I,6,0)</f>
        <v>D1.</v>
      </c>
      <c r="J1403" s="6" t="str">
        <f>+VLOOKUP($D1403,Sheet3!$B:$I,7,0)</f>
        <v>NUMA</v>
      </c>
      <c r="K1403" s="6" t="str">
        <f>+VLOOKUP($D1403,Sheet3!$B:$I,8,0)</f>
        <v>D</v>
      </c>
      <c r="L1403" s="6" t="str">
        <f t="shared" si="139"/>
        <v>15X5X111/4ML NUMA 0 D1. NUMA D</v>
      </c>
      <c r="M1403" s="12" t="s">
        <v>15</v>
      </c>
      <c r="N1403" s="12" t="str">
        <f t="shared" si="138"/>
        <v>l2108</v>
      </c>
    </row>
    <row r="1404" spans="1:14">
      <c r="A1404" s="12" t="s">
        <v>1417</v>
      </c>
      <c r="B1404" s="6" t="str">
        <f t="shared" si="136"/>
        <v>l210807162</v>
      </c>
      <c r="C1404" s="12">
        <v>288112</v>
      </c>
      <c r="D1404" s="12" t="str">
        <f t="shared" si="137"/>
        <v>p-088112</v>
      </c>
      <c r="E1404" s="6" t="str">
        <f>+VLOOKUP($D1404,Sheet3!$B:$I,2,0)</f>
        <v>15X5X111/4</v>
      </c>
      <c r="F1404" s="6" t="str">
        <f>+VLOOKUP($D1404,Sheet3!$B:$I,3,0)</f>
        <v>ML</v>
      </c>
      <c r="G1404" s="6" t="str">
        <f>+VLOOKUP($D1404,Sheet3!$B:$I,4,0)</f>
        <v>NUMA</v>
      </c>
      <c r="H1404" s="6">
        <f>+VLOOKUP($D1404,Sheet3!$B:$I,5,0)</f>
        <v>0</v>
      </c>
      <c r="I1404" s="6" t="str">
        <f>+VLOOKUP($D1404,Sheet3!$B:$I,6,0)</f>
        <v>D1.</v>
      </c>
      <c r="J1404" s="6" t="str">
        <f>+VLOOKUP($D1404,Sheet3!$B:$I,7,0)</f>
        <v>NUMA</v>
      </c>
      <c r="K1404" s="6" t="str">
        <f>+VLOOKUP($D1404,Sheet3!$B:$I,8,0)</f>
        <v>D</v>
      </c>
      <c r="L1404" s="6" t="str">
        <f t="shared" si="139"/>
        <v>15X5X111/4ML NUMA 0 D1. NUMA D</v>
      </c>
      <c r="M1404" s="12" t="s">
        <v>15</v>
      </c>
      <c r="N1404" s="12" t="str">
        <f t="shared" si="138"/>
        <v>l2108</v>
      </c>
    </row>
    <row r="1405" spans="1:14">
      <c r="A1405" s="12" t="s">
        <v>1418</v>
      </c>
      <c r="B1405" s="6" t="str">
        <f t="shared" si="136"/>
        <v>l210807777</v>
      </c>
      <c r="C1405" s="12">
        <v>288112</v>
      </c>
      <c r="D1405" s="12" t="str">
        <f t="shared" si="137"/>
        <v>p-088112</v>
      </c>
      <c r="E1405" s="6" t="str">
        <f>+VLOOKUP($D1405,Sheet3!$B:$I,2,0)</f>
        <v>15X5X111/4</v>
      </c>
      <c r="F1405" s="6" t="str">
        <f>+VLOOKUP($D1405,Sheet3!$B:$I,3,0)</f>
        <v>ML</v>
      </c>
      <c r="G1405" s="6" t="str">
        <f>+VLOOKUP($D1405,Sheet3!$B:$I,4,0)</f>
        <v>NUMA</v>
      </c>
      <c r="H1405" s="6">
        <f>+VLOOKUP($D1405,Sheet3!$B:$I,5,0)</f>
        <v>0</v>
      </c>
      <c r="I1405" s="6" t="str">
        <f>+VLOOKUP($D1405,Sheet3!$B:$I,6,0)</f>
        <v>D1.</v>
      </c>
      <c r="J1405" s="6" t="str">
        <f>+VLOOKUP($D1405,Sheet3!$B:$I,7,0)</f>
        <v>NUMA</v>
      </c>
      <c r="K1405" s="6" t="str">
        <f>+VLOOKUP($D1405,Sheet3!$B:$I,8,0)</f>
        <v>D</v>
      </c>
      <c r="L1405" s="6" t="str">
        <f t="shared" si="139"/>
        <v>15X5X111/4ML NUMA 0 D1. NUMA D</v>
      </c>
      <c r="M1405" s="12" t="s">
        <v>15</v>
      </c>
      <c r="N1405" s="12" t="str">
        <f t="shared" si="138"/>
        <v>l2108</v>
      </c>
    </row>
    <row r="1406" spans="1:14">
      <c r="A1406" s="12" t="s">
        <v>1419</v>
      </c>
      <c r="B1406" s="6" t="str">
        <f t="shared" si="136"/>
        <v>l210807939</v>
      </c>
      <c r="C1406" s="12">
        <v>288112</v>
      </c>
      <c r="D1406" s="12" t="str">
        <f t="shared" si="137"/>
        <v>p-088112</v>
      </c>
      <c r="E1406" s="6" t="str">
        <f>+VLOOKUP($D1406,Sheet3!$B:$I,2,0)</f>
        <v>15X5X111/4</v>
      </c>
      <c r="F1406" s="6" t="str">
        <f>+VLOOKUP($D1406,Sheet3!$B:$I,3,0)</f>
        <v>ML</v>
      </c>
      <c r="G1406" s="6" t="str">
        <f>+VLOOKUP($D1406,Sheet3!$B:$I,4,0)</f>
        <v>NUMA</v>
      </c>
      <c r="H1406" s="6">
        <f>+VLOOKUP($D1406,Sheet3!$B:$I,5,0)</f>
        <v>0</v>
      </c>
      <c r="I1406" s="6" t="str">
        <f>+VLOOKUP($D1406,Sheet3!$B:$I,6,0)</f>
        <v>D1.</v>
      </c>
      <c r="J1406" s="6" t="str">
        <f>+VLOOKUP($D1406,Sheet3!$B:$I,7,0)</f>
        <v>NUMA</v>
      </c>
      <c r="K1406" s="6" t="str">
        <f>+VLOOKUP($D1406,Sheet3!$B:$I,8,0)</f>
        <v>D</v>
      </c>
      <c r="L1406" s="6" t="str">
        <f t="shared" si="139"/>
        <v>15X5X111/4ML NUMA 0 D1. NUMA D</v>
      </c>
      <c r="M1406" s="12" t="s">
        <v>15</v>
      </c>
      <c r="N1406" s="12" t="str">
        <f t="shared" si="138"/>
        <v>l2108</v>
      </c>
    </row>
    <row r="1407" spans="1:14">
      <c r="A1407" s="12" t="s">
        <v>1420</v>
      </c>
      <c r="B1407" s="6" t="str">
        <f t="shared" si="136"/>
        <v>l210807963</v>
      </c>
      <c r="C1407" s="12">
        <v>288112</v>
      </c>
      <c r="D1407" s="12" t="str">
        <f t="shared" si="137"/>
        <v>p-088112</v>
      </c>
      <c r="E1407" s="6" t="str">
        <f>+VLOOKUP($D1407,Sheet3!$B:$I,2,0)</f>
        <v>15X5X111/4</v>
      </c>
      <c r="F1407" s="6" t="str">
        <f>+VLOOKUP($D1407,Sheet3!$B:$I,3,0)</f>
        <v>ML</v>
      </c>
      <c r="G1407" s="6" t="str">
        <f>+VLOOKUP($D1407,Sheet3!$B:$I,4,0)</f>
        <v>NUMA</v>
      </c>
      <c r="H1407" s="6">
        <f>+VLOOKUP($D1407,Sheet3!$B:$I,5,0)</f>
        <v>0</v>
      </c>
      <c r="I1407" s="6" t="str">
        <f>+VLOOKUP($D1407,Sheet3!$B:$I,6,0)</f>
        <v>D1.</v>
      </c>
      <c r="J1407" s="6" t="str">
        <f>+VLOOKUP($D1407,Sheet3!$B:$I,7,0)</f>
        <v>NUMA</v>
      </c>
      <c r="K1407" s="6" t="str">
        <f>+VLOOKUP($D1407,Sheet3!$B:$I,8,0)</f>
        <v>D</v>
      </c>
      <c r="L1407" s="6" t="str">
        <f t="shared" si="139"/>
        <v>15X5X111/4ML NUMA 0 D1. NUMA D</v>
      </c>
      <c r="M1407" s="12" t="s">
        <v>15</v>
      </c>
      <c r="N1407" s="12" t="str">
        <f t="shared" si="138"/>
        <v>l2108</v>
      </c>
    </row>
    <row r="1408" spans="1:14">
      <c r="A1408" s="12" t="s">
        <v>1421</v>
      </c>
      <c r="B1408" s="6" t="str">
        <f t="shared" si="136"/>
        <v>l210807127</v>
      </c>
      <c r="C1408" s="12">
        <v>288112</v>
      </c>
      <c r="D1408" s="12" t="str">
        <f t="shared" si="137"/>
        <v>p-088112</v>
      </c>
      <c r="E1408" s="6" t="str">
        <f>+VLOOKUP($D1408,Sheet3!$B:$I,2,0)</f>
        <v>15X5X111/4</v>
      </c>
      <c r="F1408" s="6" t="str">
        <f>+VLOOKUP($D1408,Sheet3!$B:$I,3,0)</f>
        <v>ML</v>
      </c>
      <c r="G1408" s="6" t="str">
        <f>+VLOOKUP($D1408,Sheet3!$B:$I,4,0)</f>
        <v>NUMA</v>
      </c>
      <c r="H1408" s="6">
        <f>+VLOOKUP($D1408,Sheet3!$B:$I,5,0)</f>
        <v>0</v>
      </c>
      <c r="I1408" s="6" t="str">
        <f>+VLOOKUP($D1408,Sheet3!$B:$I,6,0)</f>
        <v>D1.</v>
      </c>
      <c r="J1408" s="6" t="str">
        <f>+VLOOKUP($D1408,Sheet3!$B:$I,7,0)</f>
        <v>NUMA</v>
      </c>
      <c r="K1408" s="6" t="str">
        <f>+VLOOKUP($D1408,Sheet3!$B:$I,8,0)</f>
        <v>D</v>
      </c>
      <c r="L1408" s="6" t="str">
        <f t="shared" si="139"/>
        <v>15X5X111/4ML NUMA 0 D1. NUMA D</v>
      </c>
      <c r="M1408" s="12" t="s">
        <v>15</v>
      </c>
      <c r="N1408" s="12" t="str">
        <f t="shared" si="138"/>
        <v>l2108</v>
      </c>
    </row>
    <row r="1409" spans="1:14">
      <c r="A1409" s="12" t="s">
        <v>1422</v>
      </c>
      <c r="B1409" s="6" t="str">
        <f t="shared" si="136"/>
        <v>l210807271</v>
      </c>
      <c r="C1409" s="12">
        <v>288112</v>
      </c>
      <c r="D1409" s="12" t="str">
        <f t="shared" si="137"/>
        <v>p-088112</v>
      </c>
      <c r="E1409" s="6" t="str">
        <f>+VLOOKUP($D1409,Sheet3!$B:$I,2,0)</f>
        <v>15X5X111/4</v>
      </c>
      <c r="F1409" s="6" t="str">
        <f>+VLOOKUP($D1409,Sheet3!$B:$I,3,0)</f>
        <v>ML</v>
      </c>
      <c r="G1409" s="6" t="str">
        <f>+VLOOKUP($D1409,Sheet3!$B:$I,4,0)</f>
        <v>NUMA</v>
      </c>
      <c r="H1409" s="6">
        <f>+VLOOKUP($D1409,Sheet3!$B:$I,5,0)</f>
        <v>0</v>
      </c>
      <c r="I1409" s="6" t="str">
        <f>+VLOOKUP($D1409,Sheet3!$B:$I,6,0)</f>
        <v>D1.</v>
      </c>
      <c r="J1409" s="6" t="str">
        <f>+VLOOKUP($D1409,Sheet3!$B:$I,7,0)</f>
        <v>NUMA</v>
      </c>
      <c r="K1409" s="6" t="str">
        <f>+VLOOKUP($D1409,Sheet3!$B:$I,8,0)</f>
        <v>D</v>
      </c>
      <c r="L1409" s="6" t="str">
        <f t="shared" si="139"/>
        <v>15X5X111/4ML NUMA 0 D1. NUMA D</v>
      </c>
      <c r="M1409" s="12" t="s">
        <v>15</v>
      </c>
      <c r="N1409" s="12" t="str">
        <f t="shared" si="138"/>
        <v>l2108</v>
      </c>
    </row>
    <row r="1410" spans="1:14">
      <c r="A1410" s="12" t="s">
        <v>1423</v>
      </c>
      <c r="B1410" s="6" t="str">
        <f t="shared" si="136"/>
        <v>l181203130</v>
      </c>
      <c r="C1410" s="12">
        <v>286979</v>
      </c>
      <c r="D1410" s="12" t="str">
        <f t="shared" si="137"/>
        <v>p-086979</v>
      </c>
      <c r="E1410" s="6" t="str">
        <f>+VLOOKUP($D1410,Sheet3!$B:$I,2,0)</f>
        <v>10X4X61/4</v>
      </c>
      <c r="F1410" s="6" t="str">
        <f>+VLOOKUP($D1410,Sheet3!$B:$I,3,0)</f>
        <v>SM</v>
      </c>
      <c r="G1410" s="6" t="str">
        <f>+VLOOKUP($D1410,Sheet3!$B:$I,4,0)</f>
        <v>NUMA</v>
      </c>
      <c r="H1410" s="6">
        <f>+VLOOKUP($D1410,Sheet3!$B:$I,5,0)</f>
        <v>0</v>
      </c>
      <c r="I1410" s="6" t="str">
        <f>+VLOOKUP($D1410,Sheet3!$B:$I,6,0)</f>
        <v>P5</v>
      </c>
      <c r="J1410" s="6" t="str">
        <f>+VLOOKUP($D1410,Sheet3!$B:$I,7,0)</f>
        <v>TOTALSOURCE</v>
      </c>
      <c r="K1410" s="6" t="str">
        <f>+VLOOKUP($D1410,Sheet3!$B:$I,8,0)</f>
        <v>P</v>
      </c>
      <c r="L1410" s="6" t="str">
        <f t="shared" si="139"/>
        <v>10X4X61/4SM NUMA 0 P5 TOTALSOURCE P</v>
      </c>
      <c r="M1410" s="12" t="s">
        <v>15</v>
      </c>
      <c r="N1410" s="12" t="str">
        <f t="shared" si="138"/>
        <v>l1812</v>
      </c>
    </row>
    <row r="1411" spans="1:14">
      <c r="A1411" s="12" t="s">
        <v>1424</v>
      </c>
      <c r="B1411" s="6" t="str">
        <f t="shared" si="136"/>
        <v>l181203803</v>
      </c>
      <c r="C1411" s="12">
        <v>286979</v>
      </c>
      <c r="D1411" s="12" t="str">
        <f t="shared" si="137"/>
        <v>p-086979</v>
      </c>
      <c r="E1411" s="6" t="str">
        <f>+VLOOKUP($D1411,Sheet3!$B:$I,2,0)</f>
        <v>10X4X61/4</v>
      </c>
      <c r="F1411" s="6" t="str">
        <f>+VLOOKUP($D1411,Sheet3!$B:$I,3,0)</f>
        <v>SM</v>
      </c>
      <c r="G1411" s="6" t="str">
        <f>+VLOOKUP($D1411,Sheet3!$B:$I,4,0)</f>
        <v>NUMA</v>
      </c>
      <c r="H1411" s="6">
        <f>+VLOOKUP($D1411,Sheet3!$B:$I,5,0)</f>
        <v>0</v>
      </c>
      <c r="I1411" s="6" t="str">
        <f>+VLOOKUP($D1411,Sheet3!$B:$I,6,0)</f>
        <v>P5</v>
      </c>
      <c r="J1411" s="6" t="str">
        <f>+VLOOKUP($D1411,Sheet3!$B:$I,7,0)</f>
        <v>TOTALSOURCE</v>
      </c>
      <c r="K1411" s="6" t="str">
        <f>+VLOOKUP($D1411,Sheet3!$B:$I,8,0)</f>
        <v>P</v>
      </c>
      <c r="L1411" s="6" t="str">
        <f t="shared" si="139"/>
        <v>10X4X61/4SM NUMA 0 P5 TOTALSOURCE P</v>
      </c>
      <c r="M1411" s="12" t="s">
        <v>15</v>
      </c>
      <c r="N1411" s="12" t="str">
        <f t="shared" si="138"/>
        <v>l1812</v>
      </c>
    </row>
    <row r="1412" spans="1:14">
      <c r="A1412" s="12" t="s">
        <v>1425</v>
      </c>
      <c r="B1412" s="6" t="str">
        <f t="shared" si="136"/>
        <v>l181203753</v>
      </c>
      <c r="C1412" s="12">
        <v>286979</v>
      </c>
      <c r="D1412" s="12" t="str">
        <f t="shared" si="137"/>
        <v>p-086979</v>
      </c>
      <c r="E1412" s="6" t="str">
        <f>+VLOOKUP($D1412,Sheet3!$B:$I,2,0)</f>
        <v>10X4X61/4</v>
      </c>
      <c r="F1412" s="6" t="str">
        <f>+VLOOKUP($D1412,Sheet3!$B:$I,3,0)</f>
        <v>SM</v>
      </c>
      <c r="G1412" s="6" t="str">
        <f>+VLOOKUP($D1412,Sheet3!$B:$I,4,0)</f>
        <v>NUMA</v>
      </c>
      <c r="H1412" s="6">
        <f>+VLOOKUP($D1412,Sheet3!$B:$I,5,0)</f>
        <v>0</v>
      </c>
      <c r="I1412" s="6" t="str">
        <f>+VLOOKUP($D1412,Sheet3!$B:$I,6,0)</f>
        <v>P5</v>
      </c>
      <c r="J1412" s="6" t="str">
        <f>+VLOOKUP($D1412,Sheet3!$B:$I,7,0)</f>
        <v>TOTALSOURCE</v>
      </c>
      <c r="K1412" s="6" t="str">
        <f>+VLOOKUP($D1412,Sheet3!$B:$I,8,0)</f>
        <v>P</v>
      </c>
      <c r="L1412" s="6" t="str">
        <f t="shared" si="139"/>
        <v>10X4X61/4SM NUMA 0 P5 TOTALSOURCE P</v>
      </c>
      <c r="M1412" s="12" t="s">
        <v>15</v>
      </c>
      <c r="N1412" s="12" t="str">
        <f t="shared" si="138"/>
        <v>l1812</v>
      </c>
    </row>
    <row r="1413" spans="1:14">
      <c r="A1413" s="12" t="s">
        <v>1426</v>
      </c>
      <c r="B1413" s="6" t="str">
        <f t="shared" si="136"/>
        <v>l181203899</v>
      </c>
      <c r="C1413" s="12">
        <v>286979</v>
      </c>
      <c r="D1413" s="12" t="str">
        <f t="shared" si="137"/>
        <v>p-086979</v>
      </c>
      <c r="E1413" s="6" t="str">
        <f>+VLOOKUP($D1413,Sheet3!$B:$I,2,0)</f>
        <v>10X4X61/4</v>
      </c>
      <c r="F1413" s="6" t="str">
        <f>+VLOOKUP($D1413,Sheet3!$B:$I,3,0)</f>
        <v>SM</v>
      </c>
      <c r="G1413" s="6" t="str">
        <f>+VLOOKUP($D1413,Sheet3!$B:$I,4,0)</f>
        <v>NUMA</v>
      </c>
      <c r="H1413" s="6">
        <f>+VLOOKUP($D1413,Sheet3!$B:$I,5,0)</f>
        <v>0</v>
      </c>
      <c r="I1413" s="6" t="str">
        <f>+VLOOKUP($D1413,Sheet3!$B:$I,6,0)</f>
        <v>P5</v>
      </c>
      <c r="J1413" s="6" t="str">
        <f>+VLOOKUP($D1413,Sheet3!$B:$I,7,0)</f>
        <v>TOTALSOURCE</v>
      </c>
      <c r="K1413" s="6" t="str">
        <f>+VLOOKUP($D1413,Sheet3!$B:$I,8,0)</f>
        <v>P</v>
      </c>
      <c r="L1413" s="6" t="str">
        <f t="shared" si="139"/>
        <v>10X4X61/4SM NUMA 0 P5 TOTALSOURCE P</v>
      </c>
      <c r="M1413" s="12" t="s">
        <v>15</v>
      </c>
      <c r="N1413" s="12" t="str">
        <f t="shared" si="138"/>
        <v>l1812</v>
      </c>
    </row>
    <row r="1414" spans="1:14">
      <c r="A1414" s="12" t="s">
        <v>1427</v>
      </c>
      <c r="B1414" s="6" t="str">
        <f t="shared" si="136"/>
        <v>l181203705</v>
      </c>
      <c r="C1414" s="12">
        <v>286979</v>
      </c>
      <c r="D1414" s="12" t="str">
        <f t="shared" si="137"/>
        <v>p-086979</v>
      </c>
      <c r="E1414" s="6" t="str">
        <f>+VLOOKUP($D1414,Sheet3!$B:$I,2,0)</f>
        <v>10X4X61/4</v>
      </c>
      <c r="F1414" s="6" t="str">
        <f>+VLOOKUP($D1414,Sheet3!$B:$I,3,0)</f>
        <v>SM</v>
      </c>
      <c r="G1414" s="6" t="str">
        <f>+VLOOKUP($D1414,Sheet3!$B:$I,4,0)</f>
        <v>NUMA</v>
      </c>
      <c r="H1414" s="6">
        <f>+VLOOKUP($D1414,Sheet3!$B:$I,5,0)</f>
        <v>0</v>
      </c>
      <c r="I1414" s="6" t="str">
        <f>+VLOOKUP($D1414,Sheet3!$B:$I,6,0)</f>
        <v>P5</v>
      </c>
      <c r="J1414" s="6" t="str">
        <f>+VLOOKUP($D1414,Sheet3!$B:$I,7,0)</f>
        <v>TOTALSOURCE</v>
      </c>
      <c r="K1414" s="6" t="str">
        <f>+VLOOKUP($D1414,Sheet3!$B:$I,8,0)</f>
        <v>P</v>
      </c>
      <c r="L1414" s="6" t="str">
        <f t="shared" si="139"/>
        <v>10X4X61/4SM NUMA 0 P5 TOTALSOURCE P</v>
      </c>
      <c r="M1414" s="12" t="s">
        <v>15</v>
      </c>
      <c r="N1414" s="12" t="str">
        <f t="shared" si="138"/>
        <v>l1812</v>
      </c>
    </row>
    <row r="1415" spans="1:14">
      <c r="A1415" s="12" t="s">
        <v>1428</v>
      </c>
      <c r="B1415" s="6" t="str">
        <f t="shared" si="136"/>
        <v>l190109993</v>
      </c>
      <c r="C1415" s="12">
        <v>286979</v>
      </c>
      <c r="D1415" s="12" t="str">
        <f t="shared" si="137"/>
        <v>p-086979</v>
      </c>
      <c r="E1415" s="6" t="str">
        <f>+VLOOKUP($D1415,Sheet3!$B:$I,2,0)</f>
        <v>10X4X61/4</v>
      </c>
      <c r="F1415" s="6" t="str">
        <f>+VLOOKUP($D1415,Sheet3!$B:$I,3,0)</f>
        <v>SM</v>
      </c>
      <c r="G1415" s="6" t="str">
        <f>+VLOOKUP($D1415,Sheet3!$B:$I,4,0)</f>
        <v>NUMA</v>
      </c>
      <c r="H1415" s="6">
        <f>+VLOOKUP($D1415,Sheet3!$B:$I,5,0)</f>
        <v>0</v>
      </c>
      <c r="I1415" s="6" t="str">
        <f>+VLOOKUP($D1415,Sheet3!$B:$I,6,0)</f>
        <v>P5</v>
      </c>
      <c r="J1415" s="6" t="str">
        <f>+VLOOKUP($D1415,Sheet3!$B:$I,7,0)</f>
        <v>TOTALSOURCE</v>
      </c>
      <c r="K1415" s="6" t="str">
        <f>+VLOOKUP($D1415,Sheet3!$B:$I,8,0)</f>
        <v>P</v>
      </c>
      <c r="L1415" s="6" t="str">
        <f t="shared" si="139"/>
        <v>10X4X61/4SM NUMA 0 P5 TOTALSOURCE P</v>
      </c>
      <c r="M1415" s="12" t="s">
        <v>15</v>
      </c>
      <c r="N1415" s="12" t="str">
        <f t="shared" si="138"/>
        <v>l1901</v>
      </c>
    </row>
    <row r="1416" spans="1:14">
      <c r="A1416" s="12" t="s">
        <v>1429</v>
      </c>
      <c r="B1416" s="6" t="str">
        <f t="shared" si="136"/>
        <v>l181203574</v>
      </c>
      <c r="C1416" s="12">
        <v>286979</v>
      </c>
      <c r="D1416" s="12" t="str">
        <f t="shared" si="137"/>
        <v>p-086979</v>
      </c>
      <c r="E1416" s="6" t="str">
        <f>+VLOOKUP($D1416,Sheet3!$B:$I,2,0)</f>
        <v>10X4X61/4</v>
      </c>
      <c r="F1416" s="6" t="str">
        <f>+VLOOKUP($D1416,Sheet3!$B:$I,3,0)</f>
        <v>SM</v>
      </c>
      <c r="G1416" s="6" t="str">
        <f>+VLOOKUP($D1416,Sheet3!$B:$I,4,0)</f>
        <v>NUMA</v>
      </c>
      <c r="H1416" s="6">
        <f>+VLOOKUP($D1416,Sheet3!$B:$I,5,0)</f>
        <v>0</v>
      </c>
      <c r="I1416" s="6" t="str">
        <f>+VLOOKUP($D1416,Sheet3!$B:$I,6,0)</f>
        <v>P5</v>
      </c>
      <c r="J1416" s="6" t="str">
        <f>+VLOOKUP($D1416,Sheet3!$B:$I,7,0)</f>
        <v>TOTALSOURCE</v>
      </c>
      <c r="K1416" s="6" t="str">
        <f>+VLOOKUP($D1416,Sheet3!$B:$I,8,0)</f>
        <v>P</v>
      </c>
      <c r="L1416" s="6" t="str">
        <f t="shared" si="139"/>
        <v>10X4X61/4SM NUMA 0 P5 TOTALSOURCE P</v>
      </c>
      <c r="M1416" s="12" t="s">
        <v>15</v>
      </c>
      <c r="N1416" s="12" t="str">
        <f t="shared" si="138"/>
        <v>l1812</v>
      </c>
    </row>
    <row r="1417" spans="1:14">
      <c r="A1417" s="12" t="s">
        <v>1430</v>
      </c>
      <c r="B1417" s="6" t="str">
        <f t="shared" si="136"/>
        <v>l210807878</v>
      </c>
      <c r="C1417" s="12">
        <v>288112</v>
      </c>
      <c r="D1417" s="12" t="str">
        <f t="shared" si="137"/>
        <v>p-088112</v>
      </c>
      <c r="E1417" s="6" t="str">
        <f>+VLOOKUP($D1417,Sheet3!$B:$I,2,0)</f>
        <v>15X5X111/4</v>
      </c>
      <c r="F1417" s="6" t="str">
        <f>+VLOOKUP($D1417,Sheet3!$B:$I,3,0)</f>
        <v>ML</v>
      </c>
      <c r="G1417" s="6" t="str">
        <f>+VLOOKUP($D1417,Sheet3!$B:$I,4,0)</f>
        <v>NUMA</v>
      </c>
      <c r="H1417" s="6">
        <f>+VLOOKUP($D1417,Sheet3!$B:$I,5,0)</f>
        <v>0</v>
      </c>
      <c r="I1417" s="6" t="str">
        <f>+VLOOKUP($D1417,Sheet3!$B:$I,6,0)</f>
        <v>D1.</v>
      </c>
      <c r="J1417" s="6" t="str">
        <f>+VLOOKUP($D1417,Sheet3!$B:$I,7,0)</f>
        <v>NUMA</v>
      </c>
      <c r="K1417" s="6" t="str">
        <f>+VLOOKUP($D1417,Sheet3!$B:$I,8,0)</f>
        <v>D</v>
      </c>
      <c r="L1417" s="6" t="str">
        <f t="shared" si="139"/>
        <v>15X5X111/4ML NUMA 0 D1. NUMA D</v>
      </c>
      <c r="M1417" s="12" t="s">
        <v>15</v>
      </c>
      <c r="N1417" s="12" t="str">
        <f t="shared" si="138"/>
        <v>l2108</v>
      </c>
    </row>
    <row r="1418" spans="1:14">
      <c r="A1418" s="12" t="s">
        <v>1431</v>
      </c>
      <c r="B1418" s="6" t="str">
        <f t="shared" si="136"/>
        <v>l210807831</v>
      </c>
      <c r="C1418" s="12">
        <v>288112</v>
      </c>
      <c r="D1418" s="12" t="str">
        <f t="shared" si="137"/>
        <v>p-088112</v>
      </c>
      <c r="E1418" s="6" t="str">
        <f>+VLOOKUP($D1418,Sheet3!$B:$I,2,0)</f>
        <v>15X5X111/4</v>
      </c>
      <c r="F1418" s="6" t="str">
        <f>+VLOOKUP($D1418,Sheet3!$B:$I,3,0)</f>
        <v>ML</v>
      </c>
      <c r="G1418" s="6" t="str">
        <f>+VLOOKUP($D1418,Sheet3!$B:$I,4,0)</f>
        <v>NUMA</v>
      </c>
      <c r="H1418" s="6">
        <f>+VLOOKUP($D1418,Sheet3!$B:$I,5,0)</f>
        <v>0</v>
      </c>
      <c r="I1418" s="6" t="str">
        <f>+VLOOKUP($D1418,Sheet3!$B:$I,6,0)</f>
        <v>D1.</v>
      </c>
      <c r="J1418" s="6" t="str">
        <f>+VLOOKUP($D1418,Sheet3!$B:$I,7,0)</f>
        <v>NUMA</v>
      </c>
      <c r="K1418" s="6" t="str">
        <f>+VLOOKUP($D1418,Sheet3!$B:$I,8,0)</f>
        <v>D</v>
      </c>
      <c r="L1418" s="6" t="str">
        <f t="shared" si="139"/>
        <v>15X5X111/4ML NUMA 0 D1. NUMA D</v>
      </c>
      <c r="M1418" s="12" t="s">
        <v>15</v>
      </c>
      <c r="N1418" s="12" t="str">
        <f t="shared" si="138"/>
        <v>l2108</v>
      </c>
    </row>
    <row r="1419" spans="1:14">
      <c r="A1419" s="12" t="s">
        <v>1432</v>
      </c>
      <c r="B1419" s="6" t="str">
        <f t="shared" si="136"/>
        <v>l210807296</v>
      </c>
      <c r="C1419" s="12">
        <v>288112</v>
      </c>
      <c r="D1419" s="12" t="str">
        <f t="shared" si="137"/>
        <v>p-088112</v>
      </c>
      <c r="E1419" s="6" t="str">
        <f>+VLOOKUP($D1419,Sheet3!$B:$I,2,0)</f>
        <v>15X5X111/4</v>
      </c>
      <c r="F1419" s="6" t="str">
        <f>+VLOOKUP($D1419,Sheet3!$B:$I,3,0)</f>
        <v>ML</v>
      </c>
      <c r="G1419" s="6" t="str">
        <f>+VLOOKUP($D1419,Sheet3!$B:$I,4,0)</f>
        <v>NUMA</v>
      </c>
      <c r="H1419" s="6">
        <f>+VLOOKUP($D1419,Sheet3!$B:$I,5,0)</f>
        <v>0</v>
      </c>
      <c r="I1419" s="6" t="str">
        <f>+VLOOKUP($D1419,Sheet3!$B:$I,6,0)</f>
        <v>D1.</v>
      </c>
      <c r="J1419" s="6" t="str">
        <f>+VLOOKUP($D1419,Sheet3!$B:$I,7,0)</f>
        <v>NUMA</v>
      </c>
      <c r="K1419" s="6" t="str">
        <f>+VLOOKUP($D1419,Sheet3!$B:$I,8,0)</f>
        <v>D</v>
      </c>
      <c r="L1419" s="6" t="str">
        <f t="shared" si="139"/>
        <v>15X5X111/4ML NUMA 0 D1. NUMA D</v>
      </c>
      <c r="M1419" s="12" t="s">
        <v>15</v>
      </c>
      <c r="N1419" s="12" t="str">
        <f t="shared" si="138"/>
        <v>l2108</v>
      </c>
    </row>
    <row r="1420" spans="1:14">
      <c r="A1420" s="12" t="s">
        <v>1433</v>
      </c>
      <c r="B1420" s="6" t="str">
        <f t="shared" si="136"/>
        <v>l210311620</v>
      </c>
      <c r="C1420" s="12">
        <v>289450</v>
      </c>
      <c r="D1420" s="12" t="str">
        <f t="shared" si="137"/>
        <v>p-089450</v>
      </c>
      <c r="E1420" s="6" t="str">
        <f>+VLOOKUP($D1420,Sheet3!$B:$I,2,0)</f>
        <v>161/4X5X111/4</v>
      </c>
      <c r="F1420" s="6" t="str">
        <f>+VLOOKUP($D1420,Sheet3!$B:$I,3,0)</f>
        <v>SM</v>
      </c>
      <c r="G1420" s="6" t="str">
        <f>+VLOOKUP($D1420,Sheet3!$B:$I,4,0)</f>
        <v>NUMA</v>
      </c>
      <c r="H1420" s="6">
        <f>+VLOOKUP($D1420,Sheet3!$B:$I,5,0)</f>
        <v>0</v>
      </c>
      <c r="I1420" s="6" t="str">
        <f>+VLOOKUP($D1420,Sheet3!$B:$I,6,0)</f>
        <v>P5N</v>
      </c>
      <c r="J1420" s="6" t="str">
        <f>+VLOOKUP($D1420,Sheet3!$B:$I,7,0)</f>
        <v>NUMA</v>
      </c>
      <c r="K1420" s="6" t="str">
        <f>+VLOOKUP($D1420,Sheet3!$B:$I,8,0)</f>
        <v>P</v>
      </c>
      <c r="L1420" s="6" t="str">
        <f t="shared" si="139"/>
        <v>161/4X5X111/4SM NUMA 0 P5N NUMA P</v>
      </c>
      <c r="M1420" s="12" t="s">
        <v>15</v>
      </c>
      <c r="N1420" s="12" t="str">
        <f t="shared" si="138"/>
        <v>l2103</v>
      </c>
    </row>
    <row r="1421" spans="1:14">
      <c r="A1421" s="12" t="s">
        <v>1434</v>
      </c>
      <c r="B1421" s="6" t="str">
        <f t="shared" si="136"/>
        <v>l201008715</v>
      </c>
      <c r="C1421" s="12">
        <v>189051</v>
      </c>
      <c r="D1421" s="12" t="str">
        <f t="shared" si="137"/>
        <v>p-189051</v>
      </c>
      <c r="E1421" s="6" t="str">
        <f>+VLOOKUP($D1421,Sheet3!$B:$I,2,0)</f>
        <v>16X6X101/2</v>
      </c>
      <c r="F1421" s="6" t="str">
        <f>+VLOOKUP($D1421,Sheet3!$B:$I,3,0)</f>
        <v>SAT</v>
      </c>
      <c r="G1421" s="6" t="str">
        <f>+VLOOKUP($D1421,Sheet3!$B:$I,4,0)</f>
        <v>NUMA</v>
      </c>
      <c r="H1421" s="6">
        <f>+VLOOKUP($D1421,Sheet3!$B:$I,5,0)</f>
        <v>0</v>
      </c>
      <c r="I1421" s="6" t="str">
        <f>+VLOOKUP($D1421,Sheet3!$B:$I,6,0)</f>
        <v>P5N</v>
      </c>
      <c r="J1421" s="6" t="str">
        <f>+VLOOKUP($D1421,Sheet3!$B:$I,7,0)</f>
        <v>NUMA</v>
      </c>
      <c r="K1421" s="6" t="str">
        <f>+VLOOKUP($D1421,Sheet3!$B:$I,8,0)</f>
        <v>P</v>
      </c>
      <c r="L1421" s="6" t="str">
        <f t="shared" si="139"/>
        <v>16X6X101/2SAT NUMA 0 P5N NUMA P</v>
      </c>
      <c r="M1421" s="12" t="s">
        <v>15</v>
      </c>
      <c r="N1421" s="12" t="str">
        <f t="shared" si="138"/>
        <v>l2010</v>
      </c>
    </row>
    <row r="1422" spans="1:14">
      <c r="A1422" s="12" t="s">
        <v>1435</v>
      </c>
      <c r="B1422" s="6" t="str">
        <f t="shared" si="136"/>
        <v>l190907258</v>
      </c>
      <c r="C1422" s="12">
        <v>189051</v>
      </c>
      <c r="D1422" s="12" t="str">
        <f t="shared" si="137"/>
        <v>p-189051</v>
      </c>
      <c r="E1422" s="6" t="str">
        <f>+VLOOKUP($D1422,Sheet3!$B:$I,2,0)</f>
        <v>16X6X101/2</v>
      </c>
      <c r="F1422" s="6" t="str">
        <f>+VLOOKUP($D1422,Sheet3!$B:$I,3,0)</f>
        <v>SAT</v>
      </c>
      <c r="G1422" s="6" t="str">
        <f>+VLOOKUP($D1422,Sheet3!$B:$I,4,0)</f>
        <v>NUMA</v>
      </c>
      <c r="H1422" s="6">
        <f>+VLOOKUP($D1422,Sheet3!$B:$I,5,0)</f>
        <v>0</v>
      </c>
      <c r="I1422" s="6" t="str">
        <f>+VLOOKUP($D1422,Sheet3!$B:$I,6,0)</f>
        <v>P5N</v>
      </c>
      <c r="J1422" s="6" t="str">
        <f>+VLOOKUP($D1422,Sheet3!$B:$I,7,0)</f>
        <v>NUMA</v>
      </c>
      <c r="K1422" s="6" t="str">
        <f>+VLOOKUP($D1422,Sheet3!$B:$I,8,0)</f>
        <v>P</v>
      </c>
      <c r="L1422" s="6" t="str">
        <f t="shared" si="139"/>
        <v>16X6X101/2SAT NUMA 0 P5N NUMA P</v>
      </c>
      <c r="M1422" s="12" t="s">
        <v>15</v>
      </c>
      <c r="N1422" s="12" t="str">
        <f t="shared" si="138"/>
        <v>l1909</v>
      </c>
    </row>
    <row r="1423" spans="1:14">
      <c r="A1423" s="12" t="s">
        <v>1436</v>
      </c>
      <c r="B1423" s="6" t="str">
        <f t="shared" si="136"/>
        <v>l190700710</v>
      </c>
      <c r="C1423" s="12">
        <v>203137</v>
      </c>
      <c r="D1423" s="12" t="str">
        <f t="shared" si="137"/>
        <v>p-003137</v>
      </c>
      <c r="E1423" s="6" t="str">
        <f>+VLOOKUP($D1423,Sheet3!$B:$I,2,0)</f>
        <v>9X5X5</v>
      </c>
      <c r="F1423" s="6" t="str">
        <f>+VLOOKUP($D1423,Sheet3!$B:$I,3,0)</f>
        <v>SAT</v>
      </c>
      <c r="G1423" s="6" t="str">
        <f>+VLOOKUP($D1423,Sheet3!$B:$I,4,0)</f>
        <v>NUMA</v>
      </c>
      <c r="H1423" s="6">
        <f>+VLOOKUP($D1423,Sheet3!$B:$I,5,0)</f>
        <v>0</v>
      </c>
      <c r="I1423" s="6" t="str">
        <f>+VLOOKUP($D1423,Sheet3!$B:$I,6,0)</f>
        <v>P5N</v>
      </c>
      <c r="J1423" s="6" t="str">
        <f>+VLOOKUP($D1423,Sheet3!$B:$I,7,0)</f>
        <v>TOTALSOURCE</v>
      </c>
      <c r="K1423" s="6" t="str">
        <f>+VLOOKUP($D1423,Sheet3!$B:$I,8,0)</f>
        <v>P</v>
      </c>
      <c r="L1423" s="6" t="str">
        <f t="shared" si="139"/>
        <v>9X5X5SAT NUMA 0 P5N TOTALSOURCE P</v>
      </c>
      <c r="M1423" s="12" t="s">
        <v>15</v>
      </c>
      <c r="N1423" s="12" t="str">
        <f t="shared" si="138"/>
        <v>l1907</v>
      </c>
    </row>
    <row r="1424" spans="1:14">
      <c r="A1424" s="12" t="s">
        <v>1437</v>
      </c>
      <c r="B1424" s="6" t="str">
        <f t="shared" si="136"/>
        <v>l190800156</v>
      </c>
      <c r="C1424" s="12">
        <v>203137</v>
      </c>
      <c r="D1424" s="12" t="str">
        <f t="shared" si="137"/>
        <v>p-003137</v>
      </c>
      <c r="E1424" s="6" t="str">
        <f>+VLOOKUP($D1424,Sheet3!$B:$I,2,0)</f>
        <v>9X5X5</v>
      </c>
      <c r="F1424" s="6" t="str">
        <f>+VLOOKUP($D1424,Sheet3!$B:$I,3,0)</f>
        <v>SAT</v>
      </c>
      <c r="G1424" s="6" t="str">
        <f>+VLOOKUP($D1424,Sheet3!$B:$I,4,0)</f>
        <v>NUMA</v>
      </c>
      <c r="H1424" s="6">
        <f>+VLOOKUP($D1424,Sheet3!$B:$I,5,0)</f>
        <v>0</v>
      </c>
      <c r="I1424" s="6" t="str">
        <f>+VLOOKUP($D1424,Sheet3!$B:$I,6,0)</f>
        <v>P5N</v>
      </c>
      <c r="J1424" s="6" t="str">
        <f>+VLOOKUP($D1424,Sheet3!$B:$I,7,0)</f>
        <v>TOTALSOURCE</v>
      </c>
      <c r="K1424" s="6" t="str">
        <f>+VLOOKUP($D1424,Sheet3!$B:$I,8,0)</f>
        <v>P</v>
      </c>
      <c r="L1424" s="6" t="str">
        <f t="shared" si="139"/>
        <v>9X5X5SAT NUMA 0 P5N TOTALSOURCE P</v>
      </c>
      <c r="M1424" s="12" t="s">
        <v>15</v>
      </c>
      <c r="N1424" s="12" t="str">
        <f t="shared" si="138"/>
        <v>l1908</v>
      </c>
    </row>
    <row r="1425" spans="1:14">
      <c r="A1425" s="12" t="s">
        <v>1438</v>
      </c>
      <c r="B1425" s="6" t="str">
        <f t="shared" si="136"/>
        <v>l190700744</v>
      </c>
      <c r="C1425" s="12">
        <v>203137</v>
      </c>
      <c r="D1425" s="12" t="str">
        <f t="shared" si="137"/>
        <v>p-003137</v>
      </c>
      <c r="E1425" s="6" t="str">
        <f>+VLOOKUP($D1425,Sheet3!$B:$I,2,0)</f>
        <v>9X5X5</v>
      </c>
      <c r="F1425" s="6" t="str">
        <f>+VLOOKUP($D1425,Sheet3!$B:$I,3,0)</f>
        <v>SAT</v>
      </c>
      <c r="G1425" s="6" t="str">
        <f>+VLOOKUP($D1425,Sheet3!$B:$I,4,0)</f>
        <v>NUMA</v>
      </c>
      <c r="H1425" s="6">
        <f>+VLOOKUP($D1425,Sheet3!$B:$I,5,0)</f>
        <v>0</v>
      </c>
      <c r="I1425" s="6" t="str">
        <f>+VLOOKUP($D1425,Sheet3!$B:$I,6,0)</f>
        <v>P5N</v>
      </c>
      <c r="J1425" s="6" t="str">
        <f>+VLOOKUP($D1425,Sheet3!$B:$I,7,0)</f>
        <v>TOTALSOURCE</v>
      </c>
      <c r="K1425" s="6" t="str">
        <f>+VLOOKUP($D1425,Sheet3!$B:$I,8,0)</f>
        <v>P</v>
      </c>
      <c r="L1425" s="6" t="str">
        <f t="shared" si="139"/>
        <v>9X5X5SAT NUMA 0 P5N TOTALSOURCE P</v>
      </c>
      <c r="M1425" s="12" t="s">
        <v>15</v>
      </c>
      <c r="N1425" s="12" t="str">
        <f t="shared" si="138"/>
        <v>l1907</v>
      </c>
    </row>
    <row r="1426" spans="1:14">
      <c r="A1426" s="12" t="s">
        <v>1439</v>
      </c>
      <c r="B1426" s="6" t="str">
        <f t="shared" si="136"/>
        <v>l190701130</v>
      </c>
      <c r="C1426" s="12">
        <v>203137</v>
      </c>
      <c r="D1426" s="12" t="str">
        <f t="shared" si="137"/>
        <v>p-003137</v>
      </c>
      <c r="E1426" s="6" t="str">
        <f>+VLOOKUP($D1426,Sheet3!$B:$I,2,0)</f>
        <v>9X5X5</v>
      </c>
      <c r="F1426" s="6" t="str">
        <f>+VLOOKUP($D1426,Sheet3!$B:$I,3,0)</f>
        <v>SAT</v>
      </c>
      <c r="G1426" s="6" t="str">
        <f>+VLOOKUP($D1426,Sheet3!$B:$I,4,0)</f>
        <v>NUMA</v>
      </c>
      <c r="H1426" s="6">
        <f>+VLOOKUP($D1426,Sheet3!$B:$I,5,0)</f>
        <v>0</v>
      </c>
      <c r="I1426" s="6" t="str">
        <f>+VLOOKUP($D1426,Sheet3!$B:$I,6,0)</f>
        <v>P5N</v>
      </c>
      <c r="J1426" s="6" t="str">
        <f>+VLOOKUP($D1426,Sheet3!$B:$I,7,0)</f>
        <v>TOTALSOURCE</v>
      </c>
      <c r="K1426" s="6" t="str">
        <f>+VLOOKUP($D1426,Sheet3!$B:$I,8,0)</f>
        <v>P</v>
      </c>
      <c r="L1426" s="6" t="str">
        <f t="shared" si="139"/>
        <v>9X5X5SAT NUMA 0 P5N TOTALSOURCE P</v>
      </c>
      <c r="M1426" s="12" t="s">
        <v>15</v>
      </c>
      <c r="N1426" s="12" t="str">
        <f t="shared" si="138"/>
        <v>l1907</v>
      </c>
    </row>
    <row r="1427" spans="1:14">
      <c r="A1427" s="12" t="s">
        <v>1440</v>
      </c>
      <c r="B1427" s="6" t="str">
        <f t="shared" si="136"/>
        <v>l190701753</v>
      </c>
      <c r="C1427" s="12">
        <v>203137</v>
      </c>
      <c r="D1427" s="12" t="str">
        <f t="shared" si="137"/>
        <v>p-003137</v>
      </c>
      <c r="E1427" s="6" t="str">
        <f>+VLOOKUP($D1427,Sheet3!$B:$I,2,0)</f>
        <v>9X5X5</v>
      </c>
      <c r="F1427" s="6" t="str">
        <f>+VLOOKUP($D1427,Sheet3!$B:$I,3,0)</f>
        <v>SAT</v>
      </c>
      <c r="G1427" s="6" t="str">
        <f>+VLOOKUP($D1427,Sheet3!$B:$I,4,0)</f>
        <v>NUMA</v>
      </c>
      <c r="H1427" s="6">
        <f>+VLOOKUP($D1427,Sheet3!$B:$I,5,0)</f>
        <v>0</v>
      </c>
      <c r="I1427" s="6" t="str">
        <f>+VLOOKUP($D1427,Sheet3!$B:$I,6,0)</f>
        <v>P5N</v>
      </c>
      <c r="J1427" s="6" t="str">
        <f>+VLOOKUP($D1427,Sheet3!$B:$I,7,0)</f>
        <v>TOTALSOURCE</v>
      </c>
      <c r="K1427" s="6" t="str">
        <f>+VLOOKUP($D1427,Sheet3!$B:$I,8,0)</f>
        <v>P</v>
      </c>
      <c r="L1427" s="6" t="str">
        <f t="shared" si="139"/>
        <v>9X5X5SAT NUMA 0 P5N TOTALSOURCE P</v>
      </c>
      <c r="M1427" s="12" t="s">
        <v>15</v>
      </c>
      <c r="N1427" s="12" t="str">
        <f t="shared" si="138"/>
        <v>l1907</v>
      </c>
    </row>
    <row r="1428" spans="1:14">
      <c r="A1428" s="12" t="s">
        <v>1441</v>
      </c>
      <c r="B1428" s="6" t="str">
        <f t="shared" ref="B1428:B1447" si="140">+MID(A1428,9,10)</f>
        <v>l190700654</v>
      </c>
      <c r="C1428" s="12">
        <v>203137</v>
      </c>
      <c r="D1428" s="12" t="str">
        <f t="shared" si="137"/>
        <v>p-003137</v>
      </c>
      <c r="E1428" s="6" t="str">
        <f>+VLOOKUP($D1428,Sheet3!$B:$I,2,0)</f>
        <v>9X5X5</v>
      </c>
      <c r="F1428" s="6" t="str">
        <f>+VLOOKUP($D1428,Sheet3!$B:$I,3,0)</f>
        <v>SAT</v>
      </c>
      <c r="G1428" s="6" t="str">
        <f>+VLOOKUP($D1428,Sheet3!$B:$I,4,0)</f>
        <v>NUMA</v>
      </c>
      <c r="H1428" s="6">
        <f>+VLOOKUP($D1428,Sheet3!$B:$I,5,0)</f>
        <v>0</v>
      </c>
      <c r="I1428" s="6" t="str">
        <f>+VLOOKUP($D1428,Sheet3!$B:$I,6,0)</f>
        <v>P5N</v>
      </c>
      <c r="J1428" s="6" t="str">
        <f>+VLOOKUP($D1428,Sheet3!$B:$I,7,0)</f>
        <v>TOTALSOURCE</v>
      </c>
      <c r="K1428" s="6" t="str">
        <f>+VLOOKUP($D1428,Sheet3!$B:$I,8,0)</f>
        <v>P</v>
      </c>
      <c r="L1428" s="6" t="str">
        <f t="shared" si="139"/>
        <v>9X5X5SAT NUMA 0 P5N TOTALSOURCE P</v>
      </c>
      <c r="M1428" s="12" t="s">
        <v>15</v>
      </c>
      <c r="N1428" s="12" t="str">
        <f t="shared" si="138"/>
        <v>l1907</v>
      </c>
    </row>
    <row r="1429" spans="1:14">
      <c r="A1429" s="12" t="s">
        <v>1442</v>
      </c>
      <c r="B1429" s="6" t="str">
        <f t="shared" si="140"/>
        <v>l190701068</v>
      </c>
      <c r="C1429" s="12">
        <v>203137</v>
      </c>
      <c r="D1429" s="12" t="str">
        <f t="shared" ref="D1429:D1447" si="141">+LEFT(A1429,8)</f>
        <v>p-003137</v>
      </c>
      <c r="E1429" s="6" t="str">
        <f>+VLOOKUP($D1429,Sheet3!$B:$I,2,0)</f>
        <v>9X5X5</v>
      </c>
      <c r="F1429" s="6" t="str">
        <f>+VLOOKUP($D1429,Sheet3!$B:$I,3,0)</f>
        <v>SAT</v>
      </c>
      <c r="G1429" s="6" t="str">
        <f>+VLOOKUP($D1429,Sheet3!$B:$I,4,0)</f>
        <v>NUMA</v>
      </c>
      <c r="H1429" s="6">
        <f>+VLOOKUP($D1429,Sheet3!$B:$I,5,0)</f>
        <v>0</v>
      </c>
      <c r="I1429" s="6" t="str">
        <f>+VLOOKUP($D1429,Sheet3!$B:$I,6,0)</f>
        <v>P5N</v>
      </c>
      <c r="J1429" s="6" t="str">
        <f>+VLOOKUP($D1429,Sheet3!$B:$I,7,0)</f>
        <v>TOTALSOURCE</v>
      </c>
      <c r="K1429" s="6" t="str">
        <f>+VLOOKUP($D1429,Sheet3!$B:$I,8,0)</f>
        <v>P</v>
      </c>
      <c r="L1429" s="6" t="str">
        <f t="shared" si="139"/>
        <v>9X5X5SAT NUMA 0 P5N TOTALSOURCE P</v>
      </c>
      <c r="M1429" s="12" t="s">
        <v>15</v>
      </c>
      <c r="N1429" s="12" t="str">
        <f t="shared" ref="N1429:N1447" si="142">+MID(A1429,9,5)</f>
        <v>l1907</v>
      </c>
    </row>
    <row r="1430" spans="1:14">
      <c r="A1430" s="12" t="s">
        <v>1443</v>
      </c>
      <c r="B1430" s="6" t="str">
        <f t="shared" si="140"/>
        <v>l190700674</v>
      </c>
      <c r="C1430" s="12">
        <v>203137</v>
      </c>
      <c r="D1430" s="12" t="str">
        <f t="shared" si="141"/>
        <v>p-003137</v>
      </c>
      <c r="E1430" s="6" t="str">
        <f>+VLOOKUP($D1430,Sheet3!$B:$I,2,0)</f>
        <v>9X5X5</v>
      </c>
      <c r="F1430" s="6" t="str">
        <f>+VLOOKUP($D1430,Sheet3!$B:$I,3,0)</f>
        <v>SAT</v>
      </c>
      <c r="G1430" s="6" t="str">
        <f>+VLOOKUP($D1430,Sheet3!$B:$I,4,0)</f>
        <v>NUMA</v>
      </c>
      <c r="H1430" s="6">
        <f>+VLOOKUP($D1430,Sheet3!$B:$I,5,0)</f>
        <v>0</v>
      </c>
      <c r="I1430" s="6" t="str">
        <f>+VLOOKUP($D1430,Sheet3!$B:$I,6,0)</f>
        <v>P5N</v>
      </c>
      <c r="J1430" s="6" t="str">
        <f>+VLOOKUP($D1430,Sheet3!$B:$I,7,0)</f>
        <v>TOTALSOURCE</v>
      </c>
      <c r="K1430" s="6" t="str">
        <f>+VLOOKUP($D1430,Sheet3!$B:$I,8,0)</f>
        <v>P</v>
      </c>
      <c r="L1430" s="6" t="str">
        <f t="shared" si="139"/>
        <v>9X5X5SAT NUMA 0 P5N TOTALSOURCE P</v>
      </c>
      <c r="M1430" s="12" t="s">
        <v>15</v>
      </c>
      <c r="N1430" s="12" t="str">
        <f t="shared" si="142"/>
        <v>l1907</v>
      </c>
    </row>
    <row r="1431" spans="1:14">
      <c r="A1431" s="12" t="s">
        <v>1444</v>
      </c>
      <c r="B1431" s="6" t="str">
        <f t="shared" si="140"/>
        <v>l210503150</v>
      </c>
      <c r="C1431" s="12">
        <v>190307</v>
      </c>
      <c r="D1431" s="12" t="str">
        <f t="shared" si="141"/>
        <v>p-190307</v>
      </c>
      <c r="E1431" s="6" t="str">
        <f>+VLOOKUP($D1431,Sheet3!$B:$I,2,0)</f>
        <v>21X8X15</v>
      </c>
      <c r="F1431" s="6" t="str">
        <f>+VLOOKUP($D1431,Sheet3!$B:$I,3,0)</f>
        <v>ML</v>
      </c>
      <c r="G1431" s="6" t="str">
        <f>+VLOOKUP($D1431,Sheet3!$B:$I,4,0)</f>
        <v>NUMA</v>
      </c>
      <c r="H1431" s="6">
        <f>+VLOOKUP($D1431,Sheet3!$B:$I,5,0)</f>
        <v>0</v>
      </c>
      <c r="I1431" s="6" t="str">
        <f>+VLOOKUP($D1431,Sheet3!$B:$I,6,0)</f>
        <v>P5</v>
      </c>
      <c r="J1431" s="6" t="str">
        <f>+VLOOKUP($D1431,Sheet3!$B:$I,7,0)</f>
        <v>GALAXYYMSDS</v>
      </c>
      <c r="K1431" s="6" t="str">
        <f>+VLOOKUP($D1431,Sheet3!$B:$I,8,0)</f>
        <v>P</v>
      </c>
      <c r="L1431" s="6" t="str">
        <f t="shared" si="139"/>
        <v>21X8X15ML NUMA 0 P5 GALAXYYMSDS P</v>
      </c>
      <c r="M1431" s="12" t="s">
        <v>15</v>
      </c>
      <c r="N1431" s="12" t="str">
        <f t="shared" si="142"/>
        <v>l2105</v>
      </c>
    </row>
    <row r="1432" spans="1:14">
      <c r="A1432" s="12" t="s">
        <v>1445</v>
      </c>
      <c r="B1432" s="6" t="str">
        <f t="shared" si="140"/>
        <v>l190208859</v>
      </c>
      <c r="C1432" s="12">
        <v>285780</v>
      </c>
      <c r="D1432" s="12" t="str">
        <f t="shared" si="141"/>
        <v>p-085780</v>
      </c>
      <c r="E1432" s="6" t="str">
        <f>+VLOOKUP($D1432,Sheet3!$B:$I,2,0)</f>
        <v>22X10X16</v>
      </c>
      <c r="F1432" s="6" t="str">
        <f>+VLOOKUP($D1432,Sheet3!$B:$I,3,0)</f>
        <v>ML</v>
      </c>
      <c r="G1432" s="6" t="str">
        <f>+VLOOKUP($D1432,Sheet3!$B:$I,4,0)</f>
        <v>NUMA</v>
      </c>
      <c r="H1432" s="6">
        <f>+VLOOKUP($D1432,Sheet3!$B:$I,5,0)</f>
        <v>0</v>
      </c>
      <c r="I1432" s="6" t="str">
        <f>+VLOOKUP($D1432,Sheet3!$B:$I,6,0)</f>
        <v>P5</v>
      </c>
      <c r="J1432" s="6" t="str">
        <f>+VLOOKUP($D1432,Sheet3!$B:$I,7,0)</f>
        <v>TOTALSOURCE</v>
      </c>
      <c r="K1432" s="6" t="str">
        <f>+VLOOKUP($D1432,Sheet3!$B:$I,8,0)</f>
        <v>P</v>
      </c>
      <c r="L1432" s="6" t="str">
        <f t="shared" si="139"/>
        <v>22X10X16ML NUMA 0 P5 TOTALSOURCE P</v>
      </c>
      <c r="M1432" s="12" t="s">
        <v>15</v>
      </c>
      <c r="N1432" s="12" t="str">
        <f t="shared" si="142"/>
        <v>l1902</v>
      </c>
    </row>
    <row r="1433" spans="1:14">
      <c r="A1433" s="12" t="s">
        <v>1446</v>
      </c>
      <c r="B1433" s="6" t="str">
        <f t="shared" si="140"/>
        <v>l210908300</v>
      </c>
      <c r="C1433" s="12">
        <v>188899</v>
      </c>
      <c r="D1433" s="12" t="str">
        <f t="shared" si="141"/>
        <v>p-188899</v>
      </c>
      <c r="E1433" s="6" t="str">
        <f>+VLOOKUP($D1433,Sheet3!$B:$I,2,0)</f>
        <v>21X7X15</v>
      </c>
      <c r="F1433" s="6" t="str">
        <f>+VLOOKUP($D1433,Sheet3!$B:$I,3,0)</f>
        <v>ML</v>
      </c>
      <c r="G1433" s="6" t="str">
        <f>+VLOOKUP($D1433,Sheet3!$B:$I,4,0)</f>
        <v>NUMA</v>
      </c>
      <c r="H1433" s="6">
        <f>+VLOOKUP($D1433,Sheet3!$B:$I,5,0)</f>
        <v>0</v>
      </c>
      <c r="I1433" s="6" t="str">
        <f>+VLOOKUP($D1433,Sheet3!$B:$I,6,0)</f>
        <v>P5</v>
      </c>
      <c r="J1433" s="6" t="str">
        <f>+VLOOKUP($D1433,Sheet3!$B:$I,7,0)</f>
        <v>NUMA</v>
      </c>
      <c r="K1433" s="6" t="str">
        <f>+VLOOKUP($D1433,Sheet3!$B:$I,8,0)</f>
        <v>P</v>
      </c>
      <c r="L1433" s="6" t="str">
        <f t="shared" si="139"/>
        <v>21X7X15ML NUMA 0 P5 NUMA P</v>
      </c>
      <c r="M1433" s="12" t="s">
        <v>15</v>
      </c>
      <c r="N1433" s="12" t="str">
        <f t="shared" si="142"/>
        <v>l2109</v>
      </c>
    </row>
    <row r="1434" spans="1:14">
      <c r="A1434" s="12" t="s">
        <v>1447</v>
      </c>
      <c r="B1434" s="6" t="str">
        <f t="shared" si="140"/>
        <v>l190207344</v>
      </c>
      <c r="C1434" s="12">
        <v>200768</v>
      </c>
      <c r="D1434" s="12" t="str">
        <f t="shared" si="141"/>
        <v>p-000768</v>
      </c>
      <c r="E1434" s="6" t="str">
        <f>+VLOOKUP($D1434,Sheet3!$B:$I,2,0)</f>
        <v>21X8X15</v>
      </c>
      <c r="F1434" s="6" t="str">
        <f>+VLOOKUP($D1434,Sheet3!$B:$I,3,0)</f>
        <v>SAT</v>
      </c>
      <c r="G1434" s="6" t="str">
        <f>+VLOOKUP($D1434,Sheet3!$B:$I,4,0)</f>
        <v>NUMA</v>
      </c>
      <c r="H1434" s="6">
        <f>+VLOOKUP($D1434,Sheet3!$B:$I,5,0)</f>
        <v>0</v>
      </c>
      <c r="I1434" s="6" t="str">
        <f>+VLOOKUP($D1434,Sheet3!$B:$I,6,0)</f>
        <v>P5N</v>
      </c>
      <c r="J1434" s="6" t="str">
        <f>+VLOOKUP($D1434,Sheet3!$B:$I,7,0)</f>
        <v>GALAXYYMSDS</v>
      </c>
      <c r="K1434" s="6" t="str">
        <f>+VLOOKUP($D1434,Sheet3!$B:$I,8,0)</f>
        <v>P</v>
      </c>
      <c r="L1434" s="6" t="str">
        <f t="shared" si="139"/>
        <v>21X8X15SAT NUMA 0 P5N GALAXYYMSDS P</v>
      </c>
      <c r="M1434" s="12" t="s">
        <v>15</v>
      </c>
      <c r="N1434" s="12" t="str">
        <f t="shared" si="142"/>
        <v>l1902</v>
      </c>
    </row>
    <row r="1435" spans="1:14">
      <c r="A1435" s="12" t="s">
        <v>1448</v>
      </c>
      <c r="B1435" s="6" t="str">
        <f t="shared" si="140"/>
        <v>l190300216</v>
      </c>
      <c r="C1435" s="12">
        <v>285780</v>
      </c>
      <c r="D1435" s="12" t="str">
        <f t="shared" si="141"/>
        <v>p-085780</v>
      </c>
      <c r="E1435" s="6" t="str">
        <f>+VLOOKUP($D1435,Sheet3!$B:$I,2,0)</f>
        <v>22X10X16</v>
      </c>
      <c r="F1435" s="6" t="str">
        <f>+VLOOKUP($D1435,Sheet3!$B:$I,3,0)</f>
        <v>ML</v>
      </c>
      <c r="G1435" s="6" t="str">
        <f>+VLOOKUP($D1435,Sheet3!$B:$I,4,0)</f>
        <v>NUMA</v>
      </c>
      <c r="H1435" s="6">
        <f>+VLOOKUP($D1435,Sheet3!$B:$I,5,0)</f>
        <v>0</v>
      </c>
      <c r="I1435" s="6" t="str">
        <f>+VLOOKUP($D1435,Sheet3!$B:$I,6,0)</f>
        <v>P5</v>
      </c>
      <c r="J1435" s="6" t="str">
        <f>+VLOOKUP($D1435,Sheet3!$B:$I,7,0)</f>
        <v>TOTALSOURCE</v>
      </c>
      <c r="K1435" s="6" t="str">
        <f>+VLOOKUP($D1435,Sheet3!$B:$I,8,0)</f>
        <v>P</v>
      </c>
      <c r="L1435" s="6" t="str">
        <f t="shared" si="139"/>
        <v>22X10X16ML NUMA 0 P5 TOTALSOURCE P</v>
      </c>
      <c r="M1435" s="12" t="s">
        <v>15</v>
      </c>
      <c r="N1435" s="12" t="str">
        <f t="shared" si="142"/>
        <v>l1903</v>
      </c>
    </row>
    <row r="1436" spans="1:14">
      <c r="A1436" s="12" t="s">
        <v>1449</v>
      </c>
      <c r="B1436" s="6" t="str">
        <f t="shared" si="140"/>
        <v>l180719832</v>
      </c>
      <c r="C1436" s="12">
        <v>190446</v>
      </c>
      <c r="D1436" s="12" t="str">
        <f t="shared" si="141"/>
        <v>p-190446</v>
      </c>
      <c r="E1436" s="6" t="str">
        <f>+VLOOKUP($D1436,Sheet3!$B:$I,2,0)</f>
        <v>20X8X16</v>
      </c>
      <c r="F1436" s="6" t="str">
        <f>+VLOOKUP($D1436,Sheet3!$B:$I,3,0)</f>
        <v>SM</v>
      </c>
      <c r="G1436" s="6" t="str">
        <f>+VLOOKUP($D1436,Sheet3!$B:$I,4,0)</f>
        <v>NUMA</v>
      </c>
      <c r="H1436" s="6">
        <f>+VLOOKUP($D1436,Sheet3!$B:$I,5,0)</f>
        <v>0</v>
      </c>
      <c r="I1436" s="6" t="str">
        <f>+VLOOKUP($D1436,Sheet3!$B:$I,6,0)</f>
        <v>P6</v>
      </c>
      <c r="J1436" s="6" t="str">
        <f>+VLOOKUP($D1436,Sheet3!$B:$I,7,0)</f>
        <v>-</v>
      </c>
      <c r="K1436" s="6" t="str">
        <f>+VLOOKUP($D1436,Sheet3!$B:$I,8,0)</f>
        <v>XP</v>
      </c>
      <c r="L1436" s="6" t="str">
        <f t="shared" si="139"/>
        <v>20X8X16SM NUMA 0 P6 - XP</v>
      </c>
      <c r="M1436" s="12" t="s">
        <v>15</v>
      </c>
      <c r="N1436" s="12" t="str">
        <f t="shared" si="142"/>
        <v>l1807</v>
      </c>
    </row>
    <row r="1437" spans="1:14">
      <c r="A1437" s="12" t="s">
        <v>1450</v>
      </c>
      <c r="B1437" s="6" t="str">
        <f t="shared" si="140"/>
        <v>l180700768</v>
      </c>
      <c r="C1437" s="12">
        <v>113161</v>
      </c>
      <c r="D1437" s="12" t="str">
        <f t="shared" si="141"/>
        <v>p-113161</v>
      </c>
      <c r="E1437" s="6" t="str">
        <f>+VLOOKUP($D1437,Sheet3!$B:$I,2,0)</f>
        <v>20X8X16</v>
      </c>
      <c r="F1437" s="6" t="str">
        <f>+VLOOKUP($D1437,Sheet3!$B:$I,3,0)</f>
        <v>SM</v>
      </c>
      <c r="G1437" s="6" t="str">
        <f>+VLOOKUP($D1437,Sheet3!$B:$I,4,0)</f>
        <v>NUMA</v>
      </c>
      <c r="H1437" s="6">
        <f>+VLOOKUP($D1437,Sheet3!$B:$I,5,0)</f>
        <v>0</v>
      </c>
      <c r="I1437" s="6" t="str">
        <f>+VLOOKUP($D1437,Sheet3!$B:$I,6,0)</f>
        <v>P5</v>
      </c>
      <c r="J1437" s="6" t="str">
        <f>+VLOOKUP($D1437,Sheet3!$B:$I,7,0)</f>
        <v>NUMA</v>
      </c>
      <c r="K1437" s="6" t="str">
        <f>+VLOOKUP($D1437,Sheet3!$B:$I,8,0)</f>
        <v>XP</v>
      </c>
      <c r="L1437" s="6" t="str">
        <f t="shared" si="139"/>
        <v>20X8X16SM NUMA 0 P5 NUMA XP</v>
      </c>
      <c r="M1437" s="12" t="s">
        <v>15</v>
      </c>
      <c r="N1437" s="12" t="str">
        <f t="shared" si="142"/>
        <v>l1807</v>
      </c>
    </row>
    <row r="1438" spans="1:14">
      <c r="A1438" s="12" t="s">
        <v>1451</v>
      </c>
      <c r="B1438" s="6" t="str">
        <f t="shared" si="140"/>
        <v>l181205642</v>
      </c>
      <c r="C1438" s="12">
        <v>200534</v>
      </c>
      <c r="D1438" s="12" t="str">
        <f t="shared" si="141"/>
        <v>p-000534</v>
      </c>
      <c r="E1438" s="6" t="str">
        <f>+VLOOKUP($D1438,Sheet3!$B:$I,2,0)</f>
        <v>21X6X15</v>
      </c>
      <c r="F1438" s="6" t="str">
        <f>+VLOOKUP($D1438,Sheet3!$B:$I,3,0)</f>
        <v>SAT</v>
      </c>
      <c r="G1438" s="6" t="str">
        <f>+VLOOKUP($D1438,Sheet3!$B:$I,4,0)</f>
        <v>NUMA</v>
      </c>
      <c r="H1438" s="6">
        <f>+VLOOKUP($D1438,Sheet3!$B:$I,5,0)</f>
        <v>0</v>
      </c>
      <c r="I1438" s="6" t="str">
        <f>+VLOOKUP($D1438,Sheet3!$B:$I,6,0)</f>
        <v>P6</v>
      </c>
      <c r="J1438" s="6" t="str">
        <f>+VLOOKUP($D1438,Sheet3!$B:$I,7,0)</f>
        <v>NUMA</v>
      </c>
      <c r="K1438" s="6" t="str">
        <f>+VLOOKUP($D1438,Sheet3!$B:$I,8,0)</f>
        <v>XP</v>
      </c>
      <c r="L1438" s="6" t="str">
        <f t="shared" si="139"/>
        <v>21X6X15SAT NUMA 0 P6 NUMA XP</v>
      </c>
      <c r="M1438" s="12" t="s">
        <v>15</v>
      </c>
      <c r="N1438" s="12" t="str">
        <f t="shared" si="142"/>
        <v>l1812</v>
      </c>
    </row>
    <row r="1439" spans="1:14">
      <c r="A1439" s="12" t="s">
        <v>1452</v>
      </c>
      <c r="B1439" s="6" t="str">
        <f t="shared" si="140"/>
        <v>l191004050</v>
      </c>
      <c r="C1439" s="12">
        <v>284901</v>
      </c>
      <c r="D1439" s="12" t="str">
        <f t="shared" si="141"/>
        <v>p-084901</v>
      </c>
      <c r="E1439" s="6" t="str">
        <f>+VLOOKUP($D1439,Sheet3!$B:$I,2,0)</f>
        <v>22X9X16</v>
      </c>
      <c r="F1439" s="6" t="str">
        <f>+VLOOKUP($D1439,Sheet3!$B:$I,3,0)</f>
        <v>ML</v>
      </c>
      <c r="G1439" s="6" t="str">
        <f>+VLOOKUP($D1439,Sheet3!$B:$I,4,0)</f>
        <v>NUMA</v>
      </c>
      <c r="H1439" s="6">
        <f>+VLOOKUP($D1439,Sheet3!$B:$I,5,0)</f>
        <v>0</v>
      </c>
      <c r="I1439" s="6" t="str">
        <f>+VLOOKUP($D1439,Sheet3!$B:$I,6,0)</f>
        <v>P5N</v>
      </c>
      <c r="J1439" s="6" t="str">
        <f>+VLOOKUP($D1439,Sheet3!$B:$I,7,0)</f>
        <v>TOTALSOURCE</v>
      </c>
      <c r="K1439" s="6" t="str">
        <f>+VLOOKUP($D1439,Sheet3!$B:$I,8,0)</f>
        <v>P</v>
      </c>
      <c r="L1439" s="6" t="str">
        <f t="shared" si="139"/>
        <v>22X9X16ML NUMA 0 P5N TOTALSOURCE P</v>
      </c>
      <c r="M1439" s="12" t="s">
        <v>15</v>
      </c>
      <c r="N1439" s="12" t="str">
        <f t="shared" si="142"/>
        <v>l1910</v>
      </c>
    </row>
    <row r="1440" spans="1:14">
      <c r="A1440" s="12" t="s">
        <v>1453</v>
      </c>
      <c r="B1440" s="6" t="str">
        <f t="shared" si="140"/>
        <v>l181107525</v>
      </c>
      <c r="C1440" s="12">
        <v>190594</v>
      </c>
      <c r="D1440" s="12" t="str">
        <f t="shared" si="141"/>
        <v>p-190594</v>
      </c>
      <c r="E1440" s="6" t="str">
        <f>+VLOOKUP($D1440,Sheet3!$B:$I,2,0)</f>
        <v>2.50-15</v>
      </c>
      <c r="F1440" s="6" t="str">
        <f>+VLOOKUP($D1440,Sheet3!$B:$I,3,0)</f>
        <v>LUG</v>
      </c>
      <c r="G1440" s="6" t="str">
        <f>+VLOOKUP($D1440,Sheet3!$B:$I,4,0)</f>
        <v>NUMAPRIME</v>
      </c>
      <c r="H1440" s="6">
        <f>+VLOOKUP($D1440,Sheet3!$B:$I,5,0)</f>
        <v>7.5</v>
      </c>
      <c r="I1440" s="6" t="str">
        <f>+VLOOKUP($D1440,Sheet3!$B:$I,6,0)</f>
        <v>P734</v>
      </c>
      <c r="J1440" s="6" t="str">
        <f>+VLOOKUP($D1440,Sheet3!$B:$I,7,0)</f>
        <v>NUMAPRIME</v>
      </c>
      <c r="K1440" s="6" t="str">
        <f>+VLOOKUP($D1440,Sheet3!$B:$I,8,0)</f>
        <v>ULTRA</v>
      </c>
      <c r="L1440" s="6" t="str">
        <f t="shared" si="139"/>
        <v>2.50-15LUG NUMAPRIME 7.5 P734 NUMAPRIME ULTRA</v>
      </c>
      <c r="M1440" s="12" t="s">
        <v>15</v>
      </c>
      <c r="N1440" s="12" t="str">
        <f t="shared" si="142"/>
        <v>l1811</v>
      </c>
    </row>
    <row r="1441" spans="1:14">
      <c r="A1441" s="12" t="s">
        <v>1454</v>
      </c>
      <c r="B1441" s="6" t="str">
        <f t="shared" si="140"/>
        <v>l181107257</v>
      </c>
      <c r="C1441" s="12">
        <v>190594</v>
      </c>
      <c r="D1441" s="12" t="str">
        <f t="shared" si="141"/>
        <v>p-190594</v>
      </c>
      <c r="E1441" s="6" t="str">
        <f>+VLOOKUP($D1441,Sheet3!$B:$I,2,0)</f>
        <v>2.50-15</v>
      </c>
      <c r="F1441" s="6" t="str">
        <f>+VLOOKUP($D1441,Sheet3!$B:$I,3,0)</f>
        <v>LUG</v>
      </c>
      <c r="G1441" s="6" t="str">
        <f>+VLOOKUP($D1441,Sheet3!$B:$I,4,0)</f>
        <v>NUMAPRIME</v>
      </c>
      <c r="H1441" s="6">
        <f>+VLOOKUP($D1441,Sheet3!$B:$I,5,0)</f>
        <v>7.5</v>
      </c>
      <c r="I1441" s="6" t="str">
        <f>+VLOOKUP($D1441,Sheet3!$B:$I,6,0)</f>
        <v>P734</v>
      </c>
      <c r="J1441" s="6" t="str">
        <f>+VLOOKUP($D1441,Sheet3!$B:$I,7,0)</f>
        <v>NUMAPRIME</v>
      </c>
      <c r="K1441" s="6" t="str">
        <f>+VLOOKUP($D1441,Sheet3!$B:$I,8,0)</f>
        <v>ULTRA</v>
      </c>
      <c r="L1441" s="6" t="str">
        <f t="shared" si="139"/>
        <v>2.50-15LUG NUMAPRIME 7.5 P734 NUMAPRIME ULTRA</v>
      </c>
      <c r="M1441" s="12" t="s">
        <v>15</v>
      </c>
      <c r="N1441" s="12" t="str">
        <f t="shared" si="142"/>
        <v>l1811</v>
      </c>
    </row>
    <row r="1442" spans="1:14">
      <c r="A1442" s="12" t="s">
        <v>1455</v>
      </c>
      <c r="B1442" s="6" t="str">
        <f t="shared" si="140"/>
        <v>l191003196</v>
      </c>
      <c r="C1442" s="12">
        <v>249154</v>
      </c>
      <c r="D1442" s="12" t="str">
        <f t="shared" si="141"/>
        <v>p-049154</v>
      </c>
      <c r="E1442" s="6" t="str">
        <f>+VLOOKUP($D1442,Sheet3!$B:$I,2,0)</f>
        <v>7.00-15</v>
      </c>
      <c r="F1442" s="6" t="str">
        <f>+VLOOKUP($D1442,Sheet3!$B:$I,3,0)</f>
        <v>LUG</v>
      </c>
      <c r="G1442" s="6" t="str">
        <f>+VLOOKUP($D1442,Sheet3!$B:$I,4,0)</f>
        <v>NUMA</v>
      </c>
      <c r="H1442" s="6">
        <f>+VLOOKUP($D1442,Sheet3!$B:$I,5,0)</f>
        <v>5.5</v>
      </c>
      <c r="I1442" s="6" t="str">
        <f>+VLOOKUP($D1442,Sheet3!$B:$I,6,0)</f>
        <v>M4N34</v>
      </c>
      <c r="J1442" s="6" t="str">
        <f>+VLOOKUP($D1442,Sheet3!$B:$I,7,0)</f>
        <v>NUMA</v>
      </c>
      <c r="K1442" s="6" t="str">
        <f>+VLOOKUP($D1442,Sheet3!$B:$I,8,0)</f>
        <v>PREMIUM</v>
      </c>
      <c r="L1442" s="6" t="str">
        <f t="shared" si="139"/>
        <v>7.00-15LUG NUMA 5.5 M4N34 NUMA PREMIUM</v>
      </c>
      <c r="M1442" s="12" t="s">
        <v>15</v>
      </c>
      <c r="N1442" s="12" t="str">
        <f t="shared" si="142"/>
        <v>l1910</v>
      </c>
    </row>
    <row r="1443" spans="1:14">
      <c r="A1443" s="12" t="s">
        <v>1456</v>
      </c>
      <c r="B1443" s="6" t="str">
        <f t="shared" si="140"/>
        <v>l180107739</v>
      </c>
      <c r="C1443" s="12">
        <v>190261</v>
      </c>
      <c r="D1443" s="12" t="str">
        <f t="shared" si="141"/>
        <v>p-190261</v>
      </c>
      <c r="E1443" s="6" t="str">
        <f>+VLOOKUP($D1443,Sheet3!$B:$I,2,0)</f>
        <v>2.50-15</v>
      </c>
      <c r="F1443" s="6" t="str">
        <f>+VLOOKUP($D1443,Sheet3!$B:$I,3,0)</f>
        <v>LUG</v>
      </c>
      <c r="G1443" s="6" t="str">
        <f>+VLOOKUP($D1443,Sheet3!$B:$I,4,0)</f>
        <v>NUMA</v>
      </c>
      <c r="H1443" s="6">
        <f>+VLOOKUP($D1443,Sheet3!$B:$I,5,0)</f>
        <v>7.5</v>
      </c>
      <c r="I1443" s="6" t="str">
        <f>+VLOOKUP($D1443,Sheet3!$B:$I,6,0)</f>
        <v>M4N3X</v>
      </c>
      <c r="J1443" s="6" t="str">
        <f>+VLOOKUP($D1443,Sheet3!$B:$I,7,0)</f>
        <v>NUMA</v>
      </c>
      <c r="K1443" s="6" t="str">
        <f>+VLOOKUP($D1443,Sheet3!$B:$I,8,0)</f>
        <v>PREMIUM</v>
      </c>
      <c r="L1443" s="6" t="str">
        <f t="shared" si="139"/>
        <v>2.50-15LUG NUMA 7.5 M4N3X NUMA PREMIUM</v>
      </c>
      <c r="M1443" s="12" t="s">
        <v>15</v>
      </c>
      <c r="N1443" s="12" t="str">
        <f t="shared" si="142"/>
        <v>l1801</v>
      </c>
    </row>
    <row r="1444" spans="1:14">
      <c r="A1444" s="12" t="s">
        <v>1457</v>
      </c>
      <c r="B1444" s="6" t="str">
        <f t="shared" si="140"/>
        <v>l181103139</v>
      </c>
      <c r="C1444" s="12">
        <v>189608</v>
      </c>
      <c r="D1444" s="12" t="str">
        <f t="shared" si="141"/>
        <v>p-189608</v>
      </c>
      <c r="E1444" s="6" t="str">
        <f>+VLOOKUP($D1444,Sheet3!$B:$I,2,0)</f>
        <v>6.00-9</v>
      </c>
      <c r="F1444" s="6" t="str">
        <f>+VLOOKUP($D1444,Sheet3!$B:$I,3,0)</f>
        <v>LUG</v>
      </c>
      <c r="G1444" s="6" t="str">
        <f>+VLOOKUP($D1444,Sheet3!$B:$I,4,0)</f>
        <v>NUMA</v>
      </c>
      <c r="H1444" s="6">
        <f>+VLOOKUP($D1444,Sheet3!$B:$I,5,0)</f>
        <v>4</v>
      </c>
      <c r="I1444" s="6" t="str">
        <f>+VLOOKUP($D1444,Sheet3!$B:$I,6,0)</f>
        <v>M2N24</v>
      </c>
      <c r="J1444" s="6" t="str">
        <f>+VLOOKUP($D1444,Sheet3!$B:$I,7,0)</f>
        <v>PRESTIGE</v>
      </c>
      <c r="K1444" s="6" t="str">
        <f>+VLOOKUP($D1444,Sheet3!$B:$I,8,0)</f>
        <v>SOLID03A</v>
      </c>
      <c r="L1444" s="6" t="str">
        <f t="shared" si="139"/>
        <v>6.00-9LUG NUMA 4 M2N24 PRESTIGE SOLID03A</v>
      </c>
      <c r="M1444" s="12" t="s">
        <v>15</v>
      </c>
      <c r="N1444" s="12" t="str">
        <f t="shared" si="142"/>
        <v>l1811</v>
      </c>
    </row>
    <row r="1445" spans="1:14">
      <c r="A1445" s="12" t="s">
        <v>1458</v>
      </c>
      <c r="B1445" s="6" t="str">
        <f t="shared" si="140"/>
        <v>l181105669</v>
      </c>
      <c r="C1445" s="12">
        <v>190594</v>
      </c>
      <c r="D1445" s="12" t="str">
        <f t="shared" si="141"/>
        <v>p-190594</v>
      </c>
      <c r="E1445" s="6" t="str">
        <f>+VLOOKUP($D1445,Sheet3!$B:$I,2,0)</f>
        <v>2.50-15</v>
      </c>
      <c r="F1445" s="6" t="str">
        <f>+VLOOKUP($D1445,Sheet3!$B:$I,3,0)</f>
        <v>LUG</v>
      </c>
      <c r="G1445" s="6" t="str">
        <f>+VLOOKUP($D1445,Sheet3!$B:$I,4,0)</f>
        <v>NUMAPRIME</v>
      </c>
      <c r="H1445" s="6">
        <f>+VLOOKUP($D1445,Sheet3!$B:$I,5,0)</f>
        <v>7.5</v>
      </c>
      <c r="I1445" s="6" t="str">
        <f>+VLOOKUP($D1445,Sheet3!$B:$I,6,0)</f>
        <v>P734</v>
      </c>
      <c r="J1445" s="6" t="str">
        <f>+VLOOKUP($D1445,Sheet3!$B:$I,7,0)</f>
        <v>NUMAPRIME</v>
      </c>
      <c r="K1445" s="6" t="str">
        <f>+VLOOKUP($D1445,Sheet3!$B:$I,8,0)</f>
        <v>ULTRA</v>
      </c>
      <c r="L1445" s="6" t="str">
        <f t="shared" si="139"/>
        <v>2.50-15LUG NUMAPRIME 7.5 P734 NUMAPRIME ULTRA</v>
      </c>
      <c r="M1445" s="12" t="s">
        <v>15</v>
      </c>
      <c r="N1445" s="12" t="str">
        <f t="shared" si="142"/>
        <v>l1811</v>
      </c>
    </row>
    <row r="1446" spans="1:14">
      <c r="A1446" s="12" t="s">
        <v>1459</v>
      </c>
      <c r="B1446" s="6" t="str">
        <f t="shared" si="140"/>
        <v>l181209027</v>
      </c>
      <c r="C1446" s="12">
        <v>190594</v>
      </c>
      <c r="D1446" s="12" t="str">
        <f t="shared" si="141"/>
        <v>p-190594</v>
      </c>
      <c r="E1446" s="6" t="str">
        <f>+VLOOKUP($D1446,Sheet3!$B:$I,2,0)</f>
        <v>2.50-15</v>
      </c>
      <c r="F1446" s="6" t="str">
        <f>+VLOOKUP($D1446,Sheet3!$B:$I,3,0)</f>
        <v>LUG</v>
      </c>
      <c r="G1446" s="6" t="str">
        <f>+VLOOKUP($D1446,Sheet3!$B:$I,4,0)</f>
        <v>NUMAPRIME</v>
      </c>
      <c r="H1446" s="6">
        <f>+VLOOKUP($D1446,Sheet3!$B:$I,5,0)</f>
        <v>7.5</v>
      </c>
      <c r="I1446" s="6" t="str">
        <f>+VLOOKUP($D1446,Sheet3!$B:$I,6,0)</f>
        <v>P734</v>
      </c>
      <c r="J1446" s="6" t="str">
        <f>+VLOOKUP($D1446,Sheet3!$B:$I,7,0)</f>
        <v>NUMAPRIME</v>
      </c>
      <c r="K1446" s="6" t="str">
        <f>+VLOOKUP($D1446,Sheet3!$B:$I,8,0)</f>
        <v>ULTRA</v>
      </c>
      <c r="L1446" s="6" t="str">
        <f t="shared" si="139"/>
        <v>2.50-15LUG NUMAPRIME 7.5 P734 NUMAPRIME ULTRA</v>
      </c>
      <c r="M1446" s="12" t="s">
        <v>15</v>
      </c>
      <c r="N1446" s="12" t="str">
        <f t="shared" si="142"/>
        <v>l1812</v>
      </c>
    </row>
    <row r="1447" spans="1:14">
      <c r="A1447" s="12" t="s">
        <v>1460</v>
      </c>
      <c r="B1447" s="6" t="str">
        <f t="shared" si="140"/>
        <v>l180109815</v>
      </c>
      <c r="C1447" s="12">
        <v>190261</v>
      </c>
      <c r="D1447" s="12" t="str">
        <f t="shared" si="141"/>
        <v>p-190261</v>
      </c>
      <c r="E1447" s="6" t="str">
        <f>+VLOOKUP($D1447,Sheet3!$B:$I,2,0)</f>
        <v>2.50-15</v>
      </c>
      <c r="F1447" s="6" t="str">
        <f>+VLOOKUP($D1447,Sheet3!$B:$I,3,0)</f>
        <v>LUG</v>
      </c>
      <c r="G1447" s="6" t="str">
        <f>+VLOOKUP($D1447,Sheet3!$B:$I,4,0)</f>
        <v>NUMA</v>
      </c>
      <c r="H1447" s="6">
        <f>+VLOOKUP($D1447,Sheet3!$B:$I,5,0)</f>
        <v>7.5</v>
      </c>
      <c r="I1447" s="6" t="str">
        <f>+VLOOKUP($D1447,Sheet3!$B:$I,6,0)</f>
        <v>M4N3X</v>
      </c>
      <c r="J1447" s="6" t="str">
        <f>+VLOOKUP($D1447,Sheet3!$B:$I,7,0)</f>
        <v>NUMA</v>
      </c>
      <c r="K1447" s="6" t="str">
        <f>+VLOOKUP($D1447,Sheet3!$B:$I,8,0)</f>
        <v>PREMIUM</v>
      </c>
      <c r="L1447" s="6" t="str">
        <f t="shared" si="139"/>
        <v>2.50-15LUG NUMA 7.5 M4N3X NUMA PREMIUM</v>
      </c>
      <c r="M1447" s="12" t="s">
        <v>15</v>
      </c>
      <c r="N1447" s="12" t="str">
        <f t="shared" si="142"/>
        <v>l1801</v>
      </c>
    </row>
    <row r="1448" spans="1:14">
      <c r="A1448" s="12" t="s">
        <v>1461</v>
      </c>
      <c r="B1448" s="6" t="str">
        <f t="shared" ref="B1448:B1469" si="143">+MID(A1448,9,10)</f>
        <v>l210808250</v>
      </c>
      <c r="C1448" s="12">
        <v>202829</v>
      </c>
      <c r="D1448" s="12" t="str">
        <f t="shared" ref="D1448:D1469" si="144">+LEFT(A1448,8)</f>
        <v>p-002829</v>
      </c>
      <c r="E1448" s="6" t="str">
        <f>+VLOOKUP($D1448,Sheet3!$B:$I,2,0)</f>
        <v>6.00-9</v>
      </c>
      <c r="F1448" s="6" t="str">
        <f>+VLOOKUP($D1448,Sheet3!$B:$I,3,0)</f>
        <v>LUG</v>
      </c>
      <c r="G1448" s="6" t="str">
        <f>+VLOOKUP($D1448,Sheet3!$B:$I,4,0)</f>
        <v>DTT</v>
      </c>
      <c r="H1448" s="6">
        <f>+VLOOKUP($D1448,Sheet3!$B:$I,5,0)</f>
        <v>4</v>
      </c>
      <c r="I1448" s="6" t="str">
        <f>+VLOOKUP($D1448,Sheet3!$B:$I,6,0)</f>
        <v>M12X</v>
      </c>
      <c r="J1448" s="6" t="str">
        <f>+VLOOKUP($D1448,Sheet3!$B:$I,7,0)</f>
        <v>NITRO</v>
      </c>
      <c r="K1448" s="6" t="str">
        <f>+VLOOKUP($D1448,Sheet3!$B:$I,8,0)</f>
        <v>NUMA</v>
      </c>
      <c r="L1448" s="6" t="str">
        <f t="shared" si="139"/>
        <v>6.00-9LUG DTT 4 M12X NITRO NUMA</v>
      </c>
      <c r="M1448" s="12" t="s">
        <v>15</v>
      </c>
      <c r="N1448" s="12" t="str">
        <f t="shared" ref="N1448:N1469" si="145">+MID(A1448,9,5)</f>
        <v>l2108</v>
      </c>
    </row>
    <row r="1449" spans="1:14">
      <c r="A1449" s="12" t="s">
        <v>1462</v>
      </c>
      <c r="B1449" s="6" t="str">
        <f t="shared" si="143"/>
        <v>l181109542</v>
      </c>
      <c r="C1449" s="12">
        <v>189625</v>
      </c>
      <c r="D1449" s="12" t="str">
        <f t="shared" si="144"/>
        <v>p-189625</v>
      </c>
      <c r="E1449" s="6" t="str">
        <f>+VLOOKUP($D1449,Sheet3!$B:$I,2,0)</f>
        <v>6.50-10</v>
      </c>
      <c r="F1449" s="6" t="str">
        <f>+VLOOKUP($D1449,Sheet3!$B:$I,3,0)</f>
        <v>LUG</v>
      </c>
      <c r="G1449" s="6" t="str">
        <f>+VLOOKUP($D1449,Sheet3!$B:$I,4,0)</f>
        <v>SUPERGRIP</v>
      </c>
      <c r="H1449" s="6">
        <f>+VLOOKUP($D1449,Sheet3!$B:$I,5,0)</f>
        <v>5</v>
      </c>
      <c r="I1449" s="6" t="str">
        <f>+VLOOKUP($D1449,Sheet3!$B:$I,6,0)</f>
        <v>P13X</v>
      </c>
      <c r="J1449" s="6" t="str">
        <f>+VLOOKUP($D1449,Sheet3!$B:$I,7,0)</f>
        <v>SUPERGRIP</v>
      </c>
      <c r="K1449" s="6" t="str">
        <f>+VLOOKUP($D1449,Sheet3!$B:$I,8,0)</f>
        <v>SUPERGRIP</v>
      </c>
      <c r="L1449" s="6" t="str">
        <f t="shared" si="139"/>
        <v>6.50-10LUG SUPERGRIP 5 P13X SUPERGRIP SUPERGRIP</v>
      </c>
      <c r="M1449" s="12" t="s">
        <v>15</v>
      </c>
      <c r="N1449" s="12" t="str">
        <f t="shared" si="145"/>
        <v>l1811</v>
      </c>
    </row>
    <row r="1450" spans="1:14">
      <c r="A1450" s="12" t="s">
        <v>1463</v>
      </c>
      <c r="B1450" s="6" t="str">
        <f t="shared" si="143"/>
        <v>l190309403</v>
      </c>
      <c r="C1450" s="12">
        <v>241653</v>
      </c>
      <c r="D1450" s="12" t="str">
        <f t="shared" si="144"/>
        <v>p-041653</v>
      </c>
      <c r="E1450" s="6" t="str">
        <f>+VLOOKUP($D1450,Sheet3!$B:$I,2,0)</f>
        <v>27X10-12NOAPT</v>
      </c>
      <c r="F1450" s="6" t="str">
        <f>+VLOOKUP($D1450,Sheet3!$B:$I,3,0)</f>
        <v>LUG</v>
      </c>
      <c r="G1450" s="6" t="str">
        <f>+VLOOKUP($D1450,Sheet3!$B:$I,4,0)</f>
        <v>NUMA</v>
      </c>
      <c r="H1450" s="6">
        <f>+VLOOKUP($D1450,Sheet3!$B:$I,5,0)</f>
        <v>8</v>
      </c>
      <c r="I1450" s="6" t="str">
        <f>+VLOOKUP($D1450,Sheet3!$B:$I,6,0)</f>
        <v>M4N34</v>
      </c>
      <c r="J1450" s="6" t="str">
        <f>+VLOOKUP($D1450,Sheet3!$B:$I,7,0)</f>
        <v>NUMA</v>
      </c>
      <c r="K1450" s="6" t="str">
        <f>+VLOOKUP($D1450,Sheet3!$B:$I,8,0)</f>
        <v>XTRAPREMIUM</v>
      </c>
      <c r="L1450" s="6" t="str">
        <f t="shared" si="139"/>
        <v>27X10-12NOAPTLUG NUMA 8 M4N34 NUMA XTRAPREMIUM</v>
      </c>
      <c r="M1450" s="12" t="s">
        <v>15</v>
      </c>
      <c r="N1450" s="12" t="str">
        <f t="shared" si="145"/>
        <v>l1903</v>
      </c>
    </row>
    <row r="1451" spans="1:14">
      <c r="A1451" s="12" t="s">
        <v>1464</v>
      </c>
      <c r="B1451" s="6" t="str">
        <f t="shared" si="143"/>
        <v>l180307004</v>
      </c>
      <c r="C1451" s="12">
        <v>190351</v>
      </c>
      <c r="D1451" s="12" t="str">
        <f t="shared" si="144"/>
        <v>p-190351</v>
      </c>
      <c r="E1451" s="6" t="str">
        <f>+VLOOKUP($D1451,Sheet3!$B:$I,2,0)</f>
        <v>27X10-12NOAPT</v>
      </c>
      <c r="F1451" s="6" t="str">
        <f>+VLOOKUP($D1451,Sheet3!$B:$I,3,0)</f>
        <v>LUG</v>
      </c>
      <c r="G1451" s="6" t="str">
        <f>+VLOOKUP($D1451,Sheet3!$B:$I,4,0)</f>
        <v>NUMA</v>
      </c>
      <c r="H1451" s="6">
        <f>+VLOOKUP($D1451,Sheet3!$B:$I,5,0)</f>
        <v>8</v>
      </c>
      <c r="I1451" s="6" t="str">
        <f>+VLOOKUP($D1451,Sheet3!$B:$I,6,0)</f>
        <v>M2N24</v>
      </c>
      <c r="J1451" s="6" t="str">
        <f>+VLOOKUP($D1451,Sheet3!$B:$I,7,0)</f>
        <v>RIGOR</v>
      </c>
      <c r="K1451" s="6" t="str">
        <f>+VLOOKUP($D1451,Sheet3!$B:$I,8,0)</f>
        <v>-</v>
      </c>
      <c r="L1451" s="6" t="str">
        <f t="shared" si="139"/>
        <v>27X10-12NOAPTLUG NUMA 8 M2N24 RIGOR -</v>
      </c>
      <c r="M1451" s="12" t="s">
        <v>15</v>
      </c>
      <c r="N1451" s="12" t="str">
        <f t="shared" si="145"/>
        <v>l1803</v>
      </c>
    </row>
    <row r="1452" spans="1:14">
      <c r="A1452" s="12" t="s">
        <v>1465</v>
      </c>
      <c r="B1452" s="6" t="str">
        <f t="shared" si="143"/>
        <v>l211212764</v>
      </c>
      <c r="C1452" s="12">
        <v>189427</v>
      </c>
      <c r="D1452" s="12" t="str">
        <f t="shared" si="144"/>
        <v>p-189427</v>
      </c>
      <c r="E1452" s="6" t="str">
        <f>+VLOOKUP($D1452,Sheet3!$B:$I,2,0)</f>
        <v>18X6X121/8</v>
      </c>
      <c r="F1452" s="6" t="str">
        <f>+VLOOKUP($D1452,Sheet3!$B:$I,3,0)</f>
        <v>SM-BR</v>
      </c>
      <c r="G1452" s="6" t="str">
        <f>+VLOOKUP($D1452,Sheet3!$B:$I,4,0)</f>
        <v>SUPERGRIP</v>
      </c>
      <c r="H1452" s="6">
        <f>+VLOOKUP($D1452,Sheet3!$B:$I,5,0)</f>
        <v>0</v>
      </c>
      <c r="I1452" s="6" t="str">
        <f>+VLOOKUP($D1452,Sheet3!$B:$I,6,0)</f>
        <v>P5</v>
      </c>
      <c r="J1452" s="6" t="str">
        <f>+VLOOKUP($D1452,Sheet3!$B:$I,7,0)</f>
        <v>SUPERGRIP</v>
      </c>
      <c r="K1452" s="6" t="str">
        <f>+VLOOKUP($D1452,Sheet3!$B:$I,8,0)</f>
        <v>BRUTE</v>
      </c>
      <c r="L1452" s="6" t="str">
        <f t="shared" si="139"/>
        <v>18X6X121/8SM-BR SUPERGRIP 0 P5 SUPERGRIP BRUTE</v>
      </c>
      <c r="M1452" s="12" t="s">
        <v>15</v>
      </c>
      <c r="N1452" s="12" t="str">
        <f t="shared" si="145"/>
        <v>l2112</v>
      </c>
    </row>
    <row r="1453" spans="1:14">
      <c r="A1453" s="12" t="s">
        <v>1466</v>
      </c>
      <c r="B1453" s="6" t="str">
        <f t="shared" si="143"/>
        <v>l180700004</v>
      </c>
      <c r="C1453" s="12">
        <v>284706</v>
      </c>
      <c r="D1453" s="12" t="str">
        <f t="shared" si="144"/>
        <v>p-084706</v>
      </c>
      <c r="E1453" s="6" t="str">
        <f>+VLOOKUP($D1453,Sheet3!$B:$I,2,0)</f>
        <v>22X8X16</v>
      </c>
      <c r="F1453" s="6" t="str">
        <f>+VLOOKUP($D1453,Sheet3!$B:$I,3,0)</f>
        <v>ML</v>
      </c>
      <c r="G1453" s="6" t="str">
        <f>+VLOOKUP($D1453,Sheet3!$B:$I,4,0)</f>
        <v>NUMA</v>
      </c>
      <c r="H1453" s="6">
        <f>+VLOOKUP($D1453,Sheet3!$B:$I,5,0)</f>
        <v>0</v>
      </c>
      <c r="I1453" s="6" t="str">
        <f>+VLOOKUP($D1453,Sheet3!$B:$I,6,0)</f>
        <v>P5</v>
      </c>
      <c r="J1453" s="6" t="str">
        <f>+VLOOKUP($D1453,Sheet3!$B:$I,7,0)</f>
        <v>TOTALSOURCE</v>
      </c>
      <c r="K1453" s="6" t="str">
        <f>+VLOOKUP($D1453,Sheet3!$B:$I,8,0)</f>
        <v>P</v>
      </c>
      <c r="L1453" s="6" t="str">
        <f t="shared" si="139"/>
        <v>22X8X16ML NUMA 0 P5 TOTALSOURCE P</v>
      </c>
      <c r="M1453" s="12" t="s">
        <v>15</v>
      </c>
      <c r="N1453" s="12" t="str">
        <f t="shared" si="145"/>
        <v>l1807</v>
      </c>
    </row>
    <row r="1454" spans="1:14">
      <c r="A1454" s="12" t="s">
        <v>1467</v>
      </c>
      <c r="B1454" s="6" t="str">
        <f t="shared" si="143"/>
        <v>l210806572</v>
      </c>
      <c r="C1454" s="12">
        <v>285417</v>
      </c>
      <c r="D1454" s="12" t="str">
        <f t="shared" si="144"/>
        <v>p-085417</v>
      </c>
      <c r="E1454" s="6" t="str">
        <f>+VLOOKUP($D1454,Sheet3!$B:$I,2,0)</f>
        <v>21X9X15</v>
      </c>
      <c r="F1454" s="6" t="str">
        <f>+VLOOKUP($D1454,Sheet3!$B:$I,3,0)</f>
        <v>SM</v>
      </c>
      <c r="G1454" s="6" t="str">
        <f>+VLOOKUP($D1454,Sheet3!$B:$I,4,0)</f>
        <v>NUMA</v>
      </c>
      <c r="H1454" s="6">
        <f>+VLOOKUP($D1454,Sheet3!$B:$I,5,0)</f>
        <v>0</v>
      </c>
      <c r="I1454" s="6" t="str">
        <f>+VLOOKUP($D1454,Sheet3!$B:$I,6,0)</f>
        <v>D1N</v>
      </c>
      <c r="J1454" s="6" t="str">
        <f>+VLOOKUP($D1454,Sheet3!$B:$I,7,0)</f>
        <v>NUMA</v>
      </c>
      <c r="K1454" s="6" t="str">
        <f>+VLOOKUP($D1454,Sheet3!$B:$I,8,0)</f>
        <v>D</v>
      </c>
      <c r="L1454" s="6" t="str">
        <f t="shared" si="139"/>
        <v>21X9X15SM NUMA 0 D1N NUMA D</v>
      </c>
      <c r="M1454" s="12" t="s">
        <v>15</v>
      </c>
      <c r="N1454" s="12" t="str">
        <f t="shared" si="145"/>
        <v>l2108</v>
      </c>
    </row>
    <row r="1455" spans="1:14">
      <c r="A1455" s="12" t="s">
        <v>1468</v>
      </c>
      <c r="B1455" s="6" t="str">
        <f t="shared" si="143"/>
        <v>l220200607</v>
      </c>
      <c r="C1455" s="12">
        <v>189836</v>
      </c>
      <c r="D1455" s="12" t="str">
        <f t="shared" si="144"/>
        <v>p-189836</v>
      </c>
      <c r="E1455" s="6" t="str">
        <f>+VLOOKUP($D1455,Sheet3!$B:$I,2,0)</f>
        <v>21X7X15</v>
      </c>
      <c r="F1455" s="6" t="str">
        <f>+VLOOKUP($D1455,Sheet3!$B:$I,3,0)</f>
        <v>SAT</v>
      </c>
      <c r="G1455" s="6" t="str">
        <f>+VLOOKUP($D1455,Sheet3!$B:$I,4,0)</f>
        <v>NUMA</v>
      </c>
      <c r="H1455" s="6">
        <f>+VLOOKUP($D1455,Sheet3!$B:$I,5,0)</f>
        <v>0</v>
      </c>
      <c r="I1455" s="6" t="str">
        <f>+VLOOKUP($D1455,Sheet3!$B:$I,6,0)</f>
        <v>P5N</v>
      </c>
      <c r="J1455" s="6" t="str">
        <f>+VLOOKUP($D1455,Sheet3!$B:$I,7,0)</f>
        <v>TOTALSOURCE</v>
      </c>
      <c r="K1455" s="6" t="str">
        <f>+VLOOKUP($D1455,Sheet3!$B:$I,8,0)</f>
        <v>P</v>
      </c>
      <c r="L1455" s="6" t="str">
        <f t="shared" si="139"/>
        <v>21X7X15SAT NUMA 0 P5N TOTALSOURCE P</v>
      </c>
      <c r="M1455" s="12" t="s">
        <v>15</v>
      </c>
      <c r="N1455" s="12" t="str">
        <f t="shared" si="145"/>
        <v>l2202</v>
      </c>
    </row>
    <row r="1456" spans="1:14">
      <c r="A1456" s="12" t="s">
        <v>1469</v>
      </c>
      <c r="B1456" s="6" t="str">
        <f t="shared" si="143"/>
        <v>l220200721</v>
      </c>
      <c r="C1456" s="12">
        <v>189836</v>
      </c>
      <c r="D1456" s="12" t="str">
        <f t="shared" si="144"/>
        <v>p-189836</v>
      </c>
      <c r="E1456" s="6" t="str">
        <f>+VLOOKUP($D1456,Sheet3!$B:$I,2,0)</f>
        <v>21X7X15</v>
      </c>
      <c r="F1456" s="6" t="str">
        <f>+VLOOKUP($D1456,Sheet3!$B:$I,3,0)</f>
        <v>SAT</v>
      </c>
      <c r="G1456" s="6" t="str">
        <f>+VLOOKUP($D1456,Sheet3!$B:$I,4,0)</f>
        <v>NUMA</v>
      </c>
      <c r="H1456" s="6">
        <f>+VLOOKUP($D1456,Sheet3!$B:$I,5,0)</f>
        <v>0</v>
      </c>
      <c r="I1456" s="6" t="str">
        <f>+VLOOKUP($D1456,Sheet3!$B:$I,6,0)</f>
        <v>P5N</v>
      </c>
      <c r="J1456" s="6" t="str">
        <f>+VLOOKUP($D1456,Sheet3!$B:$I,7,0)</f>
        <v>TOTALSOURCE</v>
      </c>
      <c r="K1456" s="6" t="str">
        <f>+VLOOKUP($D1456,Sheet3!$B:$I,8,0)</f>
        <v>P</v>
      </c>
      <c r="L1456" s="6" t="str">
        <f t="shared" si="139"/>
        <v>21X7X15SAT NUMA 0 P5N TOTALSOURCE P</v>
      </c>
      <c r="M1456" s="12" t="s">
        <v>15</v>
      </c>
      <c r="N1456" s="12" t="str">
        <f t="shared" si="145"/>
        <v>l2202</v>
      </c>
    </row>
    <row r="1457" spans="1:14">
      <c r="A1457" s="12" t="s">
        <v>1470</v>
      </c>
      <c r="B1457" s="6" t="str">
        <f t="shared" si="143"/>
        <v>l211100944</v>
      </c>
      <c r="C1457" s="12">
        <v>285045</v>
      </c>
      <c r="D1457" s="12" t="str">
        <f t="shared" si="144"/>
        <v>p-085045</v>
      </c>
      <c r="E1457" s="6" t="str">
        <f>+VLOOKUP($D1457,Sheet3!$B:$I,2,0)</f>
        <v>21X8X15</v>
      </c>
      <c r="F1457" s="6" t="str">
        <f>+VLOOKUP($D1457,Sheet3!$B:$I,3,0)</f>
        <v>SM</v>
      </c>
      <c r="G1457" s="6" t="str">
        <f>+VLOOKUP($D1457,Sheet3!$B:$I,4,0)</f>
        <v>NUMA</v>
      </c>
      <c r="H1457" s="6">
        <f>+VLOOKUP($D1457,Sheet3!$B:$I,5,0)</f>
        <v>0</v>
      </c>
      <c r="I1457" s="6" t="str">
        <f>+VLOOKUP($D1457,Sheet3!$B:$I,6,0)</f>
        <v>P5</v>
      </c>
      <c r="J1457" s="6" t="str">
        <f>+VLOOKUP($D1457,Sheet3!$B:$I,7,0)</f>
        <v>TOTALSOURCE</v>
      </c>
      <c r="K1457" s="6" t="str">
        <f>+VLOOKUP($D1457,Sheet3!$B:$I,8,0)</f>
        <v>P</v>
      </c>
      <c r="L1457" s="6" t="str">
        <f t="shared" si="139"/>
        <v>21X8X15SM NUMA 0 P5 TOTALSOURCE P</v>
      </c>
      <c r="M1457" s="12" t="s">
        <v>15</v>
      </c>
      <c r="N1457" s="12" t="str">
        <f t="shared" si="145"/>
        <v>l2111</v>
      </c>
    </row>
    <row r="1458" spans="1:14">
      <c r="A1458" s="12" t="s">
        <v>1471</v>
      </c>
      <c r="B1458" s="6" t="str">
        <f t="shared" si="143"/>
        <v>l201205697</v>
      </c>
      <c r="C1458" s="12">
        <v>190373</v>
      </c>
      <c r="D1458" s="12" t="str">
        <f t="shared" si="144"/>
        <v>p-190373</v>
      </c>
      <c r="E1458" s="6" t="str">
        <f>+VLOOKUP($D1458,Sheet3!$B:$I,2,0)</f>
        <v>22X10X16</v>
      </c>
      <c r="F1458" s="6" t="str">
        <f>+VLOOKUP($D1458,Sheet3!$B:$I,3,0)</f>
        <v>ML</v>
      </c>
      <c r="G1458" s="6" t="str">
        <f>+VLOOKUP($D1458,Sheet3!$B:$I,4,0)</f>
        <v>NUMA</v>
      </c>
      <c r="H1458" s="6">
        <f>+VLOOKUP($D1458,Sheet3!$B:$I,5,0)</f>
        <v>0</v>
      </c>
      <c r="I1458" s="6" t="str">
        <f>+VLOOKUP($D1458,Sheet3!$B:$I,6,0)</f>
        <v>D1.</v>
      </c>
      <c r="J1458" s="6" t="str">
        <f>+VLOOKUP($D1458,Sheet3!$B:$I,7,0)</f>
        <v>ATHLETIK</v>
      </c>
      <c r="K1458" s="6" t="str">
        <f>+VLOOKUP($D1458,Sheet3!$B:$I,8,0)</f>
        <v>D</v>
      </c>
      <c r="L1458" s="6" t="str">
        <f t="shared" si="139"/>
        <v>22X10X16ML NUMA 0 D1. ATHLETIK D</v>
      </c>
      <c r="M1458" s="12" t="s">
        <v>15</v>
      </c>
      <c r="N1458" s="12" t="str">
        <f t="shared" si="145"/>
        <v>l2012</v>
      </c>
    </row>
    <row r="1459" spans="1:14">
      <c r="A1459" s="12" t="s">
        <v>1472</v>
      </c>
      <c r="B1459" s="6" t="str">
        <f t="shared" si="143"/>
        <v>l201206126</v>
      </c>
      <c r="C1459" s="12">
        <v>190373</v>
      </c>
      <c r="D1459" s="12" t="str">
        <f t="shared" si="144"/>
        <v>p-190373</v>
      </c>
      <c r="E1459" s="6" t="str">
        <f>+VLOOKUP($D1459,Sheet3!$B:$I,2,0)</f>
        <v>22X10X16</v>
      </c>
      <c r="F1459" s="6" t="str">
        <f>+VLOOKUP($D1459,Sheet3!$B:$I,3,0)</f>
        <v>ML</v>
      </c>
      <c r="G1459" s="6" t="str">
        <f>+VLOOKUP($D1459,Sheet3!$B:$I,4,0)</f>
        <v>NUMA</v>
      </c>
      <c r="H1459" s="6">
        <f>+VLOOKUP($D1459,Sheet3!$B:$I,5,0)</f>
        <v>0</v>
      </c>
      <c r="I1459" s="6" t="str">
        <f>+VLOOKUP($D1459,Sheet3!$B:$I,6,0)</f>
        <v>D1.</v>
      </c>
      <c r="J1459" s="6" t="str">
        <f>+VLOOKUP($D1459,Sheet3!$B:$I,7,0)</f>
        <v>ATHLETIK</v>
      </c>
      <c r="K1459" s="6" t="str">
        <f>+VLOOKUP($D1459,Sheet3!$B:$I,8,0)</f>
        <v>D</v>
      </c>
      <c r="L1459" s="6" t="str">
        <f t="shared" si="139"/>
        <v>22X10X16ML NUMA 0 D1. ATHLETIK D</v>
      </c>
      <c r="M1459" s="12" t="s">
        <v>15</v>
      </c>
      <c r="N1459" s="12" t="str">
        <f t="shared" si="145"/>
        <v>l2012</v>
      </c>
    </row>
    <row r="1460" spans="1:14">
      <c r="A1460" s="12" t="s">
        <v>1473</v>
      </c>
      <c r="B1460" s="6" t="str">
        <f t="shared" si="143"/>
        <v>l180607211</v>
      </c>
      <c r="C1460" s="12">
        <v>189426</v>
      </c>
      <c r="D1460" s="12" t="str">
        <f t="shared" si="144"/>
        <v>p-189426</v>
      </c>
      <c r="E1460" s="6" t="str">
        <f>+VLOOKUP($D1460,Sheet3!$B:$I,2,0)</f>
        <v>21X8X15</v>
      </c>
      <c r="F1460" s="6" t="str">
        <f>+VLOOKUP($D1460,Sheet3!$B:$I,3,0)</f>
        <v>SM-BR</v>
      </c>
      <c r="G1460" s="6" t="str">
        <f>+VLOOKUP($D1460,Sheet3!$B:$I,4,0)</f>
        <v>SUPERGRIP</v>
      </c>
      <c r="H1460" s="6">
        <f>+VLOOKUP($D1460,Sheet3!$B:$I,5,0)</f>
        <v>0</v>
      </c>
      <c r="I1460" s="6" t="str">
        <f>+VLOOKUP($D1460,Sheet3!$B:$I,6,0)</f>
        <v>P5</v>
      </c>
      <c r="J1460" s="6" t="str">
        <f>+VLOOKUP($D1460,Sheet3!$B:$I,7,0)</f>
        <v>SUPERGRIP</v>
      </c>
      <c r="K1460" s="6" t="str">
        <f>+VLOOKUP($D1460,Sheet3!$B:$I,8,0)</f>
        <v>BRUTE</v>
      </c>
      <c r="L1460" s="6" t="str">
        <f t="shared" si="139"/>
        <v>21X8X15SM-BR SUPERGRIP 0 P5 SUPERGRIP BRUTE</v>
      </c>
      <c r="M1460" s="12" t="s">
        <v>15</v>
      </c>
      <c r="N1460" s="12" t="str">
        <f t="shared" si="145"/>
        <v>l1806</v>
      </c>
    </row>
    <row r="1461" spans="1:14">
      <c r="A1461" s="12" t="s">
        <v>1474</v>
      </c>
      <c r="B1461" s="6" t="str">
        <f t="shared" si="143"/>
        <v>l180208325</v>
      </c>
      <c r="C1461" s="12">
        <v>283480</v>
      </c>
      <c r="D1461" s="12" t="str">
        <f t="shared" si="144"/>
        <v>p-083480</v>
      </c>
      <c r="E1461" s="6" t="str">
        <f>+VLOOKUP($D1461,Sheet3!$B:$I,2,0)</f>
        <v>21X6X15</v>
      </c>
      <c r="F1461" s="6" t="str">
        <f>+VLOOKUP($D1461,Sheet3!$B:$I,3,0)</f>
        <v>ML</v>
      </c>
      <c r="G1461" s="6" t="str">
        <f>+VLOOKUP($D1461,Sheet3!$B:$I,4,0)</f>
        <v>NUMA</v>
      </c>
      <c r="H1461" s="6">
        <f>+VLOOKUP($D1461,Sheet3!$B:$I,5,0)</f>
        <v>0</v>
      </c>
      <c r="I1461" s="6" t="str">
        <f>+VLOOKUP($D1461,Sheet3!$B:$I,6,0)</f>
        <v>P5N</v>
      </c>
      <c r="J1461" s="6" t="str">
        <f>+VLOOKUP($D1461,Sheet3!$B:$I,7,0)</f>
        <v>TOTALSOURCE</v>
      </c>
      <c r="K1461" s="6" t="str">
        <f>+VLOOKUP($D1461,Sheet3!$B:$I,8,0)</f>
        <v>P</v>
      </c>
      <c r="L1461" s="6" t="str">
        <f t="shared" si="139"/>
        <v>21X6X15ML NUMA 0 P5N TOTALSOURCE P</v>
      </c>
      <c r="M1461" s="12" t="s">
        <v>15</v>
      </c>
      <c r="N1461" s="12" t="str">
        <f t="shared" si="145"/>
        <v>l1802</v>
      </c>
    </row>
    <row r="1462" spans="1:14">
      <c r="A1462" s="12" t="s">
        <v>1475</v>
      </c>
      <c r="B1462" s="6" t="str">
        <f t="shared" si="143"/>
        <v>l180208370</v>
      </c>
      <c r="C1462" s="12">
        <v>283480</v>
      </c>
      <c r="D1462" s="12" t="str">
        <f t="shared" si="144"/>
        <v>p-083480</v>
      </c>
      <c r="E1462" s="6" t="str">
        <f>+VLOOKUP($D1462,Sheet3!$B:$I,2,0)</f>
        <v>21X6X15</v>
      </c>
      <c r="F1462" s="6" t="str">
        <f>+VLOOKUP($D1462,Sheet3!$B:$I,3,0)</f>
        <v>ML</v>
      </c>
      <c r="G1462" s="6" t="str">
        <f>+VLOOKUP($D1462,Sheet3!$B:$I,4,0)</f>
        <v>NUMA</v>
      </c>
      <c r="H1462" s="6">
        <f>+VLOOKUP($D1462,Sheet3!$B:$I,5,0)</f>
        <v>0</v>
      </c>
      <c r="I1462" s="6" t="str">
        <f>+VLOOKUP($D1462,Sheet3!$B:$I,6,0)</f>
        <v>P5N</v>
      </c>
      <c r="J1462" s="6" t="str">
        <f>+VLOOKUP($D1462,Sheet3!$B:$I,7,0)</f>
        <v>TOTALSOURCE</v>
      </c>
      <c r="K1462" s="6" t="str">
        <f>+VLOOKUP($D1462,Sheet3!$B:$I,8,0)</f>
        <v>P</v>
      </c>
      <c r="L1462" s="6" t="str">
        <f t="shared" ref="L1462:L1524" si="146">CONCATENATE(E1462,F1462," ",G1462," ",H1462," ",I1462," ",J1462," ",K1462)</f>
        <v>21X6X15ML NUMA 0 P5N TOTALSOURCE P</v>
      </c>
      <c r="M1462" s="12" t="s">
        <v>15</v>
      </c>
      <c r="N1462" s="12" t="str">
        <f t="shared" si="145"/>
        <v>l1802</v>
      </c>
    </row>
    <row r="1463" spans="1:14">
      <c r="A1463" s="12" t="s">
        <v>1476</v>
      </c>
      <c r="B1463" s="6" t="str">
        <f t="shared" si="143"/>
        <v>l180607286</v>
      </c>
      <c r="C1463" s="12">
        <v>189426</v>
      </c>
      <c r="D1463" s="12" t="str">
        <f t="shared" si="144"/>
        <v>p-189426</v>
      </c>
      <c r="E1463" s="6" t="str">
        <f>+VLOOKUP($D1463,Sheet3!$B:$I,2,0)</f>
        <v>21X8X15</v>
      </c>
      <c r="F1463" s="6" t="str">
        <f>+VLOOKUP($D1463,Sheet3!$B:$I,3,0)</f>
        <v>SM-BR</v>
      </c>
      <c r="G1463" s="6" t="str">
        <f>+VLOOKUP($D1463,Sheet3!$B:$I,4,0)</f>
        <v>SUPERGRIP</v>
      </c>
      <c r="H1463" s="6">
        <f>+VLOOKUP($D1463,Sheet3!$B:$I,5,0)</f>
        <v>0</v>
      </c>
      <c r="I1463" s="6" t="str">
        <f>+VLOOKUP($D1463,Sheet3!$B:$I,6,0)</f>
        <v>P5</v>
      </c>
      <c r="J1463" s="6" t="str">
        <f>+VLOOKUP($D1463,Sheet3!$B:$I,7,0)</f>
        <v>SUPERGRIP</v>
      </c>
      <c r="K1463" s="6" t="str">
        <f>+VLOOKUP($D1463,Sheet3!$B:$I,8,0)</f>
        <v>BRUTE</v>
      </c>
      <c r="L1463" s="6" t="str">
        <f t="shared" si="146"/>
        <v>21X8X15SM-BR SUPERGRIP 0 P5 SUPERGRIP BRUTE</v>
      </c>
      <c r="M1463" s="12" t="s">
        <v>15</v>
      </c>
      <c r="N1463" s="12" t="str">
        <f t="shared" si="145"/>
        <v>l1806</v>
      </c>
    </row>
    <row r="1464" spans="1:14">
      <c r="A1464" s="12" t="s">
        <v>1477</v>
      </c>
      <c r="B1464" s="6" t="str">
        <f t="shared" si="143"/>
        <v>l180807526</v>
      </c>
      <c r="C1464" s="12">
        <v>190372</v>
      </c>
      <c r="D1464" s="12" t="str">
        <f t="shared" si="144"/>
        <v>p-190372</v>
      </c>
      <c r="E1464" s="6" t="str">
        <f>+VLOOKUP($D1464,Sheet3!$B:$I,2,0)</f>
        <v>21X9X15</v>
      </c>
      <c r="F1464" s="6" t="str">
        <f>+VLOOKUP($D1464,Sheet3!$B:$I,3,0)</f>
        <v>SAT</v>
      </c>
      <c r="G1464" s="6" t="str">
        <f>+VLOOKUP($D1464,Sheet3!$B:$I,4,0)</f>
        <v>NUMA</v>
      </c>
      <c r="H1464" s="6">
        <f>+VLOOKUP($D1464,Sheet3!$B:$I,5,0)</f>
        <v>0</v>
      </c>
      <c r="I1464" s="6" t="str">
        <f>+VLOOKUP($D1464,Sheet3!$B:$I,6,0)</f>
        <v>P5N</v>
      </c>
      <c r="J1464" s="6" t="str">
        <f>+VLOOKUP($D1464,Sheet3!$B:$I,7,0)</f>
        <v>NUMA</v>
      </c>
      <c r="K1464" s="6" t="str">
        <f>+VLOOKUP($D1464,Sheet3!$B:$I,8,0)</f>
        <v>P</v>
      </c>
      <c r="L1464" s="6" t="str">
        <f t="shared" si="146"/>
        <v>21X9X15SAT NUMA 0 P5N NUMA P</v>
      </c>
      <c r="M1464" s="12" t="s">
        <v>15</v>
      </c>
      <c r="N1464" s="12" t="str">
        <f t="shared" si="145"/>
        <v>l1808</v>
      </c>
    </row>
    <row r="1465" spans="1:14">
      <c r="A1465" s="12" t="s">
        <v>1478</v>
      </c>
      <c r="B1465" s="6" t="str">
        <f t="shared" si="143"/>
        <v>l180807610</v>
      </c>
      <c r="C1465" s="12">
        <v>190372</v>
      </c>
      <c r="D1465" s="12" t="str">
        <f t="shared" si="144"/>
        <v>p-190372</v>
      </c>
      <c r="E1465" s="6" t="str">
        <f>+VLOOKUP($D1465,Sheet3!$B:$I,2,0)</f>
        <v>21X9X15</v>
      </c>
      <c r="F1465" s="6" t="str">
        <f>+VLOOKUP($D1465,Sheet3!$B:$I,3,0)</f>
        <v>SAT</v>
      </c>
      <c r="G1465" s="6" t="str">
        <f>+VLOOKUP($D1465,Sheet3!$B:$I,4,0)</f>
        <v>NUMA</v>
      </c>
      <c r="H1465" s="6">
        <f>+VLOOKUP($D1465,Sheet3!$B:$I,5,0)</f>
        <v>0</v>
      </c>
      <c r="I1465" s="6" t="str">
        <f>+VLOOKUP($D1465,Sheet3!$B:$I,6,0)</f>
        <v>P5N</v>
      </c>
      <c r="J1465" s="6" t="str">
        <f>+VLOOKUP($D1465,Sheet3!$B:$I,7,0)</f>
        <v>NUMA</v>
      </c>
      <c r="K1465" s="6" t="str">
        <f>+VLOOKUP($D1465,Sheet3!$B:$I,8,0)</f>
        <v>P</v>
      </c>
      <c r="L1465" s="6" t="str">
        <f t="shared" si="146"/>
        <v>21X9X15SAT NUMA 0 P5N NUMA P</v>
      </c>
      <c r="M1465" s="12" t="s">
        <v>15</v>
      </c>
      <c r="N1465" s="12" t="str">
        <f t="shared" si="145"/>
        <v>l1808</v>
      </c>
    </row>
    <row r="1466" spans="1:14">
      <c r="A1466" s="12" t="s">
        <v>1479</v>
      </c>
      <c r="B1466" s="6" t="str">
        <f t="shared" si="143"/>
        <v>l200101133</v>
      </c>
      <c r="C1466" s="12">
        <v>202751</v>
      </c>
      <c r="D1466" s="12" t="str">
        <f t="shared" si="144"/>
        <v>p-002751</v>
      </c>
      <c r="E1466" s="6" t="str">
        <f>+VLOOKUP($D1466,Sheet3!$B:$I,2,0)</f>
        <v>2.50-15</v>
      </c>
      <c r="F1466" s="6" t="str">
        <f>+VLOOKUP($D1466,Sheet3!$B:$I,3,0)</f>
        <v>LUG</v>
      </c>
      <c r="G1466" s="6" t="str">
        <f>+VLOOKUP($D1466,Sheet3!$B:$I,4,0)</f>
        <v>DTT</v>
      </c>
      <c r="H1466" s="6">
        <f>+VLOOKUP($D1466,Sheet3!$B:$I,5,0)</f>
        <v>7.5</v>
      </c>
      <c r="I1466" s="6" t="str">
        <f>+VLOOKUP($D1466,Sheet3!$B:$I,6,0)</f>
        <v>P13X</v>
      </c>
      <c r="J1466" s="6" t="str">
        <f>+VLOOKUP($D1466,Sheet3!$B:$I,7,0)</f>
        <v>NITRO</v>
      </c>
      <c r="K1466" s="6" t="str">
        <f>+VLOOKUP($D1466,Sheet3!$B:$I,8,0)</f>
        <v>-</v>
      </c>
      <c r="L1466" s="6" t="str">
        <f t="shared" si="146"/>
        <v>2.50-15LUG DTT 7.5 P13X NITRO -</v>
      </c>
      <c r="M1466" s="12" t="s">
        <v>15</v>
      </c>
      <c r="N1466" s="12" t="str">
        <f t="shared" si="145"/>
        <v>l2001</v>
      </c>
    </row>
    <row r="1467" spans="1:14">
      <c r="A1467" s="12" t="s">
        <v>1480</v>
      </c>
      <c r="B1467" s="6" t="str">
        <f t="shared" si="143"/>
        <v>l200100719</v>
      </c>
      <c r="C1467" s="12">
        <v>202751</v>
      </c>
      <c r="D1467" s="12" t="str">
        <f t="shared" si="144"/>
        <v>p-002751</v>
      </c>
      <c r="E1467" s="6" t="str">
        <f>+VLOOKUP($D1467,Sheet3!$B:$I,2,0)</f>
        <v>2.50-15</v>
      </c>
      <c r="F1467" s="6" t="str">
        <f>+VLOOKUP($D1467,Sheet3!$B:$I,3,0)</f>
        <v>LUG</v>
      </c>
      <c r="G1467" s="6" t="str">
        <f>+VLOOKUP($D1467,Sheet3!$B:$I,4,0)</f>
        <v>DTT</v>
      </c>
      <c r="H1467" s="6">
        <f>+VLOOKUP($D1467,Sheet3!$B:$I,5,0)</f>
        <v>7.5</v>
      </c>
      <c r="I1467" s="6" t="str">
        <f>+VLOOKUP($D1467,Sheet3!$B:$I,6,0)</f>
        <v>P13X</v>
      </c>
      <c r="J1467" s="6" t="str">
        <f>+VLOOKUP($D1467,Sheet3!$B:$I,7,0)</f>
        <v>NITRO</v>
      </c>
      <c r="K1467" s="6" t="str">
        <f>+VLOOKUP($D1467,Sheet3!$B:$I,8,0)</f>
        <v>-</v>
      </c>
      <c r="L1467" s="6" t="str">
        <f t="shared" si="146"/>
        <v>2.50-15LUG DTT 7.5 P13X NITRO -</v>
      </c>
      <c r="M1467" s="12" t="s">
        <v>15</v>
      </c>
      <c r="N1467" s="12" t="str">
        <f t="shared" si="145"/>
        <v>l2001</v>
      </c>
    </row>
    <row r="1468" spans="1:14">
      <c r="A1468" s="12" t="s">
        <v>1481</v>
      </c>
      <c r="B1468" s="6" t="str">
        <f t="shared" si="143"/>
        <v>l200100844</v>
      </c>
      <c r="C1468" s="12">
        <v>202751</v>
      </c>
      <c r="D1468" s="12" t="str">
        <f t="shared" si="144"/>
        <v>p-002751</v>
      </c>
      <c r="E1468" s="6" t="str">
        <f>+VLOOKUP($D1468,Sheet3!$B:$I,2,0)</f>
        <v>2.50-15</v>
      </c>
      <c r="F1468" s="6" t="str">
        <f>+VLOOKUP($D1468,Sheet3!$B:$I,3,0)</f>
        <v>LUG</v>
      </c>
      <c r="G1468" s="6" t="str">
        <f>+VLOOKUP($D1468,Sheet3!$B:$I,4,0)</f>
        <v>DTT</v>
      </c>
      <c r="H1468" s="6">
        <f>+VLOOKUP($D1468,Sheet3!$B:$I,5,0)</f>
        <v>7.5</v>
      </c>
      <c r="I1468" s="6" t="str">
        <f>+VLOOKUP($D1468,Sheet3!$B:$I,6,0)</f>
        <v>P13X</v>
      </c>
      <c r="J1468" s="6" t="str">
        <f>+VLOOKUP($D1468,Sheet3!$B:$I,7,0)</f>
        <v>NITRO</v>
      </c>
      <c r="K1468" s="6" t="str">
        <f>+VLOOKUP($D1468,Sheet3!$B:$I,8,0)</f>
        <v>-</v>
      </c>
      <c r="L1468" s="6" t="str">
        <f t="shared" si="146"/>
        <v>2.50-15LUG DTT 7.5 P13X NITRO -</v>
      </c>
      <c r="M1468" s="12" t="s">
        <v>15</v>
      </c>
      <c r="N1468" s="12" t="str">
        <f t="shared" si="145"/>
        <v>l2001</v>
      </c>
    </row>
    <row r="1469" spans="1:14">
      <c r="A1469" s="12" t="s">
        <v>1482</v>
      </c>
      <c r="B1469" s="6" t="str">
        <f t="shared" si="143"/>
        <v>l200201904</v>
      </c>
      <c r="C1469" s="12">
        <v>190487</v>
      </c>
      <c r="D1469" s="12" t="str">
        <f t="shared" si="144"/>
        <v>p-190487</v>
      </c>
      <c r="E1469" s="6" t="str">
        <f>+VLOOKUP($D1469,Sheet3!$B:$I,2,0)</f>
        <v>7.50-15</v>
      </c>
      <c r="F1469" s="6" t="str">
        <f>+VLOOKUP($D1469,Sheet3!$B:$I,3,0)</f>
        <v>LUG</v>
      </c>
      <c r="G1469" s="6" t="str">
        <f>+VLOOKUP($D1469,Sheet3!$B:$I,4,0)</f>
        <v>NUMA</v>
      </c>
      <c r="H1469" s="6">
        <f>+VLOOKUP($D1469,Sheet3!$B:$I,5,0)</f>
        <v>6</v>
      </c>
      <c r="I1469" s="6" t="str">
        <f>+VLOOKUP($D1469,Sheet3!$B:$I,6,0)</f>
        <v>M12X</v>
      </c>
      <c r="J1469" s="6" t="str">
        <f>+VLOOKUP($D1469,Sheet3!$B:$I,7,0)</f>
        <v>NUMA</v>
      </c>
      <c r="K1469" s="6" t="str">
        <f>+VLOOKUP($D1469,Sheet3!$B:$I,8,0)</f>
        <v>FORTE</v>
      </c>
      <c r="L1469" s="6" t="str">
        <f t="shared" si="146"/>
        <v>7.50-15LUG NUMA 6 M12X NUMA FORTE</v>
      </c>
      <c r="M1469" s="12" t="s">
        <v>15</v>
      </c>
      <c r="N1469" s="12" t="str">
        <f t="shared" si="145"/>
        <v>l2002</v>
      </c>
    </row>
    <row r="1470" spans="1:14">
      <c r="A1470" s="12" t="s">
        <v>1483</v>
      </c>
      <c r="B1470" s="6" t="str">
        <f t="shared" ref="B1470:B1505" si="147">+MID(A1470,9,10)</f>
        <v>l190401992</v>
      </c>
      <c r="C1470" s="12">
        <v>189429</v>
      </c>
      <c r="D1470" s="12" t="str">
        <f t="shared" ref="D1470:D1505" si="148">+LEFT(A1470,8)</f>
        <v>p-189429</v>
      </c>
      <c r="E1470" s="6" t="str">
        <f>+VLOOKUP($D1470,Sheet3!$B:$I,2,0)</f>
        <v>8.15-15</v>
      </c>
      <c r="F1470" s="6" t="str">
        <f>+VLOOKUP($D1470,Sheet3!$B:$I,3,0)</f>
        <v>LUG</v>
      </c>
      <c r="G1470" s="6" t="str">
        <f>+VLOOKUP($D1470,Sheet3!$B:$I,4,0)</f>
        <v>SUPERGRIP</v>
      </c>
      <c r="H1470" s="6">
        <f>+VLOOKUP($D1470,Sheet3!$B:$I,5,0)</f>
        <v>7</v>
      </c>
      <c r="I1470" s="6" t="str">
        <f>+VLOOKUP($D1470,Sheet3!$B:$I,6,0)</f>
        <v>P13X</v>
      </c>
      <c r="J1470" s="6" t="str">
        <f>+VLOOKUP($D1470,Sheet3!$B:$I,7,0)</f>
        <v>SUPERGRIP</v>
      </c>
      <c r="K1470" s="6" t="str">
        <f>+VLOOKUP($D1470,Sheet3!$B:$I,8,0)</f>
        <v>SUPERGRIP</v>
      </c>
      <c r="L1470" s="6" t="str">
        <f t="shared" si="146"/>
        <v>8.15-15LUG SUPERGRIP 7 P13X SUPERGRIP SUPERGRIP</v>
      </c>
      <c r="M1470" s="12" t="s">
        <v>15</v>
      </c>
      <c r="N1470" s="12" t="str">
        <f t="shared" ref="N1470:N1505" si="149">+MID(A1470,9,5)</f>
        <v>l1904</v>
      </c>
    </row>
    <row r="1471" spans="1:14">
      <c r="A1471" s="12" t="s">
        <v>1484</v>
      </c>
      <c r="B1471" s="6" t="str">
        <f t="shared" si="147"/>
        <v>l211204805</v>
      </c>
      <c r="C1471" s="12">
        <v>203227</v>
      </c>
      <c r="D1471" s="12" t="str">
        <f t="shared" si="148"/>
        <v>p-003227</v>
      </c>
      <c r="E1471" s="6" t="str">
        <f>+VLOOKUP($D1471,Sheet3!$B:$I,2,0)</f>
        <v>7.00-15</v>
      </c>
      <c r="F1471" s="6" t="str">
        <f>+VLOOKUP($D1471,Sheet3!$B:$I,3,0)</f>
        <v>LUG</v>
      </c>
      <c r="G1471" s="6" t="str">
        <f>+VLOOKUP($D1471,Sheet3!$B:$I,4,0)</f>
        <v>NUMAPRIME</v>
      </c>
      <c r="H1471" s="6">
        <f>+VLOOKUP($D1471,Sheet3!$B:$I,5,0)</f>
        <v>5.5</v>
      </c>
      <c r="I1471" s="6" t="str">
        <f>+VLOOKUP($D1471,Sheet3!$B:$I,6,0)</f>
        <v>P13X</v>
      </c>
      <c r="J1471" s="6" t="str">
        <f>+VLOOKUP($D1471,Sheet3!$B:$I,7,0)</f>
        <v>TOTALSOURCE</v>
      </c>
      <c r="K1471" s="6" t="str">
        <f>+VLOOKUP($D1471,Sheet3!$B:$I,8,0)</f>
        <v>PREMIUM</v>
      </c>
      <c r="L1471" s="6" t="str">
        <f t="shared" si="146"/>
        <v>7.00-15LUG NUMAPRIME 5.5 P13X TOTALSOURCE PREMIUM</v>
      </c>
      <c r="M1471" s="12" t="s">
        <v>15</v>
      </c>
      <c r="N1471" s="12" t="str">
        <f t="shared" si="149"/>
        <v>l2112</v>
      </c>
    </row>
    <row r="1472" spans="1:14">
      <c r="A1472" s="12" t="s">
        <v>1485</v>
      </c>
      <c r="B1472" s="6" t="str">
        <f t="shared" si="147"/>
        <v>l210209299</v>
      </c>
      <c r="C1472" s="12">
        <v>204213</v>
      </c>
      <c r="D1472" s="12" t="str">
        <f t="shared" si="148"/>
        <v>p-004213</v>
      </c>
      <c r="E1472" s="6" t="str">
        <f>+VLOOKUP($D1472,Sheet3!$B:$I,2,0)</f>
        <v>5.00-8</v>
      </c>
      <c r="F1472" s="6" t="str">
        <f>+VLOOKUP($D1472,Sheet3!$B:$I,3,0)</f>
        <v>LUG</v>
      </c>
      <c r="G1472" s="6" t="str">
        <f>+VLOOKUP($D1472,Sheet3!$B:$I,4,0)</f>
        <v>DTT</v>
      </c>
      <c r="H1472" s="6">
        <f>+VLOOKUP($D1472,Sheet3!$B:$I,5,0)</f>
        <v>3</v>
      </c>
      <c r="I1472" s="6" t="str">
        <f>+VLOOKUP($D1472,Sheet3!$B:$I,6,0)</f>
        <v>P13X</v>
      </c>
      <c r="J1472" s="6" t="str">
        <f>+VLOOKUP($D1472,Sheet3!$B:$I,7,0)</f>
        <v>NITRO</v>
      </c>
      <c r="K1472" s="6" t="str">
        <f>+VLOOKUP($D1472,Sheet3!$B:$I,8,0)</f>
        <v>PREMIUM</v>
      </c>
      <c r="L1472" s="6" t="str">
        <f t="shared" si="146"/>
        <v>5.00-8LUG DTT 3 P13X NITRO PREMIUM</v>
      </c>
      <c r="M1472" s="12" t="s">
        <v>15</v>
      </c>
      <c r="N1472" s="12" t="str">
        <f t="shared" si="149"/>
        <v>l2102</v>
      </c>
    </row>
    <row r="1473" spans="1:14">
      <c r="A1473" s="12" t="s">
        <v>1486</v>
      </c>
      <c r="B1473" s="6" t="str">
        <f t="shared" si="147"/>
        <v>l210300202</v>
      </c>
      <c r="C1473" s="12">
        <v>204215</v>
      </c>
      <c r="D1473" s="12" t="str">
        <f t="shared" si="148"/>
        <v>p-004215</v>
      </c>
      <c r="E1473" s="6" t="str">
        <f>+VLOOKUP($D1473,Sheet3!$B:$I,2,0)</f>
        <v>6.00-9</v>
      </c>
      <c r="F1473" s="6" t="str">
        <f>+VLOOKUP($D1473,Sheet3!$B:$I,3,0)</f>
        <v>LUG</v>
      </c>
      <c r="G1473" s="6" t="str">
        <f>+VLOOKUP($D1473,Sheet3!$B:$I,4,0)</f>
        <v>DTT</v>
      </c>
      <c r="H1473" s="6">
        <f>+VLOOKUP($D1473,Sheet3!$B:$I,5,0)</f>
        <v>4</v>
      </c>
      <c r="I1473" s="6" t="str">
        <f>+VLOOKUP($D1473,Sheet3!$B:$I,6,0)</f>
        <v>P13X</v>
      </c>
      <c r="J1473" s="6" t="str">
        <f>+VLOOKUP($D1473,Sheet3!$B:$I,7,0)</f>
        <v>NITRO</v>
      </c>
      <c r="K1473" s="6" t="str">
        <f>+VLOOKUP($D1473,Sheet3!$B:$I,8,0)</f>
        <v>PREMIUM</v>
      </c>
      <c r="L1473" s="6" t="str">
        <f t="shared" si="146"/>
        <v>6.00-9LUG DTT 4 P13X NITRO PREMIUM</v>
      </c>
      <c r="M1473" s="12" t="s">
        <v>15</v>
      </c>
      <c r="N1473" s="12" t="str">
        <f t="shared" si="149"/>
        <v>l2103</v>
      </c>
    </row>
    <row r="1474" spans="1:14">
      <c r="A1474" s="12" t="s">
        <v>1487</v>
      </c>
      <c r="B1474" s="6" t="str">
        <f t="shared" si="147"/>
        <v>l210300382</v>
      </c>
      <c r="C1474" s="12">
        <v>204215</v>
      </c>
      <c r="D1474" s="12" t="str">
        <f t="shared" si="148"/>
        <v>p-004215</v>
      </c>
      <c r="E1474" s="6" t="str">
        <f>+VLOOKUP($D1474,Sheet3!$B:$I,2,0)</f>
        <v>6.00-9</v>
      </c>
      <c r="F1474" s="6" t="str">
        <f>+VLOOKUP($D1474,Sheet3!$B:$I,3,0)</f>
        <v>LUG</v>
      </c>
      <c r="G1474" s="6" t="str">
        <f>+VLOOKUP($D1474,Sheet3!$B:$I,4,0)</f>
        <v>DTT</v>
      </c>
      <c r="H1474" s="6">
        <f>+VLOOKUP($D1474,Sheet3!$B:$I,5,0)</f>
        <v>4</v>
      </c>
      <c r="I1474" s="6" t="str">
        <f>+VLOOKUP($D1474,Sheet3!$B:$I,6,0)</f>
        <v>P13X</v>
      </c>
      <c r="J1474" s="6" t="str">
        <f>+VLOOKUP($D1474,Sheet3!$B:$I,7,0)</f>
        <v>NITRO</v>
      </c>
      <c r="K1474" s="6" t="str">
        <f>+VLOOKUP($D1474,Sheet3!$B:$I,8,0)</f>
        <v>PREMIUM</v>
      </c>
      <c r="L1474" s="6" t="str">
        <f t="shared" si="146"/>
        <v>6.00-9LUG DTT 4 P13X NITRO PREMIUM</v>
      </c>
      <c r="M1474" s="12" t="s">
        <v>15</v>
      </c>
      <c r="N1474" s="12" t="str">
        <f t="shared" si="149"/>
        <v>l2103</v>
      </c>
    </row>
    <row r="1475" spans="1:14">
      <c r="A1475" s="12" t="s">
        <v>1488</v>
      </c>
      <c r="B1475" s="6" t="str">
        <f t="shared" si="147"/>
        <v>l191000041</v>
      </c>
      <c r="C1475" s="12">
        <v>250472</v>
      </c>
      <c r="D1475" s="12" t="str">
        <f t="shared" si="148"/>
        <v>p-050472</v>
      </c>
      <c r="E1475" s="6" t="str">
        <f>+VLOOKUP($D1475,Sheet3!$B:$I,2,0)</f>
        <v>6.50-10</v>
      </c>
      <c r="F1475" s="6" t="str">
        <f>+VLOOKUP($D1475,Sheet3!$B:$I,3,0)</f>
        <v>LUG</v>
      </c>
      <c r="G1475" s="6" t="str">
        <f>+VLOOKUP($D1475,Sheet3!$B:$I,4,0)</f>
        <v>NUMA</v>
      </c>
      <c r="H1475" s="6">
        <f>+VLOOKUP($D1475,Sheet3!$B:$I,5,0)</f>
        <v>5</v>
      </c>
      <c r="I1475" s="6" t="str">
        <f>+VLOOKUP($D1475,Sheet3!$B:$I,6,0)</f>
        <v>M4N3X</v>
      </c>
      <c r="J1475" s="6" t="str">
        <f>+VLOOKUP($D1475,Sheet3!$B:$I,7,0)</f>
        <v>NUMA</v>
      </c>
      <c r="K1475" s="6" t="str">
        <f>+VLOOKUP($D1475,Sheet3!$B:$I,8,0)</f>
        <v>XTRAPREMIUM</v>
      </c>
      <c r="L1475" s="6" t="str">
        <f t="shared" si="146"/>
        <v>6.50-10LUG NUMA 5 M4N3X NUMA XTRAPREMIUM</v>
      </c>
      <c r="M1475" s="12" t="s">
        <v>15</v>
      </c>
      <c r="N1475" s="12" t="str">
        <f t="shared" si="149"/>
        <v>l1910</v>
      </c>
    </row>
    <row r="1476" spans="1:14">
      <c r="A1476" s="12" t="s">
        <v>1489</v>
      </c>
      <c r="B1476" s="6" t="str">
        <f t="shared" si="147"/>
        <v>l200410674</v>
      </c>
      <c r="C1476" s="12">
        <v>189940</v>
      </c>
      <c r="D1476" s="12" t="str">
        <f t="shared" si="148"/>
        <v>p-189940</v>
      </c>
      <c r="E1476" s="6" t="str">
        <f>+VLOOKUP($D1476,Sheet3!$B:$I,2,0)</f>
        <v>645/250-410</v>
      </c>
      <c r="F1476" s="6" t="str">
        <f>+VLOOKUP($D1476,Sheet3!$B:$I,3,0)</f>
        <v>SM</v>
      </c>
      <c r="G1476" s="6" t="str">
        <f>+VLOOKUP($D1476,Sheet3!$B:$I,4,0)</f>
        <v>NUMA</v>
      </c>
      <c r="H1476" s="6">
        <f>+VLOOKUP($D1476,Sheet3!$B:$I,5,0)</f>
        <v>0</v>
      </c>
      <c r="I1476" s="6" t="str">
        <f>+VLOOKUP($D1476,Sheet3!$B:$I,6,0)</f>
        <v>P6</v>
      </c>
      <c r="J1476" s="6" t="str">
        <f>+VLOOKUP($D1476,Sheet3!$B:$I,7,0)</f>
        <v>NUMA</v>
      </c>
      <c r="K1476" s="6" t="str">
        <f>+VLOOKUP($D1476,Sheet3!$B:$I,8,0)</f>
        <v>XP</v>
      </c>
      <c r="L1476" s="6" t="str">
        <f t="shared" si="146"/>
        <v>645/250-410SM NUMA 0 P6 NUMA XP</v>
      </c>
      <c r="M1476" s="12" t="s">
        <v>15</v>
      </c>
      <c r="N1476" s="12" t="str">
        <f t="shared" si="149"/>
        <v>l2004</v>
      </c>
    </row>
    <row r="1477" spans="1:14">
      <c r="A1477" s="12" t="s">
        <v>1490</v>
      </c>
      <c r="B1477" s="6" t="str">
        <f t="shared" si="147"/>
        <v>l180906712</v>
      </c>
      <c r="C1477" s="12">
        <v>190518</v>
      </c>
      <c r="D1477" s="12" t="str">
        <f t="shared" si="148"/>
        <v>p-190518</v>
      </c>
      <c r="E1477" s="6" t="str">
        <f>+VLOOKUP($D1477,Sheet3!$B:$I,2,0)</f>
        <v>161/4X5X111/4</v>
      </c>
      <c r="F1477" s="6" t="str">
        <f>+VLOOKUP($D1477,Sheet3!$B:$I,3,0)</f>
        <v>SAT</v>
      </c>
      <c r="G1477" s="6" t="str">
        <f>+VLOOKUP($D1477,Sheet3!$B:$I,4,0)</f>
        <v>NUMA</v>
      </c>
      <c r="H1477" s="6">
        <f>+VLOOKUP($D1477,Sheet3!$B:$I,5,0)</f>
        <v>0</v>
      </c>
      <c r="I1477" s="6" t="str">
        <f>+VLOOKUP($D1477,Sheet3!$B:$I,6,0)</f>
        <v>D1.</v>
      </c>
      <c r="J1477" s="6" t="str">
        <f>+VLOOKUP($D1477,Sheet3!$B:$I,7,0)</f>
        <v>NUMA</v>
      </c>
      <c r="K1477" s="6" t="str">
        <f>+VLOOKUP($D1477,Sheet3!$B:$I,8,0)</f>
        <v>D</v>
      </c>
      <c r="L1477" s="6" t="str">
        <f t="shared" si="146"/>
        <v>161/4X5X111/4SAT NUMA 0 D1. NUMA D</v>
      </c>
      <c r="M1477" s="12" t="s">
        <v>15</v>
      </c>
      <c r="N1477" s="12" t="str">
        <f t="shared" si="149"/>
        <v>l1809</v>
      </c>
    </row>
    <row r="1478" spans="1:14">
      <c r="A1478" s="12" t="s">
        <v>1491</v>
      </c>
      <c r="B1478" s="6" t="str">
        <f t="shared" si="147"/>
        <v>l210704808</v>
      </c>
      <c r="C1478" s="12">
        <v>204681</v>
      </c>
      <c r="D1478" s="12" t="str">
        <f t="shared" si="148"/>
        <v>p-004681</v>
      </c>
      <c r="E1478" s="6" t="str">
        <f>+VLOOKUP($D1478,Sheet3!$B:$I,2,0)</f>
        <v>180/60-10</v>
      </c>
      <c r="F1478" s="6" t="str">
        <f>+VLOOKUP($D1478,Sheet3!$B:$I,3,0)</f>
        <v>LUG</v>
      </c>
      <c r="G1478" s="6" t="str">
        <f>+VLOOKUP($D1478,Sheet3!$B:$I,4,0)</f>
        <v>NUMAPRIME</v>
      </c>
      <c r="H1478" s="6">
        <f>+VLOOKUP($D1478,Sheet3!$B:$I,5,0)</f>
        <v>5</v>
      </c>
      <c r="I1478" s="6" t="str">
        <f>+VLOOKUP($D1478,Sheet3!$B:$I,6,0)</f>
        <v>P134</v>
      </c>
      <c r="J1478" s="6" t="str">
        <f>+VLOOKUP($D1478,Sheet3!$B:$I,7,0)</f>
        <v>NUMAPRIME</v>
      </c>
      <c r="K1478" s="6" t="str">
        <f>+VLOOKUP($D1478,Sheet3!$B:$I,8,0)</f>
        <v>PREMIUM</v>
      </c>
      <c r="L1478" s="6" t="str">
        <f t="shared" si="146"/>
        <v>180/60-10LUG NUMAPRIME 5 P134 NUMAPRIME PREMIUM</v>
      </c>
      <c r="M1478" s="12" t="s">
        <v>15</v>
      </c>
      <c r="N1478" s="12" t="str">
        <f t="shared" si="149"/>
        <v>l2107</v>
      </c>
    </row>
    <row r="1479" spans="1:14">
      <c r="A1479" s="12" t="s">
        <v>1492</v>
      </c>
      <c r="B1479" s="6" t="str">
        <f t="shared" si="147"/>
        <v>l201211831</v>
      </c>
      <c r="C1479" s="12">
        <v>190199</v>
      </c>
      <c r="D1479" s="12" t="str">
        <f t="shared" si="148"/>
        <v>p-190199</v>
      </c>
      <c r="E1479" s="6" t="str">
        <f>+VLOOKUP($D1479,Sheet3!$B:$I,2,0)</f>
        <v>18X8X121/8</v>
      </c>
      <c r="F1479" s="6" t="str">
        <f>+VLOOKUP($D1479,Sheet3!$B:$I,3,0)</f>
        <v>SAT</v>
      </c>
      <c r="G1479" s="6" t="str">
        <f>+VLOOKUP($D1479,Sheet3!$B:$I,4,0)</f>
        <v>NUMA</v>
      </c>
      <c r="H1479" s="6">
        <f>+VLOOKUP($D1479,Sheet3!$B:$I,5,0)</f>
        <v>0</v>
      </c>
      <c r="I1479" s="6" t="str">
        <f>+VLOOKUP($D1479,Sheet3!$B:$I,6,0)</f>
        <v>P5N</v>
      </c>
      <c r="J1479" s="6" t="str">
        <f>+VLOOKUP($D1479,Sheet3!$B:$I,7,0)</f>
        <v>NUMA</v>
      </c>
      <c r="K1479" s="6" t="str">
        <f>+VLOOKUP($D1479,Sheet3!$B:$I,8,0)</f>
        <v>P</v>
      </c>
      <c r="L1479" s="6" t="str">
        <f t="shared" si="146"/>
        <v>18X8X121/8SAT NUMA 0 P5N NUMA P</v>
      </c>
      <c r="M1479" s="12" t="s">
        <v>15</v>
      </c>
      <c r="N1479" s="12" t="str">
        <f t="shared" si="149"/>
        <v>l2012</v>
      </c>
    </row>
    <row r="1480" spans="1:14">
      <c r="A1480" s="12" t="s">
        <v>1493</v>
      </c>
      <c r="B1480" s="6" t="str">
        <f t="shared" si="147"/>
        <v>l180808071</v>
      </c>
      <c r="C1480" s="12">
        <v>289090</v>
      </c>
      <c r="D1480" s="12" t="str">
        <f t="shared" si="148"/>
        <v>p-089090</v>
      </c>
      <c r="E1480" s="6" t="str">
        <f>+VLOOKUP($D1480,Sheet3!$B:$I,2,0)</f>
        <v>18X9X121/8</v>
      </c>
      <c r="F1480" s="6" t="str">
        <f>+VLOOKUP($D1480,Sheet3!$B:$I,3,0)</f>
        <v>ML</v>
      </c>
      <c r="G1480" s="6" t="str">
        <f>+VLOOKUP($D1480,Sheet3!$B:$I,4,0)</f>
        <v>NUMA</v>
      </c>
      <c r="H1480" s="6">
        <f>+VLOOKUP($D1480,Sheet3!$B:$I,5,0)</f>
        <v>0</v>
      </c>
      <c r="I1480" s="6" t="str">
        <f>+VLOOKUP($D1480,Sheet3!$B:$I,6,0)</f>
        <v>P5N</v>
      </c>
      <c r="J1480" s="6" t="str">
        <f>+VLOOKUP($D1480,Sheet3!$B:$I,7,0)</f>
        <v>TOTALSOURCE</v>
      </c>
      <c r="K1480" s="6" t="str">
        <f>+VLOOKUP($D1480,Sheet3!$B:$I,8,0)</f>
        <v>P</v>
      </c>
      <c r="L1480" s="6" t="str">
        <f t="shared" si="146"/>
        <v>18X9X121/8ML NUMA 0 P5N TOTALSOURCE P</v>
      </c>
      <c r="M1480" s="12" t="s">
        <v>15</v>
      </c>
      <c r="N1480" s="12" t="str">
        <f t="shared" si="149"/>
        <v>l1808</v>
      </c>
    </row>
    <row r="1481" spans="1:14">
      <c r="A1481" s="12" t="s">
        <v>1494</v>
      </c>
      <c r="B1481" s="6" t="str">
        <f t="shared" si="147"/>
        <v>l211010842</v>
      </c>
      <c r="C1481" s="12">
        <v>190000</v>
      </c>
      <c r="D1481" s="12" t="str">
        <f t="shared" si="148"/>
        <v>p-190000</v>
      </c>
      <c r="E1481" s="6" t="str">
        <f>+VLOOKUP($D1481,Sheet3!$B:$I,2,0)</f>
        <v>15X5X111/4</v>
      </c>
      <c r="F1481" s="6" t="str">
        <f>+VLOOKUP($D1481,Sheet3!$B:$I,3,0)</f>
        <v>SAT</v>
      </c>
      <c r="G1481" s="6" t="str">
        <f>+VLOOKUP($D1481,Sheet3!$B:$I,4,0)</f>
        <v>NUMA</v>
      </c>
      <c r="H1481" s="6">
        <f>+VLOOKUP($D1481,Sheet3!$B:$I,5,0)</f>
        <v>0</v>
      </c>
      <c r="I1481" s="6" t="str">
        <f>+VLOOKUP($D1481,Sheet3!$B:$I,6,0)</f>
        <v>P5N</v>
      </c>
      <c r="J1481" s="6" t="str">
        <f>+VLOOKUP($D1481,Sheet3!$B:$I,7,0)</f>
        <v>TOTALSOURCE</v>
      </c>
      <c r="K1481" s="6" t="str">
        <f>+VLOOKUP($D1481,Sheet3!$B:$I,8,0)</f>
        <v>P</v>
      </c>
      <c r="L1481" s="6" t="str">
        <f t="shared" si="146"/>
        <v>15X5X111/4SAT NUMA 0 P5N TOTALSOURCE P</v>
      </c>
      <c r="M1481" s="12" t="s">
        <v>15</v>
      </c>
      <c r="N1481" s="12" t="str">
        <f t="shared" si="149"/>
        <v>l2110</v>
      </c>
    </row>
    <row r="1482" spans="1:14">
      <c r="A1482" s="12" t="s">
        <v>1495</v>
      </c>
      <c r="B1482" s="6" t="str">
        <f t="shared" si="147"/>
        <v>l210506307</v>
      </c>
      <c r="C1482" s="12">
        <v>189281</v>
      </c>
      <c r="D1482" s="12" t="str">
        <f t="shared" si="148"/>
        <v>p-189281</v>
      </c>
      <c r="E1482" s="6" t="str">
        <f>+VLOOKUP($D1482,Sheet3!$B:$I,2,0)</f>
        <v>16X6-8</v>
      </c>
      <c r="F1482" s="6" t="str">
        <f>+VLOOKUP($D1482,Sheet3!$B:$I,3,0)</f>
        <v>LUG</v>
      </c>
      <c r="G1482" s="6" t="str">
        <f>+VLOOKUP($D1482,Sheet3!$B:$I,4,0)</f>
        <v>NUMA</v>
      </c>
      <c r="H1482" s="6">
        <f>+VLOOKUP($D1482,Sheet3!$B:$I,5,0)</f>
        <v>4.33</v>
      </c>
      <c r="I1482" s="6" t="str">
        <f>+VLOOKUP($D1482,Sheet3!$B:$I,6,0)</f>
        <v>M02X</v>
      </c>
      <c r="J1482" s="6" t="str">
        <f>+VLOOKUP($D1482,Sheet3!$B:$I,7,0)</f>
        <v>RIGOR</v>
      </c>
      <c r="K1482" s="6" t="str">
        <f>+VLOOKUP($D1482,Sheet3!$B:$I,8,0)</f>
        <v>-</v>
      </c>
      <c r="L1482" s="6" t="str">
        <f t="shared" si="146"/>
        <v>16X6-8LUG NUMA 4.33 M02X RIGOR -</v>
      </c>
      <c r="M1482" s="12" t="s">
        <v>15</v>
      </c>
      <c r="N1482" s="12" t="str">
        <f t="shared" si="149"/>
        <v>l2105</v>
      </c>
    </row>
    <row r="1483" spans="1:14">
      <c r="A1483" s="12" t="s">
        <v>1496</v>
      </c>
      <c r="B1483" s="6" t="str">
        <f t="shared" si="147"/>
        <v>l211216124</v>
      </c>
      <c r="C1483" s="12">
        <v>205289</v>
      </c>
      <c r="D1483" s="12" t="str">
        <f t="shared" si="148"/>
        <v>p-005289</v>
      </c>
      <c r="E1483" s="6" t="str">
        <f>+VLOOKUP($D1483,Sheet3!$B:$I,2,0)</f>
        <v>16X5X101/2</v>
      </c>
      <c r="F1483" s="6" t="str">
        <f>+VLOOKUP($D1483,Sheet3!$B:$I,3,0)</f>
        <v>SAT</v>
      </c>
      <c r="G1483" s="6" t="str">
        <f>+VLOOKUP($D1483,Sheet3!$B:$I,4,0)</f>
        <v>NUMA</v>
      </c>
      <c r="H1483" s="6">
        <f>+VLOOKUP($D1483,Sheet3!$B:$I,5,0)</f>
        <v>0</v>
      </c>
      <c r="I1483" s="6" t="str">
        <f>+VLOOKUP($D1483,Sheet3!$B:$I,6,0)</f>
        <v>P5</v>
      </c>
      <c r="J1483" s="6" t="str">
        <f>+VLOOKUP($D1483,Sheet3!$B:$I,7,0)</f>
        <v>TANTOR</v>
      </c>
      <c r="K1483" s="6" t="str">
        <f>+VLOOKUP($D1483,Sheet3!$B:$I,8,0)</f>
        <v>P</v>
      </c>
      <c r="L1483" s="6" t="str">
        <f t="shared" si="146"/>
        <v>16X5X101/2SAT NUMA 0 P5 TANTOR P</v>
      </c>
      <c r="M1483" s="12" t="s">
        <v>15</v>
      </c>
      <c r="N1483" s="12" t="str">
        <f t="shared" si="149"/>
        <v>l2112</v>
      </c>
    </row>
    <row r="1484" spans="1:14">
      <c r="A1484" s="12" t="s">
        <v>1497</v>
      </c>
      <c r="B1484" s="6" t="str">
        <f t="shared" si="147"/>
        <v>l210906478</v>
      </c>
      <c r="C1484" s="12">
        <v>190348</v>
      </c>
      <c r="D1484" s="12" t="str">
        <f t="shared" si="148"/>
        <v>p-190348</v>
      </c>
      <c r="E1484" s="6" t="str">
        <f>+VLOOKUP($D1484,Sheet3!$B:$I,2,0)</f>
        <v>5.00-8</v>
      </c>
      <c r="F1484" s="6" t="str">
        <f>+VLOOKUP($D1484,Sheet3!$B:$I,3,0)</f>
        <v>LUG</v>
      </c>
      <c r="G1484" s="6" t="str">
        <f>+VLOOKUP($D1484,Sheet3!$B:$I,4,0)</f>
        <v>NUMA</v>
      </c>
      <c r="H1484" s="6">
        <f>+VLOOKUP($D1484,Sheet3!$B:$I,5,0)</f>
        <v>3</v>
      </c>
      <c r="I1484" s="6" t="str">
        <f>+VLOOKUP($D1484,Sheet3!$B:$I,6,0)</f>
        <v>M124</v>
      </c>
      <c r="J1484" s="6" t="str">
        <f>+VLOOKUP($D1484,Sheet3!$B:$I,7,0)</f>
        <v>RIGOR</v>
      </c>
      <c r="K1484" s="6" t="str">
        <f>+VLOOKUP($D1484,Sheet3!$B:$I,8,0)</f>
        <v>-</v>
      </c>
      <c r="L1484" s="6" t="str">
        <f t="shared" si="146"/>
        <v>5.00-8LUG NUMA 3 M124 RIGOR -</v>
      </c>
      <c r="M1484" s="12" t="s">
        <v>15</v>
      </c>
      <c r="N1484" s="12" t="str">
        <f t="shared" si="149"/>
        <v>l2109</v>
      </c>
    </row>
    <row r="1485" spans="1:14">
      <c r="A1485" s="12" t="s">
        <v>1498</v>
      </c>
      <c r="B1485" s="6" t="str">
        <f t="shared" si="147"/>
        <v>l210803360</v>
      </c>
      <c r="C1485" s="12">
        <v>235643</v>
      </c>
      <c r="D1485" s="12" t="str">
        <f t="shared" si="148"/>
        <v>p-035643</v>
      </c>
      <c r="E1485" s="6" t="str">
        <f>+VLOOKUP($D1485,Sheet3!$B:$I,2,0)</f>
        <v>140/55-9</v>
      </c>
      <c r="F1485" s="6" t="str">
        <f>+VLOOKUP($D1485,Sheet3!$B:$I,3,0)</f>
        <v>LUG</v>
      </c>
      <c r="G1485" s="6" t="str">
        <f>+VLOOKUP($D1485,Sheet3!$B:$I,4,0)</f>
        <v>NUMA</v>
      </c>
      <c r="H1485" s="6">
        <f>+VLOOKUP($D1485,Sheet3!$B:$I,5,0)</f>
        <v>4</v>
      </c>
      <c r="I1485" s="6" t="str">
        <f>+VLOOKUP($D1485,Sheet3!$B:$I,6,0)</f>
        <v>P134</v>
      </c>
      <c r="J1485" s="6" t="str">
        <f>+VLOOKUP($D1485,Sheet3!$B:$I,7,0)</f>
        <v>NUMA</v>
      </c>
      <c r="K1485" s="6" t="str">
        <f>+VLOOKUP($D1485,Sheet3!$B:$I,8,0)</f>
        <v>PREMIUM</v>
      </c>
      <c r="L1485" s="6" t="str">
        <f t="shared" si="146"/>
        <v>140/55-9LUG NUMA 4 P134 NUMA PREMIUM</v>
      </c>
      <c r="M1485" s="12" t="s">
        <v>15</v>
      </c>
      <c r="N1485" s="12" t="str">
        <f t="shared" si="149"/>
        <v>l2108</v>
      </c>
    </row>
    <row r="1486" spans="1:14">
      <c r="A1486" s="12" t="s">
        <v>1499</v>
      </c>
      <c r="B1486" s="6" t="str">
        <f t="shared" si="147"/>
        <v>l181119913</v>
      </c>
      <c r="C1486" s="12">
        <v>243530</v>
      </c>
      <c r="D1486" s="12" t="str">
        <f t="shared" si="148"/>
        <v>p-043530</v>
      </c>
      <c r="E1486" s="6" t="str">
        <f>+VLOOKUP($D1486,Sheet3!$B:$I,2,0)</f>
        <v>15X41/2-8</v>
      </c>
      <c r="F1486" s="6" t="str">
        <f>+VLOOKUP($D1486,Sheet3!$B:$I,3,0)</f>
        <v>LUG</v>
      </c>
      <c r="G1486" s="6" t="str">
        <f>+VLOOKUP($D1486,Sheet3!$B:$I,4,0)</f>
        <v>NUMA</v>
      </c>
      <c r="H1486" s="6">
        <f>+VLOOKUP($D1486,Sheet3!$B:$I,5,0)</f>
        <v>3</v>
      </c>
      <c r="I1486" s="6" t="str">
        <f>+VLOOKUP($D1486,Sheet3!$B:$I,6,0)</f>
        <v>M4N3X</v>
      </c>
      <c r="J1486" s="6" t="str">
        <f>+VLOOKUP($D1486,Sheet3!$B:$I,7,0)</f>
        <v>TOTALSOURCE</v>
      </c>
      <c r="K1486" s="6" t="str">
        <f>+VLOOKUP($D1486,Sheet3!$B:$I,8,0)</f>
        <v>PREMIUM</v>
      </c>
      <c r="L1486" s="6" t="str">
        <f t="shared" si="146"/>
        <v>15X41/2-8LUG NUMA 3 M4N3X TOTALSOURCE PREMIUM</v>
      </c>
      <c r="M1486" s="12" t="s">
        <v>15</v>
      </c>
      <c r="N1486" s="12" t="str">
        <f t="shared" si="149"/>
        <v>l1811</v>
      </c>
    </row>
    <row r="1487" spans="1:14">
      <c r="A1487" s="12" t="s">
        <v>1500</v>
      </c>
      <c r="B1487" s="6" t="str">
        <f t="shared" si="147"/>
        <v>l210708923</v>
      </c>
      <c r="C1487" s="12">
        <v>190020</v>
      </c>
      <c r="D1487" s="12" t="str">
        <f t="shared" si="148"/>
        <v>p-190020</v>
      </c>
      <c r="E1487" s="6" t="str">
        <f>+VLOOKUP($D1487,Sheet3!$B:$I,2,0)</f>
        <v>15X41/2-8</v>
      </c>
      <c r="F1487" s="6" t="str">
        <f>+VLOOKUP($D1487,Sheet3!$B:$I,3,0)</f>
        <v>LUG</v>
      </c>
      <c r="G1487" s="6" t="str">
        <f>+VLOOKUP($D1487,Sheet3!$B:$I,4,0)</f>
        <v>NUMA</v>
      </c>
      <c r="H1487" s="6">
        <f>+VLOOKUP($D1487,Sheet3!$B:$I,5,0)</f>
        <v>3</v>
      </c>
      <c r="I1487" s="6" t="str">
        <f>+VLOOKUP($D1487,Sheet3!$B:$I,6,0)</f>
        <v>M02X</v>
      </c>
      <c r="J1487" s="6" t="str">
        <f>+VLOOKUP($D1487,Sheet3!$B:$I,7,0)</f>
        <v>RIGOR</v>
      </c>
      <c r="K1487" s="6" t="str">
        <f>+VLOOKUP($D1487,Sheet3!$B:$I,8,0)</f>
        <v>-</v>
      </c>
      <c r="L1487" s="6" t="str">
        <f t="shared" si="146"/>
        <v>15X41/2-8LUG NUMA 3 M02X RIGOR -</v>
      </c>
      <c r="M1487" s="12" t="s">
        <v>15</v>
      </c>
      <c r="N1487" s="12" t="str">
        <f t="shared" si="149"/>
        <v>l2107</v>
      </c>
    </row>
    <row r="1488" spans="1:14">
      <c r="A1488" s="12" t="s">
        <v>1501</v>
      </c>
      <c r="B1488" s="6" t="str">
        <f t="shared" si="147"/>
        <v>l180714326</v>
      </c>
      <c r="C1488" s="12">
        <v>189341</v>
      </c>
      <c r="D1488" s="12" t="str">
        <f t="shared" si="148"/>
        <v>p-189341</v>
      </c>
      <c r="E1488" s="6" t="str">
        <f>+VLOOKUP($D1488,Sheet3!$B:$I,2,0)</f>
        <v>161/4X5X111/4</v>
      </c>
      <c r="F1488" s="6" t="str">
        <f>+VLOOKUP($D1488,Sheet3!$B:$I,3,0)</f>
        <v>ML</v>
      </c>
      <c r="G1488" s="6" t="str">
        <f>+VLOOKUP($D1488,Sheet3!$B:$I,4,0)</f>
        <v>NUMA</v>
      </c>
      <c r="H1488" s="6">
        <f>+VLOOKUP($D1488,Sheet3!$B:$I,5,0)</f>
        <v>0</v>
      </c>
      <c r="I1488" s="6" t="str">
        <f>+VLOOKUP($D1488,Sheet3!$B:$I,6,0)</f>
        <v>D1.</v>
      </c>
      <c r="J1488" s="6" t="str">
        <f>+VLOOKUP($D1488,Sheet3!$B:$I,7,0)</f>
        <v>ATHLETIK</v>
      </c>
      <c r="K1488" s="6" t="str">
        <f>+VLOOKUP($D1488,Sheet3!$B:$I,8,0)</f>
        <v>D</v>
      </c>
      <c r="L1488" s="6" t="str">
        <f t="shared" si="146"/>
        <v>161/4X5X111/4ML NUMA 0 D1. ATHLETIK D</v>
      </c>
      <c r="M1488" s="12" t="s">
        <v>15</v>
      </c>
      <c r="N1488" s="12" t="str">
        <f t="shared" si="149"/>
        <v>l1807</v>
      </c>
    </row>
    <row r="1489" spans="1:14">
      <c r="A1489" s="12" t="s">
        <v>1502</v>
      </c>
      <c r="B1489" s="6" t="str">
        <f t="shared" si="147"/>
        <v>l190806564</v>
      </c>
      <c r="C1489" s="12">
        <v>189406</v>
      </c>
      <c r="D1489" s="12" t="str">
        <f t="shared" si="148"/>
        <v>p-189406</v>
      </c>
      <c r="E1489" s="6" t="str">
        <f>+VLOOKUP($D1489,Sheet3!$B:$I,2,0)</f>
        <v>4.00-8</v>
      </c>
      <c r="F1489" s="6" t="str">
        <f>+VLOOKUP($D1489,Sheet3!$B:$I,3,0)</f>
        <v>RIB</v>
      </c>
      <c r="G1489" s="6" t="str">
        <f>+VLOOKUP($D1489,Sheet3!$B:$I,4,0)</f>
        <v>NUMA</v>
      </c>
      <c r="H1489" s="6">
        <f>+VLOOKUP($D1489,Sheet3!$B:$I,5,0)</f>
        <v>3.75</v>
      </c>
      <c r="I1489" s="6" t="str">
        <f>+VLOOKUP($D1489,Sheet3!$B:$I,6,0)</f>
        <v>M12X</v>
      </c>
      <c r="J1489" s="6" t="str">
        <f>+VLOOKUP($D1489,Sheet3!$B:$I,7,0)</f>
        <v>NUMA</v>
      </c>
      <c r="K1489" s="6" t="str">
        <f>+VLOOKUP($D1489,Sheet3!$B:$I,8,0)</f>
        <v>-</v>
      </c>
      <c r="L1489" s="6" t="str">
        <f t="shared" si="146"/>
        <v>4.00-8RIB NUMA 3.75 M12X NUMA -</v>
      </c>
      <c r="M1489" s="12" t="s">
        <v>15</v>
      </c>
      <c r="N1489" s="12" t="str">
        <f t="shared" si="149"/>
        <v>l1908</v>
      </c>
    </row>
    <row r="1490" spans="1:14">
      <c r="A1490" s="12" t="s">
        <v>1503</v>
      </c>
      <c r="B1490" s="6" t="str">
        <f t="shared" si="147"/>
        <v>l181201432</v>
      </c>
      <c r="C1490" s="12">
        <v>190589</v>
      </c>
      <c r="D1490" s="12" t="str">
        <f t="shared" si="148"/>
        <v>p-190589</v>
      </c>
      <c r="E1490" s="6" t="str">
        <f>+VLOOKUP($D1490,Sheet3!$B:$I,2,0)</f>
        <v>4.00-8</v>
      </c>
      <c r="F1490" s="6" t="str">
        <f>+VLOOKUP($D1490,Sheet3!$B:$I,3,0)</f>
        <v>RIB</v>
      </c>
      <c r="G1490" s="6" t="str">
        <f>+VLOOKUP($D1490,Sheet3!$B:$I,4,0)</f>
        <v>NUMA</v>
      </c>
      <c r="H1490" s="6">
        <f>+VLOOKUP($D1490,Sheet3!$B:$I,5,0)</f>
        <v>3.75</v>
      </c>
      <c r="I1490" s="6" t="str">
        <f>+VLOOKUP($D1490,Sheet3!$B:$I,6,0)</f>
        <v>SPOKE(2SP)</v>
      </c>
      <c r="J1490" s="6" t="str">
        <f>+VLOOKUP($D1490,Sheet3!$B:$I,7,0)</f>
        <v>SOLIDGOLDtm</v>
      </c>
      <c r="K1490" s="6" t="str">
        <f>+VLOOKUP($D1490,Sheet3!$B:$I,8,0)</f>
        <v>-</v>
      </c>
      <c r="L1490" s="6" t="str">
        <f t="shared" si="146"/>
        <v>4.00-8RIB NUMA 3.75 SPOKE(2SP) SOLIDGOLDtm -</v>
      </c>
      <c r="M1490" s="12" t="s">
        <v>15</v>
      </c>
      <c r="N1490" s="12" t="str">
        <f t="shared" si="149"/>
        <v>l1812</v>
      </c>
    </row>
    <row r="1491" spans="1:14">
      <c r="A1491" s="12" t="s">
        <v>1504</v>
      </c>
      <c r="B1491" s="6" t="str">
        <f t="shared" si="147"/>
        <v>l180307235</v>
      </c>
      <c r="C1491" s="12">
        <v>190109</v>
      </c>
      <c r="D1491" s="12" t="str">
        <f t="shared" si="148"/>
        <v>p-190109</v>
      </c>
      <c r="E1491" s="6" t="str">
        <f>+VLOOKUP($D1491,Sheet3!$B:$I,2,0)</f>
        <v>4.00-8</v>
      </c>
      <c r="F1491" s="6" t="str">
        <f>+VLOOKUP($D1491,Sheet3!$B:$I,3,0)</f>
        <v>RIB</v>
      </c>
      <c r="G1491" s="6" t="str">
        <f>+VLOOKUP($D1491,Sheet3!$B:$I,4,0)</f>
        <v>NUMA</v>
      </c>
      <c r="H1491" s="6">
        <f>+VLOOKUP($D1491,Sheet3!$B:$I,5,0)</f>
        <v>3.75</v>
      </c>
      <c r="I1491" s="6" t="str">
        <f>+VLOOKUP($D1491,Sheet3!$B:$I,6,0)</f>
        <v>SPOKE(2SP)</v>
      </c>
      <c r="J1491" s="6" t="str">
        <f>+VLOOKUP($D1491,Sheet3!$B:$I,7,0)</f>
        <v>SUNBEAR</v>
      </c>
      <c r="K1491" s="6" t="str">
        <f>+VLOOKUP($D1491,Sheet3!$B:$I,8,0)</f>
        <v>-</v>
      </c>
      <c r="L1491" s="6" t="str">
        <f t="shared" si="146"/>
        <v>4.00-8RIB NUMA 3.75 SPOKE(2SP) SUNBEAR -</v>
      </c>
      <c r="M1491" s="12" t="s">
        <v>15</v>
      </c>
      <c r="N1491" s="12" t="str">
        <f t="shared" si="149"/>
        <v>l1803</v>
      </c>
    </row>
    <row r="1492" spans="1:14">
      <c r="A1492" s="12" t="s">
        <v>1505</v>
      </c>
      <c r="B1492" s="6" t="str">
        <f t="shared" si="147"/>
        <v>l180707517</v>
      </c>
      <c r="C1492" s="12">
        <v>190482</v>
      </c>
      <c r="D1492" s="12" t="str">
        <f t="shared" si="148"/>
        <v>p-190482</v>
      </c>
      <c r="E1492" s="6" t="str">
        <f>+VLOOKUP($D1492,Sheet3!$B:$I,2,0)</f>
        <v>4.00-8</v>
      </c>
      <c r="F1492" s="6" t="str">
        <f>+VLOOKUP($D1492,Sheet3!$B:$I,3,0)</f>
        <v>RIB</v>
      </c>
      <c r="G1492" s="6" t="str">
        <f>+VLOOKUP($D1492,Sheet3!$B:$I,4,0)</f>
        <v>NUMA</v>
      </c>
      <c r="H1492" s="6">
        <f>+VLOOKUP($D1492,Sheet3!$B:$I,5,0)</f>
        <v>3.75</v>
      </c>
      <c r="I1492" s="6" t="str">
        <f>+VLOOKUP($D1492,Sheet3!$B:$I,6,0)</f>
        <v>MID</v>
      </c>
      <c r="J1492" s="6" t="str">
        <f>+VLOOKUP($D1492,Sheet3!$B:$I,7,0)</f>
        <v>EXCEL-GSP</v>
      </c>
      <c r="K1492" s="6" t="str">
        <f>+VLOOKUP($D1492,Sheet3!$B:$I,8,0)</f>
        <v>-</v>
      </c>
      <c r="L1492" s="6" t="str">
        <f t="shared" si="146"/>
        <v>4.00-8RIB NUMA 3.75 MID EXCEL-GSP -</v>
      </c>
      <c r="M1492" s="12" t="s">
        <v>15</v>
      </c>
      <c r="N1492" s="12" t="str">
        <f t="shared" si="149"/>
        <v>l1807</v>
      </c>
    </row>
    <row r="1493" spans="1:14">
      <c r="A1493" s="12" t="s">
        <v>1506</v>
      </c>
      <c r="B1493" s="6" t="str">
        <f t="shared" si="147"/>
        <v>l201210938</v>
      </c>
      <c r="C1493" s="12">
        <v>190177</v>
      </c>
      <c r="D1493" s="12" t="str">
        <f t="shared" si="148"/>
        <v>p-190177</v>
      </c>
      <c r="E1493" s="6" t="str">
        <f>+VLOOKUP($D1493,Sheet3!$B:$I,2,0)</f>
        <v>10X5X61/2</v>
      </c>
      <c r="F1493" s="6" t="str">
        <f>+VLOOKUP($D1493,Sheet3!$B:$I,3,0)</f>
        <v>SAT</v>
      </c>
      <c r="G1493" s="6" t="str">
        <f>+VLOOKUP($D1493,Sheet3!$B:$I,4,0)</f>
        <v>NUMA</v>
      </c>
      <c r="H1493" s="6">
        <f>+VLOOKUP($D1493,Sheet3!$B:$I,5,0)</f>
        <v>0</v>
      </c>
      <c r="I1493" s="6" t="str">
        <f>+VLOOKUP($D1493,Sheet3!$B:$I,6,0)</f>
        <v>P5N</v>
      </c>
      <c r="J1493" s="6" t="str">
        <f>+VLOOKUP($D1493,Sheet3!$B:$I,7,0)</f>
        <v>TOTALSOURCE</v>
      </c>
      <c r="K1493" s="6" t="str">
        <f>+VLOOKUP($D1493,Sheet3!$B:$I,8,0)</f>
        <v>P</v>
      </c>
      <c r="L1493" s="6" t="str">
        <f t="shared" si="146"/>
        <v>10X5X61/2SAT NUMA 0 P5N TOTALSOURCE P</v>
      </c>
      <c r="M1493" s="12" t="s">
        <v>15</v>
      </c>
      <c r="N1493" s="12" t="str">
        <f t="shared" si="149"/>
        <v>l2012</v>
      </c>
    </row>
    <row r="1494" spans="1:14">
      <c r="A1494" s="12" t="s">
        <v>1507</v>
      </c>
      <c r="B1494" s="6" t="str">
        <f t="shared" si="147"/>
        <v>l180500042</v>
      </c>
      <c r="C1494" s="12">
        <v>190293</v>
      </c>
      <c r="D1494" s="12" t="str">
        <f t="shared" si="148"/>
        <v>p-190293</v>
      </c>
      <c r="E1494" s="6" t="str">
        <f>+VLOOKUP($D1494,Sheet3!$B:$I,2,0)</f>
        <v>10X5X61/2</v>
      </c>
      <c r="F1494" s="6" t="str">
        <f>+VLOOKUP($D1494,Sheet3!$B:$I,3,0)</f>
        <v>ML</v>
      </c>
      <c r="G1494" s="6" t="str">
        <f>+VLOOKUP($D1494,Sheet3!$B:$I,4,0)</f>
        <v>NUMA</v>
      </c>
      <c r="H1494" s="6">
        <f>+VLOOKUP($D1494,Sheet3!$B:$I,5,0)</f>
        <v>0</v>
      </c>
      <c r="I1494" s="6" t="str">
        <f>+VLOOKUP($D1494,Sheet3!$B:$I,6,0)</f>
        <v>P5</v>
      </c>
      <c r="J1494" s="6" t="str">
        <f>+VLOOKUP($D1494,Sheet3!$B:$I,7,0)</f>
        <v>GALAXYYMSDS</v>
      </c>
      <c r="K1494" s="6" t="str">
        <f>+VLOOKUP($D1494,Sheet3!$B:$I,8,0)</f>
        <v>P</v>
      </c>
      <c r="L1494" s="6" t="str">
        <f t="shared" si="146"/>
        <v>10X5X61/2ML NUMA 0 P5 GALAXYYMSDS P</v>
      </c>
      <c r="M1494" s="12" t="s">
        <v>15</v>
      </c>
      <c r="N1494" s="12" t="str">
        <f t="shared" si="149"/>
        <v>l1805</v>
      </c>
    </row>
    <row r="1495" spans="1:14">
      <c r="A1495" s="12" t="s">
        <v>1508</v>
      </c>
      <c r="B1495" s="6" t="str">
        <f t="shared" si="147"/>
        <v>l191206166</v>
      </c>
      <c r="C1495" s="12">
        <v>287805</v>
      </c>
      <c r="D1495" s="12" t="str">
        <f t="shared" si="148"/>
        <v>p-087805</v>
      </c>
      <c r="E1495" s="6" t="str">
        <f>+VLOOKUP($D1495,Sheet3!$B:$I,2,0)</f>
        <v>268X152X165</v>
      </c>
      <c r="F1495" s="6" t="str">
        <f>+VLOOKUP($D1495,Sheet3!$B:$I,3,0)</f>
        <v>SM</v>
      </c>
      <c r="G1495" s="6" t="str">
        <f>+VLOOKUP($D1495,Sheet3!$B:$I,4,0)</f>
        <v>NUMA</v>
      </c>
      <c r="H1495" s="6">
        <f>+VLOOKUP($D1495,Sheet3!$B:$I,5,0)</f>
        <v>0</v>
      </c>
      <c r="I1495" s="6" t="str">
        <f>+VLOOKUP($D1495,Sheet3!$B:$I,6,0)</f>
        <v>P5</v>
      </c>
      <c r="J1495" s="6" t="str">
        <f>+VLOOKUP($D1495,Sheet3!$B:$I,7,0)</f>
        <v>TOTALSOURCE</v>
      </c>
      <c r="K1495" s="6" t="str">
        <f>+VLOOKUP($D1495,Sheet3!$B:$I,8,0)</f>
        <v>P</v>
      </c>
      <c r="L1495" s="6" t="str">
        <f t="shared" si="146"/>
        <v>268X152X165SM NUMA 0 P5 TOTALSOURCE P</v>
      </c>
      <c r="M1495" s="12" t="s">
        <v>15</v>
      </c>
      <c r="N1495" s="12" t="str">
        <f t="shared" si="149"/>
        <v>l1912</v>
      </c>
    </row>
    <row r="1496" spans="1:14">
      <c r="A1496" s="12" t="s">
        <v>1509</v>
      </c>
      <c r="B1496" s="6" t="str">
        <f t="shared" si="147"/>
        <v>l201912255</v>
      </c>
      <c r="C1496" s="12">
        <v>286038</v>
      </c>
      <c r="D1496" s="12" t="str">
        <f t="shared" si="148"/>
        <v>p-086038</v>
      </c>
      <c r="E1496" s="6" t="str">
        <f>+VLOOKUP($D1496,Sheet3!$B:$I,2,0)</f>
        <v>13X41/2X8</v>
      </c>
      <c r="F1496" s="6" t="str">
        <f>+VLOOKUP($D1496,Sheet3!$B:$I,3,0)</f>
        <v>ML</v>
      </c>
      <c r="G1496" s="6" t="str">
        <f>+VLOOKUP($D1496,Sheet3!$B:$I,4,0)</f>
        <v>NUMA</v>
      </c>
      <c r="H1496" s="6">
        <f>+VLOOKUP($D1496,Sheet3!$B:$I,5,0)</f>
        <v>0</v>
      </c>
      <c r="I1496" s="6" t="str">
        <f>+VLOOKUP($D1496,Sheet3!$B:$I,6,0)</f>
        <v>D1.</v>
      </c>
      <c r="J1496" s="6" t="str">
        <f>+VLOOKUP($D1496,Sheet3!$B:$I,7,0)</f>
        <v>TALON</v>
      </c>
      <c r="K1496" s="6" t="str">
        <f>+VLOOKUP($D1496,Sheet3!$B:$I,8,0)</f>
        <v>D</v>
      </c>
      <c r="L1496" s="6" t="str">
        <f t="shared" si="146"/>
        <v>13X41/2X8ML NUMA 0 D1. TALON D</v>
      </c>
      <c r="M1496" s="12" t="s">
        <v>15</v>
      </c>
      <c r="N1496" s="12" t="str">
        <f t="shared" si="149"/>
        <v>l2019</v>
      </c>
    </row>
    <row r="1497" spans="1:14">
      <c r="A1497" s="12" t="s">
        <v>1510</v>
      </c>
      <c r="B1497" s="6" t="str">
        <f t="shared" si="147"/>
        <v>l210603092</v>
      </c>
      <c r="C1497" s="12">
        <v>189931</v>
      </c>
      <c r="D1497" s="12" t="str">
        <f t="shared" si="148"/>
        <v>p-189931</v>
      </c>
      <c r="E1497" s="6" t="str">
        <f>+VLOOKUP($D1497,Sheet3!$B:$I,2,0)</f>
        <v>14X5X10</v>
      </c>
      <c r="F1497" s="6" t="str">
        <f>+VLOOKUP($D1497,Sheet3!$B:$I,3,0)</f>
        <v>SAT</v>
      </c>
      <c r="G1497" s="6" t="str">
        <f>+VLOOKUP($D1497,Sheet3!$B:$I,4,0)</f>
        <v>NUMA</v>
      </c>
      <c r="H1497" s="6">
        <f>+VLOOKUP($D1497,Sheet3!$B:$I,5,0)</f>
        <v>0</v>
      </c>
      <c r="I1497" s="6" t="str">
        <f>+VLOOKUP($D1497,Sheet3!$B:$I,6,0)</f>
        <v>P5N</v>
      </c>
      <c r="J1497" s="6" t="str">
        <f>+VLOOKUP($D1497,Sheet3!$B:$I,7,0)</f>
        <v>TOTALSOURCE</v>
      </c>
      <c r="K1497" s="6" t="str">
        <f>+VLOOKUP($D1497,Sheet3!$B:$I,8,0)</f>
        <v>P</v>
      </c>
      <c r="L1497" s="6" t="str">
        <f t="shared" si="146"/>
        <v>14X5X10SAT NUMA 0 P5N TOTALSOURCE P</v>
      </c>
      <c r="M1497" s="12" t="s">
        <v>15</v>
      </c>
      <c r="N1497" s="12" t="str">
        <f t="shared" si="149"/>
        <v>l2106</v>
      </c>
    </row>
    <row r="1498" spans="1:14">
      <c r="A1498" s="12" t="s">
        <v>1511</v>
      </c>
      <c r="B1498" s="6" t="str">
        <f t="shared" si="147"/>
        <v>l201104848</v>
      </c>
      <c r="C1498" s="12">
        <v>190233</v>
      </c>
      <c r="D1498" s="12" t="str">
        <f t="shared" si="148"/>
        <v>p-190233</v>
      </c>
      <c r="E1498" s="6" t="str">
        <f>+VLOOKUP($D1498,Sheet3!$B:$I,2,0)</f>
        <v>14X5X10</v>
      </c>
      <c r="F1498" s="6" t="str">
        <f>+VLOOKUP($D1498,Sheet3!$B:$I,3,0)</f>
        <v>SAT</v>
      </c>
      <c r="G1498" s="6" t="str">
        <f>+VLOOKUP($D1498,Sheet3!$B:$I,4,0)</f>
        <v>NUMA</v>
      </c>
      <c r="H1498" s="6">
        <f>+VLOOKUP($D1498,Sheet3!$B:$I,5,0)</f>
        <v>0</v>
      </c>
      <c r="I1498" s="6" t="str">
        <f>+VLOOKUP($D1498,Sheet3!$B:$I,6,0)</f>
        <v>D1.</v>
      </c>
      <c r="J1498" s="6" t="str">
        <f>+VLOOKUP($D1498,Sheet3!$B:$I,7,0)</f>
        <v>TALON</v>
      </c>
      <c r="K1498" s="6" t="str">
        <f>+VLOOKUP($D1498,Sheet3!$B:$I,8,0)</f>
        <v>D</v>
      </c>
      <c r="L1498" s="6" t="str">
        <f t="shared" si="146"/>
        <v>14X5X10SAT NUMA 0 D1. TALON D</v>
      </c>
      <c r="M1498" s="12" t="s">
        <v>15</v>
      </c>
      <c r="N1498" s="12" t="str">
        <f t="shared" si="149"/>
        <v>l2011</v>
      </c>
    </row>
    <row r="1499" spans="1:14">
      <c r="A1499" s="12" t="s">
        <v>1512</v>
      </c>
      <c r="B1499" s="6" t="str">
        <f t="shared" si="147"/>
        <v>l210603895</v>
      </c>
      <c r="C1499" s="12">
        <v>189931</v>
      </c>
      <c r="D1499" s="12" t="str">
        <f t="shared" si="148"/>
        <v>p-189931</v>
      </c>
      <c r="E1499" s="6" t="str">
        <f>+VLOOKUP($D1499,Sheet3!$B:$I,2,0)</f>
        <v>14X5X10</v>
      </c>
      <c r="F1499" s="6" t="str">
        <f>+VLOOKUP($D1499,Sheet3!$B:$I,3,0)</f>
        <v>SAT</v>
      </c>
      <c r="G1499" s="6" t="str">
        <f>+VLOOKUP($D1499,Sheet3!$B:$I,4,0)</f>
        <v>NUMA</v>
      </c>
      <c r="H1499" s="6">
        <f>+VLOOKUP($D1499,Sheet3!$B:$I,5,0)</f>
        <v>0</v>
      </c>
      <c r="I1499" s="6" t="str">
        <f>+VLOOKUP($D1499,Sheet3!$B:$I,6,0)</f>
        <v>P5N</v>
      </c>
      <c r="J1499" s="6" t="str">
        <f>+VLOOKUP($D1499,Sheet3!$B:$I,7,0)</f>
        <v>TOTALSOURCE</v>
      </c>
      <c r="K1499" s="6" t="str">
        <f>+VLOOKUP($D1499,Sheet3!$B:$I,8,0)</f>
        <v>P</v>
      </c>
      <c r="L1499" s="6" t="str">
        <f t="shared" si="146"/>
        <v>14X5X10SAT NUMA 0 P5N TOTALSOURCE P</v>
      </c>
      <c r="M1499" s="12" t="s">
        <v>15</v>
      </c>
      <c r="N1499" s="12" t="str">
        <f t="shared" si="149"/>
        <v>l2106</v>
      </c>
    </row>
    <row r="1500" spans="1:14">
      <c r="A1500" s="12" t="s">
        <v>1513</v>
      </c>
      <c r="B1500" s="6" t="str">
        <f t="shared" si="147"/>
        <v>l180503605</v>
      </c>
      <c r="C1500" s="12">
        <v>189453</v>
      </c>
      <c r="D1500" s="12" t="str">
        <f t="shared" si="148"/>
        <v>p-189453</v>
      </c>
      <c r="E1500" s="6" t="str">
        <f>+VLOOKUP($D1500,Sheet3!$B:$I,2,0)</f>
        <v>310/75-220</v>
      </c>
      <c r="F1500" s="6" t="str">
        <f>+VLOOKUP($D1500,Sheet3!$B:$I,3,0)</f>
        <v>SM</v>
      </c>
      <c r="G1500" s="6" t="str">
        <f>+VLOOKUP($D1500,Sheet3!$B:$I,4,0)</f>
        <v>NUMA</v>
      </c>
      <c r="H1500" s="6">
        <f>+VLOOKUP($D1500,Sheet3!$B:$I,5,0)</f>
        <v>0</v>
      </c>
      <c r="I1500" s="6" t="str">
        <f>+VLOOKUP($D1500,Sheet3!$B:$I,6,0)</f>
        <v>P5</v>
      </c>
      <c r="J1500" s="6" t="str">
        <f>+VLOOKUP($D1500,Sheet3!$B:$I,7,0)</f>
        <v>NUMA</v>
      </c>
      <c r="K1500" s="6" t="str">
        <f>+VLOOKUP($D1500,Sheet3!$B:$I,8,0)</f>
        <v>PTVS</v>
      </c>
      <c r="L1500" s="6" t="str">
        <f t="shared" si="146"/>
        <v>310/75-220SM NUMA 0 P5 NUMA PTVS</v>
      </c>
      <c r="M1500" s="12" t="s">
        <v>15</v>
      </c>
      <c r="N1500" s="12" t="str">
        <f t="shared" si="149"/>
        <v>l1805</v>
      </c>
    </row>
    <row r="1501" spans="1:14">
      <c r="A1501" s="12" t="s">
        <v>1514</v>
      </c>
      <c r="B1501" s="6" t="str">
        <f t="shared" si="147"/>
        <v>l180501659</v>
      </c>
      <c r="C1501" s="12">
        <v>189453</v>
      </c>
      <c r="D1501" s="12" t="str">
        <f t="shared" si="148"/>
        <v>p-189453</v>
      </c>
      <c r="E1501" s="6" t="str">
        <f>+VLOOKUP($D1501,Sheet3!$B:$I,2,0)</f>
        <v>310/75-220</v>
      </c>
      <c r="F1501" s="6" t="str">
        <f>+VLOOKUP($D1501,Sheet3!$B:$I,3,0)</f>
        <v>SM</v>
      </c>
      <c r="G1501" s="6" t="str">
        <f>+VLOOKUP($D1501,Sheet3!$B:$I,4,0)</f>
        <v>NUMA</v>
      </c>
      <c r="H1501" s="6">
        <f>+VLOOKUP($D1501,Sheet3!$B:$I,5,0)</f>
        <v>0</v>
      </c>
      <c r="I1501" s="6" t="str">
        <f>+VLOOKUP($D1501,Sheet3!$B:$I,6,0)</f>
        <v>P5</v>
      </c>
      <c r="J1501" s="6" t="str">
        <f>+VLOOKUP($D1501,Sheet3!$B:$I,7,0)</f>
        <v>NUMA</v>
      </c>
      <c r="K1501" s="6" t="str">
        <f>+VLOOKUP($D1501,Sheet3!$B:$I,8,0)</f>
        <v>PTVS</v>
      </c>
      <c r="L1501" s="6" t="str">
        <f t="shared" si="146"/>
        <v>310/75-220SM NUMA 0 P5 NUMA PTVS</v>
      </c>
      <c r="M1501" s="12" t="s">
        <v>15</v>
      </c>
      <c r="N1501" s="12" t="str">
        <f t="shared" si="149"/>
        <v>l1805</v>
      </c>
    </row>
    <row r="1502" spans="1:14">
      <c r="A1502" s="12" t="s">
        <v>1515</v>
      </c>
      <c r="B1502" s="6" t="str">
        <f t="shared" si="147"/>
        <v>l180308826</v>
      </c>
      <c r="C1502" s="12">
        <v>190146</v>
      </c>
      <c r="D1502" s="12" t="str">
        <f t="shared" si="148"/>
        <v>p-190146</v>
      </c>
      <c r="E1502" s="6" t="str">
        <f>+VLOOKUP($D1502,Sheet3!$B:$I,2,0)</f>
        <v>300/75-220</v>
      </c>
      <c r="F1502" s="6" t="str">
        <f>+VLOOKUP($D1502,Sheet3!$B:$I,3,0)</f>
        <v>SM</v>
      </c>
      <c r="G1502" s="6" t="str">
        <f>+VLOOKUP($D1502,Sheet3!$B:$I,4,0)</f>
        <v>NUMA</v>
      </c>
      <c r="H1502" s="6">
        <f>+VLOOKUP($D1502,Sheet3!$B:$I,5,0)</f>
        <v>0</v>
      </c>
      <c r="I1502" s="6" t="str">
        <f>+VLOOKUP($D1502,Sheet3!$B:$I,6,0)</f>
        <v>P5</v>
      </c>
      <c r="J1502" s="6" t="str">
        <f>+VLOOKUP($D1502,Sheet3!$B:$I,7,0)</f>
        <v>NUMA</v>
      </c>
      <c r="K1502" s="6" t="str">
        <f>+VLOOKUP($D1502,Sheet3!$B:$I,8,0)</f>
        <v>P</v>
      </c>
      <c r="L1502" s="6" t="str">
        <f t="shared" si="146"/>
        <v>300/75-220SM NUMA 0 P5 NUMA P</v>
      </c>
      <c r="M1502" s="12" t="s">
        <v>15</v>
      </c>
      <c r="N1502" s="12" t="str">
        <f t="shared" si="149"/>
        <v>l1803</v>
      </c>
    </row>
    <row r="1503" spans="1:14">
      <c r="A1503" s="12" t="s">
        <v>1516</v>
      </c>
      <c r="B1503" s="6" t="str">
        <f t="shared" si="147"/>
        <v>l180308767</v>
      </c>
      <c r="C1503" s="12">
        <v>190146</v>
      </c>
      <c r="D1503" s="12" t="str">
        <f t="shared" si="148"/>
        <v>p-190146</v>
      </c>
      <c r="E1503" s="6" t="str">
        <f>+VLOOKUP($D1503,Sheet3!$B:$I,2,0)</f>
        <v>300/75-220</v>
      </c>
      <c r="F1503" s="6" t="str">
        <f>+VLOOKUP($D1503,Sheet3!$B:$I,3,0)</f>
        <v>SM</v>
      </c>
      <c r="G1503" s="6" t="str">
        <f>+VLOOKUP($D1503,Sheet3!$B:$I,4,0)</f>
        <v>NUMA</v>
      </c>
      <c r="H1503" s="6">
        <f>+VLOOKUP($D1503,Sheet3!$B:$I,5,0)</f>
        <v>0</v>
      </c>
      <c r="I1503" s="6" t="str">
        <f>+VLOOKUP($D1503,Sheet3!$B:$I,6,0)</f>
        <v>P5</v>
      </c>
      <c r="J1503" s="6" t="str">
        <f>+VLOOKUP($D1503,Sheet3!$B:$I,7,0)</f>
        <v>NUMA</v>
      </c>
      <c r="K1503" s="6" t="str">
        <f>+VLOOKUP($D1503,Sheet3!$B:$I,8,0)</f>
        <v>P</v>
      </c>
      <c r="L1503" s="6" t="str">
        <f t="shared" si="146"/>
        <v>300/75-220SM NUMA 0 P5 NUMA P</v>
      </c>
      <c r="M1503" s="12" t="s">
        <v>15</v>
      </c>
      <c r="N1503" s="12" t="str">
        <f t="shared" si="149"/>
        <v>l1803</v>
      </c>
    </row>
    <row r="1504" spans="1:14">
      <c r="A1504" s="12" t="s">
        <v>1517</v>
      </c>
      <c r="B1504" s="6" t="str">
        <f t="shared" si="147"/>
        <v>l180503508</v>
      </c>
      <c r="C1504" s="12">
        <v>189453</v>
      </c>
      <c r="D1504" s="12" t="str">
        <f t="shared" si="148"/>
        <v>p-189453</v>
      </c>
      <c r="E1504" s="6" t="str">
        <f>+VLOOKUP($D1504,Sheet3!$B:$I,2,0)</f>
        <v>310/75-220</v>
      </c>
      <c r="F1504" s="6" t="str">
        <f>+VLOOKUP($D1504,Sheet3!$B:$I,3,0)</f>
        <v>SM</v>
      </c>
      <c r="G1504" s="6" t="str">
        <f>+VLOOKUP($D1504,Sheet3!$B:$I,4,0)</f>
        <v>NUMA</v>
      </c>
      <c r="H1504" s="6">
        <f>+VLOOKUP($D1504,Sheet3!$B:$I,5,0)</f>
        <v>0</v>
      </c>
      <c r="I1504" s="6" t="str">
        <f>+VLOOKUP($D1504,Sheet3!$B:$I,6,0)</f>
        <v>P5</v>
      </c>
      <c r="J1504" s="6" t="str">
        <f>+VLOOKUP($D1504,Sheet3!$B:$I,7,0)</f>
        <v>NUMA</v>
      </c>
      <c r="K1504" s="6" t="str">
        <f>+VLOOKUP($D1504,Sheet3!$B:$I,8,0)</f>
        <v>PTVS</v>
      </c>
      <c r="L1504" s="6" t="str">
        <f t="shared" si="146"/>
        <v>310/75-220SM NUMA 0 P5 NUMA PTVS</v>
      </c>
      <c r="M1504" s="12" t="s">
        <v>15</v>
      </c>
      <c r="N1504" s="12" t="str">
        <f t="shared" si="149"/>
        <v>l1805</v>
      </c>
    </row>
    <row r="1505" spans="1:14">
      <c r="A1505" s="12" t="s">
        <v>1518</v>
      </c>
      <c r="B1505" s="6" t="str">
        <f t="shared" si="147"/>
        <v>l180407423</v>
      </c>
      <c r="C1505" s="12">
        <v>189453</v>
      </c>
      <c r="D1505" s="12" t="str">
        <f t="shared" si="148"/>
        <v>p-189453</v>
      </c>
      <c r="E1505" s="6" t="str">
        <f>+VLOOKUP($D1505,Sheet3!$B:$I,2,0)</f>
        <v>310/75-220</v>
      </c>
      <c r="F1505" s="6" t="str">
        <f>+VLOOKUP($D1505,Sheet3!$B:$I,3,0)</f>
        <v>SM</v>
      </c>
      <c r="G1505" s="6" t="str">
        <f>+VLOOKUP($D1505,Sheet3!$B:$I,4,0)</f>
        <v>NUMA</v>
      </c>
      <c r="H1505" s="6">
        <f>+VLOOKUP($D1505,Sheet3!$B:$I,5,0)</f>
        <v>0</v>
      </c>
      <c r="I1505" s="6" t="str">
        <f>+VLOOKUP($D1505,Sheet3!$B:$I,6,0)</f>
        <v>P5</v>
      </c>
      <c r="J1505" s="6" t="str">
        <f>+VLOOKUP($D1505,Sheet3!$B:$I,7,0)</f>
        <v>NUMA</v>
      </c>
      <c r="K1505" s="6" t="str">
        <f>+VLOOKUP($D1505,Sheet3!$B:$I,8,0)</f>
        <v>PTVS</v>
      </c>
      <c r="L1505" s="6" t="str">
        <f t="shared" si="146"/>
        <v>310/75-220SM NUMA 0 P5 NUMA PTVS</v>
      </c>
      <c r="M1505" s="12" t="s">
        <v>15</v>
      </c>
      <c r="N1505" s="12" t="str">
        <f t="shared" si="149"/>
        <v>l1804</v>
      </c>
    </row>
    <row r="1506" spans="1:14">
      <c r="A1506" s="12" t="s">
        <v>1519</v>
      </c>
      <c r="B1506" s="6" t="str">
        <f t="shared" ref="B1506:B1541" si="150">+MID(A1506,9,10)</f>
        <v>l180500687</v>
      </c>
      <c r="C1506" s="12">
        <v>288055</v>
      </c>
      <c r="D1506" s="12" t="str">
        <f t="shared" ref="D1506:D1541" si="151">+LEFT(A1506,8)</f>
        <v>p-088055</v>
      </c>
      <c r="E1506" s="6" t="str">
        <f>+VLOOKUP($D1506,Sheet3!$B:$I,2,0)</f>
        <v>13X5X8</v>
      </c>
      <c r="F1506" s="6" t="str">
        <f>+VLOOKUP($D1506,Sheet3!$B:$I,3,0)</f>
        <v>ML</v>
      </c>
      <c r="G1506" s="6" t="str">
        <f>+VLOOKUP($D1506,Sheet3!$B:$I,4,0)</f>
        <v>NUMA</v>
      </c>
      <c r="H1506" s="6">
        <f>+VLOOKUP($D1506,Sheet3!$B:$I,5,0)</f>
        <v>0</v>
      </c>
      <c r="I1506" s="6" t="str">
        <f>+VLOOKUP($D1506,Sheet3!$B:$I,6,0)</f>
        <v>P5</v>
      </c>
      <c r="J1506" s="6" t="str">
        <f>+VLOOKUP($D1506,Sheet3!$B:$I,7,0)</f>
        <v>NUMA</v>
      </c>
      <c r="K1506" s="6" t="str">
        <f>+VLOOKUP($D1506,Sheet3!$B:$I,8,0)</f>
        <v>P</v>
      </c>
      <c r="L1506" s="6" t="str">
        <f t="shared" si="146"/>
        <v>13X5X8ML NUMA 0 P5 NUMA P</v>
      </c>
      <c r="M1506" s="12" t="s">
        <v>15</v>
      </c>
      <c r="N1506" s="12" t="str">
        <f t="shared" ref="N1506:N1541" si="152">+MID(A1506,9,5)</f>
        <v>l1805</v>
      </c>
    </row>
    <row r="1507" spans="1:14">
      <c r="A1507" s="12" t="s">
        <v>1520</v>
      </c>
      <c r="B1507" s="6" t="str">
        <f t="shared" si="150"/>
        <v>l190906689</v>
      </c>
      <c r="C1507" s="12">
        <v>292479</v>
      </c>
      <c r="D1507" s="12" t="str">
        <f t="shared" si="151"/>
        <v>p-092479</v>
      </c>
      <c r="E1507" s="6" t="str">
        <f>+VLOOKUP($D1507,Sheet3!$B:$I,2,0)</f>
        <v>645/250-480</v>
      </c>
      <c r="F1507" s="6" t="str">
        <f>+VLOOKUP($D1507,Sheet3!$B:$I,3,0)</f>
        <v>SM</v>
      </c>
      <c r="G1507" s="6" t="str">
        <f>+VLOOKUP($D1507,Sheet3!$B:$I,4,0)</f>
        <v>NUMA</v>
      </c>
      <c r="H1507" s="6">
        <f>+VLOOKUP($D1507,Sheet3!$B:$I,5,0)</f>
        <v>0</v>
      </c>
      <c r="I1507" s="6" t="str">
        <f>+VLOOKUP($D1507,Sheet3!$B:$I,6,0)</f>
        <v>D1.</v>
      </c>
      <c r="J1507" s="6" t="str">
        <f>+VLOOKUP($D1507,Sheet3!$B:$I,7,0)</f>
        <v>TALON</v>
      </c>
      <c r="K1507" s="6" t="str">
        <f>+VLOOKUP($D1507,Sheet3!$B:$I,8,0)</f>
        <v>D</v>
      </c>
      <c r="L1507" s="6" t="str">
        <f t="shared" si="146"/>
        <v>645/250-480SM NUMA 0 D1. TALON D</v>
      </c>
      <c r="M1507" s="12" t="s">
        <v>15</v>
      </c>
      <c r="N1507" s="12" t="str">
        <f t="shared" si="152"/>
        <v>l1909</v>
      </c>
    </row>
    <row r="1508" spans="1:14">
      <c r="A1508" s="12" t="s">
        <v>1521</v>
      </c>
      <c r="B1508" s="6" t="str">
        <f t="shared" si="150"/>
        <v>l190906764</v>
      </c>
      <c r="C1508" s="12">
        <v>292479</v>
      </c>
      <c r="D1508" s="12" t="str">
        <f t="shared" si="151"/>
        <v>p-092479</v>
      </c>
      <c r="E1508" s="6" t="str">
        <f>+VLOOKUP($D1508,Sheet3!$B:$I,2,0)</f>
        <v>645/250-480</v>
      </c>
      <c r="F1508" s="6" t="str">
        <f>+VLOOKUP($D1508,Sheet3!$B:$I,3,0)</f>
        <v>SM</v>
      </c>
      <c r="G1508" s="6" t="str">
        <f>+VLOOKUP($D1508,Sheet3!$B:$I,4,0)</f>
        <v>NUMA</v>
      </c>
      <c r="H1508" s="6">
        <f>+VLOOKUP($D1508,Sheet3!$B:$I,5,0)</f>
        <v>0</v>
      </c>
      <c r="I1508" s="6" t="str">
        <f>+VLOOKUP($D1508,Sheet3!$B:$I,6,0)</f>
        <v>D1.</v>
      </c>
      <c r="J1508" s="6" t="str">
        <f>+VLOOKUP($D1508,Sheet3!$B:$I,7,0)</f>
        <v>TALON</v>
      </c>
      <c r="K1508" s="6" t="str">
        <f>+VLOOKUP($D1508,Sheet3!$B:$I,8,0)</f>
        <v>D</v>
      </c>
      <c r="L1508" s="6" t="str">
        <f t="shared" si="146"/>
        <v>645/250-480SM NUMA 0 D1. TALON D</v>
      </c>
      <c r="M1508" s="12" t="s">
        <v>15</v>
      </c>
      <c r="N1508" s="12" t="str">
        <f t="shared" si="152"/>
        <v>l1909</v>
      </c>
    </row>
    <row r="1509" spans="1:14">
      <c r="A1509" s="12" t="s">
        <v>1522</v>
      </c>
      <c r="B1509" s="6" t="str">
        <f t="shared" si="150"/>
        <v>l181006258</v>
      </c>
      <c r="C1509" s="12">
        <v>292506</v>
      </c>
      <c r="D1509" s="12" t="str">
        <f t="shared" si="151"/>
        <v>p-092506</v>
      </c>
      <c r="E1509" s="6" t="str">
        <f>+VLOOKUP($D1509,Sheet3!$B:$I,2,0)</f>
        <v>645/250-480</v>
      </c>
      <c r="F1509" s="6" t="str">
        <f>+VLOOKUP($D1509,Sheet3!$B:$I,3,0)</f>
        <v>SM</v>
      </c>
      <c r="G1509" s="6" t="str">
        <f>+VLOOKUP($D1509,Sheet3!$B:$I,4,0)</f>
        <v>NUMA</v>
      </c>
      <c r="H1509" s="6">
        <f>+VLOOKUP($D1509,Sheet3!$B:$I,5,0)</f>
        <v>0</v>
      </c>
      <c r="I1509" s="6" t="str">
        <f>+VLOOKUP($D1509,Sheet3!$B:$I,6,0)</f>
        <v>P5</v>
      </c>
      <c r="J1509" s="6" t="str">
        <f>+VLOOKUP($D1509,Sheet3!$B:$I,7,0)</f>
        <v>TALON</v>
      </c>
      <c r="K1509" s="6" t="str">
        <f>+VLOOKUP($D1509,Sheet3!$B:$I,8,0)</f>
        <v>P</v>
      </c>
      <c r="L1509" s="6" t="str">
        <f t="shared" si="146"/>
        <v>645/250-480SM NUMA 0 P5 TALON P</v>
      </c>
      <c r="M1509" s="12" t="s">
        <v>15</v>
      </c>
      <c r="N1509" s="12" t="str">
        <f t="shared" si="152"/>
        <v>l1810</v>
      </c>
    </row>
    <row r="1510" spans="1:14">
      <c r="A1510" s="12" t="s">
        <v>1523</v>
      </c>
      <c r="B1510" s="6" t="str">
        <f t="shared" si="150"/>
        <v>l210315541</v>
      </c>
      <c r="C1510" s="12">
        <v>203252</v>
      </c>
      <c r="D1510" s="12" t="str">
        <f t="shared" si="151"/>
        <v>p-003252</v>
      </c>
      <c r="E1510" s="6" t="str">
        <f>+VLOOKUP($D1510,Sheet3!$B:$I,2,0)</f>
        <v>28X12X22</v>
      </c>
      <c r="F1510" s="6" t="str">
        <f>+VLOOKUP($D1510,Sheet3!$B:$I,3,0)</f>
        <v>SAT</v>
      </c>
      <c r="G1510" s="6" t="str">
        <f>+VLOOKUP($D1510,Sheet3!$B:$I,4,0)</f>
        <v>NUMA</v>
      </c>
      <c r="H1510" s="6">
        <f>+VLOOKUP($D1510,Sheet3!$B:$I,5,0)</f>
        <v>0</v>
      </c>
      <c r="I1510" s="6" t="str">
        <f>+VLOOKUP($D1510,Sheet3!$B:$I,6,0)</f>
        <v>P5</v>
      </c>
      <c r="J1510" s="6" t="str">
        <f>+VLOOKUP($D1510,Sheet3!$B:$I,7,0)</f>
        <v>TOTALSOURCE</v>
      </c>
      <c r="K1510" s="6" t="str">
        <f>+VLOOKUP($D1510,Sheet3!$B:$I,8,0)</f>
        <v>P</v>
      </c>
      <c r="L1510" s="6" t="str">
        <f t="shared" si="146"/>
        <v>28X12X22SAT NUMA 0 P5 TOTALSOURCE P</v>
      </c>
      <c r="M1510" s="12" t="s">
        <v>15</v>
      </c>
      <c r="N1510" s="12" t="str">
        <f t="shared" si="152"/>
        <v>l2103</v>
      </c>
    </row>
    <row r="1511" spans="1:14">
      <c r="A1511" s="12" t="s">
        <v>1524</v>
      </c>
      <c r="B1511" s="6" t="str">
        <f t="shared" si="150"/>
        <v>L191109218</v>
      </c>
      <c r="C1511" s="12">
        <v>245198</v>
      </c>
      <c r="D1511" s="12" t="str">
        <f t="shared" si="151"/>
        <v>p-045198</v>
      </c>
      <c r="E1511" s="6" t="str">
        <f>+VLOOKUP($D1511,Sheet3!$B:$I,2,0)</f>
        <v>23X10-12</v>
      </c>
      <c r="F1511" s="6" t="str">
        <f>+VLOOKUP($D1511,Sheet3!$B:$I,3,0)</f>
        <v>LUG</v>
      </c>
      <c r="G1511" s="6" t="str">
        <f>+VLOOKUP($D1511,Sheet3!$B:$I,4,0)</f>
        <v>NUMA</v>
      </c>
      <c r="H1511" s="6">
        <f>+VLOOKUP($D1511,Sheet3!$B:$I,5,0)</f>
        <v>8</v>
      </c>
      <c r="I1511" s="6" t="str">
        <f>+VLOOKUP($D1511,Sheet3!$B:$I,6,0)</f>
        <v>P134</v>
      </c>
      <c r="J1511" s="6" t="str">
        <f>+VLOOKUP($D1511,Sheet3!$B:$I,7,0)</f>
        <v>TOTALSOURCE</v>
      </c>
      <c r="K1511" s="6" t="str">
        <f>+VLOOKUP($D1511,Sheet3!$B:$I,8,0)</f>
        <v>PREMIUM</v>
      </c>
      <c r="L1511" s="6" t="str">
        <f t="shared" si="146"/>
        <v>23X10-12LUG NUMA 8 P134 TOTALSOURCE PREMIUM</v>
      </c>
      <c r="M1511" s="12" t="s">
        <v>15</v>
      </c>
      <c r="N1511" s="12" t="str">
        <f t="shared" si="152"/>
        <v>L1911</v>
      </c>
    </row>
    <row r="1512" spans="1:14">
      <c r="A1512" s="12" t="s">
        <v>1525</v>
      </c>
      <c r="B1512" s="6" t="str">
        <f t="shared" si="150"/>
        <v>l190503492</v>
      </c>
      <c r="C1512" s="12">
        <v>190381</v>
      </c>
      <c r="D1512" s="12" t="str">
        <f t="shared" si="151"/>
        <v>p-190381</v>
      </c>
      <c r="E1512" s="6" t="str">
        <f>+VLOOKUP($D1512,Sheet3!$B:$I,2,0)</f>
        <v>7.00-15</v>
      </c>
      <c r="F1512" s="6" t="str">
        <f>+VLOOKUP($D1512,Sheet3!$B:$I,3,0)</f>
        <v>LUG</v>
      </c>
      <c r="G1512" s="6" t="str">
        <f>+VLOOKUP($D1512,Sheet3!$B:$I,4,0)</f>
        <v>NUMAPRIME</v>
      </c>
      <c r="H1512" s="6">
        <f>+VLOOKUP($D1512,Sheet3!$B:$I,5,0)</f>
        <v>5.5</v>
      </c>
      <c r="I1512" s="6" t="str">
        <f>+VLOOKUP($D1512,Sheet3!$B:$I,6,0)</f>
        <v>P334</v>
      </c>
      <c r="J1512" s="6" t="str">
        <f>+VLOOKUP($D1512,Sheet3!$B:$I,7,0)</f>
        <v>NUMAPRIME</v>
      </c>
      <c r="K1512" s="6" t="str">
        <f>+VLOOKUP($D1512,Sheet3!$B:$I,8,0)</f>
        <v>XTRA</v>
      </c>
      <c r="L1512" s="6" t="str">
        <f t="shared" si="146"/>
        <v>7.00-15LUG NUMAPRIME 5.5 P334 NUMAPRIME XTRA</v>
      </c>
      <c r="M1512" s="12" t="s">
        <v>15</v>
      </c>
      <c r="N1512" s="12" t="str">
        <f t="shared" si="152"/>
        <v>l1905</v>
      </c>
    </row>
    <row r="1513" spans="1:14">
      <c r="A1513" s="12" t="s">
        <v>1526</v>
      </c>
      <c r="B1513" s="6" t="str">
        <f t="shared" si="150"/>
        <v>l191207010</v>
      </c>
      <c r="C1513" s="12">
        <v>244751</v>
      </c>
      <c r="D1513" s="12" t="str">
        <f t="shared" si="151"/>
        <v>p-044751</v>
      </c>
      <c r="E1513" s="6" t="str">
        <f>+VLOOKUP($D1513,Sheet3!$B:$I,2,0)</f>
        <v>2.50-15</v>
      </c>
      <c r="F1513" s="6" t="str">
        <f>+VLOOKUP($D1513,Sheet3!$B:$I,3,0)</f>
        <v>LUG</v>
      </c>
      <c r="G1513" s="6" t="str">
        <f>+VLOOKUP($D1513,Sheet3!$B:$I,4,0)</f>
        <v>NUMA</v>
      </c>
      <c r="H1513" s="6">
        <f>+VLOOKUP($D1513,Sheet3!$B:$I,5,0)</f>
        <v>7</v>
      </c>
      <c r="I1513" s="6" t="str">
        <f>+VLOOKUP($D1513,Sheet3!$B:$I,6,0)</f>
        <v>P134</v>
      </c>
      <c r="J1513" s="6" t="str">
        <f>+VLOOKUP($D1513,Sheet3!$B:$I,7,0)</f>
        <v>NUMA</v>
      </c>
      <c r="K1513" s="6" t="str">
        <f>+VLOOKUP($D1513,Sheet3!$B:$I,8,0)</f>
        <v>PREMIUM</v>
      </c>
      <c r="L1513" s="6" t="str">
        <f t="shared" si="146"/>
        <v>2.50-15LUG NUMA 7 P134 NUMA PREMIUM</v>
      </c>
      <c r="M1513" s="12" t="s">
        <v>15</v>
      </c>
      <c r="N1513" s="12" t="str">
        <f t="shared" si="152"/>
        <v>l1912</v>
      </c>
    </row>
    <row r="1514" spans="1:14">
      <c r="A1514" s="12" t="s">
        <v>1527</v>
      </c>
      <c r="B1514" s="6" t="str">
        <f t="shared" si="150"/>
        <v>l191208490</v>
      </c>
      <c r="C1514" s="12">
        <v>245903</v>
      </c>
      <c r="D1514" s="12" t="str">
        <f t="shared" si="151"/>
        <v>p-045903</v>
      </c>
      <c r="E1514" s="6" t="str">
        <f>+VLOOKUP($D1514,Sheet3!$B:$I,2,0)</f>
        <v>2.50-15</v>
      </c>
      <c r="F1514" s="6" t="str">
        <f>+VLOOKUP($D1514,Sheet3!$B:$I,3,0)</f>
        <v>LUG</v>
      </c>
      <c r="G1514" s="6" t="str">
        <f>+VLOOKUP($D1514,Sheet3!$B:$I,4,0)</f>
        <v>NUMA</v>
      </c>
      <c r="H1514" s="6">
        <f>+VLOOKUP($D1514,Sheet3!$B:$I,5,0)</f>
        <v>7.5</v>
      </c>
      <c r="I1514" s="6" t="str">
        <f>+VLOOKUP($D1514,Sheet3!$B:$I,6,0)</f>
        <v>S13X</v>
      </c>
      <c r="J1514" s="6" t="str">
        <f>+VLOOKUP($D1514,Sheet3!$B:$I,7,0)</f>
        <v>NUMA</v>
      </c>
      <c r="K1514" s="6" t="str">
        <f>+VLOOKUP($D1514,Sheet3!$B:$I,8,0)</f>
        <v>PREMIUM</v>
      </c>
      <c r="L1514" s="6" t="str">
        <f t="shared" si="146"/>
        <v>2.50-15LUG NUMA 7.5 S13X NUMA PREMIUM</v>
      </c>
      <c r="M1514" s="12" t="s">
        <v>15</v>
      </c>
      <c r="N1514" s="12" t="str">
        <f t="shared" si="152"/>
        <v>l1912</v>
      </c>
    </row>
    <row r="1515" spans="1:14">
      <c r="A1515" s="12" t="s">
        <v>1528</v>
      </c>
      <c r="B1515" s="6" t="str">
        <f t="shared" si="150"/>
        <v>l190502825</v>
      </c>
      <c r="C1515" s="12">
        <v>190510</v>
      </c>
      <c r="D1515" s="12" t="str">
        <f t="shared" si="151"/>
        <v>p-190510</v>
      </c>
      <c r="E1515" s="6" t="str">
        <f>+VLOOKUP($D1515,Sheet3!$B:$I,2,0)</f>
        <v>2.50-15</v>
      </c>
      <c r="F1515" s="6" t="str">
        <f>+VLOOKUP($D1515,Sheet3!$B:$I,3,0)</f>
        <v>LUG</v>
      </c>
      <c r="G1515" s="6" t="str">
        <f>+VLOOKUP($D1515,Sheet3!$B:$I,4,0)</f>
        <v>NUMAPRIME</v>
      </c>
      <c r="H1515" s="6">
        <f>+VLOOKUP($D1515,Sheet3!$B:$I,5,0)</f>
        <v>7.5</v>
      </c>
      <c r="I1515" s="6" t="str">
        <f>+VLOOKUP($D1515,Sheet3!$B:$I,6,0)</f>
        <v>P334</v>
      </c>
      <c r="J1515" s="6" t="str">
        <f>+VLOOKUP($D1515,Sheet3!$B:$I,7,0)</f>
        <v>NUMAPRIME</v>
      </c>
      <c r="K1515" s="6" t="str">
        <f>+VLOOKUP($D1515,Sheet3!$B:$I,8,0)</f>
        <v>XTRA</v>
      </c>
      <c r="L1515" s="6" t="str">
        <f t="shared" si="146"/>
        <v>2.50-15LUG NUMAPRIME 7.5 P334 NUMAPRIME XTRA</v>
      </c>
      <c r="M1515" s="12" t="s">
        <v>15</v>
      </c>
      <c r="N1515" s="12" t="str">
        <f t="shared" si="152"/>
        <v>l1905</v>
      </c>
    </row>
    <row r="1516" spans="1:14">
      <c r="A1516" s="12" t="s">
        <v>1529</v>
      </c>
      <c r="B1516" s="6" t="str">
        <f t="shared" si="150"/>
        <v>l181105235</v>
      </c>
      <c r="C1516" s="12">
        <v>190594</v>
      </c>
      <c r="D1516" s="12" t="str">
        <f t="shared" si="151"/>
        <v>p-190594</v>
      </c>
      <c r="E1516" s="6" t="str">
        <f>+VLOOKUP($D1516,Sheet3!$B:$I,2,0)</f>
        <v>2.50-15</v>
      </c>
      <c r="F1516" s="6" t="str">
        <f>+VLOOKUP($D1516,Sheet3!$B:$I,3,0)</f>
        <v>LUG</v>
      </c>
      <c r="G1516" s="6" t="str">
        <f>+VLOOKUP($D1516,Sheet3!$B:$I,4,0)</f>
        <v>NUMAPRIME</v>
      </c>
      <c r="H1516" s="6">
        <f>+VLOOKUP($D1516,Sheet3!$B:$I,5,0)</f>
        <v>7.5</v>
      </c>
      <c r="I1516" s="6" t="str">
        <f>+VLOOKUP($D1516,Sheet3!$B:$I,6,0)</f>
        <v>P734</v>
      </c>
      <c r="J1516" s="6" t="str">
        <f>+VLOOKUP($D1516,Sheet3!$B:$I,7,0)</f>
        <v>NUMAPRIME</v>
      </c>
      <c r="K1516" s="6" t="str">
        <f>+VLOOKUP($D1516,Sheet3!$B:$I,8,0)</f>
        <v>ULTRA</v>
      </c>
      <c r="L1516" s="6" t="str">
        <f t="shared" si="146"/>
        <v>2.50-15LUG NUMAPRIME 7.5 P734 NUMAPRIME ULTRA</v>
      </c>
      <c r="M1516" s="12" t="s">
        <v>15</v>
      </c>
      <c r="N1516" s="12" t="str">
        <f t="shared" si="152"/>
        <v>l1811</v>
      </c>
    </row>
    <row r="1517" spans="1:14">
      <c r="A1517" s="12" t="s">
        <v>1530</v>
      </c>
      <c r="B1517" s="6" t="str">
        <f t="shared" si="150"/>
        <v>l191002744</v>
      </c>
      <c r="C1517" s="12">
        <v>237392</v>
      </c>
      <c r="D1517" s="12" t="str">
        <f t="shared" si="151"/>
        <v>p-037392</v>
      </c>
      <c r="E1517" s="6" t="str">
        <f>+VLOOKUP($D1517,Sheet3!$B:$I,2,0)</f>
        <v>12.00-20</v>
      </c>
      <c r="F1517" s="6" t="str">
        <f>+VLOOKUP($D1517,Sheet3!$B:$I,3,0)</f>
        <v>SM</v>
      </c>
      <c r="G1517" s="6" t="str">
        <f>+VLOOKUP($D1517,Sheet3!$B:$I,4,0)</f>
        <v>NUMA</v>
      </c>
      <c r="H1517" s="6">
        <f>+VLOOKUP($D1517,Sheet3!$B:$I,5,0)</f>
        <v>8.5</v>
      </c>
      <c r="I1517" s="6" t="str">
        <f>+VLOOKUP($D1517,Sheet3!$B:$I,6,0)</f>
        <v>P33X</v>
      </c>
      <c r="J1517" s="6" t="str">
        <f>+VLOOKUP($D1517,Sheet3!$B:$I,7,0)</f>
        <v>NUMA</v>
      </c>
      <c r="K1517" s="6" t="str">
        <f>+VLOOKUP($D1517,Sheet3!$B:$I,8,0)</f>
        <v>XTRAPREMIUM</v>
      </c>
      <c r="L1517" s="6" t="str">
        <f t="shared" si="146"/>
        <v>12.00-20SM NUMA 8.5 P33X NUMA XTRAPREMIUM</v>
      </c>
      <c r="M1517" s="12" t="s">
        <v>15</v>
      </c>
      <c r="N1517" s="12" t="str">
        <f t="shared" si="152"/>
        <v>l1910</v>
      </c>
    </row>
    <row r="1518" spans="1:14">
      <c r="A1518" s="12" t="s">
        <v>1531</v>
      </c>
      <c r="B1518" s="6" t="str">
        <f t="shared" si="150"/>
        <v>l191002903</v>
      </c>
      <c r="C1518" s="12">
        <v>237392</v>
      </c>
      <c r="D1518" s="12" t="str">
        <f t="shared" si="151"/>
        <v>p-037392</v>
      </c>
      <c r="E1518" s="6" t="str">
        <f>+VLOOKUP($D1518,Sheet3!$B:$I,2,0)</f>
        <v>12.00-20</v>
      </c>
      <c r="F1518" s="6" t="str">
        <f>+VLOOKUP($D1518,Sheet3!$B:$I,3,0)</f>
        <v>SM</v>
      </c>
      <c r="G1518" s="6" t="str">
        <f>+VLOOKUP($D1518,Sheet3!$B:$I,4,0)</f>
        <v>NUMA</v>
      </c>
      <c r="H1518" s="6">
        <f>+VLOOKUP($D1518,Sheet3!$B:$I,5,0)</f>
        <v>8.5</v>
      </c>
      <c r="I1518" s="6" t="str">
        <f>+VLOOKUP($D1518,Sheet3!$B:$I,6,0)</f>
        <v>P33X</v>
      </c>
      <c r="J1518" s="6" t="str">
        <f>+VLOOKUP($D1518,Sheet3!$B:$I,7,0)</f>
        <v>NUMA</v>
      </c>
      <c r="K1518" s="6" t="str">
        <f>+VLOOKUP($D1518,Sheet3!$B:$I,8,0)</f>
        <v>XTRAPREMIUM</v>
      </c>
      <c r="L1518" s="6" t="str">
        <f t="shared" si="146"/>
        <v>12.00-20SM NUMA 8.5 P33X NUMA XTRAPREMIUM</v>
      </c>
      <c r="M1518" s="12" t="s">
        <v>15</v>
      </c>
      <c r="N1518" s="12" t="str">
        <f t="shared" si="152"/>
        <v>l1910</v>
      </c>
    </row>
    <row r="1519" spans="1:14">
      <c r="A1519" s="12" t="s">
        <v>1532</v>
      </c>
      <c r="B1519" s="6" t="str">
        <f t="shared" si="150"/>
        <v>l181005688</v>
      </c>
      <c r="C1519" s="12">
        <v>292506</v>
      </c>
      <c r="D1519" s="12" t="str">
        <f t="shared" si="151"/>
        <v>p-092506</v>
      </c>
      <c r="E1519" s="6" t="str">
        <f>+VLOOKUP($D1519,Sheet3!$B:$I,2,0)</f>
        <v>645/250-480</v>
      </c>
      <c r="F1519" s="6" t="str">
        <f>+VLOOKUP($D1519,Sheet3!$B:$I,3,0)</f>
        <v>SM</v>
      </c>
      <c r="G1519" s="6" t="str">
        <f>+VLOOKUP($D1519,Sheet3!$B:$I,4,0)</f>
        <v>NUMA</v>
      </c>
      <c r="H1519" s="6">
        <f>+VLOOKUP($D1519,Sheet3!$B:$I,5,0)</f>
        <v>0</v>
      </c>
      <c r="I1519" s="6" t="str">
        <f>+VLOOKUP($D1519,Sheet3!$B:$I,6,0)</f>
        <v>P5</v>
      </c>
      <c r="J1519" s="6" t="str">
        <f>+VLOOKUP($D1519,Sheet3!$B:$I,7,0)</f>
        <v>TALON</v>
      </c>
      <c r="K1519" s="6" t="str">
        <f>+VLOOKUP($D1519,Sheet3!$B:$I,8,0)</f>
        <v>P</v>
      </c>
      <c r="L1519" s="6" t="str">
        <f t="shared" si="146"/>
        <v>645/250-480SM NUMA 0 P5 TALON P</v>
      </c>
      <c r="M1519" s="12" t="s">
        <v>15</v>
      </c>
      <c r="N1519" s="12" t="str">
        <f t="shared" si="152"/>
        <v>l1810</v>
      </c>
    </row>
    <row r="1520" spans="1:14">
      <c r="A1520" s="12" t="s">
        <v>1533</v>
      </c>
      <c r="B1520" s="6" t="str">
        <f t="shared" si="150"/>
        <v>l200701204</v>
      </c>
      <c r="C1520" s="12">
        <v>189703</v>
      </c>
      <c r="D1520" s="12" t="str">
        <f t="shared" si="151"/>
        <v>p-189703</v>
      </c>
      <c r="E1520" s="6" t="str">
        <f>+VLOOKUP($D1520,Sheet3!$B:$I,2,0)</f>
        <v>760/250-500</v>
      </c>
      <c r="F1520" s="6" t="str">
        <f>+VLOOKUP($D1520,Sheet3!$B:$I,3,0)</f>
        <v>SM</v>
      </c>
      <c r="G1520" s="6" t="str">
        <f>+VLOOKUP($D1520,Sheet3!$B:$I,4,0)</f>
        <v>NUMA</v>
      </c>
      <c r="H1520" s="6">
        <f>+VLOOKUP($D1520,Sheet3!$B:$I,5,0)</f>
        <v>0</v>
      </c>
      <c r="I1520" s="6" t="str">
        <f>+VLOOKUP($D1520,Sheet3!$B:$I,6,0)</f>
        <v>D1.</v>
      </c>
      <c r="J1520" s="6" t="str">
        <f>+VLOOKUP($D1520,Sheet3!$B:$I,7,0)</f>
        <v>ATHLETIK</v>
      </c>
      <c r="K1520" s="6" t="str">
        <f>+VLOOKUP($D1520,Sheet3!$B:$I,8,0)</f>
        <v>D</v>
      </c>
      <c r="L1520" s="6" t="str">
        <f t="shared" si="146"/>
        <v>760/250-500SM NUMA 0 D1. ATHLETIK D</v>
      </c>
      <c r="M1520" s="12" t="s">
        <v>15</v>
      </c>
      <c r="N1520" s="12" t="str">
        <f t="shared" si="152"/>
        <v>l2007</v>
      </c>
    </row>
    <row r="1521" spans="1:14">
      <c r="A1521" s="12" t="s">
        <v>1534</v>
      </c>
      <c r="B1521" s="6" t="str">
        <f t="shared" si="150"/>
        <v>l211107847</v>
      </c>
      <c r="C1521" s="12">
        <v>292252</v>
      </c>
      <c r="D1521" s="12" t="str">
        <f t="shared" si="151"/>
        <v>p-092252</v>
      </c>
      <c r="E1521" s="6" t="str">
        <f>+VLOOKUP($D1521,Sheet3!$B:$I,2,0)</f>
        <v>28X12X22</v>
      </c>
      <c r="F1521" s="6" t="str">
        <f>+VLOOKUP($D1521,Sheet3!$B:$I,3,0)</f>
        <v>SM</v>
      </c>
      <c r="G1521" s="6" t="str">
        <f>+VLOOKUP($D1521,Sheet3!$B:$I,4,0)</f>
        <v>NUMA</v>
      </c>
      <c r="H1521" s="6">
        <f>+VLOOKUP($D1521,Sheet3!$B:$I,5,0)</f>
        <v>0</v>
      </c>
      <c r="I1521" s="6" t="str">
        <f>+VLOOKUP($D1521,Sheet3!$B:$I,6,0)</f>
        <v>P5N</v>
      </c>
      <c r="J1521" s="6" t="str">
        <f>+VLOOKUP($D1521,Sheet3!$B:$I,7,0)</f>
        <v>TOTALSOURCE</v>
      </c>
      <c r="K1521" s="6" t="str">
        <f>+VLOOKUP($D1521,Sheet3!$B:$I,8,0)</f>
        <v>P</v>
      </c>
      <c r="L1521" s="6" t="str">
        <f t="shared" si="146"/>
        <v>28X12X22SM NUMA 0 P5N TOTALSOURCE P</v>
      </c>
      <c r="M1521" s="12" t="s">
        <v>15</v>
      </c>
      <c r="N1521" s="12" t="str">
        <f t="shared" si="152"/>
        <v>l2111</v>
      </c>
    </row>
    <row r="1522" spans="1:14">
      <c r="A1522" s="12" t="s">
        <v>1535</v>
      </c>
      <c r="B1522" s="6" t="str">
        <f t="shared" si="150"/>
        <v>l220106586</v>
      </c>
      <c r="C1522" s="12">
        <v>247135</v>
      </c>
      <c r="D1522" s="12" t="str">
        <f t="shared" si="151"/>
        <v>p-047135</v>
      </c>
      <c r="E1522" s="6" t="str">
        <f>+VLOOKUP($D1522,Sheet3!$B:$I,2,0)</f>
        <v>8.25-15</v>
      </c>
      <c r="F1522" s="6" t="str">
        <f>+VLOOKUP($D1522,Sheet3!$B:$I,3,0)</f>
        <v>LUG</v>
      </c>
      <c r="G1522" s="6" t="str">
        <f>+VLOOKUP($D1522,Sheet3!$B:$I,4,0)</f>
        <v>NUMA</v>
      </c>
      <c r="H1522" s="6">
        <f>+VLOOKUP($D1522,Sheet3!$B:$I,5,0)</f>
        <v>6.5</v>
      </c>
      <c r="I1522" s="6" t="str">
        <f>+VLOOKUP($D1522,Sheet3!$B:$I,6,0)</f>
        <v>S13X</v>
      </c>
      <c r="J1522" s="6" t="str">
        <f>+VLOOKUP($D1522,Sheet3!$B:$I,7,0)</f>
        <v>NUMA</v>
      </c>
      <c r="K1522" s="6" t="str">
        <f>+VLOOKUP($D1522,Sheet3!$B:$I,8,0)</f>
        <v>PREMIUM</v>
      </c>
      <c r="L1522" s="6" t="str">
        <f t="shared" si="146"/>
        <v>8.25-15LUG NUMA 6.5 S13X NUMA PREMIUM</v>
      </c>
      <c r="M1522" s="12" t="s">
        <v>15</v>
      </c>
      <c r="N1522" s="12" t="str">
        <f t="shared" si="152"/>
        <v>l2201</v>
      </c>
    </row>
    <row r="1523" spans="1:14">
      <c r="A1523" s="12" t="s">
        <v>1536</v>
      </c>
      <c r="B1523" s="6" t="str">
        <f t="shared" si="150"/>
        <v>l220105270</v>
      </c>
      <c r="C1523" s="12">
        <v>240729</v>
      </c>
      <c r="D1523" s="12" t="str">
        <f t="shared" si="151"/>
        <v>p-040729</v>
      </c>
      <c r="E1523" s="6" t="str">
        <f>+VLOOKUP($D1523,Sheet3!$B:$I,2,0)</f>
        <v>300-15</v>
      </c>
      <c r="F1523" s="6" t="str">
        <f>+VLOOKUP($D1523,Sheet3!$B:$I,3,0)</f>
        <v>LUG</v>
      </c>
      <c r="G1523" s="6" t="str">
        <f>+VLOOKUP($D1523,Sheet3!$B:$I,4,0)</f>
        <v>NUMA</v>
      </c>
      <c r="H1523" s="6">
        <f>+VLOOKUP($D1523,Sheet3!$B:$I,5,0)</f>
        <v>8</v>
      </c>
      <c r="I1523" s="6" t="str">
        <f>+VLOOKUP($D1523,Sheet3!$B:$I,6,0)</f>
        <v>P33X</v>
      </c>
      <c r="J1523" s="6" t="str">
        <f>+VLOOKUP($D1523,Sheet3!$B:$I,7,0)</f>
        <v>NUMA</v>
      </c>
      <c r="K1523" s="6" t="str">
        <f>+VLOOKUP($D1523,Sheet3!$B:$I,8,0)</f>
        <v>XTRAPREMIUM</v>
      </c>
      <c r="L1523" s="6" t="str">
        <f t="shared" si="146"/>
        <v>300-15LUG NUMA 8 P33X NUMA XTRAPREMIUM</v>
      </c>
      <c r="M1523" s="12" t="s">
        <v>15</v>
      </c>
      <c r="N1523" s="12" t="str">
        <f t="shared" si="152"/>
        <v>l2201</v>
      </c>
    </row>
    <row r="1524" spans="1:14">
      <c r="A1524" s="12" t="s">
        <v>1537</v>
      </c>
      <c r="B1524" s="6" t="str">
        <f t="shared" si="150"/>
        <v>l201010408</v>
      </c>
      <c r="C1524" s="12">
        <v>240161</v>
      </c>
      <c r="D1524" s="12" t="str">
        <f t="shared" si="151"/>
        <v>p-040161</v>
      </c>
      <c r="E1524" s="6" t="str">
        <f>+VLOOKUP($D1524,Sheet3!$B:$I,2,0)</f>
        <v>300-15</v>
      </c>
      <c r="F1524" s="6" t="str">
        <f>+VLOOKUP($D1524,Sheet3!$B:$I,3,0)</f>
        <v>LUG</v>
      </c>
      <c r="G1524" s="6" t="str">
        <f>+VLOOKUP($D1524,Sheet3!$B:$I,4,0)</f>
        <v>NUMA</v>
      </c>
      <c r="H1524" s="6">
        <f>+VLOOKUP($D1524,Sheet3!$B:$I,5,0)</f>
        <v>8</v>
      </c>
      <c r="I1524" s="6" t="str">
        <f>+VLOOKUP($D1524,Sheet3!$B:$I,6,0)</f>
        <v>M2N2X</v>
      </c>
      <c r="J1524" s="6" t="str">
        <f>+VLOOKUP($D1524,Sheet3!$B:$I,7,0)</f>
        <v>NUMA</v>
      </c>
      <c r="K1524" s="6" t="str">
        <f>+VLOOKUP($D1524,Sheet3!$B:$I,8,0)</f>
        <v>FORTE</v>
      </c>
      <c r="L1524" s="6" t="str">
        <f t="shared" si="146"/>
        <v>300-15LUG NUMA 8 M2N2X NUMA FORTE</v>
      </c>
      <c r="M1524" s="12" t="s">
        <v>15</v>
      </c>
      <c r="N1524" s="12" t="str">
        <f t="shared" si="152"/>
        <v>l2010</v>
      </c>
    </row>
    <row r="1525" spans="1:14">
      <c r="A1525" s="12" t="s">
        <v>1538</v>
      </c>
      <c r="B1525" s="6" t="str">
        <f t="shared" si="150"/>
        <v>l201010161</v>
      </c>
      <c r="C1525" s="12">
        <v>240161</v>
      </c>
      <c r="D1525" s="12" t="str">
        <f t="shared" si="151"/>
        <v>p-040161</v>
      </c>
      <c r="E1525" s="6" t="str">
        <f>+VLOOKUP($D1525,Sheet3!$B:$I,2,0)</f>
        <v>300-15</v>
      </c>
      <c r="F1525" s="6" t="str">
        <f>+VLOOKUP($D1525,Sheet3!$B:$I,3,0)</f>
        <v>LUG</v>
      </c>
      <c r="G1525" s="6" t="str">
        <f>+VLOOKUP($D1525,Sheet3!$B:$I,4,0)</f>
        <v>NUMA</v>
      </c>
      <c r="H1525" s="6">
        <f>+VLOOKUP($D1525,Sheet3!$B:$I,5,0)</f>
        <v>8</v>
      </c>
      <c r="I1525" s="6" t="str">
        <f>+VLOOKUP($D1525,Sheet3!$B:$I,6,0)</f>
        <v>M2N2X</v>
      </c>
      <c r="J1525" s="6" t="str">
        <f>+VLOOKUP($D1525,Sheet3!$B:$I,7,0)</f>
        <v>NUMA</v>
      </c>
      <c r="K1525" s="6" t="str">
        <f>+VLOOKUP($D1525,Sheet3!$B:$I,8,0)</f>
        <v>FORTE</v>
      </c>
      <c r="L1525" s="6" t="str">
        <f t="shared" ref="L1525:L1588" si="153">CONCATENATE(E1525,F1525," ",G1525," ",H1525," ",I1525," ",J1525," ",K1525)</f>
        <v>300-15LUG NUMA 8 M2N2X NUMA FORTE</v>
      </c>
      <c r="M1525" s="12" t="s">
        <v>15</v>
      </c>
      <c r="N1525" s="12" t="str">
        <f t="shared" si="152"/>
        <v>l2010</v>
      </c>
    </row>
    <row r="1526" spans="1:14">
      <c r="A1526" s="12" t="s">
        <v>1539</v>
      </c>
      <c r="B1526" s="6" t="str">
        <f t="shared" si="150"/>
        <v>l181008587</v>
      </c>
      <c r="C1526" s="12">
        <v>190565</v>
      </c>
      <c r="D1526" s="12" t="str">
        <f t="shared" si="151"/>
        <v>p-190565</v>
      </c>
      <c r="E1526" s="6" t="str">
        <f>+VLOOKUP($D1526,Sheet3!$B:$I,2,0)</f>
        <v>33X12-20WITHAPERTURE</v>
      </c>
      <c r="F1526" s="6" t="str">
        <f>+VLOOKUP($D1526,Sheet3!$B:$I,3,0)</f>
        <v>SM</v>
      </c>
      <c r="G1526" s="6" t="str">
        <f>+VLOOKUP($D1526,Sheet3!$B:$I,4,0)</f>
        <v>SKS</v>
      </c>
      <c r="H1526" s="6">
        <f>+VLOOKUP($D1526,Sheet3!$B:$I,5,0)</f>
        <v>7.5</v>
      </c>
      <c r="I1526" s="6" t="str">
        <f>+VLOOKUP($D1526,Sheet3!$B:$I,6,0)</f>
        <v>SK3X</v>
      </c>
      <c r="J1526" s="6" t="str">
        <f>+VLOOKUP($D1526,Sheet3!$B:$I,7,0)</f>
        <v>NUMA</v>
      </c>
      <c r="K1526" s="6" t="str">
        <f>+VLOOKUP($D1526,Sheet3!$B:$I,8,0)</f>
        <v>-</v>
      </c>
      <c r="L1526" s="6" t="str">
        <f t="shared" si="153"/>
        <v>33X12-20WITHAPERTURESM SKS 7.5 SK3X NUMA -</v>
      </c>
      <c r="M1526" s="12" t="s">
        <v>15</v>
      </c>
      <c r="N1526" s="12" t="str">
        <f t="shared" si="152"/>
        <v>l1810</v>
      </c>
    </row>
    <row r="1527" spans="1:14">
      <c r="A1527" s="12" t="s">
        <v>1540</v>
      </c>
      <c r="B1527" s="6" t="str">
        <f t="shared" si="150"/>
        <v>l190303762</v>
      </c>
      <c r="C1527" s="12">
        <v>200838</v>
      </c>
      <c r="D1527" s="12" t="str">
        <f t="shared" si="151"/>
        <v>p-000838</v>
      </c>
      <c r="E1527" s="6" t="str">
        <f>+VLOOKUP($D1527,Sheet3!$B:$I,2,0)</f>
        <v>33X12-20WITHAPERTURE</v>
      </c>
      <c r="F1527" s="6" t="str">
        <f>+VLOOKUP($D1527,Sheet3!$B:$I,3,0)</f>
        <v>SM</v>
      </c>
      <c r="G1527" s="6" t="str">
        <f>+VLOOKUP($D1527,Sheet3!$B:$I,4,0)</f>
        <v>SKS</v>
      </c>
      <c r="H1527" s="6">
        <f>+VLOOKUP($D1527,Sheet3!$B:$I,5,0)</f>
        <v>7.5</v>
      </c>
      <c r="I1527" s="6" t="str">
        <f>+VLOOKUP($D1527,Sheet3!$B:$I,6,0)</f>
        <v>SK24</v>
      </c>
      <c r="J1527" s="6" t="str">
        <f>+VLOOKUP($D1527,Sheet3!$B:$I,7,0)</f>
        <v>-</v>
      </c>
      <c r="K1527" s="6" t="str">
        <f>+VLOOKUP($D1527,Sheet3!$B:$I,8,0)</f>
        <v>PROTIRE</v>
      </c>
      <c r="L1527" s="6" t="str">
        <f t="shared" si="153"/>
        <v>33X12-20WITHAPERTURESM SKS 7.5 SK24 - PROTIRE</v>
      </c>
      <c r="M1527" s="12" t="s">
        <v>15</v>
      </c>
      <c r="N1527" s="12" t="str">
        <f t="shared" si="152"/>
        <v>l1903</v>
      </c>
    </row>
    <row r="1528" spans="1:14">
      <c r="A1528" s="12" t="s">
        <v>1541</v>
      </c>
      <c r="B1528" s="6" t="str">
        <f t="shared" si="150"/>
        <v>l181010824</v>
      </c>
      <c r="C1528" s="12">
        <v>190566</v>
      </c>
      <c r="D1528" s="12" t="str">
        <f t="shared" si="151"/>
        <v>p-190566</v>
      </c>
      <c r="E1528" s="6" t="str">
        <f>+VLOOKUP($D1528,Sheet3!$B:$I,2,0)</f>
        <v>31X10-20WITHAPERTURE</v>
      </c>
      <c r="F1528" s="6" t="str">
        <f>+VLOOKUP($D1528,Sheet3!$B:$I,3,0)</f>
        <v>SM</v>
      </c>
      <c r="G1528" s="6" t="str">
        <f>+VLOOKUP($D1528,Sheet3!$B:$I,4,0)</f>
        <v>SKS</v>
      </c>
      <c r="H1528" s="6">
        <f>+VLOOKUP($D1528,Sheet3!$B:$I,5,0)</f>
        <v>7.5</v>
      </c>
      <c r="I1528" s="6" t="str">
        <f>+VLOOKUP($D1528,Sheet3!$B:$I,6,0)</f>
        <v>SK3X</v>
      </c>
      <c r="J1528" s="6" t="str">
        <f>+VLOOKUP($D1528,Sheet3!$B:$I,7,0)</f>
        <v>NUMA</v>
      </c>
      <c r="K1528" s="6" t="str">
        <f>+VLOOKUP($D1528,Sheet3!$B:$I,8,0)</f>
        <v>-</v>
      </c>
      <c r="L1528" s="6" t="str">
        <f t="shared" si="153"/>
        <v>31X10-20WITHAPERTURESM SKS 7.5 SK3X NUMA -</v>
      </c>
      <c r="M1528" s="12" t="s">
        <v>15</v>
      </c>
      <c r="N1528" s="12" t="str">
        <f t="shared" si="152"/>
        <v>l1810</v>
      </c>
    </row>
    <row r="1529" spans="1:14">
      <c r="A1529" s="12" t="s">
        <v>1542</v>
      </c>
      <c r="B1529" s="6" t="str">
        <f t="shared" si="150"/>
        <v>l220104122</v>
      </c>
      <c r="C1529" s="12">
        <v>190228</v>
      </c>
      <c r="D1529" s="12" t="str">
        <f t="shared" si="151"/>
        <v>p-190228</v>
      </c>
      <c r="E1529" s="6" t="str">
        <f>+VLOOKUP($D1529,Sheet3!$B:$I,2,0)</f>
        <v>300-15</v>
      </c>
      <c r="F1529" s="6" t="str">
        <f>+VLOOKUP($D1529,Sheet3!$B:$I,3,0)</f>
        <v>LUG</v>
      </c>
      <c r="G1529" s="6" t="str">
        <f>+VLOOKUP($D1529,Sheet3!$B:$I,4,0)</f>
        <v>NUMAPRIME</v>
      </c>
      <c r="H1529" s="6">
        <f>+VLOOKUP($D1529,Sheet3!$B:$I,5,0)</f>
        <v>8</v>
      </c>
      <c r="I1529" s="6" t="str">
        <f>+VLOOKUP($D1529,Sheet3!$B:$I,6,0)</f>
        <v>P734</v>
      </c>
      <c r="J1529" s="6" t="str">
        <f>+VLOOKUP($D1529,Sheet3!$B:$I,7,0)</f>
        <v>NUMAPRIME</v>
      </c>
      <c r="K1529" s="6" t="str">
        <f>+VLOOKUP($D1529,Sheet3!$B:$I,8,0)</f>
        <v>ULTRA</v>
      </c>
      <c r="L1529" s="6" t="str">
        <f t="shared" si="153"/>
        <v>300-15LUG NUMAPRIME 8 P734 NUMAPRIME ULTRA</v>
      </c>
      <c r="M1529" s="12" t="s">
        <v>15</v>
      </c>
      <c r="N1529" s="12" t="str">
        <f t="shared" si="152"/>
        <v>l2201</v>
      </c>
    </row>
    <row r="1530" spans="1:14">
      <c r="A1530" s="12" t="s">
        <v>1543</v>
      </c>
      <c r="B1530" s="6" t="str">
        <f t="shared" si="150"/>
        <v>l220200382</v>
      </c>
      <c r="C1530" s="12">
        <v>190327</v>
      </c>
      <c r="D1530" s="12" t="str">
        <f t="shared" si="151"/>
        <v>p-190327</v>
      </c>
      <c r="E1530" s="6" t="str">
        <f>+VLOOKUP($D1530,Sheet3!$B:$I,2,0)</f>
        <v>300-15</v>
      </c>
      <c r="F1530" s="6" t="str">
        <f>+VLOOKUP($D1530,Sheet3!$B:$I,3,0)</f>
        <v>LUG</v>
      </c>
      <c r="G1530" s="6" t="str">
        <f>+VLOOKUP($D1530,Sheet3!$B:$I,4,0)</f>
        <v>NUMAPRIME</v>
      </c>
      <c r="H1530" s="6">
        <f>+VLOOKUP($D1530,Sheet3!$B:$I,5,0)</f>
        <v>8</v>
      </c>
      <c r="I1530" s="6" t="str">
        <f>+VLOOKUP($D1530,Sheet3!$B:$I,6,0)</f>
        <v>P73X</v>
      </c>
      <c r="J1530" s="6" t="str">
        <f>+VLOOKUP($D1530,Sheet3!$B:$I,7,0)</f>
        <v>NUMAPRIME</v>
      </c>
      <c r="K1530" s="6" t="str">
        <f>+VLOOKUP($D1530,Sheet3!$B:$I,8,0)</f>
        <v>ULTRA</v>
      </c>
      <c r="L1530" s="6" t="str">
        <f t="shared" si="153"/>
        <v>300-15LUG NUMAPRIME 8 P73X NUMAPRIME ULTRA</v>
      </c>
      <c r="M1530" s="12" t="s">
        <v>15</v>
      </c>
      <c r="N1530" s="12" t="str">
        <f t="shared" si="152"/>
        <v>l2202</v>
      </c>
    </row>
    <row r="1531" spans="1:14">
      <c r="A1531" s="12" t="s">
        <v>1544</v>
      </c>
      <c r="B1531" s="6" t="str">
        <f t="shared" si="150"/>
        <v>l220105736</v>
      </c>
      <c r="C1531" s="12">
        <v>190228</v>
      </c>
      <c r="D1531" s="12" t="str">
        <f t="shared" si="151"/>
        <v>p-190228</v>
      </c>
      <c r="E1531" s="6" t="str">
        <f>+VLOOKUP($D1531,Sheet3!$B:$I,2,0)</f>
        <v>300-15</v>
      </c>
      <c r="F1531" s="6" t="str">
        <f>+VLOOKUP($D1531,Sheet3!$B:$I,3,0)</f>
        <v>LUG</v>
      </c>
      <c r="G1531" s="6" t="str">
        <f>+VLOOKUP($D1531,Sheet3!$B:$I,4,0)</f>
        <v>NUMAPRIME</v>
      </c>
      <c r="H1531" s="6">
        <f>+VLOOKUP($D1531,Sheet3!$B:$I,5,0)</f>
        <v>8</v>
      </c>
      <c r="I1531" s="6" t="str">
        <f>+VLOOKUP($D1531,Sheet3!$B:$I,6,0)</f>
        <v>P734</v>
      </c>
      <c r="J1531" s="6" t="str">
        <f>+VLOOKUP($D1531,Sheet3!$B:$I,7,0)</f>
        <v>NUMAPRIME</v>
      </c>
      <c r="K1531" s="6" t="str">
        <f>+VLOOKUP($D1531,Sheet3!$B:$I,8,0)</f>
        <v>ULTRA</v>
      </c>
      <c r="L1531" s="6" t="str">
        <f t="shared" si="153"/>
        <v>300-15LUG NUMAPRIME 8 P734 NUMAPRIME ULTRA</v>
      </c>
      <c r="M1531" s="12" t="s">
        <v>15</v>
      </c>
      <c r="N1531" s="12" t="str">
        <f t="shared" si="152"/>
        <v>l2201</v>
      </c>
    </row>
    <row r="1532" spans="1:14">
      <c r="A1532" s="12" t="s">
        <v>1545</v>
      </c>
      <c r="B1532" s="6" t="str">
        <f t="shared" si="150"/>
        <v>l220200285</v>
      </c>
      <c r="C1532" s="12">
        <v>190331</v>
      </c>
      <c r="D1532" s="12" t="str">
        <f t="shared" si="151"/>
        <v>p-190331</v>
      </c>
      <c r="E1532" s="6" t="str">
        <f>+VLOOKUP($D1532,Sheet3!$B:$I,2,0)</f>
        <v>2.50-15</v>
      </c>
      <c r="F1532" s="6" t="str">
        <f>+VLOOKUP($D1532,Sheet3!$B:$I,3,0)</f>
        <v>LUG</v>
      </c>
      <c r="G1532" s="6" t="str">
        <f>+VLOOKUP($D1532,Sheet3!$B:$I,4,0)</f>
        <v>NUMAPRIME</v>
      </c>
      <c r="H1532" s="6">
        <f>+VLOOKUP($D1532,Sheet3!$B:$I,5,0)</f>
        <v>7.5</v>
      </c>
      <c r="I1532" s="6" t="str">
        <f>+VLOOKUP($D1532,Sheet3!$B:$I,6,0)</f>
        <v>P73X</v>
      </c>
      <c r="J1532" s="6" t="str">
        <f>+VLOOKUP($D1532,Sheet3!$B:$I,7,0)</f>
        <v>NUMAPRIME</v>
      </c>
      <c r="K1532" s="6" t="str">
        <f>+VLOOKUP($D1532,Sheet3!$B:$I,8,0)</f>
        <v>ULTRA</v>
      </c>
      <c r="L1532" s="6" t="str">
        <f t="shared" si="153"/>
        <v>2.50-15LUG NUMAPRIME 7.5 P73X NUMAPRIME ULTRA</v>
      </c>
      <c r="M1532" s="12" t="s">
        <v>15</v>
      </c>
      <c r="N1532" s="12" t="str">
        <f t="shared" si="152"/>
        <v>l2202</v>
      </c>
    </row>
    <row r="1533" spans="1:14">
      <c r="A1533" s="12" t="s">
        <v>1546</v>
      </c>
      <c r="B1533" s="6" t="str">
        <f t="shared" si="150"/>
        <v>l220105493</v>
      </c>
      <c r="C1533" s="12">
        <v>189773</v>
      </c>
      <c r="D1533" s="12" t="str">
        <f t="shared" si="151"/>
        <v>p-189773</v>
      </c>
      <c r="E1533" s="6" t="str">
        <f>+VLOOKUP($D1533,Sheet3!$B:$I,2,0)</f>
        <v>28X12.5-15</v>
      </c>
      <c r="F1533" s="6" t="str">
        <f>+VLOOKUP($D1533,Sheet3!$B:$I,3,0)</f>
        <v>LUG</v>
      </c>
      <c r="G1533" s="6" t="str">
        <f>+VLOOKUP($D1533,Sheet3!$B:$I,4,0)</f>
        <v>NUMAPRIME</v>
      </c>
      <c r="H1533" s="6">
        <f>+VLOOKUP($D1533,Sheet3!$B:$I,5,0)</f>
        <v>9.75</v>
      </c>
      <c r="I1533" s="6" t="str">
        <f>+VLOOKUP($D1533,Sheet3!$B:$I,6,0)</f>
        <v>P734</v>
      </c>
      <c r="J1533" s="6" t="str">
        <f>+VLOOKUP($D1533,Sheet3!$B:$I,7,0)</f>
        <v>NUMAPRIME</v>
      </c>
      <c r="K1533" s="6" t="str">
        <f>+VLOOKUP($D1533,Sheet3!$B:$I,8,0)</f>
        <v>ULTRA</v>
      </c>
      <c r="L1533" s="6" t="str">
        <f t="shared" si="153"/>
        <v>28X12.5-15LUG NUMAPRIME 9.75 P734 NUMAPRIME ULTRA</v>
      </c>
      <c r="M1533" s="12" t="s">
        <v>15</v>
      </c>
      <c r="N1533" s="12" t="str">
        <f t="shared" si="152"/>
        <v>l2201</v>
      </c>
    </row>
    <row r="1534" spans="1:14">
      <c r="A1534" s="12" t="s">
        <v>1547</v>
      </c>
      <c r="B1534" s="6" t="str">
        <f t="shared" si="150"/>
        <v>l220107853</v>
      </c>
      <c r="C1534" s="12">
        <v>189175</v>
      </c>
      <c r="D1534" s="12" t="str">
        <f t="shared" si="151"/>
        <v>p-189175</v>
      </c>
      <c r="E1534" s="6" t="str">
        <f>+VLOOKUP($D1534,Sheet3!$B:$I,2,0)</f>
        <v>6.00-9</v>
      </c>
      <c r="F1534" s="6" t="str">
        <f>+VLOOKUP($D1534,Sheet3!$B:$I,3,0)</f>
        <v>LUG</v>
      </c>
      <c r="G1534" s="6" t="str">
        <f>+VLOOKUP($D1534,Sheet3!$B:$I,4,0)</f>
        <v>NUMAPRIME</v>
      </c>
      <c r="H1534" s="6">
        <f>+VLOOKUP($D1534,Sheet3!$B:$I,5,0)</f>
        <v>4</v>
      </c>
      <c r="I1534" s="6" t="str">
        <f>+VLOOKUP($D1534,Sheet3!$B:$I,6,0)</f>
        <v>M4N34</v>
      </c>
      <c r="J1534" s="6" t="str">
        <f>+VLOOKUP($D1534,Sheet3!$B:$I,7,0)</f>
        <v>NUMAPRIME</v>
      </c>
      <c r="K1534" s="6" t="str">
        <f>+VLOOKUP($D1534,Sheet3!$B:$I,8,0)</f>
        <v>PREMIUM</v>
      </c>
      <c r="L1534" s="6" t="str">
        <f t="shared" si="153"/>
        <v>6.00-9LUG NUMAPRIME 4 M4N34 NUMAPRIME PREMIUM</v>
      </c>
      <c r="M1534" s="12" t="s">
        <v>15</v>
      </c>
      <c r="N1534" s="12" t="str">
        <f t="shared" si="152"/>
        <v>l2201</v>
      </c>
    </row>
    <row r="1535" spans="1:14">
      <c r="A1535" s="12" t="s">
        <v>1548</v>
      </c>
      <c r="B1535" s="6" t="str">
        <f t="shared" si="150"/>
        <v>l210609072</v>
      </c>
      <c r="C1535" s="12">
        <v>202533</v>
      </c>
      <c r="D1535" s="12" t="str">
        <f t="shared" si="151"/>
        <v>p-002533</v>
      </c>
      <c r="E1535" s="6" t="str">
        <f>+VLOOKUP($D1535,Sheet3!$B:$I,2,0)</f>
        <v>21X8-9</v>
      </c>
      <c r="F1535" s="6" t="str">
        <f>+VLOOKUP($D1535,Sheet3!$B:$I,3,0)</f>
        <v>LUG</v>
      </c>
      <c r="G1535" s="6" t="str">
        <f>+VLOOKUP($D1535,Sheet3!$B:$I,4,0)</f>
        <v>NUMAPRIME</v>
      </c>
      <c r="H1535" s="6">
        <f>+VLOOKUP($D1535,Sheet3!$B:$I,5,0)</f>
        <v>6</v>
      </c>
      <c r="I1535" s="6" t="str">
        <f>+VLOOKUP($D1535,Sheet3!$B:$I,6,0)</f>
        <v>P73X</v>
      </c>
      <c r="J1535" s="6" t="str">
        <f>+VLOOKUP($D1535,Sheet3!$B:$I,7,0)</f>
        <v>NUMAPRIME</v>
      </c>
      <c r="K1535" s="6" t="str">
        <f>+VLOOKUP($D1535,Sheet3!$B:$I,8,0)</f>
        <v>ULTRA</v>
      </c>
      <c r="L1535" s="6" t="str">
        <f t="shared" si="153"/>
        <v>21X8-9LUG NUMAPRIME 6 P73X NUMAPRIME ULTRA</v>
      </c>
      <c r="M1535" s="12" t="s">
        <v>15</v>
      </c>
      <c r="N1535" s="12" t="str">
        <f t="shared" si="152"/>
        <v>l2106</v>
      </c>
    </row>
    <row r="1536" spans="1:14">
      <c r="A1536" s="12" t="s">
        <v>1549</v>
      </c>
      <c r="B1536" s="6" t="str">
        <f t="shared" si="150"/>
        <v>l210501359</v>
      </c>
      <c r="C1536" s="12">
        <v>189689</v>
      </c>
      <c r="D1536" s="12" t="str">
        <f t="shared" si="151"/>
        <v>p-189689</v>
      </c>
      <c r="E1536" s="6" t="str">
        <f>+VLOOKUP($D1536,Sheet3!$B:$I,2,0)</f>
        <v>21X8-9</v>
      </c>
      <c r="F1536" s="6" t="str">
        <f>+VLOOKUP($D1536,Sheet3!$B:$I,3,0)</f>
        <v>LUG</v>
      </c>
      <c r="G1536" s="6" t="str">
        <f>+VLOOKUP($D1536,Sheet3!$B:$I,4,0)</f>
        <v>NUMAPRIME</v>
      </c>
      <c r="H1536" s="6">
        <f>+VLOOKUP($D1536,Sheet3!$B:$I,5,0)</f>
        <v>6</v>
      </c>
      <c r="I1536" s="6" t="str">
        <f>+VLOOKUP($D1536,Sheet3!$B:$I,6,0)</f>
        <v>P33X</v>
      </c>
      <c r="J1536" s="6" t="str">
        <f>+VLOOKUP($D1536,Sheet3!$B:$I,7,0)</f>
        <v>NUMAPRIME</v>
      </c>
      <c r="K1536" s="6" t="str">
        <f>+VLOOKUP($D1536,Sheet3!$B:$I,8,0)</f>
        <v>XTRA</v>
      </c>
      <c r="L1536" s="6" t="str">
        <f t="shared" si="153"/>
        <v>21X8-9LUG NUMAPRIME 6 P33X NUMAPRIME XTRA</v>
      </c>
      <c r="M1536" s="12" t="s">
        <v>15</v>
      </c>
      <c r="N1536" s="12" t="str">
        <f t="shared" si="152"/>
        <v>l2105</v>
      </c>
    </row>
    <row r="1537" spans="1:14">
      <c r="A1537" s="12" t="s">
        <v>1550</v>
      </c>
      <c r="B1537" s="6" t="str">
        <f t="shared" si="150"/>
        <v>l211001451</v>
      </c>
      <c r="C1537" s="12">
        <v>189887</v>
      </c>
      <c r="D1537" s="12" t="str">
        <f t="shared" si="151"/>
        <v>p-189887</v>
      </c>
      <c r="E1537" s="6" t="str">
        <f>+VLOOKUP($D1537,Sheet3!$B:$I,2,0)</f>
        <v>21X8-9</v>
      </c>
      <c r="F1537" s="6" t="str">
        <f>+VLOOKUP($D1537,Sheet3!$B:$I,3,0)</f>
        <v>LUG</v>
      </c>
      <c r="G1537" s="6" t="str">
        <f>+VLOOKUP($D1537,Sheet3!$B:$I,4,0)</f>
        <v>NUMA</v>
      </c>
      <c r="H1537" s="6">
        <f>+VLOOKUP($D1537,Sheet3!$B:$I,5,0)</f>
        <v>6</v>
      </c>
      <c r="I1537" s="6" t="str">
        <f>+VLOOKUP($D1537,Sheet3!$B:$I,6,0)</f>
        <v>M124</v>
      </c>
      <c r="J1537" s="6" t="str">
        <f>+VLOOKUP($D1537,Sheet3!$B:$I,7,0)</f>
        <v>PRESTIGE</v>
      </c>
      <c r="K1537" s="6" t="str">
        <f>+VLOOKUP($D1537,Sheet3!$B:$I,8,0)</f>
        <v>SOLID03A</v>
      </c>
      <c r="L1537" s="6" t="str">
        <f t="shared" si="153"/>
        <v>21X8-9LUG NUMA 6 M124 PRESTIGE SOLID03A</v>
      </c>
      <c r="M1537" s="12" t="s">
        <v>15</v>
      </c>
      <c r="N1537" s="12" t="str">
        <f t="shared" si="152"/>
        <v>l2110</v>
      </c>
    </row>
    <row r="1538" spans="1:14">
      <c r="A1538" s="12" t="s">
        <v>1551</v>
      </c>
      <c r="B1538" s="6" t="str">
        <f t="shared" si="150"/>
        <v>l220103011</v>
      </c>
      <c r="C1538" s="12">
        <v>201669</v>
      </c>
      <c r="D1538" s="12" t="str">
        <f t="shared" si="151"/>
        <v>p-001669</v>
      </c>
      <c r="E1538" s="6" t="str">
        <f>+VLOOKUP($D1538,Sheet3!$B:$I,2,0)</f>
        <v>6.00-9</v>
      </c>
      <c r="F1538" s="6" t="str">
        <f>+VLOOKUP($D1538,Sheet3!$B:$I,3,0)</f>
        <v>LUG</v>
      </c>
      <c r="G1538" s="6" t="str">
        <f>+VLOOKUP($D1538,Sheet3!$B:$I,4,0)</f>
        <v>NUMAPRIME</v>
      </c>
      <c r="H1538" s="6">
        <f>+VLOOKUP($D1538,Sheet3!$B:$I,5,0)</f>
        <v>4</v>
      </c>
      <c r="I1538" s="6" t="str">
        <f>+VLOOKUP($D1538,Sheet3!$B:$I,6,0)</f>
        <v>P13X</v>
      </c>
      <c r="J1538" s="6" t="str">
        <f>+VLOOKUP($D1538,Sheet3!$B:$I,7,0)</f>
        <v>TOTALSOURCE</v>
      </c>
      <c r="K1538" s="6" t="str">
        <f>+VLOOKUP($D1538,Sheet3!$B:$I,8,0)</f>
        <v>PREMIUM</v>
      </c>
      <c r="L1538" s="6" t="str">
        <f t="shared" si="153"/>
        <v>6.00-9LUG NUMAPRIME 4 P13X TOTALSOURCE PREMIUM</v>
      </c>
      <c r="M1538" s="12" t="s">
        <v>15</v>
      </c>
      <c r="N1538" s="12" t="str">
        <f t="shared" si="152"/>
        <v>l2201</v>
      </c>
    </row>
    <row r="1539" spans="1:14">
      <c r="A1539" s="12" t="s">
        <v>1552</v>
      </c>
      <c r="B1539" s="6" t="str">
        <f t="shared" si="150"/>
        <v>l220103077</v>
      </c>
      <c r="C1539" s="12">
        <v>201669</v>
      </c>
      <c r="D1539" s="12" t="str">
        <f t="shared" si="151"/>
        <v>p-001669</v>
      </c>
      <c r="E1539" s="6" t="str">
        <f>+VLOOKUP($D1539,Sheet3!$B:$I,2,0)</f>
        <v>6.00-9</v>
      </c>
      <c r="F1539" s="6" t="str">
        <f>+VLOOKUP($D1539,Sheet3!$B:$I,3,0)</f>
        <v>LUG</v>
      </c>
      <c r="G1539" s="6" t="str">
        <f>+VLOOKUP($D1539,Sheet3!$B:$I,4,0)</f>
        <v>NUMAPRIME</v>
      </c>
      <c r="H1539" s="6">
        <f>+VLOOKUP($D1539,Sheet3!$B:$I,5,0)</f>
        <v>4</v>
      </c>
      <c r="I1539" s="6" t="str">
        <f>+VLOOKUP($D1539,Sheet3!$B:$I,6,0)</f>
        <v>P13X</v>
      </c>
      <c r="J1539" s="6" t="str">
        <f>+VLOOKUP($D1539,Sheet3!$B:$I,7,0)</f>
        <v>TOTALSOURCE</v>
      </c>
      <c r="K1539" s="6" t="str">
        <f>+VLOOKUP($D1539,Sheet3!$B:$I,8,0)</f>
        <v>PREMIUM</v>
      </c>
      <c r="L1539" s="6" t="str">
        <f t="shared" si="153"/>
        <v>6.00-9LUG NUMAPRIME 4 P13X TOTALSOURCE PREMIUM</v>
      </c>
      <c r="M1539" s="12" t="s">
        <v>15</v>
      </c>
      <c r="N1539" s="12" t="str">
        <f t="shared" si="152"/>
        <v>l2201</v>
      </c>
    </row>
    <row r="1540" spans="1:14">
      <c r="A1540" s="12" t="s">
        <v>1553</v>
      </c>
      <c r="B1540" s="6" t="str">
        <f t="shared" si="150"/>
        <v>l211113141</v>
      </c>
      <c r="C1540" s="12">
        <v>189536</v>
      </c>
      <c r="D1540" s="12" t="str">
        <f t="shared" si="151"/>
        <v>p-189536</v>
      </c>
      <c r="E1540" s="6" t="str">
        <f>+VLOOKUP($D1540,Sheet3!$B:$I,2,0)</f>
        <v>6.00-9</v>
      </c>
      <c r="F1540" s="6" t="str">
        <f>+VLOOKUP($D1540,Sheet3!$B:$I,3,0)</f>
        <v>LUG</v>
      </c>
      <c r="G1540" s="6" t="str">
        <f>+VLOOKUP($D1540,Sheet3!$B:$I,4,0)</f>
        <v>NUMAPRIME</v>
      </c>
      <c r="H1540" s="6">
        <f>+VLOOKUP($D1540,Sheet3!$B:$I,5,0)</f>
        <v>4</v>
      </c>
      <c r="I1540" s="6" t="str">
        <f>+VLOOKUP($D1540,Sheet3!$B:$I,6,0)</f>
        <v>P73X</v>
      </c>
      <c r="J1540" s="6" t="str">
        <f>+VLOOKUP($D1540,Sheet3!$B:$I,7,0)</f>
        <v>NUMAPRIME</v>
      </c>
      <c r="K1540" s="6" t="str">
        <f>+VLOOKUP($D1540,Sheet3!$B:$I,8,0)</f>
        <v>ULTRA</v>
      </c>
      <c r="L1540" s="6" t="str">
        <f t="shared" si="153"/>
        <v>6.00-9LUG NUMAPRIME 4 P73X NUMAPRIME ULTRA</v>
      </c>
      <c r="M1540" s="12" t="s">
        <v>15</v>
      </c>
      <c r="N1540" s="12" t="str">
        <f t="shared" si="152"/>
        <v>l2111</v>
      </c>
    </row>
    <row r="1541" spans="1:14">
      <c r="A1541" s="12" t="s">
        <v>1554</v>
      </c>
      <c r="B1541" s="6" t="str">
        <f t="shared" si="150"/>
        <v>l220104768</v>
      </c>
      <c r="C1541" s="12">
        <v>189177</v>
      </c>
      <c r="D1541" s="12" t="str">
        <f t="shared" si="151"/>
        <v>p-189177</v>
      </c>
      <c r="E1541" s="6" t="str">
        <f>+VLOOKUP($D1541,Sheet3!$B:$I,2,0)</f>
        <v>6.50-10</v>
      </c>
      <c r="F1541" s="6" t="str">
        <f>+VLOOKUP($D1541,Sheet3!$B:$I,3,0)</f>
        <v>LUG</v>
      </c>
      <c r="G1541" s="6" t="str">
        <f>+VLOOKUP($D1541,Sheet3!$B:$I,4,0)</f>
        <v>NUMAPRIME</v>
      </c>
      <c r="H1541" s="6">
        <f>+VLOOKUP($D1541,Sheet3!$B:$I,5,0)</f>
        <v>5</v>
      </c>
      <c r="I1541" s="6" t="str">
        <f>+VLOOKUP($D1541,Sheet3!$B:$I,6,0)</f>
        <v>M4N34</v>
      </c>
      <c r="J1541" s="6" t="str">
        <f>+VLOOKUP($D1541,Sheet3!$B:$I,7,0)</f>
        <v>NUMAPRIME</v>
      </c>
      <c r="K1541" s="6" t="str">
        <f>+VLOOKUP($D1541,Sheet3!$B:$I,8,0)</f>
        <v>PREMIUM</v>
      </c>
      <c r="L1541" s="6" t="str">
        <f t="shared" si="153"/>
        <v>6.50-10LUG NUMAPRIME 5 M4N34 NUMAPRIME PREMIUM</v>
      </c>
      <c r="M1541" s="12" t="s">
        <v>15</v>
      </c>
      <c r="N1541" s="12" t="str">
        <f t="shared" si="152"/>
        <v>l2201</v>
      </c>
    </row>
    <row r="1542" spans="1:14">
      <c r="A1542" s="12" t="s">
        <v>1555</v>
      </c>
      <c r="B1542" s="6" t="str">
        <f t="shared" ref="B1542:B1602" si="154">+MID(A1542,9,10)</f>
        <v>l220201322</v>
      </c>
      <c r="C1542" s="12">
        <v>189466</v>
      </c>
      <c r="D1542" s="12" t="str">
        <f t="shared" ref="D1542:D1603" si="155">+LEFT(A1542,8)</f>
        <v>p-189466</v>
      </c>
      <c r="E1542" s="6" t="str">
        <f>+VLOOKUP($D1542,Sheet3!$B:$I,2,0)</f>
        <v>6.00-9</v>
      </c>
      <c r="F1542" s="6" t="str">
        <f>+VLOOKUP($D1542,Sheet3!$B:$I,3,0)</f>
        <v>LUG</v>
      </c>
      <c r="G1542" s="6" t="str">
        <f>+VLOOKUP($D1542,Sheet3!$B:$I,4,0)</f>
        <v>NUMAPRIME</v>
      </c>
      <c r="H1542" s="6">
        <f>+VLOOKUP($D1542,Sheet3!$B:$I,5,0)</f>
        <v>4</v>
      </c>
      <c r="I1542" s="6" t="str">
        <f>+VLOOKUP($D1542,Sheet3!$B:$I,6,0)</f>
        <v>M4N3X</v>
      </c>
      <c r="J1542" s="6" t="str">
        <f>+VLOOKUP($D1542,Sheet3!$B:$I,7,0)</f>
        <v>NUMAPRIME</v>
      </c>
      <c r="K1542" s="6" t="str">
        <f>+VLOOKUP($D1542,Sheet3!$B:$I,8,0)</f>
        <v>PREMIUM</v>
      </c>
      <c r="L1542" s="6" t="str">
        <f t="shared" si="153"/>
        <v>6.00-9LUG NUMAPRIME 4 M4N3X NUMAPRIME PREMIUM</v>
      </c>
      <c r="M1542" s="12" t="s">
        <v>15</v>
      </c>
      <c r="N1542" s="12" t="str">
        <f t="shared" ref="N1542:N1603" si="156">+MID(A1542,9,5)</f>
        <v>l2202</v>
      </c>
    </row>
    <row r="1543" spans="1:14">
      <c r="A1543" s="12" t="s">
        <v>1556</v>
      </c>
      <c r="B1543" s="6" t="str">
        <f t="shared" si="154"/>
        <v>l190300161</v>
      </c>
      <c r="C1543" s="12">
        <v>245353</v>
      </c>
      <c r="D1543" s="12" t="str">
        <f t="shared" si="155"/>
        <v>p-045353</v>
      </c>
      <c r="E1543" s="6" t="str">
        <f>+VLOOKUP($D1543,Sheet3!$B:$I,2,0)</f>
        <v>23X10-12</v>
      </c>
      <c r="F1543" s="6" t="str">
        <f>+VLOOKUP($D1543,Sheet3!$B:$I,3,0)</f>
        <v>LUG</v>
      </c>
      <c r="G1543" s="6" t="str">
        <f>+VLOOKUP($D1543,Sheet3!$B:$I,4,0)</f>
        <v>NUMA</v>
      </c>
      <c r="H1543" s="6">
        <f>+VLOOKUP($D1543,Sheet3!$B:$I,5,0)</f>
        <v>8</v>
      </c>
      <c r="I1543" s="6" t="str">
        <f>+VLOOKUP($D1543,Sheet3!$B:$I,6,0)</f>
        <v>P13X</v>
      </c>
      <c r="J1543" s="6" t="str">
        <f>+VLOOKUP($D1543,Sheet3!$B:$I,7,0)</f>
        <v>TOTALSOURCE</v>
      </c>
      <c r="K1543" s="6" t="str">
        <f>+VLOOKUP($D1543,Sheet3!$B:$I,8,0)</f>
        <v>PREMIUM</v>
      </c>
      <c r="L1543" s="6" t="str">
        <f t="shared" si="153"/>
        <v>23X10-12LUG NUMA 8 P13X TOTALSOURCE PREMIUM</v>
      </c>
      <c r="M1543" s="12" t="s">
        <v>15</v>
      </c>
      <c r="N1543" s="12" t="str">
        <f t="shared" si="156"/>
        <v>l1903</v>
      </c>
    </row>
    <row r="1544" spans="1:14">
      <c r="A1544" s="12" t="s">
        <v>1557</v>
      </c>
      <c r="B1544" s="6" t="str">
        <f t="shared" si="154"/>
        <v>l211200667</v>
      </c>
      <c r="C1544" s="12">
        <v>202411</v>
      </c>
      <c r="D1544" s="12" t="str">
        <f t="shared" si="155"/>
        <v>p-002411</v>
      </c>
      <c r="E1544" s="6" t="str">
        <f>+VLOOKUP($D1544,Sheet3!$B:$I,2,0)</f>
        <v>23X9-10</v>
      </c>
      <c r="F1544" s="6" t="str">
        <f>+VLOOKUP($D1544,Sheet3!$B:$I,3,0)</f>
        <v>LUG</v>
      </c>
      <c r="G1544" s="6" t="str">
        <f>+VLOOKUP($D1544,Sheet3!$B:$I,4,0)</f>
        <v>NUMAPRIME</v>
      </c>
      <c r="H1544" s="6">
        <f>+VLOOKUP($D1544,Sheet3!$B:$I,5,0)</f>
        <v>6.5</v>
      </c>
      <c r="I1544" s="6" t="str">
        <f>+VLOOKUP($D1544,Sheet3!$B:$I,6,0)</f>
        <v>P13X</v>
      </c>
      <c r="J1544" s="6" t="str">
        <f>+VLOOKUP($D1544,Sheet3!$B:$I,7,0)</f>
        <v>TOTALSOURCE</v>
      </c>
      <c r="K1544" s="6" t="str">
        <f>+VLOOKUP($D1544,Sheet3!$B:$I,8,0)</f>
        <v>PREMIUM</v>
      </c>
      <c r="L1544" s="6" t="str">
        <f t="shared" si="153"/>
        <v>23X9-10LUG NUMAPRIME 6.5 P13X TOTALSOURCE PREMIUM</v>
      </c>
      <c r="M1544" s="12" t="s">
        <v>15</v>
      </c>
      <c r="N1544" s="12" t="str">
        <f t="shared" si="156"/>
        <v>l2112</v>
      </c>
    </row>
    <row r="1545" spans="1:14">
      <c r="A1545" s="12" t="s">
        <v>1558</v>
      </c>
      <c r="B1545" s="6" t="str">
        <f t="shared" si="154"/>
        <v>l220201018</v>
      </c>
      <c r="C1545" s="12">
        <v>189466</v>
      </c>
      <c r="D1545" s="12" t="str">
        <f t="shared" si="155"/>
        <v>p-189466</v>
      </c>
      <c r="E1545" s="6" t="str">
        <f>+VLOOKUP($D1545,Sheet3!$B:$I,2,0)</f>
        <v>6.00-9</v>
      </c>
      <c r="F1545" s="6" t="str">
        <f>+VLOOKUP($D1545,Sheet3!$B:$I,3,0)</f>
        <v>LUG</v>
      </c>
      <c r="G1545" s="6" t="str">
        <f>+VLOOKUP($D1545,Sheet3!$B:$I,4,0)</f>
        <v>NUMAPRIME</v>
      </c>
      <c r="H1545" s="6">
        <f>+VLOOKUP($D1545,Sheet3!$B:$I,5,0)</f>
        <v>4</v>
      </c>
      <c r="I1545" s="6" t="str">
        <f>+VLOOKUP($D1545,Sheet3!$B:$I,6,0)</f>
        <v>M4N3X</v>
      </c>
      <c r="J1545" s="6" t="str">
        <f>+VLOOKUP($D1545,Sheet3!$B:$I,7,0)</f>
        <v>NUMAPRIME</v>
      </c>
      <c r="K1545" s="6" t="str">
        <f>+VLOOKUP($D1545,Sheet3!$B:$I,8,0)</f>
        <v>PREMIUM</v>
      </c>
      <c r="L1545" s="6" t="str">
        <f t="shared" si="153"/>
        <v>6.00-9LUG NUMAPRIME 4 M4N3X NUMAPRIME PREMIUM</v>
      </c>
      <c r="M1545" s="12" t="s">
        <v>15</v>
      </c>
      <c r="N1545" s="12" t="str">
        <f t="shared" si="156"/>
        <v>l2202</v>
      </c>
    </row>
    <row r="1546" spans="1:14">
      <c r="A1546" s="12" t="s">
        <v>1559</v>
      </c>
      <c r="B1546" s="6" t="str">
        <f t="shared" si="154"/>
        <v>l220210740</v>
      </c>
      <c r="C1546" s="12">
        <v>203608</v>
      </c>
      <c r="D1546" s="12" t="str">
        <f t="shared" si="155"/>
        <v>p-003608</v>
      </c>
      <c r="E1546" s="6" t="str">
        <f>+VLOOKUP($D1546,Sheet3!$B:$I,2,0)</f>
        <v>16X6X101/2</v>
      </c>
      <c r="F1546" s="6" t="str">
        <f>+VLOOKUP($D1546,Sheet3!$B:$I,3,0)</f>
        <v>SM</v>
      </c>
      <c r="G1546" s="6" t="str">
        <f>+VLOOKUP($D1546,Sheet3!$B:$I,4,0)</f>
        <v>NUMA</v>
      </c>
      <c r="H1546" s="6">
        <f>+VLOOKUP($D1546,Sheet3!$B:$I,5,0)</f>
        <v>0</v>
      </c>
      <c r="I1546" s="6" t="str">
        <f>+VLOOKUP($D1546,Sheet3!$B:$I,6,0)</f>
        <v>P5</v>
      </c>
      <c r="J1546" s="6" t="str">
        <f>+VLOOKUP($D1546,Sheet3!$B:$I,7,0)</f>
        <v>DURAECO</v>
      </c>
      <c r="K1546" s="6" t="str">
        <f>+VLOOKUP($D1546,Sheet3!$B:$I,8,0)</f>
        <v>P</v>
      </c>
      <c r="L1546" s="6" t="str">
        <f t="shared" si="153"/>
        <v>16X6X101/2SM NUMA 0 P5 DURAECO P</v>
      </c>
      <c r="M1546" s="12" t="s">
        <v>15</v>
      </c>
      <c r="N1546" s="12" t="str">
        <f t="shared" si="156"/>
        <v>l2202</v>
      </c>
    </row>
    <row r="1547" spans="1:14">
      <c r="A1547" s="12" t="s">
        <v>1560</v>
      </c>
      <c r="B1547" s="6" t="str">
        <f t="shared" si="154"/>
        <v>l220211115</v>
      </c>
      <c r="C1547" s="12">
        <v>203608</v>
      </c>
      <c r="D1547" s="12" t="str">
        <f t="shared" si="155"/>
        <v>p-003608</v>
      </c>
      <c r="E1547" s="6" t="str">
        <f>+VLOOKUP($D1547,Sheet3!$B:$I,2,0)</f>
        <v>16X6X101/2</v>
      </c>
      <c r="F1547" s="6" t="str">
        <f>+VLOOKUP($D1547,Sheet3!$B:$I,3,0)</f>
        <v>SM</v>
      </c>
      <c r="G1547" s="6" t="str">
        <f>+VLOOKUP($D1547,Sheet3!$B:$I,4,0)</f>
        <v>NUMA</v>
      </c>
      <c r="H1547" s="6">
        <f>+VLOOKUP($D1547,Sheet3!$B:$I,5,0)</f>
        <v>0</v>
      </c>
      <c r="I1547" s="6" t="str">
        <f>+VLOOKUP($D1547,Sheet3!$B:$I,6,0)</f>
        <v>P5</v>
      </c>
      <c r="J1547" s="6" t="str">
        <f>+VLOOKUP($D1547,Sheet3!$B:$I,7,0)</f>
        <v>DURAECO</v>
      </c>
      <c r="K1547" s="6" t="str">
        <f>+VLOOKUP($D1547,Sheet3!$B:$I,8,0)</f>
        <v>P</v>
      </c>
      <c r="L1547" s="6" t="str">
        <f t="shared" si="153"/>
        <v>16X6X101/2SM NUMA 0 P5 DURAECO P</v>
      </c>
      <c r="M1547" s="12" t="s">
        <v>15</v>
      </c>
      <c r="N1547" s="12" t="str">
        <f t="shared" si="156"/>
        <v>l2202</v>
      </c>
    </row>
    <row r="1548" spans="1:14">
      <c r="A1548" s="12" t="s">
        <v>1561</v>
      </c>
      <c r="B1548" s="6" t="str">
        <f t="shared" si="154"/>
        <v>l220300134</v>
      </c>
      <c r="C1548" s="12">
        <v>203607</v>
      </c>
      <c r="D1548" s="12" t="str">
        <f t="shared" si="155"/>
        <v>p-003607</v>
      </c>
      <c r="E1548" s="6" t="str">
        <f>+VLOOKUP($D1548,Sheet3!$B:$I,2,0)</f>
        <v>16X6X101/2</v>
      </c>
      <c r="F1548" s="6" t="str">
        <f>+VLOOKUP($D1548,Sheet3!$B:$I,3,0)</f>
        <v>SAT</v>
      </c>
      <c r="G1548" s="6" t="str">
        <f>+VLOOKUP($D1548,Sheet3!$B:$I,4,0)</f>
        <v>NUMA</v>
      </c>
      <c r="H1548" s="6">
        <f>+VLOOKUP($D1548,Sheet3!$B:$I,5,0)</f>
        <v>0</v>
      </c>
      <c r="I1548" s="6" t="str">
        <f>+VLOOKUP($D1548,Sheet3!$B:$I,6,0)</f>
        <v>P5</v>
      </c>
      <c r="J1548" s="6" t="str">
        <f>+VLOOKUP($D1548,Sheet3!$B:$I,7,0)</f>
        <v>DURAECO</v>
      </c>
      <c r="K1548" s="6" t="str">
        <f>+VLOOKUP($D1548,Sheet3!$B:$I,8,0)</f>
        <v>P</v>
      </c>
      <c r="L1548" s="6" t="str">
        <f t="shared" si="153"/>
        <v>16X6X101/2SAT NUMA 0 P5 DURAECO P</v>
      </c>
      <c r="M1548" s="12" t="s">
        <v>15</v>
      </c>
      <c r="N1548" s="12" t="str">
        <f t="shared" si="156"/>
        <v>l2203</v>
      </c>
    </row>
    <row r="1549" spans="1:14">
      <c r="A1549" s="12" t="s">
        <v>1562</v>
      </c>
      <c r="B1549" s="6" t="str">
        <f t="shared" si="154"/>
        <v>l220211217</v>
      </c>
      <c r="C1549" s="12">
        <v>203608</v>
      </c>
      <c r="D1549" s="12" t="str">
        <f t="shared" si="155"/>
        <v>p-003608</v>
      </c>
      <c r="E1549" s="6" t="str">
        <f>+VLOOKUP($D1549,Sheet3!$B:$I,2,0)</f>
        <v>16X6X101/2</v>
      </c>
      <c r="F1549" s="6" t="str">
        <f>+VLOOKUP($D1549,Sheet3!$B:$I,3,0)</f>
        <v>SM</v>
      </c>
      <c r="G1549" s="6" t="str">
        <f>+VLOOKUP($D1549,Sheet3!$B:$I,4,0)</f>
        <v>NUMA</v>
      </c>
      <c r="H1549" s="6">
        <f>+VLOOKUP($D1549,Sheet3!$B:$I,5,0)</f>
        <v>0</v>
      </c>
      <c r="I1549" s="6" t="str">
        <f>+VLOOKUP($D1549,Sheet3!$B:$I,6,0)</f>
        <v>P5</v>
      </c>
      <c r="J1549" s="6" t="str">
        <f>+VLOOKUP($D1549,Sheet3!$B:$I,7,0)</f>
        <v>DURAECO</v>
      </c>
      <c r="K1549" s="6" t="str">
        <f>+VLOOKUP($D1549,Sheet3!$B:$I,8,0)</f>
        <v>P</v>
      </c>
      <c r="L1549" s="6" t="str">
        <f t="shared" si="153"/>
        <v>16X6X101/2SM NUMA 0 P5 DURAECO P</v>
      </c>
      <c r="M1549" s="12" t="s">
        <v>15</v>
      </c>
      <c r="N1549" s="12" t="str">
        <f t="shared" si="156"/>
        <v>l2202</v>
      </c>
    </row>
    <row r="1550" spans="1:14">
      <c r="A1550" s="12" t="s">
        <v>1563</v>
      </c>
      <c r="B1550" s="6" t="str">
        <f t="shared" si="154"/>
        <v>l220211042</v>
      </c>
      <c r="C1550" s="12">
        <v>203607</v>
      </c>
      <c r="D1550" s="12" t="str">
        <f t="shared" si="155"/>
        <v>p-003607</v>
      </c>
      <c r="E1550" s="6" t="str">
        <f>+VLOOKUP($D1550,Sheet3!$B:$I,2,0)</f>
        <v>16X6X101/2</v>
      </c>
      <c r="F1550" s="6" t="str">
        <f>+VLOOKUP($D1550,Sheet3!$B:$I,3,0)</f>
        <v>SAT</v>
      </c>
      <c r="G1550" s="6" t="str">
        <f>+VLOOKUP($D1550,Sheet3!$B:$I,4,0)</f>
        <v>NUMA</v>
      </c>
      <c r="H1550" s="6">
        <f>+VLOOKUP($D1550,Sheet3!$B:$I,5,0)</f>
        <v>0</v>
      </c>
      <c r="I1550" s="6" t="str">
        <f>+VLOOKUP($D1550,Sheet3!$B:$I,6,0)</f>
        <v>P5</v>
      </c>
      <c r="J1550" s="6" t="str">
        <f>+VLOOKUP($D1550,Sheet3!$B:$I,7,0)</f>
        <v>DURAECO</v>
      </c>
      <c r="K1550" s="6" t="str">
        <f>+VLOOKUP($D1550,Sheet3!$B:$I,8,0)</f>
        <v>P</v>
      </c>
      <c r="L1550" s="6" t="str">
        <f t="shared" si="153"/>
        <v>16X6X101/2SAT NUMA 0 P5 DURAECO P</v>
      </c>
      <c r="M1550" s="12" t="s">
        <v>15</v>
      </c>
      <c r="N1550" s="12" t="str">
        <f t="shared" si="156"/>
        <v>l2202</v>
      </c>
    </row>
    <row r="1551" spans="1:14">
      <c r="A1551" s="12" t="s">
        <v>1564</v>
      </c>
      <c r="B1551" s="6" t="str">
        <f t="shared" si="154"/>
        <v>l220210961</v>
      </c>
      <c r="C1551" s="12">
        <v>203608</v>
      </c>
      <c r="D1551" s="12" t="str">
        <f t="shared" si="155"/>
        <v>p-003608</v>
      </c>
      <c r="E1551" s="6" t="str">
        <f>+VLOOKUP($D1551,Sheet3!$B:$I,2,0)</f>
        <v>16X6X101/2</v>
      </c>
      <c r="F1551" s="6" t="str">
        <f>+VLOOKUP($D1551,Sheet3!$B:$I,3,0)</f>
        <v>SM</v>
      </c>
      <c r="G1551" s="6" t="str">
        <f>+VLOOKUP($D1551,Sheet3!$B:$I,4,0)</f>
        <v>NUMA</v>
      </c>
      <c r="H1551" s="6">
        <f>+VLOOKUP($D1551,Sheet3!$B:$I,5,0)</f>
        <v>0</v>
      </c>
      <c r="I1551" s="6" t="str">
        <f>+VLOOKUP($D1551,Sheet3!$B:$I,6,0)</f>
        <v>P5</v>
      </c>
      <c r="J1551" s="6" t="str">
        <f>+VLOOKUP($D1551,Sheet3!$B:$I,7,0)</f>
        <v>DURAECO</v>
      </c>
      <c r="K1551" s="6" t="str">
        <f>+VLOOKUP($D1551,Sheet3!$B:$I,8,0)</f>
        <v>P</v>
      </c>
      <c r="L1551" s="6" t="str">
        <f t="shared" si="153"/>
        <v>16X6X101/2SM NUMA 0 P5 DURAECO P</v>
      </c>
      <c r="M1551" s="12" t="s">
        <v>15</v>
      </c>
      <c r="N1551" s="12" t="str">
        <f t="shared" si="156"/>
        <v>l2202</v>
      </c>
    </row>
    <row r="1552" spans="1:14">
      <c r="A1552" s="12" t="s">
        <v>1565</v>
      </c>
      <c r="B1552" s="6" t="str">
        <f t="shared" si="154"/>
        <v>l220208757</v>
      </c>
      <c r="C1552" s="12">
        <v>204163</v>
      </c>
      <c r="D1552" s="12" t="str">
        <f t="shared" si="155"/>
        <v>p-004163</v>
      </c>
      <c r="E1552" s="6" t="str">
        <f>+VLOOKUP($D1552,Sheet3!$B:$I,2,0)</f>
        <v>161/4X5X111/4</v>
      </c>
      <c r="F1552" s="6" t="str">
        <f>+VLOOKUP($D1552,Sheet3!$B:$I,3,0)</f>
        <v>SM</v>
      </c>
      <c r="G1552" s="6" t="str">
        <f>+VLOOKUP($D1552,Sheet3!$B:$I,4,0)</f>
        <v>NUMA</v>
      </c>
      <c r="H1552" s="6">
        <f>+VLOOKUP($D1552,Sheet3!$B:$I,5,0)</f>
        <v>0</v>
      </c>
      <c r="I1552" s="6" t="str">
        <f>+VLOOKUP($D1552,Sheet3!$B:$I,6,0)</f>
        <v>P5N</v>
      </c>
      <c r="J1552" s="6" t="str">
        <f>+VLOOKUP($D1552,Sheet3!$B:$I,7,0)</f>
        <v>DURAECO</v>
      </c>
      <c r="K1552" s="6" t="str">
        <f>+VLOOKUP($D1552,Sheet3!$B:$I,8,0)</f>
        <v>P</v>
      </c>
      <c r="L1552" s="6" t="str">
        <f t="shared" si="153"/>
        <v>161/4X5X111/4SM NUMA 0 P5N DURAECO P</v>
      </c>
      <c r="M1552" s="12" t="s">
        <v>15</v>
      </c>
      <c r="N1552" s="12" t="str">
        <f t="shared" si="156"/>
        <v>l2202</v>
      </c>
    </row>
    <row r="1553" spans="1:14">
      <c r="A1553" s="12" t="s">
        <v>1566</v>
      </c>
      <c r="B1553" s="6" t="str">
        <f t="shared" si="154"/>
        <v>l220210619</v>
      </c>
      <c r="C1553" s="12">
        <v>203608</v>
      </c>
      <c r="D1553" s="12" t="str">
        <f t="shared" si="155"/>
        <v>p-003608</v>
      </c>
      <c r="E1553" s="6" t="str">
        <f>+VLOOKUP($D1553,Sheet3!$B:$I,2,0)</f>
        <v>16X6X101/2</v>
      </c>
      <c r="F1553" s="6" t="str">
        <f>+VLOOKUP($D1553,Sheet3!$B:$I,3,0)</f>
        <v>SM</v>
      </c>
      <c r="G1553" s="6" t="str">
        <f>+VLOOKUP($D1553,Sheet3!$B:$I,4,0)</f>
        <v>NUMA</v>
      </c>
      <c r="H1553" s="6">
        <f>+VLOOKUP($D1553,Sheet3!$B:$I,5,0)</f>
        <v>0</v>
      </c>
      <c r="I1553" s="6" t="str">
        <f>+VLOOKUP($D1553,Sheet3!$B:$I,6,0)</f>
        <v>P5</v>
      </c>
      <c r="J1553" s="6" t="str">
        <f>+VLOOKUP($D1553,Sheet3!$B:$I,7,0)</f>
        <v>DURAECO</v>
      </c>
      <c r="K1553" s="6" t="str">
        <f>+VLOOKUP($D1553,Sheet3!$B:$I,8,0)</f>
        <v>P</v>
      </c>
      <c r="L1553" s="6" t="str">
        <f t="shared" si="153"/>
        <v>16X6X101/2SM NUMA 0 P5 DURAECO P</v>
      </c>
      <c r="M1553" s="12" t="s">
        <v>15</v>
      </c>
      <c r="N1553" s="12" t="str">
        <f t="shared" si="156"/>
        <v>l2202</v>
      </c>
    </row>
    <row r="1554" spans="1:14">
      <c r="A1554" s="12" t="s">
        <v>1567</v>
      </c>
      <c r="B1554" s="6" t="str">
        <f t="shared" si="154"/>
        <v>l220211100</v>
      </c>
      <c r="C1554" s="12">
        <v>203607</v>
      </c>
      <c r="D1554" s="12" t="str">
        <f t="shared" si="155"/>
        <v>p-003607</v>
      </c>
      <c r="E1554" s="6" t="str">
        <f>+VLOOKUP($D1554,Sheet3!$B:$I,2,0)</f>
        <v>16X6X101/2</v>
      </c>
      <c r="F1554" s="6" t="str">
        <f>+VLOOKUP($D1554,Sheet3!$B:$I,3,0)</f>
        <v>SAT</v>
      </c>
      <c r="G1554" s="6" t="str">
        <f>+VLOOKUP($D1554,Sheet3!$B:$I,4,0)</f>
        <v>NUMA</v>
      </c>
      <c r="H1554" s="6">
        <f>+VLOOKUP($D1554,Sheet3!$B:$I,5,0)</f>
        <v>0</v>
      </c>
      <c r="I1554" s="6" t="str">
        <f>+VLOOKUP($D1554,Sheet3!$B:$I,6,0)</f>
        <v>P5</v>
      </c>
      <c r="J1554" s="6" t="str">
        <f>+VLOOKUP($D1554,Sheet3!$B:$I,7,0)</f>
        <v>DURAECO</v>
      </c>
      <c r="K1554" s="6" t="str">
        <f>+VLOOKUP($D1554,Sheet3!$B:$I,8,0)</f>
        <v>P</v>
      </c>
      <c r="L1554" s="6" t="str">
        <f t="shared" si="153"/>
        <v>16X6X101/2SAT NUMA 0 P5 DURAECO P</v>
      </c>
      <c r="M1554" s="12" t="s">
        <v>15</v>
      </c>
      <c r="N1554" s="12" t="str">
        <f t="shared" si="156"/>
        <v>l2202</v>
      </c>
    </row>
    <row r="1555" spans="1:14">
      <c r="A1555" s="12" t="s">
        <v>1568</v>
      </c>
      <c r="B1555" s="6" t="str">
        <f t="shared" si="154"/>
        <v>l220211273</v>
      </c>
      <c r="C1555" s="12">
        <v>203607</v>
      </c>
      <c r="D1555" s="12" t="str">
        <f t="shared" si="155"/>
        <v>p-003607</v>
      </c>
      <c r="E1555" s="6" t="str">
        <f>+VLOOKUP($D1555,Sheet3!$B:$I,2,0)</f>
        <v>16X6X101/2</v>
      </c>
      <c r="F1555" s="6" t="str">
        <f>+VLOOKUP($D1555,Sheet3!$B:$I,3,0)</f>
        <v>SAT</v>
      </c>
      <c r="G1555" s="6" t="str">
        <f>+VLOOKUP($D1555,Sheet3!$B:$I,4,0)</f>
        <v>NUMA</v>
      </c>
      <c r="H1555" s="6">
        <f>+VLOOKUP($D1555,Sheet3!$B:$I,5,0)</f>
        <v>0</v>
      </c>
      <c r="I1555" s="6" t="str">
        <f>+VLOOKUP($D1555,Sheet3!$B:$I,6,0)</f>
        <v>P5</v>
      </c>
      <c r="J1555" s="6" t="str">
        <f>+VLOOKUP($D1555,Sheet3!$B:$I,7,0)</f>
        <v>DURAECO</v>
      </c>
      <c r="K1555" s="6" t="str">
        <f>+VLOOKUP($D1555,Sheet3!$B:$I,8,0)</f>
        <v>P</v>
      </c>
      <c r="L1555" s="6" t="str">
        <f t="shared" si="153"/>
        <v>16X6X101/2SAT NUMA 0 P5 DURAECO P</v>
      </c>
      <c r="M1555" s="12" t="s">
        <v>15</v>
      </c>
      <c r="N1555" s="12" t="str">
        <f t="shared" si="156"/>
        <v>l2202</v>
      </c>
    </row>
    <row r="1556" spans="1:14">
      <c r="A1556" s="12" t="s">
        <v>1569</v>
      </c>
      <c r="B1556" s="6" t="str">
        <f t="shared" si="154"/>
        <v>l220211169</v>
      </c>
      <c r="C1556" s="12">
        <v>203608</v>
      </c>
      <c r="D1556" s="12" t="str">
        <f t="shared" si="155"/>
        <v>p-003608</v>
      </c>
      <c r="E1556" s="6" t="str">
        <f>+VLOOKUP($D1556,Sheet3!$B:$I,2,0)</f>
        <v>16X6X101/2</v>
      </c>
      <c r="F1556" s="6" t="str">
        <f>+VLOOKUP($D1556,Sheet3!$B:$I,3,0)</f>
        <v>SM</v>
      </c>
      <c r="G1556" s="6" t="str">
        <f>+VLOOKUP($D1556,Sheet3!$B:$I,4,0)</f>
        <v>NUMA</v>
      </c>
      <c r="H1556" s="6">
        <f>+VLOOKUP($D1556,Sheet3!$B:$I,5,0)</f>
        <v>0</v>
      </c>
      <c r="I1556" s="6" t="str">
        <f>+VLOOKUP($D1556,Sheet3!$B:$I,6,0)</f>
        <v>P5</v>
      </c>
      <c r="J1556" s="6" t="str">
        <f>+VLOOKUP($D1556,Sheet3!$B:$I,7,0)</f>
        <v>DURAECO</v>
      </c>
      <c r="K1556" s="6" t="str">
        <f>+VLOOKUP($D1556,Sheet3!$B:$I,8,0)</f>
        <v>P</v>
      </c>
      <c r="L1556" s="6" t="str">
        <f t="shared" si="153"/>
        <v>16X6X101/2SM NUMA 0 P5 DURAECO P</v>
      </c>
      <c r="M1556" s="12" t="s">
        <v>15</v>
      </c>
      <c r="N1556" s="12" t="str">
        <f t="shared" si="156"/>
        <v>l2202</v>
      </c>
    </row>
    <row r="1557" spans="1:14">
      <c r="A1557" s="12" t="s">
        <v>1570</v>
      </c>
      <c r="B1557" s="6" t="str">
        <f t="shared" si="154"/>
        <v>l220209786</v>
      </c>
      <c r="C1557" s="12">
        <v>203608</v>
      </c>
      <c r="D1557" s="12" t="str">
        <f t="shared" si="155"/>
        <v>p-003608</v>
      </c>
      <c r="E1557" s="6" t="str">
        <f>+VLOOKUP($D1557,Sheet3!$B:$I,2,0)</f>
        <v>16X6X101/2</v>
      </c>
      <c r="F1557" s="6" t="str">
        <f>+VLOOKUP($D1557,Sheet3!$B:$I,3,0)</f>
        <v>SM</v>
      </c>
      <c r="G1557" s="6" t="str">
        <f>+VLOOKUP($D1557,Sheet3!$B:$I,4,0)</f>
        <v>NUMA</v>
      </c>
      <c r="H1557" s="6">
        <f>+VLOOKUP($D1557,Sheet3!$B:$I,5,0)</f>
        <v>0</v>
      </c>
      <c r="I1557" s="6" t="str">
        <f>+VLOOKUP($D1557,Sheet3!$B:$I,6,0)</f>
        <v>P5</v>
      </c>
      <c r="J1557" s="6" t="str">
        <f>+VLOOKUP($D1557,Sheet3!$B:$I,7,0)</f>
        <v>DURAECO</v>
      </c>
      <c r="K1557" s="6" t="str">
        <f>+VLOOKUP($D1557,Sheet3!$B:$I,8,0)</f>
        <v>P</v>
      </c>
      <c r="L1557" s="6" t="str">
        <f t="shared" si="153"/>
        <v>16X6X101/2SM NUMA 0 P5 DURAECO P</v>
      </c>
      <c r="M1557" s="12" t="s">
        <v>15</v>
      </c>
      <c r="N1557" s="12" t="str">
        <f t="shared" si="156"/>
        <v>l2202</v>
      </c>
    </row>
    <row r="1558" spans="1:14">
      <c r="A1558" s="12" t="s">
        <v>1571</v>
      </c>
      <c r="B1558" s="6" t="str">
        <f t="shared" si="154"/>
        <v>l220210877</v>
      </c>
      <c r="C1558" s="12">
        <v>203608</v>
      </c>
      <c r="D1558" s="12" t="str">
        <f t="shared" si="155"/>
        <v>p-003608</v>
      </c>
      <c r="E1558" s="6" t="str">
        <f>+VLOOKUP($D1558,Sheet3!$B:$I,2,0)</f>
        <v>16X6X101/2</v>
      </c>
      <c r="F1558" s="6" t="str">
        <f>+VLOOKUP($D1558,Sheet3!$B:$I,3,0)</f>
        <v>SM</v>
      </c>
      <c r="G1558" s="6" t="str">
        <f>+VLOOKUP($D1558,Sheet3!$B:$I,4,0)</f>
        <v>NUMA</v>
      </c>
      <c r="H1558" s="6">
        <f>+VLOOKUP($D1558,Sheet3!$B:$I,5,0)</f>
        <v>0</v>
      </c>
      <c r="I1558" s="6" t="str">
        <f>+VLOOKUP($D1558,Sheet3!$B:$I,6,0)</f>
        <v>P5</v>
      </c>
      <c r="J1558" s="6" t="str">
        <f>+VLOOKUP($D1558,Sheet3!$B:$I,7,0)</f>
        <v>DURAECO</v>
      </c>
      <c r="K1558" s="6" t="str">
        <f>+VLOOKUP($D1558,Sheet3!$B:$I,8,0)</f>
        <v>P</v>
      </c>
      <c r="L1558" s="6" t="str">
        <f t="shared" si="153"/>
        <v>16X6X101/2SM NUMA 0 P5 DURAECO P</v>
      </c>
      <c r="M1558" s="12" t="s">
        <v>15</v>
      </c>
      <c r="N1558" s="12" t="str">
        <f t="shared" si="156"/>
        <v>l2202</v>
      </c>
    </row>
    <row r="1559" spans="1:14">
      <c r="A1559" s="12" t="s">
        <v>1572</v>
      </c>
      <c r="B1559" s="6" t="str">
        <f t="shared" si="154"/>
        <v>l220210916</v>
      </c>
      <c r="C1559" s="12">
        <v>203608</v>
      </c>
      <c r="D1559" s="12" t="str">
        <f t="shared" si="155"/>
        <v>p-003608</v>
      </c>
      <c r="E1559" s="6" t="str">
        <f>+VLOOKUP($D1559,Sheet3!$B:$I,2,0)</f>
        <v>16X6X101/2</v>
      </c>
      <c r="F1559" s="6" t="str">
        <f>+VLOOKUP($D1559,Sheet3!$B:$I,3,0)</f>
        <v>SM</v>
      </c>
      <c r="G1559" s="6" t="str">
        <f>+VLOOKUP($D1559,Sheet3!$B:$I,4,0)</f>
        <v>NUMA</v>
      </c>
      <c r="H1559" s="6">
        <f>+VLOOKUP($D1559,Sheet3!$B:$I,5,0)</f>
        <v>0</v>
      </c>
      <c r="I1559" s="6" t="str">
        <f>+VLOOKUP($D1559,Sheet3!$B:$I,6,0)</f>
        <v>P5</v>
      </c>
      <c r="J1559" s="6" t="str">
        <f>+VLOOKUP($D1559,Sheet3!$B:$I,7,0)</f>
        <v>DURAECO</v>
      </c>
      <c r="K1559" s="6" t="str">
        <f>+VLOOKUP($D1559,Sheet3!$B:$I,8,0)</f>
        <v>P</v>
      </c>
      <c r="L1559" s="6" t="str">
        <f t="shared" si="153"/>
        <v>16X6X101/2SM NUMA 0 P5 DURAECO P</v>
      </c>
      <c r="M1559" s="12" t="s">
        <v>15</v>
      </c>
      <c r="N1559" s="12" t="str">
        <f t="shared" si="156"/>
        <v>l2202</v>
      </c>
    </row>
    <row r="1560" spans="1:14">
      <c r="A1560" s="12" t="s">
        <v>1573</v>
      </c>
      <c r="B1560" s="6" t="str">
        <f t="shared" si="154"/>
        <v>l220210061</v>
      </c>
      <c r="C1560" s="12">
        <v>203608</v>
      </c>
      <c r="D1560" s="12" t="str">
        <f t="shared" si="155"/>
        <v>p-003608</v>
      </c>
      <c r="E1560" s="6" t="str">
        <f>+VLOOKUP($D1560,Sheet3!$B:$I,2,0)</f>
        <v>16X6X101/2</v>
      </c>
      <c r="F1560" s="6" t="str">
        <f>+VLOOKUP($D1560,Sheet3!$B:$I,3,0)</f>
        <v>SM</v>
      </c>
      <c r="G1560" s="6" t="str">
        <f>+VLOOKUP($D1560,Sheet3!$B:$I,4,0)</f>
        <v>NUMA</v>
      </c>
      <c r="H1560" s="6">
        <f>+VLOOKUP($D1560,Sheet3!$B:$I,5,0)</f>
        <v>0</v>
      </c>
      <c r="I1560" s="6" t="str">
        <f>+VLOOKUP($D1560,Sheet3!$B:$I,6,0)</f>
        <v>P5</v>
      </c>
      <c r="J1560" s="6" t="str">
        <f>+VLOOKUP($D1560,Sheet3!$B:$I,7,0)</f>
        <v>DURAECO</v>
      </c>
      <c r="K1560" s="6" t="str">
        <f>+VLOOKUP($D1560,Sheet3!$B:$I,8,0)</f>
        <v>P</v>
      </c>
      <c r="L1560" s="6" t="str">
        <f t="shared" si="153"/>
        <v>16X6X101/2SM NUMA 0 P5 DURAECO P</v>
      </c>
      <c r="M1560" s="12" t="s">
        <v>15</v>
      </c>
      <c r="N1560" s="12" t="str">
        <f t="shared" si="156"/>
        <v>l2202</v>
      </c>
    </row>
    <row r="1561" spans="1:14">
      <c r="A1561" s="12" t="s">
        <v>1574</v>
      </c>
      <c r="B1561" s="6" t="str">
        <f t="shared" si="154"/>
        <v>l220210169</v>
      </c>
      <c r="C1561" s="12">
        <v>203608</v>
      </c>
      <c r="D1561" s="12" t="str">
        <f t="shared" si="155"/>
        <v>p-003608</v>
      </c>
      <c r="E1561" s="6" t="str">
        <f>+VLOOKUP($D1561,Sheet3!$B:$I,2,0)</f>
        <v>16X6X101/2</v>
      </c>
      <c r="F1561" s="6" t="str">
        <f>+VLOOKUP($D1561,Sheet3!$B:$I,3,0)</f>
        <v>SM</v>
      </c>
      <c r="G1561" s="6" t="str">
        <f>+VLOOKUP($D1561,Sheet3!$B:$I,4,0)</f>
        <v>NUMA</v>
      </c>
      <c r="H1561" s="6">
        <f>+VLOOKUP($D1561,Sheet3!$B:$I,5,0)</f>
        <v>0</v>
      </c>
      <c r="I1561" s="6" t="str">
        <f>+VLOOKUP($D1561,Sheet3!$B:$I,6,0)</f>
        <v>P5</v>
      </c>
      <c r="J1561" s="6" t="str">
        <f>+VLOOKUP($D1561,Sheet3!$B:$I,7,0)</f>
        <v>DURAECO</v>
      </c>
      <c r="K1561" s="6" t="str">
        <f>+VLOOKUP($D1561,Sheet3!$B:$I,8,0)</f>
        <v>P</v>
      </c>
      <c r="L1561" s="6" t="str">
        <f t="shared" si="153"/>
        <v>16X6X101/2SM NUMA 0 P5 DURAECO P</v>
      </c>
      <c r="M1561" s="12" t="s">
        <v>15</v>
      </c>
      <c r="N1561" s="12" t="str">
        <f t="shared" si="156"/>
        <v>l2202</v>
      </c>
    </row>
    <row r="1562" spans="1:14">
      <c r="A1562" s="12" t="s">
        <v>1575</v>
      </c>
      <c r="B1562" s="6" t="str">
        <f t="shared" si="154"/>
        <v>l220209613</v>
      </c>
      <c r="C1562" s="12">
        <v>203608</v>
      </c>
      <c r="D1562" s="12" t="str">
        <f t="shared" si="155"/>
        <v>p-003608</v>
      </c>
      <c r="E1562" s="6" t="str">
        <f>+VLOOKUP($D1562,Sheet3!$B:$I,2,0)</f>
        <v>16X6X101/2</v>
      </c>
      <c r="F1562" s="6" t="str">
        <f>+VLOOKUP($D1562,Sheet3!$B:$I,3,0)</f>
        <v>SM</v>
      </c>
      <c r="G1562" s="6" t="str">
        <f>+VLOOKUP($D1562,Sheet3!$B:$I,4,0)</f>
        <v>NUMA</v>
      </c>
      <c r="H1562" s="6">
        <f>+VLOOKUP($D1562,Sheet3!$B:$I,5,0)</f>
        <v>0</v>
      </c>
      <c r="I1562" s="6" t="str">
        <f>+VLOOKUP($D1562,Sheet3!$B:$I,6,0)</f>
        <v>P5</v>
      </c>
      <c r="J1562" s="6" t="str">
        <f>+VLOOKUP($D1562,Sheet3!$B:$I,7,0)</f>
        <v>DURAECO</v>
      </c>
      <c r="K1562" s="6" t="str">
        <f>+VLOOKUP($D1562,Sheet3!$B:$I,8,0)</f>
        <v>P</v>
      </c>
      <c r="L1562" s="6" t="str">
        <f t="shared" si="153"/>
        <v>16X6X101/2SM NUMA 0 P5 DURAECO P</v>
      </c>
      <c r="M1562" s="12" t="s">
        <v>15</v>
      </c>
      <c r="N1562" s="12" t="str">
        <f t="shared" si="156"/>
        <v>l2202</v>
      </c>
    </row>
    <row r="1563" spans="1:14">
      <c r="A1563" s="12" t="s">
        <v>1576</v>
      </c>
      <c r="B1563" s="6" t="str">
        <f t="shared" si="154"/>
        <v>l220209761</v>
      </c>
      <c r="C1563" s="12">
        <v>203608</v>
      </c>
      <c r="D1563" s="12" t="str">
        <f t="shared" si="155"/>
        <v>p-003608</v>
      </c>
      <c r="E1563" s="6" t="str">
        <f>+VLOOKUP($D1563,Sheet3!$B:$I,2,0)</f>
        <v>16X6X101/2</v>
      </c>
      <c r="F1563" s="6" t="str">
        <f>+VLOOKUP($D1563,Sheet3!$B:$I,3,0)</f>
        <v>SM</v>
      </c>
      <c r="G1563" s="6" t="str">
        <f>+VLOOKUP($D1563,Sheet3!$B:$I,4,0)</f>
        <v>NUMA</v>
      </c>
      <c r="H1563" s="6">
        <f>+VLOOKUP($D1563,Sheet3!$B:$I,5,0)</f>
        <v>0</v>
      </c>
      <c r="I1563" s="6" t="str">
        <f>+VLOOKUP($D1563,Sheet3!$B:$I,6,0)</f>
        <v>P5</v>
      </c>
      <c r="J1563" s="6" t="str">
        <f>+VLOOKUP($D1563,Sheet3!$B:$I,7,0)</f>
        <v>DURAECO</v>
      </c>
      <c r="K1563" s="6" t="str">
        <f>+VLOOKUP($D1563,Sheet3!$B:$I,8,0)</f>
        <v>P</v>
      </c>
      <c r="L1563" s="6" t="str">
        <f t="shared" si="153"/>
        <v>16X6X101/2SM NUMA 0 P5 DURAECO P</v>
      </c>
      <c r="M1563" s="12" t="s">
        <v>15</v>
      </c>
      <c r="N1563" s="12" t="str">
        <f t="shared" si="156"/>
        <v>l2202</v>
      </c>
    </row>
    <row r="1564" spans="1:14">
      <c r="A1564" s="12" t="s">
        <v>1577</v>
      </c>
      <c r="B1564" s="6" t="str">
        <f t="shared" si="154"/>
        <v>l220209921</v>
      </c>
      <c r="C1564" s="12">
        <v>203608</v>
      </c>
      <c r="D1564" s="12" t="str">
        <f t="shared" si="155"/>
        <v>p-003608</v>
      </c>
      <c r="E1564" s="6" t="str">
        <f>+VLOOKUP($D1564,Sheet3!$B:$I,2,0)</f>
        <v>16X6X101/2</v>
      </c>
      <c r="F1564" s="6" t="str">
        <f>+VLOOKUP($D1564,Sheet3!$B:$I,3,0)</f>
        <v>SM</v>
      </c>
      <c r="G1564" s="6" t="str">
        <f>+VLOOKUP($D1564,Sheet3!$B:$I,4,0)</f>
        <v>NUMA</v>
      </c>
      <c r="H1564" s="6">
        <f>+VLOOKUP($D1564,Sheet3!$B:$I,5,0)</f>
        <v>0</v>
      </c>
      <c r="I1564" s="6" t="str">
        <f>+VLOOKUP($D1564,Sheet3!$B:$I,6,0)</f>
        <v>P5</v>
      </c>
      <c r="J1564" s="6" t="str">
        <f>+VLOOKUP($D1564,Sheet3!$B:$I,7,0)</f>
        <v>DURAECO</v>
      </c>
      <c r="K1564" s="6" t="str">
        <f>+VLOOKUP($D1564,Sheet3!$B:$I,8,0)</f>
        <v>P</v>
      </c>
      <c r="L1564" s="6" t="str">
        <f t="shared" si="153"/>
        <v>16X6X101/2SM NUMA 0 P5 DURAECO P</v>
      </c>
      <c r="M1564" s="12" t="s">
        <v>15</v>
      </c>
      <c r="N1564" s="12" t="str">
        <f t="shared" si="156"/>
        <v>l2202</v>
      </c>
    </row>
    <row r="1565" spans="1:14">
      <c r="A1565" s="12" t="s">
        <v>1578</v>
      </c>
      <c r="B1565" s="6" t="str">
        <f t="shared" si="154"/>
        <v>l220210556</v>
      </c>
      <c r="C1565" s="12">
        <v>203608</v>
      </c>
      <c r="D1565" s="12" t="str">
        <f t="shared" si="155"/>
        <v>p-003608</v>
      </c>
      <c r="E1565" s="6" t="str">
        <f>+VLOOKUP($D1565,Sheet3!$B:$I,2,0)</f>
        <v>16X6X101/2</v>
      </c>
      <c r="F1565" s="6" t="str">
        <f>+VLOOKUP($D1565,Sheet3!$B:$I,3,0)</f>
        <v>SM</v>
      </c>
      <c r="G1565" s="6" t="str">
        <f>+VLOOKUP($D1565,Sheet3!$B:$I,4,0)</f>
        <v>NUMA</v>
      </c>
      <c r="H1565" s="6">
        <f>+VLOOKUP($D1565,Sheet3!$B:$I,5,0)</f>
        <v>0</v>
      </c>
      <c r="I1565" s="6" t="str">
        <f>+VLOOKUP($D1565,Sheet3!$B:$I,6,0)</f>
        <v>P5</v>
      </c>
      <c r="J1565" s="6" t="str">
        <f>+VLOOKUP($D1565,Sheet3!$B:$I,7,0)</f>
        <v>DURAECO</v>
      </c>
      <c r="K1565" s="6" t="str">
        <f>+VLOOKUP($D1565,Sheet3!$B:$I,8,0)</f>
        <v>P</v>
      </c>
      <c r="L1565" s="6" t="str">
        <f t="shared" si="153"/>
        <v>16X6X101/2SM NUMA 0 P5 DURAECO P</v>
      </c>
      <c r="M1565" s="12" t="s">
        <v>15</v>
      </c>
      <c r="N1565" s="12" t="str">
        <f t="shared" si="156"/>
        <v>l2202</v>
      </c>
    </row>
    <row r="1566" spans="1:14">
      <c r="A1566" s="12" t="s">
        <v>1579</v>
      </c>
      <c r="B1566" s="6" t="str">
        <f t="shared" si="154"/>
        <v>l220210422</v>
      </c>
      <c r="C1566" s="12">
        <v>203608</v>
      </c>
      <c r="D1566" s="12" t="str">
        <f t="shared" si="155"/>
        <v>p-003608</v>
      </c>
      <c r="E1566" s="6" t="str">
        <f>+VLOOKUP($D1566,Sheet3!$B:$I,2,0)</f>
        <v>16X6X101/2</v>
      </c>
      <c r="F1566" s="6" t="str">
        <f>+VLOOKUP($D1566,Sheet3!$B:$I,3,0)</f>
        <v>SM</v>
      </c>
      <c r="G1566" s="6" t="str">
        <f>+VLOOKUP($D1566,Sheet3!$B:$I,4,0)</f>
        <v>NUMA</v>
      </c>
      <c r="H1566" s="6">
        <f>+VLOOKUP($D1566,Sheet3!$B:$I,5,0)</f>
        <v>0</v>
      </c>
      <c r="I1566" s="6" t="str">
        <f>+VLOOKUP($D1566,Sheet3!$B:$I,6,0)</f>
        <v>P5</v>
      </c>
      <c r="J1566" s="6" t="str">
        <f>+VLOOKUP($D1566,Sheet3!$B:$I,7,0)</f>
        <v>DURAECO</v>
      </c>
      <c r="K1566" s="6" t="str">
        <f>+VLOOKUP($D1566,Sheet3!$B:$I,8,0)</f>
        <v>P</v>
      </c>
      <c r="L1566" s="6" t="str">
        <f t="shared" si="153"/>
        <v>16X6X101/2SM NUMA 0 P5 DURAECO P</v>
      </c>
      <c r="M1566" s="12" t="s">
        <v>15</v>
      </c>
      <c r="N1566" s="12" t="str">
        <f t="shared" si="156"/>
        <v>l2202</v>
      </c>
    </row>
    <row r="1567" spans="1:14">
      <c r="A1567" s="12" t="s">
        <v>1580</v>
      </c>
      <c r="B1567" s="6" t="str">
        <f t="shared" si="154"/>
        <v>l220211141</v>
      </c>
      <c r="C1567" s="12">
        <v>203607</v>
      </c>
      <c r="D1567" s="12" t="str">
        <f t="shared" si="155"/>
        <v>p-003607</v>
      </c>
      <c r="E1567" s="6" t="str">
        <f>+VLOOKUP($D1567,Sheet3!$B:$I,2,0)</f>
        <v>16X6X101/2</v>
      </c>
      <c r="F1567" s="6" t="str">
        <f>+VLOOKUP($D1567,Sheet3!$B:$I,3,0)</f>
        <v>SAT</v>
      </c>
      <c r="G1567" s="6" t="str">
        <f>+VLOOKUP($D1567,Sheet3!$B:$I,4,0)</f>
        <v>NUMA</v>
      </c>
      <c r="H1567" s="6">
        <f>+VLOOKUP($D1567,Sheet3!$B:$I,5,0)</f>
        <v>0</v>
      </c>
      <c r="I1567" s="6" t="str">
        <f>+VLOOKUP($D1567,Sheet3!$B:$I,6,0)</f>
        <v>P5</v>
      </c>
      <c r="J1567" s="6" t="str">
        <f>+VLOOKUP($D1567,Sheet3!$B:$I,7,0)</f>
        <v>DURAECO</v>
      </c>
      <c r="K1567" s="6" t="str">
        <f>+VLOOKUP($D1567,Sheet3!$B:$I,8,0)</f>
        <v>P</v>
      </c>
      <c r="L1567" s="6" t="str">
        <f t="shared" si="153"/>
        <v>16X6X101/2SAT NUMA 0 P5 DURAECO P</v>
      </c>
      <c r="M1567" s="12" t="s">
        <v>15</v>
      </c>
      <c r="N1567" s="12" t="str">
        <f t="shared" si="156"/>
        <v>l2202</v>
      </c>
    </row>
    <row r="1568" spans="1:14">
      <c r="A1568" s="12" t="s">
        <v>1581</v>
      </c>
      <c r="B1568" s="6" t="str">
        <f t="shared" si="154"/>
        <v>l220210996</v>
      </c>
      <c r="C1568" s="12">
        <v>203607</v>
      </c>
      <c r="D1568" s="12" t="str">
        <f t="shared" si="155"/>
        <v>p-003607</v>
      </c>
      <c r="E1568" s="6" t="str">
        <f>+VLOOKUP($D1568,Sheet3!$B:$I,2,0)</f>
        <v>16X6X101/2</v>
      </c>
      <c r="F1568" s="6" t="str">
        <f>+VLOOKUP($D1568,Sheet3!$B:$I,3,0)</f>
        <v>SAT</v>
      </c>
      <c r="G1568" s="6" t="str">
        <f>+VLOOKUP($D1568,Sheet3!$B:$I,4,0)</f>
        <v>NUMA</v>
      </c>
      <c r="H1568" s="6">
        <f>+VLOOKUP($D1568,Sheet3!$B:$I,5,0)</f>
        <v>0</v>
      </c>
      <c r="I1568" s="6" t="str">
        <f>+VLOOKUP($D1568,Sheet3!$B:$I,6,0)</f>
        <v>P5</v>
      </c>
      <c r="J1568" s="6" t="str">
        <f>+VLOOKUP($D1568,Sheet3!$B:$I,7,0)</f>
        <v>DURAECO</v>
      </c>
      <c r="K1568" s="6" t="str">
        <f>+VLOOKUP($D1568,Sheet3!$B:$I,8,0)</f>
        <v>P</v>
      </c>
      <c r="L1568" s="6" t="str">
        <f t="shared" si="153"/>
        <v>16X6X101/2SAT NUMA 0 P5 DURAECO P</v>
      </c>
      <c r="M1568" s="12" t="s">
        <v>15</v>
      </c>
      <c r="N1568" s="12" t="str">
        <f t="shared" si="156"/>
        <v>l2202</v>
      </c>
    </row>
    <row r="1569" spans="1:14">
      <c r="A1569" s="12" t="s">
        <v>1582</v>
      </c>
      <c r="B1569" s="6" t="str">
        <f t="shared" si="154"/>
        <v>l220210806</v>
      </c>
      <c r="C1569" s="12">
        <v>203608</v>
      </c>
      <c r="D1569" s="12" t="str">
        <f t="shared" si="155"/>
        <v>p-003608</v>
      </c>
      <c r="E1569" s="6" t="str">
        <f>+VLOOKUP($D1569,Sheet3!$B:$I,2,0)</f>
        <v>16X6X101/2</v>
      </c>
      <c r="F1569" s="6" t="str">
        <f>+VLOOKUP($D1569,Sheet3!$B:$I,3,0)</f>
        <v>SM</v>
      </c>
      <c r="G1569" s="6" t="str">
        <f>+VLOOKUP($D1569,Sheet3!$B:$I,4,0)</f>
        <v>NUMA</v>
      </c>
      <c r="H1569" s="6">
        <f>+VLOOKUP($D1569,Sheet3!$B:$I,5,0)</f>
        <v>0</v>
      </c>
      <c r="I1569" s="6" t="str">
        <f>+VLOOKUP($D1569,Sheet3!$B:$I,6,0)</f>
        <v>P5</v>
      </c>
      <c r="J1569" s="6" t="str">
        <f>+VLOOKUP($D1569,Sheet3!$B:$I,7,0)</f>
        <v>DURAECO</v>
      </c>
      <c r="K1569" s="6" t="str">
        <f>+VLOOKUP($D1569,Sheet3!$B:$I,8,0)</f>
        <v>P</v>
      </c>
      <c r="L1569" s="6" t="str">
        <f t="shared" si="153"/>
        <v>16X6X101/2SM NUMA 0 P5 DURAECO P</v>
      </c>
      <c r="M1569" s="12" t="s">
        <v>15</v>
      </c>
      <c r="N1569" s="12" t="str">
        <f t="shared" si="156"/>
        <v>l2202</v>
      </c>
    </row>
    <row r="1570" spans="1:14">
      <c r="A1570" s="12" t="s">
        <v>1583</v>
      </c>
      <c r="B1570" s="6" t="str">
        <f t="shared" si="154"/>
        <v>l220209508</v>
      </c>
      <c r="C1570" s="12">
        <v>203608</v>
      </c>
      <c r="D1570" s="12" t="str">
        <f t="shared" si="155"/>
        <v>p-003608</v>
      </c>
      <c r="E1570" s="6" t="str">
        <f>+VLOOKUP($D1570,Sheet3!$B:$I,2,0)</f>
        <v>16X6X101/2</v>
      </c>
      <c r="F1570" s="6" t="str">
        <f>+VLOOKUP($D1570,Sheet3!$B:$I,3,0)</f>
        <v>SM</v>
      </c>
      <c r="G1570" s="6" t="str">
        <f>+VLOOKUP($D1570,Sheet3!$B:$I,4,0)</f>
        <v>NUMA</v>
      </c>
      <c r="H1570" s="6">
        <f>+VLOOKUP($D1570,Sheet3!$B:$I,5,0)</f>
        <v>0</v>
      </c>
      <c r="I1570" s="6" t="str">
        <f>+VLOOKUP($D1570,Sheet3!$B:$I,6,0)</f>
        <v>P5</v>
      </c>
      <c r="J1570" s="6" t="str">
        <f>+VLOOKUP($D1570,Sheet3!$B:$I,7,0)</f>
        <v>DURAECO</v>
      </c>
      <c r="K1570" s="6" t="str">
        <f>+VLOOKUP($D1570,Sheet3!$B:$I,8,0)</f>
        <v>P</v>
      </c>
      <c r="L1570" s="6" t="str">
        <f t="shared" si="153"/>
        <v>16X6X101/2SM NUMA 0 P5 DURAECO P</v>
      </c>
      <c r="M1570" s="12" t="s">
        <v>15</v>
      </c>
      <c r="N1570" s="12" t="str">
        <f t="shared" si="156"/>
        <v>l2202</v>
      </c>
    </row>
    <row r="1571" spans="1:14">
      <c r="A1571" s="12" t="s">
        <v>1584</v>
      </c>
      <c r="B1571" s="6" t="str">
        <f t="shared" si="154"/>
        <v>l220210664</v>
      </c>
      <c r="C1571" s="12">
        <v>203608</v>
      </c>
      <c r="D1571" s="12" t="str">
        <f t="shared" si="155"/>
        <v>p-003608</v>
      </c>
      <c r="E1571" s="6" t="str">
        <f>+VLOOKUP($D1571,Sheet3!$B:$I,2,0)</f>
        <v>16X6X101/2</v>
      </c>
      <c r="F1571" s="6" t="str">
        <f>+VLOOKUP($D1571,Sheet3!$B:$I,3,0)</f>
        <v>SM</v>
      </c>
      <c r="G1571" s="6" t="str">
        <f>+VLOOKUP($D1571,Sheet3!$B:$I,4,0)</f>
        <v>NUMA</v>
      </c>
      <c r="H1571" s="6">
        <f>+VLOOKUP($D1571,Sheet3!$B:$I,5,0)</f>
        <v>0</v>
      </c>
      <c r="I1571" s="6" t="str">
        <f>+VLOOKUP($D1571,Sheet3!$B:$I,6,0)</f>
        <v>P5</v>
      </c>
      <c r="J1571" s="6" t="str">
        <f>+VLOOKUP($D1571,Sheet3!$B:$I,7,0)</f>
        <v>DURAECO</v>
      </c>
      <c r="K1571" s="6" t="str">
        <f>+VLOOKUP($D1571,Sheet3!$B:$I,8,0)</f>
        <v>P</v>
      </c>
      <c r="L1571" s="6" t="str">
        <f t="shared" si="153"/>
        <v>16X6X101/2SM NUMA 0 P5 DURAECO P</v>
      </c>
      <c r="M1571" s="12" t="s">
        <v>15</v>
      </c>
      <c r="N1571" s="12" t="str">
        <f t="shared" si="156"/>
        <v>l2202</v>
      </c>
    </row>
    <row r="1572" spans="1:14">
      <c r="A1572" s="12" t="s">
        <v>1585</v>
      </c>
      <c r="B1572" s="6" t="str">
        <f t="shared" si="154"/>
        <v>l220211062</v>
      </c>
      <c r="C1572" s="12">
        <v>203608</v>
      </c>
      <c r="D1572" s="12" t="str">
        <f t="shared" si="155"/>
        <v>p-003608</v>
      </c>
      <c r="E1572" s="6" t="str">
        <f>+VLOOKUP($D1572,Sheet3!$B:$I,2,0)</f>
        <v>16X6X101/2</v>
      </c>
      <c r="F1572" s="6" t="str">
        <f>+VLOOKUP($D1572,Sheet3!$B:$I,3,0)</f>
        <v>SM</v>
      </c>
      <c r="G1572" s="6" t="str">
        <f>+VLOOKUP($D1572,Sheet3!$B:$I,4,0)</f>
        <v>NUMA</v>
      </c>
      <c r="H1572" s="6">
        <f>+VLOOKUP($D1572,Sheet3!$B:$I,5,0)</f>
        <v>0</v>
      </c>
      <c r="I1572" s="6" t="str">
        <f>+VLOOKUP($D1572,Sheet3!$B:$I,6,0)</f>
        <v>P5</v>
      </c>
      <c r="J1572" s="6" t="str">
        <f>+VLOOKUP($D1572,Sheet3!$B:$I,7,0)</f>
        <v>DURAECO</v>
      </c>
      <c r="K1572" s="6" t="str">
        <f>+VLOOKUP($D1572,Sheet3!$B:$I,8,0)</f>
        <v>P</v>
      </c>
      <c r="L1572" s="6" t="str">
        <f t="shared" si="153"/>
        <v>16X6X101/2SM NUMA 0 P5 DURAECO P</v>
      </c>
      <c r="M1572" s="12" t="s">
        <v>15</v>
      </c>
      <c r="N1572" s="12" t="str">
        <f t="shared" si="156"/>
        <v>l2202</v>
      </c>
    </row>
    <row r="1573" spans="1:14">
      <c r="A1573" s="12" t="s">
        <v>1586</v>
      </c>
      <c r="B1573" s="6" t="str">
        <f t="shared" si="154"/>
        <v>l220209834</v>
      </c>
      <c r="C1573" s="12">
        <v>203608</v>
      </c>
      <c r="D1573" s="12" t="str">
        <f t="shared" si="155"/>
        <v>p-003608</v>
      </c>
      <c r="E1573" s="6" t="str">
        <f>+VLOOKUP($D1573,Sheet3!$B:$I,2,0)</f>
        <v>16X6X101/2</v>
      </c>
      <c r="F1573" s="6" t="str">
        <f>+VLOOKUP($D1573,Sheet3!$B:$I,3,0)</f>
        <v>SM</v>
      </c>
      <c r="G1573" s="6" t="str">
        <f>+VLOOKUP($D1573,Sheet3!$B:$I,4,0)</f>
        <v>NUMA</v>
      </c>
      <c r="H1573" s="6">
        <f>+VLOOKUP($D1573,Sheet3!$B:$I,5,0)</f>
        <v>0</v>
      </c>
      <c r="I1573" s="6" t="str">
        <f>+VLOOKUP($D1573,Sheet3!$B:$I,6,0)</f>
        <v>P5</v>
      </c>
      <c r="J1573" s="6" t="str">
        <f>+VLOOKUP($D1573,Sheet3!$B:$I,7,0)</f>
        <v>DURAECO</v>
      </c>
      <c r="K1573" s="6" t="str">
        <f>+VLOOKUP($D1573,Sheet3!$B:$I,8,0)</f>
        <v>P</v>
      </c>
      <c r="L1573" s="6" t="str">
        <f t="shared" si="153"/>
        <v>16X6X101/2SM NUMA 0 P5 DURAECO P</v>
      </c>
      <c r="M1573" s="12" t="s">
        <v>15</v>
      </c>
      <c r="N1573" s="12" t="str">
        <f t="shared" si="156"/>
        <v>l2202</v>
      </c>
    </row>
    <row r="1574" spans="1:14">
      <c r="A1574" s="12" t="s">
        <v>1587</v>
      </c>
      <c r="B1574" s="6" t="str">
        <f t="shared" si="154"/>
        <v>l220211218</v>
      </c>
      <c r="C1574" s="12">
        <v>189826</v>
      </c>
      <c r="D1574" s="12" t="str">
        <f t="shared" si="155"/>
        <v>p-189826</v>
      </c>
      <c r="E1574" s="6" t="str">
        <f>+VLOOKUP($D1574,Sheet3!$B:$I,2,0)</f>
        <v>18X6X121/8</v>
      </c>
      <c r="F1574" s="6" t="str">
        <f>+VLOOKUP($D1574,Sheet3!$B:$I,3,0)</f>
        <v>SAT</v>
      </c>
      <c r="G1574" s="6" t="str">
        <f>+VLOOKUP($D1574,Sheet3!$B:$I,4,0)</f>
        <v>NUMA</v>
      </c>
      <c r="H1574" s="6">
        <f>+VLOOKUP($D1574,Sheet3!$B:$I,5,0)</f>
        <v>0</v>
      </c>
      <c r="I1574" s="6" t="str">
        <f>+VLOOKUP($D1574,Sheet3!$B:$I,6,0)</f>
        <v>P5</v>
      </c>
      <c r="J1574" s="6" t="str">
        <f>+VLOOKUP($D1574,Sheet3!$B:$I,7,0)</f>
        <v>TOTALSOURCE</v>
      </c>
      <c r="K1574" s="6" t="str">
        <f>+VLOOKUP($D1574,Sheet3!$B:$I,8,0)</f>
        <v>P</v>
      </c>
      <c r="L1574" s="6" t="str">
        <f t="shared" si="153"/>
        <v>18X6X121/8SAT NUMA 0 P5 TOTALSOURCE P</v>
      </c>
      <c r="M1574" s="12" t="s">
        <v>15</v>
      </c>
      <c r="N1574" s="12" t="str">
        <f t="shared" si="156"/>
        <v>l2202</v>
      </c>
    </row>
    <row r="1575" spans="1:14">
      <c r="A1575" s="12" t="s">
        <v>1588</v>
      </c>
      <c r="B1575" s="6" t="str">
        <f t="shared" si="154"/>
        <v>l220300218</v>
      </c>
      <c r="C1575" s="12">
        <v>189826</v>
      </c>
      <c r="D1575" s="12" t="str">
        <f t="shared" si="155"/>
        <v>p-189826</v>
      </c>
      <c r="E1575" s="6" t="str">
        <f>+VLOOKUP($D1575,Sheet3!$B:$I,2,0)</f>
        <v>18X6X121/8</v>
      </c>
      <c r="F1575" s="6" t="str">
        <f>+VLOOKUP($D1575,Sheet3!$B:$I,3,0)</f>
        <v>SAT</v>
      </c>
      <c r="G1575" s="6" t="str">
        <f>+VLOOKUP($D1575,Sheet3!$B:$I,4,0)</f>
        <v>NUMA</v>
      </c>
      <c r="H1575" s="6">
        <f>+VLOOKUP($D1575,Sheet3!$B:$I,5,0)</f>
        <v>0</v>
      </c>
      <c r="I1575" s="6" t="str">
        <f>+VLOOKUP($D1575,Sheet3!$B:$I,6,0)</f>
        <v>P5</v>
      </c>
      <c r="J1575" s="6" t="str">
        <f>+VLOOKUP($D1575,Sheet3!$B:$I,7,0)</f>
        <v>TOTALSOURCE</v>
      </c>
      <c r="K1575" s="6" t="str">
        <f>+VLOOKUP($D1575,Sheet3!$B:$I,8,0)</f>
        <v>P</v>
      </c>
      <c r="L1575" s="6" t="str">
        <f t="shared" si="153"/>
        <v>18X6X121/8SAT NUMA 0 P5 TOTALSOURCE P</v>
      </c>
      <c r="M1575" s="12" t="s">
        <v>15</v>
      </c>
      <c r="N1575" s="12" t="str">
        <f t="shared" si="156"/>
        <v>l2203</v>
      </c>
    </row>
    <row r="1576" spans="1:14">
      <c r="A1576" s="12" t="s">
        <v>1589</v>
      </c>
      <c r="B1576" s="6" t="str">
        <f t="shared" si="154"/>
        <v>l220300135</v>
      </c>
      <c r="C1576" s="12">
        <v>189826</v>
      </c>
      <c r="D1576" s="12" t="str">
        <f t="shared" si="155"/>
        <v>p-189826</v>
      </c>
      <c r="E1576" s="6" t="str">
        <f>+VLOOKUP($D1576,Sheet3!$B:$I,2,0)</f>
        <v>18X6X121/8</v>
      </c>
      <c r="F1576" s="6" t="str">
        <f>+VLOOKUP($D1576,Sheet3!$B:$I,3,0)</f>
        <v>SAT</v>
      </c>
      <c r="G1576" s="6" t="str">
        <f>+VLOOKUP($D1576,Sheet3!$B:$I,4,0)</f>
        <v>NUMA</v>
      </c>
      <c r="H1576" s="6">
        <f>+VLOOKUP($D1576,Sheet3!$B:$I,5,0)</f>
        <v>0</v>
      </c>
      <c r="I1576" s="6" t="str">
        <f>+VLOOKUP($D1576,Sheet3!$B:$I,6,0)</f>
        <v>P5</v>
      </c>
      <c r="J1576" s="6" t="str">
        <f>+VLOOKUP($D1576,Sheet3!$B:$I,7,0)</f>
        <v>TOTALSOURCE</v>
      </c>
      <c r="K1576" s="6" t="str">
        <f>+VLOOKUP($D1576,Sheet3!$B:$I,8,0)</f>
        <v>P</v>
      </c>
      <c r="L1576" s="6" t="str">
        <f t="shared" si="153"/>
        <v>18X6X121/8SAT NUMA 0 P5 TOTALSOURCE P</v>
      </c>
      <c r="M1576" s="12" t="s">
        <v>15</v>
      </c>
      <c r="N1576" s="12" t="str">
        <f t="shared" si="156"/>
        <v>l2203</v>
      </c>
    </row>
    <row r="1577" spans="1:14">
      <c r="A1577" s="12" t="s">
        <v>1590</v>
      </c>
      <c r="B1577" s="6" t="str">
        <f t="shared" si="154"/>
        <v>l220300239</v>
      </c>
      <c r="C1577" s="12">
        <v>189826</v>
      </c>
      <c r="D1577" s="12" t="str">
        <f t="shared" si="155"/>
        <v>p-189826</v>
      </c>
      <c r="E1577" s="6" t="str">
        <f>+VLOOKUP($D1577,Sheet3!$B:$I,2,0)</f>
        <v>18X6X121/8</v>
      </c>
      <c r="F1577" s="6" t="str">
        <f>+VLOOKUP($D1577,Sheet3!$B:$I,3,0)</f>
        <v>SAT</v>
      </c>
      <c r="G1577" s="6" t="str">
        <f>+VLOOKUP($D1577,Sheet3!$B:$I,4,0)</f>
        <v>NUMA</v>
      </c>
      <c r="H1577" s="6">
        <f>+VLOOKUP($D1577,Sheet3!$B:$I,5,0)</f>
        <v>0</v>
      </c>
      <c r="I1577" s="6" t="str">
        <f>+VLOOKUP($D1577,Sheet3!$B:$I,6,0)</f>
        <v>P5</v>
      </c>
      <c r="J1577" s="6" t="str">
        <f>+VLOOKUP($D1577,Sheet3!$B:$I,7,0)</f>
        <v>TOTALSOURCE</v>
      </c>
      <c r="K1577" s="6" t="str">
        <f>+VLOOKUP($D1577,Sheet3!$B:$I,8,0)</f>
        <v>P</v>
      </c>
      <c r="L1577" s="6" t="str">
        <f t="shared" si="153"/>
        <v>18X6X121/8SAT NUMA 0 P5 TOTALSOURCE P</v>
      </c>
      <c r="M1577" s="12" t="s">
        <v>15</v>
      </c>
      <c r="N1577" s="12" t="str">
        <f t="shared" si="156"/>
        <v>l2203</v>
      </c>
    </row>
    <row r="1578" spans="1:14">
      <c r="A1578" s="12" t="s">
        <v>1591</v>
      </c>
      <c r="B1578" s="6" t="str">
        <f t="shared" si="154"/>
        <v>l220300441</v>
      </c>
      <c r="C1578" s="12">
        <v>201416</v>
      </c>
      <c r="D1578" s="12" t="str">
        <f t="shared" si="155"/>
        <v>p-001416</v>
      </c>
      <c r="E1578" s="6" t="str">
        <f>+VLOOKUP($D1578,Sheet3!$B:$I,2,0)</f>
        <v>5.00-8</v>
      </c>
      <c r="F1578" s="6" t="str">
        <f>+VLOOKUP($D1578,Sheet3!$B:$I,3,0)</f>
        <v>LUG</v>
      </c>
      <c r="G1578" s="6" t="str">
        <f>+VLOOKUP($D1578,Sheet3!$B:$I,4,0)</f>
        <v>NUMAPRIME</v>
      </c>
      <c r="H1578" s="6">
        <f>+VLOOKUP($D1578,Sheet3!$B:$I,5,0)</f>
        <v>3</v>
      </c>
      <c r="I1578" s="6" t="str">
        <f>+VLOOKUP($D1578,Sheet3!$B:$I,6,0)</f>
        <v>P13X</v>
      </c>
      <c r="J1578" s="6" t="str">
        <f>+VLOOKUP($D1578,Sheet3!$B:$I,7,0)</f>
        <v>TOTALSOURCE</v>
      </c>
      <c r="K1578" s="6" t="str">
        <f>+VLOOKUP($D1578,Sheet3!$B:$I,8,0)</f>
        <v>PREMIUM</v>
      </c>
      <c r="L1578" s="6" t="str">
        <f t="shared" si="153"/>
        <v>5.00-8LUG NUMAPRIME 3 P13X TOTALSOURCE PREMIUM</v>
      </c>
      <c r="M1578" s="12" t="s">
        <v>15</v>
      </c>
      <c r="N1578" s="12" t="str">
        <f t="shared" si="156"/>
        <v>l2203</v>
      </c>
    </row>
    <row r="1579" spans="1:14">
      <c r="A1579" s="12" t="s">
        <v>1592</v>
      </c>
      <c r="B1579" s="6" t="str">
        <f t="shared" si="154"/>
        <v>l220208383</v>
      </c>
      <c r="C1579" s="12">
        <v>287285</v>
      </c>
      <c r="D1579" s="12" t="str">
        <f t="shared" si="155"/>
        <v>p-087285</v>
      </c>
      <c r="E1579" s="6" t="str">
        <f>+VLOOKUP($D1579,Sheet3!$B:$I,2,0)</f>
        <v>14X5X10</v>
      </c>
      <c r="F1579" s="6" t="str">
        <f>+VLOOKUP($D1579,Sheet3!$B:$I,3,0)</f>
        <v>SM</v>
      </c>
      <c r="G1579" s="6" t="str">
        <f>+VLOOKUP($D1579,Sheet3!$B:$I,4,0)</f>
        <v>NUMA</v>
      </c>
      <c r="H1579" s="6">
        <f>+VLOOKUP($D1579,Sheet3!$B:$I,5,0)</f>
        <v>0</v>
      </c>
      <c r="I1579" s="6" t="str">
        <f>+VLOOKUP($D1579,Sheet3!$B:$I,6,0)</f>
        <v>P5</v>
      </c>
      <c r="J1579" s="6" t="str">
        <f>+VLOOKUP($D1579,Sheet3!$B:$I,7,0)</f>
        <v>TOTALSOURCE</v>
      </c>
      <c r="K1579" s="6" t="str">
        <f>+VLOOKUP($D1579,Sheet3!$B:$I,8,0)</f>
        <v>P</v>
      </c>
      <c r="L1579" s="6" t="str">
        <f t="shared" si="153"/>
        <v>14X5X10SM NUMA 0 P5 TOTALSOURCE P</v>
      </c>
      <c r="M1579" s="12" t="s">
        <v>15</v>
      </c>
      <c r="N1579" s="12" t="str">
        <f t="shared" si="156"/>
        <v>l2202</v>
      </c>
    </row>
    <row r="1580" spans="1:14">
      <c r="A1580" s="12" t="s">
        <v>1593</v>
      </c>
      <c r="B1580" s="6" t="str">
        <f t="shared" si="154"/>
        <v>l220208563</v>
      </c>
      <c r="C1580" s="12">
        <v>287285</v>
      </c>
      <c r="D1580" s="12" t="str">
        <f t="shared" si="155"/>
        <v>p-087285</v>
      </c>
      <c r="E1580" s="6" t="str">
        <f>+VLOOKUP($D1580,Sheet3!$B:$I,2,0)</f>
        <v>14X5X10</v>
      </c>
      <c r="F1580" s="6" t="str">
        <f>+VLOOKUP($D1580,Sheet3!$B:$I,3,0)</f>
        <v>SM</v>
      </c>
      <c r="G1580" s="6" t="str">
        <f>+VLOOKUP($D1580,Sheet3!$B:$I,4,0)</f>
        <v>NUMA</v>
      </c>
      <c r="H1580" s="6">
        <f>+VLOOKUP($D1580,Sheet3!$B:$I,5,0)</f>
        <v>0</v>
      </c>
      <c r="I1580" s="6" t="str">
        <f>+VLOOKUP($D1580,Sheet3!$B:$I,6,0)</f>
        <v>P5</v>
      </c>
      <c r="J1580" s="6" t="str">
        <f>+VLOOKUP($D1580,Sheet3!$B:$I,7,0)</f>
        <v>TOTALSOURCE</v>
      </c>
      <c r="K1580" s="6" t="str">
        <f>+VLOOKUP($D1580,Sheet3!$B:$I,8,0)</f>
        <v>P</v>
      </c>
      <c r="L1580" s="6" t="str">
        <f t="shared" si="153"/>
        <v>14X5X10SM NUMA 0 P5 TOTALSOURCE P</v>
      </c>
      <c r="M1580" s="12" t="s">
        <v>15</v>
      </c>
      <c r="N1580" s="12" t="str">
        <f t="shared" si="156"/>
        <v>l2202</v>
      </c>
    </row>
    <row r="1581" spans="1:14">
      <c r="A1581" s="12" t="s">
        <v>1594</v>
      </c>
      <c r="B1581" s="6" t="str">
        <f t="shared" si="154"/>
        <v>l220211052</v>
      </c>
      <c r="C1581" s="12">
        <v>113485</v>
      </c>
      <c r="D1581" s="12" t="str">
        <f t="shared" si="155"/>
        <v>p-113485</v>
      </c>
      <c r="E1581" s="6" t="str">
        <f>+VLOOKUP($D1581,Sheet3!$B:$I,2,0)</f>
        <v>15X5X111/4</v>
      </c>
      <c r="F1581" s="6" t="str">
        <f>+VLOOKUP($D1581,Sheet3!$B:$I,3,0)</f>
        <v>SM</v>
      </c>
      <c r="G1581" s="6" t="str">
        <f>+VLOOKUP($D1581,Sheet3!$B:$I,4,0)</f>
        <v>NUMA</v>
      </c>
      <c r="H1581" s="6">
        <f>+VLOOKUP($D1581,Sheet3!$B:$I,5,0)</f>
        <v>0</v>
      </c>
      <c r="I1581" s="6" t="str">
        <f>+VLOOKUP($D1581,Sheet3!$B:$I,6,0)</f>
        <v>P5</v>
      </c>
      <c r="J1581" s="6" t="str">
        <f>+VLOOKUP($D1581,Sheet3!$B:$I,7,0)</f>
        <v>TOTALSOURCE</v>
      </c>
      <c r="K1581" s="6" t="str">
        <f>+VLOOKUP($D1581,Sheet3!$B:$I,8,0)</f>
        <v>P</v>
      </c>
      <c r="L1581" s="6" t="str">
        <f t="shared" si="153"/>
        <v>15X5X111/4SM NUMA 0 P5 TOTALSOURCE P</v>
      </c>
      <c r="M1581" s="12" t="s">
        <v>15</v>
      </c>
      <c r="N1581" s="12" t="str">
        <f t="shared" si="156"/>
        <v>l2202</v>
      </c>
    </row>
    <row r="1582" spans="1:14">
      <c r="A1582" s="12" t="s">
        <v>1595</v>
      </c>
      <c r="B1582" s="6" t="str">
        <f t="shared" si="154"/>
        <v>l220210758</v>
      </c>
      <c r="C1582" s="12">
        <v>113485</v>
      </c>
      <c r="D1582" s="12" t="str">
        <f t="shared" si="155"/>
        <v>p-113485</v>
      </c>
      <c r="E1582" s="6" t="str">
        <f>+VLOOKUP($D1582,Sheet3!$B:$I,2,0)</f>
        <v>15X5X111/4</v>
      </c>
      <c r="F1582" s="6" t="str">
        <f>+VLOOKUP($D1582,Sheet3!$B:$I,3,0)</f>
        <v>SM</v>
      </c>
      <c r="G1582" s="6" t="str">
        <f>+VLOOKUP($D1582,Sheet3!$B:$I,4,0)</f>
        <v>NUMA</v>
      </c>
      <c r="H1582" s="6">
        <f>+VLOOKUP($D1582,Sheet3!$B:$I,5,0)</f>
        <v>0</v>
      </c>
      <c r="I1582" s="6" t="str">
        <f>+VLOOKUP($D1582,Sheet3!$B:$I,6,0)</f>
        <v>P5</v>
      </c>
      <c r="J1582" s="6" t="str">
        <f>+VLOOKUP($D1582,Sheet3!$B:$I,7,0)</f>
        <v>TOTALSOURCE</v>
      </c>
      <c r="K1582" s="6" t="str">
        <f>+VLOOKUP($D1582,Sheet3!$B:$I,8,0)</f>
        <v>P</v>
      </c>
      <c r="L1582" s="6" t="str">
        <f t="shared" si="153"/>
        <v>15X5X111/4SM NUMA 0 P5 TOTALSOURCE P</v>
      </c>
      <c r="M1582" s="12" t="s">
        <v>15</v>
      </c>
      <c r="N1582" s="12" t="str">
        <f t="shared" si="156"/>
        <v>l2202</v>
      </c>
    </row>
    <row r="1583" spans="1:14">
      <c r="A1583" s="12" t="s">
        <v>1596</v>
      </c>
      <c r="B1583" s="6" t="str">
        <f t="shared" si="154"/>
        <v>l220200489</v>
      </c>
      <c r="C1583" s="12">
        <v>288677</v>
      </c>
      <c r="D1583" s="12" t="str">
        <f t="shared" si="155"/>
        <v>p-088677</v>
      </c>
      <c r="E1583" s="6" t="str">
        <f>+VLOOKUP($D1583,Sheet3!$B:$I,2,0)</f>
        <v>16X5X101/2</v>
      </c>
      <c r="F1583" s="6" t="str">
        <f>+VLOOKUP($D1583,Sheet3!$B:$I,3,0)</f>
        <v>SM</v>
      </c>
      <c r="G1583" s="6" t="str">
        <f>+VLOOKUP($D1583,Sheet3!$B:$I,4,0)</f>
        <v>NUMA</v>
      </c>
      <c r="H1583" s="6">
        <f>+VLOOKUP($D1583,Sheet3!$B:$I,5,0)</f>
        <v>0</v>
      </c>
      <c r="I1583" s="6" t="str">
        <f>+VLOOKUP($D1583,Sheet3!$B:$I,6,0)</f>
        <v>P5</v>
      </c>
      <c r="J1583" s="6" t="str">
        <f>+VLOOKUP($D1583,Sheet3!$B:$I,7,0)</f>
        <v>TOTALSOURCE</v>
      </c>
      <c r="K1583" s="6" t="str">
        <f>+VLOOKUP($D1583,Sheet3!$B:$I,8,0)</f>
        <v>P</v>
      </c>
      <c r="L1583" s="6" t="str">
        <f t="shared" si="153"/>
        <v>16X5X101/2SM NUMA 0 P5 TOTALSOURCE P</v>
      </c>
      <c r="M1583" s="12" t="s">
        <v>15</v>
      </c>
      <c r="N1583" s="12" t="str">
        <f t="shared" si="156"/>
        <v>l2202</v>
      </c>
    </row>
    <row r="1584" spans="1:14">
      <c r="A1584" s="12" t="s">
        <v>1597</v>
      </c>
      <c r="B1584" s="6" t="str">
        <f t="shared" si="154"/>
        <v>l220211142</v>
      </c>
      <c r="C1584" s="12">
        <v>189826</v>
      </c>
      <c r="D1584" s="12" t="str">
        <f t="shared" si="155"/>
        <v>p-189826</v>
      </c>
      <c r="E1584" s="6" t="str">
        <f>+VLOOKUP($D1584,Sheet3!$B:$I,2,0)</f>
        <v>18X6X121/8</v>
      </c>
      <c r="F1584" s="6" t="str">
        <f>+VLOOKUP($D1584,Sheet3!$B:$I,3,0)</f>
        <v>SAT</v>
      </c>
      <c r="G1584" s="6" t="str">
        <f>+VLOOKUP($D1584,Sheet3!$B:$I,4,0)</f>
        <v>NUMA</v>
      </c>
      <c r="H1584" s="6">
        <f>+VLOOKUP($D1584,Sheet3!$B:$I,5,0)</f>
        <v>0</v>
      </c>
      <c r="I1584" s="6" t="str">
        <f>+VLOOKUP($D1584,Sheet3!$B:$I,6,0)</f>
        <v>P5</v>
      </c>
      <c r="J1584" s="6" t="str">
        <f>+VLOOKUP($D1584,Sheet3!$B:$I,7,0)</f>
        <v>TOTALSOURCE</v>
      </c>
      <c r="K1584" s="6" t="str">
        <f>+VLOOKUP($D1584,Sheet3!$B:$I,8,0)</f>
        <v>P</v>
      </c>
      <c r="L1584" s="6" t="str">
        <f t="shared" si="153"/>
        <v>18X6X121/8SAT NUMA 0 P5 TOTALSOURCE P</v>
      </c>
      <c r="M1584" s="12" t="s">
        <v>15</v>
      </c>
      <c r="N1584" s="12" t="str">
        <f t="shared" si="156"/>
        <v>l2202</v>
      </c>
    </row>
    <row r="1585" spans="1:14">
      <c r="A1585" s="12" t="s">
        <v>1598</v>
      </c>
      <c r="B1585" s="6" t="str">
        <f t="shared" si="154"/>
        <v>l220300018</v>
      </c>
      <c r="C1585" s="12">
        <v>189826</v>
      </c>
      <c r="D1585" s="12" t="str">
        <f t="shared" si="155"/>
        <v>p-189826</v>
      </c>
      <c r="E1585" s="6" t="str">
        <f>+VLOOKUP($D1585,Sheet3!$B:$I,2,0)</f>
        <v>18X6X121/8</v>
      </c>
      <c r="F1585" s="6" t="str">
        <f>+VLOOKUP($D1585,Sheet3!$B:$I,3,0)</f>
        <v>SAT</v>
      </c>
      <c r="G1585" s="6" t="str">
        <f>+VLOOKUP($D1585,Sheet3!$B:$I,4,0)</f>
        <v>NUMA</v>
      </c>
      <c r="H1585" s="6">
        <f>+VLOOKUP($D1585,Sheet3!$B:$I,5,0)</f>
        <v>0</v>
      </c>
      <c r="I1585" s="6" t="str">
        <f>+VLOOKUP($D1585,Sheet3!$B:$I,6,0)</f>
        <v>P5</v>
      </c>
      <c r="J1585" s="6" t="str">
        <f>+VLOOKUP($D1585,Sheet3!$B:$I,7,0)</f>
        <v>TOTALSOURCE</v>
      </c>
      <c r="K1585" s="6" t="str">
        <f>+VLOOKUP($D1585,Sheet3!$B:$I,8,0)</f>
        <v>P</v>
      </c>
      <c r="L1585" s="6" t="str">
        <f t="shared" si="153"/>
        <v>18X6X121/8SAT NUMA 0 P5 TOTALSOURCE P</v>
      </c>
      <c r="M1585" s="12" t="s">
        <v>15</v>
      </c>
      <c r="N1585" s="12" t="str">
        <f t="shared" si="156"/>
        <v>l2203</v>
      </c>
    </row>
    <row r="1586" spans="1:14">
      <c r="A1586" s="12" t="s">
        <v>1599</v>
      </c>
      <c r="B1586" s="6" t="str">
        <f t="shared" si="154"/>
        <v>l220211150</v>
      </c>
      <c r="C1586" s="12">
        <v>113485</v>
      </c>
      <c r="D1586" s="12" t="str">
        <f t="shared" si="155"/>
        <v>p-113485</v>
      </c>
      <c r="E1586" s="6" t="str">
        <f>+VLOOKUP($D1586,Sheet3!$B:$I,2,0)</f>
        <v>15X5X111/4</v>
      </c>
      <c r="F1586" s="6" t="str">
        <f>+VLOOKUP($D1586,Sheet3!$B:$I,3,0)</f>
        <v>SM</v>
      </c>
      <c r="G1586" s="6" t="str">
        <f>+VLOOKUP($D1586,Sheet3!$B:$I,4,0)</f>
        <v>NUMA</v>
      </c>
      <c r="H1586" s="6">
        <f>+VLOOKUP($D1586,Sheet3!$B:$I,5,0)</f>
        <v>0</v>
      </c>
      <c r="I1586" s="6" t="str">
        <f>+VLOOKUP($D1586,Sheet3!$B:$I,6,0)</f>
        <v>P5</v>
      </c>
      <c r="J1586" s="6" t="str">
        <f>+VLOOKUP($D1586,Sheet3!$B:$I,7,0)</f>
        <v>TOTALSOURCE</v>
      </c>
      <c r="K1586" s="6" t="str">
        <f>+VLOOKUP($D1586,Sheet3!$B:$I,8,0)</f>
        <v>P</v>
      </c>
      <c r="L1586" s="6" t="str">
        <f t="shared" si="153"/>
        <v>15X5X111/4SM NUMA 0 P5 TOTALSOURCE P</v>
      </c>
      <c r="M1586" s="12" t="s">
        <v>15</v>
      </c>
      <c r="N1586" s="12" t="str">
        <f t="shared" si="156"/>
        <v>l2202</v>
      </c>
    </row>
    <row r="1587" spans="1:14">
      <c r="A1587" s="12" t="s">
        <v>1600</v>
      </c>
      <c r="B1587" s="6" t="str">
        <f t="shared" si="154"/>
        <v>l220211106</v>
      </c>
      <c r="C1587" s="12">
        <v>113485</v>
      </c>
      <c r="D1587" s="12" t="str">
        <f t="shared" si="155"/>
        <v>p-113485</v>
      </c>
      <c r="E1587" s="6" t="str">
        <f>+VLOOKUP($D1587,Sheet3!$B:$I,2,0)</f>
        <v>15X5X111/4</v>
      </c>
      <c r="F1587" s="6" t="str">
        <f>+VLOOKUP($D1587,Sheet3!$B:$I,3,0)</f>
        <v>SM</v>
      </c>
      <c r="G1587" s="6" t="str">
        <f>+VLOOKUP($D1587,Sheet3!$B:$I,4,0)</f>
        <v>NUMA</v>
      </c>
      <c r="H1587" s="6">
        <f>+VLOOKUP($D1587,Sheet3!$B:$I,5,0)</f>
        <v>0</v>
      </c>
      <c r="I1587" s="6" t="str">
        <f>+VLOOKUP($D1587,Sheet3!$B:$I,6,0)</f>
        <v>P5</v>
      </c>
      <c r="J1587" s="6" t="str">
        <f>+VLOOKUP($D1587,Sheet3!$B:$I,7,0)</f>
        <v>TOTALSOURCE</v>
      </c>
      <c r="K1587" s="6" t="str">
        <f>+VLOOKUP($D1587,Sheet3!$B:$I,8,0)</f>
        <v>P</v>
      </c>
      <c r="L1587" s="6" t="str">
        <f t="shared" si="153"/>
        <v>15X5X111/4SM NUMA 0 P5 TOTALSOURCE P</v>
      </c>
      <c r="M1587" s="12" t="s">
        <v>15</v>
      </c>
      <c r="N1587" s="12" t="str">
        <f t="shared" si="156"/>
        <v>l2202</v>
      </c>
    </row>
    <row r="1588" spans="1:14">
      <c r="A1588" s="12" t="s">
        <v>1601</v>
      </c>
      <c r="B1588" s="6" t="str">
        <f t="shared" si="154"/>
        <v>l220210967</v>
      </c>
      <c r="C1588" s="12">
        <v>113485</v>
      </c>
      <c r="D1588" s="12" t="str">
        <f t="shared" si="155"/>
        <v>p-113485</v>
      </c>
      <c r="E1588" s="6" t="str">
        <f>+VLOOKUP($D1588,Sheet3!$B:$I,2,0)</f>
        <v>15X5X111/4</v>
      </c>
      <c r="F1588" s="6" t="str">
        <f>+VLOOKUP($D1588,Sheet3!$B:$I,3,0)</f>
        <v>SM</v>
      </c>
      <c r="G1588" s="6" t="str">
        <f>+VLOOKUP($D1588,Sheet3!$B:$I,4,0)</f>
        <v>NUMA</v>
      </c>
      <c r="H1588" s="6">
        <f>+VLOOKUP($D1588,Sheet3!$B:$I,5,0)</f>
        <v>0</v>
      </c>
      <c r="I1588" s="6" t="str">
        <f>+VLOOKUP($D1588,Sheet3!$B:$I,6,0)</f>
        <v>P5</v>
      </c>
      <c r="J1588" s="6" t="str">
        <f>+VLOOKUP($D1588,Sheet3!$B:$I,7,0)</f>
        <v>TOTALSOURCE</v>
      </c>
      <c r="K1588" s="6" t="str">
        <f>+VLOOKUP($D1588,Sheet3!$B:$I,8,0)</f>
        <v>P</v>
      </c>
      <c r="L1588" s="6" t="str">
        <f t="shared" si="153"/>
        <v>15X5X111/4SM NUMA 0 P5 TOTALSOURCE P</v>
      </c>
      <c r="M1588" s="12" t="s">
        <v>15</v>
      </c>
      <c r="N1588" s="12" t="str">
        <f t="shared" si="156"/>
        <v>l2202</v>
      </c>
    </row>
    <row r="1589" spans="1:14">
      <c r="A1589" s="12" t="s">
        <v>1602</v>
      </c>
      <c r="B1589" s="6" t="str">
        <f t="shared" si="154"/>
        <v>l220300013</v>
      </c>
      <c r="C1589" s="12">
        <v>113485</v>
      </c>
      <c r="D1589" s="12" t="str">
        <f t="shared" si="155"/>
        <v>p-113485</v>
      </c>
      <c r="E1589" s="6" t="str">
        <f>+VLOOKUP($D1589,Sheet3!$B:$I,2,0)</f>
        <v>15X5X111/4</v>
      </c>
      <c r="F1589" s="6" t="str">
        <f>+VLOOKUP($D1589,Sheet3!$B:$I,3,0)</f>
        <v>SM</v>
      </c>
      <c r="G1589" s="6" t="str">
        <f>+VLOOKUP($D1589,Sheet3!$B:$I,4,0)</f>
        <v>NUMA</v>
      </c>
      <c r="H1589" s="6">
        <f>+VLOOKUP($D1589,Sheet3!$B:$I,5,0)</f>
        <v>0</v>
      </c>
      <c r="I1589" s="6" t="str">
        <f>+VLOOKUP($D1589,Sheet3!$B:$I,6,0)</f>
        <v>P5</v>
      </c>
      <c r="J1589" s="6" t="str">
        <f>+VLOOKUP($D1589,Sheet3!$B:$I,7,0)</f>
        <v>TOTALSOURCE</v>
      </c>
      <c r="K1589" s="6" t="str">
        <f>+VLOOKUP($D1589,Sheet3!$B:$I,8,0)</f>
        <v>P</v>
      </c>
      <c r="L1589" s="6" t="str">
        <f t="shared" ref="L1589:L1652" si="157">CONCATENATE(E1589,F1589," ",G1589," ",H1589," ",I1589," ",J1589," ",K1589)</f>
        <v>15X5X111/4SM NUMA 0 P5 TOTALSOURCE P</v>
      </c>
      <c r="M1589" s="12" t="s">
        <v>15</v>
      </c>
      <c r="N1589" s="12" t="str">
        <f t="shared" si="156"/>
        <v>l2203</v>
      </c>
    </row>
    <row r="1590" spans="1:14">
      <c r="A1590" s="12" t="s">
        <v>1603</v>
      </c>
      <c r="B1590" s="6" t="str">
        <f t="shared" si="154"/>
        <v>l220300307</v>
      </c>
      <c r="C1590" s="12">
        <v>113485</v>
      </c>
      <c r="D1590" s="12" t="str">
        <f t="shared" si="155"/>
        <v>p-113485</v>
      </c>
      <c r="E1590" s="6" t="str">
        <f>+VLOOKUP($D1590,Sheet3!$B:$I,2,0)</f>
        <v>15X5X111/4</v>
      </c>
      <c r="F1590" s="6" t="str">
        <f>+VLOOKUP($D1590,Sheet3!$B:$I,3,0)</f>
        <v>SM</v>
      </c>
      <c r="G1590" s="6" t="str">
        <f>+VLOOKUP($D1590,Sheet3!$B:$I,4,0)</f>
        <v>NUMA</v>
      </c>
      <c r="H1590" s="6">
        <f>+VLOOKUP($D1590,Sheet3!$B:$I,5,0)</f>
        <v>0</v>
      </c>
      <c r="I1590" s="6" t="str">
        <f>+VLOOKUP($D1590,Sheet3!$B:$I,6,0)</f>
        <v>P5</v>
      </c>
      <c r="J1590" s="6" t="str">
        <f>+VLOOKUP($D1590,Sheet3!$B:$I,7,0)</f>
        <v>TOTALSOURCE</v>
      </c>
      <c r="K1590" s="6" t="str">
        <f>+VLOOKUP($D1590,Sheet3!$B:$I,8,0)</f>
        <v>P</v>
      </c>
      <c r="L1590" s="6" t="str">
        <f t="shared" si="157"/>
        <v>15X5X111/4SM NUMA 0 P5 TOTALSOURCE P</v>
      </c>
      <c r="M1590" s="12" t="s">
        <v>15</v>
      </c>
      <c r="N1590" s="12" t="str">
        <f t="shared" si="156"/>
        <v>l2203</v>
      </c>
    </row>
    <row r="1591" spans="1:14">
      <c r="A1591" s="12" t="s">
        <v>1604</v>
      </c>
      <c r="B1591" s="6" t="str">
        <f t="shared" si="154"/>
        <v>l220211029</v>
      </c>
      <c r="C1591" s="12">
        <v>189658</v>
      </c>
      <c r="D1591" s="12" t="str">
        <f t="shared" si="155"/>
        <v>p-189658</v>
      </c>
      <c r="E1591" s="6" t="str">
        <f>+VLOOKUP($D1591,Sheet3!$B:$I,2,0)</f>
        <v>15X41/2-8</v>
      </c>
      <c r="F1591" s="6" t="str">
        <f>+VLOOKUP($D1591,Sheet3!$B:$I,3,0)</f>
        <v>LUG</v>
      </c>
      <c r="G1591" s="6" t="str">
        <f>+VLOOKUP($D1591,Sheet3!$B:$I,4,0)</f>
        <v>NUMAPRIME</v>
      </c>
      <c r="H1591" s="6">
        <f>+VLOOKUP($D1591,Sheet3!$B:$I,5,0)</f>
        <v>3</v>
      </c>
      <c r="I1591" s="6" t="str">
        <f>+VLOOKUP($D1591,Sheet3!$B:$I,6,0)</f>
        <v>P13X</v>
      </c>
      <c r="J1591" s="6" t="str">
        <f>+VLOOKUP($D1591,Sheet3!$B:$I,7,0)</f>
        <v>NUMAPRIME</v>
      </c>
      <c r="K1591" s="6" t="str">
        <f>+VLOOKUP($D1591,Sheet3!$B:$I,8,0)</f>
        <v>PREMIUM</v>
      </c>
      <c r="L1591" s="6" t="str">
        <f t="shared" si="157"/>
        <v>15X41/2-8LUG NUMAPRIME 3 P13X NUMAPRIME PREMIUM</v>
      </c>
      <c r="M1591" s="12" t="s">
        <v>15</v>
      </c>
      <c r="N1591" s="12" t="str">
        <f t="shared" si="156"/>
        <v>l2202</v>
      </c>
    </row>
    <row r="1592" spans="1:14">
      <c r="A1592" s="12" t="s">
        <v>1605</v>
      </c>
      <c r="B1592" s="6" t="str">
        <f t="shared" si="154"/>
        <v>l220300505</v>
      </c>
      <c r="C1592" s="12">
        <v>189658</v>
      </c>
      <c r="D1592" s="12" t="str">
        <f t="shared" si="155"/>
        <v>p-189658</v>
      </c>
      <c r="E1592" s="6" t="str">
        <f>+VLOOKUP($D1592,Sheet3!$B:$I,2,0)</f>
        <v>15X41/2-8</v>
      </c>
      <c r="F1592" s="6" t="str">
        <f>+VLOOKUP($D1592,Sheet3!$B:$I,3,0)</f>
        <v>LUG</v>
      </c>
      <c r="G1592" s="6" t="str">
        <f>+VLOOKUP($D1592,Sheet3!$B:$I,4,0)</f>
        <v>NUMAPRIME</v>
      </c>
      <c r="H1592" s="6">
        <f>+VLOOKUP($D1592,Sheet3!$B:$I,5,0)</f>
        <v>3</v>
      </c>
      <c r="I1592" s="6" t="str">
        <f>+VLOOKUP($D1592,Sheet3!$B:$I,6,0)</f>
        <v>P13X</v>
      </c>
      <c r="J1592" s="6" t="str">
        <f>+VLOOKUP($D1592,Sheet3!$B:$I,7,0)</f>
        <v>NUMAPRIME</v>
      </c>
      <c r="K1592" s="6" t="str">
        <f>+VLOOKUP($D1592,Sheet3!$B:$I,8,0)</f>
        <v>PREMIUM</v>
      </c>
      <c r="L1592" s="6" t="str">
        <f t="shared" si="157"/>
        <v>15X41/2-8LUG NUMAPRIME 3 P13X NUMAPRIME PREMIUM</v>
      </c>
      <c r="M1592" s="12" t="s">
        <v>15</v>
      </c>
      <c r="N1592" s="12" t="str">
        <f t="shared" si="156"/>
        <v>l2203</v>
      </c>
    </row>
    <row r="1593" spans="1:14">
      <c r="A1593" s="12" t="s">
        <v>1606</v>
      </c>
      <c r="B1593" s="6" t="str">
        <f t="shared" si="154"/>
        <v>l220300407</v>
      </c>
      <c r="C1593" s="12">
        <v>189658</v>
      </c>
      <c r="D1593" s="12" t="str">
        <f t="shared" si="155"/>
        <v>p-189658</v>
      </c>
      <c r="E1593" s="6" t="str">
        <f>+VLOOKUP($D1593,Sheet3!$B:$I,2,0)</f>
        <v>15X41/2-8</v>
      </c>
      <c r="F1593" s="6" t="str">
        <f>+VLOOKUP($D1593,Sheet3!$B:$I,3,0)</f>
        <v>LUG</v>
      </c>
      <c r="G1593" s="6" t="str">
        <f>+VLOOKUP($D1593,Sheet3!$B:$I,4,0)</f>
        <v>NUMAPRIME</v>
      </c>
      <c r="H1593" s="6">
        <f>+VLOOKUP($D1593,Sheet3!$B:$I,5,0)</f>
        <v>3</v>
      </c>
      <c r="I1593" s="6" t="str">
        <f>+VLOOKUP($D1593,Sheet3!$B:$I,6,0)</f>
        <v>P13X</v>
      </c>
      <c r="J1593" s="6" t="str">
        <f>+VLOOKUP($D1593,Sheet3!$B:$I,7,0)</f>
        <v>NUMAPRIME</v>
      </c>
      <c r="K1593" s="6" t="str">
        <f>+VLOOKUP($D1593,Sheet3!$B:$I,8,0)</f>
        <v>PREMIUM</v>
      </c>
      <c r="L1593" s="6" t="str">
        <f t="shared" si="157"/>
        <v>15X41/2-8LUG NUMAPRIME 3 P13X NUMAPRIME PREMIUM</v>
      </c>
      <c r="M1593" s="12" t="s">
        <v>15</v>
      </c>
      <c r="N1593" s="12" t="str">
        <f t="shared" si="156"/>
        <v>l2203</v>
      </c>
    </row>
    <row r="1594" spans="1:14">
      <c r="A1594" s="12" t="s">
        <v>1607</v>
      </c>
      <c r="B1594" s="6" t="str">
        <f t="shared" si="154"/>
        <v>l220300738</v>
      </c>
      <c r="C1594" s="12">
        <v>189658</v>
      </c>
      <c r="D1594" s="12" t="str">
        <f t="shared" si="155"/>
        <v>p-189658</v>
      </c>
      <c r="E1594" s="6" t="str">
        <f>+VLOOKUP($D1594,Sheet3!$B:$I,2,0)</f>
        <v>15X41/2-8</v>
      </c>
      <c r="F1594" s="6" t="str">
        <f>+VLOOKUP($D1594,Sheet3!$B:$I,3,0)</f>
        <v>LUG</v>
      </c>
      <c r="G1594" s="6" t="str">
        <f>+VLOOKUP($D1594,Sheet3!$B:$I,4,0)</f>
        <v>NUMAPRIME</v>
      </c>
      <c r="H1594" s="6">
        <f>+VLOOKUP($D1594,Sheet3!$B:$I,5,0)</f>
        <v>3</v>
      </c>
      <c r="I1594" s="6" t="str">
        <f>+VLOOKUP($D1594,Sheet3!$B:$I,6,0)</f>
        <v>P13X</v>
      </c>
      <c r="J1594" s="6" t="str">
        <f>+VLOOKUP($D1594,Sheet3!$B:$I,7,0)</f>
        <v>NUMAPRIME</v>
      </c>
      <c r="K1594" s="6" t="str">
        <f>+VLOOKUP($D1594,Sheet3!$B:$I,8,0)</f>
        <v>PREMIUM</v>
      </c>
      <c r="L1594" s="6" t="str">
        <f t="shared" si="157"/>
        <v>15X41/2-8LUG NUMAPRIME 3 P13X NUMAPRIME PREMIUM</v>
      </c>
      <c r="M1594" s="12" t="s">
        <v>15</v>
      </c>
      <c r="N1594" s="12" t="str">
        <f t="shared" si="156"/>
        <v>l2203</v>
      </c>
    </row>
    <row r="1595" spans="1:14">
      <c r="A1595" s="12" t="s">
        <v>1608</v>
      </c>
      <c r="B1595" s="6" t="str">
        <f t="shared" si="154"/>
        <v>l220300616</v>
      </c>
      <c r="C1595" s="12">
        <v>189658</v>
      </c>
      <c r="D1595" s="12" t="str">
        <f t="shared" si="155"/>
        <v>p-189658</v>
      </c>
      <c r="E1595" s="6" t="str">
        <f>+VLOOKUP($D1595,Sheet3!$B:$I,2,0)</f>
        <v>15X41/2-8</v>
      </c>
      <c r="F1595" s="6" t="str">
        <f>+VLOOKUP($D1595,Sheet3!$B:$I,3,0)</f>
        <v>LUG</v>
      </c>
      <c r="G1595" s="6" t="str">
        <f>+VLOOKUP($D1595,Sheet3!$B:$I,4,0)</f>
        <v>NUMAPRIME</v>
      </c>
      <c r="H1595" s="6">
        <f>+VLOOKUP($D1595,Sheet3!$B:$I,5,0)</f>
        <v>3</v>
      </c>
      <c r="I1595" s="6" t="str">
        <f>+VLOOKUP($D1595,Sheet3!$B:$I,6,0)</f>
        <v>P13X</v>
      </c>
      <c r="J1595" s="6" t="str">
        <f>+VLOOKUP($D1595,Sheet3!$B:$I,7,0)</f>
        <v>NUMAPRIME</v>
      </c>
      <c r="K1595" s="6" t="str">
        <f>+VLOOKUP($D1595,Sheet3!$B:$I,8,0)</f>
        <v>PREMIUM</v>
      </c>
      <c r="L1595" s="6" t="str">
        <f t="shared" si="157"/>
        <v>15X41/2-8LUG NUMAPRIME 3 P13X NUMAPRIME PREMIUM</v>
      </c>
      <c r="M1595" s="12" t="s">
        <v>15</v>
      </c>
      <c r="N1595" s="12" t="str">
        <f t="shared" si="156"/>
        <v>l2203</v>
      </c>
    </row>
    <row r="1596" spans="1:14">
      <c r="A1596" s="12" t="s">
        <v>1609</v>
      </c>
      <c r="B1596" s="6" t="str">
        <f t="shared" si="154"/>
        <v>l220210921</v>
      </c>
      <c r="C1596" s="12">
        <v>189658</v>
      </c>
      <c r="D1596" s="12" t="str">
        <f t="shared" si="155"/>
        <v>p-189658</v>
      </c>
      <c r="E1596" s="6" t="str">
        <f>+VLOOKUP($D1596,Sheet3!$B:$I,2,0)</f>
        <v>15X41/2-8</v>
      </c>
      <c r="F1596" s="6" t="str">
        <f>+VLOOKUP($D1596,Sheet3!$B:$I,3,0)</f>
        <v>LUG</v>
      </c>
      <c r="G1596" s="6" t="str">
        <f>+VLOOKUP($D1596,Sheet3!$B:$I,4,0)</f>
        <v>NUMAPRIME</v>
      </c>
      <c r="H1596" s="6">
        <f>+VLOOKUP($D1596,Sheet3!$B:$I,5,0)</f>
        <v>3</v>
      </c>
      <c r="I1596" s="6" t="str">
        <f>+VLOOKUP($D1596,Sheet3!$B:$I,6,0)</f>
        <v>P13X</v>
      </c>
      <c r="J1596" s="6" t="str">
        <f>+VLOOKUP($D1596,Sheet3!$B:$I,7,0)</f>
        <v>NUMAPRIME</v>
      </c>
      <c r="K1596" s="6" t="str">
        <f>+VLOOKUP($D1596,Sheet3!$B:$I,8,0)</f>
        <v>PREMIUM</v>
      </c>
      <c r="L1596" s="6" t="str">
        <f t="shared" si="157"/>
        <v>15X41/2-8LUG NUMAPRIME 3 P13X NUMAPRIME PREMIUM</v>
      </c>
      <c r="M1596" s="12" t="s">
        <v>15</v>
      </c>
      <c r="N1596" s="12" t="str">
        <f t="shared" si="156"/>
        <v>l2202</v>
      </c>
    </row>
    <row r="1597" spans="1:14">
      <c r="A1597" s="12" t="s">
        <v>1610</v>
      </c>
      <c r="B1597" s="6" t="str">
        <f t="shared" si="154"/>
        <v>l220300335</v>
      </c>
      <c r="C1597" s="12">
        <v>189658</v>
      </c>
      <c r="D1597" s="12" t="str">
        <f t="shared" si="155"/>
        <v>p-189658</v>
      </c>
      <c r="E1597" s="6" t="str">
        <f>+VLOOKUP($D1597,Sheet3!$B:$I,2,0)</f>
        <v>15X41/2-8</v>
      </c>
      <c r="F1597" s="6" t="str">
        <f>+VLOOKUP($D1597,Sheet3!$B:$I,3,0)</f>
        <v>LUG</v>
      </c>
      <c r="G1597" s="6" t="str">
        <f>+VLOOKUP($D1597,Sheet3!$B:$I,4,0)</f>
        <v>NUMAPRIME</v>
      </c>
      <c r="H1597" s="6">
        <f>+VLOOKUP($D1597,Sheet3!$B:$I,5,0)</f>
        <v>3</v>
      </c>
      <c r="I1597" s="6" t="str">
        <f>+VLOOKUP($D1597,Sheet3!$B:$I,6,0)</f>
        <v>P13X</v>
      </c>
      <c r="J1597" s="6" t="str">
        <f>+VLOOKUP($D1597,Sheet3!$B:$I,7,0)</f>
        <v>NUMAPRIME</v>
      </c>
      <c r="K1597" s="6" t="str">
        <f>+VLOOKUP($D1597,Sheet3!$B:$I,8,0)</f>
        <v>PREMIUM</v>
      </c>
      <c r="L1597" s="6" t="str">
        <f t="shared" si="157"/>
        <v>15X41/2-8LUG NUMAPRIME 3 P13X NUMAPRIME PREMIUM</v>
      </c>
      <c r="M1597" s="12" t="s">
        <v>15</v>
      </c>
      <c r="N1597" s="12" t="str">
        <f t="shared" si="156"/>
        <v>l2203</v>
      </c>
    </row>
    <row r="1598" spans="1:14">
      <c r="A1598" s="12" t="s">
        <v>1611</v>
      </c>
      <c r="B1598" s="6" t="str">
        <f t="shared" si="154"/>
        <v>l220210870</v>
      </c>
      <c r="C1598" s="12">
        <v>189658</v>
      </c>
      <c r="D1598" s="12" t="str">
        <f t="shared" si="155"/>
        <v>p-189658</v>
      </c>
      <c r="E1598" s="6" t="str">
        <f>+VLOOKUP($D1598,Sheet3!$B:$I,2,0)</f>
        <v>15X41/2-8</v>
      </c>
      <c r="F1598" s="6" t="str">
        <f>+VLOOKUP($D1598,Sheet3!$B:$I,3,0)</f>
        <v>LUG</v>
      </c>
      <c r="G1598" s="6" t="str">
        <f>+VLOOKUP($D1598,Sheet3!$B:$I,4,0)</f>
        <v>NUMAPRIME</v>
      </c>
      <c r="H1598" s="6">
        <f>+VLOOKUP($D1598,Sheet3!$B:$I,5,0)</f>
        <v>3</v>
      </c>
      <c r="I1598" s="6" t="str">
        <f>+VLOOKUP($D1598,Sheet3!$B:$I,6,0)</f>
        <v>P13X</v>
      </c>
      <c r="J1598" s="6" t="str">
        <f>+VLOOKUP($D1598,Sheet3!$B:$I,7,0)</f>
        <v>NUMAPRIME</v>
      </c>
      <c r="K1598" s="6" t="str">
        <f>+VLOOKUP($D1598,Sheet3!$B:$I,8,0)</f>
        <v>PREMIUM</v>
      </c>
      <c r="L1598" s="6" t="str">
        <f t="shared" si="157"/>
        <v>15X41/2-8LUG NUMAPRIME 3 P13X NUMAPRIME PREMIUM</v>
      </c>
      <c r="M1598" s="12" t="s">
        <v>15</v>
      </c>
      <c r="N1598" s="12" t="str">
        <f t="shared" si="156"/>
        <v>l2202</v>
      </c>
    </row>
    <row r="1599" spans="1:14">
      <c r="A1599" s="12" t="s">
        <v>1612</v>
      </c>
      <c r="B1599" s="6" t="str">
        <f t="shared" si="154"/>
        <v>l220211310</v>
      </c>
      <c r="C1599" s="12">
        <v>189658</v>
      </c>
      <c r="D1599" s="12" t="str">
        <f t="shared" si="155"/>
        <v>p-189658</v>
      </c>
      <c r="E1599" s="6" t="str">
        <f>+VLOOKUP($D1599,Sheet3!$B:$I,2,0)</f>
        <v>15X41/2-8</v>
      </c>
      <c r="F1599" s="6" t="str">
        <f>+VLOOKUP($D1599,Sheet3!$B:$I,3,0)</f>
        <v>LUG</v>
      </c>
      <c r="G1599" s="6" t="str">
        <f>+VLOOKUP($D1599,Sheet3!$B:$I,4,0)</f>
        <v>NUMAPRIME</v>
      </c>
      <c r="H1599" s="6">
        <f>+VLOOKUP($D1599,Sheet3!$B:$I,5,0)</f>
        <v>3</v>
      </c>
      <c r="I1599" s="6" t="str">
        <f>+VLOOKUP($D1599,Sheet3!$B:$I,6,0)</f>
        <v>P13X</v>
      </c>
      <c r="J1599" s="6" t="str">
        <f>+VLOOKUP($D1599,Sheet3!$B:$I,7,0)</f>
        <v>NUMAPRIME</v>
      </c>
      <c r="K1599" s="6" t="str">
        <f>+VLOOKUP($D1599,Sheet3!$B:$I,8,0)</f>
        <v>PREMIUM</v>
      </c>
      <c r="L1599" s="6" t="str">
        <f t="shared" si="157"/>
        <v>15X41/2-8LUG NUMAPRIME 3 P13X NUMAPRIME PREMIUM</v>
      </c>
      <c r="M1599" s="12" t="s">
        <v>15</v>
      </c>
      <c r="N1599" s="12" t="str">
        <f t="shared" si="156"/>
        <v>l2202</v>
      </c>
    </row>
    <row r="1600" spans="1:14">
      <c r="A1600" s="12" t="s">
        <v>1613</v>
      </c>
      <c r="B1600" s="6" t="str">
        <f t="shared" si="154"/>
        <v>l220300032</v>
      </c>
      <c r="C1600" s="12">
        <v>189658</v>
      </c>
      <c r="D1600" s="12" t="str">
        <f t="shared" si="155"/>
        <v>p-189658</v>
      </c>
      <c r="E1600" s="6" t="str">
        <f>+VLOOKUP($D1600,Sheet3!$B:$I,2,0)</f>
        <v>15X41/2-8</v>
      </c>
      <c r="F1600" s="6" t="str">
        <f>+VLOOKUP($D1600,Sheet3!$B:$I,3,0)</f>
        <v>LUG</v>
      </c>
      <c r="G1600" s="6" t="str">
        <f>+VLOOKUP($D1600,Sheet3!$B:$I,4,0)</f>
        <v>NUMAPRIME</v>
      </c>
      <c r="H1600" s="6">
        <f>+VLOOKUP($D1600,Sheet3!$B:$I,5,0)</f>
        <v>3</v>
      </c>
      <c r="I1600" s="6" t="str">
        <f>+VLOOKUP($D1600,Sheet3!$B:$I,6,0)</f>
        <v>P13X</v>
      </c>
      <c r="J1600" s="6" t="str">
        <f>+VLOOKUP($D1600,Sheet3!$B:$I,7,0)</f>
        <v>NUMAPRIME</v>
      </c>
      <c r="K1600" s="6" t="str">
        <f>+VLOOKUP($D1600,Sheet3!$B:$I,8,0)</f>
        <v>PREMIUM</v>
      </c>
      <c r="L1600" s="6" t="str">
        <f t="shared" si="157"/>
        <v>15X41/2-8LUG NUMAPRIME 3 P13X NUMAPRIME PREMIUM</v>
      </c>
      <c r="M1600" s="12" t="s">
        <v>15</v>
      </c>
      <c r="N1600" s="12" t="str">
        <f t="shared" si="156"/>
        <v>l2203</v>
      </c>
    </row>
    <row r="1601" spans="1:14">
      <c r="A1601" s="12" t="s">
        <v>1614</v>
      </c>
      <c r="B1601" s="6" t="str">
        <f t="shared" si="154"/>
        <v>l220210711</v>
      </c>
      <c r="C1601" s="12">
        <v>189658</v>
      </c>
      <c r="D1601" s="12" t="str">
        <f t="shared" si="155"/>
        <v>p-189658</v>
      </c>
      <c r="E1601" s="6" t="str">
        <f>+VLOOKUP($D1601,Sheet3!$B:$I,2,0)</f>
        <v>15X41/2-8</v>
      </c>
      <c r="F1601" s="6" t="str">
        <f>+VLOOKUP($D1601,Sheet3!$B:$I,3,0)</f>
        <v>LUG</v>
      </c>
      <c r="G1601" s="6" t="str">
        <f>+VLOOKUP($D1601,Sheet3!$B:$I,4,0)</f>
        <v>NUMAPRIME</v>
      </c>
      <c r="H1601" s="6">
        <f>+VLOOKUP($D1601,Sheet3!$B:$I,5,0)</f>
        <v>3</v>
      </c>
      <c r="I1601" s="6" t="str">
        <f>+VLOOKUP($D1601,Sheet3!$B:$I,6,0)</f>
        <v>P13X</v>
      </c>
      <c r="J1601" s="6" t="str">
        <f>+VLOOKUP($D1601,Sheet3!$B:$I,7,0)</f>
        <v>NUMAPRIME</v>
      </c>
      <c r="K1601" s="6" t="str">
        <f>+VLOOKUP($D1601,Sheet3!$B:$I,8,0)</f>
        <v>PREMIUM</v>
      </c>
      <c r="L1601" s="6" t="str">
        <f t="shared" si="157"/>
        <v>15X41/2-8LUG NUMAPRIME 3 P13X NUMAPRIME PREMIUM</v>
      </c>
      <c r="M1601" s="12" t="s">
        <v>15</v>
      </c>
      <c r="N1601" s="12" t="str">
        <f t="shared" si="156"/>
        <v>l2202</v>
      </c>
    </row>
    <row r="1602" spans="1:14">
      <c r="A1602" s="12" t="s">
        <v>1615</v>
      </c>
      <c r="B1602" s="6" t="str">
        <f t="shared" si="154"/>
        <v>l220300108</v>
      </c>
      <c r="C1602" s="12">
        <v>189658</v>
      </c>
      <c r="D1602" s="12" t="str">
        <f t="shared" si="155"/>
        <v>p-189658</v>
      </c>
      <c r="E1602" s="6" t="str">
        <f>+VLOOKUP($D1602,Sheet3!$B:$I,2,0)</f>
        <v>15X41/2-8</v>
      </c>
      <c r="F1602" s="6" t="str">
        <f>+VLOOKUP($D1602,Sheet3!$B:$I,3,0)</f>
        <v>LUG</v>
      </c>
      <c r="G1602" s="6" t="str">
        <f>+VLOOKUP($D1602,Sheet3!$B:$I,4,0)</f>
        <v>NUMAPRIME</v>
      </c>
      <c r="H1602" s="6">
        <f>+VLOOKUP($D1602,Sheet3!$B:$I,5,0)</f>
        <v>3</v>
      </c>
      <c r="I1602" s="6" t="str">
        <f>+VLOOKUP($D1602,Sheet3!$B:$I,6,0)</f>
        <v>P13X</v>
      </c>
      <c r="J1602" s="6" t="str">
        <f>+VLOOKUP($D1602,Sheet3!$B:$I,7,0)</f>
        <v>NUMAPRIME</v>
      </c>
      <c r="K1602" s="6" t="str">
        <f>+VLOOKUP($D1602,Sheet3!$B:$I,8,0)</f>
        <v>PREMIUM</v>
      </c>
      <c r="L1602" s="6" t="str">
        <f t="shared" si="157"/>
        <v>15X41/2-8LUG NUMAPRIME 3 P13X NUMAPRIME PREMIUM</v>
      </c>
      <c r="M1602" s="12" t="s">
        <v>15</v>
      </c>
      <c r="N1602" s="12" t="str">
        <f t="shared" si="156"/>
        <v>l2203</v>
      </c>
    </row>
    <row r="1603" spans="1:14">
      <c r="A1603" s="12" t="s">
        <v>1616</v>
      </c>
      <c r="B1603" s="6" t="str">
        <f t="shared" ref="B1603:B1666" si="158">+MID(A1603,9,10)</f>
        <v>l220300077</v>
      </c>
      <c r="C1603" s="12">
        <v>189658</v>
      </c>
      <c r="D1603" s="12" t="str">
        <f t="shared" si="155"/>
        <v>p-189658</v>
      </c>
      <c r="E1603" s="6" t="str">
        <f>+VLOOKUP($D1603,Sheet3!$B:$I,2,0)</f>
        <v>15X41/2-8</v>
      </c>
      <c r="F1603" s="6" t="str">
        <f>+VLOOKUP($D1603,Sheet3!$B:$I,3,0)</f>
        <v>LUG</v>
      </c>
      <c r="G1603" s="6" t="str">
        <f>+VLOOKUP($D1603,Sheet3!$B:$I,4,0)</f>
        <v>NUMAPRIME</v>
      </c>
      <c r="H1603" s="6">
        <f>+VLOOKUP($D1603,Sheet3!$B:$I,5,0)</f>
        <v>3</v>
      </c>
      <c r="I1603" s="6" t="str">
        <f>+VLOOKUP($D1603,Sheet3!$B:$I,6,0)</f>
        <v>P13X</v>
      </c>
      <c r="J1603" s="6" t="str">
        <f>+VLOOKUP($D1603,Sheet3!$B:$I,7,0)</f>
        <v>NUMAPRIME</v>
      </c>
      <c r="K1603" s="6" t="str">
        <f>+VLOOKUP($D1603,Sheet3!$B:$I,8,0)</f>
        <v>PREMIUM</v>
      </c>
      <c r="L1603" s="6" t="str">
        <f t="shared" si="157"/>
        <v>15X41/2-8LUG NUMAPRIME 3 P13X NUMAPRIME PREMIUM</v>
      </c>
      <c r="M1603" s="12" t="s">
        <v>15</v>
      </c>
      <c r="N1603" s="12" t="str">
        <f t="shared" si="156"/>
        <v>l2203</v>
      </c>
    </row>
    <row r="1604" spans="1:14">
      <c r="A1604" s="12" t="s">
        <v>1617</v>
      </c>
      <c r="B1604" s="6" t="str">
        <f t="shared" si="158"/>
        <v>l220210978</v>
      </c>
      <c r="C1604" s="12">
        <v>189658</v>
      </c>
      <c r="D1604" s="12" t="str">
        <f t="shared" ref="D1604:D1667" si="159">+LEFT(A1604,8)</f>
        <v>p-189658</v>
      </c>
      <c r="E1604" s="6" t="str">
        <f>+VLOOKUP($D1604,Sheet3!$B:$I,2,0)</f>
        <v>15X41/2-8</v>
      </c>
      <c r="F1604" s="6" t="str">
        <f>+VLOOKUP($D1604,Sheet3!$B:$I,3,0)</f>
        <v>LUG</v>
      </c>
      <c r="G1604" s="6" t="str">
        <f>+VLOOKUP($D1604,Sheet3!$B:$I,4,0)</f>
        <v>NUMAPRIME</v>
      </c>
      <c r="H1604" s="6">
        <f>+VLOOKUP($D1604,Sheet3!$B:$I,5,0)</f>
        <v>3</v>
      </c>
      <c r="I1604" s="6" t="str">
        <f>+VLOOKUP($D1604,Sheet3!$B:$I,6,0)</f>
        <v>P13X</v>
      </c>
      <c r="J1604" s="6" t="str">
        <f>+VLOOKUP($D1604,Sheet3!$B:$I,7,0)</f>
        <v>NUMAPRIME</v>
      </c>
      <c r="K1604" s="6" t="str">
        <f>+VLOOKUP($D1604,Sheet3!$B:$I,8,0)</f>
        <v>PREMIUM</v>
      </c>
      <c r="L1604" s="6" t="str">
        <f t="shared" si="157"/>
        <v>15X41/2-8LUG NUMAPRIME 3 P13X NUMAPRIME PREMIUM</v>
      </c>
      <c r="M1604" s="12" t="s">
        <v>15</v>
      </c>
      <c r="N1604" s="12" t="str">
        <f t="shared" ref="N1604:N1667" si="160">+MID(A1604,9,5)</f>
        <v>l2202</v>
      </c>
    </row>
    <row r="1605" spans="1:14">
      <c r="A1605" s="12" t="s">
        <v>1618</v>
      </c>
      <c r="B1605" s="6" t="str">
        <f t="shared" si="158"/>
        <v>l220211094</v>
      </c>
      <c r="C1605" s="12">
        <v>189658</v>
      </c>
      <c r="D1605" s="12" t="str">
        <f t="shared" si="159"/>
        <v>p-189658</v>
      </c>
      <c r="E1605" s="6" t="str">
        <f>+VLOOKUP($D1605,Sheet3!$B:$I,2,0)</f>
        <v>15X41/2-8</v>
      </c>
      <c r="F1605" s="6" t="str">
        <f>+VLOOKUP($D1605,Sheet3!$B:$I,3,0)</f>
        <v>LUG</v>
      </c>
      <c r="G1605" s="6" t="str">
        <f>+VLOOKUP($D1605,Sheet3!$B:$I,4,0)</f>
        <v>NUMAPRIME</v>
      </c>
      <c r="H1605" s="6">
        <f>+VLOOKUP($D1605,Sheet3!$B:$I,5,0)</f>
        <v>3</v>
      </c>
      <c r="I1605" s="6" t="str">
        <f>+VLOOKUP($D1605,Sheet3!$B:$I,6,0)</f>
        <v>P13X</v>
      </c>
      <c r="J1605" s="6" t="str">
        <f>+VLOOKUP($D1605,Sheet3!$B:$I,7,0)</f>
        <v>NUMAPRIME</v>
      </c>
      <c r="K1605" s="6" t="str">
        <f>+VLOOKUP($D1605,Sheet3!$B:$I,8,0)</f>
        <v>PREMIUM</v>
      </c>
      <c r="L1605" s="6" t="str">
        <f t="shared" si="157"/>
        <v>15X41/2-8LUG NUMAPRIME 3 P13X NUMAPRIME PREMIUM</v>
      </c>
      <c r="M1605" s="12" t="s">
        <v>15</v>
      </c>
      <c r="N1605" s="12" t="str">
        <f t="shared" si="160"/>
        <v>l2202</v>
      </c>
    </row>
    <row r="1606" spans="1:14">
      <c r="A1606" s="12" t="s">
        <v>1619</v>
      </c>
      <c r="B1606" s="6" t="str">
        <f t="shared" si="158"/>
        <v>l220203785</v>
      </c>
      <c r="C1606" s="12">
        <v>189036</v>
      </c>
      <c r="D1606" s="12" t="str">
        <f t="shared" si="159"/>
        <v>p-189036</v>
      </c>
      <c r="E1606" s="6" t="str">
        <f>+VLOOKUP($D1606,Sheet3!$B:$I,2,0)</f>
        <v>5.00-8</v>
      </c>
      <c r="F1606" s="6" t="str">
        <f>+VLOOKUP($D1606,Sheet3!$B:$I,3,0)</f>
        <v>LUG</v>
      </c>
      <c r="G1606" s="6" t="str">
        <f>+VLOOKUP($D1606,Sheet3!$B:$I,4,0)</f>
        <v>NUMAPRIME</v>
      </c>
      <c r="H1606" s="6">
        <f>+VLOOKUP($D1606,Sheet3!$B:$I,5,0)</f>
        <v>3</v>
      </c>
      <c r="I1606" s="6" t="str">
        <f>+VLOOKUP($D1606,Sheet3!$B:$I,6,0)</f>
        <v>P13X</v>
      </c>
      <c r="J1606" s="6" t="str">
        <f>+VLOOKUP($D1606,Sheet3!$B:$I,7,0)</f>
        <v>NUMAPRIME</v>
      </c>
      <c r="K1606" s="6" t="str">
        <f>+VLOOKUP($D1606,Sheet3!$B:$I,8,0)</f>
        <v>PREMIUM</v>
      </c>
      <c r="L1606" s="6" t="str">
        <f t="shared" si="157"/>
        <v>5.00-8LUG NUMAPRIME 3 P13X NUMAPRIME PREMIUM</v>
      </c>
      <c r="M1606" s="12" t="s">
        <v>15</v>
      </c>
      <c r="N1606" s="12" t="str">
        <f t="shared" si="160"/>
        <v>l2202</v>
      </c>
    </row>
    <row r="1607" spans="1:14">
      <c r="A1607" s="12" t="s">
        <v>1620</v>
      </c>
      <c r="B1607" s="6" t="str">
        <f t="shared" si="158"/>
        <v>l220204312</v>
      </c>
      <c r="C1607" s="12">
        <v>189036</v>
      </c>
      <c r="D1607" s="12" t="str">
        <f t="shared" si="159"/>
        <v>p-189036</v>
      </c>
      <c r="E1607" s="6" t="str">
        <f>+VLOOKUP($D1607,Sheet3!$B:$I,2,0)</f>
        <v>5.00-8</v>
      </c>
      <c r="F1607" s="6" t="str">
        <f>+VLOOKUP($D1607,Sheet3!$B:$I,3,0)</f>
        <v>LUG</v>
      </c>
      <c r="G1607" s="6" t="str">
        <f>+VLOOKUP($D1607,Sheet3!$B:$I,4,0)</f>
        <v>NUMAPRIME</v>
      </c>
      <c r="H1607" s="6">
        <f>+VLOOKUP($D1607,Sheet3!$B:$I,5,0)</f>
        <v>3</v>
      </c>
      <c r="I1607" s="6" t="str">
        <f>+VLOOKUP($D1607,Sheet3!$B:$I,6,0)</f>
        <v>P13X</v>
      </c>
      <c r="J1607" s="6" t="str">
        <f>+VLOOKUP($D1607,Sheet3!$B:$I,7,0)</f>
        <v>NUMAPRIME</v>
      </c>
      <c r="K1607" s="6" t="str">
        <f>+VLOOKUP($D1607,Sheet3!$B:$I,8,0)</f>
        <v>PREMIUM</v>
      </c>
      <c r="L1607" s="6" t="str">
        <f t="shared" si="157"/>
        <v>5.00-8LUG NUMAPRIME 3 P13X NUMAPRIME PREMIUM</v>
      </c>
      <c r="M1607" s="12" t="s">
        <v>15</v>
      </c>
      <c r="N1607" s="12" t="str">
        <f t="shared" si="160"/>
        <v>l2202</v>
      </c>
    </row>
    <row r="1608" spans="1:14">
      <c r="A1608" s="12" t="s">
        <v>1621</v>
      </c>
      <c r="B1608" s="6" t="str">
        <f t="shared" si="158"/>
        <v>l220204151</v>
      </c>
      <c r="C1608" s="12">
        <v>189036</v>
      </c>
      <c r="D1608" s="12" t="str">
        <f t="shared" si="159"/>
        <v>p-189036</v>
      </c>
      <c r="E1608" s="6" t="str">
        <f>+VLOOKUP($D1608,Sheet3!$B:$I,2,0)</f>
        <v>5.00-8</v>
      </c>
      <c r="F1608" s="6" t="str">
        <f>+VLOOKUP($D1608,Sheet3!$B:$I,3,0)</f>
        <v>LUG</v>
      </c>
      <c r="G1608" s="6" t="str">
        <f>+VLOOKUP($D1608,Sheet3!$B:$I,4,0)</f>
        <v>NUMAPRIME</v>
      </c>
      <c r="H1608" s="6">
        <f>+VLOOKUP($D1608,Sheet3!$B:$I,5,0)</f>
        <v>3</v>
      </c>
      <c r="I1608" s="6" t="str">
        <f>+VLOOKUP($D1608,Sheet3!$B:$I,6,0)</f>
        <v>P13X</v>
      </c>
      <c r="J1608" s="6" t="str">
        <f>+VLOOKUP($D1608,Sheet3!$B:$I,7,0)</f>
        <v>NUMAPRIME</v>
      </c>
      <c r="K1608" s="6" t="str">
        <f>+VLOOKUP($D1608,Sheet3!$B:$I,8,0)</f>
        <v>PREMIUM</v>
      </c>
      <c r="L1608" s="6" t="str">
        <f t="shared" si="157"/>
        <v>5.00-8LUG NUMAPRIME 3 P13X NUMAPRIME PREMIUM</v>
      </c>
      <c r="M1608" s="12" t="s">
        <v>15</v>
      </c>
      <c r="N1608" s="12" t="str">
        <f t="shared" si="160"/>
        <v>l2202</v>
      </c>
    </row>
    <row r="1609" spans="1:14">
      <c r="A1609" s="12" t="s">
        <v>1622</v>
      </c>
      <c r="B1609" s="6" t="str">
        <f t="shared" si="158"/>
        <v>l220203945</v>
      </c>
      <c r="C1609" s="12">
        <v>189036</v>
      </c>
      <c r="D1609" s="12" t="str">
        <f t="shared" si="159"/>
        <v>p-189036</v>
      </c>
      <c r="E1609" s="6" t="str">
        <f>+VLOOKUP($D1609,Sheet3!$B:$I,2,0)</f>
        <v>5.00-8</v>
      </c>
      <c r="F1609" s="6" t="str">
        <f>+VLOOKUP($D1609,Sheet3!$B:$I,3,0)</f>
        <v>LUG</v>
      </c>
      <c r="G1609" s="6" t="str">
        <f>+VLOOKUP($D1609,Sheet3!$B:$I,4,0)</f>
        <v>NUMAPRIME</v>
      </c>
      <c r="H1609" s="6">
        <f>+VLOOKUP($D1609,Sheet3!$B:$I,5,0)</f>
        <v>3</v>
      </c>
      <c r="I1609" s="6" t="str">
        <f>+VLOOKUP($D1609,Sheet3!$B:$I,6,0)</f>
        <v>P13X</v>
      </c>
      <c r="J1609" s="6" t="str">
        <f>+VLOOKUP($D1609,Sheet3!$B:$I,7,0)</f>
        <v>NUMAPRIME</v>
      </c>
      <c r="K1609" s="6" t="str">
        <f>+VLOOKUP($D1609,Sheet3!$B:$I,8,0)</f>
        <v>PREMIUM</v>
      </c>
      <c r="L1609" s="6" t="str">
        <f t="shared" si="157"/>
        <v>5.00-8LUG NUMAPRIME 3 P13X NUMAPRIME PREMIUM</v>
      </c>
      <c r="M1609" s="12" t="s">
        <v>15</v>
      </c>
      <c r="N1609" s="12" t="str">
        <f t="shared" si="160"/>
        <v>l2202</v>
      </c>
    </row>
    <row r="1610" spans="1:14">
      <c r="A1610" s="12" t="s">
        <v>1623</v>
      </c>
      <c r="B1610" s="6" t="str">
        <f t="shared" si="158"/>
        <v>l220204202</v>
      </c>
      <c r="C1610" s="12">
        <v>189036</v>
      </c>
      <c r="D1610" s="12" t="str">
        <f t="shared" si="159"/>
        <v>p-189036</v>
      </c>
      <c r="E1610" s="6" t="str">
        <f>+VLOOKUP($D1610,Sheet3!$B:$I,2,0)</f>
        <v>5.00-8</v>
      </c>
      <c r="F1610" s="6" t="str">
        <f>+VLOOKUP($D1610,Sheet3!$B:$I,3,0)</f>
        <v>LUG</v>
      </c>
      <c r="G1610" s="6" t="str">
        <f>+VLOOKUP($D1610,Sheet3!$B:$I,4,0)</f>
        <v>NUMAPRIME</v>
      </c>
      <c r="H1610" s="6">
        <f>+VLOOKUP($D1610,Sheet3!$B:$I,5,0)</f>
        <v>3</v>
      </c>
      <c r="I1610" s="6" t="str">
        <f>+VLOOKUP($D1610,Sheet3!$B:$I,6,0)</f>
        <v>P13X</v>
      </c>
      <c r="J1610" s="6" t="str">
        <f>+VLOOKUP($D1610,Sheet3!$B:$I,7,0)</f>
        <v>NUMAPRIME</v>
      </c>
      <c r="K1610" s="6" t="str">
        <f>+VLOOKUP($D1610,Sheet3!$B:$I,8,0)</f>
        <v>PREMIUM</v>
      </c>
      <c r="L1610" s="6" t="str">
        <f t="shared" si="157"/>
        <v>5.00-8LUG NUMAPRIME 3 P13X NUMAPRIME PREMIUM</v>
      </c>
      <c r="M1610" s="12" t="s">
        <v>15</v>
      </c>
      <c r="N1610" s="12" t="str">
        <f t="shared" si="160"/>
        <v>l2202</v>
      </c>
    </row>
    <row r="1611" spans="1:14">
      <c r="A1611" s="12" t="s">
        <v>1624</v>
      </c>
      <c r="B1611" s="6" t="str">
        <f t="shared" si="158"/>
        <v>l220210920</v>
      </c>
      <c r="C1611" s="12">
        <v>189658</v>
      </c>
      <c r="D1611" s="12" t="str">
        <f t="shared" si="159"/>
        <v>p-189658</v>
      </c>
      <c r="E1611" s="6" t="str">
        <f>+VLOOKUP($D1611,Sheet3!$B:$I,2,0)</f>
        <v>15X41/2-8</v>
      </c>
      <c r="F1611" s="6" t="str">
        <f>+VLOOKUP($D1611,Sheet3!$B:$I,3,0)</f>
        <v>LUG</v>
      </c>
      <c r="G1611" s="6" t="str">
        <f>+VLOOKUP($D1611,Sheet3!$B:$I,4,0)</f>
        <v>NUMAPRIME</v>
      </c>
      <c r="H1611" s="6">
        <f>+VLOOKUP($D1611,Sheet3!$B:$I,5,0)</f>
        <v>3</v>
      </c>
      <c r="I1611" s="6" t="str">
        <f>+VLOOKUP($D1611,Sheet3!$B:$I,6,0)</f>
        <v>P13X</v>
      </c>
      <c r="J1611" s="6" t="str">
        <f>+VLOOKUP($D1611,Sheet3!$B:$I,7,0)</f>
        <v>NUMAPRIME</v>
      </c>
      <c r="K1611" s="6" t="str">
        <f>+VLOOKUP($D1611,Sheet3!$B:$I,8,0)</f>
        <v>PREMIUM</v>
      </c>
      <c r="L1611" s="6" t="str">
        <f t="shared" si="157"/>
        <v>15X41/2-8LUG NUMAPRIME 3 P13X NUMAPRIME PREMIUM</v>
      </c>
      <c r="M1611" s="12" t="s">
        <v>15</v>
      </c>
      <c r="N1611" s="12" t="str">
        <f t="shared" si="160"/>
        <v>l2202</v>
      </c>
    </row>
    <row r="1612" spans="1:14">
      <c r="A1612" s="12" t="s">
        <v>1625</v>
      </c>
      <c r="B1612" s="6" t="str">
        <f t="shared" si="158"/>
        <v>l220300208</v>
      </c>
      <c r="C1612" s="12">
        <v>189658</v>
      </c>
      <c r="D1612" s="12" t="str">
        <f t="shared" si="159"/>
        <v>p-189658</v>
      </c>
      <c r="E1612" s="6" t="str">
        <f>+VLOOKUP($D1612,Sheet3!$B:$I,2,0)</f>
        <v>15X41/2-8</v>
      </c>
      <c r="F1612" s="6" t="str">
        <f>+VLOOKUP($D1612,Sheet3!$B:$I,3,0)</f>
        <v>LUG</v>
      </c>
      <c r="G1612" s="6" t="str">
        <f>+VLOOKUP($D1612,Sheet3!$B:$I,4,0)</f>
        <v>NUMAPRIME</v>
      </c>
      <c r="H1612" s="6">
        <f>+VLOOKUP($D1612,Sheet3!$B:$I,5,0)</f>
        <v>3</v>
      </c>
      <c r="I1612" s="6" t="str">
        <f>+VLOOKUP($D1612,Sheet3!$B:$I,6,0)</f>
        <v>P13X</v>
      </c>
      <c r="J1612" s="6" t="str">
        <f>+VLOOKUP($D1612,Sheet3!$B:$I,7,0)</f>
        <v>NUMAPRIME</v>
      </c>
      <c r="K1612" s="6" t="str">
        <f>+VLOOKUP($D1612,Sheet3!$B:$I,8,0)</f>
        <v>PREMIUM</v>
      </c>
      <c r="L1612" s="6" t="str">
        <f t="shared" si="157"/>
        <v>15X41/2-8LUG NUMAPRIME 3 P13X NUMAPRIME PREMIUM</v>
      </c>
      <c r="M1612" s="12" t="s">
        <v>15</v>
      </c>
      <c r="N1612" s="12" t="str">
        <f t="shared" si="160"/>
        <v>l2203</v>
      </c>
    </row>
    <row r="1613" spans="1:14">
      <c r="A1613" s="12" t="s">
        <v>1626</v>
      </c>
      <c r="B1613" s="6" t="str">
        <f t="shared" si="158"/>
        <v>l220211246</v>
      </c>
      <c r="C1613" s="12">
        <v>189658</v>
      </c>
      <c r="D1613" s="12" t="str">
        <f t="shared" si="159"/>
        <v>p-189658</v>
      </c>
      <c r="E1613" s="6" t="str">
        <f>+VLOOKUP($D1613,Sheet3!$B:$I,2,0)</f>
        <v>15X41/2-8</v>
      </c>
      <c r="F1613" s="6" t="str">
        <f>+VLOOKUP($D1613,Sheet3!$B:$I,3,0)</f>
        <v>LUG</v>
      </c>
      <c r="G1613" s="6" t="str">
        <f>+VLOOKUP($D1613,Sheet3!$B:$I,4,0)</f>
        <v>NUMAPRIME</v>
      </c>
      <c r="H1613" s="6">
        <f>+VLOOKUP($D1613,Sheet3!$B:$I,5,0)</f>
        <v>3</v>
      </c>
      <c r="I1613" s="6" t="str">
        <f>+VLOOKUP($D1613,Sheet3!$B:$I,6,0)</f>
        <v>P13X</v>
      </c>
      <c r="J1613" s="6" t="str">
        <f>+VLOOKUP($D1613,Sheet3!$B:$I,7,0)</f>
        <v>NUMAPRIME</v>
      </c>
      <c r="K1613" s="6" t="str">
        <f>+VLOOKUP($D1613,Sheet3!$B:$I,8,0)</f>
        <v>PREMIUM</v>
      </c>
      <c r="L1613" s="6" t="str">
        <f t="shared" si="157"/>
        <v>15X41/2-8LUG NUMAPRIME 3 P13X NUMAPRIME PREMIUM</v>
      </c>
      <c r="M1613" s="12" t="s">
        <v>15</v>
      </c>
      <c r="N1613" s="12" t="str">
        <f t="shared" si="160"/>
        <v>l2202</v>
      </c>
    </row>
    <row r="1614" spans="1:14">
      <c r="A1614" s="12" t="s">
        <v>1627</v>
      </c>
      <c r="B1614" s="6" t="str">
        <f t="shared" si="158"/>
        <v>l220211247</v>
      </c>
      <c r="C1614" s="12">
        <v>189658</v>
      </c>
      <c r="D1614" s="12" t="str">
        <f t="shared" si="159"/>
        <v>p-189658</v>
      </c>
      <c r="E1614" s="6" t="str">
        <f>+VLOOKUP($D1614,Sheet3!$B:$I,2,0)</f>
        <v>15X41/2-8</v>
      </c>
      <c r="F1614" s="6" t="str">
        <f>+VLOOKUP($D1614,Sheet3!$B:$I,3,0)</f>
        <v>LUG</v>
      </c>
      <c r="G1614" s="6" t="str">
        <f>+VLOOKUP($D1614,Sheet3!$B:$I,4,0)</f>
        <v>NUMAPRIME</v>
      </c>
      <c r="H1614" s="6">
        <f>+VLOOKUP($D1614,Sheet3!$B:$I,5,0)</f>
        <v>3</v>
      </c>
      <c r="I1614" s="6" t="str">
        <f>+VLOOKUP($D1614,Sheet3!$B:$I,6,0)</f>
        <v>P13X</v>
      </c>
      <c r="J1614" s="6" t="str">
        <f>+VLOOKUP($D1614,Sheet3!$B:$I,7,0)</f>
        <v>NUMAPRIME</v>
      </c>
      <c r="K1614" s="6" t="str">
        <f>+VLOOKUP($D1614,Sheet3!$B:$I,8,0)</f>
        <v>PREMIUM</v>
      </c>
      <c r="L1614" s="6" t="str">
        <f t="shared" si="157"/>
        <v>15X41/2-8LUG NUMAPRIME 3 P13X NUMAPRIME PREMIUM</v>
      </c>
      <c r="M1614" s="12" t="s">
        <v>15</v>
      </c>
      <c r="N1614" s="12" t="str">
        <f t="shared" si="160"/>
        <v>l2202</v>
      </c>
    </row>
    <row r="1615" spans="1:14">
      <c r="A1615" s="12" t="s">
        <v>1628</v>
      </c>
      <c r="B1615" s="6" t="str">
        <f t="shared" si="158"/>
        <v>l220211164</v>
      </c>
      <c r="C1615" s="12">
        <v>189658</v>
      </c>
      <c r="D1615" s="12" t="str">
        <f t="shared" si="159"/>
        <v>p-189658</v>
      </c>
      <c r="E1615" s="6" t="str">
        <f>+VLOOKUP($D1615,Sheet3!$B:$I,2,0)</f>
        <v>15X41/2-8</v>
      </c>
      <c r="F1615" s="6" t="str">
        <f>+VLOOKUP($D1615,Sheet3!$B:$I,3,0)</f>
        <v>LUG</v>
      </c>
      <c r="G1615" s="6" t="str">
        <f>+VLOOKUP($D1615,Sheet3!$B:$I,4,0)</f>
        <v>NUMAPRIME</v>
      </c>
      <c r="H1615" s="6">
        <f>+VLOOKUP($D1615,Sheet3!$B:$I,5,0)</f>
        <v>3</v>
      </c>
      <c r="I1615" s="6" t="str">
        <f>+VLOOKUP($D1615,Sheet3!$B:$I,6,0)</f>
        <v>P13X</v>
      </c>
      <c r="J1615" s="6" t="str">
        <f>+VLOOKUP($D1615,Sheet3!$B:$I,7,0)</f>
        <v>NUMAPRIME</v>
      </c>
      <c r="K1615" s="6" t="str">
        <f>+VLOOKUP($D1615,Sheet3!$B:$I,8,0)</f>
        <v>PREMIUM</v>
      </c>
      <c r="L1615" s="6" t="str">
        <f t="shared" si="157"/>
        <v>15X41/2-8LUG NUMAPRIME 3 P13X NUMAPRIME PREMIUM</v>
      </c>
      <c r="M1615" s="12" t="s">
        <v>15</v>
      </c>
      <c r="N1615" s="12" t="str">
        <f t="shared" si="160"/>
        <v>l2202</v>
      </c>
    </row>
    <row r="1616" spans="1:14">
      <c r="A1616" s="12" t="s">
        <v>1629</v>
      </c>
      <c r="B1616" s="6" t="str">
        <f t="shared" si="158"/>
        <v>l220300257</v>
      </c>
      <c r="C1616" s="12">
        <v>189658</v>
      </c>
      <c r="D1616" s="12" t="str">
        <f t="shared" si="159"/>
        <v>p-189658</v>
      </c>
      <c r="E1616" s="6" t="str">
        <f>+VLOOKUP($D1616,Sheet3!$B:$I,2,0)</f>
        <v>15X41/2-8</v>
      </c>
      <c r="F1616" s="6" t="str">
        <f>+VLOOKUP($D1616,Sheet3!$B:$I,3,0)</f>
        <v>LUG</v>
      </c>
      <c r="G1616" s="6" t="str">
        <f>+VLOOKUP($D1616,Sheet3!$B:$I,4,0)</f>
        <v>NUMAPRIME</v>
      </c>
      <c r="H1616" s="6">
        <f>+VLOOKUP($D1616,Sheet3!$B:$I,5,0)</f>
        <v>3</v>
      </c>
      <c r="I1616" s="6" t="str">
        <f>+VLOOKUP($D1616,Sheet3!$B:$I,6,0)</f>
        <v>P13X</v>
      </c>
      <c r="J1616" s="6" t="str">
        <f>+VLOOKUP($D1616,Sheet3!$B:$I,7,0)</f>
        <v>NUMAPRIME</v>
      </c>
      <c r="K1616" s="6" t="str">
        <f>+VLOOKUP($D1616,Sheet3!$B:$I,8,0)</f>
        <v>PREMIUM</v>
      </c>
      <c r="L1616" s="6" t="str">
        <f t="shared" si="157"/>
        <v>15X41/2-8LUG NUMAPRIME 3 P13X NUMAPRIME PREMIUM</v>
      </c>
      <c r="M1616" s="12" t="s">
        <v>15</v>
      </c>
      <c r="N1616" s="12" t="str">
        <f t="shared" si="160"/>
        <v>l2203</v>
      </c>
    </row>
    <row r="1617" spans="1:14">
      <c r="A1617" s="12" t="s">
        <v>1630</v>
      </c>
      <c r="B1617" s="6" t="str">
        <f t="shared" si="158"/>
        <v>l220211095</v>
      </c>
      <c r="C1617" s="12">
        <v>189658</v>
      </c>
      <c r="D1617" s="12" t="str">
        <f t="shared" si="159"/>
        <v>p-189658</v>
      </c>
      <c r="E1617" s="6" t="str">
        <f>+VLOOKUP($D1617,Sheet3!$B:$I,2,0)</f>
        <v>15X41/2-8</v>
      </c>
      <c r="F1617" s="6" t="str">
        <f>+VLOOKUP($D1617,Sheet3!$B:$I,3,0)</f>
        <v>LUG</v>
      </c>
      <c r="G1617" s="6" t="str">
        <f>+VLOOKUP($D1617,Sheet3!$B:$I,4,0)</f>
        <v>NUMAPRIME</v>
      </c>
      <c r="H1617" s="6">
        <f>+VLOOKUP($D1617,Sheet3!$B:$I,5,0)</f>
        <v>3</v>
      </c>
      <c r="I1617" s="6" t="str">
        <f>+VLOOKUP($D1617,Sheet3!$B:$I,6,0)</f>
        <v>P13X</v>
      </c>
      <c r="J1617" s="6" t="str">
        <f>+VLOOKUP($D1617,Sheet3!$B:$I,7,0)</f>
        <v>NUMAPRIME</v>
      </c>
      <c r="K1617" s="6" t="str">
        <f>+VLOOKUP($D1617,Sheet3!$B:$I,8,0)</f>
        <v>PREMIUM</v>
      </c>
      <c r="L1617" s="6" t="str">
        <f t="shared" si="157"/>
        <v>15X41/2-8LUG NUMAPRIME 3 P13X NUMAPRIME PREMIUM</v>
      </c>
      <c r="M1617" s="12" t="s">
        <v>15</v>
      </c>
      <c r="N1617" s="12" t="str">
        <f t="shared" si="160"/>
        <v>l2202</v>
      </c>
    </row>
    <row r="1618" spans="1:14">
      <c r="A1618" s="12" t="s">
        <v>1631</v>
      </c>
      <c r="B1618" s="6" t="str">
        <f t="shared" si="158"/>
        <v>l220211030</v>
      </c>
      <c r="C1618" s="12">
        <v>189658</v>
      </c>
      <c r="D1618" s="12" t="str">
        <f t="shared" si="159"/>
        <v>p-189658</v>
      </c>
      <c r="E1618" s="6" t="str">
        <f>+VLOOKUP($D1618,Sheet3!$B:$I,2,0)</f>
        <v>15X41/2-8</v>
      </c>
      <c r="F1618" s="6" t="str">
        <f>+VLOOKUP($D1618,Sheet3!$B:$I,3,0)</f>
        <v>LUG</v>
      </c>
      <c r="G1618" s="6" t="str">
        <f>+VLOOKUP($D1618,Sheet3!$B:$I,4,0)</f>
        <v>NUMAPRIME</v>
      </c>
      <c r="H1618" s="6">
        <f>+VLOOKUP($D1618,Sheet3!$B:$I,5,0)</f>
        <v>3</v>
      </c>
      <c r="I1618" s="6" t="str">
        <f>+VLOOKUP($D1618,Sheet3!$B:$I,6,0)</f>
        <v>P13X</v>
      </c>
      <c r="J1618" s="6" t="str">
        <f>+VLOOKUP($D1618,Sheet3!$B:$I,7,0)</f>
        <v>NUMAPRIME</v>
      </c>
      <c r="K1618" s="6" t="str">
        <f>+VLOOKUP($D1618,Sheet3!$B:$I,8,0)</f>
        <v>PREMIUM</v>
      </c>
      <c r="L1618" s="6" t="str">
        <f t="shared" si="157"/>
        <v>15X41/2-8LUG NUMAPRIME 3 P13X NUMAPRIME PREMIUM</v>
      </c>
      <c r="M1618" s="12" t="s">
        <v>15</v>
      </c>
      <c r="N1618" s="12" t="str">
        <f t="shared" si="160"/>
        <v>l2202</v>
      </c>
    </row>
    <row r="1619" spans="1:14">
      <c r="A1619" s="12" t="s">
        <v>1632</v>
      </c>
      <c r="B1619" s="6" t="str">
        <f t="shared" si="158"/>
        <v>l220204082</v>
      </c>
      <c r="C1619" s="12">
        <v>189036</v>
      </c>
      <c r="D1619" s="12" t="str">
        <f t="shared" si="159"/>
        <v>p-189036</v>
      </c>
      <c r="E1619" s="6" t="str">
        <f>+VLOOKUP($D1619,Sheet3!$B:$I,2,0)</f>
        <v>5.00-8</v>
      </c>
      <c r="F1619" s="6" t="str">
        <f>+VLOOKUP($D1619,Sheet3!$B:$I,3,0)</f>
        <v>LUG</v>
      </c>
      <c r="G1619" s="6" t="str">
        <f>+VLOOKUP($D1619,Sheet3!$B:$I,4,0)</f>
        <v>NUMAPRIME</v>
      </c>
      <c r="H1619" s="6">
        <f>+VLOOKUP($D1619,Sheet3!$B:$I,5,0)</f>
        <v>3</v>
      </c>
      <c r="I1619" s="6" t="str">
        <f>+VLOOKUP($D1619,Sheet3!$B:$I,6,0)</f>
        <v>P13X</v>
      </c>
      <c r="J1619" s="6" t="str">
        <f>+VLOOKUP($D1619,Sheet3!$B:$I,7,0)</f>
        <v>NUMAPRIME</v>
      </c>
      <c r="K1619" s="6" t="str">
        <f>+VLOOKUP($D1619,Sheet3!$B:$I,8,0)</f>
        <v>PREMIUM</v>
      </c>
      <c r="L1619" s="6" t="str">
        <f t="shared" si="157"/>
        <v>5.00-8LUG NUMAPRIME 3 P13X NUMAPRIME PREMIUM</v>
      </c>
      <c r="M1619" s="12" t="s">
        <v>15</v>
      </c>
      <c r="N1619" s="12" t="str">
        <f t="shared" si="160"/>
        <v>l2202</v>
      </c>
    </row>
    <row r="1620" spans="1:14">
      <c r="A1620" s="12" t="s">
        <v>1633</v>
      </c>
      <c r="B1620" s="6" t="str">
        <f t="shared" si="158"/>
        <v>l220210867</v>
      </c>
      <c r="C1620" s="12">
        <v>189036</v>
      </c>
      <c r="D1620" s="12" t="str">
        <f t="shared" si="159"/>
        <v>p-189036</v>
      </c>
      <c r="E1620" s="6" t="str">
        <f>+VLOOKUP($D1620,Sheet3!$B:$I,2,0)</f>
        <v>5.00-8</v>
      </c>
      <c r="F1620" s="6" t="str">
        <f>+VLOOKUP($D1620,Sheet3!$B:$I,3,0)</f>
        <v>LUG</v>
      </c>
      <c r="G1620" s="6" t="str">
        <f>+VLOOKUP($D1620,Sheet3!$B:$I,4,0)</f>
        <v>NUMAPRIME</v>
      </c>
      <c r="H1620" s="6">
        <f>+VLOOKUP($D1620,Sheet3!$B:$I,5,0)</f>
        <v>3</v>
      </c>
      <c r="I1620" s="6" t="str">
        <f>+VLOOKUP($D1620,Sheet3!$B:$I,6,0)</f>
        <v>P13X</v>
      </c>
      <c r="J1620" s="6" t="str">
        <f>+VLOOKUP($D1620,Sheet3!$B:$I,7,0)</f>
        <v>NUMAPRIME</v>
      </c>
      <c r="K1620" s="6" t="str">
        <f>+VLOOKUP($D1620,Sheet3!$B:$I,8,0)</f>
        <v>PREMIUM</v>
      </c>
      <c r="L1620" s="6" t="str">
        <f t="shared" si="157"/>
        <v>5.00-8LUG NUMAPRIME 3 P13X NUMAPRIME PREMIUM</v>
      </c>
      <c r="M1620" s="12" t="s">
        <v>15</v>
      </c>
      <c r="N1620" s="12" t="str">
        <f t="shared" si="160"/>
        <v>l2202</v>
      </c>
    </row>
    <row r="1621" spans="1:14">
      <c r="A1621" s="12" t="s">
        <v>1634</v>
      </c>
      <c r="B1621" s="6" t="str">
        <f t="shared" si="158"/>
        <v>l220210706</v>
      </c>
      <c r="C1621" s="12">
        <v>189036</v>
      </c>
      <c r="D1621" s="12" t="str">
        <f t="shared" si="159"/>
        <v>p-189036</v>
      </c>
      <c r="E1621" s="6" t="str">
        <f>+VLOOKUP($D1621,Sheet3!$B:$I,2,0)</f>
        <v>5.00-8</v>
      </c>
      <c r="F1621" s="6" t="str">
        <f>+VLOOKUP($D1621,Sheet3!$B:$I,3,0)</f>
        <v>LUG</v>
      </c>
      <c r="G1621" s="6" t="str">
        <f>+VLOOKUP($D1621,Sheet3!$B:$I,4,0)</f>
        <v>NUMAPRIME</v>
      </c>
      <c r="H1621" s="6">
        <f>+VLOOKUP($D1621,Sheet3!$B:$I,5,0)</f>
        <v>3</v>
      </c>
      <c r="I1621" s="6" t="str">
        <f>+VLOOKUP($D1621,Sheet3!$B:$I,6,0)</f>
        <v>P13X</v>
      </c>
      <c r="J1621" s="6" t="str">
        <f>+VLOOKUP($D1621,Sheet3!$B:$I,7,0)</f>
        <v>NUMAPRIME</v>
      </c>
      <c r="K1621" s="6" t="str">
        <f>+VLOOKUP($D1621,Sheet3!$B:$I,8,0)</f>
        <v>PREMIUM</v>
      </c>
      <c r="L1621" s="6" t="str">
        <f t="shared" si="157"/>
        <v>5.00-8LUG NUMAPRIME 3 P13X NUMAPRIME PREMIUM</v>
      </c>
      <c r="M1621" s="12" t="s">
        <v>15</v>
      </c>
      <c r="N1621" s="12" t="str">
        <f t="shared" si="160"/>
        <v>l2202</v>
      </c>
    </row>
    <row r="1622" spans="1:14">
      <c r="A1622" s="12" t="s">
        <v>1635</v>
      </c>
      <c r="B1622" s="6" t="str">
        <f t="shared" si="158"/>
        <v>l220210918</v>
      </c>
      <c r="C1622" s="12">
        <v>189036</v>
      </c>
      <c r="D1622" s="12" t="str">
        <f t="shared" si="159"/>
        <v>p-189036</v>
      </c>
      <c r="E1622" s="6" t="str">
        <f>+VLOOKUP($D1622,Sheet3!$B:$I,2,0)</f>
        <v>5.00-8</v>
      </c>
      <c r="F1622" s="6" t="str">
        <f>+VLOOKUP($D1622,Sheet3!$B:$I,3,0)</f>
        <v>LUG</v>
      </c>
      <c r="G1622" s="6" t="str">
        <f>+VLOOKUP($D1622,Sheet3!$B:$I,4,0)</f>
        <v>NUMAPRIME</v>
      </c>
      <c r="H1622" s="6">
        <f>+VLOOKUP($D1622,Sheet3!$B:$I,5,0)</f>
        <v>3</v>
      </c>
      <c r="I1622" s="6" t="str">
        <f>+VLOOKUP($D1622,Sheet3!$B:$I,6,0)</f>
        <v>P13X</v>
      </c>
      <c r="J1622" s="6" t="str">
        <f>+VLOOKUP($D1622,Sheet3!$B:$I,7,0)</f>
        <v>NUMAPRIME</v>
      </c>
      <c r="K1622" s="6" t="str">
        <f>+VLOOKUP($D1622,Sheet3!$B:$I,8,0)</f>
        <v>PREMIUM</v>
      </c>
      <c r="L1622" s="6" t="str">
        <f t="shared" si="157"/>
        <v>5.00-8LUG NUMAPRIME 3 P13X NUMAPRIME PREMIUM</v>
      </c>
      <c r="M1622" s="12" t="s">
        <v>15</v>
      </c>
      <c r="N1622" s="12" t="str">
        <f t="shared" si="160"/>
        <v>l2202</v>
      </c>
    </row>
    <row r="1623" spans="1:14">
      <c r="A1623" s="12" t="s">
        <v>1636</v>
      </c>
      <c r="B1623" s="6" t="str">
        <f t="shared" si="158"/>
        <v>l220210791</v>
      </c>
      <c r="C1623" s="12">
        <v>189036</v>
      </c>
      <c r="D1623" s="12" t="str">
        <f t="shared" si="159"/>
        <v>p-189036</v>
      </c>
      <c r="E1623" s="6" t="str">
        <f>+VLOOKUP($D1623,Sheet3!$B:$I,2,0)</f>
        <v>5.00-8</v>
      </c>
      <c r="F1623" s="6" t="str">
        <f>+VLOOKUP($D1623,Sheet3!$B:$I,3,0)</f>
        <v>LUG</v>
      </c>
      <c r="G1623" s="6" t="str">
        <f>+VLOOKUP($D1623,Sheet3!$B:$I,4,0)</f>
        <v>NUMAPRIME</v>
      </c>
      <c r="H1623" s="6">
        <f>+VLOOKUP($D1623,Sheet3!$B:$I,5,0)</f>
        <v>3</v>
      </c>
      <c r="I1623" s="6" t="str">
        <f>+VLOOKUP($D1623,Sheet3!$B:$I,6,0)</f>
        <v>P13X</v>
      </c>
      <c r="J1623" s="6" t="str">
        <f>+VLOOKUP($D1623,Sheet3!$B:$I,7,0)</f>
        <v>NUMAPRIME</v>
      </c>
      <c r="K1623" s="6" t="str">
        <f>+VLOOKUP($D1623,Sheet3!$B:$I,8,0)</f>
        <v>PREMIUM</v>
      </c>
      <c r="L1623" s="6" t="str">
        <f t="shared" si="157"/>
        <v>5.00-8LUG NUMAPRIME 3 P13X NUMAPRIME PREMIUM</v>
      </c>
      <c r="M1623" s="12" t="s">
        <v>15</v>
      </c>
      <c r="N1623" s="12" t="str">
        <f t="shared" si="160"/>
        <v>l2202</v>
      </c>
    </row>
    <row r="1624" spans="1:14">
      <c r="A1624" s="12" t="s">
        <v>1637</v>
      </c>
      <c r="B1624" s="6" t="str">
        <f t="shared" si="158"/>
        <v>l220210974</v>
      </c>
      <c r="C1624" s="12">
        <v>189036</v>
      </c>
      <c r="D1624" s="12" t="str">
        <f t="shared" si="159"/>
        <v>p-189036</v>
      </c>
      <c r="E1624" s="6" t="str">
        <f>+VLOOKUP($D1624,Sheet3!$B:$I,2,0)</f>
        <v>5.00-8</v>
      </c>
      <c r="F1624" s="6" t="str">
        <f>+VLOOKUP($D1624,Sheet3!$B:$I,3,0)</f>
        <v>LUG</v>
      </c>
      <c r="G1624" s="6" t="str">
        <f>+VLOOKUP($D1624,Sheet3!$B:$I,4,0)</f>
        <v>NUMAPRIME</v>
      </c>
      <c r="H1624" s="6">
        <f>+VLOOKUP($D1624,Sheet3!$B:$I,5,0)</f>
        <v>3</v>
      </c>
      <c r="I1624" s="6" t="str">
        <f>+VLOOKUP($D1624,Sheet3!$B:$I,6,0)</f>
        <v>P13X</v>
      </c>
      <c r="J1624" s="6" t="str">
        <f>+VLOOKUP($D1624,Sheet3!$B:$I,7,0)</f>
        <v>NUMAPRIME</v>
      </c>
      <c r="K1624" s="6" t="str">
        <f>+VLOOKUP($D1624,Sheet3!$B:$I,8,0)</f>
        <v>PREMIUM</v>
      </c>
      <c r="L1624" s="6" t="str">
        <f t="shared" si="157"/>
        <v>5.00-8LUG NUMAPRIME 3 P13X NUMAPRIME PREMIUM</v>
      </c>
      <c r="M1624" s="12" t="s">
        <v>15</v>
      </c>
      <c r="N1624" s="12" t="str">
        <f t="shared" si="160"/>
        <v>l2202</v>
      </c>
    </row>
    <row r="1625" spans="1:14">
      <c r="A1625" s="12" t="s">
        <v>1638</v>
      </c>
      <c r="B1625" s="6" t="str">
        <f t="shared" si="158"/>
        <v>l220300075</v>
      </c>
      <c r="C1625" s="12">
        <v>189658</v>
      </c>
      <c r="D1625" s="12" t="str">
        <f t="shared" si="159"/>
        <v>p-189658</v>
      </c>
      <c r="E1625" s="6" t="str">
        <f>+VLOOKUP($D1625,Sheet3!$B:$I,2,0)</f>
        <v>15X41/2-8</v>
      </c>
      <c r="F1625" s="6" t="str">
        <f>+VLOOKUP($D1625,Sheet3!$B:$I,3,0)</f>
        <v>LUG</v>
      </c>
      <c r="G1625" s="6" t="str">
        <f>+VLOOKUP($D1625,Sheet3!$B:$I,4,0)</f>
        <v>NUMAPRIME</v>
      </c>
      <c r="H1625" s="6">
        <f>+VLOOKUP($D1625,Sheet3!$B:$I,5,0)</f>
        <v>3</v>
      </c>
      <c r="I1625" s="6" t="str">
        <f>+VLOOKUP($D1625,Sheet3!$B:$I,6,0)</f>
        <v>P13X</v>
      </c>
      <c r="J1625" s="6" t="str">
        <f>+VLOOKUP($D1625,Sheet3!$B:$I,7,0)</f>
        <v>NUMAPRIME</v>
      </c>
      <c r="K1625" s="6" t="str">
        <f>+VLOOKUP($D1625,Sheet3!$B:$I,8,0)</f>
        <v>PREMIUM</v>
      </c>
      <c r="L1625" s="6" t="str">
        <f t="shared" si="157"/>
        <v>15X41/2-8LUG NUMAPRIME 3 P13X NUMAPRIME PREMIUM</v>
      </c>
      <c r="M1625" s="12" t="s">
        <v>15</v>
      </c>
      <c r="N1625" s="12" t="str">
        <f t="shared" si="160"/>
        <v>l2203</v>
      </c>
    </row>
    <row r="1626" spans="1:14">
      <c r="A1626" s="12" t="s">
        <v>1639</v>
      </c>
      <c r="B1626" s="6" t="str">
        <f t="shared" si="158"/>
        <v>l220300334</v>
      </c>
      <c r="C1626" s="12">
        <v>189658</v>
      </c>
      <c r="D1626" s="12" t="str">
        <f t="shared" si="159"/>
        <v>p-189658</v>
      </c>
      <c r="E1626" s="6" t="str">
        <f>+VLOOKUP($D1626,Sheet3!$B:$I,2,0)</f>
        <v>15X41/2-8</v>
      </c>
      <c r="F1626" s="6" t="str">
        <f>+VLOOKUP($D1626,Sheet3!$B:$I,3,0)</f>
        <v>LUG</v>
      </c>
      <c r="G1626" s="6" t="str">
        <f>+VLOOKUP($D1626,Sheet3!$B:$I,4,0)</f>
        <v>NUMAPRIME</v>
      </c>
      <c r="H1626" s="6">
        <f>+VLOOKUP($D1626,Sheet3!$B:$I,5,0)</f>
        <v>3</v>
      </c>
      <c r="I1626" s="6" t="str">
        <f>+VLOOKUP($D1626,Sheet3!$B:$I,6,0)</f>
        <v>P13X</v>
      </c>
      <c r="J1626" s="6" t="str">
        <f>+VLOOKUP($D1626,Sheet3!$B:$I,7,0)</f>
        <v>NUMAPRIME</v>
      </c>
      <c r="K1626" s="6" t="str">
        <f>+VLOOKUP($D1626,Sheet3!$B:$I,8,0)</f>
        <v>PREMIUM</v>
      </c>
      <c r="L1626" s="6" t="str">
        <f t="shared" si="157"/>
        <v>15X41/2-8LUG NUMAPRIME 3 P13X NUMAPRIME PREMIUM</v>
      </c>
      <c r="M1626" s="12" t="s">
        <v>15</v>
      </c>
      <c r="N1626" s="12" t="str">
        <f t="shared" si="160"/>
        <v>l2203</v>
      </c>
    </row>
    <row r="1627" spans="1:14">
      <c r="A1627" s="12" t="s">
        <v>1640</v>
      </c>
      <c r="B1627" s="6" t="str">
        <f t="shared" si="158"/>
        <v>l220300506</v>
      </c>
      <c r="C1627" s="12">
        <v>189658</v>
      </c>
      <c r="D1627" s="12" t="str">
        <f t="shared" si="159"/>
        <v>p-189658</v>
      </c>
      <c r="E1627" s="6" t="str">
        <f>+VLOOKUP($D1627,Sheet3!$B:$I,2,0)</f>
        <v>15X41/2-8</v>
      </c>
      <c r="F1627" s="6" t="str">
        <f>+VLOOKUP($D1627,Sheet3!$B:$I,3,0)</f>
        <v>LUG</v>
      </c>
      <c r="G1627" s="6" t="str">
        <f>+VLOOKUP($D1627,Sheet3!$B:$I,4,0)</f>
        <v>NUMAPRIME</v>
      </c>
      <c r="H1627" s="6">
        <f>+VLOOKUP($D1627,Sheet3!$B:$I,5,0)</f>
        <v>3</v>
      </c>
      <c r="I1627" s="6" t="str">
        <f>+VLOOKUP($D1627,Sheet3!$B:$I,6,0)</f>
        <v>P13X</v>
      </c>
      <c r="J1627" s="6" t="str">
        <f>+VLOOKUP($D1627,Sheet3!$B:$I,7,0)</f>
        <v>NUMAPRIME</v>
      </c>
      <c r="K1627" s="6" t="str">
        <f>+VLOOKUP($D1627,Sheet3!$B:$I,8,0)</f>
        <v>PREMIUM</v>
      </c>
      <c r="L1627" s="6" t="str">
        <f t="shared" si="157"/>
        <v>15X41/2-8LUG NUMAPRIME 3 P13X NUMAPRIME PREMIUM</v>
      </c>
      <c r="M1627" s="12" t="s">
        <v>15</v>
      </c>
      <c r="N1627" s="12" t="str">
        <f t="shared" si="160"/>
        <v>l2203</v>
      </c>
    </row>
    <row r="1628" spans="1:14">
      <c r="A1628" s="12" t="s">
        <v>1641</v>
      </c>
      <c r="B1628" s="6" t="str">
        <f t="shared" si="158"/>
        <v>l220211309</v>
      </c>
      <c r="C1628" s="12">
        <v>189658</v>
      </c>
      <c r="D1628" s="12" t="str">
        <f t="shared" si="159"/>
        <v>p-189658</v>
      </c>
      <c r="E1628" s="6" t="str">
        <f>+VLOOKUP($D1628,Sheet3!$B:$I,2,0)</f>
        <v>15X41/2-8</v>
      </c>
      <c r="F1628" s="6" t="str">
        <f>+VLOOKUP($D1628,Sheet3!$B:$I,3,0)</f>
        <v>LUG</v>
      </c>
      <c r="G1628" s="6" t="str">
        <f>+VLOOKUP($D1628,Sheet3!$B:$I,4,0)</f>
        <v>NUMAPRIME</v>
      </c>
      <c r="H1628" s="6">
        <f>+VLOOKUP($D1628,Sheet3!$B:$I,5,0)</f>
        <v>3</v>
      </c>
      <c r="I1628" s="6" t="str">
        <f>+VLOOKUP($D1628,Sheet3!$B:$I,6,0)</f>
        <v>P13X</v>
      </c>
      <c r="J1628" s="6" t="str">
        <f>+VLOOKUP($D1628,Sheet3!$B:$I,7,0)</f>
        <v>NUMAPRIME</v>
      </c>
      <c r="K1628" s="6" t="str">
        <f>+VLOOKUP($D1628,Sheet3!$B:$I,8,0)</f>
        <v>PREMIUM</v>
      </c>
      <c r="L1628" s="6" t="str">
        <f t="shared" si="157"/>
        <v>15X41/2-8LUG NUMAPRIME 3 P13X NUMAPRIME PREMIUM</v>
      </c>
      <c r="M1628" s="12" t="s">
        <v>15</v>
      </c>
      <c r="N1628" s="12" t="str">
        <f t="shared" si="160"/>
        <v>l2202</v>
      </c>
    </row>
    <row r="1629" spans="1:14">
      <c r="A1629" s="12" t="s">
        <v>1642</v>
      </c>
      <c r="B1629" s="6" t="str">
        <f t="shared" si="158"/>
        <v>l220300457</v>
      </c>
      <c r="C1629" s="12">
        <v>189658</v>
      </c>
      <c r="D1629" s="12" t="str">
        <f t="shared" si="159"/>
        <v>p-189658</v>
      </c>
      <c r="E1629" s="6" t="str">
        <f>+VLOOKUP($D1629,Sheet3!$B:$I,2,0)</f>
        <v>15X41/2-8</v>
      </c>
      <c r="F1629" s="6" t="str">
        <f>+VLOOKUP($D1629,Sheet3!$B:$I,3,0)</f>
        <v>LUG</v>
      </c>
      <c r="G1629" s="6" t="str">
        <f>+VLOOKUP($D1629,Sheet3!$B:$I,4,0)</f>
        <v>NUMAPRIME</v>
      </c>
      <c r="H1629" s="6">
        <f>+VLOOKUP($D1629,Sheet3!$B:$I,5,0)</f>
        <v>3</v>
      </c>
      <c r="I1629" s="6" t="str">
        <f>+VLOOKUP($D1629,Sheet3!$B:$I,6,0)</f>
        <v>P13X</v>
      </c>
      <c r="J1629" s="6" t="str">
        <f>+VLOOKUP($D1629,Sheet3!$B:$I,7,0)</f>
        <v>NUMAPRIME</v>
      </c>
      <c r="K1629" s="6" t="str">
        <f>+VLOOKUP($D1629,Sheet3!$B:$I,8,0)</f>
        <v>PREMIUM</v>
      </c>
      <c r="L1629" s="6" t="str">
        <f t="shared" si="157"/>
        <v>15X41/2-8LUG NUMAPRIME 3 P13X NUMAPRIME PREMIUM</v>
      </c>
      <c r="M1629" s="12" t="s">
        <v>15</v>
      </c>
      <c r="N1629" s="12" t="str">
        <f t="shared" si="160"/>
        <v>l2203</v>
      </c>
    </row>
    <row r="1630" spans="1:14">
      <c r="A1630" s="12" t="s">
        <v>1643</v>
      </c>
      <c r="B1630" s="6" t="str">
        <f t="shared" si="158"/>
        <v>l220210639</v>
      </c>
      <c r="C1630" s="12">
        <v>189658</v>
      </c>
      <c r="D1630" s="12" t="str">
        <f t="shared" si="159"/>
        <v>p-189658</v>
      </c>
      <c r="E1630" s="6" t="str">
        <f>+VLOOKUP($D1630,Sheet3!$B:$I,2,0)</f>
        <v>15X41/2-8</v>
      </c>
      <c r="F1630" s="6" t="str">
        <f>+VLOOKUP($D1630,Sheet3!$B:$I,3,0)</f>
        <v>LUG</v>
      </c>
      <c r="G1630" s="6" t="str">
        <f>+VLOOKUP($D1630,Sheet3!$B:$I,4,0)</f>
        <v>NUMAPRIME</v>
      </c>
      <c r="H1630" s="6">
        <f>+VLOOKUP($D1630,Sheet3!$B:$I,5,0)</f>
        <v>3</v>
      </c>
      <c r="I1630" s="6" t="str">
        <f>+VLOOKUP($D1630,Sheet3!$B:$I,6,0)</f>
        <v>P13X</v>
      </c>
      <c r="J1630" s="6" t="str">
        <f>+VLOOKUP($D1630,Sheet3!$B:$I,7,0)</f>
        <v>NUMAPRIME</v>
      </c>
      <c r="K1630" s="6" t="str">
        <f>+VLOOKUP($D1630,Sheet3!$B:$I,8,0)</f>
        <v>PREMIUM</v>
      </c>
      <c r="L1630" s="6" t="str">
        <f t="shared" si="157"/>
        <v>15X41/2-8LUG NUMAPRIME 3 P13X NUMAPRIME PREMIUM</v>
      </c>
      <c r="M1630" s="12" t="s">
        <v>15</v>
      </c>
      <c r="N1630" s="12" t="str">
        <f t="shared" si="160"/>
        <v>l2202</v>
      </c>
    </row>
    <row r="1631" spans="1:14">
      <c r="A1631" s="12" t="s">
        <v>1644</v>
      </c>
      <c r="B1631" s="6" t="str">
        <f t="shared" si="158"/>
        <v>l220300258</v>
      </c>
      <c r="C1631" s="12">
        <v>189658</v>
      </c>
      <c r="D1631" s="12" t="str">
        <f t="shared" si="159"/>
        <v>p-189658</v>
      </c>
      <c r="E1631" s="6" t="str">
        <f>+VLOOKUP($D1631,Sheet3!$B:$I,2,0)</f>
        <v>15X41/2-8</v>
      </c>
      <c r="F1631" s="6" t="str">
        <f>+VLOOKUP($D1631,Sheet3!$B:$I,3,0)</f>
        <v>LUG</v>
      </c>
      <c r="G1631" s="6" t="str">
        <f>+VLOOKUP($D1631,Sheet3!$B:$I,4,0)</f>
        <v>NUMAPRIME</v>
      </c>
      <c r="H1631" s="6">
        <f>+VLOOKUP($D1631,Sheet3!$B:$I,5,0)</f>
        <v>3</v>
      </c>
      <c r="I1631" s="6" t="str">
        <f>+VLOOKUP($D1631,Sheet3!$B:$I,6,0)</f>
        <v>P13X</v>
      </c>
      <c r="J1631" s="6" t="str">
        <f>+VLOOKUP($D1631,Sheet3!$B:$I,7,0)</f>
        <v>NUMAPRIME</v>
      </c>
      <c r="K1631" s="6" t="str">
        <f>+VLOOKUP($D1631,Sheet3!$B:$I,8,0)</f>
        <v>PREMIUM</v>
      </c>
      <c r="L1631" s="6" t="str">
        <f t="shared" si="157"/>
        <v>15X41/2-8LUG NUMAPRIME 3 P13X NUMAPRIME PREMIUM</v>
      </c>
      <c r="M1631" s="12" t="s">
        <v>15</v>
      </c>
      <c r="N1631" s="12" t="str">
        <f t="shared" si="160"/>
        <v>l2203</v>
      </c>
    </row>
    <row r="1632" spans="1:14">
      <c r="A1632" s="12" t="s">
        <v>1645</v>
      </c>
      <c r="B1632" s="6" t="str">
        <f t="shared" si="158"/>
        <v>l220300561</v>
      </c>
      <c r="C1632" s="12">
        <v>189658</v>
      </c>
      <c r="D1632" s="12" t="str">
        <f t="shared" si="159"/>
        <v>p-189658</v>
      </c>
      <c r="E1632" s="6" t="str">
        <f>+VLOOKUP($D1632,Sheet3!$B:$I,2,0)</f>
        <v>15X41/2-8</v>
      </c>
      <c r="F1632" s="6" t="str">
        <f>+VLOOKUP($D1632,Sheet3!$B:$I,3,0)</f>
        <v>LUG</v>
      </c>
      <c r="G1632" s="6" t="str">
        <f>+VLOOKUP($D1632,Sheet3!$B:$I,4,0)</f>
        <v>NUMAPRIME</v>
      </c>
      <c r="H1632" s="6">
        <f>+VLOOKUP($D1632,Sheet3!$B:$I,5,0)</f>
        <v>3</v>
      </c>
      <c r="I1632" s="6" t="str">
        <f>+VLOOKUP($D1632,Sheet3!$B:$I,6,0)</f>
        <v>P13X</v>
      </c>
      <c r="J1632" s="6" t="str">
        <f>+VLOOKUP($D1632,Sheet3!$B:$I,7,0)</f>
        <v>NUMAPRIME</v>
      </c>
      <c r="K1632" s="6" t="str">
        <f>+VLOOKUP($D1632,Sheet3!$B:$I,8,0)</f>
        <v>PREMIUM</v>
      </c>
      <c r="L1632" s="6" t="str">
        <f t="shared" si="157"/>
        <v>15X41/2-8LUG NUMAPRIME 3 P13X NUMAPRIME PREMIUM</v>
      </c>
      <c r="M1632" s="12" t="s">
        <v>15</v>
      </c>
      <c r="N1632" s="12" t="str">
        <f t="shared" si="160"/>
        <v>l2203</v>
      </c>
    </row>
    <row r="1633" spans="1:14">
      <c r="A1633" s="12" t="s">
        <v>1646</v>
      </c>
      <c r="B1633" s="6" t="str">
        <f t="shared" si="158"/>
        <v>l220300107</v>
      </c>
      <c r="C1633" s="12">
        <v>189658</v>
      </c>
      <c r="D1633" s="12" t="str">
        <f t="shared" si="159"/>
        <v>p-189658</v>
      </c>
      <c r="E1633" s="6" t="str">
        <f>+VLOOKUP($D1633,Sheet3!$B:$I,2,0)</f>
        <v>15X41/2-8</v>
      </c>
      <c r="F1633" s="6" t="str">
        <f>+VLOOKUP($D1633,Sheet3!$B:$I,3,0)</f>
        <v>LUG</v>
      </c>
      <c r="G1633" s="6" t="str">
        <f>+VLOOKUP($D1633,Sheet3!$B:$I,4,0)</f>
        <v>NUMAPRIME</v>
      </c>
      <c r="H1633" s="6">
        <f>+VLOOKUP($D1633,Sheet3!$B:$I,5,0)</f>
        <v>3</v>
      </c>
      <c r="I1633" s="6" t="str">
        <f>+VLOOKUP($D1633,Sheet3!$B:$I,6,0)</f>
        <v>P13X</v>
      </c>
      <c r="J1633" s="6" t="str">
        <f>+VLOOKUP($D1633,Sheet3!$B:$I,7,0)</f>
        <v>NUMAPRIME</v>
      </c>
      <c r="K1633" s="6" t="str">
        <f>+VLOOKUP($D1633,Sheet3!$B:$I,8,0)</f>
        <v>PREMIUM</v>
      </c>
      <c r="L1633" s="6" t="str">
        <f t="shared" si="157"/>
        <v>15X41/2-8LUG NUMAPRIME 3 P13X NUMAPRIME PREMIUM</v>
      </c>
      <c r="M1633" s="12" t="s">
        <v>15</v>
      </c>
      <c r="N1633" s="12" t="str">
        <f t="shared" si="160"/>
        <v>l2203</v>
      </c>
    </row>
    <row r="1634" spans="1:14">
      <c r="A1634" s="12" t="s">
        <v>1647</v>
      </c>
      <c r="B1634" s="6" t="str">
        <f t="shared" si="158"/>
        <v>l220300209</v>
      </c>
      <c r="C1634" s="12">
        <v>189658</v>
      </c>
      <c r="D1634" s="12" t="str">
        <f t="shared" si="159"/>
        <v>p-189658</v>
      </c>
      <c r="E1634" s="6" t="str">
        <f>+VLOOKUP($D1634,Sheet3!$B:$I,2,0)</f>
        <v>15X41/2-8</v>
      </c>
      <c r="F1634" s="6" t="str">
        <f>+VLOOKUP($D1634,Sheet3!$B:$I,3,0)</f>
        <v>LUG</v>
      </c>
      <c r="G1634" s="6" t="str">
        <f>+VLOOKUP($D1634,Sheet3!$B:$I,4,0)</f>
        <v>NUMAPRIME</v>
      </c>
      <c r="H1634" s="6">
        <f>+VLOOKUP($D1634,Sheet3!$B:$I,5,0)</f>
        <v>3</v>
      </c>
      <c r="I1634" s="6" t="str">
        <f>+VLOOKUP($D1634,Sheet3!$B:$I,6,0)</f>
        <v>P13X</v>
      </c>
      <c r="J1634" s="6" t="str">
        <f>+VLOOKUP($D1634,Sheet3!$B:$I,7,0)</f>
        <v>NUMAPRIME</v>
      </c>
      <c r="K1634" s="6" t="str">
        <f>+VLOOKUP($D1634,Sheet3!$B:$I,8,0)</f>
        <v>PREMIUM</v>
      </c>
      <c r="L1634" s="6" t="str">
        <f t="shared" si="157"/>
        <v>15X41/2-8LUG NUMAPRIME 3 P13X NUMAPRIME PREMIUM</v>
      </c>
      <c r="M1634" s="12" t="s">
        <v>15</v>
      </c>
      <c r="N1634" s="12" t="str">
        <f t="shared" si="160"/>
        <v>l2203</v>
      </c>
    </row>
    <row r="1635" spans="1:14">
      <c r="A1635" s="12" t="s">
        <v>1648</v>
      </c>
      <c r="B1635" s="6" t="str">
        <f t="shared" si="158"/>
        <v>l220300952</v>
      </c>
      <c r="C1635" s="12">
        <v>189658</v>
      </c>
      <c r="D1635" s="12" t="str">
        <f t="shared" si="159"/>
        <v>p-189658</v>
      </c>
      <c r="E1635" s="6" t="str">
        <f>+VLOOKUP($D1635,Sheet3!$B:$I,2,0)</f>
        <v>15X41/2-8</v>
      </c>
      <c r="F1635" s="6" t="str">
        <f>+VLOOKUP($D1635,Sheet3!$B:$I,3,0)</f>
        <v>LUG</v>
      </c>
      <c r="G1635" s="6" t="str">
        <f>+VLOOKUP($D1635,Sheet3!$B:$I,4,0)</f>
        <v>NUMAPRIME</v>
      </c>
      <c r="H1635" s="6">
        <f>+VLOOKUP($D1635,Sheet3!$B:$I,5,0)</f>
        <v>3</v>
      </c>
      <c r="I1635" s="6" t="str">
        <f>+VLOOKUP($D1635,Sheet3!$B:$I,6,0)</f>
        <v>P13X</v>
      </c>
      <c r="J1635" s="6" t="str">
        <f>+VLOOKUP($D1635,Sheet3!$B:$I,7,0)</f>
        <v>NUMAPRIME</v>
      </c>
      <c r="K1635" s="6" t="str">
        <f>+VLOOKUP($D1635,Sheet3!$B:$I,8,0)</f>
        <v>PREMIUM</v>
      </c>
      <c r="L1635" s="6" t="str">
        <f t="shared" si="157"/>
        <v>15X41/2-8LUG NUMAPRIME 3 P13X NUMAPRIME PREMIUM</v>
      </c>
      <c r="M1635" s="12" t="s">
        <v>15</v>
      </c>
      <c r="N1635" s="12" t="str">
        <f t="shared" si="160"/>
        <v>l2203</v>
      </c>
    </row>
    <row r="1636" spans="1:14">
      <c r="A1636" s="12" t="s">
        <v>1649</v>
      </c>
      <c r="B1636" s="6" t="str">
        <f t="shared" si="158"/>
        <v>l220301015</v>
      </c>
      <c r="C1636" s="12">
        <v>189658</v>
      </c>
      <c r="D1636" s="12" t="str">
        <f t="shared" si="159"/>
        <v>p-189658</v>
      </c>
      <c r="E1636" s="6" t="str">
        <f>+VLOOKUP($D1636,Sheet3!$B:$I,2,0)</f>
        <v>15X41/2-8</v>
      </c>
      <c r="F1636" s="6" t="str">
        <f>+VLOOKUP($D1636,Sheet3!$B:$I,3,0)</f>
        <v>LUG</v>
      </c>
      <c r="G1636" s="6" t="str">
        <f>+VLOOKUP($D1636,Sheet3!$B:$I,4,0)</f>
        <v>NUMAPRIME</v>
      </c>
      <c r="H1636" s="6">
        <f>+VLOOKUP($D1636,Sheet3!$B:$I,5,0)</f>
        <v>3</v>
      </c>
      <c r="I1636" s="6" t="str">
        <f>+VLOOKUP($D1636,Sheet3!$B:$I,6,0)</f>
        <v>P13X</v>
      </c>
      <c r="J1636" s="6" t="str">
        <f>+VLOOKUP($D1636,Sheet3!$B:$I,7,0)</f>
        <v>NUMAPRIME</v>
      </c>
      <c r="K1636" s="6" t="str">
        <f>+VLOOKUP($D1636,Sheet3!$B:$I,8,0)</f>
        <v>PREMIUM</v>
      </c>
      <c r="L1636" s="6" t="str">
        <f t="shared" si="157"/>
        <v>15X41/2-8LUG NUMAPRIME 3 P13X NUMAPRIME PREMIUM</v>
      </c>
      <c r="M1636" s="12" t="s">
        <v>15</v>
      </c>
      <c r="N1636" s="12" t="str">
        <f t="shared" si="160"/>
        <v>l2203</v>
      </c>
    </row>
    <row r="1637" spans="1:14">
      <c r="A1637" s="12" t="s">
        <v>1650</v>
      </c>
      <c r="B1637" s="6" t="str">
        <f t="shared" si="158"/>
        <v>l220300671</v>
      </c>
      <c r="C1637" s="12">
        <v>189658</v>
      </c>
      <c r="D1637" s="12" t="str">
        <f t="shared" si="159"/>
        <v>p-189658</v>
      </c>
      <c r="E1637" s="6" t="str">
        <f>+VLOOKUP($D1637,Sheet3!$B:$I,2,0)</f>
        <v>15X41/2-8</v>
      </c>
      <c r="F1637" s="6" t="str">
        <f>+VLOOKUP($D1637,Sheet3!$B:$I,3,0)</f>
        <v>LUG</v>
      </c>
      <c r="G1637" s="6" t="str">
        <f>+VLOOKUP($D1637,Sheet3!$B:$I,4,0)</f>
        <v>NUMAPRIME</v>
      </c>
      <c r="H1637" s="6">
        <f>+VLOOKUP($D1637,Sheet3!$B:$I,5,0)</f>
        <v>3</v>
      </c>
      <c r="I1637" s="6" t="str">
        <f>+VLOOKUP($D1637,Sheet3!$B:$I,6,0)</f>
        <v>P13X</v>
      </c>
      <c r="J1637" s="6" t="str">
        <f>+VLOOKUP($D1637,Sheet3!$B:$I,7,0)</f>
        <v>NUMAPRIME</v>
      </c>
      <c r="K1637" s="6" t="str">
        <f>+VLOOKUP($D1637,Sheet3!$B:$I,8,0)</f>
        <v>PREMIUM</v>
      </c>
      <c r="L1637" s="6" t="str">
        <f t="shared" si="157"/>
        <v>15X41/2-8LUG NUMAPRIME 3 P13X NUMAPRIME PREMIUM</v>
      </c>
      <c r="M1637" s="12" t="s">
        <v>15</v>
      </c>
      <c r="N1637" s="12" t="str">
        <f t="shared" si="160"/>
        <v>l2203</v>
      </c>
    </row>
    <row r="1638" spans="1:14">
      <c r="A1638" s="12" t="s">
        <v>1651</v>
      </c>
      <c r="B1638" s="6" t="str">
        <f t="shared" si="158"/>
        <v>l220300560</v>
      </c>
      <c r="C1638" s="12">
        <v>189658</v>
      </c>
      <c r="D1638" s="12" t="str">
        <f t="shared" si="159"/>
        <v>p-189658</v>
      </c>
      <c r="E1638" s="6" t="str">
        <f>+VLOOKUP($D1638,Sheet3!$B:$I,2,0)</f>
        <v>15X41/2-8</v>
      </c>
      <c r="F1638" s="6" t="str">
        <f>+VLOOKUP($D1638,Sheet3!$B:$I,3,0)</f>
        <v>LUG</v>
      </c>
      <c r="G1638" s="6" t="str">
        <f>+VLOOKUP($D1638,Sheet3!$B:$I,4,0)</f>
        <v>NUMAPRIME</v>
      </c>
      <c r="H1638" s="6">
        <f>+VLOOKUP($D1638,Sheet3!$B:$I,5,0)</f>
        <v>3</v>
      </c>
      <c r="I1638" s="6" t="str">
        <f>+VLOOKUP($D1638,Sheet3!$B:$I,6,0)</f>
        <v>P13X</v>
      </c>
      <c r="J1638" s="6" t="str">
        <f>+VLOOKUP($D1638,Sheet3!$B:$I,7,0)</f>
        <v>NUMAPRIME</v>
      </c>
      <c r="K1638" s="6" t="str">
        <f>+VLOOKUP($D1638,Sheet3!$B:$I,8,0)</f>
        <v>PREMIUM</v>
      </c>
      <c r="L1638" s="6" t="str">
        <f t="shared" si="157"/>
        <v>15X41/2-8LUG NUMAPRIME 3 P13X NUMAPRIME PREMIUM</v>
      </c>
      <c r="M1638" s="12" t="s">
        <v>15</v>
      </c>
      <c r="N1638" s="12" t="str">
        <f t="shared" si="160"/>
        <v>l2203</v>
      </c>
    </row>
    <row r="1639" spans="1:14">
      <c r="A1639" s="12" t="s">
        <v>1652</v>
      </c>
      <c r="B1639" s="6" t="str">
        <f t="shared" si="158"/>
        <v>l220301016</v>
      </c>
      <c r="C1639" s="12">
        <v>189658</v>
      </c>
      <c r="D1639" s="12" t="str">
        <f t="shared" si="159"/>
        <v>p-189658</v>
      </c>
      <c r="E1639" s="6" t="str">
        <f>+VLOOKUP($D1639,Sheet3!$B:$I,2,0)</f>
        <v>15X41/2-8</v>
      </c>
      <c r="F1639" s="6" t="str">
        <f>+VLOOKUP($D1639,Sheet3!$B:$I,3,0)</f>
        <v>LUG</v>
      </c>
      <c r="G1639" s="6" t="str">
        <f>+VLOOKUP($D1639,Sheet3!$B:$I,4,0)</f>
        <v>NUMAPRIME</v>
      </c>
      <c r="H1639" s="6">
        <f>+VLOOKUP($D1639,Sheet3!$B:$I,5,0)</f>
        <v>3</v>
      </c>
      <c r="I1639" s="6" t="str">
        <f>+VLOOKUP($D1639,Sheet3!$B:$I,6,0)</f>
        <v>P13X</v>
      </c>
      <c r="J1639" s="6" t="str">
        <f>+VLOOKUP($D1639,Sheet3!$B:$I,7,0)</f>
        <v>NUMAPRIME</v>
      </c>
      <c r="K1639" s="6" t="str">
        <f>+VLOOKUP($D1639,Sheet3!$B:$I,8,0)</f>
        <v>PREMIUM</v>
      </c>
      <c r="L1639" s="6" t="str">
        <f t="shared" si="157"/>
        <v>15X41/2-8LUG NUMAPRIME 3 P13X NUMAPRIME PREMIUM</v>
      </c>
      <c r="M1639" s="12" t="s">
        <v>15</v>
      </c>
      <c r="N1639" s="12" t="str">
        <f t="shared" si="160"/>
        <v>l2203</v>
      </c>
    </row>
    <row r="1640" spans="1:14">
      <c r="A1640" s="12" t="s">
        <v>1653</v>
      </c>
      <c r="B1640" s="6" t="str">
        <f t="shared" si="158"/>
        <v>l220300136</v>
      </c>
      <c r="C1640" s="12">
        <v>189658</v>
      </c>
      <c r="D1640" s="12" t="str">
        <f t="shared" si="159"/>
        <v>p-189658</v>
      </c>
      <c r="E1640" s="6" t="str">
        <f>+VLOOKUP($D1640,Sheet3!$B:$I,2,0)</f>
        <v>15X41/2-8</v>
      </c>
      <c r="F1640" s="6" t="str">
        <f>+VLOOKUP($D1640,Sheet3!$B:$I,3,0)</f>
        <v>LUG</v>
      </c>
      <c r="G1640" s="6" t="str">
        <f>+VLOOKUP($D1640,Sheet3!$B:$I,4,0)</f>
        <v>NUMAPRIME</v>
      </c>
      <c r="H1640" s="6">
        <f>+VLOOKUP($D1640,Sheet3!$B:$I,5,0)</f>
        <v>3</v>
      </c>
      <c r="I1640" s="6" t="str">
        <f>+VLOOKUP($D1640,Sheet3!$B:$I,6,0)</f>
        <v>P13X</v>
      </c>
      <c r="J1640" s="6" t="str">
        <f>+VLOOKUP($D1640,Sheet3!$B:$I,7,0)</f>
        <v>NUMAPRIME</v>
      </c>
      <c r="K1640" s="6" t="str">
        <f>+VLOOKUP($D1640,Sheet3!$B:$I,8,0)</f>
        <v>PREMIUM</v>
      </c>
      <c r="L1640" s="6" t="str">
        <f t="shared" si="157"/>
        <v>15X41/2-8LUG NUMAPRIME 3 P13X NUMAPRIME PREMIUM</v>
      </c>
      <c r="M1640" s="12" t="s">
        <v>15</v>
      </c>
      <c r="N1640" s="12" t="str">
        <f t="shared" si="160"/>
        <v>l2203</v>
      </c>
    </row>
    <row r="1641" spans="1:14">
      <c r="A1641" s="12" t="s">
        <v>1654</v>
      </c>
      <c r="B1641" s="6" t="str">
        <f t="shared" si="158"/>
        <v>l220300675</v>
      </c>
      <c r="C1641" s="12">
        <v>189658</v>
      </c>
      <c r="D1641" s="12" t="str">
        <f t="shared" si="159"/>
        <v>p-189658</v>
      </c>
      <c r="E1641" s="6" t="str">
        <f>+VLOOKUP($D1641,Sheet3!$B:$I,2,0)</f>
        <v>15X41/2-8</v>
      </c>
      <c r="F1641" s="6" t="str">
        <f>+VLOOKUP($D1641,Sheet3!$B:$I,3,0)</f>
        <v>LUG</v>
      </c>
      <c r="G1641" s="6" t="str">
        <f>+VLOOKUP($D1641,Sheet3!$B:$I,4,0)</f>
        <v>NUMAPRIME</v>
      </c>
      <c r="H1641" s="6">
        <f>+VLOOKUP($D1641,Sheet3!$B:$I,5,0)</f>
        <v>3</v>
      </c>
      <c r="I1641" s="6" t="str">
        <f>+VLOOKUP($D1641,Sheet3!$B:$I,6,0)</f>
        <v>P13X</v>
      </c>
      <c r="J1641" s="6" t="str">
        <f>+VLOOKUP($D1641,Sheet3!$B:$I,7,0)</f>
        <v>NUMAPRIME</v>
      </c>
      <c r="K1641" s="6" t="str">
        <f>+VLOOKUP($D1641,Sheet3!$B:$I,8,0)</f>
        <v>PREMIUM</v>
      </c>
      <c r="L1641" s="6" t="str">
        <f t="shared" si="157"/>
        <v>15X41/2-8LUG NUMAPRIME 3 P13X NUMAPRIME PREMIUM</v>
      </c>
      <c r="M1641" s="12" t="s">
        <v>15</v>
      </c>
      <c r="N1641" s="12" t="str">
        <f t="shared" si="160"/>
        <v>l2203</v>
      </c>
    </row>
    <row r="1642" spans="1:14">
      <c r="A1642" s="12" t="s">
        <v>1655</v>
      </c>
      <c r="B1642" s="6" t="str">
        <f t="shared" si="158"/>
        <v>l220300799</v>
      </c>
      <c r="C1642" s="12">
        <v>189658</v>
      </c>
      <c r="D1642" s="12" t="str">
        <f t="shared" si="159"/>
        <v>p-189658</v>
      </c>
      <c r="E1642" s="6" t="str">
        <f>+VLOOKUP($D1642,Sheet3!$B:$I,2,0)</f>
        <v>15X41/2-8</v>
      </c>
      <c r="F1642" s="6" t="str">
        <f>+VLOOKUP($D1642,Sheet3!$B:$I,3,0)</f>
        <v>LUG</v>
      </c>
      <c r="G1642" s="6" t="str">
        <f>+VLOOKUP($D1642,Sheet3!$B:$I,4,0)</f>
        <v>NUMAPRIME</v>
      </c>
      <c r="H1642" s="6">
        <f>+VLOOKUP($D1642,Sheet3!$B:$I,5,0)</f>
        <v>3</v>
      </c>
      <c r="I1642" s="6" t="str">
        <f>+VLOOKUP($D1642,Sheet3!$B:$I,6,0)</f>
        <v>P13X</v>
      </c>
      <c r="J1642" s="6" t="str">
        <f>+VLOOKUP($D1642,Sheet3!$B:$I,7,0)</f>
        <v>NUMAPRIME</v>
      </c>
      <c r="K1642" s="6" t="str">
        <f>+VLOOKUP($D1642,Sheet3!$B:$I,8,0)</f>
        <v>PREMIUM</v>
      </c>
      <c r="L1642" s="6" t="str">
        <f t="shared" si="157"/>
        <v>15X41/2-8LUG NUMAPRIME 3 P13X NUMAPRIME PREMIUM</v>
      </c>
      <c r="M1642" s="12" t="s">
        <v>15</v>
      </c>
      <c r="N1642" s="12" t="str">
        <f t="shared" si="160"/>
        <v>l2203</v>
      </c>
    </row>
    <row r="1643" spans="1:14">
      <c r="A1643" s="12" t="s">
        <v>1656</v>
      </c>
      <c r="B1643" s="6" t="str">
        <f t="shared" si="158"/>
        <v>l220300900</v>
      </c>
      <c r="C1643" s="12">
        <v>189658</v>
      </c>
      <c r="D1643" s="12" t="str">
        <f t="shared" si="159"/>
        <v>p-189658</v>
      </c>
      <c r="E1643" s="6" t="str">
        <f>+VLOOKUP($D1643,Sheet3!$B:$I,2,0)</f>
        <v>15X41/2-8</v>
      </c>
      <c r="F1643" s="6" t="str">
        <f>+VLOOKUP($D1643,Sheet3!$B:$I,3,0)</f>
        <v>LUG</v>
      </c>
      <c r="G1643" s="6" t="str">
        <f>+VLOOKUP($D1643,Sheet3!$B:$I,4,0)</f>
        <v>NUMAPRIME</v>
      </c>
      <c r="H1643" s="6">
        <f>+VLOOKUP($D1643,Sheet3!$B:$I,5,0)</f>
        <v>3</v>
      </c>
      <c r="I1643" s="6" t="str">
        <f>+VLOOKUP($D1643,Sheet3!$B:$I,6,0)</f>
        <v>P13X</v>
      </c>
      <c r="J1643" s="6" t="str">
        <f>+VLOOKUP($D1643,Sheet3!$B:$I,7,0)</f>
        <v>NUMAPRIME</v>
      </c>
      <c r="K1643" s="6" t="str">
        <f>+VLOOKUP($D1643,Sheet3!$B:$I,8,0)</f>
        <v>PREMIUM</v>
      </c>
      <c r="L1643" s="6" t="str">
        <f t="shared" si="157"/>
        <v>15X41/2-8LUG NUMAPRIME 3 P13X NUMAPRIME PREMIUM</v>
      </c>
      <c r="M1643" s="12" t="s">
        <v>15</v>
      </c>
      <c r="N1643" s="12" t="str">
        <f t="shared" si="160"/>
        <v>l2203</v>
      </c>
    </row>
    <row r="1644" spans="1:14">
      <c r="A1644" s="12" t="s">
        <v>1657</v>
      </c>
      <c r="B1644" s="6" t="str">
        <f t="shared" si="158"/>
        <v>l220300901</v>
      </c>
      <c r="C1644" s="12">
        <v>189658</v>
      </c>
      <c r="D1644" s="12" t="str">
        <f t="shared" si="159"/>
        <v>p-189658</v>
      </c>
      <c r="E1644" s="6" t="str">
        <f>+VLOOKUP($D1644,Sheet3!$B:$I,2,0)</f>
        <v>15X41/2-8</v>
      </c>
      <c r="F1644" s="6" t="str">
        <f>+VLOOKUP($D1644,Sheet3!$B:$I,3,0)</f>
        <v>LUG</v>
      </c>
      <c r="G1644" s="6" t="str">
        <f>+VLOOKUP($D1644,Sheet3!$B:$I,4,0)</f>
        <v>NUMAPRIME</v>
      </c>
      <c r="H1644" s="6">
        <f>+VLOOKUP($D1644,Sheet3!$B:$I,5,0)</f>
        <v>3</v>
      </c>
      <c r="I1644" s="6" t="str">
        <f>+VLOOKUP($D1644,Sheet3!$B:$I,6,0)</f>
        <v>P13X</v>
      </c>
      <c r="J1644" s="6" t="str">
        <f>+VLOOKUP($D1644,Sheet3!$B:$I,7,0)</f>
        <v>NUMAPRIME</v>
      </c>
      <c r="K1644" s="6" t="str">
        <f>+VLOOKUP($D1644,Sheet3!$B:$I,8,0)</f>
        <v>PREMIUM</v>
      </c>
      <c r="L1644" s="6" t="str">
        <f t="shared" si="157"/>
        <v>15X41/2-8LUG NUMAPRIME 3 P13X NUMAPRIME PREMIUM</v>
      </c>
      <c r="M1644" s="12" t="s">
        <v>15</v>
      </c>
      <c r="N1644" s="12" t="str">
        <f t="shared" si="160"/>
        <v>l2203</v>
      </c>
    </row>
    <row r="1645" spans="1:14">
      <c r="A1645" s="12" t="s">
        <v>1658</v>
      </c>
      <c r="B1645" s="6" t="str">
        <f t="shared" si="158"/>
        <v>l220300456</v>
      </c>
      <c r="C1645" s="12">
        <v>189658</v>
      </c>
      <c r="D1645" s="12" t="str">
        <f t="shared" si="159"/>
        <v>p-189658</v>
      </c>
      <c r="E1645" s="6" t="str">
        <f>+VLOOKUP($D1645,Sheet3!$B:$I,2,0)</f>
        <v>15X41/2-8</v>
      </c>
      <c r="F1645" s="6" t="str">
        <f>+VLOOKUP($D1645,Sheet3!$B:$I,3,0)</f>
        <v>LUG</v>
      </c>
      <c r="G1645" s="6" t="str">
        <f>+VLOOKUP($D1645,Sheet3!$B:$I,4,0)</f>
        <v>NUMAPRIME</v>
      </c>
      <c r="H1645" s="6">
        <f>+VLOOKUP($D1645,Sheet3!$B:$I,5,0)</f>
        <v>3</v>
      </c>
      <c r="I1645" s="6" t="str">
        <f>+VLOOKUP($D1645,Sheet3!$B:$I,6,0)</f>
        <v>P13X</v>
      </c>
      <c r="J1645" s="6" t="str">
        <f>+VLOOKUP($D1645,Sheet3!$B:$I,7,0)</f>
        <v>NUMAPRIME</v>
      </c>
      <c r="K1645" s="6" t="str">
        <f>+VLOOKUP($D1645,Sheet3!$B:$I,8,0)</f>
        <v>PREMIUM</v>
      </c>
      <c r="L1645" s="6" t="str">
        <f t="shared" si="157"/>
        <v>15X41/2-8LUG NUMAPRIME 3 P13X NUMAPRIME PREMIUM</v>
      </c>
      <c r="M1645" s="12" t="s">
        <v>15</v>
      </c>
      <c r="N1645" s="12" t="str">
        <f t="shared" si="160"/>
        <v>l2203</v>
      </c>
    </row>
    <row r="1646" spans="1:14">
      <c r="A1646" s="12" t="s">
        <v>1659</v>
      </c>
      <c r="B1646" s="6" t="str">
        <f t="shared" si="158"/>
        <v>l220300739</v>
      </c>
      <c r="C1646" s="12">
        <v>189658</v>
      </c>
      <c r="D1646" s="12" t="str">
        <f t="shared" si="159"/>
        <v>p-189658</v>
      </c>
      <c r="E1646" s="6" t="str">
        <f>+VLOOKUP($D1646,Sheet3!$B:$I,2,0)</f>
        <v>15X41/2-8</v>
      </c>
      <c r="F1646" s="6" t="str">
        <f>+VLOOKUP($D1646,Sheet3!$B:$I,3,0)</f>
        <v>LUG</v>
      </c>
      <c r="G1646" s="6" t="str">
        <f>+VLOOKUP($D1646,Sheet3!$B:$I,4,0)</f>
        <v>NUMAPRIME</v>
      </c>
      <c r="H1646" s="6">
        <f>+VLOOKUP($D1646,Sheet3!$B:$I,5,0)</f>
        <v>3</v>
      </c>
      <c r="I1646" s="6" t="str">
        <f>+VLOOKUP($D1646,Sheet3!$B:$I,6,0)</f>
        <v>P13X</v>
      </c>
      <c r="J1646" s="6" t="str">
        <f>+VLOOKUP($D1646,Sheet3!$B:$I,7,0)</f>
        <v>NUMAPRIME</v>
      </c>
      <c r="K1646" s="6" t="str">
        <f>+VLOOKUP($D1646,Sheet3!$B:$I,8,0)</f>
        <v>PREMIUM</v>
      </c>
      <c r="L1646" s="6" t="str">
        <f t="shared" si="157"/>
        <v>15X41/2-8LUG NUMAPRIME 3 P13X NUMAPRIME PREMIUM</v>
      </c>
      <c r="M1646" s="12" t="s">
        <v>15</v>
      </c>
      <c r="N1646" s="12" t="str">
        <f t="shared" si="160"/>
        <v>l2203</v>
      </c>
    </row>
    <row r="1647" spans="1:14">
      <c r="A1647" s="12" t="s">
        <v>1660</v>
      </c>
      <c r="B1647" s="6" t="str">
        <f t="shared" si="158"/>
        <v>l220300724</v>
      </c>
      <c r="C1647" s="12">
        <v>189036</v>
      </c>
      <c r="D1647" s="12" t="str">
        <f t="shared" si="159"/>
        <v>p-189036</v>
      </c>
      <c r="E1647" s="6" t="str">
        <f>+VLOOKUP($D1647,Sheet3!$B:$I,2,0)</f>
        <v>5.00-8</v>
      </c>
      <c r="F1647" s="6" t="str">
        <f>+VLOOKUP($D1647,Sheet3!$B:$I,3,0)</f>
        <v>LUG</v>
      </c>
      <c r="G1647" s="6" t="str">
        <f>+VLOOKUP($D1647,Sheet3!$B:$I,4,0)</f>
        <v>NUMAPRIME</v>
      </c>
      <c r="H1647" s="6">
        <f>+VLOOKUP($D1647,Sheet3!$B:$I,5,0)</f>
        <v>3</v>
      </c>
      <c r="I1647" s="6" t="str">
        <f>+VLOOKUP($D1647,Sheet3!$B:$I,6,0)</f>
        <v>P13X</v>
      </c>
      <c r="J1647" s="6" t="str">
        <f>+VLOOKUP($D1647,Sheet3!$B:$I,7,0)</f>
        <v>NUMAPRIME</v>
      </c>
      <c r="K1647" s="6" t="str">
        <f>+VLOOKUP($D1647,Sheet3!$B:$I,8,0)</f>
        <v>PREMIUM</v>
      </c>
      <c r="L1647" s="6" t="str">
        <f t="shared" si="157"/>
        <v>5.00-8LUG NUMAPRIME 3 P13X NUMAPRIME PREMIUM</v>
      </c>
      <c r="M1647" s="12" t="s">
        <v>15</v>
      </c>
      <c r="N1647" s="12" t="str">
        <f t="shared" si="160"/>
        <v>l2203</v>
      </c>
    </row>
    <row r="1648" spans="1:14">
      <c r="A1648" s="12" t="s">
        <v>1661</v>
      </c>
      <c r="B1648" s="6" t="str">
        <f t="shared" si="158"/>
        <v>l220300539</v>
      </c>
      <c r="C1648" s="12">
        <v>189036</v>
      </c>
      <c r="D1648" s="12" t="str">
        <f t="shared" si="159"/>
        <v>p-189036</v>
      </c>
      <c r="E1648" s="6" t="str">
        <f>+VLOOKUP($D1648,Sheet3!$B:$I,2,0)</f>
        <v>5.00-8</v>
      </c>
      <c r="F1648" s="6" t="str">
        <f>+VLOOKUP($D1648,Sheet3!$B:$I,3,0)</f>
        <v>LUG</v>
      </c>
      <c r="G1648" s="6" t="str">
        <f>+VLOOKUP($D1648,Sheet3!$B:$I,4,0)</f>
        <v>NUMAPRIME</v>
      </c>
      <c r="H1648" s="6">
        <f>+VLOOKUP($D1648,Sheet3!$B:$I,5,0)</f>
        <v>3</v>
      </c>
      <c r="I1648" s="6" t="str">
        <f>+VLOOKUP($D1648,Sheet3!$B:$I,6,0)</f>
        <v>P13X</v>
      </c>
      <c r="J1648" s="6" t="str">
        <f>+VLOOKUP($D1648,Sheet3!$B:$I,7,0)</f>
        <v>NUMAPRIME</v>
      </c>
      <c r="K1648" s="6" t="str">
        <f>+VLOOKUP($D1648,Sheet3!$B:$I,8,0)</f>
        <v>PREMIUM</v>
      </c>
      <c r="L1648" s="6" t="str">
        <f t="shared" si="157"/>
        <v>5.00-8LUG NUMAPRIME 3 P13X NUMAPRIME PREMIUM</v>
      </c>
      <c r="M1648" s="12" t="s">
        <v>15</v>
      </c>
      <c r="N1648" s="12" t="str">
        <f t="shared" si="160"/>
        <v>l2203</v>
      </c>
    </row>
    <row r="1649" spans="1:14">
      <c r="A1649" s="12" t="s">
        <v>1662</v>
      </c>
      <c r="B1649" s="6" t="str">
        <f t="shared" si="158"/>
        <v>l220301115</v>
      </c>
      <c r="C1649" s="12">
        <v>189036</v>
      </c>
      <c r="D1649" s="12" t="str">
        <f t="shared" si="159"/>
        <v>p-189036</v>
      </c>
      <c r="E1649" s="6" t="str">
        <f>+VLOOKUP($D1649,Sheet3!$B:$I,2,0)</f>
        <v>5.00-8</v>
      </c>
      <c r="F1649" s="6" t="str">
        <f>+VLOOKUP($D1649,Sheet3!$B:$I,3,0)</f>
        <v>LUG</v>
      </c>
      <c r="G1649" s="6" t="str">
        <f>+VLOOKUP($D1649,Sheet3!$B:$I,4,0)</f>
        <v>NUMAPRIME</v>
      </c>
      <c r="H1649" s="6">
        <f>+VLOOKUP($D1649,Sheet3!$B:$I,5,0)</f>
        <v>3</v>
      </c>
      <c r="I1649" s="6" t="str">
        <f>+VLOOKUP($D1649,Sheet3!$B:$I,6,0)</f>
        <v>P13X</v>
      </c>
      <c r="J1649" s="6" t="str">
        <f>+VLOOKUP($D1649,Sheet3!$B:$I,7,0)</f>
        <v>NUMAPRIME</v>
      </c>
      <c r="K1649" s="6" t="str">
        <f>+VLOOKUP($D1649,Sheet3!$B:$I,8,0)</f>
        <v>PREMIUM</v>
      </c>
      <c r="L1649" s="6" t="str">
        <f t="shared" si="157"/>
        <v>5.00-8LUG NUMAPRIME 3 P13X NUMAPRIME PREMIUM</v>
      </c>
      <c r="M1649" s="12" t="s">
        <v>15</v>
      </c>
      <c r="N1649" s="12" t="str">
        <f t="shared" si="160"/>
        <v>l2203</v>
      </c>
    </row>
    <row r="1650" spans="1:14">
      <c r="A1650" s="12" t="s">
        <v>1663</v>
      </c>
      <c r="B1650" s="6" t="str">
        <f t="shared" si="158"/>
        <v>l220300660</v>
      </c>
      <c r="C1650" s="12">
        <v>189036</v>
      </c>
      <c r="D1650" s="12" t="str">
        <f t="shared" si="159"/>
        <v>p-189036</v>
      </c>
      <c r="E1650" s="6" t="str">
        <f>+VLOOKUP($D1650,Sheet3!$B:$I,2,0)</f>
        <v>5.00-8</v>
      </c>
      <c r="F1650" s="6" t="str">
        <f>+VLOOKUP($D1650,Sheet3!$B:$I,3,0)</f>
        <v>LUG</v>
      </c>
      <c r="G1650" s="6" t="str">
        <f>+VLOOKUP($D1650,Sheet3!$B:$I,4,0)</f>
        <v>NUMAPRIME</v>
      </c>
      <c r="H1650" s="6">
        <f>+VLOOKUP($D1650,Sheet3!$B:$I,5,0)</f>
        <v>3</v>
      </c>
      <c r="I1650" s="6" t="str">
        <f>+VLOOKUP($D1650,Sheet3!$B:$I,6,0)</f>
        <v>P13X</v>
      </c>
      <c r="J1650" s="6" t="str">
        <f>+VLOOKUP($D1650,Sheet3!$B:$I,7,0)</f>
        <v>NUMAPRIME</v>
      </c>
      <c r="K1650" s="6" t="str">
        <f>+VLOOKUP($D1650,Sheet3!$B:$I,8,0)</f>
        <v>PREMIUM</v>
      </c>
      <c r="L1650" s="6" t="str">
        <f t="shared" si="157"/>
        <v>5.00-8LUG NUMAPRIME 3 P13X NUMAPRIME PREMIUM</v>
      </c>
      <c r="M1650" s="12" t="s">
        <v>15</v>
      </c>
      <c r="N1650" s="12" t="str">
        <f t="shared" si="160"/>
        <v>l2203</v>
      </c>
    </row>
    <row r="1651" spans="1:14">
      <c r="A1651" s="12" t="s">
        <v>1664</v>
      </c>
      <c r="B1651" s="6" t="str">
        <f t="shared" si="158"/>
        <v>l220300896</v>
      </c>
      <c r="C1651" s="12">
        <v>189036</v>
      </c>
      <c r="D1651" s="12" t="str">
        <f t="shared" si="159"/>
        <v>p-189036</v>
      </c>
      <c r="E1651" s="6" t="str">
        <f>+VLOOKUP($D1651,Sheet3!$B:$I,2,0)</f>
        <v>5.00-8</v>
      </c>
      <c r="F1651" s="6" t="str">
        <f>+VLOOKUP($D1651,Sheet3!$B:$I,3,0)</f>
        <v>LUG</v>
      </c>
      <c r="G1651" s="6" t="str">
        <f>+VLOOKUP($D1651,Sheet3!$B:$I,4,0)</f>
        <v>NUMAPRIME</v>
      </c>
      <c r="H1651" s="6">
        <f>+VLOOKUP($D1651,Sheet3!$B:$I,5,0)</f>
        <v>3</v>
      </c>
      <c r="I1651" s="6" t="str">
        <f>+VLOOKUP($D1651,Sheet3!$B:$I,6,0)</f>
        <v>P13X</v>
      </c>
      <c r="J1651" s="6" t="str">
        <f>+VLOOKUP($D1651,Sheet3!$B:$I,7,0)</f>
        <v>NUMAPRIME</v>
      </c>
      <c r="K1651" s="6" t="str">
        <f>+VLOOKUP($D1651,Sheet3!$B:$I,8,0)</f>
        <v>PREMIUM</v>
      </c>
      <c r="L1651" s="6" t="str">
        <f t="shared" si="157"/>
        <v>5.00-8LUG NUMAPRIME 3 P13X NUMAPRIME PREMIUM</v>
      </c>
      <c r="M1651" s="12" t="s">
        <v>15</v>
      </c>
      <c r="N1651" s="12" t="str">
        <f t="shared" si="160"/>
        <v>l2203</v>
      </c>
    </row>
    <row r="1652" spans="1:14">
      <c r="A1652" s="12" t="s">
        <v>1665</v>
      </c>
      <c r="B1652" s="6" t="str">
        <f t="shared" si="158"/>
        <v>l220300026</v>
      </c>
      <c r="C1652" s="12">
        <v>203608</v>
      </c>
      <c r="D1652" s="12" t="str">
        <f t="shared" si="159"/>
        <v>p-003608</v>
      </c>
      <c r="E1652" s="6" t="str">
        <f>+VLOOKUP($D1652,Sheet3!$B:$I,2,0)</f>
        <v>16X6X101/2</v>
      </c>
      <c r="F1652" s="6" t="str">
        <f>+VLOOKUP($D1652,Sheet3!$B:$I,3,0)</f>
        <v>SM</v>
      </c>
      <c r="G1652" s="6" t="str">
        <f>+VLOOKUP($D1652,Sheet3!$B:$I,4,0)</f>
        <v>NUMA</v>
      </c>
      <c r="H1652" s="6">
        <f>+VLOOKUP($D1652,Sheet3!$B:$I,5,0)</f>
        <v>0</v>
      </c>
      <c r="I1652" s="6" t="str">
        <f>+VLOOKUP($D1652,Sheet3!$B:$I,6,0)</f>
        <v>P5</v>
      </c>
      <c r="J1652" s="6" t="str">
        <f>+VLOOKUP($D1652,Sheet3!$B:$I,7,0)</f>
        <v>DURAECO</v>
      </c>
      <c r="K1652" s="6" t="str">
        <f>+VLOOKUP($D1652,Sheet3!$B:$I,8,0)</f>
        <v>P</v>
      </c>
      <c r="L1652" s="6" t="str">
        <f t="shared" si="157"/>
        <v>16X6X101/2SM NUMA 0 P5 DURAECO P</v>
      </c>
      <c r="M1652" s="12" t="s">
        <v>15</v>
      </c>
      <c r="N1652" s="12" t="str">
        <f t="shared" si="160"/>
        <v>l2203</v>
      </c>
    </row>
    <row r="1653" spans="1:14">
      <c r="A1653" s="12" t="s">
        <v>1666</v>
      </c>
      <c r="B1653" s="6" t="str">
        <f t="shared" si="158"/>
        <v>l220210236</v>
      </c>
      <c r="C1653" s="12">
        <v>203608</v>
      </c>
      <c r="D1653" s="12" t="str">
        <f t="shared" si="159"/>
        <v>p-003608</v>
      </c>
      <c r="E1653" s="6" t="str">
        <f>+VLOOKUP($D1653,Sheet3!$B:$I,2,0)</f>
        <v>16X6X101/2</v>
      </c>
      <c r="F1653" s="6" t="str">
        <f>+VLOOKUP($D1653,Sheet3!$B:$I,3,0)</f>
        <v>SM</v>
      </c>
      <c r="G1653" s="6" t="str">
        <f>+VLOOKUP($D1653,Sheet3!$B:$I,4,0)</f>
        <v>NUMA</v>
      </c>
      <c r="H1653" s="6">
        <f>+VLOOKUP($D1653,Sheet3!$B:$I,5,0)</f>
        <v>0</v>
      </c>
      <c r="I1653" s="6" t="str">
        <f>+VLOOKUP($D1653,Sheet3!$B:$I,6,0)</f>
        <v>P5</v>
      </c>
      <c r="J1653" s="6" t="str">
        <f>+VLOOKUP($D1653,Sheet3!$B:$I,7,0)</f>
        <v>DURAECO</v>
      </c>
      <c r="K1653" s="6" t="str">
        <f>+VLOOKUP($D1653,Sheet3!$B:$I,8,0)</f>
        <v>P</v>
      </c>
      <c r="L1653" s="6" t="str">
        <f t="shared" ref="L1653:L1716" si="161">CONCATENATE(E1653,F1653," ",G1653," ",H1653," ",I1653," ",J1653," ",K1653)</f>
        <v>16X6X101/2SM NUMA 0 P5 DURAECO P</v>
      </c>
      <c r="M1653" s="12" t="s">
        <v>15</v>
      </c>
      <c r="N1653" s="12" t="str">
        <f t="shared" si="160"/>
        <v>l2202</v>
      </c>
    </row>
    <row r="1654" spans="1:14">
      <c r="A1654" s="12" t="s">
        <v>1667</v>
      </c>
      <c r="B1654" s="6" t="str">
        <f t="shared" si="158"/>
        <v>l220210464</v>
      </c>
      <c r="C1654" s="12">
        <v>203608</v>
      </c>
      <c r="D1654" s="12" t="str">
        <f t="shared" si="159"/>
        <v>p-003608</v>
      </c>
      <c r="E1654" s="6" t="str">
        <f>+VLOOKUP($D1654,Sheet3!$B:$I,2,0)</f>
        <v>16X6X101/2</v>
      </c>
      <c r="F1654" s="6" t="str">
        <f>+VLOOKUP($D1654,Sheet3!$B:$I,3,0)</f>
        <v>SM</v>
      </c>
      <c r="G1654" s="6" t="str">
        <f>+VLOOKUP($D1654,Sheet3!$B:$I,4,0)</f>
        <v>NUMA</v>
      </c>
      <c r="H1654" s="6">
        <f>+VLOOKUP($D1654,Sheet3!$B:$I,5,0)</f>
        <v>0</v>
      </c>
      <c r="I1654" s="6" t="str">
        <f>+VLOOKUP($D1654,Sheet3!$B:$I,6,0)</f>
        <v>P5</v>
      </c>
      <c r="J1654" s="6" t="str">
        <f>+VLOOKUP($D1654,Sheet3!$B:$I,7,0)</f>
        <v>DURAECO</v>
      </c>
      <c r="K1654" s="6" t="str">
        <f>+VLOOKUP($D1654,Sheet3!$B:$I,8,0)</f>
        <v>P</v>
      </c>
      <c r="L1654" s="6" t="str">
        <f t="shared" si="161"/>
        <v>16X6X101/2SM NUMA 0 P5 DURAECO P</v>
      </c>
      <c r="M1654" s="12" t="s">
        <v>15</v>
      </c>
      <c r="N1654" s="12" t="str">
        <f t="shared" si="160"/>
        <v>l2202</v>
      </c>
    </row>
    <row r="1655" spans="1:14">
      <c r="A1655" s="12" t="s">
        <v>1668</v>
      </c>
      <c r="B1655" s="6" t="str">
        <f t="shared" si="158"/>
        <v>l220211008</v>
      </c>
      <c r="C1655" s="12">
        <v>203608</v>
      </c>
      <c r="D1655" s="12" t="str">
        <f t="shared" si="159"/>
        <v>p-003608</v>
      </c>
      <c r="E1655" s="6" t="str">
        <f>+VLOOKUP($D1655,Sheet3!$B:$I,2,0)</f>
        <v>16X6X101/2</v>
      </c>
      <c r="F1655" s="6" t="str">
        <f>+VLOOKUP($D1655,Sheet3!$B:$I,3,0)</f>
        <v>SM</v>
      </c>
      <c r="G1655" s="6" t="str">
        <f>+VLOOKUP($D1655,Sheet3!$B:$I,4,0)</f>
        <v>NUMA</v>
      </c>
      <c r="H1655" s="6">
        <f>+VLOOKUP($D1655,Sheet3!$B:$I,5,0)</f>
        <v>0</v>
      </c>
      <c r="I1655" s="6" t="str">
        <f>+VLOOKUP($D1655,Sheet3!$B:$I,6,0)</f>
        <v>P5</v>
      </c>
      <c r="J1655" s="6" t="str">
        <f>+VLOOKUP($D1655,Sheet3!$B:$I,7,0)</f>
        <v>DURAECO</v>
      </c>
      <c r="K1655" s="6" t="str">
        <f>+VLOOKUP($D1655,Sheet3!$B:$I,8,0)</f>
        <v>P</v>
      </c>
      <c r="L1655" s="6" t="str">
        <f t="shared" si="161"/>
        <v>16X6X101/2SM NUMA 0 P5 DURAECO P</v>
      </c>
      <c r="M1655" s="12" t="s">
        <v>15</v>
      </c>
      <c r="N1655" s="12" t="str">
        <f t="shared" si="160"/>
        <v>l2202</v>
      </c>
    </row>
    <row r="1656" spans="1:14">
      <c r="A1656" s="12" t="s">
        <v>1669</v>
      </c>
      <c r="B1656" s="6" t="str">
        <f t="shared" si="158"/>
        <v>l220300423</v>
      </c>
      <c r="C1656" s="12">
        <v>203608</v>
      </c>
      <c r="D1656" s="12" t="str">
        <f t="shared" si="159"/>
        <v>p-003608</v>
      </c>
      <c r="E1656" s="6" t="str">
        <f>+VLOOKUP($D1656,Sheet3!$B:$I,2,0)</f>
        <v>16X6X101/2</v>
      </c>
      <c r="F1656" s="6" t="str">
        <f>+VLOOKUP($D1656,Sheet3!$B:$I,3,0)</f>
        <v>SM</v>
      </c>
      <c r="G1656" s="6" t="str">
        <f>+VLOOKUP($D1656,Sheet3!$B:$I,4,0)</f>
        <v>NUMA</v>
      </c>
      <c r="H1656" s="6">
        <f>+VLOOKUP($D1656,Sheet3!$B:$I,5,0)</f>
        <v>0</v>
      </c>
      <c r="I1656" s="6" t="str">
        <f>+VLOOKUP($D1656,Sheet3!$B:$I,6,0)</f>
        <v>P5</v>
      </c>
      <c r="J1656" s="6" t="str">
        <f>+VLOOKUP($D1656,Sheet3!$B:$I,7,0)</f>
        <v>DURAECO</v>
      </c>
      <c r="K1656" s="6" t="str">
        <f>+VLOOKUP($D1656,Sheet3!$B:$I,8,0)</f>
        <v>P</v>
      </c>
      <c r="L1656" s="6" t="str">
        <f t="shared" si="161"/>
        <v>16X6X101/2SM NUMA 0 P5 DURAECO P</v>
      </c>
      <c r="M1656" s="12" t="s">
        <v>15</v>
      </c>
      <c r="N1656" s="12" t="str">
        <f t="shared" si="160"/>
        <v>l2203</v>
      </c>
    </row>
    <row r="1657" spans="1:14">
      <c r="A1657" s="12" t="s">
        <v>1670</v>
      </c>
      <c r="B1657" s="6" t="str">
        <f t="shared" si="158"/>
        <v>l220300116</v>
      </c>
      <c r="C1657" s="12">
        <v>203608</v>
      </c>
      <c r="D1657" s="12" t="str">
        <f t="shared" si="159"/>
        <v>p-003608</v>
      </c>
      <c r="E1657" s="6" t="str">
        <f>+VLOOKUP($D1657,Sheet3!$B:$I,2,0)</f>
        <v>16X6X101/2</v>
      </c>
      <c r="F1657" s="6" t="str">
        <f>+VLOOKUP($D1657,Sheet3!$B:$I,3,0)</f>
        <v>SM</v>
      </c>
      <c r="G1657" s="6" t="str">
        <f>+VLOOKUP($D1657,Sheet3!$B:$I,4,0)</f>
        <v>NUMA</v>
      </c>
      <c r="H1657" s="6">
        <f>+VLOOKUP($D1657,Sheet3!$B:$I,5,0)</f>
        <v>0</v>
      </c>
      <c r="I1657" s="6" t="str">
        <f>+VLOOKUP($D1657,Sheet3!$B:$I,6,0)</f>
        <v>P5</v>
      </c>
      <c r="J1657" s="6" t="str">
        <f>+VLOOKUP($D1657,Sheet3!$B:$I,7,0)</f>
        <v>DURAECO</v>
      </c>
      <c r="K1657" s="6" t="str">
        <f>+VLOOKUP($D1657,Sheet3!$B:$I,8,0)</f>
        <v>P</v>
      </c>
      <c r="L1657" s="6" t="str">
        <f t="shared" si="161"/>
        <v>16X6X101/2SM NUMA 0 P5 DURAECO P</v>
      </c>
      <c r="M1657" s="12" t="s">
        <v>15</v>
      </c>
      <c r="N1657" s="12" t="str">
        <f t="shared" si="160"/>
        <v>l2203</v>
      </c>
    </row>
    <row r="1658" spans="1:14">
      <c r="A1658" s="12" t="s">
        <v>1671</v>
      </c>
      <c r="B1658" s="6" t="str">
        <f t="shared" si="158"/>
        <v>l220300300</v>
      </c>
      <c r="C1658" s="12">
        <v>203608</v>
      </c>
      <c r="D1658" s="12" t="str">
        <f t="shared" si="159"/>
        <v>p-003608</v>
      </c>
      <c r="E1658" s="6" t="str">
        <f>+VLOOKUP($D1658,Sheet3!$B:$I,2,0)</f>
        <v>16X6X101/2</v>
      </c>
      <c r="F1658" s="6" t="str">
        <f>+VLOOKUP($D1658,Sheet3!$B:$I,3,0)</f>
        <v>SM</v>
      </c>
      <c r="G1658" s="6" t="str">
        <f>+VLOOKUP($D1658,Sheet3!$B:$I,4,0)</f>
        <v>NUMA</v>
      </c>
      <c r="H1658" s="6">
        <f>+VLOOKUP($D1658,Sheet3!$B:$I,5,0)</f>
        <v>0</v>
      </c>
      <c r="I1658" s="6" t="str">
        <f>+VLOOKUP($D1658,Sheet3!$B:$I,6,0)</f>
        <v>P5</v>
      </c>
      <c r="J1658" s="6" t="str">
        <f>+VLOOKUP($D1658,Sheet3!$B:$I,7,0)</f>
        <v>DURAECO</v>
      </c>
      <c r="K1658" s="6" t="str">
        <f>+VLOOKUP($D1658,Sheet3!$B:$I,8,0)</f>
        <v>P</v>
      </c>
      <c r="L1658" s="6" t="str">
        <f t="shared" si="161"/>
        <v>16X6X101/2SM NUMA 0 P5 DURAECO P</v>
      </c>
      <c r="M1658" s="12" t="s">
        <v>15</v>
      </c>
      <c r="N1658" s="12" t="str">
        <f t="shared" si="160"/>
        <v>l2203</v>
      </c>
    </row>
    <row r="1659" spans="1:14">
      <c r="A1659" s="12" t="s">
        <v>1672</v>
      </c>
      <c r="B1659" s="6" t="str">
        <f t="shared" si="158"/>
        <v>l220300758</v>
      </c>
      <c r="C1659" s="12">
        <v>203608</v>
      </c>
      <c r="D1659" s="12" t="str">
        <f t="shared" si="159"/>
        <v>p-003608</v>
      </c>
      <c r="E1659" s="6" t="str">
        <f>+VLOOKUP($D1659,Sheet3!$B:$I,2,0)</f>
        <v>16X6X101/2</v>
      </c>
      <c r="F1659" s="6" t="str">
        <f>+VLOOKUP($D1659,Sheet3!$B:$I,3,0)</f>
        <v>SM</v>
      </c>
      <c r="G1659" s="6" t="str">
        <f>+VLOOKUP($D1659,Sheet3!$B:$I,4,0)</f>
        <v>NUMA</v>
      </c>
      <c r="H1659" s="6">
        <f>+VLOOKUP($D1659,Sheet3!$B:$I,5,0)</f>
        <v>0</v>
      </c>
      <c r="I1659" s="6" t="str">
        <f>+VLOOKUP($D1659,Sheet3!$B:$I,6,0)</f>
        <v>P5</v>
      </c>
      <c r="J1659" s="6" t="str">
        <f>+VLOOKUP($D1659,Sheet3!$B:$I,7,0)</f>
        <v>DURAECO</v>
      </c>
      <c r="K1659" s="6" t="str">
        <f>+VLOOKUP($D1659,Sheet3!$B:$I,8,0)</f>
        <v>P</v>
      </c>
      <c r="L1659" s="6" t="str">
        <f t="shared" si="161"/>
        <v>16X6X101/2SM NUMA 0 P5 DURAECO P</v>
      </c>
      <c r="M1659" s="12" t="s">
        <v>15</v>
      </c>
      <c r="N1659" s="12" t="str">
        <f t="shared" si="160"/>
        <v>l2203</v>
      </c>
    </row>
    <row r="1660" spans="1:14">
      <c r="A1660" s="12" t="s">
        <v>1673</v>
      </c>
      <c r="B1660" s="6" t="str">
        <f t="shared" si="158"/>
        <v>l220207674</v>
      </c>
      <c r="C1660" s="12">
        <v>204170</v>
      </c>
      <c r="D1660" s="12" t="str">
        <f t="shared" si="159"/>
        <v>p-004170</v>
      </c>
      <c r="E1660" s="6" t="str">
        <f>+VLOOKUP($D1660,Sheet3!$B:$I,2,0)</f>
        <v>18X6X121/8</v>
      </c>
      <c r="F1660" s="6" t="str">
        <f>+VLOOKUP($D1660,Sheet3!$B:$I,3,0)</f>
        <v>SAT</v>
      </c>
      <c r="G1660" s="6" t="str">
        <f>+VLOOKUP($D1660,Sheet3!$B:$I,4,0)</f>
        <v>NUMA</v>
      </c>
      <c r="H1660" s="6">
        <f>+VLOOKUP($D1660,Sheet3!$B:$I,5,0)</f>
        <v>0</v>
      </c>
      <c r="I1660" s="6" t="str">
        <f>+VLOOKUP($D1660,Sheet3!$B:$I,6,0)</f>
        <v>P5</v>
      </c>
      <c r="J1660" s="6" t="str">
        <f>+VLOOKUP($D1660,Sheet3!$B:$I,7,0)</f>
        <v>DURAECO</v>
      </c>
      <c r="K1660" s="6" t="str">
        <f>+VLOOKUP($D1660,Sheet3!$B:$I,8,0)</f>
        <v>P</v>
      </c>
      <c r="L1660" s="6" t="str">
        <f t="shared" si="161"/>
        <v>18X6X121/8SAT NUMA 0 P5 DURAECO P</v>
      </c>
      <c r="M1660" s="12" t="s">
        <v>15</v>
      </c>
      <c r="N1660" s="12" t="str">
        <f t="shared" si="160"/>
        <v>l2202</v>
      </c>
    </row>
    <row r="1661" spans="1:14">
      <c r="A1661" s="12" t="s">
        <v>1674</v>
      </c>
      <c r="B1661" s="6" t="str">
        <f t="shared" si="158"/>
        <v>l220300915</v>
      </c>
      <c r="C1661" s="12">
        <v>203608</v>
      </c>
      <c r="D1661" s="12" t="str">
        <f t="shared" si="159"/>
        <v>p-003608</v>
      </c>
      <c r="E1661" s="6" t="str">
        <f>+VLOOKUP($D1661,Sheet3!$B:$I,2,0)</f>
        <v>16X6X101/2</v>
      </c>
      <c r="F1661" s="6" t="str">
        <f>+VLOOKUP($D1661,Sheet3!$B:$I,3,0)</f>
        <v>SM</v>
      </c>
      <c r="G1661" s="6" t="str">
        <f>+VLOOKUP($D1661,Sheet3!$B:$I,4,0)</f>
        <v>NUMA</v>
      </c>
      <c r="H1661" s="6">
        <f>+VLOOKUP($D1661,Sheet3!$B:$I,5,0)</f>
        <v>0</v>
      </c>
      <c r="I1661" s="6" t="str">
        <f>+VLOOKUP($D1661,Sheet3!$B:$I,6,0)</f>
        <v>P5</v>
      </c>
      <c r="J1661" s="6" t="str">
        <f>+VLOOKUP($D1661,Sheet3!$B:$I,7,0)</f>
        <v>DURAECO</v>
      </c>
      <c r="K1661" s="6" t="str">
        <f>+VLOOKUP($D1661,Sheet3!$B:$I,8,0)</f>
        <v>P</v>
      </c>
      <c r="L1661" s="6" t="str">
        <f t="shared" si="161"/>
        <v>16X6X101/2SM NUMA 0 P5 DURAECO P</v>
      </c>
      <c r="M1661" s="12" t="s">
        <v>15</v>
      </c>
      <c r="N1661" s="12" t="str">
        <f t="shared" si="160"/>
        <v>l2203</v>
      </c>
    </row>
    <row r="1662" spans="1:14">
      <c r="A1662" s="12" t="s">
        <v>1675</v>
      </c>
      <c r="B1662" s="6" t="str">
        <f t="shared" si="158"/>
        <v>l220300971</v>
      </c>
      <c r="C1662" s="12">
        <v>203608</v>
      </c>
      <c r="D1662" s="12" t="str">
        <f t="shared" si="159"/>
        <v>p-003608</v>
      </c>
      <c r="E1662" s="6" t="str">
        <f>+VLOOKUP($D1662,Sheet3!$B:$I,2,0)</f>
        <v>16X6X101/2</v>
      </c>
      <c r="F1662" s="6" t="str">
        <f>+VLOOKUP($D1662,Sheet3!$B:$I,3,0)</f>
        <v>SM</v>
      </c>
      <c r="G1662" s="6" t="str">
        <f>+VLOOKUP($D1662,Sheet3!$B:$I,4,0)</f>
        <v>NUMA</v>
      </c>
      <c r="H1662" s="6">
        <f>+VLOOKUP($D1662,Sheet3!$B:$I,5,0)</f>
        <v>0</v>
      </c>
      <c r="I1662" s="6" t="str">
        <f>+VLOOKUP($D1662,Sheet3!$B:$I,6,0)</f>
        <v>P5</v>
      </c>
      <c r="J1662" s="6" t="str">
        <f>+VLOOKUP($D1662,Sheet3!$B:$I,7,0)</f>
        <v>DURAECO</v>
      </c>
      <c r="K1662" s="6" t="str">
        <f>+VLOOKUP($D1662,Sheet3!$B:$I,8,0)</f>
        <v>P</v>
      </c>
      <c r="L1662" s="6" t="str">
        <f t="shared" si="161"/>
        <v>16X6X101/2SM NUMA 0 P5 DURAECO P</v>
      </c>
      <c r="M1662" s="12" t="s">
        <v>15</v>
      </c>
      <c r="N1662" s="12" t="str">
        <f t="shared" si="160"/>
        <v>l2203</v>
      </c>
    </row>
    <row r="1663" spans="1:14">
      <c r="A1663" s="12" t="s">
        <v>1676</v>
      </c>
      <c r="B1663" s="6" t="str">
        <f t="shared" si="158"/>
        <v>l220211289</v>
      </c>
      <c r="C1663" s="12">
        <v>203608</v>
      </c>
      <c r="D1663" s="12" t="str">
        <f t="shared" si="159"/>
        <v>p-003608</v>
      </c>
      <c r="E1663" s="6" t="str">
        <f>+VLOOKUP($D1663,Sheet3!$B:$I,2,0)</f>
        <v>16X6X101/2</v>
      </c>
      <c r="F1663" s="6" t="str">
        <f>+VLOOKUP($D1663,Sheet3!$B:$I,3,0)</f>
        <v>SM</v>
      </c>
      <c r="G1663" s="6" t="str">
        <f>+VLOOKUP($D1663,Sheet3!$B:$I,4,0)</f>
        <v>NUMA</v>
      </c>
      <c r="H1663" s="6">
        <f>+VLOOKUP($D1663,Sheet3!$B:$I,5,0)</f>
        <v>0</v>
      </c>
      <c r="I1663" s="6" t="str">
        <f>+VLOOKUP($D1663,Sheet3!$B:$I,6,0)</f>
        <v>P5</v>
      </c>
      <c r="J1663" s="6" t="str">
        <f>+VLOOKUP($D1663,Sheet3!$B:$I,7,0)</f>
        <v>DURAECO</v>
      </c>
      <c r="K1663" s="6" t="str">
        <f>+VLOOKUP($D1663,Sheet3!$B:$I,8,0)</f>
        <v>P</v>
      </c>
      <c r="L1663" s="6" t="str">
        <f t="shared" si="161"/>
        <v>16X6X101/2SM NUMA 0 P5 DURAECO P</v>
      </c>
      <c r="M1663" s="12" t="s">
        <v>15</v>
      </c>
      <c r="N1663" s="12" t="str">
        <f t="shared" si="160"/>
        <v>l2202</v>
      </c>
    </row>
    <row r="1664" spans="1:14">
      <c r="A1664" s="12" t="s">
        <v>1677</v>
      </c>
      <c r="B1664" s="6" t="str">
        <f t="shared" si="158"/>
        <v>l220300240</v>
      </c>
      <c r="C1664" s="12">
        <v>203608</v>
      </c>
      <c r="D1664" s="12" t="str">
        <f t="shared" si="159"/>
        <v>p-003608</v>
      </c>
      <c r="E1664" s="6" t="str">
        <f>+VLOOKUP($D1664,Sheet3!$B:$I,2,0)</f>
        <v>16X6X101/2</v>
      </c>
      <c r="F1664" s="6" t="str">
        <f>+VLOOKUP($D1664,Sheet3!$B:$I,3,0)</f>
        <v>SM</v>
      </c>
      <c r="G1664" s="6" t="str">
        <f>+VLOOKUP($D1664,Sheet3!$B:$I,4,0)</f>
        <v>NUMA</v>
      </c>
      <c r="H1664" s="6">
        <f>+VLOOKUP($D1664,Sheet3!$B:$I,5,0)</f>
        <v>0</v>
      </c>
      <c r="I1664" s="6" t="str">
        <f>+VLOOKUP($D1664,Sheet3!$B:$I,6,0)</f>
        <v>P5</v>
      </c>
      <c r="J1664" s="6" t="str">
        <f>+VLOOKUP($D1664,Sheet3!$B:$I,7,0)</f>
        <v>DURAECO</v>
      </c>
      <c r="K1664" s="6" t="str">
        <f>+VLOOKUP($D1664,Sheet3!$B:$I,8,0)</f>
        <v>P</v>
      </c>
      <c r="L1664" s="6" t="str">
        <f t="shared" si="161"/>
        <v>16X6X101/2SM NUMA 0 P5 DURAECO P</v>
      </c>
      <c r="M1664" s="12" t="s">
        <v>15</v>
      </c>
      <c r="N1664" s="12" t="str">
        <f t="shared" si="160"/>
        <v>l2203</v>
      </c>
    </row>
    <row r="1665" spans="1:14">
      <c r="A1665" s="12" t="s">
        <v>1678</v>
      </c>
      <c r="B1665" s="6" t="str">
        <f t="shared" si="158"/>
        <v>l220300017</v>
      </c>
      <c r="C1665" s="12">
        <v>203607</v>
      </c>
      <c r="D1665" s="12" t="str">
        <f t="shared" si="159"/>
        <v>p-003607</v>
      </c>
      <c r="E1665" s="6" t="str">
        <f>+VLOOKUP($D1665,Sheet3!$B:$I,2,0)</f>
        <v>16X6X101/2</v>
      </c>
      <c r="F1665" s="6" t="str">
        <f>+VLOOKUP($D1665,Sheet3!$B:$I,3,0)</f>
        <v>SAT</v>
      </c>
      <c r="G1665" s="6" t="str">
        <f>+VLOOKUP($D1665,Sheet3!$B:$I,4,0)</f>
        <v>NUMA</v>
      </c>
      <c r="H1665" s="6">
        <f>+VLOOKUP($D1665,Sheet3!$B:$I,5,0)</f>
        <v>0</v>
      </c>
      <c r="I1665" s="6" t="str">
        <f>+VLOOKUP($D1665,Sheet3!$B:$I,6,0)</f>
        <v>P5</v>
      </c>
      <c r="J1665" s="6" t="str">
        <f>+VLOOKUP($D1665,Sheet3!$B:$I,7,0)</f>
        <v>DURAECO</v>
      </c>
      <c r="K1665" s="6" t="str">
        <f>+VLOOKUP($D1665,Sheet3!$B:$I,8,0)</f>
        <v>P</v>
      </c>
      <c r="L1665" s="6" t="str">
        <f t="shared" si="161"/>
        <v>16X6X101/2SAT NUMA 0 P5 DURAECO P</v>
      </c>
      <c r="M1665" s="12" t="s">
        <v>15</v>
      </c>
      <c r="N1665" s="12" t="str">
        <f t="shared" si="160"/>
        <v>l2203</v>
      </c>
    </row>
    <row r="1666" spans="1:14">
      <c r="A1666" s="12" t="s">
        <v>1679</v>
      </c>
      <c r="B1666" s="6" t="str">
        <f t="shared" si="158"/>
        <v>l220300184</v>
      </c>
      <c r="C1666" s="12">
        <v>189894</v>
      </c>
      <c r="D1666" s="12" t="str">
        <f t="shared" si="159"/>
        <v>p-189894</v>
      </c>
      <c r="E1666" s="6" t="str">
        <f>+VLOOKUP($D1666,Sheet3!$B:$I,2,0)</f>
        <v>21X7X15</v>
      </c>
      <c r="F1666" s="6" t="str">
        <f>+VLOOKUP($D1666,Sheet3!$B:$I,3,0)</f>
        <v>SAT</v>
      </c>
      <c r="G1666" s="6" t="str">
        <f>+VLOOKUP($D1666,Sheet3!$B:$I,4,0)</f>
        <v>NUMA</v>
      </c>
      <c r="H1666" s="6">
        <f>+VLOOKUP($D1666,Sheet3!$B:$I,5,0)</f>
        <v>0</v>
      </c>
      <c r="I1666" s="6" t="str">
        <f>+VLOOKUP($D1666,Sheet3!$B:$I,6,0)</f>
        <v>P5N</v>
      </c>
      <c r="J1666" s="6" t="str">
        <f>+VLOOKUP($D1666,Sheet3!$B:$I,7,0)</f>
        <v>NUMA</v>
      </c>
      <c r="K1666" s="6" t="str">
        <f>+VLOOKUP($D1666,Sheet3!$B:$I,8,0)</f>
        <v>XP</v>
      </c>
      <c r="L1666" s="6" t="str">
        <f t="shared" si="161"/>
        <v>21X7X15SAT NUMA 0 P5N NUMA XP</v>
      </c>
      <c r="M1666" s="12" t="s">
        <v>15</v>
      </c>
      <c r="N1666" s="12" t="str">
        <f t="shared" si="160"/>
        <v>l2203</v>
      </c>
    </row>
    <row r="1667" spans="1:14">
      <c r="A1667" s="12" t="s">
        <v>1680</v>
      </c>
      <c r="B1667" s="6" t="str">
        <f t="shared" ref="B1667:B1730" si="162">+MID(A1667,9,10)</f>
        <v>l220300089</v>
      </c>
      <c r="C1667" s="12">
        <v>189894</v>
      </c>
      <c r="D1667" s="12" t="str">
        <f t="shared" si="159"/>
        <v>p-189894</v>
      </c>
      <c r="E1667" s="6" t="str">
        <f>+VLOOKUP($D1667,Sheet3!$B:$I,2,0)</f>
        <v>21X7X15</v>
      </c>
      <c r="F1667" s="6" t="str">
        <f>+VLOOKUP($D1667,Sheet3!$B:$I,3,0)</f>
        <v>SAT</v>
      </c>
      <c r="G1667" s="6" t="str">
        <f>+VLOOKUP($D1667,Sheet3!$B:$I,4,0)</f>
        <v>NUMA</v>
      </c>
      <c r="H1667" s="6">
        <f>+VLOOKUP($D1667,Sheet3!$B:$I,5,0)</f>
        <v>0</v>
      </c>
      <c r="I1667" s="6" t="str">
        <f>+VLOOKUP($D1667,Sheet3!$B:$I,6,0)</f>
        <v>P5N</v>
      </c>
      <c r="J1667" s="6" t="str">
        <f>+VLOOKUP($D1667,Sheet3!$B:$I,7,0)</f>
        <v>NUMA</v>
      </c>
      <c r="K1667" s="6" t="str">
        <f>+VLOOKUP($D1667,Sheet3!$B:$I,8,0)</f>
        <v>XP</v>
      </c>
      <c r="L1667" s="6" t="str">
        <f t="shared" si="161"/>
        <v>21X7X15SAT NUMA 0 P5N NUMA XP</v>
      </c>
      <c r="M1667" s="12" t="s">
        <v>15</v>
      </c>
      <c r="N1667" s="12" t="str">
        <f t="shared" si="160"/>
        <v>l2203</v>
      </c>
    </row>
    <row r="1668" spans="1:14">
      <c r="A1668" s="12" t="s">
        <v>1681</v>
      </c>
      <c r="B1668" s="6" t="str">
        <f t="shared" si="162"/>
        <v>l220300007</v>
      </c>
      <c r="C1668" s="12">
        <v>189894</v>
      </c>
      <c r="D1668" s="12" t="str">
        <f t="shared" ref="D1668:D1731" si="163">+LEFT(A1668,8)</f>
        <v>p-189894</v>
      </c>
      <c r="E1668" s="6" t="str">
        <f>+VLOOKUP($D1668,Sheet3!$B:$I,2,0)</f>
        <v>21X7X15</v>
      </c>
      <c r="F1668" s="6" t="str">
        <f>+VLOOKUP($D1668,Sheet3!$B:$I,3,0)</f>
        <v>SAT</v>
      </c>
      <c r="G1668" s="6" t="str">
        <f>+VLOOKUP($D1668,Sheet3!$B:$I,4,0)</f>
        <v>NUMA</v>
      </c>
      <c r="H1668" s="6">
        <f>+VLOOKUP($D1668,Sheet3!$B:$I,5,0)</f>
        <v>0</v>
      </c>
      <c r="I1668" s="6" t="str">
        <f>+VLOOKUP($D1668,Sheet3!$B:$I,6,0)</f>
        <v>P5N</v>
      </c>
      <c r="J1668" s="6" t="str">
        <f>+VLOOKUP($D1668,Sheet3!$B:$I,7,0)</f>
        <v>NUMA</v>
      </c>
      <c r="K1668" s="6" t="str">
        <f>+VLOOKUP($D1668,Sheet3!$B:$I,8,0)</f>
        <v>XP</v>
      </c>
      <c r="L1668" s="6" t="str">
        <f t="shared" si="161"/>
        <v>21X7X15SAT NUMA 0 P5N NUMA XP</v>
      </c>
      <c r="M1668" s="12" t="s">
        <v>15</v>
      </c>
      <c r="N1668" s="12" t="str">
        <f t="shared" ref="N1668:N1731" si="164">+MID(A1668,9,5)</f>
        <v>l2203</v>
      </c>
    </row>
    <row r="1669" spans="1:14">
      <c r="A1669" s="12" t="s">
        <v>1682</v>
      </c>
      <c r="B1669" s="6" t="str">
        <f t="shared" si="162"/>
        <v>l220210070</v>
      </c>
      <c r="C1669" s="12">
        <v>189894</v>
      </c>
      <c r="D1669" s="12" t="str">
        <f t="shared" si="163"/>
        <v>p-189894</v>
      </c>
      <c r="E1669" s="6" t="str">
        <f>+VLOOKUP($D1669,Sheet3!$B:$I,2,0)</f>
        <v>21X7X15</v>
      </c>
      <c r="F1669" s="6" t="str">
        <f>+VLOOKUP($D1669,Sheet3!$B:$I,3,0)</f>
        <v>SAT</v>
      </c>
      <c r="G1669" s="6" t="str">
        <f>+VLOOKUP($D1669,Sheet3!$B:$I,4,0)</f>
        <v>NUMA</v>
      </c>
      <c r="H1669" s="6">
        <f>+VLOOKUP($D1669,Sheet3!$B:$I,5,0)</f>
        <v>0</v>
      </c>
      <c r="I1669" s="6" t="str">
        <f>+VLOOKUP($D1669,Sheet3!$B:$I,6,0)</f>
        <v>P5N</v>
      </c>
      <c r="J1669" s="6" t="str">
        <f>+VLOOKUP($D1669,Sheet3!$B:$I,7,0)</f>
        <v>NUMA</v>
      </c>
      <c r="K1669" s="6" t="str">
        <f>+VLOOKUP($D1669,Sheet3!$B:$I,8,0)</f>
        <v>XP</v>
      </c>
      <c r="L1669" s="6" t="str">
        <f t="shared" si="161"/>
        <v>21X7X15SAT NUMA 0 P5N NUMA XP</v>
      </c>
      <c r="M1669" s="12" t="s">
        <v>15</v>
      </c>
      <c r="N1669" s="12" t="str">
        <f t="shared" si="164"/>
        <v>l2202</v>
      </c>
    </row>
    <row r="1670" spans="1:14">
      <c r="A1670" s="12" t="s">
        <v>1683</v>
      </c>
      <c r="B1670" s="6" t="str">
        <f t="shared" si="162"/>
        <v>l220211162</v>
      </c>
      <c r="C1670" s="12">
        <v>189448</v>
      </c>
      <c r="D1670" s="12" t="str">
        <f t="shared" si="163"/>
        <v>p-189448</v>
      </c>
      <c r="E1670" s="6" t="str">
        <f>+VLOOKUP($D1670,Sheet3!$B:$I,2,0)</f>
        <v>21X8X15</v>
      </c>
      <c r="F1670" s="6" t="str">
        <f>+VLOOKUP($D1670,Sheet3!$B:$I,3,0)</f>
        <v>SAT</v>
      </c>
      <c r="G1670" s="6" t="str">
        <f>+VLOOKUP($D1670,Sheet3!$B:$I,4,0)</f>
        <v>NUMA</v>
      </c>
      <c r="H1670" s="6">
        <f>+VLOOKUP($D1670,Sheet3!$B:$I,5,0)</f>
        <v>0</v>
      </c>
      <c r="I1670" s="6" t="str">
        <f>+VLOOKUP($D1670,Sheet3!$B:$I,6,0)</f>
        <v>P5N</v>
      </c>
      <c r="J1670" s="6" t="str">
        <f>+VLOOKUP($D1670,Sheet3!$B:$I,7,0)</f>
        <v>NUMA</v>
      </c>
      <c r="K1670" s="6" t="str">
        <f>+VLOOKUP($D1670,Sheet3!$B:$I,8,0)</f>
        <v>XP</v>
      </c>
      <c r="L1670" s="6" t="str">
        <f t="shared" si="161"/>
        <v>21X8X15SAT NUMA 0 P5N NUMA XP</v>
      </c>
      <c r="M1670" s="12" t="s">
        <v>15</v>
      </c>
      <c r="N1670" s="12" t="str">
        <f t="shared" si="164"/>
        <v>l2202</v>
      </c>
    </row>
    <row r="1671" spans="1:14">
      <c r="A1671" s="12" t="s">
        <v>1684</v>
      </c>
      <c r="B1671" s="6" t="str">
        <f t="shared" si="162"/>
        <v>l220210255</v>
      </c>
      <c r="C1671" s="12">
        <v>189894</v>
      </c>
      <c r="D1671" s="12" t="str">
        <f t="shared" si="163"/>
        <v>p-189894</v>
      </c>
      <c r="E1671" s="6" t="str">
        <f>+VLOOKUP($D1671,Sheet3!$B:$I,2,0)</f>
        <v>21X7X15</v>
      </c>
      <c r="F1671" s="6" t="str">
        <f>+VLOOKUP($D1671,Sheet3!$B:$I,3,0)</f>
        <v>SAT</v>
      </c>
      <c r="G1671" s="6" t="str">
        <f>+VLOOKUP($D1671,Sheet3!$B:$I,4,0)</f>
        <v>NUMA</v>
      </c>
      <c r="H1671" s="6">
        <f>+VLOOKUP($D1671,Sheet3!$B:$I,5,0)</f>
        <v>0</v>
      </c>
      <c r="I1671" s="6" t="str">
        <f>+VLOOKUP($D1671,Sheet3!$B:$I,6,0)</f>
        <v>P5N</v>
      </c>
      <c r="J1671" s="6" t="str">
        <f>+VLOOKUP($D1671,Sheet3!$B:$I,7,0)</f>
        <v>NUMA</v>
      </c>
      <c r="K1671" s="6" t="str">
        <f>+VLOOKUP($D1671,Sheet3!$B:$I,8,0)</f>
        <v>XP</v>
      </c>
      <c r="L1671" s="6" t="str">
        <f t="shared" si="161"/>
        <v>21X7X15SAT NUMA 0 P5N NUMA XP</v>
      </c>
      <c r="M1671" s="12" t="s">
        <v>15</v>
      </c>
      <c r="N1671" s="12" t="str">
        <f t="shared" si="164"/>
        <v>l2202</v>
      </c>
    </row>
    <row r="1672" spans="1:14">
      <c r="A1672" s="12" t="s">
        <v>1685</v>
      </c>
      <c r="B1672" s="6" t="str">
        <f t="shared" si="162"/>
        <v>l220210892</v>
      </c>
      <c r="C1672" s="12">
        <v>189894</v>
      </c>
      <c r="D1672" s="12" t="str">
        <f t="shared" si="163"/>
        <v>p-189894</v>
      </c>
      <c r="E1672" s="6" t="str">
        <f>+VLOOKUP($D1672,Sheet3!$B:$I,2,0)</f>
        <v>21X7X15</v>
      </c>
      <c r="F1672" s="6" t="str">
        <f>+VLOOKUP($D1672,Sheet3!$B:$I,3,0)</f>
        <v>SAT</v>
      </c>
      <c r="G1672" s="6" t="str">
        <f>+VLOOKUP($D1672,Sheet3!$B:$I,4,0)</f>
        <v>NUMA</v>
      </c>
      <c r="H1672" s="6">
        <f>+VLOOKUP($D1672,Sheet3!$B:$I,5,0)</f>
        <v>0</v>
      </c>
      <c r="I1672" s="6" t="str">
        <f>+VLOOKUP($D1672,Sheet3!$B:$I,6,0)</f>
        <v>P5N</v>
      </c>
      <c r="J1672" s="6" t="str">
        <f>+VLOOKUP($D1672,Sheet3!$B:$I,7,0)</f>
        <v>NUMA</v>
      </c>
      <c r="K1672" s="6" t="str">
        <f>+VLOOKUP($D1672,Sheet3!$B:$I,8,0)</f>
        <v>XP</v>
      </c>
      <c r="L1672" s="6" t="str">
        <f t="shared" si="161"/>
        <v>21X7X15SAT NUMA 0 P5N NUMA XP</v>
      </c>
      <c r="M1672" s="12" t="s">
        <v>15</v>
      </c>
      <c r="N1672" s="12" t="str">
        <f t="shared" si="164"/>
        <v>l2202</v>
      </c>
    </row>
    <row r="1673" spans="1:14">
      <c r="A1673" s="12" t="s">
        <v>1686</v>
      </c>
      <c r="B1673" s="6" t="str">
        <f t="shared" si="162"/>
        <v>l220211236</v>
      </c>
      <c r="C1673" s="12">
        <v>189894</v>
      </c>
      <c r="D1673" s="12" t="str">
        <f t="shared" si="163"/>
        <v>p-189894</v>
      </c>
      <c r="E1673" s="6" t="str">
        <f>+VLOOKUP($D1673,Sheet3!$B:$I,2,0)</f>
        <v>21X7X15</v>
      </c>
      <c r="F1673" s="6" t="str">
        <f>+VLOOKUP($D1673,Sheet3!$B:$I,3,0)</f>
        <v>SAT</v>
      </c>
      <c r="G1673" s="6" t="str">
        <f>+VLOOKUP($D1673,Sheet3!$B:$I,4,0)</f>
        <v>NUMA</v>
      </c>
      <c r="H1673" s="6">
        <f>+VLOOKUP($D1673,Sheet3!$B:$I,5,0)</f>
        <v>0</v>
      </c>
      <c r="I1673" s="6" t="str">
        <f>+VLOOKUP($D1673,Sheet3!$B:$I,6,0)</f>
        <v>P5N</v>
      </c>
      <c r="J1673" s="6" t="str">
        <f>+VLOOKUP($D1673,Sheet3!$B:$I,7,0)</f>
        <v>NUMA</v>
      </c>
      <c r="K1673" s="6" t="str">
        <f>+VLOOKUP($D1673,Sheet3!$B:$I,8,0)</f>
        <v>XP</v>
      </c>
      <c r="L1673" s="6" t="str">
        <f t="shared" si="161"/>
        <v>21X7X15SAT NUMA 0 P5N NUMA XP</v>
      </c>
      <c r="M1673" s="12" t="s">
        <v>15</v>
      </c>
      <c r="N1673" s="12" t="str">
        <f t="shared" si="164"/>
        <v>l2202</v>
      </c>
    </row>
    <row r="1674" spans="1:14">
      <c r="A1674" s="12" t="s">
        <v>1687</v>
      </c>
      <c r="B1674" s="6" t="str">
        <f t="shared" si="162"/>
        <v>l220210964</v>
      </c>
      <c r="C1674" s="12">
        <v>189894</v>
      </c>
      <c r="D1674" s="12" t="str">
        <f t="shared" si="163"/>
        <v>p-189894</v>
      </c>
      <c r="E1674" s="6" t="str">
        <f>+VLOOKUP($D1674,Sheet3!$B:$I,2,0)</f>
        <v>21X7X15</v>
      </c>
      <c r="F1674" s="6" t="str">
        <f>+VLOOKUP($D1674,Sheet3!$B:$I,3,0)</f>
        <v>SAT</v>
      </c>
      <c r="G1674" s="6" t="str">
        <f>+VLOOKUP($D1674,Sheet3!$B:$I,4,0)</f>
        <v>NUMA</v>
      </c>
      <c r="H1674" s="6">
        <f>+VLOOKUP($D1674,Sheet3!$B:$I,5,0)</f>
        <v>0</v>
      </c>
      <c r="I1674" s="6" t="str">
        <f>+VLOOKUP($D1674,Sheet3!$B:$I,6,0)</f>
        <v>P5N</v>
      </c>
      <c r="J1674" s="6" t="str">
        <f>+VLOOKUP($D1674,Sheet3!$B:$I,7,0)</f>
        <v>NUMA</v>
      </c>
      <c r="K1674" s="6" t="str">
        <f>+VLOOKUP($D1674,Sheet3!$B:$I,8,0)</f>
        <v>XP</v>
      </c>
      <c r="L1674" s="6" t="str">
        <f t="shared" si="161"/>
        <v>21X7X15SAT NUMA 0 P5N NUMA XP</v>
      </c>
      <c r="M1674" s="12" t="s">
        <v>15</v>
      </c>
      <c r="N1674" s="12" t="str">
        <f t="shared" si="164"/>
        <v>l2202</v>
      </c>
    </row>
    <row r="1675" spans="1:14">
      <c r="A1675" s="12" t="s">
        <v>1688</v>
      </c>
      <c r="B1675" s="6" t="str">
        <f t="shared" si="162"/>
        <v>l220300060</v>
      </c>
      <c r="C1675" s="12">
        <v>189894</v>
      </c>
      <c r="D1675" s="12" t="str">
        <f t="shared" si="163"/>
        <v>p-189894</v>
      </c>
      <c r="E1675" s="6" t="str">
        <f>+VLOOKUP($D1675,Sheet3!$B:$I,2,0)</f>
        <v>21X7X15</v>
      </c>
      <c r="F1675" s="6" t="str">
        <f>+VLOOKUP($D1675,Sheet3!$B:$I,3,0)</f>
        <v>SAT</v>
      </c>
      <c r="G1675" s="6" t="str">
        <f>+VLOOKUP($D1675,Sheet3!$B:$I,4,0)</f>
        <v>NUMA</v>
      </c>
      <c r="H1675" s="6">
        <f>+VLOOKUP($D1675,Sheet3!$B:$I,5,0)</f>
        <v>0</v>
      </c>
      <c r="I1675" s="6" t="str">
        <f>+VLOOKUP($D1675,Sheet3!$B:$I,6,0)</f>
        <v>P5N</v>
      </c>
      <c r="J1675" s="6" t="str">
        <f>+VLOOKUP($D1675,Sheet3!$B:$I,7,0)</f>
        <v>NUMA</v>
      </c>
      <c r="K1675" s="6" t="str">
        <f>+VLOOKUP($D1675,Sheet3!$B:$I,8,0)</f>
        <v>XP</v>
      </c>
      <c r="L1675" s="6" t="str">
        <f t="shared" si="161"/>
        <v>21X7X15SAT NUMA 0 P5N NUMA XP</v>
      </c>
      <c r="M1675" s="12" t="s">
        <v>15</v>
      </c>
      <c r="N1675" s="12" t="str">
        <f t="shared" si="164"/>
        <v>l2203</v>
      </c>
    </row>
    <row r="1676" spans="1:14">
      <c r="A1676" s="12" t="s">
        <v>1689</v>
      </c>
      <c r="B1676" s="6" t="str">
        <f t="shared" si="162"/>
        <v>l220211238</v>
      </c>
      <c r="C1676" s="12">
        <v>190548</v>
      </c>
      <c r="D1676" s="12" t="str">
        <f t="shared" si="163"/>
        <v>p-190548</v>
      </c>
      <c r="E1676" s="6" t="str">
        <f>+VLOOKUP($D1676,Sheet3!$B:$I,2,0)</f>
        <v>21X7X15</v>
      </c>
      <c r="F1676" s="6" t="str">
        <f>+VLOOKUP($D1676,Sheet3!$B:$I,3,0)</f>
        <v>SM</v>
      </c>
      <c r="G1676" s="6" t="str">
        <f>+VLOOKUP($D1676,Sheet3!$B:$I,4,0)</f>
        <v>NUMA</v>
      </c>
      <c r="H1676" s="6">
        <f>+VLOOKUP($D1676,Sheet3!$B:$I,5,0)</f>
        <v>0</v>
      </c>
      <c r="I1676" s="6" t="str">
        <f>+VLOOKUP($D1676,Sheet3!$B:$I,6,0)</f>
        <v>P5N</v>
      </c>
      <c r="J1676" s="6" t="str">
        <f>+VLOOKUP($D1676,Sheet3!$B:$I,7,0)</f>
        <v>NUMA</v>
      </c>
      <c r="K1676" s="6" t="str">
        <f>+VLOOKUP($D1676,Sheet3!$B:$I,8,0)</f>
        <v>XP</v>
      </c>
      <c r="L1676" s="6" t="str">
        <f t="shared" si="161"/>
        <v>21X7X15SM NUMA 0 P5N NUMA XP</v>
      </c>
      <c r="M1676" s="12" t="s">
        <v>15</v>
      </c>
      <c r="N1676" s="12" t="str">
        <f t="shared" si="164"/>
        <v>l2202</v>
      </c>
    </row>
    <row r="1677" spans="1:14">
      <c r="A1677" s="12" t="s">
        <v>1690</v>
      </c>
      <c r="B1677" s="6" t="str">
        <f t="shared" si="162"/>
        <v>l220300006</v>
      </c>
      <c r="C1677" s="12">
        <v>189894</v>
      </c>
      <c r="D1677" s="12" t="str">
        <f t="shared" si="163"/>
        <v>p-189894</v>
      </c>
      <c r="E1677" s="6" t="str">
        <f>+VLOOKUP($D1677,Sheet3!$B:$I,2,0)</f>
        <v>21X7X15</v>
      </c>
      <c r="F1677" s="6" t="str">
        <f>+VLOOKUP($D1677,Sheet3!$B:$I,3,0)</f>
        <v>SAT</v>
      </c>
      <c r="G1677" s="6" t="str">
        <f>+VLOOKUP($D1677,Sheet3!$B:$I,4,0)</f>
        <v>NUMA</v>
      </c>
      <c r="H1677" s="6">
        <f>+VLOOKUP($D1677,Sheet3!$B:$I,5,0)</f>
        <v>0</v>
      </c>
      <c r="I1677" s="6" t="str">
        <f>+VLOOKUP($D1677,Sheet3!$B:$I,6,0)</f>
        <v>P5N</v>
      </c>
      <c r="J1677" s="6" t="str">
        <f>+VLOOKUP($D1677,Sheet3!$B:$I,7,0)</f>
        <v>NUMA</v>
      </c>
      <c r="K1677" s="6" t="str">
        <f>+VLOOKUP($D1677,Sheet3!$B:$I,8,0)</f>
        <v>XP</v>
      </c>
      <c r="L1677" s="6" t="str">
        <f t="shared" si="161"/>
        <v>21X7X15SAT NUMA 0 P5N NUMA XP</v>
      </c>
      <c r="M1677" s="12" t="s">
        <v>15</v>
      </c>
      <c r="N1677" s="12" t="str">
        <f t="shared" si="164"/>
        <v>l2203</v>
      </c>
    </row>
    <row r="1678" spans="1:14">
      <c r="A1678" s="12" t="s">
        <v>1691</v>
      </c>
      <c r="B1678" s="6" t="str">
        <f t="shared" si="162"/>
        <v>l220210903</v>
      </c>
      <c r="C1678" s="12">
        <v>189894</v>
      </c>
      <c r="D1678" s="12" t="str">
        <f t="shared" si="163"/>
        <v>p-189894</v>
      </c>
      <c r="E1678" s="6" t="str">
        <f>+VLOOKUP($D1678,Sheet3!$B:$I,2,0)</f>
        <v>21X7X15</v>
      </c>
      <c r="F1678" s="6" t="str">
        <f>+VLOOKUP($D1678,Sheet3!$B:$I,3,0)</f>
        <v>SAT</v>
      </c>
      <c r="G1678" s="6" t="str">
        <f>+VLOOKUP($D1678,Sheet3!$B:$I,4,0)</f>
        <v>NUMA</v>
      </c>
      <c r="H1678" s="6">
        <f>+VLOOKUP($D1678,Sheet3!$B:$I,5,0)</f>
        <v>0</v>
      </c>
      <c r="I1678" s="6" t="str">
        <f>+VLOOKUP($D1678,Sheet3!$B:$I,6,0)</f>
        <v>P5N</v>
      </c>
      <c r="J1678" s="6" t="str">
        <f>+VLOOKUP($D1678,Sheet3!$B:$I,7,0)</f>
        <v>NUMA</v>
      </c>
      <c r="K1678" s="6" t="str">
        <f>+VLOOKUP($D1678,Sheet3!$B:$I,8,0)</f>
        <v>XP</v>
      </c>
      <c r="L1678" s="6" t="str">
        <f t="shared" si="161"/>
        <v>21X7X15SAT NUMA 0 P5N NUMA XP</v>
      </c>
      <c r="M1678" s="12" t="s">
        <v>15</v>
      </c>
      <c r="N1678" s="12" t="str">
        <f t="shared" si="164"/>
        <v>l2202</v>
      </c>
    </row>
    <row r="1679" spans="1:14">
      <c r="A1679" s="12" t="s">
        <v>1692</v>
      </c>
      <c r="B1679" s="6" t="str">
        <f t="shared" si="162"/>
        <v>l220211061</v>
      </c>
      <c r="C1679" s="12">
        <v>189894</v>
      </c>
      <c r="D1679" s="12" t="str">
        <f t="shared" si="163"/>
        <v>p-189894</v>
      </c>
      <c r="E1679" s="6" t="str">
        <f>+VLOOKUP($D1679,Sheet3!$B:$I,2,0)</f>
        <v>21X7X15</v>
      </c>
      <c r="F1679" s="6" t="str">
        <f>+VLOOKUP($D1679,Sheet3!$B:$I,3,0)</f>
        <v>SAT</v>
      </c>
      <c r="G1679" s="6" t="str">
        <f>+VLOOKUP($D1679,Sheet3!$B:$I,4,0)</f>
        <v>NUMA</v>
      </c>
      <c r="H1679" s="6">
        <f>+VLOOKUP($D1679,Sheet3!$B:$I,5,0)</f>
        <v>0</v>
      </c>
      <c r="I1679" s="6" t="str">
        <f>+VLOOKUP($D1679,Sheet3!$B:$I,6,0)</f>
        <v>P5N</v>
      </c>
      <c r="J1679" s="6" t="str">
        <f>+VLOOKUP($D1679,Sheet3!$B:$I,7,0)</f>
        <v>NUMA</v>
      </c>
      <c r="K1679" s="6" t="str">
        <f>+VLOOKUP($D1679,Sheet3!$B:$I,8,0)</f>
        <v>XP</v>
      </c>
      <c r="L1679" s="6" t="str">
        <f t="shared" si="161"/>
        <v>21X7X15SAT NUMA 0 P5N NUMA XP</v>
      </c>
      <c r="M1679" s="12" t="s">
        <v>15</v>
      </c>
      <c r="N1679" s="12" t="str">
        <f t="shared" si="164"/>
        <v>l2202</v>
      </c>
    </row>
    <row r="1680" spans="1:14">
      <c r="A1680" s="12" t="s">
        <v>1693</v>
      </c>
      <c r="B1680" s="6" t="str">
        <f t="shared" si="162"/>
        <v>l220210904</v>
      </c>
      <c r="C1680" s="12">
        <v>189894</v>
      </c>
      <c r="D1680" s="12" t="str">
        <f t="shared" si="163"/>
        <v>p-189894</v>
      </c>
      <c r="E1680" s="6" t="str">
        <f>+VLOOKUP($D1680,Sheet3!$B:$I,2,0)</f>
        <v>21X7X15</v>
      </c>
      <c r="F1680" s="6" t="str">
        <f>+VLOOKUP($D1680,Sheet3!$B:$I,3,0)</f>
        <v>SAT</v>
      </c>
      <c r="G1680" s="6" t="str">
        <f>+VLOOKUP($D1680,Sheet3!$B:$I,4,0)</f>
        <v>NUMA</v>
      </c>
      <c r="H1680" s="6">
        <f>+VLOOKUP($D1680,Sheet3!$B:$I,5,0)</f>
        <v>0</v>
      </c>
      <c r="I1680" s="6" t="str">
        <f>+VLOOKUP($D1680,Sheet3!$B:$I,6,0)</f>
        <v>P5N</v>
      </c>
      <c r="J1680" s="6" t="str">
        <f>+VLOOKUP($D1680,Sheet3!$B:$I,7,0)</f>
        <v>NUMA</v>
      </c>
      <c r="K1680" s="6" t="str">
        <f>+VLOOKUP($D1680,Sheet3!$B:$I,8,0)</f>
        <v>XP</v>
      </c>
      <c r="L1680" s="6" t="str">
        <f t="shared" si="161"/>
        <v>21X7X15SAT NUMA 0 P5N NUMA XP</v>
      </c>
      <c r="M1680" s="12" t="s">
        <v>15</v>
      </c>
      <c r="N1680" s="12" t="str">
        <f t="shared" si="164"/>
        <v>l2202</v>
      </c>
    </row>
    <row r="1681" spans="1:14">
      <c r="A1681" s="12" t="s">
        <v>1694</v>
      </c>
      <c r="B1681" s="6" t="str">
        <f t="shared" si="162"/>
        <v>l220209952</v>
      </c>
      <c r="C1681" s="12">
        <v>189894</v>
      </c>
      <c r="D1681" s="12" t="str">
        <f t="shared" si="163"/>
        <v>p-189894</v>
      </c>
      <c r="E1681" s="6" t="str">
        <f>+VLOOKUP($D1681,Sheet3!$B:$I,2,0)</f>
        <v>21X7X15</v>
      </c>
      <c r="F1681" s="6" t="str">
        <f>+VLOOKUP($D1681,Sheet3!$B:$I,3,0)</f>
        <v>SAT</v>
      </c>
      <c r="G1681" s="6" t="str">
        <f>+VLOOKUP($D1681,Sheet3!$B:$I,4,0)</f>
        <v>NUMA</v>
      </c>
      <c r="H1681" s="6">
        <f>+VLOOKUP($D1681,Sheet3!$B:$I,5,0)</f>
        <v>0</v>
      </c>
      <c r="I1681" s="6" t="str">
        <f>+VLOOKUP($D1681,Sheet3!$B:$I,6,0)</f>
        <v>P5N</v>
      </c>
      <c r="J1681" s="6" t="str">
        <f>+VLOOKUP($D1681,Sheet3!$B:$I,7,0)</f>
        <v>NUMA</v>
      </c>
      <c r="K1681" s="6" t="str">
        <f>+VLOOKUP($D1681,Sheet3!$B:$I,8,0)</f>
        <v>XP</v>
      </c>
      <c r="L1681" s="6" t="str">
        <f t="shared" si="161"/>
        <v>21X7X15SAT NUMA 0 P5N NUMA XP</v>
      </c>
      <c r="M1681" s="12" t="s">
        <v>15</v>
      </c>
      <c r="N1681" s="12" t="str">
        <f t="shared" si="164"/>
        <v>l2202</v>
      </c>
    </row>
    <row r="1682" spans="1:14">
      <c r="A1682" s="12" t="s">
        <v>1695</v>
      </c>
      <c r="B1682" s="6" t="str">
        <f t="shared" si="162"/>
        <v>l220209870</v>
      </c>
      <c r="C1682" s="12">
        <v>189894</v>
      </c>
      <c r="D1682" s="12" t="str">
        <f t="shared" si="163"/>
        <v>p-189894</v>
      </c>
      <c r="E1682" s="6" t="str">
        <f>+VLOOKUP($D1682,Sheet3!$B:$I,2,0)</f>
        <v>21X7X15</v>
      </c>
      <c r="F1682" s="6" t="str">
        <f>+VLOOKUP($D1682,Sheet3!$B:$I,3,0)</f>
        <v>SAT</v>
      </c>
      <c r="G1682" s="6" t="str">
        <f>+VLOOKUP($D1682,Sheet3!$B:$I,4,0)</f>
        <v>NUMA</v>
      </c>
      <c r="H1682" s="6">
        <f>+VLOOKUP($D1682,Sheet3!$B:$I,5,0)</f>
        <v>0</v>
      </c>
      <c r="I1682" s="6" t="str">
        <f>+VLOOKUP($D1682,Sheet3!$B:$I,6,0)</f>
        <v>P5N</v>
      </c>
      <c r="J1682" s="6" t="str">
        <f>+VLOOKUP($D1682,Sheet3!$B:$I,7,0)</f>
        <v>NUMA</v>
      </c>
      <c r="K1682" s="6" t="str">
        <f>+VLOOKUP($D1682,Sheet3!$B:$I,8,0)</f>
        <v>XP</v>
      </c>
      <c r="L1682" s="6" t="str">
        <f t="shared" si="161"/>
        <v>21X7X15SAT NUMA 0 P5N NUMA XP</v>
      </c>
      <c r="M1682" s="12" t="s">
        <v>15</v>
      </c>
      <c r="N1682" s="12" t="str">
        <f t="shared" si="164"/>
        <v>l2202</v>
      </c>
    </row>
    <row r="1683" spans="1:14">
      <c r="A1683" s="12" t="s">
        <v>1696</v>
      </c>
      <c r="B1683" s="6" t="str">
        <f t="shared" si="162"/>
        <v>l220211073</v>
      </c>
      <c r="C1683" s="12">
        <v>190548</v>
      </c>
      <c r="D1683" s="12" t="str">
        <f t="shared" si="163"/>
        <v>p-190548</v>
      </c>
      <c r="E1683" s="6" t="str">
        <f>+VLOOKUP($D1683,Sheet3!$B:$I,2,0)</f>
        <v>21X7X15</v>
      </c>
      <c r="F1683" s="6" t="str">
        <f>+VLOOKUP($D1683,Sheet3!$B:$I,3,0)</f>
        <v>SM</v>
      </c>
      <c r="G1683" s="6" t="str">
        <f>+VLOOKUP($D1683,Sheet3!$B:$I,4,0)</f>
        <v>NUMA</v>
      </c>
      <c r="H1683" s="6">
        <f>+VLOOKUP($D1683,Sheet3!$B:$I,5,0)</f>
        <v>0</v>
      </c>
      <c r="I1683" s="6" t="str">
        <f>+VLOOKUP($D1683,Sheet3!$B:$I,6,0)</f>
        <v>P5N</v>
      </c>
      <c r="J1683" s="6" t="str">
        <f>+VLOOKUP($D1683,Sheet3!$B:$I,7,0)</f>
        <v>NUMA</v>
      </c>
      <c r="K1683" s="6" t="str">
        <f>+VLOOKUP($D1683,Sheet3!$B:$I,8,0)</f>
        <v>XP</v>
      </c>
      <c r="L1683" s="6" t="str">
        <f t="shared" si="161"/>
        <v>21X7X15SM NUMA 0 P5N NUMA XP</v>
      </c>
      <c r="M1683" s="12" t="s">
        <v>15</v>
      </c>
      <c r="N1683" s="12" t="str">
        <f t="shared" si="164"/>
        <v>l2202</v>
      </c>
    </row>
    <row r="1684" spans="1:14">
      <c r="A1684" s="12" t="s">
        <v>1697</v>
      </c>
      <c r="B1684" s="6" t="str">
        <f t="shared" si="162"/>
        <v>l220300142</v>
      </c>
      <c r="C1684" s="12">
        <v>189894</v>
      </c>
      <c r="D1684" s="12" t="str">
        <f t="shared" si="163"/>
        <v>p-189894</v>
      </c>
      <c r="E1684" s="6" t="str">
        <f>+VLOOKUP($D1684,Sheet3!$B:$I,2,0)</f>
        <v>21X7X15</v>
      </c>
      <c r="F1684" s="6" t="str">
        <f>+VLOOKUP($D1684,Sheet3!$B:$I,3,0)</f>
        <v>SAT</v>
      </c>
      <c r="G1684" s="6" t="str">
        <f>+VLOOKUP($D1684,Sheet3!$B:$I,4,0)</f>
        <v>NUMA</v>
      </c>
      <c r="H1684" s="6">
        <f>+VLOOKUP($D1684,Sheet3!$B:$I,5,0)</f>
        <v>0</v>
      </c>
      <c r="I1684" s="6" t="str">
        <f>+VLOOKUP($D1684,Sheet3!$B:$I,6,0)</f>
        <v>P5N</v>
      </c>
      <c r="J1684" s="6" t="str">
        <f>+VLOOKUP($D1684,Sheet3!$B:$I,7,0)</f>
        <v>NUMA</v>
      </c>
      <c r="K1684" s="6" t="str">
        <f>+VLOOKUP($D1684,Sheet3!$B:$I,8,0)</f>
        <v>XP</v>
      </c>
      <c r="L1684" s="6" t="str">
        <f t="shared" si="161"/>
        <v>21X7X15SAT NUMA 0 P5N NUMA XP</v>
      </c>
      <c r="M1684" s="12" t="s">
        <v>15</v>
      </c>
      <c r="N1684" s="12" t="str">
        <f t="shared" si="164"/>
        <v>l2203</v>
      </c>
    </row>
    <row r="1685" spans="1:14">
      <c r="A1685" s="12" t="s">
        <v>1698</v>
      </c>
      <c r="B1685" s="6" t="str">
        <f t="shared" si="162"/>
        <v>l220300381</v>
      </c>
      <c r="C1685" s="12">
        <v>189894</v>
      </c>
      <c r="D1685" s="12" t="str">
        <f t="shared" si="163"/>
        <v>p-189894</v>
      </c>
      <c r="E1685" s="6" t="str">
        <f>+VLOOKUP($D1685,Sheet3!$B:$I,2,0)</f>
        <v>21X7X15</v>
      </c>
      <c r="F1685" s="6" t="str">
        <f>+VLOOKUP($D1685,Sheet3!$B:$I,3,0)</f>
        <v>SAT</v>
      </c>
      <c r="G1685" s="6" t="str">
        <f>+VLOOKUP($D1685,Sheet3!$B:$I,4,0)</f>
        <v>NUMA</v>
      </c>
      <c r="H1685" s="6">
        <f>+VLOOKUP($D1685,Sheet3!$B:$I,5,0)</f>
        <v>0</v>
      </c>
      <c r="I1685" s="6" t="str">
        <f>+VLOOKUP($D1685,Sheet3!$B:$I,6,0)</f>
        <v>P5N</v>
      </c>
      <c r="J1685" s="6" t="str">
        <f>+VLOOKUP($D1685,Sheet3!$B:$I,7,0)</f>
        <v>NUMA</v>
      </c>
      <c r="K1685" s="6" t="str">
        <f>+VLOOKUP($D1685,Sheet3!$B:$I,8,0)</f>
        <v>XP</v>
      </c>
      <c r="L1685" s="6" t="str">
        <f t="shared" si="161"/>
        <v>21X7X15SAT NUMA 0 P5N NUMA XP</v>
      </c>
      <c r="M1685" s="12" t="s">
        <v>15</v>
      </c>
      <c r="N1685" s="12" t="str">
        <f t="shared" si="164"/>
        <v>l2203</v>
      </c>
    </row>
    <row r="1686" spans="1:14">
      <c r="A1686" s="12" t="s">
        <v>1699</v>
      </c>
      <c r="B1686" s="6" t="str">
        <f t="shared" si="162"/>
        <v>l220300201</v>
      </c>
      <c r="C1686" s="12">
        <v>189894</v>
      </c>
      <c r="D1686" s="12" t="str">
        <f t="shared" si="163"/>
        <v>p-189894</v>
      </c>
      <c r="E1686" s="6" t="str">
        <f>+VLOOKUP($D1686,Sheet3!$B:$I,2,0)</f>
        <v>21X7X15</v>
      </c>
      <c r="F1686" s="6" t="str">
        <f>+VLOOKUP($D1686,Sheet3!$B:$I,3,0)</f>
        <v>SAT</v>
      </c>
      <c r="G1686" s="6" t="str">
        <f>+VLOOKUP($D1686,Sheet3!$B:$I,4,0)</f>
        <v>NUMA</v>
      </c>
      <c r="H1686" s="6">
        <f>+VLOOKUP($D1686,Sheet3!$B:$I,5,0)</f>
        <v>0</v>
      </c>
      <c r="I1686" s="6" t="str">
        <f>+VLOOKUP($D1686,Sheet3!$B:$I,6,0)</f>
        <v>P5N</v>
      </c>
      <c r="J1686" s="6" t="str">
        <f>+VLOOKUP($D1686,Sheet3!$B:$I,7,0)</f>
        <v>NUMA</v>
      </c>
      <c r="K1686" s="6" t="str">
        <f>+VLOOKUP($D1686,Sheet3!$B:$I,8,0)</f>
        <v>XP</v>
      </c>
      <c r="L1686" s="6" t="str">
        <f t="shared" si="161"/>
        <v>21X7X15SAT NUMA 0 P5N NUMA XP</v>
      </c>
      <c r="M1686" s="12" t="s">
        <v>15</v>
      </c>
      <c r="N1686" s="12" t="str">
        <f t="shared" si="164"/>
        <v>l2203</v>
      </c>
    </row>
    <row r="1687" spans="1:14">
      <c r="A1687" s="12" t="s">
        <v>1700</v>
      </c>
      <c r="B1687" s="6" t="str">
        <f t="shared" si="162"/>
        <v>l220210008</v>
      </c>
      <c r="C1687" s="12">
        <v>189894</v>
      </c>
      <c r="D1687" s="12" t="str">
        <f t="shared" si="163"/>
        <v>p-189894</v>
      </c>
      <c r="E1687" s="6" t="str">
        <f>+VLOOKUP($D1687,Sheet3!$B:$I,2,0)</f>
        <v>21X7X15</v>
      </c>
      <c r="F1687" s="6" t="str">
        <f>+VLOOKUP($D1687,Sheet3!$B:$I,3,0)</f>
        <v>SAT</v>
      </c>
      <c r="G1687" s="6" t="str">
        <f>+VLOOKUP($D1687,Sheet3!$B:$I,4,0)</f>
        <v>NUMA</v>
      </c>
      <c r="H1687" s="6">
        <f>+VLOOKUP($D1687,Sheet3!$B:$I,5,0)</f>
        <v>0</v>
      </c>
      <c r="I1687" s="6" t="str">
        <f>+VLOOKUP($D1687,Sheet3!$B:$I,6,0)</f>
        <v>P5N</v>
      </c>
      <c r="J1687" s="6" t="str">
        <f>+VLOOKUP($D1687,Sheet3!$B:$I,7,0)</f>
        <v>NUMA</v>
      </c>
      <c r="K1687" s="6" t="str">
        <f>+VLOOKUP($D1687,Sheet3!$B:$I,8,0)</f>
        <v>XP</v>
      </c>
      <c r="L1687" s="6" t="str">
        <f t="shared" si="161"/>
        <v>21X7X15SAT NUMA 0 P5N NUMA XP</v>
      </c>
      <c r="M1687" s="12" t="s">
        <v>15</v>
      </c>
      <c r="N1687" s="12" t="str">
        <f t="shared" si="164"/>
        <v>l2202</v>
      </c>
    </row>
    <row r="1688" spans="1:14">
      <c r="A1688" s="12" t="s">
        <v>1701</v>
      </c>
      <c r="B1688" s="6" t="str">
        <f t="shared" si="162"/>
        <v>l220300059</v>
      </c>
      <c r="C1688" s="12">
        <v>189894</v>
      </c>
      <c r="D1688" s="12" t="str">
        <f t="shared" si="163"/>
        <v>p-189894</v>
      </c>
      <c r="E1688" s="6" t="str">
        <f>+VLOOKUP($D1688,Sheet3!$B:$I,2,0)</f>
        <v>21X7X15</v>
      </c>
      <c r="F1688" s="6" t="str">
        <f>+VLOOKUP($D1688,Sheet3!$B:$I,3,0)</f>
        <v>SAT</v>
      </c>
      <c r="G1688" s="6" t="str">
        <f>+VLOOKUP($D1688,Sheet3!$B:$I,4,0)</f>
        <v>NUMA</v>
      </c>
      <c r="H1688" s="6">
        <f>+VLOOKUP($D1688,Sheet3!$B:$I,5,0)</f>
        <v>0</v>
      </c>
      <c r="I1688" s="6" t="str">
        <f>+VLOOKUP($D1688,Sheet3!$B:$I,6,0)</f>
        <v>P5N</v>
      </c>
      <c r="J1688" s="6" t="str">
        <f>+VLOOKUP($D1688,Sheet3!$B:$I,7,0)</f>
        <v>NUMA</v>
      </c>
      <c r="K1688" s="6" t="str">
        <f>+VLOOKUP($D1688,Sheet3!$B:$I,8,0)</f>
        <v>XP</v>
      </c>
      <c r="L1688" s="6" t="str">
        <f t="shared" si="161"/>
        <v>21X7X15SAT NUMA 0 P5N NUMA XP</v>
      </c>
      <c r="M1688" s="12" t="s">
        <v>15</v>
      </c>
      <c r="N1688" s="12" t="str">
        <f t="shared" si="164"/>
        <v>l2203</v>
      </c>
    </row>
    <row r="1689" spans="1:14">
      <c r="A1689" s="12" t="s">
        <v>1702</v>
      </c>
      <c r="B1689" s="6" t="str">
        <f t="shared" si="162"/>
        <v>l220210322</v>
      </c>
      <c r="C1689" s="12">
        <v>189894</v>
      </c>
      <c r="D1689" s="12" t="str">
        <f t="shared" si="163"/>
        <v>p-189894</v>
      </c>
      <c r="E1689" s="6" t="str">
        <f>+VLOOKUP($D1689,Sheet3!$B:$I,2,0)</f>
        <v>21X7X15</v>
      </c>
      <c r="F1689" s="6" t="str">
        <f>+VLOOKUP($D1689,Sheet3!$B:$I,3,0)</f>
        <v>SAT</v>
      </c>
      <c r="G1689" s="6" t="str">
        <f>+VLOOKUP($D1689,Sheet3!$B:$I,4,0)</f>
        <v>NUMA</v>
      </c>
      <c r="H1689" s="6">
        <f>+VLOOKUP($D1689,Sheet3!$B:$I,5,0)</f>
        <v>0</v>
      </c>
      <c r="I1689" s="6" t="str">
        <f>+VLOOKUP($D1689,Sheet3!$B:$I,6,0)</f>
        <v>P5N</v>
      </c>
      <c r="J1689" s="6" t="str">
        <f>+VLOOKUP($D1689,Sheet3!$B:$I,7,0)</f>
        <v>NUMA</v>
      </c>
      <c r="K1689" s="6" t="str">
        <f>+VLOOKUP($D1689,Sheet3!$B:$I,8,0)</f>
        <v>XP</v>
      </c>
      <c r="L1689" s="6" t="str">
        <f t="shared" si="161"/>
        <v>21X7X15SAT NUMA 0 P5N NUMA XP</v>
      </c>
      <c r="M1689" s="12" t="s">
        <v>15</v>
      </c>
      <c r="N1689" s="12" t="str">
        <f t="shared" si="164"/>
        <v>l2202</v>
      </c>
    </row>
    <row r="1690" spans="1:14">
      <c r="A1690" s="12" t="s">
        <v>1703</v>
      </c>
      <c r="B1690" s="6" t="str">
        <f t="shared" si="162"/>
        <v>l220300477</v>
      </c>
      <c r="C1690" s="12">
        <v>189894</v>
      </c>
      <c r="D1690" s="12" t="str">
        <f t="shared" si="163"/>
        <v>p-189894</v>
      </c>
      <c r="E1690" s="6" t="str">
        <f>+VLOOKUP($D1690,Sheet3!$B:$I,2,0)</f>
        <v>21X7X15</v>
      </c>
      <c r="F1690" s="6" t="str">
        <f>+VLOOKUP($D1690,Sheet3!$B:$I,3,0)</f>
        <v>SAT</v>
      </c>
      <c r="G1690" s="6" t="str">
        <f>+VLOOKUP($D1690,Sheet3!$B:$I,4,0)</f>
        <v>NUMA</v>
      </c>
      <c r="H1690" s="6">
        <f>+VLOOKUP($D1690,Sheet3!$B:$I,5,0)</f>
        <v>0</v>
      </c>
      <c r="I1690" s="6" t="str">
        <f>+VLOOKUP($D1690,Sheet3!$B:$I,6,0)</f>
        <v>P5N</v>
      </c>
      <c r="J1690" s="6" t="str">
        <f>+VLOOKUP($D1690,Sheet3!$B:$I,7,0)</f>
        <v>NUMA</v>
      </c>
      <c r="K1690" s="6" t="str">
        <f>+VLOOKUP($D1690,Sheet3!$B:$I,8,0)</f>
        <v>XP</v>
      </c>
      <c r="L1690" s="6" t="str">
        <f t="shared" si="161"/>
        <v>21X7X15SAT NUMA 0 P5N NUMA XP</v>
      </c>
      <c r="M1690" s="12" t="s">
        <v>15</v>
      </c>
      <c r="N1690" s="12" t="str">
        <f t="shared" si="164"/>
        <v>l2203</v>
      </c>
    </row>
    <row r="1691" spans="1:14">
      <c r="A1691" s="12" t="s">
        <v>1704</v>
      </c>
      <c r="B1691" s="6" t="str">
        <f t="shared" si="162"/>
        <v>l220211110</v>
      </c>
      <c r="C1691" s="12">
        <v>189894</v>
      </c>
      <c r="D1691" s="12" t="str">
        <f t="shared" si="163"/>
        <v>p-189894</v>
      </c>
      <c r="E1691" s="6" t="str">
        <f>+VLOOKUP($D1691,Sheet3!$B:$I,2,0)</f>
        <v>21X7X15</v>
      </c>
      <c r="F1691" s="6" t="str">
        <f>+VLOOKUP($D1691,Sheet3!$B:$I,3,0)</f>
        <v>SAT</v>
      </c>
      <c r="G1691" s="6" t="str">
        <f>+VLOOKUP($D1691,Sheet3!$B:$I,4,0)</f>
        <v>NUMA</v>
      </c>
      <c r="H1691" s="6">
        <f>+VLOOKUP($D1691,Sheet3!$B:$I,5,0)</f>
        <v>0</v>
      </c>
      <c r="I1691" s="6" t="str">
        <f>+VLOOKUP($D1691,Sheet3!$B:$I,6,0)</f>
        <v>P5N</v>
      </c>
      <c r="J1691" s="6" t="str">
        <f>+VLOOKUP($D1691,Sheet3!$B:$I,7,0)</f>
        <v>NUMA</v>
      </c>
      <c r="K1691" s="6" t="str">
        <f>+VLOOKUP($D1691,Sheet3!$B:$I,8,0)</f>
        <v>XP</v>
      </c>
      <c r="L1691" s="6" t="str">
        <f t="shared" si="161"/>
        <v>21X7X15SAT NUMA 0 P5N NUMA XP</v>
      </c>
      <c r="M1691" s="12" t="s">
        <v>15</v>
      </c>
      <c r="N1691" s="12" t="str">
        <f t="shared" si="164"/>
        <v>l2202</v>
      </c>
    </row>
    <row r="1692" spans="1:14">
      <c r="A1692" s="12" t="s">
        <v>1705</v>
      </c>
      <c r="B1692" s="6" t="str">
        <f t="shared" si="162"/>
        <v>l220300181</v>
      </c>
      <c r="C1692" s="12">
        <v>189448</v>
      </c>
      <c r="D1692" s="12" t="str">
        <f t="shared" si="163"/>
        <v>p-189448</v>
      </c>
      <c r="E1692" s="6" t="str">
        <f>+VLOOKUP($D1692,Sheet3!$B:$I,2,0)</f>
        <v>21X8X15</v>
      </c>
      <c r="F1692" s="6" t="str">
        <f>+VLOOKUP($D1692,Sheet3!$B:$I,3,0)</f>
        <v>SAT</v>
      </c>
      <c r="G1692" s="6" t="str">
        <f>+VLOOKUP($D1692,Sheet3!$B:$I,4,0)</f>
        <v>NUMA</v>
      </c>
      <c r="H1692" s="6">
        <f>+VLOOKUP($D1692,Sheet3!$B:$I,5,0)</f>
        <v>0</v>
      </c>
      <c r="I1692" s="6" t="str">
        <f>+VLOOKUP($D1692,Sheet3!$B:$I,6,0)</f>
        <v>P5N</v>
      </c>
      <c r="J1692" s="6" t="str">
        <f>+VLOOKUP($D1692,Sheet3!$B:$I,7,0)</f>
        <v>NUMA</v>
      </c>
      <c r="K1692" s="6" t="str">
        <f>+VLOOKUP($D1692,Sheet3!$B:$I,8,0)</f>
        <v>XP</v>
      </c>
      <c r="L1692" s="6" t="str">
        <f t="shared" si="161"/>
        <v>21X8X15SAT NUMA 0 P5N NUMA XP</v>
      </c>
      <c r="M1692" s="12" t="s">
        <v>15</v>
      </c>
      <c r="N1692" s="12" t="str">
        <f t="shared" si="164"/>
        <v>l2203</v>
      </c>
    </row>
    <row r="1693" spans="1:14">
      <c r="A1693" s="12" t="s">
        <v>1706</v>
      </c>
      <c r="B1693" s="6" t="str">
        <f t="shared" si="162"/>
        <v>l220209992</v>
      </c>
      <c r="C1693" s="12">
        <v>190548</v>
      </c>
      <c r="D1693" s="12" t="str">
        <f t="shared" si="163"/>
        <v>p-190548</v>
      </c>
      <c r="E1693" s="6" t="str">
        <f>+VLOOKUP($D1693,Sheet3!$B:$I,2,0)</f>
        <v>21X7X15</v>
      </c>
      <c r="F1693" s="6" t="str">
        <f>+VLOOKUP($D1693,Sheet3!$B:$I,3,0)</f>
        <v>SM</v>
      </c>
      <c r="G1693" s="6" t="str">
        <f>+VLOOKUP($D1693,Sheet3!$B:$I,4,0)</f>
        <v>NUMA</v>
      </c>
      <c r="H1693" s="6">
        <f>+VLOOKUP($D1693,Sheet3!$B:$I,5,0)</f>
        <v>0</v>
      </c>
      <c r="I1693" s="6" t="str">
        <f>+VLOOKUP($D1693,Sheet3!$B:$I,6,0)</f>
        <v>P5N</v>
      </c>
      <c r="J1693" s="6" t="str">
        <f>+VLOOKUP($D1693,Sheet3!$B:$I,7,0)</f>
        <v>NUMA</v>
      </c>
      <c r="K1693" s="6" t="str">
        <f>+VLOOKUP($D1693,Sheet3!$B:$I,8,0)</f>
        <v>XP</v>
      </c>
      <c r="L1693" s="6" t="str">
        <f t="shared" si="161"/>
        <v>21X7X15SM NUMA 0 P5N NUMA XP</v>
      </c>
      <c r="M1693" s="12" t="s">
        <v>15</v>
      </c>
      <c r="N1693" s="12" t="str">
        <f t="shared" si="164"/>
        <v>l2202</v>
      </c>
    </row>
    <row r="1694" spans="1:14">
      <c r="A1694" s="12" t="s">
        <v>1707</v>
      </c>
      <c r="B1694" s="6" t="str">
        <f t="shared" si="162"/>
        <v>l220211059</v>
      </c>
      <c r="C1694" s="12">
        <v>189894</v>
      </c>
      <c r="D1694" s="12" t="str">
        <f t="shared" si="163"/>
        <v>p-189894</v>
      </c>
      <c r="E1694" s="6" t="str">
        <f>+VLOOKUP($D1694,Sheet3!$B:$I,2,0)</f>
        <v>21X7X15</v>
      </c>
      <c r="F1694" s="6" t="str">
        <f>+VLOOKUP($D1694,Sheet3!$B:$I,3,0)</f>
        <v>SAT</v>
      </c>
      <c r="G1694" s="6" t="str">
        <f>+VLOOKUP($D1694,Sheet3!$B:$I,4,0)</f>
        <v>NUMA</v>
      </c>
      <c r="H1694" s="6">
        <f>+VLOOKUP($D1694,Sheet3!$B:$I,5,0)</f>
        <v>0</v>
      </c>
      <c r="I1694" s="6" t="str">
        <f>+VLOOKUP($D1694,Sheet3!$B:$I,6,0)</f>
        <v>P5N</v>
      </c>
      <c r="J1694" s="6" t="str">
        <f>+VLOOKUP($D1694,Sheet3!$B:$I,7,0)</f>
        <v>NUMA</v>
      </c>
      <c r="K1694" s="6" t="str">
        <f>+VLOOKUP($D1694,Sheet3!$B:$I,8,0)</f>
        <v>XP</v>
      </c>
      <c r="L1694" s="6" t="str">
        <f t="shared" si="161"/>
        <v>21X7X15SAT NUMA 0 P5N NUMA XP</v>
      </c>
      <c r="M1694" s="12" t="s">
        <v>15</v>
      </c>
      <c r="N1694" s="12" t="str">
        <f t="shared" si="164"/>
        <v>l2202</v>
      </c>
    </row>
    <row r="1695" spans="1:14">
      <c r="A1695" s="12" t="s">
        <v>1708</v>
      </c>
      <c r="B1695" s="6" t="str">
        <f t="shared" si="162"/>
        <v>l220300542</v>
      </c>
      <c r="C1695" s="12">
        <v>189894</v>
      </c>
      <c r="D1695" s="12" t="str">
        <f t="shared" si="163"/>
        <v>p-189894</v>
      </c>
      <c r="E1695" s="6" t="str">
        <f>+VLOOKUP($D1695,Sheet3!$B:$I,2,0)</f>
        <v>21X7X15</v>
      </c>
      <c r="F1695" s="6" t="str">
        <f>+VLOOKUP($D1695,Sheet3!$B:$I,3,0)</f>
        <v>SAT</v>
      </c>
      <c r="G1695" s="6" t="str">
        <f>+VLOOKUP($D1695,Sheet3!$B:$I,4,0)</f>
        <v>NUMA</v>
      </c>
      <c r="H1695" s="6">
        <f>+VLOOKUP($D1695,Sheet3!$B:$I,5,0)</f>
        <v>0</v>
      </c>
      <c r="I1695" s="6" t="str">
        <f>+VLOOKUP($D1695,Sheet3!$B:$I,6,0)</f>
        <v>P5N</v>
      </c>
      <c r="J1695" s="6" t="str">
        <f>+VLOOKUP($D1695,Sheet3!$B:$I,7,0)</f>
        <v>NUMA</v>
      </c>
      <c r="K1695" s="6" t="str">
        <f>+VLOOKUP($D1695,Sheet3!$B:$I,8,0)</f>
        <v>XP</v>
      </c>
      <c r="L1695" s="6" t="str">
        <f t="shared" si="161"/>
        <v>21X7X15SAT NUMA 0 P5N NUMA XP</v>
      </c>
      <c r="M1695" s="12" t="s">
        <v>15</v>
      </c>
      <c r="N1695" s="12" t="str">
        <f t="shared" si="164"/>
        <v>l2203</v>
      </c>
    </row>
    <row r="1696" spans="1:14">
      <c r="A1696" s="12" t="s">
        <v>1709</v>
      </c>
      <c r="B1696" s="6" t="str">
        <f t="shared" si="162"/>
        <v>l220300126</v>
      </c>
      <c r="C1696" s="12">
        <v>189448</v>
      </c>
      <c r="D1696" s="12" t="str">
        <f t="shared" si="163"/>
        <v>p-189448</v>
      </c>
      <c r="E1696" s="6" t="str">
        <f>+VLOOKUP($D1696,Sheet3!$B:$I,2,0)</f>
        <v>21X8X15</v>
      </c>
      <c r="F1696" s="6" t="str">
        <f>+VLOOKUP($D1696,Sheet3!$B:$I,3,0)</f>
        <v>SAT</v>
      </c>
      <c r="G1696" s="6" t="str">
        <f>+VLOOKUP($D1696,Sheet3!$B:$I,4,0)</f>
        <v>NUMA</v>
      </c>
      <c r="H1696" s="6">
        <f>+VLOOKUP($D1696,Sheet3!$B:$I,5,0)</f>
        <v>0</v>
      </c>
      <c r="I1696" s="6" t="str">
        <f>+VLOOKUP($D1696,Sheet3!$B:$I,6,0)</f>
        <v>P5N</v>
      </c>
      <c r="J1696" s="6" t="str">
        <f>+VLOOKUP($D1696,Sheet3!$B:$I,7,0)</f>
        <v>NUMA</v>
      </c>
      <c r="K1696" s="6" t="str">
        <f>+VLOOKUP($D1696,Sheet3!$B:$I,8,0)</f>
        <v>XP</v>
      </c>
      <c r="L1696" s="6" t="str">
        <f t="shared" si="161"/>
        <v>21X8X15SAT NUMA 0 P5N NUMA XP</v>
      </c>
      <c r="M1696" s="12" t="s">
        <v>15</v>
      </c>
      <c r="N1696" s="12" t="str">
        <f t="shared" si="164"/>
        <v>l2203</v>
      </c>
    </row>
    <row r="1697" spans="1:14">
      <c r="A1697" s="12" t="s">
        <v>1710</v>
      </c>
      <c r="B1697" s="6" t="str">
        <f t="shared" si="162"/>
        <v>l220300479</v>
      </c>
      <c r="C1697" s="12">
        <v>189448</v>
      </c>
      <c r="D1697" s="12" t="str">
        <f t="shared" si="163"/>
        <v>p-189448</v>
      </c>
      <c r="E1697" s="6" t="str">
        <f>+VLOOKUP($D1697,Sheet3!$B:$I,2,0)</f>
        <v>21X8X15</v>
      </c>
      <c r="F1697" s="6" t="str">
        <f>+VLOOKUP($D1697,Sheet3!$B:$I,3,0)</f>
        <v>SAT</v>
      </c>
      <c r="G1697" s="6" t="str">
        <f>+VLOOKUP($D1697,Sheet3!$B:$I,4,0)</f>
        <v>NUMA</v>
      </c>
      <c r="H1697" s="6">
        <f>+VLOOKUP($D1697,Sheet3!$B:$I,5,0)</f>
        <v>0</v>
      </c>
      <c r="I1697" s="6" t="str">
        <f>+VLOOKUP($D1697,Sheet3!$B:$I,6,0)</f>
        <v>P5N</v>
      </c>
      <c r="J1697" s="6" t="str">
        <f>+VLOOKUP($D1697,Sheet3!$B:$I,7,0)</f>
        <v>NUMA</v>
      </c>
      <c r="K1697" s="6" t="str">
        <f>+VLOOKUP($D1697,Sheet3!$B:$I,8,0)</f>
        <v>XP</v>
      </c>
      <c r="L1697" s="6" t="str">
        <f t="shared" si="161"/>
        <v>21X8X15SAT NUMA 0 P5N NUMA XP</v>
      </c>
      <c r="M1697" s="12" t="s">
        <v>15</v>
      </c>
      <c r="N1697" s="12" t="str">
        <f t="shared" si="164"/>
        <v>l2203</v>
      </c>
    </row>
    <row r="1698" spans="1:14">
      <c r="A1698" s="12" t="s">
        <v>1711</v>
      </c>
      <c r="B1698" s="6" t="str">
        <f t="shared" si="162"/>
        <v>l220300713</v>
      </c>
      <c r="C1698" s="12">
        <v>189448</v>
      </c>
      <c r="D1698" s="12" t="str">
        <f t="shared" si="163"/>
        <v>p-189448</v>
      </c>
      <c r="E1698" s="6" t="str">
        <f>+VLOOKUP($D1698,Sheet3!$B:$I,2,0)</f>
        <v>21X8X15</v>
      </c>
      <c r="F1698" s="6" t="str">
        <f>+VLOOKUP($D1698,Sheet3!$B:$I,3,0)</f>
        <v>SAT</v>
      </c>
      <c r="G1698" s="6" t="str">
        <f>+VLOOKUP($D1698,Sheet3!$B:$I,4,0)</f>
        <v>NUMA</v>
      </c>
      <c r="H1698" s="6">
        <f>+VLOOKUP($D1698,Sheet3!$B:$I,5,0)</f>
        <v>0</v>
      </c>
      <c r="I1698" s="6" t="str">
        <f>+VLOOKUP($D1698,Sheet3!$B:$I,6,0)</f>
        <v>P5N</v>
      </c>
      <c r="J1698" s="6" t="str">
        <f>+VLOOKUP($D1698,Sheet3!$B:$I,7,0)</f>
        <v>NUMA</v>
      </c>
      <c r="K1698" s="6" t="str">
        <f>+VLOOKUP($D1698,Sheet3!$B:$I,8,0)</f>
        <v>XP</v>
      </c>
      <c r="L1698" s="6" t="str">
        <f t="shared" si="161"/>
        <v>21X8X15SAT NUMA 0 P5N NUMA XP</v>
      </c>
      <c r="M1698" s="12" t="s">
        <v>15</v>
      </c>
      <c r="N1698" s="12" t="str">
        <f t="shared" si="164"/>
        <v>l2203</v>
      </c>
    </row>
    <row r="1699" spans="1:14">
      <c r="A1699" s="12" t="s">
        <v>1712</v>
      </c>
      <c r="B1699" s="6" t="str">
        <f t="shared" si="162"/>
        <v>l220300311</v>
      </c>
      <c r="C1699" s="12">
        <v>189448</v>
      </c>
      <c r="D1699" s="12" t="str">
        <f t="shared" si="163"/>
        <v>p-189448</v>
      </c>
      <c r="E1699" s="6" t="str">
        <f>+VLOOKUP($D1699,Sheet3!$B:$I,2,0)</f>
        <v>21X8X15</v>
      </c>
      <c r="F1699" s="6" t="str">
        <f>+VLOOKUP($D1699,Sheet3!$B:$I,3,0)</f>
        <v>SAT</v>
      </c>
      <c r="G1699" s="6" t="str">
        <f>+VLOOKUP($D1699,Sheet3!$B:$I,4,0)</f>
        <v>NUMA</v>
      </c>
      <c r="H1699" s="6">
        <f>+VLOOKUP($D1699,Sheet3!$B:$I,5,0)</f>
        <v>0</v>
      </c>
      <c r="I1699" s="6" t="str">
        <f>+VLOOKUP($D1699,Sheet3!$B:$I,6,0)</f>
        <v>P5N</v>
      </c>
      <c r="J1699" s="6" t="str">
        <f>+VLOOKUP($D1699,Sheet3!$B:$I,7,0)</f>
        <v>NUMA</v>
      </c>
      <c r="K1699" s="6" t="str">
        <f>+VLOOKUP($D1699,Sheet3!$B:$I,8,0)</f>
        <v>XP</v>
      </c>
      <c r="L1699" s="6" t="str">
        <f t="shared" si="161"/>
        <v>21X8X15SAT NUMA 0 P5N NUMA XP</v>
      </c>
      <c r="M1699" s="12" t="s">
        <v>15</v>
      </c>
      <c r="N1699" s="12" t="str">
        <f t="shared" si="164"/>
        <v>l2203</v>
      </c>
    </row>
    <row r="1700" spans="1:14">
      <c r="A1700" s="12" t="s">
        <v>1713</v>
      </c>
      <c r="B1700" s="6" t="str">
        <f t="shared" si="162"/>
        <v>l220300249</v>
      </c>
      <c r="C1700" s="12">
        <v>189894</v>
      </c>
      <c r="D1700" s="12" t="str">
        <f t="shared" si="163"/>
        <v>p-189894</v>
      </c>
      <c r="E1700" s="6" t="str">
        <f>+VLOOKUP($D1700,Sheet3!$B:$I,2,0)</f>
        <v>21X7X15</v>
      </c>
      <c r="F1700" s="6" t="str">
        <f>+VLOOKUP($D1700,Sheet3!$B:$I,3,0)</f>
        <v>SAT</v>
      </c>
      <c r="G1700" s="6" t="str">
        <f>+VLOOKUP($D1700,Sheet3!$B:$I,4,0)</f>
        <v>NUMA</v>
      </c>
      <c r="H1700" s="6">
        <f>+VLOOKUP($D1700,Sheet3!$B:$I,5,0)</f>
        <v>0</v>
      </c>
      <c r="I1700" s="6" t="str">
        <f>+VLOOKUP($D1700,Sheet3!$B:$I,6,0)</f>
        <v>P5N</v>
      </c>
      <c r="J1700" s="6" t="str">
        <f>+VLOOKUP($D1700,Sheet3!$B:$I,7,0)</f>
        <v>NUMA</v>
      </c>
      <c r="K1700" s="6" t="str">
        <f>+VLOOKUP($D1700,Sheet3!$B:$I,8,0)</f>
        <v>XP</v>
      </c>
      <c r="L1700" s="6" t="str">
        <f t="shared" si="161"/>
        <v>21X7X15SAT NUMA 0 P5N NUMA XP</v>
      </c>
      <c r="M1700" s="12" t="s">
        <v>15</v>
      </c>
      <c r="N1700" s="12" t="str">
        <f t="shared" si="164"/>
        <v>l2203</v>
      </c>
    </row>
    <row r="1701" spans="1:14">
      <c r="A1701" s="12" t="s">
        <v>1714</v>
      </c>
      <c r="B1701" s="6" t="str">
        <f t="shared" si="162"/>
        <v>l220209167</v>
      </c>
      <c r="C1701" s="12">
        <v>285602</v>
      </c>
      <c r="D1701" s="12" t="str">
        <f t="shared" si="163"/>
        <v>p-085602</v>
      </c>
      <c r="E1701" s="6" t="str">
        <f>+VLOOKUP($D1701,Sheet3!$B:$I,2,0)</f>
        <v>21X9X15</v>
      </c>
      <c r="F1701" s="6" t="str">
        <f>+VLOOKUP($D1701,Sheet3!$B:$I,3,0)</f>
        <v>SM</v>
      </c>
      <c r="G1701" s="6" t="str">
        <f>+VLOOKUP($D1701,Sheet3!$B:$I,4,0)</f>
        <v>NUMA</v>
      </c>
      <c r="H1701" s="6">
        <f>+VLOOKUP($D1701,Sheet3!$B:$I,5,0)</f>
        <v>0</v>
      </c>
      <c r="I1701" s="6" t="str">
        <f>+VLOOKUP($D1701,Sheet3!$B:$I,6,0)</f>
        <v>P5N</v>
      </c>
      <c r="J1701" s="6" t="str">
        <f>+VLOOKUP($D1701,Sheet3!$B:$I,7,0)</f>
        <v>NUMA</v>
      </c>
      <c r="K1701" s="6" t="str">
        <f>+VLOOKUP($D1701,Sheet3!$B:$I,8,0)</f>
        <v>XP</v>
      </c>
      <c r="L1701" s="6" t="str">
        <f t="shared" si="161"/>
        <v>21X9X15SM NUMA 0 P5N NUMA XP</v>
      </c>
      <c r="M1701" s="12" t="s">
        <v>15</v>
      </c>
      <c r="N1701" s="12" t="str">
        <f t="shared" si="164"/>
        <v>l2202</v>
      </c>
    </row>
    <row r="1702" spans="1:14">
      <c r="A1702" s="12" t="s">
        <v>1715</v>
      </c>
      <c r="B1702" s="6" t="str">
        <f t="shared" si="162"/>
        <v>l220209246</v>
      </c>
      <c r="C1702" s="12">
        <v>285602</v>
      </c>
      <c r="D1702" s="12" t="str">
        <f t="shared" si="163"/>
        <v>p-085602</v>
      </c>
      <c r="E1702" s="6" t="str">
        <f>+VLOOKUP($D1702,Sheet3!$B:$I,2,0)</f>
        <v>21X9X15</v>
      </c>
      <c r="F1702" s="6" t="str">
        <f>+VLOOKUP($D1702,Sheet3!$B:$I,3,0)</f>
        <v>SM</v>
      </c>
      <c r="G1702" s="6" t="str">
        <f>+VLOOKUP($D1702,Sheet3!$B:$I,4,0)</f>
        <v>NUMA</v>
      </c>
      <c r="H1702" s="6">
        <f>+VLOOKUP($D1702,Sheet3!$B:$I,5,0)</f>
        <v>0</v>
      </c>
      <c r="I1702" s="6" t="str">
        <f>+VLOOKUP($D1702,Sheet3!$B:$I,6,0)</f>
        <v>P5N</v>
      </c>
      <c r="J1702" s="6" t="str">
        <f>+VLOOKUP($D1702,Sheet3!$B:$I,7,0)</f>
        <v>NUMA</v>
      </c>
      <c r="K1702" s="6" t="str">
        <f>+VLOOKUP($D1702,Sheet3!$B:$I,8,0)</f>
        <v>XP</v>
      </c>
      <c r="L1702" s="6" t="str">
        <f t="shared" si="161"/>
        <v>21X9X15SM NUMA 0 P5N NUMA XP</v>
      </c>
      <c r="M1702" s="12" t="s">
        <v>15</v>
      </c>
      <c r="N1702" s="12" t="str">
        <f t="shared" si="164"/>
        <v>l2202</v>
      </c>
    </row>
    <row r="1703" spans="1:14">
      <c r="A1703" s="12" t="s">
        <v>1716</v>
      </c>
      <c r="B1703" s="6" t="str">
        <f t="shared" si="162"/>
        <v>l220211274</v>
      </c>
      <c r="C1703" s="12">
        <v>288683</v>
      </c>
      <c r="D1703" s="12" t="str">
        <f t="shared" si="163"/>
        <v>p-088683</v>
      </c>
      <c r="E1703" s="6" t="str">
        <f>+VLOOKUP($D1703,Sheet3!$B:$I,2,0)</f>
        <v>16X5X101/2</v>
      </c>
      <c r="F1703" s="6" t="str">
        <f>+VLOOKUP($D1703,Sheet3!$B:$I,3,0)</f>
        <v>SM</v>
      </c>
      <c r="G1703" s="6" t="str">
        <f>+VLOOKUP($D1703,Sheet3!$B:$I,4,0)</f>
        <v>NUMA</v>
      </c>
      <c r="H1703" s="6">
        <f>+VLOOKUP($D1703,Sheet3!$B:$I,5,0)</f>
        <v>0</v>
      </c>
      <c r="I1703" s="6" t="str">
        <f>+VLOOKUP($D1703,Sheet3!$B:$I,6,0)</f>
        <v>P5N</v>
      </c>
      <c r="J1703" s="6" t="str">
        <f>+VLOOKUP($D1703,Sheet3!$B:$I,7,0)</f>
        <v>NUMA</v>
      </c>
      <c r="K1703" s="6" t="str">
        <f>+VLOOKUP($D1703,Sheet3!$B:$I,8,0)</f>
        <v>XP</v>
      </c>
      <c r="L1703" s="6" t="str">
        <f t="shared" si="161"/>
        <v>16X5X101/2SM NUMA 0 P5N NUMA XP</v>
      </c>
      <c r="M1703" s="12" t="s">
        <v>15</v>
      </c>
      <c r="N1703" s="12" t="str">
        <f t="shared" si="164"/>
        <v>l2202</v>
      </c>
    </row>
    <row r="1704" spans="1:14">
      <c r="A1704" s="12" t="s">
        <v>1717</v>
      </c>
      <c r="B1704" s="6" t="str">
        <f t="shared" si="162"/>
        <v>l220210612</v>
      </c>
      <c r="C1704" s="12">
        <v>190542</v>
      </c>
      <c r="D1704" s="12" t="str">
        <f t="shared" si="163"/>
        <v>p-190542</v>
      </c>
      <c r="E1704" s="6" t="str">
        <f>+VLOOKUP($D1704,Sheet3!$B:$I,2,0)</f>
        <v>16X6X101/2</v>
      </c>
      <c r="F1704" s="6" t="str">
        <f>+VLOOKUP($D1704,Sheet3!$B:$I,3,0)</f>
        <v>SM</v>
      </c>
      <c r="G1704" s="6" t="str">
        <f>+VLOOKUP($D1704,Sheet3!$B:$I,4,0)</f>
        <v>NUMA</v>
      </c>
      <c r="H1704" s="6">
        <f>+VLOOKUP($D1704,Sheet3!$B:$I,5,0)</f>
        <v>0</v>
      </c>
      <c r="I1704" s="6" t="str">
        <f>+VLOOKUP($D1704,Sheet3!$B:$I,6,0)</f>
        <v>P5N</v>
      </c>
      <c r="J1704" s="6" t="str">
        <f>+VLOOKUP($D1704,Sheet3!$B:$I,7,0)</f>
        <v>NUMA</v>
      </c>
      <c r="K1704" s="6" t="str">
        <f>+VLOOKUP($D1704,Sheet3!$B:$I,8,0)</f>
        <v>XP</v>
      </c>
      <c r="L1704" s="6" t="str">
        <f t="shared" si="161"/>
        <v>16X6X101/2SM NUMA 0 P5N NUMA XP</v>
      </c>
      <c r="M1704" s="12" t="s">
        <v>15</v>
      </c>
      <c r="N1704" s="12" t="str">
        <f t="shared" si="164"/>
        <v>l2202</v>
      </c>
    </row>
    <row r="1705" spans="1:14">
      <c r="A1705" s="12" t="s">
        <v>1718</v>
      </c>
      <c r="B1705" s="6" t="str">
        <f t="shared" si="162"/>
        <v>l200406229</v>
      </c>
      <c r="C1705" s="12">
        <v>201344</v>
      </c>
      <c r="D1705" s="12" t="str">
        <f t="shared" si="163"/>
        <v>p-001344</v>
      </c>
      <c r="E1705" s="6" t="str">
        <f>+VLOOKUP($D1705,Sheet3!$B:$I,2,0)</f>
        <v>18X8X121/8</v>
      </c>
      <c r="F1705" s="6" t="str">
        <f>+VLOOKUP($D1705,Sheet3!$B:$I,3,0)</f>
        <v>SAT</v>
      </c>
      <c r="G1705" s="6" t="str">
        <f>+VLOOKUP($D1705,Sheet3!$B:$I,4,0)</f>
        <v>NUMA</v>
      </c>
      <c r="H1705" s="6">
        <f>+VLOOKUP($D1705,Sheet3!$B:$I,5,0)</f>
        <v>0</v>
      </c>
      <c r="I1705" s="6" t="str">
        <f>+VLOOKUP($D1705,Sheet3!$B:$I,6,0)</f>
        <v>P5N</v>
      </c>
      <c r="J1705" s="6" t="str">
        <f>+VLOOKUP($D1705,Sheet3!$B:$I,7,0)</f>
        <v>NUMA</v>
      </c>
      <c r="K1705" s="6" t="str">
        <f>+VLOOKUP($D1705,Sheet3!$B:$I,8,0)</f>
        <v>XP</v>
      </c>
      <c r="L1705" s="6" t="str">
        <f t="shared" si="161"/>
        <v>18X8X121/8SAT NUMA 0 P5N NUMA XP</v>
      </c>
      <c r="M1705" s="12" t="s">
        <v>15</v>
      </c>
      <c r="N1705" s="12" t="str">
        <f t="shared" si="164"/>
        <v>l2004</v>
      </c>
    </row>
    <row r="1706" spans="1:14">
      <c r="A1706" s="12" t="s">
        <v>1719</v>
      </c>
      <c r="B1706" s="6" t="str">
        <f t="shared" si="162"/>
        <v>l220209934</v>
      </c>
      <c r="C1706" s="12">
        <v>201344</v>
      </c>
      <c r="D1706" s="12" t="str">
        <f t="shared" si="163"/>
        <v>p-001344</v>
      </c>
      <c r="E1706" s="6" t="str">
        <f>+VLOOKUP($D1706,Sheet3!$B:$I,2,0)</f>
        <v>18X8X121/8</v>
      </c>
      <c r="F1706" s="6" t="str">
        <f>+VLOOKUP($D1706,Sheet3!$B:$I,3,0)</f>
        <v>SAT</v>
      </c>
      <c r="G1706" s="6" t="str">
        <f>+VLOOKUP($D1706,Sheet3!$B:$I,4,0)</f>
        <v>NUMA</v>
      </c>
      <c r="H1706" s="6">
        <f>+VLOOKUP($D1706,Sheet3!$B:$I,5,0)</f>
        <v>0</v>
      </c>
      <c r="I1706" s="6" t="str">
        <f>+VLOOKUP($D1706,Sheet3!$B:$I,6,0)</f>
        <v>P5N</v>
      </c>
      <c r="J1706" s="6" t="str">
        <f>+VLOOKUP($D1706,Sheet3!$B:$I,7,0)</f>
        <v>NUMA</v>
      </c>
      <c r="K1706" s="6" t="str">
        <f>+VLOOKUP($D1706,Sheet3!$B:$I,8,0)</f>
        <v>XP</v>
      </c>
      <c r="L1706" s="6" t="str">
        <f t="shared" si="161"/>
        <v>18X8X121/8SAT NUMA 0 P5N NUMA XP</v>
      </c>
      <c r="M1706" s="12" t="s">
        <v>15</v>
      </c>
      <c r="N1706" s="12" t="str">
        <f t="shared" si="164"/>
        <v>l2202</v>
      </c>
    </row>
    <row r="1707" spans="1:14">
      <c r="A1707" s="12" t="s">
        <v>1720</v>
      </c>
      <c r="B1707" s="6" t="str">
        <f t="shared" si="162"/>
        <v>l220209868</v>
      </c>
      <c r="C1707" s="12">
        <v>201344</v>
      </c>
      <c r="D1707" s="12" t="str">
        <f t="shared" si="163"/>
        <v>p-001344</v>
      </c>
      <c r="E1707" s="6" t="str">
        <f>+VLOOKUP($D1707,Sheet3!$B:$I,2,0)</f>
        <v>18X8X121/8</v>
      </c>
      <c r="F1707" s="6" t="str">
        <f>+VLOOKUP($D1707,Sheet3!$B:$I,3,0)</f>
        <v>SAT</v>
      </c>
      <c r="G1707" s="6" t="str">
        <f>+VLOOKUP($D1707,Sheet3!$B:$I,4,0)</f>
        <v>NUMA</v>
      </c>
      <c r="H1707" s="6">
        <f>+VLOOKUP($D1707,Sheet3!$B:$I,5,0)</f>
        <v>0</v>
      </c>
      <c r="I1707" s="6" t="str">
        <f>+VLOOKUP($D1707,Sheet3!$B:$I,6,0)</f>
        <v>P5N</v>
      </c>
      <c r="J1707" s="6" t="str">
        <f>+VLOOKUP($D1707,Sheet3!$B:$I,7,0)</f>
        <v>NUMA</v>
      </c>
      <c r="K1707" s="6" t="str">
        <f>+VLOOKUP($D1707,Sheet3!$B:$I,8,0)</f>
        <v>XP</v>
      </c>
      <c r="L1707" s="6" t="str">
        <f t="shared" si="161"/>
        <v>18X8X121/8SAT NUMA 0 P5N NUMA XP</v>
      </c>
      <c r="M1707" s="12" t="s">
        <v>15</v>
      </c>
      <c r="N1707" s="12" t="str">
        <f t="shared" si="164"/>
        <v>l2202</v>
      </c>
    </row>
    <row r="1708" spans="1:14">
      <c r="A1708" s="12" t="s">
        <v>1721</v>
      </c>
      <c r="B1708" s="6" t="str">
        <f t="shared" si="162"/>
        <v>l220211040</v>
      </c>
      <c r="C1708" s="12">
        <v>288683</v>
      </c>
      <c r="D1708" s="12" t="str">
        <f t="shared" si="163"/>
        <v>p-088683</v>
      </c>
      <c r="E1708" s="6" t="str">
        <f>+VLOOKUP($D1708,Sheet3!$B:$I,2,0)</f>
        <v>16X5X101/2</v>
      </c>
      <c r="F1708" s="6" t="str">
        <f>+VLOOKUP($D1708,Sheet3!$B:$I,3,0)</f>
        <v>SM</v>
      </c>
      <c r="G1708" s="6" t="str">
        <f>+VLOOKUP($D1708,Sheet3!$B:$I,4,0)</f>
        <v>NUMA</v>
      </c>
      <c r="H1708" s="6">
        <f>+VLOOKUP($D1708,Sheet3!$B:$I,5,0)</f>
        <v>0</v>
      </c>
      <c r="I1708" s="6" t="str">
        <f>+VLOOKUP($D1708,Sheet3!$B:$I,6,0)</f>
        <v>P5N</v>
      </c>
      <c r="J1708" s="6" t="str">
        <f>+VLOOKUP($D1708,Sheet3!$B:$I,7,0)</f>
        <v>NUMA</v>
      </c>
      <c r="K1708" s="6" t="str">
        <f>+VLOOKUP($D1708,Sheet3!$B:$I,8,0)</f>
        <v>XP</v>
      </c>
      <c r="L1708" s="6" t="str">
        <f t="shared" si="161"/>
        <v>16X5X101/2SM NUMA 0 P5N NUMA XP</v>
      </c>
      <c r="M1708" s="12" t="s">
        <v>15</v>
      </c>
      <c r="N1708" s="12" t="str">
        <f t="shared" si="164"/>
        <v>l2202</v>
      </c>
    </row>
    <row r="1709" spans="1:14">
      <c r="A1709" s="12" t="s">
        <v>1722</v>
      </c>
      <c r="B1709" s="6" t="str">
        <f t="shared" si="162"/>
        <v>l220300020</v>
      </c>
      <c r="C1709" s="12">
        <v>288683</v>
      </c>
      <c r="D1709" s="12" t="str">
        <f t="shared" si="163"/>
        <v>p-088683</v>
      </c>
      <c r="E1709" s="6" t="str">
        <f>+VLOOKUP($D1709,Sheet3!$B:$I,2,0)</f>
        <v>16X5X101/2</v>
      </c>
      <c r="F1709" s="6" t="str">
        <f>+VLOOKUP($D1709,Sheet3!$B:$I,3,0)</f>
        <v>SM</v>
      </c>
      <c r="G1709" s="6" t="str">
        <f>+VLOOKUP($D1709,Sheet3!$B:$I,4,0)</f>
        <v>NUMA</v>
      </c>
      <c r="H1709" s="6">
        <f>+VLOOKUP($D1709,Sheet3!$B:$I,5,0)</f>
        <v>0</v>
      </c>
      <c r="I1709" s="6" t="str">
        <f>+VLOOKUP($D1709,Sheet3!$B:$I,6,0)</f>
        <v>P5N</v>
      </c>
      <c r="J1709" s="6" t="str">
        <f>+VLOOKUP($D1709,Sheet3!$B:$I,7,0)</f>
        <v>NUMA</v>
      </c>
      <c r="K1709" s="6" t="str">
        <f>+VLOOKUP($D1709,Sheet3!$B:$I,8,0)</f>
        <v>XP</v>
      </c>
      <c r="L1709" s="6" t="str">
        <f t="shared" si="161"/>
        <v>16X5X101/2SM NUMA 0 P5N NUMA XP</v>
      </c>
      <c r="M1709" s="12" t="s">
        <v>15</v>
      </c>
      <c r="N1709" s="12" t="str">
        <f t="shared" si="164"/>
        <v>l2203</v>
      </c>
    </row>
    <row r="1710" spans="1:14">
      <c r="A1710" s="12" t="s">
        <v>1723</v>
      </c>
      <c r="B1710" s="6" t="str">
        <f t="shared" si="162"/>
        <v>l220210948</v>
      </c>
      <c r="C1710" s="12">
        <v>288683</v>
      </c>
      <c r="D1710" s="12" t="str">
        <f t="shared" si="163"/>
        <v>p-088683</v>
      </c>
      <c r="E1710" s="6" t="str">
        <f>+VLOOKUP($D1710,Sheet3!$B:$I,2,0)</f>
        <v>16X5X101/2</v>
      </c>
      <c r="F1710" s="6" t="str">
        <f>+VLOOKUP($D1710,Sheet3!$B:$I,3,0)</f>
        <v>SM</v>
      </c>
      <c r="G1710" s="6" t="str">
        <f>+VLOOKUP($D1710,Sheet3!$B:$I,4,0)</f>
        <v>NUMA</v>
      </c>
      <c r="H1710" s="6">
        <f>+VLOOKUP($D1710,Sheet3!$B:$I,5,0)</f>
        <v>0</v>
      </c>
      <c r="I1710" s="6" t="str">
        <f>+VLOOKUP($D1710,Sheet3!$B:$I,6,0)</f>
        <v>P5N</v>
      </c>
      <c r="J1710" s="6" t="str">
        <f>+VLOOKUP($D1710,Sheet3!$B:$I,7,0)</f>
        <v>NUMA</v>
      </c>
      <c r="K1710" s="6" t="str">
        <f>+VLOOKUP($D1710,Sheet3!$B:$I,8,0)</f>
        <v>XP</v>
      </c>
      <c r="L1710" s="6" t="str">
        <f t="shared" si="161"/>
        <v>16X5X101/2SM NUMA 0 P5N NUMA XP</v>
      </c>
      <c r="M1710" s="12" t="s">
        <v>15</v>
      </c>
      <c r="N1710" s="12" t="str">
        <f t="shared" si="164"/>
        <v>l2202</v>
      </c>
    </row>
    <row r="1711" spans="1:14">
      <c r="A1711" s="12" t="s">
        <v>1724</v>
      </c>
      <c r="B1711" s="6" t="str">
        <f t="shared" si="162"/>
        <v>l220300127</v>
      </c>
      <c r="C1711" s="12">
        <v>190542</v>
      </c>
      <c r="D1711" s="12" t="str">
        <f t="shared" si="163"/>
        <v>p-190542</v>
      </c>
      <c r="E1711" s="6" t="str">
        <f>+VLOOKUP($D1711,Sheet3!$B:$I,2,0)</f>
        <v>16X6X101/2</v>
      </c>
      <c r="F1711" s="6" t="str">
        <f>+VLOOKUP($D1711,Sheet3!$B:$I,3,0)</f>
        <v>SM</v>
      </c>
      <c r="G1711" s="6" t="str">
        <f>+VLOOKUP($D1711,Sheet3!$B:$I,4,0)</f>
        <v>NUMA</v>
      </c>
      <c r="H1711" s="6">
        <f>+VLOOKUP($D1711,Sheet3!$B:$I,5,0)</f>
        <v>0</v>
      </c>
      <c r="I1711" s="6" t="str">
        <f>+VLOOKUP($D1711,Sheet3!$B:$I,6,0)</f>
        <v>P5N</v>
      </c>
      <c r="J1711" s="6" t="str">
        <f>+VLOOKUP($D1711,Sheet3!$B:$I,7,0)</f>
        <v>NUMA</v>
      </c>
      <c r="K1711" s="6" t="str">
        <f>+VLOOKUP($D1711,Sheet3!$B:$I,8,0)</f>
        <v>XP</v>
      </c>
      <c r="L1711" s="6" t="str">
        <f t="shared" si="161"/>
        <v>16X6X101/2SM NUMA 0 P5N NUMA XP</v>
      </c>
      <c r="M1711" s="12" t="s">
        <v>15</v>
      </c>
      <c r="N1711" s="12" t="str">
        <f t="shared" si="164"/>
        <v>l2203</v>
      </c>
    </row>
    <row r="1712" spans="1:14">
      <c r="A1712" s="12" t="s">
        <v>1725</v>
      </c>
      <c r="B1712" s="6" t="str">
        <f t="shared" si="162"/>
        <v>l220209913</v>
      </c>
      <c r="C1712" s="12">
        <v>288683</v>
      </c>
      <c r="D1712" s="12" t="str">
        <f t="shared" si="163"/>
        <v>p-088683</v>
      </c>
      <c r="E1712" s="6" t="str">
        <f>+VLOOKUP($D1712,Sheet3!$B:$I,2,0)</f>
        <v>16X5X101/2</v>
      </c>
      <c r="F1712" s="6" t="str">
        <f>+VLOOKUP($D1712,Sheet3!$B:$I,3,0)</f>
        <v>SM</v>
      </c>
      <c r="G1712" s="6" t="str">
        <f>+VLOOKUP($D1712,Sheet3!$B:$I,4,0)</f>
        <v>NUMA</v>
      </c>
      <c r="H1712" s="6">
        <f>+VLOOKUP($D1712,Sheet3!$B:$I,5,0)</f>
        <v>0</v>
      </c>
      <c r="I1712" s="6" t="str">
        <f>+VLOOKUP($D1712,Sheet3!$B:$I,6,0)</f>
        <v>P5N</v>
      </c>
      <c r="J1712" s="6" t="str">
        <f>+VLOOKUP($D1712,Sheet3!$B:$I,7,0)</f>
        <v>NUMA</v>
      </c>
      <c r="K1712" s="6" t="str">
        <f>+VLOOKUP($D1712,Sheet3!$B:$I,8,0)</f>
        <v>XP</v>
      </c>
      <c r="L1712" s="6" t="str">
        <f t="shared" si="161"/>
        <v>16X5X101/2SM NUMA 0 P5N NUMA XP</v>
      </c>
      <c r="M1712" s="12" t="s">
        <v>15</v>
      </c>
      <c r="N1712" s="12" t="str">
        <f t="shared" si="164"/>
        <v>l2202</v>
      </c>
    </row>
    <row r="1713" spans="1:14">
      <c r="A1713" s="12" t="s">
        <v>1726</v>
      </c>
      <c r="B1713" s="6" t="str">
        <f t="shared" si="162"/>
        <v>l220211046</v>
      </c>
      <c r="C1713" s="12">
        <v>190542</v>
      </c>
      <c r="D1713" s="12" t="str">
        <f t="shared" si="163"/>
        <v>p-190542</v>
      </c>
      <c r="E1713" s="6" t="str">
        <f>+VLOOKUP($D1713,Sheet3!$B:$I,2,0)</f>
        <v>16X6X101/2</v>
      </c>
      <c r="F1713" s="6" t="str">
        <f>+VLOOKUP($D1713,Sheet3!$B:$I,3,0)</f>
        <v>SM</v>
      </c>
      <c r="G1713" s="6" t="str">
        <f>+VLOOKUP($D1713,Sheet3!$B:$I,4,0)</f>
        <v>NUMA</v>
      </c>
      <c r="H1713" s="6">
        <f>+VLOOKUP($D1713,Sheet3!$B:$I,5,0)</f>
        <v>0</v>
      </c>
      <c r="I1713" s="6" t="str">
        <f>+VLOOKUP($D1713,Sheet3!$B:$I,6,0)</f>
        <v>P5N</v>
      </c>
      <c r="J1713" s="6" t="str">
        <f>+VLOOKUP($D1713,Sheet3!$B:$I,7,0)</f>
        <v>NUMA</v>
      </c>
      <c r="K1713" s="6" t="str">
        <f>+VLOOKUP($D1713,Sheet3!$B:$I,8,0)</f>
        <v>XP</v>
      </c>
      <c r="L1713" s="6" t="str">
        <f t="shared" si="161"/>
        <v>16X6X101/2SM NUMA 0 P5N NUMA XP</v>
      </c>
      <c r="M1713" s="12" t="s">
        <v>15</v>
      </c>
      <c r="N1713" s="12" t="str">
        <f t="shared" si="164"/>
        <v>l2202</v>
      </c>
    </row>
    <row r="1714" spans="1:14">
      <c r="A1714" s="12" t="s">
        <v>1727</v>
      </c>
      <c r="B1714" s="6" t="str">
        <f t="shared" si="162"/>
        <v>l220210994</v>
      </c>
      <c r="C1714" s="12">
        <v>288683</v>
      </c>
      <c r="D1714" s="12" t="str">
        <f t="shared" si="163"/>
        <v>p-088683</v>
      </c>
      <c r="E1714" s="6" t="str">
        <f>+VLOOKUP($D1714,Sheet3!$B:$I,2,0)</f>
        <v>16X5X101/2</v>
      </c>
      <c r="F1714" s="6" t="str">
        <f>+VLOOKUP($D1714,Sheet3!$B:$I,3,0)</f>
        <v>SM</v>
      </c>
      <c r="G1714" s="6" t="str">
        <f>+VLOOKUP($D1714,Sheet3!$B:$I,4,0)</f>
        <v>NUMA</v>
      </c>
      <c r="H1714" s="6">
        <f>+VLOOKUP($D1714,Sheet3!$B:$I,5,0)</f>
        <v>0</v>
      </c>
      <c r="I1714" s="6" t="str">
        <f>+VLOOKUP($D1714,Sheet3!$B:$I,6,0)</f>
        <v>P5N</v>
      </c>
      <c r="J1714" s="6" t="str">
        <f>+VLOOKUP($D1714,Sheet3!$B:$I,7,0)</f>
        <v>NUMA</v>
      </c>
      <c r="K1714" s="6" t="str">
        <f>+VLOOKUP($D1714,Sheet3!$B:$I,8,0)</f>
        <v>XP</v>
      </c>
      <c r="L1714" s="6" t="str">
        <f t="shared" si="161"/>
        <v>16X5X101/2SM NUMA 0 P5N NUMA XP</v>
      </c>
      <c r="M1714" s="12" t="s">
        <v>15</v>
      </c>
      <c r="N1714" s="12" t="str">
        <f t="shared" si="164"/>
        <v>l2202</v>
      </c>
    </row>
    <row r="1715" spans="1:14">
      <c r="A1715" s="12" t="s">
        <v>1728</v>
      </c>
      <c r="B1715" s="6" t="str">
        <f t="shared" si="162"/>
        <v>l220300236</v>
      </c>
      <c r="C1715" s="12">
        <v>190542</v>
      </c>
      <c r="D1715" s="12" t="str">
        <f t="shared" si="163"/>
        <v>p-190542</v>
      </c>
      <c r="E1715" s="6" t="str">
        <f>+VLOOKUP($D1715,Sheet3!$B:$I,2,0)</f>
        <v>16X6X101/2</v>
      </c>
      <c r="F1715" s="6" t="str">
        <f>+VLOOKUP($D1715,Sheet3!$B:$I,3,0)</f>
        <v>SM</v>
      </c>
      <c r="G1715" s="6" t="str">
        <f>+VLOOKUP($D1715,Sheet3!$B:$I,4,0)</f>
        <v>NUMA</v>
      </c>
      <c r="H1715" s="6">
        <f>+VLOOKUP($D1715,Sheet3!$B:$I,5,0)</f>
        <v>0</v>
      </c>
      <c r="I1715" s="6" t="str">
        <f>+VLOOKUP($D1715,Sheet3!$B:$I,6,0)</f>
        <v>P5N</v>
      </c>
      <c r="J1715" s="6" t="str">
        <f>+VLOOKUP($D1715,Sheet3!$B:$I,7,0)</f>
        <v>NUMA</v>
      </c>
      <c r="K1715" s="6" t="str">
        <f>+VLOOKUP($D1715,Sheet3!$B:$I,8,0)</f>
        <v>XP</v>
      </c>
      <c r="L1715" s="6" t="str">
        <f t="shared" si="161"/>
        <v>16X6X101/2SM NUMA 0 P5N NUMA XP</v>
      </c>
      <c r="M1715" s="12" t="s">
        <v>15</v>
      </c>
      <c r="N1715" s="12" t="str">
        <f t="shared" si="164"/>
        <v>l2203</v>
      </c>
    </row>
    <row r="1716" spans="1:14">
      <c r="A1716" s="12" t="s">
        <v>1729</v>
      </c>
      <c r="B1716" s="6" t="str">
        <f t="shared" si="162"/>
        <v>l220210763</v>
      </c>
      <c r="C1716" s="12">
        <v>190542</v>
      </c>
      <c r="D1716" s="12" t="str">
        <f t="shared" si="163"/>
        <v>p-190542</v>
      </c>
      <c r="E1716" s="6" t="str">
        <f>+VLOOKUP($D1716,Sheet3!$B:$I,2,0)</f>
        <v>16X6X101/2</v>
      </c>
      <c r="F1716" s="6" t="str">
        <f>+VLOOKUP($D1716,Sheet3!$B:$I,3,0)</f>
        <v>SM</v>
      </c>
      <c r="G1716" s="6" t="str">
        <f>+VLOOKUP($D1716,Sheet3!$B:$I,4,0)</f>
        <v>NUMA</v>
      </c>
      <c r="H1716" s="6">
        <f>+VLOOKUP($D1716,Sheet3!$B:$I,5,0)</f>
        <v>0</v>
      </c>
      <c r="I1716" s="6" t="str">
        <f>+VLOOKUP($D1716,Sheet3!$B:$I,6,0)</f>
        <v>P5N</v>
      </c>
      <c r="J1716" s="6" t="str">
        <f>+VLOOKUP($D1716,Sheet3!$B:$I,7,0)</f>
        <v>NUMA</v>
      </c>
      <c r="K1716" s="6" t="str">
        <f>+VLOOKUP($D1716,Sheet3!$B:$I,8,0)</f>
        <v>XP</v>
      </c>
      <c r="L1716" s="6" t="str">
        <f t="shared" si="161"/>
        <v>16X6X101/2SM NUMA 0 P5N NUMA XP</v>
      </c>
      <c r="M1716" s="12" t="s">
        <v>15</v>
      </c>
      <c r="N1716" s="12" t="str">
        <f t="shared" si="164"/>
        <v>l2202</v>
      </c>
    </row>
    <row r="1717" spans="1:14">
      <c r="A1717" s="12" t="s">
        <v>1730</v>
      </c>
      <c r="B1717" s="6" t="str">
        <f t="shared" si="162"/>
        <v>l220300540</v>
      </c>
      <c r="C1717" s="12">
        <v>190542</v>
      </c>
      <c r="D1717" s="12" t="str">
        <f t="shared" si="163"/>
        <v>p-190542</v>
      </c>
      <c r="E1717" s="6" t="str">
        <f>+VLOOKUP($D1717,Sheet3!$B:$I,2,0)</f>
        <v>16X6X101/2</v>
      </c>
      <c r="F1717" s="6" t="str">
        <f>+VLOOKUP($D1717,Sheet3!$B:$I,3,0)</f>
        <v>SM</v>
      </c>
      <c r="G1717" s="6" t="str">
        <f>+VLOOKUP($D1717,Sheet3!$B:$I,4,0)</f>
        <v>NUMA</v>
      </c>
      <c r="H1717" s="6">
        <f>+VLOOKUP($D1717,Sheet3!$B:$I,5,0)</f>
        <v>0</v>
      </c>
      <c r="I1717" s="6" t="str">
        <f>+VLOOKUP($D1717,Sheet3!$B:$I,6,0)</f>
        <v>P5N</v>
      </c>
      <c r="J1717" s="6" t="str">
        <f>+VLOOKUP($D1717,Sheet3!$B:$I,7,0)</f>
        <v>NUMA</v>
      </c>
      <c r="K1717" s="6" t="str">
        <f>+VLOOKUP($D1717,Sheet3!$B:$I,8,0)</f>
        <v>XP</v>
      </c>
      <c r="L1717" s="6" t="str">
        <f t="shared" ref="L1717:L1780" si="165">CONCATENATE(E1717,F1717," ",G1717," ",H1717," ",I1717," ",J1717," ",K1717)</f>
        <v>16X6X101/2SM NUMA 0 P5N NUMA XP</v>
      </c>
      <c r="M1717" s="12" t="s">
        <v>15</v>
      </c>
      <c r="N1717" s="12" t="str">
        <f t="shared" si="164"/>
        <v>l2203</v>
      </c>
    </row>
    <row r="1718" spans="1:14">
      <c r="A1718" s="12" t="s">
        <v>1731</v>
      </c>
      <c r="B1718" s="6" t="str">
        <f t="shared" si="162"/>
        <v>l220300753</v>
      </c>
      <c r="C1718" s="12">
        <v>190542</v>
      </c>
      <c r="D1718" s="12" t="str">
        <f t="shared" si="163"/>
        <v>p-190542</v>
      </c>
      <c r="E1718" s="6" t="str">
        <f>+VLOOKUP($D1718,Sheet3!$B:$I,2,0)</f>
        <v>16X6X101/2</v>
      </c>
      <c r="F1718" s="6" t="str">
        <f>+VLOOKUP($D1718,Sheet3!$B:$I,3,0)</f>
        <v>SM</v>
      </c>
      <c r="G1718" s="6" t="str">
        <f>+VLOOKUP($D1718,Sheet3!$B:$I,4,0)</f>
        <v>NUMA</v>
      </c>
      <c r="H1718" s="6">
        <f>+VLOOKUP($D1718,Sheet3!$B:$I,5,0)</f>
        <v>0</v>
      </c>
      <c r="I1718" s="6" t="str">
        <f>+VLOOKUP($D1718,Sheet3!$B:$I,6,0)</f>
        <v>P5N</v>
      </c>
      <c r="J1718" s="6" t="str">
        <f>+VLOOKUP($D1718,Sheet3!$B:$I,7,0)</f>
        <v>NUMA</v>
      </c>
      <c r="K1718" s="6" t="str">
        <f>+VLOOKUP($D1718,Sheet3!$B:$I,8,0)</f>
        <v>XP</v>
      </c>
      <c r="L1718" s="6" t="str">
        <f t="shared" si="165"/>
        <v>16X6X101/2SM NUMA 0 P5N NUMA XP</v>
      </c>
      <c r="M1718" s="12" t="s">
        <v>15</v>
      </c>
      <c r="N1718" s="12" t="str">
        <f t="shared" si="164"/>
        <v>l2203</v>
      </c>
    </row>
    <row r="1719" spans="1:14">
      <c r="A1719" s="12" t="s">
        <v>1732</v>
      </c>
      <c r="B1719" s="6" t="str">
        <f t="shared" si="162"/>
        <v>l220210487</v>
      </c>
      <c r="C1719" s="12">
        <v>190542</v>
      </c>
      <c r="D1719" s="12" t="str">
        <f t="shared" si="163"/>
        <v>p-190542</v>
      </c>
      <c r="E1719" s="6" t="str">
        <f>+VLOOKUP($D1719,Sheet3!$B:$I,2,0)</f>
        <v>16X6X101/2</v>
      </c>
      <c r="F1719" s="6" t="str">
        <f>+VLOOKUP($D1719,Sheet3!$B:$I,3,0)</f>
        <v>SM</v>
      </c>
      <c r="G1719" s="6" t="str">
        <f>+VLOOKUP($D1719,Sheet3!$B:$I,4,0)</f>
        <v>NUMA</v>
      </c>
      <c r="H1719" s="6">
        <f>+VLOOKUP($D1719,Sheet3!$B:$I,5,0)</f>
        <v>0</v>
      </c>
      <c r="I1719" s="6" t="str">
        <f>+VLOOKUP($D1719,Sheet3!$B:$I,6,0)</f>
        <v>P5N</v>
      </c>
      <c r="J1719" s="6" t="str">
        <f>+VLOOKUP($D1719,Sheet3!$B:$I,7,0)</f>
        <v>NUMA</v>
      </c>
      <c r="K1719" s="6" t="str">
        <f>+VLOOKUP($D1719,Sheet3!$B:$I,8,0)</f>
        <v>XP</v>
      </c>
      <c r="L1719" s="6" t="str">
        <f t="shared" si="165"/>
        <v>16X6X101/2SM NUMA 0 P5N NUMA XP</v>
      </c>
      <c r="M1719" s="12" t="s">
        <v>15</v>
      </c>
      <c r="N1719" s="12" t="str">
        <f t="shared" si="164"/>
        <v>l2202</v>
      </c>
    </row>
    <row r="1720" spans="1:14">
      <c r="A1720" s="12" t="s">
        <v>1733</v>
      </c>
      <c r="B1720" s="6" t="str">
        <f t="shared" si="162"/>
        <v>l220211000</v>
      </c>
      <c r="C1720" s="12">
        <v>190542</v>
      </c>
      <c r="D1720" s="12" t="str">
        <f t="shared" si="163"/>
        <v>p-190542</v>
      </c>
      <c r="E1720" s="6" t="str">
        <f>+VLOOKUP($D1720,Sheet3!$B:$I,2,0)</f>
        <v>16X6X101/2</v>
      </c>
      <c r="F1720" s="6" t="str">
        <f>+VLOOKUP($D1720,Sheet3!$B:$I,3,0)</f>
        <v>SM</v>
      </c>
      <c r="G1720" s="6" t="str">
        <f>+VLOOKUP($D1720,Sheet3!$B:$I,4,0)</f>
        <v>NUMA</v>
      </c>
      <c r="H1720" s="6">
        <f>+VLOOKUP($D1720,Sheet3!$B:$I,5,0)</f>
        <v>0</v>
      </c>
      <c r="I1720" s="6" t="str">
        <f>+VLOOKUP($D1720,Sheet3!$B:$I,6,0)</f>
        <v>P5N</v>
      </c>
      <c r="J1720" s="6" t="str">
        <f>+VLOOKUP($D1720,Sheet3!$B:$I,7,0)</f>
        <v>NUMA</v>
      </c>
      <c r="K1720" s="6" t="str">
        <f>+VLOOKUP($D1720,Sheet3!$B:$I,8,0)</f>
        <v>XP</v>
      </c>
      <c r="L1720" s="6" t="str">
        <f t="shared" si="165"/>
        <v>16X6X101/2SM NUMA 0 P5N NUMA XP</v>
      </c>
      <c r="M1720" s="12" t="s">
        <v>15</v>
      </c>
      <c r="N1720" s="12" t="str">
        <f t="shared" si="164"/>
        <v>l2202</v>
      </c>
    </row>
    <row r="1721" spans="1:14">
      <c r="A1721" s="12" t="s">
        <v>1734</v>
      </c>
      <c r="B1721" s="6" t="str">
        <f t="shared" si="162"/>
        <v>l220209903</v>
      </c>
      <c r="C1721" s="12">
        <v>282993</v>
      </c>
      <c r="D1721" s="12" t="str">
        <f t="shared" si="163"/>
        <v>p-082993</v>
      </c>
      <c r="E1721" s="6" t="str">
        <f>+VLOOKUP($D1721,Sheet3!$B:$I,2,0)</f>
        <v>16X7X101/2</v>
      </c>
      <c r="F1721" s="6" t="str">
        <f>+VLOOKUP($D1721,Sheet3!$B:$I,3,0)</f>
        <v>SM</v>
      </c>
      <c r="G1721" s="6" t="str">
        <f>+VLOOKUP($D1721,Sheet3!$B:$I,4,0)</f>
        <v>NUMA</v>
      </c>
      <c r="H1721" s="6">
        <f>+VLOOKUP($D1721,Sheet3!$B:$I,5,0)</f>
        <v>0</v>
      </c>
      <c r="I1721" s="6" t="str">
        <f>+VLOOKUP($D1721,Sheet3!$B:$I,6,0)</f>
        <v>P5N</v>
      </c>
      <c r="J1721" s="6" t="str">
        <f>+VLOOKUP($D1721,Sheet3!$B:$I,7,0)</f>
        <v>NUMA</v>
      </c>
      <c r="K1721" s="6" t="str">
        <f>+VLOOKUP($D1721,Sheet3!$B:$I,8,0)</f>
        <v>XP</v>
      </c>
      <c r="L1721" s="6" t="str">
        <f t="shared" si="165"/>
        <v>16X7X101/2SM NUMA 0 P5N NUMA XP</v>
      </c>
      <c r="M1721" s="12" t="s">
        <v>15</v>
      </c>
      <c r="N1721" s="12" t="str">
        <f t="shared" si="164"/>
        <v>l2202</v>
      </c>
    </row>
    <row r="1722" spans="1:14">
      <c r="A1722" s="12" t="s">
        <v>1735</v>
      </c>
      <c r="B1722" s="6" t="str">
        <f t="shared" si="162"/>
        <v>l220209764</v>
      </c>
      <c r="C1722" s="12">
        <v>282993</v>
      </c>
      <c r="D1722" s="12" t="str">
        <f t="shared" si="163"/>
        <v>p-082993</v>
      </c>
      <c r="E1722" s="6" t="str">
        <f>+VLOOKUP($D1722,Sheet3!$B:$I,2,0)</f>
        <v>16X7X101/2</v>
      </c>
      <c r="F1722" s="6" t="str">
        <f>+VLOOKUP($D1722,Sheet3!$B:$I,3,0)</f>
        <v>SM</v>
      </c>
      <c r="G1722" s="6" t="str">
        <f>+VLOOKUP($D1722,Sheet3!$B:$I,4,0)</f>
        <v>NUMA</v>
      </c>
      <c r="H1722" s="6">
        <f>+VLOOKUP($D1722,Sheet3!$B:$I,5,0)</f>
        <v>0</v>
      </c>
      <c r="I1722" s="6" t="str">
        <f>+VLOOKUP($D1722,Sheet3!$B:$I,6,0)</f>
        <v>P5N</v>
      </c>
      <c r="J1722" s="6" t="str">
        <f>+VLOOKUP($D1722,Sheet3!$B:$I,7,0)</f>
        <v>NUMA</v>
      </c>
      <c r="K1722" s="6" t="str">
        <f>+VLOOKUP($D1722,Sheet3!$B:$I,8,0)</f>
        <v>XP</v>
      </c>
      <c r="L1722" s="6" t="str">
        <f t="shared" si="165"/>
        <v>16X7X101/2SM NUMA 0 P5N NUMA XP</v>
      </c>
      <c r="M1722" s="12" t="s">
        <v>15</v>
      </c>
      <c r="N1722" s="12" t="str">
        <f t="shared" si="164"/>
        <v>l2202</v>
      </c>
    </row>
    <row r="1723" spans="1:14">
      <c r="A1723" s="12" t="s">
        <v>1736</v>
      </c>
      <c r="B1723" s="6" t="str">
        <f t="shared" si="162"/>
        <v>l220210823</v>
      </c>
      <c r="C1723" s="12">
        <v>190542</v>
      </c>
      <c r="D1723" s="12" t="str">
        <f t="shared" si="163"/>
        <v>p-190542</v>
      </c>
      <c r="E1723" s="6" t="str">
        <f>+VLOOKUP($D1723,Sheet3!$B:$I,2,0)</f>
        <v>16X6X101/2</v>
      </c>
      <c r="F1723" s="6" t="str">
        <f>+VLOOKUP($D1723,Sheet3!$B:$I,3,0)</f>
        <v>SM</v>
      </c>
      <c r="G1723" s="6" t="str">
        <f>+VLOOKUP($D1723,Sheet3!$B:$I,4,0)</f>
        <v>NUMA</v>
      </c>
      <c r="H1723" s="6">
        <f>+VLOOKUP($D1723,Sheet3!$B:$I,5,0)</f>
        <v>0</v>
      </c>
      <c r="I1723" s="6" t="str">
        <f>+VLOOKUP($D1723,Sheet3!$B:$I,6,0)</f>
        <v>P5N</v>
      </c>
      <c r="J1723" s="6" t="str">
        <f>+VLOOKUP($D1723,Sheet3!$B:$I,7,0)</f>
        <v>NUMA</v>
      </c>
      <c r="K1723" s="6" t="str">
        <f>+VLOOKUP($D1723,Sheet3!$B:$I,8,0)</f>
        <v>XP</v>
      </c>
      <c r="L1723" s="6" t="str">
        <f t="shared" si="165"/>
        <v>16X6X101/2SM NUMA 0 P5N NUMA XP</v>
      </c>
      <c r="M1723" s="12" t="s">
        <v>15</v>
      </c>
      <c r="N1723" s="12" t="str">
        <f t="shared" si="164"/>
        <v>l2202</v>
      </c>
    </row>
    <row r="1724" spans="1:14">
      <c r="A1724" s="12" t="s">
        <v>1737</v>
      </c>
      <c r="B1724" s="6" t="str">
        <f t="shared" si="162"/>
        <v>l210711007</v>
      </c>
      <c r="C1724" s="12">
        <v>189432</v>
      </c>
      <c r="D1724" s="12" t="str">
        <f t="shared" si="163"/>
        <v>p-189432</v>
      </c>
      <c r="E1724" s="6" t="str">
        <f>+VLOOKUP($D1724,Sheet3!$B:$I,2,0)</f>
        <v>16X6X101/2</v>
      </c>
      <c r="F1724" s="6" t="str">
        <f>+VLOOKUP($D1724,Sheet3!$B:$I,3,0)</f>
        <v>SAT</v>
      </c>
      <c r="G1724" s="6" t="str">
        <f>+VLOOKUP($D1724,Sheet3!$B:$I,4,0)</f>
        <v>NUMA</v>
      </c>
      <c r="H1724" s="6">
        <f>+VLOOKUP($D1724,Sheet3!$B:$I,5,0)</f>
        <v>0</v>
      </c>
      <c r="I1724" s="6" t="str">
        <f>+VLOOKUP($D1724,Sheet3!$B:$I,6,0)</f>
        <v>P5N</v>
      </c>
      <c r="J1724" s="6" t="str">
        <f>+VLOOKUP($D1724,Sheet3!$B:$I,7,0)</f>
        <v>NUMA</v>
      </c>
      <c r="K1724" s="6" t="str">
        <f>+VLOOKUP($D1724,Sheet3!$B:$I,8,0)</f>
        <v>XP</v>
      </c>
      <c r="L1724" s="6" t="str">
        <f t="shared" si="165"/>
        <v>16X6X101/2SAT NUMA 0 P5N NUMA XP</v>
      </c>
      <c r="M1724" s="12" t="s">
        <v>15</v>
      </c>
      <c r="N1724" s="12" t="str">
        <f t="shared" si="164"/>
        <v>l2107</v>
      </c>
    </row>
    <row r="1725" spans="1:14">
      <c r="A1725" s="12" t="s">
        <v>1738</v>
      </c>
      <c r="B1725" s="6" t="str">
        <f t="shared" si="162"/>
        <v>l200104443</v>
      </c>
      <c r="C1725" s="12">
        <v>189432</v>
      </c>
      <c r="D1725" s="12" t="str">
        <f t="shared" si="163"/>
        <v>p-189432</v>
      </c>
      <c r="E1725" s="6" t="str">
        <f>+VLOOKUP($D1725,Sheet3!$B:$I,2,0)</f>
        <v>16X6X101/2</v>
      </c>
      <c r="F1725" s="6" t="str">
        <f>+VLOOKUP($D1725,Sheet3!$B:$I,3,0)</f>
        <v>SAT</v>
      </c>
      <c r="G1725" s="6" t="str">
        <f>+VLOOKUP($D1725,Sheet3!$B:$I,4,0)</f>
        <v>NUMA</v>
      </c>
      <c r="H1725" s="6">
        <f>+VLOOKUP($D1725,Sheet3!$B:$I,5,0)</f>
        <v>0</v>
      </c>
      <c r="I1725" s="6" t="str">
        <f>+VLOOKUP($D1725,Sheet3!$B:$I,6,0)</f>
        <v>P5N</v>
      </c>
      <c r="J1725" s="6" t="str">
        <f>+VLOOKUP($D1725,Sheet3!$B:$I,7,0)</f>
        <v>NUMA</v>
      </c>
      <c r="K1725" s="6" t="str">
        <f>+VLOOKUP($D1725,Sheet3!$B:$I,8,0)</f>
        <v>XP</v>
      </c>
      <c r="L1725" s="6" t="str">
        <f t="shared" si="165"/>
        <v>16X6X101/2SAT NUMA 0 P5N NUMA XP</v>
      </c>
      <c r="M1725" s="12" t="s">
        <v>15</v>
      </c>
      <c r="N1725" s="12" t="str">
        <f t="shared" si="164"/>
        <v>l2001</v>
      </c>
    </row>
    <row r="1726" spans="1:14">
      <c r="A1726" s="12" t="s">
        <v>1739</v>
      </c>
      <c r="B1726" s="6" t="str">
        <f t="shared" si="162"/>
        <v>l220300546</v>
      </c>
      <c r="C1726" s="12">
        <v>286306</v>
      </c>
      <c r="D1726" s="12" t="str">
        <f t="shared" si="163"/>
        <v>p-086306</v>
      </c>
      <c r="E1726" s="6" t="str">
        <f>+VLOOKUP($D1726,Sheet3!$B:$I,2,0)</f>
        <v>21X7X15</v>
      </c>
      <c r="F1726" s="6" t="str">
        <f>+VLOOKUP($D1726,Sheet3!$B:$I,3,0)</f>
        <v>SM</v>
      </c>
      <c r="G1726" s="6" t="str">
        <f>+VLOOKUP($D1726,Sheet3!$B:$I,4,0)</f>
        <v>NUMA</v>
      </c>
      <c r="H1726" s="6">
        <f>+VLOOKUP($D1726,Sheet3!$B:$I,5,0)</f>
        <v>0</v>
      </c>
      <c r="I1726" s="6" t="str">
        <f>+VLOOKUP($D1726,Sheet3!$B:$I,6,0)</f>
        <v>P5N</v>
      </c>
      <c r="J1726" s="6" t="str">
        <f>+VLOOKUP($D1726,Sheet3!$B:$I,7,0)</f>
        <v>NUMA</v>
      </c>
      <c r="K1726" s="6" t="str">
        <f>+VLOOKUP($D1726,Sheet3!$B:$I,8,0)</f>
        <v>P</v>
      </c>
      <c r="L1726" s="6" t="str">
        <f t="shared" si="165"/>
        <v>21X7X15SM NUMA 0 P5N NUMA P</v>
      </c>
      <c r="M1726" s="12" t="s">
        <v>15</v>
      </c>
      <c r="N1726" s="12" t="str">
        <f t="shared" si="164"/>
        <v>l2203</v>
      </c>
    </row>
    <row r="1727" spans="1:14">
      <c r="A1727" s="12" t="s">
        <v>1740</v>
      </c>
      <c r="B1727" s="6" t="str">
        <f t="shared" si="162"/>
        <v>l220210895</v>
      </c>
      <c r="C1727" s="12">
        <v>190548</v>
      </c>
      <c r="D1727" s="12" t="str">
        <f t="shared" si="163"/>
        <v>p-190548</v>
      </c>
      <c r="E1727" s="6" t="str">
        <f>+VLOOKUP($D1727,Sheet3!$B:$I,2,0)</f>
        <v>21X7X15</v>
      </c>
      <c r="F1727" s="6" t="str">
        <f>+VLOOKUP($D1727,Sheet3!$B:$I,3,0)</f>
        <v>SM</v>
      </c>
      <c r="G1727" s="6" t="str">
        <f>+VLOOKUP($D1727,Sheet3!$B:$I,4,0)</f>
        <v>NUMA</v>
      </c>
      <c r="H1727" s="6">
        <f>+VLOOKUP($D1727,Sheet3!$B:$I,5,0)</f>
        <v>0</v>
      </c>
      <c r="I1727" s="6" t="str">
        <f>+VLOOKUP($D1727,Sheet3!$B:$I,6,0)</f>
        <v>P5N</v>
      </c>
      <c r="J1727" s="6" t="str">
        <f>+VLOOKUP($D1727,Sheet3!$B:$I,7,0)</f>
        <v>NUMA</v>
      </c>
      <c r="K1727" s="6" t="str">
        <f>+VLOOKUP($D1727,Sheet3!$B:$I,8,0)</f>
        <v>XP</v>
      </c>
      <c r="L1727" s="6" t="str">
        <f t="shared" si="165"/>
        <v>21X7X15SM NUMA 0 P5N NUMA XP</v>
      </c>
      <c r="M1727" s="12" t="s">
        <v>15</v>
      </c>
      <c r="N1727" s="12" t="str">
        <f t="shared" si="164"/>
        <v>l2202</v>
      </c>
    </row>
    <row r="1728" spans="1:14">
      <c r="A1728" s="12" t="s">
        <v>1741</v>
      </c>
      <c r="B1728" s="6" t="str">
        <f t="shared" si="162"/>
        <v>l220216991</v>
      </c>
      <c r="C1728" s="12">
        <v>189850</v>
      </c>
      <c r="D1728" s="12" t="str">
        <f t="shared" si="163"/>
        <v>p-189850</v>
      </c>
      <c r="E1728" s="6" t="str">
        <f>+VLOOKUP($D1728,Sheet3!$B:$I,2,0)</f>
        <v>22X9X16</v>
      </c>
      <c r="F1728" s="6" t="str">
        <f>+VLOOKUP($D1728,Sheet3!$B:$I,3,0)</f>
        <v>SM</v>
      </c>
      <c r="G1728" s="6" t="str">
        <f>+VLOOKUP($D1728,Sheet3!$B:$I,4,0)</f>
        <v>NUMA</v>
      </c>
      <c r="H1728" s="6">
        <f>+VLOOKUP($D1728,Sheet3!$B:$I,5,0)</f>
        <v>0</v>
      </c>
      <c r="I1728" s="6" t="str">
        <f>+VLOOKUP($D1728,Sheet3!$B:$I,6,0)</f>
        <v>P6</v>
      </c>
      <c r="J1728" s="6" t="str">
        <f>+VLOOKUP($D1728,Sheet3!$B:$I,7,0)</f>
        <v>NUMA</v>
      </c>
      <c r="K1728" s="6" t="str">
        <f>+VLOOKUP($D1728,Sheet3!$B:$I,8,0)</f>
        <v>XP</v>
      </c>
      <c r="L1728" s="6" t="str">
        <f t="shared" si="165"/>
        <v>22X9X16SM NUMA 0 P6 NUMA XP</v>
      </c>
      <c r="M1728" s="12" t="s">
        <v>15</v>
      </c>
      <c r="N1728" s="12" t="str">
        <f t="shared" si="164"/>
        <v>l2202</v>
      </c>
    </row>
    <row r="1729" spans="1:14">
      <c r="A1729" s="12" t="s">
        <v>1742</v>
      </c>
      <c r="B1729" s="6" t="str">
        <f t="shared" si="162"/>
        <v>l220300250</v>
      </c>
      <c r="C1729" s="12">
        <v>189894</v>
      </c>
      <c r="D1729" s="12" t="str">
        <f t="shared" si="163"/>
        <v>p-189894</v>
      </c>
      <c r="E1729" s="6" t="str">
        <f>+VLOOKUP($D1729,Sheet3!$B:$I,2,0)</f>
        <v>21X7X15</v>
      </c>
      <c r="F1729" s="6" t="str">
        <f>+VLOOKUP($D1729,Sheet3!$B:$I,3,0)</f>
        <v>SAT</v>
      </c>
      <c r="G1729" s="6" t="str">
        <f>+VLOOKUP($D1729,Sheet3!$B:$I,4,0)</f>
        <v>NUMA</v>
      </c>
      <c r="H1729" s="6">
        <f>+VLOOKUP($D1729,Sheet3!$B:$I,5,0)</f>
        <v>0</v>
      </c>
      <c r="I1729" s="6" t="str">
        <f>+VLOOKUP($D1729,Sheet3!$B:$I,6,0)</f>
        <v>P5N</v>
      </c>
      <c r="J1729" s="6" t="str">
        <f>+VLOOKUP($D1729,Sheet3!$B:$I,7,0)</f>
        <v>NUMA</v>
      </c>
      <c r="K1729" s="6" t="str">
        <f>+VLOOKUP($D1729,Sheet3!$B:$I,8,0)</f>
        <v>XP</v>
      </c>
      <c r="L1729" s="6" t="str">
        <f t="shared" si="165"/>
        <v>21X7X15SAT NUMA 0 P5N NUMA XP</v>
      </c>
      <c r="M1729" s="12" t="s">
        <v>15</v>
      </c>
      <c r="N1729" s="12" t="str">
        <f t="shared" si="164"/>
        <v>l2203</v>
      </c>
    </row>
    <row r="1730" spans="1:14">
      <c r="A1730" s="12" t="s">
        <v>1743</v>
      </c>
      <c r="B1730" s="6" t="str">
        <f t="shared" si="162"/>
        <v>l220300036</v>
      </c>
      <c r="C1730" s="12">
        <v>189448</v>
      </c>
      <c r="D1730" s="12" t="str">
        <f t="shared" si="163"/>
        <v>p-189448</v>
      </c>
      <c r="E1730" s="6" t="str">
        <f>+VLOOKUP($D1730,Sheet3!$B:$I,2,0)</f>
        <v>21X8X15</v>
      </c>
      <c r="F1730" s="6" t="str">
        <f>+VLOOKUP($D1730,Sheet3!$B:$I,3,0)</f>
        <v>SAT</v>
      </c>
      <c r="G1730" s="6" t="str">
        <f>+VLOOKUP($D1730,Sheet3!$B:$I,4,0)</f>
        <v>NUMA</v>
      </c>
      <c r="H1730" s="6">
        <f>+VLOOKUP($D1730,Sheet3!$B:$I,5,0)</f>
        <v>0</v>
      </c>
      <c r="I1730" s="6" t="str">
        <f>+VLOOKUP($D1730,Sheet3!$B:$I,6,0)</f>
        <v>P5N</v>
      </c>
      <c r="J1730" s="6" t="str">
        <f>+VLOOKUP($D1730,Sheet3!$B:$I,7,0)</f>
        <v>NUMA</v>
      </c>
      <c r="K1730" s="6" t="str">
        <f>+VLOOKUP($D1730,Sheet3!$B:$I,8,0)</f>
        <v>XP</v>
      </c>
      <c r="L1730" s="6" t="str">
        <f t="shared" si="165"/>
        <v>21X8X15SAT NUMA 0 P5N NUMA XP</v>
      </c>
      <c r="M1730" s="12" t="s">
        <v>15</v>
      </c>
      <c r="N1730" s="12" t="str">
        <f t="shared" si="164"/>
        <v>l2203</v>
      </c>
    </row>
    <row r="1731" spans="1:14">
      <c r="A1731" s="12" t="s">
        <v>1744</v>
      </c>
      <c r="B1731" s="6" t="str">
        <f t="shared" ref="B1731:B1794" si="166">+MID(A1731,9,10)</f>
        <v>l220300380</v>
      </c>
      <c r="C1731" s="12">
        <v>189894</v>
      </c>
      <c r="D1731" s="12" t="str">
        <f t="shared" si="163"/>
        <v>p-189894</v>
      </c>
      <c r="E1731" s="6" t="str">
        <f>+VLOOKUP($D1731,Sheet3!$B:$I,2,0)</f>
        <v>21X7X15</v>
      </c>
      <c r="F1731" s="6" t="str">
        <f>+VLOOKUP($D1731,Sheet3!$B:$I,3,0)</f>
        <v>SAT</v>
      </c>
      <c r="G1731" s="6" t="str">
        <f>+VLOOKUP($D1731,Sheet3!$B:$I,4,0)</f>
        <v>NUMA</v>
      </c>
      <c r="H1731" s="6">
        <f>+VLOOKUP($D1731,Sheet3!$B:$I,5,0)</f>
        <v>0</v>
      </c>
      <c r="I1731" s="6" t="str">
        <f>+VLOOKUP($D1731,Sheet3!$B:$I,6,0)</f>
        <v>P5N</v>
      </c>
      <c r="J1731" s="6" t="str">
        <f>+VLOOKUP($D1731,Sheet3!$B:$I,7,0)</f>
        <v>NUMA</v>
      </c>
      <c r="K1731" s="6" t="str">
        <f>+VLOOKUP($D1731,Sheet3!$B:$I,8,0)</f>
        <v>XP</v>
      </c>
      <c r="L1731" s="6" t="str">
        <f t="shared" si="165"/>
        <v>21X7X15SAT NUMA 0 P5N NUMA XP</v>
      </c>
      <c r="M1731" s="12" t="s">
        <v>15</v>
      </c>
      <c r="N1731" s="12" t="str">
        <f t="shared" si="164"/>
        <v>l2203</v>
      </c>
    </row>
    <row r="1732" spans="1:14">
      <c r="A1732" s="12" t="s">
        <v>1745</v>
      </c>
      <c r="B1732" s="6" t="str">
        <f t="shared" si="166"/>
        <v>l220300317</v>
      </c>
      <c r="C1732" s="12">
        <v>189894</v>
      </c>
      <c r="D1732" s="12" t="str">
        <f t="shared" ref="D1732:D1795" si="167">+LEFT(A1732,8)</f>
        <v>p-189894</v>
      </c>
      <c r="E1732" s="6" t="str">
        <f>+VLOOKUP($D1732,Sheet3!$B:$I,2,0)</f>
        <v>21X7X15</v>
      </c>
      <c r="F1732" s="6" t="str">
        <f>+VLOOKUP($D1732,Sheet3!$B:$I,3,0)</f>
        <v>SAT</v>
      </c>
      <c r="G1732" s="6" t="str">
        <f>+VLOOKUP($D1732,Sheet3!$B:$I,4,0)</f>
        <v>NUMA</v>
      </c>
      <c r="H1732" s="6">
        <f>+VLOOKUP($D1732,Sheet3!$B:$I,5,0)</f>
        <v>0</v>
      </c>
      <c r="I1732" s="6" t="str">
        <f>+VLOOKUP($D1732,Sheet3!$B:$I,6,0)</f>
        <v>P5N</v>
      </c>
      <c r="J1732" s="6" t="str">
        <f>+VLOOKUP($D1732,Sheet3!$B:$I,7,0)</f>
        <v>NUMA</v>
      </c>
      <c r="K1732" s="6" t="str">
        <f>+VLOOKUP($D1732,Sheet3!$B:$I,8,0)</f>
        <v>XP</v>
      </c>
      <c r="L1732" s="6" t="str">
        <f t="shared" si="165"/>
        <v>21X7X15SAT NUMA 0 P5N NUMA XP</v>
      </c>
      <c r="M1732" s="12" t="s">
        <v>15</v>
      </c>
      <c r="N1732" s="12" t="str">
        <f t="shared" ref="N1732:N1795" si="168">+MID(A1732,9,5)</f>
        <v>l2203</v>
      </c>
    </row>
    <row r="1733" spans="1:14">
      <c r="A1733" s="12" t="s">
        <v>1746</v>
      </c>
      <c r="B1733" s="6" t="str">
        <f t="shared" si="166"/>
        <v>l220204743</v>
      </c>
      <c r="C1733" s="12">
        <v>190093</v>
      </c>
      <c r="D1733" s="12" t="str">
        <f t="shared" si="167"/>
        <v>p-190093</v>
      </c>
      <c r="E1733" s="6" t="str">
        <f>+VLOOKUP($D1733,Sheet3!$B:$I,2,0)</f>
        <v>22X7(9HOLE)</v>
      </c>
      <c r="F1733" s="6" t="str">
        <f>+VLOOKUP($D1733,Sheet3!$B:$I,3,0)</f>
        <v>S</v>
      </c>
      <c r="G1733" s="6" t="str">
        <f>+VLOOKUP($D1733,Sheet3!$B:$I,4,0)</f>
        <v>APW</v>
      </c>
      <c r="H1733" s="6">
        <f>+VLOOKUP($D1733,Sheet3!$B:$I,5,0)</f>
        <v>0</v>
      </c>
      <c r="I1733" s="6" t="str">
        <f>+VLOOKUP($D1733,Sheet3!$B:$I,6,0)</f>
        <v>GREY</v>
      </c>
      <c r="J1733" s="6" t="str">
        <f>+VLOOKUP($D1733,Sheet3!$B:$I,7,0)</f>
        <v>NUMA</v>
      </c>
      <c r="K1733" s="6" t="str">
        <f>+VLOOKUP($D1733,Sheet3!$B:$I,8,0)</f>
        <v>-</v>
      </c>
      <c r="L1733" s="6" t="str">
        <f t="shared" si="165"/>
        <v>22X7(9HOLE)S APW 0 GREY NUMA -</v>
      </c>
      <c r="M1733" s="12" t="s">
        <v>15</v>
      </c>
      <c r="N1733" s="12" t="str">
        <f t="shared" si="168"/>
        <v>l2202</v>
      </c>
    </row>
    <row r="1734" spans="1:14">
      <c r="A1734" s="12" t="s">
        <v>1747</v>
      </c>
      <c r="B1734" s="6" t="str">
        <f t="shared" si="166"/>
        <v>l220205034</v>
      </c>
      <c r="C1734" s="12">
        <v>190093</v>
      </c>
      <c r="D1734" s="12" t="str">
        <f t="shared" si="167"/>
        <v>p-190093</v>
      </c>
      <c r="E1734" s="6" t="str">
        <f>+VLOOKUP($D1734,Sheet3!$B:$I,2,0)</f>
        <v>22X7(9HOLE)</v>
      </c>
      <c r="F1734" s="6" t="str">
        <f>+VLOOKUP($D1734,Sheet3!$B:$I,3,0)</f>
        <v>S</v>
      </c>
      <c r="G1734" s="6" t="str">
        <f>+VLOOKUP($D1734,Sheet3!$B:$I,4,0)</f>
        <v>APW</v>
      </c>
      <c r="H1734" s="6">
        <f>+VLOOKUP($D1734,Sheet3!$B:$I,5,0)</f>
        <v>0</v>
      </c>
      <c r="I1734" s="6" t="str">
        <f>+VLOOKUP($D1734,Sheet3!$B:$I,6,0)</f>
        <v>GREY</v>
      </c>
      <c r="J1734" s="6" t="str">
        <f>+VLOOKUP($D1734,Sheet3!$B:$I,7,0)</f>
        <v>NUMA</v>
      </c>
      <c r="K1734" s="6" t="str">
        <f>+VLOOKUP($D1734,Sheet3!$B:$I,8,0)</f>
        <v>-</v>
      </c>
      <c r="L1734" s="6" t="str">
        <f t="shared" si="165"/>
        <v>22X7(9HOLE)S APW 0 GREY NUMA -</v>
      </c>
      <c r="M1734" s="12" t="s">
        <v>15</v>
      </c>
      <c r="N1734" s="12" t="str">
        <f t="shared" si="168"/>
        <v>l2202</v>
      </c>
    </row>
    <row r="1735" spans="1:14">
      <c r="A1735" s="12" t="s">
        <v>1748</v>
      </c>
      <c r="B1735" s="6" t="str">
        <f t="shared" si="166"/>
        <v>l220300906</v>
      </c>
      <c r="C1735" s="12">
        <v>189809</v>
      </c>
      <c r="D1735" s="12" t="str">
        <f t="shared" si="167"/>
        <v>p-189809</v>
      </c>
      <c r="E1735" s="6" t="str">
        <f>+VLOOKUP($D1735,Sheet3!$B:$I,2,0)</f>
        <v>21X8X15</v>
      </c>
      <c r="F1735" s="6" t="str">
        <f>+VLOOKUP($D1735,Sheet3!$B:$I,3,0)</f>
        <v>SAT</v>
      </c>
      <c r="G1735" s="6" t="str">
        <f>+VLOOKUP($D1735,Sheet3!$B:$I,4,0)</f>
        <v>NUMA</v>
      </c>
      <c r="H1735" s="6">
        <f>+VLOOKUP($D1735,Sheet3!$B:$I,5,0)</f>
        <v>0</v>
      </c>
      <c r="I1735" s="6" t="str">
        <f>+VLOOKUP($D1735,Sheet3!$B:$I,6,0)</f>
        <v>P6</v>
      </c>
      <c r="J1735" s="6" t="str">
        <f>+VLOOKUP($D1735,Sheet3!$B:$I,7,0)</f>
        <v>NUMA</v>
      </c>
      <c r="K1735" s="6" t="str">
        <f>+VLOOKUP($D1735,Sheet3!$B:$I,8,0)</f>
        <v>XP</v>
      </c>
      <c r="L1735" s="6" t="str">
        <f t="shared" si="165"/>
        <v>21X8X15SAT NUMA 0 P6 NUMA XP</v>
      </c>
      <c r="M1735" s="12" t="s">
        <v>15</v>
      </c>
      <c r="N1735" s="12" t="str">
        <f t="shared" si="168"/>
        <v>l2203</v>
      </c>
    </row>
    <row r="1736" spans="1:14">
      <c r="A1736" s="12" t="s">
        <v>1749</v>
      </c>
      <c r="B1736" s="6" t="str">
        <f t="shared" si="166"/>
        <v>l220300436</v>
      </c>
      <c r="C1736" s="12">
        <v>189448</v>
      </c>
      <c r="D1736" s="12" t="str">
        <f t="shared" si="167"/>
        <v>p-189448</v>
      </c>
      <c r="E1736" s="6" t="str">
        <f>+VLOOKUP($D1736,Sheet3!$B:$I,2,0)</f>
        <v>21X8X15</v>
      </c>
      <c r="F1736" s="6" t="str">
        <f>+VLOOKUP($D1736,Sheet3!$B:$I,3,0)</f>
        <v>SAT</v>
      </c>
      <c r="G1736" s="6" t="str">
        <f>+VLOOKUP($D1736,Sheet3!$B:$I,4,0)</f>
        <v>NUMA</v>
      </c>
      <c r="H1736" s="6">
        <f>+VLOOKUP($D1736,Sheet3!$B:$I,5,0)</f>
        <v>0</v>
      </c>
      <c r="I1736" s="6" t="str">
        <f>+VLOOKUP($D1736,Sheet3!$B:$I,6,0)</f>
        <v>P5N</v>
      </c>
      <c r="J1736" s="6" t="str">
        <f>+VLOOKUP($D1736,Sheet3!$B:$I,7,0)</f>
        <v>NUMA</v>
      </c>
      <c r="K1736" s="6" t="str">
        <f>+VLOOKUP($D1736,Sheet3!$B:$I,8,0)</f>
        <v>XP</v>
      </c>
      <c r="L1736" s="6" t="str">
        <f t="shared" si="165"/>
        <v>21X8X15SAT NUMA 0 P5N NUMA XP</v>
      </c>
      <c r="M1736" s="12" t="s">
        <v>15</v>
      </c>
      <c r="N1736" s="12" t="str">
        <f t="shared" si="168"/>
        <v>l2203</v>
      </c>
    </row>
    <row r="1737" spans="1:14">
      <c r="A1737" s="12" t="s">
        <v>1750</v>
      </c>
      <c r="B1737" s="6" t="str">
        <f t="shared" si="166"/>
        <v>l220211015</v>
      </c>
      <c r="C1737" s="12">
        <v>189894</v>
      </c>
      <c r="D1737" s="12" t="str">
        <f t="shared" si="167"/>
        <v>p-189894</v>
      </c>
      <c r="E1737" s="6" t="str">
        <f>+VLOOKUP($D1737,Sheet3!$B:$I,2,0)</f>
        <v>21X7X15</v>
      </c>
      <c r="F1737" s="6" t="str">
        <f>+VLOOKUP($D1737,Sheet3!$B:$I,3,0)</f>
        <v>SAT</v>
      </c>
      <c r="G1737" s="6" t="str">
        <f>+VLOOKUP($D1737,Sheet3!$B:$I,4,0)</f>
        <v>NUMA</v>
      </c>
      <c r="H1737" s="6">
        <f>+VLOOKUP($D1737,Sheet3!$B:$I,5,0)</f>
        <v>0</v>
      </c>
      <c r="I1737" s="6" t="str">
        <f>+VLOOKUP($D1737,Sheet3!$B:$I,6,0)</f>
        <v>P5N</v>
      </c>
      <c r="J1737" s="6" t="str">
        <f>+VLOOKUP($D1737,Sheet3!$B:$I,7,0)</f>
        <v>NUMA</v>
      </c>
      <c r="K1737" s="6" t="str">
        <f>+VLOOKUP($D1737,Sheet3!$B:$I,8,0)</f>
        <v>XP</v>
      </c>
      <c r="L1737" s="6" t="str">
        <f t="shared" si="165"/>
        <v>21X7X15SAT NUMA 0 P5N NUMA XP</v>
      </c>
      <c r="M1737" s="12" t="s">
        <v>15</v>
      </c>
      <c r="N1737" s="12" t="str">
        <f t="shared" si="168"/>
        <v>l2202</v>
      </c>
    </row>
    <row r="1738" spans="1:14">
      <c r="A1738" s="12" t="s">
        <v>1751</v>
      </c>
      <c r="B1738" s="6" t="str">
        <f t="shared" si="166"/>
        <v>l220210663</v>
      </c>
      <c r="C1738" s="12">
        <v>189813</v>
      </c>
      <c r="D1738" s="12" t="str">
        <f t="shared" si="167"/>
        <v>p-189813</v>
      </c>
      <c r="E1738" s="6" t="str">
        <f>+VLOOKUP($D1738,Sheet3!$B:$I,2,0)</f>
        <v>21X7X15</v>
      </c>
      <c r="F1738" s="6" t="str">
        <f>+VLOOKUP($D1738,Sheet3!$B:$I,3,0)</f>
        <v>SAT</v>
      </c>
      <c r="G1738" s="6" t="str">
        <f>+VLOOKUP($D1738,Sheet3!$B:$I,4,0)</f>
        <v>NUMA</v>
      </c>
      <c r="H1738" s="6">
        <f>+VLOOKUP($D1738,Sheet3!$B:$I,5,0)</f>
        <v>0</v>
      </c>
      <c r="I1738" s="6" t="str">
        <f>+VLOOKUP($D1738,Sheet3!$B:$I,6,0)</f>
        <v>P6</v>
      </c>
      <c r="J1738" s="6" t="str">
        <f>+VLOOKUP($D1738,Sheet3!$B:$I,7,0)</f>
        <v>NUMA</v>
      </c>
      <c r="K1738" s="6" t="str">
        <f>+VLOOKUP($D1738,Sheet3!$B:$I,8,0)</f>
        <v>XP</v>
      </c>
      <c r="L1738" s="6" t="str">
        <f t="shared" si="165"/>
        <v>21X7X15SAT NUMA 0 P6 NUMA XP</v>
      </c>
      <c r="M1738" s="12" t="s">
        <v>15</v>
      </c>
      <c r="N1738" s="12" t="str">
        <f t="shared" si="168"/>
        <v>l2202</v>
      </c>
    </row>
    <row r="1739" spans="1:14">
      <c r="A1739" s="12" t="s">
        <v>1752</v>
      </c>
      <c r="B1739" s="6" t="str">
        <f t="shared" si="166"/>
        <v>l220210799</v>
      </c>
      <c r="C1739" s="12">
        <v>189813</v>
      </c>
      <c r="D1739" s="12" t="str">
        <f t="shared" si="167"/>
        <v>p-189813</v>
      </c>
      <c r="E1739" s="6" t="str">
        <f>+VLOOKUP($D1739,Sheet3!$B:$I,2,0)</f>
        <v>21X7X15</v>
      </c>
      <c r="F1739" s="6" t="str">
        <f>+VLOOKUP($D1739,Sheet3!$B:$I,3,0)</f>
        <v>SAT</v>
      </c>
      <c r="G1739" s="6" t="str">
        <f>+VLOOKUP($D1739,Sheet3!$B:$I,4,0)</f>
        <v>NUMA</v>
      </c>
      <c r="H1739" s="6">
        <f>+VLOOKUP($D1739,Sheet3!$B:$I,5,0)</f>
        <v>0</v>
      </c>
      <c r="I1739" s="6" t="str">
        <f>+VLOOKUP($D1739,Sheet3!$B:$I,6,0)</f>
        <v>P6</v>
      </c>
      <c r="J1739" s="6" t="str">
        <f>+VLOOKUP($D1739,Sheet3!$B:$I,7,0)</f>
        <v>NUMA</v>
      </c>
      <c r="K1739" s="6" t="str">
        <f>+VLOOKUP($D1739,Sheet3!$B:$I,8,0)</f>
        <v>XP</v>
      </c>
      <c r="L1739" s="6" t="str">
        <f t="shared" si="165"/>
        <v>21X7X15SAT NUMA 0 P6 NUMA XP</v>
      </c>
      <c r="M1739" s="12" t="s">
        <v>15</v>
      </c>
      <c r="N1739" s="12" t="str">
        <f t="shared" si="168"/>
        <v>l2202</v>
      </c>
    </row>
    <row r="1740" spans="1:14">
      <c r="A1740" s="12" t="s">
        <v>1753</v>
      </c>
      <c r="B1740" s="6" t="str">
        <f t="shared" si="166"/>
        <v>l220211048</v>
      </c>
      <c r="C1740" s="12">
        <v>190548</v>
      </c>
      <c r="D1740" s="12" t="str">
        <f t="shared" si="167"/>
        <v>p-190548</v>
      </c>
      <c r="E1740" s="6" t="str">
        <f>+VLOOKUP($D1740,Sheet3!$B:$I,2,0)</f>
        <v>21X7X15</v>
      </c>
      <c r="F1740" s="6" t="str">
        <f>+VLOOKUP($D1740,Sheet3!$B:$I,3,0)</f>
        <v>SM</v>
      </c>
      <c r="G1740" s="6" t="str">
        <f>+VLOOKUP($D1740,Sheet3!$B:$I,4,0)</f>
        <v>NUMA</v>
      </c>
      <c r="H1740" s="6">
        <f>+VLOOKUP($D1740,Sheet3!$B:$I,5,0)</f>
        <v>0</v>
      </c>
      <c r="I1740" s="6" t="str">
        <f>+VLOOKUP($D1740,Sheet3!$B:$I,6,0)</f>
        <v>P5N</v>
      </c>
      <c r="J1740" s="6" t="str">
        <f>+VLOOKUP($D1740,Sheet3!$B:$I,7,0)</f>
        <v>NUMA</v>
      </c>
      <c r="K1740" s="6" t="str">
        <f>+VLOOKUP($D1740,Sheet3!$B:$I,8,0)</f>
        <v>XP</v>
      </c>
      <c r="L1740" s="6" t="str">
        <f t="shared" si="165"/>
        <v>21X7X15SM NUMA 0 P5N NUMA XP</v>
      </c>
      <c r="M1740" s="12" t="s">
        <v>15</v>
      </c>
      <c r="N1740" s="12" t="str">
        <f t="shared" si="168"/>
        <v>l2202</v>
      </c>
    </row>
    <row r="1741" spans="1:14">
      <c r="A1741" s="12" t="s">
        <v>1754</v>
      </c>
      <c r="B1741" s="6" t="str">
        <f t="shared" si="166"/>
        <v>l220300180</v>
      </c>
      <c r="C1741" s="12">
        <v>190548</v>
      </c>
      <c r="D1741" s="12" t="str">
        <f t="shared" si="167"/>
        <v>p-190548</v>
      </c>
      <c r="E1741" s="6" t="str">
        <f>+VLOOKUP($D1741,Sheet3!$B:$I,2,0)</f>
        <v>21X7X15</v>
      </c>
      <c r="F1741" s="6" t="str">
        <f>+VLOOKUP($D1741,Sheet3!$B:$I,3,0)</f>
        <v>SM</v>
      </c>
      <c r="G1741" s="6" t="str">
        <f>+VLOOKUP($D1741,Sheet3!$B:$I,4,0)</f>
        <v>NUMA</v>
      </c>
      <c r="H1741" s="6">
        <f>+VLOOKUP($D1741,Sheet3!$B:$I,5,0)</f>
        <v>0</v>
      </c>
      <c r="I1741" s="6" t="str">
        <f>+VLOOKUP($D1741,Sheet3!$B:$I,6,0)</f>
        <v>P5N</v>
      </c>
      <c r="J1741" s="6" t="str">
        <f>+VLOOKUP($D1741,Sheet3!$B:$I,7,0)</f>
        <v>NUMA</v>
      </c>
      <c r="K1741" s="6" t="str">
        <f>+VLOOKUP($D1741,Sheet3!$B:$I,8,0)</f>
        <v>XP</v>
      </c>
      <c r="L1741" s="6" t="str">
        <f t="shared" si="165"/>
        <v>21X7X15SM NUMA 0 P5N NUMA XP</v>
      </c>
      <c r="M1741" s="12" t="s">
        <v>15</v>
      </c>
      <c r="N1741" s="12" t="str">
        <f t="shared" si="168"/>
        <v>l2203</v>
      </c>
    </row>
    <row r="1742" spans="1:14">
      <c r="A1742" s="12" t="s">
        <v>1755</v>
      </c>
      <c r="B1742" s="6" t="str">
        <f t="shared" si="166"/>
        <v>l220301167</v>
      </c>
      <c r="C1742" s="12">
        <v>189813</v>
      </c>
      <c r="D1742" s="12" t="str">
        <f t="shared" si="167"/>
        <v>p-189813</v>
      </c>
      <c r="E1742" s="6" t="str">
        <f>+VLOOKUP($D1742,Sheet3!$B:$I,2,0)</f>
        <v>21X7X15</v>
      </c>
      <c r="F1742" s="6" t="str">
        <f>+VLOOKUP($D1742,Sheet3!$B:$I,3,0)</f>
        <v>SAT</v>
      </c>
      <c r="G1742" s="6" t="str">
        <f>+VLOOKUP($D1742,Sheet3!$B:$I,4,0)</f>
        <v>NUMA</v>
      </c>
      <c r="H1742" s="6">
        <f>+VLOOKUP($D1742,Sheet3!$B:$I,5,0)</f>
        <v>0</v>
      </c>
      <c r="I1742" s="6" t="str">
        <f>+VLOOKUP($D1742,Sheet3!$B:$I,6,0)</f>
        <v>P6</v>
      </c>
      <c r="J1742" s="6" t="str">
        <f>+VLOOKUP($D1742,Sheet3!$B:$I,7,0)</f>
        <v>NUMA</v>
      </c>
      <c r="K1742" s="6" t="str">
        <f>+VLOOKUP($D1742,Sheet3!$B:$I,8,0)</f>
        <v>XP</v>
      </c>
      <c r="L1742" s="6" t="str">
        <f t="shared" si="165"/>
        <v>21X7X15SAT NUMA 0 P6 NUMA XP</v>
      </c>
      <c r="M1742" s="12" t="s">
        <v>15</v>
      </c>
      <c r="N1742" s="12" t="str">
        <f t="shared" si="168"/>
        <v>l2203</v>
      </c>
    </row>
    <row r="1743" spans="1:14">
      <c r="A1743" s="12" t="s">
        <v>1756</v>
      </c>
      <c r="B1743" s="6" t="str">
        <f t="shared" si="166"/>
        <v>l220210824</v>
      </c>
      <c r="C1743" s="12">
        <v>189813</v>
      </c>
      <c r="D1743" s="12" t="str">
        <f t="shared" si="167"/>
        <v>p-189813</v>
      </c>
      <c r="E1743" s="6" t="str">
        <f>+VLOOKUP($D1743,Sheet3!$B:$I,2,0)</f>
        <v>21X7X15</v>
      </c>
      <c r="F1743" s="6" t="str">
        <f>+VLOOKUP($D1743,Sheet3!$B:$I,3,0)</f>
        <v>SAT</v>
      </c>
      <c r="G1743" s="6" t="str">
        <f>+VLOOKUP($D1743,Sheet3!$B:$I,4,0)</f>
        <v>NUMA</v>
      </c>
      <c r="H1743" s="6">
        <f>+VLOOKUP($D1743,Sheet3!$B:$I,5,0)</f>
        <v>0</v>
      </c>
      <c r="I1743" s="6" t="str">
        <f>+VLOOKUP($D1743,Sheet3!$B:$I,6,0)</f>
        <v>P6</v>
      </c>
      <c r="J1743" s="6" t="str">
        <f>+VLOOKUP($D1743,Sheet3!$B:$I,7,0)</f>
        <v>NUMA</v>
      </c>
      <c r="K1743" s="6" t="str">
        <f>+VLOOKUP($D1743,Sheet3!$B:$I,8,0)</f>
        <v>XP</v>
      </c>
      <c r="L1743" s="6" t="str">
        <f t="shared" si="165"/>
        <v>21X7X15SAT NUMA 0 P6 NUMA XP</v>
      </c>
      <c r="M1743" s="12" t="s">
        <v>15</v>
      </c>
      <c r="N1743" s="12" t="str">
        <f t="shared" si="168"/>
        <v>l2202</v>
      </c>
    </row>
    <row r="1744" spans="1:14">
      <c r="A1744" s="12" t="s">
        <v>1757</v>
      </c>
      <c r="B1744" s="6" t="str">
        <f t="shared" si="166"/>
        <v>l220211229</v>
      </c>
      <c r="C1744" s="12">
        <v>190548</v>
      </c>
      <c r="D1744" s="12" t="str">
        <f t="shared" si="167"/>
        <v>p-190548</v>
      </c>
      <c r="E1744" s="6" t="str">
        <f>+VLOOKUP($D1744,Sheet3!$B:$I,2,0)</f>
        <v>21X7X15</v>
      </c>
      <c r="F1744" s="6" t="str">
        <f>+VLOOKUP($D1744,Sheet3!$B:$I,3,0)</f>
        <v>SM</v>
      </c>
      <c r="G1744" s="6" t="str">
        <f>+VLOOKUP($D1744,Sheet3!$B:$I,4,0)</f>
        <v>NUMA</v>
      </c>
      <c r="H1744" s="6">
        <f>+VLOOKUP($D1744,Sheet3!$B:$I,5,0)</f>
        <v>0</v>
      </c>
      <c r="I1744" s="6" t="str">
        <f>+VLOOKUP($D1744,Sheet3!$B:$I,6,0)</f>
        <v>P5N</v>
      </c>
      <c r="J1744" s="6" t="str">
        <f>+VLOOKUP($D1744,Sheet3!$B:$I,7,0)</f>
        <v>NUMA</v>
      </c>
      <c r="K1744" s="6" t="str">
        <f>+VLOOKUP($D1744,Sheet3!$B:$I,8,0)</f>
        <v>XP</v>
      </c>
      <c r="L1744" s="6" t="str">
        <f t="shared" si="165"/>
        <v>21X7X15SM NUMA 0 P5N NUMA XP</v>
      </c>
      <c r="M1744" s="12" t="s">
        <v>15</v>
      </c>
      <c r="N1744" s="12" t="str">
        <f t="shared" si="168"/>
        <v>l2202</v>
      </c>
    </row>
    <row r="1745" spans="1:14">
      <c r="A1745" s="12" t="s">
        <v>1758</v>
      </c>
      <c r="B1745" s="6" t="str">
        <f t="shared" si="166"/>
        <v>l220211176</v>
      </c>
      <c r="C1745" s="12">
        <v>190548</v>
      </c>
      <c r="D1745" s="12" t="str">
        <f t="shared" si="167"/>
        <v>p-190548</v>
      </c>
      <c r="E1745" s="6" t="str">
        <f>+VLOOKUP($D1745,Sheet3!$B:$I,2,0)</f>
        <v>21X7X15</v>
      </c>
      <c r="F1745" s="6" t="str">
        <f>+VLOOKUP($D1745,Sheet3!$B:$I,3,0)</f>
        <v>SM</v>
      </c>
      <c r="G1745" s="6" t="str">
        <f>+VLOOKUP($D1745,Sheet3!$B:$I,4,0)</f>
        <v>NUMA</v>
      </c>
      <c r="H1745" s="6">
        <f>+VLOOKUP($D1745,Sheet3!$B:$I,5,0)</f>
        <v>0</v>
      </c>
      <c r="I1745" s="6" t="str">
        <f>+VLOOKUP($D1745,Sheet3!$B:$I,6,0)</f>
        <v>P5N</v>
      </c>
      <c r="J1745" s="6" t="str">
        <f>+VLOOKUP($D1745,Sheet3!$B:$I,7,0)</f>
        <v>NUMA</v>
      </c>
      <c r="K1745" s="6" t="str">
        <f>+VLOOKUP($D1745,Sheet3!$B:$I,8,0)</f>
        <v>XP</v>
      </c>
      <c r="L1745" s="6" t="str">
        <f t="shared" si="165"/>
        <v>21X7X15SM NUMA 0 P5N NUMA XP</v>
      </c>
      <c r="M1745" s="12" t="s">
        <v>15</v>
      </c>
      <c r="N1745" s="12" t="str">
        <f t="shared" si="168"/>
        <v>l2202</v>
      </c>
    </row>
    <row r="1746" spans="1:14">
      <c r="A1746" s="12" t="s">
        <v>1759</v>
      </c>
      <c r="B1746" s="6" t="str">
        <f t="shared" si="166"/>
        <v>l220301233</v>
      </c>
      <c r="C1746" s="12">
        <v>189813</v>
      </c>
      <c r="D1746" s="12" t="str">
        <f t="shared" si="167"/>
        <v>p-189813</v>
      </c>
      <c r="E1746" s="6" t="str">
        <f>+VLOOKUP($D1746,Sheet3!$B:$I,2,0)</f>
        <v>21X7X15</v>
      </c>
      <c r="F1746" s="6" t="str">
        <f>+VLOOKUP($D1746,Sheet3!$B:$I,3,0)</f>
        <v>SAT</v>
      </c>
      <c r="G1746" s="6" t="str">
        <f>+VLOOKUP($D1746,Sheet3!$B:$I,4,0)</f>
        <v>NUMA</v>
      </c>
      <c r="H1746" s="6">
        <f>+VLOOKUP($D1746,Sheet3!$B:$I,5,0)</f>
        <v>0</v>
      </c>
      <c r="I1746" s="6" t="str">
        <f>+VLOOKUP($D1746,Sheet3!$B:$I,6,0)</f>
        <v>P6</v>
      </c>
      <c r="J1746" s="6" t="str">
        <f>+VLOOKUP($D1746,Sheet3!$B:$I,7,0)</f>
        <v>NUMA</v>
      </c>
      <c r="K1746" s="6" t="str">
        <f>+VLOOKUP($D1746,Sheet3!$B:$I,8,0)</f>
        <v>XP</v>
      </c>
      <c r="L1746" s="6" t="str">
        <f t="shared" si="165"/>
        <v>21X7X15SAT NUMA 0 P6 NUMA XP</v>
      </c>
      <c r="M1746" s="12" t="s">
        <v>15</v>
      </c>
      <c r="N1746" s="12" t="str">
        <f t="shared" si="168"/>
        <v>l2203</v>
      </c>
    </row>
    <row r="1747" spans="1:14">
      <c r="A1747" s="12" t="s">
        <v>1760</v>
      </c>
      <c r="B1747" s="6" t="str">
        <f t="shared" si="166"/>
        <v>l220301286</v>
      </c>
      <c r="C1747" s="12">
        <v>189813</v>
      </c>
      <c r="D1747" s="12" t="str">
        <f t="shared" si="167"/>
        <v>p-189813</v>
      </c>
      <c r="E1747" s="6" t="str">
        <f>+VLOOKUP($D1747,Sheet3!$B:$I,2,0)</f>
        <v>21X7X15</v>
      </c>
      <c r="F1747" s="6" t="str">
        <f>+VLOOKUP($D1747,Sheet3!$B:$I,3,0)</f>
        <v>SAT</v>
      </c>
      <c r="G1747" s="6" t="str">
        <f>+VLOOKUP($D1747,Sheet3!$B:$I,4,0)</f>
        <v>NUMA</v>
      </c>
      <c r="H1747" s="6">
        <f>+VLOOKUP($D1747,Sheet3!$B:$I,5,0)</f>
        <v>0</v>
      </c>
      <c r="I1747" s="6" t="str">
        <f>+VLOOKUP($D1747,Sheet3!$B:$I,6,0)</f>
        <v>P6</v>
      </c>
      <c r="J1747" s="6" t="str">
        <f>+VLOOKUP($D1747,Sheet3!$B:$I,7,0)</f>
        <v>NUMA</v>
      </c>
      <c r="K1747" s="6" t="str">
        <f>+VLOOKUP($D1747,Sheet3!$B:$I,8,0)</f>
        <v>XP</v>
      </c>
      <c r="L1747" s="6" t="str">
        <f t="shared" si="165"/>
        <v>21X7X15SAT NUMA 0 P6 NUMA XP</v>
      </c>
      <c r="M1747" s="12" t="s">
        <v>15</v>
      </c>
      <c r="N1747" s="12" t="str">
        <f t="shared" si="168"/>
        <v>l2203</v>
      </c>
    </row>
    <row r="1748" spans="1:14">
      <c r="A1748" s="12" t="s">
        <v>1761</v>
      </c>
      <c r="B1748" s="6" t="str">
        <f t="shared" si="166"/>
        <v>l210903987</v>
      </c>
      <c r="C1748" s="12">
        <v>190548</v>
      </c>
      <c r="D1748" s="12" t="str">
        <f t="shared" si="167"/>
        <v>p-190548</v>
      </c>
      <c r="E1748" s="6" t="str">
        <f>+VLOOKUP($D1748,Sheet3!$B:$I,2,0)</f>
        <v>21X7X15</v>
      </c>
      <c r="F1748" s="6" t="str">
        <f>+VLOOKUP($D1748,Sheet3!$B:$I,3,0)</f>
        <v>SM</v>
      </c>
      <c r="G1748" s="6" t="str">
        <f>+VLOOKUP($D1748,Sheet3!$B:$I,4,0)</f>
        <v>NUMA</v>
      </c>
      <c r="H1748" s="6">
        <f>+VLOOKUP($D1748,Sheet3!$B:$I,5,0)</f>
        <v>0</v>
      </c>
      <c r="I1748" s="6" t="str">
        <f>+VLOOKUP($D1748,Sheet3!$B:$I,6,0)</f>
        <v>P5N</v>
      </c>
      <c r="J1748" s="6" t="str">
        <f>+VLOOKUP($D1748,Sheet3!$B:$I,7,0)</f>
        <v>NUMA</v>
      </c>
      <c r="K1748" s="6" t="str">
        <f>+VLOOKUP($D1748,Sheet3!$B:$I,8,0)</f>
        <v>XP</v>
      </c>
      <c r="L1748" s="6" t="str">
        <f t="shared" si="165"/>
        <v>21X7X15SM NUMA 0 P5N NUMA XP</v>
      </c>
      <c r="M1748" s="12" t="s">
        <v>15</v>
      </c>
      <c r="N1748" s="12" t="str">
        <f t="shared" si="168"/>
        <v>l2109</v>
      </c>
    </row>
    <row r="1749" spans="1:14">
      <c r="A1749" s="12" t="s">
        <v>1762</v>
      </c>
      <c r="B1749" s="6" t="str">
        <f t="shared" si="166"/>
        <v>l220210997</v>
      </c>
      <c r="C1749" s="12">
        <v>190548</v>
      </c>
      <c r="D1749" s="12" t="str">
        <f t="shared" si="167"/>
        <v>p-190548</v>
      </c>
      <c r="E1749" s="6" t="str">
        <f>+VLOOKUP($D1749,Sheet3!$B:$I,2,0)</f>
        <v>21X7X15</v>
      </c>
      <c r="F1749" s="6" t="str">
        <f>+VLOOKUP($D1749,Sheet3!$B:$I,3,0)</f>
        <v>SM</v>
      </c>
      <c r="G1749" s="6" t="str">
        <f>+VLOOKUP($D1749,Sheet3!$B:$I,4,0)</f>
        <v>NUMA</v>
      </c>
      <c r="H1749" s="6">
        <f>+VLOOKUP($D1749,Sheet3!$B:$I,5,0)</f>
        <v>0</v>
      </c>
      <c r="I1749" s="6" t="str">
        <f>+VLOOKUP($D1749,Sheet3!$B:$I,6,0)</f>
        <v>P5N</v>
      </c>
      <c r="J1749" s="6" t="str">
        <f>+VLOOKUP($D1749,Sheet3!$B:$I,7,0)</f>
        <v>NUMA</v>
      </c>
      <c r="K1749" s="6" t="str">
        <f>+VLOOKUP($D1749,Sheet3!$B:$I,8,0)</f>
        <v>XP</v>
      </c>
      <c r="L1749" s="6" t="str">
        <f t="shared" si="165"/>
        <v>21X7X15SM NUMA 0 P5N NUMA XP</v>
      </c>
      <c r="M1749" s="12" t="s">
        <v>15</v>
      </c>
      <c r="N1749" s="12" t="str">
        <f t="shared" si="168"/>
        <v>l2202</v>
      </c>
    </row>
    <row r="1750" spans="1:14">
      <c r="A1750" s="12" t="s">
        <v>1763</v>
      </c>
      <c r="B1750" s="6" t="str">
        <f t="shared" si="166"/>
        <v>l220210854</v>
      </c>
      <c r="C1750" s="12">
        <v>189813</v>
      </c>
      <c r="D1750" s="12" t="str">
        <f t="shared" si="167"/>
        <v>p-189813</v>
      </c>
      <c r="E1750" s="6" t="str">
        <f>+VLOOKUP($D1750,Sheet3!$B:$I,2,0)</f>
        <v>21X7X15</v>
      </c>
      <c r="F1750" s="6" t="str">
        <f>+VLOOKUP($D1750,Sheet3!$B:$I,3,0)</f>
        <v>SAT</v>
      </c>
      <c r="G1750" s="6" t="str">
        <f>+VLOOKUP($D1750,Sheet3!$B:$I,4,0)</f>
        <v>NUMA</v>
      </c>
      <c r="H1750" s="6">
        <f>+VLOOKUP($D1750,Sheet3!$B:$I,5,0)</f>
        <v>0</v>
      </c>
      <c r="I1750" s="6" t="str">
        <f>+VLOOKUP($D1750,Sheet3!$B:$I,6,0)</f>
        <v>P6</v>
      </c>
      <c r="J1750" s="6" t="str">
        <f>+VLOOKUP($D1750,Sheet3!$B:$I,7,0)</f>
        <v>NUMA</v>
      </c>
      <c r="K1750" s="6" t="str">
        <f>+VLOOKUP($D1750,Sheet3!$B:$I,8,0)</f>
        <v>XP</v>
      </c>
      <c r="L1750" s="6" t="str">
        <f t="shared" si="165"/>
        <v>21X7X15SAT NUMA 0 P6 NUMA XP</v>
      </c>
      <c r="M1750" s="12" t="s">
        <v>15</v>
      </c>
      <c r="N1750" s="12" t="str">
        <f t="shared" si="168"/>
        <v>l2202</v>
      </c>
    </row>
    <row r="1751" spans="1:14">
      <c r="A1751" s="12" t="s">
        <v>1764</v>
      </c>
      <c r="B1751" s="6" t="str">
        <f t="shared" si="166"/>
        <v>l220211017</v>
      </c>
      <c r="C1751" s="12">
        <v>190548</v>
      </c>
      <c r="D1751" s="12" t="str">
        <f t="shared" si="167"/>
        <v>p-190548</v>
      </c>
      <c r="E1751" s="6" t="str">
        <f>+VLOOKUP($D1751,Sheet3!$B:$I,2,0)</f>
        <v>21X7X15</v>
      </c>
      <c r="F1751" s="6" t="str">
        <f>+VLOOKUP($D1751,Sheet3!$B:$I,3,0)</f>
        <v>SM</v>
      </c>
      <c r="G1751" s="6" t="str">
        <f>+VLOOKUP($D1751,Sheet3!$B:$I,4,0)</f>
        <v>NUMA</v>
      </c>
      <c r="H1751" s="6">
        <f>+VLOOKUP($D1751,Sheet3!$B:$I,5,0)</f>
        <v>0</v>
      </c>
      <c r="I1751" s="6" t="str">
        <f>+VLOOKUP($D1751,Sheet3!$B:$I,6,0)</f>
        <v>P5N</v>
      </c>
      <c r="J1751" s="6" t="str">
        <f>+VLOOKUP($D1751,Sheet3!$B:$I,7,0)</f>
        <v>NUMA</v>
      </c>
      <c r="K1751" s="6" t="str">
        <f>+VLOOKUP($D1751,Sheet3!$B:$I,8,0)</f>
        <v>XP</v>
      </c>
      <c r="L1751" s="6" t="str">
        <f t="shared" si="165"/>
        <v>21X7X15SM NUMA 0 P5N NUMA XP</v>
      </c>
      <c r="M1751" s="12" t="s">
        <v>15</v>
      </c>
      <c r="N1751" s="12" t="str">
        <f t="shared" si="168"/>
        <v>l2202</v>
      </c>
    </row>
    <row r="1752" spans="1:14">
      <c r="A1752" s="12" t="s">
        <v>1765</v>
      </c>
      <c r="B1752" s="6" t="str">
        <f t="shared" si="166"/>
        <v>l220210896</v>
      </c>
      <c r="C1752" s="12">
        <v>190548</v>
      </c>
      <c r="D1752" s="12" t="str">
        <f t="shared" si="167"/>
        <v>p-190548</v>
      </c>
      <c r="E1752" s="6" t="str">
        <f>+VLOOKUP($D1752,Sheet3!$B:$I,2,0)</f>
        <v>21X7X15</v>
      </c>
      <c r="F1752" s="6" t="str">
        <f>+VLOOKUP($D1752,Sheet3!$B:$I,3,0)</f>
        <v>SM</v>
      </c>
      <c r="G1752" s="6" t="str">
        <f>+VLOOKUP($D1752,Sheet3!$B:$I,4,0)</f>
        <v>NUMA</v>
      </c>
      <c r="H1752" s="6">
        <f>+VLOOKUP($D1752,Sheet3!$B:$I,5,0)</f>
        <v>0</v>
      </c>
      <c r="I1752" s="6" t="str">
        <f>+VLOOKUP($D1752,Sheet3!$B:$I,6,0)</f>
        <v>P5N</v>
      </c>
      <c r="J1752" s="6" t="str">
        <f>+VLOOKUP($D1752,Sheet3!$B:$I,7,0)</f>
        <v>NUMA</v>
      </c>
      <c r="K1752" s="6" t="str">
        <f>+VLOOKUP($D1752,Sheet3!$B:$I,8,0)</f>
        <v>XP</v>
      </c>
      <c r="L1752" s="6" t="str">
        <f t="shared" si="165"/>
        <v>21X7X15SM NUMA 0 P5N NUMA XP</v>
      </c>
      <c r="M1752" s="12" t="s">
        <v>15</v>
      </c>
      <c r="N1752" s="12" t="str">
        <f t="shared" si="168"/>
        <v>l2202</v>
      </c>
    </row>
    <row r="1753" spans="1:14">
      <c r="A1753" s="12" t="s">
        <v>1766</v>
      </c>
      <c r="B1753" s="6" t="str">
        <f t="shared" si="166"/>
        <v>l220300037</v>
      </c>
      <c r="C1753" s="12">
        <v>190548</v>
      </c>
      <c r="D1753" s="12" t="str">
        <f t="shared" si="167"/>
        <v>p-190548</v>
      </c>
      <c r="E1753" s="6" t="str">
        <f>+VLOOKUP($D1753,Sheet3!$B:$I,2,0)</f>
        <v>21X7X15</v>
      </c>
      <c r="F1753" s="6" t="str">
        <f>+VLOOKUP($D1753,Sheet3!$B:$I,3,0)</f>
        <v>SM</v>
      </c>
      <c r="G1753" s="6" t="str">
        <f>+VLOOKUP($D1753,Sheet3!$B:$I,4,0)</f>
        <v>NUMA</v>
      </c>
      <c r="H1753" s="6">
        <f>+VLOOKUP($D1753,Sheet3!$B:$I,5,0)</f>
        <v>0</v>
      </c>
      <c r="I1753" s="6" t="str">
        <f>+VLOOKUP($D1753,Sheet3!$B:$I,6,0)</f>
        <v>P5N</v>
      </c>
      <c r="J1753" s="6" t="str">
        <f>+VLOOKUP($D1753,Sheet3!$B:$I,7,0)</f>
        <v>NUMA</v>
      </c>
      <c r="K1753" s="6" t="str">
        <f>+VLOOKUP($D1753,Sheet3!$B:$I,8,0)</f>
        <v>XP</v>
      </c>
      <c r="L1753" s="6" t="str">
        <f t="shared" si="165"/>
        <v>21X7X15SM NUMA 0 P5N NUMA XP</v>
      </c>
      <c r="M1753" s="12" t="s">
        <v>15</v>
      </c>
      <c r="N1753" s="12" t="str">
        <f t="shared" si="168"/>
        <v>l2203</v>
      </c>
    </row>
    <row r="1754" spans="1:14">
      <c r="A1754" s="12" t="s">
        <v>1767</v>
      </c>
      <c r="B1754" s="6" t="str">
        <f t="shared" si="166"/>
        <v>l220211297</v>
      </c>
      <c r="C1754" s="12">
        <v>190548</v>
      </c>
      <c r="D1754" s="12" t="str">
        <f t="shared" si="167"/>
        <v>p-190548</v>
      </c>
      <c r="E1754" s="6" t="str">
        <f>+VLOOKUP($D1754,Sheet3!$B:$I,2,0)</f>
        <v>21X7X15</v>
      </c>
      <c r="F1754" s="6" t="str">
        <f>+VLOOKUP($D1754,Sheet3!$B:$I,3,0)</f>
        <v>SM</v>
      </c>
      <c r="G1754" s="6" t="str">
        <f>+VLOOKUP($D1754,Sheet3!$B:$I,4,0)</f>
        <v>NUMA</v>
      </c>
      <c r="H1754" s="6">
        <f>+VLOOKUP($D1754,Sheet3!$B:$I,5,0)</f>
        <v>0</v>
      </c>
      <c r="I1754" s="6" t="str">
        <f>+VLOOKUP($D1754,Sheet3!$B:$I,6,0)</f>
        <v>P5N</v>
      </c>
      <c r="J1754" s="6" t="str">
        <f>+VLOOKUP($D1754,Sheet3!$B:$I,7,0)</f>
        <v>NUMA</v>
      </c>
      <c r="K1754" s="6" t="str">
        <f>+VLOOKUP($D1754,Sheet3!$B:$I,8,0)</f>
        <v>XP</v>
      </c>
      <c r="L1754" s="6" t="str">
        <f t="shared" si="165"/>
        <v>21X7X15SM NUMA 0 P5N NUMA XP</v>
      </c>
      <c r="M1754" s="12" t="s">
        <v>15</v>
      </c>
      <c r="N1754" s="12" t="str">
        <f t="shared" si="168"/>
        <v>l2202</v>
      </c>
    </row>
    <row r="1755" spans="1:14">
      <c r="A1755" s="12" t="s">
        <v>1768</v>
      </c>
      <c r="B1755" s="6" t="str">
        <f t="shared" si="166"/>
        <v>l220301343</v>
      </c>
      <c r="C1755" s="12">
        <v>189813</v>
      </c>
      <c r="D1755" s="12" t="str">
        <f t="shared" si="167"/>
        <v>p-189813</v>
      </c>
      <c r="E1755" s="6" t="str">
        <f>+VLOOKUP($D1755,Sheet3!$B:$I,2,0)</f>
        <v>21X7X15</v>
      </c>
      <c r="F1755" s="6" t="str">
        <f>+VLOOKUP($D1755,Sheet3!$B:$I,3,0)</f>
        <v>SAT</v>
      </c>
      <c r="G1755" s="6" t="str">
        <f>+VLOOKUP($D1755,Sheet3!$B:$I,4,0)</f>
        <v>NUMA</v>
      </c>
      <c r="H1755" s="6">
        <f>+VLOOKUP($D1755,Sheet3!$B:$I,5,0)</f>
        <v>0</v>
      </c>
      <c r="I1755" s="6" t="str">
        <f>+VLOOKUP($D1755,Sheet3!$B:$I,6,0)</f>
        <v>P6</v>
      </c>
      <c r="J1755" s="6" t="str">
        <f>+VLOOKUP($D1755,Sheet3!$B:$I,7,0)</f>
        <v>NUMA</v>
      </c>
      <c r="K1755" s="6" t="str">
        <f>+VLOOKUP($D1755,Sheet3!$B:$I,8,0)</f>
        <v>XP</v>
      </c>
      <c r="L1755" s="6" t="str">
        <f t="shared" si="165"/>
        <v>21X7X15SAT NUMA 0 P6 NUMA XP</v>
      </c>
      <c r="M1755" s="12" t="s">
        <v>15</v>
      </c>
      <c r="N1755" s="12" t="str">
        <f t="shared" si="168"/>
        <v>l2203</v>
      </c>
    </row>
    <row r="1756" spans="1:14">
      <c r="A1756" s="12" t="s">
        <v>1769</v>
      </c>
      <c r="B1756" s="6" t="str">
        <f t="shared" si="166"/>
        <v>l220300067</v>
      </c>
      <c r="C1756" s="12">
        <v>190548</v>
      </c>
      <c r="D1756" s="12" t="str">
        <f t="shared" si="167"/>
        <v>p-190548</v>
      </c>
      <c r="E1756" s="6" t="str">
        <f>+VLOOKUP($D1756,Sheet3!$B:$I,2,0)</f>
        <v>21X7X15</v>
      </c>
      <c r="F1756" s="6" t="str">
        <f>+VLOOKUP($D1756,Sheet3!$B:$I,3,0)</f>
        <v>SM</v>
      </c>
      <c r="G1756" s="6" t="str">
        <f>+VLOOKUP($D1756,Sheet3!$B:$I,4,0)</f>
        <v>NUMA</v>
      </c>
      <c r="H1756" s="6">
        <f>+VLOOKUP($D1756,Sheet3!$B:$I,5,0)</f>
        <v>0</v>
      </c>
      <c r="I1756" s="6" t="str">
        <f>+VLOOKUP($D1756,Sheet3!$B:$I,6,0)</f>
        <v>P5N</v>
      </c>
      <c r="J1756" s="6" t="str">
        <f>+VLOOKUP($D1756,Sheet3!$B:$I,7,0)</f>
        <v>NUMA</v>
      </c>
      <c r="K1756" s="6" t="str">
        <f>+VLOOKUP($D1756,Sheet3!$B:$I,8,0)</f>
        <v>XP</v>
      </c>
      <c r="L1756" s="6" t="str">
        <f t="shared" si="165"/>
        <v>21X7X15SM NUMA 0 P5N NUMA XP</v>
      </c>
      <c r="M1756" s="12" t="s">
        <v>15</v>
      </c>
      <c r="N1756" s="12" t="str">
        <f t="shared" si="168"/>
        <v>l2203</v>
      </c>
    </row>
    <row r="1757" spans="1:14">
      <c r="A1757" s="12" t="s">
        <v>1770</v>
      </c>
      <c r="B1757" s="6" t="str">
        <f t="shared" si="166"/>
        <v>l220210766</v>
      </c>
      <c r="C1757" s="12">
        <v>189813</v>
      </c>
      <c r="D1757" s="12" t="str">
        <f t="shared" si="167"/>
        <v>p-189813</v>
      </c>
      <c r="E1757" s="6" t="str">
        <f>+VLOOKUP($D1757,Sheet3!$B:$I,2,0)</f>
        <v>21X7X15</v>
      </c>
      <c r="F1757" s="6" t="str">
        <f>+VLOOKUP($D1757,Sheet3!$B:$I,3,0)</f>
        <v>SAT</v>
      </c>
      <c r="G1757" s="6" t="str">
        <f>+VLOOKUP($D1757,Sheet3!$B:$I,4,0)</f>
        <v>NUMA</v>
      </c>
      <c r="H1757" s="6">
        <f>+VLOOKUP($D1757,Sheet3!$B:$I,5,0)</f>
        <v>0</v>
      </c>
      <c r="I1757" s="6" t="str">
        <f>+VLOOKUP($D1757,Sheet3!$B:$I,6,0)</f>
        <v>P6</v>
      </c>
      <c r="J1757" s="6" t="str">
        <f>+VLOOKUP($D1757,Sheet3!$B:$I,7,0)</f>
        <v>NUMA</v>
      </c>
      <c r="K1757" s="6" t="str">
        <f>+VLOOKUP($D1757,Sheet3!$B:$I,8,0)</f>
        <v>XP</v>
      </c>
      <c r="L1757" s="6" t="str">
        <f t="shared" si="165"/>
        <v>21X7X15SAT NUMA 0 P6 NUMA XP</v>
      </c>
      <c r="M1757" s="12" t="s">
        <v>15</v>
      </c>
      <c r="N1757" s="12" t="str">
        <f t="shared" si="168"/>
        <v>l2202</v>
      </c>
    </row>
    <row r="1758" spans="1:14">
      <c r="A1758" s="12" t="s">
        <v>1771</v>
      </c>
      <c r="B1758" s="6" t="str">
        <f t="shared" si="166"/>
        <v>l220211240</v>
      </c>
      <c r="C1758" s="12">
        <v>190548</v>
      </c>
      <c r="D1758" s="12" t="str">
        <f t="shared" si="167"/>
        <v>p-190548</v>
      </c>
      <c r="E1758" s="6" t="str">
        <f>+VLOOKUP($D1758,Sheet3!$B:$I,2,0)</f>
        <v>21X7X15</v>
      </c>
      <c r="F1758" s="6" t="str">
        <f>+VLOOKUP($D1758,Sheet3!$B:$I,3,0)</f>
        <v>SM</v>
      </c>
      <c r="G1758" s="6" t="str">
        <f>+VLOOKUP($D1758,Sheet3!$B:$I,4,0)</f>
        <v>NUMA</v>
      </c>
      <c r="H1758" s="6">
        <f>+VLOOKUP($D1758,Sheet3!$B:$I,5,0)</f>
        <v>0</v>
      </c>
      <c r="I1758" s="6" t="str">
        <f>+VLOOKUP($D1758,Sheet3!$B:$I,6,0)</f>
        <v>P5N</v>
      </c>
      <c r="J1758" s="6" t="str">
        <f>+VLOOKUP($D1758,Sheet3!$B:$I,7,0)</f>
        <v>NUMA</v>
      </c>
      <c r="K1758" s="6" t="str">
        <f>+VLOOKUP($D1758,Sheet3!$B:$I,8,0)</f>
        <v>XP</v>
      </c>
      <c r="L1758" s="6" t="str">
        <f t="shared" si="165"/>
        <v>21X7X15SM NUMA 0 P5N NUMA XP</v>
      </c>
      <c r="M1758" s="12" t="s">
        <v>15</v>
      </c>
      <c r="N1758" s="12" t="str">
        <f t="shared" si="168"/>
        <v>l2202</v>
      </c>
    </row>
    <row r="1759" spans="1:14">
      <c r="A1759" s="12" t="s">
        <v>1772</v>
      </c>
      <c r="B1759" s="6" t="str">
        <f t="shared" si="166"/>
        <v>l220300812</v>
      </c>
      <c r="C1759" s="12">
        <v>189813</v>
      </c>
      <c r="D1759" s="12" t="str">
        <f t="shared" si="167"/>
        <v>p-189813</v>
      </c>
      <c r="E1759" s="6" t="str">
        <f>+VLOOKUP($D1759,Sheet3!$B:$I,2,0)</f>
        <v>21X7X15</v>
      </c>
      <c r="F1759" s="6" t="str">
        <f>+VLOOKUP($D1759,Sheet3!$B:$I,3,0)</f>
        <v>SAT</v>
      </c>
      <c r="G1759" s="6" t="str">
        <f>+VLOOKUP($D1759,Sheet3!$B:$I,4,0)</f>
        <v>NUMA</v>
      </c>
      <c r="H1759" s="6">
        <f>+VLOOKUP($D1759,Sheet3!$B:$I,5,0)</f>
        <v>0</v>
      </c>
      <c r="I1759" s="6" t="str">
        <f>+VLOOKUP($D1759,Sheet3!$B:$I,6,0)</f>
        <v>P6</v>
      </c>
      <c r="J1759" s="6" t="str">
        <f>+VLOOKUP($D1759,Sheet3!$B:$I,7,0)</f>
        <v>NUMA</v>
      </c>
      <c r="K1759" s="6" t="str">
        <f>+VLOOKUP($D1759,Sheet3!$B:$I,8,0)</f>
        <v>XP</v>
      </c>
      <c r="L1759" s="6" t="str">
        <f t="shared" si="165"/>
        <v>21X7X15SAT NUMA 0 P6 NUMA XP</v>
      </c>
      <c r="M1759" s="12" t="s">
        <v>15</v>
      </c>
      <c r="N1759" s="12" t="str">
        <f t="shared" si="168"/>
        <v>l2203</v>
      </c>
    </row>
    <row r="1760" spans="1:14">
      <c r="A1760" s="12" t="s">
        <v>1773</v>
      </c>
      <c r="B1760" s="6" t="str">
        <f t="shared" si="166"/>
        <v>l220211300</v>
      </c>
      <c r="C1760" s="12">
        <v>190548</v>
      </c>
      <c r="D1760" s="12" t="str">
        <f t="shared" si="167"/>
        <v>p-190548</v>
      </c>
      <c r="E1760" s="6" t="str">
        <f>+VLOOKUP($D1760,Sheet3!$B:$I,2,0)</f>
        <v>21X7X15</v>
      </c>
      <c r="F1760" s="6" t="str">
        <f>+VLOOKUP($D1760,Sheet3!$B:$I,3,0)</f>
        <v>SM</v>
      </c>
      <c r="G1760" s="6" t="str">
        <f>+VLOOKUP($D1760,Sheet3!$B:$I,4,0)</f>
        <v>NUMA</v>
      </c>
      <c r="H1760" s="6">
        <f>+VLOOKUP($D1760,Sheet3!$B:$I,5,0)</f>
        <v>0</v>
      </c>
      <c r="I1760" s="6" t="str">
        <f>+VLOOKUP($D1760,Sheet3!$B:$I,6,0)</f>
        <v>P5N</v>
      </c>
      <c r="J1760" s="6" t="str">
        <f>+VLOOKUP($D1760,Sheet3!$B:$I,7,0)</f>
        <v>NUMA</v>
      </c>
      <c r="K1760" s="6" t="str">
        <f>+VLOOKUP($D1760,Sheet3!$B:$I,8,0)</f>
        <v>XP</v>
      </c>
      <c r="L1760" s="6" t="str">
        <f t="shared" si="165"/>
        <v>21X7X15SM NUMA 0 P5N NUMA XP</v>
      </c>
      <c r="M1760" s="12" t="s">
        <v>15</v>
      </c>
      <c r="N1760" s="12" t="str">
        <f t="shared" si="168"/>
        <v>l2202</v>
      </c>
    </row>
    <row r="1761" spans="1:14">
      <c r="A1761" s="12" t="s">
        <v>1774</v>
      </c>
      <c r="B1761" s="6" t="str">
        <f t="shared" si="166"/>
        <v>l220301962</v>
      </c>
      <c r="C1761" s="12">
        <v>201669</v>
      </c>
      <c r="D1761" s="12" t="str">
        <f t="shared" si="167"/>
        <v>p-001669</v>
      </c>
      <c r="E1761" s="6" t="str">
        <f>+VLOOKUP($D1761,Sheet3!$B:$I,2,0)</f>
        <v>6.00-9</v>
      </c>
      <c r="F1761" s="6" t="str">
        <f>+VLOOKUP($D1761,Sheet3!$B:$I,3,0)</f>
        <v>LUG</v>
      </c>
      <c r="G1761" s="6" t="str">
        <f>+VLOOKUP($D1761,Sheet3!$B:$I,4,0)</f>
        <v>NUMAPRIME</v>
      </c>
      <c r="H1761" s="6">
        <f>+VLOOKUP($D1761,Sheet3!$B:$I,5,0)</f>
        <v>4</v>
      </c>
      <c r="I1761" s="6" t="str">
        <f>+VLOOKUP($D1761,Sheet3!$B:$I,6,0)</f>
        <v>P13X</v>
      </c>
      <c r="J1761" s="6" t="str">
        <f>+VLOOKUP($D1761,Sheet3!$B:$I,7,0)</f>
        <v>TOTALSOURCE</v>
      </c>
      <c r="K1761" s="6" t="str">
        <f>+VLOOKUP($D1761,Sheet3!$B:$I,8,0)</f>
        <v>PREMIUM</v>
      </c>
      <c r="L1761" s="6" t="str">
        <f t="shared" si="165"/>
        <v>6.00-9LUG NUMAPRIME 4 P13X TOTALSOURCE PREMIUM</v>
      </c>
      <c r="M1761" s="12" t="s">
        <v>15</v>
      </c>
      <c r="N1761" s="12" t="str">
        <f t="shared" si="168"/>
        <v>l2203</v>
      </c>
    </row>
    <row r="1762" spans="1:14">
      <c r="A1762" s="12" t="s">
        <v>1775</v>
      </c>
      <c r="B1762" s="6" t="str">
        <f t="shared" si="166"/>
        <v>l220302372</v>
      </c>
      <c r="C1762" s="12">
        <v>201669</v>
      </c>
      <c r="D1762" s="12" t="str">
        <f t="shared" si="167"/>
        <v>p-001669</v>
      </c>
      <c r="E1762" s="6" t="str">
        <f>+VLOOKUP($D1762,Sheet3!$B:$I,2,0)</f>
        <v>6.00-9</v>
      </c>
      <c r="F1762" s="6" t="str">
        <f>+VLOOKUP($D1762,Sheet3!$B:$I,3,0)</f>
        <v>LUG</v>
      </c>
      <c r="G1762" s="6" t="str">
        <f>+VLOOKUP($D1762,Sheet3!$B:$I,4,0)</f>
        <v>NUMAPRIME</v>
      </c>
      <c r="H1762" s="6">
        <f>+VLOOKUP($D1762,Sheet3!$B:$I,5,0)</f>
        <v>4</v>
      </c>
      <c r="I1762" s="6" t="str">
        <f>+VLOOKUP($D1762,Sheet3!$B:$I,6,0)</f>
        <v>P13X</v>
      </c>
      <c r="J1762" s="6" t="str">
        <f>+VLOOKUP($D1762,Sheet3!$B:$I,7,0)</f>
        <v>TOTALSOURCE</v>
      </c>
      <c r="K1762" s="6" t="str">
        <f>+VLOOKUP($D1762,Sheet3!$B:$I,8,0)</f>
        <v>PREMIUM</v>
      </c>
      <c r="L1762" s="6" t="str">
        <f t="shared" si="165"/>
        <v>6.00-9LUG NUMAPRIME 4 P13X TOTALSOURCE PREMIUM</v>
      </c>
      <c r="M1762" s="12" t="s">
        <v>15</v>
      </c>
      <c r="N1762" s="12" t="str">
        <f t="shared" si="168"/>
        <v>l2203</v>
      </c>
    </row>
    <row r="1763" spans="1:14">
      <c r="A1763" s="12" t="s">
        <v>1776</v>
      </c>
      <c r="B1763" s="6" t="str">
        <f t="shared" si="166"/>
        <v>l220301819</v>
      </c>
      <c r="C1763" s="12">
        <v>201669</v>
      </c>
      <c r="D1763" s="12" t="str">
        <f t="shared" si="167"/>
        <v>p-001669</v>
      </c>
      <c r="E1763" s="6" t="str">
        <f>+VLOOKUP($D1763,Sheet3!$B:$I,2,0)</f>
        <v>6.00-9</v>
      </c>
      <c r="F1763" s="6" t="str">
        <f>+VLOOKUP($D1763,Sheet3!$B:$I,3,0)</f>
        <v>LUG</v>
      </c>
      <c r="G1763" s="6" t="str">
        <f>+VLOOKUP($D1763,Sheet3!$B:$I,4,0)</f>
        <v>NUMAPRIME</v>
      </c>
      <c r="H1763" s="6">
        <f>+VLOOKUP($D1763,Sheet3!$B:$I,5,0)</f>
        <v>4</v>
      </c>
      <c r="I1763" s="6" t="str">
        <f>+VLOOKUP($D1763,Sheet3!$B:$I,6,0)</f>
        <v>P13X</v>
      </c>
      <c r="J1763" s="6" t="str">
        <f>+VLOOKUP($D1763,Sheet3!$B:$I,7,0)</f>
        <v>TOTALSOURCE</v>
      </c>
      <c r="K1763" s="6" t="str">
        <f>+VLOOKUP($D1763,Sheet3!$B:$I,8,0)</f>
        <v>PREMIUM</v>
      </c>
      <c r="L1763" s="6" t="str">
        <f t="shared" si="165"/>
        <v>6.00-9LUG NUMAPRIME 4 P13X TOTALSOURCE PREMIUM</v>
      </c>
      <c r="M1763" s="12" t="s">
        <v>15</v>
      </c>
      <c r="N1763" s="12" t="str">
        <f t="shared" si="168"/>
        <v>l2203</v>
      </c>
    </row>
    <row r="1764" spans="1:14">
      <c r="A1764" s="12" t="s">
        <v>1777</v>
      </c>
      <c r="B1764" s="6" t="str">
        <f t="shared" si="166"/>
        <v>l220302163</v>
      </c>
      <c r="C1764" s="12">
        <v>201669</v>
      </c>
      <c r="D1764" s="12" t="str">
        <f t="shared" si="167"/>
        <v>p-001669</v>
      </c>
      <c r="E1764" s="6" t="str">
        <f>+VLOOKUP($D1764,Sheet3!$B:$I,2,0)</f>
        <v>6.00-9</v>
      </c>
      <c r="F1764" s="6" t="str">
        <f>+VLOOKUP($D1764,Sheet3!$B:$I,3,0)</f>
        <v>LUG</v>
      </c>
      <c r="G1764" s="6" t="str">
        <f>+VLOOKUP($D1764,Sheet3!$B:$I,4,0)</f>
        <v>NUMAPRIME</v>
      </c>
      <c r="H1764" s="6">
        <f>+VLOOKUP($D1764,Sheet3!$B:$I,5,0)</f>
        <v>4</v>
      </c>
      <c r="I1764" s="6" t="str">
        <f>+VLOOKUP($D1764,Sheet3!$B:$I,6,0)</f>
        <v>P13X</v>
      </c>
      <c r="J1764" s="6" t="str">
        <f>+VLOOKUP($D1764,Sheet3!$B:$I,7,0)</f>
        <v>TOTALSOURCE</v>
      </c>
      <c r="K1764" s="6" t="str">
        <f>+VLOOKUP($D1764,Sheet3!$B:$I,8,0)</f>
        <v>PREMIUM</v>
      </c>
      <c r="L1764" s="6" t="str">
        <f t="shared" si="165"/>
        <v>6.00-9LUG NUMAPRIME 4 P13X TOTALSOURCE PREMIUM</v>
      </c>
      <c r="M1764" s="12" t="s">
        <v>15</v>
      </c>
      <c r="N1764" s="12" t="str">
        <f t="shared" si="168"/>
        <v>l2203</v>
      </c>
    </row>
    <row r="1765" spans="1:14">
      <c r="A1765" s="12" t="s">
        <v>1778</v>
      </c>
      <c r="B1765" s="6" t="str">
        <f t="shared" si="166"/>
        <v>l220302440</v>
      </c>
      <c r="C1765" s="12">
        <v>201669</v>
      </c>
      <c r="D1765" s="12" t="str">
        <f t="shared" si="167"/>
        <v>p-001669</v>
      </c>
      <c r="E1765" s="6" t="str">
        <f>+VLOOKUP($D1765,Sheet3!$B:$I,2,0)</f>
        <v>6.00-9</v>
      </c>
      <c r="F1765" s="6" t="str">
        <f>+VLOOKUP($D1765,Sheet3!$B:$I,3,0)</f>
        <v>LUG</v>
      </c>
      <c r="G1765" s="6" t="str">
        <f>+VLOOKUP($D1765,Sheet3!$B:$I,4,0)</f>
        <v>NUMAPRIME</v>
      </c>
      <c r="H1765" s="6">
        <f>+VLOOKUP($D1765,Sheet3!$B:$I,5,0)</f>
        <v>4</v>
      </c>
      <c r="I1765" s="6" t="str">
        <f>+VLOOKUP($D1765,Sheet3!$B:$I,6,0)</f>
        <v>P13X</v>
      </c>
      <c r="J1765" s="6" t="str">
        <f>+VLOOKUP($D1765,Sheet3!$B:$I,7,0)</f>
        <v>TOTALSOURCE</v>
      </c>
      <c r="K1765" s="6" t="str">
        <f>+VLOOKUP($D1765,Sheet3!$B:$I,8,0)</f>
        <v>PREMIUM</v>
      </c>
      <c r="L1765" s="6" t="str">
        <f t="shared" si="165"/>
        <v>6.00-9LUG NUMAPRIME 4 P13X TOTALSOURCE PREMIUM</v>
      </c>
      <c r="M1765" s="12" t="s">
        <v>15</v>
      </c>
      <c r="N1765" s="12" t="str">
        <f t="shared" si="168"/>
        <v>l2203</v>
      </c>
    </row>
    <row r="1766" spans="1:14">
      <c r="A1766" s="12" t="s">
        <v>1779</v>
      </c>
      <c r="B1766" s="6" t="str">
        <f t="shared" si="166"/>
        <v>l220301723</v>
      </c>
      <c r="C1766" s="12">
        <v>201669</v>
      </c>
      <c r="D1766" s="12" t="str">
        <f t="shared" si="167"/>
        <v>p-001669</v>
      </c>
      <c r="E1766" s="6" t="str">
        <f>+VLOOKUP($D1766,Sheet3!$B:$I,2,0)</f>
        <v>6.00-9</v>
      </c>
      <c r="F1766" s="6" t="str">
        <f>+VLOOKUP($D1766,Sheet3!$B:$I,3,0)</f>
        <v>LUG</v>
      </c>
      <c r="G1766" s="6" t="str">
        <f>+VLOOKUP($D1766,Sheet3!$B:$I,4,0)</f>
        <v>NUMAPRIME</v>
      </c>
      <c r="H1766" s="6">
        <f>+VLOOKUP($D1766,Sheet3!$B:$I,5,0)</f>
        <v>4</v>
      </c>
      <c r="I1766" s="6" t="str">
        <f>+VLOOKUP($D1766,Sheet3!$B:$I,6,0)</f>
        <v>P13X</v>
      </c>
      <c r="J1766" s="6" t="str">
        <f>+VLOOKUP($D1766,Sheet3!$B:$I,7,0)</f>
        <v>TOTALSOURCE</v>
      </c>
      <c r="K1766" s="6" t="str">
        <f>+VLOOKUP($D1766,Sheet3!$B:$I,8,0)</f>
        <v>PREMIUM</v>
      </c>
      <c r="L1766" s="6" t="str">
        <f t="shared" si="165"/>
        <v>6.00-9LUG NUMAPRIME 4 P13X TOTALSOURCE PREMIUM</v>
      </c>
      <c r="M1766" s="12" t="s">
        <v>15</v>
      </c>
      <c r="N1766" s="12" t="str">
        <f t="shared" si="168"/>
        <v>l2203</v>
      </c>
    </row>
    <row r="1767" spans="1:14">
      <c r="A1767" s="12" t="s">
        <v>1780</v>
      </c>
      <c r="B1767" s="6" t="str">
        <f t="shared" si="166"/>
        <v>l220301722</v>
      </c>
      <c r="C1767" s="12">
        <v>201669</v>
      </c>
      <c r="D1767" s="12" t="str">
        <f t="shared" si="167"/>
        <v>p-001669</v>
      </c>
      <c r="E1767" s="6" t="str">
        <f>+VLOOKUP($D1767,Sheet3!$B:$I,2,0)</f>
        <v>6.00-9</v>
      </c>
      <c r="F1767" s="6" t="str">
        <f>+VLOOKUP($D1767,Sheet3!$B:$I,3,0)</f>
        <v>LUG</v>
      </c>
      <c r="G1767" s="6" t="str">
        <f>+VLOOKUP($D1767,Sheet3!$B:$I,4,0)</f>
        <v>NUMAPRIME</v>
      </c>
      <c r="H1767" s="6">
        <f>+VLOOKUP($D1767,Sheet3!$B:$I,5,0)</f>
        <v>4</v>
      </c>
      <c r="I1767" s="6" t="str">
        <f>+VLOOKUP($D1767,Sheet3!$B:$I,6,0)</f>
        <v>P13X</v>
      </c>
      <c r="J1767" s="6" t="str">
        <f>+VLOOKUP($D1767,Sheet3!$B:$I,7,0)</f>
        <v>TOTALSOURCE</v>
      </c>
      <c r="K1767" s="6" t="str">
        <f>+VLOOKUP($D1767,Sheet3!$B:$I,8,0)</f>
        <v>PREMIUM</v>
      </c>
      <c r="L1767" s="6" t="str">
        <f t="shared" si="165"/>
        <v>6.00-9LUG NUMAPRIME 4 P13X TOTALSOURCE PREMIUM</v>
      </c>
      <c r="M1767" s="12" t="s">
        <v>15</v>
      </c>
      <c r="N1767" s="12" t="str">
        <f t="shared" si="168"/>
        <v>l2203</v>
      </c>
    </row>
    <row r="1768" spans="1:14">
      <c r="A1768" s="12" t="s">
        <v>1781</v>
      </c>
      <c r="B1768" s="6" t="str">
        <f t="shared" si="166"/>
        <v>l220302025</v>
      </c>
      <c r="C1768" s="12">
        <v>201669</v>
      </c>
      <c r="D1768" s="12" t="str">
        <f t="shared" si="167"/>
        <v>p-001669</v>
      </c>
      <c r="E1768" s="6" t="str">
        <f>+VLOOKUP($D1768,Sheet3!$B:$I,2,0)</f>
        <v>6.00-9</v>
      </c>
      <c r="F1768" s="6" t="str">
        <f>+VLOOKUP($D1768,Sheet3!$B:$I,3,0)</f>
        <v>LUG</v>
      </c>
      <c r="G1768" s="6" t="str">
        <f>+VLOOKUP($D1768,Sheet3!$B:$I,4,0)</f>
        <v>NUMAPRIME</v>
      </c>
      <c r="H1768" s="6">
        <f>+VLOOKUP($D1768,Sheet3!$B:$I,5,0)</f>
        <v>4</v>
      </c>
      <c r="I1768" s="6" t="str">
        <f>+VLOOKUP($D1768,Sheet3!$B:$I,6,0)</f>
        <v>P13X</v>
      </c>
      <c r="J1768" s="6" t="str">
        <f>+VLOOKUP($D1768,Sheet3!$B:$I,7,0)</f>
        <v>TOTALSOURCE</v>
      </c>
      <c r="K1768" s="6" t="str">
        <f>+VLOOKUP($D1768,Sheet3!$B:$I,8,0)</f>
        <v>PREMIUM</v>
      </c>
      <c r="L1768" s="6" t="str">
        <f t="shared" si="165"/>
        <v>6.00-9LUG NUMAPRIME 4 P13X TOTALSOURCE PREMIUM</v>
      </c>
      <c r="M1768" s="12" t="s">
        <v>15</v>
      </c>
      <c r="N1768" s="12" t="str">
        <f t="shared" si="168"/>
        <v>l2203</v>
      </c>
    </row>
    <row r="1769" spans="1:14">
      <c r="A1769" s="12" t="s">
        <v>1782</v>
      </c>
      <c r="B1769" s="6" t="str">
        <f t="shared" si="166"/>
        <v>l220302079</v>
      </c>
      <c r="C1769" s="12">
        <v>201669</v>
      </c>
      <c r="D1769" s="12" t="str">
        <f t="shared" si="167"/>
        <v>p-001669</v>
      </c>
      <c r="E1769" s="6" t="str">
        <f>+VLOOKUP($D1769,Sheet3!$B:$I,2,0)</f>
        <v>6.00-9</v>
      </c>
      <c r="F1769" s="6" t="str">
        <f>+VLOOKUP($D1769,Sheet3!$B:$I,3,0)</f>
        <v>LUG</v>
      </c>
      <c r="G1769" s="6" t="str">
        <f>+VLOOKUP($D1769,Sheet3!$B:$I,4,0)</f>
        <v>NUMAPRIME</v>
      </c>
      <c r="H1769" s="6">
        <f>+VLOOKUP($D1769,Sheet3!$B:$I,5,0)</f>
        <v>4</v>
      </c>
      <c r="I1769" s="6" t="str">
        <f>+VLOOKUP($D1769,Sheet3!$B:$I,6,0)</f>
        <v>P13X</v>
      </c>
      <c r="J1769" s="6" t="str">
        <f>+VLOOKUP($D1769,Sheet3!$B:$I,7,0)</f>
        <v>TOTALSOURCE</v>
      </c>
      <c r="K1769" s="6" t="str">
        <f>+VLOOKUP($D1769,Sheet3!$B:$I,8,0)</f>
        <v>PREMIUM</v>
      </c>
      <c r="L1769" s="6" t="str">
        <f t="shared" si="165"/>
        <v>6.00-9LUG NUMAPRIME 4 P13X TOTALSOURCE PREMIUM</v>
      </c>
      <c r="M1769" s="12" t="s">
        <v>15</v>
      </c>
      <c r="N1769" s="12" t="str">
        <f t="shared" si="168"/>
        <v>l2203</v>
      </c>
    </row>
    <row r="1770" spans="1:14">
      <c r="A1770" s="12" t="s">
        <v>1783</v>
      </c>
      <c r="B1770" s="6" t="str">
        <f t="shared" si="166"/>
        <v>l220301964</v>
      </c>
      <c r="C1770" s="12">
        <v>201669</v>
      </c>
      <c r="D1770" s="12" t="str">
        <f t="shared" si="167"/>
        <v>p-001669</v>
      </c>
      <c r="E1770" s="6" t="str">
        <f>+VLOOKUP($D1770,Sheet3!$B:$I,2,0)</f>
        <v>6.00-9</v>
      </c>
      <c r="F1770" s="6" t="str">
        <f>+VLOOKUP($D1770,Sheet3!$B:$I,3,0)</f>
        <v>LUG</v>
      </c>
      <c r="G1770" s="6" t="str">
        <f>+VLOOKUP($D1770,Sheet3!$B:$I,4,0)</f>
        <v>NUMAPRIME</v>
      </c>
      <c r="H1770" s="6">
        <f>+VLOOKUP($D1770,Sheet3!$B:$I,5,0)</f>
        <v>4</v>
      </c>
      <c r="I1770" s="6" t="str">
        <f>+VLOOKUP($D1770,Sheet3!$B:$I,6,0)</f>
        <v>P13X</v>
      </c>
      <c r="J1770" s="6" t="str">
        <f>+VLOOKUP($D1770,Sheet3!$B:$I,7,0)</f>
        <v>TOTALSOURCE</v>
      </c>
      <c r="K1770" s="6" t="str">
        <f>+VLOOKUP($D1770,Sheet3!$B:$I,8,0)</f>
        <v>PREMIUM</v>
      </c>
      <c r="L1770" s="6" t="str">
        <f t="shared" si="165"/>
        <v>6.00-9LUG NUMAPRIME 4 P13X TOTALSOURCE PREMIUM</v>
      </c>
      <c r="M1770" s="12" t="s">
        <v>15</v>
      </c>
      <c r="N1770" s="12" t="str">
        <f t="shared" si="168"/>
        <v>l2203</v>
      </c>
    </row>
    <row r="1771" spans="1:14">
      <c r="A1771" s="12" t="s">
        <v>1784</v>
      </c>
      <c r="B1771" s="6" t="str">
        <f t="shared" si="166"/>
        <v>l220301818</v>
      </c>
      <c r="C1771" s="12">
        <v>201669</v>
      </c>
      <c r="D1771" s="12" t="str">
        <f t="shared" si="167"/>
        <v>p-001669</v>
      </c>
      <c r="E1771" s="6" t="str">
        <f>+VLOOKUP($D1771,Sheet3!$B:$I,2,0)</f>
        <v>6.00-9</v>
      </c>
      <c r="F1771" s="6" t="str">
        <f>+VLOOKUP($D1771,Sheet3!$B:$I,3,0)</f>
        <v>LUG</v>
      </c>
      <c r="G1771" s="6" t="str">
        <f>+VLOOKUP($D1771,Sheet3!$B:$I,4,0)</f>
        <v>NUMAPRIME</v>
      </c>
      <c r="H1771" s="6">
        <f>+VLOOKUP($D1771,Sheet3!$B:$I,5,0)</f>
        <v>4</v>
      </c>
      <c r="I1771" s="6" t="str">
        <f>+VLOOKUP($D1771,Sheet3!$B:$I,6,0)</f>
        <v>P13X</v>
      </c>
      <c r="J1771" s="6" t="str">
        <f>+VLOOKUP($D1771,Sheet3!$B:$I,7,0)</f>
        <v>TOTALSOURCE</v>
      </c>
      <c r="K1771" s="6" t="str">
        <f>+VLOOKUP($D1771,Sheet3!$B:$I,8,0)</f>
        <v>PREMIUM</v>
      </c>
      <c r="L1771" s="6" t="str">
        <f t="shared" si="165"/>
        <v>6.00-9LUG NUMAPRIME 4 P13X TOTALSOURCE PREMIUM</v>
      </c>
      <c r="M1771" s="12" t="s">
        <v>15</v>
      </c>
      <c r="N1771" s="12" t="str">
        <f t="shared" si="168"/>
        <v>l2203</v>
      </c>
    </row>
    <row r="1772" spans="1:14">
      <c r="A1772" s="12" t="s">
        <v>1785</v>
      </c>
      <c r="B1772" s="6" t="str">
        <f t="shared" si="166"/>
        <v>l220301724</v>
      </c>
      <c r="C1772" s="12">
        <v>201669</v>
      </c>
      <c r="D1772" s="12" t="str">
        <f t="shared" si="167"/>
        <v>p-001669</v>
      </c>
      <c r="E1772" s="6" t="str">
        <f>+VLOOKUP($D1772,Sheet3!$B:$I,2,0)</f>
        <v>6.00-9</v>
      </c>
      <c r="F1772" s="6" t="str">
        <f>+VLOOKUP($D1772,Sheet3!$B:$I,3,0)</f>
        <v>LUG</v>
      </c>
      <c r="G1772" s="6" t="str">
        <f>+VLOOKUP($D1772,Sheet3!$B:$I,4,0)</f>
        <v>NUMAPRIME</v>
      </c>
      <c r="H1772" s="6">
        <f>+VLOOKUP($D1772,Sheet3!$B:$I,5,0)</f>
        <v>4</v>
      </c>
      <c r="I1772" s="6" t="str">
        <f>+VLOOKUP($D1772,Sheet3!$B:$I,6,0)</f>
        <v>P13X</v>
      </c>
      <c r="J1772" s="6" t="str">
        <f>+VLOOKUP($D1772,Sheet3!$B:$I,7,0)</f>
        <v>TOTALSOURCE</v>
      </c>
      <c r="K1772" s="6" t="str">
        <f>+VLOOKUP($D1772,Sheet3!$B:$I,8,0)</f>
        <v>PREMIUM</v>
      </c>
      <c r="L1772" s="6" t="str">
        <f t="shared" si="165"/>
        <v>6.00-9LUG NUMAPRIME 4 P13X TOTALSOURCE PREMIUM</v>
      </c>
      <c r="M1772" s="12" t="s">
        <v>15</v>
      </c>
      <c r="N1772" s="12" t="str">
        <f t="shared" si="168"/>
        <v>l2203</v>
      </c>
    </row>
    <row r="1773" spans="1:14">
      <c r="A1773" s="12" t="s">
        <v>1786</v>
      </c>
      <c r="B1773" s="6" t="str">
        <f t="shared" si="166"/>
        <v>l220302370</v>
      </c>
      <c r="C1773" s="12">
        <v>201669</v>
      </c>
      <c r="D1773" s="12" t="str">
        <f t="shared" si="167"/>
        <v>p-001669</v>
      </c>
      <c r="E1773" s="6" t="str">
        <f>+VLOOKUP($D1773,Sheet3!$B:$I,2,0)</f>
        <v>6.00-9</v>
      </c>
      <c r="F1773" s="6" t="str">
        <f>+VLOOKUP($D1773,Sheet3!$B:$I,3,0)</f>
        <v>LUG</v>
      </c>
      <c r="G1773" s="6" t="str">
        <f>+VLOOKUP($D1773,Sheet3!$B:$I,4,0)</f>
        <v>NUMAPRIME</v>
      </c>
      <c r="H1773" s="6">
        <f>+VLOOKUP($D1773,Sheet3!$B:$I,5,0)</f>
        <v>4</v>
      </c>
      <c r="I1773" s="6" t="str">
        <f>+VLOOKUP($D1773,Sheet3!$B:$I,6,0)</f>
        <v>P13X</v>
      </c>
      <c r="J1773" s="6" t="str">
        <f>+VLOOKUP($D1773,Sheet3!$B:$I,7,0)</f>
        <v>TOTALSOURCE</v>
      </c>
      <c r="K1773" s="6" t="str">
        <f>+VLOOKUP($D1773,Sheet3!$B:$I,8,0)</f>
        <v>PREMIUM</v>
      </c>
      <c r="L1773" s="6" t="str">
        <f t="shared" si="165"/>
        <v>6.00-9LUG NUMAPRIME 4 P13X TOTALSOURCE PREMIUM</v>
      </c>
      <c r="M1773" s="12" t="s">
        <v>15</v>
      </c>
      <c r="N1773" s="12" t="str">
        <f t="shared" si="168"/>
        <v>l2203</v>
      </c>
    </row>
    <row r="1774" spans="1:14">
      <c r="A1774" s="12" t="s">
        <v>1787</v>
      </c>
      <c r="B1774" s="6" t="str">
        <f t="shared" si="166"/>
        <v>l220301963</v>
      </c>
      <c r="C1774" s="12">
        <v>201669</v>
      </c>
      <c r="D1774" s="12" t="str">
        <f t="shared" si="167"/>
        <v>p-001669</v>
      </c>
      <c r="E1774" s="6" t="str">
        <f>+VLOOKUP($D1774,Sheet3!$B:$I,2,0)</f>
        <v>6.00-9</v>
      </c>
      <c r="F1774" s="6" t="str">
        <f>+VLOOKUP($D1774,Sheet3!$B:$I,3,0)</f>
        <v>LUG</v>
      </c>
      <c r="G1774" s="6" t="str">
        <f>+VLOOKUP($D1774,Sheet3!$B:$I,4,0)</f>
        <v>NUMAPRIME</v>
      </c>
      <c r="H1774" s="6">
        <f>+VLOOKUP($D1774,Sheet3!$B:$I,5,0)</f>
        <v>4</v>
      </c>
      <c r="I1774" s="6" t="str">
        <f>+VLOOKUP($D1774,Sheet3!$B:$I,6,0)</f>
        <v>P13X</v>
      </c>
      <c r="J1774" s="6" t="str">
        <f>+VLOOKUP($D1774,Sheet3!$B:$I,7,0)</f>
        <v>TOTALSOURCE</v>
      </c>
      <c r="K1774" s="6" t="str">
        <f>+VLOOKUP($D1774,Sheet3!$B:$I,8,0)</f>
        <v>PREMIUM</v>
      </c>
      <c r="L1774" s="6" t="str">
        <f t="shared" si="165"/>
        <v>6.00-9LUG NUMAPRIME 4 P13X TOTALSOURCE PREMIUM</v>
      </c>
      <c r="M1774" s="12" t="s">
        <v>15</v>
      </c>
      <c r="N1774" s="12" t="str">
        <f t="shared" si="168"/>
        <v>l2203</v>
      </c>
    </row>
    <row r="1775" spans="1:14">
      <c r="A1775" s="12" t="s">
        <v>1788</v>
      </c>
      <c r="B1775" s="6" t="str">
        <f t="shared" si="166"/>
        <v>l220302632</v>
      </c>
      <c r="C1775" s="12">
        <v>250633</v>
      </c>
      <c r="D1775" s="12" t="str">
        <f t="shared" si="167"/>
        <v>p-050633</v>
      </c>
      <c r="E1775" s="6" t="str">
        <f>+VLOOKUP($D1775,Sheet3!$B:$I,2,0)</f>
        <v>6.50-10</v>
      </c>
      <c r="F1775" s="6" t="str">
        <f>+VLOOKUP($D1775,Sheet3!$B:$I,3,0)</f>
        <v>LUG</v>
      </c>
      <c r="G1775" s="6" t="str">
        <f>+VLOOKUP($D1775,Sheet3!$B:$I,4,0)</f>
        <v>NUMA</v>
      </c>
      <c r="H1775" s="6">
        <f>+VLOOKUP($D1775,Sheet3!$B:$I,5,0)</f>
        <v>5</v>
      </c>
      <c r="I1775" s="6" t="str">
        <f>+VLOOKUP($D1775,Sheet3!$B:$I,6,0)</f>
        <v>P13X</v>
      </c>
      <c r="J1775" s="6" t="str">
        <f>+VLOOKUP($D1775,Sheet3!$B:$I,7,0)</f>
        <v>NUMA</v>
      </c>
      <c r="K1775" s="6" t="str">
        <f>+VLOOKUP($D1775,Sheet3!$B:$I,8,0)</f>
        <v>PREMIUM</v>
      </c>
      <c r="L1775" s="6" t="str">
        <f t="shared" si="165"/>
        <v>6.50-10LUG NUMA 5 P13X NUMA PREMIUM</v>
      </c>
      <c r="M1775" s="12" t="s">
        <v>15</v>
      </c>
      <c r="N1775" s="12" t="str">
        <f t="shared" si="168"/>
        <v>l2203</v>
      </c>
    </row>
    <row r="1776" spans="1:14">
      <c r="A1776" s="12" t="s">
        <v>1789</v>
      </c>
      <c r="B1776" s="6" t="str">
        <f t="shared" si="166"/>
        <v>l220302383</v>
      </c>
      <c r="C1776" s="12">
        <v>250633</v>
      </c>
      <c r="D1776" s="12" t="str">
        <f t="shared" si="167"/>
        <v>p-050633</v>
      </c>
      <c r="E1776" s="6" t="str">
        <f>+VLOOKUP($D1776,Sheet3!$B:$I,2,0)</f>
        <v>6.50-10</v>
      </c>
      <c r="F1776" s="6" t="str">
        <f>+VLOOKUP($D1776,Sheet3!$B:$I,3,0)</f>
        <v>LUG</v>
      </c>
      <c r="G1776" s="6" t="str">
        <f>+VLOOKUP($D1776,Sheet3!$B:$I,4,0)</f>
        <v>NUMA</v>
      </c>
      <c r="H1776" s="6">
        <f>+VLOOKUP($D1776,Sheet3!$B:$I,5,0)</f>
        <v>5</v>
      </c>
      <c r="I1776" s="6" t="str">
        <f>+VLOOKUP($D1776,Sheet3!$B:$I,6,0)</f>
        <v>P13X</v>
      </c>
      <c r="J1776" s="6" t="str">
        <f>+VLOOKUP($D1776,Sheet3!$B:$I,7,0)</f>
        <v>NUMA</v>
      </c>
      <c r="K1776" s="6" t="str">
        <f>+VLOOKUP($D1776,Sheet3!$B:$I,8,0)</f>
        <v>PREMIUM</v>
      </c>
      <c r="L1776" s="6" t="str">
        <f t="shared" si="165"/>
        <v>6.50-10LUG NUMA 5 P13X NUMA PREMIUM</v>
      </c>
      <c r="M1776" s="12" t="s">
        <v>15</v>
      </c>
      <c r="N1776" s="12" t="str">
        <f t="shared" si="168"/>
        <v>l2203</v>
      </c>
    </row>
    <row r="1777" spans="1:14">
      <c r="A1777" s="12" t="s">
        <v>1790</v>
      </c>
      <c r="B1777" s="6" t="str">
        <f t="shared" si="166"/>
        <v>l220301107</v>
      </c>
      <c r="C1777" s="12">
        <v>190238</v>
      </c>
      <c r="D1777" s="12" t="str">
        <f t="shared" si="167"/>
        <v>p-190238</v>
      </c>
      <c r="E1777" s="6" t="str">
        <f>+VLOOKUP($D1777,Sheet3!$B:$I,2,0)</f>
        <v>22X12X16</v>
      </c>
      <c r="F1777" s="6" t="str">
        <f>+VLOOKUP($D1777,Sheet3!$B:$I,3,0)</f>
        <v>SAT</v>
      </c>
      <c r="G1777" s="6" t="str">
        <f>+VLOOKUP($D1777,Sheet3!$B:$I,4,0)</f>
        <v>NUMA</v>
      </c>
      <c r="H1777" s="6">
        <f>+VLOOKUP($D1777,Sheet3!$B:$I,5,0)</f>
        <v>0</v>
      </c>
      <c r="I1777" s="6" t="str">
        <f>+VLOOKUP($D1777,Sheet3!$B:$I,6,0)</f>
        <v>D1.</v>
      </c>
      <c r="J1777" s="6" t="str">
        <f>+VLOOKUP($D1777,Sheet3!$B:$I,7,0)</f>
        <v>TALON</v>
      </c>
      <c r="K1777" s="6" t="str">
        <f>+VLOOKUP($D1777,Sheet3!$B:$I,8,0)</f>
        <v>D</v>
      </c>
      <c r="L1777" s="6" t="str">
        <f t="shared" si="165"/>
        <v>22X12X16SAT NUMA 0 D1. TALON D</v>
      </c>
      <c r="M1777" s="12" t="s">
        <v>15</v>
      </c>
      <c r="N1777" s="12" t="str">
        <f t="shared" si="168"/>
        <v>l2203</v>
      </c>
    </row>
    <row r="1778" spans="1:14">
      <c r="A1778" s="12" t="s">
        <v>1791</v>
      </c>
      <c r="B1778" s="6" t="str">
        <f t="shared" si="166"/>
        <v>l220301839</v>
      </c>
      <c r="C1778" s="12">
        <v>190238</v>
      </c>
      <c r="D1778" s="12" t="str">
        <f t="shared" si="167"/>
        <v>p-190238</v>
      </c>
      <c r="E1778" s="6" t="str">
        <f>+VLOOKUP($D1778,Sheet3!$B:$I,2,0)</f>
        <v>22X12X16</v>
      </c>
      <c r="F1778" s="6" t="str">
        <f>+VLOOKUP($D1778,Sheet3!$B:$I,3,0)</f>
        <v>SAT</v>
      </c>
      <c r="G1778" s="6" t="str">
        <f>+VLOOKUP($D1778,Sheet3!$B:$I,4,0)</f>
        <v>NUMA</v>
      </c>
      <c r="H1778" s="6">
        <f>+VLOOKUP($D1778,Sheet3!$B:$I,5,0)</f>
        <v>0</v>
      </c>
      <c r="I1778" s="6" t="str">
        <f>+VLOOKUP($D1778,Sheet3!$B:$I,6,0)</f>
        <v>D1.</v>
      </c>
      <c r="J1778" s="6" t="str">
        <f>+VLOOKUP($D1778,Sheet3!$B:$I,7,0)</f>
        <v>TALON</v>
      </c>
      <c r="K1778" s="6" t="str">
        <f>+VLOOKUP($D1778,Sheet3!$B:$I,8,0)</f>
        <v>D</v>
      </c>
      <c r="L1778" s="6" t="str">
        <f t="shared" si="165"/>
        <v>22X12X16SAT NUMA 0 D1. TALON D</v>
      </c>
      <c r="M1778" s="12" t="s">
        <v>15</v>
      </c>
      <c r="N1778" s="12" t="str">
        <f t="shared" si="168"/>
        <v>l2203</v>
      </c>
    </row>
    <row r="1779" spans="1:14">
      <c r="A1779" s="12" t="s">
        <v>1792</v>
      </c>
      <c r="B1779" s="6" t="str">
        <f t="shared" si="166"/>
        <v>l220301655</v>
      </c>
      <c r="C1779" s="12">
        <v>250633</v>
      </c>
      <c r="D1779" s="12" t="str">
        <f t="shared" si="167"/>
        <v>p-050633</v>
      </c>
      <c r="E1779" s="6" t="str">
        <f>+VLOOKUP($D1779,Sheet3!$B:$I,2,0)</f>
        <v>6.50-10</v>
      </c>
      <c r="F1779" s="6" t="str">
        <f>+VLOOKUP($D1779,Sheet3!$B:$I,3,0)</f>
        <v>LUG</v>
      </c>
      <c r="G1779" s="6" t="str">
        <f>+VLOOKUP($D1779,Sheet3!$B:$I,4,0)</f>
        <v>NUMA</v>
      </c>
      <c r="H1779" s="6">
        <f>+VLOOKUP($D1779,Sheet3!$B:$I,5,0)</f>
        <v>5</v>
      </c>
      <c r="I1779" s="6" t="str">
        <f>+VLOOKUP($D1779,Sheet3!$B:$I,6,0)</f>
        <v>P13X</v>
      </c>
      <c r="J1779" s="6" t="str">
        <f>+VLOOKUP($D1779,Sheet3!$B:$I,7,0)</f>
        <v>NUMA</v>
      </c>
      <c r="K1779" s="6" t="str">
        <f>+VLOOKUP($D1779,Sheet3!$B:$I,8,0)</f>
        <v>PREMIUM</v>
      </c>
      <c r="L1779" s="6" t="str">
        <f t="shared" si="165"/>
        <v>6.50-10LUG NUMA 5 P13X NUMA PREMIUM</v>
      </c>
      <c r="M1779" s="12" t="s">
        <v>15</v>
      </c>
      <c r="N1779" s="12" t="str">
        <f t="shared" si="168"/>
        <v>l2203</v>
      </c>
    </row>
    <row r="1780" spans="1:14">
      <c r="A1780" s="12" t="s">
        <v>1793</v>
      </c>
      <c r="B1780" s="6" t="str">
        <f t="shared" si="166"/>
        <v>l220302265</v>
      </c>
      <c r="C1780" s="12">
        <v>250633</v>
      </c>
      <c r="D1780" s="12" t="str">
        <f t="shared" si="167"/>
        <v>p-050633</v>
      </c>
      <c r="E1780" s="6" t="str">
        <f>+VLOOKUP($D1780,Sheet3!$B:$I,2,0)</f>
        <v>6.50-10</v>
      </c>
      <c r="F1780" s="6" t="str">
        <f>+VLOOKUP($D1780,Sheet3!$B:$I,3,0)</f>
        <v>LUG</v>
      </c>
      <c r="G1780" s="6" t="str">
        <f>+VLOOKUP($D1780,Sheet3!$B:$I,4,0)</f>
        <v>NUMA</v>
      </c>
      <c r="H1780" s="6">
        <f>+VLOOKUP($D1780,Sheet3!$B:$I,5,0)</f>
        <v>5</v>
      </c>
      <c r="I1780" s="6" t="str">
        <f>+VLOOKUP($D1780,Sheet3!$B:$I,6,0)</f>
        <v>P13X</v>
      </c>
      <c r="J1780" s="6" t="str">
        <f>+VLOOKUP($D1780,Sheet3!$B:$I,7,0)</f>
        <v>NUMA</v>
      </c>
      <c r="K1780" s="6" t="str">
        <f>+VLOOKUP($D1780,Sheet3!$B:$I,8,0)</f>
        <v>PREMIUM</v>
      </c>
      <c r="L1780" s="6" t="str">
        <f t="shared" si="165"/>
        <v>6.50-10LUG NUMA 5 P13X NUMA PREMIUM</v>
      </c>
      <c r="M1780" s="12" t="s">
        <v>15</v>
      </c>
      <c r="N1780" s="12" t="str">
        <f t="shared" si="168"/>
        <v>l2203</v>
      </c>
    </row>
    <row r="1781" spans="1:14">
      <c r="A1781" s="12" t="s">
        <v>1794</v>
      </c>
      <c r="B1781" s="6" t="str">
        <f t="shared" si="166"/>
        <v>l220301410</v>
      </c>
      <c r="C1781" s="12">
        <v>190238</v>
      </c>
      <c r="D1781" s="12" t="str">
        <f t="shared" si="167"/>
        <v>p-190238</v>
      </c>
      <c r="E1781" s="6" t="str">
        <f>+VLOOKUP($D1781,Sheet3!$B:$I,2,0)</f>
        <v>22X12X16</v>
      </c>
      <c r="F1781" s="6" t="str">
        <f>+VLOOKUP($D1781,Sheet3!$B:$I,3,0)</f>
        <v>SAT</v>
      </c>
      <c r="G1781" s="6" t="str">
        <f>+VLOOKUP($D1781,Sheet3!$B:$I,4,0)</f>
        <v>NUMA</v>
      </c>
      <c r="H1781" s="6">
        <f>+VLOOKUP($D1781,Sheet3!$B:$I,5,0)</f>
        <v>0</v>
      </c>
      <c r="I1781" s="6" t="str">
        <f>+VLOOKUP($D1781,Sheet3!$B:$I,6,0)</f>
        <v>D1.</v>
      </c>
      <c r="J1781" s="6" t="str">
        <f>+VLOOKUP($D1781,Sheet3!$B:$I,7,0)</f>
        <v>TALON</v>
      </c>
      <c r="K1781" s="6" t="str">
        <f>+VLOOKUP($D1781,Sheet3!$B:$I,8,0)</f>
        <v>D</v>
      </c>
      <c r="L1781" s="6" t="str">
        <f t="shared" ref="L1781:L1844" si="169">CONCATENATE(E1781,F1781," ",G1781," ",H1781," ",I1781," ",J1781," ",K1781)</f>
        <v>22X12X16SAT NUMA 0 D1. TALON D</v>
      </c>
      <c r="M1781" s="12" t="s">
        <v>15</v>
      </c>
      <c r="N1781" s="12" t="str">
        <f t="shared" si="168"/>
        <v>l2203</v>
      </c>
    </row>
    <row r="1782" spans="1:14">
      <c r="A1782" s="12" t="s">
        <v>1795</v>
      </c>
      <c r="B1782" s="6" t="str">
        <f t="shared" si="166"/>
        <v>l220301517</v>
      </c>
      <c r="C1782" s="12">
        <v>190238</v>
      </c>
      <c r="D1782" s="12" t="str">
        <f t="shared" si="167"/>
        <v>p-190238</v>
      </c>
      <c r="E1782" s="6" t="str">
        <f>+VLOOKUP($D1782,Sheet3!$B:$I,2,0)</f>
        <v>22X12X16</v>
      </c>
      <c r="F1782" s="6" t="str">
        <f>+VLOOKUP($D1782,Sheet3!$B:$I,3,0)</f>
        <v>SAT</v>
      </c>
      <c r="G1782" s="6" t="str">
        <f>+VLOOKUP($D1782,Sheet3!$B:$I,4,0)</f>
        <v>NUMA</v>
      </c>
      <c r="H1782" s="6">
        <f>+VLOOKUP($D1782,Sheet3!$B:$I,5,0)</f>
        <v>0</v>
      </c>
      <c r="I1782" s="6" t="str">
        <f>+VLOOKUP($D1782,Sheet3!$B:$I,6,0)</f>
        <v>D1.</v>
      </c>
      <c r="J1782" s="6" t="str">
        <f>+VLOOKUP($D1782,Sheet3!$B:$I,7,0)</f>
        <v>TALON</v>
      </c>
      <c r="K1782" s="6" t="str">
        <f>+VLOOKUP($D1782,Sheet3!$B:$I,8,0)</f>
        <v>D</v>
      </c>
      <c r="L1782" s="6" t="str">
        <f t="shared" si="169"/>
        <v>22X12X16SAT NUMA 0 D1. TALON D</v>
      </c>
      <c r="M1782" s="12" t="s">
        <v>15</v>
      </c>
      <c r="N1782" s="12" t="str">
        <f t="shared" si="168"/>
        <v>l2203</v>
      </c>
    </row>
    <row r="1783" spans="1:14">
      <c r="A1783" s="12" t="s">
        <v>1796</v>
      </c>
      <c r="B1783" s="6" t="str">
        <f t="shared" si="166"/>
        <v>l220301293</v>
      </c>
      <c r="C1783" s="12">
        <v>190238</v>
      </c>
      <c r="D1783" s="12" t="str">
        <f t="shared" si="167"/>
        <v>p-190238</v>
      </c>
      <c r="E1783" s="6" t="str">
        <f>+VLOOKUP($D1783,Sheet3!$B:$I,2,0)</f>
        <v>22X12X16</v>
      </c>
      <c r="F1783" s="6" t="str">
        <f>+VLOOKUP($D1783,Sheet3!$B:$I,3,0)</f>
        <v>SAT</v>
      </c>
      <c r="G1783" s="6" t="str">
        <f>+VLOOKUP($D1783,Sheet3!$B:$I,4,0)</f>
        <v>NUMA</v>
      </c>
      <c r="H1783" s="6">
        <f>+VLOOKUP($D1783,Sheet3!$B:$I,5,0)</f>
        <v>0</v>
      </c>
      <c r="I1783" s="6" t="str">
        <f>+VLOOKUP($D1783,Sheet3!$B:$I,6,0)</f>
        <v>D1.</v>
      </c>
      <c r="J1783" s="6" t="str">
        <f>+VLOOKUP($D1783,Sheet3!$B:$I,7,0)</f>
        <v>TALON</v>
      </c>
      <c r="K1783" s="6" t="str">
        <f>+VLOOKUP($D1783,Sheet3!$B:$I,8,0)</f>
        <v>D</v>
      </c>
      <c r="L1783" s="6" t="str">
        <f t="shared" si="169"/>
        <v>22X12X16SAT NUMA 0 D1. TALON D</v>
      </c>
      <c r="M1783" s="12" t="s">
        <v>15</v>
      </c>
      <c r="N1783" s="12" t="str">
        <f t="shared" si="168"/>
        <v>l2203</v>
      </c>
    </row>
    <row r="1784" spans="1:14">
      <c r="A1784" s="12" t="s">
        <v>1797</v>
      </c>
      <c r="B1784" s="6" t="str">
        <f t="shared" si="166"/>
        <v>l220302174</v>
      </c>
      <c r="C1784" s="12">
        <v>250633</v>
      </c>
      <c r="D1784" s="12" t="str">
        <f t="shared" si="167"/>
        <v>p-050633</v>
      </c>
      <c r="E1784" s="6" t="str">
        <f>+VLOOKUP($D1784,Sheet3!$B:$I,2,0)</f>
        <v>6.50-10</v>
      </c>
      <c r="F1784" s="6" t="str">
        <f>+VLOOKUP($D1784,Sheet3!$B:$I,3,0)</f>
        <v>LUG</v>
      </c>
      <c r="G1784" s="6" t="str">
        <f>+VLOOKUP($D1784,Sheet3!$B:$I,4,0)</f>
        <v>NUMA</v>
      </c>
      <c r="H1784" s="6">
        <f>+VLOOKUP($D1784,Sheet3!$B:$I,5,0)</f>
        <v>5</v>
      </c>
      <c r="I1784" s="6" t="str">
        <f>+VLOOKUP($D1784,Sheet3!$B:$I,6,0)</f>
        <v>P13X</v>
      </c>
      <c r="J1784" s="6" t="str">
        <f>+VLOOKUP($D1784,Sheet3!$B:$I,7,0)</f>
        <v>NUMA</v>
      </c>
      <c r="K1784" s="6" t="str">
        <f>+VLOOKUP($D1784,Sheet3!$B:$I,8,0)</f>
        <v>PREMIUM</v>
      </c>
      <c r="L1784" s="6" t="str">
        <f t="shared" si="169"/>
        <v>6.50-10LUG NUMA 5 P13X NUMA PREMIUM</v>
      </c>
      <c r="M1784" s="12" t="s">
        <v>15</v>
      </c>
      <c r="N1784" s="12" t="str">
        <f t="shared" si="168"/>
        <v>l2203</v>
      </c>
    </row>
    <row r="1785" spans="1:14">
      <c r="A1785" s="12" t="s">
        <v>1798</v>
      </c>
      <c r="B1785" s="6" t="str">
        <f t="shared" si="166"/>
        <v>l220301993</v>
      </c>
      <c r="C1785" s="12">
        <v>250633</v>
      </c>
      <c r="D1785" s="12" t="str">
        <f t="shared" si="167"/>
        <v>p-050633</v>
      </c>
      <c r="E1785" s="6" t="str">
        <f>+VLOOKUP($D1785,Sheet3!$B:$I,2,0)</f>
        <v>6.50-10</v>
      </c>
      <c r="F1785" s="6" t="str">
        <f>+VLOOKUP($D1785,Sheet3!$B:$I,3,0)</f>
        <v>LUG</v>
      </c>
      <c r="G1785" s="6" t="str">
        <f>+VLOOKUP($D1785,Sheet3!$B:$I,4,0)</f>
        <v>NUMA</v>
      </c>
      <c r="H1785" s="6">
        <f>+VLOOKUP($D1785,Sheet3!$B:$I,5,0)</f>
        <v>5</v>
      </c>
      <c r="I1785" s="6" t="str">
        <f>+VLOOKUP($D1785,Sheet3!$B:$I,6,0)</f>
        <v>P13X</v>
      </c>
      <c r="J1785" s="6" t="str">
        <f>+VLOOKUP($D1785,Sheet3!$B:$I,7,0)</f>
        <v>NUMA</v>
      </c>
      <c r="K1785" s="6" t="str">
        <f>+VLOOKUP($D1785,Sheet3!$B:$I,8,0)</f>
        <v>PREMIUM</v>
      </c>
      <c r="L1785" s="6" t="str">
        <f t="shared" si="169"/>
        <v>6.50-10LUG NUMA 5 P13X NUMA PREMIUM</v>
      </c>
      <c r="M1785" s="12" t="s">
        <v>15</v>
      </c>
      <c r="N1785" s="12" t="str">
        <f t="shared" si="168"/>
        <v>l2203</v>
      </c>
    </row>
    <row r="1786" spans="1:14">
      <c r="A1786" s="12" t="s">
        <v>1799</v>
      </c>
      <c r="B1786" s="6" t="str">
        <f t="shared" si="166"/>
        <v>l220302472</v>
      </c>
      <c r="C1786" s="12">
        <v>250633</v>
      </c>
      <c r="D1786" s="12" t="str">
        <f t="shared" si="167"/>
        <v>p-050633</v>
      </c>
      <c r="E1786" s="6" t="str">
        <f>+VLOOKUP($D1786,Sheet3!$B:$I,2,0)</f>
        <v>6.50-10</v>
      </c>
      <c r="F1786" s="6" t="str">
        <f>+VLOOKUP($D1786,Sheet3!$B:$I,3,0)</f>
        <v>LUG</v>
      </c>
      <c r="G1786" s="6" t="str">
        <f>+VLOOKUP($D1786,Sheet3!$B:$I,4,0)</f>
        <v>NUMA</v>
      </c>
      <c r="H1786" s="6">
        <f>+VLOOKUP($D1786,Sheet3!$B:$I,5,0)</f>
        <v>5</v>
      </c>
      <c r="I1786" s="6" t="str">
        <f>+VLOOKUP($D1786,Sheet3!$B:$I,6,0)</f>
        <v>P13X</v>
      </c>
      <c r="J1786" s="6" t="str">
        <f>+VLOOKUP($D1786,Sheet3!$B:$I,7,0)</f>
        <v>NUMA</v>
      </c>
      <c r="K1786" s="6" t="str">
        <f>+VLOOKUP($D1786,Sheet3!$B:$I,8,0)</f>
        <v>PREMIUM</v>
      </c>
      <c r="L1786" s="6" t="str">
        <f t="shared" si="169"/>
        <v>6.50-10LUG NUMA 5 P13X NUMA PREMIUM</v>
      </c>
      <c r="M1786" s="12" t="s">
        <v>15</v>
      </c>
      <c r="N1786" s="12" t="str">
        <f t="shared" si="168"/>
        <v>l2203</v>
      </c>
    </row>
    <row r="1787" spans="1:14">
      <c r="A1787" s="12" t="s">
        <v>1800</v>
      </c>
      <c r="B1787" s="6" t="str">
        <f t="shared" si="166"/>
        <v>l220302072</v>
      </c>
      <c r="C1787" s="12">
        <v>250633</v>
      </c>
      <c r="D1787" s="12" t="str">
        <f t="shared" si="167"/>
        <v>p-050633</v>
      </c>
      <c r="E1787" s="6" t="str">
        <f>+VLOOKUP($D1787,Sheet3!$B:$I,2,0)</f>
        <v>6.50-10</v>
      </c>
      <c r="F1787" s="6" t="str">
        <f>+VLOOKUP($D1787,Sheet3!$B:$I,3,0)</f>
        <v>LUG</v>
      </c>
      <c r="G1787" s="6" t="str">
        <f>+VLOOKUP($D1787,Sheet3!$B:$I,4,0)</f>
        <v>NUMA</v>
      </c>
      <c r="H1787" s="6">
        <f>+VLOOKUP($D1787,Sheet3!$B:$I,5,0)</f>
        <v>5</v>
      </c>
      <c r="I1787" s="6" t="str">
        <f>+VLOOKUP($D1787,Sheet3!$B:$I,6,0)</f>
        <v>P13X</v>
      </c>
      <c r="J1787" s="6" t="str">
        <f>+VLOOKUP($D1787,Sheet3!$B:$I,7,0)</f>
        <v>NUMA</v>
      </c>
      <c r="K1787" s="6" t="str">
        <f>+VLOOKUP($D1787,Sheet3!$B:$I,8,0)</f>
        <v>PREMIUM</v>
      </c>
      <c r="L1787" s="6" t="str">
        <f t="shared" si="169"/>
        <v>6.50-10LUG NUMA 5 P13X NUMA PREMIUM</v>
      </c>
      <c r="M1787" s="12" t="s">
        <v>15</v>
      </c>
      <c r="N1787" s="12" t="str">
        <f t="shared" si="168"/>
        <v>l2203</v>
      </c>
    </row>
    <row r="1788" spans="1:14">
      <c r="A1788" s="12" t="s">
        <v>1801</v>
      </c>
      <c r="B1788" s="6" t="str">
        <f t="shared" si="166"/>
        <v>l220301195</v>
      </c>
      <c r="C1788" s="12">
        <v>190238</v>
      </c>
      <c r="D1788" s="12" t="str">
        <f t="shared" si="167"/>
        <v>p-190238</v>
      </c>
      <c r="E1788" s="6" t="str">
        <f>+VLOOKUP($D1788,Sheet3!$B:$I,2,0)</f>
        <v>22X12X16</v>
      </c>
      <c r="F1788" s="6" t="str">
        <f>+VLOOKUP($D1788,Sheet3!$B:$I,3,0)</f>
        <v>SAT</v>
      </c>
      <c r="G1788" s="6" t="str">
        <f>+VLOOKUP($D1788,Sheet3!$B:$I,4,0)</f>
        <v>NUMA</v>
      </c>
      <c r="H1788" s="6">
        <f>+VLOOKUP($D1788,Sheet3!$B:$I,5,0)</f>
        <v>0</v>
      </c>
      <c r="I1788" s="6" t="str">
        <f>+VLOOKUP($D1788,Sheet3!$B:$I,6,0)</f>
        <v>D1.</v>
      </c>
      <c r="J1788" s="6" t="str">
        <f>+VLOOKUP($D1788,Sheet3!$B:$I,7,0)</f>
        <v>TALON</v>
      </c>
      <c r="K1788" s="6" t="str">
        <f>+VLOOKUP($D1788,Sheet3!$B:$I,8,0)</f>
        <v>D</v>
      </c>
      <c r="L1788" s="6" t="str">
        <f t="shared" si="169"/>
        <v>22X12X16SAT NUMA 0 D1. TALON D</v>
      </c>
      <c r="M1788" s="12" t="s">
        <v>15</v>
      </c>
      <c r="N1788" s="12" t="str">
        <f t="shared" si="168"/>
        <v>l2203</v>
      </c>
    </row>
    <row r="1789" spans="1:14">
      <c r="A1789" s="12" t="s">
        <v>1802</v>
      </c>
      <c r="B1789" s="6" t="str">
        <f t="shared" si="166"/>
        <v>l220301747</v>
      </c>
      <c r="C1789" s="12">
        <v>190238</v>
      </c>
      <c r="D1789" s="12" t="str">
        <f t="shared" si="167"/>
        <v>p-190238</v>
      </c>
      <c r="E1789" s="6" t="str">
        <f>+VLOOKUP($D1789,Sheet3!$B:$I,2,0)</f>
        <v>22X12X16</v>
      </c>
      <c r="F1789" s="6" t="str">
        <f>+VLOOKUP($D1789,Sheet3!$B:$I,3,0)</f>
        <v>SAT</v>
      </c>
      <c r="G1789" s="6" t="str">
        <f>+VLOOKUP($D1789,Sheet3!$B:$I,4,0)</f>
        <v>NUMA</v>
      </c>
      <c r="H1789" s="6">
        <f>+VLOOKUP($D1789,Sheet3!$B:$I,5,0)</f>
        <v>0</v>
      </c>
      <c r="I1789" s="6" t="str">
        <f>+VLOOKUP($D1789,Sheet3!$B:$I,6,0)</f>
        <v>D1.</v>
      </c>
      <c r="J1789" s="6" t="str">
        <f>+VLOOKUP($D1789,Sheet3!$B:$I,7,0)</f>
        <v>TALON</v>
      </c>
      <c r="K1789" s="6" t="str">
        <f>+VLOOKUP($D1789,Sheet3!$B:$I,8,0)</f>
        <v>D</v>
      </c>
      <c r="L1789" s="6" t="str">
        <f t="shared" si="169"/>
        <v>22X12X16SAT NUMA 0 D1. TALON D</v>
      </c>
      <c r="M1789" s="12" t="s">
        <v>15</v>
      </c>
      <c r="N1789" s="12" t="str">
        <f t="shared" si="168"/>
        <v>l2203</v>
      </c>
    </row>
    <row r="1790" spans="1:14">
      <c r="A1790" s="12" t="s">
        <v>1803</v>
      </c>
      <c r="B1790" s="6" t="str">
        <f t="shared" si="166"/>
        <v>l220301624</v>
      </c>
      <c r="C1790" s="12">
        <v>190238</v>
      </c>
      <c r="D1790" s="12" t="str">
        <f t="shared" si="167"/>
        <v>p-190238</v>
      </c>
      <c r="E1790" s="6" t="str">
        <f>+VLOOKUP($D1790,Sheet3!$B:$I,2,0)</f>
        <v>22X12X16</v>
      </c>
      <c r="F1790" s="6" t="str">
        <f>+VLOOKUP($D1790,Sheet3!$B:$I,3,0)</f>
        <v>SAT</v>
      </c>
      <c r="G1790" s="6" t="str">
        <f>+VLOOKUP($D1790,Sheet3!$B:$I,4,0)</f>
        <v>NUMA</v>
      </c>
      <c r="H1790" s="6">
        <f>+VLOOKUP($D1790,Sheet3!$B:$I,5,0)</f>
        <v>0</v>
      </c>
      <c r="I1790" s="6" t="str">
        <f>+VLOOKUP($D1790,Sheet3!$B:$I,6,0)</f>
        <v>D1.</v>
      </c>
      <c r="J1790" s="6" t="str">
        <f>+VLOOKUP($D1790,Sheet3!$B:$I,7,0)</f>
        <v>TALON</v>
      </c>
      <c r="K1790" s="6" t="str">
        <f>+VLOOKUP($D1790,Sheet3!$B:$I,8,0)</f>
        <v>D</v>
      </c>
      <c r="L1790" s="6" t="str">
        <f t="shared" si="169"/>
        <v>22X12X16SAT NUMA 0 D1. TALON D</v>
      </c>
      <c r="M1790" s="12" t="s">
        <v>15</v>
      </c>
      <c r="N1790" s="12" t="str">
        <f t="shared" si="168"/>
        <v>l2203</v>
      </c>
    </row>
    <row r="1791" spans="1:14">
      <c r="A1791" s="12" t="s">
        <v>1804</v>
      </c>
      <c r="B1791" s="6" t="str">
        <f t="shared" si="166"/>
        <v>l220300235</v>
      </c>
      <c r="C1791" s="12">
        <v>189894</v>
      </c>
      <c r="D1791" s="12" t="str">
        <f t="shared" si="167"/>
        <v>p-189894</v>
      </c>
      <c r="E1791" s="6" t="str">
        <f>+VLOOKUP($D1791,Sheet3!$B:$I,2,0)</f>
        <v>21X7X15</v>
      </c>
      <c r="F1791" s="6" t="str">
        <f>+VLOOKUP($D1791,Sheet3!$B:$I,3,0)</f>
        <v>SAT</v>
      </c>
      <c r="G1791" s="6" t="str">
        <f>+VLOOKUP($D1791,Sheet3!$B:$I,4,0)</f>
        <v>NUMA</v>
      </c>
      <c r="H1791" s="6">
        <f>+VLOOKUP($D1791,Sheet3!$B:$I,5,0)</f>
        <v>0</v>
      </c>
      <c r="I1791" s="6" t="str">
        <f>+VLOOKUP($D1791,Sheet3!$B:$I,6,0)</f>
        <v>P5N</v>
      </c>
      <c r="J1791" s="6" t="str">
        <f>+VLOOKUP($D1791,Sheet3!$B:$I,7,0)</f>
        <v>NUMA</v>
      </c>
      <c r="K1791" s="6" t="str">
        <f>+VLOOKUP($D1791,Sheet3!$B:$I,8,0)</f>
        <v>XP</v>
      </c>
      <c r="L1791" s="6" t="str">
        <f t="shared" si="169"/>
        <v>21X7X15SAT NUMA 0 P5N NUMA XP</v>
      </c>
      <c r="M1791" s="12" t="s">
        <v>15</v>
      </c>
      <c r="N1791" s="12" t="str">
        <f t="shared" si="168"/>
        <v>l2203</v>
      </c>
    </row>
    <row r="1792" spans="1:14">
      <c r="A1792" s="12" t="s">
        <v>1805</v>
      </c>
      <c r="B1792" s="6" t="str">
        <f t="shared" si="166"/>
        <v>l220210075</v>
      </c>
      <c r="C1792" s="12">
        <v>190548</v>
      </c>
      <c r="D1792" s="12" t="str">
        <f t="shared" si="167"/>
        <v>p-190548</v>
      </c>
      <c r="E1792" s="6" t="str">
        <f>+VLOOKUP($D1792,Sheet3!$B:$I,2,0)</f>
        <v>21X7X15</v>
      </c>
      <c r="F1792" s="6" t="str">
        <f>+VLOOKUP($D1792,Sheet3!$B:$I,3,0)</f>
        <v>SM</v>
      </c>
      <c r="G1792" s="6" t="str">
        <f>+VLOOKUP($D1792,Sheet3!$B:$I,4,0)</f>
        <v>NUMA</v>
      </c>
      <c r="H1792" s="6">
        <f>+VLOOKUP($D1792,Sheet3!$B:$I,5,0)</f>
        <v>0</v>
      </c>
      <c r="I1792" s="6" t="str">
        <f>+VLOOKUP($D1792,Sheet3!$B:$I,6,0)</f>
        <v>P5N</v>
      </c>
      <c r="J1792" s="6" t="str">
        <f>+VLOOKUP($D1792,Sheet3!$B:$I,7,0)</f>
        <v>NUMA</v>
      </c>
      <c r="K1792" s="6" t="str">
        <f>+VLOOKUP($D1792,Sheet3!$B:$I,8,0)</f>
        <v>XP</v>
      </c>
      <c r="L1792" s="6" t="str">
        <f t="shared" si="169"/>
        <v>21X7X15SM NUMA 0 P5N NUMA XP</v>
      </c>
      <c r="M1792" s="12" t="s">
        <v>15</v>
      </c>
      <c r="N1792" s="12" t="str">
        <f t="shared" si="168"/>
        <v>l2202</v>
      </c>
    </row>
    <row r="1793" spans="1:14">
      <c r="A1793" s="12" t="s">
        <v>1806</v>
      </c>
      <c r="B1793" s="6" t="str">
        <f t="shared" si="166"/>
        <v>l220211174</v>
      </c>
      <c r="C1793" s="12">
        <v>190548</v>
      </c>
      <c r="D1793" s="12" t="str">
        <f t="shared" si="167"/>
        <v>p-190548</v>
      </c>
      <c r="E1793" s="6" t="str">
        <f>+VLOOKUP($D1793,Sheet3!$B:$I,2,0)</f>
        <v>21X7X15</v>
      </c>
      <c r="F1793" s="6" t="str">
        <f>+VLOOKUP($D1793,Sheet3!$B:$I,3,0)</f>
        <v>SM</v>
      </c>
      <c r="G1793" s="6" t="str">
        <f>+VLOOKUP($D1793,Sheet3!$B:$I,4,0)</f>
        <v>NUMA</v>
      </c>
      <c r="H1793" s="6">
        <f>+VLOOKUP($D1793,Sheet3!$B:$I,5,0)</f>
        <v>0</v>
      </c>
      <c r="I1793" s="6" t="str">
        <f>+VLOOKUP($D1793,Sheet3!$B:$I,6,0)</f>
        <v>P5N</v>
      </c>
      <c r="J1793" s="6" t="str">
        <f>+VLOOKUP($D1793,Sheet3!$B:$I,7,0)</f>
        <v>NUMA</v>
      </c>
      <c r="K1793" s="6" t="str">
        <f>+VLOOKUP($D1793,Sheet3!$B:$I,8,0)</f>
        <v>XP</v>
      </c>
      <c r="L1793" s="6" t="str">
        <f t="shared" si="169"/>
        <v>21X7X15SM NUMA 0 P5N NUMA XP</v>
      </c>
      <c r="M1793" s="12" t="s">
        <v>15</v>
      </c>
      <c r="N1793" s="12" t="str">
        <f t="shared" si="168"/>
        <v>l2202</v>
      </c>
    </row>
    <row r="1794" spans="1:14">
      <c r="A1794" s="12" t="s">
        <v>1807</v>
      </c>
      <c r="B1794" s="6" t="str">
        <f t="shared" si="166"/>
        <v>l220211016</v>
      </c>
      <c r="C1794" s="12">
        <v>189448</v>
      </c>
      <c r="D1794" s="12" t="str">
        <f t="shared" si="167"/>
        <v>p-189448</v>
      </c>
      <c r="E1794" s="6" t="str">
        <f>+VLOOKUP($D1794,Sheet3!$B:$I,2,0)</f>
        <v>21X8X15</v>
      </c>
      <c r="F1794" s="6" t="str">
        <f>+VLOOKUP($D1794,Sheet3!$B:$I,3,0)</f>
        <v>SAT</v>
      </c>
      <c r="G1794" s="6" t="str">
        <f>+VLOOKUP($D1794,Sheet3!$B:$I,4,0)</f>
        <v>NUMA</v>
      </c>
      <c r="H1794" s="6">
        <f>+VLOOKUP($D1794,Sheet3!$B:$I,5,0)</f>
        <v>0</v>
      </c>
      <c r="I1794" s="6" t="str">
        <f>+VLOOKUP($D1794,Sheet3!$B:$I,6,0)</f>
        <v>P5N</v>
      </c>
      <c r="J1794" s="6" t="str">
        <f>+VLOOKUP($D1794,Sheet3!$B:$I,7,0)</f>
        <v>NUMA</v>
      </c>
      <c r="K1794" s="6" t="str">
        <f>+VLOOKUP($D1794,Sheet3!$B:$I,8,0)</f>
        <v>XP</v>
      </c>
      <c r="L1794" s="6" t="str">
        <f t="shared" si="169"/>
        <v>21X8X15SAT NUMA 0 P5N NUMA XP</v>
      </c>
      <c r="M1794" s="12" t="s">
        <v>15</v>
      </c>
      <c r="N1794" s="12" t="str">
        <f t="shared" si="168"/>
        <v>l2202</v>
      </c>
    </row>
    <row r="1795" spans="1:14">
      <c r="A1795" s="12" t="s">
        <v>1808</v>
      </c>
      <c r="B1795" s="6" t="str">
        <f t="shared" ref="B1795:B1858" si="170">+MID(A1795,9,10)</f>
        <v>l220210945</v>
      </c>
      <c r="C1795" s="12">
        <v>189894</v>
      </c>
      <c r="D1795" s="12" t="str">
        <f t="shared" si="167"/>
        <v>p-189894</v>
      </c>
      <c r="E1795" s="6" t="str">
        <f>+VLOOKUP($D1795,Sheet3!$B:$I,2,0)</f>
        <v>21X7X15</v>
      </c>
      <c r="F1795" s="6" t="str">
        <f>+VLOOKUP($D1795,Sheet3!$B:$I,3,0)</f>
        <v>SAT</v>
      </c>
      <c r="G1795" s="6" t="str">
        <f>+VLOOKUP($D1795,Sheet3!$B:$I,4,0)</f>
        <v>NUMA</v>
      </c>
      <c r="H1795" s="6">
        <f>+VLOOKUP($D1795,Sheet3!$B:$I,5,0)</f>
        <v>0</v>
      </c>
      <c r="I1795" s="6" t="str">
        <f>+VLOOKUP($D1795,Sheet3!$B:$I,6,0)</f>
        <v>P5N</v>
      </c>
      <c r="J1795" s="6" t="str">
        <f>+VLOOKUP($D1795,Sheet3!$B:$I,7,0)</f>
        <v>NUMA</v>
      </c>
      <c r="K1795" s="6" t="str">
        <f>+VLOOKUP($D1795,Sheet3!$B:$I,8,0)</f>
        <v>XP</v>
      </c>
      <c r="L1795" s="6" t="str">
        <f t="shared" si="169"/>
        <v>21X7X15SAT NUMA 0 P5N NUMA XP</v>
      </c>
      <c r="M1795" s="12" t="s">
        <v>15</v>
      </c>
      <c r="N1795" s="12" t="str">
        <f t="shared" si="168"/>
        <v>l2202</v>
      </c>
    </row>
    <row r="1796" spans="1:14">
      <c r="A1796" s="12" t="s">
        <v>1809</v>
      </c>
      <c r="B1796" s="6" t="str">
        <f t="shared" si="170"/>
        <v>l220300438</v>
      </c>
      <c r="C1796" s="12">
        <v>189894</v>
      </c>
      <c r="D1796" s="12" t="str">
        <f t="shared" ref="D1796:D1859" si="171">+LEFT(A1796,8)</f>
        <v>p-189894</v>
      </c>
      <c r="E1796" s="6" t="str">
        <f>+VLOOKUP($D1796,Sheet3!$B:$I,2,0)</f>
        <v>21X7X15</v>
      </c>
      <c r="F1796" s="6" t="str">
        <f>+VLOOKUP($D1796,Sheet3!$B:$I,3,0)</f>
        <v>SAT</v>
      </c>
      <c r="G1796" s="6" t="str">
        <f>+VLOOKUP($D1796,Sheet3!$B:$I,4,0)</f>
        <v>NUMA</v>
      </c>
      <c r="H1796" s="6">
        <f>+VLOOKUP($D1796,Sheet3!$B:$I,5,0)</f>
        <v>0</v>
      </c>
      <c r="I1796" s="6" t="str">
        <f>+VLOOKUP($D1796,Sheet3!$B:$I,6,0)</f>
        <v>P5N</v>
      </c>
      <c r="J1796" s="6" t="str">
        <f>+VLOOKUP($D1796,Sheet3!$B:$I,7,0)</f>
        <v>NUMA</v>
      </c>
      <c r="K1796" s="6" t="str">
        <f>+VLOOKUP($D1796,Sheet3!$B:$I,8,0)</f>
        <v>XP</v>
      </c>
      <c r="L1796" s="6" t="str">
        <f t="shared" si="169"/>
        <v>21X7X15SAT NUMA 0 P5N NUMA XP</v>
      </c>
      <c r="M1796" s="12" t="s">
        <v>15</v>
      </c>
      <c r="N1796" s="12" t="str">
        <f t="shared" ref="N1796:N1859" si="172">+MID(A1796,9,5)</f>
        <v>l2203</v>
      </c>
    </row>
    <row r="1797" spans="1:14">
      <c r="A1797" s="12" t="s">
        <v>1810</v>
      </c>
      <c r="B1797" s="6" t="str">
        <f t="shared" si="170"/>
        <v>l220209797</v>
      </c>
      <c r="C1797" s="12">
        <v>190548</v>
      </c>
      <c r="D1797" s="12" t="str">
        <f t="shared" si="171"/>
        <v>p-190548</v>
      </c>
      <c r="E1797" s="6" t="str">
        <f>+VLOOKUP($D1797,Sheet3!$B:$I,2,0)</f>
        <v>21X7X15</v>
      </c>
      <c r="F1797" s="6" t="str">
        <f>+VLOOKUP($D1797,Sheet3!$B:$I,3,0)</f>
        <v>SM</v>
      </c>
      <c r="G1797" s="6" t="str">
        <f>+VLOOKUP($D1797,Sheet3!$B:$I,4,0)</f>
        <v>NUMA</v>
      </c>
      <c r="H1797" s="6">
        <f>+VLOOKUP($D1797,Sheet3!$B:$I,5,0)</f>
        <v>0</v>
      </c>
      <c r="I1797" s="6" t="str">
        <f>+VLOOKUP($D1797,Sheet3!$B:$I,6,0)</f>
        <v>P5N</v>
      </c>
      <c r="J1797" s="6" t="str">
        <f>+VLOOKUP($D1797,Sheet3!$B:$I,7,0)</f>
        <v>NUMA</v>
      </c>
      <c r="K1797" s="6" t="str">
        <f>+VLOOKUP($D1797,Sheet3!$B:$I,8,0)</f>
        <v>XP</v>
      </c>
      <c r="L1797" s="6" t="str">
        <f t="shared" si="169"/>
        <v>21X7X15SM NUMA 0 P5N NUMA XP</v>
      </c>
      <c r="M1797" s="12" t="s">
        <v>15</v>
      </c>
      <c r="N1797" s="12" t="str">
        <f t="shared" si="172"/>
        <v>l2202</v>
      </c>
    </row>
    <row r="1798" spans="1:14">
      <c r="A1798" s="12" t="s">
        <v>1811</v>
      </c>
      <c r="B1798" s="6" t="str">
        <f t="shared" si="170"/>
        <v>l220210118</v>
      </c>
      <c r="C1798" s="12">
        <v>190548</v>
      </c>
      <c r="D1798" s="12" t="str">
        <f t="shared" si="171"/>
        <v>p-190548</v>
      </c>
      <c r="E1798" s="6" t="str">
        <f>+VLOOKUP($D1798,Sheet3!$B:$I,2,0)</f>
        <v>21X7X15</v>
      </c>
      <c r="F1798" s="6" t="str">
        <f>+VLOOKUP($D1798,Sheet3!$B:$I,3,0)</f>
        <v>SM</v>
      </c>
      <c r="G1798" s="6" t="str">
        <f>+VLOOKUP($D1798,Sheet3!$B:$I,4,0)</f>
        <v>NUMA</v>
      </c>
      <c r="H1798" s="6">
        <f>+VLOOKUP($D1798,Sheet3!$B:$I,5,0)</f>
        <v>0</v>
      </c>
      <c r="I1798" s="6" t="str">
        <f>+VLOOKUP($D1798,Sheet3!$B:$I,6,0)</f>
        <v>P5N</v>
      </c>
      <c r="J1798" s="6" t="str">
        <f>+VLOOKUP($D1798,Sheet3!$B:$I,7,0)</f>
        <v>NUMA</v>
      </c>
      <c r="K1798" s="6" t="str">
        <f>+VLOOKUP($D1798,Sheet3!$B:$I,8,0)</f>
        <v>XP</v>
      </c>
      <c r="L1798" s="6" t="str">
        <f t="shared" si="169"/>
        <v>21X7X15SM NUMA 0 P5N NUMA XP</v>
      </c>
      <c r="M1798" s="12" t="s">
        <v>15</v>
      </c>
      <c r="N1798" s="12" t="str">
        <f t="shared" si="172"/>
        <v>l2202</v>
      </c>
    </row>
    <row r="1799" spans="1:14">
      <c r="A1799" s="12" t="s">
        <v>1812</v>
      </c>
      <c r="B1799" s="6" t="str">
        <f t="shared" si="170"/>
        <v>l220300087</v>
      </c>
      <c r="C1799" s="12">
        <v>189894</v>
      </c>
      <c r="D1799" s="12" t="str">
        <f t="shared" si="171"/>
        <v>p-189894</v>
      </c>
      <c r="E1799" s="6" t="str">
        <f>+VLOOKUP($D1799,Sheet3!$B:$I,2,0)</f>
        <v>21X7X15</v>
      </c>
      <c r="F1799" s="6" t="str">
        <f>+VLOOKUP($D1799,Sheet3!$B:$I,3,0)</f>
        <v>SAT</v>
      </c>
      <c r="G1799" s="6" t="str">
        <f>+VLOOKUP($D1799,Sheet3!$B:$I,4,0)</f>
        <v>NUMA</v>
      </c>
      <c r="H1799" s="6">
        <f>+VLOOKUP($D1799,Sheet3!$B:$I,5,0)</f>
        <v>0</v>
      </c>
      <c r="I1799" s="6" t="str">
        <f>+VLOOKUP($D1799,Sheet3!$B:$I,6,0)</f>
        <v>P5N</v>
      </c>
      <c r="J1799" s="6" t="str">
        <f>+VLOOKUP($D1799,Sheet3!$B:$I,7,0)</f>
        <v>NUMA</v>
      </c>
      <c r="K1799" s="6" t="str">
        <f>+VLOOKUP($D1799,Sheet3!$B:$I,8,0)</f>
        <v>XP</v>
      </c>
      <c r="L1799" s="6" t="str">
        <f t="shared" si="169"/>
        <v>21X7X15SAT NUMA 0 P5N NUMA XP</v>
      </c>
      <c r="M1799" s="12" t="s">
        <v>15</v>
      </c>
      <c r="N1799" s="12" t="str">
        <f t="shared" si="172"/>
        <v>l2203</v>
      </c>
    </row>
    <row r="1800" spans="1:14">
      <c r="A1800" s="12" t="s">
        <v>1813</v>
      </c>
      <c r="B1800" s="6" t="str">
        <f t="shared" si="170"/>
        <v>l220211014</v>
      </c>
      <c r="C1800" s="12">
        <v>189894</v>
      </c>
      <c r="D1800" s="12" t="str">
        <f t="shared" si="171"/>
        <v>p-189894</v>
      </c>
      <c r="E1800" s="6" t="str">
        <f>+VLOOKUP($D1800,Sheet3!$B:$I,2,0)</f>
        <v>21X7X15</v>
      </c>
      <c r="F1800" s="6" t="str">
        <f>+VLOOKUP($D1800,Sheet3!$B:$I,3,0)</f>
        <v>SAT</v>
      </c>
      <c r="G1800" s="6" t="str">
        <f>+VLOOKUP($D1800,Sheet3!$B:$I,4,0)</f>
        <v>NUMA</v>
      </c>
      <c r="H1800" s="6">
        <f>+VLOOKUP($D1800,Sheet3!$B:$I,5,0)</f>
        <v>0</v>
      </c>
      <c r="I1800" s="6" t="str">
        <f>+VLOOKUP($D1800,Sheet3!$B:$I,6,0)</f>
        <v>P5N</v>
      </c>
      <c r="J1800" s="6" t="str">
        <f>+VLOOKUP($D1800,Sheet3!$B:$I,7,0)</f>
        <v>NUMA</v>
      </c>
      <c r="K1800" s="6" t="str">
        <f>+VLOOKUP($D1800,Sheet3!$B:$I,8,0)</f>
        <v>XP</v>
      </c>
      <c r="L1800" s="6" t="str">
        <f t="shared" si="169"/>
        <v>21X7X15SAT NUMA 0 P5N NUMA XP</v>
      </c>
      <c r="M1800" s="12" t="s">
        <v>15</v>
      </c>
      <c r="N1800" s="12" t="str">
        <f t="shared" si="172"/>
        <v>l2202</v>
      </c>
    </row>
    <row r="1801" spans="1:14">
      <c r="A1801" s="12" t="s">
        <v>1814</v>
      </c>
      <c r="B1801" s="6" t="str">
        <f t="shared" si="170"/>
        <v>l220300043</v>
      </c>
      <c r="C1801" s="12">
        <v>189894</v>
      </c>
      <c r="D1801" s="12" t="str">
        <f t="shared" si="171"/>
        <v>p-189894</v>
      </c>
      <c r="E1801" s="6" t="str">
        <f>+VLOOKUP($D1801,Sheet3!$B:$I,2,0)</f>
        <v>21X7X15</v>
      </c>
      <c r="F1801" s="6" t="str">
        <f>+VLOOKUP($D1801,Sheet3!$B:$I,3,0)</f>
        <v>SAT</v>
      </c>
      <c r="G1801" s="6" t="str">
        <f>+VLOOKUP($D1801,Sheet3!$B:$I,4,0)</f>
        <v>NUMA</v>
      </c>
      <c r="H1801" s="6">
        <f>+VLOOKUP($D1801,Sheet3!$B:$I,5,0)</f>
        <v>0</v>
      </c>
      <c r="I1801" s="6" t="str">
        <f>+VLOOKUP($D1801,Sheet3!$B:$I,6,0)</f>
        <v>P5N</v>
      </c>
      <c r="J1801" s="6" t="str">
        <f>+VLOOKUP($D1801,Sheet3!$B:$I,7,0)</f>
        <v>NUMA</v>
      </c>
      <c r="K1801" s="6" t="str">
        <f>+VLOOKUP($D1801,Sheet3!$B:$I,8,0)</f>
        <v>XP</v>
      </c>
      <c r="L1801" s="6" t="str">
        <f t="shared" si="169"/>
        <v>21X7X15SAT NUMA 0 P5N NUMA XP</v>
      </c>
      <c r="M1801" s="12" t="s">
        <v>15</v>
      </c>
      <c r="N1801" s="12" t="str">
        <f t="shared" si="172"/>
        <v>l2203</v>
      </c>
    </row>
    <row r="1802" spans="1:14">
      <c r="A1802" s="12" t="s">
        <v>1815</v>
      </c>
      <c r="B1802" s="6" t="str">
        <f t="shared" si="170"/>
        <v>l220300545</v>
      </c>
      <c r="C1802" s="12">
        <v>189448</v>
      </c>
      <c r="D1802" s="12" t="str">
        <f t="shared" si="171"/>
        <v>p-189448</v>
      </c>
      <c r="E1802" s="6" t="str">
        <f>+VLOOKUP($D1802,Sheet3!$B:$I,2,0)</f>
        <v>21X8X15</v>
      </c>
      <c r="F1802" s="6" t="str">
        <f>+VLOOKUP($D1802,Sheet3!$B:$I,3,0)</f>
        <v>SAT</v>
      </c>
      <c r="G1802" s="6" t="str">
        <f>+VLOOKUP($D1802,Sheet3!$B:$I,4,0)</f>
        <v>NUMA</v>
      </c>
      <c r="H1802" s="6">
        <f>+VLOOKUP($D1802,Sheet3!$B:$I,5,0)</f>
        <v>0</v>
      </c>
      <c r="I1802" s="6" t="str">
        <f>+VLOOKUP($D1802,Sheet3!$B:$I,6,0)</f>
        <v>P5N</v>
      </c>
      <c r="J1802" s="6" t="str">
        <f>+VLOOKUP($D1802,Sheet3!$B:$I,7,0)</f>
        <v>NUMA</v>
      </c>
      <c r="K1802" s="6" t="str">
        <f>+VLOOKUP($D1802,Sheet3!$B:$I,8,0)</f>
        <v>XP</v>
      </c>
      <c r="L1802" s="6" t="str">
        <f t="shared" si="169"/>
        <v>21X8X15SAT NUMA 0 P5N NUMA XP</v>
      </c>
      <c r="M1802" s="12" t="s">
        <v>15</v>
      </c>
      <c r="N1802" s="12" t="str">
        <f t="shared" si="172"/>
        <v>l2203</v>
      </c>
    </row>
    <row r="1803" spans="1:14">
      <c r="A1803" s="12" t="s">
        <v>1816</v>
      </c>
      <c r="B1803" s="6" t="str">
        <f t="shared" si="170"/>
        <v>l220209849</v>
      </c>
      <c r="C1803" s="12">
        <v>190548</v>
      </c>
      <c r="D1803" s="12" t="str">
        <f t="shared" si="171"/>
        <v>p-190548</v>
      </c>
      <c r="E1803" s="6" t="str">
        <f>+VLOOKUP($D1803,Sheet3!$B:$I,2,0)</f>
        <v>21X7X15</v>
      </c>
      <c r="F1803" s="6" t="str">
        <f>+VLOOKUP($D1803,Sheet3!$B:$I,3,0)</f>
        <v>SM</v>
      </c>
      <c r="G1803" s="6" t="str">
        <f>+VLOOKUP($D1803,Sheet3!$B:$I,4,0)</f>
        <v>NUMA</v>
      </c>
      <c r="H1803" s="6">
        <f>+VLOOKUP($D1803,Sheet3!$B:$I,5,0)</f>
        <v>0</v>
      </c>
      <c r="I1803" s="6" t="str">
        <f>+VLOOKUP($D1803,Sheet3!$B:$I,6,0)</f>
        <v>P5N</v>
      </c>
      <c r="J1803" s="6" t="str">
        <f>+VLOOKUP($D1803,Sheet3!$B:$I,7,0)</f>
        <v>NUMA</v>
      </c>
      <c r="K1803" s="6" t="str">
        <f>+VLOOKUP($D1803,Sheet3!$B:$I,8,0)</f>
        <v>XP</v>
      </c>
      <c r="L1803" s="6" t="str">
        <f t="shared" si="169"/>
        <v>21X7X15SM NUMA 0 P5N NUMA XP</v>
      </c>
      <c r="M1803" s="12" t="s">
        <v>15</v>
      </c>
      <c r="N1803" s="12" t="str">
        <f t="shared" si="172"/>
        <v>l2202</v>
      </c>
    </row>
    <row r="1804" spans="1:14">
      <c r="A1804" s="12" t="s">
        <v>1817</v>
      </c>
      <c r="B1804" s="6" t="str">
        <f t="shared" si="170"/>
        <v>l220209869</v>
      </c>
      <c r="C1804" s="12">
        <v>190548</v>
      </c>
      <c r="D1804" s="12" t="str">
        <f t="shared" si="171"/>
        <v>p-190548</v>
      </c>
      <c r="E1804" s="6" t="str">
        <f>+VLOOKUP($D1804,Sheet3!$B:$I,2,0)</f>
        <v>21X7X15</v>
      </c>
      <c r="F1804" s="6" t="str">
        <f>+VLOOKUP($D1804,Sheet3!$B:$I,3,0)</f>
        <v>SM</v>
      </c>
      <c r="G1804" s="6" t="str">
        <f>+VLOOKUP($D1804,Sheet3!$B:$I,4,0)</f>
        <v>NUMA</v>
      </c>
      <c r="H1804" s="6">
        <f>+VLOOKUP($D1804,Sheet3!$B:$I,5,0)</f>
        <v>0</v>
      </c>
      <c r="I1804" s="6" t="str">
        <f>+VLOOKUP($D1804,Sheet3!$B:$I,6,0)</f>
        <v>P5N</v>
      </c>
      <c r="J1804" s="6" t="str">
        <f>+VLOOKUP($D1804,Sheet3!$B:$I,7,0)</f>
        <v>NUMA</v>
      </c>
      <c r="K1804" s="6" t="str">
        <f>+VLOOKUP($D1804,Sheet3!$B:$I,8,0)</f>
        <v>XP</v>
      </c>
      <c r="L1804" s="6" t="str">
        <f t="shared" si="169"/>
        <v>21X7X15SM NUMA 0 P5N NUMA XP</v>
      </c>
      <c r="M1804" s="12" t="s">
        <v>15</v>
      </c>
      <c r="N1804" s="12" t="str">
        <f t="shared" si="172"/>
        <v>l2202</v>
      </c>
    </row>
    <row r="1805" spans="1:14">
      <c r="A1805" s="12" t="s">
        <v>1818</v>
      </c>
      <c r="B1805" s="6" t="str">
        <f t="shared" si="170"/>
        <v>l220210946</v>
      </c>
      <c r="C1805" s="12">
        <v>190548</v>
      </c>
      <c r="D1805" s="12" t="str">
        <f t="shared" si="171"/>
        <v>p-190548</v>
      </c>
      <c r="E1805" s="6" t="str">
        <f>+VLOOKUP($D1805,Sheet3!$B:$I,2,0)</f>
        <v>21X7X15</v>
      </c>
      <c r="F1805" s="6" t="str">
        <f>+VLOOKUP($D1805,Sheet3!$B:$I,3,0)</f>
        <v>SM</v>
      </c>
      <c r="G1805" s="6" t="str">
        <f>+VLOOKUP($D1805,Sheet3!$B:$I,4,0)</f>
        <v>NUMA</v>
      </c>
      <c r="H1805" s="6">
        <f>+VLOOKUP($D1805,Sheet3!$B:$I,5,0)</f>
        <v>0</v>
      </c>
      <c r="I1805" s="6" t="str">
        <f>+VLOOKUP($D1805,Sheet3!$B:$I,6,0)</f>
        <v>P5N</v>
      </c>
      <c r="J1805" s="6" t="str">
        <f>+VLOOKUP($D1805,Sheet3!$B:$I,7,0)</f>
        <v>NUMA</v>
      </c>
      <c r="K1805" s="6" t="str">
        <f>+VLOOKUP($D1805,Sheet3!$B:$I,8,0)</f>
        <v>XP</v>
      </c>
      <c r="L1805" s="6" t="str">
        <f t="shared" si="169"/>
        <v>21X7X15SM NUMA 0 P5N NUMA XP</v>
      </c>
      <c r="M1805" s="12" t="s">
        <v>15</v>
      </c>
      <c r="N1805" s="12" t="str">
        <f t="shared" si="172"/>
        <v>l2202</v>
      </c>
    </row>
    <row r="1806" spans="1:14">
      <c r="A1806" s="12" t="s">
        <v>1819</v>
      </c>
      <c r="B1806" s="6" t="str">
        <f t="shared" si="170"/>
        <v>l211200118</v>
      </c>
      <c r="C1806" s="12">
        <v>189503</v>
      </c>
      <c r="D1806" s="12" t="str">
        <f t="shared" si="171"/>
        <v>p-189503</v>
      </c>
      <c r="E1806" s="6" t="str">
        <f>+VLOOKUP($D1806,Sheet3!$B:$I,2,0)</f>
        <v>22X12X16</v>
      </c>
      <c r="F1806" s="6" t="str">
        <f>+VLOOKUP($D1806,Sheet3!$B:$I,3,0)</f>
        <v>SAT</v>
      </c>
      <c r="G1806" s="6" t="str">
        <f>+VLOOKUP($D1806,Sheet3!$B:$I,4,0)</f>
        <v>NUMA</v>
      </c>
      <c r="H1806" s="6">
        <f>+VLOOKUP($D1806,Sheet3!$B:$I,5,0)</f>
        <v>0</v>
      </c>
      <c r="I1806" s="6" t="str">
        <f>+VLOOKUP($D1806,Sheet3!$B:$I,6,0)</f>
        <v>P5N</v>
      </c>
      <c r="J1806" s="6" t="str">
        <f>+VLOOKUP($D1806,Sheet3!$B:$I,7,0)</f>
        <v>NUMA</v>
      </c>
      <c r="K1806" s="6" t="str">
        <f>+VLOOKUP($D1806,Sheet3!$B:$I,8,0)</f>
        <v>XP</v>
      </c>
      <c r="L1806" s="6" t="str">
        <f t="shared" si="169"/>
        <v>22X12X16SAT NUMA 0 P5N NUMA XP</v>
      </c>
      <c r="M1806" s="12" t="s">
        <v>15</v>
      </c>
      <c r="N1806" s="12" t="str">
        <f t="shared" si="172"/>
        <v>l2112</v>
      </c>
    </row>
    <row r="1807" spans="1:14">
      <c r="A1807" s="12" t="s">
        <v>1820</v>
      </c>
      <c r="B1807" s="6" t="str">
        <f t="shared" si="170"/>
        <v>l220300439</v>
      </c>
      <c r="C1807" s="12">
        <v>189894</v>
      </c>
      <c r="D1807" s="12" t="str">
        <f t="shared" si="171"/>
        <v>p-189894</v>
      </c>
      <c r="E1807" s="6" t="str">
        <f>+VLOOKUP($D1807,Sheet3!$B:$I,2,0)</f>
        <v>21X7X15</v>
      </c>
      <c r="F1807" s="6" t="str">
        <f>+VLOOKUP($D1807,Sheet3!$B:$I,3,0)</f>
        <v>SAT</v>
      </c>
      <c r="G1807" s="6" t="str">
        <f>+VLOOKUP($D1807,Sheet3!$B:$I,4,0)</f>
        <v>NUMA</v>
      </c>
      <c r="H1807" s="6">
        <f>+VLOOKUP($D1807,Sheet3!$B:$I,5,0)</f>
        <v>0</v>
      </c>
      <c r="I1807" s="6" t="str">
        <f>+VLOOKUP($D1807,Sheet3!$B:$I,6,0)</f>
        <v>P5N</v>
      </c>
      <c r="J1807" s="6" t="str">
        <f>+VLOOKUP($D1807,Sheet3!$B:$I,7,0)</f>
        <v>NUMA</v>
      </c>
      <c r="K1807" s="6" t="str">
        <f>+VLOOKUP($D1807,Sheet3!$B:$I,8,0)</f>
        <v>XP</v>
      </c>
      <c r="L1807" s="6" t="str">
        <f t="shared" si="169"/>
        <v>21X7X15SAT NUMA 0 P5N NUMA XP</v>
      </c>
      <c r="M1807" s="12" t="s">
        <v>15</v>
      </c>
      <c r="N1807" s="12" t="str">
        <f t="shared" si="172"/>
        <v>l2203</v>
      </c>
    </row>
    <row r="1808" spans="1:14">
      <c r="A1808" s="12" t="s">
        <v>1821</v>
      </c>
      <c r="B1808" s="6" t="str">
        <f t="shared" si="170"/>
        <v>l220210133</v>
      </c>
      <c r="C1808" s="12">
        <v>189894</v>
      </c>
      <c r="D1808" s="12" t="str">
        <f t="shared" si="171"/>
        <v>p-189894</v>
      </c>
      <c r="E1808" s="6" t="str">
        <f>+VLOOKUP($D1808,Sheet3!$B:$I,2,0)</f>
        <v>21X7X15</v>
      </c>
      <c r="F1808" s="6" t="str">
        <f>+VLOOKUP($D1808,Sheet3!$B:$I,3,0)</f>
        <v>SAT</v>
      </c>
      <c r="G1808" s="6" t="str">
        <f>+VLOOKUP($D1808,Sheet3!$B:$I,4,0)</f>
        <v>NUMA</v>
      </c>
      <c r="H1808" s="6">
        <f>+VLOOKUP($D1808,Sheet3!$B:$I,5,0)</f>
        <v>0</v>
      </c>
      <c r="I1808" s="6" t="str">
        <f>+VLOOKUP($D1808,Sheet3!$B:$I,6,0)</f>
        <v>P5N</v>
      </c>
      <c r="J1808" s="6" t="str">
        <f>+VLOOKUP($D1808,Sheet3!$B:$I,7,0)</f>
        <v>NUMA</v>
      </c>
      <c r="K1808" s="6" t="str">
        <f>+VLOOKUP($D1808,Sheet3!$B:$I,8,0)</f>
        <v>XP</v>
      </c>
      <c r="L1808" s="6" t="str">
        <f t="shared" si="169"/>
        <v>21X7X15SAT NUMA 0 P5N NUMA XP</v>
      </c>
      <c r="M1808" s="12" t="s">
        <v>15</v>
      </c>
      <c r="N1808" s="12" t="str">
        <f t="shared" si="172"/>
        <v>l2202</v>
      </c>
    </row>
    <row r="1809" spans="1:14">
      <c r="A1809" s="12" t="s">
        <v>1822</v>
      </c>
      <c r="B1809" s="6" t="str">
        <f t="shared" si="170"/>
        <v>l220209974</v>
      </c>
      <c r="C1809" s="12">
        <v>190548</v>
      </c>
      <c r="D1809" s="12" t="str">
        <f t="shared" si="171"/>
        <v>p-190548</v>
      </c>
      <c r="E1809" s="6" t="str">
        <f>+VLOOKUP($D1809,Sheet3!$B:$I,2,0)</f>
        <v>21X7X15</v>
      </c>
      <c r="F1809" s="6" t="str">
        <f>+VLOOKUP($D1809,Sheet3!$B:$I,3,0)</f>
        <v>SM</v>
      </c>
      <c r="G1809" s="6" t="str">
        <f>+VLOOKUP($D1809,Sheet3!$B:$I,4,0)</f>
        <v>NUMA</v>
      </c>
      <c r="H1809" s="6">
        <f>+VLOOKUP($D1809,Sheet3!$B:$I,5,0)</f>
        <v>0</v>
      </c>
      <c r="I1809" s="6" t="str">
        <f>+VLOOKUP($D1809,Sheet3!$B:$I,6,0)</f>
        <v>P5N</v>
      </c>
      <c r="J1809" s="6" t="str">
        <f>+VLOOKUP($D1809,Sheet3!$B:$I,7,0)</f>
        <v>NUMA</v>
      </c>
      <c r="K1809" s="6" t="str">
        <f>+VLOOKUP($D1809,Sheet3!$B:$I,8,0)</f>
        <v>XP</v>
      </c>
      <c r="L1809" s="6" t="str">
        <f t="shared" si="169"/>
        <v>21X7X15SM NUMA 0 P5N NUMA XP</v>
      </c>
      <c r="M1809" s="12" t="s">
        <v>15</v>
      </c>
      <c r="N1809" s="12" t="str">
        <f t="shared" si="172"/>
        <v>l2202</v>
      </c>
    </row>
    <row r="1810" spans="1:14">
      <c r="A1810" s="12" t="s">
        <v>1823</v>
      </c>
      <c r="B1810" s="6" t="str">
        <f t="shared" si="170"/>
        <v>l220210203</v>
      </c>
      <c r="C1810" s="12">
        <v>189894</v>
      </c>
      <c r="D1810" s="12" t="str">
        <f t="shared" si="171"/>
        <v>p-189894</v>
      </c>
      <c r="E1810" s="6" t="str">
        <f>+VLOOKUP($D1810,Sheet3!$B:$I,2,0)</f>
        <v>21X7X15</v>
      </c>
      <c r="F1810" s="6" t="str">
        <f>+VLOOKUP($D1810,Sheet3!$B:$I,3,0)</f>
        <v>SAT</v>
      </c>
      <c r="G1810" s="6" t="str">
        <f>+VLOOKUP($D1810,Sheet3!$B:$I,4,0)</f>
        <v>NUMA</v>
      </c>
      <c r="H1810" s="6">
        <f>+VLOOKUP($D1810,Sheet3!$B:$I,5,0)</f>
        <v>0</v>
      </c>
      <c r="I1810" s="6" t="str">
        <f>+VLOOKUP($D1810,Sheet3!$B:$I,6,0)</f>
        <v>P5N</v>
      </c>
      <c r="J1810" s="6" t="str">
        <f>+VLOOKUP($D1810,Sheet3!$B:$I,7,0)</f>
        <v>NUMA</v>
      </c>
      <c r="K1810" s="6" t="str">
        <f>+VLOOKUP($D1810,Sheet3!$B:$I,8,0)</f>
        <v>XP</v>
      </c>
      <c r="L1810" s="6" t="str">
        <f t="shared" si="169"/>
        <v>21X7X15SAT NUMA 0 P5N NUMA XP</v>
      </c>
      <c r="M1810" s="12" t="s">
        <v>15</v>
      </c>
      <c r="N1810" s="12" t="str">
        <f t="shared" si="172"/>
        <v>l2202</v>
      </c>
    </row>
    <row r="1811" spans="1:14">
      <c r="A1811" s="12" t="s">
        <v>1824</v>
      </c>
      <c r="B1811" s="6" t="str">
        <f t="shared" si="170"/>
        <v>l211200304</v>
      </c>
      <c r="C1811" s="12">
        <v>189503</v>
      </c>
      <c r="D1811" s="12" t="str">
        <f t="shared" si="171"/>
        <v>p-189503</v>
      </c>
      <c r="E1811" s="6" t="str">
        <f>+VLOOKUP($D1811,Sheet3!$B:$I,2,0)</f>
        <v>22X12X16</v>
      </c>
      <c r="F1811" s="6" t="str">
        <f>+VLOOKUP($D1811,Sheet3!$B:$I,3,0)</f>
        <v>SAT</v>
      </c>
      <c r="G1811" s="6" t="str">
        <f>+VLOOKUP($D1811,Sheet3!$B:$I,4,0)</f>
        <v>NUMA</v>
      </c>
      <c r="H1811" s="6">
        <f>+VLOOKUP($D1811,Sheet3!$B:$I,5,0)</f>
        <v>0</v>
      </c>
      <c r="I1811" s="6" t="str">
        <f>+VLOOKUP($D1811,Sheet3!$B:$I,6,0)</f>
        <v>P5N</v>
      </c>
      <c r="J1811" s="6" t="str">
        <f>+VLOOKUP($D1811,Sheet3!$B:$I,7,0)</f>
        <v>NUMA</v>
      </c>
      <c r="K1811" s="6" t="str">
        <f>+VLOOKUP($D1811,Sheet3!$B:$I,8,0)</f>
        <v>XP</v>
      </c>
      <c r="L1811" s="6" t="str">
        <f t="shared" si="169"/>
        <v>22X12X16SAT NUMA 0 P5N NUMA XP</v>
      </c>
      <c r="M1811" s="12" t="s">
        <v>15</v>
      </c>
      <c r="N1811" s="12" t="str">
        <f t="shared" si="172"/>
        <v>l2112</v>
      </c>
    </row>
    <row r="1812" spans="1:14">
      <c r="A1812" s="12" t="s">
        <v>1825</v>
      </c>
      <c r="B1812" s="6" t="str">
        <f t="shared" si="170"/>
        <v>l220300682</v>
      </c>
      <c r="C1812" s="12">
        <v>288683</v>
      </c>
      <c r="D1812" s="12" t="str">
        <f t="shared" si="171"/>
        <v>p-088683</v>
      </c>
      <c r="E1812" s="6" t="str">
        <f>+VLOOKUP($D1812,Sheet3!$B:$I,2,0)</f>
        <v>16X5X101/2</v>
      </c>
      <c r="F1812" s="6" t="str">
        <f>+VLOOKUP($D1812,Sheet3!$B:$I,3,0)</f>
        <v>SM</v>
      </c>
      <c r="G1812" s="6" t="str">
        <f>+VLOOKUP($D1812,Sheet3!$B:$I,4,0)</f>
        <v>NUMA</v>
      </c>
      <c r="H1812" s="6">
        <f>+VLOOKUP($D1812,Sheet3!$B:$I,5,0)</f>
        <v>0</v>
      </c>
      <c r="I1812" s="6" t="str">
        <f>+VLOOKUP($D1812,Sheet3!$B:$I,6,0)</f>
        <v>P5N</v>
      </c>
      <c r="J1812" s="6" t="str">
        <f>+VLOOKUP($D1812,Sheet3!$B:$I,7,0)</f>
        <v>NUMA</v>
      </c>
      <c r="K1812" s="6" t="str">
        <f>+VLOOKUP($D1812,Sheet3!$B:$I,8,0)</f>
        <v>XP</v>
      </c>
      <c r="L1812" s="6" t="str">
        <f t="shared" si="169"/>
        <v>16X5X101/2SM NUMA 0 P5N NUMA XP</v>
      </c>
      <c r="M1812" s="12" t="s">
        <v>15</v>
      </c>
      <c r="N1812" s="12" t="str">
        <f t="shared" si="172"/>
        <v>l2203</v>
      </c>
    </row>
    <row r="1813" spans="1:14">
      <c r="A1813" s="12" t="s">
        <v>1826</v>
      </c>
      <c r="B1813" s="6" t="str">
        <f t="shared" si="170"/>
        <v>l220300630</v>
      </c>
      <c r="C1813" s="12">
        <v>288683</v>
      </c>
      <c r="D1813" s="12" t="str">
        <f t="shared" si="171"/>
        <v>p-088683</v>
      </c>
      <c r="E1813" s="6" t="str">
        <f>+VLOOKUP($D1813,Sheet3!$B:$I,2,0)</f>
        <v>16X5X101/2</v>
      </c>
      <c r="F1813" s="6" t="str">
        <f>+VLOOKUP($D1813,Sheet3!$B:$I,3,0)</f>
        <v>SM</v>
      </c>
      <c r="G1813" s="6" t="str">
        <f>+VLOOKUP($D1813,Sheet3!$B:$I,4,0)</f>
        <v>NUMA</v>
      </c>
      <c r="H1813" s="6">
        <f>+VLOOKUP($D1813,Sheet3!$B:$I,5,0)</f>
        <v>0</v>
      </c>
      <c r="I1813" s="6" t="str">
        <f>+VLOOKUP($D1813,Sheet3!$B:$I,6,0)</f>
        <v>P5N</v>
      </c>
      <c r="J1813" s="6" t="str">
        <f>+VLOOKUP($D1813,Sheet3!$B:$I,7,0)</f>
        <v>NUMA</v>
      </c>
      <c r="K1813" s="6" t="str">
        <f>+VLOOKUP($D1813,Sheet3!$B:$I,8,0)</f>
        <v>XP</v>
      </c>
      <c r="L1813" s="6" t="str">
        <f t="shared" si="169"/>
        <v>16X5X101/2SM NUMA 0 P5N NUMA XP</v>
      </c>
      <c r="M1813" s="12" t="s">
        <v>15</v>
      </c>
      <c r="N1813" s="12" t="str">
        <f t="shared" si="172"/>
        <v>l2203</v>
      </c>
    </row>
    <row r="1814" spans="1:14">
      <c r="A1814" s="12" t="s">
        <v>1827</v>
      </c>
      <c r="B1814" s="6" t="str">
        <f t="shared" si="170"/>
        <v>l220300976</v>
      </c>
      <c r="C1814" s="12">
        <v>288683</v>
      </c>
      <c r="D1814" s="12" t="str">
        <f t="shared" si="171"/>
        <v>p-088683</v>
      </c>
      <c r="E1814" s="6" t="str">
        <f>+VLOOKUP($D1814,Sheet3!$B:$I,2,0)</f>
        <v>16X5X101/2</v>
      </c>
      <c r="F1814" s="6" t="str">
        <f>+VLOOKUP($D1814,Sheet3!$B:$I,3,0)</f>
        <v>SM</v>
      </c>
      <c r="G1814" s="6" t="str">
        <f>+VLOOKUP($D1814,Sheet3!$B:$I,4,0)</f>
        <v>NUMA</v>
      </c>
      <c r="H1814" s="6">
        <f>+VLOOKUP($D1814,Sheet3!$B:$I,5,0)</f>
        <v>0</v>
      </c>
      <c r="I1814" s="6" t="str">
        <f>+VLOOKUP($D1814,Sheet3!$B:$I,6,0)</f>
        <v>P5N</v>
      </c>
      <c r="J1814" s="6" t="str">
        <f>+VLOOKUP($D1814,Sheet3!$B:$I,7,0)</f>
        <v>NUMA</v>
      </c>
      <c r="K1814" s="6" t="str">
        <f>+VLOOKUP($D1814,Sheet3!$B:$I,8,0)</f>
        <v>XP</v>
      </c>
      <c r="L1814" s="6" t="str">
        <f t="shared" si="169"/>
        <v>16X5X101/2SM NUMA 0 P5N NUMA XP</v>
      </c>
      <c r="M1814" s="12" t="s">
        <v>15</v>
      </c>
      <c r="N1814" s="12" t="str">
        <f t="shared" si="172"/>
        <v>l2203</v>
      </c>
    </row>
    <row r="1815" spans="1:14">
      <c r="A1815" s="12" t="s">
        <v>1828</v>
      </c>
      <c r="B1815" s="6" t="str">
        <f t="shared" si="170"/>
        <v>l220300808</v>
      </c>
      <c r="C1815" s="12">
        <v>288683</v>
      </c>
      <c r="D1815" s="12" t="str">
        <f t="shared" si="171"/>
        <v>p-088683</v>
      </c>
      <c r="E1815" s="6" t="str">
        <f>+VLOOKUP($D1815,Sheet3!$B:$I,2,0)</f>
        <v>16X5X101/2</v>
      </c>
      <c r="F1815" s="6" t="str">
        <f>+VLOOKUP($D1815,Sheet3!$B:$I,3,0)</f>
        <v>SM</v>
      </c>
      <c r="G1815" s="6" t="str">
        <f>+VLOOKUP($D1815,Sheet3!$B:$I,4,0)</f>
        <v>NUMA</v>
      </c>
      <c r="H1815" s="6">
        <f>+VLOOKUP($D1815,Sheet3!$B:$I,5,0)</f>
        <v>0</v>
      </c>
      <c r="I1815" s="6" t="str">
        <f>+VLOOKUP($D1815,Sheet3!$B:$I,6,0)</f>
        <v>P5N</v>
      </c>
      <c r="J1815" s="6" t="str">
        <f>+VLOOKUP($D1815,Sheet3!$B:$I,7,0)</f>
        <v>NUMA</v>
      </c>
      <c r="K1815" s="6" t="str">
        <f>+VLOOKUP($D1815,Sheet3!$B:$I,8,0)</f>
        <v>XP</v>
      </c>
      <c r="L1815" s="6" t="str">
        <f t="shared" si="169"/>
        <v>16X5X101/2SM NUMA 0 P5N NUMA XP</v>
      </c>
      <c r="M1815" s="12" t="s">
        <v>15</v>
      </c>
      <c r="N1815" s="12" t="str">
        <f t="shared" si="172"/>
        <v>l2203</v>
      </c>
    </row>
    <row r="1816" spans="1:14">
      <c r="A1816" s="12" t="s">
        <v>1829</v>
      </c>
      <c r="B1816" s="6" t="str">
        <f t="shared" si="170"/>
        <v>l220301453</v>
      </c>
      <c r="C1816" s="12">
        <v>288683</v>
      </c>
      <c r="D1816" s="12" t="str">
        <f t="shared" si="171"/>
        <v>p-088683</v>
      </c>
      <c r="E1816" s="6" t="str">
        <f>+VLOOKUP($D1816,Sheet3!$B:$I,2,0)</f>
        <v>16X5X101/2</v>
      </c>
      <c r="F1816" s="6" t="str">
        <f>+VLOOKUP($D1816,Sheet3!$B:$I,3,0)</f>
        <v>SM</v>
      </c>
      <c r="G1816" s="6" t="str">
        <f>+VLOOKUP($D1816,Sheet3!$B:$I,4,0)</f>
        <v>NUMA</v>
      </c>
      <c r="H1816" s="6">
        <f>+VLOOKUP($D1816,Sheet3!$B:$I,5,0)</f>
        <v>0</v>
      </c>
      <c r="I1816" s="6" t="str">
        <f>+VLOOKUP($D1816,Sheet3!$B:$I,6,0)</f>
        <v>P5N</v>
      </c>
      <c r="J1816" s="6" t="str">
        <f>+VLOOKUP($D1816,Sheet3!$B:$I,7,0)</f>
        <v>NUMA</v>
      </c>
      <c r="K1816" s="6" t="str">
        <f>+VLOOKUP($D1816,Sheet3!$B:$I,8,0)</f>
        <v>XP</v>
      </c>
      <c r="L1816" s="6" t="str">
        <f t="shared" si="169"/>
        <v>16X5X101/2SM NUMA 0 P5N NUMA XP</v>
      </c>
      <c r="M1816" s="12" t="s">
        <v>15</v>
      </c>
      <c r="N1816" s="12" t="str">
        <f t="shared" si="172"/>
        <v>l2203</v>
      </c>
    </row>
    <row r="1817" spans="1:14">
      <c r="A1817" s="12" t="s">
        <v>1830</v>
      </c>
      <c r="B1817" s="6" t="str">
        <f t="shared" si="170"/>
        <v>l220301385</v>
      </c>
      <c r="C1817" s="12">
        <v>288683</v>
      </c>
      <c r="D1817" s="12" t="str">
        <f t="shared" si="171"/>
        <v>p-088683</v>
      </c>
      <c r="E1817" s="6" t="str">
        <f>+VLOOKUP($D1817,Sheet3!$B:$I,2,0)</f>
        <v>16X5X101/2</v>
      </c>
      <c r="F1817" s="6" t="str">
        <f>+VLOOKUP($D1817,Sheet3!$B:$I,3,0)</f>
        <v>SM</v>
      </c>
      <c r="G1817" s="6" t="str">
        <f>+VLOOKUP($D1817,Sheet3!$B:$I,4,0)</f>
        <v>NUMA</v>
      </c>
      <c r="H1817" s="6">
        <f>+VLOOKUP($D1817,Sheet3!$B:$I,5,0)</f>
        <v>0</v>
      </c>
      <c r="I1817" s="6" t="str">
        <f>+VLOOKUP($D1817,Sheet3!$B:$I,6,0)</f>
        <v>P5N</v>
      </c>
      <c r="J1817" s="6" t="str">
        <f>+VLOOKUP($D1817,Sheet3!$B:$I,7,0)</f>
        <v>NUMA</v>
      </c>
      <c r="K1817" s="6" t="str">
        <f>+VLOOKUP($D1817,Sheet3!$B:$I,8,0)</f>
        <v>XP</v>
      </c>
      <c r="L1817" s="6" t="str">
        <f t="shared" si="169"/>
        <v>16X5X101/2SM NUMA 0 P5N NUMA XP</v>
      </c>
      <c r="M1817" s="12" t="s">
        <v>15</v>
      </c>
      <c r="N1817" s="12" t="str">
        <f t="shared" si="172"/>
        <v>l2203</v>
      </c>
    </row>
    <row r="1818" spans="1:14">
      <c r="A1818" s="12" t="s">
        <v>1831</v>
      </c>
      <c r="B1818" s="6" t="str">
        <f t="shared" si="170"/>
        <v>l220300593</v>
      </c>
      <c r="C1818" s="12">
        <v>288683</v>
      </c>
      <c r="D1818" s="12" t="str">
        <f t="shared" si="171"/>
        <v>p-088683</v>
      </c>
      <c r="E1818" s="6" t="str">
        <f>+VLOOKUP($D1818,Sheet3!$B:$I,2,0)</f>
        <v>16X5X101/2</v>
      </c>
      <c r="F1818" s="6" t="str">
        <f>+VLOOKUP($D1818,Sheet3!$B:$I,3,0)</f>
        <v>SM</v>
      </c>
      <c r="G1818" s="6" t="str">
        <f>+VLOOKUP($D1818,Sheet3!$B:$I,4,0)</f>
        <v>NUMA</v>
      </c>
      <c r="H1818" s="6">
        <f>+VLOOKUP($D1818,Sheet3!$B:$I,5,0)</f>
        <v>0</v>
      </c>
      <c r="I1818" s="6" t="str">
        <f>+VLOOKUP($D1818,Sheet3!$B:$I,6,0)</f>
        <v>P5N</v>
      </c>
      <c r="J1818" s="6" t="str">
        <f>+VLOOKUP($D1818,Sheet3!$B:$I,7,0)</f>
        <v>NUMA</v>
      </c>
      <c r="K1818" s="6" t="str">
        <f>+VLOOKUP($D1818,Sheet3!$B:$I,8,0)</f>
        <v>XP</v>
      </c>
      <c r="L1818" s="6" t="str">
        <f t="shared" si="169"/>
        <v>16X5X101/2SM NUMA 0 P5N NUMA XP</v>
      </c>
      <c r="M1818" s="12" t="s">
        <v>15</v>
      </c>
      <c r="N1818" s="12" t="str">
        <f t="shared" si="172"/>
        <v>l2203</v>
      </c>
    </row>
    <row r="1819" spans="1:14">
      <c r="A1819" s="12" t="s">
        <v>1832</v>
      </c>
      <c r="B1819" s="6" t="str">
        <f t="shared" si="170"/>
        <v>l220210551</v>
      </c>
      <c r="C1819" s="12">
        <v>190542</v>
      </c>
      <c r="D1819" s="12" t="str">
        <f t="shared" si="171"/>
        <v>p-190542</v>
      </c>
      <c r="E1819" s="6" t="str">
        <f>+VLOOKUP($D1819,Sheet3!$B:$I,2,0)</f>
        <v>16X6X101/2</v>
      </c>
      <c r="F1819" s="6" t="str">
        <f>+VLOOKUP($D1819,Sheet3!$B:$I,3,0)</f>
        <v>SM</v>
      </c>
      <c r="G1819" s="6" t="str">
        <f>+VLOOKUP($D1819,Sheet3!$B:$I,4,0)</f>
        <v>NUMA</v>
      </c>
      <c r="H1819" s="6">
        <f>+VLOOKUP($D1819,Sheet3!$B:$I,5,0)</f>
        <v>0</v>
      </c>
      <c r="I1819" s="6" t="str">
        <f>+VLOOKUP($D1819,Sheet3!$B:$I,6,0)</f>
        <v>P5N</v>
      </c>
      <c r="J1819" s="6" t="str">
        <f>+VLOOKUP($D1819,Sheet3!$B:$I,7,0)</f>
        <v>NUMA</v>
      </c>
      <c r="K1819" s="6" t="str">
        <f>+VLOOKUP($D1819,Sheet3!$B:$I,8,0)</f>
        <v>XP</v>
      </c>
      <c r="L1819" s="6" t="str">
        <f t="shared" si="169"/>
        <v>16X6X101/2SM NUMA 0 P5N NUMA XP</v>
      </c>
      <c r="M1819" s="12" t="s">
        <v>15</v>
      </c>
      <c r="N1819" s="12" t="str">
        <f t="shared" si="172"/>
        <v>l2202</v>
      </c>
    </row>
    <row r="1820" spans="1:14">
      <c r="A1820" s="12" t="s">
        <v>1833</v>
      </c>
      <c r="B1820" s="6" t="str">
        <f t="shared" si="170"/>
        <v>l220210953</v>
      </c>
      <c r="C1820" s="12">
        <v>190542</v>
      </c>
      <c r="D1820" s="12" t="str">
        <f t="shared" si="171"/>
        <v>p-190542</v>
      </c>
      <c r="E1820" s="6" t="str">
        <f>+VLOOKUP($D1820,Sheet3!$B:$I,2,0)</f>
        <v>16X6X101/2</v>
      </c>
      <c r="F1820" s="6" t="str">
        <f>+VLOOKUP($D1820,Sheet3!$B:$I,3,0)</f>
        <v>SM</v>
      </c>
      <c r="G1820" s="6" t="str">
        <f>+VLOOKUP($D1820,Sheet3!$B:$I,4,0)</f>
        <v>NUMA</v>
      </c>
      <c r="H1820" s="6">
        <f>+VLOOKUP($D1820,Sheet3!$B:$I,5,0)</f>
        <v>0</v>
      </c>
      <c r="I1820" s="6" t="str">
        <f>+VLOOKUP($D1820,Sheet3!$B:$I,6,0)</f>
        <v>P5N</v>
      </c>
      <c r="J1820" s="6" t="str">
        <f>+VLOOKUP($D1820,Sheet3!$B:$I,7,0)</f>
        <v>NUMA</v>
      </c>
      <c r="K1820" s="6" t="str">
        <f>+VLOOKUP($D1820,Sheet3!$B:$I,8,0)</f>
        <v>XP</v>
      </c>
      <c r="L1820" s="6" t="str">
        <f t="shared" si="169"/>
        <v>16X6X101/2SM NUMA 0 P5N NUMA XP</v>
      </c>
      <c r="M1820" s="12" t="s">
        <v>15</v>
      </c>
      <c r="N1820" s="12" t="str">
        <f t="shared" si="172"/>
        <v>l2202</v>
      </c>
    </row>
    <row r="1821" spans="1:14">
      <c r="A1821" s="12" t="s">
        <v>1834</v>
      </c>
      <c r="B1821" s="6" t="str">
        <f t="shared" si="170"/>
        <v>l220210890</v>
      </c>
      <c r="C1821" s="12">
        <v>190542</v>
      </c>
      <c r="D1821" s="12" t="str">
        <f t="shared" si="171"/>
        <v>p-190542</v>
      </c>
      <c r="E1821" s="6" t="str">
        <f>+VLOOKUP($D1821,Sheet3!$B:$I,2,0)</f>
        <v>16X6X101/2</v>
      </c>
      <c r="F1821" s="6" t="str">
        <f>+VLOOKUP($D1821,Sheet3!$B:$I,3,0)</f>
        <v>SM</v>
      </c>
      <c r="G1821" s="6" t="str">
        <f>+VLOOKUP($D1821,Sheet3!$B:$I,4,0)</f>
        <v>NUMA</v>
      </c>
      <c r="H1821" s="6">
        <f>+VLOOKUP($D1821,Sheet3!$B:$I,5,0)</f>
        <v>0</v>
      </c>
      <c r="I1821" s="6" t="str">
        <f>+VLOOKUP($D1821,Sheet3!$B:$I,6,0)</f>
        <v>P5N</v>
      </c>
      <c r="J1821" s="6" t="str">
        <f>+VLOOKUP($D1821,Sheet3!$B:$I,7,0)</f>
        <v>NUMA</v>
      </c>
      <c r="K1821" s="6" t="str">
        <f>+VLOOKUP($D1821,Sheet3!$B:$I,8,0)</f>
        <v>XP</v>
      </c>
      <c r="L1821" s="6" t="str">
        <f t="shared" si="169"/>
        <v>16X6X101/2SM NUMA 0 P5N NUMA XP</v>
      </c>
      <c r="M1821" s="12" t="s">
        <v>15</v>
      </c>
      <c r="N1821" s="12" t="str">
        <f t="shared" si="172"/>
        <v>l2202</v>
      </c>
    </row>
    <row r="1822" spans="1:14">
      <c r="A1822" s="12" t="s">
        <v>1835</v>
      </c>
      <c r="B1822" s="6" t="str">
        <f t="shared" si="170"/>
        <v>l220300856</v>
      </c>
      <c r="C1822" s="12">
        <v>190542</v>
      </c>
      <c r="D1822" s="12" t="str">
        <f t="shared" si="171"/>
        <v>p-190542</v>
      </c>
      <c r="E1822" s="6" t="str">
        <f>+VLOOKUP($D1822,Sheet3!$B:$I,2,0)</f>
        <v>16X6X101/2</v>
      </c>
      <c r="F1822" s="6" t="str">
        <f>+VLOOKUP($D1822,Sheet3!$B:$I,3,0)</f>
        <v>SM</v>
      </c>
      <c r="G1822" s="6" t="str">
        <f>+VLOOKUP($D1822,Sheet3!$B:$I,4,0)</f>
        <v>NUMA</v>
      </c>
      <c r="H1822" s="6">
        <f>+VLOOKUP($D1822,Sheet3!$B:$I,5,0)</f>
        <v>0</v>
      </c>
      <c r="I1822" s="6" t="str">
        <f>+VLOOKUP($D1822,Sheet3!$B:$I,6,0)</f>
        <v>P5N</v>
      </c>
      <c r="J1822" s="6" t="str">
        <f>+VLOOKUP($D1822,Sheet3!$B:$I,7,0)</f>
        <v>NUMA</v>
      </c>
      <c r="K1822" s="6" t="str">
        <f>+VLOOKUP($D1822,Sheet3!$B:$I,8,0)</f>
        <v>XP</v>
      </c>
      <c r="L1822" s="6" t="str">
        <f t="shared" si="169"/>
        <v>16X6X101/2SM NUMA 0 P5N NUMA XP</v>
      </c>
      <c r="M1822" s="12" t="s">
        <v>15</v>
      </c>
      <c r="N1822" s="12" t="str">
        <f t="shared" si="172"/>
        <v>l2203</v>
      </c>
    </row>
    <row r="1823" spans="1:14">
      <c r="A1823" s="12" t="s">
        <v>1836</v>
      </c>
      <c r="B1823" s="6" t="str">
        <f t="shared" si="170"/>
        <v>l220301103</v>
      </c>
      <c r="C1823" s="12">
        <v>190542</v>
      </c>
      <c r="D1823" s="12" t="str">
        <f t="shared" si="171"/>
        <v>p-190542</v>
      </c>
      <c r="E1823" s="6" t="str">
        <f>+VLOOKUP($D1823,Sheet3!$B:$I,2,0)</f>
        <v>16X6X101/2</v>
      </c>
      <c r="F1823" s="6" t="str">
        <f>+VLOOKUP($D1823,Sheet3!$B:$I,3,0)</f>
        <v>SM</v>
      </c>
      <c r="G1823" s="6" t="str">
        <f>+VLOOKUP($D1823,Sheet3!$B:$I,4,0)</f>
        <v>NUMA</v>
      </c>
      <c r="H1823" s="6">
        <f>+VLOOKUP($D1823,Sheet3!$B:$I,5,0)</f>
        <v>0</v>
      </c>
      <c r="I1823" s="6" t="str">
        <f>+VLOOKUP($D1823,Sheet3!$B:$I,6,0)</f>
        <v>P5N</v>
      </c>
      <c r="J1823" s="6" t="str">
        <f>+VLOOKUP($D1823,Sheet3!$B:$I,7,0)</f>
        <v>NUMA</v>
      </c>
      <c r="K1823" s="6" t="str">
        <f>+VLOOKUP($D1823,Sheet3!$B:$I,8,0)</f>
        <v>XP</v>
      </c>
      <c r="L1823" s="6" t="str">
        <f t="shared" si="169"/>
        <v>16X6X101/2SM NUMA 0 P5N NUMA XP</v>
      </c>
      <c r="M1823" s="12" t="s">
        <v>15</v>
      </c>
      <c r="N1823" s="12" t="str">
        <f t="shared" si="172"/>
        <v>l2203</v>
      </c>
    </row>
    <row r="1824" spans="1:14">
      <c r="A1824" s="12" t="s">
        <v>1837</v>
      </c>
      <c r="B1824" s="6" t="str">
        <f t="shared" si="170"/>
        <v>l220300462</v>
      </c>
      <c r="C1824" s="12">
        <v>190542</v>
      </c>
      <c r="D1824" s="12" t="str">
        <f t="shared" si="171"/>
        <v>p-190542</v>
      </c>
      <c r="E1824" s="6" t="str">
        <f>+VLOOKUP($D1824,Sheet3!$B:$I,2,0)</f>
        <v>16X6X101/2</v>
      </c>
      <c r="F1824" s="6" t="str">
        <f>+VLOOKUP($D1824,Sheet3!$B:$I,3,0)</f>
        <v>SM</v>
      </c>
      <c r="G1824" s="6" t="str">
        <f>+VLOOKUP($D1824,Sheet3!$B:$I,4,0)</f>
        <v>NUMA</v>
      </c>
      <c r="H1824" s="6">
        <f>+VLOOKUP($D1824,Sheet3!$B:$I,5,0)</f>
        <v>0</v>
      </c>
      <c r="I1824" s="6" t="str">
        <f>+VLOOKUP($D1824,Sheet3!$B:$I,6,0)</f>
        <v>P5N</v>
      </c>
      <c r="J1824" s="6" t="str">
        <f>+VLOOKUP($D1824,Sheet3!$B:$I,7,0)</f>
        <v>NUMA</v>
      </c>
      <c r="K1824" s="6" t="str">
        <f>+VLOOKUP($D1824,Sheet3!$B:$I,8,0)</f>
        <v>XP</v>
      </c>
      <c r="L1824" s="6" t="str">
        <f t="shared" si="169"/>
        <v>16X6X101/2SM NUMA 0 P5N NUMA XP</v>
      </c>
      <c r="M1824" s="12" t="s">
        <v>15</v>
      </c>
      <c r="N1824" s="12" t="str">
        <f t="shared" si="172"/>
        <v>l2203</v>
      </c>
    </row>
    <row r="1825" spans="1:14">
      <c r="A1825" s="12" t="s">
        <v>1838</v>
      </c>
      <c r="B1825" s="6" t="str">
        <f t="shared" si="170"/>
        <v>l220300132</v>
      </c>
      <c r="C1825" s="12">
        <v>288683</v>
      </c>
      <c r="D1825" s="12" t="str">
        <f t="shared" si="171"/>
        <v>p-088683</v>
      </c>
      <c r="E1825" s="6" t="str">
        <f>+VLOOKUP($D1825,Sheet3!$B:$I,2,0)</f>
        <v>16X5X101/2</v>
      </c>
      <c r="F1825" s="6" t="str">
        <f>+VLOOKUP($D1825,Sheet3!$B:$I,3,0)</f>
        <v>SM</v>
      </c>
      <c r="G1825" s="6" t="str">
        <f>+VLOOKUP($D1825,Sheet3!$B:$I,4,0)</f>
        <v>NUMA</v>
      </c>
      <c r="H1825" s="6">
        <f>+VLOOKUP($D1825,Sheet3!$B:$I,5,0)</f>
        <v>0</v>
      </c>
      <c r="I1825" s="6" t="str">
        <f>+VLOOKUP($D1825,Sheet3!$B:$I,6,0)</f>
        <v>P5N</v>
      </c>
      <c r="J1825" s="6" t="str">
        <f>+VLOOKUP($D1825,Sheet3!$B:$I,7,0)</f>
        <v>NUMA</v>
      </c>
      <c r="K1825" s="6" t="str">
        <f>+VLOOKUP($D1825,Sheet3!$B:$I,8,0)</f>
        <v>XP</v>
      </c>
      <c r="L1825" s="6" t="str">
        <f t="shared" si="169"/>
        <v>16X5X101/2SM NUMA 0 P5N NUMA XP</v>
      </c>
      <c r="M1825" s="12" t="s">
        <v>15</v>
      </c>
      <c r="N1825" s="12" t="str">
        <f t="shared" si="172"/>
        <v>l2203</v>
      </c>
    </row>
    <row r="1826" spans="1:14">
      <c r="A1826" s="12" t="s">
        <v>1839</v>
      </c>
      <c r="B1826" s="6" t="str">
        <f t="shared" si="170"/>
        <v>l220210911</v>
      </c>
      <c r="C1826" s="12">
        <v>288683</v>
      </c>
      <c r="D1826" s="12" t="str">
        <f t="shared" si="171"/>
        <v>p-088683</v>
      </c>
      <c r="E1826" s="6" t="str">
        <f>+VLOOKUP($D1826,Sheet3!$B:$I,2,0)</f>
        <v>16X5X101/2</v>
      </c>
      <c r="F1826" s="6" t="str">
        <f>+VLOOKUP($D1826,Sheet3!$B:$I,3,0)</f>
        <v>SM</v>
      </c>
      <c r="G1826" s="6" t="str">
        <f>+VLOOKUP($D1826,Sheet3!$B:$I,4,0)</f>
        <v>NUMA</v>
      </c>
      <c r="H1826" s="6">
        <f>+VLOOKUP($D1826,Sheet3!$B:$I,5,0)</f>
        <v>0</v>
      </c>
      <c r="I1826" s="6" t="str">
        <f>+VLOOKUP($D1826,Sheet3!$B:$I,6,0)</f>
        <v>P5N</v>
      </c>
      <c r="J1826" s="6" t="str">
        <f>+VLOOKUP($D1826,Sheet3!$B:$I,7,0)</f>
        <v>NUMA</v>
      </c>
      <c r="K1826" s="6" t="str">
        <f>+VLOOKUP($D1826,Sheet3!$B:$I,8,0)</f>
        <v>XP</v>
      </c>
      <c r="L1826" s="6" t="str">
        <f t="shared" si="169"/>
        <v>16X5X101/2SM NUMA 0 P5N NUMA XP</v>
      </c>
      <c r="M1826" s="12" t="s">
        <v>15</v>
      </c>
      <c r="N1826" s="12" t="str">
        <f t="shared" si="172"/>
        <v>l2202</v>
      </c>
    </row>
    <row r="1827" spans="1:14">
      <c r="A1827" s="12" t="s">
        <v>1840</v>
      </c>
      <c r="B1827" s="6" t="str">
        <f t="shared" si="170"/>
        <v>l220300529</v>
      </c>
      <c r="C1827" s="12">
        <v>288683</v>
      </c>
      <c r="D1827" s="12" t="str">
        <f t="shared" si="171"/>
        <v>p-088683</v>
      </c>
      <c r="E1827" s="6" t="str">
        <f>+VLOOKUP($D1827,Sheet3!$B:$I,2,0)</f>
        <v>16X5X101/2</v>
      </c>
      <c r="F1827" s="6" t="str">
        <f>+VLOOKUP($D1827,Sheet3!$B:$I,3,0)</f>
        <v>SM</v>
      </c>
      <c r="G1827" s="6" t="str">
        <f>+VLOOKUP($D1827,Sheet3!$B:$I,4,0)</f>
        <v>NUMA</v>
      </c>
      <c r="H1827" s="6">
        <f>+VLOOKUP($D1827,Sheet3!$B:$I,5,0)</f>
        <v>0</v>
      </c>
      <c r="I1827" s="6" t="str">
        <f>+VLOOKUP($D1827,Sheet3!$B:$I,6,0)</f>
        <v>P5N</v>
      </c>
      <c r="J1827" s="6" t="str">
        <f>+VLOOKUP($D1827,Sheet3!$B:$I,7,0)</f>
        <v>NUMA</v>
      </c>
      <c r="K1827" s="6" t="str">
        <f>+VLOOKUP($D1827,Sheet3!$B:$I,8,0)</f>
        <v>XP</v>
      </c>
      <c r="L1827" s="6" t="str">
        <f t="shared" si="169"/>
        <v>16X5X101/2SM NUMA 0 P5N NUMA XP</v>
      </c>
      <c r="M1827" s="12" t="s">
        <v>15</v>
      </c>
      <c r="N1827" s="12" t="str">
        <f t="shared" si="172"/>
        <v>l2203</v>
      </c>
    </row>
    <row r="1828" spans="1:14">
      <c r="A1828" s="12" t="s">
        <v>1841</v>
      </c>
      <c r="B1828" s="6" t="str">
        <f t="shared" si="170"/>
        <v>l220300871</v>
      </c>
      <c r="C1828" s="12">
        <v>288683</v>
      </c>
      <c r="D1828" s="12" t="str">
        <f t="shared" si="171"/>
        <v>p-088683</v>
      </c>
      <c r="E1828" s="6" t="str">
        <f>+VLOOKUP($D1828,Sheet3!$B:$I,2,0)</f>
        <v>16X5X101/2</v>
      </c>
      <c r="F1828" s="6" t="str">
        <f>+VLOOKUP($D1828,Sheet3!$B:$I,3,0)</f>
        <v>SM</v>
      </c>
      <c r="G1828" s="6" t="str">
        <f>+VLOOKUP($D1828,Sheet3!$B:$I,4,0)</f>
        <v>NUMA</v>
      </c>
      <c r="H1828" s="6">
        <f>+VLOOKUP($D1828,Sheet3!$B:$I,5,0)</f>
        <v>0</v>
      </c>
      <c r="I1828" s="6" t="str">
        <f>+VLOOKUP($D1828,Sheet3!$B:$I,6,0)</f>
        <v>P5N</v>
      </c>
      <c r="J1828" s="6" t="str">
        <f>+VLOOKUP($D1828,Sheet3!$B:$I,7,0)</f>
        <v>NUMA</v>
      </c>
      <c r="K1828" s="6" t="str">
        <f>+VLOOKUP($D1828,Sheet3!$B:$I,8,0)</f>
        <v>XP</v>
      </c>
      <c r="L1828" s="6" t="str">
        <f t="shared" si="169"/>
        <v>16X5X101/2SM NUMA 0 P5N NUMA XP</v>
      </c>
      <c r="M1828" s="12" t="s">
        <v>15</v>
      </c>
      <c r="N1828" s="12" t="str">
        <f t="shared" si="172"/>
        <v>l2203</v>
      </c>
    </row>
    <row r="1829" spans="1:14">
      <c r="A1829" s="12" t="s">
        <v>1842</v>
      </c>
      <c r="B1829" s="6" t="str">
        <f t="shared" si="170"/>
        <v>l220300922</v>
      </c>
      <c r="C1829" s="12">
        <v>288683</v>
      </c>
      <c r="D1829" s="12" t="str">
        <f t="shared" si="171"/>
        <v>p-088683</v>
      </c>
      <c r="E1829" s="6" t="str">
        <f>+VLOOKUP($D1829,Sheet3!$B:$I,2,0)</f>
        <v>16X5X101/2</v>
      </c>
      <c r="F1829" s="6" t="str">
        <f>+VLOOKUP($D1829,Sheet3!$B:$I,3,0)</f>
        <v>SM</v>
      </c>
      <c r="G1829" s="6" t="str">
        <f>+VLOOKUP($D1829,Sheet3!$B:$I,4,0)</f>
        <v>NUMA</v>
      </c>
      <c r="H1829" s="6">
        <f>+VLOOKUP($D1829,Sheet3!$B:$I,5,0)</f>
        <v>0</v>
      </c>
      <c r="I1829" s="6" t="str">
        <f>+VLOOKUP($D1829,Sheet3!$B:$I,6,0)</f>
        <v>P5N</v>
      </c>
      <c r="J1829" s="6" t="str">
        <f>+VLOOKUP($D1829,Sheet3!$B:$I,7,0)</f>
        <v>NUMA</v>
      </c>
      <c r="K1829" s="6" t="str">
        <f>+VLOOKUP($D1829,Sheet3!$B:$I,8,0)</f>
        <v>XP</v>
      </c>
      <c r="L1829" s="6" t="str">
        <f t="shared" si="169"/>
        <v>16X5X101/2SM NUMA 0 P5N NUMA XP</v>
      </c>
      <c r="M1829" s="12" t="s">
        <v>15</v>
      </c>
      <c r="N1829" s="12" t="str">
        <f t="shared" si="172"/>
        <v>l2203</v>
      </c>
    </row>
    <row r="1830" spans="1:14">
      <c r="A1830" s="12" t="s">
        <v>1843</v>
      </c>
      <c r="B1830" s="6" t="str">
        <f t="shared" si="170"/>
        <v>l220300473</v>
      </c>
      <c r="C1830" s="12">
        <v>288683</v>
      </c>
      <c r="D1830" s="12" t="str">
        <f t="shared" si="171"/>
        <v>p-088683</v>
      </c>
      <c r="E1830" s="6" t="str">
        <f>+VLOOKUP($D1830,Sheet3!$B:$I,2,0)</f>
        <v>16X5X101/2</v>
      </c>
      <c r="F1830" s="6" t="str">
        <f>+VLOOKUP($D1830,Sheet3!$B:$I,3,0)</f>
        <v>SM</v>
      </c>
      <c r="G1830" s="6" t="str">
        <f>+VLOOKUP($D1830,Sheet3!$B:$I,4,0)</f>
        <v>NUMA</v>
      </c>
      <c r="H1830" s="6">
        <f>+VLOOKUP($D1830,Sheet3!$B:$I,5,0)</f>
        <v>0</v>
      </c>
      <c r="I1830" s="6" t="str">
        <f>+VLOOKUP($D1830,Sheet3!$B:$I,6,0)</f>
        <v>P5N</v>
      </c>
      <c r="J1830" s="6" t="str">
        <f>+VLOOKUP($D1830,Sheet3!$B:$I,7,0)</f>
        <v>NUMA</v>
      </c>
      <c r="K1830" s="6" t="str">
        <f>+VLOOKUP($D1830,Sheet3!$B:$I,8,0)</f>
        <v>XP</v>
      </c>
      <c r="L1830" s="6" t="str">
        <f t="shared" si="169"/>
        <v>16X5X101/2SM NUMA 0 P5N NUMA XP</v>
      </c>
      <c r="M1830" s="12" t="s">
        <v>15</v>
      </c>
      <c r="N1830" s="12" t="str">
        <f t="shared" si="172"/>
        <v>l2203</v>
      </c>
    </row>
    <row r="1831" spans="1:14">
      <c r="A1831" s="12" t="s">
        <v>1844</v>
      </c>
      <c r="B1831" s="6" t="str">
        <f t="shared" si="170"/>
        <v>l220301077</v>
      </c>
      <c r="C1831" s="12">
        <v>288683</v>
      </c>
      <c r="D1831" s="12" t="str">
        <f t="shared" si="171"/>
        <v>p-088683</v>
      </c>
      <c r="E1831" s="6" t="str">
        <f>+VLOOKUP($D1831,Sheet3!$B:$I,2,0)</f>
        <v>16X5X101/2</v>
      </c>
      <c r="F1831" s="6" t="str">
        <f>+VLOOKUP($D1831,Sheet3!$B:$I,3,0)</f>
        <v>SM</v>
      </c>
      <c r="G1831" s="6" t="str">
        <f>+VLOOKUP($D1831,Sheet3!$B:$I,4,0)</f>
        <v>NUMA</v>
      </c>
      <c r="H1831" s="6">
        <f>+VLOOKUP($D1831,Sheet3!$B:$I,5,0)</f>
        <v>0</v>
      </c>
      <c r="I1831" s="6" t="str">
        <f>+VLOOKUP($D1831,Sheet3!$B:$I,6,0)</f>
        <v>P5N</v>
      </c>
      <c r="J1831" s="6" t="str">
        <f>+VLOOKUP($D1831,Sheet3!$B:$I,7,0)</f>
        <v>NUMA</v>
      </c>
      <c r="K1831" s="6" t="str">
        <f>+VLOOKUP($D1831,Sheet3!$B:$I,8,0)</f>
        <v>XP</v>
      </c>
      <c r="L1831" s="6" t="str">
        <f t="shared" si="169"/>
        <v>16X5X101/2SM NUMA 0 P5N NUMA XP</v>
      </c>
      <c r="M1831" s="12" t="s">
        <v>15</v>
      </c>
      <c r="N1831" s="12" t="str">
        <f t="shared" si="172"/>
        <v>l2203</v>
      </c>
    </row>
    <row r="1832" spans="1:14">
      <c r="A1832" s="12" t="s">
        <v>1845</v>
      </c>
      <c r="B1832" s="6" t="str">
        <f t="shared" si="170"/>
        <v>l220300634</v>
      </c>
      <c r="C1832" s="12">
        <v>190542</v>
      </c>
      <c r="D1832" s="12" t="str">
        <f t="shared" si="171"/>
        <v>p-190542</v>
      </c>
      <c r="E1832" s="6" t="str">
        <f>+VLOOKUP($D1832,Sheet3!$B:$I,2,0)</f>
        <v>16X6X101/2</v>
      </c>
      <c r="F1832" s="6" t="str">
        <f>+VLOOKUP($D1832,Sheet3!$B:$I,3,0)</f>
        <v>SM</v>
      </c>
      <c r="G1832" s="6" t="str">
        <f>+VLOOKUP($D1832,Sheet3!$B:$I,4,0)</f>
        <v>NUMA</v>
      </c>
      <c r="H1832" s="6">
        <f>+VLOOKUP($D1832,Sheet3!$B:$I,5,0)</f>
        <v>0</v>
      </c>
      <c r="I1832" s="6" t="str">
        <f>+VLOOKUP($D1832,Sheet3!$B:$I,6,0)</f>
        <v>P5N</v>
      </c>
      <c r="J1832" s="6" t="str">
        <f>+VLOOKUP($D1832,Sheet3!$B:$I,7,0)</f>
        <v>NUMA</v>
      </c>
      <c r="K1832" s="6" t="str">
        <f>+VLOOKUP($D1832,Sheet3!$B:$I,8,0)</f>
        <v>XP</v>
      </c>
      <c r="L1832" s="6" t="str">
        <f t="shared" si="169"/>
        <v>16X6X101/2SM NUMA 0 P5N NUMA XP</v>
      </c>
      <c r="M1832" s="12" t="s">
        <v>15</v>
      </c>
      <c r="N1832" s="12" t="str">
        <f t="shared" si="172"/>
        <v>l2203</v>
      </c>
    </row>
    <row r="1833" spans="1:14">
      <c r="A1833" s="12" t="s">
        <v>1846</v>
      </c>
      <c r="B1833" s="6" t="str">
        <f t="shared" si="170"/>
        <v>l220300809</v>
      </c>
      <c r="C1833" s="12">
        <v>190542</v>
      </c>
      <c r="D1833" s="12" t="str">
        <f t="shared" si="171"/>
        <v>p-190542</v>
      </c>
      <c r="E1833" s="6" t="str">
        <f>+VLOOKUP($D1833,Sheet3!$B:$I,2,0)</f>
        <v>16X6X101/2</v>
      </c>
      <c r="F1833" s="6" t="str">
        <f>+VLOOKUP($D1833,Sheet3!$B:$I,3,0)</f>
        <v>SM</v>
      </c>
      <c r="G1833" s="6" t="str">
        <f>+VLOOKUP($D1833,Sheet3!$B:$I,4,0)</f>
        <v>NUMA</v>
      </c>
      <c r="H1833" s="6">
        <f>+VLOOKUP($D1833,Sheet3!$B:$I,5,0)</f>
        <v>0</v>
      </c>
      <c r="I1833" s="6" t="str">
        <f>+VLOOKUP($D1833,Sheet3!$B:$I,6,0)</f>
        <v>P5N</v>
      </c>
      <c r="J1833" s="6" t="str">
        <f>+VLOOKUP($D1833,Sheet3!$B:$I,7,0)</f>
        <v>NUMA</v>
      </c>
      <c r="K1833" s="6" t="str">
        <f>+VLOOKUP($D1833,Sheet3!$B:$I,8,0)</f>
        <v>XP</v>
      </c>
      <c r="L1833" s="6" t="str">
        <f t="shared" si="169"/>
        <v>16X6X101/2SM NUMA 0 P5N NUMA XP</v>
      </c>
      <c r="M1833" s="12" t="s">
        <v>15</v>
      </c>
      <c r="N1833" s="12" t="str">
        <f t="shared" si="172"/>
        <v>l2203</v>
      </c>
    </row>
    <row r="1834" spans="1:14">
      <c r="A1834" s="12" t="s">
        <v>1847</v>
      </c>
      <c r="B1834" s="6" t="str">
        <f t="shared" si="170"/>
        <v>l220300595</v>
      </c>
      <c r="C1834" s="12">
        <v>190542</v>
      </c>
      <c r="D1834" s="12" t="str">
        <f t="shared" si="171"/>
        <v>p-190542</v>
      </c>
      <c r="E1834" s="6" t="str">
        <f>+VLOOKUP($D1834,Sheet3!$B:$I,2,0)</f>
        <v>16X6X101/2</v>
      </c>
      <c r="F1834" s="6" t="str">
        <f>+VLOOKUP($D1834,Sheet3!$B:$I,3,0)</f>
        <v>SM</v>
      </c>
      <c r="G1834" s="6" t="str">
        <f>+VLOOKUP($D1834,Sheet3!$B:$I,4,0)</f>
        <v>NUMA</v>
      </c>
      <c r="H1834" s="6">
        <f>+VLOOKUP($D1834,Sheet3!$B:$I,5,0)</f>
        <v>0</v>
      </c>
      <c r="I1834" s="6" t="str">
        <f>+VLOOKUP($D1834,Sheet3!$B:$I,6,0)</f>
        <v>P5N</v>
      </c>
      <c r="J1834" s="6" t="str">
        <f>+VLOOKUP($D1834,Sheet3!$B:$I,7,0)</f>
        <v>NUMA</v>
      </c>
      <c r="K1834" s="6" t="str">
        <f>+VLOOKUP($D1834,Sheet3!$B:$I,8,0)</f>
        <v>XP</v>
      </c>
      <c r="L1834" s="6" t="str">
        <f t="shared" si="169"/>
        <v>16X6X101/2SM NUMA 0 P5N NUMA XP</v>
      </c>
      <c r="M1834" s="12" t="s">
        <v>15</v>
      </c>
      <c r="N1834" s="12" t="str">
        <f t="shared" si="172"/>
        <v>l2203</v>
      </c>
    </row>
    <row r="1835" spans="1:14">
      <c r="A1835" s="12" t="s">
        <v>1848</v>
      </c>
      <c r="B1835" s="6" t="str">
        <f t="shared" si="170"/>
        <v>l220300938</v>
      </c>
      <c r="C1835" s="12">
        <v>190542</v>
      </c>
      <c r="D1835" s="12" t="str">
        <f t="shared" si="171"/>
        <v>p-190542</v>
      </c>
      <c r="E1835" s="6" t="str">
        <f>+VLOOKUP($D1835,Sheet3!$B:$I,2,0)</f>
        <v>16X6X101/2</v>
      </c>
      <c r="F1835" s="6" t="str">
        <f>+VLOOKUP($D1835,Sheet3!$B:$I,3,0)</f>
        <v>SM</v>
      </c>
      <c r="G1835" s="6" t="str">
        <f>+VLOOKUP($D1835,Sheet3!$B:$I,4,0)</f>
        <v>NUMA</v>
      </c>
      <c r="H1835" s="6">
        <f>+VLOOKUP($D1835,Sheet3!$B:$I,5,0)</f>
        <v>0</v>
      </c>
      <c r="I1835" s="6" t="str">
        <f>+VLOOKUP($D1835,Sheet3!$B:$I,6,0)</f>
        <v>P5N</v>
      </c>
      <c r="J1835" s="6" t="str">
        <f>+VLOOKUP($D1835,Sheet3!$B:$I,7,0)</f>
        <v>NUMA</v>
      </c>
      <c r="K1835" s="6" t="str">
        <f>+VLOOKUP($D1835,Sheet3!$B:$I,8,0)</f>
        <v>XP</v>
      </c>
      <c r="L1835" s="6" t="str">
        <f t="shared" si="169"/>
        <v>16X6X101/2SM NUMA 0 P5N NUMA XP</v>
      </c>
      <c r="M1835" s="12" t="s">
        <v>15</v>
      </c>
      <c r="N1835" s="12" t="str">
        <f t="shared" si="172"/>
        <v>l2203</v>
      </c>
    </row>
    <row r="1836" spans="1:14">
      <c r="A1836" s="12" t="s">
        <v>1849</v>
      </c>
      <c r="B1836" s="6" t="str">
        <f t="shared" si="170"/>
        <v>l220301525</v>
      </c>
      <c r="C1836" s="12">
        <v>190542</v>
      </c>
      <c r="D1836" s="12" t="str">
        <f t="shared" si="171"/>
        <v>p-190542</v>
      </c>
      <c r="E1836" s="6" t="str">
        <f>+VLOOKUP($D1836,Sheet3!$B:$I,2,0)</f>
        <v>16X6X101/2</v>
      </c>
      <c r="F1836" s="6" t="str">
        <f>+VLOOKUP($D1836,Sheet3!$B:$I,3,0)</f>
        <v>SM</v>
      </c>
      <c r="G1836" s="6" t="str">
        <f>+VLOOKUP($D1836,Sheet3!$B:$I,4,0)</f>
        <v>NUMA</v>
      </c>
      <c r="H1836" s="6">
        <f>+VLOOKUP($D1836,Sheet3!$B:$I,5,0)</f>
        <v>0</v>
      </c>
      <c r="I1836" s="6" t="str">
        <f>+VLOOKUP($D1836,Sheet3!$B:$I,6,0)</f>
        <v>P5N</v>
      </c>
      <c r="J1836" s="6" t="str">
        <f>+VLOOKUP($D1836,Sheet3!$B:$I,7,0)</f>
        <v>NUMA</v>
      </c>
      <c r="K1836" s="6" t="str">
        <f>+VLOOKUP($D1836,Sheet3!$B:$I,8,0)</f>
        <v>XP</v>
      </c>
      <c r="L1836" s="6" t="str">
        <f t="shared" si="169"/>
        <v>16X6X101/2SM NUMA 0 P5N NUMA XP</v>
      </c>
      <c r="M1836" s="12" t="s">
        <v>15</v>
      </c>
      <c r="N1836" s="12" t="str">
        <f t="shared" si="172"/>
        <v>l2203</v>
      </c>
    </row>
    <row r="1837" spans="1:14">
      <c r="A1837" s="12" t="s">
        <v>1850</v>
      </c>
      <c r="B1837" s="6" t="str">
        <f t="shared" si="170"/>
        <v>l220300696</v>
      </c>
      <c r="C1837" s="12">
        <v>190542</v>
      </c>
      <c r="D1837" s="12" t="str">
        <f t="shared" si="171"/>
        <v>p-190542</v>
      </c>
      <c r="E1837" s="6" t="str">
        <f>+VLOOKUP($D1837,Sheet3!$B:$I,2,0)</f>
        <v>16X6X101/2</v>
      </c>
      <c r="F1837" s="6" t="str">
        <f>+VLOOKUP($D1837,Sheet3!$B:$I,3,0)</f>
        <v>SM</v>
      </c>
      <c r="G1837" s="6" t="str">
        <f>+VLOOKUP($D1837,Sheet3!$B:$I,4,0)</f>
        <v>NUMA</v>
      </c>
      <c r="H1837" s="6">
        <f>+VLOOKUP($D1837,Sheet3!$B:$I,5,0)</f>
        <v>0</v>
      </c>
      <c r="I1837" s="6" t="str">
        <f>+VLOOKUP($D1837,Sheet3!$B:$I,6,0)</f>
        <v>P5N</v>
      </c>
      <c r="J1837" s="6" t="str">
        <f>+VLOOKUP($D1837,Sheet3!$B:$I,7,0)</f>
        <v>NUMA</v>
      </c>
      <c r="K1837" s="6" t="str">
        <f>+VLOOKUP($D1837,Sheet3!$B:$I,8,0)</f>
        <v>XP</v>
      </c>
      <c r="L1837" s="6" t="str">
        <f t="shared" si="169"/>
        <v>16X6X101/2SM NUMA 0 P5N NUMA XP</v>
      </c>
      <c r="M1837" s="12" t="s">
        <v>15</v>
      </c>
      <c r="N1837" s="12" t="str">
        <f t="shared" si="172"/>
        <v>l2203</v>
      </c>
    </row>
    <row r="1838" spans="1:14">
      <c r="A1838" s="12" t="s">
        <v>1851</v>
      </c>
      <c r="B1838" s="6" t="str">
        <f t="shared" si="170"/>
        <v>l220211206</v>
      </c>
      <c r="C1838" s="12">
        <v>190562</v>
      </c>
      <c r="D1838" s="12" t="str">
        <f t="shared" si="171"/>
        <v>p-190562</v>
      </c>
      <c r="E1838" s="6" t="str">
        <f>+VLOOKUP($D1838,Sheet3!$B:$I,2,0)</f>
        <v>14X5X10</v>
      </c>
      <c r="F1838" s="6" t="str">
        <f>+VLOOKUP($D1838,Sheet3!$B:$I,3,0)</f>
        <v>SM</v>
      </c>
      <c r="G1838" s="6" t="str">
        <f>+VLOOKUP($D1838,Sheet3!$B:$I,4,0)</f>
        <v>NUMA</v>
      </c>
      <c r="H1838" s="6">
        <f>+VLOOKUP($D1838,Sheet3!$B:$I,5,0)</f>
        <v>0</v>
      </c>
      <c r="I1838" s="6" t="str">
        <f>+VLOOKUP($D1838,Sheet3!$B:$I,6,0)</f>
        <v>P5N</v>
      </c>
      <c r="J1838" s="6" t="str">
        <f>+VLOOKUP($D1838,Sheet3!$B:$I,7,0)</f>
        <v>NUMA</v>
      </c>
      <c r="K1838" s="6" t="str">
        <f>+VLOOKUP($D1838,Sheet3!$B:$I,8,0)</f>
        <v>XP</v>
      </c>
      <c r="L1838" s="6" t="str">
        <f t="shared" si="169"/>
        <v>14X5X10SM NUMA 0 P5N NUMA XP</v>
      </c>
      <c r="M1838" s="12" t="s">
        <v>15</v>
      </c>
      <c r="N1838" s="12" t="str">
        <f t="shared" si="172"/>
        <v>l2202</v>
      </c>
    </row>
    <row r="1839" spans="1:14">
      <c r="A1839" s="12" t="s">
        <v>1852</v>
      </c>
      <c r="B1839" s="6" t="str">
        <f t="shared" si="170"/>
        <v>l220210888</v>
      </c>
      <c r="C1839" s="12">
        <v>190562</v>
      </c>
      <c r="D1839" s="12" t="str">
        <f t="shared" si="171"/>
        <v>p-190562</v>
      </c>
      <c r="E1839" s="6" t="str">
        <f>+VLOOKUP($D1839,Sheet3!$B:$I,2,0)</f>
        <v>14X5X10</v>
      </c>
      <c r="F1839" s="6" t="str">
        <f>+VLOOKUP($D1839,Sheet3!$B:$I,3,0)</f>
        <v>SM</v>
      </c>
      <c r="G1839" s="6" t="str">
        <f>+VLOOKUP($D1839,Sheet3!$B:$I,4,0)</f>
        <v>NUMA</v>
      </c>
      <c r="H1839" s="6">
        <f>+VLOOKUP($D1839,Sheet3!$B:$I,5,0)</f>
        <v>0</v>
      </c>
      <c r="I1839" s="6" t="str">
        <f>+VLOOKUP($D1839,Sheet3!$B:$I,6,0)</f>
        <v>P5N</v>
      </c>
      <c r="J1839" s="6" t="str">
        <f>+VLOOKUP($D1839,Sheet3!$B:$I,7,0)</f>
        <v>NUMA</v>
      </c>
      <c r="K1839" s="6" t="str">
        <f>+VLOOKUP($D1839,Sheet3!$B:$I,8,0)</f>
        <v>XP</v>
      </c>
      <c r="L1839" s="6" t="str">
        <f t="shared" si="169"/>
        <v>14X5X10SM NUMA 0 P5N NUMA XP</v>
      </c>
      <c r="M1839" s="12" t="s">
        <v>15</v>
      </c>
      <c r="N1839" s="12" t="str">
        <f t="shared" si="172"/>
        <v>l2202</v>
      </c>
    </row>
    <row r="1840" spans="1:14">
      <c r="A1840" s="12" t="s">
        <v>1853</v>
      </c>
      <c r="B1840" s="6" t="str">
        <f t="shared" si="170"/>
        <v>l220211275</v>
      </c>
      <c r="C1840" s="12">
        <v>190562</v>
      </c>
      <c r="D1840" s="12" t="str">
        <f t="shared" si="171"/>
        <v>p-190562</v>
      </c>
      <c r="E1840" s="6" t="str">
        <f>+VLOOKUP($D1840,Sheet3!$B:$I,2,0)</f>
        <v>14X5X10</v>
      </c>
      <c r="F1840" s="6" t="str">
        <f>+VLOOKUP($D1840,Sheet3!$B:$I,3,0)</f>
        <v>SM</v>
      </c>
      <c r="G1840" s="6" t="str">
        <f>+VLOOKUP($D1840,Sheet3!$B:$I,4,0)</f>
        <v>NUMA</v>
      </c>
      <c r="H1840" s="6">
        <f>+VLOOKUP($D1840,Sheet3!$B:$I,5,0)</f>
        <v>0</v>
      </c>
      <c r="I1840" s="6" t="str">
        <f>+VLOOKUP($D1840,Sheet3!$B:$I,6,0)</f>
        <v>P5N</v>
      </c>
      <c r="J1840" s="6" t="str">
        <f>+VLOOKUP($D1840,Sheet3!$B:$I,7,0)</f>
        <v>NUMA</v>
      </c>
      <c r="K1840" s="6" t="str">
        <f>+VLOOKUP($D1840,Sheet3!$B:$I,8,0)</f>
        <v>XP</v>
      </c>
      <c r="L1840" s="6" t="str">
        <f t="shared" si="169"/>
        <v>14X5X10SM NUMA 0 P5N NUMA XP</v>
      </c>
      <c r="M1840" s="12" t="s">
        <v>15</v>
      </c>
      <c r="N1840" s="12" t="str">
        <f t="shared" si="172"/>
        <v>l2202</v>
      </c>
    </row>
    <row r="1841" spans="1:14">
      <c r="A1841" s="12" t="s">
        <v>1854</v>
      </c>
      <c r="B1841" s="6" t="str">
        <f t="shared" si="170"/>
        <v>l220300019</v>
      </c>
      <c r="C1841" s="12">
        <v>190562</v>
      </c>
      <c r="D1841" s="12" t="str">
        <f t="shared" si="171"/>
        <v>p-190562</v>
      </c>
      <c r="E1841" s="6" t="str">
        <f>+VLOOKUP($D1841,Sheet3!$B:$I,2,0)</f>
        <v>14X5X10</v>
      </c>
      <c r="F1841" s="6" t="str">
        <f>+VLOOKUP($D1841,Sheet3!$B:$I,3,0)</f>
        <v>SM</v>
      </c>
      <c r="G1841" s="6" t="str">
        <f>+VLOOKUP($D1841,Sheet3!$B:$I,4,0)</f>
        <v>NUMA</v>
      </c>
      <c r="H1841" s="6">
        <f>+VLOOKUP($D1841,Sheet3!$B:$I,5,0)</f>
        <v>0</v>
      </c>
      <c r="I1841" s="6" t="str">
        <f>+VLOOKUP($D1841,Sheet3!$B:$I,6,0)</f>
        <v>P5N</v>
      </c>
      <c r="J1841" s="6" t="str">
        <f>+VLOOKUP($D1841,Sheet3!$B:$I,7,0)</f>
        <v>NUMA</v>
      </c>
      <c r="K1841" s="6" t="str">
        <f>+VLOOKUP($D1841,Sheet3!$B:$I,8,0)</f>
        <v>XP</v>
      </c>
      <c r="L1841" s="6" t="str">
        <f t="shared" si="169"/>
        <v>14X5X10SM NUMA 0 P5N NUMA XP</v>
      </c>
      <c r="M1841" s="12" t="s">
        <v>15</v>
      </c>
      <c r="N1841" s="12" t="str">
        <f t="shared" si="172"/>
        <v>l2203</v>
      </c>
    </row>
    <row r="1842" spans="1:14">
      <c r="A1842" s="12" t="s">
        <v>1855</v>
      </c>
      <c r="B1842" s="6" t="str">
        <f t="shared" si="170"/>
        <v>l220300425</v>
      </c>
      <c r="C1842" s="12">
        <v>190542</v>
      </c>
      <c r="D1842" s="12" t="str">
        <f t="shared" si="171"/>
        <v>p-190542</v>
      </c>
      <c r="E1842" s="6" t="str">
        <f>+VLOOKUP($D1842,Sheet3!$B:$I,2,0)</f>
        <v>16X6X101/2</v>
      </c>
      <c r="F1842" s="6" t="str">
        <f>+VLOOKUP($D1842,Sheet3!$B:$I,3,0)</f>
        <v>SM</v>
      </c>
      <c r="G1842" s="6" t="str">
        <f>+VLOOKUP($D1842,Sheet3!$B:$I,4,0)</f>
        <v>NUMA</v>
      </c>
      <c r="H1842" s="6">
        <f>+VLOOKUP($D1842,Sheet3!$B:$I,5,0)</f>
        <v>0</v>
      </c>
      <c r="I1842" s="6" t="str">
        <f>+VLOOKUP($D1842,Sheet3!$B:$I,6,0)</f>
        <v>P5N</v>
      </c>
      <c r="J1842" s="6" t="str">
        <f>+VLOOKUP($D1842,Sheet3!$B:$I,7,0)</f>
        <v>NUMA</v>
      </c>
      <c r="K1842" s="6" t="str">
        <f>+VLOOKUP($D1842,Sheet3!$B:$I,8,0)</f>
        <v>XP</v>
      </c>
      <c r="L1842" s="6" t="str">
        <f t="shared" si="169"/>
        <v>16X6X101/2SM NUMA 0 P5N NUMA XP</v>
      </c>
      <c r="M1842" s="12" t="s">
        <v>15</v>
      </c>
      <c r="N1842" s="12" t="str">
        <f t="shared" si="172"/>
        <v>l2203</v>
      </c>
    </row>
    <row r="1843" spans="1:14">
      <c r="A1843" s="12" t="s">
        <v>1856</v>
      </c>
      <c r="B1843" s="6" t="str">
        <f t="shared" si="170"/>
        <v>l220209540</v>
      </c>
      <c r="C1843" s="12">
        <v>189035</v>
      </c>
      <c r="D1843" s="12" t="str">
        <f t="shared" si="171"/>
        <v>p-189035</v>
      </c>
      <c r="E1843" s="6" t="str">
        <f>+VLOOKUP($D1843,Sheet3!$B:$I,2,0)</f>
        <v>7.00-12</v>
      </c>
      <c r="F1843" s="6" t="str">
        <f>+VLOOKUP($D1843,Sheet3!$B:$I,3,0)</f>
        <v>LUG</v>
      </c>
      <c r="G1843" s="6" t="str">
        <f>+VLOOKUP($D1843,Sheet3!$B:$I,4,0)</f>
        <v>NUMAPRIME</v>
      </c>
      <c r="H1843" s="6">
        <f>+VLOOKUP($D1843,Sheet3!$B:$I,5,0)</f>
        <v>5</v>
      </c>
      <c r="I1843" s="6" t="str">
        <f>+VLOOKUP($D1843,Sheet3!$B:$I,6,0)</f>
        <v>P334</v>
      </c>
      <c r="J1843" s="6" t="str">
        <f>+VLOOKUP($D1843,Sheet3!$B:$I,7,0)</f>
        <v>NUMAPRIME</v>
      </c>
      <c r="K1843" s="6" t="str">
        <f>+VLOOKUP($D1843,Sheet3!$B:$I,8,0)</f>
        <v>XTRA</v>
      </c>
      <c r="L1843" s="6" t="str">
        <f t="shared" si="169"/>
        <v>7.00-12LUG NUMAPRIME 5 P334 NUMAPRIME XTRA</v>
      </c>
      <c r="M1843" s="12" t="s">
        <v>15</v>
      </c>
      <c r="N1843" s="12" t="str">
        <f t="shared" si="172"/>
        <v>l2202</v>
      </c>
    </row>
    <row r="1844" spans="1:14">
      <c r="A1844" s="12" t="s">
        <v>1857</v>
      </c>
      <c r="B1844" s="6" t="str">
        <f t="shared" si="170"/>
        <v>l220209500</v>
      </c>
      <c r="C1844" s="12">
        <v>189035</v>
      </c>
      <c r="D1844" s="12" t="str">
        <f t="shared" si="171"/>
        <v>p-189035</v>
      </c>
      <c r="E1844" s="6" t="str">
        <f>+VLOOKUP($D1844,Sheet3!$B:$I,2,0)</f>
        <v>7.00-12</v>
      </c>
      <c r="F1844" s="6" t="str">
        <f>+VLOOKUP($D1844,Sheet3!$B:$I,3,0)</f>
        <v>LUG</v>
      </c>
      <c r="G1844" s="6" t="str">
        <f>+VLOOKUP($D1844,Sheet3!$B:$I,4,0)</f>
        <v>NUMAPRIME</v>
      </c>
      <c r="H1844" s="6">
        <f>+VLOOKUP($D1844,Sheet3!$B:$I,5,0)</f>
        <v>5</v>
      </c>
      <c r="I1844" s="6" t="str">
        <f>+VLOOKUP($D1844,Sheet3!$B:$I,6,0)</f>
        <v>P334</v>
      </c>
      <c r="J1844" s="6" t="str">
        <f>+VLOOKUP($D1844,Sheet3!$B:$I,7,0)</f>
        <v>NUMAPRIME</v>
      </c>
      <c r="K1844" s="6" t="str">
        <f>+VLOOKUP($D1844,Sheet3!$B:$I,8,0)</f>
        <v>XTRA</v>
      </c>
      <c r="L1844" s="6" t="str">
        <f t="shared" si="169"/>
        <v>7.00-12LUG NUMAPRIME 5 P334 NUMAPRIME XTRA</v>
      </c>
      <c r="M1844" s="12" t="s">
        <v>15</v>
      </c>
      <c r="N1844" s="12" t="str">
        <f t="shared" si="172"/>
        <v>l2202</v>
      </c>
    </row>
    <row r="1845" spans="1:14">
      <c r="A1845" s="12" t="s">
        <v>1858</v>
      </c>
      <c r="B1845" s="6" t="str">
        <f t="shared" si="170"/>
        <v>l211002177</v>
      </c>
      <c r="C1845" s="12">
        <v>190246</v>
      </c>
      <c r="D1845" s="12" t="str">
        <f t="shared" si="171"/>
        <v>p-190246</v>
      </c>
      <c r="E1845" s="6" t="str">
        <f>+VLOOKUP($D1845,Sheet3!$B:$I,2,0)</f>
        <v>28X12.5-15</v>
      </c>
      <c r="F1845" s="6" t="str">
        <f>+VLOOKUP($D1845,Sheet3!$B:$I,3,0)</f>
        <v>LUG</v>
      </c>
      <c r="G1845" s="6" t="str">
        <f>+VLOOKUP($D1845,Sheet3!$B:$I,4,0)</f>
        <v>NUMAPRIME</v>
      </c>
      <c r="H1845" s="6">
        <f>+VLOOKUP($D1845,Sheet3!$B:$I,5,0)</f>
        <v>9.75</v>
      </c>
      <c r="I1845" s="6" t="str">
        <f>+VLOOKUP($D1845,Sheet3!$B:$I,6,0)</f>
        <v>P334</v>
      </c>
      <c r="J1845" s="6" t="str">
        <f>+VLOOKUP($D1845,Sheet3!$B:$I,7,0)</f>
        <v>NUMAPRIME</v>
      </c>
      <c r="K1845" s="6" t="str">
        <f>+VLOOKUP($D1845,Sheet3!$B:$I,8,0)</f>
        <v>XTRA</v>
      </c>
      <c r="L1845" s="6" t="str">
        <f t="shared" ref="L1845:L1908" si="173">CONCATENATE(E1845,F1845," ",G1845," ",H1845," ",I1845," ",J1845," ",K1845)</f>
        <v>28X12.5-15LUG NUMAPRIME 9.75 P334 NUMAPRIME XTRA</v>
      </c>
      <c r="M1845" s="12" t="s">
        <v>15</v>
      </c>
      <c r="N1845" s="12" t="str">
        <f t="shared" si="172"/>
        <v>l2110</v>
      </c>
    </row>
    <row r="1846" spans="1:14">
      <c r="A1846" s="12" t="s">
        <v>1859</v>
      </c>
      <c r="B1846" s="6" t="str">
        <f t="shared" si="170"/>
        <v>l211102650</v>
      </c>
      <c r="C1846" s="12">
        <v>205195</v>
      </c>
      <c r="D1846" s="12" t="str">
        <f t="shared" si="171"/>
        <v>p-005195</v>
      </c>
      <c r="E1846" s="6" t="str">
        <f>+VLOOKUP($D1846,Sheet3!$B:$I,2,0)</f>
        <v>7.00-12</v>
      </c>
      <c r="F1846" s="6" t="str">
        <f>+VLOOKUP($D1846,Sheet3!$B:$I,3,0)</f>
        <v>LUG</v>
      </c>
      <c r="G1846" s="6" t="str">
        <f>+VLOOKUP($D1846,Sheet3!$B:$I,4,0)</f>
        <v>NUMAPRIME</v>
      </c>
      <c r="H1846" s="6">
        <f>+VLOOKUP($D1846,Sheet3!$B:$I,5,0)</f>
        <v>5</v>
      </c>
      <c r="I1846" s="6" t="str">
        <f>+VLOOKUP($D1846,Sheet3!$B:$I,6,0)</f>
        <v>P934</v>
      </c>
      <c r="J1846" s="6" t="str">
        <f>+VLOOKUP($D1846,Sheet3!$B:$I,7,0)</f>
        <v>NUMAPRIME</v>
      </c>
      <c r="K1846" s="6" t="str">
        <f>+VLOOKUP($D1846,Sheet3!$B:$I,8,0)</f>
        <v>OMEGA20</v>
      </c>
      <c r="L1846" s="6" t="str">
        <f t="shared" si="173"/>
        <v>7.00-12LUG NUMAPRIME 5 P934 NUMAPRIME OMEGA20</v>
      </c>
      <c r="M1846" s="12" t="s">
        <v>15</v>
      </c>
      <c r="N1846" s="12" t="str">
        <f t="shared" si="172"/>
        <v>l2111</v>
      </c>
    </row>
    <row r="1847" spans="1:14">
      <c r="A1847" s="12" t="s">
        <v>1860</v>
      </c>
      <c r="B1847" s="6" t="str">
        <f t="shared" si="170"/>
        <v>l211208960</v>
      </c>
      <c r="C1847" s="12">
        <v>189669</v>
      </c>
      <c r="D1847" s="12" t="str">
        <f t="shared" si="171"/>
        <v>p-189669</v>
      </c>
      <c r="E1847" s="6" t="str">
        <f>+VLOOKUP($D1847,Sheet3!$B:$I,2,0)</f>
        <v>27X10-12NOAPT</v>
      </c>
      <c r="F1847" s="6" t="str">
        <f>+VLOOKUP($D1847,Sheet3!$B:$I,3,0)</f>
        <v>LUG</v>
      </c>
      <c r="G1847" s="6" t="str">
        <f>+VLOOKUP($D1847,Sheet3!$B:$I,4,0)</f>
        <v>NUMAPRIME</v>
      </c>
      <c r="H1847" s="6">
        <f>+VLOOKUP($D1847,Sheet3!$B:$I,5,0)</f>
        <v>8</v>
      </c>
      <c r="I1847" s="6" t="str">
        <f>+VLOOKUP($D1847,Sheet3!$B:$I,6,0)</f>
        <v>P134</v>
      </c>
      <c r="J1847" s="6" t="str">
        <f>+VLOOKUP($D1847,Sheet3!$B:$I,7,0)</f>
        <v>NUMAPRIME</v>
      </c>
      <c r="K1847" s="6" t="str">
        <f>+VLOOKUP($D1847,Sheet3!$B:$I,8,0)</f>
        <v>PREMIUM</v>
      </c>
      <c r="L1847" s="6" t="str">
        <f t="shared" si="173"/>
        <v>27X10-12NOAPTLUG NUMAPRIME 8 P134 NUMAPRIME PREMIUM</v>
      </c>
      <c r="M1847" s="12" t="s">
        <v>15</v>
      </c>
      <c r="N1847" s="12" t="str">
        <f t="shared" si="172"/>
        <v>l2112</v>
      </c>
    </row>
    <row r="1848" spans="1:14">
      <c r="A1848" s="12" t="s">
        <v>1861</v>
      </c>
      <c r="B1848" s="6" t="str">
        <f t="shared" si="170"/>
        <v>l220104558</v>
      </c>
      <c r="C1848" s="12">
        <v>190072</v>
      </c>
      <c r="D1848" s="12" t="str">
        <f t="shared" si="171"/>
        <v>p-190072</v>
      </c>
      <c r="E1848" s="6" t="str">
        <f>+VLOOKUP($D1848,Sheet3!$B:$I,2,0)</f>
        <v>27X10-12NOAPT</v>
      </c>
      <c r="F1848" s="6" t="str">
        <f>+VLOOKUP($D1848,Sheet3!$B:$I,3,0)</f>
        <v>LUG</v>
      </c>
      <c r="G1848" s="6" t="str">
        <f>+VLOOKUP($D1848,Sheet3!$B:$I,4,0)</f>
        <v>NUMAPRIME</v>
      </c>
      <c r="H1848" s="6">
        <f>+VLOOKUP($D1848,Sheet3!$B:$I,5,0)</f>
        <v>8</v>
      </c>
      <c r="I1848" s="6" t="str">
        <f>+VLOOKUP($D1848,Sheet3!$B:$I,6,0)</f>
        <v>P334</v>
      </c>
      <c r="J1848" s="6" t="str">
        <f>+VLOOKUP($D1848,Sheet3!$B:$I,7,0)</f>
        <v>NUMAPRIME</v>
      </c>
      <c r="K1848" s="6" t="str">
        <f>+VLOOKUP($D1848,Sheet3!$B:$I,8,0)</f>
        <v>XTRA</v>
      </c>
      <c r="L1848" s="6" t="str">
        <f t="shared" si="173"/>
        <v>27X10-12NOAPTLUG NUMAPRIME 8 P334 NUMAPRIME XTRA</v>
      </c>
      <c r="M1848" s="12" t="s">
        <v>15</v>
      </c>
      <c r="N1848" s="12" t="str">
        <f t="shared" si="172"/>
        <v>l2201</v>
      </c>
    </row>
    <row r="1849" spans="1:14">
      <c r="A1849" s="12" t="s">
        <v>1862</v>
      </c>
      <c r="B1849" s="6" t="str">
        <f t="shared" si="170"/>
        <v>l220209329</v>
      </c>
      <c r="C1849" s="12">
        <v>189035</v>
      </c>
      <c r="D1849" s="12" t="str">
        <f t="shared" si="171"/>
        <v>p-189035</v>
      </c>
      <c r="E1849" s="6" t="str">
        <f>+VLOOKUP($D1849,Sheet3!$B:$I,2,0)</f>
        <v>7.00-12</v>
      </c>
      <c r="F1849" s="6" t="str">
        <f>+VLOOKUP($D1849,Sheet3!$B:$I,3,0)</f>
        <v>LUG</v>
      </c>
      <c r="G1849" s="6" t="str">
        <f>+VLOOKUP($D1849,Sheet3!$B:$I,4,0)</f>
        <v>NUMAPRIME</v>
      </c>
      <c r="H1849" s="6">
        <f>+VLOOKUP($D1849,Sheet3!$B:$I,5,0)</f>
        <v>5</v>
      </c>
      <c r="I1849" s="6" t="str">
        <f>+VLOOKUP($D1849,Sheet3!$B:$I,6,0)</f>
        <v>P334</v>
      </c>
      <c r="J1849" s="6" t="str">
        <f>+VLOOKUP($D1849,Sheet3!$B:$I,7,0)</f>
        <v>NUMAPRIME</v>
      </c>
      <c r="K1849" s="6" t="str">
        <f>+VLOOKUP($D1849,Sheet3!$B:$I,8,0)</f>
        <v>XTRA</v>
      </c>
      <c r="L1849" s="6" t="str">
        <f t="shared" si="173"/>
        <v>7.00-12LUG NUMAPRIME 5 P334 NUMAPRIME XTRA</v>
      </c>
      <c r="M1849" s="12" t="s">
        <v>15</v>
      </c>
      <c r="N1849" s="12" t="str">
        <f t="shared" si="172"/>
        <v>l2202</v>
      </c>
    </row>
    <row r="1850" spans="1:14">
      <c r="A1850" s="12" t="s">
        <v>1863</v>
      </c>
      <c r="B1850" s="6" t="str">
        <f t="shared" si="170"/>
        <v>l220200518</v>
      </c>
      <c r="C1850" s="12">
        <v>188830</v>
      </c>
      <c r="D1850" s="12" t="str">
        <f t="shared" si="171"/>
        <v>p-188830</v>
      </c>
      <c r="E1850" s="6" t="str">
        <f>+VLOOKUP($D1850,Sheet3!$B:$I,2,0)</f>
        <v>8.15-15</v>
      </c>
      <c r="F1850" s="6" t="str">
        <f>+VLOOKUP($D1850,Sheet3!$B:$I,3,0)</f>
        <v>LUG</v>
      </c>
      <c r="G1850" s="6" t="str">
        <f>+VLOOKUP($D1850,Sheet3!$B:$I,4,0)</f>
        <v>NUMAPRIME</v>
      </c>
      <c r="H1850" s="6">
        <f>+VLOOKUP($D1850,Sheet3!$B:$I,5,0)</f>
        <v>7</v>
      </c>
      <c r="I1850" s="6" t="str">
        <f>+VLOOKUP($D1850,Sheet3!$B:$I,6,0)</f>
        <v>P334</v>
      </c>
      <c r="J1850" s="6" t="str">
        <f>+VLOOKUP($D1850,Sheet3!$B:$I,7,0)</f>
        <v>NUMAPRIME</v>
      </c>
      <c r="K1850" s="6" t="str">
        <f>+VLOOKUP($D1850,Sheet3!$B:$I,8,0)</f>
        <v>XTRA</v>
      </c>
      <c r="L1850" s="6" t="str">
        <f t="shared" si="173"/>
        <v>8.15-15LUG NUMAPRIME 7 P334 NUMAPRIME XTRA</v>
      </c>
      <c r="M1850" s="12" t="s">
        <v>15</v>
      </c>
      <c r="N1850" s="12" t="str">
        <f t="shared" si="172"/>
        <v>l2202</v>
      </c>
    </row>
    <row r="1851" spans="1:14">
      <c r="A1851" s="12" t="s">
        <v>1864</v>
      </c>
      <c r="B1851" s="6" t="str">
        <f t="shared" si="170"/>
        <v>l220200298</v>
      </c>
      <c r="C1851" s="12">
        <v>188830</v>
      </c>
      <c r="D1851" s="12" t="str">
        <f t="shared" si="171"/>
        <v>p-188830</v>
      </c>
      <c r="E1851" s="6" t="str">
        <f>+VLOOKUP($D1851,Sheet3!$B:$I,2,0)</f>
        <v>8.15-15</v>
      </c>
      <c r="F1851" s="6" t="str">
        <f>+VLOOKUP($D1851,Sheet3!$B:$I,3,0)</f>
        <v>LUG</v>
      </c>
      <c r="G1851" s="6" t="str">
        <f>+VLOOKUP($D1851,Sheet3!$B:$I,4,0)</f>
        <v>NUMAPRIME</v>
      </c>
      <c r="H1851" s="6">
        <f>+VLOOKUP($D1851,Sheet3!$B:$I,5,0)</f>
        <v>7</v>
      </c>
      <c r="I1851" s="6" t="str">
        <f>+VLOOKUP($D1851,Sheet3!$B:$I,6,0)</f>
        <v>P334</v>
      </c>
      <c r="J1851" s="6" t="str">
        <f>+VLOOKUP($D1851,Sheet3!$B:$I,7,0)</f>
        <v>NUMAPRIME</v>
      </c>
      <c r="K1851" s="6" t="str">
        <f>+VLOOKUP($D1851,Sheet3!$B:$I,8,0)</f>
        <v>XTRA</v>
      </c>
      <c r="L1851" s="6" t="str">
        <f t="shared" si="173"/>
        <v>8.15-15LUG NUMAPRIME 7 P334 NUMAPRIME XTRA</v>
      </c>
      <c r="M1851" s="12" t="s">
        <v>15</v>
      </c>
      <c r="N1851" s="12" t="str">
        <f t="shared" si="172"/>
        <v>l2202</v>
      </c>
    </row>
    <row r="1852" spans="1:14">
      <c r="A1852" s="12" t="s">
        <v>1865</v>
      </c>
      <c r="B1852" s="6" t="str">
        <f t="shared" si="170"/>
        <v>l220111685</v>
      </c>
      <c r="C1852" s="12">
        <v>204255</v>
      </c>
      <c r="D1852" s="12" t="str">
        <f t="shared" si="171"/>
        <v>p-004255</v>
      </c>
      <c r="E1852" s="6" t="str">
        <f>+VLOOKUP($D1852,Sheet3!$B:$I,2,0)</f>
        <v>8.25-15</v>
      </c>
      <c r="F1852" s="6" t="str">
        <f>+VLOOKUP($D1852,Sheet3!$B:$I,3,0)</f>
        <v>LUG</v>
      </c>
      <c r="G1852" s="6" t="str">
        <f>+VLOOKUP($D1852,Sheet3!$B:$I,4,0)</f>
        <v>NUMA</v>
      </c>
      <c r="H1852" s="6">
        <f>+VLOOKUP($D1852,Sheet3!$B:$I,5,0)</f>
        <v>6.5</v>
      </c>
      <c r="I1852" s="6" t="str">
        <f>+VLOOKUP($D1852,Sheet3!$B:$I,6,0)</f>
        <v>S734</v>
      </c>
      <c r="J1852" s="6" t="str">
        <f>+VLOOKUP($D1852,Sheet3!$B:$I,7,0)</f>
        <v>NUMA</v>
      </c>
      <c r="K1852" s="6" t="str">
        <f>+VLOOKUP($D1852,Sheet3!$B:$I,8,0)</f>
        <v>-</v>
      </c>
      <c r="L1852" s="6" t="str">
        <f t="shared" si="173"/>
        <v>8.25-15LUG NUMA 6.5 S734 NUMA -</v>
      </c>
      <c r="M1852" s="12" t="s">
        <v>15</v>
      </c>
      <c r="N1852" s="12" t="str">
        <f t="shared" si="172"/>
        <v>l2201</v>
      </c>
    </row>
    <row r="1853" spans="1:14">
      <c r="A1853" s="12" t="s">
        <v>1866</v>
      </c>
      <c r="B1853" s="6" t="str">
        <f t="shared" si="170"/>
        <v>l211212974</v>
      </c>
      <c r="C1853" s="12">
        <v>189609</v>
      </c>
      <c r="D1853" s="12" t="str">
        <f t="shared" si="171"/>
        <v>p-189609</v>
      </c>
      <c r="E1853" s="6" t="str">
        <f>+VLOOKUP($D1853,Sheet3!$B:$I,2,0)</f>
        <v>8.25-15</v>
      </c>
      <c r="F1853" s="6" t="str">
        <f>+VLOOKUP($D1853,Sheet3!$B:$I,3,0)</f>
        <v>LUG</v>
      </c>
      <c r="G1853" s="6" t="str">
        <f>+VLOOKUP($D1853,Sheet3!$B:$I,4,0)</f>
        <v>NUMA</v>
      </c>
      <c r="H1853" s="6">
        <f>+VLOOKUP($D1853,Sheet3!$B:$I,5,0)</f>
        <v>6.5</v>
      </c>
      <c r="I1853" s="6" t="str">
        <f>+VLOOKUP($D1853,Sheet3!$B:$I,6,0)</f>
        <v>M124</v>
      </c>
      <c r="J1853" s="6" t="str">
        <f>+VLOOKUP($D1853,Sheet3!$B:$I,7,0)</f>
        <v>PRESTIGE</v>
      </c>
      <c r="K1853" s="6" t="str">
        <f>+VLOOKUP($D1853,Sheet3!$B:$I,8,0)</f>
        <v>SOLID03A</v>
      </c>
      <c r="L1853" s="6" t="str">
        <f t="shared" si="173"/>
        <v>8.25-15LUG NUMA 6.5 M124 PRESTIGE SOLID03A</v>
      </c>
      <c r="M1853" s="12" t="s">
        <v>15</v>
      </c>
      <c r="N1853" s="12" t="str">
        <f t="shared" si="172"/>
        <v>l2112</v>
      </c>
    </row>
    <row r="1854" spans="1:14">
      <c r="A1854" s="12" t="s">
        <v>1867</v>
      </c>
      <c r="B1854" s="6" t="str">
        <f t="shared" si="170"/>
        <v>l210606292</v>
      </c>
      <c r="C1854" s="12">
        <v>189634</v>
      </c>
      <c r="D1854" s="12" t="str">
        <f t="shared" si="171"/>
        <v>p-189634</v>
      </c>
      <c r="E1854" s="6" t="str">
        <f>+VLOOKUP($D1854,Sheet3!$B:$I,2,0)</f>
        <v>8.25-15</v>
      </c>
      <c r="F1854" s="6" t="str">
        <f>+VLOOKUP($D1854,Sheet3!$B:$I,3,0)</f>
        <v>LUG</v>
      </c>
      <c r="G1854" s="6" t="str">
        <f>+VLOOKUP($D1854,Sheet3!$B:$I,4,0)</f>
        <v>NUMAPRIME</v>
      </c>
      <c r="H1854" s="6">
        <f>+VLOOKUP($D1854,Sheet3!$B:$I,5,0)</f>
        <v>6.5</v>
      </c>
      <c r="I1854" s="6" t="str">
        <f>+VLOOKUP($D1854,Sheet3!$B:$I,6,0)</f>
        <v>P13X</v>
      </c>
      <c r="J1854" s="6" t="str">
        <f>+VLOOKUP($D1854,Sheet3!$B:$I,7,0)</f>
        <v>NUMAPRIME</v>
      </c>
      <c r="K1854" s="6" t="str">
        <f>+VLOOKUP($D1854,Sheet3!$B:$I,8,0)</f>
        <v>PREMIUM</v>
      </c>
      <c r="L1854" s="6" t="str">
        <f t="shared" si="173"/>
        <v>8.25-15LUG NUMAPRIME 6.5 P13X NUMAPRIME PREMIUM</v>
      </c>
      <c r="M1854" s="12" t="s">
        <v>15</v>
      </c>
      <c r="N1854" s="12" t="str">
        <f t="shared" si="172"/>
        <v>l2106</v>
      </c>
    </row>
    <row r="1855" spans="1:14">
      <c r="A1855" s="12" t="s">
        <v>1868</v>
      </c>
      <c r="B1855" s="6" t="str">
        <f t="shared" si="170"/>
        <v>l191004368</v>
      </c>
      <c r="C1855" s="12">
        <v>202360</v>
      </c>
      <c r="D1855" s="12" t="str">
        <f t="shared" si="171"/>
        <v>p-002360</v>
      </c>
      <c r="E1855" s="6" t="str">
        <f>+VLOOKUP($D1855,Sheet3!$B:$I,2,0)</f>
        <v>8.25-15</v>
      </c>
      <c r="F1855" s="6" t="str">
        <f>+VLOOKUP($D1855,Sheet3!$B:$I,3,0)</f>
        <v>LUG</v>
      </c>
      <c r="G1855" s="6" t="str">
        <f>+VLOOKUP($D1855,Sheet3!$B:$I,4,0)</f>
        <v>DTT</v>
      </c>
      <c r="H1855" s="6">
        <f>+VLOOKUP($D1855,Sheet3!$B:$I,5,0)</f>
        <v>6.5</v>
      </c>
      <c r="I1855" s="6" t="str">
        <f>+VLOOKUP($D1855,Sheet3!$B:$I,6,0)</f>
        <v>P734</v>
      </c>
      <c r="J1855" s="6" t="str">
        <f>+VLOOKUP($D1855,Sheet3!$B:$I,7,0)</f>
        <v>NITRO</v>
      </c>
      <c r="K1855" s="6" t="str">
        <f>+VLOOKUP($D1855,Sheet3!$B:$I,8,0)</f>
        <v>-</v>
      </c>
      <c r="L1855" s="6" t="str">
        <f t="shared" si="173"/>
        <v>8.25-15LUG DTT 6.5 P734 NITRO -</v>
      </c>
      <c r="M1855" s="12" t="s">
        <v>15</v>
      </c>
      <c r="N1855" s="12" t="str">
        <f t="shared" si="172"/>
        <v>l1910</v>
      </c>
    </row>
    <row r="1856" spans="1:14">
      <c r="A1856" s="12" t="s">
        <v>1869</v>
      </c>
      <c r="B1856" s="6" t="str">
        <f t="shared" si="170"/>
        <v>l220110275</v>
      </c>
      <c r="C1856" s="12">
        <v>189766</v>
      </c>
      <c r="D1856" s="12" t="str">
        <f t="shared" si="171"/>
        <v>p-189766</v>
      </c>
      <c r="E1856" s="6" t="str">
        <f>+VLOOKUP($D1856,Sheet3!$B:$I,2,0)</f>
        <v>8.25-15</v>
      </c>
      <c r="F1856" s="6" t="str">
        <f>+VLOOKUP($D1856,Sheet3!$B:$I,3,0)</f>
        <v>LUG</v>
      </c>
      <c r="G1856" s="6" t="str">
        <f>+VLOOKUP($D1856,Sheet3!$B:$I,4,0)</f>
        <v>NUMAPRIME</v>
      </c>
      <c r="H1856" s="6">
        <f>+VLOOKUP($D1856,Sheet3!$B:$I,5,0)</f>
        <v>6.5</v>
      </c>
      <c r="I1856" s="6" t="str">
        <f>+VLOOKUP($D1856,Sheet3!$B:$I,6,0)</f>
        <v>P33X</v>
      </c>
      <c r="J1856" s="6" t="str">
        <f>+VLOOKUP($D1856,Sheet3!$B:$I,7,0)</f>
        <v>NUMAPRIME</v>
      </c>
      <c r="K1856" s="6" t="str">
        <f>+VLOOKUP($D1856,Sheet3!$B:$I,8,0)</f>
        <v>XTRA</v>
      </c>
      <c r="L1856" s="6" t="str">
        <f t="shared" si="173"/>
        <v>8.25-15LUG NUMAPRIME 6.5 P33X NUMAPRIME XTRA</v>
      </c>
      <c r="M1856" s="12" t="s">
        <v>15</v>
      </c>
      <c r="N1856" s="12" t="str">
        <f t="shared" si="172"/>
        <v>l2201</v>
      </c>
    </row>
    <row r="1857" spans="1:14">
      <c r="A1857" s="12" t="s">
        <v>1870</v>
      </c>
      <c r="B1857" s="6" t="str">
        <f t="shared" si="170"/>
        <v>l220205191</v>
      </c>
      <c r="C1857" s="12">
        <v>189466</v>
      </c>
      <c r="D1857" s="12" t="str">
        <f t="shared" si="171"/>
        <v>p-189466</v>
      </c>
      <c r="E1857" s="6" t="str">
        <f>+VLOOKUP($D1857,Sheet3!$B:$I,2,0)</f>
        <v>6.00-9</v>
      </c>
      <c r="F1857" s="6" t="str">
        <f>+VLOOKUP($D1857,Sheet3!$B:$I,3,0)</f>
        <v>LUG</v>
      </c>
      <c r="G1857" s="6" t="str">
        <f>+VLOOKUP($D1857,Sheet3!$B:$I,4,0)</f>
        <v>NUMAPRIME</v>
      </c>
      <c r="H1857" s="6">
        <f>+VLOOKUP($D1857,Sheet3!$B:$I,5,0)</f>
        <v>4</v>
      </c>
      <c r="I1857" s="6" t="str">
        <f>+VLOOKUP($D1857,Sheet3!$B:$I,6,0)</f>
        <v>M4N3X</v>
      </c>
      <c r="J1857" s="6" t="str">
        <f>+VLOOKUP($D1857,Sheet3!$B:$I,7,0)</f>
        <v>NUMAPRIME</v>
      </c>
      <c r="K1857" s="6" t="str">
        <f>+VLOOKUP($D1857,Sheet3!$B:$I,8,0)</f>
        <v>PREMIUM</v>
      </c>
      <c r="L1857" s="6" t="str">
        <f t="shared" si="173"/>
        <v>6.00-9LUG NUMAPRIME 4 M4N3X NUMAPRIME PREMIUM</v>
      </c>
      <c r="M1857" s="12" t="s">
        <v>15</v>
      </c>
      <c r="N1857" s="12" t="str">
        <f t="shared" si="172"/>
        <v>l2202</v>
      </c>
    </row>
    <row r="1858" spans="1:14">
      <c r="A1858" s="12" t="s">
        <v>1871</v>
      </c>
      <c r="B1858" s="6" t="str">
        <f t="shared" si="170"/>
        <v>l220205192</v>
      </c>
      <c r="C1858" s="12">
        <v>189466</v>
      </c>
      <c r="D1858" s="12" t="str">
        <f t="shared" si="171"/>
        <v>p-189466</v>
      </c>
      <c r="E1858" s="6" t="str">
        <f>+VLOOKUP($D1858,Sheet3!$B:$I,2,0)</f>
        <v>6.00-9</v>
      </c>
      <c r="F1858" s="6" t="str">
        <f>+VLOOKUP($D1858,Sheet3!$B:$I,3,0)</f>
        <v>LUG</v>
      </c>
      <c r="G1858" s="6" t="str">
        <f>+VLOOKUP($D1858,Sheet3!$B:$I,4,0)</f>
        <v>NUMAPRIME</v>
      </c>
      <c r="H1858" s="6">
        <f>+VLOOKUP($D1858,Sheet3!$B:$I,5,0)</f>
        <v>4</v>
      </c>
      <c r="I1858" s="6" t="str">
        <f>+VLOOKUP($D1858,Sheet3!$B:$I,6,0)</f>
        <v>M4N3X</v>
      </c>
      <c r="J1858" s="6" t="str">
        <f>+VLOOKUP($D1858,Sheet3!$B:$I,7,0)</f>
        <v>NUMAPRIME</v>
      </c>
      <c r="K1858" s="6" t="str">
        <f>+VLOOKUP($D1858,Sheet3!$B:$I,8,0)</f>
        <v>PREMIUM</v>
      </c>
      <c r="L1858" s="6" t="str">
        <f t="shared" si="173"/>
        <v>6.00-9LUG NUMAPRIME 4 M4N3X NUMAPRIME PREMIUM</v>
      </c>
      <c r="M1858" s="12" t="s">
        <v>15</v>
      </c>
      <c r="N1858" s="12" t="str">
        <f t="shared" si="172"/>
        <v>l2202</v>
      </c>
    </row>
    <row r="1859" spans="1:14">
      <c r="A1859" s="12" t="s">
        <v>1872</v>
      </c>
      <c r="B1859" s="6" t="str">
        <f t="shared" ref="B1859:B1922" si="174">+MID(A1859,9,10)</f>
        <v>l220205190</v>
      </c>
      <c r="C1859" s="12">
        <v>189466</v>
      </c>
      <c r="D1859" s="12" t="str">
        <f t="shared" si="171"/>
        <v>p-189466</v>
      </c>
      <c r="E1859" s="6" t="str">
        <f>+VLOOKUP($D1859,Sheet3!$B:$I,2,0)</f>
        <v>6.00-9</v>
      </c>
      <c r="F1859" s="6" t="str">
        <f>+VLOOKUP($D1859,Sheet3!$B:$I,3,0)</f>
        <v>LUG</v>
      </c>
      <c r="G1859" s="6" t="str">
        <f>+VLOOKUP($D1859,Sheet3!$B:$I,4,0)</f>
        <v>NUMAPRIME</v>
      </c>
      <c r="H1859" s="6">
        <f>+VLOOKUP($D1859,Sheet3!$B:$I,5,0)</f>
        <v>4</v>
      </c>
      <c r="I1859" s="6" t="str">
        <f>+VLOOKUP($D1859,Sheet3!$B:$I,6,0)</f>
        <v>M4N3X</v>
      </c>
      <c r="J1859" s="6" t="str">
        <f>+VLOOKUP($D1859,Sheet3!$B:$I,7,0)</f>
        <v>NUMAPRIME</v>
      </c>
      <c r="K1859" s="6" t="str">
        <f>+VLOOKUP($D1859,Sheet3!$B:$I,8,0)</f>
        <v>PREMIUM</v>
      </c>
      <c r="L1859" s="6" t="str">
        <f t="shared" si="173"/>
        <v>6.00-9LUG NUMAPRIME 4 M4N3X NUMAPRIME PREMIUM</v>
      </c>
      <c r="M1859" s="12" t="s">
        <v>15</v>
      </c>
      <c r="N1859" s="12" t="str">
        <f t="shared" si="172"/>
        <v>l2202</v>
      </c>
    </row>
    <row r="1860" spans="1:14">
      <c r="A1860" s="12" t="s">
        <v>1873</v>
      </c>
      <c r="B1860" s="6" t="str">
        <f t="shared" si="174"/>
        <v>l220110800</v>
      </c>
      <c r="C1860" s="12">
        <v>205503</v>
      </c>
      <c r="D1860" s="12" t="str">
        <f t="shared" ref="D1860:D1923" si="175">+LEFT(A1860,8)</f>
        <v>p-005503</v>
      </c>
      <c r="E1860" s="6" t="str">
        <f>+VLOOKUP($D1860,Sheet3!$B:$I,2,0)</f>
        <v>21X7X15</v>
      </c>
      <c r="F1860" s="6" t="str">
        <f>+VLOOKUP($D1860,Sheet3!$B:$I,3,0)</f>
        <v>SM</v>
      </c>
      <c r="G1860" s="6" t="str">
        <f>+VLOOKUP($D1860,Sheet3!$B:$I,4,0)</f>
        <v>NUMA</v>
      </c>
      <c r="H1860" s="6">
        <f>+VLOOKUP($D1860,Sheet3!$B:$I,5,0)</f>
        <v>0</v>
      </c>
      <c r="I1860" s="6" t="str">
        <f>+VLOOKUP($D1860,Sheet3!$B:$I,6,0)</f>
        <v>P5N</v>
      </c>
      <c r="J1860" s="6" t="str">
        <f>+VLOOKUP($D1860,Sheet3!$B:$I,7,0)</f>
        <v>DRTY XL</v>
      </c>
      <c r="K1860" s="6" t="str">
        <f>+VLOOKUP($D1860,Sheet3!$B:$I,8,0)</f>
        <v>-</v>
      </c>
      <c r="L1860" s="6" t="str">
        <f t="shared" si="173"/>
        <v>21X7X15SM NUMA 0 P5N DRTY XL -</v>
      </c>
      <c r="M1860" s="12" t="s">
        <v>15</v>
      </c>
      <c r="N1860" s="12" t="str">
        <f t="shared" ref="N1860:N1923" si="176">+MID(A1860,9,5)</f>
        <v>l2201</v>
      </c>
    </row>
    <row r="1861" spans="1:14">
      <c r="A1861" s="12" t="s">
        <v>1874</v>
      </c>
      <c r="B1861" s="6" t="str">
        <f t="shared" si="174"/>
        <v>l220110745</v>
      </c>
      <c r="C1861" s="12">
        <v>205503</v>
      </c>
      <c r="D1861" s="12" t="str">
        <f t="shared" si="175"/>
        <v>p-005503</v>
      </c>
      <c r="E1861" s="6" t="str">
        <f>+VLOOKUP($D1861,Sheet3!$B:$I,2,0)</f>
        <v>21X7X15</v>
      </c>
      <c r="F1861" s="6" t="str">
        <f>+VLOOKUP($D1861,Sheet3!$B:$I,3,0)</f>
        <v>SM</v>
      </c>
      <c r="G1861" s="6" t="str">
        <f>+VLOOKUP($D1861,Sheet3!$B:$I,4,0)</f>
        <v>NUMA</v>
      </c>
      <c r="H1861" s="6">
        <f>+VLOOKUP($D1861,Sheet3!$B:$I,5,0)</f>
        <v>0</v>
      </c>
      <c r="I1861" s="6" t="str">
        <f>+VLOOKUP($D1861,Sheet3!$B:$I,6,0)</f>
        <v>P5N</v>
      </c>
      <c r="J1861" s="6" t="str">
        <f>+VLOOKUP($D1861,Sheet3!$B:$I,7,0)</f>
        <v>DRTY XL</v>
      </c>
      <c r="K1861" s="6" t="str">
        <f>+VLOOKUP($D1861,Sheet3!$B:$I,8,0)</f>
        <v>-</v>
      </c>
      <c r="L1861" s="6" t="str">
        <f t="shared" si="173"/>
        <v>21X7X15SM NUMA 0 P5N DRTY XL -</v>
      </c>
      <c r="M1861" s="12" t="s">
        <v>15</v>
      </c>
      <c r="N1861" s="12" t="str">
        <f t="shared" si="176"/>
        <v>l2201</v>
      </c>
    </row>
    <row r="1862" spans="1:14">
      <c r="A1862" s="12" t="s">
        <v>1875</v>
      </c>
      <c r="B1862" s="6" t="str">
        <f t="shared" si="174"/>
        <v>l220203937</v>
      </c>
      <c r="C1862" s="12">
        <v>285050</v>
      </c>
      <c r="D1862" s="12" t="str">
        <f t="shared" si="175"/>
        <v>p-085050</v>
      </c>
      <c r="E1862" s="6" t="str">
        <f>+VLOOKUP($D1862,Sheet3!$B:$I,2,0)</f>
        <v>21X8X15</v>
      </c>
      <c r="F1862" s="6" t="str">
        <f>+VLOOKUP($D1862,Sheet3!$B:$I,3,0)</f>
        <v>SM</v>
      </c>
      <c r="G1862" s="6" t="str">
        <f>+VLOOKUP($D1862,Sheet3!$B:$I,4,0)</f>
        <v>NUMA</v>
      </c>
      <c r="H1862" s="6">
        <f>+VLOOKUP($D1862,Sheet3!$B:$I,5,0)</f>
        <v>0</v>
      </c>
      <c r="I1862" s="6" t="str">
        <f>+VLOOKUP($D1862,Sheet3!$B:$I,6,0)</f>
        <v>P5N</v>
      </c>
      <c r="J1862" s="6" t="str">
        <f>+VLOOKUP($D1862,Sheet3!$B:$I,7,0)</f>
        <v>NUMA</v>
      </c>
      <c r="K1862" s="6" t="str">
        <f>+VLOOKUP($D1862,Sheet3!$B:$I,8,0)</f>
        <v>P</v>
      </c>
      <c r="L1862" s="6" t="str">
        <f t="shared" si="173"/>
        <v>21X8X15SM NUMA 0 P5N NUMA P</v>
      </c>
      <c r="M1862" s="12" t="s">
        <v>15</v>
      </c>
      <c r="N1862" s="12" t="str">
        <f t="shared" si="176"/>
        <v>l2202</v>
      </c>
    </row>
    <row r="1863" spans="1:14">
      <c r="A1863" s="12" t="s">
        <v>1876</v>
      </c>
      <c r="B1863" s="6" t="str">
        <f t="shared" si="174"/>
        <v>l220203418</v>
      </c>
      <c r="C1863" s="12">
        <v>285050</v>
      </c>
      <c r="D1863" s="12" t="str">
        <f t="shared" si="175"/>
        <v>p-085050</v>
      </c>
      <c r="E1863" s="6" t="str">
        <f>+VLOOKUP($D1863,Sheet3!$B:$I,2,0)</f>
        <v>21X8X15</v>
      </c>
      <c r="F1863" s="6" t="str">
        <f>+VLOOKUP($D1863,Sheet3!$B:$I,3,0)</f>
        <v>SM</v>
      </c>
      <c r="G1863" s="6" t="str">
        <f>+VLOOKUP($D1863,Sheet3!$B:$I,4,0)</f>
        <v>NUMA</v>
      </c>
      <c r="H1863" s="6">
        <f>+VLOOKUP($D1863,Sheet3!$B:$I,5,0)</f>
        <v>0</v>
      </c>
      <c r="I1863" s="6" t="str">
        <f>+VLOOKUP($D1863,Sheet3!$B:$I,6,0)</f>
        <v>P5N</v>
      </c>
      <c r="J1863" s="6" t="str">
        <f>+VLOOKUP($D1863,Sheet3!$B:$I,7,0)</f>
        <v>NUMA</v>
      </c>
      <c r="K1863" s="6" t="str">
        <f>+VLOOKUP($D1863,Sheet3!$B:$I,8,0)</f>
        <v>P</v>
      </c>
      <c r="L1863" s="6" t="str">
        <f t="shared" si="173"/>
        <v>21X8X15SM NUMA 0 P5N NUMA P</v>
      </c>
      <c r="M1863" s="12" t="s">
        <v>15</v>
      </c>
      <c r="N1863" s="12" t="str">
        <f t="shared" si="176"/>
        <v>l2202</v>
      </c>
    </row>
    <row r="1864" spans="1:14">
      <c r="A1864" s="12" t="s">
        <v>1877</v>
      </c>
      <c r="B1864" s="6" t="str">
        <f t="shared" si="174"/>
        <v>l220202803</v>
      </c>
      <c r="C1864" s="12">
        <v>285050</v>
      </c>
      <c r="D1864" s="12" t="str">
        <f t="shared" si="175"/>
        <v>p-085050</v>
      </c>
      <c r="E1864" s="6" t="str">
        <f>+VLOOKUP($D1864,Sheet3!$B:$I,2,0)</f>
        <v>21X8X15</v>
      </c>
      <c r="F1864" s="6" t="str">
        <f>+VLOOKUP($D1864,Sheet3!$B:$I,3,0)</f>
        <v>SM</v>
      </c>
      <c r="G1864" s="6" t="str">
        <f>+VLOOKUP($D1864,Sheet3!$B:$I,4,0)</f>
        <v>NUMA</v>
      </c>
      <c r="H1864" s="6">
        <f>+VLOOKUP($D1864,Sheet3!$B:$I,5,0)</f>
        <v>0</v>
      </c>
      <c r="I1864" s="6" t="str">
        <f>+VLOOKUP($D1864,Sheet3!$B:$I,6,0)</f>
        <v>P5N</v>
      </c>
      <c r="J1864" s="6" t="str">
        <f>+VLOOKUP($D1864,Sheet3!$B:$I,7,0)</f>
        <v>NUMA</v>
      </c>
      <c r="K1864" s="6" t="str">
        <f>+VLOOKUP($D1864,Sheet3!$B:$I,8,0)</f>
        <v>P</v>
      </c>
      <c r="L1864" s="6" t="str">
        <f t="shared" si="173"/>
        <v>21X8X15SM NUMA 0 P5N NUMA P</v>
      </c>
      <c r="M1864" s="12" t="s">
        <v>15</v>
      </c>
      <c r="N1864" s="12" t="str">
        <f t="shared" si="176"/>
        <v>l2202</v>
      </c>
    </row>
    <row r="1865" spans="1:14">
      <c r="A1865" s="12" t="s">
        <v>1878</v>
      </c>
      <c r="B1865" s="6" t="str">
        <f t="shared" si="174"/>
        <v>l220201080</v>
      </c>
      <c r="C1865" s="12">
        <v>201722</v>
      </c>
      <c r="D1865" s="12" t="str">
        <f t="shared" si="175"/>
        <v>p-001722</v>
      </c>
      <c r="E1865" s="6" t="str">
        <f>+VLOOKUP($D1865,Sheet3!$B:$I,2,0)</f>
        <v>6.00-9</v>
      </c>
      <c r="F1865" s="6" t="str">
        <f>+VLOOKUP($D1865,Sheet3!$B:$I,3,0)</f>
        <v>LUG</v>
      </c>
      <c r="G1865" s="6" t="str">
        <f>+VLOOKUP($D1865,Sheet3!$B:$I,4,0)</f>
        <v>NUMAPRIME</v>
      </c>
      <c r="H1865" s="6">
        <f>+VLOOKUP($D1865,Sheet3!$B:$I,5,0)</f>
        <v>4</v>
      </c>
      <c r="I1865" s="6" t="str">
        <f>+VLOOKUP($D1865,Sheet3!$B:$I,6,0)</f>
        <v>M4N3X</v>
      </c>
      <c r="J1865" s="6" t="str">
        <f>+VLOOKUP($D1865,Sheet3!$B:$I,7,0)</f>
        <v>TOTALSOURCE</v>
      </c>
      <c r="K1865" s="6" t="str">
        <f>+VLOOKUP($D1865,Sheet3!$B:$I,8,0)</f>
        <v>PREMIUM</v>
      </c>
      <c r="L1865" s="6" t="str">
        <f t="shared" si="173"/>
        <v>6.00-9LUG NUMAPRIME 4 M4N3X TOTALSOURCE PREMIUM</v>
      </c>
      <c r="M1865" s="12" t="s">
        <v>15</v>
      </c>
      <c r="N1865" s="12" t="str">
        <f t="shared" si="176"/>
        <v>l2202</v>
      </c>
    </row>
    <row r="1866" spans="1:14">
      <c r="A1866" s="12" t="s">
        <v>1879</v>
      </c>
      <c r="B1866" s="6" t="str">
        <f t="shared" si="174"/>
        <v>l220202353</v>
      </c>
      <c r="C1866" s="12">
        <v>205479</v>
      </c>
      <c r="D1866" s="12" t="str">
        <f t="shared" si="175"/>
        <v>p-005479</v>
      </c>
      <c r="E1866" s="6" t="str">
        <f>+VLOOKUP($D1866,Sheet3!$B:$I,2,0)</f>
        <v>6.00-9</v>
      </c>
      <c r="F1866" s="6" t="str">
        <f>+VLOOKUP($D1866,Sheet3!$B:$I,3,0)</f>
        <v>LUG</v>
      </c>
      <c r="G1866" s="6" t="str">
        <f>+VLOOKUP($D1866,Sheet3!$B:$I,4,0)</f>
        <v>NUMA</v>
      </c>
      <c r="H1866" s="6">
        <f>+VLOOKUP($D1866,Sheet3!$B:$I,5,0)</f>
        <v>4</v>
      </c>
      <c r="I1866" s="6" t="str">
        <f>+VLOOKUP($D1866,Sheet3!$B:$I,6,0)</f>
        <v>M2N2X</v>
      </c>
      <c r="J1866" s="6" t="str">
        <f>+VLOOKUP($D1866,Sheet3!$B:$I,7,0)</f>
        <v>DRTY XL</v>
      </c>
      <c r="K1866" s="6" t="str">
        <f>+VLOOKUP($D1866,Sheet3!$B:$I,8,0)</f>
        <v>-</v>
      </c>
      <c r="L1866" s="6" t="str">
        <f t="shared" si="173"/>
        <v>6.00-9LUG NUMA 4 M2N2X DRTY XL -</v>
      </c>
      <c r="M1866" s="12" t="s">
        <v>15</v>
      </c>
      <c r="N1866" s="12" t="str">
        <f t="shared" si="176"/>
        <v>l2202</v>
      </c>
    </row>
    <row r="1867" spans="1:14">
      <c r="A1867" s="12" t="s">
        <v>1880</v>
      </c>
      <c r="B1867" s="6" t="str">
        <f t="shared" si="174"/>
        <v>l220203514</v>
      </c>
      <c r="C1867" s="12">
        <v>205498</v>
      </c>
      <c r="D1867" s="12" t="str">
        <f t="shared" si="175"/>
        <v>p-005498</v>
      </c>
      <c r="E1867" s="6" t="str">
        <f>+VLOOKUP($D1867,Sheet3!$B:$I,2,0)</f>
        <v>18X6X121/8</v>
      </c>
      <c r="F1867" s="6" t="str">
        <f>+VLOOKUP($D1867,Sheet3!$B:$I,3,0)</f>
        <v>SAT</v>
      </c>
      <c r="G1867" s="6" t="str">
        <f>+VLOOKUP($D1867,Sheet3!$B:$I,4,0)</f>
        <v>NUMA</v>
      </c>
      <c r="H1867" s="6">
        <f>+VLOOKUP($D1867,Sheet3!$B:$I,5,0)</f>
        <v>0</v>
      </c>
      <c r="I1867" s="6" t="str">
        <f>+VLOOKUP($D1867,Sheet3!$B:$I,6,0)</f>
        <v>P5N</v>
      </c>
      <c r="J1867" s="6" t="str">
        <f>+VLOOKUP($D1867,Sheet3!$B:$I,7,0)</f>
        <v>DRTY XL</v>
      </c>
      <c r="K1867" s="6" t="str">
        <f>+VLOOKUP($D1867,Sheet3!$B:$I,8,0)</f>
        <v>-</v>
      </c>
      <c r="L1867" s="6" t="str">
        <f t="shared" si="173"/>
        <v>18X6X121/8SAT NUMA 0 P5N DRTY XL -</v>
      </c>
      <c r="M1867" s="12" t="s">
        <v>15</v>
      </c>
      <c r="N1867" s="12" t="str">
        <f t="shared" si="176"/>
        <v>l2202</v>
      </c>
    </row>
    <row r="1868" spans="1:14">
      <c r="A1868" s="12" t="s">
        <v>1881</v>
      </c>
      <c r="B1868" s="6" t="str">
        <f t="shared" si="174"/>
        <v>l220205982</v>
      </c>
      <c r="C1868" s="12">
        <v>286306</v>
      </c>
      <c r="D1868" s="12" t="str">
        <f t="shared" si="175"/>
        <v>p-086306</v>
      </c>
      <c r="E1868" s="6" t="str">
        <f>+VLOOKUP($D1868,Sheet3!$B:$I,2,0)</f>
        <v>21X7X15</v>
      </c>
      <c r="F1868" s="6" t="str">
        <f>+VLOOKUP($D1868,Sheet3!$B:$I,3,0)</f>
        <v>SM</v>
      </c>
      <c r="G1868" s="6" t="str">
        <f>+VLOOKUP($D1868,Sheet3!$B:$I,4,0)</f>
        <v>NUMA</v>
      </c>
      <c r="H1868" s="6">
        <f>+VLOOKUP($D1868,Sheet3!$B:$I,5,0)</f>
        <v>0</v>
      </c>
      <c r="I1868" s="6" t="str">
        <f>+VLOOKUP($D1868,Sheet3!$B:$I,6,0)</f>
        <v>P5N</v>
      </c>
      <c r="J1868" s="6" t="str">
        <f>+VLOOKUP($D1868,Sheet3!$B:$I,7,0)</f>
        <v>NUMA</v>
      </c>
      <c r="K1868" s="6" t="str">
        <f>+VLOOKUP($D1868,Sheet3!$B:$I,8,0)</f>
        <v>P</v>
      </c>
      <c r="L1868" s="6" t="str">
        <f t="shared" si="173"/>
        <v>21X7X15SM NUMA 0 P5N NUMA P</v>
      </c>
      <c r="M1868" s="12" t="s">
        <v>15</v>
      </c>
      <c r="N1868" s="12" t="str">
        <f t="shared" si="176"/>
        <v>l2202</v>
      </c>
    </row>
    <row r="1869" spans="1:14">
      <c r="A1869" s="12" t="s">
        <v>1882</v>
      </c>
      <c r="B1869" s="6" t="str">
        <f t="shared" si="174"/>
        <v>l220205912</v>
      </c>
      <c r="C1869" s="12">
        <v>286306</v>
      </c>
      <c r="D1869" s="12" t="str">
        <f t="shared" si="175"/>
        <v>p-086306</v>
      </c>
      <c r="E1869" s="6" t="str">
        <f>+VLOOKUP($D1869,Sheet3!$B:$I,2,0)</f>
        <v>21X7X15</v>
      </c>
      <c r="F1869" s="6" t="str">
        <f>+VLOOKUP($D1869,Sheet3!$B:$I,3,0)</f>
        <v>SM</v>
      </c>
      <c r="G1869" s="6" t="str">
        <f>+VLOOKUP($D1869,Sheet3!$B:$I,4,0)</f>
        <v>NUMA</v>
      </c>
      <c r="H1869" s="6">
        <f>+VLOOKUP($D1869,Sheet3!$B:$I,5,0)</f>
        <v>0</v>
      </c>
      <c r="I1869" s="6" t="str">
        <f>+VLOOKUP($D1869,Sheet3!$B:$I,6,0)</f>
        <v>P5N</v>
      </c>
      <c r="J1869" s="6" t="str">
        <f>+VLOOKUP($D1869,Sheet3!$B:$I,7,0)</f>
        <v>NUMA</v>
      </c>
      <c r="K1869" s="6" t="str">
        <f>+VLOOKUP($D1869,Sheet3!$B:$I,8,0)</f>
        <v>P</v>
      </c>
      <c r="L1869" s="6" t="str">
        <f t="shared" si="173"/>
        <v>21X7X15SM NUMA 0 P5N NUMA P</v>
      </c>
      <c r="M1869" s="12" t="s">
        <v>15</v>
      </c>
      <c r="N1869" s="12" t="str">
        <f t="shared" si="176"/>
        <v>l2202</v>
      </c>
    </row>
    <row r="1870" spans="1:14">
      <c r="A1870" s="12" t="s">
        <v>1883</v>
      </c>
      <c r="B1870" s="6" t="str">
        <f t="shared" si="174"/>
        <v>l220206036</v>
      </c>
      <c r="C1870" s="12">
        <v>286306</v>
      </c>
      <c r="D1870" s="12" t="str">
        <f t="shared" si="175"/>
        <v>p-086306</v>
      </c>
      <c r="E1870" s="6" t="str">
        <f>+VLOOKUP($D1870,Sheet3!$B:$I,2,0)</f>
        <v>21X7X15</v>
      </c>
      <c r="F1870" s="6" t="str">
        <f>+VLOOKUP($D1870,Sheet3!$B:$I,3,0)</f>
        <v>SM</v>
      </c>
      <c r="G1870" s="6" t="str">
        <f>+VLOOKUP($D1870,Sheet3!$B:$I,4,0)</f>
        <v>NUMA</v>
      </c>
      <c r="H1870" s="6">
        <f>+VLOOKUP($D1870,Sheet3!$B:$I,5,0)</f>
        <v>0</v>
      </c>
      <c r="I1870" s="6" t="str">
        <f>+VLOOKUP($D1870,Sheet3!$B:$I,6,0)</f>
        <v>P5N</v>
      </c>
      <c r="J1870" s="6" t="str">
        <f>+VLOOKUP($D1870,Sheet3!$B:$I,7,0)</f>
        <v>NUMA</v>
      </c>
      <c r="K1870" s="6" t="str">
        <f>+VLOOKUP($D1870,Sheet3!$B:$I,8,0)</f>
        <v>P</v>
      </c>
      <c r="L1870" s="6" t="str">
        <f t="shared" si="173"/>
        <v>21X7X15SM NUMA 0 P5N NUMA P</v>
      </c>
      <c r="M1870" s="12" t="s">
        <v>15</v>
      </c>
      <c r="N1870" s="12" t="str">
        <f t="shared" si="176"/>
        <v>l2202</v>
      </c>
    </row>
    <row r="1871" spans="1:14">
      <c r="A1871" s="12" t="s">
        <v>1884</v>
      </c>
      <c r="B1871" s="6" t="str">
        <f t="shared" si="174"/>
        <v>l220202452</v>
      </c>
      <c r="C1871" s="12">
        <v>189466</v>
      </c>
      <c r="D1871" s="12" t="str">
        <f t="shared" si="175"/>
        <v>p-189466</v>
      </c>
      <c r="E1871" s="6" t="str">
        <f>+VLOOKUP($D1871,Sheet3!$B:$I,2,0)</f>
        <v>6.00-9</v>
      </c>
      <c r="F1871" s="6" t="str">
        <f>+VLOOKUP($D1871,Sheet3!$B:$I,3,0)</f>
        <v>LUG</v>
      </c>
      <c r="G1871" s="6" t="str">
        <f>+VLOOKUP($D1871,Sheet3!$B:$I,4,0)</f>
        <v>NUMAPRIME</v>
      </c>
      <c r="H1871" s="6">
        <f>+VLOOKUP($D1871,Sheet3!$B:$I,5,0)</f>
        <v>4</v>
      </c>
      <c r="I1871" s="6" t="str">
        <f>+VLOOKUP($D1871,Sheet3!$B:$I,6,0)</f>
        <v>M4N3X</v>
      </c>
      <c r="J1871" s="6" t="str">
        <f>+VLOOKUP($D1871,Sheet3!$B:$I,7,0)</f>
        <v>NUMAPRIME</v>
      </c>
      <c r="K1871" s="6" t="str">
        <f>+VLOOKUP($D1871,Sheet3!$B:$I,8,0)</f>
        <v>PREMIUM</v>
      </c>
      <c r="L1871" s="6" t="str">
        <f t="shared" si="173"/>
        <v>6.00-9LUG NUMAPRIME 4 M4N3X NUMAPRIME PREMIUM</v>
      </c>
      <c r="M1871" s="12" t="s">
        <v>15</v>
      </c>
      <c r="N1871" s="12" t="str">
        <f t="shared" si="176"/>
        <v>l2202</v>
      </c>
    </row>
    <row r="1872" spans="1:14">
      <c r="A1872" s="12" t="s">
        <v>1885</v>
      </c>
      <c r="B1872" s="6" t="str">
        <f t="shared" si="174"/>
        <v>l220200780</v>
      </c>
      <c r="C1872" s="12">
        <v>205503</v>
      </c>
      <c r="D1872" s="12" t="str">
        <f t="shared" si="175"/>
        <v>p-005503</v>
      </c>
      <c r="E1872" s="6" t="str">
        <f>+VLOOKUP($D1872,Sheet3!$B:$I,2,0)</f>
        <v>21X7X15</v>
      </c>
      <c r="F1872" s="6" t="str">
        <f>+VLOOKUP($D1872,Sheet3!$B:$I,3,0)</f>
        <v>SM</v>
      </c>
      <c r="G1872" s="6" t="str">
        <f>+VLOOKUP($D1872,Sheet3!$B:$I,4,0)</f>
        <v>NUMA</v>
      </c>
      <c r="H1872" s="6">
        <f>+VLOOKUP($D1872,Sheet3!$B:$I,5,0)</f>
        <v>0</v>
      </c>
      <c r="I1872" s="6" t="str">
        <f>+VLOOKUP($D1872,Sheet3!$B:$I,6,0)</f>
        <v>P5N</v>
      </c>
      <c r="J1872" s="6" t="str">
        <f>+VLOOKUP($D1872,Sheet3!$B:$I,7,0)</f>
        <v>DRTY XL</v>
      </c>
      <c r="K1872" s="6" t="str">
        <f>+VLOOKUP($D1872,Sheet3!$B:$I,8,0)</f>
        <v>-</v>
      </c>
      <c r="L1872" s="6" t="str">
        <f t="shared" si="173"/>
        <v>21X7X15SM NUMA 0 P5N DRTY XL -</v>
      </c>
      <c r="M1872" s="12" t="s">
        <v>15</v>
      </c>
      <c r="N1872" s="12" t="str">
        <f t="shared" si="176"/>
        <v>l2202</v>
      </c>
    </row>
    <row r="1873" spans="1:14">
      <c r="A1873" s="12" t="s">
        <v>1886</v>
      </c>
      <c r="B1873" s="6" t="str">
        <f t="shared" si="174"/>
        <v>l220202937</v>
      </c>
      <c r="C1873" s="12">
        <v>286306</v>
      </c>
      <c r="D1873" s="12" t="str">
        <f t="shared" si="175"/>
        <v>p-086306</v>
      </c>
      <c r="E1873" s="6" t="str">
        <f>+VLOOKUP($D1873,Sheet3!$B:$I,2,0)</f>
        <v>21X7X15</v>
      </c>
      <c r="F1873" s="6" t="str">
        <f>+VLOOKUP($D1873,Sheet3!$B:$I,3,0)</f>
        <v>SM</v>
      </c>
      <c r="G1873" s="6" t="str">
        <f>+VLOOKUP($D1873,Sheet3!$B:$I,4,0)</f>
        <v>NUMA</v>
      </c>
      <c r="H1873" s="6">
        <f>+VLOOKUP($D1873,Sheet3!$B:$I,5,0)</f>
        <v>0</v>
      </c>
      <c r="I1873" s="6" t="str">
        <f>+VLOOKUP($D1873,Sheet3!$B:$I,6,0)</f>
        <v>P5N</v>
      </c>
      <c r="J1873" s="6" t="str">
        <f>+VLOOKUP($D1873,Sheet3!$B:$I,7,0)</f>
        <v>NUMA</v>
      </c>
      <c r="K1873" s="6" t="str">
        <f>+VLOOKUP($D1873,Sheet3!$B:$I,8,0)</f>
        <v>P</v>
      </c>
      <c r="L1873" s="6" t="str">
        <f t="shared" si="173"/>
        <v>21X7X15SM NUMA 0 P5N NUMA P</v>
      </c>
      <c r="M1873" s="12" t="s">
        <v>15</v>
      </c>
      <c r="N1873" s="12" t="str">
        <f t="shared" si="176"/>
        <v>l2202</v>
      </c>
    </row>
    <row r="1874" spans="1:14">
      <c r="A1874" s="12" t="s">
        <v>1887</v>
      </c>
      <c r="B1874" s="6" t="str">
        <f t="shared" si="174"/>
        <v>l220108873</v>
      </c>
      <c r="C1874" s="12">
        <v>205309</v>
      </c>
      <c r="D1874" s="12" t="str">
        <f t="shared" si="175"/>
        <v>p-005309</v>
      </c>
      <c r="E1874" s="6" t="str">
        <f>+VLOOKUP($D1874,Sheet3!$B:$I,2,0)</f>
        <v>21X7X15</v>
      </c>
      <c r="F1874" s="6" t="str">
        <f>+VLOOKUP($D1874,Sheet3!$B:$I,3,0)</f>
        <v>SM</v>
      </c>
      <c r="G1874" s="6" t="str">
        <f>+VLOOKUP($D1874,Sheet3!$B:$I,4,0)</f>
        <v>NUMA</v>
      </c>
      <c r="H1874" s="6">
        <f>+VLOOKUP($D1874,Sheet3!$B:$I,5,0)</f>
        <v>0</v>
      </c>
      <c r="I1874" s="6" t="str">
        <f>+VLOOKUP($D1874,Sheet3!$B:$I,6,0)</f>
        <v>P5N</v>
      </c>
      <c r="J1874" s="6" t="str">
        <f>+VLOOKUP($D1874,Sheet3!$B:$I,7,0)</f>
        <v>TANTOR</v>
      </c>
      <c r="K1874" s="6" t="str">
        <f>+VLOOKUP($D1874,Sheet3!$B:$I,8,0)</f>
        <v>P</v>
      </c>
      <c r="L1874" s="6" t="str">
        <f t="shared" si="173"/>
        <v>21X7X15SM NUMA 0 P5N TANTOR P</v>
      </c>
      <c r="M1874" s="12" t="s">
        <v>15</v>
      </c>
      <c r="N1874" s="12" t="str">
        <f t="shared" si="176"/>
        <v>l2201</v>
      </c>
    </row>
    <row r="1875" spans="1:14">
      <c r="A1875" s="12" t="s">
        <v>1888</v>
      </c>
      <c r="B1875" s="6" t="str">
        <f t="shared" si="174"/>
        <v>l220201121</v>
      </c>
      <c r="C1875" s="12">
        <v>205505</v>
      </c>
      <c r="D1875" s="12" t="str">
        <f t="shared" si="175"/>
        <v>p-005505</v>
      </c>
      <c r="E1875" s="6" t="str">
        <f>+VLOOKUP($D1875,Sheet3!$B:$I,2,0)</f>
        <v>21X8X15</v>
      </c>
      <c r="F1875" s="6" t="str">
        <f>+VLOOKUP($D1875,Sheet3!$B:$I,3,0)</f>
        <v>SM</v>
      </c>
      <c r="G1875" s="6" t="str">
        <f>+VLOOKUP($D1875,Sheet3!$B:$I,4,0)</f>
        <v>NUMA</v>
      </c>
      <c r="H1875" s="6">
        <f>+VLOOKUP($D1875,Sheet3!$B:$I,5,0)</f>
        <v>0</v>
      </c>
      <c r="I1875" s="6" t="str">
        <f>+VLOOKUP($D1875,Sheet3!$B:$I,6,0)</f>
        <v>P5N</v>
      </c>
      <c r="J1875" s="6" t="str">
        <f>+VLOOKUP($D1875,Sheet3!$B:$I,7,0)</f>
        <v>DRTY XL</v>
      </c>
      <c r="K1875" s="6" t="str">
        <f>+VLOOKUP($D1875,Sheet3!$B:$I,8,0)</f>
        <v>-</v>
      </c>
      <c r="L1875" s="6" t="str">
        <f t="shared" si="173"/>
        <v>21X8X15SM NUMA 0 P5N DRTY XL -</v>
      </c>
      <c r="M1875" s="12" t="s">
        <v>15</v>
      </c>
      <c r="N1875" s="12" t="str">
        <f t="shared" si="176"/>
        <v>l2202</v>
      </c>
    </row>
    <row r="1876" spans="1:14">
      <c r="A1876" s="12" t="s">
        <v>1889</v>
      </c>
      <c r="B1876" s="6" t="str">
        <f t="shared" si="174"/>
        <v>l220206001</v>
      </c>
      <c r="C1876" s="12">
        <v>205489</v>
      </c>
      <c r="D1876" s="12" t="str">
        <f t="shared" si="175"/>
        <v>p-005489</v>
      </c>
      <c r="E1876" s="6" t="str">
        <f>+VLOOKUP($D1876,Sheet3!$B:$I,2,0)</f>
        <v>14X41/2X8</v>
      </c>
      <c r="F1876" s="6" t="str">
        <f>+VLOOKUP($D1876,Sheet3!$B:$I,3,0)</f>
        <v>SM</v>
      </c>
      <c r="G1876" s="6" t="str">
        <f>+VLOOKUP($D1876,Sheet3!$B:$I,4,0)</f>
        <v>NUMA</v>
      </c>
      <c r="H1876" s="6">
        <f>+VLOOKUP($D1876,Sheet3!$B:$I,5,0)</f>
        <v>0</v>
      </c>
      <c r="I1876" s="6" t="str">
        <f>+VLOOKUP($D1876,Sheet3!$B:$I,6,0)</f>
        <v>P5N</v>
      </c>
      <c r="J1876" s="6" t="str">
        <f>+VLOOKUP($D1876,Sheet3!$B:$I,7,0)</f>
        <v>DRTY XL</v>
      </c>
      <c r="K1876" s="6" t="str">
        <f>+VLOOKUP($D1876,Sheet3!$B:$I,8,0)</f>
        <v>-</v>
      </c>
      <c r="L1876" s="6" t="str">
        <f t="shared" si="173"/>
        <v>14X41/2X8SM NUMA 0 P5N DRTY XL -</v>
      </c>
      <c r="M1876" s="12" t="s">
        <v>15</v>
      </c>
      <c r="N1876" s="12" t="str">
        <f t="shared" si="176"/>
        <v>l2202</v>
      </c>
    </row>
    <row r="1877" spans="1:14">
      <c r="A1877" s="12" t="s">
        <v>1890</v>
      </c>
      <c r="B1877" s="6" t="str">
        <f t="shared" si="174"/>
        <v>l211010554</v>
      </c>
      <c r="C1877" s="12">
        <v>190277</v>
      </c>
      <c r="D1877" s="12" t="str">
        <f t="shared" si="175"/>
        <v>p-190277</v>
      </c>
      <c r="E1877" s="6" t="str">
        <f>+VLOOKUP($D1877,Sheet3!$B:$I,2,0)</f>
        <v>161/4X6X111/4</v>
      </c>
      <c r="F1877" s="6" t="str">
        <f>+VLOOKUP($D1877,Sheet3!$B:$I,3,0)</f>
        <v>SM</v>
      </c>
      <c r="G1877" s="6" t="str">
        <f>+VLOOKUP($D1877,Sheet3!$B:$I,4,0)</f>
        <v>NUMA</v>
      </c>
      <c r="H1877" s="6">
        <f>+VLOOKUP($D1877,Sheet3!$B:$I,5,0)</f>
        <v>0</v>
      </c>
      <c r="I1877" s="6" t="str">
        <f>+VLOOKUP($D1877,Sheet3!$B:$I,6,0)</f>
        <v>P5N</v>
      </c>
      <c r="J1877" s="6" t="str">
        <f>+VLOOKUP($D1877,Sheet3!$B:$I,7,0)</f>
        <v>GALAXYYMSDS</v>
      </c>
      <c r="K1877" s="6" t="str">
        <f>+VLOOKUP($D1877,Sheet3!$B:$I,8,0)</f>
        <v>P</v>
      </c>
      <c r="L1877" s="6" t="str">
        <f t="shared" si="173"/>
        <v>161/4X6X111/4SM NUMA 0 P5N GALAXYYMSDS P</v>
      </c>
      <c r="M1877" s="12" t="s">
        <v>15</v>
      </c>
      <c r="N1877" s="12" t="str">
        <f t="shared" si="176"/>
        <v>l2110</v>
      </c>
    </row>
    <row r="1878" spans="1:14">
      <c r="A1878" s="12" t="s">
        <v>1891</v>
      </c>
      <c r="B1878" s="6" t="str">
        <f t="shared" si="174"/>
        <v>l220300301</v>
      </c>
      <c r="C1878" s="12">
        <v>190279</v>
      </c>
      <c r="D1878" s="12" t="str">
        <f t="shared" si="175"/>
        <v>p-190279</v>
      </c>
      <c r="E1878" s="6" t="str">
        <f>+VLOOKUP($D1878,Sheet3!$B:$I,2,0)</f>
        <v>16X6X101/2</v>
      </c>
      <c r="F1878" s="6" t="str">
        <f>+VLOOKUP($D1878,Sheet3!$B:$I,3,0)</f>
        <v>SM</v>
      </c>
      <c r="G1878" s="6" t="str">
        <f>+VLOOKUP($D1878,Sheet3!$B:$I,4,0)</f>
        <v>NUMA</v>
      </c>
      <c r="H1878" s="6">
        <f>+VLOOKUP($D1878,Sheet3!$B:$I,5,0)</f>
        <v>0</v>
      </c>
      <c r="I1878" s="6" t="str">
        <f>+VLOOKUP($D1878,Sheet3!$B:$I,6,0)</f>
        <v>P5N</v>
      </c>
      <c r="J1878" s="6" t="str">
        <f>+VLOOKUP($D1878,Sheet3!$B:$I,7,0)</f>
        <v>GALAXYYMSDS</v>
      </c>
      <c r="K1878" s="6" t="str">
        <f>+VLOOKUP($D1878,Sheet3!$B:$I,8,0)</f>
        <v>P</v>
      </c>
      <c r="L1878" s="6" t="str">
        <f t="shared" si="173"/>
        <v>16X6X101/2SM NUMA 0 P5N GALAXYYMSDS P</v>
      </c>
      <c r="M1878" s="12" t="s">
        <v>15</v>
      </c>
      <c r="N1878" s="12" t="str">
        <f t="shared" si="176"/>
        <v>l2203</v>
      </c>
    </row>
    <row r="1879" spans="1:14">
      <c r="A1879" s="12" t="s">
        <v>1892</v>
      </c>
      <c r="B1879" s="6" t="str">
        <f t="shared" si="174"/>
        <v>l220300352</v>
      </c>
      <c r="C1879" s="12">
        <v>190279</v>
      </c>
      <c r="D1879" s="12" t="str">
        <f t="shared" si="175"/>
        <v>p-190279</v>
      </c>
      <c r="E1879" s="6" t="str">
        <f>+VLOOKUP($D1879,Sheet3!$B:$I,2,0)</f>
        <v>16X6X101/2</v>
      </c>
      <c r="F1879" s="6" t="str">
        <f>+VLOOKUP($D1879,Sheet3!$B:$I,3,0)</f>
        <v>SM</v>
      </c>
      <c r="G1879" s="6" t="str">
        <f>+VLOOKUP($D1879,Sheet3!$B:$I,4,0)</f>
        <v>NUMA</v>
      </c>
      <c r="H1879" s="6">
        <f>+VLOOKUP($D1879,Sheet3!$B:$I,5,0)</f>
        <v>0</v>
      </c>
      <c r="I1879" s="6" t="str">
        <f>+VLOOKUP($D1879,Sheet3!$B:$I,6,0)</f>
        <v>P5N</v>
      </c>
      <c r="J1879" s="6" t="str">
        <f>+VLOOKUP($D1879,Sheet3!$B:$I,7,0)</f>
        <v>GALAXYYMSDS</v>
      </c>
      <c r="K1879" s="6" t="str">
        <f>+VLOOKUP($D1879,Sheet3!$B:$I,8,0)</f>
        <v>P</v>
      </c>
      <c r="L1879" s="6" t="str">
        <f t="shared" si="173"/>
        <v>16X6X101/2SM NUMA 0 P5N GALAXYYMSDS P</v>
      </c>
      <c r="M1879" s="12" t="s">
        <v>15</v>
      </c>
      <c r="N1879" s="12" t="str">
        <f t="shared" si="176"/>
        <v>l2203</v>
      </c>
    </row>
    <row r="1880" spans="1:14">
      <c r="A1880" s="12" t="s">
        <v>1893</v>
      </c>
      <c r="B1880" s="6" t="str">
        <f t="shared" si="174"/>
        <v>l210800051</v>
      </c>
      <c r="C1880" s="12">
        <v>189432</v>
      </c>
      <c r="D1880" s="12" t="str">
        <f t="shared" si="175"/>
        <v>p-189432</v>
      </c>
      <c r="E1880" s="6" t="str">
        <f>+VLOOKUP($D1880,Sheet3!$B:$I,2,0)</f>
        <v>16X6X101/2</v>
      </c>
      <c r="F1880" s="6" t="str">
        <f>+VLOOKUP($D1880,Sheet3!$B:$I,3,0)</f>
        <v>SAT</v>
      </c>
      <c r="G1880" s="6" t="str">
        <f>+VLOOKUP($D1880,Sheet3!$B:$I,4,0)</f>
        <v>NUMA</v>
      </c>
      <c r="H1880" s="6">
        <f>+VLOOKUP($D1880,Sheet3!$B:$I,5,0)</f>
        <v>0</v>
      </c>
      <c r="I1880" s="6" t="str">
        <f>+VLOOKUP($D1880,Sheet3!$B:$I,6,0)</f>
        <v>P5N</v>
      </c>
      <c r="J1880" s="6" t="str">
        <f>+VLOOKUP($D1880,Sheet3!$B:$I,7,0)</f>
        <v>NUMA</v>
      </c>
      <c r="K1880" s="6" t="str">
        <f>+VLOOKUP($D1880,Sheet3!$B:$I,8,0)</f>
        <v>XP</v>
      </c>
      <c r="L1880" s="6" t="str">
        <f t="shared" si="173"/>
        <v>16X6X101/2SAT NUMA 0 P5N NUMA XP</v>
      </c>
      <c r="M1880" s="12" t="s">
        <v>15</v>
      </c>
      <c r="N1880" s="12" t="str">
        <f t="shared" si="176"/>
        <v>l2108</v>
      </c>
    </row>
    <row r="1881" spans="1:14">
      <c r="A1881" s="12" t="s">
        <v>1894</v>
      </c>
      <c r="B1881" s="6" t="str">
        <f t="shared" si="174"/>
        <v>l211209839</v>
      </c>
      <c r="C1881" s="12">
        <v>290000</v>
      </c>
      <c r="D1881" s="12" t="str">
        <f t="shared" si="175"/>
        <v>p-090000</v>
      </c>
      <c r="E1881" s="6" t="str">
        <f>+VLOOKUP($D1881,Sheet3!$B:$I,2,0)</f>
        <v>161/4X6X111/4</v>
      </c>
      <c r="F1881" s="6" t="str">
        <f>+VLOOKUP($D1881,Sheet3!$B:$I,3,0)</f>
        <v>SM</v>
      </c>
      <c r="G1881" s="6" t="str">
        <f>+VLOOKUP($D1881,Sheet3!$B:$I,4,0)</f>
        <v>NUMA</v>
      </c>
      <c r="H1881" s="6">
        <f>+VLOOKUP($D1881,Sheet3!$B:$I,5,0)</f>
        <v>0</v>
      </c>
      <c r="I1881" s="6" t="str">
        <f>+VLOOKUP($D1881,Sheet3!$B:$I,6,0)</f>
        <v>P5N</v>
      </c>
      <c r="J1881" s="6" t="str">
        <f>+VLOOKUP($D1881,Sheet3!$B:$I,7,0)</f>
        <v>NUMA</v>
      </c>
      <c r="K1881" s="6" t="str">
        <f>+VLOOKUP($D1881,Sheet3!$B:$I,8,0)</f>
        <v>P</v>
      </c>
      <c r="L1881" s="6" t="str">
        <f t="shared" si="173"/>
        <v>161/4X6X111/4SM NUMA 0 P5N NUMA P</v>
      </c>
      <c r="M1881" s="12" t="s">
        <v>15</v>
      </c>
      <c r="N1881" s="12" t="str">
        <f t="shared" si="176"/>
        <v>l2112</v>
      </c>
    </row>
    <row r="1882" spans="1:14">
      <c r="A1882" s="12" t="s">
        <v>1895</v>
      </c>
      <c r="B1882" s="6" t="str">
        <f t="shared" si="174"/>
        <v>l220110284</v>
      </c>
      <c r="C1882" s="12">
        <v>205496</v>
      </c>
      <c r="D1882" s="12" t="str">
        <f t="shared" si="175"/>
        <v>p-005496</v>
      </c>
      <c r="E1882" s="6" t="str">
        <f>+VLOOKUP($D1882,Sheet3!$B:$I,2,0)</f>
        <v>16X5X101/2</v>
      </c>
      <c r="F1882" s="6" t="str">
        <f>+VLOOKUP($D1882,Sheet3!$B:$I,3,0)</f>
        <v>SM</v>
      </c>
      <c r="G1882" s="6" t="str">
        <f>+VLOOKUP($D1882,Sheet3!$B:$I,4,0)</f>
        <v>NUMA</v>
      </c>
      <c r="H1882" s="6">
        <f>+VLOOKUP($D1882,Sheet3!$B:$I,5,0)</f>
        <v>0</v>
      </c>
      <c r="I1882" s="6" t="str">
        <f>+VLOOKUP($D1882,Sheet3!$B:$I,6,0)</f>
        <v>P5N</v>
      </c>
      <c r="J1882" s="6" t="str">
        <f>+VLOOKUP($D1882,Sheet3!$B:$I,7,0)</f>
        <v>DRTY XL</v>
      </c>
      <c r="K1882" s="6" t="str">
        <f>+VLOOKUP($D1882,Sheet3!$B:$I,8,0)</f>
        <v>-</v>
      </c>
      <c r="L1882" s="6" t="str">
        <f t="shared" si="173"/>
        <v>16X5X101/2SM NUMA 0 P5N DRTY XL -</v>
      </c>
      <c r="M1882" s="12" t="s">
        <v>15</v>
      </c>
      <c r="N1882" s="12" t="str">
        <f t="shared" si="176"/>
        <v>l2201</v>
      </c>
    </row>
    <row r="1883" spans="1:14">
      <c r="A1883" s="12" t="s">
        <v>1896</v>
      </c>
      <c r="B1883" s="6" t="str">
        <f t="shared" si="174"/>
        <v>l220201325</v>
      </c>
      <c r="C1883" s="12">
        <v>189843</v>
      </c>
      <c r="D1883" s="12" t="str">
        <f t="shared" si="175"/>
        <v>p-189843</v>
      </c>
      <c r="E1883" s="6" t="str">
        <f>+VLOOKUP($D1883,Sheet3!$B:$I,2,0)</f>
        <v>16X6X101/2</v>
      </c>
      <c r="F1883" s="6" t="str">
        <f>+VLOOKUP($D1883,Sheet3!$B:$I,3,0)</f>
        <v>SAT</v>
      </c>
      <c r="G1883" s="6" t="str">
        <f>+VLOOKUP($D1883,Sheet3!$B:$I,4,0)</f>
        <v>NUMA</v>
      </c>
      <c r="H1883" s="6">
        <f>+VLOOKUP($D1883,Sheet3!$B:$I,5,0)</f>
        <v>0</v>
      </c>
      <c r="I1883" s="6" t="str">
        <f>+VLOOKUP($D1883,Sheet3!$B:$I,6,0)</f>
        <v>P5N</v>
      </c>
      <c r="J1883" s="6" t="str">
        <f>+VLOOKUP($D1883,Sheet3!$B:$I,7,0)</f>
        <v>TOTALSOURCE</v>
      </c>
      <c r="K1883" s="6" t="str">
        <f>+VLOOKUP($D1883,Sheet3!$B:$I,8,0)</f>
        <v>P</v>
      </c>
      <c r="L1883" s="6" t="str">
        <f t="shared" si="173"/>
        <v>16X6X101/2SAT NUMA 0 P5N TOTALSOURCE P</v>
      </c>
      <c r="M1883" s="12" t="s">
        <v>15</v>
      </c>
      <c r="N1883" s="12" t="str">
        <f t="shared" si="176"/>
        <v>l2202</v>
      </c>
    </row>
    <row r="1884" spans="1:14">
      <c r="A1884" s="12" t="s">
        <v>1897</v>
      </c>
      <c r="B1884" s="6" t="str">
        <f t="shared" si="174"/>
        <v>l220300475</v>
      </c>
      <c r="C1884" s="12">
        <v>189843</v>
      </c>
      <c r="D1884" s="12" t="str">
        <f t="shared" si="175"/>
        <v>p-189843</v>
      </c>
      <c r="E1884" s="6" t="str">
        <f>+VLOOKUP($D1884,Sheet3!$B:$I,2,0)</f>
        <v>16X6X101/2</v>
      </c>
      <c r="F1884" s="6" t="str">
        <f>+VLOOKUP($D1884,Sheet3!$B:$I,3,0)</f>
        <v>SAT</v>
      </c>
      <c r="G1884" s="6" t="str">
        <f>+VLOOKUP($D1884,Sheet3!$B:$I,4,0)</f>
        <v>NUMA</v>
      </c>
      <c r="H1884" s="6">
        <f>+VLOOKUP($D1884,Sheet3!$B:$I,5,0)</f>
        <v>0</v>
      </c>
      <c r="I1884" s="6" t="str">
        <f>+VLOOKUP($D1884,Sheet3!$B:$I,6,0)</f>
        <v>P5N</v>
      </c>
      <c r="J1884" s="6" t="str">
        <f>+VLOOKUP($D1884,Sheet3!$B:$I,7,0)</f>
        <v>TOTALSOURCE</v>
      </c>
      <c r="K1884" s="6" t="str">
        <f>+VLOOKUP($D1884,Sheet3!$B:$I,8,0)</f>
        <v>P</v>
      </c>
      <c r="L1884" s="6" t="str">
        <f t="shared" si="173"/>
        <v>16X6X101/2SAT NUMA 0 P5N TOTALSOURCE P</v>
      </c>
      <c r="M1884" s="12" t="s">
        <v>15</v>
      </c>
      <c r="N1884" s="12" t="str">
        <f t="shared" si="176"/>
        <v>l2203</v>
      </c>
    </row>
    <row r="1885" spans="1:14">
      <c r="A1885" s="12" t="s">
        <v>1898</v>
      </c>
      <c r="B1885" s="6" t="str">
        <f t="shared" si="174"/>
        <v>l220206629</v>
      </c>
      <c r="C1885" s="12">
        <v>201563</v>
      </c>
      <c r="D1885" s="12" t="str">
        <f t="shared" si="175"/>
        <v>p-001563</v>
      </c>
      <c r="E1885" s="6" t="str">
        <f>+VLOOKUP($D1885,Sheet3!$B:$I,2,0)</f>
        <v>18X7X121/8</v>
      </c>
      <c r="F1885" s="6" t="str">
        <f>+VLOOKUP($D1885,Sheet3!$B:$I,3,0)</f>
        <v>SAT</v>
      </c>
      <c r="G1885" s="6" t="str">
        <f>+VLOOKUP($D1885,Sheet3!$B:$I,4,0)</f>
        <v>NUMA</v>
      </c>
      <c r="H1885" s="6">
        <f>+VLOOKUP($D1885,Sheet3!$B:$I,5,0)</f>
        <v>0</v>
      </c>
      <c r="I1885" s="6" t="str">
        <f>+VLOOKUP($D1885,Sheet3!$B:$I,6,0)</f>
        <v>NM-FIBER</v>
      </c>
      <c r="J1885" s="6" t="str">
        <f>+VLOOKUP($D1885,Sheet3!$B:$I,7,0)</f>
        <v>TOTALSOURCE</v>
      </c>
      <c r="K1885" s="6" t="str">
        <f>+VLOOKUP($D1885,Sheet3!$B:$I,8,0)</f>
        <v>P</v>
      </c>
      <c r="L1885" s="6" t="str">
        <f t="shared" si="173"/>
        <v>18X7X121/8SAT NUMA 0 NM-FIBER TOTALSOURCE P</v>
      </c>
      <c r="M1885" s="12" t="s">
        <v>15</v>
      </c>
      <c r="N1885" s="12" t="str">
        <f t="shared" si="176"/>
        <v>l2202</v>
      </c>
    </row>
    <row r="1886" spans="1:14">
      <c r="A1886" s="12" t="s">
        <v>1899</v>
      </c>
      <c r="B1886" s="6" t="str">
        <f t="shared" si="174"/>
        <v>l220206497</v>
      </c>
      <c r="C1886" s="12">
        <v>201563</v>
      </c>
      <c r="D1886" s="12" t="str">
        <f t="shared" si="175"/>
        <v>p-001563</v>
      </c>
      <c r="E1886" s="6" t="str">
        <f>+VLOOKUP($D1886,Sheet3!$B:$I,2,0)</f>
        <v>18X7X121/8</v>
      </c>
      <c r="F1886" s="6" t="str">
        <f>+VLOOKUP($D1886,Sheet3!$B:$I,3,0)</f>
        <v>SAT</v>
      </c>
      <c r="G1886" s="6" t="str">
        <f>+VLOOKUP($D1886,Sheet3!$B:$I,4,0)</f>
        <v>NUMA</v>
      </c>
      <c r="H1886" s="6">
        <f>+VLOOKUP($D1886,Sheet3!$B:$I,5,0)</f>
        <v>0</v>
      </c>
      <c r="I1886" s="6" t="str">
        <f>+VLOOKUP($D1886,Sheet3!$B:$I,6,0)</f>
        <v>NM-FIBER</v>
      </c>
      <c r="J1886" s="6" t="str">
        <f>+VLOOKUP($D1886,Sheet3!$B:$I,7,0)</f>
        <v>TOTALSOURCE</v>
      </c>
      <c r="K1886" s="6" t="str">
        <f>+VLOOKUP($D1886,Sheet3!$B:$I,8,0)</f>
        <v>P</v>
      </c>
      <c r="L1886" s="6" t="str">
        <f t="shared" si="173"/>
        <v>18X7X121/8SAT NUMA 0 NM-FIBER TOTALSOURCE P</v>
      </c>
      <c r="M1886" s="12" t="s">
        <v>15</v>
      </c>
      <c r="N1886" s="12" t="str">
        <f t="shared" si="176"/>
        <v>l2202</v>
      </c>
    </row>
    <row r="1887" spans="1:14">
      <c r="A1887" s="12" t="s">
        <v>1900</v>
      </c>
      <c r="B1887" s="6" t="str">
        <f t="shared" si="174"/>
        <v>l220206565</v>
      </c>
      <c r="C1887" s="12">
        <v>201563</v>
      </c>
      <c r="D1887" s="12" t="str">
        <f t="shared" si="175"/>
        <v>p-001563</v>
      </c>
      <c r="E1887" s="6" t="str">
        <f>+VLOOKUP($D1887,Sheet3!$B:$I,2,0)</f>
        <v>18X7X121/8</v>
      </c>
      <c r="F1887" s="6" t="str">
        <f>+VLOOKUP($D1887,Sheet3!$B:$I,3,0)</f>
        <v>SAT</v>
      </c>
      <c r="G1887" s="6" t="str">
        <f>+VLOOKUP($D1887,Sheet3!$B:$I,4,0)</f>
        <v>NUMA</v>
      </c>
      <c r="H1887" s="6">
        <f>+VLOOKUP($D1887,Sheet3!$B:$I,5,0)</f>
        <v>0</v>
      </c>
      <c r="I1887" s="6" t="str">
        <f>+VLOOKUP($D1887,Sheet3!$B:$I,6,0)</f>
        <v>NM-FIBER</v>
      </c>
      <c r="J1887" s="6" t="str">
        <f>+VLOOKUP($D1887,Sheet3!$B:$I,7,0)</f>
        <v>TOTALSOURCE</v>
      </c>
      <c r="K1887" s="6" t="str">
        <f>+VLOOKUP($D1887,Sheet3!$B:$I,8,0)</f>
        <v>P</v>
      </c>
      <c r="L1887" s="6" t="str">
        <f t="shared" si="173"/>
        <v>18X7X121/8SAT NUMA 0 NM-FIBER TOTALSOURCE P</v>
      </c>
      <c r="M1887" s="12" t="s">
        <v>15</v>
      </c>
      <c r="N1887" s="12" t="str">
        <f t="shared" si="176"/>
        <v>l2202</v>
      </c>
    </row>
    <row r="1888" spans="1:14">
      <c r="A1888" s="12" t="s">
        <v>1901</v>
      </c>
      <c r="B1888" s="6" t="str">
        <f t="shared" si="174"/>
        <v>l220206832</v>
      </c>
      <c r="C1888" s="12">
        <v>201563</v>
      </c>
      <c r="D1888" s="12" t="str">
        <f t="shared" si="175"/>
        <v>p-001563</v>
      </c>
      <c r="E1888" s="6" t="str">
        <f>+VLOOKUP($D1888,Sheet3!$B:$I,2,0)</f>
        <v>18X7X121/8</v>
      </c>
      <c r="F1888" s="6" t="str">
        <f>+VLOOKUP($D1888,Sheet3!$B:$I,3,0)</f>
        <v>SAT</v>
      </c>
      <c r="G1888" s="6" t="str">
        <f>+VLOOKUP($D1888,Sheet3!$B:$I,4,0)</f>
        <v>NUMA</v>
      </c>
      <c r="H1888" s="6">
        <f>+VLOOKUP($D1888,Sheet3!$B:$I,5,0)</f>
        <v>0</v>
      </c>
      <c r="I1888" s="6" t="str">
        <f>+VLOOKUP($D1888,Sheet3!$B:$I,6,0)</f>
        <v>NM-FIBER</v>
      </c>
      <c r="J1888" s="6" t="str">
        <f>+VLOOKUP($D1888,Sheet3!$B:$I,7,0)</f>
        <v>TOTALSOURCE</v>
      </c>
      <c r="K1888" s="6" t="str">
        <f>+VLOOKUP($D1888,Sheet3!$B:$I,8,0)</f>
        <v>P</v>
      </c>
      <c r="L1888" s="6" t="str">
        <f t="shared" si="173"/>
        <v>18X7X121/8SAT NUMA 0 NM-FIBER TOTALSOURCE P</v>
      </c>
      <c r="M1888" s="12" t="s">
        <v>15</v>
      </c>
      <c r="N1888" s="12" t="str">
        <f t="shared" si="176"/>
        <v>l2202</v>
      </c>
    </row>
    <row r="1889" spans="1:14">
      <c r="A1889" s="12" t="s">
        <v>1902</v>
      </c>
      <c r="B1889" s="6" t="str">
        <f t="shared" si="174"/>
        <v>l220206628</v>
      </c>
      <c r="C1889" s="12">
        <v>201563</v>
      </c>
      <c r="D1889" s="12" t="str">
        <f t="shared" si="175"/>
        <v>p-001563</v>
      </c>
      <c r="E1889" s="6" t="str">
        <f>+VLOOKUP($D1889,Sheet3!$B:$I,2,0)</f>
        <v>18X7X121/8</v>
      </c>
      <c r="F1889" s="6" t="str">
        <f>+VLOOKUP($D1889,Sheet3!$B:$I,3,0)</f>
        <v>SAT</v>
      </c>
      <c r="G1889" s="6" t="str">
        <f>+VLOOKUP($D1889,Sheet3!$B:$I,4,0)</f>
        <v>NUMA</v>
      </c>
      <c r="H1889" s="6">
        <f>+VLOOKUP($D1889,Sheet3!$B:$I,5,0)</f>
        <v>0</v>
      </c>
      <c r="I1889" s="6" t="str">
        <f>+VLOOKUP($D1889,Sheet3!$B:$I,6,0)</f>
        <v>NM-FIBER</v>
      </c>
      <c r="J1889" s="6" t="str">
        <f>+VLOOKUP($D1889,Sheet3!$B:$I,7,0)</f>
        <v>TOTALSOURCE</v>
      </c>
      <c r="K1889" s="6" t="str">
        <f>+VLOOKUP($D1889,Sheet3!$B:$I,8,0)</f>
        <v>P</v>
      </c>
      <c r="L1889" s="6" t="str">
        <f t="shared" si="173"/>
        <v>18X7X121/8SAT NUMA 0 NM-FIBER TOTALSOURCE P</v>
      </c>
      <c r="M1889" s="12" t="s">
        <v>15</v>
      </c>
      <c r="N1889" s="12" t="str">
        <f t="shared" si="176"/>
        <v>l2202</v>
      </c>
    </row>
    <row r="1890" spans="1:14">
      <c r="A1890" s="12" t="s">
        <v>1903</v>
      </c>
      <c r="B1890" s="6" t="str">
        <f t="shared" si="174"/>
        <v>l200402791</v>
      </c>
      <c r="C1890" s="12">
        <v>190274</v>
      </c>
      <c r="D1890" s="12" t="str">
        <f t="shared" si="175"/>
        <v>p-190274</v>
      </c>
      <c r="E1890" s="6" t="str">
        <f>+VLOOKUP($D1890,Sheet3!$B:$I,2,0)</f>
        <v>14X41/2X8</v>
      </c>
      <c r="F1890" s="6" t="str">
        <f>+VLOOKUP($D1890,Sheet3!$B:$I,3,0)</f>
        <v>SM</v>
      </c>
      <c r="G1890" s="6" t="str">
        <f>+VLOOKUP($D1890,Sheet3!$B:$I,4,0)</f>
        <v>NUMA</v>
      </c>
      <c r="H1890" s="6">
        <f>+VLOOKUP($D1890,Sheet3!$B:$I,5,0)</f>
        <v>0</v>
      </c>
      <c r="I1890" s="6" t="str">
        <f>+VLOOKUP($D1890,Sheet3!$B:$I,6,0)</f>
        <v>P5N</v>
      </c>
      <c r="J1890" s="6" t="str">
        <f>+VLOOKUP($D1890,Sheet3!$B:$I,7,0)</f>
        <v>GALAXYYMSDS</v>
      </c>
      <c r="K1890" s="6" t="str">
        <f>+VLOOKUP($D1890,Sheet3!$B:$I,8,0)</f>
        <v>P</v>
      </c>
      <c r="L1890" s="6" t="str">
        <f t="shared" si="173"/>
        <v>14X41/2X8SM NUMA 0 P5N GALAXYYMSDS P</v>
      </c>
      <c r="M1890" s="12" t="s">
        <v>15</v>
      </c>
      <c r="N1890" s="12" t="str">
        <f t="shared" si="176"/>
        <v>l2004</v>
      </c>
    </row>
    <row r="1891" spans="1:14">
      <c r="A1891" s="12" t="s">
        <v>1904</v>
      </c>
      <c r="B1891" s="6" t="str">
        <f t="shared" si="174"/>
        <v>l220300507</v>
      </c>
      <c r="C1891" s="12">
        <v>190277</v>
      </c>
      <c r="D1891" s="12" t="str">
        <f t="shared" si="175"/>
        <v>p-190277</v>
      </c>
      <c r="E1891" s="6" t="str">
        <f>+VLOOKUP($D1891,Sheet3!$B:$I,2,0)</f>
        <v>161/4X6X111/4</v>
      </c>
      <c r="F1891" s="6" t="str">
        <f>+VLOOKUP($D1891,Sheet3!$B:$I,3,0)</f>
        <v>SM</v>
      </c>
      <c r="G1891" s="6" t="str">
        <f>+VLOOKUP($D1891,Sheet3!$B:$I,4,0)</f>
        <v>NUMA</v>
      </c>
      <c r="H1891" s="6">
        <f>+VLOOKUP($D1891,Sheet3!$B:$I,5,0)</f>
        <v>0</v>
      </c>
      <c r="I1891" s="6" t="str">
        <f>+VLOOKUP($D1891,Sheet3!$B:$I,6,0)</f>
        <v>P5N</v>
      </c>
      <c r="J1891" s="6" t="str">
        <f>+VLOOKUP($D1891,Sheet3!$B:$I,7,0)</f>
        <v>GALAXYYMSDS</v>
      </c>
      <c r="K1891" s="6" t="str">
        <f>+VLOOKUP($D1891,Sheet3!$B:$I,8,0)</f>
        <v>P</v>
      </c>
      <c r="L1891" s="6" t="str">
        <f t="shared" si="173"/>
        <v>161/4X6X111/4SM NUMA 0 P5N GALAXYYMSDS P</v>
      </c>
      <c r="M1891" s="12" t="s">
        <v>15</v>
      </c>
      <c r="N1891" s="12" t="str">
        <f t="shared" si="176"/>
        <v>l2203</v>
      </c>
    </row>
    <row r="1892" spans="1:14">
      <c r="A1892" s="12" t="s">
        <v>1905</v>
      </c>
      <c r="B1892" s="6" t="str">
        <f t="shared" si="174"/>
        <v>l220300421</v>
      </c>
      <c r="C1892" s="12">
        <v>190279</v>
      </c>
      <c r="D1892" s="12" t="str">
        <f t="shared" si="175"/>
        <v>p-190279</v>
      </c>
      <c r="E1892" s="6" t="str">
        <f>+VLOOKUP($D1892,Sheet3!$B:$I,2,0)</f>
        <v>16X6X101/2</v>
      </c>
      <c r="F1892" s="6" t="str">
        <f>+VLOOKUP($D1892,Sheet3!$B:$I,3,0)</f>
        <v>SM</v>
      </c>
      <c r="G1892" s="6" t="str">
        <f>+VLOOKUP($D1892,Sheet3!$B:$I,4,0)</f>
        <v>NUMA</v>
      </c>
      <c r="H1892" s="6">
        <f>+VLOOKUP($D1892,Sheet3!$B:$I,5,0)</f>
        <v>0</v>
      </c>
      <c r="I1892" s="6" t="str">
        <f>+VLOOKUP($D1892,Sheet3!$B:$I,6,0)</f>
        <v>P5N</v>
      </c>
      <c r="J1892" s="6" t="str">
        <f>+VLOOKUP($D1892,Sheet3!$B:$I,7,0)</f>
        <v>GALAXYYMSDS</v>
      </c>
      <c r="K1892" s="6" t="str">
        <f>+VLOOKUP($D1892,Sheet3!$B:$I,8,0)</f>
        <v>P</v>
      </c>
      <c r="L1892" s="6" t="str">
        <f t="shared" si="173"/>
        <v>16X6X101/2SM NUMA 0 P5N GALAXYYMSDS P</v>
      </c>
      <c r="M1892" s="12" t="s">
        <v>15</v>
      </c>
      <c r="N1892" s="12" t="str">
        <f t="shared" si="176"/>
        <v>l2203</v>
      </c>
    </row>
    <row r="1893" spans="1:14">
      <c r="A1893" s="12" t="s">
        <v>1906</v>
      </c>
      <c r="B1893" s="6" t="str">
        <f t="shared" si="174"/>
        <v>l220300460</v>
      </c>
      <c r="C1893" s="12">
        <v>190277</v>
      </c>
      <c r="D1893" s="12" t="str">
        <f t="shared" si="175"/>
        <v>p-190277</v>
      </c>
      <c r="E1893" s="6" t="str">
        <f>+VLOOKUP($D1893,Sheet3!$B:$I,2,0)</f>
        <v>161/4X6X111/4</v>
      </c>
      <c r="F1893" s="6" t="str">
        <f>+VLOOKUP($D1893,Sheet3!$B:$I,3,0)</f>
        <v>SM</v>
      </c>
      <c r="G1893" s="6" t="str">
        <f>+VLOOKUP($D1893,Sheet3!$B:$I,4,0)</f>
        <v>NUMA</v>
      </c>
      <c r="H1893" s="6">
        <f>+VLOOKUP($D1893,Sheet3!$B:$I,5,0)</f>
        <v>0</v>
      </c>
      <c r="I1893" s="6" t="str">
        <f>+VLOOKUP($D1893,Sheet3!$B:$I,6,0)</f>
        <v>P5N</v>
      </c>
      <c r="J1893" s="6" t="str">
        <f>+VLOOKUP($D1893,Sheet3!$B:$I,7,0)</f>
        <v>GALAXYYMSDS</v>
      </c>
      <c r="K1893" s="6" t="str">
        <f>+VLOOKUP($D1893,Sheet3!$B:$I,8,0)</f>
        <v>P</v>
      </c>
      <c r="L1893" s="6" t="str">
        <f t="shared" si="173"/>
        <v>161/4X6X111/4SM NUMA 0 P5N GALAXYYMSDS P</v>
      </c>
      <c r="M1893" s="12" t="s">
        <v>15</v>
      </c>
      <c r="N1893" s="12" t="str">
        <f t="shared" si="176"/>
        <v>l2203</v>
      </c>
    </row>
    <row r="1894" spans="1:14">
      <c r="A1894" s="12" t="s">
        <v>1907</v>
      </c>
      <c r="B1894" s="6" t="str">
        <f t="shared" si="174"/>
        <v>l220300526</v>
      </c>
      <c r="C1894" s="12">
        <v>190279</v>
      </c>
      <c r="D1894" s="12" t="str">
        <f t="shared" si="175"/>
        <v>p-190279</v>
      </c>
      <c r="E1894" s="6" t="str">
        <f>+VLOOKUP($D1894,Sheet3!$B:$I,2,0)</f>
        <v>16X6X101/2</v>
      </c>
      <c r="F1894" s="6" t="str">
        <f>+VLOOKUP($D1894,Sheet3!$B:$I,3,0)</f>
        <v>SM</v>
      </c>
      <c r="G1894" s="6" t="str">
        <f>+VLOOKUP($D1894,Sheet3!$B:$I,4,0)</f>
        <v>NUMA</v>
      </c>
      <c r="H1894" s="6">
        <f>+VLOOKUP($D1894,Sheet3!$B:$I,5,0)</f>
        <v>0</v>
      </c>
      <c r="I1894" s="6" t="str">
        <f>+VLOOKUP($D1894,Sheet3!$B:$I,6,0)</f>
        <v>P5N</v>
      </c>
      <c r="J1894" s="6" t="str">
        <f>+VLOOKUP($D1894,Sheet3!$B:$I,7,0)</f>
        <v>GALAXYYMSDS</v>
      </c>
      <c r="K1894" s="6" t="str">
        <f>+VLOOKUP($D1894,Sheet3!$B:$I,8,0)</f>
        <v>P</v>
      </c>
      <c r="L1894" s="6" t="str">
        <f t="shared" si="173"/>
        <v>16X6X101/2SM NUMA 0 P5N GALAXYYMSDS P</v>
      </c>
      <c r="M1894" s="12" t="s">
        <v>15</v>
      </c>
      <c r="N1894" s="12" t="str">
        <f t="shared" si="176"/>
        <v>l2203</v>
      </c>
    </row>
    <row r="1895" spans="1:14">
      <c r="A1895" s="12" t="s">
        <v>1908</v>
      </c>
      <c r="B1895" s="6" t="str">
        <f t="shared" si="174"/>
        <v>l220206047</v>
      </c>
      <c r="C1895" s="12">
        <v>205489</v>
      </c>
      <c r="D1895" s="12" t="str">
        <f t="shared" si="175"/>
        <v>p-005489</v>
      </c>
      <c r="E1895" s="6" t="str">
        <f>+VLOOKUP($D1895,Sheet3!$B:$I,2,0)</f>
        <v>14X41/2X8</v>
      </c>
      <c r="F1895" s="6" t="str">
        <f>+VLOOKUP($D1895,Sheet3!$B:$I,3,0)</f>
        <v>SM</v>
      </c>
      <c r="G1895" s="6" t="str">
        <f>+VLOOKUP($D1895,Sheet3!$B:$I,4,0)</f>
        <v>NUMA</v>
      </c>
      <c r="H1895" s="6">
        <f>+VLOOKUP($D1895,Sheet3!$B:$I,5,0)</f>
        <v>0</v>
      </c>
      <c r="I1895" s="6" t="str">
        <f>+VLOOKUP($D1895,Sheet3!$B:$I,6,0)</f>
        <v>P5N</v>
      </c>
      <c r="J1895" s="6" t="str">
        <f>+VLOOKUP($D1895,Sheet3!$B:$I,7,0)</f>
        <v>DRTY XL</v>
      </c>
      <c r="K1895" s="6" t="str">
        <f>+VLOOKUP($D1895,Sheet3!$B:$I,8,0)</f>
        <v>-</v>
      </c>
      <c r="L1895" s="6" t="str">
        <f t="shared" si="173"/>
        <v>14X41/2X8SM NUMA 0 P5N DRTY XL -</v>
      </c>
      <c r="M1895" s="12" t="s">
        <v>15</v>
      </c>
      <c r="N1895" s="12" t="str">
        <f t="shared" si="176"/>
        <v>l2202</v>
      </c>
    </row>
    <row r="1896" spans="1:14">
      <c r="A1896" s="12" t="s">
        <v>1909</v>
      </c>
      <c r="B1896" s="6" t="str">
        <f t="shared" si="174"/>
        <v>l211101063</v>
      </c>
      <c r="C1896" s="12">
        <v>190000</v>
      </c>
      <c r="D1896" s="12" t="str">
        <f t="shared" si="175"/>
        <v>p-190000</v>
      </c>
      <c r="E1896" s="6" t="str">
        <f>+VLOOKUP($D1896,Sheet3!$B:$I,2,0)</f>
        <v>15X5X111/4</v>
      </c>
      <c r="F1896" s="6" t="str">
        <f>+VLOOKUP($D1896,Sheet3!$B:$I,3,0)</f>
        <v>SAT</v>
      </c>
      <c r="G1896" s="6" t="str">
        <f>+VLOOKUP($D1896,Sheet3!$B:$I,4,0)</f>
        <v>NUMA</v>
      </c>
      <c r="H1896" s="6">
        <f>+VLOOKUP($D1896,Sheet3!$B:$I,5,0)</f>
        <v>0</v>
      </c>
      <c r="I1896" s="6" t="str">
        <f>+VLOOKUP($D1896,Sheet3!$B:$I,6,0)</f>
        <v>P5N</v>
      </c>
      <c r="J1896" s="6" t="str">
        <f>+VLOOKUP($D1896,Sheet3!$B:$I,7,0)</f>
        <v>TOTALSOURCE</v>
      </c>
      <c r="K1896" s="6" t="str">
        <f>+VLOOKUP($D1896,Sheet3!$B:$I,8,0)</f>
        <v>P</v>
      </c>
      <c r="L1896" s="6" t="str">
        <f t="shared" si="173"/>
        <v>15X5X111/4SAT NUMA 0 P5N TOTALSOURCE P</v>
      </c>
      <c r="M1896" s="12" t="s">
        <v>15</v>
      </c>
      <c r="N1896" s="12" t="str">
        <f t="shared" si="176"/>
        <v>l2111</v>
      </c>
    </row>
    <row r="1897" spans="1:14">
      <c r="A1897" s="12" t="s">
        <v>1910</v>
      </c>
      <c r="B1897" s="6" t="str">
        <f t="shared" si="174"/>
        <v>l211108626</v>
      </c>
      <c r="C1897" s="12">
        <v>190000</v>
      </c>
      <c r="D1897" s="12" t="str">
        <f t="shared" si="175"/>
        <v>p-190000</v>
      </c>
      <c r="E1897" s="6" t="str">
        <f>+VLOOKUP($D1897,Sheet3!$B:$I,2,0)</f>
        <v>15X5X111/4</v>
      </c>
      <c r="F1897" s="6" t="str">
        <f>+VLOOKUP($D1897,Sheet3!$B:$I,3,0)</f>
        <v>SAT</v>
      </c>
      <c r="G1897" s="6" t="str">
        <f>+VLOOKUP($D1897,Sheet3!$B:$I,4,0)</f>
        <v>NUMA</v>
      </c>
      <c r="H1897" s="6">
        <f>+VLOOKUP($D1897,Sheet3!$B:$I,5,0)</f>
        <v>0</v>
      </c>
      <c r="I1897" s="6" t="str">
        <f>+VLOOKUP($D1897,Sheet3!$B:$I,6,0)</f>
        <v>P5N</v>
      </c>
      <c r="J1897" s="6" t="str">
        <f>+VLOOKUP($D1897,Sheet3!$B:$I,7,0)</f>
        <v>TOTALSOURCE</v>
      </c>
      <c r="K1897" s="6" t="str">
        <f>+VLOOKUP($D1897,Sheet3!$B:$I,8,0)</f>
        <v>P</v>
      </c>
      <c r="L1897" s="6" t="str">
        <f t="shared" si="173"/>
        <v>15X5X111/4SAT NUMA 0 P5N TOTALSOURCE P</v>
      </c>
      <c r="M1897" s="12" t="s">
        <v>15</v>
      </c>
      <c r="N1897" s="12" t="str">
        <f t="shared" si="176"/>
        <v>l2111</v>
      </c>
    </row>
    <row r="1898" spans="1:14">
      <c r="A1898" s="12" t="s">
        <v>1911</v>
      </c>
      <c r="B1898" s="6" t="str">
        <f t="shared" si="174"/>
        <v>l211108536</v>
      </c>
      <c r="C1898" s="12">
        <v>190000</v>
      </c>
      <c r="D1898" s="12" t="str">
        <f t="shared" si="175"/>
        <v>p-190000</v>
      </c>
      <c r="E1898" s="6" t="str">
        <f>+VLOOKUP($D1898,Sheet3!$B:$I,2,0)</f>
        <v>15X5X111/4</v>
      </c>
      <c r="F1898" s="6" t="str">
        <f>+VLOOKUP($D1898,Sheet3!$B:$I,3,0)</f>
        <v>SAT</v>
      </c>
      <c r="G1898" s="6" t="str">
        <f>+VLOOKUP($D1898,Sheet3!$B:$I,4,0)</f>
        <v>NUMA</v>
      </c>
      <c r="H1898" s="6">
        <f>+VLOOKUP($D1898,Sheet3!$B:$I,5,0)</f>
        <v>0</v>
      </c>
      <c r="I1898" s="6" t="str">
        <f>+VLOOKUP($D1898,Sheet3!$B:$I,6,0)</f>
        <v>P5N</v>
      </c>
      <c r="J1898" s="6" t="str">
        <f>+VLOOKUP($D1898,Sheet3!$B:$I,7,0)</f>
        <v>TOTALSOURCE</v>
      </c>
      <c r="K1898" s="6" t="str">
        <f>+VLOOKUP($D1898,Sheet3!$B:$I,8,0)</f>
        <v>P</v>
      </c>
      <c r="L1898" s="6" t="str">
        <f t="shared" si="173"/>
        <v>15X5X111/4SAT NUMA 0 P5N TOTALSOURCE P</v>
      </c>
      <c r="M1898" s="12" t="s">
        <v>15</v>
      </c>
      <c r="N1898" s="12" t="str">
        <f t="shared" si="176"/>
        <v>l2111</v>
      </c>
    </row>
    <row r="1899" spans="1:14">
      <c r="A1899" s="12" t="s">
        <v>1912</v>
      </c>
      <c r="B1899" s="6" t="str">
        <f t="shared" si="174"/>
        <v>l211201805</v>
      </c>
      <c r="C1899" s="12">
        <v>190000</v>
      </c>
      <c r="D1899" s="12" t="str">
        <f t="shared" si="175"/>
        <v>p-190000</v>
      </c>
      <c r="E1899" s="6" t="str">
        <f>+VLOOKUP($D1899,Sheet3!$B:$I,2,0)</f>
        <v>15X5X111/4</v>
      </c>
      <c r="F1899" s="6" t="str">
        <f>+VLOOKUP($D1899,Sheet3!$B:$I,3,0)</f>
        <v>SAT</v>
      </c>
      <c r="G1899" s="6" t="str">
        <f>+VLOOKUP($D1899,Sheet3!$B:$I,4,0)</f>
        <v>NUMA</v>
      </c>
      <c r="H1899" s="6">
        <f>+VLOOKUP($D1899,Sheet3!$B:$I,5,0)</f>
        <v>0</v>
      </c>
      <c r="I1899" s="6" t="str">
        <f>+VLOOKUP($D1899,Sheet3!$B:$I,6,0)</f>
        <v>P5N</v>
      </c>
      <c r="J1899" s="6" t="str">
        <f>+VLOOKUP($D1899,Sheet3!$B:$I,7,0)</f>
        <v>TOTALSOURCE</v>
      </c>
      <c r="K1899" s="6" t="str">
        <f>+VLOOKUP($D1899,Sheet3!$B:$I,8,0)</f>
        <v>P</v>
      </c>
      <c r="L1899" s="6" t="str">
        <f t="shared" si="173"/>
        <v>15X5X111/4SAT NUMA 0 P5N TOTALSOURCE P</v>
      </c>
      <c r="M1899" s="12" t="s">
        <v>15</v>
      </c>
      <c r="N1899" s="12" t="str">
        <f t="shared" si="176"/>
        <v>l2112</v>
      </c>
    </row>
    <row r="1900" spans="1:14">
      <c r="A1900" s="12" t="s">
        <v>1913</v>
      </c>
      <c r="B1900" s="6" t="str">
        <f t="shared" si="174"/>
        <v>l211113458</v>
      </c>
      <c r="C1900" s="12">
        <v>189781</v>
      </c>
      <c r="D1900" s="12" t="str">
        <f t="shared" si="175"/>
        <v>p-189781</v>
      </c>
      <c r="E1900" s="6" t="str">
        <f>+VLOOKUP($D1900,Sheet3!$B:$I,2,0)</f>
        <v>16X5X101/2</v>
      </c>
      <c r="F1900" s="6" t="str">
        <f>+VLOOKUP($D1900,Sheet3!$B:$I,3,0)</f>
        <v>ML</v>
      </c>
      <c r="G1900" s="6" t="str">
        <f>+VLOOKUP($D1900,Sheet3!$B:$I,4,0)</f>
        <v>NUMA</v>
      </c>
      <c r="H1900" s="6">
        <f>+VLOOKUP($D1900,Sheet3!$B:$I,5,0)</f>
        <v>0</v>
      </c>
      <c r="I1900" s="6" t="str">
        <f>+VLOOKUP($D1900,Sheet3!$B:$I,6,0)</f>
        <v>P5N</v>
      </c>
      <c r="J1900" s="6" t="str">
        <f>+VLOOKUP($D1900,Sheet3!$B:$I,7,0)</f>
        <v>NUMA</v>
      </c>
      <c r="K1900" s="6" t="str">
        <f>+VLOOKUP($D1900,Sheet3!$B:$I,8,0)</f>
        <v>P</v>
      </c>
      <c r="L1900" s="6" t="str">
        <f t="shared" si="173"/>
        <v>16X5X101/2ML NUMA 0 P5N NUMA P</v>
      </c>
      <c r="M1900" s="12" t="s">
        <v>15</v>
      </c>
      <c r="N1900" s="12" t="str">
        <f t="shared" si="176"/>
        <v>l2111</v>
      </c>
    </row>
    <row r="1901" spans="1:14">
      <c r="A1901" s="12" t="s">
        <v>1914</v>
      </c>
      <c r="B1901" s="6" t="str">
        <f t="shared" si="174"/>
        <v>l220205991</v>
      </c>
      <c r="C1901" s="12">
        <v>205496</v>
      </c>
      <c r="D1901" s="12" t="str">
        <f t="shared" si="175"/>
        <v>p-005496</v>
      </c>
      <c r="E1901" s="6" t="str">
        <f>+VLOOKUP($D1901,Sheet3!$B:$I,2,0)</f>
        <v>16X5X101/2</v>
      </c>
      <c r="F1901" s="6" t="str">
        <f>+VLOOKUP($D1901,Sheet3!$B:$I,3,0)</f>
        <v>SM</v>
      </c>
      <c r="G1901" s="6" t="str">
        <f>+VLOOKUP($D1901,Sheet3!$B:$I,4,0)</f>
        <v>NUMA</v>
      </c>
      <c r="H1901" s="6">
        <f>+VLOOKUP($D1901,Sheet3!$B:$I,5,0)</f>
        <v>0</v>
      </c>
      <c r="I1901" s="6" t="str">
        <f>+VLOOKUP($D1901,Sheet3!$B:$I,6,0)</f>
        <v>P5N</v>
      </c>
      <c r="J1901" s="6" t="str">
        <f>+VLOOKUP($D1901,Sheet3!$B:$I,7,0)</f>
        <v>DRTY XL</v>
      </c>
      <c r="K1901" s="6" t="str">
        <f>+VLOOKUP($D1901,Sheet3!$B:$I,8,0)</f>
        <v>-</v>
      </c>
      <c r="L1901" s="6" t="str">
        <f t="shared" si="173"/>
        <v>16X5X101/2SM NUMA 0 P5N DRTY XL -</v>
      </c>
      <c r="M1901" s="12" t="s">
        <v>15</v>
      </c>
      <c r="N1901" s="12" t="str">
        <f t="shared" si="176"/>
        <v>l2202</v>
      </c>
    </row>
    <row r="1902" spans="1:14">
      <c r="A1902" s="12" t="s">
        <v>1915</v>
      </c>
      <c r="B1902" s="6" t="str">
        <f t="shared" si="174"/>
        <v>l220205906</v>
      </c>
      <c r="C1902" s="12">
        <v>190281</v>
      </c>
      <c r="D1902" s="12" t="str">
        <f t="shared" si="175"/>
        <v>p-190281</v>
      </c>
      <c r="E1902" s="6" t="str">
        <f>+VLOOKUP($D1902,Sheet3!$B:$I,2,0)</f>
        <v>21X7X15</v>
      </c>
      <c r="F1902" s="6" t="str">
        <f>+VLOOKUP($D1902,Sheet3!$B:$I,3,0)</f>
        <v>SM</v>
      </c>
      <c r="G1902" s="6" t="str">
        <f>+VLOOKUP($D1902,Sheet3!$B:$I,4,0)</f>
        <v>NUMA</v>
      </c>
      <c r="H1902" s="6">
        <f>+VLOOKUP($D1902,Sheet3!$B:$I,5,0)</f>
        <v>0</v>
      </c>
      <c r="I1902" s="6" t="str">
        <f>+VLOOKUP($D1902,Sheet3!$B:$I,6,0)</f>
        <v>P5N</v>
      </c>
      <c r="J1902" s="6" t="str">
        <f>+VLOOKUP($D1902,Sheet3!$B:$I,7,0)</f>
        <v>GALAXYYMSDS</v>
      </c>
      <c r="K1902" s="6" t="str">
        <f>+VLOOKUP($D1902,Sheet3!$B:$I,8,0)</f>
        <v>P</v>
      </c>
      <c r="L1902" s="6" t="str">
        <f t="shared" si="173"/>
        <v>21X7X15SM NUMA 0 P5N GALAXYYMSDS P</v>
      </c>
      <c r="M1902" s="12" t="s">
        <v>15</v>
      </c>
      <c r="N1902" s="12" t="str">
        <f t="shared" si="176"/>
        <v>l2202</v>
      </c>
    </row>
    <row r="1903" spans="1:14">
      <c r="A1903" s="12" t="s">
        <v>1916</v>
      </c>
      <c r="B1903" s="6" t="str">
        <f t="shared" si="174"/>
        <v>l220300465</v>
      </c>
      <c r="C1903" s="12">
        <v>190281</v>
      </c>
      <c r="D1903" s="12" t="str">
        <f t="shared" si="175"/>
        <v>p-190281</v>
      </c>
      <c r="E1903" s="6" t="str">
        <f>+VLOOKUP($D1903,Sheet3!$B:$I,2,0)</f>
        <v>21X7X15</v>
      </c>
      <c r="F1903" s="6" t="str">
        <f>+VLOOKUP($D1903,Sheet3!$B:$I,3,0)</f>
        <v>SM</v>
      </c>
      <c r="G1903" s="6" t="str">
        <f>+VLOOKUP($D1903,Sheet3!$B:$I,4,0)</f>
        <v>NUMA</v>
      </c>
      <c r="H1903" s="6">
        <f>+VLOOKUP($D1903,Sheet3!$B:$I,5,0)</f>
        <v>0</v>
      </c>
      <c r="I1903" s="6" t="str">
        <f>+VLOOKUP($D1903,Sheet3!$B:$I,6,0)</f>
        <v>P5N</v>
      </c>
      <c r="J1903" s="6" t="str">
        <f>+VLOOKUP($D1903,Sheet3!$B:$I,7,0)</f>
        <v>GALAXYYMSDS</v>
      </c>
      <c r="K1903" s="6" t="str">
        <f>+VLOOKUP($D1903,Sheet3!$B:$I,8,0)</f>
        <v>P</v>
      </c>
      <c r="L1903" s="6" t="str">
        <f t="shared" si="173"/>
        <v>21X7X15SM NUMA 0 P5N GALAXYYMSDS P</v>
      </c>
      <c r="M1903" s="12" t="s">
        <v>15</v>
      </c>
      <c r="N1903" s="12" t="str">
        <f t="shared" si="176"/>
        <v>l2203</v>
      </c>
    </row>
    <row r="1904" spans="1:14">
      <c r="A1904" s="12" t="s">
        <v>1917</v>
      </c>
      <c r="B1904" s="6" t="str">
        <f t="shared" si="174"/>
        <v>l220300543</v>
      </c>
      <c r="C1904" s="12">
        <v>190281</v>
      </c>
      <c r="D1904" s="12" t="str">
        <f t="shared" si="175"/>
        <v>p-190281</v>
      </c>
      <c r="E1904" s="6" t="str">
        <f>+VLOOKUP($D1904,Sheet3!$B:$I,2,0)</f>
        <v>21X7X15</v>
      </c>
      <c r="F1904" s="6" t="str">
        <f>+VLOOKUP($D1904,Sheet3!$B:$I,3,0)</f>
        <v>SM</v>
      </c>
      <c r="G1904" s="6" t="str">
        <f>+VLOOKUP($D1904,Sheet3!$B:$I,4,0)</f>
        <v>NUMA</v>
      </c>
      <c r="H1904" s="6">
        <f>+VLOOKUP($D1904,Sheet3!$B:$I,5,0)</f>
        <v>0</v>
      </c>
      <c r="I1904" s="6" t="str">
        <f>+VLOOKUP($D1904,Sheet3!$B:$I,6,0)</f>
        <v>P5N</v>
      </c>
      <c r="J1904" s="6" t="str">
        <f>+VLOOKUP($D1904,Sheet3!$B:$I,7,0)</f>
        <v>GALAXYYMSDS</v>
      </c>
      <c r="K1904" s="6" t="str">
        <f>+VLOOKUP($D1904,Sheet3!$B:$I,8,0)</f>
        <v>P</v>
      </c>
      <c r="L1904" s="6" t="str">
        <f t="shared" si="173"/>
        <v>21X7X15SM NUMA 0 P5N GALAXYYMSDS P</v>
      </c>
      <c r="M1904" s="12" t="s">
        <v>15</v>
      </c>
      <c r="N1904" s="12" t="str">
        <f t="shared" si="176"/>
        <v>l2203</v>
      </c>
    </row>
    <row r="1905" spans="1:14">
      <c r="A1905" s="12" t="s">
        <v>1918</v>
      </c>
      <c r="B1905" s="6" t="str">
        <f t="shared" si="174"/>
        <v>l220300773</v>
      </c>
      <c r="C1905" s="12">
        <v>286306</v>
      </c>
      <c r="D1905" s="12" t="str">
        <f t="shared" si="175"/>
        <v>p-086306</v>
      </c>
      <c r="E1905" s="6" t="str">
        <f>+VLOOKUP($D1905,Sheet3!$B:$I,2,0)</f>
        <v>21X7X15</v>
      </c>
      <c r="F1905" s="6" t="str">
        <f>+VLOOKUP($D1905,Sheet3!$B:$I,3,0)</f>
        <v>SM</v>
      </c>
      <c r="G1905" s="6" t="str">
        <f>+VLOOKUP($D1905,Sheet3!$B:$I,4,0)</f>
        <v>NUMA</v>
      </c>
      <c r="H1905" s="6">
        <f>+VLOOKUP($D1905,Sheet3!$B:$I,5,0)</f>
        <v>0</v>
      </c>
      <c r="I1905" s="6" t="str">
        <f>+VLOOKUP($D1905,Sheet3!$B:$I,6,0)</f>
        <v>P5N</v>
      </c>
      <c r="J1905" s="6" t="str">
        <f>+VLOOKUP($D1905,Sheet3!$B:$I,7,0)</f>
        <v>NUMA</v>
      </c>
      <c r="K1905" s="6" t="str">
        <f>+VLOOKUP($D1905,Sheet3!$B:$I,8,0)</f>
        <v>P</v>
      </c>
      <c r="L1905" s="6" t="str">
        <f t="shared" si="173"/>
        <v>21X7X15SM NUMA 0 P5N NUMA P</v>
      </c>
      <c r="M1905" s="12" t="s">
        <v>15</v>
      </c>
      <c r="N1905" s="12" t="str">
        <f t="shared" si="176"/>
        <v>l2203</v>
      </c>
    </row>
    <row r="1906" spans="1:14">
      <c r="A1906" s="12" t="s">
        <v>1919</v>
      </c>
      <c r="B1906" s="6" t="str">
        <f t="shared" si="174"/>
        <v>l220300774</v>
      </c>
      <c r="C1906" s="12">
        <v>190281</v>
      </c>
      <c r="D1906" s="12" t="str">
        <f t="shared" si="175"/>
        <v>p-190281</v>
      </c>
      <c r="E1906" s="6" t="str">
        <f>+VLOOKUP($D1906,Sheet3!$B:$I,2,0)</f>
        <v>21X7X15</v>
      </c>
      <c r="F1906" s="6" t="str">
        <f>+VLOOKUP($D1906,Sheet3!$B:$I,3,0)</f>
        <v>SM</v>
      </c>
      <c r="G1906" s="6" t="str">
        <f>+VLOOKUP($D1906,Sheet3!$B:$I,4,0)</f>
        <v>NUMA</v>
      </c>
      <c r="H1906" s="6">
        <f>+VLOOKUP($D1906,Sheet3!$B:$I,5,0)</f>
        <v>0</v>
      </c>
      <c r="I1906" s="6" t="str">
        <f>+VLOOKUP($D1906,Sheet3!$B:$I,6,0)</f>
        <v>P5N</v>
      </c>
      <c r="J1906" s="6" t="str">
        <f>+VLOOKUP($D1906,Sheet3!$B:$I,7,0)</f>
        <v>GALAXYYMSDS</v>
      </c>
      <c r="K1906" s="6" t="str">
        <f>+VLOOKUP($D1906,Sheet3!$B:$I,8,0)</f>
        <v>P</v>
      </c>
      <c r="L1906" s="6" t="str">
        <f t="shared" si="173"/>
        <v>21X7X15SM NUMA 0 P5N GALAXYYMSDS P</v>
      </c>
      <c r="M1906" s="12" t="s">
        <v>15</v>
      </c>
      <c r="N1906" s="12" t="str">
        <f t="shared" si="176"/>
        <v>l2203</v>
      </c>
    </row>
    <row r="1907" spans="1:14">
      <c r="A1907" s="12" t="s">
        <v>1920</v>
      </c>
      <c r="B1907" s="6" t="str">
        <f t="shared" si="174"/>
        <v>l180304599</v>
      </c>
      <c r="C1907" s="12">
        <v>190347</v>
      </c>
      <c r="D1907" s="12" t="str">
        <f t="shared" si="175"/>
        <v>p-190347</v>
      </c>
      <c r="E1907" s="6" t="str">
        <f>+VLOOKUP($D1907,Sheet3!$B:$I,2,0)</f>
        <v>6.00-9</v>
      </c>
      <c r="F1907" s="6" t="str">
        <f>+VLOOKUP($D1907,Sheet3!$B:$I,3,0)</f>
        <v>LUG</v>
      </c>
      <c r="G1907" s="6" t="str">
        <f>+VLOOKUP($D1907,Sheet3!$B:$I,4,0)</f>
        <v>NUMA</v>
      </c>
      <c r="H1907" s="6">
        <f>+VLOOKUP($D1907,Sheet3!$B:$I,5,0)</f>
        <v>4</v>
      </c>
      <c r="I1907" s="6" t="str">
        <f>+VLOOKUP($D1907,Sheet3!$B:$I,6,0)</f>
        <v>M2N24</v>
      </c>
      <c r="J1907" s="6" t="str">
        <f>+VLOOKUP($D1907,Sheet3!$B:$I,7,0)</f>
        <v>RIGOR</v>
      </c>
      <c r="K1907" s="6" t="str">
        <f>+VLOOKUP($D1907,Sheet3!$B:$I,8,0)</f>
        <v>-</v>
      </c>
      <c r="L1907" s="6" t="str">
        <f t="shared" si="173"/>
        <v>6.00-9LUG NUMA 4 M2N24 RIGOR -</v>
      </c>
      <c r="M1907" s="12" t="s">
        <v>15</v>
      </c>
      <c r="N1907" s="12" t="str">
        <f t="shared" si="176"/>
        <v>l1803</v>
      </c>
    </row>
    <row r="1908" spans="1:14">
      <c r="A1908" s="12" t="s">
        <v>1921</v>
      </c>
      <c r="B1908" s="6" t="str">
        <f t="shared" si="174"/>
        <v>l180304600</v>
      </c>
      <c r="C1908" s="12">
        <v>190347</v>
      </c>
      <c r="D1908" s="12" t="str">
        <f t="shared" si="175"/>
        <v>p-190347</v>
      </c>
      <c r="E1908" s="6" t="str">
        <f>+VLOOKUP($D1908,Sheet3!$B:$I,2,0)</f>
        <v>6.00-9</v>
      </c>
      <c r="F1908" s="6" t="str">
        <f>+VLOOKUP($D1908,Sheet3!$B:$I,3,0)</f>
        <v>LUG</v>
      </c>
      <c r="G1908" s="6" t="str">
        <f>+VLOOKUP($D1908,Sheet3!$B:$I,4,0)</f>
        <v>NUMA</v>
      </c>
      <c r="H1908" s="6">
        <f>+VLOOKUP($D1908,Sheet3!$B:$I,5,0)</f>
        <v>4</v>
      </c>
      <c r="I1908" s="6" t="str">
        <f>+VLOOKUP($D1908,Sheet3!$B:$I,6,0)</f>
        <v>M2N24</v>
      </c>
      <c r="J1908" s="6" t="str">
        <f>+VLOOKUP($D1908,Sheet3!$B:$I,7,0)</f>
        <v>RIGOR</v>
      </c>
      <c r="K1908" s="6" t="str">
        <f>+VLOOKUP($D1908,Sheet3!$B:$I,8,0)</f>
        <v>-</v>
      </c>
      <c r="L1908" s="6" t="str">
        <f t="shared" si="173"/>
        <v>6.00-9LUG NUMA 4 M2N24 RIGOR -</v>
      </c>
      <c r="M1908" s="12" t="s">
        <v>15</v>
      </c>
      <c r="N1908" s="12" t="str">
        <f t="shared" si="176"/>
        <v>l1803</v>
      </c>
    </row>
    <row r="1909" spans="1:14">
      <c r="A1909" s="12" t="s">
        <v>1922</v>
      </c>
      <c r="B1909" s="6" t="str">
        <f t="shared" si="174"/>
        <v>l220300574</v>
      </c>
      <c r="C1909" s="12">
        <v>190371</v>
      </c>
      <c r="D1909" s="12" t="str">
        <f t="shared" si="175"/>
        <v>p-190371</v>
      </c>
      <c r="E1909" s="6" t="str">
        <f>+VLOOKUP($D1909,Sheet3!$B:$I,2,0)</f>
        <v>18X7X121/8</v>
      </c>
      <c r="F1909" s="6" t="str">
        <f>+VLOOKUP($D1909,Sheet3!$B:$I,3,0)</f>
        <v>SM</v>
      </c>
      <c r="G1909" s="6" t="str">
        <f>+VLOOKUP($D1909,Sheet3!$B:$I,4,0)</f>
        <v>NUMA</v>
      </c>
      <c r="H1909" s="6">
        <f>+VLOOKUP($D1909,Sheet3!$B:$I,5,0)</f>
        <v>0</v>
      </c>
      <c r="I1909" s="6" t="str">
        <f>+VLOOKUP($D1909,Sheet3!$B:$I,6,0)</f>
        <v>P5N</v>
      </c>
      <c r="J1909" s="6" t="str">
        <f>+VLOOKUP($D1909,Sheet3!$B:$I,7,0)</f>
        <v>GALAXYYMSDS</v>
      </c>
      <c r="K1909" s="6" t="str">
        <f>+VLOOKUP($D1909,Sheet3!$B:$I,8,0)</f>
        <v>P</v>
      </c>
      <c r="L1909" s="6" t="str">
        <f t="shared" ref="L1909:L1972" si="177">CONCATENATE(E1909,F1909," ",G1909," ",H1909," ",I1909," ",J1909," ",K1909)</f>
        <v>18X7X121/8SM NUMA 0 P5N GALAXYYMSDS P</v>
      </c>
      <c r="M1909" s="12" t="s">
        <v>15</v>
      </c>
      <c r="N1909" s="12" t="str">
        <f t="shared" si="176"/>
        <v>l2203</v>
      </c>
    </row>
    <row r="1910" spans="1:14">
      <c r="A1910" s="12" t="s">
        <v>1923</v>
      </c>
      <c r="B1910" s="6" t="str">
        <f t="shared" si="174"/>
        <v>l210803309</v>
      </c>
      <c r="C1910" s="12">
        <v>204559</v>
      </c>
      <c r="D1910" s="12" t="str">
        <f t="shared" si="175"/>
        <v>p-004559</v>
      </c>
      <c r="E1910" s="6" t="str">
        <f>+VLOOKUP($D1910,Sheet3!$B:$I,2,0)</f>
        <v>6.50-10</v>
      </c>
      <c r="F1910" s="6" t="str">
        <f>+VLOOKUP($D1910,Sheet3!$B:$I,3,0)</f>
        <v>LUG</v>
      </c>
      <c r="G1910" s="6" t="str">
        <f>+VLOOKUP($D1910,Sheet3!$B:$I,4,0)</f>
        <v>DTT</v>
      </c>
      <c r="H1910" s="6">
        <f>+VLOOKUP($D1910,Sheet3!$B:$I,5,0)</f>
        <v>5</v>
      </c>
      <c r="I1910" s="6" t="str">
        <f>+VLOOKUP($D1910,Sheet3!$B:$I,6,0)</f>
        <v>M4N3X</v>
      </c>
      <c r="J1910" s="6" t="str">
        <f>+VLOOKUP($D1910,Sheet3!$B:$I,7,0)</f>
        <v>NITRO</v>
      </c>
      <c r="K1910" s="6" t="str">
        <f>+VLOOKUP($D1910,Sheet3!$B:$I,8,0)</f>
        <v>-</v>
      </c>
      <c r="L1910" s="6" t="str">
        <f t="shared" si="177"/>
        <v>6.50-10LUG DTT 5 M4N3X NITRO -</v>
      </c>
      <c r="M1910" s="12" t="s">
        <v>15</v>
      </c>
      <c r="N1910" s="12" t="str">
        <f t="shared" si="176"/>
        <v>l2108</v>
      </c>
    </row>
    <row r="1911" spans="1:14">
      <c r="A1911" s="12" t="s">
        <v>1924</v>
      </c>
      <c r="B1911" s="6" t="str">
        <f t="shared" si="174"/>
        <v>l210312443</v>
      </c>
      <c r="C1911" s="12">
        <v>203864</v>
      </c>
      <c r="D1911" s="12" t="str">
        <f t="shared" si="175"/>
        <v>p-003864</v>
      </c>
      <c r="E1911" s="6" t="str">
        <f>+VLOOKUP($D1911,Sheet3!$B:$I,2,0)</f>
        <v>21X9X15</v>
      </c>
      <c r="F1911" s="6" t="str">
        <f>+VLOOKUP($D1911,Sheet3!$B:$I,3,0)</f>
        <v>SAT</v>
      </c>
      <c r="G1911" s="6" t="str">
        <f>+VLOOKUP($D1911,Sheet3!$B:$I,4,0)</f>
        <v>NUMA</v>
      </c>
      <c r="H1911" s="6">
        <f>+VLOOKUP($D1911,Sheet3!$B:$I,5,0)</f>
        <v>0</v>
      </c>
      <c r="I1911" s="6" t="str">
        <f>+VLOOKUP($D1911,Sheet3!$B:$I,6,0)</f>
        <v>D1.</v>
      </c>
      <c r="J1911" s="6" t="str">
        <f>+VLOOKUP($D1911,Sheet3!$B:$I,7,0)</f>
        <v>TALON</v>
      </c>
      <c r="K1911" s="6" t="str">
        <f>+VLOOKUP($D1911,Sheet3!$B:$I,8,0)</f>
        <v>D</v>
      </c>
      <c r="L1911" s="6" t="str">
        <f t="shared" si="177"/>
        <v>21X9X15SAT NUMA 0 D1. TALON D</v>
      </c>
      <c r="M1911" s="12" t="s">
        <v>15</v>
      </c>
      <c r="N1911" s="12" t="str">
        <f t="shared" si="176"/>
        <v>l2103</v>
      </c>
    </row>
    <row r="1912" spans="1:14">
      <c r="A1912" s="12" t="s">
        <v>1925</v>
      </c>
      <c r="B1912" s="6" t="str">
        <f t="shared" si="174"/>
        <v>l200404909</v>
      </c>
      <c r="C1912" s="12">
        <v>190005</v>
      </c>
      <c r="D1912" s="12" t="str">
        <f t="shared" si="175"/>
        <v>p-190005</v>
      </c>
      <c r="E1912" s="6" t="str">
        <f>+VLOOKUP($D1912,Sheet3!$B:$I,2,0)</f>
        <v>22X8X16</v>
      </c>
      <c r="F1912" s="6" t="str">
        <f>+VLOOKUP($D1912,Sheet3!$B:$I,3,0)</f>
        <v>SAT</v>
      </c>
      <c r="G1912" s="6" t="str">
        <f>+VLOOKUP($D1912,Sheet3!$B:$I,4,0)</f>
        <v>NUMA</v>
      </c>
      <c r="H1912" s="6">
        <f>+VLOOKUP($D1912,Sheet3!$B:$I,5,0)</f>
        <v>0</v>
      </c>
      <c r="I1912" s="6" t="str">
        <f>+VLOOKUP($D1912,Sheet3!$B:$I,6,0)</f>
        <v>P5N</v>
      </c>
      <c r="J1912" s="6" t="str">
        <f>+VLOOKUP($D1912,Sheet3!$B:$I,7,0)</f>
        <v>TOTALSOURCE</v>
      </c>
      <c r="K1912" s="6" t="str">
        <f>+VLOOKUP($D1912,Sheet3!$B:$I,8,0)</f>
        <v>P</v>
      </c>
      <c r="L1912" s="6" t="str">
        <f t="shared" si="177"/>
        <v>22X8X16SAT NUMA 0 P5N TOTALSOURCE P</v>
      </c>
      <c r="M1912" s="12" t="s">
        <v>15</v>
      </c>
      <c r="N1912" s="12" t="str">
        <f t="shared" si="176"/>
        <v>l2004</v>
      </c>
    </row>
    <row r="1913" spans="1:14">
      <c r="A1913" s="12" t="s">
        <v>1926</v>
      </c>
      <c r="B1913" s="6" t="str">
        <f t="shared" si="174"/>
        <v>l220300748</v>
      </c>
      <c r="C1913" s="12">
        <v>203607</v>
      </c>
      <c r="D1913" s="12" t="str">
        <f t="shared" si="175"/>
        <v>p-003607</v>
      </c>
      <c r="E1913" s="6" t="str">
        <f>+VLOOKUP($D1913,Sheet3!$B:$I,2,0)</f>
        <v>16X6X101/2</v>
      </c>
      <c r="F1913" s="6" t="str">
        <f>+VLOOKUP($D1913,Sheet3!$B:$I,3,0)</f>
        <v>SAT</v>
      </c>
      <c r="G1913" s="6" t="str">
        <f>+VLOOKUP($D1913,Sheet3!$B:$I,4,0)</f>
        <v>NUMA</v>
      </c>
      <c r="H1913" s="6">
        <f>+VLOOKUP($D1913,Sheet3!$B:$I,5,0)</f>
        <v>0</v>
      </c>
      <c r="I1913" s="6" t="str">
        <f>+VLOOKUP($D1913,Sheet3!$B:$I,6,0)</f>
        <v>P5</v>
      </c>
      <c r="J1913" s="6" t="str">
        <f>+VLOOKUP($D1913,Sheet3!$B:$I,7,0)</f>
        <v>DURAECO</v>
      </c>
      <c r="K1913" s="6" t="str">
        <f>+VLOOKUP($D1913,Sheet3!$B:$I,8,0)</f>
        <v>P</v>
      </c>
      <c r="L1913" s="6" t="str">
        <f t="shared" si="177"/>
        <v>16X6X101/2SAT NUMA 0 P5 DURAECO P</v>
      </c>
      <c r="M1913" s="12" t="s">
        <v>15</v>
      </c>
      <c r="N1913" s="12" t="str">
        <f t="shared" si="176"/>
        <v>l2203</v>
      </c>
    </row>
    <row r="1914" spans="1:14">
      <c r="A1914" s="12" t="s">
        <v>1927</v>
      </c>
      <c r="B1914" s="6" t="str">
        <f t="shared" si="174"/>
        <v>l220300466</v>
      </c>
      <c r="C1914" s="12">
        <v>203609</v>
      </c>
      <c r="D1914" s="12" t="str">
        <f t="shared" si="175"/>
        <v>p-003609</v>
      </c>
      <c r="E1914" s="6" t="str">
        <f>+VLOOKUP($D1914,Sheet3!$B:$I,2,0)</f>
        <v>16X6X101/2</v>
      </c>
      <c r="F1914" s="6" t="str">
        <f>+VLOOKUP($D1914,Sheet3!$B:$I,3,0)</f>
        <v>SM</v>
      </c>
      <c r="G1914" s="6" t="str">
        <f>+VLOOKUP($D1914,Sheet3!$B:$I,4,0)</f>
        <v>NUMA</v>
      </c>
      <c r="H1914" s="6">
        <f>+VLOOKUP($D1914,Sheet3!$B:$I,5,0)</f>
        <v>0</v>
      </c>
      <c r="I1914" s="6" t="str">
        <f>+VLOOKUP($D1914,Sheet3!$B:$I,6,0)</f>
        <v>P5N</v>
      </c>
      <c r="J1914" s="6" t="str">
        <f>+VLOOKUP($D1914,Sheet3!$B:$I,7,0)</f>
        <v>DURAECO</v>
      </c>
      <c r="K1914" s="6" t="str">
        <f>+VLOOKUP($D1914,Sheet3!$B:$I,8,0)</f>
        <v>P</v>
      </c>
      <c r="L1914" s="6" t="str">
        <f t="shared" si="177"/>
        <v>16X6X101/2SM NUMA 0 P5N DURAECO P</v>
      </c>
      <c r="M1914" s="12" t="s">
        <v>15</v>
      </c>
      <c r="N1914" s="12" t="str">
        <f t="shared" si="176"/>
        <v>l2203</v>
      </c>
    </row>
    <row r="1915" spans="1:14">
      <c r="A1915" s="12" t="s">
        <v>1928</v>
      </c>
      <c r="B1915" s="6" t="str">
        <f t="shared" si="174"/>
        <v>l220206484</v>
      </c>
      <c r="C1915" s="12">
        <v>204155</v>
      </c>
      <c r="D1915" s="12" t="str">
        <f t="shared" si="175"/>
        <v>p-004155</v>
      </c>
      <c r="E1915" s="6" t="str">
        <f>+VLOOKUP($D1915,Sheet3!$B:$I,2,0)</f>
        <v>16X5X101/2</v>
      </c>
      <c r="F1915" s="6" t="str">
        <f>+VLOOKUP($D1915,Sheet3!$B:$I,3,0)</f>
        <v>SM</v>
      </c>
      <c r="G1915" s="6" t="str">
        <f>+VLOOKUP($D1915,Sheet3!$B:$I,4,0)</f>
        <v>NUMA</v>
      </c>
      <c r="H1915" s="6">
        <f>+VLOOKUP($D1915,Sheet3!$B:$I,5,0)</f>
        <v>0</v>
      </c>
      <c r="I1915" s="6" t="str">
        <f>+VLOOKUP($D1915,Sheet3!$B:$I,6,0)</f>
        <v>P5N</v>
      </c>
      <c r="J1915" s="6" t="str">
        <f>+VLOOKUP($D1915,Sheet3!$B:$I,7,0)</f>
        <v>DURAECO</v>
      </c>
      <c r="K1915" s="6" t="str">
        <f>+VLOOKUP($D1915,Sheet3!$B:$I,8,0)</f>
        <v>P</v>
      </c>
      <c r="L1915" s="6" t="str">
        <f t="shared" si="177"/>
        <v>16X5X101/2SM NUMA 0 P5N DURAECO P</v>
      </c>
      <c r="M1915" s="12" t="s">
        <v>15</v>
      </c>
      <c r="N1915" s="12" t="str">
        <f t="shared" si="176"/>
        <v>l2202</v>
      </c>
    </row>
    <row r="1916" spans="1:14">
      <c r="A1916" s="12" t="s">
        <v>1929</v>
      </c>
      <c r="B1916" s="6" t="str">
        <f t="shared" si="174"/>
        <v>l220300525</v>
      </c>
      <c r="C1916" s="12">
        <v>203609</v>
      </c>
      <c r="D1916" s="12" t="str">
        <f t="shared" si="175"/>
        <v>p-003609</v>
      </c>
      <c r="E1916" s="6" t="str">
        <f>+VLOOKUP($D1916,Sheet3!$B:$I,2,0)</f>
        <v>16X6X101/2</v>
      </c>
      <c r="F1916" s="6" t="str">
        <f>+VLOOKUP($D1916,Sheet3!$B:$I,3,0)</f>
        <v>SM</v>
      </c>
      <c r="G1916" s="6" t="str">
        <f>+VLOOKUP($D1916,Sheet3!$B:$I,4,0)</f>
        <v>NUMA</v>
      </c>
      <c r="H1916" s="6">
        <f>+VLOOKUP($D1916,Sheet3!$B:$I,5,0)</f>
        <v>0</v>
      </c>
      <c r="I1916" s="6" t="str">
        <f>+VLOOKUP($D1916,Sheet3!$B:$I,6,0)</f>
        <v>P5N</v>
      </c>
      <c r="J1916" s="6" t="str">
        <f>+VLOOKUP($D1916,Sheet3!$B:$I,7,0)</f>
        <v>DURAECO</v>
      </c>
      <c r="K1916" s="6" t="str">
        <f>+VLOOKUP($D1916,Sheet3!$B:$I,8,0)</f>
        <v>P</v>
      </c>
      <c r="L1916" s="6" t="str">
        <f t="shared" si="177"/>
        <v>16X6X101/2SM NUMA 0 P5N DURAECO P</v>
      </c>
      <c r="M1916" s="12" t="s">
        <v>15</v>
      </c>
      <c r="N1916" s="12" t="str">
        <f t="shared" si="176"/>
        <v>l2203</v>
      </c>
    </row>
    <row r="1917" spans="1:14">
      <c r="A1917" s="12" t="s">
        <v>1930</v>
      </c>
      <c r="B1917" s="6" t="str">
        <f t="shared" si="174"/>
        <v>l220300592</v>
      </c>
      <c r="C1917" s="12">
        <v>204958</v>
      </c>
      <c r="D1917" s="12" t="str">
        <f t="shared" si="175"/>
        <v>p-004958</v>
      </c>
      <c r="E1917" s="6" t="str">
        <f>+VLOOKUP($D1917,Sheet3!$B:$I,2,0)</f>
        <v>16X6X101/2</v>
      </c>
      <c r="F1917" s="6" t="str">
        <f>+VLOOKUP($D1917,Sheet3!$B:$I,3,0)</f>
        <v>SAT</v>
      </c>
      <c r="G1917" s="6" t="str">
        <f>+VLOOKUP($D1917,Sheet3!$B:$I,4,0)</f>
        <v>NUMA</v>
      </c>
      <c r="H1917" s="6">
        <f>+VLOOKUP($D1917,Sheet3!$B:$I,5,0)</f>
        <v>0</v>
      </c>
      <c r="I1917" s="6" t="str">
        <f>+VLOOKUP($D1917,Sheet3!$B:$I,6,0)</f>
        <v>P5N</v>
      </c>
      <c r="J1917" s="6" t="str">
        <f>+VLOOKUP($D1917,Sheet3!$B:$I,7,0)</f>
        <v>DURAECO</v>
      </c>
      <c r="K1917" s="6" t="str">
        <f>+VLOOKUP($D1917,Sheet3!$B:$I,8,0)</f>
        <v>P</v>
      </c>
      <c r="L1917" s="6" t="str">
        <f t="shared" si="177"/>
        <v>16X6X101/2SAT NUMA 0 P5N DURAECO P</v>
      </c>
      <c r="M1917" s="12" t="s">
        <v>15</v>
      </c>
      <c r="N1917" s="12" t="str">
        <f t="shared" si="176"/>
        <v>l2203</v>
      </c>
    </row>
    <row r="1918" spans="1:14">
      <c r="A1918" s="12" t="s">
        <v>1931</v>
      </c>
      <c r="B1918" s="6" t="str">
        <f t="shared" si="174"/>
        <v>l220300474</v>
      </c>
      <c r="C1918" s="12">
        <v>204958</v>
      </c>
      <c r="D1918" s="12" t="str">
        <f t="shared" si="175"/>
        <v>p-004958</v>
      </c>
      <c r="E1918" s="6" t="str">
        <f>+VLOOKUP($D1918,Sheet3!$B:$I,2,0)</f>
        <v>16X6X101/2</v>
      </c>
      <c r="F1918" s="6" t="str">
        <f>+VLOOKUP($D1918,Sheet3!$B:$I,3,0)</f>
        <v>SAT</v>
      </c>
      <c r="G1918" s="6" t="str">
        <f>+VLOOKUP($D1918,Sheet3!$B:$I,4,0)</f>
        <v>NUMA</v>
      </c>
      <c r="H1918" s="6">
        <f>+VLOOKUP($D1918,Sheet3!$B:$I,5,0)</f>
        <v>0</v>
      </c>
      <c r="I1918" s="6" t="str">
        <f>+VLOOKUP($D1918,Sheet3!$B:$I,6,0)</f>
        <v>P5N</v>
      </c>
      <c r="J1918" s="6" t="str">
        <f>+VLOOKUP($D1918,Sheet3!$B:$I,7,0)</f>
        <v>DURAECO</v>
      </c>
      <c r="K1918" s="6" t="str">
        <f>+VLOOKUP($D1918,Sheet3!$B:$I,8,0)</f>
        <v>P</v>
      </c>
      <c r="L1918" s="6" t="str">
        <f t="shared" si="177"/>
        <v>16X6X101/2SAT NUMA 0 P5N DURAECO P</v>
      </c>
      <c r="M1918" s="12" t="s">
        <v>15</v>
      </c>
      <c r="N1918" s="12" t="str">
        <f t="shared" si="176"/>
        <v>l2203</v>
      </c>
    </row>
    <row r="1919" spans="1:14">
      <c r="A1919" s="12" t="s">
        <v>1932</v>
      </c>
      <c r="B1919" s="6" t="str">
        <f t="shared" si="174"/>
        <v>l220300582</v>
      </c>
      <c r="C1919" s="12">
        <v>203609</v>
      </c>
      <c r="D1919" s="12" t="str">
        <f t="shared" si="175"/>
        <v>p-003609</v>
      </c>
      <c r="E1919" s="6" t="str">
        <f>+VLOOKUP($D1919,Sheet3!$B:$I,2,0)</f>
        <v>16X6X101/2</v>
      </c>
      <c r="F1919" s="6" t="str">
        <f>+VLOOKUP($D1919,Sheet3!$B:$I,3,0)</f>
        <v>SM</v>
      </c>
      <c r="G1919" s="6" t="str">
        <f>+VLOOKUP($D1919,Sheet3!$B:$I,4,0)</f>
        <v>NUMA</v>
      </c>
      <c r="H1919" s="6">
        <f>+VLOOKUP($D1919,Sheet3!$B:$I,5,0)</f>
        <v>0</v>
      </c>
      <c r="I1919" s="6" t="str">
        <f>+VLOOKUP($D1919,Sheet3!$B:$I,6,0)</f>
        <v>P5N</v>
      </c>
      <c r="J1919" s="6" t="str">
        <f>+VLOOKUP($D1919,Sheet3!$B:$I,7,0)</f>
        <v>DURAECO</v>
      </c>
      <c r="K1919" s="6" t="str">
        <f>+VLOOKUP($D1919,Sheet3!$B:$I,8,0)</f>
        <v>P</v>
      </c>
      <c r="L1919" s="6" t="str">
        <f t="shared" si="177"/>
        <v>16X6X101/2SM NUMA 0 P5N DURAECO P</v>
      </c>
      <c r="M1919" s="12" t="s">
        <v>15</v>
      </c>
      <c r="N1919" s="12" t="str">
        <f t="shared" si="176"/>
        <v>l2203</v>
      </c>
    </row>
    <row r="1920" spans="1:14">
      <c r="A1920" s="12" t="s">
        <v>1933</v>
      </c>
      <c r="B1920" s="6" t="str">
        <f t="shared" si="174"/>
        <v>l220300530</v>
      </c>
      <c r="C1920" s="12">
        <v>204958</v>
      </c>
      <c r="D1920" s="12" t="str">
        <f t="shared" si="175"/>
        <v>p-004958</v>
      </c>
      <c r="E1920" s="6" t="str">
        <f>+VLOOKUP($D1920,Sheet3!$B:$I,2,0)</f>
        <v>16X6X101/2</v>
      </c>
      <c r="F1920" s="6" t="str">
        <f>+VLOOKUP($D1920,Sheet3!$B:$I,3,0)</f>
        <v>SAT</v>
      </c>
      <c r="G1920" s="6" t="str">
        <f>+VLOOKUP($D1920,Sheet3!$B:$I,4,0)</f>
        <v>NUMA</v>
      </c>
      <c r="H1920" s="6">
        <f>+VLOOKUP($D1920,Sheet3!$B:$I,5,0)</f>
        <v>0</v>
      </c>
      <c r="I1920" s="6" t="str">
        <f>+VLOOKUP($D1920,Sheet3!$B:$I,6,0)</f>
        <v>P5N</v>
      </c>
      <c r="J1920" s="6" t="str">
        <f>+VLOOKUP($D1920,Sheet3!$B:$I,7,0)</f>
        <v>DURAECO</v>
      </c>
      <c r="K1920" s="6" t="str">
        <f>+VLOOKUP($D1920,Sheet3!$B:$I,8,0)</f>
        <v>P</v>
      </c>
      <c r="L1920" s="6" t="str">
        <f t="shared" si="177"/>
        <v>16X6X101/2SAT NUMA 0 P5N DURAECO P</v>
      </c>
      <c r="M1920" s="12" t="s">
        <v>15</v>
      </c>
      <c r="N1920" s="12" t="str">
        <f t="shared" si="176"/>
        <v>l2203</v>
      </c>
    </row>
    <row r="1921" spans="1:14">
      <c r="A1921" s="12" t="s">
        <v>1934</v>
      </c>
      <c r="B1921" s="6" t="str">
        <f t="shared" si="174"/>
        <v>l220209767</v>
      </c>
      <c r="C1921" s="12">
        <v>203608</v>
      </c>
      <c r="D1921" s="12" t="str">
        <f t="shared" si="175"/>
        <v>p-003608</v>
      </c>
      <c r="E1921" s="6" t="str">
        <f>+VLOOKUP($D1921,Sheet3!$B:$I,2,0)</f>
        <v>16X6X101/2</v>
      </c>
      <c r="F1921" s="6" t="str">
        <f>+VLOOKUP($D1921,Sheet3!$B:$I,3,0)</f>
        <v>SM</v>
      </c>
      <c r="G1921" s="6" t="str">
        <f>+VLOOKUP($D1921,Sheet3!$B:$I,4,0)</f>
        <v>NUMA</v>
      </c>
      <c r="H1921" s="6">
        <f>+VLOOKUP($D1921,Sheet3!$B:$I,5,0)</f>
        <v>0</v>
      </c>
      <c r="I1921" s="6" t="str">
        <f>+VLOOKUP($D1921,Sheet3!$B:$I,6,0)</f>
        <v>P5</v>
      </c>
      <c r="J1921" s="6" t="str">
        <f>+VLOOKUP($D1921,Sheet3!$B:$I,7,0)</f>
        <v>DURAECO</v>
      </c>
      <c r="K1921" s="6" t="str">
        <f>+VLOOKUP($D1921,Sheet3!$B:$I,8,0)</f>
        <v>P</v>
      </c>
      <c r="L1921" s="6" t="str">
        <f t="shared" si="177"/>
        <v>16X6X101/2SM NUMA 0 P5 DURAECO P</v>
      </c>
      <c r="M1921" s="12" t="s">
        <v>15</v>
      </c>
      <c r="N1921" s="12" t="str">
        <f t="shared" si="176"/>
        <v>l2202</v>
      </c>
    </row>
    <row r="1922" spans="1:14">
      <c r="A1922" s="12" t="s">
        <v>1935</v>
      </c>
      <c r="B1922" s="6" t="str">
        <f t="shared" si="174"/>
        <v>l220300177</v>
      </c>
      <c r="C1922" s="12">
        <v>203608</v>
      </c>
      <c r="D1922" s="12" t="str">
        <f t="shared" si="175"/>
        <v>p-003608</v>
      </c>
      <c r="E1922" s="6" t="str">
        <f>+VLOOKUP($D1922,Sheet3!$B:$I,2,0)</f>
        <v>16X6X101/2</v>
      </c>
      <c r="F1922" s="6" t="str">
        <f>+VLOOKUP($D1922,Sheet3!$B:$I,3,0)</f>
        <v>SM</v>
      </c>
      <c r="G1922" s="6" t="str">
        <f>+VLOOKUP($D1922,Sheet3!$B:$I,4,0)</f>
        <v>NUMA</v>
      </c>
      <c r="H1922" s="6">
        <f>+VLOOKUP($D1922,Sheet3!$B:$I,5,0)</f>
        <v>0</v>
      </c>
      <c r="I1922" s="6" t="str">
        <f>+VLOOKUP($D1922,Sheet3!$B:$I,6,0)</f>
        <v>P5</v>
      </c>
      <c r="J1922" s="6" t="str">
        <f>+VLOOKUP($D1922,Sheet3!$B:$I,7,0)</f>
        <v>DURAECO</v>
      </c>
      <c r="K1922" s="6" t="str">
        <f>+VLOOKUP($D1922,Sheet3!$B:$I,8,0)</f>
        <v>P</v>
      </c>
      <c r="L1922" s="6" t="str">
        <f t="shared" si="177"/>
        <v>16X6X101/2SM NUMA 0 P5 DURAECO P</v>
      </c>
      <c r="M1922" s="12" t="s">
        <v>15</v>
      </c>
      <c r="N1922" s="12" t="str">
        <f t="shared" si="176"/>
        <v>l2203</v>
      </c>
    </row>
    <row r="1923" spans="1:14">
      <c r="A1923" s="12" t="s">
        <v>1936</v>
      </c>
      <c r="B1923" s="6" t="str">
        <f t="shared" ref="B1923:B1986" si="178">+MID(A1923,9,10)</f>
        <v>l220300314</v>
      </c>
      <c r="C1923" s="12">
        <v>203607</v>
      </c>
      <c r="D1923" s="12" t="str">
        <f t="shared" si="175"/>
        <v>p-003607</v>
      </c>
      <c r="E1923" s="6" t="str">
        <f>+VLOOKUP($D1923,Sheet3!$B:$I,2,0)</f>
        <v>16X6X101/2</v>
      </c>
      <c r="F1923" s="6" t="str">
        <f>+VLOOKUP($D1923,Sheet3!$B:$I,3,0)</f>
        <v>SAT</v>
      </c>
      <c r="G1923" s="6" t="str">
        <f>+VLOOKUP($D1923,Sheet3!$B:$I,4,0)</f>
        <v>NUMA</v>
      </c>
      <c r="H1923" s="6">
        <f>+VLOOKUP($D1923,Sheet3!$B:$I,5,0)</f>
        <v>0</v>
      </c>
      <c r="I1923" s="6" t="str">
        <f>+VLOOKUP($D1923,Sheet3!$B:$I,6,0)</f>
        <v>P5</v>
      </c>
      <c r="J1923" s="6" t="str">
        <f>+VLOOKUP($D1923,Sheet3!$B:$I,7,0)</f>
        <v>DURAECO</v>
      </c>
      <c r="K1923" s="6" t="str">
        <f>+VLOOKUP($D1923,Sheet3!$B:$I,8,0)</f>
        <v>P</v>
      </c>
      <c r="L1923" s="6" t="str">
        <f t="shared" si="177"/>
        <v>16X6X101/2SAT NUMA 0 P5 DURAECO P</v>
      </c>
      <c r="M1923" s="12" t="s">
        <v>15</v>
      </c>
      <c r="N1923" s="12" t="str">
        <f t="shared" si="176"/>
        <v>l2203</v>
      </c>
    </row>
    <row r="1924" spans="1:14">
      <c r="A1924" s="12" t="s">
        <v>1937</v>
      </c>
      <c r="B1924" s="6" t="str">
        <f t="shared" si="178"/>
        <v>l220210508</v>
      </c>
      <c r="C1924" s="12">
        <v>203608</v>
      </c>
      <c r="D1924" s="12" t="str">
        <f t="shared" ref="D1924:D1987" si="179">+LEFT(A1924,8)</f>
        <v>p-003608</v>
      </c>
      <c r="E1924" s="6" t="str">
        <f>+VLOOKUP($D1924,Sheet3!$B:$I,2,0)</f>
        <v>16X6X101/2</v>
      </c>
      <c r="F1924" s="6" t="str">
        <f>+VLOOKUP($D1924,Sheet3!$B:$I,3,0)</f>
        <v>SM</v>
      </c>
      <c r="G1924" s="6" t="str">
        <f>+VLOOKUP($D1924,Sheet3!$B:$I,4,0)</f>
        <v>NUMA</v>
      </c>
      <c r="H1924" s="6">
        <f>+VLOOKUP($D1924,Sheet3!$B:$I,5,0)</f>
        <v>0</v>
      </c>
      <c r="I1924" s="6" t="str">
        <f>+VLOOKUP($D1924,Sheet3!$B:$I,6,0)</f>
        <v>P5</v>
      </c>
      <c r="J1924" s="6" t="str">
        <f>+VLOOKUP($D1924,Sheet3!$B:$I,7,0)</f>
        <v>DURAECO</v>
      </c>
      <c r="K1924" s="6" t="str">
        <f>+VLOOKUP($D1924,Sheet3!$B:$I,8,0)</f>
        <v>P</v>
      </c>
      <c r="L1924" s="6" t="str">
        <f t="shared" si="177"/>
        <v>16X6X101/2SM NUMA 0 P5 DURAECO P</v>
      </c>
      <c r="M1924" s="12" t="s">
        <v>15</v>
      </c>
      <c r="N1924" s="12" t="str">
        <f t="shared" ref="N1924:N1987" si="180">+MID(A1924,9,5)</f>
        <v>l2202</v>
      </c>
    </row>
    <row r="1925" spans="1:14">
      <c r="A1925" s="12" t="s">
        <v>1938</v>
      </c>
      <c r="B1925" s="6" t="str">
        <f t="shared" si="178"/>
        <v>l220300818</v>
      </c>
      <c r="C1925" s="12">
        <v>203608</v>
      </c>
      <c r="D1925" s="12" t="str">
        <f t="shared" si="179"/>
        <v>p-003608</v>
      </c>
      <c r="E1925" s="6" t="str">
        <f>+VLOOKUP($D1925,Sheet3!$B:$I,2,0)</f>
        <v>16X6X101/2</v>
      </c>
      <c r="F1925" s="6" t="str">
        <f>+VLOOKUP($D1925,Sheet3!$B:$I,3,0)</f>
        <v>SM</v>
      </c>
      <c r="G1925" s="6" t="str">
        <f>+VLOOKUP($D1925,Sheet3!$B:$I,4,0)</f>
        <v>NUMA</v>
      </c>
      <c r="H1925" s="6">
        <f>+VLOOKUP($D1925,Sheet3!$B:$I,5,0)</f>
        <v>0</v>
      </c>
      <c r="I1925" s="6" t="str">
        <f>+VLOOKUP($D1925,Sheet3!$B:$I,6,0)</f>
        <v>P5</v>
      </c>
      <c r="J1925" s="6" t="str">
        <f>+VLOOKUP($D1925,Sheet3!$B:$I,7,0)</f>
        <v>DURAECO</v>
      </c>
      <c r="K1925" s="6" t="str">
        <f>+VLOOKUP($D1925,Sheet3!$B:$I,8,0)</f>
        <v>P</v>
      </c>
      <c r="L1925" s="6" t="str">
        <f t="shared" si="177"/>
        <v>16X6X101/2SM NUMA 0 P5 DURAECO P</v>
      </c>
      <c r="M1925" s="12" t="s">
        <v>15</v>
      </c>
      <c r="N1925" s="12" t="str">
        <f t="shared" si="180"/>
        <v>l2203</v>
      </c>
    </row>
    <row r="1926" spans="1:14">
      <c r="A1926" s="12" t="s">
        <v>1939</v>
      </c>
      <c r="B1926" s="6" t="str">
        <f t="shared" si="178"/>
        <v>l220209697</v>
      </c>
      <c r="C1926" s="12">
        <v>203608</v>
      </c>
      <c r="D1926" s="12" t="str">
        <f t="shared" si="179"/>
        <v>p-003608</v>
      </c>
      <c r="E1926" s="6" t="str">
        <f>+VLOOKUP($D1926,Sheet3!$B:$I,2,0)</f>
        <v>16X6X101/2</v>
      </c>
      <c r="F1926" s="6" t="str">
        <f>+VLOOKUP($D1926,Sheet3!$B:$I,3,0)</f>
        <v>SM</v>
      </c>
      <c r="G1926" s="6" t="str">
        <f>+VLOOKUP($D1926,Sheet3!$B:$I,4,0)</f>
        <v>NUMA</v>
      </c>
      <c r="H1926" s="6">
        <f>+VLOOKUP($D1926,Sheet3!$B:$I,5,0)</f>
        <v>0</v>
      </c>
      <c r="I1926" s="6" t="str">
        <f>+VLOOKUP($D1926,Sheet3!$B:$I,6,0)</f>
        <v>P5</v>
      </c>
      <c r="J1926" s="6" t="str">
        <f>+VLOOKUP($D1926,Sheet3!$B:$I,7,0)</f>
        <v>DURAECO</v>
      </c>
      <c r="K1926" s="6" t="str">
        <f>+VLOOKUP($D1926,Sheet3!$B:$I,8,0)</f>
        <v>P</v>
      </c>
      <c r="L1926" s="6" t="str">
        <f t="shared" si="177"/>
        <v>16X6X101/2SM NUMA 0 P5 DURAECO P</v>
      </c>
      <c r="M1926" s="12" t="s">
        <v>15</v>
      </c>
      <c r="N1926" s="12" t="str">
        <f t="shared" si="180"/>
        <v>l2202</v>
      </c>
    </row>
    <row r="1927" spans="1:14">
      <c r="A1927" s="12" t="s">
        <v>1940</v>
      </c>
      <c r="B1927" s="6" t="str">
        <f t="shared" si="178"/>
        <v>l220300360</v>
      </c>
      <c r="C1927" s="12">
        <v>203607</v>
      </c>
      <c r="D1927" s="12" t="str">
        <f t="shared" si="179"/>
        <v>p-003607</v>
      </c>
      <c r="E1927" s="6" t="str">
        <f>+VLOOKUP($D1927,Sheet3!$B:$I,2,0)</f>
        <v>16X6X101/2</v>
      </c>
      <c r="F1927" s="6" t="str">
        <f>+VLOOKUP($D1927,Sheet3!$B:$I,3,0)</f>
        <v>SAT</v>
      </c>
      <c r="G1927" s="6" t="str">
        <f>+VLOOKUP($D1927,Sheet3!$B:$I,4,0)</f>
        <v>NUMA</v>
      </c>
      <c r="H1927" s="6">
        <f>+VLOOKUP($D1927,Sheet3!$B:$I,5,0)</f>
        <v>0</v>
      </c>
      <c r="I1927" s="6" t="str">
        <f>+VLOOKUP($D1927,Sheet3!$B:$I,6,0)</f>
        <v>P5</v>
      </c>
      <c r="J1927" s="6" t="str">
        <f>+VLOOKUP($D1927,Sheet3!$B:$I,7,0)</f>
        <v>DURAECO</v>
      </c>
      <c r="K1927" s="6" t="str">
        <f>+VLOOKUP($D1927,Sheet3!$B:$I,8,0)</f>
        <v>P</v>
      </c>
      <c r="L1927" s="6" t="str">
        <f t="shared" si="177"/>
        <v>16X6X101/2SAT NUMA 0 P5 DURAECO P</v>
      </c>
      <c r="M1927" s="12" t="s">
        <v>15</v>
      </c>
      <c r="N1927" s="12" t="str">
        <f t="shared" si="180"/>
        <v>l2203</v>
      </c>
    </row>
    <row r="1928" spans="1:14">
      <c r="A1928" s="12" t="s">
        <v>1941</v>
      </c>
      <c r="B1928" s="6" t="str">
        <f t="shared" si="178"/>
        <v>l220300625</v>
      </c>
      <c r="C1928" s="12">
        <v>203608</v>
      </c>
      <c r="D1928" s="12" t="str">
        <f t="shared" si="179"/>
        <v>p-003608</v>
      </c>
      <c r="E1928" s="6" t="str">
        <f>+VLOOKUP($D1928,Sheet3!$B:$I,2,0)</f>
        <v>16X6X101/2</v>
      </c>
      <c r="F1928" s="6" t="str">
        <f>+VLOOKUP($D1928,Sheet3!$B:$I,3,0)</f>
        <v>SM</v>
      </c>
      <c r="G1928" s="6" t="str">
        <f>+VLOOKUP($D1928,Sheet3!$B:$I,4,0)</f>
        <v>NUMA</v>
      </c>
      <c r="H1928" s="6">
        <f>+VLOOKUP($D1928,Sheet3!$B:$I,5,0)</f>
        <v>0</v>
      </c>
      <c r="I1928" s="6" t="str">
        <f>+VLOOKUP($D1928,Sheet3!$B:$I,6,0)</f>
        <v>P5</v>
      </c>
      <c r="J1928" s="6" t="str">
        <f>+VLOOKUP($D1928,Sheet3!$B:$I,7,0)</f>
        <v>DURAECO</v>
      </c>
      <c r="K1928" s="6" t="str">
        <f>+VLOOKUP($D1928,Sheet3!$B:$I,8,0)</f>
        <v>P</v>
      </c>
      <c r="L1928" s="6" t="str">
        <f t="shared" si="177"/>
        <v>16X6X101/2SM NUMA 0 P5 DURAECO P</v>
      </c>
      <c r="M1928" s="12" t="s">
        <v>15</v>
      </c>
      <c r="N1928" s="12" t="str">
        <f t="shared" si="180"/>
        <v>l2203</v>
      </c>
    </row>
    <row r="1929" spans="1:14">
      <c r="A1929" s="12" t="s">
        <v>1942</v>
      </c>
      <c r="B1929" s="6" t="str">
        <f t="shared" si="178"/>
        <v>l220300686</v>
      </c>
      <c r="C1929" s="12">
        <v>203608</v>
      </c>
      <c r="D1929" s="12" t="str">
        <f t="shared" si="179"/>
        <v>p-003608</v>
      </c>
      <c r="E1929" s="6" t="str">
        <f>+VLOOKUP($D1929,Sheet3!$B:$I,2,0)</f>
        <v>16X6X101/2</v>
      </c>
      <c r="F1929" s="6" t="str">
        <f>+VLOOKUP($D1929,Sheet3!$B:$I,3,0)</f>
        <v>SM</v>
      </c>
      <c r="G1929" s="6" t="str">
        <f>+VLOOKUP($D1929,Sheet3!$B:$I,4,0)</f>
        <v>NUMA</v>
      </c>
      <c r="H1929" s="6">
        <f>+VLOOKUP($D1929,Sheet3!$B:$I,5,0)</f>
        <v>0</v>
      </c>
      <c r="I1929" s="6" t="str">
        <f>+VLOOKUP($D1929,Sheet3!$B:$I,6,0)</f>
        <v>P5</v>
      </c>
      <c r="J1929" s="6" t="str">
        <f>+VLOOKUP($D1929,Sheet3!$B:$I,7,0)</f>
        <v>DURAECO</v>
      </c>
      <c r="K1929" s="6" t="str">
        <f>+VLOOKUP($D1929,Sheet3!$B:$I,8,0)</f>
        <v>P</v>
      </c>
      <c r="L1929" s="6" t="str">
        <f t="shared" si="177"/>
        <v>16X6X101/2SM NUMA 0 P5 DURAECO P</v>
      </c>
      <c r="M1929" s="12" t="s">
        <v>15</v>
      </c>
      <c r="N1929" s="12" t="str">
        <f t="shared" si="180"/>
        <v>l2203</v>
      </c>
    </row>
    <row r="1930" spans="1:14">
      <c r="A1930" s="12" t="s">
        <v>1943</v>
      </c>
      <c r="B1930" s="6" t="str">
        <f t="shared" si="178"/>
        <v>l220300632</v>
      </c>
      <c r="C1930" s="12">
        <v>203607</v>
      </c>
      <c r="D1930" s="12" t="str">
        <f t="shared" si="179"/>
        <v>p-003607</v>
      </c>
      <c r="E1930" s="6" t="str">
        <f>+VLOOKUP($D1930,Sheet3!$B:$I,2,0)</f>
        <v>16X6X101/2</v>
      </c>
      <c r="F1930" s="6" t="str">
        <f>+VLOOKUP($D1930,Sheet3!$B:$I,3,0)</f>
        <v>SAT</v>
      </c>
      <c r="G1930" s="6" t="str">
        <f>+VLOOKUP($D1930,Sheet3!$B:$I,4,0)</f>
        <v>NUMA</v>
      </c>
      <c r="H1930" s="6">
        <f>+VLOOKUP($D1930,Sheet3!$B:$I,5,0)</f>
        <v>0</v>
      </c>
      <c r="I1930" s="6" t="str">
        <f>+VLOOKUP($D1930,Sheet3!$B:$I,6,0)</f>
        <v>P5</v>
      </c>
      <c r="J1930" s="6" t="str">
        <f>+VLOOKUP($D1930,Sheet3!$B:$I,7,0)</f>
        <v>DURAECO</v>
      </c>
      <c r="K1930" s="6" t="str">
        <f>+VLOOKUP($D1930,Sheet3!$B:$I,8,0)</f>
        <v>P</v>
      </c>
      <c r="L1930" s="6" t="str">
        <f t="shared" si="177"/>
        <v>16X6X101/2SAT NUMA 0 P5 DURAECO P</v>
      </c>
      <c r="M1930" s="12" t="s">
        <v>15</v>
      </c>
      <c r="N1930" s="12" t="str">
        <f t="shared" si="180"/>
        <v>l2203</v>
      </c>
    </row>
    <row r="1931" spans="1:14">
      <c r="A1931" s="12" t="s">
        <v>1944</v>
      </c>
      <c r="B1931" s="6" t="str">
        <f t="shared" si="178"/>
        <v>l220300683</v>
      </c>
      <c r="C1931" s="12">
        <v>203607</v>
      </c>
      <c r="D1931" s="12" t="str">
        <f t="shared" si="179"/>
        <v>p-003607</v>
      </c>
      <c r="E1931" s="6" t="str">
        <f>+VLOOKUP($D1931,Sheet3!$B:$I,2,0)</f>
        <v>16X6X101/2</v>
      </c>
      <c r="F1931" s="6" t="str">
        <f>+VLOOKUP($D1931,Sheet3!$B:$I,3,0)</f>
        <v>SAT</v>
      </c>
      <c r="G1931" s="6" t="str">
        <f>+VLOOKUP($D1931,Sheet3!$B:$I,4,0)</f>
        <v>NUMA</v>
      </c>
      <c r="H1931" s="6">
        <f>+VLOOKUP($D1931,Sheet3!$B:$I,5,0)</f>
        <v>0</v>
      </c>
      <c r="I1931" s="6" t="str">
        <f>+VLOOKUP($D1931,Sheet3!$B:$I,6,0)</f>
        <v>P5</v>
      </c>
      <c r="J1931" s="6" t="str">
        <f>+VLOOKUP($D1931,Sheet3!$B:$I,7,0)</f>
        <v>DURAECO</v>
      </c>
      <c r="K1931" s="6" t="str">
        <f>+VLOOKUP($D1931,Sheet3!$B:$I,8,0)</f>
        <v>P</v>
      </c>
      <c r="L1931" s="6" t="str">
        <f t="shared" si="177"/>
        <v>16X6X101/2SAT NUMA 0 P5 DURAECO P</v>
      </c>
      <c r="M1931" s="12" t="s">
        <v>15</v>
      </c>
      <c r="N1931" s="12" t="str">
        <f t="shared" si="180"/>
        <v>l2203</v>
      </c>
    </row>
    <row r="1932" spans="1:14">
      <c r="A1932" s="12" t="s">
        <v>1945</v>
      </c>
      <c r="B1932" s="6" t="str">
        <f t="shared" si="178"/>
        <v>l220300925</v>
      </c>
      <c r="C1932" s="12">
        <v>203607</v>
      </c>
      <c r="D1932" s="12" t="str">
        <f t="shared" si="179"/>
        <v>p-003607</v>
      </c>
      <c r="E1932" s="6" t="str">
        <f>+VLOOKUP($D1932,Sheet3!$B:$I,2,0)</f>
        <v>16X6X101/2</v>
      </c>
      <c r="F1932" s="6" t="str">
        <f>+VLOOKUP($D1932,Sheet3!$B:$I,3,0)</f>
        <v>SAT</v>
      </c>
      <c r="G1932" s="6" t="str">
        <f>+VLOOKUP($D1932,Sheet3!$B:$I,4,0)</f>
        <v>NUMA</v>
      </c>
      <c r="H1932" s="6">
        <f>+VLOOKUP($D1932,Sheet3!$B:$I,5,0)</f>
        <v>0</v>
      </c>
      <c r="I1932" s="6" t="str">
        <f>+VLOOKUP($D1932,Sheet3!$B:$I,6,0)</f>
        <v>P5</v>
      </c>
      <c r="J1932" s="6" t="str">
        <f>+VLOOKUP($D1932,Sheet3!$B:$I,7,0)</f>
        <v>DURAECO</v>
      </c>
      <c r="K1932" s="6" t="str">
        <f>+VLOOKUP($D1932,Sheet3!$B:$I,8,0)</f>
        <v>P</v>
      </c>
      <c r="L1932" s="6" t="str">
        <f t="shared" si="177"/>
        <v>16X6X101/2SAT NUMA 0 P5 DURAECO P</v>
      </c>
      <c r="M1932" s="12" t="s">
        <v>15</v>
      </c>
      <c r="N1932" s="12" t="str">
        <f t="shared" si="180"/>
        <v>l2203</v>
      </c>
    </row>
    <row r="1933" spans="1:14">
      <c r="A1933" s="12" t="s">
        <v>1946</v>
      </c>
      <c r="B1933" s="6" t="str">
        <f t="shared" si="178"/>
        <v>l220205661</v>
      </c>
      <c r="C1933" s="12">
        <v>204962</v>
      </c>
      <c r="D1933" s="12" t="str">
        <f t="shared" si="179"/>
        <v>p-004962</v>
      </c>
      <c r="E1933" s="6" t="str">
        <f>+VLOOKUP($D1933,Sheet3!$B:$I,2,0)</f>
        <v>18X7X121/8</v>
      </c>
      <c r="F1933" s="6" t="str">
        <f>+VLOOKUP($D1933,Sheet3!$B:$I,3,0)</f>
        <v>SM</v>
      </c>
      <c r="G1933" s="6" t="str">
        <f>+VLOOKUP($D1933,Sheet3!$B:$I,4,0)</f>
        <v>NUMA</v>
      </c>
      <c r="H1933" s="6">
        <f>+VLOOKUP($D1933,Sheet3!$B:$I,5,0)</f>
        <v>0</v>
      </c>
      <c r="I1933" s="6" t="str">
        <f>+VLOOKUP($D1933,Sheet3!$B:$I,6,0)</f>
        <v>P5N</v>
      </c>
      <c r="J1933" s="6" t="str">
        <f>+VLOOKUP($D1933,Sheet3!$B:$I,7,0)</f>
        <v>DURAECO</v>
      </c>
      <c r="K1933" s="6" t="str">
        <f>+VLOOKUP($D1933,Sheet3!$B:$I,8,0)</f>
        <v>P</v>
      </c>
      <c r="L1933" s="6" t="str">
        <f t="shared" si="177"/>
        <v>18X7X121/8SM NUMA 0 P5N DURAECO P</v>
      </c>
      <c r="M1933" s="12" t="s">
        <v>15</v>
      </c>
      <c r="N1933" s="12" t="str">
        <f t="shared" si="180"/>
        <v>l2202</v>
      </c>
    </row>
    <row r="1934" spans="1:14">
      <c r="A1934" s="12" t="s">
        <v>1947</v>
      </c>
      <c r="B1934" s="6" t="str">
        <f t="shared" si="178"/>
        <v>l220205883</v>
      </c>
      <c r="C1934" s="12">
        <v>204962</v>
      </c>
      <c r="D1934" s="12" t="str">
        <f t="shared" si="179"/>
        <v>p-004962</v>
      </c>
      <c r="E1934" s="6" t="str">
        <f>+VLOOKUP($D1934,Sheet3!$B:$I,2,0)</f>
        <v>18X7X121/8</v>
      </c>
      <c r="F1934" s="6" t="str">
        <f>+VLOOKUP($D1934,Sheet3!$B:$I,3,0)</f>
        <v>SM</v>
      </c>
      <c r="G1934" s="6" t="str">
        <f>+VLOOKUP($D1934,Sheet3!$B:$I,4,0)</f>
        <v>NUMA</v>
      </c>
      <c r="H1934" s="6">
        <f>+VLOOKUP($D1934,Sheet3!$B:$I,5,0)</f>
        <v>0</v>
      </c>
      <c r="I1934" s="6" t="str">
        <f>+VLOOKUP($D1934,Sheet3!$B:$I,6,0)</f>
        <v>P5N</v>
      </c>
      <c r="J1934" s="6" t="str">
        <f>+VLOOKUP($D1934,Sheet3!$B:$I,7,0)</f>
        <v>DURAECO</v>
      </c>
      <c r="K1934" s="6" t="str">
        <f>+VLOOKUP($D1934,Sheet3!$B:$I,8,0)</f>
        <v>P</v>
      </c>
      <c r="L1934" s="6" t="str">
        <f t="shared" si="177"/>
        <v>18X7X121/8SM NUMA 0 P5N DURAECO P</v>
      </c>
      <c r="M1934" s="12" t="s">
        <v>15</v>
      </c>
      <c r="N1934" s="12" t="str">
        <f t="shared" si="180"/>
        <v>l2202</v>
      </c>
    </row>
    <row r="1935" spans="1:14">
      <c r="A1935" s="12" t="s">
        <v>1948</v>
      </c>
      <c r="B1935" s="6" t="str">
        <f t="shared" si="178"/>
        <v>l220205548</v>
      </c>
      <c r="C1935" s="12">
        <v>204962</v>
      </c>
      <c r="D1935" s="12" t="str">
        <f t="shared" si="179"/>
        <v>p-004962</v>
      </c>
      <c r="E1935" s="6" t="str">
        <f>+VLOOKUP($D1935,Sheet3!$B:$I,2,0)</f>
        <v>18X7X121/8</v>
      </c>
      <c r="F1935" s="6" t="str">
        <f>+VLOOKUP($D1935,Sheet3!$B:$I,3,0)</f>
        <v>SM</v>
      </c>
      <c r="G1935" s="6" t="str">
        <f>+VLOOKUP($D1935,Sheet3!$B:$I,4,0)</f>
        <v>NUMA</v>
      </c>
      <c r="H1935" s="6">
        <f>+VLOOKUP($D1935,Sheet3!$B:$I,5,0)</f>
        <v>0</v>
      </c>
      <c r="I1935" s="6" t="str">
        <f>+VLOOKUP($D1935,Sheet3!$B:$I,6,0)</f>
        <v>P5N</v>
      </c>
      <c r="J1935" s="6" t="str">
        <f>+VLOOKUP($D1935,Sheet3!$B:$I,7,0)</f>
        <v>DURAECO</v>
      </c>
      <c r="K1935" s="6" t="str">
        <f>+VLOOKUP($D1935,Sheet3!$B:$I,8,0)</f>
        <v>P</v>
      </c>
      <c r="L1935" s="6" t="str">
        <f t="shared" si="177"/>
        <v>18X7X121/8SM NUMA 0 P5N DURAECO P</v>
      </c>
      <c r="M1935" s="12" t="s">
        <v>15</v>
      </c>
      <c r="N1935" s="12" t="str">
        <f t="shared" si="180"/>
        <v>l2202</v>
      </c>
    </row>
    <row r="1936" spans="1:14">
      <c r="A1936" s="12" t="s">
        <v>1949</v>
      </c>
      <c r="B1936" s="6" t="str">
        <f t="shared" si="178"/>
        <v>l220206044</v>
      </c>
      <c r="C1936" s="12">
        <v>204962</v>
      </c>
      <c r="D1936" s="12" t="str">
        <f t="shared" si="179"/>
        <v>p-004962</v>
      </c>
      <c r="E1936" s="6" t="str">
        <f>+VLOOKUP($D1936,Sheet3!$B:$I,2,0)</f>
        <v>18X7X121/8</v>
      </c>
      <c r="F1936" s="6" t="str">
        <f>+VLOOKUP($D1936,Sheet3!$B:$I,3,0)</f>
        <v>SM</v>
      </c>
      <c r="G1936" s="6" t="str">
        <f>+VLOOKUP($D1936,Sheet3!$B:$I,4,0)</f>
        <v>NUMA</v>
      </c>
      <c r="H1936" s="6">
        <f>+VLOOKUP($D1936,Sheet3!$B:$I,5,0)</f>
        <v>0</v>
      </c>
      <c r="I1936" s="6" t="str">
        <f>+VLOOKUP($D1936,Sheet3!$B:$I,6,0)</f>
        <v>P5N</v>
      </c>
      <c r="J1936" s="6" t="str">
        <f>+VLOOKUP($D1936,Sheet3!$B:$I,7,0)</f>
        <v>DURAECO</v>
      </c>
      <c r="K1936" s="6" t="str">
        <f>+VLOOKUP($D1936,Sheet3!$B:$I,8,0)</f>
        <v>P</v>
      </c>
      <c r="L1936" s="6" t="str">
        <f t="shared" si="177"/>
        <v>18X7X121/8SM NUMA 0 P5N DURAECO P</v>
      </c>
      <c r="M1936" s="12" t="s">
        <v>15</v>
      </c>
      <c r="N1936" s="12" t="str">
        <f t="shared" si="180"/>
        <v>l2202</v>
      </c>
    </row>
    <row r="1937" spans="1:14">
      <c r="A1937" s="12" t="s">
        <v>1950</v>
      </c>
      <c r="B1937" s="6" t="str">
        <f t="shared" si="178"/>
        <v>l190205835</v>
      </c>
      <c r="C1937" s="12">
        <v>200671</v>
      </c>
      <c r="D1937" s="12" t="str">
        <f t="shared" si="179"/>
        <v>p-000671</v>
      </c>
      <c r="E1937" s="6" t="str">
        <f>+VLOOKUP($D1937,Sheet3!$B:$I,2,0)</f>
        <v>12X41/2(2HOLE)</v>
      </c>
      <c r="F1937" s="6" t="str">
        <f>+VLOOKUP($D1937,Sheet3!$B:$I,3,0)</f>
        <v>APW PRIME</v>
      </c>
      <c r="G1937" s="6" t="str">
        <f>+VLOOKUP($D1937,Sheet3!$B:$I,4,0)</f>
        <v>APW</v>
      </c>
      <c r="H1937" s="6">
        <f>+VLOOKUP($D1937,Sheet3!$B:$I,5,0)</f>
        <v>0</v>
      </c>
      <c r="I1937" s="6" t="str">
        <f>+VLOOKUP($D1937,Sheet3!$B:$I,6,0)</f>
        <v>GREY</v>
      </c>
      <c r="J1937" s="6" t="str">
        <f>+VLOOKUP($D1937,Sheet3!$B:$I,7,0)</f>
        <v>EVERBEST</v>
      </c>
      <c r="K1937" s="6" t="str">
        <f>+VLOOKUP($D1937,Sheet3!$B:$I,8,0)</f>
        <v>-</v>
      </c>
      <c r="L1937" s="6" t="str">
        <f t="shared" si="177"/>
        <v>12X41/2(2HOLE)APW PRIME APW 0 GREY EVERBEST -</v>
      </c>
      <c r="M1937" s="12" t="s">
        <v>15</v>
      </c>
      <c r="N1937" s="12" t="str">
        <f t="shared" si="180"/>
        <v>l1902</v>
      </c>
    </row>
    <row r="1938" spans="1:14">
      <c r="A1938" s="12" t="s">
        <v>1951</v>
      </c>
      <c r="B1938" s="6" t="str">
        <f t="shared" si="178"/>
        <v>l190302486</v>
      </c>
      <c r="C1938" s="12">
        <v>200671</v>
      </c>
      <c r="D1938" s="12" t="str">
        <f t="shared" si="179"/>
        <v>p-000671</v>
      </c>
      <c r="E1938" s="6" t="str">
        <f>+VLOOKUP($D1938,Sheet3!$B:$I,2,0)</f>
        <v>12X41/2(2HOLE)</v>
      </c>
      <c r="F1938" s="6" t="str">
        <f>+VLOOKUP($D1938,Sheet3!$B:$I,3,0)</f>
        <v>APW PRIME</v>
      </c>
      <c r="G1938" s="6" t="str">
        <f>+VLOOKUP($D1938,Sheet3!$B:$I,4,0)</f>
        <v>APW</v>
      </c>
      <c r="H1938" s="6">
        <f>+VLOOKUP($D1938,Sheet3!$B:$I,5,0)</f>
        <v>0</v>
      </c>
      <c r="I1938" s="6" t="str">
        <f>+VLOOKUP($D1938,Sheet3!$B:$I,6,0)</f>
        <v>GREY</v>
      </c>
      <c r="J1938" s="6" t="str">
        <f>+VLOOKUP($D1938,Sheet3!$B:$I,7,0)</f>
        <v>EVERBEST</v>
      </c>
      <c r="K1938" s="6" t="str">
        <f>+VLOOKUP($D1938,Sheet3!$B:$I,8,0)</f>
        <v>-</v>
      </c>
      <c r="L1938" s="6" t="str">
        <f t="shared" si="177"/>
        <v>12X41/2(2HOLE)APW PRIME APW 0 GREY EVERBEST -</v>
      </c>
      <c r="M1938" s="12" t="s">
        <v>15</v>
      </c>
      <c r="N1938" s="12" t="str">
        <f t="shared" si="180"/>
        <v>l1903</v>
      </c>
    </row>
    <row r="1939" spans="1:14">
      <c r="A1939" s="12" t="s">
        <v>1952</v>
      </c>
      <c r="B1939" s="6" t="str">
        <f t="shared" si="178"/>
        <v>l190205934</v>
      </c>
      <c r="C1939" s="12">
        <v>200671</v>
      </c>
      <c r="D1939" s="12" t="str">
        <f t="shared" si="179"/>
        <v>p-000671</v>
      </c>
      <c r="E1939" s="6" t="str">
        <f>+VLOOKUP($D1939,Sheet3!$B:$I,2,0)</f>
        <v>12X41/2(2HOLE)</v>
      </c>
      <c r="F1939" s="6" t="str">
        <f>+VLOOKUP($D1939,Sheet3!$B:$I,3,0)</f>
        <v>APW PRIME</v>
      </c>
      <c r="G1939" s="6" t="str">
        <f>+VLOOKUP($D1939,Sheet3!$B:$I,4,0)</f>
        <v>APW</v>
      </c>
      <c r="H1939" s="6">
        <f>+VLOOKUP($D1939,Sheet3!$B:$I,5,0)</f>
        <v>0</v>
      </c>
      <c r="I1939" s="6" t="str">
        <f>+VLOOKUP($D1939,Sheet3!$B:$I,6,0)</f>
        <v>GREY</v>
      </c>
      <c r="J1939" s="6" t="str">
        <f>+VLOOKUP($D1939,Sheet3!$B:$I,7,0)</f>
        <v>EVERBEST</v>
      </c>
      <c r="K1939" s="6" t="str">
        <f>+VLOOKUP($D1939,Sheet3!$B:$I,8,0)</f>
        <v>-</v>
      </c>
      <c r="L1939" s="6" t="str">
        <f t="shared" si="177"/>
        <v>12X41/2(2HOLE)APW PRIME APW 0 GREY EVERBEST -</v>
      </c>
      <c r="M1939" s="12" t="s">
        <v>15</v>
      </c>
      <c r="N1939" s="12" t="str">
        <f t="shared" si="180"/>
        <v>l1902</v>
      </c>
    </row>
    <row r="1940" spans="1:14">
      <c r="A1940" s="12" t="s">
        <v>1953</v>
      </c>
      <c r="B1940" s="6" t="str">
        <f t="shared" si="178"/>
        <v>l190205339</v>
      </c>
      <c r="C1940" s="12">
        <v>200671</v>
      </c>
      <c r="D1940" s="12" t="str">
        <f t="shared" si="179"/>
        <v>p-000671</v>
      </c>
      <c r="E1940" s="6" t="str">
        <f>+VLOOKUP($D1940,Sheet3!$B:$I,2,0)</f>
        <v>12X41/2(2HOLE)</v>
      </c>
      <c r="F1940" s="6" t="str">
        <f>+VLOOKUP($D1940,Sheet3!$B:$I,3,0)</f>
        <v>APW PRIME</v>
      </c>
      <c r="G1940" s="6" t="str">
        <f>+VLOOKUP($D1940,Sheet3!$B:$I,4,0)</f>
        <v>APW</v>
      </c>
      <c r="H1940" s="6">
        <f>+VLOOKUP($D1940,Sheet3!$B:$I,5,0)</f>
        <v>0</v>
      </c>
      <c r="I1940" s="6" t="str">
        <f>+VLOOKUP($D1940,Sheet3!$B:$I,6,0)</f>
        <v>GREY</v>
      </c>
      <c r="J1940" s="6" t="str">
        <f>+VLOOKUP($D1940,Sheet3!$B:$I,7,0)</f>
        <v>EVERBEST</v>
      </c>
      <c r="K1940" s="6" t="str">
        <f>+VLOOKUP($D1940,Sheet3!$B:$I,8,0)</f>
        <v>-</v>
      </c>
      <c r="L1940" s="6" t="str">
        <f t="shared" si="177"/>
        <v>12X41/2(2HOLE)APW PRIME APW 0 GREY EVERBEST -</v>
      </c>
      <c r="M1940" s="12" t="s">
        <v>15</v>
      </c>
      <c r="N1940" s="12" t="str">
        <f t="shared" si="180"/>
        <v>l1902</v>
      </c>
    </row>
    <row r="1941" spans="1:14">
      <c r="A1941" s="12" t="s">
        <v>1954</v>
      </c>
      <c r="B1941" s="6" t="str">
        <f t="shared" si="178"/>
        <v>l190302765</v>
      </c>
      <c r="C1941" s="12">
        <v>200671</v>
      </c>
      <c r="D1941" s="12" t="str">
        <f t="shared" si="179"/>
        <v>p-000671</v>
      </c>
      <c r="E1941" s="6" t="str">
        <f>+VLOOKUP($D1941,Sheet3!$B:$I,2,0)</f>
        <v>12X41/2(2HOLE)</v>
      </c>
      <c r="F1941" s="6" t="str">
        <f>+VLOOKUP($D1941,Sheet3!$B:$I,3,0)</f>
        <v>APW PRIME</v>
      </c>
      <c r="G1941" s="6" t="str">
        <f>+VLOOKUP($D1941,Sheet3!$B:$I,4,0)</f>
        <v>APW</v>
      </c>
      <c r="H1941" s="6">
        <f>+VLOOKUP($D1941,Sheet3!$B:$I,5,0)</f>
        <v>0</v>
      </c>
      <c r="I1941" s="6" t="str">
        <f>+VLOOKUP($D1941,Sheet3!$B:$I,6,0)</f>
        <v>GREY</v>
      </c>
      <c r="J1941" s="6" t="str">
        <f>+VLOOKUP($D1941,Sheet3!$B:$I,7,0)</f>
        <v>EVERBEST</v>
      </c>
      <c r="K1941" s="6" t="str">
        <f>+VLOOKUP($D1941,Sheet3!$B:$I,8,0)</f>
        <v>-</v>
      </c>
      <c r="L1941" s="6" t="str">
        <f t="shared" si="177"/>
        <v>12X41/2(2HOLE)APW PRIME APW 0 GREY EVERBEST -</v>
      </c>
      <c r="M1941" s="12" t="s">
        <v>15</v>
      </c>
      <c r="N1941" s="12" t="str">
        <f t="shared" si="180"/>
        <v>l1903</v>
      </c>
    </row>
    <row r="1942" spans="1:14">
      <c r="A1942" s="12" t="s">
        <v>1955</v>
      </c>
      <c r="B1942" s="6" t="str">
        <f t="shared" si="178"/>
        <v>l190302801</v>
      </c>
      <c r="C1942" s="12">
        <v>200671</v>
      </c>
      <c r="D1942" s="12" t="str">
        <f t="shared" si="179"/>
        <v>p-000671</v>
      </c>
      <c r="E1942" s="6" t="str">
        <f>+VLOOKUP($D1942,Sheet3!$B:$I,2,0)</f>
        <v>12X41/2(2HOLE)</v>
      </c>
      <c r="F1942" s="6" t="str">
        <f>+VLOOKUP($D1942,Sheet3!$B:$I,3,0)</f>
        <v>APW PRIME</v>
      </c>
      <c r="G1942" s="6" t="str">
        <f>+VLOOKUP($D1942,Sheet3!$B:$I,4,0)</f>
        <v>APW</v>
      </c>
      <c r="H1942" s="6">
        <f>+VLOOKUP($D1942,Sheet3!$B:$I,5,0)</f>
        <v>0</v>
      </c>
      <c r="I1942" s="6" t="str">
        <f>+VLOOKUP($D1942,Sheet3!$B:$I,6,0)</f>
        <v>GREY</v>
      </c>
      <c r="J1942" s="6" t="str">
        <f>+VLOOKUP($D1942,Sheet3!$B:$I,7,0)</f>
        <v>EVERBEST</v>
      </c>
      <c r="K1942" s="6" t="str">
        <f>+VLOOKUP($D1942,Sheet3!$B:$I,8,0)</f>
        <v>-</v>
      </c>
      <c r="L1942" s="6" t="str">
        <f t="shared" si="177"/>
        <v>12X41/2(2HOLE)APW PRIME APW 0 GREY EVERBEST -</v>
      </c>
      <c r="M1942" s="12" t="s">
        <v>15</v>
      </c>
      <c r="N1942" s="12" t="str">
        <f t="shared" si="180"/>
        <v>l1903</v>
      </c>
    </row>
    <row r="1943" spans="1:14">
      <c r="A1943" s="12" t="s">
        <v>1956</v>
      </c>
      <c r="B1943" s="6" t="str">
        <f t="shared" si="178"/>
        <v>l190302844</v>
      </c>
      <c r="C1943" s="12">
        <v>200671</v>
      </c>
      <c r="D1943" s="12" t="str">
        <f t="shared" si="179"/>
        <v>p-000671</v>
      </c>
      <c r="E1943" s="6" t="str">
        <f>+VLOOKUP($D1943,Sheet3!$B:$I,2,0)</f>
        <v>12X41/2(2HOLE)</v>
      </c>
      <c r="F1943" s="6" t="str">
        <f>+VLOOKUP($D1943,Sheet3!$B:$I,3,0)</f>
        <v>APW PRIME</v>
      </c>
      <c r="G1943" s="6" t="str">
        <f>+VLOOKUP($D1943,Sheet3!$B:$I,4,0)</f>
        <v>APW</v>
      </c>
      <c r="H1943" s="6">
        <f>+VLOOKUP($D1943,Sheet3!$B:$I,5,0)</f>
        <v>0</v>
      </c>
      <c r="I1943" s="6" t="str">
        <f>+VLOOKUP($D1943,Sheet3!$B:$I,6,0)</f>
        <v>GREY</v>
      </c>
      <c r="J1943" s="6" t="str">
        <f>+VLOOKUP($D1943,Sheet3!$B:$I,7,0)</f>
        <v>EVERBEST</v>
      </c>
      <c r="K1943" s="6" t="str">
        <f>+VLOOKUP($D1943,Sheet3!$B:$I,8,0)</f>
        <v>-</v>
      </c>
      <c r="L1943" s="6" t="str">
        <f t="shared" si="177"/>
        <v>12X41/2(2HOLE)APW PRIME APW 0 GREY EVERBEST -</v>
      </c>
      <c r="M1943" s="12" t="s">
        <v>15</v>
      </c>
      <c r="N1943" s="12" t="str">
        <f t="shared" si="180"/>
        <v>l1903</v>
      </c>
    </row>
    <row r="1944" spans="1:14">
      <c r="A1944" s="12" t="s">
        <v>1957</v>
      </c>
      <c r="B1944" s="6" t="str">
        <f t="shared" si="178"/>
        <v>l190205481</v>
      </c>
      <c r="C1944" s="12">
        <v>200671</v>
      </c>
      <c r="D1944" s="12" t="str">
        <f t="shared" si="179"/>
        <v>p-000671</v>
      </c>
      <c r="E1944" s="6" t="str">
        <f>+VLOOKUP($D1944,Sheet3!$B:$I,2,0)</f>
        <v>12X41/2(2HOLE)</v>
      </c>
      <c r="F1944" s="6" t="str">
        <f>+VLOOKUP($D1944,Sheet3!$B:$I,3,0)</f>
        <v>APW PRIME</v>
      </c>
      <c r="G1944" s="6" t="str">
        <f>+VLOOKUP($D1944,Sheet3!$B:$I,4,0)</f>
        <v>APW</v>
      </c>
      <c r="H1944" s="6">
        <f>+VLOOKUP($D1944,Sheet3!$B:$I,5,0)</f>
        <v>0</v>
      </c>
      <c r="I1944" s="6" t="str">
        <f>+VLOOKUP($D1944,Sheet3!$B:$I,6,0)</f>
        <v>GREY</v>
      </c>
      <c r="J1944" s="6" t="str">
        <f>+VLOOKUP($D1944,Sheet3!$B:$I,7,0)</f>
        <v>EVERBEST</v>
      </c>
      <c r="K1944" s="6" t="str">
        <f>+VLOOKUP($D1944,Sheet3!$B:$I,8,0)</f>
        <v>-</v>
      </c>
      <c r="L1944" s="6" t="str">
        <f t="shared" si="177"/>
        <v>12X41/2(2HOLE)APW PRIME APW 0 GREY EVERBEST -</v>
      </c>
      <c r="M1944" s="12" t="s">
        <v>15</v>
      </c>
      <c r="N1944" s="12" t="str">
        <f t="shared" si="180"/>
        <v>l1902</v>
      </c>
    </row>
    <row r="1945" spans="1:14">
      <c r="A1945" s="12" t="s">
        <v>1958</v>
      </c>
      <c r="B1945" s="6" t="str">
        <f t="shared" si="178"/>
        <v>l190304030</v>
      </c>
      <c r="C1945" s="12">
        <v>200671</v>
      </c>
      <c r="D1945" s="12" t="str">
        <f t="shared" si="179"/>
        <v>p-000671</v>
      </c>
      <c r="E1945" s="6" t="str">
        <f>+VLOOKUP($D1945,Sheet3!$B:$I,2,0)</f>
        <v>12X41/2(2HOLE)</v>
      </c>
      <c r="F1945" s="6" t="str">
        <f>+VLOOKUP($D1945,Sheet3!$B:$I,3,0)</f>
        <v>APW PRIME</v>
      </c>
      <c r="G1945" s="6" t="str">
        <f>+VLOOKUP($D1945,Sheet3!$B:$I,4,0)</f>
        <v>APW</v>
      </c>
      <c r="H1945" s="6">
        <f>+VLOOKUP($D1945,Sheet3!$B:$I,5,0)</f>
        <v>0</v>
      </c>
      <c r="I1945" s="6" t="str">
        <f>+VLOOKUP($D1945,Sheet3!$B:$I,6,0)</f>
        <v>GREY</v>
      </c>
      <c r="J1945" s="6" t="str">
        <f>+VLOOKUP($D1945,Sheet3!$B:$I,7,0)</f>
        <v>EVERBEST</v>
      </c>
      <c r="K1945" s="6" t="str">
        <f>+VLOOKUP($D1945,Sheet3!$B:$I,8,0)</f>
        <v>-</v>
      </c>
      <c r="L1945" s="6" t="str">
        <f t="shared" si="177"/>
        <v>12X41/2(2HOLE)APW PRIME APW 0 GREY EVERBEST -</v>
      </c>
      <c r="M1945" s="12" t="s">
        <v>15</v>
      </c>
      <c r="N1945" s="12" t="str">
        <f t="shared" si="180"/>
        <v>l1903</v>
      </c>
    </row>
    <row r="1946" spans="1:14">
      <c r="A1946" s="12" t="s">
        <v>1959</v>
      </c>
      <c r="B1946" s="6" t="str">
        <f t="shared" si="178"/>
        <v>l190205644</v>
      </c>
      <c r="C1946" s="12">
        <v>200671</v>
      </c>
      <c r="D1946" s="12" t="str">
        <f t="shared" si="179"/>
        <v>p-000671</v>
      </c>
      <c r="E1946" s="6" t="str">
        <f>+VLOOKUP($D1946,Sheet3!$B:$I,2,0)</f>
        <v>12X41/2(2HOLE)</v>
      </c>
      <c r="F1946" s="6" t="str">
        <f>+VLOOKUP($D1946,Sheet3!$B:$I,3,0)</f>
        <v>APW PRIME</v>
      </c>
      <c r="G1946" s="6" t="str">
        <f>+VLOOKUP($D1946,Sheet3!$B:$I,4,0)</f>
        <v>APW</v>
      </c>
      <c r="H1946" s="6">
        <f>+VLOOKUP($D1946,Sheet3!$B:$I,5,0)</f>
        <v>0</v>
      </c>
      <c r="I1946" s="6" t="str">
        <f>+VLOOKUP($D1946,Sheet3!$B:$I,6,0)</f>
        <v>GREY</v>
      </c>
      <c r="J1946" s="6" t="str">
        <f>+VLOOKUP($D1946,Sheet3!$B:$I,7,0)</f>
        <v>EVERBEST</v>
      </c>
      <c r="K1946" s="6" t="str">
        <f>+VLOOKUP($D1946,Sheet3!$B:$I,8,0)</f>
        <v>-</v>
      </c>
      <c r="L1946" s="6" t="str">
        <f t="shared" si="177"/>
        <v>12X41/2(2HOLE)APW PRIME APW 0 GREY EVERBEST -</v>
      </c>
      <c r="M1946" s="12" t="s">
        <v>15</v>
      </c>
      <c r="N1946" s="12" t="str">
        <f t="shared" si="180"/>
        <v>l1902</v>
      </c>
    </row>
    <row r="1947" spans="1:14">
      <c r="A1947" s="12" t="s">
        <v>1960</v>
      </c>
      <c r="B1947" s="6" t="str">
        <f t="shared" si="178"/>
        <v>l190304312</v>
      </c>
      <c r="C1947" s="12">
        <v>200671</v>
      </c>
      <c r="D1947" s="12" t="str">
        <f t="shared" si="179"/>
        <v>p-000671</v>
      </c>
      <c r="E1947" s="6" t="str">
        <f>+VLOOKUP($D1947,Sheet3!$B:$I,2,0)</f>
        <v>12X41/2(2HOLE)</v>
      </c>
      <c r="F1947" s="6" t="str">
        <f>+VLOOKUP($D1947,Sheet3!$B:$I,3,0)</f>
        <v>APW PRIME</v>
      </c>
      <c r="G1947" s="6" t="str">
        <f>+VLOOKUP($D1947,Sheet3!$B:$I,4,0)</f>
        <v>APW</v>
      </c>
      <c r="H1947" s="6">
        <f>+VLOOKUP($D1947,Sheet3!$B:$I,5,0)</f>
        <v>0</v>
      </c>
      <c r="I1947" s="6" t="str">
        <f>+VLOOKUP($D1947,Sheet3!$B:$I,6,0)</f>
        <v>GREY</v>
      </c>
      <c r="J1947" s="6" t="str">
        <f>+VLOOKUP($D1947,Sheet3!$B:$I,7,0)</f>
        <v>EVERBEST</v>
      </c>
      <c r="K1947" s="6" t="str">
        <f>+VLOOKUP($D1947,Sheet3!$B:$I,8,0)</f>
        <v>-</v>
      </c>
      <c r="L1947" s="6" t="str">
        <f t="shared" si="177"/>
        <v>12X41/2(2HOLE)APW PRIME APW 0 GREY EVERBEST -</v>
      </c>
      <c r="M1947" s="12" t="s">
        <v>15</v>
      </c>
      <c r="N1947" s="12" t="str">
        <f t="shared" si="180"/>
        <v>l1903</v>
      </c>
    </row>
    <row r="1948" spans="1:14">
      <c r="A1948" s="12" t="s">
        <v>1961</v>
      </c>
      <c r="B1948" s="6" t="str">
        <f t="shared" si="178"/>
        <v>l190205137</v>
      </c>
      <c r="C1948" s="12">
        <v>200671</v>
      </c>
      <c r="D1948" s="12" t="str">
        <f t="shared" si="179"/>
        <v>p-000671</v>
      </c>
      <c r="E1948" s="6" t="str">
        <f>+VLOOKUP($D1948,Sheet3!$B:$I,2,0)</f>
        <v>12X41/2(2HOLE)</v>
      </c>
      <c r="F1948" s="6" t="str">
        <f>+VLOOKUP($D1948,Sheet3!$B:$I,3,0)</f>
        <v>APW PRIME</v>
      </c>
      <c r="G1948" s="6" t="str">
        <f>+VLOOKUP($D1948,Sheet3!$B:$I,4,0)</f>
        <v>APW</v>
      </c>
      <c r="H1948" s="6">
        <f>+VLOOKUP($D1948,Sheet3!$B:$I,5,0)</f>
        <v>0</v>
      </c>
      <c r="I1948" s="6" t="str">
        <f>+VLOOKUP($D1948,Sheet3!$B:$I,6,0)</f>
        <v>GREY</v>
      </c>
      <c r="J1948" s="6" t="str">
        <f>+VLOOKUP($D1948,Sheet3!$B:$I,7,0)</f>
        <v>EVERBEST</v>
      </c>
      <c r="K1948" s="6" t="str">
        <f>+VLOOKUP($D1948,Sheet3!$B:$I,8,0)</f>
        <v>-</v>
      </c>
      <c r="L1948" s="6" t="str">
        <f t="shared" si="177"/>
        <v>12X41/2(2HOLE)APW PRIME APW 0 GREY EVERBEST -</v>
      </c>
      <c r="M1948" s="12" t="s">
        <v>15</v>
      </c>
      <c r="N1948" s="12" t="str">
        <f t="shared" si="180"/>
        <v>l1902</v>
      </c>
    </row>
    <row r="1949" spans="1:14">
      <c r="A1949" s="12" t="s">
        <v>1962</v>
      </c>
      <c r="B1949" s="6" t="str">
        <f t="shared" si="178"/>
        <v>l190302261</v>
      </c>
      <c r="C1949" s="12">
        <v>200671</v>
      </c>
      <c r="D1949" s="12" t="str">
        <f t="shared" si="179"/>
        <v>p-000671</v>
      </c>
      <c r="E1949" s="6" t="str">
        <f>+VLOOKUP($D1949,Sheet3!$B:$I,2,0)</f>
        <v>12X41/2(2HOLE)</v>
      </c>
      <c r="F1949" s="6" t="str">
        <f>+VLOOKUP($D1949,Sheet3!$B:$I,3,0)</f>
        <v>APW PRIME</v>
      </c>
      <c r="G1949" s="6" t="str">
        <f>+VLOOKUP($D1949,Sheet3!$B:$I,4,0)</f>
        <v>APW</v>
      </c>
      <c r="H1949" s="6">
        <f>+VLOOKUP($D1949,Sheet3!$B:$I,5,0)</f>
        <v>0</v>
      </c>
      <c r="I1949" s="6" t="str">
        <f>+VLOOKUP($D1949,Sheet3!$B:$I,6,0)</f>
        <v>GREY</v>
      </c>
      <c r="J1949" s="6" t="str">
        <f>+VLOOKUP($D1949,Sheet3!$B:$I,7,0)</f>
        <v>EVERBEST</v>
      </c>
      <c r="K1949" s="6" t="str">
        <f>+VLOOKUP($D1949,Sheet3!$B:$I,8,0)</f>
        <v>-</v>
      </c>
      <c r="L1949" s="6" t="str">
        <f t="shared" si="177"/>
        <v>12X41/2(2HOLE)APW PRIME APW 0 GREY EVERBEST -</v>
      </c>
      <c r="M1949" s="12" t="s">
        <v>15</v>
      </c>
      <c r="N1949" s="12" t="str">
        <f t="shared" si="180"/>
        <v>l1903</v>
      </c>
    </row>
    <row r="1950" spans="1:14">
      <c r="A1950" s="12" t="s">
        <v>1963</v>
      </c>
      <c r="B1950" s="6" t="str">
        <f t="shared" si="178"/>
        <v>l180606279</v>
      </c>
      <c r="C1950" s="12">
        <v>190245</v>
      </c>
      <c r="D1950" s="12" t="str">
        <f t="shared" si="179"/>
        <v>p-190245</v>
      </c>
      <c r="E1950" s="6" t="str">
        <f>+VLOOKUP($D1950,Sheet3!$B:$I,2,0)</f>
        <v>121/2X41/4(4HOLE)</v>
      </c>
      <c r="F1950" s="6" t="str">
        <f>+VLOOKUP($D1950,Sheet3!$B:$I,3,0)</f>
        <v>APW PRIME</v>
      </c>
      <c r="G1950" s="6" t="str">
        <f>+VLOOKUP($D1950,Sheet3!$B:$I,4,0)</f>
        <v>APW</v>
      </c>
      <c r="H1950" s="6">
        <f>+VLOOKUP($D1950,Sheet3!$B:$I,5,0)</f>
        <v>0</v>
      </c>
      <c r="I1950" s="6" t="str">
        <f>+VLOOKUP($D1950,Sheet3!$B:$I,6,0)</f>
        <v>GREY</v>
      </c>
      <c r="J1950" s="6" t="str">
        <f>+VLOOKUP($D1950,Sheet3!$B:$I,7,0)</f>
        <v>-</v>
      </c>
      <c r="K1950" s="6" t="str">
        <f>+VLOOKUP($D1950,Sheet3!$B:$I,8,0)</f>
        <v>-</v>
      </c>
      <c r="L1950" s="6" t="str">
        <f t="shared" si="177"/>
        <v>121/2X41/4(4HOLE)APW PRIME APW 0 GREY - -</v>
      </c>
      <c r="M1950" s="12" t="s">
        <v>15</v>
      </c>
      <c r="N1950" s="12" t="str">
        <f t="shared" si="180"/>
        <v>l1806</v>
      </c>
    </row>
    <row r="1951" spans="1:14">
      <c r="A1951" s="12" t="s">
        <v>1964</v>
      </c>
      <c r="B1951" s="6" t="str">
        <f t="shared" si="178"/>
        <v>l180602412</v>
      </c>
      <c r="C1951" s="12">
        <v>190173</v>
      </c>
      <c r="D1951" s="12" t="str">
        <f t="shared" si="179"/>
        <v>p-190173</v>
      </c>
      <c r="E1951" s="6" t="str">
        <f>+VLOOKUP($D1951,Sheet3!$B:$I,2,0)</f>
        <v>12X41/2(2HOLE)</v>
      </c>
      <c r="F1951" s="6" t="str">
        <f>+VLOOKUP($D1951,Sheet3!$B:$I,3,0)</f>
        <v>APW PRIME</v>
      </c>
      <c r="G1951" s="6" t="str">
        <f>+VLOOKUP($D1951,Sheet3!$B:$I,4,0)</f>
        <v>APW</v>
      </c>
      <c r="H1951" s="6">
        <f>+VLOOKUP($D1951,Sheet3!$B:$I,5,0)</f>
        <v>0</v>
      </c>
      <c r="I1951" s="6" t="str">
        <f>+VLOOKUP($D1951,Sheet3!$B:$I,6,0)</f>
        <v>GREY</v>
      </c>
      <c r="J1951" s="6" t="str">
        <f>+VLOOKUP($D1951,Sheet3!$B:$I,7,0)</f>
        <v>-</v>
      </c>
      <c r="K1951" s="6" t="str">
        <f>+VLOOKUP($D1951,Sheet3!$B:$I,8,0)</f>
        <v>-</v>
      </c>
      <c r="L1951" s="6" t="str">
        <f t="shared" si="177"/>
        <v>12X41/2(2HOLE)APW PRIME APW 0 GREY - -</v>
      </c>
      <c r="M1951" s="12" t="s">
        <v>15</v>
      </c>
      <c r="N1951" s="12" t="str">
        <f t="shared" si="180"/>
        <v>l1806</v>
      </c>
    </row>
    <row r="1952" spans="1:14">
      <c r="A1952" s="12" t="s">
        <v>1965</v>
      </c>
      <c r="B1952" s="6" t="str">
        <f t="shared" si="178"/>
        <v>l190205274</v>
      </c>
      <c r="C1952" s="12">
        <v>200671</v>
      </c>
      <c r="D1952" s="12" t="str">
        <f t="shared" si="179"/>
        <v>p-000671</v>
      </c>
      <c r="E1952" s="6" t="str">
        <f>+VLOOKUP($D1952,Sheet3!$B:$I,2,0)</f>
        <v>12X41/2(2HOLE)</v>
      </c>
      <c r="F1952" s="6" t="str">
        <f>+VLOOKUP($D1952,Sheet3!$B:$I,3,0)</f>
        <v>APW PRIME</v>
      </c>
      <c r="G1952" s="6" t="str">
        <f>+VLOOKUP($D1952,Sheet3!$B:$I,4,0)</f>
        <v>APW</v>
      </c>
      <c r="H1952" s="6">
        <f>+VLOOKUP($D1952,Sheet3!$B:$I,5,0)</f>
        <v>0</v>
      </c>
      <c r="I1952" s="6" t="str">
        <f>+VLOOKUP($D1952,Sheet3!$B:$I,6,0)</f>
        <v>GREY</v>
      </c>
      <c r="J1952" s="6" t="str">
        <f>+VLOOKUP($D1952,Sheet3!$B:$I,7,0)</f>
        <v>EVERBEST</v>
      </c>
      <c r="K1952" s="6" t="str">
        <f>+VLOOKUP($D1952,Sheet3!$B:$I,8,0)</f>
        <v>-</v>
      </c>
      <c r="L1952" s="6" t="str">
        <f t="shared" si="177"/>
        <v>12X41/2(2HOLE)APW PRIME APW 0 GREY EVERBEST -</v>
      </c>
      <c r="M1952" s="12" t="s">
        <v>15</v>
      </c>
      <c r="N1952" s="12" t="str">
        <f t="shared" si="180"/>
        <v>l1902</v>
      </c>
    </row>
    <row r="1953" spans="1:14">
      <c r="A1953" s="12" t="s">
        <v>1966</v>
      </c>
      <c r="B1953" s="6" t="str">
        <f t="shared" si="178"/>
        <v>l190205935</v>
      </c>
      <c r="C1953" s="12">
        <v>200671</v>
      </c>
      <c r="D1953" s="12" t="str">
        <f t="shared" si="179"/>
        <v>p-000671</v>
      </c>
      <c r="E1953" s="6" t="str">
        <f>+VLOOKUP($D1953,Sheet3!$B:$I,2,0)</f>
        <v>12X41/2(2HOLE)</v>
      </c>
      <c r="F1953" s="6" t="str">
        <f>+VLOOKUP($D1953,Sheet3!$B:$I,3,0)</f>
        <v>APW PRIME</v>
      </c>
      <c r="G1953" s="6" t="str">
        <f>+VLOOKUP($D1953,Sheet3!$B:$I,4,0)</f>
        <v>APW</v>
      </c>
      <c r="H1953" s="6">
        <f>+VLOOKUP($D1953,Sheet3!$B:$I,5,0)</f>
        <v>0</v>
      </c>
      <c r="I1953" s="6" t="str">
        <f>+VLOOKUP($D1953,Sheet3!$B:$I,6,0)</f>
        <v>GREY</v>
      </c>
      <c r="J1953" s="6" t="str">
        <f>+VLOOKUP($D1953,Sheet3!$B:$I,7,0)</f>
        <v>EVERBEST</v>
      </c>
      <c r="K1953" s="6" t="str">
        <f>+VLOOKUP($D1953,Sheet3!$B:$I,8,0)</f>
        <v>-</v>
      </c>
      <c r="L1953" s="6" t="str">
        <f t="shared" si="177"/>
        <v>12X41/2(2HOLE)APW PRIME APW 0 GREY EVERBEST -</v>
      </c>
      <c r="M1953" s="12" t="s">
        <v>15</v>
      </c>
      <c r="N1953" s="12" t="str">
        <f t="shared" si="180"/>
        <v>l1902</v>
      </c>
    </row>
    <row r="1954" spans="1:14">
      <c r="A1954" s="12" t="s">
        <v>1967</v>
      </c>
      <c r="B1954" s="6" t="str">
        <f t="shared" si="178"/>
        <v>l190302304</v>
      </c>
      <c r="C1954" s="12">
        <v>200671</v>
      </c>
      <c r="D1954" s="12" t="str">
        <f t="shared" si="179"/>
        <v>p-000671</v>
      </c>
      <c r="E1954" s="6" t="str">
        <f>+VLOOKUP($D1954,Sheet3!$B:$I,2,0)</f>
        <v>12X41/2(2HOLE)</v>
      </c>
      <c r="F1954" s="6" t="str">
        <f>+VLOOKUP($D1954,Sheet3!$B:$I,3,0)</f>
        <v>APW PRIME</v>
      </c>
      <c r="G1954" s="6" t="str">
        <f>+VLOOKUP($D1954,Sheet3!$B:$I,4,0)</f>
        <v>APW</v>
      </c>
      <c r="H1954" s="6">
        <f>+VLOOKUP($D1954,Sheet3!$B:$I,5,0)</f>
        <v>0</v>
      </c>
      <c r="I1954" s="6" t="str">
        <f>+VLOOKUP($D1954,Sheet3!$B:$I,6,0)</f>
        <v>GREY</v>
      </c>
      <c r="J1954" s="6" t="str">
        <f>+VLOOKUP($D1954,Sheet3!$B:$I,7,0)</f>
        <v>EVERBEST</v>
      </c>
      <c r="K1954" s="6" t="str">
        <f>+VLOOKUP($D1954,Sheet3!$B:$I,8,0)</f>
        <v>-</v>
      </c>
      <c r="L1954" s="6" t="str">
        <f t="shared" si="177"/>
        <v>12X41/2(2HOLE)APW PRIME APW 0 GREY EVERBEST -</v>
      </c>
      <c r="M1954" s="12" t="s">
        <v>15</v>
      </c>
      <c r="N1954" s="12" t="str">
        <f t="shared" si="180"/>
        <v>l1903</v>
      </c>
    </row>
    <row r="1955" spans="1:14">
      <c r="A1955" s="12" t="s">
        <v>1968</v>
      </c>
      <c r="B1955" s="6" t="str">
        <f t="shared" si="178"/>
        <v>l190302448</v>
      </c>
      <c r="C1955" s="12">
        <v>200671</v>
      </c>
      <c r="D1955" s="12" t="str">
        <f t="shared" si="179"/>
        <v>p-000671</v>
      </c>
      <c r="E1955" s="6" t="str">
        <f>+VLOOKUP($D1955,Sheet3!$B:$I,2,0)</f>
        <v>12X41/2(2HOLE)</v>
      </c>
      <c r="F1955" s="6" t="str">
        <f>+VLOOKUP($D1955,Sheet3!$B:$I,3,0)</f>
        <v>APW PRIME</v>
      </c>
      <c r="G1955" s="6" t="str">
        <f>+VLOOKUP($D1955,Sheet3!$B:$I,4,0)</f>
        <v>APW</v>
      </c>
      <c r="H1955" s="6">
        <f>+VLOOKUP($D1955,Sheet3!$B:$I,5,0)</f>
        <v>0</v>
      </c>
      <c r="I1955" s="6" t="str">
        <f>+VLOOKUP($D1955,Sheet3!$B:$I,6,0)</f>
        <v>GREY</v>
      </c>
      <c r="J1955" s="6" t="str">
        <f>+VLOOKUP($D1955,Sheet3!$B:$I,7,0)</f>
        <v>EVERBEST</v>
      </c>
      <c r="K1955" s="6" t="str">
        <f>+VLOOKUP($D1955,Sheet3!$B:$I,8,0)</f>
        <v>-</v>
      </c>
      <c r="L1955" s="6" t="str">
        <f t="shared" si="177"/>
        <v>12X41/2(2HOLE)APW PRIME APW 0 GREY EVERBEST -</v>
      </c>
      <c r="M1955" s="12" t="s">
        <v>15</v>
      </c>
      <c r="N1955" s="12" t="str">
        <f t="shared" si="180"/>
        <v>l1903</v>
      </c>
    </row>
    <row r="1956" spans="1:14">
      <c r="A1956" s="12" t="s">
        <v>1969</v>
      </c>
      <c r="B1956" s="6" t="str">
        <f t="shared" si="178"/>
        <v>l190303158</v>
      </c>
      <c r="C1956" s="12">
        <v>200671</v>
      </c>
      <c r="D1956" s="12" t="str">
        <f t="shared" si="179"/>
        <v>p-000671</v>
      </c>
      <c r="E1956" s="6" t="str">
        <f>+VLOOKUP($D1956,Sheet3!$B:$I,2,0)</f>
        <v>12X41/2(2HOLE)</v>
      </c>
      <c r="F1956" s="6" t="str">
        <f>+VLOOKUP($D1956,Sheet3!$B:$I,3,0)</f>
        <v>APW PRIME</v>
      </c>
      <c r="G1956" s="6" t="str">
        <f>+VLOOKUP($D1956,Sheet3!$B:$I,4,0)</f>
        <v>APW</v>
      </c>
      <c r="H1956" s="6">
        <f>+VLOOKUP($D1956,Sheet3!$B:$I,5,0)</f>
        <v>0</v>
      </c>
      <c r="I1956" s="6" t="str">
        <f>+VLOOKUP($D1956,Sheet3!$B:$I,6,0)</f>
        <v>GREY</v>
      </c>
      <c r="J1956" s="6" t="str">
        <f>+VLOOKUP($D1956,Sheet3!$B:$I,7,0)</f>
        <v>EVERBEST</v>
      </c>
      <c r="K1956" s="6" t="str">
        <f>+VLOOKUP($D1956,Sheet3!$B:$I,8,0)</f>
        <v>-</v>
      </c>
      <c r="L1956" s="6" t="str">
        <f t="shared" si="177"/>
        <v>12X41/2(2HOLE)APW PRIME APW 0 GREY EVERBEST -</v>
      </c>
      <c r="M1956" s="12" t="s">
        <v>15</v>
      </c>
      <c r="N1956" s="12" t="str">
        <f t="shared" si="180"/>
        <v>l1903</v>
      </c>
    </row>
    <row r="1957" spans="1:14">
      <c r="A1957" s="12" t="s">
        <v>1970</v>
      </c>
      <c r="B1957" s="6" t="str">
        <f t="shared" si="178"/>
        <v>l190208322</v>
      </c>
      <c r="C1957" s="12">
        <v>190173</v>
      </c>
      <c r="D1957" s="12" t="str">
        <f t="shared" si="179"/>
        <v>p-190173</v>
      </c>
      <c r="E1957" s="6" t="str">
        <f>+VLOOKUP($D1957,Sheet3!$B:$I,2,0)</f>
        <v>12X41/2(2HOLE)</v>
      </c>
      <c r="F1957" s="6" t="str">
        <f>+VLOOKUP($D1957,Sheet3!$B:$I,3,0)</f>
        <v>APW PRIME</v>
      </c>
      <c r="G1957" s="6" t="str">
        <f>+VLOOKUP($D1957,Sheet3!$B:$I,4,0)</f>
        <v>APW</v>
      </c>
      <c r="H1957" s="6">
        <f>+VLOOKUP($D1957,Sheet3!$B:$I,5,0)</f>
        <v>0</v>
      </c>
      <c r="I1957" s="6" t="str">
        <f>+VLOOKUP($D1957,Sheet3!$B:$I,6,0)</f>
        <v>GREY</v>
      </c>
      <c r="J1957" s="6" t="str">
        <f>+VLOOKUP($D1957,Sheet3!$B:$I,7,0)</f>
        <v>-</v>
      </c>
      <c r="K1957" s="6" t="str">
        <f>+VLOOKUP($D1957,Sheet3!$B:$I,8,0)</f>
        <v>-</v>
      </c>
      <c r="L1957" s="6" t="str">
        <f t="shared" si="177"/>
        <v>12X41/2(2HOLE)APW PRIME APW 0 GREY - -</v>
      </c>
      <c r="M1957" s="12" t="s">
        <v>15</v>
      </c>
      <c r="N1957" s="12" t="str">
        <f t="shared" si="180"/>
        <v>l1902</v>
      </c>
    </row>
    <row r="1958" spans="1:14">
      <c r="A1958" s="12" t="s">
        <v>1971</v>
      </c>
      <c r="B1958" s="6" t="str">
        <f t="shared" si="178"/>
        <v>l190205834</v>
      </c>
      <c r="C1958" s="12">
        <v>200671</v>
      </c>
      <c r="D1958" s="12" t="str">
        <f t="shared" si="179"/>
        <v>p-000671</v>
      </c>
      <c r="E1958" s="6" t="str">
        <f>+VLOOKUP($D1958,Sheet3!$B:$I,2,0)</f>
        <v>12X41/2(2HOLE)</v>
      </c>
      <c r="F1958" s="6" t="str">
        <f>+VLOOKUP($D1958,Sheet3!$B:$I,3,0)</f>
        <v>APW PRIME</v>
      </c>
      <c r="G1958" s="6" t="str">
        <f>+VLOOKUP($D1958,Sheet3!$B:$I,4,0)</f>
        <v>APW</v>
      </c>
      <c r="H1958" s="6">
        <f>+VLOOKUP($D1958,Sheet3!$B:$I,5,0)</f>
        <v>0</v>
      </c>
      <c r="I1958" s="6" t="str">
        <f>+VLOOKUP($D1958,Sheet3!$B:$I,6,0)</f>
        <v>GREY</v>
      </c>
      <c r="J1958" s="6" t="str">
        <f>+VLOOKUP($D1958,Sheet3!$B:$I,7,0)</f>
        <v>EVERBEST</v>
      </c>
      <c r="K1958" s="6" t="str">
        <f>+VLOOKUP($D1958,Sheet3!$B:$I,8,0)</f>
        <v>-</v>
      </c>
      <c r="L1958" s="6" t="str">
        <f t="shared" si="177"/>
        <v>12X41/2(2HOLE)APW PRIME APW 0 GREY EVERBEST -</v>
      </c>
      <c r="M1958" s="12" t="s">
        <v>15</v>
      </c>
      <c r="N1958" s="12" t="str">
        <f t="shared" si="180"/>
        <v>l1902</v>
      </c>
    </row>
    <row r="1959" spans="1:14">
      <c r="A1959" s="12" t="s">
        <v>1972</v>
      </c>
      <c r="B1959" s="6" t="str">
        <f t="shared" si="178"/>
        <v>l190205881</v>
      </c>
      <c r="C1959" s="12">
        <v>200671</v>
      </c>
      <c r="D1959" s="12" t="str">
        <f t="shared" si="179"/>
        <v>p-000671</v>
      </c>
      <c r="E1959" s="6" t="str">
        <f>+VLOOKUP($D1959,Sheet3!$B:$I,2,0)</f>
        <v>12X41/2(2HOLE)</v>
      </c>
      <c r="F1959" s="6" t="str">
        <f>+VLOOKUP($D1959,Sheet3!$B:$I,3,0)</f>
        <v>APW PRIME</v>
      </c>
      <c r="G1959" s="6" t="str">
        <f>+VLOOKUP($D1959,Sheet3!$B:$I,4,0)</f>
        <v>APW</v>
      </c>
      <c r="H1959" s="6">
        <f>+VLOOKUP($D1959,Sheet3!$B:$I,5,0)</f>
        <v>0</v>
      </c>
      <c r="I1959" s="6" t="str">
        <f>+VLOOKUP($D1959,Sheet3!$B:$I,6,0)</f>
        <v>GREY</v>
      </c>
      <c r="J1959" s="6" t="str">
        <f>+VLOOKUP($D1959,Sheet3!$B:$I,7,0)</f>
        <v>EVERBEST</v>
      </c>
      <c r="K1959" s="6" t="str">
        <f>+VLOOKUP($D1959,Sheet3!$B:$I,8,0)</f>
        <v>-</v>
      </c>
      <c r="L1959" s="6" t="str">
        <f t="shared" si="177"/>
        <v>12X41/2(2HOLE)APW PRIME APW 0 GREY EVERBEST -</v>
      </c>
      <c r="M1959" s="12" t="s">
        <v>15</v>
      </c>
      <c r="N1959" s="12" t="str">
        <f t="shared" si="180"/>
        <v>l1902</v>
      </c>
    </row>
    <row r="1960" spans="1:14">
      <c r="A1960" s="12" t="s">
        <v>1973</v>
      </c>
      <c r="B1960" s="6" t="str">
        <f t="shared" si="178"/>
        <v>l190303935</v>
      </c>
      <c r="C1960" s="12">
        <v>200671</v>
      </c>
      <c r="D1960" s="12" t="str">
        <f t="shared" si="179"/>
        <v>p-000671</v>
      </c>
      <c r="E1960" s="6" t="str">
        <f>+VLOOKUP($D1960,Sheet3!$B:$I,2,0)</f>
        <v>12X41/2(2HOLE)</v>
      </c>
      <c r="F1960" s="6" t="str">
        <f>+VLOOKUP($D1960,Sheet3!$B:$I,3,0)</f>
        <v>APW PRIME</v>
      </c>
      <c r="G1960" s="6" t="str">
        <f>+VLOOKUP($D1960,Sheet3!$B:$I,4,0)</f>
        <v>APW</v>
      </c>
      <c r="H1960" s="6">
        <f>+VLOOKUP($D1960,Sheet3!$B:$I,5,0)</f>
        <v>0</v>
      </c>
      <c r="I1960" s="6" t="str">
        <f>+VLOOKUP($D1960,Sheet3!$B:$I,6,0)</f>
        <v>GREY</v>
      </c>
      <c r="J1960" s="6" t="str">
        <f>+VLOOKUP($D1960,Sheet3!$B:$I,7,0)</f>
        <v>EVERBEST</v>
      </c>
      <c r="K1960" s="6" t="str">
        <f>+VLOOKUP($D1960,Sheet3!$B:$I,8,0)</f>
        <v>-</v>
      </c>
      <c r="L1960" s="6" t="str">
        <f t="shared" si="177"/>
        <v>12X41/2(2HOLE)APW PRIME APW 0 GREY EVERBEST -</v>
      </c>
      <c r="M1960" s="12" t="s">
        <v>15</v>
      </c>
      <c r="N1960" s="12" t="str">
        <f t="shared" si="180"/>
        <v>l1903</v>
      </c>
    </row>
    <row r="1961" spans="1:14">
      <c r="A1961" s="12" t="s">
        <v>1974</v>
      </c>
      <c r="B1961" s="6" t="str">
        <f t="shared" si="178"/>
        <v>l190205173</v>
      </c>
      <c r="C1961" s="12">
        <v>200671</v>
      </c>
      <c r="D1961" s="12" t="str">
        <f t="shared" si="179"/>
        <v>p-000671</v>
      </c>
      <c r="E1961" s="6" t="str">
        <f>+VLOOKUP($D1961,Sheet3!$B:$I,2,0)</f>
        <v>12X41/2(2HOLE)</v>
      </c>
      <c r="F1961" s="6" t="str">
        <f>+VLOOKUP($D1961,Sheet3!$B:$I,3,0)</f>
        <v>APW PRIME</v>
      </c>
      <c r="G1961" s="6" t="str">
        <f>+VLOOKUP($D1961,Sheet3!$B:$I,4,0)</f>
        <v>APW</v>
      </c>
      <c r="H1961" s="6">
        <f>+VLOOKUP($D1961,Sheet3!$B:$I,5,0)</f>
        <v>0</v>
      </c>
      <c r="I1961" s="6" t="str">
        <f>+VLOOKUP($D1961,Sheet3!$B:$I,6,0)</f>
        <v>GREY</v>
      </c>
      <c r="J1961" s="6" t="str">
        <f>+VLOOKUP($D1961,Sheet3!$B:$I,7,0)</f>
        <v>EVERBEST</v>
      </c>
      <c r="K1961" s="6" t="str">
        <f>+VLOOKUP($D1961,Sheet3!$B:$I,8,0)</f>
        <v>-</v>
      </c>
      <c r="L1961" s="6" t="str">
        <f t="shared" si="177"/>
        <v>12X41/2(2HOLE)APW PRIME APW 0 GREY EVERBEST -</v>
      </c>
      <c r="M1961" s="12" t="s">
        <v>15</v>
      </c>
      <c r="N1961" s="12" t="str">
        <f t="shared" si="180"/>
        <v>l1902</v>
      </c>
    </row>
    <row r="1962" spans="1:14">
      <c r="A1962" s="12" t="s">
        <v>1975</v>
      </c>
      <c r="B1962" s="6" t="str">
        <f t="shared" si="178"/>
        <v>l190303488</v>
      </c>
      <c r="C1962" s="12">
        <v>200671</v>
      </c>
      <c r="D1962" s="12" t="str">
        <f t="shared" si="179"/>
        <v>p-000671</v>
      </c>
      <c r="E1962" s="6" t="str">
        <f>+VLOOKUP($D1962,Sheet3!$B:$I,2,0)</f>
        <v>12X41/2(2HOLE)</v>
      </c>
      <c r="F1962" s="6" t="str">
        <f>+VLOOKUP($D1962,Sheet3!$B:$I,3,0)</f>
        <v>APW PRIME</v>
      </c>
      <c r="G1962" s="6" t="str">
        <f>+VLOOKUP($D1962,Sheet3!$B:$I,4,0)</f>
        <v>APW</v>
      </c>
      <c r="H1962" s="6">
        <f>+VLOOKUP($D1962,Sheet3!$B:$I,5,0)</f>
        <v>0</v>
      </c>
      <c r="I1962" s="6" t="str">
        <f>+VLOOKUP($D1962,Sheet3!$B:$I,6,0)</f>
        <v>GREY</v>
      </c>
      <c r="J1962" s="6" t="str">
        <f>+VLOOKUP($D1962,Sheet3!$B:$I,7,0)</f>
        <v>EVERBEST</v>
      </c>
      <c r="K1962" s="6" t="str">
        <f>+VLOOKUP($D1962,Sheet3!$B:$I,8,0)</f>
        <v>-</v>
      </c>
      <c r="L1962" s="6" t="str">
        <f t="shared" si="177"/>
        <v>12X41/2(2HOLE)APW PRIME APW 0 GREY EVERBEST -</v>
      </c>
      <c r="M1962" s="12" t="s">
        <v>15</v>
      </c>
      <c r="N1962" s="12" t="str">
        <f t="shared" si="180"/>
        <v>l1903</v>
      </c>
    </row>
    <row r="1963" spans="1:14">
      <c r="A1963" s="12" t="s">
        <v>1976</v>
      </c>
      <c r="B1963" s="6" t="str">
        <f t="shared" si="178"/>
        <v>l190303557</v>
      </c>
      <c r="C1963" s="12">
        <v>200671</v>
      </c>
      <c r="D1963" s="12" t="str">
        <f t="shared" si="179"/>
        <v>p-000671</v>
      </c>
      <c r="E1963" s="6" t="str">
        <f>+VLOOKUP($D1963,Sheet3!$B:$I,2,0)</f>
        <v>12X41/2(2HOLE)</v>
      </c>
      <c r="F1963" s="6" t="str">
        <f>+VLOOKUP($D1963,Sheet3!$B:$I,3,0)</f>
        <v>APW PRIME</v>
      </c>
      <c r="G1963" s="6" t="str">
        <f>+VLOOKUP($D1963,Sheet3!$B:$I,4,0)</f>
        <v>APW</v>
      </c>
      <c r="H1963" s="6">
        <f>+VLOOKUP($D1963,Sheet3!$B:$I,5,0)</f>
        <v>0</v>
      </c>
      <c r="I1963" s="6" t="str">
        <f>+VLOOKUP($D1963,Sheet3!$B:$I,6,0)</f>
        <v>GREY</v>
      </c>
      <c r="J1963" s="6" t="str">
        <f>+VLOOKUP($D1963,Sheet3!$B:$I,7,0)</f>
        <v>EVERBEST</v>
      </c>
      <c r="K1963" s="6" t="str">
        <f>+VLOOKUP($D1963,Sheet3!$B:$I,8,0)</f>
        <v>-</v>
      </c>
      <c r="L1963" s="6" t="str">
        <f t="shared" si="177"/>
        <v>12X41/2(2HOLE)APW PRIME APW 0 GREY EVERBEST -</v>
      </c>
      <c r="M1963" s="12" t="s">
        <v>15</v>
      </c>
      <c r="N1963" s="12" t="str">
        <f t="shared" si="180"/>
        <v>l1903</v>
      </c>
    </row>
    <row r="1964" spans="1:14">
      <c r="A1964" s="12" t="s">
        <v>1977</v>
      </c>
      <c r="B1964" s="6" t="str">
        <f t="shared" si="178"/>
        <v>l190302703</v>
      </c>
      <c r="C1964" s="12">
        <v>200671</v>
      </c>
      <c r="D1964" s="12" t="str">
        <f t="shared" si="179"/>
        <v>p-000671</v>
      </c>
      <c r="E1964" s="6" t="str">
        <f>+VLOOKUP($D1964,Sheet3!$B:$I,2,0)</f>
        <v>12X41/2(2HOLE)</v>
      </c>
      <c r="F1964" s="6" t="str">
        <f>+VLOOKUP($D1964,Sheet3!$B:$I,3,0)</f>
        <v>APW PRIME</v>
      </c>
      <c r="G1964" s="6" t="str">
        <f>+VLOOKUP($D1964,Sheet3!$B:$I,4,0)</f>
        <v>APW</v>
      </c>
      <c r="H1964" s="6">
        <f>+VLOOKUP($D1964,Sheet3!$B:$I,5,0)</f>
        <v>0</v>
      </c>
      <c r="I1964" s="6" t="str">
        <f>+VLOOKUP($D1964,Sheet3!$B:$I,6,0)</f>
        <v>GREY</v>
      </c>
      <c r="J1964" s="6" t="str">
        <f>+VLOOKUP($D1964,Sheet3!$B:$I,7,0)</f>
        <v>EVERBEST</v>
      </c>
      <c r="K1964" s="6" t="str">
        <f>+VLOOKUP($D1964,Sheet3!$B:$I,8,0)</f>
        <v>-</v>
      </c>
      <c r="L1964" s="6" t="str">
        <f t="shared" si="177"/>
        <v>12X41/2(2HOLE)APW PRIME APW 0 GREY EVERBEST -</v>
      </c>
      <c r="M1964" s="12" t="s">
        <v>15</v>
      </c>
      <c r="N1964" s="12" t="str">
        <f t="shared" si="180"/>
        <v>l1903</v>
      </c>
    </row>
    <row r="1965" spans="1:14">
      <c r="A1965" s="12" t="s">
        <v>1978</v>
      </c>
      <c r="B1965" s="6" t="str">
        <f t="shared" si="178"/>
        <v>l190302014</v>
      </c>
      <c r="C1965" s="12">
        <v>200671</v>
      </c>
      <c r="D1965" s="12" t="str">
        <f t="shared" si="179"/>
        <v>p-000671</v>
      </c>
      <c r="E1965" s="6" t="str">
        <f>+VLOOKUP($D1965,Sheet3!$B:$I,2,0)</f>
        <v>12X41/2(2HOLE)</v>
      </c>
      <c r="F1965" s="6" t="str">
        <f>+VLOOKUP($D1965,Sheet3!$B:$I,3,0)</f>
        <v>APW PRIME</v>
      </c>
      <c r="G1965" s="6" t="str">
        <f>+VLOOKUP($D1965,Sheet3!$B:$I,4,0)</f>
        <v>APW</v>
      </c>
      <c r="H1965" s="6">
        <f>+VLOOKUP($D1965,Sheet3!$B:$I,5,0)</f>
        <v>0</v>
      </c>
      <c r="I1965" s="6" t="str">
        <f>+VLOOKUP($D1965,Sheet3!$B:$I,6,0)</f>
        <v>GREY</v>
      </c>
      <c r="J1965" s="6" t="str">
        <f>+VLOOKUP($D1965,Sheet3!$B:$I,7,0)</f>
        <v>EVERBEST</v>
      </c>
      <c r="K1965" s="6" t="str">
        <f>+VLOOKUP($D1965,Sheet3!$B:$I,8,0)</f>
        <v>-</v>
      </c>
      <c r="L1965" s="6" t="str">
        <f t="shared" si="177"/>
        <v>12X41/2(2HOLE)APW PRIME APW 0 GREY EVERBEST -</v>
      </c>
      <c r="M1965" s="12" t="s">
        <v>15</v>
      </c>
      <c r="N1965" s="12" t="str">
        <f t="shared" si="180"/>
        <v>l1903</v>
      </c>
    </row>
    <row r="1966" spans="1:14">
      <c r="A1966" s="12" t="s">
        <v>1979</v>
      </c>
      <c r="B1966" s="6" t="str">
        <f t="shared" si="178"/>
        <v>l190205120</v>
      </c>
      <c r="C1966" s="12">
        <v>200671</v>
      </c>
      <c r="D1966" s="12" t="str">
        <f t="shared" si="179"/>
        <v>p-000671</v>
      </c>
      <c r="E1966" s="6" t="str">
        <f>+VLOOKUP($D1966,Sheet3!$B:$I,2,0)</f>
        <v>12X41/2(2HOLE)</v>
      </c>
      <c r="F1966" s="6" t="str">
        <f>+VLOOKUP($D1966,Sheet3!$B:$I,3,0)</f>
        <v>APW PRIME</v>
      </c>
      <c r="G1966" s="6" t="str">
        <f>+VLOOKUP($D1966,Sheet3!$B:$I,4,0)</f>
        <v>APW</v>
      </c>
      <c r="H1966" s="6">
        <f>+VLOOKUP($D1966,Sheet3!$B:$I,5,0)</f>
        <v>0</v>
      </c>
      <c r="I1966" s="6" t="str">
        <f>+VLOOKUP($D1966,Sheet3!$B:$I,6,0)</f>
        <v>GREY</v>
      </c>
      <c r="J1966" s="6" t="str">
        <f>+VLOOKUP($D1966,Sheet3!$B:$I,7,0)</f>
        <v>EVERBEST</v>
      </c>
      <c r="K1966" s="6" t="str">
        <f>+VLOOKUP($D1966,Sheet3!$B:$I,8,0)</f>
        <v>-</v>
      </c>
      <c r="L1966" s="6" t="str">
        <f t="shared" si="177"/>
        <v>12X41/2(2HOLE)APW PRIME APW 0 GREY EVERBEST -</v>
      </c>
      <c r="M1966" s="12" t="s">
        <v>15</v>
      </c>
      <c r="N1966" s="12" t="str">
        <f t="shared" si="180"/>
        <v>l1902</v>
      </c>
    </row>
    <row r="1967" spans="1:14">
      <c r="A1967" s="12" t="s">
        <v>1980</v>
      </c>
      <c r="B1967" s="6" t="str">
        <f t="shared" si="178"/>
        <v>l190205343</v>
      </c>
      <c r="C1967" s="12">
        <v>200671</v>
      </c>
      <c r="D1967" s="12" t="str">
        <f t="shared" si="179"/>
        <v>p-000671</v>
      </c>
      <c r="E1967" s="6" t="str">
        <f>+VLOOKUP($D1967,Sheet3!$B:$I,2,0)</f>
        <v>12X41/2(2HOLE)</v>
      </c>
      <c r="F1967" s="6" t="str">
        <f>+VLOOKUP($D1967,Sheet3!$B:$I,3,0)</f>
        <v>APW PRIME</v>
      </c>
      <c r="G1967" s="6" t="str">
        <f>+VLOOKUP($D1967,Sheet3!$B:$I,4,0)</f>
        <v>APW</v>
      </c>
      <c r="H1967" s="6">
        <f>+VLOOKUP($D1967,Sheet3!$B:$I,5,0)</f>
        <v>0</v>
      </c>
      <c r="I1967" s="6" t="str">
        <f>+VLOOKUP($D1967,Sheet3!$B:$I,6,0)</f>
        <v>GREY</v>
      </c>
      <c r="J1967" s="6" t="str">
        <f>+VLOOKUP($D1967,Sheet3!$B:$I,7,0)</f>
        <v>EVERBEST</v>
      </c>
      <c r="K1967" s="6" t="str">
        <f>+VLOOKUP($D1967,Sheet3!$B:$I,8,0)</f>
        <v>-</v>
      </c>
      <c r="L1967" s="6" t="str">
        <f t="shared" si="177"/>
        <v>12X41/2(2HOLE)APW PRIME APW 0 GREY EVERBEST -</v>
      </c>
      <c r="M1967" s="12" t="s">
        <v>15</v>
      </c>
      <c r="N1967" s="12" t="str">
        <f t="shared" si="180"/>
        <v>l1902</v>
      </c>
    </row>
    <row r="1968" spans="1:14">
      <c r="A1968" s="12" t="s">
        <v>1981</v>
      </c>
      <c r="B1968" s="6" t="str">
        <f t="shared" si="178"/>
        <v>l190303389</v>
      </c>
      <c r="C1968" s="12">
        <v>200671</v>
      </c>
      <c r="D1968" s="12" t="str">
        <f t="shared" si="179"/>
        <v>p-000671</v>
      </c>
      <c r="E1968" s="6" t="str">
        <f>+VLOOKUP($D1968,Sheet3!$B:$I,2,0)</f>
        <v>12X41/2(2HOLE)</v>
      </c>
      <c r="F1968" s="6" t="str">
        <f>+VLOOKUP($D1968,Sheet3!$B:$I,3,0)</f>
        <v>APW PRIME</v>
      </c>
      <c r="G1968" s="6" t="str">
        <f>+VLOOKUP($D1968,Sheet3!$B:$I,4,0)</f>
        <v>APW</v>
      </c>
      <c r="H1968" s="6">
        <f>+VLOOKUP($D1968,Sheet3!$B:$I,5,0)</f>
        <v>0</v>
      </c>
      <c r="I1968" s="6" t="str">
        <f>+VLOOKUP($D1968,Sheet3!$B:$I,6,0)</f>
        <v>GREY</v>
      </c>
      <c r="J1968" s="6" t="str">
        <f>+VLOOKUP($D1968,Sheet3!$B:$I,7,0)</f>
        <v>EVERBEST</v>
      </c>
      <c r="K1968" s="6" t="str">
        <f>+VLOOKUP($D1968,Sheet3!$B:$I,8,0)</f>
        <v>-</v>
      </c>
      <c r="L1968" s="6" t="str">
        <f t="shared" si="177"/>
        <v>12X41/2(2HOLE)APW PRIME APW 0 GREY EVERBEST -</v>
      </c>
      <c r="M1968" s="12" t="s">
        <v>15</v>
      </c>
      <c r="N1968" s="12" t="str">
        <f t="shared" si="180"/>
        <v>l1903</v>
      </c>
    </row>
    <row r="1969" spans="1:14">
      <c r="A1969" s="12" t="s">
        <v>1982</v>
      </c>
      <c r="B1969" s="6" t="str">
        <f t="shared" si="178"/>
        <v>l190319825</v>
      </c>
      <c r="C1969" s="12">
        <v>200671</v>
      </c>
      <c r="D1969" s="12" t="str">
        <f t="shared" si="179"/>
        <v>p-000671</v>
      </c>
      <c r="E1969" s="6" t="str">
        <f>+VLOOKUP($D1969,Sheet3!$B:$I,2,0)</f>
        <v>12X41/2(2HOLE)</v>
      </c>
      <c r="F1969" s="6" t="str">
        <f>+VLOOKUP($D1969,Sheet3!$B:$I,3,0)</f>
        <v>APW PRIME</v>
      </c>
      <c r="G1969" s="6" t="str">
        <f>+VLOOKUP($D1969,Sheet3!$B:$I,4,0)</f>
        <v>APW</v>
      </c>
      <c r="H1969" s="6">
        <f>+VLOOKUP($D1969,Sheet3!$B:$I,5,0)</f>
        <v>0</v>
      </c>
      <c r="I1969" s="6" t="str">
        <f>+VLOOKUP($D1969,Sheet3!$B:$I,6,0)</f>
        <v>GREY</v>
      </c>
      <c r="J1969" s="6" t="str">
        <f>+VLOOKUP($D1969,Sheet3!$B:$I,7,0)</f>
        <v>EVERBEST</v>
      </c>
      <c r="K1969" s="6" t="str">
        <f>+VLOOKUP($D1969,Sheet3!$B:$I,8,0)</f>
        <v>-</v>
      </c>
      <c r="L1969" s="6" t="str">
        <f t="shared" si="177"/>
        <v>12X41/2(2HOLE)APW PRIME APW 0 GREY EVERBEST -</v>
      </c>
      <c r="M1969" s="12" t="s">
        <v>15</v>
      </c>
      <c r="N1969" s="12" t="str">
        <f t="shared" si="180"/>
        <v>l1903</v>
      </c>
    </row>
    <row r="1970" spans="1:14">
      <c r="A1970" s="12" t="s">
        <v>1983</v>
      </c>
      <c r="B1970" s="6" t="str">
        <f t="shared" si="178"/>
        <v>l190302898</v>
      </c>
      <c r="C1970" s="12">
        <v>200671</v>
      </c>
      <c r="D1970" s="12" t="str">
        <f t="shared" si="179"/>
        <v>p-000671</v>
      </c>
      <c r="E1970" s="6" t="str">
        <f>+VLOOKUP($D1970,Sheet3!$B:$I,2,0)</f>
        <v>12X41/2(2HOLE)</v>
      </c>
      <c r="F1970" s="6" t="str">
        <f>+VLOOKUP($D1970,Sheet3!$B:$I,3,0)</f>
        <v>APW PRIME</v>
      </c>
      <c r="G1970" s="6" t="str">
        <f>+VLOOKUP($D1970,Sheet3!$B:$I,4,0)</f>
        <v>APW</v>
      </c>
      <c r="H1970" s="6">
        <f>+VLOOKUP($D1970,Sheet3!$B:$I,5,0)</f>
        <v>0</v>
      </c>
      <c r="I1970" s="6" t="str">
        <f>+VLOOKUP($D1970,Sheet3!$B:$I,6,0)</f>
        <v>GREY</v>
      </c>
      <c r="J1970" s="6" t="str">
        <f>+VLOOKUP($D1970,Sheet3!$B:$I,7,0)</f>
        <v>EVERBEST</v>
      </c>
      <c r="K1970" s="6" t="str">
        <f>+VLOOKUP($D1970,Sheet3!$B:$I,8,0)</f>
        <v>-</v>
      </c>
      <c r="L1970" s="6" t="str">
        <f t="shared" si="177"/>
        <v>12X41/2(2HOLE)APW PRIME APW 0 GREY EVERBEST -</v>
      </c>
      <c r="M1970" s="12" t="s">
        <v>15</v>
      </c>
      <c r="N1970" s="12" t="str">
        <f t="shared" si="180"/>
        <v>l1903</v>
      </c>
    </row>
    <row r="1971" spans="1:14">
      <c r="A1971" s="12" t="s">
        <v>1984</v>
      </c>
      <c r="B1971" s="6" t="str">
        <f t="shared" si="178"/>
        <v>l190806476</v>
      </c>
      <c r="C1971" s="12">
        <v>190173</v>
      </c>
      <c r="D1971" s="12" t="str">
        <f t="shared" si="179"/>
        <v>p-190173</v>
      </c>
      <c r="E1971" s="6" t="str">
        <f>+VLOOKUP($D1971,Sheet3!$B:$I,2,0)</f>
        <v>12X41/2(2HOLE)</v>
      </c>
      <c r="F1971" s="6" t="str">
        <f>+VLOOKUP($D1971,Sheet3!$B:$I,3,0)</f>
        <v>APW PRIME</v>
      </c>
      <c r="G1971" s="6" t="str">
        <f>+VLOOKUP($D1971,Sheet3!$B:$I,4,0)</f>
        <v>APW</v>
      </c>
      <c r="H1971" s="6">
        <f>+VLOOKUP($D1971,Sheet3!$B:$I,5,0)</f>
        <v>0</v>
      </c>
      <c r="I1971" s="6" t="str">
        <f>+VLOOKUP($D1971,Sheet3!$B:$I,6,0)</f>
        <v>GREY</v>
      </c>
      <c r="J1971" s="6" t="str">
        <f>+VLOOKUP($D1971,Sheet3!$B:$I,7,0)</f>
        <v>-</v>
      </c>
      <c r="K1971" s="6" t="str">
        <f>+VLOOKUP($D1971,Sheet3!$B:$I,8,0)</f>
        <v>-</v>
      </c>
      <c r="L1971" s="6" t="str">
        <f t="shared" si="177"/>
        <v>12X41/2(2HOLE)APW PRIME APW 0 GREY - -</v>
      </c>
      <c r="M1971" s="12" t="s">
        <v>15</v>
      </c>
      <c r="N1971" s="12" t="str">
        <f t="shared" si="180"/>
        <v>l1908</v>
      </c>
    </row>
    <row r="1972" spans="1:14">
      <c r="A1972" s="12" t="s">
        <v>1985</v>
      </c>
      <c r="B1972" s="6" t="str">
        <f t="shared" si="178"/>
        <v>l190205171</v>
      </c>
      <c r="C1972" s="12">
        <v>200671</v>
      </c>
      <c r="D1972" s="12" t="str">
        <f t="shared" si="179"/>
        <v>p-000671</v>
      </c>
      <c r="E1972" s="6" t="str">
        <f>+VLOOKUP($D1972,Sheet3!$B:$I,2,0)</f>
        <v>12X41/2(2HOLE)</v>
      </c>
      <c r="F1972" s="6" t="str">
        <f>+VLOOKUP($D1972,Sheet3!$B:$I,3,0)</f>
        <v>APW PRIME</v>
      </c>
      <c r="G1972" s="6" t="str">
        <f>+VLOOKUP($D1972,Sheet3!$B:$I,4,0)</f>
        <v>APW</v>
      </c>
      <c r="H1972" s="6">
        <f>+VLOOKUP($D1972,Sheet3!$B:$I,5,0)</f>
        <v>0</v>
      </c>
      <c r="I1972" s="6" t="str">
        <f>+VLOOKUP($D1972,Sheet3!$B:$I,6,0)</f>
        <v>GREY</v>
      </c>
      <c r="J1972" s="6" t="str">
        <f>+VLOOKUP($D1972,Sheet3!$B:$I,7,0)</f>
        <v>EVERBEST</v>
      </c>
      <c r="K1972" s="6" t="str">
        <f>+VLOOKUP($D1972,Sheet3!$B:$I,8,0)</f>
        <v>-</v>
      </c>
      <c r="L1972" s="6" t="str">
        <f t="shared" si="177"/>
        <v>12X41/2(2HOLE)APW PRIME APW 0 GREY EVERBEST -</v>
      </c>
      <c r="M1972" s="12" t="s">
        <v>15</v>
      </c>
      <c r="N1972" s="12" t="str">
        <f t="shared" si="180"/>
        <v>l1902</v>
      </c>
    </row>
    <row r="1973" spans="1:14">
      <c r="A1973" s="12" t="s">
        <v>1986</v>
      </c>
      <c r="B1973" s="6" t="str">
        <f t="shared" si="178"/>
        <v>l190501855</v>
      </c>
      <c r="C1973" s="12">
        <v>190173</v>
      </c>
      <c r="D1973" s="12" t="str">
        <f t="shared" si="179"/>
        <v>p-190173</v>
      </c>
      <c r="E1973" s="6" t="str">
        <f>+VLOOKUP($D1973,Sheet3!$B:$I,2,0)</f>
        <v>12X41/2(2HOLE)</v>
      </c>
      <c r="F1973" s="6" t="str">
        <f>+VLOOKUP($D1973,Sheet3!$B:$I,3,0)</f>
        <v>APW PRIME</v>
      </c>
      <c r="G1973" s="6" t="str">
        <f>+VLOOKUP($D1973,Sheet3!$B:$I,4,0)</f>
        <v>APW</v>
      </c>
      <c r="H1973" s="6">
        <f>+VLOOKUP($D1973,Sheet3!$B:$I,5,0)</f>
        <v>0</v>
      </c>
      <c r="I1973" s="6" t="str">
        <f>+VLOOKUP($D1973,Sheet3!$B:$I,6,0)</f>
        <v>GREY</v>
      </c>
      <c r="J1973" s="6" t="str">
        <f>+VLOOKUP($D1973,Sheet3!$B:$I,7,0)</f>
        <v>-</v>
      </c>
      <c r="K1973" s="6" t="str">
        <f>+VLOOKUP($D1973,Sheet3!$B:$I,8,0)</f>
        <v>-</v>
      </c>
      <c r="L1973" s="6" t="str">
        <f t="shared" ref="L1973:L2034" si="181">CONCATENATE(E1973,F1973," ",G1973," ",H1973," ",I1973," ",J1973," ",K1973)</f>
        <v>12X41/2(2HOLE)APW PRIME APW 0 GREY - -</v>
      </c>
      <c r="M1973" s="12" t="s">
        <v>15</v>
      </c>
      <c r="N1973" s="12" t="str">
        <f t="shared" si="180"/>
        <v>l1905</v>
      </c>
    </row>
    <row r="1974" spans="1:14">
      <c r="A1974" s="12" t="s">
        <v>1987</v>
      </c>
      <c r="B1974" s="6" t="str">
        <f t="shared" si="178"/>
        <v>l190304495</v>
      </c>
      <c r="C1974" s="12">
        <v>200671</v>
      </c>
      <c r="D1974" s="12" t="str">
        <f t="shared" si="179"/>
        <v>p-000671</v>
      </c>
      <c r="E1974" s="6" t="str">
        <f>+VLOOKUP($D1974,Sheet3!$B:$I,2,0)</f>
        <v>12X41/2(2HOLE)</v>
      </c>
      <c r="F1974" s="6" t="str">
        <f>+VLOOKUP($D1974,Sheet3!$B:$I,3,0)</f>
        <v>APW PRIME</v>
      </c>
      <c r="G1974" s="6" t="str">
        <f>+VLOOKUP($D1974,Sheet3!$B:$I,4,0)</f>
        <v>APW</v>
      </c>
      <c r="H1974" s="6">
        <f>+VLOOKUP($D1974,Sheet3!$B:$I,5,0)</f>
        <v>0</v>
      </c>
      <c r="I1974" s="6" t="str">
        <f>+VLOOKUP($D1974,Sheet3!$B:$I,6,0)</f>
        <v>GREY</v>
      </c>
      <c r="J1974" s="6" t="str">
        <f>+VLOOKUP($D1974,Sheet3!$B:$I,7,0)</f>
        <v>EVERBEST</v>
      </c>
      <c r="K1974" s="6" t="str">
        <f>+VLOOKUP($D1974,Sheet3!$B:$I,8,0)</f>
        <v>-</v>
      </c>
      <c r="L1974" s="6" t="str">
        <f t="shared" si="181"/>
        <v>12X41/2(2HOLE)APW PRIME APW 0 GREY EVERBEST -</v>
      </c>
      <c r="M1974" s="12" t="s">
        <v>15</v>
      </c>
      <c r="N1974" s="12" t="str">
        <f t="shared" si="180"/>
        <v>l1903</v>
      </c>
    </row>
    <row r="1975" spans="1:14">
      <c r="A1975" s="12" t="s">
        <v>1988</v>
      </c>
      <c r="B1975" s="6" t="str">
        <f t="shared" si="178"/>
        <v>l181102357</v>
      </c>
      <c r="C1975" s="12">
        <v>190437</v>
      </c>
      <c r="D1975" s="12" t="str">
        <f t="shared" si="179"/>
        <v>p-190437</v>
      </c>
      <c r="E1975" s="6" t="str">
        <f>+VLOOKUP($D1975,Sheet3!$B:$I,2,0)</f>
        <v>12X4SJ-DISK</v>
      </c>
      <c r="F1975" s="6" t="str">
        <f>+VLOOKUP($D1975,Sheet3!$B:$I,3,0)</f>
        <v>S</v>
      </c>
      <c r="G1975" s="6" t="str">
        <f>+VLOOKUP($D1975,Sheet3!$B:$I,4,0)</f>
        <v>APW</v>
      </c>
      <c r="H1975" s="6">
        <f>+VLOOKUP($D1975,Sheet3!$B:$I,5,0)</f>
        <v>0</v>
      </c>
      <c r="I1975" s="6" t="str">
        <f>+VLOOKUP($D1975,Sheet3!$B:$I,6,0)</f>
        <v>GREY</v>
      </c>
      <c r="J1975" s="6" t="str">
        <f>+VLOOKUP($D1975,Sheet3!$B:$I,7,0)</f>
        <v>XINJIDA</v>
      </c>
      <c r="K1975" s="6" t="str">
        <f>+VLOOKUP($D1975,Sheet3!$B:$I,8,0)</f>
        <v>-</v>
      </c>
      <c r="L1975" s="6" t="str">
        <f t="shared" si="181"/>
        <v>12X4SJ-DISKS APW 0 GREY XINJIDA -</v>
      </c>
      <c r="M1975" s="12" t="s">
        <v>15</v>
      </c>
      <c r="N1975" s="12" t="str">
        <f t="shared" si="180"/>
        <v>l1811</v>
      </c>
    </row>
    <row r="1976" spans="1:14">
      <c r="A1976" s="12" t="s">
        <v>1989</v>
      </c>
      <c r="B1976" s="6" t="str">
        <f t="shared" si="178"/>
        <v>l190305800</v>
      </c>
      <c r="C1976" s="12">
        <v>200671</v>
      </c>
      <c r="D1976" s="12" t="str">
        <f t="shared" si="179"/>
        <v>p-000671</v>
      </c>
      <c r="E1976" s="6" t="str">
        <f>+VLOOKUP($D1976,Sheet3!$B:$I,2,0)</f>
        <v>12X41/2(2HOLE)</v>
      </c>
      <c r="F1976" s="6" t="str">
        <f>+VLOOKUP($D1976,Sheet3!$B:$I,3,0)</f>
        <v>APW PRIME</v>
      </c>
      <c r="G1976" s="6" t="str">
        <f>+VLOOKUP($D1976,Sheet3!$B:$I,4,0)</f>
        <v>APW</v>
      </c>
      <c r="H1976" s="6">
        <f>+VLOOKUP($D1976,Sheet3!$B:$I,5,0)</f>
        <v>0</v>
      </c>
      <c r="I1976" s="6" t="str">
        <f>+VLOOKUP($D1976,Sheet3!$B:$I,6,0)</f>
        <v>GREY</v>
      </c>
      <c r="J1976" s="6" t="str">
        <f>+VLOOKUP($D1976,Sheet3!$B:$I,7,0)</f>
        <v>EVERBEST</v>
      </c>
      <c r="K1976" s="6" t="str">
        <f>+VLOOKUP($D1976,Sheet3!$B:$I,8,0)</f>
        <v>-</v>
      </c>
      <c r="L1976" s="6" t="str">
        <f t="shared" si="181"/>
        <v>12X41/2(2HOLE)APW PRIME APW 0 GREY EVERBEST -</v>
      </c>
      <c r="M1976" s="12" t="s">
        <v>15</v>
      </c>
      <c r="N1976" s="12" t="str">
        <f t="shared" si="180"/>
        <v>l1903</v>
      </c>
    </row>
    <row r="1977" spans="1:14">
      <c r="A1977" s="12" t="s">
        <v>1990</v>
      </c>
      <c r="B1977" s="6" t="str">
        <f t="shared" si="178"/>
        <v>l190303412</v>
      </c>
      <c r="C1977" s="12">
        <v>200671</v>
      </c>
      <c r="D1977" s="12" t="str">
        <f t="shared" si="179"/>
        <v>p-000671</v>
      </c>
      <c r="E1977" s="6" t="str">
        <f>+VLOOKUP($D1977,Sheet3!$B:$I,2,0)</f>
        <v>12X41/2(2HOLE)</v>
      </c>
      <c r="F1977" s="6" t="str">
        <f>+VLOOKUP($D1977,Sheet3!$B:$I,3,0)</f>
        <v>APW PRIME</v>
      </c>
      <c r="G1977" s="6" t="str">
        <f>+VLOOKUP($D1977,Sheet3!$B:$I,4,0)</f>
        <v>APW</v>
      </c>
      <c r="H1977" s="6">
        <f>+VLOOKUP($D1977,Sheet3!$B:$I,5,0)</f>
        <v>0</v>
      </c>
      <c r="I1977" s="6" t="str">
        <f>+VLOOKUP($D1977,Sheet3!$B:$I,6,0)</f>
        <v>GREY</v>
      </c>
      <c r="J1977" s="6" t="str">
        <f>+VLOOKUP($D1977,Sheet3!$B:$I,7,0)</f>
        <v>EVERBEST</v>
      </c>
      <c r="K1977" s="6" t="str">
        <f>+VLOOKUP($D1977,Sheet3!$B:$I,8,0)</f>
        <v>-</v>
      </c>
      <c r="L1977" s="6" t="str">
        <f t="shared" si="181"/>
        <v>12X41/2(2HOLE)APW PRIME APW 0 GREY EVERBEST -</v>
      </c>
      <c r="M1977" s="12" t="s">
        <v>15</v>
      </c>
      <c r="N1977" s="12" t="str">
        <f t="shared" si="180"/>
        <v>l1903</v>
      </c>
    </row>
    <row r="1978" spans="1:14">
      <c r="A1978" s="12" t="s">
        <v>1991</v>
      </c>
      <c r="B1978" s="6" t="str">
        <f t="shared" si="178"/>
        <v>l190319801</v>
      </c>
      <c r="C1978" s="12">
        <v>200671</v>
      </c>
      <c r="D1978" s="12" t="str">
        <f t="shared" si="179"/>
        <v>p-000671</v>
      </c>
      <c r="E1978" s="6" t="str">
        <f>+VLOOKUP($D1978,Sheet3!$B:$I,2,0)</f>
        <v>12X41/2(2HOLE)</v>
      </c>
      <c r="F1978" s="6" t="str">
        <f>+VLOOKUP($D1978,Sheet3!$B:$I,3,0)</f>
        <v>APW PRIME</v>
      </c>
      <c r="G1978" s="6" t="str">
        <f>+VLOOKUP($D1978,Sheet3!$B:$I,4,0)</f>
        <v>APW</v>
      </c>
      <c r="H1978" s="6">
        <f>+VLOOKUP($D1978,Sheet3!$B:$I,5,0)</f>
        <v>0</v>
      </c>
      <c r="I1978" s="6" t="str">
        <f>+VLOOKUP($D1978,Sheet3!$B:$I,6,0)</f>
        <v>GREY</v>
      </c>
      <c r="J1978" s="6" t="str">
        <f>+VLOOKUP($D1978,Sheet3!$B:$I,7,0)</f>
        <v>EVERBEST</v>
      </c>
      <c r="K1978" s="6" t="str">
        <f>+VLOOKUP($D1978,Sheet3!$B:$I,8,0)</f>
        <v>-</v>
      </c>
      <c r="L1978" s="6" t="str">
        <f t="shared" si="181"/>
        <v>12X41/2(2HOLE)APW PRIME APW 0 GREY EVERBEST -</v>
      </c>
      <c r="M1978" s="12" t="s">
        <v>15</v>
      </c>
      <c r="N1978" s="12" t="str">
        <f t="shared" si="180"/>
        <v>l1903</v>
      </c>
    </row>
    <row r="1979" spans="1:14">
      <c r="A1979" s="12" t="s">
        <v>1992</v>
      </c>
      <c r="B1979" s="6" t="str">
        <f t="shared" si="178"/>
        <v>l190502027</v>
      </c>
      <c r="C1979" s="12">
        <v>201175</v>
      </c>
      <c r="D1979" s="12" t="str">
        <f t="shared" si="179"/>
        <v>p-001175</v>
      </c>
      <c r="E1979" s="6" t="str">
        <f>+VLOOKUP($D1979,Sheet3!$B:$I,2,0)</f>
        <v>12X41/2(2HOLE)</v>
      </c>
      <c r="F1979" s="6" t="str">
        <f>+VLOOKUP($D1979,Sheet3!$B:$I,3,0)</f>
        <v>APW PRIME</v>
      </c>
      <c r="G1979" s="6" t="str">
        <f>+VLOOKUP($D1979,Sheet3!$B:$I,4,0)</f>
        <v>APW</v>
      </c>
      <c r="H1979" s="6">
        <f>+VLOOKUP($D1979,Sheet3!$B:$I,5,0)</f>
        <v>0</v>
      </c>
      <c r="I1979" s="6" t="str">
        <f>+VLOOKUP($D1979,Sheet3!$B:$I,6,0)</f>
        <v>GREY</v>
      </c>
      <c r="J1979" s="6" t="str">
        <f>+VLOOKUP($D1979,Sheet3!$B:$I,7,0)</f>
        <v>NUMA</v>
      </c>
      <c r="K1979" s="6" t="str">
        <f>+VLOOKUP($D1979,Sheet3!$B:$I,8,0)</f>
        <v>-</v>
      </c>
      <c r="L1979" s="6" t="str">
        <f t="shared" si="181"/>
        <v>12X41/2(2HOLE)APW PRIME APW 0 GREY NUMA -</v>
      </c>
      <c r="M1979" s="12" t="s">
        <v>15</v>
      </c>
      <c r="N1979" s="12" t="str">
        <f t="shared" si="180"/>
        <v>l1905</v>
      </c>
    </row>
    <row r="1980" spans="1:14">
      <c r="A1980" s="12" t="s">
        <v>1993</v>
      </c>
      <c r="B1980" s="6" t="str">
        <f t="shared" si="178"/>
        <v>l190319828</v>
      </c>
      <c r="C1980" s="12">
        <v>200671</v>
      </c>
      <c r="D1980" s="12" t="str">
        <f t="shared" si="179"/>
        <v>p-000671</v>
      </c>
      <c r="E1980" s="6" t="str">
        <f>+VLOOKUP($D1980,Sheet3!$B:$I,2,0)</f>
        <v>12X41/2(2HOLE)</v>
      </c>
      <c r="F1980" s="6" t="str">
        <f>+VLOOKUP($D1980,Sheet3!$B:$I,3,0)</f>
        <v>APW PRIME</v>
      </c>
      <c r="G1980" s="6" t="str">
        <f>+VLOOKUP($D1980,Sheet3!$B:$I,4,0)</f>
        <v>APW</v>
      </c>
      <c r="H1980" s="6">
        <f>+VLOOKUP($D1980,Sheet3!$B:$I,5,0)</f>
        <v>0</v>
      </c>
      <c r="I1980" s="6" t="str">
        <f>+VLOOKUP($D1980,Sheet3!$B:$I,6,0)</f>
        <v>GREY</v>
      </c>
      <c r="J1980" s="6" t="str">
        <f>+VLOOKUP($D1980,Sheet3!$B:$I,7,0)</f>
        <v>EVERBEST</v>
      </c>
      <c r="K1980" s="6" t="str">
        <f>+VLOOKUP($D1980,Sheet3!$B:$I,8,0)</f>
        <v>-</v>
      </c>
      <c r="L1980" s="6" t="str">
        <f t="shared" si="181"/>
        <v>12X41/2(2HOLE)APW PRIME APW 0 GREY EVERBEST -</v>
      </c>
      <c r="M1980" s="12" t="s">
        <v>15</v>
      </c>
      <c r="N1980" s="12" t="str">
        <f t="shared" si="180"/>
        <v>l1903</v>
      </c>
    </row>
    <row r="1981" spans="1:14">
      <c r="A1981" s="12" t="s">
        <v>1994</v>
      </c>
      <c r="B1981" s="6" t="str">
        <f t="shared" si="178"/>
        <v>l190305384</v>
      </c>
      <c r="C1981" s="12">
        <v>200671</v>
      </c>
      <c r="D1981" s="12" t="str">
        <f t="shared" si="179"/>
        <v>p-000671</v>
      </c>
      <c r="E1981" s="6" t="str">
        <f>+VLOOKUP($D1981,Sheet3!$B:$I,2,0)</f>
        <v>12X41/2(2HOLE)</v>
      </c>
      <c r="F1981" s="6" t="str">
        <f>+VLOOKUP($D1981,Sheet3!$B:$I,3,0)</f>
        <v>APW PRIME</v>
      </c>
      <c r="G1981" s="6" t="str">
        <f>+VLOOKUP($D1981,Sheet3!$B:$I,4,0)</f>
        <v>APW</v>
      </c>
      <c r="H1981" s="6">
        <f>+VLOOKUP($D1981,Sheet3!$B:$I,5,0)</f>
        <v>0</v>
      </c>
      <c r="I1981" s="6" t="str">
        <f>+VLOOKUP($D1981,Sheet3!$B:$I,6,0)</f>
        <v>GREY</v>
      </c>
      <c r="J1981" s="6" t="str">
        <f>+VLOOKUP($D1981,Sheet3!$B:$I,7,0)</f>
        <v>EVERBEST</v>
      </c>
      <c r="K1981" s="6" t="str">
        <f>+VLOOKUP($D1981,Sheet3!$B:$I,8,0)</f>
        <v>-</v>
      </c>
      <c r="L1981" s="6" t="str">
        <f t="shared" si="181"/>
        <v>12X41/2(2HOLE)APW PRIME APW 0 GREY EVERBEST -</v>
      </c>
      <c r="M1981" s="12" t="s">
        <v>15</v>
      </c>
      <c r="N1981" s="12" t="str">
        <f t="shared" si="180"/>
        <v>l1903</v>
      </c>
    </row>
    <row r="1982" spans="1:14">
      <c r="A1982" s="12" t="s">
        <v>1995</v>
      </c>
      <c r="B1982" s="6" t="str">
        <f t="shared" si="178"/>
        <v>l190205526</v>
      </c>
      <c r="C1982" s="12">
        <v>200671</v>
      </c>
      <c r="D1982" s="12" t="str">
        <f t="shared" si="179"/>
        <v>p-000671</v>
      </c>
      <c r="E1982" s="6" t="str">
        <f>+VLOOKUP($D1982,Sheet3!$B:$I,2,0)</f>
        <v>12X41/2(2HOLE)</v>
      </c>
      <c r="F1982" s="6" t="str">
        <f>+VLOOKUP($D1982,Sheet3!$B:$I,3,0)</f>
        <v>APW PRIME</v>
      </c>
      <c r="G1982" s="6" t="str">
        <f>+VLOOKUP($D1982,Sheet3!$B:$I,4,0)</f>
        <v>APW</v>
      </c>
      <c r="H1982" s="6">
        <f>+VLOOKUP($D1982,Sheet3!$B:$I,5,0)</f>
        <v>0</v>
      </c>
      <c r="I1982" s="6" t="str">
        <f>+VLOOKUP($D1982,Sheet3!$B:$I,6,0)</f>
        <v>GREY</v>
      </c>
      <c r="J1982" s="6" t="str">
        <f>+VLOOKUP($D1982,Sheet3!$B:$I,7,0)</f>
        <v>EVERBEST</v>
      </c>
      <c r="K1982" s="6" t="str">
        <f>+VLOOKUP($D1982,Sheet3!$B:$I,8,0)</f>
        <v>-</v>
      </c>
      <c r="L1982" s="6" t="str">
        <f t="shared" si="181"/>
        <v>12X41/2(2HOLE)APW PRIME APW 0 GREY EVERBEST -</v>
      </c>
      <c r="M1982" s="12" t="s">
        <v>15</v>
      </c>
      <c r="N1982" s="12" t="str">
        <f t="shared" si="180"/>
        <v>l1902</v>
      </c>
    </row>
    <row r="1983" spans="1:14">
      <c r="A1983" s="12" t="s">
        <v>1996</v>
      </c>
      <c r="B1983" s="6" t="str">
        <f t="shared" si="178"/>
        <v>l190304851</v>
      </c>
      <c r="C1983" s="12">
        <v>200671</v>
      </c>
      <c r="D1983" s="12" t="str">
        <f t="shared" si="179"/>
        <v>p-000671</v>
      </c>
      <c r="E1983" s="6" t="str">
        <f>+VLOOKUP($D1983,Sheet3!$B:$I,2,0)</f>
        <v>12X41/2(2HOLE)</v>
      </c>
      <c r="F1983" s="6" t="str">
        <f>+VLOOKUP($D1983,Sheet3!$B:$I,3,0)</f>
        <v>APW PRIME</v>
      </c>
      <c r="G1983" s="6" t="str">
        <f>+VLOOKUP($D1983,Sheet3!$B:$I,4,0)</f>
        <v>APW</v>
      </c>
      <c r="H1983" s="6">
        <f>+VLOOKUP($D1983,Sheet3!$B:$I,5,0)</f>
        <v>0</v>
      </c>
      <c r="I1983" s="6" t="str">
        <f>+VLOOKUP($D1983,Sheet3!$B:$I,6,0)</f>
        <v>GREY</v>
      </c>
      <c r="J1983" s="6" t="str">
        <f>+VLOOKUP($D1983,Sheet3!$B:$I,7,0)</f>
        <v>EVERBEST</v>
      </c>
      <c r="K1983" s="6" t="str">
        <f>+VLOOKUP($D1983,Sheet3!$B:$I,8,0)</f>
        <v>-</v>
      </c>
      <c r="L1983" s="6" t="str">
        <f t="shared" si="181"/>
        <v>12X41/2(2HOLE)APW PRIME APW 0 GREY EVERBEST -</v>
      </c>
      <c r="M1983" s="12" t="s">
        <v>15</v>
      </c>
      <c r="N1983" s="12" t="str">
        <f t="shared" si="180"/>
        <v>l1903</v>
      </c>
    </row>
    <row r="1984" spans="1:14">
      <c r="A1984" s="12" t="s">
        <v>1997</v>
      </c>
      <c r="B1984" s="6" t="str">
        <f t="shared" si="178"/>
        <v>l190205622</v>
      </c>
      <c r="C1984" s="12">
        <v>200671</v>
      </c>
      <c r="D1984" s="12" t="str">
        <f t="shared" si="179"/>
        <v>p-000671</v>
      </c>
      <c r="E1984" s="6" t="str">
        <f>+VLOOKUP($D1984,Sheet3!$B:$I,2,0)</f>
        <v>12X41/2(2HOLE)</v>
      </c>
      <c r="F1984" s="6" t="str">
        <f>+VLOOKUP($D1984,Sheet3!$B:$I,3,0)</f>
        <v>APW PRIME</v>
      </c>
      <c r="G1984" s="6" t="str">
        <f>+VLOOKUP($D1984,Sheet3!$B:$I,4,0)</f>
        <v>APW</v>
      </c>
      <c r="H1984" s="6">
        <f>+VLOOKUP($D1984,Sheet3!$B:$I,5,0)</f>
        <v>0</v>
      </c>
      <c r="I1984" s="6" t="str">
        <f>+VLOOKUP($D1984,Sheet3!$B:$I,6,0)</f>
        <v>GREY</v>
      </c>
      <c r="J1984" s="6" t="str">
        <f>+VLOOKUP($D1984,Sheet3!$B:$I,7,0)</f>
        <v>EVERBEST</v>
      </c>
      <c r="K1984" s="6" t="str">
        <f>+VLOOKUP($D1984,Sheet3!$B:$I,8,0)</f>
        <v>-</v>
      </c>
      <c r="L1984" s="6" t="str">
        <f t="shared" si="181"/>
        <v>12X41/2(2HOLE)APW PRIME APW 0 GREY EVERBEST -</v>
      </c>
      <c r="M1984" s="12" t="s">
        <v>15</v>
      </c>
      <c r="N1984" s="12" t="str">
        <f t="shared" si="180"/>
        <v>l1902</v>
      </c>
    </row>
    <row r="1985" spans="1:14">
      <c r="A1985" s="12" t="s">
        <v>1998</v>
      </c>
      <c r="B1985" s="6" t="str">
        <f t="shared" si="178"/>
        <v>l211101173</v>
      </c>
      <c r="C1985" s="12">
        <v>290899</v>
      </c>
      <c r="D1985" s="12" t="str">
        <f t="shared" si="179"/>
        <v>p-090899</v>
      </c>
      <c r="E1985" s="6" t="str">
        <f>+VLOOKUP($D1985,Sheet3!$B:$I,2,0)</f>
        <v>81/2X4X4</v>
      </c>
      <c r="F1985" s="6" t="str">
        <f>+VLOOKUP($D1985,Sheet3!$B:$I,3,0)</f>
        <v>SM</v>
      </c>
      <c r="G1985" s="6" t="str">
        <f>+VLOOKUP($D1985,Sheet3!$B:$I,4,0)</f>
        <v>NUMA</v>
      </c>
      <c r="H1985" s="6">
        <f>+VLOOKUP($D1985,Sheet3!$B:$I,5,0)</f>
        <v>0</v>
      </c>
      <c r="I1985" s="6" t="str">
        <f>+VLOOKUP($D1985,Sheet3!$B:$I,6,0)</f>
        <v>P5</v>
      </c>
      <c r="J1985" s="6" t="str">
        <f>+VLOOKUP($D1985,Sheet3!$B:$I,7,0)</f>
        <v>TOTALSOURCE</v>
      </c>
      <c r="K1985" s="6" t="str">
        <f>+VLOOKUP($D1985,Sheet3!$B:$I,8,0)</f>
        <v>P</v>
      </c>
      <c r="L1985" s="6" t="str">
        <f t="shared" si="181"/>
        <v>81/2X4X4SM NUMA 0 P5 TOTALSOURCE P</v>
      </c>
      <c r="M1985" s="12" t="s">
        <v>15</v>
      </c>
      <c r="N1985" s="12" t="str">
        <f t="shared" si="180"/>
        <v>l2111</v>
      </c>
    </row>
    <row r="1986" spans="1:14">
      <c r="A1986" s="12" t="s">
        <v>1999</v>
      </c>
      <c r="B1986" s="6" t="str">
        <f t="shared" si="178"/>
        <v>l211101255</v>
      </c>
      <c r="C1986" s="12">
        <v>290899</v>
      </c>
      <c r="D1986" s="12" t="str">
        <f t="shared" si="179"/>
        <v>p-090899</v>
      </c>
      <c r="E1986" s="6" t="str">
        <f>+VLOOKUP($D1986,Sheet3!$B:$I,2,0)</f>
        <v>81/2X4X4</v>
      </c>
      <c r="F1986" s="6" t="str">
        <f>+VLOOKUP($D1986,Sheet3!$B:$I,3,0)</f>
        <v>SM</v>
      </c>
      <c r="G1986" s="6" t="str">
        <f>+VLOOKUP($D1986,Sheet3!$B:$I,4,0)</f>
        <v>NUMA</v>
      </c>
      <c r="H1986" s="6">
        <f>+VLOOKUP($D1986,Sheet3!$B:$I,5,0)</f>
        <v>0</v>
      </c>
      <c r="I1986" s="6" t="str">
        <f>+VLOOKUP($D1986,Sheet3!$B:$I,6,0)</f>
        <v>P5</v>
      </c>
      <c r="J1986" s="6" t="str">
        <f>+VLOOKUP($D1986,Sheet3!$B:$I,7,0)</f>
        <v>TOTALSOURCE</v>
      </c>
      <c r="K1986" s="6" t="str">
        <f>+VLOOKUP($D1986,Sheet3!$B:$I,8,0)</f>
        <v>P</v>
      </c>
      <c r="L1986" s="6" t="str">
        <f t="shared" si="181"/>
        <v>81/2X4X4SM NUMA 0 P5 TOTALSOURCE P</v>
      </c>
      <c r="M1986" s="12" t="s">
        <v>15</v>
      </c>
      <c r="N1986" s="12" t="str">
        <f t="shared" si="180"/>
        <v>l2111</v>
      </c>
    </row>
    <row r="1987" spans="1:14">
      <c r="A1987" s="12" t="s">
        <v>2000</v>
      </c>
      <c r="B1987" s="6" t="str">
        <f t="shared" ref="B1987:B2034" si="182">+MID(A1987,9,10)</f>
        <v>l211101317</v>
      </c>
      <c r="C1987" s="12">
        <v>290899</v>
      </c>
      <c r="D1987" s="12" t="str">
        <f t="shared" si="179"/>
        <v>p-090899</v>
      </c>
      <c r="E1987" s="6" t="str">
        <f>+VLOOKUP($D1987,Sheet3!$B:$I,2,0)</f>
        <v>81/2X4X4</v>
      </c>
      <c r="F1987" s="6" t="str">
        <f>+VLOOKUP($D1987,Sheet3!$B:$I,3,0)</f>
        <v>SM</v>
      </c>
      <c r="G1987" s="6" t="str">
        <f>+VLOOKUP($D1987,Sheet3!$B:$I,4,0)</f>
        <v>NUMA</v>
      </c>
      <c r="H1987" s="6">
        <f>+VLOOKUP($D1987,Sheet3!$B:$I,5,0)</f>
        <v>0</v>
      </c>
      <c r="I1987" s="6" t="str">
        <f>+VLOOKUP($D1987,Sheet3!$B:$I,6,0)</f>
        <v>P5</v>
      </c>
      <c r="J1987" s="6" t="str">
        <f>+VLOOKUP($D1987,Sheet3!$B:$I,7,0)</f>
        <v>TOTALSOURCE</v>
      </c>
      <c r="K1987" s="6" t="str">
        <f>+VLOOKUP($D1987,Sheet3!$B:$I,8,0)</f>
        <v>P</v>
      </c>
      <c r="L1987" s="6" t="str">
        <f t="shared" si="181"/>
        <v>81/2X4X4SM NUMA 0 P5 TOTALSOURCE P</v>
      </c>
      <c r="M1987" s="12" t="s">
        <v>15</v>
      </c>
      <c r="N1987" s="12" t="str">
        <f t="shared" si="180"/>
        <v>l2111</v>
      </c>
    </row>
    <row r="1988" spans="1:14">
      <c r="A1988" s="12" t="s">
        <v>2001</v>
      </c>
      <c r="B1988" s="6" t="str">
        <f t="shared" si="182"/>
        <v>l211101375</v>
      </c>
      <c r="C1988" s="12">
        <v>290899</v>
      </c>
      <c r="D1988" s="12" t="str">
        <f t="shared" ref="D1988:D2034" si="183">+LEFT(A1988,8)</f>
        <v>p-090899</v>
      </c>
      <c r="E1988" s="6" t="str">
        <f>+VLOOKUP($D1988,Sheet3!$B:$I,2,0)</f>
        <v>81/2X4X4</v>
      </c>
      <c r="F1988" s="6" t="str">
        <f>+VLOOKUP($D1988,Sheet3!$B:$I,3,0)</f>
        <v>SM</v>
      </c>
      <c r="G1988" s="6" t="str">
        <f>+VLOOKUP($D1988,Sheet3!$B:$I,4,0)</f>
        <v>NUMA</v>
      </c>
      <c r="H1988" s="6">
        <f>+VLOOKUP($D1988,Sheet3!$B:$I,5,0)</f>
        <v>0</v>
      </c>
      <c r="I1988" s="6" t="str">
        <f>+VLOOKUP($D1988,Sheet3!$B:$I,6,0)</f>
        <v>P5</v>
      </c>
      <c r="J1988" s="6" t="str">
        <f>+VLOOKUP($D1988,Sheet3!$B:$I,7,0)</f>
        <v>TOTALSOURCE</v>
      </c>
      <c r="K1988" s="6" t="str">
        <f>+VLOOKUP($D1988,Sheet3!$B:$I,8,0)</f>
        <v>P</v>
      </c>
      <c r="L1988" s="6" t="str">
        <f t="shared" si="181"/>
        <v>81/2X4X4SM NUMA 0 P5 TOTALSOURCE P</v>
      </c>
      <c r="M1988" s="12" t="s">
        <v>15</v>
      </c>
      <c r="N1988" s="12" t="str">
        <f t="shared" ref="N1988:N2034" si="184">+MID(A1988,9,5)</f>
        <v>l2111</v>
      </c>
    </row>
    <row r="1989" spans="1:14">
      <c r="A1989" s="12" t="s">
        <v>2002</v>
      </c>
      <c r="B1989" s="6" t="str">
        <f t="shared" si="182"/>
        <v>l211101120</v>
      </c>
      <c r="C1989" s="12">
        <v>290899</v>
      </c>
      <c r="D1989" s="12" t="str">
        <f t="shared" si="183"/>
        <v>p-090899</v>
      </c>
      <c r="E1989" s="6" t="str">
        <f>+VLOOKUP($D1989,Sheet3!$B:$I,2,0)</f>
        <v>81/2X4X4</v>
      </c>
      <c r="F1989" s="6" t="str">
        <f>+VLOOKUP($D1989,Sheet3!$B:$I,3,0)</f>
        <v>SM</v>
      </c>
      <c r="G1989" s="6" t="str">
        <f>+VLOOKUP($D1989,Sheet3!$B:$I,4,0)</f>
        <v>NUMA</v>
      </c>
      <c r="H1989" s="6">
        <f>+VLOOKUP($D1989,Sheet3!$B:$I,5,0)</f>
        <v>0</v>
      </c>
      <c r="I1989" s="6" t="str">
        <f>+VLOOKUP($D1989,Sheet3!$B:$I,6,0)</f>
        <v>P5</v>
      </c>
      <c r="J1989" s="6" t="str">
        <f>+VLOOKUP($D1989,Sheet3!$B:$I,7,0)</f>
        <v>TOTALSOURCE</v>
      </c>
      <c r="K1989" s="6" t="str">
        <f>+VLOOKUP($D1989,Sheet3!$B:$I,8,0)</f>
        <v>P</v>
      </c>
      <c r="L1989" s="6" t="str">
        <f t="shared" si="181"/>
        <v>81/2X4X4SM NUMA 0 P5 TOTALSOURCE P</v>
      </c>
      <c r="M1989" s="12" t="s">
        <v>15</v>
      </c>
      <c r="N1989" s="12" t="str">
        <f t="shared" si="184"/>
        <v>l2111</v>
      </c>
    </row>
    <row r="1990" spans="1:14">
      <c r="A1990" s="12" t="s">
        <v>2003</v>
      </c>
      <c r="B1990" s="6" t="str">
        <f t="shared" si="182"/>
        <v>l211011548</v>
      </c>
      <c r="C1990" s="12">
        <v>189596</v>
      </c>
      <c r="D1990" s="12" t="str">
        <f t="shared" si="183"/>
        <v>p-189596</v>
      </c>
      <c r="E1990" s="6" t="str">
        <f>+VLOOKUP($D1990,Sheet3!$B:$I,2,0)</f>
        <v>15X41/2-8</v>
      </c>
      <c r="F1990" s="6" t="str">
        <f>+VLOOKUP($D1990,Sheet3!$B:$I,3,0)</f>
        <v>LUG</v>
      </c>
      <c r="G1990" s="6" t="str">
        <f>+VLOOKUP($D1990,Sheet3!$B:$I,4,0)</f>
        <v>NUMA</v>
      </c>
      <c r="H1990" s="6">
        <f>+VLOOKUP($D1990,Sheet3!$B:$I,5,0)</f>
        <v>3</v>
      </c>
      <c r="I1990" s="6" t="str">
        <f>+VLOOKUP($D1990,Sheet3!$B:$I,6,0)</f>
        <v>M124</v>
      </c>
      <c r="J1990" s="6" t="str">
        <f>+VLOOKUP($D1990,Sheet3!$B:$I,7,0)</f>
        <v>PRESTIGE</v>
      </c>
      <c r="K1990" s="6" t="str">
        <f>+VLOOKUP($D1990,Sheet3!$B:$I,8,0)</f>
        <v>SOLID03A</v>
      </c>
      <c r="L1990" s="6" t="str">
        <f t="shared" si="181"/>
        <v>15X41/2-8LUG NUMA 3 M124 PRESTIGE SOLID03A</v>
      </c>
      <c r="M1990" s="12" t="s">
        <v>15</v>
      </c>
      <c r="N1990" s="12" t="str">
        <f t="shared" si="184"/>
        <v>l2110</v>
      </c>
    </row>
    <row r="1991" spans="1:14">
      <c r="A1991" s="12" t="s">
        <v>2004</v>
      </c>
      <c r="B1991" s="6" t="str">
        <f t="shared" si="182"/>
        <v>l211011433</v>
      </c>
      <c r="C1991" s="12">
        <v>189596</v>
      </c>
      <c r="D1991" s="12" t="str">
        <f t="shared" si="183"/>
        <v>p-189596</v>
      </c>
      <c r="E1991" s="6" t="str">
        <f>+VLOOKUP($D1991,Sheet3!$B:$I,2,0)</f>
        <v>15X41/2-8</v>
      </c>
      <c r="F1991" s="6" t="str">
        <f>+VLOOKUP($D1991,Sheet3!$B:$I,3,0)</f>
        <v>LUG</v>
      </c>
      <c r="G1991" s="6" t="str">
        <f>+VLOOKUP($D1991,Sheet3!$B:$I,4,0)</f>
        <v>NUMA</v>
      </c>
      <c r="H1991" s="6">
        <f>+VLOOKUP($D1991,Sheet3!$B:$I,5,0)</f>
        <v>3</v>
      </c>
      <c r="I1991" s="6" t="str">
        <f>+VLOOKUP($D1991,Sheet3!$B:$I,6,0)</f>
        <v>M124</v>
      </c>
      <c r="J1991" s="6" t="str">
        <f>+VLOOKUP($D1991,Sheet3!$B:$I,7,0)</f>
        <v>PRESTIGE</v>
      </c>
      <c r="K1991" s="6" t="str">
        <f>+VLOOKUP($D1991,Sheet3!$B:$I,8,0)</f>
        <v>SOLID03A</v>
      </c>
      <c r="L1991" s="6" t="str">
        <f t="shared" si="181"/>
        <v>15X41/2-8LUG NUMA 3 M124 PRESTIGE SOLID03A</v>
      </c>
      <c r="M1991" s="12" t="s">
        <v>15</v>
      </c>
      <c r="N1991" s="12" t="str">
        <f t="shared" si="184"/>
        <v>l2110</v>
      </c>
    </row>
    <row r="1992" spans="1:14">
      <c r="A1992" s="12" t="s">
        <v>2005</v>
      </c>
      <c r="B1992" s="6" t="str">
        <f t="shared" si="182"/>
        <v>l210910559</v>
      </c>
      <c r="C1992" s="12">
        <v>289995</v>
      </c>
      <c r="D1992" s="12" t="str">
        <f t="shared" si="183"/>
        <v>p-089995</v>
      </c>
      <c r="E1992" s="6" t="str">
        <f>+VLOOKUP($D1992,Sheet3!$B:$I,2,0)</f>
        <v>161/4X6X111/4</v>
      </c>
      <c r="F1992" s="6" t="str">
        <f>+VLOOKUP($D1992,Sheet3!$B:$I,3,0)</f>
        <v>SM</v>
      </c>
      <c r="G1992" s="6" t="str">
        <f>+VLOOKUP($D1992,Sheet3!$B:$I,4,0)</f>
        <v>NUMA</v>
      </c>
      <c r="H1992" s="6">
        <f>+VLOOKUP($D1992,Sheet3!$B:$I,5,0)</f>
        <v>0</v>
      </c>
      <c r="I1992" s="6" t="str">
        <f>+VLOOKUP($D1992,Sheet3!$B:$I,6,0)</f>
        <v>P5</v>
      </c>
      <c r="J1992" s="6" t="str">
        <f>+VLOOKUP($D1992,Sheet3!$B:$I,7,0)</f>
        <v>TOTALSOURCE</v>
      </c>
      <c r="K1992" s="6" t="str">
        <f>+VLOOKUP($D1992,Sheet3!$B:$I,8,0)</f>
        <v>P</v>
      </c>
      <c r="L1992" s="6" t="str">
        <f t="shared" si="181"/>
        <v>161/4X6X111/4SM NUMA 0 P5 TOTALSOURCE P</v>
      </c>
      <c r="M1992" s="12" t="s">
        <v>15</v>
      </c>
      <c r="N1992" s="12" t="str">
        <f t="shared" si="184"/>
        <v>l2109</v>
      </c>
    </row>
    <row r="1993" spans="1:14">
      <c r="A1993" s="12" t="s">
        <v>2006</v>
      </c>
      <c r="B1993" s="6" t="str">
        <f t="shared" si="182"/>
        <v>l211109173</v>
      </c>
      <c r="C1993" s="12">
        <v>189826</v>
      </c>
      <c r="D1993" s="12" t="str">
        <f t="shared" si="183"/>
        <v>p-189826</v>
      </c>
      <c r="E1993" s="6" t="str">
        <f>+VLOOKUP($D1993,Sheet3!$B:$I,2,0)</f>
        <v>18X6X121/8</v>
      </c>
      <c r="F1993" s="6" t="str">
        <f>+VLOOKUP($D1993,Sheet3!$B:$I,3,0)</f>
        <v>SAT</v>
      </c>
      <c r="G1993" s="6" t="str">
        <f>+VLOOKUP($D1993,Sheet3!$B:$I,4,0)</f>
        <v>NUMA</v>
      </c>
      <c r="H1993" s="6">
        <f>+VLOOKUP($D1993,Sheet3!$B:$I,5,0)</f>
        <v>0</v>
      </c>
      <c r="I1993" s="6" t="str">
        <f>+VLOOKUP($D1993,Sheet3!$B:$I,6,0)</f>
        <v>P5</v>
      </c>
      <c r="J1993" s="6" t="str">
        <f>+VLOOKUP($D1993,Sheet3!$B:$I,7,0)</f>
        <v>TOTALSOURCE</v>
      </c>
      <c r="K1993" s="6" t="str">
        <f>+VLOOKUP($D1993,Sheet3!$B:$I,8,0)</f>
        <v>P</v>
      </c>
      <c r="L1993" s="6" t="str">
        <f t="shared" si="181"/>
        <v>18X6X121/8SAT NUMA 0 P5 TOTALSOURCE P</v>
      </c>
      <c r="M1993" s="12" t="s">
        <v>15</v>
      </c>
      <c r="N1993" s="12" t="str">
        <f t="shared" si="184"/>
        <v>l2111</v>
      </c>
    </row>
    <row r="1994" spans="1:14">
      <c r="A1994" s="12" t="s">
        <v>2007</v>
      </c>
      <c r="B1994" s="6" t="str">
        <f t="shared" si="182"/>
        <v>l190306118</v>
      </c>
      <c r="C1994" s="12">
        <v>200762</v>
      </c>
      <c r="D1994" s="12" t="str">
        <f t="shared" si="183"/>
        <v>p-000762</v>
      </c>
      <c r="E1994" s="6" t="str">
        <f>+VLOOKUP($D1994,Sheet3!$B:$I,2,0)</f>
        <v>18X6X121/8</v>
      </c>
      <c r="F1994" s="6" t="str">
        <f>+VLOOKUP($D1994,Sheet3!$B:$I,3,0)</f>
        <v>SAT</v>
      </c>
      <c r="G1994" s="6" t="str">
        <f>+VLOOKUP($D1994,Sheet3!$B:$I,4,0)</f>
        <v>NUMA</v>
      </c>
      <c r="H1994" s="6">
        <f>+VLOOKUP($D1994,Sheet3!$B:$I,5,0)</f>
        <v>0</v>
      </c>
      <c r="I1994" s="6" t="str">
        <f>+VLOOKUP($D1994,Sheet3!$B:$I,6,0)</f>
        <v>P5N</v>
      </c>
      <c r="J1994" s="6" t="str">
        <f>+VLOOKUP($D1994,Sheet3!$B:$I,7,0)</f>
        <v>GALAXYYMSDS</v>
      </c>
      <c r="K1994" s="6" t="str">
        <f>+VLOOKUP($D1994,Sheet3!$B:$I,8,0)</f>
        <v>P</v>
      </c>
      <c r="L1994" s="6" t="str">
        <f t="shared" si="181"/>
        <v>18X6X121/8SAT NUMA 0 P5N GALAXYYMSDS P</v>
      </c>
      <c r="M1994" s="12" t="s">
        <v>15</v>
      </c>
      <c r="N1994" s="12" t="str">
        <f t="shared" si="184"/>
        <v>l1903</v>
      </c>
    </row>
    <row r="1995" spans="1:14">
      <c r="A1995" s="12" t="s">
        <v>2008</v>
      </c>
      <c r="B1995" s="6" t="str">
        <f t="shared" si="182"/>
        <v>l210601046</v>
      </c>
      <c r="C1995" s="12">
        <v>200764</v>
      </c>
      <c r="D1995" s="12" t="str">
        <f t="shared" si="183"/>
        <v>p-000764</v>
      </c>
      <c r="E1995" s="6" t="str">
        <f>+VLOOKUP($D1995,Sheet3!$B:$I,2,0)</f>
        <v>18X8X121/8</v>
      </c>
      <c r="F1995" s="6" t="str">
        <f>+VLOOKUP($D1995,Sheet3!$B:$I,3,0)</f>
        <v>SAT</v>
      </c>
      <c r="G1995" s="6" t="str">
        <f>+VLOOKUP($D1995,Sheet3!$B:$I,4,0)</f>
        <v>NUMA</v>
      </c>
      <c r="H1995" s="6">
        <f>+VLOOKUP($D1995,Sheet3!$B:$I,5,0)</f>
        <v>0</v>
      </c>
      <c r="I1995" s="6" t="str">
        <f>+VLOOKUP($D1995,Sheet3!$B:$I,6,0)</f>
        <v>P5N</v>
      </c>
      <c r="J1995" s="6" t="str">
        <f>+VLOOKUP($D1995,Sheet3!$B:$I,7,0)</f>
        <v>GALAXYYMSDS</v>
      </c>
      <c r="K1995" s="6" t="str">
        <f>+VLOOKUP($D1995,Sheet3!$B:$I,8,0)</f>
        <v>P</v>
      </c>
      <c r="L1995" s="6" t="str">
        <f t="shared" si="181"/>
        <v>18X8X121/8SAT NUMA 0 P5N GALAXYYMSDS P</v>
      </c>
      <c r="M1995" s="12" t="s">
        <v>15</v>
      </c>
      <c r="N1995" s="12" t="str">
        <f t="shared" si="184"/>
        <v>l2106</v>
      </c>
    </row>
    <row r="1996" spans="1:14">
      <c r="A1996" s="12" t="s">
        <v>2009</v>
      </c>
      <c r="B1996" s="6" t="str">
        <f t="shared" si="182"/>
        <v>l201111910</v>
      </c>
      <c r="C1996" s="12">
        <v>189051</v>
      </c>
      <c r="D1996" s="12" t="str">
        <f t="shared" si="183"/>
        <v>p-189051</v>
      </c>
      <c r="E1996" s="6" t="str">
        <f>+VLOOKUP($D1996,Sheet3!$B:$I,2,0)</f>
        <v>16X6X101/2</v>
      </c>
      <c r="F1996" s="6" t="str">
        <f>+VLOOKUP($D1996,Sheet3!$B:$I,3,0)</f>
        <v>SAT</v>
      </c>
      <c r="G1996" s="6" t="str">
        <f>+VLOOKUP($D1996,Sheet3!$B:$I,4,0)</f>
        <v>NUMA</v>
      </c>
      <c r="H1996" s="6">
        <f>+VLOOKUP($D1996,Sheet3!$B:$I,5,0)</f>
        <v>0</v>
      </c>
      <c r="I1996" s="6" t="str">
        <f>+VLOOKUP($D1996,Sheet3!$B:$I,6,0)</f>
        <v>P5N</v>
      </c>
      <c r="J1996" s="6" t="str">
        <f>+VLOOKUP($D1996,Sheet3!$B:$I,7,0)</f>
        <v>NUMA</v>
      </c>
      <c r="K1996" s="6" t="str">
        <f>+VLOOKUP($D1996,Sheet3!$B:$I,8,0)</f>
        <v>P</v>
      </c>
      <c r="L1996" s="6" t="str">
        <f t="shared" si="181"/>
        <v>16X6X101/2SAT NUMA 0 P5N NUMA P</v>
      </c>
      <c r="M1996" s="12" t="s">
        <v>15</v>
      </c>
      <c r="N1996" s="12" t="str">
        <f t="shared" si="184"/>
        <v>l2011</v>
      </c>
    </row>
    <row r="1997" spans="1:14">
      <c r="A1997" s="12" t="s">
        <v>2010</v>
      </c>
      <c r="B1997" s="6" t="str">
        <f t="shared" si="182"/>
        <v>l211101861</v>
      </c>
      <c r="C1997" s="12">
        <v>189525</v>
      </c>
      <c r="D1997" s="12" t="str">
        <f t="shared" si="183"/>
        <v>p-189525</v>
      </c>
      <c r="E1997" s="6" t="str">
        <f>+VLOOKUP($D1997,Sheet3!$B:$I,2,0)</f>
        <v>140/55-9</v>
      </c>
      <c r="F1997" s="6" t="str">
        <f>+VLOOKUP($D1997,Sheet3!$B:$I,3,0)</f>
        <v>LUG</v>
      </c>
      <c r="G1997" s="6" t="str">
        <f>+VLOOKUP($D1997,Sheet3!$B:$I,4,0)</f>
        <v>NUMAPRIME</v>
      </c>
      <c r="H1997" s="6">
        <f>+VLOOKUP($D1997,Sheet3!$B:$I,5,0)</f>
        <v>4</v>
      </c>
      <c r="I1997" s="6" t="str">
        <f>+VLOOKUP($D1997,Sheet3!$B:$I,6,0)</f>
        <v>P134</v>
      </c>
      <c r="J1997" s="6" t="str">
        <f>+VLOOKUP($D1997,Sheet3!$B:$I,7,0)</f>
        <v>NUMAPRIME</v>
      </c>
      <c r="K1997" s="6" t="str">
        <f>+VLOOKUP($D1997,Sheet3!$B:$I,8,0)</f>
        <v>PREMIUM</v>
      </c>
      <c r="L1997" s="6" t="str">
        <f t="shared" si="181"/>
        <v>140/55-9LUG NUMAPRIME 4 P134 NUMAPRIME PREMIUM</v>
      </c>
      <c r="M1997" s="12" t="s">
        <v>15</v>
      </c>
      <c r="N1997" s="12" t="str">
        <f t="shared" si="184"/>
        <v>l2111</v>
      </c>
    </row>
    <row r="1998" spans="1:14">
      <c r="A1998" s="12" t="s">
        <v>2011</v>
      </c>
      <c r="B1998" s="6" t="str">
        <f t="shared" si="182"/>
        <v>l190401141</v>
      </c>
      <c r="C1998" s="12">
        <v>189406</v>
      </c>
      <c r="D1998" s="12" t="str">
        <f t="shared" si="183"/>
        <v>p-189406</v>
      </c>
      <c r="E1998" s="6" t="str">
        <f>+VLOOKUP($D1998,Sheet3!$B:$I,2,0)</f>
        <v>4.00-8</v>
      </c>
      <c r="F1998" s="6" t="str">
        <f>+VLOOKUP($D1998,Sheet3!$B:$I,3,0)</f>
        <v>RIB</v>
      </c>
      <c r="G1998" s="6" t="str">
        <f>+VLOOKUP($D1998,Sheet3!$B:$I,4,0)</f>
        <v>NUMA</v>
      </c>
      <c r="H1998" s="6">
        <f>+VLOOKUP($D1998,Sheet3!$B:$I,5,0)</f>
        <v>3.75</v>
      </c>
      <c r="I1998" s="6" t="str">
        <f>+VLOOKUP($D1998,Sheet3!$B:$I,6,0)</f>
        <v>M12X</v>
      </c>
      <c r="J1998" s="6" t="str">
        <f>+VLOOKUP($D1998,Sheet3!$B:$I,7,0)</f>
        <v>NUMA</v>
      </c>
      <c r="K1998" s="6" t="str">
        <f>+VLOOKUP($D1998,Sheet3!$B:$I,8,0)</f>
        <v>-</v>
      </c>
      <c r="L1998" s="6" t="str">
        <f t="shared" si="181"/>
        <v>4.00-8RIB NUMA 3.75 M12X NUMA -</v>
      </c>
      <c r="M1998" s="12" t="s">
        <v>15</v>
      </c>
      <c r="N1998" s="12" t="str">
        <f t="shared" si="184"/>
        <v>l1904</v>
      </c>
    </row>
    <row r="1999" spans="1:14">
      <c r="A1999" s="12" t="s">
        <v>2012</v>
      </c>
      <c r="B1999" s="6" t="str">
        <f t="shared" si="182"/>
        <v>l210905027</v>
      </c>
      <c r="C1999" s="12">
        <v>200757</v>
      </c>
      <c r="D1999" s="12" t="str">
        <f t="shared" si="183"/>
        <v>p-000757</v>
      </c>
      <c r="E1999" s="6" t="str">
        <f>+VLOOKUP($D1999,Sheet3!$B:$I,2,0)</f>
        <v>16X5X101/2</v>
      </c>
      <c r="F1999" s="6" t="str">
        <f>+VLOOKUP($D1999,Sheet3!$B:$I,3,0)</f>
        <v>SAT</v>
      </c>
      <c r="G1999" s="6" t="str">
        <f>+VLOOKUP($D1999,Sheet3!$B:$I,4,0)</f>
        <v>NUMA</v>
      </c>
      <c r="H1999" s="6">
        <f>+VLOOKUP($D1999,Sheet3!$B:$I,5,0)</f>
        <v>0</v>
      </c>
      <c r="I1999" s="6" t="str">
        <f>+VLOOKUP($D1999,Sheet3!$B:$I,6,0)</f>
        <v>P5N</v>
      </c>
      <c r="J1999" s="6" t="str">
        <f>+VLOOKUP($D1999,Sheet3!$B:$I,7,0)</f>
        <v>GALAXYYMSDS</v>
      </c>
      <c r="K1999" s="6" t="str">
        <f>+VLOOKUP($D1999,Sheet3!$B:$I,8,0)</f>
        <v>P</v>
      </c>
      <c r="L1999" s="6" t="str">
        <f t="shared" si="181"/>
        <v>16X5X101/2SAT NUMA 0 P5N GALAXYYMSDS P</v>
      </c>
      <c r="M1999" s="12" t="s">
        <v>15</v>
      </c>
      <c r="N1999" s="12" t="str">
        <f t="shared" si="184"/>
        <v>l2109</v>
      </c>
    </row>
    <row r="2000" spans="1:14">
      <c r="A2000" s="12" t="s">
        <v>2013</v>
      </c>
      <c r="B2000" s="6" t="str">
        <f t="shared" si="182"/>
        <v>l210309357</v>
      </c>
      <c r="C2000" s="12">
        <v>190296</v>
      </c>
      <c r="D2000" s="12" t="str">
        <f t="shared" si="183"/>
        <v>p-190296</v>
      </c>
      <c r="E2000" s="6" t="str">
        <f>+VLOOKUP($D2000,Sheet3!$B:$I,2,0)</f>
        <v>13X51/2X8</v>
      </c>
      <c r="F2000" s="6" t="str">
        <f>+VLOOKUP($D2000,Sheet3!$B:$I,3,0)</f>
        <v>SM</v>
      </c>
      <c r="G2000" s="6" t="str">
        <f>+VLOOKUP($D2000,Sheet3!$B:$I,4,0)</f>
        <v>NUMA</v>
      </c>
      <c r="H2000" s="6">
        <f>+VLOOKUP($D2000,Sheet3!$B:$I,5,0)</f>
        <v>0</v>
      </c>
      <c r="I2000" s="6" t="str">
        <f>+VLOOKUP($D2000,Sheet3!$B:$I,6,0)</f>
        <v>D1.</v>
      </c>
      <c r="J2000" s="6" t="str">
        <f>+VLOOKUP($D2000,Sheet3!$B:$I,7,0)</f>
        <v>TALON</v>
      </c>
      <c r="K2000" s="6" t="str">
        <f>+VLOOKUP($D2000,Sheet3!$B:$I,8,0)</f>
        <v>D</v>
      </c>
      <c r="L2000" s="6" t="str">
        <f t="shared" si="181"/>
        <v>13X51/2X8SM NUMA 0 D1. TALON D</v>
      </c>
      <c r="M2000" s="12" t="s">
        <v>15</v>
      </c>
      <c r="N2000" s="12" t="str">
        <f t="shared" si="184"/>
        <v>l2103</v>
      </c>
    </row>
    <row r="2001" spans="1:14">
      <c r="A2001" s="12" t="s">
        <v>2014</v>
      </c>
      <c r="B2001" s="6" t="str">
        <f t="shared" si="182"/>
        <v>l201103302</v>
      </c>
      <c r="C2001" s="12">
        <v>189932</v>
      </c>
      <c r="D2001" s="12" t="str">
        <f t="shared" si="183"/>
        <v>p-189932</v>
      </c>
      <c r="E2001" s="6" t="str">
        <f>+VLOOKUP($D2001,Sheet3!$B:$I,2,0)</f>
        <v>161/4X6X111/4</v>
      </c>
      <c r="F2001" s="6" t="str">
        <f>+VLOOKUP($D2001,Sheet3!$B:$I,3,0)</f>
        <v>SAT</v>
      </c>
      <c r="G2001" s="6" t="str">
        <f>+VLOOKUP($D2001,Sheet3!$B:$I,4,0)</f>
        <v>NUMA</v>
      </c>
      <c r="H2001" s="6">
        <f>+VLOOKUP($D2001,Sheet3!$B:$I,5,0)</f>
        <v>0</v>
      </c>
      <c r="I2001" s="6" t="str">
        <f>+VLOOKUP($D2001,Sheet3!$B:$I,6,0)</f>
        <v>P5N</v>
      </c>
      <c r="J2001" s="6" t="str">
        <f>+VLOOKUP($D2001,Sheet3!$B:$I,7,0)</f>
        <v>TOTALSOURCE</v>
      </c>
      <c r="K2001" s="6" t="str">
        <f>+VLOOKUP($D2001,Sheet3!$B:$I,8,0)</f>
        <v>P</v>
      </c>
      <c r="L2001" s="6" t="str">
        <f t="shared" si="181"/>
        <v>161/4X6X111/4SAT NUMA 0 P5N TOTALSOURCE P</v>
      </c>
      <c r="M2001" s="12" t="s">
        <v>15</v>
      </c>
      <c r="N2001" s="12" t="str">
        <f t="shared" si="184"/>
        <v>l2011</v>
      </c>
    </row>
    <row r="2002" spans="1:14">
      <c r="A2002" s="12" t="s">
        <v>2015</v>
      </c>
      <c r="B2002" s="6" t="str">
        <f t="shared" si="182"/>
        <v>l210800965</v>
      </c>
      <c r="C2002" s="12">
        <v>190316</v>
      </c>
      <c r="D2002" s="12" t="str">
        <f t="shared" si="183"/>
        <v>p-190316</v>
      </c>
      <c r="E2002" s="6" t="str">
        <f>+VLOOKUP($D2002,Sheet3!$B:$I,2,0)</f>
        <v>18X7X121/8</v>
      </c>
      <c r="F2002" s="6" t="str">
        <f>+VLOOKUP($D2002,Sheet3!$B:$I,3,0)</f>
        <v>SAT</v>
      </c>
      <c r="G2002" s="6" t="str">
        <f>+VLOOKUP($D2002,Sheet3!$B:$I,4,0)</f>
        <v>NUMA</v>
      </c>
      <c r="H2002" s="6">
        <f>+VLOOKUP($D2002,Sheet3!$B:$I,5,0)</f>
        <v>0</v>
      </c>
      <c r="I2002" s="6" t="str">
        <f>+VLOOKUP($D2002,Sheet3!$B:$I,6,0)</f>
        <v>D1.</v>
      </c>
      <c r="J2002" s="6" t="str">
        <f>+VLOOKUP($D2002,Sheet3!$B:$I,7,0)</f>
        <v>TALON</v>
      </c>
      <c r="K2002" s="6" t="str">
        <f>+VLOOKUP($D2002,Sheet3!$B:$I,8,0)</f>
        <v>D</v>
      </c>
      <c r="L2002" s="6" t="str">
        <f t="shared" si="181"/>
        <v>18X7X121/8SAT NUMA 0 D1. TALON D</v>
      </c>
      <c r="M2002" s="12" t="s">
        <v>15</v>
      </c>
      <c r="N2002" s="12" t="str">
        <f t="shared" si="184"/>
        <v>l2108</v>
      </c>
    </row>
    <row r="2003" spans="1:14">
      <c r="A2003" s="12" t="s">
        <v>2016</v>
      </c>
      <c r="B2003" s="6" t="str">
        <f t="shared" si="182"/>
        <v>l211110318</v>
      </c>
      <c r="C2003" s="12">
        <v>190488</v>
      </c>
      <c r="D2003" s="12" t="str">
        <f t="shared" si="183"/>
        <v>p-190488</v>
      </c>
      <c r="E2003" s="6" t="str">
        <f>+VLOOKUP($D2003,Sheet3!$B:$I,2,0)</f>
        <v>18X5X121/8</v>
      </c>
      <c r="F2003" s="6" t="str">
        <f>+VLOOKUP($D2003,Sheet3!$B:$I,3,0)</f>
        <v>SAT</v>
      </c>
      <c r="G2003" s="6" t="str">
        <f>+VLOOKUP($D2003,Sheet3!$B:$I,4,0)</f>
        <v>NUMA</v>
      </c>
      <c r="H2003" s="6">
        <f>+VLOOKUP($D2003,Sheet3!$B:$I,5,0)</f>
        <v>0</v>
      </c>
      <c r="I2003" s="6" t="str">
        <f>+VLOOKUP($D2003,Sheet3!$B:$I,6,0)</f>
        <v>P5</v>
      </c>
      <c r="J2003" s="6" t="str">
        <f>+VLOOKUP($D2003,Sheet3!$B:$I,7,0)</f>
        <v>TOTALSOURCE</v>
      </c>
      <c r="K2003" s="6" t="str">
        <f>+VLOOKUP($D2003,Sheet3!$B:$I,8,0)</f>
        <v>P</v>
      </c>
      <c r="L2003" s="6" t="str">
        <f t="shared" si="181"/>
        <v>18X5X121/8SAT NUMA 0 P5 TOTALSOURCE P</v>
      </c>
      <c r="M2003" s="12" t="s">
        <v>15</v>
      </c>
      <c r="N2003" s="12" t="str">
        <f t="shared" si="184"/>
        <v>l2111</v>
      </c>
    </row>
    <row r="2004" spans="1:14">
      <c r="A2004" s="12" t="s">
        <v>2017</v>
      </c>
      <c r="B2004" s="6" t="str">
        <f t="shared" si="182"/>
        <v>l190206325</v>
      </c>
      <c r="C2004" s="12">
        <v>190170</v>
      </c>
      <c r="D2004" s="12" t="str">
        <f t="shared" si="183"/>
        <v>p-190170</v>
      </c>
      <c r="E2004" s="6" t="str">
        <f>+VLOOKUP($D2004,Sheet3!$B:$I,2,0)</f>
        <v>15X41/2-8</v>
      </c>
      <c r="F2004" s="6" t="str">
        <f>+VLOOKUP($D2004,Sheet3!$B:$I,3,0)</f>
        <v>LUG</v>
      </c>
      <c r="G2004" s="6" t="str">
        <f>+VLOOKUP($D2004,Sheet3!$B:$I,4,0)</f>
        <v>NUMAPRIME</v>
      </c>
      <c r="H2004" s="6">
        <f>+VLOOKUP($D2004,Sheet3!$B:$I,5,0)</f>
        <v>3</v>
      </c>
      <c r="I2004" s="6" t="str">
        <f>+VLOOKUP($D2004,Sheet3!$B:$I,6,0)</f>
        <v>M4N3X</v>
      </c>
      <c r="J2004" s="6" t="str">
        <f>+VLOOKUP($D2004,Sheet3!$B:$I,7,0)</f>
        <v>NUMAPRIME</v>
      </c>
      <c r="K2004" s="6" t="str">
        <f>+VLOOKUP($D2004,Sheet3!$B:$I,8,0)</f>
        <v>PREMIUM</v>
      </c>
      <c r="L2004" s="6" t="str">
        <f t="shared" si="181"/>
        <v>15X41/2-8LUG NUMAPRIME 3 M4N3X NUMAPRIME PREMIUM</v>
      </c>
      <c r="M2004" s="12" t="s">
        <v>15</v>
      </c>
      <c r="N2004" s="12" t="str">
        <f t="shared" si="184"/>
        <v>l1902</v>
      </c>
    </row>
    <row r="2005" spans="1:14">
      <c r="A2005" s="12" t="s">
        <v>2018</v>
      </c>
      <c r="B2005" s="6" t="str">
        <f t="shared" si="182"/>
        <v>l210507790</v>
      </c>
      <c r="C2005" s="12">
        <v>189281</v>
      </c>
      <c r="D2005" s="12" t="str">
        <f t="shared" si="183"/>
        <v>p-189281</v>
      </c>
      <c r="E2005" s="6" t="str">
        <f>+VLOOKUP($D2005,Sheet3!$B:$I,2,0)</f>
        <v>16X6-8</v>
      </c>
      <c r="F2005" s="6" t="str">
        <f>+VLOOKUP($D2005,Sheet3!$B:$I,3,0)</f>
        <v>LUG</v>
      </c>
      <c r="G2005" s="6" t="str">
        <f>+VLOOKUP($D2005,Sheet3!$B:$I,4,0)</f>
        <v>NUMA</v>
      </c>
      <c r="H2005" s="6">
        <f>+VLOOKUP($D2005,Sheet3!$B:$I,5,0)</f>
        <v>4.33</v>
      </c>
      <c r="I2005" s="6" t="str">
        <f>+VLOOKUP($D2005,Sheet3!$B:$I,6,0)</f>
        <v>M02X</v>
      </c>
      <c r="J2005" s="6" t="str">
        <f>+VLOOKUP($D2005,Sheet3!$B:$I,7,0)</f>
        <v>RIGOR</v>
      </c>
      <c r="K2005" s="6" t="str">
        <f>+VLOOKUP($D2005,Sheet3!$B:$I,8,0)</f>
        <v>-</v>
      </c>
      <c r="L2005" s="6" t="str">
        <f t="shared" si="181"/>
        <v>16X6-8LUG NUMA 4.33 M02X RIGOR -</v>
      </c>
      <c r="M2005" s="12" t="s">
        <v>15</v>
      </c>
      <c r="N2005" s="12" t="str">
        <f t="shared" si="184"/>
        <v>l2105</v>
      </c>
    </row>
    <row r="2006" spans="1:14">
      <c r="A2006" s="12" t="s">
        <v>2019</v>
      </c>
      <c r="B2006" s="6" t="str">
        <f t="shared" si="182"/>
        <v>l210708760</v>
      </c>
      <c r="C2006" s="12">
        <v>190303</v>
      </c>
      <c r="D2006" s="12" t="str">
        <f t="shared" si="183"/>
        <v>p-190303</v>
      </c>
      <c r="E2006" s="6" t="str">
        <f>+VLOOKUP($D2006,Sheet3!$B:$I,2,0)</f>
        <v>16X6X101/2</v>
      </c>
      <c r="F2006" s="6" t="str">
        <f>+VLOOKUP($D2006,Sheet3!$B:$I,3,0)</f>
        <v>ML</v>
      </c>
      <c r="G2006" s="6" t="str">
        <f>+VLOOKUP($D2006,Sheet3!$B:$I,4,0)</f>
        <v>NUMA</v>
      </c>
      <c r="H2006" s="6">
        <f>+VLOOKUP($D2006,Sheet3!$B:$I,5,0)</f>
        <v>0</v>
      </c>
      <c r="I2006" s="6" t="str">
        <f>+VLOOKUP($D2006,Sheet3!$B:$I,6,0)</f>
        <v>P5</v>
      </c>
      <c r="J2006" s="6" t="str">
        <f>+VLOOKUP($D2006,Sheet3!$B:$I,7,0)</f>
        <v>GALAXYYMSDS</v>
      </c>
      <c r="K2006" s="6" t="str">
        <f>+VLOOKUP($D2006,Sheet3!$B:$I,8,0)</f>
        <v>P</v>
      </c>
      <c r="L2006" s="6" t="str">
        <f t="shared" si="181"/>
        <v>16X6X101/2ML NUMA 0 P5 GALAXYYMSDS P</v>
      </c>
      <c r="M2006" s="12" t="s">
        <v>15</v>
      </c>
      <c r="N2006" s="12" t="str">
        <f t="shared" si="184"/>
        <v>l2107</v>
      </c>
    </row>
    <row r="2007" spans="1:14">
      <c r="A2007" s="12" t="s">
        <v>2020</v>
      </c>
      <c r="B2007" s="6" t="str">
        <f t="shared" si="182"/>
        <v>l210313856</v>
      </c>
      <c r="C2007" s="12">
        <v>289450</v>
      </c>
      <c r="D2007" s="12" t="str">
        <f t="shared" si="183"/>
        <v>p-089450</v>
      </c>
      <c r="E2007" s="6" t="str">
        <f>+VLOOKUP($D2007,Sheet3!$B:$I,2,0)</f>
        <v>161/4X5X111/4</v>
      </c>
      <c r="F2007" s="6" t="str">
        <f>+VLOOKUP($D2007,Sheet3!$B:$I,3,0)</f>
        <v>SM</v>
      </c>
      <c r="G2007" s="6" t="str">
        <f>+VLOOKUP($D2007,Sheet3!$B:$I,4,0)</f>
        <v>NUMA</v>
      </c>
      <c r="H2007" s="6">
        <f>+VLOOKUP($D2007,Sheet3!$B:$I,5,0)</f>
        <v>0</v>
      </c>
      <c r="I2007" s="6" t="str">
        <f>+VLOOKUP($D2007,Sheet3!$B:$I,6,0)</f>
        <v>P5N</v>
      </c>
      <c r="J2007" s="6" t="str">
        <f>+VLOOKUP($D2007,Sheet3!$B:$I,7,0)</f>
        <v>NUMA</v>
      </c>
      <c r="K2007" s="6" t="str">
        <f>+VLOOKUP($D2007,Sheet3!$B:$I,8,0)</f>
        <v>P</v>
      </c>
      <c r="L2007" s="6" t="str">
        <f t="shared" si="181"/>
        <v>161/4X5X111/4SM NUMA 0 P5N NUMA P</v>
      </c>
      <c r="M2007" s="12" t="s">
        <v>15</v>
      </c>
      <c r="N2007" s="12" t="str">
        <f t="shared" si="184"/>
        <v>l2103</v>
      </c>
    </row>
    <row r="2008" spans="1:14">
      <c r="A2008" s="12" t="s">
        <v>2021</v>
      </c>
      <c r="B2008" s="6" t="str">
        <f t="shared" si="182"/>
        <v>l211102936</v>
      </c>
      <c r="C2008" s="12">
        <v>289995</v>
      </c>
      <c r="D2008" s="12" t="str">
        <f t="shared" si="183"/>
        <v>p-089995</v>
      </c>
      <c r="E2008" s="6" t="str">
        <f>+VLOOKUP($D2008,Sheet3!$B:$I,2,0)</f>
        <v>161/4X6X111/4</v>
      </c>
      <c r="F2008" s="6" t="str">
        <f>+VLOOKUP($D2008,Sheet3!$B:$I,3,0)</f>
        <v>SM</v>
      </c>
      <c r="G2008" s="6" t="str">
        <f>+VLOOKUP($D2008,Sheet3!$B:$I,4,0)</f>
        <v>NUMA</v>
      </c>
      <c r="H2008" s="6">
        <f>+VLOOKUP($D2008,Sheet3!$B:$I,5,0)</f>
        <v>0</v>
      </c>
      <c r="I2008" s="6" t="str">
        <f>+VLOOKUP($D2008,Sheet3!$B:$I,6,0)</f>
        <v>P5</v>
      </c>
      <c r="J2008" s="6" t="str">
        <f>+VLOOKUP($D2008,Sheet3!$B:$I,7,0)</f>
        <v>TOTALSOURCE</v>
      </c>
      <c r="K2008" s="6" t="str">
        <f>+VLOOKUP($D2008,Sheet3!$B:$I,8,0)</f>
        <v>P</v>
      </c>
      <c r="L2008" s="6" t="str">
        <f t="shared" si="181"/>
        <v>161/4X6X111/4SM NUMA 0 P5 TOTALSOURCE P</v>
      </c>
      <c r="M2008" s="12" t="s">
        <v>15</v>
      </c>
      <c r="N2008" s="12" t="str">
        <f t="shared" si="184"/>
        <v>l2111</v>
      </c>
    </row>
    <row r="2009" spans="1:14">
      <c r="A2009" s="12" t="s">
        <v>2022</v>
      </c>
      <c r="B2009" s="6" t="str">
        <f t="shared" si="182"/>
        <v>l210709911</v>
      </c>
      <c r="C2009" s="12">
        <v>283032</v>
      </c>
      <c r="D2009" s="12" t="str">
        <f t="shared" si="183"/>
        <v>p-083032</v>
      </c>
      <c r="E2009" s="6" t="str">
        <f>+VLOOKUP($D2009,Sheet3!$B:$I,2,0)</f>
        <v>18X6X121/8</v>
      </c>
      <c r="F2009" s="6" t="str">
        <f>+VLOOKUP($D2009,Sheet3!$B:$I,3,0)</f>
        <v>ML</v>
      </c>
      <c r="G2009" s="6" t="str">
        <f>+VLOOKUP($D2009,Sheet3!$B:$I,4,0)</f>
        <v>NUMA</v>
      </c>
      <c r="H2009" s="6">
        <f>+VLOOKUP($D2009,Sheet3!$B:$I,5,0)</f>
        <v>0</v>
      </c>
      <c r="I2009" s="6" t="str">
        <f>+VLOOKUP($D2009,Sheet3!$B:$I,6,0)</f>
        <v>P5</v>
      </c>
      <c r="J2009" s="6" t="str">
        <f>+VLOOKUP($D2009,Sheet3!$B:$I,7,0)</f>
        <v>NUMA</v>
      </c>
      <c r="K2009" s="6" t="str">
        <f>+VLOOKUP($D2009,Sheet3!$B:$I,8,0)</f>
        <v>P</v>
      </c>
      <c r="L2009" s="6" t="str">
        <f t="shared" si="181"/>
        <v>18X6X121/8ML NUMA 0 P5 NUMA P</v>
      </c>
      <c r="M2009" s="12" t="s">
        <v>15</v>
      </c>
      <c r="N2009" s="12" t="str">
        <f t="shared" si="184"/>
        <v>l2107</v>
      </c>
    </row>
    <row r="2010" spans="1:14">
      <c r="A2010" s="12" t="s">
        <v>2023</v>
      </c>
      <c r="B2010" s="6" t="str">
        <f t="shared" si="182"/>
        <v>l211100644</v>
      </c>
      <c r="C2010" s="12">
        <v>189600</v>
      </c>
      <c r="D2010" s="12" t="str">
        <f t="shared" si="183"/>
        <v>p-189600</v>
      </c>
      <c r="E2010" s="6" t="str">
        <f>+VLOOKUP($D2010,Sheet3!$B:$I,2,0)</f>
        <v>18X7-8</v>
      </c>
      <c r="F2010" s="6" t="str">
        <f>+VLOOKUP($D2010,Sheet3!$B:$I,3,0)</f>
        <v>LUG</v>
      </c>
      <c r="G2010" s="6" t="str">
        <f>+VLOOKUP($D2010,Sheet3!$B:$I,4,0)</f>
        <v>NUMA</v>
      </c>
      <c r="H2010" s="6">
        <f>+VLOOKUP($D2010,Sheet3!$B:$I,5,0)</f>
        <v>4.33</v>
      </c>
      <c r="I2010" s="6" t="str">
        <f>+VLOOKUP($D2010,Sheet3!$B:$I,6,0)</f>
        <v>M2N24</v>
      </c>
      <c r="J2010" s="6" t="str">
        <f>+VLOOKUP($D2010,Sheet3!$B:$I,7,0)</f>
        <v>PRESTIGE</v>
      </c>
      <c r="K2010" s="6" t="str">
        <f>+VLOOKUP($D2010,Sheet3!$B:$I,8,0)</f>
        <v>SOLID03A</v>
      </c>
      <c r="L2010" s="6" t="str">
        <f t="shared" si="181"/>
        <v>18X7-8LUG NUMA 4.33 M2N24 PRESTIGE SOLID03A</v>
      </c>
      <c r="M2010" s="12" t="s">
        <v>15</v>
      </c>
      <c r="N2010" s="12" t="str">
        <f t="shared" si="184"/>
        <v>l2111</v>
      </c>
    </row>
    <row r="2011" spans="1:14">
      <c r="A2011" s="12" t="s">
        <v>2024</v>
      </c>
      <c r="B2011" s="6" t="str">
        <f t="shared" si="182"/>
        <v>l210708647</v>
      </c>
      <c r="C2011" s="12">
        <v>190303</v>
      </c>
      <c r="D2011" s="12" t="str">
        <f t="shared" si="183"/>
        <v>p-190303</v>
      </c>
      <c r="E2011" s="6" t="str">
        <f>+VLOOKUP($D2011,Sheet3!$B:$I,2,0)</f>
        <v>16X6X101/2</v>
      </c>
      <c r="F2011" s="6" t="str">
        <f>+VLOOKUP($D2011,Sheet3!$B:$I,3,0)</f>
        <v>ML</v>
      </c>
      <c r="G2011" s="6" t="str">
        <f>+VLOOKUP($D2011,Sheet3!$B:$I,4,0)</f>
        <v>NUMA</v>
      </c>
      <c r="H2011" s="6">
        <f>+VLOOKUP($D2011,Sheet3!$B:$I,5,0)</f>
        <v>0</v>
      </c>
      <c r="I2011" s="6" t="str">
        <f>+VLOOKUP($D2011,Sheet3!$B:$I,6,0)</f>
        <v>P5</v>
      </c>
      <c r="J2011" s="6" t="str">
        <f>+VLOOKUP($D2011,Sheet3!$B:$I,7,0)</f>
        <v>GALAXYYMSDS</v>
      </c>
      <c r="K2011" s="6" t="str">
        <f>+VLOOKUP($D2011,Sheet3!$B:$I,8,0)</f>
        <v>P</v>
      </c>
      <c r="L2011" s="6" t="str">
        <f t="shared" si="181"/>
        <v>16X6X101/2ML NUMA 0 P5 GALAXYYMSDS P</v>
      </c>
      <c r="M2011" s="12" t="s">
        <v>15</v>
      </c>
      <c r="N2011" s="12" t="str">
        <f t="shared" si="184"/>
        <v>l2107</v>
      </c>
    </row>
    <row r="2012" spans="1:14">
      <c r="A2012" s="12" t="s">
        <v>2025</v>
      </c>
      <c r="B2012" s="6" t="str">
        <f t="shared" si="182"/>
        <v>l220109868</v>
      </c>
      <c r="C2012" s="12">
        <v>288907</v>
      </c>
      <c r="D2012" s="12" t="str">
        <f t="shared" si="183"/>
        <v>p-088907</v>
      </c>
      <c r="E2012" s="6" t="str">
        <f>+VLOOKUP($D2012,Sheet3!$B:$I,2,0)</f>
        <v>18X8X121/8</v>
      </c>
      <c r="F2012" s="6" t="str">
        <f>+VLOOKUP($D2012,Sheet3!$B:$I,3,0)</f>
        <v>SM</v>
      </c>
      <c r="G2012" s="6" t="str">
        <f>+VLOOKUP($D2012,Sheet3!$B:$I,4,0)</f>
        <v>NUMA</v>
      </c>
      <c r="H2012" s="6">
        <f>+VLOOKUP($D2012,Sheet3!$B:$I,5,0)</f>
        <v>0</v>
      </c>
      <c r="I2012" s="6" t="str">
        <f>+VLOOKUP($D2012,Sheet3!$B:$I,6,0)</f>
        <v>P5N</v>
      </c>
      <c r="J2012" s="6" t="str">
        <f>+VLOOKUP($D2012,Sheet3!$B:$I,7,0)</f>
        <v>TOTALSOURCE</v>
      </c>
      <c r="K2012" s="6" t="str">
        <f>+VLOOKUP($D2012,Sheet3!$B:$I,8,0)</f>
        <v>P</v>
      </c>
      <c r="L2012" s="6" t="str">
        <f t="shared" si="181"/>
        <v>18X8X121/8SM NUMA 0 P5N TOTALSOURCE P</v>
      </c>
      <c r="M2012" s="12" t="s">
        <v>15</v>
      </c>
      <c r="N2012" s="12" t="str">
        <f t="shared" si="184"/>
        <v>l2201</v>
      </c>
    </row>
    <row r="2013" spans="1:14">
      <c r="A2013" s="12" t="s">
        <v>2026</v>
      </c>
      <c r="B2013" s="6" t="str">
        <f t="shared" si="182"/>
        <v>l220109997</v>
      </c>
      <c r="C2013" s="12">
        <v>288907</v>
      </c>
      <c r="D2013" s="12" t="str">
        <f t="shared" si="183"/>
        <v>p-088907</v>
      </c>
      <c r="E2013" s="6" t="str">
        <f>+VLOOKUP($D2013,Sheet3!$B:$I,2,0)</f>
        <v>18X8X121/8</v>
      </c>
      <c r="F2013" s="6" t="str">
        <f>+VLOOKUP($D2013,Sheet3!$B:$I,3,0)</f>
        <v>SM</v>
      </c>
      <c r="G2013" s="6" t="str">
        <f>+VLOOKUP($D2013,Sheet3!$B:$I,4,0)</f>
        <v>NUMA</v>
      </c>
      <c r="H2013" s="6">
        <f>+VLOOKUP($D2013,Sheet3!$B:$I,5,0)</f>
        <v>0</v>
      </c>
      <c r="I2013" s="6" t="str">
        <f>+VLOOKUP($D2013,Sheet3!$B:$I,6,0)</f>
        <v>P5N</v>
      </c>
      <c r="J2013" s="6" t="str">
        <f>+VLOOKUP($D2013,Sheet3!$B:$I,7,0)</f>
        <v>TOTALSOURCE</v>
      </c>
      <c r="K2013" s="6" t="str">
        <f>+VLOOKUP($D2013,Sheet3!$B:$I,8,0)</f>
        <v>P</v>
      </c>
      <c r="L2013" s="6" t="str">
        <f t="shared" si="181"/>
        <v>18X8X121/8SM NUMA 0 P5N TOTALSOURCE P</v>
      </c>
      <c r="M2013" s="12" t="s">
        <v>15</v>
      </c>
      <c r="N2013" s="12" t="str">
        <f t="shared" si="184"/>
        <v>l2201</v>
      </c>
    </row>
    <row r="2014" spans="1:14">
      <c r="A2014" s="12" t="s">
        <v>2027</v>
      </c>
      <c r="B2014" s="6" t="str">
        <f t="shared" si="182"/>
        <v>l211101810</v>
      </c>
      <c r="C2014" s="12">
        <v>190117</v>
      </c>
      <c r="D2014" s="12" t="str">
        <f t="shared" si="183"/>
        <v>p-190117</v>
      </c>
      <c r="E2014" s="6" t="str">
        <f>+VLOOKUP($D2014,Sheet3!$B:$I,2,0)</f>
        <v>161/4X5X111/4</v>
      </c>
      <c r="F2014" s="6" t="str">
        <f>+VLOOKUP($D2014,Sheet3!$B:$I,3,0)</f>
        <v>SAT</v>
      </c>
      <c r="G2014" s="6" t="str">
        <f>+VLOOKUP($D2014,Sheet3!$B:$I,4,0)</f>
        <v>NUMA</v>
      </c>
      <c r="H2014" s="6">
        <f>+VLOOKUP($D2014,Sheet3!$B:$I,5,0)</f>
        <v>0</v>
      </c>
      <c r="I2014" s="6" t="str">
        <f>+VLOOKUP($D2014,Sheet3!$B:$I,6,0)</f>
        <v>P5N</v>
      </c>
      <c r="J2014" s="6" t="str">
        <f>+VLOOKUP($D2014,Sheet3!$B:$I,7,0)</f>
        <v>TOTALSOURCE</v>
      </c>
      <c r="K2014" s="6" t="str">
        <f>+VLOOKUP($D2014,Sheet3!$B:$I,8,0)</f>
        <v>P</v>
      </c>
      <c r="L2014" s="6" t="str">
        <f t="shared" si="181"/>
        <v>161/4X5X111/4SAT NUMA 0 P5N TOTALSOURCE P</v>
      </c>
      <c r="M2014" s="12" t="s">
        <v>15</v>
      </c>
      <c r="N2014" s="12" t="str">
        <f t="shared" si="184"/>
        <v>l2111</v>
      </c>
    </row>
    <row r="2015" spans="1:14">
      <c r="A2015" s="12" t="s">
        <v>2028</v>
      </c>
      <c r="B2015" s="6" t="str">
        <f t="shared" si="182"/>
        <v>l211101947</v>
      </c>
      <c r="C2015" s="12">
        <v>190117</v>
      </c>
      <c r="D2015" s="12" t="str">
        <f t="shared" si="183"/>
        <v>p-190117</v>
      </c>
      <c r="E2015" s="6" t="str">
        <f>+VLOOKUP($D2015,Sheet3!$B:$I,2,0)</f>
        <v>161/4X5X111/4</v>
      </c>
      <c r="F2015" s="6" t="str">
        <f>+VLOOKUP($D2015,Sheet3!$B:$I,3,0)</f>
        <v>SAT</v>
      </c>
      <c r="G2015" s="6" t="str">
        <f>+VLOOKUP($D2015,Sheet3!$B:$I,4,0)</f>
        <v>NUMA</v>
      </c>
      <c r="H2015" s="6">
        <f>+VLOOKUP($D2015,Sheet3!$B:$I,5,0)</f>
        <v>0</v>
      </c>
      <c r="I2015" s="6" t="str">
        <f>+VLOOKUP($D2015,Sheet3!$B:$I,6,0)</f>
        <v>P5N</v>
      </c>
      <c r="J2015" s="6" t="str">
        <f>+VLOOKUP($D2015,Sheet3!$B:$I,7,0)</f>
        <v>TOTALSOURCE</v>
      </c>
      <c r="K2015" s="6" t="str">
        <f>+VLOOKUP($D2015,Sheet3!$B:$I,8,0)</f>
        <v>P</v>
      </c>
      <c r="L2015" s="6" t="str">
        <f t="shared" si="181"/>
        <v>161/4X5X111/4SAT NUMA 0 P5N TOTALSOURCE P</v>
      </c>
      <c r="M2015" s="12" t="s">
        <v>15</v>
      </c>
      <c r="N2015" s="12" t="str">
        <f t="shared" si="184"/>
        <v>l2111</v>
      </c>
    </row>
    <row r="2016" spans="1:14">
      <c r="A2016" s="12" t="s">
        <v>2029</v>
      </c>
      <c r="B2016" s="6" t="str">
        <f t="shared" si="182"/>
        <v>l211112218</v>
      </c>
      <c r="C2016" s="12">
        <v>113445</v>
      </c>
      <c r="D2016" s="12" t="str">
        <f t="shared" si="183"/>
        <v>p-113445</v>
      </c>
      <c r="E2016" s="6" t="str">
        <f>+VLOOKUP($D2016,Sheet3!$B:$I,2,0)</f>
        <v>18X7X121/8</v>
      </c>
      <c r="F2016" s="6" t="str">
        <f>+VLOOKUP($D2016,Sheet3!$B:$I,3,0)</f>
        <v>SM</v>
      </c>
      <c r="G2016" s="6" t="str">
        <f>+VLOOKUP($D2016,Sheet3!$B:$I,4,0)</f>
        <v>NUMA</v>
      </c>
      <c r="H2016" s="6">
        <f>+VLOOKUP($D2016,Sheet3!$B:$I,5,0)</f>
        <v>0</v>
      </c>
      <c r="I2016" s="6" t="str">
        <f>+VLOOKUP($D2016,Sheet3!$B:$I,6,0)</f>
        <v>P5N</v>
      </c>
      <c r="J2016" s="6" t="str">
        <f>+VLOOKUP($D2016,Sheet3!$B:$I,7,0)</f>
        <v>TOTALSOURCE</v>
      </c>
      <c r="K2016" s="6" t="str">
        <f>+VLOOKUP($D2016,Sheet3!$B:$I,8,0)</f>
        <v>P</v>
      </c>
      <c r="L2016" s="6" t="str">
        <f t="shared" si="181"/>
        <v>18X7X121/8SM NUMA 0 P5N TOTALSOURCE P</v>
      </c>
      <c r="M2016" s="12" t="s">
        <v>15</v>
      </c>
      <c r="N2016" s="12" t="str">
        <f t="shared" si="184"/>
        <v>l2111</v>
      </c>
    </row>
    <row r="2017" spans="1:14">
      <c r="A2017" s="12" t="s">
        <v>2030</v>
      </c>
      <c r="B2017" s="6" t="str">
        <f t="shared" si="182"/>
        <v>l200205908</v>
      </c>
      <c r="C2017" s="12">
        <v>286979</v>
      </c>
      <c r="D2017" s="12" t="str">
        <f t="shared" si="183"/>
        <v>p-086979</v>
      </c>
      <c r="E2017" s="6" t="str">
        <f>+VLOOKUP($D2017,Sheet3!$B:$I,2,0)</f>
        <v>10X4X61/4</v>
      </c>
      <c r="F2017" s="6" t="str">
        <f>+VLOOKUP($D2017,Sheet3!$B:$I,3,0)</f>
        <v>SM</v>
      </c>
      <c r="G2017" s="6" t="str">
        <f>+VLOOKUP($D2017,Sheet3!$B:$I,4,0)</f>
        <v>NUMA</v>
      </c>
      <c r="H2017" s="6">
        <f>+VLOOKUP($D2017,Sheet3!$B:$I,5,0)</f>
        <v>0</v>
      </c>
      <c r="I2017" s="6" t="str">
        <f>+VLOOKUP($D2017,Sheet3!$B:$I,6,0)</f>
        <v>P5</v>
      </c>
      <c r="J2017" s="6" t="str">
        <f>+VLOOKUP($D2017,Sheet3!$B:$I,7,0)</f>
        <v>TOTALSOURCE</v>
      </c>
      <c r="K2017" s="6" t="str">
        <f>+VLOOKUP($D2017,Sheet3!$B:$I,8,0)</f>
        <v>P</v>
      </c>
      <c r="L2017" s="6" t="str">
        <f t="shared" si="181"/>
        <v>10X4X61/4SM NUMA 0 P5 TOTALSOURCE P</v>
      </c>
      <c r="M2017" s="12" t="s">
        <v>15</v>
      </c>
      <c r="N2017" s="12" t="str">
        <f t="shared" si="184"/>
        <v>l2002</v>
      </c>
    </row>
    <row r="2018" spans="1:14">
      <c r="A2018" s="12" t="s">
        <v>2031</v>
      </c>
      <c r="B2018" s="6" t="str">
        <f t="shared" si="182"/>
        <v>l200209970</v>
      </c>
      <c r="C2018" s="12">
        <v>286979</v>
      </c>
      <c r="D2018" s="12" t="str">
        <f t="shared" si="183"/>
        <v>p-086979</v>
      </c>
      <c r="E2018" s="6" t="str">
        <f>+VLOOKUP($D2018,Sheet3!$B:$I,2,0)</f>
        <v>10X4X61/4</v>
      </c>
      <c r="F2018" s="6" t="str">
        <f>+VLOOKUP($D2018,Sheet3!$B:$I,3,0)</f>
        <v>SM</v>
      </c>
      <c r="G2018" s="6" t="str">
        <f>+VLOOKUP($D2018,Sheet3!$B:$I,4,0)</f>
        <v>NUMA</v>
      </c>
      <c r="H2018" s="6">
        <f>+VLOOKUP($D2018,Sheet3!$B:$I,5,0)</f>
        <v>0</v>
      </c>
      <c r="I2018" s="6" t="str">
        <f>+VLOOKUP($D2018,Sheet3!$B:$I,6,0)</f>
        <v>P5</v>
      </c>
      <c r="J2018" s="6" t="str">
        <f>+VLOOKUP($D2018,Sheet3!$B:$I,7,0)</f>
        <v>TOTALSOURCE</v>
      </c>
      <c r="K2018" s="6" t="str">
        <f>+VLOOKUP($D2018,Sheet3!$B:$I,8,0)</f>
        <v>P</v>
      </c>
      <c r="L2018" s="6" t="str">
        <f t="shared" si="181"/>
        <v>10X4X61/4SM NUMA 0 P5 TOTALSOURCE P</v>
      </c>
      <c r="M2018" s="12" t="s">
        <v>15</v>
      </c>
      <c r="N2018" s="12" t="str">
        <f t="shared" si="184"/>
        <v>l2002</v>
      </c>
    </row>
    <row r="2019" spans="1:14">
      <c r="A2019" s="12" t="s">
        <v>2032</v>
      </c>
      <c r="B2019" s="6" t="str">
        <f t="shared" si="182"/>
        <v>l200804116</v>
      </c>
      <c r="C2019" s="12">
        <v>190557</v>
      </c>
      <c r="D2019" s="12" t="str">
        <f t="shared" si="183"/>
        <v>p-190557</v>
      </c>
      <c r="E2019" s="6" t="str">
        <f>+VLOOKUP($D2019,Sheet3!$B:$I,2,0)</f>
        <v>131/2X41/2X8</v>
      </c>
      <c r="F2019" s="6" t="str">
        <f>+VLOOKUP($D2019,Sheet3!$B:$I,3,0)</f>
        <v>SAT</v>
      </c>
      <c r="G2019" s="6" t="str">
        <f>+VLOOKUP($D2019,Sheet3!$B:$I,4,0)</f>
        <v>NUMA</v>
      </c>
      <c r="H2019" s="6">
        <f>+VLOOKUP($D2019,Sheet3!$B:$I,5,0)</f>
        <v>0</v>
      </c>
      <c r="I2019" s="6" t="str">
        <f>+VLOOKUP($D2019,Sheet3!$B:$I,6,0)</f>
        <v>P6</v>
      </c>
      <c r="J2019" s="6" t="str">
        <f>+VLOOKUP($D2019,Sheet3!$B:$I,7,0)</f>
        <v>NUMA</v>
      </c>
      <c r="K2019" s="6" t="str">
        <f>+VLOOKUP($D2019,Sheet3!$B:$I,8,0)</f>
        <v>XP</v>
      </c>
      <c r="L2019" s="6" t="str">
        <f t="shared" si="181"/>
        <v>131/2X41/2X8SAT NUMA 0 P6 NUMA XP</v>
      </c>
      <c r="M2019" s="12" t="s">
        <v>15</v>
      </c>
      <c r="N2019" s="12" t="str">
        <f t="shared" si="184"/>
        <v>l2008</v>
      </c>
    </row>
    <row r="2020" spans="1:14">
      <c r="A2020" s="12" t="s">
        <v>2033</v>
      </c>
      <c r="B2020" s="6" t="str">
        <f t="shared" si="182"/>
        <v>l200803825</v>
      </c>
      <c r="C2020" s="12">
        <v>190557</v>
      </c>
      <c r="D2020" s="12" t="str">
        <f t="shared" si="183"/>
        <v>p-190557</v>
      </c>
      <c r="E2020" s="6" t="str">
        <f>+VLOOKUP($D2020,Sheet3!$B:$I,2,0)</f>
        <v>131/2X41/2X8</v>
      </c>
      <c r="F2020" s="6" t="str">
        <f>+VLOOKUP($D2020,Sheet3!$B:$I,3,0)</f>
        <v>SAT</v>
      </c>
      <c r="G2020" s="6" t="str">
        <f>+VLOOKUP($D2020,Sheet3!$B:$I,4,0)</f>
        <v>NUMA</v>
      </c>
      <c r="H2020" s="6">
        <f>+VLOOKUP($D2020,Sheet3!$B:$I,5,0)</f>
        <v>0</v>
      </c>
      <c r="I2020" s="6" t="str">
        <f>+VLOOKUP($D2020,Sheet3!$B:$I,6,0)</f>
        <v>P6</v>
      </c>
      <c r="J2020" s="6" t="str">
        <f>+VLOOKUP($D2020,Sheet3!$B:$I,7,0)</f>
        <v>NUMA</v>
      </c>
      <c r="K2020" s="6" t="str">
        <f>+VLOOKUP($D2020,Sheet3!$B:$I,8,0)</f>
        <v>XP</v>
      </c>
      <c r="L2020" s="6" t="str">
        <f t="shared" si="181"/>
        <v>131/2X41/2X8SAT NUMA 0 P6 NUMA XP</v>
      </c>
      <c r="M2020" s="12" t="s">
        <v>15</v>
      </c>
      <c r="N2020" s="12" t="str">
        <f t="shared" si="184"/>
        <v>l2008</v>
      </c>
    </row>
    <row r="2021" spans="1:14">
      <c r="A2021" s="12" t="s">
        <v>2034</v>
      </c>
      <c r="B2021" s="6" t="str">
        <f t="shared" si="182"/>
        <v>l180711856</v>
      </c>
      <c r="C2021" s="12">
        <v>190477</v>
      </c>
      <c r="D2021" s="12" t="str">
        <f t="shared" si="183"/>
        <v>p-190477</v>
      </c>
      <c r="E2021" s="6" t="str">
        <f>+VLOOKUP($D2021,Sheet3!$B:$I,2,0)</f>
        <v>140/55-9</v>
      </c>
      <c r="F2021" s="6" t="str">
        <f>+VLOOKUP($D2021,Sheet3!$B:$I,3,0)</f>
        <v>LUG</v>
      </c>
      <c r="G2021" s="6" t="str">
        <f>+VLOOKUP($D2021,Sheet3!$B:$I,4,0)</f>
        <v>NUMAPRIME</v>
      </c>
      <c r="H2021" s="6">
        <f>+VLOOKUP($D2021,Sheet3!$B:$I,5,0)</f>
        <v>4</v>
      </c>
      <c r="I2021" s="6" t="str">
        <f>+VLOOKUP($D2021,Sheet3!$B:$I,6,0)</f>
        <v>P33X</v>
      </c>
      <c r="J2021" s="6" t="str">
        <f>+VLOOKUP($D2021,Sheet3!$B:$I,7,0)</f>
        <v>NUMAPRIME</v>
      </c>
      <c r="K2021" s="6" t="str">
        <f>+VLOOKUP($D2021,Sheet3!$B:$I,8,0)</f>
        <v>XTRA</v>
      </c>
      <c r="L2021" s="6" t="str">
        <f t="shared" si="181"/>
        <v>140/55-9LUG NUMAPRIME 4 P33X NUMAPRIME XTRA</v>
      </c>
      <c r="M2021" s="12" t="s">
        <v>15</v>
      </c>
      <c r="N2021" s="12" t="str">
        <f t="shared" si="184"/>
        <v>l1807</v>
      </c>
    </row>
    <row r="2022" spans="1:14">
      <c r="A2022" s="12" t="s">
        <v>2035</v>
      </c>
      <c r="B2022" s="6" t="str">
        <f t="shared" si="182"/>
        <v>l190908826</v>
      </c>
      <c r="C2022" s="12">
        <v>241215</v>
      </c>
      <c r="D2022" s="12" t="str">
        <f t="shared" si="183"/>
        <v>p-041215</v>
      </c>
      <c r="E2022" s="6" t="str">
        <f>+VLOOKUP($D2022,Sheet3!$B:$I,2,0)</f>
        <v>4.00-8</v>
      </c>
      <c r="F2022" s="6" t="str">
        <f>+VLOOKUP($D2022,Sheet3!$B:$I,3,0)</f>
        <v>LUG</v>
      </c>
      <c r="G2022" s="6" t="str">
        <f>+VLOOKUP($D2022,Sheet3!$B:$I,4,0)</f>
        <v>NUMA</v>
      </c>
      <c r="H2022" s="6">
        <f>+VLOOKUP($D2022,Sheet3!$B:$I,5,0)</f>
        <v>3</v>
      </c>
      <c r="I2022" s="6" t="str">
        <f>+VLOOKUP($D2022,Sheet3!$B:$I,6,0)</f>
        <v>M124</v>
      </c>
      <c r="J2022" s="6" t="str">
        <f>+VLOOKUP($D2022,Sheet3!$B:$I,7,0)</f>
        <v>NUMA</v>
      </c>
      <c r="K2022" s="6" t="str">
        <f>+VLOOKUP($D2022,Sheet3!$B:$I,8,0)</f>
        <v>FORTE</v>
      </c>
      <c r="L2022" s="6" t="str">
        <f t="shared" si="181"/>
        <v>4.00-8LUG NUMA 3 M124 NUMA FORTE</v>
      </c>
      <c r="M2022" s="12" t="s">
        <v>15</v>
      </c>
      <c r="N2022" s="12" t="str">
        <f t="shared" si="184"/>
        <v>l1909</v>
      </c>
    </row>
    <row r="2023" spans="1:14">
      <c r="A2023" s="12" t="s">
        <v>2036</v>
      </c>
      <c r="B2023" s="6" t="str">
        <f t="shared" si="182"/>
        <v>l180709240</v>
      </c>
      <c r="C2023" s="12">
        <v>235421</v>
      </c>
      <c r="D2023" s="12" t="str">
        <f t="shared" si="183"/>
        <v>p-035421</v>
      </c>
      <c r="E2023" s="6" t="str">
        <f>+VLOOKUP($D2023,Sheet3!$B:$I,2,0)</f>
        <v>140/55-9</v>
      </c>
      <c r="F2023" s="6" t="str">
        <f>+VLOOKUP($D2023,Sheet3!$B:$I,3,0)</f>
        <v>LUG</v>
      </c>
      <c r="G2023" s="6" t="str">
        <f>+VLOOKUP($D2023,Sheet3!$B:$I,4,0)</f>
        <v>NUMA</v>
      </c>
      <c r="H2023" s="6">
        <f>+VLOOKUP($D2023,Sheet3!$B:$I,5,0)</f>
        <v>4</v>
      </c>
      <c r="I2023" s="6" t="str">
        <f>+VLOOKUP($D2023,Sheet3!$B:$I,6,0)</f>
        <v>P13X</v>
      </c>
      <c r="J2023" s="6" t="str">
        <f>+VLOOKUP($D2023,Sheet3!$B:$I,7,0)</f>
        <v>TOTALSOURCE</v>
      </c>
      <c r="K2023" s="6" t="str">
        <f>+VLOOKUP($D2023,Sheet3!$B:$I,8,0)</f>
        <v>PREMIUM</v>
      </c>
      <c r="L2023" s="6" t="str">
        <f t="shared" si="181"/>
        <v>140/55-9LUG NUMA 4 P13X TOTALSOURCE PREMIUM</v>
      </c>
      <c r="M2023" s="12" t="s">
        <v>15</v>
      </c>
      <c r="N2023" s="12" t="str">
        <f t="shared" si="184"/>
        <v>l1807</v>
      </c>
    </row>
    <row r="2024" spans="1:14">
      <c r="A2024" s="12" t="s">
        <v>2037</v>
      </c>
      <c r="B2024" s="6" t="str">
        <f t="shared" si="182"/>
        <v>l180908604</v>
      </c>
      <c r="C2024" s="12">
        <v>190482</v>
      </c>
      <c r="D2024" s="12" t="str">
        <f t="shared" si="183"/>
        <v>p-190482</v>
      </c>
      <c r="E2024" s="6" t="str">
        <f>+VLOOKUP($D2024,Sheet3!$B:$I,2,0)</f>
        <v>4.00-8</v>
      </c>
      <c r="F2024" s="6" t="str">
        <f>+VLOOKUP($D2024,Sheet3!$B:$I,3,0)</f>
        <v>RIB</v>
      </c>
      <c r="G2024" s="6" t="str">
        <f>+VLOOKUP($D2024,Sheet3!$B:$I,4,0)</f>
        <v>NUMA</v>
      </c>
      <c r="H2024" s="6">
        <f>+VLOOKUP($D2024,Sheet3!$B:$I,5,0)</f>
        <v>3.75</v>
      </c>
      <c r="I2024" s="6" t="str">
        <f>+VLOOKUP($D2024,Sheet3!$B:$I,6,0)</f>
        <v>MID</v>
      </c>
      <c r="J2024" s="6" t="str">
        <f>+VLOOKUP($D2024,Sheet3!$B:$I,7,0)</f>
        <v>EXCEL-GSP</v>
      </c>
      <c r="K2024" s="6" t="str">
        <f>+VLOOKUP($D2024,Sheet3!$B:$I,8,0)</f>
        <v>-</v>
      </c>
      <c r="L2024" s="6" t="str">
        <f t="shared" si="181"/>
        <v>4.00-8RIB NUMA 3.75 MID EXCEL-GSP -</v>
      </c>
      <c r="M2024" s="12" t="s">
        <v>15</v>
      </c>
      <c r="N2024" s="12" t="str">
        <f t="shared" si="184"/>
        <v>l1809</v>
      </c>
    </row>
    <row r="2025" spans="1:14">
      <c r="A2025" s="12" t="s">
        <v>2038</v>
      </c>
      <c r="B2025" s="6" t="str">
        <f t="shared" si="182"/>
        <v>l200802168</v>
      </c>
      <c r="C2025" s="12">
        <v>241613</v>
      </c>
      <c r="D2025" s="12" t="str">
        <f t="shared" si="183"/>
        <v>p-041613</v>
      </c>
      <c r="E2025" s="6" t="str">
        <f>+VLOOKUP($D2025,Sheet3!$B:$I,2,0)</f>
        <v>4.00-8</v>
      </c>
      <c r="F2025" s="6" t="str">
        <f>+VLOOKUP($D2025,Sheet3!$B:$I,3,0)</f>
        <v>LUG</v>
      </c>
      <c r="G2025" s="6" t="str">
        <f>+VLOOKUP($D2025,Sheet3!$B:$I,4,0)</f>
        <v>NUMA</v>
      </c>
      <c r="H2025" s="6">
        <f>+VLOOKUP($D2025,Sheet3!$B:$I,5,0)</f>
        <v>3</v>
      </c>
      <c r="I2025" s="6" t="str">
        <f>+VLOOKUP($D2025,Sheet3!$B:$I,6,0)</f>
        <v>P13X</v>
      </c>
      <c r="J2025" s="6" t="str">
        <f>+VLOOKUP($D2025,Sheet3!$B:$I,7,0)</f>
        <v>NUMA</v>
      </c>
      <c r="K2025" s="6" t="str">
        <f>+VLOOKUP($D2025,Sheet3!$B:$I,8,0)</f>
        <v>PREMIUM</v>
      </c>
      <c r="L2025" s="6" t="str">
        <f t="shared" si="181"/>
        <v>4.00-8LUG NUMA 3 P13X NUMA PREMIUM</v>
      </c>
      <c r="M2025" s="12" t="s">
        <v>15</v>
      </c>
      <c r="N2025" s="12" t="str">
        <f t="shared" si="184"/>
        <v>l2008</v>
      </c>
    </row>
    <row r="2026" spans="1:14">
      <c r="A2026" s="12" t="s">
        <v>2039</v>
      </c>
      <c r="B2026" s="6" t="str">
        <f t="shared" si="182"/>
        <v>l180906455</v>
      </c>
      <c r="C2026" s="12">
        <v>241613</v>
      </c>
      <c r="D2026" s="12" t="str">
        <f t="shared" si="183"/>
        <v>p-041613</v>
      </c>
      <c r="E2026" s="6" t="str">
        <f>+VLOOKUP($D2026,Sheet3!$B:$I,2,0)</f>
        <v>4.00-8</v>
      </c>
      <c r="F2026" s="6" t="str">
        <f>+VLOOKUP($D2026,Sheet3!$B:$I,3,0)</f>
        <v>LUG</v>
      </c>
      <c r="G2026" s="6" t="str">
        <f>+VLOOKUP($D2026,Sheet3!$B:$I,4,0)</f>
        <v>NUMA</v>
      </c>
      <c r="H2026" s="6">
        <f>+VLOOKUP($D2026,Sheet3!$B:$I,5,0)</f>
        <v>3</v>
      </c>
      <c r="I2026" s="6" t="str">
        <f>+VLOOKUP($D2026,Sheet3!$B:$I,6,0)</f>
        <v>P13X</v>
      </c>
      <c r="J2026" s="6" t="str">
        <f>+VLOOKUP($D2026,Sheet3!$B:$I,7,0)</f>
        <v>NUMA</v>
      </c>
      <c r="K2026" s="6" t="str">
        <f>+VLOOKUP($D2026,Sheet3!$B:$I,8,0)</f>
        <v>PREMIUM</v>
      </c>
      <c r="L2026" s="6" t="str">
        <f t="shared" si="181"/>
        <v>4.00-8LUG NUMA 3 P13X NUMA PREMIUM</v>
      </c>
      <c r="M2026" s="12" t="s">
        <v>15</v>
      </c>
      <c r="N2026" s="12" t="str">
        <f t="shared" si="184"/>
        <v>l1809</v>
      </c>
    </row>
    <row r="2027" spans="1:14">
      <c r="A2027" s="12" t="s">
        <v>2040</v>
      </c>
      <c r="B2027" s="6" t="str">
        <f t="shared" si="182"/>
        <v>l180909249</v>
      </c>
      <c r="C2027" s="12">
        <v>190482</v>
      </c>
      <c r="D2027" s="12" t="str">
        <f t="shared" si="183"/>
        <v>p-190482</v>
      </c>
      <c r="E2027" s="6" t="str">
        <f>+VLOOKUP($D2027,Sheet3!$B:$I,2,0)</f>
        <v>4.00-8</v>
      </c>
      <c r="F2027" s="6" t="str">
        <f>+VLOOKUP($D2027,Sheet3!$B:$I,3,0)</f>
        <v>RIB</v>
      </c>
      <c r="G2027" s="6" t="str">
        <f>+VLOOKUP($D2027,Sheet3!$B:$I,4,0)</f>
        <v>NUMA</v>
      </c>
      <c r="H2027" s="6">
        <f>+VLOOKUP($D2027,Sheet3!$B:$I,5,0)</f>
        <v>3.75</v>
      </c>
      <c r="I2027" s="6" t="str">
        <f>+VLOOKUP($D2027,Sheet3!$B:$I,6,0)</f>
        <v>MID</v>
      </c>
      <c r="J2027" s="6" t="str">
        <f>+VLOOKUP($D2027,Sheet3!$B:$I,7,0)</f>
        <v>EXCEL-GSP</v>
      </c>
      <c r="K2027" s="6" t="str">
        <f>+VLOOKUP($D2027,Sheet3!$B:$I,8,0)</f>
        <v>-</v>
      </c>
      <c r="L2027" s="6" t="str">
        <f t="shared" si="181"/>
        <v>4.00-8RIB NUMA 3.75 MID EXCEL-GSP -</v>
      </c>
      <c r="M2027" s="12" t="s">
        <v>15</v>
      </c>
      <c r="N2027" s="12" t="str">
        <f t="shared" si="184"/>
        <v>l1809</v>
      </c>
    </row>
    <row r="2028" spans="1:14">
      <c r="A2028" s="12" t="s">
        <v>2041</v>
      </c>
      <c r="B2028" s="6" t="str">
        <f t="shared" si="182"/>
        <v>l180403712</v>
      </c>
      <c r="C2028" s="12">
        <v>190109</v>
      </c>
      <c r="D2028" s="12" t="str">
        <f t="shared" si="183"/>
        <v>p-190109</v>
      </c>
      <c r="E2028" s="6" t="str">
        <f>+VLOOKUP($D2028,Sheet3!$B:$I,2,0)</f>
        <v>4.00-8</v>
      </c>
      <c r="F2028" s="6" t="str">
        <f>+VLOOKUP($D2028,Sheet3!$B:$I,3,0)</f>
        <v>RIB</v>
      </c>
      <c r="G2028" s="6" t="str">
        <f>+VLOOKUP($D2028,Sheet3!$B:$I,4,0)</f>
        <v>NUMA</v>
      </c>
      <c r="H2028" s="6">
        <f>+VLOOKUP($D2028,Sheet3!$B:$I,5,0)</f>
        <v>3.75</v>
      </c>
      <c r="I2028" s="6" t="str">
        <f>+VLOOKUP($D2028,Sheet3!$B:$I,6,0)</f>
        <v>SPOKE(2SP)</v>
      </c>
      <c r="J2028" s="6" t="str">
        <f>+VLOOKUP($D2028,Sheet3!$B:$I,7,0)</f>
        <v>SUNBEAR</v>
      </c>
      <c r="K2028" s="6" t="str">
        <f>+VLOOKUP($D2028,Sheet3!$B:$I,8,0)</f>
        <v>-</v>
      </c>
      <c r="L2028" s="6" t="str">
        <f t="shared" si="181"/>
        <v>4.00-8RIB NUMA 3.75 SPOKE(2SP) SUNBEAR -</v>
      </c>
      <c r="M2028" s="12" t="s">
        <v>15</v>
      </c>
      <c r="N2028" s="12" t="str">
        <f t="shared" si="184"/>
        <v>l1804</v>
      </c>
    </row>
    <row r="2029" spans="1:14">
      <c r="A2029" s="12" t="s">
        <v>2042</v>
      </c>
      <c r="B2029" s="6" t="str">
        <f t="shared" si="182"/>
        <v>l180512051</v>
      </c>
      <c r="C2029" s="12">
        <v>190419</v>
      </c>
      <c r="D2029" s="12" t="str">
        <f t="shared" si="183"/>
        <v>p-190419</v>
      </c>
      <c r="E2029" s="6" t="str">
        <f>+VLOOKUP($D2029,Sheet3!$B:$I,2,0)</f>
        <v>17X5X121/8</v>
      </c>
      <c r="F2029" s="6" t="str">
        <f>+VLOOKUP($D2029,Sheet3!$B:$I,3,0)</f>
        <v>ML</v>
      </c>
      <c r="G2029" s="6" t="str">
        <f>+VLOOKUP($D2029,Sheet3!$B:$I,4,0)</f>
        <v>NUMA</v>
      </c>
      <c r="H2029" s="6">
        <f>+VLOOKUP($D2029,Sheet3!$B:$I,5,0)</f>
        <v>0</v>
      </c>
      <c r="I2029" s="6" t="str">
        <f>+VLOOKUP($D2029,Sheet3!$B:$I,6,0)</f>
        <v>P6</v>
      </c>
      <c r="J2029" s="6" t="str">
        <f>+VLOOKUP($D2029,Sheet3!$B:$I,7,0)</f>
        <v>NUMA</v>
      </c>
      <c r="K2029" s="6" t="str">
        <f>+VLOOKUP($D2029,Sheet3!$B:$I,8,0)</f>
        <v>XP</v>
      </c>
      <c r="L2029" s="6" t="str">
        <f t="shared" si="181"/>
        <v>17X5X121/8ML NUMA 0 P6 NUMA XP</v>
      </c>
      <c r="M2029" s="12" t="s">
        <v>15</v>
      </c>
      <c r="N2029" s="12" t="str">
        <f t="shared" si="184"/>
        <v>l1805</v>
      </c>
    </row>
    <row r="2030" spans="1:14">
      <c r="A2030" s="12" t="s">
        <v>2043</v>
      </c>
      <c r="B2030" s="6" t="str">
        <f t="shared" si="182"/>
        <v>l200205398</v>
      </c>
      <c r="C2030" s="12">
        <v>286979</v>
      </c>
      <c r="D2030" s="12" t="str">
        <f t="shared" si="183"/>
        <v>p-086979</v>
      </c>
      <c r="E2030" s="6" t="str">
        <f>+VLOOKUP($D2030,Sheet3!$B:$I,2,0)</f>
        <v>10X4X61/4</v>
      </c>
      <c r="F2030" s="6" t="str">
        <f>+VLOOKUP($D2030,Sheet3!$B:$I,3,0)</f>
        <v>SM</v>
      </c>
      <c r="G2030" s="6" t="str">
        <f>+VLOOKUP($D2030,Sheet3!$B:$I,4,0)</f>
        <v>NUMA</v>
      </c>
      <c r="H2030" s="6">
        <f>+VLOOKUP($D2030,Sheet3!$B:$I,5,0)</f>
        <v>0</v>
      </c>
      <c r="I2030" s="6" t="str">
        <f>+VLOOKUP($D2030,Sheet3!$B:$I,6,0)</f>
        <v>P5</v>
      </c>
      <c r="J2030" s="6" t="str">
        <f>+VLOOKUP($D2030,Sheet3!$B:$I,7,0)</f>
        <v>TOTALSOURCE</v>
      </c>
      <c r="K2030" s="6" t="str">
        <f>+VLOOKUP($D2030,Sheet3!$B:$I,8,0)</f>
        <v>P</v>
      </c>
      <c r="L2030" s="6" t="str">
        <f t="shared" si="181"/>
        <v>10X4X61/4SM NUMA 0 P5 TOTALSOURCE P</v>
      </c>
      <c r="M2030" s="12" t="s">
        <v>15</v>
      </c>
      <c r="N2030" s="12" t="str">
        <f t="shared" si="184"/>
        <v>l2002</v>
      </c>
    </row>
    <row r="2031" spans="1:14">
      <c r="A2031" s="12" t="s">
        <v>2044</v>
      </c>
      <c r="B2031" s="6" t="str">
        <f t="shared" si="182"/>
        <v>l181202962</v>
      </c>
      <c r="C2031" s="12">
        <v>243530</v>
      </c>
      <c r="D2031" s="12" t="str">
        <f t="shared" si="183"/>
        <v>p-043530</v>
      </c>
      <c r="E2031" s="6" t="str">
        <f>+VLOOKUP($D2031,Sheet3!$B:$I,2,0)</f>
        <v>15X41/2-8</v>
      </c>
      <c r="F2031" s="6" t="str">
        <f>+VLOOKUP($D2031,Sheet3!$B:$I,3,0)</f>
        <v>LUG</v>
      </c>
      <c r="G2031" s="6" t="str">
        <f>+VLOOKUP($D2031,Sheet3!$B:$I,4,0)</f>
        <v>NUMA</v>
      </c>
      <c r="H2031" s="6">
        <f>+VLOOKUP($D2031,Sheet3!$B:$I,5,0)</f>
        <v>3</v>
      </c>
      <c r="I2031" s="6" t="str">
        <f>+VLOOKUP($D2031,Sheet3!$B:$I,6,0)</f>
        <v>M4N3X</v>
      </c>
      <c r="J2031" s="6" t="str">
        <f>+VLOOKUP($D2031,Sheet3!$B:$I,7,0)</f>
        <v>TOTALSOURCE</v>
      </c>
      <c r="K2031" s="6" t="str">
        <f>+VLOOKUP($D2031,Sheet3!$B:$I,8,0)</f>
        <v>PREMIUM</v>
      </c>
      <c r="L2031" s="6" t="str">
        <f t="shared" si="181"/>
        <v>15X41/2-8LUG NUMA 3 M4N3X TOTALSOURCE PREMIUM</v>
      </c>
      <c r="M2031" s="12" t="s">
        <v>15</v>
      </c>
      <c r="N2031" s="12" t="str">
        <f t="shared" si="184"/>
        <v>l1812</v>
      </c>
    </row>
    <row r="2032" spans="1:14">
      <c r="A2032" s="12" t="s">
        <v>2045</v>
      </c>
      <c r="B2032" s="6" t="str">
        <f t="shared" si="182"/>
        <v>l181202567</v>
      </c>
      <c r="C2032" s="12">
        <v>243530</v>
      </c>
      <c r="D2032" s="12" t="str">
        <f t="shared" si="183"/>
        <v>p-043530</v>
      </c>
      <c r="E2032" s="6" t="str">
        <f>+VLOOKUP($D2032,Sheet3!$B:$I,2,0)</f>
        <v>15X41/2-8</v>
      </c>
      <c r="F2032" s="6" t="str">
        <f>+VLOOKUP($D2032,Sheet3!$B:$I,3,0)</f>
        <v>LUG</v>
      </c>
      <c r="G2032" s="6" t="str">
        <f>+VLOOKUP($D2032,Sheet3!$B:$I,4,0)</f>
        <v>NUMA</v>
      </c>
      <c r="H2032" s="6">
        <f>+VLOOKUP($D2032,Sheet3!$B:$I,5,0)</f>
        <v>3</v>
      </c>
      <c r="I2032" s="6" t="str">
        <f>+VLOOKUP($D2032,Sheet3!$B:$I,6,0)</f>
        <v>M4N3X</v>
      </c>
      <c r="J2032" s="6" t="str">
        <f>+VLOOKUP($D2032,Sheet3!$B:$I,7,0)</f>
        <v>TOTALSOURCE</v>
      </c>
      <c r="K2032" s="6" t="str">
        <f>+VLOOKUP($D2032,Sheet3!$B:$I,8,0)</f>
        <v>PREMIUM</v>
      </c>
      <c r="L2032" s="6" t="str">
        <f t="shared" si="181"/>
        <v>15X41/2-8LUG NUMA 3 M4N3X TOTALSOURCE PREMIUM</v>
      </c>
      <c r="M2032" s="12" t="s">
        <v>15</v>
      </c>
      <c r="N2032" s="12" t="str">
        <f t="shared" si="184"/>
        <v>l1812</v>
      </c>
    </row>
    <row r="2033" spans="1:14">
      <c r="A2033" s="12" t="s">
        <v>2046</v>
      </c>
      <c r="B2033" s="6" t="str">
        <f t="shared" si="182"/>
        <v>l190605090</v>
      </c>
      <c r="C2033" s="12">
        <v>240950</v>
      </c>
      <c r="D2033" s="12" t="str">
        <f t="shared" si="183"/>
        <v>p-040950</v>
      </c>
      <c r="E2033" s="6" t="str">
        <f>+VLOOKUP($D2033,Sheet3!$B:$I,2,0)</f>
        <v>3.00-4</v>
      </c>
      <c r="F2033" s="6" t="str">
        <f>+VLOOKUP($D2033,Sheet3!$B:$I,3,0)</f>
        <v>RIB</v>
      </c>
      <c r="G2033" s="6" t="str">
        <f>+VLOOKUP($D2033,Sheet3!$B:$I,4,0)</f>
        <v>NUMA</v>
      </c>
      <c r="H2033" s="6">
        <f>+VLOOKUP($D2033,Sheet3!$B:$I,5,0)</f>
        <v>2.1</v>
      </c>
      <c r="I2033" s="6" t="str">
        <f>+VLOOKUP($D2033,Sheet3!$B:$I,6,0)</f>
        <v>M12X</v>
      </c>
      <c r="J2033" s="6" t="str">
        <f>+VLOOKUP($D2033,Sheet3!$B:$I,7,0)</f>
        <v>NUMA</v>
      </c>
      <c r="K2033" s="6" t="str">
        <f>+VLOOKUP($D2033,Sheet3!$B:$I,8,0)</f>
        <v>FORTE</v>
      </c>
      <c r="L2033" s="6" t="str">
        <f t="shared" si="181"/>
        <v>3.00-4RIB NUMA 2.1 M12X NUMA FORTE</v>
      </c>
      <c r="M2033" s="12" t="s">
        <v>15</v>
      </c>
      <c r="N2033" s="12" t="str">
        <f t="shared" si="184"/>
        <v>l1906</v>
      </c>
    </row>
    <row r="2034" spans="1:14">
      <c r="A2034" s="12" t="s">
        <v>2047</v>
      </c>
      <c r="B2034" s="6" t="str">
        <f t="shared" si="182"/>
        <v>l180500832</v>
      </c>
      <c r="C2034" s="12">
        <v>288055</v>
      </c>
      <c r="D2034" s="12" t="str">
        <f t="shared" si="183"/>
        <v>p-088055</v>
      </c>
      <c r="E2034" s="6" t="str">
        <f>+VLOOKUP($D2034,Sheet3!$B:$I,2,0)</f>
        <v>13X5X8</v>
      </c>
      <c r="F2034" s="6" t="str">
        <f>+VLOOKUP($D2034,Sheet3!$B:$I,3,0)</f>
        <v>ML</v>
      </c>
      <c r="G2034" s="6" t="str">
        <f>+VLOOKUP($D2034,Sheet3!$B:$I,4,0)</f>
        <v>NUMA</v>
      </c>
      <c r="H2034" s="6">
        <f>+VLOOKUP($D2034,Sheet3!$B:$I,5,0)</f>
        <v>0</v>
      </c>
      <c r="I2034" s="6" t="str">
        <f>+VLOOKUP($D2034,Sheet3!$B:$I,6,0)</f>
        <v>P5</v>
      </c>
      <c r="J2034" s="6" t="str">
        <f>+VLOOKUP($D2034,Sheet3!$B:$I,7,0)</f>
        <v>NUMA</v>
      </c>
      <c r="K2034" s="6" t="str">
        <f>+VLOOKUP($D2034,Sheet3!$B:$I,8,0)</f>
        <v>P</v>
      </c>
      <c r="L2034" s="6" t="str">
        <f t="shared" si="181"/>
        <v>13X5X8ML NUMA 0 P5 NUMA P</v>
      </c>
      <c r="M2034" s="12" t="s">
        <v>15</v>
      </c>
      <c r="N2034" s="12" t="str">
        <f t="shared" si="184"/>
        <v>l1805</v>
      </c>
    </row>
    <row r="2035" spans="1:14">
      <c r="A2035" s="12" t="s">
        <v>2048</v>
      </c>
      <c r="B2035" s="6" t="str">
        <f t="shared" ref="B2035:B2054" si="185">+MID(A2035,9,10)</f>
        <v>l181005405</v>
      </c>
      <c r="C2035" s="12">
        <v>291511</v>
      </c>
      <c r="D2035" s="12" t="str">
        <f t="shared" ref="D2035:D2054" si="186">+LEFT(A2035,8)</f>
        <v>p-091511</v>
      </c>
      <c r="E2035" s="6" t="str">
        <f>+VLOOKUP($D2035,Sheet3!$B:$I,2,0)</f>
        <v>310/120-220</v>
      </c>
      <c r="F2035" s="6" t="str">
        <f>+VLOOKUP($D2035,Sheet3!$B:$I,3,0)</f>
        <v>SM</v>
      </c>
      <c r="G2035" s="6" t="str">
        <f>+VLOOKUP($D2035,Sheet3!$B:$I,4,0)</f>
        <v>NUMA</v>
      </c>
      <c r="H2035" s="6">
        <f>+VLOOKUP($D2035,Sheet3!$B:$I,5,0)</f>
        <v>0</v>
      </c>
      <c r="I2035" s="6" t="str">
        <f>+VLOOKUP($D2035,Sheet3!$B:$I,6,0)</f>
        <v>P5</v>
      </c>
      <c r="J2035" s="6" t="str">
        <f>+VLOOKUP($D2035,Sheet3!$B:$I,7,0)</f>
        <v>TOTALSOURCE</v>
      </c>
      <c r="K2035" s="6" t="str">
        <f>+VLOOKUP($D2035,Sheet3!$B:$I,8,0)</f>
        <v>P</v>
      </c>
      <c r="L2035" s="6" t="str">
        <f t="shared" ref="L2035:L2098" si="187">CONCATENATE(E2035,F2035," ",G2035," ",H2035," ",I2035," ",J2035," ",K2035)</f>
        <v>310/120-220SM NUMA 0 P5 TOTALSOURCE P</v>
      </c>
      <c r="M2035" s="12" t="s">
        <v>15</v>
      </c>
      <c r="N2035" s="12" t="str">
        <f t="shared" ref="N2035:N2054" si="188">+MID(A2035,9,5)</f>
        <v>l1810</v>
      </c>
    </row>
    <row r="2036" spans="1:14">
      <c r="A2036" s="12" t="s">
        <v>2049</v>
      </c>
      <c r="B2036" s="6" t="str">
        <f t="shared" si="185"/>
        <v>l180601492</v>
      </c>
      <c r="C2036" s="12">
        <v>292269</v>
      </c>
      <c r="D2036" s="12" t="str">
        <f t="shared" si="186"/>
        <v>p-092269</v>
      </c>
      <c r="E2036" s="6" t="str">
        <f>+VLOOKUP($D2036,Sheet3!$B:$I,2,0)</f>
        <v>330/120-220</v>
      </c>
      <c r="F2036" s="6" t="str">
        <f>+VLOOKUP($D2036,Sheet3!$B:$I,3,0)</f>
        <v>SM</v>
      </c>
      <c r="G2036" s="6" t="str">
        <f>+VLOOKUP($D2036,Sheet3!$B:$I,4,0)</f>
        <v>NUMA</v>
      </c>
      <c r="H2036" s="6">
        <f>+VLOOKUP($D2036,Sheet3!$B:$I,5,0)</f>
        <v>0</v>
      </c>
      <c r="I2036" s="6" t="str">
        <f>+VLOOKUP($D2036,Sheet3!$B:$I,6,0)</f>
        <v>P5</v>
      </c>
      <c r="J2036" s="6" t="str">
        <f>+VLOOKUP($D2036,Sheet3!$B:$I,7,0)</f>
        <v>TOTALSOURCE</v>
      </c>
      <c r="K2036" s="6" t="str">
        <f>+VLOOKUP($D2036,Sheet3!$B:$I,8,0)</f>
        <v>P</v>
      </c>
      <c r="L2036" s="6" t="str">
        <f t="shared" si="187"/>
        <v>330/120-220SM NUMA 0 P5 TOTALSOURCE P</v>
      </c>
      <c r="M2036" s="12" t="s">
        <v>15</v>
      </c>
      <c r="N2036" s="12" t="str">
        <f t="shared" si="188"/>
        <v>l1806</v>
      </c>
    </row>
    <row r="2037" spans="1:14">
      <c r="A2037" s="12" t="s">
        <v>2050</v>
      </c>
      <c r="B2037" s="6" t="str">
        <f t="shared" si="185"/>
        <v>l190604972</v>
      </c>
      <c r="C2037" s="12">
        <v>240950</v>
      </c>
      <c r="D2037" s="12" t="str">
        <f t="shared" si="186"/>
        <v>p-040950</v>
      </c>
      <c r="E2037" s="6" t="str">
        <f>+VLOOKUP($D2037,Sheet3!$B:$I,2,0)</f>
        <v>3.00-4</v>
      </c>
      <c r="F2037" s="6" t="str">
        <f>+VLOOKUP($D2037,Sheet3!$B:$I,3,0)</f>
        <v>RIB</v>
      </c>
      <c r="G2037" s="6" t="str">
        <f>+VLOOKUP($D2037,Sheet3!$B:$I,4,0)</f>
        <v>NUMA</v>
      </c>
      <c r="H2037" s="6">
        <f>+VLOOKUP($D2037,Sheet3!$B:$I,5,0)</f>
        <v>2.1</v>
      </c>
      <c r="I2037" s="6" t="str">
        <f>+VLOOKUP($D2037,Sheet3!$B:$I,6,0)</f>
        <v>M12X</v>
      </c>
      <c r="J2037" s="6" t="str">
        <f>+VLOOKUP($D2037,Sheet3!$B:$I,7,0)</f>
        <v>NUMA</v>
      </c>
      <c r="K2037" s="6" t="str">
        <f>+VLOOKUP($D2037,Sheet3!$B:$I,8,0)</f>
        <v>FORTE</v>
      </c>
      <c r="L2037" s="6" t="str">
        <f t="shared" si="187"/>
        <v>3.00-4RIB NUMA 2.1 M12X NUMA FORTE</v>
      </c>
      <c r="M2037" s="12" t="s">
        <v>15</v>
      </c>
      <c r="N2037" s="12" t="str">
        <f t="shared" si="188"/>
        <v>l1906</v>
      </c>
    </row>
    <row r="2038" spans="1:14">
      <c r="A2038" s="12" t="s">
        <v>2051</v>
      </c>
      <c r="B2038" s="6" t="str">
        <f t="shared" si="185"/>
        <v>l181202767</v>
      </c>
      <c r="C2038" s="12">
        <v>286979</v>
      </c>
      <c r="D2038" s="12" t="str">
        <f t="shared" si="186"/>
        <v>p-086979</v>
      </c>
      <c r="E2038" s="6" t="str">
        <f>+VLOOKUP($D2038,Sheet3!$B:$I,2,0)</f>
        <v>10X4X61/4</v>
      </c>
      <c r="F2038" s="6" t="str">
        <f>+VLOOKUP($D2038,Sheet3!$B:$I,3,0)</f>
        <v>SM</v>
      </c>
      <c r="G2038" s="6" t="str">
        <f>+VLOOKUP($D2038,Sheet3!$B:$I,4,0)</f>
        <v>NUMA</v>
      </c>
      <c r="H2038" s="6">
        <f>+VLOOKUP($D2038,Sheet3!$B:$I,5,0)</f>
        <v>0</v>
      </c>
      <c r="I2038" s="6" t="str">
        <f>+VLOOKUP($D2038,Sheet3!$B:$I,6,0)</f>
        <v>P5</v>
      </c>
      <c r="J2038" s="6" t="str">
        <f>+VLOOKUP($D2038,Sheet3!$B:$I,7,0)</f>
        <v>TOTALSOURCE</v>
      </c>
      <c r="K2038" s="6" t="str">
        <f>+VLOOKUP($D2038,Sheet3!$B:$I,8,0)</f>
        <v>P</v>
      </c>
      <c r="L2038" s="6" t="str">
        <f t="shared" si="187"/>
        <v>10X4X61/4SM NUMA 0 P5 TOTALSOURCE P</v>
      </c>
      <c r="M2038" s="12" t="s">
        <v>15</v>
      </c>
      <c r="N2038" s="12" t="str">
        <f t="shared" si="188"/>
        <v>l1812</v>
      </c>
    </row>
    <row r="2039" spans="1:14">
      <c r="A2039" s="12" t="s">
        <v>2052</v>
      </c>
      <c r="B2039" s="6" t="str">
        <f t="shared" si="185"/>
        <v>l181203490</v>
      </c>
      <c r="C2039" s="12">
        <v>286979</v>
      </c>
      <c r="D2039" s="12" t="str">
        <f t="shared" si="186"/>
        <v>p-086979</v>
      </c>
      <c r="E2039" s="6" t="str">
        <f>+VLOOKUP($D2039,Sheet3!$B:$I,2,0)</f>
        <v>10X4X61/4</v>
      </c>
      <c r="F2039" s="6" t="str">
        <f>+VLOOKUP($D2039,Sheet3!$B:$I,3,0)</f>
        <v>SM</v>
      </c>
      <c r="G2039" s="6" t="str">
        <f>+VLOOKUP($D2039,Sheet3!$B:$I,4,0)</f>
        <v>NUMA</v>
      </c>
      <c r="H2039" s="6">
        <f>+VLOOKUP($D2039,Sheet3!$B:$I,5,0)</f>
        <v>0</v>
      </c>
      <c r="I2039" s="6" t="str">
        <f>+VLOOKUP($D2039,Sheet3!$B:$I,6,0)</f>
        <v>P5</v>
      </c>
      <c r="J2039" s="6" t="str">
        <f>+VLOOKUP($D2039,Sheet3!$B:$I,7,0)</f>
        <v>TOTALSOURCE</v>
      </c>
      <c r="K2039" s="6" t="str">
        <f>+VLOOKUP($D2039,Sheet3!$B:$I,8,0)</f>
        <v>P</v>
      </c>
      <c r="L2039" s="6" t="str">
        <f t="shared" si="187"/>
        <v>10X4X61/4SM NUMA 0 P5 TOTALSOURCE P</v>
      </c>
      <c r="M2039" s="12" t="s">
        <v>15</v>
      </c>
      <c r="N2039" s="12" t="str">
        <f t="shared" si="188"/>
        <v>l1812</v>
      </c>
    </row>
    <row r="2040" spans="1:14">
      <c r="A2040" s="12" t="s">
        <v>2053</v>
      </c>
      <c r="B2040" s="6" t="str">
        <f t="shared" si="185"/>
        <v>l180406382</v>
      </c>
      <c r="C2040" s="12">
        <v>289307</v>
      </c>
      <c r="D2040" s="12" t="str">
        <f t="shared" si="186"/>
        <v>p-089307</v>
      </c>
      <c r="E2040" s="6" t="str">
        <f>+VLOOKUP($D2040,Sheet3!$B:$I,2,0)</f>
        <v>16X6X101/2</v>
      </c>
      <c r="F2040" s="6" t="str">
        <f>+VLOOKUP($D2040,Sheet3!$B:$I,3,0)</f>
        <v>ML</v>
      </c>
      <c r="G2040" s="6" t="str">
        <f>+VLOOKUP($D2040,Sheet3!$B:$I,4,0)</f>
        <v>NUMA</v>
      </c>
      <c r="H2040" s="6">
        <f>+VLOOKUP($D2040,Sheet3!$B:$I,5,0)</f>
        <v>0</v>
      </c>
      <c r="I2040" s="6" t="str">
        <f>+VLOOKUP($D2040,Sheet3!$B:$I,6,0)</f>
        <v>P5N</v>
      </c>
      <c r="J2040" s="6" t="str">
        <f>+VLOOKUP($D2040,Sheet3!$B:$I,7,0)</f>
        <v>TOTALSOURCE</v>
      </c>
      <c r="K2040" s="6" t="str">
        <f>+VLOOKUP($D2040,Sheet3!$B:$I,8,0)</f>
        <v>P</v>
      </c>
      <c r="L2040" s="6" t="str">
        <f t="shared" si="187"/>
        <v>16X6X101/2ML NUMA 0 P5N TOTALSOURCE P</v>
      </c>
      <c r="M2040" s="12" t="s">
        <v>15</v>
      </c>
      <c r="N2040" s="12" t="str">
        <f t="shared" si="188"/>
        <v>l1804</v>
      </c>
    </row>
    <row r="2041" spans="1:14">
      <c r="A2041" s="12" t="s">
        <v>2054</v>
      </c>
      <c r="B2041" s="6" t="str">
        <f t="shared" si="185"/>
        <v>l190602032</v>
      </c>
      <c r="C2041" s="12">
        <v>287193</v>
      </c>
      <c r="D2041" s="12" t="str">
        <f t="shared" si="186"/>
        <v>p-087193</v>
      </c>
      <c r="E2041" s="6" t="str">
        <f>+VLOOKUP($D2041,Sheet3!$B:$I,2,0)</f>
        <v>10X5X61/2</v>
      </c>
      <c r="F2041" s="6" t="str">
        <f>+VLOOKUP($D2041,Sheet3!$B:$I,3,0)</f>
        <v>ML</v>
      </c>
      <c r="G2041" s="6" t="str">
        <f>+VLOOKUP($D2041,Sheet3!$B:$I,4,0)</f>
        <v>NUMA</v>
      </c>
      <c r="H2041" s="6">
        <f>+VLOOKUP($D2041,Sheet3!$B:$I,5,0)</f>
        <v>0</v>
      </c>
      <c r="I2041" s="6" t="str">
        <f>+VLOOKUP($D2041,Sheet3!$B:$I,6,0)</f>
        <v>P5N</v>
      </c>
      <c r="J2041" s="6" t="str">
        <f>+VLOOKUP($D2041,Sheet3!$B:$I,7,0)</f>
        <v>TOTALSOURCE</v>
      </c>
      <c r="K2041" s="6" t="str">
        <f>+VLOOKUP($D2041,Sheet3!$B:$I,8,0)</f>
        <v>P</v>
      </c>
      <c r="L2041" s="6" t="str">
        <f t="shared" si="187"/>
        <v>10X5X61/2ML NUMA 0 P5N TOTALSOURCE P</v>
      </c>
      <c r="M2041" s="12" t="s">
        <v>15</v>
      </c>
      <c r="N2041" s="12" t="str">
        <f t="shared" si="188"/>
        <v>l1906</v>
      </c>
    </row>
    <row r="2042" spans="1:14">
      <c r="A2042" s="12" t="s">
        <v>2055</v>
      </c>
      <c r="B2042" s="6" t="str">
        <f t="shared" si="185"/>
        <v>l180512569</v>
      </c>
      <c r="C2042" s="12">
        <v>243530</v>
      </c>
      <c r="D2042" s="12" t="str">
        <f t="shared" si="186"/>
        <v>p-043530</v>
      </c>
      <c r="E2042" s="6" t="str">
        <f>+VLOOKUP($D2042,Sheet3!$B:$I,2,0)</f>
        <v>15X41/2-8</v>
      </c>
      <c r="F2042" s="6" t="str">
        <f>+VLOOKUP($D2042,Sheet3!$B:$I,3,0)</f>
        <v>LUG</v>
      </c>
      <c r="G2042" s="6" t="str">
        <f>+VLOOKUP($D2042,Sheet3!$B:$I,4,0)</f>
        <v>NUMA</v>
      </c>
      <c r="H2042" s="6">
        <f>+VLOOKUP($D2042,Sheet3!$B:$I,5,0)</f>
        <v>3</v>
      </c>
      <c r="I2042" s="6" t="str">
        <f>+VLOOKUP($D2042,Sheet3!$B:$I,6,0)</f>
        <v>M4N3X</v>
      </c>
      <c r="J2042" s="6" t="str">
        <f>+VLOOKUP($D2042,Sheet3!$B:$I,7,0)</f>
        <v>TOTALSOURCE</v>
      </c>
      <c r="K2042" s="6" t="str">
        <f>+VLOOKUP($D2042,Sheet3!$B:$I,8,0)</f>
        <v>PREMIUM</v>
      </c>
      <c r="L2042" s="6" t="str">
        <f t="shared" si="187"/>
        <v>15X41/2-8LUG NUMA 3 M4N3X TOTALSOURCE PREMIUM</v>
      </c>
      <c r="M2042" s="12" t="s">
        <v>15</v>
      </c>
      <c r="N2042" s="12" t="str">
        <f t="shared" si="188"/>
        <v>l1805</v>
      </c>
    </row>
    <row r="2043" spans="1:14">
      <c r="A2043" s="12" t="s">
        <v>2056</v>
      </c>
      <c r="B2043" s="6" t="str">
        <f t="shared" si="185"/>
        <v>l190105327</v>
      </c>
      <c r="C2043" s="12">
        <v>190212</v>
      </c>
      <c r="D2043" s="12" t="str">
        <f t="shared" si="186"/>
        <v>p-190212</v>
      </c>
      <c r="E2043" s="6" t="str">
        <f>+VLOOKUP($D2043,Sheet3!$B:$I,2,0)</f>
        <v>4.00-8</v>
      </c>
      <c r="F2043" s="6" t="str">
        <f>+VLOOKUP($D2043,Sheet3!$B:$I,3,0)</f>
        <v>RIB</v>
      </c>
      <c r="G2043" s="6" t="str">
        <f>+VLOOKUP($D2043,Sheet3!$B:$I,4,0)</f>
        <v>NUMA</v>
      </c>
      <c r="H2043" s="6">
        <f>+VLOOKUP($D2043,Sheet3!$B:$I,5,0)</f>
        <v>3.75</v>
      </c>
      <c r="I2043" s="6" t="str">
        <f>+VLOOKUP($D2043,Sheet3!$B:$I,6,0)</f>
        <v>HUB</v>
      </c>
      <c r="J2043" s="6" t="str">
        <f>+VLOOKUP($D2043,Sheet3!$B:$I,7,0)</f>
        <v>TANTOR</v>
      </c>
      <c r="K2043" s="6" t="str">
        <f>+VLOOKUP($D2043,Sheet3!$B:$I,8,0)</f>
        <v>-</v>
      </c>
      <c r="L2043" s="6" t="str">
        <f t="shared" si="187"/>
        <v>4.00-8RIB NUMA 3.75 HUB TANTOR -</v>
      </c>
      <c r="M2043" s="12" t="s">
        <v>15</v>
      </c>
      <c r="N2043" s="12" t="str">
        <f t="shared" si="188"/>
        <v>l1901</v>
      </c>
    </row>
    <row r="2044" spans="1:14">
      <c r="A2044" s="12" t="s">
        <v>2057</v>
      </c>
      <c r="B2044" s="6" t="str">
        <f t="shared" si="185"/>
        <v>l180702661</v>
      </c>
      <c r="C2044" s="12">
        <v>235653</v>
      </c>
      <c r="D2044" s="12" t="str">
        <f t="shared" si="186"/>
        <v>p-035653</v>
      </c>
      <c r="E2044" s="6" t="str">
        <f>+VLOOKUP($D2044,Sheet3!$B:$I,2,0)</f>
        <v>140/55-9</v>
      </c>
      <c r="F2044" s="6" t="str">
        <f>+VLOOKUP($D2044,Sheet3!$B:$I,3,0)</f>
        <v>LUG</v>
      </c>
      <c r="G2044" s="6" t="str">
        <f>+VLOOKUP($D2044,Sheet3!$B:$I,4,0)</f>
        <v>NUMA</v>
      </c>
      <c r="H2044" s="6">
        <f>+VLOOKUP($D2044,Sheet3!$B:$I,5,0)</f>
        <v>4</v>
      </c>
      <c r="I2044" s="6" t="str">
        <f>+VLOOKUP($D2044,Sheet3!$B:$I,6,0)</f>
        <v>P13X</v>
      </c>
      <c r="J2044" s="6" t="str">
        <f>+VLOOKUP($D2044,Sheet3!$B:$I,7,0)</f>
        <v>NUMA</v>
      </c>
      <c r="K2044" s="6" t="str">
        <f>+VLOOKUP($D2044,Sheet3!$B:$I,8,0)</f>
        <v>PREMIUM</v>
      </c>
      <c r="L2044" s="6" t="str">
        <f t="shared" si="187"/>
        <v>140/55-9LUG NUMA 4 P13X NUMA PREMIUM</v>
      </c>
      <c r="M2044" s="12" t="s">
        <v>15</v>
      </c>
      <c r="N2044" s="12" t="str">
        <f t="shared" si="188"/>
        <v>l1807</v>
      </c>
    </row>
    <row r="2045" spans="1:14">
      <c r="A2045" s="12" t="s">
        <v>2058</v>
      </c>
      <c r="B2045" s="6" t="str">
        <f t="shared" si="185"/>
        <v>l190200092</v>
      </c>
      <c r="C2045" s="12">
        <v>286922</v>
      </c>
      <c r="D2045" s="12" t="str">
        <f t="shared" si="186"/>
        <v>p-086922</v>
      </c>
      <c r="E2045" s="6" t="str">
        <f>+VLOOKUP($D2045,Sheet3!$B:$I,2,0)</f>
        <v>14X41/2X8</v>
      </c>
      <c r="F2045" s="6" t="str">
        <f>+VLOOKUP($D2045,Sheet3!$B:$I,3,0)</f>
        <v>ML</v>
      </c>
      <c r="G2045" s="6" t="str">
        <f>+VLOOKUP($D2045,Sheet3!$B:$I,4,0)</f>
        <v>NUMA</v>
      </c>
      <c r="H2045" s="6">
        <f>+VLOOKUP($D2045,Sheet3!$B:$I,5,0)</f>
        <v>0</v>
      </c>
      <c r="I2045" s="6" t="str">
        <f>+VLOOKUP($D2045,Sheet3!$B:$I,6,0)</f>
        <v>P5N</v>
      </c>
      <c r="J2045" s="6" t="str">
        <f>+VLOOKUP($D2045,Sheet3!$B:$I,7,0)</f>
        <v>TOTALSOURCE</v>
      </c>
      <c r="K2045" s="6" t="str">
        <f>+VLOOKUP($D2045,Sheet3!$B:$I,8,0)</f>
        <v>P</v>
      </c>
      <c r="L2045" s="6" t="str">
        <f t="shared" si="187"/>
        <v>14X41/2X8ML NUMA 0 P5N TOTALSOURCE P</v>
      </c>
      <c r="M2045" s="12" t="s">
        <v>15</v>
      </c>
      <c r="N2045" s="12" t="str">
        <f t="shared" si="188"/>
        <v>l1902</v>
      </c>
    </row>
    <row r="2046" spans="1:14">
      <c r="A2046" s="12" t="s">
        <v>2059</v>
      </c>
      <c r="B2046" s="6" t="str">
        <f t="shared" si="185"/>
        <v>l190505207</v>
      </c>
      <c r="C2046" s="12">
        <v>190330</v>
      </c>
      <c r="D2046" s="12" t="str">
        <f t="shared" si="186"/>
        <v>p-190330</v>
      </c>
      <c r="E2046" s="6" t="str">
        <f>+VLOOKUP($D2046,Sheet3!$B:$I,2,0)</f>
        <v>200/75-100</v>
      </c>
      <c r="F2046" s="6" t="str">
        <f>+VLOOKUP($D2046,Sheet3!$B:$I,3,0)</f>
        <v>SM</v>
      </c>
      <c r="G2046" s="6" t="str">
        <f>+VLOOKUP($D2046,Sheet3!$B:$I,4,0)</f>
        <v>NUMA</v>
      </c>
      <c r="H2046" s="6">
        <f>+VLOOKUP($D2046,Sheet3!$B:$I,5,0)</f>
        <v>0</v>
      </c>
      <c r="I2046" s="6" t="str">
        <f>+VLOOKUP($D2046,Sheet3!$B:$I,6,0)</f>
        <v>P5</v>
      </c>
      <c r="J2046" s="6" t="str">
        <f>+VLOOKUP($D2046,Sheet3!$B:$I,7,0)</f>
        <v>TALON</v>
      </c>
      <c r="K2046" s="6" t="str">
        <f>+VLOOKUP($D2046,Sheet3!$B:$I,8,0)</f>
        <v>P</v>
      </c>
      <c r="L2046" s="6" t="str">
        <f t="shared" si="187"/>
        <v>200/75-100SM NUMA 0 P5 TALON P</v>
      </c>
      <c r="M2046" s="12" t="s">
        <v>15</v>
      </c>
      <c r="N2046" s="12" t="str">
        <f t="shared" si="188"/>
        <v>l1905</v>
      </c>
    </row>
    <row r="2047" spans="1:14">
      <c r="A2047" s="12" t="s">
        <v>2060</v>
      </c>
      <c r="B2047" s="6" t="str">
        <f t="shared" si="185"/>
        <v>l190604878</v>
      </c>
      <c r="C2047" s="12">
        <v>240950</v>
      </c>
      <c r="D2047" s="12" t="str">
        <f t="shared" si="186"/>
        <v>p-040950</v>
      </c>
      <c r="E2047" s="6" t="str">
        <f>+VLOOKUP($D2047,Sheet3!$B:$I,2,0)</f>
        <v>3.00-4</v>
      </c>
      <c r="F2047" s="6" t="str">
        <f>+VLOOKUP($D2047,Sheet3!$B:$I,3,0)</f>
        <v>RIB</v>
      </c>
      <c r="G2047" s="6" t="str">
        <f>+VLOOKUP($D2047,Sheet3!$B:$I,4,0)</f>
        <v>NUMA</v>
      </c>
      <c r="H2047" s="6">
        <f>+VLOOKUP($D2047,Sheet3!$B:$I,5,0)</f>
        <v>2.1</v>
      </c>
      <c r="I2047" s="6" t="str">
        <f>+VLOOKUP($D2047,Sheet3!$B:$I,6,0)</f>
        <v>M12X</v>
      </c>
      <c r="J2047" s="6" t="str">
        <f>+VLOOKUP($D2047,Sheet3!$B:$I,7,0)</f>
        <v>NUMA</v>
      </c>
      <c r="K2047" s="6" t="str">
        <f>+VLOOKUP($D2047,Sheet3!$B:$I,8,0)</f>
        <v>FORTE</v>
      </c>
      <c r="L2047" s="6" t="str">
        <f t="shared" si="187"/>
        <v>3.00-4RIB NUMA 2.1 M12X NUMA FORTE</v>
      </c>
      <c r="M2047" s="12" t="s">
        <v>15</v>
      </c>
      <c r="N2047" s="12" t="str">
        <f t="shared" si="188"/>
        <v>l1906</v>
      </c>
    </row>
    <row r="2048" spans="1:14">
      <c r="A2048" s="12" t="s">
        <v>2061</v>
      </c>
      <c r="B2048" s="6" t="str">
        <f t="shared" si="185"/>
        <v>l181007529</v>
      </c>
      <c r="C2048" s="12">
        <v>291511</v>
      </c>
      <c r="D2048" s="12" t="str">
        <f t="shared" si="186"/>
        <v>p-091511</v>
      </c>
      <c r="E2048" s="6" t="str">
        <f>+VLOOKUP($D2048,Sheet3!$B:$I,2,0)</f>
        <v>310/120-220</v>
      </c>
      <c r="F2048" s="6" t="str">
        <f>+VLOOKUP($D2048,Sheet3!$B:$I,3,0)</f>
        <v>SM</v>
      </c>
      <c r="G2048" s="6" t="str">
        <f>+VLOOKUP($D2048,Sheet3!$B:$I,4,0)</f>
        <v>NUMA</v>
      </c>
      <c r="H2048" s="6">
        <f>+VLOOKUP($D2048,Sheet3!$B:$I,5,0)</f>
        <v>0</v>
      </c>
      <c r="I2048" s="6" t="str">
        <f>+VLOOKUP($D2048,Sheet3!$B:$I,6,0)</f>
        <v>P5</v>
      </c>
      <c r="J2048" s="6" t="str">
        <f>+VLOOKUP($D2048,Sheet3!$B:$I,7,0)</f>
        <v>TOTALSOURCE</v>
      </c>
      <c r="K2048" s="6" t="str">
        <f>+VLOOKUP($D2048,Sheet3!$B:$I,8,0)</f>
        <v>P</v>
      </c>
      <c r="L2048" s="6" t="str">
        <f t="shared" si="187"/>
        <v>310/120-220SM NUMA 0 P5 TOTALSOURCE P</v>
      </c>
      <c r="M2048" s="12" t="s">
        <v>15</v>
      </c>
      <c r="N2048" s="12" t="str">
        <f t="shared" si="188"/>
        <v>l1810</v>
      </c>
    </row>
    <row r="2049" spans="1:14">
      <c r="A2049" s="12" t="s">
        <v>2062</v>
      </c>
      <c r="B2049" s="6" t="str">
        <f t="shared" si="185"/>
        <v>l190319962</v>
      </c>
      <c r="C2049" s="12">
        <v>190417</v>
      </c>
      <c r="D2049" s="12" t="str">
        <f t="shared" si="186"/>
        <v>p-190417</v>
      </c>
      <c r="E2049" s="6" t="str">
        <f>+VLOOKUP($D2049,Sheet3!$B:$I,2,0)</f>
        <v>10X4X61/4</v>
      </c>
      <c r="F2049" s="6" t="str">
        <f>+VLOOKUP($D2049,Sheet3!$B:$I,3,0)</f>
        <v>SM</v>
      </c>
      <c r="G2049" s="6" t="str">
        <f>+VLOOKUP($D2049,Sheet3!$B:$I,4,0)</f>
        <v>NUMA</v>
      </c>
      <c r="H2049" s="6">
        <f>+VLOOKUP($D2049,Sheet3!$B:$I,5,0)</f>
        <v>0</v>
      </c>
      <c r="I2049" s="6" t="str">
        <f>+VLOOKUP($D2049,Sheet3!$B:$I,6,0)</f>
        <v>P6</v>
      </c>
      <c r="J2049" s="6" t="str">
        <f>+VLOOKUP($D2049,Sheet3!$B:$I,7,0)</f>
        <v>NUMA</v>
      </c>
      <c r="K2049" s="6" t="str">
        <f>+VLOOKUP($D2049,Sheet3!$B:$I,8,0)</f>
        <v>XP</v>
      </c>
      <c r="L2049" s="6" t="str">
        <f t="shared" si="187"/>
        <v>10X4X61/4SM NUMA 0 P6 NUMA XP</v>
      </c>
      <c r="M2049" s="12" t="s">
        <v>15</v>
      </c>
      <c r="N2049" s="12" t="str">
        <f t="shared" si="188"/>
        <v>l1903</v>
      </c>
    </row>
    <row r="2050" spans="1:14">
      <c r="A2050" s="12" t="s">
        <v>2063</v>
      </c>
      <c r="B2050" s="6" t="str">
        <f t="shared" si="185"/>
        <v>l200203144</v>
      </c>
      <c r="C2050" s="12">
        <v>286979</v>
      </c>
      <c r="D2050" s="12" t="str">
        <f t="shared" si="186"/>
        <v>p-086979</v>
      </c>
      <c r="E2050" s="6" t="str">
        <f>+VLOOKUP($D2050,Sheet3!$B:$I,2,0)</f>
        <v>10X4X61/4</v>
      </c>
      <c r="F2050" s="6" t="str">
        <f>+VLOOKUP($D2050,Sheet3!$B:$I,3,0)</f>
        <v>SM</v>
      </c>
      <c r="G2050" s="6" t="str">
        <f>+VLOOKUP($D2050,Sheet3!$B:$I,4,0)</f>
        <v>NUMA</v>
      </c>
      <c r="H2050" s="6">
        <f>+VLOOKUP($D2050,Sheet3!$B:$I,5,0)</f>
        <v>0</v>
      </c>
      <c r="I2050" s="6" t="str">
        <f>+VLOOKUP($D2050,Sheet3!$B:$I,6,0)</f>
        <v>P5</v>
      </c>
      <c r="J2050" s="6" t="str">
        <f>+VLOOKUP($D2050,Sheet3!$B:$I,7,0)</f>
        <v>TOTALSOURCE</v>
      </c>
      <c r="K2050" s="6" t="str">
        <f>+VLOOKUP($D2050,Sheet3!$B:$I,8,0)</f>
        <v>P</v>
      </c>
      <c r="L2050" s="6" t="str">
        <f t="shared" si="187"/>
        <v>10X4X61/4SM NUMA 0 P5 TOTALSOURCE P</v>
      </c>
      <c r="M2050" s="12" t="s">
        <v>15</v>
      </c>
      <c r="N2050" s="12" t="str">
        <f t="shared" si="188"/>
        <v>l2002</v>
      </c>
    </row>
    <row r="2051" spans="1:14">
      <c r="A2051" s="12" t="s">
        <v>2064</v>
      </c>
      <c r="B2051" s="6" t="str">
        <f t="shared" si="185"/>
        <v>l200205454</v>
      </c>
      <c r="C2051" s="12">
        <v>286979</v>
      </c>
      <c r="D2051" s="12" t="str">
        <f t="shared" si="186"/>
        <v>p-086979</v>
      </c>
      <c r="E2051" s="6" t="str">
        <f>+VLOOKUP($D2051,Sheet3!$B:$I,2,0)</f>
        <v>10X4X61/4</v>
      </c>
      <c r="F2051" s="6" t="str">
        <f>+VLOOKUP($D2051,Sheet3!$B:$I,3,0)</f>
        <v>SM</v>
      </c>
      <c r="G2051" s="6" t="str">
        <f>+VLOOKUP($D2051,Sheet3!$B:$I,4,0)</f>
        <v>NUMA</v>
      </c>
      <c r="H2051" s="6">
        <f>+VLOOKUP($D2051,Sheet3!$B:$I,5,0)</f>
        <v>0</v>
      </c>
      <c r="I2051" s="6" t="str">
        <f>+VLOOKUP($D2051,Sheet3!$B:$I,6,0)</f>
        <v>P5</v>
      </c>
      <c r="J2051" s="6" t="str">
        <f>+VLOOKUP($D2051,Sheet3!$B:$I,7,0)</f>
        <v>TOTALSOURCE</v>
      </c>
      <c r="K2051" s="6" t="str">
        <f>+VLOOKUP($D2051,Sheet3!$B:$I,8,0)</f>
        <v>P</v>
      </c>
      <c r="L2051" s="6" t="str">
        <f t="shared" si="187"/>
        <v>10X4X61/4SM NUMA 0 P5 TOTALSOURCE P</v>
      </c>
      <c r="M2051" s="12" t="s">
        <v>15</v>
      </c>
      <c r="N2051" s="12" t="str">
        <f t="shared" si="188"/>
        <v>l2002</v>
      </c>
    </row>
    <row r="2052" spans="1:14">
      <c r="A2052" s="12" t="s">
        <v>2065</v>
      </c>
      <c r="B2052" s="6" t="str">
        <f t="shared" si="185"/>
        <v>l200209995</v>
      </c>
      <c r="C2052" s="12">
        <v>286979</v>
      </c>
      <c r="D2052" s="12" t="str">
        <f t="shared" si="186"/>
        <v>p-086979</v>
      </c>
      <c r="E2052" s="6" t="str">
        <f>+VLOOKUP($D2052,Sheet3!$B:$I,2,0)</f>
        <v>10X4X61/4</v>
      </c>
      <c r="F2052" s="6" t="str">
        <f>+VLOOKUP($D2052,Sheet3!$B:$I,3,0)</f>
        <v>SM</v>
      </c>
      <c r="G2052" s="6" t="str">
        <f>+VLOOKUP($D2052,Sheet3!$B:$I,4,0)</f>
        <v>NUMA</v>
      </c>
      <c r="H2052" s="6">
        <f>+VLOOKUP($D2052,Sheet3!$B:$I,5,0)</f>
        <v>0</v>
      </c>
      <c r="I2052" s="6" t="str">
        <f>+VLOOKUP($D2052,Sheet3!$B:$I,6,0)</f>
        <v>P5</v>
      </c>
      <c r="J2052" s="6" t="str">
        <f>+VLOOKUP($D2052,Sheet3!$B:$I,7,0)</f>
        <v>TOTALSOURCE</v>
      </c>
      <c r="K2052" s="6" t="str">
        <f>+VLOOKUP($D2052,Sheet3!$B:$I,8,0)</f>
        <v>P</v>
      </c>
      <c r="L2052" s="6" t="str">
        <f t="shared" si="187"/>
        <v>10X4X61/4SM NUMA 0 P5 TOTALSOURCE P</v>
      </c>
      <c r="M2052" s="12" t="s">
        <v>15</v>
      </c>
      <c r="N2052" s="12" t="str">
        <f t="shared" si="188"/>
        <v>l2002</v>
      </c>
    </row>
    <row r="2053" spans="1:14">
      <c r="A2053" s="12" t="s">
        <v>2066</v>
      </c>
      <c r="B2053" s="6" t="str">
        <f t="shared" si="185"/>
        <v>l200209986</v>
      </c>
      <c r="C2053" s="12">
        <v>286979</v>
      </c>
      <c r="D2053" s="12" t="str">
        <f t="shared" si="186"/>
        <v>p-086979</v>
      </c>
      <c r="E2053" s="6" t="str">
        <f>+VLOOKUP($D2053,Sheet3!$B:$I,2,0)</f>
        <v>10X4X61/4</v>
      </c>
      <c r="F2053" s="6" t="str">
        <f>+VLOOKUP($D2053,Sheet3!$B:$I,3,0)</f>
        <v>SM</v>
      </c>
      <c r="G2053" s="6" t="str">
        <f>+VLOOKUP($D2053,Sheet3!$B:$I,4,0)</f>
        <v>NUMA</v>
      </c>
      <c r="H2053" s="6">
        <f>+VLOOKUP($D2053,Sheet3!$B:$I,5,0)</f>
        <v>0</v>
      </c>
      <c r="I2053" s="6" t="str">
        <f>+VLOOKUP($D2053,Sheet3!$B:$I,6,0)</f>
        <v>P5</v>
      </c>
      <c r="J2053" s="6" t="str">
        <f>+VLOOKUP($D2053,Sheet3!$B:$I,7,0)</f>
        <v>TOTALSOURCE</v>
      </c>
      <c r="K2053" s="6" t="str">
        <f>+VLOOKUP($D2053,Sheet3!$B:$I,8,0)</f>
        <v>P</v>
      </c>
      <c r="L2053" s="6" t="str">
        <f t="shared" si="187"/>
        <v>10X4X61/4SM NUMA 0 P5 TOTALSOURCE P</v>
      </c>
      <c r="M2053" s="12" t="s">
        <v>15</v>
      </c>
      <c r="N2053" s="12" t="str">
        <f t="shared" si="188"/>
        <v>l2002</v>
      </c>
    </row>
    <row r="2054" spans="1:14">
      <c r="A2054" s="12" t="s">
        <v>2067</v>
      </c>
      <c r="B2054" s="6" t="str">
        <f t="shared" si="185"/>
        <v>l181203188</v>
      </c>
      <c r="C2054" s="12">
        <v>286979</v>
      </c>
      <c r="D2054" s="12" t="str">
        <f t="shared" si="186"/>
        <v>p-086979</v>
      </c>
      <c r="E2054" s="6" t="str">
        <f>+VLOOKUP($D2054,Sheet3!$B:$I,2,0)</f>
        <v>10X4X61/4</v>
      </c>
      <c r="F2054" s="6" t="str">
        <f>+VLOOKUP($D2054,Sheet3!$B:$I,3,0)</f>
        <v>SM</v>
      </c>
      <c r="G2054" s="6" t="str">
        <f>+VLOOKUP($D2054,Sheet3!$B:$I,4,0)</f>
        <v>NUMA</v>
      </c>
      <c r="H2054" s="6">
        <f>+VLOOKUP($D2054,Sheet3!$B:$I,5,0)</f>
        <v>0</v>
      </c>
      <c r="I2054" s="6" t="str">
        <f>+VLOOKUP($D2054,Sheet3!$B:$I,6,0)</f>
        <v>P5</v>
      </c>
      <c r="J2054" s="6" t="str">
        <f>+VLOOKUP($D2054,Sheet3!$B:$I,7,0)</f>
        <v>TOTALSOURCE</v>
      </c>
      <c r="K2054" s="6" t="str">
        <f>+VLOOKUP($D2054,Sheet3!$B:$I,8,0)</f>
        <v>P</v>
      </c>
      <c r="L2054" s="6" t="str">
        <f t="shared" si="187"/>
        <v>10X4X61/4SM NUMA 0 P5 TOTALSOURCE P</v>
      </c>
      <c r="M2054" s="12" t="s">
        <v>15</v>
      </c>
      <c r="N2054" s="12" t="str">
        <f t="shared" si="188"/>
        <v>l1812</v>
      </c>
    </row>
    <row r="2055" spans="1:14">
      <c r="A2055" s="12" t="s">
        <v>2068</v>
      </c>
      <c r="B2055" s="6" t="str">
        <f t="shared" ref="B2055:B2080" si="189">+MID(A2055,9,10)</f>
        <v>l190800852</v>
      </c>
      <c r="C2055" s="12">
        <v>201429</v>
      </c>
      <c r="D2055" s="12" t="str">
        <f t="shared" ref="D2055:D2080" si="190">+LEFT(A2055,8)</f>
        <v>p-001429</v>
      </c>
      <c r="E2055" s="6" t="str">
        <f>+VLOOKUP($D2055,Sheet3!$B:$I,2,0)</f>
        <v>10X5X61/2</v>
      </c>
      <c r="F2055" s="6" t="str">
        <f>+VLOOKUP($D2055,Sheet3!$B:$I,3,0)</f>
        <v>SAT</v>
      </c>
      <c r="G2055" s="6" t="str">
        <f>+VLOOKUP($D2055,Sheet3!$B:$I,4,0)</f>
        <v>NUMA</v>
      </c>
      <c r="H2055" s="6">
        <f>+VLOOKUP($D2055,Sheet3!$B:$I,5,0)</f>
        <v>0</v>
      </c>
      <c r="I2055" s="6" t="str">
        <f>+VLOOKUP($D2055,Sheet3!$B:$I,6,0)</f>
        <v>P5N</v>
      </c>
      <c r="J2055" s="6" t="str">
        <f>+VLOOKUP($D2055,Sheet3!$B:$I,7,0)</f>
        <v>GALAXYYMSDS</v>
      </c>
      <c r="K2055" s="6" t="str">
        <f>+VLOOKUP($D2055,Sheet3!$B:$I,8,0)</f>
        <v>P</v>
      </c>
      <c r="L2055" s="6" t="str">
        <f t="shared" si="187"/>
        <v>10X5X61/2SAT NUMA 0 P5N GALAXYYMSDS P</v>
      </c>
      <c r="M2055" s="12" t="s">
        <v>15</v>
      </c>
      <c r="N2055" s="12" t="str">
        <f t="shared" ref="N2055:N2080" si="191">+MID(A2055,9,5)</f>
        <v>l1908</v>
      </c>
    </row>
    <row r="2056" spans="1:14">
      <c r="A2056" s="12" t="s">
        <v>2069</v>
      </c>
      <c r="B2056" s="6" t="str">
        <f t="shared" si="189"/>
        <v>l190800819</v>
      </c>
      <c r="C2056" s="12">
        <v>201429</v>
      </c>
      <c r="D2056" s="12" t="str">
        <f t="shared" si="190"/>
        <v>p-001429</v>
      </c>
      <c r="E2056" s="6" t="str">
        <f>+VLOOKUP($D2056,Sheet3!$B:$I,2,0)</f>
        <v>10X5X61/2</v>
      </c>
      <c r="F2056" s="6" t="str">
        <f>+VLOOKUP($D2056,Sheet3!$B:$I,3,0)</f>
        <v>SAT</v>
      </c>
      <c r="G2056" s="6" t="str">
        <f>+VLOOKUP($D2056,Sheet3!$B:$I,4,0)</f>
        <v>NUMA</v>
      </c>
      <c r="H2056" s="6">
        <f>+VLOOKUP($D2056,Sheet3!$B:$I,5,0)</f>
        <v>0</v>
      </c>
      <c r="I2056" s="6" t="str">
        <f>+VLOOKUP($D2056,Sheet3!$B:$I,6,0)</f>
        <v>P5N</v>
      </c>
      <c r="J2056" s="6" t="str">
        <f>+VLOOKUP($D2056,Sheet3!$B:$I,7,0)</f>
        <v>GALAXYYMSDS</v>
      </c>
      <c r="K2056" s="6" t="str">
        <f>+VLOOKUP($D2056,Sheet3!$B:$I,8,0)</f>
        <v>P</v>
      </c>
      <c r="L2056" s="6" t="str">
        <f t="shared" si="187"/>
        <v>10X5X61/2SAT NUMA 0 P5N GALAXYYMSDS P</v>
      </c>
      <c r="M2056" s="12" t="s">
        <v>15</v>
      </c>
      <c r="N2056" s="12" t="str">
        <f t="shared" si="191"/>
        <v>l1908</v>
      </c>
    </row>
    <row r="2057" spans="1:14">
      <c r="A2057" s="12" t="s">
        <v>2070</v>
      </c>
      <c r="B2057" s="6" t="str">
        <f t="shared" si="189"/>
        <v>l190800649</v>
      </c>
      <c r="C2057" s="12">
        <v>201429</v>
      </c>
      <c r="D2057" s="12" t="str">
        <f t="shared" si="190"/>
        <v>p-001429</v>
      </c>
      <c r="E2057" s="6" t="str">
        <f>+VLOOKUP($D2057,Sheet3!$B:$I,2,0)</f>
        <v>10X5X61/2</v>
      </c>
      <c r="F2057" s="6" t="str">
        <f>+VLOOKUP($D2057,Sheet3!$B:$I,3,0)</f>
        <v>SAT</v>
      </c>
      <c r="G2057" s="6" t="str">
        <f>+VLOOKUP($D2057,Sheet3!$B:$I,4,0)</f>
        <v>NUMA</v>
      </c>
      <c r="H2057" s="6">
        <f>+VLOOKUP($D2057,Sheet3!$B:$I,5,0)</f>
        <v>0</v>
      </c>
      <c r="I2057" s="6" t="str">
        <f>+VLOOKUP($D2057,Sheet3!$B:$I,6,0)</f>
        <v>P5N</v>
      </c>
      <c r="J2057" s="6" t="str">
        <f>+VLOOKUP($D2057,Sheet3!$B:$I,7,0)</f>
        <v>GALAXYYMSDS</v>
      </c>
      <c r="K2057" s="6" t="str">
        <f>+VLOOKUP($D2057,Sheet3!$B:$I,8,0)</f>
        <v>P</v>
      </c>
      <c r="L2057" s="6" t="str">
        <f t="shared" si="187"/>
        <v>10X5X61/2SAT NUMA 0 P5N GALAXYYMSDS P</v>
      </c>
      <c r="M2057" s="12" t="s">
        <v>15</v>
      </c>
      <c r="N2057" s="12" t="str">
        <f t="shared" si="191"/>
        <v>l1908</v>
      </c>
    </row>
    <row r="2058" spans="1:14">
      <c r="A2058" s="12" t="s">
        <v>2071</v>
      </c>
      <c r="B2058" s="6" t="str">
        <f t="shared" si="189"/>
        <v>l220105281</v>
      </c>
      <c r="C2058" s="12">
        <v>203603</v>
      </c>
      <c r="D2058" s="12" t="str">
        <f t="shared" si="190"/>
        <v>p-003603</v>
      </c>
      <c r="E2058" s="6" t="str">
        <f>+VLOOKUP($D2058,Sheet3!$B:$I,2,0)</f>
        <v>14X5X10</v>
      </c>
      <c r="F2058" s="6" t="str">
        <f>+VLOOKUP($D2058,Sheet3!$B:$I,3,0)</f>
        <v>SM</v>
      </c>
      <c r="G2058" s="6" t="str">
        <f>+VLOOKUP($D2058,Sheet3!$B:$I,4,0)</f>
        <v>NUMA</v>
      </c>
      <c r="H2058" s="6">
        <f>+VLOOKUP($D2058,Sheet3!$B:$I,5,0)</f>
        <v>0</v>
      </c>
      <c r="I2058" s="6" t="str">
        <f>+VLOOKUP($D2058,Sheet3!$B:$I,6,0)</f>
        <v>P5</v>
      </c>
      <c r="J2058" s="6" t="str">
        <f>+VLOOKUP($D2058,Sheet3!$B:$I,7,0)</f>
        <v>DURAECO</v>
      </c>
      <c r="K2058" s="6" t="str">
        <f>+VLOOKUP($D2058,Sheet3!$B:$I,8,0)</f>
        <v>P</v>
      </c>
      <c r="L2058" s="6" t="str">
        <f t="shared" si="187"/>
        <v>14X5X10SM NUMA 0 P5 DURAECO P</v>
      </c>
      <c r="M2058" s="12" t="s">
        <v>15</v>
      </c>
      <c r="N2058" s="12" t="str">
        <f t="shared" si="191"/>
        <v>l2201</v>
      </c>
    </row>
    <row r="2059" spans="1:14">
      <c r="A2059" s="12" t="s">
        <v>2072</v>
      </c>
      <c r="B2059" s="6" t="str">
        <f t="shared" si="189"/>
        <v>l211213218</v>
      </c>
      <c r="C2059" s="12">
        <v>203601</v>
      </c>
      <c r="D2059" s="12" t="str">
        <f t="shared" si="190"/>
        <v>p-003601</v>
      </c>
      <c r="E2059" s="6" t="str">
        <f>+VLOOKUP($D2059,Sheet3!$B:$I,2,0)</f>
        <v>14X41/2X8</v>
      </c>
      <c r="F2059" s="6" t="str">
        <f>+VLOOKUP($D2059,Sheet3!$B:$I,3,0)</f>
        <v>SM</v>
      </c>
      <c r="G2059" s="6" t="str">
        <f>+VLOOKUP($D2059,Sheet3!$B:$I,4,0)</f>
        <v>NUMA</v>
      </c>
      <c r="H2059" s="6">
        <f>+VLOOKUP($D2059,Sheet3!$B:$I,5,0)</f>
        <v>0</v>
      </c>
      <c r="I2059" s="6" t="str">
        <f>+VLOOKUP($D2059,Sheet3!$B:$I,6,0)</f>
        <v>P5</v>
      </c>
      <c r="J2059" s="6" t="str">
        <f>+VLOOKUP($D2059,Sheet3!$B:$I,7,0)</f>
        <v>DURAECO</v>
      </c>
      <c r="K2059" s="6" t="str">
        <f>+VLOOKUP($D2059,Sheet3!$B:$I,8,0)</f>
        <v>P</v>
      </c>
      <c r="L2059" s="6" t="str">
        <f t="shared" si="187"/>
        <v>14X41/2X8SM NUMA 0 P5 DURAECO P</v>
      </c>
      <c r="M2059" s="12" t="s">
        <v>15</v>
      </c>
      <c r="N2059" s="12" t="str">
        <f t="shared" si="191"/>
        <v>l2112</v>
      </c>
    </row>
    <row r="2060" spans="1:14">
      <c r="A2060" s="12" t="s">
        <v>2073</v>
      </c>
      <c r="B2060" s="6" t="str">
        <f t="shared" si="189"/>
        <v>l211213259</v>
      </c>
      <c r="C2060" s="12">
        <v>203601</v>
      </c>
      <c r="D2060" s="12" t="str">
        <f t="shared" si="190"/>
        <v>p-003601</v>
      </c>
      <c r="E2060" s="6" t="str">
        <f>+VLOOKUP($D2060,Sheet3!$B:$I,2,0)</f>
        <v>14X41/2X8</v>
      </c>
      <c r="F2060" s="6" t="str">
        <f>+VLOOKUP($D2060,Sheet3!$B:$I,3,0)</f>
        <v>SM</v>
      </c>
      <c r="G2060" s="6" t="str">
        <f>+VLOOKUP($D2060,Sheet3!$B:$I,4,0)</f>
        <v>NUMA</v>
      </c>
      <c r="H2060" s="6">
        <f>+VLOOKUP($D2060,Sheet3!$B:$I,5,0)</f>
        <v>0</v>
      </c>
      <c r="I2060" s="6" t="str">
        <f>+VLOOKUP($D2060,Sheet3!$B:$I,6,0)</f>
        <v>P5</v>
      </c>
      <c r="J2060" s="6" t="str">
        <f>+VLOOKUP($D2060,Sheet3!$B:$I,7,0)</f>
        <v>DURAECO</v>
      </c>
      <c r="K2060" s="6" t="str">
        <f>+VLOOKUP($D2060,Sheet3!$B:$I,8,0)</f>
        <v>P</v>
      </c>
      <c r="L2060" s="6" t="str">
        <f t="shared" si="187"/>
        <v>14X41/2X8SM NUMA 0 P5 DURAECO P</v>
      </c>
      <c r="M2060" s="12" t="s">
        <v>15</v>
      </c>
      <c r="N2060" s="12" t="str">
        <f t="shared" si="191"/>
        <v>l2112</v>
      </c>
    </row>
    <row r="2061" spans="1:14">
      <c r="A2061" s="12" t="s">
        <v>2074</v>
      </c>
      <c r="B2061" s="6" t="str">
        <f t="shared" si="189"/>
        <v>l220105336</v>
      </c>
      <c r="C2061" s="12">
        <v>203603</v>
      </c>
      <c r="D2061" s="12" t="str">
        <f t="shared" si="190"/>
        <v>p-003603</v>
      </c>
      <c r="E2061" s="6" t="str">
        <f>+VLOOKUP($D2061,Sheet3!$B:$I,2,0)</f>
        <v>14X5X10</v>
      </c>
      <c r="F2061" s="6" t="str">
        <f>+VLOOKUP($D2061,Sheet3!$B:$I,3,0)</f>
        <v>SM</v>
      </c>
      <c r="G2061" s="6" t="str">
        <f>+VLOOKUP($D2061,Sheet3!$B:$I,4,0)</f>
        <v>NUMA</v>
      </c>
      <c r="H2061" s="6">
        <f>+VLOOKUP($D2061,Sheet3!$B:$I,5,0)</f>
        <v>0</v>
      </c>
      <c r="I2061" s="6" t="str">
        <f>+VLOOKUP($D2061,Sheet3!$B:$I,6,0)</f>
        <v>P5</v>
      </c>
      <c r="J2061" s="6" t="str">
        <f>+VLOOKUP($D2061,Sheet3!$B:$I,7,0)</f>
        <v>DURAECO</v>
      </c>
      <c r="K2061" s="6" t="str">
        <f>+VLOOKUP($D2061,Sheet3!$B:$I,8,0)</f>
        <v>P</v>
      </c>
      <c r="L2061" s="6" t="str">
        <f t="shared" si="187"/>
        <v>14X5X10SM NUMA 0 P5 DURAECO P</v>
      </c>
      <c r="M2061" s="12" t="s">
        <v>15</v>
      </c>
      <c r="N2061" s="12" t="str">
        <f t="shared" si="191"/>
        <v>l2201</v>
      </c>
    </row>
    <row r="2062" spans="1:14">
      <c r="A2062" s="12" t="s">
        <v>2075</v>
      </c>
      <c r="B2062" s="6" t="str">
        <f t="shared" si="189"/>
        <v>l220105206</v>
      </c>
      <c r="C2062" s="12">
        <v>203603</v>
      </c>
      <c r="D2062" s="12" t="str">
        <f t="shared" si="190"/>
        <v>p-003603</v>
      </c>
      <c r="E2062" s="6" t="str">
        <f>+VLOOKUP($D2062,Sheet3!$B:$I,2,0)</f>
        <v>14X5X10</v>
      </c>
      <c r="F2062" s="6" t="str">
        <f>+VLOOKUP($D2062,Sheet3!$B:$I,3,0)</f>
        <v>SM</v>
      </c>
      <c r="G2062" s="6" t="str">
        <f>+VLOOKUP($D2062,Sheet3!$B:$I,4,0)</f>
        <v>NUMA</v>
      </c>
      <c r="H2062" s="6">
        <f>+VLOOKUP($D2062,Sheet3!$B:$I,5,0)</f>
        <v>0</v>
      </c>
      <c r="I2062" s="6" t="str">
        <f>+VLOOKUP($D2062,Sheet3!$B:$I,6,0)</f>
        <v>P5</v>
      </c>
      <c r="J2062" s="6" t="str">
        <f>+VLOOKUP($D2062,Sheet3!$B:$I,7,0)</f>
        <v>DURAECO</v>
      </c>
      <c r="K2062" s="6" t="str">
        <f>+VLOOKUP($D2062,Sheet3!$B:$I,8,0)</f>
        <v>P</v>
      </c>
      <c r="L2062" s="6" t="str">
        <f t="shared" si="187"/>
        <v>14X5X10SM NUMA 0 P5 DURAECO P</v>
      </c>
      <c r="M2062" s="12" t="s">
        <v>15</v>
      </c>
      <c r="N2062" s="12" t="str">
        <f t="shared" si="191"/>
        <v>l2201</v>
      </c>
    </row>
    <row r="2063" spans="1:14">
      <c r="A2063" s="12" t="s">
        <v>2076</v>
      </c>
      <c r="B2063" s="6" t="str">
        <f t="shared" si="189"/>
        <v>l211213545</v>
      </c>
      <c r="C2063" s="12">
        <v>203601</v>
      </c>
      <c r="D2063" s="12" t="str">
        <f t="shared" si="190"/>
        <v>p-003601</v>
      </c>
      <c r="E2063" s="6" t="str">
        <f>+VLOOKUP($D2063,Sheet3!$B:$I,2,0)</f>
        <v>14X41/2X8</v>
      </c>
      <c r="F2063" s="6" t="str">
        <f>+VLOOKUP($D2063,Sheet3!$B:$I,3,0)</f>
        <v>SM</v>
      </c>
      <c r="G2063" s="6" t="str">
        <f>+VLOOKUP($D2063,Sheet3!$B:$I,4,0)</f>
        <v>NUMA</v>
      </c>
      <c r="H2063" s="6">
        <f>+VLOOKUP($D2063,Sheet3!$B:$I,5,0)</f>
        <v>0</v>
      </c>
      <c r="I2063" s="6" t="str">
        <f>+VLOOKUP($D2063,Sheet3!$B:$I,6,0)</f>
        <v>P5</v>
      </c>
      <c r="J2063" s="6" t="str">
        <f>+VLOOKUP($D2063,Sheet3!$B:$I,7,0)</f>
        <v>DURAECO</v>
      </c>
      <c r="K2063" s="6" t="str">
        <f>+VLOOKUP($D2063,Sheet3!$B:$I,8,0)</f>
        <v>P</v>
      </c>
      <c r="L2063" s="6" t="str">
        <f t="shared" si="187"/>
        <v>14X41/2X8SM NUMA 0 P5 DURAECO P</v>
      </c>
      <c r="M2063" s="12" t="s">
        <v>15</v>
      </c>
      <c r="N2063" s="12" t="str">
        <f t="shared" si="191"/>
        <v>l2112</v>
      </c>
    </row>
    <row r="2064" spans="1:14">
      <c r="A2064" s="12" t="s">
        <v>2077</v>
      </c>
      <c r="B2064" s="6" t="str">
        <f t="shared" si="189"/>
        <v>l211213496</v>
      </c>
      <c r="C2064" s="12">
        <v>203601</v>
      </c>
      <c r="D2064" s="12" t="str">
        <f t="shared" si="190"/>
        <v>p-003601</v>
      </c>
      <c r="E2064" s="6" t="str">
        <f>+VLOOKUP($D2064,Sheet3!$B:$I,2,0)</f>
        <v>14X41/2X8</v>
      </c>
      <c r="F2064" s="6" t="str">
        <f>+VLOOKUP($D2064,Sheet3!$B:$I,3,0)</f>
        <v>SM</v>
      </c>
      <c r="G2064" s="6" t="str">
        <f>+VLOOKUP($D2064,Sheet3!$B:$I,4,0)</f>
        <v>NUMA</v>
      </c>
      <c r="H2064" s="6">
        <f>+VLOOKUP($D2064,Sheet3!$B:$I,5,0)</f>
        <v>0</v>
      </c>
      <c r="I2064" s="6" t="str">
        <f>+VLOOKUP($D2064,Sheet3!$B:$I,6,0)</f>
        <v>P5</v>
      </c>
      <c r="J2064" s="6" t="str">
        <f>+VLOOKUP($D2064,Sheet3!$B:$I,7,0)</f>
        <v>DURAECO</v>
      </c>
      <c r="K2064" s="6" t="str">
        <f>+VLOOKUP($D2064,Sheet3!$B:$I,8,0)</f>
        <v>P</v>
      </c>
      <c r="L2064" s="6" t="str">
        <f t="shared" si="187"/>
        <v>14X41/2X8SM NUMA 0 P5 DURAECO P</v>
      </c>
      <c r="M2064" s="12" t="s">
        <v>15</v>
      </c>
      <c r="N2064" s="12" t="str">
        <f t="shared" si="191"/>
        <v>l2112</v>
      </c>
    </row>
    <row r="2065" spans="1:14">
      <c r="A2065" s="12" t="s">
        <v>2078</v>
      </c>
      <c r="B2065" s="6" t="str">
        <f t="shared" si="189"/>
        <v>l220100612</v>
      </c>
      <c r="C2065" s="12">
        <v>203601</v>
      </c>
      <c r="D2065" s="12" t="str">
        <f t="shared" si="190"/>
        <v>p-003601</v>
      </c>
      <c r="E2065" s="6" t="str">
        <f>+VLOOKUP($D2065,Sheet3!$B:$I,2,0)</f>
        <v>14X41/2X8</v>
      </c>
      <c r="F2065" s="6" t="str">
        <f>+VLOOKUP($D2065,Sheet3!$B:$I,3,0)</f>
        <v>SM</v>
      </c>
      <c r="G2065" s="6" t="str">
        <f>+VLOOKUP($D2065,Sheet3!$B:$I,4,0)</f>
        <v>NUMA</v>
      </c>
      <c r="H2065" s="6">
        <f>+VLOOKUP($D2065,Sheet3!$B:$I,5,0)</f>
        <v>0</v>
      </c>
      <c r="I2065" s="6" t="str">
        <f>+VLOOKUP($D2065,Sheet3!$B:$I,6,0)</f>
        <v>P5</v>
      </c>
      <c r="J2065" s="6" t="str">
        <f>+VLOOKUP($D2065,Sheet3!$B:$I,7,0)</f>
        <v>DURAECO</v>
      </c>
      <c r="K2065" s="6" t="str">
        <f>+VLOOKUP($D2065,Sheet3!$B:$I,8,0)</f>
        <v>P</v>
      </c>
      <c r="L2065" s="6" t="str">
        <f t="shared" si="187"/>
        <v>14X41/2X8SM NUMA 0 P5 DURAECO P</v>
      </c>
      <c r="M2065" s="12" t="s">
        <v>15</v>
      </c>
      <c r="N2065" s="12" t="str">
        <f t="shared" si="191"/>
        <v>l2201</v>
      </c>
    </row>
    <row r="2066" spans="1:14">
      <c r="A2066" s="12" t="s">
        <v>2079</v>
      </c>
      <c r="B2066" s="6" t="str">
        <f t="shared" si="189"/>
        <v>l211213439</v>
      </c>
      <c r="C2066" s="12">
        <v>203601</v>
      </c>
      <c r="D2066" s="12" t="str">
        <f t="shared" si="190"/>
        <v>p-003601</v>
      </c>
      <c r="E2066" s="6" t="str">
        <f>+VLOOKUP($D2066,Sheet3!$B:$I,2,0)</f>
        <v>14X41/2X8</v>
      </c>
      <c r="F2066" s="6" t="str">
        <f>+VLOOKUP($D2066,Sheet3!$B:$I,3,0)</f>
        <v>SM</v>
      </c>
      <c r="G2066" s="6" t="str">
        <f>+VLOOKUP($D2066,Sheet3!$B:$I,4,0)</f>
        <v>NUMA</v>
      </c>
      <c r="H2066" s="6">
        <f>+VLOOKUP($D2066,Sheet3!$B:$I,5,0)</f>
        <v>0</v>
      </c>
      <c r="I2066" s="6" t="str">
        <f>+VLOOKUP($D2066,Sheet3!$B:$I,6,0)</f>
        <v>P5</v>
      </c>
      <c r="J2066" s="6" t="str">
        <f>+VLOOKUP($D2066,Sheet3!$B:$I,7,0)</f>
        <v>DURAECO</v>
      </c>
      <c r="K2066" s="6" t="str">
        <f>+VLOOKUP($D2066,Sheet3!$B:$I,8,0)</f>
        <v>P</v>
      </c>
      <c r="L2066" s="6" t="str">
        <f t="shared" si="187"/>
        <v>14X41/2X8SM NUMA 0 P5 DURAECO P</v>
      </c>
      <c r="M2066" s="12" t="s">
        <v>15</v>
      </c>
      <c r="N2066" s="12" t="str">
        <f t="shared" si="191"/>
        <v>l2112</v>
      </c>
    </row>
    <row r="2067" spans="1:14">
      <c r="A2067" s="12" t="s">
        <v>2080</v>
      </c>
      <c r="B2067" s="6" t="str">
        <f t="shared" si="189"/>
        <v>l220100351</v>
      </c>
      <c r="C2067" s="12">
        <v>203601</v>
      </c>
      <c r="D2067" s="12" t="str">
        <f t="shared" si="190"/>
        <v>p-003601</v>
      </c>
      <c r="E2067" s="6" t="str">
        <f>+VLOOKUP($D2067,Sheet3!$B:$I,2,0)</f>
        <v>14X41/2X8</v>
      </c>
      <c r="F2067" s="6" t="str">
        <f>+VLOOKUP($D2067,Sheet3!$B:$I,3,0)</f>
        <v>SM</v>
      </c>
      <c r="G2067" s="6" t="str">
        <f>+VLOOKUP($D2067,Sheet3!$B:$I,4,0)</f>
        <v>NUMA</v>
      </c>
      <c r="H2067" s="6">
        <f>+VLOOKUP($D2067,Sheet3!$B:$I,5,0)</f>
        <v>0</v>
      </c>
      <c r="I2067" s="6" t="str">
        <f>+VLOOKUP($D2067,Sheet3!$B:$I,6,0)</f>
        <v>P5</v>
      </c>
      <c r="J2067" s="6" t="str">
        <f>+VLOOKUP($D2067,Sheet3!$B:$I,7,0)</f>
        <v>DURAECO</v>
      </c>
      <c r="K2067" s="6" t="str">
        <f>+VLOOKUP($D2067,Sheet3!$B:$I,8,0)</f>
        <v>P</v>
      </c>
      <c r="L2067" s="6" t="str">
        <f t="shared" si="187"/>
        <v>14X41/2X8SM NUMA 0 P5 DURAECO P</v>
      </c>
      <c r="M2067" s="12" t="s">
        <v>15</v>
      </c>
      <c r="N2067" s="12" t="str">
        <f t="shared" si="191"/>
        <v>l2201</v>
      </c>
    </row>
    <row r="2068" spans="1:14">
      <c r="A2068" s="12" t="s">
        <v>2081</v>
      </c>
      <c r="B2068" s="6" t="str">
        <f t="shared" si="189"/>
        <v>l220100504</v>
      </c>
      <c r="C2068" s="12">
        <v>203601</v>
      </c>
      <c r="D2068" s="12" t="str">
        <f t="shared" si="190"/>
        <v>p-003601</v>
      </c>
      <c r="E2068" s="6" t="str">
        <f>+VLOOKUP($D2068,Sheet3!$B:$I,2,0)</f>
        <v>14X41/2X8</v>
      </c>
      <c r="F2068" s="6" t="str">
        <f>+VLOOKUP($D2068,Sheet3!$B:$I,3,0)</f>
        <v>SM</v>
      </c>
      <c r="G2068" s="6" t="str">
        <f>+VLOOKUP($D2068,Sheet3!$B:$I,4,0)</f>
        <v>NUMA</v>
      </c>
      <c r="H2068" s="6">
        <f>+VLOOKUP($D2068,Sheet3!$B:$I,5,0)</f>
        <v>0</v>
      </c>
      <c r="I2068" s="6" t="str">
        <f>+VLOOKUP($D2068,Sheet3!$B:$I,6,0)</f>
        <v>P5</v>
      </c>
      <c r="J2068" s="6" t="str">
        <f>+VLOOKUP($D2068,Sheet3!$B:$I,7,0)</f>
        <v>DURAECO</v>
      </c>
      <c r="K2068" s="6" t="str">
        <f>+VLOOKUP($D2068,Sheet3!$B:$I,8,0)</f>
        <v>P</v>
      </c>
      <c r="L2068" s="6" t="str">
        <f t="shared" si="187"/>
        <v>14X41/2X8SM NUMA 0 P5 DURAECO P</v>
      </c>
      <c r="M2068" s="12" t="s">
        <v>15</v>
      </c>
      <c r="N2068" s="12" t="str">
        <f t="shared" si="191"/>
        <v>l2201</v>
      </c>
    </row>
    <row r="2069" spans="1:14">
      <c r="A2069" s="12" t="s">
        <v>2082</v>
      </c>
      <c r="B2069" s="6" t="str">
        <f t="shared" si="189"/>
        <v>l220100318</v>
      </c>
      <c r="C2069" s="12">
        <v>204153</v>
      </c>
      <c r="D2069" s="12" t="str">
        <f t="shared" si="190"/>
        <v>p-004153</v>
      </c>
      <c r="E2069" s="6" t="str">
        <f>+VLOOKUP($D2069,Sheet3!$B:$I,2,0)</f>
        <v>15X5X111/4</v>
      </c>
      <c r="F2069" s="6" t="str">
        <f>+VLOOKUP($D2069,Sheet3!$B:$I,3,0)</f>
        <v>SM</v>
      </c>
      <c r="G2069" s="6" t="str">
        <f>+VLOOKUP($D2069,Sheet3!$B:$I,4,0)</f>
        <v>NUMA</v>
      </c>
      <c r="H2069" s="6">
        <f>+VLOOKUP($D2069,Sheet3!$B:$I,5,0)</f>
        <v>0</v>
      </c>
      <c r="I2069" s="6" t="str">
        <f>+VLOOKUP($D2069,Sheet3!$B:$I,6,0)</f>
        <v>P5</v>
      </c>
      <c r="J2069" s="6" t="str">
        <f>+VLOOKUP($D2069,Sheet3!$B:$I,7,0)</f>
        <v>DURAECO</v>
      </c>
      <c r="K2069" s="6" t="str">
        <f>+VLOOKUP($D2069,Sheet3!$B:$I,8,0)</f>
        <v>P</v>
      </c>
      <c r="L2069" s="6" t="str">
        <f t="shared" si="187"/>
        <v>15X5X111/4SM NUMA 0 P5 DURAECO P</v>
      </c>
      <c r="M2069" s="12" t="s">
        <v>15</v>
      </c>
      <c r="N2069" s="12" t="str">
        <f t="shared" si="191"/>
        <v>l2201</v>
      </c>
    </row>
    <row r="2070" spans="1:14">
      <c r="A2070" s="12" t="s">
        <v>2083</v>
      </c>
      <c r="B2070" s="6" t="str">
        <f t="shared" si="189"/>
        <v>l220106249</v>
      </c>
      <c r="C2070" s="12">
        <v>204162</v>
      </c>
      <c r="D2070" s="12" t="str">
        <f t="shared" si="190"/>
        <v>p-004162</v>
      </c>
      <c r="E2070" s="6" t="str">
        <f>+VLOOKUP($D2070,Sheet3!$B:$I,2,0)</f>
        <v>161/4X5X111/4</v>
      </c>
      <c r="F2070" s="6" t="str">
        <f>+VLOOKUP($D2070,Sheet3!$B:$I,3,0)</f>
        <v>SM</v>
      </c>
      <c r="G2070" s="6" t="str">
        <f>+VLOOKUP($D2070,Sheet3!$B:$I,4,0)</f>
        <v>NUMA</v>
      </c>
      <c r="H2070" s="6">
        <f>+VLOOKUP($D2070,Sheet3!$B:$I,5,0)</f>
        <v>0</v>
      </c>
      <c r="I2070" s="6" t="str">
        <f>+VLOOKUP($D2070,Sheet3!$B:$I,6,0)</f>
        <v>P5</v>
      </c>
      <c r="J2070" s="6" t="str">
        <f>+VLOOKUP($D2070,Sheet3!$B:$I,7,0)</f>
        <v>DURAECO</v>
      </c>
      <c r="K2070" s="6" t="str">
        <f>+VLOOKUP($D2070,Sheet3!$B:$I,8,0)</f>
        <v>P</v>
      </c>
      <c r="L2070" s="6" t="str">
        <f t="shared" si="187"/>
        <v>161/4X5X111/4SM NUMA 0 P5 DURAECO P</v>
      </c>
      <c r="M2070" s="12" t="s">
        <v>15</v>
      </c>
      <c r="N2070" s="12" t="str">
        <f t="shared" si="191"/>
        <v>l2201</v>
      </c>
    </row>
    <row r="2071" spans="1:14">
      <c r="A2071" s="12" t="s">
        <v>2084</v>
      </c>
      <c r="B2071" s="6" t="str">
        <f t="shared" si="189"/>
        <v>l220106897</v>
      </c>
      <c r="C2071" s="12">
        <v>204162</v>
      </c>
      <c r="D2071" s="12" t="str">
        <f t="shared" si="190"/>
        <v>p-004162</v>
      </c>
      <c r="E2071" s="6" t="str">
        <f>+VLOOKUP($D2071,Sheet3!$B:$I,2,0)</f>
        <v>161/4X5X111/4</v>
      </c>
      <c r="F2071" s="6" t="str">
        <f>+VLOOKUP($D2071,Sheet3!$B:$I,3,0)</f>
        <v>SM</v>
      </c>
      <c r="G2071" s="6" t="str">
        <f>+VLOOKUP($D2071,Sheet3!$B:$I,4,0)</f>
        <v>NUMA</v>
      </c>
      <c r="H2071" s="6">
        <f>+VLOOKUP($D2071,Sheet3!$B:$I,5,0)</f>
        <v>0</v>
      </c>
      <c r="I2071" s="6" t="str">
        <f>+VLOOKUP($D2071,Sheet3!$B:$I,6,0)</f>
        <v>P5</v>
      </c>
      <c r="J2071" s="6" t="str">
        <f>+VLOOKUP($D2071,Sheet3!$B:$I,7,0)</f>
        <v>DURAECO</v>
      </c>
      <c r="K2071" s="6" t="str">
        <f>+VLOOKUP($D2071,Sheet3!$B:$I,8,0)</f>
        <v>P</v>
      </c>
      <c r="L2071" s="6" t="str">
        <f t="shared" si="187"/>
        <v>161/4X5X111/4SM NUMA 0 P5 DURAECO P</v>
      </c>
      <c r="M2071" s="12" t="s">
        <v>15</v>
      </c>
      <c r="N2071" s="12" t="str">
        <f t="shared" si="191"/>
        <v>l2201</v>
      </c>
    </row>
    <row r="2072" spans="1:14">
      <c r="A2072" s="12" t="s">
        <v>2085</v>
      </c>
      <c r="B2072" s="6" t="str">
        <f t="shared" si="189"/>
        <v>l220104724</v>
      </c>
      <c r="C2072" s="12">
        <v>203608</v>
      </c>
      <c r="D2072" s="12" t="str">
        <f t="shared" si="190"/>
        <v>p-003608</v>
      </c>
      <c r="E2072" s="6" t="str">
        <f>+VLOOKUP($D2072,Sheet3!$B:$I,2,0)</f>
        <v>16X6X101/2</v>
      </c>
      <c r="F2072" s="6" t="str">
        <f>+VLOOKUP($D2072,Sheet3!$B:$I,3,0)</f>
        <v>SM</v>
      </c>
      <c r="G2072" s="6" t="str">
        <f>+VLOOKUP($D2072,Sheet3!$B:$I,4,0)</f>
        <v>NUMA</v>
      </c>
      <c r="H2072" s="6">
        <f>+VLOOKUP($D2072,Sheet3!$B:$I,5,0)</f>
        <v>0</v>
      </c>
      <c r="I2072" s="6" t="str">
        <f>+VLOOKUP($D2072,Sheet3!$B:$I,6,0)</f>
        <v>P5</v>
      </c>
      <c r="J2072" s="6" t="str">
        <f>+VLOOKUP($D2072,Sheet3!$B:$I,7,0)</f>
        <v>DURAECO</v>
      </c>
      <c r="K2072" s="6" t="str">
        <f>+VLOOKUP($D2072,Sheet3!$B:$I,8,0)</f>
        <v>P</v>
      </c>
      <c r="L2072" s="6" t="str">
        <f t="shared" si="187"/>
        <v>16X6X101/2SM NUMA 0 P5 DURAECO P</v>
      </c>
      <c r="M2072" s="12" t="s">
        <v>15</v>
      </c>
      <c r="N2072" s="12" t="str">
        <f t="shared" si="191"/>
        <v>l2201</v>
      </c>
    </row>
    <row r="2073" spans="1:14">
      <c r="A2073" s="12" t="s">
        <v>2086</v>
      </c>
      <c r="B2073" s="6" t="str">
        <f t="shared" si="189"/>
        <v>l220100555</v>
      </c>
      <c r="C2073" s="12">
        <v>203606</v>
      </c>
      <c r="D2073" s="12" t="str">
        <f t="shared" si="190"/>
        <v>p-003606</v>
      </c>
      <c r="E2073" s="6" t="str">
        <f>+VLOOKUP($D2073,Sheet3!$B:$I,2,0)</f>
        <v>16X5X101/2</v>
      </c>
      <c r="F2073" s="6" t="str">
        <f>+VLOOKUP($D2073,Sheet3!$B:$I,3,0)</f>
        <v>SM</v>
      </c>
      <c r="G2073" s="6" t="str">
        <f>+VLOOKUP($D2073,Sheet3!$B:$I,4,0)</f>
        <v>NUMA</v>
      </c>
      <c r="H2073" s="6">
        <f>+VLOOKUP($D2073,Sheet3!$B:$I,5,0)</f>
        <v>0</v>
      </c>
      <c r="I2073" s="6" t="str">
        <f>+VLOOKUP($D2073,Sheet3!$B:$I,6,0)</f>
        <v>P5</v>
      </c>
      <c r="J2073" s="6" t="str">
        <f>+VLOOKUP($D2073,Sheet3!$B:$I,7,0)</f>
        <v>DURAECO</v>
      </c>
      <c r="K2073" s="6" t="str">
        <f>+VLOOKUP($D2073,Sheet3!$B:$I,8,0)</f>
        <v>P</v>
      </c>
      <c r="L2073" s="6" t="str">
        <f t="shared" si="187"/>
        <v>16X5X101/2SM NUMA 0 P5 DURAECO P</v>
      </c>
      <c r="M2073" s="12" t="s">
        <v>15</v>
      </c>
      <c r="N2073" s="12" t="str">
        <f t="shared" si="191"/>
        <v>l2201</v>
      </c>
    </row>
    <row r="2074" spans="1:14">
      <c r="A2074" s="12" t="s">
        <v>2087</v>
      </c>
      <c r="B2074" s="6" t="str">
        <f t="shared" si="189"/>
        <v>l220100616</v>
      </c>
      <c r="C2074" s="12">
        <v>203606</v>
      </c>
      <c r="D2074" s="12" t="str">
        <f t="shared" si="190"/>
        <v>p-003606</v>
      </c>
      <c r="E2074" s="6" t="str">
        <f>+VLOOKUP($D2074,Sheet3!$B:$I,2,0)</f>
        <v>16X5X101/2</v>
      </c>
      <c r="F2074" s="6" t="str">
        <f>+VLOOKUP($D2074,Sheet3!$B:$I,3,0)</f>
        <v>SM</v>
      </c>
      <c r="G2074" s="6" t="str">
        <f>+VLOOKUP($D2074,Sheet3!$B:$I,4,0)</f>
        <v>NUMA</v>
      </c>
      <c r="H2074" s="6">
        <f>+VLOOKUP($D2074,Sheet3!$B:$I,5,0)</f>
        <v>0</v>
      </c>
      <c r="I2074" s="6" t="str">
        <f>+VLOOKUP($D2074,Sheet3!$B:$I,6,0)</f>
        <v>P5</v>
      </c>
      <c r="J2074" s="6" t="str">
        <f>+VLOOKUP($D2074,Sheet3!$B:$I,7,0)</f>
        <v>DURAECO</v>
      </c>
      <c r="K2074" s="6" t="str">
        <f>+VLOOKUP($D2074,Sheet3!$B:$I,8,0)</f>
        <v>P</v>
      </c>
      <c r="L2074" s="6" t="str">
        <f t="shared" si="187"/>
        <v>16X5X101/2SM NUMA 0 P5 DURAECO P</v>
      </c>
      <c r="M2074" s="12" t="s">
        <v>15</v>
      </c>
      <c r="N2074" s="12" t="str">
        <f t="shared" si="191"/>
        <v>l2201</v>
      </c>
    </row>
    <row r="2075" spans="1:14">
      <c r="A2075" s="12" t="s">
        <v>2088</v>
      </c>
      <c r="B2075" s="6" t="str">
        <f t="shared" si="189"/>
        <v>l220100319</v>
      </c>
      <c r="C2075" s="12">
        <v>203610</v>
      </c>
      <c r="D2075" s="12" t="str">
        <f t="shared" si="190"/>
        <v>p-003610</v>
      </c>
      <c r="E2075" s="6" t="str">
        <f>+VLOOKUP($D2075,Sheet3!$B:$I,2,0)</f>
        <v>18X6X121/8</v>
      </c>
      <c r="F2075" s="6" t="str">
        <f>+VLOOKUP($D2075,Sheet3!$B:$I,3,0)</f>
        <v>SM</v>
      </c>
      <c r="G2075" s="6" t="str">
        <f>+VLOOKUP($D2075,Sheet3!$B:$I,4,0)</f>
        <v>NUMA</v>
      </c>
      <c r="H2075" s="6">
        <f>+VLOOKUP($D2075,Sheet3!$B:$I,5,0)</f>
        <v>0</v>
      </c>
      <c r="I2075" s="6" t="str">
        <f>+VLOOKUP($D2075,Sheet3!$B:$I,6,0)</f>
        <v>P5</v>
      </c>
      <c r="J2075" s="6" t="str">
        <f>+VLOOKUP($D2075,Sheet3!$B:$I,7,0)</f>
        <v>DURAECO</v>
      </c>
      <c r="K2075" s="6" t="str">
        <f>+VLOOKUP($D2075,Sheet3!$B:$I,8,0)</f>
        <v>P</v>
      </c>
      <c r="L2075" s="6" t="str">
        <f t="shared" si="187"/>
        <v>18X6X121/8SM NUMA 0 P5 DURAECO P</v>
      </c>
      <c r="M2075" s="12" t="s">
        <v>15</v>
      </c>
      <c r="N2075" s="12" t="str">
        <f t="shared" si="191"/>
        <v>l2201</v>
      </c>
    </row>
    <row r="2076" spans="1:14">
      <c r="A2076" s="12" t="s">
        <v>2089</v>
      </c>
      <c r="B2076" s="6" t="str">
        <f t="shared" si="189"/>
        <v>l220100376</v>
      </c>
      <c r="C2076" s="12">
        <v>203610</v>
      </c>
      <c r="D2076" s="12" t="str">
        <f t="shared" si="190"/>
        <v>p-003610</v>
      </c>
      <c r="E2076" s="6" t="str">
        <f>+VLOOKUP($D2076,Sheet3!$B:$I,2,0)</f>
        <v>18X6X121/8</v>
      </c>
      <c r="F2076" s="6" t="str">
        <f>+VLOOKUP($D2076,Sheet3!$B:$I,3,0)</f>
        <v>SM</v>
      </c>
      <c r="G2076" s="6" t="str">
        <f>+VLOOKUP($D2076,Sheet3!$B:$I,4,0)</f>
        <v>NUMA</v>
      </c>
      <c r="H2076" s="6">
        <f>+VLOOKUP($D2076,Sheet3!$B:$I,5,0)</f>
        <v>0</v>
      </c>
      <c r="I2076" s="6" t="str">
        <f>+VLOOKUP($D2076,Sheet3!$B:$I,6,0)</f>
        <v>P5</v>
      </c>
      <c r="J2076" s="6" t="str">
        <f>+VLOOKUP($D2076,Sheet3!$B:$I,7,0)</f>
        <v>DURAECO</v>
      </c>
      <c r="K2076" s="6" t="str">
        <f>+VLOOKUP($D2076,Sheet3!$B:$I,8,0)</f>
        <v>P</v>
      </c>
      <c r="L2076" s="6" t="str">
        <f t="shared" si="187"/>
        <v>18X6X121/8SM NUMA 0 P5 DURAECO P</v>
      </c>
      <c r="M2076" s="12" t="s">
        <v>15</v>
      </c>
      <c r="N2076" s="12" t="str">
        <f t="shared" si="191"/>
        <v>l2201</v>
      </c>
    </row>
    <row r="2077" spans="1:14">
      <c r="A2077" s="12" t="s">
        <v>2090</v>
      </c>
      <c r="B2077" s="6" t="str">
        <f t="shared" si="189"/>
        <v>l220105185</v>
      </c>
      <c r="C2077" s="12">
        <v>204156</v>
      </c>
      <c r="D2077" s="12" t="str">
        <f t="shared" si="190"/>
        <v>p-004156</v>
      </c>
      <c r="E2077" s="6" t="str">
        <f>+VLOOKUP($D2077,Sheet3!$B:$I,2,0)</f>
        <v>18X7X121/8</v>
      </c>
      <c r="F2077" s="6" t="str">
        <f>+VLOOKUP($D2077,Sheet3!$B:$I,3,0)</f>
        <v>SAT</v>
      </c>
      <c r="G2077" s="6" t="str">
        <f>+VLOOKUP($D2077,Sheet3!$B:$I,4,0)</f>
        <v>NUMA</v>
      </c>
      <c r="H2077" s="6">
        <f>+VLOOKUP($D2077,Sheet3!$B:$I,5,0)</f>
        <v>0</v>
      </c>
      <c r="I2077" s="6" t="str">
        <f>+VLOOKUP($D2077,Sheet3!$B:$I,6,0)</f>
        <v>P5</v>
      </c>
      <c r="J2077" s="6" t="str">
        <f>+VLOOKUP($D2077,Sheet3!$B:$I,7,0)</f>
        <v>DURAECO</v>
      </c>
      <c r="K2077" s="6" t="str">
        <f>+VLOOKUP($D2077,Sheet3!$B:$I,8,0)</f>
        <v>P</v>
      </c>
      <c r="L2077" s="6" t="str">
        <f t="shared" si="187"/>
        <v>18X7X121/8SAT NUMA 0 P5 DURAECO P</v>
      </c>
      <c r="M2077" s="12" t="s">
        <v>15</v>
      </c>
      <c r="N2077" s="12" t="str">
        <f t="shared" si="191"/>
        <v>l2201</v>
      </c>
    </row>
    <row r="2078" spans="1:14">
      <c r="A2078" s="12" t="s">
        <v>2091</v>
      </c>
      <c r="B2078" s="6" t="str">
        <f t="shared" si="189"/>
        <v>l220104661</v>
      </c>
      <c r="C2078" s="12">
        <v>203603</v>
      </c>
      <c r="D2078" s="12" t="str">
        <f t="shared" si="190"/>
        <v>p-003603</v>
      </c>
      <c r="E2078" s="6" t="str">
        <f>+VLOOKUP($D2078,Sheet3!$B:$I,2,0)</f>
        <v>14X5X10</v>
      </c>
      <c r="F2078" s="6" t="str">
        <f>+VLOOKUP($D2078,Sheet3!$B:$I,3,0)</f>
        <v>SM</v>
      </c>
      <c r="G2078" s="6" t="str">
        <f>+VLOOKUP($D2078,Sheet3!$B:$I,4,0)</f>
        <v>NUMA</v>
      </c>
      <c r="H2078" s="6">
        <f>+VLOOKUP($D2078,Sheet3!$B:$I,5,0)</f>
        <v>0</v>
      </c>
      <c r="I2078" s="6" t="str">
        <f>+VLOOKUP($D2078,Sheet3!$B:$I,6,0)</f>
        <v>P5</v>
      </c>
      <c r="J2078" s="6" t="str">
        <f>+VLOOKUP($D2078,Sheet3!$B:$I,7,0)</f>
        <v>DURAECO</v>
      </c>
      <c r="K2078" s="6" t="str">
        <f>+VLOOKUP($D2078,Sheet3!$B:$I,8,0)</f>
        <v>P</v>
      </c>
      <c r="L2078" s="6" t="str">
        <f t="shared" si="187"/>
        <v>14X5X10SM NUMA 0 P5 DURAECO P</v>
      </c>
      <c r="M2078" s="12" t="s">
        <v>15</v>
      </c>
      <c r="N2078" s="12" t="str">
        <f t="shared" si="191"/>
        <v>l2201</v>
      </c>
    </row>
    <row r="2079" spans="1:14">
      <c r="A2079" s="12" t="s">
        <v>2092</v>
      </c>
      <c r="B2079" s="6" t="str">
        <f t="shared" si="189"/>
        <v>l220105132</v>
      </c>
      <c r="C2079" s="12">
        <v>203603</v>
      </c>
      <c r="D2079" s="12" t="str">
        <f t="shared" si="190"/>
        <v>p-003603</v>
      </c>
      <c r="E2079" s="6" t="str">
        <f>+VLOOKUP($D2079,Sheet3!$B:$I,2,0)</f>
        <v>14X5X10</v>
      </c>
      <c r="F2079" s="6" t="str">
        <f>+VLOOKUP($D2079,Sheet3!$B:$I,3,0)</f>
        <v>SM</v>
      </c>
      <c r="G2079" s="6" t="str">
        <f>+VLOOKUP($D2079,Sheet3!$B:$I,4,0)</f>
        <v>NUMA</v>
      </c>
      <c r="H2079" s="6">
        <f>+VLOOKUP($D2079,Sheet3!$B:$I,5,0)</f>
        <v>0</v>
      </c>
      <c r="I2079" s="6" t="str">
        <f>+VLOOKUP($D2079,Sheet3!$B:$I,6,0)</f>
        <v>P5</v>
      </c>
      <c r="J2079" s="6" t="str">
        <f>+VLOOKUP($D2079,Sheet3!$B:$I,7,0)</f>
        <v>DURAECO</v>
      </c>
      <c r="K2079" s="6" t="str">
        <f>+VLOOKUP($D2079,Sheet3!$B:$I,8,0)</f>
        <v>P</v>
      </c>
      <c r="L2079" s="6" t="str">
        <f t="shared" si="187"/>
        <v>14X5X10SM NUMA 0 P5 DURAECO P</v>
      </c>
      <c r="M2079" s="12" t="s">
        <v>15</v>
      </c>
      <c r="N2079" s="12" t="str">
        <f t="shared" si="191"/>
        <v>l2201</v>
      </c>
    </row>
    <row r="2080" spans="1:14">
      <c r="A2080" s="12" t="s">
        <v>2093</v>
      </c>
      <c r="B2080" s="6" t="str">
        <f t="shared" si="189"/>
        <v>l220104937</v>
      </c>
      <c r="C2080" s="12">
        <v>203603</v>
      </c>
      <c r="D2080" s="12" t="str">
        <f t="shared" si="190"/>
        <v>p-003603</v>
      </c>
      <c r="E2080" s="6" t="str">
        <f>+VLOOKUP($D2080,Sheet3!$B:$I,2,0)</f>
        <v>14X5X10</v>
      </c>
      <c r="F2080" s="6" t="str">
        <f>+VLOOKUP($D2080,Sheet3!$B:$I,3,0)</f>
        <v>SM</v>
      </c>
      <c r="G2080" s="6" t="str">
        <f>+VLOOKUP($D2080,Sheet3!$B:$I,4,0)</f>
        <v>NUMA</v>
      </c>
      <c r="H2080" s="6">
        <f>+VLOOKUP($D2080,Sheet3!$B:$I,5,0)</f>
        <v>0</v>
      </c>
      <c r="I2080" s="6" t="str">
        <f>+VLOOKUP($D2080,Sheet3!$B:$I,6,0)</f>
        <v>P5</v>
      </c>
      <c r="J2080" s="6" t="str">
        <f>+VLOOKUP($D2080,Sheet3!$B:$I,7,0)</f>
        <v>DURAECO</v>
      </c>
      <c r="K2080" s="6" t="str">
        <f>+VLOOKUP($D2080,Sheet3!$B:$I,8,0)</f>
        <v>P</v>
      </c>
      <c r="L2080" s="6" t="str">
        <f t="shared" si="187"/>
        <v>14X5X10SM NUMA 0 P5 DURAECO P</v>
      </c>
      <c r="M2080" s="12" t="s">
        <v>15</v>
      </c>
      <c r="N2080" s="12" t="str">
        <f t="shared" si="191"/>
        <v>l2201</v>
      </c>
    </row>
    <row r="2081" spans="1:14">
      <c r="A2081" s="12" t="s">
        <v>2094</v>
      </c>
      <c r="B2081" s="6" t="str">
        <f t="shared" ref="B2081:B2097" si="192">+MID(A2081,9,10)</f>
        <v>l180805552</v>
      </c>
      <c r="C2081" s="12">
        <v>189825</v>
      </c>
      <c r="D2081" s="12" t="str">
        <f t="shared" ref="D2081:D2097" si="193">+LEFT(A2081,8)</f>
        <v>p-189825</v>
      </c>
      <c r="E2081" s="6" t="str">
        <f>+VLOOKUP($D2081,Sheet3!$B:$I,2,0)</f>
        <v>5.00-8</v>
      </c>
      <c r="F2081" s="6" t="str">
        <f>+VLOOKUP($D2081,Sheet3!$B:$I,3,0)</f>
        <v>LUG</v>
      </c>
      <c r="G2081" s="6" t="str">
        <f>+VLOOKUP($D2081,Sheet3!$B:$I,4,0)</f>
        <v>NUMA</v>
      </c>
      <c r="H2081" s="6">
        <f>+VLOOKUP($D2081,Sheet3!$B:$I,5,0)</f>
        <v>3</v>
      </c>
      <c r="I2081" s="6" t="str">
        <f>+VLOOKUP($D2081,Sheet3!$B:$I,6,0)</f>
        <v>M2N24</v>
      </c>
      <c r="J2081" s="6" t="str">
        <f>+VLOOKUP($D2081,Sheet3!$B:$I,7,0)</f>
        <v>PRESTIGE</v>
      </c>
      <c r="K2081" s="6" t="str">
        <f>+VLOOKUP($D2081,Sheet3!$B:$I,8,0)</f>
        <v>SOLID03A</v>
      </c>
      <c r="L2081" s="6" t="str">
        <f t="shared" si="187"/>
        <v>5.00-8LUG NUMA 3 M2N24 PRESTIGE SOLID03A</v>
      </c>
      <c r="M2081" s="12" t="s">
        <v>15</v>
      </c>
      <c r="N2081" s="12" t="str">
        <f t="shared" ref="N2081:N2097" si="194">+MID(A2081,9,5)</f>
        <v>l1808</v>
      </c>
    </row>
    <row r="2082" spans="1:14">
      <c r="A2082" s="12" t="s">
        <v>2095</v>
      </c>
      <c r="B2082" s="6" t="str">
        <f t="shared" si="192"/>
        <v>l210808704</v>
      </c>
      <c r="C2082" s="12">
        <v>250982</v>
      </c>
      <c r="D2082" s="12" t="str">
        <f t="shared" si="193"/>
        <v>p-050982</v>
      </c>
      <c r="E2082" s="6" t="str">
        <f>+VLOOKUP($D2082,Sheet3!$B:$I,2,0)</f>
        <v>5.00-8</v>
      </c>
      <c r="F2082" s="6" t="str">
        <f>+VLOOKUP($D2082,Sheet3!$B:$I,3,0)</f>
        <v>LUG</v>
      </c>
      <c r="G2082" s="6" t="str">
        <f>+VLOOKUP($D2082,Sheet3!$B:$I,4,0)</f>
        <v>NUMA</v>
      </c>
      <c r="H2082" s="6">
        <f>+VLOOKUP($D2082,Sheet3!$B:$I,5,0)</f>
        <v>3</v>
      </c>
      <c r="I2082" s="6" t="str">
        <f>+VLOOKUP($D2082,Sheet3!$B:$I,6,0)</f>
        <v>M4N34</v>
      </c>
      <c r="J2082" s="6" t="str">
        <f>+VLOOKUP($D2082,Sheet3!$B:$I,7,0)</f>
        <v>NUMA</v>
      </c>
      <c r="K2082" s="6" t="str">
        <f>+VLOOKUP($D2082,Sheet3!$B:$I,8,0)</f>
        <v>PREMIUM</v>
      </c>
      <c r="L2082" s="6" t="str">
        <f t="shared" si="187"/>
        <v>5.00-8LUG NUMA 3 M4N34 NUMA PREMIUM</v>
      </c>
      <c r="M2082" s="12" t="s">
        <v>15</v>
      </c>
      <c r="N2082" s="12" t="str">
        <f t="shared" si="194"/>
        <v>l2108</v>
      </c>
    </row>
    <row r="2083" spans="1:14">
      <c r="A2083" s="12" t="s">
        <v>2096</v>
      </c>
      <c r="B2083" s="6" t="str">
        <f t="shared" si="192"/>
        <v>l210808584</v>
      </c>
      <c r="C2083" s="12">
        <v>250982</v>
      </c>
      <c r="D2083" s="12" t="str">
        <f t="shared" si="193"/>
        <v>p-050982</v>
      </c>
      <c r="E2083" s="6" t="str">
        <f>+VLOOKUP($D2083,Sheet3!$B:$I,2,0)</f>
        <v>5.00-8</v>
      </c>
      <c r="F2083" s="6" t="str">
        <f>+VLOOKUP($D2083,Sheet3!$B:$I,3,0)</f>
        <v>LUG</v>
      </c>
      <c r="G2083" s="6" t="str">
        <f>+VLOOKUP($D2083,Sheet3!$B:$I,4,0)</f>
        <v>NUMA</v>
      </c>
      <c r="H2083" s="6">
        <f>+VLOOKUP($D2083,Sheet3!$B:$I,5,0)</f>
        <v>3</v>
      </c>
      <c r="I2083" s="6" t="str">
        <f>+VLOOKUP($D2083,Sheet3!$B:$I,6,0)</f>
        <v>M4N34</v>
      </c>
      <c r="J2083" s="6" t="str">
        <f>+VLOOKUP($D2083,Sheet3!$B:$I,7,0)</f>
        <v>NUMA</v>
      </c>
      <c r="K2083" s="6" t="str">
        <f>+VLOOKUP($D2083,Sheet3!$B:$I,8,0)</f>
        <v>PREMIUM</v>
      </c>
      <c r="L2083" s="6" t="str">
        <f t="shared" si="187"/>
        <v>5.00-8LUG NUMA 3 M4N34 NUMA PREMIUM</v>
      </c>
      <c r="M2083" s="12" t="s">
        <v>15</v>
      </c>
      <c r="N2083" s="12" t="str">
        <f t="shared" si="194"/>
        <v>l2108</v>
      </c>
    </row>
    <row r="2084" spans="1:14">
      <c r="A2084" s="12" t="s">
        <v>2097</v>
      </c>
      <c r="B2084" s="6" t="str">
        <f t="shared" si="192"/>
        <v>l210312444</v>
      </c>
      <c r="C2084" s="12">
        <v>286038</v>
      </c>
      <c r="D2084" s="12" t="str">
        <f t="shared" si="193"/>
        <v>p-086038</v>
      </c>
      <c r="E2084" s="6" t="str">
        <f>+VLOOKUP($D2084,Sheet3!$B:$I,2,0)</f>
        <v>13X41/2X8</v>
      </c>
      <c r="F2084" s="6" t="str">
        <f>+VLOOKUP($D2084,Sheet3!$B:$I,3,0)</f>
        <v>ML</v>
      </c>
      <c r="G2084" s="6" t="str">
        <f>+VLOOKUP($D2084,Sheet3!$B:$I,4,0)</f>
        <v>NUMA</v>
      </c>
      <c r="H2084" s="6">
        <f>+VLOOKUP($D2084,Sheet3!$B:$I,5,0)</f>
        <v>0</v>
      </c>
      <c r="I2084" s="6" t="str">
        <f>+VLOOKUP($D2084,Sheet3!$B:$I,6,0)</f>
        <v>D1.</v>
      </c>
      <c r="J2084" s="6" t="str">
        <f>+VLOOKUP($D2084,Sheet3!$B:$I,7,0)</f>
        <v>TALON</v>
      </c>
      <c r="K2084" s="6" t="str">
        <f>+VLOOKUP($D2084,Sheet3!$B:$I,8,0)</f>
        <v>D</v>
      </c>
      <c r="L2084" s="6" t="str">
        <f t="shared" si="187"/>
        <v>13X41/2X8ML NUMA 0 D1. TALON D</v>
      </c>
      <c r="M2084" s="12" t="s">
        <v>15</v>
      </c>
      <c r="N2084" s="12" t="str">
        <f t="shared" si="194"/>
        <v>l2103</v>
      </c>
    </row>
    <row r="2085" spans="1:14">
      <c r="A2085" s="12" t="s">
        <v>2098</v>
      </c>
      <c r="B2085" s="6" t="str">
        <f t="shared" si="192"/>
        <v>l201104751</v>
      </c>
      <c r="C2085" s="12">
        <v>190233</v>
      </c>
      <c r="D2085" s="12" t="str">
        <f t="shared" si="193"/>
        <v>p-190233</v>
      </c>
      <c r="E2085" s="6" t="str">
        <f>+VLOOKUP($D2085,Sheet3!$B:$I,2,0)</f>
        <v>14X5X10</v>
      </c>
      <c r="F2085" s="6" t="str">
        <f>+VLOOKUP($D2085,Sheet3!$B:$I,3,0)</f>
        <v>SAT</v>
      </c>
      <c r="G2085" s="6" t="str">
        <f>+VLOOKUP($D2085,Sheet3!$B:$I,4,0)</f>
        <v>NUMA</v>
      </c>
      <c r="H2085" s="6">
        <f>+VLOOKUP($D2085,Sheet3!$B:$I,5,0)</f>
        <v>0</v>
      </c>
      <c r="I2085" s="6" t="str">
        <f>+VLOOKUP($D2085,Sheet3!$B:$I,6,0)</f>
        <v>D1.</v>
      </c>
      <c r="J2085" s="6" t="str">
        <f>+VLOOKUP($D2085,Sheet3!$B:$I,7,0)</f>
        <v>TALON</v>
      </c>
      <c r="K2085" s="6" t="str">
        <f>+VLOOKUP($D2085,Sheet3!$B:$I,8,0)</f>
        <v>D</v>
      </c>
      <c r="L2085" s="6" t="str">
        <f t="shared" si="187"/>
        <v>14X5X10SAT NUMA 0 D1. TALON D</v>
      </c>
      <c r="M2085" s="12" t="s">
        <v>15</v>
      </c>
      <c r="N2085" s="12" t="str">
        <f t="shared" si="194"/>
        <v>l2011</v>
      </c>
    </row>
    <row r="2086" spans="1:14">
      <c r="A2086" s="12" t="s">
        <v>2099</v>
      </c>
      <c r="B2086" s="6" t="str">
        <f t="shared" si="192"/>
        <v>l190700540</v>
      </c>
      <c r="C2086" s="12">
        <v>286922</v>
      </c>
      <c r="D2086" s="12" t="str">
        <f t="shared" si="193"/>
        <v>p-086922</v>
      </c>
      <c r="E2086" s="6" t="str">
        <f>+VLOOKUP($D2086,Sheet3!$B:$I,2,0)</f>
        <v>14X41/2X8</v>
      </c>
      <c r="F2086" s="6" t="str">
        <f>+VLOOKUP($D2086,Sheet3!$B:$I,3,0)</f>
        <v>ML</v>
      </c>
      <c r="G2086" s="6" t="str">
        <f>+VLOOKUP($D2086,Sheet3!$B:$I,4,0)</f>
        <v>NUMA</v>
      </c>
      <c r="H2086" s="6">
        <f>+VLOOKUP($D2086,Sheet3!$B:$I,5,0)</f>
        <v>0</v>
      </c>
      <c r="I2086" s="6" t="str">
        <f>+VLOOKUP($D2086,Sheet3!$B:$I,6,0)</f>
        <v>P5N</v>
      </c>
      <c r="J2086" s="6" t="str">
        <f>+VLOOKUP($D2086,Sheet3!$B:$I,7,0)</f>
        <v>TOTALSOURCE</v>
      </c>
      <c r="K2086" s="6" t="str">
        <f>+VLOOKUP($D2086,Sheet3!$B:$I,8,0)</f>
        <v>P</v>
      </c>
      <c r="L2086" s="6" t="str">
        <f t="shared" si="187"/>
        <v>14X41/2X8ML NUMA 0 P5N TOTALSOURCE P</v>
      </c>
      <c r="M2086" s="12" t="s">
        <v>15</v>
      </c>
      <c r="N2086" s="12" t="str">
        <f t="shared" si="194"/>
        <v>l1907</v>
      </c>
    </row>
    <row r="2087" spans="1:14">
      <c r="A2087" s="12" t="s">
        <v>2100</v>
      </c>
      <c r="B2087" s="6" t="str">
        <f t="shared" si="192"/>
        <v>l210507163</v>
      </c>
      <c r="C2087" s="12">
        <v>243372</v>
      </c>
      <c r="D2087" s="12" t="str">
        <f t="shared" si="193"/>
        <v>p-043372</v>
      </c>
      <c r="E2087" s="6" t="str">
        <f>+VLOOKUP($D2087,Sheet3!$B:$I,2,0)</f>
        <v>15X41/2-8</v>
      </c>
      <c r="F2087" s="6" t="str">
        <f>+VLOOKUP($D2087,Sheet3!$B:$I,3,0)</f>
        <v>LUG</v>
      </c>
      <c r="G2087" s="6" t="str">
        <f>+VLOOKUP($D2087,Sheet3!$B:$I,4,0)</f>
        <v>NUMA</v>
      </c>
      <c r="H2087" s="6">
        <f>+VLOOKUP($D2087,Sheet3!$B:$I,5,0)</f>
        <v>3</v>
      </c>
      <c r="I2087" s="6" t="str">
        <f>+VLOOKUP($D2087,Sheet3!$B:$I,6,0)</f>
        <v>M4N34</v>
      </c>
      <c r="J2087" s="6" t="str">
        <f>+VLOOKUP($D2087,Sheet3!$B:$I,7,0)</f>
        <v>NUMA</v>
      </c>
      <c r="K2087" s="6" t="str">
        <f>+VLOOKUP($D2087,Sheet3!$B:$I,8,0)</f>
        <v>XTRAPREMIUM</v>
      </c>
      <c r="L2087" s="6" t="str">
        <f t="shared" si="187"/>
        <v>15X41/2-8LUG NUMA 3 M4N34 NUMA XTRAPREMIUM</v>
      </c>
      <c r="M2087" s="12" t="s">
        <v>15</v>
      </c>
      <c r="N2087" s="12" t="str">
        <f t="shared" si="194"/>
        <v>l2105</v>
      </c>
    </row>
    <row r="2088" spans="1:14">
      <c r="A2088" s="12" t="s">
        <v>2101</v>
      </c>
      <c r="B2088" s="6" t="str">
        <f t="shared" si="192"/>
        <v>l210806763</v>
      </c>
      <c r="C2088" s="12">
        <v>203182</v>
      </c>
      <c r="D2088" s="12" t="str">
        <f t="shared" si="193"/>
        <v>p-003182</v>
      </c>
      <c r="E2088" s="6" t="str">
        <f>+VLOOKUP($D2088,Sheet3!$B:$I,2,0)</f>
        <v>15X41/2-8</v>
      </c>
      <c r="F2088" s="6" t="str">
        <f>+VLOOKUP($D2088,Sheet3!$B:$I,3,0)</f>
        <v>LUG</v>
      </c>
      <c r="G2088" s="6" t="str">
        <f>+VLOOKUP($D2088,Sheet3!$B:$I,4,0)</f>
        <v>NUMAPRIME</v>
      </c>
      <c r="H2088" s="6">
        <f>+VLOOKUP($D2088,Sheet3!$B:$I,5,0)</f>
        <v>3</v>
      </c>
      <c r="I2088" s="6" t="str">
        <f>+VLOOKUP($D2088,Sheet3!$B:$I,6,0)</f>
        <v>P7N34</v>
      </c>
      <c r="J2088" s="6" t="str">
        <f>+VLOOKUP($D2088,Sheet3!$B:$I,7,0)</f>
        <v>NUMAPRIME</v>
      </c>
      <c r="K2088" s="6" t="str">
        <f>+VLOOKUP($D2088,Sheet3!$B:$I,8,0)</f>
        <v>ULTRA</v>
      </c>
      <c r="L2088" s="6" t="str">
        <f t="shared" si="187"/>
        <v>15X41/2-8LUG NUMAPRIME 3 P7N34 NUMAPRIME ULTRA</v>
      </c>
      <c r="M2088" s="12" t="s">
        <v>15</v>
      </c>
      <c r="N2088" s="12" t="str">
        <f t="shared" si="194"/>
        <v>l2108</v>
      </c>
    </row>
    <row r="2089" spans="1:14">
      <c r="A2089" s="12" t="s">
        <v>2102</v>
      </c>
      <c r="B2089" s="6" t="str">
        <f t="shared" si="192"/>
        <v>l180710943</v>
      </c>
      <c r="C2089" s="12">
        <v>235421</v>
      </c>
      <c r="D2089" s="12" t="str">
        <f t="shared" si="193"/>
        <v>p-035421</v>
      </c>
      <c r="E2089" s="6" t="str">
        <f>+VLOOKUP($D2089,Sheet3!$B:$I,2,0)</f>
        <v>140/55-9</v>
      </c>
      <c r="F2089" s="6" t="str">
        <f>+VLOOKUP($D2089,Sheet3!$B:$I,3,0)</f>
        <v>LUG</v>
      </c>
      <c r="G2089" s="6" t="str">
        <f>+VLOOKUP($D2089,Sheet3!$B:$I,4,0)</f>
        <v>NUMA</v>
      </c>
      <c r="H2089" s="6">
        <f>+VLOOKUP($D2089,Sheet3!$B:$I,5,0)</f>
        <v>4</v>
      </c>
      <c r="I2089" s="6" t="str">
        <f>+VLOOKUP($D2089,Sheet3!$B:$I,6,0)</f>
        <v>P13X</v>
      </c>
      <c r="J2089" s="6" t="str">
        <f>+VLOOKUP($D2089,Sheet3!$B:$I,7,0)</f>
        <v>TOTALSOURCE</v>
      </c>
      <c r="K2089" s="6" t="str">
        <f>+VLOOKUP($D2089,Sheet3!$B:$I,8,0)</f>
        <v>PREMIUM</v>
      </c>
      <c r="L2089" s="6" t="str">
        <f t="shared" si="187"/>
        <v>140/55-9LUG NUMA 4 P13X TOTALSOURCE PREMIUM</v>
      </c>
      <c r="M2089" s="12" t="s">
        <v>15</v>
      </c>
      <c r="N2089" s="12" t="str">
        <f t="shared" si="194"/>
        <v>l1807</v>
      </c>
    </row>
    <row r="2090" spans="1:14">
      <c r="A2090" s="12" t="s">
        <v>2103</v>
      </c>
      <c r="B2090" s="6" t="str">
        <f t="shared" si="192"/>
        <v>l200209985</v>
      </c>
      <c r="C2090" s="12">
        <v>286979</v>
      </c>
      <c r="D2090" s="12" t="str">
        <f t="shared" si="193"/>
        <v>p-086979</v>
      </c>
      <c r="E2090" s="6" t="str">
        <f>+VLOOKUP($D2090,Sheet3!$B:$I,2,0)</f>
        <v>10X4X61/4</v>
      </c>
      <c r="F2090" s="6" t="str">
        <f>+VLOOKUP($D2090,Sheet3!$B:$I,3,0)</f>
        <v>SM</v>
      </c>
      <c r="G2090" s="6" t="str">
        <f>+VLOOKUP($D2090,Sheet3!$B:$I,4,0)</f>
        <v>NUMA</v>
      </c>
      <c r="H2090" s="6">
        <f>+VLOOKUP($D2090,Sheet3!$B:$I,5,0)</f>
        <v>0</v>
      </c>
      <c r="I2090" s="6" t="str">
        <f>+VLOOKUP($D2090,Sheet3!$B:$I,6,0)</f>
        <v>P5</v>
      </c>
      <c r="J2090" s="6" t="str">
        <f>+VLOOKUP($D2090,Sheet3!$B:$I,7,0)</f>
        <v>TOTALSOURCE</v>
      </c>
      <c r="K2090" s="6" t="str">
        <f>+VLOOKUP($D2090,Sheet3!$B:$I,8,0)</f>
        <v>P</v>
      </c>
      <c r="L2090" s="6" t="str">
        <f t="shared" si="187"/>
        <v>10X4X61/4SM NUMA 0 P5 TOTALSOURCE P</v>
      </c>
      <c r="M2090" s="12" t="s">
        <v>15</v>
      </c>
      <c r="N2090" s="12" t="str">
        <f t="shared" si="194"/>
        <v>l2002</v>
      </c>
    </row>
    <row r="2091" spans="1:14">
      <c r="A2091" s="12" t="s">
        <v>2104</v>
      </c>
      <c r="B2091" s="6" t="str">
        <f t="shared" si="192"/>
        <v>l201000757</v>
      </c>
      <c r="C2091" s="12">
        <v>286160</v>
      </c>
      <c r="D2091" s="12" t="str">
        <f t="shared" si="193"/>
        <v>p-086160</v>
      </c>
      <c r="E2091" s="6" t="str">
        <f>+VLOOKUP($D2091,Sheet3!$B:$I,2,0)</f>
        <v>13X41/2X8</v>
      </c>
      <c r="F2091" s="6" t="str">
        <f>+VLOOKUP($D2091,Sheet3!$B:$I,3,0)</f>
        <v>ML</v>
      </c>
      <c r="G2091" s="6" t="str">
        <f>+VLOOKUP($D2091,Sheet3!$B:$I,4,0)</f>
        <v>NUMA</v>
      </c>
      <c r="H2091" s="6">
        <f>+VLOOKUP($D2091,Sheet3!$B:$I,5,0)</f>
        <v>0</v>
      </c>
      <c r="I2091" s="6" t="str">
        <f>+VLOOKUP($D2091,Sheet3!$B:$I,6,0)</f>
        <v>P5</v>
      </c>
      <c r="J2091" s="6" t="str">
        <f>+VLOOKUP($D2091,Sheet3!$B:$I,7,0)</f>
        <v>TOTALSOURCE</v>
      </c>
      <c r="K2091" s="6" t="str">
        <f>+VLOOKUP($D2091,Sheet3!$B:$I,8,0)</f>
        <v>P</v>
      </c>
      <c r="L2091" s="6" t="str">
        <f t="shared" si="187"/>
        <v>13X41/2X8ML NUMA 0 P5 TOTALSOURCE P</v>
      </c>
      <c r="M2091" s="12" t="s">
        <v>15</v>
      </c>
      <c r="N2091" s="12" t="str">
        <f t="shared" si="194"/>
        <v>l2010</v>
      </c>
    </row>
    <row r="2092" spans="1:14">
      <c r="A2092" s="12" t="s">
        <v>2105</v>
      </c>
      <c r="B2092" s="6" t="str">
        <f t="shared" si="192"/>
        <v>l180909144</v>
      </c>
      <c r="C2092" s="12">
        <v>190482</v>
      </c>
      <c r="D2092" s="12" t="str">
        <f t="shared" si="193"/>
        <v>p-190482</v>
      </c>
      <c r="E2092" s="6" t="str">
        <f>+VLOOKUP($D2092,Sheet3!$B:$I,2,0)</f>
        <v>4.00-8</v>
      </c>
      <c r="F2092" s="6" t="str">
        <f>+VLOOKUP($D2092,Sheet3!$B:$I,3,0)</f>
        <v>RIB</v>
      </c>
      <c r="G2092" s="6" t="str">
        <f>+VLOOKUP($D2092,Sheet3!$B:$I,4,0)</f>
        <v>NUMA</v>
      </c>
      <c r="H2092" s="6">
        <f>+VLOOKUP($D2092,Sheet3!$B:$I,5,0)</f>
        <v>3.75</v>
      </c>
      <c r="I2092" s="6" t="str">
        <f>+VLOOKUP($D2092,Sheet3!$B:$I,6,0)</f>
        <v>MID</v>
      </c>
      <c r="J2092" s="6" t="str">
        <f>+VLOOKUP($D2092,Sheet3!$B:$I,7,0)</f>
        <v>EXCEL-GSP</v>
      </c>
      <c r="K2092" s="6" t="str">
        <f>+VLOOKUP($D2092,Sheet3!$B:$I,8,0)</f>
        <v>-</v>
      </c>
      <c r="L2092" s="6" t="str">
        <f t="shared" si="187"/>
        <v>4.00-8RIB NUMA 3.75 MID EXCEL-GSP -</v>
      </c>
      <c r="M2092" s="12" t="s">
        <v>15</v>
      </c>
      <c r="N2092" s="12" t="str">
        <f t="shared" si="194"/>
        <v>l1809</v>
      </c>
    </row>
    <row r="2093" spans="1:14">
      <c r="A2093" s="12" t="s">
        <v>2106</v>
      </c>
      <c r="B2093" s="6" t="str">
        <f t="shared" si="192"/>
        <v>l210607095</v>
      </c>
      <c r="C2093" s="12">
        <v>189098</v>
      </c>
      <c r="D2093" s="12" t="str">
        <f t="shared" si="193"/>
        <v>p-189098</v>
      </c>
      <c r="E2093" s="6" t="str">
        <f>+VLOOKUP($D2093,Sheet3!$B:$I,2,0)</f>
        <v>5.00-8</v>
      </c>
      <c r="F2093" s="6" t="str">
        <f>+VLOOKUP($D2093,Sheet3!$B:$I,3,0)</f>
        <v>LUG</v>
      </c>
      <c r="G2093" s="6" t="str">
        <f>+VLOOKUP($D2093,Sheet3!$B:$I,4,0)</f>
        <v>NUMA</v>
      </c>
      <c r="H2093" s="6">
        <f>+VLOOKUP($D2093,Sheet3!$B:$I,5,0)</f>
        <v>3</v>
      </c>
      <c r="I2093" s="6" t="str">
        <f>+VLOOKUP($D2093,Sheet3!$B:$I,6,0)</f>
        <v>M124</v>
      </c>
      <c r="J2093" s="6" t="str">
        <f>+VLOOKUP($D2093,Sheet3!$B:$I,7,0)</f>
        <v>NUMA</v>
      </c>
      <c r="K2093" s="6" t="str">
        <f>+VLOOKUP($D2093,Sheet3!$B:$I,8,0)</f>
        <v>FORTE</v>
      </c>
      <c r="L2093" s="6" t="str">
        <f t="shared" si="187"/>
        <v>5.00-8LUG NUMA 3 M124 NUMA FORTE</v>
      </c>
      <c r="M2093" s="12" t="s">
        <v>15</v>
      </c>
      <c r="N2093" s="12" t="str">
        <f t="shared" si="194"/>
        <v>l2106</v>
      </c>
    </row>
    <row r="2094" spans="1:14">
      <c r="A2094" s="12" t="s">
        <v>2107</v>
      </c>
      <c r="B2094" s="6" t="str">
        <f t="shared" si="192"/>
        <v>l210607051</v>
      </c>
      <c r="C2094" s="12">
        <v>146833</v>
      </c>
      <c r="D2094" s="12" t="str">
        <f t="shared" si="193"/>
        <v>p-146833</v>
      </c>
      <c r="E2094" s="6" t="str">
        <f>+VLOOKUP($D2094,Sheet3!$B:$I,2,0)</f>
        <v>14X5X10</v>
      </c>
      <c r="F2094" s="6" t="str">
        <f>+VLOOKUP($D2094,Sheet3!$B:$I,3,0)</f>
        <v>SM</v>
      </c>
      <c r="G2094" s="6" t="str">
        <f>+VLOOKUP($D2094,Sheet3!$B:$I,4,0)</f>
        <v>NUMA</v>
      </c>
      <c r="H2094" s="6">
        <f>+VLOOKUP($D2094,Sheet3!$B:$I,5,0)</f>
        <v>0</v>
      </c>
      <c r="I2094" s="6" t="str">
        <f>+VLOOKUP($D2094,Sheet3!$B:$I,6,0)</f>
        <v>D1N</v>
      </c>
      <c r="J2094" s="6" t="str">
        <f>+VLOOKUP($D2094,Sheet3!$B:$I,7,0)</f>
        <v>ASTRO</v>
      </c>
      <c r="K2094" s="6" t="str">
        <f>+VLOOKUP($D2094,Sheet3!$B:$I,8,0)</f>
        <v>D</v>
      </c>
      <c r="L2094" s="6" t="str">
        <f t="shared" si="187"/>
        <v>14X5X10SM NUMA 0 D1N ASTRO D</v>
      </c>
      <c r="M2094" s="12" t="s">
        <v>15</v>
      </c>
      <c r="N2094" s="12" t="str">
        <f t="shared" si="194"/>
        <v>l2106</v>
      </c>
    </row>
    <row r="2095" spans="1:14">
      <c r="A2095" s="12" t="s">
        <v>2108</v>
      </c>
      <c r="B2095" s="6" t="str">
        <f t="shared" si="192"/>
        <v>l210704289</v>
      </c>
      <c r="C2095" s="12">
        <v>190432</v>
      </c>
      <c r="D2095" s="12" t="str">
        <f t="shared" si="193"/>
        <v>p-190432</v>
      </c>
      <c r="E2095" s="6" t="str">
        <f>+VLOOKUP($D2095,Sheet3!$B:$I,2,0)</f>
        <v>15X5X111/4</v>
      </c>
      <c r="F2095" s="6" t="str">
        <f>+VLOOKUP($D2095,Sheet3!$B:$I,3,0)</f>
        <v>ML</v>
      </c>
      <c r="G2095" s="6" t="str">
        <f>+VLOOKUP($D2095,Sheet3!$B:$I,4,0)</f>
        <v>NUMA</v>
      </c>
      <c r="H2095" s="6">
        <f>+VLOOKUP($D2095,Sheet3!$B:$I,5,0)</f>
        <v>0</v>
      </c>
      <c r="I2095" s="6" t="str">
        <f>+VLOOKUP($D2095,Sheet3!$B:$I,6,0)</f>
        <v>D1N</v>
      </c>
      <c r="J2095" s="6" t="str">
        <f>+VLOOKUP($D2095,Sheet3!$B:$I,7,0)</f>
        <v>NUMA</v>
      </c>
      <c r="K2095" s="6" t="str">
        <f>+VLOOKUP($D2095,Sheet3!$B:$I,8,0)</f>
        <v>D</v>
      </c>
      <c r="L2095" s="6" t="str">
        <f t="shared" si="187"/>
        <v>15X5X111/4ML NUMA 0 D1N NUMA D</v>
      </c>
      <c r="M2095" s="12" t="s">
        <v>15</v>
      </c>
      <c r="N2095" s="12" t="str">
        <f t="shared" si="194"/>
        <v>l2107</v>
      </c>
    </row>
    <row r="2096" spans="1:14">
      <c r="A2096" s="12" t="s">
        <v>2109</v>
      </c>
      <c r="B2096" s="6" t="str">
        <f t="shared" si="192"/>
        <v>l180405293</v>
      </c>
      <c r="C2096" s="12">
        <v>287953</v>
      </c>
      <c r="D2096" s="12" t="str">
        <f t="shared" si="193"/>
        <v>p-087953</v>
      </c>
      <c r="E2096" s="6" t="str">
        <f>+VLOOKUP($D2096,Sheet3!$B:$I,2,0)</f>
        <v>15X5X111/4</v>
      </c>
      <c r="F2096" s="6" t="str">
        <f>+VLOOKUP($D2096,Sheet3!$B:$I,3,0)</f>
        <v>ML</v>
      </c>
      <c r="G2096" s="6" t="str">
        <f>+VLOOKUP($D2096,Sheet3!$B:$I,4,0)</f>
        <v>NUMA</v>
      </c>
      <c r="H2096" s="6">
        <f>+VLOOKUP($D2096,Sheet3!$B:$I,5,0)</f>
        <v>0</v>
      </c>
      <c r="I2096" s="6" t="str">
        <f>+VLOOKUP($D2096,Sheet3!$B:$I,6,0)</f>
        <v>P5N</v>
      </c>
      <c r="J2096" s="6" t="str">
        <f>+VLOOKUP($D2096,Sheet3!$B:$I,7,0)</f>
        <v>TOTALSOURCE</v>
      </c>
      <c r="K2096" s="6" t="str">
        <f>+VLOOKUP($D2096,Sheet3!$B:$I,8,0)</f>
        <v>P</v>
      </c>
      <c r="L2096" s="6" t="str">
        <f t="shared" si="187"/>
        <v>15X5X111/4ML NUMA 0 P5N TOTALSOURCE P</v>
      </c>
      <c r="M2096" s="12" t="s">
        <v>15</v>
      </c>
      <c r="N2096" s="12" t="str">
        <f t="shared" si="194"/>
        <v>l1804</v>
      </c>
    </row>
    <row r="2097" spans="1:14">
      <c r="A2097" s="12" t="s">
        <v>2110</v>
      </c>
      <c r="B2097" s="6" t="str">
        <f t="shared" si="192"/>
        <v>l190804092</v>
      </c>
      <c r="C2097" s="12">
        <v>189998</v>
      </c>
      <c r="D2097" s="12" t="str">
        <f t="shared" si="193"/>
        <v>p-189998</v>
      </c>
      <c r="E2097" s="6" t="str">
        <f>+VLOOKUP($D2097,Sheet3!$B:$I,2,0)</f>
        <v>406X125</v>
      </c>
      <c r="F2097" s="6" t="str">
        <f>+VLOOKUP($D2097,Sheet3!$B:$I,3,0)</f>
        <v>S</v>
      </c>
      <c r="G2097" s="6" t="str">
        <f>+VLOOKUP($D2097,Sheet3!$B:$I,4,0)</f>
        <v>APW</v>
      </c>
      <c r="H2097" s="6">
        <f>+VLOOKUP($D2097,Sheet3!$B:$I,5,0)</f>
        <v>0</v>
      </c>
      <c r="I2097" s="6" t="str">
        <f>+VLOOKUP($D2097,Sheet3!$B:$I,6,0)</f>
        <v>GREY</v>
      </c>
      <c r="J2097" s="6" t="str">
        <f>+VLOOKUP($D2097,Sheet3!$B:$I,7,0)</f>
        <v>-</v>
      </c>
      <c r="K2097" s="6" t="str">
        <f>+VLOOKUP($D2097,Sheet3!$B:$I,8,0)</f>
        <v>-</v>
      </c>
      <c r="L2097" s="6" t="str">
        <f t="shared" si="187"/>
        <v>406X125S APW 0 GREY - -</v>
      </c>
      <c r="M2097" s="12" t="s">
        <v>15</v>
      </c>
      <c r="N2097" s="12" t="str">
        <f t="shared" si="194"/>
        <v>l1908</v>
      </c>
    </row>
    <row r="2098" spans="1:14">
      <c r="A2098" s="12" t="s">
        <v>2111</v>
      </c>
      <c r="B2098" s="6" t="str">
        <f t="shared" ref="B2098:B2157" si="195">+MID(A2098,9,10)</f>
        <v>l210607257</v>
      </c>
      <c r="C2098" s="12">
        <v>189098</v>
      </c>
      <c r="D2098" s="12" t="str">
        <f t="shared" ref="D2098:D2158" si="196">+LEFT(A2098,8)</f>
        <v>p-189098</v>
      </c>
      <c r="E2098" s="6" t="str">
        <f>+VLOOKUP($D2098,Sheet3!$B:$I,2,0)</f>
        <v>5.00-8</v>
      </c>
      <c r="F2098" s="6" t="str">
        <f>+VLOOKUP($D2098,Sheet3!$B:$I,3,0)</f>
        <v>LUG</v>
      </c>
      <c r="G2098" s="6" t="str">
        <f>+VLOOKUP($D2098,Sheet3!$B:$I,4,0)</f>
        <v>NUMA</v>
      </c>
      <c r="H2098" s="6">
        <f>+VLOOKUP($D2098,Sheet3!$B:$I,5,0)</f>
        <v>3</v>
      </c>
      <c r="I2098" s="6" t="str">
        <f>+VLOOKUP($D2098,Sheet3!$B:$I,6,0)</f>
        <v>M124</v>
      </c>
      <c r="J2098" s="6" t="str">
        <f>+VLOOKUP($D2098,Sheet3!$B:$I,7,0)</f>
        <v>NUMA</v>
      </c>
      <c r="K2098" s="6" t="str">
        <f>+VLOOKUP($D2098,Sheet3!$B:$I,8,0)</f>
        <v>FORTE</v>
      </c>
      <c r="L2098" s="6" t="str">
        <f t="shared" si="187"/>
        <v>5.00-8LUG NUMA 3 M124 NUMA FORTE</v>
      </c>
      <c r="M2098" s="12" t="s">
        <v>15</v>
      </c>
      <c r="N2098" s="12" t="str">
        <f t="shared" ref="N2098:N2158" si="197">+MID(A2098,9,5)</f>
        <v>l2106</v>
      </c>
    </row>
    <row r="2099" spans="1:14">
      <c r="A2099" s="12" t="s">
        <v>2112</v>
      </c>
      <c r="B2099" s="6" t="str">
        <f t="shared" si="195"/>
        <v>l181004256</v>
      </c>
      <c r="C2099" s="12">
        <v>190482</v>
      </c>
      <c r="D2099" s="12" t="str">
        <f t="shared" si="196"/>
        <v>p-190482</v>
      </c>
      <c r="E2099" s="6" t="str">
        <f>+VLOOKUP($D2099,Sheet3!$B:$I,2,0)</f>
        <v>4.00-8</v>
      </c>
      <c r="F2099" s="6" t="str">
        <f>+VLOOKUP($D2099,Sheet3!$B:$I,3,0)</f>
        <v>RIB</v>
      </c>
      <c r="G2099" s="6" t="str">
        <f>+VLOOKUP($D2099,Sheet3!$B:$I,4,0)</f>
        <v>NUMA</v>
      </c>
      <c r="H2099" s="6">
        <f>+VLOOKUP($D2099,Sheet3!$B:$I,5,0)</f>
        <v>3.75</v>
      </c>
      <c r="I2099" s="6" t="str">
        <f>+VLOOKUP($D2099,Sheet3!$B:$I,6,0)</f>
        <v>MID</v>
      </c>
      <c r="J2099" s="6" t="str">
        <f>+VLOOKUP($D2099,Sheet3!$B:$I,7,0)</f>
        <v>EXCEL-GSP</v>
      </c>
      <c r="K2099" s="6" t="str">
        <f>+VLOOKUP($D2099,Sheet3!$B:$I,8,0)</f>
        <v>-</v>
      </c>
      <c r="L2099" s="6" t="str">
        <f t="shared" ref="L2099:L2162" si="198">CONCATENATE(E2099,F2099," ",G2099," ",H2099," ",I2099," ",J2099," ",K2099)</f>
        <v>4.00-8RIB NUMA 3.75 MID EXCEL-GSP -</v>
      </c>
      <c r="M2099" s="12" t="s">
        <v>15</v>
      </c>
      <c r="N2099" s="12" t="str">
        <f t="shared" si="197"/>
        <v>l1810</v>
      </c>
    </row>
    <row r="2100" spans="1:14">
      <c r="A2100" s="12" t="s">
        <v>2113</v>
      </c>
      <c r="B2100" s="6" t="str">
        <f t="shared" si="195"/>
        <v>l191209783</v>
      </c>
      <c r="C2100" s="12">
        <v>201062</v>
      </c>
      <c r="D2100" s="12" t="str">
        <f t="shared" si="196"/>
        <v>p-001062</v>
      </c>
      <c r="E2100" s="6" t="str">
        <f>+VLOOKUP($D2100,Sheet3!$B:$I,2,0)</f>
        <v>4.00-8</v>
      </c>
      <c r="F2100" s="6" t="str">
        <f>+VLOOKUP($D2100,Sheet3!$B:$I,3,0)</f>
        <v>RIB</v>
      </c>
      <c r="G2100" s="6" t="str">
        <f>+VLOOKUP($D2100,Sheet3!$B:$I,4,0)</f>
        <v>NUMA</v>
      </c>
      <c r="H2100" s="6">
        <f>+VLOOKUP($D2100,Sheet3!$B:$I,5,0)</f>
        <v>3.75</v>
      </c>
      <c r="I2100" s="6" t="str">
        <f>+VLOOKUP($D2100,Sheet3!$B:$I,6,0)</f>
        <v>SPOKE(2SP)</v>
      </c>
      <c r="J2100" s="6" t="str">
        <f>+VLOOKUP($D2100,Sheet3!$B:$I,7,0)</f>
        <v>SUPERGRIP</v>
      </c>
      <c r="K2100" s="6" t="str">
        <f>+VLOOKUP($D2100,Sheet3!$B:$I,8,0)</f>
        <v>-</v>
      </c>
      <c r="L2100" s="6" t="str">
        <f t="shared" si="198"/>
        <v>4.00-8RIB NUMA 3.75 SPOKE(2SP) SUPERGRIP -</v>
      </c>
      <c r="M2100" s="12" t="s">
        <v>15</v>
      </c>
      <c r="N2100" s="12" t="str">
        <f t="shared" si="197"/>
        <v>l1912</v>
      </c>
    </row>
    <row r="2101" spans="1:14">
      <c r="A2101" s="12" t="s">
        <v>2114</v>
      </c>
      <c r="B2101" s="6" t="str">
        <f t="shared" si="195"/>
        <v>l180908605</v>
      </c>
      <c r="C2101" s="12">
        <v>190482</v>
      </c>
      <c r="D2101" s="12" t="str">
        <f t="shared" si="196"/>
        <v>p-190482</v>
      </c>
      <c r="E2101" s="6" t="str">
        <f>+VLOOKUP($D2101,Sheet3!$B:$I,2,0)</f>
        <v>4.00-8</v>
      </c>
      <c r="F2101" s="6" t="str">
        <f>+VLOOKUP($D2101,Sheet3!$B:$I,3,0)</f>
        <v>RIB</v>
      </c>
      <c r="G2101" s="6" t="str">
        <f>+VLOOKUP($D2101,Sheet3!$B:$I,4,0)</f>
        <v>NUMA</v>
      </c>
      <c r="H2101" s="6">
        <f>+VLOOKUP($D2101,Sheet3!$B:$I,5,0)</f>
        <v>3.75</v>
      </c>
      <c r="I2101" s="6" t="str">
        <f>+VLOOKUP($D2101,Sheet3!$B:$I,6,0)</f>
        <v>MID</v>
      </c>
      <c r="J2101" s="6" t="str">
        <f>+VLOOKUP($D2101,Sheet3!$B:$I,7,0)</f>
        <v>EXCEL-GSP</v>
      </c>
      <c r="K2101" s="6" t="str">
        <f>+VLOOKUP($D2101,Sheet3!$B:$I,8,0)</f>
        <v>-</v>
      </c>
      <c r="L2101" s="6" t="str">
        <f t="shared" si="198"/>
        <v>4.00-8RIB NUMA 3.75 MID EXCEL-GSP -</v>
      </c>
      <c r="M2101" s="12" t="s">
        <v>15</v>
      </c>
      <c r="N2101" s="12" t="str">
        <f t="shared" si="197"/>
        <v>l1809</v>
      </c>
    </row>
    <row r="2102" spans="1:14">
      <c r="A2102" s="12" t="s">
        <v>2115</v>
      </c>
      <c r="B2102" s="6" t="str">
        <f t="shared" si="195"/>
        <v>l181004255</v>
      </c>
      <c r="C2102" s="12">
        <v>190482</v>
      </c>
      <c r="D2102" s="12" t="str">
        <f t="shared" si="196"/>
        <v>p-190482</v>
      </c>
      <c r="E2102" s="6" t="str">
        <f>+VLOOKUP($D2102,Sheet3!$B:$I,2,0)</f>
        <v>4.00-8</v>
      </c>
      <c r="F2102" s="6" t="str">
        <f>+VLOOKUP($D2102,Sheet3!$B:$I,3,0)</f>
        <v>RIB</v>
      </c>
      <c r="G2102" s="6" t="str">
        <f>+VLOOKUP($D2102,Sheet3!$B:$I,4,0)</f>
        <v>NUMA</v>
      </c>
      <c r="H2102" s="6">
        <f>+VLOOKUP($D2102,Sheet3!$B:$I,5,0)</f>
        <v>3.75</v>
      </c>
      <c r="I2102" s="6" t="str">
        <f>+VLOOKUP($D2102,Sheet3!$B:$I,6,0)</f>
        <v>MID</v>
      </c>
      <c r="J2102" s="6" t="str">
        <f>+VLOOKUP($D2102,Sheet3!$B:$I,7,0)</f>
        <v>EXCEL-GSP</v>
      </c>
      <c r="K2102" s="6" t="str">
        <f>+VLOOKUP($D2102,Sheet3!$B:$I,8,0)</f>
        <v>-</v>
      </c>
      <c r="L2102" s="6" t="str">
        <f t="shared" si="198"/>
        <v>4.00-8RIB NUMA 3.75 MID EXCEL-GSP -</v>
      </c>
      <c r="M2102" s="12" t="s">
        <v>15</v>
      </c>
      <c r="N2102" s="12" t="str">
        <f t="shared" si="197"/>
        <v>l1810</v>
      </c>
    </row>
    <row r="2103" spans="1:14">
      <c r="A2103" s="12" t="s">
        <v>2116</v>
      </c>
      <c r="B2103" s="6" t="str">
        <f t="shared" si="195"/>
        <v>l210307746</v>
      </c>
      <c r="C2103" s="12">
        <v>282993</v>
      </c>
      <c r="D2103" s="12" t="str">
        <f t="shared" si="196"/>
        <v>p-082993</v>
      </c>
      <c r="E2103" s="6" t="str">
        <f>+VLOOKUP($D2103,Sheet3!$B:$I,2,0)</f>
        <v>16X7X101/2</v>
      </c>
      <c r="F2103" s="6" t="str">
        <f>+VLOOKUP($D2103,Sheet3!$B:$I,3,0)</f>
        <v>SM</v>
      </c>
      <c r="G2103" s="6" t="str">
        <f>+VLOOKUP($D2103,Sheet3!$B:$I,4,0)</f>
        <v>NUMA</v>
      </c>
      <c r="H2103" s="6">
        <f>+VLOOKUP($D2103,Sheet3!$B:$I,5,0)</f>
        <v>0</v>
      </c>
      <c r="I2103" s="6" t="str">
        <f>+VLOOKUP($D2103,Sheet3!$B:$I,6,0)</f>
        <v>P5N</v>
      </c>
      <c r="J2103" s="6" t="str">
        <f>+VLOOKUP($D2103,Sheet3!$B:$I,7,0)</f>
        <v>NUMA</v>
      </c>
      <c r="K2103" s="6" t="str">
        <f>+VLOOKUP($D2103,Sheet3!$B:$I,8,0)</f>
        <v>XP</v>
      </c>
      <c r="L2103" s="6" t="str">
        <f t="shared" si="198"/>
        <v>16X7X101/2SM NUMA 0 P5N NUMA XP</v>
      </c>
      <c r="M2103" s="12" t="s">
        <v>15</v>
      </c>
      <c r="N2103" s="12" t="str">
        <f t="shared" si="197"/>
        <v>l2103</v>
      </c>
    </row>
    <row r="2104" spans="1:14">
      <c r="A2104" s="12" t="s">
        <v>2117</v>
      </c>
      <c r="B2104" s="6" t="str">
        <f t="shared" si="195"/>
        <v>l210806830</v>
      </c>
      <c r="C2104" s="12">
        <v>189750</v>
      </c>
      <c r="D2104" s="12" t="str">
        <f t="shared" si="196"/>
        <v>p-189750</v>
      </c>
      <c r="E2104" s="6" t="str">
        <f>+VLOOKUP($D2104,Sheet3!$B:$I,2,0)</f>
        <v>5.00-8</v>
      </c>
      <c r="F2104" s="6" t="str">
        <f>+VLOOKUP($D2104,Sheet3!$B:$I,3,0)</f>
        <v>LUG</v>
      </c>
      <c r="G2104" s="6" t="str">
        <f>+VLOOKUP($D2104,Sheet3!$B:$I,4,0)</f>
        <v>NUMA</v>
      </c>
      <c r="H2104" s="6">
        <f>+VLOOKUP($D2104,Sheet3!$B:$I,5,0)</f>
        <v>3</v>
      </c>
      <c r="I2104" s="6" t="str">
        <f>+VLOOKUP($D2104,Sheet3!$B:$I,6,0)</f>
        <v>M124</v>
      </c>
      <c r="J2104" s="6" t="str">
        <f>+VLOOKUP($D2104,Sheet3!$B:$I,7,0)</f>
        <v>PRESTIGE</v>
      </c>
      <c r="K2104" s="6" t="str">
        <f>+VLOOKUP($D2104,Sheet3!$B:$I,8,0)</f>
        <v>SOLID03A</v>
      </c>
      <c r="L2104" s="6" t="str">
        <f t="shared" si="198"/>
        <v>5.00-8LUG NUMA 3 M124 PRESTIGE SOLID03A</v>
      </c>
      <c r="M2104" s="12" t="s">
        <v>15</v>
      </c>
      <c r="N2104" s="12" t="str">
        <f t="shared" si="197"/>
        <v>l2108</v>
      </c>
    </row>
    <row r="2105" spans="1:14">
      <c r="A2105" s="12" t="s">
        <v>2118</v>
      </c>
      <c r="B2105" s="6" t="str">
        <f t="shared" si="195"/>
        <v>l220300897</v>
      </c>
      <c r="C2105" s="12">
        <v>201416</v>
      </c>
      <c r="D2105" s="12" t="str">
        <f t="shared" si="196"/>
        <v>p-001416</v>
      </c>
      <c r="E2105" s="6" t="str">
        <f>+VLOOKUP($D2105,Sheet3!$B:$I,2,0)</f>
        <v>5.00-8</v>
      </c>
      <c r="F2105" s="6" t="str">
        <f>+VLOOKUP($D2105,Sheet3!$B:$I,3,0)</f>
        <v>LUG</v>
      </c>
      <c r="G2105" s="6" t="str">
        <f>+VLOOKUP($D2105,Sheet3!$B:$I,4,0)</f>
        <v>NUMAPRIME</v>
      </c>
      <c r="H2105" s="6">
        <f>+VLOOKUP($D2105,Sheet3!$B:$I,5,0)</f>
        <v>3</v>
      </c>
      <c r="I2105" s="6" t="str">
        <f>+VLOOKUP($D2105,Sheet3!$B:$I,6,0)</f>
        <v>P13X</v>
      </c>
      <c r="J2105" s="6" t="str">
        <f>+VLOOKUP($D2105,Sheet3!$B:$I,7,0)</f>
        <v>TOTALSOURCE</v>
      </c>
      <c r="K2105" s="6" t="str">
        <f>+VLOOKUP($D2105,Sheet3!$B:$I,8,0)</f>
        <v>PREMIUM</v>
      </c>
      <c r="L2105" s="6" t="str">
        <f t="shared" si="198"/>
        <v>5.00-8LUG NUMAPRIME 3 P13X TOTALSOURCE PREMIUM</v>
      </c>
      <c r="M2105" s="12" t="s">
        <v>15</v>
      </c>
      <c r="N2105" s="12" t="str">
        <f t="shared" si="197"/>
        <v>l2203</v>
      </c>
    </row>
    <row r="2106" spans="1:14">
      <c r="A2106" s="12" t="s">
        <v>2119</v>
      </c>
      <c r="B2106" s="6" t="str">
        <f t="shared" si="195"/>
        <v>l220302218</v>
      </c>
      <c r="C2106" s="12">
        <v>201669</v>
      </c>
      <c r="D2106" s="12" t="str">
        <f t="shared" si="196"/>
        <v>p-001669</v>
      </c>
      <c r="E2106" s="6" t="str">
        <f>+VLOOKUP($D2106,Sheet3!$B:$I,2,0)</f>
        <v>6.00-9</v>
      </c>
      <c r="F2106" s="6" t="str">
        <f>+VLOOKUP($D2106,Sheet3!$B:$I,3,0)</f>
        <v>LUG</v>
      </c>
      <c r="G2106" s="6" t="str">
        <f>+VLOOKUP($D2106,Sheet3!$B:$I,4,0)</f>
        <v>NUMAPRIME</v>
      </c>
      <c r="H2106" s="6">
        <f>+VLOOKUP($D2106,Sheet3!$B:$I,5,0)</f>
        <v>4</v>
      </c>
      <c r="I2106" s="6" t="str">
        <f>+VLOOKUP($D2106,Sheet3!$B:$I,6,0)</f>
        <v>P13X</v>
      </c>
      <c r="J2106" s="6" t="str">
        <f>+VLOOKUP($D2106,Sheet3!$B:$I,7,0)</f>
        <v>TOTALSOURCE</v>
      </c>
      <c r="K2106" s="6" t="str">
        <f>+VLOOKUP($D2106,Sheet3!$B:$I,8,0)</f>
        <v>PREMIUM</v>
      </c>
      <c r="L2106" s="6" t="str">
        <f t="shared" si="198"/>
        <v>6.00-9LUG NUMAPRIME 4 P13X TOTALSOURCE PREMIUM</v>
      </c>
      <c r="M2106" s="12" t="s">
        <v>15</v>
      </c>
      <c r="N2106" s="12" t="str">
        <f t="shared" si="197"/>
        <v>l2203</v>
      </c>
    </row>
    <row r="2107" spans="1:14">
      <c r="A2107" s="12" t="s">
        <v>2120</v>
      </c>
      <c r="B2107" s="6" t="str">
        <f t="shared" si="195"/>
        <v>l220302286</v>
      </c>
      <c r="C2107" s="12">
        <v>201669</v>
      </c>
      <c r="D2107" s="12" t="str">
        <f t="shared" si="196"/>
        <v>p-001669</v>
      </c>
      <c r="E2107" s="6" t="str">
        <f>+VLOOKUP($D2107,Sheet3!$B:$I,2,0)</f>
        <v>6.00-9</v>
      </c>
      <c r="F2107" s="6" t="str">
        <f>+VLOOKUP($D2107,Sheet3!$B:$I,3,0)</f>
        <v>LUG</v>
      </c>
      <c r="G2107" s="6" t="str">
        <f>+VLOOKUP($D2107,Sheet3!$B:$I,4,0)</f>
        <v>NUMAPRIME</v>
      </c>
      <c r="H2107" s="6">
        <f>+VLOOKUP($D2107,Sheet3!$B:$I,5,0)</f>
        <v>4</v>
      </c>
      <c r="I2107" s="6" t="str">
        <f>+VLOOKUP($D2107,Sheet3!$B:$I,6,0)</f>
        <v>P13X</v>
      </c>
      <c r="J2107" s="6" t="str">
        <f>+VLOOKUP($D2107,Sheet3!$B:$I,7,0)</f>
        <v>TOTALSOURCE</v>
      </c>
      <c r="K2107" s="6" t="str">
        <f>+VLOOKUP($D2107,Sheet3!$B:$I,8,0)</f>
        <v>PREMIUM</v>
      </c>
      <c r="L2107" s="6" t="str">
        <f t="shared" si="198"/>
        <v>6.00-9LUG NUMAPRIME 4 P13X TOTALSOURCE PREMIUM</v>
      </c>
      <c r="M2107" s="12" t="s">
        <v>15</v>
      </c>
      <c r="N2107" s="12" t="str">
        <f t="shared" si="197"/>
        <v>l2203</v>
      </c>
    </row>
    <row r="2108" spans="1:14">
      <c r="A2108" s="12" t="s">
        <v>2121</v>
      </c>
      <c r="B2108" s="6" t="str">
        <f t="shared" si="195"/>
        <v>l220302219</v>
      </c>
      <c r="C2108" s="12">
        <v>201669</v>
      </c>
      <c r="D2108" s="12" t="str">
        <f t="shared" si="196"/>
        <v>p-001669</v>
      </c>
      <c r="E2108" s="6" t="str">
        <f>+VLOOKUP($D2108,Sheet3!$B:$I,2,0)</f>
        <v>6.00-9</v>
      </c>
      <c r="F2108" s="6" t="str">
        <f>+VLOOKUP($D2108,Sheet3!$B:$I,3,0)</f>
        <v>LUG</v>
      </c>
      <c r="G2108" s="6" t="str">
        <f>+VLOOKUP($D2108,Sheet3!$B:$I,4,0)</f>
        <v>NUMAPRIME</v>
      </c>
      <c r="H2108" s="6">
        <f>+VLOOKUP($D2108,Sheet3!$B:$I,5,0)</f>
        <v>4</v>
      </c>
      <c r="I2108" s="6" t="str">
        <f>+VLOOKUP($D2108,Sheet3!$B:$I,6,0)</f>
        <v>P13X</v>
      </c>
      <c r="J2108" s="6" t="str">
        <f>+VLOOKUP($D2108,Sheet3!$B:$I,7,0)</f>
        <v>TOTALSOURCE</v>
      </c>
      <c r="K2108" s="6" t="str">
        <f>+VLOOKUP($D2108,Sheet3!$B:$I,8,0)</f>
        <v>PREMIUM</v>
      </c>
      <c r="L2108" s="6" t="str">
        <f t="shared" si="198"/>
        <v>6.00-9LUG NUMAPRIME 4 P13X TOTALSOURCE PREMIUM</v>
      </c>
      <c r="M2108" s="12" t="s">
        <v>15</v>
      </c>
      <c r="N2108" s="12" t="str">
        <f t="shared" si="197"/>
        <v>l2203</v>
      </c>
    </row>
    <row r="2109" spans="1:14">
      <c r="A2109" s="12" t="s">
        <v>2122</v>
      </c>
      <c r="B2109" s="6" t="str">
        <f t="shared" si="195"/>
        <v>l220302285</v>
      </c>
      <c r="C2109" s="12">
        <v>201669</v>
      </c>
      <c r="D2109" s="12" t="str">
        <f t="shared" si="196"/>
        <v>p-001669</v>
      </c>
      <c r="E2109" s="6" t="str">
        <f>+VLOOKUP($D2109,Sheet3!$B:$I,2,0)</f>
        <v>6.00-9</v>
      </c>
      <c r="F2109" s="6" t="str">
        <f>+VLOOKUP($D2109,Sheet3!$B:$I,3,0)</f>
        <v>LUG</v>
      </c>
      <c r="G2109" s="6" t="str">
        <f>+VLOOKUP($D2109,Sheet3!$B:$I,4,0)</f>
        <v>NUMAPRIME</v>
      </c>
      <c r="H2109" s="6">
        <f>+VLOOKUP($D2109,Sheet3!$B:$I,5,0)</f>
        <v>4</v>
      </c>
      <c r="I2109" s="6" t="str">
        <f>+VLOOKUP($D2109,Sheet3!$B:$I,6,0)</f>
        <v>P13X</v>
      </c>
      <c r="J2109" s="6" t="str">
        <f>+VLOOKUP($D2109,Sheet3!$B:$I,7,0)</f>
        <v>TOTALSOURCE</v>
      </c>
      <c r="K2109" s="6" t="str">
        <f>+VLOOKUP($D2109,Sheet3!$B:$I,8,0)</f>
        <v>PREMIUM</v>
      </c>
      <c r="L2109" s="6" t="str">
        <f t="shared" si="198"/>
        <v>6.00-9LUG NUMAPRIME 4 P13X TOTALSOURCE PREMIUM</v>
      </c>
      <c r="M2109" s="12" t="s">
        <v>15</v>
      </c>
      <c r="N2109" s="12" t="str">
        <f t="shared" si="197"/>
        <v>l2203</v>
      </c>
    </row>
    <row r="2110" spans="1:14">
      <c r="A2110" s="12" t="s">
        <v>2123</v>
      </c>
      <c r="B2110" s="6" t="str">
        <f t="shared" si="195"/>
        <v>l220303239</v>
      </c>
      <c r="C2110" s="12">
        <v>201669</v>
      </c>
      <c r="D2110" s="12" t="str">
        <f t="shared" si="196"/>
        <v>p-001669</v>
      </c>
      <c r="E2110" s="6" t="str">
        <f>+VLOOKUP($D2110,Sheet3!$B:$I,2,0)</f>
        <v>6.00-9</v>
      </c>
      <c r="F2110" s="6" t="str">
        <f>+VLOOKUP($D2110,Sheet3!$B:$I,3,0)</f>
        <v>LUG</v>
      </c>
      <c r="G2110" s="6" t="str">
        <f>+VLOOKUP($D2110,Sheet3!$B:$I,4,0)</f>
        <v>NUMAPRIME</v>
      </c>
      <c r="H2110" s="6">
        <f>+VLOOKUP($D2110,Sheet3!$B:$I,5,0)</f>
        <v>4</v>
      </c>
      <c r="I2110" s="6" t="str">
        <f>+VLOOKUP($D2110,Sheet3!$B:$I,6,0)</f>
        <v>P13X</v>
      </c>
      <c r="J2110" s="6" t="str">
        <f>+VLOOKUP($D2110,Sheet3!$B:$I,7,0)</f>
        <v>TOTALSOURCE</v>
      </c>
      <c r="K2110" s="6" t="str">
        <f>+VLOOKUP($D2110,Sheet3!$B:$I,8,0)</f>
        <v>PREMIUM</v>
      </c>
      <c r="L2110" s="6" t="str">
        <f t="shared" si="198"/>
        <v>6.00-9LUG NUMAPRIME 4 P13X TOTALSOURCE PREMIUM</v>
      </c>
      <c r="M2110" s="12" t="s">
        <v>15</v>
      </c>
      <c r="N2110" s="12" t="str">
        <f t="shared" si="197"/>
        <v>l2203</v>
      </c>
    </row>
    <row r="2111" spans="1:14">
      <c r="A2111" s="12" t="s">
        <v>2124</v>
      </c>
      <c r="B2111" s="6" t="str">
        <f t="shared" si="195"/>
        <v>l220300538</v>
      </c>
      <c r="C2111" s="12">
        <v>201416</v>
      </c>
      <c r="D2111" s="12" t="str">
        <f t="shared" si="196"/>
        <v>p-001416</v>
      </c>
      <c r="E2111" s="6" t="str">
        <f>+VLOOKUP($D2111,Sheet3!$B:$I,2,0)</f>
        <v>5.00-8</v>
      </c>
      <c r="F2111" s="6" t="str">
        <f>+VLOOKUP($D2111,Sheet3!$B:$I,3,0)</f>
        <v>LUG</v>
      </c>
      <c r="G2111" s="6" t="str">
        <f>+VLOOKUP($D2111,Sheet3!$B:$I,4,0)</f>
        <v>NUMAPRIME</v>
      </c>
      <c r="H2111" s="6">
        <f>+VLOOKUP($D2111,Sheet3!$B:$I,5,0)</f>
        <v>3</v>
      </c>
      <c r="I2111" s="6" t="str">
        <f>+VLOOKUP($D2111,Sheet3!$B:$I,6,0)</f>
        <v>P13X</v>
      </c>
      <c r="J2111" s="6" t="str">
        <f>+VLOOKUP($D2111,Sheet3!$B:$I,7,0)</f>
        <v>TOTALSOURCE</v>
      </c>
      <c r="K2111" s="6" t="str">
        <f>+VLOOKUP($D2111,Sheet3!$B:$I,8,0)</f>
        <v>PREMIUM</v>
      </c>
      <c r="L2111" s="6" t="str">
        <f t="shared" si="198"/>
        <v>5.00-8LUG NUMAPRIME 3 P13X TOTALSOURCE PREMIUM</v>
      </c>
      <c r="M2111" s="12" t="s">
        <v>15</v>
      </c>
      <c r="N2111" s="12" t="str">
        <f t="shared" si="197"/>
        <v>l2203</v>
      </c>
    </row>
    <row r="2112" spans="1:14">
      <c r="A2112" s="12" t="s">
        <v>2125</v>
      </c>
      <c r="B2112" s="6" t="str">
        <f t="shared" si="195"/>
        <v>l220302885</v>
      </c>
      <c r="C2112" s="12">
        <v>201669</v>
      </c>
      <c r="D2112" s="12" t="str">
        <f t="shared" si="196"/>
        <v>p-001669</v>
      </c>
      <c r="E2112" s="6" t="str">
        <f>+VLOOKUP($D2112,Sheet3!$B:$I,2,0)</f>
        <v>6.00-9</v>
      </c>
      <c r="F2112" s="6" t="str">
        <f>+VLOOKUP($D2112,Sheet3!$B:$I,3,0)</f>
        <v>LUG</v>
      </c>
      <c r="G2112" s="6" t="str">
        <f>+VLOOKUP($D2112,Sheet3!$B:$I,4,0)</f>
        <v>NUMAPRIME</v>
      </c>
      <c r="H2112" s="6">
        <f>+VLOOKUP($D2112,Sheet3!$B:$I,5,0)</f>
        <v>4</v>
      </c>
      <c r="I2112" s="6" t="str">
        <f>+VLOOKUP($D2112,Sheet3!$B:$I,6,0)</f>
        <v>P13X</v>
      </c>
      <c r="J2112" s="6" t="str">
        <f>+VLOOKUP($D2112,Sheet3!$B:$I,7,0)</f>
        <v>TOTALSOURCE</v>
      </c>
      <c r="K2112" s="6" t="str">
        <f>+VLOOKUP($D2112,Sheet3!$B:$I,8,0)</f>
        <v>PREMIUM</v>
      </c>
      <c r="L2112" s="6" t="str">
        <f t="shared" si="198"/>
        <v>6.00-9LUG NUMAPRIME 4 P13X TOTALSOURCE PREMIUM</v>
      </c>
      <c r="M2112" s="12" t="s">
        <v>15</v>
      </c>
      <c r="N2112" s="12" t="str">
        <f t="shared" si="197"/>
        <v>l2203</v>
      </c>
    </row>
    <row r="2113" spans="1:14">
      <c r="A2113" s="12" t="s">
        <v>2126</v>
      </c>
      <c r="B2113" s="6" t="str">
        <f t="shared" si="195"/>
        <v>l220302160</v>
      </c>
      <c r="C2113" s="12">
        <v>201669</v>
      </c>
      <c r="D2113" s="12" t="str">
        <f t="shared" si="196"/>
        <v>p-001669</v>
      </c>
      <c r="E2113" s="6" t="str">
        <f>+VLOOKUP($D2113,Sheet3!$B:$I,2,0)</f>
        <v>6.00-9</v>
      </c>
      <c r="F2113" s="6" t="str">
        <f>+VLOOKUP($D2113,Sheet3!$B:$I,3,0)</f>
        <v>LUG</v>
      </c>
      <c r="G2113" s="6" t="str">
        <f>+VLOOKUP($D2113,Sheet3!$B:$I,4,0)</f>
        <v>NUMAPRIME</v>
      </c>
      <c r="H2113" s="6">
        <f>+VLOOKUP($D2113,Sheet3!$B:$I,5,0)</f>
        <v>4</v>
      </c>
      <c r="I2113" s="6" t="str">
        <f>+VLOOKUP($D2113,Sheet3!$B:$I,6,0)</f>
        <v>P13X</v>
      </c>
      <c r="J2113" s="6" t="str">
        <f>+VLOOKUP($D2113,Sheet3!$B:$I,7,0)</f>
        <v>TOTALSOURCE</v>
      </c>
      <c r="K2113" s="6" t="str">
        <f>+VLOOKUP($D2113,Sheet3!$B:$I,8,0)</f>
        <v>PREMIUM</v>
      </c>
      <c r="L2113" s="6" t="str">
        <f t="shared" si="198"/>
        <v>6.00-9LUG NUMAPRIME 4 P13X TOTALSOURCE PREMIUM</v>
      </c>
      <c r="M2113" s="12" t="s">
        <v>15</v>
      </c>
      <c r="N2113" s="12" t="str">
        <f t="shared" si="197"/>
        <v>l2203</v>
      </c>
    </row>
    <row r="2114" spans="1:14">
      <c r="A2114" s="12" t="s">
        <v>2127</v>
      </c>
      <c r="B2114" s="6" t="str">
        <f t="shared" si="195"/>
        <v>l220301571</v>
      </c>
      <c r="C2114" s="12">
        <v>201669</v>
      </c>
      <c r="D2114" s="12" t="str">
        <f t="shared" si="196"/>
        <v>p-001669</v>
      </c>
      <c r="E2114" s="6" t="str">
        <f>+VLOOKUP($D2114,Sheet3!$B:$I,2,0)</f>
        <v>6.00-9</v>
      </c>
      <c r="F2114" s="6" t="str">
        <f>+VLOOKUP($D2114,Sheet3!$B:$I,3,0)</f>
        <v>LUG</v>
      </c>
      <c r="G2114" s="6" t="str">
        <f>+VLOOKUP($D2114,Sheet3!$B:$I,4,0)</f>
        <v>NUMAPRIME</v>
      </c>
      <c r="H2114" s="6">
        <f>+VLOOKUP($D2114,Sheet3!$B:$I,5,0)</f>
        <v>4</v>
      </c>
      <c r="I2114" s="6" t="str">
        <f>+VLOOKUP($D2114,Sheet3!$B:$I,6,0)</f>
        <v>P13X</v>
      </c>
      <c r="J2114" s="6" t="str">
        <f>+VLOOKUP($D2114,Sheet3!$B:$I,7,0)</f>
        <v>TOTALSOURCE</v>
      </c>
      <c r="K2114" s="6" t="str">
        <f>+VLOOKUP($D2114,Sheet3!$B:$I,8,0)</f>
        <v>PREMIUM</v>
      </c>
      <c r="L2114" s="6" t="str">
        <f t="shared" si="198"/>
        <v>6.00-9LUG NUMAPRIME 4 P13X TOTALSOURCE PREMIUM</v>
      </c>
      <c r="M2114" s="12" t="s">
        <v>15</v>
      </c>
      <c r="N2114" s="12" t="str">
        <f t="shared" si="197"/>
        <v>l2203</v>
      </c>
    </row>
    <row r="2115" spans="1:14">
      <c r="A2115" s="12" t="s">
        <v>2128</v>
      </c>
      <c r="B2115" s="6" t="str">
        <f t="shared" si="195"/>
        <v>l220302216</v>
      </c>
      <c r="C2115" s="12">
        <v>201669</v>
      </c>
      <c r="D2115" s="12" t="str">
        <f t="shared" si="196"/>
        <v>p-001669</v>
      </c>
      <c r="E2115" s="6" t="str">
        <f>+VLOOKUP($D2115,Sheet3!$B:$I,2,0)</f>
        <v>6.00-9</v>
      </c>
      <c r="F2115" s="6" t="str">
        <f>+VLOOKUP($D2115,Sheet3!$B:$I,3,0)</f>
        <v>LUG</v>
      </c>
      <c r="G2115" s="6" t="str">
        <f>+VLOOKUP($D2115,Sheet3!$B:$I,4,0)</f>
        <v>NUMAPRIME</v>
      </c>
      <c r="H2115" s="6">
        <f>+VLOOKUP($D2115,Sheet3!$B:$I,5,0)</f>
        <v>4</v>
      </c>
      <c r="I2115" s="6" t="str">
        <f>+VLOOKUP($D2115,Sheet3!$B:$I,6,0)</f>
        <v>P13X</v>
      </c>
      <c r="J2115" s="6" t="str">
        <f>+VLOOKUP($D2115,Sheet3!$B:$I,7,0)</f>
        <v>TOTALSOURCE</v>
      </c>
      <c r="K2115" s="6" t="str">
        <f>+VLOOKUP($D2115,Sheet3!$B:$I,8,0)</f>
        <v>PREMIUM</v>
      </c>
      <c r="L2115" s="6" t="str">
        <f t="shared" si="198"/>
        <v>6.00-9LUG NUMAPRIME 4 P13X TOTALSOURCE PREMIUM</v>
      </c>
      <c r="M2115" s="12" t="s">
        <v>15</v>
      </c>
      <c r="N2115" s="12" t="str">
        <f t="shared" si="197"/>
        <v>l2203</v>
      </c>
    </row>
    <row r="2116" spans="1:14">
      <c r="A2116" s="12" t="s">
        <v>2129</v>
      </c>
      <c r="B2116" s="6" t="str">
        <f t="shared" si="195"/>
        <v>l220303378</v>
      </c>
      <c r="C2116" s="12">
        <v>201669</v>
      </c>
      <c r="D2116" s="12" t="str">
        <f t="shared" si="196"/>
        <v>p-001669</v>
      </c>
      <c r="E2116" s="6" t="str">
        <f>+VLOOKUP($D2116,Sheet3!$B:$I,2,0)</f>
        <v>6.00-9</v>
      </c>
      <c r="F2116" s="6" t="str">
        <f>+VLOOKUP($D2116,Sheet3!$B:$I,3,0)</f>
        <v>LUG</v>
      </c>
      <c r="G2116" s="6" t="str">
        <f>+VLOOKUP($D2116,Sheet3!$B:$I,4,0)</f>
        <v>NUMAPRIME</v>
      </c>
      <c r="H2116" s="6">
        <f>+VLOOKUP($D2116,Sheet3!$B:$I,5,0)</f>
        <v>4</v>
      </c>
      <c r="I2116" s="6" t="str">
        <f>+VLOOKUP($D2116,Sheet3!$B:$I,6,0)</f>
        <v>P13X</v>
      </c>
      <c r="J2116" s="6" t="str">
        <f>+VLOOKUP($D2116,Sheet3!$B:$I,7,0)</f>
        <v>TOTALSOURCE</v>
      </c>
      <c r="K2116" s="6" t="str">
        <f>+VLOOKUP($D2116,Sheet3!$B:$I,8,0)</f>
        <v>PREMIUM</v>
      </c>
      <c r="L2116" s="6" t="str">
        <f t="shared" si="198"/>
        <v>6.00-9LUG NUMAPRIME 4 P13X TOTALSOURCE PREMIUM</v>
      </c>
      <c r="M2116" s="12" t="s">
        <v>15</v>
      </c>
      <c r="N2116" s="12" t="str">
        <f t="shared" si="197"/>
        <v>l2203</v>
      </c>
    </row>
    <row r="2117" spans="1:14">
      <c r="A2117" s="12" t="s">
        <v>2130</v>
      </c>
      <c r="B2117" s="6" t="str">
        <f t="shared" si="195"/>
        <v>l220300324</v>
      </c>
      <c r="C2117" s="12">
        <v>201416</v>
      </c>
      <c r="D2117" s="12" t="str">
        <f t="shared" si="196"/>
        <v>p-001416</v>
      </c>
      <c r="E2117" s="6" t="str">
        <f>+VLOOKUP($D2117,Sheet3!$B:$I,2,0)</f>
        <v>5.00-8</v>
      </c>
      <c r="F2117" s="6" t="str">
        <f>+VLOOKUP($D2117,Sheet3!$B:$I,3,0)</f>
        <v>LUG</v>
      </c>
      <c r="G2117" s="6" t="str">
        <f>+VLOOKUP($D2117,Sheet3!$B:$I,4,0)</f>
        <v>NUMAPRIME</v>
      </c>
      <c r="H2117" s="6">
        <f>+VLOOKUP($D2117,Sheet3!$B:$I,5,0)</f>
        <v>3</v>
      </c>
      <c r="I2117" s="6" t="str">
        <f>+VLOOKUP($D2117,Sheet3!$B:$I,6,0)</f>
        <v>P13X</v>
      </c>
      <c r="J2117" s="6" t="str">
        <f>+VLOOKUP($D2117,Sheet3!$B:$I,7,0)</f>
        <v>TOTALSOURCE</v>
      </c>
      <c r="K2117" s="6" t="str">
        <f>+VLOOKUP($D2117,Sheet3!$B:$I,8,0)</f>
        <v>PREMIUM</v>
      </c>
      <c r="L2117" s="6" t="str">
        <f t="shared" si="198"/>
        <v>5.00-8LUG NUMAPRIME 3 P13X TOTALSOURCE PREMIUM</v>
      </c>
      <c r="M2117" s="12" t="s">
        <v>15</v>
      </c>
      <c r="N2117" s="12" t="str">
        <f t="shared" si="197"/>
        <v>l2203</v>
      </c>
    </row>
    <row r="2118" spans="1:14">
      <c r="A2118" s="12" t="s">
        <v>2131</v>
      </c>
      <c r="B2118" s="6" t="str">
        <f t="shared" si="195"/>
        <v>l220303477</v>
      </c>
      <c r="C2118" s="12">
        <v>201669</v>
      </c>
      <c r="D2118" s="12" t="str">
        <f t="shared" si="196"/>
        <v>p-001669</v>
      </c>
      <c r="E2118" s="6" t="str">
        <f>+VLOOKUP($D2118,Sheet3!$B:$I,2,0)</f>
        <v>6.00-9</v>
      </c>
      <c r="F2118" s="6" t="str">
        <f>+VLOOKUP($D2118,Sheet3!$B:$I,3,0)</f>
        <v>LUG</v>
      </c>
      <c r="G2118" s="6" t="str">
        <f>+VLOOKUP($D2118,Sheet3!$B:$I,4,0)</f>
        <v>NUMAPRIME</v>
      </c>
      <c r="H2118" s="6">
        <f>+VLOOKUP($D2118,Sheet3!$B:$I,5,0)</f>
        <v>4</v>
      </c>
      <c r="I2118" s="6" t="str">
        <f>+VLOOKUP($D2118,Sheet3!$B:$I,6,0)</f>
        <v>P13X</v>
      </c>
      <c r="J2118" s="6" t="str">
        <f>+VLOOKUP($D2118,Sheet3!$B:$I,7,0)</f>
        <v>TOTALSOURCE</v>
      </c>
      <c r="K2118" s="6" t="str">
        <f>+VLOOKUP($D2118,Sheet3!$B:$I,8,0)</f>
        <v>PREMIUM</v>
      </c>
      <c r="L2118" s="6" t="str">
        <f t="shared" si="198"/>
        <v>6.00-9LUG NUMAPRIME 4 P13X TOTALSOURCE PREMIUM</v>
      </c>
      <c r="M2118" s="12" t="s">
        <v>15</v>
      </c>
      <c r="N2118" s="12" t="str">
        <f t="shared" si="197"/>
        <v>l2203</v>
      </c>
    </row>
    <row r="2119" spans="1:14">
      <c r="A2119" s="12" t="s">
        <v>2132</v>
      </c>
      <c r="B2119" s="6" t="str">
        <f t="shared" si="195"/>
        <v>l220302287</v>
      </c>
      <c r="C2119" s="12">
        <v>201669</v>
      </c>
      <c r="D2119" s="12" t="str">
        <f t="shared" si="196"/>
        <v>p-001669</v>
      </c>
      <c r="E2119" s="6" t="str">
        <f>+VLOOKUP($D2119,Sheet3!$B:$I,2,0)</f>
        <v>6.00-9</v>
      </c>
      <c r="F2119" s="6" t="str">
        <f>+VLOOKUP($D2119,Sheet3!$B:$I,3,0)</f>
        <v>LUG</v>
      </c>
      <c r="G2119" s="6" t="str">
        <f>+VLOOKUP($D2119,Sheet3!$B:$I,4,0)</f>
        <v>NUMAPRIME</v>
      </c>
      <c r="H2119" s="6">
        <f>+VLOOKUP($D2119,Sheet3!$B:$I,5,0)</f>
        <v>4</v>
      </c>
      <c r="I2119" s="6" t="str">
        <f>+VLOOKUP($D2119,Sheet3!$B:$I,6,0)</f>
        <v>P13X</v>
      </c>
      <c r="J2119" s="6" t="str">
        <f>+VLOOKUP($D2119,Sheet3!$B:$I,7,0)</f>
        <v>TOTALSOURCE</v>
      </c>
      <c r="K2119" s="6" t="str">
        <f>+VLOOKUP($D2119,Sheet3!$B:$I,8,0)</f>
        <v>PREMIUM</v>
      </c>
      <c r="L2119" s="6" t="str">
        <f t="shared" si="198"/>
        <v>6.00-9LUG NUMAPRIME 4 P13X TOTALSOURCE PREMIUM</v>
      </c>
      <c r="M2119" s="12" t="s">
        <v>15</v>
      </c>
      <c r="N2119" s="12" t="str">
        <f t="shared" si="197"/>
        <v>l2203</v>
      </c>
    </row>
    <row r="2120" spans="1:14">
      <c r="A2120" s="12" t="s">
        <v>2133</v>
      </c>
      <c r="B2120" s="6" t="str">
        <f t="shared" si="195"/>
        <v>l220303241</v>
      </c>
      <c r="C2120" s="12">
        <v>201669</v>
      </c>
      <c r="D2120" s="12" t="str">
        <f t="shared" si="196"/>
        <v>p-001669</v>
      </c>
      <c r="E2120" s="6" t="str">
        <f>+VLOOKUP($D2120,Sheet3!$B:$I,2,0)</f>
        <v>6.00-9</v>
      </c>
      <c r="F2120" s="6" t="str">
        <f>+VLOOKUP($D2120,Sheet3!$B:$I,3,0)</f>
        <v>LUG</v>
      </c>
      <c r="G2120" s="6" t="str">
        <f>+VLOOKUP($D2120,Sheet3!$B:$I,4,0)</f>
        <v>NUMAPRIME</v>
      </c>
      <c r="H2120" s="6">
        <f>+VLOOKUP($D2120,Sheet3!$B:$I,5,0)</f>
        <v>4</v>
      </c>
      <c r="I2120" s="6" t="str">
        <f>+VLOOKUP($D2120,Sheet3!$B:$I,6,0)</f>
        <v>P13X</v>
      </c>
      <c r="J2120" s="6" t="str">
        <f>+VLOOKUP($D2120,Sheet3!$B:$I,7,0)</f>
        <v>TOTALSOURCE</v>
      </c>
      <c r="K2120" s="6" t="str">
        <f>+VLOOKUP($D2120,Sheet3!$B:$I,8,0)</f>
        <v>PREMIUM</v>
      </c>
      <c r="L2120" s="6" t="str">
        <f t="shared" si="198"/>
        <v>6.00-9LUG NUMAPRIME 4 P13X TOTALSOURCE PREMIUM</v>
      </c>
      <c r="M2120" s="12" t="s">
        <v>15</v>
      </c>
      <c r="N2120" s="12" t="str">
        <f t="shared" si="197"/>
        <v>l2203</v>
      </c>
    </row>
    <row r="2121" spans="1:14">
      <c r="A2121" s="12" t="s">
        <v>2134</v>
      </c>
      <c r="B2121" s="6" t="str">
        <f t="shared" si="195"/>
        <v>l220302564</v>
      </c>
      <c r="C2121" s="12">
        <v>201669</v>
      </c>
      <c r="D2121" s="12" t="str">
        <f t="shared" si="196"/>
        <v>p-001669</v>
      </c>
      <c r="E2121" s="6" t="str">
        <f>+VLOOKUP($D2121,Sheet3!$B:$I,2,0)</f>
        <v>6.00-9</v>
      </c>
      <c r="F2121" s="6" t="str">
        <f>+VLOOKUP($D2121,Sheet3!$B:$I,3,0)</f>
        <v>LUG</v>
      </c>
      <c r="G2121" s="6" t="str">
        <f>+VLOOKUP($D2121,Sheet3!$B:$I,4,0)</f>
        <v>NUMAPRIME</v>
      </c>
      <c r="H2121" s="6">
        <f>+VLOOKUP($D2121,Sheet3!$B:$I,5,0)</f>
        <v>4</v>
      </c>
      <c r="I2121" s="6" t="str">
        <f>+VLOOKUP($D2121,Sheet3!$B:$I,6,0)</f>
        <v>P13X</v>
      </c>
      <c r="J2121" s="6" t="str">
        <f>+VLOOKUP($D2121,Sheet3!$B:$I,7,0)</f>
        <v>TOTALSOURCE</v>
      </c>
      <c r="K2121" s="6" t="str">
        <f>+VLOOKUP($D2121,Sheet3!$B:$I,8,0)</f>
        <v>PREMIUM</v>
      </c>
      <c r="L2121" s="6" t="str">
        <f t="shared" si="198"/>
        <v>6.00-9LUG NUMAPRIME 4 P13X TOTALSOURCE PREMIUM</v>
      </c>
      <c r="M2121" s="12" t="s">
        <v>15</v>
      </c>
      <c r="N2121" s="12" t="str">
        <f t="shared" si="197"/>
        <v>l2203</v>
      </c>
    </row>
    <row r="2122" spans="1:14">
      <c r="A2122" s="12" t="s">
        <v>2135</v>
      </c>
      <c r="B2122" s="6" t="str">
        <f t="shared" si="195"/>
        <v>l220303187</v>
      </c>
      <c r="C2122" s="12">
        <v>201669</v>
      </c>
      <c r="D2122" s="12" t="str">
        <f t="shared" si="196"/>
        <v>p-001669</v>
      </c>
      <c r="E2122" s="6" t="str">
        <f>+VLOOKUP($D2122,Sheet3!$B:$I,2,0)</f>
        <v>6.00-9</v>
      </c>
      <c r="F2122" s="6" t="str">
        <f>+VLOOKUP($D2122,Sheet3!$B:$I,3,0)</f>
        <v>LUG</v>
      </c>
      <c r="G2122" s="6" t="str">
        <f>+VLOOKUP($D2122,Sheet3!$B:$I,4,0)</f>
        <v>NUMAPRIME</v>
      </c>
      <c r="H2122" s="6">
        <f>+VLOOKUP($D2122,Sheet3!$B:$I,5,0)</f>
        <v>4</v>
      </c>
      <c r="I2122" s="6" t="str">
        <f>+VLOOKUP($D2122,Sheet3!$B:$I,6,0)</f>
        <v>P13X</v>
      </c>
      <c r="J2122" s="6" t="str">
        <f>+VLOOKUP($D2122,Sheet3!$B:$I,7,0)</f>
        <v>TOTALSOURCE</v>
      </c>
      <c r="K2122" s="6" t="str">
        <f>+VLOOKUP($D2122,Sheet3!$B:$I,8,0)</f>
        <v>PREMIUM</v>
      </c>
      <c r="L2122" s="6" t="str">
        <f t="shared" si="198"/>
        <v>6.00-9LUG NUMAPRIME 4 P13X TOTALSOURCE PREMIUM</v>
      </c>
      <c r="M2122" s="12" t="s">
        <v>15</v>
      </c>
      <c r="N2122" s="12" t="str">
        <f t="shared" si="197"/>
        <v>l2203</v>
      </c>
    </row>
    <row r="2123" spans="1:14">
      <c r="A2123" s="12" t="s">
        <v>2136</v>
      </c>
      <c r="B2123" s="6" t="str">
        <f t="shared" si="195"/>
        <v>l220304231</v>
      </c>
      <c r="C2123" s="12">
        <v>249701</v>
      </c>
      <c r="D2123" s="12" t="str">
        <f t="shared" si="196"/>
        <v>p-049701</v>
      </c>
      <c r="E2123" s="6" t="str">
        <f>+VLOOKUP($D2123,Sheet3!$B:$I,2,0)</f>
        <v>6.00-9</v>
      </c>
      <c r="F2123" s="6" t="str">
        <f>+VLOOKUP($D2123,Sheet3!$B:$I,3,0)</f>
        <v>LUG</v>
      </c>
      <c r="G2123" s="6" t="str">
        <f>+VLOOKUP($D2123,Sheet3!$B:$I,4,0)</f>
        <v>NUMA</v>
      </c>
      <c r="H2123" s="6">
        <f>+VLOOKUP($D2123,Sheet3!$B:$I,5,0)</f>
        <v>4</v>
      </c>
      <c r="I2123" s="6" t="str">
        <f>+VLOOKUP($D2123,Sheet3!$B:$I,6,0)</f>
        <v>P13X</v>
      </c>
      <c r="J2123" s="6" t="str">
        <f>+VLOOKUP($D2123,Sheet3!$B:$I,7,0)</f>
        <v>NUMA</v>
      </c>
      <c r="K2123" s="6" t="str">
        <f>+VLOOKUP($D2123,Sheet3!$B:$I,8,0)</f>
        <v>PREMIUM</v>
      </c>
      <c r="L2123" s="6" t="str">
        <f t="shared" si="198"/>
        <v>6.00-9LUG NUMA 4 P13X NUMA PREMIUM</v>
      </c>
      <c r="M2123" s="12" t="s">
        <v>15</v>
      </c>
      <c r="N2123" s="12" t="str">
        <f t="shared" si="197"/>
        <v>l2203</v>
      </c>
    </row>
    <row r="2124" spans="1:14">
      <c r="A2124" s="12" t="s">
        <v>2137</v>
      </c>
      <c r="B2124" s="6" t="str">
        <f t="shared" si="195"/>
        <v>l220304140</v>
      </c>
      <c r="C2124" s="12">
        <v>249701</v>
      </c>
      <c r="D2124" s="12" t="str">
        <f t="shared" si="196"/>
        <v>p-049701</v>
      </c>
      <c r="E2124" s="6" t="str">
        <f>+VLOOKUP($D2124,Sheet3!$B:$I,2,0)</f>
        <v>6.00-9</v>
      </c>
      <c r="F2124" s="6" t="str">
        <f>+VLOOKUP($D2124,Sheet3!$B:$I,3,0)</f>
        <v>LUG</v>
      </c>
      <c r="G2124" s="6" t="str">
        <f>+VLOOKUP($D2124,Sheet3!$B:$I,4,0)</f>
        <v>NUMA</v>
      </c>
      <c r="H2124" s="6">
        <f>+VLOOKUP($D2124,Sheet3!$B:$I,5,0)</f>
        <v>4</v>
      </c>
      <c r="I2124" s="6" t="str">
        <f>+VLOOKUP($D2124,Sheet3!$B:$I,6,0)</f>
        <v>P13X</v>
      </c>
      <c r="J2124" s="6" t="str">
        <f>+VLOOKUP($D2124,Sheet3!$B:$I,7,0)</f>
        <v>NUMA</v>
      </c>
      <c r="K2124" s="6" t="str">
        <f>+VLOOKUP($D2124,Sheet3!$B:$I,8,0)</f>
        <v>PREMIUM</v>
      </c>
      <c r="L2124" s="6" t="str">
        <f t="shared" si="198"/>
        <v>6.00-9LUG NUMA 4 P13X NUMA PREMIUM</v>
      </c>
      <c r="M2124" s="12" t="s">
        <v>15</v>
      </c>
      <c r="N2124" s="12" t="str">
        <f t="shared" si="197"/>
        <v>l2203</v>
      </c>
    </row>
    <row r="2125" spans="1:14">
      <c r="A2125" s="12" t="s">
        <v>2138</v>
      </c>
      <c r="B2125" s="6" t="str">
        <f t="shared" si="195"/>
        <v>l220304015</v>
      </c>
      <c r="C2125" s="12">
        <v>249701</v>
      </c>
      <c r="D2125" s="12" t="str">
        <f t="shared" si="196"/>
        <v>p-049701</v>
      </c>
      <c r="E2125" s="6" t="str">
        <f>+VLOOKUP($D2125,Sheet3!$B:$I,2,0)</f>
        <v>6.00-9</v>
      </c>
      <c r="F2125" s="6" t="str">
        <f>+VLOOKUP($D2125,Sheet3!$B:$I,3,0)</f>
        <v>LUG</v>
      </c>
      <c r="G2125" s="6" t="str">
        <f>+VLOOKUP($D2125,Sheet3!$B:$I,4,0)</f>
        <v>NUMA</v>
      </c>
      <c r="H2125" s="6">
        <f>+VLOOKUP($D2125,Sheet3!$B:$I,5,0)</f>
        <v>4</v>
      </c>
      <c r="I2125" s="6" t="str">
        <f>+VLOOKUP($D2125,Sheet3!$B:$I,6,0)</f>
        <v>P13X</v>
      </c>
      <c r="J2125" s="6" t="str">
        <f>+VLOOKUP($D2125,Sheet3!$B:$I,7,0)</f>
        <v>NUMA</v>
      </c>
      <c r="K2125" s="6" t="str">
        <f>+VLOOKUP($D2125,Sheet3!$B:$I,8,0)</f>
        <v>PREMIUM</v>
      </c>
      <c r="L2125" s="6" t="str">
        <f t="shared" si="198"/>
        <v>6.00-9LUG NUMA 4 P13X NUMA PREMIUM</v>
      </c>
      <c r="M2125" s="12" t="s">
        <v>15</v>
      </c>
      <c r="N2125" s="12" t="str">
        <f t="shared" si="197"/>
        <v>l2203</v>
      </c>
    </row>
    <row r="2126" spans="1:14">
      <c r="A2126" s="12" t="s">
        <v>2139</v>
      </c>
      <c r="B2126" s="6" t="str">
        <f t="shared" si="195"/>
        <v>l220303144</v>
      </c>
      <c r="C2126" s="12">
        <v>250633</v>
      </c>
      <c r="D2126" s="12" t="str">
        <f t="shared" si="196"/>
        <v>p-050633</v>
      </c>
      <c r="E2126" s="6" t="str">
        <f>+VLOOKUP($D2126,Sheet3!$B:$I,2,0)</f>
        <v>6.50-10</v>
      </c>
      <c r="F2126" s="6" t="str">
        <f>+VLOOKUP($D2126,Sheet3!$B:$I,3,0)</f>
        <v>LUG</v>
      </c>
      <c r="G2126" s="6" t="str">
        <f>+VLOOKUP($D2126,Sheet3!$B:$I,4,0)</f>
        <v>NUMA</v>
      </c>
      <c r="H2126" s="6">
        <f>+VLOOKUP($D2126,Sheet3!$B:$I,5,0)</f>
        <v>5</v>
      </c>
      <c r="I2126" s="6" t="str">
        <f>+VLOOKUP($D2126,Sheet3!$B:$I,6,0)</f>
        <v>P13X</v>
      </c>
      <c r="J2126" s="6" t="str">
        <f>+VLOOKUP($D2126,Sheet3!$B:$I,7,0)</f>
        <v>NUMA</v>
      </c>
      <c r="K2126" s="6" t="str">
        <f>+VLOOKUP($D2126,Sheet3!$B:$I,8,0)</f>
        <v>PREMIUM</v>
      </c>
      <c r="L2126" s="6" t="str">
        <f t="shared" si="198"/>
        <v>6.50-10LUG NUMA 5 P13X NUMA PREMIUM</v>
      </c>
      <c r="M2126" s="12" t="s">
        <v>15</v>
      </c>
      <c r="N2126" s="12" t="str">
        <f t="shared" si="197"/>
        <v>l2203</v>
      </c>
    </row>
    <row r="2127" spans="1:14">
      <c r="A2127" s="12" t="s">
        <v>2140</v>
      </c>
      <c r="B2127" s="6" t="str">
        <f t="shared" si="195"/>
        <v>l220304227</v>
      </c>
      <c r="C2127" s="12">
        <v>250633</v>
      </c>
      <c r="D2127" s="12" t="str">
        <f t="shared" si="196"/>
        <v>p-050633</v>
      </c>
      <c r="E2127" s="6" t="str">
        <f>+VLOOKUP($D2127,Sheet3!$B:$I,2,0)</f>
        <v>6.50-10</v>
      </c>
      <c r="F2127" s="6" t="str">
        <f>+VLOOKUP($D2127,Sheet3!$B:$I,3,0)</f>
        <v>LUG</v>
      </c>
      <c r="G2127" s="6" t="str">
        <f>+VLOOKUP($D2127,Sheet3!$B:$I,4,0)</f>
        <v>NUMA</v>
      </c>
      <c r="H2127" s="6">
        <f>+VLOOKUP($D2127,Sheet3!$B:$I,5,0)</f>
        <v>5</v>
      </c>
      <c r="I2127" s="6" t="str">
        <f>+VLOOKUP($D2127,Sheet3!$B:$I,6,0)</f>
        <v>P13X</v>
      </c>
      <c r="J2127" s="6" t="str">
        <f>+VLOOKUP($D2127,Sheet3!$B:$I,7,0)</f>
        <v>NUMA</v>
      </c>
      <c r="K2127" s="6" t="str">
        <f>+VLOOKUP($D2127,Sheet3!$B:$I,8,0)</f>
        <v>PREMIUM</v>
      </c>
      <c r="L2127" s="6" t="str">
        <f t="shared" si="198"/>
        <v>6.50-10LUG NUMA 5 P13X NUMA PREMIUM</v>
      </c>
      <c r="M2127" s="12" t="s">
        <v>15</v>
      </c>
      <c r="N2127" s="12" t="str">
        <f t="shared" si="197"/>
        <v>l2203</v>
      </c>
    </row>
    <row r="2128" spans="1:14">
      <c r="A2128" s="12" t="s">
        <v>2141</v>
      </c>
      <c r="B2128" s="6" t="str">
        <f t="shared" si="195"/>
        <v>l220304273</v>
      </c>
      <c r="C2128" s="12">
        <v>189624</v>
      </c>
      <c r="D2128" s="12" t="str">
        <f t="shared" si="196"/>
        <v>p-189624</v>
      </c>
      <c r="E2128" s="6" t="str">
        <f>+VLOOKUP($D2128,Sheet3!$B:$I,2,0)</f>
        <v>21X7X15</v>
      </c>
      <c r="F2128" s="6" t="str">
        <f>+VLOOKUP($D2128,Sheet3!$B:$I,3,0)</f>
        <v>SAT</v>
      </c>
      <c r="G2128" s="6" t="str">
        <f>+VLOOKUP($D2128,Sheet3!$B:$I,4,0)</f>
        <v>NUMA</v>
      </c>
      <c r="H2128" s="6">
        <f>+VLOOKUP($D2128,Sheet3!$B:$I,5,0)</f>
        <v>0</v>
      </c>
      <c r="I2128" s="6" t="str">
        <f>+VLOOKUP($D2128,Sheet3!$B:$I,6,0)</f>
        <v>D1.</v>
      </c>
      <c r="J2128" s="6" t="str">
        <f>+VLOOKUP($D2128,Sheet3!$B:$I,7,0)</f>
        <v>TALON</v>
      </c>
      <c r="K2128" s="6" t="str">
        <f>+VLOOKUP($D2128,Sheet3!$B:$I,8,0)</f>
        <v>D</v>
      </c>
      <c r="L2128" s="6" t="str">
        <f t="shared" si="198"/>
        <v>21X7X15SAT NUMA 0 D1. TALON D</v>
      </c>
      <c r="M2128" s="12" t="s">
        <v>15</v>
      </c>
      <c r="N2128" s="12" t="str">
        <f t="shared" si="197"/>
        <v>l2203</v>
      </c>
    </row>
    <row r="2129" spans="1:14">
      <c r="A2129" s="12" t="s">
        <v>2142</v>
      </c>
      <c r="B2129" s="6" t="str">
        <f t="shared" si="195"/>
        <v>l220304297</v>
      </c>
      <c r="C2129" s="12">
        <v>249701</v>
      </c>
      <c r="D2129" s="12" t="str">
        <f t="shared" si="196"/>
        <v>p-049701</v>
      </c>
      <c r="E2129" s="6" t="str">
        <f>+VLOOKUP($D2129,Sheet3!$B:$I,2,0)</f>
        <v>6.00-9</v>
      </c>
      <c r="F2129" s="6" t="str">
        <f>+VLOOKUP($D2129,Sheet3!$B:$I,3,0)</f>
        <v>LUG</v>
      </c>
      <c r="G2129" s="6" t="str">
        <f>+VLOOKUP($D2129,Sheet3!$B:$I,4,0)</f>
        <v>NUMA</v>
      </c>
      <c r="H2129" s="6">
        <f>+VLOOKUP($D2129,Sheet3!$B:$I,5,0)</f>
        <v>4</v>
      </c>
      <c r="I2129" s="6" t="str">
        <f>+VLOOKUP($D2129,Sheet3!$B:$I,6,0)</f>
        <v>P13X</v>
      </c>
      <c r="J2129" s="6" t="str">
        <f>+VLOOKUP($D2129,Sheet3!$B:$I,7,0)</f>
        <v>NUMA</v>
      </c>
      <c r="K2129" s="6" t="str">
        <f>+VLOOKUP($D2129,Sheet3!$B:$I,8,0)</f>
        <v>PREMIUM</v>
      </c>
      <c r="L2129" s="6" t="str">
        <f t="shared" si="198"/>
        <v>6.00-9LUG NUMA 4 P13X NUMA PREMIUM</v>
      </c>
      <c r="M2129" s="12" t="s">
        <v>15</v>
      </c>
      <c r="N2129" s="12" t="str">
        <f t="shared" si="197"/>
        <v>l2203</v>
      </c>
    </row>
    <row r="2130" spans="1:14">
      <c r="A2130" s="12" t="s">
        <v>2143</v>
      </c>
      <c r="B2130" s="6" t="str">
        <f t="shared" si="195"/>
        <v>l220304086</v>
      </c>
      <c r="C2130" s="12">
        <v>249701</v>
      </c>
      <c r="D2130" s="12" t="str">
        <f t="shared" si="196"/>
        <v>p-049701</v>
      </c>
      <c r="E2130" s="6" t="str">
        <f>+VLOOKUP($D2130,Sheet3!$B:$I,2,0)</f>
        <v>6.00-9</v>
      </c>
      <c r="F2130" s="6" t="str">
        <f>+VLOOKUP($D2130,Sheet3!$B:$I,3,0)</f>
        <v>LUG</v>
      </c>
      <c r="G2130" s="6" t="str">
        <f>+VLOOKUP($D2130,Sheet3!$B:$I,4,0)</f>
        <v>NUMA</v>
      </c>
      <c r="H2130" s="6">
        <f>+VLOOKUP($D2130,Sheet3!$B:$I,5,0)</f>
        <v>4</v>
      </c>
      <c r="I2130" s="6" t="str">
        <f>+VLOOKUP($D2130,Sheet3!$B:$I,6,0)</f>
        <v>P13X</v>
      </c>
      <c r="J2130" s="6" t="str">
        <f>+VLOOKUP($D2130,Sheet3!$B:$I,7,0)</f>
        <v>NUMA</v>
      </c>
      <c r="K2130" s="6" t="str">
        <f>+VLOOKUP($D2130,Sheet3!$B:$I,8,0)</f>
        <v>PREMIUM</v>
      </c>
      <c r="L2130" s="6" t="str">
        <f t="shared" si="198"/>
        <v>6.00-9LUG NUMA 4 P13X NUMA PREMIUM</v>
      </c>
      <c r="M2130" s="12" t="s">
        <v>15</v>
      </c>
      <c r="N2130" s="12" t="str">
        <f t="shared" si="197"/>
        <v>l2203</v>
      </c>
    </row>
    <row r="2131" spans="1:14">
      <c r="A2131" s="12" t="s">
        <v>2144</v>
      </c>
      <c r="B2131" s="6" t="str">
        <f t="shared" si="195"/>
        <v>l220302956</v>
      </c>
      <c r="C2131" s="12">
        <v>250633</v>
      </c>
      <c r="D2131" s="12" t="str">
        <f t="shared" si="196"/>
        <v>p-050633</v>
      </c>
      <c r="E2131" s="6" t="str">
        <f>+VLOOKUP($D2131,Sheet3!$B:$I,2,0)</f>
        <v>6.50-10</v>
      </c>
      <c r="F2131" s="6" t="str">
        <f>+VLOOKUP($D2131,Sheet3!$B:$I,3,0)</f>
        <v>LUG</v>
      </c>
      <c r="G2131" s="6" t="str">
        <f>+VLOOKUP($D2131,Sheet3!$B:$I,4,0)</f>
        <v>NUMA</v>
      </c>
      <c r="H2131" s="6">
        <f>+VLOOKUP($D2131,Sheet3!$B:$I,5,0)</f>
        <v>5</v>
      </c>
      <c r="I2131" s="6" t="str">
        <f>+VLOOKUP($D2131,Sheet3!$B:$I,6,0)</f>
        <v>P13X</v>
      </c>
      <c r="J2131" s="6" t="str">
        <f>+VLOOKUP($D2131,Sheet3!$B:$I,7,0)</f>
        <v>NUMA</v>
      </c>
      <c r="K2131" s="6" t="str">
        <f>+VLOOKUP($D2131,Sheet3!$B:$I,8,0)</f>
        <v>PREMIUM</v>
      </c>
      <c r="L2131" s="6" t="str">
        <f t="shared" si="198"/>
        <v>6.50-10LUG NUMA 5 P13X NUMA PREMIUM</v>
      </c>
      <c r="M2131" s="12" t="s">
        <v>15</v>
      </c>
      <c r="N2131" s="12" t="str">
        <f t="shared" si="197"/>
        <v>l2203</v>
      </c>
    </row>
    <row r="2132" spans="1:14">
      <c r="A2132" s="12" t="s">
        <v>2145</v>
      </c>
      <c r="B2132" s="6" t="str">
        <f t="shared" si="195"/>
        <v>l220303059</v>
      </c>
      <c r="C2132" s="12">
        <v>250633</v>
      </c>
      <c r="D2132" s="12" t="str">
        <f t="shared" si="196"/>
        <v>p-050633</v>
      </c>
      <c r="E2132" s="6" t="str">
        <f>+VLOOKUP($D2132,Sheet3!$B:$I,2,0)</f>
        <v>6.50-10</v>
      </c>
      <c r="F2132" s="6" t="str">
        <f>+VLOOKUP($D2132,Sheet3!$B:$I,3,0)</f>
        <v>LUG</v>
      </c>
      <c r="G2132" s="6" t="str">
        <f>+VLOOKUP($D2132,Sheet3!$B:$I,4,0)</f>
        <v>NUMA</v>
      </c>
      <c r="H2132" s="6">
        <f>+VLOOKUP($D2132,Sheet3!$B:$I,5,0)</f>
        <v>5</v>
      </c>
      <c r="I2132" s="6" t="str">
        <f>+VLOOKUP($D2132,Sheet3!$B:$I,6,0)</f>
        <v>P13X</v>
      </c>
      <c r="J2132" s="6" t="str">
        <f>+VLOOKUP($D2132,Sheet3!$B:$I,7,0)</f>
        <v>NUMA</v>
      </c>
      <c r="K2132" s="6" t="str">
        <f>+VLOOKUP($D2132,Sheet3!$B:$I,8,0)</f>
        <v>PREMIUM</v>
      </c>
      <c r="L2132" s="6" t="str">
        <f t="shared" si="198"/>
        <v>6.50-10LUG NUMA 5 P13X NUMA PREMIUM</v>
      </c>
      <c r="M2132" s="12" t="s">
        <v>15</v>
      </c>
      <c r="N2132" s="12" t="str">
        <f t="shared" si="197"/>
        <v>l2203</v>
      </c>
    </row>
    <row r="2133" spans="1:14">
      <c r="A2133" s="12" t="s">
        <v>2146</v>
      </c>
      <c r="B2133" s="6" t="str">
        <f t="shared" si="195"/>
        <v>l220303341</v>
      </c>
      <c r="C2133" s="12">
        <v>250633</v>
      </c>
      <c r="D2133" s="12" t="str">
        <f t="shared" si="196"/>
        <v>p-050633</v>
      </c>
      <c r="E2133" s="6" t="str">
        <f>+VLOOKUP($D2133,Sheet3!$B:$I,2,0)</f>
        <v>6.50-10</v>
      </c>
      <c r="F2133" s="6" t="str">
        <f>+VLOOKUP($D2133,Sheet3!$B:$I,3,0)</f>
        <v>LUG</v>
      </c>
      <c r="G2133" s="6" t="str">
        <f>+VLOOKUP($D2133,Sheet3!$B:$I,4,0)</f>
        <v>NUMA</v>
      </c>
      <c r="H2133" s="6">
        <f>+VLOOKUP($D2133,Sheet3!$B:$I,5,0)</f>
        <v>5</v>
      </c>
      <c r="I2133" s="6" t="str">
        <f>+VLOOKUP($D2133,Sheet3!$B:$I,6,0)</f>
        <v>P13X</v>
      </c>
      <c r="J2133" s="6" t="str">
        <f>+VLOOKUP($D2133,Sheet3!$B:$I,7,0)</f>
        <v>NUMA</v>
      </c>
      <c r="K2133" s="6" t="str">
        <f>+VLOOKUP($D2133,Sheet3!$B:$I,8,0)</f>
        <v>PREMIUM</v>
      </c>
      <c r="L2133" s="6" t="str">
        <f t="shared" si="198"/>
        <v>6.50-10LUG NUMA 5 P13X NUMA PREMIUM</v>
      </c>
      <c r="M2133" s="12" t="s">
        <v>15</v>
      </c>
      <c r="N2133" s="12" t="str">
        <f t="shared" si="197"/>
        <v>l2203</v>
      </c>
    </row>
    <row r="2134" spans="1:14">
      <c r="A2134" s="12" t="s">
        <v>2147</v>
      </c>
      <c r="B2134" s="6" t="str">
        <f t="shared" si="195"/>
        <v>l220303954</v>
      </c>
      <c r="C2134" s="12">
        <v>250633</v>
      </c>
      <c r="D2134" s="12" t="str">
        <f t="shared" si="196"/>
        <v>p-050633</v>
      </c>
      <c r="E2134" s="6" t="str">
        <f>+VLOOKUP($D2134,Sheet3!$B:$I,2,0)</f>
        <v>6.50-10</v>
      </c>
      <c r="F2134" s="6" t="str">
        <f>+VLOOKUP($D2134,Sheet3!$B:$I,3,0)</f>
        <v>LUG</v>
      </c>
      <c r="G2134" s="6" t="str">
        <f>+VLOOKUP($D2134,Sheet3!$B:$I,4,0)</f>
        <v>NUMA</v>
      </c>
      <c r="H2134" s="6">
        <f>+VLOOKUP($D2134,Sheet3!$B:$I,5,0)</f>
        <v>5</v>
      </c>
      <c r="I2134" s="6" t="str">
        <f>+VLOOKUP($D2134,Sheet3!$B:$I,6,0)</f>
        <v>P13X</v>
      </c>
      <c r="J2134" s="6" t="str">
        <f>+VLOOKUP($D2134,Sheet3!$B:$I,7,0)</f>
        <v>NUMA</v>
      </c>
      <c r="K2134" s="6" t="str">
        <f>+VLOOKUP($D2134,Sheet3!$B:$I,8,0)</f>
        <v>PREMIUM</v>
      </c>
      <c r="L2134" s="6" t="str">
        <f t="shared" si="198"/>
        <v>6.50-10LUG NUMA 5 P13X NUMA PREMIUM</v>
      </c>
      <c r="M2134" s="12" t="s">
        <v>15</v>
      </c>
      <c r="N2134" s="12" t="str">
        <f t="shared" si="197"/>
        <v>l2203</v>
      </c>
    </row>
    <row r="2135" spans="1:14">
      <c r="A2135" s="12" t="s">
        <v>2148</v>
      </c>
      <c r="B2135" s="6" t="str">
        <f t="shared" si="195"/>
        <v>l220304232</v>
      </c>
      <c r="C2135" s="12">
        <v>249701</v>
      </c>
      <c r="D2135" s="12" t="str">
        <f t="shared" si="196"/>
        <v>p-049701</v>
      </c>
      <c r="E2135" s="6" t="str">
        <f>+VLOOKUP($D2135,Sheet3!$B:$I,2,0)</f>
        <v>6.00-9</v>
      </c>
      <c r="F2135" s="6" t="str">
        <f>+VLOOKUP($D2135,Sheet3!$B:$I,3,0)</f>
        <v>LUG</v>
      </c>
      <c r="G2135" s="6" t="str">
        <f>+VLOOKUP($D2135,Sheet3!$B:$I,4,0)</f>
        <v>NUMA</v>
      </c>
      <c r="H2135" s="6">
        <f>+VLOOKUP($D2135,Sheet3!$B:$I,5,0)</f>
        <v>4</v>
      </c>
      <c r="I2135" s="6" t="str">
        <f>+VLOOKUP($D2135,Sheet3!$B:$I,6,0)</f>
        <v>P13X</v>
      </c>
      <c r="J2135" s="6" t="str">
        <f>+VLOOKUP($D2135,Sheet3!$B:$I,7,0)</f>
        <v>NUMA</v>
      </c>
      <c r="K2135" s="6" t="str">
        <f>+VLOOKUP($D2135,Sheet3!$B:$I,8,0)</f>
        <v>PREMIUM</v>
      </c>
      <c r="L2135" s="6" t="str">
        <f t="shared" si="198"/>
        <v>6.00-9LUG NUMA 4 P13X NUMA PREMIUM</v>
      </c>
      <c r="M2135" s="12" t="s">
        <v>15</v>
      </c>
      <c r="N2135" s="12" t="str">
        <f t="shared" si="197"/>
        <v>l2203</v>
      </c>
    </row>
    <row r="2136" spans="1:14">
      <c r="A2136" s="12" t="s">
        <v>2149</v>
      </c>
      <c r="B2136" s="6" t="str">
        <f t="shared" si="195"/>
        <v>l220304298</v>
      </c>
      <c r="C2136" s="12">
        <v>249701</v>
      </c>
      <c r="D2136" s="12" t="str">
        <f t="shared" si="196"/>
        <v>p-049701</v>
      </c>
      <c r="E2136" s="6" t="str">
        <f>+VLOOKUP($D2136,Sheet3!$B:$I,2,0)</f>
        <v>6.00-9</v>
      </c>
      <c r="F2136" s="6" t="str">
        <f>+VLOOKUP($D2136,Sheet3!$B:$I,3,0)</f>
        <v>LUG</v>
      </c>
      <c r="G2136" s="6" t="str">
        <f>+VLOOKUP($D2136,Sheet3!$B:$I,4,0)</f>
        <v>NUMA</v>
      </c>
      <c r="H2136" s="6">
        <f>+VLOOKUP($D2136,Sheet3!$B:$I,5,0)</f>
        <v>4</v>
      </c>
      <c r="I2136" s="6" t="str">
        <f>+VLOOKUP($D2136,Sheet3!$B:$I,6,0)</f>
        <v>P13X</v>
      </c>
      <c r="J2136" s="6" t="str">
        <f>+VLOOKUP($D2136,Sheet3!$B:$I,7,0)</f>
        <v>NUMA</v>
      </c>
      <c r="K2136" s="6" t="str">
        <f>+VLOOKUP($D2136,Sheet3!$B:$I,8,0)</f>
        <v>PREMIUM</v>
      </c>
      <c r="L2136" s="6" t="str">
        <f t="shared" si="198"/>
        <v>6.00-9LUG NUMA 4 P13X NUMA PREMIUM</v>
      </c>
      <c r="M2136" s="12" t="s">
        <v>15</v>
      </c>
      <c r="N2136" s="12" t="str">
        <f t="shared" si="197"/>
        <v>l2203</v>
      </c>
    </row>
    <row r="2137" spans="1:14">
      <c r="A2137" s="12" t="s">
        <v>2150</v>
      </c>
      <c r="B2137" s="6" t="str">
        <f t="shared" si="195"/>
        <v>l220304345</v>
      </c>
      <c r="C2137" s="12">
        <v>249701</v>
      </c>
      <c r="D2137" s="12" t="str">
        <f t="shared" si="196"/>
        <v>p-049701</v>
      </c>
      <c r="E2137" s="6" t="str">
        <f>+VLOOKUP($D2137,Sheet3!$B:$I,2,0)</f>
        <v>6.00-9</v>
      </c>
      <c r="F2137" s="6" t="str">
        <f>+VLOOKUP($D2137,Sheet3!$B:$I,3,0)</f>
        <v>LUG</v>
      </c>
      <c r="G2137" s="6" t="str">
        <f>+VLOOKUP($D2137,Sheet3!$B:$I,4,0)</f>
        <v>NUMA</v>
      </c>
      <c r="H2137" s="6">
        <f>+VLOOKUP($D2137,Sheet3!$B:$I,5,0)</f>
        <v>4</v>
      </c>
      <c r="I2137" s="6" t="str">
        <f>+VLOOKUP($D2137,Sheet3!$B:$I,6,0)</f>
        <v>P13X</v>
      </c>
      <c r="J2137" s="6" t="str">
        <f>+VLOOKUP($D2137,Sheet3!$B:$I,7,0)</f>
        <v>NUMA</v>
      </c>
      <c r="K2137" s="6" t="str">
        <f>+VLOOKUP($D2137,Sheet3!$B:$I,8,0)</f>
        <v>PREMIUM</v>
      </c>
      <c r="L2137" s="6" t="str">
        <f t="shared" si="198"/>
        <v>6.00-9LUG NUMA 4 P13X NUMA PREMIUM</v>
      </c>
      <c r="M2137" s="12" t="s">
        <v>15</v>
      </c>
      <c r="N2137" s="12" t="str">
        <f t="shared" si="197"/>
        <v>l2203</v>
      </c>
    </row>
    <row r="2138" spans="1:14">
      <c r="A2138" s="12" t="s">
        <v>2151</v>
      </c>
      <c r="B2138" s="6" t="str">
        <f t="shared" si="195"/>
        <v>l220303233</v>
      </c>
      <c r="C2138" s="12">
        <v>250633</v>
      </c>
      <c r="D2138" s="12" t="str">
        <f t="shared" si="196"/>
        <v>p-050633</v>
      </c>
      <c r="E2138" s="6" t="str">
        <f>+VLOOKUP($D2138,Sheet3!$B:$I,2,0)</f>
        <v>6.50-10</v>
      </c>
      <c r="F2138" s="6" t="str">
        <f>+VLOOKUP($D2138,Sheet3!$B:$I,3,0)</f>
        <v>LUG</v>
      </c>
      <c r="G2138" s="6" t="str">
        <f>+VLOOKUP($D2138,Sheet3!$B:$I,4,0)</f>
        <v>NUMA</v>
      </c>
      <c r="H2138" s="6">
        <f>+VLOOKUP($D2138,Sheet3!$B:$I,5,0)</f>
        <v>5</v>
      </c>
      <c r="I2138" s="6" t="str">
        <f>+VLOOKUP($D2138,Sheet3!$B:$I,6,0)</f>
        <v>P13X</v>
      </c>
      <c r="J2138" s="6" t="str">
        <f>+VLOOKUP($D2138,Sheet3!$B:$I,7,0)</f>
        <v>NUMA</v>
      </c>
      <c r="K2138" s="6" t="str">
        <f>+VLOOKUP($D2138,Sheet3!$B:$I,8,0)</f>
        <v>PREMIUM</v>
      </c>
      <c r="L2138" s="6" t="str">
        <f t="shared" si="198"/>
        <v>6.50-10LUG NUMA 5 P13X NUMA PREMIUM</v>
      </c>
      <c r="M2138" s="12" t="s">
        <v>15</v>
      </c>
      <c r="N2138" s="12" t="str">
        <f t="shared" si="197"/>
        <v>l2203</v>
      </c>
    </row>
    <row r="2139" spans="1:14">
      <c r="A2139" s="12" t="s">
        <v>2152</v>
      </c>
      <c r="B2139" s="6" t="str">
        <f t="shared" si="195"/>
        <v>l220304110</v>
      </c>
      <c r="C2139" s="12">
        <v>250633</v>
      </c>
      <c r="D2139" s="12" t="str">
        <f t="shared" si="196"/>
        <v>p-050633</v>
      </c>
      <c r="E2139" s="6" t="str">
        <f>+VLOOKUP($D2139,Sheet3!$B:$I,2,0)</f>
        <v>6.50-10</v>
      </c>
      <c r="F2139" s="6" t="str">
        <f>+VLOOKUP($D2139,Sheet3!$B:$I,3,0)</f>
        <v>LUG</v>
      </c>
      <c r="G2139" s="6" t="str">
        <f>+VLOOKUP($D2139,Sheet3!$B:$I,4,0)</f>
        <v>NUMA</v>
      </c>
      <c r="H2139" s="6">
        <f>+VLOOKUP($D2139,Sheet3!$B:$I,5,0)</f>
        <v>5</v>
      </c>
      <c r="I2139" s="6" t="str">
        <f>+VLOOKUP($D2139,Sheet3!$B:$I,6,0)</f>
        <v>P13X</v>
      </c>
      <c r="J2139" s="6" t="str">
        <f>+VLOOKUP($D2139,Sheet3!$B:$I,7,0)</f>
        <v>NUMA</v>
      </c>
      <c r="K2139" s="6" t="str">
        <f>+VLOOKUP($D2139,Sheet3!$B:$I,8,0)</f>
        <v>PREMIUM</v>
      </c>
      <c r="L2139" s="6" t="str">
        <f t="shared" si="198"/>
        <v>6.50-10LUG NUMA 5 P13X NUMA PREMIUM</v>
      </c>
      <c r="M2139" s="12" t="s">
        <v>15</v>
      </c>
      <c r="N2139" s="12" t="str">
        <f t="shared" si="197"/>
        <v>l2203</v>
      </c>
    </row>
    <row r="2140" spans="1:14">
      <c r="A2140" s="12" t="s">
        <v>2153</v>
      </c>
      <c r="B2140" s="6" t="str">
        <f t="shared" si="195"/>
        <v>l220304390</v>
      </c>
      <c r="C2140" s="12">
        <v>250633</v>
      </c>
      <c r="D2140" s="12" t="str">
        <f t="shared" si="196"/>
        <v>p-050633</v>
      </c>
      <c r="E2140" s="6" t="str">
        <f>+VLOOKUP($D2140,Sheet3!$B:$I,2,0)</f>
        <v>6.50-10</v>
      </c>
      <c r="F2140" s="6" t="str">
        <f>+VLOOKUP($D2140,Sheet3!$B:$I,3,0)</f>
        <v>LUG</v>
      </c>
      <c r="G2140" s="6" t="str">
        <f>+VLOOKUP($D2140,Sheet3!$B:$I,4,0)</f>
        <v>NUMA</v>
      </c>
      <c r="H2140" s="6">
        <f>+VLOOKUP($D2140,Sheet3!$B:$I,5,0)</f>
        <v>5</v>
      </c>
      <c r="I2140" s="6" t="str">
        <f>+VLOOKUP($D2140,Sheet3!$B:$I,6,0)</f>
        <v>P13X</v>
      </c>
      <c r="J2140" s="6" t="str">
        <f>+VLOOKUP($D2140,Sheet3!$B:$I,7,0)</f>
        <v>NUMA</v>
      </c>
      <c r="K2140" s="6" t="str">
        <f>+VLOOKUP($D2140,Sheet3!$B:$I,8,0)</f>
        <v>PREMIUM</v>
      </c>
      <c r="L2140" s="6" t="str">
        <f t="shared" si="198"/>
        <v>6.50-10LUG NUMA 5 P13X NUMA PREMIUM</v>
      </c>
      <c r="M2140" s="12" t="s">
        <v>15</v>
      </c>
      <c r="N2140" s="12" t="str">
        <f t="shared" si="197"/>
        <v>l2203</v>
      </c>
    </row>
    <row r="2141" spans="1:14">
      <c r="A2141" s="12" t="s">
        <v>2154</v>
      </c>
      <c r="B2141" s="6" t="str">
        <f t="shared" si="195"/>
        <v>l220304138</v>
      </c>
      <c r="C2141" s="12">
        <v>249701</v>
      </c>
      <c r="D2141" s="12" t="str">
        <f t="shared" si="196"/>
        <v>p-049701</v>
      </c>
      <c r="E2141" s="6" t="str">
        <f>+VLOOKUP($D2141,Sheet3!$B:$I,2,0)</f>
        <v>6.00-9</v>
      </c>
      <c r="F2141" s="6" t="str">
        <f>+VLOOKUP($D2141,Sheet3!$B:$I,3,0)</f>
        <v>LUG</v>
      </c>
      <c r="G2141" s="6" t="str">
        <f>+VLOOKUP($D2141,Sheet3!$B:$I,4,0)</f>
        <v>NUMA</v>
      </c>
      <c r="H2141" s="6">
        <f>+VLOOKUP($D2141,Sheet3!$B:$I,5,0)</f>
        <v>4</v>
      </c>
      <c r="I2141" s="6" t="str">
        <f>+VLOOKUP($D2141,Sheet3!$B:$I,6,0)</f>
        <v>P13X</v>
      </c>
      <c r="J2141" s="6" t="str">
        <f>+VLOOKUP($D2141,Sheet3!$B:$I,7,0)</f>
        <v>NUMA</v>
      </c>
      <c r="K2141" s="6" t="str">
        <f>+VLOOKUP($D2141,Sheet3!$B:$I,8,0)</f>
        <v>PREMIUM</v>
      </c>
      <c r="L2141" s="6" t="str">
        <f t="shared" si="198"/>
        <v>6.00-9LUG NUMA 4 P13X NUMA PREMIUM</v>
      </c>
      <c r="M2141" s="12" t="s">
        <v>15</v>
      </c>
      <c r="N2141" s="12" t="str">
        <f t="shared" si="197"/>
        <v>l2203</v>
      </c>
    </row>
    <row r="2142" spans="1:14">
      <c r="A2142" s="12" t="s">
        <v>2155</v>
      </c>
      <c r="B2142" s="6" t="str">
        <f t="shared" si="195"/>
        <v>l220304085</v>
      </c>
      <c r="C2142" s="12">
        <v>249701</v>
      </c>
      <c r="D2142" s="12" t="str">
        <f t="shared" si="196"/>
        <v>p-049701</v>
      </c>
      <c r="E2142" s="6" t="str">
        <f>+VLOOKUP($D2142,Sheet3!$B:$I,2,0)</f>
        <v>6.00-9</v>
      </c>
      <c r="F2142" s="6" t="str">
        <f>+VLOOKUP($D2142,Sheet3!$B:$I,3,0)</f>
        <v>LUG</v>
      </c>
      <c r="G2142" s="6" t="str">
        <f>+VLOOKUP($D2142,Sheet3!$B:$I,4,0)</f>
        <v>NUMA</v>
      </c>
      <c r="H2142" s="6">
        <f>+VLOOKUP($D2142,Sheet3!$B:$I,5,0)</f>
        <v>4</v>
      </c>
      <c r="I2142" s="6" t="str">
        <f>+VLOOKUP($D2142,Sheet3!$B:$I,6,0)</f>
        <v>P13X</v>
      </c>
      <c r="J2142" s="6" t="str">
        <f>+VLOOKUP($D2142,Sheet3!$B:$I,7,0)</f>
        <v>NUMA</v>
      </c>
      <c r="K2142" s="6" t="str">
        <f>+VLOOKUP($D2142,Sheet3!$B:$I,8,0)</f>
        <v>PREMIUM</v>
      </c>
      <c r="L2142" s="6" t="str">
        <f t="shared" si="198"/>
        <v>6.00-9LUG NUMA 4 P13X NUMA PREMIUM</v>
      </c>
      <c r="M2142" s="12" t="s">
        <v>15</v>
      </c>
      <c r="N2142" s="12" t="str">
        <f t="shared" si="197"/>
        <v>l2203</v>
      </c>
    </row>
    <row r="2143" spans="1:14">
      <c r="A2143" s="12" t="s">
        <v>2156</v>
      </c>
      <c r="B2143" s="6" t="str">
        <f t="shared" si="195"/>
        <v>l220304346</v>
      </c>
      <c r="C2143" s="12">
        <v>249701</v>
      </c>
      <c r="D2143" s="12" t="str">
        <f t="shared" si="196"/>
        <v>p-049701</v>
      </c>
      <c r="E2143" s="6" t="str">
        <f>+VLOOKUP($D2143,Sheet3!$B:$I,2,0)</f>
        <v>6.00-9</v>
      </c>
      <c r="F2143" s="6" t="str">
        <f>+VLOOKUP($D2143,Sheet3!$B:$I,3,0)</f>
        <v>LUG</v>
      </c>
      <c r="G2143" s="6" t="str">
        <f>+VLOOKUP($D2143,Sheet3!$B:$I,4,0)</f>
        <v>NUMA</v>
      </c>
      <c r="H2143" s="6">
        <f>+VLOOKUP($D2143,Sheet3!$B:$I,5,0)</f>
        <v>4</v>
      </c>
      <c r="I2143" s="6" t="str">
        <f>+VLOOKUP($D2143,Sheet3!$B:$I,6,0)</f>
        <v>P13X</v>
      </c>
      <c r="J2143" s="6" t="str">
        <f>+VLOOKUP($D2143,Sheet3!$B:$I,7,0)</f>
        <v>NUMA</v>
      </c>
      <c r="K2143" s="6" t="str">
        <f>+VLOOKUP($D2143,Sheet3!$B:$I,8,0)</f>
        <v>PREMIUM</v>
      </c>
      <c r="L2143" s="6" t="str">
        <f t="shared" si="198"/>
        <v>6.00-9LUG NUMA 4 P13X NUMA PREMIUM</v>
      </c>
      <c r="M2143" s="12" t="s">
        <v>15</v>
      </c>
      <c r="N2143" s="12" t="str">
        <f t="shared" si="197"/>
        <v>l2203</v>
      </c>
    </row>
    <row r="2144" spans="1:14">
      <c r="A2144" s="12" t="s">
        <v>2157</v>
      </c>
      <c r="B2144" s="6" t="str">
        <f t="shared" si="195"/>
        <v>l220302854</v>
      </c>
      <c r="C2144" s="12">
        <v>250633</v>
      </c>
      <c r="D2144" s="12" t="str">
        <f t="shared" si="196"/>
        <v>p-050633</v>
      </c>
      <c r="E2144" s="6" t="str">
        <f>+VLOOKUP($D2144,Sheet3!$B:$I,2,0)</f>
        <v>6.50-10</v>
      </c>
      <c r="F2144" s="6" t="str">
        <f>+VLOOKUP($D2144,Sheet3!$B:$I,3,0)</f>
        <v>LUG</v>
      </c>
      <c r="G2144" s="6" t="str">
        <f>+VLOOKUP($D2144,Sheet3!$B:$I,4,0)</f>
        <v>NUMA</v>
      </c>
      <c r="H2144" s="6">
        <f>+VLOOKUP($D2144,Sheet3!$B:$I,5,0)</f>
        <v>5</v>
      </c>
      <c r="I2144" s="6" t="str">
        <f>+VLOOKUP($D2144,Sheet3!$B:$I,6,0)</f>
        <v>P13X</v>
      </c>
      <c r="J2144" s="6" t="str">
        <f>+VLOOKUP($D2144,Sheet3!$B:$I,7,0)</f>
        <v>NUMA</v>
      </c>
      <c r="K2144" s="6" t="str">
        <f>+VLOOKUP($D2144,Sheet3!$B:$I,8,0)</f>
        <v>PREMIUM</v>
      </c>
      <c r="L2144" s="6" t="str">
        <f t="shared" si="198"/>
        <v>6.50-10LUG NUMA 5 P13X NUMA PREMIUM</v>
      </c>
      <c r="M2144" s="12" t="s">
        <v>15</v>
      </c>
      <c r="N2144" s="12" t="str">
        <f t="shared" si="197"/>
        <v>l2203</v>
      </c>
    </row>
    <row r="2145" spans="1:14">
      <c r="A2145" s="12" t="s">
        <v>2158</v>
      </c>
      <c r="B2145" s="6" t="str">
        <f t="shared" si="195"/>
        <v>l220303644</v>
      </c>
      <c r="C2145" s="12">
        <v>250633</v>
      </c>
      <c r="D2145" s="12" t="str">
        <f t="shared" si="196"/>
        <v>p-050633</v>
      </c>
      <c r="E2145" s="6" t="str">
        <f>+VLOOKUP($D2145,Sheet3!$B:$I,2,0)</f>
        <v>6.50-10</v>
      </c>
      <c r="F2145" s="6" t="str">
        <f>+VLOOKUP($D2145,Sheet3!$B:$I,3,0)</f>
        <v>LUG</v>
      </c>
      <c r="G2145" s="6" t="str">
        <f>+VLOOKUP($D2145,Sheet3!$B:$I,4,0)</f>
        <v>NUMA</v>
      </c>
      <c r="H2145" s="6">
        <f>+VLOOKUP($D2145,Sheet3!$B:$I,5,0)</f>
        <v>5</v>
      </c>
      <c r="I2145" s="6" t="str">
        <f>+VLOOKUP($D2145,Sheet3!$B:$I,6,0)</f>
        <v>P13X</v>
      </c>
      <c r="J2145" s="6" t="str">
        <f>+VLOOKUP($D2145,Sheet3!$B:$I,7,0)</f>
        <v>NUMA</v>
      </c>
      <c r="K2145" s="6" t="str">
        <f>+VLOOKUP($D2145,Sheet3!$B:$I,8,0)</f>
        <v>PREMIUM</v>
      </c>
      <c r="L2145" s="6" t="str">
        <f t="shared" si="198"/>
        <v>6.50-10LUG NUMA 5 P13X NUMA PREMIUM</v>
      </c>
      <c r="M2145" s="12" t="s">
        <v>15</v>
      </c>
      <c r="N2145" s="12" t="str">
        <f t="shared" si="197"/>
        <v>l2203</v>
      </c>
    </row>
    <row r="2146" spans="1:14">
      <c r="A2146" s="12" t="s">
        <v>2159</v>
      </c>
      <c r="B2146" s="6" t="str">
        <f t="shared" si="195"/>
        <v>l220303541</v>
      </c>
      <c r="C2146" s="12">
        <v>250633</v>
      </c>
      <c r="D2146" s="12" t="str">
        <f t="shared" si="196"/>
        <v>p-050633</v>
      </c>
      <c r="E2146" s="6" t="str">
        <f>+VLOOKUP($D2146,Sheet3!$B:$I,2,0)</f>
        <v>6.50-10</v>
      </c>
      <c r="F2146" s="6" t="str">
        <f>+VLOOKUP($D2146,Sheet3!$B:$I,3,0)</f>
        <v>LUG</v>
      </c>
      <c r="G2146" s="6" t="str">
        <f>+VLOOKUP($D2146,Sheet3!$B:$I,4,0)</f>
        <v>NUMA</v>
      </c>
      <c r="H2146" s="6">
        <f>+VLOOKUP($D2146,Sheet3!$B:$I,5,0)</f>
        <v>5</v>
      </c>
      <c r="I2146" s="6" t="str">
        <f>+VLOOKUP($D2146,Sheet3!$B:$I,6,0)</f>
        <v>P13X</v>
      </c>
      <c r="J2146" s="6" t="str">
        <f>+VLOOKUP($D2146,Sheet3!$B:$I,7,0)</f>
        <v>NUMA</v>
      </c>
      <c r="K2146" s="6" t="str">
        <f>+VLOOKUP($D2146,Sheet3!$B:$I,8,0)</f>
        <v>PREMIUM</v>
      </c>
      <c r="L2146" s="6" t="str">
        <f t="shared" si="198"/>
        <v>6.50-10LUG NUMA 5 P13X NUMA PREMIUM</v>
      </c>
      <c r="M2146" s="12" t="s">
        <v>15</v>
      </c>
      <c r="N2146" s="12" t="str">
        <f t="shared" si="197"/>
        <v>l2203</v>
      </c>
    </row>
    <row r="2147" spans="1:14">
      <c r="A2147" s="12" t="s">
        <v>2160</v>
      </c>
      <c r="B2147" s="6" t="str">
        <f t="shared" si="195"/>
        <v>l220204412</v>
      </c>
      <c r="C2147" s="12">
        <v>282851</v>
      </c>
      <c r="D2147" s="12" t="str">
        <f t="shared" si="196"/>
        <v>p-082851</v>
      </c>
      <c r="E2147" s="6" t="str">
        <f>+VLOOKUP($D2147,Sheet3!$B:$I,2,0)</f>
        <v>21X7X15</v>
      </c>
      <c r="F2147" s="6" t="str">
        <f>+VLOOKUP($D2147,Sheet3!$B:$I,3,0)</f>
        <v>SM</v>
      </c>
      <c r="G2147" s="6" t="str">
        <f>+VLOOKUP($D2147,Sheet3!$B:$I,4,0)</f>
        <v>NUMA</v>
      </c>
      <c r="H2147" s="6">
        <f>+VLOOKUP($D2147,Sheet3!$B:$I,5,0)</f>
        <v>0</v>
      </c>
      <c r="I2147" s="6" t="str">
        <f>+VLOOKUP($D2147,Sheet3!$B:$I,6,0)</f>
        <v>P5N</v>
      </c>
      <c r="J2147" s="6" t="str">
        <f>+VLOOKUP($D2147,Sheet3!$B:$I,7,0)</f>
        <v>TOTALSOURCE</v>
      </c>
      <c r="K2147" s="6" t="str">
        <f>+VLOOKUP($D2147,Sheet3!$B:$I,8,0)</f>
        <v>P</v>
      </c>
      <c r="L2147" s="6" t="str">
        <f t="shared" si="198"/>
        <v>21X7X15SM NUMA 0 P5N TOTALSOURCE P</v>
      </c>
      <c r="M2147" s="12" t="s">
        <v>15</v>
      </c>
      <c r="N2147" s="12" t="str">
        <f t="shared" si="197"/>
        <v>l2202</v>
      </c>
    </row>
    <row r="2148" spans="1:14">
      <c r="A2148" s="12" t="s">
        <v>2161</v>
      </c>
      <c r="B2148" s="6" t="str">
        <f t="shared" si="195"/>
        <v>l220301231</v>
      </c>
      <c r="C2148" s="12">
        <v>190179</v>
      </c>
      <c r="D2148" s="12" t="str">
        <f t="shared" si="196"/>
        <v>p-190179</v>
      </c>
      <c r="E2148" s="6" t="str">
        <f>+VLOOKUP($D2148,Sheet3!$B:$I,2,0)</f>
        <v>21X7X15</v>
      </c>
      <c r="F2148" s="6" t="str">
        <f>+VLOOKUP($D2148,Sheet3!$B:$I,3,0)</f>
        <v>SM</v>
      </c>
      <c r="G2148" s="6" t="str">
        <f>+VLOOKUP($D2148,Sheet3!$B:$I,4,0)</f>
        <v>NUMA</v>
      </c>
      <c r="H2148" s="6">
        <f>+VLOOKUP($D2148,Sheet3!$B:$I,5,0)</f>
        <v>0</v>
      </c>
      <c r="I2148" s="6" t="str">
        <f>+VLOOKUP($D2148,Sheet3!$B:$I,6,0)</f>
        <v>P5</v>
      </c>
      <c r="J2148" s="6" t="str">
        <f>+VLOOKUP($D2148,Sheet3!$B:$I,7,0)</f>
        <v>GALAXYYMSDS</v>
      </c>
      <c r="K2148" s="6" t="str">
        <f>+VLOOKUP($D2148,Sheet3!$B:$I,8,0)</f>
        <v>P</v>
      </c>
      <c r="L2148" s="6" t="str">
        <f t="shared" si="198"/>
        <v>21X7X15SM NUMA 0 P5 GALAXYYMSDS P</v>
      </c>
      <c r="M2148" s="12" t="s">
        <v>15</v>
      </c>
      <c r="N2148" s="12" t="str">
        <f t="shared" si="197"/>
        <v>l2203</v>
      </c>
    </row>
    <row r="2149" spans="1:14">
      <c r="A2149" s="12" t="s">
        <v>2162</v>
      </c>
      <c r="B2149" s="6" t="str">
        <f t="shared" si="195"/>
        <v>l220301105</v>
      </c>
      <c r="C2149" s="12">
        <v>190179</v>
      </c>
      <c r="D2149" s="12" t="str">
        <f t="shared" si="196"/>
        <v>p-190179</v>
      </c>
      <c r="E2149" s="6" t="str">
        <f>+VLOOKUP($D2149,Sheet3!$B:$I,2,0)</f>
        <v>21X7X15</v>
      </c>
      <c r="F2149" s="6" t="str">
        <f>+VLOOKUP($D2149,Sheet3!$B:$I,3,0)</f>
        <v>SM</v>
      </c>
      <c r="G2149" s="6" t="str">
        <f>+VLOOKUP($D2149,Sheet3!$B:$I,4,0)</f>
        <v>NUMA</v>
      </c>
      <c r="H2149" s="6">
        <f>+VLOOKUP($D2149,Sheet3!$B:$I,5,0)</f>
        <v>0</v>
      </c>
      <c r="I2149" s="6" t="str">
        <f>+VLOOKUP($D2149,Sheet3!$B:$I,6,0)</f>
        <v>P5</v>
      </c>
      <c r="J2149" s="6" t="str">
        <f>+VLOOKUP($D2149,Sheet3!$B:$I,7,0)</f>
        <v>GALAXYYMSDS</v>
      </c>
      <c r="K2149" s="6" t="str">
        <f>+VLOOKUP($D2149,Sheet3!$B:$I,8,0)</f>
        <v>P</v>
      </c>
      <c r="L2149" s="6" t="str">
        <f t="shared" si="198"/>
        <v>21X7X15SM NUMA 0 P5 GALAXYYMSDS P</v>
      </c>
      <c r="M2149" s="12" t="s">
        <v>15</v>
      </c>
      <c r="N2149" s="12" t="str">
        <f t="shared" si="197"/>
        <v>l2203</v>
      </c>
    </row>
    <row r="2150" spans="1:14">
      <c r="A2150" s="12" t="s">
        <v>2163</v>
      </c>
      <c r="B2150" s="6" t="str">
        <f t="shared" si="195"/>
        <v>l220216768</v>
      </c>
      <c r="C2150" s="12">
        <v>190179</v>
      </c>
      <c r="D2150" s="12" t="str">
        <f t="shared" si="196"/>
        <v>p-190179</v>
      </c>
      <c r="E2150" s="6" t="str">
        <f>+VLOOKUP($D2150,Sheet3!$B:$I,2,0)</f>
        <v>21X7X15</v>
      </c>
      <c r="F2150" s="6" t="str">
        <f>+VLOOKUP($D2150,Sheet3!$B:$I,3,0)</f>
        <v>SM</v>
      </c>
      <c r="G2150" s="6" t="str">
        <f>+VLOOKUP($D2150,Sheet3!$B:$I,4,0)</f>
        <v>NUMA</v>
      </c>
      <c r="H2150" s="6">
        <f>+VLOOKUP($D2150,Sheet3!$B:$I,5,0)</f>
        <v>0</v>
      </c>
      <c r="I2150" s="6" t="str">
        <f>+VLOOKUP($D2150,Sheet3!$B:$I,6,0)</f>
        <v>P5</v>
      </c>
      <c r="J2150" s="6" t="str">
        <f>+VLOOKUP($D2150,Sheet3!$B:$I,7,0)</f>
        <v>GALAXYYMSDS</v>
      </c>
      <c r="K2150" s="6" t="str">
        <f>+VLOOKUP($D2150,Sheet3!$B:$I,8,0)</f>
        <v>P</v>
      </c>
      <c r="L2150" s="6" t="str">
        <f t="shared" si="198"/>
        <v>21X7X15SM NUMA 0 P5 GALAXYYMSDS P</v>
      </c>
      <c r="M2150" s="12" t="s">
        <v>15</v>
      </c>
      <c r="N2150" s="12" t="str">
        <f t="shared" si="197"/>
        <v>l2202</v>
      </c>
    </row>
    <row r="2151" spans="1:14">
      <c r="A2151" s="12" t="s">
        <v>2164</v>
      </c>
      <c r="B2151" s="6" t="str">
        <f t="shared" si="195"/>
        <v>l220300811</v>
      </c>
      <c r="C2151" s="12">
        <v>190179</v>
      </c>
      <c r="D2151" s="12" t="str">
        <f t="shared" si="196"/>
        <v>p-190179</v>
      </c>
      <c r="E2151" s="6" t="str">
        <f>+VLOOKUP($D2151,Sheet3!$B:$I,2,0)</f>
        <v>21X7X15</v>
      </c>
      <c r="F2151" s="6" t="str">
        <f>+VLOOKUP($D2151,Sheet3!$B:$I,3,0)</f>
        <v>SM</v>
      </c>
      <c r="G2151" s="6" t="str">
        <f>+VLOOKUP($D2151,Sheet3!$B:$I,4,0)</f>
        <v>NUMA</v>
      </c>
      <c r="H2151" s="6">
        <f>+VLOOKUP($D2151,Sheet3!$B:$I,5,0)</f>
        <v>0</v>
      </c>
      <c r="I2151" s="6" t="str">
        <f>+VLOOKUP($D2151,Sheet3!$B:$I,6,0)</f>
        <v>P5</v>
      </c>
      <c r="J2151" s="6" t="str">
        <f>+VLOOKUP($D2151,Sheet3!$B:$I,7,0)</f>
        <v>GALAXYYMSDS</v>
      </c>
      <c r="K2151" s="6" t="str">
        <f>+VLOOKUP($D2151,Sheet3!$B:$I,8,0)</f>
        <v>P</v>
      </c>
      <c r="L2151" s="6" t="str">
        <f t="shared" si="198"/>
        <v>21X7X15SM NUMA 0 P5 GALAXYYMSDS P</v>
      </c>
      <c r="M2151" s="12" t="s">
        <v>15</v>
      </c>
      <c r="N2151" s="12" t="str">
        <f t="shared" si="197"/>
        <v>l2203</v>
      </c>
    </row>
    <row r="2152" spans="1:14">
      <c r="A2152" s="12" t="s">
        <v>2165</v>
      </c>
      <c r="B2152" s="6" t="str">
        <f t="shared" si="195"/>
        <v>l220202219</v>
      </c>
      <c r="C2152" s="12">
        <v>190242</v>
      </c>
      <c r="D2152" s="12" t="str">
        <f t="shared" si="196"/>
        <v>p-190242</v>
      </c>
      <c r="E2152" s="6" t="str">
        <f>+VLOOKUP($D2152,Sheet3!$B:$I,2,0)</f>
        <v>18X7X121/8</v>
      </c>
      <c r="F2152" s="6" t="str">
        <f>+VLOOKUP($D2152,Sheet3!$B:$I,3,0)</f>
        <v>SM</v>
      </c>
      <c r="G2152" s="6" t="str">
        <f>+VLOOKUP($D2152,Sheet3!$B:$I,4,0)</f>
        <v>NUMA</v>
      </c>
      <c r="H2152" s="6">
        <f>+VLOOKUP($D2152,Sheet3!$B:$I,5,0)</f>
        <v>0</v>
      </c>
      <c r="I2152" s="6" t="str">
        <f>+VLOOKUP($D2152,Sheet3!$B:$I,6,0)</f>
        <v>P5</v>
      </c>
      <c r="J2152" s="6" t="str">
        <f>+VLOOKUP($D2152,Sheet3!$B:$I,7,0)</f>
        <v>GALAXYYMSDS</v>
      </c>
      <c r="K2152" s="6" t="str">
        <f>+VLOOKUP($D2152,Sheet3!$B:$I,8,0)</f>
        <v>P</v>
      </c>
      <c r="L2152" s="6" t="str">
        <f t="shared" si="198"/>
        <v>18X7X121/8SM NUMA 0 P5 GALAXYYMSDS P</v>
      </c>
      <c r="M2152" s="12" t="s">
        <v>15</v>
      </c>
      <c r="N2152" s="12" t="str">
        <f t="shared" si="197"/>
        <v>l2202</v>
      </c>
    </row>
    <row r="2153" spans="1:14">
      <c r="A2153" s="12" t="s">
        <v>2166</v>
      </c>
      <c r="B2153" s="6" t="str">
        <f t="shared" si="195"/>
        <v>l220300547</v>
      </c>
      <c r="C2153" s="12">
        <v>190179</v>
      </c>
      <c r="D2153" s="12" t="str">
        <f t="shared" si="196"/>
        <v>p-190179</v>
      </c>
      <c r="E2153" s="6" t="str">
        <f>+VLOOKUP($D2153,Sheet3!$B:$I,2,0)</f>
        <v>21X7X15</v>
      </c>
      <c r="F2153" s="6" t="str">
        <f>+VLOOKUP($D2153,Sheet3!$B:$I,3,0)</f>
        <v>SM</v>
      </c>
      <c r="G2153" s="6" t="str">
        <f>+VLOOKUP($D2153,Sheet3!$B:$I,4,0)</f>
        <v>NUMA</v>
      </c>
      <c r="H2153" s="6">
        <f>+VLOOKUP($D2153,Sheet3!$B:$I,5,0)</f>
        <v>0</v>
      </c>
      <c r="I2153" s="6" t="str">
        <f>+VLOOKUP($D2153,Sheet3!$B:$I,6,0)</f>
        <v>P5</v>
      </c>
      <c r="J2153" s="6" t="str">
        <f>+VLOOKUP($D2153,Sheet3!$B:$I,7,0)</f>
        <v>GALAXYYMSDS</v>
      </c>
      <c r="K2153" s="6" t="str">
        <f>+VLOOKUP($D2153,Sheet3!$B:$I,8,0)</f>
        <v>P</v>
      </c>
      <c r="L2153" s="6" t="str">
        <f t="shared" si="198"/>
        <v>21X7X15SM NUMA 0 P5 GALAXYYMSDS P</v>
      </c>
      <c r="M2153" s="12" t="s">
        <v>15</v>
      </c>
      <c r="N2153" s="12" t="str">
        <f t="shared" si="197"/>
        <v>l2203</v>
      </c>
    </row>
    <row r="2154" spans="1:14">
      <c r="A2154" s="12" t="s">
        <v>2167</v>
      </c>
      <c r="B2154" s="6" t="str">
        <f t="shared" si="195"/>
        <v>l220301234</v>
      </c>
      <c r="C2154" s="12">
        <v>190179</v>
      </c>
      <c r="D2154" s="12" t="str">
        <f t="shared" si="196"/>
        <v>p-190179</v>
      </c>
      <c r="E2154" s="6" t="str">
        <f>+VLOOKUP($D2154,Sheet3!$B:$I,2,0)</f>
        <v>21X7X15</v>
      </c>
      <c r="F2154" s="6" t="str">
        <f>+VLOOKUP($D2154,Sheet3!$B:$I,3,0)</f>
        <v>SM</v>
      </c>
      <c r="G2154" s="6" t="str">
        <f>+VLOOKUP($D2154,Sheet3!$B:$I,4,0)</f>
        <v>NUMA</v>
      </c>
      <c r="H2154" s="6">
        <f>+VLOOKUP($D2154,Sheet3!$B:$I,5,0)</f>
        <v>0</v>
      </c>
      <c r="I2154" s="6" t="str">
        <f>+VLOOKUP($D2154,Sheet3!$B:$I,6,0)</f>
        <v>P5</v>
      </c>
      <c r="J2154" s="6" t="str">
        <f>+VLOOKUP($D2154,Sheet3!$B:$I,7,0)</f>
        <v>GALAXYYMSDS</v>
      </c>
      <c r="K2154" s="6" t="str">
        <f>+VLOOKUP($D2154,Sheet3!$B:$I,8,0)</f>
        <v>P</v>
      </c>
      <c r="L2154" s="6" t="str">
        <f t="shared" si="198"/>
        <v>21X7X15SM NUMA 0 P5 GALAXYYMSDS P</v>
      </c>
      <c r="M2154" s="12" t="s">
        <v>15</v>
      </c>
      <c r="N2154" s="12" t="str">
        <f t="shared" si="197"/>
        <v>l2203</v>
      </c>
    </row>
    <row r="2155" spans="1:14">
      <c r="A2155" s="12" t="s">
        <v>2168</v>
      </c>
      <c r="B2155" s="6" t="str">
        <f t="shared" si="195"/>
        <v>l220301387</v>
      </c>
      <c r="C2155" s="12">
        <v>190179</v>
      </c>
      <c r="D2155" s="12" t="str">
        <f t="shared" si="196"/>
        <v>p-190179</v>
      </c>
      <c r="E2155" s="6" t="str">
        <f>+VLOOKUP($D2155,Sheet3!$B:$I,2,0)</f>
        <v>21X7X15</v>
      </c>
      <c r="F2155" s="6" t="str">
        <f>+VLOOKUP($D2155,Sheet3!$B:$I,3,0)</f>
        <v>SM</v>
      </c>
      <c r="G2155" s="6" t="str">
        <f>+VLOOKUP($D2155,Sheet3!$B:$I,4,0)</f>
        <v>NUMA</v>
      </c>
      <c r="H2155" s="6">
        <f>+VLOOKUP($D2155,Sheet3!$B:$I,5,0)</f>
        <v>0</v>
      </c>
      <c r="I2155" s="6" t="str">
        <f>+VLOOKUP($D2155,Sheet3!$B:$I,6,0)</f>
        <v>P5</v>
      </c>
      <c r="J2155" s="6" t="str">
        <f>+VLOOKUP($D2155,Sheet3!$B:$I,7,0)</f>
        <v>GALAXYYMSDS</v>
      </c>
      <c r="K2155" s="6" t="str">
        <f>+VLOOKUP($D2155,Sheet3!$B:$I,8,0)</f>
        <v>P</v>
      </c>
      <c r="L2155" s="6" t="str">
        <f t="shared" si="198"/>
        <v>21X7X15SM NUMA 0 P5 GALAXYYMSDS P</v>
      </c>
      <c r="M2155" s="12" t="s">
        <v>15</v>
      </c>
      <c r="N2155" s="12" t="str">
        <f t="shared" si="197"/>
        <v>l2203</v>
      </c>
    </row>
    <row r="2156" spans="1:14">
      <c r="A2156" s="12" t="s">
        <v>2169</v>
      </c>
      <c r="B2156" s="6" t="str">
        <f t="shared" si="195"/>
        <v>l220300854</v>
      </c>
      <c r="C2156" s="12">
        <v>190179</v>
      </c>
      <c r="D2156" s="12" t="str">
        <f t="shared" si="196"/>
        <v>p-190179</v>
      </c>
      <c r="E2156" s="6" t="str">
        <f>+VLOOKUP($D2156,Sheet3!$B:$I,2,0)</f>
        <v>21X7X15</v>
      </c>
      <c r="F2156" s="6" t="str">
        <f>+VLOOKUP($D2156,Sheet3!$B:$I,3,0)</f>
        <v>SM</v>
      </c>
      <c r="G2156" s="6" t="str">
        <f>+VLOOKUP($D2156,Sheet3!$B:$I,4,0)</f>
        <v>NUMA</v>
      </c>
      <c r="H2156" s="6">
        <f>+VLOOKUP($D2156,Sheet3!$B:$I,5,0)</f>
        <v>0</v>
      </c>
      <c r="I2156" s="6" t="str">
        <f>+VLOOKUP($D2156,Sheet3!$B:$I,6,0)</f>
        <v>P5</v>
      </c>
      <c r="J2156" s="6" t="str">
        <f>+VLOOKUP($D2156,Sheet3!$B:$I,7,0)</f>
        <v>GALAXYYMSDS</v>
      </c>
      <c r="K2156" s="6" t="str">
        <f>+VLOOKUP($D2156,Sheet3!$B:$I,8,0)</f>
        <v>P</v>
      </c>
      <c r="L2156" s="6" t="str">
        <f t="shared" si="198"/>
        <v>21X7X15SM NUMA 0 P5 GALAXYYMSDS P</v>
      </c>
      <c r="M2156" s="12" t="s">
        <v>15</v>
      </c>
      <c r="N2156" s="12" t="str">
        <f t="shared" si="197"/>
        <v>l2203</v>
      </c>
    </row>
    <row r="2157" spans="1:14">
      <c r="A2157" s="12" t="s">
        <v>2170</v>
      </c>
      <c r="B2157" s="6" t="str">
        <f t="shared" si="195"/>
        <v>l220205969</v>
      </c>
      <c r="C2157" s="12">
        <v>190281</v>
      </c>
      <c r="D2157" s="12" t="str">
        <f t="shared" si="196"/>
        <v>p-190281</v>
      </c>
      <c r="E2157" s="6" t="str">
        <f>+VLOOKUP($D2157,Sheet3!$B:$I,2,0)</f>
        <v>21X7X15</v>
      </c>
      <c r="F2157" s="6" t="str">
        <f>+VLOOKUP($D2157,Sheet3!$B:$I,3,0)</f>
        <v>SM</v>
      </c>
      <c r="G2157" s="6" t="str">
        <f>+VLOOKUP($D2157,Sheet3!$B:$I,4,0)</f>
        <v>NUMA</v>
      </c>
      <c r="H2157" s="6">
        <f>+VLOOKUP($D2157,Sheet3!$B:$I,5,0)</f>
        <v>0</v>
      </c>
      <c r="I2157" s="6" t="str">
        <f>+VLOOKUP($D2157,Sheet3!$B:$I,6,0)</f>
        <v>P5N</v>
      </c>
      <c r="J2157" s="6" t="str">
        <f>+VLOOKUP($D2157,Sheet3!$B:$I,7,0)</f>
        <v>GALAXYYMSDS</v>
      </c>
      <c r="K2157" s="6" t="str">
        <f>+VLOOKUP($D2157,Sheet3!$B:$I,8,0)</f>
        <v>P</v>
      </c>
      <c r="L2157" s="6" t="str">
        <f t="shared" si="198"/>
        <v>21X7X15SM NUMA 0 P5N GALAXYYMSDS P</v>
      </c>
      <c r="M2157" s="12" t="s">
        <v>15</v>
      </c>
      <c r="N2157" s="12" t="str">
        <f t="shared" si="197"/>
        <v>l2202</v>
      </c>
    </row>
    <row r="2158" spans="1:14">
      <c r="A2158" s="12" t="s">
        <v>2171</v>
      </c>
      <c r="B2158" s="6" t="str">
        <f t="shared" ref="B2158:B2221" si="199">+MID(A2158,9,10)</f>
        <v>l220301139</v>
      </c>
      <c r="C2158" s="12">
        <v>190179</v>
      </c>
      <c r="D2158" s="12" t="str">
        <f t="shared" si="196"/>
        <v>p-190179</v>
      </c>
      <c r="E2158" s="6" t="str">
        <f>+VLOOKUP($D2158,Sheet3!$B:$I,2,0)</f>
        <v>21X7X15</v>
      </c>
      <c r="F2158" s="6" t="str">
        <f>+VLOOKUP($D2158,Sheet3!$B:$I,3,0)</f>
        <v>SM</v>
      </c>
      <c r="G2158" s="6" t="str">
        <f>+VLOOKUP($D2158,Sheet3!$B:$I,4,0)</f>
        <v>NUMA</v>
      </c>
      <c r="H2158" s="6">
        <f>+VLOOKUP($D2158,Sheet3!$B:$I,5,0)</f>
        <v>0</v>
      </c>
      <c r="I2158" s="6" t="str">
        <f>+VLOOKUP($D2158,Sheet3!$B:$I,6,0)</f>
        <v>P5</v>
      </c>
      <c r="J2158" s="6" t="str">
        <f>+VLOOKUP($D2158,Sheet3!$B:$I,7,0)</f>
        <v>GALAXYYMSDS</v>
      </c>
      <c r="K2158" s="6" t="str">
        <f>+VLOOKUP($D2158,Sheet3!$B:$I,8,0)</f>
        <v>P</v>
      </c>
      <c r="L2158" s="6" t="str">
        <f t="shared" si="198"/>
        <v>21X7X15SM NUMA 0 P5 GALAXYYMSDS P</v>
      </c>
      <c r="M2158" s="12" t="s">
        <v>15</v>
      </c>
      <c r="N2158" s="12" t="str">
        <f t="shared" si="197"/>
        <v>l2203</v>
      </c>
    </row>
    <row r="2159" spans="1:14">
      <c r="A2159" s="12" t="s">
        <v>2172</v>
      </c>
      <c r="B2159" s="6" t="str">
        <f t="shared" si="199"/>
        <v>l220300373</v>
      </c>
      <c r="C2159" s="12">
        <v>190179</v>
      </c>
      <c r="D2159" s="12" t="str">
        <f t="shared" ref="D2159:D2222" si="200">+LEFT(A2159,8)</f>
        <v>p-190179</v>
      </c>
      <c r="E2159" s="6" t="str">
        <f>+VLOOKUP($D2159,Sheet3!$B:$I,2,0)</f>
        <v>21X7X15</v>
      </c>
      <c r="F2159" s="6" t="str">
        <f>+VLOOKUP($D2159,Sheet3!$B:$I,3,0)</f>
        <v>SM</v>
      </c>
      <c r="G2159" s="6" t="str">
        <f>+VLOOKUP($D2159,Sheet3!$B:$I,4,0)</f>
        <v>NUMA</v>
      </c>
      <c r="H2159" s="6">
        <f>+VLOOKUP($D2159,Sheet3!$B:$I,5,0)</f>
        <v>0</v>
      </c>
      <c r="I2159" s="6" t="str">
        <f>+VLOOKUP($D2159,Sheet3!$B:$I,6,0)</f>
        <v>P5</v>
      </c>
      <c r="J2159" s="6" t="str">
        <f>+VLOOKUP($D2159,Sheet3!$B:$I,7,0)</f>
        <v>GALAXYYMSDS</v>
      </c>
      <c r="K2159" s="6" t="str">
        <f>+VLOOKUP($D2159,Sheet3!$B:$I,8,0)</f>
        <v>P</v>
      </c>
      <c r="L2159" s="6" t="str">
        <f t="shared" si="198"/>
        <v>21X7X15SM NUMA 0 P5 GALAXYYMSDS P</v>
      </c>
      <c r="M2159" s="12" t="s">
        <v>15</v>
      </c>
      <c r="N2159" s="12" t="str">
        <f t="shared" ref="N2159:N2222" si="201">+MID(A2159,9,5)</f>
        <v>l2203</v>
      </c>
    </row>
    <row r="2160" spans="1:14">
      <c r="A2160" s="12" t="s">
        <v>2173</v>
      </c>
      <c r="B2160" s="6" t="str">
        <f t="shared" si="199"/>
        <v>l220300635</v>
      </c>
      <c r="C2160" s="12">
        <v>190179</v>
      </c>
      <c r="D2160" s="12" t="str">
        <f t="shared" si="200"/>
        <v>p-190179</v>
      </c>
      <c r="E2160" s="6" t="str">
        <f>+VLOOKUP($D2160,Sheet3!$B:$I,2,0)</f>
        <v>21X7X15</v>
      </c>
      <c r="F2160" s="6" t="str">
        <f>+VLOOKUP($D2160,Sheet3!$B:$I,3,0)</f>
        <v>SM</v>
      </c>
      <c r="G2160" s="6" t="str">
        <f>+VLOOKUP($D2160,Sheet3!$B:$I,4,0)</f>
        <v>NUMA</v>
      </c>
      <c r="H2160" s="6">
        <f>+VLOOKUP($D2160,Sheet3!$B:$I,5,0)</f>
        <v>0</v>
      </c>
      <c r="I2160" s="6" t="str">
        <f>+VLOOKUP($D2160,Sheet3!$B:$I,6,0)</f>
        <v>P5</v>
      </c>
      <c r="J2160" s="6" t="str">
        <f>+VLOOKUP($D2160,Sheet3!$B:$I,7,0)</f>
        <v>GALAXYYMSDS</v>
      </c>
      <c r="K2160" s="6" t="str">
        <f>+VLOOKUP($D2160,Sheet3!$B:$I,8,0)</f>
        <v>P</v>
      </c>
      <c r="L2160" s="6" t="str">
        <f t="shared" si="198"/>
        <v>21X7X15SM NUMA 0 P5 GALAXYYMSDS P</v>
      </c>
      <c r="M2160" s="12" t="s">
        <v>15</v>
      </c>
      <c r="N2160" s="12" t="str">
        <f t="shared" si="201"/>
        <v>l2203</v>
      </c>
    </row>
    <row r="2161" spans="1:14">
      <c r="A2161" s="12" t="s">
        <v>2174</v>
      </c>
      <c r="B2161" s="6" t="str">
        <f t="shared" si="199"/>
        <v>l220300837</v>
      </c>
      <c r="C2161" s="12">
        <v>190179</v>
      </c>
      <c r="D2161" s="12" t="str">
        <f t="shared" si="200"/>
        <v>p-190179</v>
      </c>
      <c r="E2161" s="6" t="str">
        <f>+VLOOKUP($D2161,Sheet3!$B:$I,2,0)</f>
        <v>21X7X15</v>
      </c>
      <c r="F2161" s="6" t="str">
        <f>+VLOOKUP($D2161,Sheet3!$B:$I,3,0)</f>
        <v>SM</v>
      </c>
      <c r="G2161" s="6" t="str">
        <f>+VLOOKUP($D2161,Sheet3!$B:$I,4,0)</f>
        <v>NUMA</v>
      </c>
      <c r="H2161" s="6">
        <f>+VLOOKUP($D2161,Sheet3!$B:$I,5,0)</f>
        <v>0</v>
      </c>
      <c r="I2161" s="6" t="str">
        <f>+VLOOKUP($D2161,Sheet3!$B:$I,6,0)</f>
        <v>P5</v>
      </c>
      <c r="J2161" s="6" t="str">
        <f>+VLOOKUP($D2161,Sheet3!$B:$I,7,0)</f>
        <v>GALAXYYMSDS</v>
      </c>
      <c r="K2161" s="6" t="str">
        <f>+VLOOKUP($D2161,Sheet3!$B:$I,8,0)</f>
        <v>P</v>
      </c>
      <c r="L2161" s="6" t="str">
        <f t="shared" si="198"/>
        <v>21X7X15SM NUMA 0 P5 GALAXYYMSDS P</v>
      </c>
      <c r="M2161" s="12" t="s">
        <v>15</v>
      </c>
      <c r="N2161" s="12" t="str">
        <f t="shared" si="201"/>
        <v>l2203</v>
      </c>
    </row>
    <row r="2162" spans="1:14">
      <c r="A2162" s="12" t="s">
        <v>2175</v>
      </c>
      <c r="B2162" s="6" t="str">
        <f t="shared" si="199"/>
        <v>l220204792</v>
      </c>
      <c r="C2162" s="12">
        <v>190281</v>
      </c>
      <c r="D2162" s="12" t="str">
        <f t="shared" si="200"/>
        <v>p-190281</v>
      </c>
      <c r="E2162" s="6" t="str">
        <f>+VLOOKUP($D2162,Sheet3!$B:$I,2,0)</f>
        <v>21X7X15</v>
      </c>
      <c r="F2162" s="6" t="str">
        <f>+VLOOKUP($D2162,Sheet3!$B:$I,3,0)</f>
        <v>SM</v>
      </c>
      <c r="G2162" s="6" t="str">
        <f>+VLOOKUP($D2162,Sheet3!$B:$I,4,0)</f>
        <v>NUMA</v>
      </c>
      <c r="H2162" s="6">
        <f>+VLOOKUP($D2162,Sheet3!$B:$I,5,0)</f>
        <v>0</v>
      </c>
      <c r="I2162" s="6" t="str">
        <f>+VLOOKUP($D2162,Sheet3!$B:$I,6,0)</f>
        <v>P5N</v>
      </c>
      <c r="J2162" s="6" t="str">
        <f>+VLOOKUP($D2162,Sheet3!$B:$I,7,0)</f>
        <v>GALAXYYMSDS</v>
      </c>
      <c r="K2162" s="6" t="str">
        <f>+VLOOKUP($D2162,Sheet3!$B:$I,8,0)</f>
        <v>P</v>
      </c>
      <c r="L2162" s="6" t="str">
        <f t="shared" si="198"/>
        <v>21X7X15SM NUMA 0 P5N GALAXYYMSDS P</v>
      </c>
      <c r="M2162" s="12" t="s">
        <v>15</v>
      </c>
      <c r="N2162" s="12" t="str">
        <f t="shared" si="201"/>
        <v>l2202</v>
      </c>
    </row>
    <row r="2163" spans="1:14">
      <c r="A2163" s="12" t="s">
        <v>2176</v>
      </c>
      <c r="B2163" s="6" t="str">
        <f t="shared" si="199"/>
        <v>l220301166</v>
      </c>
      <c r="C2163" s="12">
        <v>190179</v>
      </c>
      <c r="D2163" s="12" t="str">
        <f t="shared" si="200"/>
        <v>p-190179</v>
      </c>
      <c r="E2163" s="6" t="str">
        <f>+VLOOKUP($D2163,Sheet3!$B:$I,2,0)</f>
        <v>21X7X15</v>
      </c>
      <c r="F2163" s="6" t="str">
        <f>+VLOOKUP($D2163,Sheet3!$B:$I,3,0)</f>
        <v>SM</v>
      </c>
      <c r="G2163" s="6" t="str">
        <f>+VLOOKUP($D2163,Sheet3!$B:$I,4,0)</f>
        <v>NUMA</v>
      </c>
      <c r="H2163" s="6">
        <f>+VLOOKUP($D2163,Sheet3!$B:$I,5,0)</f>
        <v>0</v>
      </c>
      <c r="I2163" s="6" t="str">
        <f>+VLOOKUP($D2163,Sheet3!$B:$I,6,0)</f>
        <v>P5</v>
      </c>
      <c r="J2163" s="6" t="str">
        <f>+VLOOKUP($D2163,Sheet3!$B:$I,7,0)</f>
        <v>GALAXYYMSDS</v>
      </c>
      <c r="K2163" s="6" t="str">
        <f>+VLOOKUP($D2163,Sheet3!$B:$I,8,0)</f>
        <v>P</v>
      </c>
      <c r="L2163" s="6" t="str">
        <f t="shared" ref="L2163:L2226" si="202">CONCATENATE(E2163,F2163," ",G2163," ",H2163," ",I2163," ",J2163," ",K2163)</f>
        <v>21X7X15SM NUMA 0 P5 GALAXYYMSDS P</v>
      </c>
      <c r="M2163" s="12" t="s">
        <v>15</v>
      </c>
      <c r="N2163" s="12" t="str">
        <f t="shared" si="201"/>
        <v>l2203</v>
      </c>
    </row>
    <row r="2164" spans="1:14">
      <c r="A2164" s="12" t="s">
        <v>2177</v>
      </c>
      <c r="B2164" s="6" t="str">
        <f t="shared" si="199"/>
        <v>l220301285</v>
      </c>
      <c r="C2164" s="12">
        <v>190179</v>
      </c>
      <c r="D2164" s="12" t="str">
        <f t="shared" si="200"/>
        <v>p-190179</v>
      </c>
      <c r="E2164" s="6" t="str">
        <f>+VLOOKUP($D2164,Sheet3!$B:$I,2,0)</f>
        <v>21X7X15</v>
      </c>
      <c r="F2164" s="6" t="str">
        <f>+VLOOKUP($D2164,Sheet3!$B:$I,3,0)</f>
        <v>SM</v>
      </c>
      <c r="G2164" s="6" t="str">
        <f>+VLOOKUP($D2164,Sheet3!$B:$I,4,0)</f>
        <v>NUMA</v>
      </c>
      <c r="H2164" s="6">
        <f>+VLOOKUP($D2164,Sheet3!$B:$I,5,0)</f>
        <v>0</v>
      </c>
      <c r="I2164" s="6" t="str">
        <f>+VLOOKUP($D2164,Sheet3!$B:$I,6,0)</f>
        <v>P5</v>
      </c>
      <c r="J2164" s="6" t="str">
        <f>+VLOOKUP($D2164,Sheet3!$B:$I,7,0)</f>
        <v>GALAXYYMSDS</v>
      </c>
      <c r="K2164" s="6" t="str">
        <f>+VLOOKUP($D2164,Sheet3!$B:$I,8,0)</f>
        <v>P</v>
      </c>
      <c r="L2164" s="6" t="str">
        <f t="shared" si="202"/>
        <v>21X7X15SM NUMA 0 P5 GALAXYYMSDS P</v>
      </c>
      <c r="M2164" s="12" t="s">
        <v>15</v>
      </c>
      <c r="N2164" s="12" t="str">
        <f t="shared" si="201"/>
        <v>l2203</v>
      </c>
    </row>
    <row r="2165" spans="1:14">
      <c r="A2165" s="12" t="s">
        <v>2178</v>
      </c>
      <c r="B2165" s="6" t="str">
        <f t="shared" si="199"/>
        <v>l220300697</v>
      </c>
      <c r="C2165" s="12">
        <v>190179</v>
      </c>
      <c r="D2165" s="12" t="str">
        <f t="shared" si="200"/>
        <v>p-190179</v>
      </c>
      <c r="E2165" s="6" t="str">
        <f>+VLOOKUP($D2165,Sheet3!$B:$I,2,0)</f>
        <v>21X7X15</v>
      </c>
      <c r="F2165" s="6" t="str">
        <f>+VLOOKUP($D2165,Sheet3!$B:$I,3,0)</f>
        <v>SM</v>
      </c>
      <c r="G2165" s="6" t="str">
        <f>+VLOOKUP($D2165,Sheet3!$B:$I,4,0)</f>
        <v>NUMA</v>
      </c>
      <c r="H2165" s="6">
        <f>+VLOOKUP($D2165,Sheet3!$B:$I,5,0)</f>
        <v>0</v>
      </c>
      <c r="I2165" s="6" t="str">
        <f>+VLOOKUP($D2165,Sheet3!$B:$I,6,0)</f>
        <v>P5</v>
      </c>
      <c r="J2165" s="6" t="str">
        <f>+VLOOKUP($D2165,Sheet3!$B:$I,7,0)</f>
        <v>GALAXYYMSDS</v>
      </c>
      <c r="K2165" s="6" t="str">
        <f>+VLOOKUP($D2165,Sheet3!$B:$I,8,0)</f>
        <v>P</v>
      </c>
      <c r="L2165" s="6" t="str">
        <f t="shared" si="202"/>
        <v>21X7X15SM NUMA 0 P5 GALAXYYMSDS P</v>
      </c>
      <c r="M2165" s="12" t="s">
        <v>15</v>
      </c>
      <c r="N2165" s="12" t="str">
        <f t="shared" si="201"/>
        <v>l2203</v>
      </c>
    </row>
    <row r="2166" spans="1:14">
      <c r="A2166" s="12" t="s">
        <v>2179</v>
      </c>
      <c r="B2166" s="6" t="str">
        <f t="shared" si="199"/>
        <v>l220300810</v>
      </c>
      <c r="C2166" s="12">
        <v>190179</v>
      </c>
      <c r="D2166" s="12" t="str">
        <f t="shared" si="200"/>
        <v>p-190179</v>
      </c>
      <c r="E2166" s="6" t="str">
        <f>+VLOOKUP($D2166,Sheet3!$B:$I,2,0)</f>
        <v>21X7X15</v>
      </c>
      <c r="F2166" s="6" t="str">
        <f>+VLOOKUP($D2166,Sheet3!$B:$I,3,0)</f>
        <v>SM</v>
      </c>
      <c r="G2166" s="6" t="str">
        <f>+VLOOKUP($D2166,Sheet3!$B:$I,4,0)</f>
        <v>NUMA</v>
      </c>
      <c r="H2166" s="6">
        <f>+VLOOKUP($D2166,Sheet3!$B:$I,5,0)</f>
        <v>0</v>
      </c>
      <c r="I2166" s="6" t="str">
        <f>+VLOOKUP($D2166,Sheet3!$B:$I,6,0)</f>
        <v>P5</v>
      </c>
      <c r="J2166" s="6" t="str">
        <f>+VLOOKUP($D2166,Sheet3!$B:$I,7,0)</f>
        <v>GALAXYYMSDS</v>
      </c>
      <c r="K2166" s="6" t="str">
        <f>+VLOOKUP($D2166,Sheet3!$B:$I,8,0)</f>
        <v>P</v>
      </c>
      <c r="L2166" s="6" t="str">
        <f t="shared" si="202"/>
        <v>21X7X15SM NUMA 0 P5 GALAXYYMSDS P</v>
      </c>
      <c r="M2166" s="12" t="s">
        <v>15</v>
      </c>
      <c r="N2166" s="12" t="str">
        <f t="shared" si="201"/>
        <v>l2203</v>
      </c>
    </row>
    <row r="2167" spans="1:14">
      <c r="A2167" s="12" t="s">
        <v>2180</v>
      </c>
      <c r="B2167" s="6" t="str">
        <f t="shared" si="199"/>
        <v>L181103191</v>
      </c>
      <c r="C2167" s="12">
        <v>189608</v>
      </c>
      <c r="D2167" s="12" t="str">
        <f t="shared" si="200"/>
        <v>P-189608</v>
      </c>
      <c r="E2167" s="6" t="str">
        <f>+VLOOKUP($D2167,Sheet3!$B:$I,2,0)</f>
        <v>6.00-9</v>
      </c>
      <c r="F2167" s="6" t="str">
        <f>+VLOOKUP($D2167,Sheet3!$B:$I,3,0)</f>
        <v>LUG</v>
      </c>
      <c r="G2167" s="6" t="str">
        <f>+VLOOKUP($D2167,Sheet3!$B:$I,4,0)</f>
        <v>NUMA</v>
      </c>
      <c r="H2167" s="6">
        <f>+VLOOKUP($D2167,Sheet3!$B:$I,5,0)</f>
        <v>4</v>
      </c>
      <c r="I2167" s="6" t="str">
        <f>+VLOOKUP($D2167,Sheet3!$B:$I,6,0)</f>
        <v>M2N24</v>
      </c>
      <c r="J2167" s="6" t="str">
        <f>+VLOOKUP($D2167,Sheet3!$B:$I,7,0)</f>
        <v>PRESTIGE</v>
      </c>
      <c r="K2167" s="6" t="str">
        <f>+VLOOKUP($D2167,Sheet3!$B:$I,8,0)</f>
        <v>SOLID03A</v>
      </c>
      <c r="L2167" s="6" t="str">
        <f t="shared" si="202"/>
        <v>6.00-9LUG NUMA 4 M2N24 PRESTIGE SOLID03A</v>
      </c>
      <c r="M2167" s="12" t="s">
        <v>15</v>
      </c>
      <c r="N2167" s="12" t="str">
        <f t="shared" si="201"/>
        <v>L1811</v>
      </c>
    </row>
    <row r="2168" spans="1:14">
      <c r="A2168" s="12" t="s">
        <v>2181</v>
      </c>
      <c r="B2168" s="6" t="str">
        <f t="shared" si="199"/>
        <v>L210210074</v>
      </c>
      <c r="C2168" s="12">
        <v>189893</v>
      </c>
      <c r="D2168" s="12" t="str">
        <f t="shared" si="200"/>
        <v>P-189893</v>
      </c>
      <c r="E2168" s="6" t="str">
        <f>+VLOOKUP($D2168,Sheet3!$B:$I,2,0)</f>
        <v>21X8-9</v>
      </c>
      <c r="F2168" s="6" t="str">
        <f>+VLOOKUP($D2168,Sheet3!$B:$I,3,0)</f>
        <v>LUG</v>
      </c>
      <c r="G2168" s="6" t="str">
        <f>+VLOOKUP($D2168,Sheet3!$B:$I,4,0)</f>
        <v>NUMA</v>
      </c>
      <c r="H2168" s="6">
        <f>+VLOOKUP($D2168,Sheet3!$B:$I,5,0)</f>
        <v>6</v>
      </c>
      <c r="I2168" s="6" t="str">
        <f>+VLOOKUP($D2168,Sheet3!$B:$I,6,0)</f>
        <v>M2N24</v>
      </c>
      <c r="J2168" s="6" t="str">
        <f>+VLOOKUP($D2168,Sheet3!$B:$I,7,0)</f>
        <v>PRESTIGE</v>
      </c>
      <c r="K2168" s="6" t="str">
        <f>+VLOOKUP($D2168,Sheet3!$B:$I,8,0)</f>
        <v>SOLID03A</v>
      </c>
      <c r="L2168" s="6" t="str">
        <f t="shared" si="202"/>
        <v>21X8-9LUG NUMA 6 M2N24 PRESTIGE SOLID03A</v>
      </c>
      <c r="M2168" s="12" t="s">
        <v>15</v>
      </c>
      <c r="N2168" s="12" t="str">
        <f t="shared" si="201"/>
        <v>L2102</v>
      </c>
    </row>
    <row r="2169" spans="1:14">
      <c r="A2169" s="12" t="s">
        <v>2182</v>
      </c>
      <c r="B2169" s="6" t="str">
        <f t="shared" si="199"/>
        <v>L211212538</v>
      </c>
      <c r="C2169" s="12">
        <v>189606</v>
      </c>
      <c r="D2169" s="12" t="str">
        <f t="shared" si="200"/>
        <v>P-189606</v>
      </c>
      <c r="E2169" s="6" t="str">
        <f>+VLOOKUP($D2169,Sheet3!$B:$I,2,0)</f>
        <v>6.00-9</v>
      </c>
      <c r="F2169" s="6" t="str">
        <f>+VLOOKUP($D2169,Sheet3!$B:$I,3,0)</f>
        <v>LUG</v>
      </c>
      <c r="G2169" s="6" t="str">
        <f>+VLOOKUP($D2169,Sheet3!$B:$I,4,0)</f>
        <v>NUMA</v>
      </c>
      <c r="H2169" s="6">
        <f>+VLOOKUP($D2169,Sheet3!$B:$I,5,0)</f>
        <v>4</v>
      </c>
      <c r="I2169" s="6" t="str">
        <f>+VLOOKUP($D2169,Sheet3!$B:$I,6,0)</f>
        <v>M2N2X</v>
      </c>
      <c r="J2169" s="6" t="str">
        <f>+VLOOKUP($D2169,Sheet3!$B:$I,7,0)</f>
        <v>PRESTIGE</v>
      </c>
      <c r="K2169" s="6" t="str">
        <f>+VLOOKUP($D2169,Sheet3!$B:$I,8,0)</f>
        <v>SOLID03A</v>
      </c>
      <c r="L2169" s="6" t="str">
        <f t="shared" si="202"/>
        <v>6.00-9LUG NUMA 4 M2N2X PRESTIGE SOLID03A</v>
      </c>
      <c r="M2169" s="12" t="s">
        <v>15</v>
      </c>
      <c r="N2169" s="12" t="str">
        <f t="shared" si="201"/>
        <v>L2112</v>
      </c>
    </row>
    <row r="2170" spans="1:14">
      <c r="A2170" s="12" t="s">
        <v>2183</v>
      </c>
      <c r="B2170" s="6" t="str">
        <f t="shared" si="199"/>
        <v>L211213281</v>
      </c>
      <c r="C2170" s="12">
        <v>189593</v>
      </c>
      <c r="D2170" s="12" t="str">
        <f t="shared" si="200"/>
        <v>P-189593</v>
      </c>
      <c r="E2170" s="6" t="str">
        <f>+VLOOKUP($D2170,Sheet3!$B:$I,2,0)</f>
        <v>6.50-10</v>
      </c>
      <c r="F2170" s="6" t="str">
        <f>+VLOOKUP($D2170,Sheet3!$B:$I,3,0)</f>
        <v>LUG</v>
      </c>
      <c r="G2170" s="6" t="str">
        <f>+VLOOKUP($D2170,Sheet3!$B:$I,4,0)</f>
        <v>NUMA</v>
      </c>
      <c r="H2170" s="6">
        <f>+VLOOKUP($D2170,Sheet3!$B:$I,5,0)</f>
        <v>5</v>
      </c>
      <c r="I2170" s="6" t="str">
        <f>+VLOOKUP($D2170,Sheet3!$B:$I,6,0)</f>
        <v>M2N24</v>
      </c>
      <c r="J2170" s="6" t="str">
        <f>+VLOOKUP($D2170,Sheet3!$B:$I,7,0)</f>
        <v>PRESTIGE</v>
      </c>
      <c r="K2170" s="6" t="str">
        <f>+VLOOKUP($D2170,Sheet3!$B:$I,8,0)</f>
        <v>SOLID03A</v>
      </c>
      <c r="L2170" s="6" t="str">
        <f t="shared" si="202"/>
        <v>6.50-10LUG NUMA 5 M2N24 PRESTIGE SOLID03A</v>
      </c>
      <c r="M2170" s="12" t="s">
        <v>15</v>
      </c>
      <c r="N2170" s="12" t="str">
        <f t="shared" si="201"/>
        <v>L2112</v>
      </c>
    </row>
    <row r="2171" spans="1:14">
      <c r="A2171" s="12" t="s">
        <v>2184</v>
      </c>
      <c r="B2171" s="6" t="str">
        <f t="shared" si="199"/>
        <v>L210313291</v>
      </c>
      <c r="C2171" s="12">
        <v>189601</v>
      </c>
      <c r="D2171" s="12" t="str">
        <f t="shared" si="200"/>
        <v>P-189601</v>
      </c>
      <c r="E2171" s="6" t="str">
        <f>+VLOOKUP($D2171,Sheet3!$B:$I,2,0)</f>
        <v>23X9-10</v>
      </c>
      <c r="F2171" s="6" t="str">
        <f>+VLOOKUP($D2171,Sheet3!$B:$I,3,0)</f>
        <v>LUG</v>
      </c>
      <c r="G2171" s="6" t="str">
        <f>+VLOOKUP($D2171,Sheet3!$B:$I,4,0)</f>
        <v>NUMA</v>
      </c>
      <c r="H2171" s="6">
        <f>+VLOOKUP($D2171,Sheet3!$B:$I,5,0)</f>
        <v>6.5</v>
      </c>
      <c r="I2171" s="6" t="str">
        <f>+VLOOKUP($D2171,Sheet3!$B:$I,6,0)</f>
        <v>M124</v>
      </c>
      <c r="J2171" s="6" t="str">
        <f>+VLOOKUP($D2171,Sheet3!$B:$I,7,0)</f>
        <v>PRESTIGE</v>
      </c>
      <c r="K2171" s="6" t="str">
        <f>+VLOOKUP($D2171,Sheet3!$B:$I,8,0)</f>
        <v>SOLID03A</v>
      </c>
      <c r="L2171" s="6" t="str">
        <f t="shared" si="202"/>
        <v>23X9-10LUG NUMA 6.5 M124 PRESTIGE SOLID03A</v>
      </c>
      <c r="M2171" s="12" t="s">
        <v>15</v>
      </c>
      <c r="N2171" s="12" t="str">
        <f t="shared" si="201"/>
        <v>L2103</v>
      </c>
    </row>
    <row r="2172" spans="1:14">
      <c r="A2172" s="12" t="s">
        <v>2185</v>
      </c>
      <c r="B2172" s="6" t="str">
        <f t="shared" si="199"/>
        <v>L211209647</v>
      </c>
      <c r="C2172" s="12">
        <v>189828</v>
      </c>
      <c r="D2172" s="12" t="str">
        <f t="shared" si="200"/>
        <v>P-189828</v>
      </c>
      <c r="E2172" s="6" t="str">
        <f>+VLOOKUP($D2172,Sheet3!$B:$I,2,0)</f>
        <v>5.00-8</v>
      </c>
      <c r="F2172" s="6" t="str">
        <f>+VLOOKUP($D2172,Sheet3!$B:$I,3,0)</f>
        <v>LUG</v>
      </c>
      <c r="G2172" s="6" t="str">
        <f>+VLOOKUP($D2172,Sheet3!$B:$I,4,0)</f>
        <v>NUMA</v>
      </c>
      <c r="H2172" s="6">
        <f>+VLOOKUP($D2172,Sheet3!$B:$I,5,0)</f>
        <v>3</v>
      </c>
      <c r="I2172" s="6" t="str">
        <f>+VLOOKUP($D2172,Sheet3!$B:$I,6,0)</f>
        <v>M2N2X</v>
      </c>
      <c r="J2172" s="6" t="str">
        <f>+VLOOKUP($D2172,Sheet3!$B:$I,7,0)</f>
        <v>PRESTIGE</v>
      </c>
      <c r="K2172" s="6" t="str">
        <f>+VLOOKUP($D2172,Sheet3!$B:$I,8,0)</f>
        <v>SOLID03A</v>
      </c>
      <c r="L2172" s="6" t="str">
        <f t="shared" si="202"/>
        <v>5.00-8LUG NUMA 3 M2N2X PRESTIGE SOLID03A</v>
      </c>
      <c r="M2172" s="12" t="s">
        <v>15</v>
      </c>
      <c r="N2172" s="12" t="str">
        <f t="shared" si="201"/>
        <v>L2112</v>
      </c>
    </row>
    <row r="2173" spans="1:14">
      <c r="A2173" s="12" t="s">
        <v>2186</v>
      </c>
      <c r="B2173" s="6" t="str">
        <f t="shared" si="199"/>
        <v>L181001328</v>
      </c>
      <c r="C2173" s="12">
        <v>190288</v>
      </c>
      <c r="D2173" s="12" t="str">
        <f t="shared" si="200"/>
        <v>P-190288</v>
      </c>
      <c r="E2173" s="6" t="str">
        <f>+VLOOKUP($D2173,Sheet3!$B:$I,2,0)</f>
        <v>6.00-9</v>
      </c>
      <c r="F2173" s="6" t="str">
        <f>+VLOOKUP($D2173,Sheet3!$B:$I,3,0)</f>
        <v>LUG</v>
      </c>
      <c r="G2173" s="6" t="str">
        <f>+VLOOKUP($D2173,Sheet3!$B:$I,4,0)</f>
        <v>TALONPLUS</v>
      </c>
      <c r="H2173" s="6">
        <f>+VLOOKUP($D2173,Sheet3!$B:$I,5,0)</f>
        <v>4</v>
      </c>
      <c r="I2173" s="6" t="str">
        <f>+VLOOKUP($D2173,Sheet3!$B:$I,6,0)</f>
        <v>M12X</v>
      </c>
      <c r="J2173" s="6" t="str">
        <f>+VLOOKUP($D2173,Sheet3!$B:$I,7,0)</f>
        <v>NUMAPRIME</v>
      </c>
      <c r="K2173" s="6" t="str">
        <f>+VLOOKUP($D2173,Sheet3!$B:$I,8,0)</f>
        <v>-</v>
      </c>
      <c r="L2173" s="6" t="str">
        <f t="shared" si="202"/>
        <v>6.00-9LUG TALONPLUS 4 M12X NUMAPRIME -</v>
      </c>
      <c r="M2173" s="12" t="s">
        <v>15</v>
      </c>
      <c r="N2173" s="12" t="str">
        <f t="shared" si="201"/>
        <v>L1810</v>
      </c>
    </row>
    <row r="2174" spans="1:14">
      <c r="A2174" s="12" t="s">
        <v>2187</v>
      </c>
      <c r="B2174" s="6" t="str">
        <f t="shared" si="199"/>
        <v>L180803179</v>
      </c>
      <c r="C2174" s="12">
        <v>189743</v>
      </c>
      <c r="D2174" s="12" t="str">
        <f t="shared" si="200"/>
        <v>P-189743</v>
      </c>
      <c r="E2174" s="6" t="str">
        <f>+VLOOKUP($D2174,Sheet3!$B:$I,2,0)</f>
        <v>6.00-9</v>
      </c>
      <c r="F2174" s="6" t="str">
        <f>+VLOOKUP($D2174,Sheet3!$B:$I,3,0)</f>
        <v>LUG</v>
      </c>
      <c r="G2174" s="6" t="str">
        <f>+VLOOKUP($D2174,Sheet3!$B:$I,4,0)</f>
        <v>NUMA</v>
      </c>
      <c r="H2174" s="6">
        <f>+VLOOKUP($D2174,Sheet3!$B:$I,5,0)</f>
        <v>4</v>
      </c>
      <c r="I2174" s="6" t="str">
        <f>+VLOOKUP($D2174,Sheet3!$B:$I,6,0)</f>
        <v>M124</v>
      </c>
      <c r="J2174" s="6" t="str">
        <f>+VLOOKUP($D2174,Sheet3!$B:$I,7,0)</f>
        <v>PRESTIGE</v>
      </c>
      <c r="K2174" s="6" t="str">
        <f>+VLOOKUP($D2174,Sheet3!$B:$I,8,0)</f>
        <v>SOLID03A</v>
      </c>
      <c r="L2174" s="6" t="str">
        <f t="shared" si="202"/>
        <v>6.00-9LUG NUMA 4 M124 PRESTIGE SOLID03A</v>
      </c>
      <c r="M2174" s="12" t="s">
        <v>15</v>
      </c>
      <c r="N2174" s="12" t="str">
        <f t="shared" si="201"/>
        <v>L1808</v>
      </c>
    </row>
    <row r="2175" spans="1:14">
      <c r="A2175" s="12" t="s">
        <v>2188</v>
      </c>
      <c r="B2175" s="6" t="str">
        <f t="shared" si="199"/>
        <v>L180300590</v>
      </c>
      <c r="C2175" s="12">
        <v>189782</v>
      </c>
      <c r="D2175" s="12" t="str">
        <f t="shared" si="200"/>
        <v>P-189782</v>
      </c>
      <c r="E2175" s="6" t="str">
        <f>+VLOOKUP($D2175,Sheet3!$B:$I,2,0)</f>
        <v>6.50-10</v>
      </c>
      <c r="F2175" s="6" t="str">
        <f>+VLOOKUP($D2175,Sheet3!$B:$I,3,0)</f>
        <v>YLUG</v>
      </c>
      <c r="G2175" s="6" t="str">
        <f>+VLOOKUP($D2175,Sheet3!$B:$I,4,0)</f>
        <v>KUMANEKO</v>
      </c>
      <c r="H2175" s="6">
        <f>+VLOOKUP($D2175,Sheet3!$B:$I,5,0)</f>
        <v>5</v>
      </c>
      <c r="I2175" s="6" t="str">
        <f>+VLOOKUP($D2175,Sheet3!$B:$I,6,0)</f>
        <v>P13X</v>
      </c>
      <c r="J2175" s="6" t="str">
        <f>+VLOOKUP($D2175,Sheet3!$B:$I,7,0)</f>
        <v>BUDDYS</v>
      </c>
      <c r="K2175" s="6" t="str">
        <f>+VLOOKUP($D2175,Sheet3!$B:$I,8,0)</f>
        <v>-</v>
      </c>
      <c r="L2175" s="6" t="str">
        <f t="shared" si="202"/>
        <v>6.50-10YLUG KUMANEKO 5 P13X BUDDYS -</v>
      </c>
      <c r="M2175" s="12" t="s">
        <v>15</v>
      </c>
      <c r="N2175" s="12" t="str">
        <f t="shared" si="201"/>
        <v>L1803</v>
      </c>
    </row>
    <row r="2176" spans="1:14">
      <c r="A2176" s="12" t="s">
        <v>2189</v>
      </c>
      <c r="B2176" s="6" t="str">
        <f t="shared" si="199"/>
        <v>L180910964</v>
      </c>
      <c r="C2176" s="12">
        <v>189782</v>
      </c>
      <c r="D2176" s="12" t="str">
        <f t="shared" si="200"/>
        <v>P-189782</v>
      </c>
      <c r="E2176" s="6" t="str">
        <f>+VLOOKUP($D2176,Sheet3!$B:$I,2,0)</f>
        <v>6.50-10</v>
      </c>
      <c r="F2176" s="6" t="str">
        <f>+VLOOKUP($D2176,Sheet3!$B:$I,3,0)</f>
        <v>YLUG</v>
      </c>
      <c r="G2176" s="6" t="str">
        <f>+VLOOKUP($D2176,Sheet3!$B:$I,4,0)</f>
        <v>KUMANEKO</v>
      </c>
      <c r="H2176" s="6">
        <f>+VLOOKUP($D2176,Sheet3!$B:$I,5,0)</f>
        <v>5</v>
      </c>
      <c r="I2176" s="6" t="str">
        <f>+VLOOKUP($D2176,Sheet3!$B:$I,6,0)</f>
        <v>P13X</v>
      </c>
      <c r="J2176" s="6" t="str">
        <f>+VLOOKUP($D2176,Sheet3!$B:$I,7,0)</f>
        <v>BUDDYS</v>
      </c>
      <c r="K2176" s="6" t="str">
        <f>+VLOOKUP($D2176,Sheet3!$B:$I,8,0)</f>
        <v>-</v>
      </c>
      <c r="L2176" s="6" t="str">
        <f t="shared" si="202"/>
        <v>6.50-10YLUG KUMANEKO 5 P13X BUDDYS -</v>
      </c>
      <c r="M2176" s="12" t="s">
        <v>15</v>
      </c>
      <c r="N2176" s="12" t="str">
        <f t="shared" si="201"/>
        <v>L1809</v>
      </c>
    </row>
    <row r="2177" spans="1:14">
      <c r="A2177" s="12" t="s">
        <v>2190</v>
      </c>
      <c r="B2177" s="6" t="str">
        <f t="shared" si="199"/>
        <v>L220200576</v>
      </c>
      <c r="C2177" s="12">
        <v>189689</v>
      </c>
      <c r="D2177" s="12" t="str">
        <f t="shared" si="200"/>
        <v>P-189689</v>
      </c>
      <c r="E2177" s="6" t="str">
        <f>+VLOOKUP($D2177,Sheet3!$B:$I,2,0)</f>
        <v>21X8-9</v>
      </c>
      <c r="F2177" s="6" t="str">
        <f>+VLOOKUP($D2177,Sheet3!$B:$I,3,0)</f>
        <v>LUG</v>
      </c>
      <c r="G2177" s="6" t="str">
        <f>+VLOOKUP($D2177,Sheet3!$B:$I,4,0)</f>
        <v>NUMAPRIME</v>
      </c>
      <c r="H2177" s="6">
        <f>+VLOOKUP($D2177,Sheet3!$B:$I,5,0)</f>
        <v>6</v>
      </c>
      <c r="I2177" s="6" t="str">
        <f>+VLOOKUP($D2177,Sheet3!$B:$I,6,0)</f>
        <v>P33X</v>
      </c>
      <c r="J2177" s="6" t="str">
        <f>+VLOOKUP($D2177,Sheet3!$B:$I,7,0)</f>
        <v>NUMAPRIME</v>
      </c>
      <c r="K2177" s="6" t="str">
        <f>+VLOOKUP($D2177,Sheet3!$B:$I,8,0)</f>
        <v>XTRA</v>
      </c>
      <c r="L2177" s="6" t="str">
        <f t="shared" si="202"/>
        <v>21X8-9LUG NUMAPRIME 6 P33X NUMAPRIME XTRA</v>
      </c>
      <c r="M2177" s="12" t="s">
        <v>15</v>
      </c>
      <c r="N2177" s="12" t="str">
        <f t="shared" si="201"/>
        <v>L2202</v>
      </c>
    </row>
    <row r="2178" spans="1:14">
      <c r="A2178" s="12" t="s">
        <v>2191</v>
      </c>
      <c r="B2178" s="6" t="str">
        <f t="shared" si="199"/>
        <v>l220304525</v>
      </c>
      <c r="C2178" s="12">
        <v>241380</v>
      </c>
      <c r="D2178" s="12" t="str">
        <f t="shared" si="200"/>
        <v>p-041380</v>
      </c>
      <c r="E2178" s="6" t="str">
        <f>+VLOOKUP($D2178,Sheet3!$B:$I,2,0)</f>
        <v>355/65-15</v>
      </c>
      <c r="F2178" s="6" t="str">
        <f>+VLOOKUP($D2178,Sheet3!$B:$I,3,0)</f>
        <v>LUG</v>
      </c>
      <c r="G2178" s="6" t="str">
        <f>+VLOOKUP($D2178,Sheet3!$B:$I,4,0)</f>
        <v>NUMA</v>
      </c>
      <c r="H2178" s="6">
        <f>+VLOOKUP($D2178,Sheet3!$B:$I,5,0)</f>
        <v>9.75</v>
      </c>
      <c r="I2178" s="6" t="str">
        <f>+VLOOKUP($D2178,Sheet3!$B:$I,6,0)</f>
        <v>M124</v>
      </c>
      <c r="J2178" s="6" t="str">
        <f>+VLOOKUP($D2178,Sheet3!$B:$I,7,0)</f>
        <v>NUMA</v>
      </c>
      <c r="K2178" s="6" t="str">
        <f>+VLOOKUP($D2178,Sheet3!$B:$I,8,0)</f>
        <v>FORTE</v>
      </c>
      <c r="L2178" s="6" t="str">
        <f t="shared" si="202"/>
        <v>355/65-15LUG NUMA 9.75 M124 NUMA FORTE</v>
      </c>
      <c r="M2178" s="12" t="s">
        <v>15</v>
      </c>
      <c r="N2178" s="12" t="str">
        <f t="shared" si="201"/>
        <v>l2203</v>
      </c>
    </row>
    <row r="2179" spans="1:14">
      <c r="A2179" s="12" t="s">
        <v>2192</v>
      </c>
      <c r="B2179" s="6" t="str">
        <f t="shared" si="199"/>
        <v>l220304899</v>
      </c>
      <c r="C2179" s="12">
        <v>241380</v>
      </c>
      <c r="D2179" s="12" t="str">
        <f t="shared" si="200"/>
        <v>p-041380</v>
      </c>
      <c r="E2179" s="6" t="str">
        <f>+VLOOKUP($D2179,Sheet3!$B:$I,2,0)</f>
        <v>355/65-15</v>
      </c>
      <c r="F2179" s="6" t="str">
        <f>+VLOOKUP($D2179,Sheet3!$B:$I,3,0)</f>
        <v>LUG</v>
      </c>
      <c r="G2179" s="6" t="str">
        <f>+VLOOKUP($D2179,Sheet3!$B:$I,4,0)</f>
        <v>NUMA</v>
      </c>
      <c r="H2179" s="6">
        <f>+VLOOKUP($D2179,Sheet3!$B:$I,5,0)</f>
        <v>9.75</v>
      </c>
      <c r="I2179" s="6" t="str">
        <f>+VLOOKUP($D2179,Sheet3!$B:$I,6,0)</f>
        <v>M124</v>
      </c>
      <c r="J2179" s="6" t="str">
        <f>+VLOOKUP($D2179,Sheet3!$B:$I,7,0)</f>
        <v>NUMA</v>
      </c>
      <c r="K2179" s="6" t="str">
        <f>+VLOOKUP($D2179,Sheet3!$B:$I,8,0)</f>
        <v>FORTE</v>
      </c>
      <c r="L2179" s="6" t="str">
        <f t="shared" si="202"/>
        <v>355/65-15LUG NUMA 9.75 M124 NUMA FORTE</v>
      </c>
      <c r="M2179" s="12" t="s">
        <v>15</v>
      </c>
      <c r="N2179" s="12" t="str">
        <f t="shared" si="201"/>
        <v>l2203</v>
      </c>
    </row>
    <row r="2180" spans="1:14">
      <c r="A2180" s="12" t="s">
        <v>2193</v>
      </c>
      <c r="B2180" s="6" t="str">
        <f t="shared" si="199"/>
        <v>l220201698</v>
      </c>
      <c r="C2180" s="12">
        <v>200571</v>
      </c>
      <c r="D2180" s="12" t="str">
        <f t="shared" si="200"/>
        <v>p-000571</v>
      </c>
      <c r="E2180" s="6" t="str">
        <f>+VLOOKUP($D2180,Sheet3!$B:$I,2,0)</f>
        <v>16X5X101/2</v>
      </c>
      <c r="F2180" s="6" t="str">
        <f>+VLOOKUP($D2180,Sheet3!$B:$I,3,0)</f>
        <v>SAT</v>
      </c>
      <c r="G2180" s="6" t="str">
        <f>+VLOOKUP($D2180,Sheet3!$B:$I,4,0)</f>
        <v>NUMA</v>
      </c>
      <c r="H2180" s="6">
        <f>+VLOOKUP($D2180,Sheet3!$B:$I,5,0)</f>
        <v>0</v>
      </c>
      <c r="I2180" s="6" t="str">
        <f>+VLOOKUP($D2180,Sheet3!$B:$I,6,0)</f>
        <v>P5</v>
      </c>
      <c r="J2180" s="6" t="str">
        <f>+VLOOKUP($D2180,Sheet3!$B:$I,7,0)</f>
        <v>GALAXYYMSDS</v>
      </c>
      <c r="K2180" s="6" t="str">
        <f>+VLOOKUP($D2180,Sheet3!$B:$I,8,0)</f>
        <v>P</v>
      </c>
      <c r="L2180" s="6" t="str">
        <f t="shared" si="202"/>
        <v>16X5X101/2SAT NUMA 0 P5 GALAXYYMSDS P</v>
      </c>
      <c r="M2180" s="12" t="s">
        <v>15</v>
      </c>
      <c r="N2180" s="12" t="str">
        <f t="shared" si="201"/>
        <v>l2202</v>
      </c>
    </row>
    <row r="2181" spans="1:14">
      <c r="A2181" s="12" t="s">
        <v>2194</v>
      </c>
      <c r="B2181" s="6" t="str">
        <f t="shared" si="199"/>
        <v>l220201803</v>
      </c>
      <c r="C2181" s="12">
        <v>200571</v>
      </c>
      <c r="D2181" s="12" t="str">
        <f t="shared" si="200"/>
        <v>p-000571</v>
      </c>
      <c r="E2181" s="6" t="str">
        <f>+VLOOKUP($D2181,Sheet3!$B:$I,2,0)</f>
        <v>16X5X101/2</v>
      </c>
      <c r="F2181" s="6" t="str">
        <f>+VLOOKUP($D2181,Sheet3!$B:$I,3,0)</f>
        <v>SAT</v>
      </c>
      <c r="G2181" s="6" t="str">
        <f>+VLOOKUP($D2181,Sheet3!$B:$I,4,0)</f>
        <v>NUMA</v>
      </c>
      <c r="H2181" s="6">
        <f>+VLOOKUP($D2181,Sheet3!$B:$I,5,0)</f>
        <v>0</v>
      </c>
      <c r="I2181" s="6" t="str">
        <f>+VLOOKUP($D2181,Sheet3!$B:$I,6,0)</f>
        <v>P5</v>
      </c>
      <c r="J2181" s="6" t="str">
        <f>+VLOOKUP($D2181,Sheet3!$B:$I,7,0)</f>
        <v>GALAXYYMSDS</v>
      </c>
      <c r="K2181" s="6" t="str">
        <f>+VLOOKUP($D2181,Sheet3!$B:$I,8,0)</f>
        <v>P</v>
      </c>
      <c r="L2181" s="6" t="str">
        <f t="shared" si="202"/>
        <v>16X5X101/2SAT NUMA 0 P5 GALAXYYMSDS P</v>
      </c>
      <c r="M2181" s="12" t="s">
        <v>15</v>
      </c>
      <c r="N2181" s="12" t="str">
        <f t="shared" si="201"/>
        <v>l2202</v>
      </c>
    </row>
    <row r="2182" spans="1:14">
      <c r="A2182" s="12" t="s">
        <v>2195</v>
      </c>
      <c r="B2182" s="6" t="str">
        <f t="shared" si="199"/>
        <v>l220201526</v>
      </c>
      <c r="C2182" s="12">
        <v>200571</v>
      </c>
      <c r="D2182" s="12" t="str">
        <f t="shared" si="200"/>
        <v>p-000571</v>
      </c>
      <c r="E2182" s="6" t="str">
        <f>+VLOOKUP($D2182,Sheet3!$B:$I,2,0)</f>
        <v>16X5X101/2</v>
      </c>
      <c r="F2182" s="6" t="str">
        <f>+VLOOKUP($D2182,Sheet3!$B:$I,3,0)</f>
        <v>SAT</v>
      </c>
      <c r="G2182" s="6" t="str">
        <f>+VLOOKUP($D2182,Sheet3!$B:$I,4,0)</f>
        <v>NUMA</v>
      </c>
      <c r="H2182" s="6">
        <f>+VLOOKUP($D2182,Sheet3!$B:$I,5,0)</f>
        <v>0</v>
      </c>
      <c r="I2182" s="6" t="str">
        <f>+VLOOKUP($D2182,Sheet3!$B:$I,6,0)</f>
        <v>P5</v>
      </c>
      <c r="J2182" s="6" t="str">
        <f>+VLOOKUP($D2182,Sheet3!$B:$I,7,0)</f>
        <v>GALAXYYMSDS</v>
      </c>
      <c r="K2182" s="6" t="str">
        <f>+VLOOKUP($D2182,Sheet3!$B:$I,8,0)</f>
        <v>P</v>
      </c>
      <c r="L2182" s="6" t="str">
        <f t="shared" si="202"/>
        <v>16X5X101/2SAT NUMA 0 P5 GALAXYYMSDS P</v>
      </c>
      <c r="M2182" s="12" t="s">
        <v>15</v>
      </c>
      <c r="N2182" s="12" t="str">
        <f t="shared" si="201"/>
        <v>l2202</v>
      </c>
    </row>
    <row r="2183" spans="1:14">
      <c r="A2183" s="12" t="s">
        <v>2196</v>
      </c>
      <c r="B2183" s="6" t="str">
        <f t="shared" si="199"/>
        <v>l220201133</v>
      </c>
      <c r="C2183" s="12">
        <v>200571</v>
      </c>
      <c r="D2183" s="12" t="str">
        <f t="shared" si="200"/>
        <v>p-000571</v>
      </c>
      <c r="E2183" s="6" t="str">
        <f>+VLOOKUP($D2183,Sheet3!$B:$I,2,0)</f>
        <v>16X5X101/2</v>
      </c>
      <c r="F2183" s="6" t="str">
        <f>+VLOOKUP($D2183,Sheet3!$B:$I,3,0)</f>
        <v>SAT</v>
      </c>
      <c r="G2183" s="6" t="str">
        <f>+VLOOKUP($D2183,Sheet3!$B:$I,4,0)</f>
        <v>NUMA</v>
      </c>
      <c r="H2183" s="6">
        <f>+VLOOKUP($D2183,Sheet3!$B:$I,5,0)</f>
        <v>0</v>
      </c>
      <c r="I2183" s="6" t="str">
        <f>+VLOOKUP($D2183,Sheet3!$B:$I,6,0)</f>
        <v>P5</v>
      </c>
      <c r="J2183" s="6" t="str">
        <f>+VLOOKUP($D2183,Sheet3!$B:$I,7,0)</f>
        <v>GALAXYYMSDS</v>
      </c>
      <c r="K2183" s="6" t="str">
        <f>+VLOOKUP($D2183,Sheet3!$B:$I,8,0)</f>
        <v>P</v>
      </c>
      <c r="L2183" s="6" t="str">
        <f t="shared" si="202"/>
        <v>16X5X101/2SAT NUMA 0 P5 GALAXYYMSDS P</v>
      </c>
      <c r="M2183" s="12" t="s">
        <v>15</v>
      </c>
      <c r="N2183" s="12" t="str">
        <f t="shared" si="201"/>
        <v>l2202</v>
      </c>
    </row>
    <row r="2184" spans="1:14">
      <c r="A2184" s="12" t="s">
        <v>2197</v>
      </c>
      <c r="B2184" s="6" t="str">
        <f t="shared" si="199"/>
        <v>l220201366</v>
      </c>
      <c r="C2184" s="12">
        <v>200571</v>
      </c>
      <c r="D2184" s="12" t="str">
        <f t="shared" si="200"/>
        <v>p-000571</v>
      </c>
      <c r="E2184" s="6" t="str">
        <f>+VLOOKUP($D2184,Sheet3!$B:$I,2,0)</f>
        <v>16X5X101/2</v>
      </c>
      <c r="F2184" s="6" t="str">
        <f>+VLOOKUP($D2184,Sheet3!$B:$I,3,0)</f>
        <v>SAT</v>
      </c>
      <c r="G2184" s="6" t="str">
        <f>+VLOOKUP($D2184,Sheet3!$B:$I,4,0)</f>
        <v>NUMA</v>
      </c>
      <c r="H2184" s="6">
        <f>+VLOOKUP($D2184,Sheet3!$B:$I,5,0)</f>
        <v>0</v>
      </c>
      <c r="I2184" s="6" t="str">
        <f>+VLOOKUP($D2184,Sheet3!$B:$I,6,0)</f>
        <v>P5</v>
      </c>
      <c r="J2184" s="6" t="str">
        <f>+VLOOKUP($D2184,Sheet3!$B:$I,7,0)</f>
        <v>GALAXYYMSDS</v>
      </c>
      <c r="K2184" s="6" t="str">
        <f>+VLOOKUP($D2184,Sheet3!$B:$I,8,0)</f>
        <v>P</v>
      </c>
      <c r="L2184" s="6" t="str">
        <f t="shared" si="202"/>
        <v>16X5X101/2SAT NUMA 0 P5 GALAXYYMSDS P</v>
      </c>
      <c r="M2184" s="12" t="s">
        <v>15</v>
      </c>
      <c r="N2184" s="12" t="str">
        <f t="shared" si="201"/>
        <v>l2202</v>
      </c>
    </row>
    <row r="2185" spans="1:14">
      <c r="A2185" s="12" t="s">
        <v>2198</v>
      </c>
      <c r="B2185" s="6" t="str">
        <f t="shared" si="199"/>
        <v>l220201314</v>
      </c>
      <c r="C2185" s="12">
        <v>200571</v>
      </c>
      <c r="D2185" s="12" t="str">
        <f t="shared" si="200"/>
        <v>p-000571</v>
      </c>
      <c r="E2185" s="6" t="str">
        <f>+VLOOKUP($D2185,Sheet3!$B:$I,2,0)</f>
        <v>16X5X101/2</v>
      </c>
      <c r="F2185" s="6" t="str">
        <f>+VLOOKUP($D2185,Sheet3!$B:$I,3,0)</f>
        <v>SAT</v>
      </c>
      <c r="G2185" s="6" t="str">
        <f>+VLOOKUP($D2185,Sheet3!$B:$I,4,0)</f>
        <v>NUMA</v>
      </c>
      <c r="H2185" s="6">
        <f>+VLOOKUP($D2185,Sheet3!$B:$I,5,0)</f>
        <v>0</v>
      </c>
      <c r="I2185" s="6" t="str">
        <f>+VLOOKUP($D2185,Sheet3!$B:$I,6,0)</f>
        <v>P5</v>
      </c>
      <c r="J2185" s="6" t="str">
        <f>+VLOOKUP($D2185,Sheet3!$B:$I,7,0)</f>
        <v>GALAXYYMSDS</v>
      </c>
      <c r="K2185" s="6" t="str">
        <f>+VLOOKUP($D2185,Sheet3!$B:$I,8,0)</f>
        <v>P</v>
      </c>
      <c r="L2185" s="6" t="str">
        <f t="shared" si="202"/>
        <v>16X5X101/2SAT NUMA 0 P5 GALAXYYMSDS P</v>
      </c>
      <c r="M2185" s="12" t="s">
        <v>15</v>
      </c>
      <c r="N2185" s="12" t="str">
        <f t="shared" si="201"/>
        <v>l2202</v>
      </c>
    </row>
    <row r="2186" spans="1:14">
      <c r="A2186" s="12" t="s">
        <v>2199</v>
      </c>
      <c r="B2186" s="6" t="str">
        <f t="shared" si="199"/>
        <v>l220300244</v>
      </c>
      <c r="C2186" s="12">
        <v>200571</v>
      </c>
      <c r="D2186" s="12" t="str">
        <f t="shared" si="200"/>
        <v>p-000571</v>
      </c>
      <c r="E2186" s="6" t="str">
        <f>+VLOOKUP($D2186,Sheet3!$B:$I,2,0)</f>
        <v>16X5X101/2</v>
      </c>
      <c r="F2186" s="6" t="str">
        <f>+VLOOKUP($D2186,Sheet3!$B:$I,3,0)</f>
        <v>SAT</v>
      </c>
      <c r="G2186" s="6" t="str">
        <f>+VLOOKUP($D2186,Sheet3!$B:$I,4,0)</f>
        <v>NUMA</v>
      </c>
      <c r="H2186" s="6">
        <f>+VLOOKUP($D2186,Sheet3!$B:$I,5,0)</f>
        <v>0</v>
      </c>
      <c r="I2186" s="6" t="str">
        <f>+VLOOKUP($D2186,Sheet3!$B:$I,6,0)</f>
        <v>P5</v>
      </c>
      <c r="J2186" s="6" t="str">
        <f>+VLOOKUP($D2186,Sheet3!$B:$I,7,0)</f>
        <v>GALAXYYMSDS</v>
      </c>
      <c r="K2186" s="6" t="str">
        <f>+VLOOKUP($D2186,Sheet3!$B:$I,8,0)</f>
        <v>P</v>
      </c>
      <c r="L2186" s="6" t="str">
        <f t="shared" si="202"/>
        <v>16X5X101/2SAT NUMA 0 P5 GALAXYYMSDS P</v>
      </c>
      <c r="M2186" s="12" t="s">
        <v>15</v>
      </c>
      <c r="N2186" s="12" t="str">
        <f t="shared" si="201"/>
        <v>l2203</v>
      </c>
    </row>
    <row r="2187" spans="1:14">
      <c r="A2187" s="12" t="s">
        <v>2200</v>
      </c>
      <c r="B2187" s="6" t="str">
        <f t="shared" si="199"/>
        <v>l220200209</v>
      </c>
      <c r="C2187" s="12">
        <v>200690</v>
      </c>
      <c r="D2187" s="12" t="str">
        <f t="shared" si="200"/>
        <v>p-000690</v>
      </c>
      <c r="E2187" s="6" t="str">
        <f>+VLOOKUP($D2187,Sheet3!$B:$I,2,0)</f>
        <v>161/4X6X111/4</v>
      </c>
      <c r="F2187" s="6" t="str">
        <f>+VLOOKUP($D2187,Sheet3!$B:$I,3,0)</f>
        <v>SAT</v>
      </c>
      <c r="G2187" s="6" t="str">
        <f>+VLOOKUP($D2187,Sheet3!$B:$I,4,0)</f>
        <v>NUMA</v>
      </c>
      <c r="H2187" s="6">
        <f>+VLOOKUP($D2187,Sheet3!$B:$I,5,0)</f>
        <v>0</v>
      </c>
      <c r="I2187" s="6" t="str">
        <f>+VLOOKUP($D2187,Sheet3!$B:$I,6,0)</f>
        <v>P5</v>
      </c>
      <c r="J2187" s="6" t="str">
        <f>+VLOOKUP($D2187,Sheet3!$B:$I,7,0)</f>
        <v>GALAXYYMSDS</v>
      </c>
      <c r="K2187" s="6" t="str">
        <f>+VLOOKUP($D2187,Sheet3!$B:$I,8,0)</f>
        <v>P</v>
      </c>
      <c r="L2187" s="6" t="str">
        <f t="shared" si="202"/>
        <v>161/4X6X111/4SAT NUMA 0 P5 GALAXYYMSDS P</v>
      </c>
      <c r="M2187" s="12" t="s">
        <v>15</v>
      </c>
      <c r="N2187" s="12" t="str">
        <f t="shared" si="201"/>
        <v>l2202</v>
      </c>
    </row>
    <row r="2188" spans="1:14">
      <c r="A2188" s="12" t="s">
        <v>2201</v>
      </c>
      <c r="B2188" s="6" t="str">
        <f t="shared" si="199"/>
        <v>l220200150</v>
      </c>
      <c r="C2188" s="12">
        <v>202612</v>
      </c>
      <c r="D2188" s="12" t="str">
        <f t="shared" si="200"/>
        <v>p-002612</v>
      </c>
      <c r="E2188" s="6" t="str">
        <f>+VLOOKUP($D2188,Sheet3!$B:$I,2,0)</f>
        <v>14X5X10</v>
      </c>
      <c r="F2188" s="6" t="str">
        <f>+VLOOKUP($D2188,Sheet3!$B:$I,3,0)</f>
        <v>SM</v>
      </c>
      <c r="G2188" s="6" t="str">
        <f>+VLOOKUP($D2188,Sheet3!$B:$I,4,0)</f>
        <v>NUMA</v>
      </c>
      <c r="H2188" s="6">
        <f>+VLOOKUP($D2188,Sheet3!$B:$I,5,0)</f>
        <v>0</v>
      </c>
      <c r="I2188" s="6" t="str">
        <f>+VLOOKUP($D2188,Sheet3!$B:$I,6,0)</f>
        <v>P5</v>
      </c>
      <c r="J2188" s="6" t="str">
        <f>+VLOOKUP($D2188,Sheet3!$B:$I,7,0)</f>
        <v>GALAXYYMSDS</v>
      </c>
      <c r="K2188" s="6" t="str">
        <f>+VLOOKUP($D2188,Sheet3!$B:$I,8,0)</f>
        <v>P</v>
      </c>
      <c r="L2188" s="6" t="str">
        <f t="shared" si="202"/>
        <v>14X5X10SM NUMA 0 P5 GALAXYYMSDS P</v>
      </c>
      <c r="M2188" s="12" t="s">
        <v>15</v>
      </c>
      <c r="N2188" s="12" t="str">
        <f t="shared" si="201"/>
        <v>l2202</v>
      </c>
    </row>
    <row r="2189" spans="1:14">
      <c r="A2189" s="12" t="s">
        <v>2202</v>
      </c>
      <c r="B2189" s="6" t="str">
        <f t="shared" si="199"/>
        <v>l220113251</v>
      </c>
      <c r="C2189" s="12">
        <v>202612</v>
      </c>
      <c r="D2189" s="12" t="str">
        <f t="shared" si="200"/>
        <v>p-002612</v>
      </c>
      <c r="E2189" s="6" t="str">
        <f>+VLOOKUP($D2189,Sheet3!$B:$I,2,0)</f>
        <v>14X5X10</v>
      </c>
      <c r="F2189" s="6" t="str">
        <f>+VLOOKUP($D2189,Sheet3!$B:$I,3,0)</f>
        <v>SM</v>
      </c>
      <c r="G2189" s="6" t="str">
        <f>+VLOOKUP($D2189,Sheet3!$B:$I,4,0)</f>
        <v>NUMA</v>
      </c>
      <c r="H2189" s="6">
        <f>+VLOOKUP($D2189,Sheet3!$B:$I,5,0)</f>
        <v>0</v>
      </c>
      <c r="I2189" s="6" t="str">
        <f>+VLOOKUP($D2189,Sheet3!$B:$I,6,0)</f>
        <v>P5</v>
      </c>
      <c r="J2189" s="6" t="str">
        <f>+VLOOKUP($D2189,Sheet3!$B:$I,7,0)</f>
        <v>GALAXYYMSDS</v>
      </c>
      <c r="K2189" s="6" t="str">
        <f>+VLOOKUP($D2189,Sheet3!$B:$I,8,0)</f>
        <v>P</v>
      </c>
      <c r="L2189" s="6" t="str">
        <f t="shared" si="202"/>
        <v>14X5X10SM NUMA 0 P5 GALAXYYMSDS P</v>
      </c>
      <c r="M2189" s="12" t="s">
        <v>15</v>
      </c>
      <c r="N2189" s="12" t="str">
        <f t="shared" si="201"/>
        <v>l2201</v>
      </c>
    </row>
    <row r="2190" spans="1:14">
      <c r="A2190" s="12" t="s">
        <v>2203</v>
      </c>
      <c r="B2190" s="6" t="str">
        <f t="shared" si="199"/>
        <v>l220113437</v>
      </c>
      <c r="C2190" s="12">
        <v>202612</v>
      </c>
      <c r="D2190" s="12" t="str">
        <f t="shared" si="200"/>
        <v>p-002612</v>
      </c>
      <c r="E2190" s="6" t="str">
        <f>+VLOOKUP($D2190,Sheet3!$B:$I,2,0)</f>
        <v>14X5X10</v>
      </c>
      <c r="F2190" s="6" t="str">
        <f>+VLOOKUP($D2190,Sheet3!$B:$I,3,0)</f>
        <v>SM</v>
      </c>
      <c r="G2190" s="6" t="str">
        <f>+VLOOKUP($D2190,Sheet3!$B:$I,4,0)</f>
        <v>NUMA</v>
      </c>
      <c r="H2190" s="6">
        <f>+VLOOKUP($D2190,Sheet3!$B:$I,5,0)</f>
        <v>0</v>
      </c>
      <c r="I2190" s="6" t="str">
        <f>+VLOOKUP($D2190,Sheet3!$B:$I,6,0)</f>
        <v>P5</v>
      </c>
      <c r="J2190" s="6" t="str">
        <f>+VLOOKUP($D2190,Sheet3!$B:$I,7,0)</f>
        <v>GALAXYYMSDS</v>
      </c>
      <c r="K2190" s="6" t="str">
        <f>+VLOOKUP($D2190,Sheet3!$B:$I,8,0)</f>
        <v>P</v>
      </c>
      <c r="L2190" s="6" t="str">
        <f t="shared" si="202"/>
        <v>14X5X10SM NUMA 0 P5 GALAXYYMSDS P</v>
      </c>
      <c r="M2190" s="12" t="s">
        <v>15</v>
      </c>
      <c r="N2190" s="12" t="str">
        <f t="shared" si="201"/>
        <v>l2201</v>
      </c>
    </row>
    <row r="2191" spans="1:14">
      <c r="A2191" s="12" t="s">
        <v>2204</v>
      </c>
      <c r="B2191" s="6" t="str">
        <f t="shared" si="199"/>
        <v>l220210966</v>
      </c>
      <c r="C2191" s="12">
        <v>200571</v>
      </c>
      <c r="D2191" s="12" t="str">
        <f t="shared" si="200"/>
        <v>p-000571</v>
      </c>
      <c r="E2191" s="6" t="str">
        <f>+VLOOKUP($D2191,Sheet3!$B:$I,2,0)</f>
        <v>16X5X101/2</v>
      </c>
      <c r="F2191" s="6" t="str">
        <f>+VLOOKUP($D2191,Sheet3!$B:$I,3,0)</f>
        <v>SAT</v>
      </c>
      <c r="G2191" s="6" t="str">
        <f>+VLOOKUP($D2191,Sheet3!$B:$I,4,0)</f>
        <v>NUMA</v>
      </c>
      <c r="H2191" s="6">
        <f>+VLOOKUP($D2191,Sheet3!$B:$I,5,0)</f>
        <v>0</v>
      </c>
      <c r="I2191" s="6" t="str">
        <f>+VLOOKUP($D2191,Sheet3!$B:$I,6,0)</f>
        <v>P5</v>
      </c>
      <c r="J2191" s="6" t="str">
        <f>+VLOOKUP($D2191,Sheet3!$B:$I,7,0)</f>
        <v>GALAXYYMSDS</v>
      </c>
      <c r="K2191" s="6" t="str">
        <f>+VLOOKUP($D2191,Sheet3!$B:$I,8,0)</f>
        <v>P</v>
      </c>
      <c r="L2191" s="6" t="str">
        <f t="shared" si="202"/>
        <v>16X5X101/2SAT NUMA 0 P5 GALAXYYMSDS P</v>
      </c>
      <c r="M2191" s="12" t="s">
        <v>15</v>
      </c>
      <c r="N2191" s="12" t="str">
        <f t="shared" si="201"/>
        <v>l2202</v>
      </c>
    </row>
    <row r="2192" spans="1:14">
      <c r="A2192" s="12" t="s">
        <v>2205</v>
      </c>
      <c r="B2192" s="6" t="str">
        <f t="shared" si="199"/>
        <v>l220201635</v>
      </c>
      <c r="C2192" s="12">
        <v>200571</v>
      </c>
      <c r="D2192" s="12" t="str">
        <f t="shared" si="200"/>
        <v>p-000571</v>
      </c>
      <c r="E2192" s="6" t="str">
        <f>+VLOOKUP($D2192,Sheet3!$B:$I,2,0)</f>
        <v>16X5X101/2</v>
      </c>
      <c r="F2192" s="6" t="str">
        <f>+VLOOKUP($D2192,Sheet3!$B:$I,3,0)</f>
        <v>SAT</v>
      </c>
      <c r="G2192" s="6" t="str">
        <f>+VLOOKUP($D2192,Sheet3!$B:$I,4,0)</f>
        <v>NUMA</v>
      </c>
      <c r="H2192" s="6">
        <f>+VLOOKUP($D2192,Sheet3!$B:$I,5,0)</f>
        <v>0</v>
      </c>
      <c r="I2192" s="6" t="str">
        <f>+VLOOKUP($D2192,Sheet3!$B:$I,6,0)</f>
        <v>P5</v>
      </c>
      <c r="J2192" s="6" t="str">
        <f>+VLOOKUP($D2192,Sheet3!$B:$I,7,0)</f>
        <v>GALAXYYMSDS</v>
      </c>
      <c r="K2192" s="6" t="str">
        <f>+VLOOKUP($D2192,Sheet3!$B:$I,8,0)</f>
        <v>P</v>
      </c>
      <c r="L2192" s="6" t="str">
        <f t="shared" si="202"/>
        <v>16X5X101/2SAT NUMA 0 P5 GALAXYYMSDS P</v>
      </c>
      <c r="M2192" s="12" t="s">
        <v>15</v>
      </c>
      <c r="N2192" s="12" t="str">
        <f t="shared" si="201"/>
        <v>l2202</v>
      </c>
    </row>
    <row r="2193" spans="1:14">
      <c r="A2193" s="12" t="s">
        <v>2206</v>
      </c>
      <c r="B2193" s="6" t="str">
        <f t="shared" si="199"/>
        <v>l220201421</v>
      </c>
      <c r="C2193" s="12">
        <v>200571</v>
      </c>
      <c r="D2193" s="12" t="str">
        <f t="shared" si="200"/>
        <v>p-000571</v>
      </c>
      <c r="E2193" s="6" t="str">
        <f>+VLOOKUP($D2193,Sheet3!$B:$I,2,0)</f>
        <v>16X5X101/2</v>
      </c>
      <c r="F2193" s="6" t="str">
        <f>+VLOOKUP($D2193,Sheet3!$B:$I,3,0)</f>
        <v>SAT</v>
      </c>
      <c r="G2193" s="6" t="str">
        <f>+VLOOKUP($D2193,Sheet3!$B:$I,4,0)</f>
        <v>NUMA</v>
      </c>
      <c r="H2193" s="6">
        <f>+VLOOKUP($D2193,Sheet3!$B:$I,5,0)</f>
        <v>0</v>
      </c>
      <c r="I2193" s="6" t="str">
        <f>+VLOOKUP($D2193,Sheet3!$B:$I,6,0)</f>
        <v>P5</v>
      </c>
      <c r="J2193" s="6" t="str">
        <f>+VLOOKUP($D2193,Sheet3!$B:$I,7,0)</f>
        <v>GALAXYYMSDS</v>
      </c>
      <c r="K2193" s="6" t="str">
        <f>+VLOOKUP($D2193,Sheet3!$B:$I,8,0)</f>
        <v>P</v>
      </c>
      <c r="L2193" s="6" t="str">
        <f t="shared" si="202"/>
        <v>16X5X101/2SAT NUMA 0 P5 GALAXYYMSDS P</v>
      </c>
      <c r="M2193" s="12" t="s">
        <v>15</v>
      </c>
      <c r="N2193" s="12" t="str">
        <f t="shared" si="201"/>
        <v>l2202</v>
      </c>
    </row>
    <row r="2194" spans="1:14">
      <c r="A2194" s="12" t="s">
        <v>2207</v>
      </c>
      <c r="B2194" s="6" t="str">
        <f t="shared" si="199"/>
        <v>l220201473</v>
      </c>
      <c r="C2194" s="12">
        <v>200571</v>
      </c>
      <c r="D2194" s="12" t="str">
        <f t="shared" si="200"/>
        <v>p-000571</v>
      </c>
      <c r="E2194" s="6" t="str">
        <f>+VLOOKUP($D2194,Sheet3!$B:$I,2,0)</f>
        <v>16X5X101/2</v>
      </c>
      <c r="F2194" s="6" t="str">
        <f>+VLOOKUP($D2194,Sheet3!$B:$I,3,0)</f>
        <v>SAT</v>
      </c>
      <c r="G2194" s="6" t="str">
        <f>+VLOOKUP($D2194,Sheet3!$B:$I,4,0)</f>
        <v>NUMA</v>
      </c>
      <c r="H2194" s="6">
        <f>+VLOOKUP($D2194,Sheet3!$B:$I,5,0)</f>
        <v>0</v>
      </c>
      <c r="I2194" s="6" t="str">
        <f>+VLOOKUP($D2194,Sheet3!$B:$I,6,0)</f>
        <v>P5</v>
      </c>
      <c r="J2194" s="6" t="str">
        <f>+VLOOKUP($D2194,Sheet3!$B:$I,7,0)</f>
        <v>GALAXYYMSDS</v>
      </c>
      <c r="K2194" s="6" t="str">
        <f>+VLOOKUP($D2194,Sheet3!$B:$I,8,0)</f>
        <v>P</v>
      </c>
      <c r="L2194" s="6" t="str">
        <f t="shared" si="202"/>
        <v>16X5X101/2SAT NUMA 0 P5 GALAXYYMSDS P</v>
      </c>
      <c r="M2194" s="12" t="s">
        <v>15</v>
      </c>
      <c r="N2194" s="12" t="str">
        <f t="shared" si="201"/>
        <v>l2202</v>
      </c>
    </row>
    <row r="2195" spans="1:14">
      <c r="A2195" s="12" t="s">
        <v>2208</v>
      </c>
      <c r="B2195" s="6" t="str">
        <f t="shared" si="199"/>
        <v>l220201215</v>
      </c>
      <c r="C2195" s="12">
        <v>200571</v>
      </c>
      <c r="D2195" s="12" t="str">
        <f t="shared" si="200"/>
        <v>p-000571</v>
      </c>
      <c r="E2195" s="6" t="str">
        <f>+VLOOKUP($D2195,Sheet3!$B:$I,2,0)</f>
        <v>16X5X101/2</v>
      </c>
      <c r="F2195" s="6" t="str">
        <f>+VLOOKUP($D2195,Sheet3!$B:$I,3,0)</f>
        <v>SAT</v>
      </c>
      <c r="G2195" s="6" t="str">
        <f>+VLOOKUP($D2195,Sheet3!$B:$I,4,0)</f>
        <v>NUMA</v>
      </c>
      <c r="H2195" s="6">
        <f>+VLOOKUP($D2195,Sheet3!$B:$I,5,0)</f>
        <v>0</v>
      </c>
      <c r="I2195" s="6" t="str">
        <f>+VLOOKUP($D2195,Sheet3!$B:$I,6,0)</f>
        <v>P5</v>
      </c>
      <c r="J2195" s="6" t="str">
        <f>+VLOOKUP($D2195,Sheet3!$B:$I,7,0)</f>
        <v>GALAXYYMSDS</v>
      </c>
      <c r="K2195" s="6" t="str">
        <f>+VLOOKUP($D2195,Sheet3!$B:$I,8,0)</f>
        <v>P</v>
      </c>
      <c r="L2195" s="6" t="str">
        <f t="shared" si="202"/>
        <v>16X5X101/2SAT NUMA 0 P5 GALAXYYMSDS P</v>
      </c>
      <c r="M2195" s="12" t="s">
        <v>15</v>
      </c>
      <c r="N2195" s="12" t="str">
        <f t="shared" si="201"/>
        <v>l2202</v>
      </c>
    </row>
    <row r="2196" spans="1:14">
      <c r="A2196" s="12" t="s">
        <v>2209</v>
      </c>
      <c r="B2196" s="6" t="str">
        <f t="shared" si="199"/>
        <v>l220201260</v>
      </c>
      <c r="C2196" s="12">
        <v>200571</v>
      </c>
      <c r="D2196" s="12" t="str">
        <f t="shared" si="200"/>
        <v>p-000571</v>
      </c>
      <c r="E2196" s="6" t="str">
        <f>+VLOOKUP($D2196,Sheet3!$B:$I,2,0)</f>
        <v>16X5X101/2</v>
      </c>
      <c r="F2196" s="6" t="str">
        <f>+VLOOKUP($D2196,Sheet3!$B:$I,3,0)</f>
        <v>SAT</v>
      </c>
      <c r="G2196" s="6" t="str">
        <f>+VLOOKUP($D2196,Sheet3!$B:$I,4,0)</f>
        <v>NUMA</v>
      </c>
      <c r="H2196" s="6">
        <f>+VLOOKUP($D2196,Sheet3!$B:$I,5,0)</f>
        <v>0</v>
      </c>
      <c r="I2196" s="6" t="str">
        <f>+VLOOKUP($D2196,Sheet3!$B:$I,6,0)</f>
        <v>P5</v>
      </c>
      <c r="J2196" s="6" t="str">
        <f>+VLOOKUP($D2196,Sheet3!$B:$I,7,0)</f>
        <v>GALAXYYMSDS</v>
      </c>
      <c r="K2196" s="6" t="str">
        <f>+VLOOKUP($D2196,Sheet3!$B:$I,8,0)</f>
        <v>P</v>
      </c>
      <c r="L2196" s="6" t="str">
        <f t="shared" si="202"/>
        <v>16X5X101/2SAT NUMA 0 P5 GALAXYYMSDS P</v>
      </c>
      <c r="M2196" s="12" t="s">
        <v>15</v>
      </c>
      <c r="N2196" s="12" t="str">
        <f t="shared" si="201"/>
        <v>l2202</v>
      </c>
    </row>
    <row r="2197" spans="1:14">
      <c r="A2197" s="12" t="s">
        <v>2210</v>
      </c>
      <c r="B2197" s="6" t="str">
        <f t="shared" si="199"/>
        <v>l220211122</v>
      </c>
      <c r="C2197" s="12">
        <v>189894</v>
      </c>
      <c r="D2197" s="12" t="str">
        <f t="shared" si="200"/>
        <v>p-189894</v>
      </c>
      <c r="E2197" s="6" t="str">
        <f>+VLOOKUP($D2197,Sheet3!$B:$I,2,0)</f>
        <v>21X7X15</v>
      </c>
      <c r="F2197" s="6" t="str">
        <f>+VLOOKUP($D2197,Sheet3!$B:$I,3,0)</f>
        <v>SAT</v>
      </c>
      <c r="G2197" s="6" t="str">
        <f>+VLOOKUP($D2197,Sheet3!$B:$I,4,0)</f>
        <v>NUMA</v>
      </c>
      <c r="H2197" s="6">
        <f>+VLOOKUP($D2197,Sheet3!$B:$I,5,0)</f>
        <v>0</v>
      </c>
      <c r="I2197" s="6" t="str">
        <f>+VLOOKUP($D2197,Sheet3!$B:$I,6,0)</f>
        <v>P5N</v>
      </c>
      <c r="J2197" s="6" t="str">
        <f>+VLOOKUP($D2197,Sheet3!$B:$I,7,0)</f>
        <v>NUMA</v>
      </c>
      <c r="K2197" s="6" t="str">
        <f>+VLOOKUP($D2197,Sheet3!$B:$I,8,0)</f>
        <v>XP</v>
      </c>
      <c r="L2197" s="6" t="str">
        <f t="shared" si="202"/>
        <v>21X7X15SAT NUMA 0 P5N NUMA XP</v>
      </c>
      <c r="M2197" s="12" t="s">
        <v>15</v>
      </c>
      <c r="N2197" s="12" t="str">
        <f t="shared" si="201"/>
        <v>l2202</v>
      </c>
    </row>
    <row r="2198" spans="1:14">
      <c r="A2198" s="12" t="s">
        <v>2211</v>
      </c>
      <c r="B2198" s="6" t="str">
        <f t="shared" si="199"/>
        <v>l220300478</v>
      </c>
      <c r="C2198" s="12">
        <v>189894</v>
      </c>
      <c r="D2198" s="12" t="str">
        <f t="shared" si="200"/>
        <v>p-189894</v>
      </c>
      <c r="E2198" s="6" t="str">
        <f>+VLOOKUP($D2198,Sheet3!$B:$I,2,0)</f>
        <v>21X7X15</v>
      </c>
      <c r="F2198" s="6" t="str">
        <f>+VLOOKUP($D2198,Sheet3!$B:$I,3,0)</f>
        <v>SAT</v>
      </c>
      <c r="G2198" s="6" t="str">
        <f>+VLOOKUP($D2198,Sheet3!$B:$I,4,0)</f>
        <v>NUMA</v>
      </c>
      <c r="H2198" s="6">
        <f>+VLOOKUP($D2198,Sheet3!$B:$I,5,0)</f>
        <v>0</v>
      </c>
      <c r="I2198" s="6" t="str">
        <f>+VLOOKUP($D2198,Sheet3!$B:$I,6,0)</f>
        <v>P5N</v>
      </c>
      <c r="J2198" s="6" t="str">
        <f>+VLOOKUP($D2198,Sheet3!$B:$I,7,0)</f>
        <v>NUMA</v>
      </c>
      <c r="K2198" s="6" t="str">
        <f>+VLOOKUP($D2198,Sheet3!$B:$I,8,0)</f>
        <v>XP</v>
      </c>
      <c r="L2198" s="6" t="str">
        <f t="shared" si="202"/>
        <v>21X7X15SAT NUMA 0 P5N NUMA XP</v>
      </c>
      <c r="M2198" s="12" t="s">
        <v>15</v>
      </c>
      <c r="N2198" s="12" t="str">
        <f t="shared" si="201"/>
        <v>l2203</v>
      </c>
    </row>
    <row r="2199" spans="1:14">
      <c r="A2199" s="12" t="s">
        <v>2212</v>
      </c>
      <c r="B2199" s="6" t="str">
        <f t="shared" si="199"/>
        <v>l220211049</v>
      </c>
      <c r="C2199" s="12">
        <v>189894</v>
      </c>
      <c r="D2199" s="12" t="str">
        <f t="shared" si="200"/>
        <v>p-189894</v>
      </c>
      <c r="E2199" s="6" t="str">
        <f>+VLOOKUP($D2199,Sheet3!$B:$I,2,0)</f>
        <v>21X7X15</v>
      </c>
      <c r="F2199" s="6" t="str">
        <f>+VLOOKUP($D2199,Sheet3!$B:$I,3,0)</f>
        <v>SAT</v>
      </c>
      <c r="G2199" s="6" t="str">
        <f>+VLOOKUP($D2199,Sheet3!$B:$I,4,0)</f>
        <v>NUMA</v>
      </c>
      <c r="H2199" s="6">
        <f>+VLOOKUP($D2199,Sheet3!$B:$I,5,0)</f>
        <v>0</v>
      </c>
      <c r="I2199" s="6" t="str">
        <f>+VLOOKUP($D2199,Sheet3!$B:$I,6,0)</f>
        <v>P5N</v>
      </c>
      <c r="J2199" s="6" t="str">
        <f>+VLOOKUP($D2199,Sheet3!$B:$I,7,0)</f>
        <v>NUMA</v>
      </c>
      <c r="K2199" s="6" t="str">
        <f>+VLOOKUP($D2199,Sheet3!$B:$I,8,0)</f>
        <v>XP</v>
      </c>
      <c r="L2199" s="6" t="str">
        <f t="shared" si="202"/>
        <v>21X7X15SAT NUMA 0 P5N NUMA XP</v>
      </c>
      <c r="M2199" s="12" t="s">
        <v>15</v>
      </c>
      <c r="N2199" s="12" t="str">
        <f t="shared" si="201"/>
        <v>l2202</v>
      </c>
    </row>
    <row r="2200" spans="1:14">
      <c r="A2200" s="12" t="s">
        <v>2213</v>
      </c>
      <c r="B2200" s="6" t="str">
        <f t="shared" si="199"/>
        <v>l220211121</v>
      </c>
      <c r="C2200" s="12">
        <v>189894</v>
      </c>
      <c r="D2200" s="12" t="str">
        <f t="shared" si="200"/>
        <v>p-189894</v>
      </c>
      <c r="E2200" s="6" t="str">
        <f>+VLOOKUP($D2200,Sheet3!$B:$I,2,0)</f>
        <v>21X7X15</v>
      </c>
      <c r="F2200" s="6" t="str">
        <f>+VLOOKUP($D2200,Sheet3!$B:$I,3,0)</f>
        <v>SAT</v>
      </c>
      <c r="G2200" s="6" t="str">
        <f>+VLOOKUP($D2200,Sheet3!$B:$I,4,0)</f>
        <v>NUMA</v>
      </c>
      <c r="H2200" s="6">
        <f>+VLOOKUP($D2200,Sheet3!$B:$I,5,0)</f>
        <v>0</v>
      </c>
      <c r="I2200" s="6" t="str">
        <f>+VLOOKUP($D2200,Sheet3!$B:$I,6,0)</f>
        <v>P5N</v>
      </c>
      <c r="J2200" s="6" t="str">
        <f>+VLOOKUP($D2200,Sheet3!$B:$I,7,0)</f>
        <v>NUMA</v>
      </c>
      <c r="K2200" s="6" t="str">
        <f>+VLOOKUP($D2200,Sheet3!$B:$I,8,0)</f>
        <v>XP</v>
      </c>
      <c r="L2200" s="6" t="str">
        <f t="shared" si="202"/>
        <v>21X7X15SAT NUMA 0 P5N NUMA XP</v>
      </c>
      <c r="M2200" s="12" t="s">
        <v>15</v>
      </c>
      <c r="N2200" s="12" t="str">
        <f t="shared" si="201"/>
        <v>l2202</v>
      </c>
    </row>
    <row r="2201" spans="1:14">
      <c r="A2201" s="12" t="s">
        <v>2214</v>
      </c>
      <c r="B2201" s="6" t="str">
        <f t="shared" si="199"/>
        <v>l220211175</v>
      </c>
      <c r="C2201" s="12">
        <v>189894</v>
      </c>
      <c r="D2201" s="12" t="str">
        <f t="shared" si="200"/>
        <v>p-189894</v>
      </c>
      <c r="E2201" s="6" t="str">
        <f>+VLOOKUP($D2201,Sheet3!$B:$I,2,0)</f>
        <v>21X7X15</v>
      </c>
      <c r="F2201" s="6" t="str">
        <f>+VLOOKUP($D2201,Sheet3!$B:$I,3,0)</f>
        <v>SAT</v>
      </c>
      <c r="G2201" s="6" t="str">
        <f>+VLOOKUP($D2201,Sheet3!$B:$I,4,0)</f>
        <v>NUMA</v>
      </c>
      <c r="H2201" s="6">
        <f>+VLOOKUP($D2201,Sheet3!$B:$I,5,0)</f>
        <v>0</v>
      </c>
      <c r="I2201" s="6" t="str">
        <f>+VLOOKUP($D2201,Sheet3!$B:$I,6,0)</f>
        <v>P5N</v>
      </c>
      <c r="J2201" s="6" t="str">
        <f>+VLOOKUP($D2201,Sheet3!$B:$I,7,0)</f>
        <v>NUMA</v>
      </c>
      <c r="K2201" s="6" t="str">
        <f>+VLOOKUP($D2201,Sheet3!$B:$I,8,0)</f>
        <v>XP</v>
      </c>
      <c r="L2201" s="6" t="str">
        <f t="shared" si="202"/>
        <v>21X7X15SAT NUMA 0 P5N NUMA XP</v>
      </c>
      <c r="M2201" s="12" t="s">
        <v>15</v>
      </c>
      <c r="N2201" s="12" t="str">
        <f t="shared" si="201"/>
        <v>l2202</v>
      </c>
    </row>
    <row r="2202" spans="1:14">
      <c r="A2202" s="12" t="s">
        <v>2215</v>
      </c>
      <c r="B2202" s="6" t="str">
        <f t="shared" si="199"/>
        <v>l220211293</v>
      </c>
      <c r="C2202" s="12">
        <v>189894</v>
      </c>
      <c r="D2202" s="12" t="str">
        <f t="shared" si="200"/>
        <v>p-189894</v>
      </c>
      <c r="E2202" s="6" t="str">
        <f>+VLOOKUP($D2202,Sheet3!$B:$I,2,0)</f>
        <v>21X7X15</v>
      </c>
      <c r="F2202" s="6" t="str">
        <f>+VLOOKUP($D2202,Sheet3!$B:$I,3,0)</f>
        <v>SAT</v>
      </c>
      <c r="G2202" s="6" t="str">
        <f>+VLOOKUP($D2202,Sheet3!$B:$I,4,0)</f>
        <v>NUMA</v>
      </c>
      <c r="H2202" s="6">
        <f>+VLOOKUP($D2202,Sheet3!$B:$I,5,0)</f>
        <v>0</v>
      </c>
      <c r="I2202" s="6" t="str">
        <f>+VLOOKUP($D2202,Sheet3!$B:$I,6,0)</f>
        <v>P5N</v>
      </c>
      <c r="J2202" s="6" t="str">
        <f>+VLOOKUP($D2202,Sheet3!$B:$I,7,0)</f>
        <v>NUMA</v>
      </c>
      <c r="K2202" s="6" t="str">
        <f>+VLOOKUP($D2202,Sheet3!$B:$I,8,0)</f>
        <v>XP</v>
      </c>
      <c r="L2202" s="6" t="str">
        <f t="shared" si="202"/>
        <v>21X7X15SAT NUMA 0 P5N NUMA XP</v>
      </c>
      <c r="M2202" s="12" t="s">
        <v>15</v>
      </c>
      <c r="N2202" s="12" t="str">
        <f t="shared" si="201"/>
        <v>l2202</v>
      </c>
    </row>
    <row r="2203" spans="1:14">
      <c r="A2203" s="12" t="s">
        <v>2216</v>
      </c>
      <c r="B2203" s="6" t="str">
        <f t="shared" si="199"/>
        <v>l220211259</v>
      </c>
      <c r="C2203" s="12">
        <v>189894</v>
      </c>
      <c r="D2203" s="12" t="str">
        <f t="shared" si="200"/>
        <v>p-189894</v>
      </c>
      <c r="E2203" s="6" t="str">
        <f>+VLOOKUP($D2203,Sheet3!$B:$I,2,0)</f>
        <v>21X7X15</v>
      </c>
      <c r="F2203" s="6" t="str">
        <f>+VLOOKUP($D2203,Sheet3!$B:$I,3,0)</f>
        <v>SAT</v>
      </c>
      <c r="G2203" s="6" t="str">
        <f>+VLOOKUP($D2203,Sheet3!$B:$I,4,0)</f>
        <v>NUMA</v>
      </c>
      <c r="H2203" s="6">
        <f>+VLOOKUP($D2203,Sheet3!$B:$I,5,0)</f>
        <v>0</v>
      </c>
      <c r="I2203" s="6" t="str">
        <f>+VLOOKUP($D2203,Sheet3!$B:$I,6,0)</f>
        <v>P5N</v>
      </c>
      <c r="J2203" s="6" t="str">
        <f>+VLOOKUP($D2203,Sheet3!$B:$I,7,0)</f>
        <v>NUMA</v>
      </c>
      <c r="K2203" s="6" t="str">
        <f>+VLOOKUP($D2203,Sheet3!$B:$I,8,0)</f>
        <v>XP</v>
      </c>
      <c r="L2203" s="6" t="str">
        <f t="shared" si="202"/>
        <v>21X7X15SAT NUMA 0 P5N NUMA XP</v>
      </c>
      <c r="M2203" s="12" t="s">
        <v>15</v>
      </c>
      <c r="N2203" s="12" t="str">
        <f t="shared" si="201"/>
        <v>l2202</v>
      </c>
    </row>
    <row r="2204" spans="1:14">
      <c r="A2204" s="12" t="s">
        <v>2217</v>
      </c>
      <c r="B2204" s="6" t="str">
        <f t="shared" si="199"/>
        <v>l220300200</v>
      </c>
      <c r="C2204" s="12">
        <v>189894</v>
      </c>
      <c r="D2204" s="12" t="str">
        <f t="shared" si="200"/>
        <v>p-189894</v>
      </c>
      <c r="E2204" s="6" t="str">
        <f>+VLOOKUP($D2204,Sheet3!$B:$I,2,0)</f>
        <v>21X7X15</v>
      </c>
      <c r="F2204" s="6" t="str">
        <f>+VLOOKUP($D2204,Sheet3!$B:$I,3,0)</f>
        <v>SAT</v>
      </c>
      <c r="G2204" s="6" t="str">
        <f>+VLOOKUP($D2204,Sheet3!$B:$I,4,0)</f>
        <v>NUMA</v>
      </c>
      <c r="H2204" s="6">
        <f>+VLOOKUP($D2204,Sheet3!$B:$I,5,0)</f>
        <v>0</v>
      </c>
      <c r="I2204" s="6" t="str">
        <f>+VLOOKUP($D2204,Sheet3!$B:$I,6,0)</f>
        <v>P5N</v>
      </c>
      <c r="J2204" s="6" t="str">
        <f>+VLOOKUP($D2204,Sheet3!$B:$I,7,0)</f>
        <v>NUMA</v>
      </c>
      <c r="K2204" s="6" t="str">
        <f>+VLOOKUP($D2204,Sheet3!$B:$I,8,0)</f>
        <v>XP</v>
      </c>
      <c r="L2204" s="6" t="str">
        <f t="shared" si="202"/>
        <v>21X7X15SAT NUMA 0 P5N NUMA XP</v>
      </c>
      <c r="M2204" s="12" t="s">
        <v>15</v>
      </c>
      <c r="N2204" s="12" t="str">
        <f t="shared" si="201"/>
        <v>l2203</v>
      </c>
    </row>
    <row r="2205" spans="1:14">
      <c r="A2205" s="12" t="s">
        <v>2218</v>
      </c>
      <c r="B2205" s="6" t="str">
        <f t="shared" si="199"/>
        <v>l220211258</v>
      </c>
      <c r="C2205" s="12">
        <v>189894</v>
      </c>
      <c r="D2205" s="12" t="str">
        <f t="shared" si="200"/>
        <v>p-189894</v>
      </c>
      <c r="E2205" s="6" t="str">
        <f>+VLOOKUP($D2205,Sheet3!$B:$I,2,0)</f>
        <v>21X7X15</v>
      </c>
      <c r="F2205" s="6" t="str">
        <f>+VLOOKUP($D2205,Sheet3!$B:$I,3,0)</f>
        <v>SAT</v>
      </c>
      <c r="G2205" s="6" t="str">
        <f>+VLOOKUP($D2205,Sheet3!$B:$I,4,0)</f>
        <v>NUMA</v>
      </c>
      <c r="H2205" s="6">
        <f>+VLOOKUP($D2205,Sheet3!$B:$I,5,0)</f>
        <v>0</v>
      </c>
      <c r="I2205" s="6" t="str">
        <f>+VLOOKUP($D2205,Sheet3!$B:$I,6,0)</f>
        <v>P5N</v>
      </c>
      <c r="J2205" s="6" t="str">
        <f>+VLOOKUP($D2205,Sheet3!$B:$I,7,0)</f>
        <v>NUMA</v>
      </c>
      <c r="K2205" s="6" t="str">
        <f>+VLOOKUP($D2205,Sheet3!$B:$I,8,0)</f>
        <v>XP</v>
      </c>
      <c r="L2205" s="6" t="str">
        <f t="shared" si="202"/>
        <v>21X7X15SAT NUMA 0 P5N NUMA XP</v>
      </c>
      <c r="M2205" s="12" t="s">
        <v>15</v>
      </c>
      <c r="N2205" s="12" t="str">
        <f t="shared" si="201"/>
        <v>l2202</v>
      </c>
    </row>
    <row r="2206" spans="1:14">
      <c r="A2206" s="12" t="s">
        <v>2219</v>
      </c>
      <c r="B2206" s="6" t="str">
        <f t="shared" si="199"/>
        <v>l220300129</v>
      </c>
      <c r="C2206" s="12">
        <v>189894</v>
      </c>
      <c r="D2206" s="12" t="str">
        <f t="shared" si="200"/>
        <v>p-189894</v>
      </c>
      <c r="E2206" s="6" t="str">
        <f>+VLOOKUP($D2206,Sheet3!$B:$I,2,0)</f>
        <v>21X7X15</v>
      </c>
      <c r="F2206" s="6" t="str">
        <f>+VLOOKUP($D2206,Sheet3!$B:$I,3,0)</f>
        <v>SAT</v>
      </c>
      <c r="G2206" s="6" t="str">
        <f>+VLOOKUP($D2206,Sheet3!$B:$I,4,0)</f>
        <v>NUMA</v>
      </c>
      <c r="H2206" s="6">
        <f>+VLOOKUP($D2206,Sheet3!$B:$I,5,0)</f>
        <v>0</v>
      </c>
      <c r="I2206" s="6" t="str">
        <f>+VLOOKUP($D2206,Sheet3!$B:$I,6,0)</f>
        <v>P5N</v>
      </c>
      <c r="J2206" s="6" t="str">
        <f>+VLOOKUP($D2206,Sheet3!$B:$I,7,0)</f>
        <v>NUMA</v>
      </c>
      <c r="K2206" s="6" t="str">
        <f>+VLOOKUP($D2206,Sheet3!$B:$I,8,0)</f>
        <v>XP</v>
      </c>
      <c r="L2206" s="6" t="str">
        <f t="shared" si="202"/>
        <v>21X7X15SAT NUMA 0 P5N NUMA XP</v>
      </c>
      <c r="M2206" s="12" t="s">
        <v>15</v>
      </c>
      <c r="N2206" s="12" t="str">
        <f t="shared" si="201"/>
        <v>l2203</v>
      </c>
    </row>
    <row r="2207" spans="1:14">
      <c r="A2207" s="12" t="s">
        <v>2220</v>
      </c>
      <c r="B2207" s="6" t="str">
        <f t="shared" si="199"/>
        <v>l220301261</v>
      </c>
      <c r="C2207" s="12">
        <v>189432</v>
      </c>
      <c r="D2207" s="12" t="str">
        <f t="shared" si="200"/>
        <v>p-189432</v>
      </c>
      <c r="E2207" s="6" t="str">
        <f>+VLOOKUP($D2207,Sheet3!$B:$I,2,0)</f>
        <v>16X6X101/2</v>
      </c>
      <c r="F2207" s="6" t="str">
        <f>+VLOOKUP($D2207,Sheet3!$B:$I,3,0)</f>
        <v>SAT</v>
      </c>
      <c r="G2207" s="6" t="str">
        <f>+VLOOKUP($D2207,Sheet3!$B:$I,4,0)</f>
        <v>NUMA</v>
      </c>
      <c r="H2207" s="6">
        <f>+VLOOKUP($D2207,Sheet3!$B:$I,5,0)</f>
        <v>0</v>
      </c>
      <c r="I2207" s="6" t="str">
        <f>+VLOOKUP($D2207,Sheet3!$B:$I,6,0)</f>
        <v>P5N</v>
      </c>
      <c r="J2207" s="6" t="str">
        <f>+VLOOKUP($D2207,Sheet3!$B:$I,7,0)</f>
        <v>NUMA</v>
      </c>
      <c r="K2207" s="6" t="str">
        <f>+VLOOKUP($D2207,Sheet3!$B:$I,8,0)</f>
        <v>XP</v>
      </c>
      <c r="L2207" s="6" t="str">
        <f t="shared" si="202"/>
        <v>16X6X101/2SAT NUMA 0 P5N NUMA XP</v>
      </c>
      <c r="M2207" s="12" t="s">
        <v>15</v>
      </c>
      <c r="N2207" s="12" t="str">
        <f t="shared" si="201"/>
        <v>l2203</v>
      </c>
    </row>
    <row r="2208" spans="1:14">
      <c r="A2208" s="12" t="s">
        <v>2221</v>
      </c>
      <c r="B2208" s="6" t="str">
        <f t="shared" si="199"/>
        <v>l220211182</v>
      </c>
      <c r="C2208" s="12">
        <v>189894</v>
      </c>
      <c r="D2208" s="12" t="str">
        <f t="shared" si="200"/>
        <v>p-189894</v>
      </c>
      <c r="E2208" s="6" t="str">
        <f>+VLOOKUP($D2208,Sheet3!$B:$I,2,0)</f>
        <v>21X7X15</v>
      </c>
      <c r="F2208" s="6" t="str">
        <f>+VLOOKUP($D2208,Sheet3!$B:$I,3,0)</f>
        <v>SAT</v>
      </c>
      <c r="G2208" s="6" t="str">
        <f>+VLOOKUP($D2208,Sheet3!$B:$I,4,0)</f>
        <v>NUMA</v>
      </c>
      <c r="H2208" s="6">
        <f>+VLOOKUP($D2208,Sheet3!$B:$I,5,0)</f>
        <v>0</v>
      </c>
      <c r="I2208" s="6" t="str">
        <f>+VLOOKUP($D2208,Sheet3!$B:$I,6,0)</f>
        <v>P5N</v>
      </c>
      <c r="J2208" s="6" t="str">
        <f>+VLOOKUP($D2208,Sheet3!$B:$I,7,0)</f>
        <v>NUMA</v>
      </c>
      <c r="K2208" s="6" t="str">
        <f>+VLOOKUP($D2208,Sheet3!$B:$I,8,0)</f>
        <v>XP</v>
      </c>
      <c r="L2208" s="6" t="str">
        <f t="shared" si="202"/>
        <v>21X7X15SAT NUMA 0 P5N NUMA XP</v>
      </c>
      <c r="M2208" s="12" t="s">
        <v>15</v>
      </c>
      <c r="N2208" s="12" t="str">
        <f t="shared" si="201"/>
        <v>l2202</v>
      </c>
    </row>
    <row r="2209" spans="1:14">
      <c r="A2209" s="12" t="s">
        <v>2222</v>
      </c>
      <c r="B2209" s="6" t="str">
        <f t="shared" si="199"/>
        <v>l220300316</v>
      </c>
      <c r="C2209" s="12">
        <v>189894</v>
      </c>
      <c r="D2209" s="12" t="str">
        <f t="shared" si="200"/>
        <v>p-189894</v>
      </c>
      <c r="E2209" s="6" t="str">
        <f>+VLOOKUP($D2209,Sheet3!$B:$I,2,0)</f>
        <v>21X7X15</v>
      </c>
      <c r="F2209" s="6" t="str">
        <f>+VLOOKUP($D2209,Sheet3!$B:$I,3,0)</f>
        <v>SAT</v>
      </c>
      <c r="G2209" s="6" t="str">
        <f>+VLOOKUP($D2209,Sheet3!$B:$I,4,0)</f>
        <v>NUMA</v>
      </c>
      <c r="H2209" s="6">
        <f>+VLOOKUP($D2209,Sheet3!$B:$I,5,0)</f>
        <v>0</v>
      </c>
      <c r="I2209" s="6" t="str">
        <f>+VLOOKUP($D2209,Sheet3!$B:$I,6,0)</f>
        <v>P5N</v>
      </c>
      <c r="J2209" s="6" t="str">
        <f>+VLOOKUP($D2209,Sheet3!$B:$I,7,0)</f>
        <v>NUMA</v>
      </c>
      <c r="K2209" s="6" t="str">
        <f>+VLOOKUP($D2209,Sheet3!$B:$I,8,0)</f>
        <v>XP</v>
      </c>
      <c r="L2209" s="6" t="str">
        <f t="shared" si="202"/>
        <v>21X7X15SAT NUMA 0 P5N NUMA XP</v>
      </c>
      <c r="M2209" s="12" t="s">
        <v>15</v>
      </c>
      <c r="N2209" s="12" t="str">
        <f t="shared" si="201"/>
        <v>l2203</v>
      </c>
    </row>
    <row r="2210" spans="1:14">
      <c r="A2210" s="12" t="s">
        <v>2223</v>
      </c>
      <c r="B2210" s="6" t="str">
        <f t="shared" si="199"/>
        <v>l220300286</v>
      </c>
      <c r="C2210" s="12">
        <v>189894</v>
      </c>
      <c r="D2210" s="12" t="str">
        <f t="shared" si="200"/>
        <v>p-189894</v>
      </c>
      <c r="E2210" s="6" t="str">
        <f>+VLOOKUP($D2210,Sheet3!$B:$I,2,0)</f>
        <v>21X7X15</v>
      </c>
      <c r="F2210" s="6" t="str">
        <f>+VLOOKUP($D2210,Sheet3!$B:$I,3,0)</f>
        <v>SAT</v>
      </c>
      <c r="G2210" s="6" t="str">
        <f>+VLOOKUP($D2210,Sheet3!$B:$I,4,0)</f>
        <v>NUMA</v>
      </c>
      <c r="H2210" s="6">
        <f>+VLOOKUP($D2210,Sheet3!$B:$I,5,0)</f>
        <v>0</v>
      </c>
      <c r="I2210" s="6" t="str">
        <f>+VLOOKUP($D2210,Sheet3!$B:$I,6,0)</f>
        <v>P5N</v>
      </c>
      <c r="J2210" s="6" t="str">
        <f>+VLOOKUP($D2210,Sheet3!$B:$I,7,0)</f>
        <v>NUMA</v>
      </c>
      <c r="K2210" s="6" t="str">
        <f>+VLOOKUP($D2210,Sheet3!$B:$I,8,0)</f>
        <v>XP</v>
      </c>
      <c r="L2210" s="6" t="str">
        <f t="shared" si="202"/>
        <v>21X7X15SAT NUMA 0 P5N NUMA XP</v>
      </c>
      <c r="M2210" s="12" t="s">
        <v>15</v>
      </c>
      <c r="N2210" s="12" t="str">
        <f t="shared" si="201"/>
        <v>l2203</v>
      </c>
    </row>
    <row r="2211" spans="1:14">
      <c r="A2211" s="12" t="s">
        <v>2224</v>
      </c>
      <c r="B2211" s="6" t="str">
        <f t="shared" si="199"/>
        <v>l220300088</v>
      </c>
      <c r="C2211" s="12">
        <v>189894</v>
      </c>
      <c r="D2211" s="12" t="str">
        <f t="shared" si="200"/>
        <v>p-189894</v>
      </c>
      <c r="E2211" s="6" t="str">
        <f>+VLOOKUP($D2211,Sheet3!$B:$I,2,0)</f>
        <v>21X7X15</v>
      </c>
      <c r="F2211" s="6" t="str">
        <f>+VLOOKUP($D2211,Sheet3!$B:$I,3,0)</f>
        <v>SAT</v>
      </c>
      <c r="G2211" s="6" t="str">
        <f>+VLOOKUP($D2211,Sheet3!$B:$I,4,0)</f>
        <v>NUMA</v>
      </c>
      <c r="H2211" s="6">
        <f>+VLOOKUP($D2211,Sheet3!$B:$I,5,0)</f>
        <v>0</v>
      </c>
      <c r="I2211" s="6" t="str">
        <f>+VLOOKUP($D2211,Sheet3!$B:$I,6,0)</f>
        <v>P5N</v>
      </c>
      <c r="J2211" s="6" t="str">
        <f>+VLOOKUP($D2211,Sheet3!$B:$I,7,0)</f>
        <v>NUMA</v>
      </c>
      <c r="K2211" s="6" t="str">
        <f>+VLOOKUP($D2211,Sheet3!$B:$I,8,0)</f>
        <v>XP</v>
      </c>
      <c r="L2211" s="6" t="str">
        <f t="shared" si="202"/>
        <v>21X7X15SAT NUMA 0 P5N NUMA XP</v>
      </c>
      <c r="M2211" s="12" t="s">
        <v>15</v>
      </c>
      <c r="N2211" s="12" t="str">
        <f t="shared" si="201"/>
        <v>l2203</v>
      </c>
    </row>
    <row r="2212" spans="1:14">
      <c r="A2212" s="12" t="s">
        <v>2225</v>
      </c>
      <c r="B2212" s="6" t="str">
        <f t="shared" si="199"/>
        <v>l220211183</v>
      </c>
      <c r="C2212" s="12">
        <v>189894</v>
      </c>
      <c r="D2212" s="12" t="str">
        <f t="shared" si="200"/>
        <v>p-189894</v>
      </c>
      <c r="E2212" s="6" t="str">
        <f>+VLOOKUP($D2212,Sheet3!$B:$I,2,0)</f>
        <v>21X7X15</v>
      </c>
      <c r="F2212" s="6" t="str">
        <f>+VLOOKUP($D2212,Sheet3!$B:$I,3,0)</f>
        <v>SAT</v>
      </c>
      <c r="G2212" s="6" t="str">
        <f>+VLOOKUP($D2212,Sheet3!$B:$I,4,0)</f>
        <v>NUMA</v>
      </c>
      <c r="H2212" s="6">
        <f>+VLOOKUP($D2212,Sheet3!$B:$I,5,0)</f>
        <v>0</v>
      </c>
      <c r="I2212" s="6" t="str">
        <f>+VLOOKUP($D2212,Sheet3!$B:$I,6,0)</f>
        <v>P5N</v>
      </c>
      <c r="J2212" s="6" t="str">
        <f>+VLOOKUP($D2212,Sheet3!$B:$I,7,0)</f>
        <v>NUMA</v>
      </c>
      <c r="K2212" s="6" t="str">
        <f>+VLOOKUP($D2212,Sheet3!$B:$I,8,0)</f>
        <v>XP</v>
      </c>
      <c r="L2212" s="6" t="str">
        <f t="shared" si="202"/>
        <v>21X7X15SAT NUMA 0 P5N NUMA XP</v>
      </c>
      <c r="M2212" s="12" t="s">
        <v>15</v>
      </c>
      <c r="N2212" s="12" t="str">
        <f t="shared" si="201"/>
        <v>l2202</v>
      </c>
    </row>
    <row r="2213" spans="1:14">
      <c r="A2213" s="12" t="s">
        <v>2226</v>
      </c>
      <c r="B2213" s="6" t="str">
        <f t="shared" si="199"/>
        <v>l220300141</v>
      </c>
      <c r="C2213" s="12">
        <v>189894</v>
      </c>
      <c r="D2213" s="12" t="str">
        <f t="shared" si="200"/>
        <v>p-189894</v>
      </c>
      <c r="E2213" s="6" t="str">
        <f>+VLOOKUP($D2213,Sheet3!$B:$I,2,0)</f>
        <v>21X7X15</v>
      </c>
      <c r="F2213" s="6" t="str">
        <f>+VLOOKUP($D2213,Sheet3!$B:$I,3,0)</f>
        <v>SAT</v>
      </c>
      <c r="G2213" s="6" t="str">
        <f>+VLOOKUP($D2213,Sheet3!$B:$I,4,0)</f>
        <v>NUMA</v>
      </c>
      <c r="H2213" s="6">
        <f>+VLOOKUP($D2213,Sheet3!$B:$I,5,0)</f>
        <v>0</v>
      </c>
      <c r="I2213" s="6" t="str">
        <f>+VLOOKUP($D2213,Sheet3!$B:$I,6,0)</f>
        <v>P5N</v>
      </c>
      <c r="J2213" s="6" t="str">
        <f>+VLOOKUP($D2213,Sheet3!$B:$I,7,0)</f>
        <v>NUMA</v>
      </c>
      <c r="K2213" s="6" t="str">
        <f>+VLOOKUP($D2213,Sheet3!$B:$I,8,0)</f>
        <v>XP</v>
      </c>
      <c r="L2213" s="6" t="str">
        <f t="shared" si="202"/>
        <v>21X7X15SAT NUMA 0 P5N NUMA XP</v>
      </c>
      <c r="M2213" s="12" t="s">
        <v>15</v>
      </c>
      <c r="N2213" s="12" t="str">
        <f t="shared" si="201"/>
        <v>l2203</v>
      </c>
    </row>
    <row r="2214" spans="1:14">
      <c r="A2214" s="12" t="s">
        <v>2227</v>
      </c>
      <c r="B2214" s="6" t="str">
        <f t="shared" si="199"/>
        <v>l220210394</v>
      </c>
      <c r="C2214" s="12">
        <v>189894</v>
      </c>
      <c r="D2214" s="12" t="str">
        <f t="shared" si="200"/>
        <v>p-189894</v>
      </c>
      <c r="E2214" s="6" t="str">
        <f>+VLOOKUP($D2214,Sheet3!$B:$I,2,0)</f>
        <v>21X7X15</v>
      </c>
      <c r="F2214" s="6" t="str">
        <f>+VLOOKUP($D2214,Sheet3!$B:$I,3,0)</f>
        <v>SAT</v>
      </c>
      <c r="G2214" s="6" t="str">
        <f>+VLOOKUP($D2214,Sheet3!$B:$I,4,0)</f>
        <v>NUMA</v>
      </c>
      <c r="H2214" s="6">
        <f>+VLOOKUP($D2214,Sheet3!$B:$I,5,0)</f>
        <v>0</v>
      </c>
      <c r="I2214" s="6" t="str">
        <f>+VLOOKUP($D2214,Sheet3!$B:$I,6,0)</f>
        <v>P5N</v>
      </c>
      <c r="J2214" s="6" t="str">
        <f>+VLOOKUP($D2214,Sheet3!$B:$I,7,0)</f>
        <v>NUMA</v>
      </c>
      <c r="K2214" s="6" t="str">
        <f>+VLOOKUP($D2214,Sheet3!$B:$I,8,0)</f>
        <v>XP</v>
      </c>
      <c r="L2214" s="6" t="str">
        <f t="shared" si="202"/>
        <v>21X7X15SAT NUMA 0 P5N NUMA XP</v>
      </c>
      <c r="M2214" s="12" t="s">
        <v>15</v>
      </c>
      <c r="N2214" s="12" t="str">
        <f t="shared" si="201"/>
        <v>l2202</v>
      </c>
    </row>
    <row r="2215" spans="1:14">
      <c r="A2215" s="12" t="s">
        <v>2228</v>
      </c>
      <c r="B2215" s="6" t="str">
        <f t="shared" si="199"/>
        <v>l220210965</v>
      </c>
      <c r="C2215" s="12">
        <v>189894</v>
      </c>
      <c r="D2215" s="12" t="str">
        <f t="shared" si="200"/>
        <v>p-189894</v>
      </c>
      <c r="E2215" s="6" t="str">
        <f>+VLOOKUP($D2215,Sheet3!$B:$I,2,0)</f>
        <v>21X7X15</v>
      </c>
      <c r="F2215" s="6" t="str">
        <f>+VLOOKUP($D2215,Sheet3!$B:$I,3,0)</f>
        <v>SAT</v>
      </c>
      <c r="G2215" s="6" t="str">
        <f>+VLOOKUP($D2215,Sheet3!$B:$I,4,0)</f>
        <v>NUMA</v>
      </c>
      <c r="H2215" s="6">
        <f>+VLOOKUP($D2215,Sheet3!$B:$I,5,0)</f>
        <v>0</v>
      </c>
      <c r="I2215" s="6" t="str">
        <f>+VLOOKUP($D2215,Sheet3!$B:$I,6,0)</f>
        <v>P5N</v>
      </c>
      <c r="J2215" s="6" t="str">
        <f>+VLOOKUP($D2215,Sheet3!$B:$I,7,0)</f>
        <v>NUMA</v>
      </c>
      <c r="K2215" s="6" t="str">
        <f>+VLOOKUP($D2215,Sheet3!$B:$I,8,0)</f>
        <v>XP</v>
      </c>
      <c r="L2215" s="6" t="str">
        <f t="shared" si="202"/>
        <v>21X7X15SAT NUMA 0 P5N NUMA XP</v>
      </c>
      <c r="M2215" s="12" t="s">
        <v>15</v>
      </c>
      <c r="N2215" s="12" t="str">
        <f t="shared" si="201"/>
        <v>l2202</v>
      </c>
    </row>
    <row r="2216" spans="1:14">
      <c r="A2216" s="12" t="s">
        <v>2229</v>
      </c>
      <c r="B2216" s="6" t="str">
        <f t="shared" si="199"/>
        <v>l220300463</v>
      </c>
      <c r="C2216" s="12">
        <v>189894</v>
      </c>
      <c r="D2216" s="12" t="str">
        <f t="shared" si="200"/>
        <v>p-189894</v>
      </c>
      <c r="E2216" s="6" t="str">
        <f>+VLOOKUP($D2216,Sheet3!$B:$I,2,0)</f>
        <v>21X7X15</v>
      </c>
      <c r="F2216" s="6" t="str">
        <f>+VLOOKUP($D2216,Sheet3!$B:$I,3,0)</f>
        <v>SAT</v>
      </c>
      <c r="G2216" s="6" t="str">
        <f>+VLOOKUP($D2216,Sheet3!$B:$I,4,0)</f>
        <v>NUMA</v>
      </c>
      <c r="H2216" s="6">
        <f>+VLOOKUP($D2216,Sheet3!$B:$I,5,0)</f>
        <v>0</v>
      </c>
      <c r="I2216" s="6" t="str">
        <f>+VLOOKUP($D2216,Sheet3!$B:$I,6,0)</f>
        <v>P5N</v>
      </c>
      <c r="J2216" s="6" t="str">
        <f>+VLOOKUP($D2216,Sheet3!$B:$I,7,0)</f>
        <v>NUMA</v>
      </c>
      <c r="K2216" s="6" t="str">
        <f>+VLOOKUP($D2216,Sheet3!$B:$I,8,0)</f>
        <v>XP</v>
      </c>
      <c r="L2216" s="6" t="str">
        <f t="shared" si="202"/>
        <v>21X7X15SAT NUMA 0 P5N NUMA XP</v>
      </c>
      <c r="M2216" s="12" t="s">
        <v>15</v>
      </c>
      <c r="N2216" s="12" t="str">
        <f t="shared" si="201"/>
        <v>l2203</v>
      </c>
    </row>
    <row r="2217" spans="1:14">
      <c r="A2217" s="12" t="s">
        <v>2230</v>
      </c>
      <c r="B2217" s="6" t="str">
        <f t="shared" si="199"/>
        <v>l220302874</v>
      </c>
      <c r="C2217" s="12">
        <v>235087</v>
      </c>
      <c r="D2217" s="12" t="str">
        <f t="shared" si="200"/>
        <v>p-035087</v>
      </c>
      <c r="E2217" s="6" t="str">
        <f>+VLOOKUP($D2217,Sheet3!$B:$I,2,0)</f>
        <v>140/55-9</v>
      </c>
      <c r="F2217" s="6" t="str">
        <f>+VLOOKUP($D2217,Sheet3!$B:$I,3,0)</f>
        <v>LUG</v>
      </c>
      <c r="G2217" s="6" t="str">
        <f>+VLOOKUP($D2217,Sheet3!$B:$I,4,0)</f>
        <v>NUMA</v>
      </c>
      <c r="H2217" s="6">
        <f>+VLOOKUP($D2217,Sheet3!$B:$I,5,0)</f>
        <v>4</v>
      </c>
      <c r="I2217" s="6" t="str">
        <f>+VLOOKUP($D2217,Sheet3!$B:$I,6,0)</f>
        <v>M2N24</v>
      </c>
      <c r="J2217" s="6" t="str">
        <f>+VLOOKUP($D2217,Sheet3!$B:$I,7,0)</f>
        <v>NUMA</v>
      </c>
      <c r="K2217" s="6" t="str">
        <f>+VLOOKUP($D2217,Sheet3!$B:$I,8,0)</f>
        <v>FORTE</v>
      </c>
      <c r="L2217" s="6" t="str">
        <f t="shared" si="202"/>
        <v>140/55-9LUG NUMA 4 M2N24 NUMA FORTE</v>
      </c>
      <c r="M2217" s="12" t="s">
        <v>15</v>
      </c>
      <c r="N2217" s="12" t="str">
        <f t="shared" si="201"/>
        <v>l2203</v>
      </c>
    </row>
    <row r="2218" spans="1:14">
      <c r="A2218" s="12" t="s">
        <v>2231</v>
      </c>
      <c r="B2218" s="6" t="str">
        <f t="shared" si="199"/>
        <v>l220301496</v>
      </c>
      <c r="C2218" s="12">
        <v>244910</v>
      </c>
      <c r="D2218" s="12" t="str">
        <f t="shared" si="200"/>
        <v>p-044910</v>
      </c>
      <c r="E2218" s="6" t="str">
        <f>+VLOOKUP($D2218,Sheet3!$B:$I,2,0)</f>
        <v>16X6-8</v>
      </c>
      <c r="F2218" s="6" t="str">
        <f>+VLOOKUP($D2218,Sheet3!$B:$I,3,0)</f>
        <v>LUG</v>
      </c>
      <c r="G2218" s="6" t="str">
        <f>+VLOOKUP($D2218,Sheet3!$B:$I,4,0)</f>
        <v>NUMA</v>
      </c>
      <c r="H2218" s="6">
        <f>+VLOOKUP($D2218,Sheet3!$B:$I,5,0)</f>
        <v>4.33</v>
      </c>
      <c r="I2218" s="6" t="str">
        <f>+VLOOKUP($D2218,Sheet3!$B:$I,6,0)</f>
        <v>M2N24</v>
      </c>
      <c r="J2218" s="6" t="str">
        <f>+VLOOKUP($D2218,Sheet3!$B:$I,7,0)</f>
        <v>NUMA</v>
      </c>
      <c r="K2218" s="6" t="str">
        <f>+VLOOKUP($D2218,Sheet3!$B:$I,8,0)</f>
        <v>FORTE</v>
      </c>
      <c r="L2218" s="6" t="str">
        <f t="shared" si="202"/>
        <v>16X6-8LUG NUMA 4.33 M2N24 NUMA FORTE</v>
      </c>
      <c r="M2218" s="12" t="s">
        <v>15</v>
      </c>
      <c r="N2218" s="12" t="str">
        <f t="shared" si="201"/>
        <v>l2203</v>
      </c>
    </row>
    <row r="2219" spans="1:14">
      <c r="A2219" s="12" t="s">
        <v>2232</v>
      </c>
      <c r="B2219" s="6" t="str">
        <f t="shared" si="199"/>
        <v>l220302179</v>
      </c>
      <c r="C2219" s="12">
        <v>244910</v>
      </c>
      <c r="D2219" s="12" t="str">
        <f t="shared" si="200"/>
        <v>p-044910</v>
      </c>
      <c r="E2219" s="6" t="str">
        <f>+VLOOKUP($D2219,Sheet3!$B:$I,2,0)</f>
        <v>16X6-8</v>
      </c>
      <c r="F2219" s="6" t="str">
        <f>+VLOOKUP($D2219,Sheet3!$B:$I,3,0)</f>
        <v>LUG</v>
      </c>
      <c r="G2219" s="6" t="str">
        <f>+VLOOKUP($D2219,Sheet3!$B:$I,4,0)</f>
        <v>NUMA</v>
      </c>
      <c r="H2219" s="6">
        <f>+VLOOKUP($D2219,Sheet3!$B:$I,5,0)</f>
        <v>4.33</v>
      </c>
      <c r="I2219" s="6" t="str">
        <f>+VLOOKUP($D2219,Sheet3!$B:$I,6,0)</f>
        <v>M2N24</v>
      </c>
      <c r="J2219" s="6" t="str">
        <f>+VLOOKUP($D2219,Sheet3!$B:$I,7,0)</f>
        <v>NUMA</v>
      </c>
      <c r="K2219" s="6" t="str">
        <f>+VLOOKUP($D2219,Sheet3!$B:$I,8,0)</f>
        <v>FORTE</v>
      </c>
      <c r="L2219" s="6" t="str">
        <f t="shared" si="202"/>
        <v>16X6-8LUG NUMA 4.33 M2N24 NUMA FORTE</v>
      </c>
      <c r="M2219" s="12" t="s">
        <v>15</v>
      </c>
      <c r="N2219" s="12" t="str">
        <f t="shared" si="201"/>
        <v>l2203</v>
      </c>
    </row>
    <row r="2220" spans="1:14">
      <c r="A2220" s="12" t="s">
        <v>2233</v>
      </c>
      <c r="B2220" s="6" t="str">
        <f t="shared" si="199"/>
        <v>l220300398</v>
      </c>
      <c r="C2220" s="12">
        <v>244910</v>
      </c>
      <c r="D2220" s="12" t="str">
        <f t="shared" si="200"/>
        <v>p-044910</v>
      </c>
      <c r="E2220" s="6" t="str">
        <f>+VLOOKUP($D2220,Sheet3!$B:$I,2,0)</f>
        <v>16X6-8</v>
      </c>
      <c r="F2220" s="6" t="str">
        <f>+VLOOKUP($D2220,Sheet3!$B:$I,3,0)</f>
        <v>LUG</v>
      </c>
      <c r="G2220" s="6" t="str">
        <f>+VLOOKUP($D2220,Sheet3!$B:$I,4,0)</f>
        <v>NUMA</v>
      </c>
      <c r="H2220" s="6">
        <f>+VLOOKUP($D2220,Sheet3!$B:$I,5,0)</f>
        <v>4.33</v>
      </c>
      <c r="I2220" s="6" t="str">
        <f>+VLOOKUP($D2220,Sheet3!$B:$I,6,0)</f>
        <v>M2N24</v>
      </c>
      <c r="J2220" s="6" t="str">
        <f>+VLOOKUP($D2220,Sheet3!$B:$I,7,0)</f>
        <v>NUMA</v>
      </c>
      <c r="K2220" s="6" t="str">
        <f>+VLOOKUP($D2220,Sheet3!$B:$I,8,0)</f>
        <v>FORTE</v>
      </c>
      <c r="L2220" s="6" t="str">
        <f t="shared" si="202"/>
        <v>16X6-8LUG NUMA 4.33 M2N24 NUMA FORTE</v>
      </c>
      <c r="M2220" s="12" t="s">
        <v>15</v>
      </c>
      <c r="N2220" s="12" t="str">
        <f t="shared" si="201"/>
        <v>l2203</v>
      </c>
    </row>
    <row r="2221" spans="1:14">
      <c r="A2221" s="12" t="s">
        <v>2234</v>
      </c>
      <c r="B2221" s="6" t="str">
        <f t="shared" si="199"/>
        <v>l220211187</v>
      </c>
      <c r="C2221" s="12">
        <v>244910</v>
      </c>
      <c r="D2221" s="12" t="str">
        <f t="shared" si="200"/>
        <v>p-044910</v>
      </c>
      <c r="E2221" s="6" t="str">
        <f>+VLOOKUP($D2221,Sheet3!$B:$I,2,0)</f>
        <v>16X6-8</v>
      </c>
      <c r="F2221" s="6" t="str">
        <f>+VLOOKUP($D2221,Sheet3!$B:$I,3,0)</f>
        <v>LUG</v>
      </c>
      <c r="G2221" s="6" t="str">
        <f>+VLOOKUP($D2221,Sheet3!$B:$I,4,0)</f>
        <v>NUMA</v>
      </c>
      <c r="H2221" s="6">
        <f>+VLOOKUP($D2221,Sheet3!$B:$I,5,0)</f>
        <v>4.33</v>
      </c>
      <c r="I2221" s="6" t="str">
        <f>+VLOOKUP($D2221,Sheet3!$B:$I,6,0)</f>
        <v>M2N24</v>
      </c>
      <c r="J2221" s="6" t="str">
        <f>+VLOOKUP($D2221,Sheet3!$B:$I,7,0)</f>
        <v>NUMA</v>
      </c>
      <c r="K2221" s="6" t="str">
        <f>+VLOOKUP($D2221,Sheet3!$B:$I,8,0)</f>
        <v>FORTE</v>
      </c>
      <c r="L2221" s="6" t="str">
        <f t="shared" si="202"/>
        <v>16X6-8LUG NUMA 4.33 M2N24 NUMA FORTE</v>
      </c>
      <c r="M2221" s="12" t="s">
        <v>15</v>
      </c>
      <c r="N2221" s="12" t="str">
        <f t="shared" si="201"/>
        <v>l2202</v>
      </c>
    </row>
    <row r="2222" spans="1:14">
      <c r="A2222" s="12" t="s">
        <v>2235</v>
      </c>
      <c r="B2222" s="6" t="str">
        <f t="shared" ref="B2222:B2285" si="203">+MID(A2222,9,10)</f>
        <v>l220301946</v>
      </c>
      <c r="C2222" s="12">
        <v>244910</v>
      </c>
      <c r="D2222" s="12" t="str">
        <f t="shared" si="200"/>
        <v>p-044910</v>
      </c>
      <c r="E2222" s="6" t="str">
        <f>+VLOOKUP($D2222,Sheet3!$B:$I,2,0)</f>
        <v>16X6-8</v>
      </c>
      <c r="F2222" s="6" t="str">
        <f>+VLOOKUP($D2222,Sheet3!$B:$I,3,0)</f>
        <v>LUG</v>
      </c>
      <c r="G2222" s="6" t="str">
        <f>+VLOOKUP($D2222,Sheet3!$B:$I,4,0)</f>
        <v>NUMA</v>
      </c>
      <c r="H2222" s="6">
        <f>+VLOOKUP($D2222,Sheet3!$B:$I,5,0)</f>
        <v>4.33</v>
      </c>
      <c r="I2222" s="6" t="str">
        <f>+VLOOKUP($D2222,Sheet3!$B:$I,6,0)</f>
        <v>M2N24</v>
      </c>
      <c r="J2222" s="6" t="str">
        <f>+VLOOKUP($D2222,Sheet3!$B:$I,7,0)</f>
        <v>NUMA</v>
      </c>
      <c r="K2222" s="6" t="str">
        <f>+VLOOKUP($D2222,Sheet3!$B:$I,8,0)</f>
        <v>FORTE</v>
      </c>
      <c r="L2222" s="6" t="str">
        <f t="shared" si="202"/>
        <v>16X6-8LUG NUMA 4.33 M2N24 NUMA FORTE</v>
      </c>
      <c r="M2222" s="12" t="s">
        <v>15</v>
      </c>
      <c r="N2222" s="12" t="str">
        <f t="shared" si="201"/>
        <v>l2203</v>
      </c>
    </row>
    <row r="2223" spans="1:14">
      <c r="A2223" s="12" t="s">
        <v>2236</v>
      </c>
      <c r="B2223" s="6" t="str">
        <f t="shared" si="203"/>
        <v>l220303719</v>
      </c>
      <c r="C2223" s="12">
        <v>235087</v>
      </c>
      <c r="D2223" s="12" t="str">
        <f t="shared" ref="D2223:D2286" si="204">+LEFT(A2223,8)</f>
        <v>p-035087</v>
      </c>
      <c r="E2223" s="6" t="str">
        <f>+VLOOKUP($D2223,Sheet3!$B:$I,2,0)</f>
        <v>140/55-9</v>
      </c>
      <c r="F2223" s="6" t="str">
        <f>+VLOOKUP($D2223,Sheet3!$B:$I,3,0)</f>
        <v>LUG</v>
      </c>
      <c r="G2223" s="6" t="str">
        <f>+VLOOKUP($D2223,Sheet3!$B:$I,4,0)</f>
        <v>NUMA</v>
      </c>
      <c r="H2223" s="6">
        <f>+VLOOKUP($D2223,Sheet3!$B:$I,5,0)</f>
        <v>4</v>
      </c>
      <c r="I2223" s="6" t="str">
        <f>+VLOOKUP($D2223,Sheet3!$B:$I,6,0)</f>
        <v>M2N24</v>
      </c>
      <c r="J2223" s="6" t="str">
        <f>+VLOOKUP($D2223,Sheet3!$B:$I,7,0)</f>
        <v>NUMA</v>
      </c>
      <c r="K2223" s="6" t="str">
        <f>+VLOOKUP($D2223,Sheet3!$B:$I,8,0)</f>
        <v>FORTE</v>
      </c>
      <c r="L2223" s="6" t="str">
        <f t="shared" si="202"/>
        <v>140/55-9LUG NUMA 4 M2N24 NUMA FORTE</v>
      </c>
      <c r="M2223" s="12" t="s">
        <v>15</v>
      </c>
      <c r="N2223" s="12" t="str">
        <f t="shared" ref="N2223:N2286" si="205">+MID(A2223,9,5)</f>
        <v>l2203</v>
      </c>
    </row>
    <row r="2224" spans="1:14">
      <c r="A2224" s="12" t="s">
        <v>2237</v>
      </c>
      <c r="B2224" s="6" t="str">
        <f t="shared" si="203"/>
        <v>l220201212</v>
      </c>
      <c r="C2224" s="12">
        <v>288313</v>
      </c>
      <c r="D2224" s="12" t="str">
        <f t="shared" si="204"/>
        <v>p-088313</v>
      </c>
      <c r="E2224" s="6" t="str">
        <f>+VLOOKUP($D2224,Sheet3!$B:$I,2,0)</f>
        <v>18X6X121/8</v>
      </c>
      <c r="F2224" s="6" t="str">
        <f>+VLOOKUP($D2224,Sheet3!$B:$I,3,0)</f>
        <v>SM</v>
      </c>
      <c r="G2224" s="6" t="str">
        <f>+VLOOKUP($D2224,Sheet3!$B:$I,4,0)</f>
        <v>NUMA</v>
      </c>
      <c r="H2224" s="6">
        <f>+VLOOKUP($D2224,Sheet3!$B:$I,5,0)</f>
        <v>0</v>
      </c>
      <c r="I2224" s="6" t="str">
        <f>+VLOOKUP($D2224,Sheet3!$B:$I,6,0)</f>
        <v>P5</v>
      </c>
      <c r="J2224" s="6" t="str">
        <f>+VLOOKUP($D2224,Sheet3!$B:$I,7,0)</f>
        <v>TOTALSOURCE</v>
      </c>
      <c r="K2224" s="6" t="str">
        <f>+VLOOKUP($D2224,Sheet3!$B:$I,8,0)</f>
        <v>P</v>
      </c>
      <c r="L2224" s="6" t="str">
        <f t="shared" si="202"/>
        <v>18X6X121/8SM NUMA 0 P5 TOTALSOURCE P</v>
      </c>
      <c r="M2224" s="12" t="s">
        <v>15</v>
      </c>
      <c r="N2224" s="12" t="str">
        <f t="shared" si="205"/>
        <v>l2202</v>
      </c>
    </row>
    <row r="2225" spans="1:14">
      <c r="A2225" s="12" t="s">
        <v>2238</v>
      </c>
      <c r="B2225" s="6" t="str">
        <f t="shared" si="203"/>
        <v>l220302578</v>
      </c>
      <c r="C2225" s="12">
        <v>243601</v>
      </c>
      <c r="D2225" s="12" t="str">
        <f t="shared" si="204"/>
        <v>p-043601</v>
      </c>
      <c r="E2225" s="6" t="str">
        <f>+VLOOKUP($D2225,Sheet3!$B:$I,2,0)</f>
        <v>18X7-8</v>
      </c>
      <c r="F2225" s="6" t="str">
        <f>+VLOOKUP($D2225,Sheet3!$B:$I,3,0)</f>
        <v>LUG</v>
      </c>
      <c r="G2225" s="6" t="str">
        <f>+VLOOKUP($D2225,Sheet3!$B:$I,4,0)</f>
        <v>NUMA</v>
      </c>
      <c r="H2225" s="6">
        <f>+VLOOKUP($D2225,Sheet3!$B:$I,5,0)</f>
        <v>4.33</v>
      </c>
      <c r="I2225" s="6" t="str">
        <f>+VLOOKUP($D2225,Sheet3!$B:$I,6,0)</f>
        <v>M2N24</v>
      </c>
      <c r="J2225" s="6" t="str">
        <f>+VLOOKUP($D2225,Sheet3!$B:$I,7,0)</f>
        <v>NUMA</v>
      </c>
      <c r="K2225" s="6" t="str">
        <f>+VLOOKUP($D2225,Sheet3!$B:$I,8,0)</f>
        <v>FORTE</v>
      </c>
      <c r="L2225" s="6" t="str">
        <f t="shared" si="202"/>
        <v>18X7-8LUG NUMA 4.33 M2N24 NUMA FORTE</v>
      </c>
      <c r="M2225" s="12" t="s">
        <v>15</v>
      </c>
      <c r="N2225" s="12" t="str">
        <f t="shared" si="205"/>
        <v>l2203</v>
      </c>
    </row>
    <row r="2226" spans="1:14">
      <c r="A2226" s="12" t="s">
        <v>2239</v>
      </c>
      <c r="B2226" s="6" t="str">
        <f t="shared" si="203"/>
        <v>l220302074</v>
      </c>
      <c r="C2226" s="12">
        <v>243601</v>
      </c>
      <c r="D2226" s="12" t="str">
        <f t="shared" si="204"/>
        <v>p-043601</v>
      </c>
      <c r="E2226" s="6" t="str">
        <f>+VLOOKUP($D2226,Sheet3!$B:$I,2,0)</f>
        <v>18X7-8</v>
      </c>
      <c r="F2226" s="6" t="str">
        <f>+VLOOKUP($D2226,Sheet3!$B:$I,3,0)</f>
        <v>LUG</v>
      </c>
      <c r="G2226" s="6" t="str">
        <f>+VLOOKUP($D2226,Sheet3!$B:$I,4,0)</f>
        <v>NUMA</v>
      </c>
      <c r="H2226" s="6">
        <f>+VLOOKUP($D2226,Sheet3!$B:$I,5,0)</f>
        <v>4.33</v>
      </c>
      <c r="I2226" s="6" t="str">
        <f>+VLOOKUP($D2226,Sheet3!$B:$I,6,0)</f>
        <v>M2N24</v>
      </c>
      <c r="J2226" s="6" t="str">
        <f>+VLOOKUP($D2226,Sheet3!$B:$I,7,0)</f>
        <v>NUMA</v>
      </c>
      <c r="K2226" s="6" t="str">
        <f>+VLOOKUP($D2226,Sheet3!$B:$I,8,0)</f>
        <v>FORTE</v>
      </c>
      <c r="L2226" s="6" t="str">
        <f t="shared" si="202"/>
        <v>18X7-8LUG NUMA 4.33 M2N24 NUMA FORTE</v>
      </c>
      <c r="M2226" s="12" t="s">
        <v>15</v>
      </c>
      <c r="N2226" s="12" t="str">
        <f t="shared" si="205"/>
        <v>l2203</v>
      </c>
    </row>
    <row r="2227" spans="1:14">
      <c r="A2227" s="12" t="s">
        <v>2240</v>
      </c>
      <c r="B2227" s="6" t="str">
        <f t="shared" si="203"/>
        <v>l220303218</v>
      </c>
      <c r="C2227" s="12">
        <v>243601</v>
      </c>
      <c r="D2227" s="12" t="str">
        <f t="shared" si="204"/>
        <v>p-043601</v>
      </c>
      <c r="E2227" s="6" t="str">
        <f>+VLOOKUP($D2227,Sheet3!$B:$I,2,0)</f>
        <v>18X7-8</v>
      </c>
      <c r="F2227" s="6" t="str">
        <f>+VLOOKUP($D2227,Sheet3!$B:$I,3,0)</f>
        <v>LUG</v>
      </c>
      <c r="G2227" s="6" t="str">
        <f>+VLOOKUP($D2227,Sheet3!$B:$I,4,0)</f>
        <v>NUMA</v>
      </c>
      <c r="H2227" s="6">
        <f>+VLOOKUP($D2227,Sheet3!$B:$I,5,0)</f>
        <v>4.33</v>
      </c>
      <c r="I2227" s="6" t="str">
        <f>+VLOOKUP($D2227,Sheet3!$B:$I,6,0)</f>
        <v>M2N24</v>
      </c>
      <c r="J2227" s="6" t="str">
        <f>+VLOOKUP($D2227,Sheet3!$B:$I,7,0)</f>
        <v>NUMA</v>
      </c>
      <c r="K2227" s="6" t="str">
        <f>+VLOOKUP($D2227,Sheet3!$B:$I,8,0)</f>
        <v>FORTE</v>
      </c>
      <c r="L2227" s="6" t="str">
        <f t="shared" ref="L2227:L2290" si="206">CONCATENATE(E2227,F2227," ",G2227," ",H2227," ",I2227," ",J2227," ",K2227)</f>
        <v>18X7-8LUG NUMA 4.33 M2N24 NUMA FORTE</v>
      </c>
      <c r="M2227" s="12" t="s">
        <v>15</v>
      </c>
      <c r="N2227" s="12" t="str">
        <f t="shared" si="205"/>
        <v>l2203</v>
      </c>
    </row>
    <row r="2228" spans="1:14">
      <c r="A2228" s="12" t="s">
        <v>2241</v>
      </c>
      <c r="B2228" s="6" t="str">
        <f t="shared" si="203"/>
        <v>l220301124</v>
      </c>
      <c r="C2228" s="12">
        <v>243601</v>
      </c>
      <c r="D2228" s="12" t="str">
        <f t="shared" si="204"/>
        <v>p-043601</v>
      </c>
      <c r="E2228" s="6" t="str">
        <f>+VLOOKUP($D2228,Sheet3!$B:$I,2,0)</f>
        <v>18X7-8</v>
      </c>
      <c r="F2228" s="6" t="str">
        <f>+VLOOKUP($D2228,Sheet3!$B:$I,3,0)</f>
        <v>LUG</v>
      </c>
      <c r="G2228" s="6" t="str">
        <f>+VLOOKUP($D2228,Sheet3!$B:$I,4,0)</f>
        <v>NUMA</v>
      </c>
      <c r="H2228" s="6">
        <f>+VLOOKUP($D2228,Sheet3!$B:$I,5,0)</f>
        <v>4.33</v>
      </c>
      <c r="I2228" s="6" t="str">
        <f>+VLOOKUP($D2228,Sheet3!$B:$I,6,0)</f>
        <v>M2N24</v>
      </c>
      <c r="J2228" s="6" t="str">
        <f>+VLOOKUP($D2228,Sheet3!$B:$I,7,0)</f>
        <v>NUMA</v>
      </c>
      <c r="K2228" s="6" t="str">
        <f>+VLOOKUP($D2228,Sheet3!$B:$I,8,0)</f>
        <v>FORTE</v>
      </c>
      <c r="L2228" s="6" t="str">
        <f t="shared" si="206"/>
        <v>18X7-8LUG NUMA 4.33 M2N24 NUMA FORTE</v>
      </c>
      <c r="M2228" s="12" t="s">
        <v>15</v>
      </c>
      <c r="N2228" s="12" t="str">
        <f t="shared" si="205"/>
        <v>l2203</v>
      </c>
    </row>
    <row r="2229" spans="1:14">
      <c r="A2229" s="12" t="s">
        <v>2242</v>
      </c>
      <c r="B2229" s="6" t="str">
        <f t="shared" si="203"/>
        <v>l220303658</v>
      </c>
      <c r="C2229" s="12">
        <v>235087</v>
      </c>
      <c r="D2229" s="12" t="str">
        <f t="shared" si="204"/>
        <v>p-035087</v>
      </c>
      <c r="E2229" s="6" t="str">
        <f>+VLOOKUP($D2229,Sheet3!$B:$I,2,0)</f>
        <v>140/55-9</v>
      </c>
      <c r="F2229" s="6" t="str">
        <f>+VLOOKUP($D2229,Sheet3!$B:$I,3,0)</f>
        <v>LUG</v>
      </c>
      <c r="G2229" s="6" t="str">
        <f>+VLOOKUP($D2229,Sheet3!$B:$I,4,0)</f>
        <v>NUMA</v>
      </c>
      <c r="H2229" s="6">
        <f>+VLOOKUP($D2229,Sheet3!$B:$I,5,0)</f>
        <v>4</v>
      </c>
      <c r="I2229" s="6" t="str">
        <f>+VLOOKUP($D2229,Sheet3!$B:$I,6,0)</f>
        <v>M2N24</v>
      </c>
      <c r="J2229" s="6" t="str">
        <f>+VLOOKUP($D2229,Sheet3!$B:$I,7,0)</f>
        <v>NUMA</v>
      </c>
      <c r="K2229" s="6" t="str">
        <f>+VLOOKUP($D2229,Sheet3!$B:$I,8,0)</f>
        <v>FORTE</v>
      </c>
      <c r="L2229" s="6" t="str">
        <f t="shared" si="206"/>
        <v>140/55-9LUG NUMA 4 M2N24 NUMA FORTE</v>
      </c>
      <c r="M2229" s="12" t="s">
        <v>15</v>
      </c>
      <c r="N2229" s="12" t="str">
        <f t="shared" si="205"/>
        <v>l2203</v>
      </c>
    </row>
    <row r="2230" spans="1:14">
      <c r="A2230" s="12" t="s">
        <v>2243</v>
      </c>
      <c r="B2230" s="6" t="str">
        <f t="shared" si="203"/>
        <v>l220300454</v>
      </c>
      <c r="C2230" s="12">
        <v>244910</v>
      </c>
      <c r="D2230" s="12" t="str">
        <f t="shared" si="204"/>
        <v>p-044910</v>
      </c>
      <c r="E2230" s="6" t="str">
        <f>+VLOOKUP($D2230,Sheet3!$B:$I,2,0)</f>
        <v>16X6-8</v>
      </c>
      <c r="F2230" s="6" t="str">
        <f>+VLOOKUP($D2230,Sheet3!$B:$I,3,0)</f>
        <v>LUG</v>
      </c>
      <c r="G2230" s="6" t="str">
        <f>+VLOOKUP($D2230,Sheet3!$B:$I,4,0)</f>
        <v>NUMA</v>
      </c>
      <c r="H2230" s="6">
        <f>+VLOOKUP($D2230,Sheet3!$B:$I,5,0)</f>
        <v>4.33</v>
      </c>
      <c r="I2230" s="6" t="str">
        <f>+VLOOKUP($D2230,Sheet3!$B:$I,6,0)</f>
        <v>M2N24</v>
      </c>
      <c r="J2230" s="6" t="str">
        <f>+VLOOKUP($D2230,Sheet3!$B:$I,7,0)</f>
        <v>NUMA</v>
      </c>
      <c r="K2230" s="6" t="str">
        <f>+VLOOKUP($D2230,Sheet3!$B:$I,8,0)</f>
        <v>FORTE</v>
      </c>
      <c r="L2230" s="6" t="str">
        <f t="shared" si="206"/>
        <v>16X6-8LUG NUMA 4.33 M2N24 NUMA FORTE</v>
      </c>
      <c r="M2230" s="12" t="s">
        <v>15</v>
      </c>
      <c r="N2230" s="12" t="str">
        <f t="shared" si="205"/>
        <v>l2203</v>
      </c>
    </row>
    <row r="2231" spans="1:14">
      <c r="A2231" s="12" t="s">
        <v>2244</v>
      </c>
      <c r="B2231" s="6" t="str">
        <f t="shared" si="203"/>
        <v>l220300607</v>
      </c>
      <c r="C2231" s="12">
        <v>244910</v>
      </c>
      <c r="D2231" s="12" t="str">
        <f t="shared" si="204"/>
        <v>p-044910</v>
      </c>
      <c r="E2231" s="6" t="str">
        <f>+VLOOKUP($D2231,Sheet3!$B:$I,2,0)</f>
        <v>16X6-8</v>
      </c>
      <c r="F2231" s="6" t="str">
        <f>+VLOOKUP($D2231,Sheet3!$B:$I,3,0)</f>
        <v>LUG</v>
      </c>
      <c r="G2231" s="6" t="str">
        <f>+VLOOKUP($D2231,Sheet3!$B:$I,4,0)</f>
        <v>NUMA</v>
      </c>
      <c r="H2231" s="6">
        <f>+VLOOKUP($D2231,Sheet3!$B:$I,5,0)</f>
        <v>4.33</v>
      </c>
      <c r="I2231" s="6" t="str">
        <f>+VLOOKUP($D2231,Sheet3!$B:$I,6,0)</f>
        <v>M2N24</v>
      </c>
      <c r="J2231" s="6" t="str">
        <f>+VLOOKUP($D2231,Sheet3!$B:$I,7,0)</f>
        <v>NUMA</v>
      </c>
      <c r="K2231" s="6" t="str">
        <f>+VLOOKUP($D2231,Sheet3!$B:$I,8,0)</f>
        <v>FORTE</v>
      </c>
      <c r="L2231" s="6" t="str">
        <f t="shared" si="206"/>
        <v>16X6-8LUG NUMA 4.33 M2N24 NUMA FORTE</v>
      </c>
      <c r="M2231" s="12" t="s">
        <v>15</v>
      </c>
      <c r="N2231" s="12" t="str">
        <f t="shared" si="205"/>
        <v>l2203</v>
      </c>
    </row>
    <row r="2232" spans="1:14">
      <c r="A2232" s="12" t="s">
        <v>2245</v>
      </c>
      <c r="B2232" s="6" t="str">
        <f t="shared" si="203"/>
        <v>l220211054</v>
      </c>
      <c r="C2232" s="12">
        <v>244910</v>
      </c>
      <c r="D2232" s="12" t="str">
        <f t="shared" si="204"/>
        <v>p-044910</v>
      </c>
      <c r="E2232" s="6" t="str">
        <f>+VLOOKUP($D2232,Sheet3!$B:$I,2,0)</f>
        <v>16X6-8</v>
      </c>
      <c r="F2232" s="6" t="str">
        <f>+VLOOKUP($D2232,Sheet3!$B:$I,3,0)</f>
        <v>LUG</v>
      </c>
      <c r="G2232" s="6" t="str">
        <f>+VLOOKUP($D2232,Sheet3!$B:$I,4,0)</f>
        <v>NUMA</v>
      </c>
      <c r="H2232" s="6">
        <f>+VLOOKUP($D2232,Sheet3!$B:$I,5,0)</f>
        <v>4.33</v>
      </c>
      <c r="I2232" s="6" t="str">
        <f>+VLOOKUP($D2232,Sheet3!$B:$I,6,0)</f>
        <v>M2N24</v>
      </c>
      <c r="J2232" s="6" t="str">
        <f>+VLOOKUP($D2232,Sheet3!$B:$I,7,0)</f>
        <v>NUMA</v>
      </c>
      <c r="K2232" s="6" t="str">
        <f>+VLOOKUP($D2232,Sheet3!$B:$I,8,0)</f>
        <v>FORTE</v>
      </c>
      <c r="L2232" s="6" t="str">
        <f t="shared" si="206"/>
        <v>16X6-8LUG NUMA 4.33 M2N24 NUMA FORTE</v>
      </c>
      <c r="M2232" s="12" t="s">
        <v>15</v>
      </c>
      <c r="N2232" s="12" t="str">
        <f t="shared" si="205"/>
        <v>l2202</v>
      </c>
    </row>
    <row r="2233" spans="1:14">
      <c r="A2233" s="12" t="s">
        <v>2246</v>
      </c>
      <c r="B2233" s="6" t="str">
        <f t="shared" si="203"/>
        <v>l220300092</v>
      </c>
      <c r="C2233" s="12">
        <v>244910</v>
      </c>
      <c r="D2233" s="12" t="str">
        <f t="shared" si="204"/>
        <v>p-044910</v>
      </c>
      <c r="E2233" s="6" t="str">
        <f>+VLOOKUP($D2233,Sheet3!$B:$I,2,0)</f>
        <v>16X6-8</v>
      </c>
      <c r="F2233" s="6" t="str">
        <f>+VLOOKUP($D2233,Sheet3!$B:$I,3,0)</f>
        <v>LUG</v>
      </c>
      <c r="G2233" s="6" t="str">
        <f>+VLOOKUP($D2233,Sheet3!$B:$I,4,0)</f>
        <v>NUMA</v>
      </c>
      <c r="H2233" s="6">
        <f>+VLOOKUP($D2233,Sheet3!$B:$I,5,0)</f>
        <v>4.33</v>
      </c>
      <c r="I2233" s="6" t="str">
        <f>+VLOOKUP($D2233,Sheet3!$B:$I,6,0)</f>
        <v>M2N24</v>
      </c>
      <c r="J2233" s="6" t="str">
        <f>+VLOOKUP($D2233,Sheet3!$B:$I,7,0)</f>
        <v>NUMA</v>
      </c>
      <c r="K2233" s="6" t="str">
        <f>+VLOOKUP($D2233,Sheet3!$B:$I,8,0)</f>
        <v>FORTE</v>
      </c>
      <c r="L2233" s="6" t="str">
        <f t="shared" si="206"/>
        <v>16X6-8LUG NUMA 4.33 M2N24 NUMA FORTE</v>
      </c>
      <c r="M2233" s="12" t="s">
        <v>15</v>
      </c>
      <c r="N2233" s="12" t="str">
        <f t="shared" si="205"/>
        <v>l2203</v>
      </c>
    </row>
    <row r="2234" spans="1:14">
      <c r="A2234" s="12" t="s">
        <v>2247</v>
      </c>
      <c r="B2234" s="6" t="str">
        <f t="shared" si="203"/>
        <v>l220211262</v>
      </c>
      <c r="C2234" s="12">
        <v>244910</v>
      </c>
      <c r="D2234" s="12" t="str">
        <f t="shared" si="204"/>
        <v>p-044910</v>
      </c>
      <c r="E2234" s="6" t="str">
        <f>+VLOOKUP($D2234,Sheet3!$B:$I,2,0)</f>
        <v>16X6-8</v>
      </c>
      <c r="F2234" s="6" t="str">
        <f>+VLOOKUP($D2234,Sheet3!$B:$I,3,0)</f>
        <v>LUG</v>
      </c>
      <c r="G2234" s="6" t="str">
        <f>+VLOOKUP($D2234,Sheet3!$B:$I,4,0)</f>
        <v>NUMA</v>
      </c>
      <c r="H2234" s="6">
        <f>+VLOOKUP($D2234,Sheet3!$B:$I,5,0)</f>
        <v>4.33</v>
      </c>
      <c r="I2234" s="6" t="str">
        <f>+VLOOKUP($D2234,Sheet3!$B:$I,6,0)</f>
        <v>M2N24</v>
      </c>
      <c r="J2234" s="6" t="str">
        <f>+VLOOKUP($D2234,Sheet3!$B:$I,7,0)</f>
        <v>NUMA</v>
      </c>
      <c r="K2234" s="6" t="str">
        <f>+VLOOKUP($D2234,Sheet3!$B:$I,8,0)</f>
        <v>FORTE</v>
      </c>
      <c r="L2234" s="6" t="str">
        <f t="shared" si="206"/>
        <v>16X6-8LUG NUMA 4.33 M2N24 NUMA FORTE</v>
      </c>
      <c r="M2234" s="12" t="s">
        <v>15</v>
      </c>
      <c r="N2234" s="12" t="str">
        <f t="shared" si="205"/>
        <v>l2202</v>
      </c>
    </row>
    <row r="2235" spans="1:14">
      <c r="A2235" s="12" t="s">
        <v>2248</v>
      </c>
      <c r="B2235" s="6" t="str">
        <f t="shared" si="203"/>
        <v>l220300893</v>
      </c>
      <c r="C2235" s="12">
        <v>235087</v>
      </c>
      <c r="D2235" s="12" t="str">
        <f t="shared" si="204"/>
        <v>p-035087</v>
      </c>
      <c r="E2235" s="6" t="str">
        <f>+VLOOKUP($D2235,Sheet3!$B:$I,2,0)</f>
        <v>140/55-9</v>
      </c>
      <c r="F2235" s="6" t="str">
        <f>+VLOOKUP($D2235,Sheet3!$B:$I,3,0)</f>
        <v>LUG</v>
      </c>
      <c r="G2235" s="6" t="str">
        <f>+VLOOKUP($D2235,Sheet3!$B:$I,4,0)</f>
        <v>NUMA</v>
      </c>
      <c r="H2235" s="6">
        <f>+VLOOKUP($D2235,Sheet3!$B:$I,5,0)</f>
        <v>4</v>
      </c>
      <c r="I2235" s="6" t="str">
        <f>+VLOOKUP($D2235,Sheet3!$B:$I,6,0)</f>
        <v>M2N24</v>
      </c>
      <c r="J2235" s="6" t="str">
        <f>+VLOOKUP($D2235,Sheet3!$B:$I,7,0)</f>
        <v>NUMA</v>
      </c>
      <c r="K2235" s="6" t="str">
        <f>+VLOOKUP($D2235,Sheet3!$B:$I,8,0)</f>
        <v>FORTE</v>
      </c>
      <c r="L2235" s="6" t="str">
        <f t="shared" si="206"/>
        <v>140/55-9LUG NUMA 4 M2N24 NUMA FORTE</v>
      </c>
      <c r="M2235" s="12" t="s">
        <v>15</v>
      </c>
      <c r="N2235" s="12" t="str">
        <f t="shared" si="205"/>
        <v>l2203</v>
      </c>
    </row>
    <row r="2236" spans="1:14">
      <c r="A2236" s="12" t="s">
        <v>2249</v>
      </c>
      <c r="B2236" s="6" t="str">
        <f t="shared" si="203"/>
        <v>l220301199</v>
      </c>
      <c r="C2236" s="12">
        <v>244910</v>
      </c>
      <c r="D2236" s="12" t="str">
        <f t="shared" si="204"/>
        <v>p-044910</v>
      </c>
      <c r="E2236" s="6" t="str">
        <f>+VLOOKUP($D2236,Sheet3!$B:$I,2,0)</f>
        <v>16X6-8</v>
      </c>
      <c r="F2236" s="6" t="str">
        <f>+VLOOKUP($D2236,Sheet3!$B:$I,3,0)</f>
        <v>LUG</v>
      </c>
      <c r="G2236" s="6" t="str">
        <f>+VLOOKUP($D2236,Sheet3!$B:$I,4,0)</f>
        <v>NUMA</v>
      </c>
      <c r="H2236" s="6">
        <f>+VLOOKUP($D2236,Sheet3!$B:$I,5,0)</f>
        <v>4.33</v>
      </c>
      <c r="I2236" s="6" t="str">
        <f>+VLOOKUP($D2236,Sheet3!$B:$I,6,0)</f>
        <v>M2N24</v>
      </c>
      <c r="J2236" s="6" t="str">
        <f>+VLOOKUP($D2236,Sheet3!$B:$I,7,0)</f>
        <v>NUMA</v>
      </c>
      <c r="K2236" s="6" t="str">
        <f>+VLOOKUP($D2236,Sheet3!$B:$I,8,0)</f>
        <v>FORTE</v>
      </c>
      <c r="L2236" s="6" t="str">
        <f t="shared" si="206"/>
        <v>16X6-8LUG NUMA 4.33 M2N24 NUMA FORTE</v>
      </c>
      <c r="M2236" s="12" t="s">
        <v>15</v>
      </c>
      <c r="N2236" s="12" t="str">
        <f t="shared" si="205"/>
        <v>l2203</v>
      </c>
    </row>
    <row r="2237" spans="1:14">
      <c r="A2237" s="12" t="s">
        <v>2250</v>
      </c>
      <c r="B2237" s="6" t="str">
        <f t="shared" si="203"/>
        <v>l220301894</v>
      </c>
      <c r="C2237" s="12">
        <v>244910</v>
      </c>
      <c r="D2237" s="12" t="str">
        <f t="shared" si="204"/>
        <v>p-044910</v>
      </c>
      <c r="E2237" s="6" t="str">
        <f>+VLOOKUP($D2237,Sheet3!$B:$I,2,0)</f>
        <v>16X6-8</v>
      </c>
      <c r="F2237" s="6" t="str">
        <f>+VLOOKUP($D2237,Sheet3!$B:$I,3,0)</f>
        <v>LUG</v>
      </c>
      <c r="G2237" s="6" t="str">
        <f>+VLOOKUP($D2237,Sheet3!$B:$I,4,0)</f>
        <v>NUMA</v>
      </c>
      <c r="H2237" s="6">
        <f>+VLOOKUP($D2237,Sheet3!$B:$I,5,0)</f>
        <v>4.33</v>
      </c>
      <c r="I2237" s="6" t="str">
        <f>+VLOOKUP($D2237,Sheet3!$B:$I,6,0)</f>
        <v>M2N24</v>
      </c>
      <c r="J2237" s="6" t="str">
        <f>+VLOOKUP($D2237,Sheet3!$B:$I,7,0)</f>
        <v>NUMA</v>
      </c>
      <c r="K2237" s="6" t="str">
        <f>+VLOOKUP($D2237,Sheet3!$B:$I,8,0)</f>
        <v>FORTE</v>
      </c>
      <c r="L2237" s="6" t="str">
        <f t="shared" si="206"/>
        <v>16X6-8LUG NUMA 4.33 M2N24 NUMA FORTE</v>
      </c>
      <c r="M2237" s="12" t="s">
        <v>15</v>
      </c>
      <c r="N2237" s="12" t="str">
        <f t="shared" si="205"/>
        <v>l2203</v>
      </c>
    </row>
    <row r="2238" spans="1:14">
      <c r="A2238" s="12" t="s">
        <v>2251</v>
      </c>
      <c r="B2238" s="6" t="str">
        <f t="shared" si="203"/>
        <v>l220301317</v>
      </c>
      <c r="C2238" s="12">
        <v>244910</v>
      </c>
      <c r="D2238" s="12" t="str">
        <f t="shared" si="204"/>
        <v>p-044910</v>
      </c>
      <c r="E2238" s="6" t="str">
        <f>+VLOOKUP($D2238,Sheet3!$B:$I,2,0)</f>
        <v>16X6-8</v>
      </c>
      <c r="F2238" s="6" t="str">
        <f>+VLOOKUP($D2238,Sheet3!$B:$I,3,0)</f>
        <v>LUG</v>
      </c>
      <c r="G2238" s="6" t="str">
        <f>+VLOOKUP($D2238,Sheet3!$B:$I,4,0)</f>
        <v>NUMA</v>
      </c>
      <c r="H2238" s="6">
        <f>+VLOOKUP($D2238,Sheet3!$B:$I,5,0)</f>
        <v>4.33</v>
      </c>
      <c r="I2238" s="6" t="str">
        <f>+VLOOKUP($D2238,Sheet3!$B:$I,6,0)</f>
        <v>M2N24</v>
      </c>
      <c r="J2238" s="6" t="str">
        <f>+VLOOKUP($D2238,Sheet3!$B:$I,7,0)</f>
        <v>NUMA</v>
      </c>
      <c r="K2238" s="6" t="str">
        <f>+VLOOKUP($D2238,Sheet3!$B:$I,8,0)</f>
        <v>FORTE</v>
      </c>
      <c r="L2238" s="6" t="str">
        <f t="shared" si="206"/>
        <v>16X6-8LUG NUMA 4.33 M2N24 NUMA FORTE</v>
      </c>
      <c r="M2238" s="12" t="s">
        <v>15</v>
      </c>
      <c r="N2238" s="12" t="str">
        <f t="shared" si="205"/>
        <v>l2203</v>
      </c>
    </row>
    <row r="2239" spans="1:14">
      <c r="A2239" s="12" t="s">
        <v>2252</v>
      </c>
      <c r="B2239" s="6" t="str">
        <f t="shared" si="203"/>
        <v>l220301635</v>
      </c>
      <c r="C2239" s="12">
        <v>244910</v>
      </c>
      <c r="D2239" s="12" t="str">
        <f t="shared" si="204"/>
        <v>p-044910</v>
      </c>
      <c r="E2239" s="6" t="str">
        <f>+VLOOKUP($D2239,Sheet3!$B:$I,2,0)</f>
        <v>16X6-8</v>
      </c>
      <c r="F2239" s="6" t="str">
        <f>+VLOOKUP($D2239,Sheet3!$B:$I,3,0)</f>
        <v>LUG</v>
      </c>
      <c r="G2239" s="6" t="str">
        <f>+VLOOKUP($D2239,Sheet3!$B:$I,4,0)</f>
        <v>NUMA</v>
      </c>
      <c r="H2239" s="6">
        <f>+VLOOKUP($D2239,Sheet3!$B:$I,5,0)</f>
        <v>4.33</v>
      </c>
      <c r="I2239" s="6" t="str">
        <f>+VLOOKUP($D2239,Sheet3!$B:$I,6,0)</f>
        <v>M2N24</v>
      </c>
      <c r="J2239" s="6" t="str">
        <f>+VLOOKUP($D2239,Sheet3!$B:$I,7,0)</f>
        <v>NUMA</v>
      </c>
      <c r="K2239" s="6" t="str">
        <f>+VLOOKUP($D2239,Sheet3!$B:$I,8,0)</f>
        <v>FORTE</v>
      </c>
      <c r="L2239" s="6" t="str">
        <f t="shared" si="206"/>
        <v>16X6-8LUG NUMA 4.33 M2N24 NUMA FORTE</v>
      </c>
      <c r="M2239" s="12" t="s">
        <v>15</v>
      </c>
      <c r="N2239" s="12" t="str">
        <f t="shared" si="205"/>
        <v>l2203</v>
      </c>
    </row>
    <row r="2240" spans="1:14">
      <c r="A2240" s="12" t="s">
        <v>2253</v>
      </c>
      <c r="B2240" s="6" t="str">
        <f t="shared" si="203"/>
        <v>l220301132</v>
      </c>
      <c r="C2240" s="12">
        <v>244910</v>
      </c>
      <c r="D2240" s="12" t="str">
        <f t="shared" si="204"/>
        <v>p-044910</v>
      </c>
      <c r="E2240" s="6" t="str">
        <f>+VLOOKUP($D2240,Sheet3!$B:$I,2,0)</f>
        <v>16X6-8</v>
      </c>
      <c r="F2240" s="6" t="str">
        <f>+VLOOKUP($D2240,Sheet3!$B:$I,3,0)</f>
        <v>LUG</v>
      </c>
      <c r="G2240" s="6" t="str">
        <f>+VLOOKUP($D2240,Sheet3!$B:$I,4,0)</f>
        <v>NUMA</v>
      </c>
      <c r="H2240" s="6">
        <f>+VLOOKUP($D2240,Sheet3!$B:$I,5,0)</f>
        <v>4.33</v>
      </c>
      <c r="I2240" s="6" t="str">
        <f>+VLOOKUP($D2240,Sheet3!$B:$I,6,0)</f>
        <v>M2N24</v>
      </c>
      <c r="J2240" s="6" t="str">
        <f>+VLOOKUP($D2240,Sheet3!$B:$I,7,0)</f>
        <v>NUMA</v>
      </c>
      <c r="K2240" s="6" t="str">
        <f>+VLOOKUP($D2240,Sheet3!$B:$I,8,0)</f>
        <v>FORTE</v>
      </c>
      <c r="L2240" s="6" t="str">
        <f t="shared" si="206"/>
        <v>16X6-8LUG NUMA 4.33 M2N24 NUMA FORTE</v>
      </c>
      <c r="M2240" s="12" t="s">
        <v>15</v>
      </c>
      <c r="N2240" s="12" t="str">
        <f t="shared" si="205"/>
        <v>l2203</v>
      </c>
    </row>
    <row r="2241" spans="1:14">
      <c r="A2241" s="12" t="s">
        <v>2254</v>
      </c>
      <c r="B2241" s="6" t="str">
        <f t="shared" si="203"/>
        <v>l220302143</v>
      </c>
      <c r="C2241" s="12">
        <v>243601</v>
      </c>
      <c r="D2241" s="12" t="str">
        <f t="shared" si="204"/>
        <v>p-043601</v>
      </c>
      <c r="E2241" s="6" t="str">
        <f>+VLOOKUP($D2241,Sheet3!$B:$I,2,0)</f>
        <v>18X7-8</v>
      </c>
      <c r="F2241" s="6" t="str">
        <f>+VLOOKUP($D2241,Sheet3!$B:$I,3,0)</f>
        <v>LUG</v>
      </c>
      <c r="G2241" s="6" t="str">
        <f>+VLOOKUP($D2241,Sheet3!$B:$I,4,0)</f>
        <v>NUMA</v>
      </c>
      <c r="H2241" s="6">
        <f>+VLOOKUP($D2241,Sheet3!$B:$I,5,0)</f>
        <v>4.33</v>
      </c>
      <c r="I2241" s="6" t="str">
        <f>+VLOOKUP($D2241,Sheet3!$B:$I,6,0)</f>
        <v>M2N24</v>
      </c>
      <c r="J2241" s="6" t="str">
        <f>+VLOOKUP($D2241,Sheet3!$B:$I,7,0)</f>
        <v>NUMA</v>
      </c>
      <c r="K2241" s="6" t="str">
        <f>+VLOOKUP($D2241,Sheet3!$B:$I,8,0)</f>
        <v>FORTE</v>
      </c>
      <c r="L2241" s="6" t="str">
        <f t="shared" si="206"/>
        <v>18X7-8LUG NUMA 4.33 M2N24 NUMA FORTE</v>
      </c>
      <c r="M2241" s="12" t="s">
        <v>15</v>
      </c>
      <c r="N2241" s="12" t="str">
        <f t="shared" si="205"/>
        <v>l2203</v>
      </c>
    </row>
    <row r="2242" spans="1:14">
      <c r="A2242" s="12" t="s">
        <v>2255</v>
      </c>
      <c r="B2242" s="6" t="str">
        <f t="shared" si="203"/>
        <v>l220302142</v>
      </c>
      <c r="C2242" s="12">
        <v>243601</v>
      </c>
      <c r="D2242" s="12" t="str">
        <f t="shared" si="204"/>
        <v>p-043601</v>
      </c>
      <c r="E2242" s="6" t="str">
        <f>+VLOOKUP($D2242,Sheet3!$B:$I,2,0)</f>
        <v>18X7-8</v>
      </c>
      <c r="F2242" s="6" t="str">
        <f>+VLOOKUP($D2242,Sheet3!$B:$I,3,0)</f>
        <v>LUG</v>
      </c>
      <c r="G2242" s="6" t="str">
        <f>+VLOOKUP($D2242,Sheet3!$B:$I,4,0)</f>
        <v>NUMA</v>
      </c>
      <c r="H2242" s="6">
        <f>+VLOOKUP($D2242,Sheet3!$B:$I,5,0)</f>
        <v>4.33</v>
      </c>
      <c r="I2242" s="6" t="str">
        <f>+VLOOKUP($D2242,Sheet3!$B:$I,6,0)</f>
        <v>M2N24</v>
      </c>
      <c r="J2242" s="6" t="str">
        <f>+VLOOKUP($D2242,Sheet3!$B:$I,7,0)</f>
        <v>NUMA</v>
      </c>
      <c r="K2242" s="6" t="str">
        <f>+VLOOKUP($D2242,Sheet3!$B:$I,8,0)</f>
        <v>FORTE</v>
      </c>
      <c r="L2242" s="6" t="str">
        <f t="shared" si="206"/>
        <v>18X7-8LUG NUMA 4.33 M2N24 NUMA FORTE</v>
      </c>
      <c r="M2242" s="12" t="s">
        <v>15</v>
      </c>
      <c r="N2242" s="12" t="str">
        <f t="shared" si="205"/>
        <v>l2203</v>
      </c>
    </row>
    <row r="2243" spans="1:14">
      <c r="A2243" s="12" t="s">
        <v>2256</v>
      </c>
      <c r="B2243" s="6" t="str">
        <f t="shared" si="203"/>
        <v>l220300991</v>
      </c>
      <c r="C2243" s="12">
        <v>243601</v>
      </c>
      <c r="D2243" s="12" t="str">
        <f t="shared" si="204"/>
        <v>p-043601</v>
      </c>
      <c r="E2243" s="6" t="str">
        <f>+VLOOKUP($D2243,Sheet3!$B:$I,2,0)</f>
        <v>18X7-8</v>
      </c>
      <c r="F2243" s="6" t="str">
        <f>+VLOOKUP($D2243,Sheet3!$B:$I,3,0)</f>
        <v>LUG</v>
      </c>
      <c r="G2243" s="6" t="str">
        <f>+VLOOKUP($D2243,Sheet3!$B:$I,4,0)</f>
        <v>NUMA</v>
      </c>
      <c r="H2243" s="6">
        <f>+VLOOKUP($D2243,Sheet3!$B:$I,5,0)</f>
        <v>4.33</v>
      </c>
      <c r="I2243" s="6" t="str">
        <f>+VLOOKUP($D2243,Sheet3!$B:$I,6,0)</f>
        <v>M2N24</v>
      </c>
      <c r="J2243" s="6" t="str">
        <f>+VLOOKUP($D2243,Sheet3!$B:$I,7,0)</f>
        <v>NUMA</v>
      </c>
      <c r="K2243" s="6" t="str">
        <f>+VLOOKUP($D2243,Sheet3!$B:$I,8,0)</f>
        <v>FORTE</v>
      </c>
      <c r="L2243" s="6" t="str">
        <f t="shared" si="206"/>
        <v>18X7-8LUG NUMA 4.33 M2N24 NUMA FORTE</v>
      </c>
      <c r="M2243" s="12" t="s">
        <v>15</v>
      </c>
      <c r="N2243" s="12" t="str">
        <f t="shared" si="205"/>
        <v>l2203</v>
      </c>
    </row>
    <row r="2244" spans="1:14">
      <c r="A2244" s="12" t="s">
        <v>2257</v>
      </c>
      <c r="B2244" s="6" t="str">
        <f t="shared" si="203"/>
        <v>l220302721</v>
      </c>
      <c r="C2244" s="12">
        <v>243601</v>
      </c>
      <c r="D2244" s="12" t="str">
        <f t="shared" si="204"/>
        <v>p-043601</v>
      </c>
      <c r="E2244" s="6" t="str">
        <f>+VLOOKUP($D2244,Sheet3!$B:$I,2,0)</f>
        <v>18X7-8</v>
      </c>
      <c r="F2244" s="6" t="str">
        <f>+VLOOKUP($D2244,Sheet3!$B:$I,3,0)</f>
        <v>LUG</v>
      </c>
      <c r="G2244" s="6" t="str">
        <f>+VLOOKUP($D2244,Sheet3!$B:$I,4,0)</f>
        <v>NUMA</v>
      </c>
      <c r="H2244" s="6">
        <f>+VLOOKUP($D2244,Sheet3!$B:$I,5,0)</f>
        <v>4.33</v>
      </c>
      <c r="I2244" s="6" t="str">
        <f>+VLOOKUP($D2244,Sheet3!$B:$I,6,0)</f>
        <v>M2N24</v>
      </c>
      <c r="J2244" s="6" t="str">
        <f>+VLOOKUP($D2244,Sheet3!$B:$I,7,0)</f>
        <v>NUMA</v>
      </c>
      <c r="K2244" s="6" t="str">
        <f>+VLOOKUP($D2244,Sheet3!$B:$I,8,0)</f>
        <v>FORTE</v>
      </c>
      <c r="L2244" s="6" t="str">
        <f t="shared" si="206"/>
        <v>18X7-8LUG NUMA 4.33 M2N24 NUMA FORTE</v>
      </c>
      <c r="M2244" s="12" t="s">
        <v>15</v>
      </c>
      <c r="N2244" s="12" t="str">
        <f t="shared" si="205"/>
        <v>l2203</v>
      </c>
    </row>
    <row r="2245" spans="1:14">
      <c r="A2245" s="12" t="s">
        <v>2258</v>
      </c>
      <c r="B2245" s="6" t="str">
        <f t="shared" si="203"/>
        <v>l220302725</v>
      </c>
      <c r="C2245" s="12">
        <v>235087</v>
      </c>
      <c r="D2245" s="12" t="str">
        <f t="shared" si="204"/>
        <v>p-035087</v>
      </c>
      <c r="E2245" s="6" t="str">
        <f>+VLOOKUP($D2245,Sheet3!$B:$I,2,0)</f>
        <v>140/55-9</v>
      </c>
      <c r="F2245" s="6" t="str">
        <f>+VLOOKUP($D2245,Sheet3!$B:$I,3,0)</f>
        <v>LUG</v>
      </c>
      <c r="G2245" s="6" t="str">
        <f>+VLOOKUP($D2245,Sheet3!$B:$I,4,0)</f>
        <v>NUMA</v>
      </c>
      <c r="H2245" s="6">
        <f>+VLOOKUP($D2245,Sheet3!$B:$I,5,0)</f>
        <v>4</v>
      </c>
      <c r="I2245" s="6" t="str">
        <f>+VLOOKUP($D2245,Sheet3!$B:$I,6,0)</f>
        <v>M2N24</v>
      </c>
      <c r="J2245" s="6" t="str">
        <f>+VLOOKUP($D2245,Sheet3!$B:$I,7,0)</f>
        <v>NUMA</v>
      </c>
      <c r="K2245" s="6" t="str">
        <f>+VLOOKUP($D2245,Sheet3!$B:$I,8,0)</f>
        <v>FORTE</v>
      </c>
      <c r="L2245" s="6" t="str">
        <f t="shared" si="206"/>
        <v>140/55-9LUG NUMA 4 M2N24 NUMA FORTE</v>
      </c>
      <c r="M2245" s="12" t="s">
        <v>15</v>
      </c>
      <c r="N2245" s="12" t="str">
        <f t="shared" si="205"/>
        <v>l2203</v>
      </c>
    </row>
    <row r="2246" spans="1:14">
      <c r="A2246" s="12" t="s">
        <v>2259</v>
      </c>
      <c r="B2246" s="6" t="str">
        <f t="shared" si="203"/>
        <v>l220302094</v>
      </c>
      <c r="C2246" s="12">
        <v>235087</v>
      </c>
      <c r="D2246" s="12" t="str">
        <f t="shared" si="204"/>
        <v>p-035087</v>
      </c>
      <c r="E2246" s="6" t="str">
        <f>+VLOOKUP($D2246,Sheet3!$B:$I,2,0)</f>
        <v>140/55-9</v>
      </c>
      <c r="F2246" s="6" t="str">
        <f>+VLOOKUP($D2246,Sheet3!$B:$I,3,0)</f>
        <v>LUG</v>
      </c>
      <c r="G2246" s="6" t="str">
        <f>+VLOOKUP($D2246,Sheet3!$B:$I,4,0)</f>
        <v>NUMA</v>
      </c>
      <c r="H2246" s="6">
        <f>+VLOOKUP($D2246,Sheet3!$B:$I,5,0)</f>
        <v>4</v>
      </c>
      <c r="I2246" s="6" t="str">
        <f>+VLOOKUP($D2246,Sheet3!$B:$I,6,0)</f>
        <v>M2N24</v>
      </c>
      <c r="J2246" s="6" t="str">
        <f>+VLOOKUP($D2246,Sheet3!$B:$I,7,0)</f>
        <v>NUMA</v>
      </c>
      <c r="K2246" s="6" t="str">
        <f>+VLOOKUP($D2246,Sheet3!$B:$I,8,0)</f>
        <v>FORTE</v>
      </c>
      <c r="L2246" s="6" t="str">
        <f t="shared" si="206"/>
        <v>140/55-9LUG NUMA 4 M2N24 NUMA FORTE</v>
      </c>
      <c r="M2246" s="12" t="s">
        <v>15</v>
      </c>
      <c r="N2246" s="12" t="str">
        <f t="shared" si="205"/>
        <v>l2203</v>
      </c>
    </row>
    <row r="2247" spans="1:14">
      <c r="A2247" s="12" t="s">
        <v>2260</v>
      </c>
      <c r="B2247" s="6" t="str">
        <f t="shared" si="203"/>
        <v>l220116836</v>
      </c>
      <c r="C2247" s="12">
        <v>284390</v>
      </c>
      <c r="D2247" s="12" t="str">
        <f t="shared" si="204"/>
        <v>p-084390</v>
      </c>
      <c r="E2247" s="6" t="str">
        <f>+VLOOKUP($D2247,Sheet3!$B:$I,2,0)</f>
        <v>22X8X16</v>
      </c>
      <c r="F2247" s="6" t="str">
        <f>+VLOOKUP($D2247,Sheet3!$B:$I,3,0)</f>
        <v>SM</v>
      </c>
      <c r="G2247" s="6" t="str">
        <f>+VLOOKUP($D2247,Sheet3!$B:$I,4,0)</f>
        <v>NUMA</v>
      </c>
      <c r="H2247" s="6">
        <f>+VLOOKUP($D2247,Sheet3!$B:$I,5,0)</f>
        <v>0</v>
      </c>
      <c r="I2247" s="6" t="str">
        <f>+VLOOKUP($D2247,Sheet3!$B:$I,6,0)</f>
        <v>P5</v>
      </c>
      <c r="J2247" s="6" t="str">
        <f>+VLOOKUP($D2247,Sheet3!$B:$I,7,0)</f>
        <v>TOTALSOURCE</v>
      </c>
      <c r="K2247" s="6" t="str">
        <f>+VLOOKUP($D2247,Sheet3!$B:$I,8,0)</f>
        <v>P</v>
      </c>
      <c r="L2247" s="6" t="str">
        <f t="shared" si="206"/>
        <v>22X8X16SM NUMA 0 P5 TOTALSOURCE P</v>
      </c>
      <c r="M2247" s="12" t="s">
        <v>15</v>
      </c>
      <c r="N2247" s="12" t="str">
        <f t="shared" si="205"/>
        <v>l2201</v>
      </c>
    </row>
    <row r="2248" spans="1:14">
      <c r="A2248" s="12" t="s">
        <v>2261</v>
      </c>
      <c r="B2248" s="6" t="str">
        <f t="shared" si="203"/>
        <v>l220200851</v>
      </c>
      <c r="C2248" s="12">
        <v>189864</v>
      </c>
      <c r="D2248" s="12" t="str">
        <f t="shared" si="204"/>
        <v>p-189864</v>
      </c>
      <c r="E2248" s="6" t="str">
        <f>+VLOOKUP($D2248,Sheet3!$B:$I,2,0)</f>
        <v>22X12X16</v>
      </c>
      <c r="F2248" s="6" t="str">
        <f>+VLOOKUP($D2248,Sheet3!$B:$I,3,0)</f>
        <v>SAT</v>
      </c>
      <c r="G2248" s="6" t="str">
        <f>+VLOOKUP($D2248,Sheet3!$B:$I,4,0)</f>
        <v>NUMA</v>
      </c>
      <c r="H2248" s="6">
        <f>+VLOOKUP($D2248,Sheet3!$B:$I,5,0)</f>
        <v>0</v>
      </c>
      <c r="I2248" s="6" t="str">
        <f>+VLOOKUP($D2248,Sheet3!$B:$I,6,0)</f>
        <v>P5N</v>
      </c>
      <c r="J2248" s="6" t="str">
        <f>+VLOOKUP($D2248,Sheet3!$B:$I,7,0)</f>
        <v>TOTALSOURCE</v>
      </c>
      <c r="K2248" s="6" t="str">
        <f>+VLOOKUP($D2248,Sheet3!$B:$I,8,0)</f>
        <v>P</v>
      </c>
      <c r="L2248" s="6" t="str">
        <f t="shared" si="206"/>
        <v>22X12X16SAT NUMA 0 P5N TOTALSOURCE P</v>
      </c>
      <c r="M2248" s="12" t="s">
        <v>15</v>
      </c>
      <c r="N2248" s="12" t="str">
        <f t="shared" si="205"/>
        <v>l2202</v>
      </c>
    </row>
    <row r="2249" spans="1:14">
      <c r="A2249" s="12" t="s">
        <v>2262</v>
      </c>
      <c r="B2249" s="6" t="str">
        <f t="shared" si="203"/>
        <v>l220210033</v>
      </c>
      <c r="C2249" s="12">
        <v>189820</v>
      </c>
      <c r="D2249" s="12" t="str">
        <f t="shared" si="204"/>
        <v>p-189820</v>
      </c>
      <c r="E2249" s="6" t="str">
        <f>+VLOOKUP($D2249,Sheet3!$B:$I,2,0)</f>
        <v>21X8X15</v>
      </c>
      <c r="F2249" s="6" t="str">
        <f>+VLOOKUP($D2249,Sheet3!$B:$I,3,0)</f>
        <v>SAT</v>
      </c>
      <c r="G2249" s="6" t="str">
        <f>+VLOOKUP($D2249,Sheet3!$B:$I,4,0)</f>
        <v>NUMA</v>
      </c>
      <c r="H2249" s="6">
        <f>+VLOOKUP($D2249,Sheet3!$B:$I,5,0)</f>
        <v>0</v>
      </c>
      <c r="I2249" s="6" t="str">
        <f>+VLOOKUP($D2249,Sheet3!$B:$I,6,0)</f>
        <v>P5</v>
      </c>
      <c r="J2249" s="6" t="str">
        <f>+VLOOKUP($D2249,Sheet3!$B:$I,7,0)</f>
        <v>TOTALSOURCE</v>
      </c>
      <c r="K2249" s="6" t="str">
        <f>+VLOOKUP($D2249,Sheet3!$B:$I,8,0)</f>
        <v>P</v>
      </c>
      <c r="L2249" s="6" t="str">
        <f t="shared" si="206"/>
        <v>21X8X15SAT NUMA 0 P5 TOTALSOURCE P</v>
      </c>
      <c r="M2249" s="12" t="s">
        <v>15</v>
      </c>
      <c r="N2249" s="12" t="str">
        <f t="shared" si="205"/>
        <v>l2202</v>
      </c>
    </row>
    <row r="2250" spans="1:14">
      <c r="A2250" s="12" t="s">
        <v>2263</v>
      </c>
      <c r="B2250" s="6" t="str">
        <f t="shared" si="203"/>
        <v>l220210360</v>
      </c>
      <c r="C2250" s="12">
        <v>189820</v>
      </c>
      <c r="D2250" s="12" t="str">
        <f t="shared" si="204"/>
        <v>p-189820</v>
      </c>
      <c r="E2250" s="6" t="str">
        <f>+VLOOKUP($D2250,Sheet3!$B:$I,2,0)</f>
        <v>21X8X15</v>
      </c>
      <c r="F2250" s="6" t="str">
        <f>+VLOOKUP($D2250,Sheet3!$B:$I,3,0)</f>
        <v>SAT</v>
      </c>
      <c r="G2250" s="6" t="str">
        <f>+VLOOKUP($D2250,Sheet3!$B:$I,4,0)</f>
        <v>NUMA</v>
      </c>
      <c r="H2250" s="6">
        <f>+VLOOKUP($D2250,Sheet3!$B:$I,5,0)</f>
        <v>0</v>
      </c>
      <c r="I2250" s="6" t="str">
        <f>+VLOOKUP($D2250,Sheet3!$B:$I,6,0)</f>
        <v>P5</v>
      </c>
      <c r="J2250" s="6" t="str">
        <f>+VLOOKUP($D2250,Sheet3!$B:$I,7,0)</f>
        <v>TOTALSOURCE</v>
      </c>
      <c r="K2250" s="6" t="str">
        <f>+VLOOKUP($D2250,Sheet3!$B:$I,8,0)</f>
        <v>P</v>
      </c>
      <c r="L2250" s="6" t="str">
        <f t="shared" si="206"/>
        <v>21X8X15SAT NUMA 0 P5 TOTALSOURCE P</v>
      </c>
      <c r="M2250" s="12" t="s">
        <v>15</v>
      </c>
      <c r="N2250" s="12" t="str">
        <f t="shared" si="205"/>
        <v>l2202</v>
      </c>
    </row>
    <row r="2251" spans="1:14">
      <c r="A2251" s="12" t="s">
        <v>2264</v>
      </c>
      <c r="B2251" s="6" t="str">
        <f t="shared" si="203"/>
        <v>l220210065</v>
      </c>
      <c r="C2251" s="12">
        <v>189820</v>
      </c>
      <c r="D2251" s="12" t="str">
        <f t="shared" si="204"/>
        <v>p-189820</v>
      </c>
      <c r="E2251" s="6" t="str">
        <f>+VLOOKUP($D2251,Sheet3!$B:$I,2,0)</f>
        <v>21X8X15</v>
      </c>
      <c r="F2251" s="6" t="str">
        <f>+VLOOKUP($D2251,Sheet3!$B:$I,3,0)</f>
        <v>SAT</v>
      </c>
      <c r="G2251" s="6" t="str">
        <f>+VLOOKUP($D2251,Sheet3!$B:$I,4,0)</f>
        <v>NUMA</v>
      </c>
      <c r="H2251" s="6">
        <f>+VLOOKUP($D2251,Sheet3!$B:$I,5,0)</f>
        <v>0</v>
      </c>
      <c r="I2251" s="6" t="str">
        <f>+VLOOKUP($D2251,Sheet3!$B:$I,6,0)</f>
        <v>P5</v>
      </c>
      <c r="J2251" s="6" t="str">
        <f>+VLOOKUP($D2251,Sheet3!$B:$I,7,0)</f>
        <v>TOTALSOURCE</v>
      </c>
      <c r="K2251" s="6" t="str">
        <f>+VLOOKUP($D2251,Sheet3!$B:$I,8,0)</f>
        <v>P</v>
      </c>
      <c r="L2251" s="6" t="str">
        <f t="shared" si="206"/>
        <v>21X8X15SAT NUMA 0 P5 TOTALSOURCE P</v>
      </c>
      <c r="M2251" s="12" t="s">
        <v>15</v>
      </c>
      <c r="N2251" s="12" t="str">
        <f t="shared" si="205"/>
        <v>l2202</v>
      </c>
    </row>
    <row r="2252" spans="1:14">
      <c r="A2252" s="12" t="s">
        <v>2265</v>
      </c>
      <c r="B2252" s="6" t="str">
        <f t="shared" si="203"/>
        <v>l220201014</v>
      </c>
      <c r="C2252" s="12">
        <v>189864</v>
      </c>
      <c r="D2252" s="12" t="str">
        <f t="shared" si="204"/>
        <v>p-189864</v>
      </c>
      <c r="E2252" s="6" t="str">
        <f>+VLOOKUP($D2252,Sheet3!$B:$I,2,0)</f>
        <v>22X12X16</v>
      </c>
      <c r="F2252" s="6" t="str">
        <f>+VLOOKUP($D2252,Sheet3!$B:$I,3,0)</f>
        <v>SAT</v>
      </c>
      <c r="G2252" s="6" t="str">
        <f>+VLOOKUP($D2252,Sheet3!$B:$I,4,0)</f>
        <v>NUMA</v>
      </c>
      <c r="H2252" s="6">
        <f>+VLOOKUP($D2252,Sheet3!$B:$I,5,0)</f>
        <v>0</v>
      </c>
      <c r="I2252" s="6" t="str">
        <f>+VLOOKUP($D2252,Sheet3!$B:$I,6,0)</f>
        <v>P5N</v>
      </c>
      <c r="J2252" s="6" t="str">
        <f>+VLOOKUP($D2252,Sheet3!$B:$I,7,0)</f>
        <v>TOTALSOURCE</v>
      </c>
      <c r="K2252" s="6" t="str">
        <f>+VLOOKUP($D2252,Sheet3!$B:$I,8,0)</f>
        <v>P</v>
      </c>
      <c r="L2252" s="6" t="str">
        <f t="shared" si="206"/>
        <v>22X12X16SAT NUMA 0 P5N TOTALSOURCE P</v>
      </c>
      <c r="M2252" s="12" t="s">
        <v>15</v>
      </c>
      <c r="N2252" s="12" t="str">
        <f t="shared" si="205"/>
        <v>l2202</v>
      </c>
    </row>
    <row r="2253" spans="1:14">
      <c r="A2253" s="12" t="s">
        <v>2266</v>
      </c>
      <c r="B2253" s="6" t="str">
        <f t="shared" si="203"/>
        <v>l220201561</v>
      </c>
      <c r="C2253" s="12">
        <v>285045</v>
      </c>
      <c r="D2253" s="12" t="str">
        <f t="shared" si="204"/>
        <v>p-085045</v>
      </c>
      <c r="E2253" s="6" t="str">
        <f>+VLOOKUP($D2253,Sheet3!$B:$I,2,0)</f>
        <v>21X8X15</v>
      </c>
      <c r="F2253" s="6" t="str">
        <f>+VLOOKUP($D2253,Sheet3!$B:$I,3,0)</f>
        <v>SM</v>
      </c>
      <c r="G2253" s="6" t="str">
        <f>+VLOOKUP($D2253,Sheet3!$B:$I,4,0)</f>
        <v>NUMA</v>
      </c>
      <c r="H2253" s="6">
        <f>+VLOOKUP($D2253,Sheet3!$B:$I,5,0)</f>
        <v>0</v>
      </c>
      <c r="I2253" s="6" t="str">
        <f>+VLOOKUP($D2253,Sheet3!$B:$I,6,0)</f>
        <v>P5</v>
      </c>
      <c r="J2253" s="6" t="str">
        <f>+VLOOKUP($D2253,Sheet3!$B:$I,7,0)</f>
        <v>TOTALSOURCE</v>
      </c>
      <c r="K2253" s="6" t="str">
        <f>+VLOOKUP($D2253,Sheet3!$B:$I,8,0)</f>
        <v>P</v>
      </c>
      <c r="L2253" s="6" t="str">
        <f t="shared" si="206"/>
        <v>21X8X15SM NUMA 0 P5 TOTALSOURCE P</v>
      </c>
      <c r="M2253" s="12" t="s">
        <v>15</v>
      </c>
      <c r="N2253" s="12" t="str">
        <f t="shared" si="205"/>
        <v>l2202</v>
      </c>
    </row>
    <row r="2254" spans="1:14">
      <c r="A2254" s="12" t="s">
        <v>2267</v>
      </c>
      <c r="B2254" s="6" t="str">
        <f t="shared" si="203"/>
        <v>l220210113</v>
      </c>
      <c r="C2254" s="12">
        <v>189820</v>
      </c>
      <c r="D2254" s="12" t="str">
        <f t="shared" si="204"/>
        <v>p-189820</v>
      </c>
      <c r="E2254" s="6" t="str">
        <f>+VLOOKUP($D2254,Sheet3!$B:$I,2,0)</f>
        <v>21X8X15</v>
      </c>
      <c r="F2254" s="6" t="str">
        <f>+VLOOKUP($D2254,Sheet3!$B:$I,3,0)</f>
        <v>SAT</v>
      </c>
      <c r="G2254" s="6" t="str">
        <f>+VLOOKUP($D2254,Sheet3!$B:$I,4,0)</f>
        <v>NUMA</v>
      </c>
      <c r="H2254" s="6">
        <f>+VLOOKUP($D2254,Sheet3!$B:$I,5,0)</f>
        <v>0</v>
      </c>
      <c r="I2254" s="6" t="str">
        <f>+VLOOKUP($D2254,Sheet3!$B:$I,6,0)</f>
        <v>P5</v>
      </c>
      <c r="J2254" s="6" t="str">
        <f>+VLOOKUP($D2254,Sheet3!$B:$I,7,0)</f>
        <v>TOTALSOURCE</v>
      </c>
      <c r="K2254" s="6" t="str">
        <f>+VLOOKUP($D2254,Sheet3!$B:$I,8,0)</f>
        <v>P</v>
      </c>
      <c r="L2254" s="6" t="str">
        <f t="shared" si="206"/>
        <v>21X8X15SAT NUMA 0 P5 TOTALSOURCE P</v>
      </c>
      <c r="M2254" s="12" t="s">
        <v>15</v>
      </c>
      <c r="N2254" s="12" t="str">
        <f t="shared" si="205"/>
        <v>l2202</v>
      </c>
    </row>
    <row r="2255" spans="1:14">
      <c r="A2255" s="12" t="s">
        <v>2268</v>
      </c>
      <c r="B2255" s="6" t="str">
        <f t="shared" si="203"/>
        <v>l220200913</v>
      </c>
      <c r="C2255" s="12">
        <v>189864</v>
      </c>
      <c r="D2255" s="12" t="str">
        <f t="shared" si="204"/>
        <v>p-189864</v>
      </c>
      <c r="E2255" s="6" t="str">
        <f>+VLOOKUP($D2255,Sheet3!$B:$I,2,0)</f>
        <v>22X12X16</v>
      </c>
      <c r="F2255" s="6" t="str">
        <f>+VLOOKUP($D2255,Sheet3!$B:$I,3,0)</f>
        <v>SAT</v>
      </c>
      <c r="G2255" s="6" t="str">
        <f>+VLOOKUP($D2255,Sheet3!$B:$I,4,0)</f>
        <v>NUMA</v>
      </c>
      <c r="H2255" s="6">
        <f>+VLOOKUP($D2255,Sheet3!$B:$I,5,0)</f>
        <v>0</v>
      </c>
      <c r="I2255" s="6" t="str">
        <f>+VLOOKUP($D2255,Sheet3!$B:$I,6,0)</f>
        <v>P5N</v>
      </c>
      <c r="J2255" s="6" t="str">
        <f>+VLOOKUP($D2255,Sheet3!$B:$I,7,0)</f>
        <v>TOTALSOURCE</v>
      </c>
      <c r="K2255" s="6" t="str">
        <f>+VLOOKUP($D2255,Sheet3!$B:$I,8,0)</f>
        <v>P</v>
      </c>
      <c r="L2255" s="6" t="str">
        <f t="shared" si="206"/>
        <v>22X12X16SAT NUMA 0 P5N TOTALSOURCE P</v>
      </c>
      <c r="M2255" s="12" t="s">
        <v>15</v>
      </c>
      <c r="N2255" s="12" t="str">
        <f t="shared" si="205"/>
        <v>l2202</v>
      </c>
    </row>
    <row r="2256" spans="1:14">
      <c r="A2256" s="12" t="s">
        <v>2269</v>
      </c>
      <c r="B2256" s="6" t="str">
        <f t="shared" si="203"/>
        <v>l220304478</v>
      </c>
      <c r="C2256" s="12">
        <v>250633</v>
      </c>
      <c r="D2256" s="12" t="str">
        <f t="shared" si="204"/>
        <v>p-050633</v>
      </c>
      <c r="E2256" s="6" t="str">
        <f>+VLOOKUP($D2256,Sheet3!$B:$I,2,0)</f>
        <v>6.50-10</v>
      </c>
      <c r="F2256" s="6" t="str">
        <f>+VLOOKUP($D2256,Sheet3!$B:$I,3,0)</f>
        <v>LUG</v>
      </c>
      <c r="G2256" s="6" t="str">
        <f>+VLOOKUP($D2256,Sheet3!$B:$I,4,0)</f>
        <v>NUMA</v>
      </c>
      <c r="H2256" s="6">
        <f>+VLOOKUP($D2256,Sheet3!$B:$I,5,0)</f>
        <v>5</v>
      </c>
      <c r="I2256" s="6" t="str">
        <f>+VLOOKUP($D2256,Sheet3!$B:$I,6,0)</f>
        <v>P13X</v>
      </c>
      <c r="J2256" s="6" t="str">
        <f>+VLOOKUP($D2256,Sheet3!$B:$I,7,0)</f>
        <v>NUMA</v>
      </c>
      <c r="K2256" s="6" t="str">
        <f>+VLOOKUP($D2256,Sheet3!$B:$I,8,0)</f>
        <v>PREMIUM</v>
      </c>
      <c r="L2256" s="6" t="str">
        <f t="shared" si="206"/>
        <v>6.50-10LUG NUMA 5 P13X NUMA PREMIUM</v>
      </c>
      <c r="M2256" s="12" t="s">
        <v>15</v>
      </c>
      <c r="N2256" s="12" t="str">
        <f t="shared" si="205"/>
        <v>l2203</v>
      </c>
    </row>
    <row r="2257" spans="1:14">
      <c r="A2257" s="12" t="s">
        <v>2270</v>
      </c>
      <c r="B2257" s="6" t="str">
        <f t="shared" si="203"/>
        <v>l220304295</v>
      </c>
      <c r="C2257" s="12">
        <v>250633</v>
      </c>
      <c r="D2257" s="12" t="str">
        <f t="shared" si="204"/>
        <v>p-050633</v>
      </c>
      <c r="E2257" s="6" t="str">
        <f>+VLOOKUP($D2257,Sheet3!$B:$I,2,0)</f>
        <v>6.50-10</v>
      </c>
      <c r="F2257" s="6" t="str">
        <f>+VLOOKUP($D2257,Sheet3!$B:$I,3,0)</f>
        <v>LUG</v>
      </c>
      <c r="G2257" s="6" t="str">
        <f>+VLOOKUP($D2257,Sheet3!$B:$I,4,0)</f>
        <v>NUMA</v>
      </c>
      <c r="H2257" s="6">
        <f>+VLOOKUP($D2257,Sheet3!$B:$I,5,0)</f>
        <v>5</v>
      </c>
      <c r="I2257" s="6" t="str">
        <f>+VLOOKUP($D2257,Sheet3!$B:$I,6,0)</f>
        <v>P13X</v>
      </c>
      <c r="J2257" s="6" t="str">
        <f>+VLOOKUP($D2257,Sheet3!$B:$I,7,0)</f>
        <v>NUMA</v>
      </c>
      <c r="K2257" s="6" t="str">
        <f>+VLOOKUP($D2257,Sheet3!$B:$I,8,0)</f>
        <v>PREMIUM</v>
      </c>
      <c r="L2257" s="6" t="str">
        <f t="shared" si="206"/>
        <v>6.50-10LUG NUMA 5 P13X NUMA PREMIUM</v>
      </c>
      <c r="M2257" s="12" t="s">
        <v>15</v>
      </c>
      <c r="N2257" s="12" t="str">
        <f t="shared" si="205"/>
        <v>l2203</v>
      </c>
    </row>
    <row r="2258" spans="1:14">
      <c r="A2258" s="12" t="s">
        <v>2271</v>
      </c>
      <c r="B2258" s="6" t="str">
        <f t="shared" si="203"/>
        <v>l220304780</v>
      </c>
      <c r="C2258" s="12">
        <v>189624</v>
      </c>
      <c r="D2258" s="12" t="str">
        <f t="shared" si="204"/>
        <v>p-189624</v>
      </c>
      <c r="E2258" s="6" t="str">
        <f>+VLOOKUP($D2258,Sheet3!$B:$I,2,0)</f>
        <v>21X7X15</v>
      </c>
      <c r="F2258" s="6" t="str">
        <f>+VLOOKUP($D2258,Sheet3!$B:$I,3,0)</f>
        <v>SAT</v>
      </c>
      <c r="G2258" s="6" t="str">
        <f>+VLOOKUP($D2258,Sheet3!$B:$I,4,0)</f>
        <v>NUMA</v>
      </c>
      <c r="H2258" s="6">
        <f>+VLOOKUP($D2258,Sheet3!$B:$I,5,0)</f>
        <v>0</v>
      </c>
      <c r="I2258" s="6" t="str">
        <f>+VLOOKUP($D2258,Sheet3!$B:$I,6,0)</f>
        <v>D1.</v>
      </c>
      <c r="J2258" s="6" t="str">
        <f>+VLOOKUP($D2258,Sheet3!$B:$I,7,0)</f>
        <v>TALON</v>
      </c>
      <c r="K2258" s="6" t="str">
        <f>+VLOOKUP($D2258,Sheet3!$B:$I,8,0)</f>
        <v>D</v>
      </c>
      <c r="L2258" s="6" t="str">
        <f t="shared" si="206"/>
        <v>21X7X15SAT NUMA 0 D1. TALON D</v>
      </c>
      <c r="M2258" s="12" t="s">
        <v>15</v>
      </c>
      <c r="N2258" s="12" t="str">
        <f t="shared" si="205"/>
        <v>l2203</v>
      </c>
    </row>
    <row r="2259" spans="1:14">
      <c r="A2259" s="12" t="s">
        <v>2272</v>
      </c>
      <c r="B2259" s="6" t="str">
        <f t="shared" si="203"/>
        <v>l220304724</v>
      </c>
      <c r="C2259" s="12">
        <v>189624</v>
      </c>
      <c r="D2259" s="12" t="str">
        <f t="shared" si="204"/>
        <v>p-189624</v>
      </c>
      <c r="E2259" s="6" t="str">
        <f>+VLOOKUP($D2259,Sheet3!$B:$I,2,0)</f>
        <v>21X7X15</v>
      </c>
      <c r="F2259" s="6" t="str">
        <f>+VLOOKUP($D2259,Sheet3!$B:$I,3,0)</f>
        <v>SAT</v>
      </c>
      <c r="G2259" s="6" t="str">
        <f>+VLOOKUP($D2259,Sheet3!$B:$I,4,0)</f>
        <v>NUMA</v>
      </c>
      <c r="H2259" s="6">
        <f>+VLOOKUP($D2259,Sheet3!$B:$I,5,0)</f>
        <v>0</v>
      </c>
      <c r="I2259" s="6" t="str">
        <f>+VLOOKUP($D2259,Sheet3!$B:$I,6,0)</f>
        <v>D1.</v>
      </c>
      <c r="J2259" s="6" t="str">
        <f>+VLOOKUP($D2259,Sheet3!$B:$I,7,0)</f>
        <v>TALON</v>
      </c>
      <c r="K2259" s="6" t="str">
        <f>+VLOOKUP($D2259,Sheet3!$B:$I,8,0)</f>
        <v>D</v>
      </c>
      <c r="L2259" s="6" t="str">
        <f t="shared" si="206"/>
        <v>21X7X15SAT NUMA 0 D1. TALON D</v>
      </c>
      <c r="M2259" s="12" t="s">
        <v>15</v>
      </c>
      <c r="N2259" s="12" t="str">
        <f t="shared" si="205"/>
        <v>l2203</v>
      </c>
    </row>
    <row r="2260" spans="1:14">
      <c r="A2260" s="12" t="s">
        <v>2273</v>
      </c>
      <c r="B2260" s="6" t="str">
        <f t="shared" si="203"/>
        <v>l220304942</v>
      </c>
      <c r="C2260" s="12">
        <v>189624</v>
      </c>
      <c r="D2260" s="12" t="str">
        <f t="shared" si="204"/>
        <v>p-189624</v>
      </c>
      <c r="E2260" s="6" t="str">
        <f>+VLOOKUP($D2260,Sheet3!$B:$I,2,0)</f>
        <v>21X7X15</v>
      </c>
      <c r="F2260" s="6" t="str">
        <f>+VLOOKUP($D2260,Sheet3!$B:$I,3,0)</f>
        <v>SAT</v>
      </c>
      <c r="G2260" s="6" t="str">
        <f>+VLOOKUP($D2260,Sheet3!$B:$I,4,0)</f>
        <v>NUMA</v>
      </c>
      <c r="H2260" s="6">
        <f>+VLOOKUP($D2260,Sheet3!$B:$I,5,0)</f>
        <v>0</v>
      </c>
      <c r="I2260" s="6" t="str">
        <f>+VLOOKUP($D2260,Sheet3!$B:$I,6,0)</f>
        <v>D1.</v>
      </c>
      <c r="J2260" s="6" t="str">
        <f>+VLOOKUP($D2260,Sheet3!$B:$I,7,0)</f>
        <v>TALON</v>
      </c>
      <c r="K2260" s="6" t="str">
        <f>+VLOOKUP($D2260,Sheet3!$B:$I,8,0)</f>
        <v>D</v>
      </c>
      <c r="L2260" s="6" t="str">
        <f t="shared" si="206"/>
        <v>21X7X15SAT NUMA 0 D1. TALON D</v>
      </c>
      <c r="M2260" s="12" t="s">
        <v>15</v>
      </c>
      <c r="N2260" s="12" t="str">
        <f t="shared" si="205"/>
        <v>l2203</v>
      </c>
    </row>
    <row r="2261" spans="1:14">
      <c r="A2261" s="12" t="s">
        <v>2274</v>
      </c>
      <c r="B2261" s="6" t="str">
        <f t="shared" si="203"/>
        <v>l220305395</v>
      </c>
      <c r="C2261" s="12">
        <v>189624</v>
      </c>
      <c r="D2261" s="12" t="str">
        <f t="shared" si="204"/>
        <v>p-189624</v>
      </c>
      <c r="E2261" s="6" t="str">
        <f>+VLOOKUP($D2261,Sheet3!$B:$I,2,0)</f>
        <v>21X7X15</v>
      </c>
      <c r="F2261" s="6" t="str">
        <f>+VLOOKUP($D2261,Sheet3!$B:$I,3,0)</f>
        <v>SAT</v>
      </c>
      <c r="G2261" s="6" t="str">
        <f>+VLOOKUP($D2261,Sheet3!$B:$I,4,0)</f>
        <v>NUMA</v>
      </c>
      <c r="H2261" s="6">
        <f>+VLOOKUP($D2261,Sheet3!$B:$I,5,0)</f>
        <v>0</v>
      </c>
      <c r="I2261" s="6" t="str">
        <f>+VLOOKUP($D2261,Sheet3!$B:$I,6,0)</f>
        <v>D1.</v>
      </c>
      <c r="J2261" s="6" t="str">
        <f>+VLOOKUP($D2261,Sheet3!$B:$I,7,0)</f>
        <v>TALON</v>
      </c>
      <c r="K2261" s="6" t="str">
        <f>+VLOOKUP($D2261,Sheet3!$B:$I,8,0)</f>
        <v>D</v>
      </c>
      <c r="L2261" s="6" t="str">
        <f t="shared" si="206"/>
        <v>21X7X15SAT NUMA 0 D1. TALON D</v>
      </c>
      <c r="M2261" s="12" t="s">
        <v>15</v>
      </c>
      <c r="N2261" s="12" t="str">
        <f t="shared" si="205"/>
        <v>l2203</v>
      </c>
    </row>
    <row r="2262" spans="1:14">
      <c r="A2262" s="12" t="s">
        <v>2275</v>
      </c>
      <c r="B2262" s="6" t="str">
        <f t="shared" si="203"/>
        <v>l220305156</v>
      </c>
      <c r="C2262" s="12">
        <v>189624</v>
      </c>
      <c r="D2262" s="12" t="str">
        <f t="shared" si="204"/>
        <v>p-189624</v>
      </c>
      <c r="E2262" s="6" t="str">
        <f>+VLOOKUP($D2262,Sheet3!$B:$I,2,0)</f>
        <v>21X7X15</v>
      </c>
      <c r="F2262" s="6" t="str">
        <f>+VLOOKUP($D2262,Sheet3!$B:$I,3,0)</f>
        <v>SAT</v>
      </c>
      <c r="G2262" s="6" t="str">
        <f>+VLOOKUP($D2262,Sheet3!$B:$I,4,0)</f>
        <v>NUMA</v>
      </c>
      <c r="H2262" s="6">
        <f>+VLOOKUP($D2262,Sheet3!$B:$I,5,0)</f>
        <v>0</v>
      </c>
      <c r="I2262" s="6" t="str">
        <f>+VLOOKUP($D2262,Sheet3!$B:$I,6,0)</f>
        <v>D1.</v>
      </c>
      <c r="J2262" s="6" t="str">
        <f>+VLOOKUP($D2262,Sheet3!$B:$I,7,0)</f>
        <v>TALON</v>
      </c>
      <c r="K2262" s="6" t="str">
        <f>+VLOOKUP($D2262,Sheet3!$B:$I,8,0)</f>
        <v>D</v>
      </c>
      <c r="L2262" s="6" t="str">
        <f t="shared" si="206"/>
        <v>21X7X15SAT NUMA 0 D1. TALON D</v>
      </c>
      <c r="M2262" s="12" t="s">
        <v>15</v>
      </c>
      <c r="N2262" s="12" t="str">
        <f t="shared" si="205"/>
        <v>l2203</v>
      </c>
    </row>
    <row r="2263" spans="1:14">
      <c r="A2263" s="12" t="s">
        <v>2276</v>
      </c>
      <c r="B2263" s="6" t="str">
        <f t="shared" si="203"/>
        <v>l220305021</v>
      </c>
      <c r="C2263" s="12">
        <v>189624</v>
      </c>
      <c r="D2263" s="12" t="str">
        <f t="shared" si="204"/>
        <v>p-189624</v>
      </c>
      <c r="E2263" s="6" t="str">
        <f>+VLOOKUP($D2263,Sheet3!$B:$I,2,0)</f>
        <v>21X7X15</v>
      </c>
      <c r="F2263" s="6" t="str">
        <f>+VLOOKUP($D2263,Sheet3!$B:$I,3,0)</f>
        <v>SAT</v>
      </c>
      <c r="G2263" s="6" t="str">
        <f>+VLOOKUP($D2263,Sheet3!$B:$I,4,0)</f>
        <v>NUMA</v>
      </c>
      <c r="H2263" s="6">
        <f>+VLOOKUP($D2263,Sheet3!$B:$I,5,0)</f>
        <v>0</v>
      </c>
      <c r="I2263" s="6" t="str">
        <f>+VLOOKUP($D2263,Sheet3!$B:$I,6,0)</f>
        <v>D1.</v>
      </c>
      <c r="J2263" s="6" t="str">
        <f>+VLOOKUP($D2263,Sheet3!$B:$I,7,0)</f>
        <v>TALON</v>
      </c>
      <c r="K2263" s="6" t="str">
        <f>+VLOOKUP($D2263,Sheet3!$B:$I,8,0)</f>
        <v>D</v>
      </c>
      <c r="L2263" s="6" t="str">
        <f t="shared" si="206"/>
        <v>21X7X15SAT NUMA 0 D1. TALON D</v>
      </c>
      <c r="M2263" s="12" t="s">
        <v>15</v>
      </c>
      <c r="N2263" s="12" t="str">
        <f t="shared" si="205"/>
        <v>l2203</v>
      </c>
    </row>
    <row r="2264" spans="1:14">
      <c r="A2264" s="12" t="s">
        <v>2277</v>
      </c>
      <c r="B2264" s="6" t="str">
        <f t="shared" si="203"/>
        <v>l220304559</v>
      </c>
      <c r="C2264" s="12">
        <v>250633</v>
      </c>
      <c r="D2264" s="12" t="str">
        <f t="shared" si="204"/>
        <v>p-050633</v>
      </c>
      <c r="E2264" s="6" t="str">
        <f>+VLOOKUP($D2264,Sheet3!$B:$I,2,0)</f>
        <v>6.50-10</v>
      </c>
      <c r="F2264" s="6" t="str">
        <f>+VLOOKUP($D2264,Sheet3!$B:$I,3,0)</f>
        <v>LUG</v>
      </c>
      <c r="G2264" s="6" t="str">
        <f>+VLOOKUP($D2264,Sheet3!$B:$I,4,0)</f>
        <v>NUMA</v>
      </c>
      <c r="H2264" s="6">
        <f>+VLOOKUP($D2264,Sheet3!$B:$I,5,0)</f>
        <v>5</v>
      </c>
      <c r="I2264" s="6" t="str">
        <f>+VLOOKUP($D2264,Sheet3!$B:$I,6,0)</f>
        <v>P13X</v>
      </c>
      <c r="J2264" s="6" t="str">
        <f>+VLOOKUP($D2264,Sheet3!$B:$I,7,0)</f>
        <v>NUMA</v>
      </c>
      <c r="K2264" s="6" t="str">
        <f>+VLOOKUP($D2264,Sheet3!$B:$I,8,0)</f>
        <v>PREMIUM</v>
      </c>
      <c r="L2264" s="6" t="str">
        <f t="shared" si="206"/>
        <v>6.50-10LUG NUMA 5 P13X NUMA PREMIUM</v>
      </c>
      <c r="M2264" s="12" t="s">
        <v>15</v>
      </c>
      <c r="N2264" s="12" t="str">
        <f t="shared" si="205"/>
        <v>l2203</v>
      </c>
    </row>
    <row r="2265" spans="1:14">
      <c r="A2265" s="12" t="s">
        <v>2278</v>
      </c>
      <c r="B2265" s="6" t="str">
        <f t="shared" si="203"/>
        <v>l220304647</v>
      </c>
      <c r="C2265" s="12">
        <v>249701</v>
      </c>
      <c r="D2265" s="12" t="str">
        <f t="shared" si="204"/>
        <v>p-049701</v>
      </c>
      <c r="E2265" s="6" t="str">
        <f>+VLOOKUP($D2265,Sheet3!$B:$I,2,0)</f>
        <v>6.00-9</v>
      </c>
      <c r="F2265" s="6" t="str">
        <f>+VLOOKUP($D2265,Sheet3!$B:$I,3,0)</f>
        <v>LUG</v>
      </c>
      <c r="G2265" s="6" t="str">
        <f>+VLOOKUP($D2265,Sheet3!$B:$I,4,0)</f>
        <v>NUMA</v>
      </c>
      <c r="H2265" s="6">
        <f>+VLOOKUP($D2265,Sheet3!$B:$I,5,0)</f>
        <v>4</v>
      </c>
      <c r="I2265" s="6" t="str">
        <f>+VLOOKUP($D2265,Sheet3!$B:$I,6,0)</f>
        <v>P13X</v>
      </c>
      <c r="J2265" s="6" t="str">
        <f>+VLOOKUP($D2265,Sheet3!$B:$I,7,0)</f>
        <v>NUMA</v>
      </c>
      <c r="K2265" s="6" t="str">
        <f>+VLOOKUP($D2265,Sheet3!$B:$I,8,0)</f>
        <v>PREMIUM</v>
      </c>
      <c r="L2265" s="6" t="str">
        <f t="shared" si="206"/>
        <v>6.00-9LUG NUMA 4 P13X NUMA PREMIUM</v>
      </c>
      <c r="M2265" s="12" t="s">
        <v>15</v>
      </c>
      <c r="N2265" s="12" t="str">
        <f t="shared" si="205"/>
        <v>l2203</v>
      </c>
    </row>
    <row r="2266" spans="1:14">
      <c r="A2266" s="12" t="s">
        <v>2279</v>
      </c>
      <c r="B2266" s="6" t="str">
        <f t="shared" si="203"/>
        <v>l220304530</v>
      </c>
      <c r="C2266" s="12">
        <v>249701</v>
      </c>
      <c r="D2266" s="12" t="str">
        <f t="shared" si="204"/>
        <v>p-049701</v>
      </c>
      <c r="E2266" s="6" t="str">
        <f>+VLOOKUP($D2266,Sheet3!$B:$I,2,0)</f>
        <v>6.00-9</v>
      </c>
      <c r="F2266" s="6" t="str">
        <f>+VLOOKUP($D2266,Sheet3!$B:$I,3,0)</f>
        <v>LUG</v>
      </c>
      <c r="G2266" s="6" t="str">
        <f>+VLOOKUP($D2266,Sheet3!$B:$I,4,0)</f>
        <v>NUMA</v>
      </c>
      <c r="H2266" s="6">
        <f>+VLOOKUP($D2266,Sheet3!$B:$I,5,0)</f>
        <v>4</v>
      </c>
      <c r="I2266" s="6" t="str">
        <f>+VLOOKUP($D2266,Sheet3!$B:$I,6,0)</f>
        <v>P13X</v>
      </c>
      <c r="J2266" s="6" t="str">
        <f>+VLOOKUP($D2266,Sheet3!$B:$I,7,0)</f>
        <v>NUMA</v>
      </c>
      <c r="K2266" s="6" t="str">
        <f>+VLOOKUP($D2266,Sheet3!$B:$I,8,0)</f>
        <v>PREMIUM</v>
      </c>
      <c r="L2266" s="6" t="str">
        <f t="shared" si="206"/>
        <v>6.00-9LUG NUMA 4 P13X NUMA PREMIUM</v>
      </c>
      <c r="M2266" s="12" t="s">
        <v>15</v>
      </c>
      <c r="N2266" s="12" t="str">
        <f t="shared" si="205"/>
        <v>l2203</v>
      </c>
    </row>
    <row r="2267" spans="1:14">
      <c r="A2267" s="12" t="s">
        <v>2280</v>
      </c>
      <c r="B2267" s="6" t="str">
        <f t="shared" si="203"/>
        <v>l220305616</v>
      </c>
      <c r="C2267" s="12">
        <v>200907</v>
      </c>
      <c r="D2267" s="12" t="str">
        <f t="shared" si="204"/>
        <v>p-000907</v>
      </c>
      <c r="E2267" s="6" t="str">
        <f>+VLOOKUP($D2267,Sheet3!$B:$I,2,0)</f>
        <v>21X8X15</v>
      </c>
      <c r="F2267" s="6" t="str">
        <f>+VLOOKUP($D2267,Sheet3!$B:$I,3,0)</f>
        <v>SAT</v>
      </c>
      <c r="G2267" s="6" t="str">
        <f>+VLOOKUP($D2267,Sheet3!$B:$I,4,0)</f>
        <v>NUMA</v>
      </c>
      <c r="H2267" s="6">
        <f>+VLOOKUP($D2267,Sheet3!$B:$I,5,0)</f>
        <v>0</v>
      </c>
      <c r="I2267" s="6" t="str">
        <f>+VLOOKUP($D2267,Sheet3!$B:$I,6,0)</f>
        <v>D1.</v>
      </c>
      <c r="J2267" s="6" t="str">
        <f>+VLOOKUP($D2267,Sheet3!$B:$I,7,0)</f>
        <v>TALON</v>
      </c>
      <c r="K2267" s="6" t="str">
        <f>+VLOOKUP($D2267,Sheet3!$B:$I,8,0)</f>
        <v>D</v>
      </c>
      <c r="L2267" s="6" t="str">
        <f t="shared" si="206"/>
        <v>21X8X15SAT NUMA 0 D1. TALON D</v>
      </c>
      <c r="M2267" s="12" t="s">
        <v>15</v>
      </c>
      <c r="N2267" s="12" t="str">
        <f t="shared" si="205"/>
        <v>l2203</v>
      </c>
    </row>
    <row r="2268" spans="1:14">
      <c r="A2268" s="12" t="s">
        <v>2281</v>
      </c>
      <c r="B2268" s="6" t="str">
        <f t="shared" si="203"/>
        <v>l220304460</v>
      </c>
      <c r="C2268" s="12">
        <v>249701</v>
      </c>
      <c r="D2268" s="12" t="str">
        <f t="shared" si="204"/>
        <v>p-049701</v>
      </c>
      <c r="E2268" s="6" t="str">
        <f>+VLOOKUP($D2268,Sheet3!$B:$I,2,0)</f>
        <v>6.00-9</v>
      </c>
      <c r="F2268" s="6" t="str">
        <f>+VLOOKUP($D2268,Sheet3!$B:$I,3,0)</f>
        <v>LUG</v>
      </c>
      <c r="G2268" s="6" t="str">
        <f>+VLOOKUP($D2268,Sheet3!$B:$I,4,0)</f>
        <v>NUMA</v>
      </c>
      <c r="H2268" s="6">
        <f>+VLOOKUP($D2268,Sheet3!$B:$I,5,0)</f>
        <v>4</v>
      </c>
      <c r="I2268" s="6" t="str">
        <f>+VLOOKUP($D2268,Sheet3!$B:$I,6,0)</f>
        <v>P13X</v>
      </c>
      <c r="J2268" s="6" t="str">
        <f>+VLOOKUP($D2268,Sheet3!$B:$I,7,0)</f>
        <v>NUMA</v>
      </c>
      <c r="K2268" s="6" t="str">
        <f>+VLOOKUP($D2268,Sheet3!$B:$I,8,0)</f>
        <v>PREMIUM</v>
      </c>
      <c r="L2268" s="6" t="str">
        <f t="shared" si="206"/>
        <v>6.00-9LUG NUMA 4 P13X NUMA PREMIUM</v>
      </c>
      <c r="M2268" s="12" t="s">
        <v>15</v>
      </c>
      <c r="N2268" s="12" t="str">
        <f t="shared" si="205"/>
        <v>l2203</v>
      </c>
    </row>
    <row r="2269" spans="1:14">
      <c r="A2269" s="12" t="s">
        <v>2282</v>
      </c>
      <c r="B2269" s="6" t="str">
        <f t="shared" si="203"/>
        <v>l220304662</v>
      </c>
      <c r="C2269" s="12">
        <v>189624</v>
      </c>
      <c r="D2269" s="12" t="str">
        <f t="shared" si="204"/>
        <v>p-189624</v>
      </c>
      <c r="E2269" s="6" t="str">
        <f>+VLOOKUP($D2269,Sheet3!$B:$I,2,0)</f>
        <v>21X7X15</v>
      </c>
      <c r="F2269" s="6" t="str">
        <f>+VLOOKUP($D2269,Sheet3!$B:$I,3,0)</f>
        <v>SAT</v>
      </c>
      <c r="G2269" s="6" t="str">
        <f>+VLOOKUP($D2269,Sheet3!$B:$I,4,0)</f>
        <v>NUMA</v>
      </c>
      <c r="H2269" s="6">
        <f>+VLOOKUP($D2269,Sheet3!$B:$I,5,0)</f>
        <v>0</v>
      </c>
      <c r="I2269" s="6" t="str">
        <f>+VLOOKUP($D2269,Sheet3!$B:$I,6,0)</f>
        <v>D1.</v>
      </c>
      <c r="J2269" s="6" t="str">
        <f>+VLOOKUP($D2269,Sheet3!$B:$I,7,0)</f>
        <v>TALON</v>
      </c>
      <c r="K2269" s="6" t="str">
        <f>+VLOOKUP($D2269,Sheet3!$B:$I,8,0)</f>
        <v>D</v>
      </c>
      <c r="L2269" s="6" t="str">
        <f t="shared" si="206"/>
        <v>21X7X15SAT NUMA 0 D1. TALON D</v>
      </c>
      <c r="M2269" s="12" t="s">
        <v>15</v>
      </c>
      <c r="N2269" s="12" t="str">
        <f t="shared" si="205"/>
        <v>l2203</v>
      </c>
    </row>
    <row r="2270" spans="1:14">
      <c r="A2270" s="12" t="s">
        <v>2283</v>
      </c>
      <c r="B2270" s="6" t="str">
        <f t="shared" si="203"/>
        <v>l220304612</v>
      </c>
      <c r="C2270" s="12">
        <v>189624</v>
      </c>
      <c r="D2270" s="12" t="str">
        <f t="shared" si="204"/>
        <v>p-189624</v>
      </c>
      <c r="E2270" s="6" t="str">
        <f>+VLOOKUP($D2270,Sheet3!$B:$I,2,0)</f>
        <v>21X7X15</v>
      </c>
      <c r="F2270" s="6" t="str">
        <f>+VLOOKUP($D2270,Sheet3!$B:$I,3,0)</f>
        <v>SAT</v>
      </c>
      <c r="G2270" s="6" t="str">
        <f>+VLOOKUP($D2270,Sheet3!$B:$I,4,0)</f>
        <v>NUMA</v>
      </c>
      <c r="H2270" s="6">
        <f>+VLOOKUP($D2270,Sheet3!$B:$I,5,0)</f>
        <v>0</v>
      </c>
      <c r="I2270" s="6" t="str">
        <f>+VLOOKUP($D2270,Sheet3!$B:$I,6,0)</f>
        <v>D1.</v>
      </c>
      <c r="J2270" s="6" t="str">
        <f>+VLOOKUP($D2270,Sheet3!$B:$I,7,0)</f>
        <v>TALON</v>
      </c>
      <c r="K2270" s="6" t="str">
        <f>+VLOOKUP($D2270,Sheet3!$B:$I,8,0)</f>
        <v>D</v>
      </c>
      <c r="L2270" s="6" t="str">
        <f t="shared" si="206"/>
        <v>21X7X15SAT NUMA 0 D1. TALON D</v>
      </c>
      <c r="M2270" s="12" t="s">
        <v>15</v>
      </c>
      <c r="N2270" s="12" t="str">
        <f t="shared" si="205"/>
        <v>l2203</v>
      </c>
    </row>
    <row r="2271" spans="1:14">
      <c r="A2271" s="12" t="s">
        <v>2284</v>
      </c>
      <c r="B2271" s="6" t="str">
        <f t="shared" si="203"/>
        <v>l220304853</v>
      </c>
      <c r="C2271" s="12">
        <v>189624</v>
      </c>
      <c r="D2271" s="12" t="str">
        <f t="shared" si="204"/>
        <v>p-189624</v>
      </c>
      <c r="E2271" s="6" t="str">
        <f>+VLOOKUP($D2271,Sheet3!$B:$I,2,0)</f>
        <v>21X7X15</v>
      </c>
      <c r="F2271" s="6" t="str">
        <f>+VLOOKUP($D2271,Sheet3!$B:$I,3,0)</f>
        <v>SAT</v>
      </c>
      <c r="G2271" s="6" t="str">
        <f>+VLOOKUP($D2271,Sheet3!$B:$I,4,0)</f>
        <v>NUMA</v>
      </c>
      <c r="H2271" s="6">
        <f>+VLOOKUP($D2271,Sheet3!$B:$I,5,0)</f>
        <v>0</v>
      </c>
      <c r="I2271" s="6" t="str">
        <f>+VLOOKUP($D2271,Sheet3!$B:$I,6,0)</f>
        <v>D1.</v>
      </c>
      <c r="J2271" s="6" t="str">
        <f>+VLOOKUP($D2271,Sheet3!$B:$I,7,0)</f>
        <v>TALON</v>
      </c>
      <c r="K2271" s="6" t="str">
        <f>+VLOOKUP($D2271,Sheet3!$B:$I,8,0)</f>
        <v>D</v>
      </c>
      <c r="L2271" s="6" t="str">
        <f t="shared" si="206"/>
        <v>21X7X15SAT NUMA 0 D1. TALON D</v>
      </c>
      <c r="M2271" s="12" t="s">
        <v>15</v>
      </c>
      <c r="N2271" s="12" t="str">
        <f t="shared" si="205"/>
        <v>l2203</v>
      </c>
    </row>
    <row r="2272" spans="1:14">
      <c r="A2272" s="12" t="s">
        <v>2285</v>
      </c>
      <c r="B2272" s="6" t="str">
        <f t="shared" si="203"/>
        <v>l220304648</v>
      </c>
      <c r="C2272" s="12">
        <v>249701</v>
      </c>
      <c r="D2272" s="12" t="str">
        <f t="shared" si="204"/>
        <v>p-049701</v>
      </c>
      <c r="E2272" s="6" t="str">
        <f>+VLOOKUP($D2272,Sheet3!$B:$I,2,0)</f>
        <v>6.00-9</v>
      </c>
      <c r="F2272" s="6" t="str">
        <f>+VLOOKUP($D2272,Sheet3!$B:$I,3,0)</f>
        <v>LUG</v>
      </c>
      <c r="G2272" s="6" t="str">
        <f>+VLOOKUP($D2272,Sheet3!$B:$I,4,0)</f>
        <v>NUMA</v>
      </c>
      <c r="H2272" s="6">
        <f>+VLOOKUP($D2272,Sheet3!$B:$I,5,0)</f>
        <v>4</v>
      </c>
      <c r="I2272" s="6" t="str">
        <f>+VLOOKUP($D2272,Sheet3!$B:$I,6,0)</f>
        <v>P13X</v>
      </c>
      <c r="J2272" s="6" t="str">
        <f>+VLOOKUP($D2272,Sheet3!$B:$I,7,0)</f>
        <v>NUMA</v>
      </c>
      <c r="K2272" s="6" t="str">
        <f>+VLOOKUP($D2272,Sheet3!$B:$I,8,0)</f>
        <v>PREMIUM</v>
      </c>
      <c r="L2272" s="6" t="str">
        <f t="shared" si="206"/>
        <v>6.00-9LUG NUMA 4 P13X NUMA PREMIUM</v>
      </c>
      <c r="M2272" s="12" t="s">
        <v>15</v>
      </c>
      <c r="N2272" s="12" t="str">
        <f t="shared" si="205"/>
        <v>l2203</v>
      </c>
    </row>
    <row r="2273" spans="1:14">
      <c r="A2273" s="12" t="s">
        <v>2286</v>
      </c>
      <c r="B2273" s="6" t="str">
        <f t="shared" si="203"/>
        <v>l220304029</v>
      </c>
      <c r="C2273" s="12">
        <v>250633</v>
      </c>
      <c r="D2273" s="12" t="str">
        <f t="shared" si="204"/>
        <v>p-050633</v>
      </c>
      <c r="E2273" s="6" t="str">
        <f>+VLOOKUP($D2273,Sheet3!$B:$I,2,0)</f>
        <v>6.50-10</v>
      </c>
      <c r="F2273" s="6" t="str">
        <f>+VLOOKUP($D2273,Sheet3!$B:$I,3,0)</f>
        <v>LUG</v>
      </c>
      <c r="G2273" s="6" t="str">
        <f>+VLOOKUP($D2273,Sheet3!$B:$I,4,0)</f>
        <v>NUMA</v>
      </c>
      <c r="H2273" s="6">
        <f>+VLOOKUP($D2273,Sheet3!$B:$I,5,0)</f>
        <v>5</v>
      </c>
      <c r="I2273" s="6" t="str">
        <f>+VLOOKUP($D2273,Sheet3!$B:$I,6,0)</f>
        <v>P13X</v>
      </c>
      <c r="J2273" s="6" t="str">
        <f>+VLOOKUP($D2273,Sheet3!$B:$I,7,0)</f>
        <v>NUMA</v>
      </c>
      <c r="K2273" s="6" t="str">
        <f>+VLOOKUP($D2273,Sheet3!$B:$I,8,0)</f>
        <v>PREMIUM</v>
      </c>
      <c r="L2273" s="6" t="str">
        <f t="shared" si="206"/>
        <v>6.50-10LUG NUMA 5 P13X NUMA PREMIUM</v>
      </c>
      <c r="M2273" s="12" t="s">
        <v>15</v>
      </c>
      <c r="N2273" s="12" t="str">
        <f t="shared" si="205"/>
        <v>l2203</v>
      </c>
    </row>
    <row r="2274" spans="1:14">
      <c r="A2274" s="12" t="s">
        <v>2287</v>
      </c>
      <c r="B2274" s="6" t="str">
        <f t="shared" si="203"/>
        <v>l220305326</v>
      </c>
      <c r="C2274" s="12">
        <v>189624</v>
      </c>
      <c r="D2274" s="12" t="str">
        <f t="shared" si="204"/>
        <v>p-189624</v>
      </c>
      <c r="E2274" s="6" t="str">
        <f>+VLOOKUP($D2274,Sheet3!$B:$I,2,0)</f>
        <v>21X7X15</v>
      </c>
      <c r="F2274" s="6" t="str">
        <f>+VLOOKUP($D2274,Sheet3!$B:$I,3,0)</f>
        <v>SAT</v>
      </c>
      <c r="G2274" s="6" t="str">
        <f>+VLOOKUP($D2274,Sheet3!$B:$I,4,0)</f>
        <v>NUMA</v>
      </c>
      <c r="H2274" s="6">
        <f>+VLOOKUP($D2274,Sheet3!$B:$I,5,0)</f>
        <v>0</v>
      </c>
      <c r="I2274" s="6" t="str">
        <f>+VLOOKUP($D2274,Sheet3!$B:$I,6,0)</f>
        <v>D1.</v>
      </c>
      <c r="J2274" s="6" t="str">
        <f>+VLOOKUP($D2274,Sheet3!$B:$I,7,0)</f>
        <v>TALON</v>
      </c>
      <c r="K2274" s="6" t="str">
        <f>+VLOOKUP($D2274,Sheet3!$B:$I,8,0)</f>
        <v>D</v>
      </c>
      <c r="L2274" s="6" t="str">
        <f t="shared" si="206"/>
        <v>21X7X15SAT NUMA 0 D1. TALON D</v>
      </c>
      <c r="M2274" s="12" t="s">
        <v>15</v>
      </c>
      <c r="N2274" s="12" t="str">
        <f t="shared" si="205"/>
        <v>l2203</v>
      </c>
    </row>
    <row r="2275" spans="1:14">
      <c r="A2275" s="12" t="s">
        <v>2288</v>
      </c>
      <c r="B2275" s="6" t="str">
        <f t="shared" si="203"/>
        <v>l220305453</v>
      </c>
      <c r="C2275" s="12">
        <v>189624</v>
      </c>
      <c r="D2275" s="12" t="str">
        <f t="shared" si="204"/>
        <v>p-189624</v>
      </c>
      <c r="E2275" s="6" t="str">
        <f>+VLOOKUP($D2275,Sheet3!$B:$I,2,0)</f>
        <v>21X7X15</v>
      </c>
      <c r="F2275" s="6" t="str">
        <f>+VLOOKUP($D2275,Sheet3!$B:$I,3,0)</f>
        <v>SAT</v>
      </c>
      <c r="G2275" s="6" t="str">
        <f>+VLOOKUP($D2275,Sheet3!$B:$I,4,0)</f>
        <v>NUMA</v>
      </c>
      <c r="H2275" s="6">
        <f>+VLOOKUP($D2275,Sheet3!$B:$I,5,0)</f>
        <v>0</v>
      </c>
      <c r="I2275" s="6" t="str">
        <f>+VLOOKUP($D2275,Sheet3!$B:$I,6,0)</f>
        <v>D1.</v>
      </c>
      <c r="J2275" s="6" t="str">
        <f>+VLOOKUP($D2275,Sheet3!$B:$I,7,0)</f>
        <v>TALON</v>
      </c>
      <c r="K2275" s="6" t="str">
        <f>+VLOOKUP($D2275,Sheet3!$B:$I,8,0)</f>
        <v>D</v>
      </c>
      <c r="L2275" s="6" t="str">
        <f t="shared" si="206"/>
        <v>21X7X15SAT NUMA 0 D1. TALON D</v>
      </c>
      <c r="M2275" s="12" t="s">
        <v>15</v>
      </c>
      <c r="N2275" s="12" t="str">
        <f t="shared" si="205"/>
        <v>l2203</v>
      </c>
    </row>
    <row r="2276" spans="1:14">
      <c r="A2276" s="12" t="s">
        <v>2289</v>
      </c>
      <c r="B2276" s="6" t="str">
        <f t="shared" si="203"/>
        <v>l220305103</v>
      </c>
      <c r="C2276" s="12">
        <v>189624</v>
      </c>
      <c r="D2276" s="12" t="str">
        <f t="shared" si="204"/>
        <v>p-189624</v>
      </c>
      <c r="E2276" s="6" t="str">
        <f>+VLOOKUP($D2276,Sheet3!$B:$I,2,0)</f>
        <v>21X7X15</v>
      </c>
      <c r="F2276" s="6" t="str">
        <f>+VLOOKUP($D2276,Sheet3!$B:$I,3,0)</f>
        <v>SAT</v>
      </c>
      <c r="G2276" s="6" t="str">
        <f>+VLOOKUP($D2276,Sheet3!$B:$I,4,0)</f>
        <v>NUMA</v>
      </c>
      <c r="H2276" s="6">
        <f>+VLOOKUP($D2276,Sheet3!$B:$I,5,0)</f>
        <v>0</v>
      </c>
      <c r="I2276" s="6" t="str">
        <f>+VLOOKUP($D2276,Sheet3!$B:$I,6,0)</f>
        <v>D1.</v>
      </c>
      <c r="J2276" s="6" t="str">
        <f>+VLOOKUP($D2276,Sheet3!$B:$I,7,0)</f>
        <v>TALON</v>
      </c>
      <c r="K2276" s="6" t="str">
        <f>+VLOOKUP($D2276,Sheet3!$B:$I,8,0)</f>
        <v>D</v>
      </c>
      <c r="L2276" s="6" t="str">
        <f t="shared" si="206"/>
        <v>21X7X15SAT NUMA 0 D1. TALON D</v>
      </c>
      <c r="M2276" s="12" t="s">
        <v>15</v>
      </c>
      <c r="N2276" s="12" t="str">
        <f t="shared" si="205"/>
        <v>l2203</v>
      </c>
    </row>
    <row r="2277" spans="1:14">
      <c r="A2277" s="12" t="s">
        <v>2290</v>
      </c>
      <c r="B2277" s="6" t="str">
        <f t="shared" si="203"/>
        <v>l220305270</v>
      </c>
      <c r="C2277" s="12">
        <v>189624</v>
      </c>
      <c r="D2277" s="12" t="str">
        <f t="shared" si="204"/>
        <v>p-189624</v>
      </c>
      <c r="E2277" s="6" t="str">
        <f>+VLOOKUP($D2277,Sheet3!$B:$I,2,0)</f>
        <v>21X7X15</v>
      </c>
      <c r="F2277" s="6" t="str">
        <f>+VLOOKUP($D2277,Sheet3!$B:$I,3,0)</f>
        <v>SAT</v>
      </c>
      <c r="G2277" s="6" t="str">
        <f>+VLOOKUP($D2277,Sheet3!$B:$I,4,0)</f>
        <v>NUMA</v>
      </c>
      <c r="H2277" s="6">
        <f>+VLOOKUP($D2277,Sheet3!$B:$I,5,0)</f>
        <v>0</v>
      </c>
      <c r="I2277" s="6" t="str">
        <f>+VLOOKUP($D2277,Sheet3!$B:$I,6,0)</f>
        <v>D1.</v>
      </c>
      <c r="J2277" s="6" t="str">
        <f>+VLOOKUP($D2277,Sheet3!$B:$I,7,0)</f>
        <v>TALON</v>
      </c>
      <c r="K2277" s="6" t="str">
        <f>+VLOOKUP($D2277,Sheet3!$B:$I,8,0)</f>
        <v>D</v>
      </c>
      <c r="L2277" s="6" t="str">
        <f t="shared" si="206"/>
        <v>21X7X15SAT NUMA 0 D1. TALON D</v>
      </c>
      <c r="M2277" s="12" t="s">
        <v>15</v>
      </c>
      <c r="N2277" s="12" t="str">
        <f t="shared" si="205"/>
        <v>l2203</v>
      </c>
    </row>
    <row r="2278" spans="1:14">
      <c r="A2278" s="12" t="s">
        <v>2291</v>
      </c>
      <c r="B2278" s="6" t="str">
        <f t="shared" si="203"/>
        <v>l220304531</v>
      </c>
      <c r="C2278" s="12">
        <v>249701</v>
      </c>
      <c r="D2278" s="12" t="str">
        <f t="shared" si="204"/>
        <v>p-049701</v>
      </c>
      <c r="E2278" s="6" t="str">
        <f>+VLOOKUP($D2278,Sheet3!$B:$I,2,0)</f>
        <v>6.00-9</v>
      </c>
      <c r="F2278" s="6" t="str">
        <f>+VLOOKUP($D2278,Sheet3!$B:$I,3,0)</f>
        <v>LUG</v>
      </c>
      <c r="G2278" s="6" t="str">
        <f>+VLOOKUP($D2278,Sheet3!$B:$I,4,0)</f>
        <v>NUMA</v>
      </c>
      <c r="H2278" s="6">
        <f>+VLOOKUP($D2278,Sheet3!$B:$I,5,0)</f>
        <v>4</v>
      </c>
      <c r="I2278" s="6" t="str">
        <f>+VLOOKUP($D2278,Sheet3!$B:$I,6,0)</f>
        <v>P13X</v>
      </c>
      <c r="J2278" s="6" t="str">
        <f>+VLOOKUP($D2278,Sheet3!$B:$I,7,0)</f>
        <v>NUMA</v>
      </c>
      <c r="K2278" s="6" t="str">
        <f>+VLOOKUP($D2278,Sheet3!$B:$I,8,0)</f>
        <v>PREMIUM</v>
      </c>
      <c r="L2278" s="6" t="str">
        <f t="shared" si="206"/>
        <v>6.00-9LUG NUMA 4 P13X NUMA PREMIUM</v>
      </c>
      <c r="M2278" s="12" t="s">
        <v>15</v>
      </c>
      <c r="N2278" s="12" t="str">
        <f t="shared" si="205"/>
        <v>l2203</v>
      </c>
    </row>
    <row r="2279" spans="1:14">
      <c r="A2279" s="12" t="s">
        <v>2292</v>
      </c>
      <c r="B2279" s="6" t="str">
        <f t="shared" si="203"/>
        <v>l220304587</v>
      </c>
      <c r="C2279" s="12">
        <v>249701</v>
      </c>
      <c r="D2279" s="12" t="str">
        <f t="shared" si="204"/>
        <v>p-049701</v>
      </c>
      <c r="E2279" s="6" t="str">
        <f>+VLOOKUP($D2279,Sheet3!$B:$I,2,0)</f>
        <v>6.00-9</v>
      </c>
      <c r="F2279" s="6" t="str">
        <f>+VLOOKUP($D2279,Sheet3!$B:$I,3,0)</f>
        <v>LUG</v>
      </c>
      <c r="G2279" s="6" t="str">
        <f>+VLOOKUP($D2279,Sheet3!$B:$I,4,0)</f>
        <v>NUMA</v>
      </c>
      <c r="H2279" s="6">
        <f>+VLOOKUP($D2279,Sheet3!$B:$I,5,0)</f>
        <v>4</v>
      </c>
      <c r="I2279" s="6" t="str">
        <f>+VLOOKUP($D2279,Sheet3!$B:$I,6,0)</f>
        <v>P13X</v>
      </c>
      <c r="J2279" s="6" t="str">
        <f>+VLOOKUP($D2279,Sheet3!$B:$I,7,0)</f>
        <v>NUMA</v>
      </c>
      <c r="K2279" s="6" t="str">
        <f>+VLOOKUP($D2279,Sheet3!$B:$I,8,0)</f>
        <v>PREMIUM</v>
      </c>
      <c r="L2279" s="6" t="str">
        <f t="shared" si="206"/>
        <v>6.00-9LUG NUMA 4 P13X NUMA PREMIUM</v>
      </c>
      <c r="M2279" s="12" t="s">
        <v>15</v>
      </c>
      <c r="N2279" s="12" t="str">
        <f t="shared" si="205"/>
        <v>l2203</v>
      </c>
    </row>
    <row r="2280" spans="1:14">
      <c r="A2280" s="12" t="s">
        <v>2293</v>
      </c>
      <c r="B2280" s="6" t="str">
        <f t="shared" si="203"/>
        <v>l220301366</v>
      </c>
      <c r="C2280" s="12">
        <v>235087</v>
      </c>
      <c r="D2280" s="12" t="str">
        <f t="shared" si="204"/>
        <v>p-035087</v>
      </c>
      <c r="E2280" s="6" t="str">
        <f>+VLOOKUP($D2280,Sheet3!$B:$I,2,0)</f>
        <v>140/55-9</v>
      </c>
      <c r="F2280" s="6" t="str">
        <f>+VLOOKUP($D2280,Sheet3!$B:$I,3,0)</f>
        <v>LUG</v>
      </c>
      <c r="G2280" s="6" t="str">
        <f>+VLOOKUP($D2280,Sheet3!$B:$I,4,0)</f>
        <v>NUMA</v>
      </c>
      <c r="H2280" s="6">
        <f>+VLOOKUP($D2280,Sheet3!$B:$I,5,0)</f>
        <v>4</v>
      </c>
      <c r="I2280" s="6" t="str">
        <f>+VLOOKUP($D2280,Sheet3!$B:$I,6,0)</f>
        <v>M2N24</v>
      </c>
      <c r="J2280" s="6" t="str">
        <f>+VLOOKUP($D2280,Sheet3!$B:$I,7,0)</f>
        <v>NUMA</v>
      </c>
      <c r="K2280" s="6" t="str">
        <f>+VLOOKUP($D2280,Sheet3!$B:$I,8,0)</f>
        <v>FORTE</v>
      </c>
      <c r="L2280" s="6" t="str">
        <f t="shared" si="206"/>
        <v>140/55-9LUG NUMA 4 M2N24 NUMA FORTE</v>
      </c>
      <c r="M2280" s="12" t="s">
        <v>15</v>
      </c>
      <c r="N2280" s="12" t="str">
        <f t="shared" si="205"/>
        <v>l2203</v>
      </c>
    </row>
    <row r="2281" spans="1:14">
      <c r="A2281" s="12" t="s">
        <v>2294</v>
      </c>
      <c r="B2281" s="6" t="str">
        <f t="shared" si="203"/>
        <v>l220302508</v>
      </c>
      <c r="C2281" s="12">
        <v>235087</v>
      </c>
      <c r="D2281" s="12" t="str">
        <f t="shared" si="204"/>
        <v>p-035087</v>
      </c>
      <c r="E2281" s="6" t="str">
        <f>+VLOOKUP($D2281,Sheet3!$B:$I,2,0)</f>
        <v>140/55-9</v>
      </c>
      <c r="F2281" s="6" t="str">
        <f>+VLOOKUP($D2281,Sheet3!$B:$I,3,0)</f>
        <v>LUG</v>
      </c>
      <c r="G2281" s="6" t="str">
        <f>+VLOOKUP($D2281,Sheet3!$B:$I,4,0)</f>
        <v>NUMA</v>
      </c>
      <c r="H2281" s="6">
        <f>+VLOOKUP($D2281,Sheet3!$B:$I,5,0)</f>
        <v>4</v>
      </c>
      <c r="I2281" s="6" t="str">
        <f>+VLOOKUP($D2281,Sheet3!$B:$I,6,0)</f>
        <v>M2N24</v>
      </c>
      <c r="J2281" s="6" t="str">
        <f>+VLOOKUP($D2281,Sheet3!$B:$I,7,0)</f>
        <v>NUMA</v>
      </c>
      <c r="K2281" s="6" t="str">
        <f>+VLOOKUP($D2281,Sheet3!$B:$I,8,0)</f>
        <v>FORTE</v>
      </c>
      <c r="L2281" s="6" t="str">
        <f t="shared" si="206"/>
        <v>140/55-9LUG NUMA 4 M2N24 NUMA FORTE</v>
      </c>
      <c r="M2281" s="12" t="s">
        <v>15</v>
      </c>
      <c r="N2281" s="12" t="str">
        <f t="shared" si="205"/>
        <v>l2203</v>
      </c>
    </row>
    <row r="2282" spans="1:14">
      <c r="A2282" s="12" t="s">
        <v>2295</v>
      </c>
      <c r="B2282" s="6" t="str">
        <f t="shared" si="203"/>
        <v>l220302013</v>
      </c>
      <c r="C2282" s="12">
        <v>235087</v>
      </c>
      <c r="D2282" s="12" t="str">
        <f t="shared" si="204"/>
        <v>p-035087</v>
      </c>
      <c r="E2282" s="6" t="str">
        <f>+VLOOKUP($D2282,Sheet3!$B:$I,2,0)</f>
        <v>140/55-9</v>
      </c>
      <c r="F2282" s="6" t="str">
        <f>+VLOOKUP($D2282,Sheet3!$B:$I,3,0)</f>
        <v>LUG</v>
      </c>
      <c r="G2282" s="6" t="str">
        <f>+VLOOKUP($D2282,Sheet3!$B:$I,4,0)</f>
        <v>NUMA</v>
      </c>
      <c r="H2282" s="6">
        <f>+VLOOKUP($D2282,Sheet3!$B:$I,5,0)</f>
        <v>4</v>
      </c>
      <c r="I2282" s="6" t="str">
        <f>+VLOOKUP($D2282,Sheet3!$B:$I,6,0)</f>
        <v>M2N24</v>
      </c>
      <c r="J2282" s="6" t="str">
        <f>+VLOOKUP($D2282,Sheet3!$B:$I,7,0)</f>
        <v>NUMA</v>
      </c>
      <c r="K2282" s="6" t="str">
        <f>+VLOOKUP($D2282,Sheet3!$B:$I,8,0)</f>
        <v>FORTE</v>
      </c>
      <c r="L2282" s="6" t="str">
        <f t="shared" si="206"/>
        <v>140/55-9LUG NUMA 4 M2N24 NUMA FORTE</v>
      </c>
      <c r="M2282" s="12" t="s">
        <v>15</v>
      </c>
      <c r="N2282" s="12" t="str">
        <f t="shared" si="205"/>
        <v>l2203</v>
      </c>
    </row>
    <row r="2283" spans="1:14">
      <c r="A2283" s="12" t="s">
        <v>2296</v>
      </c>
      <c r="B2283" s="6" t="str">
        <f t="shared" si="203"/>
        <v>l220301497</v>
      </c>
      <c r="C2283" s="12">
        <v>235087</v>
      </c>
      <c r="D2283" s="12" t="str">
        <f t="shared" si="204"/>
        <v>p-035087</v>
      </c>
      <c r="E2283" s="6" t="str">
        <f>+VLOOKUP($D2283,Sheet3!$B:$I,2,0)</f>
        <v>140/55-9</v>
      </c>
      <c r="F2283" s="6" t="str">
        <f>+VLOOKUP($D2283,Sheet3!$B:$I,3,0)</f>
        <v>LUG</v>
      </c>
      <c r="G2283" s="6" t="str">
        <f>+VLOOKUP($D2283,Sheet3!$B:$I,4,0)</f>
        <v>NUMA</v>
      </c>
      <c r="H2283" s="6">
        <f>+VLOOKUP($D2283,Sheet3!$B:$I,5,0)</f>
        <v>4</v>
      </c>
      <c r="I2283" s="6" t="str">
        <f>+VLOOKUP($D2283,Sheet3!$B:$I,6,0)</f>
        <v>M2N24</v>
      </c>
      <c r="J2283" s="6" t="str">
        <f>+VLOOKUP($D2283,Sheet3!$B:$I,7,0)</f>
        <v>NUMA</v>
      </c>
      <c r="K2283" s="6" t="str">
        <f>+VLOOKUP($D2283,Sheet3!$B:$I,8,0)</f>
        <v>FORTE</v>
      </c>
      <c r="L2283" s="6" t="str">
        <f t="shared" si="206"/>
        <v>140/55-9LUG NUMA 4 M2N24 NUMA FORTE</v>
      </c>
      <c r="M2283" s="12" t="s">
        <v>15</v>
      </c>
      <c r="N2283" s="12" t="str">
        <f t="shared" si="205"/>
        <v>l2203</v>
      </c>
    </row>
    <row r="2284" spans="1:14">
      <c r="A2284" s="12" t="s">
        <v>2297</v>
      </c>
      <c r="B2284" s="6" t="str">
        <f t="shared" si="203"/>
        <v>l220302093</v>
      </c>
      <c r="C2284" s="12">
        <v>235087</v>
      </c>
      <c r="D2284" s="12" t="str">
        <f t="shared" si="204"/>
        <v>p-035087</v>
      </c>
      <c r="E2284" s="6" t="str">
        <f>+VLOOKUP($D2284,Sheet3!$B:$I,2,0)</f>
        <v>140/55-9</v>
      </c>
      <c r="F2284" s="6" t="str">
        <f>+VLOOKUP($D2284,Sheet3!$B:$I,3,0)</f>
        <v>LUG</v>
      </c>
      <c r="G2284" s="6" t="str">
        <f>+VLOOKUP($D2284,Sheet3!$B:$I,4,0)</f>
        <v>NUMA</v>
      </c>
      <c r="H2284" s="6">
        <f>+VLOOKUP($D2284,Sheet3!$B:$I,5,0)</f>
        <v>4</v>
      </c>
      <c r="I2284" s="6" t="str">
        <f>+VLOOKUP($D2284,Sheet3!$B:$I,6,0)</f>
        <v>M2N24</v>
      </c>
      <c r="J2284" s="6" t="str">
        <f>+VLOOKUP($D2284,Sheet3!$B:$I,7,0)</f>
        <v>NUMA</v>
      </c>
      <c r="K2284" s="6" t="str">
        <f>+VLOOKUP($D2284,Sheet3!$B:$I,8,0)</f>
        <v>FORTE</v>
      </c>
      <c r="L2284" s="6" t="str">
        <f t="shared" si="206"/>
        <v>140/55-9LUG NUMA 4 M2N24 NUMA FORTE</v>
      </c>
      <c r="M2284" s="12" t="s">
        <v>15</v>
      </c>
      <c r="N2284" s="12" t="str">
        <f t="shared" si="205"/>
        <v>l2203</v>
      </c>
    </row>
    <row r="2285" spans="1:14">
      <c r="A2285" s="12" t="s">
        <v>2298</v>
      </c>
      <c r="B2285" s="6" t="str">
        <f t="shared" si="203"/>
        <v>l220303596</v>
      </c>
      <c r="C2285" s="12">
        <v>235087</v>
      </c>
      <c r="D2285" s="12" t="str">
        <f t="shared" si="204"/>
        <v>p-035087</v>
      </c>
      <c r="E2285" s="6" t="str">
        <f>+VLOOKUP($D2285,Sheet3!$B:$I,2,0)</f>
        <v>140/55-9</v>
      </c>
      <c r="F2285" s="6" t="str">
        <f>+VLOOKUP($D2285,Sheet3!$B:$I,3,0)</f>
        <v>LUG</v>
      </c>
      <c r="G2285" s="6" t="str">
        <f>+VLOOKUP($D2285,Sheet3!$B:$I,4,0)</f>
        <v>NUMA</v>
      </c>
      <c r="H2285" s="6">
        <f>+VLOOKUP($D2285,Sheet3!$B:$I,5,0)</f>
        <v>4</v>
      </c>
      <c r="I2285" s="6" t="str">
        <f>+VLOOKUP($D2285,Sheet3!$B:$I,6,0)</f>
        <v>M2N24</v>
      </c>
      <c r="J2285" s="6" t="str">
        <f>+VLOOKUP($D2285,Sheet3!$B:$I,7,0)</f>
        <v>NUMA</v>
      </c>
      <c r="K2285" s="6" t="str">
        <f>+VLOOKUP($D2285,Sheet3!$B:$I,8,0)</f>
        <v>FORTE</v>
      </c>
      <c r="L2285" s="6" t="str">
        <f t="shared" si="206"/>
        <v>140/55-9LUG NUMA 4 M2N24 NUMA FORTE</v>
      </c>
      <c r="M2285" s="12" t="s">
        <v>15</v>
      </c>
      <c r="N2285" s="12" t="str">
        <f t="shared" si="205"/>
        <v>l2203</v>
      </c>
    </row>
    <row r="2286" spans="1:14">
      <c r="A2286" s="12" t="s">
        <v>2299</v>
      </c>
      <c r="B2286" s="6" t="str">
        <f t="shared" ref="B2286:B2349" si="207">+MID(A2286,9,10)</f>
        <v>l220303795</v>
      </c>
      <c r="C2286" s="12">
        <v>235087</v>
      </c>
      <c r="D2286" s="12" t="str">
        <f t="shared" si="204"/>
        <v>p-035087</v>
      </c>
      <c r="E2286" s="6" t="str">
        <f>+VLOOKUP($D2286,Sheet3!$B:$I,2,0)</f>
        <v>140/55-9</v>
      </c>
      <c r="F2286" s="6" t="str">
        <f>+VLOOKUP($D2286,Sheet3!$B:$I,3,0)</f>
        <v>LUG</v>
      </c>
      <c r="G2286" s="6" t="str">
        <f>+VLOOKUP($D2286,Sheet3!$B:$I,4,0)</f>
        <v>NUMA</v>
      </c>
      <c r="H2286" s="6">
        <f>+VLOOKUP($D2286,Sheet3!$B:$I,5,0)</f>
        <v>4</v>
      </c>
      <c r="I2286" s="6" t="str">
        <f>+VLOOKUP($D2286,Sheet3!$B:$I,6,0)</f>
        <v>M2N24</v>
      </c>
      <c r="J2286" s="6" t="str">
        <f>+VLOOKUP($D2286,Sheet3!$B:$I,7,0)</f>
        <v>NUMA</v>
      </c>
      <c r="K2286" s="6" t="str">
        <f>+VLOOKUP($D2286,Sheet3!$B:$I,8,0)</f>
        <v>FORTE</v>
      </c>
      <c r="L2286" s="6" t="str">
        <f t="shared" si="206"/>
        <v>140/55-9LUG NUMA 4 M2N24 NUMA FORTE</v>
      </c>
      <c r="M2286" s="12" t="s">
        <v>15</v>
      </c>
      <c r="N2286" s="12" t="str">
        <f t="shared" si="205"/>
        <v>l2203</v>
      </c>
    </row>
    <row r="2287" spans="1:14">
      <c r="A2287" s="12" t="s">
        <v>2300</v>
      </c>
      <c r="B2287" s="6" t="str">
        <f t="shared" si="207"/>
        <v>l220301058</v>
      </c>
      <c r="C2287" s="12">
        <v>244910</v>
      </c>
      <c r="D2287" s="12" t="str">
        <f t="shared" ref="D2287:D2350" si="208">+LEFT(A2287,8)</f>
        <v>p-044910</v>
      </c>
      <c r="E2287" s="6" t="str">
        <f>+VLOOKUP($D2287,Sheet3!$B:$I,2,0)</f>
        <v>16X6-8</v>
      </c>
      <c r="F2287" s="6" t="str">
        <f>+VLOOKUP($D2287,Sheet3!$B:$I,3,0)</f>
        <v>LUG</v>
      </c>
      <c r="G2287" s="6" t="str">
        <f>+VLOOKUP($D2287,Sheet3!$B:$I,4,0)</f>
        <v>NUMA</v>
      </c>
      <c r="H2287" s="6">
        <f>+VLOOKUP($D2287,Sheet3!$B:$I,5,0)</f>
        <v>4.33</v>
      </c>
      <c r="I2287" s="6" t="str">
        <f>+VLOOKUP($D2287,Sheet3!$B:$I,6,0)</f>
        <v>M2N24</v>
      </c>
      <c r="J2287" s="6" t="str">
        <f>+VLOOKUP($D2287,Sheet3!$B:$I,7,0)</f>
        <v>NUMA</v>
      </c>
      <c r="K2287" s="6" t="str">
        <f>+VLOOKUP($D2287,Sheet3!$B:$I,8,0)</f>
        <v>FORTE</v>
      </c>
      <c r="L2287" s="6" t="str">
        <f t="shared" si="206"/>
        <v>16X6-8LUG NUMA 4.33 M2N24 NUMA FORTE</v>
      </c>
      <c r="M2287" s="12" t="s">
        <v>15</v>
      </c>
      <c r="N2287" s="12" t="str">
        <f t="shared" ref="N2287:N2350" si="209">+MID(A2287,9,5)</f>
        <v>l2203</v>
      </c>
    </row>
    <row r="2288" spans="1:14">
      <c r="A2288" s="12" t="s">
        <v>2301</v>
      </c>
      <c r="B2288" s="6" t="str">
        <f t="shared" si="207"/>
        <v>l220302577</v>
      </c>
      <c r="C2288" s="12">
        <v>243601</v>
      </c>
      <c r="D2288" s="12" t="str">
        <f t="shared" si="208"/>
        <v>p-043601</v>
      </c>
      <c r="E2288" s="6" t="str">
        <f>+VLOOKUP($D2288,Sheet3!$B:$I,2,0)</f>
        <v>18X7-8</v>
      </c>
      <c r="F2288" s="6" t="str">
        <f>+VLOOKUP($D2288,Sheet3!$B:$I,3,0)</f>
        <v>LUG</v>
      </c>
      <c r="G2288" s="6" t="str">
        <f>+VLOOKUP($D2288,Sheet3!$B:$I,4,0)</f>
        <v>NUMA</v>
      </c>
      <c r="H2288" s="6">
        <f>+VLOOKUP($D2288,Sheet3!$B:$I,5,0)</f>
        <v>4.33</v>
      </c>
      <c r="I2288" s="6" t="str">
        <f>+VLOOKUP($D2288,Sheet3!$B:$I,6,0)</f>
        <v>M2N24</v>
      </c>
      <c r="J2288" s="6" t="str">
        <f>+VLOOKUP($D2288,Sheet3!$B:$I,7,0)</f>
        <v>NUMA</v>
      </c>
      <c r="K2288" s="6" t="str">
        <f>+VLOOKUP($D2288,Sheet3!$B:$I,8,0)</f>
        <v>FORTE</v>
      </c>
      <c r="L2288" s="6" t="str">
        <f t="shared" si="206"/>
        <v>18X7-8LUG NUMA 4.33 M2N24 NUMA FORTE</v>
      </c>
      <c r="M2288" s="12" t="s">
        <v>15</v>
      </c>
      <c r="N2288" s="12" t="str">
        <f t="shared" si="209"/>
        <v>l2203</v>
      </c>
    </row>
    <row r="2289" spans="1:14">
      <c r="A2289" s="12" t="s">
        <v>2302</v>
      </c>
      <c r="B2289" s="6" t="str">
        <f t="shared" si="207"/>
        <v>l220302456</v>
      </c>
      <c r="C2289" s="12">
        <v>235087</v>
      </c>
      <c r="D2289" s="12" t="str">
        <f t="shared" si="208"/>
        <v>p-035087</v>
      </c>
      <c r="E2289" s="6" t="str">
        <f>+VLOOKUP($D2289,Sheet3!$B:$I,2,0)</f>
        <v>140/55-9</v>
      </c>
      <c r="F2289" s="6" t="str">
        <f>+VLOOKUP($D2289,Sheet3!$B:$I,3,0)</f>
        <v>LUG</v>
      </c>
      <c r="G2289" s="6" t="str">
        <f>+VLOOKUP($D2289,Sheet3!$B:$I,4,0)</f>
        <v>NUMA</v>
      </c>
      <c r="H2289" s="6">
        <f>+VLOOKUP($D2289,Sheet3!$B:$I,5,0)</f>
        <v>4</v>
      </c>
      <c r="I2289" s="6" t="str">
        <f>+VLOOKUP($D2289,Sheet3!$B:$I,6,0)</f>
        <v>M2N24</v>
      </c>
      <c r="J2289" s="6" t="str">
        <f>+VLOOKUP($D2289,Sheet3!$B:$I,7,0)</f>
        <v>NUMA</v>
      </c>
      <c r="K2289" s="6" t="str">
        <f>+VLOOKUP($D2289,Sheet3!$B:$I,8,0)</f>
        <v>FORTE</v>
      </c>
      <c r="L2289" s="6" t="str">
        <f t="shared" si="206"/>
        <v>140/55-9LUG NUMA 4 M2N24 NUMA FORTE</v>
      </c>
      <c r="M2289" s="12" t="s">
        <v>15</v>
      </c>
      <c r="N2289" s="12" t="str">
        <f t="shared" si="209"/>
        <v>l2203</v>
      </c>
    </row>
    <row r="2290" spans="1:14">
      <c r="A2290" s="12" t="s">
        <v>2303</v>
      </c>
      <c r="B2290" s="6" t="str">
        <f t="shared" si="207"/>
        <v>l220302724</v>
      </c>
      <c r="C2290" s="12">
        <v>235087</v>
      </c>
      <c r="D2290" s="12" t="str">
        <f t="shared" si="208"/>
        <v>p-035087</v>
      </c>
      <c r="E2290" s="6" t="str">
        <f>+VLOOKUP($D2290,Sheet3!$B:$I,2,0)</f>
        <v>140/55-9</v>
      </c>
      <c r="F2290" s="6" t="str">
        <f>+VLOOKUP($D2290,Sheet3!$B:$I,3,0)</f>
        <v>LUG</v>
      </c>
      <c r="G2290" s="6" t="str">
        <f>+VLOOKUP($D2290,Sheet3!$B:$I,4,0)</f>
        <v>NUMA</v>
      </c>
      <c r="H2290" s="6">
        <f>+VLOOKUP($D2290,Sheet3!$B:$I,5,0)</f>
        <v>4</v>
      </c>
      <c r="I2290" s="6" t="str">
        <f>+VLOOKUP($D2290,Sheet3!$B:$I,6,0)</f>
        <v>M2N24</v>
      </c>
      <c r="J2290" s="6" t="str">
        <f>+VLOOKUP($D2290,Sheet3!$B:$I,7,0)</f>
        <v>NUMA</v>
      </c>
      <c r="K2290" s="6" t="str">
        <f>+VLOOKUP($D2290,Sheet3!$B:$I,8,0)</f>
        <v>FORTE</v>
      </c>
      <c r="L2290" s="6" t="str">
        <f t="shared" si="206"/>
        <v>140/55-9LUG NUMA 4 M2N24 NUMA FORTE</v>
      </c>
      <c r="M2290" s="12" t="s">
        <v>15</v>
      </c>
      <c r="N2290" s="12" t="str">
        <f t="shared" si="209"/>
        <v>l2203</v>
      </c>
    </row>
    <row r="2291" spans="1:14">
      <c r="A2291" s="12" t="s">
        <v>2304</v>
      </c>
      <c r="B2291" s="6" t="str">
        <f t="shared" si="207"/>
        <v>l220301829</v>
      </c>
      <c r="C2291" s="12">
        <v>235087</v>
      </c>
      <c r="D2291" s="12" t="str">
        <f t="shared" si="208"/>
        <v>p-035087</v>
      </c>
      <c r="E2291" s="6" t="str">
        <f>+VLOOKUP($D2291,Sheet3!$B:$I,2,0)</f>
        <v>140/55-9</v>
      </c>
      <c r="F2291" s="6" t="str">
        <f>+VLOOKUP($D2291,Sheet3!$B:$I,3,0)</f>
        <v>LUG</v>
      </c>
      <c r="G2291" s="6" t="str">
        <f>+VLOOKUP($D2291,Sheet3!$B:$I,4,0)</f>
        <v>NUMA</v>
      </c>
      <c r="H2291" s="6">
        <f>+VLOOKUP($D2291,Sheet3!$B:$I,5,0)</f>
        <v>4</v>
      </c>
      <c r="I2291" s="6" t="str">
        <f>+VLOOKUP($D2291,Sheet3!$B:$I,6,0)</f>
        <v>M2N24</v>
      </c>
      <c r="J2291" s="6" t="str">
        <f>+VLOOKUP($D2291,Sheet3!$B:$I,7,0)</f>
        <v>NUMA</v>
      </c>
      <c r="K2291" s="6" t="str">
        <f>+VLOOKUP($D2291,Sheet3!$B:$I,8,0)</f>
        <v>FORTE</v>
      </c>
      <c r="L2291" s="6" t="str">
        <f t="shared" ref="L2291:L2354" si="210">CONCATENATE(E2291,F2291," ",G2291," ",H2291," ",I2291," ",J2291," ",K2291)</f>
        <v>140/55-9LUG NUMA 4 M2N24 NUMA FORTE</v>
      </c>
      <c r="M2291" s="12" t="s">
        <v>15</v>
      </c>
      <c r="N2291" s="12" t="str">
        <f t="shared" si="209"/>
        <v>l2203</v>
      </c>
    </row>
    <row r="2292" spans="1:14">
      <c r="A2292" s="12" t="s">
        <v>2305</v>
      </c>
      <c r="B2292" s="6" t="str">
        <f t="shared" si="207"/>
        <v>l220301828</v>
      </c>
      <c r="C2292" s="12">
        <v>244910</v>
      </c>
      <c r="D2292" s="12" t="str">
        <f t="shared" si="208"/>
        <v>p-044910</v>
      </c>
      <c r="E2292" s="6" t="str">
        <f>+VLOOKUP($D2292,Sheet3!$B:$I,2,0)</f>
        <v>16X6-8</v>
      </c>
      <c r="F2292" s="6" t="str">
        <f>+VLOOKUP($D2292,Sheet3!$B:$I,3,0)</f>
        <v>LUG</v>
      </c>
      <c r="G2292" s="6" t="str">
        <f>+VLOOKUP($D2292,Sheet3!$B:$I,4,0)</f>
        <v>NUMA</v>
      </c>
      <c r="H2292" s="6">
        <f>+VLOOKUP($D2292,Sheet3!$B:$I,5,0)</f>
        <v>4.33</v>
      </c>
      <c r="I2292" s="6" t="str">
        <f>+VLOOKUP($D2292,Sheet3!$B:$I,6,0)</f>
        <v>M2N24</v>
      </c>
      <c r="J2292" s="6" t="str">
        <f>+VLOOKUP($D2292,Sheet3!$B:$I,7,0)</f>
        <v>NUMA</v>
      </c>
      <c r="K2292" s="6" t="str">
        <f>+VLOOKUP($D2292,Sheet3!$B:$I,8,0)</f>
        <v>FORTE</v>
      </c>
      <c r="L2292" s="6" t="str">
        <f t="shared" si="210"/>
        <v>16X6-8LUG NUMA 4.33 M2N24 NUMA FORTE</v>
      </c>
      <c r="M2292" s="12" t="s">
        <v>15</v>
      </c>
      <c r="N2292" s="12" t="str">
        <f t="shared" si="209"/>
        <v>l2203</v>
      </c>
    </row>
    <row r="2293" spans="1:14">
      <c r="A2293" s="12" t="s">
        <v>2306</v>
      </c>
      <c r="B2293" s="6" t="str">
        <f t="shared" si="207"/>
        <v>l220301778</v>
      </c>
      <c r="C2293" s="12">
        <v>244910</v>
      </c>
      <c r="D2293" s="12" t="str">
        <f t="shared" si="208"/>
        <v>p-044910</v>
      </c>
      <c r="E2293" s="6" t="str">
        <f>+VLOOKUP($D2293,Sheet3!$B:$I,2,0)</f>
        <v>16X6-8</v>
      </c>
      <c r="F2293" s="6" t="str">
        <f>+VLOOKUP($D2293,Sheet3!$B:$I,3,0)</f>
        <v>LUG</v>
      </c>
      <c r="G2293" s="6" t="str">
        <f>+VLOOKUP($D2293,Sheet3!$B:$I,4,0)</f>
        <v>NUMA</v>
      </c>
      <c r="H2293" s="6">
        <f>+VLOOKUP($D2293,Sheet3!$B:$I,5,0)</f>
        <v>4.33</v>
      </c>
      <c r="I2293" s="6" t="str">
        <f>+VLOOKUP($D2293,Sheet3!$B:$I,6,0)</f>
        <v>M2N24</v>
      </c>
      <c r="J2293" s="6" t="str">
        <f>+VLOOKUP($D2293,Sheet3!$B:$I,7,0)</f>
        <v>NUMA</v>
      </c>
      <c r="K2293" s="6" t="str">
        <f>+VLOOKUP($D2293,Sheet3!$B:$I,8,0)</f>
        <v>FORTE</v>
      </c>
      <c r="L2293" s="6" t="str">
        <f t="shared" si="210"/>
        <v>16X6-8LUG NUMA 4.33 M2N24 NUMA FORTE</v>
      </c>
      <c r="M2293" s="12" t="s">
        <v>15</v>
      </c>
      <c r="N2293" s="12" t="str">
        <f t="shared" si="209"/>
        <v>l2203</v>
      </c>
    </row>
    <row r="2294" spans="1:14">
      <c r="A2294" s="12" t="s">
        <v>2307</v>
      </c>
      <c r="B2294" s="6" t="str">
        <f t="shared" si="207"/>
        <v>l220301131</v>
      </c>
      <c r="C2294" s="12">
        <v>235087</v>
      </c>
      <c r="D2294" s="12" t="str">
        <f t="shared" si="208"/>
        <v>p-035087</v>
      </c>
      <c r="E2294" s="6" t="str">
        <f>+VLOOKUP($D2294,Sheet3!$B:$I,2,0)</f>
        <v>140/55-9</v>
      </c>
      <c r="F2294" s="6" t="str">
        <f>+VLOOKUP($D2294,Sheet3!$B:$I,3,0)</f>
        <v>LUG</v>
      </c>
      <c r="G2294" s="6" t="str">
        <f>+VLOOKUP($D2294,Sheet3!$B:$I,4,0)</f>
        <v>NUMA</v>
      </c>
      <c r="H2294" s="6">
        <f>+VLOOKUP($D2294,Sheet3!$B:$I,5,0)</f>
        <v>4</v>
      </c>
      <c r="I2294" s="6" t="str">
        <f>+VLOOKUP($D2294,Sheet3!$B:$I,6,0)</f>
        <v>M2N24</v>
      </c>
      <c r="J2294" s="6" t="str">
        <f>+VLOOKUP($D2294,Sheet3!$B:$I,7,0)</f>
        <v>NUMA</v>
      </c>
      <c r="K2294" s="6" t="str">
        <f>+VLOOKUP($D2294,Sheet3!$B:$I,8,0)</f>
        <v>FORTE</v>
      </c>
      <c r="L2294" s="6" t="str">
        <f t="shared" si="210"/>
        <v>140/55-9LUG NUMA 4 M2N24 NUMA FORTE</v>
      </c>
      <c r="M2294" s="12" t="s">
        <v>15</v>
      </c>
      <c r="N2294" s="12" t="str">
        <f t="shared" si="209"/>
        <v>l2203</v>
      </c>
    </row>
    <row r="2295" spans="1:14">
      <c r="A2295" s="12" t="s">
        <v>2308</v>
      </c>
      <c r="B2295" s="6" t="str">
        <f t="shared" si="207"/>
        <v>l220301896</v>
      </c>
      <c r="C2295" s="12">
        <v>235087</v>
      </c>
      <c r="D2295" s="12" t="str">
        <f t="shared" si="208"/>
        <v>p-035087</v>
      </c>
      <c r="E2295" s="6" t="str">
        <f>+VLOOKUP($D2295,Sheet3!$B:$I,2,0)</f>
        <v>140/55-9</v>
      </c>
      <c r="F2295" s="6" t="str">
        <f>+VLOOKUP($D2295,Sheet3!$B:$I,3,0)</f>
        <v>LUG</v>
      </c>
      <c r="G2295" s="6" t="str">
        <f>+VLOOKUP($D2295,Sheet3!$B:$I,4,0)</f>
        <v>NUMA</v>
      </c>
      <c r="H2295" s="6">
        <f>+VLOOKUP($D2295,Sheet3!$B:$I,5,0)</f>
        <v>4</v>
      </c>
      <c r="I2295" s="6" t="str">
        <f>+VLOOKUP($D2295,Sheet3!$B:$I,6,0)</f>
        <v>M2N24</v>
      </c>
      <c r="J2295" s="6" t="str">
        <f>+VLOOKUP($D2295,Sheet3!$B:$I,7,0)</f>
        <v>NUMA</v>
      </c>
      <c r="K2295" s="6" t="str">
        <f>+VLOOKUP($D2295,Sheet3!$B:$I,8,0)</f>
        <v>FORTE</v>
      </c>
      <c r="L2295" s="6" t="str">
        <f t="shared" si="210"/>
        <v>140/55-9LUG NUMA 4 M2N24 NUMA FORTE</v>
      </c>
      <c r="M2295" s="12" t="s">
        <v>15</v>
      </c>
      <c r="N2295" s="12" t="str">
        <f t="shared" si="209"/>
        <v>l2203</v>
      </c>
    </row>
    <row r="2296" spans="1:14">
      <c r="A2296" s="12" t="s">
        <v>2309</v>
      </c>
      <c r="B2296" s="6" t="str">
        <f t="shared" si="207"/>
        <v>l220302762</v>
      </c>
      <c r="C2296" s="12">
        <v>235087</v>
      </c>
      <c r="D2296" s="12" t="str">
        <f t="shared" si="208"/>
        <v>p-035087</v>
      </c>
      <c r="E2296" s="6" t="str">
        <f>+VLOOKUP($D2296,Sheet3!$B:$I,2,0)</f>
        <v>140/55-9</v>
      </c>
      <c r="F2296" s="6" t="str">
        <f>+VLOOKUP($D2296,Sheet3!$B:$I,3,0)</f>
        <v>LUG</v>
      </c>
      <c r="G2296" s="6" t="str">
        <f>+VLOOKUP($D2296,Sheet3!$B:$I,4,0)</f>
        <v>NUMA</v>
      </c>
      <c r="H2296" s="6">
        <f>+VLOOKUP($D2296,Sheet3!$B:$I,5,0)</f>
        <v>4</v>
      </c>
      <c r="I2296" s="6" t="str">
        <f>+VLOOKUP($D2296,Sheet3!$B:$I,6,0)</f>
        <v>M2N24</v>
      </c>
      <c r="J2296" s="6" t="str">
        <f>+VLOOKUP($D2296,Sheet3!$B:$I,7,0)</f>
        <v>NUMA</v>
      </c>
      <c r="K2296" s="6" t="str">
        <f>+VLOOKUP($D2296,Sheet3!$B:$I,8,0)</f>
        <v>FORTE</v>
      </c>
      <c r="L2296" s="6" t="str">
        <f t="shared" si="210"/>
        <v>140/55-9LUG NUMA 4 M2N24 NUMA FORTE</v>
      </c>
      <c r="M2296" s="12" t="s">
        <v>15</v>
      </c>
      <c r="N2296" s="12" t="str">
        <f t="shared" si="209"/>
        <v>l2203</v>
      </c>
    </row>
    <row r="2297" spans="1:14">
      <c r="A2297" s="12" t="s">
        <v>2310</v>
      </c>
      <c r="B2297" s="6" t="str">
        <f t="shared" si="207"/>
        <v>l220303465</v>
      </c>
      <c r="C2297" s="12">
        <v>235087</v>
      </c>
      <c r="D2297" s="12" t="str">
        <f t="shared" si="208"/>
        <v>p-035087</v>
      </c>
      <c r="E2297" s="6" t="str">
        <f>+VLOOKUP($D2297,Sheet3!$B:$I,2,0)</f>
        <v>140/55-9</v>
      </c>
      <c r="F2297" s="6" t="str">
        <f>+VLOOKUP($D2297,Sheet3!$B:$I,3,0)</f>
        <v>LUG</v>
      </c>
      <c r="G2297" s="6" t="str">
        <f>+VLOOKUP($D2297,Sheet3!$B:$I,4,0)</f>
        <v>NUMA</v>
      </c>
      <c r="H2297" s="6">
        <f>+VLOOKUP($D2297,Sheet3!$B:$I,5,0)</f>
        <v>4</v>
      </c>
      <c r="I2297" s="6" t="str">
        <f>+VLOOKUP($D2297,Sheet3!$B:$I,6,0)</f>
        <v>M2N24</v>
      </c>
      <c r="J2297" s="6" t="str">
        <f>+VLOOKUP($D2297,Sheet3!$B:$I,7,0)</f>
        <v>NUMA</v>
      </c>
      <c r="K2297" s="6" t="str">
        <f>+VLOOKUP($D2297,Sheet3!$B:$I,8,0)</f>
        <v>FORTE</v>
      </c>
      <c r="L2297" s="6" t="str">
        <f t="shared" si="210"/>
        <v>140/55-9LUG NUMA 4 M2N24 NUMA FORTE</v>
      </c>
      <c r="M2297" s="12" t="s">
        <v>15</v>
      </c>
      <c r="N2297" s="12" t="str">
        <f t="shared" si="209"/>
        <v>l2203</v>
      </c>
    </row>
    <row r="2298" spans="1:14">
      <c r="A2298" s="12" t="s">
        <v>2311</v>
      </c>
      <c r="B2298" s="6" t="str">
        <f t="shared" si="207"/>
        <v>l220301945</v>
      </c>
      <c r="C2298" s="12">
        <v>235087</v>
      </c>
      <c r="D2298" s="12" t="str">
        <f t="shared" si="208"/>
        <v>p-035087</v>
      </c>
      <c r="E2298" s="6" t="str">
        <f>+VLOOKUP($D2298,Sheet3!$B:$I,2,0)</f>
        <v>140/55-9</v>
      </c>
      <c r="F2298" s="6" t="str">
        <f>+VLOOKUP($D2298,Sheet3!$B:$I,3,0)</f>
        <v>LUG</v>
      </c>
      <c r="G2298" s="6" t="str">
        <f>+VLOOKUP($D2298,Sheet3!$B:$I,4,0)</f>
        <v>NUMA</v>
      </c>
      <c r="H2298" s="6">
        <f>+VLOOKUP($D2298,Sheet3!$B:$I,5,0)</f>
        <v>4</v>
      </c>
      <c r="I2298" s="6" t="str">
        <f>+VLOOKUP($D2298,Sheet3!$B:$I,6,0)</f>
        <v>M2N24</v>
      </c>
      <c r="J2298" s="6" t="str">
        <f>+VLOOKUP($D2298,Sheet3!$B:$I,7,0)</f>
        <v>NUMA</v>
      </c>
      <c r="K2298" s="6" t="str">
        <f>+VLOOKUP($D2298,Sheet3!$B:$I,8,0)</f>
        <v>FORTE</v>
      </c>
      <c r="L2298" s="6" t="str">
        <f t="shared" si="210"/>
        <v>140/55-9LUG NUMA 4 M2N24 NUMA FORTE</v>
      </c>
      <c r="M2298" s="12" t="s">
        <v>15</v>
      </c>
      <c r="N2298" s="12" t="str">
        <f t="shared" si="209"/>
        <v>l2203</v>
      </c>
    </row>
    <row r="2299" spans="1:14">
      <c r="A2299" s="12" t="s">
        <v>2312</v>
      </c>
      <c r="B2299" s="6" t="str">
        <f t="shared" si="207"/>
        <v>l220302445</v>
      </c>
      <c r="C2299" s="12">
        <v>243601</v>
      </c>
      <c r="D2299" s="12" t="str">
        <f t="shared" si="208"/>
        <v>p-043601</v>
      </c>
      <c r="E2299" s="6" t="str">
        <f>+VLOOKUP($D2299,Sheet3!$B:$I,2,0)</f>
        <v>18X7-8</v>
      </c>
      <c r="F2299" s="6" t="str">
        <f>+VLOOKUP($D2299,Sheet3!$B:$I,3,0)</f>
        <v>LUG</v>
      </c>
      <c r="G2299" s="6" t="str">
        <f>+VLOOKUP($D2299,Sheet3!$B:$I,4,0)</f>
        <v>NUMA</v>
      </c>
      <c r="H2299" s="6">
        <f>+VLOOKUP($D2299,Sheet3!$B:$I,5,0)</f>
        <v>4.33</v>
      </c>
      <c r="I2299" s="6" t="str">
        <f>+VLOOKUP($D2299,Sheet3!$B:$I,6,0)</f>
        <v>M2N24</v>
      </c>
      <c r="J2299" s="6" t="str">
        <f>+VLOOKUP($D2299,Sheet3!$B:$I,7,0)</f>
        <v>NUMA</v>
      </c>
      <c r="K2299" s="6" t="str">
        <f>+VLOOKUP($D2299,Sheet3!$B:$I,8,0)</f>
        <v>FORTE</v>
      </c>
      <c r="L2299" s="6" t="str">
        <f t="shared" si="210"/>
        <v>18X7-8LUG NUMA 4.33 M2N24 NUMA FORTE</v>
      </c>
      <c r="M2299" s="12" t="s">
        <v>15</v>
      </c>
      <c r="N2299" s="12" t="str">
        <f t="shared" si="209"/>
        <v>l2203</v>
      </c>
    </row>
    <row r="2300" spans="1:14">
      <c r="A2300" s="12" t="s">
        <v>2313</v>
      </c>
      <c r="B2300" s="6" t="str">
        <f t="shared" si="207"/>
        <v>l220302896</v>
      </c>
      <c r="C2300" s="12">
        <v>243601</v>
      </c>
      <c r="D2300" s="12" t="str">
        <f t="shared" si="208"/>
        <v>p-043601</v>
      </c>
      <c r="E2300" s="6" t="str">
        <f>+VLOOKUP($D2300,Sheet3!$B:$I,2,0)</f>
        <v>18X7-8</v>
      </c>
      <c r="F2300" s="6" t="str">
        <f>+VLOOKUP($D2300,Sheet3!$B:$I,3,0)</f>
        <v>LUG</v>
      </c>
      <c r="G2300" s="6" t="str">
        <f>+VLOOKUP($D2300,Sheet3!$B:$I,4,0)</f>
        <v>NUMA</v>
      </c>
      <c r="H2300" s="6">
        <f>+VLOOKUP($D2300,Sheet3!$B:$I,5,0)</f>
        <v>4.33</v>
      </c>
      <c r="I2300" s="6" t="str">
        <f>+VLOOKUP($D2300,Sheet3!$B:$I,6,0)</f>
        <v>M2N24</v>
      </c>
      <c r="J2300" s="6" t="str">
        <f>+VLOOKUP($D2300,Sheet3!$B:$I,7,0)</f>
        <v>NUMA</v>
      </c>
      <c r="K2300" s="6" t="str">
        <f>+VLOOKUP($D2300,Sheet3!$B:$I,8,0)</f>
        <v>FORTE</v>
      </c>
      <c r="L2300" s="6" t="str">
        <f t="shared" si="210"/>
        <v>18X7-8LUG NUMA 4.33 M2N24 NUMA FORTE</v>
      </c>
      <c r="M2300" s="12" t="s">
        <v>15</v>
      </c>
      <c r="N2300" s="12" t="str">
        <f t="shared" si="209"/>
        <v>l2203</v>
      </c>
    </row>
    <row r="2301" spans="1:14">
      <c r="A2301" s="12" t="s">
        <v>2314</v>
      </c>
      <c r="B2301" s="6" t="str">
        <f t="shared" si="207"/>
        <v>l220302825</v>
      </c>
      <c r="C2301" s="12">
        <v>243601</v>
      </c>
      <c r="D2301" s="12" t="str">
        <f t="shared" si="208"/>
        <v>p-043601</v>
      </c>
      <c r="E2301" s="6" t="str">
        <f>+VLOOKUP($D2301,Sheet3!$B:$I,2,0)</f>
        <v>18X7-8</v>
      </c>
      <c r="F2301" s="6" t="str">
        <f>+VLOOKUP($D2301,Sheet3!$B:$I,3,0)</f>
        <v>LUG</v>
      </c>
      <c r="G2301" s="6" t="str">
        <f>+VLOOKUP($D2301,Sheet3!$B:$I,4,0)</f>
        <v>NUMA</v>
      </c>
      <c r="H2301" s="6">
        <f>+VLOOKUP($D2301,Sheet3!$B:$I,5,0)</f>
        <v>4.33</v>
      </c>
      <c r="I2301" s="6" t="str">
        <f>+VLOOKUP($D2301,Sheet3!$B:$I,6,0)</f>
        <v>M2N24</v>
      </c>
      <c r="J2301" s="6" t="str">
        <f>+VLOOKUP($D2301,Sheet3!$B:$I,7,0)</f>
        <v>NUMA</v>
      </c>
      <c r="K2301" s="6" t="str">
        <f>+VLOOKUP($D2301,Sheet3!$B:$I,8,0)</f>
        <v>FORTE</v>
      </c>
      <c r="L2301" s="6" t="str">
        <f t="shared" si="210"/>
        <v>18X7-8LUG NUMA 4.33 M2N24 NUMA FORTE</v>
      </c>
      <c r="M2301" s="12" t="s">
        <v>15</v>
      </c>
      <c r="N2301" s="12" t="str">
        <f t="shared" si="209"/>
        <v>l2203</v>
      </c>
    </row>
    <row r="2302" spans="1:14">
      <c r="A2302" s="12" t="s">
        <v>2315</v>
      </c>
      <c r="B2302" s="6" t="str">
        <f t="shared" si="207"/>
        <v>l220304016</v>
      </c>
      <c r="C2302" s="12">
        <v>249701</v>
      </c>
      <c r="D2302" s="12" t="str">
        <f t="shared" si="208"/>
        <v>p-049701</v>
      </c>
      <c r="E2302" s="6" t="str">
        <f>+VLOOKUP($D2302,Sheet3!$B:$I,2,0)</f>
        <v>6.00-9</v>
      </c>
      <c r="F2302" s="6" t="str">
        <f>+VLOOKUP($D2302,Sheet3!$B:$I,3,0)</f>
        <v>LUG</v>
      </c>
      <c r="G2302" s="6" t="str">
        <f>+VLOOKUP($D2302,Sheet3!$B:$I,4,0)</f>
        <v>NUMA</v>
      </c>
      <c r="H2302" s="6">
        <f>+VLOOKUP($D2302,Sheet3!$B:$I,5,0)</f>
        <v>4</v>
      </c>
      <c r="I2302" s="6" t="str">
        <f>+VLOOKUP($D2302,Sheet3!$B:$I,6,0)</f>
        <v>P13X</v>
      </c>
      <c r="J2302" s="6" t="str">
        <f>+VLOOKUP($D2302,Sheet3!$B:$I,7,0)</f>
        <v>NUMA</v>
      </c>
      <c r="K2302" s="6" t="str">
        <f>+VLOOKUP($D2302,Sheet3!$B:$I,8,0)</f>
        <v>PREMIUM</v>
      </c>
      <c r="L2302" s="6" t="str">
        <f t="shared" si="210"/>
        <v>6.00-9LUG NUMA 4 P13X NUMA PREMIUM</v>
      </c>
      <c r="M2302" s="12" t="s">
        <v>15</v>
      </c>
      <c r="N2302" s="12" t="str">
        <f t="shared" si="209"/>
        <v>l2203</v>
      </c>
    </row>
    <row r="2303" spans="1:14">
      <c r="A2303" s="12" t="s">
        <v>2316</v>
      </c>
      <c r="B2303" s="6" t="str">
        <f t="shared" si="207"/>
        <v>l220304461</v>
      </c>
      <c r="C2303" s="12">
        <v>249701</v>
      </c>
      <c r="D2303" s="12" t="str">
        <f t="shared" si="208"/>
        <v>p-049701</v>
      </c>
      <c r="E2303" s="6" t="str">
        <f>+VLOOKUP($D2303,Sheet3!$B:$I,2,0)</f>
        <v>6.00-9</v>
      </c>
      <c r="F2303" s="6" t="str">
        <f>+VLOOKUP($D2303,Sheet3!$B:$I,3,0)</f>
        <v>LUG</v>
      </c>
      <c r="G2303" s="6" t="str">
        <f>+VLOOKUP($D2303,Sheet3!$B:$I,4,0)</f>
        <v>NUMA</v>
      </c>
      <c r="H2303" s="6">
        <f>+VLOOKUP($D2303,Sheet3!$B:$I,5,0)</f>
        <v>4</v>
      </c>
      <c r="I2303" s="6" t="str">
        <f>+VLOOKUP($D2303,Sheet3!$B:$I,6,0)</f>
        <v>P13X</v>
      </c>
      <c r="J2303" s="6" t="str">
        <f>+VLOOKUP($D2303,Sheet3!$B:$I,7,0)</f>
        <v>NUMA</v>
      </c>
      <c r="K2303" s="6" t="str">
        <f>+VLOOKUP($D2303,Sheet3!$B:$I,8,0)</f>
        <v>PREMIUM</v>
      </c>
      <c r="L2303" s="6" t="str">
        <f t="shared" si="210"/>
        <v>6.00-9LUG NUMA 4 P13X NUMA PREMIUM</v>
      </c>
      <c r="M2303" s="12" t="s">
        <v>15</v>
      </c>
      <c r="N2303" s="12" t="str">
        <f t="shared" si="209"/>
        <v>l2203</v>
      </c>
    </row>
    <row r="2304" spans="1:14">
      <c r="A2304" s="12" t="s">
        <v>2317</v>
      </c>
      <c r="B2304" s="6" t="str">
        <f t="shared" si="207"/>
        <v>l220304588</v>
      </c>
      <c r="C2304" s="12">
        <v>249701</v>
      </c>
      <c r="D2304" s="12" t="str">
        <f t="shared" si="208"/>
        <v>p-049701</v>
      </c>
      <c r="E2304" s="6" t="str">
        <f>+VLOOKUP($D2304,Sheet3!$B:$I,2,0)</f>
        <v>6.00-9</v>
      </c>
      <c r="F2304" s="6" t="str">
        <f>+VLOOKUP($D2304,Sheet3!$B:$I,3,0)</f>
        <v>LUG</v>
      </c>
      <c r="G2304" s="6" t="str">
        <f>+VLOOKUP($D2304,Sheet3!$B:$I,4,0)</f>
        <v>NUMA</v>
      </c>
      <c r="H2304" s="6">
        <f>+VLOOKUP($D2304,Sheet3!$B:$I,5,0)</f>
        <v>4</v>
      </c>
      <c r="I2304" s="6" t="str">
        <f>+VLOOKUP($D2304,Sheet3!$B:$I,6,0)</f>
        <v>P13X</v>
      </c>
      <c r="J2304" s="6" t="str">
        <f>+VLOOKUP($D2304,Sheet3!$B:$I,7,0)</f>
        <v>NUMA</v>
      </c>
      <c r="K2304" s="6" t="str">
        <f>+VLOOKUP($D2304,Sheet3!$B:$I,8,0)</f>
        <v>PREMIUM</v>
      </c>
      <c r="L2304" s="6" t="str">
        <f t="shared" si="210"/>
        <v>6.00-9LUG NUMA 4 P13X NUMA PREMIUM</v>
      </c>
      <c r="M2304" s="12" t="s">
        <v>15</v>
      </c>
      <c r="N2304" s="12" t="str">
        <f t="shared" si="209"/>
        <v>l2203</v>
      </c>
    </row>
    <row r="2305" spans="1:14">
      <c r="A2305" s="12" t="s">
        <v>2318</v>
      </c>
      <c r="B2305" s="6" t="str">
        <f t="shared" si="207"/>
        <v>l220305957</v>
      </c>
      <c r="C2305" s="12">
        <v>189624</v>
      </c>
      <c r="D2305" s="12" t="str">
        <f t="shared" si="208"/>
        <v>p-189624</v>
      </c>
      <c r="E2305" s="6" t="str">
        <f>+VLOOKUP($D2305,Sheet3!$B:$I,2,0)</f>
        <v>21X7X15</v>
      </c>
      <c r="F2305" s="6" t="str">
        <f>+VLOOKUP($D2305,Sheet3!$B:$I,3,0)</f>
        <v>SAT</v>
      </c>
      <c r="G2305" s="6" t="str">
        <f>+VLOOKUP($D2305,Sheet3!$B:$I,4,0)</f>
        <v>NUMA</v>
      </c>
      <c r="H2305" s="6">
        <f>+VLOOKUP($D2305,Sheet3!$B:$I,5,0)</f>
        <v>0</v>
      </c>
      <c r="I2305" s="6" t="str">
        <f>+VLOOKUP($D2305,Sheet3!$B:$I,6,0)</f>
        <v>D1.</v>
      </c>
      <c r="J2305" s="6" t="str">
        <f>+VLOOKUP($D2305,Sheet3!$B:$I,7,0)</f>
        <v>TALON</v>
      </c>
      <c r="K2305" s="6" t="str">
        <f>+VLOOKUP($D2305,Sheet3!$B:$I,8,0)</f>
        <v>D</v>
      </c>
      <c r="L2305" s="6" t="str">
        <f t="shared" si="210"/>
        <v>21X7X15SAT NUMA 0 D1. TALON D</v>
      </c>
      <c r="M2305" s="12" t="s">
        <v>15</v>
      </c>
      <c r="N2305" s="12" t="str">
        <f t="shared" si="209"/>
        <v>l2203</v>
      </c>
    </row>
    <row r="2306" spans="1:14">
      <c r="A2306" s="12" t="s">
        <v>2319</v>
      </c>
      <c r="B2306" s="6" t="str">
        <f t="shared" si="207"/>
        <v>l220305932</v>
      </c>
      <c r="C2306" s="12">
        <v>200907</v>
      </c>
      <c r="D2306" s="12" t="str">
        <f t="shared" si="208"/>
        <v>p-000907</v>
      </c>
      <c r="E2306" s="6" t="str">
        <f>+VLOOKUP($D2306,Sheet3!$B:$I,2,0)</f>
        <v>21X8X15</v>
      </c>
      <c r="F2306" s="6" t="str">
        <f>+VLOOKUP($D2306,Sheet3!$B:$I,3,0)</f>
        <v>SAT</v>
      </c>
      <c r="G2306" s="6" t="str">
        <f>+VLOOKUP($D2306,Sheet3!$B:$I,4,0)</f>
        <v>NUMA</v>
      </c>
      <c r="H2306" s="6">
        <f>+VLOOKUP($D2306,Sheet3!$B:$I,5,0)</f>
        <v>0</v>
      </c>
      <c r="I2306" s="6" t="str">
        <f>+VLOOKUP($D2306,Sheet3!$B:$I,6,0)</f>
        <v>D1.</v>
      </c>
      <c r="J2306" s="6" t="str">
        <f>+VLOOKUP($D2306,Sheet3!$B:$I,7,0)</f>
        <v>TALON</v>
      </c>
      <c r="K2306" s="6" t="str">
        <f>+VLOOKUP($D2306,Sheet3!$B:$I,8,0)</f>
        <v>D</v>
      </c>
      <c r="L2306" s="6" t="str">
        <f t="shared" si="210"/>
        <v>21X8X15SAT NUMA 0 D1. TALON D</v>
      </c>
      <c r="M2306" s="12" t="s">
        <v>15</v>
      </c>
      <c r="N2306" s="12" t="str">
        <f t="shared" si="209"/>
        <v>l2203</v>
      </c>
    </row>
    <row r="2307" spans="1:14">
      <c r="A2307" s="12" t="s">
        <v>2320</v>
      </c>
      <c r="B2307" s="6" t="str">
        <f t="shared" si="207"/>
        <v>l220305458</v>
      </c>
      <c r="C2307" s="12">
        <v>190178</v>
      </c>
      <c r="D2307" s="12" t="str">
        <f t="shared" si="208"/>
        <v>p-190178</v>
      </c>
      <c r="E2307" s="6" t="str">
        <f>+VLOOKUP($D2307,Sheet3!$B:$I,2,0)</f>
        <v>16X5X101/2</v>
      </c>
      <c r="F2307" s="6" t="str">
        <f>+VLOOKUP($D2307,Sheet3!$B:$I,3,0)</f>
        <v>SM</v>
      </c>
      <c r="G2307" s="6" t="str">
        <f>+VLOOKUP($D2307,Sheet3!$B:$I,4,0)</f>
        <v>NUMA</v>
      </c>
      <c r="H2307" s="6">
        <f>+VLOOKUP($D2307,Sheet3!$B:$I,5,0)</f>
        <v>0</v>
      </c>
      <c r="I2307" s="6" t="str">
        <f>+VLOOKUP($D2307,Sheet3!$B:$I,6,0)</f>
        <v>P5</v>
      </c>
      <c r="J2307" s="6" t="str">
        <f>+VLOOKUP($D2307,Sheet3!$B:$I,7,0)</f>
        <v>GALAXYYMSDS</v>
      </c>
      <c r="K2307" s="6" t="str">
        <f>+VLOOKUP($D2307,Sheet3!$B:$I,8,0)</f>
        <v>P</v>
      </c>
      <c r="L2307" s="6" t="str">
        <f t="shared" si="210"/>
        <v>16X5X101/2SM NUMA 0 P5 GALAXYYMSDS P</v>
      </c>
      <c r="M2307" s="12" t="s">
        <v>15</v>
      </c>
      <c r="N2307" s="12" t="str">
        <f t="shared" si="209"/>
        <v>l2203</v>
      </c>
    </row>
    <row r="2308" spans="1:14">
      <c r="A2308" s="12" t="s">
        <v>2321</v>
      </c>
      <c r="B2308" s="6" t="str">
        <f t="shared" si="207"/>
        <v>l220305410</v>
      </c>
      <c r="C2308" s="12">
        <v>190481</v>
      </c>
      <c r="D2308" s="12" t="str">
        <f t="shared" si="208"/>
        <v>p-190481</v>
      </c>
      <c r="E2308" s="6" t="str">
        <f>+VLOOKUP($D2308,Sheet3!$B:$I,2,0)</f>
        <v>161/4X6X111/4</v>
      </c>
      <c r="F2308" s="6" t="str">
        <f>+VLOOKUP($D2308,Sheet3!$B:$I,3,0)</f>
        <v>SAT</v>
      </c>
      <c r="G2308" s="6" t="str">
        <f>+VLOOKUP($D2308,Sheet3!$B:$I,4,0)</f>
        <v>NUMA</v>
      </c>
      <c r="H2308" s="6">
        <f>+VLOOKUP($D2308,Sheet3!$B:$I,5,0)</f>
        <v>0</v>
      </c>
      <c r="I2308" s="6" t="str">
        <f>+VLOOKUP($D2308,Sheet3!$B:$I,6,0)</f>
        <v>D1.</v>
      </c>
      <c r="J2308" s="6" t="str">
        <f>+VLOOKUP($D2308,Sheet3!$B:$I,7,0)</f>
        <v>TALON</v>
      </c>
      <c r="K2308" s="6" t="str">
        <f>+VLOOKUP($D2308,Sheet3!$B:$I,8,0)</f>
        <v>D</v>
      </c>
      <c r="L2308" s="6" t="str">
        <f t="shared" si="210"/>
        <v>161/4X6X111/4SAT NUMA 0 D1. TALON D</v>
      </c>
      <c r="M2308" s="12" t="s">
        <v>15</v>
      </c>
      <c r="N2308" s="12" t="str">
        <f t="shared" si="209"/>
        <v>l2203</v>
      </c>
    </row>
    <row r="2309" spans="1:14">
      <c r="A2309" s="12" t="s">
        <v>2322</v>
      </c>
      <c r="B2309" s="6" t="str">
        <f t="shared" si="207"/>
        <v>l220305825</v>
      </c>
      <c r="C2309" s="12">
        <v>189624</v>
      </c>
      <c r="D2309" s="12" t="str">
        <f t="shared" si="208"/>
        <v>p-189624</v>
      </c>
      <c r="E2309" s="6" t="str">
        <f>+VLOOKUP($D2309,Sheet3!$B:$I,2,0)</f>
        <v>21X7X15</v>
      </c>
      <c r="F2309" s="6" t="str">
        <f>+VLOOKUP($D2309,Sheet3!$B:$I,3,0)</f>
        <v>SAT</v>
      </c>
      <c r="G2309" s="6" t="str">
        <f>+VLOOKUP($D2309,Sheet3!$B:$I,4,0)</f>
        <v>NUMA</v>
      </c>
      <c r="H2309" s="6">
        <f>+VLOOKUP($D2309,Sheet3!$B:$I,5,0)</f>
        <v>0</v>
      </c>
      <c r="I2309" s="6" t="str">
        <f>+VLOOKUP($D2309,Sheet3!$B:$I,6,0)</f>
        <v>D1.</v>
      </c>
      <c r="J2309" s="6" t="str">
        <f>+VLOOKUP($D2309,Sheet3!$B:$I,7,0)</f>
        <v>TALON</v>
      </c>
      <c r="K2309" s="6" t="str">
        <f>+VLOOKUP($D2309,Sheet3!$B:$I,8,0)</f>
        <v>D</v>
      </c>
      <c r="L2309" s="6" t="str">
        <f t="shared" si="210"/>
        <v>21X7X15SAT NUMA 0 D1. TALON D</v>
      </c>
      <c r="M2309" s="12" t="s">
        <v>15</v>
      </c>
      <c r="N2309" s="12" t="str">
        <f t="shared" si="209"/>
        <v>l2203</v>
      </c>
    </row>
    <row r="2310" spans="1:14">
      <c r="A2310" s="12" t="s">
        <v>2323</v>
      </c>
      <c r="B2310" s="6" t="str">
        <f t="shared" si="207"/>
        <v>l220305768</v>
      </c>
      <c r="C2310" s="12">
        <v>189624</v>
      </c>
      <c r="D2310" s="12" t="str">
        <f t="shared" si="208"/>
        <v>p-189624</v>
      </c>
      <c r="E2310" s="6" t="str">
        <f>+VLOOKUP($D2310,Sheet3!$B:$I,2,0)</f>
        <v>21X7X15</v>
      </c>
      <c r="F2310" s="6" t="str">
        <f>+VLOOKUP($D2310,Sheet3!$B:$I,3,0)</f>
        <v>SAT</v>
      </c>
      <c r="G2310" s="6" t="str">
        <f>+VLOOKUP($D2310,Sheet3!$B:$I,4,0)</f>
        <v>NUMA</v>
      </c>
      <c r="H2310" s="6">
        <f>+VLOOKUP($D2310,Sheet3!$B:$I,5,0)</f>
        <v>0</v>
      </c>
      <c r="I2310" s="6" t="str">
        <f>+VLOOKUP($D2310,Sheet3!$B:$I,6,0)</f>
        <v>D1.</v>
      </c>
      <c r="J2310" s="6" t="str">
        <f>+VLOOKUP($D2310,Sheet3!$B:$I,7,0)</f>
        <v>TALON</v>
      </c>
      <c r="K2310" s="6" t="str">
        <f>+VLOOKUP($D2310,Sheet3!$B:$I,8,0)</f>
        <v>D</v>
      </c>
      <c r="L2310" s="6" t="str">
        <f t="shared" si="210"/>
        <v>21X7X15SAT NUMA 0 D1. TALON D</v>
      </c>
      <c r="M2310" s="12" t="s">
        <v>15</v>
      </c>
      <c r="N2310" s="12" t="str">
        <f t="shared" si="209"/>
        <v>l2203</v>
      </c>
    </row>
    <row r="2311" spans="1:14">
      <c r="A2311" s="12" t="s">
        <v>2324</v>
      </c>
      <c r="B2311" s="6" t="str">
        <f t="shared" si="207"/>
        <v>l220305779</v>
      </c>
      <c r="C2311" s="12">
        <v>200907</v>
      </c>
      <c r="D2311" s="12" t="str">
        <f t="shared" si="208"/>
        <v>p-000907</v>
      </c>
      <c r="E2311" s="6" t="str">
        <f>+VLOOKUP($D2311,Sheet3!$B:$I,2,0)</f>
        <v>21X8X15</v>
      </c>
      <c r="F2311" s="6" t="str">
        <f>+VLOOKUP($D2311,Sheet3!$B:$I,3,0)</f>
        <v>SAT</v>
      </c>
      <c r="G2311" s="6" t="str">
        <f>+VLOOKUP($D2311,Sheet3!$B:$I,4,0)</f>
        <v>NUMA</v>
      </c>
      <c r="H2311" s="6">
        <f>+VLOOKUP($D2311,Sheet3!$B:$I,5,0)</f>
        <v>0</v>
      </c>
      <c r="I2311" s="6" t="str">
        <f>+VLOOKUP($D2311,Sheet3!$B:$I,6,0)</f>
        <v>D1.</v>
      </c>
      <c r="J2311" s="6" t="str">
        <f>+VLOOKUP($D2311,Sheet3!$B:$I,7,0)</f>
        <v>TALON</v>
      </c>
      <c r="K2311" s="6" t="str">
        <f>+VLOOKUP($D2311,Sheet3!$B:$I,8,0)</f>
        <v>D</v>
      </c>
      <c r="L2311" s="6" t="str">
        <f t="shared" si="210"/>
        <v>21X8X15SAT NUMA 0 D1. TALON D</v>
      </c>
      <c r="M2311" s="12" t="s">
        <v>15</v>
      </c>
      <c r="N2311" s="12" t="str">
        <f t="shared" si="209"/>
        <v>l2203</v>
      </c>
    </row>
    <row r="2312" spans="1:14">
      <c r="A2312" s="12" t="s">
        <v>2325</v>
      </c>
      <c r="B2312" s="6" t="str">
        <f t="shared" si="207"/>
        <v>l220304822</v>
      </c>
      <c r="C2312" s="12">
        <v>190481</v>
      </c>
      <c r="D2312" s="12" t="str">
        <f t="shared" si="208"/>
        <v>p-190481</v>
      </c>
      <c r="E2312" s="6" t="str">
        <f>+VLOOKUP($D2312,Sheet3!$B:$I,2,0)</f>
        <v>161/4X6X111/4</v>
      </c>
      <c r="F2312" s="6" t="str">
        <f>+VLOOKUP($D2312,Sheet3!$B:$I,3,0)</f>
        <v>SAT</v>
      </c>
      <c r="G2312" s="6" t="str">
        <f>+VLOOKUP($D2312,Sheet3!$B:$I,4,0)</f>
        <v>NUMA</v>
      </c>
      <c r="H2312" s="6">
        <f>+VLOOKUP($D2312,Sheet3!$B:$I,5,0)</f>
        <v>0</v>
      </c>
      <c r="I2312" s="6" t="str">
        <f>+VLOOKUP($D2312,Sheet3!$B:$I,6,0)</f>
        <v>D1.</v>
      </c>
      <c r="J2312" s="6" t="str">
        <f>+VLOOKUP($D2312,Sheet3!$B:$I,7,0)</f>
        <v>TALON</v>
      </c>
      <c r="K2312" s="6" t="str">
        <f>+VLOOKUP($D2312,Sheet3!$B:$I,8,0)</f>
        <v>D</v>
      </c>
      <c r="L2312" s="6" t="str">
        <f t="shared" si="210"/>
        <v>161/4X6X111/4SAT NUMA 0 D1. TALON D</v>
      </c>
      <c r="M2312" s="12" t="s">
        <v>15</v>
      </c>
      <c r="N2312" s="12" t="str">
        <f t="shared" si="209"/>
        <v>l2203</v>
      </c>
    </row>
    <row r="2313" spans="1:14">
      <c r="A2313" s="12" t="s">
        <v>2326</v>
      </c>
      <c r="B2313" s="6" t="str">
        <f t="shared" si="207"/>
        <v>l220304607</v>
      </c>
      <c r="C2313" s="12">
        <v>190481</v>
      </c>
      <c r="D2313" s="12" t="str">
        <f t="shared" si="208"/>
        <v>p-190481</v>
      </c>
      <c r="E2313" s="6" t="str">
        <f>+VLOOKUP($D2313,Sheet3!$B:$I,2,0)</f>
        <v>161/4X6X111/4</v>
      </c>
      <c r="F2313" s="6" t="str">
        <f>+VLOOKUP($D2313,Sheet3!$B:$I,3,0)</f>
        <v>SAT</v>
      </c>
      <c r="G2313" s="6" t="str">
        <f>+VLOOKUP($D2313,Sheet3!$B:$I,4,0)</f>
        <v>NUMA</v>
      </c>
      <c r="H2313" s="6">
        <f>+VLOOKUP($D2313,Sheet3!$B:$I,5,0)</f>
        <v>0</v>
      </c>
      <c r="I2313" s="6" t="str">
        <f>+VLOOKUP($D2313,Sheet3!$B:$I,6,0)</f>
        <v>D1.</v>
      </c>
      <c r="J2313" s="6" t="str">
        <f>+VLOOKUP($D2313,Sheet3!$B:$I,7,0)</f>
        <v>TALON</v>
      </c>
      <c r="K2313" s="6" t="str">
        <f>+VLOOKUP($D2313,Sheet3!$B:$I,8,0)</f>
        <v>D</v>
      </c>
      <c r="L2313" s="6" t="str">
        <f t="shared" si="210"/>
        <v>161/4X6X111/4SAT NUMA 0 D1. TALON D</v>
      </c>
      <c r="M2313" s="12" t="s">
        <v>15</v>
      </c>
      <c r="N2313" s="12" t="str">
        <f t="shared" si="209"/>
        <v>l2203</v>
      </c>
    </row>
    <row r="2314" spans="1:14">
      <c r="A2314" s="12" t="s">
        <v>2327</v>
      </c>
      <c r="B2314" s="6" t="str">
        <f t="shared" si="207"/>
        <v>l220305499</v>
      </c>
      <c r="C2314" s="12">
        <v>189624</v>
      </c>
      <c r="D2314" s="12" t="str">
        <f t="shared" si="208"/>
        <v>p-189624</v>
      </c>
      <c r="E2314" s="6" t="str">
        <f>+VLOOKUP($D2314,Sheet3!$B:$I,2,0)</f>
        <v>21X7X15</v>
      </c>
      <c r="F2314" s="6" t="str">
        <f>+VLOOKUP($D2314,Sheet3!$B:$I,3,0)</f>
        <v>SAT</v>
      </c>
      <c r="G2314" s="6" t="str">
        <f>+VLOOKUP($D2314,Sheet3!$B:$I,4,0)</f>
        <v>NUMA</v>
      </c>
      <c r="H2314" s="6">
        <f>+VLOOKUP($D2314,Sheet3!$B:$I,5,0)</f>
        <v>0</v>
      </c>
      <c r="I2314" s="6" t="str">
        <f>+VLOOKUP($D2314,Sheet3!$B:$I,6,0)</f>
        <v>D1.</v>
      </c>
      <c r="J2314" s="6" t="str">
        <f>+VLOOKUP($D2314,Sheet3!$B:$I,7,0)</f>
        <v>TALON</v>
      </c>
      <c r="K2314" s="6" t="str">
        <f>+VLOOKUP($D2314,Sheet3!$B:$I,8,0)</f>
        <v>D</v>
      </c>
      <c r="L2314" s="6" t="str">
        <f t="shared" si="210"/>
        <v>21X7X15SAT NUMA 0 D1. TALON D</v>
      </c>
      <c r="M2314" s="12" t="s">
        <v>15</v>
      </c>
      <c r="N2314" s="12" t="str">
        <f t="shared" si="209"/>
        <v>l2203</v>
      </c>
    </row>
    <row r="2315" spans="1:14">
      <c r="A2315" s="12" t="s">
        <v>2328</v>
      </c>
      <c r="B2315" s="6" t="str">
        <f t="shared" si="207"/>
        <v>l220305881</v>
      </c>
      <c r="C2315" s="12">
        <v>189624</v>
      </c>
      <c r="D2315" s="12" t="str">
        <f t="shared" si="208"/>
        <v>p-189624</v>
      </c>
      <c r="E2315" s="6" t="str">
        <f>+VLOOKUP($D2315,Sheet3!$B:$I,2,0)</f>
        <v>21X7X15</v>
      </c>
      <c r="F2315" s="6" t="str">
        <f>+VLOOKUP($D2315,Sheet3!$B:$I,3,0)</f>
        <v>SAT</v>
      </c>
      <c r="G2315" s="6" t="str">
        <f>+VLOOKUP($D2315,Sheet3!$B:$I,4,0)</f>
        <v>NUMA</v>
      </c>
      <c r="H2315" s="6">
        <f>+VLOOKUP($D2315,Sheet3!$B:$I,5,0)</f>
        <v>0</v>
      </c>
      <c r="I2315" s="6" t="str">
        <f>+VLOOKUP($D2315,Sheet3!$B:$I,6,0)</f>
        <v>D1.</v>
      </c>
      <c r="J2315" s="6" t="str">
        <f>+VLOOKUP($D2315,Sheet3!$B:$I,7,0)</f>
        <v>TALON</v>
      </c>
      <c r="K2315" s="6" t="str">
        <f>+VLOOKUP($D2315,Sheet3!$B:$I,8,0)</f>
        <v>D</v>
      </c>
      <c r="L2315" s="6" t="str">
        <f t="shared" si="210"/>
        <v>21X7X15SAT NUMA 0 D1. TALON D</v>
      </c>
      <c r="M2315" s="12" t="s">
        <v>15</v>
      </c>
      <c r="N2315" s="12" t="str">
        <f t="shared" si="209"/>
        <v>l2203</v>
      </c>
    </row>
    <row r="2316" spans="1:14">
      <c r="A2316" s="12" t="s">
        <v>2329</v>
      </c>
      <c r="B2316" s="6" t="str">
        <f t="shared" si="207"/>
        <v>l220305841</v>
      </c>
      <c r="C2316" s="12">
        <v>200907</v>
      </c>
      <c r="D2316" s="12" t="str">
        <f t="shared" si="208"/>
        <v>p-000907</v>
      </c>
      <c r="E2316" s="6" t="str">
        <f>+VLOOKUP($D2316,Sheet3!$B:$I,2,0)</f>
        <v>21X8X15</v>
      </c>
      <c r="F2316" s="6" t="str">
        <f>+VLOOKUP($D2316,Sheet3!$B:$I,3,0)</f>
        <v>SAT</v>
      </c>
      <c r="G2316" s="6" t="str">
        <f>+VLOOKUP($D2316,Sheet3!$B:$I,4,0)</f>
        <v>NUMA</v>
      </c>
      <c r="H2316" s="6">
        <f>+VLOOKUP($D2316,Sheet3!$B:$I,5,0)</f>
        <v>0</v>
      </c>
      <c r="I2316" s="6" t="str">
        <f>+VLOOKUP($D2316,Sheet3!$B:$I,6,0)</f>
        <v>D1.</v>
      </c>
      <c r="J2316" s="6" t="str">
        <f>+VLOOKUP($D2316,Sheet3!$B:$I,7,0)</f>
        <v>TALON</v>
      </c>
      <c r="K2316" s="6" t="str">
        <f>+VLOOKUP($D2316,Sheet3!$B:$I,8,0)</f>
        <v>D</v>
      </c>
      <c r="L2316" s="6" t="str">
        <f t="shared" si="210"/>
        <v>21X8X15SAT NUMA 0 D1. TALON D</v>
      </c>
      <c r="M2316" s="12" t="s">
        <v>15</v>
      </c>
      <c r="N2316" s="12" t="str">
        <f t="shared" si="209"/>
        <v>l2203</v>
      </c>
    </row>
    <row r="2317" spans="1:14">
      <c r="A2317" s="12" t="s">
        <v>2330</v>
      </c>
      <c r="B2317" s="6" t="str">
        <f t="shared" si="207"/>
        <v>l220304884</v>
      </c>
      <c r="C2317" s="12">
        <v>190481</v>
      </c>
      <c r="D2317" s="12" t="str">
        <f t="shared" si="208"/>
        <v>p-190481</v>
      </c>
      <c r="E2317" s="6" t="str">
        <f>+VLOOKUP($D2317,Sheet3!$B:$I,2,0)</f>
        <v>161/4X6X111/4</v>
      </c>
      <c r="F2317" s="6" t="str">
        <f>+VLOOKUP($D2317,Sheet3!$B:$I,3,0)</f>
        <v>SAT</v>
      </c>
      <c r="G2317" s="6" t="str">
        <f>+VLOOKUP($D2317,Sheet3!$B:$I,4,0)</f>
        <v>NUMA</v>
      </c>
      <c r="H2317" s="6">
        <f>+VLOOKUP($D2317,Sheet3!$B:$I,5,0)</f>
        <v>0</v>
      </c>
      <c r="I2317" s="6" t="str">
        <f>+VLOOKUP($D2317,Sheet3!$B:$I,6,0)</f>
        <v>D1.</v>
      </c>
      <c r="J2317" s="6" t="str">
        <f>+VLOOKUP($D2317,Sheet3!$B:$I,7,0)</f>
        <v>TALON</v>
      </c>
      <c r="K2317" s="6" t="str">
        <f>+VLOOKUP($D2317,Sheet3!$B:$I,8,0)</f>
        <v>D</v>
      </c>
      <c r="L2317" s="6" t="str">
        <f t="shared" si="210"/>
        <v>161/4X6X111/4SAT NUMA 0 D1. TALON D</v>
      </c>
      <c r="M2317" s="12" t="s">
        <v>15</v>
      </c>
      <c r="N2317" s="12" t="str">
        <f t="shared" si="209"/>
        <v>l2203</v>
      </c>
    </row>
    <row r="2318" spans="1:14">
      <c r="A2318" s="12" t="s">
        <v>2331</v>
      </c>
      <c r="B2318" s="6" t="str">
        <f t="shared" si="207"/>
        <v>l220316269</v>
      </c>
      <c r="C2318" s="12">
        <v>190481</v>
      </c>
      <c r="D2318" s="12" t="str">
        <f t="shared" si="208"/>
        <v>p-190481</v>
      </c>
      <c r="E2318" s="6" t="str">
        <f>+VLOOKUP($D2318,Sheet3!$B:$I,2,0)</f>
        <v>161/4X6X111/4</v>
      </c>
      <c r="F2318" s="6" t="str">
        <f>+VLOOKUP($D2318,Sheet3!$B:$I,3,0)</f>
        <v>SAT</v>
      </c>
      <c r="G2318" s="6" t="str">
        <f>+VLOOKUP($D2318,Sheet3!$B:$I,4,0)</f>
        <v>NUMA</v>
      </c>
      <c r="H2318" s="6">
        <f>+VLOOKUP($D2318,Sheet3!$B:$I,5,0)</f>
        <v>0</v>
      </c>
      <c r="I2318" s="6" t="str">
        <f>+VLOOKUP($D2318,Sheet3!$B:$I,6,0)</f>
        <v>D1.</v>
      </c>
      <c r="J2318" s="6" t="str">
        <f>+VLOOKUP($D2318,Sheet3!$B:$I,7,0)</f>
        <v>TALON</v>
      </c>
      <c r="K2318" s="6" t="str">
        <f>+VLOOKUP($D2318,Sheet3!$B:$I,8,0)</f>
        <v>D</v>
      </c>
      <c r="L2318" s="6" t="str">
        <f t="shared" si="210"/>
        <v>161/4X6X111/4SAT NUMA 0 D1. TALON D</v>
      </c>
      <c r="M2318" s="12" t="s">
        <v>15</v>
      </c>
      <c r="N2318" s="12" t="str">
        <f t="shared" si="209"/>
        <v>l2203</v>
      </c>
    </row>
    <row r="2319" spans="1:14">
      <c r="A2319" s="12" t="s">
        <v>2332</v>
      </c>
      <c r="B2319" s="6" t="str">
        <f t="shared" si="207"/>
        <v>l220305627</v>
      </c>
      <c r="C2319" s="12">
        <v>189624</v>
      </c>
      <c r="D2319" s="12" t="str">
        <f t="shared" si="208"/>
        <v>p-189624</v>
      </c>
      <c r="E2319" s="6" t="str">
        <f>+VLOOKUP($D2319,Sheet3!$B:$I,2,0)</f>
        <v>21X7X15</v>
      </c>
      <c r="F2319" s="6" t="str">
        <f>+VLOOKUP($D2319,Sheet3!$B:$I,3,0)</f>
        <v>SAT</v>
      </c>
      <c r="G2319" s="6" t="str">
        <f>+VLOOKUP($D2319,Sheet3!$B:$I,4,0)</f>
        <v>NUMA</v>
      </c>
      <c r="H2319" s="6">
        <f>+VLOOKUP($D2319,Sheet3!$B:$I,5,0)</f>
        <v>0</v>
      </c>
      <c r="I2319" s="6" t="str">
        <f>+VLOOKUP($D2319,Sheet3!$B:$I,6,0)</f>
        <v>D1.</v>
      </c>
      <c r="J2319" s="6" t="str">
        <f>+VLOOKUP($D2319,Sheet3!$B:$I,7,0)</f>
        <v>TALON</v>
      </c>
      <c r="K2319" s="6" t="str">
        <f>+VLOOKUP($D2319,Sheet3!$B:$I,8,0)</f>
        <v>D</v>
      </c>
      <c r="L2319" s="6" t="str">
        <f t="shared" si="210"/>
        <v>21X7X15SAT NUMA 0 D1. TALON D</v>
      </c>
      <c r="M2319" s="12" t="s">
        <v>15</v>
      </c>
      <c r="N2319" s="12" t="str">
        <f t="shared" si="209"/>
        <v>l2203</v>
      </c>
    </row>
    <row r="2320" spans="1:14">
      <c r="A2320" s="12" t="s">
        <v>2333</v>
      </c>
      <c r="B2320" s="6" t="str">
        <f t="shared" si="207"/>
        <v>l220305685</v>
      </c>
      <c r="C2320" s="12">
        <v>189624</v>
      </c>
      <c r="D2320" s="12" t="str">
        <f t="shared" si="208"/>
        <v>p-189624</v>
      </c>
      <c r="E2320" s="6" t="str">
        <f>+VLOOKUP($D2320,Sheet3!$B:$I,2,0)</f>
        <v>21X7X15</v>
      </c>
      <c r="F2320" s="6" t="str">
        <f>+VLOOKUP($D2320,Sheet3!$B:$I,3,0)</f>
        <v>SAT</v>
      </c>
      <c r="G2320" s="6" t="str">
        <f>+VLOOKUP($D2320,Sheet3!$B:$I,4,0)</f>
        <v>NUMA</v>
      </c>
      <c r="H2320" s="6">
        <f>+VLOOKUP($D2320,Sheet3!$B:$I,5,0)</f>
        <v>0</v>
      </c>
      <c r="I2320" s="6" t="str">
        <f>+VLOOKUP($D2320,Sheet3!$B:$I,6,0)</f>
        <v>D1.</v>
      </c>
      <c r="J2320" s="6" t="str">
        <f>+VLOOKUP($D2320,Sheet3!$B:$I,7,0)</f>
        <v>TALON</v>
      </c>
      <c r="K2320" s="6" t="str">
        <f>+VLOOKUP($D2320,Sheet3!$B:$I,8,0)</f>
        <v>D</v>
      </c>
      <c r="L2320" s="6" t="str">
        <f t="shared" si="210"/>
        <v>21X7X15SAT NUMA 0 D1. TALON D</v>
      </c>
      <c r="M2320" s="12" t="s">
        <v>15</v>
      </c>
      <c r="N2320" s="12" t="str">
        <f t="shared" si="209"/>
        <v>l2203</v>
      </c>
    </row>
    <row r="2321" spans="1:14">
      <c r="A2321" s="12" t="s">
        <v>2334</v>
      </c>
      <c r="B2321" s="6" t="str">
        <f t="shared" si="207"/>
        <v>l220305725</v>
      </c>
      <c r="C2321" s="12">
        <v>200907</v>
      </c>
      <c r="D2321" s="12" t="str">
        <f t="shared" si="208"/>
        <v>p-000907</v>
      </c>
      <c r="E2321" s="6" t="str">
        <f>+VLOOKUP($D2321,Sheet3!$B:$I,2,0)</f>
        <v>21X8X15</v>
      </c>
      <c r="F2321" s="6" t="str">
        <f>+VLOOKUP($D2321,Sheet3!$B:$I,3,0)</f>
        <v>SAT</v>
      </c>
      <c r="G2321" s="6" t="str">
        <f>+VLOOKUP($D2321,Sheet3!$B:$I,4,0)</f>
        <v>NUMA</v>
      </c>
      <c r="H2321" s="6">
        <f>+VLOOKUP($D2321,Sheet3!$B:$I,5,0)</f>
        <v>0</v>
      </c>
      <c r="I2321" s="6" t="str">
        <f>+VLOOKUP($D2321,Sheet3!$B:$I,6,0)</f>
        <v>D1.</v>
      </c>
      <c r="J2321" s="6" t="str">
        <f>+VLOOKUP($D2321,Sheet3!$B:$I,7,0)</f>
        <v>TALON</v>
      </c>
      <c r="K2321" s="6" t="str">
        <f>+VLOOKUP($D2321,Sheet3!$B:$I,8,0)</f>
        <v>D</v>
      </c>
      <c r="L2321" s="6" t="str">
        <f t="shared" si="210"/>
        <v>21X8X15SAT NUMA 0 D1. TALON D</v>
      </c>
      <c r="M2321" s="12" t="s">
        <v>15</v>
      </c>
      <c r="N2321" s="12" t="str">
        <f t="shared" si="209"/>
        <v>l2203</v>
      </c>
    </row>
    <row r="2322" spans="1:14">
      <c r="A2322" s="12" t="s">
        <v>2335</v>
      </c>
      <c r="B2322" s="6" t="str">
        <f t="shared" si="207"/>
        <v>l220301165</v>
      </c>
      <c r="C2322" s="12">
        <v>190179</v>
      </c>
      <c r="D2322" s="12" t="str">
        <f t="shared" si="208"/>
        <v>p-190179</v>
      </c>
      <c r="E2322" s="6" t="str">
        <f>+VLOOKUP($D2322,Sheet3!$B:$I,2,0)</f>
        <v>21X7X15</v>
      </c>
      <c r="F2322" s="6" t="str">
        <f>+VLOOKUP($D2322,Sheet3!$B:$I,3,0)</f>
        <v>SM</v>
      </c>
      <c r="G2322" s="6" t="str">
        <f>+VLOOKUP($D2322,Sheet3!$B:$I,4,0)</f>
        <v>NUMA</v>
      </c>
      <c r="H2322" s="6">
        <f>+VLOOKUP($D2322,Sheet3!$B:$I,5,0)</f>
        <v>0</v>
      </c>
      <c r="I2322" s="6" t="str">
        <f>+VLOOKUP($D2322,Sheet3!$B:$I,6,0)</f>
        <v>P5</v>
      </c>
      <c r="J2322" s="6" t="str">
        <f>+VLOOKUP($D2322,Sheet3!$B:$I,7,0)</f>
        <v>GALAXYYMSDS</v>
      </c>
      <c r="K2322" s="6" t="str">
        <f>+VLOOKUP($D2322,Sheet3!$B:$I,8,0)</f>
        <v>P</v>
      </c>
      <c r="L2322" s="6" t="str">
        <f t="shared" si="210"/>
        <v>21X7X15SM NUMA 0 P5 GALAXYYMSDS P</v>
      </c>
      <c r="M2322" s="12" t="s">
        <v>15</v>
      </c>
      <c r="N2322" s="12" t="str">
        <f t="shared" si="209"/>
        <v>l2203</v>
      </c>
    </row>
    <row r="2323" spans="1:14">
      <c r="A2323" s="12" t="s">
        <v>2336</v>
      </c>
      <c r="B2323" s="6" t="str">
        <f t="shared" si="207"/>
        <v>l220216965</v>
      </c>
      <c r="C2323" s="12">
        <v>190179</v>
      </c>
      <c r="D2323" s="12" t="str">
        <f t="shared" si="208"/>
        <v>p-190179</v>
      </c>
      <c r="E2323" s="6" t="str">
        <f>+VLOOKUP($D2323,Sheet3!$B:$I,2,0)</f>
        <v>21X7X15</v>
      </c>
      <c r="F2323" s="6" t="str">
        <f>+VLOOKUP($D2323,Sheet3!$B:$I,3,0)</f>
        <v>SM</v>
      </c>
      <c r="G2323" s="6" t="str">
        <f>+VLOOKUP($D2323,Sheet3!$B:$I,4,0)</f>
        <v>NUMA</v>
      </c>
      <c r="H2323" s="6">
        <f>+VLOOKUP($D2323,Sheet3!$B:$I,5,0)</f>
        <v>0</v>
      </c>
      <c r="I2323" s="6" t="str">
        <f>+VLOOKUP($D2323,Sheet3!$B:$I,6,0)</f>
        <v>P5</v>
      </c>
      <c r="J2323" s="6" t="str">
        <f>+VLOOKUP($D2323,Sheet3!$B:$I,7,0)</f>
        <v>GALAXYYMSDS</v>
      </c>
      <c r="K2323" s="6" t="str">
        <f>+VLOOKUP($D2323,Sheet3!$B:$I,8,0)</f>
        <v>P</v>
      </c>
      <c r="L2323" s="6" t="str">
        <f t="shared" si="210"/>
        <v>21X7X15SM NUMA 0 P5 GALAXYYMSDS P</v>
      </c>
      <c r="M2323" s="12" t="s">
        <v>15</v>
      </c>
      <c r="N2323" s="12" t="str">
        <f t="shared" si="209"/>
        <v>l2202</v>
      </c>
    </row>
    <row r="2324" spans="1:14">
      <c r="A2324" s="12" t="s">
        <v>2337</v>
      </c>
      <c r="B2324" s="6" t="str">
        <f t="shared" si="207"/>
        <v>l220300603</v>
      </c>
      <c r="C2324" s="12">
        <v>190179</v>
      </c>
      <c r="D2324" s="12" t="str">
        <f t="shared" si="208"/>
        <v>p-190179</v>
      </c>
      <c r="E2324" s="6" t="str">
        <f>+VLOOKUP($D2324,Sheet3!$B:$I,2,0)</f>
        <v>21X7X15</v>
      </c>
      <c r="F2324" s="6" t="str">
        <f>+VLOOKUP($D2324,Sheet3!$B:$I,3,0)</f>
        <v>SM</v>
      </c>
      <c r="G2324" s="6" t="str">
        <f>+VLOOKUP($D2324,Sheet3!$B:$I,4,0)</f>
        <v>NUMA</v>
      </c>
      <c r="H2324" s="6">
        <f>+VLOOKUP($D2324,Sheet3!$B:$I,5,0)</f>
        <v>0</v>
      </c>
      <c r="I2324" s="6" t="str">
        <f>+VLOOKUP($D2324,Sheet3!$B:$I,6,0)</f>
        <v>P5</v>
      </c>
      <c r="J2324" s="6" t="str">
        <f>+VLOOKUP($D2324,Sheet3!$B:$I,7,0)</f>
        <v>GALAXYYMSDS</v>
      </c>
      <c r="K2324" s="6" t="str">
        <f>+VLOOKUP($D2324,Sheet3!$B:$I,8,0)</f>
        <v>P</v>
      </c>
      <c r="L2324" s="6" t="str">
        <f t="shared" si="210"/>
        <v>21X7X15SM NUMA 0 P5 GALAXYYMSDS P</v>
      </c>
      <c r="M2324" s="12" t="s">
        <v>15</v>
      </c>
      <c r="N2324" s="12" t="str">
        <f t="shared" si="209"/>
        <v>l2203</v>
      </c>
    </row>
    <row r="2325" spans="1:14">
      <c r="A2325" s="12" t="s">
        <v>2338</v>
      </c>
      <c r="B2325" s="6" t="str">
        <f t="shared" si="207"/>
        <v>l220301108</v>
      </c>
      <c r="C2325" s="12">
        <v>190239</v>
      </c>
      <c r="D2325" s="12" t="str">
        <f t="shared" si="208"/>
        <v>p-190239</v>
      </c>
      <c r="E2325" s="6" t="str">
        <f>+VLOOKUP($D2325,Sheet3!$B:$I,2,0)</f>
        <v>22X12X16</v>
      </c>
      <c r="F2325" s="6" t="str">
        <f>+VLOOKUP($D2325,Sheet3!$B:$I,3,0)</f>
        <v>SM</v>
      </c>
      <c r="G2325" s="6" t="str">
        <f>+VLOOKUP($D2325,Sheet3!$B:$I,4,0)</f>
        <v>NUMA</v>
      </c>
      <c r="H2325" s="6">
        <f>+VLOOKUP($D2325,Sheet3!$B:$I,5,0)</f>
        <v>0</v>
      </c>
      <c r="I2325" s="6" t="str">
        <f>+VLOOKUP($D2325,Sheet3!$B:$I,6,0)</f>
        <v>P5</v>
      </c>
      <c r="J2325" s="6" t="str">
        <f>+VLOOKUP($D2325,Sheet3!$B:$I,7,0)</f>
        <v>GALAXYYMSDS</v>
      </c>
      <c r="K2325" s="6" t="str">
        <f>+VLOOKUP($D2325,Sheet3!$B:$I,8,0)</f>
        <v>P</v>
      </c>
      <c r="L2325" s="6" t="str">
        <f t="shared" si="210"/>
        <v>22X12X16SM NUMA 0 P5 GALAXYYMSDS P</v>
      </c>
      <c r="M2325" s="12" t="s">
        <v>15</v>
      </c>
      <c r="N2325" s="12" t="str">
        <f t="shared" si="209"/>
        <v>l2203</v>
      </c>
    </row>
    <row r="2326" spans="1:14">
      <c r="A2326" s="12" t="s">
        <v>2339</v>
      </c>
      <c r="B2326" s="6" t="str">
        <f t="shared" si="207"/>
        <v>l220301411</v>
      </c>
      <c r="C2326" s="12">
        <v>190239</v>
      </c>
      <c r="D2326" s="12" t="str">
        <f t="shared" si="208"/>
        <v>p-190239</v>
      </c>
      <c r="E2326" s="6" t="str">
        <f>+VLOOKUP($D2326,Sheet3!$B:$I,2,0)</f>
        <v>22X12X16</v>
      </c>
      <c r="F2326" s="6" t="str">
        <f>+VLOOKUP($D2326,Sheet3!$B:$I,3,0)</f>
        <v>SM</v>
      </c>
      <c r="G2326" s="6" t="str">
        <f>+VLOOKUP($D2326,Sheet3!$B:$I,4,0)</f>
        <v>NUMA</v>
      </c>
      <c r="H2326" s="6">
        <f>+VLOOKUP($D2326,Sheet3!$B:$I,5,0)</f>
        <v>0</v>
      </c>
      <c r="I2326" s="6" t="str">
        <f>+VLOOKUP($D2326,Sheet3!$B:$I,6,0)</f>
        <v>P5</v>
      </c>
      <c r="J2326" s="6" t="str">
        <f>+VLOOKUP($D2326,Sheet3!$B:$I,7,0)</f>
        <v>GALAXYYMSDS</v>
      </c>
      <c r="K2326" s="6" t="str">
        <f>+VLOOKUP($D2326,Sheet3!$B:$I,8,0)</f>
        <v>P</v>
      </c>
      <c r="L2326" s="6" t="str">
        <f t="shared" si="210"/>
        <v>22X12X16SM NUMA 0 P5 GALAXYYMSDS P</v>
      </c>
      <c r="M2326" s="12" t="s">
        <v>15</v>
      </c>
      <c r="N2326" s="12" t="str">
        <f t="shared" si="209"/>
        <v>l2203</v>
      </c>
    </row>
    <row r="2327" spans="1:14">
      <c r="A2327" s="12" t="s">
        <v>2340</v>
      </c>
      <c r="B2327" s="6" t="str">
        <f t="shared" si="207"/>
        <v>l220300128</v>
      </c>
      <c r="C2327" s="12">
        <v>190179</v>
      </c>
      <c r="D2327" s="12" t="str">
        <f t="shared" si="208"/>
        <v>p-190179</v>
      </c>
      <c r="E2327" s="6" t="str">
        <f>+VLOOKUP($D2327,Sheet3!$B:$I,2,0)</f>
        <v>21X7X15</v>
      </c>
      <c r="F2327" s="6" t="str">
        <f>+VLOOKUP($D2327,Sheet3!$B:$I,3,0)</f>
        <v>SM</v>
      </c>
      <c r="G2327" s="6" t="str">
        <f>+VLOOKUP($D2327,Sheet3!$B:$I,4,0)</f>
        <v>NUMA</v>
      </c>
      <c r="H2327" s="6">
        <f>+VLOOKUP($D2327,Sheet3!$B:$I,5,0)</f>
        <v>0</v>
      </c>
      <c r="I2327" s="6" t="str">
        <f>+VLOOKUP($D2327,Sheet3!$B:$I,6,0)</f>
        <v>P5</v>
      </c>
      <c r="J2327" s="6" t="str">
        <f>+VLOOKUP($D2327,Sheet3!$B:$I,7,0)</f>
        <v>GALAXYYMSDS</v>
      </c>
      <c r="K2327" s="6" t="str">
        <f>+VLOOKUP($D2327,Sheet3!$B:$I,8,0)</f>
        <v>P</v>
      </c>
      <c r="L2327" s="6" t="str">
        <f t="shared" si="210"/>
        <v>21X7X15SM NUMA 0 P5 GALAXYYMSDS P</v>
      </c>
      <c r="M2327" s="12" t="s">
        <v>15</v>
      </c>
      <c r="N2327" s="12" t="str">
        <f t="shared" si="209"/>
        <v>l2203</v>
      </c>
    </row>
    <row r="2328" spans="1:14">
      <c r="A2328" s="12" t="s">
        <v>2341</v>
      </c>
      <c r="B2328" s="6" t="str">
        <f t="shared" si="207"/>
        <v>l220207996</v>
      </c>
      <c r="C2328" s="12">
        <v>190179</v>
      </c>
      <c r="D2328" s="12" t="str">
        <f t="shared" si="208"/>
        <v>p-190179</v>
      </c>
      <c r="E2328" s="6" t="str">
        <f>+VLOOKUP($D2328,Sheet3!$B:$I,2,0)</f>
        <v>21X7X15</v>
      </c>
      <c r="F2328" s="6" t="str">
        <f>+VLOOKUP($D2328,Sheet3!$B:$I,3,0)</f>
        <v>SM</v>
      </c>
      <c r="G2328" s="6" t="str">
        <f>+VLOOKUP($D2328,Sheet3!$B:$I,4,0)</f>
        <v>NUMA</v>
      </c>
      <c r="H2328" s="6">
        <f>+VLOOKUP($D2328,Sheet3!$B:$I,5,0)</f>
        <v>0</v>
      </c>
      <c r="I2328" s="6" t="str">
        <f>+VLOOKUP($D2328,Sheet3!$B:$I,6,0)</f>
        <v>P5</v>
      </c>
      <c r="J2328" s="6" t="str">
        <f>+VLOOKUP($D2328,Sheet3!$B:$I,7,0)</f>
        <v>GALAXYYMSDS</v>
      </c>
      <c r="K2328" s="6" t="str">
        <f>+VLOOKUP($D2328,Sheet3!$B:$I,8,0)</f>
        <v>P</v>
      </c>
      <c r="L2328" s="6" t="str">
        <f t="shared" si="210"/>
        <v>21X7X15SM NUMA 0 P5 GALAXYYMSDS P</v>
      </c>
      <c r="M2328" s="12" t="s">
        <v>15</v>
      </c>
      <c r="N2328" s="12" t="str">
        <f t="shared" si="209"/>
        <v>l2202</v>
      </c>
    </row>
    <row r="2329" spans="1:14">
      <c r="A2329" s="12" t="s">
        <v>2342</v>
      </c>
      <c r="B2329" s="6" t="str">
        <f t="shared" si="207"/>
        <v>l220301232</v>
      </c>
      <c r="C2329" s="12">
        <v>190179</v>
      </c>
      <c r="D2329" s="12" t="str">
        <f t="shared" si="208"/>
        <v>p-190179</v>
      </c>
      <c r="E2329" s="6" t="str">
        <f>+VLOOKUP($D2329,Sheet3!$B:$I,2,0)</f>
        <v>21X7X15</v>
      </c>
      <c r="F2329" s="6" t="str">
        <f>+VLOOKUP($D2329,Sheet3!$B:$I,3,0)</f>
        <v>SM</v>
      </c>
      <c r="G2329" s="6" t="str">
        <f>+VLOOKUP($D2329,Sheet3!$B:$I,4,0)</f>
        <v>NUMA</v>
      </c>
      <c r="H2329" s="6">
        <f>+VLOOKUP($D2329,Sheet3!$B:$I,5,0)</f>
        <v>0</v>
      </c>
      <c r="I2329" s="6" t="str">
        <f>+VLOOKUP($D2329,Sheet3!$B:$I,6,0)</f>
        <v>P5</v>
      </c>
      <c r="J2329" s="6" t="str">
        <f>+VLOOKUP($D2329,Sheet3!$B:$I,7,0)</f>
        <v>GALAXYYMSDS</v>
      </c>
      <c r="K2329" s="6" t="str">
        <f>+VLOOKUP($D2329,Sheet3!$B:$I,8,0)</f>
        <v>P</v>
      </c>
      <c r="L2329" s="6" t="str">
        <f t="shared" si="210"/>
        <v>21X7X15SM NUMA 0 P5 GALAXYYMSDS P</v>
      </c>
      <c r="M2329" s="12" t="s">
        <v>15</v>
      </c>
      <c r="N2329" s="12" t="str">
        <f t="shared" si="209"/>
        <v>l2203</v>
      </c>
    </row>
    <row r="2330" spans="1:14">
      <c r="A2330" s="12" t="s">
        <v>2343</v>
      </c>
      <c r="B2330" s="6" t="str">
        <f t="shared" si="207"/>
        <v>l220301284</v>
      </c>
      <c r="C2330" s="12">
        <v>190179</v>
      </c>
      <c r="D2330" s="12" t="str">
        <f t="shared" si="208"/>
        <v>p-190179</v>
      </c>
      <c r="E2330" s="6" t="str">
        <f>+VLOOKUP($D2330,Sheet3!$B:$I,2,0)</f>
        <v>21X7X15</v>
      </c>
      <c r="F2330" s="6" t="str">
        <f>+VLOOKUP($D2330,Sheet3!$B:$I,3,0)</f>
        <v>SM</v>
      </c>
      <c r="G2330" s="6" t="str">
        <f>+VLOOKUP($D2330,Sheet3!$B:$I,4,0)</f>
        <v>NUMA</v>
      </c>
      <c r="H2330" s="6">
        <f>+VLOOKUP($D2330,Sheet3!$B:$I,5,0)</f>
        <v>0</v>
      </c>
      <c r="I2330" s="6" t="str">
        <f>+VLOOKUP($D2330,Sheet3!$B:$I,6,0)</f>
        <v>P5</v>
      </c>
      <c r="J2330" s="6" t="str">
        <f>+VLOOKUP($D2330,Sheet3!$B:$I,7,0)</f>
        <v>GALAXYYMSDS</v>
      </c>
      <c r="K2330" s="6" t="str">
        <f>+VLOOKUP($D2330,Sheet3!$B:$I,8,0)</f>
        <v>P</v>
      </c>
      <c r="L2330" s="6" t="str">
        <f t="shared" si="210"/>
        <v>21X7X15SM NUMA 0 P5 GALAXYYMSDS P</v>
      </c>
      <c r="M2330" s="12" t="s">
        <v>15</v>
      </c>
      <c r="N2330" s="12" t="str">
        <f t="shared" si="209"/>
        <v>l2203</v>
      </c>
    </row>
    <row r="2331" spans="1:14">
      <c r="A2331" s="12" t="s">
        <v>2344</v>
      </c>
      <c r="B2331" s="6" t="str">
        <f t="shared" si="207"/>
        <v>l220316294</v>
      </c>
      <c r="C2331" s="12">
        <v>190179</v>
      </c>
      <c r="D2331" s="12" t="str">
        <f t="shared" si="208"/>
        <v>p-190179</v>
      </c>
      <c r="E2331" s="6" t="str">
        <f>+VLOOKUP($D2331,Sheet3!$B:$I,2,0)</f>
        <v>21X7X15</v>
      </c>
      <c r="F2331" s="6" t="str">
        <f>+VLOOKUP($D2331,Sheet3!$B:$I,3,0)</f>
        <v>SM</v>
      </c>
      <c r="G2331" s="6" t="str">
        <f>+VLOOKUP($D2331,Sheet3!$B:$I,4,0)</f>
        <v>NUMA</v>
      </c>
      <c r="H2331" s="6">
        <f>+VLOOKUP($D2331,Sheet3!$B:$I,5,0)</f>
        <v>0</v>
      </c>
      <c r="I2331" s="6" t="str">
        <f>+VLOOKUP($D2331,Sheet3!$B:$I,6,0)</f>
        <v>P5</v>
      </c>
      <c r="J2331" s="6" t="str">
        <f>+VLOOKUP($D2331,Sheet3!$B:$I,7,0)</f>
        <v>GALAXYYMSDS</v>
      </c>
      <c r="K2331" s="6" t="str">
        <f>+VLOOKUP($D2331,Sheet3!$B:$I,8,0)</f>
        <v>P</v>
      </c>
      <c r="L2331" s="6" t="str">
        <f t="shared" si="210"/>
        <v>21X7X15SM NUMA 0 P5 GALAXYYMSDS P</v>
      </c>
      <c r="M2331" s="12" t="s">
        <v>15</v>
      </c>
      <c r="N2331" s="12" t="str">
        <f t="shared" si="209"/>
        <v>l2203</v>
      </c>
    </row>
    <row r="2332" spans="1:14">
      <c r="A2332" s="12" t="s">
        <v>2345</v>
      </c>
      <c r="B2332" s="6" t="str">
        <f t="shared" si="207"/>
        <v>l220300908</v>
      </c>
      <c r="C2332" s="12">
        <v>190179</v>
      </c>
      <c r="D2332" s="12" t="str">
        <f t="shared" si="208"/>
        <v>p-190179</v>
      </c>
      <c r="E2332" s="6" t="str">
        <f>+VLOOKUP($D2332,Sheet3!$B:$I,2,0)</f>
        <v>21X7X15</v>
      </c>
      <c r="F2332" s="6" t="str">
        <f>+VLOOKUP($D2332,Sheet3!$B:$I,3,0)</f>
        <v>SM</v>
      </c>
      <c r="G2332" s="6" t="str">
        <f>+VLOOKUP($D2332,Sheet3!$B:$I,4,0)</f>
        <v>NUMA</v>
      </c>
      <c r="H2332" s="6">
        <f>+VLOOKUP($D2332,Sheet3!$B:$I,5,0)</f>
        <v>0</v>
      </c>
      <c r="I2332" s="6" t="str">
        <f>+VLOOKUP($D2332,Sheet3!$B:$I,6,0)</f>
        <v>P5</v>
      </c>
      <c r="J2332" s="6" t="str">
        <f>+VLOOKUP($D2332,Sheet3!$B:$I,7,0)</f>
        <v>GALAXYYMSDS</v>
      </c>
      <c r="K2332" s="6" t="str">
        <f>+VLOOKUP($D2332,Sheet3!$B:$I,8,0)</f>
        <v>P</v>
      </c>
      <c r="L2332" s="6" t="str">
        <f t="shared" si="210"/>
        <v>21X7X15SM NUMA 0 P5 GALAXYYMSDS P</v>
      </c>
      <c r="M2332" s="12" t="s">
        <v>15</v>
      </c>
      <c r="N2332" s="12" t="str">
        <f t="shared" si="209"/>
        <v>l2203</v>
      </c>
    </row>
    <row r="2333" spans="1:14">
      <c r="A2333" s="12" t="s">
        <v>2346</v>
      </c>
      <c r="B2333" s="6" t="str">
        <f t="shared" si="207"/>
        <v>l220300281</v>
      </c>
      <c r="C2333" s="12">
        <v>190239</v>
      </c>
      <c r="D2333" s="12" t="str">
        <f t="shared" si="208"/>
        <v>p-190239</v>
      </c>
      <c r="E2333" s="6" t="str">
        <f>+VLOOKUP($D2333,Sheet3!$B:$I,2,0)</f>
        <v>22X12X16</v>
      </c>
      <c r="F2333" s="6" t="str">
        <f>+VLOOKUP($D2333,Sheet3!$B:$I,3,0)</f>
        <v>SM</v>
      </c>
      <c r="G2333" s="6" t="str">
        <f>+VLOOKUP($D2333,Sheet3!$B:$I,4,0)</f>
        <v>NUMA</v>
      </c>
      <c r="H2333" s="6">
        <f>+VLOOKUP($D2333,Sheet3!$B:$I,5,0)</f>
        <v>0</v>
      </c>
      <c r="I2333" s="6" t="str">
        <f>+VLOOKUP($D2333,Sheet3!$B:$I,6,0)</f>
        <v>P5</v>
      </c>
      <c r="J2333" s="6" t="str">
        <f>+VLOOKUP($D2333,Sheet3!$B:$I,7,0)</f>
        <v>GALAXYYMSDS</v>
      </c>
      <c r="K2333" s="6" t="str">
        <f>+VLOOKUP($D2333,Sheet3!$B:$I,8,0)</f>
        <v>P</v>
      </c>
      <c r="L2333" s="6" t="str">
        <f t="shared" si="210"/>
        <v>22X12X16SM NUMA 0 P5 GALAXYYMSDS P</v>
      </c>
      <c r="M2333" s="12" t="s">
        <v>15</v>
      </c>
      <c r="N2333" s="12" t="str">
        <f t="shared" si="209"/>
        <v>l2203</v>
      </c>
    </row>
    <row r="2334" spans="1:14">
      <c r="A2334" s="12" t="s">
        <v>2347</v>
      </c>
      <c r="B2334" s="6" t="str">
        <f t="shared" si="207"/>
        <v>l220301342</v>
      </c>
      <c r="C2334" s="12">
        <v>190179</v>
      </c>
      <c r="D2334" s="12" t="str">
        <f t="shared" si="208"/>
        <v>p-190179</v>
      </c>
      <c r="E2334" s="6" t="str">
        <f>+VLOOKUP($D2334,Sheet3!$B:$I,2,0)</f>
        <v>21X7X15</v>
      </c>
      <c r="F2334" s="6" t="str">
        <f>+VLOOKUP($D2334,Sheet3!$B:$I,3,0)</f>
        <v>SM</v>
      </c>
      <c r="G2334" s="6" t="str">
        <f>+VLOOKUP($D2334,Sheet3!$B:$I,4,0)</f>
        <v>NUMA</v>
      </c>
      <c r="H2334" s="6">
        <f>+VLOOKUP($D2334,Sheet3!$B:$I,5,0)</f>
        <v>0</v>
      </c>
      <c r="I2334" s="6" t="str">
        <f>+VLOOKUP($D2334,Sheet3!$B:$I,6,0)</f>
        <v>P5</v>
      </c>
      <c r="J2334" s="6" t="str">
        <f>+VLOOKUP($D2334,Sheet3!$B:$I,7,0)</f>
        <v>GALAXYYMSDS</v>
      </c>
      <c r="K2334" s="6" t="str">
        <f>+VLOOKUP($D2334,Sheet3!$B:$I,8,0)</f>
        <v>P</v>
      </c>
      <c r="L2334" s="6" t="str">
        <f t="shared" si="210"/>
        <v>21X7X15SM NUMA 0 P5 GALAXYYMSDS P</v>
      </c>
      <c r="M2334" s="12" t="s">
        <v>15</v>
      </c>
      <c r="N2334" s="12" t="str">
        <f t="shared" si="209"/>
        <v>l2203</v>
      </c>
    </row>
    <row r="2335" spans="1:14">
      <c r="A2335" s="12" t="s">
        <v>2348</v>
      </c>
      <c r="B2335" s="6" t="str">
        <f t="shared" si="207"/>
        <v>l220300975</v>
      </c>
      <c r="C2335" s="12">
        <v>190179</v>
      </c>
      <c r="D2335" s="12" t="str">
        <f t="shared" si="208"/>
        <v>p-190179</v>
      </c>
      <c r="E2335" s="6" t="str">
        <f>+VLOOKUP($D2335,Sheet3!$B:$I,2,0)</f>
        <v>21X7X15</v>
      </c>
      <c r="F2335" s="6" t="str">
        <f>+VLOOKUP($D2335,Sheet3!$B:$I,3,0)</f>
        <v>SM</v>
      </c>
      <c r="G2335" s="6" t="str">
        <f>+VLOOKUP($D2335,Sheet3!$B:$I,4,0)</f>
        <v>NUMA</v>
      </c>
      <c r="H2335" s="6">
        <f>+VLOOKUP($D2335,Sheet3!$B:$I,5,0)</f>
        <v>0</v>
      </c>
      <c r="I2335" s="6" t="str">
        <f>+VLOOKUP($D2335,Sheet3!$B:$I,6,0)</f>
        <v>P5</v>
      </c>
      <c r="J2335" s="6" t="str">
        <f>+VLOOKUP($D2335,Sheet3!$B:$I,7,0)</f>
        <v>GALAXYYMSDS</v>
      </c>
      <c r="K2335" s="6" t="str">
        <f>+VLOOKUP($D2335,Sheet3!$B:$I,8,0)</f>
        <v>P</v>
      </c>
      <c r="L2335" s="6" t="str">
        <f t="shared" si="210"/>
        <v>21X7X15SM NUMA 0 P5 GALAXYYMSDS P</v>
      </c>
      <c r="M2335" s="12" t="s">
        <v>15</v>
      </c>
      <c r="N2335" s="12" t="str">
        <f t="shared" si="209"/>
        <v>l2203</v>
      </c>
    </row>
    <row r="2336" spans="1:14">
      <c r="A2336" s="12" t="s">
        <v>2349</v>
      </c>
      <c r="B2336" s="6" t="str">
        <f t="shared" si="207"/>
        <v>l220300698</v>
      </c>
      <c r="C2336" s="12">
        <v>190179</v>
      </c>
      <c r="D2336" s="12" t="str">
        <f t="shared" si="208"/>
        <v>p-190179</v>
      </c>
      <c r="E2336" s="6" t="str">
        <f>+VLOOKUP($D2336,Sheet3!$B:$I,2,0)</f>
        <v>21X7X15</v>
      </c>
      <c r="F2336" s="6" t="str">
        <f>+VLOOKUP($D2336,Sheet3!$B:$I,3,0)</f>
        <v>SM</v>
      </c>
      <c r="G2336" s="6" t="str">
        <f>+VLOOKUP($D2336,Sheet3!$B:$I,4,0)</f>
        <v>NUMA</v>
      </c>
      <c r="H2336" s="6">
        <f>+VLOOKUP($D2336,Sheet3!$B:$I,5,0)</f>
        <v>0</v>
      </c>
      <c r="I2336" s="6" t="str">
        <f>+VLOOKUP($D2336,Sheet3!$B:$I,6,0)</f>
        <v>P5</v>
      </c>
      <c r="J2336" s="6" t="str">
        <f>+VLOOKUP($D2336,Sheet3!$B:$I,7,0)</f>
        <v>GALAXYYMSDS</v>
      </c>
      <c r="K2336" s="6" t="str">
        <f>+VLOOKUP($D2336,Sheet3!$B:$I,8,0)</f>
        <v>P</v>
      </c>
      <c r="L2336" s="6" t="str">
        <f t="shared" si="210"/>
        <v>21X7X15SM NUMA 0 P5 GALAXYYMSDS P</v>
      </c>
      <c r="M2336" s="12" t="s">
        <v>15</v>
      </c>
      <c r="N2336" s="12" t="str">
        <f t="shared" si="209"/>
        <v>l2203</v>
      </c>
    </row>
    <row r="2337" spans="1:14">
      <c r="A2337" s="12" t="s">
        <v>2350</v>
      </c>
      <c r="B2337" s="6" t="str">
        <f t="shared" si="207"/>
        <v>l220301194</v>
      </c>
      <c r="C2337" s="12">
        <v>190239</v>
      </c>
      <c r="D2337" s="12" t="str">
        <f t="shared" si="208"/>
        <v>p-190239</v>
      </c>
      <c r="E2337" s="6" t="str">
        <f>+VLOOKUP($D2337,Sheet3!$B:$I,2,0)</f>
        <v>22X12X16</v>
      </c>
      <c r="F2337" s="6" t="str">
        <f>+VLOOKUP($D2337,Sheet3!$B:$I,3,0)</f>
        <v>SM</v>
      </c>
      <c r="G2337" s="6" t="str">
        <f>+VLOOKUP($D2337,Sheet3!$B:$I,4,0)</f>
        <v>NUMA</v>
      </c>
      <c r="H2337" s="6">
        <f>+VLOOKUP($D2337,Sheet3!$B:$I,5,0)</f>
        <v>0</v>
      </c>
      <c r="I2337" s="6" t="str">
        <f>+VLOOKUP($D2337,Sheet3!$B:$I,6,0)</f>
        <v>P5</v>
      </c>
      <c r="J2337" s="6" t="str">
        <f>+VLOOKUP($D2337,Sheet3!$B:$I,7,0)</f>
        <v>GALAXYYMSDS</v>
      </c>
      <c r="K2337" s="6" t="str">
        <f>+VLOOKUP($D2337,Sheet3!$B:$I,8,0)</f>
        <v>P</v>
      </c>
      <c r="L2337" s="6" t="str">
        <f t="shared" si="210"/>
        <v>22X12X16SM NUMA 0 P5 GALAXYYMSDS P</v>
      </c>
      <c r="M2337" s="12" t="s">
        <v>15</v>
      </c>
      <c r="N2337" s="12" t="str">
        <f t="shared" si="209"/>
        <v>l2203</v>
      </c>
    </row>
    <row r="2338" spans="1:14">
      <c r="A2338" s="12" t="s">
        <v>2351</v>
      </c>
      <c r="B2338" s="6" t="str">
        <f t="shared" si="207"/>
        <v>l220208556</v>
      </c>
      <c r="C2338" s="12">
        <v>248135</v>
      </c>
      <c r="D2338" s="12" t="str">
        <f t="shared" si="208"/>
        <v>p-048135</v>
      </c>
      <c r="E2338" s="6" t="str">
        <f>+VLOOKUP($D2338,Sheet3!$B:$I,2,0)</f>
        <v>5.00-8</v>
      </c>
      <c r="F2338" s="6" t="str">
        <f>+VLOOKUP($D2338,Sheet3!$B:$I,3,0)</f>
        <v>LUG</v>
      </c>
      <c r="G2338" s="6" t="str">
        <f>+VLOOKUP($D2338,Sheet3!$B:$I,4,0)</f>
        <v>NUMA</v>
      </c>
      <c r="H2338" s="6">
        <f>+VLOOKUP($D2338,Sheet3!$B:$I,5,0)</f>
        <v>3</v>
      </c>
      <c r="I2338" s="6" t="str">
        <f>+VLOOKUP($D2338,Sheet3!$B:$I,6,0)</f>
        <v>P33X</v>
      </c>
      <c r="J2338" s="6" t="str">
        <f>+VLOOKUP($D2338,Sheet3!$B:$I,7,0)</f>
        <v>NUMA</v>
      </c>
      <c r="K2338" s="6" t="str">
        <f>+VLOOKUP($D2338,Sheet3!$B:$I,8,0)</f>
        <v>XTRAPREMIUM</v>
      </c>
      <c r="L2338" s="6" t="str">
        <f t="shared" si="210"/>
        <v>5.00-8LUG NUMA 3 P33X NUMA XTRAPREMIUM</v>
      </c>
      <c r="M2338" s="12" t="s">
        <v>15</v>
      </c>
      <c r="N2338" s="12" t="str">
        <f t="shared" si="209"/>
        <v>l2202</v>
      </c>
    </row>
    <row r="2339" spans="1:14">
      <c r="A2339" s="12" t="s">
        <v>2352</v>
      </c>
      <c r="B2339" s="6" t="str">
        <f t="shared" si="207"/>
        <v>l220208725</v>
      </c>
      <c r="C2339" s="12">
        <v>248135</v>
      </c>
      <c r="D2339" s="12" t="str">
        <f t="shared" si="208"/>
        <v>p-048135</v>
      </c>
      <c r="E2339" s="6" t="str">
        <f>+VLOOKUP($D2339,Sheet3!$B:$I,2,0)</f>
        <v>5.00-8</v>
      </c>
      <c r="F2339" s="6" t="str">
        <f>+VLOOKUP($D2339,Sheet3!$B:$I,3,0)</f>
        <v>LUG</v>
      </c>
      <c r="G2339" s="6" t="str">
        <f>+VLOOKUP($D2339,Sheet3!$B:$I,4,0)</f>
        <v>NUMA</v>
      </c>
      <c r="H2339" s="6">
        <f>+VLOOKUP($D2339,Sheet3!$B:$I,5,0)</f>
        <v>3</v>
      </c>
      <c r="I2339" s="6" t="str">
        <f>+VLOOKUP($D2339,Sheet3!$B:$I,6,0)</f>
        <v>P33X</v>
      </c>
      <c r="J2339" s="6" t="str">
        <f>+VLOOKUP($D2339,Sheet3!$B:$I,7,0)</f>
        <v>NUMA</v>
      </c>
      <c r="K2339" s="6" t="str">
        <f>+VLOOKUP($D2339,Sheet3!$B:$I,8,0)</f>
        <v>XTRAPREMIUM</v>
      </c>
      <c r="L2339" s="6" t="str">
        <f t="shared" si="210"/>
        <v>5.00-8LUG NUMA 3 P33X NUMA XTRAPREMIUM</v>
      </c>
      <c r="M2339" s="12" t="s">
        <v>15</v>
      </c>
      <c r="N2339" s="12" t="str">
        <f t="shared" si="209"/>
        <v>l2202</v>
      </c>
    </row>
    <row r="2340" spans="1:14">
      <c r="A2340" s="12" t="s">
        <v>2353</v>
      </c>
      <c r="B2340" s="6" t="str">
        <f t="shared" si="207"/>
        <v>l220208634</v>
      </c>
      <c r="C2340" s="12">
        <v>248135</v>
      </c>
      <c r="D2340" s="12" t="str">
        <f t="shared" si="208"/>
        <v>p-048135</v>
      </c>
      <c r="E2340" s="6" t="str">
        <f>+VLOOKUP($D2340,Sheet3!$B:$I,2,0)</f>
        <v>5.00-8</v>
      </c>
      <c r="F2340" s="6" t="str">
        <f>+VLOOKUP($D2340,Sheet3!$B:$I,3,0)</f>
        <v>LUG</v>
      </c>
      <c r="G2340" s="6" t="str">
        <f>+VLOOKUP($D2340,Sheet3!$B:$I,4,0)</f>
        <v>NUMA</v>
      </c>
      <c r="H2340" s="6">
        <f>+VLOOKUP($D2340,Sheet3!$B:$I,5,0)</f>
        <v>3</v>
      </c>
      <c r="I2340" s="6" t="str">
        <f>+VLOOKUP($D2340,Sheet3!$B:$I,6,0)</f>
        <v>P33X</v>
      </c>
      <c r="J2340" s="6" t="str">
        <f>+VLOOKUP($D2340,Sheet3!$B:$I,7,0)</f>
        <v>NUMA</v>
      </c>
      <c r="K2340" s="6" t="str">
        <f>+VLOOKUP($D2340,Sheet3!$B:$I,8,0)</f>
        <v>XTRAPREMIUM</v>
      </c>
      <c r="L2340" s="6" t="str">
        <f t="shared" si="210"/>
        <v>5.00-8LUG NUMA 3 P33X NUMA XTRAPREMIUM</v>
      </c>
      <c r="M2340" s="12" t="s">
        <v>15</v>
      </c>
      <c r="N2340" s="12" t="str">
        <f t="shared" si="209"/>
        <v>l2202</v>
      </c>
    </row>
    <row r="2341" spans="1:14">
      <c r="A2341" s="12" t="s">
        <v>2354</v>
      </c>
      <c r="B2341" s="6" t="str">
        <f t="shared" si="207"/>
        <v>l220208500</v>
      </c>
      <c r="C2341" s="12">
        <v>248135</v>
      </c>
      <c r="D2341" s="12" t="str">
        <f t="shared" si="208"/>
        <v>p-048135</v>
      </c>
      <c r="E2341" s="6" t="str">
        <f>+VLOOKUP($D2341,Sheet3!$B:$I,2,0)</f>
        <v>5.00-8</v>
      </c>
      <c r="F2341" s="6" t="str">
        <f>+VLOOKUP($D2341,Sheet3!$B:$I,3,0)</f>
        <v>LUG</v>
      </c>
      <c r="G2341" s="6" t="str">
        <f>+VLOOKUP($D2341,Sheet3!$B:$I,4,0)</f>
        <v>NUMA</v>
      </c>
      <c r="H2341" s="6">
        <f>+VLOOKUP($D2341,Sheet3!$B:$I,5,0)</f>
        <v>3</v>
      </c>
      <c r="I2341" s="6" t="str">
        <f>+VLOOKUP($D2341,Sheet3!$B:$I,6,0)</f>
        <v>P33X</v>
      </c>
      <c r="J2341" s="6" t="str">
        <f>+VLOOKUP($D2341,Sheet3!$B:$I,7,0)</f>
        <v>NUMA</v>
      </c>
      <c r="K2341" s="6" t="str">
        <f>+VLOOKUP($D2341,Sheet3!$B:$I,8,0)</f>
        <v>XTRAPREMIUM</v>
      </c>
      <c r="L2341" s="6" t="str">
        <f t="shared" si="210"/>
        <v>5.00-8LUG NUMA 3 P33X NUMA XTRAPREMIUM</v>
      </c>
      <c r="M2341" s="12" t="s">
        <v>15</v>
      </c>
      <c r="N2341" s="12" t="str">
        <f t="shared" si="209"/>
        <v>l2202</v>
      </c>
    </row>
    <row r="2342" spans="1:14">
      <c r="A2342" s="12" t="s">
        <v>2355</v>
      </c>
      <c r="B2342" s="6" t="str">
        <f t="shared" si="207"/>
        <v>l220208399</v>
      </c>
      <c r="C2342" s="12">
        <v>248135</v>
      </c>
      <c r="D2342" s="12" t="str">
        <f t="shared" si="208"/>
        <v>p-048135</v>
      </c>
      <c r="E2342" s="6" t="str">
        <f>+VLOOKUP($D2342,Sheet3!$B:$I,2,0)</f>
        <v>5.00-8</v>
      </c>
      <c r="F2342" s="6" t="str">
        <f>+VLOOKUP($D2342,Sheet3!$B:$I,3,0)</f>
        <v>LUG</v>
      </c>
      <c r="G2342" s="6" t="str">
        <f>+VLOOKUP($D2342,Sheet3!$B:$I,4,0)</f>
        <v>NUMA</v>
      </c>
      <c r="H2342" s="6">
        <f>+VLOOKUP($D2342,Sheet3!$B:$I,5,0)</f>
        <v>3</v>
      </c>
      <c r="I2342" s="6" t="str">
        <f>+VLOOKUP($D2342,Sheet3!$B:$I,6,0)</f>
        <v>P33X</v>
      </c>
      <c r="J2342" s="6" t="str">
        <f>+VLOOKUP($D2342,Sheet3!$B:$I,7,0)</f>
        <v>NUMA</v>
      </c>
      <c r="K2342" s="6" t="str">
        <f>+VLOOKUP($D2342,Sheet3!$B:$I,8,0)</f>
        <v>XTRAPREMIUM</v>
      </c>
      <c r="L2342" s="6" t="str">
        <f t="shared" si="210"/>
        <v>5.00-8LUG NUMA 3 P33X NUMA XTRAPREMIUM</v>
      </c>
      <c r="M2342" s="12" t="s">
        <v>15</v>
      </c>
      <c r="N2342" s="12" t="str">
        <f t="shared" si="209"/>
        <v>l2202</v>
      </c>
    </row>
    <row r="2343" spans="1:14">
      <c r="A2343" s="12" t="s">
        <v>2356</v>
      </c>
      <c r="B2343" s="6" t="str">
        <f t="shared" si="207"/>
        <v>l220205340</v>
      </c>
      <c r="C2343" s="12">
        <v>248135</v>
      </c>
      <c r="D2343" s="12" t="str">
        <f t="shared" si="208"/>
        <v>p-048135</v>
      </c>
      <c r="E2343" s="6" t="str">
        <f>+VLOOKUP($D2343,Sheet3!$B:$I,2,0)</f>
        <v>5.00-8</v>
      </c>
      <c r="F2343" s="6" t="str">
        <f>+VLOOKUP($D2343,Sheet3!$B:$I,3,0)</f>
        <v>LUG</v>
      </c>
      <c r="G2343" s="6" t="str">
        <f>+VLOOKUP($D2343,Sheet3!$B:$I,4,0)</f>
        <v>NUMA</v>
      </c>
      <c r="H2343" s="6">
        <f>+VLOOKUP($D2343,Sheet3!$B:$I,5,0)</f>
        <v>3</v>
      </c>
      <c r="I2343" s="6" t="str">
        <f>+VLOOKUP($D2343,Sheet3!$B:$I,6,0)</f>
        <v>P33X</v>
      </c>
      <c r="J2343" s="6" t="str">
        <f>+VLOOKUP($D2343,Sheet3!$B:$I,7,0)</f>
        <v>NUMA</v>
      </c>
      <c r="K2343" s="6" t="str">
        <f>+VLOOKUP($D2343,Sheet3!$B:$I,8,0)</f>
        <v>XTRAPREMIUM</v>
      </c>
      <c r="L2343" s="6" t="str">
        <f t="shared" si="210"/>
        <v>5.00-8LUG NUMA 3 P33X NUMA XTRAPREMIUM</v>
      </c>
      <c r="M2343" s="12" t="s">
        <v>15</v>
      </c>
      <c r="N2343" s="12" t="str">
        <f t="shared" si="209"/>
        <v>l2202</v>
      </c>
    </row>
    <row r="2344" spans="1:14">
      <c r="A2344" s="12" t="s">
        <v>2357</v>
      </c>
      <c r="B2344" s="6" t="str">
        <f t="shared" si="207"/>
        <v>l220207847</v>
      </c>
      <c r="C2344" s="12">
        <v>248135</v>
      </c>
      <c r="D2344" s="12" t="str">
        <f t="shared" si="208"/>
        <v>p-048135</v>
      </c>
      <c r="E2344" s="6" t="str">
        <f>+VLOOKUP($D2344,Sheet3!$B:$I,2,0)</f>
        <v>5.00-8</v>
      </c>
      <c r="F2344" s="6" t="str">
        <f>+VLOOKUP($D2344,Sheet3!$B:$I,3,0)</f>
        <v>LUG</v>
      </c>
      <c r="G2344" s="6" t="str">
        <f>+VLOOKUP($D2344,Sheet3!$B:$I,4,0)</f>
        <v>NUMA</v>
      </c>
      <c r="H2344" s="6">
        <f>+VLOOKUP($D2344,Sheet3!$B:$I,5,0)</f>
        <v>3</v>
      </c>
      <c r="I2344" s="6" t="str">
        <f>+VLOOKUP($D2344,Sheet3!$B:$I,6,0)</f>
        <v>P33X</v>
      </c>
      <c r="J2344" s="6" t="str">
        <f>+VLOOKUP($D2344,Sheet3!$B:$I,7,0)</f>
        <v>NUMA</v>
      </c>
      <c r="K2344" s="6" t="str">
        <f>+VLOOKUP($D2344,Sheet3!$B:$I,8,0)</f>
        <v>XTRAPREMIUM</v>
      </c>
      <c r="L2344" s="6" t="str">
        <f t="shared" si="210"/>
        <v>5.00-8LUG NUMA 3 P33X NUMA XTRAPREMIUM</v>
      </c>
      <c r="M2344" s="12" t="s">
        <v>15</v>
      </c>
      <c r="N2344" s="12" t="str">
        <f t="shared" si="209"/>
        <v>l2202</v>
      </c>
    </row>
    <row r="2345" spans="1:14">
      <c r="A2345" s="12" t="s">
        <v>2358</v>
      </c>
      <c r="B2345" s="6" t="str">
        <f t="shared" si="207"/>
        <v>l220208344</v>
      </c>
      <c r="C2345" s="12">
        <v>248135</v>
      </c>
      <c r="D2345" s="12" t="str">
        <f t="shared" si="208"/>
        <v>p-048135</v>
      </c>
      <c r="E2345" s="6" t="str">
        <f>+VLOOKUP($D2345,Sheet3!$B:$I,2,0)</f>
        <v>5.00-8</v>
      </c>
      <c r="F2345" s="6" t="str">
        <f>+VLOOKUP($D2345,Sheet3!$B:$I,3,0)</f>
        <v>LUG</v>
      </c>
      <c r="G2345" s="6" t="str">
        <f>+VLOOKUP($D2345,Sheet3!$B:$I,4,0)</f>
        <v>NUMA</v>
      </c>
      <c r="H2345" s="6">
        <f>+VLOOKUP($D2345,Sheet3!$B:$I,5,0)</f>
        <v>3</v>
      </c>
      <c r="I2345" s="6" t="str">
        <f>+VLOOKUP($D2345,Sheet3!$B:$I,6,0)</f>
        <v>P33X</v>
      </c>
      <c r="J2345" s="6" t="str">
        <f>+VLOOKUP($D2345,Sheet3!$B:$I,7,0)</f>
        <v>NUMA</v>
      </c>
      <c r="K2345" s="6" t="str">
        <f>+VLOOKUP($D2345,Sheet3!$B:$I,8,0)</f>
        <v>XTRAPREMIUM</v>
      </c>
      <c r="L2345" s="6" t="str">
        <f t="shared" si="210"/>
        <v>5.00-8LUG NUMA 3 P33X NUMA XTRAPREMIUM</v>
      </c>
      <c r="M2345" s="12" t="s">
        <v>15</v>
      </c>
      <c r="N2345" s="12" t="str">
        <f t="shared" si="209"/>
        <v>l2202</v>
      </c>
    </row>
    <row r="2346" spans="1:14">
      <c r="A2346" s="12" t="s">
        <v>2359</v>
      </c>
      <c r="B2346" s="6" t="str">
        <f t="shared" si="207"/>
        <v>l220208040</v>
      </c>
      <c r="C2346" s="12">
        <v>248135</v>
      </c>
      <c r="D2346" s="12" t="str">
        <f t="shared" si="208"/>
        <v>p-048135</v>
      </c>
      <c r="E2346" s="6" t="str">
        <f>+VLOOKUP($D2346,Sheet3!$B:$I,2,0)</f>
        <v>5.00-8</v>
      </c>
      <c r="F2346" s="6" t="str">
        <f>+VLOOKUP($D2346,Sheet3!$B:$I,3,0)</f>
        <v>LUG</v>
      </c>
      <c r="G2346" s="6" t="str">
        <f>+VLOOKUP($D2346,Sheet3!$B:$I,4,0)</f>
        <v>NUMA</v>
      </c>
      <c r="H2346" s="6">
        <f>+VLOOKUP($D2346,Sheet3!$B:$I,5,0)</f>
        <v>3</v>
      </c>
      <c r="I2346" s="6" t="str">
        <f>+VLOOKUP($D2346,Sheet3!$B:$I,6,0)</f>
        <v>P33X</v>
      </c>
      <c r="J2346" s="6" t="str">
        <f>+VLOOKUP($D2346,Sheet3!$B:$I,7,0)</f>
        <v>NUMA</v>
      </c>
      <c r="K2346" s="6" t="str">
        <f>+VLOOKUP($D2346,Sheet3!$B:$I,8,0)</f>
        <v>XTRAPREMIUM</v>
      </c>
      <c r="L2346" s="6" t="str">
        <f t="shared" si="210"/>
        <v>5.00-8LUG NUMA 3 P33X NUMA XTRAPREMIUM</v>
      </c>
      <c r="M2346" s="12" t="s">
        <v>15</v>
      </c>
      <c r="N2346" s="12" t="str">
        <f t="shared" si="209"/>
        <v>l2202</v>
      </c>
    </row>
    <row r="2347" spans="1:14">
      <c r="A2347" s="12" t="s">
        <v>2360</v>
      </c>
      <c r="B2347" s="6" t="str">
        <f t="shared" si="207"/>
        <v>l220207772</v>
      </c>
      <c r="C2347" s="12">
        <v>248135</v>
      </c>
      <c r="D2347" s="12" t="str">
        <f t="shared" si="208"/>
        <v>p-048135</v>
      </c>
      <c r="E2347" s="6" t="str">
        <f>+VLOOKUP($D2347,Sheet3!$B:$I,2,0)</f>
        <v>5.00-8</v>
      </c>
      <c r="F2347" s="6" t="str">
        <f>+VLOOKUP($D2347,Sheet3!$B:$I,3,0)</f>
        <v>LUG</v>
      </c>
      <c r="G2347" s="6" t="str">
        <f>+VLOOKUP($D2347,Sheet3!$B:$I,4,0)</f>
        <v>NUMA</v>
      </c>
      <c r="H2347" s="6">
        <f>+VLOOKUP($D2347,Sheet3!$B:$I,5,0)</f>
        <v>3</v>
      </c>
      <c r="I2347" s="6" t="str">
        <f>+VLOOKUP($D2347,Sheet3!$B:$I,6,0)</f>
        <v>P33X</v>
      </c>
      <c r="J2347" s="6" t="str">
        <f>+VLOOKUP($D2347,Sheet3!$B:$I,7,0)</f>
        <v>NUMA</v>
      </c>
      <c r="K2347" s="6" t="str">
        <f>+VLOOKUP($D2347,Sheet3!$B:$I,8,0)</f>
        <v>XTRAPREMIUM</v>
      </c>
      <c r="L2347" s="6" t="str">
        <f t="shared" si="210"/>
        <v>5.00-8LUG NUMA 3 P33X NUMA XTRAPREMIUM</v>
      </c>
      <c r="M2347" s="12" t="s">
        <v>15</v>
      </c>
      <c r="N2347" s="12" t="str">
        <f t="shared" si="209"/>
        <v>l2202</v>
      </c>
    </row>
    <row r="2348" spans="1:14">
      <c r="A2348" s="12" t="s">
        <v>2361</v>
      </c>
      <c r="B2348" s="6" t="str">
        <f t="shared" si="207"/>
        <v>l220205627</v>
      </c>
      <c r="C2348" s="12">
        <v>248135</v>
      </c>
      <c r="D2348" s="12" t="str">
        <f t="shared" si="208"/>
        <v>p-048135</v>
      </c>
      <c r="E2348" s="6" t="str">
        <f>+VLOOKUP($D2348,Sheet3!$B:$I,2,0)</f>
        <v>5.00-8</v>
      </c>
      <c r="F2348" s="6" t="str">
        <f>+VLOOKUP($D2348,Sheet3!$B:$I,3,0)</f>
        <v>LUG</v>
      </c>
      <c r="G2348" s="6" t="str">
        <f>+VLOOKUP($D2348,Sheet3!$B:$I,4,0)</f>
        <v>NUMA</v>
      </c>
      <c r="H2348" s="6">
        <f>+VLOOKUP($D2348,Sheet3!$B:$I,5,0)</f>
        <v>3</v>
      </c>
      <c r="I2348" s="6" t="str">
        <f>+VLOOKUP($D2348,Sheet3!$B:$I,6,0)</f>
        <v>P33X</v>
      </c>
      <c r="J2348" s="6" t="str">
        <f>+VLOOKUP($D2348,Sheet3!$B:$I,7,0)</f>
        <v>NUMA</v>
      </c>
      <c r="K2348" s="6" t="str">
        <f>+VLOOKUP($D2348,Sheet3!$B:$I,8,0)</f>
        <v>XTRAPREMIUM</v>
      </c>
      <c r="L2348" s="6" t="str">
        <f t="shared" si="210"/>
        <v>5.00-8LUG NUMA 3 P33X NUMA XTRAPREMIUM</v>
      </c>
      <c r="M2348" s="12" t="s">
        <v>15</v>
      </c>
      <c r="N2348" s="12" t="str">
        <f t="shared" si="209"/>
        <v>l2202</v>
      </c>
    </row>
    <row r="2349" spans="1:14">
      <c r="A2349" s="12" t="s">
        <v>2362</v>
      </c>
      <c r="B2349" s="6" t="str">
        <f t="shared" si="207"/>
        <v>l220205499</v>
      </c>
      <c r="C2349" s="12">
        <v>248135</v>
      </c>
      <c r="D2349" s="12" t="str">
        <f t="shared" si="208"/>
        <v>p-048135</v>
      </c>
      <c r="E2349" s="6" t="str">
        <f>+VLOOKUP($D2349,Sheet3!$B:$I,2,0)</f>
        <v>5.00-8</v>
      </c>
      <c r="F2349" s="6" t="str">
        <f>+VLOOKUP($D2349,Sheet3!$B:$I,3,0)</f>
        <v>LUG</v>
      </c>
      <c r="G2349" s="6" t="str">
        <f>+VLOOKUP($D2349,Sheet3!$B:$I,4,0)</f>
        <v>NUMA</v>
      </c>
      <c r="H2349" s="6">
        <f>+VLOOKUP($D2349,Sheet3!$B:$I,5,0)</f>
        <v>3</v>
      </c>
      <c r="I2349" s="6" t="str">
        <f>+VLOOKUP($D2349,Sheet3!$B:$I,6,0)</f>
        <v>P33X</v>
      </c>
      <c r="J2349" s="6" t="str">
        <f>+VLOOKUP($D2349,Sheet3!$B:$I,7,0)</f>
        <v>NUMA</v>
      </c>
      <c r="K2349" s="6" t="str">
        <f>+VLOOKUP($D2349,Sheet3!$B:$I,8,0)</f>
        <v>XTRAPREMIUM</v>
      </c>
      <c r="L2349" s="6" t="str">
        <f t="shared" si="210"/>
        <v>5.00-8LUG NUMA 3 P33X NUMA XTRAPREMIUM</v>
      </c>
      <c r="M2349" s="12" t="s">
        <v>15</v>
      </c>
      <c r="N2349" s="12" t="str">
        <f t="shared" si="209"/>
        <v>l2202</v>
      </c>
    </row>
    <row r="2350" spans="1:14">
      <c r="A2350" s="12" t="s">
        <v>2363</v>
      </c>
      <c r="B2350" s="6" t="str">
        <f t="shared" ref="B2350:B2356" si="211">+MID(A2350,9,10)</f>
        <v>l220207062</v>
      </c>
      <c r="C2350" s="12">
        <v>248135</v>
      </c>
      <c r="D2350" s="12" t="str">
        <f t="shared" si="208"/>
        <v>p-048135</v>
      </c>
      <c r="E2350" s="6" t="str">
        <f>+VLOOKUP($D2350,Sheet3!$B:$I,2,0)</f>
        <v>5.00-8</v>
      </c>
      <c r="F2350" s="6" t="str">
        <f>+VLOOKUP($D2350,Sheet3!$B:$I,3,0)</f>
        <v>LUG</v>
      </c>
      <c r="G2350" s="6" t="str">
        <f>+VLOOKUP($D2350,Sheet3!$B:$I,4,0)</f>
        <v>NUMA</v>
      </c>
      <c r="H2350" s="6">
        <f>+VLOOKUP($D2350,Sheet3!$B:$I,5,0)</f>
        <v>3</v>
      </c>
      <c r="I2350" s="6" t="str">
        <f>+VLOOKUP($D2350,Sheet3!$B:$I,6,0)</f>
        <v>P33X</v>
      </c>
      <c r="J2350" s="6" t="str">
        <f>+VLOOKUP($D2350,Sheet3!$B:$I,7,0)</f>
        <v>NUMA</v>
      </c>
      <c r="K2350" s="6" t="str">
        <f>+VLOOKUP($D2350,Sheet3!$B:$I,8,0)</f>
        <v>XTRAPREMIUM</v>
      </c>
      <c r="L2350" s="6" t="str">
        <f t="shared" si="210"/>
        <v>5.00-8LUG NUMA 3 P33X NUMA XTRAPREMIUM</v>
      </c>
      <c r="M2350" s="12" t="s">
        <v>15</v>
      </c>
      <c r="N2350" s="12" t="str">
        <f t="shared" si="209"/>
        <v>l2202</v>
      </c>
    </row>
    <row r="2351" spans="1:14">
      <c r="A2351" s="12" t="s">
        <v>2364</v>
      </c>
      <c r="B2351" s="6" t="str">
        <f t="shared" si="211"/>
        <v>l220205431</v>
      </c>
      <c r="C2351" s="12">
        <v>248135</v>
      </c>
      <c r="D2351" s="12" t="str">
        <f t="shared" ref="D2351:D2356" si="212">+LEFT(A2351,8)</f>
        <v>p-048135</v>
      </c>
      <c r="E2351" s="6" t="str">
        <f>+VLOOKUP($D2351,Sheet3!$B:$I,2,0)</f>
        <v>5.00-8</v>
      </c>
      <c r="F2351" s="6" t="str">
        <f>+VLOOKUP($D2351,Sheet3!$B:$I,3,0)</f>
        <v>LUG</v>
      </c>
      <c r="G2351" s="6" t="str">
        <f>+VLOOKUP($D2351,Sheet3!$B:$I,4,0)</f>
        <v>NUMA</v>
      </c>
      <c r="H2351" s="6">
        <f>+VLOOKUP($D2351,Sheet3!$B:$I,5,0)</f>
        <v>3</v>
      </c>
      <c r="I2351" s="6" t="str">
        <f>+VLOOKUP($D2351,Sheet3!$B:$I,6,0)</f>
        <v>P33X</v>
      </c>
      <c r="J2351" s="6" t="str">
        <f>+VLOOKUP($D2351,Sheet3!$B:$I,7,0)</f>
        <v>NUMA</v>
      </c>
      <c r="K2351" s="6" t="str">
        <f>+VLOOKUP($D2351,Sheet3!$B:$I,8,0)</f>
        <v>XTRAPREMIUM</v>
      </c>
      <c r="L2351" s="6" t="str">
        <f t="shared" si="210"/>
        <v>5.00-8LUG NUMA 3 P33X NUMA XTRAPREMIUM</v>
      </c>
      <c r="M2351" s="12" t="s">
        <v>15</v>
      </c>
      <c r="N2351" s="12" t="str">
        <f t="shared" ref="N2351:N2356" si="213">+MID(A2351,9,5)</f>
        <v>l2202</v>
      </c>
    </row>
    <row r="2352" spans="1:14">
      <c r="A2352" s="12" t="s">
        <v>2365</v>
      </c>
      <c r="B2352" s="6" t="str">
        <f t="shared" si="211"/>
        <v>l220211143</v>
      </c>
      <c r="C2352" s="12">
        <v>190562</v>
      </c>
      <c r="D2352" s="12" t="str">
        <f t="shared" si="212"/>
        <v>p-190562</v>
      </c>
      <c r="E2352" s="6" t="str">
        <f>+VLOOKUP($D2352,Sheet3!$B:$I,2,0)</f>
        <v>14X5X10</v>
      </c>
      <c r="F2352" s="6" t="str">
        <f>+VLOOKUP($D2352,Sheet3!$B:$I,3,0)</f>
        <v>SM</v>
      </c>
      <c r="G2352" s="6" t="str">
        <f>+VLOOKUP($D2352,Sheet3!$B:$I,4,0)</f>
        <v>NUMA</v>
      </c>
      <c r="H2352" s="6">
        <f>+VLOOKUP($D2352,Sheet3!$B:$I,5,0)</f>
        <v>0</v>
      </c>
      <c r="I2352" s="6" t="str">
        <f>+VLOOKUP($D2352,Sheet3!$B:$I,6,0)</f>
        <v>P5N</v>
      </c>
      <c r="J2352" s="6" t="str">
        <f>+VLOOKUP($D2352,Sheet3!$B:$I,7,0)</f>
        <v>NUMA</v>
      </c>
      <c r="K2352" s="6" t="str">
        <f>+VLOOKUP($D2352,Sheet3!$B:$I,8,0)</f>
        <v>XP</v>
      </c>
      <c r="L2352" s="6" t="str">
        <f t="shared" si="210"/>
        <v>14X5X10SM NUMA 0 P5N NUMA XP</v>
      </c>
      <c r="M2352" s="12" t="s">
        <v>15</v>
      </c>
      <c r="N2352" s="12" t="str">
        <f t="shared" si="213"/>
        <v>l2202</v>
      </c>
    </row>
    <row r="2353" spans="1:14">
      <c r="A2353" s="12" t="s">
        <v>2366</v>
      </c>
      <c r="B2353" s="6" t="str">
        <f t="shared" si="211"/>
        <v>l220300133</v>
      </c>
      <c r="C2353" s="12">
        <v>190562</v>
      </c>
      <c r="D2353" s="12" t="str">
        <f t="shared" si="212"/>
        <v>p-190562</v>
      </c>
      <c r="E2353" s="6" t="str">
        <f>+VLOOKUP($D2353,Sheet3!$B:$I,2,0)</f>
        <v>14X5X10</v>
      </c>
      <c r="F2353" s="6" t="str">
        <f>+VLOOKUP($D2353,Sheet3!$B:$I,3,0)</f>
        <v>SM</v>
      </c>
      <c r="G2353" s="6" t="str">
        <f>+VLOOKUP($D2353,Sheet3!$B:$I,4,0)</f>
        <v>NUMA</v>
      </c>
      <c r="H2353" s="6">
        <f>+VLOOKUP($D2353,Sheet3!$B:$I,5,0)</f>
        <v>0</v>
      </c>
      <c r="I2353" s="6" t="str">
        <f>+VLOOKUP($D2353,Sheet3!$B:$I,6,0)</f>
        <v>P5N</v>
      </c>
      <c r="J2353" s="6" t="str">
        <f>+VLOOKUP($D2353,Sheet3!$B:$I,7,0)</f>
        <v>NUMA</v>
      </c>
      <c r="K2353" s="6" t="str">
        <f>+VLOOKUP($D2353,Sheet3!$B:$I,8,0)</f>
        <v>XP</v>
      </c>
      <c r="L2353" s="6" t="str">
        <f t="shared" si="210"/>
        <v>14X5X10SM NUMA 0 P5N NUMA XP</v>
      </c>
      <c r="M2353" s="12" t="s">
        <v>15</v>
      </c>
      <c r="N2353" s="12" t="str">
        <f t="shared" si="213"/>
        <v>l2203</v>
      </c>
    </row>
    <row r="2354" spans="1:14">
      <c r="A2354" s="12" t="s">
        <v>2367</v>
      </c>
      <c r="B2354" s="6" t="str">
        <f t="shared" si="211"/>
        <v>l220210935</v>
      </c>
      <c r="C2354" s="12">
        <v>190562</v>
      </c>
      <c r="D2354" s="12" t="str">
        <f t="shared" si="212"/>
        <v>p-190562</v>
      </c>
      <c r="E2354" s="6" t="str">
        <f>+VLOOKUP($D2354,Sheet3!$B:$I,2,0)</f>
        <v>14X5X10</v>
      </c>
      <c r="F2354" s="6" t="str">
        <f>+VLOOKUP($D2354,Sheet3!$B:$I,3,0)</f>
        <v>SM</v>
      </c>
      <c r="G2354" s="6" t="str">
        <f>+VLOOKUP($D2354,Sheet3!$B:$I,4,0)</f>
        <v>NUMA</v>
      </c>
      <c r="H2354" s="6">
        <f>+VLOOKUP($D2354,Sheet3!$B:$I,5,0)</f>
        <v>0</v>
      </c>
      <c r="I2354" s="6" t="str">
        <f>+VLOOKUP($D2354,Sheet3!$B:$I,6,0)</f>
        <v>P5N</v>
      </c>
      <c r="J2354" s="6" t="str">
        <f>+VLOOKUP($D2354,Sheet3!$B:$I,7,0)</f>
        <v>NUMA</v>
      </c>
      <c r="K2354" s="6" t="str">
        <f>+VLOOKUP($D2354,Sheet3!$B:$I,8,0)</f>
        <v>XP</v>
      </c>
      <c r="L2354" s="6" t="str">
        <f t="shared" si="210"/>
        <v>14X5X10SM NUMA 0 P5N NUMA XP</v>
      </c>
      <c r="M2354" s="12" t="s">
        <v>15</v>
      </c>
      <c r="N2354" s="12" t="str">
        <f t="shared" si="213"/>
        <v>l2202</v>
      </c>
    </row>
    <row r="2355" spans="1:14">
      <c r="A2355" s="12" t="s">
        <v>2368</v>
      </c>
      <c r="B2355" s="6" t="str">
        <f t="shared" si="211"/>
        <v>l220300594</v>
      </c>
      <c r="C2355" s="12">
        <v>190562</v>
      </c>
      <c r="D2355" s="12" t="str">
        <f t="shared" si="212"/>
        <v>p-190562</v>
      </c>
      <c r="E2355" s="6" t="str">
        <f>+VLOOKUP($D2355,Sheet3!$B:$I,2,0)</f>
        <v>14X5X10</v>
      </c>
      <c r="F2355" s="6" t="str">
        <f>+VLOOKUP($D2355,Sheet3!$B:$I,3,0)</f>
        <v>SM</v>
      </c>
      <c r="G2355" s="6" t="str">
        <f>+VLOOKUP($D2355,Sheet3!$B:$I,4,0)</f>
        <v>NUMA</v>
      </c>
      <c r="H2355" s="6">
        <f>+VLOOKUP($D2355,Sheet3!$B:$I,5,0)</f>
        <v>0</v>
      </c>
      <c r="I2355" s="6" t="str">
        <f>+VLOOKUP($D2355,Sheet3!$B:$I,6,0)</f>
        <v>P5N</v>
      </c>
      <c r="J2355" s="6" t="str">
        <f>+VLOOKUP($D2355,Sheet3!$B:$I,7,0)</f>
        <v>NUMA</v>
      </c>
      <c r="K2355" s="6" t="str">
        <f>+VLOOKUP($D2355,Sheet3!$B:$I,8,0)</f>
        <v>XP</v>
      </c>
      <c r="L2355" s="6" t="str">
        <f t="shared" ref="L2355:L2418" si="214">CONCATENATE(E2355,F2355," ",G2355," ",H2355," ",I2355," ",J2355," ",K2355)</f>
        <v>14X5X10SM NUMA 0 P5N NUMA XP</v>
      </c>
      <c r="M2355" s="12" t="s">
        <v>15</v>
      </c>
      <c r="N2355" s="12" t="str">
        <f t="shared" si="213"/>
        <v>l2203</v>
      </c>
    </row>
    <row r="2356" spans="1:14">
      <c r="A2356" s="12" t="s">
        <v>2369</v>
      </c>
      <c r="B2356" s="6" t="str">
        <f t="shared" si="211"/>
        <v>l220300261</v>
      </c>
      <c r="C2356" s="12">
        <v>190562</v>
      </c>
      <c r="D2356" s="12" t="str">
        <f t="shared" si="212"/>
        <v>p-190562</v>
      </c>
      <c r="E2356" s="6" t="str">
        <f>+VLOOKUP($D2356,Sheet3!$B:$I,2,0)</f>
        <v>14X5X10</v>
      </c>
      <c r="F2356" s="6" t="str">
        <f>+VLOOKUP($D2356,Sheet3!$B:$I,3,0)</f>
        <v>SM</v>
      </c>
      <c r="G2356" s="6" t="str">
        <f>+VLOOKUP($D2356,Sheet3!$B:$I,4,0)</f>
        <v>NUMA</v>
      </c>
      <c r="H2356" s="6">
        <f>+VLOOKUP($D2356,Sheet3!$B:$I,5,0)</f>
        <v>0</v>
      </c>
      <c r="I2356" s="6" t="str">
        <f>+VLOOKUP($D2356,Sheet3!$B:$I,6,0)</f>
        <v>P5N</v>
      </c>
      <c r="J2356" s="6" t="str">
        <f>+VLOOKUP($D2356,Sheet3!$B:$I,7,0)</f>
        <v>NUMA</v>
      </c>
      <c r="K2356" s="6" t="str">
        <f>+VLOOKUP($D2356,Sheet3!$B:$I,8,0)</f>
        <v>XP</v>
      </c>
      <c r="L2356" s="6" t="str">
        <f t="shared" si="214"/>
        <v>14X5X10SM NUMA 0 P5N NUMA XP</v>
      </c>
      <c r="M2356" s="12" t="s">
        <v>15</v>
      </c>
      <c r="N2356" s="12" t="str">
        <f t="shared" si="213"/>
        <v>l2203</v>
      </c>
    </row>
    <row r="2357" spans="1:14">
      <c r="A2357" s="12" t="s">
        <v>2370</v>
      </c>
      <c r="B2357" s="6" t="str">
        <f t="shared" ref="B2357:B2412" si="215">+MID(A2357,9,10)</f>
        <v>l220210982</v>
      </c>
      <c r="C2357" s="12">
        <v>190562</v>
      </c>
      <c r="D2357" s="12" t="str">
        <f t="shared" ref="D2357:D2413" si="216">+LEFT(A2357,8)</f>
        <v>p-190562</v>
      </c>
      <c r="E2357" s="6" t="str">
        <f>+VLOOKUP($D2357,Sheet3!$B:$I,2,0)</f>
        <v>14X5X10</v>
      </c>
      <c r="F2357" s="6" t="str">
        <f>+VLOOKUP($D2357,Sheet3!$B:$I,3,0)</f>
        <v>SM</v>
      </c>
      <c r="G2357" s="6" t="str">
        <f>+VLOOKUP($D2357,Sheet3!$B:$I,4,0)</f>
        <v>NUMA</v>
      </c>
      <c r="H2357" s="6">
        <f>+VLOOKUP($D2357,Sheet3!$B:$I,5,0)</f>
        <v>0</v>
      </c>
      <c r="I2357" s="6" t="str">
        <f>+VLOOKUP($D2357,Sheet3!$B:$I,6,0)</f>
        <v>P5N</v>
      </c>
      <c r="J2357" s="6" t="str">
        <f>+VLOOKUP($D2357,Sheet3!$B:$I,7,0)</f>
        <v>NUMA</v>
      </c>
      <c r="K2357" s="6" t="str">
        <f>+VLOOKUP($D2357,Sheet3!$B:$I,8,0)</f>
        <v>XP</v>
      </c>
      <c r="L2357" s="6" t="str">
        <f t="shared" si="214"/>
        <v>14X5X10SM NUMA 0 P5N NUMA XP</v>
      </c>
      <c r="M2357" s="12" t="s">
        <v>15</v>
      </c>
      <c r="N2357" s="12" t="str">
        <f t="shared" ref="N2357:N2413" si="217">+MID(A2357,9,5)</f>
        <v>l2202</v>
      </c>
    </row>
    <row r="2358" spans="1:14">
      <c r="A2358" s="12" t="s">
        <v>2371</v>
      </c>
      <c r="B2358" s="6" t="str">
        <f t="shared" si="215"/>
        <v>l220300215</v>
      </c>
      <c r="C2358" s="12">
        <v>190562</v>
      </c>
      <c r="D2358" s="12" t="str">
        <f t="shared" si="216"/>
        <v>p-190562</v>
      </c>
      <c r="E2358" s="6" t="str">
        <f>+VLOOKUP($D2358,Sheet3!$B:$I,2,0)</f>
        <v>14X5X10</v>
      </c>
      <c r="F2358" s="6" t="str">
        <f>+VLOOKUP($D2358,Sheet3!$B:$I,3,0)</f>
        <v>SM</v>
      </c>
      <c r="G2358" s="6" t="str">
        <f>+VLOOKUP($D2358,Sheet3!$B:$I,4,0)</f>
        <v>NUMA</v>
      </c>
      <c r="H2358" s="6">
        <f>+VLOOKUP($D2358,Sheet3!$B:$I,5,0)</f>
        <v>0</v>
      </c>
      <c r="I2358" s="6" t="str">
        <f>+VLOOKUP($D2358,Sheet3!$B:$I,6,0)</f>
        <v>P5N</v>
      </c>
      <c r="J2358" s="6" t="str">
        <f>+VLOOKUP($D2358,Sheet3!$B:$I,7,0)</f>
        <v>NUMA</v>
      </c>
      <c r="K2358" s="6" t="str">
        <f>+VLOOKUP($D2358,Sheet3!$B:$I,8,0)</f>
        <v>XP</v>
      </c>
      <c r="L2358" s="6" t="str">
        <f t="shared" si="214"/>
        <v>14X5X10SM NUMA 0 P5N NUMA XP</v>
      </c>
      <c r="M2358" s="12" t="s">
        <v>15</v>
      </c>
      <c r="N2358" s="12" t="str">
        <f t="shared" si="217"/>
        <v>l2203</v>
      </c>
    </row>
    <row r="2359" spans="1:14">
      <c r="A2359" s="12" t="s">
        <v>2372</v>
      </c>
      <c r="B2359" s="6" t="str">
        <f t="shared" si="215"/>
        <v>l220300431</v>
      </c>
      <c r="C2359" s="12">
        <v>190562</v>
      </c>
      <c r="D2359" s="12" t="str">
        <f t="shared" si="216"/>
        <v>p-190562</v>
      </c>
      <c r="E2359" s="6" t="str">
        <f>+VLOOKUP($D2359,Sheet3!$B:$I,2,0)</f>
        <v>14X5X10</v>
      </c>
      <c r="F2359" s="6" t="str">
        <f>+VLOOKUP($D2359,Sheet3!$B:$I,3,0)</f>
        <v>SM</v>
      </c>
      <c r="G2359" s="6" t="str">
        <f>+VLOOKUP($D2359,Sheet3!$B:$I,4,0)</f>
        <v>NUMA</v>
      </c>
      <c r="H2359" s="6">
        <f>+VLOOKUP($D2359,Sheet3!$B:$I,5,0)</f>
        <v>0</v>
      </c>
      <c r="I2359" s="6" t="str">
        <f>+VLOOKUP($D2359,Sheet3!$B:$I,6,0)</f>
        <v>P5N</v>
      </c>
      <c r="J2359" s="6" t="str">
        <f>+VLOOKUP($D2359,Sheet3!$B:$I,7,0)</f>
        <v>NUMA</v>
      </c>
      <c r="K2359" s="6" t="str">
        <f>+VLOOKUP($D2359,Sheet3!$B:$I,8,0)</f>
        <v>XP</v>
      </c>
      <c r="L2359" s="6" t="str">
        <f t="shared" si="214"/>
        <v>14X5X10SM NUMA 0 P5N NUMA XP</v>
      </c>
      <c r="M2359" s="12" t="s">
        <v>15</v>
      </c>
      <c r="N2359" s="12" t="str">
        <f t="shared" si="217"/>
        <v>l2203</v>
      </c>
    </row>
    <row r="2360" spans="1:14">
      <c r="A2360" s="12" t="s">
        <v>2373</v>
      </c>
      <c r="B2360" s="6" t="str">
        <f t="shared" si="215"/>
        <v>l220203498</v>
      </c>
      <c r="C2360" s="12">
        <v>189442</v>
      </c>
      <c r="D2360" s="12" t="str">
        <f t="shared" si="216"/>
        <v>p-189442</v>
      </c>
      <c r="E2360" s="6" t="str">
        <f>+VLOOKUP($D2360,Sheet3!$B:$I,2,0)</f>
        <v>16X5X101/2</v>
      </c>
      <c r="F2360" s="6" t="str">
        <f>+VLOOKUP($D2360,Sheet3!$B:$I,3,0)</f>
        <v>SAT</v>
      </c>
      <c r="G2360" s="6" t="str">
        <f>+VLOOKUP($D2360,Sheet3!$B:$I,4,0)</f>
        <v>NUMA</v>
      </c>
      <c r="H2360" s="6">
        <f>+VLOOKUP($D2360,Sheet3!$B:$I,5,0)</f>
        <v>0</v>
      </c>
      <c r="I2360" s="6" t="str">
        <f>+VLOOKUP($D2360,Sheet3!$B:$I,6,0)</f>
        <v>P5N</v>
      </c>
      <c r="J2360" s="6" t="str">
        <f>+VLOOKUP($D2360,Sheet3!$B:$I,7,0)</f>
        <v>NUMA</v>
      </c>
      <c r="K2360" s="6" t="str">
        <f>+VLOOKUP($D2360,Sheet3!$B:$I,8,0)</f>
        <v>XP</v>
      </c>
      <c r="L2360" s="6" t="str">
        <f t="shared" si="214"/>
        <v>16X5X101/2SAT NUMA 0 P5N NUMA XP</v>
      </c>
      <c r="M2360" s="12" t="s">
        <v>15</v>
      </c>
      <c r="N2360" s="12" t="str">
        <f t="shared" si="217"/>
        <v>l2202</v>
      </c>
    </row>
    <row r="2361" spans="1:14">
      <c r="A2361" s="12" t="s">
        <v>2374</v>
      </c>
      <c r="B2361" s="6" t="str">
        <f t="shared" si="215"/>
        <v>l210314356</v>
      </c>
      <c r="C2361" s="12">
        <v>189432</v>
      </c>
      <c r="D2361" s="12" t="str">
        <f t="shared" si="216"/>
        <v>p-189432</v>
      </c>
      <c r="E2361" s="6" t="str">
        <f>+VLOOKUP($D2361,Sheet3!$B:$I,2,0)</f>
        <v>16X6X101/2</v>
      </c>
      <c r="F2361" s="6" t="str">
        <f>+VLOOKUP($D2361,Sheet3!$B:$I,3,0)</f>
        <v>SAT</v>
      </c>
      <c r="G2361" s="6" t="str">
        <f>+VLOOKUP($D2361,Sheet3!$B:$I,4,0)</f>
        <v>NUMA</v>
      </c>
      <c r="H2361" s="6">
        <f>+VLOOKUP($D2361,Sheet3!$B:$I,5,0)</f>
        <v>0</v>
      </c>
      <c r="I2361" s="6" t="str">
        <f>+VLOOKUP($D2361,Sheet3!$B:$I,6,0)</f>
        <v>P5N</v>
      </c>
      <c r="J2361" s="6" t="str">
        <f>+VLOOKUP($D2361,Sheet3!$B:$I,7,0)</f>
        <v>NUMA</v>
      </c>
      <c r="K2361" s="6" t="str">
        <f>+VLOOKUP($D2361,Sheet3!$B:$I,8,0)</f>
        <v>XP</v>
      </c>
      <c r="L2361" s="6" t="str">
        <f t="shared" si="214"/>
        <v>16X6X101/2SAT NUMA 0 P5N NUMA XP</v>
      </c>
      <c r="M2361" s="12" t="s">
        <v>15</v>
      </c>
      <c r="N2361" s="12" t="str">
        <f t="shared" si="217"/>
        <v>l2103</v>
      </c>
    </row>
    <row r="2362" spans="1:14">
      <c r="A2362" s="12" t="s">
        <v>2375</v>
      </c>
      <c r="B2362" s="6" t="str">
        <f t="shared" si="215"/>
        <v>l211209112</v>
      </c>
      <c r="C2362" s="12">
        <v>189607</v>
      </c>
      <c r="D2362" s="12" t="str">
        <f t="shared" si="216"/>
        <v>p-189607</v>
      </c>
      <c r="E2362" s="6" t="str">
        <f>+VLOOKUP($D2362,Sheet3!$B:$I,2,0)</f>
        <v>18X7X121/8</v>
      </c>
      <c r="F2362" s="6" t="str">
        <f>+VLOOKUP($D2362,Sheet3!$B:$I,3,0)</f>
        <v>SAT</v>
      </c>
      <c r="G2362" s="6" t="str">
        <f>+VLOOKUP($D2362,Sheet3!$B:$I,4,0)</f>
        <v>NUMA</v>
      </c>
      <c r="H2362" s="6">
        <f>+VLOOKUP($D2362,Sheet3!$B:$I,5,0)</f>
        <v>0</v>
      </c>
      <c r="I2362" s="6" t="str">
        <f>+VLOOKUP($D2362,Sheet3!$B:$I,6,0)</f>
        <v>P5N</v>
      </c>
      <c r="J2362" s="6" t="str">
        <f>+VLOOKUP($D2362,Sheet3!$B:$I,7,0)</f>
        <v>NUMA</v>
      </c>
      <c r="K2362" s="6" t="str">
        <f>+VLOOKUP($D2362,Sheet3!$B:$I,8,0)</f>
        <v>XP</v>
      </c>
      <c r="L2362" s="6" t="str">
        <f t="shared" si="214"/>
        <v>18X7X121/8SAT NUMA 0 P5N NUMA XP</v>
      </c>
      <c r="M2362" s="12" t="s">
        <v>15</v>
      </c>
      <c r="N2362" s="12" t="str">
        <f t="shared" si="217"/>
        <v>l2112</v>
      </c>
    </row>
    <row r="2363" spans="1:14">
      <c r="A2363" s="12" t="s">
        <v>2376</v>
      </c>
      <c r="B2363" s="6" t="str">
        <f t="shared" si="215"/>
        <v>l220203211</v>
      </c>
      <c r="C2363" s="12">
        <v>189442</v>
      </c>
      <c r="D2363" s="12" t="str">
        <f t="shared" si="216"/>
        <v>p-189442</v>
      </c>
      <c r="E2363" s="6" t="str">
        <f>+VLOOKUP($D2363,Sheet3!$B:$I,2,0)</f>
        <v>16X5X101/2</v>
      </c>
      <c r="F2363" s="6" t="str">
        <f>+VLOOKUP($D2363,Sheet3!$B:$I,3,0)</f>
        <v>SAT</v>
      </c>
      <c r="G2363" s="6" t="str">
        <f>+VLOOKUP($D2363,Sheet3!$B:$I,4,0)</f>
        <v>NUMA</v>
      </c>
      <c r="H2363" s="6">
        <f>+VLOOKUP($D2363,Sheet3!$B:$I,5,0)</f>
        <v>0</v>
      </c>
      <c r="I2363" s="6" t="str">
        <f>+VLOOKUP($D2363,Sheet3!$B:$I,6,0)</f>
        <v>P5N</v>
      </c>
      <c r="J2363" s="6" t="str">
        <f>+VLOOKUP($D2363,Sheet3!$B:$I,7,0)</f>
        <v>NUMA</v>
      </c>
      <c r="K2363" s="6" t="str">
        <f>+VLOOKUP($D2363,Sheet3!$B:$I,8,0)</f>
        <v>XP</v>
      </c>
      <c r="L2363" s="6" t="str">
        <f t="shared" si="214"/>
        <v>16X5X101/2SAT NUMA 0 P5N NUMA XP</v>
      </c>
      <c r="M2363" s="12" t="s">
        <v>15</v>
      </c>
      <c r="N2363" s="12" t="str">
        <f t="shared" si="217"/>
        <v>l2202</v>
      </c>
    </row>
    <row r="2364" spans="1:14">
      <c r="A2364" s="12" t="s">
        <v>2377</v>
      </c>
      <c r="B2364" s="6" t="str">
        <f t="shared" si="215"/>
        <v>l220301152</v>
      </c>
      <c r="C2364" s="12">
        <v>190545</v>
      </c>
      <c r="D2364" s="12" t="str">
        <f t="shared" si="216"/>
        <v>p-190545</v>
      </c>
      <c r="E2364" s="6" t="str">
        <f>+VLOOKUP($D2364,Sheet3!$B:$I,2,0)</f>
        <v>16X5X101/2</v>
      </c>
      <c r="F2364" s="6" t="str">
        <f>+VLOOKUP($D2364,Sheet3!$B:$I,3,0)</f>
        <v>SM</v>
      </c>
      <c r="G2364" s="6" t="str">
        <f>+VLOOKUP($D2364,Sheet3!$B:$I,4,0)</f>
        <v>NUMA</v>
      </c>
      <c r="H2364" s="6">
        <f>+VLOOKUP($D2364,Sheet3!$B:$I,5,0)</f>
        <v>0</v>
      </c>
      <c r="I2364" s="6" t="str">
        <f>+VLOOKUP($D2364,Sheet3!$B:$I,6,0)</f>
        <v>P6</v>
      </c>
      <c r="J2364" s="6" t="str">
        <f>+VLOOKUP($D2364,Sheet3!$B:$I,7,0)</f>
        <v>NUMA</v>
      </c>
      <c r="K2364" s="6" t="str">
        <f>+VLOOKUP($D2364,Sheet3!$B:$I,8,0)</f>
        <v>XP</v>
      </c>
      <c r="L2364" s="6" t="str">
        <f t="shared" si="214"/>
        <v>16X5X101/2SM NUMA 0 P6 NUMA XP</v>
      </c>
      <c r="M2364" s="12" t="s">
        <v>15</v>
      </c>
      <c r="N2364" s="12" t="str">
        <f t="shared" si="217"/>
        <v>l2203</v>
      </c>
    </row>
    <row r="2365" spans="1:14">
      <c r="A2365" s="12" t="s">
        <v>2378</v>
      </c>
      <c r="B2365" s="6" t="str">
        <f t="shared" si="215"/>
        <v>l220301301</v>
      </c>
      <c r="C2365" s="12">
        <v>190545</v>
      </c>
      <c r="D2365" s="12" t="str">
        <f t="shared" si="216"/>
        <v>p-190545</v>
      </c>
      <c r="E2365" s="6" t="str">
        <f>+VLOOKUP($D2365,Sheet3!$B:$I,2,0)</f>
        <v>16X5X101/2</v>
      </c>
      <c r="F2365" s="6" t="str">
        <f>+VLOOKUP($D2365,Sheet3!$B:$I,3,0)</f>
        <v>SM</v>
      </c>
      <c r="G2365" s="6" t="str">
        <f>+VLOOKUP($D2365,Sheet3!$B:$I,4,0)</f>
        <v>NUMA</v>
      </c>
      <c r="H2365" s="6">
        <f>+VLOOKUP($D2365,Sheet3!$B:$I,5,0)</f>
        <v>0</v>
      </c>
      <c r="I2365" s="6" t="str">
        <f>+VLOOKUP($D2365,Sheet3!$B:$I,6,0)</f>
        <v>P6</v>
      </c>
      <c r="J2365" s="6" t="str">
        <f>+VLOOKUP($D2365,Sheet3!$B:$I,7,0)</f>
        <v>NUMA</v>
      </c>
      <c r="K2365" s="6" t="str">
        <f>+VLOOKUP($D2365,Sheet3!$B:$I,8,0)</f>
        <v>XP</v>
      </c>
      <c r="L2365" s="6" t="str">
        <f t="shared" si="214"/>
        <v>16X5X101/2SM NUMA 0 P6 NUMA XP</v>
      </c>
      <c r="M2365" s="12" t="s">
        <v>15</v>
      </c>
      <c r="N2365" s="12" t="str">
        <f t="shared" si="217"/>
        <v>l2203</v>
      </c>
    </row>
    <row r="2366" spans="1:14">
      <c r="A2366" s="12" t="s">
        <v>2379</v>
      </c>
      <c r="B2366" s="6" t="str">
        <f t="shared" si="215"/>
        <v>l220209552</v>
      </c>
      <c r="C2366" s="12">
        <v>190542</v>
      </c>
      <c r="D2366" s="12" t="str">
        <f t="shared" si="216"/>
        <v>p-190542</v>
      </c>
      <c r="E2366" s="6" t="str">
        <f>+VLOOKUP($D2366,Sheet3!$B:$I,2,0)</f>
        <v>16X6X101/2</v>
      </c>
      <c r="F2366" s="6" t="str">
        <f>+VLOOKUP($D2366,Sheet3!$B:$I,3,0)</f>
        <v>SM</v>
      </c>
      <c r="G2366" s="6" t="str">
        <f>+VLOOKUP($D2366,Sheet3!$B:$I,4,0)</f>
        <v>NUMA</v>
      </c>
      <c r="H2366" s="6">
        <f>+VLOOKUP($D2366,Sheet3!$B:$I,5,0)</f>
        <v>0</v>
      </c>
      <c r="I2366" s="6" t="str">
        <f>+VLOOKUP($D2366,Sheet3!$B:$I,6,0)</f>
        <v>P5N</v>
      </c>
      <c r="J2366" s="6" t="str">
        <f>+VLOOKUP($D2366,Sheet3!$B:$I,7,0)</f>
        <v>NUMA</v>
      </c>
      <c r="K2366" s="6" t="str">
        <f>+VLOOKUP($D2366,Sheet3!$B:$I,8,0)</f>
        <v>XP</v>
      </c>
      <c r="L2366" s="6" t="str">
        <f t="shared" si="214"/>
        <v>16X6X101/2SM NUMA 0 P5N NUMA XP</v>
      </c>
      <c r="M2366" s="12" t="s">
        <v>15</v>
      </c>
      <c r="N2366" s="12" t="str">
        <f t="shared" si="217"/>
        <v>l2202</v>
      </c>
    </row>
    <row r="2367" spans="1:14">
      <c r="A2367" s="12" t="s">
        <v>2380</v>
      </c>
      <c r="B2367" s="6" t="str">
        <f t="shared" si="215"/>
        <v>l220204311</v>
      </c>
      <c r="C2367" s="12">
        <v>189442</v>
      </c>
      <c r="D2367" s="12" t="str">
        <f t="shared" si="216"/>
        <v>p-189442</v>
      </c>
      <c r="E2367" s="6" t="str">
        <f>+VLOOKUP($D2367,Sheet3!$B:$I,2,0)</f>
        <v>16X5X101/2</v>
      </c>
      <c r="F2367" s="6" t="str">
        <f>+VLOOKUP($D2367,Sheet3!$B:$I,3,0)</f>
        <v>SAT</v>
      </c>
      <c r="G2367" s="6" t="str">
        <f>+VLOOKUP($D2367,Sheet3!$B:$I,4,0)</f>
        <v>NUMA</v>
      </c>
      <c r="H2367" s="6">
        <f>+VLOOKUP($D2367,Sheet3!$B:$I,5,0)</f>
        <v>0</v>
      </c>
      <c r="I2367" s="6" t="str">
        <f>+VLOOKUP($D2367,Sheet3!$B:$I,6,0)</f>
        <v>P5N</v>
      </c>
      <c r="J2367" s="6" t="str">
        <f>+VLOOKUP($D2367,Sheet3!$B:$I,7,0)</f>
        <v>NUMA</v>
      </c>
      <c r="K2367" s="6" t="str">
        <f>+VLOOKUP($D2367,Sheet3!$B:$I,8,0)</f>
        <v>XP</v>
      </c>
      <c r="L2367" s="6" t="str">
        <f t="shared" si="214"/>
        <v>16X5X101/2SAT NUMA 0 P5N NUMA XP</v>
      </c>
      <c r="M2367" s="12" t="s">
        <v>15</v>
      </c>
      <c r="N2367" s="12" t="str">
        <f t="shared" si="217"/>
        <v>l2202</v>
      </c>
    </row>
    <row r="2368" spans="1:14">
      <c r="A2368" s="12" t="s">
        <v>2381</v>
      </c>
      <c r="B2368" s="6" t="str">
        <f t="shared" si="215"/>
        <v>l220209188</v>
      </c>
      <c r="C2368" s="12">
        <v>290001</v>
      </c>
      <c r="D2368" s="12" t="str">
        <f t="shared" si="216"/>
        <v>p-090001</v>
      </c>
      <c r="E2368" s="6" t="str">
        <f>+VLOOKUP($D2368,Sheet3!$B:$I,2,0)</f>
        <v>161/4X6X111/4</v>
      </c>
      <c r="F2368" s="6" t="str">
        <f>+VLOOKUP($D2368,Sheet3!$B:$I,3,0)</f>
        <v>SM</v>
      </c>
      <c r="G2368" s="6" t="str">
        <f>+VLOOKUP($D2368,Sheet3!$B:$I,4,0)</f>
        <v>NUMA</v>
      </c>
      <c r="H2368" s="6">
        <f>+VLOOKUP($D2368,Sheet3!$B:$I,5,0)</f>
        <v>0</v>
      </c>
      <c r="I2368" s="6" t="str">
        <f>+VLOOKUP($D2368,Sheet3!$B:$I,6,0)</f>
        <v>P5N</v>
      </c>
      <c r="J2368" s="6" t="str">
        <f>+VLOOKUP($D2368,Sheet3!$B:$I,7,0)</f>
        <v>NUMA</v>
      </c>
      <c r="K2368" s="6" t="str">
        <f>+VLOOKUP($D2368,Sheet3!$B:$I,8,0)</f>
        <v>XP</v>
      </c>
      <c r="L2368" s="6" t="str">
        <f t="shared" si="214"/>
        <v>161/4X6X111/4SM NUMA 0 P5N NUMA XP</v>
      </c>
      <c r="M2368" s="12" t="s">
        <v>15</v>
      </c>
      <c r="N2368" s="12" t="str">
        <f t="shared" si="217"/>
        <v>l2202</v>
      </c>
    </row>
    <row r="2369" spans="1:14">
      <c r="A2369" s="12" t="s">
        <v>2382</v>
      </c>
      <c r="B2369" s="6" t="str">
        <f t="shared" si="215"/>
        <v>l220300364</v>
      </c>
      <c r="C2369" s="12">
        <v>190562</v>
      </c>
      <c r="D2369" s="12" t="str">
        <f t="shared" si="216"/>
        <v>p-190562</v>
      </c>
      <c r="E2369" s="6" t="str">
        <f>+VLOOKUP($D2369,Sheet3!$B:$I,2,0)</f>
        <v>14X5X10</v>
      </c>
      <c r="F2369" s="6" t="str">
        <f>+VLOOKUP($D2369,Sheet3!$B:$I,3,0)</f>
        <v>SM</v>
      </c>
      <c r="G2369" s="6" t="str">
        <f>+VLOOKUP($D2369,Sheet3!$B:$I,4,0)</f>
        <v>NUMA</v>
      </c>
      <c r="H2369" s="6">
        <f>+VLOOKUP($D2369,Sheet3!$B:$I,5,0)</f>
        <v>0</v>
      </c>
      <c r="I2369" s="6" t="str">
        <f>+VLOOKUP($D2369,Sheet3!$B:$I,6,0)</f>
        <v>P5N</v>
      </c>
      <c r="J2369" s="6" t="str">
        <f>+VLOOKUP($D2369,Sheet3!$B:$I,7,0)</f>
        <v>NUMA</v>
      </c>
      <c r="K2369" s="6" t="str">
        <f>+VLOOKUP($D2369,Sheet3!$B:$I,8,0)</f>
        <v>XP</v>
      </c>
      <c r="L2369" s="6" t="str">
        <f t="shared" si="214"/>
        <v>14X5X10SM NUMA 0 P5N NUMA XP</v>
      </c>
      <c r="M2369" s="12" t="s">
        <v>15</v>
      </c>
      <c r="N2369" s="12" t="str">
        <f t="shared" si="217"/>
        <v>l2203</v>
      </c>
    </row>
    <row r="2370" spans="1:14">
      <c r="A2370" s="12" t="s">
        <v>2383</v>
      </c>
      <c r="B2370" s="6" t="str">
        <f t="shared" si="215"/>
        <v>l220300313</v>
      </c>
      <c r="C2370" s="12">
        <v>190545</v>
      </c>
      <c r="D2370" s="12" t="str">
        <f t="shared" si="216"/>
        <v>p-190545</v>
      </c>
      <c r="E2370" s="6" t="str">
        <f>+VLOOKUP($D2370,Sheet3!$B:$I,2,0)</f>
        <v>16X5X101/2</v>
      </c>
      <c r="F2370" s="6" t="str">
        <f>+VLOOKUP($D2370,Sheet3!$B:$I,3,0)</f>
        <v>SM</v>
      </c>
      <c r="G2370" s="6" t="str">
        <f>+VLOOKUP($D2370,Sheet3!$B:$I,4,0)</f>
        <v>NUMA</v>
      </c>
      <c r="H2370" s="6">
        <f>+VLOOKUP($D2370,Sheet3!$B:$I,5,0)</f>
        <v>0</v>
      </c>
      <c r="I2370" s="6" t="str">
        <f>+VLOOKUP($D2370,Sheet3!$B:$I,6,0)</f>
        <v>P6</v>
      </c>
      <c r="J2370" s="6" t="str">
        <f>+VLOOKUP($D2370,Sheet3!$B:$I,7,0)</f>
        <v>NUMA</v>
      </c>
      <c r="K2370" s="6" t="str">
        <f>+VLOOKUP($D2370,Sheet3!$B:$I,8,0)</f>
        <v>XP</v>
      </c>
      <c r="L2370" s="6" t="str">
        <f t="shared" si="214"/>
        <v>16X5X101/2SM NUMA 0 P6 NUMA XP</v>
      </c>
      <c r="M2370" s="12" t="s">
        <v>15</v>
      </c>
      <c r="N2370" s="12" t="str">
        <f t="shared" si="217"/>
        <v>l2203</v>
      </c>
    </row>
    <row r="2371" spans="1:14">
      <c r="A2371" s="12" t="s">
        <v>2384</v>
      </c>
      <c r="B2371" s="6" t="str">
        <f t="shared" si="215"/>
        <v>l220301354</v>
      </c>
      <c r="C2371" s="12">
        <v>190545</v>
      </c>
      <c r="D2371" s="12" t="str">
        <f t="shared" si="216"/>
        <v>p-190545</v>
      </c>
      <c r="E2371" s="6" t="str">
        <f>+VLOOKUP($D2371,Sheet3!$B:$I,2,0)</f>
        <v>16X5X101/2</v>
      </c>
      <c r="F2371" s="6" t="str">
        <f>+VLOOKUP($D2371,Sheet3!$B:$I,3,0)</f>
        <v>SM</v>
      </c>
      <c r="G2371" s="6" t="str">
        <f>+VLOOKUP($D2371,Sheet3!$B:$I,4,0)</f>
        <v>NUMA</v>
      </c>
      <c r="H2371" s="6">
        <f>+VLOOKUP($D2371,Sheet3!$B:$I,5,0)</f>
        <v>0</v>
      </c>
      <c r="I2371" s="6" t="str">
        <f>+VLOOKUP($D2371,Sheet3!$B:$I,6,0)</f>
        <v>P6</v>
      </c>
      <c r="J2371" s="6" t="str">
        <f>+VLOOKUP($D2371,Sheet3!$B:$I,7,0)</f>
        <v>NUMA</v>
      </c>
      <c r="K2371" s="6" t="str">
        <f>+VLOOKUP($D2371,Sheet3!$B:$I,8,0)</f>
        <v>XP</v>
      </c>
      <c r="L2371" s="6" t="str">
        <f t="shared" si="214"/>
        <v>16X5X101/2SM NUMA 0 P6 NUMA XP</v>
      </c>
      <c r="M2371" s="12" t="s">
        <v>15</v>
      </c>
      <c r="N2371" s="12" t="str">
        <f t="shared" si="217"/>
        <v>l2203</v>
      </c>
    </row>
    <row r="2372" spans="1:14">
      <c r="A2372" s="12" t="s">
        <v>2385</v>
      </c>
      <c r="B2372" s="6" t="str">
        <f t="shared" si="215"/>
        <v>l220301073</v>
      </c>
      <c r="C2372" s="12">
        <v>190545</v>
      </c>
      <c r="D2372" s="12" t="str">
        <f t="shared" si="216"/>
        <v>p-190545</v>
      </c>
      <c r="E2372" s="6" t="str">
        <f>+VLOOKUP($D2372,Sheet3!$B:$I,2,0)</f>
        <v>16X5X101/2</v>
      </c>
      <c r="F2372" s="6" t="str">
        <f>+VLOOKUP($D2372,Sheet3!$B:$I,3,0)</f>
        <v>SM</v>
      </c>
      <c r="G2372" s="6" t="str">
        <f>+VLOOKUP($D2372,Sheet3!$B:$I,4,0)</f>
        <v>NUMA</v>
      </c>
      <c r="H2372" s="6">
        <f>+VLOOKUP($D2372,Sheet3!$B:$I,5,0)</f>
        <v>0</v>
      </c>
      <c r="I2372" s="6" t="str">
        <f>+VLOOKUP($D2372,Sheet3!$B:$I,6,0)</f>
        <v>P6</v>
      </c>
      <c r="J2372" s="6" t="str">
        <f>+VLOOKUP($D2372,Sheet3!$B:$I,7,0)</f>
        <v>NUMA</v>
      </c>
      <c r="K2372" s="6" t="str">
        <f>+VLOOKUP($D2372,Sheet3!$B:$I,8,0)</f>
        <v>XP</v>
      </c>
      <c r="L2372" s="6" t="str">
        <f t="shared" si="214"/>
        <v>16X5X101/2SM NUMA 0 P6 NUMA XP</v>
      </c>
      <c r="M2372" s="12" t="s">
        <v>15</v>
      </c>
      <c r="N2372" s="12" t="str">
        <f t="shared" si="217"/>
        <v>l2203</v>
      </c>
    </row>
    <row r="2373" spans="1:14">
      <c r="A2373" s="12" t="s">
        <v>2386</v>
      </c>
      <c r="B2373" s="6" t="str">
        <f t="shared" si="215"/>
        <v>l220300909</v>
      </c>
      <c r="C2373" s="12">
        <v>190545</v>
      </c>
      <c r="D2373" s="12" t="str">
        <f t="shared" si="216"/>
        <v>p-190545</v>
      </c>
      <c r="E2373" s="6" t="str">
        <f>+VLOOKUP($D2373,Sheet3!$B:$I,2,0)</f>
        <v>16X5X101/2</v>
      </c>
      <c r="F2373" s="6" t="str">
        <f>+VLOOKUP($D2373,Sheet3!$B:$I,3,0)</f>
        <v>SM</v>
      </c>
      <c r="G2373" s="6" t="str">
        <f>+VLOOKUP($D2373,Sheet3!$B:$I,4,0)</f>
        <v>NUMA</v>
      </c>
      <c r="H2373" s="6">
        <f>+VLOOKUP($D2373,Sheet3!$B:$I,5,0)</f>
        <v>0</v>
      </c>
      <c r="I2373" s="6" t="str">
        <f>+VLOOKUP($D2373,Sheet3!$B:$I,6,0)</f>
        <v>P6</v>
      </c>
      <c r="J2373" s="6" t="str">
        <f>+VLOOKUP($D2373,Sheet3!$B:$I,7,0)</f>
        <v>NUMA</v>
      </c>
      <c r="K2373" s="6" t="str">
        <f>+VLOOKUP($D2373,Sheet3!$B:$I,8,0)</f>
        <v>XP</v>
      </c>
      <c r="L2373" s="6" t="str">
        <f t="shared" si="214"/>
        <v>16X5X101/2SM NUMA 0 P6 NUMA XP</v>
      </c>
      <c r="M2373" s="12" t="s">
        <v>15</v>
      </c>
      <c r="N2373" s="12" t="str">
        <f t="shared" si="217"/>
        <v>l2203</v>
      </c>
    </row>
    <row r="2374" spans="1:14">
      <c r="A2374" s="12" t="s">
        <v>2387</v>
      </c>
      <c r="B2374" s="6" t="str">
        <f t="shared" si="215"/>
        <v>l220204842</v>
      </c>
      <c r="C2374" s="12">
        <v>189810</v>
      </c>
      <c r="D2374" s="12" t="str">
        <f t="shared" si="216"/>
        <v>p-189810</v>
      </c>
      <c r="E2374" s="6" t="str">
        <f>+VLOOKUP($D2374,Sheet3!$B:$I,2,0)</f>
        <v>18X7X121/8</v>
      </c>
      <c r="F2374" s="6" t="str">
        <f>+VLOOKUP($D2374,Sheet3!$B:$I,3,0)</f>
        <v>SAT</v>
      </c>
      <c r="G2374" s="6" t="str">
        <f>+VLOOKUP($D2374,Sheet3!$B:$I,4,0)</f>
        <v>NUMA</v>
      </c>
      <c r="H2374" s="6">
        <f>+VLOOKUP($D2374,Sheet3!$B:$I,5,0)</f>
        <v>0</v>
      </c>
      <c r="I2374" s="6" t="str">
        <f>+VLOOKUP($D2374,Sheet3!$B:$I,6,0)</f>
        <v>P6</v>
      </c>
      <c r="J2374" s="6" t="str">
        <f>+VLOOKUP($D2374,Sheet3!$B:$I,7,0)</f>
        <v>NUMA</v>
      </c>
      <c r="K2374" s="6" t="str">
        <f>+VLOOKUP($D2374,Sheet3!$B:$I,8,0)</f>
        <v>XP</v>
      </c>
      <c r="L2374" s="6" t="str">
        <f t="shared" si="214"/>
        <v>18X7X121/8SAT NUMA 0 P6 NUMA XP</v>
      </c>
      <c r="M2374" s="12" t="s">
        <v>15</v>
      </c>
      <c r="N2374" s="12" t="str">
        <f t="shared" si="217"/>
        <v>l2202</v>
      </c>
    </row>
    <row r="2375" spans="1:14">
      <c r="A2375" s="12" t="s">
        <v>2388</v>
      </c>
      <c r="B2375" s="6" t="str">
        <f t="shared" si="215"/>
        <v>l220300964</v>
      </c>
      <c r="C2375" s="12">
        <v>190545</v>
      </c>
      <c r="D2375" s="12" t="str">
        <f t="shared" si="216"/>
        <v>p-190545</v>
      </c>
      <c r="E2375" s="6" t="str">
        <f>+VLOOKUP($D2375,Sheet3!$B:$I,2,0)</f>
        <v>16X5X101/2</v>
      </c>
      <c r="F2375" s="6" t="str">
        <f>+VLOOKUP($D2375,Sheet3!$B:$I,3,0)</f>
        <v>SM</v>
      </c>
      <c r="G2375" s="6" t="str">
        <f>+VLOOKUP($D2375,Sheet3!$B:$I,4,0)</f>
        <v>NUMA</v>
      </c>
      <c r="H2375" s="6">
        <f>+VLOOKUP($D2375,Sheet3!$B:$I,5,0)</f>
        <v>0</v>
      </c>
      <c r="I2375" s="6" t="str">
        <f>+VLOOKUP($D2375,Sheet3!$B:$I,6,0)</f>
        <v>P6</v>
      </c>
      <c r="J2375" s="6" t="str">
        <f>+VLOOKUP($D2375,Sheet3!$B:$I,7,0)</f>
        <v>NUMA</v>
      </c>
      <c r="K2375" s="6" t="str">
        <f>+VLOOKUP($D2375,Sheet3!$B:$I,8,0)</f>
        <v>XP</v>
      </c>
      <c r="L2375" s="6" t="str">
        <f t="shared" si="214"/>
        <v>16X5X101/2SM NUMA 0 P6 NUMA XP</v>
      </c>
      <c r="M2375" s="12" t="s">
        <v>15</v>
      </c>
      <c r="N2375" s="12" t="str">
        <f t="shared" si="217"/>
        <v>l2203</v>
      </c>
    </row>
    <row r="2376" spans="1:14">
      <c r="A2376" s="12" t="s">
        <v>2389</v>
      </c>
      <c r="B2376" s="6" t="str">
        <f t="shared" si="215"/>
        <v>l220300823</v>
      </c>
      <c r="C2376" s="12">
        <v>190545</v>
      </c>
      <c r="D2376" s="12" t="str">
        <f t="shared" si="216"/>
        <v>p-190545</v>
      </c>
      <c r="E2376" s="6" t="str">
        <f>+VLOOKUP($D2376,Sheet3!$B:$I,2,0)</f>
        <v>16X5X101/2</v>
      </c>
      <c r="F2376" s="6" t="str">
        <f>+VLOOKUP($D2376,Sheet3!$B:$I,3,0)</f>
        <v>SM</v>
      </c>
      <c r="G2376" s="6" t="str">
        <f>+VLOOKUP($D2376,Sheet3!$B:$I,4,0)</f>
        <v>NUMA</v>
      </c>
      <c r="H2376" s="6">
        <f>+VLOOKUP($D2376,Sheet3!$B:$I,5,0)</f>
        <v>0</v>
      </c>
      <c r="I2376" s="6" t="str">
        <f>+VLOOKUP($D2376,Sheet3!$B:$I,6,0)</f>
        <v>P6</v>
      </c>
      <c r="J2376" s="6" t="str">
        <f>+VLOOKUP($D2376,Sheet3!$B:$I,7,0)</f>
        <v>NUMA</v>
      </c>
      <c r="K2376" s="6" t="str">
        <f>+VLOOKUP($D2376,Sheet3!$B:$I,8,0)</f>
        <v>XP</v>
      </c>
      <c r="L2376" s="6" t="str">
        <f t="shared" si="214"/>
        <v>16X5X101/2SM NUMA 0 P6 NUMA XP</v>
      </c>
      <c r="M2376" s="12" t="s">
        <v>15</v>
      </c>
      <c r="N2376" s="12" t="str">
        <f t="shared" si="217"/>
        <v>l2203</v>
      </c>
    </row>
    <row r="2377" spans="1:14">
      <c r="A2377" s="12" t="s">
        <v>2390</v>
      </c>
      <c r="B2377" s="6" t="str">
        <f t="shared" si="215"/>
        <v>l220300865</v>
      </c>
      <c r="C2377" s="12">
        <v>190545</v>
      </c>
      <c r="D2377" s="12" t="str">
        <f t="shared" si="216"/>
        <v>p-190545</v>
      </c>
      <c r="E2377" s="6" t="str">
        <f>+VLOOKUP($D2377,Sheet3!$B:$I,2,0)</f>
        <v>16X5X101/2</v>
      </c>
      <c r="F2377" s="6" t="str">
        <f>+VLOOKUP($D2377,Sheet3!$B:$I,3,0)</f>
        <v>SM</v>
      </c>
      <c r="G2377" s="6" t="str">
        <f>+VLOOKUP($D2377,Sheet3!$B:$I,4,0)</f>
        <v>NUMA</v>
      </c>
      <c r="H2377" s="6">
        <f>+VLOOKUP($D2377,Sheet3!$B:$I,5,0)</f>
        <v>0</v>
      </c>
      <c r="I2377" s="6" t="str">
        <f>+VLOOKUP($D2377,Sheet3!$B:$I,6,0)</f>
        <v>P6</v>
      </c>
      <c r="J2377" s="6" t="str">
        <f>+VLOOKUP($D2377,Sheet3!$B:$I,7,0)</f>
        <v>NUMA</v>
      </c>
      <c r="K2377" s="6" t="str">
        <f>+VLOOKUP($D2377,Sheet3!$B:$I,8,0)</f>
        <v>XP</v>
      </c>
      <c r="L2377" s="6" t="str">
        <f t="shared" si="214"/>
        <v>16X5X101/2SM NUMA 0 P6 NUMA XP</v>
      </c>
      <c r="M2377" s="12" t="s">
        <v>15</v>
      </c>
      <c r="N2377" s="12" t="str">
        <f t="shared" si="217"/>
        <v>l2203</v>
      </c>
    </row>
    <row r="2378" spans="1:14">
      <c r="A2378" s="12" t="s">
        <v>2391</v>
      </c>
      <c r="B2378" s="6" t="str">
        <f t="shared" si="215"/>
        <v>l220300760</v>
      </c>
      <c r="C2378" s="12">
        <v>190545</v>
      </c>
      <c r="D2378" s="12" t="str">
        <f t="shared" si="216"/>
        <v>p-190545</v>
      </c>
      <c r="E2378" s="6" t="str">
        <f>+VLOOKUP($D2378,Sheet3!$B:$I,2,0)</f>
        <v>16X5X101/2</v>
      </c>
      <c r="F2378" s="6" t="str">
        <f>+VLOOKUP($D2378,Sheet3!$B:$I,3,0)</f>
        <v>SM</v>
      </c>
      <c r="G2378" s="6" t="str">
        <f>+VLOOKUP($D2378,Sheet3!$B:$I,4,0)</f>
        <v>NUMA</v>
      </c>
      <c r="H2378" s="6">
        <f>+VLOOKUP($D2378,Sheet3!$B:$I,5,0)</f>
        <v>0</v>
      </c>
      <c r="I2378" s="6" t="str">
        <f>+VLOOKUP($D2378,Sheet3!$B:$I,6,0)</f>
        <v>P6</v>
      </c>
      <c r="J2378" s="6" t="str">
        <f>+VLOOKUP($D2378,Sheet3!$B:$I,7,0)</f>
        <v>NUMA</v>
      </c>
      <c r="K2378" s="6" t="str">
        <f>+VLOOKUP($D2378,Sheet3!$B:$I,8,0)</f>
        <v>XP</v>
      </c>
      <c r="L2378" s="6" t="str">
        <f t="shared" si="214"/>
        <v>16X5X101/2SM NUMA 0 P6 NUMA XP</v>
      </c>
      <c r="M2378" s="12" t="s">
        <v>15</v>
      </c>
      <c r="N2378" s="12" t="str">
        <f t="shared" si="217"/>
        <v>l2203</v>
      </c>
    </row>
    <row r="2379" spans="1:14">
      <c r="A2379" s="12" t="s">
        <v>2392</v>
      </c>
      <c r="B2379" s="6" t="str">
        <f t="shared" si="215"/>
        <v>l220209416</v>
      </c>
      <c r="C2379" s="12">
        <v>190542</v>
      </c>
      <c r="D2379" s="12" t="str">
        <f t="shared" si="216"/>
        <v>p-190542</v>
      </c>
      <c r="E2379" s="6" t="str">
        <f>+VLOOKUP($D2379,Sheet3!$B:$I,2,0)</f>
        <v>16X6X101/2</v>
      </c>
      <c r="F2379" s="6" t="str">
        <f>+VLOOKUP($D2379,Sheet3!$B:$I,3,0)</f>
        <v>SM</v>
      </c>
      <c r="G2379" s="6" t="str">
        <f>+VLOOKUP($D2379,Sheet3!$B:$I,4,0)</f>
        <v>NUMA</v>
      </c>
      <c r="H2379" s="6">
        <f>+VLOOKUP($D2379,Sheet3!$B:$I,5,0)</f>
        <v>0</v>
      </c>
      <c r="I2379" s="6" t="str">
        <f>+VLOOKUP($D2379,Sheet3!$B:$I,6,0)</f>
        <v>P5N</v>
      </c>
      <c r="J2379" s="6" t="str">
        <f>+VLOOKUP($D2379,Sheet3!$B:$I,7,0)</f>
        <v>NUMA</v>
      </c>
      <c r="K2379" s="6" t="str">
        <f>+VLOOKUP($D2379,Sheet3!$B:$I,8,0)</f>
        <v>XP</v>
      </c>
      <c r="L2379" s="6" t="str">
        <f t="shared" si="214"/>
        <v>16X6X101/2SM NUMA 0 P5N NUMA XP</v>
      </c>
      <c r="M2379" s="12" t="s">
        <v>15</v>
      </c>
      <c r="N2379" s="12" t="str">
        <f t="shared" si="217"/>
        <v>l2202</v>
      </c>
    </row>
    <row r="2380" spans="1:14">
      <c r="A2380" s="12" t="s">
        <v>2393</v>
      </c>
      <c r="B2380" s="6" t="str">
        <f t="shared" si="215"/>
        <v>l220210145</v>
      </c>
      <c r="C2380" s="12">
        <v>248135</v>
      </c>
      <c r="D2380" s="12" t="str">
        <f t="shared" si="216"/>
        <v>p-048135</v>
      </c>
      <c r="E2380" s="6" t="str">
        <f>+VLOOKUP($D2380,Sheet3!$B:$I,2,0)</f>
        <v>5.00-8</v>
      </c>
      <c r="F2380" s="6" t="str">
        <f>+VLOOKUP($D2380,Sheet3!$B:$I,3,0)</f>
        <v>LUG</v>
      </c>
      <c r="G2380" s="6" t="str">
        <f>+VLOOKUP($D2380,Sheet3!$B:$I,4,0)</f>
        <v>NUMA</v>
      </c>
      <c r="H2380" s="6">
        <f>+VLOOKUP($D2380,Sheet3!$B:$I,5,0)</f>
        <v>3</v>
      </c>
      <c r="I2380" s="6" t="str">
        <f>+VLOOKUP($D2380,Sheet3!$B:$I,6,0)</f>
        <v>P33X</v>
      </c>
      <c r="J2380" s="6" t="str">
        <f>+VLOOKUP($D2380,Sheet3!$B:$I,7,0)</f>
        <v>NUMA</v>
      </c>
      <c r="K2380" s="6" t="str">
        <f>+VLOOKUP($D2380,Sheet3!$B:$I,8,0)</f>
        <v>XTRAPREMIUM</v>
      </c>
      <c r="L2380" s="6" t="str">
        <f t="shared" si="214"/>
        <v>5.00-8LUG NUMA 3 P33X NUMA XTRAPREMIUM</v>
      </c>
      <c r="M2380" s="12" t="s">
        <v>15</v>
      </c>
      <c r="N2380" s="12" t="str">
        <f t="shared" si="217"/>
        <v>l2202</v>
      </c>
    </row>
    <row r="2381" spans="1:14">
      <c r="A2381" s="12" t="s">
        <v>2394</v>
      </c>
      <c r="B2381" s="6" t="str">
        <f t="shared" si="215"/>
        <v>l220210084</v>
      </c>
      <c r="C2381" s="12">
        <v>248135</v>
      </c>
      <c r="D2381" s="12" t="str">
        <f t="shared" si="216"/>
        <v>p-048135</v>
      </c>
      <c r="E2381" s="6" t="str">
        <f>+VLOOKUP($D2381,Sheet3!$B:$I,2,0)</f>
        <v>5.00-8</v>
      </c>
      <c r="F2381" s="6" t="str">
        <f>+VLOOKUP($D2381,Sheet3!$B:$I,3,0)</f>
        <v>LUG</v>
      </c>
      <c r="G2381" s="6" t="str">
        <f>+VLOOKUP($D2381,Sheet3!$B:$I,4,0)</f>
        <v>NUMA</v>
      </c>
      <c r="H2381" s="6">
        <f>+VLOOKUP($D2381,Sheet3!$B:$I,5,0)</f>
        <v>3</v>
      </c>
      <c r="I2381" s="6" t="str">
        <f>+VLOOKUP($D2381,Sheet3!$B:$I,6,0)</f>
        <v>P33X</v>
      </c>
      <c r="J2381" s="6" t="str">
        <f>+VLOOKUP($D2381,Sheet3!$B:$I,7,0)</f>
        <v>NUMA</v>
      </c>
      <c r="K2381" s="6" t="str">
        <f>+VLOOKUP($D2381,Sheet3!$B:$I,8,0)</f>
        <v>XTRAPREMIUM</v>
      </c>
      <c r="L2381" s="6" t="str">
        <f t="shared" si="214"/>
        <v>5.00-8LUG NUMA 3 P33X NUMA XTRAPREMIUM</v>
      </c>
      <c r="M2381" s="12" t="s">
        <v>15</v>
      </c>
      <c r="N2381" s="12" t="str">
        <f t="shared" si="217"/>
        <v>l2202</v>
      </c>
    </row>
    <row r="2382" spans="1:14">
      <c r="A2382" s="12" t="s">
        <v>2395</v>
      </c>
      <c r="B2382" s="6" t="str">
        <f t="shared" si="215"/>
        <v>l220209599</v>
      </c>
      <c r="C2382" s="12">
        <v>248135</v>
      </c>
      <c r="D2382" s="12" t="str">
        <f t="shared" si="216"/>
        <v>p-048135</v>
      </c>
      <c r="E2382" s="6" t="str">
        <f>+VLOOKUP($D2382,Sheet3!$B:$I,2,0)</f>
        <v>5.00-8</v>
      </c>
      <c r="F2382" s="6" t="str">
        <f>+VLOOKUP($D2382,Sheet3!$B:$I,3,0)</f>
        <v>LUG</v>
      </c>
      <c r="G2382" s="6" t="str">
        <f>+VLOOKUP($D2382,Sheet3!$B:$I,4,0)</f>
        <v>NUMA</v>
      </c>
      <c r="H2382" s="6">
        <f>+VLOOKUP($D2382,Sheet3!$B:$I,5,0)</f>
        <v>3</v>
      </c>
      <c r="I2382" s="6" t="str">
        <f>+VLOOKUP($D2382,Sheet3!$B:$I,6,0)</f>
        <v>P33X</v>
      </c>
      <c r="J2382" s="6" t="str">
        <f>+VLOOKUP($D2382,Sheet3!$B:$I,7,0)</f>
        <v>NUMA</v>
      </c>
      <c r="K2382" s="6" t="str">
        <f>+VLOOKUP($D2382,Sheet3!$B:$I,8,0)</f>
        <v>XTRAPREMIUM</v>
      </c>
      <c r="L2382" s="6" t="str">
        <f t="shared" si="214"/>
        <v>5.00-8LUG NUMA 3 P33X NUMA XTRAPREMIUM</v>
      </c>
      <c r="M2382" s="12" t="s">
        <v>15</v>
      </c>
      <c r="N2382" s="12" t="str">
        <f t="shared" si="217"/>
        <v>l2202</v>
      </c>
    </row>
    <row r="2383" spans="1:14">
      <c r="A2383" s="12" t="s">
        <v>2396</v>
      </c>
      <c r="B2383" s="6" t="str">
        <f t="shared" si="215"/>
        <v>l220209053</v>
      </c>
      <c r="C2383" s="12">
        <v>248135</v>
      </c>
      <c r="D2383" s="12" t="str">
        <f t="shared" si="216"/>
        <v>p-048135</v>
      </c>
      <c r="E2383" s="6" t="str">
        <f>+VLOOKUP($D2383,Sheet3!$B:$I,2,0)</f>
        <v>5.00-8</v>
      </c>
      <c r="F2383" s="6" t="str">
        <f>+VLOOKUP($D2383,Sheet3!$B:$I,3,0)</f>
        <v>LUG</v>
      </c>
      <c r="G2383" s="6" t="str">
        <f>+VLOOKUP($D2383,Sheet3!$B:$I,4,0)</f>
        <v>NUMA</v>
      </c>
      <c r="H2383" s="6">
        <f>+VLOOKUP($D2383,Sheet3!$B:$I,5,0)</f>
        <v>3</v>
      </c>
      <c r="I2383" s="6" t="str">
        <f>+VLOOKUP($D2383,Sheet3!$B:$I,6,0)</f>
        <v>P33X</v>
      </c>
      <c r="J2383" s="6" t="str">
        <f>+VLOOKUP($D2383,Sheet3!$B:$I,7,0)</f>
        <v>NUMA</v>
      </c>
      <c r="K2383" s="6" t="str">
        <f>+VLOOKUP($D2383,Sheet3!$B:$I,8,0)</f>
        <v>XTRAPREMIUM</v>
      </c>
      <c r="L2383" s="6" t="str">
        <f t="shared" si="214"/>
        <v>5.00-8LUG NUMA 3 P33X NUMA XTRAPREMIUM</v>
      </c>
      <c r="M2383" s="12" t="s">
        <v>15</v>
      </c>
      <c r="N2383" s="12" t="str">
        <f t="shared" si="217"/>
        <v>l2202</v>
      </c>
    </row>
    <row r="2384" spans="1:14">
      <c r="A2384" s="12" t="s">
        <v>2397</v>
      </c>
      <c r="B2384" s="6" t="str">
        <f t="shared" si="215"/>
        <v>l220208983</v>
      </c>
      <c r="C2384" s="12">
        <v>248135</v>
      </c>
      <c r="D2384" s="12" t="str">
        <f t="shared" si="216"/>
        <v>p-048135</v>
      </c>
      <c r="E2384" s="6" t="str">
        <f>+VLOOKUP($D2384,Sheet3!$B:$I,2,0)</f>
        <v>5.00-8</v>
      </c>
      <c r="F2384" s="6" t="str">
        <f>+VLOOKUP($D2384,Sheet3!$B:$I,3,0)</f>
        <v>LUG</v>
      </c>
      <c r="G2384" s="6" t="str">
        <f>+VLOOKUP($D2384,Sheet3!$B:$I,4,0)</f>
        <v>NUMA</v>
      </c>
      <c r="H2384" s="6">
        <f>+VLOOKUP($D2384,Sheet3!$B:$I,5,0)</f>
        <v>3</v>
      </c>
      <c r="I2384" s="6" t="str">
        <f>+VLOOKUP($D2384,Sheet3!$B:$I,6,0)</f>
        <v>P33X</v>
      </c>
      <c r="J2384" s="6" t="str">
        <f>+VLOOKUP($D2384,Sheet3!$B:$I,7,0)</f>
        <v>NUMA</v>
      </c>
      <c r="K2384" s="6" t="str">
        <f>+VLOOKUP($D2384,Sheet3!$B:$I,8,0)</f>
        <v>XTRAPREMIUM</v>
      </c>
      <c r="L2384" s="6" t="str">
        <f t="shared" si="214"/>
        <v>5.00-8LUG NUMA 3 P33X NUMA XTRAPREMIUM</v>
      </c>
      <c r="M2384" s="12" t="s">
        <v>15</v>
      </c>
      <c r="N2384" s="12" t="str">
        <f t="shared" si="217"/>
        <v>l2202</v>
      </c>
    </row>
    <row r="2385" spans="1:14">
      <c r="A2385" s="12" t="s">
        <v>2398</v>
      </c>
      <c r="B2385" s="6" t="str">
        <f t="shared" si="215"/>
        <v>l220210041</v>
      </c>
      <c r="C2385" s="12">
        <v>248135</v>
      </c>
      <c r="D2385" s="12" t="str">
        <f t="shared" si="216"/>
        <v>p-048135</v>
      </c>
      <c r="E2385" s="6" t="str">
        <f>+VLOOKUP($D2385,Sheet3!$B:$I,2,0)</f>
        <v>5.00-8</v>
      </c>
      <c r="F2385" s="6" t="str">
        <f>+VLOOKUP($D2385,Sheet3!$B:$I,3,0)</f>
        <v>LUG</v>
      </c>
      <c r="G2385" s="6" t="str">
        <f>+VLOOKUP($D2385,Sheet3!$B:$I,4,0)</f>
        <v>NUMA</v>
      </c>
      <c r="H2385" s="6">
        <f>+VLOOKUP($D2385,Sheet3!$B:$I,5,0)</f>
        <v>3</v>
      </c>
      <c r="I2385" s="6" t="str">
        <f>+VLOOKUP($D2385,Sheet3!$B:$I,6,0)</f>
        <v>P33X</v>
      </c>
      <c r="J2385" s="6" t="str">
        <f>+VLOOKUP($D2385,Sheet3!$B:$I,7,0)</f>
        <v>NUMA</v>
      </c>
      <c r="K2385" s="6" t="str">
        <f>+VLOOKUP($D2385,Sheet3!$B:$I,8,0)</f>
        <v>XTRAPREMIUM</v>
      </c>
      <c r="L2385" s="6" t="str">
        <f t="shared" si="214"/>
        <v>5.00-8LUG NUMA 3 P33X NUMA XTRAPREMIUM</v>
      </c>
      <c r="M2385" s="12" t="s">
        <v>15</v>
      </c>
      <c r="N2385" s="12" t="str">
        <f t="shared" si="217"/>
        <v>l2202</v>
      </c>
    </row>
    <row r="2386" spans="1:14">
      <c r="A2386" s="12" t="s">
        <v>2399</v>
      </c>
      <c r="B2386" s="6" t="str">
        <f t="shared" si="215"/>
        <v>l220209774</v>
      </c>
      <c r="C2386" s="12">
        <v>248135</v>
      </c>
      <c r="D2386" s="12" t="str">
        <f t="shared" si="216"/>
        <v>p-048135</v>
      </c>
      <c r="E2386" s="6" t="str">
        <f>+VLOOKUP($D2386,Sheet3!$B:$I,2,0)</f>
        <v>5.00-8</v>
      </c>
      <c r="F2386" s="6" t="str">
        <f>+VLOOKUP($D2386,Sheet3!$B:$I,3,0)</f>
        <v>LUG</v>
      </c>
      <c r="G2386" s="6" t="str">
        <f>+VLOOKUP($D2386,Sheet3!$B:$I,4,0)</f>
        <v>NUMA</v>
      </c>
      <c r="H2386" s="6">
        <f>+VLOOKUP($D2386,Sheet3!$B:$I,5,0)</f>
        <v>3</v>
      </c>
      <c r="I2386" s="6" t="str">
        <f>+VLOOKUP($D2386,Sheet3!$B:$I,6,0)</f>
        <v>P33X</v>
      </c>
      <c r="J2386" s="6" t="str">
        <f>+VLOOKUP($D2386,Sheet3!$B:$I,7,0)</f>
        <v>NUMA</v>
      </c>
      <c r="K2386" s="6" t="str">
        <f>+VLOOKUP($D2386,Sheet3!$B:$I,8,0)</f>
        <v>XTRAPREMIUM</v>
      </c>
      <c r="L2386" s="6" t="str">
        <f t="shared" si="214"/>
        <v>5.00-8LUG NUMA 3 P33X NUMA XTRAPREMIUM</v>
      </c>
      <c r="M2386" s="12" t="s">
        <v>15</v>
      </c>
      <c r="N2386" s="12" t="str">
        <f t="shared" si="217"/>
        <v>l2202</v>
      </c>
    </row>
    <row r="2387" spans="1:14">
      <c r="A2387" s="12" t="s">
        <v>2400</v>
      </c>
      <c r="B2387" s="6" t="str">
        <f t="shared" si="215"/>
        <v>l220209470</v>
      </c>
      <c r="C2387" s="12">
        <v>248135</v>
      </c>
      <c r="D2387" s="12" t="str">
        <f t="shared" si="216"/>
        <v>p-048135</v>
      </c>
      <c r="E2387" s="6" t="str">
        <f>+VLOOKUP($D2387,Sheet3!$B:$I,2,0)</f>
        <v>5.00-8</v>
      </c>
      <c r="F2387" s="6" t="str">
        <f>+VLOOKUP($D2387,Sheet3!$B:$I,3,0)</f>
        <v>LUG</v>
      </c>
      <c r="G2387" s="6" t="str">
        <f>+VLOOKUP($D2387,Sheet3!$B:$I,4,0)</f>
        <v>NUMA</v>
      </c>
      <c r="H2387" s="6">
        <f>+VLOOKUP($D2387,Sheet3!$B:$I,5,0)</f>
        <v>3</v>
      </c>
      <c r="I2387" s="6" t="str">
        <f>+VLOOKUP($D2387,Sheet3!$B:$I,6,0)</f>
        <v>P33X</v>
      </c>
      <c r="J2387" s="6" t="str">
        <f>+VLOOKUP($D2387,Sheet3!$B:$I,7,0)</f>
        <v>NUMA</v>
      </c>
      <c r="K2387" s="6" t="str">
        <f>+VLOOKUP($D2387,Sheet3!$B:$I,8,0)</f>
        <v>XTRAPREMIUM</v>
      </c>
      <c r="L2387" s="6" t="str">
        <f t="shared" si="214"/>
        <v>5.00-8LUG NUMA 3 P33X NUMA XTRAPREMIUM</v>
      </c>
      <c r="M2387" s="12" t="s">
        <v>15</v>
      </c>
      <c r="N2387" s="12" t="str">
        <f t="shared" si="217"/>
        <v>l2202</v>
      </c>
    </row>
    <row r="2388" spans="1:14">
      <c r="A2388" s="12" t="s">
        <v>2401</v>
      </c>
      <c r="B2388" s="6" t="str">
        <f t="shared" si="215"/>
        <v>l220209217</v>
      </c>
      <c r="C2388" s="12">
        <v>189700</v>
      </c>
      <c r="D2388" s="12" t="str">
        <f t="shared" si="216"/>
        <v>p-189700</v>
      </c>
      <c r="E2388" s="6" t="str">
        <f>+VLOOKUP($D2388,Sheet3!$B:$I,2,0)</f>
        <v>15X5X111/4</v>
      </c>
      <c r="F2388" s="6" t="str">
        <f>+VLOOKUP($D2388,Sheet3!$B:$I,3,0)</f>
        <v>SM</v>
      </c>
      <c r="G2388" s="6" t="str">
        <f>+VLOOKUP($D2388,Sheet3!$B:$I,4,0)</f>
        <v>NUMA</v>
      </c>
      <c r="H2388" s="6">
        <f>+VLOOKUP($D2388,Sheet3!$B:$I,5,0)</f>
        <v>0</v>
      </c>
      <c r="I2388" s="6" t="str">
        <f>+VLOOKUP($D2388,Sheet3!$B:$I,6,0)</f>
        <v>P6</v>
      </c>
      <c r="J2388" s="6" t="str">
        <f>+VLOOKUP($D2388,Sheet3!$B:$I,7,0)</f>
        <v>NUMA</v>
      </c>
      <c r="K2388" s="6" t="str">
        <f>+VLOOKUP($D2388,Sheet3!$B:$I,8,0)</f>
        <v>XP</v>
      </c>
      <c r="L2388" s="6" t="str">
        <f t="shared" si="214"/>
        <v>15X5X111/4SM NUMA 0 P6 NUMA XP</v>
      </c>
      <c r="M2388" s="12" t="s">
        <v>15</v>
      </c>
      <c r="N2388" s="12" t="str">
        <f t="shared" si="217"/>
        <v>l2202</v>
      </c>
    </row>
    <row r="2389" spans="1:14">
      <c r="A2389" s="12" t="s">
        <v>2402</v>
      </c>
      <c r="B2389" s="6" t="str">
        <f t="shared" si="215"/>
        <v>l220208966</v>
      </c>
      <c r="C2389" s="12">
        <v>189816</v>
      </c>
      <c r="D2389" s="12" t="str">
        <f t="shared" si="216"/>
        <v>p-189816</v>
      </c>
      <c r="E2389" s="6" t="str">
        <f>+VLOOKUP($D2389,Sheet3!$B:$I,2,0)</f>
        <v>16X6X101/2</v>
      </c>
      <c r="F2389" s="6" t="str">
        <f>+VLOOKUP($D2389,Sheet3!$B:$I,3,0)</f>
        <v>SAT</v>
      </c>
      <c r="G2389" s="6" t="str">
        <f>+VLOOKUP($D2389,Sheet3!$B:$I,4,0)</f>
        <v>NUMA</v>
      </c>
      <c r="H2389" s="6">
        <f>+VLOOKUP($D2389,Sheet3!$B:$I,5,0)</f>
        <v>0</v>
      </c>
      <c r="I2389" s="6" t="str">
        <f>+VLOOKUP($D2389,Sheet3!$B:$I,6,0)</f>
        <v>P6</v>
      </c>
      <c r="J2389" s="6" t="str">
        <f>+VLOOKUP($D2389,Sheet3!$B:$I,7,0)</f>
        <v>NUMA</v>
      </c>
      <c r="K2389" s="6" t="str">
        <f>+VLOOKUP($D2389,Sheet3!$B:$I,8,0)</f>
        <v>XP</v>
      </c>
      <c r="L2389" s="6" t="str">
        <f t="shared" si="214"/>
        <v>16X6X101/2SAT NUMA 0 P6 NUMA XP</v>
      </c>
      <c r="M2389" s="12" t="s">
        <v>15</v>
      </c>
      <c r="N2389" s="12" t="str">
        <f t="shared" si="217"/>
        <v>l2202</v>
      </c>
    </row>
    <row r="2390" spans="1:14">
      <c r="A2390" s="12" t="s">
        <v>2403</v>
      </c>
      <c r="B2390" s="6" t="str">
        <f t="shared" si="215"/>
        <v>l220211118</v>
      </c>
      <c r="C2390" s="12">
        <v>189771</v>
      </c>
      <c r="D2390" s="12" t="str">
        <f t="shared" si="216"/>
        <v>p-189771</v>
      </c>
      <c r="E2390" s="6" t="str">
        <f>+VLOOKUP($D2390,Sheet3!$B:$I,2,0)</f>
        <v>161/4X7X111/4</v>
      </c>
      <c r="F2390" s="6" t="str">
        <f>+VLOOKUP($D2390,Sheet3!$B:$I,3,0)</f>
        <v>SM</v>
      </c>
      <c r="G2390" s="6" t="str">
        <f>+VLOOKUP($D2390,Sheet3!$B:$I,4,0)</f>
        <v>NUMA</v>
      </c>
      <c r="H2390" s="6">
        <f>+VLOOKUP($D2390,Sheet3!$B:$I,5,0)</f>
        <v>0</v>
      </c>
      <c r="I2390" s="6" t="str">
        <f>+VLOOKUP($D2390,Sheet3!$B:$I,6,0)</f>
        <v>P6</v>
      </c>
      <c r="J2390" s="6" t="str">
        <f>+VLOOKUP($D2390,Sheet3!$B:$I,7,0)</f>
        <v>NUMA</v>
      </c>
      <c r="K2390" s="6" t="str">
        <f>+VLOOKUP($D2390,Sheet3!$B:$I,8,0)</f>
        <v>XP</v>
      </c>
      <c r="L2390" s="6" t="str">
        <f t="shared" si="214"/>
        <v>161/4X7X111/4SM NUMA 0 P6 NUMA XP</v>
      </c>
      <c r="M2390" s="12" t="s">
        <v>15</v>
      </c>
      <c r="N2390" s="12" t="str">
        <f t="shared" si="217"/>
        <v>l2202</v>
      </c>
    </row>
    <row r="2391" spans="1:14">
      <c r="A2391" s="12" t="s">
        <v>2404</v>
      </c>
      <c r="B2391" s="6" t="str">
        <f t="shared" si="215"/>
        <v>l220206566</v>
      </c>
      <c r="C2391" s="12">
        <v>189607</v>
      </c>
      <c r="D2391" s="12" t="str">
        <f t="shared" si="216"/>
        <v>p-189607</v>
      </c>
      <c r="E2391" s="6" t="str">
        <f>+VLOOKUP($D2391,Sheet3!$B:$I,2,0)</f>
        <v>18X7X121/8</v>
      </c>
      <c r="F2391" s="6" t="str">
        <f>+VLOOKUP($D2391,Sheet3!$B:$I,3,0)</f>
        <v>SAT</v>
      </c>
      <c r="G2391" s="6" t="str">
        <f>+VLOOKUP($D2391,Sheet3!$B:$I,4,0)</f>
        <v>NUMA</v>
      </c>
      <c r="H2391" s="6">
        <f>+VLOOKUP($D2391,Sheet3!$B:$I,5,0)</f>
        <v>0</v>
      </c>
      <c r="I2391" s="6" t="str">
        <f>+VLOOKUP($D2391,Sheet3!$B:$I,6,0)</f>
        <v>P5N</v>
      </c>
      <c r="J2391" s="6" t="str">
        <f>+VLOOKUP($D2391,Sheet3!$B:$I,7,0)</f>
        <v>NUMA</v>
      </c>
      <c r="K2391" s="6" t="str">
        <f>+VLOOKUP($D2391,Sheet3!$B:$I,8,0)</f>
        <v>XP</v>
      </c>
      <c r="L2391" s="6" t="str">
        <f t="shared" si="214"/>
        <v>18X7X121/8SAT NUMA 0 P5N NUMA XP</v>
      </c>
      <c r="M2391" s="12" t="s">
        <v>15</v>
      </c>
      <c r="N2391" s="12" t="str">
        <f t="shared" si="217"/>
        <v>l2202</v>
      </c>
    </row>
    <row r="2392" spans="1:14">
      <c r="A2392" s="12" t="s">
        <v>2405</v>
      </c>
      <c r="B2392" s="6" t="str">
        <f t="shared" si="215"/>
        <v>l220209915</v>
      </c>
      <c r="C2392" s="12">
        <v>248135</v>
      </c>
      <c r="D2392" s="12" t="str">
        <f t="shared" si="216"/>
        <v>p-048135</v>
      </c>
      <c r="E2392" s="6" t="str">
        <f>+VLOOKUP($D2392,Sheet3!$B:$I,2,0)</f>
        <v>5.00-8</v>
      </c>
      <c r="F2392" s="6" t="str">
        <f>+VLOOKUP($D2392,Sheet3!$B:$I,3,0)</f>
        <v>LUG</v>
      </c>
      <c r="G2392" s="6" t="str">
        <f>+VLOOKUP($D2392,Sheet3!$B:$I,4,0)</f>
        <v>NUMA</v>
      </c>
      <c r="H2392" s="6">
        <f>+VLOOKUP($D2392,Sheet3!$B:$I,5,0)</f>
        <v>3</v>
      </c>
      <c r="I2392" s="6" t="str">
        <f>+VLOOKUP($D2392,Sheet3!$B:$I,6,0)</f>
        <v>P33X</v>
      </c>
      <c r="J2392" s="6" t="str">
        <f>+VLOOKUP($D2392,Sheet3!$B:$I,7,0)</f>
        <v>NUMA</v>
      </c>
      <c r="K2392" s="6" t="str">
        <f>+VLOOKUP($D2392,Sheet3!$B:$I,8,0)</f>
        <v>XTRAPREMIUM</v>
      </c>
      <c r="L2392" s="6" t="str">
        <f t="shared" si="214"/>
        <v>5.00-8LUG NUMA 3 P33X NUMA XTRAPREMIUM</v>
      </c>
      <c r="M2392" s="12" t="s">
        <v>15</v>
      </c>
      <c r="N2392" s="12" t="str">
        <f t="shared" si="217"/>
        <v>l2202</v>
      </c>
    </row>
    <row r="2393" spans="1:14">
      <c r="A2393" s="12" t="s">
        <v>2406</v>
      </c>
      <c r="B2393" s="6" t="str">
        <f t="shared" si="215"/>
        <v>l220207318</v>
      </c>
      <c r="C2393" s="12">
        <v>248135</v>
      </c>
      <c r="D2393" s="12" t="str">
        <f t="shared" si="216"/>
        <v>p-048135</v>
      </c>
      <c r="E2393" s="6" t="str">
        <f>+VLOOKUP($D2393,Sheet3!$B:$I,2,0)</f>
        <v>5.00-8</v>
      </c>
      <c r="F2393" s="6" t="str">
        <f>+VLOOKUP($D2393,Sheet3!$B:$I,3,0)</f>
        <v>LUG</v>
      </c>
      <c r="G2393" s="6" t="str">
        <f>+VLOOKUP($D2393,Sheet3!$B:$I,4,0)</f>
        <v>NUMA</v>
      </c>
      <c r="H2393" s="6">
        <f>+VLOOKUP($D2393,Sheet3!$B:$I,5,0)</f>
        <v>3</v>
      </c>
      <c r="I2393" s="6" t="str">
        <f>+VLOOKUP($D2393,Sheet3!$B:$I,6,0)</f>
        <v>P33X</v>
      </c>
      <c r="J2393" s="6" t="str">
        <f>+VLOOKUP($D2393,Sheet3!$B:$I,7,0)</f>
        <v>NUMA</v>
      </c>
      <c r="K2393" s="6" t="str">
        <f>+VLOOKUP($D2393,Sheet3!$B:$I,8,0)</f>
        <v>XTRAPREMIUM</v>
      </c>
      <c r="L2393" s="6" t="str">
        <f t="shared" si="214"/>
        <v>5.00-8LUG NUMA 3 P33X NUMA XTRAPREMIUM</v>
      </c>
      <c r="M2393" s="12" t="s">
        <v>15</v>
      </c>
      <c r="N2393" s="12" t="str">
        <f t="shared" si="217"/>
        <v>l2202</v>
      </c>
    </row>
    <row r="2394" spans="1:14">
      <c r="A2394" s="12" t="s">
        <v>2407</v>
      </c>
      <c r="B2394" s="6" t="str">
        <f t="shared" si="215"/>
        <v>l220209393</v>
      </c>
      <c r="C2394" s="12">
        <v>248135</v>
      </c>
      <c r="D2394" s="12" t="str">
        <f t="shared" si="216"/>
        <v>p-048135</v>
      </c>
      <c r="E2394" s="6" t="str">
        <f>+VLOOKUP($D2394,Sheet3!$B:$I,2,0)</f>
        <v>5.00-8</v>
      </c>
      <c r="F2394" s="6" t="str">
        <f>+VLOOKUP($D2394,Sheet3!$B:$I,3,0)</f>
        <v>LUG</v>
      </c>
      <c r="G2394" s="6" t="str">
        <f>+VLOOKUP($D2394,Sheet3!$B:$I,4,0)</f>
        <v>NUMA</v>
      </c>
      <c r="H2394" s="6">
        <f>+VLOOKUP($D2394,Sheet3!$B:$I,5,0)</f>
        <v>3</v>
      </c>
      <c r="I2394" s="6" t="str">
        <f>+VLOOKUP($D2394,Sheet3!$B:$I,6,0)</f>
        <v>P33X</v>
      </c>
      <c r="J2394" s="6" t="str">
        <f>+VLOOKUP($D2394,Sheet3!$B:$I,7,0)</f>
        <v>NUMA</v>
      </c>
      <c r="K2394" s="6" t="str">
        <f>+VLOOKUP($D2394,Sheet3!$B:$I,8,0)</f>
        <v>XTRAPREMIUM</v>
      </c>
      <c r="L2394" s="6" t="str">
        <f t="shared" si="214"/>
        <v>5.00-8LUG NUMA 3 P33X NUMA XTRAPREMIUM</v>
      </c>
      <c r="M2394" s="12" t="s">
        <v>15</v>
      </c>
      <c r="N2394" s="12" t="str">
        <f t="shared" si="217"/>
        <v>l2202</v>
      </c>
    </row>
    <row r="2395" spans="1:14">
      <c r="A2395" s="12" t="s">
        <v>2408</v>
      </c>
      <c r="B2395" s="6" t="str">
        <f t="shared" si="215"/>
        <v>l220209153</v>
      </c>
      <c r="C2395" s="12">
        <v>248135</v>
      </c>
      <c r="D2395" s="12" t="str">
        <f t="shared" si="216"/>
        <v>p-048135</v>
      </c>
      <c r="E2395" s="6" t="str">
        <f>+VLOOKUP($D2395,Sheet3!$B:$I,2,0)</f>
        <v>5.00-8</v>
      </c>
      <c r="F2395" s="6" t="str">
        <f>+VLOOKUP($D2395,Sheet3!$B:$I,3,0)</f>
        <v>LUG</v>
      </c>
      <c r="G2395" s="6" t="str">
        <f>+VLOOKUP($D2395,Sheet3!$B:$I,4,0)</f>
        <v>NUMA</v>
      </c>
      <c r="H2395" s="6">
        <f>+VLOOKUP($D2395,Sheet3!$B:$I,5,0)</f>
        <v>3</v>
      </c>
      <c r="I2395" s="6" t="str">
        <f>+VLOOKUP($D2395,Sheet3!$B:$I,6,0)</f>
        <v>P33X</v>
      </c>
      <c r="J2395" s="6" t="str">
        <f>+VLOOKUP($D2395,Sheet3!$B:$I,7,0)</f>
        <v>NUMA</v>
      </c>
      <c r="K2395" s="6" t="str">
        <f>+VLOOKUP($D2395,Sheet3!$B:$I,8,0)</f>
        <v>XTRAPREMIUM</v>
      </c>
      <c r="L2395" s="6" t="str">
        <f t="shared" si="214"/>
        <v>5.00-8LUG NUMA 3 P33X NUMA XTRAPREMIUM</v>
      </c>
      <c r="M2395" s="12" t="s">
        <v>15</v>
      </c>
      <c r="N2395" s="12" t="str">
        <f t="shared" si="217"/>
        <v>l2202</v>
      </c>
    </row>
    <row r="2396" spans="1:14">
      <c r="A2396" s="12" t="s">
        <v>2409</v>
      </c>
      <c r="B2396" s="6" t="str">
        <f t="shared" si="215"/>
        <v>l220208900</v>
      </c>
      <c r="C2396" s="12">
        <v>248135</v>
      </c>
      <c r="D2396" s="12" t="str">
        <f t="shared" si="216"/>
        <v>p-048135</v>
      </c>
      <c r="E2396" s="6" t="str">
        <f>+VLOOKUP($D2396,Sheet3!$B:$I,2,0)</f>
        <v>5.00-8</v>
      </c>
      <c r="F2396" s="6" t="str">
        <f>+VLOOKUP($D2396,Sheet3!$B:$I,3,0)</f>
        <v>LUG</v>
      </c>
      <c r="G2396" s="6" t="str">
        <f>+VLOOKUP($D2396,Sheet3!$B:$I,4,0)</f>
        <v>NUMA</v>
      </c>
      <c r="H2396" s="6">
        <f>+VLOOKUP($D2396,Sheet3!$B:$I,5,0)</f>
        <v>3</v>
      </c>
      <c r="I2396" s="6" t="str">
        <f>+VLOOKUP($D2396,Sheet3!$B:$I,6,0)</f>
        <v>P33X</v>
      </c>
      <c r="J2396" s="6" t="str">
        <f>+VLOOKUP($D2396,Sheet3!$B:$I,7,0)</f>
        <v>NUMA</v>
      </c>
      <c r="K2396" s="6" t="str">
        <f>+VLOOKUP($D2396,Sheet3!$B:$I,8,0)</f>
        <v>XTRAPREMIUM</v>
      </c>
      <c r="L2396" s="6" t="str">
        <f t="shared" si="214"/>
        <v>5.00-8LUG NUMA 3 P33X NUMA XTRAPREMIUM</v>
      </c>
      <c r="M2396" s="12" t="s">
        <v>15</v>
      </c>
      <c r="N2396" s="12" t="str">
        <f t="shared" si="217"/>
        <v>l2202</v>
      </c>
    </row>
    <row r="2397" spans="1:14">
      <c r="A2397" s="12" t="s">
        <v>2410</v>
      </c>
      <c r="B2397" s="6" t="str">
        <f t="shared" si="215"/>
        <v>l220209101</v>
      </c>
      <c r="C2397" s="12">
        <v>248135</v>
      </c>
      <c r="D2397" s="12" t="str">
        <f t="shared" si="216"/>
        <v>p-048135</v>
      </c>
      <c r="E2397" s="6" t="str">
        <f>+VLOOKUP($D2397,Sheet3!$B:$I,2,0)</f>
        <v>5.00-8</v>
      </c>
      <c r="F2397" s="6" t="str">
        <f>+VLOOKUP($D2397,Sheet3!$B:$I,3,0)</f>
        <v>LUG</v>
      </c>
      <c r="G2397" s="6" t="str">
        <f>+VLOOKUP($D2397,Sheet3!$B:$I,4,0)</f>
        <v>NUMA</v>
      </c>
      <c r="H2397" s="6">
        <f>+VLOOKUP($D2397,Sheet3!$B:$I,5,0)</f>
        <v>3</v>
      </c>
      <c r="I2397" s="6" t="str">
        <f>+VLOOKUP($D2397,Sheet3!$B:$I,6,0)</f>
        <v>P33X</v>
      </c>
      <c r="J2397" s="6" t="str">
        <f>+VLOOKUP($D2397,Sheet3!$B:$I,7,0)</f>
        <v>NUMA</v>
      </c>
      <c r="K2397" s="6" t="str">
        <f>+VLOOKUP($D2397,Sheet3!$B:$I,8,0)</f>
        <v>XTRAPREMIUM</v>
      </c>
      <c r="L2397" s="6" t="str">
        <f t="shared" si="214"/>
        <v>5.00-8LUG NUMA 3 P33X NUMA XTRAPREMIUM</v>
      </c>
      <c r="M2397" s="12" t="s">
        <v>15</v>
      </c>
      <c r="N2397" s="12" t="str">
        <f t="shared" si="217"/>
        <v>l2202</v>
      </c>
    </row>
    <row r="2398" spans="1:14">
      <c r="A2398" s="12" t="s">
        <v>2411</v>
      </c>
      <c r="B2398" s="6" t="str">
        <f t="shared" si="215"/>
        <v>l220300602</v>
      </c>
      <c r="C2398" s="12">
        <v>189448</v>
      </c>
      <c r="D2398" s="12" t="str">
        <f t="shared" si="216"/>
        <v>p-189448</v>
      </c>
      <c r="E2398" s="6" t="str">
        <f>+VLOOKUP($D2398,Sheet3!$B:$I,2,0)</f>
        <v>21X8X15</v>
      </c>
      <c r="F2398" s="6" t="str">
        <f>+VLOOKUP($D2398,Sheet3!$B:$I,3,0)</f>
        <v>SAT</v>
      </c>
      <c r="G2398" s="6" t="str">
        <f>+VLOOKUP($D2398,Sheet3!$B:$I,4,0)</f>
        <v>NUMA</v>
      </c>
      <c r="H2398" s="6">
        <f>+VLOOKUP($D2398,Sheet3!$B:$I,5,0)</f>
        <v>0</v>
      </c>
      <c r="I2398" s="6" t="str">
        <f>+VLOOKUP($D2398,Sheet3!$B:$I,6,0)</f>
        <v>P5N</v>
      </c>
      <c r="J2398" s="6" t="str">
        <f>+VLOOKUP($D2398,Sheet3!$B:$I,7,0)</f>
        <v>NUMA</v>
      </c>
      <c r="K2398" s="6" t="str">
        <f>+VLOOKUP($D2398,Sheet3!$B:$I,8,0)</f>
        <v>XP</v>
      </c>
      <c r="L2398" s="6" t="str">
        <f t="shared" si="214"/>
        <v>21X8X15SAT NUMA 0 P5N NUMA XP</v>
      </c>
      <c r="M2398" s="12" t="s">
        <v>15</v>
      </c>
      <c r="N2398" s="12" t="str">
        <f t="shared" si="217"/>
        <v>l2203</v>
      </c>
    </row>
    <row r="2399" spans="1:14">
      <c r="A2399" s="12" t="s">
        <v>2412</v>
      </c>
      <c r="B2399" s="6" t="str">
        <f t="shared" si="215"/>
        <v>l220300647</v>
      </c>
      <c r="C2399" s="12">
        <v>189448</v>
      </c>
      <c r="D2399" s="12" t="str">
        <f t="shared" si="216"/>
        <v>p-189448</v>
      </c>
      <c r="E2399" s="6" t="str">
        <f>+VLOOKUP($D2399,Sheet3!$B:$I,2,0)</f>
        <v>21X8X15</v>
      </c>
      <c r="F2399" s="6" t="str">
        <f>+VLOOKUP($D2399,Sheet3!$B:$I,3,0)</f>
        <v>SAT</v>
      </c>
      <c r="G2399" s="6" t="str">
        <f>+VLOOKUP($D2399,Sheet3!$B:$I,4,0)</f>
        <v>NUMA</v>
      </c>
      <c r="H2399" s="6">
        <f>+VLOOKUP($D2399,Sheet3!$B:$I,5,0)</f>
        <v>0</v>
      </c>
      <c r="I2399" s="6" t="str">
        <f>+VLOOKUP($D2399,Sheet3!$B:$I,6,0)</f>
        <v>P5N</v>
      </c>
      <c r="J2399" s="6" t="str">
        <f>+VLOOKUP($D2399,Sheet3!$B:$I,7,0)</f>
        <v>NUMA</v>
      </c>
      <c r="K2399" s="6" t="str">
        <f>+VLOOKUP($D2399,Sheet3!$B:$I,8,0)</f>
        <v>XP</v>
      </c>
      <c r="L2399" s="6" t="str">
        <f t="shared" si="214"/>
        <v>21X8X15SAT NUMA 0 P5N NUMA XP</v>
      </c>
      <c r="M2399" s="12" t="s">
        <v>15</v>
      </c>
      <c r="N2399" s="12" t="str">
        <f t="shared" si="217"/>
        <v>l2203</v>
      </c>
    </row>
    <row r="2400" spans="1:14">
      <c r="A2400" s="12" t="s">
        <v>2413</v>
      </c>
      <c r="B2400" s="6" t="str">
        <f t="shared" si="215"/>
        <v>l220300835</v>
      </c>
      <c r="C2400" s="12">
        <v>189809</v>
      </c>
      <c r="D2400" s="12" t="str">
        <f t="shared" si="216"/>
        <v>p-189809</v>
      </c>
      <c r="E2400" s="6" t="str">
        <f>+VLOOKUP($D2400,Sheet3!$B:$I,2,0)</f>
        <v>21X8X15</v>
      </c>
      <c r="F2400" s="6" t="str">
        <f>+VLOOKUP($D2400,Sheet3!$B:$I,3,0)</f>
        <v>SAT</v>
      </c>
      <c r="G2400" s="6" t="str">
        <f>+VLOOKUP($D2400,Sheet3!$B:$I,4,0)</f>
        <v>NUMA</v>
      </c>
      <c r="H2400" s="6">
        <f>+VLOOKUP($D2400,Sheet3!$B:$I,5,0)</f>
        <v>0</v>
      </c>
      <c r="I2400" s="6" t="str">
        <f>+VLOOKUP($D2400,Sheet3!$B:$I,6,0)</f>
        <v>P6</v>
      </c>
      <c r="J2400" s="6" t="str">
        <f>+VLOOKUP($D2400,Sheet3!$B:$I,7,0)</f>
        <v>NUMA</v>
      </c>
      <c r="K2400" s="6" t="str">
        <f>+VLOOKUP($D2400,Sheet3!$B:$I,8,0)</f>
        <v>XP</v>
      </c>
      <c r="L2400" s="6" t="str">
        <f t="shared" si="214"/>
        <v>21X8X15SAT NUMA 0 P6 NUMA XP</v>
      </c>
      <c r="M2400" s="12" t="s">
        <v>15</v>
      </c>
      <c r="N2400" s="12" t="str">
        <f t="shared" si="217"/>
        <v>l2203</v>
      </c>
    </row>
    <row r="2401" spans="1:14">
      <c r="A2401" s="12" t="s">
        <v>2414</v>
      </c>
      <c r="B2401" s="6" t="str">
        <f t="shared" si="215"/>
        <v>l220210481</v>
      </c>
      <c r="C2401" s="12">
        <v>189809</v>
      </c>
      <c r="D2401" s="12" t="str">
        <f t="shared" si="216"/>
        <v>p-189809</v>
      </c>
      <c r="E2401" s="6" t="str">
        <f>+VLOOKUP($D2401,Sheet3!$B:$I,2,0)</f>
        <v>21X8X15</v>
      </c>
      <c r="F2401" s="6" t="str">
        <f>+VLOOKUP($D2401,Sheet3!$B:$I,3,0)</f>
        <v>SAT</v>
      </c>
      <c r="G2401" s="6" t="str">
        <f>+VLOOKUP($D2401,Sheet3!$B:$I,4,0)</f>
        <v>NUMA</v>
      </c>
      <c r="H2401" s="6">
        <f>+VLOOKUP($D2401,Sheet3!$B:$I,5,0)</f>
        <v>0</v>
      </c>
      <c r="I2401" s="6" t="str">
        <f>+VLOOKUP($D2401,Sheet3!$B:$I,6,0)</f>
        <v>P6</v>
      </c>
      <c r="J2401" s="6" t="str">
        <f>+VLOOKUP($D2401,Sheet3!$B:$I,7,0)</f>
        <v>NUMA</v>
      </c>
      <c r="K2401" s="6" t="str">
        <f>+VLOOKUP($D2401,Sheet3!$B:$I,8,0)</f>
        <v>XP</v>
      </c>
      <c r="L2401" s="6" t="str">
        <f t="shared" si="214"/>
        <v>21X8X15SAT NUMA 0 P6 NUMA XP</v>
      </c>
      <c r="M2401" s="12" t="s">
        <v>15</v>
      </c>
      <c r="N2401" s="12" t="str">
        <f t="shared" si="217"/>
        <v>l2202</v>
      </c>
    </row>
    <row r="2402" spans="1:14">
      <c r="A2402" s="12" t="s">
        <v>2415</v>
      </c>
      <c r="B2402" s="6" t="str">
        <f t="shared" si="215"/>
        <v>l220110946</v>
      </c>
      <c r="C2402" s="12">
        <v>189448</v>
      </c>
      <c r="D2402" s="12" t="str">
        <f t="shared" si="216"/>
        <v>p-189448</v>
      </c>
      <c r="E2402" s="6" t="str">
        <f>+VLOOKUP($D2402,Sheet3!$B:$I,2,0)</f>
        <v>21X8X15</v>
      </c>
      <c r="F2402" s="6" t="str">
        <f>+VLOOKUP($D2402,Sheet3!$B:$I,3,0)</f>
        <v>SAT</v>
      </c>
      <c r="G2402" s="6" t="str">
        <f>+VLOOKUP($D2402,Sheet3!$B:$I,4,0)</f>
        <v>NUMA</v>
      </c>
      <c r="H2402" s="6">
        <f>+VLOOKUP($D2402,Sheet3!$B:$I,5,0)</f>
        <v>0</v>
      </c>
      <c r="I2402" s="6" t="str">
        <f>+VLOOKUP($D2402,Sheet3!$B:$I,6,0)</f>
        <v>P5N</v>
      </c>
      <c r="J2402" s="6" t="str">
        <f>+VLOOKUP($D2402,Sheet3!$B:$I,7,0)</f>
        <v>NUMA</v>
      </c>
      <c r="K2402" s="6" t="str">
        <f>+VLOOKUP($D2402,Sheet3!$B:$I,8,0)</f>
        <v>XP</v>
      </c>
      <c r="L2402" s="6" t="str">
        <f t="shared" si="214"/>
        <v>21X8X15SAT NUMA 0 P5N NUMA XP</v>
      </c>
      <c r="M2402" s="12" t="s">
        <v>15</v>
      </c>
      <c r="N2402" s="12" t="str">
        <f t="shared" si="217"/>
        <v>l2201</v>
      </c>
    </row>
    <row r="2403" spans="1:14">
      <c r="A2403" s="12" t="s">
        <v>2416</v>
      </c>
      <c r="B2403" s="6" t="str">
        <f t="shared" si="215"/>
        <v>l220207358</v>
      </c>
      <c r="C2403" s="12">
        <v>190615</v>
      </c>
      <c r="D2403" s="12" t="str">
        <f t="shared" si="216"/>
        <v>p-190615</v>
      </c>
      <c r="E2403" s="6" t="str">
        <f>+VLOOKUP($D2403,Sheet3!$B:$I,2,0)</f>
        <v>21X9X15</v>
      </c>
      <c r="F2403" s="6" t="str">
        <f>+VLOOKUP($D2403,Sheet3!$B:$I,3,0)</f>
        <v>SAT</v>
      </c>
      <c r="G2403" s="6" t="str">
        <f>+VLOOKUP($D2403,Sheet3!$B:$I,4,0)</f>
        <v>NUMA</v>
      </c>
      <c r="H2403" s="6">
        <f>+VLOOKUP($D2403,Sheet3!$B:$I,5,0)</f>
        <v>0</v>
      </c>
      <c r="I2403" s="6" t="str">
        <f>+VLOOKUP($D2403,Sheet3!$B:$I,6,0)</f>
        <v>P6</v>
      </c>
      <c r="J2403" s="6" t="str">
        <f>+VLOOKUP($D2403,Sheet3!$B:$I,7,0)</f>
        <v>NUMA</v>
      </c>
      <c r="K2403" s="6" t="str">
        <f>+VLOOKUP($D2403,Sheet3!$B:$I,8,0)</f>
        <v>XP</v>
      </c>
      <c r="L2403" s="6" t="str">
        <f t="shared" si="214"/>
        <v>21X9X15SAT NUMA 0 P6 NUMA XP</v>
      </c>
      <c r="M2403" s="12" t="s">
        <v>15</v>
      </c>
      <c r="N2403" s="12" t="str">
        <f t="shared" si="217"/>
        <v>l2202</v>
      </c>
    </row>
    <row r="2404" spans="1:14">
      <c r="A2404" s="12" t="s">
        <v>2417</v>
      </c>
      <c r="B2404" s="6" t="str">
        <f t="shared" si="215"/>
        <v>l220300772</v>
      </c>
      <c r="C2404" s="12">
        <v>189809</v>
      </c>
      <c r="D2404" s="12" t="str">
        <f t="shared" si="216"/>
        <v>p-189809</v>
      </c>
      <c r="E2404" s="6" t="str">
        <f>+VLOOKUP($D2404,Sheet3!$B:$I,2,0)</f>
        <v>21X8X15</v>
      </c>
      <c r="F2404" s="6" t="str">
        <f>+VLOOKUP($D2404,Sheet3!$B:$I,3,0)</f>
        <v>SAT</v>
      </c>
      <c r="G2404" s="6" t="str">
        <f>+VLOOKUP($D2404,Sheet3!$B:$I,4,0)</f>
        <v>NUMA</v>
      </c>
      <c r="H2404" s="6">
        <f>+VLOOKUP($D2404,Sheet3!$B:$I,5,0)</f>
        <v>0</v>
      </c>
      <c r="I2404" s="6" t="str">
        <f>+VLOOKUP($D2404,Sheet3!$B:$I,6,0)</f>
        <v>P6</v>
      </c>
      <c r="J2404" s="6" t="str">
        <f>+VLOOKUP($D2404,Sheet3!$B:$I,7,0)</f>
        <v>NUMA</v>
      </c>
      <c r="K2404" s="6" t="str">
        <f>+VLOOKUP($D2404,Sheet3!$B:$I,8,0)</f>
        <v>XP</v>
      </c>
      <c r="L2404" s="6" t="str">
        <f t="shared" si="214"/>
        <v>21X8X15SAT NUMA 0 P6 NUMA XP</v>
      </c>
      <c r="M2404" s="12" t="s">
        <v>15</v>
      </c>
      <c r="N2404" s="12" t="str">
        <f t="shared" si="217"/>
        <v>l2203</v>
      </c>
    </row>
    <row r="2405" spans="1:14">
      <c r="A2405" s="12" t="s">
        <v>2418</v>
      </c>
      <c r="B2405" s="6" t="str">
        <f t="shared" si="215"/>
        <v>l211203681</v>
      </c>
      <c r="C2405" s="12">
        <v>190548</v>
      </c>
      <c r="D2405" s="12" t="str">
        <f t="shared" si="216"/>
        <v>p-190548</v>
      </c>
      <c r="E2405" s="6" t="str">
        <f>+VLOOKUP($D2405,Sheet3!$B:$I,2,0)</f>
        <v>21X7X15</v>
      </c>
      <c r="F2405" s="6" t="str">
        <f>+VLOOKUP($D2405,Sheet3!$B:$I,3,0)</f>
        <v>SM</v>
      </c>
      <c r="G2405" s="6" t="str">
        <f>+VLOOKUP($D2405,Sheet3!$B:$I,4,0)</f>
        <v>NUMA</v>
      </c>
      <c r="H2405" s="6">
        <f>+VLOOKUP($D2405,Sheet3!$B:$I,5,0)</f>
        <v>0</v>
      </c>
      <c r="I2405" s="6" t="str">
        <f>+VLOOKUP($D2405,Sheet3!$B:$I,6,0)</f>
        <v>P5N</v>
      </c>
      <c r="J2405" s="6" t="str">
        <f>+VLOOKUP($D2405,Sheet3!$B:$I,7,0)</f>
        <v>NUMA</v>
      </c>
      <c r="K2405" s="6" t="str">
        <f>+VLOOKUP($D2405,Sheet3!$B:$I,8,0)</f>
        <v>XP</v>
      </c>
      <c r="L2405" s="6" t="str">
        <f t="shared" si="214"/>
        <v>21X7X15SM NUMA 0 P5N NUMA XP</v>
      </c>
      <c r="M2405" s="12" t="s">
        <v>15</v>
      </c>
      <c r="N2405" s="12" t="str">
        <f t="shared" si="217"/>
        <v>l2112</v>
      </c>
    </row>
    <row r="2406" spans="1:14">
      <c r="A2406" s="12" t="s">
        <v>2419</v>
      </c>
      <c r="B2406" s="6" t="str">
        <f t="shared" si="215"/>
        <v>l220204505</v>
      </c>
      <c r="C2406" s="12">
        <v>189809</v>
      </c>
      <c r="D2406" s="12" t="str">
        <f t="shared" si="216"/>
        <v>p-189809</v>
      </c>
      <c r="E2406" s="6" t="str">
        <f>+VLOOKUP($D2406,Sheet3!$B:$I,2,0)</f>
        <v>21X8X15</v>
      </c>
      <c r="F2406" s="6" t="str">
        <f>+VLOOKUP($D2406,Sheet3!$B:$I,3,0)</f>
        <v>SAT</v>
      </c>
      <c r="G2406" s="6" t="str">
        <f>+VLOOKUP($D2406,Sheet3!$B:$I,4,0)</f>
        <v>NUMA</v>
      </c>
      <c r="H2406" s="6">
        <f>+VLOOKUP($D2406,Sheet3!$B:$I,5,0)</f>
        <v>0</v>
      </c>
      <c r="I2406" s="6" t="str">
        <f>+VLOOKUP($D2406,Sheet3!$B:$I,6,0)</f>
        <v>P6</v>
      </c>
      <c r="J2406" s="6" t="str">
        <f>+VLOOKUP($D2406,Sheet3!$B:$I,7,0)</f>
        <v>NUMA</v>
      </c>
      <c r="K2406" s="6" t="str">
        <f>+VLOOKUP($D2406,Sheet3!$B:$I,8,0)</f>
        <v>XP</v>
      </c>
      <c r="L2406" s="6" t="str">
        <f t="shared" si="214"/>
        <v>21X8X15SAT NUMA 0 P6 NUMA XP</v>
      </c>
      <c r="M2406" s="12" t="s">
        <v>15</v>
      </c>
      <c r="N2406" s="12" t="str">
        <f t="shared" si="217"/>
        <v>l2202</v>
      </c>
    </row>
    <row r="2407" spans="1:14">
      <c r="A2407" s="12" t="s">
        <v>2420</v>
      </c>
      <c r="B2407" s="6" t="str">
        <f t="shared" si="215"/>
        <v>l220210668</v>
      </c>
      <c r="C2407" s="12">
        <v>189809</v>
      </c>
      <c r="D2407" s="12" t="str">
        <f t="shared" si="216"/>
        <v>p-189809</v>
      </c>
      <c r="E2407" s="6" t="str">
        <f>+VLOOKUP($D2407,Sheet3!$B:$I,2,0)</f>
        <v>21X8X15</v>
      </c>
      <c r="F2407" s="6" t="str">
        <f>+VLOOKUP($D2407,Sheet3!$B:$I,3,0)</f>
        <v>SAT</v>
      </c>
      <c r="G2407" s="6" t="str">
        <f>+VLOOKUP($D2407,Sheet3!$B:$I,4,0)</f>
        <v>NUMA</v>
      </c>
      <c r="H2407" s="6">
        <f>+VLOOKUP($D2407,Sheet3!$B:$I,5,0)</f>
        <v>0</v>
      </c>
      <c r="I2407" s="6" t="str">
        <f>+VLOOKUP($D2407,Sheet3!$B:$I,6,0)</f>
        <v>P6</v>
      </c>
      <c r="J2407" s="6" t="str">
        <f>+VLOOKUP($D2407,Sheet3!$B:$I,7,0)</f>
        <v>NUMA</v>
      </c>
      <c r="K2407" s="6" t="str">
        <f>+VLOOKUP($D2407,Sheet3!$B:$I,8,0)</f>
        <v>XP</v>
      </c>
      <c r="L2407" s="6" t="str">
        <f t="shared" si="214"/>
        <v>21X8X15SAT NUMA 0 P6 NUMA XP</v>
      </c>
      <c r="M2407" s="12" t="s">
        <v>15</v>
      </c>
      <c r="N2407" s="12" t="str">
        <f t="shared" si="217"/>
        <v>l2202</v>
      </c>
    </row>
    <row r="2408" spans="1:14">
      <c r="A2408" s="12" t="s">
        <v>2421</v>
      </c>
      <c r="B2408" s="6" t="str">
        <f t="shared" si="215"/>
        <v>l220301070</v>
      </c>
      <c r="C2408" s="12">
        <v>189809</v>
      </c>
      <c r="D2408" s="12" t="str">
        <f t="shared" si="216"/>
        <v>p-189809</v>
      </c>
      <c r="E2408" s="6" t="str">
        <f>+VLOOKUP($D2408,Sheet3!$B:$I,2,0)</f>
        <v>21X8X15</v>
      </c>
      <c r="F2408" s="6" t="str">
        <f>+VLOOKUP($D2408,Sheet3!$B:$I,3,0)</f>
        <v>SAT</v>
      </c>
      <c r="G2408" s="6" t="str">
        <f>+VLOOKUP($D2408,Sheet3!$B:$I,4,0)</f>
        <v>NUMA</v>
      </c>
      <c r="H2408" s="6">
        <f>+VLOOKUP($D2408,Sheet3!$B:$I,5,0)</f>
        <v>0</v>
      </c>
      <c r="I2408" s="6" t="str">
        <f>+VLOOKUP($D2408,Sheet3!$B:$I,6,0)</f>
        <v>P6</v>
      </c>
      <c r="J2408" s="6" t="str">
        <f>+VLOOKUP($D2408,Sheet3!$B:$I,7,0)</f>
        <v>NUMA</v>
      </c>
      <c r="K2408" s="6" t="str">
        <f>+VLOOKUP($D2408,Sheet3!$B:$I,8,0)</f>
        <v>XP</v>
      </c>
      <c r="L2408" s="6" t="str">
        <f t="shared" si="214"/>
        <v>21X8X15SAT NUMA 0 P6 NUMA XP</v>
      </c>
      <c r="M2408" s="12" t="s">
        <v>15</v>
      </c>
      <c r="N2408" s="12" t="str">
        <f t="shared" si="217"/>
        <v>l2203</v>
      </c>
    </row>
    <row r="2409" spans="1:14">
      <c r="A2409" s="12" t="s">
        <v>2422</v>
      </c>
      <c r="B2409" s="6" t="str">
        <f t="shared" si="215"/>
        <v>l220210754</v>
      </c>
      <c r="C2409" s="12">
        <v>189809</v>
      </c>
      <c r="D2409" s="12" t="str">
        <f t="shared" si="216"/>
        <v>p-189809</v>
      </c>
      <c r="E2409" s="6" t="str">
        <f>+VLOOKUP($D2409,Sheet3!$B:$I,2,0)</f>
        <v>21X8X15</v>
      </c>
      <c r="F2409" s="6" t="str">
        <f>+VLOOKUP($D2409,Sheet3!$B:$I,3,0)</f>
        <v>SAT</v>
      </c>
      <c r="G2409" s="6" t="str">
        <f>+VLOOKUP($D2409,Sheet3!$B:$I,4,0)</f>
        <v>NUMA</v>
      </c>
      <c r="H2409" s="6">
        <f>+VLOOKUP($D2409,Sheet3!$B:$I,5,0)</f>
        <v>0</v>
      </c>
      <c r="I2409" s="6" t="str">
        <f>+VLOOKUP($D2409,Sheet3!$B:$I,6,0)</f>
        <v>P6</v>
      </c>
      <c r="J2409" s="6" t="str">
        <f>+VLOOKUP($D2409,Sheet3!$B:$I,7,0)</f>
        <v>NUMA</v>
      </c>
      <c r="K2409" s="6" t="str">
        <f>+VLOOKUP($D2409,Sheet3!$B:$I,8,0)</f>
        <v>XP</v>
      </c>
      <c r="L2409" s="6" t="str">
        <f t="shared" si="214"/>
        <v>21X8X15SAT NUMA 0 P6 NUMA XP</v>
      </c>
      <c r="M2409" s="12" t="s">
        <v>15</v>
      </c>
      <c r="N2409" s="12" t="str">
        <f t="shared" si="217"/>
        <v>l2202</v>
      </c>
    </row>
    <row r="2410" spans="1:14">
      <c r="A2410" s="12" t="s">
        <v>2423</v>
      </c>
      <c r="B2410" s="6" t="str">
        <f t="shared" si="215"/>
        <v>l220306491</v>
      </c>
      <c r="C2410" s="12">
        <v>201669</v>
      </c>
      <c r="D2410" s="12" t="str">
        <f t="shared" si="216"/>
        <v>p-001669</v>
      </c>
      <c r="E2410" s="6" t="str">
        <f>+VLOOKUP($D2410,Sheet3!$B:$I,2,0)</f>
        <v>6.00-9</v>
      </c>
      <c r="F2410" s="6" t="str">
        <f>+VLOOKUP($D2410,Sheet3!$B:$I,3,0)</f>
        <v>LUG</v>
      </c>
      <c r="G2410" s="6" t="str">
        <f>+VLOOKUP($D2410,Sheet3!$B:$I,4,0)</f>
        <v>NUMAPRIME</v>
      </c>
      <c r="H2410" s="6">
        <f>+VLOOKUP($D2410,Sheet3!$B:$I,5,0)</f>
        <v>4</v>
      </c>
      <c r="I2410" s="6" t="str">
        <f>+VLOOKUP($D2410,Sheet3!$B:$I,6,0)</f>
        <v>P13X</v>
      </c>
      <c r="J2410" s="6" t="str">
        <f>+VLOOKUP($D2410,Sheet3!$B:$I,7,0)</f>
        <v>TOTALSOURCE</v>
      </c>
      <c r="K2410" s="6" t="str">
        <f>+VLOOKUP($D2410,Sheet3!$B:$I,8,0)</f>
        <v>PREMIUM</v>
      </c>
      <c r="L2410" s="6" t="str">
        <f t="shared" si="214"/>
        <v>6.00-9LUG NUMAPRIME 4 P13X TOTALSOURCE PREMIUM</v>
      </c>
      <c r="M2410" s="12" t="s">
        <v>15</v>
      </c>
      <c r="N2410" s="12" t="str">
        <f t="shared" si="217"/>
        <v>l2203</v>
      </c>
    </row>
    <row r="2411" spans="1:14">
      <c r="A2411" s="12" t="s">
        <v>2424</v>
      </c>
      <c r="B2411" s="6" t="str">
        <f t="shared" si="215"/>
        <v>l220306660</v>
      </c>
      <c r="C2411" s="12">
        <v>201669</v>
      </c>
      <c r="D2411" s="12" t="str">
        <f t="shared" si="216"/>
        <v>p-001669</v>
      </c>
      <c r="E2411" s="6" t="str">
        <f>+VLOOKUP($D2411,Sheet3!$B:$I,2,0)</f>
        <v>6.00-9</v>
      </c>
      <c r="F2411" s="6" t="str">
        <f>+VLOOKUP($D2411,Sheet3!$B:$I,3,0)</f>
        <v>LUG</v>
      </c>
      <c r="G2411" s="6" t="str">
        <f>+VLOOKUP($D2411,Sheet3!$B:$I,4,0)</f>
        <v>NUMAPRIME</v>
      </c>
      <c r="H2411" s="6">
        <f>+VLOOKUP($D2411,Sheet3!$B:$I,5,0)</f>
        <v>4</v>
      </c>
      <c r="I2411" s="6" t="str">
        <f>+VLOOKUP($D2411,Sheet3!$B:$I,6,0)</f>
        <v>P13X</v>
      </c>
      <c r="J2411" s="6" t="str">
        <f>+VLOOKUP($D2411,Sheet3!$B:$I,7,0)</f>
        <v>TOTALSOURCE</v>
      </c>
      <c r="K2411" s="6" t="str">
        <f>+VLOOKUP($D2411,Sheet3!$B:$I,8,0)</f>
        <v>PREMIUM</v>
      </c>
      <c r="L2411" s="6" t="str">
        <f t="shared" si="214"/>
        <v>6.00-9LUG NUMAPRIME 4 P13X TOTALSOURCE PREMIUM</v>
      </c>
      <c r="M2411" s="12" t="s">
        <v>15</v>
      </c>
      <c r="N2411" s="12" t="str">
        <f t="shared" si="217"/>
        <v>l2203</v>
      </c>
    </row>
    <row r="2412" spans="1:14">
      <c r="A2412" s="12" t="s">
        <v>2425</v>
      </c>
      <c r="B2412" s="6" t="str">
        <f t="shared" si="215"/>
        <v>l220306593</v>
      </c>
      <c r="C2412" s="12">
        <v>201669</v>
      </c>
      <c r="D2412" s="12" t="str">
        <f t="shared" si="216"/>
        <v>p-001669</v>
      </c>
      <c r="E2412" s="6" t="str">
        <f>+VLOOKUP($D2412,Sheet3!$B:$I,2,0)</f>
        <v>6.00-9</v>
      </c>
      <c r="F2412" s="6" t="str">
        <f>+VLOOKUP($D2412,Sheet3!$B:$I,3,0)</f>
        <v>LUG</v>
      </c>
      <c r="G2412" s="6" t="str">
        <f>+VLOOKUP($D2412,Sheet3!$B:$I,4,0)</f>
        <v>NUMAPRIME</v>
      </c>
      <c r="H2412" s="6">
        <f>+VLOOKUP($D2412,Sheet3!$B:$I,5,0)</f>
        <v>4</v>
      </c>
      <c r="I2412" s="6" t="str">
        <f>+VLOOKUP($D2412,Sheet3!$B:$I,6,0)</f>
        <v>P13X</v>
      </c>
      <c r="J2412" s="6" t="str">
        <f>+VLOOKUP($D2412,Sheet3!$B:$I,7,0)</f>
        <v>TOTALSOURCE</v>
      </c>
      <c r="K2412" s="6" t="str">
        <f>+VLOOKUP($D2412,Sheet3!$B:$I,8,0)</f>
        <v>PREMIUM</v>
      </c>
      <c r="L2412" s="6" t="str">
        <f t="shared" si="214"/>
        <v>6.00-9LUG NUMAPRIME 4 P13X TOTALSOURCE PREMIUM</v>
      </c>
      <c r="M2412" s="12" t="s">
        <v>15</v>
      </c>
      <c r="N2412" s="12" t="str">
        <f t="shared" si="217"/>
        <v>l2203</v>
      </c>
    </row>
    <row r="2413" spans="1:14">
      <c r="A2413" s="12" t="s">
        <v>2426</v>
      </c>
      <c r="B2413" s="6" t="str">
        <f t="shared" ref="B2413:B2476" si="218">+MID(A2413,9,10)</f>
        <v>l220304939</v>
      </c>
      <c r="C2413" s="12">
        <v>189826</v>
      </c>
      <c r="D2413" s="12" t="str">
        <f t="shared" si="216"/>
        <v>p-189826</v>
      </c>
      <c r="E2413" s="6" t="str">
        <f>+VLOOKUP($D2413,Sheet3!$B:$I,2,0)</f>
        <v>18X6X121/8</v>
      </c>
      <c r="F2413" s="6" t="str">
        <f>+VLOOKUP($D2413,Sheet3!$B:$I,3,0)</f>
        <v>SAT</v>
      </c>
      <c r="G2413" s="6" t="str">
        <f>+VLOOKUP($D2413,Sheet3!$B:$I,4,0)</f>
        <v>NUMA</v>
      </c>
      <c r="H2413" s="6">
        <f>+VLOOKUP($D2413,Sheet3!$B:$I,5,0)</f>
        <v>0</v>
      </c>
      <c r="I2413" s="6" t="str">
        <f>+VLOOKUP($D2413,Sheet3!$B:$I,6,0)</f>
        <v>P5</v>
      </c>
      <c r="J2413" s="6" t="str">
        <f>+VLOOKUP($D2413,Sheet3!$B:$I,7,0)</f>
        <v>TOTALSOURCE</v>
      </c>
      <c r="K2413" s="6" t="str">
        <f>+VLOOKUP($D2413,Sheet3!$B:$I,8,0)</f>
        <v>P</v>
      </c>
      <c r="L2413" s="6" t="str">
        <f t="shared" si="214"/>
        <v>18X6X121/8SAT NUMA 0 P5 TOTALSOURCE P</v>
      </c>
      <c r="M2413" s="12" t="s">
        <v>15</v>
      </c>
      <c r="N2413" s="12" t="str">
        <f t="shared" si="217"/>
        <v>l2203</v>
      </c>
    </row>
    <row r="2414" spans="1:14">
      <c r="A2414" s="12" t="s">
        <v>2427</v>
      </c>
      <c r="B2414" s="6" t="str">
        <f t="shared" si="218"/>
        <v>l220306507</v>
      </c>
      <c r="C2414" s="12">
        <v>201669</v>
      </c>
      <c r="D2414" s="12" t="str">
        <f t="shared" ref="D2414:D2477" si="219">+LEFT(A2414,8)</f>
        <v>p-001669</v>
      </c>
      <c r="E2414" s="6" t="str">
        <f>+VLOOKUP($D2414,Sheet3!$B:$I,2,0)</f>
        <v>6.00-9</v>
      </c>
      <c r="F2414" s="6" t="str">
        <f>+VLOOKUP($D2414,Sheet3!$B:$I,3,0)</f>
        <v>LUG</v>
      </c>
      <c r="G2414" s="6" t="str">
        <f>+VLOOKUP($D2414,Sheet3!$B:$I,4,0)</f>
        <v>NUMAPRIME</v>
      </c>
      <c r="H2414" s="6">
        <f>+VLOOKUP($D2414,Sheet3!$B:$I,5,0)</f>
        <v>4</v>
      </c>
      <c r="I2414" s="6" t="str">
        <f>+VLOOKUP($D2414,Sheet3!$B:$I,6,0)</f>
        <v>P13X</v>
      </c>
      <c r="J2414" s="6" t="str">
        <f>+VLOOKUP($D2414,Sheet3!$B:$I,7,0)</f>
        <v>TOTALSOURCE</v>
      </c>
      <c r="K2414" s="6" t="str">
        <f>+VLOOKUP($D2414,Sheet3!$B:$I,8,0)</f>
        <v>PREMIUM</v>
      </c>
      <c r="L2414" s="6" t="str">
        <f t="shared" si="214"/>
        <v>6.00-9LUG NUMAPRIME 4 P13X TOTALSOURCE PREMIUM</v>
      </c>
      <c r="M2414" s="12" t="s">
        <v>15</v>
      </c>
      <c r="N2414" s="12" t="str">
        <f t="shared" ref="N2414:N2477" si="220">+MID(A2414,9,5)</f>
        <v>l2203</v>
      </c>
    </row>
    <row r="2415" spans="1:14">
      <c r="A2415" s="12" t="s">
        <v>2428</v>
      </c>
      <c r="B2415" s="6" t="str">
        <f t="shared" si="218"/>
        <v>l220306059</v>
      </c>
      <c r="C2415" s="12">
        <v>201669</v>
      </c>
      <c r="D2415" s="12" t="str">
        <f t="shared" si="219"/>
        <v>p-001669</v>
      </c>
      <c r="E2415" s="6" t="str">
        <f>+VLOOKUP($D2415,Sheet3!$B:$I,2,0)</f>
        <v>6.00-9</v>
      </c>
      <c r="F2415" s="6" t="str">
        <f>+VLOOKUP($D2415,Sheet3!$B:$I,3,0)</f>
        <v>LUG</v>
      </c>
      <c r="G2415" s="6" t="str">
        <f>+VLOOKUP($D2415,Sheet3!$B:$I,4,0)</f>
        <v>NUMAPRIME</v>
      </c>
      <c r="H2415" s="6">
        <f>+VLOOKUP($D2415,Sheet3!$B:$I,5,0)</f>
        <v>4</v>
      </c>
      <c r="I2415" s="6" t="str">
        <f>+VLOOKUP($D2415,Sheet3!$B:$I,6,0)</f>
        <v>P13X</v>
      </c>
      <c r="J2415" s="6" t="str">
        <f>+VLOOKUP($D2415,Sheet3!$B:$I,7,0)</f>
        <v>TOTALSOURCE</v>
      </c>
      <c r="K2415" s="6" t="str">
        <f>+VLOOKUP($D2415,Sheet3!$B:$I,8,0)</f>
        <v>PREMIUM</v>
      </c>
      <c r="L2415" s="6" t="str">
        <f t="shared" si="214"/>
        <v>6.00-9LUG NUMAPRIME 4 P13X TOTALSOURCE PREMIUM</v>
      </c>
      <c r="M2415" s="12" t="s">
        <v>15</v>
      </c>
      <c r="N2415" s="12" t="str">
        <f t="shared" si="220"/>
        <v>l2203</v>
      </c>
    </row>
    <row r="2416" spans="1:14">
      <c r="A2416" s="12" t="s">
        <v>2429</v>
      </c>
      <c r="B2416" s="6" t="str">
        <f t="shared" si="218"/>
        <v>l220305005</v>
      </c>
      <c r="C2416" s="12">
        <v>189826</v>
      </c>
      <c r="D2416" s="12" t="str">
        <f t="shared" si="219"/>
        <v>p-189826</v>
      </c>
      <c r="E2416" s="6" t="str">
        <f>+VLOOKUP($D2416,Sheet3!$B:$I,2,0)</f>
        <v>18X6X121/8</v>
      </c>
      <c r="F2416" s="6" t="str">
        <f>+VLOOKUP($D2416,Sheet3!$B:$I,3,0)</f>
        <v>SAT</v>
      </c>
      <c r="G2416" s="6" t="str">
        <f>+VLOOKUP($D2416,Sheet3!$B:$I,4,0)</f>
        <v>NUMA</v>
      </c>
      <c r="H2416" s="6">
        <f>+VLOOKUP($D2416,Sheet3!$B:$I,5,0)</f>
        <v>0</v>
      </c>
      <c r="I2416" s="6" t="str">
        <f>+VLOOKUP($D2416,Sheet3!$B:$I,6,0)</f>
        <v>P5</v>
      </c>
      <c r="J2416" s="6" t="str">
        <f>+VLOOKUP($D2416,Sheet3!$B:$I,7,0)</f>
        <v>TOTALSOURCE</v>
      </c>
      <c r="K2416" s="6" t="str">
        <f>+VLOOKUP($D2416,Sheet3!$B:$I,8,0)</f>
        <v>P</v>
      </c>
      <c r="L2416" s="6" t="str">
        <f t="shared" si="214"/>
        <v>18X6X121/8SAT NUMA 0 P5 TOTALSOURCE P</v>
      </c>
      <c r="M2416" s="12" t="s">
        <v>15</v>
      </c>
      <c r="N2416" s="12" t="str">
        <f t="shared" si="220"/>
        <v>l2203</v>
      </c>
    </row>
    <row r="2417" spans="1:14">
      <c r="A2417" s="12" t="s">
        <v>2430</v>
      </c>
      <c r="B2417" s="6" t="str">
        <f t="shared" si="218"/>
        <v>l220306186</v>
      </c>
      <c r="C2417" s="12">
        <v>201416</v>
      </c>
      <c r="D2417" s="12" t="str">
        <f t="shared" si="219"/>
        <v>p-001416</v>
      </c>
      <c r="E2417" s="6" t="str">
        <f>+VLOOKUP($D2417,Sheet3!$B:$I,2,0)</f>
        <v>5.00-8</v>
      </c>
      <c r="F2417" s="6" t="str">
        <f>+VLOOKUP($D2417,Sheet3!$B:$I,3,0)</f>
        <v>LUG</v>
      </c>
      <c r="G2417" s="6" t="str">
        <f>+VLOOKUP($D2417,Sheet3!$B:$I,4,0)</f>
        <v>NUMAPRIME</v>
      </c>
      <c r="H2417" s="6">
        <f>+VLOOKUP($D2417,Sheet3!$B:$I,5,0)</f>
        <v>3</v>
      </c>
      <c r="I2417" s="6" t="str">
        <f>+VLOOKUP($D2417,Sheet3!$B:$I,6,0)</f>
        <v>P13X</v>
      </c>
      <c r="J2417" s="6" t="str">
        <f>+VLOOKUP($D2417,Sheet3!$B:$I,7,0)</f>
        <v>TOTALSOURCE</v>
      </c>
      <c r="K2417" s="6" t="str">
        <f>+VLOOKUP($D2417,Sheet3!$B:$I,8,0)</f>
        <v>PREMIUM</v>
      </c>
      <c r="L2417" s="6" t="str">
        <f t="shared" si="214"/>
        <v>5.00-8LUG NUMAPRIME 3 P13X TOTALSOURCE PREMIUM</v>
      </c>
      <c r="M2417" s="12" t="s">
        <v>15</v>
      </c>
      <c r="N2417" s="12" t="str">
        <f t="shared" si="220"/>
        <v>l2203</v>
      </c>
    </row>
    <row r="2418" spans="1:14">
      <c r="A2418" s="12" t="s">
        <v>2431</v>
      </c>
      <c r="B2418" s="6" t="str">
        <f t="shared" si="218"/>
        <v>l220316293</v>
      </c>
      <c r="C2418" s="12">
        <v>201669</v>
      </c>
      <c r="D2418" s="12" t="str">
        <f t="shared" si="219"/>
        <v>p-001669</v>
      </c>
      <c r="E2418" s="6" t="str">
        <f>+VLOOKUP($D2418,Sheet3!$B:$I,2,0)</f>
        <v>6.00-9</v>
      </c>
      <c r="F2418" s="6" t="str">
        <f>+VLOOKUP($D2418,Sheet3!$B:$I,3,0)</f>
        <v>LUG</v>
      </c>
      <c r="G2418" s="6" t="str">
        <f>+VLOOKUP($D2418,Sheet3!$B:$I,4,0)</f>
        <v>NUMAPRIME</v>
      </c>
      <c r="H2418" s="6">
        <f>+VLOOKUP($D2418,Sheet3!$B:$I,5,0)</f>
        <v>4</v>
      </c>
      <c r="I2418" s="6" t="str">
        <f>+VLOOKUP($D2418,Sheet3!$B:$I,6,0)</f>
        <v>P13X</v>
      </c>
      <c r="J2418" s="6" t="str">
        <f>+VLOOKUP($D2418,Sheet3!$B:$I,7,0)</f>
        <v>TOTALSOURCE</v>
      </c>
      <c r="K2418" s="6" t="str">
        <f>+VLOOKUP($D2418,Sheet3!$B:$I,8,0)</f>
        <v>PREMIUM</v>
      </c>
      <c r="L2418" s="6" t="str">
        <f t="shared" si="214"/>
        <v>6.00-9LUG NUMAPRIME 4 P13X TOTALSOURCE PREMIUM</v>
      </c>
      <c r="M2418" s="12" t="s">
        <v>15</v>
      </c>
      <c r="N2418" s="12" t="str">
        <f t="shared" si="220"/>
        <v>l2203</v>
      </c>
    </row>
    <row r="2419" spans="1:14">
      <c r="A2419" s="12" t="s">
        <v>2432</v>
      </c>
      <c r="B2419" s="6" t="str">
        <f t="shared" si="218"/>
        <v>l220306596</v>
      </c>
      <c r="C2419" s="12">
        <v>201669</v>
      </c>
      <c r="D2419" s="12" t="str">
        <f t="shared" si="219"/>
        <v>p-001669</v>
      </c>
      <c r="E2419" s="6" t="str">
        <f>+VLOOKUP($D2419,Sheet3!$B:$I,2,0)</f>
        <v>6.00-9</v>
      </c>
      <c r="F2419" s="6" t="str">
        <f>+VLOOKUP($D2419,Sheet3!$B:$I,3,0)</f>
        <v>LUG</v>
      </c>
      <c r="G2419" s="6" t="str">
        <f>+VLOOKUP($D2419,Sheet3!$B:$I,4,0)</f>
        <v>NUMAPRIME</v>
      </c>
      <c r="H2419" s="6">
        <f>+VLOOKUP($D2419,Sheet3!$B:$I,5,0)</f>
        <v>4</v>
      </c>
      <c r="I2419" s="6" t="str">
        <f>+VLOOKUP($D2419,Sheet3!$B:$I,6,0)</f>
        <v>P13X</v>
      </c>
      <c r="J2419" s="6" t="str">
        <f>+VLOOKUP($D2419,Sheet3!$B:$I,7,0)</f>
        <v>TOTALSOURCE</v>
      </c>
      <c r="K2419" s="6" t="str">
        <f>+VLOOKUP($D2419,Sheet3!$B:$I,8,0)</f>
        <v>PREMIUM</v>
      </c>
      <c r="L2419" s="6" t="str">
        <f t="shared" ref="L2419:L2482" si="221">CONCATENATE(E2419,F2419," ",G2419," ",H2419," ",I2419," ",J2419," ",K2419)</f>
        <v>6.00-9LUG NUMAPRIME 4 P13X TOTALSOURCE PREMIUM</v>
      </c>
      <c r="M2419" s="12" t="s">
        <v>15</v>
      </c>
      <c r="N2419" s="12" t="str">
        <f t="shared" si="220"/>
        <v>l2203</v>
      </c>
    </row>
    <row r="2420" spans="1:14">
      <c r="A2420" s="12" t="s">
        <v>2433</v>
      </c>
      <c r="B2420" s="6" t="str">
        <f t="shared" si="218"/>
        <v>l220306595</v>
      </c>
      <c r="C2420" s="12">
        <v>201416</v>
      </c>
      <c r="D2420" s="12" t="str">
        <f t="shared" si="219"/>
        <v>p-001416</v>
      </c>
      <c r="E2420" s="6" t="str">
        <f>+VLOOKUP($D2420,Sheet3!$B:$I,2,0)</f>
        <v>5.00-8</v>
      </c>
      <c r="F2420" s="6" t="str">
        <f>+VLOOKUP($D2420,Sheet3!$B:$I,3,0)</f>
        <v>LUG</v>
      </c>
      <c r="G2420" s="6" t="str">
        <f>+VLOOKUP($D2420,Sheet3!$B:$I,4,0)</f>
        <v>NUMAPRIME</v>
      </c>
      <c r="H2420" s="6">
        <f>+VLOOKUP($D2420,Sheet3!$B:$I,5,0)</f>
        <v>3</v>
      </c>
      <c r="I2420" s="6" t="str">
        <f>+VLOOKUP($D2420,Sheet3!$B:$I,6,0)</f>
        <v>P13X</v>
      </c>
      <c r="J2420" s="6" t="str">
        <f>+VLOOKUP($D2420,Sheet3!$B:$I,7,0)</f>
        <v>TOTALSOURCE</v>
      </c>
      <c r="K2420" s="6" t="str">
        <f>+VLOOKUP($D2420,Sheet3!$B:$I,8,0)</f>
        <v>PREMIUM</v>
      </c>
      <c r="L2420" s="6" t="str">
        <f t="shared" si="221"/>
        <v>5.00-8LUG NUMAPRIME 3 P13X TOTALSOURCE PREMIUM</v>
      </c>
      <c r="M2420" s="12" t="s">
        <v>15</v>
      </c>
      <c r="N2420" s="12" t="str">
        <f t="shared" si="220"/>
        <v>l2203</v>
      </c>
    </row>
    <row r="2421" spans="1:14">
      <c r="A2421" s="12" t="s">
        <v>2434</v>
      </c>
      <c r="B2421" s="6" t="str">
        <f t="shared" si="218"/>
        <v>l220306382</v>
      </c>
      <c r="C2421" s="12">
        <v>201416</v>
      </c>
      <c r="D2421" s="12" t="str">
        <f t="shared" si="219"/>
        <v>p-001416</v>
      </c>
      <c r="E2421" s="6" t="str">
        <f>+VLOOKUP($D2421,Sheet3!$B:$I,2,0)</f>
        <v>5.00-8</v>
      </c>
      <c r="F2421" s="6" t="str">
        <f>+VLOOKUP($D2421,Sheet3!$B:$I,3,0)</f>
        <v>LUG</v>
      </c>
      <c r="G2421" s="6" t="str">
        <f>+VLOOKUP($D2421,Sheet3!$B:$I,4,0)</f>
        <v>NUMAPRIME</v>
      </c>
      <c r="H2421" s="6">
        <f>+VLOOKUP($D2421,Sheet3!$B:$I,5,0)</f>
        <v>3</v>
      </c>
      <c r="I2421" s="6" t="str">
        <f>+VLOOKUP($D2421,Sheet3!$B:$I,6,0)</f>
        <v>P13X</v>
      </c>
      <c r="J2421" s="6" t="str">
        <f>+VLOOKUP($D2421,Sheet3!$B:$I,7,0)</f>
        <v>TOTALSOURCE</v>
      </c>
      <c r="K2421" s="6" t="str">
        <f>+VLOOKUP($D2421,Sheet3!$B:$I,8,0)</f>
        <v>PREMIUM</v>
      </c>
      <c r="L2421" s="6" t="str">
        <f t="shared" si="221"/>
        <v>5.00-8LUG NUMAPRIME 3 P13X TOTALSOURCE PREMIUM</v>
      </c>
      <c r="M2421" s="12" t="s">
        <v>15</v>
      </c>
      <c r="N2421" s="12" t="str">
        <f t="shared" si="220"/>
        <v>l2203</v>
      </c>
    </row>
    <row r="2422" spans="1:14">
      <c r="A2422" s="12" t="s">
        <v>2435</v>
      </c>
      <c r="B2422" s="6" t="str">
        <f t="shared" si="218"/>
        <v>l220306405</v>
      </c>
      <c r="C2422" s="12">
        <v>201669</v>
      </c>
      <c r="D2422" s="12" t="str">
        <f t="shared" si="219"/>
        <v>p-001669</v>
      </c>
      <c r="E2422" s="6" t="str">
        <f>+VLOOKUP($D2422,Sheet3!$B:$I,2,0)</f>
        <v>6.00-9</v>
      </c>
      <c r="F2422" s="6" t="str">
        <f>+VLOOKUP($D2422,Sheet3!$B:$I,3,0)</f>
        <v>LUG</v>
      </c>
      <c r="G2422" s="6" t="str">
        <f>+VLOOKUP($D2422,Sheet3!$B:$I,4,0)</f>
        <v>NUMAPRIME</v>
      </c>
      <c r="H2422" s="6">
        <f>+VLOOKUP($D2422,Sheet3!$B:$I,5,0)</f>
        <v>4</v>
      </c>
      <c r="I2422" s="6" t="str">
        <f>+VLOOKUP($D2422,Sheet3!$B:$I,6,0)</f>
        <v>P13X</v>
      </c>
      <c r="J2422" s="6" t="str">
        <f>+VLOOKUP($D2422,Sheet3!$B:$I,7,0)</f>
        <v>TOTALSOURCE</v>
      </c>
      <c r="K2422" s="6" t="str">
        <f>+VLOOKUP($D2422,Sheet3!$B:$I,8,0)</f>
        <v>PREMIUM</v>
      </c>
      <c r="L2422" s="6" t="str">
        <f t="shared" si="221"/>
        <v>6.00-9LUG NUMAPRIME 4 P13X TOTALSOURCE PREMIUM</v>
      </c>
      <c r="M2422" s="12" t="s">
        <v>15</v>
      </c>
      <c r="N2422" s="12" t="str">
        <f t="shared" si="220"/>
        <v>l2203</v>
      </c>
    </row>
    <row r="2423" spans="1:14">
      <c r="A2423" s="12" t="s">
        <v>2436</v>
      </c>
      <c r="B2423" s="6" t="str">
        <f t="shared" si="218"/>
        <v>l220306667</v>
      </c>
      <c r="C2423" s="12">
        <v>201669</v>
      </c>
      <c r="D2423" s="12" t="str">
        <f t="shared" si="219"/>
        <v>p-001669</v>
      </c>
      <c r="E2423" s="6" t="str">
        <f>+VLOOKUP($D2423,Sheet3!$B:$I,2,0)</f>
        <v>6.00-9</v>
      </c>
      <c r="F2423" s="6" t="str">
        <f>+VLOOKUP($D2423,Sheet3!$B:$I,3,0)</f>
        <v>LUG</v>
      </c>
      <c r="G2423" s="6" t="str">
        <f>+VLOOKUP($D2423,Sheet3!$B:$I,4,0)</f>
        <v>NUMAPRIME</v>
      </c>
      <c r="H2423" s="6">
        <f>+VLOOKUP($D2423,Sheet3!$B:$I,5,0)</f>
        <v>4</v>
      </c>
      <c r="I2423" s="6" t="str">
        <f>+VLOOKUP($D2423,Sheet3!$B:$I,6,0)</f>
        <v>P13X</v>
      </c>
      <c r="J2423" s="6" t="str">
        <f>+VLOOKUP($D2423,Sheet3!$B:$I,7,0)</f>
        <v>TOTALSOURCE</v>
      </c>
      <c r="K2423" s="6" t="str">
        <f>+VLOOKUP($D2423,Sheet3!$B:$I,8,0)</f>
        <v>PREMIUM</v>
      </c>
      <c r="L2423" s="6" t="str">
        <f t="shared" si="221"/>
        <v>6.00-9LUG NUMAPRIME 4 P13X TOTALSOURCE PREMIUM</v>
      </c>
      <c r="M2423" s="12" t="s">
        <v>15</v>
      </c>
      <c r="N2423" s="12" t="str">
        <f t="shared" si="220"/>
        <v>l2203</v>
      </c>
    </row>
    <row r="2424" spans="1:14">
      <c r="A2424" s="12" t="s">
        <v>2437</v>
      </c>
      <c r="B2424" s="6" t="str">
        <f t="shared" si="218"/>
        <v>l220306724</v>
      </c>
      <c r="C2424" s="12">
        <v>248377</v>
      </c>
      <c r="D2424" s="12" t="str">
        <f t="shared" si="219"/>
        <v>p-048377</v>
      </c>
      <c r="E2424" s="6" t="str">
        <f>+VLOOKUP($D2424,Sheet3!$B:$I,2,0)</f>
        <v>7.00-12</v>
      </c>
      <c r="F2424" s="6" t="str">
        <f>+VLOOKUP($D2424,Sheet3!$B:$I,3,0)</f>
        <v>LUG</v>
      </c>
      <c r="G2424" s="6" t="str">
        <f>+VLOOKUP($D2424,Sheet3!$B:$I,4,0)</f>
        <v>NUMA</v>
      </c>
      <c r="H2424" s="6">
        <f>+VLOOKUP($D2424,Sheet3!$B:$I,5,0)</f>
        <v>5</v>
      </c>
      <c r="I2424" s="6" t="str">
        <f>+VLOOKUP($D2424,Sheet3!$B:$I,6,0)</f>
        <v>P13X</v>
      </c>
      <c r="J2424" s="6" t="str">
        <f>+VLOOKUP($D2424,Sheet3!$B:$I,7,0)</f>
        <v>NUMA</v>
      </c>
      <c r="K2424" s="6" t="str">
        <f>+VLOOKUP($D2424,Sheet3!$B:$I,8,0)</f>
        <v>PREMIUM</v>
      </c>
      <c r="L2424" s="6" t="str">
        <f t="shared" si="221"/>
        <v>7.00-12LUG NUMA 5 P13X NUMA PREMIUM</v>
      </c>
      <c r="M2424" s="12" t="s">
        <v>15</v>
      </c>
      <c r="N2424" s="12" t="str">
        <f t="shared" si="220"/>
        <v>l2203</v>
      </c>
    </row>
    <row r="2425" spans="1:14">
      <c r="A2425" s="12" t="s">
        <v>2438</v>
      </c>
      <c r="B2425" s="6" t="str">
        <f t="shared" si="218"/>
        <v>l220306825</v>
      </c>
      <c r="C2425" s="12">
        <v>248377</v>
      </c>
      <c r="D2425" s="12" t="str">
        <f t="shared" si="219"/>
        <v>p-048377</v>
      </c>
      <c r="E2425" s="6" t="str">
        <f>+VLOOKUP($D2425,Sheet3!$B:$I,2,0)</f>
        <v>7.00-12</v>
      </c>
      <c r="F2425" s="6" t="str">
        <f>+VLOOKUP($D2425,Sheet3!$B:$I,3,0)</f>
        <v>LUG</v>
      </c>
      <c r="G2425" s="6" t="str">
        <f>+VLOOKUP($D2425,Sheet3!$B:$I,4,0)</f>
        <v>NUMA</v>
      </c>
      <c r="H2425" s="6">
        <f>+VLOOKUP($D2425,Sheet3!$B:$I,5,0)</f>
        <v>5</v>
      </c>
      <c r="I2425" s="6" t="str">
        <f>+VLOOKUP($D2425,Sheet3!$B:$I,6,0)</f>
        <v>P13X</v>
      </c>
      <c r="J2425" s="6" t="str">
        <f>+VLOOKUP($D2425,Sheet3!$B:$I,7,0)</f>
        <v>NUMA</v>
      </c>
      <c r="K2425" s="6" t="str">
        <f>+VLOOKUP($D2425,Sheet3!$B:$I,8,0)</f>
        <v>PREMIUM</v>
      </c>
      <c r="L2425" s="6" t="str">
        <f t="shared" si="221"/>
        <v>7.00-12LUG NUMA 5 P13X NUMA PREMIUM</v>
      </c>
      <c r="M2425" s="12" t="s">
        <v>15</v>
      </c>
      <c r="N2425" s="12" t="str">
        <f t="shared" si="220"/>
        <v>l2203</v>
      </c>
    </row>
    <row r="2426" spans="1:14">
      <c r="A2426" s="12" t="s">
        <v>2439</v>
      </c>
      <c r="B2426" s="6" t="str">
        <f t="shared" si="218"/>
        <v>l220306723</v>
      </c>
      <c r="C2426" s="12">
        <v>248377</v>
      </c>
      <c r="D2426" s="12" t="str">
        <f t="shared" si="219"/>
        <v>p-048377</v>
      </c>
      <c r="E2426" s="6" t="str">
        <f>+VLOOKUP($D2426,Sheet3!$B:$I,2,0)</f>
        <v>7.00-12</v>
      </c>
      <c r="F2426" s="6" t="str">
        <f>+VLOOKUP($D2426,Sheet3!$B:$I,3,0)</f>
        <v>LUG</v>
      </c>
      <c r="G2426" s="6" t="str">
        <f>+VLOOKUP($D2426,Sheet3!$B:$I,4,0)</f>
        <v>NUMA</v>
      </c>
      <c r="H2426" s="6">
        <f>+VLOOKUP($D2426,Sheet3!$B:$I,5,0)</f>
        <v>5</v>
      </c>
      <c r="I2426" s="6" t="str">
        <f>+VLOOKUP($D2426,Sheet3!$B:$I,6,0)</f>
        <v>P13X</v>
      </c>
      <c r="J2426" s="6" t="str">
        <f>+VLOOKUP($D2426,Sheet3!$B:$I,7,0)</f>
        <v>NUMA</v>
      </c>
      <c r="K2426" s="6" t="str">
        <f>+VLOOKUP($D2426,Sheet3!$B:$I,8,0)</f>
        <v>PREMIUM</v>
      </c>
      <c r="L2426" s="6" t="str">
        <f t="shared" si="221"/>
        <v>7.00-12LUG NUMA 5 P13X NUMA PREMIUM</v>
      </c>
      <c r="M2426" s="12" t="s">
        <v>15</v>
      </c>
      <c r="N2426" s="12" t="str">
        <f t="shared" si="220"/>
        <v>l2203</v>
      </c>
    </row>
    <row r="2427" spans="1:14">
      <c r="A2427" s="12" t="s">
        <v>2440</v>
      </c>
      <c r="B2427" s="6" t="str">
        <f t="shared" si="218"/>
        <v>l220306599</v>
      </c>
      <c r="C2427" s="12">
        <v>248377</v>
      </c>
      <c r="D2427" s="12" t="str">
        <f t="shared" si="219"/>
        <v>p-048377</v>
      </c>
      <c r="E2427" s="6" t="str">
        <f>+VLOOKUP($D2427,Sheet3!$B:$I,2,0)</f>
        <v>7.00-12</v>
      </c>
      <c r="F2427" s="6" t="str">
        <f>+VLOOKUP($D2427,Sheet3!$B:$I,3,0)</f>
        <v>LUG</v>
      </c>
      <c r="G2427" s="6" t="str">
        <f>+VLOOKUP($D2427,Sheet3!$B:$I,4,0)</f>
        <v>NUMA</v>
      </c>
      <c r="H2427" s="6">
        <f>+VLOOKUP($D2427,Sheet3!$B:$I,5,0)</f>
        <v>5</v>
      </c>
      <c r="I2427" s="6" t="str">
        <f>+VLOOKUP($D2427,Sheet3!$B:$I,6,0)</f>
        <v>P13X</v>
      </c>
      <c r="J2427" s="6" t="str">
        <f>+VLOOKUP($D2427,Sheet3!$B:$I,7,0)</f>
        <v>NUMA</v>
      </c>
      <c r="K2427" s="6" t="str">
        <f>+VLOOKUP($D2427,Sheet3!$B:$I,8,0)</f>
        <v>PREMIUM</v>
      </c>
      <c r="L2427" s="6" t="str">
        <f t="shared" si="221"/>
        <v>7.00-12LUG NUMA 5 P13X NUMA PREMIUM</v>
      </c>
      <c r="M2427" s="12" t="s">
        <v>15</v>
      </c>
      <c r="N2427" s="12" t="str">
        <f t="shared" si="220"/>
        <v>l2203</v>
      </c>
    </row>
    <row r="2428" spans="1:14">
      <c r="A2428" s="12" t="s">
        <v>2441</v>
      </c>
      <c r="B2428" s="6" t="str">
        <f t="shared" si="218"/>
        <v>l220306884</v>
      </c>
      <c r="C2428" s="12">
        <v>248377</v>
      </c>
      <c r="D2428" s="12" t="str">
        <f t="shared" si="219"/>
        <v>p-048377</v>
      </c>
      <c r="E2428" s="6" t="str">
        <f>+VLOOKUP($D2428,Sheet3!$B:$I,2,0)</f>
        <v>7.00-12</v>
      </c>
      <c r="F2428" s="6" t="str">
        <f>+VLOOKUP($D2428,Sheet3!$B:$I,3,0)</f>
        <v>LUG</v>
      </c>
      <c r="G2428" s="6" t="str">
        <f>+VLOOKUP($D2428,Sheet3!$B:$I,4,0)</f>
        <v>NUMA</v>
      </c>
      <c r="H2428" s="6">
        <f>+VLOOKUP($D2428,Sheet3!$B:$I,5,0)</f>
        <v>5</v>
      </c>
      <c r="I2428" s="6" t="str">
        <f>+VLOOKUP($D2428,Sheet3!$B:$I,6,0)</f>
        <v>P13X</v>
      </c>
      <c r="J2428" s="6" t="str">
        <f>+VLOOKUP($D2428,Sheet3!$B:$I,7,0)</f>
        <v>NUMA</v>
      </c>
      <c r="K2428" s="6" t="str">
        <f>+VLOOKUP($D2428,Sheet3!$B:$I,8,0)</f>
        <v>PREMIUM</v>
      </c>
      <c r="L2428" s="6" t="str">
        <f t="shared" si="221"/>
        <v>7.00-12LUG NUMA 5 P13X NUMA PREMIUM</v>
      </c>
      <c r="M2428" s="12" t="s">
        <v>15</v>
      </c>
      <c r="N2428" s="12" t="str">
        <f t="shared" si="220"/>
        <v>l2203</v>
      </c>
    </row>
    <row r="2429" spans="1:14">
      <c r="A2429" s="12" t="s">
        <v>2442</v>
      </c>
      <c r="B2429" s="6" t="str">
        <f t="shared" si="218"/>
        <v>l220306377</v>
      </c>
      <c r="C2429" s="12">
        <v>189624</v>
      </c>
      <c r="D2429" s="12" t="str">
        <f t="shared" si="219"/>
        <v>p-189624</v>
      </c>
      <c r="E2429" s="6" t="str">
        <f>+VLOOKUP($D2429,Sheet3!$B:$I,2,0)</f>
        <v>21X7X15</v>
      </c>
      <c r="F2429" s="6" t="str">
        <f>+VLOOKUP($D2429,Sheet3!$B:$I,3,0)</f>
        <v>SAT</v>
      </c>
      <c r="G2429" s="6" t="str">
        <f>+VLOOKUP($D2429,Sheet3!$B:$I,4,0)</f>
        <v>NUMA</v>
      </c>
      <c r="H2429" s="6">
        <f>+VLOOKUP($D2429,Sheet3!$B:$I,5,0)</f>
        <v>0</v>
      </c>
      <c r="I2429" s="6" t="str">
        <f>+VLOOKUP($D2429,Sheet3!$B:$I,6,0)</f>
        <v>D1.</v>
      </c>
      <c r="J2429" s="6" t="str">
        <f>+VLOOKUP($D2429,Sheet3!$B:$I,7,0)</f>
        <v>TALON</v>
      </c>
      <c r="K2429" s="6" t="str">
        <f>+VLOOKUP($D2429,Sheet3!$B:$I,8,0)</f>
        <v>D</v>
      </c>
      <c r="L2429" s="6" t="str">
        <f t="shared" si="221"/>
        <v>21X7X15SAT NUMA 0 D1. TALON D</v>
      </c>
      <c r="M2429" s="12" t="s">
        <v>15</v>
      </c>
      <c r="N2429" s="12" t="str">
        <f t="shared" si="220"/>
        <v>l2203</v>
      </c>
    </row>
    <row r="2430" spans="1:14">
      <c r="A2430" s="12" t="s">
        <v>2443</v>
      </c>
      <c r="B2430" s="6" t="str">
        <f t="shared" si="218"/>
        <v>l220306234</v>
      </c>
      <c r="C2430" s="12">
        <v>189624</v>
      </c>
      <c r="D2430" s="12" t="str">
        <f t="shared" si="219"/>
        <v>p-189624</v>
      </c>
      <c r="E2430" s="6" t="str">
        <f>+VLOOKUP($D2430,Sheet3!$B:$I,2,0)</f>
        <v>21X7X15</v>
      </c>
      <c r="F2430" s="6" t="str">
        <f>+VLOOKUP($D2430,Sheet3!$B:$I,3,0)</f>
        <v>SAT</v>
      </c>
      <c r="G2430" s="6" t="str">
        <f>+VLOOKUP($D2430,Sheet3!$B:$I,4,0)</f>
        <v>NUMA</v>
      </c>
      <c r="H2430" s="6">
        <f>+VLOOKUP($D2430,Sheet3!$B:$I,5,0)</f>
        <v>0</v>
      </c>
      <c r="I2430" s="6" t="str">
        <f>+VLOOKUP($D2430,Sheet3!$B:$I,6,0)</f>
        <v>D1.</v>
      </c>
      <c r="J2430" s="6" t="str">
        <f>+VLOOKUP($D2430,Sheet3!$B:$I,7,0)</f>
        <v>TALON</v>
      </c>
      <c r="K2430" s="6" t="str">
        <f>+VLOOKUP($D2430,Sheet3!$B:$I,8,0)</f>
        <v>D</v>
      </c>
      <c r="L2430" s="6" t="str">
        <f t="shared" si="221"/>
        <v>21X7X15SAT NUMA 0 D1. TALON D</v>
      </c>
      <c r="M2430" s="12" t="s">
        <v>15</v>
      </c>
      <c r="N2430" s="12" t="str">
        <f t="shared" si="220"/>
        <v>l2203</v>
      </c>
    </row>
    <row r="2431" spans="1:14">
      <c r="A2431" s="12" t="s">
        <v>2444</v>
      </c>
      <c r="B2431" s="6" t="str">
        <f t="shared" si="218"/>
        <v>l220306157</v>
      </c>
      <c r="C2431" s="12">
        <v>200907</v>
      </c>
      <c r="D2431" s="12" t="str">
        <f t="shared" si="219"/>
        <v>p-000907</v>
      </c>
      <c r="E2431" s="6" t="str">
        <f>+VLOOKUP($D2431,Sheet3!$B:$I,2,0)</f>
        <v>21X8X15</v>
      </c>
      <c r="F2431" s="6" t="str">
        <f>+VLOOKUP($D2431,Sheet3!$B:$I,3,0)</f>
        <v>SAT</v>
      </c>
      <c r="G2431" s="6" t="str">
        <f>+VLOOKUP($D2431,Sheet3!$B:$I,4,0)</f>
        <v>NUMA</v>
      </c>
      <c r="H2431" s="6">
        <f>+VLOOKUP($D2431,Sheet3!$B:$I,5,0)</f>
        <v>0</v>
      </c>
      <c r="I2431" s="6" t="str">
        <f>+VLOOKUP($D2431,Sheet3!$B:$I,6,0)</f>
        <v>D1.</v>
      </c>
      <c r="J2431" s="6" t="str">
        <f>+VLOOKUP($D2431,Sheet3!$B:$I,7,0)</f>
        <v>TALON</v>
      </c>
      <c r="K2431" s="6" t="str">
        <f>+VLOOKUP($D2431,Sheet3!$B:$I,8,0)</f>
        <v>D</v>
      </c>
      <c r="L2431" s="6" t="str">
        <f t="shared" si="221"/>
        <v>21X8X15SAT NUMA 0 D1. TALON D</v>
      </c>
      <c r="M2431" s="12" t="s">
        <v>15</v>
      </c>
      <c r="N2431" s="12" t="str">
        <f t="shared" si="220"/>
        <v>l2203</v>
      </c>
    </row>
    <row r="2432" spans="1:14">
      <c r="A2432" s="12" t="s">
        <v>2445</v>
      </c>
      <c r="B2432" s="6" t="str">
        <f t="shared" si="218"/>
        <v>l220306003</v>
      </c>
      <c r="C2432" s="12">
        <v>200907</v>
      </c>
      <c r="D2432" s="12" t="str">
        <f t="shared" si="219"/>
        <v>p-000907</v>
      </c>
      <c r="E2432" s="6" t="str">
        <f>+VLOOKUP($D2432,Sheet3!$B:$I,2,0)</f>
        <v>21X8X15</v>
      </c>
      <c r="F2432" s="6" t="str">
        <f>+VLOOKUP($D2432,Sheet3!$B:$I,3,0)</f>
        <v>SAT</v>
      </c>
      <c r="G2432" s="6" t="str">
        <f>+VLOOKUP($D2432,Sheet3!$B:$I,4,0)</f>
        <v>NUMA</v>
      </c>
      <c r="H2432" s="6">
        <f>+VLOOKUP($D2432,Sheet3!$B:$I,5,0)</f>
        <v>0</v>
      </c>
      <c r="I2432" s="6" t="str">
        <f>+VLOOKUP($D2432,Sheet3!$B:$I,6,0)</f>
        <v>D1.</v>
      </c>
      <c r="J2432" s="6" t="str">
        <f>+VLOOKUP($D2432,Sheet3!$B:$I,7,0)</f>
        <v>TALON</v>
      </c>
      <c r="K2432" s="6" t="str">
        <f>+VLOOKUP($D2432,Sheet3!$B:$I,8,0)</f>
        <v>D</v>
      </c>
      <c r="L2432" s="6" t="str">
        <f t="shared" si="221"/>
        <v>21X8X15SAT NUMA 0 D1. TALON D</v>
      </c>
      <c r="M2432" s="12" t="s">
        <v>15</v>
      </c>
      <c r="N2432" s="12" t="str">
        <f t="shared" si="220"/>
        <v>l2203</v>
      </c>
    </row>
    <row r="2433" spans="1:14">
      <c r="A2433" s="12" t="s">
        <v>2446</v>
      </c>
      <c r="B2433" s="6" t="str">
        <f t="shared" si="218"/>
        <v>l220305290</v>
      </c>
      <c r="C2433" s="12">
        <v>190481</v>
      </c>
      <c r="D2433" s="12" t="str">
        <f t="shared" si="219"/>
        <v>p-190481</v>
      </c>
      <c r="E2433" s="6" t="str">
        <f>+VLOOKUP($D2433,Sheet3!$B:$I,2,0)</f>
        <v>161/4X6X111/4</v>
      </c>
      <c r="F2433" s="6" t="str">
        <f>+VLOOKUP($D2433,Sheet3!$B:$I,3,0)</f>
        <v>SAT</v>
      </c>
      <c r="G2433" s="6" t="str">
        <f>+VLOOKUP($D2433,Sheet3!$B:$I,4,0)</f>
        <v>NUMA</v>
      </c>
      <c r="H2433" s="6">
        <f>+VLOOKUP($D2433,Sheet3!$B:$I,5,0)</f>
        <v>0</v>
      </c>
      <c r="I2433" s="6" t="str">
        <f>+VLOOKUP($D2433,Sheet3!$B:$I,6,0)</f>
        <v>D1.</v>
      </c>
      <c r="J2433" s="6" t="str">
        <f>+VLOOKUP($D2433,Sheet3!$B:$I,7,0)</f>
        <v>TALON</v>
      </c>
      <c r="K2433" s="6" t="str">
        <f>+VLOOKUP($D2433,Sheet3!$B:$I,8,0)</f>
        <v>D</v>
      </c>
      <c r="L2433" s="6" t="str">
        <f t="shared" si="221"/>
        <v>161/4X6X111/4SAT NUMA 0 D1. TALON D</v>
      </c>
      <c r="M2433" s="12" t="s">
        <v>15</v>
      </c>
      <c r="N2433" s="12" t="str">
        <f t="shared" si="220"/>
        <v>l2203</v>
      </c>
    </row>
    <row r="2434" spans="1:14">
      <c r="A2434" s="12" t="s">
        <v>2447</v>
      </c>
      <c r="B2434" s="6" t="str">
        <f t="shared" si="218"/>
        <v>l220306087</v>
      </c>
      <c r="C2434" s="12">
        <v>189624</v>
      </c>
      <c r="D2434" s="12" t="str">
        <f t="shared" si="219"/>
        <v>p-189624</v>
      </c>
      <c r="E2434" s="6" t="str">
        <f>+VLOOKUP($D2434,Sheet3!$B:$I,2,0)</f>
        <v>21X7X15</v>
      </c>
      <c r="F2434" s="6" t="str">
        <f>+VLOOKUP($D2434,Sheet3!$B:$I,3,0)</f>
        <v>SAT</v>
      </c>
      <c r="G2434" s="6" t="str">
        <f>+VLOOKUP($D2434,Sheet3!$B:$I,4,0)</f>
        <v>NUMA</v>
      </c>
      <c r="H2434" s="6">
        <f>+VLOOKUP($D2434,Sheet3!$B:$I,5,0)</f>
        <v>0</v>
      </c>
      <c r="I2434" s="6" t="str">
        <f>+VLOOKUP($D2434,Sheet3!$B:$I,6,0)</f>
        <v>D1.</v>
      </c>
      <c r="J2434" s="6" t="str">
        <f>+VLOOKUP($D2434,Sheet3!$B:$I,7,0)</f>
        <v>TALON</v>
      </c>
      <c r="K2434" s="6" t="str">
        <f>+VLOOKUP($D2434,Sheet3!$B:$I,8,0)</f>
        <v>D</v>
      </c>
      <c r="L2434" s="6" t="str">
        <f t="shared" si="221"/>
        <v>21X7X15SAT NUMA 0 D1. TALON D</v>
      </c>
      <c r="M2434" s="12" t="s">
        <v>15</v>
      </c>
      <c r="N2434" s="12" t="str">
        <f t="shared" si="220"/>
        <v>l2203</v>
      </c>
    </row>
    <row r="2435" spans="1:14">
      <c r="A2435" s="12" t="s">
        <v>2448</v>
      </c>
      <c r="B2435" s="6" t="str">
        <f t="shared" si="218"/>
        <v>l220306666</v>
      </c>
      <c r="C2435" s="12">
        <v>189624</v>
      </c>
      <c r="D2435" s="12" t="str">
        <f t="shared" si="219"/>
        <v>p-189624</v>
      </c>
      <c r="E2435" s="6" t="str">
        <f>+VLOOKUP($D2435,Sheet3!$B:$I,2,0)</f>
        <v>21X7X15</v>
      </c>
      <c r="F2435" s="6" t="str">
        <f>+VLOOKUP($D2435,Sheet3!$B:$I,3,0)</f>
        <v>SAT</v>
      </c>
      <c r="G2435" s="6" t="str">
        <f>+VLOOKUP($D2435,Sheet3!$B:$I,4,0)</f>
        <v>NUMA</v>
      </c>
      <c r="H2435" s="6">
        <f>+VLOOKUP($D2435,Sheet3!$B:$I,5,0)</f>
        <v>0</v>
      </c>
      <c r="I2435" s="6" t="str">
        <f>+VLOOKUP($D2435,Sheet3!$B:$I,6,0)</f>
        <v>D1.</v>
      </c>
      <c r="J2435" s="6" t="str">
        <f>+VLOOKUP($D2435,Sheet3!$B:$I,7,0)</f>
        <v>TALON</v>
      </c>
      <c r="K2435" s="6" t="str">
        <f>+VLOOKUP($D2435,Sheet3!$B:$I,8,0)</f>
        <v>D</v>
      </c>
      <c r="L2435" s="6" t="str">
        <f t="shared" si="221"/>
        <v>21X7X15SAT NUMA 0 D1. TALON D</v>
      </c>
      <c r="M2435" s="12" t="s">
        <v>15</v>
      </c>
      <c r="N2435" s="12" t="str">
        <f t="shared" si="220"/>
        <v>l2203</v>
      </c>
    </row>
    <row r="2436" spans="1:14">
      <c r="A2436" s="12" t="s">
        <v>2449</v>
      </c>
      <c r="B2436" s="6" t="str">
        <f t="shared" si="218"/>
        <v>l220305553</v>
      </c>
      <c r="C2436" s="12">
        <v>189624</v>
      </c>
      <c r="D2436" s="12" t="str">
        <f t="shared" si="219"/>
        <v>p-189624</v>
      </c>
      <c r="E2436" s="6" t="str">
        <f>+VLOOKUP($D2436,Sheet3!$B:$I,2,0)</f>
        <v>21X7X15</v>
      </c>
      <c r="F2436" s="6" t="str">
        <f>+VLOOKUP($D2436,Sheet3!$B:$I,3,0)</f>
        <v>SAT</v>
      </c>
      <c r="G2436" s="6" t="str">
        <f>+VLOOKUP($D2436,Sheet3!$B:$I,4,0)</f>
        <v>NUMA</v>
      </c>
      <c r="H2436" s="6">
        <f>+VLOOKUP($D2436,Sheet3!$B:$I,5,0)</f>
        <v>0</v>
      </c>
      <c r="I2436" s="6" t="str">
        <f>+VLOOKUP($D2436,Sheet3!$B:$I,6,0)</f>
        <v>D1.</v>
      </c>
      <c r="J2436" s="6" t="str">
        <f>+VLOOKUP($D2436,Sheet3!$B:$I,7,0)</f>
        <v>TALON</v>
      </c>
      <c r="K2436" s="6" t="str">
        <f>+VLOOKUP($D2436,Sheet3!$B:$I,8,0)</f>
        <v>D</v>
      </c>
      <c r="L2436" s="6" t="str">
        <f t="shared" si="221"/>
        <v>21X7X15SAT NUMA 0 D1. TALON D</v>
      </c>
      <c r="M2436" s="12" t="s">
        <v>15</v>
      </c>
      <c r="N2436" s="12" t="str">
        <f t="shared" si="220"/>
        <v>l2203</v>
      </c>
    </row>
    <row r="2437" spans="1:14">
      <c r="A2437" s="12" t="s">
        <v>2450</v>
      </c>
      <c r="B2437" s="6" t="str">
        <f t="shared" si="218"/>
        <v>l220306299</v>
      </c>
      <c r="C2437" s="12">
        <v>189624</v>
      </c>
      <c r="D2437" s="12" t="str">
        <f t="shared" si="219"/>
        <v>p-189624</v>
      </c>
      <c r="E2437" s="6" t="str">
        <f>+VLOOKUP($D2437,Sheet3!$B:$I,2,0)</f>
        <v>21X7X15</v>
      </c>
      <c r="F2437" s="6" t="str">
        <f>+VLOOKUP($D2437,Sheet3!$B:$I,3,0)</f>
        <v>SAT</v>
      </c>
      <c r="G2437" s="6" t="str">
        <f>+VLOOKUP($D2437,Sheet3!$B:$I,4,0)</f>
        <v>NUMA</v>
      </c>
      <c r="H2437" s="6">
        <f>+VLOOKUP($D2437,Sheet3!$B:$I,5,0)</f>
        <v>0</v>
      </c>
      <c r="I2437" s="6" t="str">
        <f>+VLOOKUP($D2437,Sheet3!$B:$I,6,0)</f>
        <v>D1.</v>
      </c>
      <c r="J2437" s="6" t="str">
        <f>+VLOOKUP($D2437,Sheet3!$B:$I,7,0)</f>
        <v>TALON</v>
      </c>
      <c r="K2437" s="6" t="str">
        <f>+VLOOKUP($D2437,Sheet3!$B:$I,8,0)</f>
        <v>D</v>
      </c>
      <c r="L2437" s="6" t="str">
        <f t="shared" si="221"/>
        <v>21X7X15SAT NUMA 0 D1. TALON D</v>
      </c>
      <c r="M2437" s="12" t="s">
        <v>15</v>
      </c>
      <c r="N2437" s="12" t="str">
        <f t="shared" si="220"/>
        <v>l2203</v>
      </c>
    </row>
    <row r="2438" spans="1:14">
      <c r="A2438" s="12" t="s">
        <v>2451</v>
      </c>
      <c r="B2438" s="6" t="str">
        <f t="shared" si="218"/>
        <v>l220306800</v>
      </c>
      <c r="C2438" s="12">
        <v>249701</v>
      </c>
      <c r="D2438" s="12" t="str">
        <f t="shared" si="219"/>
        <v>p-049701</v>
      </c>
      <c r="E2438" s="6" t="str">
        <f>+VLOOKUP($D2438,Sheet3!$B:$I,2,0)</f>
        <v>6.00-9</v>
      </c>
      <c r="F2438" s="6" t="str">
        <f>+VLOOKUP($D2438,Sheet3!$B:$I,3,0)</f>
        <v>LUG</v>
      </c>
      <c r="G2438" s="6" t="str">
        <f>+VLOOKUP($D2438,Sheet3!$B:$I,4,0)</f>
        <v>NUMA</v>
      </c>
      <c r="H2438" s="6">
        <f>+VLOOKUP($D2438,Sheet3!$B:$I,5,0)</f>
        <v>4</v>
      </c>
      <c r="I2438" s="6" t="str">
        <f>+VLOOKUP($D2438,Sheet3!$B:$I,6,0)</f>
        <v>P13X</v>
      </c>
      <c r="J2438" s="6" t="str">
        <f>+VLOOKUP($D2438,Sheet3!$B:$I,7,0)</f>
        <v>NUMA</v>
      </c>
      <c r="K2438" s="6" t="str">
        <f>+VLOOKUP($D2438,Sheet3!$B:$I,8,0)</f>
        <v>PREMIUM</v>
      </c>
      <c r="L2438" s="6" t="str">
        <f t="shared" si="221"/>
        <v>6.00-9LUG NUMA 4 P13X NUMA PREMIUM</v>
      </c>
      <c r="M2438" s="12" t="s">
        <v>15</v>
      </c>
      <c r="N2438" s="12" t="str">
        <f t="shared" si="220"/>
        <v>l2203</v>
      </c>
    </row>
    <row r="2439" spans="1:14">
      <c r="A2439" s="12" t="s">
        <v>2452</v>
      </c>
      <c r="B2439" s="6" t="str">
        <f t="shared" si="218"/>
        <v>l220306521</v>
      </c>
      <c r="C2439" s="12">
        <v>189624</v>
      </c>
      <c r="D2439" s="12" t="str">
        <f t="shared" si="219"/>
        <v>p-189624</v>
      </c>
      <c r="E2439" s="6" t="str">
        <f>+VLOOKUP($D2439,Sheet3!$B:$I,2,0)</f>
        <v>21X7X15</v>
      </c>
      <c r="F2439" s="6" t="str">
        <f>+VLOOKUP($D2439,Sheet3!$B:$I,3,0)</f>
        <v>SAT</v>
      </c>
      <c r="G2439" s="6" t="str">
        <f>+VLOOKUP($D2439,Sheet3!$B:$I,4,0)</f>
        <v>NUMA</v>
      </c>
      <c r="H2439" s="6">
        <f>+VLOOKUP($D2439,Sheet3!$B:$I,5,0)</f>
        <v>0</v>
      </c>
      <c r="I2439" s="6" t="str">
        <f>+VLOOKUP($D2439,Sheet3!$B:$I,6,0)</f>
        <v>D1.</v>
      </c>
      <c r="J2439" s="6" t="str">
        <f>+VLOOKUP($D2439,Sheet3!$B:$I,7,0)</f>
        <v>TALON</v>
      </c>
      <c r="K2439" s="6" t="str">
        <f>+VLOOKUP($D2439,Sheet3!$B:$I,8,0)</f>
        <v>D</v>
      </c>
      <c r="L2439" s="6" t="str">
        <f t="shared" si="221"/>
        <v>21X7X15SAT NUMA 0 D1. TALON D</v>
      </c>
      <c r="M2439" s="12" t="s">
        <v>15</v>
      </c>
      <c r="N2439" s="12" t="str">
        <f t="shared" si="220"/>
        <v>l2203</v>
      </c>
    </row>
    <row r="2440" spans="1:14">
      <c r="A2440" s="12" t="s">
        <v>2453</v>
      </c>
      <c r="B2440" s="6" t="str">
        <f t="shared" si="218"/>
        <v>l220306740</v>
      </c>
      <c r="C2440" s="12">
        <v>189624</v>
      </c>
      <c r="D2440" s="12" t="str">
        <f t="shared" si="219"/>
        <v>p-189624</v>
      </c>
      <c r="E2440" s="6" t="str">
        <f>+VLOOKUP($D2440,Sheet3!$B:$I,2,0)</f>
        <v>21X7X15</v>
      </c>
      <c r="F2440" s="6" t="str">
        <f>+VLOOKUP($D2440,Sheet3!$B:$I,3,0)</f>
        <v>SAT</v>
      </c>
      <c r="G2440" s="6" t="str">
        <f>+VLOOKUP($D2440,Sheet3!$B:$I,4,0)</f>
        <v>NUMA</v>
      </c>
      <c r="H2440" s="6">
        <f>+VLOOKUP($D2440,Sheet3!$B:$I,5,0)</f>
        <v>0</v>
      </c>
      <c r="I2440" s="6" t="str">
        <f>+VLOOKUP($D2440,Sheet3!$B:$I,6,0)</f>
        <v>D1.</v>
      </c>
      <c r="J2440" s="6" t="str">
        <f>+VLOOKUP($D2440,Sheet3!$B:$I,7,0)</f>
        <v>TALON</v>
      </c>
      <c r="K2440" s="6" t="str">
        <f>+VLOOKUP($D2440,Sheet3!$B:$I,8,0)</f>
        <v>D</v>
      </c>
      <c r="L2440" s="6" t="str">
        <f t="shared" si="221"/>
        <v>21X7X15SAT NUMA 0 D1. TALON D</v>
      </c>
      <c r="M2440" s="12" t="s">
        <v>15</v>
      </c>
      <c r="N2440" s="12" t="str">
        <f t="shared" si="220"/>
        <v>l2203</v>
      </c>
    </row>
    <row r="2441" spans="1:14">
      <c r="A2441" s="12" t="s">
        <v>2454</v>
      </c>
      <c r="B2441" s="6" t="str">
        <f t="shared" si="218"/>
        <v>l220306821</v>
      </c>
      <c r="C2441" s="12">
        <v>189624</v>
      </c>
      <c r="D2441" s="12" t="str">
        <f t="shared" si="219"/>
        <v>p-189624</v>
      </c>
      <c r="E2441" s="6" t="str">
        <f>+VLOOKUP($D2441,Sheet3!$B:$I,2,0)</f>
        <v>21X7X15</v>
      </c>
      <c r="F2441" s="6" t="str">
        <f>+VLOOKUP($D2441,Sheet3!$B:$I,3,0)</f>
        <v>SAT</v>
      </c>
      <c r="G2441" s="6" t="str">
        <f>+VLOOKUP($D2441,Sheet3!$B:$I,4,0)</f>
        <v>NUMA</v>
      </c>
      <c r="H2441" s="6">
        <f>+VLOOKUP($D2441,Sheet3!$B:$I,5,0)</f>
        <v>0</v>
      </c>
      <c r="I2441" s="6" t="str">
        <f>+VLOOKUP($D2441,Sheet3!$B:$I,6,0)</f>
        <v>D1.</v>
      </c>
      <c r="J2441" s="6" t="str">
        <f>+VLOOKUP($D2441,Sheet3!$B:$I,7,0)</f>
        <v>TALON</v>
      </c>
      <c r="K2441" s="6" t="str">
        <f>+VLOOKUP($D2441,Sheet3!$B:$I,8,0)</f>
        <v>D</v>
      </c>
      <c r="L2441" s="6" t="str">
        <f t="shared" si="221"/>
        <v>21X7X15SAT NUMA 0 D1. TALON D</v>
      </c>
      <c r="M2441" s="12" t="s">
        <v>15</v>
      </c>
      <c r="N2441" s="12" t="str">
        <f t="shared" si="220"/>
        <v>l2203</v>
      </c>
    </row>
    <row r="2442" spans="1:14">
      <c r="A2442" s="12" t="s">
        <v>2455</v>
      </c>
      <c r="B2442" s="6" t="str">
        <f t="shared" si="218"/>
        <v>l220306601</v>
      </c>
      <c r="C2442" s="12">
        <v>189624</v>
      </c>
      <c r="D2442" s="12" t="str">
        <f t="shared" si="219"/>
        <v>p-189624</v>
      </c>
      <c r="E2442" s="6" t="str">
        <f>+VLOOKUP($D2442,Sheet3!$B:$I,2,0)</f>
        <v>21X7X15</v>
      </c>
      <c r="F2442" s="6" t="str">
        <f>+VLOOKUP($D2442,Sheet3!$B:$I,3,0)</f>
        <v>SAT</v>
      </c>
      <c r="G2442" s="6" t="str">
        <f>+VLOOKUP($D2442,Sheet3!$B:$I,4,0)</f>
        <v>NUMA</v>
      </c>
      <c r="H2442" s="6">
        <f>+VLOOKUP($D2442,Sheet3!$B:$I,5,0)</f>
        <v>0</v>
      </c>
      <c r="I2442" s="6" t="str">
        <f>+VLOOKUP($D2442,Sheet3!$B:$I,6,0)</f>
        <v>D1.</v>
      </c>
      <c r="J2442" s="6" t="str">
        <f>+VLOOKUP($D2442,Sheet3!$B:$I,7,0)</f>
        <v>TALON</v>
      </c>
      <c r="K2442" s="6" t="str">
        <f>+VLOOKUP($D2442,Sheet3!$B:$I,8,0)</f>
        <v>D</v>
      </c>
      <c r="L2442" s="6" t="str">
        <f t="shared" si="221"/>
        <v>21X7X15SAT NUMA 0 D1. TALON D</v>
      </c>
      <c r="M2442" s="12" t="s">
        <v>15</v>
      </c>
      <c r="N2442" s="12" t="str">
        <f t="shared" si="220"/>
        <v>l2203</v>
      </c>
    </row>
    <row r="2443" spans="1:14">
      <c r="A2443" s="12" t="s">
        <v>2456</v>
      </c>
      <c r="B2443" s="6" t="str">
        <f t="shared" si="218"/>
        <v>l220305669</v>
      </c>
      <c r="C2443" s="12">
        <v>242993</v>
      </c>
      <c r="D2443" s="12" t="str">
        <f t="shared" si="219"/>
        <v>p-042993</v>
      </c>
      <c r="E2443" s="6" t="str">
        <f>+VLOOKUP($D2443,Sheet3!$B:$I,2,0)</f>
        <v>15X41/2-8</v>
      </c>
      <c r="F2443" s="6" t="str">
        <f>+VLOOKUP($D2443,Sheet3!$B:$I,3,0)</f>
        <v>LUG</v>
      </c>
      <c r="G2443" s="6" t="str">
        <f>+VLOOKUP($D2443,Sheet3!$B:$I,4,0)</f>
        <v>NUMA</v>
      </c>
      <c r="H2443" s="6">
        <f>+VLOOKUP($D2443,Sheet3!$B:$I,5,0)</f>
        <v>3</v>
      </c>
      <c r="I2443" s="6" t="str">
        <f>+VLOOKUP($D2443,Sheet3!$B:$I,6,0)</f>
        <v>M124</v>
      </c>
      <c r="J2443" s="6" t="str">
        <f>+VLOOKUP($D2443,Sheet3!$B:$I,7,0)</f>
        <v>NUMA</v>
      </c>
      <c r="K2443" s="6" t="str">
        <f>+VLOOKUP($D2443,Sheet3!$B:$I,8,0)</f>
        <v>FORTE</v>
      </c>
      <c r="L2443" s="6" t="str">
        <f t="shared" si="221"/>
        <v>15X41/2-8LUG NUMA 3 M124 NUMA FORTE</v>
      </c>
      <c r="M2443" s="12" t="s">
        <v>15</v>
      </c>
      <c r="N2443" s="12" t="str">
        <f t="shared" si="220"/>
        <v>l2203</v>
      </c>
    </row>
    <row r="2444" spans="1:14">
      <c r="A2444" s="12" t="s">
        <v>2457</v>
      </c>
      <c r="B2444" s="6" t="str">
        <f t="shared" si="218"/>
        <v>l220305815</v>
      </c>
      <c r="C2444" s="12">
        <v>242993</v>
      </c>
      <c r="D2444" s="12" t="str">
        <f t="shared" si="219"/>
        <v>p-042993</v>
      </c>
      <c r="E2444" s="6" t="str">
        <f>+VLOOKUP($D2444,Sheet3!$B:$I,2,0)</f>
        <v>15X41/2-8</v>
      </c>
      <c r="F2444" s="6" t="str">
        <f>+VLOOKUP($D2444,Sheet3!$B:$I,3,0)</f>
        <v>LUG</v>
      </c>
      <c r="G2444" s="6" t="str">
        <f>+VLOOKUP($D2444,Sheet3!$B:$I,4,0)</f>
        <v>NUMA</v>
      </c>
      <c r="H2444" s="6">
        <f>+VLOOKUP($D2444,Sheet3!$B:$I,5,0)</f>
        <v>3</v>
      </c>
      <c r="I2444" s="6" t="str">
        <f>+VLOOKUP($D2444,Sheet3!$B:$I,6,0)</f>
        <v>M124</v>
      </c>
      <c r="J2444" s="6" t="str">
        <f>+VLOOKUP($D2444,Sheet3!$B:$I,7,0)</f>
        <v>NUMA</v>
      </c>
      <c r="K2444" s="6" t="str">
        <f>+VLOOKUP($D2444,Sheet3!$B:$I,8,0)</f>
        <v>FORTE</v>
      </c>
      <c r="L2444" s="6" t="str">
        <f t="shared" si="221"/>
        <v>15X41/2-8LUG NUMA 3 M124 NUMA FORTE</v>
      </c>
      <c r="M2444" s="12" t="s">
        <v>15</v>
      </c>
      <c r="N2444" s="12" t="str">
        <f t="shared" si="220"/>
        <v>l2203</v>
      </c>
    </row>
    <row r="2445" spans="1:14">
      <c r="A2445" s="12" t="s">
        <v>2458</v>
      </c>
      <c r="B2445" s="6" t="str">
        <f t="shared" si="218"/>
        <v>l220303573</v>
      </c>
      <c r="C2445" s="12">
        <v>250785</v>
      </c>
      <c r="D2445" s="12" t="str">
        <f t="shared" si="219"/>
        <v>p-050785</v>
      </c>
      <c r="E2445" s="6" t="str">
        <f>+VLOOKUP($D2445,Sheet3!$B:$I,2,0)</f>
        <v>5.00-8</v>
      </c>
      <c r="F2445" s="6" t="str">
        <f>+VLOOKUP($D2445,Sheet3!$B:$I,3,0)</f>
        <v>LUG</v>
      </c>
      <c r="G2445" s="6" t="str">
        <f>+VLOOKUP($D2445,Sheet3!$B:$I,4,0)</f>
        <v>NUMA</v>
      </c>
      <c r="H2445" s="6">
        <f>+VLOOKUP($D2445,Sheet3!$B:$I,5,0)</f>
        <v>3</v>
      </c>
      <c r="I2445" s="6" t="str">
        <f>+VLOOKUP($D2445,Sheet3!$B:$I,6,0)</f>
        <v>M2N2X</v>
      </c>
      <c r="J2445" s="6" t="str">
        <f>+VLOOKUP($D2445,Sheet3!$B:$I,7,0)</f>
        <v>NUMA</v>
      </c>
      <c r="K2445" s="6" t="str">
        <f>+VLOOKUP($D2445,Sheet3!$B:$I,8,0)</f>
        <v>FORTE</v>
      </c>
      <c r="L2445" s="6" t="str">
        <f t="shared" si="221"/>
        <v>5.00-8LUG NUMA 3 M2N2X NUMA FORTE</v>
      </c>
      <c r="M2445" s="12" t="s">
        <v>15</v>
      </c>
      <c r="N2445" s="12" t="str">
        <f t="shared" si="220"/>
        <v>l2203</v>
      </c>
    </row>
    <row r="2446" spans="1:14">
      <c r="A2446" s="12" t="s">
        <v>2459</v>
      </c>
      <c r="B2446" s="6" t="str">
        <f t="shared" si="218"/>
        <v>l220303934</v>
      </c>
      <c r="C2446" s="12">
        <v>250785</v>
      </c>
      <c r="D2446" s="12" t="str">
        <f t="shared" si="219"/>
        <v>p-050785</v>
      </c>
      <c r="E2446" s="6" t="str">
        <f>+VLOOKUP($D2446,Sheet3!$B:$I,2,0)</f>
        <v>5.00-8</v>
      </c>
      <c r="F2446" s="6" t="str">
        <f>+VLOOKUP($D2446,Sheet3!$B:$I,3,0)</f>
        <v>LUG</v>
      </c>
      <c r="G2446" s="6" t="str">
        <f>+VLOOKUP($D2446,Sheet3!$B:$I,4,0)</f>
        <v>NUMA</v>
      </c>
      <c r="H2446" s="6">
        <f>+VLOOKUP($D2446,Sheet3!$B:$I,5,0)</f>
        <v>3</v>
      </c>
      <c r="I2446" s="6" t="str">
        <f>+VLOOKUP($D2446,Sheet3!$B:$I,6,0)</f>
        <v>M2N2X</v>
      </c>
      <c r="J2446" s="6" t="str">
        <f>+VLOOKUP($D2446,Sheet3!$B:$I,7,0)</f>
        <v>NUMA</v>
      </c>
      <c r="K2446" s="6" t="str">
        <f>+VLOOKUP($D2446,Sheet3!$B:$I,8,0)</f>
        <v>FORTE</v>
      </c>
      <c r="L2446" s="6" t="str">
        <f t="shared" si="221"/>
        <v>5.00-8LUG NUMA 3 M2N2X NUMA FORTE</v>
      </c>
      <c r="M2446" s="12" t="s">
        <v>15</v>
      </c>
      <c r="N2446" s="12" t="str">
        <f t="shared" si="220"/>
        <v>l2203</v>
      </c>
    </row>
    <row r="2447" spans="1:14">
      <c r="A2447" s="12" t="s">
        <v>2460</v>
      </c>
      <c r="B2447" s="6" t="str">
        <f t="shared" si="218"/>
        <v>l220303139</v>
      </c>
      <c r="C2447" s="12">
        <v>243601</v>
      </c>
      <c r="D2447" s="12" t="str">
        <f t="shared" si="219"/>
        <v>p-043601</v>
      </c>
      <c r="E2447" s="6" t="str">
        <f>+VLOOKUP($D2447,Sheet3!$B:$I,2,0)</f>
        <v>18X7-8</v>
      </c>
      <c r="F2447" s="6" t="str">
        <f>+VLOOKUP($D2447,Sheet3!$B:$I,3,0)</f>
        <v>LUG</v>
      </c>
      <c r="G2447" s="6" t="str">
        <f>+VLOOKUP($D2447,Sheet3!$B:$I,4,0)</f>
        <v>NUMA</v>
      </c>
      <c r="H2447" s="6">
        <f>+VLOOKUP($D2447,Sheet3!$B:$I,5,0)</f>
        <v>4.33</v>
      </c>
      <c r="I2447" s="6" t="str">
        <f>+VLOOKUP($D2447,Sheet3!$B:$I,6,0)</f>
        <v>M2N24</v>
      </c>
      <c r="J2447" s="6" t="str">
        <f>+VLOOKUP($D2447,Sheet3!$B:$I,7,0)</f>
        <v>NUMA</v>
      </c>
      <c r="K2447" s="6" t="str">
        <f>+VLOOKUP($D2447,Sheet3!$B:$I,8,0)</f>
        <v>FORTE</v>
      </c>
      <c r="L2447" s="6" t="str">
        <f t="shared" si="221"/>
        <v>18X7-8LUG NUMA 4.33 M2N24 NUMA FORTE</v>
      </c>
      <c r="M2447" s="12" t="s">
        <v>15</v>
      </c>
      <c r="N2447" s="12" t="str">
        <f t="shared" si="220"/>
        <v>l2203</v>
      </c>
    </row>
    <row r="2448" spans="1:14">
      <c r="A2448" s="12" t="s">
        <v>2461</v>
      </c>
      <c r="B2448" s="6" t="str">
        <f t="shared" si="218"/>
        <v>l220302760</v>
      </c>
      <c r="C2448" s="12">
        <v>243601</v>
      </c>
      <c r="D2448" s="12" t="str">
        <f t="shared" si="219"/>
        <v>p-043601</v>
      </c>
      <c r="E2448" s="6" t="str">
        <f>+VLOOKUP($D2448,Sheet3!$B:$I,2,0)</f>
        <v>18X7-8</v>
      </c>
      <c r="F2448" s="6" t="str">
        <f>+VLOOKUP($D2448,Sheet3!$B:$I,3,0)</f>
        <v>LUG</v>
      </c>
      <c r="G2448" s="6" t="str">
        <f>+VLOOKUP($D2448,Sheet3!$B:$I,4,0)</f>
        <v>NUMA</v>
      </c>
      <c r="H2448" s="6">
        <f>+VLOOKUP($D2448,Sheet3!$B:$I,5,0)</f>
        <v>4.33</v>
      </c>
      <c r="I2448" s="6" t="str">
        <f>+VLOOKUP($D2448,Sheet3!$B:$I,6,0)</f>
        <v>M2N24</v>
      </c>
      <c r="J2448" s="6" t="str">
        <f>+VLOOKUP($D2448,Sheet3!$B:$I,7,0)</f>
        <v>NUMA</v>
      </c>
      <c r="K2448" s="6" t="str">
        <f>+VLOOKUP($D2448,Sheet3!$B:$I,8,0)</f>
        <v>FORTE</v>
      </c>
      <c r="L2448" s="6" t="str">
        <f t="shared" si="221"/>
        <v>18X7-8LUG NUMA 4.33 M2N24 NUMA FORTE</v>
      </c>
      <c r="M2448" s="12" t="s">
        <v>15</v>
      </c>
      <c r="N2448" s="12" t="str">
        <f t="shared" si="220"/>
        <v>l2203</v>
      </c>
    </row>
    <row r="2449" spans="1:14">
      <c r="A2449" s="12" t="s">
        <v>2462</v>
      </c>
      <c r="B2449" s="6" t="str">
        <f t="shared" si="218"/>
        <v>l220302719</v>
      </c>
      <c r="C2449" s="12">
        <v>243601</v>
      </c>
      <c r="D2449" s="12" t="str">
        <f t="shared" si="219"/>
        <v>p-043601</v>
      </c>
      <c r="E2449" s="6" t="str">
        <f>+VLOOKUP($D2449,Sheet3!$B:$I,2,0)</f>
        <v>18X7-8</v>
      </c>
      <c r="F2449" s="6" t="str">
        <f>+VLOOKUP($D2449,Sheet3!$B:$I,3,0)</f>
        <v>LUG</v>
      </c>
      <c r="G2449" s="6" t="str">
        <f>+VLOOKUP($D2449,Sheet3!$B:$I,4,0)</f>
        <v>NUMA</v>
      </c>
      <c r="H2449" s="6">
        <f>+VLOOKUP($D2449,Sheet3!$B:$I,5,0)</f>
        <v>4.33</v>
      </c>
      <c r="I2449" s="6" t="str">
        <f>+VLOOKUP($D2449,Sheet3!$B:$I,6,0)</f>
        <v>M2N24</v>
      </c>
      <c r="J2449" s="6" t="str">
        <f>+VLOOKUP($D2449,Sheet3!$B:$I,7,0)</f>
        <v>NUMA</v>
      </c>
      <c r="K2449" s="6" t="str">
        <f>+VLOOKUP($D2449,Sheet3!$B:$I,8,0)</f>
        <v>FORTE</v>
      </c>
      <c r="L2449" s="6" t="str">
        <f t="shared" si="221"/>
        <v>18X7-8LUG NUMA 4.33 M2N24 NUMA FORTE</v>
      </c>
      <c r="M2449" s="12" t="s">
        <v>15</v>
      </c>
      <c r="N2449" s="12" t="str">
        <f t="shared" si="220"/>
        <v>l2203</v>
      </c>
    </row>
    <row r="2450" spans="1:14">
      <c r="A2450" s="12" t="s">
        <v>2463</v>
      </c>
      <c r="B2450" s="6" t="str">
        <f t="shared" si="218"/>
        <v>l220306016</v>
      </c>
      <c r="C2450" s="12">
        <v>242993</v>
      </c>
      <c r="D2450" s="12" t="str">
        <f t="shared" si="219"/>
        <v>p-042993</v>
      </c>
      <c r="E2450" s="6" t="str">
        <f>+VLOOKUP($D2450,Sheet3!$B:$I,2,0)</f>
        <v>15X41/2-8</v>
      </c>
      <c r="F2450" s="6" t="str">
        <f>+VLOOKUP($D2450,Sheet3!$B:$I,3,0)</f>
        <v>LUG</v>
      </c>
      <c r="G2450" s="6" t="str">
        <f>+VLOOKUP($D2450,Sheet3!$B:$I,4,0)</f>
        <v>NUMA</v>
      </c>
      <c r="H2450" s="6">
        <f>+VLOOKUP($D2450,Sheet3!$B:$I,5,0)</f>
        <v>3</v>
      </c>
      <c r="I2450" s="6" t="str">
        <f>+VLOOKUP($D2450,Sheet3!$B:$I,6,0)</f>
        <v>M124</v>
      </c>
      <c r="J2450" s="6" t="str">
        <f>+VLOOKUP($D2450,Sheet3!$B:$I,7,0)</f>
        <v>NUMA</v>
      </c>
      <c r="K2450" s="6" t="str">
        <f>+VLOOKUP($D2450,Sheet3!$B:$I,8,0)</f>
        <v>FORTE</v>
      </c>
      <c r="L2450" s="6" t="str">
        <f t="shared" si="221"/>
        <v>15X41/2-8LUG NUMA 3 M124 NUMA FORTE</v>
      </c>
      <c r="M2450" s="12" t="s">
        <v>15</v>
      </c>
      <c r="N2450" s="12" t="str">
        <f t="shared" si="220"/>
        <v>l2203</v>
      </c>
    </row>
    <row r="2451" spans="1:14">
      <c r="A2451" s="12" t="s">
        <v>2464</v>
      </c>
      <c r="B2451" s="6" t="str">
        <f t="shared" si="218"/>
        <v>l220303935</v>
      </c>
      <c r="C2451" s="12">
        <v>244890</v>
      </c>
      <c r="D2451" s="12" t="str">
        <f t="shared" si="219"/>
        <v>p-044890</v>
      </c>
      <c r="E2451" s="6" t="str">
        <f>+VLOOKUP($D2451,Sheet3!$B:$I,2,0)</f>
        <v>16X6-8</v>
      </c>
      <c r="F2451" s="6" t="str">
        <f>+VLOOKUP($D2451,Sheet3!$B:$I,3,0)</f>
        <v>LUG</v>
      </c>
      <c r="G2451" s="6" t="str">
        <f>+VLOOKUP($D2451,Sheet3!$B:$I,4,0)</f>
        <v>NUMA</v>
      </c>
      <c r="H2451" s="6">
        <f>+VLOOKUP($D2451,Sheet3!$B:$I,5,0)</f>
        <v>4.33</v>
      </c>
      <c r="I2451" s="6" t="str">
        <f>+VLOOKUP($D2451,Sheet3!$B:$I,6,0)</f>
        <v>M124</v>
      </c>
      <c r="J2451" s="6" t="str">
        <f>+VLOOKUP($D2451,Sheet3!$B:$I,7,0)</f>
        <v>NUMA</v>
      </c>
      <c r="K2451" s="6" t="str">
        <f>+VLOOKUP($D2451,Sheet3!$B:$I,8,0)</f>
        <v>FORTE</v>
      </c>
      <c r="L2451" s="6" t="str">
        <f t="shared" si="221"/>
        <v>16X6-8LUG NUMA 4.33 M124 NUMA FORTE</v>
      </c>
      <c r="M2451" s="12" t="s">
        <v>15</v>
      </c>
      <c r="N2451" s="12" t="str">
        <f t="shared" si="220"/>
        <v>l2203</v>
      </c>
    </row>
    <row r="2452" spans="1:14">
      <c r="A2452" s="12" t="s">
        <v>2465</v>
      </c>
      <c r="B2452" s="6" t="str">
        <f t="shared" si="218"/>
        <v>l220303579</v>
      </c>
      <c r="C2452" s="12">
        <v>244890</v>
      </c>
      <c r="D2452" s="12" t="str">
        <f t="shared" si="219"/>
        <v>p-044890</v>
      </c>
      <c r="E2452" s="6" t="str">
        <f>+VLOOKUP($D2452,Sheet3!$B:$I,2,0)</f>
        <v>16X6-8</v>
      </c>
      <c r="F2452" s="6" t="str">
        <f>+VLOOKUP($D2452,Sheet3!$B:$I,3,0)</f>
        <v>LUG</v>
      </c>
      <c r="G2452" s="6" t="str">
        <f>+VLOOKUP($D2452,Sheet3!$B:$I,4,0)</f>
        <v>NUMA</v>
      </c>
      <c r="H2452" s="6">
        <f>+VLOOKUP($D2452,Sheet3!$B:$I,5,0)</f>
        <v>4.33</v>
      </c>
      <c r="I2452" s="6" t="str">
        <f>+VLOOKUP($D2452,Sheet3!$B:$I,6,0)</f>
        <v>M124</v>
      </c>
      <c r="J2452" s="6" t="str">
        <f>+VLOOKUP($D2452,Sheet3!$B:$I,7,0)</f>
        <v>NUMA</v>
      </c>
      <c r="K2452" s="6" t="str">
        <f>+VLOOKUP($D2452,Sheet3!$B:$I,8,0)</f>
        <v>FORTE</v>
      </c>
      <c r="L2452" s="6" t="str">
        <f t="shared" si="221"/>
        <v>16X6-8LUG NUMA 4.33 M124 NUMA FORTE</v>
      </c>
      <c r="M2452" s="12" t="s">
        <v>15</v>
      </c>
      <c r="N2452" s="12" t="str">
        <f t="shared" si="220"/>
        <v>l2203</v>
      </c>
    </row>
    <row r="2453" spans="1:14">
      <c r="A2453" s="12" t="s">
        <v>2466</v>
      </c>
      <c r="B2453" s="6" t="str">
        <f t="shared" si="218"/>
        <v>l220304014</v>
      </c>
      <c r="C2453" s="12">
        <v>244890</v>
      </c>
      <c r="D2453" s="12" t="str">
        <f t="shared" si="219"/>
        <v>p-044890</v>
      </c>
      <c r="E2453" s="6" t="str">
        <f>+VLOOKUP($D2453,Sheet3!$B:$I,2,0)</f>
        <v>16X6-8</v>
      </c>
      <c r="F2453" s="6" t="str">
        <f>+VLOOKUP($D2453,Sheet3!$B:$I,3,0)</f>
        <v>LUG</v>
      </c>
      <c r="G2453" s="6" t="str">
        <f>+VLOOKUP($D2453,Sheet3!$B:$I,4,0)</f>
        <v>NUMA</v>
      </c>
      <c r="H2453" s="6">
        <f>+VLOOKUP($D2453,Sheet3!$B:$I,5,0)</f>
        <v>4.33</v>
      </c>
      <c r="I2453" s="6" t="str">
        <f>+VLOOKUP($D2453,Sheet3!$B:$I,6,0)</f>
        <v>M124</v>
      </c>
      <c r="J2453" s="6" t="str">
        <f>+VLOOKUP($D2453,Sheet3!$B:$I,7,0)</f>
        <v>NUMA</v>
      </c>
      <c r="K2453" s="6" t="str">
        <f>+VLOOKUP($D2453,Sheet3!$B:$I,8,0)</f>
        <v>FORTE</v>
      </c>
      <c r="L2453" s="6" t="str">
        <f t="shared" si="221"/>
        <v>16X6-8LUG NUMA 4.33 M124 NUMA FORTE</v>
      </c>
      <c r="M2453" s="12" t="s">
        <v>15</v>
      </c>
      <c r="N2453" s="12" t="str">
        <f t="shared" si="220"/>
        <v>l2203</v>
      </c>
    </row>
    <row r="2454" spans="1:14">
      <c r="A2454" s="12" t="s">
        <v>2467</v>
      </c>
      <c r="B2454" s="6" t="str">
        <f t="shared" si="218"/>
        <v>l220303886</v>
      </c>
      <c r="C2454" s="12">
        <v>244890</v>
      </c>
      <c r="D2454" s="12" t="str">
        <f t="shared" si="219"/>
        <v>p-044890</v>
      </c>
      <c r="E2454" s="6" t="str">
        <f>+VLOOKUP($D2454,Sheet3!$B:$I,2,0)</f>
        <v>16X6-8</v>
      </c>
      <c r="F2454" s="6" t="str">
        <f>+VLOOKUP($D2454,Sheet3!$B:$I,3,0)</f>
        <v>LUG</v>
      </c>
      <c r="G2454" s="6" t="str">
        <f>+VLOOKUP($D2454,Sheet3!$B:$I,4,0)</f>
        <v>NUMA</v>
      </c>
      <c r="H2454" s="6">
        <f>+VLOOKUP($D2454,Sheet3!$B:$I,5,0)</f>
        <v>4.33</v>
      </c>
      <c r="I2454" s="6" t="str">
        <f>+VLOOKUP($D2454,Sheet3!$B:$I,6,0)</f>
        <v>M124</v>
      </c>
      <c r="J2454" s="6" t="str">
        <f>+VLOOKUP($D2454,Sheet3!$B:$I,7,0)</f>
        <v>NUMA</v>
      </c>
      <c r="K2454" s="6" t="str">
        <f>+VLOOKUP($D2454,Sheet3!$B:$I,8,0)</f>
        <v>FORTE</v>
      </c>
      <c r="L2454" s="6" t="str">
        <f t="shared" si="221"/>
        <v>16X6-8LUG NUMA 4.33 M124 NUMA FORTE</v>
      </c>
      <c r="M2454" s="12" t="s">
        <v>15</v>
      </c>
      <c r="N2454" s="12" t="str">
        <f t="shared" si="220"/>
        <v>l2203</v>
      </c>
    </row>
    <row r="2455" spans="1:14">
      <c r="A2455" s="12" t="s">
        <v>2468</v>
      </c>
      <c r="B2455" s="6" t="str">
        <f t="shared" si="218"/>
        <v>l220303742</v>
      </c>
      <c r="C2455" s="12">
        <v>244890</v>
      </c>
      <c r="D2455" s="12" t="str">
        <f t="shared" si="219"/>
        <v>p-044890</v>
      </c>
      <c r="E2455" s="6" t="str">
        <f>+VLOOKUP($D2455,Sheet3!$B:$I,2,0)</f>
        <v>16X6-8</v>
      </c>
      <c r="F2455" s="6" t="str">
        <f>+VLOOKUP($D2455,Sheet3!$B:$I,3,0)</f>
        <v>LUG</v>
      </c>
      <c r="G2455" s="6" t="str">
        <f>+VLOOKUP($D2455,Sheet3!$B:$I,4,0)</f>
        <v>NUMA</v>
      </c>
      <c r="H2455" s="6">
        <f>+VLOOKUP($D2455,Sheet3!$B:$I,5,0)</f>
        <v>4.33</v>
      </c>
      <c r="I2455" s="6" t="str">
        <f>+VLOOKUP($D2455,Sheet3!$B:$I,6,0)</f>
        <v>M124</v>
      </c>
      <c r="J2455" s="6" t="str">
        <f>+VLOOKUP($D2455,Sheet3!$B:$I,7,0)</f>
        <v>NUMA</v>
      </c>
      <c r="K2455" s="6" t="str">
        <f>+VLOOKUP($D2455,Sheet3!$B:$I,8,0)</f>
        <v>FORTE</v>
      </c>
      <c r="L2455" s="6" t="str">
        <f t="shared" si="221"/>
        <v>16X6-8LUG NUMA 4.33 M124 NUMA FORTE</v>
      </c>
      <c r="M2455" s="12" t="s">
        <v>15</v>
      </c>
      <c r="N2455" s="12" t="str">
        <f t="shared" si="220"/>
        <v>l2203</v>
      </c>
    </row>
    <row r="2456" spans="1:14">
      <c r="A2456" s="12" t="s">
        <v>2469</v>
      </c>
      <c r="B2456" s="6" t="str">
        <f t="shared" si="218"/>
        <v>l220301848</v>
      </c>
      <c r="C2456" s="12">
        <v>243601</v>
      </c>
      <c r="D2456" s="12" t="str">
        <f t="shared" si="219"/>
        <v>p-043601</v>
      </c>
      <c r="E2456" s="6" t="str">
        <f>+VLOOKUP($D2456,Sheet3!$B:$I,2,0)</f>
        <v>18X7-8</v>
      </c>
      <c r="F2456" s="6" t="str">
        <f>+VLOOKUP($D2456,Sheet3!$B:$I,3,0)</f>
        <v>LUG</v>
      </c>
      <c r="G2456" s="6" t="str">
        <f>+VLOOKUP($D2456,Sheet3!$B:$I,4,0)</f>
        <v>NUMA</v>
      </c>
      <c r="H2456" s="6">
        <f>+VLOOKUP($D2456,Sheet3!$B:$I,5,0)</f>
        <v>4.33</v>
      </c>
      <c r="I2456" s="6" t="str">
        <f>+VLOOKUP($D2456,Sheet3!$B:$I,6,0)</f>
        <v>M2N24</v>
      </c>
      <c r="J2456" s="6" t="str">
        <f>+VLOOKUP($D2456,Sheet3!$B:$I,7,0)</f>
        <v>NUMA</v>
      </c>
      <c r="K2456" s="6" t="str">
        <f>+VLOOKUP($D2456,Sheet3!$B:$I,8,0)</f>
        <v>FORTE</v>
      </c>
      <c r="L2456" s="6" t="str">
        <f t="shared" si="221"/>
        <v>18X7-8LUG NUMA 4.33 M2N24 NUMA FORTE</v>
      </c>
      <c r="M2456" s="12" t="s">
        <v>15</v>
      </c>
      <c r="N2456" s="12" t="str">
        <f t="shared" si="220"/>
        <v>l2203</v>
      </c>
    </row>
    <row r="2457" spans="1:14">
      <c r="A2457" s="12" t="s">
        <v>2470</v>
      </c>
      <c r="B2457" s="6" t="str">
        <f t="shared" si="218"/>
        <v>l220301774</v>
      </c>
      <c r="C2457" s="12">
        <v>243601</v>
      </c>
      <c r="D2457" s="12" t="str">
        <f t="shared" si="219"/>
        <v>p-043601</v>
      </c>
      <c r="E2457" s="6" t="str">
        <f>+VLOOKUP($D2457,Sheet3!$B:$I,2,0)</f>
        <v>18X7-8</v>
      </c>
      <c r="F2457" s="6" t="str">
        <f>+VLOOKUP($D2457,Sheet3!$B:$I,3,0)</f>
        <v>LUG</v>
      </c>
      <c r="G2457" s="6" t="str">
        <f>+VLOOKUP($D2457,Sheet3!$B:$I,4,0)</f>
        <v>NUMA</v>
      </c>
      <c r="H2457" s="6">
        <f>+VLOOKUP($D2457,Sheet3!$B:$I,5,0)</f>
        <v>4.33</v>
      </c>
      <c r="I2457" s="6" t="str">
        <f>+VLOOKUP($D2457,Sheet3!$B:$I,6,0)</f>
        <v>M2N24</v>
      </c>
      <c r="J2457" s="6" t="str">
        <f>+VLOOKUP($D2457,Sheet3!$B:$I,7,0)</f>
        <v>NUMA</v>
      </c>
      <c r="K2457" s="6" t="str">
        <f>+VLOOKUP($D2457,Sheet3!$B:$I,8,0)</f>
        <v>FORTE</v>
      </c>
      <c r="L2457" s="6" t="str">
        <f t="shared" si="221"/>
        <v>18X7-8LUG NUMA 4.33 M2N24 NUMA FORTE</v>
      </c>
      <c r="M2457" s="12" t="s">
        <v>15</v>
      </c>
      <c r="N2457" s="12" t="str">
        <f t="shared" si="220"/>
        <v>l2203</v>
      </c>
    </row>
    <row r="2458" spans="1:14">
      <c r="A2458" s="12" t="s">
        <v>2471</v>
      </c>
      <c r="B2458" s="6" t="str">
        <f t="shared" si="218"/>
        <v>l220301619</v>
      </c>
      <c r="C2458" s="12">
        <v>243601</v>
      </c>
      <c r="D2458" s="12" t="str">
        <f t="shared" si="219"/>
        <v>p-043601</v>
      </c>
      <c r="E2458" s="6" t="str">
        <f>+VLOOKUP($D2458,Sheet3!$B:$I,2,0)</f>
        <v>18X7-8</v>
      </c>
      <c r="F2458" s="6" t="str">
        <f>+VLOOKUP($D2458,Sheet3!$B:$I,3,0)</f>
        <v>LUG</v>
      </c>
      <c r="G2458" s="6" t="str">
        <f>+VLOOKUP($D2458,Sheet3!$B:$I,4,0)</f>
        <v>NUMA</v>
      </c>
      <c r="H2458" s="6">
        <f>+VLOOKUP($D2458,Sheet3!$B:$I,5,0)</f>
        <v>4.33</v>
      </c>
      <c r="I2458" s="6" t="str">
        <f>+VLOOKUP($D2458,Sheet3!$B:$I,6,0)</f>
        <v>M2N24</v>
      </c>
      <c r="J2458" s="6" t="str">
        <f>+VLOOKUP($D2458,Sheet3!$B:$I,7,0)</f>
        <v>NUMA</v>
      </c>
      <c r="K2458" s="6" t="str">
        <f>+VLOOKUP($D2458,Sheet3!$B:$I,8,0)</f>
        <v>FORTE</v>
      </c>
      <c r="L2458" s="6" t="str">
        <f t="shared" si="221"/>
        <v>18X7-8LUG NUMA 4.33 M2N24 NUMA FORTE</v>
      </c>
      <c r="M2458" s="12" t="s">
        <v>15</v>
      </c>
      <c r="N2458" s="12" t="str">
        <f t="shared" si="220"/>
        <v>l2203</v>
      </c>
    </row>
    <row r="2459" spans="1:14">
      <c r="A2459" s="12" t="s">
        <v>2472</v>
      </c>
      <c r="B2459" s="6" t="str">
        <f t="shared" si="218"/>
        <v>l220301847</v>
      </c>
      <c r="C2459" s="12">
        <v>243601</v>
      </c>
      <c r="D2459" s="12" t="str">
        <f t="shared" si="219"/>
        <v>p-043601</v>
      </c>
      <c r="E2459" s="6" t="str">
        <f>+VLOOKUP($D2459,Sheet3!$B:$I,2,0)</f>
        <v>18X7-8</v>
      </c>
      <c r="F2459" s="6" t="str">
        <f>+VLOOKUP($D2459,Sheet3!$B:$I,3,0)</f>
        <v>LUG</v>
      </c>
      <c r="G2459" s="6" t="str">
        <f>+VLOOKUP($D2459,Sheet3!$B:$I,4,0)</f>
        <v>NUMA</v>
      </c>
      <c r="H2459" s="6">
        <f>+VLOOKUP($D2459,Sheet3!$B:$I,5,0)</f>
        <v>4.33</v>
      </c>
      <c r="I2459" s="6" t="str">
        <f>+VLOOKUP($D2459,Sheet3!$B:$I,6,0)</f>
        <v>M2N24</v>
      </c>
      <c r="J2459" s="6" t="str">
        <f>+VLOOKUP($D2459,Sheet3!$B:$I,7,0)</f>
        <v>NUMA</v>
      </c>
      <c r="K2459" s="6" t="str">
        <f>+VLOOKUP($D2459,Sheet3!$B:$I,8,0)</f>
        <v>FORTE</v>
      </c>
      <c r="L2459" s="6" t="str">
        <f t="shared" si="221"/>
        <v>18X7-8LUG NUMA 4.33 M2N24 NUMA FORTE</v>
      </c>
      <c r="M2459" s="12" t="s">
        <v>15</v>
      </c>
      <c r="N2459" s="12" t="str">
        <f t="shared" si="220"/>
        <v>l2203</v>
      </c>
    </row>
    <row r="2460" spans="1:14">
      <c r="A2460" s="12" t="s">
        <v>2473</v>
      </c>
      <c r="B2460" s="6" t="str">
        <f t="shared" si="218"/>
        <v>l220302823</v>
      </c>
      <c r="C2460" s="12">
        <v>243601</v>
      </c>
      <c r="D2460" s="12" t="str">
        <f t="shared" si="219"/>
        <v>p-043601</v>
      </c>
      <c r="E2460" s="6" t="str">
        <f>+VLOOKUP($D2460,Sheet3!$B:$I,2,0)</f>
        <v>18X7-8</v>
      </c>
      <c r="F2460" s="6" t="str">
        <f>+VLOOKUP($D2460,Sheet3!$B:$I,3,0)</f>
        <v>LUG</v>
      </c>
      <c r="G2460" s="6" t="str">
        <f>+VLOOKUP($D2460,Sheet3!$B:$I,4,0)</f>
        <v>NUMA</v>
      </c>
      <c r="H2460" s="6">
        <f>+VLOOKUP($D2460,Sheet3!$B:$I,5,0)</f>
        <v>4.33</v>
      </c>
      <c r="I2460" s="6" t="str">
        <f>+VLOOKUP($D2460,Sheet3!$B:$I,6,0)</f>
        <v>M2N24</v>
      </c>
      <c r="J2460" s="6" t="str">
        <f>+VLOOKUP($D2460,Sheet3!$B:$I,7,0)</f>
        <v>NUMA</v>
      </c>
      <c r="K2460" s="6" t="str">
        <f>+VLOOKUP($D2460,Sheet3!$B:$I,8,0)</f>
        <v>FORTE</v>
      </c>
      <c r="L2460" s="6" t="str">
        <f t="shared" si="221"/>
        <v>18X7-8LUG NUMA 4.33 M2N24 NUMA FORTE</v>
      </c>
      <c r="M2460" s="12" t="s">
        <v>15</v>
      </c>
      <c r="N2460" s="12" t="str">
        <f t="shared" si="220"/>
        <v>l2203</v>
      </c>
    </row>
    <row r="2461" spans="1:14">
      <c r="A2461" s="12" t="s">
        <v>2474</v>
      </c>
      <c r="B2461" s="6" t="str">
        <f t="shared" si="218"/>
        <v>l220305729</v>
      </c>
      <c r="C2461" s="12">
        <v>242993</v>
      </c>
      <c r="D2461" s="12" t="str">
        <f t="shared" si="219"/>
        <v>p-042993</v>
      </c>
      <c r="E2461" s="6" t="str">
        <f>+VLOOKUP($D2461,Sheet3!$B:$I,2,0)</f>
        <v>15X41/2-8</v>
      </c>
      <c r="F2461" s="6" t="str">
        <f>+VLOOKUP($D2461,Sheet3!$B:$I,3,0)</f>
        <v>LUG</v>
      </c>
      <c r="G2461" s="6" t="str">
        <f>+VLOOKUP($D2461,Sheet3!$B:$I,4,0)</f>
        <v>NUMA</v>
      </c>
      <c r="H2461" s="6">
        <f>+VLOOKUP($D2461,Sheet3!$B:$I,5,0)</f>
        <v>3</v>
      </c>
      <c r="I2461" s="6" t="str">
        <f>+VLOOKUP($D2461,Sheet3!$B:$I,6,0)</f>
        <v>M124</v>
      </c>
      <c r="J2461" s="6" t="str">
        <f>+VLOOKUP($D2461,Sheet3!$B:$I,7,0)</f>
        <v>NUMA</v>
      </c>
      <c r="K2461" s="6" t="str">
        <f>+VLOOKUP($D2461,Sheet3!$B:$I,8,0)</f>
        <v>FORTE</v>
      </c>
      <c r="L2461" s="6" t="str">
        <f t="shared" si="221"/>
        <v>15X41/2-8LUG NUMA 3 M124 NUMA FORTE</v>
      </c>
      <c r="M2461" s="12" t="s">
        <v>15</v>
      </c>
      <c r="N2461" s="12" t="str">
        <f t="shared" si="220"/>
        <v>l2203</v>
      </c>
    </row>
    <row r="2462" spans="1:14">
      <c r="A2462" s="12" t="s">
        <v>2475</v>
      </c>
      <c r="B2462" s="6" t="str">
        <f t="shared" si="218"/>
        <v>l220306089</v>
      </c>
      <c r="C2462" s="12">
        <v>242993</v>
      </c>
      <c r="D2462" s="12" t="str">
        <f t="shared" si="219"/>
        <v>p-042993</v>
      </c>
      <c r="E2462" s="6" t="str">
        <f>+VLOOKUP($D2462,Sheet3!$B:$I,2,0)</f>
        <v>15X41/2-8</v>
      </c>
      <c r="F2462" s="6" t="str">
        <f>+VLOOKUP($D2462,Sheet3!$B:$I,3,0)</f>
        <v>LUG</v>
      </c>
      <c r="G2462" s="6" t="str">
        <f>+VLOOKUP($D2462,Sheet3!$B:$I,4,0)</f>
        <v>NUMA</v>
      </c>
      <c r="H2462" s="6">
        <f>+VLOOKUP($D2462,Sheet3!$B:$I,5,0)</f>
        <v>3</v>
      </c>
      <c r="I2462" s="6" t="str">
        <f>+VLOOKUP($D2462,Sheet3!$B:$I,6,0)</f>
        <v>M124</v>
      </c>
      <c r="J2462" s="6" t="str">
        <f>+VLOOKUP($D2462,Sheet3!$B:$I,7,0)</f>
        <v>NUMA</v>
      </c>
      <c r="K2462" s="6" t="str">
        <f>+VLOOKUP($D2462,Sheet3!$B:$I,8,0)</f>
        <v>FORTE</v>
      </c>
      <c r="L2462" s="6" t="str">
        <f t="shared" si="221"/>
        <v>15X41/2-8LUG NUMA 3 M124 NUMA FORTE</v>
      </c>
      <c r="M2462" s="12" t="s">
        <v>15</v>
      </c>
      <c r="N2462" s="12" t="str">
        <f t="shared" si="220"/>
        <v>l2203</v>
      </c>
    </row>
    <row r="2463" spans="1:14">
      <c r="A2463" s="12" t="s">
        <v>2476</v>
      </c>
      <c r="B2463" s="6" t="str">
        <f t="shared" si="218"/>
        <v>l220306252</v>
      </c>
      <c r="C2463" s="12">
        <v>242993</v>
      </c>
      <c r="D2463" s="12" t="str">
        <f t="shared" si="219"/>
        <v>p-042993</v>
      </c>
      <c r="E2463" s="6" t="str">
        <f>+VLOOKUP($D2463,Sheet3!$B:$I,2,0)</f>
        <v>15X41/2-8</v>
      </c>
      <c r="F2463" s="6" t="str">
        <f>+VLOOKUP($D2463,Sheet3!$B:$I,3,0)</f>
        <v>LUG</v>
      </c>
      <c r="G2463" s="6" t="str">
        <f>+VLOOKUP($D2463,Sheet3!$B:$I,4,0)</f>
        <v>NUMA</v>
      </c>
      <c r="H2463" s="6">
        <f>+VLOOKUP($D2463,Sheet3!$B:$I,5,0)</f>
        <v>3</v>
      </c>
      <c r="I2463" s="6" t="str">
        <f>+VLOOKUP($D2463,Sheet3!$B:$I,6,0)</f>
        <v>M124</v>
      </c>
      <c r="J2463" s="6" t="str">
        <f>+VLOOKUP($D2463,Sheet3!$B:$I,7,0)</f>
        <v>NUMA</v>
      </c>
      <c r="K2463" s="6" t="str">
        <f>+VLOOKUP($D2463,Sheet3!$B:$I,8,0)</f>
        <v>FORTE</v>
      </c>
      <c r="L2463" s="6" t="str">
        <f t="shared" si="221"/>
        <v>15X41/2-8LUG NUMA 3 M124 NUMA FORTE</v>
      </c>
      <c r="M2463" s="12" t="s">
        <v>15</v>
      </c>
      <c r="N2463" s="12" t="str">
        <f t="shared" si="220"/>
        <v>l2203</v>
      </c>
    </row>
    <row r="2464" spans="1:14">
      <c r="A2464" s="12" t="s">
        <v>2477</v>
      </c>
      <c r="B2464" s="6" t="str">
        <f t="shared" si="218"/>
        <v>l220306379</v>
      </c>
      <c r="C2464" s="12">
        <v>242993</v>
      </c>
      <c r="D2464" s="12" t="str">
        <f t="shared" si="219"/>
        <v>p-042993</v>
      </c>
      <c r="E2464" s="6" t="str">
        <f>+VLOOKUP($D2464,Sheet3!$B:$I,2,0)</f>
        <v>15X41/2-8</v>
      </c>
      <c r="F2464" s="6" t="str">
        <f>+VLOOKUP($D2464,Sheet3!$B:$I,3,0)</f>
        <v>LUG</v>
      </c>
      <c r="G2464" s="6" t="str">
        <f>+VLOOKUP($D2464,Sheet3!$B:$I,4,0)</f>
        <v>NUMA</v>
      </c>
      <c r="H2464" s="6">
        <f>+VLOOKUP($D2464,Sheet3!$B:$I,5,0)</f>
        <v>3</v>
      </c>
      <c r="I2464" s="6" t="str">
        <f>+VLOOKUP($D2464,Sheet3!$B:$I,6,0)</f>
        <v>M124</v>
      </c>
      <c r="J2464" s="6" t="str">
        <f>+VLOOKUP($D2464,Sheet3!$B:$I,7,0)</f>
        <v>NUMA</v>
      </c>
      <c r="K2464" s="6" t="str">
        <f>+VLOOKUP($D2464,Sheet3!$B:$I,8,0)</f>
        <v>FORTE</v>
      </c>
      <c r="L2464" s="6" t="str">
        <f t="shared" si="221"/>
        <v>15X41/2-8LUG NUMA 3 M124 NUMA FORTE</v>
      </c>
      <c r="M2464" s="12" t="s">
        <v>15</v>
      </c>
      <c r="N2464" s="12" t="str">
        <f t="shared" si="220"/>
        <v>l2203</v>
      </c>
    </row>
    <row r="2465" spans="1:14">
      <c r="A2465" s="12" t="s">
        <v>2478</v>
      </c>
      <c r="B2465" s="6" t="str">
        <f t="shared" si="218"/>
        <v>l220306464</v>
      </c>
      <c r="C2465" s="12">
        <v>242993</v>
      </c>
      <c r="D2465" s="12" t="str">
        <f t="shared" si="219"/>
        <v>p-042993</v>
      </c>
      <c r="E2465" s="6" t="str">
        <f>+VLOOKUP($D2465,Sheet3!$B:$I,2,0)</f>
        <v>15X41/2-8</v>
      </c>
      <c r="F2465" s="6" t="str">
        <f>+VLOOKUP($D2465,Sheet3!$B:$I,3,0)</f>
        <v>LUG</v>
      </c>
      <c r="G2465" s="6" t="str">
        <f>+VLOOKUP($D2465,Sheet3!$B:$I,4,0)</f>
        <v>NUMA</v>
      </c>
      <c r="H2465" s="6">
        <f>+VLOOKUP($D2465,Sheet3!$B:$I,5,0)</f>
        <v>3</v>
      </c>
      <c r="I2465" s="6" t="str">
        <f>+VLOOKUP($D2465,Sheet3!$B:$I,6,0)</f>
        <v>M124</v>
      </c>
      <c r="J2465" s="6" t="str">
        <f>+VLOOKUP($D2465,Sheet3!$B:$I,7,0)</f>
        <v>NUMA</v>
      </c>
      <c r="K2465" s="6" t="str">
        <f>+VLOOKUP($D2465,Sheet3!$B:$I,8,0)</f>
        <v>FORTE</v>
      </c>
      <c r="L2465" s="6" t="str">
        <f t="shared" si="221"/>
        <v>15X41/2-8LUG NUMA 3 M124 NUMA FORTE</v>
      </c>
      <c r="M2465" s="12" t="s">
        <v>15</v>
      </c>
      <c r="N2465" s="12" t="str">
        <f t="shared" si="220"/>
        <v>l2203</v>
      </c>
    </row>
    <row r="2466" spans="1:14">
      <c r="A2466" s="12" t="s">
        <v>2479</v>
      </c>
      <c r="B2466" s="6" t="str">
        <f t="shared" si="218"/>
        <v>l220306669</v>
      </c>
      <c r="C2466" s="12">
        <v>242993</v>
      </c>
      <c r="D2466" s="12" t="str">
        <f t="shared" si="219"/>
        <v>p-042993</v>
      </c>
      <c r="E2466" s="6" t="str">
        <f>+VLOOKUP($D2466,Sheet3!$B:$I,2,0)</f>
        <v>15X41/2-8</v>
      </c>
      <c r="F2466" s="6" t="str">
        <f>+VLOOKUP($D2466,Sheet3!$B:$I,3,0)</f>
        <v>LUG</v>
      </c>
      <c r="G2466" s="6" t="str">
        <f>+VLOOKUP($D2466,Sheet3!$B:$I,4,0)</f>
        <v>NUMA</v>
      </c>
      <c r="H2466" s="6">
        <f>+VLOOKUP($D2466,Sheet3!$B:$I,5,0)</f>
        <v>3</v>
      </c>
      <c r="I2466" s="6" t="str">
        <f>+VLOOKUP($D2466,Sheet3!$B:$I,6,0)</f>
        <v>M124</v>
      </c>
      <c r="J2466" s="6" t="str">
        <f>+VLOOKUP($D2466,Sheet3!$B:$I,7,0)</f>
        <v>NUMA</v>
      </c>
      <c r="K2466" s="6" t="str">
        <f>+VLOOKUP($D2466,Sheet3!$B:$I,8,0)</f>
        <v>FORTE</v>
      </c>
      <c r="L2466" s="6" t="str">
        <f t="shared" si="221"/>
        <v>15X41/2-8LUG NUMA 3 M124 NUMA FORTE</v>
      </c>
      <c r="M2466" s="12" t="s">
        <v>15</v>
      </c>
      <c r="N2466" s="12" t="str">
        <f t="shared" si="220"/>
        <v>l2203</v>
      </c>
    </row>
    <row r="2467" spans="1:14">
      <c r="A2467" s="12" t="s">
        <v>2480</v>
      </c>
      <c r="B2467" s="6" t="str">
        <f t="shared" si="218"/>
        <v>l220306594</v>
      </c>
      <c r="C2467" s="12">
        <v>242993</v>
      </c>
      <c r="D2467" s="12" t="str">
        <f t="shared" si="219"/>
        <v>p-042993</v>
      </c>
      <c r="E2467" s="6" t="str">
        <f>+VLOOKUP($D2467,Sheet3!$B:$I,2,0)</f>
        <v>15X41/2-8</v>
      </c>
      <c r="F2467" s="6" t="str">
        <f>+VLOOKUP($D2467,Sheet3!$B:$I,3,0)</f>
        <v>LUG</v>
      </c>
      <c r="G2467" s="6" t="str">
        <f>+VLOOKUP($D2467,Sheet3!$B:$I,4,0)</f>
        <v>NUMA</v>
      </c>
      <c r="H2467" s="6">
        <f>+VLOOKUP($D2467,Sheet3!$B:$I,5,0)</f>
        <v>3</v>
      </c>
      <c r="I2467" s="6" t="str">
        <f>+VLOOKUP($D2467,Sheet3!$B:$I,6,0)</f>
        <v>M124</v>
      </c>
      <c r="J2467" s="6" t="str">
        <f>+VLOOKUP($D2467,Sheet3!$B:$I,7,0)</f>
        <v>NUMA</v>
      </c>
      <c r="K2467" s="6" t="str">
        <f>+VLOOKUP($D2467,Sheet3!$B:$I,8,0)</f>
        <v>FORTE</v>
      </c>
      <c r="L2467" s="6" t="str">
        <f t="shared" si="221"/>
        <v>15X41/2-8LUG NUMA 3 M124 NUMA FORTE</v>
      </c>
      <c r="M2467" s="12" t="s">
        <v>15</v>
      </c>
      <c r="N2467" s="12" t="str">
        <f t="shared" si="220"/>
        <v>l2203</v>
      </c>
    </row>
    <row r="2468" spans="1:14">
      <c r="A2468" s="12" t="s">
        <v>2481</v>
      </c>
      <c r="B2468" s="6" t="str">
        <f t="shared" si="218"/>
        <v>l220306449</v>
      </c>
      <c r="C2468" s="12">
        <v>242993</v>
      </c>
      <c r="D2468" s="12" t="str">
        <f t="shared" si="219"/>
        <v>p-042993</v>
      </c>
      <c r="E2468" s="6" t="str">
        <f>+VLOOKUP($D2468,Sheet3!$B:$I,2,0)</f>
        <v>15X41/2-8</v>
      </c>
      <c r="F2468" s="6" t="str">
        <f>+VLOOKUP($D2468,Sheet3!$B:$I,3,0)</f>
        <v>LUG</v>
      </c>
      <c r="G2468" s="6" t="str">
        <f>+VLOOKUP($D2468,Sheet3!$B:$I,4,0)</f>
        <v>NUMA</v>
      </c>
      <c r="H2468" s="6">
        <f>+VLOOKUP($D2468,Sheet3!$B:$I,5,0)</f>
        <v>3</v>
      </c>
      <c r="I2468" s="6" t="str">
        <f>+VLOOKUP($D2468,Sheet3!$B:$I,6,0)</f>
        <v>M124</v>
      </c>
      <c r="J2468" s="6" t="str">
        <f>+VLOOKUP($D2468,Sheet3!$B:$I,7,0)</f>
        <v>NUMA</v>
      </c>
      <c r="K2468" s="6" t="str">
        <f>+VLOOKUP($D2468,Sheet3!$B:$I,8,0)</f>
        <v>FORTE</v>
      </c>
      <c r="L2468" s="6" t="str">
        <f t="shared" si="221"/>
        <v>15X41/2-8LUG NUMA 3 M124 NUMA FORTE</v>
      </c>
      <c r="M2468" s="12" t="s">
        <v>15</v>
      </c>
      <c r="N2468" s="12" t="str">
        <f t="shared" si="220"/>
        <v>l2203</v>
      </c>
    </row>
    <row r="2469" spans="1:14">
      <c r="A2469" s="12" t="s">
        <v>2482</v>
      </c>
      <c r="B2469" s="6" t="str">
        <f t="shared" si="218"/>
        <v>l220305894</v>
      </c>
      <c r="C2469" s="12">
        <v>242993</v>
      </c>
      <c r="D2469" s="12" t="str">
        <f t="shared" si="219"/>
        <v>p-042993</v>
      </c>
      <c r="E2469" s="6" t="str">
        <f>+VLOOKUP($D2469,Sheet3!$B:$I,2,0)</f>
        <v>15X41/2-8</v>
      </c>
      <c r="F2469" s="6" t="str">
        <f>+VLOOKUP($D2469,Sheet3!$B:$I,3,0)</f>
        <v>LUG</v>
      </c>
      <c r="G2469" s="6" t="str">
        <f>+VLOOKUP($D2469,Sheet3!$B:$I,4,0)</f>
        <v>NUMA</v>
      </c>
      <c r="H2469" s="6">
        <f>+VLOOKUP($D2469,Sheet3!$B:$I,5,0)</f>
        <v>3</v>
      </c>
      <c r="I2469" s="6" t="str">
        <f>+VLOOKUP($D2469,Sheet3!$B:$I,6,0)</f>
        <v>M124</v>
      </c>
      <c r="J2469" s="6" t="str">
        <f>+VLOOKUP($D2469,Sheet3!$B:$I,7,0)</f>
        <v>NUMA</v>
      </c>
      <c r="K2469" s="6" t="str">
        <f>+VLOOKUP($D2469,Sheet3!$B:$I,8,0)</f>
        <v>FORTE</v>
      </c>
      <c r="L2469" s="6" t="str">
        <f t="shared" si="221"/>
        <v>15X41/2-8LUG NUMA 3 M124 NUMA FORTE</v>
      </c>
      <c r="M2469" s="12" t="s">
        <v>15</v>
      </c>
      <c r="N2469" s="12" t="str">
        <f t="shared" si="220"/>
        <v>l2203</v>
      </c>
    </row>
    <row r="2470" spans="1:14">
      <c r="A2470" s="12" t="s">
        <v>2483</v>
      </c>
      <c r="B2470" s="6" t="str">
        <f t="shared" si="218"/>
        <v>l220303836</v>
      </c>
      <c r="C2470" s="12">
        <v>244890</v>
      </c>
      <c r="D2470" s="12" t="str">
        <f t="shared" si="219"/>
        <v>p-044890</v>
      </c>
      <c r="E2470" s="6" t="str">
        <f>+VLOOKUP($D2470,Sheet3!$B:$I,2,0)</f>
        <v>16X6-8</v>
      </c>
      <c r="F2470" s="6" t="str">
        <f>+VLOOKUP($D2470,Sheet3!$B:$I,3,0)</f>
        <v>LUG</v>
      </c>
      <c r="G2470" s="6" t="str">
        <f>+VLOOKUP($D2470,Sheet3!$B:$I,4,0)</f>
        <v>NUMA</v>
      </c>
      <c r="H2470" s="6">
        <f>+VLOOKUP($D2470,Sheet3!$B:$I,5,0)</f>
        <v>4.33</v>
      </c>
      <c r="I2470" s="6" t="str">
        <f>+VLOOKUP($D2470,Sheet3!$B:$I,6,0)</f>
        <v>M124</v>
      </c>
      <c r="J2470" s="6" t="str">
        <f>+VLOOKUP($D2470,Sheet3!$B:$I,7,0)</f>
        <v>NUMA</v>
      </c>
      <c r="K2470" s="6" t="str">
        <f>+VLOOKUP($D2470,Sheet3!$B:$I,8,0)</f>
        <v>FORTE</v>
      </c>
      <c r="L2470" s="6" t="str">
        <f t="shared" si="221"/>
        <v>16X6-8LUG NUMA 4.33 M124 NUMA FORTE</v>
      </c>
      <c r="M2470" s="12" t="s">
        <v>15</v>
      </c>
      <c r="N2470" s="12" t="str">
        <f t="shared" si="220"/>
        <v>l2203</v>
      </c>
    </row>
    <row r="2471" spans="1:14">
      <c r="A2471" s="12" t="s">
        <v>2484</v>
      </c>
      <c r="B2471" s="6" t="str">
        <f t="shared" si="218"/>
        <v>l220306366</v>
      </c>
      <c r="C2471" s="12">
        <v>242993</v>
      </c>
      <c r="D2471" s="12" t="str">
        <f t="shared" si="219"/>
        <v>p-042993</v>
      </c>
      <c r="E2471" s="6" t="str">
        <f>+VLOOKUP($D2471,Sheet3!$B:$I,2,0)</f>
        <v>15X41/2-8</v>
      </c>
      <c r="F2471" s="6" t="str">
        <f>+VLOOKUP($D2471,Sheet3!$B:$I,3,0)</f>
        <v>LUG</v>
      </c>
      <c r="G2471" s="6" t="str">
        <f>+VLOOKUP($D2471,Sheet3!$B:$I,4,0)</f>
        <v>NUMA</v>
      </c>
      <c r="H2471" s="6">
        <f>+VLOOKUP($D2471,Sheet3!$B:$I,5,0)</f>
        <v>3</v>
      </c>
      <c r="I2471" s="6" t="str">
        <f>+VLOOKUP($D2471,Sheet3!$B:$I,6,0)</f>
        <v>M124</v>
      </c>
      <c r="J2471" s="6" t="str">
        <f>+VLOOKUP($D2471,Sheet3!$B:$I,7,0)</f>
        <v>NUMA</v>
      </c>
      <c r="K2471" s="6" t="str">
        <f>+VLOOKUP($D2471,Sheet3!$B:$I,8,0)</f>
        <v>FORTE</v>
      </c>
      <c r="L2471" s="6" t="str">
        <f t="shared" si="221"/>
        <v>15X41/2-8LUG NUMA 3 M124 NUMA FORTE</v>
      </c>
      <c r="M2471" s="12" t="s">
        <v>15</v>
      </c>
      <c r="N2471" s="12" t="str">
        <f t="shared" si="220"/>
        <v>l2203</v>
      </c>
    </row>
    <row r="2472" spans="1:14">
      <c r="A2472" s="12" t="s">
        <v>2485</v>
      </c>
      <c r="B2472" s="6" t="str">
        <f t="shared" si="218"/>
        <v>l220306179</v>
      </c>
      <c r="C2472" s="12">
        <v>242993</v>
      </c>
      <c r="D2472" s="12" t="str">
        <f t="shared" si="219"/>
        <v>p-042993</v>
      </c>
      <c r="E2472" s="6" t="str">
        <f>+VLOOKUP($D2472,Sheet3!$B:$I,2,0)</f>
        <v>15X41/2-8</v>
      </c>
      <c r="F2472" s="6" t="str">
        <f>+VLOOKUP($D2472,Sheet3!$B:$I,3,0)</f>
        <v>LUG</v>
      </c>
      <c r="G2472" s="6" t="str">
        <f>+VLOOKUP($D2472,Sheet3!$B:$I,4,0)</f>
        <v>NUMA</v>
      </c>
      <c r="H2472" s="6">
        <f>+VLOOKUP($D2472,Sheet3!$B:$I,5,0)</f>
        <v>3</v>
      </c>
      <c r="I2472" s="6" t="str">
        <f>+VLOOKUP($D2472,Sheet3!$B:$I,6,0)</f>
        <v>M124</v>
      </c>
      <c r="J2472" s="6" t="str">
        <f>+VLOOKUP($D2472,Sheet3!$B:$I,7,0)</f>
        <v>NUMA</v>
      </c>
      <c r="K2472" s="6" t="str">
        <f>+VLOOKUP($D2472,Sheet3!$B:$I,8,0)</f>
        <v>FORTE</v>
      </c>
      <c r="L2472" s="6" t="str">
        <f t="shared" si="221"/>
        <v>15X41/2-8LUG NUMA 3 M124 NUMA FORTE</v>
      </c>
      <c r="M2472" s="12" t="s">
        <v>15</v>
      </c>
      <c r="N2472" s="12" t="str">
        <f t="shared" si="220"/>
        <v>l2203</v>
      </c>
    </row>
    <row r="2473" spans="1:14">
      <c r="A2473" s="12" t="s">
        <v>2486</v>
      </c>
      <c r="B2473" s="6" t="str">
        <f t="shared" si="218"/>
        <v>l220306096</v>
      </c>
      <c r="C2473" s="12">
        <v>242993</v>
      </c>
      <c r="D2473" s="12" t="str">
        <f t="shared" si="219"/>
        <v>p-042993</v>
      </c>
      <c r="E2473" s="6" t="str">
        <f>+VLOOKUP($D2473,Sheet3!$B:$I,2,0)</f>
        <v>15X41/2-8</v>
      </c>
      <c r="F2473" s="6" t="str">
        <f>+VLOOKUP($D2473,Sheet3!$B:$I,3,0)</f>
        <v>LUG</v>
      </c>
      <c r="G2473" s="6" t="str">
        <f>+VLOOKUP($D2473,Sheet3!$B:$I,4,0)</f>
        <v>NUMA</v>
      </c>
      <c r="H2473" s="6">
        <f>+VLOOKUP($D2473,Sheet3!$B:$I,5,0)</f>
        <v>3</v>
      </c>
      <c r="I2473" s="6" t="str">
        <f>+VLOOKUP($D2473,Sheet3!$B:$I,6,0)</f>
        <v>M124</v>
      </c>
      <c r="J2473" s="6" t="str">
        <f>+VLOOKUP($D2473,Sheet3!$B:$I,7,0)</f>
        <v>NUMA</v>
      </c>
      <c r="K2473" s="6" t="str">
        <f>+VLOOKUP($D2473,Sheet3!$B:$I,8,0)</f>
        <v>FORTE</v>
      </c>
      <c r="L2473" s="6" t="str">
        <f t="shared" si="221"/>
        <v>15X41/2-8LUG NUMA 3 M124 NUMA FORTE</v>
      </c>
      <c r="M2473" s="12" t="s">
        <v>15</v>
      </c>
      <c r="N2473" s="12" t="str">
        <f t="shared" si="220"/>
        <v>l2203</v>
      </c>
    </row>
    <row r="2474" spans="1:14">
      <c r="A2474" s="12" t="s">
        <v>2487</v>
      </c>
      <c r="B2474" s="6" t="str">
        <f t="shared" si="218"/>
        <v>l220306530</v>
      </c>
      <c r="C2474" s="12">
        <v>242993</v>
      </c>
      <c r="D2474" s="12" t="str">
        <f t="shared" si="219"/>
        <v>p-042993</v>
      </c>
      <c r="E2474" s="6" t="str">
        <f>+VLOOKUP($D2474,Sheet3!$B:$I,2,0)</f>
        <v>15X41/2-8</v>
      </c>
      <c r="F2474" s="6" t="str">
        <f>+VLOOKUP($D2474,Sheet3!$B:$I,3,0)</f>
        <v>LUG</v>
      </c>
      <c r="G2474" s="6" t="str">
        <f>+VLOOKUP($D2474,Sheet3!$B:$I,4,0)</f>
        <v>NUMA</v>
      </c>
      <c r="H2474" s="6">
        <f>+VLOOKUP($D2474,Sheet3!$B:$I,5,0)</f>
        <v>3</v>
      </c>
      <c r="I2474" s="6" t="str">
        <f>+VLOOKUP($D2474,Sheet3!$B:$I,6,0)</f>
        <v>M124</v>
      </c>
      <c r="J2474" s="6" t="str">
        <f>+VLOOKUP($D2474,Sheet3!$B:$I,7,0)</f>
        <v>NUMA</v>
      </c>
      <c r="K2474" s="6" t="str">
        <f>+VLOOKUP($D2474,Sheet3!$B:$I,8,0)</f>
        <v>FORTE</v>
      </c>
      <c r="L2474" s="6" t="str">
        <f t="shared" si="221"/>
        <v>15X41/2-8LUG NUMA 3 M124 NUMA FORTE</v>
      </c>
      <c r="M2474" s="12" t="s">
        <v>15</v>
      </c>
      <c r="N2474" s="12" t="str">
        <f t="shared" si="220"/>
        <v>l2203</v>
      </c>
    </row>
    <row r="2475" spans="1:14">
      <c r="A2475" s="12" t="s">
        <v>2488</v>
      </c>
      <c r="B2475" s="6" t="str">
        <f t="shared" si="218"/>
        <v>l220306184</v>
      </c>
      <c r="C2475" s="12">
        <v>242993</v>
      </c>
      <c r="D2475" s="12" t="str">
        <f t="shared" si="219"/>
        <v>p-042993</v>
      </c>
      <c r="E2475" s="6" t="str">
        <f>+VLOOKUP($D2475,Sheet3!$B:$I,2,0)</f>
        <v>15X41/2-8</v>
      </c>
      <c r="F2475" s="6" t="str">
        <f>+VLOOKUP($D2475,Sheet3!$B:$I,3,0)</f>
        <v>LUG</v>
      </c>
      <c r="G2475" s="6" t="str">
        <f>+VLOOKUP($D2475,Sheet3!$B:$I,4,0)</f>
        <v>NUMA</v>
      </c>
      <c r="H2475" s="6">
        <f>+VLOOKUP($D2475,Sheet3!$B:$I,5,0)</f>
        <v>3</v>
      </c>
      <c r="I2475" s="6" t="str">
        <f>+VLOOKUP($D2475,Sheet3!$B:$I,6,0)</f>
        <v>M124</v>
      </c>
      <c r="J2475" s="6" t="str">
        <f>+VLOOKUP($D2475,Sheet3!$B:$I,7,0)</f>
        <v>NUMA</v>
      </c>
      <c r="K2475" s="6" t="str">
        <f>+VLOOKUP($D2475,Sheet3!$B:$I,8,0)</f>
        <v>FORTE</v>
      </c>
      <c r="L2475" s="6" t="str">
        <f t="shared" si="221"/>
        <v>15X41/2-8LUG NUMA 3 M124 NUMA FORTE</v>
      </c>
      <c r="M2475" s="12" t="s">
        <v>15</v>
      </c>
      <c r="N2475" s="12" t="str">
        <f t="shared" si="220"/>
        <v>l2203</v>
      </c>
    </row>
    <row r="2476" spans="1:14">
      <c r="A2476" s="12" t="s">
        <v>2489</v>
      </c>
      <c r="B2476" s="6" t="str">
        <f t="shared" si="218"/>
        <v>l220306241</v>
      </c>
      <c r="C2476" s="12">
        <v>242993</v>
      </c>
      <c r="D2476" s="12" t="str">
        <f t="shared" si="219"/>
        <v>p-042993</v>
      </c>
      <c r="E2476" s="6" t="str">
        <f>+VLOOKUP($D2476,Sheet3!$B:$I,2,0)</f>
        <v>15X41/2-8</v>
      </c>
      <c r="F2476" s="6" t="str">
        <f>+VLOOKUP($D2476,Sheet3!$B:$I,3,0)</f>
        <v>LUG</v>
      </c>
      <c r="G2476" s="6" t="str">
        <f>+VLOOKUP($D2476,Sheet3!$B:$I,4,0)</f>
        <v>NUMA</v>
      </c>
      <c r="H2476" s="6">
        <f>+VLOOKUP($D2476,Sheet3!$B:$I,5,0)</f>
        <v>3</v>
      </c>
      <c r="I2476" s="6" t="str">
        <f>+VLOOKUP($D2476,Sheet3!$B:$I,6,0)</f>
        <v>M124</v>
      </c>
      <c r="J2476" s="6" t="str">
        <f>+VLOOKUP($D2476,Sheet3!$B:$I,7,0)</f>
        <v>NUMA</v>
      </c>
      <c r="K2476" s="6" t="str">
        <f>+VLOOKUP($D2476,Sheet3!$B:$I,8,0)</f>
        <v>FORTE</v>
      </c>
      <c r="L2476" s="6" t="str">
        <f t="shared" si="221"/>
        <v>15X41/2-8LUG NUMA 3 M124 NUMA FORTE</v>
      </c>
      <c r="M2476" s="12" t="s">
        <v>15</v>
      </c>
      <c r="N2476" s="12" t="str">
        <f t="shared" si="220"/>
        <v>l2203</v>
      </c>
    </row>
    <row r="2477" spans="1:14">
      <c r="A2477" s="12" t="s">
        <v>2490</v>
      </c>
      <c r="B2477" s="6" t="str">
        <f t="shared" ref="B2477:B2540" si="222">+MID(A2477,9,10)</f>
        <v>l220306506</v>
      </c>
      <c r="C2477" s="12">
        <v>242993</v>
      </c>
      <c r="D2477" s="12" t="str">
        <f t="shared" si="219"/>
        <v>p-042993</v>
      </c>
      <c r="E2477" s="6" t="str">
        <f>+VLOOKUP($D2477,Sheet3!$B:$I,2,0)</f>
        <v>15X41/2-8</v>
      </c>
      <c r="F2477" s="6" t="str">
        <f>+VLOOKUP($D2477,Sheet3!$B:$I,3,0)</f>
        <v>LUG</v>
      </c>
      <c r="G2477" s="6" t="str">
        <f>+VLOOKUP($D2477,Sheet3!$B:$I,4,0)</f>
        <v>NUMA</v>
      </c>
      <c r="H2477" s="6">
        <f>+VLOOKUP($D2477,Sheet3!$B:$I,5,0)</f>
        <v>3</v>
      </c>
      <c r="I2477" s="6" t="str">
        <f>+VLOOKUP($D2477,Sheet3!$B:$I,6,0)</f>
        <v>M124</v>
      </c>
      <c r="J2477" s="6" t="str">
        <f>+VLOOKUP($D2477,Sheet3!$B:$I,7,0)</f>
        <v>NUMA</v>
      </c>
      <c r="K2477" s="6" t="str">
        <f>+VLOOKUP($D2477,Sheet3!$B:$I,8,0)</f>
        <v>FORTE</v>
      </c>
      <c r="L2477" s="6" t="str">
        <f t="shared" si="221"/>
        <v>15X41/2-8LUG NUMA 3 M124 NUMA FORTE</v>
      </c>
      <c r="M2477" s="12" t="s">
        <v>15</v>
      </c>
      <c r="N2477" s="12" t="str">
        <f t="shared" si="220"/>
        <v>l2203</v>
      </c>
    </row>
    <row r="2478" spans="1:14">
      <c r="A2478" s="12" t="s">
        <v>2491</v>
      </c>
      <c r="B2478" s="6" t="str">
        <f t="shared" si="222"/>
        <v>l220305847</v>
      </c>
      <c r="C2478" s="12">
        <v>189843</v>
      </c>
      <c r="D2478" s="12" t="str">
        <f t="shared" ref="D2478:D2541" si="223">+LEFT(A2478,8)</f>
        <v>p-189843</v>
      </c>
      <c r="E2478" s="6" t="str">
        <f>+VLOOKUP($D2478,Sheet3!$B:$I,2,0)</f>
        <v>16X6X101/2</v>
      </c>
      <c r="F2478" s="6" t="str">
        <f>+VLOOKUP($D2478,Sheet3!$B:$I,3,0)</f>
        <v>SAT</v>
      </c>
      <c r="G2478" s="6" t="str">
        <f>+VLOOKUP($D2478,Sheet3!$B:$I,4,0)</f>
        <v>NUMA</v>
      </c>
      <c r="H2478" s="6">
        <f>+VLOOKUP($D2478,Sheet3!$B:$I,5,0)</f>
        <v>0</v>
      </c>
      <c r="I2478" s="6" t="str">
        <f>+VLOOKUP($D2478,Sheet3!$B:$I,6,0)</f>
        <v>P5N</v>
      </c>
      <c r="J2478" s="6" t="str">
        <f>+VLOOKUP($D2478,Sheet3!$B:$I,7,0)</f>
        <v>TOTALSOURCE</v>
      </c>
      <c r="K2478" s="6" t="str">
        <f>+VLOOKUP($D2478,Sheet3!$B:$I,8,0)</f>
        <v>P</v>
      </c>
      <c r="L2478" s="6" t="str">
        <f t="shared" si="221"/>
        <v>16X6X101/2SAT NUMA 0 P5N TOTALSOURCE P</v>
      </c>
      <c r="M2478" s="12" t="s">
        <v>15</v>
      </c>
      <c r="N2478" s="12" t="str">
        <f t="shared" ref="N2478:N2541" si="224">+MID(A2478,9,5)</f>
        <v>l2203</v>
      </c>
    </row>
    <row r="2479" spans="1:14">
      <c r="A2479" s="12" t="s">
        <v>2492</v>
      </c>
      <c r="B2479" s="6" t="str">
        <f t="shared" si="222"/>
        <v>l220305162</v>
      </c>
      <c r="C2479" s="12">
        <v>189843</v>
      </c>
      <c r="D2479" s="12" t="str">
        <f t="shared" si="223"/>
        <v>p-189843</v>
      </c>
      <c r="E2479" s="6" t="str">
        <f>+VLOOKUP($D2479,Sheet3!$B:$I,2,0)</f>
        <v>16X6X101/2</v>
      </c>
      <c r="F2479" s="6" t="str">
        <f>+VLOOKUP($D2479,Sheet3!$B:$I,3,0)</f>
        <v>SAT</v>
      </c>
      <c r="G2479" s="6" t="str">
        <f>+VLOOKUP($D2479,Sheet3!$B:$I,4,0)</f>
        <v>NUMA</v>
      </c>
      <c r="H2479" s="6">
        <f>+VLOOKUP($D2479,Sheet3!$B:$I,5,0)</f>
        <v>0</v>
      </c>
      <c r="I2479" s="6" t="str">
        <f>+VLOOKUP($D2479,Sheet3!$B:$I,6,0)</f>
        <v>P5N</v>
      </c>
      <c r="J2479" s="6" t="str">
        <f>+VLOOKUP($D2479,Sheet3!$B:$I,7,0)</f>
        <v>TOTALSOURCE</v>
      </c>
      <c r="K2479" s="6" t="str">
        <f>+VLOOKUP($D2479,Sheet3!$B:$I,8,0)</f>
        <v>P</v>
      </c>
      <c r="L2479" s="6" t="str">
        <f t="shared" si="221"/>
        <v>16X6X101/2SAT NUMA 0 P5N TOTALSOURCE P</v>
      </c>
      <c r="M2479" s="12" t="s">
        <v>15</v>
      </c>
      <c r="N2479" s="12" t="str">
        <f t="shared" si="224"/>
        <v>l2203</v>
      </c>
    </row>
    <row r="2480" spans="1:14">
      <c r="A2480" s="12" t="s">
        <v>2493</v>
      </c>
      <c r="B2480" s="6" t="str">
        <f t="shared" si="222"/>
        <v>l220305467</v>
      </c>
      <c r="C2480" s="12">
        <v>189843</v>
      </c>
      <c r="D2480" s="12" t="str">
        <f t="shared" si="223"/>
        <v>p-189843</v>
      </c>
      <c r="E2480" s="6" t="str">
        <f>+VLOOKUP($D2480,Sheet3!$B:$I,2,0)</f>
        <v>16X6X101/2</v>
      </c>
      <c r="F2480" s="6" t="str">
        <f>+VLOOKUP($D2480,Sheet3!$B:$I,3,0)</f>
        <v>SAT</v>
      </c>
      <c r="G2480" s="6" t="str">
        <f>+VLOOKUP($D2480,Sheet3!$B:$I,4,0)</f>
        <v>NUMA</v>
      </c>
      <c r="H2480" s="6">
        <f>+VLOOKUP($D2480,Sheet3!$B:$I,5,0)</f>
        <v>0</v>
      </c>
      <c r="I2480" s="6" t="str">
        <f>+VLOOKUP($D2480,Sheet3!$B:$I,6,0)</f>
        <v>P5N</v>
      </c>
      <c r="J2480" s="6" t="str">
        <f>+VLOOKUP($D2480,Sheet3!$B:$I,7,0)</f>
        <v>TOTALSOURCE</v>
      </c>
      <c r="K2480" s="6" t="str">
        <f>+VLOOKUP($D2480,Sheet3!$B:$I,8,0)</f>
        <v>P</v>
      </c>
      <c r="L2480" s="6" t="str">
        <f t="shared" si="221"/>
        <v>16X6X101/2SAT NUMA 0 P5N TOTALSOURCE P</v>
      </c>
      <c r="M2480" s="12" t="s">
        <v>15</v>
      </c>
      <c r="N2480" s="12" t="str">
        <f t="shared" si="224"/>
        <v>l2203</v>
      </c>
    </row>
    <row r="2481" spans="1:14">
      <c r="A2481" s="12" t="s">
        <v>2494</v>
      </c>
      <c r="B2481" s="6" t="str">
        <f t="shared" si="222"/>
        <v>l220305736</v>
      </c>
      <c r="C2481" s="12">
        <v>189843</v>
      </c>
      <c r="D2481" s="12" t="str">
        <f t="shared" si="223"/>
        <v>p-189843</v>
      </c>
      <c r="E2481" s="6" t="str">
        <f>+VLOOKUP($D2481,Sheet3!$B:$I,2,0)</f>
        <v>16X6X101/2</v>
      </c>
      <c r="F2481" s="6" t="str">
        <f>+VLOOKUP($D2481,Sheet3!$B:$I,3,0)</f>
        <v>SAT</v>
      </c>
      <c r="G2481" s="6" t="str">
        <f>+VLOOKUP($D2481,Sheet3!$B:$I,4,0)</f>
        <v>NUMA</v>
      </c>
      <c r="H2481" s="6">
        <f>+VLOOKUP($D2481,Sheet3!$B:$I,5,0)</f>
        <v>0</v>
      </c>
      <c r="I2481" s="6" t="str">
        <f>+VLOOKUP($D2481,Sheet3!$B:$I,6,0)</f>
        <v>P5N</v>
      </c>
      <c r="J2481" s="6" t="str">
        <f>+VLOOKUP($D2481,Sheet3!$B:$I,7,0)</f>
        <v>TOTALSOURCE</v>
      </c>
      <c r="K2481" s="6" t="str">
        <f>+VLOOKUP($D2481,Sheet3!$B:$I,8,0)</f>
        <v>P</v>
      </c>
      <c r="L2481" s="6" t="str">
        <f t="shared" si="221"/>
        <v>16X6X101/2SAT NUMA 0 P5N TOTALSOURCE P</v>
      </c>
      <c r="M2481" s="12" t="s">
        <v>15</v>
      </c>
      <c r="N2481" s="12" t="str">
        <f t="shared" si="224"/>
        <v>l2203</v>
      </c>
    </row>
    <row r="2482" spans="1:14">
      <c r="A2482" s="12" t="s">
        <v>2495</v>
      </c>
      <c r="B2482" s="6" t="str">
        <f t="shared" si="222"/>
        <v>l220305407</v>
      </c>
      <c r="C2482" s="12">
        <v>189843</v>
      </c>
      <c r="D2482" s="12" t="str">
        <f t="shared" si="223"/>
        <v>p-189843</v>
      </c>
      <c r="E2482" s="6" t="str">
        <f>+VLOOKUP($D2482,Sheet3!$B:$I,2,0)</f>
        <v>16X6X101/2</v>
      </c>
      <c r="F2482" s="6" t="str">
        <f>+VLOOKUP($D2482,Sheet3!$B:$I,3,0)</f>
        <v>SAT</v>
      </c>
      <c r="G2482" s="6" t="str">
        <f>+VLOOKUP($D2482,Sheet3!$B:$I,4,0)</f>
        <v>NUMA</v>
      </c>
      <c r="H2482" s="6">
        <f>+VLOOKUP($D2482,Sheet3!$B:$I,5,0)</f>
        <v>0</v>
      </c>
      <c r="I2482" s="6" t="str">
        <f>+VLOOKUP($D2482,Sheet3!$B:$I,6,0)</f>
        <v>P5N</v>
      </c>
      <c r="J2482" s="6" t="str">
        <f>+VLOOKUP($D2482,Sheet3!$B:$I,7,0)</f>
        <v>TOTALSOURCE</v>
      </c>
      <c r="K2482" s="6" t="str">
        <f>+VLOOKUP($D2482,Sheet3!$B:$I,8,0)</f>
        <v>P</v>
      </c>
      <c r="L2482" s="6" t="str">
        <f t="shared" si="221"/>
        <v>16X6X101/2SAT NUMA 0 P5N TOTALSOURCE P</v>
      </c>
      <c r="M2482" s="12" t="s">
        <v>15</v>
      </c>
      <c r="N2482" s="12" t="str">
        <f t="shared" si="224"/>
        <v>l2203</v>
      </c>
    </row>
    <row r="2483" spans="1:14">
      <c r="A2483" s="12" t="s">
        <v>2496</v>
      </c>
      <c r="B2483" s="6" t="str">
        <f t="shared" si="222"/>
        <v>l220305793</v>
      </c>
      <c r="C2483" s="12">
        <v>189502</v>
      </c>
      <c r="D2483" s="12" t="str">
        <f t="shared" si="223"/>
        <v>p-189502</v>
      </c>
      <c r="E2483" s="6" t="str">
        <f>+VLOOKUP($D2483,Sheet3!$B:$I,2,0)</f>
        <v>12X41/2X8</v>
      </c>
      <c r="F2483" s="6" t="str">
        <f>+VLOOKUP($D2483,Sheet3!$B:$I,3,0)</f>
        <v>SM</v>
      </c>
      <c r="G2483" s="6" t="str">
        <f>+VLOOKUP($D2483,Sheet3!$B:$I,4,0)</f>
        <v>NUMA</v>
      </c>
      <c r="H2483" s="6">
        <f>+VLOOKUP($D2483,Sheet3!$B:$I,5,0)</f>
        <v>0</v>
      </c>
      <c r="I2483" s="6" t="str">
        <f>+VLOOKUP($D2483,Sheet3!$B:$I,6,0)</f>
        <v>P5N</v>
      </c>
      <c r="J2483" s="6" t="str">
        <f>+VLOOKUP($D2483,Sheet3!$B:$I,7,0)</f>
        <v>TOTALSOURCE</v>
      </c>
      <c r="K2483" s="6" t="str">
        <f>+VLOOKUP($D2483,Sheet3!$B:$I,8,0)</f>
        <v>P</v>
      </c>
      <c r="L2483" s="6" t="str">
        <f t="shared" ref="L2483:L2546" si="225">CONCATENATE(E2483,F2483," ",G2483," ",H2483," ",I2483," ",J2483," ",K2483)</f>
        <v>12X41/2X8SM NUMA 0 P5N TOTALSOURCE P</v>
      </c>
      <c r="M2483" s="12" t="s">
        <v>15</v>
      </c>
      <c r="N2483" s="12" t="str">
        <f t="shared" si="224"/>
        <v>l2203</v>
      </c>
    </row>
    <row r="2484" spans="1:14">
      <c r="A2484" s="12" t="s">
        <v>2497</v>
      </c>
      <c r="B2484" s="6" t="str">
        <f t="shared" si="222"/>
        <v>l220305848</v>
      </c>
      <c r="C2484" s="12">
        <v>189502</v>
      </c>
      <c r="D2484" s="12" t="str">
        <f t="shared" si="223"/>
        <v>p-189502</v>
      </c>
      <c r="E2484" s="6" t="str">
        <f>+VLOOKUP($D2484,Sheet3!$B:$I,2,0)</f>
        <v>12X41/2X8</v>
      </c>
      <c r="F2484" s="6" t="str">
        <f>+VLOOKUP($D2484,Sheet3!$B:$I,3,0)</f>
        <v>SM</v>
      </c>
      <c r="G2484" s="6" t="str">
        <f>+VLOOKUP($D2484,Sheet3!$B:$I,4,0)</f>
        <v>NUMA</v>
      </c>
      <c r="H2484" s="6">
        <f>+VLOOKUP($D2484,Sheet3!$B:$I,5,0)</f>
        <v>0</v>
      </c>
      <c r="I2484" s="6" t="str">
        <f>+VLOOKUP($D2484,Sheet3!$B:$I,6,0)</f>
        <v>P5N</v>
      </c>
      <c r="J2484" s="6" t="str">
        <f>+VLOOKUP($D2484,Sheet3!$B:$I,7,0)</f>
        <v>TOTALSOURCE</v>
      </c>
      <c r="K2484" s="6" t="str">
        <f>+VLOOKUP($D2484,Sheet3!$B:$I,8,0)</f>
        <v>P</v>
      </c>
      <c r="L2484" s="6" t="str">
        <f t="shared" si="225"/>
        <v>12X41/2X8SM NUMA 0 P5N TOTALSOURCE P</v>
      </c>
      <c r="M2484" s="12" t="s">
        <v>15</v>
      </c>
      <c r="N2484" s="12" t="str">
        <f t="shared" si="224"/>
        <v>l2203</v>
      </c>
    </row>
    <row r="2485" spans="1:14">
      <c r="A2485" s="12" t="s">
        <v>2498</v>
      </c>
      <c r="B2485" s="6" t="str">
        <f t="shared" si="222"/>
        <v>l220305288</v>
      </c>
      <c r="C2485" s="12">
        <v>189502</v>
      </c>
      <c r="D2485" s="12" t="str">
        <f t="shared" si="223"/>
        <v>p-189502</v>
      </c>
      <c r="E2485" s="6" t="str">
        <f>+VLOOKUP($D2485,Sheet3!$B:$I,2,0)</f>
        <v>12X41/2X8</v>
      </c>
      <c r="F2485" s="6" t="str">
        <f>+VLOOKUP($D2485,Sheet3!$B:$I,3,0)</f>
        <v>SM</v>
      </c>
      <c r="G2485" s="6" t="str">
        <f>+VLOOKUP($D2485,Sheet3!$B:$I,4,0)</f>
        <v>NUMA</v>
      </c>
      <c r="H2485" s="6">
        <f>+VLOOKUP($D2485,Sheet3!$B:$I,5,0)</f>
        <v>0</v>
      </c>
      <c r="I2485" s="6" t="str">
        <f>+VLOOKUP($D2485,Sheet3!$B:$I,6,0)</f>
        <v>P5N</v>
      </c>
      <c r="J2485" s="6" t="str">
        <f>+VLOOKUP($D2485,Sheet3!$B:$I,7,0)</f>
        <v>TOTALSOURCE</v>
      </c>
      <c r="K2485" s="6" t="str">
        <f>+VLOOKUP($D2485,Sheet3!$B:$I,8,0)</f>
        <v>P</v>
      </c>
      <c r="L2485" s="6" t="str">
        <f t="shared" si="225"/>
        <v>12X41/2X8SM NUMA 0 P5N TOTALSOURCE P</v>
      </c>
      <c r="M2485" s="12" t="s">
        <v>15</v>
      </c>
      <c r="N2485" s="12" t="str">
        <f t="shared" si="224"/>
        <v>l2203</v>
      </c>
    </row>
    <row r="2486" spans="1:14">
      <c r="A2486" s="12" t="s">
        <v>2499</v>
      </c>
      <c r="B2486" s="6" t="str">
        <f t="shared" si="222"/>
        <v>l220304887</v>
      </c>
      <c r="C2486" s="12">
        <v>189843</v>
      </c>
      <c r="D2486" s="12" t="str">
        <f t="shared" si="223"/>
        <v>p-189843</v>
      </c>
      <c r="E2486" s="6" t="str">
        <f>+VLOOKUP($D2486,Sheet3!$B:$I,2,0)</f>
        <v>16X6X101/2</v>
      </c>
      <c r="F2486" s="6" t="str">
        <f>+VLOOKUP($D2486,Sheet3!$B:$I,3,0)</f>
        <v>SAT</v>
      </c>
      <c r="G2486" s="6" t="str">
        <f>+VLOOKUP($D2486,Sheet3!$B:$I,4,0)</f>
        <v>NUMA</v>
      </c>
      <c r="H2486" s="6">
        <f>+VLOOKUP($D2486,Sheet3!$B:$I,5,0)</f>
        <v>0</v>
      </c>
      <c r="I2486" s="6" t="str">
        <f>+VLOOKUP($D2486,Sheet3!$B:$I,6,0)</f>
        <v>P5N</v>
      </c>
      <c r="J2486" s="6" t="str">
        <f>+VLOOKUP($D2486,Sheet3!$B:$I,7,0)</f>
        <v>TOTALSOURCE</v>
      </c>
      <c r="K2486" s="6" t="str">
        <f>+VLOOKUP($D2486,Sheet3!$B:$I,8,0)</f>
        <v>P</v>
      </c>
      <c r="L2486" s="6" t="str">
        <f t="shared" si="225"/>
        <v>16X6X101/2SAT NUMA 0 P5N TOTALSOURCE P</v>
      </c>
      <c r="M2486" s="12" t="s">
        <v>15</v>
      </c>
      <c r="N2486" s="12" t="str">
        <f t="shared" si="224"/>
        <v>l2203</v>
      </c>
    </row>
    <row r="2487" spans="1:14">
      <c r="A2487" s="12" t="s">
        <v>2500</v>
      </c>
      <c r="B2487" s="6" t="str">
        <f t="shared" si="222"/>
        <v>l220305161</v>
      </c>
      <c r="C2487" s="12">
        <v>190117</v>
      </c>
      <c r="D2487" s="12" t="str">
        <f t="shared" si="223"/>
        <v>p-190117</v>
      </c>
      <c r="E2487" s="6" t="str">
        <f>+VLOOKUP($D2487,Sheet3!$B:$I,2,0)</f>
        <v>161/4X5X111/4</v>
      </c>
      <c r="F2487" s="6" t="str">
        <f>+VLOOKUP($D2487,Sheet3!$B:$I,3,0)</f>
        <v>SAT</v>
      </c>
      <c r="G2487" s="6" t="str">
        <f>+VLOOKUP($D2487,Sheet3!$B:$I,4,0)</f>
        <v>NUMA</v>
      </c>
      <c r="H2487" s="6">
        <f>+VLOOKUP($D2487,Sheet3!$B:$I,5,0)</f>
        <v>0</v>
      </c>
      <c r="I2487" s="6" t="str">
        <f>+VLOOKUP($D2487,Sheet3!$B:$I,6,0)</f>
        <v>P5N</v>
      </c>
      <c r="J2487" s="6" t="str">
        <f>+VLOOKUP($D2487,Sheet3!$B:$I,7,0)</f>
        <v>TOTALSOURCE</v>
      </c>
      <c r="K2487" s="6" t="str">
        <f>+VLOOKUP($D2487,Sheet3!$B:$I,8,0)</f>
        <v>P</v>
      </c>
      <c r="L2487" s="6" t="str">
        <f t="shared" si="225"/>
        <v>161/4X5X111/4SAT NUMA 0 P5N TOTALSOURCE P</v>
      </c>
      <c r="M2487" s="12" t="s">
        <v>15</v>
      </c>
      <c r="N2487" s="12" t="str">
        <f t="shared" si="224"/>
        <v>l2203</v>
      </c>
    </row>
    <row r="2488" spans="1:14">
      <c r="A2488" s="12" t="s">
        <v>2501</v>
      </c>
      <c r="B2488" s="6" t="str">
        <f t="shared" si="222"/>
        <v>l220305484</v>
      </c>
      <c r="C2488" s="12">
        <v>189502</v>
      </c>
      <c r="D2488" s="12" t="str">
        <f t="shared" si="223"/>
        <v>p-189502</v>
      </c>
      <c r="E2488" s="6" t="str">
        <f>+VLOOKUP($D2488,Sheet3!$B:$I,2,0)</f>
        <v>12X41/2X8</v>
      </c>
      <c r="F2488" s="6" t="str">
        <f>+VLOOKUP($D2488,Sheet3!$B:$I,3,0)</f>
        <v>SM</v>
      </c>
      <c r="G2488" s="6" t="str">
        <f>+VLOOKUP($D2488,Sheet3!$B:$I,4,0)</f>
        <v>NUMA</v>
      </c>
      <c r="H2488" s="6">
        <f>+VLOOKUP($D2488,Sheet3!$B:$I,5,0)</f>
        <v>0</v>
      </c>
      <c r="I2488" s="6" t="str">
        <f>+VLOOKUP($D2488,Sheet3!$B:$I,6,0)</f>
        <v>P5N</v>
      </c>
      <c r="J2488" s="6" t="str">
        <f>+VLOOKUP($D2488,Sheet3!$B:$I,7,0)</f>
        <v>TOTALSOURCE</v>
      </c>
      <c r="K2488" s="6" t="str">
        <f>+VLOOKUP($D2488,Sheet3!$B:$I,8,0)</f>
        <v>P</v>
      </c>
      <c r="L2488" s="6" t="str">
        <f t="shared" si="225"/>
        <v>12X41/2X8SM NUMA 0 P5N TOTALSOURCE P</v>
      </c>
      <c r="M2488" s="12" t="s">
        <v>15</v>
      </c>
      <c r="N2488" s="12" t="str">
        <f t="shared" si="224"/>
        <v>l2203</v>
      </c>
    </row>
    <row r="2489" spans="1:14">
      <c r="A2489" s="12" t="s">
        <v>2502</v>
      </c>
      <c r="B2489" s="6" t="str">
        <f t="shared" si="222"/>
        <v>l220305630</v>
      </c>
      <c r="C2489" s="12">
        <v>189502</v>
      </c>
      <c r="D2489" s="12" t="str">
        <f t="shared" si="223"/>
        <v>p-189502</v>
      </c>
      <c r="E2489" s="6" t="str">
        <f>+VLOOKUP($D2489,Sheet3!$B:$I,2,0)</f>
        <v>12X41/2X8</v>
      </c>
      <c r="F2489" s="6" t="str">
        <f>+VLOOKUP($D2489,Sheet3!$B:$I,3,0)</f>
        <v>SM</v>
      </c>
      <c r="G2489" s="6" t="str">
        <f>+VLOOKUP($D2489,Sheet3!$B:$I,4,0)</f>
        <v>NUMA</v>
      </c>
      <c r="H2489" s="6">
        <f>+VLOOKUP($D2489,Sheet3!$B:$I,5,0)</f>
        <v>0</v>
      </c>
      <c r="I2489" s="6" t="str">
        <f>+VLOOKUP($D2489,Sheet3!$B:$I,6,0)</f>
        <v>P5N</v>
      </c>
      <c r="J2489" s="6" t="str">
        <f>+VLOOKUP($D2489,Sheet3!$B:$I,7,0)</f>
        <v>TOTALSOURCE</v>
      </c>
      <c r="K2489" s="6" t="str">
        <f>+VLOOKUP($D2489,Sheet3!$B:$I,8,0)</f>
        <v>P</v>
      </c>
      <c r="L2489" s="6" t="str">
        <f t="shared" si="225"/>
        <v>12X41/2X8SM NUMA 0 P5N TOTALSOURCE P</v>
      </c>
      <c r="M2489" s="12" t="s">
        <v>15</v>
      </c>
      <c r="N2489" s="12" t="str">
        <f t="shared" si="224"/>
        <v>l2203</v>
      </c>
    </row>
    <row r="2490" spans="1:14">
      <c r="A2490" s="12" t="s">
        <v>2503</v>
      </c>
      <c r="B2490" s="6" t="str">
        <f t="shared" si="222"/>
        <v>l220305465</v>
      </c>
      <c r="C2490" s="12">
        <v>189502</v>
      </c>
      <c r="D2490" s="12" t="str">
        <f t="shared" si="223"/>
        <v>p-189502</v>
      </c>
      <c r="E2490" s="6" t="str">
        <f>+VLOOKUP($D2490,Sheet3!$B:$I,2,0)</f>
        <v>12X41/2X8</v>
      </c>
      <c r="F2490" s="6" t="str">
        <f>+VLOOKUP($D2490,Sheet3!$B:$I,3,0)</f>
        <v>SM</v>
      </c>
      <c r="G2490" s="6" t="str">
        <f>+VLOOKUP($D2490,Sheet3!$B:$I,4,0)</f>
        <v>NUMA</v>
      </c>
      <c r="H2490" s="6">
        <f>+VLOOKUP($D2490,Sheet3!$B:$I,5,0)</f>
        <v>0</v>
      </c>
      <c r="I2490" s="6" t="str">
        <f>+VLOOKUP($D2490,Sheet3!$B:$I,6,0)</f>
        <v>P5N</v>
      </c>
      <c r="J2490" s="6" t="str">
        <f>+VLOOKUP($D2490,Sheet3!$B:$I,7,0)</f>
        <v>TOTALSOURCE</v>
      </c>
      <c r="K2490" s="6" t="str">
        <f>+VLOOKUP($D2490,Sheet3!$B:$I,8,0)</f>
        <v>P</v>
      </c>
      <c r="L2490" s="6" t="str">
        <f t="shared" si="225"/>
        <v>12X41/2X8SM NUMA 0 P5N TOTALSOURCE P</v>
      </c>
      <c r="M2490" s="12" t="s">
        <v>15</v>
      </c>
      <c r="N2490" s="12" t="str">
        <f t="shared" si="224"/>
        <v>l2203</v>
      </c>
    </row>
    <row r="2491" spans="1:14">
      <c r="A2491" s="12" t="s">
        <v>2504</v>
      </c>
      <c r="B2491" s="6" t="str">
        <f t="shared" si="222"/>
        <v>l220305347</v>
      </c>
      <c r="C2491" s="12">
        <v>189502</v>
      </c>
      <c r="D2491" s="12" t="str">
        <f t="shared" si="223"/>
        <v>p-189502</v>
      </c>
      <c r="E2491" s="6" t="str">
        <f>+VLOOKUP($D2491,Sheet3!$B:$I,2,0)</f>
        <v>12X41/2X8</v>
      </c>
      <c r="F2491" s="6" t="str">
        <f>+VLOOKUP($D2491,Sheet3!$B:$I,3,0)</f>
        <v>SM</v>
      </c>
      <c r="G2491" s="6" t="str">
        <f>+VLOOKUP($D2491,Sheet3!$B:$I,4,0)</f>
        <v>NUMA</v>
      </c>
      <c r="H2491" s="6">
        <f>+VLOOKUP($D2491,Sheet3!$B:$I,5,0)</f>
        <v>0</v>
      </c>
      <c r="I2491" s="6" t="str">
        <f>+VLOOKUP($D2491,Sheet3!$B:$I,6,0)</f>
        <v>P5N</v>
      </c>
      <c r="J2491" s="6" t="str">
        <f>+VLOOKUP($D2491,Sheet3!$B:$I,7,0)</f>
        <v>TOTALSOURCE</v>
      </c>
      <c r="K2491" s="6" t="str">
        <f>+VLOOKUP($D2491,Sheet3!$B:$I,8,0)</f>
        <v>P</v>
      </c>
      <c r="L2491" s="6" t="str">
        <f t="shared" si="225"/>
        <v>12X41/2X8SM NUMA 0 P5N TOTALSOURCE P</v>
      </c>
      <c r="M2491" s="12" t="s">
        <v>15</v>
      </c>
      <c r="N2491" s="12" t="str">
        <f t="shared" si="224"/>
        <v>l2203</v>
      </c>
    </row>
    <row r="2492" spans="1:14">
      <c r="A2492" s="12" t="s">
        <v>2505</v>
      </c>
      <c r="B2492" s="6" t="str">
        <f t="shared" si="222"/>
        <v>l220305914</v>
      </c>
      <c r="C2492" s="12">
        <v>189502</v>
      </c>
      <c r="D2492" s="12" t="str">
        <f t="shared" si="223"/>
        <v>p-189502</v>
      </c>
      <c r="E2492" s="6" t="str">
        <f>+VLOOKUP($D2492,Sheet3!$B:$I,2,0)</f>
        <v>12X41/2X8</v>
      </c>
      <c r="F2492" s="6" t="str">
        <f>+VLOOKUP($D2492,Sheet3!$B:$I,3,0)</f>
        <v>SM</v>
      </c>
      <c r="G2492" s="6" t="str">
        <f>+VLOOKUP($D2492,Sheet3!$B:$I,4,0)</f>
        <v>NUMA</v>
      </c>
      <c r="H2492" s="6">
        <f>+VLOOKUP($D2492,Sheet3!$B:$I,5,0)</f>
        <v>0</v>
      </c>
      <c r="I2492" s="6" t="str">
        <f>+VLOOKUP($D2492,Sheet3!$B:$I,6,0)</f>
        <v>P5N</v>
      </c>
      <c r="J2492" s="6" t="str">
        <f>+VLOOKUP($D2492,Sheet3!$B:$I,7,0)</f>
        <v>TOTALSOURCE</v>
      </c>
      <c r="K2492" s="6" t="str">
        <f>+VLOOKUP($D2492,Sheet3!$B:$I,8,0)</f>
        <v>P</v>
      </c>
      <c r="L2492" s="6" t="str">
        <f t="shared" si="225"/>
        <v>12X41/2X8SM NUMA 0 P5N TOTALSOURCE P</v>
      </c>
      <c r="M2492" s="12" t="s">
        <v>15</v>
      </c>
      <c r="N2492" s="12" t="str">
        <f t="shared" si="224"/>
        <v>l2203</v>
      </c>
    </row>
    <row r="2493" spans="1:14">
      <c r="A2493" s="12" t="s">
        <v>2506</v>
      </c>
      <c r="B2493" s="6" t="str">
        <f t="shared" si="222"/>
        <v>l220306043</v>
      </c>
      <c r="C2493" s="12">
        <v>189502</v>
      </c>
      <c r="D2493" s="12" t="str">
        <f t="shared" si="223"/>
        <v>p-189502</v>
      </c>
      <c r="E2493" s="6" t="str">
        <f>+VLOOKUP($D2493,Sheet3!$B:$I,2,0)</f>
        <v>12X41/2X8</v>
      </c>
      <c r="F2493" s="6" t="str">
        <f>+VLOOKUP($D2493,Sheet3!$B:$I,3,0)</f>
        <v>SM</v>
      </c>
      <c r="G2493" s="6" t="str">
        <f>+VLOOKUP($D2493,Sheet3!$B:$I,4,0)</f>
        <v>NUMA</v>
      </c>
      <c r="H2493" s="6">
        <f>+VLOOKUP($D2493,Sheet3!$B:$I,5,0)</f>
        <v>0</v>
      </c>
      <c r="I2493" s="6" t="str">
        <f>+VLOOKUP($D2493,Sheet3!$B:$I,6,0)</f>
        <v>P5N</v>
      </c>
      <c r="J2493" s="6" t="str">
        <f>+VLOOKUP($D2493,Sheet3!$B:$I,7,0)</f>
        <v>TOTALSOURCE</v>
      </c>
      <c r="K2493" s="6" t="str">
        <f>+VLOOKUP($D2493,Sheet3!$B:$I,8,0)</f>
        <v>P</v>
      </c>
      <c r="L2493" s="6" t="str">
        <f t="shared" si="225"/>
        <v>12X41/2X8SM NUMA 0 P5N TOTALSOURCE P</v>
      </c>
      <c r="M2493" s="12" t="s">
        <v>15</v>
      </c>
      <c r="N2493" s="12" t="str">
        <f t="shared" si="224"/>
        <v>l2203</v>
      </c>
    </row>
    <row r="2494" spans="1:14">
      <c r="A2494" s="12" t="s">
        <v>2507</v>
      </c>
      <c r="B2494" s="6" t="str">
        <f t="shared" si="222"/>
        <v>l220305694</v>
      </c>
      <c r="C2494" s="12">
        <v>189502</v>
      </c>
      <c r="D2494" s="12" t="str">
        <f t="shared" si="223"/>
        <v>p-189502</v>
      </c>
      <c r="E2494" s="6" t="str">
        <f>+VLOOKUP($D2494,Sheet3!$B:$I,2,0)</f>
        <v>12X41/2X8</v>
      </c>
      <c r="F2494" s="6" t="str">
        <f>+VLOOKUP($D2494,Sheet3!$B:$I,3,0)</f>
        <v>SM</v>
      </c>
      <c r="G2494" s="6" t="str">
        <f>+VLOOKUP($D2494,Sheet3!$B:$I,4,0)</f>
        <v>NUMA</v>
      </c>
      <c r="H2494" s="6">
        <f>+VLOOKUP($D2494,Sheet3!$B:$I,5,0)</f>
        <v>0</v>
      </c>
      <c r="I2494" s="6" t="str">
        <f>+VLOOKUP($D2494,Sheet3!$B:$I,6,0)</f>
        <v>P5N</v>
      </c>
      <c r="J2494" s="6" t="str">
        <f>+VLOOKUP($D2494,Sheet3!$B:$I,7,0)</f>
        <v>TOTALSOURCE</v>
      </c>
      <c r="K2494" s="6" t="str">
        <f>+VLOOKUP($D2494,Sheet3!$B:$I,8,0)</f>
        <v>P</v>
      </c>
      <c r="L2494" s="6" t="str">
        <f t="shared" si="225"/>
        <v>12X41/2X8SM NUMA 0 P5N TOTALSOURCE P</v>
      </c>
      <c r="M2494" s="12" t="s">
        <v>15</v>
      </c>
      <c r="N2494" s="12" t="str">
        <f t="shared" si="224"/>
        <v>l2203</v>
      </c>
    </row>
    <row r="2495" spans="1:14">
      <c r="A2495" s="12" t="s">
        <v>2508</v>
      </c>
      <c r="B2495" s="6" t="str">
        <f t="shared" si="222"/>
        <v>l220304848</v>
      </c>
      <c r="C2495" s="12">
        <v>190000</v>
      </c>
      <c r="D2495" s="12" t="str">
        <f t="shared" si="223"/>
        <v>p-190000</v>
      </c>
      <c r="E2495" s="6" t="str">
        <f>+VLOOKUP($D2495,Sheet3!$B:$I,2,0)</f>
        <v>15X5X111/4</v>
      </c>
      <c r="F2495" s="6" t="str">
        <f>+VLOOKUP($D2495,Sheet3!$B:$I,3,0)</f>
        <v>SAT</v>
      </c>
      <c r="G2495" s="6" t="str">
        <f>+VLOOKUP($D2495,Sheet3!$B:$I,4,0)</f>
        <v>NUMA</v>
      </c>
      <c r="H2495" s="6">
        <f>+VLOOKUP($D2495,Sheet3!$B:$I,5,0)</f>
        <v>0</v>
      </c>
      <c r="I2495" s="6" t="str">
        <f>+VLOOKUP($D2495,Sheet3!$B:$I,6,0)</f>
        <v>P5N</v>
      </c>
      <c r="J2495" s="6" t="str">
        <f>+VLOOKUP($D2495,Sheet3!$B:$I,7,0)</f>
        <v>TOTALSOURCE</v>
      </c>
      <c r="K2495" s="6" t="str">
        <f>+VLOOKUP($D2495,Sheet3!$B:$I,8,0)</f>
        <v>P</v>
      </c>
      <c r="L2495" s="6" t="str">
        <f t="shared" si="225"/>
        <v>15X5X111/4SAT NUMA 0 P5N TOTALSOURCE P</v>
      </c>
      <c r="M2495" s="12" t="s">
        <v>15</v>
      </c>
      <c r="N2495" s="12" t="str">
        <f t="shared" si="224"/>
        <v>l2203</v>
      </c>
    </row>
    <row r="2496" spans="1:14">
      <c r="A2496" s="12" t="s">
        <v>2509</v>
      </c>
      <c r="B2496" s="6" t="str">
        <f t="shared" si="222"/>
        <v>l220305479</v>
      </c>
      <c r="C2496" s="12">
        <v>190000</v>
      </c>
      <c r="D2496" s="12" t="str">
        <f t="shared" si="223"/>
        <v>p-190000</v>
      </c>
      <c r="E2496" s="6" t="str">
        <f>+VLOOKUP($D2496,Sheet3!$B:$I,2,0)</f>
        <v>15X5X111/4</v>
      </c>
      <c r="F2496" s="6" t="str">
        <f>+VLOOKUP($D2496,Sheet3!$B:$I,3,0)</f>
        <v>SAT</v>
      </c>
      <c r="G2496" s="6" t="str">
        <f>+VLOOKUP($D2496,Sheet3!$B:$I,4,0)</f>
        <v>NUMA</v>
      </c>
      <c r="H2496" s="6">
        <f>+VLOOKUP($D2496,Sheet3!$B:$I,5,0)</f>
        <v>0</v>
      </c>
      <c r="I2496" s="6" t="str">
        <f>+VLOOKUP($D2496,Sheet3!$B:$I,6,0)</f>
        <v>P5N</v>
      </c>
      <c r="J2496" s="6" t="str">
        <f>+VLOOKUP($D2496,Sheet3!$B:$I,7,0)</f>
        <v>TOTALSOURCE</v>
      </c>
      <c r="K2496" s="6" t="str">
        <f>+VLOOKUP($D2496,Sheet3!$B:$I,8,0)</f>
        <v>P</v>
      </c>
      <c r="L2496" s="6" t="str">
        <f t="shared" si="225"/>
        <v>15X5X111/4SAT NUMA 0 P5N TOTALSOURCE P</v>
      </c>
      <c r="M2496" s="12" t="s">
        <v>15</v>
      </c>
      <c r="N2496" s="12" t="str">
        <f t="shared" si="224"/>
        <v>l2203</v>
      </c>
    </row>
    <row r="2497" spans="1:14">
      <c r="A2497" s="12" t="s">
        <v>2510</v>
      </c>
      <c r="B2497" s="6" t="str">
        <f t="shared" si="222"/>
        <v>l220305321</v>
      </c>
      <c r="C2497" s="12">
        <v>190000</v>
      </c>
      <c r="D2497" s="12" t="str">
        <f t="shared" si="223"/>
        <v>p-190000</v>
      </c>
      <c r="E2497" s="6" t="str">
        <f>+VLOOKUP($D2497,Sheet3!$B:$I,2,0)</f>
        <v>15X5X111/4</v>
      </c>
      <c r="F2497" s="6" t="str">
        <f>+VLOOKUP($D2497,Sheet3!$B:$I,3,0)</f>
        <v>SAT</v>
      </c>
      <c r="G2497" s="6" t="str">
        <f>+VLOOKUP($D2497,Sheet3!$B:$I,4,0)</f>
        <v>NUMA</v>
      </c>
      <c r="H2497" s="6">
        <f>+VLOOKUP($D2497,Sheet3!$B:$I,5,0)</f>
        <v>0</v>
      </c>
      <c r="I2497" s="6" t="str">
        <f>+VLOOKUP($D2497,Sheet3!$B:$I,6,0)</f>
        <v>P5N</v>
      </c>
      <c r="J2497" s="6" t="str">
        <f>+VLOOKUP($D2497,Sheet3!$B:$I,7,0)</f>
        <v>TOTALSOURCE</v>
      </c>
      <c r="K2497" s="6" t="str">
        <f>+VLOOKUP($D2497,Sheet3!$B:$I,8,0)</f>
        <v>P</v>
      </c>
      <c r="L2497" s="6" t="str">
        <f t="shared" si="225"/>
        <v>15X5X111/4SAT NUMA 0 P5N TOTALSOURCE P</v>
      </c>
      <c r="M2497" s="12" t="s">
        <v>15</v>
      </c>
      <c r="N2497" s="12" t="str">
        <f t="shared" si="224"/>
        <v>l2203</v>
      </c>
    </row>
    <row r="2498" spans="1:14">
      <c r="A2498" s="12" t="s">
        <v>2511</v>
      </c>
      <c r="B2498" s="6" t="str">
        <f t="shared" si="222"/>
        <v>l220305015</v>
      </c>
      <c r="C2498" s="12">
        <v>190000</v>
      </c>
      <c r="D2498" s="12" t="str">
        <f t="shared" si="223"/>
        <v>p-190000</v>
      </c>
      <c r="E2498" s="6" t="str">
        <f>+VLOOKUP($D2498,Sheet3!$B:$I,2,0)</f>
        <v>15X5X111/4</v>
      </c>
      <c r="F2498" s="6" t="str">
        <f>+VLOOKUP($D2498,Sheet3!$B:$I,3,0)</f>
        <v>SAT</v>
      </c>
      <c r="G2498" s="6" t="str">
        <f>+VLOOKUP($D2498,Sheet3!$B:$I,4,0)</f>
        <v>NUMA</v>
      </c>
      <c r="H2498" s="6">
        <f>+VLOOKUP($D2498,Sheet3!$B:$I,5,0)</f>
        <v>0</v>
      </c>
      <c r="I2498" s="6" t="str">
        <f>+VLOOKUP($D2498,Sheet3!$B:$I,6,0)</f>
        <v>P5N</v>
      </c>
      <c r="J2498" s="6" t="str">
        <f>+VLOOKUP($D2498,Sheet3!$B:$I,7,0)</f>
        <v>TOTALSOURCE</v>
      </c>
      <c r="K2498" s="6" t="str">
        <f>+VLOOKUP($D2498,Sheet3!$B:$I,8,0)</f>
        <v>P</v>
      </c>
      <c r="L2498" s="6" t="str">
        <f t="shared" si="225"/>
        <v>15X5X111/4SAT NUMA 0 P5N TOTALSOURCE P</v>
      </c>
      <c r="M2498" s="12" t="s">
        <v>15</v>
      </c>
      <c r="N2498" s="12" t="str">
        <f t="shared" si="224"/>
        <v>l2203</v>
      </c>
    </row>
    <row r="2499" spans="1:14">
      <c r="A2499" s="12" t="s">
        <v>2512</v>
      </c>
      <c r="B2499" s="6" t="str">
        <f t="shared" si="222"/>
        <v>l220305511</v>
      </c>
      <c r="C2499" s="12">
        <v>190000</v>
      </c>
      <c r="D2499" s="12" t="str">
        <f t="shared" si="223"/>
        <v>p-190000</v>
      </c>
      <c r="E2499" s="6" t="str">
        <f>+VLOOKUP($D2499,Sheet3!$B:$I,2,0)</f>
        <v>15X5X111/4</v>
      </c>
      <c r="F2499" s="6" t="str">
        <f>+VLOOKUP($D2499,Sheet3!$B:$I,3,0)</f>
        <v>SAT</v>
      </c>
      <c r="G2499" s="6" t="str">
        <f>+VLOOKUP($D2499,Sheet3!$B:$I,4,0)</f>
        <v>NUMA</v>
      </c>
      <c r="H2499" s="6">
        <f>+VLOOKUP($D2499,Sheet3!$B:$I,5,0)</f>
        <v>0</v>
      </c>
      <c r="I2499" s="6" t="str">
        <f>+VLOOKUP($D2499,Sheet3!$B:$I,6,0)</f>
        <v>P5N</v>
      </c>
      <c r="J2499" s="6" t="str">
        <f>+VLOOKUP($D2499,Sheet3!$B:$I,7,0)</f>
        <v>TOTALSOURCE</v>
      </c>
      <c r="K2499" s="6" t="str">
        <f>+VLOOKUP($D2499,Sheet3!$B:$I,8,0)</f>
        <v>P</v>
      </c>
      <c r="L2499" s="6" t="str">
        <f t="shared" si="225"/>
        <v>15X5X111/4SAT NUMA 0 P5N TOTALSOURCE P</v>
      </c>
      <c r="M2499" s="12" t="s">
        <v>15</v>
      </c>
      <c r="N2499" s="12" t="str">
        <f t="shared" si="224"/>
        <v>l2203</v>
      </c>
    </row>
    <row r="2500" spans="1:14">
      <c r="A2500" s="12" t="s">
        <v>2513</v>
      </c>
      <c r="B2500" s="6" t="str">
        <f t="shared" si="222"/>
        <v>l220305346</v>
      </c>
      <c r="C2500" s="12">
        <v>189843</v>
      </c>
      <c r="D2500" s="12" t="str">
        <f t="shared" si="223"/>
        <v>p-189843</v>
      </c>
      <c r="E2500" s="6" t="str">
        <f>+VLOOKUP($D2500,Sheet3!$B:$I,2,0)</f>
        <v>16X6X101/2</v>
      </c>
      <c r="F2500" s="6" t="str">
        <f>+VLOOKUP($D2500,Sheet3!$B:$I,3,0)</f>
        <v>SAT</v>
      </c>
      <c r="G2500" s="6" t="str">
        <f>+VLOOKUP($D2500,Sheet3!$B:$I,4,0)</f>
        <v>NUMA</v>
      </c>
      <c r="H2500" s="6">
        <f>+VLOOKUP($D2500,Sheet3!$B:$I,5,0)</f>
        <v>0</v>
      </c>
      <c r="I2500" s="6" t="str">
        <f>+VLOOKUP($D2500,Sheet3!$B:$I,6,0)</f>
        <v>P5N</v>
      </c>
      <c r="J2500" s="6" t="str">
        <f>+VLOOKUP($D2500,Sheet3!$B:$I,7,0)</f>
        <v>TOTALSOURCE</v>
      </c>
      <c r="K2500" s="6" t="str">
        <f>+VLOOKUP($D2500,Sheet3!$B:$I,8,0)</f>
        <v>P</v>
      </c>
      <c r="L2500" s="6" t="str">
        <f t="shared" si="225"/>
        <v>16X6X101/2SAT NUMA 0 P5N TOTALSOURCE P</v>
      </c>
      <c r="M2500" s="12" t="s">
        <v>15</v>
      </c>
      <c r="N2500" s="12" t="str">
        <f t="shared" si="224"/>
        <v>l2203</v>
      </c>
    </row>
    <row r="2501" spans="1:14">
      <c r="A2501" s="12" t="s">
        <v>2514</v>
      </c>
      <c r="B2501" s="6" t="str">
        <f t="shared" si="222"/>
        <v>l220305631</v>
      </c>
      <c r="C2501" s="12">
        <v>189843</v>
      </c>
      <c r="D2501" s="12" t="str">
        <f t="shared" si="223"/>
        <v>p-189843</v>
      </c>
      <c r="E2501" s="6" t="str">
        <f>+VLOOKUP($D2501,Sheet3!$B:$I,2,0)</f>
        <v>16X6X101/2</v>
      </c>
      <c r="F2501" s="6" t="str">
        <f>+VLOOKUP($D2501,Sheet3!$B:$I,3,0)</f>
        <v>SAT</v>
      </c>
      <c r="G2501" s="6" t="str">
        <f>+VLOOKUP($D2501,Sheet3!$B:$I,4,0)</f>
        <v>NUMA</v>
      </c>
      <c r="H2501" s="6">
        <f>+VLOOKUP($D2501,Sheet3!$B:$I,5,0)</f>
        <v>0</v>
      </c>
      <c r="I2501" s="6" t="str">
        <f>+VLOOKUP($D2501,Sheet3!$B:$I,6,0)</f>
        <v>P5N</v>
      </c>
      <c r="J2501" s="6" t="str">
        <f>+VLOOKUP($D2501,Sheet3!$B:$I,7,0)</f>
        <v>TOTALSOURCE</v>
      </c>
      <c r="K2501" s="6" t="str">
        <f>+VLOOKUP($D2501,Sheet3!$B:$I,8,0)</f>
        <v>P</v>
      </c>
      <c r="L2501" s="6" t="str">
        <f t="shared" si="225"/>
        <v>16X6X101/2SAT NUMA 0 P5N TOTALSOURCE P</v>
      </c>
      <c r="M2501" s="12" t="s">
        <v>15</v>
      </c>
      <c r="N2501" s="12" t="str">
        <f t="shared" si="224"/>
        <v>l2203</v>
      </c>
    </row>
    <row r="2502" spans="1:14">
      <c r="A2502" s="12" t="s">
        <v>2515</v>
      </c>
      <c r="B2502" s="6" t="str">
        <f t="shared" si="222"/>
        <v>l220305794</v>
      </c>
      <c r="C2502" s="12">
        <v>189843</v>
      </c>
      <c r="D2502" s="12" t="str">
        <f t="shared" si="223"/>
        <v>p-189843</v>
      </c>
      <c r="E2502" s="6" t="str">
        <f>+VLOOKUP($D2502,Sheet3!$B:$I,2,0)</f>
        <v>16X6X101/2</v>
      </c>
      <c r="F2502" s="6" t="str">
        <f>+VLOOKUP($D2502,Sheet3!$B:$I,3,0)</f>
        <v>SAT</v>
      </c>
      <c r="G2502" s="6" t="str">
        <f>+VLOOKUP($D2502,Sheet3!$B:$I,4,0)</f>
        <v>NUMA</v>
      </c>
      <c r="H2502" s="6">
        <f>+VLOOKUP($D2502,Sheet3!$B:$I,5,0)</f>
        <v>0</v>
      </c>
      <c r="I2502" s="6" t="str">
        <f>+VLOOKUP($D2502,Sheet3!$B:$I,6,0)</f>
        <v>P5N</v>
      </c>
      <c r="J2502" s="6" t="str">
        <f>+VLOOKUP($D2502,Sheet3!$B:$I,7,0)</f>
        <v>TOTALSOURCE</v>
      </c>
      <c r="K2502" s="6" t="str">
        <f>+VLOOKUP($D2502,Sheet3!$B:$I,8,0)</f>
        <v>P</v>
      </c>
      <c r="L2502" s="6" t="str">
        <f t="shared" si="225"/>
        <v>16X6X101/2SAT NUMA 0 P5N TOTALSOURCE P</v>
      </c>
      <c r="M2502" s="12" t="s">
        <v>15</v>
      </c>
      <c r="N2502" s="12" t="str">
        <f t="shared" si="224"/>
        <v>l2203</v>
      </c>
    </row>
    <row r="2503" spans="1:14">
      <c r="A2503" s="12" t="s">
        <v>2516</v>
      </c>
      <c r="B2503" s="6" t="str">
        <f t="shared" si="222"/>
        <v>l220304951</v>
      </c>
      <c r="C2503" s="12">
        <v>189843</v>
      </c>
      <c r="D2503" s="12" t="str">
        <f t="shared" si="223"/>
        <v>p-189843</v>
      </c>
      <c r="E2503" s="6" t="str">
        <f>+VLOOKUP($D2503,Sheet3!$B:$I,2,0)</f>
        <v>16X6X101/2</v>
      </c>
      <c r="F2503" s="6" t="str">
        <f>+VLOOKUP($D2503,Sheet3!$B:$I,3,0)</f>
        <v>SAT</v>
      </c>
      <c r="G2503" s="6" t="str">
        <f>+VLOOKUP($D2503,Sheet3!$B:$I,4,0)</f>
        <v>NUMA</v>
      </c>
      <c r="H2503" s="6">
        <f>+VLOOKUP($D2503,Sheet3!$B:$I,5,0)</f>
        <v>0</v>
      </c>
      <c r="I2503" s="6" t="str">
        <f>+VLOOKUP($D2503,Sheet3!$B:$I,6,0)</f>
        <v>P5N</v>
      </c>
      <c r="J2503" s="6" t="str">
        <f>+VLOOKUP($D2503,Sheet3!$B:$I,7,0)</f>
        <v>TOTALSOURCE</v>
      </c>
      <c r="K2503" s="6" t="str">
        <f>+VLOOKUP($D2503,Sheet3!$B:$I,8,0)</f>
        <v>P</v>
      </c>
      <c r="L2503" s="6" t="str">
        <f t="shared" si="225"/>
        <v>16X6X101/2SAT NUMA 0 P5N TOTALSOURCE P</v>
      </c>
      <c r="M2503" s="12" t="s">
        <v>15</v>
      </c>
      <c r="N2503" s="12" t="str">
        <f t="shared" si="224"/>
        <v>l2203</v>
      </c>
    </row>
    <row r="2504" spans="1:14">
      <c r="A2504" s="12" t="s">
        <v>2517</v>
      </c>
      <c r="B2504" s="6" t="str">
        <f t="shared" si="222"/>
        <v>l220305483</v>
      </c>
      <c r="C2504" s="12">
        <v>189843</v>
      </c>
      <c r="D2504" s="12" t="str">
        <f t="shared" si="223"/>
        <v>p-189843</v>
      </c>
      <c r="E2504" s="6" t="str">
        <f>+VLOOKUP($D2504,Sheet3!$B:$I,2,0)</f>
        <v>16X6X101/2</v>
      </c>
      <c r="F2504" s="6" t="str">
        <f>+VLOOKUP($D2504,Sheet3!$B:$I,3,0)</f>
        <v>SAT</v>
      </c>
      <c r="G2504" s="6" t="str">
        <f>+VLOOKUP($D2504,Sheet3!$B:$I,4,0)</f>
        <v>NUMA</v>
      </c>
      <c r="H2504" s="6">
        <f>+VLOOKUP($D2504,Sheet3!$B:$I,5,0)</f>
        <v>0</v>
      </c>
      <c r="I2504" s="6" t="str">
        <f>+VLOOKUP($D2504,Sheet3!$B:$I,6,0)</f>
        <v>P5N</v>
      </c>
      <c r="J2504" s="6" t="str">
        <f>+VLOOKUP($D2504,Sheet3!$B:$I,7,0)</f>
        <v>TOTALSOURCE</v>
      </c>
      <c r="K2504" s="6" t="str">
        <f>+VLOOKUP($D2504,Sheet3!$B:$I,8,0)</f>
        <v>P</v>
      </c>
      <c r="L2504" s="6" t="str">
        <f t="shared" si="225"/>
        <v>16X6X101/2SAT NUMA 0 P5N TOTALSOURCE P</v>
      </c>
      <c r="M2504" s="12" t="s">
        <v>15</v>
      </c>
      <c r="N2504" s="12" t="str">
        <f t="shared" si="224"/>
        <v>l2203</v>
      </c>
    </row>
    <row r="2505" spans="1:14">
      <c r="A2505" s="12" t="s">
        <v>2518</v>
      </c>
      <c r="B2505" s="6" t="str">
        <f t="shared" si="222"/>
        <v>l220305170</v>
      </c>
      <c r="C2505" s="12">
        <v>190000</v>
      </c>
      <c r="D2505" s="12" t="str">
        <f t="shared" si="223"/>
        <v>p-190000</v>
      </c>
      <c r="E2505" s="6" t="str">
        <f>+VLOOKUP($D2505,Sheet3!$B:$I,2,0)</f>
        <v>15X5X111/4</v>
      </c>
      <c r="F2505" s="6" t="str">
        <f>+VLOOKUP($D2505,Sheet3!$B:$I,3,0)</f>
        <v>SAT</v>
      </c>
      <c r="G2505" s="6" t="str">
        <f>+VLOOKUP($D2505,Sheet3!$B:$I,4,0)</f>
        <v>NUMA</v>
      </c>
      <c r="H2505" s="6">
        <f>+VLOOKUP($D2505,Sheet3!$B:$I,5,0)</f>
        <v>0</v>
      </c>
      <c r="I2505" s="6" t="str">
        <f>+VLOOKUP($D2505,Sheet3!$B:$I,6,0)</f>
        <v>P5N</v>
      </c>
      <c r="J2505" s="6" t="str">
        <f>+VLOOKUP($D2505,Sheet3!$B:$I,7,0)</f>
        <v>TOTALSOURCE</v>
      </c>
      <c r="K2505" s="6" t="str">
        <f>+VLOOKUP($D2505,Sheet3!$B:$I,8,0)</f>
        <v>P</v>
      </c>
      <c r="L2505" s="6" t="str">
        <f t="shared" si="225"/>
        <v>15X5X111/4SAT NUMA 0 P5N TOTALSOURCE P</v>
      </c>
      <c r="M2505" s="12" t="s">
        <v>15</v>
      </c>
      <c r="N2505" s="12" t="str">
        <f t="shared" si="224"/>
        <v>l2203</v>
      </c>
    </row>
    <row r="2506" spans="1:14">
      <c r="A2506" s="12" t="s">
        <v>2519</v>
      </c>
      <c r="B2506" s="6" t="str">
        <f t="shared" si="222"/>
        <v>l220306214</v>
      </c>
      <c r="C2506" s="12">
        <v>189502</v>
      </c>
      <c r="D2506" s="12" t="str">
        <f t="shared" si="223"/>
        <v>p-189502</v>
      </c>
      <c r="E2506" s="6" t="str">
        <f>+VLOOKUP($D2506,Sheet3!$B:$I,2,0)</f>
        <v>12X41/2X8</v>
      </c>
      <c r="F2506" s="6" t="str">
        <f>+VLOOKUP($D2506,Sheet3!$B:$I,3,0)</f>
        <v>SM</v>
      </c>
      <c r="G2506" s="6" t="str">
        <f>+VLOOKUP($D2506,Sheet3!$B:$I,4,0)</f>
        <v>NUMA</v>
      </c>
      <c r="H2506" s="6">
        <f>+VLOOKUP($D2506,Sheet3!$B:$I,5,0)</f>
        <v>0</v>
      </c>
      <c r="I2506" s="6" t="str">
        <f>+VLOOKUP($D2506,Sheet3!$B:$I,6,0)</f>
        <v>P5N</v>
      </c>
      <c r="J2506" s="6" t="str">
        <f>+VLOOKUP($D2506,Sheet3!$B:$I,7,0)</f>
        <v>TOTALSOURCE</v>
      </c>
      <c r="K2506" s="6" t="str">
        <f>+VLOOKUP($D2506,Sheet3!$B:$I,8,0)</f>
        <v>P</v>
      </c>
      <c r="L2506" s="6" t="str">
        <f t="shared" si="225"/>
        <v>12X41/2X8SM NUMA 0 P5N TOTALSOURCE P</v>
      </c>
      <c r="M2506" s="12" t="s">
        <v>15</v>
      </c>
      <c r="N2506" s="12" t="str">
        <f t="shared" si="224"/>
        <v>l2203</v>
      </c>
    </row>
    <row r="2507" spans="1:14">
      <c r="A2507" s="12" t="s">
        <v>2520</v>
      </c>
      <c r="B2507" s="6" t="str">
        <f t="shared" si="222"/>
        <v>l220305561</v>
      </c>
      <c r="C2507" s="12">
        <v>189502</v>
      </c>
      <c r="D2507" s="12" t="str">
        <f t="shared" si="223"/>
        <v>p-189502</v>
      </c>
      <c r="E2507" s="6" t="str">
        <f>+VLOOKUP($D2507,Sheet3!$B:$I,2,0)</f>
        <v>12X41/2X8</v>
      </c>
      <c r="F2507" s="6" t="str">
        <f>+VLOOKUP($D2507,Sheet3!$B:$I,3,0)</f>
        <v>SM</v>
      </c>
      <c r="G2507" s="6" t="str">
        <f>+VLOOKUP($D2507,Sheet3!$B:$I,4,0)</f>
        <v>NUMA</v>
      </c>
      <c r="H2507" s="6">
        <f>+VLOOKUP($D2507,Sheet3!$B:$I,5,0)</f>
        <v>0</v>
      </c>
      <c r="I2507" s="6" t="str">
        <f>+VLOOKUP($D2507,Sheet3!$B:$I,6,0)</f>
        <v>P5N</v>
      </c>
      <c r="J2507" s="6" t="str">
        <f>+VLOOKUP($D2507,Sheet3!$B:$I,7,0)</f>
        <v>TOTALSOURCE</v>
      </c>
      <c r="K2507" s="6" t="str">
        <f>+VLOOKUP($D2507,Sheet3!$B:$I,8,0)</f>
        <v>P</v>
      </c>
      <c r="L2507" s="6" t="str">
        <f t="shared" si="225"/>
        <v>12X41/2X8SM NUMA 0 P5N TOTALSOURCE P</v>
      </c>
      <c r="M2507" s="12" t="s">
        <v>15</v>
      </c>
      <c r="N2507" s="12" t="str">
        <f t="shared" si="224"/>
        <v>l2203</v>
      </c>
    </row>
    <row r="2508" spans="1:14">
      <c r="A2508" s="12" t="s">
        <v>2521</v>
      </c>
      <c r="B2508" s="6" t="str">
        <f t="shared" si="222"/>
        <v>l220305735</v>
      </c>
      <c r="C2508" s="12">
        <v>189502</v>
      </c>
      <c r="D2508" s="12" t="str">
        <f t="shared" si="223"/>
        <v>p-189502</v>
      </c>
      <c r="E2508" s="6" t="str">
        <f>+VLOOKUP($D2508,Sheet3!$B:$I,2,0)</f>
        <v>12X41/2X8</v>
      </c>
      <c r="F2508" s="6" t="str">
        <f>+VLOOKUP($D2508,Sheet3!$B:$I,3,0)</f>
        <v>SM</v>
      </c>
      <c r="G2508" s="6" t="str">
        <f>+VLOOKUP($D2508,Sheet3!$B:$I,4,0)</f>
        <v>NUMA</v>
      </c>
      <c r="H2508" s="6">
        <f>+VLOOKUP($D2508,Sheet3!$B:$I,5,0)</f>
        <v>0</v>
      </c>
      <c r="I2508" s="6" t="str">
        <f>+VLOOKUP($D2508,Sheet3!$B:$I,6,0)</f>
        <v>P5N</v>
      </c>
      <c r="J2508" s="6" t="str">
        <f>+VLOOKUP($D2508,Sheet3!$B:$I,7,0)</f>
        <v>TOTALSOURCE</v>
      </c>
      <c r="K2508" s="6" t="str">
        <f>+VLOOKUP($D2508,Sheet3!$B:$I,8,0)</f>
        <v>P</v>
      </c>
      <c r="L2508" s="6" t="str">
        <f t="shared" si="225"/>
        <v>12X41/2X8SM NUMA 0 P5N TOTALSOURCE P</v>
      </c>
      <c r="M2508" s="12" t="s">
        <v>15</v>
      </c>
      <c r="N2508" s="12" t="str">
        <f t="shared" si="224"/>
        <v>l2203</v>
      </c>
    </row>
    <row r="2509" spans="1:14">
      <c r="A2509" s="12" t="s">
        <v>2522</v>
      </c>
      <c r="B2509" s="6" t="str">
        <f t="shared" si="222"/>
        <v>l220305408</v>
      </c>
      <c r="C2509" s="12">
        <v>189502</v>
      </c>
      <c r="D2509" s="12" t="str">
        <f t="shared" si="223"/>
        <v>p-189502</v>
      </c>
      <c r="E2509" s="6" t="str">
        <f>+VLOOKUP($D2509,Sheet3!$B:$I,2,0)</f>
        <v>12X41/2X8</v>
      </c>
      <c r="F2509" s="6" t="str">
        <f>+VLOOKUP($D2509,Sheet3!$B:$I,3,0)</f>
        <v>SM</v>
      </c>
      <c r="G2509" s="6" t="str">
        <f>+VLOOKUP($D2509,Sheet3!$B:$I,4,0)</f>
        <v>NUMA</v>
      </c>
      <c r="H2509" s="6">
        <f>+VLOOKUP($D2509,Sheet3!$B:$I,5,0)</f>
        <v>0</v>
      </c>
      <c r="I2509" s="6" t="str">
        <f>+VLOOKUP($D2509,Sheet3!$B:$I,6,0)</f>
        <v>P5N</v>
      </c>
      <c r="J2509" s="6" t="str">
        <f>+VLOOKUP($D2509,Sheet3!$B:$I,7,0)</f>
        <v>TOTALSOURCE</v>
      </c>
      <c r="K2509" s="6" t="str">
        <f>+VLOOKUP($D2509,Sheet3!$B:$I,8,0)</f>
        <v>P</v>
      </c>
      <c r="L2509" s="6" t="str">
        <f t="shared" si="225"/>
        <v>12X41/2X8SM NUMA 0 P5N TOTALSOURCE P</v>
      </c>
      <c r="M2509" s="12" t="s">
        <v>15</v>
      </c>
      <c r="N2509" s="12" t="str">
        <f t="shared" si="224"/>
        <v>l2203</v>
      </c>
    </row>
    <row r="2510" spans="1:14">
      <c r="A2510" s="12" t="s">
        <v>2523</v>
      </c>
      <c r="B2510" s="6" t="str">
        <f t="shared" si="222"/>
        <v>l220306163</v>
      </c>
      <c r="C2510" s="12">
        <v>189502</v>
      </c>
      <c r="D2510" s="12" t="str">
        <f t="shared" si="223"/>
        <v>p-189502</v>
      </c>
      <c r="E2510" s="6" t="str">
        <f>+VLOOKUP($D2510,Sheet3!$B:$I,2,0)</f>
        <v>12X41/2X8</v>
      </c>
      <c r="F2510" s="6" t="str">
        <f>+VLOOKUP($D2510,Sheet3!$B:$I,3,0)</f>
        <v>SM</v>
      </c>
      <c r="G2510" s="6" t="str">
        <f>+VLOOKUP($D2510,Sheet3!$B:$I,4,0)</f>
        <v>NUMA</v>
      </c>
      <c r="H2510" s="6">
        <f>+VLOOKUP($D2510,Sheet3!$B:$I,5,0)</f>
        <v>0</v>
      </c>
      <c r="I2510" s="6" t="str">
        <f>+VLOOKUP($D2510,Sheet3!$B:$I,6,0)</f>
        <v>P5N</v>
      </c>
      <c r="J2510" s="6" t="str">
        <f>+VLOOKUP($D2510,Sheet3!$B:$I,7,0)</f>
        <v>TOTALSOURCE</v>
      </c>
      <c r="K2510" s="6" t="str">
        <f>+VLOOKUP($D2510,Sheet3!$B:$I,8,0)</f>
        <v>P</v>
      </c>
      <c r="L2510" s="6" t="str">
        <f t="shared" si="225"/>
        <v>12X41/2X8SM NUMA 0 P5N TOTALSOURCE P</v>
      </c>
      <c r="M2510" s="12" t="s">
        <v>15</v>
      </c>
      <c r="N2510" s="12" t="str">
        <f t="shared" si="224"/>
        <v>l2203</v>
      </c>
    </row>
    <row r="2511" spans="1:14">
      <c r="A2511" s="12" t="s">
        <v>2524</v>
      </c>
      <c r="B2511" s="6" t="str">
        <f t="shared" si="222"/>
        <v>l220306116</v>
      </c>
      <c r="C2511" s="12">
        <v>189502</v>
      </c>
      <c r="D2511" s="12" t="str">
        <f t="shared" si="223"/>
        <v>p-189502</v>
      </c>
      <c r="E2511" s="6" t="str">
        <f>+VLOOKUP($D2511,Sheet3!$B:$I,2,0)</f>
        <v>12X41/2X8</v>
      </c>
      <c r="F2511" s="6" t="str">
        <f>+VLOOKUP($D2511,Sheet3!$B:$I,3,0)</f>
        <v>SM</v>
      </c>
      <c r="G2511" s="6" t="str">
        <f>+VLOOKUP($D2511,Sheet3!$B:$I,4,0)</f>
        <v>NUMA</v>
      </c>
      <c r="H2511" s="6">
        <f>+VLOOKUP($D2511,Sheet3!$B:$I,5,0)</f>
        <v>0</v>
      </c>
      <c r="I2511" s="6" t="str">
        <f>+VLOOKUP($D2511,Sheet3!$B:$I,6,0)</f>
        <v>P5N</v>
      </c>
      <c r="J2511" s="6" t="str">
        <f>+VLOOKUP($D2511,Sheet3!$B:$I,7,0)</f>
        <v>TOTALSOURCE</v>
      </c>
      <c r="K2511" s="6" t="str">
        <f>+VLOOKUP($D2511,Sheet3!$B:$I,8,0)</f>
        <v>P</v>
      </c>
      <c r="L2511" s="6" t="str">
        <f t="shared" si="225"/>
        <v>12X41/2X8SM NUMA 0 P5N TOTALSOURCE P</v>
      </c>
      <c r="M2511" s="12" t="s">
        <v>15</v>
      </c>
      <c r="N2511" s="12" t="str">
        <f t="shared" si="224"/>
        <v>l2203</v>
      </c>
    </row>
    <row r="2512" spans="1:14">
      <c r="A2512" s="12" t="s">
        <v>2525</v>
      </c>
      <c r="B2512" s="6" t="str">
        <f t="shared" si="222"/>
        <v>l220305967</v>
      </c>
      <c r="C2512" s="12">
        <v>189502</v>
      </c>
      <c r="D2512" s="12" t="str">
        <f t="shared" si="223"/>
        <v>p-189502</v>
      </c>
      <c r="E2512" s="6" t="str">
        <f>+VLOOKUP($D2512,Sheet3!$B:$I,2,0)</f>
        <v>12X41/2X8</v>
      </c>
      <c r="F2512" s="6" t="str">
        <f>+VLOOKUP($D2512,Sheet3!$B:$I,3,0)</f>
        <v>SM</v>
      </c>
      <c r="G2512" s="6" t="str">
        <f>+VLOOKUP($D2512,Sheet3!$B:$I,4,0)</f>
        <v>NUMA</v>
      </c>
      <c r="H2512" s="6">
        <f>+VLOOKUP($D2512,Sheet3!$B:$I,5,0)</f>
        <v>0</v>
      </c>
      <c r="I2512" s="6" t="str">
        <f>+VLOOKUP($D2512,Sheet3!$B:$I,6,0)</f>
        <v>P5N</v>
      </c>
      <c r="J2512" s="6" t="str">
        <f>+VLOOKUP($D2512,Sheet3!$B:$I,7,0)</f>
        <v>TOTALSOURCE</v>
      </c>
      <c r="K2512" s="6" t="str">
        <f>+VLOOKUP($D2512,Sheet3!$B:$I,8,0)</f>
        <v>P</v>
      </c>
      <c r="L2512" s="6" t="str">
        <f t="shared" si="225"/>
        <v>12X41/2X8SM NUMA 0 P5N TOTALSOURCE P</v>
      </c>
      <c r="M2512" s="12" t="s">
        <v>15</v>
      </c>
      <c r="N2512" s="12" t="str">
        <f t="shared" si="224"/>
        <v>l2203</v>
      </c>
    </row>
    <row r="2513" spans="1:14">
      <c r="A2513" s="12" t="s">
        <v>2526</v>
      </c>
      <c r="B2513" s="6" t="str">
        <f t="shared" si="222"/>
        <v>l220305221</v>
      </c>
      <c r="C2513" s="12">
        <v>190117</v>
      </c>
      <c r="D2513" s="12" t="str">
        <f t="shared" si="223"/>
        <v>p-190117</v>
      </c>
      <c r="E2513" s="6" t="str">
        <f>+VLOOKUP($D2513,Sheet3!$B:$I,2,0)</f>
        <v>161/4X5X111/4</v>
      </c>
      <c r="F2513" s="6" t="str">
        <f>+VLOOKUP($D2513,Sheet3!$B:$I,3,0)</f>
        <v>SAT</v>
      </c>
      <c r="G2513" s="6" t="str">
        <f>+VLOOKUP($D2513,Sheet3!$B:$I,4,0)</f>
        <v>NUMA</v>
      </c>
      <c r="H2513" s="6">
        <f>+VLOOKUP($D2513,Sheet3!$B:$I,5,0)</f>
        <v>0</v>
      </c>
      <c r="I2513" s="6" t="str">
        <f>+VLOOKUP($D2513,Sheet3!$B:$I,6,0)</f>
        <v>P5N</v>
      </c>
      <c r="J2513" s="6" t="str">
        <f>+VLOOKUP($D2513,Sheet3!$B:$I,7,0)</f>
        <v>TOTALSOURCE</v>
      </c>
      <c r="K2513" s="6" t="str">
        <f>+VLOOKUP($D2513,Sheet3!$B:$I,8,0)</f>
        <v>P</v>
      </c>
      <c r="L2513" s="6" t="str">
        <f t="shared" si="225"/>
        <v>161/4X5X111/4SAT NUMA 0 P5N TOTALSOURCE P</v>
      </c>
      <c r="M2513" s="12" t="s">
        <v>15</v>
      </c>
      <c r="N2513" s="12" t="str">
        <f t="shared" si="224"/>
        <v>l2203</v>
      </c>
    </row>
    <row r="2514" spans="1:14">
      <c r="A2514" s="12" t="s">
        <v>2527</v>
      </c>
      <c r="B2514" s="6" t="str">
        <f t="shared" si="222"/>
        <v>l220306701</v>
      </c>
      <c r="C2514" s="12">
        <v>189498</v>
      </c>
      <c r="D2514" s="12" t="str">
        <f t="shared" si="223"/>
        <v>p-189498</v>
      </c>
      <c r="E2514" s="6" t="str">
        <f>+VLOOKUP($D2514,Sheet3!$B:$I,2,0)</f>
        <v>12X41/2X8</v>
      </c>
      <c r="F2514" s="6" t="str">
        <f>+VLOOKUP($D2514,Sheet3!$B:$I,3,0)</f>
        <v>SM</v>
      </c>
      <c r="G2514" s="6" t="str">
        <f>+VLOOKUP($D2514,Sheet3!$B:$I,4,0)</f>
        <v>NUMA</v>
      </c>
      <c r="H2514" s="6">
        <f>+VLOOKUP($D2514,Sheet3!$B:$I,5,0)</f>
        <v>0</v>
      </c>
      <c r="I2514" s="6" t="str">
        <f>+VLOOKUP($D2514,Sheet3!$B:$I,6,0)</f>
        <v>P5</v>
      </c>
      <c r="J2514" s="6" t="str">
        <f>+VLOOKUP($D2514,Sheet3!$B:$I,7,0)</f>
        <v>TOTALSOURCE</v>
      </c>
      <c r="K2514" s="6" t="str">
        <f>+VLOOKUP($D2514,Sheet3!$B:$I,8,0)</f>
        <v>P</v>
      </c>
      <c r="L2514" s="6" t="str">
        <f t="shared" si="225"/>
        <v>12X41/2X8SM NUMA 0 P5 TOTALSOURCE P</v>
      </c>
      <c r="M2514" s="12" t="s">
        <v>15</v>
      </c>
      <c r="N2514" s="12" t="str">
        <f t="shared" si="224"/>
        <v>l2203</v>
      </c>
    </row>
    <row r="2515" spans="1:14">
      <c r="A2515" s="12" t="s">
        <v>2528</v>
      </c>
      <c r="B2515" s="6" t="str">
        <f t="shared" si="222"/>
        <v>l220306783</v>
      </c>
      <c r="C2515" s="12">
        <v>189498</v>
      </c>
      <c r="D2515" s="12" t="str">
        <f t="shared" si="223"/>
        <v>p-189498</v>
      </c>
      <c r="E2515" s="6" t="str">
        <f>+VLOOKUP($D2515,Sheet3!$B:$I,2,0)</f>
        <v>12X41/2X8</v>
      </c>
      <c r="F2515" s="6" t="str">
        <f>+VLOOKUP($D2515,Sheet3!$B:$I,3,0)</f>
        <v>SM</v>
      </c>
      <c r="G2515" s="6" t="str">
        <f>+VLOOKUP($D2515,Sheet3!$B:$I,4,0)</f>
        <v>NUMA</v>
      </c>
      <c r="H2515" s="6">
        <f>+VLOOKUP($D2515,Sheet3!$B:$I,5,0)</f>
        <v>0</v>
      </c>
      <c r="I2515" s="6" t="str">
        <f>+VLOOKUP($D2515,Sheet3!$B:$I,6,0)</f>
        <v>P5</v>
      </c>
      <c r="J2515" s="6" t="str">
        <f>+VLOOKUP($D2515,Sheet3!$B:$I,7,0)</f>
        <v>TOTALSOURCE</v>
      </c>
      <c r="K2515" s="6" t="str">
        <f>+VLOOKUP($D2515,Sheet3!$B:$I,8,0)</f>
        <v>P</v>
      </c>
      <c r="L2515" s="6" t="str">
        <f t="shared" si="225"/>
        <v>12X41/2X8SM NUMA 0 P5 TOTALSOURCE P</v>
      </c>
      <c r="M2515" s="12" t="s">
        <v>15</v>
      </c>
      <c r="N2515" s="12" t="str">
        <f t="shared" si="224"/>
        <v>l2203</v>
      </c>
    </row>
    <row r="2516" spans="1:14">
      <c r="A2516" s="12" t="s">
        <v>2529</v>
      </c>
      <c r="B2516" s="6" t="str">
        <f t="shared" si="222"/>
        <v>l220306525</v>
      </c>
      <c r="C2516" s="12">
        <v>189498</v>
      </c>
      <c r="D2516" s="12" t="str">
        <f t="shared" si="223"/>
        <v>p-189498</v>
      </c>
      <c r="E2516" s="6" t="str">
        <f>+VLOOKUP($D2516,Sheet3!$B:$I,2,0)</f>
        <v>12X41/2X8</v>
      </c>
      <c r="F2516" s="6" t="str">
        <f>+VLOOKUP($D2516,Sheet3!$B:$I,3,0)</f>
        <v>SM</v>
      </c>
      <c r="G2516" s="6" t="str">
        <f>+VLOOKUP($D2516,Sheet3!$B:$I,4,0)</f>
        <v>NUMA</v>
      </c>
      <c r="H2516" s="6">
        <f>+VLOOKUP($D2516,Sheet3!$B:$I,5,0)</f>
        <v>0</v>
      </c>
      <c r="I2516" s="6" t="str">
        <f>+VLOOKUP($D2516,Sheet3!$B:$I,6,0)</f>
        <v>P5</v>
      </c>
      <c r="J2516" s="6" t="str">
        <f>+VLOOKUP($D2516,Sheet3!$B:$I,7,0)</f>
        <v>TOTALSOURCE</v>
      </c>
      <c r="K2516" s="6" t="str">
        <f>+VLOOKUP($D2516,Sheet3!$B:$I,8,0)</f>
        <v>P</v>
      </c>
      <c r="L2516" s="6" t="str">
        <f t="shared" si="225"/>
        <v>12X41/2X8SM NUMA 0 P5 TOTALSOURCE P</v>
      </c>
      <c r="M2516" s="12" t="s">
        <v>15</v>
      </c>
      <c r="N2516" s="12" t="str">
        <f t="shared" si="224"/>
        <v>l2203</v>
      </c>
    </row>
    <row r="2517" spans="1:14">
      <c r="A2517" s="12" t="s">
        <v>2530</v>
      </c>
      <c r="B2517" s="6" t="str">
        <f t="shared" si="222"/>
        <v>l220304691</v>
      </c>
      <c r="C2517" s="12">
        <v>190000</v>
      </c>
      <c r="D2517" s="12" t="str">
        <f t="shared" si="223"/>
        <v>p-190000</v>
      </c>
      <c r="E2517" s="6" t="str">
        <f>+VLOOKUP($D2517,Sheet3!$B:$I,2,0)</f>
        <v>15X5X111/4</v>
      </c>
      <c r="F2517" s="6" t="str">
        <f>+VLOOKUP($D2517,Sheet3!$B:$I,3,0)</f>
        <v>SAT</v>
      </c>
      <c r="G2517" s="6" t="str">
        <f>+VLOOKUP($D2517,Sheet3!$B:$I,4,0)</f>
        <v>NUMA</v>
      </c>
      <c r="H2517" s="6">
        <f>+VLOOKUP($D2517,Sheet3!$B:$I,5,0)</f>
        <v>0</v>
      </c>
      <c r="I2517" s="6" t="str">
        <f>+VLOOKUP($D2517,Sheet3!$B:$I,6,0)</f>
        <v>P5N</v>
      </c>
      <c r="J2517" s="6" t="str">
        <f>+VLOOKUP($D2517,Sheet3!$B:$I,7,0)</f>
        <v>TOTALSOURCE</v>
      </c>
      <c r="K2517" s="6" t="str">
        <f>+VLOOKUP($D2517,Sheet3!$B:$I,8,0)</f>
        <v>P</v>
      </c>
      <c r="L2517" s="6" t="str">
        <f t="shared" si="225"/>
        <v>15X5X111/4SAT NUMA 0 P5N TOTALSOURCE P</v>
      </c>
      <c r="M2517" s="12" t="s">
        <v>15</v>
      </c>
      <c r="N2517" s="12" t="str">
        <f t="shared" si="224"/>
        <v>l2203</v>
      </c>
    </row>
    <row r="2518" spans="1:14">
      <c r="A2518" s="12" t="s">
        <v>2531</v>
      </c>
      <c r="B2518" s="6" t="str">
        <f t="shared" si="222"/>
        <v>l220304643</v>
      </c>
      <c r="C2518" s="12">
        <v>190000</v>
      </c>
      <c r="D2518" s="12" t="str">
        <f t="shared" si="223"/>
        <v>p-190000</v>
      </c>
      <c r="E2518" s="6" t="str">
        <f>+VLOOKUP($D2518,Sheet3!$B:$I,2,0)</f>
        <v>15X5X111/4</v>
      </c>
      <c r="F2518" s="6" t="str">
        <f>+VLOOKUP($D2518,Sheet3!$B:$I,3,0)</f>
        <v>SAT</v>
      </c>
      <c r="G2518" s="6" t="str">
        <f>+VLOOKUP($D2518,Sheet3!$B:$I,4,0)</f>
        <v>NUMA</v>
      </c>
      <c r="H2518" s="6">
        <f>+VLOOKUP($D2518,Sheet3!$B:$I,5,0)</f>
        <v>0</v>
      </c>
      <c r="I2518" s="6" t="str">
        <f>+VLOOKUP($D2518,Sheet3!$B:$I,6,0)</f>
        <v>P5N</v>
      </c>
      <c r="J2518" s="6" t="str">
        <f>+VLOOKUP($D2518,Sheet3!$B:$I,7,0)</f>
        <v>TOTALSOURCE</v>
      </c>
      <c r="K2518" s="6" t="str">
        <f>+VLOOKUP($D2518,Sheet3!$B:$I,8,0)</f>
        <v>P</v>
      </c>
      <c r="L2518" s="6" t="str">
        <f t="shared" si="225"/>
        <v>15X5X111/4SAT NUMA 0 P5N TOTALSOURCE P</v>
      </c>
      <c r="M2518" s="12" t="s">
        <v>15</v>
      </c>
      <c r="N2518" s="12" t="str">
        <f t="shared" si="224"/>
        <v>l2203</v>
      </c>
    </row>
    <row r="2519" spans="1:14">
      <c r="A2519" s="12" t="s">
        <v>2532</v>
      </c>
      <c r="B2519" s="6" t="str">
        <f t="shared" si="222"/>
        <v>l220304373</v>
      </c>
      <c r="C2519" s="12">
        <v>190000</v>
      </c>
      <c r="D2519" s="12" t="str">
        <f t="shared" si="223"/>
        <v>p-190000</v>
      </c>
      <c r="E2519" s="6" t="str">
        <f>+VLOOKUP($D2519,Sheet3!$B:$I,2,0)</f>
        <v>15X5X111/4</v>
      </c>
      <c r="F2519" s="6" t="str">
        <f>+VLOOKUP($D2519,Sheet3!$B:$I,3,0)</f>
        <v>SAT</v>
      </c>
      <c r="G2519" s="6" t="str">
        <f>+VLOOKUP($D2519,Sheet3!$B:$I,4,0)</f>
        <v>NUMA</v>
      </c>
      <c r="H2519" s="6">
        <f>+VLOOKUP($D2519,Sheet3!$B:$I,5,0)</f>
        <v>0</v>
      </c>
      <c r="I2519" s="6" t="str">
        <f>+VLOOKUP($D2519,Sheet3!$B:$I,6,0)</f>
        <v>P5N</v>
      </c>
      <c r="J2519" s="6" t="str">
        <f>+VLOOKUP($D2519,Sheet3!$B:$I,7,0)</f>
        <v>TOTALSOURCE</v>
      </c>
      <c r="K2519" s="6" t="str">
        <f>+VLOOKUP($D2519,Sheet3!$B:$I,8,0)</f>
        <v>P</v>
      </c>
      <c r="L2519" s="6" t="str">
        <f t="shared" si="225"/>
        <v>15X5X111/4SAT NUMA 0 P5N TOTALSOURCE P</v>
      </c>
      <c r="M2519" s="12" t="s">
        <v>15</v>
      </c>
      <c r="N2519" s="12" t="str">
        <f t="shared" si="224"/>
        <v>l2203</v>
      </c>
    </row>
    <row r="2520" spans="1:14">
      <c r="A2520" s="12" t="s">
        <v>2533</v>
      </c>
      <c r="B2520" s="6" t="str">
        <f t="shared" si="222"/>
        <v>l220304599</v>
      </c>
      <c r="C2520" s="12">
        <v>190000</v>
      </c>
      <c r="D2520" s="12" t="str">
        <f t="shared" si="223"/>
        <v>p-190000</v>
      </c>
      <c r="E2520" s="6" t="str">
        <f>+VLOOKUP($D2520,Sheet3!$B:$I,2,0)</f>
        <v>15X5X111/4</v>
      </c>
      <c r="F2520" s="6" t="str">
        <f>+VLOOKUP($D2520,Sheet3!$B:$I,3,0)</f>
        <v>SAT</v>
      </c>
      <c r="G2520" s="6" t="str">
        <f>+VLOOKUP($D2520,Sheet3!$B:$I,4,0)</f>
        <v>NUMA</v>
      </c>
      <c r="H2520" s="6">
        <f>+VLOOKUP($D2520,Sheet3!$B:$I,5,0)</f>
        <v>0</v>
      </c>
      <c r="I2520" s="6" t="str">
        <f>+VLOOKUP($D2520,Sheet3!$B:$I,6,0)</f>
        <v>P5N</v>
      </c>
      <c r="J2520" s="6" t="str">
        <f>+VLOOKUP($D2520,Sheet3!$B:$I,7,0)</f>
        <v>TOTALSOURCE</v>
      </c>
      <c r="K2520" s="6" t="str">
        <f>+VLOOKUP($D2520,Sheet3!$B:$I,8,0)</f>
        <v>P</v>
      </c>
      <c r="L2520" s="6" t="str">
        <f t="shared" si="225"/>
        <v>15X5X111/4SAT NUMA 0 P5N TOTALSOURCE P</v>
      </c>
      <c r="M2520" s="12" t="s">
        <v>15</v>
      </c>
      <c r="N2520" s="12" t="str">
        <f t="shared" si="224"/>
        <v>l2203</v>
      </c>
    </row>
    <row r="2521" spans="1:14">
      <c r="A2521" s="12" t="s">
        <v>2534</v>
      </c>
      <c r="B2521" s="6" t="str">
        <f t="shared" si="222"/>
        <v>l220305061</v>
      </c>
      <c r="C2521" s="12">
        <v>190000</v>
      </c>
      <c r="D2521" s="12" t="str">
        <f t="shared" si="223"/>
        <v>p-190000</v>
      </c>
      <c r="E2521" s="6" t="str">
        <f>+VLOOKUP($D2521,Sheet3!$B:$I,2,0)</f>
        <v>15X5X111/4</v>
      </c>
      <c r="F2521" s="6" t="str">
        <f>+VLOOKUP($D2521,Sheet3!$B:$I,3,0)</f>
        <v>SAT</v>
      </c>
      <c r="G2521" s="6" t="str">
        <f>+VLOOKUP($D2521,Sheet3!$B:$I,4,0)</f>
        <v>NUMA</v>
      </c>
      <c r="H2521" s="6">
        <f>+VLOOKUP($D2521,Sheet3!$B:$I,5,0)</f>
        <v>0</v>
      </c>
      <c r="I2521" s="6" t="str">
        <f>+VLOOKUP($D2521,Sheet3!$B:$I,6,0)</f>
        <v>P5N</v>
      </c>
      <c r="J2521" s="6" t="str">
        <f>+VLOOKUP($D2521,Sheet3!$B:$I,7,0)</f>
        <v>TOTALSOURCE</v>
      </c>
      <c r="K2521" s="6" t="str">
        <f>+VLOOKUP($D2521,Sheet3!$B:$I,8,0)</f>
        <v>P</v>
      </c>
      <c r="L2521" s="6" t="str">
        <f t="shared" si="225"/>
        <v>15X5X111/4SAT NUMA 0 P5N TOTALSOURCE P</v>
      </c>
      <c r="M2521" s="12" t="s">
        <v>15</v>
      </c>
      <c r="N2521" s="12" t="str">
        <f t="shared" si="224"/>
        <v>l2203</v>
      </c>
    </row>
    <row r="2522" spans="1:14">
      <c r="A2522" s="12" t="s">
        <v>2535</v>
      </c>
      <c r="B2522" s="6" t="str">
        <f t="shared" si="222"/>
        <v>l220304796</v>
      </c>
      <c r="C2522" s="12">
        <v>190000</v>
      </c>
      <c r="D2522" s="12" t="str">
        <f t="shared" si="223"/>
        <v>p-190000</v>
      </c>
      <c r="E2522" s="6" t="str">
        <f>+VLOOKUP($D2522,Sheet3!$B:$I,2,0)</f>
        <v>15X5X111/4</v>
      </c>
      <c r="F2522" s="6" t="str">
        <f>+VLOOKUP($D2522,Sheet3!$B:$I,3,0)</f>
        <v>SAT</v>
      </c>
      <c r="G2522" s="6" t="str">
        <f>+VLOOKUP($D2522,Sheet3!$B:$I,4,0)</f>
        <v>NUMA</v>
      </c>
      <c r="H2522" s="6">
        <f>+VLOOKUP($D2522,Sheet3!$B:$I,5,0)</f>
        <v>0</v>
      </c>
      <c r="I2522" s="6" t="str">
        <f>+VLOOKUP($D2522,Sheet3!$B:$I,6,0)</f>
        <v>P5N</v>
      </c>
      <c r="J2522" s="6" t="str">
        <f>+VLOOKUP($D2522,Sheet3!$B:$I,7,0)</f>
        <v>TOTALSOURCE</v>
      </c>
      <c r="K2522" s="6" t="str">
        <f>+VLOOKUP($D2522,Sheet3!$B:$I,8,0)</f>
        <v>P</v>
      </c>
      <c r="L2522" s="6" t="str">
        <f t="shared" si="225"/>
        <v>15X5X111/4SAT NUMA 0 P5N TOTALSOURCE P</v>
      </c>
      <c r="M2522" s="12" t="s">
        <v>15</v>
      </c>
      <c r="N2522" s="12" t="str">
        <f t="shared" si="224"/>
        <v>l2203</v>
      </c>
    </row>
    <row r="2523" spans="1:14">
      <c r="A2523" s="12" t="s">
        <v>2536</v>
      </c>
      <c r="B2523" s="6" t="str">
        <f t="shared" si="222"/>
        <v>l220304963</v>
      </c>
      <c r="C2523" s="12">
        <v>190000</v>
      </c>
      <c r="D2523" s="12" t="str">
        <f t="shared" si="223"/>
        <v>p-190000</v>
      </c>
      <c r="E2523" s="6" t="str">
        <f>+VLOOKUP($D2523,Sheet3!$B:$I,2,0)</f>
        <v>15X5X111/4</v>
      </c>
      <c r="F2523" s="6" t="str">
        <f>+VLOOKUP($D2523,Sheet3!$B:$I,3,0)</f>
        <v>SAT</v>
      </c>
      <c r="G2523" s="6" t="str">
        <f>+VLOOKUP($D2523,Sheet3!$B:$I,4,0)</f>
        <v>NUMA</v>
      </c>
      <c r="H2523" s="6">
        <f>+VLOOKUP($D2523,Sheet3!$B:$I,5,0)</f>
        <v>0</v>
      </c>
      <c r="I2523" s="6" t="str">
        <f>+VLOOKUP($D2523,Sheet3!$B:$I,6,0)</f>
        <v>P5N</v>
      </c>
      <c r="J2523" s="6" t="str">
        <f>+VLOOKUP($D2523,Sheet3!$B:$I,7,0)</f>
        <v>TOTALSOURCE</v>
      </c>
      <c r="K2523" s="6" t="str">
        <f>+VLOOKUP($D2523,Sheet3!$B:$I,8,0)</f>
        <v>P</v>
      </c>
      <c r="L2523" s="6" t="str">
        <f t="shared" si="225"/>
        <v>15X5X111/4SAT NUMA 0 P5N TOTALSOURCE P</v>
      </c>
      <c r="M2523" s="12" t="s">
        <v>15</v>
      </c>
      <c r="N2523" s="12" t="str">
        <f t="shared" si="224"/>
        <v>l2203</v>
      </c>
    </row>
    <row r="2524" spans="1:14">
      <c r="A2524" s="12" t="s">
        <v>2537</v>
      </c>
      <c r="B2524" s="6" t="str">
        <f t="shared" si="222"/>
        <v>l220304713</v>
      </c>
      <c r="C2524" s="12">
        <v>189843</v>
      </c>
      <c r="D2524" s="12" t="str">
        <f t="shared" si="223"/>
        <v>p-189843</v>
      </c>
      <c r="E2524" s="6" t="str">
        <f>+VLOOKUP($D2524,Sheet3!$B:$I,2,0)</f>
        <v>16X6X101/2</v>
      </c>
      <c r="F2524" s="6" t="str">
        <f>+VLOOKUP($D2524,Sheet3!$B:$I,3,0)</f>
        <v>SAT</v>
      </c>
      <c r="G2524" s="6" t="str">
        <f>+VLOOKUP($D2524,Sheet3!$B:$I,4,0)</f>
        <v>NUMA</v>
      </c>
      <c r="H2524" s="6">
        <f>+VLOOKUP($D2524,Sheet3!$B:$I,5,0)</f>
        <v>0</v>
      </c>
      <c r="I2524" s="6" t="str">
        <f>+VLOOKUP($D2524,Sheet3!$B:$I,6,0)</f>
        <v>P5N</v>
      </c>
      <c r="J2524" s="6" t="str">
        <f>+VLOOKUP($D2524,Sheet3!$B:$I,7,0)</f>
        <v>TOTALSOURCE</v>
      </c>
      <c r="K2524" s="6" t="str">
        <f>+VLOOKUP($D2524,Sheet3!$B:$I,8,0)</f>
        <v>P</v>
      </c>
      <c r="L2524" s="6" t="str">
        <f t="shared" si="225"/>
        <v>16X6X101/2SAT NUMA 0 P5N TOTALSOURCE P</v>
      </c>
      <c r="M2524" s="12" t="s">
        <v>15</v>
      </c>
      <c r="N2524" s="12" t="str">
        <f t="shared" si="224"/>
        <v>l2203</v>
      </c>
    </row>
    <row r="2525" spans="1:14">
      <c r="A2525" s="12" t="s">
        <v>2538</v>
      </c>
      <c r="B2525" s="6" t="str">
        <f t="shared" si="222"/>
        <v>l220305222</v>
      </c>
      <c r="C2525" s="12">
        <v>189843</v>
      </c>
      <c r="D2525" s="12" t="str">
        <f t="shared" si="223"/>
        <v>p-189843</v>
      </c>
      <c r="E2525" s="6" t="str">
        <f>+VLOOKUP($D2525,Sheet3!$B:$I,2,0)</f>
        <v>16X6X101/2</v>
      </c>
      <c r="F2525" s="6" t="str">
        <f>+VLOOKUP($D2525,Sheet3!$B:$I,3,0)</f>
        <v>SAT</v>
      </c>
      <c r="G2525" s="6" t="str">
        <f>+VLOOKUP($D2525,Sheet3!$B:$I,4,0)</f>
        <v>NUMA</v>
      </c>
      <c r="H2525" s="6">
        <f>+VLOOKUP($D2525,Sheet3!$B:$I,5,0)</f>
        <v>0</v>
      </c>
      <c r="I2525" s="6" t="str">
        <f>+VLOOKUP($D2525,Sheet3!$B:$I,6,0)</f>
        <v>P5N</v>
      </c>
      <c r="J2525" s="6" t="str">
        <f>+VLOOKUP($D2525,Sheet3!$B:$I,7,0)</f>
        <v>TOTALSOURCE</v>
      </c>
      <c r="K2525" s="6" t="str">
        <f>+VLOOKUP($D2525,Sheet3!$B:$I,8,0)</f>
        <v>P</v>
      </c>
      <c r="L2525" s="6" t="str">
        <f t="shared" si="225"/>
        <v>16X6X101/2SAT NUMA 0 P5N TOTALSOURCE P</v>
      </c>
      <c r="M2525" s="12" t="s">
        <v>15</v>
      </c>
      <c r="N2525" s="12" t="str">
        <f t="shared" si="224"/>
        <v>l2203</v>
      </c>
    </row>
    <row r="2526" spans="1:14">
      <c r="A2526" s="12" t="s">
        <v>2539</v>
      </c>
      <c r="B2526" s="6" t="str">
        <f t="shared" si="222"/>
        <v>l220305915</v>
      </c>
      <c r="C2526" s="12">
        <v>189843</v>
      </c>
      <c r="D2526" s="12" t="str">
        <f t="shared" si="223"/>
        <v>p-189843</v>
      </c>
      <c r="E2526" s="6" t="str">
        <f>+VLOOKUP($D2526,Sheet3!$B:$I,2,0)</f>
        <v>16X6X101/2</v>
      </c>
      <c r="F2526" s="6" t="str">
        <f>+VLOOKUP($D2526,Sheet3!$B:$I,3,0)</f>
        <v>SAT</v>
      </c>
      <c r="G2526" s="6" t="str">
        <f>+VLOOKUP($D2526,Sheet3!$B:$I,4,0)</f>
        <v>NUMA</v>
      </c>
      <c r="H2526" s="6">
        <f>+VLOOKUP($D2526,Sheet3!$B:$I,5,0)</f>
        <v>0</v>
      </c>
      <c r="I2526" s="6" t="str">
        <f>+VLOOKUP($D2526,Sheet3!$B:$I,6,0)</f>
        <v>P5N</v>
      </c>
      <c r="J2526" s="6" t="str">
        <f>+VLOOKUP($D2526,Sheet3!$B:$I,7,0)</f>
        <v>TOTALSOURCE</v>
      </c>
      <c r="K2526" s="6" t="str">
        <f>+VLOOKUP($D2526,Sheet3!$B:$I,8,0)</f>
        <v>P</v>
      </c>
      <c r="L2526" s="6" t="str">
        <f t="shared" si="225"/>
        <v>16X6X101/2SAT NUMA 0 P5N TOTALSOURCE P</v>
      </c>
      <c r="M2526" s="12" t="s">
        <v>15</v>
      </c>
      <c r="N2526" s="12" t="str">
        <f t="shared" si="224"/>
        <v>l2203</v>
      </c>
    </row>
    <row r="2527" spans="1:14">
      <c r="A2527" s="12" t="s">
        <v>2540</v>
      </c>
      <c r="B2527" s="6" t="str">
        <f t="shared" si="222"/>
        <v>l220305560</v>
      </c>
      <c r="C2527" s="12">
        <v>189843</v>
      </c>
      <c r="D2527" s="12" t="str">
        <f t="shared" si="223"/>
        <v>p-189843</v>
      </c>
      <c r="E2527" s="6" t="str">
        <f>+VLOOKUP($D2527,Sheet3!$B:$I,2,0)</f>
        <v>16X6X101/2</v>
      </c>
      <c r="F2527" s="6" t="str">
        <f>+VLOOKUP($D2527,Sheet3!$B:$I,3,0)</f>
        <v>SAT</v>
      </c>
      <c r="G2527" s="6" t="str">
        <f>+VLOOKUP($D2527,Sheet3!$B:$I,4,0)</f>
        <v>NUMA</v>
      </c>
      <c r="H2527" s="6">
        <f>+VLOOKUP($D2527,Sheet3!$B:$I,5,0)</f>
        <v>0</v>
      </c>
      <c r="I2527" s="6" t="str">
        <f>+VLOOKUP($D2527,Sheet3!$B:$I,6,0)</f>
        <v>P5N</v>
      </c>
      <c r="J2527" s="6" t="str">
        <f>+VLOOKUP($D2527,Sheet3!$B:$I,7,0)</f>
        <v>TOTALSOURCE</v>
      </c>
      <c r="K2527" s="6" t="str">
        <f>+VLOOKUP($D2527,Sheet3!$B:$I,8,0)</f>
        <v>P</v>
      </c>
      <c r="L2527" s="6" t="str">
        <f t="shared" si="225"/>
        <v>16X6X101/2SAT NUMA 0 P5N TOTALSOURCE P</v>
      </c>
      <c r="M2527" s="12" t="s">
        <v>15</v>
      </c>
      <c r="N2527" s="12" t="str">
        <f t="shared" si="224"/>
        <v>l2203</v>
      </c>
    </row>
    <row r="2528" spans="1:14">
      <c r="A2528" s="12" t="s">
        <v>2541</v>
      </c>
      <c r="B2528" s="6" t="str">
        <f t="shared" si="222"/>
        <v>l220306628</v>
      </c>
      <c r="C2528" s="12">
        <v>189498</v>
      </c>
      <c r="D2528" s="12" t="str">
        <f t="shared" si="223"/>
        <v>p-189498</v>
      </c>
      <c r="E2528" s="6" t="str">
        <f>+VLOOKUP($D2528,Sheet3!$B:$I,2,0)</f>
        <v>12X41/2X8</v>
      </c>
      <c r="F2528" s="6" t="str">
        <f>+VLOOKUP($D2528,Sheet3!$B:$I,3,0)</f>
        <v>SM</v>
      </c>
      <c r="G2528" s="6" t="str">
        <f>+VLOOKUP($D2528,Sheet3!$B:$I,4,0)</f>
        <v>NUMA</v>
      </c>
      <c r="H2528" s="6">
        <f>+VLOOKUP($D2528,Sheet3!$B:$I,5,0)</f>
        <v>0</v>
      </c>
      <c r="I2528" s="6" t="str">
        <f>+VLOOKUP($D2528,Sheet3!$B:$I,6,0)</f>
        <v>P5</v>
      </c>
      <c r="J2528" s="6" t="str">
        <f>+VLOOKUP($D2528,Sheet3!$B:$I,7,0)</f>
        <v>TOTALSOURCE</v>
      </c>
      <c r="K2528" s="6" t="str">
        <f>+VLOOKUP($D2528,Sheet3!$B:$I,8,0)</f>
        <v>P</v>
      </c>
      <c r="L2528" s="6" t="str">
        <f t="shared" si="225"/>
        <v>12X41/2X8SM NUMA 0 P5 TOTALSOURCE P</v>
      </c>
      <c r="M2528" s="12" t="s">
        <v>15</v>
      </c>
      <c r="N2528" s="12" t="str">
        <f t="shared" si="224"/>
        <v>l2203</v>
      </c>
    </row>
    <row r="2529" spans="1:14">
      <c r="A2529" s="12" t="s">
        <v>2542</v>
      </c>
      <c r="B2529" s="6" t="str">
        <f t="shared" si="222"/>
        <v>l220304471</v>
      </c>
      <c r="C2529" s="12">
        <v>190000</v>
      </c>
      <c r="D2529" s="12" t="str">
        <f t="shared" si="223"/>
        <v>p-190000</v>
      </c>
      <c r="E2529" s="6" t="str">
        <f>+VLOOKUP($D2529,Sheet3!$B:$I,2,0)</f>
        <v>15X5X111/4</v>
      </c>
      <c r="F2529" s="6" t="str">
        <f>+VLOOKUP($D2529,Sheet3!$B:$I,3,0)</f>
        <v>SAT</v>
      </c>
      <c r="G2529" s="6" t="str">
        <f>+VLOOKUP($D2529,Sheet3!$B:$I,4,0)</f>
        <v>NUMA</v>
      </c>
      <c r="H2529" s="6">
        <f>+VLOOKUP($D2529,Sheet3!$B:$I,5,0)</f>
        <v>0</v>
      </c>
      <c r="I2529" s="6" t="str">
        <f>+VLOOKUP($D2529,Sheet3!$B:$I,6,0)</f>
        <v>P5N</v>
      </c>
      <c r="J2529" s="6" t="str">
        <f>+VLOOKUP($D2529,Sheet3!$B:$I,7,0)</f>
        <v>TOTALSOURCE</v>
      </c>
      <c r="K2529" s="6" t="str">
        <f>+VLOOKUP($D2529,Sheet3!$B:$I,8,0)</f>
        <v>P</v>
      </c>
      <c r="L2529" s="6" t="str">
        <f t="shared" si="225"/>
        <v>15X5X111/4SAT NUMA 0 P5N TOTALSOURCE P</v>
      </c>
      <c r="M2529" s="12" t="s">
        <v>15</v>
      </c>
      <c r="N2529" s="12" t="str">
        <f t="shared" si="224"/>
        <v>l2203</v>
      </c>
    </row>
    <row r="2530" spans="1:14">
      <c r="A2530" s="12" t="s">
        <v>2543</v>
      </c>
      <c r="B2530" s="6" t="str">
        <f t="shared" si="222"/>
        <v>l220304430</v>
      </c>
      <c r="C2530" s="12">
        <v>190000</v>
      </c>
      <c r="D2530" s="12" t="str">
        <f t="shared" si="223"/>
        <v>p-190000</v>
      </c>
      <c r="E2530" s="6" t="str">
        <f>+VLOOKUP($D2530,Sheet3!$B:$I,2,0)</f>
        <v>15X5X111/4</v>
      </c>
      <c r="F2530" s="6" t="str">
        <f>+VLOOKUP($D2530,Sheet3!$B:$I,3,0)</f>
        <v>SAT</v>
      </c>
      <c r="G2530" s="6" t="str">
        <f>+VLOOKUP($D2530,Sheet3!$B:$I,4,0)</f>
        <v>NUMA</v>
      </c>
      <c r="H2530" s="6">
        <f>+VLOOKUP($D2530,Sheet3!$B:$I,5,0)</f>
        <v>0</v>
      </c>
      <c r="I2530" s="6" t="str">
        <f>+VLOOKUP($D2530,Sheet3!$B:$I,6,0)</f>
        <v>P5N</v>
      </c>
      <c r="J2530" s="6" t="str">
        <f>+VLOOKUP($D2530,Sheet3!$B:$I,7,0)</f>
        <v>TOTALSOURCE</v>
      </c>
      <c r="K2530" s="6" t="str">
        <f>+VLOOKUP($D2530,Sheet3!$B:$I,8,0)</f>
        <v>P</v>
      </c>
      <c r="L2530" s="6" t="str">
        <f t="shared" si="225"/>
        <v>15X5X111/4SAT NUMA 0 P5N TOTALSOURCE P</v>
      </c>
      <c r="M2530" s="12" t="s">
        <v>15</v>
      </c>
      <c r="N2530" s="12" t="str">
        <f t="shared" si="224"/>
        <v>l2203</v>
      </c>
    </row>
    <row r="2531" spans="1:14">
      <c r="A2531" s="12" t="s">
        <v>2544</v>
      </c>
      <c r="B2531" s="6" t="str">
        <f t="shared" si="222"/>
        <v>l220304512</v>
      </c>
      <c r="C2531" s="12">
        <v>190000</v>
      </c>
      <c r="D2531" s="12" t="str">
        <f t="shared" si="223"/>
        <v>p-190000</v>
      </c>
      <c r="E2531" s="6" t="str">
        <f>+VLOOKUP($D2531,Sheet3!$B:$I,2,0)</f>
        <v>15X5X111/4</v>
      </c>
      <c r="F2531" s="6" t="str">
        <f>+VLOOKUP($D2531,Sheet3!$B:$I,3,0)</f>
        <v>SAT</v>
      </c>
      <c r="G2531" s="6" t="str">
        <f>+VLOOKUP($D2531,Sheet3!$B:$I,4,0)</f>
        <v>NUMA</v>
      </c>
      <c r="H2531" s="6">
        <f>+VLOOKUP($D2531,Sheet3!$B:$I,5,0)</f>
        <v>0</v>
      </c>
      <c r="I2531" s="6" t="str">
        <f>+VLOOKUP($D2531,Sheet3!$B:$I,6,0)</f>
        <v>P5N</v>
      </c>
      <c r="J2531" s="6" t="str">
        <f>+VLOOKUP($D2531,Sheet3!$B:$I,7,0)</f>
        <v>TOTALSOURCE</v>
      </c>
      <c r="K2531" s="6" t="str">
        <f>+VLOOKUP($D2531,Sheet3!$B:$I,8,0)</f>
        <v>P</v>
      </c>
      <c r="L2531" s="6" t="str">
        <f t="shared" si="225"/>
        <v>15X5X111/4SAT NUMA 0 P5N TOTALSOURCE P</v>
      </c>
      <c r="M2531" s="12" t="s">
        <v>15</v>
      </c>
      <c r="N2531" s="12" t="str">
        <f t="shared" si="224"/>
        <v>l2203</v>
      </c>
    </row>
    <row r="2532" spans="1:14">
      <c r="A2532" s="12" t="s">
        <v>2545</v>
      </c>
      <c r="B2532" s="6" t="str">
        <f t="shared" si="222"/>
        <v>l220304552</v>
      </c>
      <c r="C2532" s="12">
        <v>190000</v>
      </c>
      <c r="D2532" s="12" t="str">
        <f t="shared" si="223"/>
        <v>p-190000</v>
      </c>
      <c r="E2532" s="6" t="str">
        <f>+VLOOKUP($D2532,Sheet3!$B:$I,2,0)</f>
        <v>15X5X111/4</v>
      </c>
      <c r="F2532" s="6" t="str">
        <f>+VLOOKUP($D2532,Sheet3!$B:$I,3,0)</f>
        <v>SAT</v>
      </c>
      <c r="G2532" s="6" t="str">
        <f>+VLOOKUP($D2532,Sheet3!$B:$I,4,0)</f>
        <v>NUMA</v>
      </c>
      <c r="H2532" s="6">
        <f>+VLOOKUP($D2532,Sheet3!$B:$I,5,0)</f>
        <v>0</v>
      </c>
      <c r="I2532" s="6" t="str">
        <f>+VLOOKUP($D2532,Sheet3!$B:$I,6,0)</f>
        <v>P5N</v>
      </c>
      <c r="J2532" s="6" t="str">
        <f>+VLOOKUP($D2532,Sheet3!$B:$I,7,0)</f>
        <v>TOTALSOURCE</v>
      </c>
      <c r="K2532" s="6" t="str">
        <f>+VLOOKUP($D2532,Sheet3!$B:$I,8,0)</f>
        <v>P</v>
      </c>
      <c r="L2532" s="6" t="str">
        <f t="shared" si="225"/>
        <v>15X5X111/4SAT NUMA 0 P5N TOTALSOURCE P</v>
      </c>
      <c r="M2532" s="12" t="s">
        <v>15</v>
      </c>
      <c r="N2532" s="12" t="str">
        <f t="shared" si="224"/>
        <v>l2203</v>
      </c>
    </row>
    <row r="2533" spans="1:14">
      <c r="A2533" s="12" t="s">
        <v>2546</v>
      </c>
      <c r="B2533" s="6" t="str">
        <f t="shared" si="222"/>
        <v>l220304909</v>
      </c>
      <c r="C2533" s="12">
        <v>190000</v>
      </c>
      <c r="D2533" s="12" t="str">
        <f t="shared" si="223"/>
        <v>p-190000</v>
      </c>
      <c r="E2533" s="6" t="str">
        <f>+VLOOKUP($D2533,Sheet3!$B:$I,2,0)</f>
        <v>15X5X111/4</v>
      </c>
      <c r="F2533" s="6" t="str">
        <f>+VLOOKUP($D2533,Sheet3!$B:$I,3,0)</f>
        <v>SAT</v>
      </c>
      <c r="G2533" s="6" t="str">
        <f>+VLOOKUP($D2533,Sheet3!$B:$I,4,0)</f>
        <v>NUMA</v>
      </c>
      <c r="H2533" s="6">
        <f>+VLOOKUP($D2533,Sheet3!$B:$I,5,0)</f>
        <v>0</v>
      </c>
      <c r="I2533" s="6" t="str">
        <f>+VLOOKUP($D2533,Sheet3!$B:$I,6,0)</f>
        <v>P5N</v>
      </c>
      <c r="J2533" s="6" t="str">
        <f>+VLOOKUP($D2533,Sheet3!$B:$I,7,0)</f>
        <v>TOTALSOURCE</v>
      </c>
      <c r="K2533" s="6" t="str">
        <f>+VLOOKUP($D2533,Sheet3!$B:$I,8,0)</f>
        <v>P</v>
      </c>
      <c r="L2533" s="6" t="str">
        <f t="shared" si="225"/>
        <v>15X5X111/4SAT NUMA 0 P5N TOTALSOURCE P</v>
      </c>
      <c r="M2533" s="12" t="s">
        <v>15</v>
      </c>
      <c r="N2533" s="12" t="str">
        <f t="shared" si="224"/>
        <v>l2203</v>
      </c>
    </row>
    <row r="2534" spans="1:14">
      <c r="A2534" s="12" t="s">
        <v>2547</v>
      </c>
      <c r="B2534" s="6" t="str">
        <f t="shared" si="222"/>
        <v>l220305101</v>
      </c>
      <c r="C2534" s="12">
        <v>189843</v>
      </c>
      <c r="D2534" s="12" t="str">
        <f t="shared" si="223"/>
        <v>p-189843</v>
      </c>
      <c r="E2534" s="6" t="str">
        <f>+VLOOKUP($D2534,Sheet3!$B:$I,2,0)</f>
        <v>16X6X101/2</v>
      </c>
      <c r="F2534" s="6" t="str">
        <f>+VLOOKUP($D2534,Sheet3!$B:$I,3,0)</f>
        <v>SAT</v>
      </c>
      <c r="G2534" s="6" t="str">
        <f>+VLOOKUP($D2534,Sheet3!$B:$I,4,0)</f>
        <v>NUMA</v>
      </c>
      <c r="H2534" s="6">
        <f>+VLOOKUP($D2534,Sheet3!$B:$I,5,0)</f>
        <v>0</v>
      </c>
      <c r="I2534" s="6" t="str">
        <f>+VLOOKUP($D2534,Sheet3!$B:$I,6,0)</f>
        <v>P5N</v>
      </c>
      <c r="J2534" s="6" t="str">
        <f>+VLOOKUP($D2534,Sheet3!$B:$I,7,0)</f>
        <v>TOTALSOURCE</v>
      </c>
      <c r="K2534" s="6" t="str">
        <f>+VLOOKUP($D2534,Sheet3!$B:$I,8,0)</f>
        <v>P</v>
      </c>
      <c r="L2534" s="6" t="str">
        <f t="shared" si="225"/>
        <v>16X6X101/2SAT NUMA 0 P5N TOTALSOURCE P</v>
      </c>
      <c r="M2534" s="12" t="s">
        <v>15</v>
      </c>
      <c r="N2534" s="12" t="str">
        <f t="shared" si="224"/>
        <v>l2203</v>
      </c>
    </row>
    <row r="2535" spans="1:14">
      <c r="A2535" s="12" t="s">
        <v>2548</v>
      </c>
      <c r="B2535" s="6" t="str">
        <f t="shared" si="222"/>
        <v>l220304757</v>
      </c>
      <c r="C2535" s="12">
        <v>189843</v>
      </c>
      <c r="D2535" s="12" t="str">
        <f t="shared" si="223"/>
        <v>p-189843</v>
      </c>
      <c r="E2535" s="6" t="str">
        <f>+VLOOKUP($D2535,Sheet3!$B:$I,2,0)</f>
        <v>16X6X101/2</v>
      </c>
      <c r="F2535" s="6" t="str">
        <f>+VLOOKUP($D2535,Sheet3!$B:$I,3,0)</f>
        <v>SAT</v>
      </c>
      <c r="G2535" s="6" t="str">
        <f>+VLOOKUP($D2535,Sheet3!$B:$I,4,0)</f>
        <v>NUMA</v>
      </c>
      <c r="H2535" s="6">
        <f>+VLOOKUP($D2535,Sheet3!$B:$I,5,0)</f>
        <v>0</v>
      </c>
      <c r="I2535" s="6" t="str">
        <f>+VLOOKUP($D2535,Sheet3!$B:$I,6,0)</f>
        <v>P5N</v>
      </c>
      <c r="J2535" s="6" t="str">
        <f>+VLOOKUP($D2535,Sheet3!$B:$I,7,0)</f>
        <v>TOTALSOURCE</v>
      </c>
      <c r="K2535" s="6" t="str">
        <f>+VLOOKUP($D2535,Sheet3!$B:$I,8,0)</f>
        <v>P</v>
      </c>
      <c r="L2535" s="6" t="str">
        <f t="shared" si="225"/>
        <v>16X6X101/2SAT NUMA 0 P5N TOTALSOURCE P</v>
      </c>
      <c r="M2535" s="12" t="s">
        <v>15</v>
      </c>
      <c r="N2535" s="12" t="str">
        <f t="shared" si="224"/>
        <v>l2203</v>
      </c>
    </row>
    <row r="2536" spans="1:14">
      <c r="A2536" s="12" t="s">
        <v>2549</v>
      </c>
      <c r="B2536" s="6" t="str">
        <f t="shared" si="222"/>
        <v>l220307155</v>
      </c>
      <c r="C2536" s="12">
        <v>248377</v>
      </c>
      <c r="D2536" s="12" t="str">
        <f t="shared" si="223"/>
        <v>p-048377</v>
      </c>
      <c r="E2536" s="6" t="str">
        <f>+VLOOKUP($D2536,Sheet3!$B:$I,2,0)</f>
        <v>7.00-12</v>
      </c>
      <c r="F2536" s="6" t="str">
        <f>+VLOOKUP($D2536,Sheet3!$B:$I,3,0)</f>
        <v>LUG</v>
      </c>
      <c r="G2536" s="6" t="str">
        <f>+VLOOKUP($D2536,Sheet3!$B:$I,4,0)</f>
        <v>NUMA</v>
      </c>
      <c r="H2536" s="6">
        <f>+VLOOKUP($D2536,Sheet3!$B:$I,5,0)</f>
        <v>5</v>
      </c>
      <c r="I2536" s="6" t="str">
        <f>+VLOOKUP($D2536,Sheet3!$B:$I,6,0)</f>
        <v>P13X</v>
      </c>
      <c r="J2536" s="6" t="str">
        <f>+VLOOKUP($D2536,Sheet3!$B:$I,7,0)</f>
        <v>NUMA</v>
      </c>
      <c r="K2536" s="6" t="str">
        <f>+VLOOKUP($D2536,Sheet3!$B:$I,8,0)</f>
        <v>PREMIUM</v>
      </c>
      <c r="L2536" s="6" t="str">
        <f t="shared" si="225"/>
        <v>7.00-12LUG NUMA 5 P13X NUMA PREMIUM</v>
      </c>
      <c r="M2536" s="12" t="s">
        <v>15</v>
      </c>
      <c r="N2536" s="12" t="str">
        <f t="shared" si="224"/>
        <v>l2203</v>
      </c>
    </row>
    <row r="2537" spans="1:14">
      <c r="A2537" s="12" t="s">
        <v>2550</v>
      </c>
      <c r="B2537" s="6" t="str">
        <f t="shared" si="222"/>
        <v>l220306773</v>
      </c>
      <c r="C2537" s="12">
        <v>248377</v>
      </c>
      <c r="D2537" s="12" t="str">
        <f t="shared" si="223"/>
        <v>p-048377</v>
      </c>
      <c r="E2537" s="6" t="str">
        <f>+VLOOKUP($D2537,Sheet3!$B:$I,2,0)</f>
        <v>7.00-12</v>
      </c>
      <c r="F2537" s="6" t="str">
        <f>+VLOOKUP($D2537,Sheet3!$B:$I,3,0)</f>
        <v>LUG</v>
      </c>
      <c r="G2537" s="6" t="str">
        <f>+VLOOKUP($D2537,Sheet3!$B:$I,4,0)</f>
        <v>NUMA</v>
      </c>
      <c r="H2537" s="6">
        <f>+VLOOKUP($D2537,Sheet3!$B:$I,5,0)</f>
        <v>5</v>
      </c>
      <c r="I2537" s="6" t="str">
        <f>+VLOOKUP($D2537,Sheet3!$B:$I,6,0)</f>
        <v>P13X</v>
      </c>
      <c r="J2537" s="6" t="str">
        <f>+VLOOKUP($D2537,Sheet3!$B:$I,7,0)</f>
        <v>NUMA</v>
      </c>
      <c r="K2537" s="6" t="str">
        <f>+VLOOKUP($D2537,Sheet3!$B:$I,8,0)</f>
        <v>PREMIUM</v>
      </c>
      <c r="L2537" s="6" t="str">
        <f t="shared" si="225"/>
        <v>7.00-12LUG NUMA 5 P13X NUMA PREMIUM</v>
      </c>
      <c r="M2537" s="12" t="s">
        <v>15</v>
      </c>
      <c r="N2537" s="12" t="str">
        <f t="shared" si="224"/>
        <v>l2203</v>
      </c>
    </row>
    <row r="2538" spans="1:14">
      <c r="A2538" s="12" t="s">
        <v>2551</v>
      </c>
      <c r="B2538" s="6" t="str">
        <f t="shared" si="222"/>
        <v>l220306921</v>
      </c>
      <c r="C2538" s="12">
        <v>248377</v>
      </c>
      <c r="D2538" s="12" t="str">
        <f t="shared" si="223"/>
        <v>p-048377</v>
      </c>
      <c r="E2538" s="6" t="str">
        <f>+VLOOKUP($D2538,Sheet3!$B:$I,2,0)</f>
        <v>7.00-12</v>
      </c>
      <c r="F2538" s="6" t="str">
        <f>+VLOOKUP($D2538,Sheet3!$B:$I,3,0)</f>
        <v>LUG</v>
      </c>
      <c r="G2538" s="6" t="str">
        <f>+VLOOKUP($D2538,Sheet3!$B:$I,4,0)</f>
        <v>NUMA</v>
      </c>
      <c r="H2538" s="6">
        <f>+VLOOKUP($D2538,Sheet3!$B:$I,5,0)</f>
        <v>5</v>
      </c>
      <c r="I2538" s="6" t="str">
        <f>+VLOOKUP($D2538,Sheet3!$B:$I,6,0)</f>
        <v>P13X</v>
      </c>
      <c r="J2538" s="6" t="str">
        <f>+VLOOKUP($D2538,Sheet3!$B:$I,7,0)</f>
        <v>NUMA</v>
      </c>
      <c r="K2538" s="6" t="str">
        <f>+VLOOKUP($D2538,Sheet3!$B:$I,8,0)</f>
        <v>PREMIUM</v>
      </c>
      <c r="L2538" s="6" t="str">
        <f t="shared" si="225"/>
        <v>7.00-12LUG NUMA 5 P13X NUMA PREMIUM</v>
      </c>
      <c r="M2538" s="12" t="s">
        <v>15</v>
      </c>
      <c r="N2538" s="12" t="str">
        <f t="shared" si="224"/>
        <v>l2203</v>
      </c>
    </row>
    <row r="2539" spans="1:14">
      <c r="A2539" s="12" t="s">
        <v>2552</v>
      </c>
      <c r="B2539" s="6" t="str">
        <f t="shared" si="222"/>
        <v>l220306998</v>
      </c>
      <c r="C2539" s="12">
        <v>248377</v>
      </c>
      <c r="D2539" s="12" t="str">
        <f t="shared" si="223"/>
        <v>p-048377</v>
      </c>
      <c r="E2539" s="6" t="str">
        <f>+VLOOKUP($D2539,Sheet3!$B:$I,2,0)</f>
        <v>7.00-12</v>
      </c>
      <c r="F2539" s="6" t="str">
        <f>+VLOOKUP($D2539,Sheet3!$B:$I,3,0)</f>
        <v>LUG</v>
      </c>
      <c r="G2539" s="6" t="str">
        <f>+VLOOKUP($D2539,Sheet3!$B:$I,4,0)</f>
        <v>NUMA</v>
      </c>
      <c r="H2539" s="6">
        <f>+VLOOKUP($D2539,Sheet3!$B:$I,5,0)</f>
        <v>5</v>
      </c>
      <c r="I2539" s="6" t="str">
        <f>+VLOOKUP($D2539,Sheet3!$B:$I,6,0)</f>
        <v>P13X</v>
      </c>
      <c r="J2539" s="6" t="str">
        <f>+VLOOKUP($D2539,Sheet3!$B:$I,7,0)</f>
        <v>NUMA</v>
      </c>
      <c r="K2539" s="6" t="str">
        <f>+VLOOKUP($D2539,Sheet3!$B:$I,8,0)</f>
        <v>PREMIUM</v>
      </c>
      <c r="L2539" s="6" t="str">
        <f t="shared" si="225"/>
        <v>7.00-12LUG NUMA 5 P13X NUMA PREMIUM</v>
      </c>
      <c r="M2539" s="12" t="s">
        <v>15</v>
      </c>
      <c r="N2539" s="12" t="str">
        <f t="shared" si="224"/>
        <v>l2203</v>
      </c>
    </row>
    <row r="2540" spans="1:14">
      <c r="A2540" s="12" t="s">
        <v>2553</v>
      </c>
      <c r="B2540" s="6" t="str">
        <f t="shared" si="222"/>
        <v>l220307076</v>
      </c>
      <c r="C2540" s="12">
        <v>248377</v>
      </c>
      <c r="D2540" s="12" t="str">
        <f t="shared" si="223"/>
        <v>p-048377</v>
      </c>
      <c r="E2540" s="6" t="str">
        <f>+VLOOKUP($D2540,Sheet3!$B:$I,2,0)</f>
        <v>7.00-12</v>
      </c>
      <c r="F2540" s="6" t="str">
        <f>+VLOOKUP($D2540,Sheet3!$B:$I,3,0)</f>
        <v>LUG</v>
      </c>
      <c r="G2540" s="6" t="str">
        <f>+VLOOKUP($D2540,Sheet3!$B:$I,4,0)</f>
        <v>NUMA</v>
      </c>
      <c r="H2540" s="6">
        <f>+VLOOKUP($D2540,Sheet3!$B:$I,5,0)</f>
        <v>5</v>
      </c>
      <c r="I2540" s="6" t="str">
        <f>+VLOOKUP($D2540,Sheet3!$B:$I,6,0)</f>
        <v>P13X</v>
      </c>
      <c r="J2540" s="6" t="str">
        <f>+VLOOKUP($D2540,Sheet3!$B:$I,7,0)</f>
        <v>NUMA</v>
      </c>
      <c r="K2540" s="6" t="str">
        <f>+VLOOKUP($D2540,Sheet3!$B:$I,8,0)</f>
        <v>PREMIUM</v>
      </c>
      <c r="L2540" s="6" t="str">
        <f t="shared" si="225"/>
        <v>7.00-12LUG NUMA 5 P13X NUMA PREMIUM</v>
      </c>
      <c r="M2540" s="12" t="s">
        <v>15</v>
      </c>
      <c r="N2540" s="12" t="str">
        <f t="shared" si="224"/>
        <v>l2203</v>
      </c>
    </row>
    <row r="2541" spans="1:14">
      <c r="A2541" s="12" t="s">
        <v>2554</v>
      </c>
      <c r="B2541" s="6" t="str">
        <f t="shared" ref="B2541:B2604" si="226">+MID(A2541,9,10)</f>
        <v>l220307409</v>
      </c>
      <c r="C2541" s="12">
        <v>189624</v>
      </c>
      <c r="D2541" s="12" t="str">
        <f t="shared" si="223"/>
        <v>p-189624</v>
      </c>
      <c r="E2541" s="6" t="str">
        <f>+VLOOKUP($D2541,Sheet3!$B:$I,2,0)</f>
        <v>21X7X15</v>
      </c>
      <c r="F2541" s="6" t="str">
        <f>+VLOOKUP($D2541,Sheet3!$B:$I,3,0)</f>
        <v>SAT</v>
      </c>
      <c r="G2541" s="6" t="str">
        <f>+VLOOKUP($D2541,Sheet3!$B:$I,4,0)</f>
        <v>NUMA</v>
      </c>
      <c r="H2541" s="6">
        <f>+VLOOKUP($D2541,Sheet3!$B:$I,5,0)</f>
        <v>0</v>
      </c>
      <c r="I2541" s="6" t="str">
        <f>+VLOOKUP($D2541,Sheet3!$B:$I,6,0)</f>
        <v>D1.</v>
      </c>
      <c r="J2541" s="6" t="str">
        <f>+VLOOKUP($D2541,Sheet3!$B:$I,7,0)</f>
        <v>TALON</v>
      </c>
      <c r="K2541" s="6" t="str">
        <f>+VLOOKUP($D2541,Sheet3!$B:$I,8,0)</f>
        <v>D</v>
      </c>
      <c r="L2541" s="6" t="str">
        <f t="shared" si="225"/>
        <v>21X7X15SAT NUMA 0 D1. TALON D</v>
      </c>
      <c r="M2541" s="12" t="s">
        <v>15</v>
      </c>
      <c r="N2541" s="12" t="str">
        <f t="shared" si="224"/>
        <v>l2203</v>
      </c>
    </row>
    <row r="2542" spans="1:14">
      <c r="A2542" s="12" t="s">
        <v>2555</v>
      </c>
      <c r="B2542" s="6" t="str">
        <f t="shared" si="226"/>
        <v>l220306898</v>
      </c>
      <c r="C2542" s="12">
        <v>189624</v>
      </c>
      <c r="D2542" s="12" t="str">
        <f t="shared" ref="D2542:D2605" si="227">+LEFT(A2542,8)</f>
        <v>p-189624</v>
      </c>
      <c r="E2542" s="6" t="str">
        <f>+VLOOKUP($D2542,Sheet3!$B:$I,2,0)</f>
        <v>21X7X15</v>
      </c>
      <c r="F2542" s="6" t="str">
        <f>+VLOOKUP($D2542,Sheet3!$B:$I,3,0)</f>
        <v>SAT</v>
      </c>
      <c r="G2542" s="6" t="str">
        <f>+VLOOKUP($D2542,Sheet3!$B:$I,4,0)</f>
        <v>NUMA</v>
      </c>
      <c r="H2542" s="6">
        <f>+VLOOKUP($D2542,Sheet3!$B:$I,5,0)</f>
        <v>0</v>
      </c>
      <c r="I2542" s="6" t="str">
        <f>+VLOOKUP($D2542,Sheet3!$B:$I,6,0)</f>
        <v>D1.</v>
      </c>
      <c r="J2542" s="6" t="str">
        <f>+VLOOKUP($D2542,Sheet3!$B:$I,7,0)</f>
        <v>TALON</v>
      </c>
      <c r="K2542" s="6" t="str">
        <f>+VLOOKUP($D2542,Sheet3!$B:$I,8,0)</f>
        <v>D</v>
      </c>
      <c r="L2542" s="6" t="str">
        <f t="shared" si="225"/>
        <v>21X7X15SAT NUMA 0 D1. TALON D</v>
      </c>
      <c r="M2542" s="12" t="s">
        <v>15</v>
      </c>
      <c r="N2542" s="12" t="str">
        <f t="shared" ref="N2542:N2605" si="228">+MID(A2542,9,5)</f>
        <v>l2203</v>
      </c>
    </row>
    <row r="2543" spans="1:14">
      <c r="A2543" s="12" t="s">
        <v>2556</v>
      </c>
      <c r="B2543" s="6" t="str">
        <f t="shared" si="226"/>
        <v>l220306152</v>
      </c>
      <c r="C2543" s="12">
        <v>189624</v>
      </c>
      <c r="D2543" s="12" t="str">
        <f t="shared" si="227"/>
        <v>p-189624</v>
      </c>
      <c r="E2543" s="6" t="str">
        <f>+VLOOKUP($D2543,Sheet3!$B:$I,2,0)</f>
        <v>21X7X15</v>
      </c>
      <c r="F2543" s="6" t="str">
        <f>+VLOOKUP($D2543,Sheet3!$B:$I,3,0)</f>
        <v>SAT</v>
      </c>
      <c r="G2543" s="6" t="str">
        <f>+VLOOKUP($D2543,Sheet3!$B:$I,4,0)</f>
        <v>NUMA</v>
      </c>
      <c r="H2543" s="6">
        <f>+VLOOKUP($D2543,Sheet3!$B:$I,5,0)</f>
        <v>0</v>
      </c>
      <c r="I2543" s="6" t="str">
        <f>+VLOOKUP($D2543,Sheet3!$B:$I,6,0)</f>
        <v>D1.</v>
      </c>
      <c r="J2543" s="6" t="str">
        <f>+VLOOKUP($D2543,Sheet3!$B:$I,7,0)</f>
        <v>TALON</v>
      </c>
      <c r="K2543" s="6" t="str">
        <f>+VLOOKUP($D2543,Sheet3!$B:$I,8,0)</f>
        <v>D</v>
      </c>
      <c r="L2543" s="6" t="str">
        <f t="shared" si="225"/>
        <v>21X7X15SAT NUMA 0 D1. TALON D</v>
      </c>
      <c r="M2543" s="12" t="s">
        <v>15</v>
      </c>
      <c r="N2543" s="12" t="str">
        <f t="shared" si="228"/>
        <v>l2203</v>
      </c>
    </row>
    <row r="2544" spans="1:14">
      <c r="A2544" s="12" t="s">
        <v>2557</v>
      </c>
      <c r="B2544" s="6" t="str">
        <f t="shared" si="226"/>
        <v>l220306446</v>
      </c>
      <c r="C2544" s="12">
        <v>189624</v>
      </c>
      <c r="D2544" s="12" t="str">
        <f t="shared" si="227"/>
        <v>p-189624</v>
      </c>
      <c r="E2544" s="6" t="str">
        <f>+VLOOKUP($D2544,Sheet3!$B:$I,2,0)</f>
        <v>21X7X15</v>
      </c>
      <c r="F2544" s="6" t="str">
        <f>+VLOOKUP($D2544,Sheet3!$B:$I,3,0)</f>
        <v>SAT</v>
      </c>
      <c r="G2544" s="6" t="str">
        <f>+VLOOKUP($D2544,Sheet3!$B:$I,4,0)</f>
        <v>NUMA</v>
      </c>
      <c r="H2544" s="6">
        <f>+VLOOKUP($D2544,Sheet3!$B:$I,5,0)</f>
        <v>0</v>
      </c>
      <c r="I2544" s="6" t="str">
        <f>+VLOOKUP($D2544,Sheet3!$B:$I,6,0)</f>
        <v>D1.</v>
      </c>
      <c r="J2544" s="6" t="str">
        <f>+VLOOKUP($D2544,Sheet3!$B:$I,7,0)</f>
        <v>TALON</v>
      </c>
      <c r="K2544" s="6" t="str">
        <f>+VLOOKUP($D2544,Sheet3!$B:$I,8,0)</f>
        <v>D</v>
      </c>
      <c r="L2544" s="6" t="str">
        <f t="shared" si="225"/>
        <v>21X7X15SAT NUMA 0 D1. TALON D</v>
      </c>
      <c r="M2544" s="12" t="s">
        <v>15</v>
      </c>
      <c r="N2544" s="12" t="str">
        <f t="shared" si="228"/>
        <v>l2203</v>
      </c>
    </row>
    <row r="2545" spans="1:14">
      <c r="A2545" s="12" t="s">
        <v>2558</v>
      </c>
      <c r="B2545" s="6" t="str">
        <f t="shared" si="226"/>
        <v>l220306943</v>
      </c>
      <c r="C2545" s="12">
        <v>189624</v>
      </c>
      <c r="D2545" s="12" t="str">
        <f t="shared" si="227"/>
        <v>p-189624</v>
      </c>
      <c r="E2545" s="6" t="str">
        <f>+VLOOKUP($D2545,Sheet3!$B:$I,2,0)</f>
        <v>21X7X15</v>
      </c>
      <c r="F2545" s="6" t="str">
        <f>+VLOOKUP($D2545,Sheet3!$B:$I,3,0)</f>
        <v>SAT</v>
      </c>
      <c r="G2545" s="6" t="str">
        <f>+VLOOKUP($D2545,Sheet3!$B:$I,4,0)</f>
        <v>NUMA</v>
      </c>
      <c r="H2545" s="6">
        <f>+VLOOKUP($D2545,Sheet3!$B:$I,5,0)</f>
        <v>0</v>
      </c>
      <c r="I2545" s="6" t="str">
        <f>+VLOOKUP($D2545,Sheet3!$B:$I,6,0)</f>
        <v>D1.</v>
      </c>
      <c r="J2545" s="6" t="str">
        <f>+VLOOKUP($D2545,Sheet3!$B:$I,7,0)</f>
        <v>TALON</v>
      </c>
      <c r="K2545" s="6" t="str">
        <f>+VLOOKUP($D2545,Sheet3!$B:$I,8,0)</f>
        <v>D</v>
      </c>
      <c r="L2545" s="6" t="str">
        <f t="shared" si="225"/>
        <v>21X7X15SAT NUMA 0 D1. TALON D</v>
      </c>
      <c r="M2545" s="12" t="s">
        <v>15</v>
      </c>
      <c r="N2545" s="12" t="str">
        <f t="shared" si="228"/>
        <v>l2203</v>
      </c>
    </row>
    <row r="2546" spans="1:14">
      <c r="A2546" s="12" t="s">
        <v>2559</v>
      </c>
      <c r="B2546" s="6" t="str">
        <f t="shared" si="226"/>
        <v>l220307096</v>
      </c>
      <c r="C2546" s="12">
        <v>249701</v>
      </c>
      <c r="D2546" s="12" t="str">
        <f t="shared" si="227"/>
        <v>p-049701</v>
      </c>
      <c r="E2546" s="6" t="str">
        <f>+VLOOKUP($D2546,Sheet3!$B:$I,2,0)</f>
        <v>6.00-9</v>
      </c>
      <c r="F2546" s="6" t="str">
        <f>+VLOOKUP($D2546,Sheet3!$B:$I,3,0)</f>
        <v>LUG</v>
      </c>
      <c r="G2546" s="6" t="str">
        <f>+VLOOKUP($D2546,Sheet3!$B:$I,4,0)</f>
        <v>NUMA</v>
      </c>
      <c r="H2546" s="6">
        <f>+VLOOKUP($D2546,Sheet3!$B:$I,5,0)</f>
        <v>4</v>
      </c>
      <c r="I2546" s="6" t="str">
        <f>+VLOOKUP($D2546,Sheet3!$B:$I,6,0)</f>
        <v>P13X</v>
      </c>
      <c r="J2546" s="6" t="str">
        <f>+VLOOKUP($D2546,Sheet3!$B:$I,7,0)</f>
        <v>NUMA</v>
      </c>
      <c r="K2546" s="6" t="str">
        <f>+VLOOKUP($D2546,Sheet3!$B:$I,8,0)</f>
        <v>PREMIUM</v>
      </c>
      <c r="L2546" s="6" t="str">
        <f t="shared" si="225"/>
        <v>6.00-9LUG NUMA 4 P13X NUMA PREMIUM</v>
      </c>
      <c r="M2546" s="12" t="s">
        <v>15</v>
      </c>
      <c r="N2546" s="12" t="str">
        <f t="shared" si="228"/>
        <v>l2203</v>
      </c>
    </row>
    <row r="2547" spans="1:14">
      <c r="A2547" s="12" t="s">
        <v>2560</v>
      </c>
      <c r="B2547" s="6" t="str">
        <f t="shared" si="226"/>
        <v>l220307100</v>
      </c>
      <c r="C2547" s="12">
        <v>249701</v>
      </c>
      <c r="D2547" s="12" t="str">
        <f t="shared" si="227"/>
        <v>p-049701</v>
      </c>
      <c r="E2547" s="6" t="str">
        <f>+VLOOKUP($D2547,Sheet3!$B:$I,2,0)</f>
        <v>6.00-9</v>
      </c>
      <c r="F2547" s="6" t="str">
        <f>+VLOOKUP($D2547,Sheet3!$B:$I,3,0)</f>
        <v>LUG</v>
      </c>
      <c r="G2547" s="6" t="str">
        <f>+VLOOKUP($D2547,Sheet3!$B:$I,4,0)</f>
        <v>NUMA</v>
      </c>
      <c r="H2547" s="6">
        <f>+VLOOKUP($D2547,Sheet3!$B:$I,5,0)</f>
        <v>4</v>
      </c>
      <c r="I2547" s="6" t="str">
        <f>+VLOOKUP($D2547,Sheet3!$B:$I,6,0)</f>
        <v>P13X</v>
      </c>
      <c r="J2547" s="6" t="str">
        <f>+VLOOKUP($D2547,Sheet3!$B:$I,7,0)</f>
        <v>NUMA</v>
      </c>
      <c r="K2547" s="6" t="str">
        <f>+VLOOKUP($D2547,Sheet3!$B:$I,8,0)</f>
        <v>PREMIUM</v>
      </c>
      <c r="L2547" s="6" t="str">
        <f t="shared" ref="L2547:L2610" si="229">CONCATENATE(E2547,F2547," ",G2547," ",H2547," ",I2547," ",J2547," ",K2547)</f>
        <v>6.00-9LUG NUMA 4 P13X NUMA PREMIUM</v>
      </c>
      <c r="M2547" s="12" t="s">
        <v>15</v>
      </c>
      <c r="N2547" s="12" t="str">
        <f t="shared" si="228"/>
        <v>l2203</v>
      </c>
    </row>
    <row r="2548" spans="1:14">
      <c r="A2548" s="12" t="s">
        <v>2561</v>
      </c>
      <c r="B2548" s="6" t="str">
        <f t="shared" si="226"/>
        <v>l220306871</v>
      </c>
      <c r="C2548" s="12">
        <v>249701</v>
      </c>
      <c r="D2548" s="12" t="str">
        <f t="shared" si="227"/>
        <v>p-049701</v>
      </c>
      <c r="E2548" s="6" t="str">
        <f>+VLOOKUP($D2548,Sheet3!$B:$I,2,0)</f>
        <v>6.00-9</v>
      </c>
      <c r="F2548" s="6" t="str">
        <f>+VLOOKUP($D2548,Sheet3!$B:$I,3,0)</f>
        <v>LUG</v>
      </c>
      <c r="G2548" s="6" t="str">
        <f>+VLOOKUP($D2548,Sheet3!$B:$I,4,0)</f>
        <v>NUMA</v>
      </c>
      <c r="H2548" s="6">
        <f>+VLOOKUP($D2548,Sheet3!$B:$I,5,0)</f>
        <v>4</v>
      </c>
      <c r="I2548" s="6" t="str">
        <f>+VLOOKUP($D2548,Sheet3!$B:$I,6,0)</f>
        <v>P13X</v>
      </c>
      <c r="J2548" s="6" t="str">
        <f>+VLOOKUP($D2548,Sheet3!$B:$I,7,0)</f>
        <v>NUMA</v>
      </c>
      <c r="K2548" s="6" t="str">
        <f>+VLOOKUP($D2548,Sheet3!$B:$I,8,0)</f>
        <v>PREMIUM</v>
      </c>
      <c r="L2548" s="6" t="str">
        <f t="shared" si="229"/>
        <v>6.00-9LUG NUMA 4 P13X NUMA PREMIUM</v>
      </c>
      <c r="M2548" s="12" t="s">
        <v>15</v>
      </c>
      <c r="N2548" s="12" t="str">
        <f t="shared" si="228"/>
        <v>l2203</v>
      </c>
    </row>
    <row r="2549" spans="1:14">
      <c r="A2549" s="12" t="s">
        <v>2562</v>
      </c>
      <c r="B2549" s="6" t="str">
        <f t="shared" si="226"/>
        <v>l220307152</v>
      </c>
      <c r="C2549" s="12">
        <v>249701</v>
      </c>
      <c r="D2549" s="12" t="str">
        <f t="shared" si="227"/>
        <v>p-049701</v>
      </c>
      <c r="E2549" s="6" t="str">
        <f>+VLOOKUP($D2549,Sheet3!$B:$I,2,0)</f>
        <v>6.00-9</v>
      </c>
      <c r="F2549" s="6" t="str">
        <f>+VLOOKUP($D2549,Sheet3!$B:$I,3,0)</f>
        <v>LUG</v>
      </c>
      <c r="G2549" s="6" t="str">
        <f>+VLOOKUP($D2549,Sheet3!$B:$I,4,0)</f>
        <v>NUMA</v>
      </c>
      <c r="H2549" s="6">
        <f>+VLOOKUP($D2549,Sheet3!$B:$I,5,0)</f>
        <v>4</v>
      </c>
      <c r="I2549" s="6" t="str">
        <f>+VLOOKUP($D2549,Sheet3!$B:$I,6,0)</f>
        <v>P13X</v>
      </c>
      <c r="J2549" s="6" t="str">
        <f>+VLOOKUP($D2549,Sheet3!$B:$I,7,0)</f>
        <v>NUMA</v>
      </c>
      <c r="K2549" s="6" t="str">
        <f>+VLOOKUP($D2549,Sheet3!$B:$I,8,0)</f>
        <v>PREMIUM</v>
      </c>
      <c r="L2549" s="6" t="str">
        <f t="shared" si="229"/>
        <v>6.00-9LUG NUMA 4 P13X NUMA PREMIUM</v>
      </c>
      <c r="M2549" s="12" t="s">
        <v>15</v>
      </c>
      <c r="N2549" s="12" t="str">
        <f t="shared" si="228"/>
        <v>l2203</v>
      </c>
    </row>
    <row r="2550" spans="1:14">
      <c r="A2550" s="12" t="s">
        <v>2563</v>
      </c>
      <c r="B2550" s="6" t="str">
        <f t="shared" si="226"/>
        <v>l220307067</v>
      </c>
      <c r="C2550" s="12">
        <v>189624</v>
      </c>
      <c r="D2550" s="12" t="str">
        <f t="shared" si="227"/>
        <v>p-189624</v>
      </c>
      <c r="E2550" s="6" t="str">
        <f>+VLOOKUP($D2550,Sheet3!$B:$I,2,0)</f>
        <v>21X7X15</v>
      </c>
      <c r="F2550" s="6" t="str">
        <f>+VLOOKUP($D2550,Sheet3!$B:$I,3,0)</f>
        <v>SAT</v>
      </c>
      <c r="G2550" s="6" t="str">
        <f>+VLOOKUP($D2550,Sheet3!$B:$I,4,0)</f>
        <v>NUMA</v>
      </c>
      <c r="H2550" s="6">
        <f>+VLOOKUP($D2550,Sheet3!$B:$I,5,0)</f>
        <v>0</v>
      </c>
      <c r="I2550" s="6" t="str">
        <f>+VLOOKUP($D2550,Sheet3!$B:$I,6,0)</f>
        <v>D1.</v>
      </c>
      <c r="J2550" s="6" t="str">
        <f>+VLOOKUP($D2550,Sheet3!$B:$I,7,0)</f>
        <v>TALON</v>
      </c>
      <c r="K2550" s="6" t="str">
        <f>+VLOOKUP($D2550,Sheet3!$B:$I,8,0)</f>
        <v>D</v>
      </c>
      <c r="L2550" s="6" t="str">
        <f t="shared" si="229"/>
        <v>21X7X15SAT NUMA 0 D1. TALON D</v>
      </c>
      <c r="M2550" s="12" t="s">
        <v>15</v>
      </c>
      <c r="N2550" s="12" t="str">
        <f t="shared" si="228"/>
        <v>l2203</v>
      </c>
    </row>
    <row r="2551" spans="1:14">
      <c r="A2551" s="12" t="s">
        <v>2564</v>
      </c>
      <c r="B2551" s="6" t="str">
        <f t="shared" si="226"/>
        <v>l220307576</v>
      </c>
      <c r="C2551" s="12">
        <v>189624</v>
      </c>
      <c r="D2551" s="12" t="str">
        <f t="shared" si="227"/>
        <v>p-189624</v>
      </c>
      <c r="E2551" s="6" t="str">
        <f>+VLOOKUP($D2551,Sheet3!$B:$I,2,0)</f>
        <v>21X7X15</v>
      </c>
      <c r="F2551" s="6" t="str">
        <f>+VLOOKUP($D2551,Sheet3!$B:$I,3,0)</f>
        <v>SAT</v>
      </c>
      <c r="G2551" s="6" t="str">
        <f>+VLOOKUP($D2551,Sheet3!$B:$I,4,0)</f>
        <v>NUMA</v>
      </c>
      <c r="H2551" s="6">
        <f>+VLOOKUP($D2551,Sheet3!$B:$I,5,0)</f>
        <v>0</v>
      </c>
      <c r="I2551" s="6" t="str">
        <f>+VLOOKUP($D2551,Sheet3!$B:$I,6,0)</f>
        <v>D1.</v>
      </c>
      <c r="J2551" s="6" t="str">
        <f>+VLOOKUP($D2551,Sheet3!$B:$I,7,0)</f>
        <v>TALON</v>
      </c>
      <c r="K2551" s="6" t="str">
        <f>+VLOOKUP($D2551,Sheet3!$B:$I,8,0)</f>
        <v>D</v>
      </c>
      <c r="L2551" s="6" t="str">
        <f t="shared" si="229"/>
        <v>21X7X15SAT NUMA 0 D1. TALON D</v>
      </c>
      <c r="M2551" s="12" t="s">
        <v>15</v>
      </c>
      <c r="N2551" s="12" t="str">
        <f t="shared" si="228"/>
        <v>l2203</v>
      </c>
    </row>
    <row r="2552" spans="1:14">
      <c r="A2552" s="12" t="s">
        <v>2565</v>
      </c>
      <c r="B2552" s="6" t="str">
        <f t="shared" si="226"/>
        <v>l220307203</v>
      </c>
      <c r="C2552" s="12">
        <v>249701</v>
      </c>
      <c r="D2552" s="12" t="str">
        <f t="shared" si="227"/>
        <v>p-049701</v>
      </c>
      <c r="E2552" s="6" t="str">
        <f>+VLOOKUP($D2552,Sheet3!$B:$I,2,0)</f>
        <v>6.00-9</v>
      </c>
      <c r="F2552" s="6" t="str">
        <f>+VLOOKUP($D2552,Sheet3!$B:$I,3,0)</f>
        <v>LUG</v>
      </c>
      <c r="G2552" s="6" t="str">
        <f>+VLOOKUP($D2552,Sheet3!$B:$I,4,0)</f>
        <v>NUMA</v>
      </c>
      <c r="H2552" s="6">
        <f>+VLOOKUP($D2552,Sheet3!$B:$I,5,0)</f>
        <v>4</v>
      </c>
      <c r="I2552" s="6" t="str">
        <f>+VLOOKUP($D2552,Sheet3!$B:$I,6,0)</f>
        <v>P13X</v>
      </c>
      <c r="J2552" s="6" t="str">
        <f>+VLOOKUP($D2552,Sheet3!$B:$I,7,0)</f>
        <v>NUMA</v>
      </c>
      <c r="K2552" s="6" t="str">
        <f>+VLOOKUP($D2552,Sheet3!$B:$I,8,0)</f>
        <v>PREMIUM</v>
      </c>
      <c r="L2552" s="6" t="str">
        <f t="shared" si="229"/>
        <v>6.00-9LUG NUMA 4 P13X NUMA PREMIUM</v>
      </c>
      <c r="M2552" s="12" t="s">
        <v>15</v>
      </c>
      <c r="N2552" s="12" t="str">
        <f t="shared" si="228"/>
        <v>l2203</v>
      </c>
    </row>
    <row r="2553" spans="1:14">
      <c r="A2553" s="12" t="s">
        <v>2566</v>
      </c>
      <c r="B2553" s="6" t="str">
        <f t="shared" si="226"/>
        <v>l220306919</v>
      </c>
      <c r="C2553" s="12">
        <v>249701</v>
      </c>
      <c r="D2553" s="12" t="str">
        <f t="shared" si="227"/>
        <v>p-049701</v>
      </c>
      <c r="E2553" s="6" t="str">
        <f>+VLOOKUP($D2553,Sheet3!$B:$I,2,0)</f>
        <v>6.00-9</v>
      </c>
      <c r="F2553" s="6" t="str">
        <f>+VLOOKUP($D2553,Sheet3!$B:$I,3,0)</f>
        <v>LUG</v>
      </c>
      <c r="G2553" s="6" t="str">
        <f>+VLOOKUP($D2553,Sheet3!$B:$I,4,0)</f>
        <v>NUMA</v>
      </c>
      <c r="H2553" s="6">
        <f>+VLOOKUP($D2553,Sheet3!$B:$I,5,0)</f>
        <v>4</v>
      </c>
      <c r="I2553" s="6" t="str">
        <f>+VLOOKUP($D2553,Sheet3!$B:$I,6,0)</f>
        <v>P13X</v>
      </c>
      <c r="J2553" s="6" t="str">
        <f>+VLOOKUP($D2553,Sheet3!$B:$I,7,0)</f>
        <v>NUMA</v>
      </c>
      <c r="K2553" s="6" t="str">
        <f>+VLOOKUP($D2553,Sheet3!$B:$I,8,0)</f>
        <v>PREMIUM</v>
      </c>
      <c r="L2553" s="6" t="str">
        <f t="shared" si="229"/>
        <v>6.00-9LUG NUMA 4 P13X NUMA PREMIUM</v>
      </c>
      <c r="M2553" s="12" t="s">
        <v>15</v>
      </c>
      <c r="N2553" s="12" t="str">
        <f t="shared" si="228"/>
        <v>l2203</v>
      </c>
    </row>
    <row r="2554" spans="1:14">
      <c r="A2554" s="12" t="s">
        <v>2567</v>
      </c>
      <c r="B2554" s="6" t="str">
        <f t="shared" si="226"/>
        <v>l220307039</v>
      </c>
      <c r="C2554" s="12">
        <v>249701</v>
      </c>
      <c r="D2554" s="12" t="str">
        <f t="shared" si="227"/>
        <v>p-049701</v>
      </c>
      <c r="E2554" s="6" t="str">
        <f>+VLOOKUP($D2554,Sheet3!$B:$I,2,0)</f>
        <v>6.00-9</v>
      </c>
      <c r="F2554" s="6" t="str">
        <f>+VLOOKUP($D2554,Sheet3!$B:$I,3,0)</f>
        <v>LUG</v>
      </c>
      <c r="G2554" s="6" t="str">
        <f>+VLOOKUP($D2554,Sheet3!$B:$I,4,0)</f>
        <v>NUMA</v>
      </c>
      <c r="H2554" s="6">
        <f>+VLOOKUP($D2554,Sheet3!$B:$I,5,0)</f>
        <v>4</v>
      </c>
      <c r="I2554" s="6" t="str">
        <f>+VLOOKUP($D2554,Sheet3!$B:$I,6,0)</f>
        <v>P13X</v>
      </c>
      <c r="J2554" s="6" t="str">
        <f>+VLOOKUP($D2554,Sheet3!$B:$I,7,0)</f>
        <v>NUMA</v>
      </c>
      <c r="K2554" s="6" t="str">
        <f>+VLOOKUP($D2554,Sheet3!$B:$I,8,0)</f>
        <v>PREMIUM</v>
      </c>
      <c r="L2554" s="6" t="str">
        <f t="shared" si="229"/>
        <v>6.00-9LUG NUMA 4 P13X NUMA PREMIUM</v>
      </c>
      <c r="M2554" s="12" t="s">
        <v>15</v>
      </c>
      <c r="N2554" s="12" t="str">
        <f t="shared" si="228"/>
        <v>l2203</v>
      </c>
    </row>
    <row r="2555" spans="1:14">
      <c r="A2555" s="12" t="s">
        <v>2568</v>
      </c>
      <c r="B2555" s="6" t="str">
        <f t="shared" si="226"/>
        <v>l220306397</v>
      </c>
      <c r="C2555" s="12">
        <v>248377</v>
      </c>
      <c r="D2555" s="12" t="str">
        <f t="shared" si="227"/>
        <v>p-048377</v>
      </c>
      <c r="E2555" s="6" t="str">
        <f>+VLOOKUP($D2555,Sheet3!$B:$I,2,0)</f>
        <v>7.00-12</v>
      </c>
      <c r="F2555" s="6" t="str">
        <f>+VLOOKUP($D2555,Sheet3!$B:$I,3,0)</f>
        <v>LUG</v>
      </c>
      <c r="G2555" s="6" t="str">
        <f>+VLOOKUP($D2555,Sheet3!$B:$I,4,0)</f>
        <v>NUMA</v>
      </c>
      <c r="H2555" s="6">
        <f>+VLOOKUP($D2555,Sheet3!$B:$I,5,0)</f>
        <v>5</v>
      </c>
      <c r="I2555" s="6" t="str">
        <f>+VLOOKUP($D2555,Sheet3!$B:$I,6,0)</f>
        <v>P13X</v>
      </c>
      <c r="J2555" s="6" t="str">
        <f>+VLOOKUP($D2555,Sheet3!$B:$I,7,0)</f>
        <v>NUMA</v>
      </c>
      <c r="K2555" s="6" t="str">
        <f>+VLOOKUP($D2555,Sheet3!$B:$I,8,0)</f>
        <v>PREMIUM</v>
      </c>
      <c r="L2555" s="6" t="str">
        <f t="shared" si="229"/>
        <v>7.00-12LUG NUMA 5 P13X NUMA PREMIUM</v>
      </c>
      <c r="M2555" s="12" t="s">
        <v>15</v>
      </c>
      <c r="N2555" s="12" t="str">
        <f t="shared" si="228"/>
        <v>l2203</v>
      </c>
    </row>
    <row r="2556" spans="1:14">
      <c r="A2556" s="12" t="s">
        <v>2569</v>
      </c>
      <c r="B2556" s="6" t="str">
        <f t="shared" si="226"/>
        <v>l220306514</v>
      </c>
      <c r="C2556" s="12">
        <v>248377</v>
      </c>
      <c r="D2556" s="12" t="str">
        <f t="shared" si="227"/>
        <v>p-048377</v>
      </c>
      <c r="E2556" s="6" t="str">
        <f>+VLOOKUP($D2556,Sheet3!$B:$I,2,0)</f>
        <v>7.00-12</v>
      </c>
      <c r="F2556" s="6" t="str">
        <f>+VLOOKUP($D2556,Sheet3!$B:$I,3,0)</f>
        <v>LUG</v>
      </c>
      <c r="G2556" s="6" t="str">
        <f>+VLOOKUP($D2556,Sheet3!$B:$I,4,0)</f>
        <v>NUMA</v>
      </c>
      <c r="H2556" s="6">
        <f>+VLOOKUP($D2556,Sheet3!$B:$I,5,0)</f>
        <v>5</v>
      </c>
      <c r="I2556" s="6" t="str">
        <f>+VLOOKUP($D2556,Sheet3!$B:$I,6,0)</f>
        <v>P13X</v>
      </c>
      <c r="J2556" s="6" t="str">
        <f>+VLOOKUP($D2556,Sheet3!$B:$I,7,0)</f>
        <v>NUMA</v>
      </c>
      <c r="K2556" s="6" t="str">
        <f>+VLOOKUP($D2556,Sheet3!$B:$I,8,0)</f>
        <v>PREMIUM</v>
      </c>
      <c r="L2556" s="6" t="str">
        <f t="shared" si="229"/>
        <v>7.00-12LUG NUMA 5 P13X NUMA PREMIUM</v>
      </c>
      <c r="M2556" s="12" t="s">
        <v>15</v>
      </c>
      <c r="N2556" s="12" t="str">
        <f t="shared" si="228"/>
        <v>l2203</v>
      </c>
    </row>
    <row r="2557" spans="1:14">
      <c r="A2557" s="12" t="s">
        <v>2570</v>
      </c>
      <c r="B2557" s="6" t="str">
        <f t="shared" si="226"/>
        <v>l220307321</v>
      </c>
      <c r="C2557" s="12">
        <v>248377</v>
      </c>
      <c r="D2557" s="12" t="str">
        <f t="shared" si="227"/>
        <v>p-048377</v>
      </c>
      <c r="E2557" s="6" t="str">
        <f>+VLOOKUP($D2557,Sheet3!$B:$I,2,0)</f>
        <v>7.00-12</v>
      </c>
      <c r="F2557" s="6" t="str">
        <f>+VLOOKUP($D2557,Sheet3!$B:$I,3,0)</f>
        <v>LUG</v>
      </c>
      <c r="G2557" s="6" t="str">
        <f>+VLOOKUP($D2557,Sheet3!$B:$I,4,0)</f>
        <v>NUMA</v>
      </c>
      <c r="H2557" s="6">
        <f>+VLOOKUP($D2557,Sheet3!$B:$I,5,0)</f>
        <v>5</v>
      </c>
      <c r="I2557" s="6" t="str">
        <f>+VLOOKUP($D2557,Sheet3!$B:$I,6,0)</f>
        <v>P13X</v>
      </c>
      <c r="J2557" s="6" t="str">
        <f>+VLOOKUP($D2557,Sheet3!$B:$I,7,0)</f>
        <v>NUMA</v>
      </c>
      <c r="K2557" s="6" t="str">
        <f>+VLOOKUP($D2557,Sheet3!$B:$I,8,0)</f>
        <v>PREMIUM</v>
      </c>
      <c r="L2557" s="6" t="str">
        <f t="shared" si="229"/>
        <v>7.00-12LUG NUMA 5 P13X NUMA PREMIUM</v>
      </c>
      <c r="M2557" s="12" t="s">
        <v>15</v>
      </c>
      <c r="N2557" s="12" t="str">
        <f t="shared" si="228"/>
        <v>l2203</v>
      </c>
    </row>
    <row r="2558" spans="1:14">
      <c r="A2558" s="12" t="s">
        <v>2571</v>
      </c>
      <c r="B2558" s="6" t="str">
        <f t="shared" si="226"/>
        <v>l220307308</v>
      </c>
      <c r="C2558" s="12">
        <v>201416</v>
      </c>
      <c r="D2558" s="12" t="str">
        <f t="shared" si="227"/>
        <v>p-001416</v>
      </c>
      <c r="E2558" s="6" t="str">
        <f>+VLOOKUP($D2558,Sheet3!$B:$I,2,0)</f>
        <v>5.00-8</v>
      </c>
      <c r="F2558" s="6" t="str">
        <f>+VLOOKUP($D2558,Sheet3!$B:$I,3,0)</f>
        <v>LUG</v>
      </c>
      <c r="G2558" s="6" t="str">
        <f>+VLOOKUP($D2558,Sheet3!$B:$I,4,0)</f>
        <v>NUMAPRIME</v>
      </c>
      <c r="H2558" s="6">
        <f>+VLOOKUP($D2558,Sheet3!$B:$I,5,0)</f>
        <v>3</v>
      </c>
      <c r="I2558" s="6" t="str">
        <f>+VLOOKUP($D2558,Sheet3!$B:$I,6,0)</f>
        <v>P13X</v>
      </c>
      <c r="J2558" s="6" t="str">
        <f>+VLOOKUP($D2558,Sheet3!$B:$I,7,0)</f>
        <v>TOTALSOURCE</v>
      </c>
      <c r="K2558" s="6" t="str">
        <f>+VLOOKUP($D2558,Sheet3!$B:$I,8,0)</f>
        <v>PREMIUM</v>
      </c>
      <c r="L2558" s="6" t="str">
        <f t="shared" si="229"/>
        <v>5.00-8LUG NUMAPRIME 3 P13X TOTALSOURCE PREMIUM</v>
      </c>
      <c r="M2558" s="12" t="s">
        <v>15</v>
      </c>
      <c r="N2558" s="12" t="str">
        <f t="shared" si="228"/>
        <v>l2203</v>
      </c>
    </row>
    <row r="2559" spans="1:14">
      <c r="A2559" s="12" t="s">
        <v>2572</v>
      </c>
      <c r="B2559" s="6" t="str">
        <f t="shared" si="226"/>
        <v>l220307559</v>
      </c>
      <c r="C2559" s="12">
        <v>201416</v>
      </c>
      <c r="D2559" s="12" t="str">
        <f t="shared" si="227"/>
        <v>p-001416</v>
      </c>
      <c r="E2559" s="6" t="str">
        <f>+VLOOKUP($D2559,Sheet3!$B:$I,2,0)</f>
        <v>5.00-8</v>
      </c>
      <c r="F2559" s="6" t="str">
        <f>+VLOOKUP($D2559,Sheet3!$B:$I,3,0)</f>
        <v>LUG</v>
      </c>
      <c r="G2559" s="6" t="str">
        <f>+VLOOKUP($D2559,Sheet3!$B:$I,4,0)</f>
        <v>NUMAPRIME</v>
      </c>
      <c r="H2559" s="6">
        <f>+VLOOKUP($D2559,Sheet3!$B:$I,5,0)</f>
        <v>3</v>
      </c>
      <c r="I2559" s="6" t="str">
        <f>+VLOOKUP($D2559,Sheet3!$B:$I,6,0)</f>
        <v>P13X</v>
      </c>
      <c r="J2559" s="6" t="str">
        <f>+VLOOKUP($D2559,Sheet3!$B:$I,7,0)</f>
        <v>TOTALSOURCE</v>
      </c>
      <c r="K2559" s="6" t="str">
        <f>+VLOOKUP($D2559,Sheet3!$B:$I,8,0)</f>
        <v>PREMIUM</v>
      </c>
      <c r="L2559" s="6" t="str">
        <f t="shared" si="229"/>
        <v>5.00-8LUG NUMAPRIME 3 P13X TOTALSOURCE PREMIUM</v>
      </c>
      <c r="M2559" s="12" t="s">
        <v>15</v>
      </c>
      <c r="N2559" s="12" t="str">
        <f t="shared" si="228"/>
        <v>l2203</v>
      </c>
    </row>
    <row r="2560" spans="1:14">
      <c r="A2560" s="12" t="s">
        <v>2573</v>
      </c>
      <c r="B2560" s="6" t="str">
        <f t="shared" si="226"/>
        <v>l220306380</v>
      </c>
      <c r="C2560" s="12">
        <v>201669</v>
      </c>
      <c r="D2560" s="12" t="str">
        <f t="shared" si="227"/>
        <v>p-001669</v>
      </c>
      <c r="E2560" s="6" t="str">
        <f>+VLOOKUP($D2560,Sheet3!$B:$I,2,0)</f>
        <v>6.00-9</v>
      </c>
      <c r="F2560" s="6" t="str">
        <f>+VLOOKUP($D2560,Sheet3!$B:$I,3,0)</f>
        <v>LUG</v>
      </c>
      <c r="G2560" s="6" t="str">
        <f>+VLOOKUP($D2560,Sheet3!$B:$I,4,0)</f>
        <v>NUMAPRIME</v>
      </c>
      <c r="H2560" s="6">
        <f>+VLOOKUP($D2560,Sheet3!$B:$I,5,0)</f>
        <v>4</v>
      </c>
      <c r="I2560" s="6" t="str">
        <f>+VLOOKUP($D2560,Sheet3!$B:$I,6,0)</f>
        <v>P13X</v>
      </c>
      <c r="J2560" s="6" t="str">
        <f>+VLOOKUP($D2560,Sheet3!$B:$I,7,0)</f>
        <v>TOTALSOURCE</v>
      </c>
      <c r="K2560" s="6" t="str">
        <f>+VLOOKUP($D2560,Sheet3!$B:$I,8,0)</f>
        <v>PREMIUM</v>
      </c>
      <c r="L2560" s="6" t="str">
        <f t="shared" si="229"/>
        <v>6.00-9LUG NUMAPRIME 4 P13X TOTALSOURCE PREMIUM</v>
      </c>
      <c r="M2560" s="12" t="s">
        <v>15</v>
      </c>
      <c r="N2560" s="12" t="str">
        <f t="shared" si="228"/>
        <v>l2203</v>
      </c>
    </row>
    <row r="2561" spans="1:14">
      <c r="A2561" s="12" t="s">
        <v>2574</v>
      </c>
      <c r="B2561" s="6" t="str">
        <f t="shared" si="226"/>
        <v>l220307154</v>
      </c>
      <c r="C2561" s="12">
        <v>203229</v>
      </c>
      <c r="D2561" s="12" t="str">
        <f t="shared" si="227"/>
        <v>p-003229</v>
      </c>
      <c r="E2561" s="6" t="str">
        <f>+VLOOKUP($D2561,Sheet3!$B:$I,2,0)</f>
        <v>6.00-9</v>
      </c>
      <c r="F2561" s="6" t="str">
        <f>+VLOOKUP($D2561,Sheet3!$B:$I,3,0)</f>
        <v>LUG</v>
      </c>
      <c r="G2561" s="6" t="str">
        <f>+VLOOKUP($D2561,Sheet3!$B:$I,4,0)</f>
        <v>NUMAPRIME</v>
      </c>
      <c r="H2561" s="6">
        <f>+VLOOKUP($D2561,Sheet3!$B:$I,5,0)</f>
        <v>4</v>
      </c>
      <c r="I2561" s="6" t="str">
        <f>+VLOOKUP($D2561,Sheet3!$B:$I,6,0)</f>
        <v>P134</v>
      </c>
      <c r="J2561" s="6" t="str">
        <f>+VLOOKUP($D2561,Sheet3!$B:$I,7,0)</f>
        <v>TOTALSOURCE</v>
      </c>
      <c r="K2561" s="6" t="str">
        <f>+VLOOKUP($D2561,Sheet3!$B:$I,8,0)</f>
        <v>PREMIUM</v>
      </c>
      <c r="L2561" s="6" t="str">
        <f t="shared" si="229"/>
        <v>6.00-9LUG NUMAPRIME 4 P134 TOTALSOURCE PREMIUM</v>
      </c>
      <c r="M2561" s="12" t="s">
        <v>15</v>
      </c>
      <c r="N2561" s="12" t="str">
        <f t="shared" si="228"/>
        <v>l2203</v>
      </c>
    </row>
    <row r="2562" spans="1:14">
      <c r="A2562" s="12" t="s">
        <v>2575</v>
      </c>
      <c r="B2562" s="6" t="str">
        <f t="shared" si="226"/>
        <v>l220307558</v>
      </c>
      <c r="C2562" s="12">
        <v>201669</v>
      </c>
      <c r="D2562" s="12" t="str">
        <f t="shared" si="227"/>
        <v>p-001669</v>
      </c>
      <c r="E2562" s="6" t="str">
        <f>+VLOOKUP($D2562,Sheet3!$B:$I,2,0)</f>
        <v>6.00-9</v>
      </c>
      <c r="F2562" s="6" t="str">
        <f>+VLOOKUP($D2562,Sheet3!$B:$I,3,0)</f>
        <v>LUG</v>
      </c>
      <c r="G2562" s="6" t="str">
        <f>+VLOOKUP($D2562,Sheet3!$B:$I,4,0)</f>
        <v>NUMAPRIME</v>
      </c>
      <c r="H2562" s="6">
        <f>+VLOOKUP($D2562,Sheet3!$B:$I,5,0)</f>
        <v>4</v>
      </c>
      <c r="I2562" s="6" t="str">
        <f>+VLOOKUP($D2562,Sheet3!$B:$I,6,0)</f>
        <v>P13X</v>
      </c>
      <c r="J2562" s="6" t="str">
        <f>+VLOOKUP($D2562,Sheet3!$B:$I,7,0)</f>
        <v>TOTALSOURCE</v>
      </c>
      <c r="K2562" s="6" t="str">
        <f>+VLOOKUP($D2562,Sheet3!$B:$I,8,0)</f>
        <v>PREMIUM</v>
      </c>
      <c r="L2562" s="6" t="str">
        <f t="shared" si="229"/>
        <v>6.00-9LUG NUMAPRIME 4 P13X TOTALSOURCE PREMIUM</v>
      </c>
      <c r="M2562" s="12" t="s">
        <v>15</v>
      </c>
      <c r="N2562" s="12" t="str">
        <f t="shared" si="228"/>
        <v>l2203</v>
      </c>
    </row>
    <row r="2563" spans="1:14">
      <c r="A2563" s="12" t="s">
        <v>2576</v>
      </c>
      <c r="B2563" s="6" t="str">
        <f t="shared" si="226"/>
        <v>l220307310</v>
      </c>
      <c r="C2563" s="12">
        <v>201669</v>
      </c>
      <c r="D2563" s="12" t="str">
        <f t="shared" si="227"/>
        <v>p-001669</v>
      </c>
      <c r="E2563" s="6" t="str">
        <f>+VLOOKUP($D2563,Sheet3!$B:$I,2,0)</f>
        <v>6.00-9</v>
      </c>
      <c r="F2563" s="6" t="str">
        <f>+VLOOKUP($D2563,Sheet3!$B:$I,3,0)</f>
        <v>LUG</v>
      </c>
      <c r="G2563" s="6" t="str">
        <f>+VLOOKUP($D2563,Sheet3!$B:$I,4,0)</f>
        <v>NUMAPRIME</v>
      </c>
      <c r="H2563" s="6">
        <f>+VLOOKUP($D2563,Sheet3!$B:$I,5,0)</f>
        <v>4</v>
      </c>
      <c r="I2563" s="6" t="str">
        <f>+VLOOKUP($D2563,Sheet3!$B:$I,6,0)</f>
        <v>P13X</v>
      </c>
      <c r="J2563" s="6" t="str">
        <f>+VLOOKUP($D2563,Sheet3!$B:$I,7,0)</f>
        <v>TOTALSOURCE</v>
      </c>
      <c r="K2563" s="6" t="str">
        <f>+VLOOKUP($D2563,Sheet3!$B:$I,8,0)</f>
        <v>PREMIUM</v>
      </c>
      <c r="L2563" s="6" t="str">
        <f t="shared" si="229"/>
        <v>6.00-9LUG NUMAPRIME 4 P13X TOTALSOURCE PREMIUM</v>
      </c>
      <c r="M2563" s="12" t="s">
        <v>15</v>
      </c>
      <c r="N2563" s="12" t="str">
        <f t="shared" si="228"/>
        <v>l2203</v>
      </c>
    </row>
    <row r="2564" spans="1:14">
      <c r="A2564" s="12" t="s">
        <v>2577</v>
      </c>
      <c r="B2564" s="6" t="str">
        <f t="shared" si="226"/>
        <v>l220307212</v>
      </c>
      <c r="C2564" s="12">
        <v>201416</v>
      </c>
      <c r="D2564" s="12" t="str">
        <f t="shared" si="227"/>
        <v>p-001416</v>
      </c>
      <c r="E2564" s="6" t="str">
        <f>+VLOOKUP($D2564,Sheet3!$B:$I,2,0)</f>
        <v>5.00-8</v>
      </c>
      <c r="F2564" s="6" t="str">
        <f>+VLOOKUP($D2564,Sheet3!$B:$I,3,0)</f>
        <v>LUG</v>
      </c>
      <c r="G2564" s="6" t="str">
        <f>+VLOOKUP($D2564,Sheet3!$B:$I,4,0)</f>
        <v>NUMAPRIME</v>
      </c>
      <c r="H2564" s="6">
        <f>+VLOOKUP($D2564,Sheet3!$B:$I,5,0)</f>
        <v>3</v>
      </c>
      <c r="I2564" s="6" t="str">
        <f>+VLOOKUP($D2564,Sheet3!$B:$I,6,0)</f>
        <v>P13X</v>
      </c>
      <c r="J2564" s="6" t="str">
        <f>+VLOOKUP($D2564,Sheet3!$B:$I,7,0)</f>
        <v>TOTALSOURCE</v>
      </c>
      <c r="K2564" s="6" t="str">
        <f>+VLOOKUP($D2564,Sheet3!$B:$I,8,0)</f>
        <v>PREMIUM</v>
      </c>
      <c r="L2564" s="6" t="str">
        <f t="shared" si="229"/>
        <v>5.00-8LUG NUMAPRIME 3 P13X TOTALSOURCE PREMIUM</v>
      </c>
      <c r="M2564" s="12" t="s">
        <v>15</v>
      </c>
      <c r="N2564" s="12" t="str">
        <f t="shared" si="228"/>
        <v>l2203</v>
      </c>
    </row>
    <row r="2565" spans="1:14">
      <c r="A2565" s="12" t="s">
        <v>2578</v>
      </c>
      <c r="B2565" s="6" t="str">
        <f t="shared" si="226"/>
        <v>l220306970</v>
      </c>
      <c r="C2565" s="12">
        <v>203229</v>
      </c>
      <c r="D2565" s="12" t="str">
        <f t="shared" si="227"/>
        <v>p-003229</v>
      </c>
      <c r="E2565" s="6" t="str">
        <f>+VLOOKUP($D2565,Sheet3!$B:$I,2,0)</f>
        <v>6.00-9</v>
      </c>
      <c r="F2565" s="6" t="str">
        <f>+VLOOKUP($D2565,Sheet3!$B:$I,3,0)</f>
        <v>LUG</v>
      </c>
      <c r="G2565" s="6" t="str">
        <f>+VLOOKUP($D2565,Sheet3!$B:$I,4,0)</f>
        <v>NUMAPRIME</v>
      </c>
      <c r="H2565" s="6">
        <f>+VLOOKUP($D2565,Sheet3!$B:$I,5,0)</f>
        <v>4</v>
      </c>
      <c r="I2565" s="6" t="str">
        <f>+VLOOKUP($D2565,Sheet3!$B:$I,6,0)</f>
        <v>P134</v>
      </c>
      <c r="J2565" s="6" t="str">
        <f>+VLOOKUP($D2565,Sheet3!$B:$I,7,0)</f>
        <v>TOTALSOURCE</v>
      </c>
      <c r="K2565" s="6" t="str">
        <f>+VLOOKUP($D2565,Sheet3!$B:$I,8,0)</f>
        <v>PREMIUM</v>
      </c>
      <c r="L2565" s="6" t="str">
        <f t="shared" si="229"/>
        <v>6.00-9LUG NUMAPRIME 4 P134 TOTALSOURCE PREMIUM</v>
      </c>
      <c r="M2565" s="12" t="s">
        <v>15</v>
      </c>
      <c r="N2565" s="12" t="str">
        <f t="shared" si="228"/>
        <v>l2203</v>
      </c>
    </row>
    <row r="2566" spans="1:14">
      <c r="A2566" s="12" t="s">
        <v>2579</v>
      </c>
      <c r="B2566" s="6" t="str">
        <f t="shared" si="226"/>
        <v>l220307426</v>
      </c>
      <c r="C2566" s="12">
        <v>201669</v>
      </c>
      <c r="D2566" s="12" t="str">
        <f t="shared" si="227"/>
        <v>p-001669</v>
      </c>
      <c r="E2566" s="6" t="str">
        <f>+VLOOKUP($D2566,Sheet3!$B:$I,2,0)</f>
        <v>6.00-9</v>
      </c>
      <c r="F2566" s="6" t="str">
        <f>+VLOOKUP($D2566,Sheet3!$B:$I,3,0)</f>
        <v>LUG</v>
      </c>
      <c r="G2566" s="6" t="str">
        <f>+VLOOKUP($D2566,Sheet3!$B:$I,4,0)</f>
        <v>NUMAPRIME</v>
      </c>
      <c r="H2566" s="6">
        <f>+VLOOKUP($D2566,Sheet3!$B:$I,5,0)</f>
        <v>4</v>
      </c>
      <c r="I2566" s="6" t="str">
        <f>+VLOOKUP($D2566,Sheet3!$B:$I,6,0)</f>
        <v>P13X</v>
      </c>
      <c r="J2566" s="6" t="str">
        <f>+VLOOKUP($D2566,Sheet3!$B:$I,7,0)</f>
        <v>TOTALSOURCE</v>
      </c>
      <c r="K2566" s="6" t="str">
        <f>+VLOOKUP($D2566,Sheet3!$B:$I,8,0)</f>
        <v>PREMIUM</v>
      </c>
      <c r="L2566" s="6" t="str">
        <f t="shared" si="229"/>
        <v>6.00-9LUG NUMAPRIME 4 P13X TOTALSOURCE PREMIUM</v>
      </c>
      <c r="M2566" s="12" t="s">
        <v>15</v>
      </c>
      <c r="N2566" s="12" t="str">
        <f t="shared" si="228"/>
        <v>l2203</v>
      </c>
    </row>
    <row r="2567" spans="1:14">
      <c r="A2567" s="12" t="s">
        <v>2580</v>
      </c>
      <c r="B2567" s="6" t="str">
        <f t="shared" si="226"/>
        <v>l220307027</v>
      </c>
      <c r="C2567" s="12">
        <v>203229</v>
      </c>
      <c r="D2567" s="12" t="str">
        <f t="shared" si="227"/>
        <v>p-003229</v>
      </c>
      <c r="E2567" s="6" t="str">
        <f>+VLOOKUP($D2567,Sheet3!$B:$I,2,0)</f>
        <v>6.00-9</v>
      </c>
      <c r="F2567" s="6" t="str">
        <f>+VLOOKUP($D2567,Sheet3!$B:$I,3,0)</f>
        <v>LUG</v>
      </c>
      <c r="G2567" s="6" t="str">
        <f>+VLOOKUP($D2567,Sheet3!$B:$I,4,0)</f>
        <v>NUMAPRIME</v>
      </c>
      <c r="H2567" s="6">
        <f>+VLOOKUP($D2567,Sheet3!$B:$I,5,0)</f>
        <v>4</v>
      </c>
      <c r="I2567" s="6" t="str">
        <f>+VLOOKUP($D2567,Sheet3!$B:$I,6,0)</f>
        <v>P134</v>
      </c>
      <c r="J2567" s="6" t="str">
        <f>+VLOOKUP($D2567,Sheet3!$B:$I,7,0)</f>
        <v>TOTALSOURCE</v>
      </c>
      <c r="K2567" s="6" t="str">
        <f>+VLOOKUP($D2567,Sheet3!$B:$I,8,0)</f>
        <v>PREMIUM</v>
      </c>
      <c r="L2567" s="6" t="str">
        <f t="shared" si="229"/>
        <v>6.00-9LUG NUMAPRIME 4 P134 TOTALSOURCE PREMIUM</v>
      </c>
      <c r="M2567" s="12" t="s">
        <v>15</v>
      </c>
      <c r="N2567" s="12" t="str">
        <f t="shared" si="228"/>
        <v>l2203</v>
      </c>
    </row>
    <row r="2568" spans="1:14">
      <c r="A2568" s="12" t="s">
        <v>2581</v>
      </c>
      <c r="B2568" s="6" t="str">
        <f t="shared" si="226"/>
        <v>l220307363</v>
      </c>
      <c r="C2568" s="12">
        <v>201669</v>
      </c>
      <c r="D2568" s="12" t="str">
        <f t="shared" si="227"/>
        <v>p-001669</v>
      </c>
      <c r="E2568" s="6" t="str">
        <f>+VLOOKUP($D2568,Sheet3!$B:$I,2,0)</f>
        <v>6.00-9</v>
      </c>
      <c r="F2568" s="6" t="str">
        <f>+VLOOKUP($D2568,Sheet3!$B:$I,3,0)</f>
        <v>LUG</v>
      </c>
      <c r="G2568" s="6" t="str">
        <f>+VLOOKUP($D2568,Sheet3!$B:$I,4,0)</f>
        <v>NUMAPRIME</v>
      </c>
      <c r="H2568" s="6">
        <f>+VLOOKUP($D2568,Sheet3!$B:$I,5,0)</f>
        <v>4</v>
      </c>
      <c r="I2568" s="6" t="str">
        <f>+VLOOKUP($D2568,Sheet3!$B:$I,6,0)</f>
        <v>P13X</v>
      </c>
      <c r="J2568" s="6" t="str">
        <f>+VLOOKUP($D2568,Sheet3!$B:$I,7,0)</f>
        <v>TOTALSOURCE</v>
      </c>
      <c r="K2568" s="6" t="str">
        <f>+VLOOKUP($D2568,Sheet3!$B:$I,8,0)</f>
        <v>PREMIUM</v>
      </c>
      <c r="L2568" s="6" t="str">
        <f t="shared" si="229"/>
        <v>6.00-9LUG NUMAPRIME 4 P13X TOTALSOURCE PREMIUM</v>
      </c>
      <c r="M2568" s="12" t="s">
        <v>15</v>
      </c>
      <c r="N2568" s="12" t="str">
        <f t="shared" si="228"/>
        <v>l2203</v>
      </c>
    </row>
    <row r="2569" spans="1:14">
      <c r="A2569" s="12" t="s">
        <v>2582</v>
      </c>
      <c r="B2569" s="6" t="str">
        <f t="shared" si="226"/>
        <v>l220305896</v>
      </c>
      <c r="C2569" s="12">
        <v>201669</v>
      </c>
      <c r="D2569" s="12" t="str">
        <f t="shared" si="227"/>
        <v>p-001669</v>
      </c>
      <c r="E2569" s="6" t="str">
        <f>+VLOOKUP($D2569,Sheet3!$B:$I,2,0)</f>
        <v>6.00-9</v>
      </c>
      <c r="F2569" s="6" t="str">
        <f>+VLOOKUP($D2569,Sheet3!$B:$I,3,0)</f>
        <v>LUG</v>
      </c>
      <c r="G2569" s="6" t="str">
        <f>+VLOOKUP($D2569,Sheet3!$B:$I,4,0)</f>
        <v>NUMAPRIME</v>
      </c>
      <c r="H2569" s="6">
        <f>+VLOOKUP($D2569,Sheet3!$B:$I,5,0)</f>
        <v>4</v>
      </c>
      <c r="I2569" s="6" t="str">
        <f>+VLOOKUP($D2569,Sheet3!$B:$I,6,0)</f>
        <v>P13X</v>
      </c>
      <c r="J2569" s="6" t="str">
        <f>+VLOOKUP($D2569,Sheet3!$B:$I,7,0)</f>
        <v>TOTALSOURCE</v>
      </c>
      <c r="K2569" s="6" t="str">
        <f>+VLOOKUP($D2569,Sheet3!$B:$I,8,0)</f>
        <v>PREMIUM</v>
      </c>
      <c r="L2569" s="6" t="str">
        <f t="shared" si="229"/>
        <v>6.00-9LUG NUMAPRIME 4 P13X TOTALSOURCE PREMIUM</v>
      </c>
      <c r="M2569" s="12" t="s">
        <v>15</v>
      </c>
      <c r="N2569" s="12" t="str">
        <f t="shared" si="228"/>
        <v>l2203</v>
      </c>
    </row>
    <row r="2570" spans="1:14">
      <c r="A2570" s="12" t="s">
        <v>2583</v>
      </c>
      <c r="B2570" s="6" t="str">
        <f t="shared" si="226"/>
        <v>l220306447</v>
      </c>
      <c r="C2570" s="12">
        <v>201669</v>
      </c>
      <c r="D2570" s="12" t="str">
        <f t="shared" si="227"/>
        <v>p-001669</v>
      </c>
      <c r="E2570" s="6" t="str">
        <f>+VLOOKUP($D2570,Sheet3!$B:$I,2,0)</f>
        <v>6.00-9</v>
      </c>
      <c r="F2570" s="6" t="str">
        <f>+VLOOKUP($D2570,Sheet3!$B:$I,3,0)</f>
        <v>LUG</v>
      </c>
      <c r="G2570" s="6" t="str">
        <f>+VLOOKUP($D2570,Sheet3!$B:$I,4,0)</f>
        <v>NUMAPRIME</v>
      </c>
      <c r="H2570" s="6">
        <f>+VLOOKUP($D2570,Sheet3!$B:$I,5,0)</f>
        <v>4</v>
      </c>
      <c r="I2570" s="6" t="str">
        <f>+VLOOKUP($D2570,Sheet3!$B:$I,6,0)</f>
        <v>P13X</v>
      </c>
      <c r="J2570" s="6" t="str">
        <f>+VLOOKUP($D2570,Sheet3!$B:$I,7,0)</f>
        <v>TOTALSOURCE</v>
      </c>
      <c r="K2570" s="6" t="str">
        <f>+VLOOKUP($D2570,Sheet3!$B:$I,8,0)</f>
        <v>PREMIUM</v>
      </c>
      <c r="L2570" s="6" t="str">
        <f t="shared" si="229"/>
        <v>6.00-9LUG NUMAPRIME 4 P13X TOTALSOURCE PREMIUM</v>
      </c>
      <c r="M2570" s="12" t="s">
        <v>15</v>
      </c>
      <c r="N2570" s="12" t="str">
        <f t="shared" si="228"/>
        <v>l2203</v>
      </c>
    </row>
    <row r="2571" spans="1:14">
      <c r="A2571" s="12" t="s">
        <v>2584</v>
      </c>
      <c r="B2571" s="6" t="str">
        <f t="shared" si="226"/>
        <v>l220306803</v>
      </c>
      <c r="C2571" s="12">
        <v>203229</v>
      </c>
      <c r="D2571" s="12" t="str">
        <f t="shared" si="227"/>
        <v>p-003229</v>
      </c>
      <c r="E2571" s="6" t="str">
        <f>+VLOOKUP($D2571,Sheet3!$B:$I,2,0)</f>
        <v>6.00-9</v>
      </c>
      <c r="F2571" s="6" t="str">
        <f>+VLOOKUP($D2571,Sheet3!$B:$I,3,0)</f>
        <v>LUG</v>
      </c>
      <c r="G2571" s="6" t="str">
        <f>+VLOOKUP($D2571,Sheet3!$B:$I,4,0)</f>
        <v>NUMAPRIME</v>
      </c>
      <c r="H2571" s="6">
        <f>+VLOOKUP($D2571,Sheet3!$B:$I,5,0)</f>
        <v>4</v>
      </c>
      <c r="I2571" s="6" t="str">
        <f>+VLOOKUP($D2571,Sheet3!$B:$I,6,0)</f>
        <v>P134</v>
      </c>
      <c r="J2571" s="6" t="str">
        <f>+VLOOKUP($D2571,Sheet3!$B:$I,7,0)</f>
        <v>TOTALSOURCE</v>
      </c>
      <c r="K2571" s="6" t="str">
        <f>+VLOOKUP($D2571,Sheet3!$B:$I,8,0)</f>
        <v>PREMIUM</v>
      </c>
      <c r="L2571" s="6" t="str">
        <f t="shared" si="229"/>
        <v>6.00-9LUG NUMAPRIME 4 P134 TOTALSOURCE PREMIUM</v>
      </c>
      <c r="M2571" s="12" t="s">
        <v>15</v>
      </c>
      <c r="N2571" s="12" t="str">
        <f t="shared" si="228"/>
        <v>l2203</v>
      </c>
    </row>
    <row r="2572" spans="1:14">
      <c r="A2572" s="12" t="s">
        <v>2585</v>
      </c>
      <c r="B2572" s="6" t="str">
        <f t="shared" si="226"/>
        <v>l220306872</v>
      </c>
      <c r="C2572" s="12">
        <v>203229</v>
      </c>
      <c r="D2572" s="12" t="str">
        <f t="shared" si="227"/>
        <v>p-003229</v>
      </c>
      <c r="E2572" s="6" t="str">
        <f>+VLOOKUP($D2572,Sheet3!$B:$I,2,0)</f>
        <v>6.00-9</v>
      </c>
      <c r="F2572" s="6" t="str">
        <f>+VLOOKUP($D2572,Sheet3!$B:$I,3,0)</f>
        <v>LUG</v>
      </c>
      <c r="G2572" s="6" t="str">
        <f>+VLOOKUP($D2572,Sheet3!$B:$I,4,0)</f>
        <v>NUMAPRIME</v>
      </c>
      <c r="H2572" s="6">
        <f>+VLOOKUP($D2572,Sheet3!$B:$I,5,0)</f>
        <v>4</v>
      </c>
      <c r="I2572" s="6" t="str">
        <f>+VLOOKUP($D2572,Sheet3!$B:$I,6,0)</f>
        <v>P134</v>
      </c>
      <c r="J2572" s="6" t="str">
        <f>+VLOOKUP($D2572,Sheet3!$B:$I,7,0)</f>
        <v>TOTALSOURCE</v>
      </c>
      <c r="K2572" s="6" t="str">
        <f>+VLOOKUP($D2572,Sheet3!$B:$I,8,0)</f>
        <v>PREMIUM</v>
      </c>
      <c r="L2572" s="6" t="str">
        <f t="shared" si="229"/>
        <v>6.00-9LUG NUMAPRIME 4 P134 TOTALSOURCE PREMIUM</v>
      </c>
      <c r="M2572" s="12" t="s">
        <v>15</v>
      </c>
      <c r="N2572" s="12" t="str">
        <f t="shared" si="228"/>
        <v>l2203</v>
      </c>
    </row>
    <row r="2573" spans="1:14">
      <c r="A2573" s="12" t="s">
        <v>2586</v>
      </c>
      <c r="B2573" s="6" t="str">
        <f t="shared" si="226"/>
        <v>l220307098</v>
      </c>
      <c r="C2573" s="12">
        <v>203229</v>
      </c>
      <c r="D2573" s="12" t="str">
        <f t="shared" si="227"/>
        <v>p-003229</v>
      </c>
      <c r="E2573" s="6" t="str">
        <f>+VLOOKUP($D2573,Sheet3!$B:$I,2,0)</f>
        <v>6.00-9</v>
      </c>
      <c r="F2573" s="6" t="str">
        <f>+VLOOKUP($D2573,Sheet3!$B:$I,3,0)</f>
        <v>LUG</v>
      </c>
      <c r="G2573" s="6" t="str">
        <f>+VLOOKUP($D2573,Sheet3!$B:$I,4,0)</f>
        <v>NUMAPRIME</v>
      </c>
      <c r="H2573" s="6">
        <f>+VLOOKUP($D2573,Sheet3!$B:$I,5,0)</f>
        <v>4</v>
      </c>
      <c r="I2573" s="6" t="str">
        <f>+VLOOKUP($D2573,Sheet3!$B:$I,6,0)</f>
        <v>P134</v>
      </c>
      <c r="J2573" s="6" t="str">
        <f>+VLOOKUP($D2573,Sheet3!$B:$I,7,0)</f>
        <v>TOTALSOURCE</v>
      </c>
      <c r="K2573" s="6" t="str">
        <f>+VLOOKUP($D2573,Sheet3!$B:$I,8,0)</f>
        <v>PREMIUM</v>
      </c>
      <c r="L2573" s="6" t="str">
        <f t="shared" si="229"/>
        <v>6.00-9LUG NUMAPRIME 4 P134 TOTALSOURCE PREMIUM</v>
      </c>
      <c r="M2573" s="12" t="s">
        <v>15</v>
      </c>
      <c r="N2573" s="12" t="str">
        <f t="shared" si="228"/>
        <v>l2203</v>
      </c>
    </row>
    <row r="2574" spans="1:14">
      <c r="A2574" s="12" t="s">
        <v>2587</v>
      </c>
      <c r="B2574" s="6" t="str">
        <f t="shared" si="226"/>
        <v>l220307213</v>
      </c>
      <c r="C2574" s="12">
        <v>201669</v>
      </c>
      <c r="D2574" s="12" t="str">
        <f t="shared" si="227"/>
        <v>p-001669</v>
      </c>
      <c r="E2574" s="6" t="str">
        <f>+VLOOKUP($D2574,Sheet3!$B:$I,2,0)</f>
        <v>6.00-9</v>
      </c>
      <c r="F2574" s="6" t="str">
        <f>+VLOOKUP($D2574,Sheet3!$B:$I,3,0)</f>
        <v>LUG</v>
      </c>
      <c r="G2574" s="6" t="str">
        <f>+VLOOKUP($D2574,Sheet3!$B:$I,4,0)</f>
        <v>NUMAPRIME</v>
      </c>
      <c r="H2574" s="6">
        <f>+VLOOKUP($D2574,Sheet3!$B:$I,5,0)</f>
        <v>4</v>
      </c>
      <c r="I2574" s="6" t="str">
        <f>+VLOOKUP($D2574,Sheet3!$B:$I,6,0)</f>
        <v>P13X</v>
      </c>
      <c r="J2574" s="6" t="str">
        <f>+VLOOKUP($D2574,Sheet3!$B:$I,7,0)</f>
        <v>TOTALSOURCE</v>
      </c>
      <c r="K2574" s="6" t="str">
        <f>+VLOOKUP($D2574,Sheet3!$B:$I,8,0)</f>
        <v>PREMIUM</v>
      </c>
      <c r="L2574" s="6" t="str">
        <f t="shared" si="229"/>
        <v>6.00-9LUG NUMAPRIME 4 P13X TOTALSOURCE PREMIUM</v>
      </c>
      <c r="M2574" s="12" t="s">
        <v>15</v>
      </c>
      <c r="N2574" s="12" t="str">
        <f t="shared" si="228"/>
        <v>l2203</v>
      </c>
    </row>
    <row r="2575" spans="1:14">
      <c r="A2575" s="12" t="s">
        <v>2588</v>
      </c>
      <c r="B2575" s="6" t="str">
        <f t="shared" si="226"/>
        <v>l220305159</v>
      </c>
      <c r="C2575" s="12">
        <v>190481</v>
      </c>
      <c r="D2575" s="12" t="str">
        <f t="shared" si="227"/>
        <v>p-190481</v>
      </c>
      <c r="E2575" s="6" t="str">
        <f>+VLOOKUP($D2575,Sheet3!$B:$I,2,0)</f>
        <v>161/4X6X111/4</v>
      </c>
      <c r="F2575" s="6" t="str">
        <f>+VLOOKUP($D2575,Sheet3!$B:$I,3,0)</f>
        <v>SAT</v>
      </c>
      <c r="G2575" s="6" t="str">
        <f>+VLOOKUP($D2575,Sheet3!$B:$I,4,0)</f>
        <v>NUMA</v>
      </c>
      <c r="H2575" s="6">
        <f>+VLOOKUP($D2575,Sheet3!$B:$I,5,0)</f>
        <v>0</v>
      </c>
      <c r="I2575" s="6" t="str">
        <f>+VLOOKUP($D2575,Sheet3!$B:$I,6,0)</f>
        <v>D1.</v>
      </c>
      <c r="J2575" s="6" t="str">
        <f>+VLOOKUP($D2575,Sheet3!$B:$I,7,0)</f>
        <v>TALON</v>
      </c>
      <c r="K2575" s="6" t="str">
        <f>+VLOOKUP($D2575,Sheet3!$B:$I,8,0)</f>
        <v>D</v>
      </c>
      <c r="L2575" s="6" t="str">
        <f t="shared" si="229"/>
        <v>161/4X6X111/4SAT NUMA 0 D1. TALON D</v>
      </c>
      <c r="M2575" s="12" t="s">
        <v>15</v>
      </c>
      <c r="N2575" s="12" t="str">
        <f t="shared" si="228"/>
        <v>l2203</v>
      </c>
    </row>
    <row r="2576" spans="1:14">
      <c r="A2576" s="12" t="s">
        <v>2589</v>
      </c>
      <c r="B2576" s="6" t="str">
        <f t="shared" si="226"/>
        <v>l220307630</v>
      </c>
      <c r="C2576" s="12">
        <v>249701</v>
      </c>
      <c r="D2576" s="12" t="str">
        <f t="shared" si="227"/>
        <v>p-049701</v>
      </c>
      <c r="E2576" s="6" t="str">
        <f>+VLOOKUP($D2576,Sheet3!$B:$I,2,0)</f>
        <v>6.00-9</v>
      </c>
      <c r="F2576" s="6" t="str">
        <f>+VLOOKUP($D2576,Sheet3!$B:$I,3,0)</f>
        <v>LUG</v>
      </c>
      <c r="G2576" s="6" t="str">
        <f>+VLOOKUP($D2576,Sheet3!$B:$I,4,0)</f>
        <v>NUMA</v>
      </c>
      <c r="H2576" s="6">
        <f>+VLOOKUP($D2576,Sheet3!$B:$I,5,0)</f>
        <v>4</v>
      </c>
      <c r="I2576" s="6" t="str">
        <f>+VLOOKUP($D2576,Sheet3!$B:$I,6,0)</f>
        <v>P13X</v>
      </c>
      <c r="J2576" s="6" t="str">
        <f>+VLOOKUP($D2576,Sheet3!$B:$I,7,0)</f>
        <v>NUMA</v>
      </c>
      <c r="K2576" s="6" t="str">
        <f>+VLOOKUP($D2576,Sheet3!$B:$I,8,0)</f>
        <v>PREMIUM</v>
      </c>
      <c r="L2576" s="6" t="str">
        <f t="shared" si="229"/>
        <v>6.00-9LUG NUMA 4 P13X NUMA PREMIUM</v>
      </c>
      <c r="M2576" s="12" t="s">
        <v>15</v>
      </c>
      <c r="N2576" s="12" t="str">
        <f t="shared" si="228"/>
        <v>l2203</v>
      </c>
    </row>
    <row r="2577" spans="1:14">
      <c r="A2577" s="12" t="s">
        <v>2590</v>
      </c>
      <c r="B2577" s="6" t="str">
        <f t="shared" si="226"/>
        <v>l220307453</v>
      </c>
      <c r="C2577" s="12">
        <v>249701</v>
      </c>
      <c r="D2577" s="12" t="str">
        <f t="shared" si="227"/>
        <v>p-049701</v>
      </c>
      <c r="E2577" s="6" t="str">
        <f>+VLOOKUP($D2577,Sheet3!$B:$I,2,0)</f>
        <v>6.00-9</v>
      </c>
      <c r="F2577" s="6" t="str">
        <f>+VLOOKUP($D2577,Sheet3!$B:$I,3,0)</f>
        <v>LUG</v>
      </c>
      <c r="G2577" s="6" t="str">
        <f>+VLOOKUP($D2577,Sheet3!$B:$I,4,0)</f>
        <v>NUMA</v>
      </c>
      <c r="H2577" s="6">
        <f>+VLOOKUP($D2577,Sheet3!$B:$I,5,0)</f>
        <v>4</v>
      </c>
      <c r="I2577" s="6" t="str">
        <f>+VLOOKUP($D2577,Sheet3!$B:$I,6,0)</f>
        <v>P13X</v>
      </c>
      <c r="J2577" s="6" t="str">
        <f>+VLOOKUP($D2577,Sheet3!$B:$I,7,0)</f>
        <v>NUMA</v>
      </c>
      <c r="K2577" s="6" t="str">
        <f>+VLOOKUP($D2577,Sheet3!$B:$I,8,0)</f>
        <v>PREMIUM</v>
      </c>
      <c r="L2577" s="6" t="str">
        <f t="shared" si="229"/>
        <v>6.00-9LUG NUMA 4 P13X NUMA PREMIUM</v>
      </c>
      <c r="M2577" s="12" t="s">
        <v>15</v>
      </c>
      <c r="N2577" s="12" t="str">
        <f t="shared" si="228"/>
        <v>l2203</v>
      </c>
    </row>
    <row r="2578" spans="1:14">
      <c r="A2578" s="12" t="s">
        <v>2591</v>
      </c>
      <c r="B2578" s="6" t="str">
        <f t="shared" si="226"/>
        <v>l220307734</v>
      </c>
      <c r="C2578" s="12">
        <v>249701</v>
      </c>
      <c r="D2578" s="12" t="str">
        <f t="shared" si="227"/>
        <v>p-049701</v>
      </c>
      <c r="E2578" s="6" t="str">
        <f>+VLOOKUP($D2578,Sheet3!$B:$I,2,0)</f>
        <v>6.00-9</v>
      </c>
      <c r="F2578" s="6" t="str">
        <f>+VLOOKUP($D2578,Sheet3!$B:$I,3,0)</f>
        <v>LUG</v>
      </c>
      <c r="G2578" s="6" t="str">
        <f>+VLOOKUP($D2578,Sheet3!$B:$I,4,0)</f>
        <v>NUMA</v>
      </c>
      <c r="H2578" s="6">
        <f>+VLOOKUP($D2578,Sheet3!$B:$I,5,0)</f>
        <v>4</v>
      </c>
      <c r="I2578" s="6" t="str">
        <f>+VLOOKUP($D2578,Sheet3!$B:$I,6,0)</f>
        <v>P13X</v>
      </c>
      <c r="J2578" s="6" t="str">
        <f>+VLOOKUP($D2578,Sheet3!$B:$I,7,0)</f>
        <v>NUMA</v>
      </c>
      <c r="K2578" s="6" t="str">
        <f>+VLOOKUP($D2578,Sheet3!$B:$I,8,0)</f>
        <v>PREMIUM</v>
      </c>
      <c r="L2578" s="6" t="str">
        <f t="shared" si="229"/>
        <v>6.00-9LUG NUMA 4 P13X NUMA PREMIUM</v>
      </c>
      <c r="M2578" s="12" t="s">
        <v>15</v>
      </c>
      <c r="N2578" s="12" t="str">
        <f t="shared" si="228"/>
        <v>l2203</v>
      </c>
    </row>
    <row r="2579" spans="1:14">
      <c r="A2579" s="12" t="s">
        <v>2592</v>
      </c>
      <c r="B2579" s="6" t="str">
        <f t="shared" si="226"/>
        <v>l220307861</v>
      </c>
      <c r="C2579" s="12">
        <v>249701</v>
      </c>
      <c r="D2579" s="12" t="str">
        <f t="shared" si="227"/>
        <v>p-049701</v>
      </c>
      <c r="E2579" s="6" t="str">
        <f>+VLOOKUP($D2579,Sheet3!$B:$I,2,0)</f>
        <v>6.00-9</v>
      </c>
      <c r="F2579" s="6" t="str">
        <f>+VLOOKUP($D2579,Sheet3!$B:$I,3,0)</f>
        <v>LUG</v>
      </c>
      <c r="G2579" s="6" t="str">
        <f>+VLOOKUP($D2579,Sheet3!$B:$I,4,0)</f>
        <v>NUMA</v>
      </c>
      <c r="H2579" s="6">
        <f>+VLOOKUP($D2579,Sheet3!$B:$I,5,0)</f>
        <v>4</v>
      </c>
      <c r="I2579" s="6" t="str">
        <f>+VLOOKUP($D2579,Sheet3!$B:$I,6,0)</f>
        <v>P13X</v>
      </c>
      <c r="J2579" s="6" t="str">
        <f>+VLOOKUP($D2579,Sheet3!$B:$I,7,0)</f>
        <v>NUMA</v>
      </c>
      <c r="K2579" s="6" t="str">
        <f>+VLOOKUP($D2579,Sheet3!$B:$I,8,0)</f>
        <v>PREMIUM</v>
      </c>
      <c r="L2579" s="6" t="str">
        <f t="shared" si="229"/>
        <v>6.00-9LUG NUMA 4 P13X NUMA PREMIUM</v>
      </c>
      <c r="M2579" s="12" t="s">
        <v>15</v>
      </c>
      <c r="N2579" s="12" t="str">
        <f t="shared" si="228"/>
        <v>l2203</v>
      </c>
    </row>
    <row r="2580" spans="1:14">
      <c r="A2580" s="12" t="s">
        <v>2593</v>
      </c>
      <c r="B2580" s="6" t="str">
        <f t="shared" si="226"/>
        <v>l220307929</v>
      </c>
      <c r="C2580" s="12">
        <v>249701</v>
      </c>
      <c r="D2580" s="12" t="str">
        <f t="shared" si="227"/>
        <v>p-049701</v>
      </c>
      <c r="E2580" s="6" t="str">
        <f>+VLOOKUP($D2580,Sheet3!$B:$I,2,0)</f>
        <v>6.00-9</v>
      </c>
      <c r="F2580" s="6" t="str">
        <f>+VLOOKUP($D2580,Sheet3!$B:$I,3,0)</f>
        <v>LUG</v>
      </c>
      <c r="G2580" s="6" t="str">
        <f>+VLOOKUP($D2580,Sheet3!$B:$I,4,0)</f>
        <v>NUMA</v>
      </c>
      <c r="H2580" s="6">
        <f>+VLOOKUP($D2580,Sheet3!$B:$I,5,0)</f>
        <v>4</v>
      </c>
      <c r="I2580" s="6" t="str">
        <f>+VLOOKUP($D2580,Sheet3!$B:$I,6,0)</f>
        <v>P13X</v>
      </c>
      <c r="J2580" s="6" t="str">
        <f>+VLOOKUP($D2580,Sheet3!$B:$I,7,0)</f>
        <v>NUMA</v>
      </c>
      <c r="K2580" s="6" t="str">
        <f>+VLOOKUP($D2580,Sheet3!$B:$I,8,0)</f>
        <v>PREMIUM</v>
      </c>
      <c r="L2580" s="6" t="str">
        <f t="shared" si="229"/>
        <v>6.00-9LUG NUMA 4 P13X NUMA PREMIUM</v>
      </c>
      <c r="M2580" s="12" t="s">
        <v>15</v>
      </c>
      <c r="N2580" s="12" t="str">
        <f t="shared" si="228"/>
        <v>l2203</v>
      </c>
    </row>
    <row r="2581" spans="1:14">
      <c r="A2581" s="12" t="s">
        <v>2594</v>
      </c>
      <c r="B2581" s="6" t="str">
        <f t="shared" si="226"/>
        <v>l220306969</v>
      </c>
      <c r="C2581" s="12">
        <v>249701</v>
      </c>
      <c r="D2581" s="12" t="str">
        <f t="shared" si="227"/>
        <v>p-049701</v>
      </c>
      <c r="E2581" s="6" t="str">
        <f>+VLOOKUP($D2581,Sheet3!$B:$I,2,0)</f>
        <v>6.00-9</v>
      </c>
      <c r="F2581" s="6" t="str">
        <f>+VLOOKUP($D2581,Sheet3!$B:$I,3,0)</f>
        <v>LUG</v>
      </c>
      <c r="G2581" s="6" t="str">
        <f>+VLOOKUP($D2581,Sheet3!$B:$I,4,0)</f>
        <v>NUMA</v>
      </c>
      <c r="H2581" s="6">
        <f>+VLOOKUP($D2581,Sheet3!$B:$I,5,0)</f>
        <v>4</v>
      </c>
      <c r="I2581" s="6" t="str">
        <f>+VLOOKUP($D2581,Sheet3!$B:$I,6,0)</f>
        <v>P13X</v>
      </c>
      <c r="J2581" s="6" t="str">
        <f>+VLOOKUP($D2581,Sheet3!$B:$I,7,0)</f>
        <v>NUMA</v>
      </c>
      <c r="K2581" s="6" t="str">
        <f>+VLOOKUP($D2581,Sheet3!$B:$I,8,0)</f>
        <v>PREMIUM</v>
      </c>
      <c r="L2581" s="6" t="str">
        <f t="shared" si="229"/>
        <v>6.00-9LUG NUMA 4 P13X NUMA PREMIUM</v>
      </c>
      <c r="M2581" s="12" t="s">
        <v>15</v>
      </c>
      <c r="N2581" s="12" t="str">
        <f t="shared" si="228"/>
        <v>l2203</v>
      </c>
    </row>
    <row r="2582" spans="1:14">
      <c r="A2582" s="12" t="s">
        <v>2595</v>
      </c>
      <c r="B2582" s="6" t="str">
        <f t="shared" si="226"/>
        <v>l220307151</v>
      </c>
      <c r="C2582" s="12">
        <v>249701</v>
      </c>
      <c r="D2582" s="12" t="str">
        <f t="shared" si="227"/>
        <v>p-049701</v>
      </c>
      <c r="E2582" s="6" t="str">
        <f>+VLOOKUP($D2582,Sheet3!$B:$I,2,0)</f>
        <v>6.00-9</v>
      </c>
      <c r="F2582" s="6" t="str">
        <f>+VLOOKUP($D2582,Sheet3!$B:$I,3,0)</f>
        <v>LUG</v>
      </c>
      <c r="G2582" s="6" t="str">
        <f>+VLOOKUP($D2582,Sheet3!$B:$I,4,0)</f>
        <v>NUMA</v>
      </c>
      <c r="H2582" s="6">
        <f>+VLOOKUP($D2582,Sheet3!$B:$I,5,0)</f>
        <v>4</v>
      </c>
      <c r="I2582" s="6" t="str">
        <f>+VLOOKUP($D2582,Sheet3!$B:$I,6,0)</f>
        <v>P13X</v>
      </c>
      <c r="J2582" s="6" t="str">
        <f>+VLOOKUP($D2582,Sheet3!$B:$I,7,0)</f>
        <v>NUMA</v>
      </c>
      <c r="K2582" s="6" t="str">
        <f>+VLOOKUP($D2582,Sheet3!$B:$I,8,0)</f>
        <v>PREMIUM</v>
      </c>
      <c r="L2582" s="6" t="str">
        <f t="shared" si="229"/>
        <v>6.00-9LUG NUMA 4 P13X NUMA PREMIUM</v>
      </c>
      <c r="M2582" s="12" t="s">
        <v>15</v>
      </c>
      <c r="N2582" s="12" t="str">
        <f t="shared" si="228"/>
        <v>l2203</v>
      </c>
    </row>
    <row r="2583" spans="1:14">
      <c r="A2583" s="12" t="s">
        <v>2596</v>
      </c>
      <c r="B2583" s="6" t="str">
        <f t="shared" si="226"/>
        <v>l220307325</v>
      </c>
      <c r="C2583" s="12">
        <v>249701</v>
      </c>
      <c r="D2583" s="12" t="str">
        <f t="shared" si="227"/>
        <v>p-049701</v>
      </c>
      <c r="E2583" s="6" t="str">
        <f>+VLOOKUP($D2583,Sheet3!$B:$I,2,0)</f>
        <v>6.00-9</v>
      </c>
      <c r="F2583" s="6" t="str">
        <f>+VLOOKUP($D2583,Sheet3!$B:$I,3,0)</f>
        <v>LUG</v>
      </c>
      <c r="G2583" s="6" t="str">
        <f>+VLOOKUP($D2583,Sheet3!$B:$I,4,0)</f>
        <v>NUMA</v>
      </c>
      <c r="H2583" s="6">
        <f>+VLOOKUP($D2583,Sheet3!$B:$I,5,0)</f>
        <v>4</v>
      </c>
      <c r="I2583" s="6" t="str">
        <f>+VLOOKUP($D2583,Sheet3!$B:$I,6,0)</f>
        <v>P13X</v>
      </c>
      <c r="J2583" s="6" t="str">
        <f>+VLOOKUP($D2583,Sheet3!$B:$I,7,0)</f>
        <v>NUMA</v>
      </c>
      <c r="K2583" s="6" t="str">
        <f>+VLOOKUP($D2583,Sheet3!$B:$I,8,0)</f>
        <v>PREMIUM</v>
      </c>
      <c r="L2583" s="6" t="str">
        <f t="shared" si="229"/>
        <v>6.00-9LUG NUMA 4 P13X NUMA PREMIUM</v>
      </c>
      <c r="M2583" s="12" t="s">
        <v>15</v>
      </c>
      <c r="N2583" s="12" t="str">
        <f t="shared" si="228"/>
        <v>l2203</v>
      </c>
    </row>
    <row r="2584" spans="1:14">
      <c r="A2584" s="12" t="s">
        <v>2597</v>
      </c>
      <c r="B2584" s="6" t="str">
        <f t="shared" si="226"/>
        <v>l220307394</v>
      </c>
      <c r="C2584" s="12">
        <v>249701</v>
      </c>
      <c r="D2584" s="12" t="str">
        <f t="shared" si="227"/>
        <v>p-049701</v>
      </c>
      <c r="E2584" s="6" t="str">
        <f>+VLOOKUP($D2584,Sheet3!$B:$I,2,0)</f>
        <v>6.00-9</v>
      </c>
      <c r="F2584" s="6" t="str">
        <f>+VLOOKUP($D2584,Sheet3!$B:$I,3,0)</f>
        <v>LUG</v>
      </c>
      <c r="G2584" s="6" t="str">
        <f>+VLOOKUP($D2584,Sheet3!$B:$I,4,0)</f>
        <v>NUMA</v>
      </c>
      <c r="H2584" s="6">
        <f>+VLOOKUP($D2584,Sheet3!$B:$I,5,0)</f>
        <v>4</v>
      </c>
      <c r="I2584" s="6" t="str">
        <f>+VLOOKUP($D2584,Sheet3!$B:$I,6,0)</f>
        <v>P13X</v>
      </c>
      <c r="J2584" s="6" t="str">
        <f>+VLOOKUP($D2584,Sheet3!$B:$I,7,0)</f>
        <v>NUMA</v>
      </c>
      <c r="K2584" s="6" t="str">
        <f>+VLOOKUP($D2584,Sheet3!$B:$I,8,0)</f>
        <v>PREMIUM</v>
      </c>
      <c r="L2584" s="6" t="str">
        <f t="shared" si="229"/>
        <v>6.00-9LUG NUMA 4 P13X NUMA PREMIUM</v>
      </c>
      <c r="M2584" s="12" t="s">
        <v>15</v>
      </c>
      <c r="N2584" s="12" t="str">
        <f t="shared" si="228"/>
        <v>l2203</v>
      </c>
    </row>
    <row r="2585" spans="1:14">
      <c r="A2585" s="12" t="s">
        <v>2598</v>
      </c>
      <c r="B2585" s="6" t="str">
        <f t="shared" si="226"/>
        <v>l220307683</v>
      </c>
      <c r="C2585" s="12">
        <v>249701</v>
      </c>
      <c r="D2585" s="12" t="str">
        <f t="shared" si="227"/>
        <v>p-049701</v>
      </c>
      <c r="E2585" s="6" t="str">
        <f>+VLOOKUP($D2585,Sheet3!$B:$I,2,0)</f>
        <v>6.00-9</v>
      </c>
      <c r="F2585" s="6" t="str">
        <f>+VLOOKUP($D2585,Sheet3!$B:$I,3,0)</f>
        <v>LUG</v>
      </c>
      <c r="G2585" s="6" t="str">
        <f>+VLOOKUP($D2585,Sheet3!$B:$I,4,0)</f>
        <v>NUMA</v>
      </c>
      <c r="H2585" s="6">
        <f>+VLOOKUP($D2585,Sheet3!$B:$I,5,0)</f>
        <v>4</v>
      </c>
      <c r="I2585" s="6" t="str">
        <f>+VLOOKUP($D2585,Sheet3!$B:$I,6,0)</f>
        <v>P13X</v>
      </c>
      <c r="J2585" s="6" t="str">
        <f>+VLOOKUP($D2585,Sheet3!$B:$I,7,0)</f>
        <v>NUMA</v>
      </c>
      <c r="K2585" s="6" t="str">
        <f>+VLOOKUP($D2585,Sheet3!$B:$I,8,0)</f>
        <v>PREMIUM</v>
      </c>
      <c r="L2585" s="6" t="str">
        <f t="shared" si="229"/>
        <v>6.00-9LUG NUMA 4 P13X NUMA PREMIUM</v>
      </c>
      <c r="M2585" s="12" t="s">
        <v>15</v>
      </c>
      <c r="N2585" s="12" t="str">
        <f t="shared" si="228"/>
        <v>l2203</v>
      </c>
    </row>
    <row r="2586" spans="1:14">
      <c r="A2586" s="12" t="s">
        <v>2599</v>
      </c>
      <c r="B2586" s="6" t="str">
        <f t="shared" si="226"/>
        <v>l220307523</v>
      </c>
      <c r="C2586" s="12">
        <v>249701</v>
      </c>
      <c r="D2586" s="12" t="str">
        <f t="shared" si="227"/>
        <v>p-049701</v>
      </c>
      <c r="E2586" s="6" t="str">
        <f>+VLOOKUP($D2586,Sheet3!$B:$I,2,0)</f>
        <v>6.00-9</v>
      </c>
      <c r="F2586" s="6" t="str">
        <f>+VLOOKUP($D2586,Sheet3!$B:$I,3,0)</f>
        <v>LUG</v>
      </c>
      <c r="G2586" s="6" t="str">
        <f>+VLOOKUP($D2586,Sheet3!$B:$I,4,0)</f>
        <v>NUMA</v>
      </c>
      <c r="H2586" s="6">
        <f>+VLOOKUP($D2586,Sheet3!$B:$I,5,0)</f>
        <v>4</v>
      </c>
      <c r="I2586" s="6" t="str">
        <f>+VLOOKUP($D2586,Sheet3!$B:$I,6,0)</f>
        <v>P13X</v>
      </c>
      <c r="J2586" s="6" t="str">
        <f>+VLOOKUP($D2586,Sheet3!$B:$I,7,0)</f>
        <v>NUMA</v>
      </c>
      <c r="K2586" s="6" t="str">
        <f>+VLOOKUP($D2586,Sheet3!$B:$I,8,0)</f>
        <v>PREMIUM</v>
      </c>
      <c r="L2586" s="6" t="str">
        <f t="shared" si="229"/>
        <v>6.00-9LUG NUMA 4 P13X NUMA PREMIUM</v>
      </c>
      <c r="M2586" s="12" t="s">
        <v>15</v>
      </c>
      <c r="N2586" s="12" t="str">
        <f t="shared" si="228"/>
        <v>l2203</v>
      </c>
    </row>
    <row r="2587" spans="1:14">
      <c r="A2587" s="12" t="s">
        <v>2600</v>
      </c>
      <c r="B2587" s="6" t="str">
        <f t="shared" si="226"/>
        <v>l220305037</v>
      </c>
      <c r="C2587" s="12">
        <v>190481</v>
      </c>
      <c r="D2587" s="12" t="str">
        <f t="shared" si="227"/>
        <v>p-190481</v>
      </c>
      <c r="E2587" s="6" t="str">
        <f>+VLOOKUP($D2587,Sheet3!$B:$I,2,0)</f>
        <v>161/4X6X111/4</v>
      </c>
      <c r="F2587" s="6" t="str">
        <f>+VLOOKUP($D2587,Sheet3!$B:$I,3,0)</f>
        <v>SAT</v>
      </c>
      <c r="G2587" s="6" t="str">
        <f>+VLOOKUP($D2587,Sheet3!$B:$I,4,0)</f>
        <v>NUMA</v>
      </c>
      <c r="H2587" s="6">
        <f>+VLOOKUP($D2587,Sheet3!$B:$I,5,0)</f>
        <v>0</v>
      </c>
      <c r="I2587" s="6" t="str">
        <f>+VLOOKUP($D2587,Sheet3!$B:$I,6,0)</f>
        <v>D1.</v>
      </c>
      <c r="J2587" s="6" t="str">
        <f>+VLOOKUP($D2587,Sheet3!$B:$I,7,0)</f>
        <v>TALON</v>
      </c>
      <c r="K2587" s="6" t="str">
        <f>+VLOOKUP($D2587,Sheet3!$B:$I,8,0)</f>
        <v>D</v>
      </c>
      <c r="L2587" s="6" t="str">
        <f t="shared" si="229"/>
        <v>161/4X6X111/4SAT NUMA 0 D1. TALON D</v>
      </c>
      <c r="M2587" s="12" t="s">
        <v>15</v>
      </c>
      <c r="N2587" s="12" t="str">
        <f t="shared" si="228"/>
        <v>l2203</v>
      </c>
    </row>
    <row r="2588" spans="1:14">
      <c r="A2588" s="12" t="s">
        <v>2601</v>
      </c>
      <c r="B2588" s="6" t="str">
        <f t="shared" si="226"/>
        <v>l220307189</v>
      </c>
      <c r="C2588" s="12">
        <v>189624</v>
      </c>
      <c r="D2588" s="12" t="str">
        <f t="shared" si="227"/>
        <v>p-189624</v>
      </c>
      <c r="E2588" s="6" t="str">
        <f>+VLOOKUP($D2588,Sheet3!$B:$I,2,0)</f>
        <v>21X7X15</v>
      </c>
      <c r="F2588" s="6" t="str">
        <f>+VLOOKUP($D2588,Sheet3!$B:$I,3,0)</f>
        <v>SAT</v>
      </c>
      <c r="G2588" s="6" t="str">
        <f>+VLOOKUP($D2588,Sheet3!$B:$I,4,0)</f>
        <v>NUMA</v>
      </c>
      <c r="H2588" s="6">
        <f>+VLOOKUP($D2588,Sheet3!$B:$I,5,0)</f>
        <v>0</v>
      </c>
      <c r="I2588" s="6" t="str">
        <f>+VLOOKUP($D2588,Sheet3!$B:$I,6,0)</f>
        <v>D1.</v>
      </c>
      <c r="J2588" s="6" t="str">
        <f>+VLOOKUP($D2588,Sheet3!$B:$I,7,0)</f>
        <v>TALON</v>
      </c>
      <c r="K2588" s="6" t="str">
        <f>+VLOOKUP($D2588,Sheet3!$B:$I,8,0)</f>
        <v>D</v>
      </c>
      <c r="L2588" s="6" t="str">
        <f t="shared" si="229"/>
        <v>21X7X15SAT NUMA 0 D1. TALON D</v>
      </c>
      <c r="M2588" s="12" t="s">
        <v>15</v>
      </c>
      <c r="N2588" s="12" t="str">
        <f t="shared" si="228"/>
        <v>l2203</v>
      </c>
    </row>
    <row r="2589" spans="1:14">
      <c r="A2589" s="12" t="s">
        <v>2602</v>
      </c>
      <c r="B2589" s="6" t="str">
        <f t="shared" si="226"/>
        <v>l220307136</v>
      </c>
      <c r="C2589" s="12">
        <v>189624</v>
      </c>
      <c r="D2589" s="12" t="str">
        <f t="shared" si="227"/>
        <v>p-189624</v>
      </c>
      <c r="E2589" s="6" t="str">
        <f>+VLOOKUP($D2589,Sheet3!$B:$I,2,0)</f>
        <v>21X7X15</v>
      </c>
      <c r="F2589" s="6" t="str">
        <f>+VLOOKUP($D2589,Sheet3!$B:$I,3,0)</f>
        <v>SAT</v>
      </c>
      <c r="G2589" s="6" t="str">
        <f>+VLOOKUP($D2589,Sheet3!$B:$I,4,0)</f>
        <v>NUMA</v>
      </c>
      <c r="H2589" s="6">
        <f>+VLOOKUP($D2589,Sheet3!$B:$I,5,0)</f>
        <v>0</v>
      </c>
      <c r="I2589" s="6" t="str">
        <f>+VLOOKUP($D2589,Sheet3!$B:$I,6,0)</f>
        <v>D1.</v>
      </c>
      <c r="J2589" s="6" t="str">
        <f>+VLOOKUP($D2589,Sheet3!$B:$I,7,0)</f>
        <v>TALON</v>
      </c>
      <c r="K2589" s="6" t="str">
        <f>+VLOOKUP($D2589,Sheet3!$B:$I,8,0)</f>
        <v>D</v>
      </c>
      <c r="L2589" s="6" t="str">
        <f t="shared" si="229"/>
        <v>21X7X15SAT NUMA 0 D1. TALON D</v>
      </c>
      <c r="M2589" s="12" t="s">
        <v>15</v>
      </c>
      <c r="N2589" s="12" t="str">
        <f t="shared" si="228"/>
        <v>l2203</v>
      </c>
    </row>
    <row r="2590" spans="1:14">
      <c r="A2590" s="12" t="s">
        <v>2603</v>
      </c>
      <c r="B2590" s="6" t="str">
        <f t="shared" si="226"/>
        <v>l220307484</v>
      </c>
      <c r="C2590" s="12">
        <v>189624</v>
      </c>
      <c r="D2590" s="12" t="str">
        <f t="shared" si="227"/>
        <v>p-189624</v>
      </c>
      <c r="E2590" s="6" t="str">
        <f>+VLOOKUP($D2590,Sheet3!$B:$I,2,0)</f>
        <v>21X7X15</v>
      </c>
      <c r="F2590" s="6" t="str">
        <f>+VLOOKUP($D2590,Sheet3!$B:$I,3,0)</f>
        <v>SAT</v>
      </c>
      <c r="G2590" s="6" t="str">
        <f>+VLOOKUP($D2590,Sheet3!$B:$I,4,0)</f>
        <v>NUMA</v>
      </c>
      <c r="H2590" s="6">
        <f>+VLOOKUP($D2590,Sheet3!$B:$I,5,0)</f>
        <v>0</v>
      </c>
      <c r="I2590" s="6" t="str">
        <f>+VLOOKUP($D2590,Sheet3!$B:$I,6,0)</f>
        <v>D1.</v>
      </c>
      <c r="J2590" s="6" t="str">
        <f>+VLOOKUP($D2590,Sheet3!$B:$I,7,0)</f>
        <v>TALON</v>
      </c>
      <c r="K2590" s="6" t="str">
        <f>+VLOOKUP($D2590,Sheet3!$B:$I,8,0)</f>
        <v>D</v>
      </c>
      <c r="L2590" s="6" t="str">
        <f t="shared" si="229"/>
        <v>21X7X15SAT NUMA 0 D1. TALON D</v>
      </c>
      <c r="M2590" s="12" t="s">
        <v>15</v>
      </c>
      <c r="N2590" s="12" t="str">
        <f t="shared" si="228"/>
        <v>l2203</v>
      </c>
    </row>
    <row r="2591" spans="1:14">
      <c r="A2591" s="12" t="s">
        <v>2604</v>
      </c>
      <c r="B2591" s="6" t="str">
        <f t="shared" si="226"/>
        <v>l220307003</v>
      </c>
      <c r="C2591" s="12">
        <v>189624</v>
      </c>
      <c r="D2591" s="12" t="str">
        <f t="shared" si="227"/>
        <v>p-189624</v>
      </c>
      <c r="E2591" s="6" t="str">
        <f>+VLOOKUP($D2591,Sheet3!$B:$I,2,0)</f>
        <v>21X7X15</v>
      </c>
      <c r="F2591" s="6" t="str">
        <f>+VLOOKUP($D2591,Sheet3!$B:$I,3,0)</f>
        <v>SAT</v>
      </c>
      <c r="G2591" s="6" t="str">
        <f>+VLOOKUP($D2591,Sheet3!$B:$I,4,0)</f>
        <v>NUMA</v>
      </c>
      <c r="H2591" s="6">
        <f>+VLOOKUP($D2591,Sheet3!$B:$I,5,0)</f>
        <v>0</v>
      </c>
      <c r="I2591" s="6" t="str">
        <f>+VLOOKUP($D2591,Sheet3!$B:$I,6,0)</f>
        <v>D1.</v>
      </c>
      <c r="J2591" s="6" t="str">
        <f>+VLOOKUP($D2591,Sheet3!$B:$I,7,0)</f>
        <v>TALON</v>
      </c>
      <c r="K2591" s="6" t="str">
        <f>+VLOOKUP($D2591,Sheet3!$B:$I,8,0)</f>
        <v>D</v>
      </c>
      <c r="L2591" s="6" t="str">
        <f t="shared" si="229"/>
        <v>21X7X15SAT NUMA 0 D1. TALON D</v>
      </c>
      <c r="M2591" s="12" t="s">
        <v>15</v>
      </c>
      <c r="N2591" s="12" t="str">
        <f t="shared" si="228"/>
        <v>l2203</v>
      </c>
    </row>
    <row r="2592" spans="1:14">
      <c r="A2592" s="12" t="s">
        <v>2605</v>
      </c>
      <c r="B2592" s="6" t="str">
        <f t="shared" si="226"/>
        <v>l220307338</v>
      </c>
      <c r="C2592" s="12">
        <v>189624</v>
      </c>
      <c r="D2592" s="12" t="str">
        <f t="shared" si="227"/>
        <v>p-189624</v>
      </c>
      <c r="E2592" s="6" t="str">
        <f>+VLOOKUP($D2592,Sheet3!$B:$I,2,0)</f>
        <v>21X7X15</v>
      </c>
      <c r="F2592" s="6" t="str">
        <f>+VLOOKUP($D2592,Sheet3!$B:$I,3,0)</f>
        <v>SAT</v>
      </c>
      <c r="G2592" s="6" t="str">
        <f>+VLOOKUP($D2592,Sheet3!$B:$I,4,0)</f>
        <v>NUMA</v>
      </c>
      <c r="H2592" s="6">
        <f>+VLOOKUP($D2592,Sheet3!$B:$I,5,0)</f>
        <v>0</v>
      </c>
      <c r="I2592" s="6" t="str">
        <f>+VLOOKUP($D2592,Sheet3!$B:$I,6,0)</f>
        <v>D1.</v>
      </c>
      <c r="J2592" s="6" t="str">
        <f>+VLOOKUP($D2592,Sheet3!$B:$I,7,0)</f>
        <v>TALON</v>
      </c>
      <c r="K2592" s="6" t="str">
        <f>+VLOOKUP($D2592,Sheet3!$B:$I,8,0)</f>
        <v>D</v>
      </c>
      <c r="L2592" s="6" t="str">
        <f t="shared" si="229"/>
        <v>21X7X15SAT NUMA 0 D1. TALON D</v>
      </c>
      <c r="M2592" s="12" t="s">
        <v>15</v>
      </c>
      <c r="N2592" s="12" t="str">
        <f t="shared" si="228"/>
        <v>l2203</v>
      </c>
    </row>
    <row r="2593" spans="1:14">
      <c r="A2593" s="12" t="s">
        <v>2606</v>
      </c>
      <c r="B2593" s="6" t="str">
        <f t="shared" si="226"/>
        <v>l220306013</v>
      </c>
      <c r="C2593" s="12">
        <v>189624</v>
      </c>
      <c r="D2593" s="12" t="str">
        <f t="shared" si="227"/>
        <v>p-189624</v>
      </c>
      <c r="E2593" s="6" t="str">
        <f>+VLOOKUP($D2593,Sheet3!$B:$I,2,0)</f>
        <v>21X7X15</v>
      </c>
      <c r="F2593" s="6" t="str">
        <f>+VLOOKUP($D2593,Sheet3!$B:$I,3,0)</f>
        <v>SAT</v>
      </c>
      <c r="G2593" s="6" t="str">
        <f>+VLOOKUP($D2593,Sheet3!$B:$I,4,0)</f>
        <v>NUMA</v>
      </c>
      <c r="H2593" s="6">
        <f>+VLOOKUP($D2593,Sheet3!$B:$I,5,0)</f>
        <v>0</v>
      </c>
      <c r="I2593" s="6" t="str">
        <f>+VLOOKUP($D2593,Sheet3!$B:$I,6,0)</f>
        <v>D1.</v>
      </c>
      <c r="J2593" s="6" t="str">
        <f>+VLOOKUP($D2593,Sheet3!$B:$I,7,0)</f>
        <v>TALON</v>
      </c>
      <c r="K2593" s="6" t="str">
        <f>+VLOOKUP($D2593,Sheet3!$B:$I,8,0)</f>
        <v>D</v>
      </c>
      <c r="L2593" s="6" t="str">
        <f t="shared" si="229"/>
        <v>21X7X15SAT NUMA 0 D1. TALON D</v>
      </c>
      <c r="M2593" s="12" t="s">
        <v>15</v>
      </c>
      <c r="N2593" s="12" t="str">
        <f t="shared" si="228"/>
        <v>l2203</v>
      </c>
    </row>
    <row r="2594" spans="1:14">
      <c r="A2594" s="12" t="s">
        <v>2607</v>
      </c>
      <c r="B2594" s="6" t="str">
        <f t="shared" si="226"/>
        <v>l220307840</v>
      </c>
      <c r="C2594" s="12">
        <v>189624</v>
      </c>
      <c r="D2594" s="12" t="str">
        <f t="shared" si="227"/>
        <v>p-189624</v>
      </c>
      <c r="E2594" s="6" t="str">
        <f>+VLOOKUP($D2594,Sheet3!$B:$I,2,0)</f>
        <v>21X7X15</v>
      </c>
      <c r="F2594" s="6" t="str">
        <f>+VLOOKUP($D2594,Sheet3!$B:$I,3,0)</f>
        <v>SAT</v>
      </c>
      <c r="G2594" s="6" t="str">
        <f>+VLOOKUP($D2594,Sheet3!$B:$I,4,0)</f>
        <v>NUMA</v>
      </c>
      <c r="H2594" s="6">
        <f>+VLOOKUP($D2594,Sheet3!$B:$I,5,0)</f>
        <v>0</v>
      </c>
      <c r="I2594" s="6" t="str">
        <f>+VLOOKUP($D2594,Sheet3!$B:$I,6,0)</f>
        <v>D1.</v>
      </c>
      <c r="J2594" s="6" t="str">
        <f>+VLOOKUP($D2594,Sheet3!$B:$I,7,0)</f>
        <v>TALON</v>
      </c>
      <c r="K2594" s="6" t="str">
        <f>+VLOOKUP($D2594,Sheet3!$B:$I,8,0)</f>
        <v>D</v>
      </c>
      <c r="L2594" s="6" t="str">
        <f t="shared" si="229"/>
        <v>21X7X15SAT NUMA 0 D1. TALON D</v>
      </c>
      <c r="M2594" s="12" t="s">
        <v>15</v>
      </c>
      <c r="N2594" s="12" t="str">
        <f t="shared" si="228"/>
        <v>l2203</v>
      </c>
    </row>
    <row r="2595" spans="1:14">
      <c r="A2595" s="12" t="s">
        <v>2608</v>
      </c>
      <c r="B2595" s="6" t="str">
        <f t="shared" si="226"/>
        <v>l220307709</v>
      </c>
      <c r="C2595" s="12">
        <v>189624</v>
      </c>
      <c r="D2595" s="12" t="str">
        <f t="shared" si="227"/>
        <v>p-189624</v>
      </c>
      <c r="E2595" s="6" t="str">
        <f>+VLOOKUP($D2595,Sheet3!$B:$I,2,0)</f>
        <v>21X7X15</v>
      </c>
      <c r="F2595" s="6" t="str">
        <f>+VLOOKUP($D2595,Sheet3!$B:$I,3,0)</f>
        <v>SAT</v>
      </c>
      <c r="G2595" s="6" t="str">
        <f>+VLOOKUP($D2595,Sheet3!$B:$I,4,0)</f>
        <v>NUMA</v>
      </c>
      <c r="H2595" s="6">
        <f>+VLOOKUP($D2595,Sheet3!$B:$I,5,0)</f>
        <v>0</v>
      </c>
      <c r="I2595" s="6" t="str">
        <f>+VLOOKUP($D2595,Sheet3!$B:$I,6,0)</f>
        <v>D1.</v>
      </c>
      <c r="J2595" s="6" t="str">
        <f>+VLOOKUP($D2595,Sheet3!$B:$I,7,0)</f>
        <v>TALON</v>
      </c>
      <c r="K2595" s="6" t="str">
        <f>+VLOOKUP($D2595,Sheet3!$B:$I,8,0)</f>
        <v>D</v>
      </c>
      <c r="L2595" s="6" t="str">
        <f t="shared" si="229"/>
        <v>21X7X15SAT NUMA 0 D1. TALON D</v>
      </c>
      <c r="M2595" s="12" t="s">
        <v>15</v>
      </c>
      <c r="N2595" s="12" t="str">
        <f t="shared" si="228"/>
        <v>l2203</v>
      </c>
    </row>
    <row r="2596" spans="1:14">
      <c r="A2596" s="12" t="s">
        <v>2609</v>
      </c>
      <c r="B2596" s="6" t="str">
        <f t="shared" si="226"/>
        <v>l220307608</v>
      </c>
      <c r="C2596" s="12">
        <v>189624</v>
      </c>
      <c r="D2596" s="12" t="str">
        <f t="shared" si="227"/>
        <v>p-189624</v>
      </c>
      <c r="E2596" s="6" t="str">
        <f>+VLOOKUP($D2596,Sheet3!$B:$I,2,0)</f>
        <v>21X7X15</v>
      </c>
      <c r="F2596" s="6" t="str">
        <f>+VLOOKUP($D2596,Sheet3!$B:$I,3,0)</f>
        <v>SAT</v>
      </c>
      <c r="G2596" s="6" t="str">
        <f>+VLOOKUP($D2596,Sheet3!$B:$I,4,0)</f>
        <v>NUMA</v>
      </c>
      <c r="H2596" s="6">
        <f>+VLOOKUP($D2596,Sheet3!$B:$I,5,0)</f>
        <v>0</v>
      </c>
      <c r="I2596" s="6" t="str">
        <f>+VLOOKUP($D2596,Sheet3!$B:$I,6,0)</f>
        <v>D1.</v>
      </c>
      <c r="J2596" s="6" t="str">
        <f>+VLOOKUP($D2596,Sheet3!$B:$I,7,0)</f>
        <v>TALON</v>
      </c>
      <c r="K2596" s="6" t="str">
        <f>+VLOOKUP($D2596,Sheet3!$B:$I,8,0)</f>
        <v>D</v>
      </c>
      <c r="L2596" s="6" t="str">
        <f t="shared" si="229"/>
        <v>21X7X15SAT NUMA 0 D1. TALON D</v>
      </c>
      <c r="M2596" s="12" t="s">
        <v>15</v>
      </c>
      <c r="N2596" s="12" t="str">
        <f t="shared" si="228"/>
        <v>l2203</v>
      </c>
    </row>
    <row r="2597" spans="1:14">
      <c r="A2597" s="12" t="s">
        <v>2610</v>
      </c>
      <c r="B2597" s="6" t="str">
        <f t="shared" si="226"/>
        <v>l220211211</v>
      </c>
      <c r="C2597" s="12">
        <v>190240</v>
      </c>
      <c r="D2597" s="12" t="str">
        <f t="shared" si="227"/>
        <v>p-190240</v>
      </c>
      <c r="E2597" s="6" t="str">
        <f>+VLOOKUP($D2597,Sheet3!$B:$I,2,0)</f>
        <v>14X41/2X8</v>
      </c>
      <c r="F2597" s="6" t="str">
        <f>+VLOOKUP($D2597,Sheet3!$B:$I,3,0)</f>
        <v>SM</v>
      </c>
      <c r="G2597" s="6" t="str">
        <f>+VLOOKUP($D2597,Sheet3!$B:$I,4,0)</f>
        <v>NUMA</v>
      </c>
      <c r="H2597" s="6">
        <f>+VLOOKUP($D2597,Sheet3!$B:$I,5,0)</f>
        <v>0</v>
      </c>
      <c r="I2597" s="6" t="str">
        <f>+VLOOKUP($D2597,Sheet3!$B:$I,6,0)</f>
        <v>P5</v>
      </c>
      <c r="J2597" s="6" t="str">
        <f>+VLOOKUP($D2597,Sheet3!$B:$I,7,0)</f>
        <v>GALAXYYMSDS</v>
      </c>
      <c r="K2597" s="6" t="str">
        <f>+VLOOKUP($D2597,Sheet3!$B:$I,8,0)</f>
        <v>P</v>
      </c>
      <c r="L2597" s="6" t="str">
        <f t="shared" si="229"/>
        <v>14X41/2X8SM NUMA 0 P5 GALAXYYMSDS P</v>
      </c>
      <c r="M2597" s="12" t="s">
        <v>15</v>
      </c>
      <c r="N2597" s="12" t="str">
        <f t="shared" si="228"/>
        <v>l2202</v>
      </c>
    </row>
    <row r="2598" spans="1:14">
      <c r="A2598" s="12" t="s">
        <v>2611</v>
      </c>
      <c r="B2598" s="6" t="str">
        <f t="shared" si="226"/>
        <v>l220300589</v>
      </c>
      <c r="C2598" s="12">
        <v>190240</v>
      </c>
      <c r="D2598" s="12" t="str">
        <f t="shared" si="227"/>
        <v>p-190240</v>
      </c>
      <c r="E2598" s="6" t="str">
        <f>+VLOOKUP($D2598,Sheet3!$B:$I,2,0)</f>
        <v>14X41/2X8</v>
      </c>
      <c r="F2598" s="6" t="str">
        <f>+VLOOKUP($D2598,Sheet3!$B:$I,3,0)</f>
        <v>SM</v>
      </c>
      <c r="G2598" s="6" t="str">
        <f>+VLOOKUP($D2598,Sheet3!$B:$I,4,0)</f>
        <v>NUMA</v>
      </c>
      <c r="H2598" s="6">
        <f>+VLOOKUP($D2598,Sheet3!$B:$I,5,0)</f>
        <v>0</v>
      </c>
      <c r="I2598" s="6" t="str">
        <f>+VLOOKUP($D2598,Sheet3!$B:$I,6,0)</f>
        <v>P5</v>
      </c>
      <c r="J2598" s="6" t="str">
        <f>+VLOOKUP($D2598,Sheet3!$B:$I,7,0)</f>
        <v>GALAXYYMSDS</v>
      </c>
      <c r="K2598" s="6" t="str">
        <f>+VLOOKUP($D2598,Sheet3!$B:$I,8,0)</f>
        <v>P</v>
      </c>
      <c r="L2598" s="6" t="str">
        <f t="shared" si="229"/>
        <v>14X41/2X8SM NUMA 0 P5 GALAXYYMSDS P</v>
      </c>
      <c r="M2598" s="12" t="s">
        <v>15</v>
      </c>
      <c r="N2598" s="12" t="str">
        <f t="shared" si="228"/>
        <v>l2203</v>
      </c>
    </row>
    <row r="2599" spans="1:14">
      <c r="A2599" s="12" t="s">
        <v>2612</v>
      </c>
      <c r="B2599" s="6" t="str">
        <f t="shared" si="226"/>
        <v>l220307403</v>
      </c>
      <c r="C2599" s="12">
        <v>190178</v>
      </c>
      <c r="D2599" s="12" t="str">
        <f t="shared" si="227"/>
        <v>p-190178</v>
      </c>
      <c r="E2599" s="6" t="str">
        <f>+VLOOKUP($D2599,Sheet3!$B:$I,2,0)</f>
        <v>16X5X101/2</v>
      </c>
      <c r="F2599" s="6" t="str">
        <f>+VLOOKUP($D2599,Sheet3!$B:$I,3,0)</f>
        <v>SM</v>
      </c>
      <c r="G2599" s="6" t="str">
        <f>+VLOOKUP($D2599,Sheet3!$B:$I,4,0)</f>
        <v>NUMA</v>
      </c>
      <c r="H2599" s="6">
        <f>+VLOOKUP($D2599,Sheet3!$B:$I,5,0)</f>
        <v>0</v>
      </c>
      <c r="I2599" s="6" t="str">
        <f>+VLOOKUP($D2599,Sheet3!$B:$I,6,0)</f>
        <v>P5</v>
      </c>
      <c r="J2599" s="6" t="str">
        <f>+VLOOKUP($D2599,Sheet3!$B:$I,7,0)</f>
        <v>GALAXYYMSDS</v>
      </c>
      <c r="K2599" s="6" t="str">
        <f>+VLOOKUP($D2599,Sheet3!$B:$I,8,0)</f>
        <v>P</v>
      </c>
      <c r="L2599" s="6" t="str">
        <f t="shared" si="229"/>
        <v>16X5X101/2SM NUMA 0 P5 GALAXYYMSDS P</v>
      </c>
      <c r="M2599" s="12" t="s">
        <v>15</v>
      </c>
      <c r="N2599" s="12" t="str">
        <f t="shared" si="228"/>
        <v>l2203</v>
      </c>
    </row>
    <row r="2600" spans="1:14">
      <c r="A2600" s="12" t="s">
        <v>2613</v>
      </c>
      <c r="B2600" s="6" t="str">
        <f t="shared" si="226"/>
        <v>l220307589</v>
      </c>
      <c r="C2600" s="12">
        <v>190178</v>
      </c>
      <c r="D2600" s="12" t="str">
        <f t="shared" si="227"/>
        <v>p-190178</v>
      </c>
      <c r="E2600" s="6" t="str">
        <f>+VLOOKUP($D2600,Sheet3!$B:$I,2,0)</f>
        <v>16X5X101/2</v>
      </c>
      <c r="F2600" s="6" t="str">
        <f>+VLOOKUP($D2600,Sheet3!$B:$I,3,0)</f>
        <v>SM</v>
      </c>
      <c r="G2600" s="6" t="str">
        <f>+VLOOKUP($D2600,Sheet3!$B:$I,4,0)</f>
        <v>NUMA</v>
      </c>
      <c r="H2600" s="6">
        <f>+VLOOKUP($D2600,Sheet3!$B:$I,5,0)</f>
        <v>0</v>
      </c>
      <c r="I2600" s="6" t="str">
        <f>+VLOOKUP($D2600,Sheet3!$B:$I,6,0)</f>
        <v>P5</v>
      </c>
      <c r="J2600" s="6" t="str">
        <f>+VLOOKUP($D2600,Sheet3!$B:$I,7,0)</f>
        <v>GALAXYYMSDS</v>
      </c>
      <c r="K2600" s="6" t="str">
        <f>+VLOOKUP($D2600,Sheet3!$B:$I,8,0)</f>
        <v>P</v>
      </c>
      <c r="L2600" s="6" t="str">
        <f t="shared" si="229"/>
        <v>16X5X101/2SM NUMA 0 P5 GALAXYYMSDS P</v>
      </c>
      <c r="M2600" s="12" t="s">
        <v>15</v>
      </c>
      <c r="N2600" s="12" t="str">
        <f t="shared" si="228"/>
        <v>l2203</v>
      </c>
    </row>
    <row r="2601" spans="1:14">
      <c r="A2601" s="12" t="s">
        <v>2614</v>
      </c>
      <c r="B2601" s="6" t="str">
        <f t="shared" si="226"/>
        <v>l220307502</v>
      </c>
      <c r="C2601" s="12">
        <v>200577</v>
      </c>
      <c r="D2601" s="12" t="str">
        <f t="shared" si="227"/>
        <v>p-000577</v>
      </c>
      <c r="E2601" s="6" t="str">
        <f>+VLOOKUP($D2601,Sheet3!$B:$I,2,0)</f>
        <v>21X7X15</v>
      </c>
      <c r="F2601" s="6" t="str">
        <f>+VLOOKUP($D2601,Sheet3!$B:$I,3,0)</f>
        <v>SAT</v>
      </c>
      <c r="G2601" s="6" t="str">
        <f>+VLOOKUP($D2601,Sheet3!$B:$I,4,0)</f>
        <v>NUMA</v>
      </c>
      <c r="H2601" s="6">
        <f>+VLOOKUP($D2601,Sheet3!$B:$I,5,0)</f>
        <v>0</v>
      </c>
      <c r="I2601" s="6" t="str">
        <f>+VLOOKUP($D2601,Sheet3!$B:$I,6,0)</f>
        <v>P5</v>
      </c>
      <c r="J2601" s="6" t="str">
        <f>+VLOOKUP($D2601,Sheet3!$B:$I,7,0)</f>
        <v>GALAXYYMSDS</v>
      </c>
      <c r="K2601" s="6" t="str">
        <f>+VLOOKUP($D2601,Sheet3!$B:$I,8,0)</f>
        <v>P</v>
      </c>
      <c r="L2601" s="6" t="str">
        <f t="shared" si="229"/>
        <v>21X7X15SAT NUMA 0 P5 GALAXYYMSDS P</v>
      </c>
      <c r="M2601" s="12" t="s">
        <v>15</v>
      </c>
      <c r="N2601" s="12" t="str">
        <f t="shared" si="228"/>
        <v>l2203</v>
      </c>
    </row>
    <row r="2602" spans="1:14">
      <c r="A2602" s="12" t="s">
        <v>2615</v>
      </c>
      <c r="B2602" s="6" t="str">
        <f t="shared" si="226"/>
        <v>l220307940</v>
      </c>
      <c r="C2602" s="12">
        <v>200577</v>
      </c>
      <c r="D2602" s="12" t="str">
        <f t="shared" si="227"/>
        <v>p-000577</v>
      </c>
      <c r="E2602" s="6" t="str">
        <f>+VLOOKUP($D2602,Sheet3!$B:$I,2,0)</f>
        <v>21X7X15</v>
      </c>
      <c r="F2602" s="6" t="str">
        <f>+VLOOKUP($D2602,Sheet3!$B:$I,3,0)</f>
        <v>SAT</v>
      </c>
      <c r="G2602" s="6" t="str">
        <f>+VLOOKUP($D2602,Sheet3!$B:$I,4,0)</f>
        <v>NUMA</v>
      </c>
      <c r="H2602" s="6">
        <f>+VLOOKUP($D2602,Sheet3!$B:$I,5,0)</f>
        <v>0</v>
      </c>
      <c r="I2602" s="6" t="str">
        <f>+VLOOKUP($D2602,Sheet3!$B:$I,6,0)</f>
        <v>P5</v>
      </c>
      <c r="J2602" s="6" t="str">
        <f>+VLOOKUP($D2602,Sheet3!$B:$I,7,0)</f>
        <v>GALAXYYMSDS</v>
      </c>
      <c r="K2602" s="6" t="str">
        <f>+VLOOKUP($D2602,Sheet3!$B:$I,8,0)</f>
        <v>P</v>
      </c>
      <c r="L2602" s="6" t="str">
        <f t="shared" si="229"/>
        <v>21X7X15SAT NUMA 0 P5 GALAXYYMSDS P</v>
      </c>
      <c r="M2602" s="12" t="s">
        <v>15</v>
      </c>
      <c r="N2602" s="12" t="str">
        <f t="shared" si="228"/>
        <v>l2203</v>
      </c>
    </row>
    <row r="2603" spans="1:14">
      <c r="A2603" s="12" t="s">
        <v>2616</v>
      </c>
      <c r="B2603" s="6" t="str">
        <f t="shared" si="226"/>
        <v>l220305844</v>
      </c>
      <c r="C2603" s="12">
        <v>190178</v>
      </c>
      <c r="D2603" s="12" t="str">
        <f t="shared" si="227"/>
        <v>p-190178</v>
      </c>
      <c r="E2603" s="6" t="str">
        <f>+VLOOKUP($D2603,Sheet3!$B:$I,2,0)</f>
        <v>16X5X101/2</v>
      </c>
      <c r="F2603" s="6" t="str">
        <f>+VLOOKUP($D2603,Sheet3!$B:$I,3,0)</f>
        <v>SM</v>
      </c>
      <c r="G2603" s="6" t="str">
        <f>+VLOOKUP($D2603,Sheet3!$B:$I,4,0)</f>
        <v>NUMA</v>
      </c>
      <c r="H2603" s="6">
        <f>+VLOOKUP($D2603,Sheet3!$B:$I,5,0)</f>
        <v>0</v>
      </c>
      <c r="I2603" s="6" t="str">
        <f>+VLOOKUP($D2603,Sheet3!$B:$I,6,0)</f>
        <v>P5</v>
      </c>
      <c r="J2603" s="6" t="str">
        <f>+VLOOKUP($D2603,Sheet3!$B:$I,7,0)</f>
        <v>GALAXYYMSDS</v>
      </c>
      <c r="K2603" s="6" t="str">
        <f>+VLOOKUP($D2603,Sheet3!$B:$I,8,0)</f>
        <v>P</v>
      </c>
      <c r="L2603" s="6" t="str">
        <f t="shared" si="229"/>
        <v>16X5X101/2SM NUMA 0 P5 GALAXYYMSDS P</v>
      </c>
      <c r="M2603" s="12" t="s">
        <v>15</v>
      </c>
      <c r="N2603" s="12" t="str">
        <f t="shared" si="228"/>
        <v>l2203</v>
      </c>
    </row>
    <row r="2604" spans="1:14">
      <c r="A2604" s="12" t="s">
        <v>2617</v>
      </c>
      <c r="B2604" s="6" t="str">
        <f t="shared" si="226"/>
        <v>l220307459</v>
      </c>
      <c r="C2604" s="12">
        <v>190178</v>
      </c>
      <c r="D2604" s="12" t="str">
        <f t="shared" si="227"/>
        <v>p-190178</v>
      </c>
      <c r="E2604" s="6" t="str">
        <f>+VLOOKUP($D2604,Sheet3!$B:$I,2,0)</f>
        <v>16X5X101/2</v>
      </c>
      <c r="F2604" s="6" t="str">
        <f>+VLOOKUP($D2604,Sheet3!$B:$I,3,0)</f>
        <v>SM</v>
      </c>
      <c r="G2604" s="6" t="str">
        <f>+VLOOKUP($D2604,Sheet3!$B:$I,4,0)</f>
        <v>NUMA</v>
      </c>
      <c r="H2604" s="6">
        <f>+VLOOKUP($D2604,Sheet3!$B:$I,5,0)</f>
        <v>0</v>
      </c>
      <c r="I2604" s="6" t="str">
        <f>+VLOOKUP($D2604,Sheet3!$B:$I,6,0)</f>
        <v>P5</v>
      </c>
      <c r="J2604" s="6" t="str">
        <f>+VLOOKUP($D2604,Sheet3!$B:$I,7,0)</f>
        <v>GALAXYYMSDS</v>
      </c>
      <c r="K2604" s="6" t="str">
        <f>+VLOOKUP($D2604,Sheet3!$B:$I,8,0)</f>
        <v>P</v>
      </c>
      <c r="L2604" s="6" t="str">
        <f t="shared" si="229"/>
        <v>16X5X101/2SM NUMA 0 P5 GALAXYYMSDS P</v>
      </c>
      <c r="M2604" s="12" t="s">
        <v>15</v>
      </c>
      <c r="N2604" s="12" t="str">
        <f t="shared" si="228"/>
        <v>l2203</v>
      </c>
    </row>
    <row r="2605" spans="1:14">
      <c r="A2605" s="12" t="s">
        <v>2618</v>
      </c>
      <c r="B2605" s="6" t="str">
        <f t="shared" ref="B2605:B2668" si="230">+MID(A2605,9,10)</f>
        <v>l220307043</v>
      </c>
      <c r="C2605" s="12">
        <v>190178</v>
      </c>
      <c r="D2605" s="12" t="str">
        <f t="shared" si="227"/>
        <v>p-190178</v>
      </c>
      <c r="E2605" s="6" t="str">
        <f>+VLOOKUP($D2605,Sheet3!$B:$I,2,0)</f>
        <v>16X5X101/2</v>
      </c>
      <c r="F2605" s="6" t="str">
        <f>+VLOOKUP($D2605,Sheet3!$B:$I,3,0)</f>
        <v>SM</v>
      </c>
      <c r="G2605" s="6" t="str">
        <f>+VLOOKUP($D2605,Sheet3!$B:$I,4,0)</f>
        <v>NUMA</v>
      </c>
      <c r="H2605" s="6">
        <f>+VLOOKUP($D2605,Sheet3!$B:$I,5,0)</f>
        <v>0</v>
      </c>
      <c r="I2605" s="6" t="str">
        <f>+VLOOKUP($D2605,Sheet3!$B:$I,6,0)</f>
        <v>P5</v>
      </c>
      <c r="J2605" s="6" t="str">
        <f>+VLOOKUP($D2605,Sheet3!$B:$I,7,0)</f>
        <v>GALAXYYMSDS</v>
      </c>
      <c r="K2605" s="6" t="str">
        <f>+VLOOKUP($D2605,Sheet3!$B:$I,8,0)</f>
        <v>P</v>
      </c>
      <c r="L2605" s="6" t="str">
        <f t="shared" si="229"/>
        <v>16X5X101/2SM NUMA 0 P5 GALAXYYMSDS P</v>
      </c>
      <c r="M2605" s="12" t="s">
        <v>15</v>
      </c>
      <c r="N2605" s="12" t="str">
        <f t="shared" si="228"/>
        <v>l2203</v>
      </c>
    </row>
    <row r="2606" spans="1:14">
      <c r="A2606" s="12" t="s">
        <v>2619</v>
      </c>
      <c r="B2606" s="6" t="str">
        <f t="shared" si="230"/>
        <v>l220307623</v>
      </c>
      <c r="C2606" s="12">
        <v>200577</v>
      </c>
      <c r="D2606" s="12" t="str">
        <f t="shared" ref="D2606:D2669" si="231">+LEFT(A2606,8)</f>
        <v>p-000577</v>
      </c>
      <c r="E2606" s="6" t="str">
        <f>+VLOOKUP($D2606,Sheet3!$B:$I,2,0)</f>
        <v>21X7X15</v>
      </c>
      <c r="F2606" s="6" t="str">
        <f>+VLOOKUP($D2606,Sheet3!$B:$I,3,0)</f>
        <v>SAT</v>
      </c>
      <c r="G2606" s="6" t="str">
        <f>+VLOOKUP($D2606,Sheet3!$B:$I,4,0)</f>
        <v>NUMA</v>
      </c>
      <c r="H2606" s="6">
        <f>+VLOOKUP($D2606,Sheet3!$B:$I,5,0)</f>
        <v>0</v>
      </c>
      <c r="I2606" s="6" t="str">
        <f>+VLOOKUP($D2606,Sheet3!$B:$I,6,0)</f>
        <v>P5</v>
      </c>
      <c r="J2606" s="6" t="str">
        <f>+VLOOKUP($D2606,Sheet3!$B:$I,7,0)</f>
        <v>GALAXYYMSDS</v>
      </c>
      <c r="K2606" s="6" t="str">
        <f>+VLOOKUP($D2606,Sheet3!$B:$I,8,0)</f>
        <v>P</v>
      </c>
      <c r="L2606" s="6" t="str">
        <f t="shared" si="229"/>
        <v>21X7X15SAT NUMA 0 P5 GALAXYYMSDS P</v>
      </c>
      <c r="M2606" s="12" t="s">
        <v>15</v>
      </c>
      <c r="N2606" s="12" t="str">
        <f t="shared" ref="N2606:N2669" si="232">+MID(A2606,9,5)</f>
        <v>l2203</v>
      </c>
    </row>
    <row r="2607" spans="1:14">
      <c r="A2607" s="12" t="s">
        <v>2620</v>
      </c>
      <c r="B2607" s="6" t="str">
        <f t="shared" si="230"/>
        <v>l220307142</v>
      </c>
      <c r="C2607" s="12">
        <v>200577</v>
      </c>
      <c r="D2607" s="12" t="str">
        <f t="shared" si="231"/>
        <v>p-000577</v>
      </c>
      <c r="E2607" s="6" t="str">
        <f>+VLOOKUP($D2607,Sheet3!$B:$I,2,0)</f>
        <v>21X7X15</v>
      </c>
      <c r="F2607" s="6" t="str">
        <f>+VLOOKUP($D2607,Sheet3!$B:$I,3,0)</f>
        <v>SAT</v>
      </c>
      <c r="G2607" s="6" t="str">
        <f>+VLOOKUP($D2607,Sheet3!$B:$I,4,0)</f>
        <v>NUMA</v>
      </c>
      <c r="H2607" s="6">
        <f>+VLOOKUP($D2607,Sheet3!$B:$I,5,0)</f>
        <v>0</v>
      </c>
      <c r="I2607" s="6" t="str">
        <f>+VLOOKUP($D2607,Sheet3!$B:$I,6,0)</f>
        <v>P5</v>
      </c>
      <c r="J2607" s="6" t="str">
        <f>+VLOOKUP($D2607,Sheet3!$B:$I,7,0)</f>
        <v>GALAXYYMSDS</v>
      </c>
      <c r="K2607" s="6" t="str">
        <f>+VLOOKUP($D2607,Sheet3!$B:$I,8,0)</f>
        <v>P</v>
      </c>
      <c r="L2607" s="6" t="str">
        <f t="shared" si="229"/>
        <v>21X7X15SAT NUMA 0 P5 GALAXYYMSDS P</v>
      </c>
      <c r="M2607" s="12" t="s">
        <v>15</v>
      </c>
      <c r="N2607" s="12" t="str">
        <f t="shared" si="232"/>
        <v>l2203</v>
      </c>
    </row>
    <row r="2608" spans="1:14">
      <c r="A2608" s="12" t="s">
        <v>2621</v>
      </c>
      <c r="B2608" s="6" t="str">
        <f t="shared" si="230"/>
        <v>l220307520</v>
      </c>
      <c r="C2608" s="12">
        <v>190178</v>
      </c>
      <c r="D2608" s="12" t="str">
        <f t="shared" si="231"/>
        <v>p-190178</v>
      </c>
      <c r="E2608" s="6" t="str">
        <f>+VLOOKUP($D2608,Sheet3!$B:$I,2,0)</f>
        <v>16X5X101/2</v>
      </c>
      <c r="F2608" s="6" t="str">
        <f>+VLOOKUP($D2608,Sheet3!$B:$I,3,0)</f>
        <v>SM</v>
      </c>
      <c r="G2608" s="6" t="str">
        <f>+VLOOKUP($D2608,Sheet3!$B:$I,4,0)</f>
        <v>NUMA</v>
      </c>
      <c r="H2608" s="6">
        <f>+VLOOKUP($D2608,Sheet3!$B:$I,5,0)</f>
        <v>0</v>
      </c>
      <c r="I2608" s="6" t="str">
        <f>+VLOOKUP($D2608,Sheet3!$B:$I,6,0)</f>
        <v>P5</v>
      </c>
      <c r="J2608" s="6" t="str">
        <f>+VLOOKUP($D2608,Sheet3!$B:$I,7,0)</f>
        <v>GALAXYYMSDS</v>
      </c>
      <c r="K2608" s="6" t="str">
        <f>+VLOOKUP($D2608,Sheet3!$B:$I,8,0)</f>
        <v>P</v>
      </c>
      <c r="L2608" s="6" t="str">
        <f t="shared" si="229"/>
        <v>16X5X101/2SM NUMA 0 P5 GALAXYYMSDS P</v>
      </c>
      <c r="M2608" s="12" t="s">
        <v>15</v>
      </c>
      <c r="N2608" s="12" t="str">
        <f t="shared" si="232"/>
        <v>l2203</v>
      </c>
    </row>
    <row r="2609" spans="1:14">
      <c r="A2609" s="12" t="s">
        <v>2622</v>
      </c>
      <c r="B2609" s="6" t="str">
        <f t="shared" si="230"/>
        <v>l220307723</v>
      </c>
      <c r="C2609" s="12">
        <v>190178</v>
      </c>
      <c r="D2609" s="12" t="str">
        <f t="shared" si="231"/>
        <v>p-190178</v>
      </c>
      <c r="E2609" s="6" t="str">
        <f>+VLOOKUP($D2609,Sheet3!$B:$I,2,0)</f>
        <v>16X5X101/2</v>
      </c>
      <c r="F2609" s="6" t="str">
        <f>+VLOOKUP($D2609,Sheet3!$B:$I,3,0)</f>
        <v>SM</v>
      </c>
      <c r="G2609" s="6" t="str">
        <f>+VLOOKUP($D2609,Sheet3!$B:$I,4,0)</f>
        <v>NUMA</v>
      </c>
      <c r="H2609" s="6">
        <f>+VLOOKUP($D2609,Sheet3!$B:$I,5,0)</f>
        <v>0</v>
      </c>
      <c r="I2609" s="6" t="str">
        <f>+VLOOKUP($D2609,Sheet3!$B:$I,6,0)</f>
        <v>P5</v>
      </c>
      <c r="J2609" s="6" t="str">
        <f>+VLOOKUP($D2609,Sheet3!$B:$I,7,0)</f>
        <v>GALAXYYMSDS</v>
      </c>
      <c r="K2609" s="6" t="str">
        <f>+VLOOKUP($D2609,Sheet3!$B:$I,8,0)</f>
        <v>P</v>
      </c>
      <c r="L2609" s="6" t="str">
        <f t="shared" si="229"/>
        <v>16X5X101/2SM NUMA 0 P5 GALAXYYMSDS P</v>
      </c>
      <c r="M2609" s="12" t="s">
        <v>15</v>
      </c>
      <c r="N2609" s="12" t="str">
        <f t="shared" si="232"/>
        <v>l2203</v>
      </c>
    </row>
    <row r="2610" spans="1:14">
      <c r="A2610" s="12" t="s">
        <v>2623</v>
      </c>
      <c r="B2610" s="6" t="str">
        <f t="shared" si="230"/>
        <v>l220307937</v>
      </c>
      <c r="C2610" s="12">
        <v>190178</v>
      </c>
      <c r="D2610" s="12" t="str">
        <f t="shared" si="231"/>
        <v>p-190178</v>
      </c>
      <c r="E2610" s="6" t="str">
        <f>+VLOOKUP($D2610,Sheet3!$B:$I,2,0)</f>
        <v>16X5X101/2</v>
      </c>
      <c r="F2610" s="6" t="str">
        <f>+VLOOKUP($D2610,Sheet3!$B:$I,3,0)</f>
        <v>SM</v>
      </c>
      <c r="G2610" s="6" t="str">
        <f>+VLOOKUP($D2610,Sheet3!$B:$I,4,0)</f>
        <v>NUMA</v>
      </c>
      <c r="H2610" s="6">
        <f>+VLOOKUP($D2610,Sheet3!$B:$I,5,0)</f>
        <v>0</v>
      </c>
      <c r="I2610" s="6" t="str">
        <f>+VLOOKUP($D2610,Sheet3!$B:$I,6,0)</f>
        <v>P5</v>
      </c>
      <c r="J2610" s="6" t="str">
        <f>+VLOOKUP($D2610,Sheet3!$B:$I,7,0)</f>
        <v>GALAXYYMSDS</v>
      </c>
      <c r="K2610" s="6" t="str">
        <f>+VLOOKUP($D2610,Sheet3!$B:$I,8,0)</f>
        <v>P</v>
      </c>
      <c r="L2610" s="6" t="str">
        <f t="shared" si="229"/>
        <v>16X5X101/2SM NUMA 0 P5 GALAXYYMSDS P</v>
      </c>
      <c r="M2610" s="12" t="s">
        <v>15</v>
      </c>
      <c r="N2610" s="12" t="str">
        <f t="shared" si="232"/>
        <v>l2203</v>
      </c>
    </row>
    <row r="2611" spans="1:14">
      <c r="A2611" s="12" t="s">
        <v>2624</v>
      </c>
      <c r="B2611" s="6" t="str">
        <f t="shared" si="230"/>
        <v>l220307242</v>
      </c>
      <c r="C2611" s="12">
        <v>190178</v>
      </c>
      <c r="D2611" s="12" t="str">
        <f t="shared" si="231"/>
        <v>p-190178</v>
      </c>
      <c r="E2611" s="6" t="str">
        <f>+VLOOKUP($D2611,Sheet3!$B:$I,2,0)</f>
        <v>16X5X101/2</v>
      </c>
      <c r="F2611" s="6" t="str">
        <f>+VLOOKUP($D2611,Sheet3!$B:$I,3,0)</f>
        <v>SM</v>
      </c>
      <c r="G2611" s="6" t="str">
        <f>+VLOOKUP($D2611,Sheet3!$B:$I,4,0)</f>
        <v>NUMA</v>
      </c>
      <c r="H2611" s="6">
        <f>+VLOOKUP($D2611,Sheet3!$B:$I,5,0)</f>
        <v>0</v>
      </c>
      <c r="I2611" s="6" t="str">
        <f>+VLOOKUP($D2611,Sheet3!$B:$I,6,0)</f>
        <v>P5</v>
      </c>
      <c r="J2611" s="6" t="str">
        <f>+VLOOKUP($D2611,Sheet3!$B:$I,7,0)</f>
        <v>GALAXYYMSDS</v>
      </c>
      <c r="K2611" s="6" t="str">
        <f>+VLOOKUP($D2611,Sheet3!$B:$I,8,0)</f>
        <v>P</v>
      </c>
      <c r="L2611" s="6" t="str">
        <f t="shared" ref="L2611:L2674" si="233">CONCATENATE(E2611,F2611," ",G2611," ",H2611," ",I2611," ",J2611," ",K2611)</f>
        <v>16X5X101/2SM NUMA 0 P5 GALAXYYMSDS P</v>
      </c>
      <c r="M2611" s="12" t="s">
        <v>15</v>
      </c>
      <c r="N2611" s="12" t="str">
        <f t="shared" si="232"/>
        <v>l2203</v>
      </c>
    </row>
    <row r="2612" spans="1:14">
      <c r="A2612" s="12" t="s">
        <v>2625</v>
      </c>
      <c r="B2612" s="6" t="str">
        <f t="shared" si="230"/>
        <v>l220300012</v>
      </c>
      <c r="C2612" s="12">
        <v>190240</v>
      </c>
      <c r="D2612" s="12" t="str">
        <f t="shared" si="231"/>
        <v>p-190240</v>
      </c>
      <c r="E2612" s="6" t="str">
        <f>+VLOOKUP($D2612,Sheet3!$B:$I,2,0)</f>
        <v>14X41/2X8</v>
      </c>
      <c r="F2612" s="6" t="str">
        <f>+VLOOKUP($D2612,Sheet3!$B:$I,3,0)</f>
        <v>SM</v>
      </c>
      <c r="G2612" s="6" t="str">
        <f>+VLOOKUP($D2612,Sheet3!$B:$I,4,0)</f>
        <v>NUMA</v>
      </c>
      <c r="H2612" s="6">
        <f>+VLOOKUP($D2612,Sheet3!$B:$I,5,0)</f>
        <v>0</v>
      </c>
      <c r="I2612" s="6" t="str">
        <f>+VLOOKUP($D2612,Sheet3!$B:$I,6,0)</f>
        <v>P5</v>
      </c>
      <c r="J2612" s="6" t="str">
        <f>+VLOOKUP($D2612,Sheet3!$B:$I,7,0)</f>
        <v>GALAXYYMSDS</v>
      </c>
      <c r="K2612" s="6" t="str">
        <f>+VLOOKUP($D2612,Sheet3!$B:$I,8,0)</f>
        <v>P</v>
      </c>
      <c r="L2612" s="6" t="str">
        <f t="shared" si="233"/>
        <v>14X41/2X8SM NUMA 0 P5 GALAXYYMSDS P</v>
      </c>
      <c r="M2612" s="12" t="s">
        <v>15</v>
      </c>
      <c r="N2612" s="12" t="str">
        <f t="shared" si="232"/>
        <v>l2203</v>
      </c>
    </row>
    <row r="2613" spans="1:14">
      <c r="A2613" s="12" t="s">
        <v>2626</v>
      </c>
      <c r="B2613" s="6" t="str">
        <f t="shared" si="230"/>
        <v>l220300533</v>
      </c>
      <c r="C2613" s="12">
        <v>190240</v>
      </c>
      <c r="D2613" s="12" t="str">
        <f t="shared" si="231"/>
        <v>p-190240</v>
      </c>
      <c r="E2613" s="6" t="str">
        <f>+VLOOKUP($D2613,Sheet3!$B:$I,2,0)</f>
        <v>14X41/2X8</v>
      </c>
      <c r="F2613" s="6" t="str">
        <f>+VLOOKUP($D2613,Sheet3!$B:$I,3,0)</f>
        <v>SM</v>
      </c>
      <c r="G2613" s="6" t="str">
        <f>+VLOOKUP($D2613,Sheet3!$B:$I,4,0)</f>
        <v>NUMA</v>
      </c>
      <c r="H2613" s="6">
        <f>+VLOOKUP($D2613,Sheet3!$B:$I,5,0)</f>
        <v>0</v>
      </c>
      <c r="I2613" s="6" t="str">
        <f>+VLOOKUP($D2613,Sheet3!$B:$I,6,0)</f>
        <v>P5</v>
      </c>
      <c r="J2613" s="6" t="str">
        <f>+VLOOKUP($D2613,Sheet3!$B:$I,7,0)</f>
        <v>GALAXYYMSDS</v>
      </c>
      <c r="K2613" s="6" t="str">
        <f>+VLOOKUP($D2613,Sheet3!$B:$I,8,0)</f>
        <v>P</v>
      </c>
      <c r="L2613" s="6" t="str">
        <f t="shared" si="233"/>
        <v>14X41/2X8SM NUMA 0 P5 GALAXYYMSDS P</v>
      </c>
      <c r="M2613" s="12" t="s">
        <v>15</v>
      </c>
      <c r="N2613" s="12" t="str">
        <f t="shared" si="232"/>
        <v>l2203</v>
      </c>
    </row>
    <row r="2614" spans="1:14">
      <c r="A2614" s="12" t="s">
        <v>2627</v>
      </c>
      <c r="B2614" s="6" t="str">
        <f t="shared" si="230"/>
        <v>l220307112</v>
      </c>
      <c r="C2614" s="12">
        <v>190178</v>
      </c>
      <c r="D2614" s="12" t="str">
        <f t="shared" si="231"/>
        <v>p-190178</v>
      </c>
      <c r="E2614" s="6" t="str">
        <f>+VLOOKUP($D2614,Sheet3!$B:$I,2,0)</f>
        <v>16X5X101/2</v>
      </c>
      <c r="F2614" s="6" t="str">
        <f>+VLOOKUP($D2614,Sheet3!$B:$I,3,0)</f>
        <v>SM</v>
      </c>
      <c r="G2614" s="6" t="str">
        <f>+VLOOKUP($D2614,Sheet3!$B:$I,4,0)</f>
        <v>NUMA</v>
      </c>
      <c r="H2614" s="6">
        <f>+VLOOKUP($D2614,Sheet3!$B:$I,5,0)</f>
        <v>0</v>
      </c>
      <c r="I2614" s="6" t="str">
        <f>+VLOOKUP($D2614,Sheet3!$B:$I,6,0)</f>
        <v>P5</v>
      </c>
      <c r="J2614" s="6" t="str">
        <f>+VLOOKUP($D2614,Sheet3!$B:$I,7,0)</f>
        <v>GALAXYYMSDS</v>
      </c>
      <c r="K2614" s="6" t="str">
        <f>+VLOOKUP($D2614,Sheet3!$B:$I,8,0)</f>
        <v>P</v>
      </c>
      <c r="L2614" s="6" t="str">
        <f t="shared" si="233"/>
        <v>16X5X101/2SM NUMA 0 P5 GALAXYYMSDS P</v>
      </c>
      <c r="M2614" s="12" t="s">
        <v>15</v>
      </c>
      <c r="N2614" s="12" t="str">
        <f t="shared" si="232"/>
        <v>l2203</v>
      </c>
    </row>
    <row r="2615" spans="1:14">
      <c r="A2615" s="12" t="s">
        <v>2628</v>
      </c>
      <c r="B2615" s="6" t="str">
        <f t="shared" si="230"/>
        <v>l220307355</v>
      </c>
      <c r="C2615" s="12">
        <v>190178</v>
      </c>
      <c r="D2615" s="12" t="str">
        <f t="shared" si="231"/>
        <v>p-190178</v>
      </c>
      <c r="E2615" s="6" t="str">
        <f>+VLOOKUP($D2615,Sheet3!$B:$I,2,0)</f>
        <v>16X5X101/2</v>
      </c>
      <c r="F2615" s="6" t="str">
        <f>+VLOOKUP($D2615,Sheet3!$B:$I,3,0)</f>
        <v>SM</v>
      </c>
      <c r="G2615" s="6" t="str">
        <f>+VLOOKUP($D2615,Sheet3!$B:$I,4,0)</f>
        <v>NUMA</v>
      </c>
      <c r="H2615" s="6">
        <f>+VLOOKUP($D2615,Sheet3!$B:$I,5,0)</f>
        <v>0</v>
      </c>
      <c r="I2615" s="6" t="str">
        <f>+VLOOKUP($D2615,Sheet3!$B:$I,6,0)</f>
        <v>P5</v>
      </c>
      <c r="J2615" s="6" t="str">
        <f>+VLOOKUP($D2615,Sheet3!$B:$I,7,0)</f>
        <v>GALAXYYMSDS</v>
      </c>
      <c r="K2615" s="6" t="str">
        <f>+VLOOKUP($D2615,Sheet3!$B:$I,8,0)</f>
        <v>P</v>
      </c>
      <c r="L2615" s="6" t="str">
        <f t="shared" si="233"/>
        <v>16X5X101/2SM NUMA 0 P5 GALAXYYMSDS P</v>
      </c>
      <c r="M2615" s="12" t="s">
        <v>15</v>
      </c>
      <c r="N2615" s="12" t="str">
        <f t="shared" si="232"/>
        <v>l2203</v>
      </c>
    </row>
    <row r="2616" spans="1:14">
      <c r="A2616" s="12" t="s">
        <v>2629</v>
      </c>
      <c r="B2616" s="6" t="str">
        <f t="shared" si="230"/>
        <v>l220307222</v>
      </c>
      <c r="C2616" s="12">
        <v>200577</v>
      </c>
      <c r="D2616" s="12" t="str">
        <f t="shared" si="231"/>
        <v>p-000577</v>
      </c>
      <c r="E2616" s="6" t="str">
        <f>+VLOOKUP($D2616,Sheet3!$B:$I,2,0)</f>
        <v>21X7X15</v>
      </c>
      <c r="F2616" s="6" t="str">
        <f>+VLOOKUP($D2616,Sheet3!$B:$I,3,0)</f>
        <v>SAT</v>
      </c>
      <c r="G2616" s="6" t="str">
        <f>+VLOOKUP($D2616,Sheet3!$B:$I,4,0)</f>
        <v>NUMA</v>
      </c>
      <c r="H2616" s="6">
        <f>+VLOOKUP($D2616,Sheet3!$B:$I,5,0)</f>
        <v>0</v>
      </c>
      <c r="I2616" s="6" t="str">
        <f>+VLOOKUP($D2616,Sheet3!$B:$I,6,0)</f>
        <v>P5</v>
      </c>
      <c r="J2616" s="6" t="str">
        <f>+VLOOKUP($D2616,Sheet3!$B:$I,7,0)</f>
        <v>GALAXYYMSDS</v>
      </c>
      <c r="K2616" s="6" t="str">
        <f>+VLOOKUP($D2616,Sheet3!$B:$I,8,0)</f>
        <v>P</v>
      </c>
      <c r="L2616" s="6" t="str">
        <f t="shared" si="233"/>
        <v>21X7X15SAT NUMA 0 P5 GALAXYYMSDS P</v>
      </c>
      <c r="M2616" s="12" t="s">
        <v>15</v>
      </c>
      <c r="N2616" s="12" t="str">
        <f t="shared" si="232"/>
        <v>l2203</v>
      </c>
    </row>
    <row r="2617" spans="1:14">
      <c r="A2617" s="12" t="s">
        <v>2630</v>
      </c>
      <c r="B2617" s="6" t="str">
        <f t="shared" si="230"/>
        <v>l220307695</v>
      </c>
      <c r="C2617" s="12">
        <v>200577</v>
      </c>
      <c r="D2617" s="12" t="str">
        <f t="shared" si="231"/>
        <v>p-000577</v>
      </c>
      <c r="E2617" s="6" t="str">
        <f>+VLOOKUP($D2617,Sheet3!$B:$I,2,0)</f>
        <v>21X7X15</v>
      </c>
      <c r="F2617" s="6" t="str">
        <f>+VLOOKUP($D2617,Sheet3!$B:$I,3,0)</f>
        <v>SAT</v>
      </c>
      <c r="G2617" s="6" t="str">
        <f>+VLOOKUP($D2617,Sheet3!$B:$I,4,0)</f>
        <v>NUMA</v>
      </c>
      <c r="H2617" s="6">
        <f>+VLOOKUP($D2617,Sheet3!$B:$I,5,0)</f>
        <v>0</v>
      </c>
      <c r="I2617" s="6" t="str">
        <f>+VLOOKUP($D2617,Sheet3!$B:$I,6,0)</f>
        <v>P5</v>
      </c>
      <c r="J2617" s="6" t="str">
        <f>+VLOOKUP($D2617,Sheet3!$B:$I,7,0)</f>
        <v>GALAXYYMSDS</v>
      </c>
      <c r="K2617" s="6" t="str">
        <f>+VLOOKUP($D2617,Sheet3!$B:$I,8,0)</f>
        <v>P</v>
      </c>
      <c r="L2617" s="6" t="str">
        <f t="shared" si="233"/>
        <v>21X7X15SAT NUMA 0 P5 GALAXYYMSDS P</v>
      </c>
      <c r="M2617" s="12" t="s">
        <v>15</v>
      </c>
      <c r="N2617" s="12" t="str">
        <f t="shared" si="232"/>
        <v>l2203</v>
      </c>
    </row>
    <row r="2618" spans="1:14">
      <c r="A2618" s="12" t="s">
        <v>2631</v>
      </c>
      <c r="B2618" s="6" t="str">
        <f t="shared" si="230"/>
        <v>l220300241</v>
      </c>
      <c r="C2618" s="12">
        <v>190240</v>
      </c>
      <c r="D2618" s="12" t="str">
        <f t="shared" si="231"/>
        <v>p-190240</v>
      </c>
      <c r="E2618" s="6" t="str">
        <f>+VLOOKUP($D2618,Sheet3!$B:$I,2,0)</f>
        <v>14X41/2X8</v>
      </c>
      <c r="F2618" s="6" t="str">
        <f>+VLOOKUP($D2618,Sheet3!$B:$I,3,0)</f>
        <v>SM</v>
      </c>
      <c r="G2618" s="6" t="str">
        <f>+VLOOKUP($D2618,Sheet3!$B:$I,4,0)</f>
        <v>NUMA</v>
      </c>
      <c r="H2618" s="6">
        <f>+VLOOKUP($D2618,Sheet3!$B:$I,5,0)</f>
        <v>0</v>
      </c>
      <c r="I2618" s="6" t="str">
        <f>+VLOOKUP($D2618,Sheet3!$B:$I,6,0)</f>
        <v>P5</v>
      </c>
      <c r="J2618" s="6" t="str">
        <f>+VLOOKUP($D2618,Sheet3!$B:$I,7,0)</f>
        <v>GALAXYYMSDS</v>
      </c>
      <c r="K2618" s="6" t="str">
        <f>+VLOOKUP($D2618,Sheet3!$B:$I,8,0)</f>
        <v>P</v>
      </c>
      <c r="L2618" s="6" t="str">
        <f t="shared" si="233"/>
        <v>14X41/2X8SM NUMA 0 P5 GALAXYYMSDS P</v>
      </c>
      <c r="M2618" s="12" t="s">
        <v>15</v>
      </c>
      <c r="N2618" s="12" t="str">
        <f t="shared" si="232"/>
        <v>l2203</v>
      </c>
    </row>
    <row r="2619" spans="1:14">
      <c r="A2619" s="12" t="s">
        <v>2632</v>
      </c>
      <c r="B2619" s="6" t="str">
        <f t="shared" si="230"/>
        <v>l220307821</v>
      </c>
      <c r="C2619" s="12">
        <v>190178</v>
      </c>
      <c r="D2619" s="12" t="str">
        <f t="shared" si="231"/>
        <v>p-190178</v>
      </c>
      <c r="E2619" s="6" t="str">
        <f>+VLOOKUP($D2619,Sheet3!$B:$I,2,0)</f>
        <v>16X5X101/2</v>
      </c>
      <c r="F2619" s="6" t="str">
        <f>+VLOOKUP($D2619,Sheet3!$B:$I,3,0)</f>
        <v>SM</v>
      </c>
      <c r="G2619" s="6" t="str">
        <f>+VLOOKUP($D2619,Sheet3!$B:$I,4,0)</f>
        <v>NUMA</v>
      </c>
      <c r="H2619" s="6">
        <f>+VLOOKUP($D2619,Sheet3!$B:$I,5,0)</f>
        <v>0</v>
      </c>
      <c r="I2619" s="6" t="str">
        <f>+VLOOKUP($D2619,Sheet3!$B:$I,6,0)</f>
        <v>P5</v>
      </c>
      <c r="J2619" s="6" t="str">
        <f>+VLOOKUP($D2619,Sheet3!$B:$I,7,0)</f>
        <v>GALAXYYMSDS</v>
      </c>
      <c r="K2619" s="6" t="str">
        <f>+VLOOKUP($D2619,Sheet3!$B:$I,8,0)</f>
        <v>P</v>
      </c>
      <c r="L2619" s="6" t="str">
        <f t="shared" si="233"/>
        <v>16X5X101/2SM NUMA 0 P5 GALAXYYMSDS P</v>
      </c>
      <c r="M2619" s="12" t="s">
        <v>15</v>
      </c>
      <c r="N2619" s="12" t="str">
        <f t="shared" si="232"/>
        <v>l2203</v>
      </c>
    </row>
    <row r="2620" spans="1:14">
      <c r="A2620" s="12" t="s">
        <v>2633</v>
      </c>
      <c r="B2620" s="6" t="str">
        <f t="shared" si="230"/>
        <v>l220307877</v>
      </c>
      <c r="C2620" s="12">
        <v>190178</v>
      </c>
      <c r="D2620" s="12" t="str">
        <f t="shared" si="231"/>
        <v>p-190178</v>
      </c>
      <c r="E2620" s="6" t="str">
        <f>+VLOOKUP($D2620,Sheet3!$B:$I,2,0)</f>
        <v>16X5X101/2</v>
      </c>
      <c r="F2620" s="6" t="str">
        <f>+VLOOKUP($D2620,Sheet3!$B:$I,3,0)</f>
        <v>SM</v>
      </c>
      <c r="G2620" s="6" t="str">
        <f>+VLOOKUP($D2620,Sheet3!$B:$I,4,0)</f>
        <v>NUMA</v>
      </c>
      <c r="H2620" s="6">
        <f>+VLOOKUP($D2620,Sheet3!$B:$I,5,0)</f>
        <v>0</v>
      </c>
      <c r="I2620" s="6" t="str">
        <f>+VLOOKUP($D2620,Sheet3!$B:$I,6,0)</f>
        <v>P5</v>
      </c>
      <c r="J2620" s="6" t="str">
        <f>+VLOOKUP($D2620,Sheet3!$B:$I,7,0)</f>
        <v>GALAXYYMSDS</v>
      </c>
      <c r="K2620" s="6" t="str">
        <f>+VLOOKUP($D2620,Sheet3!$B:$I,8,0)</f>
        <v>P</v>
      </c>
      <c r="L2620" s="6" t="str">
        <f t="shared" si="233"/>
        <v>16X5X101/2SM NUMA 0 P5 GALAXYYMSDS P</v>
      </c>
      <c r="M2620" s="12" t="s">
        <v>15</v>
      </c>
      <c r="N2620" s="12" t="str">
        <f t="shared" si="232"/>
        <v>l2203</v>
      </c>
    </row>
    <row r="2621" spans="1:14">
      <c r="A2621" s="12" t="s">
        <v>2634</v>
      </c>
      <c r="B2621" s="6" t="str">
        <f t="shared" si="230"/>
        <v>l220307179</v>
      </c>
      <c r="C2621" s="12">
        <v>190178</v>
      </c>
      <c r="D2621" s="12" t="str">
        <f t="shared" si="231"/>
        <v>p-190178</v>
      </c>
      <c r="E2621" s="6" t="str">
        <f>+VLOOKUP($D2621,Sheet3!$B:$I,2,0)</f>
        <v>16X5X101/2</v>
      </c>
      <c r="F2621" s="6" t="str">
        <f>+VLOOKUP($D2621,Sheet3!$B:$I,3,0)</f>
        <v>SM</v>
      </c>
      <c r="G2621" s="6" t="str">
        <f>+VLOOKUP($D2621,Sheet3!$B:$I,4,0)</f>
        <v>NUMA</v>
      </c>
      <c r="H2621" s="6">
        <f>+VLOOKUP($D2621,Sheet3!$B:$I,5,0)</f>
        <v>0</v>
      </c>
      <c r="I2621" s="6" t="str">
        <f>+VLOOKUP($D2621,Sheet3!$B:$I,6,0)</f>
        <v>P5</v>
      </c>
      <c r="J2621" s="6" t="str">
        <f>+VLOOKUP($D2621,Sheet3!$B:$I,7,0)</f>
        <v>GALAXYYMSDS</v>
      </c>
      <c r="K2621" s="6" t="str">
        <f>+VLOOKUP($D2621,Sheet3!$B:$I,8,0)</f>
        <v>P</v>
      </c>
      <c r="L2621" s="6" t="str">
        <f t="shared" si="233"/>
        <v>16X5X101/2SM NUMA 0 P5 GALAXYYMSDS P</v>
      </c>
      <c r="M2621" s="12" t="s">
        <v>15</v>
      </c>
      <c r="N2621" s="12" t="str">
        <f t="shared" si="232"/>
        <v>l2203</v>
      </c>
    </row>
    <row r="2622" spans="1:14">
      <c r="A2622" s="12" t="s">
        <v>2635</v>
      </c>
      <c r="B2622" s="6" t="str">
        <f t="shared" si="230"/>
        <v>l220307880</v>
      </c>
      <c r="C2622" s="12">
        <v>200577</v>
      </c>
      <c r="D2622" s="12" t="str">
        <f t="shared" si="231"/>
        <v>p-000577</v>
      </c>
      <c r="E2622" s="6" t="str">
        <f>+VLOOKUP($D2622,Sheet3!$B:$I,2,0)</f>
        <v>21X7X15</v>
      </c>
      <c r="F2622" s="6" t="str">
        <f>+VLOOKUP($D2622,Sheet3!$B:$I,3,0)</f>
        <v>SAT</v>
      </c>
      <c r="G2622" s="6" t="str">
        <f>+VLOOKUP($D2622,Sheet3!$B:$I,4,0)</f>
        <v>NUMA</v>
      </c>
      <c r="H2622" s="6">
        <f>+VLOOKUP($D2622,Sheet3!$B:$I,5,0)</f>
        <v>0</v>
      </c>
      <c r="I2622" s="6" t="str">
        <f>+VLOOKUP($D2622,Sheet3!$B:$I,6,0)</f>
        <v>P5</v>
      </c>
      <c r="J2622" s="6" t="str">
        <f>+VLOOKUP($D2622,Sheet3!$B:$I,7,0)</f>
        <v>GALAXYYMSDS</v>
      </c>
      <c r="K2622" s="6" t="str">
        <f>+VLOOKUP($D2622,Sheet3!$B:$I,8,0)</f>
        <v>P</v>
      </c>
      <c r="L2622" s="6" t="str">
        <f t="shared" si="233"/>
        <v>21X7X15SAT NUMA 0 P5 GALAXYYMSDS P</v>
      </c>
      <c r="M2622" s="12" t="s">
        <v>15</v>
      </c>
      <c r="N2622" s="12" t="str">
        <f t="shared" si="232"/>
        <v>l2203</v>
      </c>
    </row>
    <row r="2623" spans="1:14">
      <c r="A2623" s="12" t="s">
        <v>2636</v>
      </c>
      <c r="B2623" s="6" t="str">
        <f t="shared" si="230"/>
        <v>l220307757</v>
      </c>
      <c r="C2623" s="12">
        <v>200577</v>
      </c>
      <c r="D2623" s="12" t="str">
        <f t="shared" si="231"/>
        <v>p-000577</v>
      </c>
      <c r="E2623" s="6" t="str">
        <f>+VLOOKUP($D2623,Sheet3!$B:$I,2,0)</f>
        <v>21X7X15</v>
      </c>
      <c r="F2623" s="6" t="str">
        <f>+VLOOKUP($D2623,Sheet3!$B:$I,3,0)</f>
        <v>SAT</v>
      </c>
      <c r="G2623" s="6" t="str">
        <f>+VLOOKUP($D2623,Sheet3!$B:$I,4,0)</f>
        <v>NUMA</v>
      </c>
      <c r="H2623" s="6">
        <f>+VLOOKUP($D2623,Sheet3!$B:$I,5,0)</f>
        <v>0</v>
      </c>
      <c r="I2623" s="6" t="str">
        <f>+VLOOKUP($D2623,Sheet3!$B:$I,6,0)</f>
        <v>P5</v>
      </c>
      <c r="J2623" s="6" t="str">
        <f>+VLOOKUP($D2623,Sheet3!$B:$I,7,0)</f>
        <v>GALAXYYMSDS</v>
      </c>
      <c r="K2623" s="6" t="str">
        <f>+VLOOKUP($D2623,Sheet3!$B:$I,8,0)</f>
        <v>P</v>
      </c>
      <c r="L2623" s="6" t="str">
        <f t="shared" si="233"/>
        <v>21X7X15SAT NUMA 0 P5 GALAXYYMSDS P</v>
      </c>
      <c r="M2623" s="12" t="s">
        <v>15</v>
      </c>
      <c r="N2623" s="12" t="str">
        <f t="shared" si="232"/>
        <v>l2203</v>
      </c>
    </row>
    <row r="2624" spans="1:14">
      <c r="A2624" s="12" t="s">
        <v>2637</v>
      </c>
      <c r="B2624" s="6" t="str">
        <f t="shared" si="230"/>
        <v>l220304171</v>
      </c>
      <c r="C2624" s="12">
        <v>190178</v>
      </c>
      <c r="D2624" s="12" t="str">
        <f t="shared" si="231"/>
        <v>p-190178</v>
      </c>
      <c r="E2624" s="6" t="str">
        <f>+VLOOKUP($D2624,Sheet3!$B:$I,2,0)</f>
        <v>16X5X101/2</v>
      </c>
      <c r="F2624" s="6" t="str">
        <f>+VLOOKUP($D2624,Sheet3!$B:$I,3,0)</f>
        <v>SM</v>
      </c>
      <c r="G2624" s="6" t="str">
        <f>+VLOOKUP($D2624,Sheet3!$B:$I,4,0)</f>
        <v>NUMA</v>
      </c>
      <c r="H2624" s="6">
        <f>+VLOOKUP($D2624,Sheet3!$B:$I,5,0)</f>
        <v>0</v>
      </c>
      <c r="I2624" s="6" t="str">
        <f>+VLOOKUP($D2624,Sheet3!$B:$I,6,0)</f>
        <v>P5</v>
      </c>
      <c r="J2624" s="6" t="str">
        <f>+VLOOKUP($D2624,Sheet3!$B:$I,7,0)</f>
        <v>GALAXYYMSDS</v>
      </c>
      <c r="K2624" s="6" t="str">
        <f>+VLOOKUP($D2624,Sheet3!$B:$I,8,0)</f>
        <v>P</v>
      </c>
      <c r="L2624" s="6" t="str">
        <f t="shared" si="233"/>
        <v>16X5X101/2SM NUMA 0 P5 GALAXYYMSDS P</v>
      </c>
      <c r="M2624" s="12" t="s">
        <v>15</v>
      </c>
      <c r="N2624" s="12" t="str">
        <f t="shared" si="232"/>
        <v>l2203</v>
      </c>
    </row>
    <row r="2625" spans="1:14">
      <c r="A2625" s="12" t="s">
        <v>2638</v>
      </c>
      <c r="B2625" s="6" t="str">
        <f t="shared" si="230"/>
        <v>l220300336</v>
      </c>
      <c r="C2625" s="12">
        <v>242993</v>
      </c>
      <c r="D2625" s="12" t="str">
        <f t="shared" si="231"/>
        <v>p-042993</v>
      </c>
      <c r="E2625" s="6" t="str">
        <f>+VLOOKUP($D2625,Sheet3!$B:$I,2,0)</f>
        <v>15X41/2-8</v>
      </c>
      <c r="F2625" s="6" t="str">
        <f>+VLOOKUP($D2625,Sheet3!$B:$I,3,0)</f>
        <v>LUG</v>
      </c>
      <c r="G2625" s="6" t="str">
        <f>+VLOOKUP($D2625,Sheet3!$B:$I,4,0)</f>
        <v>NUMA</v>
      </c>
      <c r="H2625" s="6">
        <f>+VLOOKUP($D2625,Sheet3!$B:$I,5,0)</f>
        <v>3</v>
      </c>
      <c r="I2625" s="6" t="str">
        <f>+VLOOKUP($D2625,Sheet3!$B:$I,6,0)</f>
        <v>M124</v>
      </c>
      <c r="J2625" s="6" t="str">
        <f>+VLOOKUP($D2625,Sheet3!$B:$I,7,0)</f>
        <v>NUMA</v>
      </c>
      <c r="K2625" s="6" t="str">
        <f>+VLOOKUP($D2625,Sheet3!$B:$I,8,0)</f>
        <v>FORTE</v>
      </c>
      <c r="L2625" s="6" t="str">
        <f t="shared" si="233"/>
        <v>15X41/2-8LUG NUMA 3 M124 NUMA FORTE</v>
      </c>
      <c r="M2625" s="12" t="s">
        <v>15</v>
      </c>
      <c r="N2625" s="12" t="str">
        <f t="shared" si="232"/>
        <v>l2203</v>
      </c>
    </row>
    <row r="2626" spans="1:14">
      <c r="A2626" s="12" t="s">
        <v>2639</v>
      </c>
      <c r="B2626" s="6" t="str">
        <f t="shared" si="230"/>
        <v>l220300073</v>
      </c>
      <c r="C2626" s="12">
        <v>242993</v>
      </c>
      <c r="D2626" s="12" t="str">
        <f t="shared" si="231"/>
        <v>p-042993</v>
      </c>
      <c r="E2626" s="6" t="str">
        <f>+VLOOKUP($D2626,Sheet3!$B:$I,2,0)</f>
        <v>15X41/2-8</v>
      </c>
      <c r="F2626" s="6" t="str">
        <f>+VLOOKUP($D2626,Sheet3!$B:$I,3,0)</f>
        <v>LUG</v>
      </c>
      <c r="G2626" s="6" t="str">
        <f>+VLOOKUP($D2626,Sheet3!$B:$I,4,0)</f>
        <v>NUMA</v>
      </c>
      <c r="H2626" s="6">
        <f>+VLOOKUP($D2626,Sheet3!$B:$I,5,0)</f>
        <v>3</v>
      </c>
      <c r="I2626" s="6" t="str">
        <f>+VLOOKUP($D2626,Sheet3!$B:$I,6,0)</f>
        <v>M124</v>
      </c>
      <c r="J2626" s="6" t="str">
        <f>+VLOOKUP($D2626,Sheet3!$B:$I,7,0)</f>
        <v>NUMA</v>
      </c>
      <c r="K2626" s="6" t="str">
        <f>+VLOOKUP($D2626,Sheet3!$B:$I,8,0)</f>
        <v>FORTE</v>
      </c>
      <c r="L2626" s="6" t="str">
        <f t="shared" si="233"/>
        <v>15X41/2-8LUG NUMA 3 M124 NUMA FORTE</v>
      </c>
      <c r="M2626" s="12" t="s">
        <v>15</v>
      </c>
      <c r="N2626" s="12" t="str">
        <f t="shared" si="232"/>
        <v>l2203</v>
      </c>
    </row>
    <row r="2627" spans="1:14">
      <c r="A2627" s="12" t="s">
        <v>2640</v>
      </c>
      <c r="B2627" s="6" t="str">
        <f t="shared" si="230"/>
        <v>l220211245</v>
      </c>
      <c r="C2627" s="12">
        <v>242993</v>
      </c>
      <c r="D2627" s="12" t="str">
        <f t="shared" si="231"/>
        <v>p-042993</v>
      </c>
      <c r="E2627" s="6" t="str">
        <f>+VLOOKUP($D2627,Sheet3!$B:$I,2,0)</f>
        <v>15X41/2-8</v>
      </c>
      <c r="F2627" s="6" t="str">
        <f>+VLOOKUP($D2627,Sheet3!$B:$I,3,0)</f>
        <v>LUG</v>
      </c>
      <c r="G2627" s="6" t="str">
        <f>+VLOOKUP($D2627,Sheet3!$B:$I,4,0)</f>
        <v>NUMA</v>
      </c>
      <c r="H2627" s="6">
        <f>+VLOOKUP($D2627,Sheet3!$B:$I,5,0)</f>
        <v>3</v>
      </c>
      <c r="I2627" s="6" t="str">
        <f>+VLOOKUP($D2627,Sheet3!$B:$I,6,0)</f>
        <v>M124</v>
      </c>
      <c r="J2627" s="6" t="str">
        <f>+VLOOKUP($D2627,Sheet3!$B:$I,7,0)</f>
        <v>NUMA</v>
      </c>
      <c r="K2627" s="6" t="str">
        <f>+VLOOKUP($D2627,Sheet3!$B:$I,8,0)</f>
        <v>FORTE</v>
      </c>
      <c r="L2627" s="6" t="str">
        <f t="shared" si="233"/>
        <v>15X41/2-8LUG NUMA 3 M124 NUMA FORTE</v>
      </c>
      <c r="M2627" s="12" t="s">
        <v>15</v>
      </c>
      <c r="N2627" s="12" t="str">
        <f t="shared" si="232"/>
        <v>l2202</v>
      </c>
    </row>
    <row r="2628" spans="1:14">
      <c r="A2628" s="12" t="s">
        <v>2641</v>
      </c>
      <c r="B2628" s="6" t="str">
        <f t="shared" si="230"/>
        <v>l220300559</v>
      </c>
      <c r="C2628" s="12">
        <v>242993</v>
      </c>
      <c r="D2628" s="12" t="str">
        <f t="shared" si="231"/>
        <v>p-042993</v>
      </c>
      <c r="E2628" s="6" t="str">
        <f>+VLOOKUP($D2628,Sheet3!$B:$I,2,0)</f>
        <v>15X41/2-8</v>
      </c>
      <c r="F2628" s="6" t="str">
        <f>+VLOOKUP($D2628,Sheet3!$B:$I,3,0)</f>
        <v>LUG</v>
      </c>
      <c r="G2628" s="6" t="str">
        <f>+VLOOKUP($D2628,Sheet3!$B:$I,4,0)</f>
        <v>NUMA</v>
      </c>
      <c r="H2628" s="6">
        <f>+VLOOKUP($D2628,Sheet3!$B:$I,5,0)</f>
        <v>3</v>
      </c>
      <c r="I2628" s="6" t="str">
        <f>+VLOOKUP($D2628,Sheet3!$B:$I,6,0)</f>
        <v>M124</v>
      </c>
      <c r="J2628" s="6" t="str">
        <f>+VLOOKUP($D2628,Sheet3!$B:$I,7,0)</f>
        <v>NUMA</v>
      </c>
      <c r="K2628" s="6" t="str">
        <f>+VLOOKUP($D2628,Sheet3!$B:$I,8,0)</f>
        <v>FORTE</v>
      </c>
      <c r="L2628" s="6" t="str">
        <f t="shared" si="233"/>
        <v>15X41/2-8LUG NUMA 3 M124 NUMA FORTE</v>
      </c>
      <c r="M2628" s="12" t="s">
        <v>15</v>
      </c>
      <c r="N2628" s="12" t="str">
        <f t="shared" si="232"/>
        <v>l2203</v>
      </c>
    </row>
    <row r="2629" spans="1:14">
      <c r="A2629" s="12" t="s">
        <v>2642</v>
      </c>
      <c r="B2629" s="6" t="str">
        <f t="shared" si="230"/>
        <v>l220300458</v>
      </c>
      <c r="C2629" s="12">
        <v>242993</v>
      </c>
      <c r="D2629" s="12" t="str">
        <f t="shared" si="231"/>
        <v>p-042993</v>
      </c>
      <c r="E2629" s="6" t="str">
        <f>+VLOOKUP($D2629,Sheet3!$B:$I,2,0)</f>
        <v>15X41/2-8</v>
      </c>
      <c r="F2629" s="6" t="str">
        <f>+VLOOKUP($D2629,Sheet3!$B:$I,3,0)</f>
        <v>LUG</v>
      </c>
      <c r="G2629" s="6" t="str">
        <f>+VLOOKUP($D2629,Sheet3!$B:$I,4,0)</f>
        <v>NUMA</v>
      </c>
      <c r="H2629" s="6">
        <f>+VLOOKUP($D2629,Sheet3!$B:$I,5,0)</f>
        <v>3</v>
      </c>
      <c r="I2629" s="6" t="str">
        <f>+VLOOKUP($D2629,Sheet3!$B:$I,6,0)</f>
        <v>M124</v>
      </c>
      <c r="J2629" s="6" t="str">
        <f>+VLOOKUP($D2629,Sheet3!$B:$I,7,0)</f>
        <v>NUMA</v>
      </c>
      <c r="K2629" s="6" t="str">
        <f>+VLOOKUP($D2629,Sheet3!$B:$I,8,0)</f>
        <v>FORTE</v>
      </c>
      <c r="L2629" s="6" t="str">
        <f t="shared" si="233"/>
        <v>15X41/2-8LUG NUMA 3 M124 NUMA FORTE</v>
      </c>
      <c r="M2629" s="12" t="s">
        <v>15</v>
      </c>
      <c r="N2629" s="12" t="str">
        <f t="shared" si="232"/>
        <v>l2203</v>
      </c>
    </row>
    <row r="2630" spans="1:14">
      <c r="A2630" s="12" t="s">
        <v>2643</v>
      </c>
      <c r="B2630" s="6" t="str">
        <f t="shared" si="230"/>
        <v>l220300411</v>
      </c>
      <c r="C2630" s="12">
        <v>242993</v>
      </c>
      <c r="D2630" s="12" t="str">
        <f t="shared" si="231"/>
        <v>p-042993</v>
      </c>
      <c r="E2630" s="6" t="str">
        <f>+VLOOKUP($D2630,Sheet3!$B:$I,2,0)</f>
        <v>15X41/2-8</v>
      </c>
      <c r="F2630" s="6" t="str">
        <f>+VLOOKUP($D2630,Sheet3!$B:$I,3,0)</f>
        <v>LUG</v>
      </c>
      <c r="G2630" s="6" t="str">
        <f>+VLOOKUP($D2630,Sheet3!$B:$I,4,0)</f>
        <v>NUMA</v>
      </c>
      <c r="H2630" s="6">
        <f>+VLOOKUP($D2630,Sheet3!$B:$I,5,0)</f>
        <v>3</v>
      </c>
      <c r="I2630" s="6" t="str">
        <f>+VLOOKUP($D2630,Sheet3!$B:$I,6,0)</f>
        <v>M124</v>
      </c>
      <c r="J2630" s="6" t="str">
        <f>+VLOOKUP($D2630,Sheet3!$B:$I,7,0)</f>
        <v>NUMA</v>
      </c>
      <c r="K2630" s="6" t="str">
        <f>+VLOOKUP($D2630,Sheet3!$B:$I,8,0)</f>
        <v>FORTE</v>
      </c>
      <c r="L2630" s="6" t="str">
        <f t="shared" si="233"/>
        <v>15X41/2-8LUG NUMA 3 M124 NUMA FORTE</v>
      </c>
      <c r="M2630" s="12" t="s">
        <v>15</v>
      </c>
      <c r="N2630" s="12" t="str">
        <f t="shared" si="232"/>
        <v>l2203</v>
      </c>
    </row>
    <row r="2631" spans="1:14">
      <c r="A2631" s="12" t="s">
        <v>2644</v>
      </c>
      <c r="B2631" s="6" t="str">
        <f t="shared" si="230"/>
        <v>l220305531</v>
      </c>
      <c r="C2631" s="12">
        <v>242993</v>
      </c>
      <c r="D2631" s="12" t="str">
        <f t="shared" si="231"/>
        <v>p-042993</v>
      </c>
      <c r="E2631" s="6" t="str">
        <f>+VLOOKUP($D2631,Sheet3!$B:$I,2,0)</f>
        <v>15X41/2-8</v>
      </c>
      <c r="F2631" s="6" t="str">
        <f>+VLOOKUP($D2631,Sheet3!$B:$I,3,0)</f>
        <v>LUG</v>
      </c>
      <c r="G2631" s="6" t="str">
        <f>+VLOOKUP($D2631,Sheet3!$B:$I,4,0)</f>
        <v>NUMA</v>
      </c>
      <c r="H2631" s="6">
        <f>+VLOOKUP($D2631,Sheet3!$B:$I,5,0)</f>
        <v>3</v>
      </c>
      <c r="I2631" s="6" t="str">
        <f>+VLOOKUP($D2631,Sheet3!$B:$I,6,0)</f>
        <v>M124</v>
      </c>
      <c r="J2631" s="6" t="str">
        <f>+VLOOKUP($D2631,Sheet3!$B:$I,7,0)</f>
        <v>NUMA</v>
      </c>
      <c r="K2631" s="6" t="str">
        <f>+VLOOKUP($D2631,Sheet3!$B:$I,8,0)</f>
        <v>FORTE</v>
      </c>
      <c r="L2631" s="6" t="str">
        <f t="shared" si="233"/>
        <v>15X41/2-8LUG NUMA 3 M124 NUMA FORTE</v>
      </c>
      <c r="M2631" s="12" t="s">
        <v>15</v>
      </c>
      <c r="N2631" s="12" t="str">
        <f t="shared" si="232"/>
        <v>l2203</v>
      </c>
    </row>
    <row r="2632" spans="1:14">
      <c r="A2632" s="12" t="s">
        <v>2645</v>
      </c>
      <c r="B2632" s="6" t="str">
        <f t="shared" si="230"/>
        <v>l220305607</v>
      </c>
      <c r="C2632" s="12">
        <v>242993</v>
      </c>
      <c r="D2632" s="12" t="str">
        <f t="shared" si="231"/>
        <v>p-042993</v>
      </c>
      <c r="E2632" s="6" t="str">
        <f>+VLOOKUP($D2632,Sheet3!$B:$I,2,0)</f>
        <v>15X41/2-8</v>
      </c>
      <c r="F2632" s="6" t="str">
        <f>+VLOOKUP($D2632,Sheet3!$B:$I,3,0)</f>
        <v>LUG</v>
      </c>
      <c r="G2632" s="6" t="str">
        <f>+VLOOKUP($D2632,Sheet3!$B:$I,4,0)</f>
        <v>NUMA</v>
      </c>
      <c r="H2632" s="6">
        <f>+VLOOKUP($D2632,Sheet3!$B:$I,5,0)</f>
        <v>3</v>
      </c>
      <c r="I2632" s="6" t="str">
        <f>+VLOOKUP($D2632,Sheet3!$B:$I,6,0)</f>
        <v>M124</v>
      </c>
      <c r="J2632" s="6" t="str">
        <f>+VLOOKUP($D2632,Sheet3!$B:$I,7,0)</f>
        <v>NUMA</v>
      </c>
      <c r="K2632" s="6" t="str">
        <f>+VLOOKUP($D2632,Sheet3!$B:$I,8,0)</f>
        <v>FORTE</v>
      </c>
      <c r="L2632" s="6" t="str">
        <f t="shared" si="233"/>
        <v>15X41/2-8LUG NUMA 3 M124 NUMA FORTE</v>
      </c>
      <c r="M2632" s="12" t="s">
        <v>15</v>
      </c>
      <c r="N2632" s="12" t="str">
        <f t="shared" si="232"/>
        <v>l2203</v>
      </c>
    </row>
    <row r="2633" spans="1:14">
      <c r="A2633" s="12" t="s">
        <v>2646</v>
      </c>
      <c r="B2633" s="6" t="str">
        <f t="shared" si="230"/>
        <v>l220305307</v>
      </c>
      <c r="C2633" s="12">
        <v>242993</v>
      </c>
      <c r="D2633" s="12" t="str">
        <f t="shared" si="231"/>
        <v>p-042993</v>
      </c>
      <c r="E2633" s="6" t="str">
        <f>+VLOOKUP($D2633,Sheet3!$B:$I,2,0)</f>
        <v>15X41/2-8</v>
      </c>
      <c r="F2633" s="6" t="str">
        <f>+VLOOKUP($D2633,Sheet3!$B:$I,3,0)</f>
        <v>LUG</v>
      </c>
      <c r="G2633" s="6" t="str">
        <f>+VLOOKUP($D2633,Sheet3!$B:$I,4,0)</f>
        <v>NUMA</v>
      </c>
      <c r="H2633" s="6">
        <f>+VLOOKUP($D2633,Sheet3!$B:$I,5,0)</f>
        <v>3</v>
      </c>
      <c r="I2633" s="6" t="str">
        <f>+VLOOKUP($D2633,Sheet3!$B:$I,6,0)</f>
        <v>M124</v>
      </c>
      <c r="J2633" s="6" t="str">
        <f>+VLOOKUP($D2633,Sheet3!$B:$I,7,0)</f>
        <v>NUMA</v>
      </c>
      <c r="K2633" s="6" t="str">
        <f>+VLOOKUP($D2633,Sheet3!$B:$I,8,0)</f>
        <v>FORTE</v>
      </c>
      <c r="L2633" s="6" t="str">
        <f t="shared" si="233"/>
        <v>15X41/2-8LUG NUMA 3 M124 NUMA FORTE</v>
      </c>
      <c r="M2633" s="12" t="s">
        <v>15</v>
      </c>
      <c r="N2633" s="12" t="str">
        <f t="shared" si="232"/>
        <v>l2203</v>
      </c>
    </row>
    <row r="2634" spans="1:14">
      <c r="A2634" s="12" t="s">
        <v>2647</v>
      </c>
      <c r="B2634" s="6" t="str">
        <f t="shared" si="230"/>
        <v>l220305422</v>
      </c>
      <c r="C2634" s="12">
        <v>242993</v>
      </c>
      <c r="D2634" s="12" t="str">
        <f t="shared" si="231"/>
        <v>p-042993</v>
      </c>
      <c r="E2634" s="6" t="str">
        <f>+VLOOKUP($D2634,Sheet3!$B:$I,2,0)</f>
        <v>15X41/2-8</v>
      </c>
      <c r="F2634" s="6" t="str">
        <f>+VLOOKUP($D2634,Sheet3!$B:$I,3,0)</f>
        <v>LUG</v>
      </c>
      <c r="G2634" s="6" t="str">
        <f>+VLOOKUP($D2634,Sheet3!$B:$I,4,0)</f>
        <v>NUMA</v>
      </c>
      <c r="H2634" s="6">
        <f>+VLOOKUP($D2634,Sheet3!$B:$I,5,0)</f>
        <v>3</v>
      </c>
      <c r="I2634" s="6" t="str">
        <f>+VLOOKUP($D2634,Sheet3!$B:$I,6,0)</f>
        <v>M124</v>
      </c>
      <c r="J2634" s="6" t="str">
        <f>+VLOOKUP($D2634,Sheet3!$B:$I,7,0)</f>
        <v>NUMA</v>
      </c>
      <c r="K2634" s="6" t="str">
        <f>+VLOOKUP($D2634,Sheet3!$B:$I,8,0)</f>
        <v>FORTE</v>
      </c>
      <c r="L2634" s="6" t="str">
        <f t="shared" si="233"/>
        <v>15X41/2-8LUG NUMA 3 M124 NUMA FORTE</v>
      </c>
      <c r="M2634" s="12" t="s">
        <v>15</v>
      </c>
      <c r="N2634" s="12" t="str">
        <f t="shared" si="232"/>
        <v>l2203</v>
      </c>
    </row>
    <row r="2635" spans="1:14">
      <c r="A2635" s="12" t="s">
        <v>2648</v>
      </c>
      <c r="B2635" s="6" t="str">
        <f t="shared" si="230"/>
        <v>l220304772</v>
      </c>
      <c r="C2635" s="12">
        <v>242993</v>
      </c>
      <c r="D2635" s="12" t="str">
        <f t="shared" si="231"/>
        <v>p-042993</v>
      </c>
      <c r="E2635" s="6" t="str">
        <f>+VLOOKUP($D2635,Sheet3!$B:$I,2,0)</f>
        <v>15X41/2-8</v>
      </c>
      <c r="F2635" s="6" t="str">
        <f>+VLOOKUP($D2635,Sheet3!$B:$I,3,0)</f>
        <v>LUG</v>
      </c>
      <c r="G2635" s="6" t="str">
        <f>+VLOOKUP($D2635,Sheet3!$B:$I,4,0)</f>
        <v>NUMA</v>
      </c>
      <c r="H2635" s="6">
        <f>+VLOOKUP($D2635,Sheet3!$B:$I,5,0)</f>
        <v>3</v>
      </c>
      <c r="I2635" s="6" t="str">
        <f>+VLOOKUP($D2635,Sheet3!$B:$I,6,0)</f>
        <v>M124</v>
      </c>
      <c r="J2635" s="6" t="str">
        <f>+VLOOKUP($D2635,Sheet3!$B:$I,7,0)</f>
        <v>NUMA</v>
      </c>
      <c r="K2635" s="6" t="str">
        <f>+VLOOKUP($D2635,Sheet3!$B:$I,8,0)</f>
        <v>FORTE</v>
      </c>
      <c r="L2635" s="6" t="str">
        <f t="shared" si="233"/>
        <v>15X41/2-8LUG NUMA 3 M124 NUMA FORTE</v>
      </c>
      <c r="M2635" s="12" t="s">
        <v>15</v>
      </c>
      <c r="N2635" s="12" t="str">
        <f t="shared" si="232"/>
        <v>l2203</v>
      </c>
    </row>
    <row r="2636" spans="1:14">
      <c r="A2636" s="12" t="s">
        <v>2649</v>
      </c>
      <c r="B2636" s="6" t="str">
        <f t="shared" si="230"/>
        <v>l220304890</v>
      </c>
      <c r="C2636" s="12">
        <v>242993</v>
      </c>
      <c r="D2636" s="12" t="str">
        <f t="shared" si="231"/>
        <v>p-042993</v>
      </c>
      <c r="E2636" s="6" t="str">
        <f>+VLOOKUP($D2636,Sheet3!$B:$I,2,0)</f>
        <v>15X41/2-8</v>
      </c>
      <c r="F2636" s="6" t="str">
        <f>+VLOOKUP($D2636,Sheet3!$B:$I,3,0)</f>
        <v>LUG</v>
      </c>
      <c r="G2636" s="6" t="str">
        <f>+VLOOKUP($D2636,Sheet3!$B:$I,4,0)</f>
        <v>NUMA</v>
      </c>
      <c r="H2636" s="6">
        <f>+VLOOKUP($D2636,Sheet3!$B:$I,5,0)</f>
        <v>3</v>
      </c>
      <c r="I2636" s="6" t="str">
        <f>+VLOOKUP($D2636,Sheet3!$B:$I,6,0)</f>
        <v>M124</v>
      </c>
      <c r="J2636" s="6" t="str">
        <f>+VLOOKUP($D2636,Sheet3!$B:$I,7,0)</f>
        <v>NUMA</v>
      </c>
      <c r="K2636" s="6" t="str">
        <f>+VLOOKUP($D2636,Sheet3!$B:$I,8,0)</f>
        <v>FORTE</v>
      </c>
      <c r="L2636" s="6" t="str">
        <f t="shared" si="233"/>
        <v>15X41/2-8LUG NUMA 3 M124 NUMA FORTE</v>
      </c>
      <c r="M2636" s="12" t="s">
        <v>15</v>
      </c>
      <c r="N2636" s="12" t="str">
        <f t="shared" si="232"/>
        <v>l2203</v>
      </c>
    </row>
    <row r="2637" spans="1:14">
      <c r="A2637" s="12" t="s">
        <v>2650</v>
      </c>
      <c r="B2637" s="6" t="str">
        <f t="shared" si="230"/>
        <v>l220304564</v>
      </c>
      <c r="C2637" s="12">
        <v>242993</v>
      </c>
      <c r="D2637" s="12" t="str">
        <f t="shared" si="231"/>
        <v>p-042993</v>
      </c>
      <c r="E2637" s="6" t="str">
        <f>+VLOOKUP($D2637,Sheet3!$B:$I,2,0)</f>
        <v>15X41/2-8</v>
      </c>
      <c r="F2637" s="6" t="str">
        <f>+VLOOKUP($D2637,Sheet3!$B:$I,3,0)</f>
        <v>LUG</v>
      </c>
      <c r="G2637" s="6" t="str">
        <f>+VLOOKUP($D2637,Sheet3!$B:$I,4,0)</f>
        <v>NUMA</v>
      </c>
      <c r="H2637" s="6">
        <f>+VLOOKUP($D2637,Sheet3!$B:$I,5,0)</f>
        <v>3</v>
      </c>
      <c r="I2637" s="6" t="str">
        <f>+VLOOKUP($D2637,Sheet3!$B:$I,6,0)</f>
        <v>M124</v>
      </c>
      <c r="J2637" s="6" t="str">
        <f>+VLOOKUP($D2637,Sheet3!$B:$I,7,0)</f>
        <v>NUMA</v>
      </c>
      <c r="K2637" s="6" t="str">
        <f>+VLOOKUP($D2637,Sheet3!$B:$I,8,0)</f>
        <v>FORTE</v>
      </c>
      <c r="L2637" s="6" t="str">
        <f t="shared" si="233"/>
        <v>15X41/2-8LUG NUMA 3 M124 NUMA FORTE</v>
      </c>
      <c r="M2637" s="12" t="s">
        <v>15</v>
      </c>
      <c r="N2637" s="12" t="str">
        <f t="shared" si="232"/>
        <v>l2203</v>
      </c>
    </row>
    <row r="2638" spans="1:14">
      <c r="A2638" s="12" t="s">
        <v>2651</v>
      </c>
      <c r="B2638" s="6" t="str">
        <f t="shared" si="230"/>
        <v>l220304480</v>
      </c>
      <c r="C2638" s="12">
        <v>242993</v>
      </c>
      <c r="D2638" s="12" t="str">
        <f t="shared" si="231"/>
        <v>p-042993</v>
      </c>
      <c r="E2638" s="6" t="str">
        <f>+VLOOKUP($D2638,Sheet3!$B:$I,2,0)</f>
        <v>15X41/2-8</v>
      </c>
      <c r="F2638" s="6" t="str">
        <f>+VLOOKUP($D2638,Sheet3!$B:$I,3,0)</f>
        <v>LUG</v>
      </c>
      <c r="G2638" s="6" t="str">
        <f>+VLOOKUP($D2638,Sheet3!$B:$I,4,0)</f>
        <v>NUMA</v>
      </c>
      <c r="H2638" s="6">
        <f>+VLOOKUP($D2638,Sheet3!$B:$I,5,0)</f>
        <v>3</v>
      </c>
      <c r="I2638" s="6" t="str">
        <f>+VLOOKUP($D2638,Sheet3!$B:$I,6,0)</f>
        <v>M124</v>
      </c>
      <c r="J2638" s="6" t="str">
        <f>+VLOOKUP($D2638,Sheet3!$B:$I,7,0)</f>
        <v>NUMA</v>
      </c>
      <c r="K2638" s="6" t="str">
        <f>+VLOOKUP($D2638,Sheet3!$B:$I,8,0)</f>
        <v>FORTE</v>
      </c>
      <c r="L2638" s="6" t="str">
        <f t="shared" si="233"/>
        <v>15X41/2-8LUG NUMA 3 M124 NUMA FORTE</v>
      </c>
      <c r="M2638" s="12" t="s">
        <v>15</v>
      </c>
      <c r="N2638" s="12" t="str">
        <f t="shared" si="232"/>
        <v>l2203</v>
      </c>
    </row>
    <row r="2639" spans="1:14">
      <c r="A2639" s="12" t="s">
        <v>2652</v>
      </c>
      <c r="B2639" s="6" t="str">
        <f t="shared" si="230"/>
        <v>l220307361</v>
      </c>
      <c r="C2639" s="12">
        <v>250618</v>
      </c>
      <c r="D2639" s="12" t="str">
        <f t="shared" si="231"/>
        <v>p-050618</v>
      </c>
      <c r="E2639" s="6" t="str">
        <f>+VLOOKUP($D2639,Sheet3!$B:$I,2,0)</f>
        <v>5.00-8</v>
      </c>
      <c r="F2639" s="6" t="str">
        <f>+VLOOKUP($D2639,Sheet3!$B:$I,3,0)</f>
        <v>LUG</v>
      </c>
      <c r="G2639" s="6" t="str">
        <f>+VLOOKUP($D2639,Sheet3!$B:$I,4,0)</f>
        <v>NUMA</v>
      </c>
      <c r="H2639" s="6">
        <f>+VLOOKUP($D2639,Sheet3!$B:$I,5,0)</f>
        <v>3</v>
      </c>
      <c r="I2639" s="6" t="str">
        <f>+VLOOKUP($D2639,Sheet3!$B:$I,6,0)</f>
        <v>M12X</v>
      </c>
      <c r="J2639" s="6" t="str">
        <f>+VLOOKUP($D2639,Sheet3!$B:$I,7,0)</f>
        <v>NUMA</v>
      </c>
      <c r="K2639" s="6" t="str">
        <f>+VLOOKUP($D2639,Sheet3!$B:$I,8,0)</f>
        <v>FORTE</v>
      </c>
      <c r="L2639" s="6" t="str">
        <f t="shared" si="233"/>
        <v>5.00-8LUG NUMA 3 M12X NUMA FORTE</v>
      </c>
      <c r="M2639" s="12" t="s">
        <v>15</v>
      </c>
      <c r="N2639" s="12" t="str">
        <f t="shared" si="232"/>
        <v>l2203</v>
      </c>
    </row>
    <row r="2640" spans="1:14">
      <c r="A2640" s="12" t="s">
        <v>2653</v>
      </c>
      <c r="B2640" s="6" t="str">
        <f t="shared" si="230"/>
        <v>l220307890</v>
      </c>
      <c r="C2640" s="12">
        <v>250618</v>
      </c>
      <c r="D2640" s="12" t="str">
        <f t="shared" si="231"/>
        <v>p-050618</v>
      </c>
      <c r="E2640" s="6" t="str">
        <f>+VLOOKUP($D2640,Sheet3!$B:$I,2,0)</f>
        <v>5.00-8</v>
      </c>
      <c r="F2640" s="6" t="str">
        <f>+VLOOKUP($D2640,Sheet3!$B:$I,3,0)</f>
        <v>LUG</v>
      </c>
      <c r="G2640" s="6" t="str">
        <f>+VLOOKUP($D2640,Sheet3!$B:$I,4,0)</f>
        <v>NUMA</v>
      </c>
      <c r="H2640" s="6">
        <f>+VLOOKUP($D2640,Sheet3!$B:$I,5,0)</f>
        <v>3</v>
      </c>
      <c r="I2640" s="6" t="str">
        <f>+VLOOKUP($D2640,Sheet3!$B:$I,6,0)</f>
        <v>M12X</v>
      </c>
      <c r="J2640" s="6" t="str">
        <f>+VLOOKUP($D2640,Sheet3!$B:$I,7,0)</f>
        <v>NUMA</v>
      </c>
      <c r="K2640" s="6" t="str">
        <f>+VLOOKUP($D2640,Sheet3!$B:$I,8,0)</f>
        <v>FORTE</v>
      </c>
      <c r="L2640" s="6" t="str">
        <f t="shared" si="233"/>
        <v>5.00-8LUG NUMA 3 M12X NUMA FORTE</v>
      </c>
      <c r="M2640" s="12" t="s">
        <v>15</v>
      </c>
      <c r="N2640" s="12" t="str">
        <f t="shared" si="232"/>
        <v>l2203</v>
      </c>
    </row>
    <row r="2641" spans="1:14">
      <c r="A2641" s="12" t="s">
        <v>2654</v>
      </c>
      <c r="B2641" s="6" t="str">
        <f t="shared" si="230"/>
        <v>l220307533</v>
      </c>
      <c r="C2641" s="12">
        <v>250618</v>
      </c>
      <c r="D2641" s="12" t="str">
        <f t="shared" si="231"/>
        <v>p-050618</v>
      </c>
      <c r="E2641" s="6" t="str">
        <f>+VLOOKUP($D2641,Sheet3!$B:$I,2,0)</f>
        <v>5.00-8</v>
      </c>
      <c r="F2641" s="6" t="str">
        <f>+VLOOKUP($D2641,Sheet3!$B:$I,3,0)</f>
        <v>LUG</v>
      </c>
      <c r="G2641" s="6" t="str">
        <f>+VLOOKUP($D2641,Sheet3!$B:$I,4,0)</f>
        <v>NUMA</v>
      </c>
      <c r="H2641" s="6">
        <f>+VLOOKUP($D2641,Sheet3!$B:$I,5,0)</f>
        <v>3</v>
      </c>
      <c r="I2641" s="6" t="str">
        <f>+VLOOKUP($D2641,Sheet3!$B:$I,6,0)</f>
        <v>M12X</v>
      </c>
      <c r="J2641" s="6" t="str">
        <f>+VLOOKUP($D2641,Sheet3!$B:$I,7,0)</f>
        <v>NUMA</v>
      </c>
      <c r="K2641" s="6" t="str">
        <f>+VLOOKUP($D2641,Sheet3!$B:$I,8,0)</f>
        <v>FORTE</v>
      </c>
      <c r="L2641" s="6" t="str">
        <f t="shared" si="233"/>
        <v>5.00-8LUG NUMA 3 M12X NUMA FORTE</v>
      </c>
      <c r="M2641" s="12" t="s">
        <v>15</v>
      </c>
      <c r="N2641" s="12" t="str">
        <f t="shared" si="232"/>
        <v>l2203</v>
      </c>
    </row>
    <row r="2642" spans="1:14">
      <c r="A2642" s="12" t="s">
        <v>2655</v>
      </c>
      <c r="B2642" s="6" t="str">
        <f t="shared" si="230"/>
        <v>l220307826</v>
      </c>
      <c r="C2642" s="12">
        <v>250618</v>
      </c>
      <c r="D2642" s="12" t="str">
        <f t="shared" si="231"/>
        <v>p-050618</v>
      </c>
      <c r="E2642" s="6" t="str">
        <f>+VLOOKUP($D2642,Sheet3!$B:$I,2,0)</f>
        <v>5.00-8</v>
      </c>
      <c r="F2642" s="6" t="str">
        <f>+VLOOKUP($D2642,Sheet3!$B:$I,3,0)</f>
        <v>LUG</v>
      </c>
      <c r="G2642" s="6" t="str">
        <f>+VLOOKUP($D2642,Sheet3!$B:$I,4,0)</f>
        <v>NUMA</v>
      </c>
      <c r="H2642" s="6">
        <f>+VLOOKUP($D2642,Sheet3!$B:$I,5,0)</f>
        <v>3</v>
      </c>
      <c r="I2642" s="6" t="str">
        <f>+VLOOKUP($D2642,Sheet3!$B:$I,6,0)</f>
        <v>M12X</v>
      </c>
      <c r="J2642" s="6" t="str">
        <f>+VLOOKUP($D2642,Sheet3!$B:$I,7,0)</f>
        <v>NUMA</v>
      </c>
      <c r="K2642" s="6" t="str">
        <f>+VLOOKUP($D2642,Sheet3!$B:$I,8,0)</f>
        <v>FORTE</v>
      </c>
      <c r="L2642" s="6" t="str">
        <f t="shared" si="233"/>
        <v>5.00-8LUG NUMA 3 M12X NUMA FORTE</v>
      </c>
      <c r="M2642" s="12" t="s">
        <v>15</v>
      </c>
      <c r="N2642" s="12" t="str">
        <f t="shared" si="232"/>
        <v>l2203</v>
      </c>
    </row>
    <row r="2643" spans="1:14">
      <c r="A2643" s="12" t="s">
        <v>2656</v>
      </c>
      <c r="B2643" s="6" t="str">
        <f t="shared" si="230"/>
        <v>l220307534</v>
      </c>
      <c r="C2643" s="12">
        <v>250618</v>
      </c>
      <c r="D2643" s="12" t="str">
        <f t="shared" si="231"/>
        <v>p-050618</v>
      </c>
      <c r="E2643" s="6" t="str">
        <f>+VLOOKUP($D2643,Sheet3!$B:$I,2,0)</f>
        <v>5.00-8</v>
      </c>
      <c r="F2643" s="6" t="str">
        <f>+VLOOKUP($D2643,Sheet3!$B:$I,3,0)</f>
        <v>LUG</v>
      </c>
      <c r="G2643" s="6" t="str">
        <f>+VLOOKUP($D2643,Sheet3!$B:$I,4,0)</f>
        <v>NUMA</v>
      </c>
      <c r="H2643" s="6">
        <f>+VLOOKUP($D2643,Sheet3!$B:$I,5,0)</f>
        <v>3</v>
      </c>
      <c r="I2643" s="6" t="str">
        <f>+VLOOKUP($D2643,Sheet3!$B:$I,6,0)</f>
        <v>M12X</v>
      </c>
      <c r="J2643" s="6" t="str">
        <f>+VLOOKUP($D2643,Sheet3!$B:$I,7,0)</f>
        <v>NUMA</v>
      </c>
      <c r="K2643" s="6" t="str">
        <f>+VLOOKUP($D2643,Sheet3!$B:$I,8,0)</f>
        <v>FORTE</v>
      </c>
      <c r="L2643" s="6" t="str">
        <f t="shared" si="233"/>
        <v>5.00-8LUG NUMA 3 M12X NUMA FORTE</v>
      </c>
      <c r="M2643" s="12" t="s">
        <v>15</v>
      </c>
      <c r="N2643" s="12" t="str">
        <f t="shared" si="232"/>
        <v>l2203</v>
      </c>
    </row>
    <row r="2644" spans="1:14">
      <c r="A2644" s="12" t="s">
        <v>2657</v>
      </c>
      <c r="B2644" s="6" t="str">
        <f t="shared" si="230"/>
        <v>l220307945</v>
      </c>
      <c r="C2644" s="12">
        <v>250618</v>
      </c>
      <c r="D2644" s="12" t="str">
        <f t="shared" si="231"/>
        <v>p-050618</v>
      </c>
      <c r="E2644" s="6" t="str">
        <f>+VLOOKUP($D2644,Sheet3!$B:$I,2,0)</f>
        <v>5.00-8</v>
      </c>
      <c r="F2644" s="6" t="str">
        <f>+VLOOKUP($D2644,Sheet3!$B:$I,3,0)</f>
        <v>LUG</v>
      </c>
      <c r="G2644" s="6" t="str">
        <f>+VLOOKUP($D2644,Sheet3!$B:$I,4,0)</f>
        <v>NUMA</v>
      </c>
      <c r="H2644" s="6">
        <f>+VLOOKUP($D2644,Sheet3!$B:$I,5,0)</f>
        <v>3</v>
      </c>
      <c r="I2644" s="6" t="str">
        <f>+VLOOKUP($D2644,Sheet3!$B:$I,6,0)</f>
        <v>M12X</v>
      </c>
      <c r="J2644" s="6" t="str">
        <f>+VLOOKUP($D2644,Sheet3!$B:$I,7,0)</f>
        <v>NUMA</v>
      </c>
      <c r="K2644" s="6" t="str">
        <f>+VLOOKUP($D2644,Sheet3!$B:$I,8,0)</f>
        <v>FORTE</v>
      </c>
      <c r="L2644" s="6" t="str">
        <f t="shared" si="233"/>
        <v>5.00-8LUG NUMA 3 M12X NUMA FORTE</v>
      </c>
      <c r="M2644" s="12" t="s">
        <v>15</v>
      </c>
      <c r="N2644" s="12" t="str">
        <f t="shared" si="232"/>
        <v>l2203</v>
      </c>
    </row>
    <row r="2645" spans="1:14">
      <c r="A2645" s="12" t="s">
        <v>2658</v>
      </c>
      <c r="B2645" s="6" t="str">
        <f t="shared" si="230"/>
        <v>l220307659</v>
      </c>
      <c r="C2645" s="12">
        <v>250618</v>
      </c>
      <c r="D2645" s="12" t="str">
        <f t="shared" si="231"/>
        <v>p-050618</v>
      </c>
      <c r="E2645" s="6" t="str">
        <f>+VLOOKUP($D2645,Sheet3!$B:$I,2,0)</f>
        <v>5.00-8</v>
      </c>
      <c r="F2645" s="6" t="str">
        <f>+VLOOKUP($D2645,Sheet3!$B:$I,3,0)</f>
        <v>LUG</v>
      </c>
      <c r="G2645" s="6" t="str">
        <f>+VLOOKUP($D2645,Sheet3!$B:$I,4,0)</f>
        <v>NUMA</v>
      </c>
      <c r="H2645" s="6">
        <f>+VLOOKUP($D2645,Sheet3!$B:$I,5,0)</f>
        <v>3</v>
      </c>
      <c r="I2645" s="6" t="str">
        <f>+VLOOKUP($D2645,Sheet3!$B:$I,6,0)</f>
        <v>M12X</v>
      </c>
      <c r="J2645" s="6" t="str">
        <f>+VLOOKUP($D2645,Sheet3!$B:$I,7,0)</f>
        <v>NUMA</v>
      </c>
      <c r="K2645" s="6" t="str">
        <f>+VLOOKUP($D2645,Sheet3!$B:$I,8,0)</f>
        <v>FORTE</v>
      </c>
      <c r="L2645" s="6" t="str">
        <f t="shared" si="233"/>
        <v>5.00-8LUG NUMA 3 M12X NUMA FORTE</v>
      </c>
      <c r="M2645" s="12" t="s">
        <v>15</v>
      </c>
      <c r="N2645" s="12" t="str">
        <f t="shared" si="232"/>
        <v>l2203</v>
      </c>
    </row>
    <row r="2646" spans="1:14">
      <c r="A2646" s="12" t="s">
        <v>2659</v>
      </c>
      <c r="B2646" s="6" t="str">
        <f t="shared" si="230"/>
        <v>l220307424</v>
      </c>
      <c r="C2646" s="12">
        <v>250618</v>
      </c>
      <c r="D2646" s="12" t="str">
        <f t="shared" si="231"/>
        <v>p-050618</v>
      </c>
      <c r="E2646" s="6" t="str">
        <f>+VLOOKUP($D2646,Sheet3!$B:$I,2,0)</f>
        <v>5.00-8</v>
      </c>
      <c r="F2646" s="6" t="str">
        <f>+VLOOKUP($D2646,Sheet3!$B:$I,3,0)</f>
        <v>LUG</v>
      </c>
      <c r="G2646" s="6" t="str">
        <f>+VLOOKUP($D2646,Sheet3!$B:$I,4,0)</f>
        <v>NUMA</v>
      </c>
      <c r="H2646" s="6">
        <f>+VLOOKUP($D2646,Sheet3!$B:$I,5,0)</f>
        <v>3</v>
      </c>
      <c r="I2646" s="6" t="str">
        <f>+VLOOKUP($D2646,Sheet3!$B:$I,6,0)</f>
        <v>M12X</v>
      </c>
      <c r="J2646" s="6" t="str">
        <f>+VLOOKUP($D2646,Sheet3!$B:$I,7,0)</f>
        <v>NUMA</v>
      </c>
      <c r="K2646" s="6" t="str">
        <f>+VLOOKUP($D2646,Sheet3!$B:$I,8,0)</f>
        <v>FORTE</v>
      </c>
      <c r="L2646" s="6" t="str">
        <f t="shared" si="233"/>
        <v>5.00-8LUG NUMA 3 M12X NUMA FORTE</v>
      </c>
      <c r="M2646" s="12" t="s">
        <v>15</v>
      </c>
      <c r="N2646" s="12" t="str">
        <f t="shared" si="232"/>
        <v>l2203</v>
      </c>
    </row>
    <row r="2647" spans="1:14">
      <c r="A2647" s="12" t="s">
        <v>2660</v>
      </c>
      <c r="B2647" s="6" t="str">
        <f t="shared" si="230"/>
        <v>l220307476</v>
      </c>
      <c r="C2647" s="12">
        <v>250618</v>
      </c>
      <c r="D2647" s="12" t="str">
        <f t="shared" si="231"/>
        <v>p-050618</v>
      </c>
      <c r="E2647" s="6" t="str">
        <f>+VLOOKUP($D2647,Sheet3!$B:$I,2,0)</f>
        <v>5.00-8</v>
      </c>
      <c r="F2647" s="6" t="str">
        <f>+VLOOKUP($D2647,Sheet3!$B:$I,3,0)</f>
        <v>LUG</v>
      </c>
      <c r="G2647" s="6" t="str">
        <f>+VLOOKUP($D2647,Sheet3!$B:$I,4,0)</f>
        <v>NUMA</v>
      </c>
      <c r="H2647" s="6">
        <f>+VLOOKUP($D2647,Sheet3!$B:$I,5,0)</f>
        <v>3</v>
      </c>
      <c r="I2647" s="6" t="str">
        <f>+VLOOKUP($D2647,Sheet3!$B:$I,6,0)</f>
        <v>M12X</v>
      </c>
      <c r="J2647" s="6" t="str">
        <f>+VLOOKUP($D2647,Sheet3!$B:$I,7,0)</f>
        <v>NUMA</v>
      </c>
      <c r="K2647" s="6" t="str">
        <f>+VLOOKUP($D2647,Sheet3!$B:$I,8,0)</f>
        <v>FORTE</v>
      </c>
      <c r="L2647" s="6" t="str">
        <f t="shared" si="233"/>
        <v>5.00-8LUG NUMA 3 M12X NUMA FORTE</v>
      </c>
      <c r="M2647" s="12" t="s">
        <v>15</v>
      </c>
      <c r="N2647" s="12" t="str">
        <f t="shared" si="232"/>
        <v>l2203</v>
      </c>
    </row>
    <row r="2648" spans="1:14">
      <c r="A2648" s="12" t="s">
        <v>2661</v>
      </c>
      <c r="B2648" s="6" t="str">
        <f t="shared" si="230"/>
        <v>l220307692</v>
      </c>
      <c r="C2648" s="12">
        <v>250618</v>
      </c>
      <c r="D2648" s="12" t="str">
        <f t="shared" si="231"/>
        <v>p-050618</v>
      </c>
      <c r="E2648" s="6" t="str">
        <f>+VLOOKUP($D2648,Sheet3!$B:$I,2,0)</f>
        <v>5.00-8</v>
      </c>
      <c r="F2648" s="6" t="str">
        <f>+VLOOKUP($D2648,Sheet3!$B:$I,3,0)</f>
        <v>LUG</v>
      </c>
      <c r="G2648" s="6" t="str">
        <f>+VLOOKUP($D2648,Sheet3!$B:$I,4,0)</f>
        <v>NUMA</v>
      </c>
      <c r="H2648" s="6">
        <f>+VLOOKUP($D2648,Sheet3!$B:$I,5,0)</f>
        <v>3</v>
      </c>
      <c r="I2648" s="6" t="str">
        <f>+VLOOKUP($D2648,Sheet3!$B:$I,6,0)</f>
        <v>M12X</v>
      </c>
      <c r="J2648" s="6" t="str">
        <f>+VLOOKUP($D2648,Sheet3!$B:$I,7,0)</f>
        <v>NUMA</v>
      </c>
      <c r="K2648" s="6" t="str">
        <f>+VLOOKUP($D2648,Sheet3!$B:$I,8,0)</f>
        <v>FORTE</v>
      </c>
      <c r="L2648" s="6" t="str">
        <f t="shared" si="233"/>
        <v>5.00-8LUG NUMA 3 M12X NUMA FORTE</v>
      </c>
      <c r="M2648" s="12" t="s">
        <v>15</v>
      </c>
      <c r="N2648" s="12" t="str">
        <f t="shared" si="232"/>
        <v>l2203</v>
      </c>
    </row>
    <row r="2649" spans="1:14">
      <c r="A2649" s="12" t="s">
        <v>2662</v>
      </c>
      <c r="B2649" s="6" t="str">
        <f t="shared" si="230"/>
        <v>l220304993</v>
      </c>
      <c r="C2649" s="12">
        <v>242993</v>
      </c>
      <c r="D2649" s="12" t="str">
        <f t="shared" si="231"/>
        <v>p-042993</v>
      </c>
      <c r="E2649" s="6" t="str">
        <f>+VLOOKUP($D2649,Sheet3!$B:$I,2,0)</f>
        <v>15X41/2-8</v>
      </c>
      <c r="F2649" s="6" t="str">
        <f>+VLOOKUP($D2649,Sheet3!$B:$I,3,0)</f>
        <v>LUG</v>
      </c>
      <c r="G2649" s="6" t="str">
        <f>+VLOOKUP($D2649,Sheet3!$B:$I,4,0)</f>
        <v>NUMA</v>
      </c>
      <c r="H2649" s="6">
        <f>+VLOOKUP($D2649,Sheet3!$B:$I,5,0)</f>
        <v>3</v>
      </c>
      <c r="I2649" s="6" t="str">
        <f>+VLOOKUP($D2649,Sheet3!$B:$I,6,0)</f>
        <v>M124</v>
      </c>
      <c r="J2649" s="6" t="str">
        <f>+VLOOKUP($D2649,Sheet3!$B:$I,7,0)</f>
        <v>NUMA</v>
      </c>
      <c r="K2649" s="6" t="str">
        <f>+VLOOKUP($D2649,Sheet3!$B:$I,8,0)</f>
        <v>FORTE</v>
      </c>
      <c r="L2649" s="6" t="str">
        <f t="shared" si="233"/>
        <v>15X41/2-8LUG NUMA 3 M124 NUMA FORTE</v>
      </c>
      <c r="M2649" s="12" t="s">
        <v>15</v>
      </c>
      <c r="N2649" s="12" t="str">
        <f t="shared" si="232"/>
        <v>l2203</v>
      </c>
    </row>
    <row r="2650" spans="1:14">
      <c r="A2650" s="12" t="s">
        <v>2663</v>
      </c>
      <c r="B2650" s="6" t="str">
        <f t="shared" si="230"/>
        <v>l220304689</v>
      </c>
      <c r="C2650" s="12">
        <v>242993</v>
      </c>
      <c r="D2650" s="12" t="str">
        <f t="shared" si="231"/>
        <v>p-042993</v>
      </c>
      <c r="E2650" s="6" t="str">
        <f>+VLOOKUP($D2650,Sheet3!$B:$I,2,0)</f>
        <v>15X41/2-8</v>
      </c>
      <c r="F2650" s="6" t="str">
        <f>+VLOOKUP($D2650,Sheet3!$B:$I,3,0)</f>
        <v>LUG</v>
      </c>
      <c r="G2650" s="6" t="str">
        <f>+VLOOKUP($D2650,Sheet3!$B:$I,4,0)</f>
        <v>NUMA</v>
      </c>
      <c r="H2650" s="6">
        <f>+VLOOKUP($D2650,Sheet3!$B:$I,5,0)</f>
        <v>3</v>
      </c>
      <c r="I2650" s="6" t="str">
        <f>+VLOOKUP($D2650,Sheet3!$B:$I,6,0)</f>
        <v>M124</v>
      </c>
      <c r="J2650" s="6" t="str">
        <f>+VLOOKUP($D2650,Sheet3!$B:$I,7,0)</f>
        <v>NUMA</v>
      </c>
      <c r="K2650" s="6" t="str">
        <f>+VLOOKUP($D2650,Sheet3!$B:$I,8,0)</f>
        <v>FORTE</v>
      </c>
      <c r="L2650" s="6" t="str">
        <f t="shared" si="233"/>
        <v>15X41/2-8LUG NUMA 3 M124 NUMA FORTE</v>
      </c>
      <c r="M2650" s="12" t="s">
        <v>15</v>
      </c>
      <c r="N2650" s="12" t="str">
        <f t="shared" si="232"/>
        <v>l2203</v>
      </c>
    </row>
    <row r="2651" spans="1:14">
      <c r="A2651" s="12" t="s">
        <v>2664</v>
      </c>
      <c r="B2651" s="6" t="str">
        <f t="shared" si="230"/>
        <v>l220300031</v>
      </c>
      <c r="C2651" s="12">
        <v>242993</v>
      </c>
      <c r="D2651" s="12" t="str">
        <f t="shared" si="231"/>
        <v>p-042993</v>
      </c>
      <c r="E2651" s="6" t="str">
        <f>+VLOOKUP($D2651,Sheet3!$B:$I,2,0)</f>
        <v>15X41/2-8</v>
      </c>
      <c r="F2651" s="6" t="str">
        <f>+VLOOKUP($D2651,Sheet3!$B:$I,3,0)</f>
        <v>LUG</v>
      </c>
      <c r="G2651" s="6" t="str">
        <f>+VLOOKUP($D2651,Sheet3!$B:$I,4,0)</f>
        <v>NUMA</v>
      </c>
      <c r="H2651" s="6">
        <f>+VLOOKUP($D2651,Sheet3!$B:$I,5,0)</f>
        <v>3</v>
      </c>
      <c r="I2651" s="6" t="str">
        <f>+VLOOKUP($D2651,Sheet3!$B:$I,6,0)</f>
        <v>M124</v>
      </c>
      <c r="J2651" s="6" t="str">
        <f>+VLOOKUP($D2651,Sheet3!$B:$I,7,0)</f>
        <v>NUMA</v>
      </c>
      <c r="K2651" s="6" t="str">
        <f>+VLOOKUP($D2651,Sheet3!$B:$I,8,0)</f>
        <v>FORTE</v>
      </c>
      <c r="L2651" s="6" t="str">
        <f t="shared" si="233"/>
        <v>15X41/2-8LUG NUMA 3 M124 NUMA FORTE</v>
      </c>
      <c r="M2651" s="12" t="s">
        <v>15</v>
      </c>
      <c r="N2651" s="12" t="str">
        <f t="shared" si="232"/>
        <v>l2203</v>
      </c>
    </row>
    <row r="2652" spans="1:14">
      <c r="A2652" s="12" t="s">
        <v>2665</v>
      </c>
      <c r="B2652" s="6" t="str">
        <f t="shared" si="230"/>
        <v>l220211311</v>
      </c>
      <c r="C2652" s="12">
        <v>242993</v>
      </c>
      <c r="D2652" s="12" t="str">
        <f t="shared" si="231"/>
        <v>p-042993</v>
      </c>
      <c r="E2652" s="6" t="str">
        <f>+VLOOKUP($D2652,Sheet3!$B:$I,2,0)</f>
        <v>15X41/2-8</v>
      </c>
      <c r="F2652" s="6" t="str">
        <f>+VLOOKUP($D2652,Sheet3!$B:$I,3,0)</f>
        <v>LUG</v>
      </c>
      <c r="G2652" s="6" t="str">
        <f>+VLOOKUP($D2652,Sheet3!$B:$I,4,0)</f>
        <v>NUMA</v>
      </c>
      <c r="H2652" s="6">
        <f>+VLOOKUP($D2652,Sheet3!$B:$I,5,0)</f>
        <v>3</v>
      </c>
      <c r="I2652" s="6" t="str">
        <f>+VLOOKUP($D2652,Sheet3!$B:$I,6,0)</f>
        <v>M124</v>
      </c>
      <c r="J2652" s="6" t="str">
        <f>+VLOOKUP($D2652,Sheet3!$B:$I,7,0)</f>
        <v>NUMA</v>
      </c>
      <c r="K2652" s="6" t="str">
        <f>+VLOOKUP($D2652,Sheet3!$B:$I,8,0)</f>
        <v>FORTE</v>
      </c>
      <c r="L2652" s="6" t="str">
        <f t="shared" si="233"/>
        <v>15X41/2-8LUG NUMA 3 M124 NUMA FORTE</v>
      </c>
      <c r="M2652" s="12" t="s">
        <v>15</v>
      </c>
      <c r="N2652" s="12" t="str">
        <f t="shared" si="232"/>
        <v>l2202</v>
      </c>
    </row>
    <row r="2653" spans="1:14">
      <c r="A2653" s="12" t="s">
        <v>2666</v>
      </c>
      <c r="B2653" s="6" t="str">
        <f t="shared" si="230"/>
        <v>l220113123</v>
      </c>
      <c r="C2653" s="12">
        <v>242993</v>
      </c>
      <c r="D2653" s="12" t="str">
        <f t="shared" si="231"/>
        <v>p-042993</v>
      </c>
      <c r="E2653" s="6" t="str">
        <f>+VLOOKUP($D2653,Sheet3!$B:$I,2,0)</f>
        <v>15X41/2-8</v>
      </c>
      <c r="F2653" s="6" t="str">
        <f>+VLOOKUP($D2653,Sheet3!$B:$I,3,0)</f>
        <v>LUG</v>
      </c>
      <c r="G2653" s="6" t="str">
        <f>+VLOOKUP($D2653,Sheet3!$B:$I,4,0)</f>
        <v>NUMA</v>
      </c>
      <c r="H2653" s="6">
        <f>+VLOOKUP($D2653,Sheet3!$B:$I,5,0)</f>
        <v>3</v>
      </c>
      <c r="I2653" s="6" t="str">
        <f>+VLOOKUP($D2653,Sheet3!$B:$I,6,0)</f>
        <v>M124</v>
      </c>
      <c r="J2653" s="6" t="str">
        <f>+VLOOKUP($D2653,Sheet3!$B:$I,7,0)</f>
        <v>NUMA</v>
      </c>
      <c r="K2653" s="6" t="str">
        <f>+VLOOKUP($D2653,Sheet3!$B:$I,8,0)</f>
        <v>FORTE</v>
      </c>
      <c r="L2653" s="6" t="str">
        <f t="shared" si="233"/>
        <v>15X41/2-8LUG NUMA 3 M124 NUMA FORTE</v>
      </c>
      <c r="M2653" s="12" t="s">
        <v>15</v>
      </c>
      <c r="N2653" s="12" t="str">
        <f t="shared" si="232"/>
        <v>l2201</v>
      </c>
    </row>
    <row r="2654" spans="1:14">
      <c r="A2654" s="12" t="s">
        <v>2667</v>
      </c>
      <c r="B2654" s="6" t="str">
        <f t="shared" si="230"/>
        <v>l220307475</v>
      </c>
      <c r="C2654" s="12">
        <v>250618</v>
      </c>
      <c r="D2654" s="12" t="str">
        <f t="shared" si="231"/>
        <v>p-050618</v>
      </c>
      <c r="E2654" s="6" t="str">
        <f>+VLOOKUP($D2654,Sheet3!$B:$I,2,0)</f>
        <v>5.00-8</v>
      </c>
      <c r="F2654" s="6" t="str">
        <f>+VLOOKUP($D2654,Sheet3!$B:$I,3,0)</f>
        <v>LUG</v>
      </c>
      <c r="G2654" s="6" t="str">
        <f>+VLOOKUP($D2654,Sheet3!$B:$I,4,0)</f>
        <v>NUMA</v>
      </c>
      <c r="H2654" s="6">
        <f>+VLOOKUP($D2654,Sheet3!$B:$I,5,0)</f>
        <v>3</v>
      </c>
      <c r="I2654" s="6" t="str">
        <f>+VLOOKUP($D2654,Sheet3!$B:$I,6,0)</f>
        <v>M12X</v>
      </c>
      <c r="J2654" s="6" t="str">
        <f>+VLOOKUP($D2654,Sheet3!$B:$I,7,0)</f>
        <v>NUMA</v>
      </c>
      <c r="K2654" s="6" t="str">
        <f>+VLOOKUP($D2654,Sheet3!$B:$I,8,0)</f>
        <v>FORTE</v>
      </c>
      <c r="L2654" s="6" t="str">
        <f t="shared" si="233"/>
        <v>5.00-8LUG NUMA 3 M12X NUMA FORTE</v>
      </c>
      <c r="M2654" s="12" t="s">
        <v>15</v>
      </c>
      <c r="N2654" s="12" t="str">
        <f t="shared" si="232"/>
        <v>l2203</v>
      </c>
    </row>
    <row r="2655" spans="1:14">
      <c r="A2655" s="12" t="s">
        <v>2668</v>
      </c>
      <c r="B2655" s="6" t="str">
        <f t="shared" si="230"/>
        <v>l220308300</v>
      </c>
      <c r="C2655" s="12">
        <v>249701</v>
      </c>
      <c r="D2655" s="12" t="str">
        <f t="shared" si="231"/>
        <v>p-049701</v>
      </c>
      <c r="E2655" s="6" t="str">
        <f>+VLOOKUP($D2655,Sheet3!$B:$I,2,0)</f>
        <v>6.00-9</v>
      </c>
      <c r="F2655" s="6" t="str">
        <f>+VLOOKUP($D2655,Sheet3!$B:$I,3,0)</f>
        <v>LUG</v>
      </c>
      <c r="G2655" s="6" t="str">
        <f>+VLOOKUP($D2655,Sheet3!$B:$I,4,0)</f>
        <v>NUMA</v>
      </c>
      <c r="H2655" s="6">
        <f>+VLOOKUP($D2655,Sheet3!$B:$I,5,0)</f>
        <v>4</v>
      </c>
      <c r="I2655" s="6" t="str">
        <f>+VLOOKUP($D2655,Sheet3!$B:$I,6,0)</f>
        <v>P13X</v>
      </c>
      <c r="J2655" s="6" t="str">
        <f>+VLOOKUP($D2655,Sheet3!$B:$I,7,0)</f>
        <v>NUMA</v>
      </c>
      <c r="K2655" s="6" t="str">
        <f>+VLOOKUP($D2655,Sheet3!$B:$I,8,0)</f>
        <v>PREMIUM</v>
      </c>
      <c r="L2655" s="6" t="str">
        <f t="shared" si="233"/>
        <v>6.00-9LUG NUMA 4 P13X NUMA PREMIUM</v>
      </c>
      <c r="M2655" s="12" t="s">
        <v>15</v>
      </c>
      <c r="N2655" s="12" t="str">
        <f t="shared" si="232"/>
        <v>l2203</v>
      </c>
    </row>
    <row r="2656" spans="1:14">
      <c r="A2656" s="12" t="s">
        <v>2669</v>
      </c>
      <c r="B2656" s="6" t="str">
        <f t="shared" si="230"/>
        <v>l220308092</v>
      </c>
      <c r="C2656" s="12">
        <v>249701</v>
      </c>
      <c r="D2656" s="12" t="str">
        <f t="shared" si="231"/>
        <v>p-049701</v>
      </c>
      <c r="E2656" s="6" t="str">
        <f>+VLOOKUP($D2656,Sheet3!$B:$I,2,0)</f>
        <v>6.00-9</v>
      </c>
      <c r="F2656" s="6" t="str">
        <f>+VLOOKUP($D2656,Sheet3!$B:$I,3,0)</f>
        <v>LUG</v>
      </c>
      <c r="G2656" s="6" t="str">
        <f>+VLOOKUP($D2656,Sheet3!$B:$I,4,0)</f>
        <v>NUMA</v>
      </c>
      <c r="H2656" s="6">
        <f>+VLOOKUP($D2656,Sheet3!$B:$I,5,0)</f>
        <v>4</v>
      </c>
      <c r="I2656" s="6" t="str">
        <f>+VLOOKUP($D2656,Sheet3!$B:$I,6,0)</f>
        <v>P13X</v>
      </c>
      <c r="J2656" s="6" t="str">
        <f>+VLOOKUP($D2656,Sheet3!$B:$I,7,0)</f>
        <v>NUMA</v>
      </c>
      <c r="K2656" s="6" t="str">
        <f>+VLOOKUP($D2656,Sheet3!$B:$I,8,0)</f>
        <v>PREMIUM</v>
      </c>
      <c r="L2656" s="6" t="str">
        <f t="shared" si="233"/>
        <v>6.00-9LUG NUMA 4 P13X NUMA PREMIUM</v>
      </c>
      <c r="M2656" s="12" t="s">
        <v>15</v>
      </c>
      <c r="N2656" s="12" t="str">
        <f t="shared" si="232"/>
        <v>l2203</v>
      </c>
    </row>
    <row r="2657" spans="1:14">
      <c r="A2657" s="12" t="s">
        <v>2670</v>
      </c>
      <c r="B2657" s="6" t="str">
        <f t="shared" si="230"/>
        <v>l220308157</v>
      </c>
      <c r="C2657" s="12">
        <v>249701</v>
      </c>
      <c r="D2657" s="12" t="str">
        <f t="shared" si="231"/>
        <v>p-049701</v>
      </c>
      <c r="E2657" s="6" t="str">
        <f>+VLOOKUP($D2657,Sheet3!$B:$I,2,0)</f>
        <v>6.00-9</v>
      </c>
      <c r="F2657" s="6" t="str">
        <f>+VLOOKUP($D2657,Sheet3!$B:$I,3,0)</f>
        <v>LUG</v>
      </c>
      <c r="G2657" s="6" t="str">
        <f>+VLOOKUP($D2657,Sheet3!$B:$I,4,0)</f>
        <v>NUMA</v>
      </c>
      <c r="H2657" s="6">
        <f>+VLOOKUP($D2657,Sheet3!$B:$I,5,0)</f>
        <v>4</v>
      </c>
      <c r="I2657" s="6" t="str">
        <f>+VLOOKUP($D2657,Sheet3!$B:$I,6,0)</f>
        <v>P13X</v>
      </c>
      <c r="J2657" s="6" t="str">
        <f>+VLOOKUP($D2657,Sheet3!$B:$I,7,0)</f>
        <v>NUMA</v>
      </c>
      <c r="K2657" s="6" t="str">
        <f>+VLOOKUP($D2657,Sheet3!$B:$I,8,0)</f>
        <v>PREMIUM</v>
      </c>
      <c r="L2657" s="6" t="str">
        <f t="shared" si="233"/>
        <v>6.00-9LUG NUMA 4 P13X NUMA PREMIUM</v>
      </c>
      <c r="M2657" s="12" t="s">
        <v>15</v>
      </c>
      <c r="N2657" s="12" t="str">
        <f t="shared" si="232"/>
        <v>l2203</v>
      </c>
    </row>
    <row r="2658" spans="1:14">
      <c r="A2658" s="12" t="s">
        <v>2671</v>
      </c>
      <c r="B2658" s="6" t="str">
        <f t="shared" si="230"/>
        <v>l220308088</v>
      </c>
      <c r="C2658" s="12">
        <v>249701</v>
      </c>
      <c r="D2658" s="12" t="str">
        <f t="shared" si="231"/>
        <v>p-049701</v>
      </c>
      <c r="E2658" s="6" t="str">
        <f>+VLOOKUP($D2658,Sheet3!$B:$I,2,0)</f>
        <v>6.00-9</v>
      </c>
      <c r="F2658" s="6" t="str">
        <f>+VLOOKUP($D2658,Sheet3!$B:$I,3,0)</f>
        <v>LUG</v>
      </c>
      <c r="G2658" s="6" t="str">
        <f>+VLOOKUP($D2658,Sheet3!$B:$I,4,0)</f>
        <v>NUMA</v>
      </c>
      <c r="H2658" s="6">
        <f>+VLOOKUP($D2658,Sheet3!$B:$I,5,0)</f>
        <v>4</v>
      </c>
      <c r="I2658" s="6" t="str">
        <f>+VLOOKUP($D2658,Sheet3!$B:$I,6,0)</f>
        <v>P13X</v>
      </c>
      <c r="J2658" s="6" t="str">
        <f>+VLOOKUP($D2658,Sheet3!$B:$I,7,0)</f>
        <v>NUMA</v>
      </c>
      <c r="K2658" s="6" t="str">
        <f>+VLOOKUP($D2658,Sheet3!$B:$I,8,0)</f>
        <v>PREMIUM</v>
      </c>
      <c r="L2658" s="6" t="str">
        <f t="shared" si="233"/>
        <v>6.00-9LUG NUMA 4 P13X NUMA PREMIUM</v>
      </c>
      <c r="M2658" s="12" t="s">
        <v>15</v>
      </c>
      <c r="N2658" s="12" t="str">
        <f t="shared" si="232"/>
        <v>l2203</v>
      </c>
    </row>
    <row r="2659" spans="1:14">
      <c r="A2659" s="12" t="s">
        <v>2672</v>
      </c>
      <c r="B2659" s="6" t="str">
        <f t="shared" si="230"/>
        <v>l220307631</v>
      </c>
      <c r="C2659" s="12">
        <v>249701</v>
      </c>
      <c r="D2659" s="12" t="str">
        <f t="shared" si="231"/>
        <v>p-049701</v>
      </c>
      <c r="E2659" s="6" t="str">
        <f>+VLOOKUP($D2659,Sheet3!$B:$I,2,0)</f>
        <v>6.00-9</v>
      </c>
      <c r="F2659" s="6" t="str">
        <f>+VLOOKUP($D2659,Sheet3!$B:$I,3,0)</f>
        <v>LUG</v>
      </c>
      <c r="G2659" s="6" t="str">
        <f>+VLOOKUP($D2659,Sheet3!$B:$I,4,0)</f>
        <v>NUMA</v>
      </c>
      <c r="H2659" s="6">
        <f>+VLOOKUP($D2659,Sheet3!$B:$I,5,0)</f>
        <v>4</v>
      </c>
      <c r="I2659" s="6" t="str">
        <f>+VLOOKUP($D2659,Sheet3!$B:$I,6,0)</f>
        <v>P13X</v>
      </c>
      <c r="J2659" s="6" t="str">
        <f>+VLOOKUP($D2659,Sheet3!$B:$I,7,0)</f>
        <v>NUMA</v>
      </c>
      <c r="K2659" s="6" t="str">
        <f>+VLOOKUP($D2659,Sheet3!$B:$I,8,0)</f>
        <v>PREMIUM</v>
      </c>
      <c r="L2659" s="6" t="str">
        <f t="shared" si="233"/>
        <v>6.00-9LUG NUMA 4 P13X NUMA PREMIUM</v>
      </c>
      <c r="M2659" s="12" t="s">
        <v>15</v>
      </c>
      <c r="N2659" s="12" t="str">
        <f t="shared" si="232"/>
        <v>l2203</v>
      </c>
    </row>
    <row r="2660" spans="1:14">
      <c r="A2660" s="12" t="s">
        <v>2673</v>
      </c>
      <c r="B2660" s="6" t="str">
        <f t="shared" si="230"/>
        <v>l220308252</v>
      </c>
      <c r="C2660" s="12">
        <v>249701</v>
      </c>
      <c r="D2660" s="12" t="str">
        <f t="shared" si="231"/>
        <v>p-049701</v>
      </c>
      <c r="E2660" s="6" t="str">
        <f>+VLOOKUP($D2660,Sheet3!$B:$I,2,0)</f>
        <v>6.00-9</v>
      </c>
      <c r="F2660" s="6" t="str">
        <f>+VLOOKUP($D2660,Sheet3!$B:$I,3,0)</f>
        <v>LUG</v>
      </c>
      <c r="G2660" s="6" t="str">
        <f>+VLOOKUP($D2660,Sheet3!$B:$I,4,0)</f>
        <v>NUMA</v>
      </c>
      <c r="H2660" s="6">
        <f>+VLOOKUP($D2660,Sheet3!$B:$I,5,0)</f>
        <v>4</v>
      </c>
      <c r="I2660" s="6" t="str">
        <f>+VLOOKUP($D2660,Sheet3!$B:$I,6,0)</f>
        <v>P13X</v>
      </c>
      <c r="J2660" s="6" t="str">
        <f>+VLOOKUP($D2660,Sheet3!$B:$I,7,0)</f>
        <v>NUMA</v>
      </c>
      <c r="K2660" s="6" t="str">
        <f>+VLOOKUP($D2660,Sheet3!$B:$I,8,0)</f>
        <v>PREMIUM</v>
      </c>
      <c r="L2660" s="6" t="str">
        <f t="shared" si="233"/>
        <v>6.00-9LUG NUMA 4 P13X NUMA PREMIUM</v>
      </c>
      <c r="M2660" s="12" t="s">
        <v>15</v>
      </c>
      <c r="N2660" s="12" t="str">
        <f t="shared" si="232"/>
        <v>l2203</v>
      </c>
    </row>
    <row r="2661" spans="1:14">
      <c r="A2661" s="12" t="s">
        <v>2674</v>
      </c>
      <c r="B2661" s="6" t="str">
        <f t="shared" si="230"/>
        <v>l220307994</v>
      </c>
      <c r="C2661" s="12">
        <v>189624</v>
      </c>
      <c r="D2661" s="12" t="str">
        <f t="shared" si="231"/>
        <v>p-189624</v>
      </c>
      <c r="E2661" s="6" t="str">
        <f>+VLOOKUP($D2661,Sheet3!$B:$I,2,0)</f>
        <v>21X7X15</v>
      </c>
      <c r="F2661" s="6" t="str">
        <f>+VLOOKUP($D2661,Sheet3!$B:$I,3,0)</f>
        <v>SAT</v>
      </c>
      <c r="G2661" s="6" t="str">
        <f>+VLOOKUP($D2661,Sheet3!$B:$I,4,0)</f>
        <v>NUMA</v>
      </c>
      <c r="H2661" s="6">
        <f>+VLOOKUP($D2661,Sheet3!$B:$I,5,0)</f>
        <v>0</v>
      </c>
      <c r="I2661" s="6" t="str">
        <f>+VLOOKUP($D2661,Sheet3!$B:$I,6,0)</f>
        <v>D1.</v>
      </c>
      <c r="J2661" s="6" t="str">
        <f>+VLOOKUP($D2661,Sheet3!$B:$I,7,0)</f>
        <v>TALON</v>
      </c>
      <c r="K2661" s="6" t="str">
        <f>+VLOOKUP($D2661,Sheet3!$B:$I,8,0)</f>
        <v>D</v>
      </c>
      <c r="L2661" s="6" t="str">
        <f t="shared" si="233"/>
        <v>21X7X15SAT NUMA 0 D1. TALON D</v>
      </c>
      <c r="M2661" s="12" t="s">
        <v>15</v>
      </c>
      <c r="N2661" s="12" t="str">
        <f t="shared" si="232"/>
        <v>l2203</v>
      </c>
    </row>
    <row r="2662" spans="1:14">
      <c r="A2662" s="12" t="s">
        <v>2675</v>
      </c>
      <c r="B2662" s="6" t="str">
        <f t="shared" si="230"/>
        <v>l220307925</v>
      </c>
      <c r="C2662" s="12">
        <v>189624</v>
      </c>
      <c r="D2662" s="12" t="str">
        <f t="shared" si="231"/>
        <v>p-189624</v>
      </c>
      <c r="E2662" s="6" t="str">
        <f>+VLOOKUP($D2662,Sheet3!$B:$I,2,0)</f>
        <v>21X7X15</v>
      </c>
      <c r="F2662" s="6" t="str">
        <f>+VLOOKUP($D2662,Sheet3!$B:$I,3,0)</f>
        <v>SAT</v>
      </c>
      <c r="G2662" s="6" t="str">
        <f>+VLOOKUP($D2662,Sheet3!$B:$I,4,0)</f>
        <v>NUMA</v>
      </c>
      <c r="H2662" s="6">
        <f>+VLOOKUP($D2662,Sheet3!$B:$I,5,0)</f>
        <v>0</v>
      </c>
      <c r="I2662" s="6" t="str">
        <f>+VLOOKUP($D2662,Sheet3!$B:$I,6,0)</f>
        <v>D1.</v>
      </c>
      <c r="J2662" s="6" t="str">
        <f>+VLOOKUP($D2662,Sheet3!$B:$I,7,0)</f>
        <v>TALON</v>
      </c>
      <c r="K2662" s="6" t="str">
        <f>+VLOOKUP($D2662,Sheet3!$B:$I,8,0)</f>
        <v>D</v>
      </c>
      <c r="L2662" s="6" t="str">
        <f t="shared" si="233"/>
        <v>21X7X15SAT NUMA 0 D1. TALON D</v>
      </c>
      <c r="M2662" s="12" t="s">
        <v>15</v>
      </c>
      <c r="N2662" s="12" t="str">
        <f t="shared" si="232"/>
        <v>l2203</v>
      </c>
    </row>
    <row r="2663" spans="1:14">
      <c r="A2663" s="12" t="s">
        <v>2676</v>
      </c>
      <c r="B2663" s="6" t="str">
        <f t="shared" si="230"/>
        <v>l220308366</v>
      </c>
      <c r="C2663" s="12">
        <v>249701</v>
      </c>
      <c r="D2663" s="12" t="str">
        <f t="shared" si="231"/>
        <v>p-049701</v>
      </c>
      <c r="E2663" s="6" t="str">
        <f>+VLOOKUP($D2663,Sheet3!$B:$I,2,0)</f>
        <v>6.00-9</v>
      </c>
      <c r="F2663" s="6" t="str">
        <f>+VLOOKUP($D2663,Sheet3!$B:$I,3,0)</f>
        <v>LUG</v>
      </c>
      <c r="G2663" s="6" t="str">
        <f>+VLOOKUP($D2663,Sheet3!$B:$I,4,0)</f>
        <v>NUMA</v>
      </c>
      <c r="H2663" s="6">
        <f>+VLOOKUP($D2663,Sheet3!$B:$I,5,0)</f>
        <v>4</v>
      </c>
      <c r="I2663" s="6" t="str">
        <f>+VLOOKUP($D2663,Sheet3!$B:$I,6,0)</f>
        <v>P13X</v>
      </c>
      <c r="J2663" s="6" t="str">
        <f>+VLOOKUP($D2663,Sheet3!$B:$I,7,0)</f>
        <v>NUMA</v>
      </c>
      <c r="K2663" s="6" t="str">
        <f>+VLOOKUP($D2663,Sheet3!$B:$I,8,0)</f>
        <v>PREMIUM</v>
      </c>
      <c r="L2663" s="6" t="str">
        <f t="shared" si="233"/>
        <v>6.00-9LUG NUMA 4 P13X NUMA PREMIUM</v>
      </c>
      <c r="M2663" s="12" t="s">
        <v>15</v>
      </c>
      <c r="N2663" s="12" t="str">
        <f t="shared" si="232"/>
        <v>l2203</v>
      </c>
    </row>
    <row r="2664" spans="1:14">
      <c r="A2664" s="12" t="s">
        <v>2677</v>
      </c>
      <c r="B2664" s="6" t="str">
        <f t="shared" si="230"/>
        <v>l220307932</v>
      </c>
      <c r="C2664" s="12">
        <v>250633</v>
      </c>
      <c r="D2664" s="12" t="str">
        <f t="shared" si="231"/>
        <v>p-050633</v>
      </c>
      <c r="E2664" s="6" t="str">
        <f>+VLOOKUP($D2664,Sheet3!$B:$I,2,0)</f>
        <v>6.50-10</v>
      </c>
      <c r="F2664" s="6" t="str">
        <f>+VLOOKUP($D2664,Sheet3!$B:$I,3,0)</f>
        <v>LUG</v>
      </c>
      <c r="G2664" s="6" t="str">
        <f>+VLOOKUP($D2664,Sheet3!$B:$I,4,0)</f>
        <v>NUMA</v>
      </c>
      <c r="H2664" s="6">
        <f>+VLOOKUP($D2664,Sheet3!$B:$I,5,0)</f>
        <v>5</v>
      </c>
      <c r="I2664" s="6" t="str">
        <f>+VLOOKUP($D2664,Sheet3!$B:$I,6,0)</f>
        <v>P13X</v>
      </c>
      <c r="J2664" s="6" t="str">
        <f>+VLOOKUP($D2664,Sheet3!$B:$I,7,0)</f>
        <v>NUMA</v>
      </c>
      <c r="K2664" s="6" t="str">
        <f>+VLOOKUP($D2664,Sheet3!$B:$I,8,0)</f>
        <v>PREMIUM</v>
      </c>
      <c r="L2664" s="6" t="str">
        <f t="shared" si="233"/>
        <v>6.50-10LUG NUMA 5 P13X NUMA PREMIUM</v>
      </c>
      <c r="M2664" s="12" t="s">
        <v>15</v>
      </c>
      <c r="N2664" s="12" t="str">
        <f t="shared" si="232"/>
        <v>l2203</v>
      </c>
    </row>
    <row r="2665" spans="1:14">
      <c r="A2665" s="12" t="s">
        <v>2678</v>
      </c>
      <c r="B2665" s="6" t="str">
        <f t="shared" si="230"/>
        <v>l220307614</v>
      </c>
      <c r="C2665" s="12">
        <v>248377</v>
      </c>
      <c r="D2665" s="12" t="str">
        <f t="shared" si="231"/>
        <v>p-048377</v>
      </c>
      <c r="E2665" s="6" t="str">
        <f>+VLOOKUP($D2665,Sheet3!$B:$I,2,0)</f>
        <v>7.00-12</v>
      </c>
      <c r="F2665" s="6" t="str">
        <f>+VLOOKUP($D2665,Sheet3!$B:$I,3,0)</f>
        <v>LUG</v>
      </c>
      <c r="G2665" s="6" t="str">
        <f>+VLOOKUP($D2665,Sheet3!$B:$I,4,0)</f>
        <v>NUMA</v>
      </c>
      <c r="H2665" s="6">
        <f>+VLOOKUP($D2665,Sheet3!$B:$I,5,0)</f>
        <v>5</v>
      </c>
      <c r="I2665" s="6" t="str">
        <f>+VLOOKUP($D2665,Sheet3!$B:$I,6,0)</f>
        <v>P13X</v>
      </c>
      <c r="J2665" s="6" t="str">
        <f>+VLOOKUP($D2665,Sheet3!$B:$I,7,0)</f>
        <v>NUMA</v>
      </c>
      <c r="K2665" s="6" t="str">
        <f>+VLOOKUP($D2665,Sheet3!$B:$I,8,0)</f>
        <v>PREMIUM</v>
      </c>
      <c r="L2665" s="6" t="str">
        <f t="shared" si="233"/>
        <v>7.00-12LUG NUMA 5 P13X NUMA PREMIUM</v>
      </c>
      <c r="M2665" s="12" t="s">
        <v>15</v>
      </c>
      <c r="N2665" s="12" t="str">
        <f t="shared" si="232"/>
        <v>l2203</v>
      </c>
    </row>
    <row r="2666" spans="1:14">
      <c r="A2666" s="12" t="s">
        <v>2679</v>
      </c>
      <c r="B2666" s="6" t="str">
        <f t="shared" si="230"/>
        <v>l220307931</v>
      </c>
      <c r="C2666" s="12">
        <v>250633</v>
      </c>
      <c r="D2666" s="12" t="str">
        <f t="shared" si="231"/>
        <v>p-050633</v>
      </c>
      <c r="E2666" s="6" t="str">
        <f>+VLOOKUP($D2666,Sheet3!$B:$I,2,0)</f>
        <v>6.50-10</v>
      </c>
      <c r="F2666" s="6" t="str">
        <f>+VLOOKUP($D2666,Sheet3!$B:$I,3,0)</f>
        <v>LUG</v>
      </c>
      <c r="G2666" s="6" t="str">
        <f>+VLOOKUP($D2666,Sheet3!$B:$I,4,0)</f>
        <v>NUMA</v>
      </c>
      <c r="H2666" s="6">
        <f>+VLOOKUP($D2666,Sheet3!$B:$I,5,0)</f>
        <v>5</v>
      </c>
      <c r="I2666" s="6" t="str">
        <f>+VLOOKUP($D2666,Sheet3!$B:$I,6,0)</f>
        <v>P13X</v>
      </c>
      <c r="J2666" s="6" t="str">
        <f>+VLOOKUP($D2666,Sheet3!$B:$I,7,0)</f>
        <v>NUMA</v>
      </c>
      <c r="K2666" s="6" t="str">
        <f>+VLOOKUP($D2666,Sheet3!$B:$I,8,0)</f>
        <v>PREMIUM</v>
      </c>
      <c r="L2666" s="6" t="str">
        <f t="shared" si="233"/>
        <v>6.50-10LUG NUMA 5 P13X NUMA PREMIUM</v>
      </c>
      <c r="M2666" s="12" t="s">
        <v>15</v>
      </c>
      <c r="N2666" s="12" t="str">
        <f t="shared" si="232"/>
        <v>l2203</v>
      </c>
    </row>
    <row r="2667" spans="1:14">
      <c r="A2667" s="12" t="s">
        <v>2680</v>
      </c>
      <c r="B2667" s="6" t="str">
        <f t="shared" si="230"/>
        <v>l220307946</v>
      </c>
      <c r="C2667" s="12">
        <v>248377</v>
      </c>
      <c r="D2667" s="12" t="str">
        <f t="shared" si="231"/>
        <v>p-048377</v>
      </c>
      <c r="E2667" s="6" t="str">
        <f>+VLOOKUP($D2667,Sheet3!$B:$I,2,0)</f>
        <v>7.00-12</v>
      </c>
      <c r="F2667" s="6" t="str">
        <f>+VLOOKUP($D2667,Sheet3!$B:$I,3,0)</f>
        <v>LUG</v>
      </c>
      <c r="G2667" s="6" t="str">
        <f>+VLOOKUP($D2667,Sheet3!$B:$I,4,0)</f>
        <v>NUMA</v>
      </c>
      <c r="H2667" s="6">
        <f>+VLOOKUP($D2667,Sheet3!$B:$I,5,0)</f>
        <v>5</v>
      </c>
      <c r="I2667" s="6" t="str">
        <f>+VLOOKUP($D2667,Sheet3!$B:$I,6,0)</f>
        <v>P13X</v>
      </c>
      <c r="J2667" s="6" t="str">
        <f>+VLOOKUP($D2667,Sheet3!$B:$I,7,0)</f>
        <v>NUMA</v>
      </c>
      <c r="K2667" s="6" t="str">
        <f>+VLOOKUP($D2667,Sheet3!$B:$I,8,0)</f>
        <v>PREMIUM</v>
      </c>
      <c r="L2667" s="6" t="str">
        <f t="shared" si="233"/>
        <v>7.00-12LUG NUMA 5 P13X NUMA PREMIUM</v>
      </c>
      <c r="M2667" s="12" t="s">
        <v>15</v>
      </c>
      <c r="N2667" s="12" t="str">
        <f t="shared" si="232"/>
        <v>l2203</v>
      </c>
    </row>
    <row r="2668" spans="1:14">
      <c r="A2668" s="12" t="s">
        <v>2681</v>
      </c>
      <c r="B2668" s="6" t="str">
        <f t="shared" si="230"/>
        <v>l220308325</v>
      </c>
      <c r="C2668" s="12">
        <v>248377</v>
      </c>
      <c r="D2668" s="12" t="str">
        <f t="shared" si="231"/>
        <v>p-048377</v>
      </c>
      <c r="E2668" s="6" t="str">
        <f>+VLOOKUP($D2668,Sheet3!$B:$I,2,0)</f>
        <v>7.00-12</v>
      </c>
      <c r="F2668" s="6" t="str">
        <f>+VLOOKUP($D2668,Sheet3!$B:$I,3,0)</f>
        <v>LUG</v>
      </c>
      <c r="G2668" s="6" t="str">
        <f>+VLOOKUP($D2668,Sheet3!$B:$I,4,0)</f>
        <v>NUMA</v>
      </c>
      <c r="H2668" s="6">
        <f>+VLOOKUP($D2668,Sheet3!$B:$I,5,0)</f>
        <v>5</v>
      </c>
      <c r="I2668" s="6" t="str">
        <f>+VLOOKUP($D2668,Sheet3!$B:$I,6,0)</f>
        <v>P13X</v>
      </c>
      <c r="J2668" s="6" t="str">
        <f>+VLOOKUP($D2668,Sheet3!$B:$I,7,0)</f>
        <v>NUMA</v>
      </c>
      <c r="K2668" s="6" t="str">
        <f>+VLOOKUP($D2668,Sheet3!$B:$I,8,0)</f>
        <v>PREMIUM</v>
      </c>
      <c r="L2668" s="6" t="str">
        <f t="shared" si="233"/>
        <v>7.00-12LUG NUMA 5 P13X NUMA PREMIUM</v>
      </c>
      <c r="M2668" s="12" t="s">
        <v>15</v>
      </c>
      <c r="N2668" s="12" t="str">
        <f t="shared" si="232"/>
        <v>l2203</v>
      </c>
    </row>
    <row r="2669" spans="1:14">
      <c r="A2669" s="12" t="s">
        <v>2682</v>
      </c>
      <c r="B2669" s="6" t="str">
        <f t="shared" ref="B2669:B2732" si="234">+MID(A2669,9,10)</f>
        <v>l220308419</v>
      </c>
      <c r="C2669" s="12">
        <v>248377</v>
      </c>
      <c r="D2669" s="12" t="str">
        <f t="shared" si="231"/>
        <v>p-048377</v>
      </c>
      <c r="E2669" s="6" t="str">
        <f>+VLOOKUP($D2669,Sheet3!$B:$I,2,0)</f>
        <v>7.00-12</v>
      </c>
      <c r="F2669" s="6" t="str">
        <f>+VLOOKUP($D2669,Sheet3!$B:$I,3,0)</f>
        <v>LUG</v>
      </c>
      <c r="G2669" s="6" t="str">
        <f>+VLOOKUP($D2669,Sheet3!$B:$I,4,0)</f>
        <v>NUMA</v>
      </c>
      <c r="H2669" s="6">
        <f>+VLOOKUP($D2669,Sheet3!$B:$I,5,0)</f>
        <v>5</v>
      </c>
      <c r="I2669" s="6" t="str">
        <f>+VLOOKUP($D2669,Sheet3!$B:$I,6,0)</f>
        <v>P13X</v>
      </c>
      <c r="J2669" s="6" t="str">
        <f>+VLOOKUP($D2669,Sheet3!$B:$I,7,0)</f>
        <v>NUMA</v>
      </c>
      <c r="K2669" s="6" t="str">
        <f>+VLOOKUP($D2669,Sheet3!$B:$I,8,0)</f>
        <v>PREMIUM</v>
      </c>
      <c r="L2669" s="6" t="str">
        <f t="shared" si="233"/>
        <v>7.00-12LUG NUMA 5 P13X NUMA PREMIUM</v>
      </c>
      <c r="M2669" s="12" t="s">
        <v>15</v>
      </c>
      <c r="N2669" s="12" t="str">
        <f t="shared" si="232"/>
        <v>l2203</v>
      </c>
    </row>
    <row r="2670" spans="1:14">
      <c r="A2670" s="12" t="s">
        <v>2683</v>
      </c>
      <c r="B2670" s="6" t="str">
        <f t="shared" si="234"/>
        <v>l220308035</v>
      </c>
      <c r="C2670" s="12">
        <v>248377</v>
      </c>
      <c r="D2670" s="12" t="str">
        <f t="shared" ref="D2670:D2733" si="235">+LEFT(A2670,8)</f>
        <v>p-048377</v>
      </c>
      <c r="E2670" s="6" t="str">
        <f>+VLOOKUP($D2670,Sheet3!$B:$I,2,0)</f>
        <v>7.00-12</v>
      </c>
      <c r="F2670" s="6" t="str">
        <f>+VLOOKUP($D2670,Sheet3!$B:$I,3,0)</f>
        <v>LUG</v>
      </c>
      <c r="G2670" s="6" t="str">
        <f>+VLOOKUP($D2670,Sheet3!$B:$I,4,0)</f>
        <v>NUMA</v>
      </c>
      <c r="H2670" s="6">
        <f>+VLOOKUP($D2670,Sheet3!$B:$I,5,0)</f>
        <v>5</v>
      </c>
      <c r="I2670" s="6" t="str">
        <f>+VLOOKUP($D2670,Sheet3!$B:$I,6,0)</f>
        <v>P13X</v>
      </c>
      <c r="J2670" s="6" t="str">
        <f>+VLOOKUP($D2670,Sheet3!$B:$I,7,0)</f>
        <v>NUMA</v>
      </c>
      <c r="K2670" s="6" t="str">
        <f>+VLOOKUP($D2670,Sheet3!$B:$I,8,0)</f>
        <v>PREMIUM</v>
      </c>
      <c r="L2670" s="6" t="str">
        <f t="shared" si="233"/>
        <v>7.00-12LUG NUMA 5 P13X NUMA PREMIUM</v>
      </c>
      <c r="M2670" s="12" t="s">
        <v>15</v>
      </c>
      <c r="N2670" s="12" t="str">
        <f t="shared" ref="N2670:N2733" si="236">+MID(A2670,9,5)</f>
        <v>l2203</v>
      </c>
    </row>
    <row r="2671" spans="1:14">
      <c r="A2671" s="12" t="s">
        <v>2684</v>
      </c>
      <c r="B2671" s="6" t="str">
        <f t="shared" si="234"/>
        <v>l220308148</v>
      </c>
      <c r="C2671" s="12">
        <v>248377</v>
      </c>
      <c r="D2671" s="12" t="str">
        <f t="shared" si="235"/>
        <v>p-048377</v>
      </c>
      <c r="E2671" s="6" t="str">
        <f>+VLOOKUP($D2671,Sheet3!$B:$I,2,0)</f>
        <v>7.00-12</v>
      </c>
      <c r="F2671" s="6" t="str">
        <f>+VLOOKUP($D2671,Sheet3!$B:$I,3,0)</f>
        <v>LUG</v>
      </c>
      <c r="G2671" s="6" t="str">
        <f>+VLOOKUP($D2671,Sheet3!$B:$I,4,0)</f>
        <v>NUMA</v>
      </c>
      <c r="H2671" s="6">
        <f>+VLOOKUP($D2671,Sheet3!$B:$I,5,0)</f>
        <v>5</v>
      </c>
      <c r="I2671" s="6" t="str">
        <f>+VLOOKUP($D2671,Sheet3!$B:$I,6,0)</f>
        <v>P13X</v>
      </c>
      <c r="J2671" s="6" t="str">
        <f>+VLOOKUP($D2671,Sheet3!$B:$I,7,0)</f>
        <v>NUMA</v>
      </c>
      <c r="K2671" s="6" t="str">
        <f>+VLOOKUP($D2671,Sheet3!$B:$I,8,0)</f>
        <v>PREMIUM</v>
      </c>
      <c r="L2671" s="6" t="str">
        <f t="shared" si="233"/>
        <v>7.00-12LUG NUMA 5 P13X NUMA PREMIUM</v>
      </c>
      <c r="M2671" s="12" t="s">
        <v>15</v>
      </c>
      <c r="N2671" s="12" t="str">
        <f t="shared" si="236"/>
        <v>l2203</v>
      </c>
    </row>
    <row r="2672" spans="1:14">
      <c r="A2672" s="12" t="s">
        <v>2685</v>
      </c>
      <c r="B2672" s="6" t="str">
        <f t="shared" si="234"/>
        <v>l220308182</v>
      </c>
      <c r="C2672" s="12">
        <v>248377</v>
      </c>
      <c r="D2672" s="12" t="str">
        <f t="shared" si="235"/>
        <v>p-048377</v>
      </c>
      <c r="E2672" s="6" t="str">
        <f>+VLOOKUP($D2672,Sheet3!$B:$I,2,0)</f>
        <v>7.00-12</v>
      </c>
      <c r="F2672" s="6" t="str">
        <f>+VLOOKUP($D2672,Sheet3!$B:$I,3,0)</f>
        <v>LUG</v>
      </c>
      <c r="G2672" s="6" t="str">
        <f>+VLOOKUP($D2672,Sheet3!$B:$I,4,0)</f>
        <v>NUMA</v>
      </c>
      <c r="H2672" s="6">
        <f>+VLOOKUP($D2672,Sheet3!$B:$I,5,0)</f>
        <v>5</v>
      </c>
      <c r="I2672" s="6" t="str">
        <f>+VLOOKUP($D2672,Sheet3!$B:$I,6,0)</f>
        <v>P13X</v>
      </c>
      <c r="J2672" s="6" t="str">
        <f>+VLOOKUP($D2672,Sheet3!$B:$I,7,0)</f>
        <v>NUMA</v>
      </c>
      <c r="K2672" s="6" t="str">
        <f>+VLOOKUP($D2672,Sheet3!$B:$I,8,0)</f>
        <v>PREMIUM</v>
      </c>
      <c r="L2672" s="6" t="str">
        <f t="shared" si="233"/>
        <v>7.00-12LUG NUMA 5 P13X NUMA PREMIUM</v>
      </c>
      <c r="M2672" s="12" t="s">
        <v>15</v>
      </c>
      <c r="N2672" s="12" t="str">
        <f t="shared" si="236"/>
        <v>l2203</v>
      </c>
    </row>
    <row r="2673" spans="1:14">
      <c r="A2673" s="12" t="s">
        <v>2686</v>
      </c>
      <c r="B2673" s="6" t="str">
        <f t="shared" si="234"/>
        <v>l220307442</v>
      </c>
      <c r="C2673" s="12">
        <v>248377</v>
      </c>
      <c r="D2673" s="12" t="str">
        <f t="shared" si="235"/>
        <v>p-048377</v>
      </c>
      <c r="E2673" s="6" t="str">
        <f>+VLOOKUP($D2673,Sheet3!$B:$I,2,0)</f>
        <v>7.00-12</v>
      </c>
      <c r="F2673" s="6" t="str">
        <f>+VLOOKUP($D2673,Sheet3!$B:$I,3,0)</f>
        <v>LUG</v>
      </c>
      <c r="G2673" s="6" t="str">
        <f>+VLOOKUP($D2673,Sheet3!$B:$I,4,0)</f>
        <v>NUMA</v>
      </c>
      <c r="H2673" s="6">
        <f>+VLOOKUP($D2673,Sheet3!$B:$I,5,0)</f>
        <v>5</v>
      </c>
      <c r="I2673" s="6" t="str">
        <f>+VLOOKUP($D2673,Sheet3!$B:$I,6,0)</f>
        <v>P13X</v>
      </c>
      <c r="J2673" s="6" t="str">
        <f>+VLOOKUP($D2673,Sheet3!$B:$I,7,0)</f>
        <v>NUMA</v>
      </c>
      <c r="K2673" s="6" t="str">
        <f>+VLOOKUP($D2673,Sheet3!$B:$I,8,0)</f>
        <v>PREMIUM</v>
      </c>
      <c r="L2673" s="6" t="str">
        <f t="shared" si="233"/>
        <v>7.00-12LUG NUMA 5 P13X NUMA PREMIUM</v>
      </c>
      <c r="M2673" s="12" t="s">
        <v>15</v>
      </c>
      <c r="N2673" s="12" t="str">
        <f t="shared" si="236"/>
        <v>l2203</v>
      </c>
    </row>
    <row r="2674" spans="1:14">
      <c r="A2674" s="12" t="s">
        <v>2687</v>
      </c>
      <c r="B2674" s="6" t="str">
        <f t="shared" si="234"/>
        <v>l220307795</v>
      </c>
      <c r="C2674" s="12">
        <v>248377</v>
      </c>
      <c r="D2674" s="12" t="str">
        <f t="shared" si="235"/>
        <v>p-048377</v>
      </c>
      <c r="E2674" s="6" t="str">
        <f>+VLOOKUP($D2674,Sheet3!$B:$I,2,0)</f>
        <v>7.00-12</v>
      </c>
      <c r="F2674" s="6" t="str">
        <f>+VLOOKUP($D2674,Sheet3!$B:$I,3,0)</f>
        <v>LUG</v>
      </c>
      <c r="G2674" s="6" t="str">
        <f>+VLOOKUP($D2674,Sheet3!$B:$I,4,0)</f>
        <v>NUMA</v>
      </c>
      <c r="H2674" s="6">
        <f>+VLOOKUP($D2674,Sheet3!$B:$I,5,0)</f>
        <v>5</v>
      </c>
      <c r="I2674" s="6" t="str">
        <f>+VLOOKUP($D2674,Sheet3!$B:$I,6,0)</f>
        <v>P13X</v>
      </c>
      <c r="J2674" s="6" t="str">
        <f>+VLOOKUP($D2674,Sheet3!$B:$I,7,0)</f>
        <v>NUMA</v>
      </c>
      <c r="K2674" s="6" t="str">
        <f>+VLOOKUP($D2674,Sheet3!$B:$I,8,0)</f>
        <v>PREMIUM</v>
      </c>
      <c r="L2674" s="6" t="str">
        <f t="shared" si="233"/>
        <v>7.00-12LUG NUMA 5 P13X NUMA PREMIUM</v>
      </c>
      <c r="M2674" s="12" t="s">
        <v>15</v>
      </c>
      <c r="N2674" s="12" t="str">
        <f t="shared" si="236"/>
        <v>l2203</v>
      </c>
    </row>
    <row r="2675" spans="1:14">
      <c r="A2675" s="12" t="s">
        <v>2688</v>
      </c>
      <c r="B2675" s="6" t="str">
        <f t="shared" si="234"/>
        <v>l220308283</v>
      </c>
      <c r="C2675" s="12">
        <v>248377</v>
      </c>
      <c r="D2675" s="12" t="str">
        <f t="shared" si="235"/>
        <v>p-048377</v>
      </c>
      <c r="E2675" s="6" t="str">
        <f>+VLOOKUP($D2675,Sheet3!$B:$I,2,0)</f>
        <v>7.00-12</v>
      </c>
      <c r="F2675" s="6" t="str">
        <f>+VLOOKUP($D2675,Sheet3!$B:$I,3,0)</f>
        <v>LUG</v>
      </c>
      <c r="G2675" s="6" t="str">
        <f>+VLOOKUP($D2675,Sheet3!$B:$I,4,0)</f>
        <v>NUMA</v>
      </c>
      <c r="H2675" s="6">
        <f>+VLOOKUP($D2675,Sheet3!$B:$I,5,0)</f>
        <v>5</v>
      </c>
      <c r="I2675" s="6" t="str">
        <f>+VLOOKUP($D2675,Sheet3!$B:$I,6,0)</f>
        <v>P13X</v>
      </c>
      <c r="J2675" s="6" t="str">
        <f>+VLOOKUP($D2675,Sheet3!$B:$I,7,0)</f>
        <v>NUMA</v>
      </c>
      <c r="K2675" s="6" t="str">
        <f>+VLOOKUP($D2675,Sheet3!$B:$I,8,0)</f>
        <v>PREMIUM</v>
      </c>
      <c r="L2675" s="6" t="str">
        <f t="shared" ref="L2675:L2738" si="237">CONCATENATE(E2675,F2675," ",G2675," ",H2675," ",I2675," ",J2675," ",K2675)</f>
        <v>7.00-12LUG NUMA 5 P13X NUMA PREMIUM</v>
      </c>
      <c r="M2675" s="12" t="s">
        <v>15</v>
      </c>
      <c r="N2675" s="12" t="str">
        <f t="shared" si="236"/>
        <v>l2203</v>
      </c>
    </row>
    <row r="2676" spans="1:14">
      <c r="A2676" s="12" t="s">
        <v>2689</v>
      </c>
      <c r="B2676" s="6" t="str">
        <f t="shared" si="234"/>
        <v>l220304364</v>
      </c>
      <c r="C2676" s="12">
        <v>190481</v>
      </c>
      <c r="D2676" s="12" t="str">
        <f t="shared" si="235"/>
        <v>p-190481</v>
      </c>
      <c r="E2676" s="6" t="str">
        <f>+VLOOKUP($D2676,Sheet3!$B:$I,2,0)</f>
        <v>161/4X6X111/4</v>
      </c>
      <c r="F2676" s="6" t="str">
        <f>+VLOOKUP($D2676,Sheet3!$B:$I,3,0)</f>
        <v>SAT</v>
      </c>
      <c r="G2676" s="6" t="str">
        <f>+VLOOKUP($D2676,Sheet3!$B:$I,4,0)</f>
        <v>NUMA</v>
      </c>
      <c r="H2676" s="6">
        <f>+VLOOKUP($D2676,Sheet3!$B:$I,5,0)</f>
        <v>0</v>
      </c>
      <c r="I2676" s="6" t="str">
        <f>+VLOOKUP($D2676,Sheet3!$B:$I,6,0)</f>
        <v>D1.</v>
      </c>
      <c r="J2676" s="6" t="str">
        <f>+VLOOKUP($D2676,Sheet3!$B:$I,7,0)</f>
        <v>TALON</v>
      </c>
      <c r="K2676" s="6" t="str">
        <f>+VLOOKUP($D2676,Sheet3!$B:$I,8,0)</f>
        <v>D</v>
      </c>
      <c r="L2676" s="6" t="str">
        <f t="shared" si="237"/>
        <v>161/4X6X111/4SAT NUMA 0 D1. TALON D</v>
      </c>
      <c r="M2676" s="12" t="s">
        <v>15</v>
      </c>
      <c r="N2676" s="12" t="str">
        <f t="shared" si="236"/>
        <v>l2203</v>
      </c>
    </row>
    <row r="2677" spans="1:14">
      <c r="A2677" s="12" t="s">
        <v>2690</v>
      </c>
      <c r="B2677" s="6" t="str">
        <f t="shared" si="234"/>
        <v>l220307201</v>
      </c>
      <c r="C2677" s="12">
        <v>249701</v>
      </c>
      <c r="D2677" s="12" t="str">
        <f t="shared" si="235"/>
        <v>p-049701</v>
      </c>
      <c r="E2677" s="6" t="str">
        <f>+VLOOKUP($D2677,Sheet3!$B:$I,2,0)</f>
        <v>6.00-9</v>
      </c>
      <c r="F2677" s="6" t="str">
        <f>+VLOOKUP($D2677,Sheet3!$B:$I,3,0)</f>
        <v>LUG</v>
      </c>
      <c r="G2677" s="6" t="str">
        <f>+VLOOKUP($D2677,Sheet3!$B:$I,4,0)</f>
        <v>NUMA</v>
      </c>
      <c r="H2677" s="6">
        <f>+VLOOKUP($D2677,Sheet3!$B:$I,5,0)</f>
        <v>4</v>
      </c>
      <c r="I2677" s="6" t="str">
        <f>+VLOOKUP($D2677,Sheet3!$B:$I,6,0)</f>
        <v>P13X</v>
      </c>
      <c r="J2677" s="6" t="str">
        <f>+VLOOKUP($D2677,Sheet3!$B:$I,7,0)</f>
        <v>NUMA</v>
      </c>
      <c r="K2677" s="6" t="str">
        <f>+VLOOKUP($D2677,Sheet3!$B:$I,8,0)</f>
        <v>PREMIUM</v>
      </c>
      <c r="L2677" s="6" t="str">
        <f t="shared" si="237"/>
        <v>6.00-9LUG NUMA 4 P13X NUMA PREMIUM</v>
      </c>
      <c r="M2677" s="12" t="s">
        <v>15</v>
      </c>
      <c r="N2677" s="12" t="str">
        <f t="shared" si="236"/>
        <v>l2203</v>
      </c>
    </row>
    <row r="2678" spans="1:14">
      <c r="A2678" s="12" t="s">
        <v>2691</v>
      </c>
      <c r="B2678" s="6" t="str">
        <f t="shared" si="234"/>
        <v>l220316240</v>
      </c>
      <c r="C2678" s="12">
        <v>200907</v>
      </c>
      <c r="D2678" s="12" t="str">
        <f t="shared" si="235"/>
        <v>p-000907</v>
      </c>
      <c r="E2678" s="6" t="str">
        <f>+VLOOKUP($D2678,Sheet3!$B:$I,2,0)</f>
        <v>21X8X15</v>
      </c>
      <c r="F2678" s="6" t="str">
        <f>+VLOOKUP($D2678,Sheet3!$B:$I,3,0)</f>
        <v>SAT</v>
      </c>
      <c r="G2678" s="6" t="str">
        <f>+VLOOKUP($D2678,Sheet3!$B:$I,4,0)</f>
        <v>NUMA</v>
      </c>
      <c r="H2678" s="6">
        <f>+VLOOKUP($D2678,Sheet3!$B:$I,5,0)</f>
        <v>0</v>
      </c>
      <c r="I2678" s="6" t="str">
        <f>+VLOOKUP($D2678,Sheet3!$B:$I,6,0)</f>
        <v>D1.</v>
      </c>
      <c r="J2678" s="6" t="str">
        <f>+VLOOKUP($D2678,Sheet3!$B:$I,7,0)</f>
        <v>TALON</v>
      </c>
      <c r="K2678" s="6" t="str">
        <f>+VLOOKUP($D2678,Sheet3!$B:$I,8,0)</f>
        <v>D</v>
      </c>
      <c r="L2678" s="6" t="str">
        <f t="shared" si="237"/>
        <v>21X8X15SAT NUMA 0 D1. TALON D</v>
      </c>
      <c r="M2678" s="12" t="s">
        <v>15</v>
      </c>
      <c r="N2678" s="12" t="str">
        <f t="shared" si="236"/>
        <v>l2203</v>
      </c>
    </row>
    <row r="2679" spans="1:14">
      <c r="A2679" s="12" t="s">
        <v>2692</v>
      </c>
      <c r="B2679" s="6" t="str">
        <f t="shared" si="234"/>
        <v>l220306117</v>
      </c>
      <c r="C2679" s="12">
        <v>190238</v>
      </c>
      <c r="D2679" s="12" t="str">
        <f t="shared" si="235"/>
        <v>p-190238</v>
      </c>
      <c r="E2679" s="6" t="str">
        <f>+VLOOKUP($D2679,Sheet3!$B:$I,2,0)</f>
        <v>22X12X16</v>
      </c>
      <c r="F2679" s="6" t="str">
        <f>+VLOOKUP($D2679,Sheet3!$B:$I,3,0)</f>
        <v>SAT</v>
      </c>
      <c r="G2679" s="6" t="str">
        <f>+VLOOKUP($D2679,Sheet3!$B:$I,4,0)</f>
        <v>NUMA</v>
      </c>
      <c r="H2679" s="6">
        <f>+VLOOKUP($D2679,Sheet3!$B:$I,5,0)</f>
        <v>0</v>
      </c>
      <c r="I2679" s="6" t="str">
        <f>+VLOOKUP($D2679,Sheet3!$B:$I,6,0)</f>
        <v>D1.</v>
      </c>
      <c r="J2679" s="6" t="str">
        <f>+VLOOKUP($D2679,Sheet3!$B:$I,7,0)</f>
        <v>TALON</v>
      </c>
      <c r="K2679" s="6" t="str">
        <f>+VLOOKUP($D2679,Sheet3!$B:$I,8,0)</f>
        <v>D</v>
      </c>
      <c r="L2679" s="6" t="str">
        <f t="shared" si="237"/>
        <v>22X12X16SAT NUMA 0 D1. TALON D</v>
      </c>
      <c r="M2679" s="12" t="s">
        <v>15</v>
      </c>
      <c r="N2679" s="12" t="str">
        <f t="shared" si="236"/>
        <v>l2203</v>
      </c>
    </row>
    <row r="2680" spans="1:14">
      <c r="A2680" s="12" t="s">
        <v>2693</v>
      </c>
      <c r="B2680" s="6" t="str">
        <f t="shared" si="234"/>
        <v>l220308669</v>
      </c>
      <c r="C2680" s="12">
        <v>248377</v>
      </c>
      <c r="D2680" s="12" t="str">
        <f t="shared" si="235"/>
        <v>p-048377</v>
      </c>
      <c r="E2680" s="6" t="str">
        <f>+VLOOKUP($D2680,Sheet3!$B:$I,2,0)</f>
        <v>7.00-12</v>
      </c>
      <c r="F2680" s="6" t="str">
        <f>+VLOOKUP($D2680,Sheet3!$B:$I,3,0)</f>
        <v>LUG</v>
      </c>
      <c r="G2680" s="6" t="str">
        <f>+VLOOKUP($D2680,Sheet3!$B:$I,4,0)</f>
        <v>NUMA</v>
      </c>
      <c r="H2680" s="6">
        <f>+VLOOKUP($D2680,Sheet3!$B:$I,5,0)</f>
        <v>5</v>
      </c>
      <c r="I2680" s="6" t="str">
        <f>+VLOOKUP($D2680,Sheet3!$B:$I,6,0)</f>
        <v>P13X</v>
      </c>
      <c r="J2680" s="6" t="str">
        <f>+VLOOKUP($D2680,Sheet3!$B:$I,7,0)</f>
        <v>NUMA</v>
      </c>
      <c r="K2680" s="6" t="str">
        <f>+VLOOKUP($D2680,Sheet3!$B:$I,8,0)</f>
        <v>PREMIUM</v>
      </c>
      <c r="L2680" s="6" t="str">
        <f t="shared" si="237"/>
        <v>7.00-12LUG NUMA 5 P13X NUMA PREMIUM</v>
      </c>
      <c r="M2680" s="12" t="s">
        <v>15</v>
      </c>
      <c r="N2680" s="12" t="str">
        <f t="shared" si="236"/>
        <v>l2203</v>
      </c>
    </row>
    <row r="2681" spans="1:14">
      <c r="A2681" s="12" t="s">
        <v>2694</v>
      </c>
      <c r="B2681" s="6" t="str">
        <f t="shared" si="234"/>
        <v>l220308711</v>
      </c>
      <c r="C2681" s="12">
        <v>248377</v>
      </c>
      <c r="D2681" s="12" t="str">
        <f t="shared" si="235"/>
        <v>p-048377</v>
      </c>
      <c r="E2681" s="6" t="str">
        <f>+VLOOKUP($D2681,Sheet3!$B:$I,2,0)</f>
        <v>7.00-12</v>
      </c>
      <c r="F2681" s="6" t="str">
        <f>+VLOOKUP($D2681,Sheet3!$B:$I,3,0)</f>
        <v>LUG</v>
      </c>
      <c r="G2681" s="6" t="str">
        <f>+VLOOKUP($D2681,Sheet3!$B:$I,4,0)</f>
        <v>NUMA</v>
      </c>
      <c r="H2681" s="6">
        <f>+VLOOKUP($D2681,Sheet3!$B:$I,5,0)</f>
        <v>5</v>
      </c>
      <c r="I2681" s="6" t="str">
        <f>+VLOOKUP($D2681,Sheet3!$B:$I,6,0)</f>
        <v>P13X</v>
      </c>
      <c r="J2681" s="6" t="str">
        <f>+VLOOKUP($D2681,Sheet3!$B:$I,7,0)</f>
        <v>NUMA</v>
      </c>
      <c r="K2681" s="6" t="str">
        <f>+VLOOKUP($D2681,Sheet3!$B:$I,8,0)</f>
        <v>PREMIUM</v>
      </c>
      <c r="L2681" s="6" t="str">
        <f t="shared" si="237"/>
        <v>7.00-12LUG NUMA 5 P13X NUMA PREMIUM</v>
      </c>
      <c r="M2681" s="12" t="s">
        <v>15</v>
      </c>
      <c r="N2681" s="12" t="str">
        <f t="shared" si="236"/>
        <v>l2203</v>
      </c>
    </row>
    <row r="2682" spans="1:14">
      <c r="A2682" s="12" t="s">
        <v>2695</v>
      </c>
      <c r="B2682" s="6" t="str">
        <f t="shared" si="234"/>
        <v>l220308619</v>
      </c>
      <c r="C2682" s="12">
        <v>248377</v>
      </c>
      <c r="D2682" s="12" t="str">
        <f t="shared" si="235"/>
        <v>p-048377</v>
      </c>
      <c r="E2682" s="6" t="str">
        <f>+VLOOKUP($D2682,Sheet3!$B:$I,2,0)</f>
        <v>7.00-12</v>
      </c>
      <c r="F2682" s="6" t="str">
        <f>+VLOOKUP($D2682,Sheet3!$B:$I,3,0)</f>
        <v>LUG</v>
      </c>
      <c r="G2682" s="6" t="str">
        <f>+VLOOKUP($D2682,Sheet3!$B:$I,4,0)</f>
        <v>NUMA</v>
      </c>
      <c r="H2682" s="6">
        <f>+VLOOKUP($D2682,Sheet3!$B:$I,5,0)</f>
        <v>5</v>
      </c>
      <c r="I2682" s="6" t="str">
        <f>+VLOOKUP($D2682,Sheet3!$B:$I,6,0)</f>
        <v>P13X</v>
      </c>
      <c r="J2682" s="6" t="str">
        <f>+VLOOKUP($D2682,Sheet3!$B:$I,7,0)</f>
        <v>NUMA</v>
      </c>
      <c r="K2682" s="6" t="str">
        <f>+VLOOKUP($D2682,Sheet3!$B:$I,8,0)</f>
        <v>PREMIUM</v>
      </c>
      <c r="L2682" s="6" t="str">
        <f t="shared" si="237"/>
        <v>7.00-12LUG NUMA 5 P13X NUMA PREMIUM</v>
      </c>
      <c r="M2682" s="12" t="s">
        <v>15</v>
      </c>
      <c r="N2682" s="12" t="str">
        <f t="shared" si="236"/>
        <v>l2203</v>
      </c>
    </row>
    <row r="2683" spans="1:14">
      <c r="A2683" s="12" t="s">
        <v>2696</v>
      </c>
      <c r="B2683" s="6" t="str">
        <f t="shared" si="234"/>
        <v>l220308865</v>
      </c>
      <c r="C2683" s="12">
        <v>248377</v>
      </c>
      <c r="D2683" s="12" t="str">
        <f t="shared" si="235"/>
        <v>p-048377</v>
      </c>
      <c r="E2683" s="6" t="str">
        <f>+VLOOKUP($D2683,Sheet3!$B:$I,2,0)</f>
        <v>7.00-12</v>
      </c>
      <c r="F2683" s="6" t="str">
        <f>+VLOOKUP($D2683,Sheet3!$B:$I,3,0)</f>
        <v>LUG</v>
      </c>
      <c r="G2683" s="6" t="str">
        <f>+VLOOKUP($D2683,Sheet3!$B:$I,4,0)</f>
        <v>NUMA</v>
      </c>
      <c r="H2683" s="6">
        <f>+VLOOKUP($D2683,Sheet3!$B:$I,5,0)</f>
        <v>5</v>
      </c>
      <c r="I2683" s="6" t="str">
        <f>+VLOOKUP($D2683,Sheet3!$B:$I,6,0)</f>
        <v>P13X</v>
      </c>
      <c r="J2683" s="6" t="str">
        <f>+VLOOKUP($D2683,Sheet3!$B:$I,7,0)</f>
        <v>NUMA</v>
      </c>
      <c r="K2683" s="6" t="str">
        <f>+VLOOKUP($D2683,Sheet3!$B:$I,8,0)</f>
        <v>PREMIUM</v>
      </c>
      <c r="L2683" s="6" t="str">
        <f t="shared" si="237"/>
        <v>7.00-12LUG NUMA 5 P13X NUMA PREMIUM</v>
      </c>
      <c r="M2683" s="12" t="s">
        <v>15</v>
      </c>
      <c r="N2683" s="12" t="str">
        <f t="shared" si="236"/>
        <v>l2203</v>
      </c>
    </row>
    <row r="2684" spans="1:14">
      <c r="A2684" s="12" t="s">
        <v>2697</v>
      </c>
      <c r="B2684" s="6" t="str">
        <f t="shared" si="234"/>
        <v>l220307577</v>
      </c>
      <c r="C2684" s="12">
        <v>248377</v>
      </c>
      <c r="D2684" s="12" t="str">
        <f t="shared" si="235"/>
        <v>p-048377</v>
      </c>
      <c r="E2684" s="6" t="str">
        <f>+VLOOKUP($D2684,Sheet3!$B:$I,2,0)</f>
        <v>7.00-12</v>
      </c>
      <c r="F2684" s="6" t="str">
        <f>+VLOOKUP($D2684,Sheet3!$B:$I,3,0)</f>
        <v>LUG</v>
      </c>
      <c r="G2684" s="6" t="str">
        <f>+VLOOKUP($D2684,Sheet3!$B:$I,4,0)</f>
        <v>NUMA</v>
      </c>
      <c r="H2684" s="6">
        <f>+VLOOKUP($D2684,Sheet3!$B:$I,5,0)</f>
        <v>5</v>
      </c>
      <c r="I2684" s="6" t="str">
        <f>+VLOOKUP($D2684,Sheet3!$B:$I,6,0)</f>
        <v>P13X</v>
      </c>
      <c r="J2684" s="6" t="str">
        <f>+VLOOKUP($D2684,Sheet3!$B:$I,7,0)</f>
        <v>NUMA</v>
      </c>
      <c r="K2684" s="6" t="str">
        <f>+VLOOKUP($D2684,Sheet3!$B:$I,8,0)</f>
        <v>PREMIUM</v>
      </c>
      <c r="L2684" s="6" t="str">
        <f t="shared" si="237"/>
        <v>7.00-12LUG NUMA 5 P13X NUMA PREMIUM</v>
      </c>
      <c r="M2684" s="12" t="s">
        <v>15</v>
      </c>
      <c r="N2684" s="12" t="str">
        <f t="shared" si="236"/>
        <v>l2203</v>
      </c>
    </row>
    <row r="2685" spans="1:14">
      <c r="A2685" s="12" t="s">
        <v>2698</v>
      </c>
      <c r="B2685" s="6" t="str">
        <f t="shared" si="234"/>
        <v>l220307842</v>
      </c>
      <c r="C2685" s="12">
        <v>248377</v>
      </c>
      <c r="D2685" s="12" t="str">
        <f t="shared" si="235"/>
        <v>p-048377</v>
      </c>
      <c r="E2685" s="6" t="str">
        <f>+VLOOKUP($D2685,Sheet3!$B:$I,2,0)</f>
        <v>7.00-12</v>
      </c>
      <c r="F2685" s="6" t="str">
        <f>+VLOOKUP($D2685,Sheet3!$B:$I,3,0)</f>
        <v>LUG</v>
      </c>
      <c r="G2685" s="6" t="str">
        <f>+VLOOKUP($D2685,Sheet3!$B:$I,4,0)</f>
        <v>NUMA</v>
      </c>
      <c r="H2685" s="6">
        <f>+VLOOKUP($D2685,Sheet3!$B:$I,5,0)</f>
        <v>5</v>
      </c>
      <c r="I2685" s="6" t="str">
        <f>+VLOOKUP($D2685,Sheet3!$B:$I,6,0)</f>
        <v>P13X</v>
      </c>
      <c r="J2685" s="6" t="str">
        <f>+VLOOKUP($D2685,Sheet3!$B:$I,7,0)</f>
        <v>NUMA</v>
      </c>
      <c r="K2685" s="6" t="str">
        <f>+VLOOKUP($D2685,Sheet3!$B:$I,8,0)</f>
        <v>PREMIUM</v>
      </c>
      <c r="L2685" s="6" t="str">
        <f t="shared" si="237"/>
        <v>7.00-12LUG NUMA 5 P13X NUMA PREMIUM</v>
      </c>
      <c r="M2685" s="12" t="s">
        <v>15</v>
      </c>
      <c r="N2685" s="12" t="str">
        <f t="shared" si="236"/>
        <v>l2203</v>
      </c>
    </row>
    <row r="2686" spans="1:14">
      <c r="A2686" s="12" t="s">
        <v>2699</v>
      </c>
      <c r="B2686" s="6" t="str">
        <f t="shared" si="234"/>
        <v>l220308516</v>
      </c>
      <c r="C2686" s="12">
        <v>248377</v>
      </c>
      <c r="D2686" s="12" t="str">
        <f t="shared" si="235"/>
        <v>p-048377</v>
      </c>
      <c r="E2686" s="6" t="str">
        <f>+VLOOKUP($D2686,Sheet3!$B:$I,2,0)</f>
        <v>7.00-12</v>
      </c>
      <c r="F2686" s="6" t="str">
        <f>+VLOOKUP($D2686,Sheet3!$B:$I,3,0)</f>
        <v>LUG</v>
      </c>
      <c r="G2686" s="6" t="str">
        <f>+VLOOKUP($D2686,Sheet3!$B:$I,4,0)</f>
        <v>NUMA</v>
      </c>
      <c r="H2686" s="6">
        <f>+VLOOKUP($D2686,Sheet3!$B:$I,5,0)</f>
        <v>5</v>
      </c>
      <c r="I2686" s="6" t="str">
        <f>+VLOOKUP($D2686,Sheet3!$B:$I,6,0)</f>
        <v>P13X</v>
      </c>
      <c r="J2686" s="6" t="str">
        <f>+VLOOKUP($D2686,Sheet3!$B:$I,7,0)</f>
        <v>NUMA</v>
      </c>
      <c r="K2686" s="6" t="str">
        <f>+VLOOKUP($D2686,Sheet3!$B:$I,8,0)</f>
        <v>PREMIUM</v>
      </c>
      <c r="L2686" s="6" t="str">
        <f t="shared" si="237"/>
        <v>7.00-12LUG NUMA 5 P13X NUMA PREMIUM</v>
      </c>
      <c r="M2686" s="12" t="s">
        <v>15</v>
      </c>
      <c r="N2686" s="12" t="str">
        <f t="shared" si="236"/>
        <v>l2203</v>
      </c>
    </row>
    <row r="2687" spans="1:14">
      <c r="A2687" s="12" t="s">
        <v>2700</v>
      </c>
      <c r="B2687" s="6" t="str">
        <f t="shared" si="234"/>
        <v>l220307384</v>
      </c>
      <c r="C2687" s="12">
        <v>248377</v>
      </c>
      <c r="D2687" s="12" t="str">
        <f t="shared" si="235"/>
        <v>p-048377</v>
      </c>
      <c r="E2687" s="6" t="str">
        <f>+VLOOKUP($D2687,Sheet3!$B:$I,2,0)</f>
        <v>7.00-12</v>
      </c>
      <c r="F2687" s="6" t="str">
        <f>+VLOOKUP($D2687,Sheet3!$B:$I,3,0)</f>
        <v>LUG</v>
      </c>
      <c r="G2687" s="6" t="str">
        <f>+VLOOKUP($D2687,Sheet3!$B:$I,4,0)</f>
        <v>NUMA</v>
      </c>
      <c r="H2687" s="6">
        <f>+VLOOKUP($D2687,Sheet3!$B:$I,5,0)</f>
        <v>5</v>
      </c>
      <c r="I2687" s="6" t="str">
        <f>+VLOOKUP($D2687,Sheet3!$B:$I,6,0)</f>
        <v>P13X</v>
      </c>
      <c r="J2687" s="6" t="str">
        <f>+VLOOKUP($D2687,Sheet3!$B:$I,7,0)</f>
        <v>NUMA</v>
      </c>
      <c r="K2687" s="6" t="str">
        <f>+VLOOKUP($D2687,Sheet3!$B:$I,8,0)</f>
        <v>PREMIUM</v>
      </c>
      <c r="L2687" s="6" t="str">
        <f t="shared" si="237"/>
        <v>7.00-12LUG NUMA 5 P13X NUMA PREMIUM</v>
      </c>
      <c r="M2687" s="12" t="s">
        <v>15</v>
      </c>
      <c r="N2687" s="12" t="str">
        <f t="shared" si="236"/>
        <v>l2203</v>
      </c>
    </row>
    <row r="2688" spans="1:14">
      <c r="A2688" s="12" t="s">
        <v>2701</v>
      </c>
      <c r="B2688" s="6" t="str">
        <f t="shared" si="234"/>
        <v>l220307654</v>
      </c>
      <c r="C2688" s="12">
        <v>248377</v>
      </c>
      <c r="D2688" s="12" t="str">
        <f t="shared" si="235"/>
        <v>p-048377</v>
      </c>
      <c r="E2688" s="6" t="str">
        <f>+VLOOKUP($D2688,Sheet3!$B:$I,2,0)</f>
        <v>7.00-12</v>
      </c>
      <c r="F2688" s="6" t="str">
        <f>+VLOOKUP($D2688,Sheet3!$B:$I,3,0)</f>
        <v>LUG</v>
      </c>
      <c r="G2688" s="6" t="str">
        <f>+VLOOKUP($D2688,Sheet3!$B:$I,4,0)</f>
        <v>NUMA</v>
      </c>
      <c r="H2688" s="6">
        <f>+VLOOKUP($D2688,Sheet3!$B:$I,5,0)</f>
        <v>5</v>
      </c>
      <c r="I2688" s="6" t="str">
        <f>+VLOOKUP($D2688,Sheet3!$B:$I,6,0)</f>
        <v>P13X</v>
      </c>
      <c r="J2688" s="6" t="str">
        <f>+VLOOKUP($D2688,Sheet3!$B:$I,7,0)</f>
        <v>NUMA</v>
      </c>
      <c r="K2688" s="6" t="str">
        <f>+VLOOKUP($D2688,Sheet3!$B:$I,8,0)</f>
        <v>PREMIUM</v>
      </c>
      <c r="L2688" s="6" t="str">
        <f t="shared" si="237"/>
        <v>7.00-12LUG NUMA 5 P13X NUMA PREMIUM</v>
      </c>
      <c r="M2688" s="12" t="s">
        <v>15</v>
      </c>
      <c r="N2688" s="12" t="str">
        <f t="shared" si="236"/>
        <v>l2203</v>
      </c>
    </row>
    <row r="2689" spans="1:14">
      <c r="A2689" s="12" t="s">
        <v>2702</v>
      </c>
      <c r="B2689" s="6" t="str">
        <f t="shared" si="234"/>
        <v>l220307787</v>
      </c>
      <c r="C2689" s="12">
        <v>249701</v>
      </c>
      <c r="D2689" s="12" t="str">
        <f t="shared" si="235"/>
        <v>p-049701</v>
      </c>
      <c r="E2689" s="6" t="str">
        <f>+VLOOKUP($D2689,Sheet3!$B:$I,2,0)</f>
        <v>6.00-9</v>
      </c>
      <c r="F2689" s="6" t="str">
        <f>+VLOOKUP($D2689,Sheet3!$B:$I,3,0)</f>
        <v>LUG</v>
      </c>
      <c r="G2689" s="6" t="str">
        <f>+VLOOKUP($D2689,Sheet3!$B:$I,4,0)</f>
        <v>NUMA</v>
      </c>
      <c r="H2689" s="6">
        <f>+VLOOKUP($D2689,Sheet3!$B:$I,5,0)</f>
        <v>4</v>
      </c>
      <c r="I2689" s="6" t="str">
        <f>+VLOOKUP($D2689,Sheet3!$B:$I,6,0)</f>
        <v>P13X</v>
      </c>
      <c r="J2689" s="6" t="str">
        <f>+VLOOKUP($D2689,Sheet3!$B:$I,7,0)</f>
        <v>NUMA</v>
      </c>
      <c r="K2689" s="6" t="str">
        <f>+VLOOKUP($D2689,Sheet3!$B:$I,8,0)</f>
        <v>PREMIUM</v>
      </c>
      <c r="L2689" s="6" t="str">
        <f t="shared" si="237"/>
        <v>6.00-9LUG NUMA 4 P13X NUMA PREMIUM</v>
      </c>
      <c r="M2689" s="12" t="s">
        <v>15</v>
      </c>
      <c r="N2689" s="12" t="str">
        <f t="shared" si="236"/>
        <v>l2203</v>
      </c>
    </row>
    <row r="2690" spans="1:14">
      <c r="A2690" s="12" t="s">
        <v>2703</v>
      </c>
      <c r="B2690" s="6" t="str">
        <f t="shared" si="234"/>
        <v>l220308156</v>
      </c>
      <c r="C2690" s="12">
        <v>249701</v>
      </c>
      <c r="D2690" s="12" t="str">
        <f t="shared" si="235"/>
        <v>p-049701</v>
      </c>
      <c r="E2690" s="6" t="str">
        <f>+VLOOKUP($D2690,Sheet3!$B:$I,2,0)</f>
        <v>6.00-9</v>
      </c>
      <c r="F2690" s="6" t="str">
        <f>+VLOOKUP($D2690,Sheet3!$B:$I,3,0)</f>
        <v>LUG</v>
      </c>
      <c r="G2690" s="6" t="str">
        <f>+VLOOKUP($D2690,Sheet3!$B:$I,4,0)</f>
        <v>NUMA</v>
      </c>
      <c r="H2690" s="6">
        <f>+VLOOKUP($D2690,Sheet3!$B:$I,5,0)</f>
        <v>4</v>
      </c>
      <c r="I2690" s="6" t="str">
        <f>+VLOOKUP($D2690,Sheet3!$B:$I,6,0)</f>
        <v>P13X</v>
      </c>
      <c r="J2690" s="6" t="str">
        <f>+VLOOKUP($D2690,Sheet3!$B:$I,7,0)</f>
        <v>NUMA</v>
      </c>
      <c r="K2690" s="6" t="str">
        <f>+VLOOKUP($D2690,Sheet3!$B:$I,8,0)</f>
        <v>PREMIUM</v>
      </c>
      <c r="L2690" s="6" t="str">
        <f t="shared" si="237"/>
        <v>6.00-9LUG NUMA 4 P13X NUMA PREMIUM</v>
      </c>
      <c r="M2690" s="12" t="s">
        <v>15</v>
      </c>
      <c r="N2690" s="12" t="str">
        <f t="shared" si="236"/>
        <v>l2203</v>
      </c>
    </row>
    <row r="2691" spans="1:14">
      <c r="A2691" s="12" t="s">
        <v>2704</v>
      </c>
      <c r="B2691" s="6" t="str">
        <f t="shared" si="234"/>
        <v>l220308664</v>
      </c>
      <c r="C2691" s="12">
        <v>249701</v>
      </c>
      <c r="D2691" s="12" t="str">
        <f t="shared" si="235"/>
        <v>p-049701</v>
      </c>
      <c r="E2691" s="6" t="str">
        <f>+VLOOKUP($D2691,Sheet3!$B:$I,2,0)</f>
        <v>6.00-9</v>
      </c>
      <c r="F2691" s="6" t="str">
        <f>+VLOOKUP($D2691,Sheet3!$B:$I,3,0)</f>
        <v>LUG</v>
      </c>
      <c r="G2691" s="6" t="str">
        <f>+VLOOKUP($D2691,Sheet3!$B:$I,4,0)</f>
        <v>NUMA</v>
      </c>
      <c r="H2691" s="6">
        <f>+VLOOKUP($D2691,Sheet3!$B:$I,5,0)</f>
        <v>4</v>
      </c>
      <c r="I2691" s="6" t="str">
        <f>+VLOOKUP($D2691,Sheet3!$B:$I,6,0)</f>
        <v>P13X</v>
      </c>
      <c r="J2691" s="6" t="str">
        <f>+VLOOKUP($D2691,Sheet3!$B:$I,7,0)</f>
        <v>NUMA</v>
      </c>
      <c r="K2691" s="6" t="str">
        <f>+VLOOKUP($D2691,Sheet3!$B:$I,8,0)</f>
        <v>PREMIUM</v>
      </c>
      <c r="L2691" s="6" t="str">
        <f t="shared" si="237"/>
        <v>6.00-9LUG NUMA 4 P13X NUMA PREMIUM</v>
      </c>
      <c r="M2691" s="12" t="s">
        <v>15</v>
      </c>
      <c r="N2691" s="12" t="str">
        <f t="shared" si="236"/>
        <v>l2203</v>
      </c>
    </row>
    <row r="2692" spans="1:14">
      <c r="A2692" s="12" t="s">
        <v>2705</v>
      </c>
      <c r="B2692" s="6" t="str">
        <f t="shared" si="234"/>
        <v>l220307454</v>
      </c>
      <c r="C2692" s="12">
        <v>249701</v>
      </c>
      <c r="D2692" s="12" t="str">
        <f t="shared" si="235"/>
        <v>p-049701</v>
      </c>
      <c r="E2692" s="6" t="str">
        <f>+VLOOKUP($D2692,Sheet3!$B:$I,2,0)</f>
        <v>6.00-9</v>
      </c>
      <c r="F2692" s="6" t="str">
        <f>+VLOOKUP($D2692,Sheet3!$B:$I,3,0)</f>
        <v>LUG</v>
      </c>
      <c r="G2692" s="6" t="str">
        <f>+VLOOKUP($D2692,Sheet3!$B:$I,4,0)</f>
        <v>NUMA</v>
      </c>
      <c r="H2692" s="6">
        <f>+VLOOKUP($D2692,Sheet3!$B:$I,5,0)</f>
        <v>4</v>
      </c>
      <c r="I2692" s="6" t="str">
        <f>+VLOOKUP($D2692,Sheet3!$B:$I,6,0)</f>
        <v>P13X</v>
      </c>
      <c r="J2692" s="6" t="str">
        <f>+VLOOKUP($D2692,Sheet3!$B:$I,7,0)</f>
        <v>NUMA</v>
      </c>
      <c r="K2692" s="6" t="str">
        <f>+VLOOKUP($D2692,Sheet3!$B:$I,8,0)</f>
        <v>PREMIUM</v>
      </c>
      <c r="L2692" s="6" t="str">
        <f t="shared" si="237"/>
        <v>6.00-9LUG NUMA 4 P13X NUMA PREMIUM</v>
      </c>
      <c r="M2692" s="12" t="s">
        <v>15</v>
      </c>
      <c r="N2692" s="12" t="str">
        <f t="shared" si="236"/>
        <v>l2203</v>
      </c>
    </row>
    <row r="2693" spans="1:14">
      <c r="A2693" s="12" t="s">
        <v>2706</v>
      </c>
      <c r="B2693" s="6" t="str">
        <f t="shared" si="234"/>
        <v>l220307028</v>
      </c>
      <c r="C2693" s="12">
        <v>249701</v>
      </c>
      <c r="D2693" s="12" t="str">
        <f t="shared" si="235"/>
        <v>p-049701</v>
      </c>
      <c r="E2693" s="6" t="str">
        <f>+VLOOKUP($D2693,Sheet3!$B:$I,2,0)</f>
        <v>6.00-9</v>
      </c>
      <c r="F2693" s="6" t="str">
        <f>+VLOOKUP($D2693,Sheet3!$B:$I,3,0)</f>
        <v>LUG</v>
      </c>
      <c r="G2693" s="6" t="str">
        <f>+VLOOKUP($D2693,Sheet3!$B:$I,4,0)</f>
        <v>NUMA</v>
      </c>
      <c r="H2693" s="6">
        <f>+VLOOKUP($D2693,Sheet3!$B:$I,5,0)</f>
        <v>4</v>
      </c>
      <c r="I2693" s="6" t="str">
        <f>+VLOOKUP($D2693,Sheet3!$B:$I,6,0)</f>
        <v>P13X</v>
      </c>
      <c r="J2693" s="6" t="str">
        <f>+VLOOKUP($D2693,Sheet3!$B:$I,7,0)</f>
        <v>NUMA</v>
      </c>
      <c r="K2693" s="6" t="str">
        <f>+VLOOKUP($D2693,Sheet3!$B:$I,8,0)</f>
        <v>PREMIUM</v>
      </c>
      <c r="L2693" s="6" t="str">
        <f t="shared" si="237"/>
        <v>6.00-9LUG NUMA 4 P13X NUMA PREMIUM</v>
      </c>
      <c r="M2693" s="12" t="s">
        <v>15</v>
      </c>
      <c r="N2693" s="12" t="str">
        <f t="shared" si="236"/>
        <v>l2203</v>
      </c>
    </row>
    <row r="2694" spans="1:14">
      <c r="A2694" s="12" t="s">
        <v>2707</v>
      </c>
      <c r="B2694" s="6" t="str">
        <f t="shared" si="234"/>
        <v>l220308553</v>
      </c>
      <c r="C2694" s="12">
        <v>249701</v>
      </c>
      <c r="D2694" s="12" t="str">
        <f t="shared" si="235"/>
        <v>p-049701</v>
      </c>
      <c r="E2694" s="6" t="str">
        <f>+VLOOKUP($D2694,Sheet3!$B:$I,2,0)</f>
        <v>6.00-9</v>
      </c>
      <c r="F2694" s="6" t="str">
        <f>+VLOOKUP($D2694,Sheet3!$B:$I,3,0)</f>
        <v>LUG</v>
      </c>
      <c r="G2694" s="6" t="str">
        <f>+VLOOKUP($D2694,Sheet3!$B:$I,4,0)</f>
        <v>NUMA</v>
      </c>
      <c r="H2694" s="6">
        <f>+VLOOKUP($D2694,Sheet3!$B:$I,5,0)</f>
        <v>4</v>
      </c>
      <c r="I2694" s="6" t="str">
        <f>+VLOOKUP($D2694,Sheet3!$B:$I,6,0)</f>
        <v>P13X</v>
      </c>
      <c r="J2694" s="6" t="str">
        <f>+VLOOKUP($D2694,Sheet3!$B:$I,7,0)</f>
        <v>NUMA</v>
      </c>
      <c r="K2694" s="6" t="str">
        <f>+VLOOKUP($D2694,Sheet3!$B:$I,8,0)</f>
        <v>PREMIUM</v>
      </c>
      <c r="L2694" s="6" t="str">
        <f t="shared" si="237"/>
        <v>6.00-9LUG NUMA 4 P13X NUMA PREMIUM</v>
      </c>
      <c r="M2694" s="12" t="s">
        <v>15</v>
      </c>
      <c r="N2694" s="12" t="str">
        <f t="shared" si="236"/>
        <v>l2203</v>
      </c>
    </row>
    <row r="2695" spans="1:14">
      <c r="A2695" s="12" t="s">
        <v>2708</v>
      </c>
      <c r="B2695" s="6" t="str">
        <f t="shared" si="234"/>
        <v>l220307505</v>
      </c>
      <c r="C2695" s="12">
        <v>248377</v>
      </c>
      <c r="D2695" s="12" t="str">
        <f t="shared" si="235"/>
        <v>p-048377</v>
      </c>
      <c r="E2695" s="6" t="str">
        <f>+VLOOKUP($D2695,Sheet3!$B:$I,2,0)</f>
        <v>7.00-12</v>
      </c>
      <c r="F2695" s="6" t="str">
        <f>+VLOOKUP($D2695,Sheet3!$B:$I,3,0)</f>
        <v>LUG</v>
      </c>
      <c r="G2695" s="6" t="str">
        <f>+VLOOKUP($D2695,Sheet3!$B:$I,4,0)</f>
        <v>NUMA</v>
      </c>
      <c r="H2695" s="6">
        <f>+VLOOKUP($D2695,Sheet3!$B:$I,5,0)</f>
        <v>5</v>
      </c>
      <c r="I2695" s="6" t="str">
        <f>+VLOOKUP($D2695,Sheet3!$B:$I,6,0)</f>
        <v>P13X</v>
      </c>
      <c r="J2695" s="6" t="str">
        <f>+VLOOKUP($D2695,Sheet3!$B:$I,7,0)</f>
        <v>NUMA</v>
      </c>
      <c r="K2695" s="6" t="str">
        <f>+VLOOKUP($D2695,Sheet3!$B:$I,8,0)</f>
        <v>PREMIUM</v>
      </c>
      <c r="L2695" s="6" t="str">
        <f t="shared" si="237"/>
        <v>7.00-12LUG NUMA 5 P13X NUMA PREMIUM</v>
      </c>
      <c r="M2695" s="12" t="s">
        <v>15</v>
      </c>
      <c r="N2695" s="12" t="str">
        <f t="shared" si="236"/>
        <v>l2203</v>
      </c>
    </row>
    <row r="2696" spans="1:14">
      <c r="A2696" s="12" t="s">
        <v>2709</v>
      </c>
      <c r="B2696" s="6" t="str">
        <f t="shared" si="234"/>
        <v>l220309117</v>
      </c>
      <c r="C2696" s="12">
        <v>248377</v>
      </c>
      <c r="D2696" s="12" t="str">
        <f t="shared" si="235"/>
        <v>p-048377</v>
      </c>
      <c r="E2696" s="6" t="str">
        <f>+VLOOKUP($D2696,Sheet3!$B:$I,2,0)</f>
        <v>7.00-12</v>
      </c>
      <c r="F2696" s="6" t="str">
        <f>+VLOOKUP($D2696,Sheet3!$B:$I,3,0)</f>
        <v>LUG</v>
      </c>
      <c r="G2696" s="6" t="str">
        <f>+VLOOKUP($D2696,Sheet3!$B:$I,4,0)</f>
        <v>NUMA</v>
      </c>
      <c r="H2696" s="6">
        <f>+VLOOKUP($D2696,Sheet3!$B:$I,5,0)</f>
        <v>5</v>
      </c>
      <c r="I2696" s="6" t="str">
        <f>+VLOOKUP($D2696,Sheet3!$B:$I,6,0)</f>
        <v>P13X</v>
      </c>
      <c r="J2696" s="6" t="str">
        <f>+VLOOKUP($D2696,Sheet3!$B:$I,7,0)</f>
        <v>NUMA</v>
      </c>
      <c r="K2696" s="6" t="str">
        <f>+VLOOKUP($D2696,Sheet3!$B:$I,8,0)</f>
        <v>PREMIUM</v>
      </c>
      <c r="L2696" s="6" t="str">
        <f t="shared" si="237"/>
        <v>7.00-12LUG NUMA 5 P13X NUMA PREMIUM</v>
      </c>
      <c r="M2696" s="12" t="s">
        <v>15</v>
      </c>
      <c r="N2696" s="12" t="str">
        <f t="shared" si="236"/>
        <v>l2203</v>
      </c>
    </row>
    <row r="2697" spans="1:14">
      <c r="A2697" s="12" t="s">
        <v>2710</v>
      </c>
      <c r="B2697" s="6" t="str">
        <f t="shared" si="234"/>
        <v>l220308235</v>
      </c>
      <c r="C2697" s="12">
        <v>248377</v>
      </c>
      <c r="D2697" s="12" t="str">
        <f t="shared" si="235"/>
        <v>p-048377</v>
      </c>
      <c r="E2697" s="6" t="str">
        <f>+VLOOKUP($D2697,Sheet3!$B:$I,2,0)</f>
        <v>7.00-12</v>
      </c>
      <c r="F2697" s="6" t="str">
        <f>+VLOOKUP($D2697,Sheet3!$B:$I,3,0)</f>
        <v>LUG</v>
      </c>
      <c r="G2697" s="6" t="str">
        <f>+VLOOKUP($D2697,Sheet3!$B:$I,4,0)</f>
        <v>NUMA</v>
      </c>
      <c r="H2697" s="6">
        <f>+VLOOKUP($D2697,Sheet3!$B:$I,5,0)</f>
        <v>5</v>
      </c>
      <c r="I2697" s="6" t="str">
        <f>+VLOOKUP($D2697,Sheet3!$B:$I,6,0)</f>
        <v>P13X</v>
      </c>
      <c r="J2697" s="6" t="str">
        <f>+VLOOKUP($D2697,Sheet3!$B:$I,7,0)</f>
        <v>NUMA</v>
      </c>
      <c r="K2697" s="6" t="str">
        <f>+VLOOKUP($D2697,Sheet3!$B:$I,8,0)</f>
        <v>PREMIUM</v>
      </c>
      <c r="L2697" s="6" t="str">
        <f t="shared" si="237"/>
        <v>7.00-12LUG NUMA 5 P13X NUMA PREMIUM</v>
      </c>
      <c r="M2697" s="12" t="s">
        <v>15</v>
      </c>
      <c r="N2697" s="12" t="str">
        <f t="shared" si="236"/>
        <v>l2203</v>
      </c>
    </row>
    <row r="2698" spans="1:14">
      <c r="A2698" s="12" t="s">
        <v>2711</v>
      </c>
      <c r="B2698" s="6" t="str">
        <f t="shared" si="234"/>
        <v>l220308999</v>
      </c>
      <c r="C2698" s="12">
        <v>248377</v>
      </c>
      <c r="D2698" s="12" t="str">
        <f t="shared" si="235"/>
        <v>p-048377</v>
      </c>
      <c r="E2698" s="6" t="str">
        <f>+VLOOKUP($D2698,Sheet3!$B:$I,2,0)</f>
        <v>7.00-12</v>
      </c>
      <c r="F2698" s="6" t="str">
        <f>+VLOOKUP($D2698,Sheet3!$B:$I,3,0)</f>
        <v>LUG</v>
      </c>
      <c r="G2698" s="6" t="str">
        <f>+VLOOKUP($D2698,Sheet3!$B:$I,4,0)</f>
        <v>NUMA</v>
      </c>
      <c r="H2698" s="6">
        <f>+VLOOKUP($D2698,Sheet3!$B:$I,5,0)</f>
        <v>5</v>
      </c>
      <c r="I2698" s="6" t="str">
        <f>+VLOOKUP($D2698,Sheet3!$B:$I,6,0)</f>
        <v>P13X</v>
      </c>
      <c r="J2698" s="6" t="str">
        <f>+VLOOKUP($D2698,Sheet3!$B:$I,7,0)</f>
        <v>NUMA</v>
      </c>
      <c r="K2698" s="6" t="str">
        <f>+VLOOKUP($D2698,Sheet3!$B:$I,8,0)</f>
        <v>PREMIUM</v>
      </c>
      <c r="L2698" s="6" t="str">
        <f t="shared" si="237"/>
        <v>7.00-12LUG NUMA 5 P13X NUMA PREMIUM</v>
      </c>
      <c r="M2698" s="12" t="s">
        <v>15</v>
      </c>
      <c r="N2698" s="12" t="str">
        <f t="shared" si="236"/>
        <v>l2203</v>
      </c>
    </row>
    <row r="2699" spans="1:14">
      <c r="A2699" s="12" t="s">
        <v>2712</v>
      </c>
      <c r="B2699" s="6" t="str">
        <f t="shared" si="234"/>
        <v>l220308360</v>
      </c>
      <c r="C2699" s="12">
        <v>248377</v>
      </c>
      <c r="D2699" s="12" t="str">
        <f t="shared" si="235"/>
        <v>p-048377</v>
      </c>
      <c r="E2699" s="6" t="str">
        <f>+VLOOKUP($D2699,Sheet3!$B:$I,2,0)</f>
        <v>7.00-12</v>
      </c>
      <c r="F2699" s="6" t="str">
        <f>+VLOOKUP($D2699,Sheet3!$B:$I,3,0)</f>
        <v>LUG</v>
      </c>
      <c r="G2699" s="6" t="str">
        <f>+VLOOKUP($D2699,Sheet3!$B:$I,4,0)</f>
        <v>NUMA</v>
      </c>
      <c r="H2699" s="6">
        <f>+VLOOKUP($D2699,Sheet3!$B:$I,5,0)</f>
        <v>5</v>
      </c>
      <c r="I2699" s="6" t="str">
        <f>+VLOOKUP($D2699,Sheet3!$B:$I,6,0)</f>
        <v>P13X</v>
      </c>
      <c r="J2699" s="6" t="str">
        <f>+VLOOKUP($D2699,Sheet3!$B:$I,7,0)</f>
        <v>NUMA</v>
      </c>
      <c r="K2699" s="6" t="str">
        <f>+VLOOKUP($D2699,Sheet3!$B:$I,8,0)</f>
        <v>PREMIUM</v>
      </c>
      <c r="L2699" s="6" t="str">
        <f t="shared" si="237"/>
        <v>7.00-12LUG NUMA 5 P13X NUMA PREMIUM</v>
      </c>
      <c r="M2699" s="12" t="s">
        <v>15</v>
      </c>
      <c r="N2699" s="12" t="str">
        <f t="shared" si="236"/>
        <v>l2203</v>
      </c>
    </row>
    <row r="2700" spans="1:14">
      <c r="A2700" s="12" t="s">
        <v>2713</v>
      </c>
      <c r="B2700" s="6" t="str">
        <f t="shared" si="234"/>
        <v>l220308935</v>
      </c>
      <c r="C2700" s="12">
        <v>248377</v>
      </c>
      <c r="D2700" s="12" t="str">
        <f t="shared" si="235"/>
        <v>p-048377</v>
      </c>
      <c r="E2700" s="6" t="str">
        <f>+VLOOKUP($D2700,Sheet3!$B:$I,2,0)</f>
        <v>7.00-12</v>
      </c>
      <c r="F2700" s="6" t="str">
        <f>+VLOOKUP($D2700,Sheet3!$B:$I,3,0)</f>
        <v>LUG</v>
      </c>
      <c r="G2700" s="6" t="str">
        <f>+VLOOKUP($D2700,Sheet3!$B:$I,4,0)</f>
        <v>NUMA</v>
      </c>
      <c r="H2700" s="6">
        <f>+VLOOKUP($D2700,Sheet3!$B:$I,5,0)</f>
        <v>5</v>
      </c>
      <c r="I2700" s="6" t="str">
        <f>+VLOOKUP($D2700,Sheet3!$B:$I,6,0)</f>
        <v>P13X</v>
      </c>
      <c r="J2700" s="6" t="str">
        <f>+VLOOKUP($D2700,Sheet3!$B:$I,7,0)</f>
        <v>NUMA</v>
      </c>
      <c r="K2700" s="6" t="str">
        <f>+VLOOKUP($D2700,Sheet3!$B:$I,8,0)</f>
        <v>PREMIUM</v>
      </c>
      <c r="L2700" s="6" t="str">
        <f t="shared" si="237"/>
        <v>7.00-12LUG NUMA 5 P13X NUMA PREMIUM</v>
      </c>
      <c r="M2700" s="12" t="s">
        <v>15</v>
      </c>
      <c r="N2700" s="12" t="str">
        <f t="shared" si="236"/>
        <v>l2203</v>
      </c>
    </row>
    <row r="2701" spans="1:14">
      <c r="A2701" s="12" t="s">
        <v>2714</v>
      </c>
      <c r="B2701" s="6" t="str">
        <f t="shared" si="234"/>
        <v>l220309130</v>
      </c>
      <c r="C2701" s="12">
        <v>249701</v>
      </c>
      <c r="D2701" s="12" t="str">
        <f t="shared" si="235"/>
        <v>p-049701</v>
      </c>
      <c r="E2701" s="6" t="str">
        <f>+VLOOKUP($D2701,Sheet3!$B:$I,2,0)</f>
        <v>6.00-9</v>
      </c>
      <c r="F2701" s="6" t="str">
        <f>+VLOOKUP($D2701,Sheet3!$B:$I,3,0)</f>
        <v>LUG</v>
      </c>
      <c r="G2701" s="6" t="str">
        <f>+VLOOKUP($D2701,Sheet3!$B:$I,4,0)</f>
        <v>NUMA</v>
      </c>
      <c r="H2701" s="6">
        <f>+VLOOKUP($D2701,Sheet3!$B:$I,5,0)</f>
        <v>4</v>
      </c>
      <c r="I2701" s="6" t="str">
        <f>+VLOOKUP($D2701,Sheet3!$B:$I,6,0)</f>
        <v>P13X</v>
      </c>
      <c r="J2701" s="6" t="str">
        <f>+VLOOKUP($D2701,Sheet3!$B:$I,7,0)</f>
        <v>NUMA</v>
      </c>
      <c r="K2701" s="6" t="str">
        <f>+VLOOKUP($D2701,Sheet3!$B:$I,8,0)</f>
        <v>PREMIUM</v>
      </c>
      <c r="L2701" s="6" t="str">
        <f t="shared" si="237"/>
        <v>6.00-9LUG NUMA 4 P13X NUMA PREMIUM</v>
      </c>
      <c r="M2701" s="12" t="s">
        <v>15</v>
      </c>
      <c r="N2701" s="12" t="str">
        <f t="shared" si="236"/>
        <v>l2203</v>
      </c>
    </row>
    <row r="2702" spans="1:14">
      <c r="A2702" s="12" t="s">
        <v>2715</v>
      </c>
      <c r="B2702" s="6" t="str">
        <f t="shared" si="234"/>
        <v>l220308979</v>
      </c>
      <c r="C2702" s="12">
        <v>249701</v>
      </c>
      <c r="D2702" s="12" t="str">
        <f t="shared" si="235"/>
        <v>p-049701</v>
      </c>
      <c r="E2702" s="6" t="str">
        <f>+VLOOKUP($D2702,Sheet3!$B:$I,2,0)</f>
        <v>6.00-9</v>
      </c>
      <c r="F2702" s="6" t="str">
        <f>+VLOOKUP($D2702,Sheet3!$B:$I,3,0)</f>
        <v>LUG</v>
      </c>
      <c r="G2702" s="6" t="str">
        <f>+VLOOKUP($D2702,Sheet3!$B:$I,4,0)</f>
        <v>NUMA</v>
      </c>
      <c r="H2702" s="6">
        <f>+VLOOKUP($D2702,Sheet3!$B:$I,5,0)</f>
        <v>4</v>
      </c>
      <c r="I2702" s="6" t="str">
        <f>+VLOOKUP($D2702,Sheet3!$B:$I,6,0)</f>
        <v>P13X</v>
      </c>
      <c r="J2702" s="6" t="str">
        <f>+VLOOKUP($D2702,Sheet3!$B:$I,7,0)</f>
        <v>NUMA</v>
      </c>
      <c r="K2702" s="6" t="str">
        <f>+VLOOKUP($D2702,Sheet3!$B:$I,8,0)</f>
        <v>PREMIUM</v>
      </c>
      <c r="L2702" s="6" t="str">
        <f t="shared" si="237"/>
        <v>6.00-9LUG NUMA 4 P13X NUMA PREMIUM</v>
      </c>
      <c r="M2702" s="12" t="s">
        <v>15</v>
      </c>
      <c r="N2702" s="12" t="str">
        <f t="shared" si="236"/>
        <v>l2203</v>
      </c>
    </row>
    <row r="2703" spans="1:14">
      <c r="A2703" s="12" t="s">
        <v>2716</v>
      </c>
      <c r="B2703" s="6" t="str">
        <f t="shared" si="234"/>
        <v>l220308950</v>
      </c>
      <c r="C2703" s="12">
        <v>249701</v>
      </c>
      <c r="D2703" s="12" t="str">
        <f t="shared" si="235"/>
        <v>p-049701</v>
      </c>
      <c r="E2703" s="6" t="str">
        <f>+VLOOKUP($D2703,Sheet3!$B:$I,2,0)</f>
        <v>6.00-9</v>
      </c>
      <c r="F2703" s="6" t="str">
        <f>+VLOOKUP($D2703,Sheet3!$B:$I,3,0)</f>
        <v>LUG</v>
      </c>
      <c r="G2703" s="6" t="str">
        <f>+VLOOKUP($D2703,Sheet3!$B:$I,4,0)</f>
        <v>NUMA</v>
      </c>
      <c r="H2703" s="6">
        <f>+VLOOKUP($D2703,Sheet3!$B:$I,5,0)</f>
        <v>4</v>
      </c>
      <c r="I2703" s="6" t="str">
        <f>+VLOOKUP($D2703,Sheet3!$B:$I,6,0)</f>
        <v>P13X</v>
      </c>
      <c r="J2703" s="6" t="str">
        <f>+VLOOKUP($D2703,Sheet3!$B:$I,7,0)</f>
        <v>NUMA</v>
      </c>
      <c r="K2703" s="6" t="str">
        <f>+VLOOKUP($D2703,Sheet3!$B:$I,8,0)</f>
        <v>PREMIUM</v>
      </c>
      <c r="L2703" s="6" t="str">
        <f t="shared" si="237"/>
        <v>6.00-9LUG NUMA 4 P13X NUMA PREMIUM</v>
      </c>
      <c r="M2703" s="12" t="s">
        <v>15</v>
      </c>
      <c r="N2703" s="12" t="str">
        <f t="shared" si="236"/>
        <v>l2203</v>
      </c>
    </row>
    <row r="2704" spans="1:14">
      <c r="A2704" s="12" t="s">
        <v>2717</v>
      </c>
      <c r="B2704" s="6" t="str">
        <f t="shared" si="234"/>
        <v>l220309041</v>
      </c>
      <c r="C2704" s="12">
        <v>249701</v>
      </c>
      <c r="D2704" s="12" t="str">
        <f t="shared" si="235"/>
        <v>p-049701</v>
      </c>
      <c r="E2704" s="6" t="str">
        <f>+VLOOKUP($D2704,Sheet3!$B:$I,2,0)</f>
        <v>6.00-9</v>
      </c>
      <c r="F2704" s="6" t="str">
        <f>+VLOOKUP($D2704,Sheet3!$B:$I,3,0)</f>
        <v>LUG</v>
      </c>
      <c r="G2704" s="6" t="str">
        <f>+VLOOKUP($D2704,Sheet3!$B:$I,4,0)</f>
        <v>NUMA</v>
      </c>
      <c r="H2704" s="6">
        <f>+VLOOKUP($D2704,Sheet3!$B:$I,5,0)</f>
        <v>4</v>
      </c>
      <c r="I2704" s="6" t="str">
        <f>+VLOOKUP($D2704,Sheet3!$B:$I,6,0)</f>
        <v>P13X</v>
      </c>
      <c r="J2704" s="6" t="str">
        <f>+VLOOKUP($D2704,Sheet3!$B:$I,7,0)</f>
        <v>NUMA</v>
      </c>
      <c r="K2704" s="6" t="str">
        <f>+VLOOKUP($D2704,Sheet3!$B:$I,8,0)</f>
        <v>PREMIUM</v>
      </c>
      <c r="L2704" s="6" t="str">
        <f t="shared" si="237"/>
        <v>6.00-9LUG NUMA 4 P13X NUMA PREMIUM</v>
      </c>
      <c r="M2704" s="12" t="s">
        <v>15</v>
      </c>
      <c r="N2704" s="12" t="str">
        <f t="shared" si="236"/>
        <v>l2203</v>
      </c>
    </row>
    <row r="2705" spans="1:14">
      <c r="A2705" s="12" t="s">
        <v>2718</v>
      </c>
      <c r="B2705" s="6" t="str">
        <f t="shared" si="234"/>
        <v>l220309077</v>
      </c>
      <c r="C2705" s="12">
        <v>249701</v>
      </c>
      <c r="D2705" s="12" t="str">
        <f t="shared" si="235"/>
        <v>p-049701</v>
      </c>
      <c r="E2705" s="6" t="str">
        <f>+VLOOKUP($D2705,Sheet3!$B:$I,2,0)</f>
        <v>6.00-9</v>
      </c>
      <c r="F2705" s="6" t="str">
        <f>+VLOOKUP($D2705,Sheet3!$B:$I,3,0)</f>
        <v>LUG</v>
      </c>
      <c r="G2705" s="6" t="str">
        <f>+VLOOKUP($D2705,Sheet3!$B:$I,4,0)</f>
        <v>NUMA</v>
      </c>
      <c r="H2705" s="6">
        <f>+VLOOKUP($D2705,Sheet3!$B:$I,5,0)</f>
        <v>4</v>
      </c>
      <c r="I2705" s="6" t="str">
        <f>+VLOOKUP($D2705,Sheet3!$B:$I,6,0)</f>
        <v>P13X</v>
      </c>
      <c r="J2705" s="6" t="str">
        <f>+VLOOKUP($D2705,Sheet3!$B:$I,7,0)</f>
        <v>NUMA</v>
      </c>
      <c r="K2705" s="6" t="str">
        <f>+VLOOKUP($D2705,Sheet3!$B:$I,8,0)</f>
        <v>PREMIUM</v>
      </c>
      <c r="L2705" s="6" t="str">
        <f t="shared" si="237"/>
        <v>6.00-9LUG NUMA 4 P13X NUMA PREMIUM</v>
      </c>
      <c r="M2705" s="12" t="s">
        <v>15</v>
      </c>
      <c r="N2705" s="12" t="str">
        <f t="shared" si="236"/>
        <v>l2203</v>
      </c>
    </row>
    <row r="2706" spans="1:14">
      <c r="A2706" s="12" t="s">
        <v>2719</v>
      </c>
      <c r="B2706" s="6" t="str">
        <f t="shared" si="234"/>
        <v>l220309065</v>
      </c>
      <c r="C2706" s="12">
        <v>250633</v>
      </c>
      <c r="D2706" s="12" t="str">
        <f t="shared" si="235"/>
        <v>p-050633</v>
      </c>
      <c r="E2706" s="6" t="str">
        <f>+VLOOKUP($D2706,Sheet3!$B:$I,2,0)</f>
        <v>6.50-10</v>
      </c>
      <c r="F2706" s="6" t="str">
        <f>+VLOOKUP($D2706,Sheet3!$B:$I,3,0)</f>
        <v>LUG</v>
      </c>
      <c r="G2706" s="6" t="str">
        <f>+VLOOKUP($D2706,Sheet3!$B:$I,4,0)</f>
        <v>NUMA</v>
      </c>
      <c r="H2706" s="6">
        <f>+VLOOKUP($D2706,Sheet3!$B:$I,5,0)</f>
        <v>5</v>
      </c>
      <c r="I2706" s="6" t="str">
        <f>+VLOOKUP($D2706,Sheet3!$B:$I,6,0)</f>
        <v>P13X</v>
      </c>
      <c r="J2706" s="6" t="str">
        <f>+VLOOKUP($D2706,Sheet3!$B:$I,7,0)</f>
        <v>NUMA</v>
      </c>
      <c r="K2706" s="6" t="str">
        <f>+VLOOKUP($D2706,Sheet3!$B:$I,8,0)</f>
        <v>PREMIUM</v>
      </c>
      <c r="L2706" s="6" t="str">
        <f t="shared" si="237"/>
        <v>6.50-10LUG NUMA 5 P13X NUMA PREMIUM</v>
      </c>
      <c r="M2706" s="12" t="s">
        <v>15</v>
      </c>
      <c r="N2706" s="12" t="str">
        <f t="shared" si="236"/>
        <v>l2203</v>
      </c>
    </row>
    <row r="2707" spans="1:14">
      <c r="A2707" s="12" t="s">
        <v>2720</v>
      </c>
      <c r="B2707" s="6" t="str">
        <f t="shared" si="234"/>
        <v>l220308762</v>
      </c>
      <c r="C2707" s="12">
        <v>249701</v>
      </c>
      <c r="D2707" s="12" t="str">
        <f t="shared" si="235"/>
        <v>p-049701</v>
      </c>
      <c r="E2707" s="6" t="str">
        <f>+VLOOKUP($D2707,Sheet3!$B:$I,2,0)</f>
        <v>6.00-9</v>
      </c>
      <c r="F2707" s="6" t="str">
        <f>+VLOOKUP($D2707,Sheet3!$B:$I,3,0)</f>
        <v>LUG</v>
      </c>
      <c r="G2707" s="6" t="str">
        <f>+VLOOKUP($D2707,Sheet3!$B:$I,4,0)</f>
        <v>NUMA</v>
      </c>
      <c r="H2707" s="6">
        <f>+VLOOKUP($D2707,Sheet3!$B:$I,5,0)</f>
        <v>4</v>
      </c>
      <c r="I2707" s="6" t="str">
        <f>+VLOOKUP($D2707,Sheet3!$B:$I,6,0)</f>
        <v>P13X</v>
      </c>
      <c r="J2707" s="6" t="str">
        <f>+VLOOKUP($D2707,Sheet3!$B:$I,7,0)</f>
        <v>NUMA</v>
      </c>
      <c r="K2707" s="6" t="str">
        <f>+VLOOKUP($D2707,Sheet3!$B:$I,8,0)</f>
        <v>PREMIUM</v>
      </c>
      <c r="L2707" s="6" t="str">
        <f t="shared" si="237"/>
        <v>6.00-9LUG NUMA 4 P13X NUMA PREMIUM</v>
      </c>
      <c r="M2707" s="12" t="s">
        <v>15</v>
      </c>
      <c r="N2707" s="12" t="str">
        <f t="shared" si="236"/>
        <v>l2203</v>
      </c>
    </row>
    <row r="2708" spans="1:14">
      <c r="A2708" s="12" t="s">
        <v>2721</v>
      </c>
      <c r="B2708" s="6" t="str">
        <f t="shared" si="234"/>
        <v>l220309014</v>
      </c>
      <c r="C2708" s="12">
        <v>249701</v>
      </c>
      <c r="D2708" s="12" t="str">
        <f t="shared" si="235"/>
        <v>p-049701</v>
      </c>
      <c r="E2708" s="6" t="str">
        <f>+VLOOKUP($D2708,Sheet3!$B:$I,2,0)</f>
        <v>6.00-9</v>
      </c>
      <c r="F2708" s="6" t="str">
        <f>+VLOOKUP($D2708,Sheet3!$B:$I,3,0)</f>
        <v>LUG</v>
      </c>
      <c r="G2708" s="6" t="str">
        <f>+VLOOKUP($D2708,Sheet3!$B:$I,4,0)</f>
        <v>NUMA</v>
      </c>
      <c r="H2708" s="6">
        <f>+VLOOKUP($D2708,Sheet3!$B:$I,5,0)</f>
        <v>4</v>
      </c>
      <c r="I2708" s="6" t="str">
        <f>+VLOOKUP($D2708,Sheet3!$B:$I,6,0)</f>
        <v>P13X</v>
      </c>
      <c r="J2708" s="6" t="str">
        <f>+VLOOKUP($D2708,Sheet3!$B:$I,7,0)</f>
        <v>NUMA</v>
      </c>
      <c r="K2708" s="6" t="str">
        <f>+VLOOKUP($D2708,Sheet3!$B:$I,8,0)</f>
        <v>PREMIUM</v>
      </c>
      <c r="L2708" s="6" t="str">
        <f t="shared" si="237"/>
        <v>6.00-9LUG NUMA 4 P13X NUMA PREMIUM</v>
      </c>
      <c r="M2708" s="12" t="s">
        <v>15</v>
      </c>
      <c r="N2708" s="12" t="str">
        <f t="shared" si="236"/>
        <v>l2203</v>
      </c>
    </row>
    <row r="2709" spans="1:14">
      <c r="A2709" s="12" t="s">
        <v>2722</v>
      </c>
      <c r="B2709" s="6" t="str">
        <f t="shared" si="234"/>
        <v>l220308916</v>
      </c>
      <c r="C2709" s="12">
        <v>249701</v>
      </c>
      <c r="D2709" s="12" t="str">
        <f t="shared" si="235"/>
        <v>p-049701</v>
      </c>
      <c r="E2709" s="6" t="str">
        <f>+VLOOKUP($D2709,Sheet3!$B:$I,2,0)</f>
        <v>6.00-9</v>
      </c>
      <c r="F2709" s="6" t="str">
        <f>+VLOOKUP($D2709,Sheet3!$B:$I,3,0)</f>
        <v>LUG</v>
      </c>
      <c r="G2709" s="6" t="str">
        <f>+VLOOKUP($D2709,Sheet3!$B:$I,4,0)</f>
        <v>NUMA</v>
      </c>
      <c r="H2709" s="6">
        <f>+VLOOKUP($D2709,Sheet3!$B:$I,5,0)</f>
        <v>4</v>
      </c>
      <c r="I2709" s="6" t="str">
        <f>+VLOOKUP($D2709,Sheet3!$B:$I,6,0)</f>
        <v>P13X</v>
      </c>
      <c r="J2709" s="6" t="str">
        <f>+VLOOKUP($D2709,Sheet3!$B:$I,7,0)</f>
        <v>NUMA</v>
      </c>
      <c r="K2709" s="6" t="str">
        <f>+VLOOKUP($D2709,Sheet3!$B:$I,8,0)</f>
        <v>PREMIUM</v>
      </c>
      <c r="L2709" s="6" t="str">
        <f t="shared" si="237"/>
        <v>6.00-9LUG NUMA 4 P13X NUMA PREMIUM</v>
      </c>
      <c r="M2709" s="12" t="s">
        <v>15</v>
      </c>
      <c r="N2709" s="12" t="str">
        <f t="shared" si="236"/>
        <v>l2203</v>
      </c>
    </row>
    <row r="2710" spans="1:14">
      <c r="A2710" s="12" t="s">
        <v>2723</v>
      </c>
      <c r="B2710" s="6" t="str">
        <f t="shared" si="234"/>
        <v>l220309040</v>
      </c>
      <c r="C2710" s="12">
        <v>249308</v>
      </c>
      <c r="D2710" s="12" t="str">
        <f t="shared" si="235"/>
        <v>p-049308</v>
      </c>
      <c r="E2710" s="6" t="str">
        <f>+VLOOKUP($D2710,Sheet3!$B:$I,2,0)</f>
        <v>6.00-9</v>
      </c>
      <c r="F2710" s="6" t="str">
        <f>+VLOOKUP($D2710,Sheet3!$B:$I,3,0)</f>
        <v>LUG</v>
      </c>
      <c r="G2710" s="6" t="str">
        <f>+VLOOKUP($D2710,Sheet3!$B:$I,4,0)</f>
        <v>NUMA</v>
      </c>
      <c r="H2710" s="6">
        <f>+VLOOKUP($D2710,Sheet3!$B:$I,5,0)</f>
        <v>4</v>
      </c>
      <c r="I2710" s="6" t="str">
        <f>+VLOOKUP($D2710,Sheet3!$B:$I,6,0)</f>
        <v>M12X</v>
      </c>
      <c r="J2710" s="6" t="str">
        <f>+VLOOKUP($D2710,Sheet3!$B:$I,7,0)</f>
        <v>NUMA</v>
      </c>
      <c r="K2710" s="6" t="str">
        <f>+VLOOKUP($D2710,Sheet3!$B:$I,8,0)</f>
        <v>FORTE</v>
      </c>
      <c r="L2710" s="6" t="str">
        <f t="shared" si="237"/>
        <v>6.00-9LUG NUMA 4 M12X NUMA FORTE</v>
      </c>
      <c r="M2710" s="12" t="s">
        <v>15</v>
      </c>
      <c r="N2710" s="12" t="str">
        <f t="shared" si="236"/>
        <v>l2203</v>
      </c>
    </row>
    <row r="2711" spans="1:14">
      <c r="A2711" s="12" t="s">
        <v>2724</v>
      </c>
      <c r="B2711" s="6" t="str">
        <f t="shared" si="234"/>
        <v>l220307788</v>
      </c>
      <c r="C2711" s="12">
        <v>249701</v>
      </c>
      <c r="D2711" s="12" t="str">
        <f t="shared" si="235"/>
        <v>p-049701</v>
      </c>
      <c r="E2711" s="6" t="str">
        <f>+VLOOKUP($D2711,Sheet3!$B:$I,2,0)</f>
        <v>6.00-9</v>
      </c>
      <c r="F2711" s="6" t="str">
        <f>+VLOOKUP($D2711,Sheet3!$B:$I,3,0)</f>
        <v>LUG</v>
      </c>
      <c r="G2711" s="6" t="str">
        <f>+VLOOKUP($D2711,Sheet3!$B:$I,4,0)</f>
        <v>NUMA</v>
      </c>
      <c r="H2711" s="6">
        <f>+VLOOKUP($D2711,Sheet3!$B:$I,5,0)</f>
        <v>4</v>
      </c>
      <c r="I2711" s="6" t="str">
        <f>+VLOOKUP($D2711,Sheet3!$B:$I,6,0)</f>
        <v>P13X</v>
      </c>
      <c r="J2711" s="6" t="str">
        <f>+VLOOKUP($D2711,Sheet3!$B:$I,7,0)</f>
        <v>NUMA</v>
      </c>
      <c r="K2711" s="6" t="str">
        <f>+VLOOKUP($D2711,Sheet3!$B:$I,8,0)</f>
        <v>PREMIUM</v>
      </c>
      <c r="L2711" s="6" t="str">
        <f t="shared" si="237"/>
        <v>6.00-9LUG NUMA 4 P13X NUMA PREMIUM</v>
      </c>
      <c r="M2711" s="12" t="s">
        <v>15</v>
      </c>
      <c r="N2711" s="12" t="str">
        <f t="shared" si="236"/>
        <v>l2203</v>
      </c>
    </row>
    <row r="2712" spans="1:14">
      <c r="A2712" s="12" t="s">
        <v>2725</v>
      </c>
      <c r="B2712" s="6" t="str">
        <f t="shared" si="234"/>
        <v>l220308492</v>
      </c>
      <c r="C2712" s="12">
        <v>249701</v>
      </c>
      <c r="D2712" s="12" t="str">
        <f t="shared" si="235"/>
        <v>p-049701</v>
      </c>
      <c r="E2712" s="6" t="str">
        <f>+VLOOKUP($D2712,Sheet3!$B:$I,2,0)</f>
        <v>6.00-9</v>
      </c>
      <c r="F2712" s="6" t="str">
        <f>+VLOOKUP($D2712,Sheet3!$B:$I,3,0)</f>
        <v>LUG</v>
      </c>
      <c r="G2712" s="6" t="str">
        <f>+VLOOKUP($D2712,Sheet3!$B:$I,4,0)</f>
        <v>NUMA</v>
      </c>
      <c r="H2712" s="6">
        <f>+VLOOKUP($D2712,Sheet3!$B:$I,5,0)</f>
        <v>4</v>
      </c>
      <c r="I2712" s="6" t="str">
        <f>+VLOOKUP($D2712,Sheet3!$B:$I,6,0)</f>
        <v>P13X</v>
      </c>
      <c r="J2712" s="6" t="str">
        <f>+VLOOKUP($D2712,Sheet3!$B:$I,7,0)</f>
        <v>NUMA</v>
      </c>
      <c r="K2712" s="6" t="str">
        <f>+VLOOKUP($D2712,Sheet3!$B:$I,8,0)</f>
        <v>PREMIUM</v>
      </c>
      <c r="L2712" s="6" t="str">
        <f t="shared" si="237"/>
        <v>6.00-9LUG NUMA 4 P13X NUMA PREMIUM</v>
      </c>
      <c r="M2712" s="12" t="s">
        <v>15</v>
      </c>
      <c r="N2712" s="12" t="str">
        <f t="shared" si="236"/>
        <v>l2203</v>
      </c>
    </row>
    <row r="2713" spans="1:14">
      <c r="A2713" s="12" t="s">
        <v>2726</v>
      </c>
      <c r="B2713" s="6" t="str">
        <f t="shared" si="234"/>
        <v>l220309032</v>
      </c>
      <c r="C2713" s="12">
        <v>250633</v>
      </c>
      <c r="D2713" s="12" t="str">
        <f t="shared" si="235"/>
        <v>p-050633</v>
      </c>
      <c r="E2713" s="6" t="str">
        <f>+VLOOKUP($D2713,Sheet3!$B:$I,2,0)</f>
        <v>6.50-10</v>
      </c>
      <c r="F2713" s="6" t="str">
        <f>+VLOOKUP($D2713,Sheet3!$B:$I,3,0)</f>
        <v>LUG</v>
      </c>
      <c r="G2713" s="6" t="str">
        <f>+VLOOKUP($D2713,Sheet3!$B:$I,4,0)</f>
        <v>NUMA</v>
      </c>
      <c r="H2713" s="6">
        <f>+VLOOKUP($D2713,Sheet3!$B:$I,5,0)</f>
        <v>5</v>
      </c>
      <c r="I2713" s="6" t="str">
        <f>+VLOOKUP($D2713,Sheet3!$B:$I,6,0)</f>
        <v>P13X</v>
      </c>
      <c r="J2713" s="6" t="str">
        <f>+VLOOKUP($D2713,Sheet3!$B:$I,7,0)</f>
        <v>NUMA</v>
      </c>
      <c r="K2713" s="6" t="str">
        <f>+VLOOKUP($D2713,Sheet3!$B:$I,8,0)</f>
        <v>PREMIUM</v>
      </c>
      <c r="L2713" s="6" t="str">
        <f t="shared" si="237"/>
        <v>6.50-10LUG NUMA 5 P13X NUMA PREMIUM</v>
      </c>
      <c r="M2713" s="12" t="s">
        <v>15</v>
      </c>
      <c r="N2713" s="12" t="str">
        <f t="shared" si="236"/>
        <v>l2203</v>
      </c>
    </row>
    <row r="2714" spans="1:14">
      <c r="A2714" s="12" t="s">
        <v>2727</v>
      </c>
      <c r="B2714" s="6" t="str">
        <f t="shared" si="234"/>
        <v>l220308996</v>
      </c>
      <c r="C2714" s="12">
        <v>250633</v>
      </c>
      <c r="D2714" s="12" t="str">
        <f t="shared" si="235"/>
        <v>p-050633</v>
      </c>
      <c r="E2714" s="6" t="str">
        <f>+VLOOKUP($D2714,Sheet3!$B:$I,2,0)</f>
        <v>6.50-10</v>
      </c>
      <c r="F2714" s="6" t="str">
        <f>+VLOOKUP($D2714,Sheet3!$B:$I,3,0)</f>
        <v>LUG</v>
      </c>
      <c r="G2714" s="6" t="str">
        <f>+VLOOKUP($D2714,Sheet3!$B:$I,4,0)</f>
        <v>NUMA</v>
      </c>
      <c r="H2714" s="6">
        <f>+VLOOKUP($D2714,Sheet3!$B:$I,5,0)</f>
        <v>5</v>
      </c>
      <c r="I2714" s="6" t="str">
        <f>+VLOOKUP($D2714,Sheet3!$B:$I,6,0)</f>
        <v>P13X</v>
      </c>
      <c r="J2714" s="6" t="str">
        <f>+VLOOKUP($D2714,Sheet3!$B:$I,7,0)</f>
        <v>NUMA</v>
      </c>
      <c r="K2714" s="6" t="str">
        <f>+VLOOKUP($D2714,Sheet3!$B:$I,8,0)</f>
        <v>PREMIUM</v>
      </c>
      <c r="L2714" s="6" t="str">
        <f t="shared" si="237"/>
        <v>6.50-10LUG NUMA 5 P13X NUMA PREMIUM</v>
      </c>
      <c r="M2714" s="12" t="s">
        <v>15</v>
      </c>
      <c r="N2714" s="12" t="str">
        <f t="shared" si="236"/>
        <v>l2203</v>
      </c>
    </row>
    <row r="2715" spans="1:14">
      <c r="A2715" s="12" t="s">
        <v>2728</v>
      </c>
      <c r="B2715" s="6" t="str">
        <f t="shared" si="234"/>
        <v>l220308997</v>
      </c>
      <c r="C2715" s="12">
        <v>250633</v>
      </c>
      <c r="D2715" s="12" t="str">
        <f t="shared" si="235"/>
        <v>p-050633</v>
      </c>
      <c r="E2715" s="6" t="str">
        <f>+VLOOKUP($D2715,Sheet3!$B:$I,2,0)</f>
        <v>6.50-10</v>
      </c>
      <c r="F2715" s="6" t="str">
        <f>+VLOOKUP($D2715,Sheet3!$B:$I,3,0)</f>
        <v>LUG</v>
      </c>
      <c r="G2715" s="6" t="str">
        <f>+VLOOKUP($D2715,Sheet3!$B:$I,4,0)</f>
        <v>NUMA</v>
      </c>
      <c r="H2715" s="6">
        <f>+VLOOKUP($D2715,Sheet3!$B:$I,5,0)</f>
        <v>5</v>
      </c>
      <c r="I2715" s="6" t="str">
        <f>+VLOOKUP($D2715,Sheet3!$B:$I,6,0)</f>
        <v>P13X</v>
      </c>
      <c r="J2715" s="6" t="str">
        <f>+VLOOKUP($D2715,Sheet3!$B:$I,7,0)</f>
        <v>NUMA</v>
      </c>
      <c r="K2715" s="6" t="str">
        <f>+VLOOKUP($D2715,Sheet3!$B:$I,8,0)</f>
        <v>PREMIUM</v>
      </c>
      <c r="L2715" s="6" t="str">
        <f t="shared" si="237"/>
        <v>6.50-10LUG NUMA 5 P13X NUMA PREMIUM</v>
      </c>
      <c r="M2715" s="12" t="s">
        <v>15</v>
      </c>
      <c r="N2715" s="12" t="str">
        <f t="shared" si="236"/>
        <v>l2203</v>
      </c>
    </row>
    <row r="2716" spans="1:14">
      <c r="A2716" s="12" t="s">
        <v>2729</v>
      </c>
      <c r="B2716" s="6" t="str">
        <f t="shared" si="234"/>
        <v>l220309031</v>
      </c>
      <c r="C2716" s="12">
        <v>250633</v>
      </c>
      <c r="D2716" s="12" t="str">
        <f t="shared" si="235"/>
        <v>p-050633</v>
      </c>
      <c r="E2716" s="6" t="str">
        <f>+VLOOKUP($D2716,Sheet3!$B:$I,2,0)</f>
        <v>6.50-10</v>
      </c>
      <c r="F2716" s="6" t="str">
        <f>+VLOOKUP($D2716,Sheet3!$B:$I,3,0)</f>
        <v>LUG</v>
      </c>
      <c r="G2716" s="6" t="str">
        <f>+VLOOKUP($D2716,Sheet3!$B:$I,4,0)</f>
        <v>NUMA</v>
      </c>
      <c r="H2716" s="6">
        <f>+VLOOKUP($D2716,Sheet3!$B:$I,5,0)</f>
        <v>5</v>
      </c>
      <c r="I2716" s="6" t="str">
        <f>+VLOOKUP($D2716,Sheet3!$B:$I,6,0)</f>
        <v>P13X</v>
      </c>
      <c r="J2716" s="6" t="str">
        <f>+VLOOKUP($D2716,Sheet3!$B:$I,7,0)</f>
        <v>NUMA</v>
      </c>
      <c r="K2716" s="6" t="str">
        <f>+VLOOKUP($D2716,Sheet3!$B:$I,8,0)</f>
        <v>PREMIUM</v>
      </c>
      <c r="L2716" s="6" t="str">
        <f t="shared" si="237"/>
        <v>6.50-10LUG NUMA 5 P13X NUMA PREMIUM</v>
      </c>
      <c r="M2716" s="12" t="s">
        <v>15</v>
      </c>
      <c r="N2716" s="12" t="str">
        <f t="shared" si="236"/>
        <v>l2203</v>
      </c>
    </row>
    <row r="2717" spans="1:14">
      <c r="A2717" s="12" t="s">
        <v>2730</v>
      </c>
      <c r="B2717" s="6" t="str">
        <f t="shared" si="234"/>
        <v>l220309066</v>
      </c>
      <c r="C2717" s="12">
        <v>250633</v>
      </c>
      <c r="D2717" s="12" t="str">
        <f t="shared" si="235"/>
        <v>p-050633</v>
      </c>
      <c r="E2717" s="6" t="str">
        <f>+VLOOKUP($D2717,Sheet3!$B:$I,2,0)</f>
        <v>6.50-10</v>
      </c>
      <c r="F2717" s="6" t="str">
        <f>+VLOOKUP($D2717,Sheet3!$B:$I,3,0)</f>
        <v>LUG</v>
      </c>
      <c r="G2717" s="6" t="str">
        <f>+VLOOKUP($D2717,Sheet3!$B:$I,4,0)</f>
        <v>NUMA</v>
      </c>
      <c r="H2717" s="6">
        <f>+VLOOKUP($D2717,Sheet3!$B:$I,5,0)</f>
        <v>5</v>
      </c>
      <c r="I2717" s="6" t="str">
        <f>+VLOOKUP($D2717,Sheet3!$B:$I,6,0)</f>
        <v>P13X</v>
      </c>
      <c r="J2717" s="6" t="str">
        <f>+VLOOKUP($D2717,Sheet3!$B:$I,7,0)</f>
        <v>NUMA</v>
      </c>
      <c r="K2717" s="6" t="str">
        <f>+VLOOKUP($D2717,Sheet3!$B:$I,8,0)</f>
        <v>PREMIUM</v>
      </c>
      <c r="L2717" s="6" t="str">
        <f t="shared" si="237"/>
        <v>6.50-10LUG NUMA 5 P13X NUMA PREMIUM</v>
      </c>
      <c r="M2717" s="12" t="s">
        <v>15</v>
      </c>
      <c r="N2717" s="12" t="str">
        <f t="shared" si="236"/>
        <v>l2203</v>
      </c>
    </row>
    <row r="2718" spans="1:14">
      <c r="A2718" s="12" t="s">
        <v>2731</v>
      </c>
      <c r="B2718" s="6" t="str">
        <f t="shared" si="234"/>
        <v>l220305104</v>
      </c>
      <c r="C2718" s="12">
        <v>200577</v>
      </c>
      <c r="D2718" s="12" t="str">
        <f t="shared" si="235"/>
        <v>p-000577</v>
      </c>
      <c r="E2718" s="6" t="str">
        <f>+VLOOKUP($D2718,Sheet3!$B:$I,2,0)</f>
        <v>21X7X15</v>
      </c>
      <c r="F2718" s="6" t="str">
        <f>+VLOOKUP($D2718,Sheet3!$B:$I,3,0)</f>
        <v>SAT</v>
      </c>
      <c r="G2718" s="6" t="str">
        <f>+VLOOKUP($D2718,Sheet3!$B:$I,4,0)</f>
        <v>NUMA</v>
      </c>
      <c r="H2718" s="6">
        <f>+VLOOKUP($D2718,Sheet3!$B:$I,5,0)</f>
        <v>0</v>
      </c>
      <c r="I2718" s="6" t="str">
        <f>+VLOOKUP($D2718,Sheet3!$B:$I,6,0)</f>
        <v>P5</v>
      </c>
      <c r="J2718" s="6" t="str">
        <f>+VLOOKUP($D2718,Sheet3!$B:$I,7,0)</f>
        <v>GALAXYYMSDS</v>
      </c>
      <c r="K2718" s="6" t="str">
        <f>+VLOOKUP($D2718,Sheet3!$B:$I,8,0)</f>
        <v>P</v>
      </c>
      <c r="L2718" s="6" t="str">
        <f t="shared" si="237"/>
        <v>21X7X15SAT NUMA 0 P5 GALAXYYMSDS P</v>
      </c>
      <c r="M2718" s="12" t="s">
        <v>15</v>
      </c>
      <c r="N2718" s="12" t="str">
        <f t="shared" si="236"/>
        <v>l2203</v>
      </c>
    </row>
    <row r="2719" spans="1:14">
      <c r="A2719" s="12" t="s">
        <v>2732</v>
      </c>
      <c r="B2719" s="6" t="str">
        <f t="shared" si="234"/>
        <v>l220307419</v>
      </c>
      <c r="C2719" s="12">
        <v>200577</v>
      </c>
      <c r="D2719" s="12" t="str">
        <f t="shared" si="235"/>
        <v>p-000577</v>
      </c>
      <c r="E2719" s="6" t="str">
        <f>+VLOOKUP($D2719,Sheet3!$B:$I,2,0)</f>
        <v>21X7X15</v>
      </c>
      <c r="F2719" s="6" t="str">
        <f>+VLOOKUP($D2719,Sheet3!$B:$I,3,0)</f>
        <v>SAT</v>
      </c>
      <c r="G2719" s="6" t="str">
        <f>+VLOOKUP($D2719,Sheet3!$B:$I,4,0)</f>
        <v>NUMA</v>
      </c>
      <c r="H2719" s="6">
        <f>+VLOOKUP($D2719,Sheet3!$B:$I,5,0)</f>
        <v>0</v>
      </c>
      <c r="I2719" s="6" t="str">
        <f>+VLOOKUP($D2719,Sheet3!$B:$I,6,0)</f>
        <v>P5</v>
      </c>
      <c r="J2719" s="6" t="str">
        <f>+VLOOKUP($D2719,Sheet3!$B:$I,7,0)</f>
        <v>GALAXYYMSDS</v>
      </c>
      <c r="K2719" s="6" t="str">
        <f>+VLOOKUP($D2719,Sheet3!$B:$I,8,0)</f>
        <v>P</v>
      </c>
      <c r="L2719" s="6" t="str">
        <f t="shared" si="237"/>
        <v>21X7X15SAT NUMA 0 P5 GALAXYYMSDS P</v>
      </c>
      <c r="M2719" s="12" t="s">
        <v>15</v>
      </c>
      <c r="N2719" s="12" t="str">
        <f t="shared" si="236"/>
        <v>l2203</v>
      </c>
    </row>
    <row r="2720" spans="1:14">
      <c r="A2720" s="12" t="s">
        <v>2733</v>
      </c>
      <c r="B2720" s="6" t="str">
        <f t="shared" si="234"/>
        <v>l220308844</v>
      </c>
      <c r="C2720" s="12">
        <v>200577</v>
      </c>
      <c r="D2720" s="12" t="str">
        <f t="shared" si="235"/>
        <v>p-000577</v>
      </c>
      <c r="E2720" s="6" t="str">
        <f>+VLOOKUP($D2720,Sheet3!$B:$I,2,0)</f>
        <v>21X7X15</v>
      </c>
      <c r="F2720" s="6" t="str">
        <f>+VLOOKUP($D2720,Sheet3!$B:$I,3,0)</f>
        <v>SAT</v>
      </c>
      <c r="G2720" s="6" t="str">
        <f>+VLOOKUP($D2720,Sheet3!$B:$I,4,0)</f>
        <v>NUMA</v>
      </c>
      <c r="H2720" s="6">
        <f>+VLOOKUP($D2720,Sheet3!$B:$I,5,0)</f>
        <v>0</v>
      </c>
      <c r="I2720" s="6" t="str">
        <f>+VLOOKUP($D2720,Sheet3!$B:$I,6,0)</f>
        <v>P5</v>
      </c>
      <c r="J2720" s="6" t="str">
        <f>+VLOOKUP($D2720,Sheet3!$B:$I,7,0)</f>
        <v>GALAXYYMSDS</v>
      </c>
      <c r="K2720" s="6" t="str">
        <f>+VLOOKUP($D2720,Sheet3!$B:$I,8,0)</f>
        <v>P</v>
      </c>
      <c r="L2720" s="6" t="str">
        <f t="shared" si="237"/>
        <v>21X7X15SAT NUMA 0 P5 GALAXYYMSDS P</v>
      </c>
      <c r="M2720" s="12" t="s">
        <v>15</v>
      </c>
      <c r="N2720" s="12" t="str">
        <f t="shared" si="236"/>
        <v>l2203</v>
      </c>
    </row>
    <row r="2721" spans="1:14">
      <c r="A2721" s="12" t="s">
        <v>2734</v>
      </c>
      <c r="B2721" s="6" t="str">
        <f t="shared" si="234"/>
        <v>l220308052</v>
      </c>
      <c r="C2721" s="12">
        <v>190239</v>
      </c>
      <c r="D2721" s="12" t="str">
        <f t="shared" si="235"/>
        <v>p-190239</v>
      </c>
      <c r="E2721" s="6" t="str">
        <f>+VLOOKUP($D2721,Sheet3!$B:$I,2,0)</f>
        <v>22X12X16</v>
      </c>
      <c r="F2721" s="6" t="str">
        <f>+VLOOKUP($D2721,Sheet3!$B:$I,3,0)</f>
        <v>SM</v>
      </c>
      <c r="G2721" s="6" t="str">
        <f>+VLOOKUP($D2721,Sheet3!$B:$I,4,0)</f>
        <v>NUMA</v>
      </c>
      <c r="H2721" s="6">
        <f>+VLOOKUP($D2721,Sheet3!$B:$I,5,0)</f>
        <v>0</v>
      </c>
      <c r="I2721" s="6" t="str">
        <f>+VLOOKUP($D2721,Sheet3!$B:$I,6,0)</f>
        <v>P5</v>
      </c>
      <c r="J2721" s="6" t="str">
        <f>+VLOOKUP($D2721,Sheet3!$B:$I,7,0)</f>
        <v>GALAXYYMSDS</v>
      </c>
      <c r="K2721" s="6" t="str">
        <f>+VLOOKUP($D2721,Sheet3!$B:$I,8,0)</f>
        <v>P</v>
      </c>
      <c r="L2721" s="6" t="str">
        <f t="shared" si="237"/>
        <v>22X12X16SM NUMA 0 P5 GALAXYYMSDS P</v>
      </c>
      <c r="M2721" s="12" t="s">
        <v>15</v>
      </c>
      <c r="N2721" s="12" t="str">
        <f t="shared" si="236"/>
        <v>l2203</v>
      </c>
    </row>
    <row r="2722" spans="1:14">
      <c r="A2722" s="12" t="s">
        <v>2735</v>
      </c>
      <c r="B2722" s="6" t="str">
        <f t="shared" si="234"/>
        <v>l220308271</v>
      </c>
      <c r="C2722" s="12">
        <v>200577</v>
      </c>
      <c r="D2722" s="12" t="str">
        <f t="shared" si="235"/>
        <v>p-000577</v>
      </c>
      <c r="E2722" s="6" t="str">
        <f>+VLOOKUP($D2722,Sheet3!$B:$I,2,0)</f>
        <v>21X7X15</v>
      </c>
      <c r="F2722" s="6" t="str">
        <f>+VLOOKUP($D2722,Sheet3!$B:$I,3,0)</f>
        <v>SAT</v>
      </c>
      <c r="G2722" s="6" t="str">
        <f>+VLOOKUP($D2722,Sheet3!$B:$I,4,0)</f>
        <v>NUMA</v>
      </c>
      <c r="H2722" s="6">
        <f>+VLOOKUP($D2722,Sheet3!$B:$I,5,0)</f>
        <v>0</v>
      </c>
      <c r="I2722" s="6" t="str">
        <f>+VLOOKUP($D2722,Sheet3!$B:$I,6,0)</f>
        <v>P5</v>
      </c>
      <c r="J2722" s="6" t="str">
        <f>+VLOOKUP($D2722,Sheet3!$B:$I,7,0)</f>
        <v>GALAXYYMSDS</v>
      </c>
      <c r="K2722" s="6" t="str">
        <f>+VLOOKUP($D2722,Sheet3!$B:$I,8,0)</f>
        <v>P</v>
      </c>
      <c r="L2722" s="6" t="str">
        <f t="shared" si="237"/>
        <v>21X7X15SAT NUMA 0 P5 GALAXYYMSDS P</v>
      </c>
      <c r="M2722" s="12" t="s">
        <v>15</v>
      </c>
      <c r="N2722" s="12" t="str">
        <f t="shared" si="236"/>
        <v>l2203</v>
      </c>
    </row>
    <row r="2723" spans="1:14">
      <c r="A2723" s="12" t="s">
        <v>2736</v>
      </c>
      <c r="B2723" s="6" t="str">
        <f t="shared" si="234"/>
        <v>l220308335</v>
      </c>
      <c r="C2723" s="12">
        <v>200577</v>
      </c>
      <c r="D2723" s="12" t="str">
        <f t="shared" si="235"/>
        <v>p-000577</v>
      </c>
      <c r="E2723" s="6" t="str">
        <f>+VLOOKUP($D2723,Sheet3!$B:$I,2,0)</f>
        <v>21X7X15</v>
      </c>
      <c r="F2723" s="6" t="str">
        <f>+VLOOKUP($D2723,Sheet3!$B:$I,3,0)</f>
        <v>SAT</v>
      </c>
      <c r="G2723" s="6" t="str">
        <f>+VLOOKUP($D2723,Sheet3!$B:$I,4,0)</f>
        <v>NUMA</v>
      </c>
      <c r="H2723" s="6">
        <f>+VLOOKUP($D2723,Sheet3!$B:$I,5,0)</f>
        <v>0</v>
      </c>
      <c r="I2723" s="6" t="str">
        <f>+VLOOKUP($D2723,Sheet3!$B:$I,6,0)</f>
        <v>P5</v>
      </c>
      <c r="J2723" s="6" t="str">
        <f>+VLOOKUP($D2723,Sheet3!$B:$I,7,0)</f>
        <v>GALAXYYMSDS</v>
      </c>
      <c r="K2723" s="6" t="str">
        <f>+VLOOKUP($D2723,Sheet3!$B:$I,8,0)</f>
        <v>P</v>
      </c>
      <c r="L2723" s="6" t="str">
        <f t="shared" si="237"/>
        <v>21X7X15SAT NUMA 0 P5 GALAXYYMSDS P</v>
      </c>
      <c r="M2723" s="12" t="s">
        <v>15</v>
      </c>
      <c r="N2723" s="12" t="str">
        <f t="shared" si="236"/>
        <v>l2203</v>
      </c>
    </row>
    <row r="2724" spans="1:14">
      <c r="A2724" s="12" t="s">
        <v>2737</v>
      </c>
      <c r="B2724" s="6" t="str">
        <f t="shared" si="234"/>
        <v>l220308220</v>
      </c>
      <c r="C2724" s="12">
        <v>200577</v>
      </c>
      <c r="D2724" s="12" t="str">
        <f t="shared" si="235"/>
        <v>p-000577</v>
      </c>
      <c r="E2724" s="6" t="str">
        <f>+VLOOKUP($D2724,Sheet3!$B:$I,2,0)</f>
        <v>21X7X15</v>
      </c>
      <c r="F2724" s="6" t="str">
        <f>+VLOOKUP($D2724,Sheet3!$B:$I,3,0)</f>
        <v>SAT</v>
      </c>
      <c r="G2724" s="6" t="str">
        <f>+VLOOKUP($D2724,Sheet3!$B:$I,4,0)</f>
        <v>NUMA</v>
      </c>
      <c r="H2724" s="6">
        <f>+VLOOKUP($D2724,Sheet3!$B:$I,5,0)</f>
        <v>0</v>
      </c>
      <c r="I2724" s="6" t="str">
        <f>+VLOOKUP($D2724,Sheet3!$B:$I,6,0)</f>
        <v>P5</v>
      </c>
      <c r="J2724" s="6" t="str">
        <f>+VLOOKUP($D2724,Sheet3!$B:$I,7,0)</f>
        <v>GALAXYYMSDS</v>
      </c>
      <c r="K2724" s="6" t="str">
        <f>+VLOOKUP($D2724,Sheet3!$B:$I,8,0)</f>
        <v>P</v>
      </c>
      <c r="L2724" s="6" t="str">
        <f t="shared" si="237"/>
        <v>21X7X15SAT NUMA 0 P5 GALAXYYMSDS P</v>
      </c>
      <c r="M2724" s="12" t="s">
        <v>15</v>
      </c>
      <c r="N2724" s="12" t="str">
        <f t="shared" si="236"/>
        <v>l2203</v>
      </c>
    </row>
    <row r="2725" spans="1:14">
      <c r="A2725" s="12" t="s">
        <v>2738</v>
      </c>
      <c r="B2725" s="6" t="str">
        <f t="shared" si="234"/>
        <v>l220308053</v>
      </c>
      <c r="C2725" s="12">
        <v>190239</v>
      </c>
      <c r="D2725" s="12" t="str">
        <f t="shared" si="235"/>
        <v>p-190239</v>
      </c>
      <c r="E2725" s="6" t="str">
        <f>+VLOOKUP($D2725,Sheet3!$B:$I,2,0)</f>
        <v>22X12X16</v>
      </c>
      <c r="F2725" s="6" t="str">
        <f>+VLOOKUP($D2725,Sheet3!$B:$I,3,0)</f>
        <v>SM</v>
      </c>
      <c r="G2725" s="6" t="str">
        <f>+VLOOKUP($D2725,Sheet3!$B:$I,4,0)</f>
        <v>NUMA</v>
      </c>
      <c r="H2725" s="6">
        <f>+VLOOKUP($D2725,Sheet3!$B:$I,5,0)</f>
        <v>0</v>
      </c>
      <c r="I2725" s="6" t="str">
        <f>+VLOOKUP($D2725,Sheet3!$B:$I,6,0)</f>
        <v>P5</v>
      </c>
      <c r="J2725" s="6" t="str">
        <f>+VLOOKUP($D2725,Sheet3!$B:$I,7,0)</f>
        <v>GALAXYYMSDS</v>
      </c>
      <c r="K2725" s="6" t="str">
        <f>+VLOOKUP($D2725,Sheet3!$B:$I,8,0)</f>
        <v>P</v>
      </c>
      <c r="L2725" s="6" t="str">
        <f t="shared" si="237"/>
        <v>22X12X16SM NUMA 0 P5 GALAXYYMSDS P</v>
      </c>
      <c r="M2725" s="12" t="s">
        <v>15</v>
      </c>
      <c r="N2725" s="12" t="str">
        <f t="shared" si="236"/>
        <v>l2203</v>
      </c>
    </row>
    <row r="2726" spans="1:14">
      <c r="A2726" s="12" t="s">
        <v>2739</v>
      </c>
      <c r="B2726" s="6" t="str">
        <f t="shared" si="234"/>
        <v>l220201694</v>
      </c>
      <c r="C2726" s="12">
        <v>190242</v>
      </c>
      <c r="D2726" s="12" t="str">
        <f t="shared" si="235"/>
        <v>p-190242</v>
      </c>
      <c r="E2726" s="6" t="str">
        <f>+VLOOKUP($D2726,Sheet3!$B:$I,2,0)</f>
        <v>18X7X121/8</v>
      </c>
      <c r="F2726" s="6" t="str">
        <f>+VLOOKUP($D2726,Sheet3!$B:$I,3,0)</f>
        <v>SM</v>
      </c>
      <c r="G2726" s="6" t="str">
        <f>+VLOOKUP($D2726,Sheet3!$B:$I,4,0)</f>
        <v>NUMA</v>
      </c>
      <c r="H2726" s="6">
        <f>+VLOOKUP($D2726,Sheet3!$B:$I,5,0)</f>
        <v>0</v>
      </c>
      <c r="I2726" s="6" t="str">
        <f>+VLOOKUP($D2726,Sheet3!$B:$I,6,0)</f>
        <v>P5</v>
      </c>
      <c r="J2726" s="6" t="str">
        <f>+VLOOKUP($D2726,Sheet3!$B:$I,7,0)</f>
        <v>GALAXYYMSDS</v>
      </c>
      <c r="K2726" s="6" t="str">
        <f>+VLOOKUP($D2726,Sheet3!$B:$I,8,0)</f>
        <v>P</v>
      </c>
      <c r="L2726" s="6" t="str">
        <f t="shared" si="237"/>
        <v>18X7X121/8SM NUMA 0 P5 GALAXYYMSDS P</v>
      </c>
      <c r="M2726" s="12" t="s">
        <v>15</v>
      </c>
      <c r="N2726" s="12" t="str">
        <f t="shared" si="236"/>
        <v>l2202</v>
      </c>
    </row>
    <row r="2727" spans="1:14">
      <c r="A2727" s="12" t="s">
        <v>2740</v>
      </c>
      <c r="B2727" s="6" t="str">
        <f t="shared" si="234"/>
        <v>l220307341</v>
      </c>
      <c r="C2727" s="12">
        <v>200577</v>
      </c>
      <c r="D2727" s="12" t="str">
        <f t="shared" si="235"/>
        <v>p-000577</v>
      </c>
      <c r="E2727" s="6" t="str">
        <f>+VLOOKUP($D2727,Sheet3!$B:$I,2,0)</f>
        <v>21X7X15</v>
      </c>
      <c r="F2727" s="6" t="str">
        <f>+VLOOKUP($D2727,Sheet3!$B:$I,3,0)</f>
        <v>SAT</v>
      </c>
      <c r="G2727" s="6" t="str">
        <f>+VLOOKUP($D2727,Sheet3!$B:$I,4,0)</f>
        <v>NUMA</v>
      </c>
      <c r="H2727" s="6">
        <f>+VLOOKUP($D2727,Sheet3!$B:$I,5,0)</f>
        <v>0</v>
      </c>
      <c r="I2727" s="6" t="str">
        <f>+VLOOKUP($D2727,Sheet3!$B:$I,6,0)</f>
        <v>P5</v>
      </c>
      <c r="J2727" s="6" t="str">
        <f>+VLOOKUP($D2727,Sheet3!$B:$I,7,0)</f>
        <v>GALAXYYMSDS</v>
      </c>
      <c r="K2727" s="6" t="str">
        <f>+VLOOKUP($D2727,Sheet3!$B:$I,8,0)</f>
        <v>P</v>
      </c>
      <c r="L2727" s="6" t="str">
        <f t="shared" si="237"/>
        <v>21X7X15SAT NUMA 0 P5 GALAXYYMSDS P</v>
      </c>
      <c r="M2727" s="12" t="s">
        <v>15</v>
      </c>
      <c r="N2727" s="12" t="str">
        <f t="shared" si="236"/>
        <v>l2203</v>
      </c>
    </row>
    <row r="2728" spans="1:14">
      <c r="A2728" s="12" t="s">
        <v>2741</v>
      </c>
      <c r="B2728" s="6" t="str">
        <f t="shared" si="234"/>
        <v>l220308135</v>
      </c>
      <c r="C2728" s="12">
        <v>200577</v>
      </c>
      <c r="D2728" s="12" t="str">
        <f t="shared" si="235"/>
        <v>p-000577</v>
      </c>
      <c r="E2728" s="6" t="str">
        <f>+VLOOKUP($D2728,Sheet3!$B:$I,2,0)</f>
        <v>21X7X15</v>
      </c>
      <c r="F2728" s="6" t="str">
        <f>+VLOOKUP($D2728,Sheet3!$B:$I,3,0)</f>
        <v>SAT</v>
      </c>
      <c r="G2728" s="6" t="str">
        <f>+VLOOKUP($D2728,Sheet3!$B:$I,4,0)</f>
        <v>NUMA</v>
      </c>
      <c r="H2728" s="6">
        <f>+VLOOKUP($D2728,Sheet3!$B:$I,5,0)</f>
        <v>0</v>
      </c>
      <c r="I2728" s="6" t="str">
        <f>+VLOOKUP($D2728,Sheet3!$B:$I,6,0)</f>
        <v>P5</v>
      </c>
      <c r="J2728" s="6" t="str">
        <f>+VLOOKUP($D2728,Sheet3!$B:$I,7,0)</f>
        <v>GALAXYYMSDS</v>
      </c>
      <c r="K2728" s="6" t="str">
        <f>+VLOOKUP($D2728,Sheet3!$B:$I,8,0)</f>
        <v>P</v>
      </c>
      <c r="L2728" s="6" t="str">
        <f t="shared" si="237"/>
        <v>21X7X15SAT NUMA 0 P5 GALAXYYMSDS P</v>
      </c>
      <c r="M2728" s="12" t="s">
        <v>15</v>
      </c>
      <c r="N2728" s="12" t="str">
        <f t="shared" si="236"/>
        <v>l2203</v>
      </c>
    </row>
    <row r="2729" spans="1:14">
      <c r="A2729" s="12" t="s">
        <v>2742</v>
      </c>
      <c r="B2729" s="6" t="str">
        <f t="shared" si="234"/>
        <v>l220308470</v>
      </c>
      <c r="C2729" s="12">
        <v>200577</v>
      </c>
      <c r="D2729" s="12" t="str">
        <f t="shared" si="235"/>
        <v>p-000577</v>
      </c>
      <c r="E2729" s="6" t="str">
        <f>+VLOOKUP($D2729,Sheet3!$B:$I,2,0)</f>
        <v>21X7X15</v>
      </c>
      <c r="F2729" s="6" t="str">
        <f>+VLOOKUP($D2729,Sheet3!$B:$I,3,0)</f>
        <v>SAT</v>
      </c>
      <c r="G2729" s="6" t="str">
        <f>+VLOOKUP($D2729,Sheet3!$B:$I,4,0)</f>
        <v>NUMA</v>
      </c>
      <c r="H2729" s="6">
        <f>+VLOOKUP($D2729,Sheet3!$B:$I,5,0)</f>
        <v>0</v>
      </c>
      <c r="I2729" s="6" t="str">
        <f>+VLOOKUP($D2729,Sheet3!$B:$I,6,0)</f>
        <v>P5</v>
      </c>
      <c r="J2729" s="6" t="str">
        <f>+VLOOKUP($D2729,Sheet3!$B:$I,7,0)</f>
        <v>GALAXYYMSDS</v>
      </c>
      <c r="K2729" s="6" t="str">
        <f>+VLOOKUP($D2729,Sheet3!$B:$I,8,0)</f>
        <v>P</v>
      </c>
      <c r="L2729" s="6" t="str">
        <f t="shared" si="237"/>
        <v>21X7X15SAT NUMA 0 P5 GALAXYYMSDS P</v>
      </c>
      <c r="M2729" s="12" t="s">
        <v>15</v>
      </c>
      <c r="N2729" s="12" t="str">
        <f t="shared" si="236"/>
        <v>l2203</v>
      </c>
    </row>
    <row r="2730" spans="1:14">
      <c r="A2730" s="12" t="s">
        <v>2743</v>
      </c>
      <c r="B2730" s="6" t="str">
        <f t="shared" si="234"/>
        <v>l220308660</v>
      </c>
      <c r="C2730" s="12">
        <v>200577</v>
      </c>
      <c r="D2730" s="12" t="str">
        <f t="shared" si="235"/>
        <v>p-000577</v>
      </c>
      <c r="E2730" s="6" t="str">
        <f>+VLOOKUP($D2730,Sheet3!$B:$I,2,0)</f>
        <v>21X7X15</v>
      </c>
      <c r="F2730" s="6" t="str">
        <f>+VLOOKUP($D2730,Sheet3!$B:$I,3,0)</f>
        <v>SAT</v>
      </c>
      <c r="G2730" s="6" t="str">
        <f>+VLOOKUP($D2730,Sheet3!$B:$I,4,0)</f>
        <v>NUMA</v>
      </c>
      <c r="H2730" s="6">
        <f>+VLOOKUP($D2730,Sheet3!$B:$I,5,0)</f>
        <v>0</v>
      </c>
      <c r="I2730" s="6" t="str">
        <f>+VLOOKUP($D2730,Sheet3!$B:$I,6,0)</f>
        <v>P5</v>
      </c>
      <c r="J2730" s="6" t="str">
        <f>+VLOOKUP($D2730,Sheet3!$B:$I,7,0)</f>
        <v>GALAXYYMSDS</v>
      </c>
      <c r="K2730" s="6" t="str">
        <f>+VLOOKUP($D2730,Sheet3!$B:$I,8,0)</f>
        <v>P</v>
      </c>
      <c r="L2730" s="6" t="str">
        <f t="shared" si="237"/>
        <v>21X7X15SAT NUMA 0 P5 GALAXYYMSDS P</v>
      </c>
      <c r="M2730" s="12" t="s">
        <v>15</v>
      </c>
      <c r="N2730" s="12" t="str">
        <f t="shared" si="236"/>
        <v>l2203</v>
      </c>
    </row>
    <row r="2731" spans="1:14">
      <c r="A2731" s="12" t="s">
        <v>2744</v>
      </c>
      <c r="B2731" s="6" t="str">
        <f t="shared" si="234"/>
        <v>l220300248</v>
      </c>
      <c r="C2731" s="12">
        <v>190242</v>
      </c>
      <c r="D2731" s="12" t="str">
        <f t="shared" si="235"/>
        <v>p-190242</v>
      </c>
      <c r="E2731" s="6" t="str">
        <f>+VLOOKUP($D2731,Sheet3!$B:$I,2,0)</f>
        <v>18X7X121/8</v>
      </c>
      <c r="F2731" s="6" t="str">
        <f>+VLOOKUP($D2731,Sheet3!$B:$I,3,0)</f>
        <v>SM</v>
      </c>
      <c r="G2731" s="6" t="str">
        <f>+VLOOKUP($D2731,Sheet3!$B:$I,4,0)</f>
        <v>NUMA</v>
      </c>
      <c r="H2731" s="6">
        <f>+VLOOKUP($D2731,Sheet3!$B:$I,5,0)</f>
        <v>0</v>
      </c>
      <c r="I2731" s="6" t="str">
        <f>+VLOOKUP($D2731,Sheet3!$B:$I,6,0)</f>
        <v>P5</v>
      </c>
      <c r="J2731" s="6" t="str">
        <f>+VLOOKUP($D2731,Sheet3!$B:$I,7,0)</f>
        <v>GALAXYYMSDS</v>
      </c>
      <c r="K2731" s="6" t="str">
        <f>+VLOOKUP($D2731,Sheet3!$B:$I,8,0)</f>
        <v>P</v>
      </c>
      <c r="L2731" s="6" t="str">
        <f t="shared" si="237"/>
        <v>18X7X121/8SM NUMA 0 P5 GALAXYYMSDS P</v>
      </c>
      <c r="M2731" s="12" t="s">
        <v>15</v>
      </c>
      <c r="N2731" s="12" t="str">
        <f t="shared" si="236"/>
        <v>l2203</v>
      </c>
    </row>
    <row r="2732" spans="1:14">
      <c r="A2732" s="12" t="s">
        <v>2745</v>
      </c>
      <c r="B2732" s="6" t="str">
        <f t="shared" si="234"/>
        <v>l220307998</v>
      </c>
      <c r="C2732" s="12">
        <v>200577</v>
      </c>
      <c r="D2732" s="12" t="str">
        <f t="shared" si="235"/>
        <v>p-000577</v>
      </c>
      <c r="E2732" s="6" t="str">
        <f>+VLOOKUP($D2732,Sheet3!$B:$I,2,0)</f>
        <v>21X7X15</v>
      </c>
      <c r="F2732" s="6" t="str">
        <f>+VLOOKUP($D2732,Sheet3!$B:$I,3,0)</f>
        <v>SAT</v>
      </c>
      <c r="G2732" s="6" t="str">
        <f>+VLOOKUP($D2732,Sheet3!$B:$I,4,0)</f>
        <v>NUMA</v>
      </c>
      <c r="H2732" s="6">
        <f>+VLOOKUP($D2732,Sheet3!$B:$I,5,0)</f>
        <v>0</v>
      </c>
      <c r="I2732" s="6" t="str">
        <f>+VLOOKUP($D2732,Sheet3!$B:$I,6,0)</f>
        <v>P5</v>
      </c>
      <c r="J2732" s="6" t="str">
        <f>+VLOOKUP($D2732,Sheet3!$B:$I,7,0)</f>
        <v>GALAXYYMSDS</v>
      </c>
      <c r="K2732" s="6" t="str">
        <f>+VLOOKUP($D2732,Sheet3!$B:$I,8,0)</f>
        <v>P</v>
      </c>
      <c r="L2732" s="6" t="str">
        <f t="shared" si="237"/>
        <v>21X7X15SAT NUMA 0 P5 GALAXYYMSDS P</v>
      </c>
      <c r="M2732" s="12" t="s">
        <v>15</v>
      </c>
      <c r="N2732" s="12" t="str">
        <f t="shared" si="236"/>
        <v>l2203</v>
      </c>
    </row>
    <row r="2733" spans="1:14">
      <c r="A2733" s="12" t="s">
        <v>2746</v>
      </c>
      <c r="B2733" s="6" t="str">
        <f t="shared" ref="B2733:B2796" si="238">+MID(A2733,9,10)</f>
        <v>l220308792</v>
      </c>
      <c r="C2733" s="12">
        <v>200577</v>
      </c>
      <c r="D2733" s="12" t="str">
        <f t="shared" si="235"/>
        <v>p-000577</v>
      </c>
      <c r="E2733" s="6" t="str">
        <f>+VLOOKUP($D2733,Sheet3!$B:$I,2,0)</f>
        <v>21X7X15</v>
      </c>
      <c r="F2733" s="6" t="str">
        <f>+VLOOKUP($D2733,Sheet3!$B:$I,3,0)</f>
        <v>SAT</v>
      </c>
      <c r="G2733" s="6" t="str">
        <f>+VLOOKUP($D2733,Sheet3!$B:$I,4,0)</f>
        <v>NUMA</v>
      </c>
      <c r="H2733" s="6">
        <f>+VLOOKUP($D2733,Sheet3!$B:$I,5,0)</f>
        <v>0</v>
      </c>
      <c r="I2733" s="6" t="str">
        <f>+VLOOKUP($D2733,Sheet3!$B:$I,6,0)</f>
        <v>P5</v>
      </c>
      <c r="J2733" s="6" t="str">
        <f>+VLOOKUP($D2733,Sheet3!$B:$I,7,0)</f>
        <v>GALAXYYMSDS</v>
      </c>
      <c r="K2733" s="6" t="str">
        <f>+VLOOKUP($D2733,Sheet3!$B:$I,8,0)</f>
        <v>P</v>
      </c>
      <c r="L2733" s="6" t="str">
        <f t="shared" si="237"/>
        <v>21X7X15SAT NUMA 0 P5 GALAXYYMSDS P</v>
      </c>
      <c r="M2733" s="12" t="s">
        <v>15</v>
      </c>
      <c r="N2733" s="12" t="str">
        <f t="shared" si="236"/>
        <v>l2203</v>
      </c>
    </row>
    <row r="2734" spans="1:14">
      <c r="A2734" s="12" t="s">
        <v>2747</v>
      </c>
      <c r="B2734" s="6" t="str">
        <f t="shared" si="238"/>
        <v>l220308155</v>
      </c>
      <c r="C2734" s="12">
        <v>190239</v>
      </c>
      <c r="D2734" s="12" t="str">
        <f t="shared" ref="D2734:D2797" si="239">+LEFT(A2734,8)</f>
        <v>p-190239</v>
      </c>
      <c r="E2734" s="6" t="str">
        <f>+VLOOKUP($D2734,Sheet3!$B:$I,2,0)</f>
        <v>22X12X16</v>
      </c>
      <c r="F2734" s="6" t="str">
        <f>+VLOOKUP($D2734,Sheet3!$B:$I,3,0)</f>
        <v>SM</v>
      </c>
      <c r="G2734" s="6" t="str">
        <f>+VLOOKUP($D2734,Sheet3!$B:$I,4,0)</f>
        <v>NUMA</v>
      </c>
      <c r="H2734" s="6">
        <f>+VLOOKUP($D2734,Sheet3!$B:$I,5,0)</f>
        <v>0</v>
      </c>
      <c r="I2734" s="6" t="str">
        <f>+VLOOKUP($D2734,Sheet3!$B:$I,6,0)</f>
        <v>P5</v>
      </c>
      <c r="J2734" s="6" t="str">
        <f>+VLOOKUP($D2734,Sheet3!$B:$I,7,0)</f>
        <v>GALAXYYMSDS</v>
      </c>
      <c r="K2734" s="6" t="str">
        <f>+VLOOKUP($D2734,Sheet3!$B:$I,8,0)</f>
        <v>P</v>
      </c>
      <c r="L2734" s="6" t="str">
        <f t="shared" si="237"/>
        <v>22X12X16SM NUMA 0 P5 GALAXYYMSDS P</v>
      </c>
      <c r="M2734" s="12" t="s">
        <v>15</v>
      </c>
      <c r="N2734" s="12" t="str">
        <f t="shared" ref="N2734:N2797" si="240">+MID(A2734,9,5)</f>
        <v>l2203</v>
      </c>
    </row>
    <row r="2735" spans="1:14">
      <c r="A2735" s="12" t="s">
        <v>2748</v>
      </c>
      <c r="B2735" s="6" t="str">
        <f t="shared" si="238"/>
        <v>l220309634</v>
      </c>
      <c r="C2735" s="12">
        <v>250633</v>
      </c>
      <c r="D2735" s="12" t="str">
        <f t="shared" si="239"/>
        <v>p-050633</v>
      </c>
      <c r="E2735" s="6" t="str">
        <f>+VLOOKUP($D2735,Sheet3!$B:$I,2,0)</f>
        <v>6.50-10</v>
      </c>
      <c r="F2735" s="6" t="str">
        <f>+VLOOKUP($D2735,Sheet3!$B:$I,3,0)</f>
        <v>LUG</v>
      </c>
      <c r="G2735" s="6" t="str">
        <f>+VLOOKUP($D2735,Sheet3!$B:$I,4,0)</f>
        <v>NUMA</v>
      </c>
      <c r="H2735" s="6">
        <f>+VLOOKUP($D2735,Sheet3!$B:$I,5,0)</f>
        <v>5</v>
      </c>
      <c r="I2735" s="6" t="str">
        <f>+VLOOKUP($D2735,Sheet3!$B:$I,6,0)</f>
        <v>P13X</v>
      </c>
      <c r="J2735" s="6" t="str">
        <f>+VLOOKUP($D2735,Sheet3!$B:$I,7,0)</f>
        <v>NUMA</v>
      </c>
      <c r="K2735" s="6" t="str">
        <f>+VLOOKUP($D2735,Sheet3!$B:$I,8,0)</f>
        <v>PREMIUM</v>
      </c>
      <c r="L2735" s="6" t="str">
        <f t="shared" si="237"/>
        <v>6.50-10LUG NUMA 5 P13X NUMA PREMIUM</v>
      </c>
      <c r="M2735" s="12" t="s">
        <v>15</v>
      </c>
      <c r="N2735" s="12" t="str">
        <f t="shared" si="240"/>
        <v>l2203</v>
      </c>
    </row>
    <row r="2736" spans="1:14">
      <c r="A2736" s="12" t="s">
        <v>2749</v>
      </c>
      <c r="B2736" s="6" t="str">
        <f t="shared" si="238"/>
        <v>l220308788</v>
      </c>
      <c r="C2736" s="12">
        <v>248377</v>
      </c>
      <c r="D2736" s="12" t="str">
        <f t="shared" si="239"/>
        <v>p-048377</v>
      </c>
      <c r="E2736" s="6" t="str">
        <f>+VLOOKUP($D2736,Sheet3!$B:$I,2,0)</f>
        <v>7.00-12</v>
      </c>
      <c r="F2736" s="6" t="str">
        <f>+VLOOKUP($D2736,Sheet3!$B:$I,3,0)</f>
        <v>LUG</v>
      </c>
      <c r="G2736" s="6" t="str">
        <f>+VLOOKUP($D2736,Sheet3!$B:$I,4,0)</f>
        <v>NUMA</v>
      </c>
      <c r="H2736" s="6">
        <f>+VLOOKUP($D2736,Sheet3!$B:$I,5,0)</f>
        <v>5</v>
      </c>
      <c r="I2736" s="6" t="str">
        <f>+VLOOKUP($D2736,Sheet3!$B:$I,6,0)</f>
        <v>P13X</v>
      </c>
      <c r="J2736" s="6" t="str">
        <f>+VLOOKUP($D2736,Sheet3!$B:$I,7,0)</f>
        <v>NUMA</v>
      </c>
      <c r="K2736" s="6" t="str">
        <f>+VLOOKUP($D2736,Sheet3!$B:$I,8,0)</f>
        <v>PREMIUM</v>
      </c>
      <c r="L2736" s="6" t="str">
        <f t="shared" si="237"/>
        <v>7.00-12LUG NUMA 5 P13X NUMA PREMIUM</v>
      </c>
      <c r="M2736" s="12" t="s">
        <v>15</v>
      </c>
      <c r="N2736" s="12" t="str">
        <f t="shared" si="240"/>
        <v>l2203</v>
      </c>
    </row>
    <row r="2737" spans="1:14">
      <c r="A2737" s="12" t="s">
        <v>2750</v>
      </c>
      <c r="B2737" s="6" t="str">
        <f t="shared" si="238"/>
        <v>l220309607</v>
      </c>
      <c r="C2737" s="12">
        <v>248377</v>
      </c>
      <c r="D2737" s="12" t="str">
        <f t="shared" si="239"/>
        <v>p-048377</v>
      </c>
      <c r="E2737" s="6" t="str">
        <f>+VLOOKUP($D2737,Sheet3!$B:$I,2,0)</f>
        <v>7.00-12</v>
      </c>
      <c r="F2737" s="6" t="str">
        <f>+VLOOKUP($D2737,Sheet3!$B:$I,3,0)</f>
        <v>LUG</v>
      </c>
      <c r="G2737" s="6" t="str">
        <f>+VLOOKUP($D2737,Sheet3!$B:$I,4,0)</f>
        <v>NUMA</v>
      </c>
      <c r="H2737" s="6">
        <f>+VLOOKUP($D2737,Sheet3!$B:$I,5,0)</f>
        <v>5</v>
      </c>
      <c r="I2737" s="6" t="str">
        <f>+VLOOKUP($D2737,Sheet3!$B:$I,6,0)</f>
        <v>P13X</v>
      </c>
      <c r="J2737" s="6" t="str">
        <f>+VLOOKUP($D2737,Sheet3!$B:$I,7,0)</f>
        <v>NUMA</v>
      </c>
      <c r="K2737" s="6" t="str">
        <f>+VLOOKUP($D2737,Sheet3!$B:$I,8,0)</f>
        <v>PREMIUM</v>
      </c>
      <c r="L2737" s="6" t="str">
        <f t="shared" si="237"/>
        <v>7.00-12LUG NUMA 5 P13X NUMA PREMIUM</v>
      </c>
      <c r="M2737" s="12" t="s">
        <v>15</v>
      </c>
      <c r="N2737" s="12" t="str">
        <f t="shared" si="240"/>
        <v>l2203</v>
      </c>
    </row>
    <row r="2738" spans="1:14">
      <c r="A2738" s="12" t="s">
        <v>2751</v>
      </c>
      <c r="B2738" s="6" t="str">
        <f t="shared" si="238"/>
        <v>l220309682</v>
      </c>
      <c r="C2738" s="12">
        <v>248377</v>
      </c>
      <c r="D2738" s="12" t="str">
        <f t="shared" si="239"/>
        <v>p-048377</v>
      </c>
      <c r="E2738" s="6" t="str">
        <f>+VLOOKUP($D2738,Sheet3!$B:$I,2,0)</f>
        <v>7.00-12</v>
      </c>
      <c r="F2738" s="6" t="str">
        <f>+VLOOKUP($D2738,Sheet3!$B:$I,3,0)</f>
        <v>LUG</v>
      </c>
      <c r="G2738" s="6" t="str">
        <f>+VLOOKUP($D2738,Sheet3!$B:$I,4,0)</f>
        <v>NUMA</v>
      </c>
      <c r="H2738" s="6">
        <f>+VLOOKUP($D2738,Sheet3!$B:$I,5,0)</f>
        <v>5</v>
      </c>
      <c r="I2738" s="6" t="str">
        <f>+VLOOKUP($D2738,Sheet3!$B:$I,6,0)</f>
        <v>P13X</v>
      </c>
      <c r="J2738" s="6" t="str">
        <f>+VLOOKUP($D2738,Sheet3!$B:$I,7,0)</f>
        <v>NUMA</v>
      </c>
      <c r="K2738" s="6" t="str">
        <f>+VLOOKUP($D2738,Sheet3!$B:$I,8,0)</f>
        <v>PREMIUM</v>
      </c>
      <c r="L2738" s="6" t="str">
        <f t="shared" si="237"/>
        <v>7.00-12LUG NUMA 5 P13X NUMA PREMIUM</v>
      </c>
      <c r="M2738" s="12" t="s">
        <v>15</v>
      </c>
      <c r="N2738" s="12" t="str">
        <f t="shared" si="240"/>
        <v>l2203</v>
      </c>
    </row>
    <row r="2739" spans="1:14">
      <c r="A2739" s="12" t="s">
        <v>2752</v>
      </c>
      <c r="B2739" s="6" t="str">
        <f t="shared" si="238"/>
        <v>l220309297</v>
      </c>
      <c r="C2739" s="12">
        <v>248377</v>
      </c>
      <c r="D2739" s="12" t="str">
        <f t="shared" si="239"/>
        <v>p-048377</v>
      </c>
      <c r="E2739" s="6" t="str">
        <f>+VLOOKUP($D2739,Sheet3!$B:$I,2,0)</f>
        <v>7.00-12</v>
      </c>
      <c r="F2739" s="6" t="str">
        <f>+VLOOKUP($D2739,Sheet3!$B:$I,3,0)</f>
        <v>LUG</v>
      </c>
      <c r="G2739" s="6" t="str">
        <f>+VLOOKUP($D2739,Sheet3!$B:$I,4,0)</f>
        <v>NUMA</v>
      </c>
      <c r="H2739" s="6">
        <f>+VLOOKUP($D2739,Sheet3!$B:$I,5,0)</f>
        <v>5</v>
      </c>
      <c r="I2739" s="6" t="str">
        <f>+VLOOKUP($D2739,Sheet3!$B:$I,6,0)</f>
        <v>P13X</v>
      </c>
      <c r="J2739" s="6" t="str">
        <f>+VLOOKUP($D2739,Sheet3!$B:$I,7,0)</f>
        <v>NUMA</v>
      </c>
      <c r="K2739" s="6" t="str">
        <f>+VLOOKUP($D2739,Sheet3!$B:$I,8,0)</f>
        <v>PREMIUM</v>
      </c>
      <c r="L2739" s="6" t="str">
        <f t="shared" ref="L2739:L2802" si="241">CONCATENATE(E2739,F2739," ",G2739," ",H2739," ",I2739," ",J2739," ",K2739)</f>
        <v>7.00-12LUG NUMA 5 P13X NUMA PREMIUM</v>
      </c>
      <c r="M2739" s="12" t="s">
        <v>15</v>
      </c>
      <c r="N2739" s="12" t="str">
        <f t="shared" si="240"/>
        <v>l2203</v>
      </c>
    </row>
    <row r="2740" spans="1:14">
      <c r="A2740" s="12" t="s">
        <v>2753</v>
      </c>
      <c r="B2740" s="6" t="str">
        <f t="shared" si="238"/>
        <v>l220309124</v>
      </c>
      <c r="C2740" s="12">
        <v>250633</v>
      </c>
      <c r="D2740" s="12" t="str">
        <f t="shared" si="239"/>
        <v>p-050633</v>
      </c>
      <c r="E2740" s="6" t="str">
        <f>+VLOOKUP($D2740,Sheet3!$B:$I,2,0)</f>
        <v>6.50-10</v>
      </c>
      <c r="F2740" s="6" t="str">
        <f>+VLOOKUP($D2740,Sheet3!$B:$I,3,0)</f>
        <v>LUG</v>
      </c>
      <c r="G2740" s="6" t="str">
        <f>+VLOOKUP($D2740,Sheet3!$B:$I,4,0)</f>
        <v>NUMA</v>
      </c>
      <c r="H2740" s="6">
        <f>+VLOOKUP($D2740,Sheet3!$B:$I,5,0)</f>
        <v>5</v>
      </c>
      <c r="I2740" s="6" t="str">
        <f>+VLOOKUP($D2740,Sheet3!$B:$I,6,0)</f>
        <v>P13X</v>
      </c>
      <c r="J2740" s="6" t="str">
        <f>+VLOOKUP($D2740,Sheet3!$B:$I,7,0)</f>
        <v>NUMA</v>
      </c>
      <c r="K2740" s="6" t="str">
        <f>+VLOOKUP($D2740,Sheet3!$B:$I,8,0)</f>
        <v>PREMIUM</v>
      </c>
      <c r="L2740" s="6" t="str">
        <f t="shared" si="241"/>
        <v>6.50-10LUG NUMA 5 P13X NUMA PREMIUM</v>
      </c>
      <c r="M2740" s="12" t="s">
        <v>15</v>
      </c>
      <c r="N2740" s="12" t="str">
        <f t="shared" si="240"/>
        <v>l2203</v>
      </c>
    </row>
    <row r="2741" spans="1:14">
      <c r="A2741" s="12" t="s">
        <v>2754</v>
      </c>
      <c r="B2741" s="6" t="str">
        <f t="shared" si="238"/>
        <v>l220308568</v>
      </c>
      <c r="C2741" s="12">
        <v>248377</v>
      </c>
      <c r="D2741" s="12" t="str">
        <f t="shared" si="239"/>
        <v>p-048377</v>
      </c>
      <c r="E2741" s="6" t="str">
        <f>+VLOOKUP($D2741,Sheet3!$B:$I,2,0)</f>
        <v>7.00-12</v>
      </c>
      <c r="F2741" s="6" t="str">
        <f>+VLOOKUP($D2741,Sheet3!$B:$I,3,0)</f>
        <v>LUG</v>
      </c>
      <c r="G2741" s="6" t="str">
        <f>+VLOOKUP($D2741,Sheet3!$B:$I,4,0)</f>
        <v>NUMA</v>
      </c>
      <c r="H2741" s="6">
        <f>+VLOOKUP($D2741,Sheet3!$B:$I,5,0)</f>
        <v>5</v>
      </c>
      <c r="I2741" s="6" t="str">
        <f>+VLOOKUP($D2741,Sheet3!$B:$I,6,0)</f>
        <v>P13X</v>
      </c>
      <c r="J2741" s="6" t="str">
        <f>+VLOOKUP($D2741,Sheet3!$B:$I,7,0)</f>
        <v>NUMA</v>
      </c>
      <c r="K2741" s="6" t="str">
        <f>+VLOOKUP($D2741,Sheet3!$B:$I,8,0)</f>
        <v>PREMIUM</v>
      </c>
      <c r="L2741" s="6" t="str">
        <f t="shared" si="241"/>
        <v>7.00-12LUG NUMA 5 P13X NUMA PREMIUM</v>
      </c>
      <c r="M2741" s="12" t="s">
        <v>15</v>
      </c>
      <c r="N2741" s="12" t="str">
        <f t="shared" si="240"/>
        <v>l2203</v>
      </c>
    </row>
    <row r="2742" spans="1:14">
      <c r="A2742" s="12" t="s">
        <v>2755</v>
      </c>
      <c r="B2742" s="6" t="str">
        <f t="shared" si="238"/>
        <v>l220309296</v>
      </c>
      <c r="C2742" s="12">
        <v>248377</v>
      </c>
      <c r="D2742" s="12" t="str">
        <f t="shared" si="239"/>
        <v>p-048377</v>
      </c>
      <c r="E2742" s="6" t="str">
        <f>+VLOOKUP($D2742,Sheet3!$B:$I,2,0)</f>
        <v>7.00-12</v>
      </c>
      <c r="F2742" s="6" t="str">
        <f>+VLOOKUP($D2742,Sheet3!$B:$I,3,0)</f>
        <v>LUG</v>
      </c>
      <c r="G2742" s="6" t="str">
        <f>+VLOOKUP($D2742,Sheet3!$B:$I,4,0)</f>
        <v>NUMA</v>
      </c>
      <c r="H2742" s="6">
        <f>+VLOOKUP($D2742,Sheet3!$B:$I,5,0)</f>
        <v>5</v>
      </c>
      <c r="I2742" s="6" t="str">
        <f>+VLOOKUP($D2742,Sheet3!$B:$I,6,0)</f>
        <v>P13X</v>
      </c>
      <c r="J2742" s="6" t="str">
        <f>+VLOOKUP($D2742,Sheet3!$B:$I,7,0)</f>
        <v>NUMA</v>
      </c>
      <c r="K2742" s="6" t="str">
        <f>+VLOOKUP($D2742,Sheet3!$B:$I,8,0)</f>
        <v>PREMIUM</v>
      </c>
      <c r="L2742" s="6" t="str">
        <f t="shared" si="241"/>
        <v>7.00-12LUG NUMA 5 P13X NUMA PREMIUM</v>
      </c>
      <c r="M2742" s="12" t="s">
        <v>15</v>
      </c>
      <c r="N2742" s="12" t="str">
        <f t="shared" si="240"/>
        <v>l2203</v>
      </c>
    </row>
    <row r="2743" spans="1:14">
      <c r="A2743" s="12" t="s">
        <v>2756</v>
      </c>
      <c r="B2743" s="6" t="str">
        <f t="shared" si="238"/>
        <v>l220309252</v>
      </c>
      <c r="C2743" s="12">
        <v>248377</v>
      </c>
      <c r="D2743" s="12" t="str">
        <f t="shared" si="239"/>
        <v>p-048377</v>
      </c>
      <c r="E2743" s="6" t="str">
        <f>+VLOOKUP($D2743,Sheet3!$B:$I,2,0)</f>
        <v>7.00-12</v>
      </c>
      <c r="F2743" s="6" t="str">
        <f>+VLOOKUP($D2743,Sheet3!$B:$I,3,0)</f>
        <v>LUG</v>
      </c>
      <c r="G2743" s="6" t="str">
        <f>+VLOOKUP($D2743,Sheet3!$B:$I,4,0)</f>
        <v>NUMA</v>
      </c>
      <c r="H2743" s="6">
        <f>+VLOOKUP($D2743,Sheet3!$B:$I,5,0)</f>
        <v>5</v>
      </c>
      <c r="I2743" s="6" t="str">
        <f>+VLOOKUP($D2743,Sheet3!$B:$I,6,0)</f>
        <v>P13X</v>
      </c>
      <c r="J2743" s="6" t="str">
        <f>+VLOOKUP($D2743,Sheet3!$B:$I,7,0)</f>
        <v>NUMA</v>
      </c>
      <c r="K2743" s="6" t="str">
        <f>+VLOOKUP($D2743,Sheet3!$B:$I,8,0)</f>
        <v>PREMIUM</v>
      </c>
      <c r="L2743" s="6" t="str">
        <f t="shared" si="241"/>
        <v>7.00-12LUG NUMA 5 P13X NUMA PREMIUM</v>
      </c>
      <c r="M2743" s="12" t="s">
        <v>15</v>
      </c>
      <c r="N2743" s="12" t="str">
        <f t="shared" si="240"/>
        <v>l2203</v>
      </c>
    </row>
    <row r="2744" spans="1:14">
      <c r="A2744" s="12" t="s">
        <v>2757</v>
      </c>
      <c r="B2744" s="6" t="str">
        <f t="shared" si="238"/>
        <v>l220309440</v>
      </c>
      <c r="C2744" s="12">
        <v>248377</v>
      </c>
      <c r="D2744" s="12" t="str">
        <f t="shared" si="239"/>
        <v>p-048377</v>
      </c>
      <c r="E2744" s="6" t="str">
        <f>+VLOOKUP($D2744,Sheet3!$B:$I,2,0)</f>
        <v>7.00-12</v>
      </c>
      <c r="F2744" s="6" t="str">
        <f>+VLOOKUP($D2744,Sheet3!$B:$I,3,0)</f>
        <v>LUG</v>
      </c>
      <c r="G2744" s="6" t="str">
        <f>+VLOOKUP($D2744,Sheet3!$B:$I,4,0)</f>
        <v>NUMA</v>
      </c>
      <c r="H2744" s="6">
        <f>+VLOOKUP($D2744,Sheet3!$B:$I,5,0)</f>
        <v>5</v>
      </c>
      <c r="I2744" s="6" t="str">
        <f>+VLOOKUP($D2744,Sheet3!$B:$I,6,0)</f>
        <v>P13X</v>
      </c>
      <c r="J2744" s="6" t="str">
        <f>+VLOOKUP($D2744,Sheet3!$B:$I,7,0)</f>
        <v>NUMA</v>
      </c>
      <c r="K2744" s="6" t="str">
        <f>+VLOOKUP($D2744,Sheet3!$B:$I,8,0)</f>
        <v>PREMIUM</v>
      </c>
      <c r="L2744" s="6" t="str">
        <f t="shared" si="241"/>
        <v>7.00-12LUG NUMA 5 P13X NUMA PREMIUM</v>
      </c>
      <c r="M2744" s="12" t="s">
        <v>15</v>
      </c>
      <c r="N2744" s="12" t="str">
        <f t="shared" si="240"/>
        <v>l2203</v>
      </c>
    </row>
    <row r="2745" spans="1:14">
      <c r="A2745" s="12" t="s">
        <v>2758</v>
      </c>
      <c r="B2745" s="6" t="str">
        <f t="shared" si="238"/>
        <v>l220308847</v>
      </c>
      <c r="C2745" s="12">
        <v>249701</v>
      </c>
      <c r="D2745" s="12" t="str">
        <f t="shared" si="239"/>
        <v>p-049701</v>
      </c>
      <c r="E2745" s="6" t="str">
        <f>+VLOOKUP($D2745,Sheet3!$B:$I,2,0)</f>
        <v>6.00-9</v>
      </c>
      <c r="F2745" s="6" t="str">
        <f>+VLOOKUP($D2745,Sheet3!$B:$I,3,0)</f>
        <v>LUG</v>
      </c>
      <c r="G2745" s="6" t="str">
        <f>+VLOOKUP($D2745,Sheet3!$B:$I,4,0)</f>
        <v>NUMA</v>
      </c>
      <c r="H2745" s="6">
        <f>+VLOOKUP($D2745,Sheet3!$B:$I,5,0)</f>
        <v>4</v>
      </c>
      <c r="I2745" s="6" t="str">
        <f>+VLOOKUP($D2745,Sheet3!$B:$I,6,0)</f>
        <v>P13X</v>
      </c>
      <c r="J2745" s="6" t="str">
        <f>+VLOOKUP($D2745,Sheet3!$B:$I,7,0)</f>
        <v>NUMA</v>
      </c>
      <c r="K2745" s="6" t="str">
        <f>+VLOOKUP($D2745,Sheet3!$B:$I,8,0)</f>
        <v>PREMIUM</v>
      </c>
      <c r="L2745" s="6" t="str">
        <f t="shared" si="241"/>
        <v>6.00-9LUG NUMA 4 P13X NUMA PREMIUM</v>
      </c>
      <c r="M2745" s="12" t="s">
        <v>15</v>
      </c>
      <c r="N2745" s="12" t="str">
        <f t="shared" si="240"/>
        <v>l2203</v>
      </c>
    </row>
    <row r="2746" spans="1:14">
      <c r="A2746" s="12" t="s">
        <v>2759</v>
      </c>
      <c r="B2746" s="6" t="str">
        <f t="shared" si="238"/>
        <v>l220309053</v>
      </c>
      <c r="C2746" s="12">
        <v>248377</v>
      </c>
      <c r="D2746" s="12" t="str">
        <f t="shared" si="239"/>
        <v>p-048377</v>
      </c>
      <c r="E2746" s="6" t="str">
        <f>+VLOOKUP($D2746,Sheet3!$B:$I,2,0)</f>
        <v>7.00-12</v>
      </c>
      <c r="F2746" s="6" t="str">
        <f>+VLOOKUP($D2746,Sheet3!$B:$I,3,0)</f>
        <v>LUG</v>
      </c>
      <c r="G2746" s="6" t="str">
        <f>+VLOOKUP($D2746,Sheet3!$B:$I,4,0)</f>
        <v>NUMA</v>
      </c>
      <c r="H2746" s="6">
        <f>+VLOOKUP($D2746,Sheet3!$B:$I,5,0)</f>
        <v>5</v>
      </c>
      <c r="I2746" s="6" t="str">
        <f>+VLOOKUP($D2746,Sheet3!$B:$I,6,0)</f>
        <v>P13X</v>
      </c>
      <c r="J2746" s="6" t="str">
        <f>+VLOOKUP($D2746,Sheet3!$B:$I,7,0)</f>
        <v>NUMA</v>
      </c>
      <c r="K2746" s="6" t="str">
        <f>+VLOOKUP($D2746,Sheet3!$B:$I,8,0)</f>
        <v>PREMIUM</v>
      </c>
      <c r="L2746" s="6" t="str">
        <f t="shared" si="241"/>
        <v>7.00-12LUG NUMA 5 P13X NUMA PREMIUM</v>
      </c>
      <c r="M2746" s="12" t="s">
        <v>15</v>
      </c>
      <c r="N2746" s="12" t="str">
        <f t="shared" si="240"/>
        <v>l2203</v>
      </c>
    </row>
    <row r="2747" spans="1:14">
      <c r="A2747" s="12" t="s">
        <v>2760</v>
      </c>
      <c r="B2747" s="6" t="str">
        <f t="shared" si="238"/>
        <v>l220309156</v>
      </c>
      <c r="C2747" s="12">
        <v>248377</v>
      </c>
      <c r="D2747" s="12" t="str">
        <f t="shared" si="239"/>
        <v>p-048377</v>
      </c>
      <c r="E2747" s="6" t="str">
        <f>+VLOOKUP($D2747,Sheet3!$B:$I,2,0)</f>
        <v>7.00-12</v>
      </c>
      <c r="F2747" s="6" t="str">
        <f>+VLOOKUP($D2747,Sheet3!$B:$I,3,0)</f>
        <v>LUG</v>
      </c>
      <c r="G2747" s="6" t="str">
        <f>+VLOOKUP($D2747,Sheet3!$B:$I,4,0)</f>
        <v>NUMA</v>
      </c>
      <c r="H2747" s="6">
        <f>+VLOOKUP($D2747,Sheet3!$B:$I,5,0)</f>
        <v>5</v>
      </c>
      <c r="I2747" s="6" t="str">
        <f>+VLOOKUP($D2747,Sheet3!$B:$I,6,0)</f>
        <v>P13X</v>
      </c>
      <c r="J2747" s="6" t="str">
        <f>+VLOOKUP($D2747,Sheet3!$B:$I,7,0)</f>
        <v>NUMA</v>
      </c>
      <c r="K2747" s="6" t="str">
        <f>+VLOOKUP($D2747,Sheet3!$B:$I,8,0)</f>
        <v>PREMIUM</v>
      </c>
      <c r="L2747" s="6" t="str">
        <f t="shared" si="241"/>
        <v>7.00-12LUG NUMA 5 P13X NUMA PREMIUM</v>
      </c>
      <c r="M2747" s="12" t="s">
        <v>15</v>
      </c>
      <c r="N2747" s="12" t="str">
        <f t="shared" si="240"/>
        <v>l2203</v>
      </c>
    </row>
    <row r="2748" spans="1:14">
      <c r="A2748" s="12" t="s">
        <v>2761</v>
      </c>
      <c r="B2748" s="6" t="str">
        <f t="shared" si="238"/>
        <v>l220308825</v>
      </c>
      <c r="C2748" s="12">
        <v>248377</v>
      </c>
      <c r="D2748" s="12" t="str">
        <f t="shared" si="239"/>
        <v>p-048377</v>
      </c>
      <c r="E2748" s="6" t="str">
        <f>+VLOOKUP($D2748,Sheet3!$B:$I,2,0)</f>
        <v>7.00-12</v>
      </c>
      <c r="F2748" s="6" t="str">
        <f>+VLOOKUP($D2748,Sheet3!$B:$I,3,0)</f>
        <v>LUG</v>
      </c>
      <c r="G2748" s="6" t="str">
        <f>+VLOOKUP($D2748,Sheet3!$B:$I,4,0)</f>
        <v>NUMA</v>
      </c>
      <c r="H2748" s="6">
        <f>+VLOOKUP($D2748,Sheet3!$B:$I,5,0)</f>
        <v>5</v>
      </c>
      <c r="I2748" s="6" t="str">
        <f>+VLOOKUP($D2748,Sheet3!$B:$I,6,0)</f>
        <v>P13X</v>
      </c>
      <c r="J2748" s="6" t="str">
        <f>+VLOOKUP($D2748,Sheet3!$B:$I,7,0)</f>
        <v>NUMA</v>
      </c>
      <c r="K2748" s="6" t="str">
        <f>+VLOOKUP($D2748,Sheet3!$B:$I,8,0)</f>
        <v>PREMIUM</v>
      </c>
      <c r="L2748" s="6" t="str">
        <f t="shared" si="241"/>
        <v>7.00-12LUG NUMA 5 P13X NUMA PREMIUM</v>
      </c>
      <c r="M2748" s="12" t="s">
        <v>15</v>
      </c>
      <c r="N2748" s="12" t="str">
        <f t="shared" si="240"/>
        <v>l2203</v>
      </c>
    </row>
    <row r="2749" spans="1:14">
      <c r="A2749" s="12" t="s">
        <v>2762</v>
      </c>
      <c r="B2749" s="6" t="str">
        <f t="shared" si="238"/>
        <v>l220309203</v>
      </c>
      <c r="C2749" s="12">
        <v>248377</v>
      </c>
      <c r="D2749" s="12" t="str">
        <f t="shared" si="239"/>
        <v>p-048377</v>
      </c>
      <c r="E2749" s="6" t="str">
        <f>+VLOOKUP($D2749,Sheet3!$B:$I,2,0)</f>
        <v>7.00-12</v>
      </c>
      <c r="F2749" s="6" t="str">
        <f>+VLOOKUP($D2749,Sheet3!$B:$I,3,0)</f>
        <v>LUG</v>
      </c>
      <c r="G2749" s="6" t="str">
        <f>+VLOOKUP($D2749,Sheet3!$B:$I,4,0)</f>
        <v>NUMA</v>
      </c>
      <c r="H2749" s="6">
        <f>+VLOOKUP($D2749,Sheet3!$B:$I,5,0)</f>
        <v>5</v>
      </c>
      <c r="I2749" s="6" t="str">
        <f>+VLOOKUP($D2749,Sheet3!$B:$I,6,0)</f>
        <v>P13X</v>
      </c>
      <c r="J2749" s="6" t="str">
        <f>+VLOOKUP($D2749,Sheet3!$B:$I,7,0)</f>
        <v>NUMA</v>
      </c>
      <c r="K2749" s="6" t="str">
        <f>+VLOOKUP($D2749,Sheet3!$B:$I,8,0)</f>
        <v>PREMIUM</v>
      </c>
      <c r="L2749" s="6" t="str">
        <f t="shared" si="241"/>
        <v>7.00-12LUG NUMA 5 P13X NUMA PREMIUM</v>
      </c>
      <c r="M2749" s="12" t="s">
        <v>15</v>
      </c>
      <c r="N2749" s="12" t="str">
        <f t="shared" si="240"/>
        <v>l2203</v>
      </c>
    </row>
    <row r="2750" spans="1:14">
      <c r="A2750" s="12" t="s">
        <v>2763</v>
      </c>
      <c r="B2750" s="6" t="str">
        <f t="shared" si="238"/>
        <v>l220309125</v>
      </c>
      <c r="C2750" s="12">
        <v>250633</v>
      </c>
      <c r="D2750" s="12" t="str">
        <f t="shared" si="239"/>
        <v>p-050633</v>
      </c>
      <c r="E2750" s="6" t="str">
        <f>+VLOOKUP($D2750,Sheet3!$B:$I,2,0)</f>
        <v>6.50-10</v>
      </c>
      <c r="F2750" s="6" t="str">
        <f>+VLOOKUP($D2750,Sheet3!$B:$I,3,0)</f>
        <v>LUG</v>
      </c>
      <c r="G2750" s="6" t="str">
        <f>+VLOOKUP($D2750,Sheet3!$B:$I,4,0)</f>
        <v>NUMA</v>
      </c>
      <c r="H2750" s="6">
        <f>+VLOOKUP($D2750,Sheet3!$B:$I,5,0)</f>
        <v>5</v>
      </c>
      <c r="I2750" s="6" t="str">
        <f>+VLOOKUP($D2750,Sheet3!$B:$I,6,0)</f>
        <v>P13X</v>
      </c>
      <c r="J2750" s="6" t="str">
        <f>+VLOOKUP($D2750,Sheet3!$B:$I,7,0)</f>
        <v>NUMA</v>
      </c>
      <c r="K2750" s="6" t="str">
        <f>+VLOOKUP($D2750,Sheet3!$B:$I,8,0)</f>
        <v>PREMIUM</v>
      </c>
      <c r="L2750" s="6" t="str">
        <f t="shared" si="241"/>
        <v>6.50-10LUG NUMA 5 P13X NUMA PREMIUM</v>
      </c>
      <c r="M2750" s="12" t="s">
        <v>15</v>
      </c>
      <c r="N2750" s="12" t="str">
        <f t="shared" si="240"/>
        <v>l2203</v>
      </c>
    </row>
    <row r="2751" spans="1:14">
      <c r="A2751" s="12" t="s">
        <v>2764</v>
      </c>
      <c r="B2751" s="6" t="str">
        <f t="shared" si="238"/>
        <v>l220308476</v>
      </c>
      <c r="C2751" s="12">
        <v>248377</v>
      </c>
      <c r="D2751" s="12" t="str">
        <f t="shared" si="239"/>
        <v>p-048377</v>
      </c>
      <c r="E2751" s="6" t="str">
        <f>+VLOOKUP($D2751,Sheet3!$B:$I,2,0)</f>
        <v>7.00-12</v>
      </c>
      <c r="F2751" s="6" t="str">
        <f>+VLOOKUP($D2751,Sheet3!$B:$I,3,0)</f>
        <v>LUG</v>
      </c>
      <c r="G2751" s="6" t="str">
        <f>+VLOOKUP($D2751,Sheet3!$B:$I,4,0)</f>
        <v>NUMA</v>
      </c>
      <c r="H2751" s="6">
        <f>+VLOOKUP($D2751,Sheet3!$B:$I,5,0)</f>
        <v>5</v>
      </c>
      <c r="I2751" s="6" t="str">
        <f>+VLOOKUP($D2751,Sheet3!$B:$I,6,0)</f>
        <v>P13X</v>
      </c>
      <c r="J2751" s="6" t="str">
        <f>+VLOOKUP($D2751,Sheet3!$B:$I,7,0)</f>
        <v>NUMA</v>
      </c>
      <c r="K2751" s="6" t="str">
        <f>+VLOOKUP($D2751,Sheet3!$B:$I,8,0)</f>
        <v>PREMIUM</v>
      </c>
      <c r="L2751" s="6" t="str">
        <f t="shared" si="241"/>
        <v>7.00-12LUG NUMA 5 P13X NUMA PREMIUM</v>
      </c>
      <c r="M2751" s="12" t="s">
        <v>15</v>
      </c>
      <c r="N2751" s="12" t="str">
        <f t="shared" si="240"/>
        <v>l2203</v>
      </c>
    </row>
    <row r="2752" spans="1:14">
      <c r="A2752" s="12" t="s">
        <v>2765</v>
      </c>
      <c r="B2752" s="6" t="str">
        <f t="shared" si="238"/>
        <v>l220309350</v>
      </c>
      <c r="C2752" s="12">
        <v>248377</v>
      </c>
      <c r="D2752" s="12" t="str">
        <f t="shared" si="239"/>
        <v>p-048377</v>
      </c>
      <c r="E2752" s="6" t="str">
        <f>+VLOOKUP($D2752,Sheet3!$B:$I,2,0)</f>
        <v>7.00-12</v>
      </c>
      <c r="F2752" s="6" t="str">
        <f>+VLOOKUP($D2752,Sheet3!$B:$I,3,0)</f>
        <v>LUG</v>
      </c>
      <c r="G2752" s="6" t="str">
        <f>+VLOOKUP($D2752,Sheet3!$B:$I,4,0)</f>
        <v>NUMA</v>
      </c>
      <c r="H2752" s="6">
        <f>+VLOOKUP($D2752,Sheet3!$B:$I,5,0)</f>
        <v>5</v>
      </c>
      <c r="I2752" s="6" t="str">
        <f>+VLOOKUP($D2752,Sheet3!$B:$I,6,0)</f>
        <v>P13X</v>
      </c>
      <c r="J2752" s="6" t="str">
        <f>+VLOOKUP($D2752,Sheet3!$B:$I,7,0)</f>
        <v>NUMA</v>
      </c>
      <c r="K2752" s="6" t="str">
        <f>+VLOOKUP($D2752,Sheet3!$B:$I,8,0)</f>
        <v>PREMIUM</v>
      </c>
      <c r="L2752" s="6" t="str">
        <f t="shared" si="241"/>
        <v>7.00-12LUG NUMA 5 P13X NUMA PREMIUM</v>
      </c>
      <c r="M2752" s="12" t="s">
        <v>15</v>
      </c>
      <c r="N2752" s="12" t="str">
        <f t="shared" si="240"/>
        <v>l2203</v>
      </c>
    </row>
    <row r="2753" spans="1:14">
      <c r="A2753" s="12" t="s">
        <v>2766</v>
      </c>
      <c r="B2753" s="6" t="str">
        <f t="shared" si="238"/>
        <v>l220309138</v>
      </c>
      <c r="C2753" s="12">
        <v>248377</v>
      </c>
      <c r="D2753" s="12" t="str">
        <f t="shared" si="239"/>
        <v>p-048377</v>
      </c>
      <c r="E2753" s="6" t="str">
        <f>+VLOOKUP($D2753,Sheet3!$B:$I,2,0)</f>
        <v>7.00-12</v>
      </c>
      <c r="F2753" s="6" t="str">
        <f>+VLOOKUP($D2753,Sheet3!$B:$I,3,0)</f>
        <v>LUG</v>
      </c>
      <c r="G2753" s="6" t="str">
        <f>+VLOOKUP($D2753,Sheet3!$B:$I,4,0)</f>
        <v>NUMA</v>
      </c>
      <c r="H2753" s="6">
        <f>+VLOOKUP($D2753,Sheet3!$B:$I,5,0)</f>
        <v>5</v>
      </c>
      <c r="I2753" s="6" t="str">
        <f>+VLOOKUP($D2753,Sheet3!$B:$I,6,0)</f>
        <v>P13X</v>
      </c>
      <c r="J2753" s="6" t="str">
        <f>+VLOOKUP($D2753,Sheet3!$B:$I,7,0)</f>
        <v>NUMA</v>
      </c>
      <c r="K2753" s="6" t="str">
        <f>+VLOOKUP($D2753,Sheet3!$B:$I,8,0)</f>
        <v>PREMIUM</v>
      </c>
      <c r="L2753" s="6" t="str">
        <f t="shared" si="241"/>
        <v>7.00-12LUG NUMA 5 P13X NUMA PREMIUM</v>
      </c>
      <c r="M2753" s="12" t="s">
        <v>15</v>
      </c>
      <c r="N2753" s="12" t="str">
        <f t="shared" si="240"/>
        <v>l2203</v>
      </c>
    </row>
    <row r="2754" spans="1:14">
      <c r="A2754" s="12" t="s">
        <v>2767</v>
      </c>
      <c r="B2754" s="6" t="str">
        <f t="shared" si="238"/>
        <v>l220309650</v>
      </c>
      <c r="C2754" s="12">
        <v>248377</v>
      </c>
      <c r="D2754" s="12" t="str">
        <f t="shared" si="239"/>
        <v>p-048377</v>
      </c>
      <c r="E2754" s="6" t="str">
        <f>+VLOOKUP($D2754,Sheet3!$B:$I,2,0)</f>
        <v>7.00-12</v>
      </c>
      <c r="F2754" s="6" t="str">
        <f>+VLOOKUP($D2754,Sheet3!$B:$I,3,0)</f>
        <v>LUG</v>
      </c>
      <c r="G2754" s="6" t="str">
        <f>+VLOOKUP($D2754,Sheet3!$B:$I,4,0)</f>
        <v>NUMA</v>
      </c>
      <c r="H2754" s="6">
        <f>+VLOOKUP($D2754,Sheet3!$B:$I,5,0)</f>
        <v>5</v>
      </c>
      <c r="I2754" s="6" t="str">
        <f>+VLOOKUP($D2754,Sheet3!$B:$I,6,0)</f>
        <v>P13X</v>
      </c>
      <c r="J2754" s="6" t="str">
        <f>+VLOOKUP($D2754,Sheet3!$B:$I,7,0)</f>
        <v>NUMA</v>
      </c>
      <c r="K2754" s="6" t="str">
        <f>+VLOOKUP($D2754,Sheet3!$B:$I,8,0)</f>
        <v>PREMIUM</v>
      </c>
      <c r="L2754" s="6" t="str">
        <f t="shared" si="241"/>
        <v>7.00-12LUG NUMA 5 P13X NUMA PREMIUM</v>
      </c>
      <c r="M2754" s="12" t="s">
        <v>15</v>
      </c>
      <c r="N2754" s="12" t="str">
        <f t="shared" si="240"/>
        <v>l2203</v>
      </c>
    </row>
    <row r="2755" spans="1:14">
      <c r="A2755" s="12" t="s">
        <v>2768</v>
      </c>
      <c r="B2755" s="6" t="str">
        <f t="shared" si="238"/>
        <v>l220111818</v>
      </c>
      <c r="C2755" s="12">
        <v>202693</v>
      </c>
      <c r="D2755" s="12" t="str">
        <f t="shared" si="239"/>
        <v>p-002693</v>
      </c>
      <c r="E2755" s="6" t="str">
        <f>+VLOOKUP($D2755,Sheet3!$B:$I,2,0)</f>
        <v>15X41/2-8</v>
      </c>
      <c r="F2755" s="6" t="str">
        <f>+VLOOKUP($D2755,Sheet3!$B:$I,3,0)</f>
        <v>LUG</v>
      </c>
      <c r="G2755" s="6" t="str">
        <f>+VLOOKUP($D2755,Sheet3!$B:$I,4,0)</f>
        <v>NUMAPRIME</v>
      </c>
      <c r="H2755" s="6">
        <f>+VLOOKUP($D2755,Sheet3!$B:$I,5,0)</f>
        <v>3</v>
      </c>
      <c r="I2755" s="6" t="str">
        <f>+VLOOKUP($D2755,Sheet3!$B:$I,6,0)</f>
        <v>P134</v>
      </c>
      <c r="J2755" s="6" t="str">
        <f>+VLOOKUP($D2755,Sheet3!$B:$I,7,0)</f>
        <v>TOTALSOURCE</v>
      </c>
      <c r="K2755" s="6" t="str">
        <f>+VLOOKUP($D2755,Sheet3!$B:$I,8,0)</f>
        <v>PREMIUM</v>
      </c>
      <c r="L2755" s="6" t="str">
        <f t="shared" si="241"/>
        <v>15X41/2-8LUG NUMAPRIME 3 P134 TOTALSOURCE PREMIUM</v>
      </c>
      <c r="M2755" s="12" t="s">
        <v>15</v>
      </c>
      <c r="N2755" s="12" t="str">
        <f t="shared" si="240"/>
        <v>l2201</v>
      </c>
    </row>
    <row r="2756" spans="1:14">
      <c r="A2756" s="12" t="s">
        <v>2769</v>
      </c>
      <c r="B2756" s="6" t="str">
        <f t="shared" si="238"/>
        <v>l220200119</v>
      </c>
      <c r="C2756" s="12">
        <v>202693</v>
      </c>
      <c r="D2756" s="12" t="str">
        <f t="shared" si="239"/>
        <v>p-002693</v>
      </c>
      <c r="E2756" s="6" t="str">
        <f>+VLOOKUP($D2756,Sheet3!$B:$I,2,0)</f>
        <v>15X41/2-8</v>
      </c>
      <c r="F2756" s="6" t="str">
        <f>+VLOOKUP($D2756,Sheet3!$B:$I,3,0)</f>
        <v>LUG</v>
      </c>
      <c r="G2756" s="6" t="str">
        <f>+VLOOKUP($D2756,Sheet3!$B:$I,4,0)</f>
        <v>NUMAPRIME</v>
      </c>
      <c r="H2756" s="6">
        <f>+VLOOKUP($D2756,Sheet3!$B:$I,5,0)</f>
        <v>3</v>
      </c>
      <c r="I2756" s="6" t="str">
        <f>+VLOOKUP($D2756,Sheet3!$B:$I,6,0)</f>
        <v>P134</v>
      </c>
      <c r="J2756" s="6" t="str">
        <f>+VLOOKUP($D2756,Sheet3!$B:$I,7,0)</f>
        <v>TOTALSOURCE</v>
      </c>
      <c r="K2756" s="6" t="str">
        <f>+VLOOKUP($D2756,Sheet3!$B:$I,8,0)</f>
        <v>PREMIUM</v>
      </c>
      <c r="L2756" s="6" t="str">
        <f t="shared" si="241"/>
        <v>15X41/2-8LUG NUMAPRIME 3 P134 TOTALSOURCE PREMIUM</v>
      </c>
      <c r="M2756" s="12" t="s">
        <v>15</v>
      </c>
      <c r="N2756" s="12" t="str">
        <f t="shared" si="240"/>
        <v>l2202</v>
      </c>
    </row>
    <row r="2757" spans="1:14">
      <c r="A2757" s="12" t="s">
        <v>2770</v>
      </c>
      <c r="B2757" s="6" t="str">
        <f t="shared" si="238"/>
        <v>l220200205</v>
      </c>
      <c r="C2757" s="12">
        <v>202693</v>
      </c>
      <c r="D2757" s="12" t="str">
        <f t="shared" si="239"/>
        <v>p-002693</v>
      </c>
      <c r="E2757" s="6" t="str">
        <f>+VLOOKUP($D2757,Sheet3!$B:$I,2,0)</f>
        <v>15X41/2-8</v>
      </c>
      <c r="F2757" s="6" t="str">
        <f>+VLOOKUP($D2757,Sheet3!$B:$I,3,0)</f>
        <v>LUG</v>
      </c>
      <c r="G2757" s="6" t="str">
        <f>+VLOOKUP($D2757,Sheet3!$B:$I,4,0)</f>
        <v>NUMAPRIME</v>
      </c>
      <c r="H2757" s="6">
        <f>+VLOOKUP($D2757,Sheet3!$B:$I,5,0)</f>
        <v>3</v>
      </c>
      <c r="I2757" s="6" t="str">
        <f>+VLOOKUP($D2757,Sheet3!$B:$I,6,0)</f>
        <v>P134</v>
      </c>
      <c r="J2757" s="6" t="str">
        <f>+VLOOKUP($D2757,Sheet3!$B:$I,7,0)</f>
        <v>TOTALSOURCE</v>
      </c>
      <c r="K2757" s="6" t="str">
        <f>+VLOOKUP($D2757,Sheet3!$B:$I,8,0)</f>
        <v>PREMIUM</v>
      </c>
      <c r="L2757" s="6" t="str">
        <f t="shared" si="241"/>
        <v>15X41/2-8LUG NUMAPRIME 3 P134 TOTALSOURCE PREMIUM</v>
      </c>
      <c r="M2757" s="12" t="s">
        <v>15</v>
      </c>
      <c r="N2757" s="12" t="str">
        <f t="shared" si="240"/>
        <v>l2202</v>
      </c>
    </row>
    <row r="2758" spans="1:14">
      <c r="A2758" s="12" t="s">
        <v>2771</v>
      </c>
      <c r="B2758" s="6" t="str">
        <f t="shared" si="238"/>
        <v>l220200347</v>
      </c>
      <c r="C2758" s="12">
        <v>202693</v>
      </c>
      <c r="D2758" s="12" t="str">
        <f t="shared" si="239"/>
        <v>p-002693</v>
      </c>
      <c r="E2758" s="6" t="str">
        <f>+VLOOKUP($D2758,Sheet3!$B:$I,2,0)</f>
        <v>15X41/2-8</v>
      </c>
      <c r="F2758" s="6" t="str">
        <f>+VLOOKUP($D2758,Sheet3!$B:$I,3,0)</f>
        <v>LUG</v>
      </c>
      <c r="G2758" s="6" t="str">
        <f>+VLOOKUP($D2758,Sheet3!$B:$I,4,0)</f>
        <v>NUMAPRIME</v>
      </c>
      <c r="H2758" s="6">
        <f>+VLOOKUP($D2758,Sheet3!$B:$I,5,0)</f>
        <v>3</v>
      </c>
      <c r="I2758" s="6" t="str">
        <f>+VLOOKUP($D2758,Sheet3!$B:$I,6,0)</f>
        <v>P134</v>
      </c>
      <c r="J2758" s="6" t="str">
        <f>+VLOOKUP($D2758,Sheet3!$B:$I,7,0)</f>
        <v>TOTALSOURCE</v>
      </c>
      <c r="K2758" s="6" t="str">
        <f>+VLOOKUP($D2758,Sheet3!$B:$I,8,0)</f>
        <v>PREMIUM</v>
      </c>
      <c r="L2758" s="6" t="str">
        <f t="shared" si="241"/>
        <v>15X41/2-8LUG NUMAPRIME 3 P134 TOTALSOURCE PREMIUM</v>
      </c>
      <c r="M2758" s="12" t="s">
        <v>15</v>
      </c>
      <c r="N2758" s="12" t="str">
        <f t="shared" si="240"/>
        <v>l2202</v>
      </c>
    </row>
    <row r="2759" spans="1:14">
      <c r="A2759" s="12" t="s">
        <v>2772</v>
      </c>
      <c r="B2759" s="6" t="str">
        <f t="shared" si="238"/>
        <v>l220200410</v>
      </c>
      <c r="C2759" s="12">
        <v>202693</v>
      </c>
      <c r="D2759" s="12" t="str">
        <f t="shared" si="239"/>
        <v>p-002693</v>
      </c>
      <c r="E2759" s="6" t="str">
        <f>+VLOOKUP($D2759,Sheet3!$B:$I,2,0)</f>
        <v>15X41/2-8</v>
      </c>
      <c r="F2759" s="6" t="str">
        <f>+VLOOKUP($D2759,Sheet3!$B:$I,3,0)</f>
        <v>LUG</v>
      </c>
      <c r="G2759" s="6" t="str">
        <f>+VLOOKUP($D2759,Sheet3!$B:$I,4,0)</f>
        <v>NUMAPRIME</v>
      </c>
      <c r="H2759" s="6">
        <f>+VLOOKUP($D2759,Sheet3!$B:$I,5,0)</f>
        <v>3</v>
      </c>
      <c r="I2759" s="6" t="str">
        <f>+VLOOKUP($D2759,Sheet3!$B:$I,6,0)</f>
        <v>P134</v>
      </c>
      <c r="J2759" s="6" t="str">
        <f>+VLOOKUP($D2759,Sheet3!$B:$I,7,0)</f>
        <v>TOTALSOURCE</v>
      </c>
      <c r="K2759" s="6" t="str">
        <f>+VLOOKUP($D2759,Sheet3!$B:$I,8,0)</f>
        <v>PREMIUM</v>
      </c>
      <c r="L2759" s="6" t="str">
        <f t="shared" si="241"/>
        <v>15X41/2-8LUG NUMAPRIME 3 P134 TOTALSOURCE PREMIUM</v>
      </c>
      <c r="M2759" s="12" t="s">
        <v>15</v>
      </c>
      <c r="N2759" s="12" t="str">
        <f t="shared" si="240"/>
        <v>l2202</v>
      </c>
    </row>
    <row r="2760" spans="1:14">
      <c r="A2760" s="12" t="s">
        <v>2773</v>
      </c>
      <c r="B2760" s="6" t="str">
        <f t="shared" si="238"/>
        <v>l220200251</v>
      </c>
      <c r="C2760" s="12">
        <v>202693</v>
      </c>
      <c r="D2760" s="12" t="str">
        <f t="shared" si="239"/>
        <v>p-002693</v>
      </c>
      <c r="E2760" s="6" t="str">
        <f>+VLOOKUP($D2760,Sheet3!$B:$I,2,0)</f>
        <v>15X41/2-8</v>
      </c>
      <c r="F2760" s="6" t="str">
        <f>+VLOOKUP($D2760,Sheet3!$B:$I,3,0)</f>
        <v>LUG</v>
      </c>
      <c r="G2760" s="6" t="str">
        <f>+VLOOKUP($D2760,Sheet3!$B:$I,4,0)</f>
        <v>NUMAPRIME</v>
      </c>
      <c r="H2760" s="6">
        <f>+VLOOKUP($D2760,Sheet3!$B:$I,5,0)</f>
        <v>3</v>
      </c>
      <c r="I2760" s="6" t="str">
        <f>+VLOOKUP($D2760,Sheet3!$B:$I,6,0)</f>
        <v>P134</v>
      </c>
      <c r="J2760" s="6" t="str">
        <f>+VLOOKUP($D2760,Sheet3!$B:$I,7,0)</f>
        <v>TOTALSOURCE</v>
      </c>
      <c r="K2760" s="6" t="str">
        <f>+VLOOKUP($D2760,Sheet3!$B:$I,8,0)</f>
        <v>PREMIUM</v>
      </c>
      <c r="L2760" s="6" t="str">
        <f t="shared" si="241"/>
        <v>15X41/2-8LUG NUMAPRIME 3 P134 TOTALSOURCE PREMIUM</v>
      </c>
      <c r="M2760" s="12" t="s">
        <v>15</v>
      </c>
      <c r="N2760" s="12" t="str">
        <f t="shared" si="240"/>
        <v>l2202</v>
      </c>
    </row>
    <row r="2761" spans="1:14">
      <c r="A2761" s="12" t="s">
        <v>2774</v>
      </c>
      <c r="B2761" s="6" t="str">
        <f t="shared" si="238"/>
        <v>l220101961</v>
      </c>
      <c r="C2761" s="12">
        <v>202693</v>
      </c>
      <c r="D2761" s="12" t="str">
        <f t="shared" si="239"/>
        <v>p-002693</v>
      </c>
      <c r="E2761" s="6" t="str">
        <f>+VLOOKUP($D2761,Sheet3!$B:$I,2,0)</f>
        <v>15X41/2-8</v>
      </c>
      <c r="F2761" s="6" t="str">
        <f>+VLOOKUP($D2761,Sheet3!$B:$I,3,0)</f>
        <v>LUG</v>
      </c>
      <c r="G2761" s="6" t="str">
        <f>+VLOOKUP($D2761,Sheet3!$B:$I,4,0)</f>
        <v>NUMAPRIME</v>
      </c>
      <c r="H2761" s="6">
        <f>+VLOOKUP($D2761,Sheet3!$B:$I,5,0)</f>
        <v>3</v>
      </c>
      <c r="I2761" s="6" t="str">
        <f>+VLOOKUP($D2761,Sheet3!$B:$I,6,0)</f>
        <v>P134</v>
      </c>
      <c r="J2761" s="6" t="str">
        <f>+VLOOKUP($D2761,Sheet3!$B:$I,7,0)</f>
        <v>TOTALSOURCE</v>
      </c>
      <c r="K2761" s="6" t="str">
        <f>+VLOOKUP($D2761,Sheet3!$B:$I,8,0)</f>
        <v>PREMIUM</v>
      </c>
      <c r="L2761" s="6" t="str">
        <f t="shared" si="241"/>
        <v>15X41/2-8LUG NUMAPRIME 3 P134 TOTALSOURCE PREMIUM</v>
      </c>
      <c r="M2761" s="12" t="s">
        <v>15</v>
      </c>
      <c r="N2761" s="12" t="str">
        <f t="shared" si="240"/>
        <v>l2201</v>
      </c>
    </row>
    <row r="2762" spans="1:14">
      <c r="A2762" s="12" t="s">
        <v>2775</v>
      </c>
      <c r="B2762" s="6" t="str">
        <f t="shared" si="238"/>
        <v>l220106595</v>
      </c>
      <c r="C2762" s="12">
        <v>202693</v>
      </c>
      <c r="D2762" s="12" t="str">
        <f t="shared" si="239"/>
        <v>p-002693</v>
      </c>
      <c r="E2762" s="6" t="str">
        <f>+VLOOKUP($D2762,Sheet3!$B:$I,2,0)</f>
        <v>15X41/2-8</v>
      </c>
      <c r="F2762" s="6" t="str">
        <f>+VLOOKUP($D2762,Sheet3!$B:$I,3,0)</f>
        <v>LUG</v>
      </c>
      <c r="G2762" s="6" t="str">
        <f>+VLOOKUP($D2762,Sheet3!$B:$I,4,0)</f>
        <v>NUMAPRIME</v>
      </c>
      <c r="H2762" s="6">
        <f>+VLOOKUP($D2762,Sheet3!$B:$I,5,0)</f>
        <v>3</v>
      </c>
      <c r="I2762" s="6" t="str">
        <f>+VLOOKUP($D2762,Sheet3!$B:$I,6,0)</f>
        <v>P134</v>
      </c>
      <c r="J2762" s="6" t="str">
        <f>+VLOOKUP($D2762,Sheet3!$B:$I,7,0)</f>
        <v>TOTALSOURCE</v>
      </c>
      <c r="K2762" s="6" t="str">
        <f>+VLOOKUP($D2762,Sheet3!$B:$I,8,0)</f>
        <v>PREMIUM</v>
      </c>
      <c r="L2762" s="6" t="str">
        <f t="shared" si="241"/>
        <v>15X41/2-8LUG NUMAPRIME 3 P134 TOTALSOURCE PREMIUM</v>
      </c>
      <c r="M2762" s="12" t="s">
        <v>15</v>
      </c>
      <c r="N2762" s="12" t="str">
        <f t="shared" si="240"/>
        <v>l2201</v>
      </c>
    </row>
    <row r="2763" spans="1:14">
      <c r="A2763" s="12" t="s">
        <v>2776</v>
      </c>
      <c r="B2763" s="6" t="str">
        <f t="shared" si="238"/>
        <v>l220304096</v>
      </c>
      <c r="C2763" s="12">
        <v>201416</v>
      </c>
      <c r="D2763" s="12" t="str">
        <f t="shared" si="239"/>
        <v>p-001416</v>
      </c>
      <c r="E2763" s="6" t="str">
        <f>+VLOOKUP($D2763,Sheet3!$B:$I,2,0)</f>
        <v>5.00-8</v>
      </c>
      <c r="F2763" s="6" t="str">
        <f>+VLOOKUP($D2763,Sheet3!$B:$I,3,0)</f>
        <v>LUG</v>
      </c>
      <c r="G2763" s="6" t="str">
        <f>+VLOOKUP($D2763,Sheet3!$B:$I,4,0)</f>
        <v>NUMAPRIME</v>
      </c>
      <c r="H2763" s="6">
        <f>+VLOOKUP($D2763,Sheet3!$B:$I,5,0)</f>
        <v>3</v>
      </c>
      <c r="I2763" s="6" t="str">
        <f>+VLOOKUP($D2763,Sheet3!$B:$I,6,0)</f>
        <v>P13X</v>
      </c>
      <c r="J2763" s="6" t="str">
        <f>+VLOOKUP($D2763,Sheet3!$B:$I,7,0)</f>
        <v>TOTALSOURCE</v>
      </c>
      <c r="K2763" s="6" t="str">
        <f>+VLOOKUP($D2763,Sheet3!$B:$I,8,0)</f>
        <v>PREMIUM</v>
      </c>
      <c r="L2763" s="6" t="str">
        <f t="shared" si="241"/>
        <v>5.00-8LUG NUMAPRIME 3 P13X TOTALSOURCE PREMIUM</v>
      </c>
      <c r="M2763" s="12" t="s">
        <v>15</v>
      </c>
      <c r="N2763" s="12" t="str">
        <f t="shared" si="240"/>
        <v>l2203</v>
      </c>
    </row>
    <row r="2764" spans="1:14">
      <c r="A2764" s="12" t="s">
        <v>2777</v>
      </c>
      <c r="B2764" s="6" t="str">
        <f t="shared" si="238"/>
        <v>l220301218</v>
      </c>
      <c r="C2764" s="12">
        <v>201416</v>
      </c>
      <c r="D2764" s="12" t="str">
        <f t="shared" si="239"/>
        <v>p-001416</v>
      </c>
      <c r="E2764" s="6" t="str">
        <f>+VLOOKUP($D2764,Sheet3!$B:$I,2,0)</f>
        <v>5.00-8</v>
      </c>
      <c r="F2764" s="6" t="str">
        <f>+VLOOKUP($D2764,Sheet3!$B:$I,3,0)</f>
        <v>LUG</v>
      </c>
      <c r="G2764" s="6" t="str">
        <f>+VLOOKUP($D2764,Sheet3!$B:$I,4,0)</f>
        <v>NUMAPRIME</v>
      </c>
      <c r="H2764" s="6">
        <f>+VLOOKUP($D2764,Sheet3!$B:$I,5,0)</f>
        <v>3</v>
      </c>
      <c r="I2764" s="6" t="str">
        <f>+VLOOKUP($D2764,Sheet3!$B:$I,6,0)</f>
        <v>P13X</v>
      </c>
      <c r="J2764" s="6" t="str">
        <f>+VLOOKUP($D2764,Sheet3!$B:$I,7,0)</f>
        <v>TOTALSOURCE</v>
      </c>
      <c r="K2764" s="6" t="str">
        <f>+VLOOKUP($D2764,Sheet3!$B:$I,8,0)</f>
        <v>PREMIUM</v>
      </c>
      <c r="L2764" s="6" t="str">
        <f t="shared" si="241"/>
        <v>5.00-8LUG NUMAPRIME 3 P13X TOTALSOURCE PREMIUM</v>
      </c>
      <c r="M2764" s="12" t="s">
        <v>15</v>
      </c>
      <c r="N2764" s="12" t="str">
        <f t="shared" si="240"/>
        <v>l2203</v>
      </c>
    </row>
    <row r="2765" spans="1:14">
      <c r="A2765" s="12" t="s">
        <v>2778</v>
      </c>
      <c r="B2765" s="6" t="str">
        <f t="shared" si="238"/>
        <v>l220303228</v>
      </c>
      <c r="C2765" s="12">
        <v>201416</v>
      </c>
      <c r="D2765" s="12" t="str">
        <f t="shared" si="239"/>
        <v>p-001416</v>
      </c>
      <c r="E2765" s="6" t="str">
        <f>+VLOOKUP($D2765,Sheet3!$B:$I,2,0)</f>
        <v>5.00-8</v>
      </c>
      <c r="F2765" s="6" t="str">
        <f>+VLOOKUP($D2765,Sheet3!$B:$I,3,0)</f>
        <v>LUG</v>
      </c>
      <c r="G2765" s="6" t="str">
        <f>+VLOOKUP($D2765,Sheet3!$B:$I,4,0)</f>
        <v>NUMAPRIME</v>
      </c>
      <c r="H2765" s="6">
        <f>+VLOOKUP($D2765,Sheet3!$B:$I,5,0)</f>
        <v>3</v>
      </c>
      <c r="I2765" s="6" t="str">
        <f>+VLOOKUP($D2765,Sheet3!$B:$I,6,0)</f>
        <v>P13X</v>
      </c>
      <c r="J2765" s="6" t="str">
        <f>+VLOOKUP($D2765,Sheet3!$B:$I,7,0)</f>
        <v>TOTALSOURCE</v>
      </c>
      <c r="K2765" s="6" t="str">
        <f>+VLOOKUP($D2765,Sheet3!$B:$I,8,0)</f>
        <v>PREMIUM</v>
      </c>
      <c r="L2765" s="6" t="str">
        <f t="shared" si="241"/>
        <v>5.00-8LUG NUMAPRIME 3 P13X TOTALSOURCE PREMIUM</v>
      </c>
      <c r="M2765" s="12" t="s">
        <v>15</v>
      </c>
      <c r="N2765" s="12" t="str">
        <f t="shared" si="240"/>
        <v>l2203</v>
      </c>
    </row>
    <row r="2766" spans="1:14">
      <c r="A2766" s="12" t="s">
        <v>2779</v>
      </c>
      <c r="B2766" s="6" t="str">
        <f t="shared" si="238"/>
        <v>l220302254</v>
      </c>
      <c r="C2766" s="12">
        <v>201416</v>
      </c>
      <c r="D2766" s="12" t="str">
        <f t="shared" si="239"/>
        <v>p-001416</v>
      </c>
      <c r="E2766" s="6" t="str">
        <f>+VLOOKUP($D2766,Sheet3!$B:$I,2,0)</f>
        <v>5.00-8</v>
      </c>
      <c r="F2766" s="6" t="str">
        <f>+VLOOKUP($D2766,Sheet3!$B:$I,3,0)</f>
        <v>LUG</v>
      </c>
      <c r="G2766" s="6" t="str">
        <f>+VLOOKUP($D2766,Sheet3!$B:$I,4,0)</f>
        <v>NUMAPRIME</v>
      </c>
      <c r="H2766" s="6">
        <f>+VLOOKUP($D2766,Sheet3!$B:$I,5,0)</f>
        <v>3</v>
      </c>
      <c r="I2766" s="6" t="str">
        <f>+VLOOKUP($D2766,Sheet3!$B:$I,6,0)</f>
        <v>P13X</v>
      </c>
      <c r="J2766" s="6" t="str">
        <f>+VLOOKUP($D2766,Sheet3!$B:$I,7,0)</f>
        <v>TOTALSOURCE</v>
      </c>
      <c r="K2766" s="6" t="str">
        <f>+VLOOKUP($D2766,Sheet3!$B:$I,8,0)</f>
        <v>PREMIUM</v>
      </c>
      <c r="L2766" s="6" t="str">
        <f t="shared" si="241"/>
        <v>5.00-8LUG NUMAPRIME 3 P13X TOTALSOURCE PREMIUM</v>
      </c>
      <c r="M2766" s="12" t="s">
        <v>15</v>
      </c>
      <c r="N2766" s="12" t="str">
        <f t="shared" si="240"/>
        <v>l2203</v>
      </c>
    </row>
    <row r="2767" spans="1:14">
      <c r="A2767" s="12" t="s">
        <v>2780</v>
      </c>
      <c r="B2767" s="6" t="str">
        <f t="shared" si="238"/>
        <v>l220301274</v>
      </c>
      <c r="C2767" s="12">
        <v>201416</v>
      </c>
      <c r="D2767" s="12" t="str">
        <f t="shared" si="239"/>
        <v>p-001416</v>
      </c>
      <c r="E2767" s="6" t="str">
        <f>+VLOOKUP($D2767,Sheet3!$B:$I,2,0)</f>
        <v>5.00-8</v>
      </c>
      <c r="F2767" s="6" t="str">
        <f>+VLOOKUP($D2767,Sheet3!$B:$I,3,0)</f>
        <v>LUG</v>
      </c>
      <c r="G2767" s="6" t="str">
        <f>+VLOOKUP($D2767,Sheet3!$B:$I,4,0)</f>
        <v>NUMAPRIME</v>
      </c>
      <c r="H2767" s="6">
        <f>+VLOOKUP($D2767,Sheet3!$B:$I,5,0)</f>
        <v>3</v>
      </c>
      <c r="I2767" s="6" t="str">
        <f>+VLOOKUP($D2767,Sheet3!$B:$I,6,0)</f>
        <v>P13X</v>
      </c>
      <c r="J2767" s="6" t="str">
        <f>+VLOOKUP($D2767,Sheet3!$B:$I,7,0)</f>
        <v>TOTALSOURCE</v>
      </c>
      <c r="K2767" s="6" t="str">
        <f>+VLOOKUP($D2767,Sheet3!$B:$I,8,0)</f>
        <v>PREMIUM</v>
      </c>
      <c r="L2767" s="6" t="str">
        <f t="shared" si="241"/>
        <v>5.00-8LUG NUMAPRIME 3 P13X TOTALSOURCE PREMIUM</v>
      </c>
      <c r="M2767" s="12" t="s">
        <v>15</v>
      </c>
      <c r="N2767" s="12" t="str">
        <f t="shared" si="240"/>
        <v>l2203</v>
      </c>
    </row>
    <row r="2768" spans="1:14">
      <c r="A2768" s="12" t="s">
        <v>2781</v>
      </c>
      <c r="B2768" s="6" t="str">
        <f t="shared" si="238"/>
        <v>l220303152</v>
      </c>
      <c r="C2768" s="12">
        <v>201416</v>
      </c>
      <c r="D2768" s="12" t="str">
        <f t="shared" si="239"/>
        <v>p-001416</v>
      </c>
      <c r="E2768" s="6" t="str">
        <f>+VLOOKUP($D2768,Sheet3!$B:$I,2,0)</f>
        <v>5.00-8</v>
      </c>
      <c r="F2768" s="6" t="str">
        <f>+VLOOKUP($D2768,Sheet3!$B:$I,3,0)</f>
        <v>LUG</v>
      </c>
      <c r="G2768" s="6" t="str">
        <f>+VLOOKUP($D2768,Sheet3!$B:$I,4,0)</f>
        <v>NUMAPRIME</v>
      </c>
      <c r="H2768" s="6">
        <f>+VLOOKUP($D2768,Sheet3!$B:$I,5,0)</f>
        <v>3</v>
      </c>
      <c r="I2768" s="6" t="str">
        <f>+VLOOKUP($D2768,Sheet3!$B:$I,6,0)</f>
        <v>P13X</v>
      </c>
      <c r="J2768" s="6" t="str">
        <f>+VLOOKUP($D2768,Sheet3!$B:$I,7,0)</f>
        <v>TOTALSOURCE</v>
      </c>
      <c r="K2768" s="6" t="str">
        <f>+VLOOKUP($D2768,Sheet3!$B:$I,8,0)</f>
        <v>PREMIUM</v>
      </c>
      <c r="L2768" s="6" t="str">
        <f t="shared" si="241"/>
        <v>5.00-8LUG NUMAPRIME 3 P13X TOTALSOURCE PREMIUM</v>
      </c>
      <c r="M2768" s="12" t="s">
        <v>15</v>
      </c>
      <c r="N2768" s="12" t="str">
        <f t="shared" si="240"/>
        <v>l2203</v>
      </c>
    </row>
    <row r="2769" spans="1:14">
      <c r="A2769" s="12" t="s">
        <v>2782</v>
      </c>
      <c r="B2769" s="6" t="str">
        <f t="shared" si="238"/>
        <v>l220112019</v>
      </c>
      <c r="C2769" s="12">
        <v>202693</v>
      </c>
      <c r="D2769" s="12" t="str">
        <f t="shared" si="239"/>
        <v>p-002693</v>
      </c>
      <c r="E2769" s="6" t="str">
        <f>+VLOOKUP($D2769,Sheet3!$B:$I,2,0)</f>
        <v>15X41/2-8</v>
      </c>
      <c r="F2769" s="6" t="str">
        <f>+VLOOKUP($D2769,Sheet3!$B:$I,3,0)</f>
        <v>LUG</v>
      </c>
      <c r="G2769" s="6" t="str">
        <f>+VLOOKUP($D2769,Sheet3!$B:$I,4,0)</f>
        <v>NUMAPRIME</v>
      </c>
      <c r="H2769" s="6">
        <f>+VLOOKUP($D2769,Sheet3!$B:$I,5,0)</f>
        <v>3</v>
      </c>
      <c r="I2769" s="6" t="str">
        <f>+VLOOKUP($D2769,Sheet3!$B:$I,6,0)</f>
        <v>P134</v>
      </c>
      <c r="J2769" s="6" t="str">
        <f>+VLOOKUP($D2769,Sheet3!$B:$I,7,0)</f>
        <v>TOTALSOURCE</v>
      </c>
      <c r="K2769" s="6" t="str">
        <f>+VLOOKUP($D2769,Sheet3!$B:$I,8,0)</f>
        <v>PREMIUM</v>
      </c>
      <c r="L2769" s="6" t="str">
        <f t="shared" si="241"/>
        <v>15X41/2-8LUG NUMAPRIME 3 P134 TOTALSOURCE PREMIUM</v>
      </c>
      <c r="M2769" s="12" t="s">
        <v>15</v>
      </c>
      <c r="N2769" s="12" t="str">
        <f t="shared" si="240"/>
        <v>l2201</v>
      </c>
    </row>
    <row r="2770" spans="1:14">
      <c r="A2770" s="12" t="s">
        <v>2783</v>
      </c>
      <c r="B2770" s="6" t="str">
        <f t="shared" si="238"/>
        <v>l220111900</v>
      </c>
      <c r="C2770" s="12">
        <v>202693</v>
      </c>
      <c r="D2770" s="12" t="str">
        <f t="shared" si="239"/>
        <v>p-002693</v>
      </c>
      <c r="E2770" s="6" t="str">
        <f>+VLOOKUP($D2770,Sheet3!$B:$I,2,0)</f>
        <v>15X41/2-8</v>
      </c>
      <c r="F2770" s="6" t="str">
        <f>+VLOOKUP($D2770,Sheet3!$B:$I,3,0)</f>
        <v>LUG</v>
      </c>
      <c r="G2770" s="6" t="str">
        <f>+VLOOKUP($D2770,Sheet3!$B:$I,4,0)</f>
        <v>NUMAPRIME</v>
      </c>
      <c r="H2770" s="6">
        <f>+VLOOKUP($D2770,Sheet3!$B:$I,5,0)</f>
        <v>3</v>
      </c>
      <c r="I2770" s="6" t="str">
        <f>+VLOOKUP($D2770,Sheet3!$B:$I,6,0)</f>
        <v>P134</v>
      </c>
      <c r="J2770" s="6" t="str">
        <f>+VLOOKUP($D2770,Sheet3!$B:$I,7,0)</f>
        <v>TOTALSOURCE</v>
      </c>
      <c r="K2770" s="6" t="str">
        <f>+VLOOKUP($D2770,Sheet3!$B:$I,8,0)</f>
        <v>PREMIUM</v>
      </c>
      <c r="L2770" s="6" t="str">
        <f t="shared" si="241"/>
        <v>15X41/2-8LUG NUMAPRIME 3 P134 TOTALSOURCE PREMIUM</v>
      </c>
      <c r="M2770" s="12" t="s">
        <v>15</v>
      </c>
      <c r="N2770" s="12" t="str">
        <f t="shared" si="240"/>
        <v>l2201</v>
      </c>
    </row>
    <row r="2771" spans="1:14">
      <c r="A2771" s="12" t="s">
        <v>2784</v>
      </c>
      <c r="B2771" s="6" t="str">
        <f t="shared" si="238"/>
        <v>l220303074</v>
      </c>
      <c r="C2771" s="12">
        <v>201416</v>
      </c>
      <c r="D2771" s="12" t="str">
        <f t="shared" si="239"/>
        <v>p-001416</v>
      </c>
      <c r="E2771" s="6" t="str">
        <f>+VLOOKUP($D2771,Sheet3!$B:$I,2,0)</f>
        <v>5.00-8</v>
      </c>
      <c r="F2771" s="6" t="str">
        <f>+VLOOKUP($D2771,Sheet3!$B:$I,3,0)</f>
        <v>LUG</v>
      </c>
      <c r="G2771" s="6" t="str">
        <f>+VLOOKUP($D2771,Sheet3!$B:$I,4,0)</f>
        <v>NUMAPRIME</v>
      </c>
      <c r="H2771" s="6">
        <f>+VLOOKUP($D2771,Sheet3!$B:$I,5,0)</f>
        <v>3</v>
      </c>
      <c r="I2771" s="6" t="str">
        <f>+VLOOKUP($D2771,Sheet3!$B:$I,6,0)</f>
        <v>P13X</v>
      </c>
      <c r="J2771" s="6" t="str">
        <f>+VLOOKUP($D2771,Sheet3!$B:$I,7,0)</f>
        <v>TOTALSOURCE</v>
      </c>
      <c r="K2771" s="6" t="str">
        <f>+VLOOKUP($D2771,Sheet3!$B:$I,8,0)</f>
        <v>PREMIUM</v>
      </c>
      <c r="L2771" s="6" t="str">
        <f t="shared" si="241"/>
        <v>5.00-8LUG NUMAPRIME 3 P13X TOTALSOURCE PREMIUM</v>
      </c>
      <c r="M2771" s="12" t="s">
        <v>15</v>
      </c>
      <c r="N2771" s="12" t="str">
        <f t="shared" si="240"/>
        <v>l2203</v>
      </c>
    </row>
    <row r="2772" spans="1:14">
      <c r="A2772" s="12" t="s">
        <v>2785</v>
      </c>
      <c r="B2772" s="6" t="str">
        <f t="shared" si="238"/>
        <v>l220302990</v>
      </c>
      <c r="C2772" s="12">
        <v>201416</v>
      </c>
      <c r="D2772" s="12" t="str">
        <f t="shared" si="239"/>
        <v>p-001416</v>
      </c>
      <c r="E2772" s="6" t="str">
        <f>+VLOOKUP($D2772,Sheet3!$B:$I,2,0)</f>
        <v>5.00-8</v>
      </c>
      <c r="F2772" s="6" t="str">
        <f>+VLOOKUP($D2772,Sheet3!$B:$I,3,0)</f>
        <v>LUG</v>
      </c>
      <c r="G2772" s="6" t="str">
        <f>+VLOOKUP($D2772,Sheet3!$B:$I,4,0)</f>
        <v>NUMAPRIME</v>
      </c>
      <c r="H2772" s="6">
        <f>+VLOOKUP($D2772,Sheet3!$B:$I,5,0)</f>
        <v>3</v>
      </c>
      <c r="I2772" s="6" t="str">
        <f>+VLOOKUP($D2772,Sheet3!$B:$I,6,0)</f>
        <v>P13X</v>
      </c>
      <c r="J2772" s="6" t="str">
        <f>+VLOOKUP($D2772,Sheet3!$B:$I,7,0)</f>
        <v>TOTALSOURCE</v>
      </c>
      <c r="K2772" s="6" t="str">
        <f>+VLOOKUP($D2772,Sheet3!$B:$I,8,0)</f>
        <v>PREMIUM</v>
      </c>
      <c r="L2772" s="6" t="str">
        <f t="shared" si="241"/>
        <v>5.00-8LUG NUMAPRIME 3 P13X TOTALSOURCE PREMIUM</v>
      </c>
      <c r="M2772" s="12" t="s">
        <v>15</v>
      </c>
      <c r="N2772" s="12" t="str">
        <f t="shared" si="240"/>
        <v>l2203</v>
      </c>
    </row>
    <row r="2773" spans="1:14">
      <c r="A2773" s="12" t="s">
        <v>2786</v>
      </c>
      <c r="B2773" s="6" t="str">
        <f t="shared" si="238"/>
        <v>l220302183</v>
      </c>
      <c r="C2773" s="12">
        <v>201416</v>
      </c>
      <c r="D2773" s="12" t="str">
        <f t="shared" si="239"/>
        <v>p-001416</v>
      </c>
      <c r="E2773" s="6" t="str">
        <f>+VLOOKUP($D2773,Sheet3!$B:$I,2,0)</f>
        <v>5.00-8</v>
      </c>
      <c r="F2773" s="6" t="str">
        <f>+VLOOKUP($D2773,Sheet3!$B:$I,3,0)</f>
        <v>LUG</v>
      </c>
      <c r="G2773" s="6" t="str">
        <f>+VLOOKUP($D2773,Sheet3!$B:$I,4,0)</f>
        <v>NUMAPRIME</v>
      </c>
      <c r="H2773" s="6">
        <f>+VLOOKUP($D2773,Sheet3!$B:$I,5,0)</f>
        <v>3</v>
      </c>
      <c r="I2773" s="6" t="str">
        <f>+VLOOKUP($D2773,Sheet3!$B:$I,6,0)</f>
        <v>P13X</v>
      </c>
      <c r="J2773" s="6" t="str">
        <f>+VLOOKUP($D2773,Sheet3!$B:$I,7,0)</f>
        <v>TOTALSOURCE</v>
      </c>
      <c r="K2773" s="6" t="str">
        <f>+VLOOKUP($D2773,Sheet3!$B:$I,8,0)</f>
        <v>PREMIUM</v>
      </c>
      <c r="L2773" s="6" t="str">
        <f t="shared" si="241"/>
        <v>5.00-8LUG NUMAPRIME 3 P13X TOTALSOURCE PREMIUM</v>
      </c>
      <c r="M2773" s="12" t="s">
        <v>15</v>
      </c>
      <c r="N2773" s="12" t="str">
        <f t="shared" si="240"/>
        <v>l2203</v>
      </c>
    </row>
    <row r="2774" spans="1:14">
      <c r="A2774" s="12" t="s">
        <v>2787</v>
      </c>
      <c r="B2774" s="6" t="str">
        <f t="shared" si="238"/>
        <v>l220302066</v>
      </c>
      <c r="C2774" s="12">
        <v>201416</v>
      </c>
      <c r="D2774" s="12" t="str">
        <f t="shared" si="239"/>
        <v>p-001416</v>
      </c>
      <c r="E2774" s="6" t="str">
        <f>+VLOOKUP($D2774,Sheet3!$B:$I,2,0)</f>
        <v>5.00-8</v>
      </c>
      <c r="F2774" s="6" t="str">
        <f>+VLOOKUP($D2774,Sheet3!$B:$I,3,0)</f>
        <v>LUG</v>
      </c>
      <c r="G2774" s="6" t="str">
        <f>+VLOOKUP($D2774,Sheet3!$B:$I,4,0)</f>
        <v>NUMAPRIME</v>
      </c>
      <c r="H2774" s="6">
        <f>+VLOOKUP($D2774,Sheet3!$B:$I,5,0)</f>
        <v>3</v>
      </c>
      <c r="I2774" s="6" t="str">
        <f>+VLOOKUP($D2774,Sheet3!$B:$I,6,0)</f>
        <v>P13X</v>
      </c>
      <c r="J2774" s="6" t="str">
        <f>+VLOOKUP($D2774,Sheet3!$B:$I,7,0)</f>
        <v>TOTALSOURCE</v>
      </c>
      <c r="K2774" s="6" t="str">
        <f>+VLOOKUP($D2774,Sheet3!$B:$I,8,0)</f>
        <v>PREMIUM</v>
      </c>
      <c r="L2774" s="6" t="str">
        <f t="shared" si="241"/>
        <v>5.00-8LUG NUMAPRIME 3 P13X TOTALSOURCE PREMIUM</v>
      </c>
      <c r="M2774" s="12" t="s">
        <v>15</v>
      </c>
      <c r="N2774" s="12" t="str">
        <f t="shared" si="240"/>
        <v>l2203</v>
      </c>
    </row>
    <row r="2775" spans="1:14">
      <c r="A2775" s="12" t="s">
        <v>2788</v>
      </c>
      <c r="B2775" s="6" t="str">
        <f t="shared" si="238"/>
        <v>l220302131</v>
      </c>
      <c r="C2775" s="12">
        <v>201416</v>
      </c>
      <c r="D2775" s="12" t="str">
        <f t="shared" si="239"/>
        <v>p-001416</v>
      </c>
      <c r="E2775" s="6" t="str">
        <f>+VLOOKUP($D2775,Sheet3!$B:$I,2,0)</f>
        <v>5.00-8</v>
      </c>
      <c r="F2775" s="6" t="str">
        <f>+VLOOKUP($D2775,Sheet3!$B:$I,3,0)</f>
        <v>LUG</v>
      </c>
      <c r="G2775" s="6" t="str">
        <f>+VLOOKUP($D2775,Sheet3!$B:$I,4,0)</f>
        <v>NUMAPRIME</v>
      </c>
      <c r="H2775" s="6">
        <f>+VLOOKUP($D2775,Sheet3!$B:$I,5,0)</f>
        <v>3</v>
      </c>
      <c r="I2775" s="6" t="str">
        <f>+VLOOKUP($D2775,Sheet3!$B:$I,6,0)</f>
        <v>P13X</v>
      </c>
      <c r="J2775" s="6" t="str">
        <f>+VLOOKUP($D2775,Sheet3!$B:$I,7,0)</f>
        <v>TOTALSOURCE</v>
      </c>
      <c r="K2775" s="6" t="str">
        <f>+VLOOKUP($D2775,Sheet3!$B:$I,8,0)</f>
        <v>PREMIUM</v>
      </c>
      <c r="L2775" s="6" t="str">
        <f t="shared" si="241"/>
        <v>5.00-8LUG NUMAPRIME 3 P13X TOTALSOURCE PREMIUM</v>
      </c>
      <c r="M2775" s="12" t="s">
        <v>15</v>
      </c>
      <c r="N2775" s="12" t="str">
        <f t="shared" si="240"/>
        <v>l2203</v>
      </c>
    </row>
    <row r="2776" spans="1:14">
      <c r="A2776" s="12" t="s">
        <v>2789</v>
      </c>
      <c r="B2776" s="6" t="str">
        <f t="shared" si="238"/>
        <v>l220302471</v>
      </c>
      <c r="C2776" s="12">
        <v>201416</v>
      </c>
      <c r="D2776" s="12" t="str">
        <f t="shared" si="239"/>
        <v>p-001416</v>
      </c>
      <c r="E2776" s="6" t="str">
        <f>+VLOOKUP($D2776,Sheet3!$B:$I,2,0)</f>
        <v>5.00-8</v>
      </c>
      <c r="F2776" s="6" t="str">
        <f>+VLOOKUP($D2776,Sheet3!$B:$I,3,0)</f>
        <v>LUG</v>
      </c>
      <c r="G2776" s="6" t="str">
        <f>+VLOOKUP($D2776,Sheet3!$B:$I,4,0)</f>
        <v>NUMAPRIME</v>
      </c>
      <c r="H2776" s="6">
        <f>+VLOOKUP($D2776,Sheet3!$B:$I,5,0)</f>
        <v>3</v>
      </c>
      <c r="I2776" s="6" t="str">
        <f>+VLOOKUP($D2776,Sheet3!$B:$I,6,0)</f>
        <v>P13X</v>
      </c>
      <c r="J2776" s="6" t="str">
        <f>+VLOOKUP($D2776,Sheet3!$B:$I,7,0)</f>
        <v>TOTALSOURCE</v>
      </c>
      <c r="K2776" s="6" t="str">
        <f>+VLOOKUP($D2776,Sheet3!$B:$I,8,0)</f>
        <v>PREMIUM</v>
      </c>
      <c r="L2776" s="6" t="str">
        <f t="shared" si="241"/>
        <v>5.00-8LUG NUMAPRIME 3 P13X TOTALSOURCE PREMIUM</v>
      </c>
      <c r="M2776" s="12" t="s">
        <v>15</v>
      </c>
      <c r="N2776" s="12" t="str">
        <f t="shared" si="240"/>
        <v>l2203</v>
      </c>
    </row>
    <row r="2777" spans="1:14">
      <c r="A2777" s="12" t="s">
        <v>2790</v>
      </c>
      <c r="B2777" s="6" t="str">
        <f t="shared" si="238"/>
        <v>l220300362</v>
      </c>
      <c r="C2777" s="12">
        <v>189826</v>
      </c>
      <c r="D2777" s="12" t="str">
        <f t="shared" si="239"/>
        <v>p-189826</v>
      </c>
      <c r="E2777" s="6" t="str">
        <f>+VLOOKUP($D2777,Sheet3!$B:$I,2,0)</f>
        <v>18X6X121/8</v>
      </c>
      <c r="F2777" s="6" t="str">
        <f>+VLOOKUP($D2777,Sheet3!$B:$I,3,0)</f>
        <v>SAT</v>
      </c>
      <c r="G2777" s="6" t="str">
        <f>+VLOOKUP($D2777,Sheet3!$B:$I,4,0)</f>
        <v>NUMA</v>
      </c>
      <c r="H2777" s="6">
        <f>+VLOOKUP($D2777,Sheet3!$B:$I,5,0)</f>
        <v>0</v>
      </c>
      <c r="I2777" s="6" t="str">
        <f>+VLOOKUP($D2777,Sheet3!$B:$I,6,0)</f>
        <v>P5</v>
      </c>
      <c r="J2777" s="6" t="str">
        <f>+VLOOKUP($D2777,Sheet3!$B:$I,7,0)</f>
        <v>TOTALSOURCE</v>
      </c>
      <c r="K2777" s="6" t="str">
        <f>+VLOOKUP($D2777,Sheet3!$B:$I,8,0)</f>
        <v>P</v>
      </c>
      <c r="L2777" s="6" t="str">
        <f t="shared" si="241"/>
        <v>18X6X121/8SAT NUMA 0 P5 TOTALSOURCE P</v>
      </c>
      <c r="M2777" s="12" t="s">
        <v>15</v>
      </c>
      <c r="N2777" s="12" t="str">
        <f t="shared" si="240"/>
        <v>l2203</v>
      </c>
    </row>
    <row r="2778" spans="1:14">
      <c r="A2778" s="12" t="s">
        <v>2791</v>
      </c>
      <c r="B2778" s="6" t="str">
        <f t="shared" si="238"/>
        <v>l220300355</v>
      </c>
      <c r="C2778" s="12">
        <v>189826</v>
      </c>
      <c r="D2778" s="12" t="str">
        <f t="shared" si="239"/>
        <v>p-189826</v>
      </c>
      <c r="E2778" s="6" t="str">
        <f>+VLOOKUP($D2778,Sheet3!$B:$I,2,0)</f>
        <v>18X6X121/8</v>
      </c>
      <c r="F2778" s="6" t="str">
        <f>+VLOOKUP($D2778,Sheet3!$B:$I,3,0)</f>
        <v>SAT</v>
      </c>
      <c r="G2778" s="6" t="str">
        <f>+VLOOKUP($D2778,Sheet3!$B:$I,4,0)</f>
        <v>NUMA</v>
      </c>
      <c r="H2778" s="6">
        <f>+VLOOKUP($D2778,Sheet3!$B:$I,5,0)</f>
        <v>0</v>
      </c>
      <c r="I2778" s="6" t="str">
        <f>+VLOOKUP($D2778,Sheet3!$B:$I,6,0)</f>
        <v>P5</v>
      </c>
      <c r="J2778" s="6" t="str">
        <f>+VLOOKUP($D2778,Sheet3!$B:$I,7,0)</f>
        <v>TOTALSOURCE</v>
      </c>
      <c r="K2778" s="6" t="str">
        <f>+VLOOKUP($D2778,Sheet3!$B:$I,8,0)</f>
        <v>P</v>
      </c>
      <c r="L2778" s="6" t="str">
        <f t="shared" si="241"/>
        <v>18X6X121/8SAT NUMA 0 P5 TOTALSOURCE P</v>
      </c>
      <c r="M2778" s="12" t="s">
        <v>15</v>
      </c>
      <c r="N2778" s="12" t="str">
        <f t="shared" si="240"/>
        <v>l2203</v>
      </c>
    </row>
    <row r="2779" spans="1:14">
      <c r="A2779" s="12" t="s">
        <v>2792</v>
      </c>
      <c r="B2779" s="6" t="str">
        <f t="shared" si="238"/>
        <v>l220300424</v>
      </c>
      <c r="C2779" s="12">
        <v>189826</v>
      </c>
      <c r="D2779" s="12" t="str">
        <f t="shared" si="239"/>
        <v>p-189826</v>
      </c>
      <c r="E2779" s="6" t="str">
        <f>+VLOOKUP($D2779,Sheet3!$B:$I,2,0)</f>
        <v>18X6X121/8</v>
      </c>
      <c r="F2779" s="6" t="str">
        <f>+VLOOKUP($D2779,Sheet3!$B:$I,3,0)</f>
        <v>SAT</v>
      </c>
      <c r="G2779" s="6" t="str">
        <f>+VLOOKUP($D2779,Sheet3!$B:$I,4,0)</f>
        <v>NUMA</v>
      </c>
      <c r="H2779" s="6">
        <f>+VLOOKUP($D2779,Sheet3!$B:$I,5,0)</f>
        <v>0</v>
      </c>
      <c r="I2779" s="6" t="str">
        <f>+VLOOKUP($D2779,Sheet3!$B:$I,6,0)</f>
        <v>P5</v>
      </c>
      <c r="J2779" s="6" t="str">
        <f>+VLOOKUP($D2779,Sheet3!$B:$I,7,0)</f>
        <v>TOTALSOURCE</v>
      </c>
      <c r="K2779" s="6" t="str">
        <f>+VLOOKUP($D2779,Sheet3!$B:$I,8,0)</f>
        <v>P</v>
      </c>
      <c r="L2779" s="6" t="str">
        <f t="shared" si="241"/>
        <v>18X6X121/8SAT NUMA 0 P5 TOTALSOURCE P</v>
      </c>
      <c r="M2779" s="12" t="s">
        <v>15</v>
      </c>
      <c r="N2779" s="12" t="str">
        <f t="shared" si="240"/>
        <v>l2203</v>
      </c>
    </row>
    <row r="2780" spans="1:14">
      <c r="A2780" s="12" t="s">
        <v>2793</v>
      </c>
      <c r="B2780" s="6" t="str">
        <f t="shared" si="238"/>
        <v>l220211308</v>
      </c>
      <c r="C2780" s="12">
        <v>189826</v>
      </c>
      <c r="D2780" s="12" t="str">
        <f t="shared" si="239"/>
        <v>p-189826</v>
      </c>
      <c r="E2780" s="6" t="str">
        <f>+VLOOKUP($D2780,Sheet3!$B:$I,2,0)</f>
        <v>18X6X121/8</v>
      </c>
      <c r="F2780" s="6" t="str">
        <f>+VLOOKUP($D2780,Sheet3!$B:$I,3,0)</f>
        <v>SAT</v>
      </c>
      <c r="G2780" s="6" t="str">
        <f>+VLOOKUP($D2780,Sheet3!$B:$I,4,0)</f>
        <v>NUMA</v>
      </c>
      <c r="H2780" s="6">
        <f>+VLOOKUP($D2780,Sheet3!$B:$I,5,0)</f>
        <v>0</v>
      </c>
      <c r="I2780" s="6" t="str">
        <f>+VLOOKUP($D2780,Sheet3!$B:$I,6,0)</f>
        <v>P5</v>
      </c>
      <c r="J2780" s="6" t="str">
        <f>+VLOOKUP($D2780,Sheet3!$B:$I,7,0)</f>
        <v>TOTALSOURCE</v>
      </c>
      <c r="K2780" s="6" t="str">
        <f>+VLOOKUP($D2780,Sheet3!$B:$I,8,0)</f>
        <v>P</v>
      </c>
      <c r="L2780" s="6" t="str">
        <f t="shared" si="241"/>
        <v>18X6X121/8SAT NUMA 0 P5 TOTALSOURCE P</v>
      </c>
      <c r="M2780" s="12" t="s">
        <v>15</v>
      </c>
      <c r="N2780" s="12" t="str">
        <f t="shared" si="240"/>
        <v>l2202</v>
      </c>
    </row>
    <row r="2781" spans="1:14">
      <c r="A2781" s="12" t="s">
        <v>2794</v>
      </c>
      <c r="B2781" s="6" t="str">
        <f t="shared" si="238"/>
        <v>l220301959</v>
      </c>
      <c r="C2781" s="12">
        <v>201416</v>
      </c>
      <c r="D2781" s="12" t="str">
        <f t="shared" si="239"/>
        <v>p-001416</v>
      </c>
      <c r="E2781" s="6" t="str">
        <f>+VLOOKUP($D2781,Sheet3!$B:$I,2,0)</f>
        <v>5.00-8</v>
      </c>
      <c r="F2781" s="6" t="str">
        <f>+VLOOKUP($D2781,Sheet3!$B:$I,3,0)</f>
        <v>LUG</v>
      </c>
      <c r="G2781" s="6" t="str">
        <f>+VLOOKUP($D2781,Sheet3!$B:$I,4,0)</f>
        <v>NUMAPRIME</v>
      </c>
      <c r="H2781" s="6">
        <f>+VLOOKUP($D2781,Sheet3!$B:$I,5,0)</f>
        <v>3</v>
      </c>
      <c r="I2781" s="6" t="str">
        <f>+VLOOKUP($D2781,Sheet3!$B:$I,6,0)</f>
        <v>P13X</v>
      </c>
      <c r="J2781" s="6" t="str">
        <f>+VLOOKUP($D2781,Sheet3!$B:$I,7,0)</f>
        <v>TOTALSOURCE</v>
      </c>
      <c r="K2781" s="6" t="str">
        <f>+VLOOKUP($D2781,Sheet3!$B:$I,8,0)</f>
        <v>PREMIUM</v>
      </c>
      <c r="L2781" s="6" t="str">
        <f t="shared" si="241"/>
        <v>5.00-8LUG NUMAPRIME 3 P13X TOTALSOURCE PREMIUM</v>
      </c>
      <c r="M2781" s="12" t="s">
        <v>15</v>
      </c>
      <c r="N2781" s="12" t="str">
        <f t="shared" si="240"/>
        <v>l2203</v>
      </c>
    </row>
    <row r="2782" spans="1:14">
      <c r="A2782" s="12" t="s">
        <v>2795</v>
      </c>
      <c r="B2782" s="6" t="str">
        <f t="shared" si="238"/>
        <v>l220303391</v>
      </c>
      <c r="C2782" s="12">
        <v>201416</v>
      </c>
      <c r="D2782" s="12" t="str">
        <f t="shared" si="239"/>
        <v>p-001416</v>
      </c>
      <c r="E2782" s="6" t="str">
        <f>+VLOOKUP($D2782,Sheet3!$B:$I,2,0)</f>
        <v>5.00-8</v>
      </c>
      <c r="F2782" s="6" t="str">
        <f>+VLOOKUP($D2782,Sheet3!$B:$I,3,0)</f>
        <v>LUG</v>
      </c>
      <c r="G2782" s="6" t="str">
        <f>+VLOOKUP($D2782,Sheet3!$B:$I,4,0)</f>
        <v>NUMAPRIME</v>
      </c>
      <c r="H2782" s="6">
        <f>+VLOOKUP($D2782,Sheet3!$B:$I,5,0)</f>
        <v>3</v>
      </c>
      <c r="I2782" s="6" t="str">
        <f>+VLOOKUP($D2782,Sheet3!$B:$I,6,0)</f>
        <v>P13X</v>
      </c>
      <c r="J2782" s="6" t="str">
        <f>+VLOOKUP($D2782,Sheet3!$B:$I,7,0)</f>
        <v>TOTALSOURCE</v>
      </c>
      <c r="K2782" s="6" t="str">
        <f>+VLOOKUP($D2782,Sheet3!$B:$I,8,0)</f>
        <v>PREMIUM</v>
      </c>
      <c r="L2782" s="6" t="str">
        <f t="shared" si="241"/>
        <v>5.00-8LUG NUMAPRIME 3 P13X TOTALSOURCE PREMIUM</v>
      </c>
      <c r="M2782" s="12" t="s">
        <v>15</v>
      </c>
      <c r="N2782" s="12" t="str">
        <f t="shared" si="240"/>
        <v>l2203</v>
      </c>
    </row>
    <row r="2783" spans="1:14">
      <c r="A2783" s="12" t="s">
        <v>2796</v>
      </c>
      <c r="B2783" s="6" t="str">
        <f t="shared" si="238"/>
        <v>l220302078</v>
      </c>
      <c r="C2783" s="12">
        <v>201669</v>
      </c>
      <c r="D2783" s="12" t="str">
        <f t="shared" si="239"/>
        <v>p-001669</v>
      </c>
      <c r="E2783" s="6" t="str">
        <f>+VLOOKUP($D2783,Sheet3!$B:$I,2,0)</f>
        <v>6.00-9</v>
      </c>
      <c r="F2783" s="6" t="str">
        <f>+VLOOKUP($D2783,Sheet3!$B:$I,3,0)</f>
        <v>LUG</v>
      </c>
      <c r="G2783" s="6" t="str">
        <f>+VLOOKUP($D2783,Sheet3!$B:$I,4,0)</f>
        <v>NUMAPRIME</v>
      </c>
      <c r="H2783" s="6">
        <f>+VLOOKUP($D2783,Sheet3!$B:$I,5,0)</f>
        <v>4</v>
      </c>
      <c r="I2783" s="6" t="str">
        <f>+VLOOKUP($D2783,Sheet3!$B:$I,6,0)</f>
        <v>P13X</v>
      </c>
      <c r="J2783" s="6" t="str">
        <f>+VLOOKUP($D2783,Sheet3!$B:$I,7,0)</f>
        <v>TOTALSOURCE</v>
      </c>
      <c r="K2783" s="6" t="str">
        <f>+VLOOKUP($D2783,Sheet3!$B:$I,8,0)</f>
        <v>PREMIUM</v>
      </c>
      <c r="L2783" s="6" t="str">
        <f t="shared" si="241"/>
        <v>6.00-9LUG NUMAPRIME 4 P13X TOTALSOURCE PREMIUM</v>
      </c>
      <c r="M2783" s="12" t="s">
        <v>15</v>
      </c>
      <c r="N2783" s="12" t="str">
        <f t="shared" si="240"/>
        <v>l2203</v>
      </c>
    </row>
    <row r="2784" spans="1:14">
      <c r="A2784" s="12" t="s">
        <v>2797</v>
      </c>
      <c r="B2784" s="6" t="str">
        <f t="shared" si="238"/>
        <v>l220302648</v>
      </c>
      <c r="C2784" s="12">
        <v>201669</v>
      </c>
      <c r="D2784" s="12" t="str">
        <f t="shared" si="239"/>
        <v>p-001669</v>
      </c>
      <c r="E2784" s="6" t="str">
        <f>+VLOOKUP($D2784,Sheet3!$B:$I,2,0)</f>
        <v>6.00-9</v>
      </c>
      <c r="F2784" s="6" t="str">
        <f>+VLOOKUP($D2784,Sheet3!$B:$I,3,0)</f>
        <v>LUG</v>
      </c>
      <c r="G2784" s="6" t="str">
        <f>+VLOOKUP($D2784,Sheet3!$B:$I,4,0)</f>
        <v>NUMAPRIME</v>
      </c>
      <c r="H2784" s="6">
        <f>+VLOOKUP($D2784,Sheet3!$B:$I,5,0)</f>
        <v>4</v>
      </c>
      <c r="I2784" s="6" t="str">
        <f>+VLOOKUP($D2784,Sheet3!$B:$I,6,0)</f>
        <v>P13X</v>
      </c>
      <c r="J2784" s="6" t="str">
        <f>+VLOOKUP($D2784,Sheet3!$B:$I,7,0)</f>
        <v>TOTALSOURCE</v>
      </c>
      <c r="K2784" s="6" t="str">
        <f>+VLOOKUP($D2784,Sheet3!$B:$I,8,0)</f>
        <v>PREMIUM</v>
      </c>
      <c r="L2784" s="6" t="str">
        <f t="shared" si="241"/>
        <v>6.00-9LUG NUMAPRIME 4 P13X TOTALSOURCE PREMIUM</v>
      </c>
      <c r="M2784" s="12" t="s">
        <v>15</v>
      </c>
      <c r="N2784" s="12" t="str">
        <f t="shared" si="240"/>
        <v>l2203</v>
      </c>
    </row>
    <row r="2785" spans="1:14">
      <c r="A2785" s="12" t="s">
        <v>2798</v>
      </c>
      <c r="B2785" s="6" t="str">
        <f t="shared" si="238"/>
        <v>l220303124</v>
      </c>
      <c r="C2785" s="12">
        <v>201669</v>
      </c>
      <c r="D2785" s="12" t="str">
        <f t="shared" si="239"/>
        <v>p-001669</v>
      </c>
      <c r="E2785" s="6" t="str">
        <f>+VLOOKUP($D2785,Sheet3!$B:$I,2,0)</f>
        <v>6.00-9</v>
      </c>
      <c r="F2785" s="6" t="str">
        <f>+VLOOKUP($D2785,Sheet3!$B:$I,3,0)</f>
        <v>LUG</v>
      </c>
      <c r="G2785" s="6" t="str">
        <f>+VLOOKUP($D2785,Sheet3!$B:$I,4,0)</f>
        <v>NUMAPRIME</v>
      </c>
      <c r="H2785" s="6">
        <f>+VLOOKUP($D2785,Sheet3!$B:$I,5,0)</f>
        <v>4</v>
      </c>
      <c r="I2785" s="6" t="str">
        <f>+VLOOKUP($D2785,Sheet3!$B:$I,6,0)</f>
        <v>P13X</v>
      </c>
      <c r="J2785" s="6" t="str">
        <f>+VLOOKUP($D2785,Sheet3!$B:$I,7,0)</f>
        <v>TOTALSOURCE</v>
      </c>
      <c r="K2785" s="6" t="str">
        <f>+VLOOKUP($D2785,Sheet3!$B:$I,8,0)</f>
        <v>PREMIUM</v>
      </c>
      <c r="L2785" s="6" t="str">
        <f t="shared" si="241"/>
        <v>6.00-9LUG NUMAPRIME 4 P13X TOTALSOURCE PREMIUM</v>
      </c>
      <c r="M2785" s="12" t="s">
        <v>15</v>
      </c>
      <c r="N2785" s="12" t="str">
        <f t="shared" si="240"/>
        <v>l2203</v>
      </c>
    </row>
    <row r="2786" spans="1:14">
      <c r="A2786" s="12" t="s">
        <v>2799</v>
      </c>
      <c r="B2786" s="6" t="str">
        <f t="shared" si="238"/>
        <v>l220303238</v>
      </c>
      <c r="C2786" s="12">
        <v>201669</v>
      </c>
      <c r="D2786" s="12" t="str">
        <f t="shared" si="239"/>
        <v>p-001669</v>
      </c>
      <c r="E2786" s="6" t="str">
        <f>+VLOOKUP($D2786,Sheet3!$B:$I,2,0)</f>
        <v>6.00-9</v>
      </c>
      <c r="F2786" s="6" t="str">
        <f>+VLOOKUP($D2786,Sheet3!$B:$I,3,0)</f>
        <v>LUG</v>
      </c>
      <c r="G2786" s="6" t="str">
        <f>+VLOOKUP($D2786,Sheet3!$B:$I,4,0)</f>
        <v>NUMAPRIME</v>
      </c>
      <c r="H2786" s="6">
        <f>+VLOOKUP($D2786,Sheet3!$B:$I,5,0)</f>
        <v>4</v>
      </c>
      <c r="I2786" s="6" t="str">
        <f>+VLOOKUP($D2786,Sheet3!$B:$I,6,0)</f>
        <v>P13X</v>
      </c>
      <c r="J2786" s="6" t="str">
        <f>+VLOOKUP($D2786,Sheet3!$B:$I,7,0)</f>
        <v>TOTALSOURCE</v>
      </c>
      <c r="K2786" s="6" t="str">
        <f>+VLOOKUP($D2786,Sheet3!$B:$I,8,0)</f>
        <v>PREMIUM</v>
      </c>
      <c r="L2786" s="6" t="str">
        <f t="shared" si="241"/>
        <v>6.00-9LUG NUMAPRIME 4 P13X TOTALSOURCE PREMIUM</v>
      </c>
      <c r="M2786" s="12" t="s">
        <v>15</v>
      </c>
      <c r="N2786" s="12" t="str">
        <f t="shared" si="240"/>
        <v>l2203</v>
      </c>
    </row>
    <row r="2787" spans="1:14">
      <c r="A2787" s="12" t="s">
        <v>2800</v>
      </c>
      <c r="B2787" s="6" t="str">
        <f t="shared" si="238"/>
        <v>l220302976</v>
      </c>
      <c r="C2787" s="12">
        <v>201669</v>
      </c>
      <c r="D2787" s="12" t="str">
        <f t="shared" si="239"/>
        <v>p-001669</v>
      </c>
      <c r="E2787" s="6" t="str">
        <f>+VLOOKUP($D2787,Sheet3!$B:$I,2,0)</f>
        <v>6.00-9</v>
      </c>
      <c r="F2787" s="6" t="str">
        <f>+VLOOKUP($D2787,Sheet3!$B:$I,3,0)</f>
        <v>LUG</v>
      </c>
      <c r="G2787" s="6" t="str">
        <f>+VLOOKUP($D2787,Sheet3!$B:$I,4,0)</f>
        <v>NUMAPRIME</v>
      </c>
      <c r="H2787" s="6">
        <f>+VLOOKUP($D2787,Sheet3!$B:$I,5,0)</f>
        <v>4</v>
      </c>
      <c r="I2787" s="6" t="str">
        <f>+VLOOKUP($D2787,Sheet3!$B:$I,6,0)</f>
        <v>P13X</v>
      </c>
      <c r="J2787" s="6" t="str">
        <f>+VLOOKUP($D2787,Sheet3!$B:$I,7,0)</f>
        <v>TOTALSOURCE</v>
      </c>
      <c r="K2787" s="6" t="str">
        <f>+VLOOKUP($D2787,Sheet3!$B:$I,8,0)</f>
        <v>PREMIUM</v>
      </c>
      <c r="L2787" s="6" t="str">
        <f t="shared" si="241"/>
        <v>6.00-9LUG NUMAPRIME 4 P13X TOTALSOURCE PREMIUM</v>
      </c>
      <c r="M2787" s="12" t="s">
        <v>15</v>
      </c>
      <c r="N2787" s="12" t="str">
        <f t="shared" si="240"/>
        <v>l2203</v>
      </c>
    </row>
    <row r="2788" spans="1:14">
      <c r="A2788" s="12" t="s">
        <v>2801</v>
      </c>
      <c r="B2788" s="6" t="str">
        <f t="shared" si="238"/>
        <v>l220302371</v>
      </c>
      <c r="C2788" s="12">
        <v>201669</v>
      </c>
      <c r="D2788" s="12" t="str">
        <f t="shared" si="239"/>
        <v>p-001669</v>
      </c>
      <c r="E2788" s="6" t="str">
        <f>+VLOOKUP($D2788,Sheet3!$B:$I,2,0)</f>
        <v>6.00-9</v>
      </c>
      <c r="F2788" s="6" t="str">
        <f>+VLOOKUP($D2788,Sheet3!$B:$I,3,0)</f>
        <v>LUG</v>
      </c>
      <c r="G2788" s="6" t="str">
        <f>+VLOOKUP($D2788,Sheet3!$B:$I,4,0)</f>
        <v>NUMAPRIME</v>
      </c>
      <c r="H2788" s="6">
        <f>+VLOOKUP($D2788,Sheet3!$B:$I,5,0)</f>
        <v>4</v>
      </c>
      <c r="I2788" s="6" t="str">
        <f>+VLOOKUP($D2788,Sheet3!$B:$I,6,0)</f>
        <v>P13X</v>
      </c>
      <c r="J2788" s="6" t="str">
        <f>+VLOOKUP($D2788,Sheet3!$B:$I,7,0)</f>
        <v>TOTALSOURCE</v>
      </c>
      <c r="K2788" s="6" t="str">
        <f>+VLOOKUP($D2788,Sheet3!$B:$I,8,0)</f>
        <v>PREMIUM</v>
      </c>
      <c r="L2788" s="6" t="str">
        <f t="shared" si="241"/>
        <v>6.00-9LUG NUMAPRIME 4 P13X TOTALSOURCE PREMIUM</v>
      </c>
      <c r="M2788" s="12" t="s">
        <v>15</v>
      </c>
      <c r="N2788" s="12" t="str">
        <f t="shared" si="240"/>
        <v>l2203</v>
      </c>
    </row>
    <row r="2789" spans="1:14">
      <c r="A2789" s="12" t="s">
        <v>2802</v>
      </c>
      <c r="B2789" s="6" t="str">
        <f t="shared" si="238"/>
        <v>l220305852</v>
      </c>
      <c r="C2789" s="12">
        <v>201669</v>
      </c>
      <c r="D2789" s="12" t="str">
        <f t="shared" si="239"/>
        <v>p-001669</v>
      </c>
      <c r="E2789" s="6" t="str">
        <f>+VLOOKUP($D2789,Sheet3!$B:$I,2,0)</f>
        <v>6.00-9</v>
      </c>
      <c r="F2789" s="6" t="str">
        <f>+VLOOKUP($D2789,Sheet3!$B:$I,3,0)</f>
        <v>LUG</v>
      </c>
      <c r="G2789" s="6" t="str">
        <f>+VLOOKUP($D2789,Sheet3!$B:$I,4,0)</f>
        <v>NUMAPRIME</v>
      </c>
      <c r="H2789" s="6">
        <f>+VLOOKUP($D2789,Sheet3!$B:$I,5,0)</f>
        <v>4</v>
      </c>
      <c r="I2789" s="6" t="str">
        <f>+VLOOKUP($D2789,Sheet3!$B:$I,6,0)</f>
        <v>P13X</v>
      </c>
      <c r="J2789" s="6" t="str">
        <f>+VLOOKUP($D2789,Sheet3!$B:$I,7,0)</f>
        <v>TOTALSOURCE</v>
      </c>
      <c r="K2789" s="6" t="str">
        <f>+VLOOKUP($D2789,Sheet3!$B:$I,8,0)</f>
        <v>PREMIUM</v>
      </c>
      <c r="L2789" s="6" t="str">
        <f t="shared" si="241"/>
        <v>6.00-9LUG NUMAPRIME 4 P13X TOTALSOURCE PREMIUM</v>
      </c>
      <c r="M2789" s="12" t="s">
        <v>15</v>
      </c>
      <c r="N2789" s="12" t="str">
        <f t="shared" si="240"/>
        <v>l2203</v>
      </c>
    </row>
    <row r="2790" spans="1:14">
      <c r="A2790" s="12" t="s">
        <v>2803</v>
      </c>
      <c r="B2790" s="6" t="str">
        <f t="shared" si="238"/>
        <v>l220302161</v>
      </c>
      <c r="C2790" s="12">
        <v>201669</v>
      </c>
      <c r="D2790" s="12" t="str">
        <f t="shared" si="239"/>
        <v>p-001669</v>
      </c>
      <c r="E2790" s="6" t="str">
        <f>+VLOOKUP($D2790,Sheet3!$B:$I,2,0)</f>
        <v>6.00-9</v>
      </c>
      <c r="F2790" s="6" t="str">
        <f>+VLOOKUP($D2790,Sheet3!$B:$I,3,0)</f>
        <v>LUG</v>
      </c>
      <c r="G2790" s="6" t="str">
        <f>+VLOOKUP($D2790,Sheet3!$B:$I,4,0)</f>
        <v>NUMAPRIME</v>
      </c>
      <c r="H2790" s="6">
        <f>+VLOOKUP($D2790,Sheet3!$B:$I,5,0)</f>
        <v>4</v>
      </c>
      <c r="I2790" s="6" t="str">
        <f>+VLOOKUP($D2790,Sheet3!$B:$I,6,0)</f>
        <v>P13X</v>
      </c>
      <c r="J2790" s="6" t="str">
        <f>+VLOOKUP($D2790,Sheet3!$B:$I,7,0)</f>
        <v>TOTALSOURCE</v>
      </c>
      <c r="K2790" s="6" t="str">
        <f>+VLOOKUP($D2790,Sheet3!$B:$I,8,0)</f>
        <v>PREMIUM</v>
      </c>
      <c r="L2790" s="6" t="str">
        <f t="shared" si="241"/>
        <v>6.00-9LUG NUMAPRIME 4 P13X TOTALSOURCE PREMIUM</v>
      </c>
      <c r="M2790" s="12" t="s">
        <v>15</v>
      </c>
      <c r="N2790" s="12" t="str">
        <f t="shared" si="240"/>
        <v>l2203</v>
      </c>
    </row>
    <row r="2791" spans="1:14">
      <c r="A2791" s="12" t="s">
        <v>2804</v>
      </c>
      <c r="B2791" s="6" t="str">
        <f t="shared" si="238"/>
        <v>l220302565</v>
      </c>
      <c r="C2791" s="12">
        <v>201669</v>
      </c>
      <c r="D2791" s="12" t="str">
        <f t="shared" si="239"/>
        <v>p-001669</v>
      </c>
      <c r="E2791" s="6" t="str">
        <f>+VLOOKUP($D2791,Sheet3!$B:$I,2,0)</f>
        <v>6.00-9</v>
      </c>
      <c r="F2791" s="6" t="str">
        <f>+VLOOKUP($D2791,Sheet3!$B:$I,3,0)</f>
        <v>LUG</v>
      </c>
      <c r="G2791" s="6" t="str">
        <f>+VLOOKUP($D2791,Sheet3!$B:$I,4,0)</f>
        <v>NUMAPRIME</v>
      </c>
      <c r="H2791" s="6">
        <f>+VLOOKUP($D2791,Sheet3!$B:$I,5,0)</f>
        <v>4</v>
      </c>
      <c r="I2791" s="6" t="str">
        <f>+VLOOKUP($D2791,Sheet3!$B:$I,6,0)</f>
        <v>P13X</v>
      </c>
      <c r="J2791" s="6" t="str">
        <f>+VLOOKUP($D2791,Sheet3!$B:$I,7,0)</f>
        <v>TOTALSOURCE</v>
      </c>
      <c r="K2791" s="6" t="str">
        <f>+VLOOKUP($D2791,Sheet3!$B:$I,8,0)</f>
        <v>PREMIUM</v>
      </c>
      <c r="L2791" s="6" t="str">
        <f t="shared" si="241"/>
        <v>6.00-9LUG NUMAPRIME 4 P13X TOTALSOURCE PREMIUM</v>
      </c>
      <c r="M2791" s="12" t="s">
        <v>15</v>
      </c>
      <c r="N2791" s="12" t="str">
        <f t="shared" si="240"/>
        <v>l2203</v>
      </c>
    </row>
    <row r="2792" spans="1:14">
      <c r="A2792" s="12" t="s">
        <v>2805</v>
      </c>
      <c r="B2792" s="6" t="str">
        <f t="shared" si="238"/>
        <v>l220303376</v>
      </c>
      <c r="C2792" s="12">
        <v>201669</v>
      </c>
      <c r="D2792" s="12" t="str">
        <f t="shared" si="239"/>
        <v>p-001669</v>
      </c>
      <c r="E2792" s="6" t="str">
        <f>+VLOOKUP($D2792,Sheet3!$B:$I,2,0)</f>
        <v>6.00-9</v>
      </c>
      <c r="F2792" s="6" t="str">
        <f>+VLOOKUP($D2792,Sheet3!$B:$I,3,0)</f>
        <v>LUG</v>
      </c>
      <c r="G2792" s="6" t="str">
        <f>+VLOOKUP($D2792,Sheet3!$B:$I,4,0)</f>
        <v>NUMAPRIME</v>
      </c>
      <c r="H2792" s="6">
        <f>+VLOOKUP($D2792,Sheet3!$B:$I,5,0)</f>
        <v>4</v>
      </c>
      <c r="I2792" s="6" t="str">
        <f>+VLOOKUP($D2792,Sheet3!$B:$I,6,0)</f>
        <v>P13X</v>
      </c>
      <c r="J2792" s="6" t="str">
        <f>+VLOOKUP($D2792,Sheet3!$B:$I,7,0)</f>
        <v>TOTALSOURCE</v>
      </c>
      <c r="K2792" s="6" t="str">
        <f>+VLOOKUP($D2792,Sheet3!$B:$I,8,0)</f>
        <v>PREMIUM</v>
      </c>
      <c r="L2792" s="6" t="str">
        <f t="shared" si="241"/>
        <v>6.00-9LUG NUMAPRIME 4 P13X TOTALSOURCE PREMIUM</v>
      </c>
      <c r="M2792" s="12" t="s">
        <v>15</v>
      </c>
      <c r="N2792" s="12" t="str">
        <f t="shared" si="240"/>
        <v>l2203</v>
      </c>
    </row>
    <row r="2793" spans="1:14">
      <c r="A2793" s="12" t="s">
        <v>2806</v>
      </c>
      <c r="B2793" s="6" t="str">
        <f t="shared" si="238"/>
        <v>l220303303</v>
      </c>
      <c r="C2793" s="12">
        <v>201669</v>
      </c>
      <c r="D2793" s="12" t="str">
        <f t="shared" si="239"/>
        <v>p-001669</v>
      </c>
      <c r="E2793" s="6" t="str">
        <f>+VLOOKUP($D2793,Sheet3!$B:$I,2,0)</f>
        <v>6.00-9</v>
      </c>
      <c r="F2793" s="6" t="str">
        <f>+VLOOKUP($D2793,Sheet3!$B:$I,3,0)</f>
        <v>LUG</v>
      </c>
      <c r="G2793" s="6" t="str">
        <f>+VLOOKUP($D2793,Sheet3!$B:$I,4,0)</f>
        <v>NUMAPRIME</v>
      </c>
      <c r="H2793" s="6">
        <f>+VLOOKUP($D2793,Sheet3!$B:$I,5,0)</f>
        <v>4</v>
      </c>
      <c r="I2793" s="6" t="str">
        <f>+VLOOKUP($D2793,Sheet3!$B:$I,6,0)</f>
        <v>P13X</v>
      </c>
      <c r="J2793" s="6" t="str">
        <f>+VLOOKUP($D2793,Sheet3!$B:$I,7,0)</f>
        <v>TOTALSOURCE</v>
      </c>
      <c r="K2793" s="6" t="str">
        <f>+VLOOKUP($D2793,Sheet3!$B:$I,8,0)</f>
        <v>PREMIUM</v>
      </c>
      <c r="L2793" s="6" t="str">
        <f t="shared" si="241"/>
        <v>6.00-9LUG NUMAPRIME 4 P13X TOTALSOURCE PREMIUM</v>
      </c>
      <c r="M2793" s="12" t="s">
        <v>15</v>
      </c>
      <c r="N2793" s="12" t="str">
        <f t="shared" si="240"/>
        <v>l2203</v>
      </c>
    </row>
    <row r="2794" spans="1:14">
      <c r="A2794" s="12" t="s">
        <v>2807</v>
      </c>
      <c r="B2794" s="6" t="str">
        <f t="shared" si="238"/>
        <v>l220301572</v>
      </c>
      <c r="C2794" s="12">
        <v>201669</v>
      </c>
      <c r="D2794" s="12" t="str">
        <f t="shared" si="239"/>
        <v>p-001669</v>
      </c>
      <c r="E2794" s="6" t="str">
        <f>+VLOOKUP($D2794,Sheet3!$B:$I,2,0)</f>
        <v>6.00-9</v>
      </c>
      <c r="F2794" s="6" t="str">
        <f>+VLOOKUP($D2794,Sheet3!$B:$I,3,0)</f>
        <v>LUG</v>
      </c>
      <c r="G2794" s="6" t="str">
        <f>+VLOOKUP($D2794,Sheet3!$B:$I,4,0)</f>
        <v>NUMAPRIME</v>
      </c>
      <c r="H2794" s="6">
        <f>+VLOOKUP($D2794,Sheet3!$B:$I,5,0)</f>
        <v>4</v>
      </c>
      <c r="I2794" s="6" t="str">
        <f>+VLOOKUP($D2794,Sheet3!$B:$I,6,0)</f>
        <v>P13X</v>
      </c>
      <c r="J2794" s="6" t="str">
        <f>+VLOOKUP($D2794,Sheet3!$B:$I,7,0)</f>
        <v>TOTALSOURCE</v>
      </c>
      <c r="K2794" s="6" t="str">
        <f>+VLOOKUP($D2794,Sheet3!$B:$I,8,0)</f>
        <v>PREMIUM</v>
      </c>
      <c r="L2794" s="6" t="str">
        <f t="shared" si="241"/>
        <v>6.00-9LUG NUMAPRIME 4 P13X TOTALSOURCE PREMIUM</v>
      </c>
      <c r="M2794" s="12" t="s">
        <v>15</v>
      </c>
      <c r="N2794" s="12" t="str">
        <f t="shared" si="240"/>
        <v>l2203</v>
      </c>
    </row>
    <row r="2795" spans="1:14">
      <c r="A2795" s="12" t="s">
        <v>2808</v>
      </c>
      <c r="B2795" s="6" t="str">
        <f t="shared" si="238"/>
        <v>l220302024</v>
      </c>
      <c r="C2795" s="12">
        <v>201669</v>
      </c>
      <c r="D2795" s="12" t="str">
        <f t="shared" si="239"/>
        <v>p-001669</v>
      </c>
      <c r="E2795" s="6" t="str">
        <f>+VLOOKUP($D2795,Sheet3!$B:$I,2,0)</f>
        <v>6.00-9</v>
      </c>
      <c r="F2795" s="6" t="str">
        <f>+VLOOKUP($D2795,Sheet3!$B:$I,3,0)</f>
        <v>LUG</v>
      </c>
      <c r="G2795" s="6" t="str">
        <f>+VLOOKUP($D2795,Sheet3!$B:$I,4,0)</f>
        <v>NUMAPRIME</v>
      </c>
      <c r="H2795" s="6">
        <f>+VLOOKUP($D2795,Sheet3!$B:$I,5,0)</f>
        <v>4</v>
      </c>
      <c r="I2795" s="6" t="str">
        <f>+VLOOKUP($D2795,Sheet3!$B:$I,6,0)</f>
        <v>P13X</v>
      </c>
      <c r="J2795" s="6" t="str">
        <f>+VLOOKUP($D2795,Sheet3!$B:$I,7,0)</f>
        <v>TOTALSOURCE</v>
      </c>
      <c r="K2795" s="6" t="str">
        <f>+VLOOKUP($D2795,Sheet3!$B:$I,8,0)</f>
        <v>PREMIUM</v>
      </c>
      <c r="L2795" s="6" t="str">
        <f t="shared" si="241"/>
        <v>6.00-9LUG NUMAPRIME 4 P13X TOTALSOURCE PREMIUM</v>
      </c>
      <c r="M2795" s="12" t="s">
        <v>15</v>
      </c>
      <c r="N2795" s="12" t="str">
        <f t="shared" si="240"/>
        <v>l2203</v>
      </c>
    </row>
    <row r="2796" spans="1:14">
      <c r="A2796" s="12" t="s">
        <v>2809</v>
      </c>
      <c r="B2796" s="6" t="str">
        <f t="shared" si="238"/>
        <v>l220302023</v>
      </c>
      <c r="C2796" s="12">
        <v>201669</v>
      </c>
      <c r="D2796" s="12" t="str">
        <f t="shared" si="239"/>
        <v>p-001669</v>
      </c>
      <c r="E2796" s="6" t="str">
        <f>+VLOOKUP($D2796,Sheet3!$B:$I,2,0)</f>
        <v>6.00-9</v>
      </c>
      <c r="F2796" s="6" t="str">
        <f>+VLOOKUP($D2796,Sheet3!$B:$I,3,0)</f>
        <v>LUG</v>
      </c>
      <c r="G2796" s="6" t="str">
        <f>+VLOOKUP($D2796,Sheet3!$B:$I,4,0)</f>
        <v>NUMAPRIME</v>
      </c>
      <c r="H2796" s="6">
        <f>+VLOOKUP($D2796,Sheet3!$B:$I,5,0)</f>
        <v>4</v>
      </c>
      <c r="I2796" s="6" t="str">
        <f>+VLOOKUP($D2796,Sheet3!$B:$I,6,0)</f>
        <v>P13X</v>
      </c>
      <c r="J2796" s="6" t="str">
        <f>+VLOOKUP($D2796,Sheet3!$B:$I,7,0)</f>
        <v>TOTALSOURCE</v>
      </c>
      <c r="K2796" s="6" t="str">
        <f>+VLOOKUP($D2796,Sheet3!$B:$I,8,0)</f>
        <v>PREMIUM</v>
      </c>
      <c r="L2796" s="6" t="str">
        <f t="shared" si="241"/>
        <v>6.00-9LUG NUMAPRIME 4 P13X TOTALSOURCE PREMIUM</v>
      </c>
      <c r="M2796" s="12" t="s">
        <v>15</v>
      </c>
      <c r="N2796" s="12" t="str">
        <f t="shared" si="240"/>
        <v>l2203</v>
      </c>
    </row>
    <row r="2797" spans="1:14">
      <c r="A2797" s="12" t="s">
        <v>2810</v>
      </c>
      <c r="B2797" s="6" t="str">
        <f t="shared" ref="B2797:B2860" si="242">+MID(A2797,9,10)</f>
        <v>l220303479</v>
      </c>
      <c r="C2797" s="12">
        <v>201669</v>
      </c>
      <c r="D2797" s="12" t="str">
        <f t="shared" si="239"/>
        <v>p-001669</v>
      </c>
      <c r="E2797" s="6" t="str">
        <f>+VLOOKUP($D2797,Sheet3!$B:$I,2,0)</f>
        <v>6.00-9</v>
      </c>
      <c r="F2797" s="6" t="str">
        <f>+VLOOKUP($D2797,Sheet3!$B:$I,3,0)</f>
        <v>LUG</v>
      </c>
      <c r="G2797" s="6" t="str">
        <f>+VLOOKUP($D2797,Sheet3!$B:$I,4,0)</f>
        <v>NUMAPRIME</v>
      </c>
      <c r="H2797" s="6">
        <f>+VLOOKUP($D2797,Sheet3!$B:$I,5,0)</f>
        <v>4</v>
      </c>
      <c r="I2797" s="6" t="str">
        <f>+VLOOKUP($D2797,Sheet3!$B:$I,6,0)</f>
        <v>P13X</v>
      </c>
      <c r="J2797" s="6" t="str">
        <f>+VLOOKUP($D2797,Sheet3!$B:$I,7,0)</f>
        <v>TOTALSOURCE</v>
      </c>
      <c r="K2797" s="6" t="str">
        <f>+VLOOKUP($D2797,Sheet3!$B:$I,8,0)</f>
        <v>PREMIUM</v>
      </c>
      <c r="L2797" s="6" t="str">
        <f t="shared" si="241"/>
        <v>6.00-9LUG NUMAPRIME 4 P13X TOTALSOURCE PREMIUM</v>
      </c>
      <c r="M2797" s="12" t="s">
        <v>15</v>
      </c>
      <c r="N2797" s="12" t="str">
        <f t="shared" si="240"/>
        <v>l2203</v>
      </c>
    </row>
    <row r="2798" spans="1:14">
      <c r="A2798" s="12" t="s">
        <v>2811</v>
      </c>
      <c r="B2798" s="6" t="str">
        <f t="shared" si="242"/>
        <v>l220303070</v>
      </c>
      <c r="C2798" s="12">
        <v>201669</v>
      </c>
      <c r="D2798" s="12" t="str">
        <f t="shared" ref="D2798:D2861" si="243">+LEFT(A2798,8)</f>
        <v>p-001669</v>
      </c>
      <c r="E2798" s="6" t="str">
        <f>+VLOOKUP($D2798,Sheet3!$B:$I,2,0)</f>
        <v>6.00-9</v>
      </c>
      <c r="F2798" s="6" t="str">
        <f>+VLOOKUP($D2798,Sheet3!$B:$I,3,0)</f>
        <v>LUG</v>
      </c>
      <c r="G2798" s="6" t="str">
        <f>+VLOOKUP($D2798,Sheet3!$B:$I,4,0)</f>
        <v>NUMAPRIME</v>
      </c>
      <c r="H2798" s="6">
        <f>+VLOOKUP($D2798,Sheet3!$B:$I,5,0)</f>
        <v>4</v>
      </c>
      <c r="I2798" s="6" t="str">
        <f>+VLOOKUP($D2798,Sheet3!$B:$I,6,0)</f>
        <v>P13X</v>
      </c>
      <c r="J2798" s="6" t="str">
        <f>+VLOOKUP($D2798,Sheet3!$B:$I,7,0)</f>
        <v>TOTALSOURCE</v>
      </c>
      <c r="K2798" s="6" t="str">
        <f>+VLOOKUP($D2798,Sheet3!$B:$I,8,0)</f>
        <v>PREMIUM</v>
      </c>
      <c r="L2798" s="6" t="str">
        <f t="shared" si="241"/>
        <v>6.00-9LUG NUMAPRIME 4 P13X TOTALSOURCE PREMIUM</v>
      </c>
      <c r="M2798" s="12" t="s">
        <v>15</v>
      </c>
      <c r="N2798" s="12" t="str">
        <f t="shared" ref="N2798:N2861" si="244">+MID(A2798,9,5)</f>
        <v>l2203</v>
      </c>
    </row>
    <row r="2799" spans="1:14">
      <c r="A2799" s="12" t="s">
        <v>2812</v>
      </c>
      <c r="B2799" s="6" t="str">
        <f t="shared" si="242"/>
        <v>l220303068</v>
      </c>
      <c r="C2799" s="12">
        <v>201669</v>
      </c>
      <c r="D2799" s="12" t="str">
        <f t="shared" si="243"/>
        <v>p-001669</v>
      </c>
      <c r="E2799" s="6" t="str">
        <f>+VLOOKUP($D2799,Sheet3!$B:$I,2,0)</f>
        <v>6.00-9</v>
      </c>
      <c r="F2799" s="6" t="str">
        <f>+VLOOKUP($D2799,Sheet3!$B:$I,3,0)</f>
        <v>LUG</v>
      </c>
      <c r="G2799" s="6" t="str">
        <f>+VLOOKUP($D2799,Sheet3!$B:$I,4,0)</f>
        <v>NUMAPRIME</v>
      </c>
      <c r="H2799" s="6">
        <f>+VLOOKUP($D2799,Sheet3!$B:$I,5,0)</f>
        <v>4</v>
      </c>
      <c r="I2799" s="6" t="str">
        <f>+VLOOKUP($D2799,Sheet3!$B:$I,6,0)</f>
        <v>P13X</v>
      </c>
      <c r="J2799" s="6" t="str">
        <f>+VLOOKUP($D2799,Sheet3!$B:$I,7,0)</f>
        <v>TOTALSOURCE</v>
      </c>
      <c r="K2799" s="6" t="str">
        <f>+VLOOKUP($D2799,Sheet3!$B:$I,8,0)</f>
        <v>PREMIUM</v>
      </c>
      <c r="L2799" s="6" t="str">
        <f t="shared" si="241"/>
        <v>6.00-9LUG NUMAPRIME 4 P13X TOTALSOURCE PREMIUM</v>
      </c>
      <c r="M2799" s="12" t="s">
        <v>15</v>
      </c>
      <c r="N2799" s="12" t="str">
        <f t="shared" si="244"/>
        <v>l2203</v>
      </c>
    </row>
    <row r="2800" spans="1:14">
      <c r="A2800" s="12" t="s">
        <v>2813</v>
      </c>
      <c r="B2800" s="6" t="str">
        <f t="shared" si="242"/>
        <v>l220302563</v>
      </c>
      <c r="C2800" s="12">
        <v>201669</v>
      </c>
      <c r="D2800" s="12" t="str">
        <f t="shared" si="243"/>
        <v>p-001669</v>
      </c>
      <c r="E2800" s="6" t="str">
        <f>+VLOOKUP($D2800,Sheet3!$B:$I,2,0)</f>
        <v>6.00-9</v>
      </c>
      <c r="F2800" s="6" t="str">
        <f>+VLOOKUP($D2800,Sheet3!$B:$I,3,0)</f>
        <v>LUG</v>
      </c>
      <c r="G2800" s="6" t="str">
        <f>+VLOOKUP($D2800,Sheet3!$B:$I,4,0)</f>
        <v>NUMAPRIME</v>
      </c>
      <c r="H2800" s="6">
        <f>+VLOOKUP($D2800,Sheet3!$B:$I,5,0)</f>
        <v>4</v>
      </c>
      <c r="I2800" s="6" t="str">
        <f>+VLOOKUP($D2800,Sheet3!$B:$I,6,0)</f>
        <v>P13X</v>
      </c>
      <c r="J2800" s="6" t="str">
        <f>+VLOOKUP($D2800,Sheet3!$B:$I,7,0)</f>
        <v>TOTALSOURCE</v>
      </c>
      <c r="K2800" s="6" t="str">
        <f>+VLOOKUP($D2800,Sheet3!$B:$I,8,0)</f>
        <v>PREMIUM</v>
      </c>
      <c r="L2800" s="6" t="str">
        <f t="shared" si="241"/>
        <v>6.00-9LUG NUMAPRIME 4 P13X TOTALSOURCE PREMIUM</v>
      </c>
      <c r="M2800" s="12" t="s">
        <v>15</v>
      </c>
      <c r="N2800" s="12" t="str">
        <f t="shared" si="244"/>
        <v>l2203</v>
      </c>
    </row>
    <row r="2801" spans="1:14">
      <c r="A2801" s="12" t="s">
        <v>2814</v>
      </c>
      <c r="B2801" s="6" t="str">
        <f t="shared" si="242"/>
        <v>l220302439</v>
      </c>
      <c r="C2801" s="12">
        <v>201669</v>
      </c>
      <c r="D2801" s="12" t="str">
        <f t="shared" si="243"/>
        <v>p-001669</v>
      </c>
      <c r="E2801" s="6" t="str">
        <f>+VLOOKUP($D2801,Sheet3!$B:$I,2,0)</f>
        <v>6.00-9</v>
      </c>
      <c r="F2801" s="6" t="str">
        <f>+VLOOKUP($D2801,Sheet3!$B:$I,3,0)</f>
        <v>LUG</v>
      </c>
      <c r="G2801" s="6" t="str">
        <f>+VLOOKUP($D2801,Sheet3!$B:$I,4,0)</f>
        <v>NUMAPRIME</v>
      </c>
      <c r="H2801" s="6">
        <f>+VLOOKUP($D2801,Sheet3!$B:$I,5,0)</f>
        <v>4</v>
      </c>
      <c r="I2801" s="6" t="str">
        <f>+VLOOKUP($D2801,Sheet3!$B:$I,6,0)</f>
        <v>P13X</v>
      </c>
      <c r="J2801" s="6" t="str">
        <f>+VLOOKUP($D2801,Sheet3!$B:$I,7,0)</f>
        <v>TOTALSOURCE</v>
      </c>
      <c r="K2801" s="6" t="str">
        <f>+VLOOKUP($D2801,Sheet3!$B:$I,8,0)</f>
        <v>PREMIUM</v>
      </c>
      <c r="L2801" s="6" t="str">
        <f t="shared" si="241"/>
        <v>6.00-9LUG NUMAPRIME 4 P13X TOTALSOURCE PREMIUM</v>
      </c>
      <c r="M2801" s="12" t="s">
        <v>15</v>
      </c>
      <c r="N2801" s="12" t="str">
        <f t="shared" si="244"/>
        <v>l2203</v>
      </c>
    </row>
    <row r="2802" spans="1:14">
      <c r="A2802" s="12" t="s">
        <v>2815</v>
      </c>
      <c r="B2802" s="6" t="str">
        <f t="shared" si="242"/>
        <v>l220302647</v>
      </c>
      <c r="C2802" s="12">
        <v>201669</v>
      </c>
      <c r="D2802" s="12" t="str">
        <f t="shared" si="243"/>
        <v>p-001669</v>
      </c>
      <c r="E2802" s="6" t="str">
        <f>+VLOOKUP($D2802,Sheet3!$B:$I,2,0)</f>
        <v>6.00-9</v>
      </c>
      <c r="F2802" s="6" t="str">
        <f>+VLOOKUP($D2802,Sheet3!$B:$I,3,0)</f>
        <v>LUG</v>
      </c>
      <c r="G2802" s="6" t="str">
        <f>+VLOOKUP($D2802,Sheet3!$B:$I,4,0)</f>
        <v>NUMAPRIME</v>
      </c>
      <c r="H2802" s="6">
        <f>+VLOOKUP($D2802,Sheet3!$B:$I,5,0)</f>
        <v>4</v>
      </c>
      <c r="I2802" s="6" t="str">
        <f>+VLOOKUP($D2802,Sheet3!$B:$I,6,0)</f>
        <v>P13X</v>
      </c>
      <c r="J2802" s="6" t="str">
        <f>+VLOOKUP($D2802,Sheet3!$B:$I,7,0)</f>
        <v>TOTALSOURCE</v>
      </c>
      <c r="K2802" s="6" t="str">
        <f>+VLOOKUP($D2802,Sheet3!$B:$I,8,0)</f>
        <v>PREMIUM</v>
      </c>
      <c r="L2802" s="6" t="str">
        <f t="shared" si="241"/>
        <v>6.00-9LUG NUMAPRIME 4 P13X TOTALSOURCE PREMIUM</v>
      </c>
      <c r="M2802" s="12" t="s">
        <v>15</v>
      </c>
      <c r="N2802" s="12" t="str">
        <f t="shared" si="244"/>
        <v>l2203</v>
      </c>
    </row>
    <row r="2803" spans="1:14">
      <c r="A2803" s="12" t="s">
        <v>2816</v>
      </c>
      <c r="B2803" s="6" t="str">
        <f t="shared" si="242"/>
        <v>l220303304</v>
      </c>
      <c r="C2803" s="12">
        <v>201669</v>
      </c>
      <c r="D2803" s="12" t="str">
        <f t="shared" si="243"/>
        <v>p-001669</v>
      </c>
      <c r="E2803" s="6" t="str">
        <f>+VLOOKUP($D2803,Sheet3!$B:$I,2,0)</f>
        <v>6.00-9</v>
      </c>
      <c r="F2803" s="6" t="str">
        <f>+VLOOKUP($D2803,Sheet3!$B:$I,3,0)</f>
        <v>LUG</v>
      </c>
      <c r="G2803" s="6" t="str">
        <f>+VLOOKUP($D2803,Sheet3!$B:$I,4,0)</f>
        <v>NUMAPRIME</v>
      </c>
      <c r="H2803" s="6">
        <f>+VLOOKUP($D2803,Sheet3!$B:$I,5,0)</f>
        <v>4</v>
      </c>
      <c r="I2803" s="6" t="str">
        <f>+VLOOKUP($D2803,Sheet3!$B:$I,6,0)</f>
        <v>P13X</v>
      </c>
      <c r="J2803" s="6" t="str">
        <f>+VLOOKUP($D2803,Sheet3!$B:$I,7,0)</f>
        <v>TOTALSOURCE</v>
      </c>
      <c r="K2803" s="6" t="str">
        <f>+VLOOKUP($D2803,Sheet3!$B:$I,8,0)</f>
        <v>PREMIUM</v>
      </c>
      <c r="L2803" s="6" t="str">
        <f t="shared" ref="L2803:L2866" si="245">CONCATENATE(E2803,F2803," ",G2803," ",H2803," ",I2803," ",J2803," ",K2803)</f>
        <v>6.00-9LUG NUMAPRIME 4 P13X TOTALSOURCE PREMIUM</v>
      </c>
      <c r="M2803" s="12" t="s">
        <v>15</v>
      </c>
      <c r="N2803" s="12" t="str">
        <f t="shared" si="244"/>
        <v>l2203</v>
      </c>
    </row>
    <row r="2804" spans="1:14">
      <c r="A2804" s="12" t="s">
        <v>2817</v>
      </c>
      <c r="B2804" s="6" t="str">
        <f t="shared" si="242"/>
        <v>l220303186</v>
      </c>
      <c r="C2804" s="12">
        <v>201669</v>
      </c>
      <c r="D2804" s="12" t="str">
        <f t="shared" si="243"/>
        <v>p-001669</v>
      </c>
      <c r="E2804" s="6" t="str">
        <f>+VLOOKUP($D2804,Sheet3!$B:$I,2,0)</f>
        <v>6.00-9</v>
      </c>
      <c r="F2804" s="6" t="str">
        <f>+VLOOKUP($D2804,Sheet3!$B:$I,3,0)</f>
        <v>LUG</v>
      </c>
      <c r="G2804" s="6" t="str">
        <f>+VLOOKUP($D2804,Sheet3!$B:$I,4,0)</f>
        <v>NUMAPRIME</v>
      </c>
      <c r="H2804" s="6">
        <f>+VLOOKUP($D2804,Sheet3!$B:$I,5,0)</f>
        <v>4</v>
      </c>
      <c r="I2804" s="6" t="str">
        <f>+VLOOKUP($D2804,Sheet3!$B:$I,6,0)</f>
        <v>P13X</v>
      </c>
      <c r="J2804" s="6" t="str">
        <f>+VLOOKUP($D2804,Sheet3!$B:$I,7,0)</f>
        <v>TOTALSOURCE</v>
      </c>
      <c r="K2804" s="6" t="str">
        <f>+VLOOKUP($D2804,Sheet3!$B:$I,8,0)</f>
        <v>PREMIUM</v>
      </c>
      <c r="L2804" s="6" t="str">
        <f t="shared" si="245"/>
        <v>6.00-9LUG NUMAPRIME 4 P13X TOTALSOURCE PREMIUM</v>
      </c>
      <c r="M2804" s="12" t="s">
        <v>15</v>
      </c>
      <c r="N2804" s="12" t="str">
        <f t="shared" si="244"/>
        <v>l2203</v>
      </c>
    </row>
    <row r="2805" spans="1:14">
      <c r="A2805" s="12" t="s">
        <v>2818</v>
      </c>
      <c r="B2805" s="6" t="str">
        <f t="shared" si="242"/>
        <v>l220303478</v>
      </c>
      <c r="C2805" s="12">
        <v>201669</v>
      </c>
      <c r="D2805" s="12" t="str">
        <f t="shared" si="243"/>
        <v>p-001669</v>
      </c>
      <c r="E2805" s="6" t="str">
        <f>+VLOOKUP($D2805,Sheet3!$B:$I,2,0)</f>
        <v>6.00-9</v>
      </c>
      <c r="F2805" s="6" t="str">
        <f>+VLOOKUP($D2805,Sheet3!$B:$I,3,0)</f>
        <v>LUG</v>
      </c>
      <c r="G2805" s="6" t="str">
        <f>+VLOOKUP($D2805,Sheet3!$B:$I,4,0)</f>
        <v>NUMAPRIME</v>
      </c>
      <c r="H2805" s="6">
        <f>+VLOOKUP($D2805,Sheet3!$B:$I,5,0)</f>
        <v>4</v>
      </c>
      <c r="I2805" s="6" t="str">
        <f>+VLOOKUP($D2805,Sheet3!$B:$I,6,0)</f>
        <v>P13X</v>
      </c>
      <c r="J2805" s="6" t="str">
        <f>+VLOOKUP($D2805,Sheet3!$B:$I,7,0)</f>
        <v>TOTALSOURCE</v>
      </c>
      <c r="K2805" s="6" t="str">
        <f>+VLOOKUP($D2805,Sheet3!$B:$I,8,0)</f>
        <v>PREMIUM</v>
      </c>
      <c r="L2805" s="6" t="str">
        <f t="shared" si="245"/>
        <v>6.00-9LUG NUMAPRIME 4 P13X TOTALSOURCE PREMIUM</v>
      </c>
      <c r="M2805" s="12" t="s">
        <v>15</v>
      </c>
      <c r="N2805" s="12" t="str">
        <f t="shared" si="244"/>
        <v>l2203</v>
      </c>
    </row>
    <row r="2806" spans="1:14">
      <c r="A2806" s="12" t="s">
        <v>2819</v>
      </c>
      <c r="B2806" s="6" t="str">
        <f t="shared" si="242"/>
        <v>l220303302</v>
      </c>
      <c r="C2806" s="12">
        <v>201669</v>
      </c>
      <c r="D2806" s="12" t="str">
        <f t="shared" si="243"/>
        <v>p-001669</v>
      </c>
      <c r="E2806" s="6" t="str">
        <f>+VLOOKUP($D2806,Sheet3!$B:$I,2,0)</f>
        <v>6.00-9</v>
      </c>
      <c r="F2806" s="6" t="str">
        <f>+VLOOKUP($D2806,Sheet3!$B:$I,3,0)</f>
        <v>LUG</v>
      </c>
      <c r="G2806" s="6" t="str">
        <f>+VLOOKUP($D2806,Sheet3!$B:$I,4,0)</f>
        <v>NUMAPRIME</v>
      </c>
      <c r="H2806" s="6">
        <f>+VLOOKUP($D2806,Sheet3!$B:$I,5,0)</f>
        <v>4</v>
      </c>
      <c r="I2806" s="6" t="str">
        <f>+VLOOKUP($D2806,Sheet3!$B:$I,6,0)</f>
        <v>P13X</v>
      </c>
      <c r="J2806" s="6" t="str">
        <f>+VLOOKUP($D2806,Sheet3!$B:$I,7,0)</f>
        <v>TOTALSOURCE</v>
      </c>
      <c r="K2806" s="6" t="str">
        <f>+VLOOKUP($D2806,Sheet3!$B:$I,8,0)</f>
        <v>PREMIUM</v>
      </c>
      <c r="L2806" s="6" t="str">
        <f t="shared" si="245"/>
        <v>6.00-9LUG NUMAPRIME 4 P13X TOTALSOURCE PREMIUM</v>
      </c>
      <c r="M2806" s="12" t="s">
        <v>15</v>
      </c>
      <c r="N2806" s="12" t="str">
        <f t="shared" si="244"/>
        <v>l2203</v>
      </c>
    </row>
    <row r="2807" spans="1:14">
      <c r="A2807" s="12" t="s">
        <v>2820</v>
      </c>
      <c r="B2807" s="6" t="str">
        <f t="shared" si="242"/>
        <v>l220200793</v>
      </c>
      <c r="C2807" s="12">
        <v>288677</v>
      </c>
      <c r="D2807" s="12" t="str">
        <f t="shared" si="243"/>
        <v>p-088677</v>
      </c>
      <c r="E2807" s="6" t="str">
        <f>+VLOOKUP($D2807,Sheet3!$B:$I,2,0)</f>
        <v>16X5X101/2</v>
      </c>
      <c r="F2807" s="6" t="str">
        <f>+VLOOKUP($D2807,Sheet3!$B:$I,3,0)</f>
        <v>SM</v>
      </c>
      <c r="G2807" s="6" t="str">
        <f>+VLOOKUP($D2807,Sheet3!$B:$I,4,0)</f>
        <v>NUMA</v>
      </c>
      <c r="H2807" s="6">
        <f>+VLOOKUP($D2807,Sheet3!$B:$I,5,0)</f>
        <v>0</v>
      </c>
      <c r="I2807" s="6" t="str">
        <f>+VLOOKUP($D2807,Sheet3!$B:$I,6,0)</f>
        <v>P5</v>
      </c>
      <c r="J2807" s="6" t="str">
        <f>+VLOOKUP($D2807,Sheet3!$B:$I,7,0)</f>
        <v>TOTALSOURCE</v>
      </c>
      <c r="K2807" s="6" t="str">
        <f>+VLOOKUP($D2807,Sheet3!$B:$I,8,0)</f>
        <v>P</v>
      </c>
      <c r="L2807" s="6" t="str">
        <f t="shared" si="245"/>
        <v>16X5X101/2SM NUMA 0 P5 TOTALSOURCE P</v>
      </c>
      <c r="M2807" s="12" t="s">
        <v>15</v>
      </c>
      <c r="N2807" s="12" t="str">
        <f t="shared" si="244"/>
        <v>l2202</v>
      </c>
    </row>
    <row r="2808" spans="1:14">
      <c r="A2808" s="12" t="s">
        <v>2821</v>
      </c>
      <c r="B2808" s="6" t="str">
        <f t="shared" si="242"/>
        <v>l220206037</v>
      </c>
      <c r="C2808" s="12">
        <v>113445</v>
      </c>
      <c r="D2808" s="12" t="str">
        <f t="shared" si="243"/>
        <v>p-113445</v>
      </c>
      <c r="E2808" s="6" t="str">
        <f>+VLOOKUP($D2808,Sheet3!$B:$I,2,0)</f>
        <v>18X7X121/8</v>
      </c>
      <c r="F2808" s="6" t="str">
        <f>+VLOOKUP($D2808,Sheet3!$B:$I,3,0)</f>
        <v>SM</v>
      </c>
      <c r="G2808" s="6" t="str">
        <f>+VLOOKUP($D2808,Sheet3!$B:$I,4,0)</f>
        <v>NUMA</v>
      </c>
      <c r="H2808" s="6">
        <f>+VLOOKUP($D2808,Sheet3!$B:$I,5,0)</f>
        <v>0</v>
      </c>
      <c r="I2808" s="6" t="str">
        <f>+VLOOKUP($D2808,Sheet3!$B:$I,6,0)</f>
        <v>P5N</v>
      </c>
      <c r="J2808" s="6" t="str">
        <f>+VLOOKUP($D2808,Sheet3!$B:$I,7,0)</f>
        <v>TOTALSOURCE</v>
      </c>
      <c r="K2808" s="6" t="str">
        <f>+VLOOKUP($D2808,Sheet3!$B:$I,8,0)</f>
        <v>P</v>
      </c>
      <c r="L2808" s="6" t="str">
        <f t="shared" si="245"/>
        <v>18X7X121/8SM NUMA 0 P5N TOTALSOURCE P</v>
      </c>
      <c r="M2808" s="12" t="s">
        <v>15</v>
      </c>
      <c r="N2808" s="12" t="str">
        <f t="shared" si="244"/>
        <v>l2202</v>
      </c>
    </row>
    <row r="2809" spans="1:14">
      <c r="A2809" s="12" t="s">
        <v>2822</v>
      </c>
      <c r="B2809" s="6" t="str">
        <f t="shared" si="242"/>
        <v>l220205979</v>
      </c>
      <c r="C2809" s="12">
        <v>113445</v>
      </c>
      <c r="D2809" s="12" t="str">
        <f t="shared" si="243"/>
        <v>p-113445</v>
      </c>
      <c r="E2809" s="6" t="str">
        <f>+VLOOKUP($D2809,Sheet3!$B:$I,2,0)</f>
        <v>18X7X121/8</v>
      </c>
      <c r="F2809" s="6" t="str">
        <f>+VLOOKUP($D2809,Sheet3!$B:$I,3,0)</f>
        <v>SM</v>
      </c>
      <c r="G2809" s="6" t="str">
        <f>+VLOOKUP($D2809,Sheet3!$B:$I,4,0)</f>
        <v>NUMA</v>
      </c>
      <c r="H2809" s="6">
        <f>+VLOOKUP($D2809,Sheet3!$B:$I,5,0)</f>
        <v>0</v>
      </c>
      <c r="I2809" s="6" t="str">
        <f>+VLOOKUP($D2809,Sheet3!$B:$I,6,0)</f>
        <v>P5N</v>
      </c>
      <c r="J2809" s="6" t="str">
        <f>+VLOOKUP($D2809,Sheet3!$B:$I,7,0)</f>
        <v>TOTALSOURCE</v>
      </c>
      <c r="K2809" s="6" t="str">
        <f>+VLOOKUP($D2809,Sheet3!$B:$I,8,0)</f>
        <v>P</v>
      </c>
      <c r="L2809" s="6" t="str">
        <f t="shared" si="245"/>
        <v>18X7X121/8SM NUMA 0 P5N TOTALSOURCE P</v>
      </c>
      <c r="M2809" s="12" t="s">
        <v>15</v>
      </c>
      <c r="N2809" s="12" t="str">
        <f t="shared" si="244"/>
        <v>l2202</v>
      </c>
    </row>
    <row r="2810" spans="1:14">
      <c r="A2810" s="12" t="s">
        <v>2823</v>
      </c>
      <c r="B2810" s="6" t="str">
        <f t="shared" si="242"/>
        <v>l220205911</v>
      </c>
      <c r="C2810" s="12">
        <v>113445</v>
      </c>
      <c r="D2810" s="12" t="str">
        <f t="shared" si="243"/>
        <v>p-113445</v>
      </c>
      <c r="E2810" s="6" t="str">
        <f>+VLOOKUP($D2810,Sheet3!$B:$I,2,0)</f>
        <v>18X7X121/8</v>
      </c>
      <c r="F2810" s="6" t="str">
        <f>+VLOOKUP($D2810,Sheet3!$B:$I,3,0)</f>
        <v>SM</v>
      </c>
      <c r="G2810" s="6" t="str">
        <f>+VLOOKUP($D2810,Sheet3!$B:$I,4,0)</f>
        <v>NUMA</v>
      </c>
      <c r="H2810" s="6">
        <f>+VLOOKUP($D2810,Sheet3!$B:$I,5,0)</f>
        <v>0</v>
      </c>
      <c r="I2810" s="6" t="str">
        <f>+VLOOKUP($D2810,Sheet3!$B:$I,6,0)</f>
        <v>P5N</v>
      </c>
      <c r="J2810" s="6" t="str">
        <f>+VLOOKUP($D2810,Sheet3!$B:$I,7,0)</f>
        <v>TOTALSOURCE</v>
      </c>
      <c r="K2810" s="6" t="str">
        <f>+VLOOKUP($D2810,Sheet3!$B:$I,8,0)</f>
        <v>P</v>
      </c>
      <c r="L2810" s="6" t="str">
        <f t="shared" si="245"/>
        <v>18X7X121/8SM NUMA 0 P5N TOTALSOURCE P</v>
      </c>
      <c r="M2810" s="12" t="s">
        <v>15</v>
      </c>
      <c r="N2810" s="12" t="str">
        <f t="shared" si="244"/>
        <v>l2202</v>
      </c>
    </row>
    <row r="2811" spans="1:14">
      <c r="A2811" s="12" t="s">
        <v>2824</v>
      </c>
      <c r="B2811" s="6" t="str">
        <f t="shared" si="242"/>
        <v>l220205869</v>
      </c>
      <c r="C2811" s="12">
        <v>113445</v>
      </c>
      <c r="D2811" s="12" t="str">
        <f t="shared" si="243"/>
        <v>p-113445</v>
      </c>
      <c r="E2811" s="6" t="str">
        <f>+VLOOKUP($D2811,Sheet3!$B:$I,2,0)</f>
        <v>18X7X121/8</v>
      </c>
      <c r="F2811" s="6" t="str">
        <f>+VLOOKUP($D2811,Sheet3!$B:$I,3,0)</f>
        <v>SM</v>
      </c>
      <c r="G2811" s="6" t="str">
        <f>+VLOOKUP($D2811,Sheet3!$B:$I,4,0)</f>
        <v>NUMA</v>
      </c>
      <c r="H2811" s="6">
        <f>+VLOOKUP($D2811,Sheet3!$B:$I,5,0)</f>
        <v>0</v>
      </c>
      <c r="I2811" s="6" t="str">
        <f>+VLOOKUP($D2811,Sheet3!$B:$I,6,0)</f>
        <v>P5N</v>
      </c>
      <c r="J2811" s="6" t="str">
        <f>+VLOOKUP($D2811,Sheet3!$B:$I,7,0)</f>
        <v>TOTALSOURCE</v>
      </c>
      <c r="K2811" s="6" t="str">
        <f>+VLOOKUP($D2811,Sheet3!$B:$I,8,0)</f>
        <v>P</v>
      </c>
      <c r="L2811" s="6" t="str">
        <f t="shared" si="245"/>
        <v>18X7X121/8SM NUMA 0 P5N TOTALSOURCE P</v>
      </c>
      <c r="M2811" s="12" t="s">
        <v>15</v>
      </c>
      <c r="N2811" s="12" t="str">
        <f t="shared" si="244"/>
        <v>l2202</v>
      </c>
    </row>
    <row r="2812" spans="1:14">
      <c r="A2812" s="12" t="s">
        <v>2825</v>
      </c>
      <c r="B2812" s="6" t="str">
        <f t="shared" si="242"/>
        <v>l220109993</v>
      </c>
      <c r="C2812" s="12">
        <v>288313</v>
      </c>
      <c r="D2812" s="12" t="str">
        <f t="shared" si="243"/>
        <v>p-088313</v>
      </c>
      <c r="E2812" s="6" t="str">
        <f>+VLOOKUP($D2812,Sheet3!$B:$I,2,0)</f>
        <v>18X6X121/8</v>
      </c>
      <c r="F2812" s="6" t="str">
        <f>+VLOOKUP($D2812,Sheet3!$B:$I,3,0)</f>
        <v>SM</v>
      </c>
      <c r="G2812" s="6" t="str">
        <f>+VLOOKUP($D2812,Sheet3!$B:$I,4,0)</f>
        <v>NUMA</v>
      </c>
      <c r="H2812" s="6">
        <f>+VLOOKUP($D2812,Sheet3!$B:$I,5,0)</f>
        <v>0</v>
      </c>
      <c r="I2812" s="6" t="str">
        <f>+VLOOKUP($D2812,Sheet3!$B:$I,6,0)</f>
        <v>P5</v>
      </c>
      <c r="J2812" s="6" t="str">
        <f>+VLOOKUP($D2812,Sheet3!$B:$I,7,0)</f>
        <v>TOTALSOURCE</v>
      </c>
      <c r="K2812" s="6" t="str">
        <f>+VLOOKUP($D2812,Sheet3!$B:$I,8,0)</f>
        <v>P</v>
      </c>
      <c r="L2812" s="6" t="str">
        <f t="shared" si="245"/>
        <v>18X6X121/8SM NUMA 0 P5 TOTALSOURCE P</v>
      </c>
      <c r="M2812" s="12" t="s">
        <v>15</v>
      </c>
      <c r="N2812" s="12" t="str">
        <f t="shared" si="244"/>
        <v>l2201</v>
      </c>
    </row>
    <row r="2813" spans="1:14">
      <c r="A2813" s="12" t="s">
        <v>2826</v>
      </c>
      <c r="B2813" s="6" t="str">
        <f t="shared" si="242"/>
        <v>l220200372</v>
      </c>
      <c r="C2813" s="12">
        <v>288677</v>
      </c>
      <c r="D2813" s="12" t="str">
        <f t="shared" si="243"/>
        <v>p-088677</v>
      </c>
      <c r="E2813" s="6" t="str">
        <f>+VLOOKUP($D2813,Sheet3!$B:$I,2,0)</f>
        <v>16X5X101/2</v>
      </c>
      <c r="F2813" s="6" t="str">
        <f>+VLOOKUP($D2813,Sheet3!$B:$I,3,0)</f>
        <v>SM</v>
      </c>
      <c r="G2813" s="6" t="str">
        <f>+VLOOKUP($D2813,Sheet3!$B:$I,4,0)</f>
        <v>NUMA</v>
      </c>
      <c r="H2813" s="6">
        <f>+VLOOKUP($D2813,Sheet3!$B:$I,5,0)</f>
        <v>0</v>
      </c>
      <c r="I2813" s="6" t="str">
        <f>+VLOOKUP($D2813,Sheet3!$B:$I,6,0)</f>
        <v>P5</v>
      </c>
      <c r="J2813" s="6" t="str">
        <f>+VLOOKUP($D2813,Sheet3!$B:$I,7,0)</f>
        <v>TOTALSOURCE</v>
      </c>
      <c r="K2813" s="6" t="str">
        <f>+VLOOKUP($D2813,Sheet3!$B:$I,8,0)</f>
        <v>P</v>
      </c>
      <c r="L2813" s="6" t="str">
        <f t="shared" si="245"/>
        <v>16X5X101/2SM NUMA 0 P5 TOTALSOURCE P</v>
      </c>
      <c r="M2813" s="12" t="s">
        <v>15</v>
      </c>
      <c r="N2813" s="12" t="str">
        <f t="shared" si="244"/>
        <v>l2202</v>
      </c>
    </row>
    <row r="2814" spans="1:14">
      <c r="A2814" s="12" t="s">
        <v>2827</v>
      </c>
      <c r="B2814" s="6" t="str">
        <f t="shared" si="242"/>
        <v>l220300114</v>
      </c>
      <c r="C2814" s="12">
        <v>189826</v>
      </c>
      <c r="D2814" s="12" t="str">
        <f t="shared" si="243"/>
        <v>p-189826</v>
      </c>
      <c r="E2814" s="6" t="str">
        <f>+VLOOKUP($D2814,Sheet3!$B:$I,2,0)</f>
        <v>18X6X121/8</v>
      </c>
      <c r="F2814" s="6" t="str">
        <f>+VLOOKUP($D2814,Sheet3!$B:$I,3,0)</f>
        <v>SAT</v>
      </c>
      <c r="G2814" s="6" t="str">
        <f>+VLOOKUP($D2814,Sheet3!$B:$I,4,0)</f>
        <v>NUMA</v>
      </c>
      <c r="H2814" s="6">
        <f>+VLOOKUP($D2814,Sheet3!$B:$I,5,0)</f>
        <v>0</v>
      </c>
      <c r="I2814" s="6" t="str">
        <f>+VLOOKUP($D2814,Sheet3!$B:$I,6,0)</f>
        <v>P5</v>
      </c>
      <c r="J2814" s="6" t="str">
        <f>+VLOOKUP($D2814,Sheet3!$B:$I,7,0)</f>
        <v>TOTALSOURCE</v>
      </c>
      <c r="K2814" s="6" t="str">
        <f>+VLOOKUP($D2814,Sheet3!$B:$I,8,0)</f>
        <v>P</v>
      </c>
      <c r="L2814" s="6" t="str">
        <f t="shared" si="245"/>
        <v>18X6X121/8SAT NUMA 0 P5 TOTALSOURCE P</v>
      </c>
      <c r="M2814" s="12" t="s">
        <v>15</v>
      </c>
      <c r="N2814" s="12" t="str">
        <f t="shared" si="244"/>
        <v>l2203</v>
      </c>
    </row>
    <row r="2815" spans="1:14">
      <c r="A2815" s="12" t="s">
        <v>2828</v>
      </c>
      <c r="B2815" s="6" t="str">
        <f t="shared" si="242"/>
        <v>l220300176</v>
      </c>
      <c r="C2815" s="12">
        <v>189826</v>
      </c>
      <c r="D2815" s="12" t="str">
        <f t="shared" si="243"/>
        <v>p-189826</v>
      </c>
      <c r="E2815" s="6" t="str">
        <f>+VLOOKUP($D2815,Sheet3!$B:$I,2,0)</f>
        <v>18X6X121/8</v>
      </c>
      <c r="F2815" s="6" t="str">
        <f>+VLOOKUP($D2815,Sheet3!$B:$I,3,0)</f>
        <v>SAT</v>
      </c>
      <c r="G2815" s="6" t="str">
        <f>+VLOOKUP($D2815,Sheet3!$B:$I,4,0)</f>
        <v>NUMA</v>
      </c>
      <c r="H2815" s="6">
        <f>+VLOOKUP($D2815,Sheet3!$B:$I,5,0)</f>
        <v>0</v>
      </c>
      <c r="I2815" s="6" t="str">
        <f>+VLOOKUP($D2815,Sheet3!$B:$I,6,0)</f>
        <v>P5</v>
      </c>
      <c r="J2815" s="6" t="str">
        <f>+VLOOKUP($D2815,Sheet3!$B:$I,7,0)</f>
        <v>TOTALSOURCE</v>
      </c>
      <c r="K2815" s="6" t="str">
        <f>+VLOOKUP($D2815,Sheet3!$B:$I,8,0)</f>
        <v>P</v>
      </c>
      <c r="L2815" s="6" t="str">
        <f t="shared" si="245"/>
        <v>18X6X121/8SAT NUMA 0 P5 TOTALSOURCE P</v>
      </c>
      <c r="M2815" s="12" t="s">
        <v>15</v>
      </c>
      <c r="N2815" s="12" t="str">
        <f t="shared" si="244"/>
        <v>l2203</v>
      </c>
    </row>
    <row r="2816" spans="1:14">
      <c r="A2816" s="12" t="s">
        <v>2829</v>
      </c>
      <c r="B2816" s="6" t="str">
        <f t="shared" si="242"/>
        <v>l220300315</v>
      </c>
      <c r="C2816" s="12">
        <v>189826</v>
      </c>
      <c r="D2816" s="12" t="str">
        <f t="shared" si="243"/>
        <v>p-189826</v>
      </c>
      <c r="E2816" s="6" t="str">
        <f>+VLOOKUP($D2816,Sheet3!$B:$I,2,0)</f>
        <v>18X6X121/8</v>
      </c>
      <c r="F2816" s="6" t="str">
        <f>+VLOOKUP($D2816,Sheet3!$B:$I,3,0)</f>
        <v>SAT</v>
      </c>
      <c r="G2816" s="6" t="str">
        <f>+VLOOKUP($D2816,Sheet3!$B:$I,4,0)</f>
        <v>NUMA</v>
      </c>
      <c r="H2816" s="6">
        <f>+VLOOKUP($D2816,Sheet3!$B:$I,5,0)</f>
        <v>0</v>
      </c>
      <c r="I2816" s="6" t="str">
        <f>+VLOOKUP($D2816,Sheet3!$B:$I,6,0)</f>
        <v>P5</v>
      </c>
      <c r="J2816" s="6" t="str">
        <f>+VLOOKUP($D2816,Sheet3!$B:$I,7,0)</f>
        <v>TOTALSOURCE</v>
      </c>
      <c r="K2816" s="6" t="str">
        <f>+VLOOKUP($D2816,Sheet3!$B:$I,8,0)</f>
        <v>P</v>
      </c>
      <c r="L2816" s="6" t="str">
        <f t="shared" si="245"/>
        <v>18X6X121/8SAT NUMA 0 P5 TOTALSOURCE P</v>
      </c>
      <c r="M2816" s="12" t="s">
        <v>15</v>
      </c>
      <c r="N2816" s="12" t="str">
        <f t="shared" si="244"/>
        <v>l2203</v>
      </c>
    </row>
    <row r="2817" spans="1:14">
      <c r="A2817" s="12" t="s">
        <v>2830</v>
      </c>
      <c r="B2817" s="6" t="str">
        <f t="shared" si="242"/>
        <v>l220300531</v>
      </c>
      <c r="C2817" s="12">
        <v>189826</v>
      </c>
      <c r="D2817" s="12" t="str">
        <f t="shared" si="243"/>
        <v>p-189826</v>
      </c>
      <c r="E2817" s="6" t="str">
        <f>+VLOOKUP($D2817,Sheet3!$B:$I,2,0)</f>
        <v>18X6X121/8</v>
      </c>
      <c r="F2817" s="6" t="str">
        <f>+VLOOKUP($D2817,Sheet3!$B:$I,3,0)</f>
        <v>SAT</v>
      </c>
      <c r="G2817" s="6" t="str">
        <f>+VLOOKUP($D2817,Sheet3!$B:$I,4,0)</f>
        <v>NUMA</v>
      </c>
      <c r="H2817" s="6">
        <f>+VLOOKUP($D2817,Sheet3!$B:$I,5,0)</f>
        <v>0</v>
      </c>
      <c r="I2817" s="6" t="str">
        <f>+VLOOKUP($D2817,Sheet3!$B:$I,6,0)</f>
        <v>P5</v>
      </c>
      <c r="J2817" s="6" t="str">
        <f>+VLOOKUP($D2817,Sheet3!$B:$I,7,0)</f>
        <v>TOTALSOURCE</v>
      </c>
      <c r="K2817" s="6" t="str">
        <f>+VLOOKUP($D2817,Sheet3!$B:$I,8,0)</f>
        <v>P</v>
      </c>
      <c r="L2817" s="6" t="str">
        <f t="shared" si="245"/>
        <v>18X6X121/8SAT NUMA 0 P5 TOTALSOURCE P</v>
      </c>
      <c r="M2817" s="12" t="s">
        <v>15</v>
      </c>
      <c r="N2817" s="12" t="str">
        <f t="shared" si="244"/>
        <v>l2203</v>
      </c>
    </row>
    <row r="2818" spans="1:14">
      <c r="A2818" s="12" t="s">
        <v>2831</v>
      </c>
      <c r="B2818" s="6" t="str">
        <f t="shared" si="242"/>
        <v>l220300028</v>
      </c>
      <c r="C2818" s="12">
        <v>189826</v>
      </c>
      <c r="D2818" s="12" t="str">
        <f t="shared" si="243"/>
        <v>p-189826</v>
      </c>
      <c r="E2818" s="6" t="str">
        <f>+VLOOKUP($D2818,Sheet3!$B:$I,2,0)</f>
        <v>18X6X121/8</v>
      </c>
      <c r="F2818" s="6" t="str">
        <f>+VLOOKUP($D2818,Sheet3!$B:$I,3,0)</f>
        <v>SAT</v>
      </c>
      <c r="G2818" s="6" t="str">
        <f>+VLOOKUP($D2818,Sheet3!$B:$I,4,0)</f>
        <v>NUMA</v>
      </c>
      <c r="H2818" s="6">
        <f>+VLOOKUP($D2818,Sheet3!$B:$I,5,0)</f>
        <v>0</v>
      </c>
      <c r="I2818" s="6" t="str">
        <f>+VLOOKUP($D2818,Sheet3!$B:$I,6,0)</f>
        <v>P5</v>
      </c>
      <c r="J2818" s="6" t="str">
        <f>+VLOOKUP($D2818,Sheet3!$B:$I,7,0)</f>
        <v>TOTALSOURCE</v>
      </c>
      <c r="K2818" s="6" t="str">
        <f>+VLOOKUP($D2818,Sheet3!$B:$I,8,0)</f>
        <v>P</v>
      </c>
      <c r="L2818" s="6" t="str">
        <f t="shared" si="245"/>
        <v>18X6X121/8SAT NUMA 0 P5 TOTALSOURCE P</v>
      </c>
      <c r="M2818" s="12" t="s">
        <v>15</v>
      </c>
      <c r="N2818" s="12" t="str">
        <f t="shared" si="244"/>
        <v>l2203</v>
      </c>
    </row>
    <row r="2819" spans="1:14">
      <c r="A2819" s="12" t="s">
        <v>2832</v>
      </c>
      <c r="B2819" s="6" t="str">
        <f t="shared" si="242"/>
        <v>l220304620</v>
      </c>
      <c r="C2819" s="12">
        <v>291425</v>
      </c>
      <c r="D2819" s="12" t="str">
        <f t="shared" si="243"/>
        <v>p-091425</v>
      </c>
      <c r="E2819" s="6" t="str">
        <f>+VLOOKUP($D2819,Sheet3!$B:$I,2,0)</f>
        <v>9X5X5</v>
      </c>
      <c r="F2819" s="6" t="str">
        <f>+VLOOKUP($D2819,Sheet3!$B:$I,3,0)</f>
        <v>SM</v>
      </c>
      <c r="G2819" s="6" t="str">
        <f>+VLOOKUP($D2819,Sheet3!$B:$I,4,0)</f>
        <v>NUMA</v>
      </c>
      <c r="H2819" s="6">
        <f>+VLOOKUP($D2819,Sheet3!$B:$I,5,0)</f>
        <v>0</v>
      </c>
      <c r="I2819" s="6" t="str">
        <f>+VLOOKUP($D2819,Sheet3!$B:$I,6,0)</f>
        <v>P5</v>
      </c>
      <c r="J2819" s="6" t="str">
        <f>+VLOOKUP($D2819,Sheet3!$B:$I,7,0)</f>
        <v>TOTALSOURCE</v>
      </c>
      <c r="K2819" s="6" t="str">
        <f>+VLOOKUP($D2819,Sheet3!$B:$I,8,0)</f>
        <v>P</v>
      </c>
      <c r="L2819" s="6" t="str">
        <f t="shared" si="245"/>
        <v>9X5X5SM NUMA 0 P5 TOTALSOURCE P</v>
      </c>
      <c r="M2819" s="12" t="s">
        <v>15</v>
      </c>
      <c r="N2819" s="12" t="str">
        <f t="shared" si="244"/>
        <v>l2203</v>
      </c>
    </row>
    <row r="2820" spans="1:14">
      <c r="A2820" s="12" t="s">
        <v>2833</v>
      </c>
      <c r="B2820" s="6" t="str">
        <f t="shared" si="242"/>
        <v>l220303988</v>
      </c>
      <c r="C2820" s="12">
        <v>291425</v>
      </c>
      <c r="D2820" s="12" t="str">
        <f t="shared" si="243"/>
        <v>p-091425</v>
      </c>
      <c r="E2820" s="6" t="str">
        <f>+VLOOKUP($D2820,Sheet3!$B:$I,2,0)</f>
        <v>9X5X5</v>
      </c>
      <c r="F2820" s="6" t="str">
        <f>+VLOOKUP($D2820,Sheet3!$B:$I,3,0)</f>
        <v>SM</v>
      </c>
      <c r="G2820" s="6" t="str">
        <f>+VLOOKUP($D2820,Sheet3!$B:$I,4,0)</f>
        <v>NUMA</v>
      </c>
      <c r="H2820" s="6">
        <f>+VLOOKUP($D2820,Sheet3!$B:$I,5,0)</f>
        <v>0</v>
      </c>
      <c r="I2820" s="6" t="str">
        <f>+VLOOKUP($D2820,Sheet3!$B:$I,6,0)</f>
        <v>P5</v>
      </c>
      <c r="J2820" s="6" t="str">
        <f>+VLOOKUP($D2820,Sheet3!$B:$I,7,0)</f>
        <v>TOTALSOURCE</v>
      </c>
      <c r="K2820" s="6" t="str">
        <f>+VLOOKUP($D2820,Sheet3!$B:$I,8,0)</f>
        <v>P</v>
      </c>
      <c r="L2820" s="6" t="str">
        <f t="shared" si="245"/>
        <v>9X5X5SM NUMA 0 P5 TOTALSOURCE P</v>
      </c>
      <c r="M2820" s="12" t="s">
        <v>15</v>
      </c>
      <c r="N2820" s="12" t="str">
        <f t="shared" si="244"/>
        <v>l2203</v>
      </c>
    </row>
    <row r="2821" spans="1:14">
      <c r="A2821" s="12" t="s">
        <v>2834</v>
      </c>
      <c r="B2821" s="6" t="str">
        <f t="shared" si="242"/>
        <v>l220304436</v>
      </c>
      <c r="C2821" s="12">
        <v>291425</v>
      </c>
      <c r="D2821" s="12" t="str">
        <f t="shared" si="243"/>
        <v>p-091425</v>
      </c>
      <c r="E2821" s="6" t="str">
        <f>+VLOOKUP($D2821,Sheet3!$B:$I,2,0)</f>
        <v>9X5X5</v>
      </c>
      <c r="F2821" s="6" t="str">
        <f>+VLOOKUP($D2821,Sheet3!$B:$I,3,0)</f>
        <v>SM</v>
      </c>
      <c r="G2821" s="6" t="str">
        <f>+VLOOKUP($D2821,Sheet3!$B:$I,4,0)</f>
        <v>NUMA</v>
      </c>
      <c r="H2821" s="6">
        <f>+VLOOKUP($D2821,Sheet3!$B:$I,5,0)</f>
        <v>0</v>
      </c>
      <c r="I2821" s="6" t="str">
        <f>+VLOOKUP($D2821,Sheet3!$B:$I,6,0)</f>
        <v>P5</v>
      </c>
      <c r="J2821" s="6" t="str">
        <f>+VLOOKUP($D2821,Sheet3!$B:$I,7,0)</f>
        <v>TOTALSOURCE</v>
      </c>
      <c r="K2821" s="6" t="str">
        <f>+VLOOKUP($D2821,Sheet3!$B:$I,8,0)</f>
        <v>P</v>
      </c>
      <c r="L2821" s="6" t="str">
        <f t="shared" si="245"/>
        <v>9X5X5SM NUMA 0 P5 TOTALSOURCE P</v>
      </c>
      <c r="M2821" s="12" t="s">
        <v>15</v>
      </c>
      <c r="N2821" s="12" t="str">
        <f t="shared" si="244"/>
        <v>l2203</v>
      </c>
    </row>
    <row r="2822" spans="1:14">
      <c r="A2822" s="12" t="s">
        <v>2835</v>
      </c>
      <c r="B2822" s="6" t="str">
        <f t="shared" si="242"/>
        <v>l220304644</v>
      </c>
      <c r="C2822" s="12">
        <v>286845</v>
      </c>
      <c r="D2822" s="12" t="str">
        <f t="shared" si="243"/>
        <v>p-086845</v>
      </c>
      <c r="E2822" s="6" t="str">
        <f>+VLOOKUP($D2822,Sheet3!$B:$I,2,0)</f>
        <v>10X4X61/2</v>
      </c>
      <c r="F2822" s="6" t="str">
        <f>+VLOOKUP($D2822,Sheet3!$B:$I,3,0)</f>
        <v>SM</v>
      </c>
      <c r="G2822" s="6" t="str">
        <f>+VLOOKUP($D2822,Sheet3!$B:$I,4,0)</f>
        <v>NUMA</v>
      </c>
      <c r="H2822" s="6">
        <f>+VLOOKUP($D2822,Sheet3!$B:$I,5,0)</f>
        <v>0</v>
      </c>
      <c r="I2822" s="6" t="str">
        <f>+VLOOKUP($D2822,Sheet3!$B:$I,6,0)</f>
        <v>P5</v>
      </c>
      <c r="J2822" s="6" t="str">
        <f>+VLOOKUP($D2822,Sheet3!$B:$I,7,0)</f>
        <v>TOTALSOURCE</v>
      </c>
      <c r="K2822" s="6" t="str">
        <f>+VLOOKUP($D2822,Sheet3!$B:$I,8,0)</f>
        <v>P</v>
      </c>
      <c r="L2822" s="6" t="str">
        <f t="shared" si="245"/>
        <v>10X4X61/2SM NUMA 0 P5 TOTALSOURCE P</v>
      </c>
      <c r="M2822" s="12" t="s">
        <v>15</v>
      </c>
      <c r="N2822" s="12" t="str">
        <f t="shared" si="244"/>
        <v>l2203</v>
      </c>
    </row>
    <row r="2823" spans="1:14">
      <c r="A2823" s="12" t="s">
        <v>2836</v>
      </c>
      <c r="B2823" s="6" t="str">
        <f t="shared" si="242"/>
        <v>l220303360</v>
      </c>
      <c r="C2823" s="12">
        <v>286845</v>
      </c>
      <c r="D2823" s="12" t="str">
        <f t="shared" si="243"/>
        <v>p-086845</v>
      </c>
      <c r="E2823" s="6" t="str">
        <f>+VLOOKUP($D2823,Sheet3!$B:$I,2,0)</f>
        <v>10X4X61/2</v>
      </c>
      <c r="F2823" s="6" t="str">
        <f>+VLOOKUP($D2823,Sheet3!$B:$I,3,0)</f>
        <v>SM</v>
      </c>
      <c r="G2823" s="6" t="str">
        <f>+VLOOKUP($D2823,Sheet3!$B:$I,4,0)</f>
        <v>NUMA</v>
      </c>
      <c r="H2823" s="6">
        <f>+VLOOKUP($D2823,Sheet3!$B:$I,5,0)</f>
        <v>0</v>
      </c>
      <c r="I2823" s="6" t="str">
        <f>+VLOOKUP($D2823,Sheet3!$B:$I,6,0)</f>
        <v>P5</v>
      </c>
      <c r="J2823" s="6" t="str">
        <f>+VLOOKUP($D2823,Sheet3!$B:$I,7,0)</f>
        <v>TOTALSOURCE</v>
      </c>
      <c r="K2823" s="6" t="str">
        <f>+VLOOKUP($D2823,Sheet3!$B:$I,8,0)</f>
        <v>P</v>
      </c>
      <c r="L2823" s="6" t="str">
        <f t="shared" si="245"/>
        <v>10X4X61/2SM NUMA 0 P5 TOTALSOURCE P</v>
      </c>
      <c r="M2823" s="12" t="s">
        <v>15</v>
      </c>
      <c r="N2823" s="12" t="str">
        <f t="shared" si="244"/>
        <v>l2203</v>
      </c>
    </row>
    <row r="2824" spans="1:14">
      <c r="A2824" s="12" t="s">
        <v>2837</v>
      </c>
      <c r="B2824" s="6" t="str">
        <f t="shared" si="242"/>
        <v>l220304798</v>
      </c>
      <c r="C2824" s="12">
        <v>286845</v>
      </c>
      <c r="D2824" s="12" t="str">
        <f t="shared" si="243"/>
        <v>p-086845</v>
      </c>
      <c r="E2824" s="6" t="str">
        <f>+VLOOKUP($D2824,Sheet3!$B:$I,2,0)</f>
        <v>10X4X61/2</v>
      </c>
      <c r="F2824" s="6" t="str">
        <f>+VLOOKUP($D2824,Sheet3!$B:$I,3,0)</f>
        <v>SM</v>
      </c>
      <c r="G2824" s="6" t="str">
        <f>+VLOOKUP($D2824,Sheet3!$B:$I,4,0)</f>
        <v>NUMA</v>
      </c>
      <c r="H2824" s="6">
        <f>+VLOOKUP($D2824,Sheet3!$B:$I,5,0)</f>
        <v>0</v>
      </c>
      <c r="I2824" s="6" t="str">
        <f>+VLOOKUP($D2824,Sheet3!$B:$I,6,0)</f>
        <v>P5</v>
      </c>
      <c r="J2824" s="6" t="str">
        <f>+VLOOKUP($D2824,Sheet3!$B:$I,7,0)</f>
        <v>TOTALSOURCE</v>
      </c>
      <c r="K2824" s="6" t="str">
        <f>+VLOOKUP($D2824,Sheet3!$B:$I,8,0)</f>
        <v>P</v>
      </c>
      <c r="L2824" s="6" t="str">
        <f t="shared" si="245"/>
        <v>10X4X61/2SM NUMA 0 P5 TOTALSOURCE P</v>
      </c>
      <c r="M2824" s="12" t="s">
        <v>15</v>
      </c>
      <c r="N2824" s="12" t="str">
        <f t="shared" si="244"/>
        <v>l2203</v>
      </c>
    </row>
    <row r="2825" spans="1:14">
      <c r="A2825" s="12" t="s">
        <v>2838</v>
      </c>
      <c r="B2825" s="6" t="str">
        <f t="shared" si="242"/>
        <v>l220304692</v>
      </c>
      <c r="C2825" s="12">
        <v>286845</v>
      </c>
      <c r="D2825" s="12" t="str">
        <f t="shared" si="243"/>
        <v>p-086845</v>
      </c>
      <c r="E2825" s="6" t="str">
        <f>+VLOOKUP($D2825,Sheet3!$B:$I,2,0)</f>
        <v>10X4X61/2</v>
      </c>
      <c r="F2825" s="6" t="str">
        <f>+VLOOKUP($D2825,Sheet3!$B:$I,3,0)</f>
        <v>SM</v>
      </c>
      <c r="G2825" s="6" t="str">
        <f>+VLOOKUP($D2825,Sheet3!$B:$I,4,0)</f>
        <v>NUMA</v>
      </c>
      <c r="H2825" s="6">
        <f>+VLOOKUP($D2825,Sheet3!$B:$I,5,0)</f>
        <v>0</v>
      </c>
      <c r="I2825" s="6" t="str">
        <f>+VLOOKUP($D2825,Sheet3!$B:$I,6,0)</f>
        <v>P5</v>
      </c>
      <c r="J2825" s="6" t="str">
        <f>+VLOOKUP($D2825,Sheet3!$B:$I,7,0)</f>
        <v>TOTALSOURCE</v>
      </c>
      <c r="K2825" s="6" t="str">
        <f>+VLOOKUP($D2825,Sheet3!$B:$I,8,0)</f>
        <v>P</v>
      </c>
      <c r="L2825" s="6" t="str">
        <f t="shared" si="245"/>
        <v>10X4X61/2SM NUMA 0 P5 TOTALSOURCE P</v>
      </c>
      <c r="M2825" s="12" t="s">
        <v>15</v>
      </c>
      <c r="N2825" s="12" t="str">
        <f t="shared" si="244"/>
        <v>l2203</v>
      </c>
    </row>
    <row r="2826" spans="1:14">
      <c r="A2826" s="12" t="s">
        <v>2839</v>
      </c>
      <c r="B2826" s="6" t="str">
        <f t="shared" si="242"/>
        <v>l220304510</v>
      </c>
      <c r="C2826" s="12">
        <v>286845</v>
      </c>
      <c r="D2826" s="12" t="str">
        <f t="shared" si="243"/>
        <v>p-086845</v>
      </c>
      <c r="E2826" s="6" t="str">
        <f>+VLOOKUP($D2826,Sheet3!$B:$I,2,0)</f>
        <v>10X4X61/2</v>
      </c>
      <c r="F2826" s="6" t="str">
        <f>+VLOOKUP($D2826,Sheet3!$B:$I,3,0)</f>
        <v>SM</v>
      </c>
      <c r="G2826" s="6" t="str">
        <f>+VLOOKUP($D2826,Sheet3!$B:$I,4,0)</f>
        <v>NUMA</v>
      </c>
      <c r="H2826" s="6">
        <f>+VLOOKUP($D2826,Sheet3!$B:$I,5,0)</f>
        <v>0</v>
      </c>
      <c r="I2826" s="6" t="str">
        <f>+VLOOKUP($D2826,Sheet3!$B:$I,6,0)</f>
        <v>P5</v>
      </c>
      <c r="J2826" s="6" t="str">
        <f>+VLOOKUP($D2826,Sheet3!$B:$I,7,0)</f>
        <v>TOTALSOURCE</v>
      </c>
      <c r="K2826" s="6" t="str">
        <f>+VLOOKUP($D2826,Sheet3!$B:$I,8,0)</f>
        <v>P</v>
      </c>
      <c r="L2826" s="6" t="str">
        <f t="shared" si="245"/>
        <v>10X4X61/2SM NUMA 0 P5 TOTALSOURCE P</v>
      </c>
      <c r="M2826" s="12" t="s">
        <v>15</v>
      </c>
      <c r="N2826" s="12" t="str">
        <f t="shared" si="244"/>
        <v>l2203</v>
      </c>
    </row>
    <row r="2827" spans="1:14">
      <c r="A2827" s="12" t="s">
        <v>2840</v>
      </c>
      <c r="B2827" s="6" t="str">
        <f t="shared" si="242"/>
        <v>l220304384</v>
      </c>
      <c r="C2827" s="12">
        <v>291425</v>
      </c>
      <c r="D2827" s="12" t="str">
        <f t="shared" si="243"/>
        <v>p-091425</v>
      </c>
      <c r="E2827" s="6" t="str">
        <f>+VLOOKUP($D2827,Sheet3!$B:$I,2,0)</f>
        <v>9X5X5</v>
      </c>
      <c r="F2827" s="6" t="str">
        <f>+VLOOKUP($D2827,Sheet3!$B:$I,3,0)</f>
        <v>SM</v>
      </c>
      <c r="G2827" s="6" t="str">
        <f>+VLOOKUP($D2827,Sheet3!$B:$I,4,0)</f>
        <v>NUMA</v>
      </c>
      <c r="H2827" s="6">
        <f>+VLOOKUP($D2827,Sheet3!$B:$I,5,0)</f>
        <v>0</v>
      </c>
      <c r="I2827" s="6" t="str">
        <f>+VLOOKUP($D2827,Sheet3!$B:$I,6,0)</f>
        <v>P5</v>
      </c>
      <c r="J2827" s="6" t="str">
        <f>+VLOOKUP($D2827,Sheet3!$B:$I,7,0)</f>
        <v>TOTALSOURCE</v>
      </c>
      <c r="K2827" s="6" t="str">
        <f>+VLOOKUP($D2827,Sheet3!$B:$I,8,0)</f>
        <v>P</v>
      </c>
      <c r="L2827" s="6" t="str">
        <f t="shared" si="245"/>
        <v>9X5X5SM NUMA 0 P5 TOTALSOURCE P</v>
      </c>
      <c r="M2827" s="12" t="s">
        <v>15</v>
      </c>
      <c r="N2827" s="12" t="str">
        <f t="shared" si="244"/>
        <v>l2203</v>
      </c>
    </row>
    <row r="2828" spans="1:14">
      <c r="A2828" s="12" t="s">
        <v>2841</v>
      </c>
      <c r="B2828" s="6" t="str">
        <f t="shared" si="242"/>
        <v>l220304065</v>
      </c>
      <c r="C2828" s="12">
        <v>291425</v>
      </c>
      <c r="D2828" s="12" t="str">
        <f t="shared" si="243"/>
        <v>p-091425</v>
      </c>
      <c r="E2828" s="6" t="str">
        <f>+VLOOKUP($D2828,Sheet3!$B:$I,2,0)</f>
        <v>9X5X5</v>
      </c>
      <c r="F2828" s="6" t="str">
        <f>+VLOOKUP($D2828,Sheet3!$B:$I,3,0)</f>
        <v>SM</v>
      </c>
      <c r="G2828" s="6" t="str">
        <f>+VLOOKUP($D2828,Sheet3!$B:$I,4,0)</f>
        <v>NUMA</v>
      </c>
      <c r="H2828" s="6">
        <f>+VLOOKUP($D2828,Sheet3!$B:$I,5,0)</f>
        <v>0</v>
      </c>
      <c r="I2828" s="6" t="str">
        <f>+VLOOKUP($D2828,Sheet3!$B:$I,6,0)</f>
        <v>P5</v>
      </c>
      <c r="J2828" s="6" t="str">
        <f>+VLOOKUP($D2828,Sheet3!$B:$I,7,0)</f>
        <v>TOTALSOURCE</v>
      </c>
      <c r="K2828" s="6" t="str">
        <f>+VLOOKUP($D2828,Sheet3!$B:$I,8,0)</f>
        <v>P</v>
      </c>
      <c r="L2828" s="6" t="str">
        <f t="shared" si="245"/>
        <v>9X5X5SM NUMA 0 P5 TOTALSOURCE P</v>
      </c>
      <c r="M2828" s="12" t="s">
        <v>15</v>
      </c>
      <c r="N2828" s="12" t="str">
        <f t="shared" si="244"/>
        <v>l2203</v>
      </c>
    </row>
    <row r="2829" spans="1:14">
      <c r="A2829" s="12" t="s">
        <v>2842</v>
      </c>
      <c r="B2829" s="6" t="str">
        <f t="shared" si="242"/>
        <v>l220304499</v>
      </c>
      <c r="C2829" s="12">
        <v>291425</v>
      </c>
      <c r="D2829" s="12" t="str">
        <f t="shared" si="243"/>
        <v>p-091425</v>
      </c>
      <c r="E2829" s="6" t="str">
        <f>+VLOOKUP($D2829,Sheet3!$B:$I,2,0)</f>
        <v>9X5X5</v>
      </c>
      <c r="F2829" s="6" t="str">
        <f>+VLOOKUP($D2829,Sheet3!$B:$I,3,0)</f>
        <v>SM</v>
      </c>
      <c r="G2829" s="6" t="str">
        <f>+VLOOKUP($D2829,Sheet3!$B:$I,4,0)</f>
        <v>NUMA</v>
      </c>
      <c r="H2829" s="6">
        <f>+VLOOKUP($D2829,Sheet3!$B:$I,5,0)</f>
        <v>0</v>
      </c>
      <c r="I2829" s="6" t="str">
        <f>+VLOOKUP($D2829,Sheet3!$B:$I,6,0)</f>
        <v>P5</v>
      </c>
      <c r="J2829" s="6" t="str">
        <f>+VLOOKUP($D2829,Sheet3!$B:$I,7,0)</f>
        <v>TOTALSOURCE</v>
      </c>
      <c r="K2829" s="6" t="str">
        <f>+VLOOKUP($D2829,Sheet3!$B:$I,8,0)</f>
        <v>P</v>
      </c>
      <c r="L2829" s="6" t="str">
        <f t="shared" si="245"/>
        <v>9X5X5SM NUMA 0 P5 TOTALSOURCE P</v>
      </c>
      <c r="M2829" s="12" t="s">
        <v>15</v>
      </c>
      <c r="N2829" s="12" t="str">
        <f t="shared" si="244"/>
        <v>l2203</v>
      </c>
    </row>
    <row r="2830" spans="1:14">
      <c r="A2830" s="12" t="s">
        <v>2843</v>
      </c>
      <c r="B2830" s="6" t="str">
        <f t="shared" si="242"/>
        <v>l220304240</v>
      </c>
      <c r="C2830" s="12">
        <v>291425</v>
      </c>
      <c r="D2830" s="12" t="str">
        <f t="shared" si="243"/>
        <v>p-091425</v>
      </c>
      <c r="E2830" s="6" t="str">
        <f>+VLOOKUP($D2830,Sheet3!$B:$I,2,0)</f>
        <v>9X5X5</v>
      </c>
      <c r="F2830" s="6" t="str">
        <f>+VLOOKUP($D2830,Sheet3!$B:$I,3,0)</f>
        <v>SM</v>
      </c>
      <c r="G2830" s="6" t="str">
        <f>+VLOOKUP($D2830,Sheet3!$B:$I,4,0)</f>
        <v>NUMA</v>
      </c>
      <c r="H2830" s="6">
        <f>+VLOOKUP($D2830,Sheet3!$B:$I,5,0)</f>
        <v>0</v>
      </c>
      <c r="I2830" s="6" t="str">
        <f>+VLOOKUP($D2830,Sheet3!$B:$I,6,0)</f>
        <v>P5</v>
      </c>
      <c r="J2830" s="6" t="str">
        <f>+VLOOKUP($D2830,Sheet3!$B:$I,7,0)</f>
        <v>TOTALSOURCE</v>
      </c>
      <c r="K2830" s="6" t="str">
        <f>+VLOOKUP($D2830,Sheet3!$B:$I,8,0)</f>
        <v>P</v>
      </c>
      <c r="L2830" s="6" t="str">
        <f t="shared" si="245"/>
        <v>9X5X5SM NUMA 0 P5 TOTALSOURCE P</v>
      </c>
      <c r="M2830" s="12" t="s">
        <v>15</v>
      </c>
      <c r="N2830" s="12" t="str">
        <f t="shared" si="244"/>
        <v>l2203</v>
      </c>
    </row>
    <row r="2831" spans="1:14">
      <c r="A2831" s="12" t="s">
        <v>2844</v>
      </c>
      <c r="B2831" s="6" t="str">
        <f t="shared" si="242"/>
        <v>l220304741</v>
      </c>
      <c r="C2831" s="12">
        <v>291425</v>
      </c>
      <c r="D2831" s="12" t="str">
        <f t="shared" si="243"/>
        <v>p-091425</v>
      </c>
      <c r="E2831" s="6" t="str">
        <f>+VLOOKUP($D2831,Sheet3!$B:$I,2,0)</f>
        <v>9X5X5</v>
      </c>
      <c r="F2831" s="6" t="str">
        <f>+VLOOKUP($D2831,Sheet3!$B:$I,3,0)</f>
        <v>SM</v>
      </c>
      <c r="G2831" s="6" t="str">
        <f>+VLOOKUP($D2831,Sheet3!$B:$I,4,0)</f>
        <v>NUMA</v>
      </c>
      <c r="H2831" s="6">
        <f>+VLOOKUP($D2831,Sheet3!$B:$I,5,0)</f>
        <v>0</v>
      </c>
      <c r="I2831" s="6" t="str">
        <f>+VLOOKUP($D2831,Sheet3!$B:$I,6,0)</f>
        <v>P5</v>
      </c>
      <c r="J2831" s="6" t="str">
        <f>+VLOOKUP($D2831,Sheet3!$B:$I,7,0)</f>
        <v>TOTALSOURCE</v>
      </c>
      <c r="K2831" s="6" t="str">
        <f>+VLOOKUP($D2831,Sheet3!$B:$I,8,0)</f>
        <v>P</v>
      </c>
      <c r="L2831" s="6" t="str">
        <f t="shared" si="245"/>
        <v>9X5X5SM NUMA 0 P5 TOTALSOURCE P</v>
      </c>
      <c r="M2831" s="12" t="s">
        <v>15</v>
      </c>
      <c r="N2831" s="12" t="str">
        <f t="shared" si="244"/>
        <v>l2203</v>
      </c>
    </row>
    <row r="2832" spans="1:14">
      <c r="A2832" s="12" t="s">
        <v>2845</v>
      </c>
      <c r="B2832" s="6" t="str">
        <f t="shared" si="242"/>
        <v>l220304184</v>
      </c>
      <c r="C2832" s="12">
        <v>291425</v>
      </c>
      <c r="D2832" s="12" t="str">
        <f t="shared" si="243"/>
        <v>p-091425</v>
      </c>
      <c r="E2832" s="6" t="str">
        <f>+VLOOKUP($D2832,Sheet3!$B:$I,2,0)</f>
        <v>9X5X5</v>
      </c>
      <c r="F2832" s="6" t="str">
        <f>+VLOOKUP($D2832,Sheet3!$B:$I,3,0)</f>
        <v>SM</v>
      </c>
      <c r="G2832" s="6" t="str">
        <f>+VLOOKUP($D2832,Sheet3!$B:$I,4,0)</f>
        <v>NUMA</v>
      </c>
      <c r="H2832" s="6">
        <f>+VLOOKUP($D2832,Sheet3!$B:$I,5,0)</f>
        <v>0</v>
      </c>
      <c r="I2832" s="6" t="str">
        <f>+VLOOKUP($D2832,Sheet3!$B:$I,6,0)</f>
        <v>P5</v>
      </c>
      <c r="J2832" s="6" t="str">
        <f>+VLOOKUP($D2832,Sheet3!$B:$I,7,0)</f>
        <v>TOTALSOURCE</v>
      </c>
      <c r="K2832" s="6" t="str">
        <f>+VLOOKUP($D2832,Sheet3!$B:$I,8,0)</f>
        <v>P</v>
      </c>
      <c r="L2832" s="6" t="str">
        <f t="shared" si="245"/>
        <v>9X5X5SM NUMA 0 P5 TOTALSOURCE P</v>
      </c>
      <c r="M2832" s="12" t="s">
        <v>15</v>
      </c>
      <c r="N2832" s="12" t="str">
        <f t="shared" si="244"/>
        <v>l2203</v>
      </c>
    </row>
    <row r="2833" spans="1:14">
      <c r="A2833" s="12" t="s">
        <v>2846</v>
      </c>
      <c r="B2833" s="6" t="str">
        <f t="shared" si="242"/>
        <v>l220208184</v>
      </c>
      <c r="C2833" s="12">
        <v>189498</v>
      </c>
      <c r="D2833" s="12" t="str">
        <f t="shared" si="243"/>
        <v>p-189498</v>
      </c>
      <c r="E2833" s="6" t="str">
        <f>+VLOOKUP($D2833,Sheet3!$B:$I,2,0)</f>
        <v>12X41/2X8</v>
      </c>
      <c r="F2833" s="6" t="str">
        <f>+VLOOKUP($D2833,Sheet3!$B:$I,3,0)</f>
        <v>SM</v>
      </c>
      <c r="G2833" s="6" t="str">
        <f>+VLOOKUP($D2833,Sheet3!$B:$I,4,0)</f>
        <v>NUMA</v>
      </c>
      <c r="H2833" s="6">
        <f>+VLOOKUP($D2833,Sheet3!$B:$I,5,0)</f>
        <v>0</v>
      </c>
      <c r="I2833" s="6" t="str">
        <f>+VLOOKUP($D2833,Sheet3!$B:$I,6,0)</f>
        <v>P5</v>
      </c>
      <c r="J2833" s="6" t="str">
        <f>+VLOOKUP($D2833,Sheet3!$B:$I,7,0)</f>
        <v>TOTALSOURCE</v>
      </c>
      <c r="K2833" s="6" t="str">
        <f>+VLOOKUP($D2833,Sheet3!$B:$I,8,0)</f>
        <v>P</v>
      </c>
      <c r="L2833" s="6" t="str">
        <f t="shared" si="245"/>
        <v>12X41/2X8SM NUMA 0 P5 TOTALSOURCE P</v>
      </c>
      <c r="M2833" s="12" t="s">
        <v>15</v>
      </c>
      <c r="N2833" s="12" t="str">
        <f t="shared" si="244"/>
        <v>l2202</v>
      </c>
    </row>
    <row r="2834" spans="1:14">
      <c r="A2834" s="12" t="s">
        <v>2847</v>
      </c>
      <c r="B2834" s="6" t="str">
        <f t="shared" si="242"/>
        <v>l220300367</v>
      </c>
      <c r="C2834" s="12">
        <v>113485</v>
      </c>
      <c r="D2834" s="12" t="str">
        <f t="shared" si="243"/>
        <v>p-113485</v>
      </c>
      <c r="E2834" s="6" t="str">
        <f>+VLOOKUP($D2834,Sheet3!$B:$I,2,0)</f>
        <v>15X5X111/4</v>
      </c>
      <c r="F2834" s="6" t="str">
        <f>+VLOOKUP($D2834,Sheet3!$B:$I,3,0)</f>
        <v>SM</v>
      </c>
      <c r="G2834" s="6" t="str">
        <f>+VLOOKUP($D2834,Sheet3!$B:$I,4,0)</f>
        <v>NUMA</v>
      </c>
      <c r="H2834" s="6">
        <f>+VLOOKUP($D2834,Sheet3!$B:$I,5,0)</f>
        <v>0</v>
      </c>
      <c r="I2834" s="6" t="str">
        <f>+VLOOKUP($D2834,Sheet3!$B:$I,6,0)</f>
        <v>P5</v>
      </c>
      <c r="J2834" s="6" t="str">
        <f>+VLOOKUP($D2834,Sheet3!$B:$I,7,0)</f>
        <v>TOTALSOURCE</v>
      </c>
      <c r="K2834" s="6" t="str">
        <f>+VLOOKUP($D2834,Sheet3!$B:$I,8,0)</f>
        <v>P</v>
      </c>
      <c r="L2834" s="6" t="str">
        <f t="shared" si="245"/>
        <v>15X5X111/4SM NUMA 0 P5 TOTALSOURCE P</v>
      </c>
      <c r="M2834" s="12" t="s">
        <v>15</v>
      </c>
      <c r="N2834" s="12" t="str">
        <f t="shared" si="244"/>
        <v>l2203</v>
      </c>
    </row>
    <row r="2835" spans="1:14">
      <c r="A2835" s="12" t="s">
        <v>2848</v>
      </c>
      <c r="B2835" s="6" t="str">
        <f t="shared" si="242"/>
        <v>l220300149</v>
      </c>
      <c r="C2835" s="12">
        <v>113485</v>
      </c>
      <c r="D2835" s="12" t="str">
        <f t="shared" si="243"/>
        <v>p-113485</v>
      </c>
      <c r="E2835" s="6" t="str">
        <f>+VLOOKUP($D2835,Sheet3!$B:$I,2,0)</f>
        <v>15X5X111/4</v>
      </c>
      <c r="F2835" s="6" t="str">
        <f>+VLOOKUP($D2835,Sheet3!$B:$I,3,0)</f>
        <v>SM</v>
      </c>
      <c r="G2835" s="6" t="str">
        <f>+VLOOKUP($D2835,Sheet3!$B:$I,4,0)</f>
        <v>NUMA</v>
      </c>
      <c r="H2835" s="6">
        <f>+VLOOKUP($D2835,Sheet3!$B:$I,5,0)</f>
        <v>0</v>
      </c>
      <c r="I2835" s="6" t="str">
        <f>+VLOOKUP($D2835,Sheet3!$B:$I,6,0)</f>
        <v>P5</v>
      </c>
      <c r="J2835" s="6" t="str">
        <f>+VLOOKUP($D2835,Sheet3!$B:$I,7,0)</f>
        <v>TOTALSOURCE</v>
      </c>
      <c r="K2835" s="6" t="str">
        <f>+VLOOKUP($D2835,Sheet3!$B:$I,8,0)</f>
        <v>P</v>
      </c>
      <c r="L2835" s="6" t="str">
        <f t="shared" si="245"/>
        <v>15X5X111/4SM NUMA 0 P5 TOTALSOURCE P</v>
      </c>
      <c r="M2835" s="12" t="s">
        <v>15</v>
      </c>
      <c r="N2835" s="12" t="str">
        <f t="shared" si="244"/>
        <v>l2203</v>
      </c>
    </row>
    <row r="2836" spans="1:14">
      <c r="A2836" s="12" t="s">
        <v>2849</v>
      </c>
      <c r="B2836" s="6" t="str">
        <f t="shared" si="242"/>
        <v>l220201077</v>
      </c>
      <c r="C2836" s="12">
        <v>288677</v>
      </c>
      <c r="D2836" s="12" t="str">
        <f t="shared" si="243"/>
        <v>p-088677</v>
      </c>
      <c r="E2836" s="6" t="str">
        <f>+VLOOKUP($D2836,Sheet3!$B:$I,2,0)</f>
        <v>16X5X101/2</v>
      </c>
      <c r="F2836" s="6" t="str">
        <f>+VLOOKUP($D2836,Sheet3!$B:$I,3,0)</f>
        <v>SM</v>
      </c>
      <c r="G2836" s="6" t="str">
        <f>+VLOOKUP($D2836,Sheet3!$B:$I,4,0)</f>
        <v>NUMA</v>
      </c>
      <c r="H2836" s="6">
        <f>+VLOOKUP($D2836,Sheet3!$B:$I,5,0)</f>
        <v>0</v>
      </c>
      <c r="I2836" s="6" t="str">
        <f>+VLOOKUP($D2836,Sheet3!$B:$I,6,0)</f>
        <v>P5</v>
      </c>
      <c r="J2836" s="6" t="str">
        <f>+VLOOKUP($D2836,Sheet3!$B:$I,7,0)</f>
        <v>TOTALSOURCE</v>
      </c>
      <c r="K2836" s="6" t="str">
        <f>+VLOOKUP($D2836,Sheet3!$B:$I,8,0)</f>
        <v>P</v>
      </c>
      <c r="L2836" s="6" t="str">
        <f t="shared" si="245"/>
        <v>16X5X101/2SM NUMA 0 P5 TOTALSOURCE P</v>
      </c>
      <c r="M2836" s="12" t="s">
        <v>15</v>
      </c>
      <c r="N2836" s="12" t="str">
        <f t="shared" si="244"/>
        <v>l2202</v>
      </c>
    </row>
    <row r="2837" spans="1:14">
      <c r="A2837" s="12" t="s">
        <v>2850</v>
      </c>
      <c r="B2837" s="6" t="str">
        <f t="shared" si="242"/>
        <v>l220201032</v>
      </c>
      <c r="C2837" s="12">
        <v>288677</v>
      </c>
      <c r="D2837" s="12" t="str">
        <f t="shared" si="243"/>
        <v>p-088677</v>
      </c>
      <c r="E2837" s="6" t="str">
        <f>+VLOOKUP($D2837,Sheet3!$B:$I,2,0)</f>
        <v>16X5X101/2</v>
      </c>
      <c r="F2837" s="6" t="str">
        <f>+VLOOKUP($D2837,Sheet3!$B:$I,3,0)</f>
        <v>SM</v>
      </c>
      <c r="G2837" s="6" t="str">
        <f>+VLOOKUP($D2837,Sheet3!$B:$I,4,0)</f>
        <v>NUMA</v>
      </c>
      <c r="H2837" s="6">
        <f>+VLOOKUP($D2837,Sheet3!$B:$I,5,0)</f>
        <v>0</v>
      </c>
      <c r="I2837" s="6" t="str">
        <f>+VLOOKUP($D2837,Sheet3!$B:$I,6,0)</f>
        <v>P5</v>
      </c>
      <c r="J2837" s="6" t="str">
        <f>+VLOOKUP($D2837,Sheet3!$B:$I,7,0)</f>
        <v>TOTALSOURCE</v>
      </c>
      <c r="K2837" s="6" t="str">
        <f>+VLOOKUP($D2837,Sheet3!$B:$I,8,0)</f>
        <v>P</v>
      </c>
      <c r="L2837" s="6" t="str">
        <f t="shared" si="245"/>
        <v>16X5X101/2SM NUMA 0 P5 TOTALSOURCE P</v>
      </c>
      <c r="M2837" s="12" t="s">
        <v>15</v>
      </c>
      <c r="N2837" s="12" t="str">
        <f t="shared" si="244"/>
        <v>l2202</v>
      </c>
    </row>
    <row r="2838" spans="1:14">
      <c r="A2838" s="12" t="s">
        <v>2851</v>
      </c>
      <c r="B2838" s="6" t="str">
        <f t="shared" si="242"/>
        <v>l220101372</v>
      </c>
      <c r="C2838" s="12">
        <v>288677</v>
      </c>
      <c r="D2838" s="12" t="str">
        <f t="shared" si="243"/>
        <v>p-088677</v>
      </c>
      <c r="E2838" s="6" t="str">
        <f>+VLOOKUP($D2838,Sheet3!$B:$I,2,0)</f>
        <v>16X5X101/2</v>
      </c>
      <c r="F2838" s="6" t="str">
        <f>+VLOOKUP($D2838,Sheet3!$B:$I,3,0)</f>
        <v>SM</v>
      </c>
      <c r="G2838" s="6" t="str">
        <f>+VLOOKUP($D2838,Sheet3!$B:$I,4,0)</f>
        <v>NUMA</v>
      </c>
      <c r="H2838" s="6">
        <f>+VLOOKUP($D2838,Sheet3!$B:$I,5,0)</f>
        <v>0</v>
      </c>
      <c r="I2838" s="6" t="str">
        <f>+VLOOKUP($D2838,Sheet3!$B:$I,6,0)</f>
        <v>P5</v>
      </c>
      <c r="J2838" s="6" t="str">
        <f>+VLOOKUP($D2838,Sheet3!$B:$I,7,0)</f>
        <v>TOTALSOURCE</v>
      </c>
      <c r="K2838" s="6" t="str">
        <f>+VLOOKUP($D2838,Sheet3!$B:$I,8,0)</f>
        <v>P</v>
      </c>
      <c r="L2838" s="6" t="str">
        <f t="shared" si="245"/>
        <v>16X5X101/2SM NUMA 0 P5 TOTALSOURCE P</v>
      </c>
      <c r="M2838" s="12" t="s">
        <v>15</v>
      </c>
      <c r="N2838" s="12" t="str">
        <f t="shared" si="244"/>
        <v>l2201</v>
      </c>
    </row>
    <row r="2839" spans="1:14">
      <c r="A2839" s="12" t="s">
        <v>2852</v>
      </c>
      <c r="B2839" s="6" t="str">
        <f t="shared" si="242"/>
        <v>l220201214</v>
      </c>
      <c r="C2839" s="12">
        <v>288677</v>
      </c>
      <c r="D2839" s="12" t="str">
        <f t="shared" si="243"/>
        <v>p-088677</v>
      </c>
      <c r="E2839" s="6" t="str">
        <f>+VLOOKUP($D2839,Sheet3!$B:$I,2,0)</f>
        <v>16X5X101/2</v>
      </c>
      <c r="F2839" s="6" t="str">
        <f>+VLOOKUP($D2839,Sheet3!$B:$I,3,0)</f>
        <v>SM</v>
      </c>
      <c r="G2839" s="6" t="str">
        <f>+VLOOKUP($D2839,Sheet3!$B:$I,4,0)</f>
        <v>NUMA</v>
      </c>
      <c r="H2839" s="6">
        <f>+VLOOKUP($D2839,Sheet3!$B:$I,5,0)</f>
        <v>0</v>
      </c>
      <c r="I2839" s="6" t="str">
        <f>+VLOOKUP($D2839,Sheet3!$B:$I,6,0)</f>
        <v>P5</v>
      </c>
      <c r="J2839" s="6" t="str">
        <f>+VLOOKUP($D2839,Sheet3!$B:$I,7,0)</f>
        <v>TOTALSOURCE</v>
      </c>
      <c r="K2839" s="6" t="str">
        <f>+VLOOKUP($D2839,Sheet3!$B:$I,8,0)</f>
        <v>P</v>
      </c>
      <c r="L2839" s="6" t="str">
        <f t="shared" si="245"/>
        <v>16X5X101/2SM NUMA 0 P5 TOTALSOURCE P</v>
      </c>
      <c r="M2839" s="12" t="s">
        <v>15</v>
      </c>
      <c r="N2839" s="12" t="str">
        <f t="shared" si="244"/>
        <v>l2202</v>
      </c>
    </row>
    <row r="2840" spans="1:14">
      <c r="A2840" s="12" t="s">
        <v>2853</v>
      </c>
      <c r="B2840" s="6" t="str">
        <f t="shared" si="242"/>
        <v>l220211001</v>
      </c>
      <c r="C2840" s="12">
        <v>113485</v>
      </c>
      <c r="D2840" s="12" t="str">
        <f t="shared" si="243"/>
        <v>p-113485</v>
      </c>
      <c r="E2840" s="6" t="str">
        <f>+VLOOKUP($D2840,Sheet3!$B:$I,2,0)</f>
        <v>15X5X111/4</v>
      </c>
      <c r="F2840" s="6" t="str">
        <f>+VLOOKUP($D2840,Sheet3!$B:$I,3,0)</f>
        <v>SM</v>
      </c>
      <c r="G2840" s="6" t="str">
        <f>+VLOOKUP($D2840,Sheet3!$B:$I,4,0)</f>
        <v>NUMA</v>
      </c>
      <c r="H2840" s="6">
        <f>+VLOOKUP($D2840,Sheet3!$B:$I,5,0)</f>
        <v>0</v>
      </c>
      <c r="I2840" s="6" t="str">
        <f>+VLOOKUP($D2840,Sheet3!$B:$I,6,0)</f>
        <v>P5</v>
      </c>
      <c r="J2840" s="6" t="str">
        <f>+VLOOKUP($D2840,Sheet3!$B:$I,7,0)</f>
        <v>TOTALSOURCE</v>
      </c>
      <c r="K2840" s="6" t="str">
        <f>+VLOOKUP($D2840,Sheet3!$B:$I,8,0)</f>
        <v>P</v>
      </c>
      <c r="L2840" s="6" t="str">
        <f t="shared" si="245"/>
        <v>15X5X111/4SM NUMA 0 P5 TOTALSOURCE P</v>
      </c>
      <c r="M2840" s="12" t="s">
        <v>15</v>
      </c>
      <c r="N2840" s="12" t="str">
        <f t="shared" si="244"/>
        <v>l2202</v>
      </c>
    </row>
    <row r="2841" spans="1:14">
      <c r="A2841" s="12" t="s">
        <v>2854</v>
      </c>
      <c r="B2841" s="6" t="str">
        <f t="shared" si="242"/>
        <v>l220216756</v>
      </c>
      <c r="C2841" s="12">
        <v>113485</v>
      </c>
      <c r="D2841" s="12" t="str">
        <f t="shared" si="243"/>
        <v>p-113485</v>
      </c>
      <c r="E2841" s="6" t="str">
        <f>+VLOOKUP($D2841,Sheet3!$B:$I,2,0)</f>
        <v>15X5X111/4</v>
      </c>
      <c r="F2841" s="6" t="str">
        <f>+VLOOKUP($D2841,Sheet3!$B:$I,3,0)</f>
        <v>SM</v>
      </c>
      <c r="G2841" s="6" t="str">
        <f>+VLOOKUP($D2841,Sheet3!$B:$I,4,0)</f>
        <v>NUMA</v>
      </c>
      <c r="H2841" s="6">
        <f>+VLOOKUP($D2841,Sheet3!$B:$I,5,0)</f>
        <v>0</v>
      </c>
      <c r="I2841" s="6" t="str">
        <f>+VLOOKUP($D2841,Sheet3!$B:$I,6,0)</f>
        <v>P5</v>
      </c>
      <c r="J2841" s="6" t="str">
        <f>+VLOOKUP($D2841,Sheet3!$B:$I,7,0)</f>
        <v>TOTALSOURCE</v>
      </c>
      <c r="K2841" s="6" t="str">
        <f>+VLOOKUP($D2841,Sheet3!$B:$I,8,0)</f>
        <v>P</v>
      </c>
      <c r="L2841" s="6" t="str">
        <f t="shared" si="245"/>
        <v>15X5X111/4SM NUMA 0 P5 TOTALSOURCE P</v>
      </c>
      <c r="M2841" s="12" t="s">
        <v>15</v>
      </c>
      <c r="N2841" s="12" t="str">
        <f t="shared" si="244"/>
        <v>l2202</v>
      </c>
    </row>
    <row r="2842" spans="1:14">
      <c r="A2842" s="12" t="s">
        <v>2855</v>
      </c>
      <c r="B2842" s="6" t="str">
        <f t="shared" si="242"/>
        <v>l220300242</v>
      </c>
      <c r="C2842" s="12">
        <v>113485</v>
      </c>
      <c r="D2842" s="12" t="str">
        <f t="shared" si="243"/>
        <v>p-113485</v>
      </c>
      <c r="E2842" s="6" t="str">
        <f>+VLOOKUP($D2842,Sheet3!$B:$I,2,0)</f>
        <v>15X5X111/4</v>
      </c>
      <c r="F2842" s="6" t="str">
        <f>+VLOOKUP($D2842,Sheet3!$B:$I,3,0)</f>
        <v>SM</v>
      </c>
      <c r="G2842" s="6" t="str">
        <f>+VLOOKUP($D2842,Sheet3!$B:$I,4,0)</f>
        <v>NUMA</v>
      </c>
      <c r="H2842" s="6">
        <f>+VLOOKUP($D2842,Sheet3!$B:$I,5,0)</f>
        <v>0</v>
      </c>
      <c r="I2842" s="6" t="str">
        <f>+VLOOKUP($D2842,Sheet3!$B:$I,6,0)</f>
        <v>P5</v>
      </c>
      <c r="J2842" s="6" t="str">
        <f>+VLOOKUP($D2842,Sheet3!$B:$I,7,0)</f>
        <v>TOTALSOURCE</v>
      </c>
      <c r="K2842" s="6" t="str">
        <f>+VLOOKUP($D2842,Sheet3!$B:$I,8,0)</f>
        <v>P</v>
      </c>
      <c r="L2842" s="6" t="str">
        <f t="shared" si="245"/>
        <v>15X5X111/4SM NUMA 0 P5 TOTALSOURCE P</v>
      </c>
      <c r="M2842" s="12" t="s">
        <v>15</v>
      </c>
      <c r="N2842" s="12" t="str">
        <f t="shared" si="244"/>
        <v>l2203</v>
      </c>
    </row>
    <row r="2843" spans="1:14">
      <c r="A2843" s="12" t="s">
        <v>2856</v>
      </c>
      <c r="B2843" s="6" t="str">
        <f t="shared" si="242"/>
        <v>l220300532</v>
      </c>
      <c r="C2843" s="12">
        <v>113485</v>
      </c>
      <c r="D2843" s="12" t="str">
        <f t="shared" si="243"/>
        <v>p-113485</v>
      </c>
      <c r="E2843" s="6" t="str">
        <f>+VLOOKUP($D2843,Sheet3!$B:$I,2,0)</f>
        <v>15X5X111/4</v>
      </c>
      <c r="F2843" s="6" t="str">
        <f>+VLOOKUP($D2843,Sheet3!$B:$I,3,0)</f>
        <v>SM</v>
      </c>
      <c r="G2843" s="6" t="str">
        <f>+VLOOKUP($D2843,Sheet3!$B:$I,4,0)</f>
        <v>NUMA</v>
      </c>
      <c r="H2843" s="6">
        <f>+VLOOKUP($D2843,Sheet3!$B:$I,5,0)</f>
        <v>0</v>
      </c>
      <c r="I2843" s="6" t="str">
        <f>+VLOOKUP($D2843,Sheet3!$B:$I,6,0)</f>
        <v>P5</v>
      </c>
      <c r="J2843" s="6" t="str">
        <f>+VLOOKUP($D2843,Sheet3!$B:$I,7,0)</f>
        <v>TOTALSOURCE</v>
      </c>
      <c r="K2843" s="6" t="str">
        <f>+VLOOKUP($D2843,Sheet3!$B:$I,8,0)</f>
        <v>P</v>
      </c>
      <c r="L2843" s="6" t="str">
        <f t="shared" si="245"/>
        <v>15X5X111/4SM NUMA 0 P5 TOTALSOURCE P</v>
      </c>
      <c r="M2843" s="12" t="s">
        <v>15</v>
      </c>
      <c r="N2843" s="12" t="str">
        <f t="shared" si="244"/>
        <v>l2203</v>
      </c>
    </row>
    <row r="2844" spans="1:14">
      <c r="A2844" s="12" t="s">
        <v>2857</v>
      </c>
      <c r="B2844" s="6" t="str">
        <f t="shared" si="242"/>
        <v>l220300188</v>
      </c>
      <c r="C2844" s="12">
        <v>113485</v>
      </c>
      <c r="D2844" s="12" t="str">
        <f t="shared" si="243"/>
        <v>p-113485</v>
      </c>
      <c r="E2844" s="6" t="str">
        <f>+VLOOKUP($D2844,Sheet3!$B:$I,2,0)</f>
        <v>15X5X111/4</v>
      </c>
      <c r="F2844" s="6" t="str">
        <f>+VLOOKUP($D2844,Sheet3!$B:$I,3,0)</f>
        <v>SM</v>
      </c>
      <c r="G2844" s="6" t="str">
        <f>+VLOOKUP($D2844,Sheet3!$B:$I,4,0)</f>
        <v>NUMA</v>
      </c>
      <c r="H2844" s="6">
        <f>+VLOOKUP($D2844,Sheet3!$B:$I,5,0)</f>
        <v>0</v>
      </c>
      <c r="I2844" s="6" t="str">
        <f>+VLOOKUP($D2844,Sheet3!$B:$I,6,0)</f>
        <v>P5</v>
      </c>
      <c r="J2844" s="6" t="str">
        <f>+VLOOKUP($D2844,Sheet3!$B:$I,7,0)</f>
        <v>TOTALSOURCE</v>
      </c>
      <c r="K2844" s="6" t="str">
        <f>+VLOOKUP($D2844,Sheet3!$B:$I,8,0)</f>
        <v>P</v>
      </c>
      <c r="L2844" s="6" t="str">
        <f t="shared" si="245"/>
        <v>15X5X111/4SM NUMA 0 P5 TOTALSOURCE P</v>
      </c>
      <c r="M2844" s="12" t="s">
        <v>15</v>
      </c>
      <c r="N2844" s="12" t="str">
        <f t="shared" si="244"/>
        <v>l2203</v>
      </c>
    </row>
    <row r="2845" spans="1:14">
      <c r="A2845" s="12" t="s">
        <v>2858</v>
      </c>
      <c r="B2845" s="6" t="str">
        <f t="shared" si="242"/>
        <v>l220300588</v>
      </c>
      <c r="C2845" s="12">
        <v>113485</v>
      </c>
      <c r="D2845" s="12" t="str">
        <f t="shared" si="243"/>
        <v>p-113485</v>
      </c>
      <c r="E2845" s="6" t="str">
        <f>+VLOOKUP($D2845,Sheet3!$B:$I,2,0)</f>
        <v>15X5X111/4</v>
      </c>
      <c r="F2845" s="6" t="str">
        <f>+VLOOKUP($D2845,Sheet3!$B:$I,3,0)</f>
        <v>SM</v>
      </c>
      <c r="G2845" s="6" t="str">
        <f>+VLOOKUP($D2845,Sheet3!$B:$I,4,0)</f>
        <v>NUMA</v>
      </c>
      <c r="H2845" s="6">
        <f>+VLOOKUP($D2845,Sheet3!$B:$I,5,0)</f>
        <v>0</v>
      </c>
      <c r="I2845" s="6" t="str">
        <f>+VLOOKUP($D2845,Sheet3!$B:$I,6,0)</f>
        <v>P5</v>
      </c>
      <c r="J2845" s="6" t="str">
        <f>+VLOOKUP($D2845,Sheet3!$B:$I,7,0)</f>
        <v>TOTALSOURCE</v>
      </c>
      <c r="K2845" s="6" t="str">
        <f>+VLOOKUP($D2845,Sheet3!$B:$I,8,0)</f>
        <v>P</v>
      </c>
      <c r="L2845" s="6" t="str">
        <f t="shared" si="245"/>
        <v>15X5X111/4SM NUMA 0 P5 TOTALSOURCE P</v>
      </c>
      <c r="M2845" s="12" t="s">
        <v>15</v>
      </c>
      <c r="N2845" s="12" t="str">
        <f t="shared" si="244"/>
        <v>l2203</v>
      </c>
    </row>
    <row r="2846" spans="1:14">
      <c r="A2846" s="12" t="s">
        <v>2859</v>
      </c>
      <c r="B2846" s="6" t="str">
        <f t="shared" si="242"/>
        <v>l220211270</v>
      </c>
      <c r="C2846" s="12">
        <v>113485</v>
      </c>
      <c r="D2846" s="12" t="str">
        <f t="shared" si="243"/>
        <v>p-113485</v>
      </c>
      <c r="E2846" s="6" t="str">
        <f>+VLOOKUP($D2846,Sheet3!$B:$I,2,0)</f>
        <v>15X5X111/4</v>
      </c>
      <c r="F2846" s="6" t="str">
        <f>+VLOOKUP($D2846,Sheet3!$B:$I,3,0)</f>
        <v>SM</v>
      </c>
      <c r="G2846" s="6" t="str">
        <f>+VLOOKUP($D2846,Sheet3!$B:$I,4,0)</f>
        <v>NUMA</v>
      </c>
      <c r="H2846" s="6">
        <f>+VLOOKUP($D2846,Sheet3!$B:$I,5,0)</f>
        <v>0</v>
      </c>
      <c r="I2846" s="6" t="str">
        <f>+VLOOKUP($D2846,Sheet3!$B:$I,6,0)</f>
        <v>P5</v>
      </c>
      <c r="J2846" s="6" t="str">
        <f>+VLOOKUP($D2846,Sheet3!$B:$I,7,0)</f>
        <v>TOTALSOURCE</v>
      </c>
      <c r="K2846" s="6" t="str">
        <f>+VLOOKUP($D2846,Sheet3!$B:$I,8,0)</f>
        <v>P</v>
      </c>
      <c r="L2846" s="6" t="str">
        <f t="shared" si="245"/>
        <v>15X5X111/4SM NUMA 0 P5 TOTALSOURCE P</v>
      </c>
      <c r="M2846" s="12" t="s">
        <v>15</v>
      </c>
      <c r="N2846" s="12" t="str">
        <f t="shared" si="244"/>
        <v>l2202</v>
      </c>
    </row>
    <row r="2847" spans="1:14">
      <c r="A2847" s="12" t="s">
        <v>2860</v>
      </c>
      <c r="B2847" s="6" t="str">
        <f t="shared" si="242"/>
        <v>l220308488</v>
      </c>
      <c r="C2847" s="12">
        <v>190178</v>
      </c>
      <c r="D2847" s="12" t="str">
        <f t="shared" si="243"/>
        <v>p-190178</v>
      </c>
      <c r="E2847" s="6" t="str">
        <f>+VLOOKUP($D2847,Sheet3!$B:$I,2,0)</f>
        <v>16X5X101/2</v>
      </c>
      <c r="F2847" s="6" t="str">
        <f>+VLOOKUP($D2847,Sheet3!$B:$I,3,0)</f>
        <v>SM</v>
      </c>
      <c r="G2847" s="6" t="str">
        <f>+VLOOKUP($D2847,Sheet3!$B:$I,4,0)</f>
        <v>NUMA</v>
      </c>
      <c r="H2847" s="6">
        <f>+VLOOKUP($D2847,Sheet3!$B:$I,5,0)</f>
        <v>0</v>
      </c>
      <c r="I2847" s="6" t="str">
        <f>+VLOOKUP($D2847,Sheet3!$B:$I,6,0)</f>
        <v>P5</v>
      </c>
      <c r="J2847" s="6" t="str">
        <f>+VLOOKUP($D2847,Sheet3!$B:$I,7,0)</f>
        <v>GALAXYYMSDS</v>
      </c>
      <c r="K2847" s="6" t="str">
        <f>+VLOOKUP($D2847,Sheet3!$B:$I,8,0)</f>
        <v>P</v>
      </c>
      <c r="L2847" s="6" t="str">
        <f t="shared" si="245"/>
        <v>16X5X101/2SM NUMA 0 P5 GALAXYYMSDS P</v>
      </c>
      <c r="M2847" s="12" t="s">
        <v>15</v>
      </c>
      <c r="N2847" s="12" t="str">
        <f t="shared" si="244"/>
        <v>l2203</v>
      </c>
    </row>
    <row r="2848" spans="1:14">
      <c r="A2848" s="12" t="s">
        <v>2861</v>
      </c>
      <c r="B2848" s="6" t="str">
        <f t="shared" si="242"/>
        <v>l220308885</v>
      </c>
      <c r="C2848" s="12">
        <v>190178</v>
      </c>
      <c r="D2848" s="12" t="str">
        <f t="shared" si="243"/>
        <v>p-190178</v>
      </c>
      <c r="E2848" s="6" t="str">
        <f>+VLOOKUP($D2848,Sheet3!$B:$I,2,0)</f>
        <v>16X5X101/2</v>
      </c>
      <c r="F2848" s="6" t="str">
        <f>+VLOOKUP($D2848,Sheet3!$B:$I,3,0)</f>
        <v>SM</v>
      </c>
      <c r="G2848" s="6" t="str">
        <f>+VLOOKUP($D2848,Sheet3!$B:$I,4,0)</f>
        <v>NUMA</v>
      </c>
      <c r="H2848" s="6">
        <f>+VLOOKUP($D2848,Sheet3!$B:$I,5,0)</f>
        <v>0</v>
      </c>
      <c r="I2848" s="6" t="str">
        <f>+VLOOKUP($D2848,Sheet3!$B:$I,6,0)</f>
        <v>P5</v>
      </c>
      <c r="J2848" s="6" t="str">
        <f>+VLOOKUP($D2848,Sheet3!$B:$I,7,0)</f>
        <v>GALAXYYMSDS</v>
      </c>
      <c r="K2848" s="6" t="str">
        <f>+VLOOKUP($D2848,Sheet3!$B:$I,8,0)</f>
        <v>P</v>
      </c>
      <c r="L2848" s="6" t="str">
        <f t="shared" si="245"/>
        <v>16X5X101/2SM NUMA 0 P5 GALAXYYMSDS P</v>
      </c>
      <c r="M2848" s="12" t="s">
        <v>15</v>
      </c>
      <c r="N2848" s="12" t="str">
        <f t="shared" si="244"/>
        <v>l2203</v>
      </c>
    </row>
    <row r="2849" spans="1:14">
      <c r="A2849" s="12" t="s">
        <v>2862</v>
      </c>
      <c r="B2849" s="6" t="str">
        <f t="shared" si="242"/>
        <v>l220308919</v>
      </c>
      <c r="C2849" s="12">
        <v>190178</v>
      </c>
      <c r="D2849" s="12" t="str">
        <f t="shared" si="243"/>
        <v>p-190178</v>
      </c>
      <c r="E2849" s="6" t="str">
        <f>+VLOOKUP($D2849,Sheet3!$B:$I,2,0)</f>
        <v>16X5X101/2</v>
      </c>
      <c r="F2849" s="6" t="str">
        <f>+VLOOKUP($D2849,Sheet3!$B:$I,3,0)</f>
        <v>SM</v>
      </c>
      <c r="G2849" s="6" t="str">
        <f>+VLOOKUP($D2849,Sheet3!$B:$I,4,0)</f>
        <v>NUMA</v>
      </c>
      <c r="H2849" s="6">
        <f>+VLOOKUP($D2849,Sheet3!$B:$I,5,0)</f>
        <v>0</v>
      </c>
      <c r="I2849" s="6" t="str">
        <f>+VLOOKUP($D2849,Sheet3!$B:$I,6,0)</f>
        <v>P5</v>
      </c>
      <c r="J2849" s="6" t="str">
        <f>+VLOOKUP($D2849,Sheet3!$B:$I,7,0)</f>
        <v>GALAXYYMSDS</v>
      </c>
      <c r="K2849" s="6" t="str">
        <f>+VLOOKUP($D2849,Sheet3!$B:$I,8,0)</f>
        <v>P</v>
      </c>
      <c r="L2849" s="6" t="str">
        <f t="shared" si="245"/>
        <v>16X5X101/2SM NUMA 0 P5 GALAXYYMSDS P</v>
      </c>
      <c r="M2849" s="12" t="s">
        <v>15</v>
      </c>
      <c r="N2849" s="12" t="str">
        <f t="shared" si="244"/>
        <v>l2203</v>
      </c>
    </row>
    <row r="2850" spans="1:14">
      <c r="A2850" s="12" t="s">
        <v>2863</v>
      </c>
      <c r="B2850" s="6" t="str">
        <f t="shared" si="242"/>
        <v>l220309221</v>
      </c>
      <c r="C2850" s="12">
        <v>190178</v>
      </c>
      <c r="D2850" s="12" t="str">
        <f t="shared" si="243"/>
        <v>p-190178</v>
      </c>
      <c r="E2850" s="6" t="str">
        <f>+VLOOKUP($D2850,Sheet3!$B:$I,2,0)</f>
        <v>16X5X101/2</v>
      </c>
      <c r="F2850" s="6" t="str">
        <f>+VLOOKUP($D2850,Sheet3!$B:$I,3,0)</f>
        <v>SM</v>
      </c>
      <c r="G2850" s="6" t="str">
        <f>+VLOOKUP($D2850,Sheet3!$B:$I,4,0)</f>
        <v>NUMA</v>
      </c>
      <c r="H2850" s="6">
        <f>+VLOOKUP($D2850,Sheet3!$B:$I,5,0)</f>
        <v>0</v>
      </c>
      <c r="I2850" s="6" t="str">
        <f>+VLOOKUP($D2850,Sheet3!$B:$I,6,0)</f>
        <v>P5</v>
      </c>
      <c r="J2850" s="6" t="str">
        <f>+VLOOKUP($D2850,Sheet3!$B:$I,7,0)</f>
        <v>GALAXYYMSDS</v>
      </c>
      <c r="K2850" s="6" t="str">
        <f>+VLOOKUP($D2850,Sheet3!$B:$I,8,0)</f>
        <v>P</v>
      </c>
      <c r="L2850" s="6" t="str">
        <f t="shared" si="245"/>
        <v>16X5X101/2SM NUMA 0 P5 GALAXYYMSDS P</v>
      </c>
      <c r="M2850" s="12" t="s">
        <v>15</v>
      </c>
      <c r="N2850" s="12" t="str">
        <f t="shared" si="244"/>
        <v>l2203</v>
      </c>
    </row>
    <row r="2851" spans="1:14">
      <c r="A2851" s="12" t="s">
        <v>2864</v>
      </c>
      <c r="B2851" s="6" t="str">
        <f t="shared" si="242"/>
        <v>l220308666</v>
      </c>
      <c r="C2851" s="12">
        <v>190178</v>
      </c>
      <c r="D2851" s="12" t="str">
        <f t="shared" si="243"/>
        <v>p-190178</v>
      </c>
      <c r="E2851" s="6" t="str">
        <f>+VLOOKUP($D2851,Sheet3!$B:$I,2,0)</f>
        <v>16X5X101/2</v>
      </c>
      <c r="F2851" s="6" t="str">
        <f>+VLOOKUP($D2851,Sheet3!$B:$I,3,0)</f>
        <v>SM</v>
      </c>
      <c r="G2851" s="6" t="str">
        <f>+VLOOKUP($D2851,Sheet3!$B:$I,4,0)</f>
        <v>NUMA</v>
      </c>
      <c r="H2851" s="6">
        <f>+VLOOKUP($D2851,Sheet3!$B:$I,5,0)</f>
        <v>0</v>
      </c>
      <c r="I2851" s="6" t="str">
        <f>+VLOOKUP($D2851,Sheet3!$B:$I,6,0)</f>
        <v>P5</v>
      </c>
      <c r="J2851" s="6" t="str">
        <f>+VLOOKUP($D2851,Sheet3!$B:$I,7,0)</f>
        <v>GALAXYYMSDS</v>
      </c>
      <c r="K2851" s="6" t="str">
        <f>+VLOOKUP($D2851,Sheet3!$B:$I,8,0)</f>
        <v>P</v>
      </c>
      <c r="L2851" s="6" t="str">
        <f t="shared" si="245"/>
        <v>16X5X101/2SM NUMA 0 P5 GALAXYYMSDS P</v>
      </c>
      <c r="M2851" s="12" t="s">
        <v>15</v>
      </c>
      <c r="N2851" s="12" t="str">
        <f t="shared" si="244"/>
        <v>l2203</v>
      </c>
    </row>
    <row r="2852" spans="1:14">
      <c r="A2852" s="12" t="s">
        <v>2865</v>
      </c>
      <c r="B2852" s="6" t="str">
        <f t="shared" si="242"/>
        <v>l220308548</v>
      </c>
      <c r="C2852" s="12">
        <v>190178</v>
      </c>
      <c r="D2852" s="12" t="str">
        <f t="shared" si="243"/>
        <v>p-190178</v>
      </c>
      <c r="E2852" s="6" t="str">
        <f>+VLOOKUP($D2852,Sheet3!$B:$I,2,0)</f>
        <v>16X5X101/2</v>
      </c>
      <c r="F2852" s="6" t="str">
        <f>+VLOOKUP($D2852,Sheet3!$B:$I,3,0)</f>
        <v>SM</v>
      </c>
      <c r="G2852" s="6" t="str">
        <f>+VLOOKUP($D2852,Sheet3!$B:$I,4,0)</f>
        <v>NUMA</v>
      </c>
      <c r="H2852" s="6">
        <f>+VLOOKUP($D2852,Sheet3!$B:$I,5,0)</f>
        <v>0</v>
      </c>
      <c r="I2852" s="6" t="str">
        <f>+VLOOKUP($D2852,Sheet3!$B:$I,6,0)</f>
        <v>P5</v>
      </c>
      <c r="J2852" s="6" t="str">
        <f>+VLOOKUP($D2852,Sheet3!$B:$I,7,0)</f>
        <v>GALAXYYMSDS</v>
      </c>
      <c r="K2852" s="6" t="str">
        <f>+VLOOKUP($D2852,Sheet3!$B:$I,8,0)</f>
        <v>P</v>
      </c>
      <c r="L2852" s="6" t="str">
        <f t="shared" si="245"/>
        <v>16X5X101/2SM NUMA 0 P5 GALAXYYMSDS P</v>
      </c>
      <c r="M2852" s="12" t="s">
        <v>15</v>
      </c>
      <c r="N2852" s="12" t="str">
        <f t="shared" si="244"/>
        <v>l2203</v>
      </c>
    </row>
    <row r="2853" spans="1:14">
      <c r="A2853" s="12" t="s">
        <v>2866</v>
      </c>
      <c r="B2853" s="6" t="str">
        <f t="shared" si="242"/>
        <v>l220309576</v>
      </c>
      <c r="C2853" s="12">
        <v>190178</v>
      </c>
      <c r="D2853" s="12" t="str">
        <f t="shared" si="243"/>
        <v>p-190178</v>
      </c>
      <c r="E2853" s="6" t="str">
        <f>+VLOOKUP($D2853,Sheet3!$B:$I,2,0)</f>
        <v>16X5X101/2</v>
      </c>
      <c r="F2853" s="6" t="str">
        <f>+VLOOKUP($D2853,Sheet3!$B:$I,3,0)</f>
        <v>SM</v>
      </c>
      <c r="G2853" s="6" t="str">
        <f>+VLOOKUP($D2853,Sheet3!$B:$I,4,0)</f>
        <v>NUMA</v>
      </c>
      <c r="H2853" s="6">
        <f>+VLOOKUP($D2853,Sheet3!$B:$I,5,0)</f>
        <v>0</v>
      </c>
      <c r="I2853" s="6" t="str">
        <f>+VLOOKUP($D2853,Sheet3!$B:$I,6,0)</f>
        <v>P5</v>
      </c>
      <c r="J2853" s="6" t="str">
        <f>+VLOOKUP($D2853,Sheet3!$B:$I,7,0)</f>
        <v>GALAXYYMSDS</v>
      </c>
      <c r="K2853" s="6" t="str">
        <f>+VLOOKUP($D2853,Sheet3!$B:$I,8,0)</f>
        <v>P</v>
      </c>
      <c r="L2853" s="6" t="str">
        <f t="shared" si="245"/>
        <v>16X5X101/2SM NUMA 0 P5 GALAXYYMSDS P</v>
      </c>
      <c r="M2853" s="12" t="s">
        <v>15</v>
      </c>
      <c r="N2853" s="12" t="str">
        <f t="shared" si="244"/>
        <v>l2203</v>
      </c>
    </row>
    <row r="2854" spans="1:14">
      <c r="A2854" s="12" t="s">
        <v>2867</v>
      </c>
      <c r="B2854" s="6" t="str">
        <f t="shared" si="242"/>
        <v>l220308614</v>
      </c>
      <c r="C2854" s="12">
        <v>190178</v>
      </c>
      <c r="D2854" s="12" t="str">
        <f t="shared" si="243"/>
        <v>p-190178</v>
      </c>
      <c r="E2854" s="6" t="str">
        <f>+VLOOKUP($D2854,Sheet3!$B:$I,2,0)</f>
        <v>16X5X101/2</v>
      </c>
      <c r="F2854" s="6" t="str">
        <f>+VLOOKUP($D2854,Sheet3!$B:$I,3,0)</f>
        <v>SM</v>
      </c>
      <c r="G2854" s="6" t="str">
        <f>+VLOOKUP($D2854,Sheet3!$B:$I,4,0)</f>
        <v>NUMA</v>
      </c>
      <c r="H2854" s="6">
        <f>+VLOOKUP($D2854,Sheet3!$B:$I,5,0)</f>
        <v>0</v>
      </c>
      <c r="I2854" s="6" t="str">
        <f>+VLOOKUP($D2854,Sheet3!$B:$I,6,0)</f>
        <v>P5</v>
      </c>
      <c r="J2854" s="6" t="str">
        <f>+VLOOKUP($D2854,Sheet3!$B:$I,7,0)</f>
        <v>GALAXYYMSDS</v>
      </c>
      <c r="K2854" s="6" t="str">
        <f>+VLOOKUP($D2854,Sheet3!$B:$I,8,0)</f>
        <v>P</v>
      </c>
      <c r="L2854" s="6" t="str">
        <f t="shared" si="245"/>
        <v>16X5X101/2SM NUMA 0 P5 GALAXYYMSDS P</v>
      </c>
      <c r="M2854" s="12" t="s">
        <v>15</v>
      </c>
      <c r="N2854" s="12" t="str">
        <f t="shared" si="244"/>
        <v>l2203</v>
      </c>
    </row>
    <row r="2855" spans="1:14">
      <c r="A2855" s="12" t="s">
        <v>2868</v>
      </c>
      <c r="B2855" s="6" t="str">
        <f t="shared" si="242"/>
        <v>l220308783</v>
      </c>
      <c r="C2855" s="12">
        <v>190178</v>
      </c>
      <c r="D2855" s="12" t="str">
        <f t="shared" si="243"/>
        <v>p-190178</v>
      </c>
      <c r="E2855" s="6" t="str">
        <f>+VLOOKUP($D2855,Sheet3!$B:$I,2,0)</f>
        <v>16X5X101/2</v>
      </c>
      <c r="F2855" s="6" t="str">
        <f>+VLOOKUP($D2855,Sheet3!$B:$I,3,0)</f>
        <v>SM</v>
      </c>
      <c r="G2855" s="6" t="str">
        <f>+VLOOKUP($D2855,Sheet3!$B:$I,4,0)</f>
        <v>NUMA</v>
      </c>
      <c r="H2855" s="6">
        <f>+VLOOKUP($D2855,Sheet3!$B:$I,5,0)</f>
        <v>0</v>
      </c>
      <c r="I2855" s="6" t="str">
        <f>+VLOOKUP($D2855,Sheet3!$B:$I,6,0)</f>
        <v>P5</v>
      </c>
      <c r="J2855" s="6" t="str">
        <f>+VLOOKUP($D2855,Sheet3!$B:$I,7,0)</f>
        <v>GALAXYYMSDS</v>
      </c>
      <c r="K2855" s="6" t="str">
        <f>+VLOOKUP($D2855,Sheet3!$B:$I,8,0)</f>
        <v>P</v>
      </c>
      <c r="L2855" s="6" t="str">
        <f t="shared" si="245"/>
        <v>16X5X101/2SM NUMA 0 P5 GALAXYYMSDS P</v>
      </c>
      <c r="M2855" s="12" t="s">
        <v>15</v>
      </c>
      <c r="N2855" s="12" t="str">
        <f t="shared" si="244"/>
        <v>l2203</v>
      </c>
    </row>
    <row r="2856" spans="1:14">
      <c r="A2856" s="12" t="s">
        <v>2869</v>
      </c>
      <c r="B2856" s="6" t="str">
        <f t="shared" si="242"/>
        <v>l220308067</v>
      </c>
      <c r="C2856" s="12">
        <v>190178</v>
      </c>
      <c r="D2856" s="12" t="str">
        <f t="shared" si="243"/>
        <v>p-190178</v>
      </c>
      <c r="E2856" s="6" t="str">
        <f>+VLOOKUP($D2856,Sheet3!$B:$I,2,0)</f>
        <v>16X5X101/2</v>
      </c>
      <c r="F2856" s="6" t="str">
        <f>+VLOOKUP($D2856,Sheet3!$B:$I,3,0)</f>
        <v>SM</v>
      </c>
      <c r="G2856" s="6" t="str">
        <f>+VLOOKUP($D2856,Sheet3!$B:$I,4,0)</f>
        <v>NUMA</v>
      </c>
      <c r="H2856" s="6">
        <f>+VLOOKUP($D2856,Sheet3!$B:$I,5,0)</f>
        <v>0</v>
      </c>
      <c r="I2856" s="6" t="str">
        <f>+VLOOKUP($D2856,Sheet3!$B:$I,6,0)</f>
        <v>P5</v>
      </c>
      <c r="J2856" s="6" t="str">
        <f>+VLOOKUP($D2856,Sheet3!$B:$I,7,0)</f>
        <v>GALAXYYMSDS</v>
      </c>
      <c r="K2856" s="6" t="str">
        <f>+VLOOKUP($D2856,Sheet3!$B:$I,8,0)</f>
        <v>P</v>
      </c>
      <c r="L2856" s="6" t="str">
        <f t="shared" si="245"/>
        <v>16X5X101/2SM NUMA 0 P5 GALAXYYMSDS P</v>
      </c>
      <c r="M2856" s="12" t="s">
        <v>15</v>
      </c>
      <c r="N2856" s="12" t="str">
        <f t="shared" si="244"/>
        <v>l2203</v>
      </c>
    </row>
    <row r="2857" spans="1:14">
      <c r="A2857" s="12" t="s">
        <v>2870</v>
      </c>
      <c r="B2857" s="6" t="str">
        <f t="shared" si="242"/>
        <v>l220308837</v>
      </c>
      <c r="C2857" s="12">
        <v>190178</v>
      </c>
      <c r="D2857" s="12" t="str">
        <f t="shared" si="243"/>
        <v>p-190178</v>
      </c>
      <c r="E2857" s="6" t="str">
        <f>+VLOOKUP($D2857,Sheet3!$B:$I,2,0)</f>
        <v>16X5X101/2</v>
      </c>
      <c r="F2857" s="6" t="str">
        <f>+VLOOKUP($D2857,Sheet3!$B:$I,3,0)</f>
        <v>SM</v>
      </c>
      <c r="G2857" s="6" t="str">
        <f>+VLOOKUP($D2857,Sheet3!$B:$I,4,0)</f>
        <v>NUMA</v>
      </c>
      <c r="H2857" s="6">
        <f>+VLOOKUP($D2857,Sheet3!$B:$I,5,0)</f>
        <v>0</v>
      </c>
      <c r="I2857" s="6" t="str">
        <f>+VLOOKUP($D2857,Sheet3!$B:$I,6,0)</f>
        <v>P5</v>
      </c>
      <c r="J2857" s="6" t="str">
        <f>+VLOOKUP($D2857,Sheet3!$B:$I,7,0)</f>
        <v>GALAXYYMSDS</v>
      </c>
      <c r="K2857" s="6" t="str">
        <f>+VLOOKUP($D2857,Sheet3!$B:$I,8,0)</f>
        <v>P</v>
      </c>
      <c r="L2857" s="6" t="str">
        <f t="shared" si="245"/>
        <v>16X5X101/2SM NUMA 0 P5 GALAXYYMSDS P</v>
      </c>
      <c r="M2857" s="12" t="s">
        <v>15</v>
      </c>
      <c r="N2857" s="12" t="str">
        <f t="shared" si="244"/>
        <v>l2203</v>
      </c>
    </row>
    <row r="2858" spans="1:14">
      <c r="A2858" s="12" t="s">
        <v>2871</v>
      </c>
      <c r="B2858" s="6" t="str">
        <f t="shared" si="242"/>
        <v>l220308736</v>
      </c>
      <c r="C2858" s="12">
        <v>190178</v>
      </c>
      <c r="D2858" s="12" t="str">
        <f t="shared" si="243"/>
        <v>p-190178</v>
      </c>
      <c r="E2858" s="6" t="str">
        <f>+VLOOKUP($D2858,Sheet3!$B:$I,2,0)</f>
        <v>16X5X101/2</v>
      </c>
      <c r="F2858" s="6" t="str">
        <f>+VLOOKUP($D2858,Sheet3!$B:$I,3,0)</f>
        <v>SM</v>
      </c>
      <c r="G2858" s="6" t="str">
        <f>+VLOOKUP($D2858,Sheet3!$B:$I,4,0)</f>
        <v>NUMA</v>
      </c>
      <c r="H2858" s="6">
        <f>+VLOOKUP($D2858,Sheet3!$B:$I,5,0)</f>
        <v>0</v>
      </c>
      <c r="I2858" s="6" t="str">
        <f>+VLOOKUP($D2858,Sheet3!$B:$I,6,0)</f>
        <v>P5</v>
      </c>
      <c r="J2858" s="6" t="str">
        <f>+VLOOKUP($D2858,Sheet3!$B:$I,7,0)</f>
        <v>GALAXYYMSDS</v>
      </c>
      <c r="K2858" s="6" t="str">
        <f>+VLOOKUP($D2858,Sheet3!$B:$I,8,0)</f>
        <v>P</v>
      </c>
      <c r="L2858" s="6" t="str">
        <f t="shared" si="245"/>
        <v>16X5X101/2SM NUMA 0 P5 GALAXYYMSDS P</v>
      </c>
      <c r="M2858" s="12" t="s">
        <v>15</v>
      </c>
      <c r="N2858" s="12" t="str">
        <f t="shared" si="244"/>
        <v>l2203</v>
      </c>
    </row>
    <row r="2859" spans="1:14">
      <c r="A2859" s="12" t="s">
        <v>2872</v>
      </c>
      <c r="B2859" s="6" t="str">
        <f t="shared" si="242"/>
        <v>l220316219</v>
      </c>
      <c r="C2859" s="12">
        <v>190178</v>
      </c>
      <c r="D2859" s="12" t="str">
        <f t="shared" si="243"/>
        <v>p-190178</v>
      </c>
      <c r="E2859" s="6" t="str">
        <f>+VLOOKUP($D2859,Sheet3!$B:$I,2,0)</f>
        <v>16X5X101/2</v>
      </c>
      <c r="F2859" s="6" t="str">
        <f>+VLOOKUP($D2859,Sheet3!$B:$I,3,0)</f>
        <v>SM</v>
      </c>
      <c r="G2859" s="6" t="str">
        <f>+VLOOKUP($D2859,Sheet3!$B:$I,4,0)</f>
        <v>NUMA</v>
      </c>
      <c r="H2859" s="6">
        <f>+VLOOKUP($D2859,Sheet3!$B:$I,5,0)</f>
        <v>0</v>
      </c>
      <c r="I2859" s="6" t="str">
        <f>+VLOOKUP($D2859,Sheet3!$B:$I,6,0)</f>
        <v>P5</v>
      </c>
      <c r="J2859" s="6" t="str">
        <f>+VLOOKUP($D2859,Sheet3!$B:$I,7,0)</f>
        <v>GALAXYYMSDS</v>
      </c>
      <c r="K2859" s="6" t="str">
        <f>+VLOOKUP($D2859,Sheet3!$B:$I,8,0)</f>
        <v>P</v>
      </c>
      <c r="L2859" s="6" t="str">
        <f t="shared" si="245"/>
        <v>16X5X101/2SM NUMA 0 P5 GALAXYYMSDS P</v>
      </c>
      <c r="M2859" s="12" t="s">
        <v>15</v>
      </c>
      <c r="N2859" s="12" t="str">
        <f t="shared" si="244"/>
        <v>l2203</v>
      </c>
    </row>
    <row r="2860" spans="1:14">
      <c r="A2860" s="12" t="s">
        <v>2873</v>
      </c>
      <c r="B2860" s="6" t="str">
        <f t="shared" si="242"/>
        <v>l220308187</v>
      </c>
      <c r="C2860" s="12">
        <v>190178</v>
      </c>
      <c r="D2860" s="12" t="str">
        <f t="shared" si="243"/>
        <v>p-190178</v>
      </c>
      <c r="E2860" s="6" t="str">
        <f>+VLOOKUP($D2860,Sheet3!$B:$I,2,0)</f>
        <v>16X5X101/2</v>
      </c>
      <c r="F2860" s="6" t="str">
        <f>+VLOOKUP($D2860,Sheet3!$B:$I,3,0)</f>
        <v>SM</v>
      </c>
      <c r="G2860" s="6" t="str">
        <f>+VLOOKUP($D2860,Sheet3!$B:$I,4,0)</f>
        <v>NUMA</v>
      </c>
      <c r="H2860" s="6">
        <f>+VLOOKUP($D2860,Sheet3!$B:$I,5,0)</f>
        <v>0</v>
      </c>
      <c r="I2860" s="6" t="str">
        <f>+VLOOKUP($D2860,Sheet3!$B:$I,6,0)</f>
        <v>P5</v>
      </c>
      <c r="J2860" s="6" t="str">
        <f>+VLOOKUP($D2860,Sheet3!$B:$I,7,0)</f>
        <v>GALAXYYMSDS</v>
      </c>
      <c r="K2860" s="6" t="str">
        <f>+VLOOKUP($D2860,Sheet3!$B:$I,8,0)</f>
        <v>P</v>
      </c>
      <c r="L2860" s="6" t="str">
        <f t="shared" si="245"/>
        <v>16X5X101/2SM NUMA 0 P5 GALAXYYMSDS P</v>
      </c>
      <c r="M2860" s="12" t="s">
        <v>15</v>
      </c>
      <c r="N2860" s="12" t="str">
        <f t="shared" si="244"/>
        <v>l2203</v>
      </c>
    </row>
    <row r="2861" spans="1:14">
      <c r="A2861" s="12" t="s">
        <v>2874</v>
      </c>
      <c r="B2861" s="6" t="str">
        <f t="shared" ref="B2861:B2923" si="246">+MID(A2861,9,10)</f>
        <v>l220305291</v>
      </c>
      <c r="C2861" s="12">
        <v>200572</v>
      </c>
      <c r="D2861" s="12" t="str">
        <f t="shared" si="243"/>
        <v>p-000572</v>
      </c>
      <c r="E2861" s="6" t="str">
        <f>+VLOOKUP($D2861,Sheet3!$B:$I,2,0)</f>
        <v>16X6X101/2</v>
      </c>
      <c r="F2861" s="6" t="str">
        <f>+VLOOKUP($D2861,Sheet3!$B:$I,3,0)</f>
        <v>SAT</v>
      </c>
      <c r="G2861" s="6" t="str">
        <f>+VLOOKUP($D2861,Sheet3!$B:$I,4,0)</f>
        <v>NUMA</v>
      </c>
      <c r="H2861" s="6">
        <f>+VLOOKUP($D2861,Sheet3!$B:$I,5,0)</f>
        <v>0</v>
      </c>
      <c r="I2861" s="6" t="str">
        <f>+VLOOKUP($D2861,Sheet3!$B:$I,6,0)</f>
        <v>P5</v>
      </c>
      <c r="J2861" s="6" t="str">
        <f>+VLOOKUP($D2861,Sheet3!$B:$I,7,0)</f>
        <v>GALAXYYMSDS</v>
      </c>
      <c r="K2861" s="6" t="str">
        <f>+VLOOKUP($D2861,Sheet3!$B:$I,8,0)</f>
        <v>P</v>
      </c>
      <c r="L2861" s="6" t="str">
        <f t="shared" si="245"/>
        <v>16X6X101/2SAT NUMA 0 P5 GALAXYYMSDS P</v>
      </c>
      <c r="M2861" s="12" t="s">
        <v>15</v>
      </c>
      <c r="N2861" s="12" t="str">
        <f t="shared" si="244"/>
        <v>l2203</v>
      </c>
    </row>
    <row r="2862" spans="1:14">
      <c r="A2862" s="12" t="s">
        <v>2875</v>
      </c>
      <c r="B2862" s="6" t="str">
        <f t="shared" si="246"/>
        <v>l220306217</v>
      </c>
      <c r="C2862" s="12">
        <v>190178</v>
      </c>
      <c r="D2862" s="12" t="str">
        <f t="shared" ref="D2862:D2924" si="247">+LEFT(A2862,8)</f>
        <v>p-190178</v>
      </c>
      <c r="E2862" s="6" t="str">
        <f>+VLOOKUP($D2862,Sheet3!$B:$I,2,0)</f>
        <v>16X5X101/2</v>
      </c>
      <c r="F2862" s="6" t="str">
        <f>+VLOOKUP($D2862,Sheet3!$B:$I,3,0)</f>
        <v>SM</v>
      </c>
      <c r="G2862" s="6" t="str">
        <f>+VLOOKUP($D2862,Sheet3!$B:$I,4,0)</f>
        <v>NUMA</v>
      </c>
      <c r="H2862" s="6">
        <f>+VLOOKUP($D2862,Sheet3!$B:$I,5,0)</f>
        <v>0</v>
      </c>
      <c r="I2862" s="6" t="str">
        <f>+VLOOKUP($D2862,Sheet3!$B:$I,6,0)</f>
        <v>P5</v>
      </c>
      <c r="J2862" s="6" t="str">
        <f>+VLOOKUP($D2862,Sheet3!$B:$I,7,0)</f>
        <v>GALAXYYMSDS</v>
      </c>
      <c r="K2862" s="6" t="str">
        <f>+VLOOKUP($D2862,Sheet3!$B:$I,8,0)</f>
        <v>P</v>
      </c>
      <c r="L2862" s="6" t="str">
        <f t="shared" si="245"/>
        <v>16X5X101/2SM NUMA 0 P5 GALAXYYMSDS P</v>
      </c>
      <c r="M2862" s="12" t="s">
        <v>15</v>
      </c>
      <c r="N2862" s="12" t="str">
        <f t="shared" ref="N2862:N2924" si="248">+MID(A2862,9,5)</f>
        <v>l2203</v>
      </c>
    </row>
    <row r="2863" spans="1:14">
      <c r="A2863" s="12" t="s">
        <v>2876</v>
      </c>
      <c r="B2863" s="6" t="str">
        <f t="shared" si="246"/>
        <v>l220305927</v>
      </c>
      <c r="C2863" s="12">
        <v>190178</v>
      </c>
      <c r="D2863" s="12" t="str">
        <f t="shared" si="247"/>
        <v>p-190178</v>
      </c>
      <c r="E2863" s="6" t="str">
        <f>+VLOOKUP($D2863,Sheet3!$B:$I,2,0)</f>
        <v>16X5X101/2</v>
      </c>
      <c r="F2863" s="6" t="str">
        <f>+VLOOKUP($D2863,Sheet3!$B:$I,3,0)</f>
        <v>SM</v>
      </c>
      <c r="G2863" s="6" t="str">
        <f>+VLOOKUP($D2863,Sheet3!$B:$I,4,0)</f>
        <v>NUMA</v>
      </c>
      <c r="H2863" s="6">
        <f>+VLOOKUP($D2863,Sheet3!$B:$I,5,0)</f>
        <v>0</v>
      </c>
      <c r="I2863" s="6" t="str">
        <f>+VLOOKUP($D2863,Sheet3!$B:$I,6,0)</f>
        <v>P5</v>
      </c>
      <c r="J2863" s="6" t="str">
        <f>+VLOOKUP($D2863,Sheet3!$B:$I,7,0)</f>
        <v>GALAXYYMSDS</v>
      </c>
      <c r="K2863" s="6" t="str">
        <f>+VLOOKUP($D2863,Sheet3!$B:$I,8,0)</f>
        <v>P</v>
      </c>
      <c r="L2863" s="6" t="str">
        <f t="shared" si="245"/>
        <v>16X5X101/2SM NUMA 0 P5 GALAXYYMSDS P</v>
      </c>
      <c r="M2863" s="12" t="s">
        <v>15</v>
      </c>
      <c r="N2863" s="12" t="str">
        <f t="shared" si="248"/>
        <v>l2203</v>
      </c>
    </row>
    <row r="2864" spans="1:14">
      <c r="A2864" s="12" t="s">
        <v>2877</v>
      </c>
      <c r="B2864" s="6" t="str">
        <f t="shared" si="246"/>
        <v>l220305439</v>
      </c>
      <c r="C2864" s="12">
        <v>190178</v>
      </c>
      <c r="D2864" s="12" t="str">
        <f t="shared" si="247"/>
        <v>p-190178</v>
      </c>
      <c r="E2864" s="6" t="str">
        <f>+VLOOKUP($D2864,Sheet3!$B:$I,2,0)</f>
        <v>16X5X101/2</v>
      </c>
      <c r="F2864" s="6" t="str">
        <f>+VLOOKUP($D2864,Sheet3!$B:$I,3,0)</f>
        <v>SM</v>
      </c>
      <c r="G2864" s="6" t="str">
        <f>+VLOOKUP($D2864,Sheet3!$B:$I,4,0)</f>
        <v>NUMA</v>
      </c>
      <c r="H2864" s="6">
        <f>+VLOOKUP($D2864,Sheet3!$B:$I,5,0)</f>
        <v>0</v>
      </c>
      <c r="I2864" s="6" t="str">
        <f>+VLOOKUP($D2864,Sheet3!$B:$I,6,0)</f>
        <v>P5</v>
      </c>
      <c r="J2864" s="6" t="str">
        <f>+VLOOKUP($D2864,Sheet3!$B:$I,7,0)</f>
        <v>GALAXYYMSDS</v>
      </c>
      <c r="K2864" s="6" t="str">
        <f>+VLOOKUP($D2864,Sheet3!$B:$I,8,0)</f>
        <v>P</v>
      </c>
      <c r="L2864" s="6" t="str">
        <f t="shared" si="245"/>
        <v>16X5X101/2SM NUMA 0 P5 GALAXYYMSDS P</v>
      </c>
      <c r="M2864" s="12" t="s">
        <v>15</v>
      </c>
      <c r="N2864" s="12" t="str">
        <f t="shared" si="248"/>
        <v>l2203</v>
      </c>
    </row>
    <row r="2865" spans="1:14">
      <c r="A2865" s="12" t="s">
        <v>2878</v>
      </c>
      <c r="B2865" s="6" t="str">
        <f t="shared" si="246"/>
        <v>l220308007</v>
      </c>
      <c r="C2865" s="12">
        <v>190178</v>
      </c>
      <c r="D2865" s="12" t="str">
        <f t="shared" si="247"/>
        <v>p-190178</v>
      </c>
      <c r="E2865" s="6" t="str">
        <f>+VLOOKUP($D2865,Sheet3!$B:$I,2,0)</f>
        <v>16X5X101/2</v>
      </c>
      <c r="F2865" s="6" t="str">
        <f>+VLOOKUP($D2865,Sheet3!$B:$I,3,0)</f>
        <v>SM</v>
      </c>
      <c r="G2865" s="6" t="str">
        <f>+VLOOKUP($D2865,Sheet3!$B:$I,4,0)</f>
        <v>NUMA</v>
      </c>
      <c r="H2865" s="6">
        <f>+VLOOKUP($D2865,Sheet3!$B:$I,5,0)</f>
        <v>0</v>
      </c>
      <c r="I2865" s="6" t="str">
        <f>+VLOOKUP($D2865,Sheet3!$B:$I,6,0)</f>
        <v>P5</v>
      </c>
      <c r="J2865" s="6" t="str">
        <f>+VLOOKUP($D2865,Sheet3!$B:$I,7,0)</f>
        <v>GALAXYYMSDS</v>
      </c>
      <c r="K2865" s="6" t="str">
        <f>+VLOOKUP($D2865,Sheet3!$B:$I,8,0)</f>
        <v>P</v>
      </c>
      <c r="L2865" s="6" t="str">
        <f t="shared" si="245"/>
        <v>16X5X101/2SM NUMA 0 P5 GALAXYYMSDS P</v>
      </c>
      <c r="M2865" s="12" t="s">
        <v>15</v>
      </c>
      <c r="N2865" s="12" t="str">
        <f t="shared" si="248"/>
        <v>l2203</v>
      </c>
    </row>
    <row r="2866" spans="1:14">
      <c r="A2866" s="12" t="s">
        <v>2879</v>
      </c>
      <c r="B2866" s="6" t="str">
        <f t="shared" si="246"/>
        <v>l220308121</v>
      </c>
      <c r="C2866" s="12">
        <v>190178</v>
      </c>
      <c r="D2866" s="12" t="str">
        <f t="shared" si="247"/>
        <v>p-190178</v>
      </c>
      <c r="E2866" s="6" t="str">
        <f>+VLOOKUP($D2866,Sheet3!$B:$I,2,0)</f>
        <v>16X5X101/2</v>
      </c>
      <c r="F2866" s="6" t="str">
        <f>+VLOOKUP($D2866,Sheet3!$B:$I,3,0)</f>
        <v>SM</v>
      </c>
      <c r="G2866" s="6" t="str">
        <f>+VLOOKUP($D2866,Sheet3!$B:$I,4,0)</f>
        <v>NUMA</v>
      </c>
      <c r="H2866" s="6">
        <f>+VLOOKUP($D2866,Sheet3!$B:$I,5,0)</f>
        <v>0</v>
      </c>
      <c r="I2866" s="6" t="str">
        <f>+VLOOKUP($D2866,Sheet3!$B:$I,6,0)</f>
        <v>P5</v>
      </c>
      <c r="J2866" s="6" t="str">
        <f>+VLOOKUP($D2866,Sheet3!$B:$I,7,0)</f>
        <v>GALAXYYMSDS</v>
      </c>
      <c r="K2866" s="6" t="str">
        <f>+VLOOKUP($D2866,Sheet3!$B:$I,8,0)</f>
        <v>P</v>
      </c>
      <c r="L2866" s="6" t="str">
        <f t="shared" si="245"/>
        <v>16X5X101/2SM NUMA 0 P5 GALAXYYMSDS P</v>
      </c>
      <c r="M2866" s="12" t="s">
        <v>15</v>
      </c>
      <c r="N2866" s="12" t="str">
        <f t="shared" si="248"/>
        <v>l2203</v>
      </c>
    </row>
    <row r="2867" spans="1:14">
      <c r="A2867" s="12" t="s">
        <v>2880</v>
      </c>
      <c r="B2867" s="6" t="str">
        <f t="shared" si="246"/>
        <v>l220308238</v>
      </c>
      <c r="C2867" s="12">
        <v>190178</v>
      </c>
      <c r="D2867" s="12" t="str">
        <f t="shared" si="247"/>
        <v>p-190178</v>
      </c>
      <c r="E2867" s="6" t="str">
        <f>+VLOOKUP($D2867,Sheet3!$B:$I,2,0)</f>
        <v>16X5X101/2</v>
      </c>
      <c r="F2867" s="6" t="str">
        <f>+VLOOKUP($D2867,Sheet3!$B:$I,3,0)</f>
        <v>SM</v>
      </c>
      <c r="G2867" s="6" t="str">
        <f>+VLOOKUP($D2867,Sheet3!$B:$I,4,0)</f>
        <v>NUMA</v>
      </c>
      <c r="H2867" s="6">
        <f>+VLOOKUP($D2867,Sheet3!$B:$I,5,0)</f>
        <v>0</v>
      </c>
      <c r="I2867" s="6" t="str">
        <f>+VLOOKUP($D2867,Sheet3!$B:$I,6,0)</f>
        <v>P5</v>
      </c>
      <c r="J2867" s="6" t="str">
        <f>+VLOOKUP($D2867,Sheet3!$B:$I,7,0)</f>
        <v>GALAXYYMSDS</v>
      </c>
      <c r="K2867" s="6" t="str">
        <f>+VLOOKUP($D2867,Sheet3!$B:$I,8,0)</f>
        <v>P</v>
      </c>
      <c r="L2867" s="6" t="str">
        <f t="shared" ref="L2867:L2930" si="249">CONCATENATE(E2867,F2867," ",G2867," ",H2867," ",I2867," ",J2867," ",K2867)</f>
        <v>16X5X101/2SM NUMA 0 P5 GALAXYYMSDS P</v>
      </c>
      <c r="M2867" s="12" t="s">
        <v>15</v>
      </c>
      <c r="N2867" s="12" t="str">
        <f t="shared" si="248"/>
        <v>l2203</v>
      </c>
    </row>
    <row r="2868" spans="1:14">
      <c r="A2868" s="12" t="s">
        <v>2881</v>
      </c>
      <c r="B2868" s="6" t="str">
        <f t="shared" si="246"/>
        <v>l220308290</v>
      </c>
      <c r="C2868" s="12">
        <v>190178</v>
      </c>
      <c r="D2868" s="12" t="str">
        <f t="shared" si="247"/>
        <v>p-190178</v>
      </c>
      <c r="E2868" s="6" t="str">
        <f>+VLOOKUP($D2868,Sheet3!$B:$I,2,0)</f>
        <v>16X5X101/2</v>
      </c>
      <c r="F2868" s="6" t="str">
        <f>+VLOOKUP($D2868,Sheet3!$B:$I,3,0)</f>
        <v>SM</v>
      </c>
      <c r="G2868" s="6" t="str">
        <f>+VLOOKUP($D2868,Sheet3!$B:$I,4,0)</f>
        <v>NUMA</v>
      </c>
      <c r="H2868" s="6">
        <f>+VLOOKUP($D2868,Sheet3!$B:$I,5,0)</f>
        <v>0</v>
      </c>
      <c r="I2868" s="6" t="str">
        <f>+VLOOKUP($D2868,Sheet3!$B:$I,6,0)</f>
        <v>P5</v>
      </c>
      <c r="J2868" s="6" t="str">
        <f>+VLOOKUP($D2868,Sheet3!$B:$I,7,0)</f>
        <v>GALAXYYMSDS</v>
      </c>
      <c r="K2868" s="6" t="str">
        <f>+VLOOKUP($D2868,Sheet3!$B:$I,8,0)</f>
        <v>P</v>
      </c>
      <c r="L2868" s="6" t="str">
        <f t="shared" si="249"/>
        <v>16X5X101/2SM NUMA 0 P5 GALAXYYMSDS P</v>
      </c>
      <c r="M2868" s="12" t="s">
        <v>15</v>
      </c>
      <c r="N2868" s="12" t="str">
        <f t="shared" si="248"/>
        <v>l2203</v>
      </c>
    </row>
    <row r="2869" spans="1:14">
      <c r="A2869" s="12" t="s">
        <v>2882</v>
      </c>
      <c r="B2869" s="6" t="str">
        <f t="shared" si="246"/>
        <v>l220308356</v>
      </c>
      <c r="C2869" s="12">
        <v>190178</v>
      </c>
      <c r="D2869" s="12" t="str">
        <f t="shared" si="247"/>
        <v>p-190178</v>
      </c>
      <c r="E2869" s="6" t="str">
        <f>+VLOOKUP($D2869,Sheet3!$B:$I,2,0)</f>
        <v>16X5X101/2</v>
      </c>
      <c r="F2869" s="6" t="str">
        <f>+VLOOKUP($D2869,Sheet3!$B:$I,3,0)</f>
        <v>SM</v>
      </c>
      <c r="G2869" s="6" t="str">
        <f>+VLOOKUP($D2869,Sheet3!$B:$I,4,0)</f>
        <v>NUMA</v>
      </c>
      <c r="H2869" s="6">
        <f>+VLOOKUP($D2869,Sheet3!$B:$I,5,0)</f>
        <v>0</v>
      </c>
      <c r="I2869" s="6" t="str">
        <f>+VLOOKUP($D2869,Sheet3!$B:$I,6,0)</f>
        <v>P5</v>
      </c>
      <c r="J2869" s="6" t="str">
        <f>+VLOOKUP($D2869,Sheet3!$B:$I,7,0)</f>
        <v>GALAXYYMSDS</v>
      </c>
      <c r="K2869" s="6" t="str">
        <f>+VLOOKUP($D2869,Sheet3!$B:$I,8,0)</f>
        <v>P</v>
      </c>
      <c r="L2869" s="6" t="str">
        <f t="shared" si="249"/>
        <v>16X5X101/2SM NUMA 0 P5 GALAXYYMSDS P</v>
      </c>
      <c r="M2869" s="12" t="s">
        <v>15</v>
      </c>
      <c r="N2869" s="12" t="str">
        <f t="shared" si="248"/>
        <v>l2203</v>
      </c>
    </row>
    <row r="2870" spans="1:14">
      <c r="A2870" s="12" t="s">
        <v>2883</v>
      </c>
      <c r="B2870" s="6" t="str">
        <f t="shared" si="246"/>
        <v>l220307634</v>
      </c>
      <c r="C2870" s="12">
        <v>190178</v>
      </c>
      <c r="D2870" s="12" t="str">
        <f t="shared" si="247"/>
        <v>p-190178</v>
      </c>
      <c r="E2870" s="6" t="str">
        <f>+VLOOKUP($D2870,Sheet3!$B:$I,2,0)</f>
        <v>16X5X101/2</v>
      </c>
      <c r="F2870" s="6" t="str">
        <f>+VLOOKUP($D2870,Sheet3!$B:$I,3,0)</f>
        <v>SM</v>
      </c>
      <c r="G2870" s="6" t="str">
        <f>+VLOOKUP($D2870,Sheet3!$B:$I,4,0)</f>
        <v>NUMA</v>
      </c>
      <c r="H2870" s="6">
        <f>+VLOOKUP($D2870,Sheet3!$B:$I,5,0)</f>
        <v>0</v>
      </c>
      <c r="I2870" s="6" t="str">
        <f>+VLOOKUP($D2870,Sheet3!$B:$I,6,0)</f>
        <v>P5</v>
      </c>
      <c r="J2870" s="6" t="str">
        <f>+VLOOKUP($D2870,Sheet3!$B:$I,7,0)</f>
        <v>GALAXYYMSDS</v>
      </c>
      <c r="K2870" s="6" t="str">
        <f>+VLOOKUP($D2870,Sheet3!$B:$I,8,0)</f>
        <v>P</v>
      </c>
      <c r="L2870" s="6" t="str">
        <f t="shared" si="249"/>
        <v>16X5X101/2SM NUMA 0 P5 GALAXYYMSDS P</v>
      </c>
      <c r="M2870" s="12" t="s">
        <v>15</v>
      </c>
      <c r="N2870" s="12" t="str">
        <f t="shared" si="248"/>
        <v>l2203</v>
      </c>
    </row>
    <row r="2871" spans="1:14">
      <c r="A2871" s="12" t="s">
        <v>2884</v>
      </c>
      <c r="B2871" s="6" t="str">
        <f t="shared" si="246"/>
        <v>l220308423</v>
      </c>
      <c r="C2871" s="12">
        <v>190178</v>
      </c>
      <c r="D2871" s="12" t="str">
        <f t="shared" si="247"/>
        <v>p-190178</v>
      </c>
      <c r="E2871" s="6" t="str">
        <f>+VLOOKUP($D2871,Sheet3!$B:$I,2,0)</f>
        <v>16X5X101/2</v>
      </c>
      <c r="F2871" s="6" t="str">
        <f>+VLOOKUP($D2871,Sheet3!$B:$I,3,0)</f>
        <v>SM</v>
      </c>
      <c r="G2871" s="6" t="str">
        <f>+VLOOKUP($D2871,Sheet3!$B:$I,4,0)</f>
        <v>NUMA</v>
      </c>
      <c r="H2871" s="6">
        <f>+VLOOKUP($D2871,Sheet3!$B:$I,5,0)</f>
        <v>0</v>
      </c>
      <c r="I2871" s="6" t="str">
        <f>+VLOOKUP($D2871,Sheet3!$B:$I,6,0)</f>
        <v>P5</v>
      </c>
      <c r="J2871" s="6" t="str">
        <f>+VLOOKUP($D2871,Sheet3!$B:$I,7,0)</f>
        <v>GALAXYYMSDS</v>
      </c>
      <c r="K2871" s="6" t="str">
        <f>+VLOOKUP($D2871,Sheet3!$B:$I,8,0)</f>
        <v>P</v>
      </c>
      <c r="L2871" s="6" t="str">
        <f t="shared" si="249"/>
        <v>16X5X101/2SM NUMA 0 P5 GALAXYYMSDS P</v>
      </c>
      <c r="M2871" s="12" t="s">
        <v>15</v>
      </c>
      <c r="N2871" s="12" t="str">
        <f t="shared" si="248"/>
        <v>l2203</v>
      </c>
    </row>
    <row r="2872" spans="1:14">
      <c r="A2872" s="12" t="s">
        <v>2885</v>
      </c>
      <c r="B2872" s="6" t="str">
        <f t="shared" si="246"/>
        <v>l220309098</v>
      </c>
      <c r="C2872" s="12">
        <v>190178</v>
      </c>
      <c r="D2872" s="12" t="str">
        <f t="shared" si="247"/>
        <v>p-190178</v>
      </c>
      <c r="E2872" s="6" t="str">
        <f>+VLOOKUP($D2872,Sheet3!$B:$I,2,0)</f>
        <v>16X5X101/2</v>
      </c>
      <c r="F2872" s="6" t="str">
        <f>+VLOOKUP($D2872,Sheet3!$B:$I,3,0)</f>
        <v>SM</v>
      </c>
      <c r="G2872" s="6" t="str">
        <f>+VLOOKUP($D2872,Sheet3!$B:$I,4,0)</f>
        <v>NUMA</v>
      </c>
      <c r="H2872" s="6">
        <f>+VLOOKUP($D2872,Sheet3!$B:$I,5,0)</f>
        <v>0</v>
      </c>
      <c r="I2872" s="6" t="str">
        <f>+VLOOKUP($D2872,Sheet3!$B:$I,6,0)</f>
        <v>P5</v>
      </c>
      <c r="J2872" s="6" t="str">
        <f>+VLOOKUP($D2872,Sheet3!$B:$I,7,0)</f>
        <v>GALAXYYMSDS</v>
      </c>
      <c r="K2872" s="6" t="str">
        <f>+VLOOKUP($D2872,Sheet3!$B:$I,8,0)</f>
        <v>P</v>
      </c>
      <c r="L2872" s="6" t="str">
        <f t="shared" si="249"/>
        <v>16X5X101/2SM NUMA 0 P5 GALAXYYMSDS P</v>
      </c>
      <c r="M2872" s="12" t="s">
        <v>15</v>
      </c>
      <c r="N2872" s="12" t="str">
        <f t="shared" si="248"/>
        <v>l2203</v>
      </c>
    </row>
    <row r="2873" spans="1:14">
      <c r="A2873" s="12" t="s">
        <v>2886</v>
      </c>
      <c r="B2873" s="6" t="str">
        <f t="shared" si="246"/>
        <v>l220309524</v>
      </c>
      <c r="C2873" s="12">
        <v>190178</v>
      </c>
      <c r="D2873" s="12" t="str">
        <f t="shared" si="247"/>
        <v>p-190178</v>
      </c>
      <c r="E2873" s="6" t="str">
        <f>+VLOOKUP($D2873,Sheet3!$B:$I,2,0)</f>
        <v>16X5X101/2</v>
      </c>
      <c r="F2873" s="6" t="str">
        <f>+VLOOKUP($D2873,Sheet3!$B:$I,3,0)</f>
        <v>SM</v>
      </c>
      <c r="G2873" s="6" t="str">
        <f>+VLOOKUP($D2873,Sheet3!$B:$I,4,0)</f>
        <v>NUMA</v>
      </c>
      <c r="H2873" s="6">
        <f>+VLOOKUP($D2873,Sheet3!$B:$I,5,0)</f>
        <v>0</v>
      </c>
      <c r="I2873" s="6" t="str">
        <f>+VLOOKUP($D2873,Sheet3!$B:$I,6,0)</f>
        <v>P5</v>
      </c>
      <c r="J2873" s="6" t="str">
        <f>+VLOOKUP($D2873,Sheet3!$B:$I,7,0)</f>
        <v>GALAXYYMSDS</v>
      </c>
      <c r="K2873" s="6" t="str">
        <f>+VLOOKUP($D2873,Sheet3!$B:$I,8,0)</f>
        <v>P</v>
      </c>
      <c r="L2873" s="6" t="str">
        <f t="shared" si="249"/>
        <v>16X5X101/2SM NUMA 0 P5 GALAXYYMSDS P</v>
      </c>
      <c r="M2873" s="12" t="s">
        <v>15</v>
      </c>
      <c r="N2873" s="12" t="str">
        <f t="shared" si="248"/>
        <v>l2203</v>
      </c>
    </row>
    <row r="2874" spans="1:14">
      <c r="A2874" s="12" t="s">
        <v>2887</v>
      </c>
      <c r="B2874" s="6" t="str">
        <f t="shared" si="246"/>
        <v>l220309481</v>
      </c>
      <c r="C2874" s="12">
        <v>190178</v>
      </c>
      <c r="D2874" s="12" t="str">
        <f t="shared" si="247"/>
        <v>p-190178</v>
      </c>
      <c r="E2874" s="6" t="str">
        <f>+VLOOKUP($D2874,Sheet3!$B:$I,2,0)</f>
        <v>16X5X101/2</v>
      </c>
      <c r="F2874" s="6" t="str">
        <f>+VLOOKUP($D2874,Sheet3!$B:$I,3,0)</f>
        <v>SM</v>
      </c>
      <c r="G2874" s="6" t="str">
        <f>+VLOOKUP($D2874,Sheet3!$B:$I,4,0)</f>
        <v>NUMA</v>
      </c>
      <c r="H2874" s="6">
        <f>+VLOOKUP($D2874,Sheet3!$B:$I,5,0)</f>
        <v>0</v>
      </c>
      <c r="I2874" s="6" t="str">
        <f>+VLOOKUP($D2874,Sheet3!$B:$I,6,0)</f>
        <v>P5</v>
      </c>
      <c r="J2874" s="6" t="str">
        <f>+VLOOKUP($D2874,Sheet3!$B:$I,7,0)</f>
        <v>GALAXYYMSDS</v>
      </c>
      <c r="K2874" s="6" t="str">
        <f>+VLOOKUP($D2874,Sheet3!$B:$I,8,0)</f>
        <v>P</v>
      </c>
      <c r="L2874" s="6" t="str">
        <f t="shared" si="249"/>
        <v>16X5X101/2SM NUMA 0 P5 GALAXYYMSDS P</v>
      </c>
      <c r="M2874" s="12" t="s">
        <v>15</v>
      </c>
      <c r="N2874" s="12" t="str">
        <f t="shared" si="248"/>
        <v>l2203</v>
      </c>
    </row>
    <row r="2875" spans="1:14">
      <c r="A2875" s="12" t="s">
        <v>2888</v>
      </c>
      <c r="B2875" s="6" t="str">
        <f t="shared" si="246"/>
        <v>l220309072</v>
      </c>
      <c r="C2875" s="12">
        <v>248377</v>
      </c>
      <c r="D2875" s="12" t="str">
        <f t="shared" si="247"/>
        <v>p-048377</v>
      </c>
      <c r="E2875" s="6" t="str">
        <f>+VLOOKUP($D2875,Sheet3!$B:$I,2,0)</f>
        <v>7.00-12</v>
      </c>
      <c r="F2875" s="6" t="str">
        <f>+VLOOKUP($D2875,Sheet3!$B:$I,3,0)</f>
        <v>LUG</v>
      </c>
      <c r="G2875" s="6" t="str">
        <f>+VLOOKUP($D2875,Sheet3!$B:$I,4,0)</f>
        <v>NUMA</v>
      </c>
      <c r="H2875" s="6">
        <f>+VLOOKUP($D2875,Sheet3!$B:$I,5,0)</f>
        <v>5</v>
      </c>
      <c r="I2875" s="6" t="str">
        <f>+VLOOKUP($D2875,Sheet3!$B:$I,6,0)</f>
        <v>P13X</v>
      </c>
      <c r="J2875" s="6" t="str">
        <f>+VLOOKUP($D2875,Sheet3!$B:$I,7,0)</f>
        <v>NUMA</v>
      </c>
      <c r="K2875" s="6" t="str">
        <f>+VLOOKUP($D2875,Sheet3!$B:$I,8,0)</f>
        <v>PREMIUM</v>
      </c>
      <c r="L2875" s="6" t="str">
        <f t="shared" si="249"/>
        <v>7.00-12LUG NUMA 5 P13X NUMA PREMIUM</v>
      </c>
      <c r="M2875" s="12" t="s">
        <v>15</v>
      </c>
      <c r="N2875" s="12" t="str">
        <f t="shared" si="248"/>
        <v>l2203</v>
      </c>
    </row>
    <row r="2876" spans="1:14">
      <c r="A2876" s="12" t="s">
        <v>2889</v>
      </c>
      <c r="B2876" s="6" t="str">
        <f t="shared" si="246"/>
        <v>l220309842</v>
      </c>
      <c r="C2876" s="12">
        <v>248377</v>
      </c>
      <c r="D2876" s="12" t="str">
        <f t="shared" si="247"/>
        <v>p-048377</v>
      </c>
      <c r="E2876" s="6" t="str">
        <f>+VLOOKUP($D2876,Sheet3!$B:$I,2,0)</f>
        <v>7.00-12</v>
      </c>
      <c r="F2876" s="6" t="str">
        <f>+VLOOKUP($D2876,Sheet3!$B:$I,3,0)</f>
        <v>LUG</v>
      </c>
      <c r="G2876" s="6" t="str">
        <f>+VLOOKUP($D2876,Sheet3!$B:$I,4,0)</f>
        <v>NUMA</v>
      </c>
      <c r="H2876" s="6">
        <f>+VLOOKUP($D2876,Sheet3!$B:$I,5,0)</f>
        <v>5</v>
      </c>
      <c r="I2876" s="6" t="str">
        <f>+VLOOKUP($D2876,Sheet3!$B:$I,6,0)</f>
        <v>P13X</v>
      </c>
      <c r="J2876" s="6" t="str">
        <f>+VLOOKUP($D2876,Sheet3!$B:$I,7,0)</f>
        <v>NUMA</v>
      </c>
      <c r="K2876" s="6" t="str">
        <f>+VLOOKUP($D2876,Sheet3!$B:$I,8,0)</f>
        <v>PREMIUM</v>
      </c>
      <c r="L2876" s="6" t="str">
        <f t="shared" si="249"/>
        <v>7.00-12LUG NUMA 5 P13X NUMA PREMIUM</v>
      </c>
      <c r="M2876" s="12" t="s">
        <v>15</v>
      </c>
      <c r="N2876" s="12" t="str">
        <f t="shared" si="248"/>
        <v>l2203</v>
      </c>
    </row>
    <row r="2877" spans="1:14">
      <c r="A2877" s="12" t="s">
        <v>2890</v>
      </c>
      <c r="B2877" s="6" t="str">
        <f t="shared" si="246"/>
        <v>l220310148</v>
      </c>
      <c r="C2877" s="12">
        <v>248377</v>
      </c>
      <c r="D2877" s="12" t="str">
        <f t="shared" si="247"/>
        <v>p-048377</v>
      </c>
      <c r="E2877" s="6" t="str">
        <f>+VLOOKUP($D2877,Sheet3!$B:$I,2,0)</f>
        <v>7.00-12</v>
      </c>
      <c r="F2877" s="6" t="str">
        <f>+VLOOKUP($D2877,Sheet3!$B:$I,3,0)</f>
        <v>LUG</v>
      </c>
      <c r="G2877" s="6" t="str">
        <f>+VLOOKUP($D2877,Sheet3!$B:$I,4,0)</f>
        <v>NUMA</v>
      </c>
      <c r="H2877" s="6">
        <f>+VLOOKUP($D2877,Sheet3!$B:$I,5,0)</f>
        <v>5</v>
      </c>
      <c r="I2877" s="6" t="str">
        <f>+VLOOKUP($D2877,Sheet3!$B:$I,6,0)</f>
        <v>P13X</v>
      </c>
      <c r="J2877" s="6" t="str">
        <f>+VLOOKUP($D2877,Sheet3!$B:$I,7,0)</f>
        <v>NUMA</v>
      </c>
      <c r="K2877" s="6" t="str">
        <f>+VLOOKUP($D2877,Sheet3!$B:$I,8,0)</f>
        <v>PREMIUM</v>
      </c>
      <c r="L2877" s="6" t="str">
        <f t="shared" si="249"/>
        <v>7.00-12LUG NUMA 5 P13X NUMA PREMIUM</v>
      </c>
      <c r="M2877" s="12" t="s">
        <v>15</v>
      </c>
      <c r="N2877" s="12" t="str">
        <f t="shared" si="248"/>
        <v>l2203</v>
      </c>
    </row>
    <row r="2878" spans="1:14">
      <c r="A2878" s="12" t="s">
        <v>2891</v>
      </c>
      <c r="B2878" s="6" t="str">
        <f t="shared" si="246"/>
        <v>l220310038</v>
      </c>
      <c r="C2878" s="12">
        <v>248377</v>
      </c>
      <c r="D2878" s="12" t="str">
        <f t="shared" si="247"/>
        <v>p-048377</v>
      </c>
      <c r="E2878" s="6" t="str">
        <f>+VLOOKUP($D2878,Sheet3!$B:$I,2,0)</f>
        <v>7.00-12</v>
      </c>
      <c r="F2878" s="6" t="str">
        <f>+VLOOKUP($D2878,Sheet3!$B:$I,3,0)</f>
        <v>LUG</v>
      </c>
      <c r="G2878" s="6" t="str">
        <f>+VLOOKUP($D2878,Sheet3!$B:$I,4,0)</f>
        <v>NUMA</v>
      </c>
      <c r="H2878" s="6">
        <f>+VLOOKUP($D2878,Sheet3!$B:$I,5,0)</f>
        <v>5</v>
      </c>
      <c r="I2878" s="6" t="str">
        <f>+VLOOKUP($D2878,Sheet3!$B:$I,6,0)</f>
        <v>P13X</v>
      </c>
      <c r="J2878" s="6" t="str">
        <f>+VLOOKUP($D2878,Sheet3!$B:$I,7,0)</f>
        <v>NUMA</v>
      </c>
      <c r="K2878" s="6" t="str">
        <f>+VLOOKUP($D2878,Sheet3!$B:$I,8,0)</f>
        <v>PREMIUM</v>
      </c>
      <c r="L2878" s="6" t="str">
        <f t="shared" si="249"/>
        <v>7.00-12LUG NUMA 5 P13X NUMA PREMIUM</v>
      </c>
      <c r="M2878" s="12" t="s">
        <v>15</v>
      </c>
      <c r="N2878" s="12" t="str">
        <f t="shared" si="248"/>
        <v>l2203</v>
      </c>
    </row>
    <row r="2879" spans="1:14">
      <c r="A2879" s="12" t="s">
        <v>2892</v>
      </c>
      <c r="B2879" s="6" t="str">
        <f t="shared" si="246"/>
        <v>l220310051</v>
      </c>
      <c r="C2879" s="12">
        <v>248377</v>
      </c>
      <c r="D2879" s="12" t="str">
        <f t="shared" si="247"/>
        <v>p-048377</v>
      </c>
      <c r="E2879" s="6" t="str">
        <f>+VLOOKUP($D2879,Sheet3!$B:$I,2,0)</f>
        <v>7.00-12</v>
      </c>
      <c r="F2879" s="6" t="str">
        <f>+VLOOKUP($D2879,Sheet3!$B:$I,3,0)</f>
        <v>LUG</v>
      </c>
      <c r="G2879" s="6" t="str">
        <f>+VLOOKUP($D2879,Sheet3!$B:$I,4,0)</f>
        <v>NUMA</v>
      </c>
      <c r="H2879" s="6">
        <f>+VLOOKUP($D2879,Sheet3!$B:$I,5,0)</f>
        <v>5</v>
      </c>
      <c r="I2879" s="6" t="str">
        <f>+VLOOKUP($D2879,Sheet3!$B:$I,6,0)</f>
        <v>P13X</v>
      </c>
      <c r="J2879" s="6" t="str">
        <f>+VLOOKUP($D2879,Sheet3!$B:$I,7,0)</f>
        <v>NUMA</v>
      </c>
      <c r="K2879" s="6" t="str">
        <f>+VLOOKUP($D2879,Sheet3!$B:$I,8,0)</f>
        <v>PREMIUM</v>
      </c>
      <c r="L2879" s="6" t="str">
        <f t="shared" si="249"/>
        <v>7.00-12LUG NUMA 5 P13X NUMA PREMIUM</v>
      </c>
      <c r="M2879" s="12" t="s">
        <v>15</v>
      </c>
      <c r="N2879" s="12" t="str">
        <f t="shared" si="248"/>
        <v>l2203</v>
      </c>
    </row>
    <row r="2880" spans="1:14">
      <c r="A2880" s="12" t="s">
        <v>2893</v>
      </c>
      <c r="B2880" s="6" t="str">
        <f t="shared" si="246"/>
        <v>l220309685</v>
      </c>
      <c r="C2880" s="12">
        <v>248377</v>
      </c>
      <c r="D2880" s="12" t="str">
        <f t="shared" si="247"/>
        <v>p-048377</v>
      </c>
      <c r="E2880" s="6" t="str">
        <f>+VLOOKUP($D2880,Sheet3!$B:$I,2,0)</f>
        <v>7.00-12</v>
      </c>
      <c r="F2880" s="6" t="str">
        <f>+VLOOKUP($D2880,Sheet3!$B:$I,3,0)</f>
        <v>LUG</v>
      </c>
      <c r="G2880" s="6" t="str">
        <f>+VLOOKUP($D2880,Sheet3!$B:$I,4,0)</f>
        <v>NUMA</v>
      </c>
      <c r="H2880" s="6">
        <f>+VLOOKUP($D2880,Sheet3!$B:$I,5,0)</f>
        <v>5</v>
      </c>
      <c r="I2880" s="6" t="str">
        <f>+VLOOKUP($D2880,Sheet3!$B:$I,6,0)</f>
        <v>P13X</v>
      </c>
      <c r="J2880" s="6" t="str">
        <f>+VLOOKUP($D2880,Sheet3!$B:$I,7,0)</f>
        <v>NUMA</v>
      </c>
      <c r="K2880" s="6" t="str">
        <f>+VLOOKUP($D2880,Sheet3!$B:$I,8,0)</f>
        <v>PREMIUM</v>
      </c>
      <c r="L2880" s="6" t="str">
        <f t="shared" si="249"/>
        <v>7.00-12LUG NUMA 5 P13X NUMA PREMIUM</v>
      </c>
      <c r="M2880" s="12" t="s">
        <v>15</v>
      </c>
      <c r="N2880" s="12" t="str">
        <f t="shared" si="248"/>
        <v>l2203</v>
      </c>
    </row>
    <row r="2881" spans="1:14">
      <c r="A2881" s="12" t="s">
        <v>2894</v>
      </c>
      <c r="B2881" s="6" t="str">
        <f t="shared" si="246"/>
        <v>l220309797</v>
      </c>
      <c r="C2881" s="12">
        <v>248377</v>
      </c>
      <c r="D2881" s="12" t="str">
        <f t="shared" si="247"/>
        <v>p-048377</v>
      </c>
      <c r="E2881" s="6" t="str">
        <f>+VLOOKUP($D2881,Sheet3!$B:$I,2,0)</f>
        <v>7.00-12</v>
      </c>
      <c r="F2881" s="6" t="str">
        <f>+VLOOKUP($D2881,Sheet3!$B:$I,3,0)</f>
        <v>LUG</v>
      </c>
      <c r="G2881" s="6" t="str">
        <f>+VLOOKUP($D2881,Sheet3!$B:$I,4,0)</f>
        <v>NUMA</v>
      </c>
      <c r="H2881" s="6">
        <f>+VLOOKUP($D2881,Sheet3!$B:$I,5,0)</f>
        <v>5</v>
      </c>
      <c r="I2881" s="6" t="str">
        <f>+VLOOKUP($D2881,Sheet3!$B:$I,6,0)</f>
        <v>P13X</v>
      </c>
      <c r="J2881" s="6" t="str">
        <f>+VLOOKUP($D2881,Sheet3!$B:$I,7,0)</f>
        <v>NUMA</v>
      </c>
      <c r="K2881" s="6" t="str">
        <f>+VLOOKUP($D2881,Sheet3!$B:$I,8,0)</f>
        <v>PREMIUM</v>
      </c>
      <c r="L2881" s="6" t="str">
        <f t="shared" si="249"/>
        <v>7.00-12LUG NUMA 5 P13X NUMA PREMIUM</v>
      </c>
      <c r="M2881" s="12" t="s">
        <v>15</v>
      </c>
      <c r="N2881" s="12" t="str">
        <f t="shared" si="248"/>
        <v>l2203</v>
      </c>
    </row>
    <row r="2882" spans="1:14">
      <c r="A2882" s="12" t="s">
        <v>2895</v>
      </c>
      <c r="B2882" s="6" t="str">
        <f t="shared" si="246"/>
        <v>l220309934</v>
      </c>
      <c r="C2882" s="12">
        <v>248377</v>
      </c>
      <c r="D2882" s="12" t="str">
        <f t="shared" si="247"/>
        <v>p-048377</v>
      </c>
      <c r="E2882" s="6" t="str">
        <f>+VLOOKUP($D2882,Sheet3!$B:$I,2,0)</f>
        <v>7.00-12</v>
      </c>
      <c r="F2882" s="6" t="str">
        <f>+VLOOKUP($D2882,Sheet3!$B:$I,3,0)</f>
        <v>LUG</v>
      </c>
      <c r="G2882" s="6" t="str">
        <f>+VLOOKUP($D2882,Sheet3!$B:$I,4,0)</f>
        <v>NUMA</v>
      </c>
      <c r="H2882" s="6">
        <f>+VLOOKUP($D2882,Sheet3!$B:$I,5,0)</f>
        <v>5</v>
      </c>
      <c r="I2882" s="6" t="str">
        <f>+VLOOKUP($D2882,Sheet3!$B:$I,6,0)</f>
        <v>P13X</v>
      </c>
      <c r="J2882" s="6" t="str">
        <f>+VLOOKUP($D2882,Sheet3!$B:$I,7,0)</f>
        <v>NUMA</v>
      </c>
      <c r="K2882" s="6" t="str">
        <f>+VLOOKUP($D2882,Sheet3!$B:$I,8,0)</f>
        <v>PREMIUM</v>
      </c>
      <c r="L2882" s="6" t="str">
        <f t="shared" si="249"/>
        <v>7.00-12LUG NUMA 5 P13X NUMA PREMIUM</v>
      </c>
      <c r="M2882" s="12" t="s">
        <v>15</v>
      </c>
      <c r="N2882" s="12" t="str">
        <f t="shared" si="248"/>
        <v>l2203</v>
      </c>
    </row>
    <row r="2883" spans="1:14">
      <c r="A2883" s="12" t="s">
        <v>2896</v>
      </c>
      <c r="B2883" s="6" t="str">
        <f t="shared" si="246"/>
        <v>l220310117</v>
      </c>
      <c r="C2883" s="12">
        <v>248377</v>
      </c>
      <c r="D2883" s="12" t="str">
        <f t="shared" si="247"/>
        <v>p-048377</v>
      </c>
      <c r="E2883" s="6" t="str">
        <f>+VLOOKUP($D2883,Sheet3!$B:$I,2,0)</f>
        <v>7.00-12</v>
      </c>
      <c r="F2883" s="6" t="str">
        <f>+VLOOKUP($D2883,Sheet3!$B:$I,3,0)</f>
        <v>LUG</v>
      </c>
      <c r="G2883" s="6" t="str">
        <f>+VLOOKUP($D2883,Sheet3!$B:$I,4,0)</f>
        <v>NUMA</v>
      </c>
      <c r="H2883" s="6">
        <f>+VLOOKUP($D2883,Sheet3!$B:$I,5,0)</f>
        <v>5</v>
      </c>
      <c r="I2883" s="6" t="str">
        <f>+VLOOKUP($D2883,Sheet3!$B:$I,6,0)</f>
        <v>P13X</v>
      </c>
      <c r="J2883" s="6" t="str">
        <f>+VLOOKUP($D2883,Sheet3!$B:$I,7,0)</f>
        <v>NUMA</v>
      </c>
      <c r="K2883" s="6" t="str">
        <f>+VLOOKUP($D2883,Sheet3!$B:$I,8,0)</f>
        <v>PREMIUM</v>
      </c>
      <c r="L2883" s="6" t="str">
        <f t="shared" si="249"/>
        <v>7.00-12LUG NUMA 5 P13X NUMA PREMIUM</v>
      </c>
      <c r="M2883" s="12" t="s">
        <v>15</v>
      </c>
      <c r="N2883" s="12" t="str">
        <f t="shared" si="248"/>
        <v>l2203</v>
      </c>
    </row>
    <row r="2884" spans="1:14">
      <c r="A2884" s="12" t="s">
        <v>2897</v>
      </c>
      <c r="B2884" s="6" t="str">
        <f t="shared" si="246"/>
        <v>l220309904</v>
      </c>
      <c r="C2884" s="12">
        <v>248377</v>
      </c>
      <c r="D2884" s="12" t="str">
        <f t="shared" si="247"/>
        <v>p-048377</v>
      </c>
      <c r="E2884" s="6" t="str">
        <f>+VLOOKUP($D2884,Sheet3!$B:$I,2,0)</f>
        <v>7.00-12</v>
      </c>
      <c r="F2884" s="6" t="str">
        <f>+VLOOKUP($D2884,Sheet3!$B:$I,3,0)</f>
        <v>LUG</v>
      </c>
      <c r="G2884" s="6" t="str">
        <f>+VLOOKUP($D2884,Sheet3!$B:$I,4,0)</f>
        <v>NUMA</v>
      </c>
      <c r="H2884" s="6">
        <f>+VLOOKUP($D2884,Sheet3!$B:$I,5,0)</f>
        <v>5</v>
      </c>
      <c r="I2884" s="6" t="str">
        <f>+VLOOKUP($D2884,Sheet3!$B:$I,6,0)</f>
        <v>P13X</v>
      </c>
      <c r="J2884" s="6" t="str">
        <f>+VLOOKUP($D2884,Sheet3!$B:$I,7,0)</f>
        <v>NUMA</v>
      </c>
      <c r="K2884" s="6" t="str">
        <f>+VLOOKUP($D2884,Sheet3!$B:$I,8,0)</f>
        <v>PREMIUM</v>
      </c>
      <c r="L2884" s="6" t="str">
        <f t="shared" si="249"/>
        <v>7.00-12LUG NUMA 5 P13X NUMA PREMIUM</v>
      </c>
      <c r="M2884" s="12" t="s">
        <v>15</v>
      </c>
      <c r="N2884" s="12" t="str">
        <f t="shared" si="248"/>
        <v>l2203</v>
      </c>
    </row>
    <row r="2885" spans="1:14">
      <c r="A2885" s="12" t="s">
        <v>2898</v>
      </c>
      <c r="B2885" s="6" t="str">
        <f t="shared" si="246"/>
        <v>l220307978</v>
      </c>
      <c r="C2885" s="12">
        <v>249701</v>
      </c>
      <c r="D2885" s="12" t="str">
        <f t="shared" si="247"/>
        <v>p-049701</v>
      </c>
      <c r="E2885" s="6" t="str">
        <f>+VLOOKUP($D2885,Sheet3!$B:$I,2,0)</f>
        <v>6.00-9</v>
      </c>
      <c r="F2885" s="6" t="str">
        <f>+VLOOKUP($D2885,Sheet3!$B:$I,3,0)</f>
        <v>LUG</v>
      </c>
      <c r="G2885" s="6" t="str">
        <f>+VLOOKUP($D2885,Sheet3!$B:$I,4,0)</f>
        <v>NUMA</v>
      </c>
      <c r="H2885" s="6">
        <f>+VLOOKUP($D2885,Sheet3!$B:$I,5,0)</f>
        <v>4</v>
      </c>
      <c r="I2885" s="6" t="str">
        <f>+VLOOKUP($D2885,Sheet3!$B:$I,6,0)</f>
        <v>P13X</v>
      </c>
      <c r="J2885" s="6" t="str">
        <f>+VLOOKUP($D2885,Sheet3!$B:$I,7,0)</f>
        <v>NUMA</v>
      </c>
      <c r="K2885" s="6" t="str">
        <f>+VLOOKUP($D2885,Sheet3!$B:$I,8,0)</f>
        <v>PREMIUM</v>
      </c>
      <c r="L2885" s="6" t="str">
        <f t="shared" si="249"/>
        <v>6.00-9LUG NUMA 4 P13X NUMA PREMIUM</v>
      </c>
      <c r="M2885" s="12" t="s">
        <v>15</v>
      </c>
      <c r="N2885" s="12" t="str">
        <f t="shared" si="248"/>
        <v>l2203</v>
      </c>
    </row>
    <row r="2886" spans="1:14">
      <c r="A2886" s="12" t="s">
        <v>2899</v>
      </c>
      <c r="B2886" s="6" t="str">
        <f t="shared" si="246"/>
        <v>l220308251</v>
      </c>
      <c r="C2886" s="12">
        <v>249701</v>
      </c>
      <c r="D2886" s="12" t="str">
        <f t="shared" si="247"/>
        <v>p-049701</v>
      </c>
      <c r="E2886" s="6" t="str">
        <f>+VLOOKUP($D2886,Sheet3!$B:$I,2,0)</f>
        <v>6.00-9</v>
      </c>
      <c r="F2886" s="6" t="str">
        <f>+VLOOKUP($D2886,Sheet3!$B:$I,3,0)</f>
        <v>LUG</v>
      </c>
      <c r="G2886" s="6" t="str">
        <f>+VLOOKUP($D2886,Sheet3!$B:$I,4,0)</f>
        <v>NUMA</v>
      </c>
      <c r="H2886" s="6">
        <f>+VLOOKUP($D2886,Sheet3!$B:$I,5,0)</f>
        <v>4</v>
      </c>
      <c r="I2886" s="6" t="str">
        <f>+VLOOKUP($D2886,Sheet3!$B:$I,6,0)</f>
        <v>P13X</v>
      </c>
      <c r="J2886" s="6" t="str">
        <f>+VLOOKUP($D2886,Sheet3!$B:$I,7,0)</f>
        <v>NUMA</v>
      </c>
      <c r="K2886" s="6" t="str">
        <f>+VLOOKUP($D2886,Sheet3!$B:$I,8,0)</f>
        <v>PREMIUM</v>
      </c>
      <c r="L2886" s="6" t="str">
        <f t="shared" si="249"/>
        <v>6.00-9LUG NUMA 4 P13X NUMA PREMIUM</v>
      </c>
      <c r="M2886" s="12" t="s">
        <v>15</v>
      </c>
      <c r="N2886" s="12" t="str">
        <f t="shared" si="248"/>
        <v>l2203</v>
      </c>
    </row>
    <row r="2887" spans="1:14">
      <c r="A2887" s="12" t="s">
        <v>2900</v>
      </c>
      <c r="B2887" s="6" t="str">
        <f t="shared" si="246"/>
        <v>l220309789</v>
      </c>
      <c r="C2887" s="12">
        <v>250633</v>
      </c>
      <c r="D2887" s="12" t="str">
        <f t="shared" si="247"/>
        <v>p-050633</v>
      </c>
      <c r="E2887" s="6" t="str">
        <f>+VLOOKUP($D2887,Sheet3!$B:$I,2,0)</f>
        <v>6.50-10</v>
      </c>
      <c r="F2887" s="6" t="str">
        <f>+VLOOKUP($D2887,Sheet3!$B:$I,3,0)</f>
        <v>LUG</v>
      </c>
      <c r="G2887" s="6" t="str">
        <f>+VLOOKUP($D2887,Sheet3!$B:$I,4,0)</f>
        <v>NUMA</v>
      </c>
      <c r="H2887" s="6">
        <f>+VLOOKUP($D2887,Sheet3!$B:$I,5,0)</f>
        <v>5</v>
      </c>
      <c r="I2887" s="6" t="str">
        <f>+VLOOKUP($D2887,Sheet3!$B:$I,6,0)</f>
        <v>P13X</v>
      </c>
      <c r="J2887" s="6" t="str">
        <f>+VLOOKUP($D2887,Sheet3!$B:$I,7,0)</f>
        <v>NUMA</v>
      </c>
      <c r="K2887" s="6" t="str">
        <f>+VLOOKUP($D2887,Sheet3!$B:$I,8,0)</f>
        <v>PREMIUM</v>
      </c>
      <c r="L2887" s="6" t="str">
        <f t="shared" si="249"/>
        <v>6.50-10LUG NUMA 5 P13X NUMA PREMIUM</v>
      </c>
      <c r="M2887" s="12" t="s">
        <v>15</v>
      </c>
      <c r="N2887" s="12" t="str">
        <f t="shared" si="248"/>
        <v>l2203</v>
      </c>
    </row>
    <row r="2888" spans="1:14">
      <c r="A2888" s="12" t="s">
        <v>2901</v>
      </c>
      <c r="B2888" s="6" t="str">
        <f t="shared" si="246"/>
        <v>l220310050</v>
      </c>
      <c r="C2888" s="12">
        <v>250633</v>
      </c>
      <c r="D2888" s="12" t="str">
        <f t="shared" si="247"/>
        <v>p-050633</v>
      </c>
      <c r="E2888" s="6" t="str">
        <f>+VLOOKUP($D2888,Sheet3!$B:$I,2,0)</f>
        <v>6.50-10</v>
      </c>
      <c r="F2888" s="6" t="str">
        <f>+VLOOKUP($D2888,Sheet3!$B:$I,3,0)</f>
        <v>LUG</v>
      </c>
      <c r="G2888" s="6" t="str">
        <f>+VLOOKUP($D2888,Sheet3!$B:$I,4,0)</f>
        <v>NUMA</v>
      </c>
      <c r="H2888" s="6">
        <f>+VLOOKUP($D2888,Sheet3!$B:$I,5,0)</f>
        <v>5</v>
      </c>
      <c r="I2888" s="6" t="str">
        <f>+VLOOKUP($D2888,Sheet3!$B:$I,6,0)</f>
        <v>P13X</v>
      </c>
      <c r="J2888" s="6" t="str">
        <f>+VLOOKUP($D2888,Sheet3!$B:$I,7,0)</f>
        <v>NUMA</v>
      </c>
      <c r="K2888" s="6" t="str">
        <f>+VLOOKUP($D2888,Sheet3!$B:$I,8,0)</f>
        <v>PREMIUM</v>
      </c>
      <c r="L2888" s="6" t="str">
        <f t="shared" si="249"/>
        <v>6.50-10LUG NUMA 5 P13X NUMA PREMIUM</v>
      </c>
      <c r="M2888" s="12" t="s">
        <v>15</v>
      </c>
      <c r="N2888" s="12" t="str">
        <f t="shared" si="248"/>
        <v>l2203</v>
      </c>
    </row>
    <row r="2889" spans="1:14">
      <c r="A2889" s="12" t="s">
        <v>2902</v>
      </c>
      <c r="B2889" s="6" t="str">
        <f t="shared" si="246"/>
        <v>l220309952</v>
      </c>
      <c r="C2889" s="12">
        <v>250633</v>
      </c>
      <c r="D2889" s="12" t="str">
        <f t="shared" si="247"/>
        <v>p-050633</v>
      </c>
      <c r="E2889" s="6" t="str">
        <f>+VLOOKUP($D2889,Sheet3!$B:$I,2,0)</f>
        <v>6.50-10</v>
      </c>
      <c r="F2889" s="6" t="str">
        <f>+VLOOKUP($D2889,Sheet3!$B:$I,3,0)</f>
        <v>LUG</v>
      </c>
      <c r="G2889" s="6" t="str">
        <f>+VLOOKUP($D2889,Sheet3!$B:$I,4,0)</f>
        <v>NUMA</v>
      </c>
      <c r="H2889" s="6">
        <f>+VLOOKUP($D2889,Sheet3!$B:$I,5,0)</f>
        <v>5</v>
      </c>
      <c r="I2889" s="6" t="str">
        <f>+VLOOKUP($D2889,Sheet3!$B:$I,6,0)</f>
        <v>P13X</v>
      </c>
      <c r="J2889" s="6" t="str">
        <f>+VLOOKUP($D2889,Sheet3!$B:$I,7,0)</f>
        <v>NUMA</v>
      </c>
      <c r="K2889" s="6" t="str">
        <f>+VLOOKUP($D2889,Sheet3!$B:$I,8,0)</f>
        <v>PREMIUM</v>
      </c>
      <c r="L2889" s="6" t="str">
        <f t="shared" si="249"/>
        <v>6.50-10LUG NUMA 5 P13X NUMA PREMIUM</v>
      </c>
      <c r="M2889" s="12" t="s">
        <v>15</v>
      </c>
      <c r="N2889" s="12" t="str">
        <f t="shared" si="248"/>
        <v>l2203</v>
      </c>
    </row>
    <row r="2890" spans="1:14">
      <c r="A2890" s="12" t="s">
        <v>2903</v>
      </c>
      <c r="B2890" s="6" t="str">
        <f t="shared" si="246"/>
        <v>l220309796</v>
      </c>
      <c r="C2890" s="12">
        <v>250633</v>
      </c>
      <c r="D2890" s="12" t="str">
        <f t="shared" si="247"/>
        <v>p-050633</v>
      </c>
      <c r="E2890" s="6" t="str">
        <f>+VLOOKUP($D2890,Sheet3!$B:$I,2,0)</f>
        <v>6.50-10</v>
      </c>
      <c r="F2890" s="6" t="str">
        <f>+VLOOKUP($D2890,Sheet3!$B:$I,3,0)</f>
        <v>LUG</v>
      </c>
      <c r="G2890" s="6" t="str">
        <f>+VLOOKUP($D2890,Sheet3!$B:$I,4,0)</f>
        <v>NUMA</v>
      </c>
      <c r="H2890" s="6">
        <f>+VLOOKUP($D2890,Sheet3!$B:$I,5,0)</f>
        <v>5</v>
      </c>
      <c r="I2890" s="6" t="str">
        <f>+VLOOKUP($D2890,Sheet3!$B:$I,6,0)</f>
        <v>P13X</v>
      </c>
      <c r="J2890" s="6" t="str">
        <f>+VLOOKUP($D2890,Sheet3!$B:$I,7,0)</f>
        <v>NUMA</v>
      </c>
      <c r="K2890" s="6" t="str">
        <f>+VLOOKUP($D2890,Sheet3!$B:$I,8,0)</f>
        <v>PREMIUM</v>
      </c>
      <c r="L2890" s="6" t="str">
        <f t="shared" si="249"/>
        <v>6.50-10LUG NUMA 5 P13X NUMA PREMIUM</v>
      </c>
      <c r="M2890" s="12" t="s">
        <v>15</v>
      </c>
      <c r="N2890" s="12" t="str">
        <f t="shared" si="248"/>
        <v>l2203</v>
      </c>
    </row>
    <row r="2891" spans="1:14">
      <c r="A2891" s="12" t="s">
        <v>2904</v>
      </c>
      <c r="B2891" s="6" t="str">
        <f t="shared" si="246"/>
        <v>l220308490</v>
      </c>
      <c r="C2891" s="12">
        <v>249701</v>
      </c>
      <c r="D2891" s="12" t="str">
        <f t="shared" si="247"/>
        <v>p-049701</v>
      </c>
      <c r="E2891" s="6" t="str">
        <f>+VLOOKUP($D2891,Sheet3!$B:$I,2,0)</f>
        <v>6.00-9</v>
      </c>
      <c r="F2891" s="6" t="str">
        <f>+VLOOKUP($D2891,Sheet3!$B:$I,3,0)</f>
        <v>LUG</v>
      </c>
      <c r="G2891" s="6" t="str">
        <f>+VLOOKUP($D2891,Sheet3!$B:$I,4,0)</f>
        <v>NUMA</v>
      </c>
      <c r="H2891" s="6">
        <f>+VLOOKUP($D2891,Sheet3!$B:$I,5,0)</f>
        <v>4</v>
      </c>
      <c r="I2891" s="6" t="str">
        <f>+VLOOKUP($D2891,Sheet3!$B:$I,6,0)</f>
        <v>P13X</v>
      </c>
      <c r="J2891" s="6" t="str">
        <f>+VLOOKUP($D2891,Sheet3!$B:$I,7,0)</f>
        <v>NUMA</v>
      </c>
      <c r="K2891" s="6" t="str">
        <f>+VLOOKUP($D2891,Sheet3!$B:$I,8,0)</f>
        <v>PREMIUM</v>
      </c>
      <c r="L2891" s="6" t="str">
        <f t="shared" si="249"/>
        <v>6.00-9LUG NUMA 4 P13X NUMA PREMIUM</v>
      </c>
      <c r="M2891" s="12" t="s">
        <v>15</v>
      </c>
      <c r="N2891" s="12" t="str">
        <f t="shared" si="248"/>
        <v>l2203</v>
      </c>
    </row>
    <row r="2892" spans="1:14">
      <c r="A2892" s="12" t="s">
        <v>2905</v>
      </c>
      <c r="B2892" s="6" t="str">
        <f t="shared" si="246"/>
        <v>l220309855</v>
      </c>
      <c r="C2892" s="12">
        <v>249701</v>
      </c>
      <c r="D2892" s="12" t="str">
        <f t="shared" si="247"/>
        <v>p-049701</v>
      </c>
      <c r="E2892" s="6" t="str">
        <f>+VLOOKUP($D2892,Sheet3!$B:$I,2,0)</f>
        <v>6.00-9</v>
      </c>
      <c r="F2892" s="6" t="str">
        <f>+VLOOKUP($D2892,Sheet3!$B:$I,3,0)</f>
        <v>LUG</v>
      </c>
      <c r="G2892" s="6" t="str">
        <f>+VLOOKUP($D2892,Sheet3!$B:$I,4,0)</f>
        <v>NUMA</v>
      </c>
      <c r="H2892" s="6">
        <f>+VLOOKUP($D2892,Sheet3!$B:$I,5,0)</f>
        <v>4</v>
      </c>
      <c r="I2892" s="6" t="str">
        <f>+VLOOKUP($D2892,Sheet3!$B:$I,6,0)</f>
        <v>P13X</v>
      </c>
      <c r="J2892" s="6" t="str">
        <f>+VLOOKUP($D2892,Sheet3!$B:$I,7,0)</f>
        <v>NUMA</v>
      </c>
      <c r="K2892" s="6" t="str">
        <f>+VLOOKUP($D2892,Sheet3!$B:$I,8,0)</f>
        <v>PREMIUM</v>
      </c>
      <c r="L2892" s="6" t="str">
        <f t="shared" si="249"/>
        <v>6.00-9LUG NUMA 4 P13X NUMA PREMIUM</v>
      </c>
      <c r="M2892" s="12" t="s">
        <v>15</v>
      </c>
      <c r="N2892" s="12" t="str">
        <f t="shared" si="248"/>
        <v>l2203</v>
      </c>
    </row>
    <row r="2893" spans="1:14">
      <c r="A2893" s="12" t="s">
        <v>2906</v>
      </c>
      <c r="B2893" s="6" t="str">
        <f t="shared" si="246"/>
        <v>l220309633</v>
      </c>
      <c r="C2893" s="12">
        <v>250633</v>
      </c>
      <c r="D2893" s="12" t="str">
        <f t="shared" si="247"/>
        <v>p-050633</v>
      </c>
      <c r="E2893" s="6" t="str">
        <f>+VLOOKUP($D2893,Sheet3!$B:$I,2,0)</f>
        <v>6.50-10</v>
      </c>
      <c r="F2893" s="6" t="str">
        <f>+VLOOKUP($D2893,Sheet3!$B:$I,3,0)</f>
        <v>LUG</v>
      </c>
      <c r="G2893" s="6" t="str">
        <f>+VLOOKUP($D2893,Sheet3!$B:$I,4,0)</f>
        <v>NUMA</v>
      </c>
      <c r="H2893" s="6">
        <f>+VLOOKUP($D2893,Sheet3!$B:$I,5,0)</f>
        <v>5</v>
      </c>
      <c r="I2893" s="6" t="str">
        <f>+VLOOKUP($D2893,Sheet3!$B:$I,6,0)</f>
        <v>P13X</v>
      </c>
      <c r="J2893" s="6" t="str">
        <f>+VLOOKUP($D2893,Sheet3!$B:$I,7,0)</f>
        <v>NUMA</v>
      </c>
      <c r="K2893" s="6" t="str">
        <f>+VLOOKUP($D2893,Sheet3!$B:$I,8,0)</f>
        <v>PREMIUM</v>
      </c>
      <c r="L2893" s="6" t="str">
        <f t="shared" si="249"/>
        <v>6.50-10LUG NUMA 5 P13X NUMA PREMIUM</v>
      </c>
      <c r="M2893" s="12" t="s">
        <v>15</v>
      </c>
      <c r="N2893" s="12" t="str">
        <f t="shared" si="248"/>
        <v>l2203</v>
      </c>
    </row>
    <row r="2894" spans="1:14">
      <c r="A2894" s="12" t="s">
        <v>2907</v>
      </c>
      <c r="B2894" s="6" t="str">
        <f t="shared" si="246"/>
        <v>l220309540</v>
      </c>
      <c r="C2894" s="12">
        <v>250633</v>
      </c>
      <c r="D2894" s="12" t="str">
        <f t="shared" si="247"/>
        <v>p-050633</v>
      </c>
      <c r="E2894" s="6" t="str">
        <f>+VLOOKUP($D2894,Sheet3!$B:$I,2,0)</f>
        <v>6.50-10</v>
      </c>
      <c r="F2894" s="6" t="str">
        <f>+VLOOKUP($D2894,Sheet3!$B:$I,3,0)</f>
        <v>LUG</v>
      </c>
      <c r="G2894" s="6" t="str">
        <f>+VLOOKUP($D2894,Sheet3!$B:$I,4,0)</f>
        <v>NUMA</v>
      </c>
      <c r="H2894" s="6">
        <f>+VLOOKUP($D2894,Sheet3!$B:$I,5,0)</f>
        <v>5</v>
      </c>
      <c r="I2894" s="6" t="str">
        <f>+VLOOKUP($D2894,Sheet3!$B:$I,6,0)</f>
        <v>P13X</v>
      </c>
      <c r="J2894" s="6" t="str">
        <f>+VLOOKUP($D2894,Sheet3!$B:$I,7,0)</f>
        <v>NUMA</v>
      </c>
      <c r="K2894" s="6" t="str">
        <f>+VLOOKUP($D2894,Sheet3!$B:$I,8,0)</f>
        <v>PREMIUM</v>
      </c>
      <c r="L2894" s="6" t="str">
        <f t="shared" si="249"/>
        <v>6.50-10LUG NUMA 5 P13X NUMA PREMIUM</v>
      </c>
      <c r="M2894" s="12" t="s">
        <v>15</v>
      </c>
      <c r="N2894" s="12" t="str">
        <f t="shared" si="248"/>
        <v>l2203</v>
      </c>
    </row>
    <row r="2895" spans="1:14">
      <c r="A2895" s="12" t="s">
        <v>2908</v>
      </c>
      <c r="B2895" s="6" t="str">
        <f t="shared" si="246"/>
        <v>l220301927</v>
      </c>
      <c r="C2895" s="12">
        <v>190238</v>
      </c>
      <c r="D2895" s="12" t="str">
        <f t="shared" si="247"/>
        <v>p-190238</v>
      </c>
      <c r="E2895" s="6" t="str">
        <f>+VLOOKUP($D2895,Sheet3!$B:$I,2,0)</f>
        <v>22X12X16</v>
      </c>
      <c r="F2895" s="6" t="str">
        <f>+VLOOKUP($D2895,Sheet3!$B:$I,3,0)</f>
        <v>SAT</v>
      </c>
      <c r="G2895" s="6" t="str">
        <f>+VLOOKUP($D2895,Sheet3!$B:$I,4,0)</f>
        <v>NUMA</v>
      </c>
      <c r="H2895" s="6">
        <f>+VLOOKUP($D2895,Sheet3!$B:$I,5,0)</f>
        <v>0</v>
      </c>
      <c r="I2895" s="6" t="str">
        <f>+VLOOKUP($D2895,Sheet3!$B:$I,6,0)</f>
        <v>D1.</v>
      </c>
      <c r="J2895" s="6" t="str">
        <f>+VLOOKUP($D2895,Sheet3!$B:$I,7,0)</f>
        <v>TALON</v>
      </c>
      <c r="K2895" s="6" t="str">
        <f>+VLOOKUP($D2895,Sheet3!$B:$I,8,0)</f>
        <v>D</v>
      </c>
      <c r="L2895" s="6" t="str">
        <f t="shared" si="249"/>
        <v>22X12X16SAT NUMA 0 D1. TALON D</v>
      </c>
      <c r="M2895" s="12" t="s">
        <v>15</v>
      </c>
      <c r="N2895" s="12" t="str">
        <f t="shared" si="248"/>
        <v>l2203</v>
      </c>
    </row>
    <row r="2896" spans="1:14">
      <c r="A2896" s="12" t="s">
        <v>2909</v>
      </c>
      <c r="B2896" s="6" t="str">
        <f t="shared" si="246"/>
        <v>l220105959</v>
      </c>
      <c r="C2896" s="12">
        <v>189722</v>
      </c>
      <c r="D2896" s="12" t="str">
        <f t="shared" si="247"/>
        <v>p-189722</v>
      </c>
      <c r="E2896" s="6" t="str">
        <f>+VLOOKUP($D2896,Sheet3!$B:$I,2,0)</f>
        <v>140/55-9</v>
      </c>
      <c r="F2896" s="6" t="str">
        <f>+VLOOKUP($D2896,Sheet3!$B:$I,3,0)</f>
        <v>LUG</v>
      </c>
      <c r="G2896" s="6" t="str">
        <f>+VLOOKUP($D2896,Sheet3!$B:$I,4,0)</f>
        <v>NUMAPRIME</v>
      </c>
      <c r="H2896" s="6">
        <f>+VLOOKUP($D2896,Sheet3!$B:$I,5,0)</f>
        <v>4</v>
      </c>
      <c r="I2896" s="6" t="str">
        <f>+VLOOKUP($D2896,Sheet3!$B:$I,6,0)</f>
        <v>M4N34</v>
      </c>
      <c r="J2896" s="6" t="str">
        <f>+VLOOKUP($D2896,Sheet3!$B:$I,7,0)</f>
        <v>NUMAPRIME</v>
      </c>
      <c r="K2896" s="6" t="str">
        <f>+VLOOKUP($D2896,Sheet3!$B:$I,8,0)</f>
        <v>XTRA</v>
      </c>
      <c r="L2896" s="6" t="str">
        <f t="shared" si="249"/>
        <v>140/55-9LUG NUMAPRIME 4 M4N34 NUMAPRIME XTRA</v>
      </c>
      <c r="M2896" s="12" t="s">
        <v>15</v>
      </c>
      <c r="N2896" s="12" t="str">
        <f t="shared" si="248"/>
        <v>l2201</v>
      </c>
    </row>
    <row r="2897" spans="1:14">
      <c r="A2897" s="12" t="s">
        <v>2910</v>
      </c>
      <c r="B2897" s="6" t="str">
        <f t="shared" si="246"/>
        <v>l211101324</v>
      </c>
      <c r="C2897" s="12">
        <v>290000</v>
      </c>
      <c r="D2897" s="12" t="str">
        <f t="shared" si="247"/>
        <v>p-090000</v>
      </c>
      <c r="E2897" s="6" t="str">
        <f>+VLOOKUP($D2897,Sheet3!$B:$I,2,0)</f>
        <v>161/4X6X111/4</v>
      </c>
      <c r="F2897" s="6" t="str">
        <f>+VLOOKUP($D2897,Sheet3!$B:$I,3,0)</f>
        <v>SM</v>
      </c>
      <c r="G2897" s="6" t="str">
        <f>+VLOOKUP($D2897,Sheet3!$B:$I,4,0)</f>
        <v>NUMA</v>
      </c>
      <c r="H2897" s="6">
        <f>+VLOOKUP($D2897,Sheet3!$B:$I,5,0)</f>
        <v>0</v>
      </c>
      <c r="I2897" s="6" t="str">
        <f>+VLOOKUP($D2897,Sheet3!$B:$I,6,0)</f>
        <v>P5N</v>
      </c>
      <c r="J2897" s="6" t="str">
        <f>+VLOOKUP($D2897,Sheet3!$B:$I,7,0)</f>
        <v>NUMA</v>
      </c>
      <c r="K2897" s="6" t="str">
        <f>+VLOOKUP($D2897,Sheet3!$B:$I,8,0)</f>
        <v>P</v>
      </c>
      <c r="L2897" s="6" t="str">
        <f t="shared" si="249"/>
        <v>161/4X6X111/4SM NUMA 0 P5N NUMA P</v>
      </c>
      <c r="M2897" s="12" t="s">
        <v>15</v>
      </c>
      <c r="N2897" s="12" t="str">
        <f t="shared" si="248"/>
        <v>l2111</v>
      </c>
    </row>
    <row r="2898" spans="1:14">
      <c r="A2898" s="12" t="s">
        <v>2911</v>
      </c>
      <c r="B2898" s="6" t="str">
        <f t="shared" si="246"/>
        <v>l220105168</v>
      </c>
      <c r="C2898" s="12">
        <v>190588</v>
      </c>
      <c r="D2898" s="12" t="str">
        <f t="shared" si="247"/>
        <v>p-190588</v>
      </c>
      <c r="E2898" s="6" t="str">
        <f>+VLOOKUP($D2898,Sheet3!$B:$I,2,0)</f>
        <v>18X7-8</v>
      </c>
      <c r="F2898" s="6" t="str">
        <f>+VLOOKUP($D2898,Sheet3!$B:$I,3,0)</f>
        <v>LUG</v>
      </c>
      <c r="G2898" s="6" t="str">
        <f>+VLOOKUP($D2898,Sheet3!$B:$I,4,0)</f>
        <v>NUMAPRIME</v>
      </c>
      <c r="H2898" s="6">
        <f>+VLOOKUP($D2898,Sheet3!$B:$I,5,0)</f>
        <v>4.33</v>
      </c>
      <c r="I2898" s="6" t="str">
        <f>+VLOOKUP($D2898,Sheet3!$B:$I,6,0)</f>
        <v>P7N34</v>
      </c>
      <c r="J2898" s="6" t="str">
        <f>+VLOOKUP($D2898,Sheet3!$B:$I,7,0)</f>
        <v>NUMAPRIME</v>
      </c>
      <c r="K2898" s="6" t="str">
        <f>+VLOOKUP($D2898,Sheet3!$B:$I,8,0)</f>
        <v>ULTRA</v>
      </c>
      <c r="L2898" s="6" t="str">
        <f t="shared" si="249"/>
        <v>18X7-8LUG NUMAPRIME 4.33 P7N34 NUMAPRIME ULTRA</v>
      </c>
      <c r="M2898" s="12" t="s">
        <v>15</v>
      </c>
      <c r="N2898" s="12" t="str">
        <f t="shared" si="248"/>
        <v>l2201</v>
      </c>
    </row>
    <row r="2899" spans="1:14">
      <c r="A2899" s="12" t="s">
        <v>2912</v>
      </c>
      <c r="B2899" s="6" t="str">
        <f t="shared" si="246"/>
        <v>l220103259</v>
      </c>
      <c r="C2899" s="12">
        <v>190588</v>
      </c>
      <c r="D2899" s="12" t="str">
        <f t="shared" si="247"/>
        <v>p-190588</v>
      </c>
      <c r="E2899" s="6" t="str">
        <f>+VLOOKUP($D2899,Sheet3!$B:$I,2,0)</f>
        <v>18X7-8</v>
      </c>
      <c r="F2899" s="6" t="str">
        <f>+VLOOKUP($D2899,Sheet3!$B:$I,3,0)</f>
        <v>LUG</v>
      </c>
      <c r="G2899" s="6" t="str">
        <f>+VLOOKUP($D2899,Sheet3!$B:$I,4,0)</f>
        <v>NUMAPRIME</v>
      </c>
      <c r="H2899" s="6">
        <f>+VLOOKUP($D2899,Sheet3!$B:$I,5,0)</f>
        <v>4.33</v>
      </c>
      <c r="I2899" s="6" t="str">
        <f>+VLOOKUP($D2899,Sheet3!$B:$I,6,0)</f>
        <v>P7N34</v>
      </c>
      <c r="J2899" s="6" t="str">
        <f>+VLOOKUP($D2899,Sheet3!$B:$I,7,0)</f>
        <v>NUMAPRIME</v>
      </c>
      <c r="K2899" s="6" t="str">
        <f>+VLOOKUP($D2899,Sheet3!$B:$I,8,0)</f>
        <v>ULTRA</v>
      </c>
      <c r="L2899" s="6" t="str">
        <f t="shared" si="249"/>
        <v>18X7-8LUG NUMAPRIME 4.33 P7N34 NUMAPRIME ULTRA</v>
      </c>
      <c r="M2899" s="12" t="s">
        <v>15</v>
      </c>
      <c r="N2899" s="12" t="str">
        <f t="shared" si="248"/>
        <v>l2201</v>
      </c>
    </row>
    <row r="2900" spans="1:14">
      <c r="A2900" s="12" t="s">
        <v>2913</v>
      </c>
      <c r="B2900" s="6" t="str">
        <f t="shared" si="246"/>
        <v>l220200235</v>
      </c>
      <c r="C2900" s="12">
        <v>202661</v>
      </c>
      <c r="D2900" s="12" t="str">
        <f t="shared" si="247"/>
        <v>p-002661</v>
      </c>
      <c r="E2900" s="6" t="str">
        <f>+VLOOKUP($D2900,Sheet3!$B:$I,2,0)</f>
        <v>200/50-10</v>
      </c>
      <c r="F2900" s="6" t="str">
        <f>+VLOOKUP($D2900,Sheet3!$B:$I,3,0)</f>
        <v>LUG</v>
      </c>
      <c r="G2900" s="6" t="str">
        <f>+VLOOKUP($D2900,Sheet3!$B:$I,4,0)</f>
        <v>NUMAPRIME</v>
      </c>
      <c r="H2900" s="6">
        <f>+VLOOKUP($D2900,Sheet3!$B:$I,5,0)</f>
        <v>6.5</v>
      </c>
      <c r="I2900" s="6" t="str">
        <f>+VLOOKUP($D2900,Sheet3!$B:$I,6,0)</f>
        <v>M4N34</v>
      </c>
      <c r="J2900" s="6" t="str">
        <f>+VLOOKUP($D2900,Sheet3!$B:$I,7,0)</f>
        <v>TOTALSOURCE</v>
      </c>
      <c r="K2900" s="6" t="str">
        <f>+VLOOKUP($D2900,Sheet3!$B:$I,8,0)</f>
        <v>PREMIUM</v>
      </c>
      <c r="L2900" s="6" t="str">
        <f t="shared" si="249"/>
        <v>200/50-10LUG NUMAPRIME 6.5 M4N34 TOTALSOURCE PREMIUM</v>
      </c>
      <c r="M2900" s="12" t="s">
        <v>15</v>
      </c>
      <c r="N2900" s="12" t="str">
        <f t="shared" si="248"/>
        <v>l2202</v>
      </c>
    </row>
    <row r="2901" spans="1:14">
      <c r="A2901" s="12" t="s">
        <v>2914</v>
      </c>
      <c r="B2901" s="6" t="str">
        <f t="shared" si="246"/>
        <v>l220306531</v>
      </c>
      <c r="C2901" s="12">
        <v>243161</v>
      </c>
      <c r="D2901" s="12" t="str">
        <f t="shared" si="247"/>
        <v>p-043161</v>
      </c>
      <c r="E2901" s="6" t="str">
        <f>+VLOOKUP($D2901,Sheet3!$B:$I,2,0)</f>
        <v>15X41/2-8</v>
      </c>
      <c r="F2901" s="6" t="str">
        <f>+VLOOKUP($D2901,Sheet3!$B:$I,3,0)</f>
        <v>LUG</v>
      </c>
      <c r="G2901" s="6" t="str">
        <f>+VLOOKUP($D2901,Sheet3!$B:$I,4,0)</f>
        <v>NUMA</v>
      </c>
      <c r="H2901" s="6">
        <f>+VLOOKUP($D2901,Sheet3!$B:$I,5,0)</f>
        <v>3</v>
      </c>
      <c r="I2901" s="6" t="str">
        <f>+VLOOKUP($D2901,Sheet3!$B:$I,6,0)</f>
        <v>M2N24</v>
      </c>
      <c r="J2901" s="6" t="str">
        <f>+VLOOKUP($D2901,Sheet3!$B:$I,7,0)</f>
        <v>NUMA</v>
      </c>
      <c r="K2901" s="6" t="str">
        <f>+VLOOKUP($D2901,Sheet3!$B:$I,8,0)</f>
        <v>FORTE</v>
      </c>
      <c r="L2901" s="6" t="str">
        <f t="shared" si="249"/>
        <v>15X41/2-8LUG NUMA 3 M2N24 NUMA FORTE</v>
      </c>
      <c r="M2901" s="12" t="s">
        <v>15</v>
      </c>
      <c r="N2901" s="12" t="str">
        <f t="shared" si="248"/>
        <v>l2203</v>
      </c>
    </row>
    <row r="2902" spans="1:14">
      <c r="A2902" s="12" t="s">
        <v>2915</v>
      </c>
      <c r="B2902" s="6" t="str">
        <f t="shared" si="246"/>
        <v>l211101205</v>
      </c>
      <c r="C2902" s="12">
        <v>190000</v>
      </c>
      <c r="D2902" s="12" t="str">
        <f t="shared" si="247"/>
        <v>p-190000</v>
      </c>
      <c r="E2902" s="6" t="str">
        <f>+VLOOKUP($D2902,Sheet3!$B:$I,2,0)</f>
        <v>15X5X111/4</v>
      </c>
      <c r="F2902" s="6" t="str">
        <f>+VLOOKUP($D2902,Sheet3!$B:$I,3,0)</f>
        <v>SAT</v>
      </c>
      <c r="G2902" s="6" t="str">
        <f>+VLOOKUP($D2902,Sheet3!$B:$I,4,0)</f>
        <v>NUMA</v>
      </c>
      <c r="H2902" s="6">
        <f>+VLOOKUP($D2902,Sheet3!$B:$I,5,0)</f>
        <v>0</v>
      </c>
      <c r="I2902" s="6" t="str">
        <f>+VLOOKUP($D2902,Sheet3!$B:$I,6,0)</f>
        <v>P5N</v>
      </c>
      <c r="J2902" s="6" t="str">
        <f>+VLOOKUP($D2902,Sheet3!$B:$I,7,0)</f>
        <v>TOTALSOURCE</v>
      </c>
      <c r="K2902" s="6" t="str">
        <f>+VLOOKUP($D2902,Sheet3!$B:$I,8,0)</f>
        <v>P</v>
      </c>
      <c r="L2902" s="6" t="str">
        <f t="shared" si="249"/>
        <v>15X5X111/4SAT NUMA 0 P5N TOTALSOURCE P</v>
      </c>
      <c r="M2902" s="12" t="s">
        <v>15</v>
      </c>
      <c r="N2902" s="12" t="str">
        <f t="shared" si="248"/>
        <v>l2111</v>
      </c>
    </row>
    <row r="2903" spans="1:14">
      <c r="A2903" s="12" t="s">
        <v>2916</v>
      </c>
      <c r="B2903" s="6" t="str">
        <f t="shared" si="246"/>
        <v>l220109811</v>
      </c>
      <c r="C2903" s="12">
        <v>205301</v>
      </c>
      <c r="D2903" s="12" t="str">
        <f t="shared" si="247"/>
        <v>p-005301</v>
      </c>
      <c r="E2903" s="6" t="str">
        <f>+VLOOKUP($D2903,Sheet3!$B:$I,2,0)</f>
        <v>161/4X6X111/4</v>
      </c>
      <c r="F2903" s="6" t="str">
        <f>+VLOOKUP($D2903,Sheet3!$B:$I,3,0)</f>
        <v>SM</v>
      </c>
      <c r="G2903" s="6" t="str">
        <f>+VLOOKUP($D2903,Sheet3!$B:$I,4,0)</f>
        <v>NUMA</v>
      </c>
      <c r="H2903" s="6">
        <f>+VLOOKUP($D2903,Sheet3!$B:$I,5,0)</f>
        <v>0</v>
      </c>
      <c r="I2903" s="6" t="str">
        <f>+VLOOKUP($D2903,Sheet3!$B:$I,6,0)</f>
        <v>P5N</v>
      </c>
      <c r="J2903" s="6" t="str">
        <f>+VLOOKUP($D2903,Sheet3!$B:$I,7,0)</f>
        <v>TANTOR</v>
      </c>
      <c r="K2903" s="6" t="str">
        <f>+VLOOKUP($D2903,Sheet3!$B:$I,8,0)</f>
        <v>P</v>
      </c>
      <c r="L2903" s="6" t="str">
        <f t="shared" si="249"/>
        <v>161/4X6X111/4SM NUMA 0 P5N TANTOR P</v>
      </c>
      <c r="M2903" s="12" t="s">
        <v>15</v>
      </c>
      <c r="N2903" s="12" t="str">
        <f t="shared" si="248"/>
        <v>l2201</v>
      </c>
    </row>
    <row r="2904" spans="1:14">
      <c r="A2904" s="12" t="s">
        <v>2917</v>
      </c>
      <c r="B2904" s="6" t="str">
        <f t="shared" si="246"/>
        <v>l220100631</v>
      </c>
      <c r="C2904" s="12">
        <v>200864</v>
      </c>
      <c r="D2904" s="12" t="str">
        <f t="shared" si="247"/>
        <v>p-000864</v>
      </c>
      <c r="E2904" s="6" t="str">
        <f>+VLOOKUP($D2904,Sheet3!$B:$I,2,0)</f>
        <v>16X7X101/2</v>
      </c>
      <c r="F2904" s="6" t="str">
        <f>+VLOOKUP($D2904,Sheet3!$B:$I,3,0)</f>
        <v>SM</v>
      </c>
      <c r="G2904" s="6" t="str">
        <f>+VLOOKUP($D2904,Sheet3!$B:$I,4,0)</f>
        <v>NUMA</v>
      </c>
      <c r="H2904" s="6">
        <f>+VLOOKUP($D2904,Sheet3!$B:$I,5,0)</f>
        <v>0</v>
      </c>
      <c r="I2904" s="6" t="str">
        <f>+VLOOKUP($D2904,Sheet3!$B:$I,6,0)</f>
        <v>P5N</v>
      </c>
      <c r="J2904" s="6" t="str">
        <f>+VLOOKUP($D2904,Sheet3!$B:$I,7,0)</f>
        <v>GALAXYYMSDS</v>
      </c>
      <c r="K2904" s="6" t="str">
        <f>+VLOOKUP($D2904,Sheet3!$B:$I,8,0)</f>
        <v>P</v>
      </c>
      <c r="L2904" s="6" t="str">
        <f t="shared" si="249"/>
        <v>16X7X101/2SM NUMA 0 P5N GALAXYYMSDS P</v>
      </c>
      <c r="M2904" s="12" t="s">
        <v>15</v>
      </c>
      <c r="N2904" s="12" t="str">
        <f t="shared" si="248"/>
        <v>l2201</v>
      </c>
    </row>
    <row r="2905" spans="1:14">
      <c r="A2905" s="12" t="s">
        <v>2918</v>
      </c>
      <c r="B2905" s="6" t="str">
        <f t="shared" si="246"/>
        <v>l211101206</v>
      </c>
      <c r="C2905" s="12">
        <v>290000</v>
      </c>
      <c r="D2905" s="12" t="str">
        <f t="shared" si="247"/>
        <v>p-090000</v>
      </c>
      <c r="E2905" s="6" t="str">
        <f>+VLOOKUP($D2905,Sheet3!$B:$I,2,0)</f>
        <v>161/4X6X111/4</v>
      </c>
      <c r="F2905" s="6" t="str">
        <f>+VLOOKUP($D2905,Sheet3!$B:$I,3,0)</f>
        <v>SM</v>
      </c>
      <c r="G2905" s="6" t="str">
        <f>+VLOOKUP($D2905,Sheet3!$B:$I,4,0)</f>
        <v>NUMA</v>
      </c>
      <c r="H2905" s="6">
        <f>+VLOOKUP($D2905,Sheet3!$B:$I,5,0)</f>
        <v>0</v>
      </c>
      <c r="I2905" s="6" t="str">
        <f>+VLOOKUP($D2905,Sheet3!$B:$I,6,0)</f>
        <v>P5N</v>
      </c>
      <c r="J2905" s="6" t="str">
        <f>+VLOOKUP($D2905,Sheet3!$B:$I,7,0)</f>
        <v>NUMA</v>
      </c>
      <c r="K2905" s="6" t="str">
        <f>+VLOOKUP($D2905,Sheet3!$B:$I,8,0)</f>
        <v>P</v>
      </c>
      <c r="L2905" s="6" t="str">
        <f t="shared" si="249"/>
        <v>161/4X6X111/4SM NUMA 0 P5N NUMA P</v>
      </c>
      <c r="M2905" s="12" t="s">
        <v>15</v>
      </c>
      <c r="N2905" s="12" t="str">
        <f t="shared" si="248"/>
        <v>l2111</v>
      </c>
    </row>
    <row r="2906" spans="1:14">
      <c r="A2906" s="12" t="s">
        <v>2919</v>
      </c>
      <c r="B2906" s="6" t="str">
        <f t="shared" si="246"/>
        <v>l220210423</v>
      </c>
      <c r="C2906" s="12">
        <v>289995</v>
      </c>
      <c r="D2906" s="12" t="str">
        <f t="shared" si="247"/>
        <v>p-089995</v>
      </c>
      <c r="E2906" s="6" t="str">
        <f>+VLOOKUP($D2906,Sheet3!$B:$I,2,0)</f>
        <v>161/4X6X111/4</v>
      </c>
      <c r="F2906" s="6" t="str">
        <f>+VLOOKUP($D2906,Sheet3!$B:$I,3,0)</f>
        <v>SM</v>
      </c>
      <c r="G2906" s="6" t="str">
        <f>+VLOOKUP($D2906,Sheet3!$B:$I,4,0)</f>
        <v>NUMA</v>
      </c>
      <c r="H2906" s="6">
        <f>+VLOOKUP($D2906,Sheet3!$B:$I,5,0)</f>
        <v>0</v>
      </c>
      <c r="I2906" s="6" t="str">
        <f>+VLOOKUP($D2906,Sheet3!$B:$I,6,0)</f>
        <v>P5</v>
      </c>
      <c r="J2906" s="6" t="str">
        <f>+VLOOKUP($D2906,Sheet3!$B:$I,7,0)</f>
        <v>TOTALSOURCE</v>
      </c>
      <c r="K2906" s="6" t="str">
        <f>+VLOOKUP($D2906,Sheet3!$B:$I,8,0)</f>
        <v>P</v>
      </c>
      <c r="L2906" s="6" t="str">
        <f t="shared" si="249"/>
        <v>161/4X6X111/4SM NUMA 0 P5 TOTALSOURCE P</v>
      </c>
      <c r="M2906" s="12" t="s">
        <v>15</v>
      </c>
      <c r="N2906" s="12" t="str">
        <f t="shared" si="248"/>
        <v>l2202</v>
      </c>
    </row>
    <row r="2907" spans="1:14">
      <c r="A2907" s="12" t="s">
        <v>2920</v>
      </c>
      <c r="B2907" s="6" t="str">
        <f t="shared" si="246"/>
        <v>l210402759</v>
      </c>
      <c r="C2907" s="12">
        <v>289445</v>
      </c>
      <c r="D2907" s="12" t="str">
        <f t="shared" si="247"/>
        <v>p-089445</v>
      </c>
      <c r="E2907" s="6" t="str">
        <f>+VLOOKUP($D2907,Sheet3!$B:$I,2,0)</f>
        <v>161/4X5X111/4</v>
      </c>
      <c r="F2907" s="6" t="str">
        <f>+VLOOKUP($D2907,Sheet3!$B:$I,3,0)</f>
        <v>SM</v>
      </c>
      <c r="G2907" s="6" t="str">
        <f>+VLOOKUP($D2907,Sheet3!$B:$I,4,0)</f>
        <v>NUMA</v>
      </c>
      <c r="H2907" s="6">
        <f>+VLOOKUP($D2907,Sheet3!$B:$I,5,0)</f>
        <v>0</v>
      </c>
      <c r="I2907" s="6" t="str">
        <f>+VLOOKUP($D2907,Sheet3!$B:$I,6,0)</f>
        <v>P5</v>
      </c>
      <c r="J2907" s="6" t="str">
        <f>+VLOOKUP($D2907,Sheet3!$B:$I,7,0)</f>
        <v>TOTALSOURCE</v>
      </c>
      <c r="K2907" s="6" t="str">
        <f>+VLOOKUP($D2907,Sheet3!$B:$I,8,0)</f>
        <v>P</v>
      </c>
      <c r="L2907" s="6" t="str">
        <f t="shared" si="249"/>
        <v>161/4X5X111/4SM NUMA 0 P5 TOTALSOURCE P</v>
      </c>
      <c r="M2907" s="12" t="s">
        <v>15</v>
      </c>
      <c r="N2907" s="12" t="str">
        <f t="shared" si="248"/>
        <v>l2104</v>
      </c>
    </row>
    <row r="2908" spans="1:14">
      <c r="A2908" s="12" t="s">
        <v>2921</v>
      </c>
      <c r="B2908" s="6" t="str">
        <f t="shared" si="246"/>
        <v>l181201923</v>
      </c>
      <c r="C2908" s="12">
        <v>243530</v>
      </c>
      <c r="D2908" s="12" t="str">
        <f t="shared" si="247"/>
        <v>p-043530</v>
      </c>
      <c r="E2908" s="6" t="str">
        <f>+VLOOKUP($D2908,Sheet3!$B:$I,2,0)</f>
        <v>15X41/2-8</v>
      </c>
      <c r="F2908" s="6" t="str">
        <f>+VLOOKUP($D2908,Sheet3!$B:$I,3,0)</f>
        <v>LUG</v>
      </c>
      <c r="G2908" s="6" t="str">
        <f>+VLOOKUP($D2908,Sheet3!$B:$I,4,0)</f>
        <v>NUMA</v>
      </c>
      <c r="H2908" s="6">
        <f>+VLOOKUP($D2908,Sheet3!$B:$I,5,0)</f>
        <v>3</v>
      </c>
      <c r="I2908" s="6" t="str">
        <f>+VLOOKUP($D2908,Sheet3!$B:$I,6,0)</f>
        <v>M4N3X</v>
      </c>
      <c r="J2908" s="6" t="str">
        <f>+VLOOKUP($D2908,Sheet3!$B:$I,7,0)</f>
        <v>TOTALSOURCE</v>
      </c>
      <c r="K2908" s="6" t="str">
        <f>+VLOOKUP($D2908,Sheet3!$B:$I,8,0)</f>
        <v>PREMIUM</v>
      </c>
      <c r="L2908" s="6" t="str">
        <f t="shared" si="249"/>
        <v>15X41/2-8LUG NUMA 3 M4N3X TOTALSOURCE PREMIUM</v>
      </c>
      <c r="M2908" s="12" t="s">
        <v>15</v>
      </c>
      <c r="N2908" s="12" t="str">
        <f t="shared" si="248"/>
        <v>l1812</v>
      </c>
    </row>
    <row r="2909" spans="1:14">
      <c r="A2909" s="12" t="s">
        <v>2922</v>
      </c>
      <c r="B2909" s="6" t="str">
        <f t="shared" si="246"/>
        <v>l211101898</v>
      </c>
      <c r="C2909" s="12">
        <v>190117</v>
      </c>
      <c r="D2909" s="12" t="str">
        <f t="shared" si="247"/>
        <v>p-190117</v>
      </c>
      <c r="E2909" s="6" t="str">
        <f>+VLOOKUP($D2909,Sheet3!$B:$I,2,0)</f>
        <v>161/4X5X111/4</v>
      </c>
      <c r="F2909" s="6" t="str">
        <f>+VLOOKUP($D2909,Sheet3!$B:$I,3,0)</f>
        <v>SAT</v>
      </c>
      <c r="G2909" s="6" t="str">
        <f>+VLOOKUP($D2909,Sheet3!$B:$I,4,0)</f>
        <v>NUMA</v>
      </c>
      <c r="H2909" s="6">
        <f>+VLOOKUP($D2909,Sheet3!$B:$I,5,0)</f>
        <v>0</v>
      </c>
      <c r="I2909" s="6" t="str">
        <f>+VLOOKUP($D2909,Sheet3!$B:$I,6,0)</f>
        <v>P5N</v>
      </c>
      <c r="J2909" s="6" t="str">
        <f>+VLOOKUP($D2909,Sheet3!$B:$I,7,0)</f>
        <v>TOTALSOURCE</v>
      </c>
      <c r="K2909" s="6" t="str">
        <f>+VLOOKUP($D2909,Sheet3!$B:$I,8,0)</f>
        <v>P</v>
      </c>
      <c r="L2909" s="6" t="str">
        <f t="shared" si="249"/>
        <v>161/4X5X111/4SAT NUMA 0 P5N TOTALSOURCE P</v>
      </c>
      <c r="M2909" s="12" t="s">
        <v>15</v>
      </c>
      <c r="N2909" s="12" t="str">
        <f t="shared" si="248"/>
        <v>l2111</v>
      </c>
    </row>
    <row r="2910" spans="1:14">
      <c r="A2910" s="12" t="s">
        <v>2923</v>
      </c>
      <c r="B2910" s="6" t="str">
        <f t="shared" si="246"/>
        <v>l220301408</v>
      </c>
      <c r="C2910" s="12">
        <v>201416</v>
      </c>
      <c r="D2910" s="12" t="str">
        <f t="shared" si="247"/>
        <v>p-001416</v>
      </c>
      <c r="E2910" s="6" t="str">
        <f>+VLOOKUP($D2910,Sheet3!$B:$I,2,0)</f>
        <v>5.00-8</v>
      </c>
      <c r="F2910" s="6" t="str">
        <f>+VLOOKUP($D2910,Sheet3!$B:$I,3,0)</f>
        <v>LUG</v>
      </c>
      <c r="G2910" s="6" t="str">
        <f>+VLOOKUP($D2910,Sheet3!$B:$I,4,0)</f>
        <v>NUMAPRIME</v>
      </c>
      <c r="H2910" s="6">
        <f>+VLOOKUP($D2910,Sheet3!$B:$I,5,0)</f>
        <v>3</v>
      </c>
      <c r="I2910" s="6" t="str">
        <f>+VLOOKUP($D2910,Sheet3!$B:$I,6,0)</f>
        <v>P13X</v>
      </c>
      <c r="J2910" s="6" t="str">
        <f>+VLOOKUP($D2910,Sheet3!$B:$I,7,0)</f>
        <v>TOTALSOURCE</v>
      </c>
      <c r="K2910" s="6" t="str">
        <f>+VLOOKUP($D2910,Sheet3!$B:$I,8,0)</f>
        <v>PREMIUM</v>
      </c>
      <c r="L2910" s="6" t="str">
        <f t="shared" si="249"/>
        <v>5.00-8LUG NUMAPRIME 3 P13X TOTALSOURCE PREMIUM</v>
      </c>
      <c r="M2910" s="12" t="s">
        <v>15</v>
      </c>
      <c r="N2910" s="12" t="str">
        <f t="shared" si="248"/>
        <v>l2203</v>
      </c>
    </row>
    <row r="2911" spans="1:14">
      <c r="A2911" s="12" t="s">
        <v>2924</v>
      </c>
      <c r="B2911" s="6" t="str">
        <f t="shared" si="246"/>
        <v>l220301464</v>
      </c>
      <c r="C2911" s="12">
        <v>201416</v>
      </c>
      <c r="D2911" s="12" t="str">
        <f t="shared" si="247"/>
        <v>p-001416</v>
      </c>
      <c r="E2911" s="6" t="str">
        <f>+VLOOKUP($D2911,Sheet3!$B:$I,2,0)</f>
        <v>5.00-8</v>
      </c>
      <c r="F2911" s="6" t="str">
        <f>+VLOOKUP($D2911,Sheet3!$B:$I,3,0)</f>
        <v>LUG</v>
      </c>
      <c r="G2911" s="6" t="str">
        <f>+VLOOKUP($D2911,Sheet3!$B:$I,4,0)</f>
        <v>NUMAPRIME</v>
      </c>
      <c r="H2911" s="6">
        <f>+VLOOKUP($D2911,Sheet3!$B:$I,5,0)</f>
        <v>3</v>
      </c>
      <c r="I2911" s="6" t="str">
        <f>+VLOOKUP($D2911,Sheet3!$B:$I,6,0)</f>
        <v>P13X</v>
      </c>
      <c r="J2911" s="6" t="str">
        <f>+VLOOKUP($D2911,Sheet3!$B:$I,7,0)</f>
        <v>TOTALSOURCE</v>
      </c>
      <c r="K2911" s="6" t="str">
        <f>+VLOOKUP($D2911,Sheet3!$B:$I,8,0)</f>
        <v>PREMIUM</v>
      </c>
      <c r="L2911" s="6" t="str">
        <f t="shared" si="249"/>
        <v>5.00-8LUG NUMAPRIME 3 P13X TOTALSOURCE PREMIUM</v>
      </c>
      <c r="M2911" s="12" t="s">
        <v>15</v>
      </c>
      <c r="N2911" s="12" t="str">
        <f t="shared" si="248"/>
        <v>l2203</v>
      </c>
    </row>
    <row r="2912" spans="1:14">
      <c r="A2912" s="12" t="s">
        <v>2925</v>
      </c>
      <c r="B2912" s="6" t="str">
        <f t="shared" si="246"/>
        <v>l220301041</v>
      </c>
      <c r="C2912" s="12">
        <v>201416</v>
      </c>
      <c r="D2912" s="12" t="str">
        <f t="shared" si="247"/>
        <v>p-001416</v>
      </c>
      <c r="E2912" s="6" t="str">
        <f>+VLOOKUP($D2912,Sheet3!$B:$I,2,0)</f>
        <v>5.00-8</v>
      </c>
      <c r="F2912" s="6" t="str">
        <f>+VLOOKUP($D2912,Sheet3!$B:$I,3,0)</f>
        <v>LUG</v>
      </c>
      <c r="G2912" s="6" t="str">
        <f>+VLOOKUP($D2912,Sheet3!$B:$I,4,0)</f>
        <v>NUMAPRIME</v>
      </c>
      <c r="H2912" s="6">
        <f>+VLOOKUP($D2912,Sheet3!$B:$I,5,0)</f>
        <v>3</v>
      </c>
      <c r="I2912" s="6" t="str">
        <f>+VLOOKUP($D2912,Sheet3!$B:$I,6,0)</f>
        <v>P13X</v>
      </c>
      <c r="J2912" s="6" t="str">
        <f>+VLOOKUP($D2912,Sheet3!$B:$I,7,0)</f>
        <v>TOTALSOURCE</v>
      </c>
      <c r="K2912" s="6" t="str">
        <f>+VLOOKUP($D2912,Sheet3!$B:$I,8,0)</f>
        <v>PREMIUM</v>
      </c>
      <c r="L2912" s="6" t="str">
        <f t="shared" si="249"/>
        <v>5.00-8LUG NUMAPRIME 3 P13X TOTALSOURCE PREMIUM</v>
      </c>
      <c r="M2912" s="12" t="s">
        <v>15</v>
      </c>
      <c r="N2912" s="12" t="str">
        <f t="shared" si="248"/>
        <v>l2203</v>
      </c>
    </row>
    <row r="2913" spans="1:14">
      <c r="A2913" s="12" t="s">
        <v>2926</v>
      </c>
      <c r="B2913" s="6" t="str">
        <f t="shared" si="246"/>
        <v>l220301352</v>
      </c>
      <c r="C2913" s="12">
        <v>201416</v>
      </c>
      <c r="D2913" s="12" t="str">
        <f t="shared" si="247"/>
        <v>p-001416</v>
      </c>
      <c r="E2913" s="6" t="str">
        <f>+VLOOKUP($D2913,Sheet3!$B:$I,2,0)</f>
        <v>5.00-8</v>
      </c>
      <c r="F2913" s="6" t="str">
        <f>+VLOOKUP($D2913,Sheet3!$B:$I,3,0)</f>
        <v>LUG</v>
      </c>
      <c r="G2913" s="6" t="str">
        <f>+VLOOKUP($D2913,Sheet3!$B:$I,4,0)</f>
        <v>NUMAPRIME</v>
      </c>
      <c r="H2913" s="6">
        <f>+VLOOKUP($D2913,Sheet3!$B:$I,5,0)</f>
        <v>3</v>
      </c>
      <c r="I2913" s="6" t="str">
        <f>+VLOOKUP($D2913,Sheet3!$B:$I,6,0)</f>
        <v>P13X</v>
      </c>
      <c r="J2913" s="6" t="str">
        <f>+VLOOKUP($D2913,Sheet3!$B:$I,7,0)</f>
        <v>TOTALSOURCE</v>
      </c>
      <c r="K2913" s="6" t="str">
        <f>+VLOOKUP($D2913,Sheet3!$B:$I,8,0)</f>
        <v>PREMIUM</v>
      </c>
      <c r="L2913" s="6" t="str">
        <f t="shared" si="249"/>
        <v>5.00-8LUG NUMAPRIME 3 P13X TOTALSOURCE PREMIUM</v>
      </c>
      <c r="M2913" s="12" t="s">
        <v>15</v>
      </c>
      <c r="N2913" s="12" t="str">
        <f t="shared" si="248"/>
        <v>l2203</v>
      </c>
    </row>
    <row r="2914" spans="1:14">
      <c r="A2914" s="12" t="s">
        <v>2927</v>
      </c>
      <c r="B2914" s="6" t="str">
        <f t="shared" si="246"/>
        <v>l220301171</v>
      </c>
      <c r="C2914" s="12">
        <v>201416</v>
      </c>
      <c r="D2914" s="12" t="str">
        <f t="shared" si="247"/>
        <v>p-001416</v>
      </c>
      <c r="E2914" s="6" t="str">
        <f>+VLOOKUP($D2914,Sheet3!$B:$I,2,0)</f>
        <v>5.00-8</v>
      </c>
      <c r="F2914" s="6" t="str">
        <f>+VLOOKUP($D2914,Sheet3!$B:$I,3,0)</f>
        <v>LUG</v>
      </c>
      <c r="G2914" s="6" t="str">
        <f>+VLOOKUP($D2914,Sheet3!$B:$I,4,0)</f>
        <v>NUMAPRIME</v>
      </c>
      <c r="H2914" s="6">
        <f>+VLOOKUP($D2914,Sheet3!$B:$I,5,0)</f>
        <v>3</v>
      </c>
      <c r="I2914" s="6" t="str">
        <f>+VLOOKUP($D2914,Sheet3!$B:$I,6,0)</f>
        <v>P13X</v>
      </c>
      <c r="J2914" s="6" t="str">
        <f>+VLOOKUP($D2914,Sheet3!$B:$I,7,0)</f>
        <v>TOTALSOURCE</v>
      </c>
      <c r="K2914" s="6" t="str">
        <f>+VLOOKUP($D2914,Sheet3!$B:$I,8,0)</f>
        <v>PREMIUM</v>
      </c>
      <c r="L2914" s="6" t="str">
        <f t="shared" si="249"/>
        <v>5.00-8LUG NUMAPRIME 3 P13X TOTALSOURCE PREMIUM</v>
      </c>
      <c r="M2914" s="12" t="s">
        <v>15</v>
      </c>
      <c r="N2914" s="12" t="str">
        <f t="shared" si="248"/>
        <v>l2203</v>
      </c>
    </row>
    <row r="2915" spans="1:14">
      <c r="A2915" s="12" t="s">
        <v>2928</v>
      </c>
      <c r="B2915" s="6" t="str">
        <f t="shared" si="246"/>
        <v>l220301553</v>
      </c>
      <c r="C2915" s="12">
        <v>201416</v>
      </c>
      <c r="D2915" s="12" t="str">
        <f t="shared" si="247"/>
        <v>p-001416</v>
      </c>
      <c r="E2915" s="6" t="str">
        <f>+VLOOKUP($D2915,Sheet3!$B:$I,2,0)</f>
        <v>5.00-8</v>
      </c>
      <c r="F2915" s="6" t="str">
        <f>+VLOOKUP($D2915,Sheet3!$B:$I,3,0)</f>
        <v>LUG</v>
      </c>
      <c r="G2915" s="6" t="str">
        <f>+VLOOKUP($D2915,Sheet3!$B:$I,4,0)</f>
        <v>NUMAPRIME</v>
      </c>
      <c r="H2915" s="6">
        <f>+VLOOKUP($D2915,Sheet3!$B:$I,5,0)</f>
        <v>3</v>
      </c>
      <c r="I2915" s="6" t="str">
        <f>+VLOOKUP($D2915,Sheet3!$B:$I,6,0)</f>
        <v>P13X</v>
      </c>
      <c r="J2915" s="6" t="str">
        <f>+VLOOKUP($D2915,Sheet3!$B:$I,7,0)</f>
        <v>TOTALSOURCE</v>
      </c>
      <c r="K2915" s="6" t="str">
        <f>+VLOOKUP($D2915,Sheet3!$B:$I,8,0)</f>
        <v>PREMIUM</v>
      </c>
      <c r="L2915" s="6" t="str">
        <f t="shared" si="249"/>
        <v>5.00-8LUG NUMAPRIME 3 P13X TOTALSOURCE PREMIUM</v>
      </c>
      <c r="M2915" s="12" t="s">
        <v>15</v>
      </c>
      <c r="N2915" s="12" t="str">
        <f t="shared" si="248"/>
        <v>l2203</v>
      </c>
    </row>
    <row r="2916" spans="1:14">
      <c r="A2916" s="12" t="s">
        <v>2929</v>
      </c>
      <c r="B2916" s="6" t="str">
        <f t="shared" si="246"/>
        <v>l220104188</v>
      </c>
      <c r="C2916" s="12">
        <v>205303</v>
      </c>
      <c r="D2916" s="12" t="str">
        <f t="shared" si="247"/>
        <v>p-005303</v>
      </c>
      <c r="E2916" s="6" t="str">
        <f>+VLOOKUP($D2916,Sheet3!$B:$I,2,0)</f>
        <v>16X5X101/2</v>
      </c>
      <c r="F2916" s="6" t="str">
        <f>+VLOOKUP($D2916,Sheet3!$B:$I,3,0)</f>
        <v>SM</v>
      </c>
      <c r="G2916" s="6" t="str">
        <f>+VLOOKUP($D2916,Sheet3!$B:$I,4,0)</f>
        <v>NUMA</v>
      </c>
      <c r="H2916" s="6">
        <f>+VLOOKUP($D2916,Sheet3!$B:$I,5,0)</f>
        <v>0</v>
      </c>
      <c r="I2916" s="6" t="str">
        <f>+VLOOKUP($D2916,Sheet3!$B:$I,6,0)</f>
        <v>P5N</v>
      </c>
      <c r="J2916" s="6" t="str">
        <f>+VLOOKUP($D2916,Sheet3!$B:$I,7,0)</f>
        <v>TANTOR</v>
      </c>
      <c r="K2916" s="6" t="str">
        <f>+VLOOKUP($D2916,Sheet3!$B:$I,8,0)</f>
        <v>P</v>
      </c>
      <c r="L2916" s="6" t="str">
        <f t="shared" si="249"/>
        <v>16X5X101/2SM NUMA 0 P5N TANTOR P</v>
      </c>
      <c r="M2916" s="12" t="s">
        <v>15</v>
      </c>
      <c r="N2916" s="12" t="str">
        <f t="shared" si="248"/>
        <v>l2201</v>
      </c>
    </row>
    <row r="2917" spans="1:14">
      <c r="A2917" s="12" t="s">
        <v>2930</v>
      </c>
      <c r="B2917" s="6" t="str">
        <f t="shared" si="246"/>
        <v>l220300302</v>
      </c>
      <c r="C2917" s="12">
        <v>189826</v>
      </c>
      <c r="D2917" s="12" t="str">
        <f t="shared" si="247"/>
        <v>p-189826</v>
      </c>
      <c r="E2917" s="6" t="str">
        <f>+VLOOKUP($D2917,Sheet3!$B:$I,2,0)</f>
        <v>18X6X121/8</v>
      </c>
      <c r="F2917" s="6" t="str">
        <f>+VLOOKUP($D2917,Sheet3!$B:$I,3,0)</f>
        <v>SAT</v>
      </c>
      <c r="G2917" s="6" t="str">
        <f>+VLOOKUP($D2917,Sheet3!$B:$I,4,0)</f>
        <v>NUMA</v>
      </c>
      <c r="H2917" s="6">
        <f>+VLOOKUP($D2917,Sheet3!$B:$I,5,0)</f>
        <v>0</v>
      </c>
      <c r="I2917" s="6" t="str">
        <f>+VLOOKUP($D2917,Sheet3!$B:$I,6,0)</f>
        <v>P5</v>
      </c>
      <c r="J2917" s="6" t="str">
        <f>+VLOOKUP($D2917,Sheet3!$B:$I,7,0)</f>
        <v>TOTALSOURCE</v>
      </c>
      <c r="K2917" s="6" t="str">
        <f>+VLOOKUP($D2917,Sheet3!$B:$I,8,0)</f>
        <v>P</v>
      </c>
      <c r="L2917" s="6" t="str">
        <f t="shared" si="249"/>
        <v>18X6X121/8SAT NUMA 0 P5 TOTALSOURCE P</v>
      </c>
      <c r="M2917" s="12" t="s">
        <v>15</v>
      </c>
      <c r="N2917" s="12" t="str">
        <f t="shared" si="248"/>
        <v>l2203</v>
      </c>
    </row>
    <row r="2918" spans="1:14">
      <c r="A2918" s="12" t="s">
        <v>2931</v>
      </c>
      <c r="B2918" s="6" t="str">
        <f t="shared" si="246"/>
        <v>l220300591</v>
      </c>
      <c r="C2918" s="12">
        <v>189826</v>
      </c>
      <c r="D2918" s="12" t="str">
        <f t="shared" si="247"/>
        <v>p-189826</v>
      </c>
      <c r="E2918" s="6" t="str">
        <f>+VLOOKUP($D2918,Sheet3!$B:$I,2,0)</f>
        <v>18X6X121/8</v>
      </c>
      <c r="F2918" s="6" t="str">
        <f>+VLOOKUP($D2918,Sheet3!$B:$I,3,0)</f>
        <v>SAT</v>
      </c>
      <c r="G2918" s="6" t="str">
        <f>+VLOOKUP($D2918,Sheet3!$B:$I,4,0)</f>
        <v>NUMA</v>
      </c>
      <c r="H2918" s="6">
        <f>+VLOOKUP($D2918,Sheet3!$B:$I,5,0)</f>
        <v>0</v>
      </c>
      <c r="I2918" s="6" t="str">
        <f>+VLOOKUP($D2918,Sheet3!$B:$I,6,0)</f>
        <v>P5</v>
      </c>
      <c r="J2918" s="6" t="str">
        <f>+VLOOKUP($D2918,Sheet3!$B:$I,7,0)</f>
        <v>TOTALSOURCE</v>
      </c>
      <c r="K2918" s="6" t="str">
        <f>+VLOOKUP($D2918,Sheet3!$B:$I,8,0)</f>
        <v>P</v>
      </c>
      <c r="L2918" s="6" t="str">
        <f t="shared" si="249"/>
        <v>18X6X121/8SAT NUMA 0 P5 TOTALSOURCE P</v>
      </c>
      <c r="M2918" s="12" t="s">
        <v>15</v>
      </c>
      <c r="N2918" s="12" t="str">
        <f t="shared" si="248"/>
        <v>l2203</v>
      </c>
    </row>
    <row r="2919" spans="1:14">
      <c r="A2919" s="12" t="s">
        <v>2932</v>
      </c>
      <c r="B2919" s="6" t="str">
        <f t="shared" si="246"/>
        <v>l220211220</v>
      </c>
      <c r="C2919" s="12">
        <v>189826</v>
      </c>
      <c r="D2919" s="12" t="str">
        <f t="shared" si="247"/>
        <v>p-189826</v>
      </c>
      <c r="E2919" s="6" t="str">
        <f>+VLOOKUP($D2919,Sheet3!$B:$I,2,0)</f>
        <v>18X6X121/8</v>
      </c>
      <c r="F2919" s="6" t="str">
        <f>+VLOOKUP($D2919,Sheet3!$B:$I,3,0)</f>
        <v>SAT</v>
      </c>
      <c r="G2919" s="6" t="str">
        <f>+VLOOKUP($D2919,Sheet3!$B:$I,4,0)</f>
        <v>NUMA</v>
      </c>
      <c r="H2919" s="6">
        <f>+VLOOKUP($D2919,Sheet3!$B:$I,5,0)</f>
        <v>0</v>
      </c>
      <c r="I2919" s="6" t="str">
        <f>+VLOOKUP($D2919,Sheet3!$B:$I,6,0)</f>
        <v>P5</v>
      </c>
      <c r="J2919" s="6" t="str">
        <f>+VLOOKUP($D2919,Sheet3!$B:$I,7,0)</f>
        <v>TOTALSOURCE</v>
      </c>
      <c r="K2919" s="6" t="str">
        <f>+VLOOKUP($D2919,Sheet3!$B:$I,8,0)</f>
        <v>P</v>
      </c>
      <c r="L2919" s="6" t="str">
        <f t="shared" si="249"/>
        <v>18X6X121/8SAT NUMA 0 P5 TOTALSOURCE P</v>
      </c>
      <c r="M2919" s="12" t="s">
        <v>15</v>
      </c>
      <c r="N2919" s="12" t="str">
        <f t="shared" si="248"/>
        <v>l2202</v>
      </c>
    </row>
    <row r="2920" spans="1:14">
      <c r="A2920" s="12" t="s">
        <v>2933</v>
      </c>
      <c r="B2920" s="6" t="str">
        <f t="shared" si="246"/>
        <v>l220300173</v>
      </c>
      <c r="C2920" s="12">
        <v>189826</v>
      </c>
      <c r="D2920" s="12" t="str">
        <f t="shared" si="247"/>
        <v>p-189826</v>
      </c>
      <c r="E2920" s="6" t="str">
        <f>+VLOOKUP($D2920,Sheet3!$B:$I,2,0)</f>
        <v>18X6X121/8</v>
      </c>
      <c r="F2920" s="6" t="str">
        <f>+VLOOKUP($D2920,Sheet3!$B:$I,3,0)</f>
        <v>SAT</v>
      </c>
      <c r="G2920" s="6" t="str">
        <f>+VLOOKUP($D2920,Sheet3!$B:$I,4,0)</f>
        <v>NUMA</v>
      </c>
      <c r="H2920" s="6">
        <f>+VLOOKUP($D2920,Sheet3!$B:$I,5,0)</f>
        <v>0</v>
      </c>
      <c r="I2920" s="6" t="str">
        <f>+VLOOKUP($D2920,Sheet3!$B:$I,6,0)</f>
        <v>P5</v>
      </c>
      <c r="J2920" s="6" t="str">
        <f>+VLOOKUP($D2920,Sheet3!$B:$I,7,0)</f>
        <v>TOTALSOURCE</v>
      </c>
      <c r="K2920" s="6" t="str">
        <f>+VLOOKUP($D2920,Sheet3!$B:$I,8,0)</f>
        <v>P</v>
      </c>
      <c r="L2920" s="6" t="str">
        <f t="shared" si="249"/>
        <v>18X6X121/8SAT NUMA 0 P5 TOTALSOURCE P</v>
      </c>
      <c r="M2920" s="12" t="s">
        <v>15</v>
      </c>
      <c r="N2920" s="12" t="str">
        <f t="shared" si="248"/>
        <v>l2203</v>
      </c>
    </row>
    <row r="2921" spans="1:14">
      <c r="A2921" s="12" t="s">
        <v>2934</v>
      </c>
      <c r="B2921" s="6" t="str">
        <f t="shared" si="246"/>
        <v>l220211272</v>
      </c>
      <c r="C2921" s="12">
        <v>189826</v>
      </c>
      <c r="D2921" s="12" t="str">
        <f t="shared" si="247"/>
        <v>p-189826</v>
      </c>
      <c r="E2921" s="6" t="str">
        <f>+VLOOKUP($D2921,Sheet3!$B:$I,2,0)</f>
        <v>18X6X121/8</v>
      </c>
      <c r="F2921" s="6" t="str">
        <f>+VLOOKUP($D2921,Sheet3!$B:$I,3,0)</f>
        <v>SAT</v>
      </c>
      <c r="G2921" s="6" t="str">
        <f>+VLOOKUP($D2921,Sheet3!$B:$I,4,0)</f>
        <v>NUMA</v>
      </c>
      <c r="H2921" s="6">
        <f>+VLOOKUP($D2921,Sheet3!$B:$I,5,0)</f>
        <v>0</v>
      </c>
      <c r="I2921" s="6" t="str">
        <f>+VLOOKUP($D2921,Sheet3!$B:$I,6,0)</f>
        <v>P5</v>
      </c>
      <c r="J2921" s="6" t="str">
        <f>+VLOOKUP($D2921,Sheet3!$B:$I,7,0)</f>
        <v>TOTALSOURCE</v>
      </c>
      <c r="K2921" s="6" t="str">
        <f>+VLOOKUP($D2921,Sheet3!$B:$I,8,0)</f>
        <v>P</v>
      </c>
      <c r="L2921" s="6" t="str">
        <f t="shared" si="249"/>
        <v>18X6X121/8SAT NUMA 0 P5 TOTALSOURCE P</v>
      </c>
      <c r="M2921" s="12" t="s">
        <v>15</v>
      </c>
      <c r="N2921" s="12" t="str">
        <f t="shared" si="248"/>
        <v>l2202</v>
      </c>
    </row>
    <row r="2922" spans="1:14">
      <c r="A2922" s="12" t="s">
        <v>2935</v>
      </c>
      <c r="B2922" s="6" t="str">
        <f t="shared" si="246"/>
        <v>l211101377</v>
      </c>
      <c r="C2922" s="12">
        <v>190000</v>
      </c>
      <c r="D2922" s="12" t="str">
        <f t="shared" si="247"/>
        <v>p-190000</v>
      </c>
      <c r="E2922" s="6" t="str">
        <f>+VLOOKUP($D2922,Sheet3!$B:$I,2,0)</f>
        <v>15X5X111/4</v>
      </c>
      <c r="F2922" s="6" t="str">
        <f>+VLOOKUP($D2922,Sheet3!$B:$I,3,0)</f>
        <v>SAT</v>
      </c>
      <c r="G2922" s="6" t="str">
        <f>+VLOOKUP($D2922,Sheet3!$B:$I,4,0)</f>
        <v>NUMA</v>
      </c>
      <c r="H2922" s="6">
        <f>+VLOOKUP($D2922,Sheet3!$B:$I,5,0)</f>
        <v>0</v>
      </c>
      <c r="I2922" s="6" t="str">
        <f>+VLOOKUP($D2922,Sheet3!$B:$I,6,0)</f>
        <v>P5N</v>
      </c>
      <c r="J2922" s="6" t="str">
        <f>+VLOOKUP($D2922,Sheet3!$B:$I,7,0)</f>
        <v>TOTALSOURCE</v>
      </c>
      <c r="K2922" s="6" t="str">
        <f>+VLOOKUP($D2922,Sheet3!$B:$I,8,0)</f>
        <v>P</v>
      </c>
      <c r="L2922" s="6" t="str">
        <f t="shared" si="249"/>
        <v>15X5X111/4SAT NUMA 0 P5N TOTALSOURCE P</v>
      </c>
      <c r="M2922" s="12" t="s">
        <v>15</v>
      </c>
      <c r="N2922" s="12" t="str">
        <f t="shared" si="248"/>
        <v>l2111</v>
      </c>
    </row>
    <row r="2923" spans="1:14">
      <c r="A2923" s="12" t="s">
        <v>2936</v>
      </c>
      <c r="B2923" s="6" t="str">
        <f t="shared" si="246"/>
        <v>l220309632</v>
      </c>
      <c r="C2923" s="12">
        <v>190178</v>
      </c>
      <c r="D2923" s="12" t="str">
        <f t="shared" si="247"/>
        <v>p-190178</v>
      </c>
      <c r="E2923" s="6" t="str">
        <f>+VLOOKUP($D2923,Sheet3!$B:$I,2,0)</f>
        <v>16X5X101/2</v>
      </c>
      <c r="F2923" s="6" t="str">
        <f>+VLOOKUP($D2923,Sheet3!$B:$I,3,0)</f>
        <v>SM</v>
      </c>
      <c r="G2923" s="6" t="str">
        <f>+VLOOKUP($D2923,Sheet3!$B:$I,4,0)</f>
        <v>NUMA</v>
      </c>
      <c r="H2923" s="6">
        <f>+VLOOKUP($D2923,Sheet3!$B:$I,5,0)</f>
        <v>0</v>
      </c>
      <c r="I2923" s="6" t="str">
        <f>+VLOOKUP($D2923,Sheet3!$B:$I,6,0)</f>
        <v>P5</v>
      </c>
      <c r="J2923" s="6" t="str">
        <f>+VLOOKUP($D2923,Sheet3!$B:$I,7,0)</f>
        <v>GALAXYYMSDS</v>
      </c>
      <c r="K2923" s="6" t="str">
        <f>+VLOOKUP($D2923,Sheet3!$B:$I,8,0)</f>
        <v>P</v>
      </c>
      <c r="L2923" s="6" t="str">
        <f t="shared" si="249"/>
        <v>16X5X101/2SM NUMA 0 P5 GALAXYYMSDS P</v>
      </c>
      <c r="M2923" s="12" t="s">
        <v>15</v>
      </c>
      <c r="N2923" s="12" t="str">
        <f t="shared" si="248"/>
        <v>l2203</v>
      </c>
    </row>
    <row r="2924" spans="1:14">
      <c r="A2924" s="12" t="s">
        <v>2937</v>
      </c>
      <c r="B2924" s="6" t="str">
        <f t="shared" ref="B2924:B2987" si="250">+MID(A2924,9,10)</f>
        <v>l220309840</v>
      </c>
      <c r="C2924" s="12">
        <v>190178</v>
      </c>
      <c r="D2924" s="12" t="str">
        <f t="shared" si="247"/>
        <v>p-190178</v>
      </c>
      <c r="E2924" s="6" t="str">
        <f>+VLOOKUP($D2924,Sheet3!$B:$I,2,0)</f>
        <v>16X5X101/2</v>
      </c>
      <c r="F2924" s="6" t="str">
        <f>+VLOOKUP($D2924,Sheet3!$B:$I,3,0)</f>
        <v>SM</v>
      </c>
      <c r="G2924" s="6" t="str">
        <f>+VLOOKUP($D2924,Sheet3!$B:$I,4,0)</f>
        <v>NUMA</v>
      </c>
      <c r="H2924" s="6">
        <f>+VLOOKUP($D2924,Sheet3!$B:$I,5,0)</f>
        <v>0</v>
      </c>
      <c r="I2924" s="6" t="str">
        <f>+VLOOKUP($D2924,Sheet3!$B:$I,6,0)</f>
        <v>P5</v>
      </c>
      <c r="J2924" s="6" t="str">
        <f>+VLOOKUP($D2924,Sheet3!$B:$I,7,0)</f>
        <v>GALAXYYMSDS</v>
      </c>
      <c r="K2924" s="6" t="str">
        <f>+VLOOKUP($D2924,Sheet3!$B:$I,8,0)</f>
        <v>P</v>
      </c>
      <c r="L2924" s="6" t="str">
        <f t="shared" si="249"/>
        <v>16X5X101/2SM NUMA 0 P5 GALAXYYMSDS P</v>
      </c>
      <c r="M2924" s="12" t="s">
        <v>15</v>
      </c>
      <c r="N2924" s="12" t="str">
        <f t="shared" si="248"/>
        <v>l2203</v>
      </c>
    </row>
    <row r="2925" spans="1:14">
      <c r="A2925" s="12" t="s">
        <v>2938</v>
      </c>
      <c r="B2925" s="6" t="str">
        <f t="shared" si="250"/>
        <v>l220309373</v>
      </c>
      <c r="C2925" s="12">
        <v>200577</v>
      </c>
      <c r="D2925" s="12" t="str">
        <f t="shared" ref="D2925:D2988" si="251">+LEFT(A2925,8)</f>
        <v>p-000577</v>
      </c>
      <c r="E2925" s="6" t="str">
        <f>+VLOOKUP($D2925,Sheet3!$B:$I,2,0)</f>
        <v>21X7X15</v>
      </c>
      <c r="F2925" s="6" t="str">
        <f>+VLOOKUP($D2925,Sheet3!$B:$I,3,0)</f>
        <v>SAT</v>
      </c>
      <c r="G2925" s="6" t="str">
        <f>+VLOOKUP($D2925,Sheet3!$B:$I,4,0)</f>
        <v>NUMA</v>
      </c>
      <c r="H2925" s="6">
        <f>+VLOOKUP($D2925,Sheet3!$B:$I,5,0)</f>
        <v>0</v>
      </c>
      <c r="I2925" s="6" t="str">
        <f>+VLOOKUP($D2925,Sheet3!$B:$I,6,0)</f>
        <v>P5</v>
      </c>
      <c r="J2925" s="6" t="str">
        <f>+VLOOKUP($D2925,Sheet3!$B:$I,7,0)</f>
        <v>GALAXYYMSDS</v>
      </c>
      <c r="K2925" s="6" t="str">
        <f>+VLOOKUP($D2925,Sheet3!$B:$I,8,0)</f>
        <v>P</v>
      </c>
      <c r="L2925" s="6" t="str">
        <f t="shared" si="249"/>
        <v>21X7X15SAT NUMA 0 P5 GALAXYYMSDS P</v>
      </c>
      <c r="M2925" s="12" t="s">
        <v>15</v>
      </c>
      <c r="N2925" s="12" t="str">
        <f t="shared" ref="N2925:N2988" si="252">+MID(A2925,9,5)</f>
        <v>l2203</v>
      </c>
    </row>
    <row r="2926" spans="1:14">
      <c r="A2926" s="12" t="s">
        <v>2939</v>
      </c>
      <c r="B2926" s="6" t="str">
        <f t="shared" si="250"/>
        <v>l220308529</v>
      </c>
      <c r="C2926" s="12">
        <v>200577</v>
      </c>
      <c r="D2926" s="12" t="str">
        <f t="shared" si="251"/>
        <v>p-000577</v>
      </c>
      <c r="E2926" s="6" t="str">
        <f>+VLOOKUP($D2926,Sheet3!$B:$I,2,0)</f>
        <v>21X7X15</v>
      </c>
      <c r="F2926" s="6" t="str">
        <f>+VLOOKUP($D2926,Sheet3!$B:$I,3,0)</f>
        <v>SAT</v>
      </c>
      <c r="G2926" s="6" t="str">
        <f>+VLOOKUP($D2926,Sheet3!$B:$I,4,0)</f>
        <v>NUMA</v>
      </c>
      <c r="H2926" s="6">
        <f>+VLOOKUP($D2926,Sheet3!$B:$I,5,0)</f>
        <v>0</v>
      </c>
      <c r="I2926" s="6" t="str">
        <f>+VLOOKUP($D2926,Sheet3!$B:$I,6,0)</f>
        <v>P5</v>
      </c>
      <c r="J2926" s="6" t="str">
        <f>+VLOOKUP($D2926,Sheet3!$B:$I,7,0)</f>
        <v>GALAXYYMSDS</v>
      </c>
      <c r="K2926" s="6" t="str">
        <f>+VLOOKUP($D2926,Sheet3!$B:$I,8,0)</f>
        <v>P</v>
      </c>
      <c r="L2926" s="6" t="str">
        <f t="shared" si="249"/>
        <v>21X7X15SAT NUMA 0 P5 GALAXYYMSDS P</v>
      </c>
      <c r="M2926" s="12" t="s">
        <v>15</v>
      </c>
      <c r="N2926" s="12" t="str">
        <f t="shared" si="252"/>
        <v>l2203</v>
      </c>
    </row>
    <row r="2927" spans="1:14">
      <c r="A2927" s="12" t="s">
        <v>2940</v>
      </c>
      <c r="B2927" s="6" t="str">
        <f t="shared" si="250"/>
        <v>l220309561</v>
      </c>
      <c r="C2927" s="12">
        <v>200577</v>
      </c>
      <c r="D2927" s="12" t="str">
        <f t="shared" si="251"/>
        <v>p-000577</v>
      </c>
      <c r="E2927" s="6" t="str">
        <f>+VLOOKUP($D2927,Sheet3!$B:$I,2,0)</f>
        <v>21X7X15</v>
      </c>
      <c r="F2927" s="6" t="str">
        <f>+VLOOKUP($D2927,Sheet3!$B:$I,3,0)</f>
        <v>SAT</v>
      </c>
      <c r="G2927" s="6" t="str">
        <f>+VLOOKUP($D2927,Sheet3!$B:$I,4,0)</f>
        <v>NUMA</v>
      </c>
      <c r="H2927" s="6">
        <f>+VLOOKUP($D2927,Sheet3!$B:$I,5,0)</f>
        <v>0</v>
      </c>
      <c r="I2927" s="6" t="str">
        <f>+VLOOKUP($D2927,Sheet3!$B:$I,6,0)</f>
        <v>P5</v>
      </c>
      <c r="J2927" s="6" t="str">
        <f>+VLOOKUP($D2927,Sheet3!$B:$I,7,0)</f>
        <v>GALAXYYMSDS</v>
      </c>
      <c r="K2927" s="6" t="str">
        <f>+VLOOKUP($D2927,Sheet3!$B:$I,8,0)</f>
        <v>P</v>
      </c>
      <c r="L2927" s="6" t="str">
        <f t="shared" si="249"/>
        <v>21X7X15SAT NUMA 0 P5 GALAXYYMSDS P</v>
      </c>
      <c r="M2927" s="12" t="s">
        <v>15</v>
      </c>
      <c r="N2927" s="12" t="str">
        <f t="shared" si="252"/>
        <v>l2203</v>
      </c>
    </row>
    <row r="2928" spans="1:14">
      <c r="A2928" s="12" t="s">
        <v>2941</v>
      </c>
      <c r="B2928" s="6" t="str">
        <f t="shared" si="250"/>
        <v>l220309506</v>
      </c>
      <c r="C2928" s="12">
        <v>200577</v>
      </c>
      <c r="D2928" s="12" t="str">
        <f t="shared" si="251"/>
        <v>p-000577</v>
      </c>
      <c r="E2928" s="6" t="str">
        <f>+VLOOKUP($D2928,Sheet3!$B:$I,2,0)</f>
        <v>21X7X15</v>
      </c>
      <c r="F2928" s="6" t="str">
        <f>+VLOOKUP($D2928,Sheet3!$B:$I,3,0)</f>
        <v>SAT</v>
      </c>
      <c r="G2928" s="6" t="str">
        <f>+VLOOKUP($D2928,Sheet3!$B:$I,4,0)</f>
        <v>NUMA</v>
      </c>
      <c r="H2928" s="6">
        <f>+VLOOKUP($D2928,Sheet3!$B:$I,5,0)</f>
        <v>0</v>
      </c>
      <c r="I2928" s="6" t="str">
        <f>+VLOOKUP($D2928,Sheet3!$B:$I,6,0)</f>
        <v>P5</v>
      </c>
      <c r="J2928" s="6" t="str">
        <f>+VLOOKUP($D2928,Sheet3!$B:$I,7,0)</f>
        <v>GALAXYYMSDS</v>
      </c>
      <c r="K2928" s="6" t="str">
        <f>+VLOOKUP($D2928,Sheet3!$B:$I,8,0)</f>
        <v>P</v>
      </c>
      <c r="L2928" s="6" t="str">
        <f t="shared" si="249"/>
        <v>21X7X15SAT NUMA 0 P5 GALAXYYMSDS P</v>
      </c>
      <c r="M2928" s="12" t="s">
        <v>15</v>
      </c>
      <c r="N2928" s="12" t="str">
        <f t="shared" si="252"/>
        <v>l2203</v>
      </c>
    </row>
    <row r="2929" spans="1:14">
      <c r="A2929" s="12" t="s">
        <v>2942</v>
      </c>
      <c r="B2929" s="6" t="str">
        <f t="shared" si="250"/>
        <v>l220309153</v>
      </c>
      <c r="C2929" s="12">
        <v>190178</v>
      </c>
      <c r="D2929" s="12" t="str">
        <f t="shared" si="251"/>
        <v>p-190178</v>
      </c>
      <c r="E2929" s="6" t="str">
        <f>+VLOOKUP($D2929,Sheet3!$B:$I,2,0)</f>
        <v>16X5X101/2</v>
      </c>
      <c r="F2929" s="6" t="str">
        <f>+VLOOKUP($D2929,Sheet3!$B:$I,3,0)</f>
        <v>SM</v>
      </c>
      <c r="G2929" s="6" t="str">
        <f>+VLOOKUP($D2929,Sheet3!$B:$I,4,0)</f>
        <v>NUMA</v>
      </c>
      <c r="H2929" s="6">
        <f>+VLOOKUP($D2929,Sheet3!$B:$I,5,0)</f>
        <v>0</v>
      </c>
      <c r="I2929" s="6" t="str">
        <f>+VLOOKUP($D2929,Sheet3!$B:$I,6,0)</f>
        <v>P5</v>
      </c>
      <c r="J2929" s="6" t="str">
        <f>+VLOOKUP($D2929,Sheet3!$B:$I,7,0)</f>
        <v>GALAXYYMSDS</v>
      </c>
      <c r="K2929" s="6" t="str">
        <f>+VLOOKUP($D2929,Sheet3!$B:$I,8,0)</f>
        <v>P</v>
      </c>
      <c r="L2929" s="6" t="str">
        <f t="shared" si="249"/>
        <v>16X5X101/2SM NUMA 0 P5 GALAXYYMSDS P</v>
      </c>
      <c r="M2929" s="12" t="s">
        <v>15</v>
      </c>
      <c r="N2929" s="12" t="str">
        <f t="shared" si="252"/>
        <v>l2203</v>
      </c>
    </row>
    <row r="2930" spans="1:14">
      <c r="A2930" s="12" t="s">
        <v>2943</v>
      </c>
      <c r="B2930" s="6" t="str">
        <f t="shared" si="250"/>
        <v>l220309318</v>
      </c>
      <c r="C2930" s="12">
        <v>190178</v>
      </c>
      <c r="D2930" s="12" t="str">
        <f t="shared" si="251"/>
        <v>p-190178</v>
      </c>
      <c r="E2930" s="6" t="str">
        <f>+VLOOKUP($D2930,Sheet3!$B:$I,2,0)</f>
        <v>16X5X101/2</v>
      </c>
      <c r="F2930" s="6" t="str">
        <f>+VLOOKUP($D2930,Sheet3!$B:$I,3,0)</f>
        <v>SM</v>
      </c>
      <c r="G2930" s="6" t="str">
        <f>+VLOOKUP($D2930,Sheet3!$B:$I,4,0)</f>
        <v>NUMA</v>
      </c>
      <c r="H2930" s="6">
        <f>+VLOOKUP($D2930,Sheet3!$B:$I,5,0)</f>
        <v>0</v>
      </c>
      <c r="I2930" s="6" t="str">
        <f>+VLOOKUP($D2930,Sheet3!$B:$I,6,0)</f>
        <v>P5</v>
      </c>
      <c r="J2930" s="6" t="str">
        <f>+VLOOKUP($D2930,Sheet3!$B:$I,7,0)</f>
        <v>GALAXYYMSDS</v>
      </c>
      <c r="K2930" s="6" t="str">
        <f>+VLOOKUP($D2930,Sheet3!$B:$I,8,0)</f>
        <v>P</v>
      </c>
      <c r="L2930" s="6" t="str">
        <f t="shared" si="249"/>
        <v>16X5X101/2SM NUMA 0 P5 GALAXYYMSDS P</v>
      </c>
      <c r="M2930" s="12" t="s">
        <v>15</v>
      </c>
      <c r="N2930" s="12" t="str">
        <f t="shared" si="252"/>
        <v>l2203</v>
      </c>
    </row>
    <row r="2931" spans="1:14">
      <c r="A2931" s="12" t="s">
        <v>2944</v>
      </c>
      <c r="B2931" s="6" t="str">
        <f t="shared" si="250"/>
        <v>l220309255</v>
      </c>
      <c r="C2931" s="12">
        <v>200577</v>
      </c>
      <c r="D2931" s="12" t="str">
        <f t="shared" si="251"/>
        <v>p-000577</v>
      </c>
      <c r="E2931" s="6" t="str">
        <f>+VLOOKUP($D2931,Sheet3!$B:$I,2,0)</f>
        <v>21X7X15</v>
      </c>
      <c r="F2931" s="6" t="str">
        <f>+VLOOKUP($D2931,Sheet3!$B:$I,3,0)</f>
        <v>SAT</v>
      </c>
      <c r="G2931" s="6" t="str">
        <f>+VLOOKUP($D2931,Sheet3!$B:$I,4,0)</f>
        <v>NUMA</v>
      </c>
      <c r="H2931" s="6">
        <f>+VLOOKUP($D2931,Sheet3!$B:$I,5,0)</f>
        <v>0</v>
      </c>
      <c r="I2931" s="6" t="str">
        <f>+VLOOKUP($D2931,Sheet3!$B:$I,6,0)</f>
        <v>P5</v>
      </c>
      <c r="J2931" s="6" t="str">
        <f>+VLOOKUP($D2931,Sheet3!$B:$I,7,0)</f>
        <v>GALAXYYMSDS</v>
      </c>
      <c r="K2931" s="6" t="str">
        <f>+VLOOKUP($D2931,Sheet3!$B:$I,8,0)</f>
        <v>P</v>
      </c>
      <c r="L2931" s="6" t="str">
        <f t="shared" ref="L2931:L2994" si="253">CONCATENATE(E2931,F2931," ",G2931," ",H2931," ",I2931," ",J2931," ",K2931)</f>
        <v>21X7X15SAT NUMA 0 P5 GALAXYYMSDS P</v>
      </c>
      <c r="M2931" s="12" t="s">
        <v>15</v>
      </c>
      <c r="N2931" s="12" t="str">
        <f t="shared" si="252"/>
        <v>l2203</v>
      </c>
    </row>
    <row r="2932" spans="1:14">
      <c r="A2932" s="12" t="s">
        <v>2945</v>
      </c>
      <c r="B2932" s="6" t="str">
        <f t="shared" si="250"/>
        <v>l220309768</v>
      </c>
      <c r="C2932" s="12">
        <v>200577</v>
      </c>
      <c r="D2932" s="12" t="str">
        <f t="shared" si="251"/>
        <v>p-000577</v>
      </c>
      <c r="E2932" s="6" t="str">
        <f>+VLOOKUP($D2932,Sheet3!$B:$I,2,0)</f>
        <v>21X7X15</v>
      </c>
      <c r="F2932" s="6" t="str">
        <f>+VLOOKUP($D2932,Sheet3!$B:$I,3,0)</f>
        <v>SAT</v>
      </c>
      <c r="G2932" s="6" t="str">
        <f>+VLOOKUP($D2932,Sheet3!$B:$I,4,0)</f>
        <v>NUMA</v>
      </c>
      <c r="H2932" s="6">
        <f>+VLOOKUP($D2932,Sheet3!$B:$I,5,0)</f>
        <v>0</v>
      </c>
      <c r="I2932" s="6" t="str">
        <f>+VLOOKUP($D2932,Sheet3!$B:$I,6,0)</f>
        <v>P5</v>
      </c>
      <c r="J2932" s="6" t="str">
        <f>+VLOOKUP($D2932,Sheet3!$B:$I,7,0)</f>
        <v>GALAXYYMSDS</v>
      </c>
      <c r="K2932" s="6" t="str">
        <f>+VLOOKUP($D2932,Sheet3!$B:$I,8,0)</f>
        <v>P</v>
      </c>
      <c r="L2932" s="6" t="str">
        <f t="shared" si="253"/>
        <v>21X7X15SAT NUMA 0 P5 GALAXYYMSDS P</v>
      </c>
      <c r="M2932" s="12" t="s">
        <v>15</v>
      </c>
      <c r="N2932" s="12" t="str">
        <f t="shared" si="252"/>
        <v>l2203</v>
      </c>
    </row>
    <row r="2933" spans="1:14">
      <c r="A2933" s="12" t="s">
        <v>2946</v>
      </c>
      <c r="B2933" s="6" t="str">
        <f t="shared" si="250"/>
        <v>l220309896</v>
      </c>
      <c r="C2933" s="12">
        <v>200577</v>
      </c>
      <c r="D2933" s="12" t="str">
        <f t="shared" si="251"/>
        <v>p-000577</v>
      </c>
      <c r="E2933" s="6" t="str">
        <f>+VLOOKUP($D2933,Sheet3!$B:$I,2,0)</f>
        <v>21X7X15</v>
      </c>
      <c r="F2933" s="6" t="str">
        <f>+VLOOKUP($D2933,Sheet3!$B:$I,3,0)</f>
        <v>SAT</v>
      </c>
      <c r="G2933" s="6" t="str">
        <f>+VLOOKUP($D2933,Sheet3!$B:$I,4,0)</f>
        <v>NUMA</v>
      </c>
      <c r="H2933" s="6">
        <f>+VLOOKUP($D2933,Sheet3!$B:$I,5,0)</f>
        <v>0</v>
      </c>
      <c r="I2933" s="6" t="str">
        <f>+VLOOKUP($D2933,Sheet3!$B:$I,6,0)</f>
        <v>P5</v>
      </c>
      <c r="J2933" s="6" t="str">
        <f>+VLOOKUP($D2933,Sheet3!$B:$I,7,0)</f>
        <v>GALAXYYMSDS</v>
      </c>
      <c r="K2933" s="6" t="str">
        <f>+VLOOKUP($D2933,Sheet3!$B:$I,8,0)</f>
        <v>P</v>
      </c>
      <c r="L2933" s="6" t="str">
        <f t="shared" si="253"/>
        <v>21X7X15SAT NUMA 0 P5 GALAXYYMSDS P</v>
      </c>
      <c r="M2933" s="12" t="s">
        <v>15</v>
      </c>
      <c r="N2933" s="12" t="str">
        <f t="shared" si="252"/>
        <v>l2203</v>
      </c>
    </row>
    <row r="2934" spans="1:14">
      <c r="A2934" s="12" t="s">
        <v>2947</v>
      </c>
      <c r="B2934" s="6" t="str">
        <f t="shared" si="250"/>
        <v>l220308739</v>
      </c>
      <c r="C2934" s="12">
        <v>200577</v>
      </c>
      <c r="D2934" s="12" t="str">
        <f t="shared" si="251"/>
        <v>p-000577</v>
      </c>
      <c r="E2934" s="6" t="str">
        <f>+VLOOKUP($D2934,Sheet3!$B:$I,2,0)</f>
        <v>21X7X15</v>
      </c>
      <c r="F2934" s="6" t="str">
        <f>+VLOOKUP($D2934,Sheet3!$B:$I,3,0)</f>
        <v>SAT</v>
      </c>
      <c r="G2934" s="6" t="str">
        <f>+VLOOKUP($D2934,Sheet3!$B:$I,4,0)</f>
        <v>NUMA</v>
      </c>
      <c r="H2934" s="6">
        <f>+VLOOKUP($D2934,Sheet3!$B:$I,5,0)</f>
        <v>0</v>
      </c>
      <c r="I2934" s="6" t="str">
        <f>+VLOOKUP($D2934,Sheet3!$B:$I,6,0)</f>
        <v>P5</v>
      </c>
      <c r="J2934" s="6" t="str">
        <f>+VLOOKUP($D2934,Sheet3!$B:$I,7,0)</f>
        <v>GALAXYYMSDS</v>
      </c>
      <c r="K2934" s="6" t="str">
        <f>+VLOOKUP($D2934,Sheet3!$B:$I,8,0)</f>
        <v>P</v>
      </c>
      <c r="L2934" s="6" t="str">
        <f t="shared" si="253"/>
        <v>21X7X15SAT NUMA 0 P5 GALAXYYMSDS P</v>
      </c>
      <c r="M2934" s="12" t="s">
        <v>15</v>
      </c>
      <c r="N2934" s="12" t="str">
        <f t="shared" si="252"/>
        <v>l2203</v>
      </c>
    </row>
    <row r="2935" spans="1:14">
      <c r="A2935" s="12" t="s">
        <v>2948</v>
      </c>
      <c r="B2935" s="6" t="str">
        <f t="shared" si="250"/>
        <v>l220309676</v>
      </c>
      <c r="C2935" s="12">
        <v>190178</v>
      </c>
      <c r="D2935" s="12" t="str">
        <f t="shared" si="251"/>
        <v>p-190178</v>
      </c>
      <c r="E2935" s="6" t="str">
        <f>+VLOOKUP($D2935,Sheet3!$B:$I,2,0)</f>
        <v>16X5X101/2</v>
      </c>
      <c r="F2935" s="6" t="str">
        <f>+VLOOKUP($D2935,Sheet3!$B:$I,3,0)</f>
        <v>SM</v>
      </c>
      <c r="G2935" s="6" t="str">
        <f>+VLOOKUP($D2935,Sheet3!$B:$I,4,0)</f>
        <v>NUMA</v>
      </c>
      <c r="H2935" s="6">
        <f>+VLOOKUP($D2935,Sheet3!$B:$I,5,0)</f>
        <v>0</v>
      </c>
      <c r="I2935" s="6" t="str">
        <f>+VLOOKUP($D2935,Sheet3!$B:$I,6,0)</f>
        <v>P5</v>
      </c>
      <c r="J2935" s="6" t="str">
        <f>+VLOOKUP($D2935,Sheet3!$B:$I,7,0)</f>
        <v>GALAXYYMSDS</v>
      </c>
      <c r="K2935" s="6" t="str">
        <f>+VLOOKUP($D2935,Sheet3!$B:$I,8,0)</f>
        <v>P</v>
      </c>
      <c r="L2935" s="6" t="str">
        <f t="shared" si="253"/>
        <v>16X5X101/2SM NUMA 0 P5 GALAXYYMSDS P</v>
      </c>
      <c r="M2935" s="12" t="s">
        <v>15</v>
      </c>
      <c r="N2935" s="12" t="str">
        <f t="shared" si="252"/>
        <v>l2203</v>
      </c>
    </row>
    <row r="2936" spans="1:14">
      <c r="A2936" s="12" t="s">
        <v>2949</v>
      </c>
      <c r="B2936" s="6" t="str">
        <f t="shared" si="250"/>
        <v>l220309421</v>
      </c>
      <c r="C2936" s="12">
        <v>190178</v>
      </c>
      <c r="D2936" s="12" t="str">
        <f t="shared" si="251"/>
        <v>p-190178</v>
      </c>
      <c r="E2936" s="6" t="str">
        <f>+VLOOKUP($D2936,Sheet3!$B:$I,2,0)</f>
        <v>16X5X101/2</v>
      </c>
      <c r="F2936" s="6" t="str">
        <f>+VLOOKUP($D2936,Sheet3!$B:$I,3,0)</f>
        <v>SM</v>
      </c>
      <c r="G2936" s="6" t="str">
        <f>+VLOOKUP($D2936,Sheet3!$B:$I,4,0)</f>
        <v>NUMA</v>
      </c>
      <c r="H2936" s="6">
        <f>+VLOOKUP($D2936,Sheet3!$B:$I,5,0)</f>
        <v>0</v>
      </c>
      <c r="I2936" s="6" t="str">
        <f>+VLOOKUP($D2936,Sheet3!$B:$I,6,0)</f>
        <v>P5</v>
      </c>
      <c r="J2936" s="6" t="str">
        <f>+VLOOKUP($D2936,Sheet3!$B:$I,7,0)</f>
        <v>GALAXYYMSDS</v>
      </c>
      <c r="K2936" s="6" t="str">
        <f>+VLOOKUP($D2936,Sheet3!$B:$I,8,0)</f>
        <v>P</v>
      </c>
      <c r="L2936" s="6" t="str">
        <f t="shared" si="253"/>
        <v>16X5X101/2SM NUMA 0 P5 GALAXYYMSDS P</v>
      </c>
      <c r="M2936" s="12" t="s">
        <v>15</v>
      </c>
      <c r="N2936" s="12" t="str">
        <f t="shared" si="252"/>
        <v>l2203</v>
      </c>
    </row>
    <row r="2937" spans="1:14">
      <c r="A2937" s="12" t="s">
        <v>2950</v>
      </c>
      <c r="B2937" s="6" t="str">
        <f t="shared" si="250"/>
        <v>l220308074</v>
      </c>
      <c r="C2937" s="12">
        <v>200577</v>
      </c>
      <c r="D2937" s="12" t="str">
        <f t="shared" si="251"/>
        <v>p-000577</v>
      </c>
      <c r="E2937" s="6" t="str">
        <f>+VLOOKUP($D2937,Sheet3!$B:$I,2,0)</f>
        <v>21X7X15</v>
      </c>
      <c r="F2937" s="6" t="str">
        <f>+VLOOKUP($D2937,Sheet3!$B:$I,3,0)</f>
        <v>SAT</v>
      </c>
      <c r="G2937" s="6" t="str">
        <f>+VLOOKUP($D2937,Sheet3!$B:$I,4,0)</f>
        <v>NUMA</v>
      </c>
      <c r="H2937" s="6">
        <f>+VLOOKUP($D2937,Sheet3!$B:$I,5,0)</f>
        <v>0</v>
      </c>
      <c r="I2937" s="6" t="str">
        <f>+VLOOKUP($D2937,Sheet3!$B:$I,6,0)</f>
        <v>P5</v>
      </c>
      <c r="J2937" s="6" t="str">
        <f>+VLOOKUP($D2937,Sheet3!$B:$I,7,0)</f>
        <v>GALAXYYMSDS</v>
      </c>
      <c r="K2937" s="6" t="str">
        <f>+VLOOKUP($D2937,Sheet3!$B:$I,8,0)</f>
        <v>P</v>
      </c>
      <c r="L2937" s="6" t="str">
        <f t="shared" si="253"/>
        <v>21X7X15SAT NUMA 0 P5 GALAXYYMSDS P</v>
      </c>
      <c r="M2937" s="12" t="s">
        <v>15</v>
      </c>
      <c r="N2937" s="12" t="str">
        <f t="shared" si="252"/>
        <v>l2203</v>
      </c>
    </row>
    <row r="2938" spans="1:14">
      <c r="A2938" s="12" t="s">
        <v>2951</v>
      </c>
      <c r="B2938" s="6" t="str">
        <f t="shared" si="250"/>
        <v>l220309445</v>
      </c>
      <c r="C2938" s="12">
        <v>200577</v>
      </c>
      <c r="D2938" s="12" t="str">
        <f t="shared" si="251"/>
        <v>p-000577</v>
      </c>
      <c r="E2938" s="6" t="str">
        <f>+VLOOKUP($D2938,Sheet3!$B:$I,2,0)</f>
        <v>21X7X15</v>
      </c>
      <c r="F2938" s="6" t="str">
        <f>+VLOOKUP($D2938,Sheet3!$B:$I,3,0)</f>
        <v>SAT</v>
      </c>
      <c r="G2938" s="6" t="str">
        <f>+VLOOKUP($D2938,Sheet3!$B:$I,4,0)</f>
        <v>NUMA</v>
      </c>
      <c r="H2938" s="6">
        <f>+VLOOKUP($D2938,Sheet3!$B:$I,5,0)</f>
        <v>0</v>
      </c>
      <c r="I2938" s="6" t="str">
        <f>+VLOOKUP($D2938,Sheet3!$B:$I,6,0)</f>
        <v>P5</v>
      </c>
      <c r="J2938" s="6" t="str">
        <f>+VLOOKUP($D2938,Sheet3!$B:$I,7,0)</f>
        <v>GALAXYYMSDS</v>
      </c>
      <c r="K2938" s="6" t="str">
        <f>+VLOOKUP($D2938,Sheet3!$B:$I,8,0)</f>
        <v>P</v>
      </c>
      <c r="L2938" s="6" t="str">
        <f t="shared" si="253"/>
        <v>21X7X15SAT NUMA 0 P5 GALAXYYMSDS P</v>
      </c>
      <c r="M2938" s="12" t="s">
        <v>15</v>
      </c>
      <c r="N2938" s="12" t="str">
        <f t="shared" si="252"/>
        <v>l2203</v>
      </c>
    </row>
    <row r="2939" spans="1:14">
      <c r="A2939" s="12" t="s">
        <v>2952</v>
      </c>
      <c r="B2939" s="6" t="str">
        <f t="shared" si="250"/>
        <v>l220308154</v>
      </c>
      <c r="C2939" s="12">
        <v>190239</v>
      </c>
      <c r="D2939" s="12" t="str">
        <f t="shared" si="251"/>
        <v>p-190239</v>
      </c>
      <c r="E2939" s="6" t="str">
        <f>+VLOOKUP($D2939,Sheet3!$B:$I,2,0)</f>
        <v>22X12X16</v>
      </c>
      <c r="F2939" s="6" t="str">
        <f>+VLOOKUP($D2939,Sheet3!$B:$I,3,0)</f>
        <v>SM</v>
      </c>
      <c r="G2939" s="6" t="str">
        <f>+VLOOKUP($D2939,Sheet3!$B:$I,4,0)</f>
        <v>NUMA</v>
      </c>
      <c r="H2939" s="6">
        <f>+VLOOKUP($D2939,Sheet3!$B:$I,5,0)</f>
        <v>0</v>
      </c>
      <c r="I2939" s="6" t="str">
        <f>+VLOOKUP($D2939,Sheet3!$B:$I,6,0)</f>
        <v>P5</v>
      </c>
      <c r="J2939" s="6" t="str">
        <f>+VLOOKUP($D2939,Sheet3!$B:$I,7,0)</f>
        <v>GALAXYYMSDS</v>
      </c>
      <c r="K2939" s="6" t="str">
        <f>+VLOOKUP($D2939,Sheet3!$B:$I,8,0)</f>
        <v>P</v>
      </c>
      <c r="L2939" s="6" t="str">
        <f t="shared" si="253"/>
        <v>22X12X16SM NUMA 0 P5 GALAXYYMSDS P</v>
      </c>
      <c r="M2939" s="12" t="s">
        <v>15</v>
      </c>
      <c r="N2939" s="12" t="str">
        <f t="shared" si="252"/>
        <v>l2203</v>
      </c>
    </row>
    <row r="2940" spans="1:14">
      <c r="A2940" s="12" t="s">
        <v>2953</v>
      </c>
      <c r="B2940" s="6" t="str">
        <f t="shared" si="250"/>
        <v>l220309886</v>
      </c>
      <c r="C2940" s="12">
        <v>190178</v>
      </c>
      <c r="D2940" s="12" t="str">
        <f t="shared" si="251"/>
        <v>p-190178</v>
      </c>
      <c r="E2940" s="6" t="str">
        <f>+VLOOKUP($D2940,Sheet3!$B:$I,2,0)</f>
        <v>16X5X101/2</v>
      </c>
      <c r="F2940" s="6" t="str">
        <f>+VLOOKUP($D2940,Sheet3!$B:$I,3,0)</f>
        <v>SM</v>
      </c>
      <c r="G2940" s="6" t="str">
        <f>+VLOOKUP($D2940,Sheet3!$B:$I,4,0)</f>
        <v>NUMA</v>
      </c>
      <c r="H2940" s="6">
        <f>+VLOOKUP($D2940,Sheet3!$B:$I,5,0)</f>
        <v>0</v>
      </c>
      <c r="I2940" s="6" t="str">
        <f>+VLOOKUP($D2940,Sheet3!$B:$I,6,0)</f>
        <v>P5</v>
      </c>
      <c r="J2940" s="6" t="str">
        <f>+VLOOKUP($D2940,Sheet3!$B:$I,7,0)</f>
        <v>GALAXYYMSDS</v>
      </c>
      <c r="K2940" s="6" t="str">
        <f>+VLOOKUP($D2940,Sheet3!$B:$I,8,0)</f>
        <v>P</v>
      </c>
      <c r="L2940" s="6" t="str">
        <f t="shared" si="253"/>
        <v>16X5X101/2SM NUMA 0 P5 GALAXYYMSDS P</v>
      </c>
      <c r="M2940" s="12" t="s">
        <v>15</v>
      </c>
      <c r="N2940" s="12" t="str">
        <f t="shared" si="252"/>
        <v>l2203</v>
      </c>
    </row>
    <row r="2941" spans="1:14">
      <c r="A2941" s="12" t="s">
        <v>2954</v>
      </c>
      <c r="B2941" s="6" t="str">
        <f t="shared" si="250"/>
        <v>l220309371</v>
      </c>
      <c r="C2941" s="12">
        <v>190178</v>
      </c>
      <c r="D2941" s="12" t="str">
        <f t="shared" si="251"/>
        <v>p-190178</v>
      </c>
      <c r="E2941" s="6" t="str">
        <f>+VLOOKUP($D2941,Sheet3!$B:$I,2,0)</f>
        <v>16X5X101/2</v>
      </c>
      <c r="F2941" s="6" t="str">
        <f>+VLOOKUP($D2941,Sheet3!$B:$I,3,0)</f>
        <v>SM</v>
      </c>
      <c r="G2941" s="6" t="str">
        <f>+VLOOKUP($D2941,Sheet3!$B:$I,4,0)</f>
        <v>NUMA</v>
      </c>
      <c r="H2941" s="6">
        <f>+VLOOKUP($D2941,Sheet3!$B:$I,5,0)</f>
        <v>0</v>
      </c>
      <c r="I2941" s="6" t="str">
        <f>+VLOOKUP($D2941,Sheet3!$B:$I,6,0)</f>
        <v>P5</v>
      </c>
      <c r="J2941" s="6" t="str">
        <f>+VLOOKUP($D2941,Sheet3!$B:$I,7,0)</f>
        <v>GALAXYYMSDS</v>
      </c>
      <c r="K2941" s="6" t="str">
        <f>+VLOOKUP($D2941,Sheet3!$B:$I,8,0)</f>
        <v>P</v>
      </c>
      <c r="L2941" s="6" t="str">
        <f t="shared" si="253"/>
        <v>16X5X101/2SM NUMA 0 P5 GALAXYYMSDS P</v>
      </c>
      <c r="M2941" s="12" t="s">
        <v>15</v>
      </c>
      <c r="N2941" s="12" t="str">
        <f t="shared" si="252"/>
        <v>l2203</v>
      </c>
    </row>
    <row r="2942" spans="1:14">
      <c r="A2942" s="12" t="s">
        <v>2955</v>
      </c>
      <c r="B2942" s="6" t="str">
        <f t="shared" si="250"/>
        <v>l220309309</v>
      </c>
      <c r="C2942" s="12">
        <v>200577</v>
      </c>
      <c r="D2942" s="12" t="str">
        <f t="shared" si="251"/>
        <v>p-000577</v>
      </c>
      <c r="E2942" s="6" t="str">
        <f>+VLOOKUP($D2942,Sheet3!$B:$I,2,0)</f>
        <v>21X7X15</v>
      </c>
      <c r="F2942" s="6" t="str">
        <f>+VLOOKUP($D2942,Sheet3!$B:$I,3,0)</f>
        <v>SAT</v>
      </c>
      <c r="G2942" s="6" t="str">
        <f>+VLOOKUP($D2942,Sheet3!$B:$I,4,0)</f>
        <v>NUMA</v>
      </c>
      <c r="H2942" s="6">
        <f>+VLOOKUP($D2942,Sheet3!$B:$I,5,0)</f>
        <v>0</v>
      </c>
      <c r="I2942" s="6" t="str">
        <f>+VLOOKUP($D2942,Sheet3!$B:$I,6,0)</f>
        <v>P5</v>
      </c>
      <c r="J2942" s="6" t="str">
        <f>+VLOOKUP($D2942,Sheet3!$B:$I,7,0)</f>
        <v>GALAXYYMSDS</v>
      </c>
      <c r="K2942" s="6" t="str">
        <f>+VLOOKUP($D2942,Sheet3!$B:$I,8,0)</f>
        <v>P</v>
      </c>
      <c r="L2942" s="6" t="str">
        <f t="shared" si="253"/>
        <v>21X7X15SAT NUMA 0 P5 GALAXYYMSDS P</v>
      </c>
      <c r="M2942" s="12" t="s">
        <v>15</v>
      </c>
      <c r="N2942" s="12" t="str">
        <f t="shared" si="252"/>
        <v>l2203</v>
      </c>
    </row>
    <row r="2943" spans="1:14">
      <c r="A2943" s="12" t="s">
        <v>2956</v>
      </c>
      <c r="B2943" s="6" t="str">
        <f t="shared" si="250"/>
        <v>l220309101</v>
      </c>
      <c r="C2943" s="12">
        <v>200577</v>
      </c>
      <c r="D2943" s="12" t="str">
        <f t="shared" si="251"/>
        <v>p-000577</v>
      </c>
      <c r="E2943" s="6" t="str">
        <f>+VLOOKUP($D2943,Sheet3!$B:$I,2,0)</f>
        <v>21X7X15</v>
      </c>
      <c r="F2943" s="6" t="str">
        <f>+VLOOKUP($D2943,Sheet3!$B:$I,3,0)</f>
        <v>SAT</v>
      </c>
      <c r="G2943" s="6" t="str">
        <f>+VLOOKUP($D2943,Sheet3!$B:$I,4,0)</f>
        <v>NUMA</v>
      </c>
      <c r="H2943" s="6">
        <f>+VLOOKUP($D2943,Sheet3!$B:$I,5,0)</f>
        <v>0</v>
      </c>
      <c r="I2943" s="6" t="str">
        <f>+VLOOKUP($D2943,Sheet3!$B:$I,6,0)</f>
        <v>P5</v>
      </c>
      <c r="J2943" s="6" t="str">
        <f>+VLOOKUP($D2943,Sheet3!$B:$I,7,0)</f>
        <v>GALAXYYMSDS</v>
      </c>
      <c r="K2943" s="6" t="str">
        <f>+VLOOKUP($D2943,Sheet3!$B:$I,8,0)</f>
        <v>P</v>
      </c>
      <c r="L2943" s="6" t="str">
        <f t="shared" si="253"/>
        <v>21X7X15SAT NUMA 0 P5 GALAXYYMSDS P</v>
      </c>
      <c r="M2943" s="12" t="s">
        <v>15</v>
      </c>
      <c r="N2943" s="12" t="str">
        <f t="shared" si="252"/>
        <v>l2203</v>
      </c>
    </row>
    <row r="2944" spans="1:14">
      <c r="A2944" s="12" t="s">
        <v>2957</v>
      </c>
      <c r="B2944" s="6" t="str">
        <f t="shared" si="250"/>
        <v>l220309718</v>
      </c>
      <c r="C2944" s="12">
        <v>200577</v>
      </c>
      <c r="D2944" s="12" t="str">
        <f t="shared" si="251"/>
        <v>p-000577</v>
      </c>
      <c r="E2944" s="6" t="str">
        <f>+VLOOKUP($D2944,Sheet3!$B:$I,2,0)</f>
        <v>21X7X15</v>
      </c>
      <c r="F2944" s="6" t="str">
        <f>+VLOOKUP($D2944,Sheet3!$B:$I,3,0)</f>
        <v>SAT</v>
      </c>
      <c r="G2944" s="6" t="str">
        <f>+VLOOKUP($D2944,Sheet3!$B:$I,4,0)</f>
        <v>NUMA</v>
      </c>
      <c r="H2944" s="6">
        <f>+VLOOKUP($D2944,Sheet3!$B:$I,5,0)</f>
        <v>0</v>
      </c>
      <c r="I2944" s="6" t="str">
        <f>+VLOOKUP($D2944,Sheet3!$B:$I,6,0)</f>
        <v>P5</v>
      </c>
      <c r="J2944" s="6" t="str">
        <f>+VLOOKUP($D2944,Sheet3!$B:$I,7,0)</f>
        <v>GALAXYYMSDS</v>
      </c>
      <c r="K2944" s="6" t="str">
        <f>+VLOOKUP($D2944,Sheet3!$B:$I,8,0)</f>
        <v>P</v>
      </c>
      <c r="L2944" s="6" t="str">
        <f t="shared" si="253"/>
        <v>21X7X15SAT NUMA 0 P5 GALAXYYMSDS P</v>
      </c>
      <c r="M2944" s="12" t="s">
        <v>15</v>
      </c>
      <c r="N2944" s="12" t="str">
        <f t="shared" si="252"/>
        <v>l2203</v>
      </c>
    </row>
    <row r="2945" spans="1:14">
      <c r="A2945" s="12" t="s">
        <v>2958</v>
      </c>
      <c r="B2945" s="6" t="str">
        <f t="shared" si="250"/>
        <v>l220309828</v>
      </c>
      <c r="C2945" s="12">
        <v>200577</v>
      </c>
      <c r="D2945" s="12" t="str">
        <f t="shared" si="251"/>
        <v>p-000577</v>
      </c>
      <c r="E2945" s="6" t="str">
        <f>+VLOOKUP($D2945,Sheet3!$B:$I,2,0)</f>
        <v>21X7X15</v>
      </c>
      <c r="F2945" s="6" t="str">
        <f>+VLOOKUP($D2945,Sheet3!$B:$I,3,0)</f>
        <v>SAT</v>
      </c>
      <c r="G2945" s="6" t="str">
        <f>+VLOOKUP($D2945,Sheet3!$B:$I,4,0)</f>
        <v>NUMA</v>
      </c>
      <c r="H2945" s="6">
        <f>+VLOOKUP($D2945,Sheet3!$B:$I,5,0)</f>
        <v>0</v>
      </c>
      <c r="I2945" s="6" t="str">
        <f>+VLOOKUP($D2945,Sheet3!$B:$I,6,0)</f>
        <v>P5</v>
      </c>
      <c r="J2945" s="6" t="str">
        <f>+VLOOKUP($D2945,Sheet3!$B:$I,7,0)</f>
        <v>GALAXYYMSDS</v>
      </c>
      <c r="K2945" s="6" t="str">
        <f>+VLOOKUP($D2945,Sheet3!$B:$I,8,0)</f>
        <v>P</v>
      </c>
      <c r="L2945" s="6" t="str">
        <f t="shared" si="253"/>
        <v>21X7X15SAT NUMA 0 P5 GALAXYYMSDS P</v>
      </c>
      <c r="M2945" s="12" t="s">
        <v>15</v>
      </c>
      <c r="N2945" s="12" t="str">
        <f t="shared" si="252"/>
        <v>l2203</v>
      </c>
    </row>
    <row r="2946" spans="1:14">
      <c r="A2946" s="12" t="s">
        <v>2959</v>
      </c>
      <c r="B2946" s="6" t="str">
        <f t="shared" si="250"/>
        <v>l220309841</v>
      </c>
      <c r="C2946" s="12">
        <v>203228</v>
      </c>
      <c r="D2946" s="12" t="str">
        <f t="shared" si="251"/>
        <v>p-003228</v>
      </c>
      <c r="E2946" s="6" t="str">
        <f>+VLOOKUP($D2946,Sheet3!$B:$I,2,0)</f>
        <v>7.00-12</v>
      </c>
      <c r="F2946" s="6" t="str">
        <f>+VLOOKUP($D2946,Sheet3!$B:$I,3,0)</f>
        <v>LUG</v>
      </c>
      <c r="G2946" s="6" t="str">
        <f>+VLOOKUP($D2946,Sheet3!$B:$I,4,0)</f>
        <v>NUMAPRIME</v>
      </c>
      <c r="H2946" s="6">
        <f>+VLOOKUP($D2946,Sheet3!$B:$I,5,0)</f>
        <v>5</v>
      </c>
      <c r="I2946" s="6" t="str">
        <f>+VLOOKUP($D2946,Sheet3!$B:$I,6,0)</f>
        <v>P134</v>
      </c>
      <c r="J2946" s="6" t="str">
        <f>+VLOOKUP($D2946,Sheet3!$B:$I,7,0)</f>
        <v>TOTALSOURCE</v>
      </c>
      <c r="K2946" s="6" t="str">
        <f>+VLOOKUP($D2946,Sheet3!$B:$I,8,0)</f>
        <v>PREMIUM</v>
      </c>
      <c r="L2946" s="6" t="str">
        <f t="shared" si="253"/>
        <v>7.00-12LUG NUMAPRIME 5 P134 TOTALSOURCE PREMIUM</v>
      </c>
      <c r="M2946" s="12" t="s">
        <v>15</v>
      </c>
      <c r="N2946" s="12" t="str">
        <f t="shared" si="252"/>
        <v>l2203</v>
      </c>
    </row>
    <row r="2947" spans="1:14">
      <c r="A2947" s="12" t="s">
        <v>2960</v>
      </c>
      <c r="B2947" s="6" t="str">
        <f t="shared" si="250"/>
        <v>l220309490</v>
      </c>
      <c r="C2947" s="12">
        <v>203228</v>
      </c>
      <c r="D2947" s="12" t="str">
        <f t="shared" si="251"/>
        <v>p-003228</v>
      </c>
      <c r="E2947" s="6" t="str">
        <f>+VLOOKUP($D2947,Sheet3!$B:$I,2,0)</f>
        <v>7.00-12</v>
      </c>
      <c r="F2947" s="6" t="str">
        <f>+VLOOKUP($D2947,Sheet3!$B:$I,3,0)</f>
        <v>LUG</v>
      </c>
      <c r="G2947" s="6" t="str">
        <f>+VLOOKUP($D2947,Sheet3!$B:$I,4,0)</f>
        <v>NUMAPRIME</v>
      </c>
      <c r="H2947" s="6">
        <f>+VLOOKUP($D2947,Sheet3!$B:$I,5,0)</f>
        <v>5</v>
      </c>
      <c r="I2947" s="6" t="str">
        <f>+VLOOKUP($D2947,Sheet3!$B:$I,6,0)</f>
        <v>P134</v>
      </c>
      <c r="J2947" s="6" t="str">
        <f>+VLOOKUP($D2947,Sheet3!$B:$I,7,0)</f>
        <v>TOTALSOURCE</v>
      </c>
      <c r="K2947" s="6" t="str">
        <f>+VLOOKUP($D2947,Sheet3!$B:$I,8,0)</f>
        <v>PREMIUM</v>
      </c>
      <c r="L2947" s="6" t="str">
        <f t="shared" si="253"/>
        <v>7.00-12LUG NUMAPRIME 5 P134 TOTALSOURCE PREMIUM</v>
      </c>
      <c r="M2947" s="12" t="s">
        <v>15</v>
      </c>
      <c r="N2947" s="12" t="str">
        <f t="shared" si="252"/>
        <v>l2203</v>
      </c>
    </row>
    <row r="2948" spans="1:14">
      <c r="A2948" s="12" t="s">
        <v>2961</v>
      </c>
      <c r="B2948" s="6" t="str">
        <f t="shared" si="250"/>
        <v>l220309232</v>
      </c>
      <c r="C2948" s="12">
        <v>203228</v>
      </c>
      <c r="D2948" s="12" t="str">
        <f t="shared" si="251"/>
        <v>p-003228</v>
      </c>
      <c r="E2948" s="6" t="str">
        <f>+VLOOKUP($D2948,Sheet3!$B:$I,2,0)</f>
        <v>7.00-12</v>
      </c>
      <c r="F2948" s="6" t="str">
        <f>+VLOOKUP($D2948,Sheet3!$B:$I,3,0)</f>
        <v>LUG</v>
      </c>
      <c r="G2948" s="6" t="str">
        <f>+VLOOKUP($D2948,Sheet3!$B:$I,4,0)</f>
        <v>NUMAPRIME</v>
      </c>
      <c r="H2948" s="6">
        <f>+VLOOKUP($D2948,Sheet3!$B:$I,5,0)</f>
        <v>5</v>
      </c>
      <c r="I2948" s="6" t="str">
        <f>+VLOOKUP($D2948,Sheet3!$B:$I,6,0)</f>
        <v>P134</v>
      </c>
      <c r="J2948" s="6" t="str">
        <f>+VLOOKUP($D2948,Sheet3!$B:$I,7,0)</f>
        <v>TOTALSOURCE</v>
      </c>
      <c r="K2948" s="6" t="str">
        <f>+VLOOKUP($D2948,Sheet3!$B:$I,8,0)</f>
        <v>PREMIUM</v>
      </c>
      <c r="L2948" s="6" t="str">
        <f t="shared" si="253"/>
        <v>7.00-12LUG NUMAPRIME 5 P134 TOTALSOURCE PREMIUM</v>
      </c>
      <c r="M2948" s="12" t="s">
        <v>15</v>
      </c>
      <c r="N2948" s="12" t="str">
        <f t="shared" si="252"/>
        <v>l2203</v>
      </c>
    </row>
    <row r="2949" spans="1:14">
      <c r="A2949" s="12" t="s">
        <v>2962</v>
      </c>
      <c r="B2949" s="6" t="str">
        <f t="shared" si="250"/>
        <v>l220310149</v>
      </c>
      <c r="C2949" s="12">
        <v>203228</v>
      </c>
      <c r="D2949" s="12" t="str">
        <f t="shared" si="251"/>
        <v>p-003228</v>
      </c>
      <c r="E2949" s="6" t="str">
        <f>+VLOOKUP($D2949,Sheet3!$B:$I,2,0)</f>
        <v>7.00-12</v>
      </c>
      <c r="F2949" s="6" t="str">
        <f>+VLOOKUP($D2949,Sheet3!$B:$I,3,0)</f>
        <v>LUG</v>
      </c>
      <c r="G2949" s="6" t="str">
        <f>+VLOOKUP($D2949,Sheet3!$B:$I,4,0)</f>
        <v>NUMAPRIME</v>
      </c>
      <c r="H2949" s="6">
        <f>+VLOOKUP($D2949,Sheet3!$B:$I,5,0)</f>
        <v>5</v>
      </c>
      <c r="I2949" s="6" t="str">
        <f>+VLOOKUP($D2949,Sheet3!$B:$I,6,0)</f>
        <v>P134</v>
      </c>
      <c r="J2949" s="6" t="str">
        <f>+VLOOKUP($D2949,Sheet3!$B:$I,7,0)</f>
        <v>TOTALSOURCE</v>
      </c>
      <c r="K2949" s="6" t="str">
        <f>+VLOOKUP($D2949,Sheet3!$B:$I,8,0)</f>
        <v>PREMIUM</v>
      </c>
      <c r="L2949" s="6" t="str">
        <f t="shared" si="253"/>
        <v>7.00-12LUG NUMAPRIME 5 P134 TOTALSOURCE PREMIUM</v>
      </c>
      <c r="M2949" s="12" t="s">
        <v>15</v>
      </c>
      <c r="N2949" s="12" t="str">
        <f t="shared" si="252"/>
        <v>l2203</v>
      </c>
    </row>
    <row r="2950" spans="1:14">
      <c r="A2950" s="12" t="s">
        <v>2963</v>
      </c>
      <c r="B2950" s="6" t="str">
        <f t="shared" si="250"/>
        <v>l220309933</v>
      </c>
      <c r="C2950" s="12">
        <v>203228</v>
      </c>
      <c r="D2950" s="12" t="str">
        <f t="shared" si="251"/>
        <v>p-003228</v>
      </c>
      <c r="E2950" s="6" t="str">
        <f>+VLOOKUP($D2950,Sheet3!$B:$I,2,0)</f>
        <v>7.00-12</v>
      </c>
      <c r="F2950" s="6" t="str">
        <f>+VLOOKUP($D2950,Sheet3!$B:$I,3,0)</f>
        <v>LUG</v>
      </c>
      <c r="G2950" s="6" t="str">
        <f>+VLOOKUP($D2950,Sheet3!$B:$I,4,0)</f>
        <v>NUMAPRIME</v>
      </c>
      <c r="H2950" s="6">
        <f>+VLOOKUP($D2950,Sheet3!$B:$I,5,0)</f>
        <v>5</v>
      </c>
      <c r="I2950" s="6" t="str">
        <f>+VLOOKUP($D2950,Sheet3!$B:$I,6,0)</f>
        <v>P134</v>
      </c>
      <c r="J2950" s="6" t="str">
        <f>+VLOOKUP($D2950,Sheet3!$B:$I,7,0)</f>
        <v>TOTALSOURCE</v>
      </c>
      <c r="K2950" s="6" t="str">
        <f>+VLOOKUP($D2950,Sheet3!$B:$I,8,0)</f>
        <v>PREMIUM</v>
      </c>
      <c r="L2950" s="6" t="str">
        <f t="shared" si="253"/>
        <v>7.00-12LUG NUMAPRIME 5 P134 TOTALSOURCE PREMIUM</v>
      </c>
      <c r="M2950" s="12" t="s">
        <v>15</v>
      </c>
      <c r="N2950" s="12" t="str">
        <f t="shared" si="252"/>
        <v>l2203</v>
      </c>
    </row>
    <row r="2951" spans="1:14">
      <c r="A2951" s="12" t="s">
        <v>2964</v>
      </c>
      <c r="B2951" s="6" t="str">
        <f t="shared" si="250"/>
        <v>l220309580</v>
      </c>
      <c r="C2951" s="12">
        <v>203228</v>
      </c>
      <c r="D2951" s="12" t="str">
        <f t="shared" si="251"/>
        <v>p-003228</v>
      </c>
      <c r="E2951" s="6" t="str">
        <f>+VLOOKUP($D2951,Sheet3!$B:$I,2,0)</f>
        <v>7.00-12</v>
      </c>
      <c r="F2951" s="6" t="str">
        <f>+VLOOKUP($D2951,Sheet3!$B:$I,3,0)</f>
        <v>LUG</v>
      </c>
      <c r="G2951" s="6" t="str">
        <f>+VLOOKUP($D2951,Sheet3!$B:$I,4,0)</f>
        <v>NUMAPRIME</v>
      </c>
      <c r="H2951" s="6">
        <f>+VLOOKUP($D2951,Sheet3!$B:$I,5,0)</f>
        <v>5</v>
      </c>
      <c r="I2951" s="6" t="str">
        <f>+VLOOKUP($D2951,Sheet3!$B:$I,6,0)</f>
        <v>P134</v>
      </c>
      <c r="J2951" s="6" t="str">
        <f>+VLOOKUP($D2951,Sheet3!$B:$I,7,0)</f>
        <v>TOTALSOURCE</v>
      </c>
      <c r="K2951" s="6" t="str">
        <f>+VLOOKUP($D2951,Sheet3!$B:$I,8,0)</f>
        <v>PREMIUM</v>
      </c>
      <c r="L2951" s="6" t="str">
        <f t="shared" si="253"/>
        <v>7.00-12LUG NUMAPRIME 5 P134 TOTALSOURCE PREMIUM</v>
      </c>
      <c r="M2951" s="12" t="s">
        <v>15</v>
      </c>
      <c r="N2951" s="12" t="str">
        <f t="shared" si="252"/>
        <v>l2203</v>
      </c>
    </row>
    <row r="2952" spans="1:14">
      <c r="A2952" s="12" t="s">
        <v>2965</v>
      </c>
      <c r="B2952" s="6" t="str">
        <f t="shared" si="250"/>
        <v>l220309054</v>
      </c>
      <c r="C2952" s="12">
        <v>203228</v>
      </c>
      <c r="D2952" s="12" t="str">
        <f t="shared" si="251"/>
        <v>p-003228</v>
      </c>
      <c r="E2952" s="6" t="str">
        <f>+VLOOKUP($D2952,Sheet3!$B:$I,2,0)</f>
        <v>7.00-12</v>
      </c>
      <c r="F2952" s="6" t="str">
        <f>+VLOOKUP($D2952,Sheet3!$B:$I,3,0)</f>
        <v>LUG</v>
      </c>
      <c r="G2952" s="6" t="str">
        <f>+VLOOKUP($D2952,Sheet3!$B:$I,4,0)</f>
        <v>NUMAPRIME</v>
      </c>
      <c r="H2952" s="6">
        <f>+VLOOKUP($D2952,Sheet3!$B:$I,5,0)</f>
        <v>5</v>
      </c>
      <c r="I2952" s="6" t="str">
        <f>+VLOOKUP($D2952,Sheet3!$B:$I,6,0)</f>
        <v>P134</v>
      </c>
      <c r="J2952" s="6" t="str">
        <f>+VLOOKUP($D2952,Sheet3!$B:$I,7,0)</f>
        <v>TOTALSOURCE</v>
      </c>
      <c r="K2952" s="6" t="str">
        <f>+VLOOKUP($D2952,Sheet3!$B:$I,8,0)</f>
        <v>PREMIUM</v>
      </c>
      <c r="L2952" s="6" t="str">
        <f t="shared" si="253"/>
        <v>7.00-12LUG NUMAPRIME 5 P134 TOTALSOURCE PREMIUM</v>
      </c>
      <c r="M2952" s="12" t="s">
        <v>15</v>
      </c>
      <c r="N2952" s="12" t="str">
        <f t="shared" si="252"/>
        <v>l2203</v>
      </c>
    </row>
    <row r="2953" spans="1:14">
      <c r="A2953" s="12" t="s">
        <v>2966</v>
      </c>
      <c r="B2953" s="6" t="str">
        <f t="shared" si="250"/>
        <v>l220310147</v>
      </c>
      <c r="C2953" s="12">
        <v>203228</v>
      </c>
      <c r="D2953" s="12" t="str">
        <f t="shared" si="251"/>
        <v>p-003228</v>
      </c>
      <c r="E2953" s="6" t="str">
        <f>+VLOOKUP($D2953,Sheet3!$B:$I,2,0)</f>
        <v>7.00-12</v>
      </c>
      <c r="F2953" s="6" t="str">
        <f>+VLOOKUP($D2953,Sheet3!$B:$I,3,0)</f>
        <v>LUG</v>
      </c>
      <c r="G2953" s="6" t="str">
        <f>+VLOOKUP($D2953,Sheet3!$B:$I,4,0)</f>
        <v>NUMAPRIME</v>
      </c>
      <c r="H2953" s="6">
        <f>+VLOOKUP($D2953,Sheet3!$B:$I,5,0)</f>
        <v>5</v>
      </c>
      <c r="I2953" s="6" t="str">
        <f>+VLOOKUP($D2953,Sheet3!$B:$I,6,0)</f>
        <v>P134</v>
      </c>
      <c r="J2953" s="6" t="str">
        <f>+VLOOKUP($D2953,Sheet3!$B:$I,7,0)</f>
        <v>TOTALSOURCE</v>
      </c>
      <c r="K2953" s="6" t="str">
        <f>+VLOOKUP($D2953,Sheet3!$B:$I,8,0)</f>
        <v>PREMIUM</v>
      </c>
      <c r="L2953" s="6" t="str">
        <f t="shared" si="253"/>
        <v>7.00-12LUG NUMAPRIME 5 P134 TOTALSOURCE PREMIUM</v>
      </c>
      <c r="M2953" s="12" t="s">
        <v>15</v>
      </c>
      <c r="N2953" s="12" t="str">
        <f t="shared" si="252"/>
        <v>l2203</v>
      </c>
    </row>
    <row r="2954" spans="1:14">
      <c r="A2954" s="12" t="s">
        <v>2967</v>
      </c>
      <c r="B2954" s="6" t="str">
        <f t="shared" si="250"/>
        <v>l220309289</v>
      </c>
      <c r="C2954" s="12">
        <v>203228</v>
      </c>
      <c r="D2954" s="12" t="str">
        <f t="shared" si="251"/>
        <v>p-003228</v>
      </c>
      <c r="E2954" s="6" t="str">
        <f>+VLOOKUP($D2954,Sheet3!$B:$I,2,0)</f>
        <v>7.00-12</v>
      </c>
      <c r="F2954" s="6" t="str">
        <f>+VLOOKUP($D2954,Sheet3!$B:$I,3,0)</f>
        <v>LUG</v>
      </c>
      <c r="G2954" s="6" t="str">
        <f>+VLOOKUP($D2954,Sheet3!$B:$I,4,0)</f>
        <v>NUMAPRIME</v>
      </c>
      <c r="H2954" s="6">
        <f>+VLOOKUP($D2954,Sheet3!$B:$I,5,0)</f>
        <v>5</v>
      </c>
      <c r="I2954" s="6" t="str">
        <f>+VLOOKUP($D2954,Sheet3!$B:$I,6,0)</f>
        <v>P134</v>
      </c>
      <c r="J2954" s="6" t="str">
        <f>+VLOOKUP($D2954,Sheet3!$B:$I,7,0)</f>
        <v>TOTALSOURCE</v>
      </c>
      <c r="K2954" s="6" t="str">
        <f>+VLOOKUP($D2954,Sheet3!$B:$I,8,0)</f>
        <v>PREMIUM</v>
      </c>
      <c r="L2954" s="6" t="str">
        <f t="shared" si="253"/>
        <v>7.00-12LUG NUMAPRIME 5 P134 TOTALSOURCE PREMIUM</v>
      </c>
      <c r="M2954" s="12" t="s">
        <v>15</v>
      </c>
      <c r="N2954" s="12" t="str">
        <f t="shared" si="252"/>
        <v>l2203</v>
      </c>
    </row>
    <row r="2955" spans="1:14">
      <c r="A2955" s="12" t="s">
        <v>2968</v>
      </c>
      <c r="B2955" s="6" t="str">
        <f t="shared" si="250"/>
        <v>l220310036</v>
      </c>
      <c r="C2955" s="12">
        <v>203228</v>
      </c>
      <c r="D2955" s="12" t="str">
        <f t="shared" si="251"/>
        <v>p-003228</v>
      </c>
      <c r="E2955" s="6" t="str">
        <f>+VLOOKUP($D2955,Sheet3!$B:$I,2,0)</f>
        <v>7.00-12</v>
      </c>
      <c r="F2955" s="6" t="str">
        <f>+VLOOKUP($D2955,Sheet3!$B:$I,3,0)</f>
        <v>LUG</v>
      </c>
      <c r="G2955" s="6" t="str">
        <f>+VLOOKUP($D2955,Sheet3!$B:$I,4,0)</f>
        <v>NUMAPRIME</v>
      </c>
      <c r="H2955" s="6">
        <f>+VLOOKUP($D2955,Sheet3!$B:$I,5,0)</f>
        <v>5</v>
      </c>
      <c r="I2955" s="6" t="str">
        <f>+VLOOKUP($D2955,Sheet3!$B:$I,6,0)</f>
        <v>P134</v>
      </c>
      <c r="J2955" s="6" t="str">
        <f>+VLOOKUP($D2955,Sheet3!$B:$I,7,0)</f>
        <v>TOTALSOURCE</v>
      </c>
      <c r="K2955" s="6" t="str">
        <f>+VLOOKUP($D2955,Sheet3!$B:$I,8,0)</f>
        <v>PREMIUM</v>
      </c>
      <c r="L2955" s="6" t="str">
        <f t="shared" si="253"/>
        <v>7.00-12LUG NUMAPRIME 5 P134 TOTALSOURCE PREMIUM</v>
      </c>
      <c r="M2955" s="12" t="s">
        <v>15</v>
      </c>
      <c r="N2955" s="12" t="str">
        <f t="shared" si="252"/>
        <v>l2203</v>
      </c>
    </row>
    <row r="2956" spans="1:14">
      <c r="A2956" s="12" t="s">
        <v>2969</v>
      </c>
      <c r="B2956" s="6" t="str">
        <f t="shared" si="250"/>
        <v>l220309679</v>
      </c>
      <c r="C2956" s="12">
        <v>203228</v>
      </c>
      <c r="D2956" s="12" t="str">
        <f t="shared" si="251"/>
        <v>p-003228</v>
      </c>
      <c r="E2956" s="6" t="str">
        <f>+VLOOKUP($D2956,Sheet3!$B:$I,2,0)</f>
        <v>7.00-12</v>
      </c>
      <c r="F2956" s="6" t="str">
        <f>+VLOOKUP($D2956,Sheet3!$B:$I,3,0)</f>
        <v>LUG</v>
      </c>
      <c r="G2956" s="6" t="str">
        <f>+VLOOKUP($D2956,Sheet3!$B:$I,4,0)</f>
        <v>NUMAPRIME</v>
      </c>
      <c r="H2956" s="6">
        <f>+VLOOKUP($D2956,Sheet3!$B:$I,5,0)</f>
        <v>5</v>
      </c>
      <c r="I2956" s="6" t="str">
        <f>+VLOOKUP($D2956,Sheet3!$B:$I,6,0)</f>
        <v>P134</v>
      </c>
      <c r="J2956" s="6" t="str">
        <f>+VLOOKUP($D2956,Sheet3!$B:$I,7,0)</f>
        <v>TOTALSOURCE</v>
      </c>
      <c r="K2956" s="6" t="str">
        <f>+VLOOKUP($D2956,Sheet3!$B:$I,8,0)</f>
        <v>PREMIUM</v>
      </c>
      <c r="L2956" s="6" t="str">
        <f t="shared" si="253"/>
        <v>7.00-12LUG NUMAPRIME 5 P134 TOTALSOURCE PREMIUM</v>
      </c>
      <c r="M2956" s="12" t="s">
        <v>15</v>
      </c>
      <c r="N2956" s="12" t="str">
        <f t="shared" si="252"/>
        <v>l2203</v>
      </c>
    </row>
    <row r="2957" spans="1:14">
      <c r="A2957" s="12" t="s">
        <v>2970</v>
      </c>
      <c r="B2957" s="6" t="str">
        <f t="shared" si="250"/>
        <v>l220308095</v>
      </c>
      <c r="C2957" s="12">
        <v>203228</v>
      </c>
      <c r="D2957" s="12" t="str">
        <f t="shared" si="251"/>
        <v>p-003228</v>
      </c>
      <c r="E2957" s="6" t="str">
        <f>+VLOOKUP($D2957,Sheet3!$B:$I,2,0)</f>
        <v>7.00-12</v>
      </c>
      <c r="F2957" s="6" t="str">
        <f>+VLOOKUP($D2957,Sheet3!$B:$I,3,0)</f>
        <v>LUG</v>
      </c>
      <c r="G2957" s="6" t="str">
        <f>+VLOOKUP($D2957,Sheet3!$B:$I,4,0)</f>
        <v>NUMAPRIME</v>
      </c>
      <c r="H2957" s="6">
        <f>+VLOOKUP($D2957,Sheet3!$B:$I,5,0)</f>
        <v>5</v>
      </c>
      <c r="I2957" s="6" t="str">
        <f>+VLOOKUP($D2957,Sheet3!$B:$I,6,0)</f>
        <v>P134</v>
      </c>
      <c r="J2957" s="6" t="str">
        <f>+VLOOKUP($D2957,Sheet3!$B:$I,7,0)</f>
        <v>TOTALSOURCE</v>
      </c>
      <c r="K2957" s="6" t="str">
        <f>+VLOOKUP($D2957,Sheet3!$B:$I,8,0)</f>
        <v>PREMIUM</v>
      </c>
      <c r="L2957" s="6" t="str">
        <f t="shared" si="253"/>
        <v>7.00-12LUG NUMAPRIME 5 P134 TOTALSOURCE PREMIUM</v>
      </c>
      <c r="M2957" s="12" t="s">
        <v>15</v>
      </c>
      <c r="N2957" s="12" t="str">
        <f t="shared" si="252"/>
        <v>l2203</v>
      </c>
    </row>
    <row r="2958" spans="1:14">
      <c r="A2958" s="12" t="s">
        <v>2971</v>
      </c>
      <c r="B2958" s="6" t="str">
        <f t="shared" si="250"/>
        <v>l220310037</v>
      </c>
      <c r="C2958" s="12">
        <v>203228</v>
      </c>
      <c r="D2958" s="12" t="str">
        <f t="shared" si="251"/>
        <v>p-003228</v>
      </c>
      <c r="E2958" s="6" t="str">
        <f>+VLOOKUP($D2958,Sheet3!$B:$I,2,0)</f>
        <v>7.00-12</v>
      </c>
      <c r="F2958" s="6" t="str">
        <f>+VLOOKUP($D2958,Sheet3!$B:$I,3,0)</f>
        <v>LUG</v>
      </c>
      <c r="G2958" s="6" t="str">
        <f>+VLOOKUP($D2958,Sheet3!$B:$I,4,0)</f>
        <v>NUMAPRIME</v>
      </c>
      <c r="H2958" s="6">
        <f>+VLOOKUP($D2958,Sheet3!$B:$I,5,0)</f>
        <v>5</v>
      </c>
      <c r="I2958" s="6" t="str">
        <f>+VLOOKUP($D2958,Sheet3!$B:$I,6,0)</f>
        <v>P134</v>
      </c>
      <c r="J2958" s="6" t="str">
        <f>+VLOOKUP($D2958,Sheet3!$B:$I,7,0)</f>
        <v>TOTALSOURCE</v>
      </c>
      <c r="K2958" s="6" t="str">
        <f>+VLOOKUP($D2958,Sheet3!$B:$I,8,0)</f>
        <v>PREMIUM</v>
      </c>
      <c r="L2958" s="6" t="str">
        <f t="shared" si="253"/>
        <v>7.00-12LUG NUMAPRIME 5 P134 TOTALSOURCE PREMIUM</v>
      </c>
      <c r="M2958" s="12" t="s">
        <v>15</v>
      </c>
      <c r="N2958" s="12" t="str">
        <f t="shared" si="252"/>
        <v>l2203</v>
      </c>
    </row>
    <row r="2959" spans="1:14">
      <c r="A2959" s="12" t="s">
        <v>2972</v>
      </c>
      <c r="B2959" s="6" t="str">
        <f t="shared" si="250"/>
        <v>l220309290</v>
      </c>
      <c r="C2959" s="12">
        <v>203228</v>
      </c>
      <c r="D2959" s="12" t="str">
        <f t="shared" si="251"/>
        <v>p-003228</v>
      </c>
      <c r="E2959" s="6" t="str">
        <f>+VLOOKUP($D2959,Sheet3!$B:$I,2,0)</f>
        <v>7.00-12</v>
      </c>
      <c r="F2959" s="6" t="str">
        <f>+VLOOKUP($D2959,Sheet3!$B:$I,3,0)</f>
        <v>LUG</v>
      </c>
      <c r="G2959" s="6" t="str">
        <f>+VLOOKUP($D2959,Sheet3!$B:$I,4,0)</f>
        <v>NUMAPRIME</v>
      </c>
      <c r="H2959" s="6">
        <f>+VLOOKUP($D2959,Sheet3!$B:$I,5,0)</f>
        <v>5</v>
      </c>
      <c r="I2959" s="6" t="str">
        <f>+VLOOKUP($D2959,Sheet3!$B:$I,6,0)</f>
        <v>P134</v>
      </c>
      <c r="J2959" s="6" t="str">
        <f>+VLOOKUP($D2959,Sheet3!$B:$I,7,0)</f>
        <v>TOTALSOURCE</v>
      </c>
      <c r="K2959" s="6" t="str">
        <f>+VLOOKUP($D2959,Sheet3!$B:$I,8,0)</f>
        <v>PREMIUM</v>
      </c>
      <c r="L2959" s="6" t="str">
        <f t="shared" si="253"/>
        <v>7.00-12LUG NUMAPRIME 5 P134 TOTALSOURCE PREMIUM</v>
      </c>
      <c r="M2959" s="12" t="s">
        <v>15</v>
      </c>
      <c r="N2959" s="12" t="str">
        <f t="shared" si="252"/>
        <v>l2203</v>
      </c>
    </row>
    <row r="2960" spans="1:14">
      <c r="A2960" s="12" t="s">
        <v>2973</v>
      </c>
      <c r="B2960" s="6" t="str">
        <f t="shared" si="250"/>
        <v>l220309681</v>
      </c>
      <c r="C2960" s="12">
        <v>203228</v>
      </c>
      <c r="D2960" s="12" t="str">
        <f t="shared" si="251"/>
        <v>p-003228</v>
      </c>
      <c r="E2960" s="6" t="str">
        <f>+VLOOKUP($D2960,Sheet3!$B:$I,2,0)</f>
        <v>7.00-12</v>
      </c>
      <c r="F2960" s="6" t="str">
        <f>+VLOOKUP($D2960,Sheet3!$B:$I,3,0)</f>
        <v>LUG</v>
      </c>
      <c r="G2960" s="6" t="str">
        <f>+VLOOKUP($D2960,Sheet3!$B:$I,4,0)</f>
        <v>NUMAPRIME</v>
      </c>
      <c r="H2960" s="6">
        <f>+VLOOKUP($D2960,Sheet3!$B:$I,5,0)</f>
        <v>5</v>
      </c>
      <c r="I2960" s="6" t="str">
        <f>+VLOOKUP($D2960,Sheet3!$B:$I,6,0)</f>
        <v>P134</v>
      </c>
      <c r="J2960" s="6" t="str">
        <f>+VLOOKUP($D2960,Sheet3!$B:$I,7,0)</f>
        <v>TOTALSOURCE</v>
      </c>
      <c r="K2960" s="6" t="str">
        <f>+VLOOKUP($D2960,Sheet3!$B:$I,8,0)</f>
        <v>PREMIUM</v>
      </c>
      <c r="L2960" s="6" t="str">
        <f t="shared" si="253"/>
        <v>7.00-12LUG NUMAPRIME 5 P134 TOTALSOURCE PREMIUM</v>
      </c>
      <c r="M2960" s="12" t="s">
        <v>15</v>
      </c>
      <c r="N2960" s="12" t="str">
        <f t="shared" si="252"/>
        <v>l2203</v>
      </c>
    </row>
    <row r="2961" spans="1:14">
      <c r="A2961" s="12" t="s">
        <v>2974</v>
      </c>
      <c r="B2961" s="6" t="str">
        <f t="shared" si="250"/>
        <v>l220309935</v>
      </c>
      <c r="C2961" s="12">
        <v>203228</v>
      </c>
      <c r="D2961" s="12" t="str">
        <f t="shared" si="251"/>
        <v>p-003228</v>
      </c>
      <c r="E2961" s="6" t="str">
        <f>+VLOOKUP($D2961,Sheet3!$B:$I,2,0)</f>
        <v>7.00-12</v>
      </c>
      <c r="F2961" s="6" t="str">
        <f>+VLOOKUP($D2961,Sheet3!$B:$I,3,0)</f>
        <v>LUG</v>
      </c>
      <c r="G2961" s="6" t="str">
        <f>+VLOOKUP($D2961,Sheet3!$B:$I,4,0)</f>
        <v>NUMAPRIME</v>
      </c>
      <c r="H2961" s="6">
        <f>+VLOOKUP($D2961,Sheet3!$B:$I,5,0)</f>
        <v>5</v>
      </c>
      <c r="I2961" s="6" t="str">
        <f>+VLOOKUP($D2961,Sheet3!$B:$I,6,0)</f>
        <v>P134</v>
      </c>
      <c r="J2961" s="6" t="str">
        <f>+VLOOKUP($D2961,Sheet3!$B:$I,7,0)</f>
        <v>TOTALSOURCE</v>
      </c>
      <c r="K2961" s="6" t="str">
        <f>+VLOOKUP($D2961,Sheet3!$B:$I,8,0)</f>
        <v>PREMIUM</v>
      </c>
      <c r="L2961" s="6" t="str">
        <f t="shared" si="253"/>
        <v>7.00-12LUG NUMAPRIME 5 P134 TOTALSOURCE PREMIUM</v>
      </c>
      <c r="M2961" s="12" t="s">
        <v>15</v>
      </c>
      <c r="N2961" s="12" t="str">
        <f t="shared" si="252"/>
        <v>l2203</v>
      </c>
    </row>
    <row r="2962" spans="1:14">
      <c r="A2962" s="12" t="s">
        <v>2975</v>
      </c>
      <c r="B2962" s="6" t="str">
        <f t="shared" si="250"/>
        <v>l220309774</v>
      </c>
      <c r="C2962" s="12">
        <v>189610</v>
      </c>
      <c r="D2962" s="12" t="str">
        <f t="shared" si="251"/>
        <v>p-189610</v>
      </c>
      <c r="E2962" s="6" t="str">
        <f>+VLOOKUP($D2962,Sheet3!$B:$I,2,0)</f>
        <v>8.25-15</v>
      </c>
      <c r="F2962" s="6" t="str">
        <f>+VLOOKUP($D2962,Sheet3!$B:$I,3,0)</f>
        <v>LUG</v>
      </c>
      <c r="G2962" s="6" t="str">
        <f>+VLOOKUP($D2962,Sheet3!$B:$I,4,0)</f>
        <v>NUMAPRIME</v>
      </c>
      <c r="H2962" s="6">
        <f>+VLOOKUP($D2962,Sheet3!$B:$I,5,0)</f>
        <v>6.5</v>
      </c>
      <c r="I2962" s="6" t="str">
        <f>+VLOOKUP($D2962,Sheet3!$B:$I,6,0)</f>
        <v>P134</v>
      </c>
      <c r="J2962" s="6" t="str">
        <f>+VLOOKUP($D2962,Sheet3!$B:$I,7,0)</f>
        <v>NUMAPRIME</v>
      </c>
      <c r="K2962" s="6" t="str">
        <f>+VLOOKUP($D2962,Sheet3!$B:$I,8,0)</f>
        <v>PREMIUM</v>
      </c>
      <c r="L2962" s="6" t="str">
        <f t="shared" si="253"/>
        <v>8.25-15LUG NUMAPRIME 6.5 P134 NUMAPRIME PREMIUM</v>
      </c>
      <c r="M2962" s="12" t="s">
        <v>15</v>
      </c>
      <c r="N2962" s="12" t="str">
        <f t="shared" si="252"/>
        <v>l2203</v>
      </c>
    </row>
    <row r="2963" spans="1:14">
      <c r="A2963" s="12" t="s">
        <v>2976</v>
      </c>
      <c r="B2963" s="6" t="str">
        <f t="shared" si="250"/>
        <v>l220309627</v>
      </c>
      <c r="C2963" s="12">
        <v>189610</v>
      </c>
      <c r="D2963" s="12" t="str">
        <f t="shared" si="251"/>
        <v>p-189610</v>
      </c>
      <c r="E2963" s="6" t="str">
        <f>+VLOOKUP($D2963,Sheet3!$B:$I,2,0)</f>
        <v>8.25-15</v>
      </c>
      <c r="F2963" s="6" t="str">
        <f>+VLOOKUP($D2963,Sheet3!$B:$I,3,0)</f>
        <v>LUG</v>
      </c>
      <c r="G2963" s="6" t="str">
        <f>+VLOOKUP($D2963,Sheet3!$B:$I,4,0)</f>
        <v>NUMAPRIME</v>
      </c>
      <c r="H2963" s="6">
        <f>+VLOOKUP($D2963,Sheet3!$B:$I,5,0)</f>
        <v>6.5</v>
      </c>
      <c r="I2963" s="6" t="str">
        <f>+VLOOKUP($D2963,Sheet3!$B:$I,6,0)</f>
        <v>P134</v>
      </c>
      <c r="J2963" s="6" t="str">
        <f>+VLOOKUP($D2963,Sheet3!$B:$I,7,0)</f>
        <v>NUMAPRIME</v>
      </c>
      <c r="K2963" s="6" t="str">
        <f>+VLOOKUP($D2963,Sheet3!$B:$I,8,0)</f>
        <v>PREMIUM</v>
      </c>
      <c r="L2963" s="6" t="str">
        <f t="shared" si="253"/>
        <v>8.25-15LUG NUMAPRIME 6.5 P134 NUMAPRIME PREMIUM</v>
      </c>
      <c r="M2963" s="12" t="s">
        <v>15</v>
      </c>
      <c r="N2963" s="12" t="str">
        <f t="shared" si="252"/>
        <v>l2203</v>
      </c>
    </row>
    <row r="2964" spans="1:14">
      <c r="A2964" s="12" t="s">
        <v>2977</v>
      </c>
      <c r="B2964" s="6" t="str">
        <f t="shared" si="250"/>
        <v>l220309978</v>
      </c>
      <c r="C2964" s="12">
        <v>189610</v>
      </c>
      <c r="D2964" s="12" t="str">
        <f t="shared" si="251"/>
        <v>p-189610</v>
      </c>
      <c r="E2964" s="6" t="str">
        <f>+VLOOKUP($D2964,Sheet3!$B:$I,2,0)</f>
        <v>8.25-15</v>
      </c>
      <c r="F2964" s="6" t="str">
        <f>+VLOOKUP($D2964,Sheet3!$B:$I,3,0)</f>
        <v>LUG</v>
      </c>
      <c r="G2964" s="6" t="str">
        <f>+VLOOKUP($D2964,Sheet3!$B:$I,4,0)</f>
        <v>NUMAPRIME</v>
      </c>
      <c r="H2964" s="6">
        <f>+VLOOKUP($D2964,Sheet3!$B:$I,5,0)</f>
        <v>6.5</v>
      </c>
      <c r="I2964" s="6" t="str">
        <f>+VLOOKUP($D2964,Sheet3!$B:$I,6,0)</f>
        <v>P134</v>
      </c>
      <c r="J2964" s="6" t="str">
        <f>+VLOOKUP($D2964,Sheet3!$B:$I,7,0)</f>
        <v>NUMAPRIME</v>
      </c>
      <c r="K2964" s="6" t="str">
        <f>+VLOOKUP($D2964,Sheet3!$B:$I,8,0)</f>
        <v>PREMIUM</v>
      </c>
      <c r="L2964" s="6" t="str">
        <f t="shared" si="253"/>
        <v>8.25-15LUG NUMAPRIME 6.5 P134 NUMAPRIME PREMIUM</v>
      </c>
      <c r="M2964" s="12" t="s">
        <v>15</v>
      </c>
      <c r="N2964" s="12" t="str">
        <f t="shared" si="252"/>
        <v>l2203</v>
      </c>
    </row>
    <row r="2965" spans="1:14">
      <c r="A2965" s="12" t="s">
        <v>2978</v>
      </c>
      <c r="B2965" s="6" t="str">
        <f t="shared" si="250"/>
        <v>l220309411</v>
      </c>
      <c r="C2965" s="12">
        <v>189610</v>
      </c>
      <c r="D2965" s="12" t="str">
        <f t="shared" si="251"/>
        <v>p-189610</v>
      </c>
      <c r="E2965" s="6" t="str">
        <f>+VLOOKUP($D2965,Sheet3!$B:$I,2,0)</f>
        <v>8.25-15</v>
      </c>
      <c r="F2965" s="6" t="str">
        <f>+VLOOKUP($D2965,Sheet3!$B:$I,3,0)</f>
        <v>LUG</v>
      </c>
      <c r="G2965" s="6" t="str">
        <f>+VLOOKUP($D2965,Sheet3!$B:$I,4,0)</f>
        <v>NUMAPRIME</v>
      </c>
      <c r="H2965" s="6">
        <f>+VLOOKUP($D2965,Sheet3!$B:$I,5,0)</f>
        <v>6.5</v>
      </c>
      <c r="I2965" s="6" t="str">
        <f>+VLOOKUP($D2965,Sheet3!$B:$I,6,0)</f>
        <v>P134</v>
      </c>
      <c r="J2965" s="6" t="str">
        <f>+VLOOKUP($D2965,Sheet3!$B:$I,7,0)</f>
        <v>NUMAPRIME</v>
      </c>
      <c r="K2965" s="6" t="str">
        <f>+VLOOKUP($D2965,Sheet3!$B:$I,8,0)</f>
        <v>PREMIUM</v>
      </c>
      <c r="L2965" s="6" t="str">
        <f t="shared" si="253"/>
        <v>8.25-15LUG NUMAPRIME 6.5 P134 NUMAPRIME PREMIUM</v>
      </c>
      <c r="M2965" s="12" t="s">
        <v>15</v>
      </c>
      <c r="N2965" s="12" t="str">
        <f t="shared" si="252"/>
        <v>l2203</v>
      </c>
    </row>
    <row r="2966" spans="1:14">
      <c r="A2966" s="12" t="s">
        <v>2979</v>
      </c>
      <c r="B2966" s="6" t="str">
        <f t="shared" si="250"/>
        <v>l220310084</v>
      </c>
      <c r="C2966" s="12">
        <v>189610</v>
      </c>
      <c r="D2966" s="12" t="str">
        <f t="shared" si="251"/>
        <v>p-189610</v>
      </c>
      <c r="E2966" s="6" t="str">
        <f>+VLOOKUP($D2966,Sheet3!$B:$I,2,0)</f>
        <v>8.25-15</v>
      </c>
      <c r="F2966" s="6" t="str">
        <f>+VLOOKUP($D2966,Sheet3!$B:$I,3,0)</f>
        <v>LUG</v>
      </c>
      <c r="G2966" s="6" t="str">
        <f>+VLOOKUP($D2966,Sheet3!$B:$I,4,0)</f>
        <v>NUMAPRIME</v>
      </c>
      <c r="H2966" s="6">
        <f>+VLOOKUP($D2966,Sheet3!$B:$I,5,0)</f>
        <v>6.5</v>
      </c>
      <c r="I2966" s="6" t="str">
        <f>+VLOOKUP($D2966,Sheet3!$B:$I,6,0)</f>
        <v>P134</v>
      </c>
      <c r="J2966" s="6" t="str">
        <f>+VLOOKUP($D2966,Sheet3!$B:$I,7,0)</f>
        <v>NUMAPRIME</v>
      </c>
      <c r="K2966" s="6" t="str">
        <f>+VLOOKUP($D2966,Sheet3!$B:$I,8,0)</f>
        <v>PREMIUM</v>
      </c>
      <c r="L2966" s="6" t="str">
        <f t="shared" si="253"/>
        <v>8.25-15LUG NUMAPRIME 6.5 P134 NUMAPRIME PREMIUM</v>
      </c>
      <c r="M2966" s="12" t="s">
        <v>15</v>
      </c>
      <c r="N2966" s="12" t="str">
        <f t="shared" si="252"/>
        <v>l2203</v>
      </c>
    </row>
    <row r="2967" spans="1:14">
      <c r="A2967" s="12" t="s">
        <v>2980</v>
      </c>
      <c r="B2967" s="6" t="str">
        <f t="shared" si="250"/>
        <v>l220300273</v>
      </c>
      <c r="C2967" s="12">
        <v>243601</v>
      </c>
      <c r="D2967" s="12" t="str">
        <f t="shared" si="251"/>
        <v>p-043601</v>
      </c>
      <c r="E2967" s="6" t="str">
        <f>+VLOOKUP($D2967,Sheet3!$B:$I,2,0)</f>
        <v>18X7-8</v>
      </c>
      <c r="F2967" s="6" t="str">
        <f>+VLOOKUP($D2967,Sheet3!$B:$I,3,0)</f>
        <v>LUG</v>
      </c>
      <c r="G2967" s="6" t="str">
        <f>+VLOOKUP($D2967,Sheet3!$B:$I,4,0)</f>
        <v>NUMA</v>
      </c>
      <c r="H2967" s="6">
        <f>+VLOOKUP($D2967,Sheet3!$B:$I,5,0)</f>
        <v>4.33</v>
      </c>
      <c r="I2967" s="6" t="str">
        <f>+VLOOKUP($D2967,Sheet3!$B:$I,6,0)</f>
        <v>M2N24</v>
      </c>
      <c r="J2967" s="6" t="str">
        <f>+VLOOKUP($D2967,Sheet3!$B:$I,7,0)</f>
        <v>NUMA</v>
      </c>
      <c r="K2967" s="6" t="str">
        <f>+VLOOKUP($D2967,Sheet3!$B:$I,8,0)</f>
        <v>FORTE</v>
      </c>
      <c r="L2967" s="6" t="str">
        <f t="shared" si="253"/>
        <v>18X7-8LUG NUMA 4.33 M2N24 NUMA FORTE</v>
      </c>
      <c r="M2967" s="12" t="s">
        <v>15</v>
      </c>
      <c r="N2967" s="12" t="str">
        <f t="shared" si="252"/>
        <v>l2203</v>
      </c>
    </row>
    <row r="2968" spans="1:14">
      <c r="A2968" s="12" t="s">
        <v>2981</v>
      </c>
      <c r="B2968" s="6" t="str">
        <f t="shared" si="250"/>
        <v>l220301920</v>
      </c>
      <c r="C2968" s="12">
        <v>243601</v>
      </c>
      <c r="D2968" s="12" t="str">
        <f t="shared" si="251"/>
        <v>p-043601</v>
      </c>
      <c r="E2968" s="6" t="str">
        <f>+VLOOKUP($D2968,Sheet3!$B:$I,2,0)</f>
        <v>18X7-8</v>
      </c>
      <c r="F2968" s="6" t="str">
        <f>+VLOOKUP($D2968,Sheet3!$B:$I,3,0)</f>
        <v>LUG</v>
      </c>
      <c r="G2968" s="6" t="str">
        <f>+VLOOKUP($D2968,Sheet3!$B:$I,4,0)</f>
        <v>NUMA</v>
      </c>
      <c r="H2968" s="6">
        <f>+VLOOKUP($D2968,Sheet3!$B:$I,5,0)</f>
        <v>4.33</v>
      </c>
      <c r="I2968" s="6" t="str">
        <f>+VLOOKUP($D2968,Sheet3!$B:$I,6,0)</f>
        <v>M2N24</v>
      </c>
      <c r="J2968" s="6" t="str">
        <f>+VLOOKUP($D2968,Sheet3!$B:$I,7,0)</f>
        <v>NUMA</v>
      </c>
      <c r="K2968" s="6" t="str">
        <f>+VLOOKUP($D2968,Sheet3!$B:$I,8,0)</f>
        <v>FORTE</v>
      </c>
      <c r="L2968" s="6" t="str">
        <f t="shared" si="253"/>
        <v>18X7-8LUG NUMA 4.33 M2N24 NUMA FORTE</v>
      </c>
      <c r="M2968" s="12" t="s">
        <v>15</v>
      </c>
      <c r="N2968" s="12" t="str">
        <f t="shared" si="252"/>
        <v>l2203</v>
      </c>
    </row>
    <row r="2969" spans="1:14">
      <c r="A2969" s="12" t="s">
        <v>2982</v>
      </c>
      <c r="B2969" s="6" t="str">
        <f t="shared" si="250"/>
        <v>l220300495</v>
      </c>
      <c r="C2969" s="12">
        <v>243601</v>
      </c>
      <c r="D2969" s="12" t="str">
        <f t="shared" si="251"/>
        <v>p-043601</v>
      </c>
      <c r="E2969" s="6" t="str">
        <f>+VLOOKUP($D2969,Sheet3!$B:$I,2,0)</f>
        <v>18X7-8</v>
      </c>
      <c r="F2969" s="6" t="str">
        <f>+VLOOKUP($D2969,Sheet3!$B:$I,3,0)</f>
        <v>LUG</v>
      </c>
      <c r="G2969" s="6" t="str">
        <f>+VLOOKUP($D2969,Sheet3!$B:$I,4,0)</f>
        <v>NUMA</v>
      </c>
      <c r="H2969" s="6">
        <f>+VLOOKUP($D2969,Sheet3!$B:$I,5,0)</f>
        <v>4.33</v>
      </c>
      <c r="I2969" s="6" t="str">
        <f>+VLOOKUP($D2969,Sheet3!$B:$I,6,0)</f>
        <v>M2N24</v>
      </c>
      <c r="J2969" s="6" t="str">
        <f>+VLOOKUP($D2969,Sheet3!$B:$I,7,0)</f>
        <v>NUMA</v>
      </c>
      <c r="K2969" s="6" t="str">
        <f>+VLOOKUP($D2969,Sheet3!$B:$I,8,0)</f>
        <v>FORTE</v>
      </c>
      <c r="L2969" s="6" t="str">
        <f t="shared" si="253"/>
        <v>18X7-8LUG NUMA 4.33 M2N24 NUMA FORTE</v>
      </c>
      <c r="M2969" s="12" t="s">
        <v>15</v>
      </c>
      <c r="N2969" s="12" t="str">
        <f t="shared" si="252"/>
        <v>l2203</v>
      </c>
    </row>
    <row r="2970" spans="1:14">
      <c r="A2970" s="12" t="s">
        <v>2983</v>
      </c>
      <c r="B2970" s="6" t="str">
        <f t="shared" si="250"/>
        <v>l220301368</v>
      </c>
      <c r="C2970" s="12">
        <v>243601</v>
      </c>
      <c r="D2970" s="12" t="str">
        <f t="shared" si="251"/>
        <v>p-043601</v>
      </c>
      <c r="E2970" s="6" t="str">
        <f>+VLOOKUP($D2970,Sheet3!$B:$I,2,0)</f>
        <v>18X7-8</v>
      </c>
      <c r="F2970" s="6" t="str">
        <f>+VLOOKUP($D2970,Sheet3!$B:$I,3,0)</f>
        <v>LUG</v>
      </c>
      <c r="G2970" s="6" t="str">
        <f>+VLOOKUP($D2970,Sheet3!$B:$I,4,0)</f>
        <v>NUMA</v>
      </c>
      <c r="H2970" s="6">
        <f>+VLOOKUP($D2970,Sheet3!$B:$I,5,0)</f>
        <v>4.33</v>
      </c>
      <c r="I2970" s="6" t="str">
        <f>+VLOOKUP($D2970,Sheet3!$B:$I,6,0)</f>
        <v>M2N24</v>
      </c>
      <c r="J2970" s="6" t="str">
        <f>+VLOOKUP($D2970,Sheet3!$B:$I,7,0)</f>
        <v>NUMA</v>
      </c>
      <c r="K2970" s="6" t="str">
        <f>+VLOOKUP($D2970,Sheet3!$B:$I,8,0)</f>
        <v>FORTE</v>
      </c>
      <c r="L2970" s="6" t="str">
        <f t="shared" si="253"/>
        <v>18X7-8LUG NUMA 4.33 M2N24 NUMA FORTE</v>
      </c>
      <c r="M2970" s="12" t="s">
        <v>15</v>
      </c>
      <c r="N2970" s="12" t="str">
        <f t="shared" si="252"/>
        <v>l2203</v>
      </c>
    </row>
    <row r="2971" spans="1:14">
      <c r="A2971" s="12" t="s">
        <v>2984</v>
      </c>
      <c r="B2971" s="6" t="str">
        <f t="shared" si="250"/>
        <v>l220301618</v>
      </c>
      <c r="C2971" s="12">
        <v>243601</v>
      </c>
      <c r="D2971" s="12" t="str">
        <f t="shared" si="251"/>
        <v>p-043601</v>
      </c>
      <c r="E2971" s="6" t="str">
        <f>+VLOOKUP($D2971,Sheet3!$B:$I,2,0)</f>
        <v>18X7-8</v>
      </c>
      <c r="F2971" s="6" t="str">
        <f>+VLOOKUP($D2971,Sheet3!$B:$I,3,0)</f>
        <v>LUG</v>
      </c>
      <c r="G2971" s="6" t="str">
        <f>+VLOOKUP($D2971,Sheet3!$B:$I,4,0)</f>
        <v>NUMA</v>
      </c>
      <c r="H2971" s="6">
        <f>+VLOOKUP($D2971,Sheet3!$B:$I,5,0)</f>
        <v>4.33</v>
      </c>
      <c r="I2971" s="6" t="str">
        <f>+VLOOKUP($D2971,Sheet3!$B:$I,6,0)</f>
        <v>M2N24</v>
      </c>
      <c r="J2971" s="6" t="str">
        <f>+VLOOKUP($D2971,Sheet3!$B:$I,7,0)</f>
        <v>NUMA</v>
      </c>
      <c r="K2971" s="6" t="str">
        <f>+VLOOKUP($D2971,Sheet3!$B:$I,8,0)</f>
        <v>FORTE</v>
      </c>
      <c r="L2971" s="6" t="str">
        <f t="shared" si="253"/>
        <v>18X7-8LUG NUMA 4.33 M2N24 NUMA FORTE</v>
      </c>
      <c r="M2971" s="12" t="s">
        <v>15</v>
      </c>
      <c r="N2971" s="12" t="str">
        <f t="shared" si="252"/>
        <v>l2203</v>
      </c>
    </row>
    <row r="2972" spans="1:14">
      <c r="A2972" s="12" t="s">
        <v>2985</v>
      </c>
      <c r="B2972" s="6" t="str">
        <f t="shared" si="250"/>
        <v>l220301679</v>
      </c>
      <c r="C2972" s="12">
        <v>243601</v>
      </c>
      <c r="D2972" s="12" t="str">
        <f t="shared" si="251"/>
        <v>p-043601</v>
      </c>
      <c r="E2972" s="6" t="str">
        <f>+VLOOKUP($D2972,Sheet3!$B:$I,2,0)</f>
        <v>18X7-8</v>
      </c>
      <c r="F2972" s="6" t="str">
        <f>+VLOOKUP($D2972,Sheet3!$B:$I,3,0)</f>
        <v>LUG</v>
      </c>
      <c r="G2972" s="6" t="str">
        <f>+VLOOKUP($D2972,Sheet3!$B:$I,4,0)</f>
        <v>NUMA</v>
      </c>
      <c r="H2972" s="6">
        <f>+VLOOKUP($D2972,Sheet3!$B:$I,5,0)</f>
        <v>4.33</v>
      </c>
      <c r="I2972" s="6" t="str">
        <f>+VLOOKUP($D2972,Sheet3!$B:$I,6,0)</f>
        <v>M2N24</v>
      </c>
      <c r="J2972" s="6" t="str">
        <f>+VLOOKUP($D2972,Sheet3!$B:$I,7,0)</f>
        <v>NUMA</v>
      </c>
      <c r="K2972" s="6" t="str">
        <f>+VLOOKUP($D2972,Sheet3!$B:$I,8,0)</f>
        <v>FORTE</v>
      </c>
      <c r="L2972" s="6" t="str">
        <f t="shared" si="253"/>
        <v>18X7-8LUG NUMA 4.33 M2N24 NUMA FORTE</v>
      </c>
      <c r="M2972" s="12" t="s">
        <v>15</v>
      </c>
      <c r="N2972" s="12" t="str">
        <f t="shared" si="252"/>
        <v>l2203</v>
      </c>
    </row>
    <row r="2973" spans="1:14">
      <c r="A2973" s="12" t="s">
        <v>2986</v>
      </c>
      <c r="B2973" s="6" t="str">
        <f t="shared" si="250"/>
        <v>l220301919</v>
      </c>
      <c r="C2973" s="12">
        <v>243601</v>
      </c>
      <c r="D2973" s="12" t="str">
        <f t="shared" si="251"/>
        <v>p-043601</v>
      </c>
      <c r="E2973" s="6" t="str">
        <f>+VLOOKUP($D2973,Sheet3!$B:$I,2,0)</f>
        <v>18X7-8</v>
      </c>
      <c r="F2973" s="6" t="str">
        <f>+VLOOKUP($D2973,Sheet3!$B:$I,3,0)</f>
        <v>LUG</v>
      </c>
      <c r="G2973" s="6" t="str">
        <f>+VLOOKUP($D2973,Sheet3!$B:$I,4,0)</f>
        <v>NUMA</v>
      </c>
      <c r="H2973" s="6">
        <f>+VLOOKUP($D2973,Sheet3!$B:$I,5,0)</f>
        <v>4.33</v>
      </c>
      <c r="I2973" s="6" t="str">
        <f>+VLOOKUP($D2973,Sheet3!$B:$I,6,0)</f>
        <v>M2N24</v>
      </c>
      <c r="J2973" s="6" t="str">
        <f>+VLOOKUP($D2973,Sheet3!$B:$I,7,0)</f>
        <v>NUMA</v>
      </c>
      <c r="K2973" s="6" t="str">
        <f>+VLOOKUP($D2973,Sheet3!$B:$I,8,0)</f>
        <v>FORTE</v>
      </c>
      <c r="L2973" s="6" t="str">
        <f t="shared" si="253"/>
        <v>18X7-8LUG NUMA 4.33 M2N24 NUMA FORTE</v>
      </c>
      <c r="M2973" s="12" t="s">
        <v>15</v>
      </c>
      <c r="N2973" s="12" t="str">
        <f t="shared" si="252"/>
        <v>l2203</v>
      </c>
    </row>
    <row r="2974" spans="1:14">
      <c r="A2974" s="12" t="s">
        <v>2987</v>
      </c>
      <c r="B2974" s="6" t="str">
        <f t="shared" si="250"/>
        <v>l220301997</v>
      </c>
      <c r="C2974" s="12">
        <v>243601</v>
      </c>
      <c r="D2974" s="12" t="str">
        <f t="shared" si="251"/>
        <v>p-043601</v>
      </c>
      <c r="E2974" s="6" t="str">
        <f>+VLOOKUP($D2974,Sheet3!$B:$I,2,0)</f>
        <v>18X7-8</v>
      </c>
      <c r="F2974" s="6" t="str">
        <f>+VLOOKUP($D2974,Sheet3!$B:$I,3,0)</f>
        <v>LUG</v>
      </c>
      <c r="G2974" s="6" t="str">
        <f>+VLOOKUP($D2974,Sheet3!$B:$I,4,0)</f>
        <v>NUMA</v>
      </c>
      <c r="H2974" s="6">
        <f>+VLOOKUP($D2974,Sheet3!$B:$I,5,0)</f>
        <v>4.33</v>
      </c>
      <c r="I2974" s="6" t="str">
        <f>+VLOOKUP($D2974,Sheet3!$B:$I,6,0)</f>
        <v>M2N24</v>
      </c>
      <c r="J2974" s="6" t="str">
        <f>+VLOOKUP($D2974,Sheet3!$B:$I,7,0)</f>
        <v>NUMA</v>
      </c>
      <c r="K2974" s="6" t="str">
        <f>+VLOOKUP($D2974,Sheet3!$B:$I,8,0)</f>
        <v>FORTE</v>
      </c>
      <c r="L2974" s="6" t="str">
        <f t="shared" si="253"/>
        <v>18X7-8LUG NUMA 4.33 M2N24 NUMA FORTE</v>
      </c>
      <c r="M2974" s="12" t="s">
        <v>15</v>
      </c>
      <c r="N2974" s="12" t="str">
        <f t="shared" si="252"/>
        <v>l2203</v>
      </c>
    </row>
    <row r="2975" spans="1:14">
      <c r="A2975" s="12" t="s">
        <v>2988</v>
      </c>
      <c r="B2975" s="6" t="str">
        <f t="shared" si="250"/>
        <v>l220301057</v>
      </c>
      <c r="C2975" s="12">
        <v>243601</v>
      </c>
      <c r="D2975" s="12" t="str">
        <f t="shared" si="251"/>
        <v>p-043601</v>
      </c>
      <c r="E2975" s="6" t="str">
        <f>+VLOOKUP($D2975,Sheet3!$B:$I,2,0)</f>
        <v>18X7-8</v>
      </c>
      <c r="F2975" s="6" t="str">
        <f>+VLOOKUP($D2975,Sheet3!$B:$I,3,0)</f>
        <v>LUG</v>
      </c>
      <c r="G2975" s="6" t="str">
        <f>+VLOOKUP($D2975,Sheet3!$B:$I,4,0)</f>
        <v>NUMA</v>
      </c>
      <c r="H2975" s="6">
        <f>+VLOOKUP($D2975,Sheet3!$B:$I,5,0)</f>
        <v>4.33</v>
      </c>
      <c r="I2975" s="6" t="str">
        <f>+VLOOKUP($D2975,Sheet3!$B:$I,6,0)</f>
        <v>M2N24</v>
      </c>
      <c r="J2975" s="6" t="str">
        <f>+VLOOKUP($D2975,Sheet3!$B:$I,7,0)</f>
        <v>NUMA</v>
      </c>
      <c r="K2975" s="6" t="str">
        <f>+VLOOKUP($D2975,Sheet3!$B:$I,8,0)</f>
        <v>FORTE</v>
      </c>
      <c r="L2975" s="6" t="str">
        <f t="shared" si="253"/>
        <v>18X7-8LUG NUMA 4.33 M2N24 NUMA FORTE</v>
      </c>
      <c r="M2975" s="12" t="s">
        <v>15</v>
      </c>
      <c r="N2975" s="12" t="str">
        <f t="shared" si="252"/>
        <v>l2203</v>
      </c>
    </row>
    <row r="2976" spans="1:14">
      <c r="A2976" s="12" t="s">
        <v>2989</v>
      </c>
      <c r="B2976" s="6" t="str">
        <f t="shared" si="250"/>
        <v>l220300339</v>
      </c>
      <c r="C2976" s="12">
        <v>243601</v>
      </c>
      <c r="D2976" s="12" t="str">
        <f t="shared" si="251"/>
        <v>p-043601</v>
      </c>
      <c r="E2976" s="6" t="str">
        <f>+VLOOKUP($D2976,Sheet3!$B:$I,2,0)</f>
        <v>18X7-8</v>
      </c>
      <c r="F2976" s="6" t="str">
        <f>+VLOOKUP($D2976,Sheet3!$B:$I,3,0)</f>
        <v>LUG</v>
      </c>
      <c r="G2976" s="6" t="str">
        <f>+VLOOKUP($D2976,Sheet3!$B:$I,4,0)</f>
        <v>NUMA</v>
      </c>
      <c r="H2976" s="6">
        <f>+VLOOKUP($D2976,Sheet3!$B:$I,5,0)</f>
        <v>4.33</v>
      </c>
      <c r="I2976" s="6" t="str">
        <f>+VLOOKUP($D2976,Sheet3!$B:$I,6,0)</f>
        <v>M2N24</v>
      </c>
      <c r="J2976" s="6" t="str">
        <f>+VLOOKUP($D2976,Sheet3!$B:$I,7,0)</f>
        <v>NUMA</v>
      </c>
      <c r="K2976" s="6" t="str">
        <f>+VLOOKUP($D2976,Sheet3!$B:$I,8,0)</f>
        <v>FORTE</v>
      </c>
      <c r="L2976" s="6" t="str">
        <f t="shared" si="253"/>
        <v>18X7-8LUG NUMA 4.33 M2N24 NUMA FORTE</v>
      </c>
      <c r="M2976" s="12" t="s">
        <v>15</v>
      </c>
      <c r="N2976" s="12" t="str">
        <f t="shared" si="252"/>
        <v>l2203</v>
      </c>
    </row>
    <row r="2977" spans="1:14">
      <c r="A2977" s="12" t="s">
        <v>2990</v>
      </c>
      <c r="B2977" s="6" t="str">
        <f t="shared" si="250"/>
        <v>l220301298</v>
      </c>
      <c r="C2977" s="12">
        <v>243601</v>
      </c>
      <c r="D2977" s="12" t="str">
        <f t="shared" si="251"/>
        <v>p-043601</v>
      </c>
      <c r="E2977" s="6" t="str">
        <f>+VLOOKUP($D2977,Sheet3!$B:$I,2,0)</f>
        <v>18X7-8</v>
      </c>
      <c r="F2977" s="6" t="str">
        <f>+VLOOKUP($D2977,Sheet3!$B:$I,3,0)</f>
        <v>LUG</v>
      </c>
      <c r="G2977" s="6" t="str">
        <f>+VLOOKUP($D2977,Sheet3!$B:$I,4,0)</f>
        <v>NUMA</v>
      </c>
      <c r="H2977" s="6">
        <f>+VLOOKUP($D2977,Sheet3!$B:$I,5,0)</f>
        <v>4.33</v>
      </c>
      <c r="I2977" s="6" t="str">
        <f>+VLOOKUP($D2977,Sheet3!$B:$I,6,0)</f>
        <v>M2N24</v>
      </c>
      <c r="J2977" s="6" t="str">
        <f>+VLOOKUP($D2977,Sheet3!$B:$I,7,0)</f>
        <v>NUMA</v>
      </c>
      <c r="K2977" s="6" t="str">
        <f>+VLOOKUP($D2977,Sheet3!$B:$I,8,0)</f>
        <v>FORTE</v>
      </c>
      <c r="L2977" s="6" t="str">
        <f t="shared" si="253"/>
        <v>18X7-8LUG NUMA 4.33 M2N24 NUMA FORTE</v>
      </c>
      <c r="M2977" s="12" t="s">
        <v>15</v>
      </c>
      <c r="N2977" s="12" t="str">
        <f t="shared" si="252"/>
        <v>l2203</v>
      </c>
    </row>
    <row r="2978" spans="1:14">
      <c r="A2978" s="12" t="s">
        <v>2991</v>
      </c>
      <c r="B2978" s="6" t="str">
        <f t="shared" si="250"/>
        <v>l220301512</v>
      </c>
      <c r="C2978" s="12">
        <v>243601</v>
      </c>
      <c r="D2978" s="12" t="str">
        <f t="shared" si="251"/>
        <v>p-043601</v>
      </c>
      <c r="E2978" s="6" t="str">
        <f>+VLOOKUP($D2978,Sheet3!$B:$I,2,0)</f>
        <v>18X7-8</v>
      </c>
      <c r="F2978" s="6" t="str">
        <f>+VLOOKUP($D2978,Sheet3!$B:$I,3,0)</f>
        <v>LUG</v>
      </c>
      <c r="G2978" s="6" t="str">
        <f>+VLOOKUP($D2978,Sheet3!$B:$I,4,0)</f>
        <v>NUMA</v>
      </c>
      <c r="H2978" s="6">
        <f>+VLOOKUP($D2978,Sheet3!$B:$I,5,0)</f>
        <v>4.33</v>
      </c>
      <c r="I2978" s="6" t="str">
        <f>+VLOOKUP($D2978,Sheet3!$B:$I,6,0)</f>
        <v>M2N24</v>
      </c>
      <c r="J2978" s="6" t="str">
        <f>+VLOOKUP($D2978,Sheet3!$B:$I,7,0)</f>
        <v>NUMA</v>
      </c>
      <c r="K2978" s="6" t="str">
        <f>+VLOOKUP($D2978,Sheet3!$B:$I,8,0)</f>
        <v>FORTE</v>
      </c>
      <c r="L2978" s="6" t="str">
        <f t="shared" si="253"/>
        <v>18X7-8LUG NUMA 4.33 M2N24 NUMA FORTE</v>
      </c>
      <c r="M2978" s="12" t="s">
        <v>15</v>
      </c>
      <c r="N2978" s="12" t="str">
        <f t="shared" si="252"/>
        <v>l2203</v>
      </c>
    </row>
    <row r="2979" spans="1:14">
      <c r="A2979" s="12" t="s">
        <v>2992</v>
      </c>
      <c r="B2979" s="6" t="str">
        <f t="shared" si="250"/>
        <v>l220300002</v>
      </c>
      <c r="C2979" s="12">
        <v>235087</v>
      </c>
      <c r="D2979" s="12" t="str">
        <f t="shared" si="251"/>
        <v>p-035087</v>
      </c>
      <c r="E2979" s="6" t="str">
        <f>+VLOOKUP($D2979,Sheet3!$B:$I,2,0)</f>
        <v>140/55-9</v>
      </c>
      <c r="F2979" s="6" t="str">
        <f>+VLOOKUP($D2979,Sheet3!$B:$I,3,0)</f>
        <v>LUG</v>
      </c>
      <c r="G2979" s="6" t="str">
        <f>+VLOOKUP($D2979,Sheet3!$B:$I,4,0)</f>
        <v>NUMA</v>
      </c>
      <c r="H2979" s="6">
        <f>+VLOOKUP($D2979,Sheet3!$B:$I,5,0)</f>
        <v>4</v>
      </c>
      <c r="I2979" s="6" t="str">
        <f>+VLOOKUP($D2979,Sheet3!$B:$I,6,0)</f>
        <v>M2N24</v>
      </c>
      <c r="J2979" s="6" t="str">
        <f>+VLOOKUP($D2979,Sheet3!$B:$I,7,0)</f>
        <v>NUMA</v>
      </c>
      <c r="K2979" s="6" t="str">
        <f>+VLOOKUP($D2979,Sheet3!$B:$I,8,0)</f>
        <v>FORTE</v>
      </c>
      <c r="L2979" s="6" t="str">
        <f t="shared" si="253"/>
        <v>140/55-9LUG NUMA 4 M2N24 NUMA FORTE</v>
      </c>
      <c r="M2979" s="12" t="s">
        <v>15</v>
      </c>
      <c r="N2979" s="12" t="str">
        <f t="shared" si="252"/>
        <v>l2203</v>
      </c>
    </row>
    <row r="2980" spans="1:14">
      <c r="A2980" s="12" t="s">
        <v>2993</v>
      </c>
      <c r="B2980" s="6" t="str">
        <f t="shared" si="250"/>
        <v>l220300328</v>
      </c>
      <c r="C2980" s="12">
        <v>244910</v>
      </c>
      <c r="D2980" s="12" t="str">
        <f t="shared" si="251"/>
        <v>p-044910</v>
      </c>
      <c r="E2980" s="6" t="str">
        <f>+VLOOKUP($D2980,Sheet3!$B:$I,2,0)</f>
        <v>16X6-8</v>
      </c>
      <c r="F2980" s="6" t="str">
        <f>+VLOOKUP($D2980,Sheet3!$B:$I,3,0)</f>
        <v>LUG</v>
      </c>
      <c r="G2980" s="6" t="str">
        <f>+VLOOKUP($D2980,Sheet3!$B:$I,4,0)</f>
        <v>NUMA</v>
      </c>
      <c r="H2980" s="6">
        <f>+VLOOKUP($D2980,Sheet3!$B:$I,5,0)</f>
        <v>4.33</v>
      </c>
      <c r="I2980" s="6" t="str">
        <f>+VLOOKUP($D2980,Sheet3!$B:$I,6,0)</f>
        <v>M2N24</v>
      </c>
      <c r="J2980" s="6" t="str">
        <f>+VLOOKUP($D2980,Sheet3!$B:$I,7,0)</f>
        <v>NUMA</v>
      </c>
      <c r="K2980" s="6" t="str">
        <f>+VLOOKUP($D2980,Sheet3!$B:$I,8,0)</f>
        <v>FORTE</v>
      </c>
      <c r="L2980" s="6" t="str">
        <f t="shared" si="253"/>
        <v>16X6-8LUG NUMA 4.33 M2N24 NUMA FORTE</v>
      </c>
      <c r="M2980" s="12" t="s">
        <v>15</v>
      </c>
      <c r="N2980" s="12" t="str">
        <f t="shared" si="252"/>
        <v>l2203</v>
      </c>
    </row>
    <row r="2981" spans="1:14">
      <c r="A2981" s="12" t="s">
        <v>2994</v>
      </c>
      <c r="B2981" s="6" t="str">
        <f t="shared" si="250"/>
        <v>l220301433</v>
      </c>
      <c r="C2981" s="12">
        <v>243601</v>
      </c>
      <c r="D2981" s="12" t="str">
        <f t="shared" si="251"/>
        <v>p-043601</v>
      </c>
      <c r="E2981" s="6" t="str">
        <f>+VLOOKUP($D2981,Sheet3!$B:$I,2,0)</f>
        <v>18X7-8</v>
      </c>
      <c r="F2981" s="6" t="str">
        <f>+VLOOKUP($D2981,Sheet3!$B:$I,3,0)</f>
        <v>LUG</v>
      </c>
      <c r="G2981" s="6" t="str">
        <f>+VLOOKUP($D2981,Sheet3!$B:$I,4,0)</f>
        <v>NUMA</v>
      </c>
      <c r="H2981" s="6">
        <f>+VLOOKUP($D2981,Sheet3!$B:$I,5,0)</f>
        <v>4.33</v>
      </c>
      <c r="I2981" s="6" t="str">
        <f>+VLOOKUP($D2981,Sheet3!$B:$I,6,0)</f>
        <v>M2N24</v>
      </c>
      <c r="J2981" s="6" t="str">
        <f>+VLOOKUP($D2981,Sheet3!$B:$I,7,0)</f>
        <v>NUMA</v>
      </c>
      <c r="K2981" s="6" t="str">
        <f>+VLOOKUP($D2981,Sheet3!$B:$I,8,0)</f>
        <v>FORTE</v>
      </c>
      <c r="L2981" s="6" t="str">
        <f t="shared" si="253"/>
        <v>18X7-8LUG NUMA 4.33 M2N24 NUMA FORTE</v>
      </c>
      <c r="M2981" s="12" t="s">
        <v>15</v>
      </c>
      <c r="N2981" s="12" t="str">
        <f t="shared" si="252"/>
        <v>l2203</v>
      </c>
    </row>
    <row r="2982" spans="1:14">
      <c r="A2982" s="12" t="s">
        <v>2995</v>
      </c>
      <c r="B2982" s="6" t="str">
        <f t="shared" si="250"/>
        <v>l220300579</v>
      </c>
      <c r="C2982" s="12">
        <v>243601</v>
      </c>
      <c r="D2982" s="12" t="str">
        <f t="shared" si="251"/>
        <v>p-043601</v>
      </c>
      <c r="E2982" s="6" t="str">
        <f>+VLOOKUP($D2982,Sheet3!$B:$I,2,0)</f>
        <v>18X7-8</v>
      </c>
      <c r="F2982" s="6" t="str">
        <f>+VLOOKUP($D2982,Sheet3!$B:$I,3,0)</f>
        <v>LUG</v>
      </c>
      <c r="G2982" s="6" t="str">
        <f>+VLOOKUP($D2982,Sheet3!$B:$I,4,0)</f>
        <v>NUMA</v>
      </c>
      <c r="H2982" s="6">
        <f>+VLOOKUP($D2982,Sheet3!$B:$I,5,0)</f>
        <v>4.33</v>
      </c>
      <c r="I2982" s="6" t="str">
        <f>+VLOOKUP($D2982,Sheet3!$B:$I,6,0)</f>
        <v>M2N24</v>
      </c>
      <c r="J2982" s="6" t="str">
        <f>+VLOOKUP($D2982,Sheet3!$B:$I,7,0)</f>
        <v>NUMA</v>
      </c>
      <c r="K2982" s="6" t="str">
        <f>+VLOOKUP($D2982,Sheet3!$B:$I,8,0)</f>
        <v>FORTE</v>
      </c>
      <c r="L2982" s="6" t="str">
        <f t="shared" si="253"/>
        <v>18X7-8LUG NUMA 4.33 M2N24 NUMA FORTE</v>
      </c>
      <c r="M2982" s="12" t="s">
        <v>15</v>
      </c>
      <c r="N2982" s="12" t="str">
        <f t="shared" si="252"/>
        <v>l2203</v>
      </c>
    </row>
    <row r="2983" spans="1:14">
      <c r="A2983" s="12" t="s">
        <v>2996</v>
      </c>
      <c r="B2983" s="6" t="str">
        <f t="shared" si="250"/>
        <v>l220300637</v>
      </c>
      <c r="C2983" s="12">
        <v>243601</v>
      </c>
      <c r="D2983" s="12" t="str">
        <f t="shared" si="251"/>
        <v>p-043601</v>
      </c>
      <c r="E2983" s="6" t="str">
        <f>+VLOOKUP($D2983,Sheet3!$B:$I,2,0)</f>
        <v>18X7-8</v>
      </c>
      <c r="F2983" s="6" t="str">
        <f>+VLOOKUP($D2983,Sheet3!$B:$I,3,0)</f>
        <v>LUG</v>
      </c>
      <c r="G2983" s="6" t="str">
        <f>+VLOOKUP($D2983,Sheet3!$B:$I,4,0)</f>
        <v>NUMA</v>
      </c>
      <c r="H2983" s="6">
        <f>+VLOOKUP($D2983,Sheet3!$B:$I,5,0)</f>
        <v>4.33</v>
      </c>
      <c r="I2983" s="6" t="str">
        <f>+VLOOKUP($D2983,Sheet3!$B:$I,6,0)</f>
        <v>M2N24</v>
      </c>
      <c r="J2983" s="6" t="str">
        <f>+VLOOKUP($D2983,Sheet3!$B:$I,7,0)</f>
        <v>NUMA</v>
      </c>
      <c r="K2983" s="6" t="str">
        <f>+VLOOKUP($D2983,Sheet3!$B:$I,8,0)</f>
        <v>FORTE</v>
      </c>
      <c r="L2983" s="6" t="str">
        <f t="shared" si="253"/>
        <v>18X7-8LUG NUMA 4.33 M2N24 NUMA FORTE</v>
      </c>
      <c r="M2983" s="12" t="s">
        <v>15</v>
      </c>
      <c r="N2983" s="12" t="str">
        <f t="shared" si="252"/>
        <v>l2203</v>
      </c>
    </row>
    <row r="2984" spans="1:14">
      <c r="A2984" s="12" t="s">
        <v>2997</v>
      </c>
      <c r="B2984" s="6" t="str">
        <f t="shared" si="250"/>
        <v>l220211126</v>
      </c>
      <c r="C2984" s="12">
        <v>244910</v>
      </c>
      <c r="D2984" s="12" t="str">
        <f t="shared" si="251"/>
        <v>p-044910</v>
      </c>
      <c r="E2984" s="6" t="str">
        <f>+VLOOKUP($D2984,Sheet3!$B:$I,2,0)</f>
        <v>16X6-8</v>
      </c>
      <c r="F2984" s="6" t="str">
        <f>+VLOOKUP($D2984,Sheet3!$B:$I,3,0)</f>
        <v>LUG</v>
      </c>
      <c r="G2984" s="6" t="str">
        <f>+VLOOKUP($D2984,Sheet3!$B:$I,4,0)</f>
        <v>NUMA</v>
      </c>
      <c r="H2984" s="6">
        <f>+VLOOKUP($D2984,Sheet3!$B:$I,5,0)</f>
        <v>4.33</v>
      </c>
      <c r="I2984" s="6" t="str">
        <f>+VLOOKUP($D2984,Sheet3!$B:$I,6,0)</f>
        <v>M2N24</v>
      </c>
      <c r="J2984" s="6" t="str">
        <f>+VLOOKUP($D2984,Sheet3!$B:$I,7,0)</f>
        <v>NUMA</v>
      </c>
      <c r="K2984" s="6" t="str">
        <f>+VLOOKUP($D2984,Sheet3!$B:$I,8,0)</f>
        <v>FORTE</v>
      </c>
      <c r="L2984" s="6" t="str">
        <f t="shared" si="253"/>
        <v>16X6-8LUG NUMA 4.33 M2N24 NUMA FORTE</v>
      </c>
      <c r="M2984" s="12" t="s">
        <v>15</v>
      </c>
      <c r="N2984" s="12" t="str">
        <f t="shared" si="252"/>
        <v>l2202</v>
      </c>
    </row>
    <row r="2985" spans="1:14">
      <c r="A2985" s="12" t="s">
        <v>2998</v>
      </c>
      <c r="B2985" s="6" t="str">
        <f t="shared" si="250"/>
        <v>l220301279</v>
      </c>
      <c r="C2985" s="12">
        <v>244910</v>
      </c>
      <c r="D2985" s="12" t="str">
        <f t="shared" si="251"/>
        <v>p-044910</v>
      </c>
      <c r="E2985" s="6" t="str">
        <f>+VLOOKUP($D2985,Sheet3!$B:$I,2,0)</f>
        <v>16X6-8</v>
      </c>
      <c r="F2985" s="6" t="str">
        <f>+VLOOKUP($D2985,Sheet3!$B:$I,3,0)</f>
        <v>LUG</v>
      </c>
      <c r="G2985" s="6" t="str">
        <f>+VLOOKUP($D2985,Sheet3!$B:$I,4,0)</f>
        <v>NUMA</v>
      </c>
      <c r="H2985" s="6">
        <f>+VLOOKUP($D2985,Sheet3!$B:$I,5,0)</f>
        <v>4.33</v>
      </c>
      <c r="I2985" s="6" t="str">
        <f>+VLOOKUP($D2985,Sheet3!$B:$I,6,0)</f>
        <v>M2N24</v>
      </c>
      <c r="J2985" s="6" t="str">
        <f>+VLOOKUP($D2985,Sheet3!$B:$I,7,0)</f>
        <v>NUMA</v>
      </c>
      <c r="K2985" s="6" t="str">
        <f>+VLOOKUP($D2985,Sheet3!$B:$I,8,0)</f>
        <v>FORTE</v>
      </c>
      <c r="L2985" s="6" t="str">
        <f t="shared" si="253"/>
        <v>16X6-8LUG NUMA 4.33 M2N24 NUMA FORTE</v>
      </c>
      <c r="M2985" s="12" t="s">
        <v>15</v>
      </c>
      <c r="N2985" s="12" t="str">
        <f t="shared" si="252"/>
        <v>l2203</v>
      </c>
    </row>
    <row r="2986" spans="1:14">
      <c r="A2986" s="12" t="s">
        <v>2999</v>
      </c>
      <c r="B2986" s="6" t="str">
        <f t="shared" si="250"/>
        <v>l220300003</v>
      </c>
      <c r="C2986" s="12">
        <v>244910</v>
      </c>
      <c r="D2986" s="12" t="str">
        <f t="shared" si="251"/>
        <v>p-044910</v>
      </c>
      <c r="E2986" s="6" t="str">
        <f>+VLOOKUP($D2986,Sheet3!$B:$I,2,0)</f>
        <v>16X6-8</v>
      </c>
      <c r="F2986" s="6" t="str">
        <f>+VLOOKUP($D2986,Sheet3!$B:$I,3,0)</f>
        <v>LUG</v>
      </c>
      <c r="G2986" s="6" t="str">
        <f>+VLOOKUP($D2986,Sheet3!$B:$I,4,0)</f>
        <v>NUMA</v>
      </c>
      <c r="H2986" s="6">
        <f>+VLOOKUP($D2986,Sheet3!$B:$I,5,0)</f>
        <v>4.33</v>
      </c>
      <c r="I2986" s="6" t="str">
        <f>+VLOOKUP($D2986,Sheet3!$B:$I,6,0)</f>
        <v>M2N24</v>
      </c>
      <c r="J2986" s="6" t="str">
        <f>+VLOOKUP($D2986,Sheet3!$B:$I,7,0)</f>
        <v>NUMA</v>
      </c>
      <c r="K2986" s="6" t="str">
        <f>+VLOOKUP($D2986,Sheet3!$B:$I,8,0)</f>
        <v>FORTE</v>
      </c>
      <c r="L2986" s="6" t="str">
        <f t="shared" si="253"/>
        <v>16X6-8LUG NUMA 4.33 M2N24 NUMA FORTE</v>
      </c>
      <c r="M2986" s="12" t="s">
        <v>15</v>
      </c>
      <c r="N2986" s="12" t="str">
        <f t="shared" si="252"/>
        <v>l2203</v>
      </c>
    </row>
    <row r="2987" spans="1:14">
      <c r="A2987" s="12" t="s">
        <v>3000</v>
      </c>
      <c r="B2987" s="6" t="str">
        <f t="shared" si="250"/>
        <v>l220300344</v>
      </c>
      <c r="C2987" s="12">
        <v>189894</v>
      </c>
      <c r="D2987" s="12" t="str">
        <f t="shared" si="251"/>
        <v>p-189894</v>
      </c>
      <c r="E2987" s="6" t="str">
        <f>+VLOOKUP($D2987,Sheet3!$B:$I,2,0)</f>
        <v>21X7X15</v>
      </c>
      <c r="F2987" s="6" t="str">
        <f>+VLOOKUP($D2987,Sheet3!$B:$I,3,0)</f>
        <v>SAT</v>
      </c>
      <c r="G2987" s="6" t="str">
        <f>+VLOOKUP($D2987,Sheet3!$B:$I,4,0)</f>
        <v>NUMA</v>
      </c>
      <c r="H2987" s="6">
        <f>+VLOOKUP($D2987,Sheet3!$B:$I,5,0)</f>
        <v>0</v>
      </c>
      <c r="I2987" s="6" t="str">
        <f>+VLOOKUP($D2987,Sheet3!$B:$I,6,0)</f>
        <v>P5N</v>
      </c>
      <c r="J2987" s="6" t="str">
        <f>+VLOOKUP($D2987,Sheet3!$B:$I,7,0)</f>
        <v>NUMA</v>
      </c>
      <c r="K2987" s="6" t="str">
        <f>+VLOOKUP($D2987,Sheet3!$B:$I,8,0)</f>
        <v>XP</v>
      </c>
      <c r="L2987" s="6" t="str">
        <f t="shared" si="253"/>
        <v>21X7X15SAT NUMA 0 P5N NUMA XP</v>
      </c>
      <c r="M2987" s="12" t="s">
        <v>15</v>
      </c>
      <c r="N2987" s="12" t="str">
        <f t="shared" si="252"/>
        <v>l2203</v>
      </c>
    </row>
    <row r="2988" spans="1:14">
      <c r="A2988" s="12" t="s">
        <v>3001</v>
      </c>
      <c r="B2988" s="6" t="str">
        <f t="shared" ref="B2988:B3051" si="254">+MID(A2988,9,10)</f>
        <v>l220301304</v>
      </c>
      <c r="C2988" s="12">
        <v>190179</v>
      </c>
      <c r="D2988" s="12" t="str">
        <f t="shared" si="251"/>
        <v>p-190179</v>
      </c>
      <c r="E2988" s="6" t="str">
        <f>+VLOOKUP($D2988,Sheet3!$B:$I,2,0)</f>
        <v>21X7X15</v>
      </c>
      <c r="F2988" s="6" t="str">
        <f>+VLOOKUP($D2988,Sheet3!$B:$I,3,0)</f>
        <v>SM</v>
      </c>
      <c r="G2988" s="6" t="str">
        <f>+VLOOKUP($D2988,Sheet3!$B:$I,4,0)</f>
        <v>NUMA</v>
      </c>
      <c r="H2988" s="6">
        <f>+VLOOKUP($D2988,Sheet3!$B:$I,5,0)</f>
        <v>0</v>
      </c>
      <c r="I2988" s="6" t="str">
        <f>+VLOOKUP($D2988,Sheet3!$B:$I,6,0)</f>
        <v>P5</v>
      </c>
      <c r="J2988" s="6" t="str">
        <f>+VLOOKUP($D2988,Sheet3!$B:$I,7,0)</f>
        <v>GALAXYYMSDS</v>
      </c>
      <c r="K2988" s="6" t="str">
        <f>+VLOOKUP($D2988,Sheet3!$B:$I,8,0)</f>
        <v>P</v>
      </c>
      <c r="L2988" s="6" t="str">
        <f t="shared" si="253"/>
        <v>21X7X15SM NUMA 0 P5 GALAXYYMSDS P</v>
      </c>
      <c r="M2988" s="12" t="s">
        <v>15</v>
      </c>
      <c r="N2988" s="12" t="str">
        <f t="shared" si="252"/>
        <v>l2203</v>
      </c>
    </row>
    <row r="2989" spans="1:14">
      <c r="A2989" s="12" t="s">
        <v>3002</v>
      </c>
      <c r="B2989" s="6" t="str">
        <f t="shared" si="254"/>
        <v>l220300464</v>
      </c>
      <c r="C2989" s="12">
        <v>190281</v>
      </c>
      <c r="D2989" s="12" t="str">
        <f t="shared" ref="D2989:D3052" si="255">+LEFT(A2989,8)</f>
        <v>p-190281</v>
      </c>
      <c r="E2989" s="6" t="str">
        <f>+VLOOKUP($D2989,Sheet3!$B:$I,2,0)</f>
        <v>21X7X15</v>
      </c>
      <c r="F2989" s="6" t="str">
        <f>+VLOOKUP($D2989,Sheet3!$B:$I,3,0)</f>
        <v>SM</v>
      </c>
      <c r="G2989" s="6" t="str">
        <f>+VLOOKUP($D2989,Sheet3!$B:$I,4,0)</f>
        <v>NUMA</v>
      </c>
      <c r="H2989" s="6">
        <f>+VLOOKUP($D2989,Sheet3!$B:$I,5,0)</f>
        <v>0</v>
      </c>
      <c r="I2989" s="6" t="str">
        <f>+VLOOKUP($D2989,Sheet3!$B:$I,6,0)</f>
        <v>P5N</v>
      </c>
      <c r="J2989" s="6" t="str">
        <f>+VLOOKUP($D2989,Sheet3!$B:$I,7,0)</f>
        <v>GALAXYYMSDS</v>
      </c>
      <c r="K2989" s="6" t="str">
        <f>+VLOOKUP($D2989,Sheet3!$B:$I,8,0)</f>
        <v>P</v>
      </c>
      <c r="L2989" s="6" t="str">
        <f t="shared" si="253"/>
        <v>21X7X15SM NUMA 0 P5N GALAXYYMSDS P</v>
      </c>
      <c r="M2989" s="12" t="s">
        <v>15</v>
      </c>
      <c r="N2989" s="12" t="str">
        <f t="shared" ref="N2989:N3052" si="256">+MID(A2989,9,5)</f>
        <v>l2203</v>
      </c>
    </row>
    <row r="2990" spans="1:14">
      <c r="A2990" s="12" t="s">
        <v>3003</v>
      </c>
      <c r="B2990" s="6" t="str">
        <f t="shared" si="254"/>
        <v>l220300715</v>
      </c>
      <c r="C2990" s="12">
        <v>190281</v>
      </c>
      <c r="D2990" s="12" t="str">
        <f t="shared" si="255"/>
        <v>p-190281</v>
      </c>
      <c r="E2990" s="6" t="str">
        <f>+VLOOKUP($D2990,Sheet3!$B:$I,2,0)</f>
        <v>21X7X15</v>
      </c>
      <c r="F2990" s="6" t="str">
        <f>+VLOOKUP($D2990,Sheet3!$B:$I,3,0)</f>
        <v>SM</v>
      </c>
      <c r="G2990" s="6" t="str">
        <f>+VLOOKUP($D2990,Sheet3!$B:$I,4,0)</f>
        <v>NUMA</v>
      </c>
      <c r="H2990" s="6">
        <f>+VLOOKUP($D2990,Sheet3!$B:$I,5,0)</f>
        <v>0</v>
      </c>
      <c r="I2990" s="6" t="str">
        <f>+VLOOKUP($D2990,Sheet3!$B:$I,6,0)</f>
        <v>P5N</v>
      </c>
      <c r="J2990" s="6" t="str">
        <f>+VLOOKUP($D2990,Sheet3!$B:$I,7,0)</f>
        <v>GALAXYYMSDS</v>
      </c>
      <c r="K2990" s="6" t="str">
        <f>+VLOOKUP($D2990,Sheet3!$B:$I,8,0)</f>
        <v>P</v>
      </c>
      <c r="L2990" s="6" t="str">
        <f t="shared" si="253"/>
        <v>21X7X15SM NUMA 0 P5N GALAXYYMSDS P</v>
      </c>
      <c r="M2990" s="12" t="s">
        <v>15</v>
      </c>
      <c r="N2990" s="12" t="str">
        <f t="shared" si="256"/>
        <v>l2203</v>
      </c>
    </row>
    <row r="2991" spans="1:14">
      <c r="A2991" s="12" t="s">
        <v>3004</v>
      </c>
      <c r="B2991" s="6" t="str">
        <f t="shared" si="254"/>
        <v>l220300541</v>
      </c>
      <c r="C2991" s="12">
        <v>190281</v>
      </c>
      <c r="D2991" s="12" t="str">
        <f t="shared" si="255"/>
        <v>p-190281</v>
      </c>
      <c r="E2991" s="6" t="str">
        <f>+VLOOKUP($D2991,Sheet3!$B:$I,2,0)</f>
        <v>21X7X15</v>
      </c>
      <c r="F2991" s="6" t="str">
        <f>+VLOOKUP($D2991,Sheet3!$B:$I,3,0)</f>
        <v>SM</v>
      </c>
      <c r="G2991" s="6" t="str">
        <f>+VLOOKUP($D2991,Sheet3!$B:$I,4,0)</f>
        <v>NUMA</v>
      </c>
      <c r="H2991" s="6">
        <f>+VLOOKUP($D2991,Sheet3!$B:$I,5,0)</f>
        <v>0</v>
      </c>
      <c r="I2991" s="6" t="str">
        <f>+VLOOKUP($D2991,Sheet3!$B:$I,6,0)</f>
        <v>P5N</v>
      </c>
      <c r="J2991" s="6" t="str">
        <f>+VLOOKUP($D2991,Sheet3!$B:$I,7,0)</f>
        <v>GALAXYYMSDS</v>
      </c>
      <c r="K2991" s="6" t="str">
        <f>+VLOOKUP($D2991,Sheet3!$B:$I,8,0)</f>
        <v>P</v>
      </c>
      <c r="L2991" s="6" t="str">
        <f t="shared" si="253"/>
        <v>21X7X15SM NUMA 0 P5N GALAXYYMSDS P</v>
      </c>
      <c r="M2991" s="12" t="s">
        <v>15</v>
      </c>
      <c r="N2991" s="12" t="str">
        <f t="shared" si="256"/>
        <v>l2203</v>
      </c>
    </row>
    <row r="2992" spans="1:14">
      <c r="A2992" s="12" t="s">
        <v>3005</v>
      </c>
      <c r="B2992" s="6" t="str">
        <f t="shared" si="254"/>
        <v>l220300604</v>
      </c>
      <c r="C2992" s="12">
        <v>286306</v>
      </c>
      <c r="D2992" s="12" t="str">
        <f t="shared" si="255"/>
        <v>p-086306</v>
      </c>
      <c r="E2992" s="6" t="str">
        <f>+VLOOKUP($D2992,Sheet3!$B:$I,2,0)</f>
        <v>21X7X15</v>
      </c>
      <c r="F2992" s="6" t="str">
        <f>+VLOOKUP($D2992,Sheet3!$B:$I,3,0)</f>
        <v>SM</v>
      </c>
      <c r="G2992" s="6" t="str">
        <f>+VLOOKUP($D2992,Sheet3!$B:$I,4,0)</f>
        <v>NUMA</v>
      </c>
      <c r="H2992" s="6">
        <f>+VLOOKUP($D2992,Sheet3!$B:$I,5,0)</f>
        <v>0</v>
      </c>
      <c r="I2992" s="6" t="str">
        <f>+VLOOKUP($D2992,Sheet3!$B:$I,6,0)</f>
        <v>P5N</v>
      </c>
      <c r="J2992" s="6" t="str">
        <f>+VLOOKUP($D2992,Sheet3!$B:$I,7,0)</f>
        <v>NUMA</v>
      </c>
      <c r="K2992" s="6" t="str">
        <f>+VLOOKUP($D2992,Sheet3!$B:$I,8,0)</f>
        <v>P</v>
      </c>
      <c r="L2992" s="6" t="str">
        <f t="shared" si="253"/>
        <v>21X7X15SM NUMA 0 P5N NUMA P</v>
      </c>
      <c r="M2992" s="12" t="s">
        <v>15</v>
      </c>
      <c r="N2992" s="12" t="str">
        <f t="shared" si="256"/>
        <v>l2203</v>
      </c>
    </row>
    <row r="2993" spans="1:14">
      <c r="A2993" s="12" t="s">
        <v>3006</v>
      </c>
      <c r="B2993" s="6" t="str">
        <f t="shared" si="254"/>
        <v>l220300476</v>
      </c>
      <c r="C2993" s="12">
        <v>286306</v>
      </c>
      <c r="D2993" s="12" t="str">
        <f t="shared" si="255"/>
        <v>p-086306</v>
      </c>
      <c r="E2993" s="6" t="str">
        <f>+VLOOKUP($D2993,Sheet3!$B:$I,2,0)</f>
        <v>21X7X15</v>
      </c>
      <c r="F2993" s="6" t="str">
        <f>+VLOOKUP($D2993,Sheet3!$B:$I,3,0)</f>
        <v>SM</v>
      </c>
      <c r="G2993" s="6" t="str">
        <f>+VLOOKUP($D2993,Sheet3!$B:$I,4,0)</f>
        <v>NUMA</v>
      </c>
      <c r="H2993" s="6">
        <f>+VLOOKUP($D2993,Sheet3!$B:$I,5,0)</f>
        <v>0</v>
      </c>
      <c r="I2993" s="6" t="str">
        <f>+VLOOKUP($D2993,Sheet3!$B:$I,6,0)</f>
        <v>P5N</v>
      </c>
      <c r="J2993" s="6" t="str">
        <f>+VLOOKUP($D2993,Sheet3!$B:$I,7,0)</f>
        <v>NUMA</v>
      </c>
      <c r="K2993" s="6" t="str">
        <f>+VLOOKUP($D2993,Sheet3!$B:$I,8,0)</f>
        <v>P</v>
      </c>
      <c r="L2993" s="6" t="str">
        <f t="shared" si="253"/>
        <v>21X7X15SM NUMA 0 P5N NUMA P</v>
      </c>
      <c r="M2993" s="12" t="s">
        <v>15</v>
      </c>
      <c r="N2993" s="12" t="str">
        <f t="shared" si="256"/>
        <v>l2203</v>
      </c>
    </row>
    <row r="2994" spans="1:14">
      <c r="A2994" s="12" t="s">
        <v>3007</v>
      </c>
      <c r="B2994" s="6" t="str">
        <f t="shared" si="254"/>
        <v>l220300648</v>
      </c>
      <c r="C2994" s="12">
        <v>286306</v>
      </c>
      <c r="D2994" s="12" t="str">
        <f t="shared" si="255"/>
        <v>p-086306</v>
      </c>
      <c r="E2994" s="6" t="str">
        <f>+VLOOKUP($D2994,Sheet3!$B:$I,2,0)</f>
        <v>21X7X15</v>
      </c>
      <c r="F2994" s="6" t="str">
        <f>+VLOOKUP($D2994,Sheet3!$B:$I,3,0)</f>
        <v>SM</v>
      </c>
      <c r="G2994" s="6" t="str">
        <f>+VLOOKUP($D2994,Sheet3!$B:$I,4,0)</f>
        <v>NUMA</v>
      </c>
      <c r="H2994" s="6">
        <f>+VLOOKUP($D2994,Sheet3!$B:$I,5,0)</f>
        <v>0</v>
      </c>
      <c r="I2994" s="6" t="str">
        <f>+VLOOKUP($D2994,Sheet3!$B:$I,6,0)</f>
        <v>P5N</v>
      </c>
      <c r="J2994" s="6" t="str">
        <f>+VLOOKUP($D2994,Sheet3!$B:$I,7,0)</f>
        <v>NUMA</v>
      </c>
      <c r="K2994" s="6" t="str">
        <f>+VLOOKUP($D2994,Sheet3!$B:$I,8,0)</f>
        <v>P</v>
      </c>
      <c r="L2994" s="6" t="str">
        <f t="shared" si="253"/>
        <v>21X7X15SM NUMA 0 P5N NUMA P</v>
      </c>
      <c r="M2994" s="12" t="s">
        <v>15</v>
      </c>
      <c r="N2994" s="12" t="str">
        <f t="shared" si="256"/>
        <v>l2203</v>
      </c>
    </row>
    <row r="2995" spans="1:14">
      <c r="A2995" s="12" t="s">
        <v>3008</v>
      </c>
      <c r="B2995" s="6" t="str">
        <f t="shared" si="254"/>
        <v>l220303382</v>
      </c>
      <c r="C2995" s="12">
        <v>284859</v>
      </c>
      <c r="D2995" s="12" t="str">
        <f t="shared" si="255"/>
        <v>p-084859</v>
      </c>
      <c r="E2995" s="6" t="str">
        <f>+VLOOKUP($D2995,Sheet3!$B:$I,2,0)</f>
        <v>22X12X16</v>
      </c>
      <c r="F2995" s="6" t="str">
        <f>+VLOOKUP($D2995,Sheet3!$B:$I,3,0)</f>
        <v>SM</v>
      </c>
      <c r="G2995" s="6" t="str">
        <f>+VLOOKUP($D2995,Sheet3!$B:$I,4,0)</f>
        <v>NUMA</v>
      </c>
      <c r="H2995" s="6">
        <f>+VLOOKUP($D2995,Sheet3!$B:$I,5,0)</f>
        <v>0</v>
      </c>
      <c r="I2995" s="6" t="str">
        <f>+VLOOKUP($D2995,Sheet3!$B:$I,6,0)</f>
        <v>P5N</v>
      </c>
      <c r="J2995" s="6" t="str">
        <f>+VLOOKUP($D2995,Sheet3!$B:$I,7,0)</f>
        <v>TOTALSOURCE</v>
      </c>
      <c r="K2995" s="6" t="str">
        <f>+VLOOKUP($D2995,Sheet3!$B:$I,8,0)</f>
        <v>P</v>
      </c>
      <c r="L2995" s="6" t="str">
        <f t="shared" ref="L2995:L3058" si="257">CONCATENATE(E2995,F2995," ",G2995," ",H2995," ",I2995," ",J2995," ",K2995)</f>
        <v>22X12X16SM NUMA 0 P5N TOTALSOURCE P</v>
      </c>
      <c r="M2995" s="12" t="s">
        <v>15</v>
      </c>
      <c r="N2995" s="12" t="str">
        <f t="shared" si="256"/>
        <v>l2203</v>
      </c>
    </row>
    <row r="2996" spans="1:14">
      <c r="A2996" s="12" t="s">
        <v>3009</v>
      </c>
      <c r="B2996" s="6" t="str">
        <f t="shared" si="254"/>
        <v>l220303692</v>
      </c>
      <c r="C2996" s="12">
        <v>284859</v>
      </c>
      <c r="D2996" s="12" t="str">
        <f t="shared" si="255"/>
        <v>p-084859</v>
      </c>
      <c r="E2996" s="6" t="str">
        <f>+VLOOKUP($D2996,Sheet3!$B:$I,2,0)</f>
        <v>22X12X16</v>
      </c>
      <c r="F2996" s="6" t="str">
        <f>+VLOOKUP($D2996,Sheet3!$B:$I,3,0)</f>
        <v>SM</v>
      </c>
      <c r="G2996" s="6" t="str">
        <f>+VLOOKUP($D2996,Sheet3!$B:$I,4,0)</f>
        <v>NUMA</v>
      </c>
      <c r="H2996" s="6">
        <f>+VLOOKUP($D2996,Sheet3!$B:$I,5,0)</f>
        <v>0</v>
      </c>
      <c r="I2996" s="6" t="str">
        <f>+VLOOKUP($D2996,Sheet3!$B:$I,6,0)</f>
        <v>P5N</v>
      </c>
      <c r="J2996" s="6" t="str">
        <f>+VLOOKUP($D2996,Sheet3!$B:$I,7,0)</f>
        <v>TOTALSOURCE</v>
      </c>
      <c r="K2996" s="6" t="str">
        <f>+VLOOKUP($D2996,Sheet3!$B:$I,8,0)</f>
        <v>P</v>
      </c>
      <c r="L2996" s="6" t="str">
        <f t="shared" si="257"/>
        <v>22X12X16SM NUMA 0 P5N TOTALSOURCE P</v>
      </c>
      <c r="M2996" s="12" t="s">
        <v>15</v>
      </c>
      <c r="N2996" s="12" t="str">
        <f t="shared" si="256"/>
        <v>l2203</v>
      </c>
    </row>
    <row r="2997" spans="1:14">
      <c r="A2997" s="12" t="s">
        <v>3010</v>
      </c>
      <c r="B2997" s="6" t="str">
        <f t="shared" si="254"/>
        <v>l220303271</v>
      </c>
      <c r="C2997" s="12">
        <v>284859</v>
      </c>
      <c r="D2997" s="12" t="str">
        <f t="shared" si="255"/>
        <v>p-084859</v>
      </c>
      <c r="E2997" s="6" t="str">
        <f>+VLOOKUP($D2997,Sheet3!$B:$I,2,0)</f>
        <v>22X12X16</v>
      </c>
      <c r="F2997" s="6" t="str">
        <f>+VLOOKUP($D2997,Sheet3!$B:$I,3,0)</f>
        <v>SM</v>
      </c>
      <c r="G2997" s="6" t="str">
        <f>+VLOOKUP($D2997,Sheet3!$B:$I,4,0)</f>
        <v>NUMA</v>
      </c>
      <c r="H2997" s="6">
        <f>+VLOOKUP($D2997,Sheet3!$B:$I,5,0)</f>
        <v>0</v>
      </c>
      <c r="I2997" s="6" t="str">
        <f>+VLOOKUP($D2997,Sheet3!$B:$I,6,0)</f>
        <v>P5N</v>
      </c>
      <c r="J2997" s="6" t="str">
        <f>+VLOOKUP($D2997,Sheet3!$B:$I,7,0)</f>
        <v>TOTALSOURCE</v>
      </c>
      <c r="K2997" s="6" t="str">
        <f>+VLOOKUP($D2997,Sheet3!$B:$I,8,0)</f>
        <v>P</v>
      </c>
      <c r="L2997" s="6" t="str">
        <f t="shared" si="257"/>
        <v>22X12X16SM NUMA 0 P5N TOTALSOURCE P</v>
      </c>
      <c r="M2997" s="12" t="s">
        <v>15</v>
      </c>
      <c r="N2997" s="12" t="str">
        <f t="shared" si="256"/>
        <v>l2203</v>
      </c>
    </row>
    <row r="2998" spans="1:14">
      <c r="A2998" s="12" t="s">
        <v>3011</v>
      </c>
      <c r="B2998" s="6" t="str">
        <f t="shared" si="254"/>
        <v>l220303482</v>
      </c>
      <c r="C2998" s="12">
        <v>284859</v>
      </c>
      <c r="D2998" s="12" t="str">
        <f t="shared" si="255"/>
        <v>p-084859</v>
      </c>
      <c r="E2998" s="6" t="str">
        <f>+VLOOKUP($D2998,Sheet3!$B:$I,2,0)</f>
        <v>22X12X16</v>
      </c>
      <c r="F2998" s="6" t="str">
        <f>+VLOOKUP($D2998,Sheet3!$B:$I,3,0)</f>
        <v>SM</v>
      </c>
      <c r="G2998" s="6" t="str">
        <f>+VLOOKUP($D2998,Sheet3!$B:$I,4,0)</f>
        <v>NUMA</v>
      </c>
      <c r="H2998" s="6">
        <f>+VLOOKUP($D2998,Sheet3!$B:$I,5,0)</f>
        <v>0</v>
      </c>
      <c r="I2998" s="6" t="str">
        <f>+VLOOKUP($D2998,Sheet3!$B:$I,6,0)</f>
        <v>P5N</v>
      </c>
      <c r="J2998" s="6" t="str">
        <f>+VLOOKUP($D2998,Sheet3!$B:$I,7,0)</f>
        <v>TOTALSOURCE</v>
      </c>
      <c r="K2998" s="6" t="str">
        <f>+VLOOKUP($D2998,Sheet3!$B:$I,8,0)</f>
        <v>P</v>
      </c>
      <c r="L2998" s="6" t="str">
        <f t="shared" si="257"/>
        <v>22X12X16SM NUMA 0 P5N TOTALSOURCE P</v>
      </c>
      <c r="M2998" s="12" t="s">
        <v>15</v>
      </c>
      <c r="N2998" s="12" t="str">
        <f t="shared" si="256"/>
        <v>l2203</v>
      </c>
    </row>
    <row r="2999" spans="1:14">
      <c r="A2999" s="12" t="s">
        <v>3012</v>
      </c>
      <c r="B2999" s="6" t="str">
        <f t="shared" si="254"/>
        <v>l220303062</v>
      </c>
      <c r="C2999" s="12">
        <v>284859</v>
      </c>
      <c r="D2999" s="12" t="str">
        <f t="shared" si="255"/>
        <v>p-084859</v>
      </c>
      <c r="E2999" s="6" t="str">
        <f>+VLOOKUP($D2999,Sheet3!$B:$I,2,0)</f>
        <v>22X12X16</v>
      </c>
      <c r="F2999" s="6" t="str">
        <f>+VLOOKUP($D2999,Sheet3!$B:$I,3,0)</f>
        <v>SM</v>
      </c>
      <c r="G2999" s="6" t="str">
        <f>+VLOOKUP($D2999,Sheet3!$B:$I,4,0)</f>
        <v>NUMA</v>
      </c>
      <c r="H2999" s="6">
        <f>+VLOOKUP($D2999,Sheet3!$B:$I,5,0)</f>
        <v>0</v>
      </c>
      <c r="I2999" s="6" t="str">
        <f>+VLOOKUP($D2999,Sheet3!$B:$I,6,0)</f>
        <v>P5N</v>
      </c>
      <c r="J2999" s="6" t="str">
        <f>+VLOOKUP($D2999,Sheet3!$B:$I,7,0)</f>
        <v>TOTALSOURCE</v>
      </c>
      <c r="K2999" s="6" t="str">
        <f>+VLOOKUP($D2999,Sheet3!$B:$I,8,0)</f>
        <v>P</v>
      </c>
      <c r="L2999" s="6" t="str">
        <f t="shared" si="257"/>
        <v>22X12X16SM NUMA 0 P5N TOTALSOURCE P</v>
      </c>
      <c r="M2999" s="12" t="s">
        <v>15</v>
      </c>
      <c r="N2999" s="12" t="str">
        <f t="shared" si="256"/>
        <v>l2203</v>
      </c>
    </row>
    <row r="3000" spans="1:14">
      <c r="A3000" s="12" t="s">
        <v>3013</v>
      </c>
      <c r="B3000" s="6" t="str">
        <f t="shared" si="254"/>
        <v>l220302807</v>
      </c>
      <c r="C3000" s="12">
        <v>284859</v>
      </c>
      <c r="D3000" s="12" t="str">
        <f t="shared" si="255"/>
        <v>p-084859</v>
      </c>
      <c r="E3000" s="6" t="str">
        <f>+VLOOKUP($D3000,Sheet3!$B:$I,2,0)</f>
        <v>22X12X16</v>
      </c>
      <c r="F3000" s="6" t="str">
        <f>+VLOOKUP($D3000,Sheet3!$B:$I,3,0)</f>
        <v>SM</v>
      </c>
      <c r="G3000" s="6" t="str">
        <f>+VLOOKUP($D3000,Sheet3!$B:$I,4,0)</f>
        <v>NUMA</v>
      </c>
      <c r="H3000" s="6">
        <f>+VLOOKUP($D3000,Sheet3!$B:$I,5,0)</f>
        <v>0</v>
      </c>
      <c r="I3000" s="6" t="str">
        <f>+VLOOKUP($D3000,Sheet3!$B:$I,6,0)</f>
        <v>P5N</v>
      </c>
      <c r="J3000" s="6" t="str">
        <f>+VLOOKUP($D3000,Sheet3!$B:$I,7,0)</f>
        <v>TOTALSOURCE</v>
      </c>
      <c r="K3000" s="6" t="str">
        <f>+VLOOKUP($D3000,Sheet3!$B:$I,8,0)</f>
        <v>P</v>
      </c>
      <c r="L3000" s="6" t="str">
        <f t="shared" si="257"/>
        <v>22X12X16SM NUMA 0 P5N TOTALSOURCE P</v>
      </c>
      <c r="M3000" s="12" t="s">
        <v>15</v>
      </c>
      <c r="N3000" s="12" t="str">
        <f t="shared" si="256"/>
        <v>l2203</v>
      </c>
    </row>
    <row r="3001" spans="1:14">
      <c r="A3001" s="12" t="s">
        <v>3014</v>
      </c>
      <c r="B3001" s="6" t="str">
        <f t="shared" si="254"/>
        <v>l220310057</v>
      </c>
      <c r="C3001" s="12">
        <v>201707</v>
      </c>
      <c r="D3001" s="12" t="str">
        <f t="shared" si="255"/>
        <v>p-001707</v>
      </c>
      <c r="E3001" s="6" t="str">
        <f>+VLOOKUP($D3001,Sheet3!$B:$I,2,0)</f>
        <v>15X41/2-8</v>
      </c>
      <c r="F3001" s="6" t="str">
        <f>+VLOOKUP($D3001,Sheet3!$B:$I,3,0)</f>
        <v>LUG</v>
      </c>
      <c r="G3001" s="6" t="str">
        <f>+VLOOKUP($D3001,Sheet3!$B:$I,4,0)</f>
        <v>NUMAPRIME</v>
      </c>
      <c r="H3001" s="6">
        <f>+VLOOKUP($D3001,Sheet3!$B:$I,5,0)</f>
        <v>3</v>
      </c>
      <c r="I3001" s="6" t="str">
        <f>+VLOOKUP($D3001,Sheet3!$B:$I,6,0)</f>
        <v>P13X</v>
      </c>
      <c r="J3001" s="6" t="str">
        <f>+VLOOKUP($D3001,Sheet3!$B:$I,7,0)</f>
        <v>TOTALSOURCE</v>
      </c>
      <c r="K3001" s="6" t="str">
        <f>+VLOOKUP($D3001,Sheet3!$B:$I,8,0)</f>
        <v>PREMIUM</v>
      </c>
      <c r="L3001" s="6" t="str">
        <f t="shared" si="257"/>
        <v>15X41/2-8LUG NUMAPRIME 3 P13X TOTALSOURCE PREMIUM</v>
      </c>
      <c r="M3001" s="12" t="s">
        <v>15</v>
      </c>
      <c r="N3001" s="12" t="str">
        <f t="shared" si="256"/>
        <v>l2203</v>
      </c>
    </row>
    <row r="3002" spans="1:14">
      <c r="A3002" s="12" t="s">
        <v>3015</v>
      </c>
      <c r="B3002" s="6" t="str">
        <f t="shared" si="254"/>
        <v>l220310467</v>
      </c>
      <c r="C3002" s="12">
        <v>201707</v>
      </c>
      <c r="D3002" s="12" t="str">
        <f t="shared" si="255"/>
        <v>p-001707</v>
      </c>
      <c r="E3002" s="6" t="str">
        <f>+VLOOKUP($D3002,Sheet3!$B:$I,2,0)</f>
        <v>15X41/2-8</v>
      </c>
      <c r="F3002" s="6" t="str">
        <f>+VLOOKUP($D3002,Sheet3!$B:$I,3,0)</f>
        <v>LUG</v>
      </c>
      <c r="G3002" s="6" t="str">
        <f>+VLOOKUP($D3002,Sheet3!$B:$I,4,0)</f>
        <v>NUMAPRIME</v>
      </c>
      <c r="H3002" s="6">
        <f>+VLOOKUP($D3002,Sheet3!$B:$I,5,0)</f>
        <v>3</v>
      </c>
      <c r="I3002" s="6" t="str">
        <f>+VLOOKUP($D3002,Sheet3!$B:$I,6,0)</f>
        <v>P13X</v>
      </c>
      <c r="J3002" s="6" t="str">
        <f>+VLOOKUP($D3002,Sheet3!$B:$I,7,0)</f>
        <v>TOTALSOURCE</v>
      </c>
      <c r="K3002" s="6" t="str">
        <f>+VLOOKUP($D3002,Sheet3!$B:$I,8,0)</f>
        <v>PREMIUM</v>
      </c>
      <c r="L3002" s="6" t="str">
        <f t="shared" si="257"/>
        <v>15X41/2-8LUG NUMAPRIME 3 P13X TOTALSOURCE PREMIUM</v>
      </c>
      <c r="M3002" s="12" t="s">
        <v>15</v>
      </c>
      <c r="N3002" s="12" t="str">
        <f t="shared" si="256"/>
        <v>l2203</v>
      </c>
    </row>
    <row r="3003" spans="1:14">
      <c r="A3003" s="12" t="s">
        <v>3016</v>
      </c>
      <c r="B3003" s="6" t="str">
        <f t="shared" si="254"/>
        <v>l220310003</v>
      </c>
      <c r="C3003" s="12">
        <v>201707</v>
      </c>
      <c r="D3003" s="12" t="str">
        <f t="shared" si="255"/>
        <v>p-001707</v>
      </c>
      <c r="E3003" s="6" t="str">
        <f>+VLOOKUP($D3003,Sheet3!$B:$I,2,0)</f>
        <v>15X41/2-8</v>
      </c>
      <c r="F3003" s="6" t="str">
        <f>+VLOOKUP($D3003,Sheet3!$B:$I,3,0)</f>
        <v>LUG</v>
      </c>
      <c r="G3003" s="6" t="str">
        <f>+VLOOKUP($D3003,Sheet3!$B:$I,4,0)</f>
        <v>NUMAPRIME</v>
      </c>
      <c r="H3003" s="6">
        <f>+VLOOKUP($D3003,Sheet3!$B:$I,5,0)</f>
        <v>3</v>
      </c>
      <c r="I3003" s="6" t="str">
        <f>+VLOOKUP($D3003,Sheet3!$B:$I,6,0)</f>
        <v>P13X</v>
      </c>
      <c r="J3003" s="6" t="str">
        <f>+VLOOKUP($D3003,Sheet3!$B:$I,7,0)</f>
        <v>TOTALSOURCE</v>
      </c>
      <c r="K3003" s="6" t="str">
        <f>+VLOOKUP($D3003,Sheet3!$B:$I,8,0)</f>
        <v>PREMIUM</v>
      </c>
      <c r="L3003" s="6" t="str">
        <f t="shared" si="257"/>
        <v>15X41/2-8LUG NUMAPRIME 3 P13X TOTALSOURCE PREMIUM</v>
      </c>
      <c r="M3003" s="12" t="s">
        <v>15</v>
      </c>
      <c r="N3003" s="12" t="str">
        <f t="shared" si="256"/>
        <v>l2203</v>
      </c>
    </row>
    <row r="3004" spans="1:14">
      <c r="A3004" s="12" t="s">
        <v>3017</v>
      </c>
      <c r="B3004" s="6" t="str">
        <f t="shared" si="254"/>
        <v>l220309456</v>
      </c>
      <c r="C3004" s="12">
        <v>201459</v>
      </c>
      <c r="D3004" s="12" t="str">
        <f t="shared" si="255"/>
        <v>p-001459</v>
      </c>
      <c r="E3004" s="6" t="str">
        <f>+VLOOKUP($D3004,Sheet3!$B:$I,2,0)</f>
        <v>140/55-9</v>
      </c>
      <c r="F3004" s="6" t="str">
        <f>+VLOOKUP($D3004,Sheet3!$B:$I,3,0)</f>
        <v>LUG</v>
      </c>
      <c r="G3004" s="6" t="str">
        <f>+VLOOKUP($D3004,Sheet3!$B:$I,4,0)</f>
        <v>NUMAPRIME</v>
      </c>
      <c r="H3004" s="6">
        <f>+VLOOKUP($D3004,Sheet3!$B:$I,5,0)</f>
        <v>4</v>
      </c>
      <c r="I3004" s="6" t="str">
        <f>+VLOOKUP($D3004,Sheet3!$B:$I,6,0)</f>
        <v>P134</v>
      </c>
      <c r="J3004" s="6" t="str">
        <f>+VLOOKUP($D3004,Sheet3!$B:$I,7,0)</f>
        <v>TOTALSOURCE</v>
      </c>
      <c r="K3004" s="6" t="str">
        <f>+VLOOKUP($D3004,Sheet3!$B:$I,8,0)</f>
        <v>PREMIUM</v>
      </c>
      <c r="L3004" s="6" t="str">
        <f t="shared" si="257"/>
        <v>140/55-9LUG NUMAPRIME 4 P134 TOTALSOURCE PREMIUM</v>
      </c>
      <c r="M3004" s="12" t="s">
        <v>15</v>
      </c>
      <c r="N3004" s="12" t="str">
        <f t="shared" si="256"/>
        <v>l2203</v>
      </c>
    </row>
    <row r="3005" spans="1:14">
      <c r="A3005" s="12" t="s">
        <v>3018</v>
      </c>
      <c r="B3005" s="6" t="str">
        <f t="shared" si="254"/>
        <v>l220309513</v>
      </c>
      <c r="C3005" s="12">
        <v>201459</v>
      </c>
      <c r="D3005" s="12" t="str">
        <f t="shared" si="255"/>
        <v>p-001459</v>
      </c>
      <c r="E3005" s="6" t="str">
        <f>+VLOOKUP($D3005,Sheet3!$B:$I,2,0)</f>
        <v>140/55-9</v>
      </c>
      <c r="F3005" s="6" t="str">
        <f>+VLOOKUP($D3005,Sheet3!$B:$I,3,0)</f>
        <v>LUG</v>
      </c>
      <c r="G3005" s="6" t="str">
        <f>+VLOOKUP($D3005,Sheet3!$B:$I,4,0)</f>
        <v>NUMAPRIME</v>
      </c>
      <c r="H3005" s="6">
        <f>+VLOOKUP($D3005,Sheet3!$B:$I,5,0)</f>
        <v>4</v>
      </c>
      <c r="I3005" s="6" t="str">
        <f>+VLOOKUP($D3005,Sheet3!$B:$I,6,0)</f>
        <v>P134</v>
      </c>
      <c r="J3005" s="6" t="str">
        <f>+VLOOKUP($D3005,Sheet3!$B:$I,7,0)</f>
        <v>TOTALSOURCE</v>
      </c>
      <c r="K3005" s="6" t="str">
        <f>+VLOOKUP($D3005,Sheet3!$B:$I,8,0)</f>
        <v>PREMIUM</v>
      </c>
      <c r="L3005" s="6" t="str">
        <f t="shared" si="257"/>
        <v>140/55-9LUG NUMAPRIME 4 P134 TOTALSOURCE PREMIUM</v>
      </c>
      <c r="M3005" s="12" t="s">
        <v>15</v>
      </c>
      <c r="N3005" s="12" t="str">
        <f t="shared" si="256"/>
        <v>l2203</v>
      </c>
    </row>
    <row r="3006" spans="1:14">
      <c r="A3006" s="12" t="s">
        <v>3019</v>
      </c>
      <c r="B3006" s="6" t="str">
        <f t="shared" si="254"/>
        <v>l220309931</v>
      </c>
      <c r="C3006" s="12">
        <v>201459</v>
      </c>
      <c r="D3006" s="12" t="str">
        <f t="shared" si="255"/>
        <v>p-001459</v>
      </c>
      <c r="E3006" s="6" t="str">
        <f>+VLOOKUP($D3006,Sheet3!$B:$I,2,0)</f>
        <v>140/55-9</v>
      </c>
      <c r="F3006" s="6" t="str">
        <f>+VLOOKUP($D3006,Sheet3!$B:$I,3,0)</f>
        <v>LUG</v>
      </c>
      <c r="G3006" s="6" t="str">
        <f>+VLOOKUP($D3006,Sheet3!$B:$I,4,0)</f>
        <v>NUMAPRIME</v>
      </c>
      <c r="H3006" s="6">
        <f>+VLOOKUP($D3006,Sheet3!$B:$I,5,0)</f>
        <v>4</v>
      </c>
      <c r="I3006" s="6" t="str">
        <f>+VLOOKUP($D3006,Sheet3!$B:$I,6,0)</f>
        <v>P134</v>
      </c>
      <c r="J3006" s="6" t="str">
        <f>+VLOOKUP($D3006,Sheet3!$B:$I,7,0)</f>
        <v>TOTALSOURCE</v>
      </c>
      <c r="K3006" s="6" t="str">
        <f>+VLOOKUP($D3006,Sheet3!$B:$I,8,0)</f>
        <v>PREMIUM</v>
      </c>
      <c r="L3006" s="6" t="str">
        <f t="shared" si="257"/>
        <v>140/55-9LUG NUMAPRIME 4 P134 TOTALSOURCE PREMIUM</v>
      </c>
      <c r="M3006" s="12" t="s">
        <v>15</v>
      </c>
      <c r="N3006" s="12" t="str">
        <f t="shared" si="256"/>
        <v>l2203</v>
      </c>
    </row>
    <row r="3007" spans="1:14">
      <c r="A3007" s="12" t="s">
        <v>3020</v>
      </c>
      <c r="B3007" s="6" t="str">
        <f t="shared" si="254"/>
        <v>l220309803</v>
      </c>
      <c r="C3007" s="12">
        <v>201459</v>
      </c>
      <c r="D3007" s="12" t="str">
        <f t="shared" si="255"/>
        <v>p-001459</v>
      </c>
      <c r="E3007" s="6" t="str">
        <f>+VLOOKUP($D3007,Sheet3!$B:$I,2,0)</f>
        <v>140/55-9</v>
      </c>
      <c r="F3007" s="6" t="str">
        <f>+VLOOKUP($D3007,Sheet3!$B:$I,3,0)</f>
        <v>LUG</v>
      </c>
      <c r="G3007" s="6" t="str">
        <f>+VLOOKUP($D3007,Sheet3!$B:$I,4,0)</f>
        <v>NUMAPRIME</v>
      </c>
      <c r="H3007" s="6">
        <f>+VLOOKUP($D3007,Sheet3!$B:$I,5,0)</f>
        <v>4</v>
      </c>
      <c r="I3007" s="6" t="str">
        <f>+VLOOKUP($D3007,Sheet3!$B:$I,6,0)</f>
        <v>P134</v>
      </c>
      <c r="J3007" s="6" t="str">
        <f>+VLOOKUP($D3007,Sheet3!$B:$I,7,0)</f>
        <v>TOTALSOURCE</v>
      </c>
      <c r="K3007" s="6" t="str">
        <f>+VLOOKUP($D3007,Sheet3!$B:$I,8,0)</f>
        <v>PREMIUM</v>
      </c>
      <c r="L3007" s="6" t="str">
        <f t="shared" si="257"/>
        <v>140/55-9LUG NUMAPRIME 4 P134 TOTALSOURCE PREMIUM</v>
      </c>
      <c r="M3007" s="12" t="s">
        <v>15</v>
      </c>
      <c r="N3007" s="12" t="str">
        <f t="shared" si="256"/>
        <v>l2203</v>
      </c>
    </row>
    <row r="3008" spans="1:14">
      <c r="A3008" s="12" t="s">
        <v>3021</v>
      </c>
      <c r="B3008" s="6" t="str">
        <f t="shared" si="254"/>
        <v>l220309457</v>
      </c>
      <c r="C3008" s="12">
        <v>201707</v>
      </c>
      <c r="D3008" s="12" t="str">
        <f t="shared" si="255"/>
        <v>p-001707</v>
      </c>
      <c r="E3008" s="6" t="str">
        <f>+VLOOKUP($D3008,Sheet3!$B:$I,2,0)</f>
        <v>15X41/2-8</v>
      </c>
      <c r="F3008" s="6" t="str">
        <f>+VLOOKUP($D3008,Sheet3!$B:$I,3,0)</f>
        <v>LUG</v>
      </c>
      <c r="G3008" s="6" t="str">
        <f>+VLOOKUP($D3008,Sheet3!$B:$I,4,0)</f>
        <v>NUMAPRIME</v>
      </c>
      <c r="H3008" s="6">
        <f>+VLOOKUP($D3008,Sheet3!$B:$I,5,0)</f>
        <v>3</v>
      </c>
      <c r="I3008" s="6" t="str">
        <f>+VLOOKUP($D3008,Sheet3!$B:$I,6,0)</f>
        <v>P13X</v>
      </c>
      <c r="J3008" s="6" t="str">
        <f>+VLOOKUP($D3008,Sheet3!$B:$I,7,0)</f>
        <v>TOTALSOURCE</v>
      </c>
      <c r="K3008" s="6" t="str">
        <f>+VLOOKUP($D3008,Sheet3!$B:$I,8,0)</f>
        <v>PREMIUM</v>
      </c>
      <c r="L3008" s="6" t="str">
        <f t="shared" si="257"/>
        <v>15X41/2-8LUG NUMAPRIME 3 P13X TOTALSOURCE PREMIUM</v>
      </c>
      <c r="M3008" s="12" t="s">
        <v>15</v>
      </c>
      <c r="N3008" s="12" t="str">
        <f t="shared" si="256"/>
        <v>l2203</v>
      </c>
    </row>
    <row r="3009" spans="1:14">
      <c r="A3009" s="12" t="s">
        <v>3022</v>
      </c>
      <c r="B3009" s="6" t="str">
        <f t="shared" si="254"/>
        <v>l220309804</v>
      </c>
      <c r="C3009" s="12">
        <v>201707</v>
      </c>
      <c r="D3009" s="12" t="str">
        <f t="shared" si="255"/>
        <v>p-001707</v>
      </c>
      <c r="E3009" s="6" t="str">
        <f>+VLOOKUP($D3009,Sheet3!$B:$I,2,0)</f>
        <v>15X41/2-8</v>
      </c>
      <c r="F3009" s="6" t="str">
        <f>+VLOOKUP($D3009,Sheet3!$B:$I,3,0)</f>
        <v>LUG</v>
      </c>
      <c r="G3009" s="6" t="str">
        <f>+VLOOKUP($D3009,Sheet3!$B:$I,4,0)</f>
        <v>NUMAPRIME</v>
      </c>
      <c r="H3009" s="6">
        <f>+VLOOKUP($D3009,Sheet3!$B:$I,5,0)</f>
        <v>3</v>
      </c>
      <c r="I3009" s="6" t="str">
        <f>+VLOOKUP($D3009,Sheet3!$B:$I,6,0)</f>
        <v>P13X</v>
      </c>
      <c r="J3009" s="6" t="str">
        <f>+VLOOKUP($D3009,Sheet3!$B:$I,7,0)</f>
        <v>TOTALSOURCE</v>
      </c>
      <c r="K3009" s="6" t="str">
        <f>+VLOOKUP($D3009,Sheet3!$B:$I,8,0)</f>
        <v>PREMIUM</v>
      </c>
      <c r="L3009" s="6" t="str">
        <f t="shared" si="257"/>
        <v>15X41/2-8LUG NUMAPRIME 3 P13X TOTALSOURCE PREMIUM</v>
      </c>
      <c r="M3009" s="12" t="s">
        <v>15</v>
      </c>
      <c r="N3009" s="12" t="str">
        <f t="shared" si="256"/>
        <v>l2203</v>
      </c>
    </row>
    <row r="3010" spans="1:14">
      <c r="A3010" s="12" t="s">
        <v>3023</v>
      </c>
      <c r="B3010" s="6" t="str">
        <f t="shared" si="254"/>
        <v>l220310341</v>
      </c>
      <c r="C3010" s="12">
        <v>201707</v>
      </c>
      <c r="D3010" s="12" t="str">
        <f t="shared" si="255"/>
        <v>p-001707</v>
      </c>
      <c r="E3010" s="6" t="str">
        <f>+VLOOKUP($D3010,Sheet3!$B:$I,2,0)</f>
        <v>15X41/2-8</v>
      </c>
      <c r="F3010" s="6" t="str">
        <f>+VLOOKUP($D3010,Sheet3!$B:$I,3,0)</f>
        <v>LUG</v>
      </c>
      <c r="G3010" s="6" t="str">
        <f>+VLOOKUP($D3010,Sheet3!$B:$I,4,0)</f>
        <v>NUMAPRIME</v>
      </c>
      <c r="H3010" s="6">
        <f>+VLOOKUP($D3010,Sheet3!$B:$I,5,0)</f>
        <v>3</v>
      </c>
      <c r="I3010" s="6" t="str">
        <f>+VLOOKUP($D3010,Sheet3!$B:$I,6,0)</f>
        <v>P13X</v>
      </c>
      <c r="J3010" s="6" t="str">
        <f>+VLOOKUP($D3010,Sheet3!$B:$I,7,0)</f>
        <v>TOTALSOURCE</v>
      </c>
      <c r="K3010" s="6" t="str">
        <f>+VLOOKUP($D3010,Sheet3!$B:$I,8,0)</f>
        <v>PREMIUM</v>
      </c>
      <c r="L3010" s="6" t="str">
        <f t="shared" si="257"/>
        <v>15X41/2-8LUG NUMAPRIME 3 P13X TOTALSOURCE PREMIUM</v>
      </c>
      <c r="M3010" s="12" t="s">
        <v>15</v>
      </c>
      <c r="N3010" s="12" t="str">
        <f t="shared" si="256"/>
        <v>l2203</v>
      </c>
    </row>
    <row r="3011" spans="1:14">
      <c r="A3011" s="12" t="s">
        <v>3024</v>
      </c>
      <c r="B3011" s="6" t="str">
        <f t="shared" si="254"/>
        <v>l220310403</v>
      </c>
      <c r="C3011" s="12">
        <v>201459</v>
      </c>
      <c r="D3011" s="12" t="str">
        <f t="shared" si="255"/>
        <v>p-001459</v>
      </c>
      <c r="E3011" s="6" t="str">
        <f>+VLOOKUP($D3011,Sheet3!$B:$I,2,0)</f>
        <v>140/55-9</v>
      </c>
      <c r="F3011" s="6" t="str">
        <f>+VLOOKUP($D3011,Sheet3!$B:$I,3,0)</f>
        <v>LUG</v>
      </c>
      <c r="G3011" s="6" t="str">
        <f>+VLOOKUP($D3011,Sheet3!$B:$I,4,0)</f>
        <v>NUMAPRIME</v>
      </c>
      <c r="H3011" s="6">
        <f>+VLOOKUP($D3011,Sheet3!$B:$I,5,0)</f>
        <v>4</v>
      </c>
      <c r="I3011" s="6" t="str">
        <f>+VLOOKUP($D3011,Sheet3!$B:$I,6,0)</f>
        <v>P134</v>
      </c>
      <c r="J3011" s="6" t="str">
        <f>+VLOOKUP($D3011,Sheet3!$B:$I,7,0)</f>
        <v>TOTALSOURCE</v>
      </c>
      <c r="K3011" s="6" t="str">
        <f>+VLOOKUP($D3011,Sheet3!$B:$I,8,0)</f>
        <v>PREMIUM</v>
      </c>
      <c r="L3011" s="6" t="str">
        <f t="shared" si="257"/>
        <v>140/55-9LUG NUMAPRIME 4 P134 TOTALSOURCE PREMIUM</v>
      </c>
      <c r="M3011" s="12" t="s">
        <v>15</v>
      </c>
      <c r="N3011" s="12" t="str">
        <f t="shared" si="256"/>
        <v>l2203</v>
      </c>
    </row>
    <row r="3012" spans="1:14">
      <c r="A3012" s="12" t="s">
        <v>3025</v>
      </c>
      <c r="B3012" s="6" t="str">
        <f t="shared" si="254"/>
        <v>l220310404</v>
      </c>
      <c r="C3012" s="12">
        <v>201707</v>
      </c>
      <c r="D3012" s="12" t="str">
        <f t="shared" si="255"/>
        <v>p-001707</v>
      </c>
      <c r="E3012" s="6" t="str">
        <f>+VLOOKUP($D3012,Sheet3!$B:$I,2,0)</f>
        <v>15X41/2-8</v>
      </c>
      <c r="F3012" s="6" t="str">
        <f>+VLOOKUP($D3012,Sheet3!$B:$I,3,0)</f>
        <v>LUG</v>
      </c>
      <c r="G3012" s="6" t="str">
        <f>+VLOOKUP($D3012,Sheet3!$B:$I,4,0)</f>
        <v>NUMAPRIME</v>
      </c>
      <c r="H3012" s="6">
        <f>+VLOOKUP($D3012,Sheet3!$B:$I,5,0)</f>
        <v>3</v>
      </c>
      <c r="I3012" s="6" t="str">
        <f>+VLOOKUP($D3012,Sheet3!$B:$I,6,0)</f>
        <v>P13X</v>
      </c>
      <c r="J3012" s="6" t="str">
        <f>+VLOOKUP($D3012,Sheet3!$B:$I,7,0)</f>
        <v>TOTALSOURCE</v>
      </c>
      <c r="K3012" s="6" t="str">
        <f>+VLOOKUP($D3012,Sheet3!$B:$I,8,0)</f>
        <v>PREMIUM</v>
      </c>
      <c r="L3012" s="6" t="str">
        <f t="shared" si="257"/>
        <v>15X41/2-8LUG NUMAPRIME 3 P13X TOTALSOURCE PREMIUM</v>
      </c>
      <c r="M3012" s="12" t="s">
        <v>15</v>
      </c>
      <c r="N3012" s="12" t="str">
        <f t="shared" si="256"/>
        <v>l2203</v>
      </c>
    </row>
    <row r="3013" spans="1:14">
      <c r="A3013" s="12" t="s">
        <v>3026</v>
      </c>
      <c r="B3013" s="6" t="str">
        <f t="shared" si="254"/>
        <v>l220310002</v>
      </c>
      <c r="C3013" s="12">
        <v>201459</v>
      </c>
      <c r="D3013" s="12" t="str">
        <f t="shared" si="255"/>
        <v>p-001459</v>
      </c>
      <c r="E3013" s="6" t="str">
        <f>+VLOOKUP($D3013,Sheet3!$B:$I,2,0)</f>
        <v>140/55-9</v>
      </c>
      <c r="F3013" s="6" t="str">
        <f>+VLOOKUP($D3013,Sheet3!$B:$I,3,0)</f>
        <v>LUG</v>
      </c>
      <c r="G3013" s="6" t="str">
        <f>+VLOOKUP($D3013,Sheet3!$B:$I,4,0)</f>
        <v>NUMAPRIME</v>
      </c>
      <c r="H3013" s="6">
        <f>+VLOOKUP($D3013,Sheet3!$B:$I,5,0)</f>
        <v>4</v>
      </c>
      <c r="I3013" s="6" t="str">
        <f>+VLOOKUP($D3013,Sheet3!$B:$I,6,0)</f>
        <v>P134</v>
      </c>
      <c r="J3013" s="6" t="str">
        <f>+VLOOKUP($D3013,Sheet3!$B:$I,7,0)</f>
        <v>TOTALSOURCE</v>
      </c>
      <c r="K3013" s="6" t="str">
        <f>+VLOOKUP($D3013,Sheet3!$B:$I,8,0)</f>
        <v>PREMIUM</v>
      </c>
      <c r="L3013" s="6" t="str">
        <f t="shared" si="257"/>
        <v>140/55-9LUG NUMAPRIME 4 P134 TOTALSOURCE PREMIUM</v>
      </c>
      <c r="M3013" s="12" t="s">
        <v>15</v>
      </c>
      <c r="N3013" s="12" t="str">
        <f t="shared" si="256"/>
        <v>l2203</v>
      </c>
    </row>
    <row r="3014" spans="1:14">
      <c r="A3014" s="12" t="s">
        <v>3027</v>
      </c>
      <c r="B3014" s="6" t="str">
        <f t="shared" si="254"/>
        <v>l220310123</v>
      </c>
      <c r="C3014" s="12">
        <v>201459</v>
      </c>
      <c r="D3014" s="12" t="str">
        <f t="shared" si="255"/>
        <v>p-001459</v>
      </c>
      <c r="E3014" s="6" t="str">
        <f>+VLOOKUP($D3014,Sheet3!$B:$I,2,0)</f>
        <v>140/55-9</v>
      </c>
      <c r="F3014" s="6" t="str">
        <f>+VLOOKUP($D3014,Sheet3!$B:$I,3,0)</f>
        <v>LUG</v>
      </c>
      <c r="G3014" s="6" t="str">
        <f>+VLOOKUP($D3014,Sheet3!$B:$I,4,0)</f>
        <v>NUMAPRIME</v>
      </c>
      <c r="H3014" s="6">
        <f>+VLOOKUP($D3014,Sheet3!$B:$I,5,0)</f>
        <v>4</v>
      </c>
      <c r="I3014" s="6" t="str">
        <f>+VLOOKUP($D3014,Sheet3!$B:$I,6,0)</f>
        <v>P134</v>
      </c>
      <c r="J3014" s="6" t="str">
        <f>+VLOOKUP($D3014,Sheet3!$B:$I,7,0)</f>
        <v>TOTALSOURCE</v>
      </c>
      <c r="K3014" s="6" t="str">
        <f>+VLOOKUP($D3014,Sheet3!$B:$I,8,0)</f>
        <v>PREMIUM</v>
      </c>
      <c r="L3014" s="6" t="str">
        <f t="shared" si="257"/>
        <v>140/55-9LUG NUMAPRIME 4 P134 TOTALSOURCE PREMIUM</v>
      </c>
      <c r="M3014" s="12" t="s">
        <v>15</v>
      </c>
      <c r="N3014" s="12" t="str">
        <f t="shared" si="256"/>
        <v>l2203</v>
      </c>
    </row>
    <row r="3015" spans="1:14">
      <c r="A3015" s="12" t="s">
        <v>3028</v>
      </c>
      <c r="B3015" s="6" t="str">
        <f t="shared" si="254"/>
        <v>l220309624</v>
      </c>
      <c r="C3015" s="12">
        <v>201459</v>
      </c>
      <c r="D3015" s="12" t="str">
        <f t="shared" si="255"/>
        <v>p-001459</v>
      </c>
      <c r="E3015" s="6" t="str">
        <f>+VLOOKUP($D3015,Sheet3!$B:$I,2,0)</f>
        <v>140/55-9</v>
      </c>
      <c r="F3015" s="6" t="str">
        <f>+VLOOKUP($D3015,Sheet3!$B:$I,3,0)</f>
        <v>LUG</v>
      </c>
      <c r="G3015" s="6" t="str">
        <f>+VLOOKUP($D3015,Sheet3!$B:$I,4,0)</f>
        <v>NUMAPRIME</v>
      </c>
      <c r="H3015" s="6">
        <f>+VLOOKUP($D3015,Sheet3!$B:$I,5,0)</f>
        <v>4</v>
      </c>
      <c r="I3015" s="6" t="str">
        <f>+VLOOKUP($D3015,Sheet3!$B:$I,6,0)</f>
        <v>P134</v>
      </c>
      <c r="J3015" s="6" t="str">
        <f>+VLOOKUP($D3015,Sheet3!$B:$I,7,0)</f>
        <v>TOTALSOURCE</v>
      </c>
      <c r="K3015" s="6" t="str">
        <f>+VLOOKUP($D3015,Sheet3!$B:$I,8,0)</f>
        <v>PREMIUM</v>
      </c>
      <c r="L3015" s="6" t="str">
        <f t="shared" si="257"/>
        <v>140/55-9LUG NUMAPRIME 4 P134 TOTALSOURCE PREMIUM</v>
      </c>
      <c r="M3015" s="12" t="s">
        <v>15</v>
      </c>
      <c r="N3015" s="12" t="str">
        <f t="shared" si="256"/>
        <v>l2203</v>
      </c>
    </row>
    <row r="3016" spans="1:14">
      <c r="A3016" s="12" t="s">
        <v>3029</v>
      </c>
      <c r="B3016" s="6" t="str">
        <f t="shared" si="254"/>
        <v>l220309625</v>
      </c>
      <c r="C3016" s="12">
        <v>201707</v>
      </c>
      <c r="D3016" s="12" t="str">
        <f t="shared" si="255"/>
        <v>p-001707</v>
      </c>
      <c r="E3016" s="6" t="str">
        <f>+VLOOKUP($D3016,Sheet3!$B:$I,2,0)</f>
        <v>15X41/2-8</v>
      </c>
      <c r="F3016" s="6" t="str">
        <f>+VLOOKUP($D3016,Sheet3!$B:$I,3,0)</f>
        <v>LUG</v>
      </c>
      <c r="G3016" s="6" t="str">
        <f>+VLOOKUP($D3016,Sheet3!$B:$I,4,0)</f>
        <v>NUMAPRIME</v>
      </c>
      <c r="H3016" s="6">
        <f>+VLOOKUP($D3016,Sheet3!$B:$I,5,0)</f>
        <v>3</v>
      </c>
      <c r="I3016" s="6" t="str">
        <f>+VLOOKUP($D3016,Sheet3!$B:$I,6,0)</f>
        <v>P13X</v>
      </c>
      <c r="J3016" s="6" t="str">
        <f>+VLOOKUP($D3016,Sheet3!$B:$I,7,0)</f>
        <v>TOTALSOURCE</v>
      </c>
      <c r="K3016" s="6" t="str">
        <f>+VLOOKUP($D3016,Sheet3!$B:$I,8,0)</f>
        <v>PREMIUM</v>
      </c>
      <c r="L3016" s="6" t="str">
        <f t="shared" si="257"/>
        <v>15X41/2-8LUG NUMAPRIME 3 P13X TOTALSOURCE PREMIUM</v>
      </c>
      <c r="M3016" s="12" t="s">
        <v>15</v>
      </c>
      <c r="N3016" s="12" t="str">
        <f t="shared" si="256"/>
        <v>l2203</v>
      </c>
    </row>
    <row r="3017" spans="1:14">
      <c r="A3017" s="12" t="s">
        <v>3030</v>
      </c>
      <c r="B3017" s="6" t="str">
        <f t="shared" si="254"/>
        <v>l220310124</v>
      </c>
      <c r="C3017" s="12">
        <v>201707</v>
      </c>
      <c r="D3017" s="12" t="str">
        <f t="shared" si="255"/>
        <v>p-001707</v>
      </c>
      <c r="E3017" s="6" t="str">
        <f>+VLOOKUP($D3017,Sheet3!$B:$I,2,0)</f>
        <v>15X41/2-8</v>
      </c>
      <c r="F3017" s="6" t="str">
        <f>+VLOOKUP($D3017,Sheet3!$B:$I,3,0)</f>
        <v>LUG</v>
      </c>
      <c r="G3017" s="6" t="str">
        <f>+VLOOKUP($D3017,Sheet3!$B:$I,4,0)</f>
        <v>NUMAPRIME</v>
      </c>
      <c r="H3017" s="6">
        <f>+VLOOKUP($D3017,Sheet3!$B:$I,5,0)</f>
        <v>3</v>
      </c>
      <c r="I3017" s="6" t="str">
        <f>+VLOOKUP($D3017,Sheet3!$B:$I,6,0)</f>
        <v>P13X</v>
      </c>
      <c r="J3017" s="6" t="str">
        <f>+VLOOKUP($D3017,Sheet3!$B:$I,7,0)</f>
        <v>TOTALSOURCE</v>
      </c>
      <c r="K3017" s="6" t="str">
        <f>+VLOOKUP($D3017,Sheet3!$B:$I,8,0)</f>
        <v>PREMIUM</v>
      </c>
      <c r="L3017" s="6" t="str">
        <f t="shared" si="257"/>
        <v>15X41/2-8LUG NUMAPRIME 3 P13X TOTALSOURCE PREMIUM</v>
      </c>
      <c r="M3017" s="12" t="s">
        <v>15</v>
      </c>
      <c r="N3017" s="12" t="str">
        <f t="shared" si="256"/>
        <v>l2203</v>
      </c>
    </row>
    <row r="3018" spans="1:14">
      <c r="A3018" s="12" t="s">
        <v>3031</v>
      </c>
      <c r="B3018" s="6" t="str">
        <f t="shared" si="254"/>
        <v>l220310220</v>
      </c>
      <c r="C3018" s="12">
        <v>201459</v>
      </c>
      <c r="D3018" s="12" t="str">
        <f t="shared" si="255"/>
        <v>p-001459</v>
      </c>
      <c r="E3018" s="6" t="str">
        <f>+VLOOKUP($D3018,Sheet3!$B:$I,2,0)</f>
        <v>140/55-9</v>
      </c>
      <c r="F3018" s="6" t="str">
        <f>+VLOOKUP($D3018,Sheet3!$B:$I,3,0)</f>
        <v>LUG</v>
      </c>
      <c r="G3018" s="6" t="str">
        <f>+VLOOKUP($D3018,Sheet3!$B:$I,4,0)</f>
        <v>NUMAPRIME</v>
      </c>
      <c r="H3018" s="6">
        <f>+VLOOKUP($D3018,Sheet3!$B:$I,5,0)</f>
        <v>4</v>
      </c>
      <c r="I3018" s="6" t="str">
        <f>+VLOOKUP($D3018,Sheet3!$B:$I,6,0)</f>
        <v>P134</v>
      </c>
      <c r="J3018" s="6" t="str">
        <f>+VLOOKUP($D3018,Sheet3!$B:$I,7,0)</f>
        <v>TOTALSOURCE</v>
      </c>
      <c r="K3018" s="6" t="str">
        <f>+VLOOKUP($D3018,Sheet3!$B:$I,8,0)</f>
        <v>PREMIUM</v>
      </c>
      <c r="L3018" s="6" t="str">
        <f t="shared" si="257"/>
        <v>140/55-9LUG NUMAPRIME 4 P134 TOTALSOURCE PREMIUM</v>
      </c>
      <c r="M3018" s="12" t="s">
        <v>15</v>
      </c>
      <c r="N3018" s="12" t="str">
        <f t="shared" si="256"/>
        <v>l2203</v>
      </c>
    </row>
    <row r="3019" spans="1:14">
      <c r="A3019" s="12" t="s">
        <v>3032</v>
      </c>
      <c r="B3019" s="6" t="str">
        <f t="shared" si="254"/>
        <v>l220310466</v>
      </c>
      <c r="C3019" s="12">
        <v>201459</v>
      </c>
      <c r="D3019" s="12" t="str">
        <f t="shared" si="255"/>
        <v>p-001459</v>
      </c>
      <c r="E3019" s="6" t="str">
        <f>+VLOOKUP($D3019,Sheet3!$B:$I,2,0)</f>
        <v>140/55-9</v>
      </c>
      <c r="F3019" s="6" t="str">
        <f>+VLOOKUP($D3019,Sheet3!$B:$I,3,0)</f>
        <v>LUG</v>
      </c>
      <c r="G3019" s="6" t="str">
        <f>+VLOOKUP($D3019,Sheet3!$B:$I,4,0)</f>
        <v>NUMAPRIME</v>
      </c>
      <c r="H3019" s="6">
        <f>+VLOOKUP($D3019,Sheet3!$B:$I,5,0)</f>
        <v>4</v>
      </c>
      <c r="I3019" s="6" t="str">
        <f>+VLOOKUP($D3019,Sheet3!$B:$I,6,0)</f>
        <v>P134</v>
      </c>
      <c r="J3019" s="6" t="str">
        <f>+VLOOKUP($D3019,Sheet3!$B:$I,7,0)</f>
        <v>TOTALSOURCE</v>
      </c>
      <c r="K3019" s="6" t="str">
        <f>+VLOOKUP($D3019,Sheet3!$B:$I,8,0)</f>
        <v>PREMIUM</v>
      </c>
      <c r="L3019" s="6" t="str">
        <f t="shared" si="257"/>
        <v>140/55-9LUG NUMAPRIME 4 P134 TOTALSOURCE PREMIUM</v>
      </c>
      <c r="M3019" s="12" t="s">
        <v>15</v>
      </c>
      <c r="N3019" s="12" t="str">
        <f t="shared" si="256"/>
        <v>l2203</v>
      </c>
    </row>
    <row r="3020" spans="1:14">
      <c r="A3020" s="12" t="s">
        <v>3033</v>
      </c>
      <c r="B3020" s="6" t="str">
        <f t="shared" si="254"/>
        <v>l220310278</v>
      </c>
      <c r="C3020" s="12">
        <v>201459</v>
      </c>
      <c r="D3020" s="12" t="str">
        <f t="shared" si="255"/>
        <v>p-001459</v>
      </c>
      <c r="E3020" s="6" t="str">
        <f>+VLOOKUP($D3020,Sheet3!$B:$I,2,0)</f>
        <v>140/55-9</v>
      </c>
      <c r="F3020" s="6" t="str">
        <f>+VLOOKUP($D3020,Sheet3!$B:$I,3,0)</f>
        <v>LUG</v>
      </c>
      <c r="G3020" s="6" t="str">
        <f>+VLOOKUP($D3020,Sheet3!$B:$I,4,0)</f>
        <v>NUMAPRIME</v>
      </c>
      <c r="H3020" s="6">
        <f>+VLOOKUP($D3020,Sheet3!$B:$I,5,0)</f>
        <v>4</v>
      </c>
      <c r="I3020" s="6" t="str">
        <f>+VLOOKUP($D3020,Sheet3!$B:$I,6,0)</f>
        <v>P134</v>
      </c>
      <c r="J3020" s="6" t="str">
        <f>+VLOOKUP($D3020,Sheet3!$B:$I,7,0)</f>
        <v>TOTALSOURCE</v>
      </c>
      <c r="K3020" s="6" t="str">
        <f>+VLOOKUP($D3020,Sheet3!$B:$I,8,0)</f>
        <v>PREMIUM</v>
      </c>
      <c r="L3020" s="6" t="str">
        <f t="shared" si="257"/>
        <v>140/55-9LUG NUMAPRIME 4 P134 TOTALSOURCE PREMIUM</v>
      </c>
      <c r="M3020" s="12" t="s">
        <v>15</v>
      </c>
      <c r="N3020" s="12" t="str">
        <f t="shared" si="256"/>
        <v>l2203</v>
      </c>
    </row>
    <row r="3021" spans="1:14">
      <c r="A3021" s="12" t="s">
        <v>3034</v>
      </c>
      <c r="B3021" s="6" t="str">
        <f t="shared" si="254"/>
        <v>l220309871</v>
      </c>
      <c r="C3021" s="12">
        <v>201459</v>
      </c>
      <c r="D3021" s="12" t="str">
        <f t="shared" si="255"/>
        <v>p-001459</v>
      </c>
      <c r="E3021" s="6" t="str">
        <f>+VLOOKUP($D3021,Sheet3!$B:$I,2,0)</f>
        <v>140/55-9</v>
      </c>
      <c r="F3021" s="6" t="str">
        <f>+VLOOKUP($D3021,Sheet3!$B:$I,3,0)</f>
        <v>LUG</v>
      </c>
      <c r="G3021" s="6" t="str">
        <f>+VLOOKUP($D3021,Sheet3!$B:$I,4,0)</f>
        <v>NUMAPRIME</v>
      </c>
      <c r="H3021" s="6">
        <f>+VLOOKUP($D3021,Sheet3!$B:$I,5,0)</f>
        <v>4</v>
      </c>
      <c r="I3021" s="6" t="str">
        <f>+VLOOKUP($D3021,Sheet3!$B:$I,6,0)</f>
        <v>P134</v>
      </c>
      <c r="J3021" s="6" t="str">
        <f>+VLOOKUP($D3021,Sheet3!$B:$I,7,0)</f>
        <v>TOTALSOURCE</v>
      </c>
      <c r="K3021" s="6" t="str">
        <f>+VLOOKUP($D3021,Sheet3!$B:$I,8,0)</f>
        <v>PREMIUM</v>
      </c>
      <c r="L3021" s="6" t="str">
        <f t="shared" si="257"/>
        <v>140/55-9LUG NUMAPRIME 4 P134 TOTALSOURCE PREMIUM</v>
      </c>
      <c r="M3021" s="12" t="s">
        <v>15</v>
      </c>
      <c r="N3021" s="12" t="str">
        <f t="shared" si="256"/>
        <v>l2203</v>
      </c>
    </row>
    <row r="3022" spans="1:14">
      <c r="A3022" s="12" t="s">
        <v>3035</v>
      </c>
      <c r="B3022" s="6" t="str">
        <f t="shared" si="254"/>
        <v>l220309667</v>
      </c>
      <c r="C3022" s="12">
        <v>201459</v>
      </c>
      <c r="D3022" s="12" t="str">
        <f t="shared" si="255"/>
        <v>p-001459</v>
      </c>
      <c r="E3022" s="6" t="str">
        <f>+VLOOKUP($D3022,Sheet3!$B:$I,2,0)</f>
        <v>140/55-9</v>
      </c>
      <c r="F3022" s="6" t="str">
        <f>+VLOOKUP($D3022,Sheet3!$B:$I,3,0)</f>
        <v>LUG</v>
      </c>
      <c r="G3022" s="6" t="str">
        <f>+VLOOKUP($D3022,Sheet3!$B:$I,4,0)</f>
        <v>NUMAPRIME</v>
      </c>
      <c r="H3022" s="6">
        <f>+VLOOKUP($D3022,Sheet3!$B:$I,5,0)</f>
        <v>4</v>
      </c>
      <c r="I3022" s="6" t="str">
        <f>+VLOOKUP($D3022,Sheet3!$B:$I,6,0)</f>
        <v>P134</v>
      </c>
      <c r="J3022" s="6" t="str">
        <f>+VLOOKUP($D3022,Sheet3!$B:$I,7,0)</f>
        <v>TOTALSOURCE</v>
      </c>
      <c r="K3022" s="6" t="str">
        <f>+VLOOKUP($D3022,Sheet3!$B:$I,8,0)</f>
        <v>PREMIUM</v>
      </c>
      <c r="L3022" s="6" t="str">
        <f t="shared" si="257"/>
        <v>140/55-9LUG NUMAPRIME 4 P134 TOTALSOURCE PREMIUM</v>
      </c>
      <c r="M3022" s="12" t="s">
        <v>15</v>
      </c>
      <c r="N3022" s="12" t="str">
        <f t="shared" si="256"/>
        <v>l2203</v>
      </c>
    </row>
    <row r="3023" spans="1:14">
      <c r="A3023" s="12" t="s">
        <v>3036</v>
      </c>
      <c r="B3023" s="6" t="str">
        <f t="shared" si="254"/>
        <v>l220309726</v>
      </c>
      <c r="C3023" s="12">
        <v>201459</v>
      </c>
      <c r="D3023" s="12" t="str">
        <f t="shared" si="255"/>
        <v>p-001459</v>
      </c>
      <c r="E3023" s="6" t="str">
        <f>+VLOOKUP($D3023,Sheet3!$B:$I,2,0)</f>
        <v>140/55-9</v>
      </c>
      <c r="F3023" s="6" t="str">
        <f>+VLOOKUP($D3023,Sheet3!$B:$I,3,0)</f>
        <v>LUG</v>
      </c>
      <c r="G3023" s="6" t="str">
        <f>+VLOOKUP($D3023,Sheet3!$B:$I,4,0)</f>
        <v>NUMAPRIME</v>
      </c>
      <c r="H3023" s="6">
        <f>+VLOOKUP($D3023,Sheet3!$B:$I,5,0)</f>
        <v>4</v>
      </c>
      <c r="I3023" s="6" t="str">
        <f>+VLOOKUP($D3023,Sheet3!$B:$I,6,0)</f>
        <v>P134</v>
      </c>
      <c r="J3023" s="6" t="str">
        <f>+VLOOKUP($D3023,Sheet3!$B:$I,7,0)</f>
        <v>TOTALSOURCE</v>
      </c>
      <c r="K3023" s="6" t="str">
        <f>+VLOOKUP($D3023,Sheet3!$B:$I,8,0)</f>
        <v>PREMIUM</v>
      </c>
      <c r="L3023" s="6" t="str">
        <f t="shared" si="257"/>
        <v>140/55-9LUG NUMAPRIME 4 P134 TOTALSOURCE PREMIUM</v>
      </c>
      <c r="M3023" s="12" t="s">
        <v>15</v>
      </c>
      <c r="N3023" s="12" t="str">
        <f t="shared" si="256"/>
        <v>l2203</v>
      </c>
    </row>
    <row r="3024" spans="1:14">
      <c r="A3024" s="12" t="s">
        <v>3037</v>
      </c>
      <c r="B3024" s="6" t="str">
        <f t="shared" si="254"/>
        <v>l220310056</v>
      </c>
      <c r="C3024" s="12">
        <v>201459</v>
      </c>
      <c r="D3024" s="12" t="str">
        <f t="shared" si="255"/>
        <v>p-001459</v>
      </c>
      <c r="E3024" s="6" t="str">
        <f>+VLOOKUP($D3024,Sheet3!$B:$I,2,0)</f>
        <v>140/55-9</v>
      </c>
      <c r="F3024" s="6" t="str">
        <f>+VLOOKUP($D3024,Sheet3!$B:$I,3,0)</f>
        <v>LUG</v>
      </c>
      <c r="G3024" s="6" t="str">
        <f>+VLOOKUP($D3024,Sheet3!$B:$I,4,0)</f>
        <v>NUMAPRIME</v>
      </c>
      <c r="H3024" s="6">
        <f>+VLOOKUP($D3024,Sheet3!$B:$I,5,0)</f>
        <v>4</v>
      </c>
      <c r="I3024" s="6" t="str">
        <f>+VLOOKUP($D3024,Sheet3!$B:$I,6,0)</f>
        <v>P134</v>
      </c>
      <c r="J3024" s="6" t="str">
        <f>+VLOOKUP($D3024,Sheet3!$B:$I,7,0)</f>
        <v>TOTALSOURCE</v>
      </c>
      <c r="K3024" s="6" t="str">
        <f>+VLOOKUP($D3024,Sheet3!$B:$I,8,0)</f>
        <v>PREMIUM</v>
      </c>
      <c r="L3024" s="6" t="str">
        <f t="shared" si="257"/>
        <v>140/55-9LUG NUMAPRIME 4 P134 TOTALSOURCE PREMIUM</v>
      </c>
      <c r="M3024" s="12" t="s">
        <v>15</v>
      </c>
      <c r="N3024" s="12" t="str">
        <f t="shared" si="256"/>
        <v>l2203</v>
      </c>
    </row>
    <row r="3025" spans="1:14">
      <c r="A3025" s="12" t="s">
        <v>3038</v>
      </c>
      <c r="B3025" s="6" t="str">
        <f t="shared" si="254"/>
        <v>l220309567</v>
      </c>
      <c r="C3025" s="12">
        <v>201459</v>
      </c>
      <c r="D3025" s="12" t="str">
        <f t="shared" si="255"/>
        <v>p-001459</v>
      </c>
      <c r="E3025" s="6" t="str">
        <f>+VLOOKUP($D3025,Sheet3!$B:$I,2,0)</f>
        <v>140/55-9</v>
      </c>
      <c r="F3025" s="6" t="str">
        <f>+VLOOKUP($D3025,Sheet3!$B:$I,3,0)</f>
        <v>LUG</v>
      </c>
      <c r="G3025" s="6" t="str">
        <f>+VLOOKUP($D3025,Sheet3!$B:$I,4,0)</f>
        <v>NUMAPRIME</v>
      </c>
      <c r="H3025" s="6">
        <f>+VLOOKUP($D3025,Sheet3!$B:$I,5,0)</f>
        <v>4</v>
      </c>
      <c r="I3025" s="6" t="str">
        <f>+VLOOKUP($D3025,Sheet3!$B:$I,6,0)</f>
        <v>P134</v>
      </c>
      <c r="J3025" s="6" t="str">
        <f>+VLOOKUP($D3025,Sheet3!$B:$I,7,0)</f>
        <v>TOTALSOURCE</v>
      </c>
      <c r="K3025" s="6" t="str">
        <f>+VLOOKUP($D3025,Sheet3!$B:$I,8,0)</f>
        <v>PREMIUM</v>
      </c>
      <c r="L3025" s="6" t="str">
        <f t="shared" si="257"/>
        <v>140/55-9LUG NUMAPRIME 4 P134 TOTALSOURCE PREMIUM</v>
      </c>
      <c r="M3025" s="12" t="s">
        <v>15</v>
      </c>
      <c r="N3025" s="12" t="str">
        <f t="shared" si="256"/>
        <v>l2203</v>
      </c>
    </row>
    <row r="3026" spans="1:14">
      <c r="A3026" s="12" t="s">
        <v>3039</v>
      </c>
      <c r="B3026" s="6" t="str">
        <f t="shared" si="254"/>
        <v>l220309703</v>
      </c>
      <c r="C3026" s="12">
        <v>201459</v>
      </c>
      <c r="D3026" s="12" t="str">
        <f t="shared" si="255"/>
        <v>p-001459</v>
      </c>
      <c r="E3026" s="6" t="str">
        <f>+VLOOKUP($D3026,Sheet3!$B:$I,2,0)</f>
        <v>140/55-9</v>
      </c>
      <c r="F3026" s="6" t="str">
        <f>+VLOOKUP($D3026,Sheet3!$B:$I,3,0)</f>
        <v>LUG</v>
      </c>
      <c r="G3026" s="6" t="str">
        <f>+VLOOKUP($D3026,Sheet3!$B:$I,4,0)</f>
        <v>NUMAPRIME</v>
      </c>
      <c r="H3026" s="6">
        <f>+VLOOKUP($D3026,Sheet3!$B:$I,5,0)</f>
        <v>4</v>
      </c>
      <c r="I3026" s="6" t="str">
        <f>+VLOOKUP($D3026,Sheet3!$B:$I,6,0)</f>
        <v>P134</v>
      </c>
      <c r="J3026" s="6" t="str">
        <f>+VLOOKUP($D3026,Sheet3!$B:$I,7,0)</f>
        <v>TOTALSOURCE</v>
      </c>
      <c r="K3026" s="6" t="str">
        <f>+VLOOKUP($D3026,Sheet3!$B:$I,8,0)</f>
        <v>PREMIUM</v>
      </c>
      <c r="L3026" s="6" t="str">
        <f t="shared" si="257"/>
        <v>140/55-9LUG NUMAPRIME 4 P134 TOTALSOURCE PREMIUM</v>
      </c>
      <c r="M3026" s="12" t="s">
        <v>15</v>
      </c>
      <c r="N3026" s="12" t="str">
        <f t="shared" si="256"/>
        <v>l2203</v>
      </c>
    </row>
    <row r="3027" spans="1:14">
      <c r="A3027" s="12" t="s">
        <v>3040</v>
      </c>
      <c r="B3027" s="6" t="str">
        <f t="shared" si="254"/>
        <v>l220309666</v>
      </c>
      <c r="C3027" s="12">
        <v>201707</v>
      </c>
      <c r="D3027" s="12" t="str">
        <f t="shared" si="255"/>
        <v>p-001707</v>
      </c>
      <c r="E3027" s="6" t="str">
        <f>+VLOOKUP($D3027,Sheet3!$B:$I,2,0)</f>
        <v>15X41/2-8</v>
      </c>
      <c r="F3027" s="6" t="str">
        <f>+VLOOKUP($D3027,Sheet3!$B:$I,3,0)</f>
        <v>LUG</v>
      </c>
      <c r="G3027" s="6" t="str">
        <f>+VLOOKUP($D3027,Sheet3!$B:$I,4,0)</f>
        <v>NUMAPRIME</v>
      </c>
      <c r="H3027" s="6">
        <f>+VLOOKUP($D3027,Sheet3!$B:$I,5,0)</f>
        <v>3</v>
      </c>
      <c r="I3027" s="6" t="str">
        <f>+VLOOKUP($D3027,Sheet3!$B:$I,6,0)</f>
        <v>P13X</v>
      </c>
      <c r="J3027" s="6" t="str">
        <f>+VLOOKUP($D3027,Sheet3!$B:$I,7,0)</f>
        <v>TOTALSOURCE</v>
      </c>
      <c r="K3027" s="6" t="str">
        <f>+VLOOKUP($D3027,Sheet3!$B:$I,8,0)</f>
        <v>PREMIUM</v>
      </c>
      <c r="L3027" s="6" t="str">
        <f t="shared" si="257"/>
        <v>15X41/2-8LUG NUMAPRIME 3 P13X TOTALSOURCE PREMIUM</v>
      </c>
      <c r="M3027" s="12" t="s">
        <v>15</v>
      </c>
      <c r="N3027" s="12" t="str">
        <f t="shared" si="256"/>
        <v>l2203</v>
      </c>
    </row>
    <row r="3028" spans="1:14">
      <c r="A3028" s="12" t="s">
        <v>3041</v>
      </c>
      <c r="B3028" s="6" t="str">
        <f t="shared" si="254"/>
        <v>l220310219</v>
      </c>
      <c r="C3028" s="12">
        <v>201707</v>
      </c>
      <c r="D3028" s="12" t="str">
        <f t="shared" si="255"/>
        <v>p-001707</v>
      </c>
      <c r="E3028" s="6" t="str">
        <f>+VLOOKUP($D3028,Sheet3!$B:$I,2,0)</f>
        <v>15X41/2-8</v>
      </c>
      <c r="F3028" s="6" t="str">
        <f>+VLOOKUP($D3028,Sheet3!$B:$I,3,0)</f>
        <v>LUG</v>
      </c>
      <c r="G3028" s="6" t="str">
        <f>+VLOOKUP($D3028,Sheet3!$B:$I,4,0)</f>
        <v>NUMAPRIME</v>
      </c>
      <c r="H3028" s="6">
        <f>+VLOOKUP($D3028,Sheet3!$B:$I,5,0)</f>
        <v>3</v>
      </c>
      <c r="I3028" s="6" t="str">
        <f>+VLOOKUP($D3028,Sheet3!$B:$I,6,0)</f>
        <v>P13X</v>
      </c>
      <c r="J3028" s="6" t="str">
        <f>+VLOOKUP($D3028,Sheet3!$B:$I,7,0)</f>
        <v>TOTALSOURCE</v>
      </c>
      <c r="K3028" s="6" t="str">
        <f>+VLOOKUP($D3028,Sheet3!$B:$I,8,0)</f>
        <v>PREMIUM</v>
      </c>
      <c r="L3028" s="6" t="str">
        <f t="shared" si="257"/>
        <v>15X41/2-8LUG NUMAPRIME 3 P13X TOTALSOURCE PREMIUM</v>
      </c>
      <c r="M3028" s="12" t="s">
        <v>15</v>
      </c>
      <c r="N3028" s="12" t="str">
        <f t="shared" si="256"/>
        <v>l2203</v>
      </c>
    </row>
    <row r="3029" spans="1:14">
      <c r="A3029" s="12" t="s">
        <v>3042</v>
      </c>
      <c r="B3029" s="6" t="str">
        <f t="shared" si="254"/>
        <v>l220309704</v>
      </c>
      <c r="C3029" s="12">
        <v>201707</v>
      </c>
      <c r="D3029" s="12" t="str">
        <f t="shared" si="255"/>
        <v>p-001707</v>
      </c>
      <c r="E3029" s="6" t="str">
        <f>+VLOOKUP($D3029,Sheet3!$B:$I,2,0)</f>
        <v>15X41/2-8</v>
      </c>
      <c r="F3029" s="6" t="str">
        <f>+VLOOKUP($D3029,Sheet3!$B:$I,3,0)</f>
        <v>LUG</v>
      </c>
      <c r="G3029" s="6" t="str">
        <f>+VLOOKUP($D3029,Sheet3!$B:$I,4,0)</f>
        <v>NUMAPRIME</v>
      </c>
      <c r="H3029" s="6">
        <f>+VLOOKUP($D3029,Sheet3!$B:$I,5,0)</f>
        <v>3</v>
      </c>
      <c r="I3029" s="6" t="str">
        <f>+VLOOKUP($D3029,Sheet3!$B:$I,6,0)</f>
        <v>P13X</v>
      </c>
      <c r="J3029" s="6" t="str">
        <f>+VLOOKUP($D3029,Sheet3!$B:$I,7,0)</f>
        <v>TOTALSOURCE</v>
      </c>
      <c r="K3029" s="6" t="str">
        <f>+VLOOKUP($D3029,Sheet3!$B:$I,8,0)</f>
        <v>PREMIUM</v>
      </c>
      <c r="L3029" s="6" t="str">
        <f t="shared" si="257"/>
        <v>15X41/2-8LUG NUMAPRIME 3 P13X TOTALSOURCE PREMIUM</v>
      </c>
      <c r="M3029" s="12" t="s">
        <v>15</v>
      </c>
      <c r="N3029" s="12" t="str">
        <f t="shared" si="256"/>
        <v>l2203</v>
      </c>
    </row>
    <row r="3030" spans="1:14">
      <c r="A3030" s="12" t="s">
        <v>3043</v>
      </c>
      <c r="B3030" s="6" t="str">
        <f t="shared" si="254"/>
        <v>l220309568</v>
      </c>
      <c r="C3030" s="12">
        <v>201707</v>
      </c>
      <c r="D3030" s="12" t="str">
        <f t="shared" si="255"/>
        <v>p-001707</v>
      </c>
      <c r="E3030" s="6" t="str">
        <f>+VLOOKUP($D3030,Sheet3!$B:$I,2,0)</f>
        <v>15X41/2-8</v>
      </c>
      <c r="F3030" s="6" t="str">
        <f>+VLOOKUP($D3030,Sheet3!$B:$I,3,0)</f>
        <v>LUG</v>
      </c>
      <c r="G3030" s="6" t="str">
        <f>+VLOOKUP($D3030,Sheet3!$B:$I,4,0)</f>
        <v>NUMAPRIME</v>
      </c>
      <c r="H3030" s="6">
        <f>+VLOOKUP($D3030,Sheet3!$B:$I,5,0)</f>
        <v>3</v>
      </c>
      <c r="I3030" s="6" t="str">
        <f>+VLOOKUP($D3030,Sheet3!$B:$I,6,0)</f>
        <v>P13X</v>
      </c>
      <c r="J3030" s="6" t="str">
        <f>+VLOOKUP($D3030,Sheet3!$B:$I,7,0)</f>
        <v>TOTALSOURCE</v>
      </c>
      <c r="K3030" s="6" t="str">
        <f>+VLOOKUP($D3030,Sheet3!$B:$I,8,0)</f>
        <v>PREMIUM</v>
      </c>
      <c r="L3030" s="6" t="str">
        <f t="shared" si="257"/>
        <v>15X41/2-8LUG NUMAPRIME 3 P13X TOTALSOURCE PREMIUM</v>
      </c>
      <c r="M3030" s="12" t="s">
        <v>15</v>
      </c>
      <c r="N3030" s="12" t="str">
        <f t="shared" si="256"/>
        <v>l2203</v>
      </c>
    </row>
    <row r="3031" spans="1:14">
      <c r="A3031" s="12" t="s">
        <v>3044</v>
      </c>
      <c r="B3031" s="6" t="str">
        <f t="shared" si="254"/>
        <v>l220309729</v>
      </c>
      <c r="C3031" s="12">
        <v>201707</v>
      </c>
      <c r="D3031" s="12" t="str">
        <f t="shared" si="255"/>
        <v>p-001707</v>
      </c>
      <c r="E3031" s="6" t="str">
        <f>+VLOOKUP($D3031,Sheet3!$B:$I,2,0)</f>
        <v>15X41/2-8</v>
      </c>
      <c r="F3031" s="6" t="str">
        <f>+VLOOKUP($D3031,Sheet3!$B:$I,3,0)</f>
        <v>LUG</v>
      </c>
      <c r="G3031" s="6" t="str">
        <f>+VLOOKUP($D3031,Sheet3!$B:$I,4,0)</f>
        <v>NUMAPRIME</v>
      </c>
      <c r="H3031" s="6">
        <f>+VLOOKUP($D3031,Sheet3!$B:$I,5,0)</f>
        <v>3</v>
      </c>
      <c r="I3031" s="6" t="str">
        <f>+VLOOKUP($D3031,Sheet3!$B:$I,6,0)</f>
        <v>P13X</v>
      </c>
      <c r="J3031" s="6" t="str">
        <f>+VLOOKUP($D3031,Sheet3!$B:$I,7,0)</f>
        <v>TOTALSOURCE</v>
      </c>
      <c r="K3031" s="6" t="str">
        <f>+VLOOKUP($D3031,Sheet3!$B:$I,8,0)</f>
        <v>PREMIUM</v>
      </c>
      <c r="L3031" s="6" t="str">
        <f t="shared" si="257"/>
        <v>15X41/2-8LUG NUMAPRIME 3 P13X TOTALSOURCE PREMIUM</v>
      </c>
      <c r="M3031" s="12" t="s">
        <v>15</v>
      </c>
      <c r="N3031" s="12" t="str">
        <f t="shared" si="256"/>
        <v>l2203</v>
      </c>
    </row>
    <row r="3032" spans="1:14">
      <c r="A3032" s="12" t="s">
        <v>3045</v>
      </c>
      <c r="B3032" s="6" t="str">
        <f t="shared" si="254"/>
        <v>l220310279</v>
      </c>
      <c r="C3032" s="12">
        <v>201707</v>
      </c>
      <c r="D3032" s="12" t="str">
        <f t="shared" si="255"/>
        <v>p-001707</v>
      </c>
      <c r="E3032" s="6" t="str">
        <f>+VLOOKUP($D3032,Sheet3!$B:$I,2,0)</f>
        <v>15X41/2-8</v>
      </c>
      <c r="F3032" s="6" t="str">
        <f>+VLOOKUP($D3032,Sheet3!$B:$I,3,0)</f>
        <v>LUG</v>
      </c>
      <c r="G3032" s="6" t="str">
        <f>+VLOOKUP($D3032,Sheet3!$B:$I,4,0)</f>
        <v>NUMAPRIME</v>
      </c>
      <c r="H3032" s="6">
        <f>+VLOOKUP($D3032,Sheet3!$B:$I,5,0)</f>
        <v>3</v>
      </c>
      <c r="I3032" s="6" t="str">
        <f>+VLOOKUP($D3032,Sheet3!$B:$I,6,0)</f>
        <v>P13X</v>
      </c>
      <c r="J3032" s="6" t="str">
        <f>+VLOOKUP($D3032,Sheet3!$B:$I,7,0)</f>
        <v>TOTALSOURCE</v>
      </c>
      <c r="K3032" s="6" t="str">
        <f>+VLOOKUP($D3032,Sheet3!$B:$I,8,0)</f>
        <v>PREMIUM</v>
      </c>
      <c r="L3032" s="6" t="str">
        <f t="shared" si="257"/>
        <v>15X41/2-8LUG NUMAPRIME 3 P13X TOTALSOURCE PREMIUM</v>
      </c>
      <c r="M3032" s="12" t="s">
        <v>15</v>
      </c>
      <c r="N3032" s="12" t="str">
        <f t="shared" si="256"/>
        <v>l2203</v>
      </c>
    </row>
    <row r="3033" spans="1:14">
      <c r="A3033" s="12" t="s">
        <v>3046</v>
      </c>
      <c r="B3033" s="6" t="str">
        <f t="shared" si="254"/>
        <v>l220309932</v>
      </c>
      <c r="C3033" s="12">
        <v>201707</v>
      </c>
      <c r="D3033" s="12" t="str">
        <f t="shared" si="255"/>
        <v>p-001707</v>
      </c>
      <c r="E3033" s="6" t="str">
        <f>+VLOOKUP($D3033,Sheet3!$B:$I,2,0)</f>
        <v>15X41/2-8</v>
      </c>
      <c r="F3033" s="6" t="str">
        <f>+VLOOKUP($D3033,Sheet3!$B:$I,3,0)</f>
        <v>LUG</v>
      </c>
      <c r="G3033" s="6" t="str">
        <f>+VLOOKUP($D3033,Sheet3!$B:$I,4,0)</f>
        <v>NUMAPRIME</v>
      </c>
      <c r="H3033" s="6">
        <f>+VLOOKUP($D3033,Sheet3!$B:$I,5,0)</f>
        <v>3</v>
      </c>
      <c r="I3033" s="6" t="str">
        <f>+VLOOKUP($D3033,Sheet3!$B:$I,6,0)</f>
        <v>P13X</v>
      </c>
      <c r="J3033" s="6" t="str">
        <f>+VLOOKUP($D3033,Sheet3!$B:$I,7,0)</f>
        <v>TOTALSOURCE</v>
      </c>
      <c r="K3033" s="6" t="str">
        <f>+VLOOKUP($D3033,Sheet3!$B:$I,8,0)</f>
        <v>PREMIUM</v>
      </c>
      <c r="L3033" s="6" t="str">
        <f t="shared" si="257"/>
        <v>15X41/2-8LUG NUMAPRIME 3 P13X TOTALSOURCE PREMIUM</v>
      </c>
      <c r="M3033" s="12" t="s">
        <v>15</v>
      </c>
      <c r="N3033" s="12" t="str">
        <f t="shared" si="256"/>
        <v>l2203</v>
      </c>
    </row>
    <row r="3034" spans="1:14">
      <c r="A3034" s="12" t="s">
        <v>3047</v>
      </c>
      <c r="B3034" s="6" t="str">
        <f t="shared" si="254"/>
        <v>l220309977</v>
      </c>
      <c r="C3034" s="12">
        <v>246585</v>
      </c>
      <c r="D3034" s="12" t="str">
        <f t="shared" si="255"/>
        <v>p-046585</v>
      </c>
      <c r="E3034" s="6" t="str">
        <f>+VLOOKUP($D3034,Sheet3!$B:$I,2,0)</f>
        <v>8.25-15</v>
      </c>
      <c r="F3034" s="6" t="str">
        <f>+VLOOKUP($D3034,Sheet3!$B:$I,3,0)</f>
        <v>LUG</v>
      </c>
      <c r="G3034" s="6" t="str">
        <f>+VLOOKUP($D3034,Sheet3!$B:$I,4,0)</f>
        <v>NUMA</v>
      </c>
      <c r="H3034" s="6">
        <f>+VLOOKUP($D3034,Sheet3!$B:$I,5,0)</f>
        <v>6.5</v>
      </c>
      <c r="I3034" s="6" t="str">
        <f>+VLOOKUP($D3034,Sheet3!$B:$I,6,0)</f>
        <v>M12X</v>
      </c>
      <c r="J3034" s="6" t="str">
        <f>+VLOOKUP($D3034,Sheet3!$B:$I,7,0)</f>
        <v>NUMA</v>
      </c>
      <c r="K3034" s="6" t="str">
        <f>+VLOOKUP($D3034,Sheet3!$B:$I,8,0)</f>
        <v>FORTE</v>
      </c>
      <c r="L3034" s="6" t="str">
        <f t="shared" si="257"/>
        <v>8.25-15LUG NUMA 6.5 M12X NUMA FORTE</v>
      </c>
      <c r="M3034" s="12" t="s">
        <v>15</v>
      </c>
      <c r="N3034" s="12" t="str">
        <f t="shared" si="256"/>
        <v>l2203</v>
      </c>
    </row>
    <row r="3035" spans="1:14">
      <c r="A3035" s="12" t="s">
        <v>3048</v>
      </c>
      <c r="B3035" s="6" t="str">
        <f t="shared" si="254"/>
        <v>l220309874</v>
      </c>
      <c r="C3035" s="12">
        <v>246585</v>
      </c>
      <c r="D3035" s="12" t="str">
        <f t="shared" si="255"/>
        <v>p-046585</v>
      </c>
      <c r="E3035" s="6" t="str">
        <f>+VLOOKUP($D3035,Sheet3!$B:$I,2,0)</f>
        <v>8.25-15</v>
      </c>
      <c r="F3035" s="6" t="str">
        <f>+VLOOKUP($D3035,Sheet3!$B:$I,3,0)</f>
        <v>LUG</v>
      </c>
      <c r="G3035" s="6" t="str">
        <f>+VLOOKUP($D3035,Sheet3!$B:$I,4,0)</f>
        <v>NUMA</v>
      </c>
      <c r="H3035" s="6">
        <f>+VLOOKUP($D3035,Sheet3!$B:$I,5,0)</f>
        <v>6.5</v>
      </c>
      <c r="I3035" s="6" t="str">
        <f>+VLOOKUP($D3035,Sheet3!$B:$I,6,0)</f>
        <v>M12X</v>
      </c>
      <c r="J3035" s="6" t="str">
        <f>+VLOOKUP($D3035,Sheet3!$B:$I,7,0)</f>
        <v>NUMA</v>
      </c>
      <c r="K3035" s="6" t="str">
        <f>+VLOOKUP($D3035,Sheet3!$B:$I,8,0)</f>
        <v>FORTE</v>
      </c>
      <c r="L3035" s="6" t="str">
        <f t="shared" si="257"/>
        <v>8.25-15LUG NUMA 6.5 M12X NUMA FORTE</v>
      </c>
      <c r="M3035" s="12" t="s">
        <v>15</v>
      </c>
      <c r="N3035" s="12" t="str">
        <f t="shared" si="256"/>
        <v>l2203</v>
      </c>
    </row>
    <row r="3036" spans="1:14">
      <c r="A3036" s="12" t="s">
        <v>3049</v>
      </c>
      <c r="B3036" s="6" t="str">
        <f t="shared" si="254"/>
        <v>l220310087</v>
      </c>
      <c r="C3036" s="12">
        <v>246585</v>
      </c>
      <c r="D3036" s="12" t="str">
        <f t="shared" si="255"/>
        <v>p-046585</v>
      </c>
      <c r="E3036" s="6" t="str">
        <f>+VLOOKUP($D3036,Sheet3!$B:$I,2,0)</f>
        <v>8.25-15</v>
      </c>
      <c r="F3036" s="6" t="str">
        <f>+VLOOKUP($D3036,Sheet3!$B:$I,3,0)</f>
        <v>LUG</v>
      </c>
      <c r="G3036" s="6" t="str">
        <f>+VLOOKUP($D3036,Sheet3!$B:$I,4,0)</f>
        <v>NUMA</v>
      </c>
      <c r="H3036" s="6">
        <f>+VLOOKUP($D3036,Sheet3!$B:$I,5,0)</f>
        <v>6.5</v>
      </c>
      <c r="I3036" s="6" t="str">
        <f>+VLOOKUP($D3036,Sheet3!$B:$I,6,0)</f>
        <v>M12X</v>
      </c>
      <c r="J3036" s="6" t="str">
        <f>+VLOOKUP($D3036,Sheet3!$B:$I,7,0)</f>
        <v>NUMA</v>
      </c>
      <c r="K3036" s="6" t="str">
        <f>+VLOOKUP($D3036,Sheet3!$B:$I,8,0)</f>
        <v>FORTE</v>
      </c>
      <c r="L3036" s="6" t="str">
        <f t="shared" si="257"/>
        <v>8.25-15LUG NUMA 6.5 M12X NUMA FORTE</v>
      </c>
      <c r="M3036" s="12" t="s">
        <v>15</v>
      </c>
      <c r="N3036" s="12" t="str">
        <f t="shared" si="256"/>
        <v>l2203</v>
      </c>
    </row>
    <row r="3037" spans="1:14">
      <c r="A3037" s="12" t="s">
        <v>3050</v>
      </c>
      <c r="B3037" s="6" t="str">
        <f t="shared" si="254"/>
        <v>l220310198</v>
      </c>
      <c r="C3037" s="12">
        <v>246585</v>
      </c>
      <c r="D3037" s="12" t="str">
        <f t="shared" si="255"/>
        <v>p-046585</v>
      </c>
      <c r="E3037" s="6" t="str">
        <f>+VLOOKUP($D3037,Sheet3!$B:$I,2,0)</f>
        <v>8.25-15</v>
      </c>
      <c r="F3037" s="6" t="str">
        <f>+VLOOKUP($D3037,Sheet3!$B:$I,3,0)</f>
        <v>LUG</v>
      </c>
      <c r="G3037" s="6" t="str">
        <f>+VLOOKUP($D3037,Sheet3!$B:$I,4,0)</f>
        <v>NUMA</v>
      </c>
      <c r="H3037" s="6">
        <f>+VLOOKUP($D3037,Sheet3!$B:$I,5,0)</f>
        <v>6.5</v>
      </c>
      <c r="I3037" s="6" t="str">
        <f>+VLOOKUP($D3037,Sheet3!$B:$I,6,0)</f>
        <v>M12X</v>
      </c>
      <c r="J3037" s="6" t="str">
        <f>+VLOOKUP($D3037,Sheet3!$B:$I,7,0)</f>
        <v>NUMA</v>
      </c>
      <c r="K3037" s="6" t="str">
        <f>+VLOOKUP($D3037,Sheet3!$B:$I,8,0)</f>
        <v>FORTE</v>
      </c>
      <c r="L3037" s="6" t="str">
        <f t="shared" si="257"/>
        <v>8.25-15LUG NUMA 6.5 M12X NUMA FORTE</v>
      </c>
      <c r="M3037" s="12" t="s">
        <v>15</v>
      </c>
      <c r="N3037" s="12" t="str">
        <f t="shared" si="256"/>
        <v>l2203</v>
      </c>
    </row>
    <row r="3038" spans="1:14">
      <c r="A3038" s="12" t="s">
        <v>3051</v>
      </c>
      <c r="B3038" s="6" t="str">
        <f t="shared" si="254"/>
        <v>l220310351</v>
      </c>
      <c r="C3038" s="12">
        <v>250633</v>
      </c>
      <c r="D3038" s="12" t="str">
        <f t="shared" si="255"/>
        <v>p-050633</v>
      </c>
      <c r="E3038" s="6" t="str">
        <f>+VLOOKUP($D3038,Sheet3!$B:$I,2,0)</f>
        <v>6.50-10</v>
      </c>
      <c r="F3038" s="6" t="str">
        <f>+VLOOKUP($D3038,Sheet3!$B:$I,3,0)</f>
        <v>LUG</v>
      </c>
      <c r="G3038" s="6" t="str">
        <f>+VLOOKUP($D3038,Sheet3!$B:$I,4,0)</f>
        <v>NUMA</v>
      </c>
      <c r="H3038" s="6">
        <f>+VLOOKUP($D3038,Sheet3!$B:$I,5,0)</f>
        <v>5</v>
      </c>
      <c r="I3038" s="6" t="str">
        <f>+VLOOKUP($D3038,Sheet3!$B:$I,6,0)</f>
        <v>P13X</v>
      </c>
      <c r="J3038" s="6" t="str">
        <f>+VLOOKUP($D3038,Sheet3!$B:$I,7,0)</f>
        <v>NUMA</v>
      </c>
      <c r="K3038" s="6" t="str">
        <f>+VLOOKUP($D3038,Sheet3!$B:$I,8,0)</f>
        <v>PREMIUM</v>
      </c>
      <c r="L3038" s="6" t="str">
        <f t="shared" si="257"/>
        <v>6.50-10LUG NUMA 5 P13X NUMA PREMIUM</v>
      </c>
      <c r="M3038" s="12" t="s">
        <v>15</v>
      </c>
      <c r="N3038" s="12" t="str">
        <f t="shared" si="256"/>
        <v>l2203</v>
      </c>
    </row>
    <row r="3039" spans="1:14">
      <c r="A3039" s="12" t="s">
        <v>3052</v>
      </c>
      <c r="B3039" s="6" t="str">
        <f t="shared" si="254"/>
        <v>l220310459</v>
      </c>
      <c r="C3039" s="12">
        <v>250633</v>
      </c>
      <c r="D3039" s="12" t="str">
        <f t="shared" si="255"/>
        <v>p-050633</v>
      </c>
      <c r="E3039" s="6" t="str">
        <f>+VLOOKUP($D3039,Sheet3!$B:$I,2,0)</f>
        <v>6.50-10</v>
      </c>
      <c r="F3039" s="6" t="str">
        <f>+VLOOKUP($D3039,Sheet3!$B:$I,3,0)</f>
        <v>LUG</v>
      </c>
      <c r="G3039" s="6" t="str">
        <f>+VLOOKUP($D3039,Sheet3!$B:$I,4,0)</f>
        <v>NUMA</v>
      </c>
      <c r="H3039" s="6">
        <f>+VLOOKUP($D3039,Sheet3!$B:$I,5,0)</f>
        <v>5</v>
      </c>
      <c r="I3039" s="6" t="str">
        <f>+VLOOKUP($D3039,Sheet3!$B:$I,6,0)</f>
        <v>P13X</v>
      </c>
      <c r="J3039" s="6" t="str">
        <f>+VLOOKUP($D3039,Sheet3!$B:$I,7,0)</f>
        <v>NUMA</v>
      </c>
      <c r="K3039" s="6" t="str">
        <f>+VLOOKUP($D3039,Sheet3!$B:$I,8,0)</f>
        <v>PREMIUM</v>
      </c>
      <c r="L3039" s="6" t="str">
        <f t="shared" si="257"/>
        <v>6.50-10LUG NUMA 5 P13X NUMA PREMIUM</v>
      </c>
      <c r="M3039" s="12" t="s">
        <v>15</v>
      </c>
      <c r="N3039" s="12" t="str">
        <f t="shared" si="256"/>
        <v>l2203</v>
      </c>
    </row>
    <row r="3040" spans="1:14">
      <c r="A3040" s="12" t="s">
        <v>3053</v>
      </c>
      <c r="B3040" s="6" t="str">
        <f t="shared" si="254"/>
        <v>l220309010</v>
      </c>
      <c r="C3040" s="12">
        <v>248377</v>
      </c>
      <c r="D3040" s="12" t="str">
        <f t="shared" si="255"/>
        <v>p-048377</v>
      </c>
      <c r="E3040" s="6" t="str">
        <f>+VLOOKUP($D3040,Sheet3!$B:$I,2,0)</f>
        <v>7.00-12</v>
      </c>
      <c r="F3040" s="6" t="str">
        <f>+VLOOKUP($D3040,Sheet3!$B:$I,3,0)</f>
        <v>LUG</v>
      </c>
      <c r="G3040" s="6" t="str">
        <f>+VLOOKUP($D3040,Sheet3!$B:$I,4,0)</f>
        <v>NUMA</v>
      </c>
      <c r="H3040" s="6">
        <f>+VLOOKUP($D3040,Sheet3!$B:$I,5,0)</f>
        <v>5</v>
      </c>
      <c r="I3040" s="6" t="str">
        <f>+VLOOKUP($D3040,Sheet3!$B:$I,6,0)</f>
        <v>P13X</v>
      </c>
      <c r="J3040" s="6" t="str">
        <f>+VLOOKUP($D3040,Sheet3!$B:$I,7,0)</f>
        <v>NUMA</v>
      </c>
      <c r="K3040" s="6" t="str">
        <f>+VLOOKUP($D3040,Sheet3!$B:$I,8,0)</f>
        <v>PREMIUM</v>
      </c>
      <c r="L3040" s="6" t="str">
        <f t="shared" si="257"/>
        <v>7.00-12LUG NUMA 5 P13X NUMA PREMIUM</v>
      </c>
      <c r="M3040" s="12" t="s">
        <v>15</v>
      </c>
      <c r="N3040" s="12" t="str">
        <f t="shared" si="256"/>
        <v>l2203</v>
      </c>
    </row>
    <row r="3041" spans="1:14">
      <c r="A3041" s="12" t="s">
        <v>3054</v>
      </c>
      <c r="B3041" s="6" t="str">
        <f t="shared" si="254"/>
        <v>l220310350</v>
      </c>
      <c r="C3041" s="12">
        <v>248377</v>
      </c>
      <c r="D3041" s="12" t="str">
        <f t="shared" si="255"/>
        <v>p-048377</v>
      </c>
      <c r="E3041" s="6" t="str">
        <f>+VLOOKUP($D3041,Sheet3!$B:$I,2,0)</f>
        <v>7.00-12</v>
      </c>
      <c r="F3041" s="6" t="str">
        <f>+VLOOKUP($D3041,Sheet3!$B:$I,3,0)</f>
        <v>LUG</v>
      </c>
      <c r="G3041" s="6" t="str">
        <f>+VLOOKUP($D3041,Sheet3!$B:$I,4,0)</f>
        <v>NUMA</v>
      </c>
      <c r="H3041" s="6">
        <f>+VLOOKUP($D3041,Sheet3!$B:$I,5,0)</f>
        <v>5</v>
      </c>
      <c r="I3041" s="6" t="str">
        <f>+VLOOKUP($D3041,Sheet3!$B:$I,6,0)</f>
        <v>P13X</v>
      </c>
      <c r="J3041" s="6" t="str">
        <f>+VLOOKUP($D3041,Sheet3!$B:$I,7,0)</f>
        <v>NUMA</v>
      </c>
      <c r="K3041" s="6" t="str">
        <f>+VLOOKUP($D3041,Sheet3!$B:$I,8,0)</f>
        <v>PREMIUM</v>
      </c>
      <c r="L3041" s="6" t="str">
        <f t="shared" si="257"/>
        <v>7.00-12LUG NUMA 5 P13X NUMA PREMIUM</v>
      </c>
      <c r="M3041" s="12" t="s">
        <v>15</v>
      </c>
      <c r="N3041" s="12" t="str">
        <f t="shared" si="256"/>
        <v>l2203</v>
      </c>
    </row>
    <row r="3042" spans="1:14">
      <c r="A3042" s="12" t="s">
        <v>3055</v>
      </c>
      <c r="B3042" s="6" t="str">
        <f t="shared" si="254"/>
        <v>l220310004</v>
      </c>
      <c r="C3042" s="12">
        <v>248377</v>
      </c>
      <c r="D3042" s="12" t="str">
        <f t="shared" si="255"/>
        <v>p-048377</v>
      </c>
      <c r="E3042" s="6" t="str">
        <f>+VLOOKUP($D3042,Sheet3!$B:$I,2,0)</f>
        <v>7.00-12</v>
      </c>
      <c r="F3042" s="6" t="str">
        <f>+VLOOKUP($D3042,Sheet3!$B:$I,3,0)</f>
        <v>LUG</v>
      </c>
      <c r="G3042" s="6" t="str">
        <f>+VLOOKUP($D3042,Sheet3!$B:$I,4,0)</f>
        <v>NUMA</v>
      </c>
      <c r="H3042" s="6">
        <f>+VLOOKUP($D3042,Sheet3!$B:$I,5,0)</f>
        <v>5</v>
      </c>
      <c r="I3042" s="6" t="str">
        <f>+VLOOKUP($D3042,Sheet3!$B:$I,6,0)</f>
        <v>P13X</v>
      </c>
      <c r="J3042" s="6" t="str">
        <f>+VLOOKUP($D3042,Sheet3!$B:$I,7,0)</f>
        <v>NUMA</v>
      </c>
      <c r="K3042" s="6" t="str">
        <f>+VLOOKUP($D3042,Sheet3!$B:$I,8,0)</f>
        <v>PREMIUM</v>
      </c>
      <c r="L3042" s="6" t="str">
        <f t="shared" si="257"/>
        <v>7.00-12LUG NUMA 5 P13X NUMA PREMIUM</v>
      </c>
      <c r="M3042" s="12" t="s">
        <v>15</v>
      </c>
      <c r="N3042" s="12" t="str">
        <f t="shared" si="256"/>
        <v>l2203</v>
      </c>
    </row>
    <row r="3043" spans="1:14">
      <c r="A3043" s="12" t="s">
        <v>3056</v>
      </c>
      <c r="B3043" s="6" t="str">
        <f t="shared" si="254"/>
        <v>l220310574</v>
      </c>
      <c r="C3043" s="12">
        <v>250633</v>
      </c>
      <c r="D3043" s="12" t="str">
        <f t="shared" si="255"/>
        <v>p-050633</v>
      </c>
      <c r="E3043" s="6" t="str">
        <f>+VLOOKUP($D3043,Sheet3!$B:$I,2,0)</f>
        <v>6.50-10</v>
      </c>
      <c r="F3043" s="6" t="str">
        <f>+VLOOKUP($D3043,Sheet3!$B:$I,3,0)</f>
        <v>LUG</v>
      </c>
      <c r="G3043" s="6" t="str">
        <f>+VLOOKUP($D3043,Sheet3!$B:$I,4,0)</f>
        <v>NUMA</v>
      </c>
      <c r="H3043" s="6">
        <f>+VLOOKUP($D3043,Sheet3!$B:$I,5,0)</f>
        <v>5</v>
      </c>
      <c r="I3043" s="6" t="str">
        <f>+VLOOKUP($D3043,Sheet3!$B:$I,6,0)</f>
        <v>P13X</v>
      </c>
      <c r="J3043" s="6" t="str">
        <f>+VLOOKUP($D3043,Sheet3!$B:$I,7,0)</f>
        <v>NUMA</v>
      </c>
      <c r="K3043" s="6" t="str">
        <f>+VLOOKUP($D3043,Sheet3!$B:$I,8,0)</f>
        <v>PREMIUM</v>
      </c>
      <c r="L3043" s="6" t="str">
        <f t="shared" si="257"/>
        <v>6.50-10LUG NUMA 5 P13X NUMA PREMIUM</v>
      </c>
      <c r="M3043" s="12" t="s">
        <v>15</v>
      </c>
      <c r="N3043" s="12" t="str">
        <f t="shared" si="256"/>
        <v>l2203</v>
      </c>
    </row>
    <row r="3044" spans="1:14">
      <c r="A3044" s="12" t="s">
        <v>3057</v>
      </c>
      <c r="B3044" s="6" t="str">
        <f t="shared" si="254"/>
        <v>l220308985</v>
      </c>
      <c r="C3044" s="12">
        <v>248377</v>
      </c>
      <c r="D3044" s="12" t="str">
        <f t="shared" si="255"/>
        <v>p-048377</v>
      </c>
      <c r="E3044" s="6" t="str">
        <f>+VLOOKUP($D3044,Sheet3!$B:$I,2,0)</f>
        <v>7.00-12</v>
      </c>
      <c r="F3044" s="6" t="str">
        <f>+VLOOKUP($D3044,Sheet3!$B:$I,3,0)</f>
        <v>LUG</v>
      </c>
      <c r="G3044" s="6" t="str">
        <f>+VLOOKUP($D3044,Sheet3!$B:$I,4,0)</f>
        <v>NUMA</v>
      </c>
      <c r="H3044" s="6">
        <f>+VLOOKUP($D3044,Sheet3!$B:$I,5,0)</f>
        <v>5</v>
      </c>
      <c r="I3044" s="6" t="str">
        <f>+VLOOKUP($D3044,Sheet3!$B:$I,6,0)</f>
        <v>P13X</v>
      </c>
      <c r="J3044" s="6" t="str">
        <f>+VLOOKUP($D3044,Sheet3!$B:$I,7,0)</f>
        <v>NUMA</v>
      </c>
      <c r="K3044" s="6" t="str">
        <f>+VLOOKUP($D3044,Sheet3!$B:$I,8,0)</f>
        <v>PREMIUM</v>
      </c>
      <c r="L3044" s="6" t="str">
        <f t="shared" si="257"/>
        <v>7.00-12LUG NUMA 5 P13X NUMA PREMIUM</v>
      </c>
      <c r="M3044" s="12" t="s">
        <v>15</v>
      </c>
      <c r="N3044" s="12" t="str">
        <f t="shared" si="256"/>
        <v>l2203</v>
      </c>
    </row>
    <row r="3045" spans="1:14">
      <c r="A3045" s="12" t="s">
        <v>3058</v>
      </c>
      <c r="B3045" s="6" t="str">
        <f t="shared" si="254"/>
        <v>l220310275</v>
      </c>
      <c r="C3045" s="12">
        <v>248377</v>
      </c>
      <c r="D3045" s="12" t="str">
        <f t="shared" si="255"/>
        <v>p-048377</v>
      </c>
      <c r="E3045" s="6" t="str">
        <f>+VLOOKUP($D3045,Sheet3!$B:$I,2,0)</f>
        <v>7.00-12</v>
      </c>
      <c r="F3045" s="6" t="str">
        <f>+VLOOKUP($D3045,Sheet3!$B:$I,3,0)</f>
        <v>LUG</v>
      </c>
      <c r="G3045" s="6" t="str">
        <f>+VLOOKUP($D3045,Sheet3!$B:$I,4,0)</f>
        <v>NUMA</v>
      </c>
      <c r="H3045" s="6">
        <f>+VLOOKUP($D3045,Sheet3!$B:$I,5,0)</f>
        <v>5</v>
      </c>
      <c r="I3045" s="6" t="str">
        <f>+VLOOKUP($D3045,Sheet3!$B:$I,6,0)</f>
        <v>P13X</v>
      </c>
      <c r="J3045" s="6" t="str">
        <f>+VLOOKUP($D3045,Sheet3!$B:$I,7,0)</f>
        <v>NUMA</v>
      </c>
      <c r="K3045" s="6" t="str">
        <f>+VLOOKUP($D3045,Sheet3!$B:$I,8,0)</f>
        <v>PREMIUM</v>
      </c>
      <c r="L3045" s="6" t="str">
        <f t="shared" si="257"/>
        <v>7.00-12LUG NUMA 5 P13X NUMA PREMIUM</v>
      </c>
      <c r="M3045" s="12" t="s">
        <v>15</v>
      </c>
      <c r="N3045" s="12" t="str">
        <f t="shared" si="256"/>
        <v>l2203</v>
      </c>
    </row>
    <row r="3046" spans="1:14">
      <c r="A3046" s="12" t="s">
        <v>3059</v>
      </c>
      <c r="B3046" s="6" t="str">
        <f t="shared" si="254"/>
        <v>l220309951</v>
      </c>
      <c r="C3046" s="12">
        <v>248377</v>
      </c>
      <c r="D3046" s="12" t="str">
        <f t="shared" si="255"/>
        <v>p-048377</v>
      </c>
      <c r="E3046" s="6" t="str">
        <f>+VLOOKUP($D3046,Sheet3!$B:$I,2,0)</f>
        <v>7.00-12</v>
      </c>
      <c r="F3046" s="6" t="str">
        <f>+VLOOKUP($D3046,Sheet3!$B:$I,3,0)</f>
        <v>LUG</v>
      </c>
      <c r="G3046" s="6" t="str">
        <f>+VLOOKUP($D3046,Sheet3!$B:$I,4,0)</f>
        <v>NUMA</v>
      </c>
      <c r="H3046" s="6">
        <f>+VLOOKUP($D3046,Sheet3!$B:$I,5,0)</f>
        <v>5</v>
      </c>
      <c r="I3046" s="6" t="str">
        <f>+VLOOKUP($D3046,Sheet3!$B:$I,6,0)</f>
        <v>P13X</v>
      </c>
      <c r="J3046" s="6" t="str">
        <f>+VLOOKUP($D3046,Sheet3!$B:$I,7,0)</f>
        <v>NUMA</v>
      </c>
      <c r="K3046" s="6" t="str">
        <f>+VLOOKUP($D3046,Sheet3!$B:$I,8,0)</f>
        <v>PREMIUM</v>
      </c>
      <c r="L3046" s="6" t="str">
        <f t="shared" si="257"/>
        <v>7.00-12LUG NUMA 5 P13X NUMA PREMIUM</v>
      </c>
      <c r="M3046" s="12" t="s">
        <v>15</v>
      </c>
      <c r="N3046" s="12" t="str">
        <f t="shared" si="256"/>
        <v>l2203</v>
      </c>
    </row>
    <row r="3047" spans="1:14">
      <c r="A3047" s="12" t="s">
        <v>3060</v>
      </c>
      <c r="B3047" s="6" t="str">
        <f t="shared" si="254"/>
        <v>l220310528</v>
      </c>
      <c r="C3047" s="12">
        <v>248377</v>
      </c>
      <c r="D3047" s="12" t="str">
        <f t="shared" si="255"/>
        <v>p-048377</v>
      </c>
      <c r="E3047" s="6" t="str">
        <f>+VLOOKUP($D3047,Sheet3!$B:$I,2,0)</f>
        <v>7.00-12</v>
      </c>
      <c r="F3047" s="6" t="str">
        <f>+VLOOKUP($D3047,Sheet3!$B:$I,3,0)</f>
        <v>LUG</v>
      </c>
      <c r="G3047" s="6" t="str">
        <f>+VLOOKUP($D3047,Sheet3!$B:$I,4,0)</f>
        <v>NUMA</v>
      </c>
      <c r="H3047" s="6">
        <f>+VLOOKUP($D3047,Sheet3!$B:$I,5,0)</f>
        <v>5</v>
      </c>
      <c r="I3047" s="6" t="str">
        <f>+VLOOKUP($D3047,Sheet3!$B:$I,6,0)</f>
        <v>P13X</v>
      </c>
      <c r="J3047" s="6" t="str">
        <f>+VLOOKUP($D3047,Sheet3!$B:$I,7,0)</f>
        <v>NUMA</v>
      </c>
      <c r="K3047" s="6" t="str">
        <f>+VLOOKUP($D3047,Sheet3!$B:$I,8,0)</f>
        <v>PREMIUM</v>
      </c>
      <c r="L3047" s="6" t="str">
        <f t="shared" si="257"/>
        <v>7.00-12LUG NUMA 5 P13X NUMA PREMIUM</v>
      </c>
      <c r="M3047" s="12" t="s">
        <v>15</v>
      </c>
      <c r="N3047" s="12" t="str">
        <f t="shared" si="256"/>
        <v>l2203</v>
      </c>
    </row>
    <row r="3048" spans="1:14">
      <c r="A3048" s="12" t="s">
        <v>3061</v>
      </c>
      <c r="B3048" s="6" t="str">
        <f t="shared" si="254"/>
        <v>l220309851</v>
      </c>
      <c r="C3048" s="12">
        <v>250633</v>
      </c>
      <c r="D3048" s="12" t="str">
        <f t="shared" si="255"/>
        <v>p-050633</v>
      </c>
      <c r="E3048" s="6" t="str">
        <f>+VLOOKUP($D3048,Sheet3!$B:$I,2,0)</f>
        <v>6.50-10</v>
      </c>
      <c r="F3048" s="6" t="str">
        <f>+VLOOKUP($D3048,Sheet3!$B:$I,3,0)</f>
        <v>LUG</v>
      </c>
      <c r="G3048" s="6" t="str">
        <f>+VLOOKUP($D3048,Sheet3!$B:$I,4,0)</f>
        <v>NUMA</v>
      </c>
      <c r="H3048" s="6">
        <f>+VLOOKUP($D3048,Sheet3!$B:$I,5,0)</f>
        <v>5</v>
      </c>
      <c r="I3048" s="6" t="str">
        <f>+VLOOKUP($D3048,Sheet3!$B:$I,6,0)</f>
        <v>P13X</v>
      </c>
      <c r="J3048" s="6" t="str">
        <f>+VLOOKUP($D3048,Sheet3!$B:$I,7,0)</f>
        <v>NUMA</v>
      </c>
      <c r="K3048" s="6" t="str">
        <f>+VLOOKUP($D3048,Sheet3!$B:$I,8,0)</f>
        <v>PREMIUM</v>
      </c>
      <c r="L3048" s="6" t="str">
        <f t="shared" si="257"/>
        <v>6.50-10LUG NUMA 5 P13X NUMA PREMIUM</v>
      </c>
      <c r="M3048" s="12" t="s">
        <v>15</v>
      </c>
      <c r="N3048" s="12" t="str">
        <f t="shared" si="256"/>
        <v>l2203</v>
      </c>
    </row>
    <row r="3049" spans="1:14">
      <c r="A3049" s="12" t="s">
        <v>3062</v>
      </c>
      <c r="B3049" s="6" t="str">
        <f t="shared" si="254"/>
        <v>l220308119</v>
      </c>
      <c r="C3049" s="12">
        <v>250633</v>
      </c>
      <c r="D3049" s="12" t="str">
        <f t="shared" si="255"/>
        <v>p-050633</v>
      </c>
      <c r="E3049" s="6" t="str">
        <f>+VLOOKUP($D3049,Sheet3!$B:$I,2,0)</f>
        <v>6.50-10</v>
      </c>
      <c r="F3049" s="6" t="str">
        <f>+VLOOKUP($D3049,Sheet3!$B:$I,3,0)</f>
        <v>LUG</v>
      </c>
      <c r="G3049" s="6" t="str">
        <f>+VLOOKUP($D3049,Sheet3!$B:$I,4,0)</f>
        <v>NUMA</v>
      </c>
      <c r="H3049" s="6">
        <f>+VLOOKUP($D3049,Sheet3!$B:$I,5,0)</f>
        <v>5</v>
      </c>
      <c r="I3049" s="6" t="str">
        <f>+VLOOKUP($D3049,Sheet3!$B:$I,6,0)</f>
        <v>P13X</v>
      </c>
      <c r="J3049" s="6" t="str">
        <f>+VLOOKUP($D3049,Sheet3!$B:$I,7,0)</f>
        <v>NUMA</v>
      </c>
      <c r="K3049" s="6" t="str">
        <f>+VLOOKUP($D3049,Sheet3!$B:$I,8,0)</f>
        <v>PREMIUM</v>
      </c>
      <c r="L3049" s="6" t="str">
        <f t="shared" si="257"/>
        <v>6.50-10LUG NUMA 5 P13X NUMA PREMIUM</v>
      </c>
      <c r="M3049" s="12" t="s">
        <v>15</v>
      </c>
      <c r="N3049" s="12" t="str">
        <f t="shared" si="256"/>
        <v>l2203</v>
      </c>
    </row>
    <row r="3050" spans="1:14">
      <c r="A3050" s="12" t="s">
        <v>3063</v>
      </c>
      <c r="B3050" s="6" t="str">
        <f t="shared" si="254"/>
        <v>l220308962</v>
      </c>
      <c r="C3050" s="12">
        <v>248377</v>
      </c>
      <c r="D3050" s="12" t="str">
        <f t="shared" si="255"/>
        <v>p-048377</v>
      </c>
      <c r="E3050" s="6" t="str">
        <f>+VLOOKUP($D3050,Sheet3!$B:$I,2,0)</f>
        <v>7.00-12</v>
      </c>
      <c r="F3050" s="6" t="str">
        <f>+VLOOKUP($D3050,Sheet3!$B:$I,3,0)</f>
        <v>LUG</v>
      </c>
      <c r="G3050" s="6" t="str">
        <f>+VLOOKUP($D3050,Sheet3!$B:$I,4,0)</f>
        <v>NUMA</v>
      </c>
      <c r="H3050" s="6">
        <f>+VLOOKUP($D3050,Sheet3!$B:$I,5,0)</f>
        <v>5</v>
      </c>
      <c r="I3050" s="6" t="str">
        <f>+VLOOKUP($D3050,Sheet3!$B:$I,6,0)</f>
        <v>P13X</v>
      </c>
      <c r="J3050" s="6" t="str">
        <f>+VLOOKUP($D3050,Sheet3!$B:$I,7,0)</f>
        <v>NUMA</v>
      </c>
      <c r="K3050" s="6" t="str">
        <f>+VLOOKUP($D3050,Sheet3!$B:$I,8,0)</f>
        <v>PREMIUM</v>
      </c>
      <c r="L3050" s="6" t="str">
        <f t="shared" si="257"/>
        <v>7.00-12LUG NUMA 5 P13X NUMA PREMIUM</v>
      </c>
      <c r="M3050" s="12" t="s">
        <v>15</v>
      </c>
      <c r="N3050" s="12" t="str">
        <f t="shared" si="256"/>
        <v>l2203</v>
      </c>
    </row>
    <row r="3051" spans="1:14">
      <c r="A3051" s="12" t="s">
        <v>3064</v>
      </c>
      <c r="B3051" s="6" t="str">
        <f t="shared" si="254"/>
        <v>l220309720</v>
      </c>
      <c r="C3051" s="12">
        <v>248377</v>
      </c>
      <c r="D3051" s="12" t="str">
        <f t="shared" si="255"/>
        <v>p-048377</v>
      </c>
      <c r="E3051" s="6" t="str">
        <f>+VLOOKUP($D3051,Sheet3!$B:$I,2,0)</f>
        <v>7.00-12</v>
      </c>
      <c r="F3051" s="6" t="str">
        <f>+VLOOKUP($D3051,Sheet3!$B:$I,3,0)</f>
        <v>LUG</v>
      </c>
      <c r="G3051" s="6" t="str">
        <f>+VLOOKUP($D3051,Sheet3!$B:$I,4,0)</f>
        <v>NUMA</v>
      </c>
      <c r="H3051" s="6">
        <f>+VLOOKUP($D3051,Sheet3!$B:$I,5,0)</f>
        <v>5</v>
      </c>
      <c r="I3051" s="6" t="str">
        <f>+VLOOKUP($D3051,Sheet3!$B:$I,6,0)</f>
        <v>P13X</v>
      </c>
      <c r="J3051" s="6" t="str">
        <f>+VLOOKUP($D3051,Sheet3!$B:$I,7,0)</f>
        <v>NUMA</v>
      </c>
      <c r="K3051" s="6" t="str">
        <f>+VLOOKUP($D3051,Sheet3!$B:$I,8,0)</f>
        <v>PREMIUM</v>
      </c>
      <c r="L3051" s="6" t="str">
        <f t="shared" si="257"/>
        <v>7.00-12LUG NUMA 5 P13X NUMA PREMIUM</v>
      </c>
      <c r="M3051" s="12" t="s">
        <v>15</v>
      </c>
      <c r="N3051" s="12" t="str">
        <f t="shared" si="256"/>
        <v>l2203</v>
      </c>
    </row>
    <row r="3052" spans="1:14">
      <c r="A3052" s="12" t="s">
        <v>3065</v>
      </c>
      <c r="B3052" s="6" t="str">
        <f t="shared" ref="B3052:B3115" si="258">+MID(A3052,9,10)</f>
        <v>l220310572</v>
      </c>
      <c r="C3052" s="12">
        <v>248377</v>
      </c>
      <c r="D3052" s="12" t="str">
        <f t="shared" si="255"/>
        <v>p-048377</v>
      </c>
      <c r="E3052" s="6" t="str">
        <f>+VLOOKUP($D3052,Sheet3!$B:$I,2,0)</f>
        <v>7.00-12</v>
      </c>
      <c r="F3052" s="6" t="str">
        <f>+VLOOKUP($D3052,Sheet3!$B:$I,3,0)</f>
        <v>LUG</v>
      </c>
      <c r="G3052" s="6" t="str">
        <f>+VLOOKUP($D3052,Sheet3!$B:$I,4,0)</f>
        <v>NUMA</v>
      </c>
      <c r="H3052" s="6">
        <f>+VLOOKUP($D3052,Sheet3!$B:$I,5,0)</f>
        <v>5</v>
      </c>
      <c r="I3052" s="6" t="str">
        <f>+VLOOKUP($D3052,Sheet3!$B:$I,6,0)</f>
        <v>P13X</v>
      </c>
      <c r="J3052" s="6" t="str">
        <f>+VLOOKUP($D3052,Sheet3!$B:$I,7,0)</f>
        <v>NUMA</v>
      </c>
      <c r="K3052" s="6" t="str">
        <f>+VLOOKUP($D3052,Sheet3!$B:$I,8,0)</f>
        <v>PREMIUM</v>
      </c>
      <c r="L3052" s="6" t="str">
        <f t="shared" si="257"/>
        <v>7.00-12LUG NUMA 5 P13X NUMA PREMIUM</v>
      </c>
      <c r="M3052" s="12" t="s">
        <v>15</v>
      </c>
      <c r="N3052" s="12" t="str">
        <f t="shared" si="256"/>
        <v>l2203</v>
      </c>
    </row>
    <row r="3053" spans="1:14">
      <c r="A3053" s="12" t="s">
        <v>3066</v>
      </c>
      <c r="B3053" s="6" t="str">
        <f t="shared" si="258"/>
        <v>l220310274</v>
      </c>
      <c r="C3053" s="12">
        <v>250633</v>
      </c>
      <c r="D3053" s="12" t="str">
        <f t="shared" ref="D3053:D3116" si="259">+LEFT(A3053,8)</f>
        <v>p-050633</v>
      </c>
      <c r="E3053" s="6" t="str">
        <f>+VLOOKUP($D3053,Sheet3!$B:$I,2,0)</f>
        <v>6.50-10</v>
      </c>
      <c r="F3053" s="6" t="str">
        <f>+VLOOKUP($D3053,Sheet3!$B:$I,3,0)</f>
        <v>LUG</v>
      </c>
      <c r="G3053" s="6" t="str">
        <f>+VLOOKUP($D3053,Sheet3!$B:$I,4,0)</f>
        <v>NUMA</v>
      </c>
      <c r="H3053" s="6">
        <f>+VLOOKUP($D3053,Sheet3!$B:$I,5,0)</f>
        <v>5</v>
      </c>
      <c r="I3053" s="6" t="str">
        <f>+VLOOKUP($D3053,Sheet3!$B:$I,6,0)</f>
        <v>P13X</v>
      </c>
      <c r="J3053" s="6" t="str">
        <f>+VLOOKUP($D3053,Sheet3!$B:$I,7,0)</f>
        <v>NUMA</v>
      </c>
      <c r="K3053" s="6" t="str">
        <f>+VLOOKUP($D3053,Sheet3!$B:$I,8,0)</f>
        <v>PREMIUM</v>
      </c>
      <c r="L3053" s="6" t="str">
        <f t="shared" si="257"/>
        <v>6.50-10LUG NUMA 5 P13X NUMA PREMIUM</v>
      </c>
      <c r="M3053" s="12" t="s">
        <v>15</v>
      </c>
      <c r="N3053" s="12" t="str">
        <f t="shared" ref="N3053:N3116" si="260">+MID(A3053,9,5)</f>
        <v>l2203</v>
      </c>
    </row>
    <row r="3054" spans="1:14">
      <c r="A3054" s="12" t="s">
        <v>3067</v>
      </c>
      <c r="B3054" s="6" t="str">
        <f t="shared" si="258"/>
        <v>l220310779</v>
      </c>
      <c r="C3054" s="12">
        <v>250633</v>
      </c>
      <c r="D3054" s="12" t="str">
        <f t="shared" si="259"/>
        <v>p-050633</v>
      </c>
      <c r="E3054" s="6" t="str">
        <f>+VLOOKUP($D3054,Sheet3!$B:$I,2,0)</f>
        <v>6.50-10</v>
      </c>
      <c r="F3054" s="6" t="str">
        <f>+VLOOKUP($D3054,Sheet3!$B:$I,3,0)</f>
        <v>LUG</v>
      </c>
      <c r="G3054" s="6" t="str">
        <f>+VLOOKUP($D3054,Sheet3!$B:$I,4,0)</f>
        <v>NUMA</v>
      </c>
      <c r="H3054" s="6">
        <f>+VLOOKUP($D3054,Sheet3!$B:$I,5,0)</f>
        <v>5</v>
      </c>
      <c r="I3054" s="6" t="str">
        <f>+VLOOKUP($D3054,Sheet3!$B:$I,6,0)</f>
        <v>P13X</v>
      </c>
      <c r="J3054" s="6" t="str">
        <f>+VLOOKUP($D3054,Sheet3!$B:$I,7,0)</f>
        <v>NUMA</v>
      </c>
      <c r="K3054" s="6" t="str">
        <f>+VLOOKUP($D3054,Sheet3!$B:$I,8,0)</f>
        <v>PREMIUM</v>
      </c>
      <c r="L3054" s="6" t="str">
        <f t="shared" si="257"/>
        <v>6.50-10LUG NUMA 5 P13X NUMA PREMIUM</v>
      </c>
      <c r="M3054" s="12" t="s">
        <v>15</v>
      </c>
      <c r="N3054" s="12" t="str">
        <f t="shared" si="260"/>
        <v>l2203</v>
      </c>
    </row>
    <row r="3055" spans="1:14">
      <c r="A3055" s="12" t="s">
        <v>3068</v>
      </c>
      <c r="B3055" s="6" t="str">
        <f t="shared" si="258"/>
        <v>l220310398</v>
      </c>
      <c r="C3055" s="12">
        <v>248377</v>
      </c>
      <c r="D3055" s="12" t="str">
        <f t="shared" si="259"/>
        <v>p-048377</v>
      </c>
      <c r="E3055" s="6" t="str">
        <f>+VLOOKUP($D3055,Sheet3!$B:$I,2,0)</f>
        <v>7.00-12</v>
      </c>
      <c r="F3055" s="6" t="str">
        <f>+VLOOKUP($D3055,Sheet3!$B:$I,3,0)</f>
        <v>LUG</v>
      </c>
      <c r="G3055" s="6" t="str">
        <f>+VLOOKUP($D3055,Sheet3!$B:$I,4,0)</f>
        <v>NUMA</v>
      </c>
      <c r="H3055" s="6">
        <f>+VLOOKUP($D3055,Sheet3!$B:$I,5,0)</f>
        <v>5</v>
      </c>
      <c r="I3055" s="6" t="str">
        <f>+VLOOKUP($D3055,Sheet3!$B:$I,6,0)</f>
        <v>P13X</v>
      </c>
      <c r="J3055" s="6" t="str">
        <f>+VLOOKUP($D3055,Sheet3!$B:$I,7,0)</f>
        <v>NUMA</v>
      </c>
      <c r="K3055" s="6" t="str">
        <f>+VLOOKUP($D3055,Sheet3!$B:$I,8,0)</f>
        <v>PREMIUM</v>
      </c>
      <c r="L3055" s="6" t="str">
        <f t="shared" si="257"/>
        <v>7.00-12LUG NUMA 5 P13X NUMA PREMIUM</v>
      </c>
      <c r="M3055" s="12" t="s">
        <v>15</v>
      </c>
      <c r="N3055" s="12" t="str">
        <f t="shared" si="260"/>
        <v>l2203</v>
      </c>
    </row>
    <row r="3056" spans="1:14">
      <c r="A3056" s="12" t="s">
        <v>3069</v>
      </c>
      <c r="B3056" s="6" t="str">
        <f t="shared" si="258"/>
        <v>l220310239</v>
      </c>
      <c r="C3056" s="12">
        <v>248377</v>
      </c>
      <c r="D3056" s="12" t="str">
        <f t="shared" si="259"/>
        <v>p-048377</v>
      </c>
      <c r="E3056" s="6" t="str">
        <f>+VLOOKUP($D3056,Sheet3!$B:$I,2,0)</f>
        <v>7.00-12</v>
      </c>
      <c r="F3056" s="6" t="str">
        <f>+VLOOKUP($D3056,Sheet3!$B:$I,3,0)</f>
        <v>LUG</v>
      </c>
      <c r="G3056" s="6" t="str">
        <f>+VLOOKUP($D3056,Sheet3!$B:$I,4,0)</f>
        <v>NUMA</v>
      </c>
      <c r="H3056" s="6">
        <f>+VLOOKUP($D3056,Sheet3!$B:$I,5,0)</f>
        <v>5</v>
      </c>
      <c r="I3056" s="6" t="str">
        <f>+VLOOKUP($D3056,Sheet3!$B:$I,6,0)</f>
        <v>P13X</v>
      </c>
      <c r="J3056" s="6" t="str">
        <f>+VLOOKUP($D3056,Sheet3!$B:$I,7,0)</f>
        <v>NUMA</v>
      </c>
      <c r="K3056" s="6" t="str">
        <f>+VLOOKUP($D3056,Sheet3!$B:$I,8,0)</f>
        <v>PREMIUM</v>
      </c>
      <c r="L3056" s="6" t="str">
        <f t="shared" si="257"/>
        <v>7.00-12LUG NUMA 5 P13X NUMA PREMIUM</v>
      </c>
      <c r="M3056" s="12" t="s">
        <v>15</v>
      </c>
      <c r="N3056" s="12" t="str">
        <f t="shared" si="260"/>
        <v>l2203</v>
      </c>
    </row>
    <row r="3057" spans="1:14">
      <c r="A3057" s="12" t="s">
        <v>3070</v>
      </c>
      <c r="B3057" s="6" t="str">
        <f t="shared" si="258"/>
        <v>l220310259</v>
      </c>
      <c r="C3057" s="12">
        <v>248377</v>
      </c>
      <c r="D3057" s="12" t="str">
        <f t="shared" si="259"/>
        <v>p-048377</v>
      </c>
      <c r="E3057" s="6" t="str">
        <f>+VLOOKUP($D3057,Sheet3!$B:$I,2,0)</f>
        <v>7.00-12</v>
      </c>
      <c r="F3057" s="6" t="str">
        <f>+VLOOKUP($D3057,Sheet3!$B:$I,3,0)</f>
        <v>LUG</v>
      </c>
      <c r="G3057" s="6" t="str">
        <f>+VLOOKUP($D3057,Sheet3!$B:$I,4,0)</f>
        <v>NUMA</v>
      </c>
      <c r="H3057" s="6">
        <f>+VLOOKUP($D3057,Sheet3!$B:$I,5,0)</f>
        <v>5</v>
      </c>
      <c r="I3057" s="6" t="str">
        <f>+VLOOKUP($D3057,Sheet3!$B:$I,6,0)</f>
        <v>P13X</v>
      </c>
      <c r="J3057" s="6" t="str">
        <f>+VLOOKUP($D3057,Sheet3!$B:$I,7,0)</f>
        <v>NUMA</v>
      </c>
      <c r="K3057" s="6" t="str">
        <f>+VLOOKUP($D3057,Sheet3!$B:$I,8,0)</f>
        <v>PREMIUM</v>
      </c>
      <c r="L3057" s="6" t="str">
        <f t="shared" si="257"/>
        <v>7.00-12LUG NUMA 5 P13X NUMA PREMIUM</v>
      </c>
      <c r="M3057" s="12" t="s">
        <v>15</v>
      </c>
      <c r="N3057" s="12" t="str">
        <f t="shared" si="260"/>
        <v>l2203</v>
      </c>
    </row>
    <row r="3058" spans="1:14">
      <c r="A3058" s="12" t="s">
        <v>3071</v>
      </c>
      <c r="B3058" s="6" t="str">
        <f t="shared" si="258"/>
        <v>l220310267</v>
      </c>
      <c r="C3058" s="12">
        <v>250633</v>
      </c>
      <c r="D3058" s="12" t="str">
        <f t="shared" si="259"/>
        <v>p-050633</v>
      </c>
      <c r="E3058" s="6" t="str">
        <f>+VLOOKUP($D3058,Sheet3!$B:$I,2,0)</f>
        <v>6.50-10</v>
      </c>
      <c r="F3058" s="6" t="str">
        <f>+VLOOKUP($D3058,Sheet3!$B:$I,3,0)</f>
        <v>LUG</v>
      </c>
      <c r="G3058" s="6" t="str">
        <f>+VLOOKUP($D3058,Sheet3!$B:$I,4,0)</f>
        <v>NUMA</v>
      </c>
      <c r="H3058" s="6">
        <f>+VLOOKUP($D3058,Sheet3!$B:$I,5,0)</f>
        <v>5</v>
      </c>
      <c r="I3058" s="6" t="str">
        <f>+VLOOKUP($D3058,Sheet3!$B:$I,6,0)</f>
        <v>P13X</v>
      </c>
      <c r="J3058" s="6" t="str">
        <f>+VLOOKUP($D3058,Sheet3!$B:$I,7,0)</f>
        <v>NUMA</v>
      </c>
      <c r="K3058" s="6" t="str">
        <f>+VLOOKUP($D3058,Sheet3!$B:$I,8,0)</f>
        <v>PREMIUM</v>
      </c>
      <c r="L3058" s="6" t="str">
        <f t="shared" si="257"/>
        <v>6.50-10LUG NUMA 5 P13X NUMA PREMIUM</v>
      </c>
      <c r="M3058" s="12" t="s">
        <v>15</v>
      </c>
      <c r="N3058" s="12" t="str">
        <f t="shared" si="260"/>
        <v>l2203</v>
      </c>
    </row>
    <row r="3059" spans="1:14">
      <c r="A3059" s="12" t="s">
        <v>3072</v>
      </c>
      <c r="B3059" s="6" t="str">
        <f t="shared" si="258"/>
        <v>l220310129</v>
      </c>
      <c r="C3059" s="12">
        <v>250633</v>
      </c>
      <c r="D3059" s="12" t="str">
        <f t="shared" si="259"/>
        <v>p-050633</v>
      </c>
      <c r="E3059" s="6" t="str">
        <f>+VLOOKUP($D3059,Sheet3!$B:$I,2,0)</f>
        <v>6.50-10</v>
      </c>
      <c r="F3059" s="6" t="str">
        <f>+VLOOKUP($D3059,Sheet3!$B:$I,3,0)</f>
        <v>LUG</v>
      </c>
      <c r="G3059" s="6" t="str">
        <f>+VLOOKUP($D3059,Sheet3!$B:$I,4,0)</f>
        <v>NUMA</v>
      </c>
      <c r="H3059" s="6">
        <f>+VLOOKUP($D3059,Sheet3!$B:$I,5,0)</f>
        <v>5</v>
      </c>
      <c r="I3059" s="6" t="str">
        <f>+VLOOKUP($D3059,Sheet3!$B:$I,6,0)</f>
        <v>P13X</v>
      </c>
      <c r="J3059" s="6" t="str">
        <f>+VLOOKUP($D3059,Sheet3!$B:$I,7,0)</f>
        <v>NUMA</v>
      </c>
      <c r="K3059" s="6" t="str">
        <f>+VLOOKUP($D3059,Sheet3!$B:$I,8,0)</f>
        <v>PREMIUM</v>
      </c>
      <c r="L3059" s="6" t="str">
        <f t="shared" ref="L3059:L3122" si="261">CONCATENATE(E3059,F3059," ",G3059," ",H3059," ",I3059," ",J3059," ",K3059)</f>
        <v>6.50-10LUG NUMA 5 P13X NUMA PREMIUM</v>
      </c>
      <c r="M3059" s="12" t="s">
        <v>15</v>
      </c>
      <c r="N3059" s="12" t="str">
        <f t="shared" si="260"/>
        <v>l2203</v>
      </c>
    </row>
    <row r="3060" spans="1:14">
      <c r="A3060" s="12" t="s">
        <v>3073</v>
      </c>
      <c r="B3060" s="6" t="str">
        <f t="shared" si="258"/>
        <v>l220309981</v>
      </c>
      <c r="C3060" s="12">
        <v>250633</v>
      </c>
      <c r="D3060" s="12" t="str">
        <f t="shared" si="259"/>
        <v>p-050633</v>
      </c>
      <c r="E3060" s="6" t="str">
        <f>+VLOOKUP($D3060,Sheet3!$B:$I,2,0)</f>
        <v>6.50-10</v>
      </c>
      <c r="F3060" s="6" t="str">
        <f>+VLOOKUP($D3060,Sheet3!$B:$I,3,0)</f>
        <v>LUG</v>
      </c>
      <c r="G3060" s="6" t="str">
        <f>+VLOOKUP($D3060,Sheet3!$B:$I,4,0)</f>
        <v>NUMA</v>
      </c>
      <c r="H3060" s="6">
        <f>+VLOOKUP($D3060,Sheet3!$B:$I,5,0)</f>
        <v>5</v>
      </c>
      <c r="I3060" s="6" t="str">
        <f>+VLOOKUP($D3060,Sheet3!$B:$I,6,0)</f>
        <v>P13X</v>
      </c>
      <c r="J3060" s="6" t="str">
        <f>+VLOOKUP($D3060,Sheet3!$B:$I,7,0)</f>
        <v>NUMA</v>
      </c>
      <c r="K3060" s="6" t="str">
        <f>+VLOOKUP($D3060,Sheet3!$B:$I,8,0)</f>
        <v>PREMIUM</v>
      </c>
      <c r="L3060" s="6" t="str">
        <f t="shared" si="261"/>
        <v>6.50-10LUG NUMA 5 P13X NUMA PREMIUM</v>
      </c>
      <c r="M3060" s="12" t="s">
        <v>15</v>
      </c>
      <c r="N3060" s="12" t="str">
        <f t="shared" si="260"/>
        <v>l2203</v>
      </c>
    </row>
    <row r="3061" spans="1:14">
      <c r="A3061" s="12" t="s">
        <v>3074</v>
      </c>
      <c r="B3061" s="6" t="str">
        <f t="shared" si="258"/>
        <v>l220309850</v>
      </c>
      <c r="C3061" s="12">
        <v>250633</v>
      </c>
      <c r="D3061" s="12" t="str">
        <f t="shared" si="259"/>
        <v>p-050633</v>
      </c>
      <c r="E3061" s="6" t="str">
        <f>+VLOOKUP($D3061,Sheet3!$B:$I,2,0)</f>
        <v>6.50-10</v>
      </c>
      <c r="F3061" s="6" t="str">
        <f>+VLOOKUP($D3061,Sheet3!$B:$I,3,0)</f>
        <v>LUG</v>
      </c>
      <c r="G3061" s="6" t="str">
        <f>+VLOOKUP($D3061,Sheet3!$B:$I,4,0)</f>
        <v>NUMA</v>
      </c>
      <c r="H3061" s="6">
        <f>+VLOOKUP($D3061,Sheet3!$B:$I,5,0)</f>
        <v>5</v>
      </c>
      <c r="I3061" s="6" t="str">
        <f>+VLOOKUP($D3061,Sheet3!$B:$I,6,0)</f>
        <v>P13X</v>
      </c>
      <c r="J3061" s="6" t="str">
        <f>+VLOOKUP($D3061,Sheet3!$B:$I,7,0)</f>
        <v>NUMA</v>
      </c>
      <c r="K3061" s="6" t="str">
        <f>+VLOOKUP($D3061,Sheet3!$B:$I,8,0)</f>
        <v>PREMIUM</v>
      </c>
      <c r="L3061" s="6" t="str">
        <f t="shared" si="261"/>
        <v>6.50-10LUG NUMA 5 P13X NUMA PREMIUM</v>
      </c>
      <c r="M3061" s="12" t="s">
        <v>15</v>
      </c>
      <c r="N3061" s="12" t="str">
        <f t="shared" si="260"/>
        <v>l2203</v>
      </c>
    </row>
    <row r="3062" spans="1:14">
      <c r="A3062" s="12" t="s">
        <v>3075</v>
      </c>
      <c r="B3062" s="6" t="str">
        <f t="shared" si="258"/>
        <v>l220310205</v>
      </c>
      <c r="C3062" s="12">
        <v>250633</v>
      </c>
      <c r="D3062" s="12" t="str">
        <f t="shared" si="259"/>
        <v>p-050633</v>
      </c>
      <c r="E3062" s="6" t="str">
        <f>+VLOOKUP($D3062,Sheet3!$B:$I,2,0)</f>
        <v>6.50-10</v>
      </c>
      <c r="F3062" s="6" t="str">
        <f>+VLOOKUP($D3062,Sheet3!$B:$I,3,0)</f>
        <v>LUG</v>
      </c>
      <c r="G3062" s="6" t="str">
        <f>+VLOOKUP($D3062,Sheet3!$B:$I,4,0)</f>
        <v>NUMA</v>
      </c>
      <c r="H3062" s="6">
        <f>+VLOOKUP($D3062,Sheet3!$B:$I,5,0)</f>
        <v>5</v>
      </c>
      <c r="I3062" s="6" t="str">
        <f>+VLOOKUP($D3062,Sheet3!$B:$I,6,0)</f>
        <v>P13X</v>
      </c>
      <c r="J3062" s="6" t="str">
        <f>+VLOOKUP($D3062,Sheet3!$B:$I,7,0)</f>
        <v>NUMA</v>
      </c>
      <c r="K3062" s="6" t="str">
        <f>+VLOOKUP($D3062,Sheet3!$B:$I,8,0)</f>
        <v>PREMIUM</v>
      </c>
      <c r="L3062" s="6" t="str">
        <f t="shared" si="261"/>
        <v>6.50-10LUG NUMA 5 P13X NUMA PREMIUM</v>
      </c>
      <c r="M3062" s="12" t="s">
        <v>15</v>
      </c>
      <c r="N3062" s="12" t="str">
        <f t="shared" si="260"/>
        <v>l2203</v>
      </c>
    </row>
    <row r="3063" spans="1:14">
      <c r="A3063" s="12" t="s">
        <v>3076</v>
      </c>
      <c r="B3063" s="6" t="str">
        <f t="shared" si="258"/>
        <v>l220310047</v>
      </c>
      <c r="C3063" s="12">
        <v>250633</v>
      </c>
      <c r="D3063" s="12" t="str">
        <f t="shared" si="259"/>
        <v>p-050633</v>
      </c>
      <c r="E3063" s="6" t="str">
        <f>+VLOOKUP($D3063,Sheet3!$B:$I,2,0)</f>
        <v>6.50-10</v>
      </c>
      <c r="F3063" s="6" t="str">
        <f>+VLOOKUP($D3063,Sheet3!$B:$I,3,0)</f>
        <v>LUG</v>
      </c>
      <c r="G3063" s="6" t="str">
        <f>+VLOOKUP($D3063,Sheet3!$B:$I,4,0)</f>
        <v>NUMA</v>
      </c>
      <c r="H3063" s="6">
        <f>+VLOOKUP($D3063,Sheet3!$B:$I,5,0)</f>
        <v>5</v>
      </c>
      <c r="I3063" s="6" t="str">
        <f>+VLOOKUP($D3063,Sheet3!$B:$I,6,0)</f>
        <v>P13X</v>
      </c>
      <c r="J3063" s="6" t="str">
        <f>+VLOOKUP($D3063,Sheet3!$B:$I,7,0)</f>
        <v>NUMA</v>
      </c>
      <c r="K3063" s="6" t="str">
        <f>+VLOOKUP($D3063,Sheet3!$B:$I,8,0)</f>
        <v>PREMIUM</v>
      </c>
      <c r="L3063" s="6" t="str">
        <f t="shared" si="261"/>
        <v>6.50-10LUG NUMA 5 P13X NUMA PREMIUM</v>
      </c>
      <c r="M3063" s="12" t="s">
        <v>15</v>
      </c>
      <c r="N3063" s="12" t="str">
        <f t="shared" si="260"/>
        <v>l2203</v>
      </c>
    </row>
    <row r="3064" spans="1:14">
      <c r="A3064" s="12" t="s">
        <v>3077</v>
      </c>
      <c r="B3064" s="6" t="str">
        <f t="shared" si="258"/>
        <v>l220310178</v>
      </c>
      <c r="C3064" s="12">
        <v>250633</v>
      </c>
      <c r="D3064" s="12" t="str">
        <f t="shared" si="259"/>
        <v>p-050633</v>
      </c>
      <c r="E3064" s="6" t="str">
        <f>+VLOOKUP($D3064,Sheet3!$B:$I,2,0)</f>
        <v>6.50-10</v>
      </c>
      <c r="F3064" s="6" t="str">
        <f>+VLOOKUP($D3064,Sheet3!$B:$I,3,0)</f>
        <v>LUG</v>
      </c>
      <c r="G3064" s="6" t="str">
        <f>+VLOOKUP($D3064,Sheet3!$B:$I,4,0)</f>
        <v>NUMA</v>
      </c>
      <c r="H3064" s="6">
        <f>+VLOOKUP($D3064,Sheet3!$B:$I,5,0)</f>
        <v>5</v>
      </c>
      <c r="I3064" s="6" t="str">
        <f>+VLOOKUP($D3064,Sheet3!$B:$I,6,0)</f>
        <v>P13X</v>
      </c>
      <c r="J3064" s="6" t="str">
        <f>+VLOOKUP($D3064,Sheet3!$B:$I,7,0)</f>
        <v>NUMA</v>
      </c>
      <c r="K3064" s="6" t="str">
        <f>+VLOOKUP($D3064,Sheet3!$B:$I,8,0)</f>
        <v>PREMIUM</v>
      </c>
      <c r="L3064" s="6" t="str">
        <f t="shared" si="261"/>
        <v>6.50-10LUG NUMA 5 P13X NUMA PREMIUM</v>
      </c>
      <c r="M3064" s="12" t="s">
        <v>15</v>
      </c>
      <c r="N3064" s="12" t="str">
        <f t="shared" si="260"/>
        <v>l2203</v>
      </c>
    </row>
    <row r="3065" spans="1:14">
      <c r="A3065" s="12" t="s">
        <v>3078</v>
      </c>
      <c r="B3065" s="6" t="str">
        <f t="shared" si="258"/>
        <v>l220310046</v>
      </c>
      <c r="C3065" s="12">
        <v>250633</v>
      </c>
      <c r="D3065" s="12" t="str">
        <f t="shared" si="259"/>
        <v>p-050633</v>
      </c>
      <c r="E3065" s="6" t="str">
        <f>+VLOOKUP($D3065,Sheet3!$B:$I,2,0)</f>
        <v>6.50-10</v>
      </c>
      <c r="F3065" s="6" t="str">
        <f>+VLOOKUP($D3065,Sheet3!$B:$I,3,0)</f>
        <v>LUG</v>
      </c>
      <c r="G3065" s="6" t="str">
        <f>+VLOOKUP($D3065,Sheet3!$B:$I,4,0)</f>
        <v>NUMA</v>
      </c>
      <c r="H3065" s="6">
        <f>+VLOOKUP($D3065,Sheet3!$B:$I,5,0)</f>
        <v>5</v>
      </c>
      <c r="I3065" s="6" t="str">
        <f>+VLOOKUP($D3065,Sheet3!$B:$I,6,0)</f>
        <v>P13X</v>
      </c>
      <c r="J3065" s="6" t="str">
        <f>+VLOOKUP($D3065,Sheet3!$B:$I,7,0)</f>
        <v>NUMA</v>
      </c>
      <c r="K3065" s="6" t="str">
        <f>+VLOOKUP($D3065,Sheet3!$B:$I,8,0)</f>
        <v>PREMIUM</v>
      </c>
      <c r="L3065" s="6" t="str">
        <f t="shared" si="261"/>
        <v>6.50-10LUG NUMA 5 P13X NUMA PREMIUM</v>
      </c>
      <c r="M3065" s="12" t="s">
        <v>15</v>
      </c>
      <c r="N3065" s="12" t="str">
        <f t="shared" si="260"/>
        <v>l2203</v>
      </c>
    </row>
    <row r="3066" spans="1:14">
      <c r="A3066" s="12" t="s">
        <v>3079</v>
      </c>
      <c r="B3066" s="6" t="str">
        <f t="shared" si="258"/>
        <v>l220310268</v>
      </c>
      <c r="C3066" s="12">
        <v>250633</v>
      </c>
      <c r="D3066" s="12" t="str">
        <f t="shared" si="259"/>
        <v>p-050633</v>
      </c>
      <c r="E3066" s="6" t="str">
        <f>+VLOOKUP($D3066,Sheet3!$B:$I,2,0)</f>
        <v>6.50-10</v>
      </c>
      <c r="F3066" s="6" t="str">
        <f>+VLOOKUP($D3066,Sheet3!$B:$I,3,0)</f>
        <v>LUG</v>
      </c>
      <c r="G3066" s="6" t="str">
        <f>+VLOOKUP($D3066,Sheet3!$B:$I,4,0)</f>
        <v>NUMA</v>
      </c>
      <c r="H3066" s="6">
        <f>+VLOOKUP($D3066,Sheet3!$B:$I,5,0)</f>
        <v>5</v>
      </c>
      <c r="I3066" s="6" t="str">
        <f>+VLOOKUP($D3066,Sheet3!$B:$I,6,0)</f>
        <v>P13X</v>
      </c>
      <c r="J3066" s="6" t="str">
        <f>+VLOOKUP($D3066,Sheet3!$B:$I,7,0)</f>
        <v>NUMA</v>
      </c>
      <c r="K3066" s="6" t="str">
        <f>+VLOOKUP($D3066,Sheet3!$B:$I,8,0)</f>
        <v>PREMIUM</v>
      </c>
      <c r="L3066" s="6" t="str">
        <f t="shared" si="261"/>
        <v>6.50-10LUG NUMA 5 P13X NUMA PREMIUM</v>
      </c>
      <c r="M3066" s="12" t="s">
        <v>15</v>
      </c>
      <c r="N3066" s="12" t="str">
        <f t="shared" si="260"/>
        <v>l2203</v>
      </c>
    </row>
    <row r="3067" spans="1:14">
      <c r="A3067" s="12" t="s">
        <v>3080</v>
      </c>
      <c r="B3067" s="6" t="str">
        <f t="shared" si="258"/>
        <v>l220310698</v>
      </c>
      <c r="C3067" s="12">
        <v>250633</v>
      </c>
      <c r="D3067" s="12" t="str">
        <f t="shared" si="259"/>
        <v>p-050633</v>
      </c>
      <c r="E3067" s="6" t="str">
        <f>+VLOOKUP($D3067,Sheet3!$B:$I,2,0)</f>
        <v>6.50-10</v>
      </c>
      <c r="F3067" s="6" t="str">
        <f>+VLOOKUP($D3067,Sheet3!$B:$I,3,0)</f>
        <v>LUG</v>
      </c>
      <c r="G3067" s="6" t="str">
        <f>+VLOOKUP($D3067,Sheet3!$B:$I,4,0)</f>
        <v>NUMA</v>
      </c>
      <c r="H3067" s="6">
        <f>+VLOOKUP($D3067,Sheet3!$B:$I,5,0)</f>
        <v>5</v>
      </c>
      <c r="I3067" s="6" t="str">
        <f>+VLOOKUP($D3067,Sheet3!$B:$I,6,0)</f>
        <v>P13X</v>
      </c>
      <c r="J3067" s="6" t="str">
        <f>+VLOOKUP($D3067,Sheet3!$B:$I,7,0)</f>
        <v>NUMA</v>
      </c>
      <c r="K3067" s="6" t="str">
        <f>+VLOOKUP($D3067,Sheet3!$B:$I,8,0)</f>
        <v>PREMIUM</v>
      </c>
      <c r="L3067" s="6" t="str">
        <f t="shared" si="261"/>
        <v>6.50-10LUG NUMA 5 P13X NUMA PREMIUM</v>
      </c>
      <c r="M3067" s="12" t="s">
        <v>15</v>
      </c>
      <c r="N3067" s="12" t="str">
        <f t="shared" si="260"/>
        <v>l2203</v>
      </c>
    </row>
    <row r="3068" spans="1:14">
      <c r="A3068" s="12" t="s">
        <v>3081</v>
      </c>
      <c r="B3068" s="6" t="str">
        <f t="shared" si="258"/>
        <v>l220309911</v>
      </c>
      <c r="C3068" s="12">
        <v>250633</v>
      </c>
      <c r="D3068" s="12" t="str">
        <f t="shared" si="259"/>
        <v>p-050633</v>
      </c>
      <c r="E3068" s="6" t="str">
        <f>+VLOOKUP($D3068,Sheet3!$B:$I,2,0)</f>
        <v>6.50-10</v>
      </c>
      <c r="F3068" s="6" t="str">
        <f>+VLOOKUP($D3068,Sheet3!$B:$I,3,0)</f>
        <v>LUG</v>
      </c>
      <c r="G3068" s="6" t="str">
        <f>+VLOOKUP($D3068,Sheet3!$B:$I,4,0)</f>
        <v>NUMA</v>
      </c>
      <c r="H3068" s="6">
        <f>+VLOOKUP($D3068,Sheet3!$B:$I,5,0)</f>
        <v>5</v>
      </c>
      <c r="I3068" s="6" t="str">
        <f>+VLOOKUP($D3068,Sheet3!$B:$I,6,0)</f>
        <v>P13X</v>
      </c>
      <c r="J3068" s="6" t="str">
        <f>+VLOOKUP($D3068,Sheet3!$B:$I,7,0)</f>
        <v>NUMA</v>
      </c>
      <c r="K3068" s="6" t="str">
        <f>+VLOOKUP($D3068,Sheet3!$B:$I,8,0)</f>
        <v>PREMIUM</v>
      </c>
      <c r="L3068" s="6" t="str">
        <f t="shared" si="261"/>
        <v>6.50-10LUG NUMA 5 P13X NUMA PREMIUM</v>
      </c>
      <c r="M3068" s="12" t="s">
        <v>15</v>
      </c>
      <c r="N3068" s="12" t="str">
        <f t="shared" si="260"/>
        <v>l2203</v>
      </c>
    </row>
    <row r="3069" spans="1:14">
      <c r="A3069" s="12" t="s">
        <v>3082</v>
      </c>
      <c r="B3069" s="6" t="str">
        <f t="shared" si="258"/>
        <v>l220309912</v>
      </c>
      <c r="C3069" s="12">
        <v>250633</v>
      </c>
      <c r="D3069" s="12" t="str">
        <f t="shared" si="259"/>
        <v>p-050633</v>
      </c>
      <c r="E3069" s="6" t="str">
        <f>+VLOOKUP($D3069,Sheet3!$B:$I,2,0)</f>
        <v>6.50-10</v>
      </c>
      <c r="F3069" s="6" t="str">
        <f>+VLOOKUP($D3069,Sheet3!$B:$I,3,0)</f>
        <v>LUG</v>
      </c>
      <c r="G3069" s="6" t="str">
        <f>+VLOOKUP($D3069,Sheet3!$B:$I,4,0)</f>
        <v>NUMA</v>
      </c>
      <c r="H3069" s="6">
        <f>+VLOOKUP($D3069,Sheet3!$B:$I,5,0)</f>
        <v>5</v>
      </c>
      <c r="I3069" s="6" t="str">
        <f>+VLOOKUP($D3069,Sheet3!$B:$I,6,0)</f>
        <v>P13X</v>
      </c>
      <c r="J3069" s="6" t="str">
        <f>+VLOOKUP($D3069,Sheet3!$B:$I,7,0)</f>
        <v>NUMA</v>
      </c>
      <c r="K3069" s="6" t="str">
        <f>+VLOOKUP($D3069,Sheet3!$B:$I,8,0)</f>
        <v>PREMIUM</v>
      </c>
      <c r="L3069" s="6" t="str">
        <f t="shared" si="261"/>
        <v>6.50-10LUG NUMA 5 P13X NUMA PREMIUM</v>
      </c>
      <c r="M3069" s="12" t="s">
        <v>15</v>
      </c>
      <c r="N3069" s="12" t="str">
        <f t="shared" si="260"/>
        <v>l2203</v>
      </c>
    </row>
    <row r="3070" spans="1:14">
      <c r="A3070" s="12" t="s">
        <v>3083</v>
      </c>
      <c r="B3070" s="6" t="str">
        <f t="shared" si="258"/>
        <v>l220310862</v>
      </c>
      <c r="C3070" s="12">
        <v>250633</v>
      </c>
      <c r="D3070" s="12" t="str">
        <f t="shared" si="259"/>
        <v>p-050633</v>
      </c>
      <c r="E3070" s="6" t="str">
        <f>+VLOOKUP($D3070,Sheet3!$B:$I,2,0)</f>
        <v>6.50-10</v>
      </c>
      <c r="F3070" s="6" t="str">
        <f>+VLOOKUP($D3070,Sheet3!$B:$I,3,0)</f>
        <v>LUG</v>
      </c>
      <c r="G3070" s="6" t="str">
        <f>+VLOOKUP($D3070,Sheet3!$B:$I,4,0)</f>
        <v>NUMA</v>
      </c>
      <c r="H3070" s="6">
        <f>+VLOOKUP($D3070,Sheet3!$B:$I,5,0)</f>
        <v>5</v>
      </c>
      <c r="I3070" s="6" t="str">
        <f>+VLOOKUP($D3070,Sheet3!$B:$I,6,0)</f>
        <v>P13X</v>
      </c>
      <c r="J3070" s="6" t="str">
        <f>+VLOOKUP($D3070,Sheet3!$B:$I,7,0)</f>
        <v>NUMA</v>
      </c>
      <c r="K3070" s="6" t="str">
        <f>+VLOOKUP($D3070,Sheet3!$B:$I,8,0)</f>
        <v>PREMIUM</v>
      </c>
      <c r="L3070" s="6" t="str">
        <f t="shared" si="261"/>
        <v>6.50-10LUG NUMA 5 P13X NUMA PREMIUM</v>
      </c>
      <c r="M3070" s="12" t="s">
        <v>15</v>
      </c>
      <c r="N3070" s="12" t="str">
        <f t="shared" si="260"/>
        <v>l2203</v>
      </c>
    </row>
    <row r="3071" spans="1:14">
      <c r="A3071" s="12" t="s">
        <v>3084</v>
      </c>
      <c r="B3071" s="6" t="str">
        <f t="shared" si="258"/>
        <v>l220310620</v>
      </c>
      <c r="C3071" s="12">
        <v>250633</v>
      </c>
      <c r="D3071" s="12" t="str">
        <f t="shared" si="259"/>
        <v>p-050633</v>
      </c>
      <c r="E3071" s="6" t="str">
        <f>+VLOOKUP($D3071,Sheet3!$B:$I,2,0)</f>
        <v>6.50-10</v>
      </c>
      <c r="F3071" s="6" t="str">
        <f>+VLOOKUP($D3071,Sheet3!$B:$I,3,0)</f>
        <v>LUG</v>
      </c>
      <c r="G3071" s="6" t="str">
        <f>+VLOOKUP($D3071,Sheet3!$B:$I,4,0)</f>
        <v>NUMA</v>
      </c>
      <c r="H3071" s="6">
        <f>+VLOOKUP($D3071,Sheet3!$B:$I,5,0)</f>
        <v>5</v>
      </c>
      <c r="I3071" s="6" t="str">
        <f>+VLOOKUP($D3071,Sheet3!$B:$I,6,0)</f>
        <v>P13X</v>
      </c>
      <c r="J3071" s="6" t="str">
        <f>+VLOOKUP($D3071,Sheet3!$B:$I,7,0)</f>
        <v>NUMA</v>
      </c>
      <c r="K3071" s="6" t="str">
        <f>+VLOOKUP($D3071,Sheet3!$B:$I,8,0)</f>
        <v>PREMIUM</v>
      </c>
      <c r="L3071" s="6" t="str">
        <f t="shared" si="261"/>
        <v>6.50-10LUG NUMA 5 P13X NUMA PREMIUM</v>
      </c>
      <c r="M3071" s="12" t="s">
        <v>15</v>
      </c>
      <c r="N3071" s="12" t="str">
        <f t="shared" si="260"/>
        <v>l2203</v>
      </c>
    </row>
    <row r="3072" spans="1:14">
      <c r="A3072" s="12" t="s">
        <v>3085</v>
      </c>
      <c r="B3072" s="6" t="str">
        <f t="shared" si="258"/>
        <v>l220309721</v>
      </c>
      <c r="C3072" s="12">
        <v>250633</v>
      </c>
      <c r="D3072" s="12" t="str">
        <f t="shared" si="259"/>
        <v>p-050633</v>
      </c>
      <c r="E3072" s="6" t="str">
        <f>+VLOOKUP($D3072,Sheet3!$B:$I,2,0)</f>
        <v>6.50-10</v>
      </c>
      <c r="F3072" s="6" t="str">
        <f>+VLOOKUP($D3072,Sheet3!$B:$I,3,0)</f>
        <v>LUG</v>
      </c>
      <c r="G3072" s="6" t="str">
        <f>+VLOOKUP($D3072,Sheet3!$B:$I,4,0)</f>
        <v>NUMA</v>
      </c>
      <c r="H3072" s="6">
        <f>+VLOOKUP($D3072,Sheet3!$B:$I,5,0)</f>
        <v>5</v>
      </c>
      <c r="I3072" s="6" t="str">
        <f>+VLOOKUP($D3072,Sheet3!$B:$I,6,0)</f>
        <v>P13X</v>
      </c>
      <c r="J3072" s="6" t="str">
        <f>+VLOOKUP($D3072,Sheet3!$B:$I,7,0)</f>
        <v>NUMA</v>
      </c>
      <c r="K3072" s="6" t="str">
        <f>+VLOOKUP($D3072,Sheet3!$B:$I,8,0)</f>
        <v>PREMIUM</v>
      </c>
      <c r="L3072" s="6" t="str">
        <f t="shared" si="261"/>
        <v>6.50-10LUG NUMA 5 P13X NUMA PREMIUM</v>
      </c>
      <c r="M3072" s="12" t="s">
        <v>15</v>
      </c>
      <c r="N3072" s="12" t="str">
        <f t="shared" si="260"/>
        <v>l2203</v>
      </c>
    </row>
    <row r="3073" spans="1:14">
      <c r="A3073" s="12" t="s">
        <v>3086</v>
      </c>
      <c r="B3073" s="6" t="str">
        <f t="shared" si="258"/>
        <v>l220310130</v>
      </c>
      <c r="C3073" s="12">
        <v>250633</v>
      </c>
      <c r="D3073" s="12" t="str">
        <f t="shared" si="259"/>
        <v>p-050633</v>
      </c>
      <c r="E3073" s="6" t="str">
        <f>+VLOOKUP($D3073,Sheet3!$B:$I,2,0)</f>
        <v>6.50-10</v>
      </c>
      <c r="F3073" s="6" t="str">
        <f>+VLOOKUP($D3073,Sheet3!$B:$I,3,0)</f>
        <v>LUG</v>
      </c>
      <c r="G3073" s="6" t="str">
        <f>+VLOOKUP($D3073,Sheet3!$B:$I,4,0)</f>
        <v>NUMA</v>
      </c>
      <c r="H3073" s="6">
        <f>+VLOOKUP($D3073,Sheet3!$B:$I,5,0)</f>
        <v>5</v>
      </c>
      <c r="I3073" s="6" t="str">
        <f>+VLOOKUP($D3073,Sheet3!$B:$I,6,0)</f>
        <v>P13X</v>
      </c>
      <c r="J3073" s="6" t="str">
        <f>+VLOOKUP($D3073,Sheet3!$B:$I,7,0)</f>
        <v>NUMA</v>
      </c>
      <c r="K3073" s="6" t="str">
        <f>+VLOOKUP($D3073,Sheet3!$B:$I,8,0)</f>
        <v>PREMIUM</v>
      </c>
      <c r="L3073" s="6" t="str">
        <f t="shared" si="261"/>
        <v>6.50-10LUG NUMA 5 P13X NUMA PREMIUM</v>
      </c>
      <c r="M3073" s="12" t="s">
        <v>15</v>
      </c>
      <c r="N3073" s="12" t="str">
        <f t="shared" si="260"/>
        <v>l2203</v>
      </c>
    </row>
    <row r="3074" spans="1:14">
      <c r="A3074" s="12" t="s">
        <v>3087</v>
      </c>
      <c r="B3074" s="6" t="str">
        <f t="shared" si="258"/>
        <v>l220310330</v>
      </c>
      <c r="C3074" s="12">
        <v>250633</v>
      </c>
      <c r="D3074" s="12" t="str">
        <f t="shared" si="259"/>
        <v>p-050633</v>
      </c>
      <c r="E3074" s="6" t="str">
        <f>+VLOOKUP($D3074,Sheet3!$B:$I,2,0)</f>
        <v>6.50-10</v>
      </c>
      <c r="F3074" s="6" t="str">
        <f>+VLOOKUP($D3074,Sheet3!$B:$I,3,0)</f>
        <v>LUG</v>
      </c>
      <c r="G3074" s="6" t="str">
        <f>+VLOOKUP($D3074,Sheet3!$B:$I,4,0)</f>
        <v>NUMA</v>
      </c>
      <c r="H3074" s="6">
        <f>+VLOOKUP($D3074,Sheet3!$B:$I,5,0)</f>
        <v>5</v>
      </c>
      <c r="I3074" s="6" t="str">
        <f>+VLOOKUP($D3074,Sheet3!$B:$I,6,0)</f>
        <v>P13X</v>
      </c>
      <c r="J3074" s="6" t="str">
        <f>+VLOOKUP($D3074,Sheet3!$B:$I,7,0)</f>
        <v>NUMA</v>
      </c>
      <c r="K3074" s="6" t="str">
        <f>+VLOOKUP($D3074,Sheet3!$B:$I,8,0)</f>
        <v>PREMIUM</v>
      </c>
      <c r="L3074" s="6" t="str">
        <f t="shared" si="261"/>
        <v>6.50-10LUG NUMA 5 P13X NUMA PREMIUM</v>
      </c>
      <c r="M3074" s="12" t="s">
        <v>15</v>
      </c>
      <c r="N3074" s="12" t="str">
        <f t="shared" si="260"/>
        <v>l2203</v>
      </c>
    </row>
    <row r="3075" spans="1:14">
      <c r="A3075" s="12" t="s">
        <v>3088</v>
      </c>
      <c r="B3075" s="6" t="str">
        <f t="shared" si="258"/>
        <v>l220310760</v>
      </c>
      <c r="C3075" s="12">
        <v>250633</v>
      </c>
      <c r="D3075" s="12" t="str">
        <f t="shared" si="259"/>
        <v>p-050633</v>
      </c>
      <c r="E3075" s="6" t="str">
        <f>+VLOOKUP($D3075,Sheet3!$B:$I,2,0)</f>
        <v>6.50-10</v>
      </c>
      <c r="F3075" s="6" t="str">
        <f>+VLOOKUP($D3075,Sheet3!$B:$I,3,0)</f>
        <v>LUG</v>
      </c>
      <c r="G3075" s="6" t="str">
        <f>+VLOOKUP($D3075,Sheet3!$B:$I,4,0)</f>
        <v>NUMA</v>
      </c>
      <c r="H3075" s="6">
        <f>+VLOOKUP($D3075,Sheet3!$B:$I,5,0)</f>
        <v>5</v>
      </c>
      <c r="I3075" s="6" t="str">
        <f>+VLOOKUP($D3075,Sheet3!$B:$I,6,0)</f>
        <v>P13X</v>
      </c>
      <c r="J3075" s="6" t="str">
        <f>+VLOOKUP($D3075,Sheet3!$B:$I,7,0)</f>
        <v>NUMA</v>
      </c>
      <c r="K3075" s="6" t="str">
        <f>+VLOOKUP($D3075,Sheet3!$B:$I,8,0)</f>
        <v>PREMIUM</v>
      </c>
      <c r="L3075" s="6" t="str">
        <f t="shared" si="261"/>
        <v>6.50-10LUG NUMA 5 P13X NUMA PREMIUM</v>
      </c>
      <c r="M3075" s="12" t="s">
        <v>15</v>
      </c>
      <c r="N3075" s="12" t="str">
        <f t="shared" si="260"/>
        <v>l2203</v>
      </c>
    </row>
    <row r="3076" spans="1:14">
      <c r="A3076" s="12" t="s">
        <v>3089</v>
      </c>
      <c r="B3076" s="6" t="str">
        <f t="shared" si="258"/>
        <v>l220310780</v>
      </c>
      <c r="C3076" s="12">
        <v>250633</v>
      </c>
      <c r="D3076" s="12" t="str">
        <f t="shared" si="259"/>
        <v>p-050633</v>
      </c>
      <c r="E3076" s="6" t="str">
        <f>+VLOOKUP($D3076,Sheet3!$B:$I,2,0)</f>
        <v>6.50-10</v>
      </c>
      <c r="F3076" s="6" t="str">
        <f>+VLOOKUP($D3076,Sheet3!$B:$I,3,0)</f>
        <v>LUG</v>
      </c>
      <c r="G3076" s="6" t="str">
        <f>+VLOOKUP($D3076,Sheet3!$B:$I,4,0)</f>
        <v>NUMA</v>
      </c>
      <c r="H3076" s="6">
        <f>+VLOOKUP($D3076,Sheet3!$B:$I,5,0)</f>
        <v>5</v>
      </c>
      <c r="I3076" s="6" t="str">
        <f>+VLOOKUP($D3076,Sheet3!$B:$I,6,0)</f>
        <v>P13X</v>
      </c>
      <c r="J3076" s="6" t="str">
        <f>+VLOOKUP($D3076,Sheet3!$B:$I,7,0)</f>
        <v>NUMA</v>
      </c>
      <c r="K3076" s="6" t="str">
        <f>+VLOOKUP($D3076,Sheet3!$B:$I,8,0)</f>
        <v>PREMIUM</v>
      </c>
      <c r="L3076" s="6" t="str">
        <f t="shared" si="261"/>
        <v>6.50-10LUG NUMA 5 P13X NUMA PREMIUM</v>
      </c>
      <c r="M3076" s="12" t="s">
        <v>15</v>
      </c>
      <c r="N3076" s="12" t="str">
        <f t="shared" si="260"/>
        <v>l2203</v>
      </c>
    </row>
    <row r="3077" spans="1:14">
      <c r="A3077" s="12" t="s">
        <v>3090</v>
      </c>
      <c r="B3077" s="6" t="str">
        <f t="shared" si="258"/>
        <v>l220310331</v>
      </c>
      <c r="C3077" s="12">
        <v>250633</v>
      </c>
      <c r="D3077" s="12" t="str">
        <f t="shared" si="259"/>
        <v>p-050633</v>
      </c>
      <c r="E3077" s="6" t="str">
        <f>+VLOOKUP($D3077,Sheet3!$B:$I,2,0)</f>
        <v>6.50-10</v>
      </c>
      <c r="F3077" s="6" t="str">
        <f>+VLOOKUP($D3077,Sheet3!$B:$I,3,0)</f>
        <v>LUG</v>
      </c>
      <c r="G3077" s="6" t="str">
        <f>+VLOOKUP($D3077,Sheet3!$B:$I,4,0)</f>
        <v>NUMA</v>
      </c>
      <c r="H3077" s="6">
        <f>+VLOOKUP($D3077,Sheet3!$B:$I,5,0)</f>
        <v>5</v>
      </c>
      <c r="I3077" s="6" t="str">
        <f>+VLOOKUP($D3077,Sheet3!$B:$I,6,0)</f>
        <v>P13X</v>
      </c>
      <c r="J3077" s="6" t="str">
        <f>+VLOOKUP($D3077,Sheet3!$B:$I,7,0)</f>
        <v>NUMA</v>
      </c>
      <c r="K3077" s="6" t="str">
        <f>+VLOOKUP($D3077,Sheet3!$B:$I,8,0)</f>
        <v>PREMIUM</v>
      </c>
      <c r="L3077" s="6" t="str">
        <f t="shared" si="261"/>
        <v>6.50-10LUG NUMA 5 P13X NUMA PREMIUM</v>
      </c>
      <c r="M3077" s="12" t="s">
        <v>15</v>
      </c>
      <c r="N3077" s="12" t="str">
        <f t="shared" si="260"/>
        <v>l2203</v>
      </c>
    </row>
    <row r="3078" spans="1:14">
      <c r="A3078" s="12" t="s">
        <v>3091</v>
      </c>
      <c r="B3078" s="6" t="str">
        <f t="shared" si="258"/>
        <v>l220310644</v>
      </c>
      <c r="C3078" s="12">
        <v>200574</v>
      </c>
      <c r="D3078" s="12" t="str">
        <f t="shared" si="259"/>
        <v>p-000574</v>
      </c>
      <c r="E3078" s="6" t="str">
        <f>+VLOOKUP($D3078,Sheet3!$B:$I,2,0)</f>
        <v>18X6X121/8</v>
      </c>
      <c r="F3078" s="6" t="str">
        <f>+VLOOKUP($D3078,Sheet3!$B:$I,3,0)</f>
        <v>SAT</v>
      </c>
      <c r="G3078" s="6" t="str">
        <f>+VLOOKUP($D3078,Sheet3!$B:$I,4,0)</f>
        <v>NUMA</v>
      </c>
      <c r="H3078" s="6">
        <f>+VLOOKUP($D3078,Sheet3!$B:$I,5,0)</f>
        <v>0</v>
      </c>
      <c r="I3078" s="6" t="str">
        <f>+VLOOKUP($D3078,Sheet3!$B:$I,6,0)</f>
        <v>P5</v>
      </c>
      <c r="J3078" s="6" t="str">
        <f>+VLOOKUP($D3078,Sheet3!$B:$I,7,0)</f>
        <v>GALAXYYMSDS</v>
      </c>
      <c r="K3078" s="6" t="str">
        <f>+VLOOKUP($D3078,Sheet3!$B:$I,8,0)</f>
        <v>P</v>
      </c>
      <c r="L3078" s="6" t="str">
        <f t="shared" si="261"/>
        <v>18X6X121/8SAT NUMA 0 P5 GALAXYYMSDS P</v>
      </c>
      <c r="M3078" s="12" t="s">
        <v>15</v>
      </c>
      <c r="N3078" s="12" t="str">
        <f t="shared" si="260"/>
        <v>l2203</v>
      </c>
    </row>
    <row r="3079" spans="1:14">
      <c r="A3079" s="12" t="s">
        <v>3092</v>
      </c>
      <c r="B3079" s="6" t="str">
        <f t="shared" si="258"/>
        <v>l220309678</v>
      </c>
      <c r="C3079" s="12">
        <v>200577</v>
      </c>
      <c r="D3079" s="12" t="str">
        <f t="shared" si="259"/>
        <v>p-000577</v>
      </c>
      <c r="E3079" s="6" t="str">
        <f>+VLOOKUP($D3079,Sheet3!$B:$I,2,0)</f>
        <v>21X7X15</v>
      </c>
      <c r="F3079" s="6" t="str">
        <f>+VLOOKUP($D3079,Sheet3!$B:$I,3,0)</f>
        <v>SAT</v>
      </c>
      <c r="G3079" s="6" t="str">
        <f>+VLOOKUP($D3079,Sheet3!$B:$I,4,0)</f>
        <v>NUMA</v>
      </c>
      <c r="H3079" s="6">
        <f>+VLOOKUP($D3079,Sheet3!$B:$I,5,0)</f>
        <v>0</v>
      </c>
      <c r="I3079" s="6" t="str">
        <f>+VLOOKUP($D3079,Sheet3!$B:$I,6,0)</f>
        <v>P5</v>
      </c>
      <c r="J3079" s="6" t="str">
        <f>+VLOOKUP($D3079,Sheet3!$B:$I,7,0)</f>
        <v>GALAXYYMSDS</v>
      </c>
      <c r="K3079" s="6" t="str">
        <f>+VLOOKUP($D3079,Sheet3!$B:$I,8,0)</f>
        <v>P</v>
      </c>
      <c r="L3079" s="6" t="str">
        <f t="shared" si="261"/>
        <v>21X7X15SAT NUMA 0 P5 GALAXYYMSDS P</v>
      </c>
      <c r="M3079" s="12" t="s">
        <v>15</v>
      </c>
      <c r="N3079" s="12" t="str">
        <f t="shared" si="260"/>
        <v>l2203</v>
      </c>
    </row>
    <row r="3080" spans="1:14">
      <c r="A3080" s="12" t="s">
        <v>3093</v>
      </c>
      <c r="B3080" s="6" t="str">
        <f t="shared" si="258"/>
        <v>l220310499</v>
      </c>
      <c r="C3080" s="12">
        <v>200577</v>
      </c>
      <c r="D3080" s="12" t="str">
        <f t="shared" si="259"/>
        <v>p-000577</v>
      </c>
      <c r="E3080" s="6" t="str">
        <f>+VLOOKUP($D3080,Sheet3!$B:$I,2,0)</f>
        <v>21X7X15</v>
      </c>
      <c r="F3080" s="6" t="str">
        <f>+VLOOKUP($D3080,Sheet3!$B:$I,3,0)</f>
        <v>SAT</v>
      </c>
      <c r="G3080" s="6" t="str">
        <f>+VLOOKUP($D3080,Sheet3!$B:$I,4,0)</f>
        <v>NUMA</v>
      </c>
      <c r="H3080" s="6">
        <f>+VLOOKUP($D3080,Sheet3!$B:$I,5,0)</f>
        <v>0</v>
      </c>
      <c r="I3080" s="6" t="str">
        <f>+VLOOKUP($D3080,Sheet3!$B:$I,6,0)</f>
        <v>P5</v>
      </c>
      <c r="J3080" s="6" t="str">
        <f>+VLOOKUP($D3080,Sheet3!$B:$I,7,0)</f>
        <v>GALAXYYMSDS</v>
      </c>
      <c r="K3080" s="6" t="str">
        <f>+VLOOKUP($D3080,Sheet3!$B:$I,8,0)</f>
        <v>P</v>
      </c>
      <c r="L3080" s="6" t="str">
        <f t="shared" si="261"/>
        <v>21X7X15SAT NUMA 0 P5 GALAXYYMSDS P</v>
      </c>
      <c r="M3080" s="12" t="s">
        <v>15</v>
      </c>
      <c r="N3080" s="12" t="str">
        <f t="shared" si="260"/>
        <v>l2203</v>
      </c>
    </row>
    <row r="3081" spans="1:14">
      <c r="A3081" s="12" t="s">
        <v>3094</v>
      </c>
      <c r="B3081" s="6" t="str">
        <f t="shared" si="258"/>
        <v>l220308588</v>
      </c>
      <c r="C3081" s="12">
        <v>200577</v>
      </c>
      <c r="D3081" s="12" t="str">
        <f t="shared" si="259"/>
        <v>p-000577</v>
      </c>
      <c r="E3081" s="6" t="str">
        <f>+VLOOKUP($D3081,Sheet3!$B:$I,2,0)</f>
        <v>21X7X15</v>
      </c>
      <c r="F3081" s="6" t="str">
        <f>+VLOOKUP($D3081,Sheet3!$B:$I,3,0)</f>
        <v>SAT</v>
      </c>
      <c r="G3081" s="6" t="str">
        <f>+VLOOKUP($D3081,Sheet3!$B:$I,4,0)</f>
        <v>NUMA</v>
      </c>
      <c r="H3081" s="6">
        <f>+VLOOKUP($D3081,Sheet3!$B:$I,5,0)</f>
        <v>0</v>
      </c>
      <c r="I3081" s="6" t="str">
        <f>+VLOOKUP($D3081,Sheet3!$B:$I,6,0)</f>
        <v>P5</v>
      </c>
      <c r="J3081" s="6" t="str">
        <f>+VLOOKUP($D3081,Sheet3!$B:$I,7,0)</f>
        <v>GALAXYYMSDS</v>
      </c>
      <c r="K3081" s="6" t="str">
        <f>+VLOOKUP($D3081,Sheet3!$B:$I,8,0)</f>
        <v>P</v>
      </c>
      <c r="L3081" s="6" t="str">
        <f t="shared" si="261"/>
        <v>21X7X15SAT NUMA 0 P5 GALAXYYMSDS P</v>
      </c>
      <c r="M3081" s="12" t="s">
        <v>15</v>
      </c>
      <c r="N3081" s="12" t="str">
        <f t="shared" si="260"/>
        <v>l2203</v>
      </c>
    </row>
    <row r="3082" spans="1:14">
      <c r="A3082" s="12" t="s">
        <v>3095</v>
      </c>
      <c r="B3082" s="6" t="str">
        <f t="shared" si="258"/>
        <v>l220310739</v>
      </c>
      <c r="C3082" s="12">
        <v>200578</v>
      </c>
      <c r="D3082" s="12" t="str">
        <f t="shared" si="259"/>
        <v>p-000578</v>
      </c>
      <c r="E3082" s="6" t="str">
        <f>+VLOOKUP($D3082,Sheet3!$B:$I,2,0)</f>
        <v>21X8X15</v>
      </c>
      <c r="F3082" s="6" t="str">
        <f>+VLOOKUP($D3082,Sheet3!$B:$I,3,0)</f>
        <v>SAT</v>
      </c>
      <c r="G3082" s="6" t="str">
        <f>+VLOOKUP($D3082,Sheet3!$B:$I,4,0)</f>
        <v>NUMA</v>
      </c>
      <c r="H3082" s="6">
        <f>+VLOOKUP($D3082,Sheet3!$B:$I,5,0)</f>
        <v>0</v>
      </c>
      <c r="I3082" s="6" t="str">
        <f>+VLOOKUP($D3082,Sheet3!$B:$I,6,0)</f>
        <v>P5</v>
      </c>
      <c r="J3082" s="6" t="str">
        <f>+VLOOKUP($D3082,Sheet3!$B:$I,7,0)</f>
        <v>GALAXYYMSDS</v>
      </c>
      <c r="K3082" s="6" t="str">
        <f>+VLOOKUP($D3082,Sheet3!$B:$I,8,0)</f>
        <v>P</v>
      </c>
      <c r="L3082" s="6" t="str">
        <f t="shared" si="261"/>
        <v>21X8X15SAT NUMA 0 P5 GALAXYYMSDS P</v>
      </c>
      <c r="M3082" s="12" t="s">
        <v>15</v>
      </c>
      <c r="N3082" s="12" t="str">
        <f t="shared" si="260"/>
        <v>l2203</v>
      </c>
    </row>
    <row r="3083" spans="1:14">
      <c r="A3083" s="12" t="s">
        <v>3096</v>
      </c>
      <c r="B3083" s="6" t="str">
        <f t="shared" si="258"/>
        <v>l220310439</v>
      </c>
      <c r="C3083" s="12">
        <v>200574</v>
      </c>
      <c r="D3083" s="12" t="str">
        <f t="shared" si="259"/>
        <v>p-000574</v>
      </c>
      <c r="E3083" s="6" t="str">
        <f>+VLOOKUP($D3083,Sheet3!$B:$I,2,0)</f>
        <v>18X6X121/8</v>
      </c>
      <c r="F3083" s="6" t="str">
        <f>+VLOOKUP($D3083,Sheet3!$B:$I,3,0)</f>
        <v>SAT</v>
      </c>
      <c r="G3083" s="6" t="str">
        <f>+VLOOKUP($D3083,Sheet3!$B:$I,4,0)</f>
        <v>NUMA</v>
      </c>
      <c r="H3083" s="6">
        <f>+VLOOKUP($D3083,Sheet3!$B:$I,5,0)</f>
        <v>0</v>
      </c>
      <c r="I3083" s="6" t="str">
        <f>+VLOOKUP($D3083,Sheet3!$B:$I,6,0)</f>
        <v>P5</v>
      </c>
      <c r="J3083" s="6" t="str">
        <f>+VLOOKUP($D3083,Sheet3!$B:$I,7,0)</f>
        <v>GALAXYYMSDS</v>
      </c>
      <c r="K3083" s="6" t="str">
        <f>+VLOOKUP($D3083,Sheet3!$B:$I,8,0)</f>
        <v>P</v>
      </c>
      <c r="L3083" s="6" t="str">
        <f t="shared" si="261"/>
        <v>18X6X121/8SAT NUMA 0 P5 GALAXYYMSDS P</v>
      </c>
      <c r="M3083" s="12" t="s">
        <v>15</v>
      </c>
      <c r="N3083" s="12" t="str">
        <f t="shared" si="260"/>
        <v>l2203</v>
      </c>
    </row>
    <row r="3084" spans="1:14">
      <c r="A3084" s="12" t="s">
        <v>3097</v>
      </c>
      <c r="B3084" s="6" t="str">
        <f t="shared" si="258"/>
        <v>l220310584</v>
      </c>
      <c r="C3084" s="12">
        <v>200574</v>
      </c>
      <c r="D3084" s="12" t="str">
        <f t="shared" si="259"/>
        <v>p-000574</v>
      </c>
      <c r="E3084" s="6" t="str">
        <f>+VLOOKUP($D3084,Sheet3!$B:$I,2,0)</f>
        <v>18X6X121/8</v>
      </c>
      <c r="F3084" s="6" t="str">
        <f>+VLOOKUP($D3084,Sheet3!$B:$I,3,0)</f>
        <v>SAT</v>
      </c>
      <c r="G3084" s="6" t="str">
        <f>+VLOOKUP($D3084,Sheet3!$B:$I,4,0)</f>
        <v>NUMA</v>
      </c>
      <c r="H3084" s="6">
        <f>+VLOOKUP($D3084,Sheet3!$B:$I,5,0)</f>
        <v>0</v>
      </c>
      <c r="I3084" s="6" t="str">
        <f>+VLOOKUP($D3084,Sheet3!$B:$I,6,0)</f>
        <v>P5</v>
      </c>
      <c r="J3084" s="6" t="str">
        <f>+VLOOKUP($D3084,Sheet3!$B:$I,7,0)</f>
        <v>GALAXYYMSDS</v>
      </c>
      <c r="K3084" s="6" t="str">
        <f>+VLOOKUP($D3084,Sheet3!$B:$I,8,0)</f>
        <v>P</v>
      </c>
      <c r="L3084" s="6" t="str">
        <f t="shared" si="261"/>
        <v>18X6X121/8SAT NUMA 0 P5 GALAXYYMSDS P</v>
      </c>
      <c r="M3084" s="12" t="s">
        <v>15</v>
      </c>
      <c r="N3084" s="12" t="str">
        <f t="shared" si="260"/>
        <v>l2203</v>
      </c>
    </row>
    <row r="3085" spans="1:14">
      <c r="A3085" s="12" t="s">
        <v>3098</v>
      </c>
      <c r="B3085" s="6" t="str">
        <f t="shared" si="258"/>
        <v>l220308410</v>
      </c>
      <c r="C3085" s="12">
        <v>200577</v>
      </c>
      <c r="D3085" s="12" t="str">
        <f t="shared" si="259"/>
        <v>p-000577</v>
      </c>
      <c r="E3085" s="6" t="str">
        <f>+VLOOKUP($D3085,Sheet3!$B:$I,2,0)</f>
        <v>21X7X15</v>
      </c>
      <c r="F3085" s="6" t="str">
        <f>+VLOOKUP($D3085,Sheet3!$B:$I,3,0)</f>
        <v>SAT</v>
      </c>
      <c r="G3085" s="6" t="str">
        <f>+VLOOKUP($D3085,Sheet3!$B:$I,4,0)</f>
        <v>NUMA</v>
      </c>
      <c r="H3085" s="6">
        <f>+VLOOKUP($D3085,Sheet3!$B:$I,5,0)</f>
        <v>0</v>
      </c>
      <c r="I3085" s="6" t="str">
        <f>+VLOOKUP($D3085,Sheet3!$B:$I,6,0)</f>
        <v>P5</v>
      </c>
      <c r="J3085" s="6" t="str">
        <f>+VLOOKUP($D3085,Sheet3!$B:$I,7,0)</f>
        <v>GALAXYYMSDS</v>
      </c>
      <c r="K3085" s="6" t="str">
        <f>+VLOOKUP($D3085,Sheet3!$B:$I,8,0)</f>
        <v>P</v>
      </c>
      <c r="L3085" s="6" t="str">
        <f t="shared" si="261"/>
        <v>21X7X15SAT NUMA 0 P5 GALAXYYMSDS P</v>
      </c>
      <c r="M3085" s="12" t="s">
        <v>15</v>
      </c>
      <c r="N3085" s="12" t="str">
        <f t="shared" si="260"/>
        <v>l2203</v>
      </c>
    </row>
    <row r="3086" spans="1:14">
      <c r="A3086" s="12" t="s">
        <v>3099</v>
      </c>
      <c r="B3086" s="6" t="str">
        <f t="shared" si="258"/>
        <v>l220310820</v>
      </c>
      <c r="C3086" s="12">
        <v>200578</v>
      </c>
      <c r="D3086" s="12" t="str">
        <f t="shared" si="259"/>
        <v>p-000578</v>
      </c>
      <c r="E3086" s="6" t="str">
        <f>+VLOOKUP($D3086,Sheet3!$B:$I,2,0)</f>
        <v>21X8X15</v>
      </c>
      <c r="F3086" s="6" t="str">
        <f>+VLOOKUP($D3086,Sheet3!$B:$I,3,0)</f>
        <v>SAT</v>
      </c>
      <c r="G3086" s="6" t="str">
        <f>+VLOOKUP($D3086,Sheet3!$B:$I,4,0)</f>
        <v>NUMA</v>
      </c>
      <c r="H3086" s="6">
        <f>+VLOOKUP($D3086,Sheet3!$B:$I,5,0)</f>
        <v>0</v>
      </c>
      <c r="I3086" s="6" t="str">
        <f>+VLOOKUP($D3086,Sheet3!$B:$I,6,0)</f>
        <v>P5</v>
      </c>
      <c r="J3086" s="6" t="str">
        <f>+VLOOKUP($D3086,Sheet3!$B:$I,7,0)</f>
        <v>GALAXYYMSDS</v>
      </c>
      <c r="K3086" s="6" t="str">
        <f>+VLOOKUP($D3086,Sheet3!$B:$I,8,0)</f>
        <v>P</v>
      </c>
      <c r="L3086" s="6" t="str">
        <f t="shared" si="261"/>
        <v>21X8X15SAT NUMA 0 P5 GALAXYYMSDS P</v>
      </c>
      <c r="M3086" s="12" t="s">
        <v>15</v>
      </c>
      <c r="N3086" s="12" t="str">
        <f t="shared" si="260"/>
        <v>l2203</v>
      </c>
    </row>
    <row r="3087" spans="1:14">
      <c r="A3087" s="12" t="s">
        <v>3100</v>
      </c>
      <c r="B3087" s="6" t="str">
        <f t="shared" si="258"/>
        <v>l220310610</v>
      </c>
      <c r="C3087" s="12">
        <v>200578</v>
      </c>
      <c r="D3087" s="12" t="str">
        <f t="shared" si="259"/>
        <v>p-000578</v>
      </c>
      <c r="E3087" s="6" t="str">
        <f>+VLOOKUP($D3087,Sheet3!$B:$I,2,0)</f>
        <v>21X8X15</v>
      </c>
      <c r="F3087" s="6" t="str">
        <f>+VLOOKUP($D3087,Sheet3!$B:$I,3,0)</f>
        <v>SAT</v>
      </c>
      <c r="G3087" s="6" t="str">
        <f>+VLOOKUP($D3087,Sheet3!$B:$I,4,0)</f>
        <v>NUMA</v>
      </c>
      <c r="H3087" s="6">
        <f>+VLOOKUP($D3087,Sheet3!$B:$I,5,0)</f>
        <v>0</v>
      </c>
      <c r="I3087" s="6" t="str">
        <f>+VLOOKUP($D3087,Sheet3!$B:$I,6,0)</f>
        <v>P5</v>
      </c>
      <c r="J3087" s="6" t="str">
        <f>+VLOOKUP($D3087,Sheet3!$B:$I,7,0)</f>
        <v>GALAXYYMSDS</v>
      </c>
      <c r="K3087" s="6" t="str">
        <f>+VLOOKUP($D3087,Sheet3!$B:$I,8,0)</f>
        <v>P</v>
      </c>
      <c r="L3087" s="6" t="str">
        <f t="shared" si="261"/>
        <v>21X8X15SAT NUMA 0 P5 GALAXYYMSDS P</v>
      </c>
      <c r="M3087" s="12" t="s">
        <v>15</v>
      </c>
      <c r="N3087" s="12" t="str">
        <f t="shared" si="260"/>
        <v>l2203</v>
      </c>
    </row>
    <row r="3088" spans="1:14">
      <c r="A3088" s="12" t="s">
        <v>3101</v>
      </c>
      <c r="B3088" s="6" t="str">
        <f t="shared" si="258"/>
        <v>l220310368</v>
      </c>
      <c r="C3088" s="12">
        <v>200574</v>
      </c>
      <c r="D3088" s="12" t="str">
        <f t="shared" si="259"/>
        <v>p-000574</v>
      </c>
      <c r="E3088" s="6" t="str">
        <f>+VLOOKUP($D3088,Sheet3!$B:$I,2,0)</f>
        <v>18X6X121/8</v>
      </c>
      <c r="F3088" s="6" t="str">
        <f>+VLOOKUP($D3088,Sheet3!$B:$I,3,0)</f>
        <v>SAT</v>
      </c>
      <c r="G3088" s="6" t="str">
        <f>+VLOOKUP($D3088,Sheet3!$B:$I,4,0)</f>
        <v>NUMA</v>
      </c>
      <c r="H3088" s="6">
        <f>+VLOOKUP($D3088,Sheet3!$B:$I,5,0)</f>
        <v>0</v>
      </c>
      <c r="I3088" s="6" t="str">
        <f>+VLOOKUP($D3088,Sheet3!$B:$I,6,0)</f>
        <v>P5</v>
      </c>
      <c r="J3088" s="6" t="str">
        <f>+VLOOKUP($D3088,Sheet3!$B:$I,7,0)</f>
        <v>GALAXYYMSDS</v>
      </c>
      <c r="K3088" s="6" t="str">
        <f>+VLOOKUP($D3088,Sheet3!$B:$I,8,0)</f>
        <v>P</v>
      </c>
      <c r="L3088" s="6" t="str">
        <f t="shared" si="261"/>
        <v>18X6X121/8SAT NUMA 0 P5 GALAXYYMSDS P</v>
      </c>
      <c r="M3088" s="12" t="s">
        <v>15</v>
      </c>
      <c r="N3088" s="12" t="str">
        <f t="shared" si="260"/>
        <v>l2203</v>
      </c>
    </row>
    <row r="3089" spans="1:14">
      <c r="A3089" s="12" t="s">
        <v>3102</v>
      </c>
      <c r="B3089" s="6" t="str">
        <f t="shared" si="258"/>
        <v>l220310577</v>
      </c>
      <c r="C3089" s="12">
        <v>200577</v>
      </c>
      <c r="D3089" s="12" t="str">
        <f t="shared" si="259"/>
        <v>p-000577</v>
      </c>
      <c r="E3089" s="6" t="str">
        <f>+VLOOKUP($D3089,Sheet3!$B:$I,2,0)</f>
        <v>21X7X15</v>
      </c>
      <c r="F3089" s="6" t="str">
        <f>+VLOOKUP($D3089,Sheet3!$B:$I,3,0)</f>
        <v>SAT</v>
      </c>
      <c r="G3089" s="6" t="str">
        <f>+VLOOKUP($D3089,Sheet3!$B:$I,4,0)</f>
        <v>NUMA</v>
      </c>
      <c r="H3089" s="6">
        <f>+VLOOKUP($D3089,Sheet3!$B:$I,5,0)</f>
        <v>0</v>
      </c>
      <c r="I3089" s="6" t="str">
        <f>+VLOOKUP($D3089,Sheet3!$B:$I,6,0)</f>
        <v>P5</v>
      </c>
      <c r="J3089" s="6" t="str">
        <f>+VLOOKUP($D3089,Sheet3!$B:$I,7,0)</f>
        <v>GALAXYYMSDS</v>
      </c>
      <c r="K3089" s="6" t="str">
        <f>+VLOOKUP($D3089,Sheet3!$B:$I,8,0)</f>
        <v>P</v>
      </c>
      <c r="L3089" s="6" t="str">
        <f t="shared" si="261"/>
        <v>21X7X15SAT NUMA 0 P5 GALAXYYMSDS P</v>
      </c>
      <c r="M3089" s="12" t="s">
        <v>15</v>
      </c>
      <c r="N3089" s="12" t="str">
        <f t="shared" si="260"/>
        <v>l2203</v>
      </c>
    </row>
    <row r="3090" spans="1:14">
      <c r="A3090" s="12" t="s">
        <v>3103</v>
      </c>
      <c r="B3090" s="6" t="str">
        <f t="shared" si="258"/>
        <v>l220309189</v>
      </c>
      <c r="C3090" s="12">
        <v>200577</v>
      </c>
      <c r="D3090" s="12" t="str">
        <f t="shared" si="259"/>
        <v>p-000577</v>
      </c>
      <c r="E3090" s="6" t="str">
        <f>+VLOOKUP($D3090,Sheet3!$B:$I,2,0)</f>
        <v>21X7X15</v>
      </c>
      <c r="F3090" s="6" t="str">
        <f>+VLOOKUP($D3090,Sheet3!$B:$I,3,0)</f>
        <v>SAT</v>
      </c>
      <c r="G3090" s="6" t="str">
        <f>+VLOOKUP($D3090,Sheet3!$B:$I,4,0)</f>
        <v>NUMA</v>
      </c>
      <c r="H3090" s="6">
        <f>+VLOOKUP($D3090,Sheet3!$B:$I,5,0)</f>
        <v>0</v>
      </c>
      <c r="I3090" s="6" t="str">
        <f>+VLOOKUP($D3090,Sheet3!$B:$I,6,0)</f>
        <v>P5</v>
      </c>
      <c r="J3090" s="6" t="str">
        <f>+VLOOKUP($D3090,Sheet3!$B:$I,7,0)</f>
        <v>GALAXYYMSDS</v>
      </c>
      <c r="K3090" s="6" t="str">
        <f>+VLOOKUP($D3090,Sheet3!$B:$I,8,0)</f>
        <v>P</v>
      </c>
      <c r="L3090" s="6" t="str">
        <f t="shared" si="261"/>
        <v>21X7X15SAT NUMA 0 P5 GALAXYYMSDS P</v>
      </c>
      <c r="M3090" s="12" t="s">
        <v>15</v>
      </c>
      <c r="N3090" s="12" t="str">
        <f t="shared" si="260"/>
        <v>l2203</v>
      </c>
    </row>
    <row r="3091" spans="1:14">
      <c r="A3091" s="12" t="s">
        <v>3104</v>
      </c>
      <c r="B3091" s="6" t="str">
        <f t="shared" si="258"/>
        <v>l220310679</v>
      </c>
      <c r="C3091" s="12">
        <v>200578</v>
      </c>
      <c r="D3091" s="12" t="str">
        <f t="shared" si="259"/>
        <v>p-000578</v>
      </c>
      <c r="E3091" s="6" t="str">
        <f>+VLOOKUP($D3091,Sheet3!$B:$I,2,0)</f>
        <v>21X8X15</v>
      </c>
      <c r="F3091" s="6" t="str">
        <f>+VLOOKUP($D3091,Sheet3!$B:$I,3,0)</f>
        <v>SAT</v>
      </c>
      <c r="G3091" s="6" t="str">
        <f>+VLOOKUP($D3091,Sheet3!$B:$I,4,0)</f>
        <v>NUMA</v>
      </c>
      <c r="H3091" s="6">
        <f>+VLOOKUP($D3091,Sheet3!$B:$I,5,0)</f>
        <v>0</v>
      </c>
      <c r="I3091" s="6" t="str">
        <f>+VLOOKUP($D3091,Sheet3!$B:$I,6,0)</f>
        <v>P5</v>
      </c>
      <c r="J3091" s="6" t="str">
        <f>+VLOOKUP($D3091,Sheet3!$B:$I,7,0)</f>
        <v>GALAXYYMSDS</v>
      </c>
      <c r="K3091" s="6" t="str">
        <f>+VLOOKUP($D3091,Sheet3!$B:$I,8,0)</f>
        <v>P</v>
      </c>
      <c r="L3091" s="6" t="str">
        <f t="shared" si="261"/>
        <v>21X8X15SAT NUMA 0 P5 GALAXYYMSDS P</v>
      </c>
      <c r="M3091" s="12" t="s">
        <v>15</v>
      </c>
      <c r="N3091" s="12" t="str">
        <f t="shared" si="260"/>
        <v>l2203</v>
      </c>
    </row>
    <row r="3092" spans="1:14">
      <c r="A3092" s="12" t="s">
        <v>3105</v>
      </c>
      <c r="B3092" s="6" t="str">
        <f t="shared" si="258"/>
        <v>l220310218</v>
      </c>
      <c r="C3092" s="12">
        <v>200577</v>
      </c>
      <c r="D3092" s="12" t="str">
        <f t="shared" si="259"/>
        <v>p-000577</v>
      </c>
      <c r="E3092" s="6" t="str">
        <f>+VLOOKUP($D3092,Sheet3!$B:$I,2,0)</f>
        <v>21X7X15</v>
      </c>
      <c r="F3092" s="6" t="str">
        <f>+VLOOKUP($D3092,Sheet3!$B:$I,3,0)</f>
        <v>SAT</v>
      </c>
      <c r="G3092" s="6" t="str">
        <f>+VLOOKUP($D3092,Sheet3!$B:$I,4,0)</f>
        <v>NUMA</v>
      </c>
      <c r="H3092" s="6">
        <f>+VLOOKUP($D3092,Sheet3!$B:$I,5,0)</f>
        <v>0</v>
      </c>
      <c r="I3092" s="6" t="str">
        <f>+VLOOKUP($D3092,Sheet3!$B:$I,6,0)</f>
        <v>P5</v>
      </c>
      <c r="J3092" s="6" t="str">
        <f>+VLOOKUP($D3092,Sheet3!$B:$I,7,0)</f>
        <v>GALAXYYMSDS</v>
      </c>
      <c r="K3092" s="6" t="str">
        <f>+VLOOKUP($D3092,Sheet3!$B:$I,8,0)</f>
        <v>P</v>
      </c>
      <c r="L3092" s="6" t="str">
        <f t="shared" si="261"/>
        <v>21X7X15SAT NUMA 0 P5 GALAXYYMSDS P</v>
      </c>
      <c r="M3092" s="12" t="s">
        <v>15</v>
      </c>
      <c r="N3092" s="12" t="str">
        <f t="shared" si="260"/>
        <v>l2203</v>
      </c>
    </row>
    <row r="3093" spans="1:14">
      <c r="A3093" s="12" t="s">
        <v>3106</v>
      </c>
      <c r="B3093" s="6" t="str">
        <f t="shared" si="258"/>
        <v>l220310503</v>
      </c>
      <c r="C3093" s="12">
        <v>200574</v>
      </c>
      <c r="D3093" s="12" t="str">
        <f t="shared" si="259"/>
        <v>p-000574</v>
      </c>
      <c r="E3093" s="6" t="str">
        <f>+VLOOKUP($D3093,Sheet3!$B:$I,2,0)</f>
        <v>18X6X121/8</v>
      </c>
      <c r="F3093" s="6" t="str">
        <f>+VLOOKUP($D3093,Sheet3!$B:$I,3,0)</f>
        <v>SAT</v>
      </c>
      <c r="G3093" s="6" t="str">
        <f>+VLOOKUP($D3093,Sheet3!$B:$I,4,0)</f>
        <v>NUMA</v>
      </c>
      <c r="H3093" s="6">
        <f>+VLOOKUP($D3093,Sheet3!$B:$I,5,0)</f>
        <v>0</v>
      </c>
      <c r="I3093" s="6" t="str">
        <f>+VLOOKUP($D3093,Sheet3!$B:$I,6,0)</f>
        <v>P5</v>
      </c>
      <c r="J3093" s="6" t="str">
        <f>+VLOOKUP($D3093,Sheet3!$B:$I,7,0)</f>
        <v>GALAXYYMSDS</v>
      </c>
      <c r="K3093" s="6" t="str">
        <f>+VLOOKUP($D3093,Sheet3!$B:$I,8,0)</f>
        <v>P</v>
      </c>
      <c r="L3093" s="6" t="str">
        <f t="shared" si="261"/>
        <v>18X6X121/8SAT NUMA 0 P5 GALAXYYMSDS P</v>
      </c>
      <c r="M3093" s="12" t="s">
        <v>15</v>
      </c>
      <c r="N3093" s="12" t="str">
        <f t="shared" si="260"/>
        <v>l2203</v>
      </c>
    </row>
    <row r="3094" spans="1:14">
      <c r="A3094" s="12" t="s">
        <v>3107</v>
      </c>
      <c r="B3094" s="6" t="str">
        <f t="shared" si="258"/>
        <v>l220310336</v>
      </c>
      <c r="C3094" s="12">
        <v>200577</v>
      </c>
      <c r="D3094" s="12" t="str">
        <f t="shared" si="259"/>
        <v>p-000577</v>
      </c>
      <c r="E3094" s="6" t="str">
        <f>+VLOOKUP($D3094,Sheet3!$B:$I,2,0)</f>
        <v>21X7X15</v>
      </c>
      <c r="F3094" s="6" t="str">
        <f>+VLOOKUP($D3094,Sheet3!$B:$I,3,0)</f>
        <v>SAT</v>
      </c>
      <c r="G3094" s="6" t="str">
        <f>+VLOOKUP($D3094,Sheet3!$B:$I,4,0)</f>
        <v>NUMA</v>
      </c>
      <c r="H3094" s="6">
        <f>+VLOOKUP($D3094,Sheet3!$B:$I,5,0)</f>
        <v>0</v>
      </c>
      <c r="I3094" s="6" t="str">
        <f>+VLOOKUP($D3094,Sheet3!$B:$I,6,0)</f>
        <v>P5</v>
      </c>
      <c r="J3094" s="6" t="str">
        <f>+VLOOKUP($D3094,Sheet3!$B:$I,7,0)</f>
        <v>GALAXYYMSDS</v>
      </c>
      <c r="K3094" s="6" t="str">
        <f>+VLOOKUP($D3094,Sheet3!$B:$I,8,0)</f>
        <v>P</v>
      </c>
      <c r="L3094" s="6" t="str">
        <f t="shared" si="261"/>
        <v>21X7X15SAT NUMA 0 P5 GALAXYYMSDS P</v>
      </c>
      <c r="M3094" s="12" t="s">
        <v>15</v>
      </c>
      <c r="N3094" s="12" t="str">
        <f t="shared" si="260"/>
        <v>l2203</v>
      </c>
    </row>
    <row r="3095" spans="1:14">
      <c r="A3095" s="12" t="s">
        <v>3108</v>
      </c>
      <c r="B3095" s="6" t="str">
        <f t="shared" si="258"/>
        <v>l220310017</v>
      </c>
      <c r="C3095" s="12">
        <v>200577</v>
      </c>
      <c r="D3095" s="12" t="str">
        <f t="shared" si="259"/>
        <v>p-000577</v>
      </c>
      <c r="E3095" s="6" t="str">
        <f>+VLOOKUP($D3095,Sheet3!$B:$I,2,0)</f>
        <v>21X7X15</v>
      </c>
      <c r="F3095" s="6" t="str">
        <f>+VLOOKUP($D3095,Sheet3!$B:$I,3,0)</f>
        <v>SAT</v>
      </c>
      <c r="G3095" s="6" t="str">
        <f>+VLOOKUP($D3095,Sheet3!$B:$I,4,0)</f>
        <v>NUMA</v>
      </c>
      <c r="H3095" s="6">
        <f>+VLOOKUP($D3095,Sheet3!$B:$I,5,0)</f>
        <v>0</v>
      </c>
      <c r="I3095" s="6" t="str">
        <f>+VLOOKUP($D3095,Sheet3!$B:$I,6,0)</f>
        <v>P5</v>
      </c>
      <c r="J3095" s="6" t="str">
        <f>+VLOOKUP($D3095,Sheet3!$B:$I,7,0)</f>
        <v>GALAXYYMSDS</v>
      </c>
      <c r="K3095" s="6" t="str">
        <f>+VLOOKUP($D3095,Sheet3!$B:$I,8,0)</f>
        <v>P</v>
      </c>
      <c r="L3095" s="6" t="str">
        <f t="shared" si="261"/>
        <v>21X7X15SAT NUMA 0 P5 GALAXYYMSDS P</v>
      </c>
      <c r="M3095" s="12" t="s">
        <v>15</v>
      </c>
      <c r="N3095" s="12" t="str">
        <f t="shared" si="260"/>
        <v>l2203</v>
      </c>
    </row>
    <row r="3096" spans="1:14">
      <c r="A3096" s="12" t="s">
        <v>3109</v>
      </c>
      <c r="B3096" s="6" t="str">
        <f t="shared" si="258"/>
        <v>l220309958</v>
      </c>
      <c r="C3096" s="12">
        <v>200577</v>
      </c>
      <c r="D3096" s="12" t="str">
        <f t="shared" si="259"/>
        <v>p-000577</v>
      </c>
      <c r="E3096" s="6" t="str">
        <f>+VLOOKUP($D3096,Sheet3!$B:$I,2,0)</f>
        <v>21X7X15</v>
      </c>
      <c r="F3096" s="6" t="str">
        <f>+VLOOKUP($D3096,Sheet3!$B:$I,3,0)</f>
        <v>SAT</v>
      </c>
      <c r="G3096" s="6" t="str">
        <f>+VLOOKUP($D3096,Sheet3!$B:$I,4,0)</f>
        <v>NUMA</v>
      </c>
      <c r="H3096" s="6">
        <f>+VLOOKUP($D3096,Sheet3!$B:$I,5,0)</f>
        <v>0</v>
      </c>
      <c r="I3096" s="6" t="str">
        <f>+VLOOKUP($D3096,Sheet3!$B:$I,6,0)</f>
        <v>P5</v>
      </c>
      <c r="J3096" s="6" t="str">
        <f>+VLOOKUP($D3096,Sheet3!$B:$I,7,0)</f>
        <v>GALAXYYMSDS</v>
      </c>
      <c r="K3096" s="6" t="str">
        <f>+VLOOKUP($D3096,Sheet3!$B:$I,8,0)</f>
        <v>P</v>
      </c>
      <c r="L3096" s="6" t="str">
        <f t="shared" si="261"/>
        <v>21X7X15SAT NUMA 0 P5 GALAXYYMSDS P</v>
      </c>
      <c r="M3096" s="12" t="s">
        <v>15</v>
      </c>
      <c r="N3096" s="12" t="str">
        <f t="shared" si="260"/>
        <v>l2203</v>
      </c>
    </row>
    <row r="3097" spans="1:14">
      <c r="A3097" s="12" t="s">
        <v>3110</v>
      </c>
      <c r="B3097" s="6" t="str">
        <f t="shared" si="258"/>
        <v>l220310694</v>
      </c>
      <c r="C3097" s="12">
        <v>200577</v>
      </c>
      <c r="D3097" s="12" t="str">
        <f t="shared" si="259"/>
        <v>p-000577</v>
      </c>
      <c r="E3097" s="6" t="str">
        <f>+VLOOKUP($D3097,Sheet3!$B:$I,2,0)</f>
        <v>21X7X15</v>
      </c>
      <c r="F3097" s="6" t="str">
        <f>+VLOOKUP($D3097,Sheet3!$B:$I,3,0)</f>
        <v>SAT</v>
      </c>
      <c r="G3097" s="6" t="str">
        <f>+VLOOKUP($D3097,Sheet3!$B:$I,4,0)</f>
        <v>NUMA</v>
      </c>
      <c r="H3097" s="6">
        <f>+VLOOKUP($D3097,Sheet3!$B:$I,5,0)</f>
        <v>0</v>
      </c>
      <c r="I3097" s="6" t="str">
        <f>+VLOOKUP($D3097,Sheet3!$B:$I,6,0)</f>
        <v>P5</v>
      </c>
      <c r="J3097" s="6" t="str">
        <f>+VLOOKUP($D3097,Sheet3!$B:$I,7,0)</f>
        <v>GALAXYYMSDS</v>
      </c>
      <c r="K3097" s="6" t="str">
        <f>+VLOOKUP($D3097,Sheet3!$B:$I,8,0)</f>
        <v>P</v>
      </c>
      <c r="L3097" s="6" t="str">
        <f t="shared" si="261"/>
        <v>21X7X15SAT NUMA 0 P5 GALAXYYMSDS P</v>
      </c>
      <c r="M3097" s="12" t="s">
        <v>15</v>
      </c>
      <c r="N3097" s="12" t="str">
        <f t="shared" si="260"/>
        <v>l2203</v>
      </c>
    </row>
    <row r="3098" spans="1:14">
      <c r="A3098" s="12" t="s">
        <v>3111</v>
      </c>
      <c r="B3098" s="6" t="str">
        <f t="shared" si="258"/>
        <v>l220310762</v>
      </c>
      <c r="C3098" s="12">
        <v>188819</v>
      </c>
      <c r="D3098" s="12" t="str">
        <f t="shared" si="259"/>
        <v>p-188819</v>
      </c>
      <c r="E3098" s="6" t="str">
        <f>+VLOOKUP($D3098,Sheet3!$B:$I,2,0)</f>
        <v>7.00-12</v>
      </c>
      <c r="F3098" s="6" t="str">
        <f>+VLOOKUP($D3098,Sheet3!$B:$I,3,0)</f>
        <v>LUG</v>
      </c>
      <c r="G3098" s="6" t="str">
        <f>+VLOOKUP($D3098,Sheet3!$B:$I,4,0)</f>
        <v>NUMAPRIME</v>
      </c>
      <c r="H3098" s="6">
        <f>+VLOOKUP($D3098,Sheet3!$B:$I,5,0)</f>
        <v>5</v>
      </c>
      <c r="I3098" s="6" t="str">
        <f>+VLOOKUP($D3098,Sheet3!$B:$I,6,0)</f>
        <v>P13X</v>
      </c>
      <c r="J3098" s="6" t="str">
        <f>+VLOOKUP($D3098,Sheet3!$B:$I,7,0)</f>
        <v>NUMAPRIME</v>
      </c>
      <c r="K3098" s="6" t="str">
        <f>+VLOOKUP($D3098,Sheet3!$B:$I,8,0)</f>
        <v>PREMIUM</v>
      </c>
      <c r="L3098" s="6" t="str">
        <f t="shared" si="261"/>
        <v>7.00-12LUG NUMAPRIME 5 P13X NUMAPRIME PREMIUM</v>
      </c>
      <c r="M3098" s="12" t="s">
        <v>15</v>
      </c>
      <c r="N3098" s="12" t="str">
        <f t="shared" si="260"/>
        <v>l2203</v>
      </c>
    </row>
    <row r="3099" spans="1:14">
      <c r="A3099" s="12" t="s">
        <v>3112</v>
      </c>
      <c r="B3099" s="6" t="str">
        <f t="shared" si="258"/>
        <v>l220310553</v>
      </c>
      <c r="C3099" s="12">
        <v>188819</v>
      </c>
      <c r="D3099" s="12" t="str">
        <f t="shared" si="259"/>
        <v>p-188819</v>
      </c>
      <c r="E3099" s="6" t="str">
        <f>+VLOOKUP($D3099,Sheet3!$B:$I,2,0)</f>
        <v>7.00-12</v>
      </c>
      <c r="F3099" s="6" t="str">
        <f>+VLOOKUP($D3099,Sheet3!$B:$I,3,0)</f>
        <v>LUG</v>
      </c>
      <c r="G3099" s="6" t="str">
        <f>+VLOOKUP($D3099,Sheet3!$B:$I,4,0)</f>
        <v>NUMAPRIME</v>
      </c>
      <c r="H3099" s="6">
        <f>+VLOOKUP($D3099,Sheet3!$B:$I,5,0)</f>
        <v>5</v>
      </c>
      <c r="I3099" s="6" t="str">
        <f>+VLOOKUP($D3099,Sheet3!$B:$I,6,0)</f>
        <v>P13X</v>
      </c>
      <c r="J3099" s="6" t="str">
        <f>+VLOOKUP($D3099,Sheet3!$B:$I,7,0)</f>
        <v>NUMAPRIME</v>
      </c>
      <c r="K3099" s="6" t="str">
        <f>+VLOOKUP($D3099,Sheet3!$B:$I,8,0)</f>
        <v>PREMIUM</v>
      </c>
      <c r="L3099" s="6" t="str">
        <f t="shared" si="261"/>
        <v>7.00-12LUG NUMAPRIME 5 P13X NUMAPRIME PREMIUM</v>
      </c>
      <c r="M3099" s="12" t="s">
        <v>15</v>
      </c>
      <c r="N3099" s="12" t="str">
        <f t="shared" si="260"/>
        <v>l2203</v>
      </c>
    </row>
    <row r="3100" spans="1:14">
      <c r="A3100" s="12" t="s">
        <v>3113</v>
      </c>
      <c r="B3100" s="6" t="str">
        <f t="shared" si="258"/>
        <v>l220310864</v>
      </c>
      <c r="C3100" s="12">
        <v>188819</v>
      </c>
      <c r="D3100" s="12" t="str">
        <f t="shared" si="259"/>
        <v>p-188819</v>
      </c>
      <c r="E3100" s="6" t="str">
        <f>+VLOOKUP($D3100,Sheet3!$B:$I,2,0)</f>
        <v>7.00-12</v>
      </c>
      <c r="F3100" s="6" t="str">
        <f>+VLOOKUP($D3100,Sheet3!$B:$I,3,0)</f>
        <v>LUG</v>
      </c>
      <c r="G3100" s="6" t="str">
        <f>+VLOOKUP($D3100,Sheet3!$B:$I,4,0)</f>
        <v>NUMAPRIME</v>
      </c>
      <c r="H3100" s="6">
        <f>+VLOOKUP($D3100,Sheet3!$B:$I,5,0)</f>
        <v>5</v>
      </c>
      <c r="I3100" s="6" t="str">
        <f>+VLOOKUP($D3100,Sheet3!$B:$I,6,0)</f>
        <v>P13X</v>
      </c>
      <c r="J3100" s="6" t="str">
        <f>+VLOOKUP($D3100,Sheet3!$B:$I,7,0)</f>
        <v>NUMAPRIME</v>
      </c>
      <c r="K3100" s="6" t="str">
        <f>+VLOOKUP($D3100,Sheet3!$B:$I,8,0)</f>
        <v>PREMIUM</v>
      </c>
      <c r="L3100" s="6" t="str">
        <f t="shared" si="261"/>
        <v>7.00-12LUG NUMAPRIME 5 P13X NUMAPRIME PREMIUM</v>
      </c>
      <c r="M3100" s="12" t="s">
        <v>15</v>
      </c>
      <c r="N3100" s="12" t="str">
        <f t="shared" si="260"/>
        <v>l2203</v>
      </c>
    </row>
    <row r="3101" spans="1:14">
      <c r="A3101" s="12" t="s">
        <v>3114</v>
      </c>
      <c r="B3101" s="6" t="str">
        <f t="shared" si="258"/>
        <v>l220310366</v>
      </c>
      <c r="C3101" s="12">
        <v>188819</v>
      </c>
      <c r="D3101" s="12" t="str">
        <f t="shared" si="259"/>
        <v>p-188819</v>
      </c>
      <c r="E3101" s="6" t="str">
        <f>+VLOOKUP($D3101,Sheet3!$B:$I,2,0)</f>
        <v>7.00-12</v>
      </c>
      <c r="F3101" s="6" t="str">
        <f>+VLOOKUP($D3101,Sheet3!$B:$I,3,0)</f>
        <v>LUG</v>
      </c>
      <c r="G3101" s="6" t="str">
        <f>+VLOOKUP($D3101,Sheet3!$B:$I,4,0)</f>
        <v>NUMAPRIME</v>
      </c>
      <c r="H3101" s="6">
        <f>+VLOOKUP($D3101,Sheet3!$B:$I,5,0)</f>
        <v>5</v>
      </c>
      <c r="I3101" s="6" t="str">
        <f>+VLOOKUP($D3101,Sheet3!$B:$I,6,0)</f>
        <v>P13X</v>
      </c>
      <c r="J3101" s="6" t="str">
        <f>+VLOOKUP($D3101,Sheet3!$B:$I,7,0)</f>
        <v>NUMAPRIME</v>
      </c>
      <c r="K3101" s="6" t="str">
        <f>+VLOOKUP($D3101,Sheet3!$B:$I,8,0)</f>
        <v>PREMIUM</v>
      </c>
      <c r="L3101" s="6" t="str">
        <f t="shared" si="261"/>
        <v>7.00-12LUG NUMAPRIME 5 P13X NUMAPRIME PREMIUM</v>
      </c>
      <c r="M3101" s="12" t="s">
        <v>15</v>
      </c>
      <c r="N3101" s="12" t="str">
        <f t="shared" si="260"/>
        <v>l2203</v>
      </c>
    </row>
    <row r="3102" spans="1:14">
      <c r="A3102" s="12" t="s">
        <v>3115</v>
      </c>
      <c r="B3102" s="6" t="str">
        <f t="shared" si="258"/>
        <v>l220310761</v>
      </c>
      <c r="C3102" s="12">
        <v>188819</v>
      </c>
      <c r="D3102" s="12" t="str">
        <f t="shared" si="259"/>
        <v>p-188819</v>
      </c>
      <c r="E3102" s="6" t="str">
        <f>+VLOOKUP($D3102,Sheet3!$B:$I,2,0)</f>
        <v>7.00-12</v>
      </c>
      <c r="F3102" s="6" t="str">
        <f>+VLOOKUP($D3102,Sheet3!$B:$I,3,0)</f>
        <v>LUG</v>
      </c>
      <c r="G3102" s="6" t="str">
        <f>+VLOOKUP($D3102,Sheet3!$B:$I,4,0)</f>
        <v>NUMAPRIME</v>
      </c>
      <c r="H3102" s="6">
        <f>+VLOOKUP($D3102,Sheet3!$B:$I,5,0)</f>
        <v>5</v>
      </c>
      <c r="I3102" s="6" t="str">
        <f>+VLOOKUP($D3102,Sheet3!$B:$I,6,0)</f>
        <v>P13X</v>
      </c>
      <c r="J3102" s="6" t="str">
        <f>+VLOOKUP($D3102,Sheet3!$B:$I,7,0)</f>
        <v>NUMAPRIME</v>
      </c>
      <c r="K3102" s="6" t="str">
        <f>+VLOOKUP($D3102,Sheet3!$B:$I,8,0)</f>
        <v>PREMIUM</v>
      </c>
      <c r="L3102" s="6" t="str">
        <f t="shared" si="261"/>
        <v>7.00-12LUG NUMAPRIME 5 P13X NUMAPRIME PREMIUM</v>
      </c>
      <c r="M3102" s="12" t="s">
        <v>15</v>
      </c>
      <c r="N3102" s="12" t="str">
        <f t="shared" si="260"/>
        <v>l2203</v>
      </c>
    </row>
    <row r="3103" spans="1:14">
      <c r="A3103" s="12" t="s">
        <v>3116</v>
      </c>
      <c r="B3103" s="6" t="str">
        <f t="shared" si="258"/>
        <v>l220305377</v>
      </c>
      <c r="C3103" s="12">
        <v>189036</v>
      </c>
      <c r="D3103" s="12" t="str">
        <f t="shared" si="259"/>
        <v>p-189036</v>
      </c>
      <c r="E3103" s="6" t="str">
        <f>+VLOOKUP($D3103,Sheet3!$B:$I,2,0)</f>
        <v>5.00-8</v>
      </c>
      <c r="F3103" s="6" t="str">
        <f>+VLOOKUP($D3103,Sheet3!$B:$I,3,0)</f>
        <v>LUG</v>
      </c>
      <c r="G3103" s="6" t="str">
        <f>+VLOOKUP($D3103,Sheet3!$B:$I,4,0)</f>
        <v>NUMAPRIME</v>
      </c>
      <c r="H3103" s="6">
        <f>+VLOOKUP($D3103,Sheet3!$B:$I,5,0)</f>
        <v>3</v>
      </c>
      <c r="I3103" s="6" t="str">
        <f>+VLOOKUP($D3103,Sheet3!$B:$I,6,0)</f>
        <v>P13X</v>
      </c>
      <c r="J3103" s="6" t="str">
        <f>+VLOOKUP($D3103,Sheet3!$B:$I,7,0)</f>
        <v>NUMAPRIME</v>
      </c>
      <c r="K3103" s="6" t="str">
        <f>+VLOOKUP($D3103,Sheet3!$B:$I,8,0)</f>
        <v>PREMIUM</v>
      </c>
      <c r="L3103" s="6" t="str">
        <f t="shared" si="261"/>
        <v>5.00-8LUG NUMAPRIME 3 P13X NUMAPRIME PREMIUM</v>
      </c>
      <c r="M3103" s="12" t="s">
        <v>15</v>
      </c>
      <c r="N3103" s="12" t="str">
        <f t="shared" si="260"/>
        <v>l2203</v>
      </c>
    </row>
    <row r="3104" spans="1:14">
      <c r="A3104" s="12" t="s">
        <v>3117</v>
      </c>
      <c r="B3104" s="6" t="str">
        <f t="shared" si="258"/>
        <v>l220304580</v>
      </c>
      <c r="C3104" s="12">
        <v>189036</v>
      </c>
      <c r="D3104" s="12" t="str">
        <f t="shared" si="259"/>
        <v>p-189036</v>
      </c>
      <c r="E3104" s="6" t="str">
        <f>+VLOOKUP($D3104,Sheet3!$B:$I,2,0)</f>
        <v>5.00-8</v>
      </c>
      <c r="F3104" s="6" t="str">
        <f>+VLOOKUP($D3104,Sheet3!$B:$I,3,0)</f>
        <v>LUG</v>
      </c>
      <c r="G3104" s="6" t="str">
        <f>+VLOOKUP($D3104,Sheet3!$B:$I,4,0)</f>
        <v>NUMAPRIME</v>
      </c>
      <c r="H3104" s="6">
        <f>+VLOOKUP($D3104,Sheet3!$B:$I,5,0)</f>
        <v>3</v>
      </c>
      <c r="I3104" s="6" t="str">
        <f>+VLOOKUP($D3104,Sheet3!$B:$I,6,0)</f>
        <v>P13X</v>
      </c>
      <c r="J3104" s="6" t="str">
        <f>+VLOOKUP($D3104,Sheet3!$B:$I,7,0)</f>
        <v>NUMAPRIME</v>
      </c>
      <c r="K3104" s="6" t="str">
        <f>+VLOOKUP($D3104,Sheet3!$B:$I,8,0)</f>
        <v>PREMIUM</v>
      </c>
      <c r="L3104" s="6" t="str">
        <f t="shared" si="261"/>
        <v>5.00-8LUG NUMAPRIME 3 P13X NUMAPRIME PREMIUM</v>
      </c>
      <c r="M3104" s="12" t="s">
        <v>15</v>
      </c>
      <c r="N3104" s="12" t="str">
        <f t="shared" si="260"/>
        <v>l2203</v>
      </c>
    </row>
    <row r="3105" spans="1:14">
      <c r="A3105" s="12" t="s">
        <v>3118</v>
      </c>
      <c r="B3105" s="6" t="str">
        <f t="shared" si="258"/>
        <v>l220304502</v>
      </c>
      <c r="C3105" s="12">
        <v>189036</v>
      </c>
      <c r="D3105" s="12" t="str">
        <f t="shared" si="259"/>
        <v>p-189036</v>
      </c>
      <c r="E3105" s="6" t="str">
        <f>+VLOOKUP($D3105,Sheet3!$B:$I,2,0)</f>
        <v>5.00-8</v>
      </c>
      <c r="F3105" s="6" t="str">
        <f>+VLOOKUP($D3105,Sheet3!$B:$I,3,0)</f>
        <v>LUG</v>
      </c>
      <c r="G3105" s="6" t="str">
        <f>+VLOOKUP($D3105,Sheet3!$B:$I,4,0)</f>
        <v>NUMAPRIME</v>
      </c>
      <c r="H3105" s="6">
        <f>+VLOOKUP($D3105,Sheet3!$B:$I,5,0)</f>
        <v>3</v>
      </c>
      <c r="I3105" s="6" t="str">
        <f>+VLOOKUP($D3105,Sheet3!$B:$I,6,0)</f>
        <v>P13X</v>
      </c>
      <c r="J3105" s="6" t="str">
        <f>+VLOOKUP($D3105,Sheet3!$B:$I,7,0)</f>
        <v>NUMAPRIME</v>
      </c>
      <c r="K3105" s="6" t="str">
        <f>+VLOOKUP($D3105,Sheet3!$B:$I,8,0)</f>
        <v>PREMIUM</v>
      </c>
      <c r="L3105" s="6" t="str">
        <f t="shared" si="261"/>
        <v>5.00-8LUG NUMAPRIME 3 P13X NUMAPRIME PREMIUM</v>
      </c>
      <c r="M3105" s="12" t="s">
        <v>15</v>
      </c>
      <c r="N3105" s="12" t="str">
        <f t="shared" si="260"/>
        <v>l2203</v>
      </c>
    </row>
    <row r="3106" spans="1:14">
      <c r="A3106" s="12" t="s">
        <v>3119</v>
      </c>
      <c r="B3106" s="6" t="str">
        <f t="shared" si="258"/>
        <v>l220306190</v>
      </c>
      <c r="C3106" s="12">
        <v>189084</v>
      </c>
      <c r="D3106" s="12" t="str">
        <f t="shared" si="259"/>
        <v>p-189084</v>
      </c>
      <c r="E3106" s="6" t="str">
        <f>+VLOOKUP($D3106,Sheet3!$B:$I,2,0)</f>
        <v>6.50-10</v>
      </c>
      <c r="F3106" s="6" t="str">
        <f>+VLOOKUP($D3106,Sheet3!$B:$I,3,0)</f>
        <v>LUG</v>
      </c>
      <c r="G3106" s="6" t="str">
        <f>+VLOOKUP($D3106,Sheet3!$B:$I,4,0)</f>
        <v>NUMAPRIME</v>
      </c>
      <c r="H3106" s="6">
        <f>+VLOOKUP($D3106,Sheet3!$B:$I,5,0)</f>
        <v>5</v>
      </c>
      <c r="I3106" s="6" t="str">
        <f>+VLOOKUP($D3106,Sheet3!$B:$I,6,0)</f>
        <v>P13X</v>
      </c>
      <c r="J3106" s="6" t="str">
        <f>+VLOOKUP($D3106,Sheet3!$B:$I,7,0)</f>
        <v>NUMAPRIME</v>
      </c>
      <c r="K3106" s="6" t="str">
        <f>+VLOOKUP($D3106,Sheet3!$B:$I,8,0)</f>
        <v>PREMIUM</v>
      </c>
      <c r="L3106" s="6" t="str">
        <f t="shared" si="261"/>
        <v>6.50-10LUG NUMAPRIME 5 P13X NUMAPRIME PREMIUM</v>
      </c>
      <c r="M3106" s="12" t="s">
        <v>15</v>
      </c>
      <c r="N3106" s="12" t="str">
        <f t="shared" si="260"/>
        <v>l2203</v>
      </c>
    </row>
    <row r="3107" spans="1:14">
      <c r="A3107" s="12" t="s">
        <v>3120</v>
      </c>
      <c r="B3107" s="6" t="str">
        <f t="shared" si="258"/>
        <v>l220310471</v>
      </c>
      <c r="C3107" s="12">
        <v>188819</v>
      </c>
      <c r="D3107" s="12" t="str">
        <f t="shared" si="259"/>
        <v>p-188819</v>
      </c>
      <c r="E3107" s="6" t="str">
        <f>+VLOOKUP($D3107,Sheet3!$B:$I,2,0)</f>
        <v>7.00-12</v>
      </c>
      <c r="F3107" s="6" t="str">
        <f>+VLOOKUP($D3107,Sheet3!$B:$I,3,0)</f>
        <v>LUG</v>
      </c>
      <c r="G3107" s="6" t="str">
        <f>+VLOOKUP($D3107,Sheet3!$B:$I,4,0)</f>
        <v>NUMAPRIME</v>
      </c>
      <c r="H3107" s="6">
        <f>+VLOOKUP($D3107,Sheet3!$B:$I,5,0)</f>
        <v>5</v>
      </c>
      <c r="I3107" s="6" t="str">
        <f>+VLOOKUP($D3107,Sheet3!$B:$I,6,0)</f>
        <v>P13X</v>
      </c>
      <c r="J3107" s="6" t="str">
        <f>+VLOOKUP($D3107,Sheet3!$B:$I,7,0)</f>
        <v>NUMAPRIME</v>
      </c>
      <c r="K3107" s="6" t="str">
        <f>+VLOOKUP($D3107,Sheet3!$B:$I,8,0)</f>
        <v>PREMIUM</v>
      </c>
      <c r="L3107" s="6" t="str">
        <f t="shared" si="261"/>
        <v>7.00-12LUG NUMAPRIME 5 P13X NUMAPRIME PREMIUM</v>
      </c>
      <c r="M3107" s="12" t="s">
        <v>15</v>
      </c>
      <c r="N3107" s="12" t="str">
        <f t="shared" si="260"/>
        <v>l2203</v>
      </c>
    </row>
    <row r="3108" spans="1:14">
      <c r="A3108" s="12" t="s">
        <v>3121</v>
      </c>
      <c r="B3108" s="6" t="str">
        <f t="shared" si="258"/>
        <v>l220305583</v>
      </c>
      <c r="C3108" s="12">
        <v>189036</v>
      </c>
      <c r="D3108" s="12" t="str">
        <f t="shared" si="259"/>
        <v>p-189036</v>
      </c>
      <c r="E3108" s="6" t="str">
        <f>+VLOOKUP($D3108,Sheet3!$B:$I,2,0)</f>
        <v>5.00-8</v>
      </c>
      <c r="F3108" s="6" t="str">
        <f>+VLOOKUP($D3108,Sheet3!$B:$I,3,0)</f>
        <v>LUG</v>
      </c>
      <c r="G3108" s="6" t="str">
        <f>+VLOOKUP($D3108,Sheet3!$B:$I,4,0)</f>
        <v>NUMAPRIME</v>
      </c>
      <c r="H3108" s="6">
        <f>+VLOOKUP($D3108,Sheet3!$B:$I,5,0)</f>
        <v>3</v>
      </c>
      <c r="I3108" s="6" t="str">
        <f>+VLOOKUP($D3108,Sheet3!$B:$I,6,0)</f>
        <v>P13X</v>
      </c>
      <c r="J3108" s="6" t="str">
        <f>+VLOOKUP($D3108,Sheet3!$B:$I,7,0)</f>
        <v>NUMAPRIME</v>
      </c>
      <c r="K3108" s="6" t="str">
        <f>+VLOOKUP($D3108,Sheet3!$B:$I,8,0)</f>
        <v>PREMIUM</v>
      </c>
      <c r="L3108" s="6" t="str">
        <f t="shared" si="261"/>
        <v>5.00-8LUG NUMAPRIME 3 P13X NUMAPRIME PREMIUM</v>
      </c>
      <c r="M3108" s="12" t="s">
        <v>15</v>
      </c>
      <c r="N3108" s="12" t="str">
        <f t="shared" si="260"/>
        <v>l2203</v>
      </c>
    </row>
    <row r="3109" spans="1:14">
      <c r="A3109" s="12" t="s">
        <v>3122</v>
      </c>
      <c r="B3109" s="6" t="str">
        <f t="shared" si="258"/>
        <v>l220304932</v>
      </c>
      <c r="C3109" s="12">
        <v>189083</v>
      </c>
      <c r="D3109" s="12" t="str">
        <f t="shared" si="259"/>
        <v>p-189083</v>
      </c>
      <c r="E3109" s="6" t="str">
        <f>+VLOOKUP($D3109,Sheet3!$B:$I,2,0)</f>
        <v>6.00-9</v>
      </c>
      <c r="F3109" s="6" t="str">
        <f>+VLOOKUP($D3109,Sheet3!$B:$I,3,0)</f>
        <v>LUG</v>
      </c>
      <c r="G3109" s="6" t="str">
        <f>+VLOOKUP($D3109,Sheet3!$B:$I,4,0)</f>
        <v>NUMAPRIME</v>
      </c>
      <c r="H3109" s="6">
        <f>+VLOOKUP($D3109,Sheet3!$B:$I,5,0)</f>
        <v>4</v>
      </c>
      <c r="I3109" s="6" t="str">
        <f>+VLOOKUP($D3109,Sheet3!$B:$I,6,0)</f>
        <v>P13X</v>
      </c>
      <c r="J3109" s="6" t="str">
        <f>+VLOOKUP($D3109,Sheet3!$B:$I,7,0)</f>
        <v>NUMAPRIME</v>
      </c>
      <c r="K3109" s="6" t="str">
        <f>+VLOOKUP($D3109,Sheet3!$B:$I,8,0)</f>
        <v>PREMIUM</v>
      </c>
      <c r="L3109" s="6" t="str">
        <f t="shared" si="261"/>
        <v>6.00-9LUG NUMAPRIME 4 P13X NUMAPRIME PREMIUM</v>
      </c>
      <c r="M3109" s="12" t="s">
        <v>15</v>
      </c>
      <c r="N3109" s="12" t="str">
        <f t="shared" si="260"/>
        <v>l2203</v>
      </c>
    </row>
    <row r="3110" spans="1:14">
      <c r="A3110" s="12" t="s">
        <v>3123</v>
      </c>
      <c r="B3110" s="6" t="str">
        <f t="shared" si="258"/>
        <v>l220306312</v>
      </c>
      <c r="C3110" s="12">
        <v>189083</v>
      </c>
      <c r="D3110" s="12" t="str">
        <f t="shared" si="259"/>
        <v>p-189083</v>
      </c>
      <c r="E3110" s="6" t="str">
        <f>+VLOOKUP($D3110,Sheet3!$B:$I,2,0)</f>
        <v>6.00-9</v>
      </c>
      <c r="F3110" s="6" t="str">
        <f>+VLOOKUP($D3110,Sheet3!$B:$I,3,0)</f>
        <v>LUG</v>
      </c>
      <c r="G3110" s="6" t="str">
        <f>+VLOOKUP($D3110,Sheet3!$B:$I,4,0)</f>
        <v>NUMAPRIME</v>
      </c>
      <c r="H3110" s="6">
        <f>+VLOOKUP($D3110,Sheet3!$B:$I,5,0)</f>
        <v>4</v>
      </c>
      <c r="I3110" s="6" t="str">
        <f>+VLOOKUP($D3110,Sheet3!$B:$I,6,0)</f>
        <v>P13X</v>
      </c>
      <c r="J3110" s="6" t="str">
        <f>+VLOOKUP($D3110,Sheet3!$B:$I,7,0)</f>
        <v>NUMAPRIME</v>
      </c>
      <c r="K3110" s="6" t="str">
        <f>+VLOOKUP($D3110,Sheet3!$B:$I,8,0)</f>
        <v>PREMIUM</v>
      </c>
      <c r="L3110" s="6" t="str">
        <f t="shared" si="261"/>
        <v>6.00-9LUG NUMAPRIME 4 P13X NUMAPRIME PREMIUM</v>
      </c>
      <c r="M3110" s="12" t="s">
        <v>15</v>
      </c>
      <c r="N3110" s="12" t="str">
        <f t="shared" si="260"/>
        <v>l2203</v>
      </c>
    </row>
    <row r="3111" spans="1:14">
      <c r="A3111" s="12" t="s">
        <v>3124</v>
      </c>
      <c r="B3111" s="6" t="str">
        <f t="shared" si="258"/>
        <v>l220305130</v>
      </c>
      <c r="C3111" s="12">
        <v>189083</v>
      </c>
      <c r="D3111" s="12" t="str">
        <f t="shared" si="259"/>
        <v>p-189083</v>
      </c>
      <c r="E3111" s="6" t="str">
        <f>+VLOOKUP($D3111,Sheet3!$B:$I,2,0)</f>
        <v>6.00-9</v>
      </c>
      <c r="F3111" s="6" t="str">
        <f>+VLOOKUP($D3111,Sheet3!$B:$I,3,0)</f>
        <v>LUG</v>
      </c>
      <c r="G3111" s="6" t="str">
        <f>+VLOOKUP($D3111,Sheet3!$B:$I,4,0)</f>
        <v>NUMAPRIME</v>
      </c>
      <c r="H3111" s="6">
        <f>+VLOOKUP($D3111,Sheet3!$B:$I,5,0)</f>
        <v>4</v>
      </c>
      <c r="I3111" s="6" t="str">
        <f>+VLOOKUP($D3111,Sheet3!$B:$I,6,0)</f>
        <v>P13X</v>
      </c>
      <c r="J3111" s="6" t="str">
        <f>+VLOOKUP($D3111,Sheet3!$B:$I,7,0)</f>
        <v>NUMAPRIME</v>
      </c>
      <c r="K3111" s="6" t="str">
        <f>+VLOOKUP($D3111,Sheet3!$B:$I,8,0)</f>
        <v>PREMIUM</v>
      </c>
      <c r="L3111" s="6" t="str">
        <f t="shared" si="261"/>
        <v>6.00-9LUG NUMAPRIME 4 P13X NUMAPRIME PREMIUM</v>
      </c>
      <c r="M3111" s="12" t="s">
        <v>15</v>
      </c>
      <c r="N3111" s="12" t="str">
        <f t="shared" si="260"/>
        <v>l2203</v>
      </c>
    </row>
    <row r="3112" spans="1:14">
      <c r="A3112" s="12" t="s">
        <v>3125</v>
      </c>
      <c r="B3112" s="6" t="str">
        <f t="shared" si="258"/>
        <v>l220304347</v>
      </c>
      <c r="C3112" s="12">
        <v>189083</v>
      </c>
      <c r="D3112" s="12" t="str">
        <f t="shared" si="259"/>
        <v>p-189083</v>
      </c>
      <c r="E3112" s="6" t="str">
        <f>+VLOOKUP($D3112,Sheet3!$B:$I,2,0)</f>
        <v>6.00-9</v>
      </c>
      <c r="F3112" s="6" t="str">
        <f>+VLOOKUP($D3112,Sheet3!$B:$I,3,0)</f>
        <v>LUG</v>
      </c>
      <c r="G3112" s="6" t="str">
        <f>+VLOOKUP($D3112,Sheet3!$B:$I,4,0)</f>
        <v>NUMAPRIME</v>
      </c>
      <c r="H3112" s="6">
        <f>+VLOOKUP($D3112,Sheet3!$B:$I,5,0)</f>
        <v>4</v>
      </c>
      <c r="I3112" s="6" t="str">
        <f>+VLOOKUP($D3112,Sheet3!$B:$I,6,0)</f>
        <v>P13X</v>
      </c>
      <c r="J3112" s="6" t="str">
        <f>+VLOOKUP($D3112,Sheet3!$B:$I,7,0)</f>
        <v>NUMAPRIME</v>
      </c>
      <c r="K3112" s="6" t="str">
        <f>+VLOOKUP($D3112,Sheet3!$B:$I,8,0)</f>
        <v>PREMIUM</v>
      </c>
      <c r="L3112" s="6" t="str">
        <f t="shared" si="261"/>
        <v>6.00-9LUG NUMAPRIME 4 P13X NUMAPRIME PREMIUM</v>
      </c>
      <c r="M3112" s="12" t="s">
        <v>15</v>
      </c>
      <c r="N3112" s="12" t="str">
        <f t="shared" si="260"/>
        <v>l2203</v>
      </c>
    </row>
    <row r="3113" spans="1:14">
      <c r="A3113" s="12" t="s">
        <v>3126</v>
      </c>
      <c r="B3113" s="6" t="str">
        <f t="shared" si="258"/>
        <v>l220304532</v>
      </c>
      <c r="C3113" s="12">
        <v>189083</v>
      </c>
      <c r="D3113" s="12" t="str">
        <f t="shared" si="259"/>
        <v>p-189083</v>
      </c>
      <c r="E3113" s="6" t="str">
        <f>+VLOOKUP($D3113,Sheet3!$B:$I,2,0)</f>
        <v>6.00-9</v>
      </c>
      <c r="F3113" s="6" t="str">
        <f>+VLOOKUP($D3113,Sheet3!$B:$I,3,0)</f>
        <v>LUG</v>
      </c>
      <c r="G3113" s="6" t="str">
        <f>+VLOOKUP($D3113,Sheet3!$B:$I,4,0)</f>
        <v>NUMAPRIME</v>
      </c>
      <c r="H3113" s="6">
        <f>+VLOOKUP($D3113,Sheet3!$B:$I,5,0)</f>
        <v>4</v>
      </c>
      <c r="I3113" s="6" t="str">
        <f>+VLOOKUP($D3113,Sheet3!$B:$I,6,0)</f>
        <v>P13X</v>
      </c>
      <c r="J3113" s="6" t="str">
        <f>+VLOOKUP($D3113,Sheet3!$B:$I,7,0)</f>
        <v>NUMAPRIME</v>
      </c>
      <c r="K3113" s="6" t="str">
        <f>+VLOOKUP($D3113,Sheet3!$B:$I,8,0)</f>
        <v>PREMIUM</v>
      </c>
      <c r="L3113" s="6" t="str">
        <f t="shared" si="261"/>
        <v>6.00-9LUG NUMAPRIME 4 P13X NUMAPRIME PREMIUM</v>
      </c>
      <c r="M3113" s="12" t="s">
        <v>15</v>
      </c>
      <c r="N3113" s="12" t="str">
        <f t="shared" si="260"/>
        <v>l2203</v>
      </c>
    </row>
    <row r="3114" spans="1:14">
      <c r="A3114" s="12" t="s">
        <v>3127</v>
      </c>
      <c r="B3114" s="6" t="str">
        <f t="shared" si="258"/>
        <v>l220305567</v>
      </c>
      <c r="C3114" s="12">
        <v>189061</v>
      </c>
      <c r="D3114" s="12" t="str">
        <f t="shared" si="259"/>
        <v>p-189061</v>
      </c>
      <c r="E3114" s="6" t="str">
        <f>+VLOOKUP($D3114,Sheet3!$B:$I,2,0)</f>
        <v>18X7-8</v>
      </c>
      <c r="F3114" s="6" t="str">
        <f>+VLOOKUP($D3114,Sheet3!$B:$I,3,0)</f>
        <v>LUG</v>
      </c>
      <c r="G3114" s="6" t="str">
        <f>+VLOOKUP($D3114,Sheet3!$B:$I,4,0)</f>
        <v>NUMAPRIME</v>
      </c>
      <c r="H3114" s="6">
        <f>+VLOOKUP($D3114,Sheet3!$B:$I,5,0)</f>
        <v>4.33</v>
      </c>
      <c r="I3114" s="6" t="str">
        <f>+VLOOKUP($D3114,Sheet3!$B:$I,6,0)</f>
        <v>P134</v>
      </c>
      <c r="J3114" s="6" t="str">
        <f>+VLOOKUP($D3114,Sheet3!$B:$I,7,0)</f>
        <v>NUMAPRIME</v>
      </c>
      <c r="K3114" s="6" t="str">
        <f>+VLOOKUP($D3114,Sheet3!$B:$I,8,0)</f>
        <v>PREMIUM</v>
      </c>
      <c r="L3114" s="6" t="str">
        <f t="shared" si="261"/>
        <v>18X7-8LUG NUMAPRIME 4.33 P134 NUMAPRIME PREMIUM</v>
      </c>
      <c r="M3114" s="12" t="s">
        <v>15</v>
      </c>
      <c r="N3114" s="12" t="str">
        <f t="shared" si="260"/>
        <v>l2203</v>
      </c>
    </row>
    <row r="3115" spans="1:14">
      <c r="A3115" s="12" t="s">
        <v>3128</v>
      </c>
      <c r="B3115" s="6" t="str">
        <f t="shared" si="258"/>
        <v>l220303615</v>
      </c>
      <c r="C3115" s="12">
        <v>189061</v>
      </c>
      <c r="D3115" s="12" t="str">
        <f t="shared" si="259"/>
        <v>p-189061</v>
      </c>
      <c r="E3115" s="6" t="str">
        <f>+VLOOKUP($D3115,Sheet3!$B:$I,2,0)</f>
        <v>18X7-8</v>
      </c>
      <c r="F3115" s="6" t="str">
        <f>+VLOOKUP($D3115,Sheet3!$B:$I,3,0)</f>
        <v>LUG</v>
      </c>
      <c r="G3115" s="6" t="str">
        <f>+VLOOKUP($D3115,Sheet3!$B:$I,4,0)</f>
        <v>NUMAPRIME</v>
      </c>
      <c r="H3115" s="6">
        <f>+VLOOKUP($D3115,Sheet3!$B:$I,5,0)</f>
        <v>4.33</v>
      </c>
      <c r="I3115" s="6" t="str">
        <f>+VLOOKUP($D3115,Sheet3!$B:$I,6,0)</f>
        <v>P134</v>
      </c>
      <c r="J3115" s="6" t="str">
        <f>+VLOOKUP($D3115,Sheet3!$B:$I,7,0)</f>
        <v>NUMAPRIME</v>
      </c>
      <c r="K3115" s="6" t="str">
        <f>+VLOOKUP($D3115,Sheet3!$B:$I,8,0)</f>
        <v>PREMIUM</v>
      </c>
      <c r="L3115" s="6" t="str">
        <f t="shared" si="261"/>
        <v>18X7-8LUG NUMAPRIME 4.33 P134 NUMAPRIME PREMIUM</v>
      </c>
      <c r="M3115" s="12" t="s">
        <v>15</v>
      </c>
      <c r="N3115" s="12" t="str">
        <f t="shared" si="260"/>
        <v>l2203</v>
      </c>
    </row>
    <row r="3116" spans="1:14">
      <c r="A3116" s="12" t="s">
        <v>3129</v>
      </c>
      <c r="B3116" s="6" t="str">
        <f t="shared" ref="B3116:B3179" si="262">+MID(A3116,9,10)</f>
        <v>l220306189</v>
      </c>
      <c r="C3116" s="12">
        <v>189084</v>
      </c>
      <c r="D3116" s="12" t="str">
        <f t="shared" si="259"/>
        <v>p-189084</v>
      </c>
      <c r="E3116" s="6" t="str">
        <f>+VLOOKUP($D3116,Sheet3!$B:$I,2,0)</f>
        <v>6.50-10</v>
      </c>
      <c r="F3116" s="6" t="str">
        <f>+VLOOKUP($D3116,Sheet3!$B:$I,3,0)</f>
        <v>LUG</v>
      </c>
      <c r="G3116" s="6" t="str">
        <f>+VLOOKUP($D3116,Sheet3!$B:$I,4,0)</f>
        <v>NUMAPRIME</v>
      </c>
      <c r="H3116" s="6">
        <f>+VLOOKUP($D3116,Sheet3!$B:$I,5,0)</f>
        <v>5</v>
      </c>
      <c r="I3116" s="6" t="str">
        <f>+VLOOKUP($D3116,Sheet3!$B:$I,6,0)</f>
        <v>P13X</v>
      </c>
      <c r="J3116" s="6" t="str">
        <f>+VLOOKUP($D3116,Sheet3!$B:$I,7,0)</f>
        <v>NUMAPRIME</v>
      </c>
      <c r="K3116" s="6" t="str">
        <f>+VLOOKUP($D3116,Sheet3!$B:$I,8,0)</f>
        <v>PREMIUM</v>
      </c>
      <c r="L3116" s="6" t="str">
        <f t="shared" si="261"/>
        <v>6.50-10LUG NUMAPRIME 5 P13X NUMAPRIME PREMIUM</v>
      </c>
      <c r="M3116" s="12" t="s">
        <v>15</v>
      </c>
      <c r="N3116" s="12" t="str">
        <f t="shared" si="260"/>
        <v>l2203</v>
      </c>
    </row>
    <row r="3117" spans="1:14">
      <c r="A3117" s="12" t="s">
        <v>3130</v>
      </c>
      <c r="B3117" s="6" t="str">
        <f t="shared" si="262"/>
        <v>l220305924</v>
      </c>
      <c r="C3117" s="12">
        <v>287046</v>
      </c>
      <c r="D3117" s="12" t="str">
        <f t="shared" ref="D3117:D3180" si="263">+LEFT(A3117,8)</f>
        <v>p-087046</v>
      </c>
      <c r="E3117" s="6" t="str">
        <f>+VLOOKUP($D3117,Sheet3!$B:$I,2,0)</f>
        <v>14X41/2X8</v>
      </c>
      <c r="F3117" s="6" t="str">
        <f>+VLOOKUP($D3117,Sheet3!$B:$I,3,0)</f>
        <v>SM</v>
      </c>
      <c r="G3117" s="6" t="str">
        <f>+VLOOKUP($D3117,Sheet3!$B:$I,4,0)</f>
        <v>NUMA</v>
      </c>
      <c r="H3117" s="6">
        <f>+VLOOKUP($D3117,Sheet3!$B:$I,5,0)</f>
        <v>0</v>
      </c>
      <c r="I3117" s="6" t="str">
        <f>+VLOOKUP($D3117,Sheet3!$B:$I,6,0)</f>
        <v>P5N</v>
      </c>
      <c r="J3117" s="6" t="str">
        <f>+VLOOKUP($D3117,Sheet3!$B:$I,7,0)</f>
        <v>TOTALSOURCE</v>
      </c>
      <c r="K3117" s="6" t="str">
        <f>+VLOOKUP($D3117,Sheet3!$B:$I,8,0)</f>
        <v>P</v>
      </c>
      <c r="L3117" s="6" t="str">
        <f t="shared" si="261"/>
        <v>14X41/2X8SM NUMA 0 P5N TOTALSOURCE P</v>
      </c>
      <c r="M3117" s="12" t="s">
        <v>15</v>
      </c>
      <c r="N3117" s="12" t="str">
        <f t="shared" ref="N3117:N3180" si="264">+MID(A3117,9,5)</f>
        <v>l2203</v>
      </c>
    </row>
    <row r="3118" spans="1:14">
      <c r="A3118" s="12" t="s">
        <v>3131</v>
      </c>
      <c r="B3118" s="6" t="str">
        <f t="shared" si="262"/>
        <v>l220305111</v>
      </c>
      <c r="C3118" s="12">
        <v>287046</v>
      </c>
      <c r="D3118" s="12" t="str">
        <f t="shared" si="263"/>
        <v>p-087046</v>
      </c>
      <c r="E3118" s="6" t="str">
        <f>+VLOOKUP($D3118,Sheet3!$B:$I,2,0)</f>
        <v>14X41/2X8</v>
      </c>
      <c r="F3118" s="6" t="str">
        <f>+VLOOKUP($D3118,Sheet3!$B:$I,3,0)</f>
        <v>SM</v>
      </c>
      <c r="G3118" s="6" t="str">
        <f>+VLOOKUP($D3118,Sheet3!$B:$I,4,0)</f>
        <v>NUMA</v>
      </c>
      <c r="H3118" s="6">
        <f>+VLOOKUP($D3118,Sheet3!$B:$I,5,0)</f>
        <v>0</v>
      </c>
      <c r="I3118" s="6" t="str">
        <f>+VLOOKUP($D3118,Sheet3!$B:$I,6,0)</f>
        <v>P5N</v>
      </c>
      <c r="J3118" s="6" t="str">
        <f>+VLOOKUP($D3118,Sheet3!$B:$I,7,0)</f>
        <v>TOTALSOURCE</v>
      </c>
      <c r="K3118" s="6" t="str">
        <f>+VLOOKUP($D3118,Sheet3!$B:$I,8,0)</f>
        <v>P</v>
      </c>
      <c r="L3118" s="6" t="str">
        <f t="shared" si="261"/>
        <v>14X41/2X8SM NUMA 0 P5N TOTALSOURCE P</v>
      </c>
      <c r="M3118" s="12" t="s">
        <v>15</v>
      </c>
      <c r="N3118" s="12" t="str">
        <f t="shared" si="264"/>
        <v>l2203</v>
      </c>
    </row>
    <row r="3119" spans="1:14">
      <c r="A3119" s="12" t="s">
        <v>3132</v>
      </c>
      <c r="B3119" s="6" t="str">
        <f t="shared" si="262"/>
        <v>l220305122</v>
      </c>
      <c r="C3119" s="12">
        <v>190000</v>
      </c>
      <c r="D3119" s="12" t="str">
        <f t="shared" si="263"/>
        <v>p-190000</v>
      </c>
      <c r="E3119" s="6" t="str">
        <f>+VLOOKUP($D3119,Sheet3!$B:$I,2,0)</f>
        <v>15X5X111/4</v>
      </c>
      <c r="F3119" s="6" t="str">
        <f>+VLOOKUP($D3119,Sheet3!$B:$I,3,0)</f>
        <v>SAT</v>
      </c>
      <c r="G3119" s="6" t="str">
        <f>+VLOOKUP($D3119,Sheet3!$B:$I,4,0)</f>
        <v>NUMA</v>
      </c>
      <c r="H3119" s="6">
        <f>+VLOOKUP($D3119,Sheet3!$B:$I,5,0)</f>
        <v>0</v>
      </c>
      <c r="I3119" s="6" t="str">
        <f>+VLOOKUP($D3119,Sheet3!$B:$I,6,0)</f>
        <v>P5N</v>
      </c>
      <c r="J3119" s="6" t="str">
        <f>+VLOOKUP($D3119,Sheet3!$B:$I,7,0)</f>
        <v>TOTALSOURCE</v>
      </c>
      <c r="K3119" s="6" t="str">
        <f>+VLOOKUP($D3119,Sheet3!$B:$I,8,0)</f>
        <v>P</v>
      </c>
      <c r="L3119" s="6" t="str">
        <f t="shared" si="261"/>
        <v>15X5X111/4SAT NUMA 0 P5N TOTALSOURCE P</v>
      </c>
      <c r="M3119" s="12" t="s">
        <v>15</v>
      </c>
      <c r="N3119" s="12" t="str">
        <f t="shared" si="264"/>
        <v>l2203</v>
      </c>
    </row>
    <row r="3120" spans="1:14">
      <c r="A3120" s="12" t="s">
        <v>3133</v>
      </c>
      <c r="B3120" s="6" t="str">
        <f t="shared" si="262"/>
        <v>l220304747</v>
      </c>
      <c r="C3120" s="12">
        <v>190000</v>
      </c>
      <c r="D3120" s="12" t="str">
        <f t="shared" si="263"/>
        <v>p-190000</v>
      </c>
      <c r="E3120" s="6" t="str">
        <f>+VLOOKUP($D3120,Sheet3!$B:$I,2,0)</f>
        <v>15X5X111/4</v>
      </c>
      <c r="F3120" s="6" t="str">
        <f>+VLOOKUP($D3120,Sheet3!$B:$I,3,0)</f>
        <v>SAT</v>
      </c>
      <c r="G3120" s="6" t="str">
        <f>+VLOOKUP($D3120,Sheet3!$B:$I,4,0)</f>
        <v>NUMA</v>
      </c>
      <c r="H3120" s="6">
        <f>+VLOOKUP($D3120,Sheet3!$B:$I,5,0)</f>
        <v>0</v>
      </c>
      <c r="I3120" s="6" t="str">
        <f>+VLOOKUP($D3120,Sheet3!$B:$I,6,0)</f>
        <v>P5N</v>
      </c>
      <c r="J3120" s="6" t="str">
        <f>+VLOOKUP($D3120,Sheet3!$B:$I,7,0)</f>
        <v>TOTALSOURCE</v>
      </c>
      <c r="K3120" s="6" t="str">
        <f>+VLOOKUP($D3120,Sheet3!$B:$I,8,0)</f>
        <v>P</v>
      </c>
      <c r="L3120" s="6" t="str">
        <f t="shared" si="261"/>
        <v>15X5X111/4SAT NUMA 0 P5N TOTALSOURCE P</v>
      </c>
      <c r="M3120" s="12" t="s">
        <v>15</v>
      </c>
      <c r="N3120" s="12" t="str">
        <f t="shared" si="264"/>
        <v>l2203</v>
      </c>
    </row>
    <row r="3121" spans="1:14">
      <c r="A3121" s="12" t="s">
        <v>3134</v>
      </c>
      <c r="B3121" s="6" t="str">
        <f t="shared" si="262"/>
        <v>l220305284</v>
      </c>
      <c r="C3121" s="12">
        <v>190000</v>
      </c>
      <c r="D3121" s="12" t="str">
        <f t="shared" si="263"/>
        <v>p-190000</v>
      </c>
      <c r="E3121" s="6" t="str">
        <f>+VLOOKUP($D3121,Sheet3!$B:$I,2,0)</f>
        <v>15X5X111/4</v>
      </c>
      <c r="F3121" s="6" t="str">
        <f>+VLOOKUP($D3121,Sheet3!$B:$I,3,0)</f>
        <v>SAT</v>
      </c>
      <c r="G3121" s="6" t="str">
        <f>+VLOOKUP($D3121,Sheet3!$B:$I,4,0)</f>
        <v>NUMA</v>
      </c>
      <c r="H3121" s="6">
        <f>+VLOOKUP($D3121,Sheet3!$B:$I,5,0)</f>
        <v>0</v>
      </c>
      <c r="I3121" s="6" t="str">
        <f>+VLOOKUP($D3121,Sheet3!$B:$I,6,0)</f>
        <v>P5N</v>
      </c>
      <c r="J3121" s="6" t="str">
        <f>+VLOOKUP($D3121,Sheet3!$B:$I,7,0)</f>
        <v>TOTALSOURCE</v>
      </c>
      <c r="K3121" s="6" t="str">
        <f>+VLOOKUP($D3121,Sheet3!$B:$I,8,0)</f>
        <v>P</v>
      </c>
      <c r="L3121" s="6" t="str">
        <f t="shared" si="261"/>
        <v>15X5X111/4SAT NUMA 0 P5N TOTALSOURCE P</v>
      </c>
      <c r="M3121" s="12" t="s">
        <v>15</v>
      </c>
      <c r="N3121" s="12" t="str">
        <f t="shared" si="264"/>
        <v>l2203</v>
      </c>
    </row>
    <row r="3122" spans="1:14">
      <c r="A3122" s="12" t="s">
        <v>3135</v>
      </c>
      <c r="B3122" s="6" t="str">
        <f t="shared" si="262"/>
        <v>l220305448</v>
      </c>
      <c r="C3122" s="12">
        <v>190000</v>
      </c>
      <c r="D3122" s="12" t="str">
        <f t="shared" si="263"/>
        <v>p-190000</v>
      </c>
      <c r="E3122" s="6" t="str">
        <f>+VLOOKUP($D3122,Sheet3!$B:$I,2,0)</f>
        <v>15X5X111/4</v>
      </c>
      <c r="F3122" s="6" t="str">
        <f>+VLOOKUP($D3122,Sheet3!$B:$I,3,0)</f>
        <v>SAT</v>
      </c>
      <c r="G3122" s="6" t="str">
        <f>+VLOOKUP($D3122,Sheet3!$B:$I,4,0)</f>
        <v>NUMA</v>
      </c>
      <c r="H3122" s="6">
        <f>+VLOOKUP($D3122,Sheet3!$B:$I,5,0)</f>
        <v>0</v>
      </c>
      <c r="I3122" s="6" t="str">
        <f>+VLOOKUP($D3122,Sheet3!$B:$I,6,0)</f>
        <v>P5N</v>
      </c>
      <c r="J3122" s="6" t="str">
        <f>+VLOOKUP($D3122,Sheet3!$B:$I,7,0)</f>
        <v>TOTALSOURCE</v>
      </c>
      <c r="K3122" s="6" t="str">
        <f>+VLOOKUP($D3122,Sheet3!$B:$I,8,0)</f>
        <v>P</v>
      </c>
      <c r="L3122" s="6" t="str">
        <f t="shared" si="261"/>
        <v>15X5X111/4SAT NUMA 0 P5N TOTALSOURCE P</v>
      </c>
      <c r="M3122" s="12" t="s">
        <v>15</v>
      </c>
      <c r="N3122" s="12" t="str">
        <f t="shared" si="264"/>
        <v>l2203</v>
      </c>
    </row>
    <row r="3123" spans="1:14">
      <c r="A3123" s="12" t="s">
        <v>3136</v>
      </c>
      <c r="B3123" s="6" t="str">
        <f t="shared" si="262"/>
        <v>l220305223</v>
      </c>
      <c r="C3123" s="12">
        <v>190000</v>
      </c>
      <c r="D3123" s="12" t="str">
        <f t="shared" si="263"/>
        <v>p-190000</v>
      </c>
      <c r="E3123" s="6" t="str">
        <f>+VLOOKUP($D3123,Sheet3!$B:$I,2,0)</f>
        <v>15X5X111/4</v>
      </c>
      <c r="F3123" s="6" t="str">
        <f>+VLOOKUP($D3123,Sheet3!$B:$I,3,0)</f>
        <v>SAT</v>
      </c>
      <c r="G3123" s="6" t="str">
        <f>+VLOOKUP($D3123,Sheet3!$B:$I,4,0)</f>
        <v>NUMA</v>
      </c>
      <c r="H3123" s="6">
        <f>+VLOOKUP($D3123,Sheet3!$B:$I,5,0)</f>
        <v>0</v>
      </c>
      <c r="I3123" s="6" t="str">
        <f>+VLOOKUP($D3123,Sheet3!$B:$I,6,0)</f>
        <v>P5N</v>
      </c>
      <c r="J3123" s="6" t="str">
        <f>+VLOOKUP($D3123,Sheet3!$B:$I,7,0)</f>
        <v>TOTALSOURCE</v>
      </c>
      <c r="K3123" s="6" t="str">
        <f>+VLOOKUP($D3123,Sheet3!$B:$I,8,0)</f>
        <v>P</v>
      </c>
      <c r="L3123" s="6" t="str">
        <f t="shared" ref="L3123:L3186" si="265">CONCATENATE(E3123,F3123," ",G3123," ",H3123," ",I3123," ",J3123," ",K3123)</f>
        <v>15X5X111/4SAT NUMA 0 P5N TOTALSOURCE P</v>
      </c>
      <c r="M3123" s="12" t="s">
        <v>15</v>
      </c>
      <c r="N3123" s="12" t="str">
        <f t="shared" si="264"/>
        <v>l2203</v>
      </c>
    </row>
    <row r="3124" spans="1:14">
      <c r="A3124" s="12" t="s">
        <v>3137</v>
      </c>
      <c r="B3124" s="6" t="str">
        <f t="shared" si="262"/>
        <v>l220306750</v>
      </c>
      <c r="C3124" s="12">
        <v>189498</v>
      </c>
      <c r="D3124" s="12" t="str">
        <f t="shared" si="263"/>
        <v>p-189498</v>
      </c>
      <c r="E3124" s="6" t="str">
        <f>+VLOOKUP($D3124,Sheet3!$B:$I,2,0)</f>
        <v>12X41/2X8</v>
      </c>
      <c r="F3124" s="6" t="str">
        <f>+VLOOKUP($D3124,Sheet3!$B:$I,3,0)</f>
        <v>SM</v>
      </c>
      <c r="G3124" s="6" t="str">
        <f>+VLOOKUP($D3124,Sheet3!$B:$I,4,0)</f>
        <v>NUMA</v>
      </c>
      <c r="H3124" s="6">
        <f>+VLOOKUP($D3124,Sheet3!$B:$I,5,0)</f>
        <v>0</v>
      </c>
      <c r="I3124" s="6" t="str">
        <f>+VLOOKUP($D3124,Sheet3!$B:$I,6,0)</f>
        <v>P5</v>
      </c>
      <c r="J3124" s="6" t="str">
        <f>+VLOOKUP($D3124,Sheet3!$B:$I,7,0)</f>
        <v>TOTALSOURCE</v>
      </c>
      <c r="K3124" s="6" t="str">
        <f>+VLOOKUP($D3124,Sheet3!$B:$I,8,0)</f>
        <v>P</v>
      </c>
      <c r="L3124" s="6" t="str">
        <f t="shared" si="265"/>
        <v>12X41/2X8SM NUMA 0 P5 TOTALSOURCE P</v>
      </c>
      <c r="M3124" s="12" t="s">
        <v>15</v>
      </c>
      <c r="N3124" s="12" t="str">
        <f t="shared" si="264"/>
        <v>l2203</v>
      </c>
    </row>
    <row r="3125" spans="1:14">
      <c r="A3125" s="12" t="s">
        <v>3138</v>
      </c>
      <c r="B3125" s="6" t="str">
        <f t="shared" si="262"/>
        <v>l220306956</v>
      </c>
      <c r="C3125" s="12">
        <v>189498</v>
      </c>
      <c r="D3125" s="12" t="str">
        <f t="shared" si="263"/>
        <v>p-189498</v>
      </c>
      <c r="E3125" s="6" t="str">
        <f>+VLOOKUP($D3125,Sheet3!$B:$I,2,0)</f>
        <v>12X41/2X8</v>
      </c>
      <c r="F3125" s="6" t="str">
        <f>+VLOOKUP($D3125,Sheet3!$B:$I,3,0)</f>
        <v>SM</v>
      </c>
      <c r="G3125" s="6" t="str">
        <f>+VLOOKUP($D3125,Sheet3!$B:$I,4,0)</f>
        <v>NUMA</v>
      </c>
      <c r="H3125" s="6">
        <f>+VLOOKUP($D3125,Sheet3!$B:$I,5,0)</f>
        <v>0</v>
      </c>
      <c r="I3125" s="6" t="str">
        <f>+VLOOKUP($D3125,Sheet3!$B:$I,6,0)</f>
        <v>P5</v>
      </c>
      <c r="J3125" s="6" t="str">
        <f>+VLOOKUP($D3125,Sheet3!$B:$I,7,0)</f>
        <v>TOTALSOURCE</v>
      </c>
      <c r="K3125" s="6" t="str">
        <f>+VLOOKUP($D3125,Sheet3!$B:$I,8,0)</f>
        <v>P</v>
      </c>
      <c r="L3125" s="6" t="str">
        <f t="shared" si="265"/>
        <v>12X41/2X8SM NUMA 0 P5 TOTALSOURCE P</v>
      </c>
      <c r="M3125" s="12" t="s">
        <v>15</v>
      </c>
      <c r="N3125" s="12" t="str">
        <f t="shared" si="264"/>
        <v>l2203</v>
      </c>
    </row>
    <row r="3126" spans="1:14">
      <c r="A3126" s="12" t="s">
        <v>3139</v>
      </c>
      <c r="B3126" s="6" t="str">
        <f t="shared" si="262"/>
        <v>l220306830</v>
      </c>
      <c r="C3126" s="12">
        <v>189498</v>
      </c>
      <c r="D3126" s="12" t="str">
        <f t="shared" si="263"/>
        <v>p-189498</v>
      </c>
      <c r="E3126" s="6" t="str">
        <f>+VLOOKUP($D3126,Sheet3!$B:$I,2,0)</f>
        <v>12X41/2X8</v>
      </c>
      <c r="F3126" s="6" t="str">
        <f>+VLOOKUP($D3126,Sheet3!$B:$I,3,0)</f>
        <v>SM</v>
      </c>
      <c r="G3126" s="6" t="str">
        <f>+VLOOKUP($D3126,Sheet3!$B:$I,4,0)</f>
        <v>NUMA</v>
      </c>
      <c r="H3126" s="6">
        <f>+VLOOKUP($D3126,Sheet3!$B:$I,5,0)</f>
        <v>0</v>
      </c>
      <c r="I3126" s="6" t="str">
        <f>+VLOOKUP($D3126,Sheet3!$B:$I,6,0)</f>
        <v>P5</v>
      </c>
      <c r="J3126" s="6" t="str">
        <f>+VLOOKUP($D3126,Sheet3!$B:$I,7,0)</f>
        <v>TOTALSOURCE</v>
      </c>
      <c r="K3126" s="6" t="str">
        <f>+VLOOKUP($D3126,Sheet3!$B:$I,8,0)</f>
        <v>P</v>
      </c>
      <c r="L3126" s="6" t="str">
        <f t="shared" si="265"/>
        <v>12X41/2X8SM NUMA 0 P5 TOTALSOURCE P</v>
      </c>
      <c r="M3126" s="12" t="s">
        <v>15</v>
      </c>
      <c r="N3126" s="12" t="str">
        <f t="shared" si="264"/>
        <v>l2203</v>
      </c>
    </row>
    <row r="3127" spans="1:14">
      <c r="A3127" s="12" t="s">
        <v>3140</v>
      </c>
      <c r="B3127" s="6" t="str">
        <f t="shared" si="262"/>
        <v>l220307168</v>
      </c>
      <c r="C3127" s="12">
        <v>189498</v>
      </c>
      <c r="D3127" s="12" t="str">
        <f t="shared" si="263"/>
        <v>p-189498</v>
      </c>
      <c r="E3127" s="6" t="str">
        <f>+VLOOKUP($D3127,Sheet3!$B:$I,2,0)</f>
        <v>12X41/2X8</v>
      </c>
      <c r="F3127" s="6" t="str">
        <f>+VLOOKUP($D3127,Sheet3!$B:$I,3,0)</f>
        <v>SM</v>
      </c>
      <c r="G3127" s="6" t="str">
        <f>+VLOOKUP($D3127,Sheet3!$B:$I,4,0)</f>
        <v>NUMA</v>
      </c>
      <c r="H3127" s="6">
        <f>+VLOOKUP($D3127,Sheet3!$B:$I,5,0)</f>
        <v>0</v>
      </c>
      <c r="I3127" s="6" t="str">
        <f>+VLOOKUP($D3127,Sheet3!$B:$I,6,0)</f>
        <v>P5</v>
      </c>
      <c r="J3127" s="6" t="str">
        <f>+VLOOKUP($D3127,Sheet3!$B:$I,7,0)</f>
        <v>TOTALSOURCE</v>
      </c>
      <c r="K3127" s="6" t="str">
        <f>+VLOOKUP($D3127,Sheet3!$B:$I,8,0)</f>
        <v>P</v>
      </c>
      <c r="L3127" s="6" t="str">
        <f t="shared" si="265"/>
        <v>12X41/2X8SM NUMA 0 P5 TOTALSOURCE P</v>
      </c>
      <c r="M3127" s="12" t="s">
        <v>15</v>
      </c>
      <c r="N3127" s="12" t="str">
        <f t="shared" si="264"/>
        <v>l2203</v>
      </c>
    </row>
    <row r="3128" spans="1:14">
      <c r="A3128" s="12" t="s">
        <v>3141</v>
      </c>
      <c r="B3128" s="6" t="str">
        <f t="shared" si="262"/>
        <v>l220307570</v>
      </c>
      <c r="C3128" s="12">
        <v>189498</v>
      </c>
      <c r="D3128" s="12" t="str">
        <f t="shared" si="263"/>
        <v>p-189498</v>
      </c>
      <c r="E3128" s="6" t="str">
        <f>+VLOOKUP($D3128,Sheet3!$B:$I,2,0)</f>
        <v>12X41/2X8</v>
      </c>
      <c r="F3128" s="6" t="str">
        <f>+VLOOKUP($D3128,Sheet3!$B:$I,3,0)</f>
        <v>SM</v>
      </c>
      <c r="G3128" s="6" t="str">
        <f>+VLOOKUP($D3128,Sheet3!$B:$I,4,0)</f>
        <v>NUMA</v>
      </c>
      <c r="H3128" s="6">
        <f>+VLOOKUP($D3128,Sheet3!$B:$I,5,0)</f>
        <v>0</v>
      </c>
      <c r="I3128" s="6" t="str">
        <f>+VLOOKUP($D3128,Sheet3!$B:$I,6,0)</f>
        <v>P5</v>
      </c>
      <c r="J3128" s="6" t="str">
        <f>+VLOOKUP($D3128,Sheet3!$B:$I,7,0)</f>
        <v>TOTALSOURCE</v>
      </c>
      <c r="K3128" s="6" t="str">
        <f>+VLOOKUP($D3128,Sheet3!$B:$I,8,0)</f>
        <v>P</v>
      </c>
      <c r="L3128" s="6" t="str">
        <f t="shared" si="265"/>
        <v>12X41/2X8SM NUMA 0 P5 TOTALSOURCE P</v>
      </c>
      <c r="M3128" s="12" t="s">
        <v>15</v>
      </c>
      <c r="N3128" s="12" t="str">
        <f t="shared" si="264"/>
        <v>l2203</v>
      </c>
    </row>
    <row r="3129" spans="1:14">
      <c r="A3129" s="12" t="s">
        <v>3142</v>
      </c>
      <c r="B3129" s="6" t="str">
        <f t="shared" si="262"/>
        <v>l220307312</v>
      </c>
      <c r="C3129" s="12">
        <v>189498</v>
      </c>
      <c r="D3129" s="12" t="str">
        <f t="shared" si="263"/>
        <v>p-189498</v>
      </c>
      <c r="E3129" s="6" t="str">
        <f>+VLOOKUP($D3129,Sheet3!$B:$I,2,0)</f>
        <v>12X41/2X8</v>
      </c>
      <c r="F3129" s="6" t="str">
        <f>+VLOOKUP($D3129,Sheet3!$B:$I,3,0)</f>
        <v>SM</v>
      </c>
      <c r="G3129" s="6" t="str">
        <f>+VLOOKUP($D3129,Sheet3!$B:$I,4,0)</f>
        <v>NUMA</v>
      </c>
      <c r="H3129" s="6">
        <f>+VLOOKUP($D3129,Sheet3!$B:$I,5,0)</f>
        <v>0</v>
      </c>
      <c r="I3129" s="6" t="str">
        <f>+VLOOKUP($D3129,Sheet3!$B:$I,6,0)</f>
        <v>P5</v>
      </c>
      <c r="J3129" s="6" t="str">
        <f>+VLOOKUP($D3129,Sheet3!$B:$I,7,0)</f>
        <v>TOTALSOURCE</v>
      </c>
      <c r="K3129" s="6" t="str">
        <f>+VLOOKUP($D3129,Sheet3!$B:$I,8,0)</f>
        <v>P</v>
      </c>
      <c r="L3129" s="6" t="str">
        <f t="shared" si="265"/>
        <v>12X41/2X8SM NUMA 0 P5 TOTALSOURCE P</v>
      </c>
      <c r="M3129" s="12" t="s">
        <v>15</v>
      </c>
      <c r="N3129" s="12" t="str">
        <f t="shared" si="264"/>
        <v>l2203</v>
      </c>
    </row>
    <row r="3130" spans="1:14">
      <c r="A3130" s="12" t="s">
        <v>3143</v>
      </c>
      <c r="B3130" s="6" t="str">
        <f t="shared" si="262"/>
        <v>l220306929</v>
      </c>
      <c r="C3130" s="12">
        <v>189498</v>
      </c>
      <c r="D3130" s="12" t="str">
        <f t="shared" si="263"/>
        <v>p-189498</v>
      </c>
      <c r="E3130" s="6" t="str">
        <f>+VLOOKUP($D3130,Sheet3!$B:$I,2,0)</f>
        <v>12X41/2X8</v>
      </c>
      <c r="F3130" s="6" t="str">
        <f>+VLOOKUP($D3130,Sheet3!$B:$I,3,0)</f>
        <v>SM</v>
      </c>
      <c r="G3130" s="6" t="str">
        <f>+VLOOKUP($D3130,Sheet3!$B:$I,4,0)</f>
        <v>NUMA</v>
      </c>
      <c r="H3130" s="6">
        <f>+VLOOKUP($D3130,Sheet3!$B:$I,5,0)</f>
        <v>0</v>
      </c>
      <c r="I3130" s="6" t="str">
        <f>+VLOOKUP($D3130,Sheet3!$B:$I,6,0)</f>
        <v>P5</v>
      </c>
      <c r="J3130" s="6" t="str">
        <f>+VLOOKUP($D3130,Sheet3!$B:$I,7,0)</f>
        <v>TOTALSOURCE</v>
      </c>
      <c r="K3130" s="6" t="str">
        <f>+VLOOKUP($D3130,Sheet3!$B:$I,8,0)</f>
        <v>P</v>
      </c>
      <c r="L3130" s="6" t="str">
        <f t="shared" si="265"/>
        <v>12X41/2X8SM NUMA 0 P5 TOTALSOURCE P</v>
      </c>
      <c r="M3130" s="12" t="s">
        <v>15</v>
      </c>
      <c r="N3130" s="12" t="str">
        <f t="shared" si="264"/>
        <v>l2203</v>
      </c>
    </row>
    <row r="3131" spans="1:14">
      <c r="A3131" s="12" t="s">
        <v>3144</v>
      </c>
      <c r="B3131" s="6" t="str">
        <f t="shared" si="262"/>
        <v>l220308878</v>
      </c>
      <c r="C3131" s="12">
        <v>189498</v>
      </c>
      <c r="D3131" s="12" t="str">
        <f t="shared" si="263"/>
        <v>p-189498</v>
      </c>
      <c r="E3131" s="6" t="str">
        <f>+VLOOKUP($D3131,Sheet3!$B:$I,2,0)</f>
        <v>12X41/2X8</v>
      </c>
      <c r="F3131" s="6" t="str">
        <f>+VLOOKUP($D3131,Sheet3!$B:$I,3,0)</f>
        <v>SM</v>
      </c>
      <c r="G3131" s="6" t="str">
        <f>+VLOOKUP($D3131,Sheet3!$B:$I,4,0)</f>
        <v>NUMA</v>
      </c>
      <c r="H3131" s="6">
        <f>+VLOOKUP($D3131,Sheet3!$B:$I,5,0)</f>
        <v>0</v>
      </c>
      <c r="I3131" s="6" t="str">
        <f>+VLOOKUP($D3131,Sheet3!$B:$I,6,0)</f>
        <v>P5</v>
      </c>
      <c r="J3131" s="6" t="str">
        <f>+VLOOKUP($D3131,Sheet3!$B:$I,7,0)</f>
        <v>TOTALSOURCE</v>
      </c>
      <c r="K3131" s="6" t="str">
        <f>+VLOOKUP($D3131,Sheet3!$B:$I,8,0)</f>
        <v>P</v>
      </c>
      <c r="L3131" s="6" t="str">
        <f t="shared" si="265"/>
        <v>12X41/2X8SM NUMA 0 P5 TOTALSOURCE P</v>
      </c>
      <c r="M3131" s="12" t="s">
        <v>15</v>
      </c>
      <c r="N3131" s="12" t="str">
        <f t="shared" si="264"/>
        <v>l2203</v>
      </c>
    </row>
    <row r="3132" spans="1:14">
      <c r="A3132" s="12" t="s">
        <v>3145</v>
      </c>
      <c r="B3132" s="6" t="str">
        <f t="shared" si="262"/>
        <v>l220308866</v>
      </c>
      <c r="C3132" s="12">
        <v>201700</v>
      </c>
      <c r="D3132" s="12" t="str">
        <f t="shared" si="263"/>
        <v>p-001700</v>
      </c>
      <c r="E3132" s="6" t="str">
        <f>+VLOOKUP($D3132,Sheet3!$B:$I,2,0)</f>
        <v>18X7-8</v>
      </c>
      <c r="F3132" s="6" t="str">
        <f>+VLOOKUP($D3132,Sheet3!$B:$I,3,0)</f>
        <v>LUG</v>
      </c>
      <c r="G3132" s="6" t="str">
        <f>+VLOOKUP($D3132,Sheet3!$B:$I,4,0)</f>
        <v>NUMAPRIME</v>
      </c>
      <c r="H3132" s="6">
        <f>+VLOOKUP($D3132,Sheet3!$B:$I,5,0)</f>
        <v>4.33</v>
      </c>
      <c r="I3132" s="6" t="str">
        <f>+VLOOKUP($D3132,Sheet3!$B:$I,6,0)</f>
        <v>M4N3X</v>
      </c>
      <c r="J3132" s="6" t="str">
        <f>+VLOOKUP($D3132,Sheet3!$B:$I,7,0)</f>
        <v>TOTALSOURCE</v>
      </c>
      <c r="K3132" s="6" t="str">
        <f>+VLOOKUP($D3132,Sheet3!$B:$I,8,0)</f>
        <v>PREMIUM</v>
      </c>
      <c r="L3132" s="6" t="str">
        <f t="shared" si="265"/>
        <v>18X7-8LUG NUMAPRIME 4.33 M4N3X TOTALSOURCE PREMIUM</v>
      </c>
      <c r="M3132" s="12" t="s">
        <v>15</v>
      </c>
      <c r="N3132" s="12" t="str">
        <f t="shared" si="264"/>
        <v>l2203</v>
      </c>
    </row>
    <row r="3133" spans="1:14">
      <c r="A3133" s="12" t="s">
        <v>3146</v>
      </c>
      <c r="B3133" s="6" t="str">
        <f t="shared" si="262"/>
        <v>l220308756</v>
      </c>
      <c r="C3133" s="12">
        <v>201700</v>
      </c>
      <c r="D3133" s="12" t="str">
        <f t="shared" si="263"/>
        <v>p-001700</v>
      </c>
      <c r="E3133" s="6" t="str">
        <f>+VLOOKUP($D3133,Sheet3!$B:$I,2,0)</f>
        <v>18X7-8</v>
      </c>
      <c r="F3133" s="6" t="str">
        <f>+VLOOKUP($D3133,Sheet3!$B:$I,3,0)</f>
        <v>LUG</v>
      </c>
      <c r="G3133" s="6" t="str">
        <f>+VLOOKUP($D3133,Sheet3!$B:$I,4,0)</f>
        <v>NUMAPRIME</v>
      </c>
      <c r="H3133" s="6">
        <f>+VLOOKUP($D3133,Sheet3!$B:$I,5,0)</f>
        <v>4.33</v>
      </c>
      <c r="I3133" s="6" t="str">
        <f>+VLOOKUP($D3133,Sheet3!$B:$I,6,0)</f>
        <v>M4N3X</v>
      </c>
      <c r="J3133" s="6" t="str">
        <f>+VLOOKUP($D3133,Sheet3!$B:$I,7,0)</f>
        <v>TOTALSOURCE</v>
      </c>
      <c r="K3133" s="6" t="str">
        <f>+VLOOKUP($D3133,Sheet3!$B:$I,8,0)</f>
        <v>PREMIUM</v>
      </c>
      <c r="L3133" s="6" t="str">
        <f t="shared" si="265"/>
        <v>18X7-8LUG NUMAPRIME 4.33 M4N3X TOTALSOURCE PREMIUM</v>
      </c>
      <c r="M3133" s="12" t="s">
        <v>15</v>
      </c>
      <c r="N3133" s="12" t="str">
        <f t="shared" si="264"/>
        <v>l2203</v>
      </c>
    </row>
    <row r="3134" spans="1:14">
      <c r="A3134" s="12" t="s">
        <v>3147</v>
      </c>
      <c r="B3134" s="6" t="str">
        <f t="shared" si="262"/>
        <v>l220310842</v>
      </c>
      <c r="C3134" s="12">
        <v>201700</v>
      </c>
      <c r="D3134" s="12" t="str">
        <f t="shared" si="263"/>
        <v>p-001700</v>
      </c>
      <c r="E3134" s="6" t="str">
        <f>+VLOOKUP($D3134,Sheet3!$B:$I,2,0)</f>
        <v>18X7-8</v>
      </c>
      <c r="F3134" s="6" t="str">
        <f>+VLOOKUP($D3134,Sheet3!$B:$I,3,0)</f>
        <v>LUG</v>
      </c>
      <c r="G3134" s="6" t="str">
        <f>+VLOOKUP($D3134,Sheet3!$B:$I,4,0)</f>
        <v>NUMAPRIME</v>
      </c>
      <c r="H3134" s="6">
        <f>+VLOOKUP($D3134,Sheet3!$B:$I,5,0)</f>
        <v>4.33</v>
      </c>
      <c r="I3134" s="6" t="str">
        <f>+VLOOKUP($D3134,Sheet3!$B:$I,6,0)</f>
        <v>M4N3X</v>
      </c>
      <c r="J3134" s="6" t="str">
        <f>+VLOOKUP($D3134,Sheet3!$B:$I,7,0)</f>
        <v>TOTALSOURCE</v>
      </c>
      <c r="K3134" s="6" t="str">
        <f>+VLOOKUP($D3134,Sheet3!$B:$I,8,0)</f>
        <v>PREMIUM</v>
      </c>
      <c r="L3134" s="6" t="str">
        <f t="shared" si="265"/>
        <v>18X7-8LUG NUMAPRIME 4.33 M4N3X TOTALSOURCE PREMIUM</v>
      </c>
      <c r="M3134" s="12" t="s">
        <v>15</v>
      </c>
      <c r="N3134" s="12" t="str">
        <f t="shared" si="264"/>
        <v>l2203</v>
      </c>
    </row>
    <row r="3135" spans="1:14">
      <c r="A3135" s="12" t="s">
        <v>3148</v>
      </c>
      <c r="B3135" s="6" t="str">
        <f t="shared" si="262"/>
        <v>l220310861</v>
      </c>
      <c r="C3135" s="12">
        <v>201700</v>
      </c>
      <c r="D3135" s="12" t="str">
        <f t="shared" si="263"/>
        <v>p-001700</v>
      </c>
      <c r="E3135" s="6" t="str">
        <f>+VLOOKUP($D3135,Sheet3!$B:$I,2,0)</f>
        <v>18X7-8</v>
      </c>
      <c r="F3135" s="6" t="str">
        <f>+VLOOKUP($D3135,Sheet3!$B:$I,3,0)</f>
        <v>LUG</v>
      </c>
      <c r="G3135" s="6" t="str">
        <f>+VLOOKUP($D3135,Sheet3!$B:$I,4,0)</f>
        <v>NUMAPRIME</v>
      </c>
      <c r="H3135" s="6">
        <f>+VLOOKUP($D3135,Sheet3!$B:$I,5,0)</f>
        <v>4.33</v>
      </c>
      <c r="I3135" s="6" t="str">
        <f>+VLOOKUP($D3135,Sheet3!$B:$I,6,0)</f>
        <v>M4N3X</v>
      </c>
      <c r="J3135" s="6" t="str">
        <f>+VLOOKUP($D3135,Sheet3!$B:$I,7,0)</f>
        <v>TOTALSOURCE</v>
      </c>
      <c r="K3135" s="6" t="str">
        <f>+VLOOKUP($D3135,Sheet3!$B:$I,8,0)</f>
        <v>PREMIUM</v>
      </c>
      <c r="L3135" s="6" t="str">
        <f t="shared" si="265"/>
        <v>18X7-8LUG NUMAPRIME 4.33 M4N3X TOTALSOURCE PREMIUM</v>
      </c>
      <c r="M3135" s="12" t="s">
        <v>15</v>
      </c>
      <c r="N3135" s="12" t="str">
        <f t="shared" si="264"/>
        <v>l2203</v>
      </c>
    </row>
    <row r="3136" spans="1:14">
      <c r="A3136" s="12" t="s">
        <v>3149</v>
      </c>
      <c r="B3136" s="6" t="str">
        <f t="shared" si="262"/>
        <v>l220310920</v>
      </c>
      <c r="C3136" s="12">
        <v>201700</v>
      </c>
      <c r="D3136" s="12" t="str">
        <f t="shared" si="263"/>
        <v>p-001700</v>
      </c>
      <c r="E3136" s="6" t="str">
        <f>+VLOOKUP($D3136,Sheet3!$B:$I,2,0)</f>
        <v>18X7-8</v>
      </c>
      <c r="F3136" s="6" t="str">
        <f>+VLOOKUP($D3136,Sheet3!$B:$I,3,0)</f>
        <v>LUG</v>
      </c>
      <c r="G3136" s="6" t="str">
        <f>+VLOOKUP($D3136,Sheet3!$B:$I,4,0)</f>
        <v>NUMAPRIME</v>
      </c>
      <c r="H3136" s="6">
        <f>+VLOOKUP($D3136,Sheet3!$B:$I,5,0)</f>
        <v>4.33</v>
      </c>
      <c r="I3136" s="6" t="str">
        <f>+VLOOKUP($D3136,Sheet3!$B:$I,6,0)</f>
        <v>M4N3X</v>
      </c>
      <c r="J3136" s="6" t="str">
        <f>+VLOOKUP($D3136,Sheet3!$B:$I,7,0)</f>
        <v>TOTALSOURCE</v>
      </c>
      <c r="K3136" s="6" t="str">
        <f>+VLOOKUP($D3136,Sheet3!$B:$I,8,0)</f>
        <v>PREMIUM</v>
      </c>
      <c r="L3136" s="6" t="str">
        <f t="shared" si="265"/>
        <v>18X7-8LUG NUMAPRIME 4.33 M4N3X TOTALSOURCE PREMIUM</v>
      </c>
      <c r="M3136" s="12" t="s">
        <v>15</v>
      </c>
      <c r="N3136" s="12" t="str">
        <f t="shared" si="264"/>
        <v>l2203</v>
      </c>
    </row>
    <row r="3137" spans="1:14">
      <c r="A3137" s="12" t="s">
        <v>3150</v>
      </c>
      <c r="B3137" s="6" t="str">
        <f t="shared" si="262"/>
        <v>l220310040</v>
      </c>
      <c r="C3137" s="12">
        <v>201700</v>
      </c>
      <c r="D3137" s="12" t="str">
        <f t="shared" si="263"/>
        <v>p-001700</v>
      </c>
      <c r="E3137" s="6" t="str">
        <f>+VLOOKUP($D3137,Sheet3!$B:$I,2,0)</f>
        <v>18X7-8</v>
      </c>
      <c r="F3137" s="6" t="str">
        <f>+VLOOKUP($D3137,Sheet3!$B:$I,3,0)</f>
        <v>LUG</v>
      </c>
      <c r="G3137" s="6" t="str">
        <f>+VLOOKUP($D3137,Sheet3!$B:$I,4,0)</f>
        <v>NUMAPRIME</v>
      </c>
      <c r="H3137" s="6">
        <f>+VLOOKUP($D3137,Sheet3!$B:$I,5,0)</f>
        <v>4.33</v>
      </c>
      <c r="I3137" s="6" t="str">
        <f>+VLOOKUP($D3137,Sheet3!$B:$I,6,0)</f>
        <v>M4N3X</v>
      </c>
      <c r="J3137" s="6" t="str">
        <f>+VLOOKUP($D3137,Sheet3!$B:$I,7,0)</f>
        <v>TOTALSOURCE</v>
      </c>
      <c r="K3137" s="6" t="str">
        <f>+VLOOKUP($D3137,Sheet3!$B:$I,8,0)</f>
        <v>PREMIUM</v>
      </c>
      <c r="L3137" s="6" t="str">
        <f t="shared" si="265"/>
        <v>18X7-8LUG NUMAPRIME 4.33 M4N3X TOTALSOURCE PREMIUM</v>
      </c>
      <c r="M3137" s="12" t="s">
        <v>15</v>
      </c>
      <c r="N3137" s="12" t="str">
        <f t="shared" si="264"/>
        <v>l2203</v>
      </c>
    </row>
    <row r="3138" spans="1:14">
      <c r="A3138" s="12" t="s">
        <v>3151</v>
      </c>
      <c r="B3138" s="6" t="str">
        <f t="shared" si="262"/>
        <v>l220305036</v>
      </c>
      <c r="C3138" s="12">
        <v>189843</v>
      </c>
      <c r="D3138" s="12" t="str">
        <f t="shared" si="263"/>
        <v>p-189843</v>
      </c>
      <c r="E3138" s="6" t="str">
        <f>+VLOOKUP($D3138,Sheet3!$B:$I,2,0)</f>
        <v>16X6X101/2</v>
      </c>
      <c r="F3138" s="6" t="str">
        <f>+VLOOKUP($D3138,Sheet3!$B:$I,3,0)</f>
        <v>SAT</v>
      </c>
      <c r="G3138" s="6" t="str">
        <f>+VLOOKUP($D3138,Sheet3!$B:$I,4,0)</f>
        <v>NUMA</v>
      </c>
      <c r="H3138" s="6">
        <f>+VLOOKUP($D3138,Sheet3!$B:$I,5,0)</f>
        <v>0</v>
      </c>
      <c r="I3138" s="6" t="str">
        <f>+VLOOKUP($D3138,Sheet3!$B:$I,6,0)</f>
        <v>P5N</v>
      </c>
      <c r="J3138" s="6" t="str">
        <f>+VLOOKUP($D3138,Sheet3!$B:$I,7,0)</f>
        <v>TOTALSOURCE</v>
      </c>
      <c r="K3138" s="6" t="str">
        <f>+VLOOKUP($D3138,Sheet3!$B:$I,8,0)</f>
        <v>P</v>
      </c>
      <c r="L3138" s="6" t="str">
        <f t="shared" si="265"/>
        <v>16X6X101/2SAT NUMA 0 P5N TOTALSOURCE P</v>
      </c>
      <c r="M3138" s="12" t="s">
        <v>15</v>
      </c>
      <c r="N3138" s="12" t="str">
        <f t="shared" si="264"/>
        <v>l2203</v>
      </c>
    </row>
    <row r="3139" spans="1:14">
      <c r="A3139" s="12" t="s">
        <v>3152</v>
      </c>
      <c r="B3139" s="6" t="str">
        <f t="shared" si="262"/>
        <v>l220305968</v>
      </c>
      <c r="C3139" s="12">
        <v>189843</v>
      </c>
      <c r="D3139" s="12" t="str">
        <f t="shared" si="263"/>
        <v>p-189843</v>
      </c>
      <c r="E3139" s="6" t="str">
        <f>+VLOOKUP($D3139,Sheet3!$B:$I,2,0)</f>
        <v>16X6X101/2</v>
      </c>
      <c r="F3139" s="6" t="str">
        <f>+VLOOKUP($D3139,Sheet3!$B:$I,3,0)</f>
        <v>SAT</v>
      </c>
      <c r="G3139" s="6" t="str">
        <f>+VLOOKUP($D3139,Sheet3!$B:$I,4,0)</f>
        <v>NUMA</v>
      </c>
      <c r="H3139" s="6">
        <f>+VLOOKUP($D3139,Sheet3!$B:$I,5,0)</f>
        <v>0</v>
      </c>
      <c r="I3139" s="6" t="str">
        <f>+VLOOKUP($D3139,Sheet3!$B:$I,6,0)</f>
        <v>P5N</v>
      </c>
      <c r="J3139" s="6" t="str">
        <f>+VLOOKUP($D3139,Sheet3!$B:$I,7,0)</f>
        <v>TOTALSOURCE</v>
      </c>
      <c r="K3139" s="6" t="str">
        <f>+VLOOKUP($D3139,Sheet3!$B:$I,8,0)</f>
        <v>P</v>
      </c>
      <c r="L3139" s="6" t="str">
        <f t="shared" si="265"/>
        <v>16X6X101/2SAT NUMA 0 P5N TOTALSOURCE P</v>
      </c>
      <c r="M3139" s="12" t="s">
        <v>15</v>
      </c>
      <c r="N3139" s="12" t="str">
        <f t="shared" si="264"/>
        <v>l2203</v>
      </c>
    </row>
    <row r="3140" spans="1:14">
      <c r="A3140" s="12" t="s">
        <v>3153</v>
      </c>
      <c r="B3140" s="6" t="str">
        <f t="shared" si="262"/>
        <v>l220305289</v>
      </c>
      <c r="C3140" s="12">
        <v>189843</v>
      </c>
      <c r="D3140" s="12" t="str">
        <f t="shared" si="263"/>
        <v>p-189843</v>
      </c>
      <c r="E3140" s="6" t="str">
        <f>+VLOOKUP($D3140,Sheet3!$B:$I,2,0)</f>
        <v>16X6X101/2</v>
      </c>
      <c r="F3140" s="6" t="str">
        <f>+VLOOKUP($D3140,Sheet3!$B:$I,3,0)</f>
        <v>SAT</v>
      </c>
      <c r="G3140" s="6" t="str">
        <f>+VLOOKUP($D3140,Sheet3!$B:$I,4,0)</f>
        <v>NUMA</v>
      </c>
      <c r="H3140" s="6">
        <f>+VLOOKUP($D3140,Sheet3!$B:$I,5,0)</f>
        <v>0</v>
      </c>
      <c r="I3140" s="6" t="str">
        <f>+VLOOKUP($D3140,Sheet3!$B:$I,6,0)</f>
        <v>P5N</v>
      </c>
      <c r="J3140" s="6" t="str">
        <f>+VLOOKUP($D3140,Sheet3!$B:$I,7,0)</f>
        <v>TOTALSOURCE</v>
      </c>
      <c r="K3140" s="6" t="str">
        <f>+VLOOKUP($D3140,Sheet3!$B:$I,8,0)</f>
        <v>P</v>
      </c>
      <c r="L3140" s="6" t="str">
        <f t="shared" si="265"/>
        <v>16X6X101/2SAT NUMA 0 P5N TOTALSOURCE P</v>
      </c>
      <c r="M3140" s="12" t="s">
        <v>15</v>
      </c>
      <c r="N3140" s="12" t="str">
        <f t="shared" si="264"/>
        <v>l2203</v>
      </c>
    </row>
    <row r="3141" spans="1:14">
      <c r="A3141" s="12" t="s">
        <v>3154</v>
      </c>
      <c r="B3141" s="6" t="str">
        <f t="shared" si="262"/>
        <v>l220305692</v>
      </c>
      <c r="C3141" s="12">
        <v>189843</v>
      </c>
      <c r="D3141" s="12" t="str">
        <f t="shared" si="263"/>
        <v>p-189843</v>
      </c>
      <c r="E3141" s="6" t="str">
        <f>+VLOOKUP($D3141,Sheet3!$B:$I,2,0)</f>
        <v>16X6X101/2</v>
      </c>
      <c r="F3141" s="6" t="str">
        <f>+VLOOKUP($D3141,Sheet3!$B:$I,3,0)</f>
        <v>SAT</v>
      </c>
      <c r="G3141" s="6" t="str">
        <f>+VLOOKUP($D3141,Sheet3!$B:$I,4,0)</f>
        <v>NUMA</v>
      </c>
      <c r="H3141" s="6">
        <f>+VLOOKUP($D3141,Sheet3!$B:$I,5,0)</f>
        <v>0</v>
      </c>
      <c r="I3141" s="6" t="str">
        <f>+VLOOKUP($D3141,Sheet3!$B:$I,6,0)</f>
        <v>P5N</v>
      </c>
      <c r="J3141" s="6" t="str">
        <f>+VLOOKUP($D3141,Sheet3!$B:$I,7,0)</f>
        <v>TOTALSOURCE</v>
      </c>
      <c r="K3141" s="6" t="str">
        <f>+VLOOKUP($D3141,Sheet3!$B:$I,8,0)</f>
        <v>P</v>
      </c>
      <c r="L3141" s="6" t="str">
        <f t="shared" si="265"/>
        <v>16X6X101/2SAT NUMA 0 P5N TOTALSOURCE P</v>
      </c>
      <c r="M3141" s="12" t="s">
        <v>15</v>
      </c>
      <c r="N3141" s="12" t="str">
        <f t="shared" si="264"/>
        <v>l2203</v>
      </c>
    </row>
    <row r="3142" spans="1:14">
      <c r="A3142" s="12" t="s">
        <v>3155</v>
      </c>
      <c r="B3142" s="6" t="str">
        <f t="shared" si="262"/>
        <v>l220306042</v>
      </c>
      <c r="C3142" s="12">
        <v>189843</v>
      </c>
      <c r="D3142" s="12" t="str">
        <f t="shared" si="263"/>
        <v>p-189843</v>
      </c>
      <c r="E3142" s="6" t="str">
        <f>+VLOOKUP($D3142,Sheet3!$B:$I,2,0)</f>
        <v>16X6X101/2</v>
      </c>
      <c r="F3142" s="6" t="str">
        <f>+VLOOKUP($D3142,Sheet3!$B:$I,3,0)</f>
        <v>SAT</v>
      </c>
      <c r="G3142" s="6" t="str">
        <f>+VLOOKUP($D3142,Sheet3!$B:$I,4,0)</f>
        <v>NUMA</v>
      </c>
      <c r="H3142" s="6">
        <f>+VLOOKUP($D3142,Sheet3!$B:$I,5,0)</f>
        <v>0</v>
      </c>
      <c r="I3142" s="6" t="str">
        <f>+VLOOKUP($D3142,Sheet3!$B:$I,6,0)</f>
        <v>P5N</v>
      </c>
      <c r="J3142" s="6" t="str">
        <f>+VLOOKUP($D3142,Sheet3!$B:$I,7,0)</f>
        <v>TOTALSOURCE</v>
      </c>
      <c r="K3142" s="6" t="str">
        <f>+VLOOKUP($D3142,Sheet3!$B:$I,8,0)</f>
        <v>P</v>
      </c>
      <c r="L3142" s="6" t="str">
        <f t="shared" si="265"/>
        <v>16X6X101/2SAT NUMA 0 P5N TOTALSOURCE P</v>
      </c>
      <c r="M3142" s="12" t="s">
        <v>15</v>
      </c>
      <c r="N3142" s="12" t="str">
        <f t="shared" si="264"/>
        <v>l2203</v>
      </c>
    </row>
    <row r="3143" spans="1:14">
      <c r="A3143" s="12" t="s">
        <v>3156</v>
      </c>
      <c r="B3143" s="6" t="str">
        <f t="shared" si="262"/>
        <v>l220306165</v>
      </c>
      <c r="C3143" s="12">
        <v>189843</v>
      </c>
      <c r="D3143" s="12" t="str">
        <f t="shared" si="263"/>
        <v>p-189843</v>
      </c>
      <c r="E3143" s="6" t="str">
        <f>+VLOOKUP($D3143,Sheet3!$B:$I,2,0)</f>
        <v>16X6X101/2</v>
      </c>
      <c r="F3143" s="6" t="str">
        <f>+VLOOKUP($D3143,Sheet3!$B:$I,3,0)</f>
        <v>SAT</v>
      </c>
      <c r="G3143" s="6" t="str">
        <f>+VLOOKUP($D3143,Sheet3!$B:$I,4,0)</f>
        <v>NUMA</v>
      </c>
      <c r="H3143" s="6">
        <f>+VLOOKUP($D3143,Sheet3!$B:$I,5,0)</f>
        <v>0</v>
      </c>
      <c r="I3143" s="6" t="str">
        <f>+VLOOKUP($D3143,Sheet3!$B:$I,6,0)</f>
        <v>P5N</v>
      </c>
      <c r="J3143" s="6" t="str">
        <f>+VLOOKUP($D3143,Sheet3!$B:$I,7,0)</f>
        <v>TOTALSOURCE</v>
      </c>
      <c r="K3143" s="6" t="str">
        <f>+VLOOKUP($D3143,Sheet3!$B:$I,8,0)</f>
        <v>P</v>
      </c>
      <c r="L3143" s="6" t="str">
        <f t="shared" si="265"/>
        <v>16X6X101/2SAT NUMA 0 P5N TOTALSOURCE P</v>
      </c>
      <c r="M3143" s="12" t="s">
        <v>15</v>
      </c>
      <c r="N3143" s="12" t="str">
        <f t="shared" si="264"/>
        <v>l2203</v>
      </c>
    </row>
    <row r="3144" spans="1:14">
      <c r="A3144" s="12" t="s">
        <v>3157</v>
      </c>
      <c r="B3144" s="6" t="str">
        <f t="shared" si="262"/>
        <v>l220305231</v>
      </c>
      <c r="C3144" s="12">
        <v>287046</v>
      </c>
      <c r="D3144" s="12" t="str">
        <f t="shared" si="263"/>
        <v>p-087046</v>
      </c>
      <c r="E3144" s="6" t="str">
        <f>+VLOOKUP($D3144,Sheet3!$B:$I,2,0)</f>
        <v>14X41/2X8</v>
      </c>
      <c r="F3144" s="6" t="str">
        <f>+VLOOKUP($D3144,Sheet3!$B:$I,3,0)</f>
        <v>SM</v>
      </c>
      <c r="G3144" s="6" t="str">
        <f>+VLOOKUP($D3144,Sheet3!$B:$I,4,0)</f>
        <v>NUMA</v>
      </c>
      <c r="H3144" s="6">
        <f>+VLOOKUP($D3144,Sheet3!$B:$I,5,0)</f>
        <v>0</v>
      </c>
      <c r="I3144" s="6" t="str">
        <f>+VLOOKUP($D3144,Sheet3!$B:$I,6,0)</f>
        <v>P5N</v>
      </c>
      <c r="J3144" s="6" t="str">
        <f>+VLOOKUP($D3144,Sheet3!$B:$I,7,0)</f>
        <v>TOTALSOURCE</v>
      </c>
      <c r="K3144" s="6" t="str">
        <f>+VLOOKUP($D3144,Sheet3!$B:$I,8,0)</f>
        <v>P</v>
      </c>
      <c r="L3144" s="6" t="str">
        <f t="shared" si="265"/>
        <v>14X41/2X8SM NUMA 0 P5N TOTALSOURCE P</v>
      </c>
      <c r="M3144" s="12" t="s">
        <v>15</v>
      </c>
      <c r="N3144" s="12" t="str">
        <f t="shared" si="264"/>
        <v>l2203</v>
      </c>
    </row>
    <row r="3145" spans="1:14">
      <c r="A3145" s="12" t="s">
        <v>3158</v>
      </c>
      <c r="B3145" s="6" t="str">
        <f t="shared" si="262"/>
        <v>l220306347</v>
      </c>
      <c r="C3145" s="12">
        <v>189843</v>
      </c>
      <c r="D3145" s="12" t="str">
        <f t="shared" si="263"/>
        <v>p-189843</v>
      </c>
      <c r="E3145" s="6" t="str">
        <f>+VLOOKUP($D3145,Sheet3!$B:$I,2,0)</f>
        <v>16X6X101/2</v>
      </c>
      <c r="F3145" s="6" t="str">
        <f>+VLOOKUP($D3145,Sheet3!$B:$I,3,0)</f>
        <v>SAT</v>
      </c>
      <c r="G3145" s="6" t="str">
        <f>+VLOOKUP($D3145,Sheet3!$B:$I,4,0)</f>
        <v>NUMA</v>
      </c>
      <c r="H3145" s="6">
        <f>+VLOOKUP($D3145,Sheet3!$B:$I,5,0)</f>
        <v>0</v>
      </c>
      <c r="I3145" s="6" t="str">
        <f>+VLOOKUP($D3145,Sheet3!$B:$I,6,0)</f>
        <v>P5N</v>
      </c>
      <c r="J3145" s="6" t="str">
        <f>+VLOOKUP($D3145,Sheet3!$B:$I,7,0)</f>
        <v>TOTALSOURCE</v>
      </c>
      <c r="K3145" s="6" t="str">
        <f>+VLOOKUP($D3145,Sheet3!$B:$I,8,0)</f>
        <v>P</v>
      </c>
      <c r="L3145" s="6" t="str">
        <f t="shared" si="265"/>
        <v>16X6X101/2SAT NUMA 0 P5N TOTALSOURCE P</v>
      </c>
      <c r="M3145" s="12" t="s">
        <v>15</v>
      </c>
      <c r="N3145" s="12" t="str">
        <f t="shared" si="264"/>
        <v>l2203</v>
      </c>
    </row>
    <row r="3146" spans="1:14">
      <c r="A3146" s="12" t="s">
        <v>3159</v>
      </c>
      <c r="B3146" s="6" t="str">
        <f t="shared" si="262"/>
        <v>l220306288</v>
      </c>
      <c r="C3146" s="12">
        <v>189843</v>
      </c>
      <c r="D3146" s="12" t="str">
        <f t="shared" si="263"/>
        <v>p-189843</v>
      </c>
      <c r="E3146" s="6" t="str">
        <f>+VLOOKUP($D3146,Sheet3!$B:$I,2,0)</f>
        <v>16X6X101/2</v>
      </c>
      <c r="F3146" s="6" t="str">
        <f>+VLOOKUP($D3146,Sheet3!$B:$I,3,0)</f>
        <v>SAT</v>
      </c>
      <c r="G3146" s="6" t="str">
        <f>+VLOOKUP($D3146,Sheet3!$B:$I,4,0)</f>
        <v>NUMA</v>
      </c>
      <c r="H3146" s="6">
        <f>+VLOOKUP($D3146,Sheet3!$B:$I,5,0)</f>
        <v>0</v>
      </c>
      <c r="I3146" s="6" t="str">
        <f>+VLOOKUP($D3146,Sheet3!$B:$I,6,0)</f>
        <v>P5N</v>
      </c>
      <c r="J3146" s="6" t="str">
        <f>+VLOOKUP($D3146,Sheet3!$B:$I,7,0)</f>
        <v>TOTALSOURCE</v>
      </c>
      <c r="K3146" s="6" t="str">
        <f>+VLOOKUP($D3146,Sheet3!$B:$I,8,0)</f>
        <v>P</v>
      </c>
      <c r="L3146" s="6" t="str">
        <f t="shared" si="265"/>
        <v>16X6X101/2SAT NUMA 0 P5N TOTALSOURCE P</v>
      </c>
      <c r="M3146" s="12" t="s">
        <v>15</v>
      </c>
      <c r="N3146" s="12" t="str">
        <f t="shared" si="264"/>
        <v>l2203</v>
      </c>
    </row>
    <row r="3147" spans="1:14">
      <c r="A3147" s="12" t="s">
        <v>3160</v>
      </c>
      <c r="B3147" s="6" t="str">
        <f t="shared" si="262"/>
        <v>l220306115</v>
      </c>
      <c r="C3147" s="12">
        <v>189843</v>
      </c>
      <c r="D3147" s="12" t="str">
        <f t="shared" si="263"/>
        <v>p-189843</v>
      </c>
      <c r="E3147" s="6" t="str">
        <f>+VLOOKUP($D3147,Sheet3!$B:$I,2,0)</f>
        <v>16X6X101/2</v>
      </c>
      <c r="F3147" s="6" t="str">
        <f>+VLOOKUP($D3147,Sheet3!$B:$I,3,0)</f>
        <v>SAT</v>
      </c>
      <c r="G3147" s="6" t="str">
        <f>+VLOOKUP($D3147,Sheet3!$B:$I,4,0)</f>
        <v>NUMA</v>
      </c>
      <c r="H3147" s="6">
        <f>+VLOOKUP($D3147,Sheet3!$B:$I,5,0)</f>
        <v>0</v>
      </c>
      <c r="I3147" s="6" t="str">
        <f>+VLOOKUP($D3147,Sheet3!$B:$I,6,0)</f>
        <v>P5N</v>
      </c>
      <c r="J3147" s="6" t="str">
        <f>+VLOOKUP($D3147,Sheet3!$B:$I,7,0)</f>
        <v>TOTALSOURCE</v>
      </c>
      <c r="K3147" s="6" t="str">
        <f>+VLOOKUP($D3147,Sheet3!$B:$I,8,0)</f>
        <v>P</v>
      </c>
      <c r="L3147" s="6" t="str">
        <f t="shared" si="265"/>
        <v>16X6X101/2SAT NUMA 0 P5N TOTALSOURCE P</v>
      </c>
      <c r="M3147" s="12" t="s">
        <v>15</v>
      </c>
      <c r="N3147" s="12" t="str">
        <f t="shared" si="264"/>
        <v>l2203</v>
      </c>
    </row>
    <row r="3148" spans="1:14">
      <c r="A3148" s="12" t="s">
        <v>3161</v>
      </c>
      <c r="B3148" s="6" t="str">
        <f t="shared" si="262"/>
        <v>l220304820</v>
      </c>
      <c r="C3148" s="12">
        <v>189843</v>
      </c>
      <c r="D3148" s="12" t="str">
        <f t="shared" si="263"/>
        <v>p-189843</v>
      </c>
      <c r="E3148" s="6" t="str">
        <f>+VLOOKUP($D3148,Sheet3!$B:$I,2,0)</f>
        <v>16X6X101/2</v>
      </c>
      <c r="F3148" s="6" t="str">
        <f>+VLOOKUP($D3148,Sheet3!$B:$I,3,0)</f>
        <v>SAT</v>
      </c>
      <c r="G3148" s="6" t="str">
        <f>+VLOOKUP($D3148,Sheet3!$B:$I,4,0)</f>
        <v>NUMA</v>
      </c>
      <c r="H3148" s="6">
        <f>+VLOOKUP($D3148,Sheet3!$B:$I,5,0)</f>
        <v>0</v>
      </c>
      <c r="I3148" s="6" t="str">
        <f>+VLOOKUP($D3148,Sheet3!$B:$I,6,0)</f>
        <v>P5N</v>
      </c>
      <c r="J3148" s="6" t="str">
        <f>+VLOOKUP($D3148,Sheet3!$B:$I,7,0)</f>
        <v>TOTALSOURCE</v>
      </c>
      <c r="K3148" s="6" t="str">
        <f>+VLOOKUP($D3148,Sheet3!$B:$I,8,0)</f>
        <v>P</v>
      </c>
      <c r="L3148" s="6" t="str">
        <f t="shared" si="265"/>
        <v>16X6X101/2SAT NUMA 0 P5N TOTALSOURCE P</v>
      </c>
      <c r="M3148" s="12" t="s">
        <v>15</v>
      </c>
      <c r="N3148" s="12" t="str">
        <f t="shared" si="264"/>
        <v>l2203</v>
      </c>
    </row>
    <row r="3149" spans="1:14">
      <c r="A3149" s="12" t="s">
        <v>3162</v>
      </c>
      <c r="B3149" s="6" t="str">
        <f t="shared" si="262"/>
        <v>l220306212</v>
      </c>
      <c r="C3149" s="12">
        <v>189843</v>
      </c>
      <c r="D3149" s="12" t="str">
        <f t="shared" si="263"/>
        <v>p-189843</v>
      </c>
      <c r="E3149" s="6" t="str">
        <f>+VLOOKUP($D3149,Sheet3!$B:$I,2,0)</f>
        <v>16X6X101/2</v>
      </c>
      <c r="F3149" s="6" t="str">
        <f>+VLOOKUP($D3149,Sheet3!$B:$I,3,0)</f>
        <v>SAT</v>
      </c>
      <c r="G3149" s="6" t="str">
        <f>+VLOOKUP($D3149,Sheet3!$B:$I,4,0)</f>
        <v>NUMA</v>
      </c>
      <c r="H3149" s="6">
        <f>+VLOOKUP($D3149,Sheet3!$B:$I,5,0)</f>
        <v>0</v>
      </c>
      <c r="I3149" s="6" t="str">
        <f>+VLOOKUP($D3149,Sheet3!$B:$I,6,0)</f>
        <v>P5N</v>
      </c>
      <c r="J3149" s="6" t="str">
        <f>+VLOOKUP($D3149,Sheet3!$B:$I,7,0)</f>
        <v>TOTALSOURCE</v>
      </c>
      <c r="K3149" s="6" t="str">
        <f>+VLOOKUP($D3149,Sheet3!$B:$I,8,0)</f>
        <v>P</v>
      </c>
      <c r="L3149" s="6" t="str">
        <f t="shared" si="265"/>
        <v>16X6X101/2SAT NUMA 0 P5N TOTALSOURCE P</v>
      </c>
      <c r="M3149" s="12" t="s">
        <v>15</v>
      </c>
      <c r="N3149" s="12" t="str">
        <f t="shared" si="264"/>
        <v>l2203</v>
      </c>
    </row>
    <row r="3150" spans="1:14">
      <c r="A3150" s="12" t="s">
        <v>3163</v>
      </c>
      <c r="B3150" s="6" t="str">
        <f t="shared" si="262"/>
        <v>l220308543</v>
      </c>
      <c r="C3150" s="12">
        <v>189498</v>
      </c>
      <c r="D3150" s="12" t="str">
        <f t="shared" si="263"/>
        <v>p-189498</v>
      </c>
      <c r="E3150" s="6" t="str">
        <f>+VLOOKUP($D3150,Sheet3!$B:$I,2,0)</f>
        <v>12X41/2X8</v>
      </c>
      <c r="F3150" s="6" t="str">
        <f>+VLOOKUP($D3150,Sheet3!$B:$I,3,0)</f>
        <v>SM</v>
      </c>
      <c r="G3150" s="6" t="str">
        <f>+VLOOKUP($D3150,Sheet3!$B:$I,4,0)</f>
        <v>NUMA</v>
      </c>
      <c r="H3150" s="6">
        <f>+VLOOKUP($D3150,Sheet3!$B:$I,5,0)</f>
        <v>0</v>
      </c>
      <c r="I3150" s="6" t="str">
        <f>+VLOOKUP($D3150,Sheet3!$B:$I,6,0)</f>
        <v>P5</v>
      </c>
      <c r="J3150" s="6" t="str">
        <f>+VLOOKUP($D3150,Sheet3!$B:$I,7,0)</f>
        <v>TOTALSOURCE</v>
      </c>
      <c r="K3150" s="6" t="str">
        <f>+VLOOKUP($D3150,Sheet3!$B:$I,8,0)</f>
        <v>P</v>
      </c>
      <c r="L3150" s="6" t="str">
        <f t="shared" si="265"/>
        <v>12X41/2X8SM NUMA 0 P5 TOTALSOURCE P</v>
      </c>
      <c r="M3150" s="12" t="s">
        <v>15</v>
      </c>
      <c r="N3150" s="12" t="str">
        <f t="shared" si="264"/>
        <v>l2203</v>
      </c>
    </row>
    <row r="3151" spans="1:14">
      <c r="A3151" s="12" t="s">
        <v>3164</v>
      </c>
      <c r="B3151" s="6" t="str">
        <f t="shared" si="262"/>
        <v>l220308594</v>
      </c>
      <c r="C3151" s="12">
        <v>189498</v>
      </c>
      <c r="D3151" s="12" t="str">
        <f t="shared" si="263"/>
        <v>p-189498</v>
      </c>
      <c r="E3151" s="6" t="str">
        <f>+VLOOKUP($D3151,Sheet3!$B:$I,2,0)</f>
        <v>12X41/2X8</v>
      </c>
      <c r="F3151" s="6" t="str">
        <f>+VLOOKUP($D3151,Sheet3!$B:$I,3,0)</f>
        <v>SM</v>
      </c>
      <c r="G3151" s="6" t="str">
        <f>+VLOOKUP($D3151,Sheet3!$B:$I,4,0)</f>
        <v>NUMA</v>
      </c>
      <c r="H3151" s="6">
        <f>+VLOOKUP($D3151,Sheet3!$B:$I,5,0)</f>
        <v>0</v>
      </c>
      <c r="I3151" s="6" t="str">
        <f>+VLOOKUP($D3151,Sheet3!$B:$I,6,0)</f>
        <v>P5</v>
      </c>
      <c r="J3151" s="6" t="str">
        <f>+VLOOKUP($D3151,Sheet3!$B:$I,7,0)</f>
        <v>TOTALSOURCE</v>
      </c>
      <c r="K3151" s="6" t="str">
        <f>+VLOOKUP($D3151,Sheet3!$B:$I,8,0)</f>
        <v>P</v>
      </c>
      <c r="L3151" s="6" t="str">
        <f t="shared" si="265"/>
        <v>12X41/2X8SM NUMA 0 P5 TOTALSOURCE P</v>
      </c>
      <c r="M3151" s="12" t="s">
        <v>15</v>
      </c>
      <c r="N3151" s="12" t="str">
        <f t="shared" si="264"/>
        <v>l2203</v>
      </c>
    </row>
    <row r="3152" spans="1:14">
      <c r="A3152" s="12" t="s">
        <v>3165</v>
      </c>
      <c r="B3152" s="6" t="str">
        <f t="shared" si="262"/>
        <v>l220308009</v>
      </c>
      <c r="C3152" s="12">
        <v>189498</v>
      </c>
      <c r="D3152" s="12" t="str">
        <f t="shared" si="263"/>
        <v>p-189498</v>
      </c>
      <c r="E3152" s="6" t="str">
        <f>+VLOOKUP($D3152,Sheet3!$B:$I,2,0)</f>
        <v>12X41/2X8</v>
      </c>
      <c r="F3152" s="6" t="str">
        <f>+VLOOKUP($D3152,Sheet3!$B:$I,3,0)</f>
        <v>SM</v>
      </c>
      <c r="G3152" s="6" t="str">
        <f>+VLOOKUP($D3152,Sheet3!$B:$I,4,0)</f>
        <v>NUMA</v>
      </c>
      <c r="H3152" s="6">
        <f>+VLOOKUP($D3152,Sheet3!$B:$I,5,0)</f>
        <v>0</v>
      </c>
      <c r="I3152" s="6" t="str">
        <f>+VLOOKUP($D3152,Sheet3!$B:$I,6,0)</f>
        <v>P5</v>
      </c>
      <c r="J3152" s="6" t="str">
        <f>+VLOOKUP($D3152,Sheet3!$B:$I,7,0)</f>
        <v>TOTALSOURCE</v>
      </c>
      <c r="K3152" s="6" t="str">
        <f>+VLOOKUP($D3152,Sheet3!$B:$I,8,0)</f>
        <v>P</v>
      </c>
      <c r="L3152" s="6" t="str">
        <f t="shared" si="265"/>
        <v>12X41/2X8SM NUMA 0 P5 TOTALSOURCE P</v>
      </c>
      <c r="M3152" s="12" t="s">
        <v>15</v>
      </c>
      <c r="N3152" s="12" t="str">
        <f t="shared" si="264"/>
        <v>l2203</v>
      </c>
    </row>
    <row r="3153" spans="1:14">
      <c r="A3153" s="12" t="s">
        <v>3166</v>
      </c>
      <c r="B3153" s="6" t="str">
        <f t="shared" si="262"/>
        <v>l220308070</v>
      </c>
      <c r="C3153" s="12">
        <v>189498</v>
      </c>
      <c r="D3153" s="12" t="str">
        <f t="shared" si="263"/>
        <v>p-189498</v>
      </c>
      <c r="E3153" s="6" t="str">
        <f>+VLOOKUP($D3153,Sheet3!$B:$I,2,0)</f>
        <v>12X41/2X8</v>
      </c>
      <c r="F3153" s="6" t="str">
        <f>+VLOOKUP($D3153,Sheet3!$B:$I,3,0)</f>
        <v>SM</v>
      </c>
      <c r="G3153" s="6" t="str">
        <f>+VLOOKUP($D3153,Sheet3!$B:$I,4,0)</f>
        <v>NUMA</v>
      </c>
      <c r="H3153" s="6">
        <f>+VLOOKUP($D3153,Sheet3!$B:$I,5,0)</f>
        <v>0</v>
      </c>
      <c r="I3153" s="6" t="str">
        <f>+VLOOKUP($D3153,Sheet3!$B:$I,6,0)</f>
        <v>P5</v>
      </c>
      <c r="J3153" s="6" t="str">
        <f>+VLOOKUP($D3153,Sheet3!$B:$I,7,0)</f>
        <v>TOTALSOURCE</v>
      </c>
      <c r="K3153" s="6" t="str">
        <f>+VLOOKUP($D3153,Sheet3!$B:$I,8,0)</f>
        <v>P</v>
      </c>
      <c r="L3153" s="6" t="str">
        <f t="shared" si="265"/>
        <v>12X41/2X8SM NUMA 0 P5 TOTALSOURCE P</v>
      </c>
      <c r="M3153" s="12" t="s">
        <v>15</v>
      </c>
      <c r="N3153" s="12" t="str">
        <f t="shared" si="264"/>
        <v>l2203</v>
      </c>
    </row>
    <row r="3154" spans="1:14">
      <c r="A3154" s="12" t="s">
        <v>3167</v>
      </c>
      <c r="B3154" s="6" t="str">
        <f t="shared" si="262"/>
        <v>l220308499</v>
      </c>
      <c r="C3154" s="12">
        <v>189498</v>
      </c>
      <c r="D3154" s="12" t="str">
        <f t="shared" si="263"/>
        <v>p-189498</v>
      </c>
      <c r="E3154" s="6" t="str">
        <f>+VLOOKUP($D3154,Sheet3!$B:$I,2,0)</f>
        <v>12X41/2X8</v>
      </c>
      <c r="F3154" s="6" t="str">
        <f>+VLOOKUP($D3154,Sheet3!$B:$I,3,0)</f>
        <v>SM</v>
      </c>
      <c r="G3154" s="6" t="str">
        <f>+VLOOKUP($D3154,Sheet3!$B:$I,4,0)</f>
        <v>NUMA</v>
      </c>
      <c r="H3154" s="6">
        <f>+VLOOKUP($D3154,Sheet3!$B:$I,5,0)</f>
        <v>0</v>
      </c>
      <c r="I3154" s="6" t="str">
        <f>+VLOOKUP($D3154,Sheet3!$B:$I,6,0)</f>
        <v>P5</v>
      </c>
      <c r="J3154" s="6" t="str">
        <f>+VLOOKUP($D3154,Sheet3!$B:$I,7,0)</f>
        <v>TOTALSOURCE</v>
      </c>
      <c r="K3154" s="6" t="str">
        <f>+VLOOKUP($D3154,Sheet3!$B:$I,8,0)</f>
        <v>P</v>
      </c>
      <c r="L3154" s="6" t="str">
        <f t="shared" si="265"/>
        <v>12X41/2X8SM NUMA 0 P5 TOTALSOURCE P</v>
      </c>
      <c r="M3154" s="12" t="s">
        <v>15</v>
      </c>
      <c r="N3154" s="12" t="str">
        <f t="shared" si="264"/>
        <v>l2203</v>
      </c>
    </row>
    <row r="3155" spans="1:14">
      <c r="A3155" s="12" t="s">
        <v>3168</v>
      </c>
      <c r="B3155" s="6" t="str">
        <f t="shared" si="262"/>
        <v>l220308378</v>
      </c>
      <c r="C3155" s="12">
        <v>189498</v>
      </c>
      <c r="D3155" s="12" t="str">
        <f t="shared" si="263"/>
        <v>p-189498</v>
      </c>
      <c r="E3155" s="6" t="str">
        <f>+VLOOKUP($D3155,Sheet3!$B:$I,2,0)</f>
        <v>12X41/2X8</v>
      </c>
      <c r="F3155" s="6" t="str">
        <f>+VLOOKUP($D3155,Sheet3!$B:$I,3,0)</f>
        <v>SM</v>
      </c>
      <c r="G3155" s="6" t="str">
        <f>+VLOOKUP($D3155,Sheet3!$B:$I,4,0)</f>
        <v>NUMA</v>
      </c>
      <c r="H3155" s="6">
        <f>+VLOOKUP($D3155,Sheet3!$B:$I,5,0)</f>
        <v>0</v>
      </c>
      <c r="I3155" s="6" t="str">
        <f>+VLOOKUP($D3155,Sheet3!$B:$I,6,0)</f>
        <v>P5</v>
      </c>
      <c r="J3155" s="6" t="str">
        <f>+VLOOKUP($D3155,Sheet3!$B:$I,7,0)</f>
        <v>TOTALSOURCE</v>
      </c>
      <c r="K3155" s="6" t="str">
        <f>+VLOOKUP($D3155,Sheet3!$B:$I,8,0)</f>
        <v>P</v>
      </c>
      <c r="L3155" s="6" t="str">
        <f t="shared" si="265"/>
        <v>12X41/2X8SM NUMA 0 P5 TOTALSOURCE P</v>
      </c>
      <c r="M3155" s="12" t="s">
        <v>15</v>
      </c>
      <c r="N3155" s="12" t="str">
        <f t="shared" si="264"/>
        <v>l2203</v>
      </c>
    </row>
    <row r="3156" spans="1:14">
      <c r="A3156" s="12" t="s">
        <v>3169</v>
      </c>
      <c r="B3156" s="6" t="str">
        <f t="shared" si="262"/>
        <v>l220308222</v>
      </c>
      <c r="C3156" s="12">
        <v>189498</v>
      </c>
      <c r="D3156" s="12" t="str">
        <f t="shared" si="263"/>
        <v>p-189498</v>
      </c>
      <c r="E3156" s="6" t="str">
        <f>+VLOOKUP($D3156,Sheet3!$B:$I,2,0)</f>
        <v>12X41/2X8</v>
      </c>
      <c r="F3156" s="6" t="str">
        <f>+VLOOKUP($D3156,Sheet3!$B:$I,3,0)</f>
        <v>SM</v>
      </c>
      <c r="G3156" s="6" t="str">
        <f>+VLOOKUP($D3156,Sheet3!$B:$I,4,0)</f>
        <v>NUMA</v>
      </c>
      <c r="H3156" s="6">
        <f>+VLOOKUP($D3156,Sheet3!$B:$I,5,0)</f>
        <v>0</v>
      </c>
      <c r="I3156" s="6" t="str">
        <f>+VLOOKUP($D3156,Sheet3!$B:$I,6,0)</f>
        <v>P5</v>
      </c>
      <c r="J3156" s="6" t="str">
        <f>+VLOOKUP($D3156,Sheet3!$B:$I,7,0)</f>
        <v>TOTALSOURCE</v>
      </c>
      <c r="K3156" s="6" t="str">
        <f>+VLOOKUP($D3156,Sheet3!$B:$I,8,0)</f>
        <v>P</v>
      </c>
      <c r="L3156" s="6" t="str">
        <f t="shared" si="265"/>
        <v>12X41/2X8SM NUMA 0 P5 TOTALSOURCE P</v>
      </c>
      <c r="M3156" s="12" t="s">
        <v>15</v>
      </c>
      <c r="N3156" s="12" t="str">
        <f t="shared" si="264"/>
        <v>l2203</v>
      </c>
    </row>
    <row r="3157" spans="1:14">
      <c r="A3157" s="12" t="s">
        <v>3170</v>
      </c>
      <c r="B3157" s="6" t="str">
        <f t="shared" si="262"/>
        <v>l220307811</v>
      </c>
      <c r="C3157" s="12">
        <v>189498</v>
      </c>
      <c r="D3157" s="12" t="str">
        <f t="shared" si="263"/>
        <v>p-189498</v>
      </c>
      <c r="E3157" s="6" t="str">
        <f>+VLOOKUP($D3157,Sheet3!$B:$I,2,0)</f>
        <v>12X41/2X8</v>
      </c>
      <c r="F3157" s="6" t="str">
        <f>+VLOOKUP($D3157,Sheet3!$B:$I,3,0)</f>
        <v>SM</v>
      </c>
      <c r="G3157" s="6" t="str">
        <f>+VLOOKUP($D3157,Sheet3!$B:$I,4,0)</f>
        <v>NUMA</v>
      </c>
      <c r="H3157" s="6">
        <f>+VLOOKUP($D3157,Sheet3!$B:$I,5,0)</f>
        <v>0</v>
      </c>
      <c r="I3157" s="6" t="str">
        <f>+VLOOKUP($D3157,Sheet3!$B:$I,6,0)</f>
        <v>P5</v>
      </c>
      <c r="J3157" s="6" t="str">
        <f>+VLOOKUP($D3157,Sheet3!$B:$I,7,0)</f>
        <v>TOTALSOURCE</v>
      </c>
      <c r="K3157" s="6" t="str">
        <f>+VLOOKUP($D3157,Sheet3!$B:$I,8,0)</f>
        <v>P</v>
      </c>
      <c r="L3157" s="6" t="str">
        <f t="shared" si="265"/>
        <v>12X41/2X8SM NUMA 0 P5 TOTALSOURCE P</v>
      </c>
      <c r="M3157" s="12" t="s">
        <v>15</v>
      </c>
      <c r="N3157" s="12" t="str">
        <f t="shared" si="264"/>
        <v>l2203</v>
      </c>
    </row>
    <row r="3158" spans="1:14">
      <c r="A3158" s="12" t="s">
        <v>3171</v>
      </c>
      <c r="B3158" s="6" t="str">
        <f t="shared" si="262"/>
        <v>l220308830</v>
      </c>
      <c r="C3158" s="12">
        <v>189498</v>
      </c>
      <c r="D3158" s="12" t="str">
        <f t="shared" si="263"/>
        <v>p-189498</v>
      </c>
      <c r="E3158" s="6" t="str">
        <f>+VLOOKUP($D3158,Sheet3!$B:$I,2,0)</f>
        <v>12X41/2X8</v>
      </c>
      <c r="F3158" s="6" t="str">
        <f>+VLOOKUP($D3158,Sheet3!$B:$I,3,0)</f>
        <v>SM</v>
      </c>
      <c r="G3158" s="6" t="str">
        <f>+VLOOKUP($D3158,Sheet3!$B:$I,4,0)</f>
        <v>NUMA</v>
      </c>
      <c r="H3158" s="6">
        <f>+VLOOKUP($D3158,Sheet3!$B:$I,5,0)</f>
        <v>0</v>
      </c>
      <c r="I3158" s="6" t="str">
        <f>+VLOOKUP($D3158,Sheet3!$B:$I,6,0)</f>
        <v>P5</v>
      </c>
      <c r="J3158" s="6" t="str">
        <f>+VLOOKUP($D3158,Sheet3!$B:$I,7,0)</f>
        <v>TOTALSOURCE</v>
      </c>
      <c r="K3158" s="6" t="str">
        <f>+VLOOKUP($D3158,Sheet3!$B:$I,8,0)</f>
        <v>P</v>
      </c>
      <c r="L3158" s="6" t="str">
        <f t="shared" si="265"/>
        <v>12X41/2X8SM NUMA 0 P5 TOTALSOURCE P</v>
      </c>
      <c r="M3158" s="12" t="s">
        <v>15</v>
      </c>
      <c r="N3158" s="12" t="str">
        <f t="shared" si="264"/>
        <v>l2203</v>
      </c>
    </row>
    <row r="3159" spans="1:14">
      <c r="A3159" s="12" t="s">
        <v>3172</v>
      </c>
      <c r="B3159" s="6" t="str">
        <f t="shared" si="262"/>
        <v>l220308734</v>
      </c>
      <c r="C3159" s="12">
        <v>189498</v>
      </c>
      <c r="D3159" s="12" t="str">
        <f t="shared" si="263"/>
        <v>p-189498</v>
      </c>
      <c r="E3159" s="6" t="str">
        <f>+VLOOKUP($D3159,Sheet3!$B:$I,2,0)</f>
        <v>12X41/2X8</v>
      </c>
      <c r="F3159" s="6" t="str">
        <f>+VLOOKUP($D3159,Sheet3!$B:$I,3,0)</f>
        <v>SM</v>
      </c>
      <c r="G3159" s="6" t="str">
        <f>+VLOOKUP($D3159,Sheet3!$B:$I,4,0)</f>
        <v>NUMA</v>
      </c>
      <c r="H3159" s="6">
        <f>+VLOOKUP($D3159,Sheet3!$B:$I,5,0)</f>
        <v>0</v>
      </c>
      <c r="I3159" s="6" t="str">
        <f>+VLOOKUP($D3159,Sheet3!$B:$I,6,0)</f>
        <v>P5</v>
      </c>
      <c r="J3159" s="6" t="str">
        <f>+VLOOKUP($D3159,Sheet3!$B:$I,7,0)</f>
        <v>TOTALSOURCE</v>
      </c>
      <c r="K3159" s="6" t="str">
        <f>+VLOOKUP($D3159,Sheet3!$B:$I,8,0)</f>
        <v>P</v>
      </c>
      <c r="L3159" s="6" t="str">
        <f t="shared" si="265"/>
        <v>12X41/2X8SM NUMA 0 P5 TOTALSOURCE P</v>
      </c>
      <c r="M3159" s="12" t="s">
        <v>15</v>
      </c>
      <c r="N3159" s="12" t="str">
        <f t="shared" si="264"/>
        <v>l2203</v>
      </c>
    </row>
    <row r="3160" spans="1:14">
      <c r="A3160" s="12" t="s">
        <v>3173</v>
      </c>
      <c r="B3160" s="6" t="str">
        <f t="shared" si="262"/>
        <v>l220309116</v>
      </c>
      <c r="C3160" s="12">
        <v>189498</v>
      </c>
      <c r="D3160" s="12" t="str">
        <f t="shared" si="263"/>
        <v>p-189498</v>
      </c>
      <c r="E3160" s="6" t="str">
        <f>+VLOOKUP($D3160,Sheet3!$B:$I,2,0)</f>
        <v>12X41/2X8</v>
      </c>
      <c r="F3160" s="6" t="str">
        <f>+VLOOKUP($D3160,Sheet3!$B:$I,3,0)</f>
        <v>SM</v>
      </c>
      <c r="G3160" s="6" t="str">
        <f>+VLOOKUP($D3160,Sheet3!$B:$I,4,0)</f>
        <v>NUMA</v>
      </c>
      <c r="H3160" s="6">
        <f>+VLOOKUP($D3160,Sheet3!$B:$I,5,0)</f>
        <v>0</v>
      </c>
      <c r="I3160" s="6" t="str">
        <f>+VLOOKUP($D3160,Sheet3!$B:$I,6,0)</f>
        <v>P5</v>
      </c>
      <c r="J3160" s="6" t="str">
        <f>+VLOOKUP($D3160,Sheet3!$B:$I,7,0)</f>
        <v>TOTALSOURCE</v>
      </c>
      <c r="K3160" s="6" t="str">
        <f>+VLOOKUP($D3160,Sheet3!$B:$I,8,0)</f>
        <v>P</v>
      </c>
      <c r="L3160" s="6" t="str">
        <f t="shared" si="265"/>
        <v>12X41/2X8SM NUMA 0 P5 TOTALSOURCE P</v>
      </c>
      <c r="M3160" s="12" t="s">
        <v>15</v>
      </c>
      <c r="N3160" s="12" t="str">
        <f t="shared" si="264"/>
        <v>l2203</v>
      </c>
    </row>
    <row r="3161" spans="1:14">
      <c r="A3161" s="12" t="s">
        <v>3174</v>
      </c>
      <c r="B3161" s="6" t="str">
        <f t="shared" si="262"/>
        <v>l220308775</v>
      </c>
      <c r="C3161" s="12">
        <v>189498</v>
      </c>
      <c r="D3161" s="12" t="str">
        <f t="shared" si="263"/>
        <v>p-189498</v>
      </c>
      <c r="E3161" s="6" t="str">
        <f>+VLOOKUP($D3161,Sheet3!$B:$I,2,0)</f>
        <v>12X41/2X8</v>
      </c>
      <c r="F3161" s="6" t="str">
        <f>+VLOOKUP($D3161,Sheet3!$B:$I,3,0)</f>
        <v>SM</v>
      </c>
      <c r="G3161" s="6" t="str">
        <f>+VLOOKUP($D3161,Sheet3!$B:$I,4,0)</f>
        <v>NUMA</v>
      </c>
      <c r="H3161" s="6">
        <f>+VLOOKUP($D3161,Sheet3!$B:$I,5,0)</f>
        <v>0</v>
      </c>
      <c r="I3161" s="6" t="str">
        <f>+VLOOKUP($D3161,Sheet3!$B:$I,6,0)</f>
        <v>P5</v>
      </c>
      <c r="J3161" s="6" t="str">
        <f>+VLOOKUP($D3161,Sheet3!$B:$I,7,0)</f>
        <v>TOTALSOURCE</v>
      </c>
      <c r="K3161" s="6" t="str">
        <f>+VLOOKUP($D3161,Sheet3!$B:$I,8,0)</f>
        <v>P</v>
      </c>
      <c r="L3161" s="6" t="str">
        <f t="shared" si="265"/>
        <v>12X41/2X8SM NUMA 0 P5 TOTALSOURCE P</v>
      </c>
      <c r="M3161" s="12" t="s">
        <v>15</v>
      </c>
      <c r="N3161" s="12" t="str">
        <f t="shared" si="264"/>
        <v>l2203</v>
      </c>
    </row>
    <row r="3162" spans="1:14">
      <c r="A3162" s="12" t="s">
        <v>3175</v>
      </c>
      <c r="B3162" s="6" t="str">
        <f t="shared" si="262"/>
        <v>l220308923</v>
      </c>
      <c r="C3162" s="12">
        <v>189498</v>
      </c>
      <c r="D3162" s="12" t="str">
        <f t="shared" si="263"/>
        <v>p-189498</v>
      </c>
      <c r="E3162" s="6" t="str">
        <f>+VLOOKUP($D3162,Sheet3!$B:$I,2,0)</f>
        <v>12X41/2X8</v>
      </c>
      <c r="F3162" s="6" t="str">
        <f>+VLOOKUP($D3162,Sheet3!$B:$I,3,0)</f>
        <v>SM</v>
      </c>
      <c r="G3162" s="6" t="str">
        <f>+VLOOKUP($D3162,Sheet3!$B:$I,4,0)</f>
        <v>NUMA</v>
      </c>
      <c r="H3162" s="6">
        <f>+VLOOKUP($D3162,Sheet3!$B:$I,5,0)</f>
        <v>0</v>
      </c>
      <c r="I3162" s="6" t="str">
        <f>+VLOOKUP($D3162,Sheet3!$B:$I,6,0)</f>
        <v>P5</v>
      </c>
      <c r="J3162" s="6" t="str">
        <f>+VLOOKUP($D3162,Sheet3!$B:$I,7,0)</f>
        <v>TOTALSOURCE</v>
      </c>
      <c r="K3162" s="6" t="str">
        <f>+VLOOKUP($D3162,Sheet3!$B:$I,8,0)</f>
        <v>P</v>
      </c>
      <c r="L3162" s="6" t="str">
        <f t="shared" si="265"/>
        <v>12X41/2X8SM NUMA 0 P5 TOTALSOURCE P</v>
      </c>
      <c r="M3162" s="12" t="s">
        <v>15</v>
      </c>
      <c r="N3162" s="12" t="str">
        <f t="shared" si="264"/>
        <v>l2203</v>
      </c>
    </row>
    <row r="3163" spans="1:14">
      <c r="A3163" s="12" t="s">
        <v>3176</v>
      </c>
      <c r="B3163" s="6" t="str">
        <f t="shared" si="262"/>
        <v>l220308703</v>
      </c>
      <c r="C3163" s="12">
        <v>189498</v>
      </c>
      <c r="D3163" s="12" t="str">
        <f t="shared" si="263"/>
        <v>p-189498</v>
      </c>
      <c r="E3163" s="6" t="str">
        <f>+VLOOKUP($D3163,Sheet3!$B:$I,2,0)</f>
        <v>12X41/2X8</v>
      </c>
      <c r="F3163" s="6" t="str">
        <f>+VLOOKUP($D3163,Sheet3!$B:$I,3,0)</f>
        <v>SM</v>
      </c>
      <c r="G3163" s="6" t="str">
        <f>+VLOOKUP($D3163,Sheet3!$B:$I,4,0)</f>
        <v>NUMA</v>
      </c>
      <c r="H3163" s="6">
        <f>+VLOOKUP($D3163,Sheet3!$B:$I,5,0)</f>
        <v>0</v>
      </c>
      <c r="I3163" s="6" t="str">
        <f>+VLOOKUP($D3163,Sheet3!$B:$I,6,0)</f>
        <v>P5</v>
      </c>
      <c r="J3163" s="6" t="str">
        <f>+VLOOKUP($D3163,Sheet3!$B:$I,7,0)</f>
        <v>TOTALSOURCE</v>
      </c>
      <c r="K3163" s="6" t="str">
        <f>+VLOOKUP($D3163,Sheet3!$B:$I,8,0)</f>
        <v>P</v>
      </c>
      <c r="L3163" s="6" t="str">
        <f t="shared" si="265"/>
        <v>12X41/2X8SM NUMA 0 P5 TOTALSOURCE P</v>
      </c>
      <c r="M3163" s="12" t="s">
        <v>15</v>
      </c>
      <c r="N3163" s="12" t="str">
        <f t="shared" si="264"/>
        <v>l2203</v>
      </c>
    </row>
    <row r="3164" spans="1:14">
      <c r="A3164" s="12" t="s">
        <v>3177</v>
      </c>
      <c r="B3164" s="6" t="str">
        <f t="shared" si="262"/>
        <v>l220308115</v>
      </c>
      <c r="C3164" s="12">
        <v>189498</v>
      </c>
      <c r="D3164" s="12" t="str">
        <f t="shared" si="263"/>
        <v>p-189498</v>
      </c>
      <c r="E3164" s="6" t="str">
        <f>+VLOOKUP($D3164,Sheet3!$B:$I,2,0)</f>
        <v>12X41/2X8</v>
      </c>
      <c r="F3164" s="6" t="str">
        <f>+VLOOKUP($D3164,Sheet3!$B:$I,3,0)</f>
        <v>SM</v>
      </c>
      <c r="G3164" s="6" t="str">
        <f>+VLOOKUP($D3164,Sheet3!$B:$I,4,0)</f>
        <v>NUMA</v>
      </c>
      <c r="H3164" s="6">
        <f>+VLOOKUP($D3164,Sheet3!$B:$I,5,0)</f>
        <v>0</v>
      </c>
      <c r="I3164" s="6" t="str">
        <f>+VLOOKUP($D3164,Sheet3!$B:$I,6,0)</f>
        <v>P5</v>
      </c>
      <c r="J3164" s="6" t="str">
        <f>+VLOOKUP($D3164,Sheet3!$B:$I,7,0)</f>
        <v>TOTALSOURCE</v>
      </c>
      <c r="K3164" s="6" t="str">
        <f>+VLOOKUP($D3164,Sheet3!$B:$I,8,0)</f>
        <v>P</v>
      </c>
      <c r="L3164" s="6" t="str">
        <f t="shared" si="265"/>
        <v>12X41/2X8SM NUMA 0 P5 TOTALSOURCE P</v>
      </c>
      <c r="M3164" s="12" t="s">
        <v>15</v>
      </c>
      <c r="N3164" s="12" t="str">
        <f t="shared" si="264"/>
        <v>l2203</v>
      </c>
    </row>
    <row r="3165" spans="1:14">
      <c r="A3165" s="12" t="s">
        <v>3178</v>
      </c>
      <c r="B3165" s="6" t="str">
        <f t="shared" si="262"/>
        <v>l220308313</v>
      </c>
      <c r="C3165" s="12">
        <v>189498</v>
      </c>
      <c r="D3165" s="12" t="str">
        <f t="shared" si="263"/>
        <v>p-189498</v>
      </c>
      <c r="E3165" s="6" t="str">
        <f>+VLOOKUP($D3165,Sheet3!$B:$I,2,0)</f>
        <v>12X41/2X8</v>
      </c>
      <c r="F3165" s="6" t="str">
        <f>+VLOOKUP($D3165,Sheet3!$B:$I,3,0)</f>
        <v>SM</v>
      </c>
      <c r="G3165" s="6" t="str">
        <f>+VLOOKUP($D3165,Sheet3!$B:$I,4,0)</f>
        <v>NUMA</v>
      </c>
      <c r="H3165" s="6">
        <f>+VLOOKUP($D3165,Sheet3!$B:$I,5,0)</f>
        <v>0</v>
      </c>
      <c r="I3165" s="6" t="str">
        <f>+VLOOKUP($D3165,Sheet3!$B:$I,6,0)</f>
        <v>P5</v>
      </c>
      <c r="J3165" s="6" t="str">
        <f>+VLOOKUP($D3165,Sheet3!$B:$I,7,0)</f>
        <v>TOTALSOURCE</v>
      </c>
      <c r="K3165" s="6" t="str">
        <f>+VLOOKUP($D3165,Sheet3!$B:$I,8,0)</f>
        <v>P</v>
      </c>
      <c r="L3165" s="6" t="str">
        <f t="shared" si="265"/>
        <v>12X41/2X8SM NUMA 0 P5 TOTALSOURCE P</v>
      </c>
      <c r="M3165" s="12" t="s">
        <v>15</v>
      </c>
      <c r="N3165" s="12" t="str">
        <f t="shared" si="264"/>
        <v>l2203</v>
      </c>
    </row>
    <row r="3166" spans="1:14">
      <c r="A3166" s="12" t="s">
        <v>3179</v>
      </c>
      <c r="B3166" s="6" t="str">
        <f t="shared" si="262"/>
        <v>l220307706</v>
      </c>
      <c r="C3166" s="12">
        <v>189498</v>
      </c>
      <c r="D3166" s="12" t="str">
        <f t="shared" si="263"/>
        <v>p-189498</v>
      </c>
      <c r="E3166" s="6" t="str">
        <f>+VLOOKUP($D3166,Sheet3!$B:$I,2,0)</f>
        <v>12X41/2X8</v>
      </c>
      <c r="F3166" s="6" t="str">
        <f>+VLOOKUP($D3166,Sheet3!$B:$I,3,0)</f>
        <v>SM</v>
      </c>
      <c r="G3166" s="6" t="str">
        <f>+VLOOKUP($D3166,Sheet3!$B:$I,4,0)</f>
        <v>NUMA</v>
      </c>
      <c r="H3166" s="6">
        <f>+VLOOKUP($D3166,Sheet3!$B:$I,5,0)</f>
        <v>0</v>
      </c>
      <c r="I3166" s="6" t="str">
        <f>+VLOOKUP($D3166,Sheet3!$B:$I,6,0)</f>
        <v>P5</v>
      </c>
      <c r="J3166" s="6" t="str">
        <f>+VLOOKUP($D3166,Sheet3!$B:$I,7,0)</f>
        <v>TOTALSOURCE</v>
      </c>
      <c r="K3166" s="6" t="str">
        <f>+VLOOKUP($D3166,Sheet3!$B:$I,8,0)</f>
        <v>P</v>
      </c>
      <c r="L3166" s="6" t="str">
        <f t="shared" si="265"/>
        <v>12X41/2X8SM NUMA 0 P5 TOTALSOURCE P</v>
      </c>
      <c r="M3166" s="12" t="s">
        <v>15</v>
      </c>
      <c r="N3166" s="12" t="str">
        <f t="shared" si="264"/>
        <v>l2203</v>
      </c>
    </row>
    <row r="3167" spans="1:14">
      <c r="A3167" s="12" t="s">
        <v>3180</v>
      </c>
      <c r="B3167" s="6" t="str">
        <f t="shared" si="262"/>
        <v>l220308165</v>
      </c>
      <c r="C3167" s="12">
        <v>189498</v>
      </c>
      <c r="D3167" s="12" t="str">
        <f t="shared" si="263"/>
        <v>p-189498</v>
      </c>
      <c r="E3167" s="6" t="str">
        <f>+VLOOKUP($D3167,Sheet3!$B:$I,2,0)</f>
        <v>12X41/2X8</v>
      </c>
      <c r="F3167" s="6" t="str">
        <f>+VLOOKUP($D3167,Sheet3!$B:$I,3,0)</f>
        <v>SM</v>
      </c>
      <c r="G3167" s="6" t="str">
        <f>+VLOOKUP($D3167,Sheet3!$B:$I,4,0)</f>
        <v>NUMA</v>
      </c>
      <c r="H3167" s="6">
        <f>+VLOOKUP($D3167,Sheet3!$B:$I,5,0)</f>
        <v>0</v>
      </c>
      <c r="I3167" s="6" t="str">
        <f>+VLOOKUP($D3167,Sheet3!$B:$I,6,0)</f>
        <v>P5</v>
      </c>
      <c r="J3167" s="6" t="str">
        <f>+VLOOKUP($D3167,Sheet3!$B:$I,7,0)</f>
        <v>TOTALSOURCE</v>
      </c>
      <c r="K3167" s="6" t="str">
        <f>+VLOOKUP($D3167,Sheet3!$B:$I,8,0)</f>
        <v>P</v>
      </c>
      <c r="L3167" s="6" t="str">
        <f t="shared" si="265"/>
        <v>12X41/2X8SM NUMA 0 P5 TOTALSOURCE P</v>
      </c>
      <c r="M3167" s="12" t="s">
        <v>15</v>
      </c>
      <c r="N3167" s="12" t="str">
        <f t="shared" si="264"/>
        <v>l2203</v>
      </c>
    </row>
    <row r="3168" spans="1:14">
      <c r="A3168" s="12" t="s">
        <v>3181</v>
      </c>
      <c r="B3168" s="6" t="str">
        <f t="shared" si="262"/>
        <v>l220307919</v>
      </c>
      <c r="C3168" s="12">
        <v>189498</v>
      </c>
      <c r="D3168" s="12" t="str">
        <f t="shared" si="263"/>
        <v>p-189498</v>
      </c>
      <c r="E3168" s="6" t="str">
        <f>+VLOOKUP($D3168,Sheet3!$B:$I,2,0)</f>
        <v>12X41/2X8</v>
      </c>
      <c r="F3168" s="6" t="str">
        <f>+VLOOKUP($D3168,Sheet3!$B:$I,3,0)</f>
        <v>SM</v>
      </c>
      <c r="G3168" s="6" t="str">
        <f>+VLOOKUP($D3168,Sheet3!$B:$I,4,0)</f>
        <v>NUMA</v>
      </c>
      <c r="H3168" s="6">
        <f>+VLOOKUP($D3168,Sheet3!$B:$I,5,0)</f>
        <v>0</v>
      </c>
      <c r="I3168" s="6" t="str">
        <f>+VLOOKUP($D3168,Sheet3!$B:$I,6,0)</f>
        <v>P5</v>
      </c>
      <c r="J3168" s="6" t="str">
        <f>+VLOOKUP($D3168,Sheet3!$B:$I,7,0)</f>
        <v>TOTALSOURCE</v>
      </c>
      <c r="K3168" s="6" t="str">
        <f>+VLOOKUP($D3168,Sheet3!$B:$I,8,0)</f>
        <v>P</v>
      </c>
      <c r="L3168" s="6" t="str">
        <f t="shared" si="265"/>
        <v>12X41/2X8SM NUMA 0 P5 TOTALSOURCE P</v>
      </c>
      <c r="M3168" s="12" t="s">
        <v>15</v>
      </c>
      <c r="N3168" s="12" t="str">
        <f t="shared" si="264"/>
        <v>l2203</v>
      </c>
    </row>
    <row r="3169" spans="1:14">
      <c r="A3169" s="12" t="s">
        <v>3182</v>
      </c>
      <c r="B3169" s="6" t="str">
        <f t="shared" si="262"/>
        <v>l220306875</v>
      </c>
      <c r="C3169" s="12">
        <v>189498</v>
      </c>
      <c r="D3169" s="12" t="str">
        <f t="shared" si="263"/>
        <v>p-189498</v>
      </c>
      <c r="E3169" s="6" t="str">
        <f>+VLOOKUP($D3169,Sheet3!$B:$I,2,0)</f>
        <v>12X41/2X8</v>
      </c>
      <c r="F3169" s="6" t="str">
        <f>+VLOOKUP($D3169,Sheet3!$B:$I,3,0)</f>
        <v>SM</v>
      </c>
      <c r="G3169" s="6" t="str">
        <f>+VLOOKUP($D3169,Sheet3!$B:$I,4,0)</f>
        <v>NUMA</v>
      </c>
      <c r="H3169" s="6">
        <f>+VLOOKUP($D3169,Sheet3!$B:$I,5,0)</f>
        <v>0</v>
      </c>
      <c r="I3169" s="6" t="str">
        <f>+VLOOKUP($D3169,Sheet3!$B:$I,6,0)</f>
        <v>P5</v>
      </c>
      <c r="J3169" s="6" t="str">
        <f>+VLOOKUP($D3169,Sheet3!$B:$I,7,0)</f>
        <v>TOTALSOURCE</v>
      </c>
      <c r="K3169" s="6" t="str">
        <f>+VLOOKUP($D3169,Sheet3!$B:$I,8,0)</f>
        <v>P</v>
      </c>
      <c r="L3169" s="6" t="str">
        <f t="shared" si="265"/>
        <v>12X41/2X8SM NUMA 0 P5 TOTALSOURCE P</v>
      </c>
      <c r="M3169" s="12" t="s">
        <v>15</v>
      </c>
      <c r="N3169" s="12" t="str">
        <f t="shared" si="264"/>
        <v>l2203</v>
      </c>
    </row>
    <row r="3170" spans="1:14">
      <c r="A3170" s="12" t="s">
        <v>3183</v>
      </c>
      <c r="B3170" s="6" t="str">
        <f t="shared" si="262"/>
        <v>l220306576</v>
      </c>
      <c r="C3170" s="12">
        <v>189498</v>
      </c>
      <c r="D3170" s="12" t="str">
        <f t="shared" si="263"/>
        <v>p-189498</v>
      </c>
      <c r="E3170" s="6" t="str">
        <f>+VLOOKUP($D3170,Sheet3!$B:$I,2,0)</f>
        <v>12X41/2X8</v>
      </c>
      <c r="F3170" s="6" t="str">
        <f>+VLOOKUP($D3170,Sheet3!$B:$I,3,0)</f>
        <v>SM</v>
      </c>
      <c r="G3170" s="6" t="str">
        <f>+VLOOKUP($D3170,Sheet3!$B:$I,4,0)</f>
        <v>NUMA</v>
      </c>
      <c r="H3170" s="6">
        <f>+VLOOKUP($D3170,Sheet3!$B:$I,5,0)</f>
        <v>0</v>
      </c>
      <c r="I3170" s="6" t="str">
        <f>+VLOOKUP($D3170,Sheet3!$B:$I,6,0)</f>
        <v>P5</v>
      </c>
      <c r="J3170" s="6" t="str">
        <f>+VLOOKUP($D3170,Sheet3!$B:$I,7,0)</f>
        <v>TOTALSOURCE</v>
      </c>
      <c r="K3170" s="6" t="str">
        <f>+VLOOKUP($D3170,Sheet3!$B:$I,8,0)</f>
        <v>P</v>
      </c>
      <c r="L3170" s="6" t="str">
        <f t="shared" si="265"/>
        <v>12X41/2X8SM NUMA 0 P5 TOTALSOURCE P</v>
      </c>
      <c r="M3170" s="12" t="s">
        <v>15</v>
      </c>
      <c r="N3170" s="12" t="str">
        <f t="shared" si="264"/>
        <v>l2203</v>
      </c>
    </row>
    <row r="3171" spans="1:14">
      <c r="A3171" s="12" t="s">
        <v>3184</v>
      </c>
      <c r="B3171" s="6" t="str">
        <f t="shared" si="262"/>
        <v>l220307105</v>
      </c>
      <c r="C3171" s="12">
        <v>189498</v>
      </c>
      <c r="D3171" s="12" t="str">
        <f t="shared" si="263"/>
        <v>p-189498</v>
      </c>
      <c r="E3171" s="6" t="str">
        <f>+VLOOKUP($D3171,Sheet3!$B:$I,2,0)</f>
        <v>12X41/2X8</v>
      </c>
      <c r="F3171" s="6" t="str">
        <f>+VLOOKUP($D3171,Sheet3!$B:$I,3,0)</f>
        <v>SM</v>
      </c>
      <c r="G3171" s="6" t="str">
        <f>+VLOOKUP($D3171,Sheet3!$B:$I,4,0)</f>
        <v>NUMA</v>
      </c>
      <c r="H3171" s="6">
        <f>+VLOOKUP($D3171,Sheet3!$B:$I,5,0)</f>
        <v>0</v>
      </c>
      <c r="I3171" s="6" t="str">
        <f>+VLOOKUP($D3171,Sheet3!$B:$I,6,0)</f>
        <v>P5</v>
      </c>
      <c r="J3171" s="6" t="str">
        <f>+VLOOKUP($D3171,Sheet3!$B:$I,7,0)</f>
        <v>TOTALSOURCE</v>
      </c>
      <c r="K3171" s="6" t="str">
        <f>+VLOOKUP($D3171,Sheet3!$B:$I,8,0)</f>
        <v>P</v>
      </c>
      <c r="L3171" s="6" t="str">
        <f t="shared" si="265"/>
        <v>12X41/2X8SM NUMA 0 P5 TOTALSOURCE P</v>
      </c>
      <c r="M3171" s="12" t="s">
        <v>15</v>
      </c>
      <c r="N3171" s="12" t="str">
        <f t="shared" si="264"/>
        <v>l2203</v>
      </c>
    </row>
    <row r="3172" spans="1:14">
      <c r="A3172" s="12" t="s">
        <v>3185</v>
      </c>
      <c r="B3172" s="6" t="str">
        <f t="shared" si="262"/>
        <v>l220307233</v>
      </c>
      <c r="C3172" s="12">
        <v>189498</v>
      </c>
      <c r="D3172" s="12" t="str">
        <f t="shared" si="263"/>
        <v>p-189498</v>
      </c>
      <c r="E3172" s="6" t="str">
        <f>+VLOOKUP($D3172,Sheet3!$B:$I,2,0)</f>
        <v>12X41/2X8</v>
      </c>
      <c r="F3172" s="6" t="str">
        <f>+VLOOKUP($D3172,Sheet3!$B:$I,3,0)</f>
        <v>SM</v>
      </c>
      <c r="G3172" s="6" t="str">
        <f>+VLOOKUP($D3172,Sheet3!$B:$I,4,0)</f>
        <v>NUMA</v>
      </c>
      <c r="H3172" s="6">
        <f>+VLOOKUP($D3172,Sheet3!$B:$I,5,0)</f>
        <v>0</v>
      </c>
      <c r="I3172" s="6" t="str">
        <f>+VLOOKUP($D3172,Sheet3!$B:$I,6,0)</f>
        <v>P5</v>
      </c>
      <c r="J3172" s="6" t="str">
        <f>+VLOOKUP($D3172,Sheet3!$B:$I,7,0)</f>
        <v>TOTALSOURCE</v>
      </c>
      <c r="K3172" s="6" t="str">
        <f>+VLOOKUP($D3172,Sheet3!$B:$I,8,0)</f>
        <v>P</v>
      </c>
      <c r="L3172" s="6" t="str">
        <f t="shared" si="265"/>
        <v>12X41/2X8SM NUMA 0 P5 TOTALSOURCE P</v>
      </c>
      <c r="M3172" s="12" t="s">
        <v>15</v>
      </c>
      <c r="N3172" s="12" t="str">
        <f t="shared" si="264"/>
        <v>l2203</v>
      </c>
    </row>
    <row r="3173" spans="1:14">
      <c r="A3173" s="12" t="s">
        <v>3186</v>
      </c>
      <c r="B3173" s="6" t="str">
        <f t="shared" si="262"/>
        <v>l220307046</v>
      </c>
      <c r="C3173" s="12">
        <v>189498</v>
      </c>
      <c r="D3173" s="12" t="str">
        <f t="shared" si="263"/>
        <v>p-189498</v>
      </c>
      <c r="E3173" s="6" t="str">
        <f>+VLOOKUP($D3173,Sheet3!$B:$I,2,0)</f>
        <v>12X41/2X8</v>
      </c>
      <c r="F3173" s="6" t="str">
        <f>+VLOOKUP($D3173,Sheet3!$B:$I,3,0)</f>
        <v>SM</v>
      </c>
      <c r="G3173" s="6" t="str">
        <f>+VLOOKUP($D3173,Sheet3!$B:$I,4,0)</f>
        <v>NUMA</v>
      </c>
      <c r="H3173" s="6">
        <f>+VLOOKUP($D3173,Sheet3!$B:$I,5,0)</f>
        <v>0</v>
      </c>
      <c r="I3173" s="6" t="str">
        <f>+VLOOKUP($D3173,Sheet3!$B:$I,6,0)</f>
        <v>P5</v>
      </c>
      <c r="J3173" s="6" t="str">
        <f>+VLOOKUP($D3173,Sheet3!$B:$I,7,0)</f>
        <v>TOTALSOURCE</v>
      </c>
      <c r="K3173" s="6" t="str">
        <f>+VLOOKUP($D3173,Sheet3!$B:$I,8,0)</f>
        <v>P</v>
      </c>
      <c r="L3173" s="6" t="str">
        <f t="shared" si="265"/>
        <v>12X41/2X8SM NUMA 0 P5 TOTALSOURCE P</v>
      </c>
      <c r="M3173" s="12" t="s">
        <v>15</v>
      </c>
      <c r="N3173" s="12" t="str">
        <f t="shared" si="264"/>
        <v>l2203</v>
      </c>
    </row>
    <row r="3174" spans="1:14">
      <c r="A3174" s="12" t="s">
        <v>3187</v>
      </c>
      <c r="B3174" s="6" t="str">
        <f t="shared" si="262"/>
        <v>l220310754</v>
      </c>
      <c r="C3174" s="12">
        <v>190240</v>
      </c>
      <c r="D3174" s="12" t="str">
        <f t="shared" si="263"/>
        <v>p-190240</v>
      </c>
      <c r="E3174" s="6" t="str">
        <f>+VLOOKUP($D3174,Sheet3!$B:$I,2,0)</f>
        <v>14X41/2X8</v>
      </c>
      <c r="F3174" s="6" t="str">
        <f>+VLOOKUP($D3174,Sheet3!$B:$I,3,0)</f>
        <v>SM</v>
      </c>
      <c r="G3174" s="6" t="str">
        <f>+VLOOKUP($D3174,Sheet3!$B:$I,4,0)</f>
        <v>NUMA</v>
      </c>
      <c r="H3174" s="6">
        <f>+VLOOKUP($D3174,Sheet3!$B:$I,5,0)</f>
        <v>0</v>
      </c>
      <c r="I3174" s="6" t="str">
        <f>+VLOOKUP($D3174,Sheet3!$B:$I,6,0)</f>
        <v>P5</v>
      </c>
      <c r="J3174" s="6" t="str">
        <f>+VLOOKUP($D3174,Sheet3!$B:$I,7,0)</f>
        <v>GALAXYYMSDS</v>
      </c>
      <c r="K3174" s="6" t="str">
        <f>+VLOOKUP($D3174,Sheet3!$B:$I,8,0)</f>
        <v>P</v>
      </c>
      <c r="L3174" s="6" t="str">
        <f t="shared" si="265"/>
        <v>14X41/2X8SM NUMA 0 P5 GALAXYYMSDS P</v>
      </c>
      <c r="M3174" s="12" t="s">
        <v>15</v>
      </c>
      <c r="N3174" s="12" t="str">
        <f t="shared" si="264"/>
        <v>l2203</v>
      </c>
    </row>
    <row r="3175" spans="1:14">
      <c r="A3175" s="12" t="s">
        <v>3188</v>
      </c>
      <c r="B3175" s="6" t="str">
        <f t="shared" si="262"/>
        <v>l220310997</v>
      </c>
      <c r="C3175" s="12">
        <v>190240</v>
      </c>
      <c r="D3175" s="12" t="str">
        <f t="shared" si="263"/>
        <v>p-190240</v>
      </c>
      <c r="E3175" s="6" t="str">
        <f>+VLOOKUP($D3175,Sheet3!$B:$I,2,0)</f>
        <v>14X41/2X8</v>
      </c>
      <c r="F3175" s="6" t="str">
        <f>+VLOOKUP($D3175,Sheet3!$B:$I,3,0)</f>
        <v>SM</v>
      </c>
      <c r="G3175" s="6" t="str">
        <f>+VLOOKUP($D3175,Sheet3!$B:$I,4,0)</f>
        <v>NUMA</v>
      </c>
      <c r="H3175" s="6">
        <f>+VLOOKUP($D3175,Sheet3!$B:$I,5,0)</f>
        <v>0</v>
      </c>
      <c r="I3175" s="6" t="str">
        <f>+VLOOKUP($D3175,Sheet3!$B:$I,6,0)</f>
        <v>P5</v>
      </c>
      <c r="J3175" s="6" t="str">
        <f>+VLOOKUP($D3175,Sheet3!$B:$I,7,0)</f>
        <v>GALAXYYMSDS</v>
      </c>
      <c r="K3175" s="6" t="str">
        <f>+VLOOKUP($D3175,Sheet3!$B:$I,8,0)</f>
        <v>P</v>
      </c>
      <c r="L3175" s="6" t="str">
        <f t="shared" si="265"/>
        <v>14X41/2X8SM NUMA 0 P5 GALAXYYMSDS P</v>
      </c>
      <c r="M3175" s="12" t="s">
        <v>15</v>
      </c>
      <c r="N3175" s="12" t="str">
        <f t="shared" si="264"/>
        <v>l2203</v>
      </c>
    </row>
    <row r="3176" spans="1:14">
      <c r="A3176" s="12" t="s">
        <v>3189</v>
      </c>
      <c r="B3176" s="6" t="str">
        <f t="shared" si="262"/>
        <v>l220310847</v>
      </c>
      <c r="C3176" s="12">
        <v>200572</v>
      </c>
      <c r="D3176" s="12" t="str">
        <f t="shared" si="263"/>
        <v>p-000572</v>
      </c>
      <c r="E3176" s="6" t="str">
        <f>+VLOOKUP($D3176,Sheet3!$B:$I,2,0)</f>
        <v>16X6X101/2</v>
      </c>
      <c r="F3176" s="6" t="str">
        <f>+VLOOKUP($D3176,Sheet3!$B:$I,3,0)</f>
        <v>SAT</v>
      </c>
      <c r="G3176" s="6" t="str">
        <f>+VLOOKUP($D3176,Sheet3!$B:$I,4,0)</f>
        <v>NUMA</v>
      </c>
      <c r="H3176" s="6">
        <f>+VLOOKUP($D3176,Sheet3!$B:$I,5,0)</f>
        <v>0</v>
      </c>
      <c r="I3176" s="6" t="str">
        <f>+VLOOKUP($D3176,Sheet3!$B:$I,6,0)</f>
        <v>P5</v>
      </c>
      <c r="J3176" s="6" t="str">
        <f>+VLOOKUP($D3176,Sheet3!$B:$I,7,0)</f>
        <v>GALAXYYMSDS</v>
      </c>
      <c r="K3176" s="6" t="str">
        <f>+VLOOKUP($D3176,Sheet3!$B:$I,8,0)</f>
        <v>P</v>
      </c>
      <c r="L3176" s="6" t="str">
        <f t="shared" si="265"/>
        <v>16X6X101/2SAT NUMA 0 P5 GALAXYYMSDS P</v>
      </c>
      <c r="M3176" s="12" t="s">
        <v>15</v>
      </c>
      <c r="N3176" s="12" t="str">
        <f t="shared" si="264"/>
        <v>l2203</v>
      </c>
    </row>
    <row r="3177" spans="1:14">
      <c r="A3177" s="12" t="s">
        <v>3190</v>
      </c>
      <c r="B3177" s="6" t="str">
        <f t="shared" si="262"/>
        <v>l220311029</v>
      </c>
      <c r="C3177" s="12">
        <v>200572</v>
      </c>
      <c r="D3177" s="12" t="str">
        <f t="shared" si="263"/>
        <v>p-000572</v>
      </c>
      <c r="E3177" s="6" t="str">
        <f>+VLOOKUP($D3177,Sheet3!$B:$I,2,0)</f>
        <v>16X6X101/2</v>
      </c>
      <c r="F3177" s="6" t="str">
        <f>+VLOOKUP($D3177,Sheet3!$B:$I,3,0)</f>
        <v>SAT</v>
      </c>
      <c r="G3177" s="6" t="str">
        <f>+VLOOKUP($D3177,Sheet3!$B:$I,4,0)</f>
        <v>NUMA</v>
      </c>
      <c r="H3177" s="6">
        <f>+VLOOKUP($D3177,Sheet3!$B:$I,5,0)</f>
        <v>0</v>
      </c>
      <c r="I3177" s="6" t="str">
        <f>+VLOOKUP($D3177,Sheet3!$B:$I,6,0)</f>
        <v>P5</v>
      </c>
      <c r="J3177" s="6" t="str">
        <f>+VLOOKUP($D3177,Sheet3!$B:$I,7,0)</f>
        <v>GALAXYYMSDS</v>
      </c>
      <c r="K3177" s="6" t="str">
        <f>+VLOOKUP($D3177,Sheet3!$B:$I,8,0)</f>
        <v>P</v>
      </c>
      <c r="L3177" s="6" t="str">
        <f t="shared" si="265"/>
        <v>16X6X101/2SAT NUMA 0 P5 GALAXYYMSDS P</v>
      </c>
      <c r="M3177" s="12" t="s">
        <v>15</v>
      </c>
      <c r="N3177" s="12" t="str">
        <f t="shared" si="264"/>
        <v>l2203</v>
      </c>
    </row>
    <row r="3178" spans="1:14">
      <c r="A3178" s="12" t="s">
        <v>3191</v>
      </c>
      <c r="B3178" s="6" t="str">
        <f t="shared" si="262"/>
        <v>l220311094</v>
      </c>
      <c r="C3178" s="12">
        <v>200572</v>
      </c>
      <c r="D3178" s="12" t="str">
        <f t="shared" si="263"/>
        <v>p-000572</v>
      </c>
      <c r="E3178" s="6" t="str">
        <f>+VLOOKUP($D3178,Sheet3!$B:$I,2,0)</f>
        <v>16X6X101/2</v>
      </c>
      <c r="F3178" s="6" t="str">
        <f>+VLOOKUP($D3178,Sheet3!$B:$I,3,0)</f>
        <v>SAT</v>
      </c>
      <c r="G3178" s="6" t="str">
        <f>+VLOOKUP($D3178,Sheet3!$B:$I,4,0)</f>
        <v>NUMA</v>
      </c>
      <c r="H3178" s="6">
        <f>+VLOOKUP($D3178,Sheet3!$B:$I,5,0)</f>
        <v>0</v>
      </c>
      <c r="I3178" s="6" t="str">
        <f>+VLOOKUP($D3178,Sheet3!$B:$I,6,0)</f>
        <v>P5</v>
      </c>
      <c r="J3178" s="6" t="str">
        <f>+VLOOKUP($D3178,Sheet3!$B:$I,7,0)</f>
        <v>GALAXYYMSDS</v>
      </c>
      <c r="K3178" s="6" t="str">
        <f>+VLOOKUP($D3178,Sheet3!$B:$I,8,0)</f>
        <v>P</v>
      </c>
      <c r="L3178" s="6" t="str">
        <f t="shared" si="265"/>
        <v>16X6X101/2SAT NUMA 0 P5 GALAXYYMSDS P</v>
      </c>
      <c r="M3178" s="12" t="s">
        <v>15</v>
      </c>
      <c r="N3178" s="12" t="str">
        <f t="shared" si="264"/>
        <v>l2203</v>
      </c>
    </row>
    <row r="3179" spans="1:14">
      <c r="A3179" s="12" t="s">
        <v>3192</v>
      </c>
      <c r="B3179" s="6" t="str">
        <f t="shared" si="262"/>
        <v>l220310887</v>
      </c>
      <c r="C3179" s="12">
        <v>200572</v>
      </c>
      <c r="D3179" s="12" t="str">
        <f t="shared" si="263"/>
        <v>p-000572</v>
      </c>
      <c r="E3179" s="6" t="str">
        <f>+VLOOKUP($D3179,Sheet3!$B:$I,2,0)</f>
        <v>16X6X101/2</v>
      </c>
      <c r="F3179" s="6" t="str">
        <f>+VLOOKUP($D3179,Sheet3!$B:$I,3,0)</f>
        <v>SAT</v>
      </c>
      <c r="G3179" s="6" t="str">
        <f>+VLOOKUP($D3179,Sheet3!$B:$I,4,0)</f>
        <v>NUMA</v>
      </c>
      <c r="H3179" s="6">
        <f>+VLOOKUP($D3179,Sheet3!$B:$I,5,0)</f>
        <v>0</v>
      </c>
      <c r="I3179" s="6" t="str">
        <f>+VLOOKUP($D3179,Sheet3!$B:$I,6,0)</f>
        <v>P5</v>
      </c>
      <c r="J3179" s="6" t="str">
        <f>+VLOOKUP($D3179,Sheet3!$B:$I,7,0)</f>
        <v>GALAXYYMSDS</v>
      </c>
      <c r="K3179" s="6" t="str">
        <f>+VLOOKUP($D3179,Sheet3!$B:$I,8,0)</f>
        <v>P</v>
      </c>
      <c r="L3179" s="6" t="str">
        <f t="shared" si="265"/>
        <v>16X6X101/2SAT NUMA 0 P5 GALAXYYMSDS P</v>
      </c>
      <c r="M3179" s="12" t="s">
        <v>15</v>
      </c>
      <c r="N3179" s="12" t="str">
        <f t="shared" si="264"/>
        <v>l2203</v>
      </c>
    </row>
    <row r="3180" spans="1:14">
      <c r="A3180" s="12" t="s">
        <v>3193</v>
      </c>
      <c r="B3180" s="6" t="str">
        <f t="shared" ref="B3180:B3243" si="266">+MID(A3180,9,10)</f>
        <v>l220311105</v>
      </c>
      <c r="C3180" s="12">
        <v>200572</v>
      </c>
      <c r="D3180" s="12" t="str">
        <f t="shared" si="263"/>
        <v>p-000572</v>
      </c>
      <c r="E3180" s="6" t="str">
        <f>+VLOOKUP($D3180,Sheet3!$B:$I,2,0)</f>
        <v>16X6X101/2</v>
      </c>
      <c r="F3180" s="6" t="str">
        <f>+VLOOKUP($D3180,Sheet3!$B:$I,3,0)</f>
        <v>SAT</v>
      </c>
      <c r="G3180" s="6" t="str">
        <f>+VLOOKUP($D3180,Sheet3!$B:$I,4,0)</f>
        <v>NUMA</v>
      </c>
      <c r="H3180" s="6">
        <f>+VLOOKUP($D3180,Sheet3!$B:$I,5,0)</f>
        <v>0</v>
      </c>
      <c r="I3180" s="6" t="str">
        <f>+VLOOKUP($D3180,Sheet3!$B:$I,6,0)</f>
        <v>P5</v>
      </c>
      <c r="J3180" s="6" t="str">
        <f>+VLOOKUP($D3180,Sheet3!$B:$I,7,0)</f>
        <v>GALAXYYMSDS</v>
      </c>
      <c r="K3180" s="6" t="str">
        <f>+VLOOKUP($D3180,Sheet3!$B:$I,8,0)</f>
        <v>P</v>
      </c>
      <c r="L3180" s="6" t="str">
        <f t="shared" si="265"/>
        <v>16X6X101/2SAT NUMA 0 P5 GALAXYYMSDS P</v>
      </c>
      <c r="M3180" s="12" t="s">
        <v>15</v>
      </c>
      <c r="N3180" s="12" t="str">
        <f t="shared" si="264"/>
        <v>l2203</v>
      </c>
    </row>
    <row r="3181" spans="1:14">
      <c r="A3181" s="12" t="s">
        <v>3194</v>
      </c>
      <c r="B3181" s="6" t="str">
        <f t="shared" si="266"/>
        <v>l220310748</v>
      </c>
      <c r="C3181" s="12">
        <v>190181</v>
      </c>
      <c r="D3181" s="12" t="str">
        <f t="shared" ref="D3181:D3244" si="267">+LEFT(A3181,8)</f>
        <v>p-190181</v>
      </c>
      <c r="E3181" s="6" t="str">
        <f>+VLOOKUP($D3181,Sheet3!$B:$I,2,0)</f>
        <v>16X6X101/2</v>
      </c>
      <c r="F3181" s="6" t="str">
        <f>+VLOOKUP($D3181,Sheet3!$B:$I,3,0)</f>
        <v>SM</v>
      </c>
      <c r="G3181" s="6" t="str">
        <f>+VLOOKUP($D3181,Sheet3!$B:$I,4,0)</f>
        <v>NUMA</v>
      </c>
      <c r="H3181" s="6">
        <f>+VLOOKUP($D3181,Sheet3!$B:$I,5,0)</f>
        <v>0</v>
      </c>
      <c r="I3181" s="6" t="str">
        <f>+VLOOKUP($D3181,Sheet3!$B:$I,6,0)</f>
        <v>P5</v>
      </c>
      <c r="J3181" s="6" t="str">
        <f>+VLOOKUP($D3181,Sheet3!$B:$I,7,0)</f>
        <v>GALAXYYMSDS</v>
      </c>
      <c r="K3181" s="6" t="str">
        <f>+VLOOKUP($D3181,Sheet3!$B:$I,8,0)</f>
        <v>P</v>
      </c>
      <c r="L3181" s="6" t="str">
        <f t="shared" si="265"/>
        <v>16X6X101/2SM NUMA 0 P5 GALAXYYMSDS P</v>
      </c>
      <c r="M3181" s="12" t="s">
        <v>15</v>
      </c>
      <c r="N3181" s="12" t="str">
        <f t="shared" ref="N3181:N3244" si="268">+MID(A3181,9,5)</f>
        <v>l2203</v>
      </c>
    </row>
    <row r="3182" spans="1:14">
      <c r="A3182" s="12" t="s">
        <v>3195</v>
      </c>
      <c r="B3182" s="6" t="str">
        <f t="shared" si="266"/>
        <v>l220311108</v>
      </c>
      <c r="C3182" s="12">
        <v>190181</v>
      </c>
      <c r="D3182" s="12" t="str">
        <f t="shared" si="267"/>
        <v>p-190181</v>
      </c>
      <c r="E3182" s="6" t="str">
        <f>+VLOOKUP($D3182,Sheet3!$B:$I,2,0)</f>
        <v>16X6X101/2</v>
      </c>
      <c r="F3182" s="6" t="str">
        <f>+VLOOKUP($D3182,Sheet3!$B:$I,3,0)</f>
        <v>SM</v>
      </c>
      <c r="G3182" s="6" t="str">
        <f>+VLOOKUP($D3182,Sheet3!$B:$I,4,0)</f>
        <v>NUMA</v>
      </c>
      <c r="H3182" s="6">
        <f>+VLOOKUP($D3182,Sheet3!$B:$I,5,0)</f>
        <v>0</v>
      </c>
      <c r="I3182" s="6" t="str">
        <f>+VLOOKUP($D3182,Sheet3!$B:$I,6,0)</f>
        <v>P5</v>
      </c>
      <c r="J3182" s="6" t="str">
        <f>+VLOOKUP($D3182,Sheet3!$B:$I,7,0)</f>
        <v>GALAXYYMSDS</v>
      </c>
      <c r="K3182" s="6" t="str">
        <f>+VLOOKUP($D3182,Sheet3!$B:$I,8,0)</f>
        <v>P</v>
      </c>
      <c r="L3182" s="6" t="str">
        <f t="shared" si="265"/>
        <v>16X6X101/2SM NUMA 0 P5 GALAXYYMSDS P</v>
      </c>
      <c r="M3182" s="12" t="s">
        <v>15</v>
      </c>
      <c r="N3182" s="12" t="str">
        <f t="shared" si="268"/>
        <v>l2203</v>
      </c>
    </row>
    <row r="3183" spans="1:14">
      <c r="A3183" s="12" t="s">
        <v>3196</v>
      </c>
      <c r="B3183" s="6" t="str">
        <f t="shared" si="266"/>
        <v>l220311109</v>
      </c>
      <c r="C3183" s="12">
        <v>190181</v>
      </c>
      <c r="D3183" s="12" t="str">
        <f t="shared" si="267"/>
        <v>p-190181</v>
      </c>
      <c r="E3183" s="6" t="str">
        <f>+VLOOKUP($D3183,Sheet3!$B:$I,2,0)</f>
        <v>16X6X101/2</v>
      </c>
      <c r="F3183" s="6" t="str">
        <f>+VLOOKUP($D3183,Sheet3!$B:$I,3,0)</f>
        <v>SM</v>
      </c>
      <c r="G3183" s="6" t="str">
        <f>+VLOOKUP($D3183,Sheet3!$B:$I,4,0)</f>
        <v>NUMA</v>
      </c>
      <c r="H3183" s="6">
        <f>+VLOOKUP($D3183,Sheet3!$B:$I,5,0)</f>
        <v>0</v>
      </c>
      <c r="I3183" s="6" t="str">
        <f>+VLOOKUP($D3183,Sheet3!$B:$I,6,0)</f>
        <v>P5</v>
      </c>
      <c r="J3183" s="6" t="str">
        <f>+VLOOKUP($D3183,Sheet3!$B:$I,7,0)</f>
        <v>GALAXYYMSDS</v>
      </c>
      <c r="K3183" s="6" t="str">
        <f>+VLOOKUP($D3183,Sheet3!$B:$I,8,0)</f>
        <v>P</v>
      </c>
      <c r="L3183" s="6" t="str">
        <f t="shared" si="265"/>
        <v>16X6X101/2SM NUMA 0 P5 GALAXYYMSDS P</v>
      </c>
      <c r="M3183" s="12" t="s">
        <v>15</v>
      </c>
      <c r="N3183" s="12" t="str">
        <f t="shared" si="268"/>
        <v>l2203</v>
      </c>
    </row>
    <row r="3184" spans="1:14">
      <c r="A3184" s="12" t="s">
        <v>3197</v>
      </c>
      <c r="B3184" s="6" t="str">
        <f t="shared" si="266"/>
        <v>l220310872</v>
      </c>
      <c r="C3184" s="12">
        <v>190181</v>
      </c>
      <c r="D3184" s="12" t="str">
        <f t="shared" si="267"/>
        <v>p-190181</v>
      </c>
      <c r="E3184" s="6" t="str">
        <f>+VLOOKUP($D3184,Sheet3!$B:$I,2,0)</f>
        <v>16X6X101/2</v>
      </c>
      <c r="F3184" s="6" t="str">
        <f>+VLOOKUP($D3184,Sheet3!$B:$I,3,0)</f>
        <v>SM</v>
      </c>
      <c r="G3184" s="6" t="str">
        <f>+VLOOKUP($D3184,Sheet3!$B:$I,4,0)</f>
        <v>NUMA</v>
      </c>
      <c r="H3184" s="6">
        <f>+VLOOKUP($D3184,Sheet3!$B:$I,5,0)</f>
        <v>0</v>
      </c>
      <c r="I3184" s="6" t="str">
        <f>+VLOOKUP($D3184,Sheet3!$B:$I,6,0)</f>
        <v>P5</v>
      </c>
      <c r="J3184" s="6" t="str">
        <f>+VLOOKUP($D3184,Sheet3!$B:$I,7,0)</f>
        <v>GALAXYYMSDS</v>
      </c>
      <c r="K3184" s="6" t="str">
        <f>+VLOOKUP($D3184,Sheet3!$B:$I,8,0)</f>
        <v>P</v>
      </c>
      <c r="L3184" s="6" t="str">
        <f t="shared" si="265"/>
        <v>16X6X101/2SM NUMA 0 P5 GALAXYYMSDS P</v>
      </c>
      <c r="M3184" s="12" t="s">
        <v>15</v>
      </c>
      <c r="N3184" s="12" t="str">
        <f t="shared" si="268"/>
        <v>l2203</v>
      </c>
    </row>
    <row r="3185" spans="1:14">
      <c r="A3185" s="12" t="s">
        <v>3198</v>
      </c>
      <c r="B3185" s="6" t="str">
        <f t="shared" si="266"/>
        <v>l220311051</v>
      </c>
      <c r="C3185" s="12">
        <v>190181</v>
      </c>
      <c r="D3185" s="12" t="str">
        <f t="shared" si="267"/>
        <v>p-190181</v>
      </c>
      <c r="E3185" s="6" t="str">
        <f>+VLOOKUP($D3185,Sheet3!$B:$I,2,0)</f>
        <v>16X6X101/2</v>
      </c>
      <c r="F3185" s="6" t="str">
        <f>+VLOOKUP($D3185,Sheet3!$B:$I,3,0)</f>
        <v>SM</v>
      </c>
      <c r="G3185" s="6" t="str">
        <f>+VLOOKUP($D3185,Sheet3!$B:$I,4,0)</f>
        <v>NUMA</v>
      </c>
      <c r="H3185" s="6">
        <f>+VLOOKUP($D3185,Sheet3!$B:$I,5,0)</f>
        <v>0</v>
      </c>
      <c r="I3185" s="6" t="str">
        <f>+VLOOKUP($D3185,Sheet3!$B:$I,6,0)</f>
        <v>P5</v>
      </c>
      <c r="J3185" s="6" t="str">
        <f>+VLOOKUP($D3185,Sheet3!$B:$I,7,0)</f>
        <v>GALAXYYMSDS</v>
      </c>
      <c r="K3185" s="6" t="str">
        <f>+VLOOKUP($D3185,Sheet3!$B:$I,8,0)</f>
        <v>P</v>
      </c>
      <c r="L3185" s="6" t="str">
        <f t="shared" si="265"/>
        <v>16X6X101/2SM NUMA 0 P5 GALAXYYMSDS P</v>
      </c>
      <c r="M3185" s="12" t="s">
        <v>15</v>
      </c>
      <c r="N3185" s="12" t="str">
        <f t="shared" si="268"/>
        <v>l2203</v>
      </c>
    </row>
    <row r="3186" spans="1:14">
      <c r="A3186" s="12" t="s">
        <v>3199</v>
      </c>
      <c r="B3186" s="6" t="str">
        <f t="shared" si="266"/>
        <v>l220310988</v>
      </c>
      <c r="C3186" s="12">
        <v>190181</v>
      </c>
      <c r="D3186" s="12" t="str">
        <f t="shared" si="267"/>
        <v>p-190181</v>
      </c>
      <c r="E3186" s="6" t="str">
        <f>+VLOOKUP($D3186,Sheet3!$B:$I,2,0)</f>
        <v>16X6X101/2</v>
      </c>
      <c r="F3186" s="6" t="str">
        <f>+VLOOKUP($D3186,Sheet3!$B:$I,3,0)</f>
        <v>SM</v>
      </c>
      <c r="G3186" s="6" t="str">
        <f>+VLOOKUP($D3186,Sheet3!$B:$I,4,0)</f>
        <v>NUMA</v>
      </c>
      <c r="H3186" s="6">
        <f>+VLOOKUP($D3186,Sheet3!$B:$I,5,0)</f>
        <v>0</v>
      </c>
      <c r="I3186" s="6" t="str">
        <f>+VLOOKUP($D3186,Sheet3!$B:$I,6,0)</f>
        <v>P5</v>
      </c>
      <c r="J3186" s="6" t="str">
        <f>+VLOOKUP($D3186,Sheet3!$B:$I,7,0)</f>
        <v>GALAXYYMSDS</v>
      </c>
      <c r="K3186" s="6" t="str">
        <f>+VLOOKUP($D3186,Sheet3!$B:$I,8,0)</f>
        <v>P</v>
      </c>
      <c r="L3186" s="6" t="str">
        <f t="shared" si="265"/>
        <v>16X6X101/2SM NUMA 0 P5 GALAXYYMSDS P</v>
      </c>
      <c r="M3186" s="12" t="s">
        <v>15</v>
      </c>
      <c r="N3186" s="12" t="str">
        <f t="shared" si="268"/>
        <v>l2203</v>
      </c>
    </row>
    <row r="3187" spans="1:14">
      <c r="A3187" s="12" t="s">
        <v>3200</v>
      </c>
      <c r="B3187" s="6" t="str">
        <f t="shared" si="266"/>
        <v>l220310855</v>
      </c>
      <c r="C3187" s="12">
        <v>190178</v>
      </c>
      <c r="D3187" s="12" t="str">
        <f t="shared" si="267"/>
        <v>p-190178</v>
      </c>
      <c r="E3187" s="6" t="str">
        <f>+VLOOKUP($D3187,Sheet3!$B:$I,2,0)</f>
        <v>16X5X101/2</v>
      </c>
      <c r="F3187" s="6" t="str">
        <f>+VLOOKUP($D3187,Sheet3!$B:$I,3,0)</f>
        <v>SM</v>
      </c>
      <c r="G3187" s="6" t="str">
        <f>+VLOOKUP($D3187,Sheet3!$B:$I,4,0)</f>
        <v>NUMA</v>
      </c>
      <c r="H3187" s="6">
        <f>+VLOOKUP($D3187,Sheet3!$B:$I,5,0)</f>
        <v>0</v>
      </c>
      <c r="I3187" s="6" t="str">
        <f>+VLOOKUP($D3187,Sheet3!$B:$I,6,0)</f>
        <v>P5</v>
      </c>
      <c r="J3187" s="6" t="str">
        <f>+VLOOKUP($D3187,Sheet3!$B:$I,7,0)</f>
        <v>GALAXYYMSDS</v>
      </c>
      <c r="K3187" s="6" t="str">
        <f>+VLOOKUP($D3187,Sheet3!$B:$I,8,0)</f>
        <v>P</v>
      </c>
      <c r="L3187" s="6" t="str">
        <f t="shared" ref="L3187:L3250" si="269">CONCATENATE(E3187,F3187," ",G3187," ",H3187," ",I3187," ",J3187," ",K3187)</f>
        <v>16X5X101/2SM NUMA 0 P5 GALAXYYMSDS P</v>
      </c>
      <c r="M3187" s="12" t="s">
        <v>15</v>
      </c>
      <c r="N3187" s="12" t="str">
        <f t="shared" si="268"/>
        <v>l2203</v>
      </c>
    </row>
    <row r="3188" spans="1:14">
      <c r="A3188" s="12" t="s">
        <v>3201</v>
      </c>
      <c r="B3188" s="6" t="str">
        <f t="shared" si="266"/>
        <v>l220310801</v>
      </c>
      <c r="C3188" s="12">
        <v>190181</v>
      </c>
      <c r="D3188" s="12" t="str">
        <f t="shared" si="267"/>
        <v>p-190181</v>
      </c>
      <c r="E3188" s="6" t="str">
        <f>+VLOOKUP($D3188,Sheet3!$B:$I,2,0)</f>
        <v>16X6X101/2</v>
      </c>
      <c r="F3188" s="6" t="str">
        <f>+VLOOKUP($D3188,Sheet3!$B:$I,3,0)</f>
        <v>SM</v>
      </c>
      <c r="G3188" s="6" t="str">
        <f>+VLOOKUP($D3188,Sheet3!$B:$I,4,0)</f>
        <v>NUMA</v>
      </c>
      <c r="H3188" s="6">
        <f>+VLOOKUP($D3188,Sheet3!$B:$I,5,0)</f>
        <v>0</v>
      </c>
      <c r="I3188" s="6" t="str">
        <f>+VLOOKUP($D3188,Sheet3!$B:$I,6,0)</f>
        <v>P5</v>
      </c>
      <c r="J3188" s="6" t="str">
        <f>+VLOOKUP($D3188,Sheet3!$B:$I,7,0)</f>
        <v>GALAXYYMSDS</v>
      </c>
      <c r="K3188" s="6" t="str">
        <f>+VLOOKUP($D3188,Sheet3!$B:$I,8,0)</f>
        <v>P</v>
      </c>
      <c r="L3188" s="6" t="str">
        <f t="shared" si="269"/>
        <v>16X6X101/2SM NUMA 0 P5 GALAXYYMSDS P</v>
      </c>
      <c r="M3188" s="12" t="s">
        <v>15</v>
      </c>
      <c r="N3188" s="12" t="str">
        <f t="shared" si="268"/>
        <v>l2203</v>
      </c>
    </row>
    <row r="3189" spans="1:14">
      <c r="A3189" s="12" t="s">
        <v>3202</v>
      </c>
      <c r="B3189" s="6" t="str">
        <f t="shared" si="266"/>
        <v>l220310793</v>
      </c>
      <c r="C3189" s="12">
        <v>190178</v>
      </c>
      <c r="D3189" s="12" t="str">
        <f t="shared" si="267"/>
        <v>p-190178</v>
      </c>
      <c r="E3189" s="6" t="str">
        <f>+VLOOKUP($D3189,Sheet3!$B:$I,2,0)</f>
        <v>16X5X101/2</v>
      </c>
      <c r="F3189" s="6" t="str">
        <f>+VLOOKUP($D3189,Sheet3!$B:$I,3,0)</f>
        <v>SM</v>
      </c>
      <c r="G3189" s="6" t="str">
        <f>+VLOOKUP($D3189,Sheet3!$B:$I,4,0)</f>
        <v>NUMA</v>
      </c>
      <c r="H3189" s="6">
        <f>+VLOOKUP($D3189,Sheet3!$B:$I,5,0)</f>
        <v>0</v>
      </c>
      <c r="I3189" s="6" t="str">
        <f>+VLOOKUP($D3189,Sheet3!$B:$I,6,0)</f>
        <v>P5</v>
      </c>
      <c r="J3189" s="6" t="str">
        <f>+VLOOKUP($D3189,Sheet3!$B:$I,7,0)</f>
        <v>GALAXYYMSDS</v>
      </c>
      <c r="K3189" s="6" t="str">
        <f>+VLOOKUP($D3189,Sheet3!$B:$I,8,0)</f>
        <v>P</v>
      </c>
      <c r="L3189" s="6" t="str">
        <f t="shared" si="269"/>
        <v>16X5X101/2SM NUMA 0 P5 GALAXYYMSDS P</v>
      </c>
      <c r="M3189" s="12" t="s">
        <v>15</v>
      </c>
      <c r="N3189" s="12" t="str">
        <f t="shared" si="268"/>
        <v>l2203</v>
      </c>
    </row>
    <row r="3190" spans="1:14">
      <c r="A3190" s="12" t="s">
        <v>3203</v>
      </c>
      <c r="B3190" s="6" t="str">
        <f t="shared" si="266"/>
        <v>l220310733</v>
      </c>
      <c r="C3190" s="12">
        <v>190178</v>
      </c>
      <c r="D3190" s="12" t="str">
        <f t="shared" si="267"/>
        <v>p-190178</v>
      </c>
      <c r="E3190" s="6" t="str">
        <f>+VLOOKUP($D3190,Sheet3!$B:$I,2,0)</f>
        <v>16X5X101/2</v>
      </c>
      <c r="F3190" s="6" t="str">
        <f>+VLOOKUP($D3190,Sheet3!$B:$I,3,0)</f>
        <v>SM</v>
      </c>
      <c r="G3190" s="6" t="str">
        <f>+VLOOKUP($D3190,Sheet3!$B:$I,4,0)</f>
        <v>NUMA</v>
      </c>
      <c r="H3190" s="6">
        <f>+VLOOKUP($D3190,Sheet3!$B:$I,5,0)</f>
        <v>0</v>
      </c>
      <c r="I3190" s="6" t="str">
        <f>+VLOOKUP($D3190,Sheet3!$B:$I,6,0)</f>
        <v>P5</v>
      </c>
      <c r="J3190" s="6" t="str">
        <f>+VLOOKUP($D3190,Sheet3!$B:$I,7,0)</f>
        <v>GALAXYYMSDS</v>
      </c>
      <c r="K3190" s="6" t="str">
        <f>+VLOOKUP($D3190,Sheet3!$B:$I,8,0)</f>
        <v>P</v>
      </c>
      <c r="L3190" s="6" t="str">
        <f t="shared" si="269"/>
        <v>16X5X101/2SM NUMA 0 P5 GALAXYYMSDS P</v>
      </c>
      <c r="M3190" s="12" t="s">
        <v>15</v>
      </c>
      <c r="N3190" s="12" t="str">
        <f t="shared" si="268"/>
        <v>l2203</v>
      </c>
    </row>
    <row r="3191" spans="1:14">
      <c r="A3191" s="12" t="s">
        <v>3204</v>
      </c>
      <c r="B3191" s="6" t="str">
        <f t="shared" si="266"/>
        <v>l220311053</v>
      </c>
      <c r="C3191" s="12">
        <v>190178</v>
      </c>
      <c r="D3191" s="12" t="str">
        <f t="shared" si="267"/>
        <v>p-190178</v>
      </c>
      <c r="E3191" s="6" t="str">
        <f>+VLOOKUP($D3191,Sheet3!$B:$I,2,0)</f>
        <v>16X5X101/2</v>
      </c>
      <c r="F3191" s="6" t="str">
        <f>+VLOOKUP($D3191,Sheet3!$B:$I,3,0)</f>
        <v>SM</v>
      </c>
      <c r="G3191" s="6" t="str">
        <f>+VLOOKUP($D3191,Sheet3!$B:$I,4,0)</f>
        <v>NUMA</v>
      </c>
      <c r="H3191" s="6">
        <f>+VLOOKUP($D3191,Sheet3!$B:$I,5,0)</f>
        <v>0</v>
      </c>
      <c r="I3191" s="6" t="str">
        <f>+VLOOKUP($D3191,Sheet3!$B:$I,6,0)</f>
        <v>P5</v>
      </c>
      <c r="J3191" s="6" t="str">
        <f>+VLOOKUP($D3191,Sheet3!$B:$I,7,0)</f>
        <v>GALAXYYMSDS</v>
      </c>
      <c r="K3191" s="6" t="str">
        <f>+VLOOKUP($D3191,Sheet3!$B:$I,8,0)</f>
        <v>P</v>
      </c>
      <c r="L3191" s="6" t="str">
        <f t="shared" si="269"/>
        <v>16X5X101/2SM NUMA 0 P5 GALAXYYMSDS P</v>
      </c>
      <c r="M3191" s="12" t="s">
        <v>15</v>
      </c>
      <c r="N3191" s="12" t="str">
        <f t="shared" si="268"/>
        <v>l2203</v>
      </c>
    </row>
    <row r="3192" spans="1:14">
      <c r="A3192" s="12" t="s">
        <v>3205</v>
      </c>
      <c r="B3192" s="6" t="str">
        <f t="shared" si="266"/>
        <v>l220311111</v>
      </c>
      <c r="C3192" s="12">
        <v>190178</v>
      </c>
      <c r="D3192" s="12" t="str">
        <f t="shared" si="267"/>
        <v>p-190178</v>
      </c>
      <c r="E3192" s="6" t="str">
        <f>+VLOOKUP($D3192,Sheet3!$B:$I,2,0)</f>
        <v>16X5X101/2</v>
      </c>
      <c r="F3192" s="6" t="str">
        <f>+VLOOKUP($D3192,Sheet3!$B:$I,3,0)</f>
        <v>SM</v>
      </c>
      <c r="G3192" s="6" t="str">
        <f>+VLOOKUP($D3192,Sheet3!$B:$I,4,0)</f>
        <v>NUMA</v>
      </c>
      <c r="H3192" s="6">
        <f>+VLOOKUP($D3192,Sheet3!$B:$I,5,0)</f>
        <v>0</v>
      </c>
      <c r="I3192" s="6" t="str">
        <f>+VLOOKUP($D3192,Sheet3!$B:$I,6,0)</f>
        <v>P5</v>
      </c>
      <c r="J3192" s="6" t="str">
        <f>+VLOOKUP($D3192,Sheet3!$B:$I,7,0)</f>
        <v>GALAXYYMSDS</v>
      </c>
      <c r="K3192" s="6" t="str">
        <f>+VLOOKUP($D3192,Sheet3!$B:$I,8,0)</f>
        <v>P</v>
      </c>
      <c r="L3192" s="6" t="str">
        <f t="shared" si="269"/>
        <v>16X5X101/2SM NUMA 0 P5 GALAXYYMSDS P</v>
      </c>
      <c r="M3192" s="12" t="s">
        <v>15</v>
      </c>
      <c r="N3192" s="12" t="str">
        <f t="shared" si="268"/>
        <v>l2203</v>
      </c>
    </row>
    <row r="3193" spans="1:14">
      <c r="A3193" s="12" t="s">
        <v>3206</v>
      </c>
      <c r="B3193" s="6" t="str">
        <f t="shared" si="266"/>
        <v>l220310977</v>
      </c>
      <c r="C3193" s="12">
        <v>190178</v>
      </c>
      <c r="D3193" s="12" t="str">
        <f t="shared" si="267"/>
        <v>p-190178</v>
      </c>
      <c r="E3193" s="6" t="str">
        <f>+VLOOKUP($D3193,Sheet3!$B:$I,2,0)</f>
        <v>16X5X101/2</v>
      </c>
      <c r="F3193" s="6" t="str">
        <f>+VLOOKUP($D3193,Sheet3!$B:$I,3,0)</f>
        <v>SM</v>
      </c>
      <c r="G3193" s="6" t="str">
        <f>+VLOOKUP($D3193,Sheet3!$B:$I,4,0)</f>
        <v>NUMA</v>
      </c>
      <c r="H3193" s="6">
        <f>+VLOOKUP($D3193,Sheet3!$B:$I,5,0)</f>
        <v>0</v>
      </c>
      <c r="I3193" s="6" t="str">
        <f>+VLOOKUP($D3193,Sheet3!$B:$I,6,0)</f>
        <v>P5</v>
      </c>
      <c r="J3193" s="6" t="str">
        <f>+VLOOKUP($D3193,Sheet3!$B:$I,7,0)</f>
        <v>GALAXYYMSDS</v>
      </c>
      <c r="K3193" s="6" t="str">
        <f>+VLOOKUP($D3193,Sheet3!$B:$I,8,0)</f>
        <v>P</v>
      </c>
      <c r="L3193" s="6" t="str">
        <f t="shared" si="269"/>
        <v>16X5X101/2SM NUMA 0 P5 GALAXYYMSDS P</v>
      </c>
      <c r="M3193" s="12" t="s">
        <v>15</v>
      </c>
      <c r="N3193" s="12" t="str">
        <f t="shared" si="268"/>
        <v>l2203</v>
      </c>
    </row>
    <row r="3194" spans="1:14">
      <c r="A3194" s="12" t="s">
        <v>3207</v>
      </c>
      <c r="B3194" s="6" t="str">
        <f t="shared" si="266"/>
        <v>l220310825</v>
      </c>
      <c r="C3194" s="12">
        <v>200574</v>
      </c>
      <c r="D3194" s="12" t="str">
        <f t="shared" si="267"/>
        <v>p-000574</v>
      </c>
      <c r="E3194" s="6" t="str">
        <f>+VLOOKUP($D3194,Sheet3!$B:$I,2,0)</f>
        <v>18X6X121/8</v>
      </c>
      <c r="F3194" s="6" t="str">
        <f>+VLOOKUP($D3194,Sheet3!$B:$I,3,0)</f>
        <v>SAT</v>
      </c>
      <c r="G3194" s="6" t="str">
        <f>+VLOOKUP($D3194,Sheet3!$B:$I,4,0)</f>
        <v>NUMA</v>
      </c>
      <c r="H3194" s="6">
        <f>+VLOOKUP($D3194,Sheet3!$B:$I,5,0)</f>
        <v>0</v>
      </c>
      <c r="I3194" s="6" t="str">
        <f>+VLOOKUP($D3194,Sheet3!$B:$I,6,0)</f>
        <v>P5</v>
      </c>
      <c r="J3194" s="6" t="str">
        <f>+VLOOKUP($D3194,Sheet3!$B:$I,7,0)</f>
        <v>GALAXYYMSDS</v>
      </c>
      <c r="K3194" s="6" t="str">
        <f>+VLOOKUP($D3194,Sheet3!$B:$I,8,0)</f>
        <v>P</v>
      </c>
      <c r="L3194" s="6" t="str">
        <f t="shared" si="269"/>
        <v>18X6X121/8SAT NUMA 0 P5 GALAXYYMSDS P</v>
      </c>
      <c r="M3194" s="12" t="s">
        <v>15</v>
      </c>
      <c r="N3194" s="12" t="str">
        <f t="shared" si="268"/>
        <v>l2203</v>
      </c>
    </row>
    <row r="3195" spans="1:14">
      <c r="A3195" s="12" t="s">
        <v>3208</v>
      </c>
      <c r="B3195" s="6" t="str">
        <f t="shared" si="266"/>
        <v>l220311188</v>
      </c>
      <c r="C3195" s="12">
        <v>190241</v>
      </c>
      <c r="D3195" s="12" t="str">
        <f t="shared" si="267"/>
        <v>p-190241</v>
      </c>
      <c r="E3195" s="6" t="str">
        <f>+VLOOKUP($D3195,Sheet3!$B:$I,2,0)</f>
        <v>18X6X121/8</v>
      </c>
      <c r="F3195" s="6" t="str">
        <f>+VLOOKUP($D3195,Sheet3!$B:$I,3,0)</f>
        <v>SM</v>
      </c>
      <c r="G3195" s="6" t="str">
        <f>+VLOOKUP($D3195,Sheet3!$B:$I,4,0)</f>
        <v>NUMA</v>
      </c>
      <c r="H3195" s="6">
        <f>+VLOOKUP($D3195,Sheet3!$B:$I,5,0)</f>
        <v>0</v>
      </c>
      <c r="I3195" s="6" t="str">
        <f>+VLOOKUP($D3195,Sheet3!$B:$I,6,0)</f>
        <v>P5</v>
      </c>
      <c r="J3195" s="6" t="str">
        <f>+VLOOKUP($D3195,Sheet3!$B:$I,7,0)</f>
        <v>GALAXYYMSDS</v>
      </c>
      <c r="K3195" s="6" t="str">
        <f>+VLOOKUP($D3195,Sheet3!$B:$I,8,0)</f>
        <v>P</v>
      </c>
      <c r="L3195" s="6" t="str">
        <f t="shared" si="269"/>
        <v>18X6X121/8SM NUMA 0 P5 GALAXYYMSDS P</v>
      </c>
      <c r="M3195" s="12" t="s">
        <v>15</v>
      </c>
      <c r="N3195" s="12" t="str">
        <f t="shared" si="268"/>
        <v>l2203</v>
      </c>
    </row>
    <row r="3196" spans="1:14">
      <c r="A3196" s="12" t="s">
        <v>3209</v>
      </c>
      <c r="B3196" s="6" t="str">
        <f t="shared" si="266"/>
        <v>l220310891</v>
      </c>
      <c r="C3196" s="12">
        <v>200574</v>
      </c>
      <c r="D3196" s="12" t="str">
        <f t="shared" si="267"/>
        <v>p-000574</v>
      </c>
      <c r="E3196" s="6" t="str">
        <f>+VLOOKUP($D3196,Sheet3!$B:$I,2,0)</f>
        <v>18X6X121/8</v>
      </c>
      <c r="F3196" s="6" t="str">
        <f>+VLOOKUP($D3196,Sheet3!$B:$I,3,0)</f>
        <v>SAT</v>
      </c>
      <c r="G3196" s="6" t="str">
        <f>+VLOOKUP($D3196,Sheet3!$B:$I,4,0)</f>
        <v>NUMA</v>
      </c>
      <c r="H3196" s="6">
        <f>+VLOOKUP($D3196,Sheet3!$B:$I,5,0)</f>
        <v>0</v>
      </c>
      <c r="I3196" s="6" t="str">
        <f>+VLOOKUP($D3196,Sheet3!$B:$I,6,0)</f>
        <v>P5</v>
      </c>
      <c r="J3196" s="6" t="str">
        <f>+VLOOKUP($D3196,Sheet3!$B:$I,7,0)</f>
        <v>GALAXYYMSDS</v>
      </c>
      <c r="K3196" s="6" t="str">
        <f>+VLOOKUP($D3196,Sheet3!$B:$I,8,0)</f>
        <v>P</v>
      </c>
      <c r="L3196" s="6" t="str">
        <f t="shared" si="269"/>
        <v>18X6X121/8SAT NUMA 0 P5 GALAXYYMSDS P</v>
      </c>
      <c r="M3196" s="12" t="s">
        <v>15</v>
      </c>
      <c r="N3196" s="12" t="str">
        <f t="shared" si="268"/>
        <v>l2203</v>
      </c>
    </row>
    <row r="3197" spans="1:14">
      <c r="A3197" s="12" t="s">
        <v>3210</v>
      </c>
      <c r="B3197" s="6" t="str">
        <f t="shared" si="266"/>
        <v>l220311075</v>
      </c>
      <c r="C3197" s="12">
        <v>190241</v>
      </c>
      <c r="D3197" s="12" t="str">
        <f t="shared" si="267"/>
        <v>p-190241</v>
      </c>
      <c r="E3197" s="6" t="str">
        <f>+VLOOKUP($D3197,Sheet3!$B:$I,2,0)</f>
        <v>18X6X121/8</v>
      </c>
      <c r="F3197" s="6" t="str">
        <f>+VLOOKUP($D3197,Sheet3!$B:$I,3,0)</f>
        <v>SM</v>
      </c>
      <c r="G3197" s="6" t="str">
        <f>+VLOOKUP($D3197,Sheet3!$B:$I,4,0)</f>
        <v>NUMA</v>
      </c>
      <c r="H3197" s="6">
        <f>+VLOOKUP($D3197,Sheet3!$B:$I,5,0)</f>
        <v>0</v>
      </c>
      <c r="I3197" s="6" t="str">
        <f>+VLOOKUP($D3197,Sheet3!$B:$I,6,0)</f>
        <v>P5</v>
      </c>
      <c r="J3197" s="6" t="str">
        <f>+VLOOKUP($D3197,Sheet3!$B:$I,7,0)</f>
        <v>GALAXYYMSDS</v>
      </c>
      <c r="K3197" s="6" t="str">
        <f>+VLOOKUP($D3197,Sheet3!$B:$I,8,0)</f>
        <v>P</v>
      </c>
      <c r="L3197" s="6" t="str">
        <f t="shared" si="269"/>
        <v>18X6X121/8SM NUMA 0 P5 GALAXYYMSDS P</v>
      </c>
      <c r="M3197" s="12" t="s">
        <v>15</v>
      </c>
      <c r="N3197" s="12" t="str">
        <f t="shared" si="268"/>
        <v>l2203</v>
      </c>
    </row>
    <row r="3198" spans="1:14">
      <c r="A3198" s="12" t="s">
        <v>3211</v>
      </c>
      <c r="B3198" s="6" t="str">
        <f t="shared" si="266"/>
        <v>l220310936</v>
      </c>
      <c r="C3198" s="12">
        <v>200575</v>
      </c>
      <c r="D3198" s="12" t="str">
        <f t="shared" si="267"/>
        <v>p-000575</v>
      </c>
      <c r="E3198" s="6" t="str">
        <f>+VLOOKUP($D3198,Sheet3!$B:$I,2,0)</f>
        <v>18X7X121/8</v>
      </c>
      <c r="F3198" s="6" t="str">
        <f>+VLOOKUP($D3198,Sheet3!$B:$I,3,0)</f>
        <v>SAT</v>
      </c>
      <c r="G3198" s="6" t="str">
        <f>+VLOOKUP($D3198,Sheet3!$B:$I,4,0)</f>
        <v>NUMA</v>
      </c>
      <c r="H3198" s="6">
        <f>+VLOOKUP($D3198,Sheet3!$B:$I,5,0)</f>
        <v>0</v>
      </c>
      <c r="I3198" s="6" t="str">
        <f>+VLOOKUP($D3198,Sheet3!$B:$I,6,0)</f>
        <v>P5</v>
      </c>
      <c r="J3198" s="6" t="str">
        <f>+VLOOKUP($D3198,Sheet3!$B:$I,7,0)</f>
        <v>GALAXYYMSDS</v>
      </c>
      <c r="K3198" s="6" t="str">
        <f>+VLOOKUP($D3198,Sheet3!$B:$I,8,0)</f>
        <v>P</v>
      </c>
      <c r="L3198" s="6" t="str">
        <f t="shared" si="269"/>
        <v>18X7X121/8SAT NUMA 0 P5 GALAXYYMSDS P</v>
      </c>
      <c r="M3198" s="12" t="s">
        <v>15</v>
      </c>
      <c r="N3198" s="12" t="str">
        <f t="shared" si="268"/>
        <v>l2203</v>
      </c>
    </row>
    <row r="3199" spans="1:14">
      <c r="A3199" s="12" t="s">
        <v>3212</v>
      </c>
      <c r="B3199" s="6" t="str">
        <f t="shared" si="266"/>
        <v>l220311059</v>
      </c>
      <c r="C3199" s="12">
        <v>190242</v>
      </c>
      <c r="D3199" s="12" t="str">
        <f t="shared" si="267"/>
        <v>p-190242</v>
      </c>
      <c r="E3199" s="6" t="str">
        <f>+VLOOKUP($D3199,Sheet3!$B:$I,2,0)</f>
        <v>18X7X121/8</v>
      </c>
      <c r="F3199" s="6" t="str">
        <f>+VLOOKUP($D3199,Sheet3!$B:$I,3,0)</f>
        <v>SM</v>
      </c>
      <c r="G3199" s="6" t="str">
        <f>+VLOOKUP($D3199,Sheet3!$B:$I,4,0)</f>
        <v>NUMA</v>
      </c>
      <c r="H3199" s="6">
        <f>+VLOOKUP($D3199,Sheet3!$B:$I,5,0)</f>
        <v>0</v>
      </c>
      <c r="I3199" s="6" t="str">
        <f>+VLOOKUP($D3199,Sheet3!$B:$I,6,0)</f>
        <v>P5</v>
      </c>
      <c r="J3199" s="6" t="str">
        <f>+VLOOKUP($D3199,Sheet3!$B:$I,7,0)</f>
        <v>GALAXYYMSDS</v>
      </c>
      <c r="K3199" s="6" t="str">
        <f>+VLOOKUP($D3199,Sheet3!$B:$I,8,0)</f>
        <v>P</v>
      </c>
      <c r="L3199" s="6" t="str">
        <f t="shared" si="269"/>
        <v>18X7X121/8SM NUMA 0 P5 GALAXYYMSDS P</v>
      </c>
      <c r="M3199" s="12" t="s">
        <v>15</v>
      </c>
      <c r="N3199" s="12" t="str">
        <f t="shared" si="268"/>
        <v>l2203</v>
      </c>
    </row>
    <row r="3200" spans="1:14">
      <c r="A3200" s="12" t="s">
        <v>3213</v>
      </c>
      <c r="B3200" s="6" t="str">
        <f t="shared" si="266"/>
        <v>l220310901</v>
      </c>
      <c r="C3200" s="12">
        <v>190240</v>
      </c>
      <c r="D3200" s="12" t="str">
        <f t="shared" si="267"/>
        <v>p-190240</v>
      </c>
      <c r="E3200" s="6" t="str">
        <f>+VLOOKUP($D3200,Sheet3!$B:$I,2,0)</f>
        <v>14X41/2X8</v>
      </c>
      <c r="F3200" s="6" t="str">
        <f>+VLOOKUP($D3200,Sheet3!$B:$I,3,0)</f>
        <v>SM</v>
      </c>
      <c r="G3200" s="6" t="str">
        <f>+VLOOKUP($D3200,Sheet3!$B:$I,4,0)</f>
        <v>NUMA</v>
      </c>
      <c r="H3200" s="6">
        <f>+VLOOKUP($D3200,Sheet3!$B:$I,5,0)</f>
        <v>0</v>
      </c>
      <c r="I3200" s="6" t="str">
        <f>+VLOOKUP($D3200,Sheet3!$B:$I,6,0)</f>
        <v>P5</v>
      </c>
      <c r="J3200" s="6" t="str">
        <f>+VLOOKUP($D3200,Sheet3!$B:$I,7,0)</f>
        <v>GALAXYYMSDS</v>
      </c>
      <c r="K3200" s="6" t="str">
        <f>+VLOOKUP($D3200,Sheet3!$B:$I,8,0)</f>
        <v>P</v>
      </c>
      <c r="L3200" s="6" t="str">
        <f t="shared" si="269"/>
        <v>14X41/2X8SM NUMA 0 P5 GALAXYYMSDS P</v>
      </c>
      <c r="M3200" s="12" t="s">
        <v>15</v>
      </c>
      <c r="N3200" s="12" t="str">
        <f t="shared" si="268"/>
        <v>l2203</v>
      </c>
    </row>
    <row r="3201" spans="1:14">
      <c r="A3201" s="12" t="s">
        <v>3214</v>
      </c>
      <c r="B3201" s="6" t="str">
        <f t="shared" si="266"/>
        <v>l220310963</v>
      </c>
      <c r="C3201" s="12">
        <v>200574</v>
      </c>
      <c r="D3201" s="12" t="str">
        <f t="shared" si="267"/>
        <v>p-000574</v>
      </c>
      <c r="E3201" s="6" t="str">
        <f>+VLOOKUP($D3201,Sheet3!$B:$I,2,0)</f>
        <v>18X6X121/8</v>
      </c>
      <c r="F3201" s="6" t="str">
        <f>+VLOOKUP($D3201,Sheet3!$B:$I,3,0)</f>
        <v>SAT</v>
      </c>
      <c r="G3201" s="6" t="str">
        <f>+VLOOKUP($D3201,Sheet3!$B:$I,4,0)</f>
        <v>NUMA</v>
      </c>
      <c r="H3201" s="6">
        <f>+VLOOKUP($D3201,Sheet3!$B:$I,5,0)</f>
        <v>0</v>
      </c>
      <c r="I3201" s="6" t="str">
        <f>+VLOOKUP($D3201,Sheet3!$B:$I,6,0)</f>
        <v>P5</v>
      </c>
      <c r="J3201" s="6" t="str">
        <f>+VLOOKUP($D3201,Sheet3!$B:$I,7,0)</f>
        <v>GALAXYYMSDS</v>
      </c>
      <c r="K3201" s="6" t="str">
        <f>+VLOOKUP($D3201,Sheet3!$B:$I,8,0)</f>
        <v>P</v>
      </c>
      <c r="L3201" s="6" t="str">
        <f t="shared" si="269"/>
        <v>18X6X121/8SAT NUMA 0 P5 GALAXYYMSDS P</v>
      </c>
      <c r="M3201" s="12" t="s">
        <v>15</v>
      </c>
      <c r="N3201" s="12" t="str">
        <f t="shared" si="268"/>
        <v>l2203</v>
      </c>
    </row>
    <row r="3202" spans="1:14">
      <c r="A3202" s="12" t="s">
        <v>3215</v>
      </c>
      <c r="B3202" s="6" t="str">
        <f t="shared" si="266"/>
        <v>l220311060</v>
      </c>
      <c r="C3202" s="12">
        <v>200575</v>
      </c>
      <c r="D3202" s="12" t="str">
        <f t="shared" si="267"/>
        <v>p-000575</v>
      </c>
      <c r="E3202" s="6" t="str">
        <f>+VLOOKUP($D3202,Sheet3!$B:$I,2,0)</f>
        <v>18X7X121/8</v>
      </c>
      <c r="F3202" s="6" t="str">
        <f>+VLOOKUP($D3202,Sheet3!$B:$I,3,0)</f>
        <v>SAT</v>
      </c>
      <c r="G3202" s="6" t="str">
        <f>+VLOOKUP($D3202,Sheet3!$B:$I,4,0)</f>
        <v>NUMA</v>
      </c>
      <c r="H3202" s="6">
        <f>+VLOOKUP($D3202,Sheet3!$B:$I,5,0)</f>
        <v>0</v>
      </c>
      <c r="I3202" s="6" t="str">
        <f>+VLOOKUP($D3202,Sheet3!$B:$I,6,0)</f>
        <v>P5</v>
      </c>
      <c r="J3202" s="6" t="str">
        <f>+VLOOKUP($D3202,Sheet3!$B:$I,7,0)</f>
        <v>GALAXYYMSDS</v>
      </c>
      <c r="K3202" s="6" t="str">
        <f>+VLOOKUP($D3202,Sheet3!$B:$I,8,0)</f>
        <v>P</v>
      </c>
      <c r="L3202" s="6" t="str">
        <f t="shared" si="269"/>
        <v>18X7X121/8SAT NUMA 0 P5 GALAXYYMSDS P</v>
      </c>
      <c r="M3202" s="12" t="s">
        <v>15</v>
      </c>
      <c r="N3202" s="12" t="str">
        <f t="shared" si="268"/>
        <v>l2203</v>
      </c>
    </row>
    <row r="3203" spans="1:14">
      <c r="A3203" s="12" t="s">
        <v>3216</v>
      </c>
      <c r="B3203" s="6" t="str">
        <f t="shared" si="266"/>
        <v>l220311002</v>
      </c>
      <c r="C3203" s="12">
        <v>190242</v>
      </c>
      <c r="D3203" s="12" t="str">
        <f t="shared" si="267"/>
        <v>p-190242</v>
      </c>
      <c r="E3203" s="6" t="str">
        <f>+VLOOKUP($D3203,Sheet3!$B:$I,2,0)</f>
        <v>18X7X121/8</v>
      </c>
      <c r="F3203" s="6" t="str">
        <f>+VLOOKUP($D3203,Sheet3!$B:$I,3,0)</f>
        <v>SM</v>
      </c>
      <c r="G3203" s="6" t="str">
        <f>+VLOOKUP($D3203,Sheet3!$B:$I,4,0)</f>
        <v>NUMA</v>
      </c>
      <c r="H3203" s="6">
        <f>+VLOOKUP($D3203,Sheet3!$B:$I,5,0)</f>
        <v>0</v>
      </c>
      <c r="I3203" s="6" t="str">
        <f>+VLOOKUP($D3203,Sheet3!$B:$I,6,0)</f>
        <v>P5</v>
      </c>
      <c r="J3203" s="6" t="str">
        <f>+VLOOKUP($D3203,Sheet3!$B:$I,7,0)</f>
        <v>GALAXYYMSDS</v>
      </c>
      <c r="K3203" s="6" t="str">
        <f>+VLOOKUP($D3203,Sheet3!$B:$I,8,0)</f>
        <v>P</v>
      </c>
      <c r="L3203" s="6" t="str">
        <f t="shared" si="269"/>
        <v>18X7X121/8SM NUMA 0 P5 GALAXYYMSDS P</v>
      </c>
      <c r="M3203" s="12" t="s">
        <v>15</v>
      </c>
      <c r="N3203" s="12" t="str">
        <f t="shared" si="268"/>
        <v>l2203</v>
      </c>
    </row>
    <row r="3204" spans="1:14">
      <c r="A3204" s="12" t="s">
        <v>3217</v>
      </c>
      <c r="B3204" s="6" t="str">
        <f t="shared" si="266"/>
        <v>l220310937</v>
      </c>
      <c r="C3204" s="12">
        <v>190242</v>
      </c>
      <c r="D3204" s="12" t="str">
        <f t="shared" si="267"/>
        <v>p-190242</v>
      </c>
      <c r="E3204" s="6" t="str">
        <f>+VLOOKUP($D3204,Sheet3!$B:$I,2,0)</f>
        <v>18X7X121/8</v>
      </c>
      <c r="F3204" s="6" t="str">
        <f>+VLOOKUP($D3204,Sheet3!$B:$I,3,0)</f>
        <v>SM</v>
      </c>
      <c r="G3204" s="6" t="str">
        <f>+VLOOKUP($D3204,Sheet3!$B:$I,4,0)</f>
        <v>NUMA</v>
      </c>
      <c r="H3204" s="6">
        <f>+VLOOKUP($D3204,Sheet3!$B:$I,5,0)</f>
        <v>0</v>
      </c>
      <c r="I3204" s="6" t="str">
        <f>+VLOOKUP($D3204,Sheet3!$B:$I,6,0)</f>
        <v>P5</v>
      </c>
      <c r="J3204" s="6" t="str">
        <f>+VLOOKUP($D3204,Sheet3!$B:$I,7,0)</f>
        <v>GALAXYYMSDS</v>
      </c>
      <c r="K3204" s="6" t="str">
        <f>+VLOOKUP($D3204,Sheet3!$B:$I,8,0)</f>
        <v>P</v>
      </c>
      <c r="L3204" s="6" t="str">
        <f t="shared" si="269"/>
        <v>18X7X121/8SM NUMA 0 P5 GALAXYYMSDS P</v>
      </c>
      <c r="M3204" s="12" t="s">
        <v>15</v>
      </c>
      <c r="N3204" s="12" t="str">
        <f t="shared" si="268"/>
        <v>l2203</v>
      </c>
    </row>
    <row r="3205" spans="1:14">
      <c r="A3205" s="12" t="s">
        <v>3218</v>
      </c>
      <c r="B3205" s="6" t="str">
        <f t="shared" si="266"/>
        <v>l220311200</v>
      </c>
      <c r="C3205" s="12">
        <v>200574</v>
      </c>
      <c r="D3205" s="12" t="str">
        <f t="shared" si="267"/>
        <v>p-000574</v>
      </c>
      <c r="E3205" s="6" t="str">
        <f>+VLOOKUP($D3205,Sheet3!$B:$I,2,0)</f>
        <v>18X6X121/8</v>
      </c>
      <c r="F3205" s="6" t="str">
        <f>+VLOOKUP($D3205,Sheet3!$B:$I,3,0)</f>
        <v>SAT</v>
      </c>
      <c r="G3205" s="6" t="str">
        <f>+VLOOKUP($D3205,Sheet3!$B:$I,4,0)</f>
        <v>NUMA</v>
      </c>
      <c r="H3205" s="6">
        <f>+VLOOKUP($D3205,Sheet3!$B:$I,5,0)</f>
        <v>0</v>
      </c>
      <c r="I3205" s="6" t="str">
        <f>+VLOOKUP($D3205,Sheet3!$B:$I,6,0)</f>
        <v>P5</v>
      </c>
      <c r="J3205" s="6" t="str">
        <f>+VLOOKUP($D3205,Sheet3!$B:$I,7,0)</f>
        <v>GALAXYYMSDS</v>
      </c>
      <c r="K3205" s="6" t="str">
        <f>+VLOOKUP($D3205,Sheet3!$B:$I,8,0)</f>
        <v>P</v>
      </c>
      <c r="L3205" s="6" t="str">
        <f t="shared" si="269"/>
        <v>18X6X121/8SAT NUMA 0 P5 GALAXYYMSDS P</v>
      </c>
      <c r="M3205" s="12" t="s">
        <v>15</v>
      </c>
      <c r="N3205" s="12" t="str">
        <f t="shared" si="268"/>
        <v>l2203</v>
      </c>
    </row>
    <row r="3206" spans="1:14">
      <c r="A3206" s="12" t="s">
        <v>3219</v>
      </c>
      <c r="B3206" s="6" t="str">
        <f t="shared" si="266"/>
        <v>l220310043</v>
      </c>
      <c r="C3206" s="12">
        <v>190178</v>
      </c>
      <c r="D3206" s="12" t="str">
        <f t="shared" si="267"/>
        <v>p-190178</v>
      </c>
      <c r="E3206" s="6" t="str">
        <f>+VLOOKUP($D3206,Sheet3!$B:$I,2,0)</f>
        <v>16X5X101/2</v>
      </c>
      <c r="F3206" s="6" t="str">
        <f>+VLOOKUP($D3206,Sheet3!$B:$I,3,0)</f>
        <v>SM</v>
      </c>
      <c r="G3206" s="6" t="str">
        <f>+VLOOKUP($D3206,Sheet3!$B:$I,4,0)</f>
        <v>NUMA</v>
      </c>
      <c r="H3206" s="6">
        <f>+VLOOKUP($D3206,Sheet3!$B:$I,5,0)</f>
        <v>0</v>
      </c>
      <c r="I3206" s="6" t="str">
        <f>+VLOOKUP($D3206,Sheet3!$B:$I,6,0)</f>
        <v>P5</v>
      </c>
      <c r="J3206" s="6" t="str">
        <f>+VLOOKUP($D3206,Sheet3!$B:$I,7,0)</f>
        <v>GALAXYYMSDS</v>
      </c>
      <c r="K3206" s="6" t="str">
        <f>+VLOOKUP($D3206,Sheet3!$B:$I,8,0)</f>
        <v>P</v>
      </c>
      <c r="L3206" s="6" t="str">
        <f t="shared" si="269"/>
        <v>16X5X101/2SM NUMA 0 P5 GALAXYYMSDS P</v>
      </c>
      <c r="M3206" s="12" t="s">
        <v>15</v>
      </c>
      <c r="N3206" s="12" t="str">
        <f t="shared" si="268"/>
        <v>l2203</v>
      </c>
    </row>
    <row r="3207" spans="1:14">
      <c r="A3207" s="12" t="s">
        <v>3220</v>
      </c>
      <c r="B3207" s="6" t="str">
        <f t="shared" si="266"/>
        <v>l220310800</v>
      </c>
      <c r="C3207" s="12">
        <v>190181</v>
      </c>
      <c r="D3207" s="12" t="str">
        <f t="shared" si="267"/>
        <v>p-190181</v>
      </c>
      <c r="E3207" s="6" t="str">
        <f>+VLOOKUP($D3207,Sheet3!$B:$I,2,0)</f>
        <v>16X6X101/2</v>
      </c>
      <c r="F3207" s="6" t="str">
        <f>+VLOOKUP($D3207,Sheet3!$B:$I,3,0)</f>
        <v>SM</v>
      </c>
      <c r="G3207" s="6" t="str">
        <f>+VLOOKUP($D3207,Sheet3!$B:$I,4,0)</f>
        <v>NUMA</v>
      </c>
      <c r="H3207" s="6">
        <f>+VLOOKUP($D3207,Sheet3!$B:$I,5,0)</f>
        <v>0</v>
      </c>
      <c r="I3207" s="6" t="str">
        <f>+VLOOKUP($D3207,Sheet3!$B:$I,6,0)</f>
        <v>P5</v>
      </c>
      <c r="J3207" s="6" t="str">
        <f>+VLOOKUP($D3207,Sheet3!$B:$I,7,0)</f>
        <v>GALAXYYMSDS</v>
      </c>
      <c r="K3207" s="6" t="str">
        <f>+VLOOKUP($D3207,Sheet3!$B:$I,8,0)</f>
        <v>P</v>
      </c>
      <c r="L3207" s="6" t="str">
        <f t="shared" si="269"/>
        <v>16X6X101/2SM NUMA 0 P5 GALAXYYMSDS P</v>
      </c>
      <c r="M3207" s="12" t="s">
        <v>15</v>
      </c>
      <c r="N3207" s="12" t="str">
        <f t="shared" si="268"/>
        <v>l2203</v>
      </c>
    </row>
    <row r="3208" spans="1:14">
      <c r="A3208" s="12" t="s">
        <v>3221</v>
      </c>
      <c r="B3208" s="6" t="str">
        <f t="shared" si="266"/>
        <v>l220310849</v>
      </c>
      <c r="C3208" s="12">
        <v>190241</v>
      </c>
      <c r="D3208" s="12" t="str">
        <f t="shared" si="267"/>
        <v>p-190241</v>
      </c>
      <c r="E3208" s="6" t="str">
        <f>+VLOOKUP($D3208,Sheet3!$B:$I,2,0)</f>
        <v>18X6X121/8</v>
      </c>
      <c r="F3208" s="6" t="str">
        <f>+VLOOKUP($D3208,Sheet3!$B:$I,3,0)</f>
        <v>SM</v>
      </c>
      <c r="G3208" s="6" t="str">
        <f>+VLOOKUP($D3208,Sheet3!$B:$I,4,0)</f>
        <v>NUMA</v>
      </c>
      <c r="H3208" s="6">
        <f>+VLOOKUP($D3208,Sheet3!$B:$I,5,0)</f>
        <v>0</v>
      </c>
      <c r="I3208" s="6" t="str">
        <f>+VLOOKUP($D3208,Sheet3!$B:$I,6,0)</f>
        <v>P5</v>
      </c>
      <c r="J3208" s="6" t="str">
        <f>+VLOOKUP($D3208,Sheet3!$B:$I,7,0)</f>
        <v>GALAXYYMSDS</v>
      </c>
      <c r="K3208" s="6" t="str">
        <f>+VLOOKUP($D3208,Sheet3!$B:$I,8,0)</f>
        <v>P</v>
      </c>
      <c r="L3208" s="6" t="str">
        <f t="shared" si="269"/>
        <v>18X6X121/8SM NUMA 0 P5 GALAXYYMSDS P</v>
      </c>
      <c r="M3208" s="12" t="s">
        <v>15</v>
      </c>
      <c r="N3208" s="12" t="str">
        <f t="shared" si="268"/>
        <v>l2203</v>
      </c>
    </row>
    <row r="3209" spans="1:14">
      <c r="A3209" s="12" t="s">
        <v>3222</v>
      </c>
      <c r="B3209" s="6" t="str">
        <f t="shared" si="266"/>
        <v>l220310283</v>
      </c>
      <c r="C3209" s="12">
        <v>200577</v>
      </c>
      <c r="D3209" s="12" t="str">
        <f t="shared" si="267"/>
        <v>p-000577</v>
      </c>
      <c r="E3209" s="6" t="str">
        <f>+VLOOKUP($D3209,Sheet3!$B:$I,2,0)</f>
        <v>21X7X15</v>
      </c>
      <c r="F3209" s="6" t="str">
        <f>+VLOOKUP($D3209,Sheet3!$B:$I,3,0)</f>
        <v>SAT</v>
      </c>
      <c r="G3209" s="6" t="str">
        <f>+VLOOKUP($D3209,Sheet3!$B:$I,4,0)</f>
        <v>NUMA</v>
      </c>
      <c r="H3209" s="6">
        <f>+VLOOKUP($D3209,Sheet3!$B:$I,5,0)</f>
        <v>0</v>
      </c>
      <c r="I3209" s="6" t="str">
        <f>+VLOOKUP($D3209,Sheet3!$B:$I,6,0)</f>
        <v>P5</v>
      </c>
      <c r="J3209" s="6" t="str">
        <f>+VLOOKUP($D3209,Sheet3!$B:$I,7,0)</f>
        <v>GALAXYYMSDS</v>
      </c>
      <c r="K3209" s="6" t="str">
        <f>+VLOOKUP($D3209,Sheet3!$B:$I,8,0)</f>
        <v>P</v>
      </c>
      <c r="L3209" s="6" t="str">
        <f t="shared" si="269"/>
        <v>21X7X15SAT NUMA 0 P5 GALAXYYMSDS P</v>
      </c>
      <c r="M3209" s="12" t="s">
        <v>15</v>
      </c>
      <c r="N3209" s="12" t="str">
        <f t="shared" si="268"/>
        <v>l2203</v>
      </c>
    </row>
    <row r="3210" spans="1:14">
      <c r="A3210" s="12" t="s">
        <v>3223</v>
      </c>
      <c r="B3210" s="6" t="str">
        <f t="shared" si="266"/>
        <v>l220310431</v>
      </c>
      <c r="C3210" s="12">
        <v>200577</v>
      </c>
      <c r="D3210" s="12" t="str">
        <f t="shared" si="267"/>
        <v>p-000577</v>
      </c>
      <c r="E3210" s="6" t="str">
        <f>+VLOOKUP($D3210,Sheet3!$B:$I,2,0)</f>
        <v>21X7X15</v>
      </c>
      <c r="F3210" s="6" t="str">
        <f>+VLOOKUP($D3210,Sheet3!$B:$I,3,0)</f>
        <v>SAT</v>
      </c>
      <c r="G3210" s="6" t="str">
        <f>+VLOOKUP($D3210,Sheet3!$B:$I,4,0)</f>
        <v>NUMA</v>
      </c>
      <c r="H3210" s="6">
        <f>+VLOOKUP($D3210,Sheet3!$B:$I,5,0)</f>
        <v>0</v>
      </c>
      <c r="I3210" s="6" t="str">
        <f>+VLOOKUP($D3210,Sheet3!$B:$I,6,0)</f>
        <v>P5</v>
      </c>
      <c r="J3210" s="6" t="str">
        <f>+VLOOKUP($D3210,Sheet3!$B:$I,7,0)</f>
        <v>GALAXYYMSDS</v>
      </c>
      <c r="K3210" s="6" t="str">
        <f>+VLOOKUP($D3210,Sheet3!$B:$I,8,0)</f>
        <v>P</v>
      </c>
      <c r="L3210" s="6" t="str">
        <f t="shared" si="269"/>
        <v>21X7X15SAT NUMA 0 P5 GALAXYYMSDS P</v>
      </c>
      <c r="M3210" s="12" t="s">
        <v>15</v>
      </c>
      <c r="N3210" s="12" t="str">
        <f t="shared" si="268"/>
        <v>l2203</v>
      </c>
    </row>
    <row r="3211" spans="1:14">
      <c r="A3211" s="12" t="s">
        <v>3224</v>
      </c>
      <c r="B3211" s="6" t="str">
        <f t="shared" si="266"/>
        <v>l220311208</v>
      </c>
      <c r="C3211" s="12">
        <v>200577</v>
      </c>
      <c r="D3211" s="12" t="str">
        <f t="shared" si="267"/>
        <v>p-000577</v>
      </c>
      <c r="E3211" s="6" t="str">
        <f>+VLOOKUP($D3211,Sheet3!$B:$I,2,0)</f>
        <v>21X7X15</v>
      </c>
      <c r="F3211" s="6" t="str">
        <f>+VLOOKUP($D3211,Sheet3!$B:$I,3,0)</f>
        <v>SAT</v>
      </c>
      <c r="G3211" s="6" t="str">
        <f>+VLOOKUP($D3211,Sheet3!$B:$I,4,0)</f>
        <v>NUMA</v>
      </c>
      <c r="H3211" s="6">
        <f>+VLOOKUP($D3211,Sheet3!$B:$I,5,0)</f>
        <v>0</v>
      </c>
      <c r="I3211" s="6" t="str">
        <f>+VLOOKUP($D3211,Sheet3!$B:$I,6,0)</f>
        <v>P5</v>
      </c>
      <c r="J3211" s="6" t="str">
        <f>+VLOOKUP($D3211,Sheet3!$B:$I,7,0)</f>
        <v>GALAXYYMSDS</v>
      </c>
      <c r="K3211" s="6" t="str">
        <f>+VLOOKUP($D3211,Sheet3!$B:$I,8,0)</f>
        <v>P</v>
      </c>
      <c r="L3211" s="6" t="str">
        <f t="shared" si="269"/>
        <v>21X7X15SAT NUMA 0 P5 GALAXYYMSDS P</v>
      </c>
      <c r="M3211" s="12" t="s">
        <v>15</v>
      </c>
      <c r="N3211" s="12" t="str">
        <f t="shared" si="268"/>
        <v>l2203</v>
      </c>
    </row>
    <row r="3212" spans="1:14">
      <c r="A3212" s="12" t="s">
        <v>3225</v>
      </c>
      <c r="B3212" s="6" t="str">
        <f t="shared" si="266"/>
        <v>l220310173</v>
      </c>
      <c r="C3212" s="12">
        <v>190178</v>
      </c>
      <c r="D3212" s="12" t="str">
        <f t="shared" si="267"/>
        <v>p-190178</v>
      </c>
      <c r="E3212" s="6" t="str">
        <f>+VLOOKUP($D3212,Sheet3!$B:$I,2,0)</f>
        <v>16X5X101/2</v>
      </c>
      <c r="F3212" s="6" t="str">
        <f>+VLOOKUP($D3212,Sheet3!$B:$I,3,0)</f>
        <v>SM</v>
      </c>
      <c r="G3212" s="6" t="str">
        <f>+VLOOKUP($D3212,Sheet3!$B:$I,4,0)</f>
        <v>NUMA</v>
      </c>
      <c r="H3212" s="6">
        <f>+VLOOKUP($D3212,Sheet3!$B:$I,5,0)</f>
        <v>0</v>
      </c>
      <c r="I3212" s="6" t="str">
        <f>+VLOOKUP($D3212,Sheet3!$B:$I,6,0)</f>
        <v>P5</v>
      </c>
      <c r="J3212" s="6" t="str">
        <f>+VLOOKUP($D3212,Sheet3!$B:$I,7,0)</f>
        <v>GALAXYYMSDS</v>
      </c>
      <c r="K3212" s="6" t="str">
        <f>+VLOOKUP($D3212,Sheet3!$B:$I,8,0)</f>
        <v>P</v>
      </c>
      <c r="L3212" s="6" t="str">
        <f t="shared" si="269"/>
        <v>16X5X101/2SM NUMA 0 P5 GALAXYYMSDS P</v>
      </c>
      <c r="M3212" s="12" t="s">
        <v>15</v>
      </c>
      <c r="N3212" s="12" t="str">
        <f t="shared" si="268"/>
        <v>l2203</v>
      </c>
    </row>
    <row r="3213" spans="1:14">
      <c r="A3213" s="12" t="s">
        <v>3226</v>
      </c>
      <c r="B3213" s="6" t="str">
        <f t="shared" si="266"/>
        <v>l220310602</v>
      </c>
      <c r="C3213" s="12">
        <v>190178</v>
      </c>
      <c r="D3213" s="12" t="str">
        <f t="shared" si="267"/>
        <v>p-190178</v>
      </c>
      <c r="E3213" s="6" t="str">
        <f>+VLOOKUP($D3213,Sheet3!$B:$I,2,0)</f>
        <v>16X5X101/2</v>
      </c>
      <c r="F3213" s="6" t="str">
        <f>+VLOOKUP($D3213,Sheet3!$B:$I,3,0)</f>
        <v>SM</v>
      </c>
      <c r="G3213" s="6" t="str">
        <f>+VLOOKUP($D3213,Sheet3!$B:$I,4,0)</f>
        <v>NUMA</v>
      </c>
      <c r="H3213" s="6">
        <f>+VLOOKUP($D3213,Sheet3!$B:$I,5,0)</f>
        <v>0</v>
      </c>
      <c r="I3213" s="6" t="str">
        <f>+VLOOKUP($D3213,Sheet3!$B:$I,6,0)</f>
        <v>P5</v>
      </c>
      <c r="J3213" s="6" t="str">
        <f>+VLOOKUP($D3213,Sheet3!$B:$I,7,0)</f>
        <v>GALAXYYMSDS</v>
      </c>
      <c r="K3213" s="6" t="str">
        <f>+VLOOKUP($D3213,Sheet3!$B:$I,8,0)</f>
        <v>P</v>
      </c>
      <c r="L3213" s="6" t="str">
        <f t="shared" si="269"/>
        <v>16X5X101/2SM NUMA 0 P5 GALAXYYMSDS P</v>
      </c>
      <c r="M3213" s="12" t="s">
        <v>15</v>
      </c>
      <c r="N3213" s="12" t="str">
        <f t="shared" si="268"/>
        <v>l2203</v>
      </c>
    </row>
    <row r="3214" spans="1:14">
      <c r="A3214" s="12" t="s">
        <v>3227</v>
      </c>
      <c r="B3214" s="6" t="str">
        <f t="shared" si="266"/>
        <v>l220311166</v>
      </c>
      <c r="C3214" s="12">
        <v>190178</v>
      </c>
      <c r="D3214" s="12" t="str">
        <f t="shared" si="267"/>
        <v>p-190178</v>
      </c>
      <c r="E3214" s="6" t="str">
        <f>+VLOOKUP($D3214,Sheet3!$B:$I,2,0)</f>
        <v>16X5X101/2</v>
      </c>
      <c r="F3214" s="6" t="str">
        <f>+VLOOKUP($D3214,Sheet3!$B:$I,3,0)</f>
        <v>SM</v>
      </c>
      <c r="G3214" s="6" t="str">
        <f>+VLOOKUP($D3214,Sheet3!$B:$I,4,0)</f>
        <v>NUMA</v>
      </c>
      <c r="H3214" s="6">
        <f>+VLOOKUP($D3214,Sheet3!$B:$I,5,0)</f>
        <v>0</v>
      </c>
      <c r="I3214" s="6" t="str">
        <f>+VLOOKUP($D3214,Sheet3!$B:$I,6,0)</f>
        <v>P5</v>
      </c>
      <c r="J3214" s="6" t="str">
        <f>+VLOOKUP($D3214,Sheet3!$B:$I,7,0)</f>
        <v>GALAXYYMSDS</v>
      </c>
      <c r="K3214" s="6" t="str">
        <f>+VLOOKUP($D3214,Sheet3!$B:$I,8,0)</f>
        <v>P</v>
      </c>
      <c r="L3214" s="6" t="str">
        <f t="shared" si="269"/>
        <v>16X5X101/2SM NUMA 0 P5 GALAXYYMSDS P</v>
      </c>
      <c r="M3214" s="12" t="s">
        <v>15</v>
      </c>
      <c r="N3214" s="12" t="str">
        <f t="shared" si="268"/>
        <v>l2203</v>
      </c>
    </row>
    <row r="3215" spans="1:14">
      <c r="A3215" s="12" t="s">
        <v>3228</v>
      </c>
      <c r="B3215" s="6" t="str">
        <f t="shared" si="266"/>
        <v>l220311149</v>
      </c>
      <c r="C3215" s="12">
        <v>200577</v>
      </c>
      <c r="D3215" s="12" t="str">
        <f t="shared" si="267"/>
        <v>p-000577</v>
      </c>
      <c r="E3215" s="6" t="str">
        <f>+VLOOKUP($D3215,Sheet3!$B:$I,2,0)</f>
        <v>21X7X15</v>
      </c>
      <c r="F3215" s="6" t="str">
        <f>+VLOOKUP($D3215,Sheet3!$B:$I,3,0)</f>
        <v>SAT</v>
      </c>
      <c r="G3215" s="6" t="str">
        <f>+VLOOKUP($D3215,Sheet3!$B:$I,4,0)</f>
        <v>NUMA</v>
      </c>
      <c r="H3215" s="6">
        <f>+VLOOKUP($D3215,Sheet3!$B:$I,5,0)</f>
        <v>0</v>
      </c>
      <c r="I3215" s="6" t="str">
        <f>+VLOOKUP($D3215,Sheet3!$B:$I,6,0)</f>
        <v>P5</v>
      </c>
      <c r="J3215" s="6" t="str">
        <f>+VLOOKUP($D3215,Sheet3!$B:$I,7,0)</f>
        <v>GALAXYYMSDS</v>
      </c>
      <c r="K3215" s="6" t="str">
        <f>+VLOOKUP($D3215,Sheet3!$B:$I,8,0)</f>
        <v>P</v>
      </c>
      <c r="L3215" s="6" t="str">
        <f t="shared" si="269"/>
        <v>21X7X15SAT NUMA 0 P5 GALAXYYMSDS P</v>
      </c>
      <c r="M3215" s="12" t="s">
        <v>15</v>
      </c>
      <c r="N3215" s="12" t="str">
        <f t="shared" si="268"/>
        <v>l2203</v>
      </c>
    </row>
    <row r="3216" spans="1:14">
      <c r="A3216" s="12" t="s">
        <v>3229</v>
      </c>
      <c r="B3216" s="6" t="str">
        <f t="shared" si="266"/>
        <v>l220309620</v>
      </c>
      <c r="C3216" s="12">
        <v>200577</v>
      </c>
      <c r="D3216" s="12" t="str">
        <f t="shared" si="267"/>
        <v>p-000577</v>
      </c>
      <c r="E3216" s="6" t="str">
        <f>+VLOOKUP($D3216,Sheet3!$B:$I,2,0)</f>
        <v>21X7X15</v>
      </c>
      <c r="F3216" s="6" t="str">
        <f>+VLOOKUP($D3216,Sheet3!$B:$I,3,0)</f>
        <v>SAT</v>
      </c>
      <c r="G3216" s="6" t="str">
        <f>+VLOOKUP($D3216,Sheet3!$B:$I,4,0)</f>
        <v>NUMA</v>
      </c>
      <c r="H3216" s="6">
        <f>+VLOOKUP($D3216,Sheet3!$B:$I,5,0)</f>
        <v>0</v>
      </c>
      <c r="I3216" s="6" t="str">
        <f>+VLOOKUP($D3216,Sheet3!$B:$I,6,0)</f>
        <v>P5</v>
      </c>
      <c r="J3216" s="6" t="str">
        <f>+VLOOKUP($D3216,Sheet3!$B:$I,7,0)</f>
        <v>GALAXYYMSDS</v>
      </c>
      <c r="K3216" s="6" t="str">
        <f>+VLOOKUP($D3216,Sheet3!$B:$I,8,0)</f>
        <v>P</v>
      </c>
      <c r="L3216" s="6" t="str">
        <f t="shared" si="269"/>
        <v>21X7X15SAT NUMA 0 P5 GALAXYYMSDS P</v>
      </c>
      <c r="M3216" s="12" t="s">
        <v>15</v>
      </c>
      <c r="N3216" s="12" t="str">
        <f t="shared" si="268"/>
        <v>l2203</v>
      </c>
    </row>
    <row r="3217" spans="1:14">
      <c r="A3217" s="12" t="s">
        <v>3230</v>
      </c>
      <c r="B3217" s="6" t="str">
        <f t="shared" si="266"/>
        <v>l220311068</v>
      </c>
      <c r="C3217" s="12">
        <v>200578</v>
      </c>
      <c r="D3217" s="12" t="str">
        <f t="shared" si="267"/>
        <v>p-000578</v>
      </c>
      <c r="E3217" s="6" t="str">
        <f>+VLOOKUP($D3217,Sheet3!$B:$I,2,0)</f>
        <v>21X8X15</v>
      </c>
      <c r="F3217" s="6" t="str">
        <f>+VLOOKUP($D3217,Sheet3!$B:$I,3,0)</f>
        <v>SAT</v>
      </c>
      <c r="G3217" s="6" t="str">
        <f>+VLOOKUP($D3217,Sheet3!$B:$I,4,0)</f>
        <v>NUMA</v>
      </c>
      <c r="H3217" s="6">
        <f>+VLOOKUP($D3217,Sheet3!$B:$I,5,0)</f>
        <v>0</v>
      </c>
      <c r="I3217" s="6" t="str">
        <f>+VLOOKUP($D3217,Sheet3!$B:$I,6,0)</f>
        <v>P5</v>
      </c>
      <c r="J3217" s="6" t="str">
        <f>+VLOOKUP($D3217,Sheet3!$B:$I,7,0)</f>
        <v>GALAXYYMSDS</v>
      </c>
      <c r="K3217" s="6" t="str">
        <f>+VLOOKUP($D3217,Sheet3!$B:$I,8,0)</f>
        <v>P</v>
      </c>
      <c r="L3217" s="6" t="str">
        <f t="shared" si="269"/>
        <v>21X8X15SAT NUMA 0 P5 GALAXYYMSDS P</v>
      </c>
      <c r="M3217" s="12" t="s">
        <v>15</v>
      </c>
      <c r="N3217" s="12" t="str">
        <f t="shared" si="268"/>
        <v>l2203</v>
      </c>
    </row>
    <row r="3218" spans="1:14">
      <c r="A3218" s="12" t="s">
        <v>3231</v>
      </c>
      <c r="B3218" s="6" t="str">
        <f t="shared" si="266"/>
        <v>l220310663</v>
      </c>
      <c r="C3218" s="12">
        <v>190178</v>
      </c>
      <c r="D3218" s="12" t="str">
        <f t="shared" si="267"/>
        <v>p-190178</v>
      </c>
      <c r="E3218" s="6" t="str">
        <f>+VLOOKUP($D3218,Sheet3!$B:$I,2,0)</f>
        <v>16X5X101/2</v>
      </c>
      <c r="F3218" s="6" t="str">
        <f>+VLOOKUP($D3218,Sheet3!$B:$I,3,0)</f>
        <v>SM</v>
      </c>
      <c r="G3218" s="6" t="str">
        <f>+VLOOKUP($D3218,Sheet3!$B:$I,4,0)</f>
        <v>NUMA</v>
      </c>
      <c r="H3218" s="6">
        <f>+VLOOKUP($D3218,Sheet3!$B:$I,5,0)</f>
        <v>0</v>
      </c>
      <c r="I3218" s="6" t="str">
        <f>+VLOOKUP($D3218,Sheet3!$B:$I,6,0)</f>
        <v>P5</v>
      </c>
      <c r="J3218" s="6" t="str">
        <f>+VLOOKUP($D3218,Sheet3!$B:$I,7,0)</f>
        <v>GALAXYYMSDS</v>
      </c>
      <c r="K3218" s="6" t="str">
        <f>+VLOOKUP($D3218,Sheet3!$B:$I,8,0)</f>
        <v>P</v>
      </c>
      <c r="L3218" s="6" t="str">
        <f t="shared" si="269"/>
        <v>16X5X101/2SM NUMA 0 P5 GALAXYYMSDS P</v>
      </c>
      <c r="M3218" s="12" t="s">
        <v>15</v>
      </c>
      <c r="N3218" s="12" t="str">
        <f t="shared" si="268"/>
        <v>l2203</v>
      </c>
    </row>
    <row r="3219" spans="1:14">
      <c r="A3219" s="12" t="s">
        <v>3232</v>
      </c>
      <c r="B3219" s="6" t="str">
        <f t="shared" si="266"/>
        <v>l220310348</v>
      </c>
      <c r="C3219" s="12">
        <v>190178</v>
      </c>
      <c r="D3219" s="12" t="str">
        <f t="shared" si="267"/>
        <v>p-190178</v>
      </c>
      <c r="E3219" s="6" t="str">
        <f>+VLOOKUP($D3219,Sheet3!$B:$I,2,0)</f>
        <v>16X5X101/2</v>
      </c>
      <c r="F3219" s="6" t="str">
        <f>+VLOOKUP($D3219,Sheet3!$B:$I,3,0)</f>
        <v>SM</v>
      </c>
      <c r="G3219" s="6" t="str">
        <f>+VLOOKUP($D3219,Sheet3!$B:$I,4,0)</f>
        <v>NUMA</v>
      </c>
      <c r="H3219" s="6">
        <f>+VLOOKUP($D3219,Sheet3!$B:$I,5,0)</f>
        <v>0</v>
      </c>
      <c r="I3219" s="6" t="str">
        <f>+VLOOKUP($D3219,Sheet3!$B:$I,6,0)</f>
        <v>P5</v>
      </c>
      <c r="J3219" s="6" t="str">
        <f>+VLOOKUP($D3219,Sheet3!$B:$I,7,0)</f>
        <v>GALAXYYMSDS</v>
      </c>
      <c r="K3219" s="6" t="str">
        <f>+VLOOKUP($D3219,Sheet3!$B:$I,8,0)</f>
        <v>P</v>
      </c>
      <c r="L3219" s="6" t="str">
        <f t="shared" si="269"/>
        <v>16X5X101/2SM NUMA 0 P5 GALAXYYMSDS P</v>
      </c>
      <c r="M3219" s="12" t="s">
        <v>15</v>
      </c>
      <c r="N3219" s="12" t="str">
        <f t="shared" si="268"/>
        <v>l2203</v>
      </c>
    </row>
    <row r="3220" spans="1:14">
      <c r="A3220" s="12" t="s">
        <v>3233</v>
      </c>
      <c r="B3220" s="6" t="str">
        <f t="shared" si="266"/>
        <v>l220310916</v>
      </c>
      <c r="C3220" s="12">
        <v>190178</v>
      </c>
      <c r="D3220" s="12" t="str">
        <f t="shared" si="267"/>
        <v>p-190178</v>
      </c>
      <c r="E3220" s="6" t="str">
        <f>+VLOOKUP($D3220,Sheet3!$B:$I,2,0)</f>
        <v>16X5X101/2</v>
      </c>
      <c r="F3220" s="6" t="str">
        <f>+VLOOKUP($D3220,Sheet3!$B:$I,3,0)</f>
        <v>SM</v>
      </c>
      <c r="G3220" s="6" t="str">
        <f>+VLOOKUP($D3220,Sheet3!$B:$I,4,0)</f>
        <v>NUMA</v>
      </c>
      <c r="H3220" s="6">
        <f>+VLOOKUP($D3220,Sheet3!$B:$I,5,0)</f>
        <v>0</v>
      </c>
      <c r="I3220" s="6" t="str">
        <f>+VLOOKUP($D3220,Sheet3!$B:$I,6,0)</f>
        <v>P5</v>
      </c>
      <c r="J3220" s="6" t="str">
        <f>+VLOOKUP($D3220,Sheet3!$B:$I,7,0)</f>
        <v>GALAXYYMSDS</v>
      </c>
      <c r="K3220" s="6" t="str">
        <f>+VLOOKUP($D3220,Sheet3!$B:$I,8,0)</f>
        <v>P</v>
      </c>
      <c r="L3220" s="6" t="str">
        <f t="shared" si="269"/>
        <v>16X5X101/2SM NUMA 0 P5 GALAXYYMSDS P</v>
      </c>
      <c r="M3220" s="12" t="s">
        <v>15</v>
      </c>
      <c r="N3220" s="12" t="str">
        <f t="shared" si="268"/>
        <v>l2203</v>
      </c>
    </row>
    <row r="3221" spans="1:14">
      <c r="A3221" s="12" t="s">
        <v>3234</v>
      </c>
      <c r="B3221" s="6" t="str">
        <f t="shared" si="266"/>
        <v>l220310763</v>
      </c>
      <c r="C3221" s="12">
        <v>200577</v>
      </c>
      <c r="D3221" s="12" t="str">
        <f t="shared" si="267"/>
        <v>p-000577</v>
      </c>
      <c r="E3221" s="6" t="str">
        <f>+VLOOKUP($D3221,Sheet3!$B:$I,2,0)</f>
        <v>21X7X15</v>
      </c>
      <c r="F3221" s="6" t="str">
        <f>+VLOOKUP($D3221,Sheet3!$B:$I,3,0)</f>
        <v>SAT</v>
      </c>
      <c r="G3221" s="6" t="str">
        <f>+VLOOKUP($D3221,Sheet3!$B:$I,4,0)</f>
        <v>NUMA</v>
      </c>
      <c r="H3221" s="6">
        <f>+VLOOKUP($D3221,Sheet3!$B:$I,5,0)</f>
        <v>0</v>
      </c>
      <c r="I3221" s="6" t="str">
        <f>+VLOOKUP($D3221,Sheet3!$B:$I,6,0)</f>
        <v>P5</v>
      </c>
      <c r="J3221" s="6" t="str">
        <f>+VLOOKUP($D3221,Sheet3!$B:$I,7,0)</f>
        <v>GALAXYYMSDS</v>
      </c>
      <c r="K3221" s="6" t="str">
        <f>+VLOOKUP($D3221,Sheet3!$B:$I,8,0)</f>
        <v>P</v>
      </c>
      <c r="L3221" s="6" t="str">
        <f t="shared" si="269"/>
        <v>21X7X15SAT NUMA 0 P5 GALAXYYMSDS P</v>
      </c>
      <c r="M3221" s="12" t="s">
        <v>15</v>
      </c>
      <c r="N3221" s="12" t="str">
        <f t="shared" si="268"/>
        <v>l2203</v>
      </c>
    </row>
    <row r="3222" spans="1:14">
      <c r="A3222" s="12" t="s">
        <v>3235</v>
      </c>
      <c r="B3222" s="6" t="str">
        <f t="shared" si="266"/>
        <v>l220310876</v>
      </c>
      <c r="C3222" s="12">
        <v>200578</v>
      </c>
      <c r="D3222" s="12" t="str">
        <f t="shared" si="267"/>
        <v>p-000578</v>
      </c>
      <c r="E3222" s="6" t="str">
        <f>+VLOOKUP($D3222,Sheet3!$B:$I,2,0)</f>
        <v>21X8X15</v>
      </c>
      <c r="F3222" s="6" t="str">
        <f>+VLOOKUP($D3222,Sheet3!$B:$I,3,0)</f>
        <v>SAT</v>
      </c>
      <c r="G3222" s="6" t="str">
        <f>+VLOOKUP($D3222,Sheet3!$B:$I,4,0)</f>
        <v>NUMA</v>
      </c>
      <c r="H3222" s="6">
        <f>+VLOOKUP($D3222,Sheet3!$B:$I,5,0)</f>
        <v>0</v>
      </c>
      <c r="I3222" s="6" t="str">
        <f>+VLOOKUP($D3222,Sheet3!$B:$I,6,0)</f>
        <v>P5</v>
      </c>
      <c r="J3222" s="6" t="str">
        <f>+VLOOKUP($D3222,Sheet3!$B:$I,7,0)</f>
        <v>GALAXYYMSDS</v>
      </c>
      <c r="K3222" s="6" t="str">
        <f>+VLOOKUP($D3222,Sheet3!$B:$I,8,0)</f>
        <v>P</v>
      </c>
      <c r="L3222" s="6" t="str">
        <f t="shared" si="269"/>
        <v>21X8X15SAT NUMA 0 P5 GALAXYYMSDS P</v>
      </c>
      <c r="M3222" s="12" t="s">
        <v>15</v>
      </c>
      <c r="N3222" s="12" t="str">
        <f t="shared" si="268"/>
        <v>l2203</v>
      </c>
    </row>
    <row r="3223" spans="1:14">
      <c r="A3223" s="12" t="s">
        <v>3236</v>
      </c>
      <c r="B3223" s="6" t="str">
        <f t="shared" si="266"/>
        <v>l220310947</v>
      </c>
      <c r="C3223" s="12">
        <v>200578</v>
      </c>
      <c r="D3223" s="12" t="str">
        <f t="shared" si="267"/>
        <v>p-000578</v>
      </c>
      <c r="E3223" s="6" t="str">
        <f>+VLOOKUP($D3223,Sheet3!$B:$I,2,0)</f>
        <v>21X8X15</v>
      </c>
      <c r="F3223" s="6" t="str">
        <f>+VLOOKUP($D3223,Sheet3!$B:$I,3,0)</f>
        <v>SAT</v>
      </c>
      <c r="G3223" s="6" t="str">
        <f>+VLOOKUP($D3223,Sheet3!$B:$I,4,0)</f>
        <v>NUMA</v>
      </c>
      <c r="H3223" s="6">
        <f>+VLOOKUP($D3223,Sheet3!$B:$I,5,0)</f>
        <v>0</v>
      </c>
      <c r="I3223" s="6" t="str">
        <f>+VLOOKUP($D3223,Sheet3!$B:$I,6,0)</f>
        <v>P5</v>
      </c>
      <c r="J3223" s="6" t="str">
        <f>+VLOOKUP($D3223,Sheet3!$B:$I,7,0)</f>
        <v>GALAXYYMSDS</v>
      </c>
      <c r="K3223" s="6" t="str">
        <f>+VLOOKUP($D3223,Sheet3!$B:$I,8,0)</f>
        <v>P</v>
      </c>
      <c r="L3223" s="6" t="str">
        <f t="shared" si="269"/>
        <v>21X8X15SAT NUMA 0 P5 GALAXYYMSDS P</v>
      </c>
      <c r="M3223" s="12" t="s">
        <v>15</v>
      </c>
      <c r="N3223" s="12" t="str">
        <f t="shared" si="268"/>
        <v>l2203</v>
      </c>
    </row>
    <row r="3224" spans="1:14">
      <c r="A3224" s="12" t="s">
        <v>3237</v>
      </c>
      <c r="B3224" s="6" t="str">
        <f t="shared" si="266"/>
        <v>l220310106</v>
      </c>
      <c r="C3224" s="12">
        <v>190178</v>
      </c>
      <c r="D3224" s="12" t="str">
        <f t="shared" si="267"/>
        <v>p-190178</v>
      </c>
      <c r="E3224" s="6" t="str">
        <f>+VLOOKUP($D3224,Sheet3!$B:$I,2,0)</f>
        <v>16X5X101/2</v>
      </c>
      <c r="F3224" s="6" t="str">
        <f>+VLOOKUP($D3224,Sheet3!$B:$I,3,0)</f>
        <v>SM</v>
      </c>
      <c r="G3224" s="6" t="str">
        <f>+VLOOKUP($D3224,Sheet3!$B:$I,4,0)</f>
        <v>NUMA</v>
      </c>
      <c r="H3224" s="6">
        <f>+VLOOKUP($D3224,Sheet3!$B:$I,5,0)</f>
        <v>0</v>
      </c>
      <c r="I3224" s="6" t="str">
        <f>+VLOOKUP($D3224,Sheet3!$B:$I,6,0)</f>
        <v>P5</v>
      </c>
      <c r="J3224" s="6" t="str">
        <f>+VLOOKUP($D3224,Sheet3!$B:$I,7,0)</f>
        <v>GALAXYYMSDS</v>
      </c>
      <c r="K3224" s="6" t="str">
        <f>+VLOOKUP($D3224,Sheet3!$B:$I,8,0)</f>
        <v>P</v>
      </c>
      <c r="L3224" s="6" t="str">
        <f t="shared" si="269"/>
        <v>16X5X101/2SM NUMA 0 P5 GALAXYYMSDS P</v>
      </c>
      <c r="M3224" s="12" t="s">
        <v>15</v>
      </c>
      <c r="N3224" s="12" t="str">
        <f t="shared" si="268"/>
        <v>l2203</v>
      </c>
    </row>
    <row r="3225" spans="1:14">
      <c r="A3225" s="12" t="s">
        <v>3238</v>
      </c>
      <c r="B3225" s="6" t="str">
        <f t="shared" si="266"/>
        <v>l220310741</v>
      </c>
      <c r="C3225" s="12">
        <v>200572</v>
      </c>
      <c r="D3225" s="12" t="str">
        <f t="shared" si="267"/>
        <v>p-000572</v>
      </c>
      <c r="E3225" s="6" t="str">
        <f>+VLOOKUP($D3225,Sheet3!$B:$I,2,0)</f>
        <v>16X6X101/2</v>
      </c>
      <c r="F3225" s="6" t="str">
        <f>+VLOOKUP($D3225,Sheet3!$B:$I,3,0)</f>
        <v>SAT</v>
      </c>
      <c r="G3225" s="6" t="str">
        <f>+VLOOKUP($D3225,Sheet3!$B:$I,4,0)</f>
        <v>NUMA</v>
      </c>
      <c r="H3225" s="6">
        <f>+VLOOKUP($D3225,Sheet3!$B:$I,5,0)</f>
        <v>0</v>
      </c>
      <c r="I3225" s="6" t="str">
        <f>+VLOOKUP($D3225,Sheet3!$B:$I,6,0)</f>
        <v>P5</v>
      </c>
      <c r="J3225" s="6" t="str">
        <f>+VLOOKUP($D3225,Sheet3!$B:$I,7,0)</f>
        <v>GALAXYYMSDS</v>
      </c>
      <c r="K3225" s="6" t="str">
        <f>+VLOOKUP($D3225,Sheet3!$B:$I,8,0)</f>
        <v>P</v>
      </c>
      <c r="L3225" s="6" t="str">
        <f t="shared" si="269"/>
        <v>16X6X101/2SAT NUMA 0 P5 GALAXYYMSDS P</v>
      </c>
      <c r="M3225" s="12" t="s">
        <v>15</v>
      </c>
      <c r="N3225" s="12" t="str">
        <f t="shared" si="268"/>
        <v>l2203</v>
      </c>
    </row>
    <row r="3226" spans="1:14">
      <c r="A3226" s="12" t="s">
        <v>3239</v>
      </c>
      <c r="B3226" s="6" t="str">
        <f t="shared" si="266"/>
        <v>l220311025</v>
      </c>
      <c r="C3226" s="12">
        <v>200574</v>
      </c>
      <c r="D3226" s="12" t="str">
        <f t="shared" si="267"/>
        <v>p-000574</v>
      </c>
      <c r="E3226" s="6" t="str">
        <f>+VLOOKUP($D3226,Sheet3!$B:$I,2,0)</f>
        <v>18X6X121/8</v>
      </c>
      <c r="F3226" s="6" t="str">
        <f>+VLOOKUP($D3226,Sheet3!$B:$I,3,0)</f>
        <v>SAT</v>
      </c>
      <c r="G3226" s="6" t="str">
        <f>+VLOOKUP($D3226,Sheet3!$B:$I,4,0)</f>
        <v>NUMA</v>
      </c>
      <c r="H3226" s="6">
        <f>+VLOOKUP($D3226,Sheet3!$B:$I,5,0)</f>
        <v>0</v>
      </c>
      <c r="I3226" s="6" t="str">
        <f>+VLOOKUP($D3226,Sheet3!$B:$I,6,0)</f>
        <v>P5</v>
      </c>
      <c r="J3226" s="6" t="str">
        <f>+VLOOKUP($D3226,Sheet3!$B:$I,7,0)</f>
        <v>GALAXYYMSDS</v>
      </c>
      <c r="K3226" s="6" t="str">
        <f>+VLOOKUP($D3226,Sheet3!$B:$I,8,0)</f>
        <v>P</v>
      </c>
      <c r="L3226" s="6" t="str">
        <f t="shared" si="269"/>
        <v>18X6X121/8SAT NUMA 0 P5 GALAXYYMSDS P</v>
      </c>
      <c r="M3226" s="12" t="s">
        <v>15</v>
      </c>
      <c r="N3226" s="12" t="str">
        <f t="shared" si="268"/>
        <v>l2203</v>
      </c>
    </row>
    <row r="3227" spans="1:14">
      <c r="A3227" s="12" t="s">
        <v>3240</v>
      </c>
      <c r="B3227" s="6" t="str">
        <f t="shared" si="266"/>
        <v>l220310783</v>
      </c>
      <c r="C3227" s="12">
        <v>200572</v>
      </c>
      <c r="D3227" s="12" t="str">
        <f t="shared" si="267"/>
        <v>p-000572</v>
      </c>
      <c r="E3227" s="6" t="str">
        <f>+VLOOKUP($D3227,Sheet3!$B:$I,2,0)</f>
        <v>16X6X101/2</v>
      </c>
      <c r="F3227" s="6" t="str">
        <f>+VLOOKUP($D3227,Sheet3!$B:$I,3,0)</f>
        <v>SAT</v>
      </c>
      <c r="G3227" s="6" t="str">
        <f>+VLOOKUP($D3227,Sheet3!$B:$I,4,0)</f>
        <v>NUMA</v>
      </c>
      <c r="H3227" s="6">
        <f>+VLOOKUP($D3227,Sheet3!$B:$I,5,0)</f>
        <v>0</v>
      </c>
      <c r="I3227" s="6" t="str">
        <f>+VLOOKUP($D3227,Sheet3!$B:$I,6,0)</f>
        <v>P5</v>
      </c>
      <c r="J3227" s="6" t="str">
        <f>+VLOOKUP($D3227,Sheet3!$B:$I,7,0)</f>
        <v>GALAXYYMSDS</v>
      </c>
      <c r="K3227" s="6" t="str">
        <f>+VLOOKUP($D3227,Sheet3!$B:$I,8,0)</f>
        <v>P</v>
      </c>
      <c r="L3227" s="6" t="str">
        <f t="shared" si="269"/>
        <v>16X6X101/2SAT NUMA 0 P5 GALAXYYMSDS P</v>
      </c>
      <c r="M3227" s="12" t="s">
        <v>15</v>
      </c>
      <c r="N3227" s="12" t="str">
        <f t="shared" si="268"/>
        <v>l2203</v>
      </c>
    </row>
    <row r="3228" spans="1:14">
      <c r="A3228" s="12" t="s">
        <v>3241</v>
      </c>
      <c r="B3228" s="6" t="str">
        <f t="shared" si="266"/>
        <v>l220310835</v>
      </c>
      <c r="C3228" s="12">
        <v>200577</v>
      </c>
      <c r="D3228" s="12" t="str">
        <f t="shared" si="267"/>
        <v>p-000577</v>
      </c>
      <c r="E3228" s="6" t="str">
        <f>+VLOOKUP($D3228,Sheet3!$B:$I,2,0)</f>
        <v>21X7X15</v>
      </c>
      <c r="F3228" s="6" t="str">
        <f>+VLOOKUP($D3228,Sheet3!$B:$I,3,0)</f>
        <v>SAT</v>
      </c>
      <c r="G3228" s="6" t="str">
        <f>+VLOOKUP($D3228,Sheet3!$B:$I,4,0)</f>
        <v>NUMA</v>
      </c>
      <c r="H3228" s="6">
        <f>+VLOOKUP($D3228,Sheet3!$B:$I,5,0)</f>
        <v>0</v>
      </c>
      <c r="I3228" s="6" t="str">
        <f>+VLOOKUP($D3228,Sheet3!$B:$I,6,0)</f>
        <v>P5</v>
      </c>
      <c r="J3228" s="6" t="str">
        <f>+VLOOKUP($D3228,Sheet3!$B:$I,7,0)</f>
        <v>GALAXYYMSDS</v>
      </c>
      <c r="K3228" s="6" t="str">
        <f>+VLOOKUP($D3228,Sheet3!$B:$I,8,0)</f>
        <v>P</v>
      </c>
      <c r="L3228" s="6" t="str">
        <f t="shared" si="269"/>
        <v>21X7X15SAT NUMA 0 P5 GALAXYYMSDS P</v>
      </c>
      <c r="M3228" s="12" t="s">
        <v>15</v>
      </c>
      <c r="N3228" s="12" t="str">
        <f t="shared" si="268"/>
        <v>l2203</v>
      </c>
    </row>
    <row r="3229" spans="1:14">
      <c r="A3229" s="12" t="s">
        <v>3242</v>
      </c>
      <c r="B3229" s="6" t="str">
        <f t="shared" si="266"/>
        <v>l220310889</v>
      </c>
      <c r="C3229" s="12">
        <v>200577</v>
      </c>
      <c r="D3229" s="12" t="str">
        <f t="shared" si="267"/>
        <v>p-000577</v>
      </c>
      <c r="E3229" s="6" t="str">
        <f>+VLOOKUP($D3229,Sheet3!$B:$I,2,0)</f>
        <v>21X7X15</v>
      </c>
      <c r="F3229" s="6" t="str">
        <f>+VLOOKUP($D3229,Sheet3!$B:$I,3,0)</f>
        <v>SAT</v>
      </c>
      <c r="G3229" s="6" t="str">
        <f>+VLOOKUP($D3229,Sheet3!$B:$I,4,0)</f>
        <v>NUMA</v>
      </c>
      <c r="H3229" s="6">
        <f>+VLOOKUP($D3229,Sheet3!$B:$I,5,0)</f>
        <v>0</v>
      </c>
      <c r="I3229" s="6" t="str">
        <f>+VLOOKUP($D3229,Sheet3!$B:$I,6,0)</f>
        <v>P5</v>
      </c>
      <c r="J3229" s="6" t="str">
        <f>+VLOOKUP($D3229,Sheet3!$B:$I,7,0)</f>
        <v>GALAXYYMSDS</v>
      </c>
      <c r="K3229" s="6" t="str">
        <f>+VLOOKUP($D3229,Sheet3!$B:$I,8,0)</f>
        <v>P</v>
      </c>
      <c r="L3229" s="6" t="str">
        <f t="shared" si="269"/>
        <v>21X7X15SAT NUMA 0 P5 GALAXYYMSDS P</v>
      </c>
      <c r="M3229" s="12" t="s">
        <v>15</v>
      </c>
      <c r="N3229" s="12" t="str">
        <f t="shared" si="268"/>
        <v>l2203</v>
      </c>
    </row>
    <row r="3230" spans="1:14">
      <c r="A3230" s="12" t="s">
        <v>3243</v>
      </c>
      <c r="B3230" s="6" t="str">
        <f t="shared" si="266"/>
        <v>l220310548</v>
      </c>
      <c r="C3230" s="12">
        <v>200692</v>
      </c>
      <c r="D3230" s="12" t="str">
        <f t="shared" si="267"/>
        <v>p-000692</v>
      </c>
      <c r="E3230" s="6" t="str">
        <f>+VLOOKUP($D3230,Sheet3!$B:$I,2,0)</f>
        <v>28X12X22</v>
      </c>
      <c r="F3230" s="6" t="str">
        <f>+VLOOKUP($D3230,Sheet3!$B:$I,3,0)</f>
        <v>SAT</v>
      </c>
      <c r="G3230" s="6" t="str">
        <f>+VLOOKUP($D3230,Sheet3!$B:$I,4,0)</f>
        <v>NUMA</v>
      </c>
      <c r="H3230" s="6">
        <f>+VLOOKUP($D3230,Sheet3!$B:$I,5,0)</f>
        <v>0</v>
      </c>
      <c r="I3230" s="6" t="str">
        <f>+VLOOKUP($D3230,Sheet3!$B:$I,6,0)</f>
        <v>P5</v>
      </c>
      <c r="J3230" s="6" t="str">
        <f>+VLOOKUP($D3230,Sheet3!$B:$I,7,0)</f>
        <v>GALAXYYMSDS</v>
      </c>
      <c r="K3230" s="6" t="str">
        <f>+VLOOKUP($D3230,Sheet3!$B:$I,8,0)</f>
        <v>P</v>
      </c>
      <c r="L3230" s="6" t="str">
        <f t="shared" si="269"/>
        <v>28X12X22SAT NUMA 0 P5 GALAXYYMSDS P</v>
      </c>
      <c r="M3230" s="12" t="s">
        <v>15</v>
      </c>
      <c r="N3230" s="12" t="str">
        <f t="shared" si="268"/>
        <v>l2203</v>
      </c>
    </row>
    <row r="3231" spans="1:14">
      <c r="A3231" s="12" t="s">
        <v>3244</v>
      </c>
      <c r="B3231" s="6" t="str">
        <f t="shared" si="266"/>
        <v>l220310456</v>
      </c>
      <c r="C3231" s="12">
        <v>200692</v>
      </c>
      <c r="D3231" s="12" t="str">
        <f t="shared" si="267"/>
        <v>p-000692</v>
      </c>
      <c r="E3231" s="6" t="str">
        <f>+VLOOKUP($D3231,Sheet3!$B:$I,2,0)</f>
        <v>28X12X22</v>
      </c>
      <c r="F3231" s="6" t="str">
        <f>+VLOOKUP($D3231,Sheet3!$B:$I,3,0)</f>
        <v>SAT</v>
      </c>
      <c r="G3231" s="6" t="str">
        <f>+VLOOKUP($D3231,Sheet3!$B:$I,4,0)</f>
        <v>NUMA</v>
      </c>
      <c r="H3231" s="6">
        <f>+VLOOKUP($D3231,Sheet3!$B:$I,5,0)</f>
        <v>0</v>
      </c>
      <c r="I3231" s="6" t="str">
        <f>+VLOOKUP($D3231,Sheet3!$B:$I,6,0)</f>
        <v>P5</v>
      </c>
      <c r="J3231" s="6" t="str">
        <f>+VLOOKUP($D3231,Sheet3!$B:$I,7,0)</f>
        <v>GALAXYYMSDS</v>
      </c>
      <c r="K3231" s="6" t="str">
        <f>+VLOOKUP($D3231,Sheet3!$B:$I,8,0)</f>
        <v>P</v>
      </c>
      <c r="L3231" s="6" t="str">
        <f t="shared" si="269"/>
        <v>28X12X22SAT NUMA 0 P5 GALAXYYMSDS P</v>
      </c>
      <c r="M3231" s="12" t="s">
        <v>15</v>
      </c>
      <c r="N3231" s="12" t="str">
        <f t="shared" si="268"/>
        <v>l2203</v>
      </c>
    </row>
    <row r="3232" spans="1:14">
      <c r="A3232" s="12" t="s">
        <v>3245</v>
      </c>
      <c r="B3232" s="6" t="str">
        <f t="shared" si="266"/>
        <v>l220113309</v>
      </c>
      <c r="C3232" s="12">
        <v>200706</v>
      </c>
      <c r="D3232" s="12" t="str">
        <f t="shared" si="267"/>
        <v>p-000706</v>
      </c>
      <c r="E3232" s="6" t="str">
        <f>+VLOOKUP($D3232,Sheet3!$B:$I,2,0)</f>
        <v>28X12X22</v>
      </c>
      <c r="F3232" s="6" t="str">
        <f>+VLOOKUP($D3232,Sheet3!$B:$I,3,0)</f>
        <v>SM</v>
      </c>
      <c r="G3232" s="6" t="str">
        <f>+VLOOKUP($D3232,Sheet3!$B:$I,4,0)</f>
        <v>NUMA</v>
      </c>
      <c r="H3232" s="6">
        <f>+VLOOKUP($D3232,Sheet3!$B:$I,5,0)</f>
        <v>0</v>
      </c>
      <c r="I3232" s="6" t="str">
        <f>+VLOOKUP($D3232,Sheet3!$B:$I,6,0)</f>
        <v>P5</v>
      </c>
      <c r="J3232" s="6" t="str">
        <f>+VLOOKUP($D3232,Sheet3!$B:$I,7,0)</f>
        <v>GALAXYYMSDS</v>
      </c>
      <c r="K3232" s="6" t="str">
        <f>+VLOOKUP($D3232,Sheet3!$B:$I,8,0)</f>
        <v>P</v>
      </c>
      <c r="L3232" s="6" t="str">
        <f t="shared" si="269"/>
        <v>28X12X22SM NUMA 0 P5 GALAXYYMSDS P</v>
      </c>
      <c r="M3232" s="12" t="s">
        <v>15</v>
      </c>
      <c r="N3232" s="12" t="str">
        <f t="shared" si="268"/>
        <v>l2201</v>
      </c>
    </row>
    <row r="3233" spans="1:14">
      <c r="A3233" s="12" t="s">
        <v>3246</v>
      </c>
      <c r="B3233" s="6" t="str">
        <f t="shared" si="266"/>
        <v>l220113310</v>
      </c>
      <c r="C3233" s="12">
        <v>200706</v>
      </c>
      <c r="D3233" s="12" t="str">
        <f t="shared" si="267"/>
        <v>p-000706</v>
      </c>
      <c r="E3233" s="6" t="str">
        <f>+VLOOKUP($D3233,Sheet3!$B:$I,2,0)</f>
        <v>28X12X22</v>
      </c>
      <c r="F3233" s="6" t="str">
        <f>+VLOOKUP($D3233,Sheet3!$B:$I,3,0)</f>
        <v>SM</v>
      </c>
      <c r="G3233" s="6" t="str">
        <f>+VLOOKUP($D3233,Sheet3!$B:$I,4,0)</f>
        <v>NUMA</v>
      </c>
      <c r="H3233" s="6">
        <f>+VLOOKUP($D3233,Sheet3!$B:$I,5,0)</f>
        <v>0</v>
      </c>
      <c r="I3233" s="6" t="str">
        <f>+VLOOKUP($D3233,Sheet3!$B:$I,6,0)</f>
        <v>P5</v>
      </c>
      <c r="J3233" s="6" t="str">
        <f>+VLOOKUP($D3233,Sheet3!$B:$I,7,0)</f>
        <v>GALAXYYMSDS</v>
      </c>
      <c r="K3233" s="6" t="str">
        <f>+VLOOKUP($D3233,Sheet3!$B:$I,8,0)</f>
        <v>P</v>
      </c>
      <c r="L3233" s="6" t="str">
        <f t="shared" si="269"/>
        <v>28X12X22SM NUMA 0 P5 GALAXYYMSDS P</v>
      </c>
      <c r="M3233" s="12" t="s">
        <v>15</v>
      </c>
      <c r="N3233" s="12" t="str">
        <f t="shared" si="268"/>
        <v>l2201</v>
      </c>
    </row>
    <row r="3234" spans="1:14">
      <c r="A3234" s="12" t="s">
        <v>3247</v>
      </c>
      <c r="B3234" s="6" t="str">
        <f t="shared" si="266"/>
        <v>l220311168</v>
      </c>
      <c r="C3234" s="12">
        <v>190181</v>
      </c>
      <c r="D3234" s="12" t="str">
        <f t="shared" si="267"/>
        <v>p-190181</v>
      </c>
      <c r="E3234" s="6" t="str">
        <f>+VLOOKUP($D3234,Sheet3!$B:$I,2,0)</f>
        <v>16X6X101/2</v>
      </c>
      <c r="F3234" s="6" t="str">
        <f>+VLOOKUP($D3234,Sheet3!$B:$I,3,0)</f>
        <v>SM</v>
      </c>
      <c r="G3234" s="6" t="str">
        <f>+VLOOKUP($D3234,Sheet3!$B:$I,4,0)</f>
        <v>NUMA</v>
      </c>
      <c r="H3234" s="6">
        <f>+VLOOKUP($D3234,Sheet3!$B:$I,5,0)</f>
        <v>0</v>
      </c>
      <c r="I3234" s="6" t="str">
        <f>+VLOOKUP($D3234,Sheet3!$B:$I,6,0)</f>
        <v>P5</v>
      </c>
      <c r="J3234" s="6" t="str">
        <f>+VLOOKUP($D3234,Sheet3!$B:$I,7,0)</f>
        <v>GALAXYYMSDS</v>
      </c>
      <c r="K3234" s="6" t="str">
        <f>+VLOOKUP($D3234,Sheet3!$B:$I,8,0)</f>
        <v>P</v>
      </c>
      <c r="L3234" s="6" t="str">
        <f t="shared" si="269"/>
        <v>16X6X101/2SM NUMA 0 P5 GALAXYYMSDS P</v>
      </c>
      <c r="M3234" s="12" t="s">
        <v>15</v>
      </c>
      <c r="N3234" s="12" t="str">
        <f t="shared" si="268"/>
        <v>l2203</v>
      </c>
    </row>
    <row r="3235" spans="1:14">
      <c r="A3235" s="12" t="s">
        <v>3248</v>
      </c>
      <c r="B3235" s="6" t="str">
        <f t="shared" si="266"/>
        <v>l220311275</v>
      </c>
      <c r="C3235" s="12">
        <v>190181</v>
      </c>
      <c r="D3235" s="12" t="str">
        <f t="shared" si="267"/>
        <v>p-190181</v>
      </c>
      <c r="E3235" s="6" t="str">
        <f>+VLOOKUP($D3235,Sheet3!$B:$I,2,0)</f>
        <v>16X6X101/2</v>
      </c>
      <c r="F3235" s="6" t="str">
        <f>+VLOOKUP($D3235,Sheet3!$B:$I,3,0)</f>
        <v>SM</v>
      </c>
      <c r="G3235" s="6" t="str">
        <f>+VLOOKUP($D3235,Sheet3!$B:$I,4,0)</f>
        <v>NUMA</v>
      </c>
      <c r="H3235" s="6">
        <f>+VLOOKUP($D3235,Sheet3!$B:$I,5,0)</f>
        <v>0</v>
      </c>
      <c r="I3235" s="6" t="str">
        <f>+VLOOKUP($D3235,Sheet3!$B:$I,6,0)</f>
        <v>P5</v>
      </c>
      <c r="J3235" s="6" t="str">
        <f>+VLOOKUP($D3235,Sheet3!$B:$I,7,0)</f>
        <v>GALAXYYMSDS</v>
      </c>
      <c r="K3235" s="6" t="str">
        <f>+VLOOKUP($D3235,Sheet3!$B:$I,8,0)</f>
        <v>P</v>
      </c>
      <c r="L3235" s="6" t="str">
        <f t="shared" si="269"/>
        <v>16X6X101/2SM NUMA 0 P5 GALAXYYMSDS P</v>
      </c>
      <c r="M3235" s="12" t="s">
        <v>15</v>
      </c>
      <c r="N3235" s="12" t="str">
        <f t="shared" si="268"/>
        <v>l2203</v>
      </c>
    </row>
    <row r="3236" spans="1:14">
      <c r="A3236" s="12" t="s">
        <v>3249</v>
      </c>
      <c r="B3236" s="6" t="str">
        <f t="shared" si="266"/>
        <v>l220311151</v>
      </c>
      <c r="C3236" s="12">
        <v>200572</v>
      </c>
      <c r="D3236" s="12" t="str">
        <f t="shared" si="267"/>
        <v>p-000572</v>
      </c>
      <c r="E3236" s="6" t="str">
        <f>+VLOOKUP($D3236,Sheet3!$B:$I,2,0)</f>
        <v>16X6X101/2</v>
      </c>
      <c r="F3236" s="6" t="str">
        <f>+VLOOKUP($D3236,Sheet3!$B:$I,3,0)</f>
        <v>SAT</v>
      </c>
      <c r="G3236" s="6" t="str">
        <f>+VLOOKUP($D3236,Sheet3!$B:$I,4,0)</f>
        <v>NUMA</v>
      </c>
      <c r="H3236" s="6">
        <f>+VLOOKUP($D3236,Sheet3!$B:$I,5,0)</f>
        <v>0</v>
      </c>
      <c r="I3236" s="6" t="str">
        <f>+VLOOKUP($D3236,Sheet3!$B:$I,6,0)</f>
        <v>P5</v>
      </c>
      <c r="J3236" s="6" t="str">
        <f>+VLOOKUP($D3236,Sheet3!$B:$I,7,0)</f>
        <v>GALAXYYMSDS</v>
      </c>
      <c r="K3236" s="6" t="str">
        <f>+VLOOKUP($D3236,Sheet3!$B:$I,8,0)</f>
        <v>P</v>
      </c>
      <c r="L3236" s="6" t="str">
        <f t="shared" si="269"/>
        <v>16X6X101/2SAT NUMA 0 P5 GALAXYYMSDS P</v>
      </c>
      <c r="M3236" s="12" t="s">
        <v>15</v>
      </c>
      <c r="N3236" s="12" t="str">
        <f t="shared" si="268"/>
        <v>l2203</v>
      </c>
    </row>
    <row r="3237" spans="1:14">
      <c r="A3237" s="12" t="s">
        <v>3250</v>
      </c>
      <c r="B3237" s="6" t="str">
        <f t="shared" si="266"/>
        <v>l220311305</v>
      </c>
      <c r="C3237" s="12">
        <v>200572</v>
      </c>
      <c r="D3237" s="12" t="str">
        <f t="shared" si="267"/>
        <v>p-000572</v>
      </c>
      <c r="E3237" s="6" t="str">
        <f>+VLOOKUP($D3237,Sheet3!$B:$I,2,0)</f>
        <v>16X6X101/2</v>
      </c>
      <c r="F3237" s="6" t="str">
        <f>+VLOOKUP($D3237,Sheet3!$B:$I,3,0)</f>
        <v>SAT</v>
      </c>
      <c r="G3237" s="6" t="str">
        <f>+VLOOKUP($D3237,Sheet3!$B:$I,4,0)</f>
        <v>NUMA</v>
      </c>
      <c r="H3237" s="6">
        <f>+VLOOKUP($D3237,Sheet3!$B:$I,5,0)</f>
        <v>0</v>
      </c>
      <c r="I3237" s="6" t="str">
        <f>+VLOOKUP($D3237,Sheet3!$B:$I,6,0)</f>
        <v>P5</v>
      </c>
      <c r="J3237" s="6" t="str">
        <f>+VLOOKUP($D3237,Sheet3!$B:$I,7,0)</f>
        <v>GALAXYYMSDS</v>
      </c>
      <c r="K3237" s="6" t="str">
        <f>+VLOOKUP($D3237,Sheet3!$B:$I,8,0)</f>
        <v>P</v>
      </c>
      <c r="L3237" s="6" t="str">
        <f t="shared" si="269"/>
        <v>16X6X101/2SAT NUMA 0 P5 GALAXYYMSDS P</v>
      </c>
      <c r="M3237" s="12" t="s">
        <v>15</v>
      </c>
      <c r="N3237" s="12" t="str">
        <f t="shared" si="268"/>
        <v>l2203</v>
      </c>
    </row>
    <row r="3238" spans="1:14">
      <c r="A3238" s="12" t="s">
        <v>3251</v>
      </c>
      <c r="B3238" s="6" t="str">
        <f t="shared" si="266"/>
        <v>l220311207</v>
      </c>
      <c r="C3238" s="12">
        <v>200572</v>
      </c>
      <c r="D3238" s="12" t="str">
        <f t="shared" si="267"/>
        <v>p-000572</v>
      </c>
      <c r="E3238" s="6" t="str">
        <f>+VLOOKUP($D3238,Sheet3!$B:$I,2,0)</f>
        <v>16X6X101/2</v>
      </c>
      <c r="F3238" s="6" t="str">
        <f>+VLOOKUP($D3238,Sheet3!$B:$I,3,0)</f>
        <v>SAT</v>
      </c>
      <c r="G3238" s="6" t="str">
        <f>+VLOOKUP($D3238,Sheet3!$B:$I,4,0)</f>
        <v>NUMA</v>
      </c>
      <c r="H3238" s="6">
        <f>+VLOOKUP($D3238,Sheet3!$B:$I,5,0)</f>
        <v>0</v>
      </c>
      <c r="I3238" s="6" t="str">
        <f>+VLOOKUP($D3238,Sheet3!$B:$I,6,0)</f>
        <v>P5</v>
      </c>
      <c r="J3238" s="6" t="str">
        <f>+VLOOKUP($D3238,Sheet3!$B:$I,7,0)</f>
        <v>GALAXYYMSDS</v>
      </c>
      <c r="K3238" s="6" t="str">
        <f>+VLOOKUP($D3238,Sheet3!$B:$I,8,0)</f>
        <v>P</v>
      </c>
      <c r="L3238" s="6" t="str">
        <f t="shared" si="269"/>
        <v>16X6X101/2SAT NUMA 0 P5 GALAXYYMSDS P</v>
      </c>
      <c r="M3238" s="12" t="s">
        <v>15</v>
      </c>
      <c r="N3238" s="12" t="str">
        <f t="shared" si="268"/>
        <v>l2203</v>
      </c>
    </row>
    <row r="3239" spans="1:14">
      <c r="A3239" s="12" t="s">
        <v>3252</v>
      </c>
      <c r="B3239" s="6" t="str">
        <f t="shared" si="266"/>
        <v>l220310989</v>
      </c>
      <c r="C3239" s="12">
        <v>190181</v>
      </c>
      <c r="D3239" s="12" t="str">
        <f t="shared" si="267"/>
        <v>p-190181</v>
      </c>
      <c r="E3239" s="6" t="str">
        <f>+VLOOKUP($D3239,Sheet3!$B:$I,2,0)</f>
        <v>16X6X101/2</v>
      </c>
      <c r="F3239" s="6" t="str">
        <f>+VLOOKUP($D3239,Sheet3!$B:$I,3,0)</f>
        <v>SM</v>
      </c>
      <c r="G3239" s="6" t="str">
        <f>+VLOOKUP($D3239,Sheet3!$B:$I,4,0)</f>
        <v>NUMA</v>
      </c>
      <c r="H3239" s="6">
        <f>+VLOOKUP($D3239,Sheet3!$B:$I,5,0)</f>
        <v>0</v>
      </c>
      <c r="I3239" s="6" t="str">
        <f>+VLOOKUP($D3239,Sheet3!$B:$I,6,0)</f>
        <v>P5</v>
      </c>
      <c r="J3239" s="6" t="str">
        <f>+VLOOKUP($D3239,Sheet3!$B:$I,7,0)</f>
        <v>GALAXYYMSDS</v>
      </c>
      <c r="K3239" s="6" t="str">
        <f>+VLOOKUP($D3239,Sheet3!$B:$I,8,0)</f>
        <v>P</v>
      </c>
      <c r="L3239" s="6" t="str">
        <f t="shared" si="269"/>
        <v>16X6X101/2SM NUMA 0 P5 GALAXYYMSDS P</v>
      </c>
      <c r="M3239" s="12" t="s">
        <v>15</v>
      </c>
      <c r="N3239" s="12" t="str">
        <f t="shared" si="268"/>
        <v>l2203</v>
      </c>
    </row>
    <row r="3240" spans="1:14">
      <c r="A3240" s="12" t="s">
        <v>3253</v>
      </c>
      <c r="B3240" s="6" t="str">
        <f t="shared" si="266"/>
        <v>l220309738</v>
      </c>
      <c r="C3240" s="12">
        <v>190178</v>
      </c>
      <c r="D3240" s="12" t="str">
        <f t="shared" si="267"/>
        <v>p-190178</v>
      </c>
      <c r="E3240" s="6" t="str">
        <f>+VLOOKUP($D3240,Sheet3!$B:$I,2,0)</f>
        <v>16X5X101/2</v>
      </c>
      <c r="F3240" s="6" t="str">
        <f>+VLOOKUP($D3240,Sheet3!$B:$I,3,0)</f>
        <v>SM</v>
      </c>
      <c r="G3240" s="6" t="str">
        <f>+VLOOKUP($D3240,Sheet3!$B:$I,4,0)</f>
        <v>NUMA</v>
      </c>
      <c r="H3240" s="6">
        <f>+VLOOKUP($D3240,Sheet3!$B:$I,5,0)</f>
        <v>0</v>
      </c>
      <c r="I3240" s="6" t="str">
        <f>+VLOOKUP($D3240,Sheet3!$B:$I,6,0)</f>
        <v>P5</v>
      </c>
      <c r="J3240" s="6" t="str">
        <f>+VLOOKUP($D3240,Sheet3!$B:$I,7,0)</f>
        <v>GALAXYYMSDS</v>
      </c>
      <c r="K3240" s="6" t="str">
        <f>+VLOOKUP($D3240,Sheet3!$B:$I,8,0)</f>
        <v>P</v>
      </c>
      <c r="L3240" s="6" t="str">
        <f t="shared" si="269"/>
        <v>16X5X101/2SM NUMA 0 P5 GALAXYYMSDS P</v>
      </c>
      <c r="M3240" s="12" t="s">
        <v>15</v>
      </c>
      <c r="N3240" s="12" t="str">
        <f t="shared" si="268"/>
        <v>l2203</v>
      </c>
    </row>
    <row r="3241" spans="1:14">
      <c r="A3241" s="12" t="s">
        <v>3254</v>
      </c>
      <c r="B3241" s="6" t="str">
        <f t="shared" si="266"/>
        <v>l220309991</v>
      </c>
      <c r="C3241" s="12">
        <v>190178</v>
      </c>
      <c r="D3241" s="12" t="str">
        <f t="shared" si="267"/>
        <v>p-190178</v>
      </c>
      <c r="E3241" s="6" t="str">
        <f>+VLOOKUP($D3241,Sheet3!$B:$I,2,0)</f>
        <v>16X5X101/2</v>
      </c>
      <c r="F3241" s="6" t="str">
        <f>+VLOOKUP($D3241,Sheet3!$B:$I,3,0)</f>
        <v>SM</v>
      </c>
      <c r="G3241" s="6" t="str">
        <f>+VLOOKUP($D3241,Sheet3!$B:$I,4,0)</f>
        <v>NUMA</v>
      </c>
      <c r="H3241" s="6">
        <f>+VLOOKUP($D3241,Sheet3!$B:$I,5,0)</f>
        <v>0</v>
      </c>
      <c r="I3241" s="6" t="str">
        <f>+VLOOKUP($D3241,Sheet3!$B:$I,6,0)</f>
        <v>P5</v>
      </c>
      <c r="J3241" s="6" t="str">
        <f>+VLOOKUP($D3241,Sheet3!$B:$I,7,0)</f>
        <v>GALAXYYMSDS</v>
      </c>
      <c r="K3241" s="6" t="str">
        <f>+VLOOKUP($D3241,Sheet3!$B:$I,8,0)</f>
        <v>P</v>
      </c>
      <c r="L3241" s="6" t="str">
        <f t="shared" si="269"/>
        <v>16X5X101/2SM NUMA 0 P5 GALAXYYMSDS P</v>
      </c>
      <c r="M3241" s="12" t="s">
        <v>15</v>
      </c>
      <c r="N3241" s="12" t="str">
        <f t="shared" si="268"/>
        <v>l2203</v>
      </c>
    </row>
    <row r="3242" spans="1:14">
      <c r="A3242" s="12" t="s">
        <v>3255</v>
      </c>
      <c r="B3242" s="6" t="str">
        <f t="shared" si="266"/>
        <v>l220316242</v>
      </c>
      <c r="C3242" s="12">
        <v>190178</v>
      </c>
      <c r="D3242" s="12" t="str">
        <f t="shared" si="267"/>
        <v>p-190178</v>
      </c>
      <c r="E3242" s="6" t="str">
        <f>+VLOOKUP($D3242,Sheet3!$B:$I,2,0)</f>
        <v>16X5X101/2</v>
      </c>
      <c r="F3242" s="6" t="str">
        <f>+VLOOKUP($D3242,Sheet3!$B:$I,3,0)</f>
        <v>SM</v>
      </c>
      <c r="G3242" s="6" t="str">
        <f>+VLOOKUP($D3242,Sheet3!$B:$I,4,0)</f>
        <v>NUMA</v>
      </c>
      <c r="H3242" s="6">
        <f>+VLOOKUP($D3242,Sheet3!$B:$I,5,0)</f>
        <v>0</v>
      </c>
      <c r="I3242" s="6" t="str">
        <f>+VLOOKUP($D3242,Sheet3!$B:$I,6,0)</f>
        <v>P5</v>
      </c>
      <c r="J3242" s="6" t="str">
        <f>+VLOOKUP($D3242,Sheet3!$B:$I,7,0)</f>
        <v>GALAXYYMSDS</v>
      </c>
      <c r="K3242" s="6" t="str">
        <f>+VLOOKUP($D3242,Sheet3!$B:$I,8,0)</f>
        <v>P</v>
      </c>
      <c r="L3242" s="6" t="str">
        <f t="shared" si="269"/>
        <v>16X5X101/2SM NUMA 0 P5 GALAXYYMSDS P</v>
      </c>
      <c r="M3242" s="12" t="s">
        <v>15</v>
      </c>
      <c r="N3242" s="12" t="str">
        <f t="shared" si="268"/>
        <v>l2203</v>
      </c>
    </row>
    <row r="3243" spans="1:14">
      <c r="A3243" s="12" t="s">
        <v>3256</v>
      </c>
      <c r="B3243" s="6" t="str">
        <f t="shared" si="266"/>
        <v>l220310293</v>
      </c>
      <c r="C3243" s="12">
        <v>190178</v>
      </c>
      <c r="D3243" s="12" t="str">
        <f t="shared" si="267"/>
        <v>p-190178</v>
      </c>
      <c r="E3243" s="6" t="str">
        <f>+VLOOKUP($D3243,Sheet3!$B:$I,2,0)</f>
        <v>16X5X101/2</v>
      </c>
      <c r="F3243" s="6" t="str">
        <f>+VLOOKUP($D3243,Sheet3!$B:$I,3,0)</f>
        <v>SM</v>
      </c>
      <c r="G3243" s="6" t="str">
        <f>+VLOOKUP($D3243,Sheet3!$B:$I,4,0)</f>
        <v>NUMA</v>
      </c>
      <c r="H3243" s="6">
        <f>+VLOOKUP($D3243,Sheet3!$B:$I,5,0)</f>
        <v>0</v>
      </c>
      <c r="I3243" s="6" t="str">
        <f>+VLOOKUP($D3243,Sheet3!$B:$I,6,0)</f>
        <v>P5</v>
      </c>
      <c r="J3243" s="6" t="str">
        <f>+VLOOKUP($D3243,Sheet3!$B:$I,7,0)</f>
        <v>GALAXYYMSDS</v>
      </c>
      <c r="K3243" s="6" t="str">
        <f>+VLOOKUP($D3243,Sheet3!$B:$I,8,0)</f>
        <v>P</v>
      </c>
      <c r="L3243" s="6" t="str">
        <f t="shared" si="269"/>
        <v>16X5X101/2SM NUMA 0 P5 GALAXYYMSDS P</v>
      </c>
      <c r="M3243" s="12" t="s">
        <v>15</v>
      </c>
      <c r="N3243" s="12" t="str">
        <f t="shared" si="268"/>
        <v>l2203</v>
      </c>
    </row>
    <row r="3244" spans="1:14">
      <c r="A3244" s="12" t="s">
        <v>3257</v>
      </c>
      <c r="B3244" s="6" t="str">
        <f t="shared" ref="B3244:B3307" si="270">+MID(A3244,9,10)</f>
        <v>l220310233</v>
      </c>
      <c r="C3244" s="12">
        <v>190178</v>
      </c>
      <c r="D3244" s="12" t="str">
        <f t="shared" si="267"/>
        <v>p-190178</v>
      </c>
      <c r="E3244" s="6" t="str">
        <f>+VLOOKUP($D3244,Sheet3!$B:$I,2,0)</f>
        <v>16X5X101/2</v>
      </c>
      <c r="F3244" s="6" t="str">
        <f>+VLOOKUP($D3244,Sheet3!$B:$I,3,0)</f>
        <v>SM</v>
      </c>
      <c r="G3244" s="6" t="str">
        <f>+VLOOKUP($D3244,Sheet3!$B:$I,4,0)</f>
        <v>NUMA</v>
      </c>
      <c r="H3244" s="6">
        <f>+VLOOKUP($D3244,Sheet3!$B:$I,5,0)</f>
        <v>0</v>
      </c>
      <c r="I3244" s="6" t="str">
        <f>+VLOOKUP($D3244,Sheet3!$B:$I,6,0)</f>
        <v>P5</v>
      </c>
      <c r="J3244" s="6" t="str">
        <f>+VLOOKUP($D3244,Sheet3!$B:$I,7,0)</f>
        <v>GALAXYYMSDS</v>
      </c>
      <c r="K3244" s="6" t="str">
        <f>+VLOOKUP($D3244,Sheet3!$B:$I,8,0)</f>
        <v>P</v>
      </c>
      <c r="L3244" s="6" t="str">
        <f t="shared" si="269"/>
        <v>16X5X101/2SM NUMA 0 P5 GALAXYYMSDS P</v>
      </c>
      <c r="M3244" s="12" t="s">
        <v>15</v>
      </c>
      <c r="N3244" s="12" t="str">
        <f t="shared" si="268"/>
        <v>l2203</v>
      </c>
    </row>
    <row r="3245" spans="1:14">
      <c r="A3245" s="12" t="s">
        <v>3258</v>
      </c>
      <c r="B3245" s="6" t="str">
        <f t="shared" si="270"/>
        <v>l220310418</v>
      </c>
      <c r="C3245" s="12">
        <v>190178</v>
      </c>
      <c r="D3245" s="12" t="str">
        <f t="shared" ref="D3245:D3308" si="271">+LEFT(A3245,8)</f>
        <v>p-190178</v>
      </c>
      <c r="E3245" s="6" t="str">
        <f>+VLOOKUP($D3245,Sheet3!$B:$I,2,0)</f>
        <v>16X5X101/2</v>
      </c>
      <c r="F3245" s="6" t="str">
        <f>+VLOOKUP($D3245,Sheet3!$B:$I,3,0)</f>
        <v>SM</v>
      </c>
      <c r="G3245" s="6" t="str">
        <f>+VLOOKUP($D3245,Sheet3!$B:$I,4,0)</f>
        <v>NUMA</v>
      </c>
      <c r="H3245" s="6">
        <f>+VLOOKUP($D3245,Sheet3!$B:$I,5,0)</f>
        <v>0</v>
      </c>
      <c r="I3245" s="6" t="str">
        <f>+VLOOKUP($D3245,Sheet3!$B:$I,6,0)</f>
        <v>P5</v>
      </c>
      <c r="J3245" s="6" t="str">
        <f>+VLOOKUP($D3245,Sheet3!$B:$I,7,0)</f>
        <v>GALAXYYMSDS</v>
      </c>
      <c r="K3245" s="6" t="str">
        <f>+VLOOKUP($D3245,Sheet3!$B:$I,8,0)</f>
        <v>P</v>
      </c>
      <c r="L3245" s="6" t="str">
        <f t="shared" si="269"/>
        <v>16X5X101/2SM NUMA 0 P5 GALAXYYMSDS P</v>
      </c>
      <c r="M3245" s="12" t="s">
        <v>15</v>
      </c>
      <c r="N3245" s="12" t="str">
        <f t="shared" ref="N3245:N3308" si="272">+MID(A3245,9,5)</f>
        <v>l2203</v>
      </c>
    </row>
    <row r="3246" spans="1:14">
      <c r="A3246" s="12" t="s">
        <v>3259</v>
      </c>
      <c r="B3246" s="6" t="str">
        <f t="shared" si="270"/>
        <v>l220311223</v>
      </c>
      <c r="C3246" s="12">
        <v>190181</v>
      </c>
      <c r="D3246" s="12" t="str">
        <f t="shared" si="271"/>
        <v>p-190181</v>
      </c>
      <c r="E3246" s="6" t="str">
        <f>+VLOOKUP($D3246,Sheet3!$B:$I,2,0)</f>
        <v>16X6X101/2</v>
      </c>
      <c r="F3246" s="6" t="str">
        <f>+VLOOKUP($D3246,Sheet3!$B:$I,3,0)</f>
        <v>SM</v>
      </c>
      <c r="G3246" s="6" t="str">
        <f>+VLOOKUP($D3246,Sheet3!$B:$I,4,0)</f>
        <v>NUMA</v>
      </c>
      <c r="H3246" s="6">
        <f>+VLOOKUP($D3246,Sheet3!$B:$I,5,0)</f>
        <v>0</v>
      </c>
      <c r="I3246" s="6" t="str">
        <f>+VLOOKUP($D3246,Sheet3!$B:$I,6,0)</f>
        <v>P5</v>
      </c>
      <c r="J3246" s="6" t="str">
        <f>+VLOOKUP($D3246,Sheet3!$B:$I,7,0)</f>
        <v>GALAXYYMSDS</v>
      </c>
      <c r="K3246" s="6" t="str">
        <f>+VLOOKUP($D3246,Sheet3!$B:$I,8,0)</f>
        <v>P</v>
      </c>
      <c r="L3246" s="6" t="str">
        <f t="shared" si="269"/>
        <v>16X6X101/2SM NUMA 0 P5 GALAXYYMSDS P</v>
      </c>
      <c r="M3246" s="12" t="s">
        <v>15</v>
      </c>
      <c r="N3246" s="12" t="str">
        <f t="shared" si="272"/>
        <v>l2203</v>
      </c>
    </row>
    <row r="3247" spans="1:14">
      <c r="A3247" s="12" t="s">
        <v>3260</v>
      </c>
      <c r="B3247" s="6" t="str">
        <f t="shared" si="270"/>
        <v>l220311357</v>
      </c>
      <c r="C3247" s="12">
        <v>200575</v>
      </c>
      <c r="D3247" s="12" t="str">
        <f t="shared" si="271"/>
        <v>p-000575</v>
      </c>
      <c r="E3247" s="6" t="str">
        <f>+VLOOKUP($D3247,Sheet3!$B:$I,2,0)</f>
        <v>18X7X121/8</v>
      </c>
      <c r="F3247" s="6" t="str">
        <f>+VLOOKUP($D3247,Sheet3!$B:$I,3,0)</f>
        <v>SAT</v>
      </c>
      <c r="G3247" s="6" t="str">
        <f>+VLOOKUP($D3247,Sheet3!$B:$I,4,0)</f>
        <v>NUMA</v>
      </c>
      <c r="H3247" s="6">
        <f>+VLOOKUP($D3247,Sheet3!$B:$I,5,0)</f>
        <v>0</v>
      </c>
      <c r="I3247" s="6" t="str">
        <f>+VLOOKUP($D3247,Sheet3!$B:$I,6,0)</f>
        <v>P5</v>
      </c>
      <c r="J3247" s="6" t="str">
        <f>+VLOOKUP($D3247,Sheet3!$B:$I,7,0)</f>
        <v>GALAXYYMSDS</v>
      </c>
      <c r="K3247" s="6" t="str">
        <f>+VLOOKUP($D3247,Sheet3!$B:$I,8,0)</f>
        <v>P</v>
      </c>
      <c r="L3247" s="6" t="str">
        <f t="shared" si="269"/>
        <v>18X7X121/8SAT NUMA 0 P5 GALAXYYMSDS P</v>
      </c>
      <c r="M3247" s="12" t="s">
        <v>15</v>
      </c>
      <c r="N3247" s="12" t="str">
        <f t="shared" si="272"/>
        <v>l2203</v>
      </c>
    </row>
    <row r="3248" spans="1:14">
      <c r="A3248" s="12" t="s">
        <v>3261</v>
      </c>
      <c r="B3248" s="6" t="str">
        <f t="shared" si="270"/>
        <v>l220311284</v>
      </c>
      <c r="C3248" s="12">
        <v>200575</v>
      </c>
      <c r="D3248" s="12" t="str">
        <f t="shared" si="271"/>
        <v>p-000575</v>
      </c>
      <c r="E3248" s="6" t="str">
        <f>+VLOOKUP($D3248,Sheet3!$B:$I,2,0)</f>
        <v>18X7X121/8</v>
      </c>
      <c r="F3248" s="6" t="str">
        <f>+VLOOKUP($D3248,Sheet3!$B:$I,3,0)</f>
        <v>SAT</v>
      </c>
      <c r="G3248" s="6" t="str">
        <f>+VLOOKUP($D3248,Sheet3!$B:$I,4,0)</f>
        <v>NUMA</v>
      </c>
      <c r="H3248" s="6">
        <f>+VLOOKUP($D3248,Sheet3!$B:$I,5,0)</f>
        <v>0</v>
      </c>
      <c r="I3248" s="6" t="str">
        <f>+VLOOKUP($D3248,Sheet3!$B:$I,6,0)</f>
        <v>P5</v>
      </c>
      <c r="J3248" s="6" t="str">
        <f>+VLOOKUP($D3248,Sheet3!$B:$I,7,0)</f>
        <v>GALAXYYMSDS</v>
      </c>
      <c r="K3248" s="6" t="str">
        <f>+VLOOKUP($D3248,Sheet3!$B:$I,8,0)</f>
        <v>P</v>
      </c>
      <c r="L3248" s="6" t="str">
        <f t="shared" si="269"/>
        <v>18X7X121/8SAT NUMA 0 P5 GALAXYYMSDS P</v>
      </c>
      <c r="M3248" s="12" t="s">
        <v>15</v>
      </c>
      <c r="N3248" s="12" t="str">
        <f t="shared" si="272"/>
        <v>l2203</v>
      </c>
    </row>
    <row r="3249" spans="1:14">
      <c r="A3249" s="12" t="s">
        <v>3262</v>
      </c>
      <c r="B3249" s="6" t="str">
        <f t="shared" si="270"/>
        <v>l220311576</v>
      </c>
      <c r="C3249" s="12">
        <v>200574</v>
      </c>
      <c r="D3249" s="12" t="str">
        <f t="shared" si="271"/>
        <v>p-000574</v>
      </c>
      <c r="E3249" s="6" t="str">
        <f>+VLOOKUP($D3249,Sheet3!$B:$I,2,0)</f>
        <v>18X6X121/8</v>
      </c>
      <c r="F3249" s="6" t="str">
        <f>+VLOOKUP($D3249,Sheet3!$B:$I,3,0)</f>
        <v>SAT</v>
      </c>
      <c r="G3249" s="6" t="str">
        <f>+VLOOKUP($D3249,Sheet3!$B:$I,4,0)</f>
        <v>NUMA</v>
      </c>
      <c r="H3249" s="6">
        <f>+VLOOKUP($D3249,Sheet3!$B:$I,5,0)</f>
        <v>0</v>
      </c>
      <c r="I3249" s="6" t="str">
        <f>+VLOOKUP($D3249,Sheet3!$B:$I,6,0)</f>
        <v>P5</v>
      </c>
      <c r="J3249" s="6" t="str">
        <f>+VLOOKUP($D3249,Sheet3!$B:$I,7,0)</f>
        <v>GALAXYYMSDS</v>
      </c>
      <c r="K3249" s="6" t="str">
        <f>+VLOOKUP($D3249,Sheet3!$B:$I,8,0)</f>
        <v>P</v>
      </c>
      <c r="L3249" s="6" t="str">
        <f t="shared" si="269"/>
        <v>18X6X121/8SAT NUMA 0 P5 GALAXYYMSDS P</v>
      </c>
      <c r="M3249" s="12" t="s">
        <v>15</v>
      </c>
      <c r="N3249" s="12" t="str">
        <f t="shared" si="272"/>
        <v>l2203</v>
      </c>
    </row>
    <row r="3250" spans="1:14">
      <c r="A3250" s="12" t="s">
        <v>3263</v>
      </c>
      <c r="B3250" s="6" t="str">
        <f t="shared" si="270"/>
        <v>l220310703</v>
      </c>
      <c r="C3250" s="12">
        <v>200574</v>
      </c>
      <c r="D3250" s="12" t="str">
        <f t="shared" si="271"/>
        <v>p-000574</v>
      </c>
      <c r="E3250" s="6" t="str">
        <f>+VLOOKUP($D3250,Sheet3!$B:$I,2,0)</f>
        <v>18X6X121/8</v>
      </c>
      <c r="F3250" s="6" t="str">
        <f>+VLOOKUP($D3250,Sheet3!$B:$I,3,0)</f>
        <v>SAT</v>
      </c>
      <c r="G3250" s="6" t="str">
        <f>+VLOOKUP($D3250,Sheet3!$B:$I,4,0)</f>
        <v>NUMA</v>
      </c>
      <c r="H3250" s="6">
        <f>+VLOOKUP($D3250,Sheet3!$B:$I,5,0)</f>
        <v>0</v>
      </c>
      <c r="I3250" s="6" t="str">
        <f>+VLOOKUP($D3250,Sheet3!$B:$I,6,0)</f>
        <v>P5</v>
      </c>
      <c r="J3250" s="6" t="str">
        <f>+VLOOKUP($D3250,Sheet3!$B:$I,7,0)</f>
        <v>GALAXYYMSDS</v>
      </c>
      <c r="K3250" s="6" t="str">
        <f>+VLOOKUP($D3250,Sheet3!$B:$I,8,0)</f>
        <v>P</v>
      </c>
      <c r="L3250" s="6" t="str">
        <f t="shared" si="269"/>
        <v>18X6X121/8SAT NUMA 0 P5 GALAXYYMSDS P</v>
      </c>
      <c r="M3250" s="12" t="s">
        <v>15</v>
      </c>
      <c r="N3250" s="12" t="str">
        <f t="shared" si="272"/>
        <v>l2203</v>
      </c>
    </row>
    <row r="3251" spans="1:14">
      <c r="A3251" s="12" t="s">
        <v>3264</v>
      </c>
      <c r="B3251" s="6" t="str">
        <f t="shared" si="270"/>
        <v>l220311258</v>
      </c>
      <c r="C3251" s="12">
        <v>200574</v>
      </c>
      <c r="D3251" s="12" t="str">
        <f t="shared" si="271"/>
        <v>p-000574</v>
      </c>
      <c r="E3251" s="6" t="str">
        <f>+VLOOKUP($D3251,Sheet3!$B:$I,2,0)</f>
        <v>18X6X121/8</v>
      </c>
      <c r="F3251" s="6" t="str">
        <f>+VLOOKUP($D3251,Sheet3!$B:$I,3,0)</f>
        <v>SAT</v>
      </c>
      <c r="G3251" s="6" t="str">
        <f>+VLOOKUP($D3251,Sheet3!$B:$I,4,0)</f>
        <v>NUMA</v>
      </c>
      <c r="H3251" s="6">
        <f>+VLOOKUP($D3251,Sheet3!$B:$I,5,0)</f>
        <v>0</v>
      </c>
      <c r="I3251" s="6" t="str">
        <f>+VLOOKUP($D3251,Sheet3!$B:$I,6,0)</f>
        <v>P5</v>
      </c>
      <c r="J3251" s="6" t="str">
        <f>+VLOOKUP($D3251,Sheet3!$B:$I,7,0)</f>
        <v>GALAXYYMSDS</v>
      </c>
      <c r="K3251" s="6" t="str">
        <f>+VLOOKUP($D3251,Sheet3!$B:$I,8,0)</f>
        <v>P</v>
      </c>
      <c r="L3251" s="6" t="str">
        <f t="shared" ref="L3251:L3314" si="273">CONCATENATE(E3251,F3251," ",G3251," ",H3251," ",I3251," ",J3251," ",K3251)</f>
        <v>18X6X121/8SAT NUMA 0 P5 GALAXYYMSDS P</v>
      </c>
      <c r="M3251" s="12" t="s">
        <v>15</v>
      </c>
      <c r="N3251" s="12" t="str">
        <f t="shared" si="272"/>
        <v>l2203</v>
      </c>
    </row>
    <row r="3252" spans="1:14">
      <c r="A3252" s="12" t="s">
        <v>3265</v>
      </c>
      <c r="B3252" s="6" t="str">
        <f t="shared" si="270"/>
        <v>l220311686</v>
      </c>
      <c r="C3252" s="12">
        <v>200574</v>
      </c>
      <c r="D3252" s="12" t="str">
        <f t="shared" si="271"/>
        <v>p-000574</v>
      </c>
      <c r="E3252" s="6" t="str">
        <f>+VLOOKUP($D3252,Sheet3!$B:$I,2,0)</f>
        <v>18X6X121/8</v>
      </c>
      <c r="F3252" s="6" t="str">
        <f>+VLOOKUP($D3252,Sheet3!$B:$I,3,0)</f>
        <v>SAT</v>
      </c>
      <c r="G3252" s="6" t="str">
        <f>+VLOOKUP($D3252,Sheet3!$B:$I,4,0)</f>
        <v>NUMA</v>
      </c>
      <c r="H3252" s="6">
        <f>+VLOOKUP($D3252,Sheet3!$B:$I,5,0)</f>
        <v>0</v>
      </c>
      <c r="I3252" s="6" t="str">
        <f>+VLOOKUP($D3252,Sheet3!$B:$I,6,0)</f>
        <v>P5</v>
      </c>
      <c r="J3252" s="6" t="str">
        <f>+VLOOKUP($D3252,Sheet3!$B:$I,7,0)</f>
        <v>GALAXYYMSDS</v>
      </c>
      <c r="K3252" s="6" t="str">
        <f>+VLOOKUP($D3252,Sheet3!$B:$I,8,0)</f>
        <v>P</v>
      </c>
      <c r="L3252" s="6" t="str">
        <f t="shared" si="273"/>
        <v>18X6X121/8SAT NUMA 0 P5 GALAXYYMSDS P</v>
      </c>
      <c r="M3252" s="12" t="s">
        <v>15</v>
      </c>
      <c r="N3252" s="12" t="str">
        <f t="shared" si="272"/>
        <v>l2203</v>
      </c>
    </row>
    <row r="3253" spans="1:14">
      <c r="A3253" s="12" t="s">
        <v>3266</v>
      </c>
      <c r="B3253" s="6" t="str">
        <f t="shared" si="270"/>
        <v>l220311320</v>
      </c>
      <c r="C3253" s="12">
        <v>190181</v>
      </c>
      <c r="D3253" s="12" t="str">
        <f t="shared" si="271"/>
        <v>p-190181</v>
      </c>
      <c r="E3253" s="6" t="str">
        <f>+VLOOKUP($D3253,Sheet3!$B:$I,2,0)</f>
        <v>16X6X101/2</v>
      </c>
      <c r="F3253" s="6" t="str">
        <f>+VLOOKUP($D3253,Sheet3!$B:$I,3,0)</f>
        <v>SM</v>
      </c>
      <c r="G3253" s="6" t="str">
        <f>+VLOOKUP($D3253,Sheet3!$B:$I,4,0)</f>
        <v>NUMA</v>
      </c>
      <c r="H3253" s="6">
        <f>+VLOOKUP($D3253,Sheet3!$B:$I,5,0)</f>
        <v>0</v>
      </c>
      <c r="I3253" s="6" t="str">
        <f>+VLOOKUP($D3253,Sheet3!$B:$I,6,0)</f>
        <v>P5</v>
      </c>
      <c r="J3253" s="6" t="str">
        <f>+VLOOKUP($D3253,Sheet3!$B:$I,7,0)</f>
        <v>GALAXYYMSDS</v>
      </c>
      <c r="K3253" s="6" t="str">
        <f>+VLOOKUP($D3253,Sheet3!$B:$I,8,0)</f>
        <v>P</v>
      </c>
      <c r="L3253" s="6" t="str">
        <f t="shared" si="273"/>
        <v>16X6X101/2SM NUMA 0 P5 GALAXYYMSDS P</v>
      </c>
      <c r="M3253" s="12" t="s">
        <v>15</v>
      </c>
      <c r="N3253" s="12" t="str">
        <f t="shared" si="272"/>
        <v>l2203</v>
      </c>
    </row>
    <row r="3254" spans="1:14">
      <c r="A3254" s="12" t="s">
        <v>3267</v>
      </c>
      <c r="B3254" s="6" t="str">
        <f t="shared" si="270"/>
        <v>l220311375</v>
      </c>
      <c r="C3254" s="12">
        <v>190181</v>
      </c>
      <c r="D3254" s="12" t="str">
        <f t="shared" si="271"/>
        <v>p-190181</v>
      </c>
      <c r="E3254" s="6" t="str">
        <f>+VLOOKUP($D3254,Sheet3!$B:$I,2,0)</f>
        <v>16X6X101/2</v>
      </c>
      <c r="F3254" s="6" t="str">
        <f>+VLOOKUP($D3254,Sheet3!$B:$I,3,0)</f>
        <v>SM</v>
      </c>
      <c r="G3254" s="6" t="str">
        <f>+VLOOKUP($D3254,Sheet3!$B:$I,4,0)</f>
        <v>NUMA</v>
      </c>
      <c r="H3254" s="6">
        <f>+VLOOKUP($D3254,Sheet3!$B:$I,5,0)</f>
        <v>0</v>
      </c>
      <c r="I3254" s="6" t="str">
        <f>+VLOOKUP($D3254,Sheet3!$B:$I,6,0)</f>
        <v>P5</v>
      </c>
      <c r="J3254" s="6" t="str">
        <f>+VLOOKUP($D3254,Sheet3!$B:$I,7,0)</f>
        <v>GALAXYYMSDS</v>
      </c>
      <c r="K3254" s="6" t="str">
        <f>+VLOOKUP($D3254,Sheet3!$B:$I,8,0)</f>
        <v>P</v>
      </c>
      <c r="L3254" s="6" t="str">
        <f t="shared" si="273"/>
        <v>16X6X101/2SM NUMA 0 P5 GALAXYYMSDS P</v>
      </c>
      <c r="M3254" s="12" t="s">
        <v>15</v>
      </c>
      <c r="N3254" s="12" t="str">
        <f t="shared" si="272"/>
        <v>l2203</v>
      </c>
    </row>
    <row r="3255" spans="1:14">
      <c r="A3255" s="12" t="s">
        <v>3268</v>
      </c>
      <c r="B3255" s="6" t="str">
        <f t="shared" si="270"/>
        <v>l220311489</v>
      </c>
      <c r="C3255" s="12">
        <v>190181</v>
      </c>
      <c r="D3255" s="12" t="str">
        <f t="shared" si="271"/>
        <v>p-190181</v>
      </c>
      <c r="E3255" s="6" t="str">
        <f>+VLOOKUP($D3255,Sheet3!$B:$I,2,0)</f>
        <v>16X6X101/2</v>
      </c>
      <c r="F3255" s="6" t="str">
        <f>+VLOOKUP($D3255,Sheet3!$B:$I,3,0)</f>
        <v>SM</v>
      </c>
      <c r="G3255" s="6" t="str">
        <f>+VLOOKUP($D3255,Sheet3!$B:$I,4,0)</f>
        <v>NUMA</v>
      </c>
      <c r="H3255" s="6">
        <f>+VLOOKUP($D3255,Sheet3!$B:$I,5,0)</f>
        <v>0</v>
      </c>
      <c r="I3255" s="6" t="str">
        <f>+VLOOKUP($D3255,Sheet3!$B:$I,6,0)</f>
        <v>P5</v>
      </c>
      <c r="J3255" s="6" t="str">
        <f>+VLOOKUP($D3255,Sheet3!$B:$I,7,0)</f>
        <v>GALAXYYMSDS</v>
      </c>
      <c r="K3255" s="6" t="str">
        <f>+VLOOKUP($D3255,Sheet3!$B:$I,8,0)</f>
        <v>P</v>
      </c>
      <c r="L3255" s="6" t="str">
        <f t="shared" si="273"/>
        <v>16X6X101/2SM NUMA 0 P5 GALAXYYMSDS P</v>
      </c>
      <c r="M3255" s="12" t="s">
        <v>15</v>
      </c>
      <c r="N3255" s="12" t="str">
        <f t="shared" si="272"/>
        <v>l2203</v>
      </c>
    </row>
    <row r="3256" spans="1:14">
      <c r="A3256" s="12" t="s">
        <v>3269</v>
      </c>
      <c r="B3256" s="6" t="str">
        <f t="shared" si="270"/>
        <v>l220311171</v>
      </c>
      <c r="C3256" s="12">
        <v>200572</v>
      </c>
      <c r="D3256" s="12" t="str">
        <f t="shared" si="271"/>
        <v>p-000572</v>
      </c>
      <c r="E3256" s="6" t="str">
        <f>+VLOOKUP($D3256,Sheet3!$B:$I,2,0)</f>
        <v>16X6X101/2</v>
      </c>
      <c r="F3256" s="6" t="str">
        <f>+VLOOKUP($D3256,Sheet3!$B:$I,3,0)</f>
        <v>SAT</v>
      </c>
      <c r="G3256" s="6" t="str">
        <f>+VLOOKUP($D3256,Sheet3!$B:$I,4,0)</f>
        <v>NUMA</v>
      </c>
      <c r="H3256" s="6">
        <f>+VLOOKUP($D3256,Sheet3!$B:$I,5,0)</f>
        <v>0</v>
      </c>
      <c r="I3256" s="6" t="str">
        <f>+VLOOKUP($D3256,Sheet3!$B:$I,6,0)</f>
        <v>P5</v>
      </c>
      <c r="J3256" s="6" t="str">
        <f>+VLOOKUP($D3256,Sheet3!$B:$I,7,0)</f>
        <v>GALAXYYMSDS</v>
      </c>
      <c r="K3256" s="6" t="str">
        <f>+VLOOKUP($D3256,Sheet3!$B:$I,8,0)</f>
        <v>P</v>
      </c>
      <c r="L3256" s="6" t="str">
        <f t="shared" si="273"/>
        <v>16X6X101/2SAT NUMA 0 P5 GALAXYYMSDS P</v>
      </c>
      <c r="M3256" s="12" t="s">
        <v>15</v>
      </c>
      <c r="N3256" s="12" t="str">
        <f t="shared" si="272"/>
        <v>l2203</v>
      </c>
    </row>
    <row r="3257" spans="1:14">
      <c r="A3257" s="12" t="s">
        <v>3270</v>
      </c>
      <c r="B3257" s="6" t="str">
        <f t="shared" si="270"/>
        <v>l220310981</v>
      </c>
      <c r="C3257" s="12">
        <v>200572</v>
      </c>
      <c r="D3257" s="12" t="str">
        <f t="shared" si="271"/>
        <v>p-000572</v>
      </c>
      <c r="E3257" s="6" t="str">
        <f>+VLOOKUP($D3257,Sheet3!$B:$I,2,0)</f>
        <v>16X6X101/2</v>
      </c>
      <c r="F3257" s="6" t="str">
        <f>+VLOOKUP($D3257,Sheet3!$B:$I,3,0)</f>
        <v>SAT</v>
      </c>
      <c r="G3257" s="6" t="str">
        <f>+VLOOKUP($D3257,Sheet3!$B:$I,4,0)</f>
        <v>NUMA</v>
      </c>
      <c r="H3257" s="6">
        <f>+VLOOKUP($D3257,Sheet3!$B:$I,5,0)</f>
        <v>0</v>
      </c>
      <c r="I3257" s="6" t="str">
        <f>+VLOOKUP($D3257,Sheet3!$B:$I,6,0)</f>
        <v>P5</v>
      </c>
      <c r="J3257" s="6" t="str">
        <f>+VLOOKUP($D3257,Sheet3!$B:$I,7,0)</f>
        <v>GALAXYYMSDS</v>
      </c>
      <c r="K3257" s="6" t="str">
        <f>+VLOOKUP($D3257,Sheet3!$B:$I,8,0)</f>
        <v>P</v>
      </c>
      <c r="L3257" s="6" t="str">
        <f t="shared" si="273"/>
        <v>16X6X101/2SAT NUMA 0 P5 GALAXYYMSDS P</v>
      </c>
      <c r="M3257" s="12" t="s">
        <v>15</v>
      </c>
      <c r="N3257" s="12" t="str">
        <f t="shared" si="272"/>
        <v>l2203</v>
      </c>
    </row>
    <row r="3258" spans="1:14">
      <c r="A3258" s="12" t="s">
        <v>3271</v>
      </c>
      <c r="B3258" s="6" t="str">
        <f t="shared" si="270"/>
        <v>l220311045</v>
      </c>
      <c r="C3258" s="12">
        <v>200572</v>
      </c>
      <c r="D3258" s="12" t="str">
        <f t="shared" si="271"/>
        <v>p-000572</v>
      </c>
      <c r="E3258" s="6" t="str">
        <f>+VLOOKUP($D3258,Sheet3!$B:$I,2,0)</f>
        <v>16X6X101/2</v>
      </c>
      <c r="F3258" s="6" t="str">
        <f>+VLOOKUP($D3258,Sheet3!$B:$I,3,0)</f>
        <v>SAT</v>
      </c>
      <c r="G3258" s="6" t="str">
        <f>+VLOOKUP($D3258,Sheet3!$B:$I,4,0)</f>
        <v>NUMA</v>
      </c>
      <c r="H3258" s="6">
        <f>+VLOOKUP($D3258,Sheet3!$B:$I,5,0)</f>
        <v>0</v>
      </c>
      <c r="I3258" s="6" t="str">
        <f>+VLOOKUP($D3258,Sheet3!$B:$I,6,0)</f>
        <v>P5</v>
      </c>
      <c r="J3258" s="6" t="str">
        <f>+VLOOKUP($D3258,Sheet3!$B:$I,7,0)</f>
        <v>GALAXYYMSDS</v>
      </c>
      <c r="K3258" s="6" t="str">
        <f>+VLOOKUP($D3258,Sheet3!$B:$I,8,0)</f>
        <v>P</v>
      </c>
      <c r="L3258" s="6" t="str">
        <f t="shared" si="273"/>
        <v>16X6X101/2SAT NUMA 0 P5 GALAXYYMSDS P</v>
      </c>
      <c r="M3258" s="12" t="s">
        <v>15</v>
      </c>
      <c r="N3258" s="12" t="str">
        <f t="shared" si="272"/>
        <v>l2203</v>
      </c>
    </row>
    <row r="3259" spans="1:14">
      <c r="A3259" s="12" t="s">
        <v>3272</v>
      </c>
      <c r="B3259" s="6" t="str">
        <f t="shared" si="270"/>
        <v>l220311230</v>
      </c>
      <c r="C3259" s="12">
        <v>190242</v>
      </c>
      <c r="D3259" s="12" t="str">
        <f t="shared" si="271"/>
        <v>p-190242</v>
      </c>
      <c r="E3259" s="6" t="str">
        <f>+VLOOKUP($D3259,Sheet3!$B:$I,2,0)</f>
        <v>18X7X121/8</v>
      </c>
      <c r="F3259" s="6" t="str">
        <f>+VLOOKUP($D3259,Sheet3!$B:$I,3,0)</f>
        <v>SM</v>
      </c>
      <c r="G3259" s="6" t="str">
        <f>+VLOOKUP($D3259,Sheet3!$B:$I,4,0)</f>
        <v>NUMA</v>
      </c>
      <c r="H3259" s="6">
        <f>+VLOOKUP($D3259,Sheet3!$B:$I,5,0)</f>
        <v>0</v>
      </c>
      <c r="I3259" s="6" t="str">
        <f>+VLOOKUP($D3259,Sheet3!$B:$I,6,0)</f>
        <v>P5</v>
      </c>
      <c r="J3259" s="6" t="str">
        <f>+VLOOKUP($D3259,Sheet3!$B:$I,7,0)</f>
        <v>GALAXYYMSDS</v>
      </c>
      <c r="K3259" s="6" t="str">
        <f>+VLOOKUP($D3259,Sheet3!$B:$I,8,0)</f>
        <v>P</v>
      </c>
      <c r="L3259" s="6" t="str">
        <f t="shared" si="273"/>
        <v>18X7X121/8SM NUMA 0 P5 GALAXYYMSDS P</v>
      </c>
      <c r="M3259" s="12" t="s">
        <v>15</v>
      </c>
      <c r="N3259" s="12" t="str">
        <f t="shared" si="272"/>
        <v>l2203</v>
      </c>
    </row>
    <row r="3260" spans="1:14">
      <c r="A3260" s="12" t="s">
        <v>3273</v>
      </c>
      <c r="B3260" s="6" t="str">
        <f t="shared" si="270"/>
        <v>l220311180</v>
      </c>
      <c r="C3260" s="12">
        <v>190242</v>
      </c>
      <c r="D3260" s="12" t="str">
        <f t="shared" si="271"/>
        <v>p-190242</v>
      </c>
      <c r="E3260" s="6" t="str">
        <f>+VLOOKUP($D3260,Sheet3!$B:$I,2,0)</f>
        <v>18X7X121/8</v>
      </c>
      <c r="F3260" s="6" t="str">
        <f>+VLOOKUP($D3260,Sheet3!$B:$I,3,0)</f>
        <v>SM</v>
      </c>
      <c r="G3260" s="6" t="str">
        <f>+VLOOKUP($D3260,Sheet3!$B:$I,4,0)</f>
        <v>NUMA</v>
      </c>
      <c r="H3260" s="6">
        <f>+VLOOKUP($D3260,Sheet3!$B:$I,5,0)</f>
        <v>0</v>
      </c>
      <c r="I3260" s="6" t="str">
        <f>+VLOOKUP($D3260,Sheet3!$B:$I,6,0)</f>
        <v>P5</v>
      </c>
      <c r="J3260" s="6" t="str">
        <f>+VLOOKUP($D3260,Sheet3!$B:$I,7,0)</f>
        <v>GALAXYYMSDS</v>
      </c>
      <c r="K3260" s="6" t="str">
        <f>+VLOOKUP($D3260,Sheet3!$B:$I,8,0)</f>
        <v>P</v>
      </c>
      <c r="L3260" s="6" t="str">
        <f t="shared" si="273"/>
        <v>18X7X121/8SM NUMA 0 P5 GALAXYYMSDS P</v>
      </c>
      <c r="M3260" s="12" t="s">
        <v>15</v>
      </c>
      <c r="N3260" s="12" t="str">
        <f t="shared" si="272"/>
        <v>l2203</v>
      </c>
    </row>
    <row r="3261" spans="1:14">
      <c r="A3261" s="12" t="s">
        <v>3274</v>
      </c>
      <c r="B3261" s="6" t="str">
        <f t="shared" si="270"/>
        <v>l220311117</v>
      </c>
      <c r="C3261" s="12">
        <v>190242</v>
      </c>
      <c r="D3261" s="12" t="str">
        <f t="shared" si="271"/>
        <v>p-190242</v>
      </c>
      <c r="E3261" s="6" t="str">
        <f>+VLOOKUP($D3261,Sheet3!$B:$I,2,0)</f>
        <v>18X7X121/8</v>
      </c>
      <c r="F3261" s="6" t="str">
        <f>+VLOOKUP($D3261,Sheet3!$B:$I,3,0)</f>
        <v>SM</v>
      </c>
      <c r="G3261" s="6" t="str">
        <f>+VLOOKUP($D3261,Sheet3!$B:$I,4,0)</f>
        <v>NUMA</v>
      </c>
      <c r="H3261" s="6">
        <f>+VLOOKUP($D3261,Sheet3!$B:$I,5,0)</f>
        <v>0</v>
      </c>
      <c r="I3261" s="6" t="str">
        <f>+VLOOKUP($D3261,Sheet3!$B:$I,6,0)</f>
        <v>P5</v>
      </c>
      <c r="J3261" s="6" t="str">
        <f>+VLOOKUP($D3261,Sheet3!$B:$I,7,0)</f>
        <v>GALAXYYMSDS</v>
      </c>
      <c r="K3261" s="6" t="str">
        <f>+VLOOKUP($D3261,Sheet3!$B:$I,8,0)</f>
        <v>P</v>
      </c>
      <c r="L3261" s="6" t="str">
        <f t="shared" si="273"/>
        <v>18X7X121/8SM NUMA 0 P5 GALAXYYMSDS P</v>
      </c>
      <c r="M3261" s="12" t="s">
        <v>15</v>
      </c>
      <c r="N3261" s="12" t="str">
        <f t="shared" si="272"/>
        <v>l2203</v>
      </c>
    </row>
    <row r="3262" spans="1:14">
      <c r="A3262" s="12" t="s">
        <v>3275</v>
      </c>
      <c r="B3262" s="6" t="str">
        <f t="shared" si="270"/>
        <v>l220311285</v>
      </c>
      <c r="C3262" s="12">
        <v>190242</v>
      </c>
      <c r="D3262" s="12" t="str">
        <f t="shared" si="271"/>
        <v>p-190242</v>
      </c>
      <c r="E3262" s="6" t="str">
        <f>+VLOOKUP($D3262,Sheet3!$B:$I,2,0)</f>
        <v>18X7X121/8</v>
      </c>
      <c r="F3262" s="6" t="str">
        <f>+VLOOKUP($D3262,Sheet3!$B:$I,3,0)</f>
        <v>SM</v>
      </c>
      <c r="G3262" s="6" t="str">
        <f>+VLOOKUP($D3262,Sheet3!$B:$I,4,0)</f>
        <v>NUMA</v>
      </c>
      <c r="H3262" s="6">
        <f>+VLOOKUP($D3262,Sheet3!$B:$I,5,0)</f>
        <v>0</v>
      </c>
      <c r="I3262" s="6" t="str">
        <f>+VLOOKUP($D3262,Sheet3!$B:$I,6,0)</f>
        <v>P5</v>
      </c>
      <c r="J3262" s="6" t="str">
        <f>+VLOOKUP($D3262,Sheet3!$B:$I,7,0)</f>
        <v>GALAXYYMSDS</v>
      </c>
      <c r="K3262" s="6" t="str">
        <f>+VLOOKUP($D3262,Sheet3!$B:$I,8,0)</f>
        <v>P</v>
      </c>
      <c r="L3262" s="6" t="str">
        <f t="shared" si="273"/>
        <v>18X7X121/8SM NUMA 0 P5 GALAXYYMSDS P</v>
      </c>
      <c r="M3262" s="12" t="s">
        <v>15</v>
      </c>
      <c r="N3262" s="12" t="str">
        <f t="shared" si="272"/>
        <v>l2203</v>
      </c>
    </row>
    <row r="3263" spans="1:14">
      <c r="A3263" s="12" t="s">
        <v>3276</v>
      </c>
      <c r="B3263" s="6" t="str">
        <f t="shared" si="270"/>
        <v>l220311479</v>
      </c>
      <c r="C3263" s="12">
        <v>190242</v>
      </c>
      <c r="D3263" s="12" t="str">
        <f t="shared" si="271"/>
        <v>p-190242</v>
      </c>
      <c r="E3263" s="6" t="str">
        <f>+VLOOKUP($D3263,Sheet3!$B:$I,2,0)</f>
        <v>18X7X121/8</v>
      </c>
      <c r="F3263" s="6" t="str">
        <f>+VLOOKUP($D3263,Sheet3!$B:$I,3,0)</f>
        <v>SM</v>
      </c>
      <c r="G3263" s="6" t="str">
        <f>+VLOOKUP($D3263,Sheet3!$B:$I,4,0)</f>
        <v>NUMA</v>
      </c>
      <c r="H3263" s="6">
        <f>+VLOOKUP($D3263,Sheet3!$B:$I,5,0)</f>
        <v>0</v>
      </c>
      <c r="I3263" s="6" t="str">
        <f>+VLOOKUP($D3263,Sheet3!$B:$I,6,0)</f>
        <v>P5</v>
      </c>
      <c r="J3263" s="6" t="str">
        <f>+VLOOKUP($D3263,Sheet3!$B:$I,7,0)</f>
        <v>GALAXYYMSDS</v>
      </c>
      <c r="K3263" s="6" t="str">
        <f>+VLOOKUP($D3263,Sheet3!$B:$I,8,0)</f>
        <v>P</v>
      </c>
      <c r="L3263" s="6" t="str">
        <f t="shared" si="273"/>
        <v>18X7X121/8SM NUMA 0 P5 GALAXYYMSDS P</v>
      </c>
      <c r="M3263" s="12" t="s">
        <v>15</v>
      </c>
      <c r="N3263" s="12" t="str">
        <f t="shared" si="272"/>
        <v>l2203</v>
      </c>
    </row>
    <row r="3264" spans="1:14">
      <c r="A3264" s="12" t="s">
        <v>3277</v>
      </c>
      <c r="B3264" s="6" t="str">
        <f t="shared" si="270"/>
        <v>l220310910</v>
      </c>
      <c r="C3264" s="12">
        <v>201425</v>
      </c>
      <c r="D3264" s="12" t="str">
        <f t="shared" si="271"/>
        <v>p-001425</v>
      </c>
      <c r="E3264" s="6" t="str">
        <f>+VLOOKUP($D3264,Sheet3!$B:$I,2,0)</f>
        <v>6.50-10</v>
      </c>
      <c r="F3264" s="6" t="str">
        <f>+VLOOKUP($D3264,Sheet3!$B:$I,3,0)</f>
        <v>LUG</v>
      </c>
      <c r="G3264" s="6" t="str">
        <f>+VLOOKUP($D3264,Sheet3!$B:$I,4,0)</f>
        <v>NUMAPRIME</v>
      </c>
      <c r="H3264" s="6">
        <f>+VLOOKUP($D3264,Sheet3!$B:$I,5,0)</f>
        <v>5</v>
      </c>
      <c r="I3264" s="6" t="str">
        <f>+VLOOKUP($D3264,Sheet3!$B:$I,6,0)</f>
        <v>P13X</v>
      </c>
      <c r="J3264" s="6" t="str">
        <f>+VLOOKUP($D3264,Sheet3!$B:$I,7,0)</f>
        <v>TOTALSOURCE</v>
      </c>
      <c r="K3264" s="6" t="str">
        <f>+VLOOKUP($D3264,Sheet3!$B:$I,8,0)</f>
        <v>PREMIUM</v>
      </c>
      <c r="L3264" s="6" t="str">
        <f t="shared" si="273"/>
        <v>6.50-10LUG NUMAPRIME 5 P13X TOTALSOURCE PREMIUM</v>
      </c>
      <c r="M3264" s="12" t="s">
        <v>15</v>
      </c>
      <c r="N3264" s="12" t="str">
        <f t="shared" si="272"/>
        <v>l2203</v>
      </c>
    </row>
    <row r="3265" spans="1:14">
      <c r="A3265" s="12" t="s">
        <v>3278</v>
      </c>
      <c r="B3265" s="6" t="str">
        <f t="shared" si="270"/>
        <v>l220311123</v>
      </c>
      <c r="C3265" s="12">
        <v>201425</v>
      </c>
      <c r="D3265" s="12" t="str">
        <f t="shared" si="271"/>
        <v>p-001425</v>
      </c>
      <c r="E3265" s="6" t="str">
        <f>+VLOOKUP($D3265,Sheet3!$B:$I,2,0)</f>
        <v>6.50-10</v>
      </c>
      <c r="F3265" s="6" t="str">
        <f>+VLOOKUP($D3265,Sheet3!$B:$I,3,0)</f>
        <v>LUG</v>
      </c>
      <c r="G3265" s="6" t="str">
        <f>+VLOOKUP($D3265,Sheet3!$B:$I,4,0)</f>
        <v>NUMAPRIME</v>
      </c>
      <c r="H3265" s="6">
        <f>+VLOOKUP($D3265,Sheet3!$B:$I,5,0)</f>
        <v>5</v>
      </c>
      <c r="I3265" s="6" t="str">
        <f>+VLOOKUP($D3265,Sheet3!$B:$I,6,0)</f>
        <v>P13X</v>
      </c>
      <c r="J3265" s="6" t="str">
        <f>+VLOOKUP($D3265,Sheet3!$B:$I,7,0)</f>
        <v>TOTALSOURCE</v>
      </c>
      <c r="K3265" s="6" t="str">
        <f>+VLOOKUP($D3265,Sheet3!$B:$I,8,0)</f>
        <v>PREMIUM</v>
      </c>
      <c r="L3265" s="6" t="str">
        <f t="shared" si="273"/>
        <v>6.50-10LUG NUMAPRIME 5 P13X TOTALSOURCE PREMIUM</v>
      </c>
      <c r="M3265" s="12" t="s">
        <v>15</v>
      </c>
      <c r="N3265" s="12" t="str">
        <f t="shared" si="272"/>
        <v>l2203</v>
      </c>
    </row>
    <row r="3266" spans="1:14">
      <c r="A3266" s="12" t="s">
        <v>3279</v>
      </c>
      <c r="B3266" s="6" t="str">
        <f t="shared" si="270"/>
        <v>l220311121</v>
      </c>
      <c r="C3266" s="12">
        <v>201425</v>
      </c>
      <c r="D3266" s="12" t="str">
        <f t="shared" si="271"/>
        <v>p-001425</v>
      </c>
      <c r="E3266" s="6" t="str">
        <f>+VLOOKUP($D3266,Sheet3!$B:$I,2,0)</f>
        <v>6.50-10</v>
      </c>
      <c r="F3266" s="6" t="str">
        <f>+VLOOKUP($D3266,Sheet3!$B:$I,3,0)</f>
        <v>LUG</v>
      </c>
      <c r="G3266" s="6" t="str">
        <f>+VLOOKUP($D3266,Sheet3!$B:$I,4,0)</f>
        <v>NUMAPRIME</v>
      </c>
      <c r="H3266" s="6">
        <f>+VLOOKUP($D3266,Sheet3!$B:$I,5,0)</f>
        <v>5</v>
      </c>
      <c r="I3266" s="6" t="str">
        <f>+VLOOKUP($D3266,Sheet3!$B:$I,6,0)</f>
        <v>P13X</v>
      </c>
      <c r="J3266" s="6" t="str">
        <f>+VLOOKUP($D3266,Sheet3!$B:$I,7,0)</f>
        <v>TOTALSOURCE</v>
      </c>
      <c r="K3266" s="6" t="str">
        <f>+VLOOKUP($D3266,Sheet3!$B:$I,8,0)</f>
        <v>PREMIUM</v>
      </c>
      <c r="L3266" s="6" t="str">
        <f t="shared" si="273"/>
        <v>6.50-10LUG NUMAPRIME 5 P13X TOTALSOURCE PREMIUM</v>
      </c>
      <c r="M3266" s="12" t="s">
        <v>15</v>
      </c>
      <c r="N3266" s="12" t="str">
        <f t="shared" si="272"/>
        <v>l2203</v>
      </c>
    </row>
    <row r="3267" spans="1:14">
      <c r="A3267" s="12" t="s">
        <v>3280</v>
      </c>
      <c r="B3267" s="6" t="str">
        <f t="shared" si="270"/>
        <v>l220311516</v>
      </c>
      <c r="C3267" s="12">
        <v>201425</v>
      </c>
      <c r="D3267" s="12" t="str">
        <f t="shared" si="271"/>
        <v>p-001425</v>
      </c>
      <c r="E3267" s="6" t="str">
        <f>+VLOOKUP($D3267,Sheet3!$B:$I,2,0)</f>
        <v>6.50-10</v>
      </c>
      <c r="F3267" s="6" t="str">
        <f>+VLOOKUP($D3267,Sheet3!$B:$I,3,0)</f>
        <v>LUG</v>
      </c>
      <c r="G3267" s="6" t="str">
        <f>+VLOOKUP($D3267,Sheet3!$B:$I,4,0)</f>
        <v>NUMAPRIME</v>
      </c>
      <c r="H3267" s="6">
        <f>+VLOOKUP($D3267,Sheet3!$B:$I,5,0)</f>
        <v>5</v>
      </c>
      <c r="I3267" s="6" t="str">
        <f>+VLOOKUP($D3267,Sheet3!$B:$I,6,0)</f>
        <v>P13X</v>
      </c>
      <c r="J3267" s="6" t="str">
        <f>+VLOOKUP($D3267,Sheet3!$B:$I,7,0)</f>
        <v>TOTALSOURCE</v>
      </c>
      <c r="K3267" s="6" t="str">
        <f>+VLOOKUP($D3267,Sheet3!$B:$I,8,0)</f>
        <v>PREMIUM</v>
      </c>
      <c r="L3267" s="6" t="str">
        <f t="shared" si="273"/>
        <v>6.50-10LUG NUMAPRIME 5 P13X TOTALSOURCE PREMIUM</v>
      </c>
      <c r="M3267" s="12" t="s">
        <v>15</v>
      </c>
      <c r="N3267" s="12" t="str">
        <f t="shared" si="272"/>
        <v>l2203</v>
      </c>
    </row>
    <row r="3268" spans="1:14">
      <c r="A3268" s="12" t="s">
        <v>3281</v>
      </c>
      <c r="B3268" s="6" t="str">
        <f t="shared" si="270"/>
        <v>l220311514</v>
      </c>
      <c r="C3268" s="12">
        <v>201425</v>
      </c>
      <c r="D3268" s="12" t="str">
        <f t="shared" si="271"/>
        <v>p-001425</v>
      </c>
      <c r="E3268" s="6" t="str">
        <f>+VLOOKUP($D3268,Sheet3!$B:$I,2,0)</f>
        <v>6.50-10</v>
      </c>
      <c r="F3268" s="6" t="str">
        <f>+VLOOKUP($D3268,Sheet3!$B:$I,3,0)</f>
        <v>LUG</v>
      </c>
      <c r="G3268" s="6" t="str">
        <f>+VLOOKUP($D3268,Sheet3!$B:$I,4,0)</f>
        <v>NUMAPRIME</v>
      </c>
      <c r="H3268" s="6">
        <f>+VLOOKUP($D3268,Sheet3!$B:$I,5,0)</f>
        <v>5</v>
      </c>
      <c r="I3268" s="6" t="str">
        <f>+VLOOKUP($D3268,Sheet3!$B:$I,6,0)</f>
        <v>P13X</v>
      </c>
      <c r="J3268" s="6" t="str">
        <f>+VLOOKUP($D3268,Sheet3!$B:$I,7,0)</f>
        <v>TOTALSOURCE</v>
      </c>
      <c r="K3268" s="6" t="str">
        <f>+VLOOKUP($D3268,Sheet3!$B:$I,8,0)</f>
        <v>PREMIUM</v>
      </c>
      <c r="L3268" s="6" t="str">
        <f t="shared" si="273"/>
        <v>6.50-10LUG NUMAPRIME 5 P13X TOTALSOURCE PREMIUM</v>
      </c>
      <c r="M3268" s="12" t="s">
        <v>15</v>
      </c>
      <c r="N3268" s="12" t="str">
        <f t="shared" si="272"/>
        <v>l2203</v>
      </c>
    </row>
    <row r="3269" spans="1:14">
      <c r="A3269" s="12" t="s">
        <v>3282</v>
      </c>
      <c r="B3269" s="6" t="str">
        <f t="shared" si="270"/>
        <v>l220311101</v>
      </c>
      <c r="C3269" s="12">
        <v>201425</v>
      </c>
      <c r="D3269" s="12" t="str">
        <f t="shared" si="271"/>
        <v>p-001425</v>
      </c>
      <c r="E3269" s="6" t="str">
        <f>+VLOOKUP($D3269,Sheet3!$B:$I,2,0)</f>
        <v>6.50-10</v>
      </c>
      <c r="F3269" s="6" t="str">
        <f>+VLOOKUP($D3269,Sheet3!$B:$I,3,0)</f>
        <v>LUG</v>
      </c>
      <c r="G3269" s="6" t="str">
        <f>+VLOOKUP($D3269,Sheet3!$B:$I,4,0)</f>
        <v>NUMAPRIME</v>
      </c>
      <c r="H3269" s="6">
        <f>+VLOOKUP($D3269,Sheet3!$B:$I,5,0)</f>
        <v>5</v>
      </c>
      <c r="I3269" s="6" t="str">
        <f>+VLOOKUP($D3269,Sheet3!$B:$I,6,0)</f>
        <v>P13X</v>
      </c>
      <c r="J3269" s="6" t="str">
        <f>+VLOOKUP($D3269,Sheet3!$B:$I,7,0)</f>
        <v>TOTALSOURCE</v>
      </c>
      <c r="K3269" s="6" t="str">
        <f>+VLOOKUP($D3269,Sheet3!$B:$I,8,0)</f>
        <v>PREMIUM</v>
      </c>
      <c r="L3269" s="6" t="str">
        <f t="shared" si="273"/>
        <v>6.50-10LUG NUMAPRIME 5 P13X TOTALSOURCE PREMIUM</v>
      </c>
      <c r="M3269" s="12" t="s">
        <v>15</v>
      </c>
      <c r="N3269" s="12" t="str">
        <f t="shared" si="272"/>
        <v>l2203</v>
      </c>
    </row>
    <row r="3270" spans="1:14">
      <c r="A3270" s="12" t="s">
        <v>3283</v>
      </c>
      <c r="B3270" s="6" t="str">
        <f t="shared" si="270"/>
        <v>l220311022</v>
      </c>
      <c r="C3270" s="12">
        <v>201425</v>
      </c>
      <c r="D3270" s="12" t="str">
        <f t="shared" si="271"/>
        <v>p-001425</v>
      </c>
      <c r="E3270" s="6" t="str">
        <f>+VLOOKUP($D3270,Sheet3!$B:$I,2,0)</f>
        <v>6.50-10</v>
      </c>
      <c r="F3270" s="6" t="str">
        <f>+VLOOKUP($D3270,Sheet3!$B:$I,3,0)</f>
        <v>LUG</v>
      </c>
      <c r="G3270" s="6" t="str">
        <f>+VLOOKUP($D3270,Sheet3!$B:$I,4,0)</f>
        <v>NUMAPRIME</v>
      </c>
      <c r="H3270" s="6">
        <f>+VLOOKUP($D3270,Sheet3!$B:$I,5,0)</f>
        <v>5</v>
      </c>
      <c r="I3270" s="6" t="str">
        <f>+VLOOKUP($D3270,Sheet3!$B:$I,6,0)</f>
        <v>P13X</v>
      </c>
      <c r="J3270" s="6" t="str">
        <f>+VLOOKUP($D3270,Sheet3!$B:$I,7,0)</f>
        <v>TOTALSOURCE</v>
      </c>
      <c r="K3270" s="6" t="str">
        <f>+VLOOKUP($D3270,Sheet3!$B:$I,8,0)</f>
        <v>PREMIUM</v>
      </c>
      <c r="L3270" s="6" t="str">
        <f t="shared" si="273"/>
        <v>6.50-10LUG NUMAPRIME 5 P13X TOTALSOURCE PREMIUM</v>
      </c>
      <c r="M3270" s="12" t="s">
        <v>15</v>
      </c>
      <c r="N3270" s="12" t="str">
        <f t="shared" si="272"/>
        <v>l2203</v>
      </c>
    </row>
    <row r="3271" spans="1:14">
      <c r="A3271" s="12" t="s">
        <v>3284</v>
      </c>
      <c r="B3271" s="6" t="str">
        <f t="shared" si="270"/>
        <v>l220311761</v>
      </c>
      <c r="C3271" s="12">
        <v>201425</v>
      </c>
      <c r="D3271" s="12" t="str">
        <f t="shared" si="271"/>
        <v>p-001425</v>
      </c>
      <c r="E3271" s="6" t="str">
        <f>+VLOOKUP($D3271,Sheet3!$B:$I,2,0)</f>
        <v>6.50-10</v>
      </c>
      <c r="F3271" s="6" t="str">
        <f>+VLOOKUP($D3271,Sheet3!$B:$I,3,0)</f>
        <v>LUG</v>
      </c>
      <c r="G3271" s="6" t="str">
        <f>+VLOOKUP($D3271,Sheet3!$B:$I,4,0)</f>
        <v>NUMAPRIME</v>
      </c>
      <c r="H3271" s="6">
        <f>+VLOOKUP($D3271,Sheet3!$B:$I,5,0)</f>
        <v>5</v>
      </c>
      <c r="I3271" s="6" t="str">
        <f>+VLOOKUP($D3271,Sheet3!$B:$I,6,0)</f>
        <v>P13X</v>
      </c>
      <c r="J3271" s="6" t="str">
        <f>+VLOOKUP($D3271,Sheet3!$B:$I,7,0)</f>
        <v>TOTALSOURCE</v>
      </c>
      <c r="K3271" s="6" t="str">
        <f>+VLOOKUP($D3271,Sheet3!$B:$I,8,0)</f>
        <v>PREMIUM</v>
      </c>
      <c r="L3271" s="6" t="str">
        <f t="shared" si="273"/>
        <v>6.50-10LUG NUMAPRIME 5 P13X TOTALSOURCE PREMIUM</v>
      </c>
      <c r="M3271" s="12" t="s">
        <v>15</v>
      </c>
      <c r="N3271" s="12" t="str">
        <f t="shared" si="272"/>
        <v>l2203</v>
      </c>
    </row>
    <row r="3272" spans="1:14">
      <c r="A3272" s="12" t="s">
        <v>3285</v>
      </c>
      <c r="B3272" s="6" t="str">
        <f t="shared" si="270"/>
        <v>l220311813</v>
      </c>
      <c r="C3272" s="12">
        <v>201425</v>
      </c>
      <c r="D3272" s="12" t="str">
        <f t="shared" si="271"/>
        <v>p-001425</v>
      </c>
      <c r="E3272" s="6" t="str">
        <f>+VLOOKUP($D3272,Sheet3!$B:$I,2,0)</f>
        <v>6.50-10</v>
      </c>
      <c r="F3272" s="6" t="str">
        <f>+VLOOKUP($D3272,Sheet3!$B:$I,3,0)</f>
        <v>LUG</v>
      </c>
      <c r="G3272" s="6" t="str">
        <f>+VLOOKUP($D3272,Sheet3!$B:$I,4,0)</f>
        <v>NUMAPRIME</v>
      </c>
      <c r="H3272" s="6">
        <f>+VLOOKUP($D3272,Sheet3!$B:$I,5,0)</f>
        <v>5</v>
      </c>
      <c r="I3272" s="6" t="str">
        <f>+VLOOKUP($D3272,Sheet3!$B:$I,6,0)</f>
        <v>P13X</v>
      </c>
      <c r="J3272" s="6" t="str">
        <f>+VLOOKUP($D3272,Sheet3!$B:$I,7,0)</f>
        <v>TOTALSOURCE</v>
      </c>
      <c r="K3272" s="6" t="str">
        <f>+VLOOKUP($D3272,Sheet3!$B:$I,8,0)</f>
        <v>PREMIUM</v>
      </c>
      <c r="L3272" s="6" t="str">
        <f t="shared" si="273"/>
        <v>6.50-10LUG NUMAPRIME 5 P13X TOTALSOURCE PREMIUM</v>
      </c>
      <c r="M3272" s="12" t="s">
        <v>15</v>
      </c>
      <c r="N3272" s="12" t="str">
        <f t="shared" si="272"/>
        <v>l2203</v>
      </c>
    </row>
    <row r="3273" spans="1:14">
      <c r="A3273" s="12" t="s">
        <v>3286</v>
      </c>
      <c r="B3273" s="6" t="str">
        <f t="shared" si="270"/>
        <v>l220311515</v>
      </c>
      <c r="C3273" s="12">
        <v>201425</v>
      </c>
      <c r="D3273" s="12" t="str">
        <f t="shared" si="271"/>
        <v>p-001425</v>
      </c>
      <c r="E3273" s="6" t="str">
        <f>+VLOOKUP($D3273,Sheet3!$B:$I,2,0)</f>
        <v>6.50-10</v>
      </c>
      <c r="F3273" s="6" t="str">
        <f>+VLOOKUP($D3273,Sheet3!$B:$I,3,0)</f>
        <v>LUG</v>
      </c>
      <c r="G3273" s="6" t="str">
        <f>+VLOOKUP($D3273,Sheet3!$B:$I,4,0)</f>
        <v>NUMAPRIME</v>
      </c>
      <c r="H3273" s="6">
        <f>+VLOOKUP($D3273,Sheet3!$B:$I,5,0)</f>
        <v>5</v>
      </c>
      <c r="I3273" s="6" t="str">
        <f>+VLOOKUP($D3273,Sheet3!$B:$I,6,0)</f>
        <v>P13X</v>
      </c>
      <c r="J3273" s="6" t="str">
        <f>+VLOOKUP($D3273,Sheet3!$B:$I,7,0)</f>
        <v>TOTALSOURCE</v>
      </c>
      <c r="K3273" s="6" t="str">
        <f>+VLOOKUP($D3273,Sheet3!$B:$I,8,0)</f>
        <v>PREMIUM</v>
      </c>
      <c r="L3273" s="6" t="str">
        <f t="shared" si="273"/>
        <v>6.50-10LUG NUMAPRIME 5 P13X TOTALSOURCE PREMIUM</v>
      </c>
      <c r="M3273" s="12" t="s">
        <v>15</v>
      </c>
      <c r="N3273" s="12" t="str">
        <f t="shared" si="272"/>
        <v>l2203</v>
      </c>
    </row>
    <row r="3274" spans="1:14">
      <c r="A3274" s="12" t="s">
        <v>3287</v>
      </c>
      <c r="B3274" s="6" t="str">
        <f t="shared" si="270"/>
        <v>l220310352</v>
      </c>
      <c r="C3274" s="12">
        <v>201460</v>
      </c>
      <c r="D3274" s="12" t="str">
        <f t="shared" si="271"/>
        <v>p-001460</v>
      </c>
      <c r="E3274" s="6" t="str">
        <f>+VLOOKUP($D3274,Sheet3!$B:$I,2,0)</f>
        <v>21X8-9</v>
      </c>
      <c r="F3274" s="6" t="str">
        <f>+VLOOKUP($D3274,Sheet3!$B:$I,3,0)</f>
        <v>LUG</v>
      </c>
      <c r="G3274" s="6" t="str">
        <f>+VLOOKUP($D3274,Sheet3!$B:$I,4,0)</f>
        <v>NUMAPRIME</v>
      </c>
      <c r="H3274" s="6">
        <f>+VLOOKUP($D3274,Sheet3!$B:$I,5,0)</f>
        <v>6</v>
      </c>
      <c r="I3274" s="6" t="str">
        <f>+VLOOKUP($D3274,Sheet3!$B:$I,6,0)</f>
        <v>P13X</v>
      </c>
      <c r="J3274" s="6" t="str">
        <f>+VLOOKUP($D3274,Sheet3!$B:$I,7,0)</f>
        <v>TOTALSOURCE</v>
      </c>
      <c r="K3274" s="6" t="str">
        <f>+VLOOKUP($D3274,Sheet3!$B:$I,8,0)</f>
        <v>PREMIUM</v>
      </c>
      <c r="L3274" s="6" t="str">
        <f t="shared" si="273"/>
        <v>21X8-9LUG NUMAPRIME 6 P13X TOTALSOURCE PREMIUM</v>
      </c>
      <c r="M3274" s="12" t="s">
        <v>15</v>
      </c>
      <c r="N3274" s="12" t="str">
        <f t="shared" si="272"/>
        <v>l2203</v>
      </c>
    </row>
    <row r="3275" spans="1:14">
      <c r="A3275" s="12" t="s">
        <v>3288</v>
      </c>
      <c r="B3275" s="6" t="str">
        <f t="shared" si="270"/>
        <v>l220311024</v>
      </c>
      <c r="C3275" s="12">
        <v>201425</v>
      </c>
      <c r="D3275" s="12" t="str">
        <f t="shared" si="271"/>
        <v>p-001425</v>
      </c>
      <c r="E3275" s="6" t="str">
        <f>+VLOOKUP($D3275,Sheet3!$B:$I,2,0)</f>
        <v>6.50-10</v>
      </c>
      <c r="F3275" s="6" t="str">
        <f>+VLOOKUP($D3275,Sheet3!$B:$I,3,0)</f>
        <v>LUG</v>
      </c>
      <c r="G3275" s="6" t="str">
        <f>+VLOOKUP($D3275,Sheet3!$B:$I,4,0)</f>
        <v>NUMAPRIME</v>
      </c>
      <c r="H3275" s="6">
        <f>+VLOOKUP($D3275,Sheet3!$B:$I,5,0)</f>
        <v>5</v>
      </c>
      <c r="I3275" s="6" t="str">
        <f>+VLOOKUP($D3275,Sheet3!$B:$I,6,0)</f>
        <v>P13X</v>
      </c>
      <c r="J3275" s="6" t="str">
        <f>+VLOOKUP($D3275,Sheet3!$B:$I,7,0)</f>
        <v>TOTALSOURCE</v>
      </c>
      <c r="K3275" s="6" t="str">
        <f>+VLOOKUP($D3275,Sheet3!$B:$I,8,0)</f>
        <v>PREMIUM</v>
      </c>
      <c r="L3275" s="6" t="str">
        <f t="shared" si="273"/>
        <v>6.50-10LUG NUMAPRIME 5 P13X TOTALSOURCE PREMIUM</v>
      </c>
      <c r="M3275" s="12" t="s">
        <v>15</v>
      </c>
      <c r="N3275" s="12" t="str">
        <f t="shared" si="272"/>
        <v>l2203</v>
      </c>
    </row>
    <row r="3276" spans="1:14">
      <c r="A3276" s="12" t="s">
        <v>3289</v>
      </c>
      <c r="B3276" s="6" t="str">
        <f t="shared" si="270"/>
        <v>l220310645</v>
      </c>
      <c r="C3276" s="12">
        <v>201425</v>
      </c>
      <c r="D3276" s="12" t="str">
        <f t="shared" si="271"/>
        <v>p-001425</v>
      </c>
      <c r="E3276" s="6" t="str">
        <f>+VLOOKUP($D3276,Sheet3!$B:$I,2,0)</f>
        <v>6.50-10</v>
      </c>
      <c r="F3276" s="6" t="str">
        <f>+VLOOKUP($D3276,Sheet3!$B:$I,3,0)</f>
        <v>LUG</v>
      </c>
      <c r="G3276" s="6" t="str">
        <f>+VLOOKUP($D3276,Sheet3!$B:$I,4,0)</f>
        <v>NUMAPRIME</v>
      </c>
      <c r="H3276" s="6">
        <f>+VLOOKUP($D3276,Sheet3!$B:$I,5,0)</f>
        <v>5</v>
      </c>
      <c r="I3276" s="6" t="str">
        <f>+VLOOKUP($D3276,Sheet3!$B:$I,6,0)</f>
        <v>P13X</v>
      </c>
      <c r="J3276" s="6" t="str">
        <f>+VLOOKUP($D3276,Sheet3!$B:$I,7,0)</f>
        <v>TOTALSOURCE</v>
      </c>
      <c r="K3276" s="6" t="str">
        <f>+VLOOKUP($D3276,Sheet3!$B:$I,8,0)</f>
        <v>PREMIUM</v>
      </c>
      <c r="L3276" s="6" t="str">
        <f t="shared" si="273"/>
        <v>6.50-10LUG NUMAPRIME 5 P13X TOTALSOURCE PREMIUM</v>
      </c>
      <c r="M3276" s="12" t="s">
        <v>15</v>
      </c>
      <c r="N3276" s="12" t="str">
        <f t="shared" si="272"/>
        <v>l2203</v>
      </c>
    </row>
    <row r="3277" spans="1:14">
      <c r="A3277" s="12" t="s">
        <v>3290</v>
      </c>
      <c r="B3277" s="6" t="str">
        <f t="shared" si="270"/>
        <v>l220311706</v>
      </c>
      <c r="C3277" s="12">
        <v>201425</v>
      </c>
      <c r="D3277" s="12" t="str">
        <f t="shared" si="271"/>
        <v>p-001425</v>
      </c>
      <c r="E3277" s="6" t="str">
        <f>+VLOOKUP($D3277,Sheet3!$B:$I,2,0)</f>
        <v>6.50-10</v>
      </c>
      <c r="F3277" s="6" t="str">
        <f>+VLOOKUP($D3277,Sheet3!$B:$I,3,0)</f>
        <v>LUG</v>
      </c>
      <c r="G3277" s="6" t="str">
        <f>+VLOOKUP($D3277,Sheet3!$B:$I,4,0)</f>
        <v>NUMAPRIME</v>
      </c>
      <c r="H3277" s="6">
        <f>+VLOOKUP($D3277,Sheet3!$B:$I,5,0)</f>
        <v>5</v>
      </c>
      <c r="I3277" s="6" t="str">
        <f>+VLOOKUP($D3277,Sheet3!$B:$I,6,0)</f>
        <v>P13X</v>
      </c>
      <c r="J3277" s="6" t="str">
        <f>+VLOOKUP($D3277,Sheet3!$B:$I,7,0)</f>
        <v>TOTALSOURCE</v>
      </c>
      <c r="K3277" s="6" t="str">
        <f>+VLOOKUP($D3277,Sheet3!$B:$I,8,0)</f>
        <v>PREMIUM</v>
      </c>
      <c r="L3277" s="6" t="str">
        <f t="shared" si="273"/>
        <v>6.50-10LUG NUMAPRIME 5 P13X TOTALSOURCE PREMIUM</v>
      </c>
      <c r="M3277" s="12" t="s">
        <v>15</v>
      </c>
      <c r="N3277" s="12" t="str">
        <f t="shared" si="272"/>
        <v>l2203</v>
      </c>
    </row>
    <row r="3278" spans="1:14">
      <c r="A3278" s="12" t="s">
        <v>3291</v>
      </c>
      <c r="B3278" s="6" t="str">
        <f t="shared" si="270"/>
        <v>l220311812</v>
      </c>
      <c r="C3278" s="12">
        <v>201425</v>
      </c>
      <c r="D3278" s="12" t="str">
        <f t="shared" si="271"/>
        <v>p-001425</v>
      </c>
      <c r="E3278" s="6" t="str">
        <f>+VLOOKUP($D3278,Sheet3!$B:$I,2,0)</f>
        <v>6.50-10</v>
      </c>
      <c r="F3278" s="6" t="str">
        <f>+VLOOKUP($D3278,Sheet3!$B:$I,3,0)</f>
        <v>LUG</v>
      </c>
      <c r="G3278" s="6" t="str">
        <f>+VLOOKUP($D3278,Sheet3!$B:$I,4,0)</f>
        <v>NUMAPRIME</v>
      </c>
      <c r="H3278" s="6">
        <f>+VLOOKUP($D3278,Sheet3!$B:$I,5,0)</f>
        <v>5</v>
      </c>
      <c r="I3278" s="6" t="str">
        <f>+VLOOKUP($D3278,Sheet3!$B:$I,6,0)</f>
        <v>P13X</v>
      </c>
      <c r="J3278" s="6" t="str">
        <f>+VLOOKUP($D3278,Sheet3!$B:$I,7,0)</f>
        <v>TOTALSOURCE</v>
      </c>
      <c r="K3278" s="6" t="str">
        <f>+VLOOKUP($D3278,Sheet3!$B:$I,8,0)</f>
        <v>PREMIUM</v>
      </c>
      <c r="L3278" s="6" t="str">
        <f t="shared" si="273"/>
        <v>6.50-10LUG NUMAPRIME 5 P13X TOTALSOURCE PREMIUM</v>
      </c>
      <c r="M3278" s="12" t="s">
        <v>15</v>
      </c>
      <c r="N3278" s="12" t="str">
        <f t="shared" si="272"/>
        <v>l2203</v>
      </c>
    </row>
    <row r="3279" spans="1:14">
      <c r="A3279" s="12" t="s">
        <v>3292</v>
      </c>
      <c r="B3279" s="6" t="str">
        <f t="shared" si="270"/>
        <v>l220310616</v>
      </c>
      <c r="C3279" s="12">
        <v>202658</v>
      </c>
      <c r="D3279" s="12" t="str">
        <f t="shared" si="271"/>
        <v>p-002658</v>
      </c>
      <c r="E3279" s="6" t="str">
        <f>+VLOOKUP($D3279,Sheet3!$B:$I,2,0)</f>
        <v>200/50-10</v>
      </c>
      <c r="F3279" s="6" t="str">
        <f>+VLOOKUP($D3279,Sheet3!$B:$I,3,0)</f>
        <v>LUG</v>
      </c>
      <c r="G3279" s="6" t="str">
        <f>+VLOOKUP($D3279,Sheet3!$B:$I,4,0)</f>
        <v>NUMAPRIME</v>
      </c>
      <c r="H3279" s="6">
        <f>+VLOOKUP($D3279,Sheet3!$B:$I,5,0)</f>
        <v>6.5</v>
      </c>
      <c r="I3279" s="6" t="str">
        <f>+VLOOKUP($D3279,Sheet3!$B:$I,6,0)</f>
        <v>P134</v>
      </c>
      <c r="J3279" s="6" t="str">
        <f>+VLOOKUP($D3279,Sheet3!$B:$I,7,0)</f>
        <v>TOTALSOURCE</v>
      </c>
      <c r="K3279" s="6" t="str">
        <f>+VLOOKUP($D3279,Sheet3!$B:$I,8,0)</f>
        <v>PREMIUM</v>
      </c>
      <c r="L3279" s="6" t="str">
        <f t="shared" si="273"/>
        <v>200/50-10LUG NUMAPRIME 6.5 P134 TOTALSOURCE PREMIUM</v>
      </c>
      <c r="M3279" s="12" t="s">
        <v>15</v>
      </c>
      <c r="N3279" s="12" t="str">
        <f t="shared" si="272"/>
        <v>l2203</v>
      </c>
    </row>
    <row r="3280" spans="1:14">
      <c r="A3280" s="12" t="s">
        <v>3293</v>
      </c>
      <c r="B3280" s="6" t="str">
        <f t="shared" si="270"/>
        <v>l220311036</v>
      </c>
      <c r="C3280" s="12">
        <v>201425</v>
      </c>
      <c r="D3280" s="12" t="str">
        <f t="shared" si="271"/>
        <v>p-001425</v>
      </c>
      <c r="E3280" s="6" t="str">
        <f>+VLOOKUP($D3280,Sheet3!$B:$I,2,0)</f>
        <v>6.50-10</v>
      </c>
      <c r="F3280" s="6" t="str">
        <f>+VLOOKUP($D3280,Sheet3!$B:$I,3,0)</f>
        <v>LUG</v>
      </c>
      <c r="G3280" s="6" t="str">
        <f>+VLOOKUP($D3280,Sheet3!$B:$I,4,0)</f>
        <v>NUMAPRIME</v>
      </c>
      <c r="H3280" s="6">
        <f>+VLOOKUP($D3280,Sheet3!$B:$I,5,0)</f>
        <v>5</v>
      </c>
      <c r="I3280" s="6" t="str">
        <f>+VLOOKUP($D3280,Sheet3!$B:$I,6,0)</f>
        <v>P13X</v>
      </c>
      <c r="J3280" s="6" t="str">
        <f>+VLOOKUP($D3280,Sheet3!$B:$I,7,0)</f>
        <v>TOTALSOURCE</v>
      </c>
      <c r="K3280" s="6" t="str">
        <f>+VLOOKUP($D3280,Sheet3!$B:$I,8,0)</f>
        <v>PREMIUM</v>
      </c>
      <c r="L3280" s="6" t="str">
        <f t="shared" si="273"/>
        <v>6.50-10LUG NUMAPRIME 5 P13X TOTALSOURCE PREMIUM</v>
      </c>
      <c r="M3280" s="12" t="s">
        <v>15</v>
      </c>
      <c r="N3280" s="12" t="str">
        <f t="shared" si="272"/>
        <v>l2203</v>
      </c>
    </row>
    <row r="3281" spans="1:14">
      <c r="A3281" s="12" t="s">
        <v>3294</v>
      </c>
      <c r="B3281" s="6" t="str">
        <f t="shared" si="270"/>
        <v>l220311418</v>
      </c>
      <c r="C3281" s="12">
        <v>201425</v>
      </c>
      <c r="D3281" s="12" t="str">
        <f t="shared" si="271"/>
        <v>p-001425</v>
      </c>
      <c r="E3281" s="6" t="str">
        <f>+VLOOKUP($D3281,Sheet3!$B:$I,2,0)</f>
        <v>6.50-10</v>
      </c>
      <c r="F3281" s="6" t="str">
        <f>+VLOOKUP($D3281,Sheet3!$B:$I,3,0)</f>
        <v>LUG</v>
      </c>
      <c r="G3281" s="6" t="str">
        <f>+VLOOKUP($D3281,Sheet3!$B:$I,4,0)</f>
        <v>NUMAPRIME</v>
      </c>
      <c r="H3281" s="6">
        <f>+VLOOKUP($D3281,Sheet3!$B:$I,5,0)</f>
        <v>5</v>
      </c>
      <c r="I3281" s="6" t="str">
        <f>+VLOOKUP($D3281,Sheet3!$B:$I,6,0)</f>
        <v>P13X</v>
      </c>
      <c r="J3281" s="6" t="str">
        <f>+VLOOKUP($D3281,Sheet3!$B:$I,7,0)</f>
        <v>TOTALSOURCE</v>
      </c>
      <c r="K3281" s="6" t="str">
        <f>+VLOOKUP($D3281,Sheet3!$B:$I,8,0)</f>
        <v>PREMIUM</v>
      </c>
      <c r="L3281" s="6" t="str">
        <f t="shared" si="273"/>
        <v>6.50-10LUG NUMAPRIME 5 P13X TOTALSOURCE PREMIUM</v>
      </c>
      <c r="M3281" s="12" t="s">
        <v>15</v>
      </c>
      <c r="N3281" s="12" t="str">
        <f t="shared" si="272"/>
        <v>l2203</v>
      </c>
    </row>
    <row r="3282" spans="1:14">
      <c r="A3282" s="12" t="s">
        <v>3295</v>
      </c>
      <c r="B3282" s="6" t="str">
        <f t="shared" si="270"/>
        <v>l220311611</v>
      </c>
      <c r="C3282" s="12">
        <v>201425</v>
      </c>
      <c r="D3282" s="12" t="str">
        <f t="shared" si="271"/>
        <v>p-001425</v>
      </c>
      <c r="E3282" s="6" t="str">
        <f>+VLOOKUP($D3282,Sheet3!$B:$I,2,0)</f>
        <v>6.50-10</v>
      </c>
      <c r="F3282" s="6" t="str">
        <f>+VLOOKUP($D3282,Sheet3!$B:$I,3,0)</f>
        <v>LUG</v>
      </c>
      <c r="G3282" s="6" t="str">
        <f>+VLOOKUP($D3282,Sheet3!$B:$I,4,0)</f>
        <v>NUMAPRIME</v>
      </c>
      <c r="H3282" s="6">
        <f>+VLOOKUP($D3282,Sheet3!$B:$I,5,0)</f>
        <v>5</v>
      </c>
      <c r="I3282" s="6" t="str">
        <f>+VLOOKUP($D3282,Sheet3!$B:$I,6,0)</f>
        <v>P13X</v>
      </c>
      <c r="J3282" s="6" t="str">
        <f>+VLOOKUP($D3282,Sheet3!$B:$I,7,0)</f>
        <v>TOTALSOURCE</v>
      </c>
      <c r="K3282" s="6" t="str">
        <f>+VLOOKUP($D3282,Sheet3!$B:$I,8,0)</f>
        <v>PREMIUM</v>
      </c>
      <c r="L3282" s="6" t="str">
        <f t="shared" si="273"/>
        <v>6.50-10LUG NUMAPRIME 5 P13X TOTALSOURCE PREMIUM</v>
      </c>
      <c r="M3282" s="12" t="s">
        <v>15</v>
      </c>
      <c r="N3282" s="12" t="str">
        <f t="shared" si="272"/>
        <v>l2203</v>
      </c>
    </row>
    <row r="3283" spans="1:14">
      <c r="A3283" s="12" t="s">
        <v>3296</v>
      </c>
      <c r="B3283" s="6" t="str">
        <f t="shared" si="270"/>
        <v>l220311707</v>
      </c>
      <c r="C3283" s="12">
        <v>201425</v>
      </c>
      <c r="D3283" s="12" t="str">
        <f t="shared" si="271"/>
        <v>p-001425</v>
      </c>
      <c r="E3283" s="6" t="str">
        <f>+VLOOKUP($D3283,Sheet3!$B:$I,2,0)</f>
        <v>6.50-10</v>
      </c>
      <c r="F3283" s="6" t="str">
        <f>+VLOOKUP($D3283,Sheet3!$B:$I,3,0)</f>
        <v>LUG</v>
      </c>
      <c r="G3283" s="6" t="str">
        <f>+VLOOKUP($D3283,Sheet3!$B:$I,4,0)</f>
        <v>NUMAPRIME</v>
      </c>
      <c r="H3283" s="6">
        <f>+VLOOKUP($D3283,Sheet3!$B:$I,5,0)</f>
        <v>5</v>
      </c>
      <c r="I3283" s="6" t="str">
        <f>+VLOOKUP($D3283,Sheet3!$B:$I,6,0)</f>
        <v>P13X</v>
      </c>
      <c r="J3283" s="6" t="str">
        <f>+VLOOKUP($D3283,Sheet3!$B:$I,7,0)</f>
        <v>TOTALSOURCE</v>
      </c>
      <c r="K3283" s="6" t="str">
        <f>+VLOOKUP($D3283,Sheet3!$B:$I,8,0)</f>
        <v>PREMIUM</v>
      </c>
      <c r="L3283" s="6" t="str">
        <f t="shared" si="273"/>
        <v>6.50-10LUG NUMAPRIME 5 P13X TOTALSOURCE PREMIUM</v>
      </c>
      <c r="M3283" s="12" t="s">
        <v>15</v>
      </c>
      <c r="N3283" s="12" t="str">
        <f t="shared" si="272"/>
        <v>l2203</v>
      </c>
    </row>
    <row r="3284" spans="1:14">
      <c r="A3284" s="12" t="s">
        <v>3297</v>
      </c>
      <c r="B3284" s="6" t="str">
        <f t="shared" si="270"/>
        <v>l220311271</v>
      </c>
      <c r="C3284" s="12">
        <v>188819</v>
      </c>
      <c r="D3284" s="12" t="str">
        <f t="shared" si="271"/>
        <v>p-188819</v>
      </c>
      <c r="E3284" s="6" t="str">
        <f>+VLOOKUP($D3284,Sheet3!$B:$I,2,0)</f>
        <v>7.00-12</v>
      </c>
      <c r="F3284" s="6" t="str">
        <f>+VLOOKUP($D3284,Sheet3!$B:$I,3,0)</f>
        <v>LUG</v>
      </c>
      <c r="G3284" s="6" t="str">
        <f>+VLOOKUP($D3284,Sheet3!$B:$I,4,0)</f>
        <v>NUMAPRIME</v>
      </c>
      <c r="H3284" s="6">
        <f>+VLOOKUP($D3284,Sheet3!$B:$I,5,0)</f>
        <v>5</v>
      </c>
      <c r="I3284" s="6" t="str">
        <f>+VLOOKUP($D3284,Sheet3!$B:$I,6,0)</f>
        <v>P13X</v>
      </c>
      <c r="J3284" s="6" t="str">
        <f>+VLOOKUP($D3284,Sheet3!$B:$I,7,0)</f>
        <v>NUMAPRIME</v>
      </c>
      <c r="K3284" s="6" t="str">
        <f>+VLOOKUP($D3284,Sheet3!$B:$I,8,0)</f>
        <v>PREMIUM</v>
      </c>
      <c r="L3284" s="6" t="str">
        <f t="shared" si="273"/>
        <v>7.00-12LUG NUMAPRIME 5 P13X NUMAPRIME PREMIUM</v>
      </c>
      <c r="M3284" s="12" t="s">
        <v>15</v>
      </c>
      <c r="N3284" s="12" t="str">
        <f t="shared" si="272"/>
        <v>l2203</v>
      </c>
    </row>
    <row r="3285" spans="1:14">
      <c r="A3285" s="12" t="s">
        <v>3298</v>
      </c>
      <c r="B3285" s="6" t="str">
        <f t="shared" si="270"/>
        <v>l220311270</v>
      </c>
      <c r="C3285" s="12">
        <v>188819</v>
      </c>
      <c r="D3285" s="12" t="str">
        <f t="shared" si="271"/>
        <v>p-188819</v>
      </c>
      <c r="E3285" s="6" t="str">
        <f>+VLOOKUP($D3285,Sheet3!$B:$I,2,0)</f>
        <v>7.00-12</v>
      </c>
      <c r="F3285" s="6" t="str">
        <f>+VLOOKUP($D3285,Sheet3!$B:$I,3,0)</f>
        <v>LUG</v>
      </c>
      <c r="G3285" s="6" t="str">
        <f>+VLOOKUP($D3285,Sheet3!$B:$I,4,0)</f>
        <v>NUMAPRIME</v>
      </c>
      <c r="H3285" s="6">
        <f>+VLOOKUP($D3285,Sheet3!$B:$I,5,0)</f>
        <v>5</v>
      </c>
      <c r="I3285" s="6" t="str">
        <f>+VLOOKUP($D3285,Sheet3!$B:$I,6,0)</f>
        <v>P13X</v>
      </c>
      <c r="J3285" s="6" t="str">
        <f>+VLOOKUP($D3285,Sheet3!$B:$I,7,0)</f>
        <v>NUMAPRIME</v>
      </c>
      <c r="K3285" s="6" t="str">
        <f>+VLOOKUP($D3285,Sheet3!$B:$I,8,0)</f>
        <v>PREMIUM</v>
      </c>
      <c r="L3285" s="6" t="str">
        <f t="shared" si="273"/>
        <v>7.00-12LUG NUMAPRIME 5 P13X NUMAPRIME PREMIUM</v>
      </c>
      <c r="M3285" s="12" t="s">
        <v>15</v>
      </c>
      <c r="N3285" s="12" t="str">
        <f t="shared" si="272"/>
        <v>l2203</v>
      </c>
    </row>
    <row r="3286" spans="1:14">
      <c r="A3286" s="12" t="s">
        <v>3299</v>
      </c>
      <c r="B3286" s="6" t="str">
        <f t="shared" si="270"/>
        <v>l220311818</v>
      </c>
      <c r="C3286" s="12">
        <v>188820</v>
      </c>
      <c r="D3286" s="12" t="str">
        <f t="shared" si="271"/>
        <v>p-188820</v>
      </c>
      <c r="E3286" s="6" t="str">
        <f>+VLOOKUP($D3286,Sheet3!$B:$I,2,0)</f>
        <v>7.00-12</v>
      </c>
      <c r="F3286" s="6" t="str">
        <f>+VLOOKUP($D3286,Sheet3!$B:$I,3,0)</f>
        <v>LUG</v>
      </c>
      <c r="G3286" s="6" t="str">
        <f>+VLOOKUP($D3286,Sheet3!$B:$I,4,0)</f>
        <v>NUMAPRIME</v>
      </c>
      <c r="H3286" s="6">
        <f>+VLOOKUP($D3286,Sheet3!$B:$I,5,0)</f>
        <v>5</v>
      </c>
      <c r="I3286" s="6" t="str">
        <f>+VLOOKUP($D3286,Sheet3!$B:$I,6,0)</f>
        <v>P134</v>
      </c>
      <c r="J3286" s="6" t="str">
        <f>+VLOOKUP($D3286,Sheet3!$B:$I,7,0)</f>
        <v>NUMAPRIME</v>
      </c>
      <c r="K3286" s="6" t="str">
        <f>+VLOOKUP($D3286,Sheet3!$B:$I,8,0)</f>
        <v>PREMIUM</v>
      </c>
      <c r="L3286" s="6" t="str">
        <f t="shared" si="273"/>
        <v>7.00-12LUG NUMAPRIME 5 P134 NUMAPRIME PREMIUM</v>
      </c>
      <c r="M3286" s="12" t="s">
        <v>15</v>
      </c>
      <c r="N3286" s="12" t="str">
        <f t="shared" si="272"/>
        <v>l2203</v>
      </c>
    </row>
    <row r="3287" spans="1:14">
      <c r="A3287" s="12" t="s">
        <v>3300</v>
      </c>
      <c r="B3287" s="6" t="str">
        <f t="shared" si="270"/>
        <v>l220311760</v>
      </c>
      <c r="C3287" s="12">
        <v>188819</v>
      </c>
      <c r="D3287" s="12" t="str">
        <f t="shared" si="271"/>
        <v>p-188819</v>
      </c>
      <c r="E3287" s="6" t="str">
        <f>+VLOOKUP($D3287,Sheet3!$B:$I,2,0)</f>
        <v>7.00-12</v>
      </c>
      <c r="F3287" s="6" t="str">
        <f>+VLOOKUP($D3287,Sheet3!$B:$I,3,0)</f>
        <v>LUG</v>
      </c>
      <c r="G3287" s="6" t="str">
        <f>+VLOOKUP($D3287,Sheet3!$B:$I,4,0)</f>
        <v>NUMAPRIME</v>
      </c>
      <c r="H3287" s="6">
        <f>+VLOOKUP($D3287,Sheet3!$B:$I,5,0)</f>
        <v>5</v>
      </c>
      <c r="I3287" s="6" t="str">
        <f>+VLOOKUP($D3287,Sheet3!$B:$I,6,0)</f>
        <v>P13X</v>
      </c>
      <c r="J3287" s="6" t="str">
        <f>+VLOOKUP($D3287,Sheet3!$B:$I,7,0)</f>
        <v>NUMAPRIME</v>
      </c>
      <c r="K3287" s="6" t="str">
        <f>+VLOOKUP($D3287,Sheet3!$B:$I,8,0)</f>
        <v>PREMIUM</v>
      </c>
      <c r="L3287" s="6" t="str">
        <f t="shared" si="273"/>
        <v>7.00-12LUG NUMAPRIME 5 P13X NUMAPRIME PREMIUM</v>
      </c>
      <c r="M3287" s="12" t="s">
        <v>15</v>
      </c>
      <c r="N3287" s="12" t="str">
        <f t="shared" si="272"/>
        <v>l2203</v>
      </c>
    </row>
    <row r="3288" spans="1:14">
      <c r="A3288" s="12" t="s">
        <v>3301</v>
      </c>
      <c r="B3288" s="6" t="str">
        <f t="shared" si="270"/>
        <v>l220311568</v>
      </c>
      <c r="C3288" s="12">
        <v>188819</v>
      </c>
      <c r="D3288" s="12" t="str">
        <f t="shared" si="271"/>
        <v>p-188819</v>
      </c>
      <c r="E3288" s="6" t="str">
        <f>+VLOOKUP($D3288,Sheet3!$B:$I,2,0)</f>
        <v>7.00-12</v>
      </c>
      <c r="F3288" s="6" t="str">
        <f>+VLOOKUP($D3288,Sheet3!$B:$I,3,0)</f>
        <v>LUG</v>
      </c>
      <c r="G3288" s="6" t="str">
        <f>+VLOOKUP($D3288,Sheet3!$B:$I,4,0)</f>
        <v>NUMAPRIME</v>
      </c>
      <c r="H3288" s="6">
        <f>+VLOOKUP($D3288,Sheet3!$B:$I,5,0)</f>
        <v>5</v>
      </c>
      <c r="I3288" s="6" t="str">
        <f>+VLOOKUP($D3288,Sheet3!$B:$I,6,0)</f>
        <v>P13X</v>
      </c>
      <c r="J3288" s="6" t="str">
        <f>+VLOOKUP($D3288,Sheet3!$B:$I,7,0)</f>
        <v>NUMAPRIME</v>
      </c>
      <c r="K3288" s="6" t="str">
        <f>+VLOOKUP($D3288,Sheet3!$B:$I,8,0)</f>
        <v>PREMIUM</v>
      </c>
      <c r="L3288" s="6" t="str">
        <f t="shared" si="273"/>
        <v>7.00-12LUG NUMAPRIME 5 P13X NUMAPRIME PREMIUM</v>
      </c>
      <c r="M3288" s="12" t="s">
        <v>15</v>
      </c>
      <c r="N3288" s="12" t="str">
        <f t="shared" si="272"/>
        <v>l2203</v>
      </c>
    </row>
    <row r="3289" spans="1:14">
      <c r="A3289" s="12" t="s">
        <v>3302</v>
      </c>
      <c r="B3289" s="6" t="str">
        <f t="shared" si="270"/>
        <v>l220310969</v>
      </c>
      <c r="C3289" s="12">
        <v>188819</v>
      </c>
      <c r="D3289" s="12" t="str">
        <f t="shared" si="271"/>
        <v>p-188819</v>
      </c>
      <c r="E3289" s="6" t="str">
        <f>+VLOOKUP($D3289,Sheet3!$B:$I,2,0)</f>
        <v>7.00-12</v>
      </c>
      <c r="F3289" s="6" t="str">
        <f>+VLOOKUP($D3289,Sheet3!$B:$I,3,0)</f>
        <v>LUG</v>
      </c>
      <c r="G3289" s="6" t="str">
        <f>+VLOOKUP($D3289,Sheet3!$B:$I,4,0)</f>
        <v>NUMAPRIME</v>
      </c>
      <c r="H3289" s="6">
        <f>+VLOOKUP($D3289,Sheet3!$B:$I,5,0)</f>
        <v>5</v>
      </c>
      <c r="I3289" s="6" t="str">
        <f>+VLOOKUP($D3289,Sheet3!$B:$I,6,0)</f>
        <v>P13X</v>
      </c>
      <c r="J3289" s="6" t="str">
        <f>+VLOOKUP($D3289,Sheet3!$B:$I,7,0)</f>
        <v>NUMAPRIME</v>
      </c>
      <c r="K3289" s="6" t="str">
        <f>+VLOOKUP($D3289,Sheet3!$B:$I,8,0)</f>
        <v>PREMIUM</v>
      </c>
      <c r="L3289" s="6" t="str">
        <f t="shared" si="273"/>
        <v>7.00-12LUG NUMAPRIME 5 P13X NUMAPRIME PREMIUM</v>
      </c>
      <c r="M3289" s="12" t="s">
        <v>15</v>
      </c>
      <c r="N3289" s="12" t="str">
        <f t="shared" si="272"/>
        <v>l2203</v>
      </c>
    </row>
    <row r="3290" spans="1:14">
      <c r="A3290" s="12" t="s">
        <v>3303</v>
      </c>
      <c r="B3290" s="6" t="str">
        <f t="shared" si="270"/>
        <v>l220311371</v>
      </c>
      <c r="C3290" s="12">
        <v>188819</v>
      </c>
      <c r="D3290" s="12" t="str">
        <f t="shared" si="271"/>
        <v>p-188819</v>
      </c>
      <c r="E3290" s="6" t="str">
        <f>+VLOOKUP($D3290,Sheet3!$B:$I,2,0)</f>
        <v>7.00-12</v>
      </c>
      <c r="F3290" s="6" t="str">
        <f>+VLOOKUP($D3290,Sheet3!$B:$I,3,0)</f>
        <v>LUG</v>
      </c>
      <c r="G3290" s="6" t="str">
        <f>+VLOOKUP($D3290,Sheet3!$B:$I,4,0)</f>
        <v>NUMAPRIME</v>
      </c>
      <c r="H3290" s="6">
        <f>+VLOOKUP($D3290,Sheet3!$B:$I,5,0)</f>
        <v>5</v>
      </c>
      <c r="I3290" s="6" t="str">
        <f>+VLOOKUP($D3290,Sheet3!$B:$I,6,0)</f>
        <v>P13X</v>
      </c>
      <c r="J3290" s="6" t="str">
        <f>+VLOOKUP($D3290,Sheet3!$B:$I,7,0)</f>
        <v>NUMAPRIME</v>
      </c>
      <c r="K3290" s="6" t="str">
        <f>+VLOOKUP($D3290,Sheet3!$B:$I,8,0)</f>
        <v>PREMIUM</v>
      </c>
      <c r="L3290" s="6" t="str">
        <f t="shared" si="273"/>
        <v>7.00-12LUG NUMAPRIME 5 P13X NUMAPRIME PREMIUM</v>
      </c>
      <c r="M3290" s="12" t="s">
        <v>15</v>
      </c>
      <c r="N3290" s="12" t="str">
        <f t="shared" si="272"/>
        <v>l2203</v>
      </c>
    </row>
    <row r="3291" spans="1:14">
      <c r="A3291" s="12" t="s">
        <v>3304</v>
      </c>
      <c r="B3291" s="6" t="str">
        <f t="shared" si="270"/>
        <v>l220311666</v>
      </c>
      <c r="C3291" s="12">
        <v>188820</v>
      </c>
      <c r="D3291" s="12" t="str">
        <f t="shared" si="271"/>
        <v>p-188820</v>
      </c>
      <c r="E3291" s="6" t="str">
        <f>+VLOOKUP($D3291,Sheet3!$B:$I,2,0)</f>
        <v>7.00-12</v>
      </c>
      <c r="F3291" s="6" t="str">
        <f>+VLOOKUP($D3291,Sheet3!$B:$I,3,0)</f>
        <v>LUG</v>
      </c>
      <c r="G3291" s="6" t="str">
        <f>+VLOOKUP($D3291,Sheet3!$B:$I,4,0)</f>
        <v>NUMAPRIME</v>
      </c>
      <c r="H3291" s="6">
        <f>+VLOOKUP($D3291,Sheet3!$B:$I,5,0)</f>
        <v>5</v>
      </c>
      <c r="I3291" s="6" t="str">
        <f>+VLOOKUP($D3291,Sheet3!$B:$I,6,0)</f>
        <v>P134</v>
      </c>
      <c r="J3291" s="6" t="str">
        <f>+VLOOKUP($D3291,Sheet3!$B:$I,7,0)</f>
        <v>NUMAPRIME</v>
      </c>
      <c r="K3291" s="6" t="str">
        <f>+VLOOKUP($D3291,Sheet3!$B:$I,8,0)</f>
        <v>PREMIUM</v>
      </c>
      <c r="L3291" s="6" t="str">
        <f t="shared" si="273"/>
        <v>7.00-12LUG NUMAPRIME 5 P134 NUMAPRIME PREMIUM</v>
      </c>
      <c r="M3291" s="12" t="s">
        <v>15</v>
      </c>
      <c r="N3291" s="12" t="str">
        <f t="shared" si="272"/>
        <v>l2203</v>
      </c>
    </row>
    <row r="3292" spans="1:14">
      <c r="A3292" s="12" t="s">
        <v>3305</v>
      </c>
      <c r="B3292" s="6" t="str">
        <f t="shared" si="270"/>
        <v>l220311651</v>
      </c>
      <c r="C3292" s="12">
        <v>188819</v>
      </c>
      <c r="D3292" s="12" t="str">
        <f t="shared" si="271"/>
        <v>p-188819</v>
      </c>
      <c r="E3292" s="6" t="str">
        <f>+VLOOKUP($D3292,Sheet3!$B:$I,2,0)</f>
        <v>7.00-12</v>
      </c>
      <c r="F3292" s="6" t="str">
        <f>+VLOOKUP($D3292,Sheet3!$B:$I,3,0)</f>
        <v>LUG</v>
      </c>
      <c r="G3292" s="6" t="str">
        <f>+VLOOKUP($D3292,Sheet3!$B:$I,4,0)</f>
        <v>NUMAPRIME</v>
      </c>
      <c r="H3292" s="6">
        <f>+VLOOKUP($D3292,Sheet3!$B:$I,5,0)</f>
        <v>5</v>
      </c>
      <c r="I3292" s="6" t="str">
        <f>+VLOOKUP($D3292,Sheet3!$B:$I,6,0)</f>
        <v>P13X</v>
      </c>
      <c r="J3292" s="6" t="str">
        <f>+VLOOKUP($D3292,Sheet3!$B:$I,7,0)</f>
        <v>NUMAPRIME</v>
      </c>
      <c r="K3292" s="6" t="str">
        <f>+VLOOKUP($D3292,Sheet3!$B:$I,8,0)</f>
        <v>PREMIUM</v>
      </c>
      <c r="L3292" s="6" t="str">
        <f t="shared" si="273"/>
        <v>7.00-12LUG NUMAPRIME 5 P13X NUMAPRIME PREMIUM</v>
      </c>
      <c r="M3292" s="12" t="s">
        <v>15</v>
      </c>
      <c r="N3292" s="12" t="str">
        <f t="shared" si="272"/>
        <v>l2203</v>
      </c>
    </row>
    <row r="3293" spans="1:14">
      <c r="A3293" s="12" t="s">
        <v>3306</v>
      </c>
      <c r="B3293" s="6" t="str">
        <f t="shared" si="270"/>
        <v>l220311567</v>
      </c>
      <c r="C3293" s="12">
        <v>188819</v>
      </c>
      <c r="D3293" s="12" t="str">
        <f t="shared" si="271"/>
        <v>p-188819</v>
      </c>
      <c r="E3293" s="6" t="str">
        <f>+VLOOKUP($D3293,Sheet3!$B:$I,2,0)</f>
        <v>7.00-12</v>
      </c>
      <c r="F3293" s="6" t="str">
        <f>+VLOOKUP($D3293,Sheet3!$B:$I,3,0)</f>
        <v>LUG</v>
      </c>
      <c r="G3293" s="6" t="str">
        <f>+VLOOKUP($D3293,Sheet3!$B:$I,4,0)</f>
        <v>NUMAPRIME</v>
      </c>
      <c r="H3293" s="6">
        <f>+VLOOKUP($D3293,Sheet3!$B:$I,5,0)</f>
        <v>5</v>
      </c>
      <c r="I3293" s="6" t="str">
        <f>+VLOOKUP($D3293,Sheet3!$B:$I,6,0)</f>
        <v>P13X</v>
      </c>
      <c r="J3293" s="6" t="str">
        <f>+VLOOKUP($D3293,Sheet3!$B:$I,7,0)</f>
        <v>NUMAPRIME</v>
      </c>
      <c r="K3293" s="6" t="str">
        <f>+VLOOKUP($D3293,Sheet3!$B:$I,8,0)</f>
        <v>PREMIUM</v>
      </c>
      <c r="L3293" s="6" t="str">
        <f t="shared" si="273"/>
        <v>7.00-12LUG NUMAPRIME 5 P13X NUMAPRIME PREMIUM</v>
      </c>
      <c r="M3293" s="12" t="s">
        <v>15</v>
      </c>
      <c r="N3293" s="12" t="str">
        <f t="shared" si="272"/>
        <v>l2203</v>
      </c>
    </row>
    <row r="3294" spans="1:14">
      <c r="A3294" s="12" t="s">
        <v>3307</v>
      </c>
      <c r="B3294" s="6" t="str">
        <f t="shared" si="270"/>
        <v>l220310863</v>
      </c>
      <c r="C3294" s="12">
        <v>188819</v>
      </c>
      <c r="D3294" s="12" t="str">
        <f t="shared" si="271"/>
        <v>p-188819</v>
      </c>
      <c r="E3294" s="6" t="str">
        <f>+VLOOKUP($D3294,Sheet3!$B:$I,2,0)</f>
        <v>7.00-12</v>
      </c>
      <c r="F3294" s="6" t="str">
        <f>+VLOOKUP($D3294,Sheet3!$B:$I,3,0)</f>
        <v>LUG</v>
      </c>
      <c r="G3294" s="6" t="str">
        <f>+VLOOKUP($D3294,Sheet3!$B:$I,4,0)</f>
        <v>NUMAPRIME</v>
      </c>
      <c r="H3294" s="6">
        <f>+VLOOKUP($D3294,Sheet3!$B:$I,5,0)</f>
        <v>5</v>
      </c>
      <c r="I3294" s="6" t="str">
        <f>+VLOOKUP($D3294,Sheet3!$B:$I,6,0)</f>
        <v>P13X</v>
      </c>
      <c r="J3294" s="6" t="str">
        <f>+VLOOKUP($D3294,Sheet3!$B:$I,7,0)</f>
        <v>NUMAPRIME</v>
      </c>
      <c r="K3294" s="6" t="str">
        <f>+VLOOKUP($D3294,Sheet3!$B:$I,8,0)</f>
        <v>PREMIUM</v>
      </c>
      <c r="L3294" s="6" t="str">
        <f t="shared" si="273"/>
        <v>7.00-12LUG NUMAPRIME 5 P13X NUMAPRIME PREMIUM</v>
      </c>
      <c r="M3294" s="12" t="s">
        <v>15</v>
      </c>
      <c r="N3294" s="12" t="str">
        <f t="shared" si="272"/>
        <v>l2203</v>
      </c>
    </row>
    <row r="3295" spans="1:14">
      <c r="A3295" s="12" t="s">
        <v>3308</v>
      </c>
      <c r="B3295" s="6" t="str">
        <f t="shared" si="270"/>
        <v>l220311373</v>
      </c>
      <c r="C3295" s="12">
        <v>188819</v>
      </c>
      <c r="D3295" s="12" t="str">
        <f t="shared" si="271"/>
        <v>p-188819</v>
      </c>
      <c r="E3295" s="6" t="str">
        <f>+VLOOKUP($D3295,Sheet3!$B:$I,2,0)</f>
        <v>7.00-12</v>
      </c>
      <c r="F3295" s="6" t="str">
        <f>+VLOOKUP($D3295,Sheet3!$B:$I,3,0)</f>
        <v>LUG</v>
      </c>
      <c r="G3295" s="6" t="str">
        <f>+VLOOKUP($D3295,Sheet3!$B:$I,4,0)</f>
        <v>NUMAPRIME</v>
      </c>
      <c r="H3295" s="6">
        <f>+VLOOKUP($D3295,Sheet3!$B:$I,5,0)</f>
        <v>5</v>
      </c>
      <c r="I3295" s="6" t="str">
        <f>+VLOOKUP($D3295,Sheet3!$B:$I,6,0)</f>
        <v>P13X</v>
      </c>
      <c r="J3295" s="6" t="str">
        <f>+VLOOKUP($D3295,Sheet3!$B:$I,7,0)</f>
        <v>NUMAPRIME</v>
      </c>
      <c r="K3295" s="6" t="str">
        <f>+VLOOKUP($D3295,Sheet3!$B:$I,8,0)</f>
        <v>PREMIUM</v>
      </c>
      <c r="L3295" s="6" t="str">
        <f t="shared" si="273"/>
        <v>7.00-12LUG NUMAPRIME 5 P13X NUMAPRIME PREMIUM</v>
      </c>
      <c r="M3295" s="12" t="s">
        <v>15</v>
      </c>
      <c r="N3295" s="12" t="str">
        <f t="shared" si="272"/>
        <v>l2203</v>
      </c>
    </row>
    <row r="3296" spans="1:14">
      <c r="A3296" s="12" t="s">
        <v>3309</v>
      </c>
      <c r="B3296" s="6" t="str">
        <f t="shared" si="270"/>
        <v>l220311857</v>
      </c>
      <c r="C3296" s="12">
        <v>188819</v>
      </c>
      <c r="D3296" s="12" t="str">
        <f t="shared" si="271"/>
        <v>p-188819</v>
      </c>
      <c r="E3296" s="6" t="str">
        <f>+VLOOKUP($D3296,Sheet3!$B:$I,2,0)</f>
        <v>7.00-12</v>
      </c>
      <c r="F3296" s="6" t="str">
        <f>+VLOOKUP($D3296,Sheet3!$B:$I,3,0)</f>
        <v>LUG</v>
      </c>
      <c r="G3296" s="6" t="str">
        <f>+VLOOKUP($D3296,Sheet3!$B:$I,4,0)</f>
        <v>NUMAPRIME</v>
      </c>
      <c r="H3296" s="6">
        <f>+VLOOKUP($D3296,Sheet3!$B:$I,5,0)</f>
        <v>5</v>
      </c>
      <c r="I3296" s="6" t="str">
        <f>+VLOOKUP($D3296,Sheet3!$B:$I,6,0)</f>
        <v>P13X</v>
      </c>
      <c r="J3296" s="6" t="str">
        <f>+VLOOKUP($D3296,Sheet3!$B:$I,7,0)</f>
        <v>NUMAPRIME</v>
      </c>
      <c r="K3296" s="6" t="str">
        <f>+VLOOKUP($D3296,Sheet3!$B:$I,8,0)</f>
        <v>PREMIUM</v>
      </c>
      <c r="L3296" s="6" t="str">
        <f t="shared" si="273"/>
        <v>7.00-12LUG NUMAPRIME 5 P13X NUMAPRIME PREMIUM</v>
      </c>
      <c r="M3296" s="12" t="s">
        <v>15</v>
      </c>
      <c r="N3296" s="12" t="str">
        <f t="shared" si="272"/>
        <v>l2203</v>
      </c>
    </row>
    <row r="3297" spans="1:14">
      <c r="A3297" s="12" t="s">
        <v>3310</v>
      </c>
      <c r="B3297" s="6" t="str">
        <f t="shared" si="270"/>
        <v>l220311472</v>
      </c>
      <c r="C3297" s="12">
        <v>188819</v>
      </c>
      <c r="D3297" s="12" t="str">
        <f t="shared" si="271"/>
        <v>p-188819</v>
      </c>
      <c r="E3297" s="6" t="str">
        <f>+VLOOKUP($D3297,Sheet3!$B:$I,2,0)</f>
        <v>7.00-12</v>
      </c>
      <c r="F3297" s="6" t="str">
        <f>+VLOOKUP($D3297,Sheet3!$B:$I,3,0)</f>
        <v>LUG</v>
      </c>
      <c r="G3297" s="6" t="str">
        <f>+VLOOKUP($D3297,Sheet3!$B:$I,4,0)</f>
        <v>NUMAPRIME</v>
      </c>
      <c r="H3297" s="6">
        <f>+VLOOKUP($D3297,Sheet3!$B:$I,5,0)</f>
        <v>5</v>
      </c>
      <c r="I3297" s="6" t="str">
        <f>+VLOOKUP($D3297,Sheet3!$B:$I,6,0)</f>
        <v>P13X</v>
      </c>
      <c r="J3297" s="6" t="str">
        <f>+VLOOKUP($D3297,Sheet3!$B:$I,7,0)</f>
        <v>NUMAPRIME</v>
      </c>
      <c r="K3297" s="6" t="str">
        <f>+VLOOKUP($D3297,Sheet3!$B:$I,8,0)</f>
        <v>PREMIUM</v>
      </c>
      <c r="L3297" s="6" t="str">
        <f t="shared" si="273"/>
        <v>7.00-12LUG NUMAPRIME 5 P13X NUMAPRIME PREMIUM</v>
      </c>
      <c r="M3297" s="12" t="s">
        <v>15</v>
      </c>
      <c r="N3297" s="12" t="str">
        <f t="shared" si="272"/>
        <v>l2203</v>
      </c>
    </row>
    <row r="3298" spans="1:14">
      <c r="A3298" s="12" t="s">
        <v>3311</v>
      </c>
      <c r="B3298" s="6" t="str">
        <f t="shared" si="270"/>
        <v>l220311473</v>
      </c>
      <c r="C3298" s="12">
        <v>188819</v>
      </c>
      <c r="D3298" s="12" t="str">
        <f t="shared" si="271"/>
        <v>p-188819</v>
      </c>
      <c r="E3298" s="6" t="str">
        <f>+VLOOKUP($D3298,Sheet3!$B:$I,2,0)</f>
        <v>7.00-12</v>
      </c>
      <c r="F3298" s="6" t="str">
        <f>+VLOOKUP($D3298,Sheet3!$B:$I,3,0)</f>
        <v>LUG</v>
      </c>
      <c r="G3298" s="6" t="str">
        <f>+VLOOKUP($D3298,Sheet3!$B:$I,4,0)</f>
        <v>NUMAPRIME</v>
      </c>
      <c r="H3298" s="6">
        <f>+VLOOKUP($D3298,Sheet3!$B:$I,5,0)</f>
        <v>5</v>
      </c>
      <c r="I3298" s="6" t="str">
        <f>+VLOOKUP($D3298,Sheet3!$B:$I,6,0)</f>
        <v>P13X</v>
      </c>
      <c r="J3298" s="6" t="str">
        <f>+VLOOKUP($D3298,Sheet3!$B:$I,7,0)</f>
        <v>NUMAPRIME</v>
      </c>
      <c r="K3298" s="6" t="str">
        <f>+VLOOKUP($D3298,Sheet3!$B:$I,8,0)</f>
        <v>PREMIUM</v>
      </c>
      <c r="L3298" s="6" t="str">
        <f t="shared" si="273"/>
        <v>7.00-12LUG NUMAPRIME 5 P13X NUMAPRIME PREMIUM</v>
      </c>
      <c r="M3298" s="12" t="s">
        <v>15</v>
      </c>
      <c r="N3298" s="12" t="str">
        <f t="shared" si="272"/>
        <v>l2203</v>
      </c>
    </row>
    <row r="3299" spans="1:14">
      <c r="A3299" s="12" t="s">
        <v>3312</v>
      </c>
      <c r="B3299" s="6" t="str">
        <f t="shared" si="270"/>
        <v>l220305420</v>
      </c>
      <c r="C3299" s="12">
        <v>188820</v>
      </c>
      <c r="D3299" s="12" t="str">
        <f t="shared" si="271"/>
        <v>p-188820</v>
      </c>
      <c r="E3299" s="6" t="str">
        <f>+VLOOKUP($D3299,Sheet3!$B:$I,2,0)</f>
        <v>7.00-12</v>
      </c>
      <c r="F3299" s="6" t="str">
        <f>+VLOOKUP($D3299,Sheet3!$B:$I,3,0)</f>
        <v>LUG</v>
      </c>
      <c r="G3299" s="6" t="str">
        <f>+VLOOKUP($D3299,Sheet3!$B:$I,4,0)</f>
        <v>NUMAPRIME</v>
      </c>
      <c r="H3299" s="6">
        <f>+VLOOKUP($D3299,Sheet3!$B:$I,5,0)</f>
        <v>5</v>
      </c>
      <c r="I3299" s="6" t="str">
        <f>+VLOOKUP($D3299,Sheet3!$B:$I,6,0)</f>
        <v>P134</v>
      </c>
      <c r="J3299" s="6" t="str">
        <f>+VLOOKUP($D3299,Sheet3!$B:$I,7,0)</f>
        <v>NUMAPRIME</v>
      </c>
      <c r="K3299" s="6" t="str">
        <f>+VLOOKUP($D3299,Sheet3!$B:$I,8,0)</f>
        <v>PREMIUM</v>
      </c>
      <c r="L3299" s="6" t="str">
        <f t="shared" si="273"/>
        <v>7.00-12LUG NUMAPRIME 5 P134 NUMAPRIME PREMIUM</v>
      </c>
      <c r="M3299" s="12" t="s">
        <v>15</v>
      </c>
      <c r="N3299" s="12" t="str">
        <f t="shared" si="272"/>
        <v>l2203</v>
      </c>
    </row>
    <row r="3300" spans="1:14">
      <c r="A3300" s="12" t="s">
        <v>3313</v>
      </c>
      <c r="B3300" s="6" t="str">
        <f t="shared" si="270"/>
        <v>l220310968</v>
      </c>
      <c r="C3300" s="12">
        <v>188819</v>
      </c>
      <c r="D3300" s="12" t="str">
        <f t="shared" si="271"/>
        <v>p-188819</v>
      </c>
      <c r="E3300" s="6" t="str">
        <f>+VLOOKUP($D3300,Sheet3!$B:$I,2,0)</f>
        <v>7.00-12</v>
      </c>
      <c r="F3300" s="6" t="str">
        <f>+VLOOKUP($D3300,Sheet3!$B:$I,3,0)</f>
        <v>LUG</v>
      </c>
      <c r="G3300" s="6" t="str">
        <f>+VLOOKUP($D3300,Sheet3!$B:$I,4,0)</f>
        <v>NUMAPRIME</v>
      </c>
      <c r="H3300" s="6">
        <f>+VLOOKUP($D3300,Sheet3!$B:$I,5,0)</f>
        <v>5</v>
      </c>
      <c r="I3300" s="6" t="str">
        <f>+VLOOKUP($D3300,Sheet3!$B:$I,6,0)</f>
        <v>P13X</v>
      </c>
      <c r="J3300" s="6" t="str">
        <f>+VLOOKUP($D3300,Sheet3!$B:$I,7,0)</f>
        <v>NUMAPRIME</v>
      </c>
      <c r="K3300" s="6" t="str">
        <f>+VLOOKUP($D3300,Sheet3!$B:$I,8,0)</f>
        <v>PREMIUM</v>
      </c>
      <c r="L3300" s="6" t="str">
        <f t="shared" si="273"/>
        <v>7.00-12LUG NUMAPRIME 5 P13X NUMAPRIME PREMIUM</v>
      </c>
      <c r="M3300" s="12" t="s">
        <v>15</v>
      </c>
      <c r="N3300" s="12" t="str">
        <f t="shared" si="272"/>
        <v>l2203</v>
      </c>
    </row>
    <row r="3301" spans="1:14">
      <c r="A3301" s="12" t="s">
        <v>3314</v>
      </c>
      <c r="B3301" s="6" t="str">
        <f t="shared" si="270"/>
        <v>l220311746</v>
      </c>
      <c r="C3301" s="12">
        <v>188820</v>
      </c>
      <c r="D3301" s="12" t="str">
        <f t="shared" si="271"/>
        <v>p-188820</v>
      </c>
      <c r="E3301" s="6" t="str">
        <f>+VLOOKUP($D3301,Sheet3!$B:$I,2,0)</f>
        <v>7.00-12</v>
      </c>
      <c r="F3301" s="6" t="str">
        <f>+VLOOKUP($D3301,Sheet3!$B:$I,3,0)</f>
        <v>LUG</v>
      </c>
      <c r="G3301" s="6" t="str">
        <f>+VLOOKUP($D3301,Sheet3!$B:$I,4,0)</f>
        <v>NUMAPRIME</v>
      </c>
      <c r="H3301" s="6">
        <f>+VLOOKUP($D3301,Sheet3!$B:$I,5,0)</f>
        <v>5</v>
      </c>
      <c r="I3301" s="6" t="str">
        <f>+VLOOKUP($D3301,Sheet3!$B:$I,6,0)</f>
        <v>P134</v>
      </c>
      <c r="J3301" s="6" t="str">
        <f>+VLOOKUP($D3301,Sheet3!$B:$I,7,0)</f>
        <v>NUMAPRIME</v>
      </c>
      <c r="K3301" s="6" t="str">
        <f>+VLOOKUP($D3301,Sheet3!$B:$I,8,0)</f>
        <v>PREMIUM</v>
      </c>
      <c r="L3301" s="6" t="str">
        <f t="shared" si="273"/>
        <v>7.00-12LUG NUMAPRIME 5 P134 NUMAPRIME PREMIUM</v>
      </c>
      <c r="M3301" s="12" t="s">
        <v>15</v>
      </c>
      <c r="N3301" s="12" t="str">
        <f t="shared" si="272"/>
        <v>l2203</v>
      </c>
    </row>
    <row r="3302" spans="1:14">
      <c r="A3302" s="12" t="s">
        <v>3315</v>
      </c>
      <c r="B3302" s="6" t="str">
        <f t="shared" si="270"/>
        <v>l220311652</v>
      </c>
      <c r="C3302" s="12">
        <v>188819</v>
      </c>
      <c r="D3302" s="12" t="str">
        <f t="shared" si="271"/>
        <v>p-188819</v>
      </c>
      <c r="E3302" s="6" t="str">
        <f>+VLOOKUP($D3302,Sheet3!$B:$I,2,0)</f>
        <v>7.00-12</v>
      </c>
      <c r="F3302" s="6" t="str">
        <f>+VLOOKUP($D3302,Sheet3!$B:$I,3,0)</f>
        <v>LUG</v>
      </c>
      <c r="G3302" s="6" t="str">
        <f>+VLOOKUP($D3302,Sheet3!$B:$I,4,0)</f>
        <v>NUMAPRIME</v>
      </c>
      <c r="H3302" s="6">
        <f>+VLOOKUP($D3302,Sheet3!$B:$I,5,0)</f>
        <v>5</v>
      </c>
      <c r="I3302" s="6" t="str">
        <f>+VLOOKUP($D3302,Sheet3!$B:$I,6,0)</f>
        <v>P13X</v>
      </c>
      <c r="J3302" s="6" t="str">
        <f>+VLOOKUP($D3302,Sheet3!$B:$I,7,0)</f>
        <v>NUMAPRIME</v>
      </c>
      <c r="K3302" s="6" t="str">
        <f>+VLOOKUP($D3302,Sheet3!$B:$I,8,0)</f>
        <v>PREMIUM</v>
      </c>
      <c r="L3302" s="6" t="str">
        <f t="shared" si="273"/>
        <v>7.00-12LUG NUMAPRIME 5 P13X NUMAPRIME PREMIUM</v>
      </c>
      <c r="M3302" s="12" t="s">
        <v>15</v>
      </c>
      <c r="N3302" s="12" t="str">
        <f t="shared" si="272"/>
        <v>l2203</v>
      </c>
    </row>
    <row r="3303" spans="1:14">
      <c r="A3303" s="12" t="s">
        <v>3316</v>
      </c>
      <c r="B3303" s="6" t="str">
        <f t="shared" si="270"/>
        <v>l220311162</v>
      </c>
      <c r="C3303" s="12">
        <v>188819</v>
      </c>
      <c r="D3303" s="12" t="str">
        <f t="shared" si="271"/>
        <v>p-188819</v>
      </c>
      <c r="E3303" s="6" t="str">
        <f>+VLOOKUP($D3303,Sheet3!$B:$I,2,0)</f>
        <v>7.00-12</v>
      </c>
      <c r="F3303" s="6" t="str">
        <f>+VLOOKUP($D3303,Sheet3!$B:$I,3,0)</f>
        <v>LUG</v>
      </c>
      <c r="G3303" s="6" t="str">
        <f>+VLOOKUP($D3303,Sheet3!$B:$I,4,0)</f>
        <v>NUMAPRIME</v>
      </c>
      <c r="H3303" s="6">
        <f>+VLOOKUP($D3303,Sheet3!$B:$I,5,0)</f>
        <v>5</v>
      </c>
      <c r="I3303" s="6" t="str">
        <f>+VLOOKUP($D3303,Sheet3!$B:$I,6,0)</f>
        <v>P13X</v>
      </c>
      <c r="J3303" s="6" t="str">
        <f>+VLOOKUP($D3303,Sheet3!$B:$I,7,0)</f>
        <v>NUMAPRIME</v>
      </c>
      <c r="K3303" s="6" t="str">
        <f>+VLOOKUP($D3303,Sheet3!$B:$I,8,0)</f>
        <v>PREMIUM</v>
      </c>
      <c r="L3303" s="6" t="str">
        <f t="shared" si="273"/>
        <v>7.00-12LUG NUMAPRIME 5 P13X NUMAPRIME PREMIUM</v>
      </c>
      <c r="M3303" s="12" t="s">
        <v>15</v>
      </c>
      <c r="N3303" s="12" t="str">
        <f t="shared" si="272"/>
        <v>l2203</v>
      </c>
    </row>
    <row r="3304" spans="1:14">
      <c r="A3304" s="12" t="s">
        <v>3317</v>
      </c>
      <c r="B3304" s="6" t="str">
        <f t="shared" si="270"/>
        <v>l220310482</v>
      </c>
      <c r="C3304" s="12">
        <v>250633</v>
      </c>
      <c r="D3304" s="12" t="str">
        <f t="shared" si="271"/>
        <v>p-050633</v>
      </c>
      <c r="E3304" s="6" t="str">
        <f>+VLOOKUP($D3304,Sheet3!$B:$I,2,0)</f>
        <v>6.50-10</v>
      </c>
      <c r="F3304" s="6" t="str">
        <f>+VLOOKUP($D3304,Sheet3!$B:$I,3,0)</f>
        <v>LUG</v>
      </c>
      <c r="G3304" s="6" t="str">
        <f>+VLOOKUP($D3304,Sheet3!$B:$I,4,0)</f>
        <v>NUMA</v>
      </c>
      <c r="H3304" s="6">
        <f>+VLOOKUP($D3304,Sheet3!$B:$I,5,0)</f>
        <v>5</v>
      </c>
      <c r="I3304" s="6" t="str">
        <f>+VLOOKUP($D3304,Sheet3!$B:$I,6,0)</f>
        <v>P13X</v>
      </c>
      <c r="J3304" s="6" t="str">
        <f>+VLOOKUP($D3304,Sheet3!$B:$I,7,0)</f>
        <v>NUMA</v>
      </c>
      <c r="K3304" s="6" t="str">
        <f>+VLOOKUP($D3304,Sheet3!$B:$I,8,0)</f>
        <v>PREMIUM</v>
      </c>
      <c r="L3304" s="6" t="str">
        <f t="shared" si="273"/>
        <v>6.50-10LUG NUMA 5 P13X NUMA PREMIUM</v>
      </c>
      <c r="M3304" s="12" t="s">
        <v>15</v>
      </c>
      <c r="N3304" s="12" t="str">
        <f t="shared" si="272"/>
        <v>l2203</v>
      </c>
    </row>
    <row r="3305" spans="1:14">
      <c r="A3305" s="12" t="s">
        <v>3318</v>
      </c>
      <c r="B3305" s="6" t="str">
        <f t="shared" si="270"/>
        <v>l220311081</v>
      </c>
      <c r="C3305" s="12">
        <v>250633</v>
      </c>
      <c r="D3305" s="12" t="str">
        <f t="shared" si="271"/>
        <v>p-050633</v>
      </c>
      <c r="E3305" s="6" t="str">
        <f>+VLOOKUP($D3305,Sheet3!$B:$I,2,0)</f>
        <v>6.50-10</v>
      </c>
      <c r="F3305" s="6" t="str">
        <f>+VLOOKUP($D3305,Sheet3!$B:$I,3,0)</f>
        <v>LUG</v>
      </c>
      <c r="G3305" s="6" t="str">
        <f>+VLOOKUP($D3305,Sheet3!$B:$I,4,0)</f>
        <v>NUMA</v>
      </c>
      <c r="H3305" s="6">
        <f>+VLOOKUP($D3305,Sheet3!$B:$I,5,0)</f>
        <v>5</v>
      </c>
      <c r="I3305" s="6" t="str">
        <f>+VLOOKUP($D3305,Sheet3!$B:$I,6,0)</f>
        <v>P13X</v>
      </c>
      <c r="J3305" s="6" t="str">
        <f>+VLOOKUP($D3305,Sheet3!$B:$I,7,0)</f>
        <v>NUMA</v>
      </c>
      <c r="K3305" s="6" t="str">
        <f>+VLOOKUP($D3305,Sheet3!$B:$I,8,0)</f>
        <v>PREMIUM</v>
      </c>
      <c r="L3305" s="6" t="str">
        <f t="shared" si="273"/>
        <v>6.50-10LUG NUMA 5 P13X NUMA PREMIUM</v>
      </c>
      <c r="M3305" s="12" t="s">
        <v>15</v>
      </c>
      <c r="N3305" s="12" t="str">
        <f t="shared" si="272"/>
        <v>l2203</v>
      </c>
    </row>
    <row r="3306" spans="1:14">
      <c r="A3306" s="12" t="s">
        <v>3319</v>
      </c>
      <c r="B3306" s="6" t="str">
        <f t="shared" si="270"/>
        <v>l220310547</v>
      </c>
      <c r="C3306" s="12">
        <v>250633</v>
      </c>
      <c r="D3306" s="12" t="str">
        <f t="shared" si="271"/>
        <v>p-050633</v>
      </c>
      <c r="E3306" s="6" t="str">
        <f>+VLOOKUP($D3306,Sheet3!$B:$I,2,0)</f>
        <v>6.50-10</v>
      </c>
      <c r="F3306" s="6" t="str">
        <f>+VLOOKUP($D3306,Sheet3!$B:$I,3,0)</f>
        <v>LUG</v>
      </c>
      <c r="G3306" s="6" t="str">
        <f>+VLOOKUP($D3306,Sheet3!$B:$I,4,0)</f>
        <v>NUMA</v>
      </c>
      <c r="H3306" s="6">
        <f>+VLOOKUP($D3306,Sheet3!$B:$I,5,0)</f>
        <v>5</v>
      </c>
      <c r="I3306" s="6" t="str">
        <f>+VLOOKUP($D3306,Sheet3!$B:$I,6,0)</f>
        <v>P13X</v>
      </c>
      <c r="J3306" s="6" t="str">
        <f>+VLOOKUP($D3306,Sheet3!$B:$I,7,0)</f>
        <v>NUMA</v>
      </c>
      <c r="K3306" s="6" t="str">
        <f>+VLOOKUP($D3306,Sheet3!$B:$I,8,0)</f>
        <v>PREMIUM</v>
      </c>
      <c r="L3306" s="6" t="str">
        <f t="shared" si="273"/>
        <v>6.50-10LUG NUMA 5 P13X NUMA PREMIUM</v>
      </c>
      <c r="M3306" s="12" t="s">
        <v>15</v>
      </c>
      <c r="N3306" s="12" t="str">
        <f t="shared" si="272"/>
        <v>l2203</v>
      </c>
    </row>
    <row r="3307" spans="1:14">
      <c r="A3307" s="12" t="s">
        <v>3320</v>
      </c>
      <c r="B3307" s="6" t="str">
        <f t="shared" si="270"/>
        <v>l220311370</v>
      </c>
      <c r="C3307" s="12">
        <v>250633</v>
      </c>
      <c r="D3307" s="12" t="str">
        <f t="shared" si="271"/>
        <v>p-050633</v>
      </c>
      <c r="E3307" s="6" t="str">
        <f>+VLOOKUP($D3307,Sheet3!$B:$I,2,0)</f>
        <v>6.50-10</v>
      </c>
      <c r="F3307" s="6" t="str">
        <f>+VLOOKUP($D3307,Sheet3!$B:$I,3,0)</f>
        <v>LUG</v>
      </c>
      <c r="G3307" s="6" t="str">
        <f>+VLOOKUP($D3307,Sheet3!$B:$I,4,0)</f>
        <v>NUMA</v>
      </c>
      <c r="H3307" s="6">
        <f>+VLOOKUP($D3307,Sheet3!$B:$I,5,0)</f>
        <v>5</v>
      </c>
      <c r="I3307" s="6" t="str">
        <f>+VLOOKUP($D3307,Sheet3!$B:$I,6,0)</f>
        <v>P13X</v>
      </c>
      <c r="J3307" s="6" t="str">
        <f>+VLOOKUP($D3307,Sheet3!$B:$I,7,0)</f>
        <v>NUMA</v>
      </c>
      <c r="K3307" s="6" t="str">
        <f>+VLOOKUP($D3307,Sheet3!$B:$I,8,0)</f>
        <v>PREMIUM</v>
      </c>
      <c r="L3307" s="6" t="str">
        <f t="shared" si="273"/>
        <v>6.50-10LUG NUMA 5 P13X NUMA PREMIUM</v>
      </c>
      <c r="M3307" s="12" t="s">
        <v>15</v>
      </c>
      <c r="N3307" s="12" t="str">
        <f t="shared" si="272"/>
        <v>l2203</v>
      </c>
    </row>
    <row r="3308" spans="1:14">
      <c r="A3308" s="12" t="s">
        <v>3321</v>
      </c>
      <c r="B3308" s="6" t="str">
        <f t="shared" ref="B3308:B3371" si="274">+MID(A3308,9,10)</f>
        <v>l220311565</v>
      </c>
      <c r="C3308" s="12">
        <v>250633</v>
      </c>
      <c r="D3308" s="12" t="str">
        <f t="shared" si="271"/>
        <v>p-050633</v>
      </c>
      <c r="E3308" s="6" t="str">
        <f>+VLOOKUP($D3308,Sheet3!$B:$I,2,0)</f>
        <v>6.50-10</v>
      </c>
      <c r="F3308" s="6" t="str">
        <f>+VLOOKUP($D3308,Sheet3!$B:$I,3,0)</f>
        <v>LUG</v>
      </c>
      <c r="G3308" s="6" t="str">
        <f>+VLOOKUP($D3308,Sheet3!$B:$I,4,0)</f>
        <v>NUMA</v>
      </c>
      <c r="H3308" s="6">
        <f>+VLOOKUP($D3308,Sheet3!$B:$I,5,0)</f>
        <v>5</v>
      </c>
      <c r="I3308" s="6" t="str">
        <f>+VLOOKUP($D3308,Sheet3!$B:$I,6,0)</f>
        <v>P13X</v>
      </c>
      <c r="J3308" s="6" t="str">
        <f>+VLOOKUP($D3308,Sheet3!$B:$I,7,0)</f>
        <v>NUMA</v>
      </c>
      <c r="K3308" s="6" t="str">
        <f>+VLOOKUP($D3308,Sheet3!$B:$I,8,0)</f>
        <v>PREMIUM</v>
      </c>
      <c r="L3308" s="6" t="str">
        <f t="shared" si="273"/>
        <v>6.50-10LUG NUMA 5 P13X NUMA PREMIUM</v>
      </c>
      <c r="M3308" s="12" t="s">
        <v>15</v>
      </c>
      <c r="N3308" s="12" t="str">
        <f t="shared" si="272"/>
        <v>l2203</v>
      </c>
    </row>
    <row r="3309" spans="1:14">
      <c r="A3309" s="12" t="s">
        <v>3322</v>
      </c>
      <c r="B3309" s="6" t="str">
        <f t="shared" si="274"/>
        <v>l220310546</v>
      </c>
      <c r="C3309" s="12">
        <v>250633</v>
      </c>
      <c r="D3309" s="12" t="str">
        <f t="shared" ref="D3309:D3372" si="275">+LEFT(A3309,8)</f>
        <v>p-050633</v>
      </c>
      <c r="E3309" s="6" t="str">
        <f>+VLOOKUP($D3309,Sheet3!$B:$I,2,0)</f>
        <v>6.50-10</v>
      </c>
      <c r="F3309" s="6" t="str">
        <f>+VLOOKUP($D3309,Sheet3!$B:$I,3,0)</f>
        <v>LUG</v>
      </c>
      <c r="G3309" s="6" t="str">
        <f>+VLOOKUP($D3309,Sheet3!$B:$I,4,0)</f>
        <v>NUMA</v>
      </c>
      <c r="H3309" s="6">
        <f>+VLOOKUP($D3309,Sheet3!$B:$I,5,0)</f>
        <v>5</v>
      </c>
      <c r="I3309" s="6" t="str">
        <f>+VLOOKUP($D3309,Sheet3!$B:$I,6,0)</f>
        <v>P13X</v>
      </c>
      <c r="J3309" s="6" t="str">
        <f>+VLOOKUP($D3309,Sheet3!$B:$I,7,0)</f>
        <v>NUMA</v>
      </c>
      <c r="K3309" s="6" t="str">
        <f>+VLOOKUP($D3309,Sheet3!$B:$I,8,0)</f>
        <v>PREMIUM</v>
      </c>
      <c r="L3309" s="6" t="str">
        <f t="shared" si="273"/>
        <v>6.50-10LUG NUMA 5 P13X NUMA PREMIUM</v>
      </c>
      <c r="M3309" s="12" t="s">
        <v>15</v>
      </c>
      <c r="N3309" s="12" t="str">
        <f t="shared" ref="N3309:N3372" si="276">+MID(A3309,9,5)</f>
        <v>l2203</v>
      </c>
    </row>
    <row r="3310" spans="1:14">
      <c r="A3310" s="12" t="s">
        <v>3323</v>
      </c>
      <c r="B3310" s="6" t="str">
        <f t="shared" si="274"/>
        <v>l220310967</v>
      </c>
      <c r="C3310" s="12">
        <v>250633</v>
      </c>
      <c r="D3310" s="12" t="str">
        <f t="shared" si="275"/>
        <v>p-050633</v>
      </c>
      <c r="E3310" s="6" t="str">
        <f>+VLOOKUP($D3310,Sheet3!$B:$I,2,0)</f>
        <v>6.50-10</v>
      </c>
      <c r="F3310" s="6" t="str">
        <f>+VLOOKUP($D3310,Sheet3!$B:$I,3,0)</f>
        <v>LUG</v>
      </c>
      <c r="G3310" s="6" t="str">
        <f>+VLOOKUP($D3310,Sheet3!$B:$I,4,0)</f>
        <v>NUMA</v>
      </c>
      <c r="H3310" s="6">
        <f>+VLOOKUP($D3310,Sheet3!$B:$I,5,0)</f>
        <v>5</v>
      </c>
      <c r="I3310" s="6" t="str">
        <f>+VLOOKUP($D3310,Sheet3!$B:$I,6,0)</f>
        <v>P13X</v>
      </c>
      <c r="J3310" s="6" t="str">
        <f>+VLOOKUP($D3310,Sheet3!$B:$I,7,0)</f>
        <v>NUMA</v>
      </c>
      <c r="K3310" s="6" t="str">
        <f>+VLOOKUP($D3310,Sheet3!$B:$I,8,0)</f>
        <v>PREMIUM</v>
      </c>
      <c r="L3310" s="6" t="str">
        <f t="shared" si="273"/>
        <v>6.50-10LUG NUMA 5 P13X NUMA PREMIUM</v>
      </c>
      <c r="M3310" s="12" t="s">
        <v>15</v>
      </c>
      <c r="N3310" s="12" t="str">
        <f t="shared" si="276"/>
        <v>l2203</v>
      </c>
    </row>
    <row r="3311" spans="1:14">
      <c r="A3311" s="12" t="s">
        <v>3324</v>
      </c>
      <c r="B3311" s="6" t="str">
        <f t="shared" si="274"/>
        <v>l220311161</v>
      </c>
      <c r="C3311" s="12">
        <v>250633</v>
      </c>
      <c r="D3311" s="12" t="str">
        <f t="shared" si="275"/>
        <v>p-050633</v>
      </c>
      <c r="E3311" s="6" t="str">
        <f>+VLOOKUP($D3311,Sheet3!$B:$I,2,0)</f>
        <v>6.50-10</v>
      </c>
      <c r="F3311" s="6" t="str">
        <f>+VLOOKUP($D3311,Sheet3!$B:$I,3,0)</f>
        <v>LUG</v>
      </c>
      <c r="G3311" s="6" t="str">
        <f>+VLOOKUP($D3311,Sheet3!$B:$I,4,0)</f>
        <v>NUMA</v>
      </c>
      <c r="H3311" s="6">
        <f>+VLOOKUP($D3311,Sheet3!$B:$I,5,0)</f>
        <v>5</v>
      </c>
      <c r="I3311" s="6" t="str">
        <f>+VLOOKUP($D3311,Sheet3!$B:$I,6,0)</f>
        <v>P13X</v>
      </c>
      <c r="J3311" s="6" t="str">
        <f>+VLOOKUP($D3311,Sheet3!$B:$I,7,0)</f>
        <v>NUMA</v>
      </c>
      <c r="K3311" s="6" t="str">
        <f>+VLOOKUP($D3311,Sheet3!$B:$I,8,0)</f>
        <v>PREMIUM</v>
      </c>
      <c r="L3311" s="6" t="str">
        <f t="shared" si="273"/>
        <v>6.50-10LUG NUMA 5 P13X NUMA PREMIUM</v>
      </c>
      <c r="M3311" s="12" t="s">
        <v>15</v>
      </c>
      <c r="N3311" s="12" t="str">
        <f t="shared" si="276"/>
        <v>l2203</v>
      </c>
    </row>
    <row r="3312" spans="1:14">
      <c r="A3312" s="12" t="s">
        <v>3325</v>
      </c>
      <c r="B3312" s="6" t="str">
        <f t="shared" si="274"/>
        <v>l220311471</v>
      </c>
      <c r="C3312" s="12">
        <v>250633</v>
      </c>
      <c r="D3312" s="12" t="str">
        <f t="shared" si="275"/>
        <v>p-050633</v>
      </c>
      <c r="E3312" s="6" t="str">
        <f>+VLOOKUP($D3312,Sheet3!$B:$I,2,0)</f>
        <v>6.50-10</v>
      </c>
      <c r="F3312" s="6" t="str">
        <f>+VLOOKUP($D3312,Sheet3!$B:$I,3,0)</f>
        <v>LUG</v>
      </c>
      <c r="G3312" s="6" t="str">
        <f>+VLOOKUP($D3312,Sheet3!$B:$I,4,0)</f>
        <v>NUMA</v>
      </c>
      <c r="H3312" s="6">
        <f>+VLOOKUP($D3312,Sheet3!$B:$I,5,0)</f>
        <v>5</v>
      </c>
      <c r="I3312" s="6" t="str">
        <f>+VLOOKUP($D3312,Sheet3!$B:$I,6,0)</f>
        <v>P13X</v>
      </c>
      <c r="J3312" s="6" t="str">
        <f>+VLOOKUP($D3312,Sheet3!$B:$I,7,0)</f>
        <v>NUMA</v>
      </c>
      <c r="K3312" s="6" t="str">
        <f>+VLOOKUP($D3312,Sheet3!$B:$I,8,0)</f>
        <v>PREMIUM</v>
      </c>
      <c r="L3312" s="6" t="str">
        <f t="shared" si="273"/>
        <v>6.50-10LUG NUMA 5 P13X NUMA PREMIUM</v>
      </c>
      <c r="M3312" s="12" t="s">
        <v>15</v>
      </c>
      <c r="N3312" s="12" t="str">
        <f t="shared" si="276"/>
        <v>l2203</v>
      </c>
    </row>
    <row r="3313" spans="1:14">
      <c r="A3313" s="12" t="s">
        <v>3326</v>
      </c>
      <c r="B3313" s="6" t="str">
        <f t="shared" si="274"/>
        <v>l220311272</v>
      </c>
      <c r="C3313" s="12">
        <v>250633</v>
      </c>
      <c r="D3313" s="12" t="str">
        <f t="shared" si="275"/>
        <v>p-050633</v>
      </c>
      <c r="E3313" s="6" t="str">
        <f>+VLOOKUP($D3313,Sheet3!$B:$I,2,0)</f>
        <v>6.50-10</v>
      </c>
      <c r="F3313" s="6" t="str">
        <f>+VLOOKUP($D3313,Sheet3!$B:$I,3,0)</f>
        <v>LUG</v>
      </c>
      <c r="G3313" s="6" t="str">
        <f>+VLOOKUP($D3313,Sheet3!$B:$I,4,0)</f>
        <v>NUMA</v>
      </c>
      <c r="H3313" s="6">
        <f>+VLOOKUP($D3313,Sheet3!$B:$I,5,0)</f>
        <v>5</v>
      </c>
      <c r="I3313" s="6" t="str">
        <f>+VLOOKUP($D3313,Sheet3!$B:$I,6,0)</f>
        <v>P13X</v>
      </c>
      <c r="J3313" s="6" t="str">
        <f>+VLOOKUP($D3313,Sheet3!$B:$I,7,0)</f>
        <v>NUMA</v>
      </c>
      <c r="K3313" s="6" t="str">
        <f>+VLOOKUP($D3313,Sheet3!$B:$I,8,0)</f>
        <v>PREMIUM</v>
      </c>
      <c r="L3313" s="6" t="str">
        <f t="shared" si="273"/>
        <v>6.50-10LUG NUMA 5 P13X NUMA PREMIUM</v>
      </c>
      <c r="M3313" s="12" t="s">
        <v>15</v>
      </c>
      <c r="N3313" s="12" t="str">
        <f t="shared" si="276"/>
        <v>l2203</v>
      </c>
    </row>
    <row r="3314" spans="1:14">
      <c r="A3314" s="12" t="s">
        <v>3327</v>
      </c>
      <c r="B3314" s="6" t="str">
        <f t="shared" si="274"/>
        <v>l220310206</v>
      </c>
      <c r="C3314" s="12">
        <v>250633</v>
      </c>
      <c r="D3314" s="12" t="str">
        <f t="shared" si="275"/>
        <v>p-050633</v>
      </c>
      <c r="E3314" s="6" t="str">
        <f>+VLOOKUP($D3314,Sheet3!$B:$I,2,0)</f>
        <v>6.50-10</v>
      </c>
      <c r="F3314" s="6" t="str">
        <f>+VLOOKUP($D3314,Sheet3!$B:$I,3,0)</f>
        <v>LUG</v>
      </c>
      <c r="G3314" s="6" t="str">
        <f>+VLOOKUP($D3314,Sheet3!$B:$I,4,0)</f>
        <v>NUMA</v>
      </c>
      <c r="H3314" s="6">
        <f>+VLOOKUP($D3314,Sheet3!$B:$I,5,0)</f>
        <v>5</v>
      </c>
      <c r="I3314" s="6" t="str">
        <f>+VLOOKUP($D3314,Sheet3!$B:$I,6,0)</f>
        <v>P13X</v>
      </c>
      <c r="J3314" s="6" t="str">
        <f>+VLOOKUP($D3314,Sheet3!$B:$I,7,0)</f>
        <v>NUMA</v>
      </c>
      <c r="K3314" s="6" t="str">
        <f>+VLOOKUP($D3314,Sheet3!$B:$I,8,0)</f>
        <v>PREMIUM</v>
      </c>
      <c r="L3314" s="6" t="str">
        <f t="shared" si="273"/>
        <v>6.50-10LUG NUMA 5 P13X NUMA PREMIUM</v>
      </c>
      <c r="M3314" s="12" t="s">
        <v>15</v>
      </c>
      <c r="N3314" s="12" t="str">
        <f t="shared" si="276"/>
        <v>l2203</v>
      </c>
    </row>
    <row r="3315" spans="1:14">
      <c r="A3315" s="12" t="s">
        <v>3328</v>
      </c>
      <c r="B3315" s="6" t="str">
        <f t="shared" si="274"/>
        <v>l220310481</v>
      </c>
      <c r="C3315" s="12">
        <v>250633</v>
      </c>
      <c r="D3315" s="12" t="str">
        <f t="shared" si="275"/>
        <v>p-050633</v>
      </c>
      <c r="E3315" s="6" t="str">
        <f>+VLOOKUP($D3315,Sheet3!$B:$I,2,0)</f>
        <v>6.50-10</v>
      </c>
      <c r="F3315" s="6" t="str">
        <f>+VLOOKUP($D3315,Sheet3!$B:$I,3,0)</f>
        <v>LUG</v>
      </c>
      <c r="G3315" s="6" t="str">
        <f>+VLOOKUP($D3315,Sheet3!$B:$I,4,0)</f>
        <v>NUMA</v>
      </c>
      <c r="H3315" s="6">
        <f>+VLOOKUP($D3315,Sheet3!$B:$I,5,0)</f>
        <v>5</v>
      </c>
      <c r="I3315" s="6" t="str">
        <f>+VLOOKUP($D3315,Sheet3!$B:$I,6,0)</f>
        <v>P13X</v>
      </c>
      <c r="J3315" s="6" t="str">
        <f>+VLOOKUP($D3315,Sheet3!$B:$I,7,0)</f>
        <v>NUMA</v>
      </c>
      <c r="K3315" s="6" t="str">
        <f>+VLOOKUP($D3315,Sheet3!$B:$I,8,0)</f>
        <v>PREMIUM</v>
      </c>
      <c r="L3315" s="6" t="str">
        <f t="shared" ref="L3315:L3378" si="277">CONCATENATE(E3315,F3315," ",G3315," ",H3315," ",I3315," ",J3315," ",K3315)</f>
        <v>6.50-10LUG NUMA 5 P13X NUMA PREMIUM</v>
      </c>
      <c r="M3315" s="12" t="s">
        <v>15</v>
      </c>
      <c r="N3315" s="12" t="str">
        <f t="shared" si="276"/>
        <v>l2203</v>
      </c>
    </row>
    <row r="3316" spans="1:14">
      <c r="A3316" s="12" t="s">
        <v>3329</v>
      </c>
      <c r="B3316" s="6" t="str">
        <f t="shared" si="274"/>
        <v>l220311314</v>
      </c>
      <c r="C3316" s="12">
        <v>241670</v>
      </c>
      <c r="D3316" s="12" t="str">
        <f t="shared" si="275"/>
        <v>p-041670</v>
      </c>
      <c r="E3316" s="6" t="str">
        <f>+VLOOKUP($D3316,Sheet3!$B:$I,2,0)</f>
        <v>27X10-12NOAPT</v>
      </c>
      <c r="F3316" s="6" t="str">
        <f>+VLOOKUP($D3316,Sheet3!$B:$I,3,0)</f>
        <v>LUG</v>
      </c>
      <c r="G3316" s="6" t="str">
        <f>+VLOOKUP($D3316,Sheet3!$B:$I,4,0)</f>
        <v>NUMA</v>
      </c>
      <c r="H3316" s="6">
        <f>+VLOOKUP($D3316,Sheet3!$B:$I,5,0)</f>
        <v>8</v>
      </c>
      <c r="I3316" s="6" t="str">
        <f>+VLOOKUP($D3316,Sheet3!$B:$I,6,0)</f>
        <v>P134</v>
      </c>
      <c r="J3316" s="6" t="str">
        <f>+VLOOKUP($D3316,Sheet3!$B:$I,7,0)</f>
        <v>NUMA</v>
      </c>
      <c r="K3316" s="6" t="str">
        <f>+VLOOKUP($D3316,Sheet3!$B:$I,8,0)</f>
        <v>PREMIUM</v>
      </c>
      <c r="L3316" s="6" t="str">
        <f t="shared" si="277"/>
        <v>27X10-12NOAPTLUG NUMA 8 P134 NUMA PREMIUM</v>
      </c>
      <c r="M3316" s="12" t="s">
        <v>15</v>
      </c>
      <c r="N3316" s="12" t="str">
        <f t="shared" si="276"/>
        <v>l2203</v>
      </c>
    </row>
    <row r="3317" spans="1:14">
      <c r="A3317" s="12" t="s">
        <v>3330</v>
      </c>
      <c r="B3317" s="6" t="str">
        <f t="shared" si="274"/>
        <v>l220311814</v>
      </c>
      <c r="C3317" s="12">
        <v>241670</v>
      </c>
      <c r="D3317" s="12" t="str">
        <f t="shared" si="275"/>
        <v>p-041670</v>
      </c>
      <c r="E3317" s="6" t="str">
        <f>+VLOOKUP($D3317,Sheet3!$B:$I,2,0)</f>
        <v>27X10-12NOAPT</v>
      </c>
      <c r="F3317" s="6" t="str">
        <f>+VLOOKUP($D3317,Sheet3!$B:$I,3,0)</f>
        <v>LUG</v>
      </c>
      <c r="G3317" s="6" t="str">
        <f>+VLOOKUP($D3317,Sheet3!$B:$I,4,0)</f>
        <v>NUMA</v>
      </c>
      <c r="H3317" s="6">
        <f>+VLOOKUP($D3317,Sheet3!$B:$I,5,0)</f>
        <v>8</v>
      </c>
      <c r="I3317" s="6" t="str">
        <f>+VLOOKUP($D3317,Sheet3!$B:$I,6,0)</f>
        <v>P134</v>
      </c>
      <c r="J3317" s="6" t="str">
        <f>+VLOOKUP($D3317,Sheet3!$B:$I,7,0)</f>
        <v>NUMA</v>
      </c>
      <c r="K3317" s="6" t="str">
        <f>+VLOOKUP($D3317,Sheet3!$B:$I,8,0)</f>
        <v>PREMIUM</v>
      </c>
      <c r="L3317" s="6" t="str">
        <f t="shared" si="277"/>
        <v>27X10-12NOAPTLUG NUMA 8 P134 NUMA PREMIUM</v>
      </c>
      <c r="M3317" s="12" t="s">
        <v>15</v>
      </c>
      <c r="N3317" s="12" t="str">
        <f t="shared" si="276"/>
        <v>l2203</v>
      </c>
    </row>
    <row r="3318" spans="1:14">
      <c r="A3318" s="12" t="s">
        <v>3331</v>
      </c>
      <c r="B3318" s="6" t="str">
        <f t="shared" si="274"/>
        <v>l220311918</v>
      </c>
      <c r="C3318" s="12">
        <v>241670</v>
      </c>
      <c r="D3318" s="12" t="str">
        <f t="shared" si="275"/>
        <v>p-041670</v>
      </c>
      <c r="E3318" s="6" t="str">
        <f>+VLOOKUP($D3318,Sheet3!$B:$I,2,0)</f>
        <v>27X10-12NOAPT</v>
      </c>
      <c r="F3318" s="6" t="str">
        <f>+VLOOKUP($D3318,Sheet3!$B:$I,3,0)</f>
        <v>LUG</v>
      </c>
      <c r="G3318" s="6" t="str">
        <f>+VLOOKUP($D3318,Sheet3!$B:$I,4,0)</f>
        <v>NUMA</v>
      </c>
      <c r="H3318" s="6">
        <f>+VLOOKUP($D3318,Sheet3!$B:$I,5,0)</f>
        <v>8</v>
      </c>
      <c r="I3318" s="6" t="str">
        <f>+VLOOKUP($D3318,Sheet3!$B:$I,6,0)</f>
        <v>P134</v>
      </c>
      <c r="J3318" s="6" t="str">
        <f>+VLOOKUP($D3318,Sheet3!$B:$I,7,0)</f>
        <v>NUMA</v>
      </c>
      <c r="K3318" s="6" t="str">
        <f>+VLOOKUP($D3318,Sheet3!$B:$I,8,0)</f>
        <v>PREMIUM</v>
      </c>
      <c r="L3318" s="6" t="str">
        <f t="shared" si="277"/>
        <v>27X10-12NOAPTLUG NUMA 8 P134 NUMA PREMIUM</v>
      </c>
      <c r="M3318" s="12" t="s">
        <v>15</v>
      </c>
      <c r="N3318" s="12" t="str">
        <f t="shared" si="276"/>
        <v>l2203</v>
      </c>
    </row>
    <row r="3319" spans="1:14">
      <c r="A3319" s="12" t="s">
        <v>3332</v>
      </c>
      <c r="B3319" s="6" t="str">
        <f t="shared" si="274"/>
        <v>l220311406</v>
      </c>
      <c r="C3319" s="12">
        <v>241670</v>
      </c>
      <c r="D3319" s="12" t="str">
        <f t="shared" si="275"/>
        <v>p-041670</v>
      </c>
      <c r="E3319" s="6" t="str">
        <f>+VLOOKUP($D3319,Sheet3!$B:$I,2,0)</f>
        <v>27X10-12NOAPT</v>
      </c>
      <c r="F3319" s="6" t="str">
        <f>+VLOOKUP($D3319,Sheet3!$B:$I,3,0)</f>
        <v>LUG</v>
      </c>
      <c r="G3319" s="6" t="str">
        <f>+VLOOKUP($D3319,Sheet3!$B:$I,4,0)</f>
        <v>NUMA</v>
      </c>
      <c r="H3319" s="6">
        <f>+VLOOKUP($D3319,Sheet3!$B:$I,5,0)</f>
        <v>8</v>
      </c>
      <c r="I3319" s="6" t="str">
        <f>+VLOOKUP($D3319,Sheet3!$B:$I,6,0)</f>
        <v>P134</v>
      </c>
      <c r="J3319" s="6" t="str">
        <f>+VLOOKUP($D3319,Sheet3!$B:$I,7,0)</f>
        <v>NUMA</v>
      </c>
      <c r="K3319" s="6" t="str">
        <f>+VLOOKUP($D3319,Sheet3!$B:$I,8,0)</f>
        <v>PREMIUM</v>
      </c>
      <c r="L3319" s="6" t="str">
        <f t="shared" si="277"/>
        <v>27X10-12NOAPTLUG NUMA 8 P134 NUMA PREMIUM</v>
      </c>
      <c r="M3319" s="12" t="s">
        <v>15</v>
      </c>
      <c r="N3319" s="12" t="str">
        <f t="shared" si="276"/>
        <v>l2203</v>
      </c>
    </row>
    <row r="3320" spans="1:14">
      <c r="A3320" s="12" t="s">
        <v>3333</v>
      </c>
      <c r="B3320" s="6" t="str">
        <f t="shared" si="274"/>
        <v>l220310796</v>
      </c>
      <c r="C3320" s="12">
        <v>113485</v>
      </c>
      <c r="D3320" s="12" t="str">
        <f t="shared" si="275"/>
        <v>p-113485</v>
      </c>
      <c r="E3320" s="6" t="str">
        <f>+VLOOKUP($D3320,Sheet3!$B:$I,2,0)</f>
        <v>15X5X111/4</v>
      </c>
      <c r="F3320" s="6" t="str">
        <f>+VLOOKUP($D3320,Sheet3!$B:$I,3,0)</f>
        <v>SM</v>
      </c>
      <c r="G3320" s="6" t="str">
        <f>+VLOOKUP($D3320,Sheet3!$B:$I,4,0)</f>
        <v>NUMA</v>
      </c>
      <c r="H3320" s="6">
        <f>+VLOOKUP($D3320,Sheet3!$B:$I,5,0)</f>
        <v>0</v>
      </c>
      <c r="I3320" s="6" t="str">
        <f>+VLOOKUP($D3320,Sheet3!$B:$I,6,0)</f>
        <v>P5</v>
      </c>
      <c r="J3320" s="6" t="str">
        <f>+VLOOKUP($D3320,Sheet3!$B:$I,7,0)</f>
        <v>TOTALSOURCE</v>
      </c>
      <c r="K3320" s="6" t="str">
        <f>+VLOOKUP($D3320,Sheet3!$B:$I,8,0)</f>
        <v>P</v>
      </c>
      <c r="L3320" s="6" t="str">
        <f t="shared" si="277"/>
        <v>15X5X111/4SM NUMA 0 P5 TOTALSOURCE P</v>
      </c>
      <c r="M3320" s="12" t="s">
        <v>15</v>
      </c>
      <c r="N3320" s="12" t="str">
        <f t="shared" si="276"/>
        <v>l2203</v>
      </c>
    </row>
    <row r="3321" spans="1:14">
      <c r="A3321" s="12" t="s">
        <v>3334</v>
      </c>
      <c r="B3321" s="6" t="str">
        <f t="shared" si="274"/>
        <v>l220310856</v>
      </c>
      <c r="C3321" s="12">
        <v>113485</v>
      </c>
      <c r="D3321" s="12" t="str">
        <f t="shared" si="275"/>
        <v>p-113485</v>
      </c>
      <c r="E3321" s="6" t="str">
        <f>+VLOOKUP($D3321,Sheet3!$B:$I,2,0)</f>
        <v>15X5X111/4</v>
      </c>
      <c r="F3321" s="6" t="str">
        <f>+VLOOKUP($D3321,Sheet3!$B:$I,3,0)</f>
        <v>SM</v>
      </c>
      <c r="G3321" s="6" t="str">
        <f>+VLOOKUP($D3321,Sheet3!$B:$I,4,0)</f>
        <v>NUMA</v>
      </c>
      <c r="H3321" s="6">
        <f>+VLOOKUP($D3321,Sheet3!$B:$I,5,0)</f>
        <v>0</v>
      </c>
      <c r="I3321" s="6" t="str">
        <f>+VLOOKUP($D3321,Sheet3!$B:$I,6,0)</f>
        <v>P5</v>
      </c>
      <c r="J3321" s="6" t="str">
        <f>+VLOOKUP($D3321,Sheet3!$B:$I,7,0)</f>
        <v>TOTALSOURCE</v>
      </c>
      <c r="K3321" s="6" t="str">
        <f>+VLOOKUP($D3321,Sheet3!$B:$I,8,0)</f>
        <v>P</v>
      </c>
      <c r="L3321" s="6" t="str">
        <f t="shared" si="277"/>
        <v>15X5X111/4SM NUMA 0 P5 TOTALSOURCE P</v>
      </c>
      <c r="M3321" s="12" t="s">
        <v>15</v>
      </c>
      <c r="N3321" s="12" t="str">
        <f t="shared" si="276"/>
        <v>l2203</v>
      </c>
    </row>
    <row r="3322" spans="1:14">
      <c r="A3322" s="12" t="s">
        <v>3335</v>
      </c>
      <c r="B3322" s="6" t="str">
        <f t="shared" si="274"/>
        <v>l220310917</v>
      </c>
      <c r="C3322" s="12">
        <v>113485</v>
      </c>
      <c r="D3322" s="12" t="str">
        <f t="shared" si="275"/>
        <v>p-113485</v>
      </c>
      <c r="E3322" s="6" t="str">
        <f>+VLOOKUP($D3322,Sheet3!$B:$I,2,0)</f>
        <v>15X5X111/4</v>
      </c>
      <c r="F3322" s="6" t="str">
        <f>+VLOOKUP($D3322,Sheet3!$B:$I,3,0)</f>
        <v>SM</v>
      </c>
      <c r="G3322" s="6" t="str">
        <f>+VLOOKUP($D3322,Sheet3!$B:$I,4,0)</f>
        <v>NUMA</v>
      </c>
      <c r="H3322" s="6">
        <f>+VLOOKUP($D3322,Sheet3!$B:$I,5,0)</f>
        <v>0</v>
      </c>
      <c r="I3322" s="6" t="str">
        <f>+VLOOKUP($D3322,Sheet3!$B:$I,6,0)</f>
        <v>P5</v>
      </c>
      <c r="J3322" s="6" t="str">
        <f>+VLOOKUP($D3322,Sheet3!$B:$I,7,0)</f>
        <v>TOTALSOURCE</v>
      </c>
      <c r="K3322" s="6" t="str">
        <f>+VLOOKUP($D3322,Sheet3!$B:$I,8,0)</f>
        <v>P</v>
      </c>
      <c r="L3322" s="6" t="str">
        <f t="shared" si="277"/>
        <v>15X5X111/4SM NUMA 0 P5 TOTALSOURCE P</v>
      </c>
      <c r="M3322" s="12" t="s">
        <v>15</v>
      </c>
      <c r="N3322" s="12" t="str">
        <f t="shared" si="276"/>
        <v>l2203</v>
      </c>
    </row>
    <row r="3323" spans="1:14">
      <c r="A3323" s="12" t="s">
        <v>3336</v>
      </c>
      <c r="B3323" s="6" t="str">
        <f t="shared" si="274"/>
        <v>l220311052</v>
      </c>
      <c r="C3323" s="12">
        <v>113485</v>
      </c>
      <c r="D3323" s="12" t="str">
        <f t="shared" si="275"/>
        <v>p-113485</v>
      </c>
      <c r="E3323" s="6" t="str">
        <f>+VLOOKUP($D3323,Sheet3!$B:$I,2,0)</f>
        <v>15X5X111/4</v>
      </c>
      <c r="F3323" s="6" t="str">
        <f>+VLOOKUP($D3323,Sheet3!$B:$I,3,0)</f>
        <v>SM</v>
      </c>
      <c r="G3323" s="6" t="str">
        <f>+VLOOKUP($D3323,Sheet3!$B:$I,4,0)</f>
        <v>NUMA</v>
      </c>
      <c r="H3323" s="6">
        <f>+VLOOKUP($D3323,Sheet3!$B:$I,5,0)</f>
        <v>0</v>
      </c>
      <c r="I3323" s="6" t="str">
        <f>+VLOOKUP($D3323,Sheet3!$B:$I,6,0)</f>
        <v>P5</v>
      </c>
      <c r="J3323" s="6" t="str">
        <f>+VLOOKUP($D3323,Sheet3!$B:$I,7,0)</f>
        <v>TOTALSOURCE</v>
      </c>
      <c r="K3323" s="6" t="str">
        <f>+VLOOKUP($D3323,Sheet3!$B:$I,8,0)</f>
        <v>P</v>
      </c>
      <c r="L3323" s="6" t="str">
        <f t="shared" si="277"/>
        <v>15X5X111/4SM NUMA 0 P5 TOTALSOURCE P</v>
      </c>
      <c r="M3323" s="12" t="s">
        <v>15</v>
      </c>
      <c r="N3323" s="12" t="str">
        <f t="shared" si="276"/>
        <v>l2203</v>
      </c>
    </row>
    <row r="3324" spans="1:14">
      <c r="A3324" s="12" t="s">
        <v>3337</v>
      </c>
      <c r="B3324" s="6" t="str">
        <f t="shared" si="274"/>
        <v>l220311110</v>
      </c>
      <c r="C3324" s="12">
        <v>113485</v>
      </c>
      <c r="D3324" s="12" t="str">
        <f t="shared" si="275"/>
        <v>p-113485</v>
      </c>
      <c r="E3324" s="6" t="str">
        <f>+VLOOKUP($D3324,Sheet3!$B:$I,2,0)</f>
        <v>15X5X111/4</v>
      </c>
      <c r="F3324" s="6" t="str">
        <f>+VLOOKUP($D3324,Sheet3!$B:$I,3,0)</f>
        <v>SM</v>
      </c>
      <c r="G3324" s="6" t="str">
        <f>+VLOOKUP($D3324,Sheet3!$B:$I,4,0)</f>
        <v>NUMA</v>
      </c>
      <c r="H3324" s="6">
        <f>+VLOOKUP($D3324,Sheet3!$B:$I,5,0)</f>
        <v>0</v>
      </c>
      <c r="I3324" s="6" t="str">
        <f>+VLOOKUP($D3324,Sheet3!$B:$I,6,0)</f>
        <v>P5</v>
      </c>
      <c r="J3324" s="6" t="str">
        <f>+VLOOKUP($D3324,Sheet3!$B:$I,7,0)</f>
        <v>TOTALSOURCE</v>
      </c>
      <c r="K3324" s="6" t="str">
        <f>+VLOOKUP($D3324,Sheet3!$B:$I,8,0)</f>
        <v>P</v>
      </c>
      <c r="L3324" s="6" t="str">
        <f t="shared" si="277"/>
        <v>15X5X111/4SM NUMA 0 P5 TOTALSOURCE P</v>
      </c>
      <c r="M3324" s="12" t="s">
        <v>15</v>
      </c>
      <c r="N3324" s="12" t="str">
        <f t="shared" si="276"/>
        <v>l2203</v>
      </c>
    </row>
    <row r="3325" spans="1:14">
      <c r="A3325" s="12" t="s">
        <v>3338</v>
      </c>
      <c r="B3325" s="6" t="str">
        <f t="shared" si="274"/>
        <v>l220311466</v>
      </c>
      <c r="C3325" s="12">
        <v>113485</v>
      </c>
      <c r="D3325" s="12" t="str">
        <f t="shared" si="275"/>
        <v>p-113485</v>
      </c>
      <c r="E3325" s="6" t="str">
        <f>+VLOOKUP($D3325,Sheet3!$B:$I,2,0)</f>
        <v>15X5X111/4</v>
      </c>
      <c r="F3325" s="6" t="str">
        <f>+VLOOKUP($D3325,Sheet3!$B:$I,3,0)</f>
        <v>SM</v>
      </c>
      <c r="G3325" s="6" t="str">
        <f>+VLOOKUP($D3325,Sheet3!$B:$I,4,0)</f>
        <v>NUMA</v>
      </c>
      <c r="H3325" s="6">
        <f>+VLOOKUP($D3325,Sheet3!$B:$I,5,0)</f>
        <v>0</v>
      </c>
      <c r="I3325" s="6" t="str">
        <f>+VLOOKUP($D3325,Sheet3!$B:$I,6,0)</f>
        <v>P5</v>
      </c>
      <c r="J3325" s="6" t="str">
        <f>+VLOOKUP($D3325,Sheet3!$B:$I,7,0)</f>
        <v>TOTALSOURCE</v>
      </c>
      <c r="K3325" s="6" t="str">
        <f>+VLOOKUP($D3325,Sheet3!$B:$I,8,0)</f>
        <v>P</v>
      </c>
      <c r="L3325" s="6" t="str">
        <f t="shared" si="277"/>
        <v>15X5X111/4SM NUMA 0 P5 TOTALSOURCE P</v>
      </c>
      <c r="M3325" s="12" t="s">
        <v>15</v>
      </c>
      <c r="N3325" s="12" t="str">
        <f t="shared" si="276"/>
        <v>l2203</v>
      </c>
    </row>
    <row r="3326" spans="1:14">
      <c r="A3326" s="12" t="s">
        <v>3339</v>
      </c>
      <c r="B3326" s="6" t="str">
        <f t="shared" si="274"/>
        <v>l220311401</v>
      </c>
      <c r="C3326" s="12">
        <v>113485</v>
      </c>
      <c r="D3326" s="12" t="str">
        <f t="shared" si="275"/>
        <v>p-113485</v>
      </c>
      <c r="E3326" s="6" t="str">
        <f>+VLOOKUP($D3326,Sheet3!$B:$I,2,0)</f>
        <v>15X5X111/4</v>
      </c>
      <c r="F3326" s="6" t="str">
        <f>+VLOOKUP($D3326,Sheet3!$B:$I,3,0)</f>
        <v>SM</v>
      </c>
      <c r="G3326" s="6" t="str">
        <f>+VLOOKUP($D3326,Sheet3!$B:$I,4,0)</f>
        <v>NUMA</v>
      </c>
      <c r="H3326" s="6">
        <f>+VLOOKUP($D3326,Sheet3!$B:$I,5,0)</f>
        <v>0</v>
      </c>
      <c r="I3326" s="6" t="str">
        <f>+VLOOKUP($D3326,Sheet3!$B:$I,6,0)</f>
        <v>P5</v>
      </c>
      <c r="J3326" s="6" t="str">
        <f>+VLOOKUP($D3326,Sheet3!$B:$I,7,0)</f>
        <v>TOTALSOURCE</v>
      </c>
      <c r="K3326" s="6" t="str">
        <f>+VLOOKUP($D3326,Sheet3!$B:$I,8,0)</f>
        <v>P</v>
      </c>
      <c r="L3326" s="6" t="str">
        <f t="shared" si="277"/>
        <v>15X5X111/4SM NUMA 0 P5 TOTALSOURCE P</v>
      </c>
      <c r="M3326" s="12" t="s">
        <v>15</v>
      </c>
      <c r="N3326" s="12" t="str">
        <f t="shared" si="276"/>
        <v>l2203</v>
      </c>
    </row>
    <row r="3327" spans="1:14">
      <c r="A3327" s="12" t="s">
        <v>3340</v>
      </c>
      <c r="B3327" s="6" t="str">
        <f t="shared" si="274"/>
        <v>l220309872</v>
      </c>
      <c r="C3327" s="12">
        <v>201707</v>
      </c>
      <c r="D3327" s="12" t="str">
        <f t="shared" si="275"/>
        <v>p-001707</v>
      </c>
      <c r="E3327" s="6" t="str">
        <f>+VLOOKUP($D3327,Sheet3!$B:$I,2,0)</f>
        <v>15X41/2-8</v>
      </c>
      <c r="F3327" s="6" t="str">
        <f>+VLOOKUP($D3327,Sheet3!$B:$I,3,0)</f>
        <v>LUG</v>
      </c>
      <c r="G3327" s="6" t="str">
        <f>+VLOOKUP($D3327,Sheet3!$B:$I,4,0)</f>
        <v>NUMAPRIME</v>
      </c>
      <c r="H3327" s="6">
        <f>+VLOOKUP($D3327,Sheet3!$B:$I,5,0)</f>
        <v>3</v>
      </c>
      <c r="I3327" s="6" t="str">
        <f>+VLOOKUP($D3327,Sheet3!$B:$I,6,0)</f>
        <v>P13X</v>
      </c>
      <c r="J3327" s="6" t="str">
        <f>+VLOOKUP($D3327,Sheet3!$B:$I,7,0)</f>
        <v>TOTALSOURCE</v>
      </c>
      <c r="K3327" s="6" t="str">
        <f>+VLOOKUP($D3327,Sheet3!$B:$I,8,0)</f>
        <v>PREMIUM</v>
      </c>
      <c r="L3327" s="6" t="str">
        <f t="shared" si="277"/>
        <v>15X41/2-8LUG NUMAPRIME 3 P13X TOTALSOURCE PREMIUM</v>
      </c>
      <c r="M3327" s="12" t="s">
        <v>15</v>
      </c>
      <c r="N3327" s="12" t="str">
        <f t="shared" si="276"/>
        <v>l2203</v>
      </c>
    </row>
    <row r="3328" spans="1:14">
      <c r="A3328" s="12" t="s">
        <v>3341</v>
      </c>
      <c r="B3328" s="6" t="str">
        <f t="shared" si="274"/>
        <v>l220310656</v>
      </c>
      <c r="C3328" s="12">
        <v>201707</v>
      </c>
      <c r="D3328" s="12" t="str">
        <f t="shared" si="275"/>
        <v>p-001707</v>
      </c>
      <c r="E3328" s="6" t="str">
        <f>+VLOOKUP($D3328,Sheet3!$B:$I,2,0)</f>
        <v>15X41/2-8</v>
      </c>
      <c r="F3328" s="6" t="str">
        <f>+VLOOKUP($D3328,Sheet3!$B:$I,3,0)</f>
        <v>LUG</v>
      </c>
      <c r="G3328" s="6" t="str">
        <f>+VLOOKUP($D3328,Sheet3!$B:$I,4,0)</f>
        <v>NUMAPRIME</v>
      </c>
      <c r="H3328" s="6">
        <f>+VLOOKUP($D3328,Sheet3!$B:$I,5,0)</f>
        <v>3</v>
      </c>
      <c r="I3328" s="6" t="str">
        <f>+VLOOKUP($D3328,Sheet3!$B:$I,6,0)</f>
        <v>P13X</v>
      </c>
      <c r="J3328" s="6" t="str">
        <f>+VLOOKUP($D3328,Sheet3!$B:$I,7,0)</f>
        <v>TOTALSOURCE</v>
      </c>
      <c r="K3328" s="6" t="str">
        <f>+VLOOKUP($D3328,Sheet3!$B:$I,8,0)</f>
        <v>PREMIUM</v>
      </c>
      <c r="L3328" s="6" t="str">
        <f t="shared" si="277"/>
        <v>15X41/2-8LUG NUMAPRIME 3 P13X TOTALSOURCE PREMIUM</v>
      </c>
      <c r="M3328" s="12" t="s">
        <v>15</v>
      </c>
      <c r="N3328" s="12" t="str">
        <f t="shared" si="276"/>
        <v>l2203</v>
      </c>
    </row>
    <row r="3329" spans="1:14">
      <c r="A3329" s="12" t="s">
        <v>3342</v>
      </c>
      <c r="B3329" s="6" t="str">
        <f t="shared" si="274"/>
        <v>l220311135</v>
      </c>
      <c r="C3329" s="12">
        <v>201459</v>
      </c>
      <c r="D3329" s="12" t="str">
        <f t="shared" si="275"/>
        <v>p-001459</v>
      </c>
      <c r="E3329" s="6" t="str">
        <f>+VLOOKUP($D3329,Sheet3!$B:$I,2,0)</f>
        <v>140/55-9</v>
      </c>
      <c r="F3329" s="6" t="str">
        <f>+VLOOKUP($D3329,Sheet3!$B:$I,3,0)</f>
        <v>LUG</v>
      </c>
      <c r="G3329" s="6" t="str">
        <f>+VLOOKUP($D3329,Sheet3!$B:$I,4,0)</f>
        <v>NUMAPRIME</v>
      </c>
      <c r="H3329" s="6">
        <f>+VLOOKUP($D3329,Sheet3!$B:$I,5,0)</f>
        <v>4</v>
      </c>
      <c r="I3329" s="6" t="str">
        <f>+VLOOKUP($D3329,Sheet3!$B:$I,6,0)</f>
        <v>P134</v>
      </c>
      <c r="J3329" s="6" t="str">
        <f>+VLOOKUP($D3329,Sheet3!$B:$I,7,0)</f>
        <v>TOTALSOURCE</v>
      </c>
      <c r="K3329" s="6" t="str">
        <f>+VLOOKUP($D3329,Sheet3!$B:$I,8,0)</f>
        <v>PREMIUM</v>
      </c>
      <c r="L3329" s="6" t="str">
        <f t="shared" si="277"/>
        <v>140/55-9LUG NUMAPRIME 4 P134 TOTALSOURCE PREMIUM</v>
      </c>
      <c r="M3329" s="12" t="s">
        <v>15</v>
      </c>
      <c r="N3329" s="12" t="str">
        <f t="shared" si="276"/>
        <v>l2203</v>
      </c>
    </row>
    <row r="3330" spans="1:14">
      <c r="A3330" s="12" t="s">
        <v>3343</v>
      </c>
      <c r="B3330" s="6" t="str">
        <f t="shared" si="274"/>
        <v>l220311658</v>
      </c>
      <c r="C3330" s="12">
        <v>189831</v>
      </c>
      <c r="D3330" s="12" t="str">
        <f t="shared" si="275"/>
        <v>p-189831</v>
      </c>
      <c r="E3330" s="6" t="str">
        <f>+VLOOKUP($D3330,Sheet3!$B:$I,2,0)</f>
        <v>16X6X101/2</v>
      </c>
      <c r="F3330" s="6" t="str">
        <f>+VLOOKUP($D3330,Sheet3!$B:$I,3,0)</f>
        <v>SAT</v>
      </c>
      <c r="G3330" s="6" t="str">
        <f>+VLOOKUP($D3330,Sheet3!$B:$I,4,0)</f>
        <v>NUMA</v>
      </c>
      <c r="H3330" s="6">
        <f>+VLOOKUP($D3330,Sheet3!$B:$I,5,0)</f>
        <v>0</v>
      </c>
      <c r="I3330" s="6" t="str">
        <f>+VLOOKUP($D3330,Sheet3!$B:$I,6,0)</f>
        <v>P5</v>
      </c>
      <c r="J3330" s="6" t="str">
        <f>+VLOOKUP($D3330,Sheet3!$B:$I,7,0)</f>
        <v>TOTALSOURCE</v>
      </c>
      <c r="K3330" s="6" t="str">
        <f>+VLOOKUP($D3330,Sheet3!$B:$I,8,0)</f>
        <v>P</v>
      </c>
      <c r="L3330" s="6" t="str">
        <f t="shared" si="277"/>
        <v>16X6X101/2SAT NUMA 0 P5 TOTALSOURCE P</v>
      </c>
      <c r="M3330" s="12" t="s">
        <v>15</v>
      </c>
      <c r="N3330" s="12" t="str">
        <f t="shared" si="276"/>
        <v>l2203</v>
      </c>
    </row>
    <row r="3331" spans="1:14">
      <c r="A3331" s="12" t="s">
        <v>3344</v>
      </c>
      <c r="B3331" s="6" t="str">
        <f t="shared" si="274"/>
        <v>l220310598</v>
      </c>
      <c r="C3331" s="12">
        <v>201710</v>
      </c>
      <c r="D3331" s="12" t="str">
        <f t="shared" si="275"/>
        <v>p-001710</v>
      </c>
      <c r="E3331" s="6" t="str">
        <f>+VLOOKUP($D3331,Sheet3!$B:$I,2,0)</f>
        <v>16X6-8</v>
      </c>
      <c r="F3331" s="6" t="str">
        <f>+VLOOKUP($D3331,Sheet3!$B:$I,3,0)</f>
        <v>LUG</v>
      </c>
      <c r="G3331" s="6" t="str">
        <f>+VLOOKUP($D3331,Sheet3!$B:$I,4,0)</f>
        <v>NUMAPRIME</v>
      </c>
      <c r="H3331" s="6">
        <f>+VLOOKUP($D3331,Sheet3!$B:$I,5,0)</f>
        <v>4.33</v>
      </c>
      <c r="I3331" s="6" t="str">
        <f>+VLOOKUP($D3331,Sheet3!$B:$I,6,0)</f>
        <v>P13X</v>
      </c>
      <c r="J3331" s="6" t="str">
        <f>+VLOOKUP($D3331,Sheet3!$B:$I,7,0)</f>
        <v>TOTALSOURCE</v>
      </c>
      <c r="K3331" s="6" t="str">
        <f>+VLOOKUP($D3331,Sheet3!$B:$I,8,0)</f>
        <v>PREMIUM</v>
      </c>
      <c r="L3331" s="6" t="str">
        <f t="shared" si="277"/>
        <v>16X6-8LUG NUMAPRIME 4.33 P13X TOTALSOURCE PREMIUM</v>
      </c>
      <c r="M3331" s="12" t="s">
        <v>15</v>
      </c>
      <c r="N3331" s="12" t="str">
        <f t="shared" si="276"/>
        <v>l2203</v>
      </c>
    </row>
    <row r="3332" spans="1:14">
      <c r="A3332" s="12" t="s">
        <v>3345</v>
      </c>
      <c r="B3332" s="6" t="str">
        <f t="shared" si="274"/>
        <v>l220310659</v>
      </c>
      <c r="C3332" s="12">
        <v>201710</v>
      </c>
      <c r="D3332" s="12" t="str">
        <f t="shared" si="275"/>
        <v>p-001710</v>
      </c>
      <c r="E3332" s="6" t="str">
        <f>+VLOOKUP($D3332,Sheet3!$B:$I,2,0)</f>
        <v>16X6-8</v>
      </c>
      <c r="F3332" s="6" t="str">
        <f>+VLOOKUP($D3332,Sheet3!$B:$I,3,0)</f>
        <v>LUG</v>
      </c>
      <c r="G3332" s="6" t="str">
        <f>+VLOOKUP($D3332,Sheet3!$B:$I,4,0)</f>
        <v>NUMAPRIME</v>
      </c>
      <c r="H3332" s="6">
        <f>+VLOOKUP($D3332,Sheet3!$B:$I,5,0)</f>
        <v>4.33</v>
      </c>
      <c r="I3332" s="6" t="str">
        <f>+VLOOKUP($D3332,Sheet3!$B:$I,6,0)</f>
        <v>P13X</v>
      </c>
      <c r="J3332" s="6" t="str">
        <f>+VLOOKUP($D3332,Sheet3!$B:$I,7,0)</f>
        <v>TOTALSOURCE</v>
      </c>
      <c r="K3332" s="6" t="str">
        <f>+VLOOKUP($D3332,Sheet3!$B:$I,8,0)</f>
        <v>PREMIUM</v>
      </c>
      <c r="L3332" s="6" t="str">
        <f t="shared" si="277"/>
        <v>16X6-8LUG NUMAPRIME 4.33 P13X TOTALSOURCE PREMIUM</v>
      </c>
      <c r="M3332" s="12" t="s">
        <v>15</v>
      </c>
      <c r="N3332" s="12" t="str">
        <f t="shared" si="276"/>
        <v>l2203</v>
      </c>
    </row>
    <row r="3333" spans="1:14">
      <c r="A3333" s="12" t="s">
        <v>3346</v>
      </c>
      <c r="B3333" s="6" t="str">
        <f t="shared" si="274"/>
        <v>l220307478</v>
      </c>
      <c r="C3333" s="12">
        <v>189498</v>
      </c>
      <c r="D3333" s="12" t="str">
        <f t="shared" si="275"/>
        <v>p-189498</v>
      </c>
      <c r="E3333" s="6" t="str">
        <f>+VLOOKUP($D3333,Sheet3!$B:$I,2,0)</f>
        <v>12X41/2X8</v>
      </c>
      <c r="F3333" s="6" t="str">
        <f>+VLOOKUP($D3333,Sheet3!$B:$I,3,0)</f>
        <v>SM</v>
      </c>
      <c r="G3333" s="6" t="str">
        <f>+VLOOKUP($D3333,Sheet3!$B:$I,4,0)</f>
        <v>NUMA</v>
      </c>
      <c r="H3333" s="6">
        <f>+VLOOKUP($D3333,Sheet3!$B:$I,5,0)</f>
        <v>0</v>
      </c>
      <c r="I3333" s="6" t="str">
        <f>+VLOOKUP($D3333,Sheet3!$B:$I,6,0)</f>
        <v>P5</v>
      </c>
      <c r="J3333" s="6" t="str">
        <f>+VLOOKUP($D3333,Sheet3!$B:$I,7,0)</f>
        <v>TOTALSOURCE</v>
      </c>
      <c r="K3333" s="6" t="str">
        <f>+VLOOKUP($D3333,Sheet3!$B:$I,8,0)</f>
        <v>P</v>
      </c>
      <c r="L3333" s="6" t="str">
        <f t="shared" si="277"/>
        <v>12X41/2X8SM NUMA 0 P5 TOTALSOURCE P</v>
      </c>
      <c r="M3333" s="12" t="s">
        <v>15</v>
      </c>
      <c r="N3333" s="12" t="str">
        <f t="shared" si="276"/>
        <v>l2203</v>
      </c>
    </row>
    <row r="3334" spans="1:14">
      <c r="A3334" s="12" t="s">
        <v>3347</v>
      </c>
      <c r="B3334" s="6" t="str">
        <f t="shared" si="274"/>
        <v>l220308270</v>
      </c>
      <c r="C3334" s="12">
        <v>189498</v>
      </c>
      <c r="D3334" s="12" t="str">
        <f t="shared" si="275"/>
        <v>p-189498</v>
      </c>
      <c r="E3334" s="6" t="str">
        <f>+VLOOKUP($D3334,Sheet3!$B:$I,2,0)</f>
        <v>12X41/2X8</v>
      </c>
      <c r="F3334" s="6" t="str">
        <f>+VLOOKUP($D3334,Sheet3!$B:$I,3,0)</f>
        <v>SM</v>
      </c>
      <c r="G3334" s="6" t="str">
        <f>+VLOOKUP($D3334,Sheet3!$B:$I,4,0)</f>
        <v>NUMA</v>
      </c>
      <c r="H3334" s="6">
        <f>+VLOOKUP($D3334,Sheet3!$B:$I,5,0)</f>
        <v>0</v>
      </c>
      <c r="I3334" s="6" t="str">
        <f>+VLOOKUP($D3334,Sheet3!$B:$I,6,0)</f>
        <v>P5</v>
      </c>
      <c r="J3334" s="6" t="str">
        <f>+VLOOKUP($D3334,Sheet3!$B:$I,7,0)</f>
        <v>TOTALSOURCE</v>
      </c>
      <c r="K3334" s="6" t="str">
        <f>+VLOOKUP($D3334,Sheet3!$B:$I,8,0)</f>
        <v>P</v>
      </c>
      <c r="L3334" s="6" t="str">
        <f t="shared" si="277"/>
        <v>12X41/2X8SM NUMA 0 P5 TOTALSOURCE P</v>
      </c>
      <c r="M3334" s="12" t="s">
        <v>15</v>
      </c>
      <c r="N3334" s="12" t="str">
        <f t="shared" si="276"/>
        <v>l2203</v>
      </c>
    </row>
    <row r="3335" spans="1:14">
      <c r="A3335" s="12" t="s">
        <v>3348</v>
      </c>
      <c r="B3335" s="6" t="str">
        <f t="shared" si="274"/>
        <v>l220308639</v>
      </c>
      <c r="C3335" s="12">
        <v>189498</v>
      </c>
      <c r="D3335" s="12" t="str">
        <f t="shared" si="275"/>
        <v>p-189498</v>
      </c>
      <c r="E3335" s="6" t="str">
        <f>+VLOOKUP($D3335,Sheet3!$B:$I,2,0)</f>
        <v>12X41/2X8</v>
      </c>
      <c r="F3335" s="6" t="str">
        <f>+VLOOKUP($D3335,Sheet3!$B:$I,3,0)</f>
        <v>SM</v>
      </c>
      <c r="G3335" s="6" t="str">
        <f>+VLOOKUP($D3335,Sheet3!$B:$I,4,0)</f>
        <v>NUMA</v>
      </c>
      <c r="H3335" s="6">
        <f>+VLOOKUP($D3335,Sheet3!$B:$I,5,0)</f>
        <v>0</v>
      </c>
      <c r="I3335" s="6" t="str">
        <f>+VLOOKUP($D3335,Sheet3!$B:$I,6,0)</f>
        <v>P5</v>
      </c>
      <c r="J3335" s="6" t="str">
        <f>+VLOOKUP($D3335,Sheet3!$B:$I,7,0)</f>
        <v>TOTALSOURCE</v>
      </c>
      <c r="K3335" s="6" t="str">
        <f>+VLOOKUP($D3335,Sheet3!$B:$I,8,0)</f>
        <v>P</v>
      </c>
      <c r="L3335" s="6" t="str">
        <f t="shared" si="277"/>
        <v>12X41/2X8SM NUMA 0 P5 TOTALSOURCE P</v>
      </c>
      <c r="M3335" s="12" t="s">
        <v>15</v>
      </c>
      <c r="N3335" s="12" t="str">
        <f t="shared" si="276"/>
        <v>l2203</v>
      </c>
    </row>
    <row r="3336" spans="1:14">
      <c r="A3336" s="12" t="s">
        <v>3349</v>
      </c>
      <c r="B3336" s="6" t="str">
        <f t="shared" si="274"/>
        <v>l220307182</v>
      </c>
      <c r="C3336" s="12">
        <v>287285</v>
      </c>
      <c r="D3336" s="12" t="str">
        <f t="shared" si="275"/>
        <v>p-087285</v>
      </c>
      <c r="E3336" s="6" t="str">
        <f>+VLOOKUP($D3336,Sheet3!$B:$I,2,0)</f>
        <v>14X5X10</v>
      </c>
      <c r="F3336" s="6" t="str">
        <f>+VLOOKUP($D3336,Sheet3!$B:$I,3,0)</f>
        <v>SM</v>
      </c>
      <c r="G3336" s="6" t="str">
        <f>+VLOOKUP($D3336,Sheet3!$B:$I,4,0)</f>
        <v>NUMA</v>
      </c>
      <c r="H3336" s="6">
        <f>+VLOOKUP($D3336,Sheet3!$B:$I,5,0)</f>
        <v>0</v>
      </c>
      <c r="I3336" s="6" t="str">
        <f>+VLOOKUP($D3336,Sheet3!$B:$I,6,0)</f>
        <v>P5</v>
      </c>
      <c r="J3336" s="6" t="str">
        <f>+VLOOKUP($D3336,Sheet3!$B:$I,7,0)</f>
        <v>TOTALSOURCE</v>
      </c>
      <c r="K3336" s="6" t="str">
        <f>+VLOOKUP($D3336,Sheet3!$B:$I,8,0)</f>
        <v>P</v>
      </c>
      <c r="L3336" s="6" t="str">
        <f t="shared" si="277"/>
        <v>14X5X10SM NUMA 0 P5 TOTALSOURCE P</v>
      </c>
      <c r="M3336" s="12" t="s">
        <v>15</v>
      </c>
      <c r="N3336" s="12" t="str">
        <f t="shared" si="276"/>
        <v>l2203</v>
      </c>
    </row>
    <row r="3337" spans="1:14">
      <c r="A3337" s="12" t="s">
        <v>3350</v>
      </c>
      <c r="B3337" s="6" t="str">
        <f t="shared" si="274"/>
        <v>l220305702</v>
      </c>
      <c r="C3337" s="12">
        <v>287285</v>
      </c>
      <c r="D3337" s="12" t="str">
        <f t="shared" si="275"/>
        <v>p-087285</v>
      </c>
      <c r="E3337" s="6" t="str">
        <f>+VLOOKUP($D3337,Sheet3!$B:$I,2,0)</f>
        <v>14X5X10</v>
      </c>
      <c r="F3337" s="6" t="str">
        <f>+VLOOKUP($D3337,Sheet3!$B:$I,3,0)</f>
        <v>SM</v>
      </c>
      <c r="G3337" s="6" t="str">
        <f>+VLOOKUP($D3337,Sheet3!$B:$I,4,0)</f>
        <v>NUMA</v>
      </c>
      <c r="H3337" s="6">
        <f>+VLOOKUP($D3337,Sheet3!$B:$I,5,0)</f>
        <v>0</v>
      </c>
      <c r="I3337" s="6" t="str">
        <f>+VLOOKUP($D3337,Sheet3!$B:$I,6,0)</f>
        <v>P5</v>
      </c>
      <c r="J3337" s="6" t="str">
        <f>+VLOOKUP($D3337,Sheet3!$B:$I,7,0)</f>
        <v>TOTALSOURCE</v>
      </c>
      <c r="K3337" s="6" t="str">
        <f>+VLOOKUP($D3337,Sheet3!$B:$I,8,0)</f>
        <v>P</v>
      </c>
      <c r="L3337" s="6" t="str">
        <f t="shared" si="277"/>
        <v>14X5X10SM NUMA 0 P5 TOTALSOURCE P</v>
      </c>
      <c r="M3337" s="12" t="s">
        <v>15</v>
      </c>
      <c r="N3337" s="12" t="str">
        <f t="shared" si="276"/>
        <v>l2203</v>
      </c>
    </row>
    <row r="3338" spans="1:14">
      <c r="A3338" s="12" t="s">
        <v>3351</v>
      </c>
      <c r="B3338" s="6" t="str">
        <f t="shared" si="274"/>
        <v>l220310728</v>
      </c>
      <c r="C3338" s="12">
        <v>201459</v>
      </c>
      <c r="D3338" s="12" t="str">
        <f t="shared" si="275"/>
        <v>p-001459</v>
      </c>
      <c r="E3338" s="6" t="str">
        <f>+VLOOKUP($D3338,Sheet3!$B:$I,2,0)</f>
        <v>140/55-9</v>
      </c>
      <c r="F3338" s="6" t="str">
        <f>+VLOOKUP($D3338,Sheet3!$B:$I,3,0)</f>
        <v>LUG</v>
      </c>
      <c r="G3338" s="6" t="str">
        <f>+VLOOKUP($D3338,Sheet3!$B:$I,4,0)</f>
        <v>NUMAPRIME</v>
      </c>
      <c r="H3338" s="6">
        <f>+VLOOKUP($D3338,Sheet3!$B:$I,5,0)</f>
        <v>4</v>
      </c>
      <c r="I3338" s="6" t="str">
        <f>+VLOOKUP($D3338,Sheet3!$B:$I,6,0)</f>
        <v>P134</v>
      </c>
      <c r="J3338" s="6" t="str">
        <f>+VLOOKUP($D3338,Sheet3!$B:$I,7,0)</f>
        <v>TOTALSOURCE</v>
      </c>
      <c r="K3338" s="6" t="str">
        <f>+VLOOKUP($D3338,Sheet3!$B:$I,8,0)</f>
        <v>PREMIUM</v>
      </c>
      <c r="L3338" s="6" t="str">
        <f t="shared" si="277"/>
        <v>140/55-9LUG NUMAPRIME 4 P134 TOTALSOURCE PREMIUM</v>
      </c>
      <c r="M3338" s="12" t="s">
        <v>15</v>
      </c>
      <c r="N3338" s="12" t="str">
        <f t="shared" si="276"/>
        <v>l2203</v>
      </c>
    </row>
    <row r="3339" spans="1:14">
      <c r="A3339" s="12" t="s">
        <v>3352</v>
      </c>
      <c r="B3339" s="6" t="str">
        <f t="shared" si="274"/>
        <v>l220310807</v>
      </c>
      <c r="C3339" s="12">
        <v>201459</v>
      </c>
      <c r="D3339" s="12" t="str">
        <f t="shared" si="275"/>
        <v>p-001459</v>
      </c>
      <c r="E3339" s="6" t="str">
        <f>+VLOOKUP($D3339,Sheet3!$B:$I,2,0)</f>
        <v>140/55-9</v>
      </c>
      <c r="F3339" s="6" t="str">
        <f>+VLOOKUP($D3339,Sheet3!$B:$I,3,0)</f>
        <v>LUG</v>
      </c>
      <c r="G3339" s="6" t="str">
        <f>+VLOOKUP($D3339,Sheet3!$B:$I,4,0)</f>
        <v>NUMAPRIME</v>
      </c>
      <c r="H3339" s="6">
        <f>+VLOOKUP($D3339,Sheet3!$B:$I,5,0)</f>
        <v>4</v>
      </c>
      <c r="I3339" s="6" t="str">
        <f>+VLOOKUP($D3339,Sheet3!$B:$I,6,0)</f>
        <v>P134</v>
      </c>
      <c r="J3339" s="6" t="str">
        <f>+VLOOKUP($D3339,Sheet3!$B:$I,7,0)</f>
        <v>TOTALSOURCE</v>
      </c>
      <c r="K3339" s="6" t="str">
        <f>+VLOOKUP($D3339,Sheet3!$B:$I,8,0)</f>
        <v>PREMIUM</v>
      </c>
      <c r="L3339" s="6" t="str">
        <f t="shared" si="277"/>
        <v>140/55-9LUG NUMAPRIME 4 P134 TOTALSOURCE PREMIUM</v>
      </c>
      <c r="M3339" s="12" t="s">
        <v>15</v>
      </c>
      <c r="N3339" s="12" t="str">
        <f t="shared" si="276"/>
        <v>l2203</v>
      </c>
    </row>
    <row r="3340" spans="1:14">
      <c r="A3340" s="12" t="s">
        <v>3353</v>
      </c>
      <c r="B3340" s="6" t="str">
        <f t="shared" si="274"/>
        <v>l220311241</v>
      </c>
      <c r="C3340" s="12">
        <v>201459</v>
      </c>
      <c r="D3340" s="12" t="str">
        <f t="shared" si="275"/>
        <v>p-001459</v>
      </c>
      <c r="E3340" s="6" t="str">
        <f>+VLOOKUP($D3340,Sheet3!$B:$I,2,0)</f>
        <v>140/55-9</v>
      </c>
      <c r="F3340" s="6" t="str">
        <f>+VLOOKUP($D3340,Sheet3!$B:$I,3,0)</f>
        <v>LUG</v>
      </c>
      <c r="G3340" s="6" t="str">
        <f>+VLOOKUP($D3340,Sheet3!$B:$I,4,0)</f>
        <v>NUMAPRIME</v>
      </c>
      <c r="H3340" s="6">
        <f>+VLOOKUP($D3340,Sheet3!$B:$I,5,0)</f>
        <v>4</v>
      </c>
      <c r="I3340" s="6" t="str">
        <f>+VLOOKUP($D3340,Sheet3!$B:$I,6,0)</f>
        <v>P134</v>
      </c>
      <c r="J3340" s="6" t="str">
        <f>+VLOOKUP($D3340,Sheet3!$B:$I,7,0)</f>
        <v>TOTALSOURCE</v>
      </c>
      <c r="K3340" s="6" t="str">
        <f>+VLOOKUP($D3340,Sheet3!$B:$I,8,0)</f>
        <v>PREMIUM</v>
      </c>
      <c r="L3340" s="6" t="str">
        <f t="shared" si="277"/>
        <v>140/55-9LUG NUMAPRIME 4 P134 TOTALSOURCE PREMIUM</v>
      </c>
      <c r="M3340" s="12" t="s">
        <v>15</v>
      </c>
      <c r="N3340" s="12" t="str">
        <f t="shared" si="276"/>
        <v>l2203</v>
      </c>
    </row>
    <row r="3341" spans="1:14">
      <c r="A3341" s="12" t="s">
        <v>3354</v>
      </c>
      <c r="B3341" s="6" t="str">
        <f t="shared" si="274"/>
        <v>l220310658</v>
      </c>
      <c r="C3341" s="12">
        <v>201459</v>
      </c>
      <c r="D3341" s="12" t="str">
        <f t="shared" si="275"/>
        <v>p-001459</v>
      </c>
      <c r="E3341" s="6" t="str">
        <f>+VLOOKUP($D3341,Sheet3!$B:$I,2,0)</f>
        <v>140/55-9</v>
      </c>
      <c r="F3341" s="6" t="str">
        <f>+VLOOKUP($D3341,Sheet3!$B:$I,3,0)</f>
        <v>LUG</v>
      </c>
      <c r="G3341" s="6" t="str">
        <f>+VLOOKUP($D3341,Sheet3!$B:$I,4,0)</f>
        <v>NUMAPRIME</v>
      </c>
      <c r="H3341" s="6">
        <f>+VLOOKUP($D3341,Sheet3!$B:$I,5,0)</f>
        <v>4</v>
      </c>
      <c r="I3341" s="6" t="str">
        <f>+VLOOKUP($D3341,Sheet3!$B:$I,6,0)</f>
        <v>P134</v>
      </c>
      <c r="J3341" s="6" t="str">
        <f>+VLOOKUP($D3341,Sheet3!$B:$I,7,0)</f>
        <v>TOTALSOURCE</v>
      </c>
      <c r="K3341" s="6" t="str">
        <f>+VLOOKUP($D3341,Sheet3!$B:$I,8,0)</f>
        <v>PREMIUM</v>
      </c>
      <c r="L3341" s="6" t="str">
        <f t="shared" si="277"/>
        <v>140/55-9LUG NUMAPRIME 4 P134 TOTALSOURCE PREMIUM</v>
      </c>
      <c r="M3341" s="12" t="s">
        <v>15</v>
      </c>
      <c r="N3341" s="12" t="str">
        <f t="shared" si="276"/>
        <v>l2203</v>
      </c>
    </row>
    <row r="3342" spans="1:14">
      <c r="A3342" s="12" t="s">
        <v>3355</v>
      </c>
      <c r="B3342" s="6" t="str">
        <f t="shared" si="274"/>
        <v>l220310529</v>
      </c>
      <c r="C3342" s="12">
        <v>201707</v>
      </c>
      <c r="D3342" s="12" t="str">
        <f t="shared" si="275"/>
        <v>p-001707</v>
      </c>
      <c r="E3342" s="6" t="str">
        <f>+VLOOKUP($D3342,Sheet3!$B:$I,2,0)</f>
        <v>15X41/2-8</v>
      </c>
      <c r="F3342" s="6" t="str">
        <f>+VLOOKUP($D3342,Sheet3!$B:$I,3,0)</f>
        <v>LUG</v>
      </c>
      <c r="G3342" s="6" t="str">
        <f>+VLOOKUP($D3342,Sheet3!$B:$I,4,0)</f>
        <v>NUMAPRIME</v>
      </c>
      <c r="H3342" s="6">
        <f>+VLOOKUP($D3342,Sheet3!$B:$I,5,0)</f>
        <v>3</v>
      </c>
      <c r="I3342" s="6" t="str">
        <f>+VLOOKUP($D3342,Sheet3!$B:$I,6,0)</f>
        <v>P13X</v>
      </c>
      <c r="J3342" s="6" t="str">
        <f>+VLOOKUP($D3342,Sheet3!$B:$I,7,0)</f>
        <v>TOTALSOURCE</v>
      </c>
      <c r="K3342" s="6" t="str">
        <f>+VLOOKUP($D3342,Sheet3!$B:$I,8,0)</f>
        <v>PREMIUM</v>
      </c>
      <c r="L3342" s="6" t="str">
        <f t="shared" si="277"/>
        <v>15X41/2-8LUG NUMAPRIME 3 P13X TOTALSOURCE PREMIUM</v>
      </c>
      <c r="M3342" s="12" t="s">
        <v>15</v>
      </c>
      <c r="N3342" s="12" t="str">
        <f t="shared" si="276"/>
        <v>l2203</v>
      </c>
    </row>
    <row r="3343" spans="1:14">
      <c r="A3343" s="12" t="s">
        <v>3356</v>
      </c>
      <c r="B3343" s="6" t="str">
        <f t="shared" si="274"/>
        <v>l220311010</v>
      </c>
      <c r="C3343" s="12">
        <v>201459</v>
      </c>
      <c r="D3343" s="12" t="str">
        <f t="shared" si="275"/>
        <v>p-001459</v>
      </c>
      <c r="E3343" s="6" t="str">
        <f>+VLOOKUP($D3343,Sheet3!$B:$I,2,0)</f>
        <v>140/55-9</v>
      </c>
      <c r="F3343" s="6" t="str">
        <f>+VLOOKUP($D3343,Sheet3!$B:$I,3,0)</f>
        <v>LUG</v>
      </c>
      <c r="G3343" s="6" t="str">
        <f>+VLOOKUP($D3343,Sheet3!$B:$I,4,0)</f>
        <v>NUMAPRIME</v>
      </c>
      <c r="H3343" s="6">
        <f>+VLOOKUP($D3343,Sheet3!$B:$I,5,0)</f>
        <v>4</v>
      </c>
      <c r="I3343" s="6" t="str">
        <f>+VLOOKUP($D3343,Sheet3!$B:$I,6,0)</f>
        <v>P134</v>
      </c>
      <c r="J3343" s="6" t="str">
        <f>+VLOOKUP($D3343,Sheet3!$B:$I,7,0)</f>
        <v>TOTALSOURCE</v>
      </c>
      <c r="K3343" s="6" t="str">
        <f>+VLOOKUP($D3343,Sheet3!$B:$I,8,0)</f>
        <v>PREMIUM</v>
      </c>
      <c r="L3343" s="6" t="str">
        <f t="shared" si="277"/>
        <v>140/55-9LUG NUMAPRIME 4 P134 TOTALSOURCE PREMIUM</v>
      </c>
      <c r="M3343" s="12" t="s">
        <v>15</v>
      </c>
      <c r="N3343" s="12" t="str">
        <f t="shared" si="276"/>
        <v>l2203</v>
      </c>
    </row>
    <row r="3344" spans="1:14">
      <c r="A3344" s="12" t="s">
        <v>3357</v>
      </c>
      <c r="B3344" s="6" t="str">
        <f t="shared" si="274"/>
        <v>l220310530</v>
      </c>
      <c r="C3344" s="12">
        <v>201459</v>
      </c>
      <c r="D3344" s="12" t="str">
        <f t="shared" si="275"/>
        <v>p-001459</v>
      </c>
      <c r="E3344" s="6" t="str">
        <f>+VLOOKUP($D3344,Sheet3!$B:$I,2,0)</f>
        <v>140/55-9</v>
      </c>
      <c r="F3344" s="6" t="str">
        <f>+VLOOKUP($D3344,Sheet3!$B:$I,3,0)</f>
        <v>LUG</v>
      </c>
      <c r="G3344" s="6" t="str">
        <f>+VLOOKUP($D3344,Sheet3!$B:$I,4,0)</f>
        <v>NUMAPRIME</v>
      </c>
      <c r="H3344" s="6">
        <f>+VLOOKUP($D3344,Sheet3!$B:$I,5,0)</f>
        <v>4</v>
      </c>
      <c r="I3344" s="6" t="str">
        <f>+VLOOKUP($D3344,Sheet3!$B:$I,6,0)</f>
        <v>P134</v>
      </c>
      <c r="J3344" s="6" t="str">
        <f>+VLOOKUP($D3344,Sheet3!$B:$I,7,0)</f>
        <v>TOTALSOURCE</v>
      </c>
      <c r="K3344" s="6" t="str">
        <f>+VLOOKUP($D3344,Sheet3!$B:$I,8,0)</f>
        <v>PREMIUM</v>
      </c>
      <c r="L3344" s="6" t="str">
        <f t="shared" si="277"/>
        <v>140/55-9LUG NUMAPRIME 4 P134 TOTALSOURCE PREMIUM</v>
      </c>
      <c r="M3344" s="12" t="s">
        <v>15</v>
      </c>
      <c r="N3344" s="12" t="str">
        <f t="shared" si="276"/>
        <v>l2203</v>
      </c>
    </row>
    <row r="3345" spans="1:14">
      <c r="A3345" s="12" t="s">
        <v>3358</v>
      </c>
      <c r="B3345" s="6" t="str">
        <f t="shared" si="274"/>
        <v>l220311140</v>
      </c>
      <c r="C3345" s="12">
        <v>202658</v>
      </c>
      <c r="D3345" s="12" t="str">
        <f t="shared" si="275"/>
        <v>p-002658</v>
      </c>
      <c r="E3345" s="6" t="str">
        <f>+VLOOKUP($D3345,Sheet3!$B:$I,2,0)</f>
        <v>200/50-10</v>
      </c>
      <c r="F3345" s="6" t="str">
        <f>+VLOOKUP($D3345,Sheet3!$B:$I,3,0)</f>
        <v>LUG</v>
      </c>
      <c r="G3345" s="6" t="str">
        <f>+VLOOKUP($D3345,Sheet3!$B:$I,4,0)</f>
        <v>NUMAPRIME</v>
      </c>
      <c r="H3345" s="6">
        <f>+VLOOKUP($D3345,Sheet3!$B:$I,5,0)</f>
        <v>6.5</v>
      </c>
      <c r="I3345" s="6" t="str">
        <f>+VLOOKUP($D3345,Sheet3!$B:$I,6,0)</f>
        <v>P134</v>
      </c>
      <c r="J3345" s="6" t="str">
        <f>+VLOOKUP($D3345,Sheet3!$B:$I,7,0)</f>
        <v>TOTALSOURCE</v>
      </c>
      <c r="K3345" s="6" t="str">
        <f>+VLOOKUP($D3345,Sheet3!$B:$I,8,0)</f>
        <v>PREMIUM</v>
      </c>
      <c r="L3345" s="6" t="str">
        <f t="shared" si="277"/>
        <v>200/50-10LUG NUMAPRIME 6.5 P134 TOTALSOURCE PREMIUM</v>
      </c>
      <c r="M3345" s="12" t="s">
        <v>15</v>
      </c>
      <c r="N3345" s="12" t="str">
        <f t="shared" si="276"/>
        <v>l2203</v>
      </c>
    </row>
    <row r="3346" spans="1:14">
      <c r="A3346" s="12" t="s">
        <v>3359</v>
      </c>
      <c r="B3346" s="6" t="str">
        <f t="shared" si="274"/>
        <v>l220310980</v>
      </c>
      <c r="C3346" s="12">
        <v>113485</v>
      </c>
      <c r="D3346" s="12" t="str">
        <f t="shared" si="275"/>
        <v>p-113485</v>
      </c>
      <c r="E3346" s="6" t="str">
        <f>+VLOOKUP($D3346,Sheet3!$B:$I,2,0)</f>
        <v>15X5X111/4</v>
      </c>
      <c r="F3346" s="6" t="str">
        <f>+VLOOKUP($D3346,Sheet3!$B:$I,3,0)</f>
        <v>SM</v>
      </c>
      <c r="G3346" s="6" t="str">
        <f>+VLOOKUP($D3346,Sheet3!$B:$I,4,0)</f>
        <v>NUMA</v>
      </c>
      <c r="H3346" s="6">
        <f>+VLOOKUP($D3346,Sheet3!$B:$I,5,0)</f>
        <v>0</v>
      </c>
      <c r="I3346" s="6" t="str">
        <f>+VLOOKUP($D3346,Sheet3!$B:$I,6,0)</f>
        <v>P5</v>
      </c>
      <c r="J3346" s="6" t="str">
        <f>+VLOOKUP($D3346,Sheet3!$B:$I,7,0)</f>
        <v>TOTALSOURCE</v>
      </c>
      <c r="K3346" s="6" t="str">
        <f>+VLOOKUP($D3346,Sheet3!$B:$I,8,0)</f>
        <v>P</v>
      </c>
      <c r="L3346" s="6" t="str">
        <f t="shared" si="277"/>
        <v>15X5X111/4SM NUMA 0 P5 TOTALSOURCE P</v>
      </c>
      <c r="M3346" s="12" t="s">
        <v>15</v>
      </c>
      <c r="N3346" s="12" t="str">
        <f t="shared" si="276"/>
        <v>l2203</v>
      </c>
    </row>
    <row r="3347" spans="1:14">
      <c r="A3347" s="12" t="s">
        <v>3360</v>
      </c>
      <c r="B3347" s="6" t="str">
        <f t="shared" si="274"/>
        <v>l220311299</v>
      </c>
      <c r="C3347" s="12">
        <v>201459</v>
      </c>
      <c r="D3347" s="12" t="str">
        <f t="shared" si="275"/>
        <v>p-001459</v>
      </c>
      <c r="E3347" s="6" t="str">
        <f>+VLOOKUP($D3347,Sheet3!$B:$I,2,0)</f>
        <v>140/55-9</v>
      </c>
      <c r="F3347" s="6" t="str">
        <f>+VLOOKUP($D3347,Sheet3!$B:$I,3,0)</f>
        <v>LUG</v>
      </c>
      <c r="G3347" s="6" t="str">
        <f>+VLOOKUP($D3347,Sheet3!$B:$I,4,0)</f>
        <v>NUMAPRIME</v>
      </c>
      <c r="H3347" s="6">
        <f>+VLOOKUP($D3347,Sheet3!$B:$I,5,0)</f>
        <v>4</v>
      </c>
      <c r="I3347" s="6" t="str">
        <f>+VLOOKUP($D3347,Sheet3!$B:$I,6,0)</f>
        <v>P134</v>
      </c>
      <c r="J3347" s="6" t="str">
        <f>+VLOOKUP($D3347,Sheet3!$B:$I,7,0)</f>
        <v>TOTALSOURCE</v>
      </c>
      <c r="K3347" s="6" t="str">
        <f>+VLOOKUP($D3347,Sheet3!$B:$I,8,0)</f>
        <v>PREMIUM</v>
      </c>
      <c r="L3347" s="6" t="str">
        <f t="shared" si="277"/>
        <v>140/55-9LUG NUMAPRIME 4 P134 TOTALSOURCE PREMIUM</v>
      </c>
      <c r="M3347" s="12" t="s">
        <v>15</v>
      </c>
      <c r="N3347" s="12" t="str">
        <f t="shared" si="276"/>
        <v>l2203</v>
      </c>
    </row>
    <row r="3348" spans="1:14">
      <c r="A3348" s="12" t="s">
        <v>3361</v>
      </c>
      <c r="B3348" s="6" t="str">
        <f t="shared" si="274"/>
        <v>l220310941</v>
      </c>
      <c r="C3348" s="12">
        <v>201459</v>
      </c>
      <c r="D3348" s="12" t="str">
        <f t="shared" si="275"/>
        <v>p-001459</v>
      </c>
      <c r="E3348" s="6" t="str">
        <f>+VLOOKUP($D3348,Sheet3!$B:$I,2,0)</f>
        <v>140/55-9</v>
      </c>
      <c r="F3348" s="6" t="str">
        <f>+VLOOKUP($D3348,Sheet3!$B:$I,3,0)</f>
        <v>LUG</v>
      </c>
      <c r="G3348" s="6" t="str">
        <f>+VLOOKUP($D3348,Sheet3!$B:$I,4,0)</f>
        <v>NUMAPRIME</v>
      </c>
      <c r="H3348" s="6">
        <f>+VLOOKUP($D3348,Sheet3!$B:$I,5,0)</f>
        <v>4</v>
      </c>
      <c r="I3348" s="6" t="str">
        <f>+VLOOKUP($D3348,Sheet3!$B:$I,6,0)</f>
        <v>P134</v>
      </c>
      <c r="J3348" s="6" t="str">
        <f>+VLOOKUP($D3348,Sheet3!$B:$I,7,0)</f>
        <v>TOTALSOURCE</v>
      </c>
      <c r="K3348" s="6" t="str">
        <f>+VLOOKUP($D3348,Sheet3!$B:$I,8,0)</f>
        <v>PREMIUM</v>
      </c>
      <c r="L3348" s="6" t="str">
        <f t="shared" si="277"/>
        <v>140/55-9LUG NUMAPRIME 4 P134 TOTALSOURCE PREMIUM</v>
      </c>
      <c r="M3348" s="12" t="s">
        <v>15</v>
      </c>
      <c r="N3348" s="12" t="str">
        <f t="shared" si="276"/>
        <v>l2203</v>
      </c>
    </row>
    <row r="3349" spans="1:14">
      <c r="A3349" s="12" t="s">
        <v>3362</v>
      </c>
      <c r="B3349" s="6" t="str">
        <f t="shared" si="274"/>
        <v>l220311077</v>
      </c>
      <c r="C3349" s="12">
        <v>201459</v>
      </c>
      <c r="D3349" s="12" t="str">
        <f t="shared" si="275"/>
        <v>p-001459</v>
      </c>
      <c r="E3349" s="6" t="str">
        <f>+VLOOKUP($D3349,Sheet3!$B:$I,2,0)</f>
        <v>140/55-9</v>
      </c>
      <c r="F3349" s="6" t="str">
        <f>+VLOOKUP($D3349,Sheet3!$B:$I,3,0)</f>
        <v>LUG</v>
      </c>
      <c r="G3349" s="6" t="str">
        <f>+VLOOKUP($D3349,Sheet3!$B:$I,4,0)</f>
        <v>NUMAPRIME</v>
      </c>
      <c r="H3349" s="6">
        <f>+VLOOKUP($D3349,Sheet3!$B:$I,5,0)</f>
        <v>4</v>
      </c>
      <c r="I3349" s="6" t="str">
        <f>+VLOOKUP($D3349,Sheet3!$B:$I,6,0)</f>
        <v>P134</v>
      </c>
      <c r="J3349" s="6" t="str">
        <f>+VLOOKUP($D3349,Sheet3!$B:$I,7,0)</f>
        <v>TOTALSOURCE</v>
      </c>
      <c r="K3349" s="6" t="str">
        <f>+VLOOKUP($D3349,Sheet3!$B:$I,8,0)</f>
        <v>PREMIUM</v>
      </c>
      <c r="L3349" s="6" t="str">
        <f t="shared" si="277"/>
        <v>140/55-9LUG NUMAPRIME 4 P134 TOTALSOURCE PREMIUM</v>
      </c>
      <c r="M3349" s="12" t="s">
        <v>15</v>
      </c>
      <c r="N3349" s="12" t="str">
        <f t="shared" si="276"/>
        <v>l2203</v>
      </c>
    </row>
    <row r="3350" spans="1:14">
      <c r="A3350" s="12" t="s">
        <v>3363</v>
      </c>
      <c r="B3350" s="6" t="str">
        <f t="shared" si="274"/>
        <v>l220310538</v>
      </c>
      <c r="C3350" s="12">
        <v>113485</v>
      </c>
      <c r="D3350" s="12" t="str">
        <f t="shared" si="275"/>
        <v>p-113485</v>
      </c>
      <c r="E3350" s="6" t="str">
        <f>+VLOOKUP($D3350,Sheet3!$B:$I,2,0)</f>
        <v>15X5X111/4</v>
      </c>
      <c r="F3350" s="6" t="str">
        <f>+VLOOKUP($D3350,Sheet3!$B:$I,3,0)</f>
        <v>SM</v>
      </c>
      <c r="G3350" s="6" t="str">
        <f>+VLOOKUP($D3350,Sheet3!$B:$I,4,0)</f>
        <v>NUMA</v>
      </c>
      <c r="H3350" s="6">
        <f>+VLOOKUP($D3350,Sheet3!$B:$I,5,0)</f>
        <v>0</v>
      </c>
      <c r="I3350" s="6" t="str">
        <f>+VLOOKUP($D3350,Sheet3!$B:$I,6,0)</f>
        <v>P5</v>
      </c>
      <c r="J3350" s="6" t="str">
        <f>+VLOOKUP($D3350,Sheet3!$B:$I,7,0)</f>
        <v>TOTALSOURCE</v>
      </c>
      <c r="K3350" s="6" t="str">
        <f>+VLOOKUP($D3350,Sheet3!$B:$I,8,0)</f>
        <v>P</v>
      </c>
      <c r="L3350" s="6" t="str">
        <f t="shared" si="277"/>
        <v>15X5X111/4SM NUMA 0 P5 TOTALSOURCE P</v>
      </c>
      <c r="M3350" s="12" t="s">
        <v>15</v>
      </c>
      <c r="N3350" s="12" t="str">
        <f t="shared" si="276"/>
        <v>l2203</v>
      </c>
    </row>
    <row r="3351" spans="1:14">
      <c r="A3351" s="12" t="s">
        <v>3364</v>
      </c>
      <c r="B3351" s="6" t="str">
        <f t="shared" si="274"/>
        <v>l220310603</v>
      </c>
      <c r="C3351" s="12">
        <v>113485</v>
      </c>
      <c r="D3351" s="12" t="str">
        <f t="shared" si="275"/>
        <v>p-113485</v>
      </c>
      <c r="E3351" s="6" t="str">
        <f>+VLOOKUP($D3351,Sheet3!$B:$I,2,0)</f>
        <v>15X5X111/4</v>
      </c>
      <c r="F3351" s="6" t="str">
        <f>+VLOOKUP($D3351,Sheet3!$B:$I,3,0)</f>
        <v>SM</v>
      </c>
      <c r="G3351" s="6" t="str">
        <f>+VLOOKUP($D3351,Sheet3!$B:$I,4,0)</f>
        <v>NUMA</v>
      </c>
      <c r="H3351" s="6">
        <f>+VLOOKUP($D3351,Sheet3!$B:$I,5,0)</f>
        <v>0</v>
      </c>
      <c r="I3351" s="6" t="str">
        <f>+VLOOKUP($D3351,Sheet3!$B:$I,6,0)</f>
        <v>P5</v>
      </c>
      <c r="J3351" s="6" t="str">
        <f>+VLOOKUP($D3351,Sheet3!$B:$I,7,0)</f>
        <v>TOTALSOURCE</v>
      </c>
      <c r="K3351" s="6" t="str">
        <f>+VLOOKUP($D3351,Sheet3!$B:$I,8,0)</f>
        <v>P</v>
      </c>
      <c r="L3351" s="6" t="str">
        <f t="shared" si="277"/>
        <v>15X5X111/4SM NUMA 0 P5 TOTALSOURCE P</v>
      </c>
      <c r="M3351" s="12" t="s">
        <v>15</v>
      </c>
      <c r="N3351" s="12" t="str">
        <f t="shared" si="276"/>
        <v>l2203</v>
      </c>
    </row>
    <row r="3352" spans="1:14">
      <c r="A3352" s="12" t="s">
        <v>3365</v>
      </c>
      <c r="B3352" s="6" t="str">
        <f t="shared" si="274"/>
        <v>l220310660</v>
      </c>
      <c r="C3352" s="12">
        <v>113485</v>
      </c>
      <c r="D3352" s="12" t="str">
        <f t="shared" si="275"/>
        <v>p-113485</v>
      </c>
      <c r="E3352" s="6" t="str">
        <f>+VLOOKUP($D3352,Sheet3!$B:$I,2,0)</f>
        <v>15X5X111/4</v>
      </c>
      <c r="F3352" s="6" t="str">
        <f>+VLOOKUP($D3352,Sheet3!$B:$I,3,0)</f>
        <v>SM</v>
      </c>
      <c r="G3352" s="6" t="str">
        <f>+VLOOKUP($D3352,Sheet3!$B:$I,4,0)</f>
        <v>NUMA</v>
      </c>
      <c r="H3352" s="6">
        <f>+VLOOKUP($D3352,Sheet3!$B:$I,5,0)</f>
        <v>0</v>
      </c>
      <c r="I3352" s="6" t="str">
        <f>+VLOOKUP($D3352,Sheet3!$B:$I,6,0)</f>
        <v>P5</v>
      </c>
      <c r="J3352" s="6" t="str">
        <f>+VLOOKUP($D3352,Sheet3!$B:$I,7,0)</f>
        <v>TOTALSOURCE</v>
      </c>
      <c r="K3352" s="6" t="str">
        <f>+VLOOKUP($D3352,Sheet3!$B:$I,8,0)</f>
        <v>P</v>
      </c>
      <c r="L3352" s="6" t="str">
        <f t="shared" si="277"/>
        <v>15X5X111/4SM NUMA 0 P5 TOTALSOURCE P</v>
      </c>
      <c r="M3352" s="12" t="s">
        <v>15</v>
      </c>
      <c r="N3352" s="12" t="str">
        <f t="shared" si="276"/>
        <v>l2203</v>
      </c>
    </row>
    <row r="3353" spans="1:14">
      <c r="A3353" s="12" t="s">
        <v>3366</v>
      </c>
      <c r="B3353" s="6" t="str">
        <f t="shared" si="274"/>
        <v>l220311440</v>
      </c>
      <c r="C3353" s="12">
        <v>190101</v>
      </c>
      <c r="D3353" s="12" t="str">
        <f t="shared" si="275"/>
        <v>p-190101</v>
      </c>
      <c r="E3353" s="6" t="str">
        <f>+VLOOKUP($D3353,Sheet3!$B:$I,2,0)</f>
        <v>16X7X101/2</v>
      </c>
      <c r="F3353" s="6" t="str">
        <f>+VLOOKUP($D3353,Sheet3!$B:$I,3,0)</f>
        <v>SAT</v>
      </c>
      <c r="G3353" s="6" t="str">
        <f>+VLOOKUP($D3353,Sheet3!$B:$I,4,0)</f>
        <v>NUMA</v>
      </c>
      <c r="H3353" s="6">
        <f>+VLOOKUP($D3353,Sheet3!$B:$I,5,0)</f>
        <v>0</v>
      </c>
      <c r="I3353" s="6" t="str">
        <f>+VLOOKUP($D3353,Sheet3!$B:$I,6,0)</f>
        <v>P5N</v>
      </c>
      <c r="J3353" s="6" t="str">
        <f>+VLOOKUP($D3353,Sheet3!$B:$I,7,0)</f>
        <v>TOTALSOURCE</v>
      </c>
      <c r="K3353" s="6" t="str">
        <f>+VLOOKUP($D3353,Sheet3!$B:$I,8,0)</f>
        <v>P</v>
      </c>
      <c r="L3353" s="6" t="str">
        <f t="shared" si="277"/>
        <v>16X7X101/2SAT NUMA 0 P5N TOTALSOURCE P</v>
      </c>
      <c r="M3353" s="12" t="s">
        <v>15</v>
      </c>
      <c r="N3353" s="12" t="str">
        <f t="shared" si="276"/>
        <v>l2203</v>
      </c>
    </row>
    <row r="3354" spans="1:14">
      <c r="A3354" s="12" t="s">
        <v>3367</v>
      </c>
      <c r="B3354" s="6" t="str">
        <f t="shared" si="274"/>
        <v>l220311380</v>
      </c>
      <c r="C3354" s="12">
        <v>190101</v>
      </c>
      <c r="D3354" s="12" t="str">
        <f t="shared" si="275"/>
        <v>p-190101</v>
      </c>
      <c r="E3354" s="6" t="str">
        <f>+VLOOKUP($D3354,Sheet3!$B:$I,2,0)</f>
        <v>16X7X101/2</v>
      </c>
      <c r="F3354" s="6" t="str">
        <f>+VLOOKUP($D3354,Sheet3!$B:$I,3,0)</f>
        <v>SAT</v>
      </c>
      <c r="G3354" s="6" t="str">
        <f>+VLOOKUP($D3354,Sheet3!$B:$I,4,0)</f>
        <v>NUMA</v>
      </c>
      <c r="H3354" s="6">
        <f>+VLOOKUP($D3354,Sheet3!$B:$I,5,0)</f>
        <v>0</v>
      </c>
      <c r="I3354" s="6" t="str">
        <f>+VLOOKUP($D3354,Sheet3!$B:$I,6,0)</f>
        <v>P5N</v>
      </c>
      <c r="J3354" s="6" t="str">
        <f>+VLOOKUP($D3354,Sheet3!$B:$I,7,0)</f>
        <v>TOTALSOURCE</v>
      </c>
      <c r="K3354" s="6" t="str">
        <f>+VLOOKUP($D3354,Sheet3!$B:$I,8,0)</f>
        <v>P</v>
      </c>
      <c r="L3354" s="6" t="str">
        <f t="shared" si="277"/>
        <v>16X7X101/2SAT NUMA 0 P5N TOTALSOURCE P</v>
      </c>
      <c r="M3354" s="12" t="s">
        <v>15</v>
      </c>
      <c r="N3354" s="12" t="str">
        <f t="shared" si="276"/>
        <v>l2203</v>
      </c>
    </row>
    <row r="3355" spans="1:14">
      <c r="A3355" s="12" t="s">
        <v>3368</v>
      </c>
      <c r="B3355" s="6" t="str">
        <f t="shared" si="274"/>
        <v>l220311016</v>
      </c>
      <c r="C3355" s="12">
        <v>190101</v>
      </c>
      <c r="D3355" s="12" t="str">
        <f t="shared" si="275"/>
        <v>p-190101</v>
      </c>
      <c r="E3355" s="6" t="str">
        <f>+VLOOKUP($D3355,Sheet3!$B:$I,2,0)</f>
        <v>16X7X101/2</v>
      </c>
      <c r="F3355" s="6" t="str">
        <f>+VLOOKUP($D3355,Sheet3!$B:$I,3,0)</f>
        <v>SAT</v>
      </c>
      <c r="G3355" s="6" t="str">
        <f>+VLOOKUP($D3355,Sheet3!$B:$I,4,0)</f>
        <v>NUMA</v>
      </c>
      <c r="H3355" s="6">
        <f>+VLOOKUP($D3355,Sheet3!$B:$I,5,0)</f>
        <v>0</v>
      </c>
      <c r="I3355" s="6" t="str">
        <f>+VLOOKUP($D3355,Sheet3!$B:$I,6,0)</f>
        <v>P5N</v>
      </c>
      <c r="J3355" s="6" t="str">
        <f>+VLOOKUP($D3355,Sheet3!$B:$I,7,0)</f>
        <v>TOTALSOURCE</v>
      </c>
      <c r="K3355" s="6" t="str">
        <f>+VLOOKUP($D3355,Sheet3!$B:$I,8,0)</f>
        <v>P</v>
      </c>
      <c r="L3355" s="6" t="str">
        <f t="shared" si="277"/>
        <v>16X7X101/2SAT NUMA 0 P5N TOTALSOURCE P</v>
      </c>
      <c r="M3355" s="12" t="s">
        <v>15</v>
      </c>
      <c r="N3355" s="12" t="str">
        <f t="shared" si="276"/>
        <v>l2203</v>
      </c>
    </row>
    <row r="3356" spans="1:14">
      <c r="A3356" s="12" t="s">
        <v>3369</v>
      </c>
      <c r="B3356" s="6" t="str">
        <f t="shared" si="274"/>
        <v>l220310824</v>
      </c>
      <c r="C3356" s="12">
        <v>190101</v>
      </c>
      <c r="D3356" s="12" t="str">
        <f t="shared" si="275"/>
        <v>p-190101</v>
      </c>
      <c r="E3356" s="6" t="str">
        <f>+VLOOKUP($D3356,Sheet3!$B:$I,2,0)</f>
        <v>16X7X101/2</v>
      </c>
      <c r="F3356" s="6" t="str">
        <f>+VLOOKUP($D3356,Sheet3!$B:$I,3,0)</f>
        <v>SAT</v>
      </c>
      <c r="G3356" s="6" t="str">
        <f>+VLOOKUP($D3356,Sheet3!$B:$I,4,0)</f>
        <v>NUMA</v>
      </c>
      <c r="H3356" s="6">
        <f>+VLOOKUP($D3356,Sheet3!$B:$I,5,0)</f>
        <v>0</v>
      </c>
      <c r="I3356" s="6" t="str">
        <f>+VLOOKUP($D3356,Sheet3!$B:$I,6,0)</f>
        <v>P5N</v>
      </c>
      <c r="J3356" s="6" t="str">
        <f>+VLOOKUP($D3356,Sheet3!$B:$I,7,0)</f>
        <v>TOTALSOURCE</v>
      </c>
      <c r="K3356" s="6" t="str">
        <f>+VLOOKUP($D3356,Sheet3!$B:$I,8,0)</f>
        <v>P</v>
      </c>
      <c r="L3356" s="6" t="str">
        <f t="shared" si="277"/>
        <v>16X7X101/2SAT NUMA 0 P5N TOTALSOURCE P</v>
      </c>
      <c r="M3356" s="12" t="s">
        <v>15</v>
      </c>
      <c r="N3356" s="12" t="str">
        <f t="shared" si="276"/>
        <v>l2203</v>
      </c>
    </row>
    <row r="3357" spans="1:14">
      <c r="A3357" s="12" t="s">
        <v>3370</v>
      </c>
      <c r="B3357" s="6" t="str">
        <f t="shared" si="274"/>
        <v>l220310693</v>
      </c>
      <c r="C3357" s="12">
        <v>190101</v>
      </c>
      <c r="D3357" s="12" t="str">
        <f t="shared" si="275"/>
        <v>p-190101</v>
      </c>
      <c r="E3357" s="6" t="str">
        <f>+VLOOKUP($D3357,Sheet3!$B:$I,2,0)</f>
        <v>16X7X101/2</v>
      </c>
      <c r="F3357" s="6" t="str">
        <f>+VLOOKUP($D3357,Sheet3!$B:$I,3,0)</f>
        <v>SAT</v>
      </c>
      <c r="G3357" s="6" t="str">
        <f>+VLOOKUP($D3357,Sheet3!$B:$I,4,0)</f>
        <v>NUMA</v>
      </c>
      <c r="H3357" s="6">
        <f>+VLOOKUP($D3357,Sheet3!$B:$I,5,0)</f>
        <v>0</v>
      </c>
      <c r="I3357" s="6" t="str">
        <f>+VLOOKUP($D3357,Sheet3!$B:$I,6,0)</f>
        <v>P5N</v>
      </c>
      <c r="J3357" s="6" t="str">
        <f>+VLOOKUP($D3357,Sheet3!$B:$I,7,0)</f>
        <v>TOTALSOURCE</v>
      </c>
      <c r="K3357" s="6" t="str">
        <f>+VLOOKUP($D3357,Sheet3!$B:$I,8,0)</f>
        <v>P</v>
      </c>
      <c r="L3357" s="6" t="str">
        <f t="shared" si="277"/>
        <v>16X7X101/2SAT NUMA 0 P5N TOTALSOURCE P</v>
      </c>
      <c r="M3357" s="12" t="s">
        <v>15</v>
      </c>
      <c r="N3357" s="12" t="str">
        <f t="shared" si="276"/>
        <v>l2203</v>
      </c>
    </row>
    <row r="3358" spans="1:14">
      <c r="A3358" s="12" t="s">
        <v>3371</v>
      </c>
      <c r="B3358" s="6" t="str">
        <f t="shared" si="274"/>
        <v>l220310628</v>
      </c>
      <c r="C3358" s="12">
        <v>190101</v>
      </c>
      <c r="D3358" s="12" t="str">
        <f t="shared" si="275"/>
        <v>p-190101</v>
      </c>
      <c r="E3358" s="6" t="str">
        <f>+VLOOKUP($D3358,Sheet3!$B:$I,2,0)</f>
        <v>16X7X101/2</v>
      </c>
      <c r="F3358" s="6" t="str">
        <f>+VLOOKUP($D3358,Sheet3!$B:$I,3,0)</f>
        <v>SAT</v>
      </c>
      <c r="G3358" s="6" t="str">
        <f>+VLOOKUP($D3358,Sheet3!$B:$I,4,0)</f>
        <v>NUMA</v>
      </c>
      <c r="H3358" s="6">
        <f>+VLOOKUP($D3358,Sheet3!$B:$I,5,0)</f>
        <v>0</v>
      </c>
      <c r="I3358" s="6" t="str">
        <f>+VLOOKUP($D3358,Sheet3!$B:$I,6,0)</f>
        <v>P5N</v>
      </c>
      <c r="J3358" s="6" t="str">
        <f>+VLOOKUP($D3358,Sheet3!$B:$I,7,0)</f>
        <v>TOTALSOURCE</v>
      </c>
      <c r="K3358" s="6" t="str">
        <f>+VLOOKUP($D3358,Sheet3!$B:$I,8,0)</f>
        <v>P</v>
      </c>
      <c r="L3358" s="6" t="str">
        <f t="shared" si="277"/>
        <v>16X7X101/2SAT NUMA 0 P5N TOTALSOURCE P</v>
      </c>
      <c r="M3358" s="12" t="s">
        <v>15</v>
      </c>
      <c r="N3358" s="12" t="str">
        <f t="shared" si="276"/>
        <v>l2203</v>
      </c>
    </row>
    <row r="3359" spans="1:14">
      <c r="A3359" s="12" t="s">
        <v>3372</v>
      </c>
      <c r="B3359" s="6" t="str">
        <f t="shared" si="274"/>
        <v>l220310948</v>
      </c>
      <c r="C3359" s="12">
        <v>190101</v>
      </c>
      <c r="D3359" s="12" t="str">
        <f t="shared" si="275"/>
        <v>p-190101</v>
      </c>
      <c r="E3359" s="6" t="str">
        <f>+VLOOKUP($D3359,Sheet3!$B:$I,2,0)</f>
        <v>16X7X101/2</v>
      </c>
      <c r="F3359" s="6" t="str">
        <f>+VLOOKUP($D3359,Sheet3!$B:$I,3,0)</f>
        <v>SAT</v>
      </c>
      <c r="G3359" s="6" t="str">
        <f>+VLOOKUP($D3359,Sheet3!$B:$I,4,0)</f>
        <v>NUMA</v>
      </c>
      <c r="H3359" s="6">
        <f>+VLOOKUP($D3359,Sheet3!$B:$I,5,0)</f>
        <v>0</v>
      </c>
      <c r="I3359" s="6" t="str">
        <f>+VLOOKUP($D3359,Sheet3!$B:$I,6,0)</f>
        <v>P5N</v>
      </c>
      <c r="J3359" s="6" t="str">
        <f>+VLOOKUP($D3359,Sheet3!$B:$I,7,0)</f>
        <v>TOTALSOURCE</v>
      </c>
      <c r="K3359" s="6" t="str">
        <f>+VLOOKUP($D3359,Sheet3!$B:$I,8,0)</f>
        <v>P</v>
      </c>
      <c r="L3359" s="6" t="str">
        <f t="shared" si="277"/>
        <v>16X7X101/2SAT NUMA 0 P5N TOTALSOURCE P</v>
      </c>
      <c r="M3359" s="12" t="s">
        <v>15</v>
      </c>
      <c r="N3359" s="12" t="str">
        <f t="shared" si="276"/>
        <v>l2203</v>
      </c>
    </row>
    <row r="3360" spans="1:14">
      <c r="A3360" s="12" t="s">
        <v>3373</v>
      </c>
      <c r="B3360" s="6" t="str">
        <f t="shared" si="274"/>
        <v>l220310755</v>
      </c>
      <c r="C3360" s="12">
        <v>190101</v>
      </c>
      <c r="D3360" s="12" t="str">
        <f t="shared" si="275"/>
        <v>p-190101</v>
      </c>
      <c r="E3360" s="6" t="str">
        <f>+VLOOKUP($D3360,Sheet3!$B:$I,2,0)</f>
        <v>16X7X101/2</v>
      </c>
      <c r="F3360" s="6" t="str">
        <f>+VLOOKUP($D3360,Sheet3!$B:$I,3,0)</f>
        <v>SAT</v>
      </c>
      <c r="G3360" s="6" t="str">
        <f>+VLOOKUP($D3360,Sheet3!$B:$I,4,0)</f>
        <v>NUMA</v>
      </c>
      <c r="H3360" s="6">
        <f>+VLOOKUP($D3360,Sheet3!$B:$I,5,0)</f>
        <v>0</v>
      </c>
      <c r="I3360" s="6" t="str">
        <f>+VLOOKUP($D3360,Sheet3!$B:$I,6,0)</f>
        <v>P5N</v>
      </c>
      <c r="J3360" s="6" t="str">
        <f>+VLOOKUP($D3360,Sheet3!$B:$I,7,0)</f>
        <v>TOTALSOURCE</v>
      </c>
      <c r="K3360" s="6" t="str">
        <f>+VLOOKUP($D3360,Sheet3!$B:$I,8,0)</f>
        <v>P</v>
      </c>
      <c r="L3360" s="6" t="str">
        <f t="shared" si="277"/>
        <v>16X7X101/2SAT NUMA 0 P5N TOTALSOURCE P</v>
      </c>
      <c r="M3360" s="12" t="s">
        <v>15</v>
      </c>
      <c r="N3360" s="12" t="str">
        <f t="shared" si="276"/>
        <v>l2203</v>
      </c>
    </row>
    <row r="3361" spans="1:14">
      <c r="A3361" s="12" t="s">
        <v>3374</v>
      </c>
      <c r="B3361" s="6" t="str">
        <f t="shared" si="274"/>
        <v>l220311196</v>
      </c>
      <c r="C3361" s="12">
        <v>190101</v>
      </c>
      <c r="D3361" s="12" t="str">
        <f t="shared" si="275"/>
        <v>p-190101</v>
      </c>
      <c r="E3361" s="6" t="str">
        <f>+VLOOKUP($D3361,Sheet3!$B:$I,2,0)</f>
        <v>16X7X101/2</v>
      </c>
      <c r="F3361" s="6" t="str">
        <f>+VLOOKUP($D3361,Sheet3!$B:$I,3,0)</f>
        <v>SAT</v>
      </c>
      <c r="G3361" s="6" t="str">
        <f>+VLOOKUP($D3361,Sheet3!$B:$I,4,0)</f>
        <v>NUMA</v>
      </c>
      <c r="H3361" s="6">
        <f>+VLOOKUP($D3361,Sheet3!$B:$I,5,0)</f>
        <v>0</v>
      </c>
      <c r="I3361" s="6" t="str">
        <f>+VLOOKUP($D3361,Sheet3!$B:$I,6,0)</f>
        <v>P5N</v>
      </c>
      <c r="J3361" s="6" t="str">
        <f>+VLOOKUP($D3361,Sheet3!$B:$I,7,0)</f>
        <v>TOTALSOURCE</v>
      </c>
      <c r="K3361" s="6" t="str">
        <f>+VLOOKUP($D3361,Sheet3!$B:$I,8,0)</f>
        <v>P</v>
      </c>
      <c r="L3361" s="6" t="str">
        <f t="shared" si="277"/>
        <v>16X7X101/2SAT NUMA 0 P5N TOTALSOURCE P</v>
      </c>
      <c r="M3361" s="12" t="s">
        <v>15</v>
      </c>
      <c r="N3361" s="12" t="str">
        <f t="shared" si="276"/>
        <v>l2203</v>
      </c>
    </row>
    <row r="3362" spans="1:14">
      <c r="A3362" s="12" t="s">
        <v>3375</v>
      </c>
      <c r="B3362" s="6" t="str">
        <f t="shared" si="274"/>
        <v>l220311312</v>
      </c>
      <c r="C3362" s="12">
        <v>190101</v>
      </c>
      <c r="D3362" s="12" t="str">
        <f t="shared" si="275"/>
        <v>p-190101</v>
      </c>
      <c r="E3362" s="6" t="str">
        <f>+VLOOKUP($D3362,Sheet3!$B:$I,2,0)</f>
        <v>16X7X101/2</v>
      </c>
      <c r="F3362" s="6" t="str">
        <f>+VLOOKUP($D3362,Sheet3!$B:$I,3,0)</f>
        <v>SAT</v>
      </c>
      <c r="G3362" s="6" t="str">
        <f>+VLOOKUP($D3362,Sheet3!$B:$I,4,0)</f>
        <v>NUMA</v>
      </c>
      <c r="H3362" s="6">
        <f>+VLOOKUP($D3362,Sheet3!$B:$I,5,0)</f>
        <v>0</v>
      </c>
      <c r="I3362" s="6" t="str">
        <f>+VLOOKUP($D3362,Sheet3!$B:$I,6,0)</f>
        <v>P5N</v>
      </c>
      <c r="J3362" s="6" t="str">
        <f>+VLOOKUP($D3362,Sheet3!$B:$I,7,0)</f>
        <v>TOTALSOURCE</v>
      </c>
      <c r="K3362" s="6" t="str">
        <f>+VLOOKUP($D3362,Sheet3!$B:$I,8,0)</f>
        <v>P</v>
      </c>
      <c r="L3362" s="6" t="str">
        <f t="shared" si="277"/>
        <v>16X7X101/2SAT NUMA 0 P5N TOTALSOURCE P</v>
      </c>
      <c r="M3362" s="12" t="s">
        <v>15</v>
      </c>
      <c r="N3362" s="12" t="str">
        <f t="shared" si="276"/>
        <v>l2203</v>
      </c>
    </row>
    <row r="3363" spans="1:14">
      <c r="A3363" s="12" t="s">
        <v>3376</v>
      </c>
      <c r="B3363" s="6" t="str">
        <f t="shared" si="274"/>
        <v>l220310816</v>
      </c>
      <c r="C3363" s="12">
        <v>189995</v>
      </c>
      <c r="D3363" s="12" t="str">
        <f t="shared" si="275"/>
        <v>p-189995</v>
      </c>
      <c r="E3363" s="6" t="str">
        <f>+VLOOKUP($D3363,Sheet3!$B:$I,2,0)</f>
        <v>131/2X51/2X8</v>
      </c>
      <c r="F3363" s="6" t="str">
        <f>+VLOOKUP($D3363,Sheet3!$B:$I,3,0)</f>
        <v>SAT</v>
      </c>
      <c r="G3363" s="6" t="str">
        <f>+VLOOKUP($D3363,Sheet3!$B:$I,4,0)</f>
        <v>NUMA</v>
      </c>
      <c r="H3363" s="6">
        <f>+VLOOKUP($D3363,Sheet3!$B:$I,5,0)</f>
        <v>0</v>
      </c>
      <c r="I3363" s="6" t="str">
        <f>+VLOOKUP($D3363,Sheet3!$B:$I,6,0)</f>
        <v>P5N</v>
      </c>
      <c r="J3363" s="6" t="str">
        <f>+VLOOKUP($D3363,Sheet3!$B:$I,7,0)</f>
        <v>TOTALSOURCE</v>
      </c>
      <c r="K3363" s="6" t="str">
        <f>+VLOOKUP($D3363,Sheet3!$B:$I,8,0)</f>
        <v>P</v>
      </c>
      <c r="L3363" s="6" t="str">
        <f t="shared" si="277"/>
        <v>131/2X51/2X8SAT NUMA 0 P5N TOTALSOURCE P</v>
      </c>
      <c r="M3363" s="12" t="s">
        <v>15</v>
      </c>
      <c r="N3363" s="12" t="str">
        <f t="shared" si="276"/>
        <v>l2203</v>
      </c>
    </row>
    <row r="3364" spans="1:14">
      <c r="A3364" s="12" t="s">
        <v>3377</v>
      </c>
      <c r="B3364" s="6" t="str">
        <f t="shared" si="274"/>
        <v>l220311213</v>
      </c>
      <c r="C3364" s="12">
        <v>287046</v>
      </c>
      <c r="D3364" s="12" t="str">
        <f t="shared" si="275"/>
        <v>p-087046</v>
      </c>
      <c r="E3364" s="6" t="str">
        <f>+VLOOKUP($D3364,Sheet3!$B:$I,2,0)</f>
        <v>14X41/2X8</v>
      </c>
      <c r="F3364" s="6" t="str">
        <f>+VLOOKUP($D3364,Sheet3!$B:$I,3,0)</f>
        <v>SM</v>
      </c>
      <c r="G3364" s="6" t="str">
        <f>+VLOOKUP($D3364,Sheet3!$B:$I,4,0)</f>
        <v>NUMA</v>
      </c>
      <c r="H3364" s="6">
        <f>+VLOOKUP($D3364,Sheet3!$B:$I,5,0)</f>
        <v>0</v>
      </c>
      <c r="I3364" s="6" t="str">
        <f>+VLOOKUP($D3364,Sheet3!$B:$I,6,0)</f>
        <v>P5N</v>
      </c>
      <c r="J3364" s="6" t="str">
        <f>+VLOOKUP($D3364,Sheet3!$B:$I,7,0)</f>
        <v>TOTALSOURCE</v>
      </c>
      <c r="K3364" s="6" t="str">
        <f>+VLOOKUP($D3364,Sheet3!$B:$I,8,0)</f>
        <v>P</v>
      </c>
      <c r="L3364" s="6" t="str">
        <f t="shared" si="277"/>
        <v>14X41/2X8SM NUMA 0 P5N TOTALSOURCE P</v>
      </c>
      <c r="M3364" s="12" t="s">
        <v>15</v>
      </c>
      <c r="N3364" s="12" t="str">
        <f t="shared" si="276"/>
        <v>l2203</v>
      </c>
    </row>
    <row r="3365" spans="1:14">
      <c r="A3365" s="12" t="s">
        <v>3378</v>
      </c>
      <c r="B3365" s="6" t="str">
        <f t="shared" si="274"/>
        <v>l220306354</v>
      </c>
      <c r="C3365" s="12">
        <v>287046</v>
      </c>
      <c r="D3365" s="12" t="str">
        <f t="shared" si="275"/>
        <v>p-087046</v>
      </c>
      <c r="E3365" s="6" t="str">
        <f>+VLOOKUP($D3365,Sheet3!$B:$I,2,0)</f>
        <v>14X41/2X8</v>
      </c>
      <c r="F3365" s="6" t="str">
        <f>+VLOOKUP($D3365,Sheet3!$B:$I,3,0)</f>
        <v>SM</v>
      </c>
      <c r="G3365" s="6" t="str">
        <f>+VLOOKUP($D3365,Sheet3!$B:$I,4,0)</f>
        <v>NUMA</v>
      </c>
      <c r="H3365" s="6">
        <f>+VLOOKUP($D3365,Sheet3!$B:$I,5,0)</f>
        <v>0</v>
      </c>
      <c r="I3365" s="6" t="str">
        <f>+VLOOKUP($D3365,Sheet3!$B:$I,6,0)</f>
        <v>P5N</v>
      </c>
      <c r="J3365" s="6" t="str">
        <f>+VLOOKUP($D3365,Sheet3!$B:$I,7,0)</f>
        <v>TOTALSOURCE</v>
      </c>
      <c r="K3365" s="6" t="str">
        <f>+VLOOKUP($D3365,Sheet3!$B:$I,8,0)</f>
        <v>P</v>
      </c>
      <c r="L3365" s="6" t="str">
        <f t="shared" si="277"/>
        <v>14X41/2X8SM NUMA 0 P5N TOTALSOURCE P</v>
      </c>
      <c r="M3365" s="12" t="s">
        <v>15</v>
      </c>
      <c r="N3365" s="12" t="str">
        <f t="shared" si="276"/>
        <v>l2203</v>
      </c>
    </row>
    <row r="3366" spans="1:14">
      <c r="A3366" s="12" t="s">
        <v>3379</v>
      </c>
      <c r="B3366" s="6" t="str">
        <f t="shared" si="274"/>
        <v>l220311157</v>
      </c>
      <c r="C3366" s="12">
        <v>287046</v>
      </c>
      <c r="D3366" s="12" t="str">
        <f t="shared" si="275"/>
        <v>p-087046</v>
      </c>
      <c r="E3366" s="6" t="str">
        <f>+VLOOKUP($D3366,Sheet3!$B:$I,2,0)</f>
        <v>14X41/2X8</v>
      </c>
      <c r="F3366" s="6" t="str">
        <f>+VLOOKUP($D3366,Sheet3!$B:$I,3,0)</f>
        <v>SM</v>
      </c>
      <c r="G3366" s="6" t="str">
        <f>+VLOOKUP($D3366,Sheet3!$B:$I,4,0)</f>
        <v>NUMA</v>
      </c>
      <c r="H3366" s="6">
        <f>+VLOOKUP($D3366,Sheet3!$B:$I,5,0)</f>
        <v>0</v>
      </c>
      <c r="I3366" s="6" t="str">
        <f>+VLOOKUP($D3366,Sheet3!$B:$I,6,0)</f>
        <v>P5N</v>
      </c>
      <c r="J3366" s="6" t="str">
        <f>+VLOOKUP($D3366,Sheet3!$B:$I,7,0)</f>
        <v>TOTALSOURCE</v>
      </c>
      <c r="K3366" s="6" t="str">
        <f>+VLOOKUP($D3366,Sheet3!$B:$I,8,0)</f>
        <v>P</v>
      </c>
      <c r="L3366" s="6" t="str">
        <f t="shared" si="277"/>
        <v>14X41/2X8SM NUMA 0 P5N TOTALSOURCE P</v>
      </c>
      <c r="M3366" s="12" t="s">
        <v>15</v>
      </c>
      <c r="N3366" s="12" t="str">
        <f t="shared" si="276"/>
        <v>l2203</v>
      </c>
    </row>
    <row r="3367" spans="1:14">
      <c r="A3367" s="12" t="s">
        <v>3380</v>
      </c>
      <c r="B3367" s="6" t="str">
        <f t="shared" si="274"/>
        <v>l220306533</v>
      </c>
      <c r="C3367" s="12">
        <v>287046</v>
      </c>
      <c r="D3367" s="12" t="str">
        <f t="shared" si="275"/>
        <v>p-087046</v>
      </c>
      <c r="E3367" s="6" t="str">
        <f>+VLOOKUP($D3367,Sheet3!$B:$I,2,0)</f>
        <v>14X41/2X8</v>
      </c>
      <c r="F3367" s="6" t="str">
        <f>+VLOOKUP($D3367,Sheet3!$B:$I,3,0)</f>
        <v>SM</v>
      </c>
      <c r="G3367" s="6" t="str">
        <f>+VLOOKUP($D3367,Sheet3!$B:$I,4,0)</f>
        <v>NUMA</v>
      </c>
      <c r="H3367" s="6">
        <f>+VLOOKUP($D3367,Sheet3!$B:$I,5,0)</f>
        <v>0</v>
      </c>
      <c r="I3367" s="6" t="str">
        <f>+VLOOKUP($D3367,Sheet3!$B:$I,6,0)</f>
        <v>P5N</v>
      </c>
      <c r="J3367" s="6" t="str">
        <f>+VLOOKUP($D3367,Sheet3!$B:$I,7,0)</f>
        <v>TOTALSOURCE</v>
      </c>
      <c r="K3367" s="6" t="str">
        <f>+VLOOKUP($D3367,Sheet3!$B:$I,8,0)</f>
        <v>P</v>
      </c>
      <c r="L3367" s="6" t="str">
        <f t="shared" si="277"/>
        <v>14X41/2X8SM NUMA 0 P5N TOTALSOURCE P</v>
      </c>
      <c r="M3367" s="12" t="s">
        <v>15</v>
      </c>
      <c r="N3367" s="12" t="str">
        <f t="shared" si="276"/>
        <v>l2203</v>
      </c>
    </row>
    <row r="3368" spans="1:14">
      <c r="A3368" s="12" t="s">
        <v>3381</v>
      </c>
      <c r="B3368" s="6" t="str">
        <f t="shared" si="274"/>
        <v>l220310883</v>
      </c>
      <c r="C3368" s="12">
        <v>190101</v>
      </c>
      <c r="D3368" s="12" t="str">
        <f t="shared" si="275"/>
        <v>p-190101</v>
      </c>
      <c r="E3368" s="6" t="str">
        <f>+VLOOKUP($D3368,Sheet3!$B:$I,2,0)</f>
        <v>16X7X101/2</v>
      </c>
      <c r="F3368" s="6" t="str">
        <f>+VLOOKUP($D3368,Sheet3!$B:$I,3,0)</f>
        <v>SAT</v>
      </c>
      <c r="G3368" s="6" t="str">
        <f>+VLOOKUP($D3368,Sheet3!$B:$I,4,0)</f>
        <v>NUMA</v>
      </c>
      <c r="H3368" s="6">
        <f>+VLOOKUP($D3368,Sheet3!$B:$I,5,0)</f>
        <v>0</v>
      </c>
      <c r="I3368" s="6" t="str">
        <f>+VLOOKUP($D3368,Sheet3!$B:$I,6,0)</f>
        <v>P5N</v>
      </c>
      <c r="J3368" s="6" t="str">
        <f>+VLOOKUP($D3368,Sheet3!$B:$I,7,0)</f>
        <v>TOTALSOURCE</v>
      </c>
      <c r="K3368" s="6" t="str">
        <f>+VLOOKUP($D3368,Sheet3!$B:$I,8,0)</f>
        <v>P</v>
      </c>
      <c r="L3368" s="6" t="str">
        <f t="shared" si="277"/>
        <v>16X7X101/2SAT NUMA 0 P5N TOTALSOURCE P</v>
      </c>
      <c r="M3368" s="12" t="s">
        <v>15</v>
      </c>
      <c r="N3368" s="12" t="str">
        <f t="shared" si="276"/>
        <v>l2203</v>
      </c>
    </row>
    <row r="3369" spans="1:14">
      <c r="A3369" s="12" t="s">
        <v>3382</v>
      </c>
      <c r="B3369" s="6" t="str">
        <f t="shared" si="274"/>
        <v>l220311087</v>
      </c>
      <c r="C3369" s="12">
        <v>190101</v>
      </c>
      <c r="D3369" s="12" t="str">
        <f t="shared" si="275"/>
        <v>p-190101</v>
      </c>
      <c r="E3369" s="6" t="str">
        <f>+VLOOKUP($D3369,Sheet3!$B:$I,2,0)</f>
        <v>16X7X101/2</v>
      </c>
      <c r="F3369" s="6" t="str">
        <f>+VLOOKUP($D3369,Sheet3!$B:$I,3,0)</f>
        <v>SAT</v>
      </c>
      <c r="G3369" s="6" t="str">
        <f>+VLOOKUP($D3369,Sheet3!$B:$I,4,0)</f>
        <v>NUMA</v>
      </c>
      <c r="H3369" s="6">
        <f>+VLOOKUP($D3369,Sheet3!$B:$I,5,0)</f>
        <v>0</v>
      </c>
      <c r="I3369" s="6" t="str">
        <f>+VLOOKUP($D3369,Sheet3!$B:$I,6,0)</f>
        <v>P5N</v>
      </c>
      <c r="J3369" s="6" t="str">
        <f>+VLOOKUP($D3369,Sheet3!$B:$I,7,0)</f>
        <v>TOTALSOURCE</v>
      </c>
      <c r="K3369" s="6" t="str">
        <f>+VLOOKUP($D3369,Sheet3!$B:$I,8,0)</f>
        <v>P</v>
      </c>
      <c r="L3369" s="6" t="str">
        <f t="shared" si="277"/>
        <v>16X7X101/2SAT NUMA 0 P5N TOTALSOURCE P</v>
      </c>
      <c r="M3369" s="12" t="s">
        <v>15</v>
      </c>
      <c r="N3369" s="12" t="str">
        <f t="shared" si="276"/>
        <v>l2203</v>
      </c>
    </row>
    <row r="3370" spans="1:14">
      <c r="A3370" s="12" t="s">
        <v>3383</v>
      </c>
      <c r="B3370" s="6" t="str">
        <f t="shared" si="274"/>
        <v>l220309388</v>
      </c>
      <c r="C3370" s="12">
        <v>189502</v>
      </c>
      <c r="D3370" s="12" t="str">
        <f t="shared" si="275"/>
        <v>p-189502</v>
      </c>
      <c r="E3370" s="6" t="str">
        <f>+VLOOKUP($D3370,Sheet3!$B:$I,2,0)</f>
        <v>12X41/2X8</v>
      </c>
      <c r="F3370" s="6" t="str">
        <f>+VLOOKUP($D3370,Sheet3!$B:$I,3,0)</f>
        <v>SM</v>
      </c>
      <c r="G3370" s="6" t="str">
        <f>+VLOOKUP($D3370,Sheet3!$B:$I,4,0)</f>
        <v>NUMA</v>
      </c>
      <c r="H3370" s="6">
        <f>+VLOOKUP($D3370,Sheet3!$B:$I,5,0)</f>
        <v>0</v>
      </c>
      <c r="I3370" s="6" t="str">
        <f>+VLOOKUP($D3370,Sheet3!$B:$I,6,0)</f>
        <v>P5N</v>
      </c>
      <c r="J3370" s="6" t="str">
        <f>+VLOOKUP($D3370,Sheet3!$B:$I,7,0)</f>
        <v>TOTALSOURCE</v>
      </c>
      <c r="K3370" s="6" t="str">
        <f>+VLOOKUP($D3370,Sheet3!$B:$I,8,0)</f>
        <v>P</v>
      </c>
      <c r="L3370" s="6" t="str">
        <f t="shared" si="277"/>
        <v>12X41/2X8SM NUMA 0 P5N TOTALSOURCE P</v>
      </c>
      <c r="M3370" s="12" t="s">
        <v>15</v>
      </c>
      <c r="N3370" s="12" t="str">
        <f t="shared" si="276"/>
        <v>l2203</v>
      </c>
    </row>
    <row r="3371" spans="1:14">
      <c r="A3371" s="12" t="s">
        <v>3384</v>
      </c>
      <c r="B3371" s="6" t="str">
        <f t="shared" si="274"/>
        <v>l220309917</v>
      </c>
      <c r="C3371" s="12">
        <v>189502</v>
      </c>
      <c r="D3371" s="12" t="str">
        <f t="shared" si="275"/>
        <v>p-189502</v>
      </c>
      <c r="E3371" s="6" t="str">
        <f>+VLOOKUP($D3371,Sheet3!$B:$I,2,0)</f>
        <v>12X41/2X8</v>
      </c>
      <c r="F3371" s="6" t="str">
        <f>+VLOOKUP($D3371,Sheet3!$B:$I,3,0)</f>
        <v>SM</v>
      </c>
      <c r="G3371" s="6" t="str">
        <f>+VLOOKUP($D3371,Sheet3!$B:$I,4,0)</f>
        <v>NUMA</v>
      </c>
      <c r="H3371" s="6">
        <f>+VLOOKUP($D3371,Sheet3!$B:$I,5,0)</f>
        <v>0</v>
      </c>
      <c r="I3371" s="6" t="str">
        <f>+VLOOKUP($D3371,Sheet3!$B:$I,6,0)</f>
        <v>P5N</v>
      </c>
      <c r="J3371" s="6" t="str">
        <f>+VLOOKUP($D3371,Sheet3!$B:$I,7,0)</f>
        <v>TOTALSOURCE</v>
      </c>
      <c r="K3371" s="6" t="str">
        <f>+VLOOKUP($D3371,Sheet3!$B:$I,8,0)</f>
        <v>P</v>
      </c>
      <c r="L3371" s="6" t="str">
        <f t="shared" si="277"/>
        <v>12X41/2X8SM NUMA 0 P5N TOTALSOURCE P</v>
      </c>
      <c r="M3371" s="12" t="s">
        <v>15</v>
      </c>
      <c r="N3371" s="12" t="str">
        <f t="shared" si="276"/>
        <v>l2203</v>
      </c>
    </row>
    <row r="3372" spans="1:14">
      <c r="A3372" s="12" t="s">
        <v>3385</v>
      </c>
      <c r="B3372" s="6" t="str">
        <f t="shared" ref="B3372:B3435" si="278">+MID(A3372,9,10)</f>
        <v>l220306296</v>
      </c>
      <c r="C3372" s="12">
        <v>287046</v>
      </c>
      <c r="D3372" s="12" t="str">
        <f t="shared" si="275"/>
        <v>p-087046</v>
      </c>
      <c r="E3372" s="6" t="str">
        <f>+VLOOKUP($D3372,Sheet3!$B:$I,2,0)</f>
        <v>14X41/2X8</v>
      </c>
      <c r="F3372" s="6" t="str">
        <f>+VLOOKUP($D3372,Sheet3!$B:$I,3,0)</f>
        <v>SM</v>
      </c>
      <c r="G3372" s="6" t="str">
        <f>+VLOOKUP($D3372,Sheet3!$B:$I,4,0)</f>
        <v>NUMA</v>
      </c>
      <c r="H3372" s="6">
        <f>+VLOOKUP($D3372,Sheet3!$B:$I,5,0)</f>
        <v>0</v>
      </c>
      <c r="I3372" s="6" t="str">
        <f>+VLOOKUP($D3372,Sheet3!$B:$I,6,0)</f>
        <v>P5N</v>
      </c>
      <c r="J3372" s="6" t="str">
        <f>+VLOOKUP($D3372,Sheet3!$B:$I,7,0)</f>
        <v>TOTALSOURCE</v>
      </c>
      <c r="K3372" s="6" t="str">
        <f>+VLOOKUP($D3372,Sheet3!$B:$I,8,0)</f>
        <v>P</v>
      </c>
      <c r="L3372" s="6" t="str">
        <f t="shared" si="277"/>
        <v>14X41/2X8SM NUMA 0 P5N TOTALSOURCE P</v>
      </c>
      <c r="M3372" s="12" t="s">
        <v>15</v>
      </c>
      <c r="N3372" s="12" t="str">
        <f t="shared" si="276"/>
        <v>l2203</v>
      </c>
    </row>
    <row r="3373" spans="1:14">
      <c r="A3373" s="12" t="s">
        <v>3386</v>
      </c>
      <c r="B3373" s="6" t="str">
        <f t="shared" si="278"/>
        <v>l220306422</v>
      </c>
      <c r="C3373" s="12">
        <v>287046</v>
      </c>
      <c r="D3373" s="12" t="str">
        <f t="shared" ref="D3373:D3436" si="279">+LEFT(A3373,8)</f>
        <v>p-087046</v>
      </c>
      <c r="E3373" s="6" t="str">
        <f>+VLOOKUP($D3373,Sheet3!$B:$I,2,0)</f>
        <v>14X41/2X8</v>
      </c>
      <c r="F3373" s="6" t="str">
        <f>+VLOOKUP($D3373,Sheet3!$B:$I,3,0)</f>
        <v>SM</v>
      </c>
      <c r="G3373" s="6" t="str">
        <f>+VLOOKUP($D3373,Sheet3!$B:$I,4,0)</f>
        <v>NUMA</v>
      </c>
      <c r="H3373" s="6">
        <f>+VLOOKUP($D3373,Sheet3!$B:$I,5,0)</f>
        <v>0</v>
      </c>
      <c r="I3373" s="6" t="str">
        <f>+VLOOKUP($D3373,Sheet3!$B:$I,6,0)</f>
        <v>P5N</v>
      </c>
      <c r="J3373" s="6" t="str">
        <f>+VLOOKUP($D3373,Sheet3!$B:$I,7,0)</f>
        <v>TOTALSOURCE</v>
      </c>
      <c r="K3373" s="6" t="str">
        <f>+VLOOKUP($D3373,Sheet3!$B:$I,8,0)</f>
        <v>P</v>
      </c>
      <c r="L3373" s="6" t="str">
        <f t="shared" si="277"/>
        <v>14X41/2X8SM NUMA 0 P5N TOTALSOURCE P</v>
      </c>
      <c r="M3373" s="12" t="s">
        <v>15</v>
      </c>
      <c r="N3373" s="12" t="str">
        <f t="shared" ref="N3373:N3436" si="280">+MID(A3373,9,5)</f>
        <v>l2203</v>
      </c>
    </row>
    <row r="3374" spans="1:14">
      <c r="A3374" s="12" t="s">
        <v>3387</v>
      </c>
      <c r="B3374" s="6" t="str">
        <f t="shared" si="278"/>
        <v>l220310666</v>
      </c>
      <c r="C3374" s="12">
        <v>189995</v>
      </c>
      <c r="D3374" s="12" t="str">
        <f t="shared" si="279"/>
        <v>p-189995</v>
      </c>
      <c r="E3374" s="6" t="str">
        <f>+VLOOKUP($D3374,Sheet3!$B:$I,2,0)</f>
        <v>131/2X51/2X8</v>
      </c>
      <c r="F3374" s="6" t="str">
        <f>+VLOOKUP($D3374,Sheet3!$B:$I,3,0)</f>
        <v>SAT</v>
      </c>
      <c r="G3374" s="6" t="str">
        <f>+VLOOKUP($D3374,Sheet3!$B:$I,4,0)</f>
        <v>NUMA</v>
      </c>
      <c r="H3374" s="6">
        <f>+VLOOKUP($D3374,Sheet3!$B:$I,5,0)</f>
        <v>0</v>
      </c>
      <c r="I3374" s="6" t="str">
        <f>+VLOOKUP($D3374,Sheet3!$B:$I,6,0)</f>
        <v>P5N</v>
      </c>
      <c r="J3374" s="6" t="str">
        <f>+VLOOKUP($D3374,Sheet3!$B:$I,7,0)</f>
        <v>TOTALSOURCE</v>
      </c>
      <c r="K3374" s="6" t="str">
        <f>+VLOOKUP($D3374,Sheet3!$B:$I,8,0)</f>
        <v>P</v>
      </c>
      <c r="L3374" s="6" t="str">
        <f t="shared" si="277"/>
        <v>131/2X51/2X8SAT NUMA 0 P5N TOTALSOURCE P</v>
      </c>
      <c r="M3374" s="12" t="s">
        <v>15</v>
      </c>
      <c r="N3374" s="12" t="str">
        <f t="shared" si="280"/>
        <v>l2203</v>
      </c>
    </row>
    <row r="3375" spans="1:14">
      <c r="A3375" s="12" t="s">
        <v>3388</v>
      </c>
      <c r="B3375" s="6" t="str">
        <f t="shared" si="278"/>
        <v>l220306196</v>
      </c>
      <c r="C3375" s="12">
        <v>201608</v>
      </c>
      <c r="D3375" s="12" t="str">
        <f t="shared" si="279"/>
        <v>p-001608</v>
      </c>
      <c r="E3375" s="6" t="str">
        <f>+VLOOKUP($D3375,Sheet3!$B:$I,2,0)</f>
        <v>15X41/2-8</v>
      </c>
      <c r="F3375" s="6" t="str">
        <f>+VLOOKUP($D3375,Sheet3!$B:$I,3,0)</f>
        <v>LUG</v>
      </c>
      <c r="G3375" s="6" t="str">
        <f>+VLOOKUP($D3375,Sheet3!$B:$I,4,0)</f>
        <v>NUMAPRIME</v>
      </c>
      <c r="H3375" s="6">
        <f>+VLOOKUP($D3375,Sheet3!$B:$I,5,0)</f>
        <v>3</v>
      </c>
      <c r="I3375" s="6" t="str">
        <f>+VLOOKUP($D3375,Sheet3!$B:$I,6,0)</f>
        <v>M4N34</v>
      </c>
      <c r="J3375" s="6" t="str">
        <f>+VLOOKUP($D3375,Sheet3!$B:$I,7,0)</f>
        <v>TOTALSOURCE</v>
      </c>
      <c r="K3375" s="6" t="str">
        <f>+VLOOKUP($D3375,Sheet3!$B:$I,8,0)</f>
        <v>PREMIUM</v>
      </c>
      <c r="L3375" s="6" t="str">
        <f t="shared" si="277"/>
        <v>15X41/2-8LUG NUMAPRIME 3 M4N34 TOTALSOURCE PREMIUM</v>
      </c>
      <c r="M3375" s="12" t="s">
        <v>15</v>
      </c>
      <c r="N3375" s="12" t="str">
        <f t="shared" si="280"/>
        <v>l2203</v>
      </c>
    </row>
    <row r="3376" spans="1:14">
      <c r="A3376" s="12" t="s">
        <v>3389</v>
      </c>
      <c r="B3376" s="6" t="str">
        <f t="shared" si="278"/>
        <v>l220306098</v>
      </c>
      <c r="C3376" s="12">
        <v>201610</v>
      </c>
      <c r="D3376" s="12" t="str">
        <f t="shared" si="279"/>
        <v>p-001610</v>
      </c>
      <c r="E3376" s="6" t="str">
        <f>+VLOOKUP($D3376,Sheet3!$B:$I,2,0)</f>
        <v>140/55-9</v>
      </c>
      <c r="F3376" s="6" t="str">
        <f>+VLOOKUP($D3376,Sheet3!$B:$I,3,0)</f>
        <v>LUG</v>
      </c>
      <c r="G3376" s="6" t="str">
        <f>+VLOOKUP($D3376,Sheet3!$B:$I,4,0)</f>
        <v>NUMAPRIME</v>
      </c>
      <c r="H3376" s="6">
        <f>+VLOOKUP($D3376,Sheet3!$B:$I,5,0)</f>
        <v>4</v>
      </c>
      <c r="I3376" s="6" t="str">
        <f>+VLOOKUP($D3376,Sheet3!$B:$I,6,0)</f>
        <v>M4N34</v>
      </c>
      <c r="J3376" s="6" t="str">
        <f>+VLOOKUP($D3376,Sheet3!$B:$I,7,0)</f>
        <v>TOTALSOURCE</v>
      </c>
      <c r="K3376" s="6" t="str">
        <f>+VLOOKUP($D3376,Sheet3!$B:$I,8,0)</f>
        <v>PREMIUM</v>
      </c>
      <c r="L3376" s="6" t="str">
        <f t="shared" si="277"/>
        <v>140/55-9LUG NUMAPRIME 4 M4N34 TOTALSOURCE PREMIUM</v>
      </c>
      <c r="M3376" s="12" t="s">
        <v>15</v>
      </c>
      <c r="N3376" s="12" t="str">
        <f t="shared" si="280"/>
        <v>l2203</v>
      </c>
    </row>
    <row r="3377" spans="1:14">
      <c r="A3377" s="12" t="s">
        <v>3390</v>
      </c>
      <c r="B3377" s="6" t="str">
        <f t="shared" si="278"/>
        <v>l220311064</v>
      </c>
      <c r="C3377" s="12">
        <v>201700</v>
      </c>
      <c r="D3377" s="12" t="str">
        <f t="shared" si="279"/>
        <v>p-001700</v>
      </c>
      <c r="E3377" s="6" t="str">
        <f>+VLOOKUP($D3377,Sheet3!$B:$I,2,0)</f>
        <v>18X7-8</v>
      </c>
      <c r="F3377" s="6" t="str">
        <f>+VLOOKUP($D3377,Sheet3!$B:$I,3,0)</f>
        <v>LUG</v>
      </c>
      <c r="G3377" s="6" t="str">
        <f>+VLOOKUP($D3377,Sheet3!$B:$I,4,0)</f>
        <v>NUMAPRIME</v>
      </c>
      <c r="H3377" s="6">
        <f>+VLOOKUP($D3377,Sheet3!$B:$I,5,0)</f>
        <v>4.33</v>
      </c>
      <c r="I3377" s="6" t="str">
        <f>+VLOOKUP($D3377,Sheet3!$B:$I,6,0)</f>
        <v>M4N3X</v>
      </c>
      <c r="J3377" s="6" t="str">
        <f>+VLOOKUP($D3377,Sheet3!$B:$I,7,0)</f>
        <v>TOTALSOURCE</v>
      </c>
      <c r="K3377" s="6" t="str">
        <f>+VLOOKUP($D3377,Sheet3!$B:$I,8,0)</f>
        <v>PREMIUM</v>
      </c>
      <c r="L3377" s="6" t="str">
        <f t="shared" si="277"/>
        <v>18X7-8LUG NUMAPRIME 4.33 M4N3X TOTALSOURCE PREMIUM</v>
      </c>
      <c r="M3377" s="12" t="s">
        <v>15</v>
      </c>
      <c r="N3377" s="12" t="str">
        <f t="shared" si="280"/>
        <v>l2203</v>
      </c>
    </row>
    <row r="3378" spans="1:14">
      <c r="A3378" s="12" t="s">
        <v>3391</v>
      </c>
      <c r="B3378" s="6" t="str">
        <f t="shared" si="278"/>
        <v>l220311065</v>
      </c>
      <c r="C3378" s="12">
        <v>201700</v>
      </c>
      <c r="D3378" s="12" t="str">
        <f t="shared" si="279"/>
        <v>p-001700</v>
      </c>
      <c r="E3378" s="6" t="str">
        <f>+VLOOKUP($D3378,Sheet3!$B:$I,2,0)</f>
        <v>18X7-8</v>
      </c>
      <c r="F3378" s="6" t="str">
        <f>+VLOOKUP($D3378,Sheet3!$B:$I,3,0)</f>
        <v>LUG</v>
      </c>
      <c r="G3378" s="6" t="str">
        <f>+VLOOKUP($D3378,Sheet3!$B:$I,4,0)</f>
        <v>NUMAPRIME</v>
      </c>
      <c r="H3378" s="6">
        <f>+VLOOKUP($D3378,Sheet3!$B:$I,5,0)</f>
        <v>4.33</v>
      </c>
      <c r="I3378" s="6" t="str">
        <f>+VLOOKUP($D3378,Sheet3!$B:$I,6,0)</f>
        <v>M4N3X</v>
      </c>
      <c r="J3378" s="6" t="str">
        <f>+VLOOKUP($D3378,Sheet3!$B:$I,7,0)</f>
        <v>TOTALSOURCE</v>
      </c>
      <c r="K3378" s="6" t="str">
        <f>+VLOOKUP($D3378,Sheet3!$B:$I,8,0)</f>
        <v>PREMIUM</v>
      </c>
      <c r="L3378" s="6" t="str">
        <f t="shared" si="277"/>
        <v>18X7-8LUG NUMAPRIME 4.33 M4N3X TOTALSOURCE PREMIUM</v>
      </c>
      <c r="M3378" s="12" t="s">
        <v>15</v>
      </c>
      <c r="N3378" s="12" t="str">
        <f t="shared" si="280"/>
        <v>l2203</v>
      </c>
    </row>
    <row r="3379" spans="1:14">
      <c r="A3379" s="12" t="s">
        <v>3392</v>
      </c>
      <c r="B3379" s="6" t="str">
        <f t="shared" si="278"/>
        <v>l220311080</v>
      </c>
      <c r="C3379" s="12">
        <v>201700</v>
      </c>
      <c r="D3379" s="12" t="str">
        <f t="shared" si="279"/>
        <v>p-001700</v>
      </c>
      <c r="E3379" s="6" t="str">
        <f>+VLOOKUP($D3379,Sheet3!$B:$I,2,0)</f>
        <v>18X7-8</v>
      </c>
      <c r="F3379" s="6" t="str">
        <f>+VLOOKUP($D3379,Sheet3!$B:$I,3,0)</f>
        <v>LUG</v>
      </c>
      <c r="G3379" s="6" t="str">
        <f>+VLOOKUP($D3379,Sheet3!$B:$I,4,0)</f>
        <v>NUMAPRIME</v>
      </c>
      <c r="H3379" s="6">
        <f>+VLOOKUP($D3379,Sheet3!$B:$I,5,0)</f>
        <v>4.33</v>
      </c>
      <c r="I3379" s="6" t="str">
        <f>+VLOOKUP($D3379,Sheet3!$B:$I,6,0)</f>
        <v>M4N3X</v>
      </c>
      <c r="J3379" s="6" t="str">
        <f>+VLOOKUP($D3379,Sheet3!$B:$I,7,0)</f>
        <v>TOTALSOURCE</v>
      </c>
      <c r="K3379" s="6" t="str">
        <f>+VLOOKUP($D3379,Sheet3!$B:$I,8,0)</f>
        <v>PREMIUM</v>
      </c>
      <c r="L3379" s="6" t="str">
        <f t="shared" ref="L3379:L3442" si="281">CONCATENATE(E3379,F3379," ",G3379," ",H3379," ",I3379," ",J3379," ",K3379)</f>
        <v>18X7-8LUG NUMAPRIME 4.33 M4N3X TOTALSOURCE PREMIUM</v>
      </c>
      <c r="M3379" s="12" t="s">
        <v>15</v>
      </c>
      <c r="N3379" s="12" t="str">
        <f t="shared" si="280"/>
        <v>l2203</v>
      </c>
    </row>
    <row r="3380" spans="1:14">
      <c r="A3380" s="12" t="s">
        <v>3393</v>
      </c>
      <c r="B3380" s="6" t="str">
        <f t="shared" si="278"/>
        <v>l220310966</v>
      </c>
      <c r="C3380" s="12">
        <v>201700</v>
      </c>
      <c r="D3380" s="12" t="str">
        <f t="shared" si="279"/>
        <v>p-001700</v>
      </c>
      <c r="E3380" s="6" t="str">
        <f>+VLOOKUP($D3380,Sheet3!$B:$I,2,0)</f>
        <v>18X7-8</v>
      </c>
      <c r="F3380" s="6" t="str">
        <f>+VLOOKUP($D3380,Sheet3!$B:$I,3,0)</f>
        <v>LUG</v>
      </c>
      <c r="G3380" s="6" t="str">
        <f>+VLOOKUP($D3380,Sheet3!$B:$I,4,0)</f>
        <v>NUMAPRIME</v>
      </c>
      <c r="H3380" s="6">
        <f>+VLOOKUP($D3380,Sheet3!$B:$I,5,0)</f>
        <v>4.33</v>
      </c>
      <c r="I3380" s="6" t="str">
        <f>+VLOOKUP($D3380,Sheet3!$B:$I,6,0)</f>
        <v>M4N3X</v>
      </c>
      <c r="J3380" s="6" t="str">
        <f>+VLOOKUP($D3380,Sheet3!$B:$I,7,0)</f>
        <v>TOTALSOURCE</v>
      </c>
      <c r="K3380" s="6" t="str">
        <f>+VLOOKUP($D3380,Sheet3!$B:$I,8,0)</f>
        <v>PREMIUM</v>
      </c>
      <c r="L3380" s="6" t="str">
        <f t="shared" si="281"/>
        <v>18X7-8LUG NUMAPRIME 4.33 M4N3X TOTALSOURCE PREMIUM</v>
      </c>
      <c r="M3380" s="12" t="s">
        <v>15</v>
      </c>
      <c r="N3380" s="12" t="str">
        <f t="shared" si="280"/>
        <v>l2203</v>
      </c>
    </row>
    <row r="3381" spans="1:14">
      <c r="A3381" s="12" t="s">
        <v>3394</v>
      </c>
      <c r="B3381" s="6" t="str">
        <f t="shared" si="278"/>
        <v>l220310992</v>
      </c>
      <c r="C3381" s="12">
        <v>201700</v>
      </c>
      <c r="D3381" s="12" t="str">
        <f t="shared" si="279"/>
        <v>p-001700</v>
      </c>
      <c r="E3381" s="6" t="str">
        <f>+VLOOKUP($D3381,Sheet3!$B:$I,2,0)</f>
        <v>18X7-8</v>
      </c>
      <c r="F3381" s="6" t="str">
        <f>+VLOOKUP($D3381,Sheet3!$B:$I,3,0)</f>
        <v>LUG</v>
      </c>
      <c r="G3381" s="6" t="str">
        <f>+VLOOKUP($D3381,Sheet3!$B:$I,4,0)</f>
        <v>NUMAPRIME</v>
      </c>
      <c r="H3381" s="6">
        <f>+VLOOKUP($D3381,Sheet3!$B:$I,5,0)</f>
        <v>4.33</v>
      </c>
      <c r="I3381" s="6" t="str">
        <f>+VLOOKUP($D3381,Sheet3!$B:$I,6,0)</f>
        <v>M4N3X</v>
      </c>
      <c r="J3381" s="6" t="str">
        <f>+VLOOKUP($D3381,Sheet3!$B:$I,7,0)</f>
        <v>TOTALSOURCE</v>
      </c>
      <c r="K3381" s="6" t="str">
        <f>+VLOOKUP($D3381,Sheet3!$B:$I,8,0)</f>
        <v>PREMIUM</v>
      </c>
      <c r="L3381" s="6" t="str">
        <f t="shared" si="281"/>
        <v>18X7-8LUG NUMAPRIME 4.33 M4N3X TOTALSOURCE PREMIUM</v>
      </c>
      <c r="M3381" s="12" t="s">
        <v>15</v>
      </c>
      <c r="N3381" s="12" t="str">
        <f t="shared" si="280"/>
        <v>l2203</v>
      </c>
    </row>
    <row r="3382" spans="1:14">
      <c r="A3382" s="12" t="s">
        <v>3395</v>
      </c>
      <c r="B3382" s="6" t="str">
        <f t="shared" si="278"/>
        <v>l220310993</v>
      </c>
      <c r="C3382" s="12">
        <v>201700</v>
      </c>
      <c r="D3382" s="12" t="str">
        <f t="shared" si="279"/>
        <v>p-001700</v>
      </c>
      <c r="E3382" s="6" t="str">
        <f>+VLOOKUP($D3382,Sheet3!$B:$I,2,0)</f>
        <v>18X7-8</v>
      </c>
      <c r="F3382" s="6" t="str">
        <f>+VLOOKUP($D3382,Sheet3!$B:$I,3,0)</f>
        <v>LUG</v>
      </c>
      <c r="G3382" s="6" t="str">
        <f>+VLOOKUP($D3382,Sheet3!$B:$I,4,0)</f>
        <v>NUMAPRIME</v>
      </c>
      <c r="H3382" s="6">
        <f>+VLOOKUP($D3382,Sheet3!$B:$I,5,0)</f>
        <v>4.33</v>
      </c>
      <c r="I3382" s="6" t="str">
        <f>+VLOOKUP($D3382,Sheet3!$B:$I,6,0)</f>
        <v>M4N3X</v>
      </c>
      <c r="J3382" s="6" t="str">
        <f>+VLOOKUP($D3382,Sheet3!$B:$I,7,0)</f>
        <v>TOTALSOURCE</v>
      </c>
      <c r="K3382" s="6" t="str">
        <f>+VLOOKUP($D3382,Sheet3!$B:$I,8,0)</f>
        <v>PREMIUM</v>
      </c>
      <c r="L3382" s="6" t="str">
        <f t="shared" si="281"/>
        <v>18X7-8LUG NUMAPRIME 4.33 M4N3X TOTALSOURCE PREMIUM</v>
      </c>
      <c r="M3382" s="12" t="s">
        <v>15</v>
      </c>
      <c r="N3382" s="12" t="str">
        <f t="shared" si="280"/>
        <v>l2203</v>
      </c>
    </row>
    <row r="3383" spans="1:14">
      <c r="A3383" s="12" t="s">
        <v>3396</v>
      </c>
      <c r="B3383" s="6" t="str">
        <f t="shared" si="278"/>
        <v>l220309986</v>
      </c>
      <c r="C3383" s="12">
        <v>189502</v>
      </c>
      <c r="D3383" s="12" t="str">
        <f t="shared" si="279"/>
        <v>p-189502</v>
      </c>
      <c r="E3383" s="6" t="str">
        <f>+VLOOKUP($D3383,Sheet3!$B:$I,2,0)</f>
        <v>12X41/2X8</v>
      </c>
      <c r="F3383" s="6" t="str">
        <f>+VLOOKUP($D3383,Sheet3!$B:$I,3,0)</f>
        <v>SM</v>
      </c>
      <c r="G3383" s="6" t="str">
        <f>+VLOOKUP($D3383,Sheet3!$B:$I,4,0)</f>
        <v>NUMA</v>
      </c>
      <c r="H3383" s="6">
        <f>+VLOOKUP($D3383,Sheet3!$B:$I,5,0)</f>
        <v>0</v>
      </c>
      <c r="I3383" s="6" t="str">
        <f>+VLOOKUP($D3383,Sheet3!$B:$I,6,0)</f>
        <v>P5N</v>
      </c>
      <c r="J3383" s="6" t="str">
        <f>+VLOOKUP($D3383,Sheet3!$B:$I,7,0)</f>
        <v>TOTALSOURCE</v>
      </c>
      <c r="K3383" s="6" t="str">
        <f>+VLOOKUP($D3383,Sheet3!$B:$I,8,0)</f>
        <v>P</v>
      </c>
      <c r="L3383" s="6" t="str">
        <f t="shared" si="281"/>
        <v>12X41/2X8SM NUMA 0 P5N TOTALSOURCE P</v>
      </c>
      <c r="M3383" s="12" t="s">
        <v>15</v>
      </c>
      <c r="N3383" s="12" t="str">
        <f t="shared" si="280"/>
        <v>l2203</v>
      </c>
    </row>
    <row r="3384" spans="1:14">
      <c r="A3384" s="12" t="s">
        <v>3397</v>
      </c>
      <c r="B3384" s="6" t="str">
        <f t="shared" si="278"/>
        <v>l220310273</v>
      </c>
      <c r="C3384" s="12">
        <v>201460</v>
      </c>
      <c r="D3384" s="12" t="str">
        <f t="shared" si="279"/>
        <v>p-001460</v>
      </c>
      <c r="E3384" s="6" t="str">
        <f>+VLOOKUP($D3384,Sheet3!$B:$I,2,0)</f>
        <v>21X8-9</v>
      </c>
      <c r="F3384" s="6" t="str">
        <f>+VLOOKUP($D3384,Sheet3!$B:$I,3,0)</f>
        <v>LUG</v>
      </c>
      <c r="G3384" s="6" t="str">
        <f>+VLOOKUP($D3384,Sheet3!$B:$I,4,0)</f>
        <v>NUMAPRIME</v>
      </c>
      <c r="H3384" s="6">
        <f>+VLOOKUP($D3384,Sheet3!$B:$I,5,0)</f>
        <v>6</v>
      </c>
      <c r="I3384" s="6" t="str">
        <f>+VLOOKUP($D3384,Sheet3!$B:$I,6,0)</f>
        <v>P13X</v>
      </c>
      <c r="J3384" s="6" t="str">
        <f>+VLOOKUP($D3384,Sheet3!$B:$I,7,0)</f>
        <v>TOTALSOURCE</v>
      </c>
      <c r="K3384" s="6" t="str">
        <f>+VLOOKUP($D3384,Sheet3!$B:$I,8,0)</f>
        <v>PREMIUM</v>
      </c>
      <c r="L3384" s="6" t="str">
        <f t="shared" si="281"/>
        <v>21X8-9LUG NUMAPRIME 6 P13X TOTALSOURCE PREMIUM</v>
      </c>
      <c r="M3384" s="12" t="s">
        <v>15</v>
      </c>
      <c r="N3384" s="12" t="str">
        <f t="shared" si="280"/>
        <v>l2203</v>
      </c>
    </row>
    <row r="3385" spans="1:14">
      <c r="A3385" s="12" t="s">
        <v>3398</v>
      </c>
      <c r="B3385" s="6" t="str">
        <f t="shared" si="278"/>
        <v>l220311893</v>
      </c>
      <c r="C3385" s="12">
        <v>201425</v>
      </c>
      <c r="D3385" s="12" t="str">
        <f t="shared" si="279"/>
        <v>p-001425</v>
      </c>
      <c r="E3385" s="6" t="str">
        <f>+VLOOKUP($D3385,Sheet3!$B:$I,2,0)</f>
        <v>6.50-10</v>
      </c>
      <c r="F3385" s="6" t="str">
        <f>+VLOOKUP($D3385,Sheet3!$B:$I,3,0)</f>
        <v>LUG</v>
      </c>
      <c r="G3385" s="6" t="str">
        <f>+VLOOKUP($D3385,Sheet3!$B:$I,4,0)</f>
        <v>NUMAPRIME</v>
      </c>
      <c r="H3385" s="6">
        <f>+VLOOKUP($D3385,Sheet3!$B:$I,5,0)</f>
        <v>5</v>
      </c>
      <c r="I3385" s="6" t="str">
        <f>+VLOOKUP($D3385,Sheet3!$B:$I,6,0)</f>
        <v>P13X</v>
      </c>
      <c r="J3385" s="6" t="str">
        <f>+VLOOKUP($D3385,Sheet3!$B:$I,7,0)</f>
        <v>TOTALSOURCE</v>
      </c>
      <c r="K3385" s="6" t="str">
        <f>+VLOOKUP($D3385,Sheet3!$B:$I,8,0)</f>
        <v>PREMIUM</v>
      </c>
      <c r="L3385" s="6" t="str">
        <f t="shared" si="281"/>
        <v>6.50-10LUG NUMAPRIME 5 P13X TOTALSOURCE PREMIUM</v>
      </c>
      <c r="M3385" s="12" t="s">
        <v>15</v>
      </c>
      <c r="N3385" s="12" t="str">
        <f t="shared" si="280"/>
        <v>l2203</v>
      </c>
    </row>
    <row r="3386" spans="1:14">
      <c r="A3386" s="12" t="s">
        <v>3399</v>
      </c>
      <c r="B3386" s="6" t="str">
        <f t="shared" si="278"/>
        <v>l220312060</v>
      </c>
      <c r="C3386" s="12">
        <v>201425</v>
      </c>
      <c r="D3386" s="12" t="str">
        <f t="shared" si="279"/>
        <v>p-001425</v>
      </c>
      <c r="E3386" s="6" t="str">
        <f>+VLOOKUP($D3386,Sheet3!$B:$I,2,0)</f>
        <v>6.50-10</v>
      </c>
      <c r="F3386" s="6" t="str">
        <f>+VLOOKUP($D3386,Sheet3!$B:$I,3,0)</f>
        <v>LUG</v>
      </c>
      <c r="G3386" s="6" t="str">
        <f>+VLOOKUP($D3386,Sheet3!$B:$I,4,0)</f>
        <v>NUMAPRIME</v>
      </c>
      <c r="H3386" s="6">
        <f>+VLOOKUP($D3386,Sheet3!$B:$I,5,0)</f>
        <v>5</v>
      </c>
      <c r="I3386" s="6" t="str">
        <f>+VLOOKUP($D3386,Sheet3!$B:$I,6,0)</f>
        <v>P13X</v>
      </c>
      <c r="J3386" s="6" t="str">
        <f>+VLOOKUP($D3386,Sheet3!$B:$I,7,0)</f>
        <v>TOTALSOURCE</v>
      </c>
      <c r="K3386" s="6" t="str">
        <f>+VLOOKUP($D3386,Sheet3!$B:$I,8,0)</f>
        <v>PREMIUM</v>
      </c>
      <c r="L3386" s="6" t="str">
        <f t="shared" si="281"/>
        <v>6.50-10LUG NUMAPRIME 5 P13X TOTALSOURCE PREMIUM</v>
      </c>
      <c r="M3386" s="12" t="s">
        <v>15</v>
      </c>
      <c r="N3386" s="12" t="str">
        <f t="shared" si="280"/>
        <v>l2203</v>
      </c>
    </row>
    <row r="3387" spans="1:14">
      <c r="A3387" s="12" t="s">
        <v>3400</v>
      </c>
      <c r="B3387" s="6" t="str">
        <f t="shared" si="278"/>
        <v>l220310709</v>
      </c>
      <c r="C3387" s="12">
        <v>201425</v>
      </c>
      <c r="D3387" s="12" t="str">
        <f t="shared" si="279"/>
        <v>p-001425</v>
      </c>
      <c r="E3387" s="6" t="str">
        <f>+VLOOKUP($D3387,Sheet3!$B:$I,2,0)</f>
        <v>6.50-10</v>
      </c>
      <c r="F3387" s="6" t="str">
        <f>+VLOOKUP($D3387,Sheet3!$B:$I,3,0)</f>
        <v>LUG</v>
      </c>
      <c r="G3387" s="6" t="str">
        <f>+VLOOKUP($D3387,Sheet3!$B:$I,4,0)</f>
        <v>NUMAPRIME</v>
      </c>
      <c r="H3387" s="6">
        <f>+VLOOKUP($D3387,Sheet3!$B:$I,5,0)</f>
        <v>5</v>
      </c>
      <c r="I3387" s="6" t="str">
        <f>+VLOOKUP($D3387,Sheet3!$B:$I,6,0)</f>
        <v>P13X</v>
      </c>
      <c r="J3387" s="6" t="str">
        <f>+VLOOKUP($D3387,Sheet3!$B:$I,7,0)</f>
        <v>TOTALSOURCE</v>
      </c>
      <c r="K3387" s="6" t="str">
        <f>+VLOOKUP($D3387,Sheet3!$B:$I,8,0)</f>
        <v>PREMIUM</v>
      </c>
      <c r="L3387" s="6" t="str">
        <f t="shared" si="281"/>
        <v>6.50-10LUG NUMAPRIME 5 P13X TOTALSOURCE PREMIUM</v>
      </c>
      <c r="M3387" s="12" t="s">
        <v>15</v>
      </c>
      <c r="N3387" s="12" t="str">
        <f t="shared" si="280"/>
        <v>l2203</v>
      </c>
    </row>
    <row r="3388" spans="1:14">
      <c r="A3388" s="12" t="s">
        <v>3401</v>
      </c>
      <c r="B3388" s="6" t="str">
        <f t="shared" si="278"/>
        <v>l220312017</v>
      </c>
      <c r="C3388" s="12">
        <v>201425</v>
      </c>
      <c r="D3388" s="12" t="str">
        <f t="shared" si="279"/>
        <v>p-001425</v>
      </c>
      <c r="E3388" s="6" t="str">
        <f>+VLOOKUP($D3388,Sheet3!$B:$I,2,0)</f>
        <v>6.50-10</v>
      </c>
      <c r="F3388" s="6" t="str">
        <f>+VLOOKUP($D3388,Sheet3!$B:$I,3,0)</f>
        <v>LUG</v>
      </c>
      <c r="G3388" s="6" t="str">
        <f>+VLOOKUP($D3388,Sheet3!$B:$I,4,0)</f>
        <v>NUMAPRIME</v>
      </c>
      <c r="H3388" s="6">
        <f>+VLOOKUP($D3388,Sheet3!$B:$I,5,0)</f>
        <v>5</v>
      </c>
      <c r="I3388" s="6" t="str">
        <f>+VLOOKUP($D3388,Sheet3!$B:$I,6,0)</f>
        <v>P13X</v>
      </c>
      <c r="J3388" s="6" t="str">
        <f>+VLOOKUP($D3388,Sheet3!$B:$I,7,0)</f>
        <v>TOTALSOURCE</v>
      </c>
      <c r="K3388" s="6" t="str">
        <f>+VLOOKUP($D3388,Sheet3!$B:$I,8,0)</f>
        <v>PREMIUM</v>
      </c>
      <c r="L3388" s="6" t="str">
        <f t="shared" si="281"/>
        <v>6.50-10LUG NUMAPRIME 5 P13X TOTALSOURCE PREMIUM</v>
      </c>
      <c r="M3388" s="12" t="s">
        <v>15</v>
      </c>
      <c r="N3388" s="12" t="str">
        <f t="shared" si="280"/>
        <v>l2203</v>
      </c>
    </row>
    <row r="3389" spans="1:14">
      <c r="A3389" s="12" t="s">
        <v>3402</v>
      </c>
      <c r="B3389" s="6" t="str">
        <f t="shared" si="278"/>
        <v>l220311894</v>
      </c>
      <c r="C3389" s="12">
        <v>201425</v>
      </c>
      <c r="D3389" s="12" t="str">
        <f t="shared" si="279"/>
        <v>p-001425</v>
      </c>
      <c r="E3389" s="6" t="str">
        <f>+VLOOKUP($D3389,Sheet3!$B:$I,2,0)</f>
        <v>6.50-10</v>
      </c>
      <c r="F3389" s="6" t="str">
        <f>+VLOOKUP($D3389,Sheet3!$B:$I,3,0)</f>
        <v>LUG</v>
      </c>
      <c r="G3389" s="6" t="str">
        <f>+VLOOKUP($D3389,Sheet3!$B:$I,4,0)</f>
        <v>NUMAPRIME</v>
      </c>
      <c r="H3389" s="6">
        <f>+VLOOKUP($D3389,Sheet3!$B:$I,5,0)</f>
        <v>5</v>
      </c>
      <c r="I3389" s="6" t="str">
        <f>+VLOOKUP($D3389,Sheet3!$B:$I,6,0)</f>
        <v>P13X</v>
      </c>
      <c r="J3389" s="6" t="str">
        <f>+VLOOKUP($D3389,Sheet3!$B:$I,7,0)</f>
        <v>TOTALSOURCE</v>
      </c>
      <c r="K3389" s="6" t="str">
        <f>+VLOOKUP($D3389,Sheet3!$B:$I,8,0)</f>
        <v>PREMIUM</v>
      </c>
      <c r="L3389" s="6" t="str">
        <f t="shared" si="281"/>
        <v>6.50-10LUG NUMAPRIME 5 P13X TOTALSOURCE PREMIUM</v>
      </c>
      <c r="M3389" s="12" t="s">
        <v>15</v>
      </c>
      <c r="N3389" s="12" t="str">
        <f t="shared" si="280"/>
        <v>l2203</v>
      </c>
    </row>
    <row r="3390" spans="1:14">
      <c r="A3390" s="12" t="s">
        <v>3403</v>
      </c>
      <c r="B3390" s="6" t="str">
        <f t="shared" si="278"/>
        <v>l220310460</v>
      </c>
      <c r="C3390" s="12">
        <v>201460</v>
      </c>
      <c r="D3390" s="12" t="str">
        <f t="shared" si="279"/>
        <v>p-001460</v>
      </c>
      <c r="E3390" s="6" t="str">
        <f>+VLOOKUP($D3390,Sheet3!$B:$I,2,0)</f>
        <v>21X8-9</v>
      </c>
      <c r="F3390" s="6" t="str">
        <f>+VLOOKUP($D3390,Sheet3!$B:$I,3,0)</f>
        <v>LUG</v>
      </c>
      <c r="G3390" s="6" t="str">
        <f>+VLOOKUP($D3390,Sheet3!$B:$I,4,0)</f>
        <v>NUMAPRIME</v>
      </c>
      <c r="H3390" s="6">
        <f>+VLOOKUP($D3390,Sheet3!$B:$I,5,0)</f>
        <v>6</v>
      </c>
      <c r="I3390" s="6" t="str">
        <f>+VLOOKUP($D3390,Sheet3!$B:$I,6,0)</f>
        <v>P13X</v>
      </c>
      <c r="J3390" s="6" t="str">
        <f>+VLOOKUP($D3390,Sheet3!$B:$I,7,0)</f>
        <v>TOTALSOURCE</v>
      </c>
      <c r="K3390" s="6" t="str">
        <f>+VLOOKUP($D3390,Sheet3!$B:$I,8,0)</f>
        <v>PREMIUM</v>
      </c>
      <c r="L3390" s="6" t="str">
        <f t="shared" si="281"/>
        <v>21X8-9LUG NUMAPRIME 6 P13X TOTALSOURCE PREMIUM</v>
      </c>
      <c r="M3390" s="12" t="s">
        <v>15</v>
      </c>
      <c r="N3390" s="12" t="str">
        <f t="shared" si="280"/>
        <v>l2203</v>
      </c>
    </row>
    <row r="3391" spans="1:14">
      <c r="A3391" s="12" t="s">
        <v>3404</v>
      </c>
      <c r="B3391" s="6" t="str">
        <f t="shared" si="278"/>
        <v>l220311398</v>
      </c>
      <c r="C3391" s="12">
        <v>202410</v>
      </c>
      <c r="D3391" s="12" t="str">
        <f t="shared" si="279"/>
        <v>p-002410</v>
      </c>
      <c r="E3391" s="6" t="str">
        <f>+VLOOKUP($D3391,Sheet3!$B:$I,2,0)</f>
        <v>23X10-12</v>
      </c>
      <c r="F3391" s="6" t="str">
        <f>+VLOOKUP($D3391,Sheet3!$B:$I,3,0)</f>
        <v>LUG</v>
      </c>
      <c r="G3391" s="6" t="str">
        <f>+VLOOKUP($D3391,Sheet3!$B:$I,4,0)</f>
        <v>NUMAPRIME</v>
      </c>
      <c r="H3391" s="6">
        <f>+VLOOKUP($D3391,Sheet3!$B:$I,5,0)</f>
        <v>8</v>
      </c>
      <c r="I3391" s="6" t="str">
        <f>+VLOOKUP($D3391,Sheet3!$B:$I,6,0)</f>
        <v>P134</v>
      </c>
      <c r="J3391" s="6" t="str">
        <f>+VLOOKUP($D3391,Sheet3!$B:$I,7,0)</f>
        <v>TOTALSOURCE</v>
      </c>
      <c r="K3391" s="6" t="str">
        <f>+VLOOKUP($D3391,Sheet3!$B:$I,8,0)</f>
        <v>PREMIUM</v>
      </c>
      <c r="L3391" s="6" t="str">
        <f t="shared" si="281"/>
        <v>23X10-12LUG NUMAPRIME 8 P134 TOTALSOURCE PREMIUM</v>
      </c>
      <c r="M3391" s="12" t="s">
        <v>15</v>
      </c>
      <c r="N3391" s="12" t="str">
        <f t="shared" si="280"/>
        <v>l2203</v>
      </c>
    </row>
    <row r="3392" spans="1:14">
      <c r="A3392" s="12" t="s">
        <v>3405</v>
      </c>
      <c r="B3392" s="6" t="str">
        <f t="shared" si="278"/>
        <v>l220309532</v>
      </c>
      <c r="C3392" s="12">
        <v>201605</v>
      </c>
      <c r="D3392" s="12" t="str">
        <f t="shared" si="279"/>
        <v>p-001605</v>
      </c>
      <c r="E3392" s="6" t="str">
        <f>+VLOOKUP($D3392,Sheet3!$B:$I,2,0)</f>
        <v>8.15-15</v>
      </c>
      <c r="F3392" s="6" t="str">
        <f>+VLOOKUP($D3392,Sheet3!$B:$I,3,0)</f>
        <v>LUG</v>
      </c>
      <c r="G3392" s="6" t="str">
        <f>+VLOOKUP($D3392,Sheet3!$B:$I,4,0)</f>
        <v>NUMAPRIME</v>
      </c>
      <c r="H3392" s="6">
        <f>+VLOOKUP($D3392,Sheet3!$B:$I,5,0)</f>
        <v>7</v>
      </c>
      <c r="I3392" s="6" t="str">
        <f>+VLOOKUP($D3392,Sheet3!$B:$I,6,0)</f>
        <v>P13X</v>
      </c>
      <c r="J3392" s="6" t="str">
        <f>+VLOOKUP($D3392,Sheet3!$B:$I,7,0)</f>
        <v>TOTALSOURCE</v>
      </c>
      <c r="K3392" s="6" t="str">
        <f>+VLOOKUP($D3392,Sheet3!$B:$I,8,0)</f>
        <v>PREMIUM</v>
      </c>
      <c r="L3392" s="6" t="str">
        <f t="shared" si="281"/>
        <v>8.15-15LUG NUMAPRIME 7 P13X TOTALSOURCE PREMIUM</v>
      </c>
      <c r="M3392" s="12" t="s">
        <v>15</v>
      </c>
      <c r="N3392" s="12" t="str">
        <f t="shared" si="280"/>
        <v>l2203</v>
      </c>
    </row>
    <row r="3393" spans="1:14">
      <c r="A3393" s="12" t="s">
        <v>3406</v>
      </c>
      <c r="B3393" s="6" t="str">
        <f t="shared" si="278"/>
        <v>l220309003</v>
      </c>
      <c r="C3393" s="12">
        <v>201605</v>
      </c>
      <c r="D3393" s="12" t="str">
        <f t="shared" si="279"/>
        <v>p-001605</v>
      </c>
      <c r="E3393" s="6" t="str">
        <f>+VLOOKUP($D3393,Sheet3!$B:$I,2,0)</f>
        <v>8.15-15</v>
      </c>
      <c r="F3393" s="6" t="str">
        <f>+VLOOKUP($D3393,Sheet3!$B:$I,3,0)</f>
        <v>LUG</v>
      </c>
      <c r="G3393" s="6" t="str">
        <f>+VLOOKUP($D3393,Sheet3!$B:$I,4,0)</f>
        <v>NUMAPRIME</v>
      </c>
      <c r="H3393" s="6">
        <f>+VLOOKUP($D3393,Sheet3!$B:$I,5,0)</f>
        <v>7</v>
      </c>
      <c r="I3393" s="6" t="str">
        <f>+VLOOKUP($D3393,Sheet3!$B:$I,6,0)</f>
        <v>P13X</v>
      </c>
      <c r="J3393" s="6" t="str">
        <f>+VLOOKUP($D3393,Sheet3!$B:$I,7,0)</f>
        <v>TOTALSOURCE</v>
      </c>
      <c r="K3393" s="6" t="str">
        <f>+VLOOKUP($D3393,Sheet3!$B:$I,8,0)</f>
        <v>PREMIUM</v>
      </c>
      <c r="L3393" s="6" t="str">
        <f t="shared" si="281"/>
        <v>8.15-15LUG NUMAPRIME 7 P13X TOTALSOURCE PREMIUM</v>
      </c>
      <c r="M3393" s="12" t="s">
        <v>15</v>
      </c>
      <c r="N3393" s="12" t="str">
        <f t="shared" si="280"/>
        <v>l2203</v>
      </c>
    </row>
    <row r="3394" spans="1:14">
      <c r="A3394" s="12" t="s">
        <v>3407</v>
      </c>
      <c r="B3394" s="6" t="str">
        <f t="shared" si="278"/>
        <v>l220311126</v>
      </c>
      <c r="C3394" s="12">
        <v>201605</v>
      </c>
      <c r="D3394" s="12" t="str">
        <f t="shared" si="279"/>
        <v>p-001605</v>
      </c>
      <c r="E3394" s="6" t="str">
        <f>+VLOOKUP($D3394,Sheet3!$B:$I,2,0)</f>
        <v>8.15-15</v>
      </c>
      <c r="F3394" s="6" t="str">
        <f>+VLOOKUP($D3394,Sheet3!$B:$I,3,0)</f>
        <v>LUG</v>
      </c>
      <c r="G3394" s="6" t="str">
        <f>+VLOOKUP($D3394,Sheet3!$B:$I,4,0)</f>
        <v>NUMAPRIME</v>
      </c>
      <c r="H3394" s="6">
        <f>+VLOOKUP($D3394,Sheet3!$B:$I,5,0)</f>
        <v>7</v>
      </c>
      <c r="I3394" s="6" t="str">
        <f>+VLOOKUP($D3394,Sheet3!$B:$I,6,0)</f>
        <v>P13X</v>
      </c>
      <c r="J3394" s="6" t="str">
        <f>+VLOOKUP($D3394,Sheet3!$B:$I,7,0)</f>
        <v>TOTALSOURCE</v>
      </c>
      <c r="K3394" s="6" t="str">
        <f>+VLOOKUP($D3394,Sheet3!$B:$I,8,0)</f>
        <v>PREMIUM</v>
      </c>
      <c r="L3394" s="6" t="str">
        <f t="shared" si="281"/>
        <v>8.15-15LUG NUMAPRIME 7 P13X TOTALSOURCE PREMIUM</v>
      </c>
      <c r="M3394" s="12" t="s">
        <v>15</v>
      </c>
      <c r="N3394" s="12" t="str">
        <f t="shared" si="280"/>
        <v>l2203</v>
      </c>
    </row>
    <row r="3395" spans="1:14">
      <c r="A3395" s="12" t="s">
        <v>3408</v>
      </c>
      <c r="B3395" s="6" t="str">
        <f t="shared" si="278"/>
        <v>l220310573</v>
      </c>
      <c r="C3395" s="12">
        <v>201460</v>
      </c>
      <c r="D3395" s="12" t="str">
        <f t="shared" si="279"/>
        <v>p-001460</v>
      </c>
      <c r="E3395" s="6" t="str">
        <f>+VLOOKUP($D3395,Sheet3!$B:$I,2,0)</f>
        <v>21X8-9</v>
      </c>
      <c r="F3395" s="6" t="str">
        <f>+VLOOKUP($D3395,Sheet3!$B:$I,3,0)</f>
        <v>LUG</v>
      </c>
      <c r="G3395" s="6" t="str">
        <f>+VLOOKUP($D3395,Sheet3!$B:$I,4,0)</f>
        <v>NUMAPRIME</v>
      </c>
      <c r="H3395" s="6">
        <f>+VLOOKUP($D3395,Sheet3!$B:$I,5,0)</f>
        <v>6</v>
      </c>
      <c r="I3395" s="6" t="str">
        <f>+VLOOKUP($D3395,Sheet3!$B:$I,6,0)</f>
        <v>P13X</v>
      </c>
      <c r="J3395" s="6" t="str">
        <f>+VLOOKUP($D3395,Sheet3!$B:$I,7,0)</f>
        <v>TOTALSOURCE</v>
      </c>
      <c r="K3395" s="6" t="str">
        <f>+VLOOKUP($D3395,Sheet3!$B:$I,8,0)</f>
        <v>PREMIUM</v>
      </c>
      <c r="L3395" s="6" t="str">
        <f t="shared" si="281"/>
        <v>21X8-9LUG NUMAPRIME 6 P13X TOTALSOURCE PREMIUM</v>
      </c>
      <c r="M3395" s="12" t="s">
        <v>15</v>
      </c>
      <c r="N3395" s="12" t="str">
        <f t="shared" si="280"/>
        <v>l2203</v>
      </c>
    </row>
    <row r="3396" spans="1:14">
      <c r="A3396" s="12" t="s">
        <v>3409</v>
      </c>
      <c r="B3396" s="6" t="str">
        <f t="shared" si="278"/>
        <v>l220311949</v>
      </c>
      <c r="C3396" s="12">
        <v>201425</v>
      </c>
      <c r="D3396" s="12" t="str">
        <f t="shared" si="279"/>
        <v>p-001425</v>
      </c>
      <c r="E3396" s="6" t="str">
        <f>+VLOOKUP($D3396,Sheet3!$B:$I,2,0)</f>
        <v>6.50-10</v>
      </c>
      <c r="F3396" s="6" t="str">
        <f>+VLOOKUP($D3396,Sheet3!$B:$I,3,0)</f>
        <v>LUG</v>
      </c>
      <c r="G3396" s="6" t="str">
        <f>+VLOOKUP($D3396,Sheet3!$B:$I,4,0)</f>
        <v>NUMAPRIME</v>
      </c>
      <c r="H3396" s="6">
        <f>+VLOOKUP($D3396,Sheet3!$B:$I,5,0)</f>
        <v>5</v>
      </c>
      <c r="I3396" s="6" t="str">
        <f>+VLOOKUP($D3396,Sheet3!$B:$I,6,0)</f>
        <v>P13X</v>
      </c>
      <c r="J3396" s="6" t="str">
        <f>+VLOOKUP($D3396,Sheet3!$B:$I,7,0)</f>
        <v>TOTALSOURCE</v>
      </c>
      <c r="K3396" s="6" t="str">
        <f>+VLOOKUP($D3396,Sheet3!$B:$I,8,0)</f>
        <v>PREMIUM</v>
      </c>
      <c r="L3396" s="6" t="str">
        <f t="shared" si="281"/>
        <v>6.50-10LUG NUMAPRIME 5 P13X TOTALSOURCE PREMIUM</v>
      </c>
      <c r="M3396" s="12" t="s">
        <v>15</v>
      </c>
      <c r="N3396" s="12" t="str">
        <f t="shared" si="280"/>
        <v>l2203</v>
      </c>
    </row>
    <row r="3397" spans="1:14">
      <c r="A3397" s="12" t="s">
        <v>3410</v>
      </c>
      <c r="B3397" s="6" t="str">
        <f t="shared" si="278"/>
        <v>l220311705</v>
      </c>
      <c r="C3397" s="12">
        <v>201425</v>
      </c>
      <c r="D3397" s="12" t="str">
        <f t="shared" si="279"/>
        <v>p-001425</v>
      </c>
      <c r="E3397" s="6" t="str">
        <f>+VLOOKUP($D3397,Sheet3!$B:$I,2,0)</f>
        <v>6.50-10</v>
      </c>
      <c r="F3397" s="6" t="str">
        <f>+VLOOKUP($D3397,Sheet3!$B:$I,3,0)</f>
        <v>LUG</v>
      </c>
      <c r="G3397" s="6" t="str">
        <f>+VLOOKUP($D3397,Sheet3!$B:$I,4,0)</f>
        <v>NUMAPRIME</v>
      </c>
      <c r="H3397" s="6">
        <f>+VLOOKUP($D3397,Sheet3!$B:$I,5,0)</f>
        <v>5</v>
      </c>
      <c r="I3397" s="6" t="str">
        <f>+VLOOKUP($D3397,Sheet3!$B:$I,6,0)</f>
        <v>P13X</v>
      </c>
      <c r="J3397" s="6" t="str">
        <f>+VLOOKUP($D3397,Sheet3!$B:$I,7,0)</f>
        <v>TOTALSOURCE</v>
      </c>
      <c r="K3397" s="6" t="str">
        <f>+VLOOKUP($D3397,Sheet3!$B:$I,8,0)</f>
        <v>PREMIUM</v>
      </c>
      <c r="L3397" s="6" t="str">
        <f t="shared" si="281"/>
        <v>6.50-10LUG NUMAPRIME 5 P13X TOTALSOURCE PREMIUM</v>
      </c>
      <c r="M3397" s="12" t="s">
        <v>15</v>
      </c>
      <c r="N3397" s="12" t="str">
        <f t="shared" si="280"/>
        <v>l2203</v>
      </c>
    </row>
    <row r="3398" spans="1:14">
      <c r="A3398" s="12" t="s">
        <v>3411</v>
      </c>
      <c r="B3398" s="6" t="str">
        <f t="shared" si="278"/>
        <v>l220308036</v>
      </c>
      <c r="C3398" s="12">
        <v>201425</v>
      </c>
      <c r="D3398" s="12" t="str">
        <f t="shared" si="279"/>
        <v>p-001425</v>
      </c>
      <c r="E3398" s="6" t="str">
        <f>+VLOOKUP($D3398,Sheet3!$B:$I,2,0)</f>
        <v>6.50-10</v>
      </c>
      <c r="F3398" s="6" t="str">
        <f>+VLOOKUP($D3398,Sheet3!$B:$I,3,0)</f>
        <v>LUG</v>
      </c>
      <c r="G3398" s="6" t="str">
        <f>+VLOOKUP($D3398,Sheet3!$B:$I,4,0)</f>
        <v>NUMAPRIME</v>
      </c>
      <c r="H3398" s="6">
        <f>+VLOOKUP($D3398,Sheet3!$B:$I,5,0)</f>
        <v>5</v>
      </c>
      <c r="I3398" s="6" t="str">
        <f>+VLOOKUP($D3398,Sheet3!$B:$I,6,0)</f>
        <v>P13X</v>
      </c>
      <c r="J3398" s="6" t="str">
        <f>+VLOOKUP($D3398,Sheet3!$B:$I,7,0)</f>
        <v>TOTALSOURCE</v>
      </c>
      <c r="K3398" s="6" t="str">
        <f>+VLOOKUP($D3398,Sheet3!$B:$I,8,0)</f>
        <v>PREMIUM</v>
      </c>
      <c r="L3398" s="6" t="str">
        <f t="shared" si="281"/>
        <v>6.50-10LUG NUMAPRIME 5 P13X TOTALSOURCE PREMIUM</v>
      </c>
      <c r="M3398" s="12" t="s">
        <v>15</v>
      </c>
      <c r="N3398" s="12" t="str">
        <f t="shared" si="280"/>
        <v>l2203</v>
      </c>
    </row>
    <row r="3399" spans="1:14">
      <c r="A3399" s="12" t="s">
        <v>3412</v>
      </c>
      <c r="B3399" s="6" t="str">
        <f t="shared" si="278"/>
        <v>l220312015</v>
      </c>
      <c r="C3399" s="12">
        <v>201425</v>
      </c>
      <c r="D3399" s="12" t="str">
        <f t="shared" si="279"/>
        <v>p-001425</v>
      </c>
      <c r="E3399" s="6" t="str">
        <f>+VLOOKUP($D3399,Sheet3!$B:$I,2,0)</f>
        <v>6.50-10</v>
      </c>
      <c r="F3399" s="6" t="str">
        <f>+VLOOKUP($D3399,Sheet3!$B:$I,3,0)</f>
        <v>LUG</v>
      </c>
      <c r="G3399" s="6" t="str">
        <f>+VLOOKUP($D3399,Sheet3!$B:$I,4,0)</f>
        <v>NUMAPRIME</v>
      </c>
      <c r="H3399" s="6">
        <f>+VLOOKUP($D3399,Sheet3!$B:$I,5,0)</f>
        <v>5</v>
      </c>
      <c r="I3399" s="6" t="str">
        <f>+VLOOKUP($D3399,Sheet3!$B:$I,6,0)</f>
        <v>P13X</v>
      </c>
      <c r="J3399" s="6" t="str">
        <f>+VLOOKUP($D3399,Sheet3!$B:$I,7,0)</f>
        <v>TOTALSOURCE</v>
      </c>
      <c r="K3399" s="6" t="str">
        <f>+VLOOKUP($D3399,Sheet3!$B:$I,8,0)</f>
        <v>PREMIUM</v>
      </c>
      <c r="L3399" s="6" t="str">
        <f t="shared" si="281"/>
        <v>6.50-10LUG NUMAPRIME 5 P13X TOTALSOURCE PREMIUM</v>
      </c>
      <c r="M3399" s="12" t="s">
        <v>15</v>
      </c>
      <c r="N3399" s="12" t="str">
        <f t="shared" si="280"/>
        <v>l2203</v>
      </c>
    </row>
    <row r="3400" spans="1:14">
      <c r="A3400" s="12" t="s">
        <v>3413</v>
      </c>
      <c r="B3400" s="6" t="str">
        <f t="shared" si="278"/>
        <v>l220311856</v>
      </c>
      <c r="C3400" s="12">
        <v>201425</v>
      </c>
      <c r="D3400" s="12" t="str">
        <f t="shared" si="279"/>
        <v>p-001425</v>
      </c>
      <c r="E3400" s="6" t="str">
        <f>+VLOOKUP($D3400,Sheet3!$B:$I,2,0)</f>
        <v>6.50-10</v>
      </c>
      <c r="F3400" s="6" t="str">
        <f>+VLOOKUP($D3400,Sheet3!$B:$I,3,0)</f>
        <v>LUG</v>
      </c>
      <c r="G3400" s="6" t="str">
        <f>+VLOOKUP($D3400,Sheet3!$B:$I,4,0)</f>
        <v>NUMAPRIME</v>
      </c>
      <c r="H3400" s="6">
        <f>+VLOOKUP($D3400,Sheet3!$B:$I,5,0)</f>
        <v>5</v>
      </c>
      <c r="I3400" s="6" t="str">
        <f>+VLOOKUP($D3400,Sheet3!$B:$I,6,0)</f>
        <v>P13X</v>
      </c>
      <c r="J3400" s="6" t="str">
        <f>+VLOOKUP($D3400,Sheet3!$B:$I,7,0)</f>
        <v>TOTALSOURCE</v>
      </c>
      <c r="K3400" s="6" t="str">
        <f>+VLOOKUP($D3400,Sheet3!$B:$I,8,0)</f>
        <v>PREMIUM</v>
      </c>
      <c r="L3400" s="6" t="str">
        <f t="shared" si="281"/>
        <v>6.50-10LUG NUMAPRIME 5 P13X TOTALSOURCE PREMIUM</v>
      </c>
      <c r="M3400" s="12" t="s">
        <v>15</v>
      </c>
      <c r="N3400" s="12" t="str">
        <f t="shared" si="280"/>
        <v>l2203</v>
      </c>
    </row>
    <row r="3401" spans="1:14">
      <c r="A3401" s="12" t="s">
        <v>3414</v>
      </c>
      <c r="B3401" s="6" t="str">
        <f t="shared" si="278"/>
        <v>l220311020</v>
      </c>
      <c r="C3401" s="12">
        <v>190241</v>
      </c>
      <c r="D3401" s="12" t="str">
        <f t="shared" si="279"/>
        <v>p-190241</v>
      </c>
      <c r="E3401" s="6" t="str">
        <f>+VLOOKUP($D3401,Sheet3!$B:$I,2,0)</f>
        <v>18X6X121/8</v>
      </c>
      <c r="F3401" s="6" t="str">
        <f>+VLOOKUP($D3401,Sheet3!$B:$I,3,0)</f>
        <v>SM</v>
      </c>
      <c r="G3401" s="6" t="str">
        <f>+VLOOKUP($D3401,Sheet3!$B:$I,4,0)</f>
        <v>NUMA</v>
      </c>
      <c r="H3401" s="6">
        <f>+VLOOKUP($D3401,Sheet3!$B:$I,5,0)</f>
        <v>0</v>
      </c>
      <c r="I3401" s="6" t="str">
        <f>+VLOOKUP($D3401,Sheet3!$B:$I,6,0)</f>
        <v>P5</v>
      </c>
      <c r="J3401" s="6" t="str">
        <f>+VLOOKUP($D3401,Sheet3!$B:$I,7,0)</f>
        <v>GALAXYYMSDS</v>
      </c>
      <c r="K3401" s="6" t="str">
        <f>+VLOOKUP($D3401,Sheet3!$B:$I,8,0)</f>
        <v>P</v>
      </c>
      <c r="L3401" s="6" t="str">
        <f t="shared" si="281"/>
        <v>18X6X121/8SM NUMA 0 P5 GALAXYYMSDS P</v>
      </c>
      <c r="M3401" s="12" t="s">
        <v>15</v>
      </c>
      <c r="N3401" s="12" t="str">
        <f t="shared" si="280"/>
        <v>l2203</v>
      </c>
    </row>
    <row r="3402" spans="1:14">
      <c r="A3402" s="12" t="s">
        <v>3415</v>
      </c>
      <c r="B3402" s="6" t="str">
        <f t="shared" si="278"/>
        <v>l220310905</v>
      </c>
      <c r="C3402" s="12">
        <v>190241</v>
      </c>
      <c r="D3402" s="12" t="str">
        <f t="shared" si="279"/>
        <v>p-190241</v>
      </c>
      <c r="E3402" s="6" t="str">
        <f>+VLOOKUP($D3402,Sheet3!$B:$I,2,0)</f>
        <v>18X6X121/8</v>
      </c>
      <c r="F3402" s="6" t="str">
        <f>+VLOOKUP($D3402,Sheet3!$B:$I,3,0)</f>
        <v>SM</v>
      </c>
      <c r="G3402" s="6" t="str">
        <f>+VLOOKUP($D3402,Sheet3!$B:$I,4,0)</f>
        <v>NUMA</v>
      </c>
      <c r="H3402" s="6">
        <f>+VLOOKUP($D3402,Sheet3!$B:$I,5,0)</f>
        <v>0</v>
      </c>
      <c r="I3402" s="6" t="str">
        <f>+VLOOKUP($D3402,Sheet3!$B:$I,6,0)</f>
        <v>P5</v>
      </c>
      <c r="J3402" s="6" t="str">
        <f>+VLOOKUP($D3402,Sheet3!$B:$I,7,0)</f>
        <v>GALAXYYMSDS</v>
      </c>
      <c r="K3402" s="6" t="str">
        <f>+VLOOKUP($D3402,Sheet3!$B:$I,8,0)</f>
        <v>P</v>
      </c>
      <c r="L3402" s="6" t="str">
        <f t="shared" si="281"/>
        <v>18X6X121/8SM NUMA 0 P5 GALAXYYMSDS P</v>
      </c>
      <c r="M3402" s="12" t="s">
        <v>15</v>
      </c>
      <c r="N3402" s="12" t="str">
        <f t="shared" si="280"/>
        <v>l2203</v>
      </c>
    </row>
    <row r="3403" spans="1:14">
      <c r="A3403" s="12" t="s">
        <v>3416</v>
      </c>
      <c r="B3403" s="6" t="str">
        <f t="shared" si="278"/>
        <v>l220311120</v>
      </c>
      <c r="C3403" s="12">
        <v>190241</v>
      </c>
      <c r="D3403" s="12" t="str">
        <f t="shared" si="279"/>
        <v>p-190241</v>
      </c>
      <c r="E3403" s="6" t="str">
        <f>+VLOOKUP($D3403,Sheet3!$B:$I,2,0)</f>
        <v>18X6X121/8</v>
      </c>
      <c r="F3403" s="6" t="str">
        <f>+VLOOKUP($D3403,Sheet3!$B:$I,3,0)</f>
        <v>SM</v>
      </c>
      <c r="G3403" s="6" t="str">
        <f>+VLOOKUP($D3403,Sheet3!$B:$I,4,0)</f>
        <v>NUMA</v>
      </c>
      <c r="H3403" s="6">
        <f>+VLOOKUP($D3403,Sheet3!$B:$I,5,0)</f>
        <v>0</v>
      </c>
      <c r="I3403" s="6" t="str">
        <f>+VLOOKUP($D3403,Sheet3!$B:$I,6,0)</f>
        <v>P5</v>
      </c>
      <c r="J3403" s="6" t="str">
        <f>+VLOOKUP($D3403,Sheet3!$B:$I,7,0)</f>
        <v>GALAXYYMSDS</v>
      </c>
      <c r="K3403" s="6" t="str">
        <f>+VLOOKUP($D3403,Sheet3!$B:$I,8,0)</f>
        <v>P</v>
      </c>
      <c r="L3403" s="6" t="str">
        <f t="shared" si="281"/>
        <v>18X6X121/8SM NUMA 0 P5 GALAXYYMSDS P</v>
      </c>
      <c r="M3403" s="12" t="s">
        <v>15</v>
      </c>
      <c r="N3403" s="12" t="str">
        <f t="shared" si="280"/>
        <v>l2203</v>
      </c>
    </row>
    <row r="3404" spans="1:14">
      <c r="A3404" s="12" t="s">
        <v>3417</v>
      </c>
      <c r="B3404" s="6" t="str">
        <f t="shared" si="278"/>
        <v>l220311293</v>
      </c>
      <c r="C3404" s="12">
        <v>190241</v>
      </c>
      <c r="D3404" s="12" t="str">
        <f t="shared" si="279"/>
        <v>p-190241</v>
      </c>
      <c r="E3404" s="6" t="str">
        <f>+VLOOKUP($D3404,Sheet3!$B:$I,2,0)</f>
        <v>18X6X121/8</v>
      </c>
      <c r="F3404" s="6" t="str">
        <f>+VLOOKUP($D3404,Sheet3!$B:$I,3,0)</f>
        <v>SM</v>
      </c>
      <c r="G3404" s="6" t="str">
        <f>+VLOOKUP($D3404,Sheet3!$B:$I,4,0)</f>
        <v>NUMA</v>
      </c>
      <c r="H3404" s="6">
        <f>+VLOOKUP($D3404,Sheet3!$B:$I,5,0)</f>
        <v>0</v>
      </c>
      <c r="I3404" s="6" t="str">
        <f>+VLOOKUP($D3404,Sheet3!$B:$I,6,0)</f>
        <v>P5</v>
      </c>
      <c r="J3404" s="6" t="str">
        <f>+VLOOKUP($D3404,Sheet3!$B:$I,7,0)</f>
        <v>GALAXYYMSDS</v>
      </c>
      <c r="K3404" s="6" t="str">
        <f>+VLOOKUP($D3404,Sheet3!$B:$I,8,0)</f>
        <v>P</v>
      </c>
      <c r="L3404" s="6" t="str">
        <f t="shared" si="281"/>
        <v>18X6X121/8SM NUMA 0 P5 GALAXYYMSDS P</v>
      </c>
      <c r="M3404" s="12" t="s">
        <v>15</v>
      </c>
      <c r="N3404" s="12" t="str">
        <f t="shared" si="280"/>
        <v>l2203</v>
      </c>
    </row>
    <row r="3405" spans="1:14">
      <c r="A3405" s="12" t="s">
        <v>3418</v>
      </c>
      <c r="B3405" s="6" t="str">
        <f t="shared" si="278"/>
        <v>l220310746</v>
      </c>
      <c r="C3405" s="12">
        <v>190241</v>
      </c>
      <c r="D3405" s="12" t="str">
        <f t="shared" si="279"/>
        <v>p-190241</v>
      </c>
      <c r="E3405" s="6" t="str">
        <f>+VLOOKUP($D3405,Sheet3!$B:$I,2,0)</f>
        <v>18X6X121/8</v>
      </c>
      <c r="F3405" s="6" t="str">
        <f>+VLOOKUP($D3405,Sheet3!$B:$I,3,0)</f>
        <v>SM</v>
      </c>
      <c r="G3405" s="6" t="str">
        <f>+VLOOKUP($D3405,Sheet3!$B:$I,4,0)</f>
        <v>NUMA</v>
      </c>
      <c r="H3405" s="6">
        <f>+VLOOKUP($D3405,Sheet3!$B:$I,5,0)</f>
        <v>0</v>
      </c>
      <c r="I3405" s="6" t="str">
        <f>+VLOOKUP($D3405,Sheet3!$B:$I,6,0)</f>
        <v>P5</v>
      </c>
      <c r="J3405" s="6" t="str">
        <f>+VLOOKUP($D3405,Sheet3!$B:$I,7,0)</f>
        <v>GALAXYYMSDS</v>
      </c>
      <c r="K3405" s="6" t="str">
        <f>+VLOOKUP($D3405,Sheet3!$B:$I,8,0)</f>
        <v>P</v>
      </c>
      <c r="L3405" s="6" t="str">
        <f t="shared" si="281"/>
        <v>18X6X121/8SM NUMA 0 P5 GALAXYYMSDS P</v>
      </c>
      <c r="M3405" s="12" t="s">
        <v>15</v>
      </c>
      <c r="N3405" s="12" t="str">
        <f t="shared" si="280"/>
        <v>l2203</v>
      </c>
    </row>
    <row r="3406" spans="1:14">
      <c r="A3406" s="12" t="s">
        <v>3419</v>
      </c>
      <c r="B3406" s="6" t="str">
        <f t="shared" si="278"/>
        <v>l220310689</v>
      </c>
      <c r="C3406" s="12">
        <v>190241</v>
      </c>
      <c r="D3406" s="12" t="str">
        <f t="shared" si="279"/>
        <v>p-190241</v>
      </c>
      <c r="E3406" s="6" t="str">
        <f>+VLOOKUP($D3406,Sheet3!$B:$I,2,0)</f>
        <v>18X6X121/8</v>
      </c>
      <c r="F3406" s="6" t="str">
        <f>+VLOOKUP($D3406,Sheet3!$B:$I,3,0)</f>
        <v>SM</v>
      </c>
      <c r="G3406" s="6" t="str">
        <f>+VLOOKUP($D3406,Sheet3!$B:$I,4,0)</f>
        <v>NUMA</v>
      </c>
      <c r="H3406" s="6">
        <f>+VLOOKUP($D3406,Sheet3!$B:$I,5,0)</f>
        <v>0</v>
      </c>
      <c r="I3406" s="6" t="str">
        <f>+VLOOKUP($D3406,Sheet3!$B:$I,6,0)</f>
        <v>P5</v>
      </c>
      <c r="J3406" s="6" t="str">
        <f>+VLOOKUP($D3406,Sheet3!$B:$I,7,0)</f>
        <v>GALAXYYMSDS</v>
      </c>
      <c r="K3406" s="6" t="str">
        <f>+VLOOKUP($D3406,Sheet3!$B:$I,8,0)</f>
        <v>P</v>
      </c>
      <c r="L3406" s="6" t="str">
        <f t="shared" si="281"/>
        <v>18X6X121/8SM NUMA 0 P5 GALAXYYMSDS P</v>
      </c>
      <c r="M3406" s="12" t="s">
        <v>15</v>
      </c>
      <c r="N3406" s="12" t="str">
        <f t="shared" si="280"/>
        <v>l2203</v>
      </c>
    </row>
    <row r="3407" spans="1:14">
      <c r="A3407" s="12" t="s">
        <v>3420</v>
      </c>
      <c r="B3407" s="6" t="str">
        <f t="shared" si="278"/>
        <v>l220311001</v>
      </c>
      <c r="C3407" s="12">
        <v>200575</v>
      </c>
      <c r="D3407" s="12" t="str">
        <f t="shared" si="279"/>
        <v>p-000575</v>
      </c>
      <c r="E3407" s="6" t="str">
        <f>+VLOOKUP($D3407,Sheet3!$B:$I,2,0)</f>
        <v>18X7X121/8</v>
      </c>
      <c r="F3407" s="6" t="str">
        <f>+VLOOKUP($D3407,Sheet3!$B:$I,3,0)</f>
        <v>SAT</v>
      </c>
      <c r="G3407" s="6" t="str">
        <f>+VLOOKUP($D3407,Sheet3!$B:$I,4,0)</f>
        <v>NUMA</v>
      </c>
      <c r="H3407" s="6">
        <f>+VLOOKUP($D3407,Sheet3!$B:$I,5,0)</f>
        <v>0</v>
      </c>
      <c r="I3407" s="6" t="str">
        <f>+VLOOKUP($D3407,Sheet3!$B:$I,6,0)</f>
        <v>P5</v>
      </c>
      <c r="J3407" s="6" t="str">
        <f>+VLOOKUP($D3407,Sheet3!$B:$I,7,0)</f>
        <v>GALAXYYMSDS</v>
      </c>
      <c r="K3407" s="6" t="str">
        <f>+VLOOKUP($D3407,Sheet3!$B:$I,8,0)</f>
        <v>P</v>
      </c>
      <c r="L3407" s="6" t="str">
        <f t="shared" si="281"/>
        <v>18X7X121/8SAT NUMA 0 P5 GALAXYYMSDS P</v>
      </c>
      <c r="M3407" s="12" t="s">
        <v>15</v>
      </c>
      <c r="N3407" s="12" t="str">
        <f t="shared" si="280"/>
        <v>l2203</v>
      </c>
    </row>
    <row r="3408" spans="1:14">
      <c r="A3408" s="12" t="s">
        <v>3421</v>
      </c>
      <c r="B3408" s="6" t="str">
        <f t="shared" si="278"/>
        <v>l220311490</v>
      </c>
      <c r="C3408" s="12">
        <v>200574</v>
      </c>
      <c r="D3408" s="12" t="str">
        <f t="shared" si="279"/>
        <v>p-000574</v>
      </c>
      <c r="E3408" s="6" t="str">
        <f>+VLOOKUP($D3408,Sheet3!$B:$I,2,0)</f>
        <v>18X6X121/8</v>
      </c>
      <c r="F3408" s="6" t="str">
        <f>+VLOOKUP($D3408,Sheet3!$B:$I,3,0)</f>
        <v>SAT</v>
      </c>
      <c r="G3408" s="6" t="str">
        <f>+VLOOKUP($D3408,Sheet3!$B:$I,4,0)</f>
        <v>NUMA</v>
      </c>
      <c r="H3408" s="6">
        <f>+VLOOKUP($D3408,Sheet3!$B:$I,5,0)</f>
        <v>0</v>
      </c>
      <c r="I3408" s="6" t="str">
        <f>+VLOOKUP($D3408,Sheet3!$B:$I,6,0)</f>
        <v>P5</v>
      </c>
      <c r="J3408" s="6" t="str">
        <f>+VLOOKUP($D3408,Sheet3!$B:$I,7,0)</f>
        <v>GALAXYYMSDS</v>
      </c>
      <c r="K3408" s="6" t="str">
        <f>+VLOOKUP($D3408,Sheet3!$B:$I,8,0)</f>
        <v>P</v>
      </c>
      <c r="L3408" s="6" t="str">
        <f t="shared" si="281"/>
        <v>18X6X121/8SAT NUMA 0 P5 GALAXYYMSDS P</v>
      </c>
      <c r="M3408" s="12" t="s">
        <v>15</v>
      </c>
      <c r="N3408" s="12" t="str">
        <f t="shared" si="280"/>
        <v>l2203</v>
      </c>
    </row>
    <row r="3409" spans="1:14">
      <c r="A3409" s="12" t="s">
        <v>3422</v>
      </c>
      <c r="B3409" s="6" t="str">
        <f t="shared" si="278"/>
        <v>l220311088</v>
      </c>
      <c r="C3409" s="12">
        <v>200574</v>
      </c>
      <c r="D3409" s="12" t="str">
        <f t="shared" si="279"/>
        <v>p-000574</v>
      </c>
      <c r="E3409" s="6" t="str">
        <f>+VLOOKUP($D3409,Sheet3!$B:$I,2,0)</f>
        <v>18X6X121/8</v>
      </c>
      <c r="F3409" s="6" t="str">
        <f>+VLOOKUP($D3409,Sheet3!$B:$I,3,0)</f>
        <v>SAT</v>
      </c>
      <c r="G3409" s="6" t="str">
        <f>+VLOOKUP($D3409,Sheet3!$B:$I,4,0)</f>
        <v>NUMA</v>
      </c>
      <c r="H3409" s="6">
        <f>+VLOOKUP($D3409,Sheet3!$B:$I,5,0)</f>
        <v>0</v>
      </c>
      <c r="I3409" s="6" t="str">
        <f>+VLOOKUP($D3409,Sheet3!$B:$I,6,0)</f>
        <v>P5</v>
      </c>
      <c r="J3409" s="6" t="str">
        <f>+VLOOKUP($D3409,Sheet3!$B:$I,7,0)</f>
        <v>GALAXYYMSDS</v>
      </c>
      <c r="K3409" s="6" t="str">
        <f>+VLOOKUP($D3409,Sheet3!$B:$I,8,0)</f>
        <v>P</v>
      </c>
      <c r="L3409" s="6" t="str">
        <f t="shared" si="281"/>
        <v>18X6X121/8SAT NUMA 0 P5 GALAXYYMSDS P</v>
      </c>
      <c r="M3409" s="12" t="s">
        <v>15</v>
      </c>
      <c r="N3409" s="12" t="str">
        <f t="shared" si="280"/>
        <v>l2203</v>
      </c>
    </row>
    <row r="3410" spans="1:14">
      <c r="A3410" s="12" t="s">
        <v>3423</v>
      </c>
      <c r="B3410" s="6" t="str">
        <f t="shared" si="278"/>
        <v>l220311400</v>
      </c>
      <c r="C3410" s="12">
        <v>190178</v>
      </c>
      <c r="D3410" s="12" t="str">
        <f t="shared" si="279"/>
        <v>p-190178</v>
      </c>
      <c r="E3410" s="6" t="str">
        <f>+VLOOKUP($D3410,Sheet3!$B:$I,2,0)</f>
        <v>16X5X101/2</v>
      </c>
      <c r="F3410" s="6" t="str">
        <f>+VLOOKUP($D3410,Sheet3!$B:$I,3,0)</f>
        <v>SM</v>
      </c>
      <c r="G3410" s="6" t="str">
        <f>+VLOOKUP($D3410,Sheet3!$B:$I,4,0)</f>
        <v>NUMA</v>
      </c>
      <c r="H3410" s="6">
        <f>+VLOOKUP($D3410,Sheet3!$B:$I,5,0)</f>
        <v>0</v>
      </c>
      <c r="I3410" s="6" t="str">
        <f>+VLOOKUP($D3410,Sheet3!$B:$I,6,0)</f>
        <v>P5</v>
      </c>
      <c r="J3410" s="6" t="str">
        <f>+VLOOKUP($D3410,Sheet3!$B:$I,7,0)</f>
        <v>GALAXYYMSDS</v>
      </c>
      <c r="K3410" s="6" t="str">
        <f>+VLOOKUP($D3410,Sheet3!$B:$I,8,0)</f>
        <v>P</v>
      </c>
      <c r="L3410" s="6" t="str">
        <f t="shared" si="281"/>
        <v>16X5X101/2SM NUMA 0 P5 GALAXYYMSDS P</v>
      </c>
      <c r="M3410" s="12" t="s">
        <v>15</v>
      </c>
      <c r="N3410" s="12" t="str">
        <f t="shared" si="280"/>
        <v>l2203</v>
      </c>
    </row>
    <row r="3411" spans="1:14">
      <c r="A3411" s="12" t="s">
        <v>3424</v>
      </c>
      <c r="B3411" s="6" t="str">
        <f t="shared" si="278"/>
        <v>l220310923</v>
      </c>
      <c r="C3411" s="12">
        <v>200572</v>
      </c>
      <c r="D3411" s="12" t="str">
        <f t="shared" si="279"/>
        <v>p-000572</v>
      </c>
      <c r="E3411" s="6" t="str">
        <f>+VLOOKUP($D3411,Sheet3!$B:$I,2,0)</f>
        <v>16X6X101/2</v>
      </c>
      <c r="F3411" s="6" t="str">
        <f>+VLOOKUP($D3411,Sheet3!$B:$I,3,0)</f>
        <v>SAT</v>
      </c>
      <c r="G3411" s="6" t="str">
        <f>+VLOOKUP($D3411,Sheet3!$B:$I,4,0)</f>
        <v>NUMA</v>
      </c>
      <c r="H3411" s="6">
        <f>+VLOOKUP($D3411,Sheet3!$B:$I,5,0)</f>
        <v>0</v>
      </c>
      <c r="I3411" s="6" t="str">
        <f>+VLOOKUP($D3411,Sheet3!$B:$I,6,0)</f>
        <v>P5</v>
      </c>
      <c r="J3411" s="6" t="str">
        <f>+VLOOKUP($D3411,Sheet3!$B:$I,7,0)</f>
        <v>GALAXYYMSDS</v>
      </c>
      <c r="K3411" s="6" t="str">
        <f>+VLOOKUP($D3411,Sheet3!$B:$I,8,0)</f>
        <v>P</v>
      </c>
      <c r="L3411" s="6" t="str">
        <f t="shared" si="281"/>
        <v>16X6X101/2SAT NUMA 0 P5 GALAXYYMSDS P</v>
      </c>
      <c r="M3411" s="12" t="s">
        <v>15</v>
      </c>
      <c r="N3411" s="12" t="str">
        <f t="shared" si="280"/>
        <v>l2203</v>
      </c>
    </row>
    <row r="3412" spans="1:14">
      <c r="A3412" s="12" t="s">
        <v>3425</v>
      </c>
      <c r="B3412" s="6" t="str">
        <f t="shared" si="278"/>
        <v>l220310932</v>
      </c>
      <c r="C3412" s="12">
        <v>190181</v>
      </c>
      <c r="D3412" s="12" t="str">
        <f t="shared" si="279"/>
        <v>p-190181</v>
      </c>
      <c r="E3412" s="6" t="str">
        <f>+VLOOKUP($D3412,Sheet3!$B:$I,2,0)</f>
        <v>16X6X101/2</v>
      </c>
      <c r="F3412" s="6" t="str">
        <f>+VLOOKUP($D3412,Sheet3!$B:$I,3,0)</f>
        <v>SM</v>
      </c>
      <c r="G3412" s="6" t="str">
        <f>+VLOOKUP($D3412,Sheet3!$B:$I,4,0)</f>
        <v>NUMA</v>
      </c>
      <c r="H3412" s="6">
        <f>+VLOOKUP($D3412,Sheet3!$B:$I,5,0)</f>
        <v>0</v>
      </c>
      <c r="I3412" s="6" t="str">
        <f>+VLOOKUP($D3412,Sheet3!$B:$I,6,0)</f>
        <v>P5</v>
      </c>
      <c r="J3412" s="6" t="str">
        <f>+VLOOKUP($D3412,Sheet3!$B:$I,7,0)</f>
        <v>GALAXYYMSDS</v>
      </c>
      <c r="K3412" s="6" t="str">
        <f>+VLOOKUP($D3412,Sheet3!$B:$I,8,0)</f>
        <v>P</v>
      </c>
      <c r="L3412" s="6" t="str">
        <f t="shared" si="281"/>
        <v>16X6X101/2SM NUMA 0 P5 GALAXYYMSDS P</v>
      </c>
      <c r="M3412" s="12" t="s">
        <v>15</v>
      </c>
      <c r="N3412" s="12" t="str">
        <f t="shared" si="280"/>
        <v>l2203</v>
      </c>
    </row>
    <row r="3413" spans="1:14">
      <c r="A3413" s="12" t="s">
        <v>3426</v>
      </c>
      <c r="B3413" s="6" t="str">
        <f t="shared" si="278"/>
        <v>l220311226</v>
      </c>
      <c r="C3413" s="12">
        <v>190178</v>
      </c>
      <c r="D3413" s="12" t="str">
        <f t="shared" si="279"/>
        <v>p-190178</v>
      </c>
      <c r="E3413" s="6" t="str">
        <f>+VLOOKUP($D3413,Sheet3!$B:$I,2,0)</f>
        <v>16X5X101/2</v>
      </c>
      <c r="F3413" s="6" t="str">
        <f>+VLOOKUP($D3413,Sheet3!$B:$I,3,0)</f>
        <v>SM</v>
      </c>
      <c r="G3413" s="6" t="str">
        <f>+VLOOKUP($D3413,Sheet3!$B:$I,4,0)</f>
        <v>NUMA</v>
      </c>
      <c r="H3413" s="6">
        <f>+VLOOKUP($D3413,Sheet3!$B:$I,5,0)</f>
        <v>0</v>
      </c>
      <c r="I3413" s="6" t="str">
        <f>+VLOOKUP($D3413,Sheet3!$B:$I,6,0)</f>
        <v>P5</v>
      </c>
      <c r="J3413" s="6" t="str">
        <f>+VLOOKUP($D3413,Sheet3!$B:$I,7,0)</f>
        <v>GALAXYYMSDS</v>
      </c>
      <c r="K3413" s="6" t="str">
        <f>+VLOOKUP($D3413,Sheet3!$B:$I,8,0)</f>
        <v>P</v>
      </c>
      <c r="L3413" s="6" t="str">
        <f t="shared" si="281"/>
        <v>16X5X101/2SM NUMA 0 P5 GALAXYYMSDS P</v>
      </c>
      <c r="M3413" s="12" t="s">
        <v>15</v>
      </c>
      <c r="N3413" s="12" t="str">
        <f t="shared" si="280"/>
        <v>l2203</v>
      </c>
    </row>
    <row r="3414" spans="1:14">
      <c r="A3414" s="12" t="s">
        <v>3427</v>
      </c>
      <c r="B3414" s="6" t="str">
        <f t="shared" si="278"/>
        <v>l220316253</v>
      </c>
      <c r="C3414" s="12">
        <v>203865</v>
      </c>
      <c r="D3414" s="12" t="str">
        <f t="shared" si="279"/>
        <v>p-003865</v>
      </c>
      <c r="E3414" s="6" t="str">
        <f>+VLOOKUP($D3414,Sheet3!$B:$I,2,0)</f>
        <v>16X7X101/2</v>
      </c>
      <c r="F3414" s="6" t="str">
        <f>+VLOOKUP($D3414,Sheet3!$B:$I,3,0)</f>
        <v>SAT</v>
      </c>
      <c r="G3414" s="6" t="str">
        <f>+VLOOKUP($D3414,Sheet3!$B:$I,4,0)</f>
        <v>NUMA</v>
      </c>
      <c r="H3414" s="6">
        <f>+VLOOKUP($D3414,Sheet3!$B:$I,5,0)</f>
        <v>0</v>
      </c>
      <c r="I3414" s="6" t="str">
        <f>+VLOOKUP($D3414,Sheet3!$B:$I,6,0)</f>
        <v>P5</v>
      </c>
      <c r="J3414" s="6" t="str">
        <f>+VLOOKUP($D3414,Sheet3!$B:$I,7,0)</f>
        <v>GALAXYYMSDS</v>
      </c>
      <c r="K3414" s="6" t="str">
        <f>+VLOOKUP($D3414,Sheet3!$B:$I,8,0)</f>
        <v>P</v>
      </c>
      <c r="L3414" s="6" t="str">
        <f t="shared" si="281"/>
        <v>16X7X101/2SAT NUMA 0 P5 GALAXYYMSDS P</v>
      </c>
      <c r="M3414" s="12" t="s">
        <v>15</v>
      </c>
      <c r="N3414" s="12" t="str">
        <f t="shared" si="280"/>
        <v>l2203</v>
      </c>
    </row>
    <row r="3415" spans="1:14">
      <c r="A3415" s="12" t="s">
        <v>3428</v>
      </c>
      <c r="B3415" s="6" t="str">
        <f t="shared" si="278"/>
        <v>l220311115</v>
      </c>
      <c r="C3415" s="12">
        <v>200575</v>
      </c>
      <c r="D3415" s="12" t="str">
        <f t="shared" si="279"/>
        <v>p-000575</v>
      </c>
      <c r="E3415" s="6" t="str">
        <f>+VLOOKUP($D3415,Sheet3!$B:$I,2,0)</f>
        <v>18X7X121/8</v>
      </c>
      <c r="F3415" s="6" t="str">
        <f>+VLOOKUP($D3415,Sheet3!$B:$I,3,0)</f>
        <v>SAT</v>
      </c>
      <c r="G3415" s="6" t="str">
        <f>+VLOOKUP($D3415,Sheet3!$B:$I,4,0)</f>
        <v>NUMA</v>
      </c>
      <c r="H3415" s="6">
        <f>+VLOOKUP($D3415,Sheet3!$B:$I,5,0)</f>
        <v>0</v>
      </c>
      <c r="I3415" s="6" t="str">
        <f>+VLOOKUP($D3415,Sheet3!$B:$I,6,0)</f>
        <v>P5</v>
      </c>
      <c r="J3415" s="6" t="str">
        <f>+VLOOKUP($D3415,Sheet3!$B:$I,7,0)</f>
        <v>GALAXYYMSDS</v>
      </c>
      <c r="K3415" s="6" t="str">
        <f>+VLOOKUP($D3415,Sheet3!$B:$I,8,0)</f>
        <v>P</v>
      </c>
      <c r="L3415" s="6" t="str">
        <f t="shared" si="281"/>
        <v>18X7X121/8SAT NUMA 0 P5 GALAXYYMSDS P</v>
      </c>
      <c r="M3415" s="12" t="s">
        <v>15</v>
      </c>
      <c r="N3415" s="12" t="str">
        <f t="shared" si="280"/>
        <v>l2203</v>
      </c>
    </row>
    <row r="3416" spans="1:14">
      <c r="A3416" s="12" t="s">
        <v>3429</v>
      </c>
      <c r="B3416" s="6" t="str">
        <f t="shared" si="278"/>
        <v>l220311144</v>
      </c>
      <c r="C3416" s="12">
        <v>200574</v>
      </c>
      <c r="D3416" s="12" t="str">
        <f t="shared" si="279"/>
        <v>p-000574</v>
      </c>
      <c r="E3416" s="6" t="str">
        <f>+VLOOKUP($D3416,Sheet3!$B:$I,2,0)</f>
        <v>18X6X121/8</v>
      </c>
      <c r="F3416" s="6" t="str">
        <f>+VLOOKUP($D3416,Sheet3!$B:$I,3,0)</f>
        <v>SAT</v>
      </c>
      <c r="G3416" s="6" t="str">
        <f>+VLOOKUP($D3416,Sheet3!$B:$I,4,0)</f>
        <v>NUMA</v>
      </c>
      <c r="H3416" s="6">
        <f>+VLOOKUP($D3416,Sheet3!$B:$I,5,0)</f>
        <v>0</v>
      </c>
      <c r="I3416" s="6" t="str">
        <f>+VLOOKUP($D3416,Sheet3!$B:$I,6,0)</f>
        <v>P5</v>
      </c>
      <c r="J3416" s="6" t="str">
        <f>+VLOOKUP($D3416,Sheet3!$B:$I,7,0)</f>
        <v>GALAXYYMSDS</v>
      </c>
      <c r="K3416" s="6" t="str">
        <f>+VLOOKUP($D3416,Sheet3!$B:$I,8,0)</f>
        <v>P</v>
      </c>
      <c r="L3416" s="6" t="str">
        <f t="shared" si="281"/>
        <v>18X6X121/8SAT NUMA 0 P5 GALAXYYMSDS P</v>
      </c>
      <c r="M3416" s="12" t="s">
        <v>15</v>
      </c>
      <c r="N3416" s="12" t="str">
        <f t="shared" si="280"/>
        <v>l2203</v>
      </c>
    </row>
    <row r="3417" spans="1:14">
      <c r="A3417" s="12" t="s">
        <v>3430</v>
      </c>
      <c r="B3417" s="6" t="str">
        <f t="shared" si="278"/>
        <v>l220311179</v>
      </c>
      <c r="C3417" s="12">
        <v>200575</v>
      </c>
      <c r="D3417" s="12" t="str">
        <f t="shared" si="279"/>
        <v>p-000575</v>
      </c>
      <c r="E3417" s="6" t="str">
        <f>+VLOOKUP($D3417,Sheet3!$B:$I,2,0)</f>
        <v>18X7X121/8</v>
      </c>
      <c r="F3417" s="6" t="str">
        <f>+VLOOKUP($D3417,Sheet3!$B:$I,3,0)</f>
        <v>SAT</v>
      </c>
      <c r="G3417" s="6" t="str">
        <f>+VLOOKUP($D3417,Sheet3!$B:$I,4,0)</f>
        <v>NUMA</v>
      </c>
      <c r="H3417" s="6">
        <f>+VLOOKUP($D3417,Sheet3!$B:$I,5,0)</f>
        <v>0</v>
      </c>
      <c r="I3417" s="6" t="str">
        <f>+VLOOKUP($D3417,Sheet3!$B:$I,6,0)</f>
        <v>P5</v>
      </c>
      <c r="J3417" s="6" t="str">
        <f>+VLOOKUP($D3417,Sheet3!$B:$I,7,0)</f>
        <v>GALAXYYMSDS</v>
      </c>
      <c r="K3417" s="6" t="str">
        <f>+VLOOKUP($D3417,Sheet3!$B:$I,8,0)</f>
        <v>P</v>
      </c>
      <c r="L3417" s="6" t="str">
        <f t="shared" si="281"/>
        <v>18X7X121/8SAT NUMA 0 P5 GALAXYYMSDS P</v>
      </c>
      <c r="M3417" s="12" t="s">
        <v>15</v>
      </c>
      <c r="N3417" s="12" t="str">
        <f t="shared" si="280"/>
        <v>l2203</v>
      </c>
    </row>
    <row r="3418" spans="1:14">
      <c r="A3418" s="12" t="s">
        <v>3431</v>
      </c>
      <c r="B3418" s="6" t="str">
        <f t="shared" si="278"/>
        <v>l220311477</v>
      </c>
      <c r="C3418" s="12">
        <v>190241</v>
      </c>
      <c r="D3418" s="12" t="str">
        <f t="shared" si="279"/>
        <v>p-190241</v>
      </c>
      <c r="E3418" s="6" t="str">
        <f>+VLOOKUP($D3418,Sheet3!$B:$I,2,0)</f>
        <v>18X6X121/8</v>
      </c>
      <c r="F3418" s="6" t="str">
        <f>+VLOOKUP($D3418,Sheet3!$B:$I,3,0)</f>
        <v>SM</v>
      </c>
      <c r="G3418" s="6" t="str">
        <f>+VLOOKUP($D3418,Sheet3!$B:$I,4,0)</f>
        <v>NUMA</v>
      </c>
      <c r="H3418" s="6">
        <f>+VLOOKUP($D3418,Sheet3!$B:$I,5,0)</f>
        <v>0</v>
      </c>
      <c r="I3418" s="6" t="str">
        <f>+VLOOKUP($D3418,Sheet3!$B:$I,6,0)</f>
        <v>P5</v>
      </c>
      <c r="J3418" s="6" t="str">
        <f>+VLOOKUP($D3418,Sheet3!$B:$I,7,0)</f>
        <v>GALAXYYMSDS</v>
      </c>
      <c r="K3418" s="6" t="str">
        <f>+VLOOKUP($D3418,Sheet3!$B:$I,8,0)</f>
        <v>P</v>
      </c>
      <c r="L3418" s="6" t="str">
        <f t="shared" si="281"/>
        <v>18X6X121/8SM NUMA 0 P5 GALAXYYMSDS P</v>
      </c>
      <c r="M3418" s="12" t="s">
        <v>15</v>
      </c>
      <c r="N3418" s="12" t="str">
        <f t="shared" si="280"/>
        <v>l2203</v>
      </c>
    </row>
    <row r="3419" spans="1:14">
      <c r="A3419" s="12" t="s">
        <v>3432</v>
      </c>
      <c r="B3419" s="6" t="str">
        <f t="shared" si="278"/>
        <v>l220311057</v>
      </c>
      <c r="C3419" s="12">
        <v>190240</v>
      </c>
      <c r="D3419" s="12" t="str">
        <f t="shared" si="279"/>
        <v>p-190240</v>
      </c>
      <c r="E3419" s="6" t="str">
        <f>+VLOOKUP($D3419,Sheet3!$B:$I,2,0)</f>
        <v>14X41/2X8</v>
      </c>
      <c r="F3419" s="6" t="str">
        <f>+VLOOKUP($D3419,Sheet3!$B:$I,3,0)</f>
        <v>SM</v>
      </c>
      <c r="G3419" s="6" t="str">
        <f>+VLOOKUP($D3419,Sheet3!$B:$I,4,0)</f>
        <v>NUMA</v>
      </c>
      <c r="H3419" s="6">
        <f>+VLOOKUP($D3419,Sheet3!$B:$I,5,0)</f>
        <v>0</v>
      </c>
      <c r="I3419" s="6" t="str">
        <f>+VLOOKUP($D3419,Sheet3!$B:$I,6,0)</f>
        <v>P5</v>
      </c>
      <c r="J3419" s="6" t="str">
        <f>+VLOOKUP($D3419,Sheet3!$B:$I,7,0)</f>
        <v>GALAXYYMSDS</v>
      </c>
      <c r="K3419" s="6" t="str">
        <f>+VLOOKUP($D3419,Sheet3!$B:$I,8,0)</f>
        <v>P</v>
      </c>
      <c r="L3419" s="6" t="str">
        <f t="shared" si="281"/>
        <v>14X41/2X8SM NUMA 0 P5 GALAXYYMSDS P</v>
      </c>
      <c r="M3419" s="12" t="s">
        <v>15</v>
      </c>
      <c r="N3419" s="12" t="str">
        <f t="shared" si="280"/>
        <v>l2203</v>
      </c>
    </row>
    <row r="3420" spans="1:14">
      <c r="A3420" s="12" t="s">
        <v>3433</v>
      </c>
      <c r="B3420" s="6" t="str">
        <f t="shared" si="278"/>
        <v>l220311374</v>
      </c>
      <c r="C3420" s="12">
        <v>190181</v>
      </c>
      <c r="D3420" s="12" t="str">
        <f t="shared" si="279"/>
        <v>p-190181</v>
      </c>
      <c r="E3420" s="6" t="str">
        <f>+VLOOKUP($D3420,Sheet3!$B:$I,2,0)</f>
        <v>16X6X101/2</v>
      </c>
      <c r="F3420" s="6" t="str">
        <f>+VLOOKUP($D3420,Sheet3!$B:$I,3,0)</f>
        <v>SM</v>
      </c>
      <c r="G3420" s="6" t="str">
        <f>+VLOOKUP($D3420,Sheet3!$B:$I,4,0)</f>
        <v>NUMA</v>
      </c>
      <c r="H3420" s="6">
        <f>+VLOOKUP($D3420,Sheet3!$B:$I,5,0)</f>
        <v>0</v>
      </c>
      <c r="I3420" s="6" t="str">
        <f>+VLOOKUP($D3420,Sheet3!$B:$I,6,0)</f>
        <v>P5</v>
      </c>
      <c r="J3420" s="6" t="str">
        <f>+VLOOKUP($D3420,Sheet3!$B:$I,7,0)</f>
        <v>GALAXYYMSDS</v>
      </c>
      <c r="K3420" s="6" t="str">
        <f>+VLOOKUP($D3420,Sheet3!$B:$I,8,0)</f>
        <v>P</v>
      </c>
      <c r="L3420" s="6" t="str">
        <f t="shared" si="281"/>
        <v>16X6X101/2SM NUMA 0 P5 GALAXYYMSDS P</v>
      </c>
      <c r="M3420" s="12" t="s">
        <v>15</v>
      </c>
      <c r="N3420" s="12" t="str">
        <f t="shared" si="280"/>
        <v>l2203</v>
      </c>
    </row>
    <row r="3421" spans="1:14">
      <c r="A3421" s="12" t="s">
        <v>3434</v>
      </c>
      <c r="B3421" s="6" t="str">
        <f t="shared" si="278"/>
        <v>l220311222</v>
      </c>
      <c r="C3421" s="12">
        <v>190181</v>
      </c>
      <c r="D3421" s="12" t="str">
        <f t="shared" si="279"/>
        <v>p-190181</v>
      </c>
      <c r="E3421" s="6" t="str">
        <f>+VLOOKUP($D3421,Sheet3!$B:$I,2,0)</f>
        <v>16X6X101/2</v>
      </c>
      <c r="F3421" s="6" t="str">
        <f>+VLOOKUP($D3421,Sheet3!$B:$I,3,0)</f>
        <v>SM</v>
      </c>
      <c r="G3421" s="6" t="str">
        <f>+VLOOKUP($D3421,Sheet3!$B:$I,4,0)</f>
        <v>NUMA</v>
      </c>
      <c r="H3421" s="6">
        <f>+VLOOKUP($D3421,Sheet3!$B:$I,5,0)</f>
        <v>0</v>
      </c>
      <c r="I3421" s="6" t="str">
        <f>+VLOOKUP($D3421,Sheet3!$B:$I,6,0)</f>
        <v>P5</v>
      </c>
      <c r="J3421" s="6" t="str">
        <f>+VLOOKUP($D3421,Sheet3!$B:$I,7,0)</f>
        <v>GALAXYYMSDS</v>
      </c>
      <c r="K3421" s="6" t="str">
        <f>+VLOOKUP($D3421,Sheet3!$B:$I,8,0)</f>
        <v>P</v>
      </c>
      <c r="L3421" s="6" t="str">
        <f t="shared" si="281"/>
        <v>16X6X101/2SM NUMA 0 P5 GALAXYYMSDS P</v>
      </c>
      <c r="M3421" s="12" t="s">
        <v>15</v>
      </c>
      <c r="N3421" s="12" t="str">
        <f t="shared" si="280"/>
        <v>l2203</v>
      </c>
    </row>
    <row r="3422" spans="1:14">
      <c r="A3422" s="12" t="s">
        <v>3435</v>
      </c>
      <c r="B3422" s="6" t="str">
        <f t="shared" si="278"/>
        <v>l220310933</v>
      </c>
      <c r="C3422" s="12">
        <v>190181</v>
      </c>
      <c r="D3422" s="12" t="str">
        <f t="shared" si="279"/>
        <v>p-190181</v>
      </c>
      <c r="E3422" s="6" t="str">
        <f>+VLOOKUP($D3422,Sheet3!$B:$I,2,0)</f>
        <v>16X6X101/2</v>
      </c>
      <c r="F3422" s="6" t="str">
        <f>+VLOOKUP($D3422,Sheet3!$B:$I,3,0)</f>
        <v>SM</v>
      </c>
      <c r="G3422" s="6" t="str">
        <f>+VLOOKUP($D3422,Sheet3!$B:$I,4,0)</f>
        <v>NUMA</v>
      </c>
      <c r="H3422" s="6">
        <f>+VLOOKUP($D3422,Sheet3!$B:$I,5,0)</f>
        <v>0</v>
      </c>
      <c r="I3422" s="6" t="str">
        <f>+VLOOKUP($D3422,Sheet3!$B:$I,6,0)</f>
        <v>P5</v>
      </c>
      <c r="J3422" s="6" t="str">
        <f>+VLOOKUP($D3422,Sheet3!$B:$I,7,0)</f>
        <v>GALAXYYMSDS</v>
      </c>
      <c r="K3422" s="6" t="str">
        <f>+VLOOKUP($D3422,Sheet3!$B:$I,8,0)</f>
        <v>P</v>
      </c>
      <c r="L3422" s="6" t="str">
        <f t="shared" si="281"/>
        <v>16X6X101/2SM NUMA 0 P5 GALAXYYMSDS P</v>
      </c>
      <c r="M3422" s="12" t="s">
        <v>15</v>
      </c>
      <c r="N3422" s="12" t="str">
        <f t="shared" si="280"/>
        <v>l2203</v>
      </c>
    </row>
    <row r="3423" spans="1:14">
      <c r="A3423" s="12" t="s">
        <v>3436</v>
      </c>
      <c r="B3423" s="6" t="str">
        <f t="shared" si="278"/>
        <v>l220311169</v>
      </c>
      <c r="C3423" s="12">
        <v>190181</v>
      </c>
      <c r="D3423" s="12" t="str">
        <f t="shared" si="279"/>
        <v>p-190181</v>
      </c>
      <c r="E3423" s="6" t="str">
        <f>+VLOOKUP($D3423,Sheet3!$B:$I,2,0)</f>
        <v>16X6X101/2</v>
      </c>
      <c r="F3423" s="6" t="str">
        <f>+VLOOKUP($D3423,Sheet3!$B:$I,3,0)</f>
        <v>SM</v>
      </c>
      <c r="G3423" s="6" t="str">
        <f>+VLOOKUP($D3423,Sheet3!$B:$I,4,0)</f>
        <v>NUMA</v>
      </c>
      <c r="H3423" s="6">
        <f>+VLOOKUP($D3423,Sheet3!$B:$I,5,0)</f>
        <v>0</v>
      </c>
      <c r="I3423" s="6" t="str">
        <f>+VLOOKUP($D3423,Sheet3!$B:$I,6,0)</f>
        <v>P5</v>
      </c>
      <c r="J3423" s="6" t="str">
        <f>+VLOOKUP($D3423,Sheet3!$B:$I,7,0)</f>
        <v>GALAXYYMSDS</v>
      </c>
      <c r="K3423" s="6" t="str">
        <f>+VLOOKUP($D3423,Sheet3!$B:$I,8,0)</f>
        <v>P</v>
      </c>
      <c r="L3423" s="6" t="str">
        <f t="shared" si="281"/>
        <v>16X6X101/2SM NUMA 0 P5 GALAXYYMSDS P</v>
      </c>
      <c r="M3423" s="12" t="s">
        <v>15</v>
      </c>
      <c r="N3423" s="12" t="str">
        <f t="shared" si="280"/>
        <v>l2203</v>
      </c>
    </row>
    <row r="3424" spans="1:14">
      <c r="A3424" s="12" t="s">
        <v>3437</v>
      </c>
      <c r="B3424" s="6" t="str">
        <f t="shared" si="278"/>
        <v>l220311265</v>
      </c>
      <c r="C3424" s="12">
        <v>200572</v>
      </c>
      <c r="D3424" s="12" t="str">
        <f t="shared" si="279"/>
        <v>p-000572</v>
      </c>
      <c r="E3424" s="6" t="str">
        <f>+VLOOKUP($D3424,Sheet3!$B:$I,2,0)</f>
        <v>16X6X101/2</v>
      </c>
      <c r="F3424" s="6" t="str">
        <f>+VLOOKUP($D3424,Sheet3!$B:$I,3,0)</f>
        <v>SAT</v>
      </c>
      <c r="G3424" s="6" t="str">
        <f>+VLOOKUP($D3424,Sheet3!$B:$I,4,0)</f>
        <v>NUMA</v>
      </c>
      <c r="H3424" s="6">
        <f>+VLOOKUP($D3424,Sheet3!$B:$I,5,0)</f>
        <v>0</v>
      </c>
      <c r="I3424" s="6" t="str">
        <f>+VLOOKUP($D3424,Sheet3!$B:$I,6,0)</f>
        <v>P5</v>
      </c>
      <c r="J3424" s="6" t="str">
        <f>+VLOOKUP($D3424,Sheet3!$B:$I,7,0)</f>
        <v>GALAXYYMSDS</v>
      </c>
      <c r="K3424" s="6" t="str">
        <f>+VLOOKUP($D3424,Sheet3!$B:$I,8,0)</f>
        <v>P</v>
      </c>
      <c r="L3424" s="6" t="str">
        <f t="shared" si="281"/>
        <v>16X6X101/2SAT NUMA 0 P5 GALAXYYMSDS P</v>
      </c>
      <c r="M3424" s="12" t="s">
        <v>15</v>
      </c>
      <c r="N3424" s="12" t="str">
        <f t="shared" si="280"/>
        <v>l2203</v>
      </c>
    </row>
    <row r="3425" spans="1:14">
      <c r="A3425" s="12" t="s">
        <v>3438</v>
      </c>
      <c r="B3425" s="6" t="str">
        <f t="shared" si="278"/>
        <v>l220311467</v>
      </c>
      <c r="C3425" s="12">
        <v>190178</v>
      </c>
      <c r="D3425" s="12" t="str">
        <f t="shared" si="279"/>
        <v>p-190178</v>
      </c>
      <c r="E3425" s="6" t="str">
        <f>+VLOOKUP($D3425,Sheet3!$B:$I,2,0)</f>
        <v>16X5X101/2</v>
      </c>
      <c r="F3425" s="6" t="str">
        <f>+VLOOKUP($D3425,Sheet3!$B:$I,3,0)</f>
        <v>SM</v>
      </c>
      <c r="G3425" s="6" t="str">
        <f>+VLOOKUP($D3425,Sheet3!$B:$I,4,0)</f>
        <v>NUMA</v>
      </c>
      <c r="H3425" s="6">
        <f>+VLOOKUP($D3425,Sheet3!$B:$I,5,0)</f>
        <v>0</v>
      </c>
      <c r="I3425" s="6" t="str">
        <f>+VLOOKUP($D3425,Sheet3!$B:$I,6,0)</f>
        <v>P5</v>
      </c>
      <c r="J3425" s="6" t="str">
        <f>+VLOOKUP($D3425,Sheet3!$B:$I,7,0)</f>
        <v>GALAXYYMSDS</v>
      </c>
      <c r="K3425" s="6" t="str">
        <f>+VLOOKUP($D3425,Sheet3!$B:$I,8,0)</f>
        <v>P</v>
      </c>
      <c r="L3425" s="6" t="str">
        <f t="shared" si="281"/>
        <v>16X5X101/2SM NUMA 0 P5 GALAXYYMSDS P</v>
      </c>
      <c r="M3425" s="12" t="s">
        <v>15</v>
      </c>
      <c r="N3425" s="12" t="str">
        <f t="shared" si="280"/>
        <v>l2203</v>
      </c>
    </row>
    <row r="3426" spans="1:14">
      <c r="A3426" s="12" t="s">
        <v>3439</v>
      </c>
      <c r="B3426" s="6" t="str">
        <f t="shared" si="278"/>
        <v>l220311343</v>
      </c>
      <c r="C3426" s="12">
        <v>190178</v>
      </c>
      <c r="D3426" s="12" t="str">
        <f t="shared" si="279"/>
        <v>p-190178</v>
      </c>
      <c r="E3426" s="6" t="str">
        <f>+VLOOKUP($D3426,Sheet3!$B:$I,2,0)</f>
        <v>16X5X101/2</v>
      </c>
      <c r="F3426" s="6" t="str">
        <f>+VLOOKUP($D3426,Sheet3!$B:$I,3,0)</f>
        <v>SM</v>
      </c>
      <c r="G3426" s="6" t="str">
        <f>+VLOOKUP($D3426,Sheet3!$B:$I,4,0)</f>
        <v>NUMA</v>
      </c>
      <c r="H3426" s="6">
        <f>+VLOOKUP($D3426,Sheet3!$B:$I,5,0)</f>
        <v>0</v>
      </c>
      <c r="I3426" s="6" t="str">
        <f>+VLOOKUP($D3426,Sheet3!$B:$I,6,0)</f>
        <v>P5</v>
      </c>
      <c r="J3426" s="6" t="str">
        <f>+VLOOKUP($D3426,Sheet3!$B:$I,7,0)</f>
        <v>GALAXYYMSDS</v>
      </c>
      <c r="K3426" s="6" t="str">
        <f>+VLOOKUP($D3426,Sheet3!$B:$I,8,0)</f>
        <v>P</v>
      </c>
      <c r="L3426" s="6" t="str">
        <f t="shared" si="281"/>
        <v>16X5X101/2SM NUMA 0 P5 GALAXYYMSDS P</v>
      </c>
      <c r="M3426" s="12" t="s">
        <v>15</v>
      </c>
      <c r="N3426" s="12" t="str">
        <f t="shared" si="280"/>
        <v>l2203</v>
      </c>
    </row>
    <row r="3427" spans="1:14">
      <c r="A3427" s="12" t="s">
        <v>3440</v>
      </c>
      <c r="B3427" s="6" t="str">
        <f t="shared" si="278"/>
        <v>l220309938</v>
      </c>
      <c r="C3427" s="12">
        <v>190178</v>
      </c>
      <c r="D3427" s="12" t="str">
        <f t="shared" si="279"/>
        <v>p-190178</v>
      </c>
      <c r="E3427" s="6" t="str">
        <f>+VLOOKUP($D3427,Sheet3!$B:$I,2,0)</f>
        <v>16X5X101/2</v>
      </c>
      <c r="F3427" s="6" t="str">
        <f>+VLOOKUP($D3427,Sheet3!$B:$I,3,0)</f>
        <v>SM</v>
      </c>
      <c r="G3427" s="6" t="str">
        <f>+VLOOKUP($D3427,Sheet3!$B:$I,4,0)</f>
        <v>NUMA</v>
      </c>
      <c r="H3427" s="6">
        <f>+VLOOKUP($D3427,Sheet3!$B:$I,5,0)</f>
        <v>0</v>
      </c>
      <c r="I3427" s="6" t="str">
        <f>+VLOOKUP($D3427,Sheet3!$B:$I,6,0)</f>
        <v>P5</v>
      </c>
      <c r="J3427" s="6" t="str">
        <f>+VLOOKUP($D3427,Sheet3!$B:$I,7,0)</f>
        <v>GALAXYYMSDS</v>
      </c>
      <c r="K3427" s="6" t="str">
        <f>+VLOOKUP($D3427,Sheet3!$B:$I,8,0)</f>
        <v>P</v>
      </c>
      <c r="L3427" s="6" t="str">
        <f t="shared" si="281"/>
        <v>16X5X101/2SM NUMA 0 P5 GALAXYYMSDS P</v>
      </c>
      <c r="M3427" s="12" t="s">
        <v>15</v>
      </c>
      <c r="N3427" s="12" t="str">
        <f t="shared" si="280"/>
        <v>l2203</v>
      </c>
    </row>
    <row r="3428" spans="1:14">
      <c r="A3428" s="12" t="s">
        <v>3441</v>
      </c>
      <c r="B3428" s="6" t="str">
        <f t="shared" si="278"/>
        <v>l220310537</v>
      </c>
      <c r="C3428" s="12">
        <v>190178</v>
      </c>
      <c r="D3428" s="12" t="str">
        <f t="shared" si="279"/>
        <v>p-190178</v>
      </c>
      <c r="E3428" s="6" t="str">
        <f>+VLOOKUP($D3428,Sheet3!$B:$I,2,0)</f>
        <v>16X5X101/2</v>
      </c>
      <c r="F3428" s="6" t="str">
        <f>+VLOOKUP($D3428,Sheet3!$B:$I,3,0)</f>
        <v>SM</v>
      </c>
      <c r="G3428" s="6" t="str">
        <f>+VLOOKUP($D3428,Sheet3!$B:$I,4,0)</f>
        <v>NUMA</v>
      </c>
      <c r="H3428" s="6">
        <f>+VLOOKUP($D3428,Sheet3!$B:$I,5,0)</f>
        <v>0</v>
      </c>
      <c r="I3428" s="6" t="str">
        <f>+VLOOKUP($D3428,Sheet3!$B:$I,6,0)</f>
        <v>P5</v>
      </c>
      <c r="J3428" s="6" t="str">
        <f>+VLOOKUP($D3428,Sheet3!$B:$I,7,0)</f>
        <v>GALAXYYMSDS</v>
      </c>
      <c r="K3428" s="6" t="str">
        <f>+VLOOKUP($D3428,Sheet3!$B:$I,8,0)</f>
        <v>P</v>
      </c>
      <c r="L3428" s="6" t="str">
        <f t="shared" si="281"/>
        <v>16X5X101/2SM NUMA 0 P5 GALAXYYMSDS P</v>
      </c>
      <c r="M3428" s="12" t="s">
        <v>15</v>
      </c>
      <c r="N3428" s="12" t="str">
        <f t="shared" si="280"/>
        <v>l2203</v>
      </c>
    </row>
    <row r="3429" spans="1:14">
      <c r="A3429" s="12" t="s">
        <v>3442</v>
      </c>
      <c r="B3429" s="6" t="str">
        <f t="shared" si="278"/>
        <v>l220311050</v>
      </c>
      <c r="C3429" s="12">
        <v>190181</v>
      </c>
      <c r="D3429" s="12" t="str">
        <f t="shared" si="279"/>
        <v>p-190181</v>
      </c>
      <c r="E3429" s="6" t="str">
        <f>+VLOOKUP($D3429,Sheet3!$B:$I,2,0)</f>
        <v>16X6X101/2</v>
      </c>
      <c r="F3429" s="6" t="str">
        <f>+VLOOKUP($D3429,Sheet3!$B:$I,3,0)</f>
        <v>SM</v>
      </c>
      <c r="G3429" s="6" t="str">
        <f>+VLOOKUP($D3429,Sheet3!$B:$I,4,0)</f>
        <v>NUMA</v>
      </c>
      <c r="H3429" s="6">
        <f>+VLOOKUP($D3429,Sheet3!$B:$I,5,0)</f>
        <v>0</v>
      </c>
      <c r="I3429" s="6" t="str">
        <f>+VLOOKUP($D3429,Sheet3!$B:$I,6,0)</f>
        <v>P5</v>
      </c>
      <c r="J3429" s="6" t="str">
        <f>+VLOOKUP($D3429,Sheet3!$B:$I,7,0)</f>
        <v>GALAXYYMSDS</v>
      </c>
      <c r="K3429" s="6" t="str">
        <f>+VLOOKUP($D3429,Sheet3!$B:$I,8,0)</f>
        <v>P</v>
      </c>
      <c r="L3429" s="6" t="str">
        <f t="shared" si="281"/>
        <v>16X6X101/2SM NUMA 0 P5 GALAXYYMSDS P</v>
      </c>
      <c r="M3429" s="12" t="s">
        <v>15</v>
      </c>
      <c r="N3429" s="12" t="str">
        <f t="shared" si="280"/>
        <v>l2203</v>
      </c>
    </row>
    <row r="3430" spans="1:14">
      <c r="A3430" s="12" t="s">
        <v>3443</v>
      </c>
      <c r="B3430" s="6" t="str">
        <f t="shared" si="278"/>
        <v>l220311424</v>
      </c>
      <c r="C3430" s="12">
        <v>190181</v>
      </c>
      <c r="D3430" s="12" t="str">
        <f t="shared" si="279"/>
        <v>p-190181</v>
      </c>
      <c r="E3430" s="6" t="str">
        <f>+VLOOKUP($D3430,Sheet3!$B:$I,2,0)</f>
        <v>16X6X101/2</v>
      </c>
      <c r="F3430" s="6" t="str">
        <f>+VLOOKUP($D3430,Sheet3!$B:$I,3,0)</f>
        <v>SM</v>
      </c>
      <c r="G3430" s="6" t="str">
        <f>+VLOOKUP($D3430,Sheet3!$B:$I,4,0)</f>
        <v>NUMA</v>
      </c>
      <c r="H3430" s="6">
        <f>+VLOOKUP($D3430,Sheet3!$B:$I,5,0)</f>
        <v>0</v>
      </c>
      <c r="I3430" s="6" t="str">
        <f>+VLOOKUP($D3430,Sheet3!$B:$I,6,0)</f>
        <v>P5</v>
      </c>
      <c r="J3430" s="6" t="str">
        <f>+VLOOKUP($D3430,Sheet3!$B:$I,7,0)</f>
        <v>GALAXYYMSDS</v>
      </c>
      <c r="K3430" s="6" t="str">
        <f>+VLOOKUP($D3430,Sheet3!$B:$I,8,0)</f>
        <v>P</v>
      </c>
      <c r="L3430" s="6" t="str">
        <f t="shared" si="281"/>
        <v>16X6X101/2SM NUMA 0 P5 GALAXYYMSDS P</v>
      </c>
      <c r="M3430" s="12" t="s">
        <v>15</v>
      </c>
      <c r="N3430" s="12" t="str">
        <f t="shared" si="280"/>
        <v>l2203</v>
      </c>
    </row>
    <row r="3431" spans="1:14">
      <c r="A3431" s="12" t="s">
        <v>3444</v>
      </c>
      <c r="B3431" s="6" t="str">
        <f t="shared" si="278"/>
        <v>l220311661</v>
      </c>
      <c r="C3431" s="12">
        <v>190181</v>
      </c>
      <c r="D3431" s="12" t="str">
        <f t="shared" si="279"/>
        <v>p-190181</v>
      </c>
      <c r="E3431" s="6" t="str">
        <f>+VLOOKUP($D3431,Sheet3!$B:$I,2,0)</f>
        <v>16X6X101/2</v>
      </c>
      <c r="F3431" s="6" t="str">
        <f>+VLOOKUP($D3431,Sheet3!$B:$I,3,0)</f>
        <v>SM</v>
      </c>
      <c r="G3431" s="6" t="str">
        <f>+VLOOKUP($D3431,Sheet3!$B:$I,4,0)</f>
        <v>NUMA</v>
      </c>
      <c r="H3431" s="6">
        <f>+VLOOKUP($D3431,Sheet3!$B:$I,5,0)</f>
        <v>0</v>
      </c>
      <c r="I3431" s="6" t="str">
        <f>+VLOOKUP($D3431,Sheet3!$B:$I,6,0)</f>
        <v>P5</v>
      </c>
      <c r="J3431" s="6" t="str">
        <f>+VLOOKUP($D3431,Sheet3!$B:$I,7,0)</f>
        <v>GALAXYYMSDS</v>
      </c>
      <c r="K3431" s="6" t="str">
        <f>+VLOOKUP($D3431,Sheet3!$B:$I,8,0)</f>
        <v>P</v>
      </c>
      <c r="L3431" s="6" t="str">
        <f t="shared" si="281"/>
        <v>16X6X101/2SM NUMA 0 P5 GALAXYYMSDS P</v>
      </c>
      <c r="M3431" s="12" t="s">
        <v>15</v>
      </c>
      <c r="N3431" s="12" t="str">
        <f t="shared" si="280"/>
        <v>l2203</v>
      </c>
    </row>
    <row r="3432" spans="1:14">
      <c r="A3432" s="12" t="s">
        <v>3445</v>
      </c>
      <c r="B3432" s="6" t="str">
        <f t="shared" si="278"/>
        <v>l220311823</v>
      </c>
      <c r="C3432" s="12">
        <v>202658</v>
      </c>
      <c r="D3432" s="12" t="str">
        <f t="shared" si="279"/>
        <v>p-002658</v>
      </c>
      <c r="E3432" s="6" t="str">
        <f>+VLOOKUP($D3432,Sheet3!$B:$I,2,0)</f>
        <v>200/50-10</v>
      </c>
      <c r="F3432" s="6" t="str">
        <f>+VLOOKUP($D3432,Sheet3!$B:$I,3,0)</f>
        <v>LUG</v>
      </c>
      <c r="G3432" s="6" t="str">
        <f>+VLOOKUP($D3432,Sheet3!$B:$I,4,0)</f>
        <v>NUMAPRIME</v>
      </c>
      <c r="H3432" s="6">
        <f>+VLOOKUP($D3432,Sheet3!$B:$I,5,0)</f>
        <v>6.5</v>
      </c>
      <c r="I3432" s="6" t="str">
        <f>+VLOOKUP($D3432,Sheet3!$B:$I,6,0)</f>
        <v>P134</v>
      </c>
      <c r="J3432" s="6" t="str">
        <f>+VLOOKUP($D3432,Sheet3!$B:$I,7,0)</f>
        <v>TOTALSOURCE</v>
      </c>
      <c r="K3432" s="6" t="str">
        <f>+VLOOKUP($D3432,Sheet3!$B:$I,8,0)</f>
        <v>PREMIUM</v>
      </c>
      <c r="L3432" s="6" t="str">
        <f t="shared" si="281"/>
        <v>200/50-10LUG NUMAPRIME 6.5 P134 TOTALSOURCE PREMIUM</v>
      </c>
      <c r="M3432" s="12" t="s">
        <v>15</v>
      </c>
      <c r="N3432" s="12" t="str">
        <f t="shared" si="280"/>
        <v>l2203</v>
      </c>
    </row>
    <row r="3433" spans="1:14">
      <c r="A3433" s="12" t="s">
        <v>3446</v>
      </c>
      <c r="B3433" s="6" t="str">
        <f t="shared" si="278"/>
        <v>l220311811</v>
      </c>
      <c r="C3433" s="12">
        <v>201425</v>
      </c>
      <c r="D3433" s="12" t="str">
        <f t="shared" si="279"/>
        <v>p-001425</v>
      </c>
      <c r="E3433" s="6" t="str">
        <f>+VLOOKUP($D3433,Sheet3!$B:$I,2,0)</f>
        <v>6.50-10</v>
      </c>
      <c r="F3433" s="6" t="str">
        <f>+VLOOKUP($D3433,Sheet3!$B:$I,3,0)</f>
        <v>LUG</v>
      </c>
      <c r="G3433" s="6" t="str">
        <f>+VLOOKUP($D3433,Sheet3!$B:$I,4,0)</f>
        <v>NUMAPRIME</v>
      </c>
      <c r="H3433" s="6">
        <f>+VLOOKUP($D3433,Sheet3!$B:$I,5,0)</f>
        <v>5</v>
      </c>
      <c r="I3433" s="6" t="str">
        <f>+VLOOKUP($D3433,Sheet3!$B:$I,6,0)</f>
        <v>P13X</v>
      </c>
      <c r="J3433" s="6" t="str">
        <f>+VLOOKUP($D3433,Sheet3!$B:$I,7,0)</f>
        <v>TOTALSOURCE</v>
      </c>
      <c r="K3433" s="6" t="str">
        <f>+VLOOKUP($D3433,Sheet3!$B:$I,8,0)</f>
        <v>PREMIUM</v>
      </c>
      <c r="L3433" s="6" t="str">
        <f t="shared" si="281"/>
        <v>6.50-10LUG NUMAPRIME 5 P13X TOTALSOURCE PREMIUM</v>
      </c>
      <c r="M3433" s="12" t="s">
        <v>15</v>
      </c>
      <c r="N3433" s="12" t="str">
        <f t="shared" si="280"/>
        <v>l2203</v>
      </c>
    </row>
    <row r="3434" spans="1:14">
      <c r="A3434" s="12" t="s">
        <v>3447</v>
      </c>
      <c r="B3434" s="6" t="str">
        <f t="shared" si="278"/>
        <v>l220312208</v>
      </c>
      <c r="C3434" s="12">
        <v>201425</v>
      </c>
      <c r="D3434" s="12" t="str">
        <f t="shared" si="279"/>
        <v>p-001425</v>
      </c>
      <c r="E3434" s="6" t="str">
        <f>+VLOOKUP($D3434,Sheet3!$B:$I,2,0)</f>
        <v>6.50-10</v>
      </c>
      <c r="F3434" s="6" t="str">
        <f>+VLOOKUP($D3434,Sheet3!$B:$I,3,0)</f>
        <v>LUG</v>
      </c>
      <c r="G3434" s="6" t="str">
        <f>+VLOOKUP($D3434,Sheet3!$B:$I,4,0)</f>
        <v>NUMAPRIME</v>
      </c>
      <c r="H3434" s="6">
        <f>+VLOOKUP($D3434,Sheet3!$B:$I,5,0)</f>
        <v>5</v>
      </c>
      <c r="I3434" s="6" t="str">
        <f>+VLOOKUP($D3434,Sheet3!$B:$I,6,0)</f>
        <v>P13X</v>
      </c>
      <c r="J3434" s="6" t="str">
        <f>+VLOOKUP($D3434,Sheet3!$B:$I,7,0)</f>
        <v>TOTALSOURCE</v>
      </c>
      <c r="K3434" s="6" t="str">
        <f>+VLOOKUP($D3434,Sheet3!$B:$I,8,0)</f>
        <v>PREMIUM</v>
      </c>
      <c r="L3434" s="6" t="str">
        <f t="shared" si="281"/>
        <v>6.50-10LUG NUMAPRIME 5 P13X TOTALSOURCE PREMIUM</v>
      </c>
      <c r="M3434" s="12" t="s">
        <v>15</v>
      </c>
      <c r="N3434" s="12" t="str">
        <f t="shared" si="280"/>
        <v>l2203</v>
      </c>
    </row>
    <row r="3435" spans="1:14">
      <c r="A3435" s="12" t="s">
        <v>3448</v>
      </c>
      <c r="B3435" s="6" t="str">
        <f t="shared" si="278"/>
        <v>l220311815</v>
      </c>
      <c r="C3435" s="12">
        <v>203976</v>
      </c>
      <c r="D3435" s="12" t="str">
        <f t="shared" si="279"/>
        <v>p-003976</v>
      </c>
      <c r="E3435" s="6" t="str">
        <f>+VLOOKUP($D3435,Sheet3!$B:$I,2,0)</f>
        <v>27X10-12NOAPT</v>
      </c>
      <c r="F3435" s="6" t="str">
        <f>+VLOOKUP($D3435,Sheet3!$B:$I,3,0)</f>
        <v>LUG</v>
      </c>
      <c r="G3435" s="6" t="str">
        <f>+VLOOKUP($D3435,Sheet3!$B:$I,4,0)</f>
        <v>NUMAPRIME</v>
      </c>
      <c r="H3435" s="6">
        <f>+VLOOKUP($D3435,Sheet3!$B:$I,5,0)</f>
        <v>8</v>
      </c>
      <c r="I3435" s="6" t="str">
        <f>+VLOOKUP($D3435,Sheet3!$B:$I,6,0)</f>
        <v>P134</v>
      </c>
      <c r="J3435" s="6" t="str">
        <f>+VLOOKUP($D3435,Sheet3!$B:$I,7,0)</f>
        <v>TOTALSOURCE</v>
      </c>
      <c r="K3435" s="6" t="str">
        <f>+VLOOKUP($D3435,Sheet3!$B:$I,8,0)</f>
        <v>PREMIUM</v>
      </c>
      <c r="L3435" s="6" t="str">
        <f t="shared" si="281"/>
        <v>27X10-12NOAPTLUG NUMAPRIME 8 P134 TOTALSOURCE PREMIUM</v>
      </c>
      <c r="M3435" s="12" t="s">
        <v>15</v>
      </c>
      <c r="N3435" s="12" t="str">
        <f t="shared" si="280"/>
        <v>l2203</v>
      </c>
    </row>
    <row r="3436" spans="1:14">
      <c r="A3436" s="12" t="s">
        <v>3449</v>
      </c>
      <c r="B3436" s="6" t="str">
        <f t="shared" ref="B3436:B3499" si="282">+MID(A3436,9,10)</f>
        <v>l220312200</v>
      </c>
      <c r="C3436" s="12">
        <v>203976</v>
      </c>
      <c r="D3436" s="12" t="str">
        <f t="shared" si="279"/>
        <v>p-003976</v>
      </c>
      <c r="E3436" s="6" t="str">
        <f>+VLOOKUP($D3436,Sheet3!$B:$I,2,0)</f>
        <v>27X10-12NOAPT</v>
      </c>
      <c r="F3436" s="6" t="str">
        <f>+VLOOKUP($D3436,Sheet3!$B:$I,3,0)</f>
        <v>LUG</v>
      </c>
      <c r="G3436" s="6" t="str">
        <f>+VLOOKUP($D3436,Sheet3!$B:$I,4,0)</f>
        <v>NUMAPRIME</v>
      </c>
      <c r="H3436" s="6">
        <f>+VLOOKUP($D3436,Sheet3!$B:$I,5,0)</f>
        <v>8</v>
      </c>
      <c r="I3436" s="6" t="str">
        <f>+VLOOKUP($D3436,Sheet3!$B:$I,6,0)</f>
        <v>P134</v>
      </c>
      <c r="J3436" s="6" t="str">
        <f>+VLOOKUP($D3436,Sheet3!$B:$I,7,0)</f>
        <v>TOTALSOURCE</v>
      </c>
      <c r="K3436" s="6" t="str">
        <f>+VLOOKUP($D3436,Sheet3!$B:$I,8,0)</f>
        <v>PREMIUM</v>
      </c>
      <c r="L3436" s="6" t="str">
        <f t="shared" si="281"/>
        <v>27X10-12NOAPTLUG NUMAPRIME 8 P134 TOTALSOURCE PREMIUM</v>
      </c>
      <c r="M3436" s="12" t="s">
        <v>15</v>
      </c>
      <c r="N3436" s="12" t="str">
        <f t="shared" si="280"/>
        <v>l2203</v>
      </c>
    </row>
    <row r="3437" spans="1:14">
      <c r="A3437" s="12" t="s">
        <v>3450</v>
      </c>
      <c r="B3437" s="6" t="str">
        <f t="shared" si="282"/>
        <v>l220311601</v>
      </c>
      <c r="C3437" s="12">
        <v>202658</v>
      </c>
      <c r="D3437" s="12" t="str">
        <f t="shared" ref="D3437:D3500" si="283">+LEFT(A3437,8)</f>
        <v>p-002658</v>
      </c>
      <c r="E3437" s="6" t="str">
        <f>+VLOOKUP($D3437,Sheet3!$B:$I,2,0)</f>
        <v>200/50-10</v>
      </c>
      <c r="F3437" s="6" t="str">
        <f>+VLOOKUP($D3437,Sheet3!$B:$I,3,0)</f>
        <v>LUG</v>
      </c>
      <c r="G3437" s="6" t="str">
        <f>+VLOOKUP($D3437,Sheet3!$B:$I,4,0)</f>
        <v>NUMAPRIME</v>
      </c>
      <c r="H3437" s="6">
        <f>+VLOOKUP($D3437,Sheet3!$B:$I,5,0)</f>
        <v>6.5</v>
      </c>
      <c r="I3437" s="6" t="str">
        <f>+VLOOKUP($D3437,Sheet3!$B:$I,6,0)</f>
        <v>P134</v>
      </c>
      <c r="J3437" s="6" t="str">
        <f>+VLOOKUP($D3437,Sheet3!$B:$I,7,0)</f>
        <v>TOTALSOURCE</v>
      </c>
      <c r="K3437" s="6" t="str">
        <f>+VLOOKUP($D3437,Sheet3!$B:$I,8,0)</f>
        <v>PREMIUM</v>
      </c>
      <c r="L3437" s="6" t="str">
        <f t="shared" si="281"/>
        <v>200/50-10LUG NUMAPRIME 6.5 P134 TOTALSOURCE PREMIUM</v>
      </c>
      <c r="M3437" s="12" t="s">
        <v>15</v>
      </c>
      <c r="N3437" s="12" t="str">
        <f t="shared" ref="N3437:N3500" si="284">+MID(A3437,9,5)</f>
        <v>l2203</v>
      </c>
    </row>
    <row r="3438" spans="1:14">
      <c r="A3438" s="12" t="s">
        <v>3451</v>
      </c>
      <c r="B3438" s="6" t="str">
        <f t="shared" si="282"/>
        <v>l220312111</v>
      </c>
      <c r="C3438" s="12">
        <v>201425</v>
      </c>
      <c r="D3438" s="12" t="str">
        <f t="shared" si="283"/>
        <v>p-001425</v>
      </c>
      <c r="E3438" s="6" t="str">
        <f>+VLOOKUP($D3438,Sheet3!$B:$I,2,0)</f>
        <v>6.50-10</v>
      </c>
      <c r="F3438" s="6" t="str">
        <f>+VLOOKUP($D3438,Sheet3!$B:$I,3,0)</f>
        <v>LUG</v>
      </c>
      <c r="G3438" s="6" t="str">
        <f>+VLOOKUP($D3438,Sheet3!$B:$I,4,0)</f>
        <v>NUMAPRIME</v>
      </c>
      <c r="H3438" s="6">
        <f>+VLOOKUP($D3438,Sheet3!$B:$I,5,0)</f>
        <v>5</v>
      </c>
      <c r="I3438" s="6" t="str">
        <f>+VLOOKUP($D3438,Sheet3!$B:$I,6,0)</f>
        <v>P13X</v>
      </c>
      <c r="J3438" s="6" t="str">
        <f>+VLOOKUP($D3438,Sheet3!$B:$I,7,0)</f>
        <v>TOTALSOURCE</v>
      </c>
      <c r="K3438" s="6" t="str">
        <f>+VLOOKUP($D3438,Sheet3!$B:$I,8,0)</f>
        <v>PREMIUM</v>
      </c>
      <c r="L3438" s="6" t="str">
        <f t="shared" si="281"/>
        <v>6.50-10LUG NUMAPRIME 5 P13X TOTALSOURCE PREMIUM</v>
      </c>
      <c r="M3438" s="12" t="s">
        <v>15</v>
      </c>
      <c r="N3438" s="12" t="str">
        <f t="shared" si="284"/>
        <v>l2203</v>
      </c>
    </row>
    <row r="3439" spans="1:14">
      <c r="A3439" s="12" t="s">
        <v>3452</v>
      </c>
      <c r="B3439" s="6" t="str">
        <f t="shared" si="282"/>
        <v>l220312207</v>
      </c>
      <c r="C3439" s="12">
        <v>201425</v>
      </c>
      <c r="D3439" s="12" t="str">
        <f t="shared" si="283"/>
        <v>p-001425</v>
      </c>
      <c r="E3439" s="6" t="str">
        <f>+VLOOKUP($D3439,Sheet3!$B:$I,2,0)</f>
        <v>6.50-10</v>
      </c>
      <c r="F3439" s="6" t="str">
        <f>+VLOOKUP($D3439,Sheet3!$B:$I,3,0)</f>
        <v>LUG</v>
      </c>
      <c r="G3439" s="6" t="str">
        <f>+VLOOKUP($D3439,Sheet3!$B:$I,4,0)</f>
        <v>NUMAPRIME</v>
      </c>
      <c r="H3439" s="6">
        <f>+VLOOKUP($D3439,Sheet3!$B:$I,5,0)</f>
        <v>5</v>
      </c>
      <c r="I3439" s="6" t="str">
        <f>+VLOOKUP($D3439,Sheet3!$B:$I,6,0)</f>
        <v>P13X</v>
      </c>
      <c r="J3439" s="6" t="str">
        <f>+VLOOKUP($D3439,Sheet3!$B:$I,7,0)</f>
        <v>TOTALSOURCE</v>
      </c>
      <c r="K3439" s="6" t="str">
        <f>+VLOOKUP($D3439,Sheet3!$B:$I,8,0)</f>
        <v>PREMIUM</v>
      </c>
      <c r="L3439" s="6" t="str">
        <f t="shared" si="281"/>
        <v>6.50-10LUG NUMAPRIME 5 P13X TOTALSOURCE PREMIUM</v>
      </c>
      <c r="M3439" s="12" t="s">
        <v>15</v>
      </c>
      <c r="N3439" s="12" t="str">
        <f t="shared" si="284"/>
        <v>l2203</v>
      </c>
    </row>
    <row r="3440" spans="1:14">
      <c r="A3440" s="12" t="s">
        <v>3453</v>
      </c>
      <c r="B3440" s="6" t="str">
        <f t="shared" si="282"/>
        <v>l220312172</v>
      </c>
      <c r="C3440" s="12">
        <v>201605</v>
      </c>
      <c r="D3440" s="12" t="str">
        <f t="shared" si="283"/>
        <v>p-001605</v>
      </c>
      <c r="E3440" s="6" t="str">
        <f>+VLOOKUP($D3440,Sheet3!$B:$I,2,0)</f>
        <v>8.15-15</v>
      </c>
      <c r="F3440" s="6" t="str">
        <f>+VLOOKUP($D3440,Sheet3!$B:$I,3,0)</f>
        <v>LUG</v>
      </c>
      <c r="G3440" s="6" t="str">
        <f>+VLOOKUP($D3440,Sheet3!$B:$I,4,0)</f>
        <v>NUMAPRIME</v>
      </c>
      <c r="H3440" s="6">
        <f>+VLOOKUP($D3440,Sheet3!$B:$I,5,0)</f>
        <v>7</v>
      </c>
      <c r="I3440" s="6" t="str">
        <f>+VLOOKUP($D3440,Sheet3!$B:$I,6,0)</f>
        <v>P13X</v>
      </c>
      <c r="J3440" s="6" t="str">
        <f>+VLOOKUP($D3440,Sheet3!$B:$I,7,0)</f>
        <v>TOTALSOURCE</v>
      </c>
      <c r="K3440" s="6" t="str">
        <f>+VLOOKUP($D3440,Sheet3!$B:$I,8,0)</f>
        <v>PREMIUM</v>
      </c>
      <c r="L3440" s="6" t="str">
        <f t="shared" si="281"/>
        <v>8.15-15LUG NUMAPRIME 7 P13X TOTALSOURCE PREMIUM</v>
      </c>
      <c r="M3440" s="12" t="s">
        <v>15</v>
      </c>
      <c r="N3440" s="12" t="str">
        <f t="shared" si="284"/>
        <v>l2203</v>
      </c>
    </row>
    <row r="3441" spans="1:14">
      <c r="A3441" s="12" t="s">
        <v>3454</v>
      </c>
      <c r="B3441" s="6" t="str">
        <f t="shared" si="282"/>
        <v>l220312140</v>
      </c>
      <c r="C3441" s="12">
        <v>202749</v>
      </c>
      <c r="D3441" s="12" t="str">
        <f t="shared" si="283"/>
        <v>p-002749</v>
      </c>
      <c r="E3441" s="6" t="str">
        <f>+VLOOKUP($D3441,Sheet3!$B:$I,2,0)</f>
        <v>2.50-15</v>
      </c>
      <c r="F3441" s="6" t="str">
        <f>+VLOOKUP($D3441,Sheet3!$B:$I,3,0)</f>
        <v>LUG</v>
      </c>
      <c r="G3441" s="6" t="str">
        <f>+VLOOKUP($D3441,Sheet3!$B:$I,4,0)</f>
        <v>NUMAPRIME</v>
      </c>
      <c r="H3441" s="6">
        <f>+VLOOKUP($D3441,Sheet3!$B:$I,5,0)</f>
        <v>7.5</v>
      </c>
      <c r="I3441" s="6" t="str">
        <f>+VLOOKUP($D3441,Sheet3!$B:$I,6,0)</f>
        <v>P13X</v>
      </c>
      <c r="J3441" s="6" t="str">
        <f>+VLOOKUP($D3441,Sheet3!$B:$I,7,0)</f>
        <v>TOTALSOURCE</v>
      </c>
      <c r="K3441" s="6" t="str">
        <f>+VLOOKUP($D3441,Sheet3!$B:$I,8,0)</f>
        <v>PREMIUM</v>
      </c>
      <c r="L3441" s="6" t="str">
        <f t="shared" si="281"/>
        <v>2.50-15LUG NUMAPRIME 7.5 P13X TOTALSOURCE PREMIUM</v>
      </c>
      <c r="M3441" s="12" t="s">
        <v>15</v>
      </c>
      <c r="N3441" s="12" t="str">
        <f t="shared" si="284"/>
        <v>l2203</v>
      </c>
    </row>
    <row r="3442" spans="1:14">
      <c r="A3442" s="12" t="s">
        <v>3455</v>
      </c>
      <c r="B3442" s="6" t="str">
        <f t="shared" si="282"/>
        <v>l220312113</v>
      </c>
      <c r="C3442" s="12">
        <v>201425</v>
      </c>
      <c r="D3442" s="12" t="str">
        <f t="shared" si="283"/>
        <v>p-001425</v>
      </c>
      <c r="E3442" s="6" t="str">
        <f>+VLOOKUP($D3442,Sheet3!$B:$I,2,0)</f>
        <v>6.50-10</v>
      </c>
      <c r="F3442" s="6" t="str">
        <f>+VLOOKUP($D3442,Sheet3!$B:$I,3,0)</f>
        <v>LUG</v>
      </c>
      <c r="G3442" s="6" t="str">
        <f>+VLOOKUP($D3442,Sheet3!$B:$I,4,0)</f>
        <v>NUMAPRIME</v>
      </c>
      <c r="H3442" s="6">
        <f>+VLOOKUP($D3442,Sheet3!$B:$I,5,0)</f>
        <v>5</v>
      </c>
      <c r="I3442" s="6" t="str">
        <f>+VLOOKUP($D3442,Sheet3!$B:$I,6,0)</f>
        <v>P13X</v>
      </c>
      <c r="J3442" s="6" t="str">
        <f>+VLOOKUP($D3442,Sheet3!$B:$I,7,0)</f>
        <v>TOTALSOURCE</v>
      </c>
      <c r="K3442" s="6" t="str">
        <f>+VLOOKUP($D3442,Sheet3!$B:$I,8,0)</f>
        <v>PREMIUM</v>
      </c>
      <c r="L3442" s="6" t="str">
        <f t="shared" si="281"/>
        <v>6.50-10LUG NUMAPRIME 5 P13X TOTALSOURCE PREMIUM</v>
      </c>
      <c r="M3442" s="12" t="s">
        <v>15</v>
      </c>
      <c r="N3442" s="12" t="str">
        <f t="shared" si="284"/>
        <v>l2203</v>
      </c>
    </row>
    <row r="3443" spans="1:14">
      <c r="A3443" s="12" t="s">
        <v>3456</v>
      </c>
      <c r="B3443" s="6" t="str">
        <f t="shared" si="282"/>
        <v>l220312206</v>
      </c>
      <c r="C3443" s="12">
        <v>201425</v>
      </c>
      <c r="D3443" s="12" t="str">
        <f t="shared" si="283"/>
        <v>p-001425</v>
      </c>
      <c r="E3443" s="6" t="str">
        <f>+VLOOKUP($D3443,Sheet3!$B:$I,2,0)</f>
        <v>6.50-10</v>
      </c>
      <c r="F3443" s="6" t="str">
        <f>+VLOOKUP($D3443,Sheet3!$B:$I,3,0)</f>
        <v>LUG</v>
      </c>
      <c r="G3443" s="6" t="str">
        <f>+VLOOKUP($D3443,Sheet3!$B:$I,4,0)</f>
        <v>NUMAPRIME</v>
      </c>
      <c r="H3443" s="6">
        <f>+VLOOKUP($D3443,Sheet3!$B:$I,5,0)</f>
        <v>5</v>
      </c>
      <c r="I3443" s="6" t="str">
        <f>+VLOOKUP($D3443,Sheet3!$B:$I,6,0)</f>
        <v>P13X</v>
      </c>
      <c r="J3443" s="6" t="str">
        <f>+VLOOKUP($D3443,Sheet3!$B:$I,7,0)</f>
        <v>TOTALSOURCE</v>
      </c>
      <c r="K3443" s="6" t="str">
        <f>+VLOOKUP($D3443,Sheet3!$B:$I,8,0)</f>
        <v>PREMIUM</v>
      </c>
      <c r="L3443" s="6" t="str">
        <f t="shared" ref="L3443:L3506" si="285">CONCATENATE(E3443,F3443," ",G3443," ",H3443," ",I3443," ",J3443," ",K3443)</f>
        <v>6.50-10LUG NUMAPRIME 5 P13X TOTALSOURCE PREMIUM</v>
      </c>
      <c r="M3443" s="12" t="s">
        <v>15</v>
      </c>
      <c r="N3443" s="12" t="str">
        <f t="shared" si="284"/>
        <v>l2203</v>
      </c>
    </row>
    <row r="3444" spans="1:14">
      <c r="A3444" s="12" t="s">
        <v>3457</v>
      </c>
      <c r="B3444" s="6" t="str">
        <f t="shared" si="282"/>
        <v>l220312166</v>
      </c>
      <c r="C3444" s="12">
        <v>201425</v>
      </c>
      <c r="D3444" s="12" t="str">
        <f t="shared" si="283"/>
        <v>p-001425</v>
      </c>
      <c r="E3444" s="6" t="str">
        <f>+VLOOKUP($D3444,Sheet3!$B:$I,2,0)</f>
        <v>6.50-10</v>
      </c>
      <c r="F3444" s="6" t="str">
        <f>+VLOOKUP($D3444,Sheet3!$B:$I,3,0)</f>
        <v>LUG</v>
      </c>
      <c r="G3444" s="6" t="str">
        <f>+VLOOKUP($D3444,Sheet3!$B:$I,4,0)</f>
        <v>NUMAPRIME</v>
      </c>
      <c r="H3444" s="6">
        <f>+VLOOKUP($D3444,Sheet3!$B:$I,5,0)</f>
        <v>5</v>
      </c>
      <c r="I3444" s="6" t="str">
        <f>+VLOOKUP($D3444,Sheet3!$B:$I,6,0)</f>
        <v>P13X</v>
      </c>
      <c r="J3444" s="6" t="str">
        <f>+VLOOKUP($D3444,Sheet3!$B:$I,7,0)</f>
        <v>TOTALSOURCE</v>
      </c>
      <c r="K3444" s="6" t="str">
        <f>+VLOOKUP($D3444,Sheet3!$B:$I,8,0)</f>
        <v>PREMIUM</v>
      </c>
      <c r="L3444" s="6" t="str">
        <f t="shared" si="285"/>
        <v>6.50-10LUG NUMAPRIME 5 P13X TOTALSOURCE PREMIUM</v>
      </c>
      <c r="M3444" s="12" t="s">
        <v>15</v>
      </c>
      <c r="N3444" s="12" t="str">
        <f t="shared" si="284"/>
        <v>l2203</v>
      </c>
    </row>
    <row r="3445" spans="1:14">
      <c r="A3445" s="12" t="s">
        <v>3458</v>
      </c>
      <c r="B3445" s="6" t="str">
        <f t="shared" si="282"/>
        <v>l220311920</v>
      </c>
      <c r="C3445" s="12">
        <v>203976</v>
      </c>
      <c r="D3445" s="12" t="str">
        <f t="shared" si="283"/>
        <v>p-003976</v>
      </c>
      <c r="E3445" s="6" t="str">
        <f>+VLOOKUP($D3445,Sheet3!$B:$I,2,0)</f>
        <v>27X10-12NOAPT</v>
      </c>
      <c r="F3445" s="6" t="str">
        <f>+VLOOKUP($D3445,Sheet3!$B:$I,3,0)</f>
        <v>LUG</v>
      </c>
      <c r="G3445" s="6" t="str">
        <f>+VLOOKUP($D3445,Sheet3!$B:$I,4,0)</f>
        <v>NUMAPRIME</v>
      </c>
      <c r="H3445" s="6">
        <f>+VLOOKUP($D3445,Sheet3!$B:$I,5,0)</f>
        <v>8</v>
      </c>
      <c r="I3445" s="6" t="str">
        <f>+VLOOKUP($D3445,Sheet3!$B:$I,6,0)</f>
        <v>P134</v>
      </c>
      <c r="J3445" s="6" t="str">
        <f>+VLOOKUP($D3445,Sheet3!$B:$I,7,0)</f>
        <v>TOTALSOURCE</v>
      </c>
      <c r="K3445" s="6" t="str">
        <f>+VLOOKUP($D3445,Sheet3!$B:$I,8,0)</f>
        <v>PREMIUM</v>
      </c>
      <c r="L3445" s="6" t="str">
        <f t="shared" si="285"/>
        <v>27X10-12NOAPTLUG NUMAPRIME 8 P134 TOTALSOURCE PREMIUM</v>
      </c>
      <c r="M3445" s="12" t="s">
        <v>15</v>
      </c>
      <c r="N3445" s="12" t="str">
        <f t="shared" si="284"/>
        <v>l2203</v>
      </c>
    </row>
    <row r="3446" spans="1:14">
      <c r="A3446" s="12" t="s">
        <v>3459</v>
      </c>
      <c r="B3446" s="6" t="str">
        <f t="shared" si="282"/>
        <v>l220310515</v>
      </c>
      <c r="C3446" s="12">
        <v>201605</v>
      </c>
      <c r="D3446" s="12" t="str">
        <f t="shared" si="283"/>
        <v>p-001605</v>
      </c>
      <c r="E3446" s="6" t="str">
        <f>+VLOOKUP($D3446,Sheet3!$B:$I,2,0)</f>
        <v>8.15-15</v>
      </c>
      <c r="F3446" s="6" t="str">
        <f>+VLOOKUP($D3446,Sheet3!$B:$I,3,0)</f>
        <v>LUG</v>
      </c>
      <c r="G3446" s="6" t="str">
        <f>+VLOOKUP($D3446,Sheet3!$B:$I,4,0)</f>
        <v>NUMAPRIME</v>
      </c>
      <c r="H3446" s="6">
        <f>+VLOOKUP($D3446,Sheet3!$B:$I,5,0)</f>
        <v>7</v>
      </c>
      <c r="I3446" s="6" t="str">
        <f>+VLOOKUP($D3446,Sheet3!$B:$I,6,0)</f>
        <v>P13X</v>
      </c>
      <c r="J3446" s="6" t="str">
        <f>+VLOOKUP($D3446,Sheet3!$B:$I,7,0)</f>
        <v>TOTALSOURCE</v>
      </c>
      <c r="K3446" s="6" t="str">
        <f>+VLOOKUP($D3446,Sheet3!$B:$I,8,0)</f>
        <v>PREMIUM</v>
      </c>
      <c r="L3446" s="6" t="str">
        <f t="shared" si="285"/>
        <v>8.15-15LUG NUMAPRIME 7 P13X TOTALSOURCE PREMIUM</v>
      </c>
      <c r="M3446" s="12" t="s">
        <v>15</v>
      </c>
      <c r="N3446" s="12" t="str">
        <f t="shared" si="284"/>
        <v>l2203</v>
      </c>
    </row>
    <row r="3447" spans="1:14">
      <c r="A3447" s="12" t="s">
        <v>3460</v>
      </c>
      <c r="B3447" s="6" t="str">
        <f t="shared" si="282"/>
        <v>l220310315</v>
      </c>
      <c r="C3447" s="12">
        <v>241670</v>
      </c>
      <c r="D3447" s="12" t="str">
        <f t="shared" si="283"/>
        <v>p-041670</v>
      </c>
      <c r="E3447" s="6" t="str">
        <f>+VLOOKUP($D3447,Sheet3!$B:$I,2,0)</f>
        <v>27X10-12NOAPT</v>
      </c>
      <c r="F3447" s="6" t="str">
        <f>+VLOOKUP($D3447,Sheet3!$B:$I,3,0)</f>
        <v>LUG</v>
      </c>
      <c r="G3447" s="6" t="str">
        <f>+VLOOKUP($D3447,Sheet3!$B:$I,4,0)</f>
        <v>NUMA</v>
      </c>
      <c r="H3447" s="6">
        <f>+VLOOKUP($D3447,Sheet3!$B:$I,5,0)</f>
        <v>8</v>
      </c>
      <c r="I3447" s="6" t="str">
        <f>+VLOOKUP($D3447,Sheet3!$B:$I,6,0)</f>
        <v>P134</v>
      </c>
      <c r="J3447" s="6" t="str">
        <f>+VLOOKUP($D3447,Sheet3!$B:$I,7,0)</f>
        <v>NUMA</v>
      </c>
      <c r="K3447" s="6" t="str">
        <f>+VLOOKUP($D3447,Sheet3!$B:$I,8,0)</f>
        <v>PREMIUM</v>
      </c>
      <c r="L3447" s="6" t="str">
        <f t="shared" si="285"/>
        <v>27X10-12NOAPTLUG NUMA 8 P134 NUMA PREMIUM</v>
      </c>
      <c r="M3447" s="12" t="s">
        <v>15</v>
      </c>
      <c r="N3447" s="12" t="str">
        <f t="shared" si="284"/>
        <v>l2203</v>
      </c>
    </row>
    <row r="3448" spans="1:14">
      <c r="A3448" s="12" t="s">
        <v>3461</v>
      </c>
      <c r="B3448" s="6" t="str">
        <f t="shared" si="282"/>
        <v>l220311635</v>
      </c>
      <c r="C3448" s="12">
        <v>241670</v>
      </c>
      <c r="D3448" s="12" t="str">
        <f t="shared" si="283"/>
        <v>p-041670</v>
      </c>
      <c r="E3448" s="6" t="str">
        <f>+VLOOKUP($D3448,Sheet3!$B:$I,2,0)</f>
        <v>27X10-12NOAPT</v>
      </c>
      <c r="F3448" s="6" t="str">
        <f>+VLOOKUP($D3448,Sheet3!$B:$I,3,0)</f>
        <v>LUG</v>
      </c>
      <c r="G3448" s="6" t="str">
        <f>+VLOOKUP($D3448,Sheet3!$B:$I,4,0)</f>
        <v>NUMA</v>
      </c>
      <c r="H3448" s="6">
        <f>+VLOOKUP($D3448,Sheet3!$B:$I,5,0)</f>
        <v>8</v>
      </c>
      <c r="I3448" s="6" t="str">
        <f>+VLOOKUP($D3448,Sheet3!$B:$I,6,0)</f>
        <v>P134</v>
      </c>
      <c r="J3448" s="6" t="str">
        <f>+VLOOKUP($D3448,Sheet3!$B:$I,7,0)</f>
        <v>NUMA</v>
      </c>
      <c r="K3448" s="6" t="str">
        <f>+VLOOKUP($D3448,Sheet3!$B:$I,8,0)</f>
        <v>PREMIUM</v>
      </c>
      <c r="L3448" s="6" t="str">
        <f t="shared" si="285"/>
        <v>27X10-12NOAPTLUG NUMA 8 P134 NUMA PREMIUM</v>
      </c>
      <c r="M3448" s="12" t="s">
        <v>15</v>
      </c>
      <c r="N3448" s="12" t="str">
        <f t="shared" si="284"/>
        <v>l2203</v>
      </c>
    </row>
    <row r="3449" spans="1:14">
      <c r="A3449" s="12" t="s">
        <v>3462</v>
      </c>
      <c r="B3449" s="6" t="str">
        <f t="shared" si="282"/>
        <v>l220312199</v>
      </c>
      <c r="C3449" s="12">
        <v>241670</v>
      </c>
      <c r="D3449" s="12" t="str">
        <f t="shared" si="283"/>
        <v>p-041670</v>
      </c>
      <c r="E3449" s="6" t="str">
        <f>+VLOOKUP($D3449,Sheet3!$B:$I,2,0)</f>
        <v>27X10-12NOAPT</v>
      </c>
      <c r="F3449" s="6" t="str">
        <f>+VLOOKUP($D3449,Sheet3!$B:$I,3,0)</f>
        <v>LUG</v>
      </c>
      <c r="G3449" s="6" t="str">
        <f>+VLOOKUP($D3449,Sheet3!$B:$I,4,0)</f>
        <v>NUMA</v>
      </c>
      <c r="H3449" s="6">
        <f>+VLOOKUP($D3449,Sheet3!$B:$I,5,0)</f>
        <v>8</v>
      </c>
      <c r="I3449" s="6" t="str">
        <f>+VLOOKUP($D3449,Sheet3!$B:$I,6,0)</f>
        <v>P134</v>
      </c>
      <c r="J3449" s="6" t="str">
        <f>+VLOOKUP($D3449,Sheet3!$B:$I,7,0)</f>
        <v>NUMA</v>
      </c>
      <c r="K3449" s="6" t="str">
        <f>+VLOOKUP($D3449,Sheet3!$B:$I,8,0)</f>
        <v>PREMIUM</v>
      </c>
      <c r="L3449" s="6" t="str">
        <f t="shared" si="285"/>
        <v>27X10-12NOAPTLUG NUMA 8 P134 NUMA PREMIUM</v>
      </c>
      <c r="M3449" s="12" t="s">
        <v>15</v>
      </c>
      <c r="N3449" s="12" t="str">
        <f t="shared" si="284"/>
        <v>l2203</v>
      </c>
    </row>
    <row r="3450" spans="1:14">
      <c r="A3450" s="12" t="s">
        <v>3463</v>
      </c>
      <c r="B3450" s="6" t="str">
        <f t="shared" si="282"/>
        <v>l220312081</v>
      </c>
      <c r="C3450" s="12">
        <v>241670</v>
      </c>
      <c r="D3450" s="12" t="str">
        <f t="shared" si="283"/>
        <v>p-041670</v>
      </c>
      <c r="E3450" s="6" t="str">
        <f>+VLOOKUP($D3450,Sheet3!$B:$I,2,0)</f>
        <v>27X10-12NOAPT</v>
      </c>
      <c r="F3450" s="6" t="str">
        <f>+VLOOKUP($D3450,Sheet3!$B:$I,3,0)</f>
        <v>LUG</v>
      </c>
      <c r="G3450" s="6" t="str">
        <f>+VLOOKUP($D3450,Sheet3!$B:$I,4,0)</f>
        <v>NUMA</v>
      </c>
      <c r="H3450" s="6">
        <f>+VLOOKUP($D3450,Sheet3!$B:$I,5,0)</f>
        <v>8</v>
      </c>
      <c r="I3450" s="6" t="str">
        <f>+VLOOKUP($D3450,Sheet3!$B:$I,6,0)</f>
        <v>P134</v>
      </c>
      <c r="J3450" s="6" t="str">
        <f>+VLOOKUP($D3450,Sheet3!$B:$I,7,0)</f>
        <v>NUMA</v>
      </c>
      <c r="K3450" s="6" t="str">
        <f>+VLOOKUP($D3450,Sheet3!$B:$I,8,0)</f>
        <v>PREMIUM</v>
      </c>
      <c r="L3450" s="6" t="str">
        <f t="shared" si="285"/>
        <v>27X10-12NOAPTLUG NUMA 8 P134 NUMA PREMIUM</v>
      </c>
      <c r="M3450" s="12" t="s">
        <v>15</v>
      </c>
      <c r="N3450" s="12" t="str">
        <f t="shared" si="284"/>
        <v>l2203</v>
      </c>
    </row>
    <row r="3451" spans="1:14">
      <c r="A3451" s="12" t="s">
        <v>3464</v>
      </c>
      <c r="B3451" s="6" t="str">
        <f t="shared" si="282"/>
        <v>l220311602</v>
      </c>
      <c r="C3451" s="12">
        <v>250633</v>
      </c>
      <c r="D3451" s="12" t="str">
        <f t="shared" si="283"/>
        <v>p-050633</v>
      </c>
      <c r="E3451" s="6" t="str">
        <f>+VLOOKUP($D3451,Sheet3!$B:$I,2,0)</f>
        <v>6.50-10</v>
      </c>
      <c r="F3451" s="6" t="str">
        <f>+VLOOKUP($D3451,Sheet3!$B:$I,3,0)</f>
        <v>LUG</v>
      </c>
      <c r="G3451" s="6" t="str">
        <f>+VLOOKUP($D3451,Sheet3!$B:$I,4,0)</f>
        <v>NUMA</v>
      </c>
      <c r="H3451" s="6">
        <f>+VLOOKUP($D3451,Sheet3!$B:$I,5,0)</f>
        <v>5</v>
      </c>
      <c r="I3451" s="6" t="str">
        <f>+VLOOKUP($D3451,Sheet3!$B:$I,6,0)</f>
        <v>P13X</v>
      </c>
      <c r="J3451" s="6" t="str">
        <f>+VLOOKUP($D3451,Sheet3!$B:$I,7,0)</f>
        <v>NUMA</v>
      </c>
      <c r="K3451" s="6" t="str">
        <f>+VLOOKUP($D3451,Sheet3!$B:$I,8,0)</f>
        <v>PREMIUM</v>
      </c>
      <c r="L3451" s="6" t="str">
        <f t="shared" si="285"/>
        <v>6.50-10LUG NUMA 5 P13X NUMA PREMIUM</v>
      </c>
      <c r="M3451" s="12" t="s">
        <v>15</v>
      </c>
      <c r="N3451" s="12" t="str">
        <f t="shared" si="284"/>
        <v>l2203</v>
      </c>
    </row>
    <row r="3452" spans="1:14">
      <c r="A3452" s="12" t="s">
        <v>3465</v>
      </c>
      <c r="B3452" s="6" t="str">
        <f t="shared" si="282"/>
        <v>l220311524</v>
      </c>
      <c r="C3452" s="12">
        <v>250633</v>
      </c>
      <c r="D3452" s="12" t="str">
        <f t="shared" si="283"/>
        <v>p-050633</v>
      </c>
      <c r="E3452" s="6" t="str">
        <f>+VLOOKUP($D3452,Sheet3!$B:$I,2,0)</f>
        <v>6.50-10</v>
      </c>
      <c r="F3452" s="6" t="str">
        <f>+VLOOKUP($D3452,Sheet3!$B:$I,3,0)</f>
        <v>LUG</v>
      </c>
      <c r="G3452" s="6" t="str">
        <f>+VLOOKUP($D3452,Sheet3!$B:$I,4,0)</f>
        <v>NUMA</v>
      </c>
      <c r="H3452" s="6">
        <f>+VLOOKUP($D3452,Sheet3!$B:$I,5,0)</f>
        <v>5</v>
      </c>
      <c r="I3452" s="6" t="str">
        <f>+VLOOKUP($D3452,Sheet3!$B:$I,6,0)</f>
        <v>P13X</v>
      </c>
      <c r="J3452" s="6" t="str">
        <f>+VLOOKUP($D3452,Sheet3!$B:$I,7,0)</f>
        <v>NUMA</v>
      </c>
      <c r="K3452" s="6" t="str">
        <f>+VLOOKUP($D3452,Sheet3!$B:$I,8,0)</f>
        <v>PREMIUM</v>
      </c>
      <c r="L3452" s="6" t="str">
        <f t="shared" si="285"/>
        <v>6.50-10LUG NUMA 5 P13X NUMA PREMIUM</v>
      </c>
      <c r="M3452" s="12" t="s">
        <v>15</v>
      </c>
      <c r="N3452" s="12" t="str">
        <f t="shared" si="284"/>
        <v>l2203</v>
      </c>
    </row>
    <row r="3453" spans="1:14">
      <c r="A3453" s="12" t="s">
        <v>3466</v>
      </c>
      <c r="B3453" s="6" t="str">
        <f t="shared" si="282"/>
        <v>l220311447</v>
      </c>
      <c r="C3453" s="12">
        <v>250633</v>
      </c>
      <c r="D3453" s="12" t="str">
        <f t="shared" si="283"/>
        <v>p-050633</v>
      </c>
      <c r="E3453" s="6" t="str">
        <f>+VLOOKUP($D3453,Sheet3!$B:$I,2,0)</f>
        <v>6.50-10</v>
      </c>
      <c r="F3453" s="6" t="str">
        <f>+VLOOKUP($D3453,Sheet3!$B:$I,3,0)</f>
        <v>LUG</v>
      </c>
      <c r="G3453" s="6" t="str">
        <f>+VLOOKUP($D3453,Sheet3!$B:$I,4,0)</f>
        <v>NUMA</v>
      </c>
      <c r="H3453" s="6">
        <f>+VLOOKUP($D3453,Sheet3!$B:$I,5,0)</f>
        <v>5</v>
      </c>
      <c r="I3453" s="6" t="str">
        <f>+VLOOKUP($D3453,Sheet3!$B:$I,6,0)</f>
        <v>P13X</v>
      </c>
      <c r="J3453" s="6" t="str">
        <f>+VLOOKUP($D3453,Sheet3!$B:$I,7,0)</f>
        <v>NUMA</v>
      </c>
      <c r="K3453" s="6" t="str">
        <f>+VLOOKUP($D3453,Sheet3!$B:$I,8,0)</f>
        <v>PREMIUM</v>
      </c>
      <c r="L3453" s="6" t="str">
        <f t="shared" si="285"/>
        <v>6.50-10LUG NUMA 5 P13X NUMA PREMIUM</v>
      </c>
      <c r="M3453" s="12" t="s">
        <v>15</v>
      </c>
      <c r="N3453" s="12" t="str">
        <f t="shared" si="284"/>
        <v>l2203</v>
      </c>
    </row>
    <row r="3454" spans="1:14">
      <c r="A3454" s="12" t="s">
        <v>3467</v>
      </c>
      <c r="B3454" s="6" t="str">
        <f t="shared" si="282"/>
        <v>l220309550</v>
      </c>
      <c r="C3454" s="12">
        <v>248377</v>
      </c>
      <c r="D3454" s="12" t="str">
        <f t="shared" si="283"/>
        <v>p-048377</v>
      </c>
      <c r="E3454" s="6" t="str">
        <f>+VLOOKUP($D3454,Sheet3!$B:$I,2,0)</f>
        <v>7.00-12</v>
      </c>
      <c r="F3454" s="6" t="str">
        <f>+VLOOKUP($D3454,Sheet3!$B:$I,3,0)</f>
        <v>LUG</v>
      </c>
      <c r="G3454" s="6" t="str">
        <f>+VLOOKUP($D3454,Sheet3!$B:$I,4,0)</f>
        <v>NUMA</v>
      </c>
      <c r="H3454" s="6">
        <f>+VLOOKUP($D3454,Sheet3!$B:$I,5,0)</f>
        <v>5</v>
      </c>
      <c r="I3454" s="6" t="str">
        <f>+VLOOKUP($D3454,Sheet3!$B:$I,6,0)</f>
        <v>P13X</v>
      </c>
      <c r="J3454" s="6" t="str">
        <f>+VLOOKUP($D3454,Sheet3!$B:$I,7,0)</f>
        <v>NUMA</v>
      </c>
      <c r="K3454" s="6" t="str">
        <f>+VLOOKUP($D3454,Sheet3!$B:$I,8,0)</f>
        <v>PREMIUM</v>
      </c>
      <c r="L3454" s="6" t="str">
        <f t="shared" si="285"/>
        <v>7.00-12LUG NUMA 5 P13X NUMA PREMIUM</v>
      </c>
      <c r="M3454" s="12" t="s">
        <v>15</v>
      </c>
      <c r="N3454" s="12" t="str">
        <f t="shared" si="284"/>
        <v>l2203</v>
      </c>
    </row>
    <row r="3455" spans="1:14">
      <c r="A3455" s="12" t="s">
        <v>3468</v>
      </c>
      <c r="B3455" s="6" t="str">
        <f t="shared" si="282"/>
        <v>l220310177</v>
      </c>
      <c r="C3455" s="12">
        <v>248377</v>
      </c>
      <c r="D3455" s="12" t="str">
        <f t="shared" si="283"/>
        <v>p-048377</v>
      </c>
      <c r="E3455" s="6" t="str">
        <f>+VLOOKUP($D3455,Sheet3!$B:$I,2,0)</f>
        <v>7.00-12</v>
      </c>
      <c r="F3455" s="6" t="str">
        <f>+VLOOKUP($D3455,Sheet3!$B:$I,3,0)</f>
        <v>LUG</v>
      </c>
      <c r="G3455" s="6" t="str">
        <f>+VLOOKUP($D3455,Sheet3!$B:$I,4,0)</f>
        <v>NUMA</v>
      </c>
      <c r="H3455" s="6">
        <f>+VLOOKUP($D3455,Sheet3!$B:$I,5,0)</f>
        <v>5</v>
      </c>
      <c r="I3455" s="6" t="str">
        <f>+VLOOKUP($D3455,Sheet3!$B:$I,6,0)</f>
        <v>P13X</v>
      </c>
      <c r="J3455" s="6" t="str">
        <f>+VLOOKUP($D3455,Sheet3!$B:$I,7,0)</f>
        <v>NUMA</v>
      </c>
      <c r="K3455" s="6" t="str">
        <f>+VLOOKUP($D3455,Sheet3!$B:$I,8,0)</f>
        <v>PREMIUM</v>
      </c>
      <c r="L3455" s="6" t="str">
        <f t="shared" si="285"/>
        <v>7.00-12LUG NUMA 5 P13X NUMA PREMIUM</v>
      </c>
      <c r="M3455" s="12" t="s">
        <v>15</v>
      </c>
      <c r="N3455" s="12" t="str">
        <f t="shared" si="284"/>
        <v>l2203</v>
      </c>
    </row>
    <row r="3456" spans="1:14">
      <c r="A3456" s="12" t="s">
        <v>3469</v>
      </c>
      <c r="B3456" s="6" t="str">
        <f t="shared" si="282"/>
        <v>l220309514</v>
      </c>
      <c r="C3456" s="12">
        <v>248377</v>
      </c>
      <c r="D3456" s="12" t="str">
        <f t="shared" si="283"/>
        <v>p-048377</v>
      </c>
      <c r="E3456" s="6" t="str">
        <f>+VLOOKUP($D3456,Sheet3!$B:$I,2,0)</f>
        <v>7.00-12</v>
      </c>
      <c r="F3456" s="6" t="str">
        <f>+VLOOKUP($D3456,Sheet3!$B:$I,3,0)</f>
        <v>LUG</v>
      </c>
      <c r="G3456" s="6" t="str">
        <f>+VLOOKUP($D3456,Sheet3!$B:$I,4,0)</f>
        <v>NUMA</v>
      </c>
      <c r="H3456" s="6">
        <f>+VLOOKUP($D3456,Sheet3!$B:$I,5,0)</f>
        <v>5</v>
      </c>
      <c r="I3456" s="6" t="str">
        <f>+VLOOKUP($D3456,Sheet3!$B:$I,6,0)</f>
        <v>P13X</v>
      </c>
      <c r="J3456" s="6" t="str">
        <f>+VLOOKUP($D3456,Sheet3!$B:$I,7,0)</f>
        <v>NUMA</v>
      </c>
      <c r="K3456" s="6" t="str">
        <f>+VLOOKUP($D3456,Sheet3!$B:$I,8,0)</f>
        <v>PREMIUM</v>
      </c>
      <c r="L3456" s="6" t="str">
        <f t="shared" si="285"/>
        <v>7.00-12LUG NUMA 5 P13X NUMA PREMIUM</v>
      </c>
      <c r="M3456" s="12" t="s">
        <v>15</v>
      </c>
      <c r="N3456" s="12" t="str">
        <f t="shared" si="284"/>
        <v>l2203</v>
      </c>
    </row>
    <row r="3457" spans="1:14">
      <c r="A3457" s="12" t="s">
        <v>3470</v>
      </c>
      <c r="B3457" s="6" t="str">
        <f t="shared" si="282"/>
        <v>l220308427</v>
      </c>
      <c r="C3457" s="12">
        <v>249701</v>
      </c>
      <c r="D3457" s="12" t="str">
        <f t="shared" si="283"/>
        <v>p-049701</v>
      </c>
      <c r="E3457" s="6" t="str">
        <f>+VLOOKUP($D3457,Sheet3!$B:$I,2,0)</f>
        <v>6.00-9</v>
      </c>
      <c r="F3457" s="6" t="str">
        <f>+VLOOKUP($D3457,Sheet3!$B:$I,3,0)</f>
        <v>LUG</v>
      </c>
      <c r="G3457" s="6" t="str">
        <f>+VLOOKUP($D3457,Sheet3!$B:$I,4,0)</f>
        <v>NUMA</v>
      </c>
      <c r="H3457" s="6">
        <f>+VLOOKUP($D3457,Sheet3!$B:$I,5,0)</f>
        <v>4</v>
      </c>
      <c r="I3457" s="6" t="str">
        <f>+VLOOKUP($D3457,Sheet3!$B:$I,6,0)</f>
        <v>P13X</v>
      </c>
      <c r="J3457" s="6" t="str">
        <f>+VLOOKUP($D3457,Sheet3!$B:$I,7,0)</f>
        <v>NUMA</v>
      </c>
      <c r="K3457" s="6" t="str">
        <f>+VLOOKUP($D3457,Sheet3!$B:$I,8,0)</f>
        <v>PREMIUM</v>
      </c>
      <c r="L3457" s="6" t="str">
        <f t="shared" si="285"/>
        <v>6.00-9LUG NUMA 4 P13X NUMA PREMIUM</v>
      </c>
      <c r="M3457" s="12" t="s">
        <v>15</v>
      </c>
      <c r="N3457" s="12" t="str">
        <f t="shared" si="284"/>
        <v>l2203</v>
      </c>
    </row>
    <row r="3458" spans="1:14">
      <c r="A3458" s="12" t="s">
        <v>3471</v>
      </c>
      <c r="B3458" s="6" t="str">
        <f t="shared" si="282"/>
        <v>l220311632</v>
      </c>
      <c r="C3458" s="12">
        <v>249701</v>
      </c>
      <c r="D3458" s="12" t="str">
        <f t="shared" si="283"/>
        <v>p-049701</v>
      </c>
      <c r="E3458" s="6" t="str">
        <f>+VLOOKUP($D3458,Sheet3!$B:$I,2,0)</f>
        <v>6.00-9</v>
      </c>
      <c r="F3458" s="6" t="str">
        <f>+VLOOKUP($D3458,Sheet3!$B:$I,3,0)</f>
        <v>LUG</v>
      </c>
      <c r="G3458" s="6" t="str">
        <f>+VLOOKUP($D3458,Sheet3!$B:$I,4,0)</f>
        <v>NUMA</v>
      </c>
      <c r="H3458" s="6">
        <f>+VLOOKUP($D3458,Sheet3!$B:$I,5,0)</f>
        <v>4</v>
      </c>
      <c r="I3458" s="6" t="str">
        <f>+VLOOKUP($D3458,Sheet3!$B:$I,6,0)</f>
        <v>P13X</v>
      </c>
      <c r="J3458" s="6" t="str">
        <f>+VLOOKUP($D3458,Sheet3!$B:$I,7,0)</f>
        <v>NUMA</v>
      </c>
      <c r="K3458" s="6" t="str">
        <f>+VLOOKUP($D3458,Sheet3!$B:$I,8,0)</f>
        <v>PREMIUM</v>
      </c>
      <c r="L3458" s="6" t="str">
        <f t="shared" si="285"/>
        <v>6.00-9LUG NUMA 4 P13X NUMA PREMIUM</v>
      </c>
      <c r="M3458" s="12" t="s">
        <v>15</v>
      </c>
      <c r="N3458" s="12" t="str">
        <f t="shared" si="284"/>
        <v>l2203</v>
      </c>
    </row>
    <row r="3459" spans="1:14">
      <c r="A3459" s="12" t="s">
        <v>3472</v>
      </c>
      <c r="B3459" s="6" t="str">
        <f t="shared" si="282"/>
        <v>l220308428</v>
      </c>
      <c r="C3459" s="12">
        <v>249701</v>
      </c>
      <c r="D3459" s="12" t="str">
        <f t="shared" si="283"/>
        <v>p-049701</v>
      </c>
      <c r="E3459" s="6" t="str">
        <f>+VLOOKUP($D3459,Sheet3!$B:$I,2,0)</f>
        <v>6.00-9</v>
      </c>
      <c r="F3459" s="6" t="str">
        <f>+VLOOKUP($D3459,Sheet3!$B:$I,3,0)</f>
        <v>LUG</v>
      </c>
      <c r="G3459" s="6" t="str">
        <f>+VLOOKUP($D3459,Sheet3!$B:$I,4,0)</f>
        <v>NUMA</v>
      </c>
      <c r="H3459" s="6">
        <f>+VLOOKUP($D3459,Sheet3!$B:$I,5,0)</f>
        <v>4</v>
      </c>
      <c r="I3459" s="6" t="str">
        <f>+VLOOKUP($D3459,Sheet3!$B:$I,6,0)</f>
        <v>P13X</v>
      </c>
      <c r="J3459" s="6" t="str">
        <f>+VLOOKUP($D3459,Sheet3!$B:$I,7,0)</f>
        <v>NUMA</v>
      </c>
      <c r="K3459" s="6" t="str">
        <f>+VLOOKUP($D3459,Sheet3!$B:$I,8,0)</f>
        <v>PREMIUM</v>
      </c>
      <c r="L3459" s="6" t="str">
        <f t="shared" si="285"/>
        <v>6.00-9LUG NUMA 4 P13X NUMA PREMIUM</v>
      </c>
      <c r="M3459" s="12" t="s">
        <v>15</v>
      </c>
      <c r="N3459" s="12" t="str">
        <f t="shared" si="284"/>
        <v>l2203</v>
      </c>
    </row>
    <row r="3460" spans="1:14">
      <c r="A3460" s="12" t="s">
        <v>3473</v>
      </c>
      <c r="B3460" s="6" t="str">
        <f t="shared" si="282"/>
        <v>l220310699</v>
      </c>
      <c r="C3460" s="12">
        <v>250633</v>
      </c>
      <c r="D3460" s="12" t="str">
        <f t="shared" si="283"/>
        <v>p-050633</v>
      </c>
      <c r="E3460" s="6" t="str">
        <f>+VLOOKUP($D3460,Sheet3!$B:$I,2,0)</f>
        <v>6.50-10</v>
      </c>
      <c r="F3460" s="6" t="str">
        <f>+VLOOKUP($D3460,Sheet3!$B:$I,3,0)</f>
        <v>LUG</v>
      </c>
      <c r="G3460" s="6" t="str">
        <f>+VLOOKUP($D3460,Sheet3!$B:$I,4,0)</f>
        <v>NUMA</v>
      </c>
      <c r="H3460" s="6">
        <f>+VLOOKUP($D3460,Sheet3!$B:$I,5,0)</f>
        <v>5</v>
      </c>
      <c r="I3460" s="6" t="str">
        <f>+VLOOKUP($D3460,Sheet3!$B:$I,6,0)</f>
        <v>P13X</v>
      </c>
      <c r="J3460" s="6" t="str">
        <f>+VLOOKUP($D3460,Sheet3!$B:$I,7,0)</f>
        <v>NUMA</v>
      </c>
      <c r="K3460" s="6" t="str">
        <f>+VLOOKUP($D3460,Sheet3!$B:$I,8,0)</f>
        <v>PREMIUM</v>
      </c>
      <c r="L3460" s="6" t="str">
        <f t="shared" si="285"/>
        <v>6.50-10LUG NUMA 5 P13X NUMA PREMIUM</v>
      </c>
      <c r="M3460" s="12" t="s">
        <v>15</v>
      </c>
      <c r="N3460" s="12" t="str">
        <f t="shared" si="284"/>
        <v>l2203</v>
      </c>
    </row>
    <row r="3461" spans="1:14">
      <c r="A3461" s="12" t="s">
        <v>3474</v>
      </c>
      <c r="B3461" s="6" t="str">
        <f t="shared" si="282"/>
        <v>l220310618</v>
      </c>
      <c r="C3461" s="12">
        <v>250633</v>
      </c>
      <c r="D3461" s="12" t="str">
        <f t="shared" si="283"/>
        <v>p-050633</v>
      </c>
      <c r="E3461" s="6" t="str">
        <f>+VLOOKUP($D3461,Sheet3!$B:$I,2,0)</f>
        <v>6.50-10</v>
      </c>
      <c r="F3461" s="6" t="str">
        <f>+VLOOKUP($D3461,Sheet3!$B:$I,3,0)</f>
        <v>LUG</v>
      </c>
      <c r="G3461" s="6" t="str">
        <f>+VLOOKUP($D3461,Sheet3!$B:$I,4,0)</f>
        <v>NUMA</v>
      </c>
      <c r="H3461" s="6">
        <f>+VLOOKUP($D3461,Sheet3!$B:$I,5,0)</f>
        <v>5</v>
      </c>
      <c r="I3461" s="6" t="str">
        <f>+VLOOKUP($D3461,Sheet3!$B:$I,6,0)</f>
        <v>P13X</v>
      </c>
      <c r="J3461" s="6" t="str">
        <f>+VLOOKUP($D3461,Sheet3!$B:$I,7,0)</f>
        <v>NUMA</v>
      </c>
      <c r="K3461" s="6" t="str">
        <f>+VLOOKUP($D3461,Sheet3!$B:$I,8,0)</f>
        <v>PREMIUM</v>
      </c>
      <c r="L3461" s="6" t="str">
        <f t="shared" si="285"/>
        <v>6.50-10LUG NUMA 5 P13X NUMA PREMIUM</v>
      </c>
      <c r="M3461" s="12" t="s">
        <v>15</v>
      </c>
      <c r="N3461" s="12" t="str">
        <f t="shared" si="284"/>
        <v>l2203</v>
      </c>
    </row>
    <row r="3462" spans="1:14">
      <c r="A3462" s="12" t="s">
        <v>3475</v>
      </c>
      <c r="B3462" s="6" t="str">
        <f t="shared" si="282"/>
        <v>l220310414</v>
      </c>
      <c r="C3462" s="12">
        <v>250633</v>
      </c>
      <c r="D3462" s="12" t="str">
        <f t="shared" si="283"/>
        <v>p-050633</v>
      </c>
      <c r="E3462" s="6" t="str">
        <f>+VLOOKUP($D3462,Sheet3!$B:$I,2,0)</f>
        <v>6.50-10</v>
      </c>
      <c r="F3462" s="6" t="str">
        <f>+VLOOKUP($D3462,Sheet3!$B:$I,3,0)</f>
        <v>LUG</v>
      </c>
      <c r="G3462" s="6" t="str">
        <f>+VLOOKUP($D3462,Sheet3!$B:$I,4,0)</f>
        <v>NUMA</v>
      </c>
      <c r="H3462" s="6">
        <f>+VLOOKUP($D3462,Sheet3!$B:$I,5,0)</f>
        <v>5</v>
      </c>
      <c r="I3462" s="6" t="str">
        <f>+VLOOKUP($D3462,Sheet3!$B:$I,6,0)</f>
        <v>P13X</v>
      </c>
      <c r="J3462" s="6" t="str">
        <f>+VLOOKUP($D3462,Sheet3!$B:$I,7,0)</f>
        <v>NUMA</v>
      </c>
      <c r="K3462" s="6" t="str">
        <f>+VLOOKUP($D3462,Sheet3!$B:$I,8,0)</f>
        <v>PREMIUM</v>
      </c>
      <c r="L3462" s="6" t="str">
        <f t="shared" si="285"/>
        <v>6.50-10LUG NUMA 5 P13X NUMA PREMIUM</v>
      </c>
      <c r="M3462" s="12" t="s">
        <v>15</v>
      </c>
      <c r="N3462" s="12" t="str">
        <f t="shared" si="284"/>
        <v>l2203</v>
      </c>
    </row>
    <row r="3463" spans="1:14">
      <c r="A3463" s="12" t="s">
        <v>3476</v>
      </c>
      <c r="B3463" s="6" t="str">
        <f t="shared" si="282"/>
        <v>l220310803</v>
      </c>
      <c r="C3463" s="12">
        <v>251047</v>
      </c>
      <c r="D3463" s="12" t="str">
        <f t="shared" si="283"/>
        <v>p-051047</v>
      </c>
      <c r="E3463" s="6" t="str">
        <f>+VLOOKUP($D3463,Sheet3!$B:$I,2,0)</f>
        <v>7.00-12</v>
      </c>
      <c r="F3463" s="6" t="str">
        <f>+VLOOKUP($D3463,Sheet3!$B:$I,3,0)</f>
        <v>LUG</v>
      </c>
      <c r="G3463" s="6" t="str">
        <f>+VLOOKUP($D3463,Sheet3!$B:$I,4,0)</f>
        <v>NUMA</v>
      </c>
      <c r="H3463" s="6">
        <f>+VLOOKUP($D3463,Sheet3!$B:$I,5,0)</f>
        <v>5</v>
      </c>
      <c r="I3463" s="6" t="str">
        <f>+VLOOKUP($D3463,Sheet3!$B:$I,6,0)</f>
        <v>M12X</v>
      </c>
      <c r="J3463" s="6" t="str">
        <f>+VLOOKUP($D3463,Sheet3!$B:$I,7,0)</f>
        <v>NUMA</v>
      </c>
      <c r="K3463" s="6" t="str">
        <f>+VLOOKUP($D3463,Sheet3!$B:$I,8,0)</f>
        <v>FORTE</v>
      </c>
      <c r="L3463" s="6" t="str">
        <f t="shared" si="285"/>
        <v>7.00-12LUG NUMA 5 M12X NUMA FORTE</v>
      </c>
      <c r="M3463" s="12" t="s">
        <v>15</v>
      </c>
      <c r="N3463" s="12" t="str">
        <f t="shared" si="284"/>
        <v>l2203</v>
      </c>
    </row>
    <row r="3464" spans="1:14">
      <c r="A3464" s="12" t="s">
        <v>3477</v>
      </c>
      <c r="B3464" s="6" t="str">
        <f t="shared" si="282"/>
        <v>l220312061</v>
      </c>
      <c r="C3464" s="12">
        <v>188819</v>
      </c>
      <c r="D3464" s="12" t="str">
        <f t="shared" si="283"/>
        <v>p-188819</v>
      </c>
      <c r="E3464" s="6" t="str">
        <f>+VLOOKUP($D3464,Sheet3!$B:$I,2,0)</f>
        <v>7.00-12</v>
      </c>
      <c r="F3464" s="6" t="str">
        <f>+VLOOKUP($D3464,Sheet3!$B:$I,3,0)</f>
        <v>LUG</v>
      </c>
      <c r="G3464" s="6" t="str">
        <f>+VLOOKUP($D3464,Sheet3!$B:$I,4,0)</f>
        <v>NUMAPRIME</v>
      </c>
      <c r="H3464" s="6">
        <f>+VLOOKUP($D3464,Sheet3!$B:$I,5,0)</f>
        <v>5</v>
      </c>
      <c r="I3464" s="6" t="str">
        <f>+VLOOKUP($D3464,Sheet3!$B:$I,6,0)</f>
        <v>P13X</v>
      </c>
      <c r="J3464" s="6" t="str">
        <f>+VLOOKUP($D3464,Sheet3!$B:$I,7,0)</f>
        <v>NUMAPRIME</v>
      </c>
      <c r="K3464" s="6" t="str">
        <f>+VLOOKUP($D3464,Sheet3!$B:$I,8,0)</f>
        <v>PREMIUM</v>
      </c>
      <c r="L3464" s="6" t="str">
        <f t="shared" si="285"/>
        <v>7.00-12LUG NUMAPRIME 5 P13X NUMAPRIME PREMIUM</v>
      </c>
      <c r="M3464" s="12" t="s">
        <v>15</v>
      </c>
      <c r="N3464" s="12" t="str">
        <f t="shared" si="284"/>
        <v>l2203</v>
      </c>
    </row>
    <row r="3465" spans="1:14">
      <c r="A3465" s="12" t="s">
        <v>3478</v>
      </c>
      <c r="B3465" s="6" t="str">
        <f t="shared" si="282"/>
        <v>l220311971</v>
      </c>
      <c r="C3465" s="12">
        <v>188820</v>
      </c>
      <c r="D3465" s="12" t="str">
        <f t="shared" si="283"/>
        <v>p-188820</v>
      </c>
      <c r="E3465" s="6" t="str">
        <f>+VLOOKUP($D3465,Sheet3!$B:$I,2,0)</f>
        <v>7.00-12</v>
      </c>
      <c r="F3465" s="6" t="str">
        <f>+VLOOKUP($D3465,Sheet3!$B:$I,3,0)</f>
        <v>LUG</v>
      </c>
      <c r="G3465" s="6" t="str">
        <f>+VLOOKUP($D3465,Sheet3!$B:$I,4,0)</f>
        <v>NUMAPRIME</v>
      </c>
      <c r="H3465" s="6">
        <f>+VLOOKUP($D3465,Sheet3!$B:$I,5,0)</f>
        <v>5</v>
      </c>
      <c r="I3465" s="6" t="str">
        <f>+VLOOKUP($D3465,Sheet3!$B:$I,6,0)</f>
        <v>P134</v>
      </c>
      <c r="J3465" s="6" t="str">
        <f>+VLOOKUP($D3465,Sheet3!$B:$I,7,0)</f>
        <v>NUMAPRIME</v>
      </c>
      <c r="K3465" s="6" t="str">
        <f>+VLOOKUP($D3465,Sheet3!$B:$I,8,0)</f>
        <v>PREMIUM</v>
      </c>
      <c r="L3465" s="6" t="str">
        <f t="shared" si="285"/>
        <v>7.00-12LUG NUMAPRIME 5 P134 NUMAPRIME PREMIUM</v>
      </c>
      <c r="M3465" s="12" t="s">
        <v>15</v>
      </c>
      <c r="N3465" s="12" t="str">
        <f t="shared" si="284"/>
        <v>l2203</v>
      </c>
    </row>
    <row r="3466" spans="1:14">
      <c r="A3466" s="12" t="s">
        <v>3479</v>
      </c>
      <c r="B3466" s="6" t="str">
        <f t="shared" si="282"/>
        <v>l220311950</v>
      </c>
      <c r="C3466" s="12">
        <v>188819</v>
      </c>
      <c r="D3466" s="12" t="str">
        <f t="shared" si="283"/>
        <v>p-188819</v>
      </c>
      <c r="E3466" s="6" t="str">
        <f>+VLOOKUP($D3466,Sheet3!$B:$I,2,0)</f>
        <v>7.00-12</v>
      </c>
      <c r="F3466" s="6" t="str">
        <f>+VLOOKUP($D3466,Sheet3!$B:$I,3,0)</f>
        <v>LUG</v>
      </c>
      <c r="G3466" s="6" t="str">
        <f>+VLOOKUP($D3466,Sheet3!$B:$I,4,0)</f>
        <v>NUMAPRIME</v>
      </c>
      <c r="H3466" s="6">
        <f>+VLOOKUP($D3466,Sheet3!$B:$I,5,0)</f>
        <v>5</v>
      </c>
      <c r="I3466" s="6" t="str">
        <f>+VLOOKUP($D3466,Sheet3!$B:$I,6,0)</f>
        <v>P13X</v>
      </c>
      <c r="J3466" s="6" t="str">
        <f>+VLOOKUP($D3466,Sheet3!$B:$I,7,0)</f>
        <v>NUMAPRIME</v>
      </c>
      <c r="K3466" s="6" t="str">
        <f>+VLOOKUP($D3466,Sheet3!$B:$I,8,0)</f>
        <v>PREMIUM</v>
      </c>
      <c r="L3466" s="6" t="str">
        <f t="shared" si="285"/>
        <v>7.00-12LUG NUMAPRIME 5 P13X NUMAPRIME PREMIUM</v>
      </c>
      <c r="M3466" s="12" t="s">
        <v>15</v>
      </c>
      <c r="N3466" s="12" t="str">
        <f t="shared" si="284"/>
        <v>l2203</v>
      </c>
    </row>
    <row r="3467" spans="1:14">
      <c r="A3467" s="12" t="s">
        <v>3480</v>
      </c>
      <c r="B3467" s="6" t="str">
        <f t="shared" si="282"/>
        <v>l220312236</v>
      </c>
      <c r="C3467" s="12">
        <v>188820</v>
      </c>
      <c r="D3467" s="12" t="str">
        <f t="shared" si="283"/>
        <v>p-188820</v>
      </c>
      <c r="E3467" s="6" t="str">
        <f>+VLOOKUP($D3467,Sheet3!$B:$I,2,0)</f>
        <v>7.00-12</v>
      </c>
      <c r="F3467" s="6" t="str">
        <f>+VLOOKUP($D3467,Sheet3!$B:$I,3,0)</f>
        <v>LUG</v>
      </c>
      <c r="G3467" s="6" t="str">
        <f>+VLOOKUP($D3467,Sheet3!$B:$I,4,0)</f>
        <v>NUMAPRIME</v>
      </c>
      <c r="H3467" s="6">
        <f>+VLOOKUP($D3467,Sheet3!$B:$I,5,0)</f>
        <v>5</v>
      </c>
      <c r="I3467" s="6" t="str">
        <f>+VLOOKUP($D3467,Sheet3!$B:$I,6,0)</f>
        <v>P134</v>
      </c>
      <c r="J3467" s="6" t="str">
        <f>+VLOOKUP($D3467,Sheet3!$B:$I,7,0)</f>
        <v>NUMAPRIME</v>
      </c>
      <c r="K3467" s="6" t="str">
        <f>+VLOOKUP($D3467,Sheet3!$B:$I,8,0)</f>
        <v>PREMIUM</v>
      </c>
      <c r="L3467" s="6" t="str">
        <f t="shared" si="285"/>
        <v>7.00-12LUG NUMAPRIME 5 P134 NUMAPRIME PREMIUM</v>
      </c>
      <c r="M3467" s="12" t="s">
        <v>15</v>
      </c>
      <c r="N3467" s="12" t="str">
        <f t="shared" si="284"/>
        <v>l2203</v>
      </c>
    </row>
    <row r="3468" spans="1:14">
      <c r="A3468" s="12" t="s">
        <v>3481</v>
      </c>
      <c r="B3468" s="6" t="str">
        <f t="shared" si="282"/>
        <v>l220311021</v>
      </c>
      <c r="C3468" s="12">
        <v>251047</v>
      </c>
      <c r="D3468" s="12" t="str">
        <f t="shared" si="283"/>
        <v>p-051047</v>
      </c>
      <c r="E3468" s="6" t="str">
        <f>+VLOOKUP($D3468,Sheet3!$B:$I,2,0)</f>
        <v>7.00-12</v>
      </c>
      <c r="F3468" s="6" t="str">
        <f>+VLOOKUP($D3468,Sheet3!$B:$I,3,0)</f>
        <v>LUG</v>
      </c>
      <c r="G3468" s="6" t="str">
        <f>+VLOOKUP($D3468,Sheet3!$B:$I,4,0)</f>
        <v>NUMA</v>
      </c>
      <c r="H3468" s="6">
        <f>+VLOOKUP($D3468,Sheet3!$B:$I,5,0)</f>
        <v>5</v>
      </c>
      <c r="I3468" s="6" t="str">
        <f>+VLOOKUP($D3468,Sheet3!$B:$I,6,0)</f>
        <v>M12X</v>
      </c>
      <c r="J3468" s="6" t="str">
        <f>+VLOOKUP($D3468,Sheet3!$B:$I,7,0)</f>
        <v>NUMA</v>
      </c>
      <c r="K3468" s="6" t="str">
        <f>+VLOOKUP($D3468,Sheet3!$B:$I,8,0)</f>
        <v>FORTE</v>
      </c>
      <c r="L3468" s="6" t="str">
        <f t="shared" si="285"/>
        <v>7.00-12LUG NUMA 5 M12X NUMA FORTE</v>
      </c>
      <c r="M3468" s="12" t="s">
        <v>15</v>
      </c>
      <c r="N3468" s="12" t="str">
        <f t="shared" si="284"/>
        <v>l2203</v>
      </c>
    </row>
    <row r="3469" spans="1:14">
      <c r="A3469" s="12" t="s">
        <v>3482</v>
      </c>
      <c r="B3469" s="6" t="str">
        <f t="shared" si="282"/>
        <v>l220311704</v>
      </c>
      <c r="C3469" s="12">
        <v>251047</v>
      </c>
      <c r="D3469" s="12" t="str">
        <f t="shared" si="283"/>
        <v>p-051047</v>
      </c>
      <c r="E3469" s="6" t="str">
        <f>+VLOOKUP($D3469,Sheet3!$B:$I,2,0)</f>
        <v>7.00-12</v>
      </c>
      <c r="F3469" s="6" t="str">
        <f>+VLOOKUP($D3469,Sheet3!$B:$I,3,0)</f>
        <v>LUG</v>
      </c>
      <c r="G3469" s="6" t="str">
        <f>+VLOOKUP($D3469,Sheet3!$B:$I,4,0)</f>
        <v>NUMA</v>
      </c>
      <c r="H3469" s="6">
        <f>+VLOOKUP($D3469,Sheet3!$B:$I,5,0)</f>
        <v>5</v>
      </c>
      <c r="I3469" s="6" t="str">
        <f>+VLOOKUP($D3469,Sheet3!$B:$I,6,0)</f>
        <v>M12X</v>
      </c>
      <c r="J3469" s="6" t="str">
        <f>+VLOOKUP($D3469,Sheet3!$B:$I,7,0)</f>
        <v>NUMA</v>
      </c>
      <c r="K3469" s="6" t="str">
        <f>+VLOOKUP($D3469,Sheet3!$B:$I,8,0)</f>
        <v>FORTE</v>
      </c>
      <c r="L3469" s="6" t="str">
        <f t="shared" si="285"/>
        <v>7.00-12LUG NUMA 5 M12X NUMA FORTE</v>
      </c>
      <c r="M3469" s="12" t="s">
        <v>15</v>
      </c>
      <c r="N3469" s="12" t="str">
        <f t="shared" si="284"/>
        <v>l2203</v>
      </c>
    </row>
    <row r="3470" spans="1:14">
      <c r="A3470" s="12" t="s">
        <v>3483</v>
      </c>
      <c r="B3470" s="6" t="str">
        <f t="shared" si="282"/>
        <v>l220311951</v>
      </c>
      <c r="C3470" s="12">
        <v>188819</v>
      </c>
      <c r="D3470" s="12" t="str">
        <f t="shared" si="283"/>
        <v>p-188819</v>
      </c>
      <c r="E3470" s="6" t="str">
        <f>+VLOOKUP($D3470,Sheet3!$B:$I,2,0)</f>
        <v>7.00-12</v>
      </c>
      <c r="F3470" s="6" t="str">
        <f>+VLOOKUP($D3470,Sheet3!$B:$I,3,0)</f>
        <v>LUG</v>
      </c>
      <c r="G3470" s="6" t="str">
        <f>+VLOOKUP($D3470,Sheet3!$B:$I,4,0)</f>
        <v>NUMAPRIME</v>
      </c>
      <c r="H3470" s="6">
        <f>+VLOOKUP($D3470,Sheet3!$B:$I,5,0)</f>
        <v>5</v>
      </c>
      <c r="I3470" s="6" t="str">
        <f>+VLOOKUP($D3470,Sheet3!$B:$I,6,0)</f>
        <v>P13X</v>
      </c>
      <c r="J3470" s="6" t="str">
        <f>+VLOOKUP($D3470,Sheet3!$B:$I,7,0)</f>
        <v>NUMAPRIME</v>
      </c>
      <c r="K3470" s="6" t="str">
        <f>+VLOOKUP($D3470,Sheet3!$B:$I,8,0)</f>
        <v>PREMIUM</v>
      </c>
      <c r="L3470" s="6" t="str">
        <f t="shared" si="285"/>
        <v>7.00-12LUG NUMAPRIME 5 P13X NUMAPRIME PREMIUM</v>
      </c>
      <c r="M3470" s="12" t="s">
        <v>15</v>
      </c>
      <c r="N3470" s="12" t="str">
        <f t="shared" si="284"/>
        <v>l2203</v>
      </c>
    </row>
    <row r="3471" spans="1:14">
      <c r="A3471" s="12" t="s">
        <v>3484</v>
      </c>
      <c r="B3471" s="6" t="str">
        <f t="shared" si="282"/>
        <v>l220312122</v>
      </c>
      <c r="C3471" s="12">
        <v>188820</v>
      </c>
      <c r="D3471" s="12" t="str">
        <f t="shared" si="283"/>
        <v>p-188820</v>
      </c>
      <c r="E3471" s="6" t="str">
        <f>+VLOOKUP($D3471,Sheet3!$B:$I,2,0)</f>
        <v>7.00-12</v>
      </c>
      <c r="F3471" s="6" t="str">
        <f>+VLOOKUP($D3471,Sheet3!$B:$I,3,0)</f>
        <v>LUG</v>
      </c>
      <c r="G3471" s="6" t="str">
        <f>+VLOOKUP($D3471,Sheet3!$B:$I,4,0)</f>
        <v>NUMAPRIME</v>
      </c>
      <c r="H3471" s="6">
        <f>+VLOOKUP($D3471,Sheet3!$B:$I,5,0)</f>
        <v>5</v>
      </c>
      <c r="I3471" s="6" t="str">
        <f>+VLOOKUP($D3471,Sheet3!$B:$I,6,0)</f>
        <v>P134</v>
      </c>
      <c r="J3471" s="6" t="str">
        <f>+VLOOKUP($D3471,Sheet3!$B:$I,7,0)</f>
        <v>NUMAPRIME</v>
      </c>
      <c r="K3471" s="6" t="str">
        <f>+VLOOKUP($D3471,Sheet3!$B:$I,8,0)</f>
        <v>PREMIUM</v>
      </c>
      <c r="L3471" s="6" t="str">
        <f t="shared" si="285"/>
        <v>7.00-12LUG NUMAPRIME 5 P134 NUMAPRIME PREMIUM</v>
      </c>
      <c r="M3471" s="12" t="s">
        <v>15</v>
      </c>
      <c r="N3471" s="12" t="str">
        <f t="shared" si="284"/>
        <v>l2203</v>
      </c>
    </row>
    <row r="3472" spans="1:14">
      <c r="A3472" s="12" t="s">
        <v>3485</v>
      </c>
      <c r="B3472" s="6" t="str">
        <f t="shared" si="282"/>
        <v>l220312164</v>
      </c>
      <c r="C3472" s="12">
        <v>188819</v>
      </c>
      <c r="D3472" s="12" t="str">
        <f t="shared" si="283"/>
        <v>p-188819</v>
      </c>
      <c r="E3472" s="6" t="str">
        <f>+VLOOKUP($D3472,Sheet3!$B:$I,2,0)</f>
        <v>7.00-12</v>
      </c>
      <c r="F3472" s="6" t="str">
        <f>+VLOOKUP($D3472,Sheet3!$B:$I,3,0)</f>
        <v>LUG</v>
      </c>
      <c r="G3472" s="6" t="str">
        <f>+VLOOKUP($D3472,Sheet3!$B:$I,4,0)</f>
        <v>NUMAPRIME</v>
      </c>
      <c r="H3472" s="6">
        <f>+VLOOKUP($D3472,Sheet3!$B:$I,5,0)</f>
        <v>5</v>
      </c>
      <c r="I3472" s="6" t="str">
        <f>+VLOOKUP($D3472,Sheet3!$B:$I,6,0)</f>
        <v>P13X</v>
      </c>
      <c r="J3472" s="6" t="str">
        <f>+VLOOKUP($D3472,Sheet3!$B:$I,7,0)</f>
        <v>NUMAPRIME</v>
      </c>
      <c r="K3472" s="6" t="str">
        <f>+VLOOKUP($D3472,Sheet3!$B:$I,8,0)</f>
        <v>PREMIUM</v>
      </c>
      <c r="L3472" s="6" t="str">
        <f t="shared" si="285"/>
        <v>7.00-12LUG NUMAPRIME 5 P13X NUMAPRIME PREMIUM</v>
      </c>
      <c r="M3472" s="12" t="s">
        <v>15</v>
      </c>
      <c r="N3472" s="12" t="str">
        <f t="shared" si="284"/>
        <v>l2203</v>
      </c>
    </row>
    <row r="3473" spans="1:14">
      <c r="A3473" s="12" t="s">
        <v>3486</v>
      </c>
      <c r="B3473" s="6" t="str">
        <f t="shared" si="282"/>
        <v>l220311322</v>
      </c>
      <c r="C3473" s="12">
        <v>251047</v>
      </c>
      <c r="D3473" s="12" t="str">
        <f t="shared" si="283"/>
        <v>p-051047</v>
      </c>
      <c r="E3473" s="6" t="str">
        <f>+VLOOKUP($D3473,Sheet3!$B:$I,2,0)</f>
        <v>7.00-12</v>
      </c>
      <c r="F3473" s="6" t="str">
        <f>+VLOOKUP($D3473,Sheet3!$B:$I,3,0)</f>
        <v>LUG</v>
      </c>
      <c r="G3473" s="6" t="str">
        <f>+VLOOKUP($D3473,Sheet3!$B:$I,4,0)</f>
        <v>NUMA</v>
      </c>
      <c r="H3473" s="6">
        <f>+VLOOKUP($D3473,Sheet3!$B:$I,5,0)</f>
        <v>5</v>
      </c>
      <c r="I3473" s="6" t="str">
        <f>+VLOOKUP($D3473,Sheet3!$B:$I,6,0)</f>
        <v>M12X</v>
      </c>
      <c r="J3473" s="6" t="str">
        <f>+VLOOKUP($D3473,Sheet3!$B:$I,7,0)</f>
        <v>NUMA</v>
      </c>
      <c r="K3473" s="6" t="str">
        <f>+VLOOKUP($D3473,Sheet3!$B:$I,8,0)</f>
        <v>FORTE</v>
      </c>
      <c r="L3473" s="6" t="str">
        <f t="shared" si="285"/>
        <v>7.00-12LUG NUMA 5 M12X NUMA FORTE</v>
      </c>
      <c r="M3473" s="12" t="s">
        <v>15</v>
      </c>
      <c r="N3473" s="12" t="str">
        <f t="shared" si="284"/>
        <v>l2203</v>
      </c>
    </row>
    <row r="3474" spans="1:14">
      <c r="A3474" s="12" t="s">
        <v>3487</v>
      </c>
      <c r="B3474" s="6" t="str">
        <f t="shared" si="282"/>
        <v>l220311612</v>
      </c>
      <c r="C3474" s="12">
        <v>251047</v>
      </c>
      <c r="D3474" s="12" t="str">
        <f t="shared" si="283"/>
        <v>p-051047</v>
      </c>
      <c r="E3474" s="6" t="str">
        <f>+VLOOKUP($D3474,Sheet3!$B:$I,2,0)</f>
        <v>7.00-12</v>
      </c>
      <c r="F3474" s="6" t="str">
        <f>+VLOOKUP($D3474,Sheet3!$B:$I,3,0)</f>
        <v>LUG</v>
      </c>
      <c r="G3474" s="6" t="str">
        <f>+VLOOKUP($D3474,Sheet3!$B:$I,4,0)</f>
        <v>NUMA</v>
      </c>
      <c r="H3474" s="6">
        <f>+VLOOKUP($D3474,Sheet3!$B:$I,5,0)</f>
        <v>5</v>
      </c>
      <c r="I3474" s="6" t="str">
        <f>+VLOOKUP($D3474,Sheet3!$B:$I,6,0)</f>
        <v>M12X</v>
      </c>
      <c r="J3474" s="6" t="str">
        <f>+VLOOKUP($D3474,Sheet3!$B:$I,7,0)</f>
        <v>NUMA</v>
      </c>
      <c r="K3474" s="6" t="str">
        <f>+VLOOKUP($D3474,Sheet3!$B:$I,8,0)</f>
        <v>FORTE</v>
      </c>
      <c r="L3474" s="6" t="str">
        <f t="shared" si="285"/>
        <v>7.00-12LUG NUMA 5 M12X NUMA FORTE</v>
      </c>
      <c r="M3474" s="12" t="s">
        <v>15</v>
      </c>
      <c r="N3474" s="12" t="str">
        <f t="shared" si="284"/>
        <v>l2203</v>
      </c>
    </row>
    <row r="3475" spans="1:14">
      <c r="A3475" s="12" t="s">
        <v>3488</v>
      </c>
      <c r="B3475" s="6" t="str">
        <f t="shared" si="282"/>
        <v>l220311125</v>
      </c>
      <c r="C3475" s="12">
        <v>251047</v>
      </c>
      <c r="D3475" s="12" t="str">
        <f t="shared" si="283"/>
        <v>p-051047</v>
      </c>
      <c r="E3475" s="6" t="str">
        <f>+VLOOKUP($D3475,Sheet3!$B:$I,2,0)</f>
        <v>7.00-12</v>
      </c>
      <c r="F3475" s="6" t="str">
        <f>+VLOOKUP($D3475,Sheet3!$B:$I,3,0)</f>
        <v>LUG</v>
      </c>
      <c r="G3475" s="6" t="str">
        <f>+VLOOKUP($D3475,Sheet3!$B:$I,4,0)</f>
        <v>NUMA</v>
      </c>
      <c r="H3475" s="6">
        <f>+VLOOKUP($D3475,Sheet3!$B:$I,5,0)</f>
        <v>5</v>
      </c>
      <c r="I3475" s="6" t="str">
        <f>+VLOOKUP($D3475,Sheet3!$B:$I,6,0)</f>
        <v>M12X</v>
      </c>
      <c r="J3475" s="6" t="str">
        <f>+VLOOKUP($D3475,Sheet3!$B:$I,7,0)</f>
        <v>NUMA</v>
      </c>
      <c r="K3475" s="6" t="str">
        <f>+VLOOKUP($D3475,Sheet3!$B:$I,8,0)</f>
        <v>FORTE</v>
      </c>
      <c r="L3475" s="6" t="str">
        <f t="shared" si="285"/>
        <v>7.00-12LUG NUMA 5 M12X NUMA FORTE</v>
      </c>
      <c r="M3475" s="12" t="s">
        <v>15</v>
      </c>
      <c r="N3475" s="12" t="str">
        <f t="shared" si="284"/>
        <v>l2203</v>
      </c>
    </row>
    <row r="3476" spans="1:14">
      <c r="A3476" s="12" t="s">
        <v>3489</v>
      </c>
      <c r="B3476" s="6" t="str">
        <f t="shared" si="282"/>
        <v>l220312014</v>
      </c>
      <c r="C3476" s="12">
        <v>251047</v>
      </c>
      <c r="D3476" s="12" t="str">
        <f t="shared" si="283"/>
        <v>p-051047</v>
      </c>
      <c r="E3476" s="6" t="str">
        <f>+VLOOKUP($D3476,Sheet3!$B:$I,2,0)</f>
        <v>7.00-12</v>
      </c>
      <c r="F3476" s="6" t="str">
        <f>+VLOOKUP($D3476,Sheet3!$B:$I,3,0)</f>
        <v>LUG</v>
      </c>
      <c r="G3476" s="6" t="str">
        <f>+VLOOKUP($D3476,Sheet3!$B:$I,4,0)</f>
        <v>NUMA</v>
      </c>
      <c r="H3476" s="6">
        <f>+VLOOKUP($D3476,Sheet3!$B:$I,5,0)</f>
        <v>5</v>
      </c>
      <c r="I3476" s="6" t="str">
        <f>+VLOOKUP($D3476,Sheet3!$B:$I,6,0)</f>
        <v>M12X</v>
      </c>
      <c r="J3476" s="6" t="str">
        <f>+VLOOKUP($D3476,Sheet3!$B:$I,7,0)</f>
        <v>NUMA</v>
      </c>
      <c r="K3476" s="6" t="str">
        <f>+VLOOKUP($D3476,Sheet3!$B:$I,8,0)</f>
        <v>FORTE</v>
      </c>
      <c r="L3476" s="6" t="str">
        <f t="shared" si="285"/>
        <v>7.00-12LUG NUMA 5 M12X NUMA FORTE</v>
      </c>
      <c r="M3476" s="12" t="s">
        <v>15</v>
      </c>
      <c r="N3476" s="12" t="str">
        <f t="shared" si="284"/>
        <v>l2203</v>
      </c>
    </row>
    <row r="3477" spans="1:14">
      <c r="A3477" s="12" t="s">
        <v>3490</v>
      </c>
      <c r="B3477" s="6" t="str">
        <f t="shared" si="282"/>
        <v>l220312114</v>
      </c>
      <c r="C3477" s="12">
        <v>251047</v>
      </c>
      <c r="D3477" s="12" t="str">
        <f t="shared" si="283"/>
        <v>p-051047</v>
      </c>
      <c r="E3477" s="6" t="str">
        <f>+VLOOKUP($D3477,Sheet3!$B:$I,2,0)</f>
        <v>7.00-12</v>
      </c>
      <c r="F3477" s="6" t="str">
        <f>+VLOOKUP($D3477,Sheet3!$B:$I,3,0)</f>
        <v>LUG</v>
      </c>
      <c r="G3477" s="6" t="str">
        <f>+VLOOKUP($D3477,Sheet3!$B:$I,4,0)</f>
        <v>NUMA</v>
      </c>
      <c r="H3477" s="6">
        <f>+VLOOKUP($D3477,Sheet3!$B:$I,5,0)</f>
        <v>5</v>
      </c>
      <c r="I3477" s="6" t="str">
        <f>+VLOOKUP($D3477,Sheet3!$B:$I,6,0)</f>
        <v>M12X</v>
      </c>
      <c r="J3477" s="6" t="str">
        <f>+VLOOKUP($D3477,Sheet3!$B:$I,7,0)</f>
        <v>NUMA</v>
      </c>
      <c r="K3477" s="6" t="str">
        <f>+VLOOKUP($D3477,Sheet3!$B:$I,8,0)</f>
        <v>FORTE</v>
      </c>
      <c r="L3477" s="6" t="str">
        <f t="shared" si="285"/>
        <v>7.00-12LUG NUMA 5 M12X NUMA FORTE</v>
      </c>
      <c r="M3477" s="12" t="s">
        <v>15</v>
      </c>
      <c r="N3477" s="12" t="str">
        <f t="shared" si="284"/>
        <v>l2203</v>
      </c>
    </row>
    <row r="3478" spans="1:14">
      <c r="A3478" s="12" t="s">
        <v>3491</v>
      </c>
      <c r="B3478" s="6" t="str">
        <f t="shared" si="282"/>
        <v>l220311417</v>
      </c>
      <c r="C3478" s="12">
        <v>251047</v>
      </c>
      <c r="D3478" s="12" t="str">
        <f t="shared" si="283"/>
        <v>p-051047</v>
      </c>
      <c r="E3478" s="6" t="str">
        <f>+VLOOKUP($D3478,Sheet3!$B:$I,2,0)</f>
        <v>7.00-12</v>
      </c>
      <c r="F3478" s="6" t="str">
        <f>+VLOOKUP($D3478,Sheet3!$B:$I,3,0)</f>
        <v>LUG</v>
      </c>
      <c r="G3478" s="6" t="str">
        <f>+VLOOKUP($D3478,Sheet3!$B:$I,4,0)</f>
        <v>NUMA</v>
      </c>
      <c r="H3478" s="6">
        <f>+VLOOKUP($D3478,Sheet3!$B:$I,5,0)</f>
        <v>5</v>
      </c>
      <c r="I3478" s="6" t="str">
        <f>+VLOOKUP($D3478,Sheet3!$B:$I,6,0)</f>
        <v>M12X</v>
      </c>
      <c r="J3478" s="6" t="str">
        <f>+VLOOKUP($D3478,Sheet3!$B:$I,7,0)</f>
        <v>NUMA</v>
      </c>
      <c r="K3478" s="6" t="str">
        <f>+VLOOKUP($D3478,Sheet3!$B:$I,8,0)</f>
        <v>FORTE</v>
      </c>
      <c r="L3478" s="6" t="str">
        <f t="shared" si="285"/>
        <v>7.00-12LUG NUMA 5 M12X NUMA FORTE</v>
      </c>
      <c r="M3478" s="12" t="s">
        <v>15</v>
      </c>
      <c r="N3478" s="12" t="str">
        <f t="shared" si="284"/>
        <v>l2203</v>
      </c>
    </row>
    <row r="3479" spans="1:14">
      <c r="A3479" s="12" t="s">
        <v>3492</v>
      </c>
      <c r="B3479" s="6" t="str">
        <f t="shared" si="282"/>
        <v>l220312062</v>
      </c>
      <c r="C3479" s="12">
        <v>188819</v>
      </c>
      <c r="D3479" s="12" t="str">
        <f t="shared" si="283"/>
        <v>p-188819</v>
      </c>
      <c r="E3479" s="6" t="str">
        <f>+VLOOKUP($D3479,Sheet3!$B:$I,2,0)</f>
        <v>7.00-12</v>
      </c>
      <c r="F3479" s="6" t="str">
        <f>+VLOOKUP($D3479,Sheet3!$B:$I,3,0)</f>
        <v>LUG</v>
      </c>
      <c r="G3479" s="6" t="str">
        <f>+VLOOKUP($D3479,Sheet3!$B:$I,4,0)</f>
        <v>NUMAPRIME</v>
      </c>
      <c r="H3479" s="6">
        <f>+VLOOKUP($D3479,Sheet3!$B:$I,5,0)</f>
        <v>5</v>
      </c>
      <c r="I3479" s="6" t="str">
        <f>+VLOOKUP($D3479,Sheet3!$B:$I,6,0)</f>
        <v>P13X</v>
      </c>
      <c r="J3479" s="6" t="str">
        <f>+VLOOKUP($D3479,Sheet3!$B:$I,7,0)</f>
        <v>NUMAPRIME</v>
      </c>
      <c r="K3479" s="6" t="str">
        <f>+VLOOKUP($D3479,Sheet3!$B:$I,8,0)</f>
        <v>PREMIUM</v>
      </c>
      <c r="L3479" s="6" t="str">
        <f t="shared" si="285"/>
        <v>7.00-12LUG NUMAPRIME 5 P13X NUMAPRIME PREMIUM</v>
      </c>
      <c r="M3479" s="12" t="s">
        <v>15</v>
      </c>
      <c r="N3479" s="12" t="str">
        <f t="shared" si="284"/>
        <v>l2203</v>
      </c>
    </row>
    <row r="3480" spans="1:14">
      <c r="A3480" s="12" t="s">
        <v>3493</v>
      </c>
      <c r="B3480" s="6" t="str">
        <f t="shared" si="282"/>
        <v>l220311892</v>
      </c>
      <c r="C3480" s="12">
        <v>188820</v>
      </c>
      <c r="D3480" s="12" t="str">
        <f t="shared" si="283"/>
        <v>p-188820</v>
      </c>
      <c r="E3480" s="6" t="str">
        <f>+VLOOKUP($D3480,Sheet3!$B:$I,2,0)</f>
        <v>7.00-12</v>
      </c>
      <c r="F3480" s="6" t="str">
        <f>+VLOOKUP($D3480,Sheet3!$B:$I,3,0)</f>
        <v>LUG</v>
      </c>
      <c r="G3480" s="6" t="str">
        <f>+VLOOKUP($D3480,Sheet3!$B:$I,4,0)</f>
        <v>NUMAPRIME</v>
      </c>
      <c r="H3480" s="6">
        <f>+VLOOKUP($D3480,Sheet3!$B:$I,5,0)</f>
        <v>5</v>
      </c>
      <c r="I3480" s="6" t="str">
        <f>+VLOOKUP($D3480,Sheet3!$B:$I,6,0)</f>
        <v>P134</v>
      </c>
      <c r="J3480" s="6" t="str">
        <f>+VLOOKUP($D3480,Sheet3!$B:$I,7,0)</f>
        <v>NUMAPRIME</v>
      </c>
      <c r="K3480" s="6" t="str">
        <f>+VLOOKUP($D3480,Sheet3!$B:$I,8,0)</f>
        <v>PREMIUM</v>
      </c>
      <c r="L3480" s="6" t="str">
        <f t="shared" si="285"/>
        <v>7.00-12LUG NUMAPRIME 5 P134 NUMAPRIME PREMIUM</v>
      </c>
      <c r="M3480" s="12" t="s">
        <v>15</v>
      </c>
      <c r="N3480" s="12" t="str">
        <f t="shared" si="284"/>
        <v>l2203</v>
      </c>
    </row>
    <row r="3481" spans="1:14">
      <c r="A3481" s="12" t="s">
        <v>3494</v>
      </c>
      <c r="B3481" s="6" t="str">
        <f t="shared" si="282"/>
        <v>l220312044</v>
      </c>
      <c r="C3481" s="12">
        <v>188820</v>
      </c>
      <c r="D3481" s="12" t="str">
        <f t="shared" si="283"/>
        <v>p-188820</v>
      </c>
      <c r="E3481" s="6" t="str">
        <f>+VLOOKUP($D3481,Sheet3!$B:$I,2,0)</f>
        <v>7.00-12</v>
      </c>
      <c r="F3481" s="6" t="str">
        <f>+VLOOKUP($D3481,Sheet3!$B:$I,3,0)</f>
        <v>LUG</v>
      </c>
      <c r="G3481" s="6" t="str">
        <f>+VLOOKUP($D3481,Sheet3!$B:$I,4,0)</f>
        <v>NUMAPRIME</v>
      </c>
      <c r="H3481" s="6">
        <f>+VLOOKUP($D3481,Sheet3!$B:$I,5,0)</f>
        <v>5</v>
      </c>
      <c r="I3481" s="6" t="str">
        <f>+VLOOKUP($D3481,Sheet3!$B:$I,6,0)</f>
        <v>P134</v>
      </c>
      <c r="J3481" s="6" t="str">
        <f>+VLOOKUP($D3481,Sheet3!$B:$I,7,0)</f>
        <v>NUMAPRIME</v>
      </c>
      <c r="K3481" s="6" t="str">
        <f>+VLOOKUP($D3481,Sheet3!$B:$I,8,0)</f>
        <v>PREMIUM</v>
      </c>
      <c r="L3481" s="6" t="str">
        <f t="shared" si="285"/>
        <v>7.00-12LUG NUMAPRIME 5 P134 NUMAPRIME PREMIUM</v>
      </c>
      <c r="M3481" s="12" t="s">
        <v>15</v>
      </c>
      <c r="N3481" s="12" t="str">
        <f t="shared" si="284"/>
        <v>l2203</v>
      </c>
    </row>
    <row r="3482" spans="1:14">
      <c r="A3482" s="12" t="s">
        <v>3495</v>
      </c>
      <c r="B3482" s="6" t="str">
        <f t="shared" si="282"/>
        <v>l220311759</v>
      </c>
      <c r="C3482" s="12">
        <v>188819</v>
      </c>
      <c r="D3482" s="12" t="str">
        <f t="shared" si="283"/>
        <v>p-188819</v>
      </c>
      <c r="E3482" s="6" t="str">
        <f>+VLOOKUP($D3482,Sheet3!$B:$I,2,0)</f>
        <v>7.00-12</v>
      </c>
      <c r="F3482" s="6" t="str">
        <f>+VLOOKUP($D3482,Sheet3!$B:$I,3,0)</f>
        <v>LUG</v>
      </c>
      <c r="G3482" s="6" t="str">
        <f>+VLOOKUP($D3482,Sheet3!$B:$I,4,0)</f>
        <v>NUMAPRIME</v>
      </c>
      <c r="H3482" s="6">
        <f>+VLOOKUP($D3482,Sheet3!$B:$I,5,0)</f>
        <v>5</v>
      </c>
      <c r="I3482" s="6" t="str">
        <f>+VLOOKUP($D3482,Sheet3!$B:$I,6,0)</f>
        <v>P13X</v>
      </c>
      <c r="J3482" s="6" t="str">
        <f>+VLOOKUP($D3482,Sheet3!$B:$I,7,0)</f>
        <v>NUMAPRIME</v>
      </c>
      <c r="K3482" s="6" t="str">
        <f>+VLOOKUP($D3482,Sheet3!$B:$I,8,0)</f>
        <v>PREMIUM</v>
      </c>
      <c r="L3482" s="6" t="str">
        <f t="shared" si="285"/>
        <v>7.00-12LUG NUMAPRIME 5 P13X NUMAPRIME PREMIUM</v>
      </c>
      <c r="M3482" s="12" t="s">
        <v>15</v>
      </c>
      <c r="N3482" s="12" t="str">
        <f t="shared" si="284"/>
        <v>l2203</v>
      </c>
    </row>
    <row r="3483" spans="1:14">
      <c r="A3483" s="12" t="s">
        <v>3496</v>
      </c>
      <c r="B3483" s="6" t="str">
        <f t="shared" si="282"/>
        <v>l220312187</v>
      </c>
      <c r="C3483" s="12">
        <v>201459</v>
      </c>
      <c r="D3483" s="12" t="str">
        <f t="shared" si="283"/>
        <v>p-001459</v>
      </c>
      <c r="E3483" s="6" t="str">
        <f>+VLOOKUP($D3483,Sheet3!$B:$I,2,0)</f>
        <v>140/55-9</v>
      </c>
      <c r="F3483" s="6" t="str">
        <f>+VLOOKUP($D3483,Sheet3!$B:$I,3,0)</f>
        <v>LUG</v>
      </c>
      <c r="G3483" s="6" t="str">
        <f>+VLOOKUP($D3483,Sheet3!$B:$I,4,0)</f>
        <v>NUMAPRIME</v>
      </c>
      <c r="H3483" s="6">
        <f>+VLOOKUP($D3483,Sheet3!$B:$I,5,0)</f>
        <v>4</v>
      </c>
      <c r="I3483" s="6" t="str">
        <f>+VLOOKUP($D3483,Sheet3!$B:$I,6,0)</f>
        <v>P134</v>
      </c>
      <c r="J3483" s="6" t="str">
        <f>+VLOOKUP($D3483,Sheet3!$B:$I,7,0)</f>
        <v>TOTALSOURCE</v>
      </c>
      <c r="K3483" s="6" t="str">
        <f>+VLOOKUP($D3483,Sheet3!$B:$I,8,0)</f>
        <v>PREMIUM</v>
      </c>
      <c r="L3483" s="6" t="str">
        <f t="shared" si="285"/>
        <v>140/55-9LUG NUMAPRIME 4 P134 TOTALSOURCE PREMIUM</v>
      </c>
      <c r="M3483" s="12" t="s">
        <v>15</v>
      </c>
      <c r="N3483" s="12" t="str">
        <f t="shared" si="284"/>
        <v>l2203</v>
      </c>
    </row>
    <row r="3484" spans="1:14">
      <c r="A3484" s="12" t="s">
        <v>3497</v>
      </c>
      <c r="B3484" s="6" t="str">
        <f t="shared" si="282"/>
        <v>l220312125</v>
      </c>
      <c r="C3484" s="12">
        <v>201459</v>
      </c>
      <c r="D3484" s="12" t="str">
        <f t="shared" si="283"/>
        <v>p-001459</v>
      </c>
      <c r="E3484" s="6" t="str">
        <f>+VLOOKUP($D3484,Sheet3!$B:$I,2,0)</f>
        <v>140/55-9</v>
      </c>
      <c r="F3484" s="6" t="str">
        <f>+VLOOKUP($D3484,Sheet3!$B:$I,3,0)</f>
        <v>LUG</v>
      </c>
      <c r="G3484" s="6" t="str">
        <f>+VLOOKUP($D3484,Sheet3!$B:$I,4,0)</f>
        <v>NUMAPRIME</v>
      </c>
      <c r="H3484" s="6">
        <f>+VLOOKUP($D3484,Sheet3!$B:$I,5,0)</f>
        <v>4</v>
      </c>
      <c r="I3484" s="6" t="str">
        <f>+VLOOKUP($D3484,Sheet3!$B:$I,6,0)</f>
        <v>P134</v>
      </c>
      <c r="J3484" s="6" t="str">
        <f>+VLOOKUP($D3484,Sheet3!$B:$I,7,0)</f>
        <v>TOTALSOURCE</v>
      </c>
      <c r="K3484" s="6" t="str">
        <f>+VLOOKUP($D3484,Sheet3!$B:$I,8,0)</f>
        <v>PREMIUM</v>
      </c>
      <c r="L3484" s="6" t="str">
        <f t="shared" si="285"/>
        <v>140/55-9LUG NUMAPRIME 4 P134 TOTALSOURCE PREMIUM</v>
      </c>
      <c r="M3484" s="12" t="s">
        <v>15</v>
      </c>
      <c r="N3484" s="12" t="str">
        <f t="shared" si="284"/>
        <v>l2203</v>
      </c>
    </row>
    <row r="3485" spans="1:14">
      <c r="A3485" s="12" t="s">
        <v>3498</v>
      </c>
      <c r="B3485" s="6" t="str">
        <f t="shared" si="282"/>
        <v>l220311361</v>
      </c>
      <c r="C3485" s="12">
        <v>201459</v>
      </c>
      <c r="D3485" s="12" t="str">
        <f t="shared" si="283"/>
        <v>p-001459</v>
      </c>
      <c r="E3485" s="6" t="str">
        <f>+VLOOKUP($D3485,Sheet3!$B:$I,2,0)</f>
        <v>140/55-9</v>
      </c>
      <c r="F3485" s="6" t="str">
        <f>+VLOOKUP($D3485,Sheet3!$B:$I,3,0)</f>
        <v>LUG</v>
      </c>
      <c r="G3485" s="6" t="str">
        <f>+VLOOKUP($D3485,Sheet3!$B:$I,4,0)</f>
        <v>NUMAPRIME</v>
      </c>
      <c r="H3485" s="6">
        <f>+VLOOKUP($D3485,Sheet3!$B:$I,5,0)</f>
        <v>4</v>
      </c>
      <c r="I3485" s="6" t="str">
        <f>+VLOOKUP($D3485,Sheet3!$B:$I,6,0)</f>
        <v>P134</v>
      </c>
      <c r="J3485" s="6" t="str">
        <f>+VLOOKUP($D3485,Sheet3!$B:$I,7,0)</f>
        <v>TOTALSOURCE</v>
      </c>
      <c r="K3485" s="6" t="str">
        <f>+VLOOKUP($D3485,Sheet3!$B:$I,8,0)</f>
        <v>PREMIUM</v>
      </c>
      <c r="L3485" s="6" t="str">
        <f t="shared" si="285"/>
        <v>140/55-9LUG NUMAPRIME 4 P134 TOTALSOURCE PREMIUM</v>
      </c>
      <c r="M3485" s="12" t="s">
        <v>15</v>
      </c>
      <c r="N3485" s="12" t="str">
        <f t="shared" si="284"/>
        <v>l2203</v>
      </c>
    </row>
    <row r="3486" spans="1:14">
      <c r="A3486" s="12" t="s">
        <v>3499</v>
      </c>
      <c r="B3486" s="6" t="str">
        <f t="shared" si="282"/>
        <v>l220311227</v>
      </c>
      <c r="C3486" s="12">
        <v>113485</v>
      </c>
      <c r="D3486" s="12" t="str">
        <f t="shared" si="283"/>
        <v>p-113485</v>
      </c>
      <c r="E3486" s="6" t="str">
        <f>+VLOOKUP($D3486,Sheet3!$B:$I,2,0)</f>
        <v>15X5X111/4</v>
      </c>
      <c r="F3486" s="6" t="str">
        <f>+VLOOKUP($D3486,Sheet3!$B:$I,3,0)</f>
        <v>SM</v>
      </c>
      <c r="G3486" s="6" t="str">
        <f>+VLOOKUP($D3486,Sheet3!$B:$I,4,0)</f>
        <v>NUMA</v>
      </c>
      <c r="H3486" s="6">
        <f>+VLOOKUP($D3486,Sheet3!$B:$I,5,0)</f>
        <v>0</v>
      </c>
      <c r="I3486" s="6" t="str">
        <f>+VLOOKUP($D3486,Sheet3!$B:$I,6,0)</f>
        <v>P5</v>
      </c>
      <c r="J3486" s="6" t="str">
        <f>+VLOOKUP($D3486,Sheet3!$B:$I,7,0)</f>
        <v>TOTALSOURCE</v>
      </c>
      <c r="K3486" s="6" t="str">
        <f>+VLOOKUP($D3486,Sheet3!$B:$I,8,0)</f>
        <v>P</v>
      </c>
      <c r="L3486" s="6" t="str">
        <f t="shared" si="285"/>
        <v>15X5X111/4SM NUMA 0 P5 TOTALSOURCE P</v>
      </c>
      <c r="M3486" s="12" t="s">
        <v>15</v>
      </c>
      <c r="N3486" s="12" t="str">
        <f t="shared" si="284"/>
        <v>l2203</v>
      </c>
    </row>
    <row r="3487" spans="1:14">
      <c r="A3487" s="12" t="s">
        <v>3500</v>
      </c>
      <c r="B3487" s="6" t="str">
        <f t="shared" si="282"/>
        <v>l220312050</v>
      </c>
      <c r="C3487" s="12">
        <v>189831</v>
      </c>
      <c r="D3487" s="12" t="str">
        <f t="shared" si="283"/>
        <v>p-189831</v>
      </c>
      <c r="E3487" s="6" t="str">
        <f>+VLOOKUP($D3487,Sheet3!$B:$I,2,0)</f>
        <v>16X6X101/2</v>
      </c>
      <c r="F3487" s="6" t="str">
        <f>+VLOOKUP($D3487,Sheet3!$B:$I,3,0)</f>
        <v>SAT</v>
      </c>
      <c r="G3487" s="6" t="str">
        <f>+VLOOKUP($D3487,Sheet3!$B:$I,4,0)</f>
        <v>NUMA</v>
      </c>
      <c r="H3487" s="6">
        <f>+VLOOKUP($D3487,Sheet3!$B:$I,5,0)</f>
        <v>0</v>
      </c>
      <c r="I3487" s="6" t="str">
        <f>+VLOOKUP($D3487,Sheet3!$B:$I,6,0)</f>
        <v>P5</v>
      </c>
      <c r="J3487" s="6" t="str">
        <f>+VLOOKUP($D3487,Sheet3!$B:$I,7,0)</f>
        <v>TOTALSOURCE</v>
      </c>
      <c r="K3487" s="6" t="str">
        <f>+VLOOKUP($D3487,Sheet3!$B:$I,8,0)</f>
        <v>P</v>
      </c>
      <c r="L3487" s="6" t="str">
        <f t="shared" si="285"/>
        <v>16X6X101/2SAT NUMA 0 P5 TOTALSOURCE P</v>
      </c>
      <c r="M3487" s="12" t="s">
        <v>15</v>
      </c>
      <c r="N3487" s="12" t="str">
        <f t="shared" si="284"/>
        <v>l2203</v>
      </c>
    </row>
    <row r="3488" spans="1:14">
      <c r="A3488" s="12" t="s">
        <v>3501</v>
      </c>
      <c r="B3488" s="6" t="str">
        <f t="shared" si="282"/>
        <v>l220311771</v>
      </c>
      <c r="C3488" s="12">
        <v>189831</v>
      </c>
      <c r="D3488" s="12" t="str">
        <f t="shared" si="283"/>
        <v>p-189831</v>
      </c>
      <c r="E3488" s="6" t="str">
        <f>+VLOOKUP($D3488,Sheet3!$B:$I,2,0)</f>
        <v>16X6X101/2</v>
      </c>
      <c r="F3488" s="6" t="str">
        <f>+VLOOKUP($D3488,Sheet3!$B:$I,3,0)</f>
        <v>SAT</v>
      </c>
      <c r="G3488" s="6" t="str">
        <f>+VLOOKUP($D3488,Sheet3!$B:$I,4,0)</f>
        <v>NUMA</v>
      </c>
      <c r="H3488" s="6">
        <f>+VLOOKUP($D3488,Sheet3!$B:$I,5,0)</f>
        <v>0</v>
      </c>
      <c r="I3488" s="6" t="str">
        <f>+VLOOKUP($D3488,Sheet3!$B:$I,6,0)</f>
        <v>P5</v>
      </c>
      <c r="J3488" s="6" t="str">
        <f>+VLOOKUP($D3488,Sheet3!$B:$I,7,0)</f>
        <v>TOTALSOURCE</v>
      </c>
      <c r="K3488" s="6" t="str">
        <f>+VLOOKUP($D3488,Sheet3!$B:$I,8,0)</f>
        <v>P</v>
      </c>
      <c r="L3488" s="6" t="str">
        <f t="shared" si="285"/>
        <v>16X6X101/2SAT NUMA 0 P5 TOTALSOURCE P</v>
      </c>
      <c r="M3488" s="12" t="s">
        <v>15</v>
      </c>
      <c r="N3488" s="12" t="str">
        <f t="shared" si="284"/>
        <v>l2203</v>
      </c>
    </row>
    <row r="3489" spans="1:14">
      <c r="A3489" s="12" t="s">
        <v>3502</v>
      </c>
      <c r="B3489" s="6" t="str">
        <f t="shared" si="282"/>
        <v>l220311545</v>
      </c>
      <c r="C3489" s="12">
        <v>190192</v>
      </c>
      <c r="D3489" s="12" t="str">
        <f t="shared" si="283"/>
        <v>p-190192</v>
      </c>
      <c r="E3489" s="6" t="str">
        <f>+VLOOKUP($D3489,Sheet3!$B:$I,2,0)</f>
        <v>17X5X121/8</v>
      </c>
      <c r="F3489" s="6" t="str">
        <f>+VLOOKUP($D3489,Sheet3!$B:$I,3,0)</f>
        <v>SAT</v>
      </c>
      <c r="G3489" s="6" t="str">
        <f>+VLOOKUP($D3489,Sheet3!$B:$I,4,0)</f>
        <v>NUMA</v>
      </c>
      <c r="H3489" s="6">
        <f>+VLOOKUP($D3489,Sheet3!$B:$I,5,0)</f>
        <v>0</v>
      </c>
      <c r="I3489" s="6" t="str">
        <f>+VLOOKUP($D3489,Sheet3!$B:$I,6,0)</f>
        <v>P5</v>
      </c>
      <c r="J3489" s="6" t="str">
        <f>+VLOOKUP($D3489,Sheet3!$B:$I,7,0)</f>
        <v>TOTALSOURCE</v>
      </c>
      <c r="K3489" s="6" t="str">
        <f>+VLOOKUP($D3489,Sheet3!$B:$I,8,0)</f>
        <v>P</v>
      </c>
      <c r="L3489" s="6" t="str">
        <f t="shared" si="285"/>
        <v>17X5X121/8SAT NUMA 0 P5 TOTALSOURCE P</v>
      </c>
      <c r="M3489" s="12" t="s">
        <v>15</v>
      </c>
      <c r="N3489" s="12" t="str">
        <f t="shared" si="284"/>
        <v>l2203</v>
      </c>
    </row>
    <row r="3490" spans="1:14">
      <c r="A3490" s="12" t="s">
        <v>3503</v>
      </c>
      <c r="B3490" s="6" t="str">
        <f t="shared" si="282"/>
        <v>l220311485</v>
      </c>
      <c r="C3490" s="12">
        <v>190192</v>
      </c>
      <c r="D3490" s="12" t="str">
        <f t="shared" si="283"/>
        <v>p-190192</v>
      </c>
      <c r="E3490" s="6" t="str">
        <f>+VLOOKUP($D3490,Sheet3!$B:$I,2,0)</f>
        <v>17X5X121/8</v>
      </c>
      <c r="F3490" s="6" t="str">
        <f>+VLOOKUP($D3490,Sheet3!$B:$I,3,0)</f>
        <v>SAT</v>
      </c>
      <c r="G3490" s="6" t="str">
        <f>+VLOOKUP($D3490,Sheet3!$B:$I,4,0)</f>
        <v>NUMA</v>
      </c>
      <c r="H3490" s="6">
        <f>+VLOOKUP($D3490,Sheet3!$B:$I,5,0)</f>
        <v>0</v>
      </c>
      <c r="I3490" s="6" t="str">
        <f>+VLOOKUP($D3490,Sheet3!$B:$I,6,0)</f>
        <v>P5</v>
      </c>
      <c r="J3490" s="6" t="str">
        <f>+VLOOKUP($D3490,Sheet3!$B:$I,7,0)</f>
        <v>TOTALSOURCE</v>
      </c>
      <c r="K3490" s="6" t="str">
        <f>+VLOOKUP($D3490,Sheet3!$B:$I,8,0)</f>
        <v>P</v>
      </c>
      <c r="L3490" s="6" t="str">
        <f t="shared" si="285"/>
        <v>17X5X121/8SAT NUMA 0 P5 TOTALSOURCE P</v>
      </c>
      <c r="M3490" s="12" t="s">
        <v>15</v>
      </c>
      <c r="N3490" s="12" t="str">
        <f t="shared" si="284"/>
        <v>l2203</v>
      </c>
    </row>
    <row r="3491" spans="1:14">
      <c r="A3491" s="12" t="s">
        <v>3504</v>
      </c>
      <c r="B3491" s="6" t="str">
        <f t="shared" si="282"/>
        <v>l220306508</v>
      </c>
      <c r="C3491" s="12">
        <v>201416</v>
      </c>
      <c r="D3491" s="12" t="str">
        <f t="shared" si="283"/>
        <v>p-001416</v>
      </c>
      <c r="E3491" s="6" t="str">
        <f>+VLOOKUP($D3491,Sheet3!$B:$I,2,0)</f>
        <v>5.00-8</v>
      </c>
      <c r="F3491" s="6" t="str">
        <f>+VLOOKUP($D3491,Sheet3!$B:$I,3,0)</f>
        <v>LUG</v>
      </c>
      <c r="G3491" s="6" t="str">
        <f>+VLOOKUP($D3491,Sheet3!$B:$I,4,0)</f>
        <v>NUMAPRIME</v>
      </c>
      <c r="H3491" s="6">
        <f>+VLOOKUP($D3491,Sheet3!$B:$I,5,0)</f>
        <v>3</v>
      </c>
      <c r="I3491" s="6" t="str">
        <f>+VLOOKUP($D3491,Sheet3!$B:$I,6,0)</f>
        <v>P13X</v>
      </c>
      <c r="J3491" s="6" t="str">
        <f>+VLOOKUP($D3491,Sheet3!$B:$I,7,0)</f>
        <v>TOTALSOURCE</v>
      </c>
      <c r="K3491" s="6" t="str">
        <f>+VLOOKUP($D3491,Sheet3!$B:$I,8,0)</f>
        <v>PREMIUM</v>
      </c>
      <c r="L3491" s="6" t="str">
        <f t="shared" si="285"/>
        <v>5.00-8LUG NUMAPRIME 3 P13X TOTALSOURCE PREMIUM</v>
      </c>
      <c r="M3491" s="12" t="s">
        <v>15</v>
      </c>
      <c r="N3491" s="12" t="str">
        <f t="shared" si="284"/>
        <v>l2203</v>
      </c>
    </row>
    <row r="3492" spans="1:14">
      <c r="A3492" s="12" t="s">
        <v>3505</v>
      </c>
      <c r="B3492" s="6" t="str">
        <f t="shared" si="282"/>
        <v>l220312179</v>
      </c>
      <c r="C3492" s="12">
        <v>201414</v>
      </c>
      <c r="D3492" s="12" t="str">
        <f t="shared" si="283"/>
        <v>p-001414</v>
      </c>
      <c r="E3492" s="6" t="str">
        <f>+VLOOKUP($D3492,Sheet3!$B:$I,2,0)</f>
        <v>18X7-8</v>
      </c>
      <c r="F3492" s="6" t="str">
        <f>+VLOOKUP($D3492,Sheet3!$B:$I,3,0)</f>
        <v>LUG</v>
      </c>
      <c r="G3492" s="6" t="str">
        <f>+VLOOKUP($D3492,Sheet3!$B:$I,4,0)</f>
        <v>NUMAPRIME</v>
      </c>
      <c r="H3492" s="6">
        <f>+VLOOKUP($D3492,Sheet3!$B:$I,5,0)</f>
        <v>4.33</v>
      </c>
      <c r="I3492" s="6" t="str">
        <f>+VLOOKUP($D3492,Sheet3!$B:$I,6,0)</f>
        <v>P13X</v>
      </c>
      <c r="J3492" s="6" t="str">
        <f>+VLOOKUP($D3492,Sheet3!$B:$I,7,0)</f>
        <v>TOTALSOURCE</v>
      </c>
      <c r="K3492" s="6" t="str">
        <f>+VLOOKUP($D3492,Sheet3!$B:$I,8,0)</f>
        <v>PREMIUM</v>
      </c>
      <c r="L3492" s="6" t="str">
        <f t="shared" si="285"/>
        <v>18X7-8LUG NUMAPRIME 4.33 P13X TOTALSOURCE PREMIUM</v>
      </c>
      <c r="M3492" s="12" t="s">
        <v>15</v>
      </c>
      <c r="N3492" s="12" t="str">
        <f t="shared" si="284"/>
        <v>l2203</v>
      </c>
    </row>
    <row r="3493" spans="1:14">
      <c r="A3493" s="12" t="s">
        <v>3506</v>
      </c>
      <c r="B3493" s="6" t="str">
        <f t="shared" si="282"/>
        <v>l220312256</v>
      </c>
      <c r="C3493" s="12">
        <v>201414</v>
      </c>
      <c r="D3493" s="12" t="str">
        <f t="shared" si="283"/>
        <v>p-001414</v>
      </c>
      <c r="E3493" s="6" t="str">
        <f>+VLOOKUP($D3493,Sheet3!$B:$I,2,0)</f>
        <v>18X7-8</v>
      </c>
      <c r="F3493" s="6" t="str">
        <f>+VLOOKUP($D3493,Sheet3!$B:$I,3,0)</f>
        <v>LUG</v>
      </c>
      <c r="G3493" s="6" t="str">
        <f>+VLOOKUP($D3493,Sheet3!$B:$I,4,0)</f>
        <v>NUMAPRIME</v>
      </c>
      <c r="H3493" s="6">
        <f>+VLOOKUP($D3493,Sheet3!$B:$I,5,0)</f>
        <v>4.33</v>
      </c>
      <c r="I3493" s="6" t="str">
        <f>+VLOOKUP($D3493,Sheet3!$B:$I,6,0)</f>
        <v>P13X</v>
      </c>
      <c r="J3493" s="6" t="str">
        <f>+VLOOKUP($D3493,Sheet3!$B:$I,7,0)</f>
        <v>TOTALSOURCE</v>
      </c>
      <c r="K3493" s="6" t="str">
        <f>+VLOOKUP($D3493,Sheet3!$B:$I,8,0)</f>
        <v>PREMIUM</v>
      </c>
      <c r="L3493" s="6" t="str">
        <f t="shared" si="285"/>
        <v>18X7-8LUG NUMAPRIME 4.33 P13X TOTALSOURCE PREMIUM</v>
      </c>
      <c r="M3493" s="12" t="s">
        <v>15</v>
      </c>
      <c r="N3493" s="12" t="str">
        <f t="shared" si="284"/>
        <v>l2203</v>
      </c>
    </row>
    <row r="3494" spans="1:14">
      <c r="A3494" s="12" t="s">
        <v>3507</v>
      </c>
      <c r="B3494" s="6" t="str">
        <f t="shared" si="282"/>
        <v>l220306448</v>
      </c>
      <c r="C3494" s="12">
        <v>201416</v>
      </c>
      <c r="D3494" s="12" t="str">
        <f t="shared" si="283"/>
        <v>p-001416</v>
      </c>
      <c r="E3494" s="6" t="str">
        <f>+VLOOKUP($D3494,Sheet3!$B:$I,2,0)</f>
        <v>5.00-8</v>
      </c>
      <c r="F3494" s="6" t="str">
        <f>+VLOOKUP($D3494,Sheet3!$B:$I,3,0)</f>
        <v>LUG</v>
      </c>
      <c r="G3494" s="6" t="str">
        <f>+VLOOKUP($D3494,Sheet3!$B:$I,4,0)</f>
        <v>NUMAPRIME</v>
      </c>
      <c r="H3494" s="6">
        <f>+VLOOKUP($D3494,Sheet3!$B:$I,5,0)</f>
        <v>3</v>
      </c>
      <c r="I3494" s="6" t="str">
        <f>+VLOOKUP($D3494,Sheet3!$B:$I,6,0)</f>
        <v>P13X</v>
      </c>
      <c r="J3494" s="6" t="str">
        <f>+VLOOKUP($D3494,Sheet3!$B:$I,7,0)</f>
        <v>TOTALSOURCE</v>
      </c>
      <c r="K3494" s="6" t="str">
        <f>+VLOOKUP($D3494,Sheet3!$B:$I,8,0)</f>
        <v>PREMIUM</v>
      </c>
      <c r="L3494" s="6" t="str">
        <f t="shared" si="285"/>
        <v>5.00-8LUG NUMAPRIME 3 P13X TOTALSOURCE PREMIUM</v>
      </c>
      <c r="M3494" s="12" t="s">
        <v>15</v>
      </c>
      <c r="N3494" s="12" t="str">
        <f t="shared" si="284"/>
        <v>l2203</v>
      </c>
    </row>
    <row r="3495" spans="1:14">
      <c r="A3495" s="12" t="s">
        <v>3508</v>
      </c>
      <c r="B3495" s="6" t="str">
        <f t="shared" si="282"/>
        <v>l220311633</v>
      </c>
      <c r="C3495" s="12">
        <v>201459</v>
      </c>
      <c r="D3495" s="12" t="str">
        <f t="shared" si="283"/>
        <v>p-001459</v>
      </c>
      <c r="E3495" s="6" t="str">
        <f>+VLOOKUP($D3495,Sheet3!$B:$I,2,0)</f>
        <v>140/55-9</v>
      </c>
      <c r="F3495" s="6" t="str">
        <f>+VLOOKUP($D3495,Sheet3!$B:$I,3,0)</f>
        <v>LUG</v>
      </c>
      <c r="G3495" s="6" t="str">
        <f>+VLOOKUP($D3495,Sheet3!$B:$I,4,0)</f>
        <v>NUMAPRIME</v>
      </c>
      <c r="H3495" s="6">
        <f>+VLOOKUP($D3495,Sheet3!$B:$I,5,0)</f>
        <v>4</v>
      </c>
      <c r="I3495" s="6" t="str">
        <f>+VLOOKUP($D3495,Sheet3!$B:$I,6,0)</f>
        <v>P134</v>
      </c>
      <c r="J3495" s="6" t="str">
        <f>+VLOOKUP($D3495,Sheet3!$B:$I,7,0)</f>
        <v>TOTALSOURCE</v>
      </c>
      <c r="K3495" s="6" t="str">
        <f>+VLOOKUP($D3495,Sheet3!$B:$I,8,0)</f>
        <v>PREMIUM</v>
      </c>
      <c r="L3495" s="6" t="str">
        <f t="shared" si="285"/>
        <v>140/55-9LUG NUMAPRIME 4 P134 TOTALSOURCE PREMIUM</v>
      </c>
      <c r="M3495" s="12" t="s">
        <v>15</v>
      </c>
      <c r="N3495" s="12" t="str">
        <f t="shared" si="284"/>
        <v>l2203</v>
      </c>
    </row>
    <row r="3496" spans="1:14">
      <c r="A3496" s="12" t="s">
        <v>3509</v>
      </c>
      <c r="B3496" s="6" t="str">
        <f t="shared" si="282"/>
        <v>l220310340</v>
      </c>
      <c r="C3496" s="12">
        <v>201459</v>
      </c>
      <c r="D3496" s="12" t="str">
        <f t="shared" si="283"/>
        <v>p-001459</v>
      </c>
      <c r="E3496" s="6" t="str">
        <f>+VLOOKUP($D3496,Sheet3!$B:$I,2,0)</f>
        <v>140/55-9</v>
      </c>
      <c r="F3496" s="6" t="str">
        <f>+VLOOKUP($D3496,Sheet3!$B:$I,3,0)</f>
        <v>LUG</v>
      </c>
      <c r="G3496" s="6" t="str">
        <f>+VLOOKUP($D3496,Sheet3!$B:$I,4,0)</f>
        <v>NUMAPRIME</v>
      </c>
      <c r="H3496" s="6">
        <f>+VLOOKUP($D3496,Sheet3!$B:$I,5,0)</f>
        <v>4</v>
      </c>
      <c r="I3496" s="6" t="str">
        <f>+VLOOKUP($D3496,Sheet3!$B:$I,6,0)</f>
        <v>P134</v>
      </c>
      <c r="J3496" s="6" t="str">
        <f>+VLOOKUP($D3496,Sheet3!$B:$I,7,0)</f>
        <v>TOTALSOURCE</v>
      </c>
      <c r="K3496" s="6" t="str">
        <f>+VLOOKUP($D3496,Sheet3!$B:$I,8,0)</f>
        <v>PREMIUM</v>
      </c>
      <c r="L3496" s="6" t="str">
        <f t="shared" si="285"/>
        <v>140/55-9LUG NUMAPRIME 4 P134 TOTALSOURCE PREMIUM</v>
      </c>
      <c r="M3496" s="12" t="s">
        <v>15</v>
      </c>
      <c r="N3496" s="12" t="str">
        <f t="shared" si="284"/>
        <v>l2203</v>
      </c>
    </row>
    <row r="3497" spans="1:14">
      <c r="A3497" s="12" t="s">
        <v>3510</v>
      </c>
      <c r="B3497" s="6" t="str">
        <f t="shared" si="282"/>
        <v>l220312252</v>
      </c>
      <c r="C3497" s="12">
        <v>201459</v>
      </c>
      <c r="D3497" s="12" t="str">
        <f t="shared" si="283"/>
        <v>p-001459</v>
      </c>
      <c r="E3497" s="6" t="str">
        <f>+VLOOKUP($D3497,Sheet3!$B:$I,2,0)</f>
        <v>140/55-9</v>
      </c>
      <c r="F3497" s="6" t="str">
        <f>+VLOOKUP($D3497,Sheet3!$B:$I,3,0)</f>
        <v>LUG</v>
      </c>
      <c r="G3497" s="6" t="str">
        <f>+VLOOKUP($D3497,Sheet3!$B:$I,4,0)</f>
        <v>NUMAPRIME</v>
      </c>
      <c r="H3497" s="6">
        <f>+VLOOKUP($D3497,Sheet3!$B:$I,5,0)</f>
        <v>4</v>
      </c>
      <c r="I3497" s="6" t="str">
        <f>+VLOOKUP($D3497,Sheet3!$B:$I,6,0)</f>
        <v>P134</v>
      </c>
      <c r="J3497" s="6" t="str">
        <f>+VLOOKUP($D3497,Sheet3!$B:$I,7,0)</f>
        <v>TOTALSOURCE</v>
      </c>
      <c r="K3497" s="6" t="str">
        <f>+VLOOKUP($D3497,Sheet3!$B:$I,8,0)</f>
        <v>PREMIUM</v>
      </c>
      <c r="L3497" s="6" t="str">
        <f t="shared" si="285"/>
        <v>140/55-9LUG NUMAPRIME 4 P134 TOTALSOURCE PREMIUM</v>
      </c>
      <c r="M3497" s="12" t="s">
        <v>15</v>
      </c>
      <c r="N3497" s="12" t="str">
        <f t="shared" si="284"/>
        <v>l2203</v>
      </c>
    </row>
    <row r="3498" spans="1:14">
      <c r="A3498" s="12" t="s">
        <v>3511</v>
      </c>
      <c r="B3498" s="6" t="str">
        <f t="shared" si="282"/>
        <v>l220312316</v>
      </c>
      <c r="C3498" s="12">
        <v>201459</v>
      </c>
      <c r="D3498" s="12" t="str">
        <f t="shared" si="283"/>
        <v>p-001459</v>
      </c>
      <c r="E3498" s="6" t="str">
        <f>+VLOOKUP($D3498,Sheet3!$B:$I,2,0)</f>
        <v>140/55-9</v>
      </c>
      <c r="F3498" s="6" t="str">
        <f>+VLOOKUP($D3498,Sheet3!$B:$I,3,0)</f>
        <v>LUG</v>
      </c>
      <c r="G3498" s="6" t="str">
        <f>+VLOOKUP($D3498,Sheet3!$B:$I,4,0)</f>
        <v>NUMAPRIME</v>
      </c>
      <c r="H3498" s="6">
        <f>+VLOOKUP($D3498,Sheet3!$B:$I,5,0)</f>
        <v>4</v>
      </c>
      <c r="I3498" s="6" t="str">
        <f>+VLOOKUP($D3498,Sheet3!$B:$I,6,0)</f>
        <v>P134</v>
      </c>
      <c r="J3498" s="6" t="str">
        <f>+VLOOKUP($D3498,Sheet3!$B:$I,7,0)</f>
        <v>TOTALSOURCE</v>
      </c>
      <c r="K3498" s="6" t="str">
        <f>+VLOOKUP($D3498,Sheet3!$B:$I,8,0)</f>
        <v>PREMIUM</v>
      </c>
      <c r="L3498" s="6" t="str">
        <f t="shared" si="285"/>
        <v>140/55-9LUG NUMAPRIME 4 P134 TOTALSOURCE PREMIUM</v>
      </c>
      <c r="M3498" s="12" t="s">
        <v>15</v>
      </c>
      <c r="N3498" s="12" t="str">
        <f t="shared" si="284"/>
        <v>l2203</v>
      </c>
    </row>
    <row r="3499" spans="1:14">
      <c r="A3499" s="12" t="s">
        <v>3512</v>
      </c>
      <c r="B3499" s="6" t="str">
        <f t="shared" si="282"/>
        <v>l220312424</v>
      </c>
      <c r="C3499" s="12">
        <v>201459</v>
      </c>
      <c r="D3499" s="12" t="str">
        <f t="shared" si="283"/>
        <v>p-001459</v>
      </c>
      <c r="E3499" s="6" t="str">
        <f>+VLOOKUP($D3499,Sheet3!$B:$I,2,0)</f>
        <v>140/55-9</v>
      </c>
      <c r="F3499" s="6" t="str">
        <f>+VLOOKUP($D3499,Sheet3!$B:$I,3,0)</f>
        <v>LUG</v>
      </c>
      <c r="G3499" s="6" t="str">
        <f>+VLOOKUP($D3499,Sheet3!$B:$I,4,0)</f>
        <v>NUMAPRIME</v>
      </c>
      <c r="H3499" s="6">
        <f>+VLOOKUP($D3499,Sheet3!$B:$I,5,0)</f>
        <v>4</v>
      </c>
      <c r="I3499" s="6" t="str">
        <f>+VLOOKUP($D3499,Sheet3!$B:$I,6,0)</f>
        <v>P134</v>
      </c>
      <c r="J3499" s="6" t="str">
        <f>+VLOOKUP($D3499,Sheet3!$B:$I,7,0)</f>
        <v>TOTALSOURCE</v>
      </c>
      <c r="K3499" s="6" t="str">
        <f>+VLOOKUP($D3499,Sheet3!$B:$I,8,0)</f>
        <v>PREMIUM</v>
      </c>
      <c r="L3499" s="6" t="str">
        <f t="shared" si="285"/>
        <v>140/55-9LUG NUMAPRIME 4 P134 TOTALSOURCE PREMIUM</v>
      </c>
      <c r="M3499" s="12" t="s">
        <v>15</v>
      </c>
      <c r="N3499" s="12" t="str">
        <f t="shared" si="284"/>
        <v>l2203</v>
      </c>
    </row>
    <row r="3500" spans="1:14">
      <c r="A3500" s="12" t="s">
        <v>3513</v>
      </c>
      <c r="B3500" s="6" t="str">
        <f t="shared" ref="B3500:B3562" si="286">+MID(A3500,9,10)</f>
        <v>l220312251</v>
      </c>
      <c r="C3500" s="12">
        <v>201459</v>
      </c>
      <c r="D3500" s="12" t="str">
        <f t="shared" si="283"/>
        <v>p-001459</v>
      </c>
      <c r="E3500" s="6" t="str">
        <f>+VLOOKUP($D3500,Sheet3!$B:$I,2,0)</f>
        <v>140/55-9</v>
      </c>
      <c r="F3500" s="6" t="str">
        <f>+VLOOKUP($D3500,Sheet3!$B:$I,3,0)</f>
        <v>LUG</v>
      </c>
      <c r="G3500" s="6" t="str">
        <f>+VLOOKUP($D3500,Sheet3!$B:$I,4,0)</f>
        <v>NUMAPRIME</v>
      </c>
      <c r="H3500" s="6">
        <f>+VLOOKUP($D3500,Sheet3!$B:$I,5,0)</f>
        <v>4</v>
      </c>
      <c r="I3500" s="6" t="str">
        <f>+VLOOKUP($D3500,Sheet3!$B:$I,6,0)</f>
        <v>P134</v>
      </c>
      <c r="J3500" s="6" t="str">
        <f>+VLOOKUP($D3500,Sheet3!$B:$I,7,0)</f>
        <v>TOTALSOURCE</v>
      </c>
      <c r="K3500" s="6" t="str">
        <f>+VLOOKUP($D3500,Sheet3!$B:$I,8,0)</f>
        <v>PREMIUM</v>
      </c>
      <c r="L3500" s="6" t="str">
        <f t="shared" si="285"/>
        <v>140/55-9LUG NUMAPRIME 4 P134 TOTALSOURCE PREMIUM</v>
      </c>
      <c r="M3500" s="12" t="s">
        <v>15</v>
      </c>
      <c r="N3500" s="12" t="str">
        <f t="shared" si="284"/>
        <v>l2203</v>
      </c>
    </row>
    <row r="3501" spans="1:14">
      <c r="A3501" s="12" t="s">
        <v>3514</v>
      </c>
      <c r="B3501" s="6" t="str">
        <f t="shared" si="286"/>
        <v>l220311753</v>
      </c>
      <c r="C3501" s="12">
        <v>201459</v>
      </c>
      <c r="D3501" s="12" t="str">
        <f t="shared" ref="D3501:D3563" si="287">+LEFT(A3501,8)</f>
        <v>p-001459</v>
      </c>
      <c r="E3501" s="6" t="str">
        <f>+VLOOKUP($D3501,Sheet3!$B:$I,2,0)</f>
        <v>140/55-9</v>
      </c>
      <c r="F3501" s="6" t="str">
        <f>+VLOOKUP($D3501,Sheet3!$B:$I,3,0)</f>
        <v>LUG</v>
      </c>
      <c r="G3501" s="6" t="str">
        <f>+VLOOKUP($D3501,Sheet3!$B:$I,4,0)</f>
        <v>NUMAPRIME</v>
      </c>
      <c r="H3501" s="6">
        <f>+VLOOKUP($D3501,Sheet3!$B:$I,5,0)</f>
        <v>4</v>
      </c>
      <c r="I3501" s="6" t="str">
        <f>+VLOOKUP($D3501,Sheet3!$B:$I,6,0)</f>
        <v>P134</v>
      </c>
      <c r="J3501" s="6" t="str">
        <f>+VLOOKUP($D3501,Sheet3!$B:$I,7,0)</f>
        <v>TOTALSOURCE</v>
      </c>
      <c r="K3501" s="6" t="str">
        <f>+VLOOKUP($D3501,Sheet3!$B:$I,8,0)</f>
        <v>PREMIUM</v>
      </c>
      <c r="L3501" s="6" t="str">
        <f t="shared" si="285"/>
        <v>140/55-9LUG NUMAPRIME 4 P134 TOTALSOURCE PREMIUM</v>
      </c>
      <c r="M3501" s="12" t="s">
        <v>15</v>
      </c>
      <c r="N3501" s="12" t="str">
        <f t="shared" ref="N3501:N3563" si="288">+MID(A3501,9,5)</f>
        <v>l2203</v>
      </c>
    </row>
    <row r="3502" spans="1:14">
      <c r="A3502" s="12" t="s">
        <v>3515</v>
      </c>
      <c r="B3502" s="6" t="str">
        <f t="shared" si="286"/>
        <v>l220312372</v>
      </c>
      <c r="C3502" s="12">
        <v>201459</v>
      </c>
      <c r="D3502" s="12" t="str">
        <f t="shared" si="287"/>
        <v>p-001459</v>
      </c>
      <c r="E3502" s="6" t="str">
        <f>+VLOOKUP($D3502,Sheet3!$B:$I,2,0)</f>
        <v>140/55-9</v>
      </c>
      <c r="F3502" s="6" t="str">
        <f>+VLOOKUP($D3502,Sheet3!$B:$I,3,0)</f>
        <v>LUG</v>
      </c>
      <c r="G3502" s="6" t="str">
        <f>+VLOOKUP($D3502,Sheet3!$B:$I,4,0)</f>
        <v>NUMAPRIME</v>
      </c>
      <c r="H3502" s="6">
        <f>+VLOOKUP($D3502,Sheet3!$B:$I,5,0)</f>
        <v>4</v>
      </c>
      <c r="I3502" s="6" t="str">
        <f>+VLOOKUP($D3502,Sheet3!$B:$I,6,0)</f>
        <v>P134</v>
      </c>
      <c r="J3502" s="6" t="str">
        <f>+VLOOKUP($D3502,Sheet3!$B:$I,7,0)</f>
        <v>TOTALSOURCE</v>
      </c>
      <c r="K3502" s="6" t="str">
        <f>+VLOOKUP($D3502,Sheet3!$B:$I,8,0)</f>
        <v>PREMIUM</v>
      </c>
      <c r="L3502" s="6" t="str">
        <f t="shared" si="285"/>
        <v>140/55-9LUG NUMAPRIME 4 P134 TOTALSOURCE PREMIUM</v>
      </c>
      <c r="M3502" s="12" t="s">
        <v>15</v>
      </c>
      <c r="N3502" s="12" t="str">
        <f t="shared" si="288"/>
        <v>l2203</v>
      </c>
    </row>
    <row r="3503" spans="1:14">
      <c r="A3503" s="12" t="s">
        <v>3516</v>
      </c>
      <c r="B3503" s="6" t="str">
        <f t="shared" si="286"/>
        <v>l220311693</v>
      </c>
      <c r="C3503" s="12">
        <v>201459</v>
      </c>
      <c r="D3503" s="12" t="str">
        <f t="shared" si="287"/>
        <v>p-001459</v>
      </c>
      <c r="E3503" s="6" t="str">
        <f>+VLOOKUP($D3503,Sheet3!$B:$I,2,0)</f>
        <v>140/55-9</v>
      </c>
      <c r="F3503" s="6" t="str">
        <f>+VLOOKUP($D3503,Sheet3!$B:$I,3,0)</f>
        <v>LUG</v>
      </c>
      <c r="G3503" s="6" t="str">
        <f>+VLOOKUP($D3503,Sheet3!$B:$I,4,0)</f>
        <v>NUMAPRIME</v>
      </c>
      <c r="H3503" s="6">
        <f>+VLOOKUP($D3503,Sheet3!$B:$I,5,0)</f>
        <v>4</v>
      </c>
      <c r="I3503" s="6" t="str">
        <f>+VLOOKUP($D3503,Sheet3!$B:$I,6,0)</f>
        <v>P134</v>
      </c>
      <c r="J3503" s="6" t="str">
        <f>+VLOOKUP($D3503,Sheet3!$B:$I,7,0)</f>
        <v>TOTALSOURCE</v>
      </c>
      <c r="K3503" s="6" t="str">
        <f>+VLOOKUP($D3503,Sheet3!$B:$I,8,0)</f>
        <v>PREMIUM</v>
      </c>
      <c r="L3503" s="6" t="str">
        <f t="shared" si="285"/>
        <v>140/55-9LUG NUMAPRIME 4 P134 TOTALSOURCE PREMIUM</v>
      </c>
      <c r="M3503" s="12" t="s">
        <v>15</v>
      </c>
      <c r="N3503" s="12" t="str">
        <f t="shared" si="288"/>
        <v>l2203</v>
      </c>
    </row>
    <row r="3504" spans="1:14">
      <c r="A3504" s="12" t="s">
        <v>3517</v>
      </c>
      <c r="B3504" s="6" t="str">
        <f t="shared" si="286"/>
        <v>l220312186</v>
      </c>
      <c r="C3504" s="12">
        <v>201459</v>
      </c>
      <c r="D3504" s="12" t="str">
        <f t="shared" si="287"/>
        <v>p-001459</v>
      </c>
      <c r="E3504" s="6" t="str">
        <f>+VLOOKUP($D3504,Sheet3!$B:$I,2,0)</f>
        <v>140/55-9</v>
      </c>
      <c r="F3504" s="6" t="str">
        <f>+VLOOKUP($D3504,Sheet3!$B:$I,3,0)</f>
        <v>LUG</v>
      </c>
      <c r="G3504" s="6" t="str">
        <f>+VLOOKUP($D3504,Sheet3!$B:$I,4,0)</f>
        <v>NUMAPRIME</v>
      </c>
      <c r="H3504" s="6">
        <f>+VLOOKUP($D3504,Sheet3!$B:$I,5,0)</f>
        <v>4</v>
      </c>
      <c r="I3504" s="6" t="str">
        <f>+VLOOKUP($D3504,Sheet3!$B:$I,6,0)</f>
        <v>P134</v>
      </c>
      <c r="J3504" s="6" t="str">
        <f>+VLOOKUP($D3504,Sheet3!$B:$I,7,0)</f>
        <v>TOTALSOURCE</v>
      </c>
      <c r="K3504" s="6" t="str">
        <f>+VLOOKUP($D3504,Sheet3!$B:$I,8,0)</f>
        <v>PREMIUM</v>
      </c>
      <c r="L3504" s="6" t="str">
        <f t="shared" si="285"/>
        <v>140/55-9LUG NUMAPRIME 4 P134 TOTALSOURCE PREMIUM</v>
      </c>
      <c r="M3504" s="12" t="s">
        <v>15</v>
      </c>
      <c r="N3504" s="12" t="str">
        <f t="shared" si="288"/>
        <v>l2203</v>
      </c>
    </row>
    <row r="3505" spans="1:14">
      <c r="A3505" s="12" t="s">
        <v>3518</v>
      </c>
      <c r="B3505" s="6" t="str">
        <f t="shared" si="286"/>
        <v>l220311563</v>
      </c>
      <c r="C3505" s="12">
        <v>201459</v>
      </c>
      <c r="D3505" s="12" t="str">
        <f t="shared" si="287"/>
        <v>p-001459</v>
      </c>
      <c r="E3505" s="6" t="str">
        <f>+VLOOKUP($D3505,Sheet3!$B:$I,2,0)</f>
        <v>140/55-9</v>
      </c>
      <c r="F3505" s="6" t="str">
        <f>+VLOOKUP($D3505,Sheet3!$B:$I,3,0)</f>
        <v>LUG</v>
      </c>
      <c r="G3505" s="6" t="str">
        <f>+VLOOKUP($D3505,Sheet3!$B:$I,4,0)</f>
        <v>NUMAPRIME</v>
      </c>
      <c r="H3505" s="6">
        <f>+VLOOKUP($D3505,Sheet3!$B:$I,5,0)</f>
        <v>4</v>
      </c>
      <c r="I3505" s="6" t="str">
        <f>+VLOOKUP($D3505,Sheet3!$B:$I,6,0)</f>
        <v>P134</v>
      </c>
      <c r="J3505" s="6" t="str">
        <f>+VLOOKUP($D3505,Sheet3!$B:$I,7,0)</f>
        <v>TOTALSOURCE</v>
      </c>
      <c r="K3505" s="6" t="str">
        <f>+VLOOKUP($D3505,Sheet3!$B:$I,8,0)</f>
        <v>PREMIUM</v>
      </c>
      <c r="L3505" s="6" t="str">
        <f t="shared" si="285"/>
        <v>140/55-9LUG NUMAPRIME 4 P134 TOTALSOURCE PREMIUM</v>
      </c>
      <c r="M3505" s="12" t="s">
        <v>15</v>
      </c>
      <c r="N3505" s="12" t="str">
        <f t="shared" si="288"/>
        <v>l2203</v>
      </c>
    </row>
    <row r="3506" spans="1:14">
      <c r="A3506" s="12" t="s">
        <v>3519</v>
      </c>
      <c r="B3506" s="6" t="str">
        <f t="shared" si="286"/>
        <v>l220312373</v>
      </c>
      <c r="C3506" s="12">
        <v>201459</v>
      </c>
      <c r="D3506" s="12" t="str">
        <f t="shared" si="287"/>
        <v>p-001459</v>
      </c>
      <c r="E3506" s="6" t="str">
        <f>+VLOOKUP($D3506,Sheet3!$B:$I,2,0)</f>
        <v>140/55-9</v>
      </c>
      <c r="F3506" s="6" t="str">
        <f>+VLOOKUP($D3506,Sheet3!$B:$I,3,0)</f>
        <v>LUG</v>
      </c>
      <c r="G3506" s="6" t="str">
        <f>+VLOOKUP($D3506,Sheet3!$B:$I,4,0)</f>
        <v>NUMAPRIME</v>
      </c>
      <c r="H3506" s="6">
        <f>+VLOOKUP($D3506,Sheet3!$B:$I,5,0)</f>
        <v>4</v>
      </c>
      <c r="I3506" s="6" t="str">
        <f>+VLOOKUP($D3506,Sheet3!$B:$I,6,0)</f>
        <v>P134</v>
      </c>
      <c r="J3506" s="6" t="str">
        <f>+VLOOKUP($D3506,Sheet3!$B:$I,7,0)</f>
        <v>TOTALSOURCE</v>
      </c>
      <c r="K3506" s="6" t="str">
        <f>+VLOOKUP($D3506,Sheet3!$B:$I,8,0)</f>
        <v>PREMIUM</v>
      </c>
      <c r="L3506" s="6" t="str">
        <f t="shared" si="285"/>
        <v>140/55-9LUG NUMAPRIME 4 P134 TOTALSOURCE PREMIUM</v>
      </c>
      <c r="M3506" s="12" t="s">
        <v>15</v>
      </c>
      <c r="N3506" s="12" t="str">
        <f t="shared" si="288"/>
        <v>l2203</v>
      </c>
    </row>
    <row r="3507" spans="1:14">
      <c r="A3507" s="12" t="s">
        <v>3520</v>
      </c>
      <c r="B3507" s="6" t="str">
        <f t="shared" si="286"/>
        <v>l220311487</v>
      </c>
      <c r="C3507" s="12">
        <v>287140</v>
      </c>
      <c r="D3507" s="12" t="str">
        <f t="shared" si="287"/>
        <v>p-087140</v>
      </c>
      <c r="E3507" s="6" t="str">
        <f>+VLOOKUP($D3507,Sheet3!$B:$I,2,0)</f>
        <v>131/2X51/2X8</v>
      </c>
      <c r="F3507" s="6" t="str">
        <f>+VLOOKUP($D3507,Sheet3!$B:$I,3,0)</f>
        <v>SM</v>
      </c>
      <c r="G3507" s="6" t="str">
        <f>+VLOOKUP($D3507,Sheet3!$B:$I,4,0)</f>
        <v>NUMA</v>
      </c>
      <c r="H3507" s="6">
        <f>+VLOOKUP($D3507,Sheet3!$B:$I,5,0)</f>
        <v>0</v>
      </c>
      <c r="I3507" s="6" t="str">
        <f>+VLOOKUP($D3507,Sheet3!$B:$I,6,0)</f>
        <v>P5</v>
      </c>
      <c r="J3507" s="6" t="str">
        <f>+VLOOKUP($D3507,Sheet3!$B:$I,7,0)</f>
        <v>TOTALSOURCE</v>
      </c>
      <c r="K3507" s="6" t="str">
        <f>+VLOOKUP($D3507,Sheet3!$B:$I,8,0)</f>
        <v>P</v>
      </c>
      <c r="L3507" s="6" t="str">
        <f t="shared" ref="L3507:L3569" si="289">CONCATENATE(E3507,F3507," ",G3507," ",H3507," ",I3507," ",J3507," ",K3507)</f>
        <v>131/2X51/2X8SM NUMA 0 P5 TOTALSOURCE P</v>
      </c>
      <c r="M3507" s="12" t="s">
        <v>15</v>
      </c>
      <c r="N3507" s="12" t="str">
        <f t="shared" si="288"/>
        <v>l2203</v>
      </c>
    </row>
    <row r="3508" spans="1:14">
      <c r="A3508" s="12" t="s">
        <v>3521</v>
      </c>
      <c r="B3508" s="6" t="str">
        <f t="shared" si="286"/>
        <v>l220310597</v>
      </c>
      <c r="C3508" s="12">
        <v>201707</v>
      </c>
      <c r="D3508" s="12" t="str">
        <f t="shared" si="287"/>
        <v>p-001707</v>
      </c>
      <c r="E3508" s="6" t="str">
        <f>+VLOOKUP($D3508,Sheet3!$B:$I,2,0)</f>
        <v>15X41/2-8</v>
      </c>
      <c r="F3508" s="6" t="str">
        <f>+VLOOKUP($D3508,Sheet3!$B:$I,3,0)</f>
        <v>LUG</v>
      </c>
      <c r="G3508" s="6" t="str">
        <f>+VLOOKUP($D3508,Sheet3!$B:$I,4,0)</f>
        <v>NUMAPRIME</v>
      </c>
      <c r="H3508" s="6">
        <f>+VLOOKUP($D3508,Sheet3!$B:$I,5,0)</f>
        <v>3</v>
      </c>
      <c r="I3508" s="6" t="str">
        <f>+VLOOKUP($D3508,Sheet3!$B:$I,6,0)</f>
        <v>P13X</v>
      </c>
      <c r="J3508" s="6" t="str">
        <f>+VLOOKUP($D3508,Sheet3!$B:$I,7,0)</f>
        <v>TOTALSOURCE</v>
      </c>
      <c r="K3508" s="6" t="str">
        <f>+VLOOKUP($D3508,Sheet3!$B:$I,8,0)</f>
        <v>PREMIUM</v>
      </c>
      <c r="L3508" s="6" t="str">
        <f t="shared" si="289"/>
        <v>15X41/2-8LUG NUMAPRIME 3 P13X TOTALSOURCE PREMIUM</v>
      </c>
      <c r="M3508" s="12" t="s">
        <v>15</v>
      </c>
      <c r="N3508" s="12" t="str">
        <f t="shared" si="288"/>
        <v>l2203</v>
      </c>
    </row>
    <row r="3509" spans="1:14">
      <c r="A3509" s="12" t="s">
        <v>3522</v>
      </c>
      <c r="B3509" s="6" t="str">
        <f t="shared" si="286"/>
        <v>l220311878</v>
      </c>
      <c r="C3509" s="12">
        <v>201459</v>
      </c>
      <c r="D3509" s="12" t="str">
        <f t="shared" si="287"/>
        <v>p-001459</v>
      </c>
      <c r="E3509" s="6" t="str">
        <f>+VLOOKUP($D3509,Sheet3!$B:$I,2,0)</f>
        <v>140/55-9</v>
      </c>
      <c r="F3509" s="6" t="str">
        <f>+VLOOKUP($D3509,Sheet3!$B:$I,3,0)</f>
        <v>LUG</v>
      </c>
      <c r="G3509" s="6" t="str">
        <f>+VLOOKUP($D3509,Sheet3!$B:$I,4,0)</f>
        <v>NUMAPRIME</v>
      </c>
      <c r="H3509" s="6">
        <f>+VLOOKUP($D3509,Sheet3!$B:$I,5,0)</f>
        <v>4</v>
      </c>
      <c r="I3509" s="6" t="str">
        <f>+VLOOKUP($D3509,Sheet3!$B:$I,6,0)</f>
        <v>P134</v>
      </c>
      <c r="J3509" s="6" t="str">
        <f>+VLOOKUP($D3509,Sheet3!$B:$I,7,0)</f>
        <v>TOTALSOURCE</v>
      </c>
      <c r="K3509" s="6" t="str">
        <f>+VLOOKUP($D3509,Sheet3!$B:$I,8,0)</f>
        <v>PREMIUM</v>
      </c>
      <c r="L3509" s="6" t="str">
        <f t="shared" si="289"/>
        <v>140/55-9LUG NUMAPRIME 4 P134 TOTALSOURCE PREMIUM</v>
      </c>
      <c r="M3509" s="12" t="s">
        <v>15</v>
      </c>
      <c r="N3509" s="12" t="str">
        <f t="shared" si="288"/>
        <v>l2203</v>
      </c>
    </row>
    <row r="3510" spans="1:14">
      <c r="A3510" s="12" t="s">
        <v>3523</v>
      </c>
      <c r="B3510" s="6" t="str">
        <f t="shared" si="286"/>
        <v>l220311752</v>
      </c>
      <c r="C3510" s="12">
        <v>201459</v>
      </c>
      <c r="D3510" s="12" t="str">
        <f t="shared" si="287"/>
        <v>p-001459</v>
      </c>
      <c r="E3510" s="6" t="str">
        <f>+VLOOKUP($D3510,Sheet3!$B:$I,2,0)</f>
        <v>140/55-9</v>
      </c>
      <c r="F3510" s="6" t="str">
        <f>+VLOOKUP($D3510,Sheet3!$B:$I,3,0)</f>
        <v>LUG</v>
      </c>
      <c r="G3510" s="6" t="str">
        <f>+VLOOKUP($D3510,Sheet3!$B:$I,4,0)</f>
        <v>NUMAPRIME</v>
      </c>
      <c r="H3510" s="6">
        <f>+VLOOKUP($D3510,Sheet3!$B:$I,5,0)</f>
        <v>4</v>
      </c>
      <c r="I3510" s="6" t="str">
        <f>+VLOOKUP($D3510,Sheet3!$B:$I,6,0)</f>
        <v>P134</v>
      </c>
      <c r="J3510" s="6" t="str">
        <f>+VLOOKUP($D3510,Sheet3!$B:$I,7,0)</f>
        <v>TOTALSOURCE</v>
      </c>
      <c r="K3510" s="6" t="str">
        <f>+VLOOKUP($D3510,Sheet3!$B:$I,8,0)</f>
        <v>PREMIUM</v>
      </c>
      <c r="L3510" s="6" t="str">
        <f t="shared" si="289"/>
        <v>140/55-9LUG NUMAPRIME 4 P134 TOTALSOURCE PREMIUM</v>
      </c>
      <c r="M3510" s="12" t="s">
        <v>15</v>
      </c>
      <c r="N3510" s="12" t="str">
        <f t="shared" si="288"/>
        <v>l2203</v>
      </c>
    </row>
    <row r="3511" spans="1:14">
      <c r="A3511" s="12" t="s">
        <v>3524</v>
      </c>
      <c r="B3511" s="6" t="str">
        <f t="shared" si="286"/>
        <v>l220311824</v>
      </c>
      <c r="C3511" s="12">
        <v>201414</v>
      </c>
      <c r="D3511" s="12" t="str">
        <f t="shared" si="287"/>
        <v>p-001414</v>
      </c>
      <c r="E3511" s="6" t="str">
        <f>+VLOOKUP($D3511,Sheet3!$B:$I,2,0)</f>
        <v>18X7-8</v>
      </c>
      <c r="F3511" s="6" t="str">
        <f>+VLOOKUP($D3511,Sheet3!$B:$I,3,0)</f>
        <v>LUG</v>
      </c>
      <c r="G3511" s="6" t="str">
        <f>+VLOOKUP($D3511,Sheet3!$B:$I,4,0)</f>
        <v>NUMAPRIME</v>
      </c>
      <c r="H3511" s="6">
        <f>+VLOOKUP($D3511,Sheet3!$B:$I,5,0)</f>
        <v>4.33</v>
      </c>
      <c r="I3511" s="6" t="str">
        <f>+VLOOKUP($D3511,Sheet3!$B:$I,6,0)</f>
        <v>P13X</v>
      </c>
      <c r="J3511" s="6" t="str">
        <f>+VLOOKUP($D3511,Sheet3!$B:$I,7,0)</f>
        <v>TOTALSOURCE</v>
      </c>
      <c r="K3511" s="6" t="str">
        <f>+VLOOKUP($D3511,Sheet3!$B:$I,8,0)</f>
        <v>PREMIUM</v>
      </c>
      <c r="L3511" s="6" t="str">
        <f t="shared" si="289"/>
        <v>18X7-8LUG NUMAPRIME 4.33 P13X TOTALSOURCE PREMIUM</v>
      </c>
      <c r="M3511" s="12" t="s">
        <v>15</v>
      </c>
      <c r="N3511" s="12" t="str">
        <f t="shared" si="288"/>
        <v>l2203</v>
      </c>
    </row>
    <row r="3512" spans="1:14">
      <c r="A3512" s="12" t="s">
        <v>3525</v>
      </c>
      <c r="B3512" s="6" t="str">
        <f t="shared" si="286"/>
        <v>l220312167</v>
      </c>
      <c r="C3512" s="12">
        <v>201414</v>
      </c>
      <c r="D3512" s="12" t="str">
        <f t="shared" si="287"/>
        <v>p-001414</v>
      </c>
      <c r="E3512" s="6" t="str">
        <f>+VLOOKUP($D3512,Sheet3!$B:$I,2,0)</f>
        <v>18X7-8</v>
      </c>
      <c r="F3512" s="6" t="str">
        <f>+VLOOKUP($D3512,Sheet3!$B:$I,3,0)</f>
        <v>LUG</v>
      </c>
      <c r="G3512" s="6" t="str">
        <f>+VLOOKUP($D3512,Sheet3!$B:$I,4,0)</f>
        <v>NUMAPRIME</v>
      </c>
      <c r="H3512" s="6">
        <f>+VLOOKUP($D3512,Sheet3!$B:$I,5,0)</f>
        <v>4.33</v>
      </c>
      <c r="I3512" s="6" t="str">
        <f>+VLOOKUP($D3512,Sheet3!$B:$I,6,0)</f>
        <v>P13X</v>
      </c>
      <c r="J3512" s="6" t="str">
        <f>+VLOOKUP($D3512,Sheet3!$B:$I,7,0)</f>
        <v>TOTALSOURCE</v>
      </c>
      <c r="K3512" s="6" t="str">
        <f>+VLOOKUP($D3512,Sheet3!$B:$I,8,0)</f>
        <v>PREMIUM</v>
      </c>
      <c r="L3512" s="6" t="str">
        <f t="shared" si="289"/>
        <v>18X7-8LUG NUMAPRIME 4.33 P13X TOTALSOURCE PREMIUM</v>
      </c>
      <c r="M3512" s="12" t="s">
        <v>15</v>
      </c>
      <c r="N3512" s="12" t="str">
        <f t="shared" si="288"/>
        <v>l2203</v>
      </c>
    </row>
    <row r="3513" spans="1:14">
      <c r="A3513" s="12" t="s">
        <v>3526</v>
      </c>
      <c r="B3513" s="6" t="str">
        <f t="shared" si="286"/>
        <v>l220312217</v>
      </c>
      <c r="C3513" s="12">
        <v>202612</v>
      </c>
      <c r="D3513" s="12" t="str">
        <f t="shared" si="287"/>
        <v>p-002612</v>
      </c>
      <c r="E3513" s="6" t="str">
        <f>+VLOOKUP($D3513,Sheet3!$B:$I,2,0)</f>
        <v>14X5X10</v>
      </c>
      <c r="F3513" s="6" t="str">
        <f>+VLOOKUP($D3513,Sheet3!$B:$I,3,0)</f>
        <v>SM</v>
      </c>
      <c r="G3513" s="6" t="str">
        <f>+VLOOKUP($D3513,Sheet3!$B:$I,4,0)</f>
        <v>NUMA</v>
      </c>
      <c r="H3513" s="6">
        <f>+VLOOKUP($D3513,Sheet3!$B:$I,5,0)</f>
        <v>0</v>
      </c>
      <c r="I3513" s="6" t="str">
        <f>+VLOOKUP($D3513,Sheet3!$B:$I,6,0)</f>
        <v>P5</v>
      </c>
      <c r="J3513" s="6" t="str">
        <f>+VLOOKUP($D3513,Sheet3!$B:$I,7,0)</f>
        <v>GALAXYYMSDS</v>
      </c>
      <c r="K3513" s="6" t="str">
        <f>+VLOOKUP($D3513,Sheet3!$B:$I,8,0)</f>
        <v>P</v>
      </c>
      <c r="L3513" s="6" t="str">
        <f t="shared" si="289"/>
        <v>14X5X10SM NUMA 0 P5 GALAXYYMSDS P</v>
      </c>
      <c r="M3513" s="12" t="s">
        <v>15</v>
      </c>
      <c r="N3513" s="12" t="str">
        <f t="shared" si="288"/>
        <v>l2203</v>
      </c>
    </row>
    <row r="3514" spans="1:14">
      <c r="A3514" s="12" t="s">
        <v>3527</v>
      </c>
      <c r="B3514" s="6" t="str">
        <f t="shared" si="286"/>
        <v>l220311930</v>
      </c>
      <c r="C3514" s="12">
        <v>200574</v>
      </c>
      <c r="D3514" s="12" t="str">
        <f t="shared" si="287"/>
        <v>p-000574</v>
      </c>
      <c r="E3514" s="6" t="str">
        <f>+VLOOKUP($D3514,Sheet3!$B:$I,2,0)</f>
        <v>18X6X121/8</v>
      </c>
      <c r="F3514" s="6" t="str">
        <f>+VLOOKUP($D3514,Sheet3!$B:$I,3,0)</f>
        <v>SAT</v>
      </c>
      <c r="G3514" s="6" t="str">
        <f>+VLOOKUP($D3514,Sheet3!$B:$I,4,0)</f>
        <v>NUMA</v>
      </c>
      <c r="H3514" s="6">
        <f>+VLOOKUP($D3514,Sheet3!$B:$I,5,0)</f>
        <v>0</v>
      </c>
      <c r="I3514" s="6" t="str">
        <f>+VLOOKUP($D3514,Sheet3!$B:$I,6,0)</f>
        <v>P5</v>
      </c>
      <c r="J3514" s="6" t="str">
        <f>+VLOOKUP($D3514,Sheet3!$B:$I,7,0)</f>
        <v>GALAXYYMSDS</v>
      </c>
      <c r="K3514" s="6" t="str">
        <f>+VLOOKUP($D3514,Sheet3!$B:$I,8,0)</f>
        <v>P</v>
      </c>
      <c r="L3514" s="6" t="str">
        <f t="shared" si="289"/>
        <v>18X6X121/8SAT NUMA 0 P5 GALAXYYMSDS P</v>
      </c>
      <c r="M3514" s="12" t="s">
        <v>15</v>
      </c>
      <c r="N3514" s="12" t="str">
        <f t="shared" si="288"/>
        <v>l2203</v>
      </c>
    </row>
    <row r="3515" spans="1:14">
      <c r="A3515" s="12" t="s">
        <v>3528</v>
      </c>
      <c r="B3515" s="6" t="str">
        <f t="shared" si="286"/>
        <v>l220311808</v>
      </c>
      <c r="C3515" s="12">
        <v>200574</v>
      </c>
      <c r="D3515" s="12" t="str">
        <f t="shared" si="287"/>
        <v>p-000574</v>
      </c>
      <c r="E3515" s="6" t="str">
        <f>+VLOOKUP($D3515,Sheet3!$B:$I,2,0)</f>
        <v>18X6X121/8</v>
      </c>
      <c r="F3515" s="6" t="str">
        <f>+VLOOKUP($D3515,Sheet3!$B:$I,3,0)</f>
        <v>SAT</v>
      </c>
      <c r="G3515" s="6" t="str">
        <f>+VLOOKUP($D3515,Sheet3!$B:$I,4,0)</f>
        <v>NUMA</v>
      </c>
      <c r="H3515" s="6">
        <f>+VLOOKUP($D3515,Sheet3!$B:$I,5,0)</f>
        <v>0</v>
      </c>
      <c r="I3515" s="6" t="str">
        <f>+VLOOKUP($D3515,Sheet3!$B:$I,6,0)</f>
        <v>P5</v>
      </c>
      <c r="J3515" s="6" t="str">
        <f>+VLOOKUP($D3515,Sheet3!$B:$I,7,0)</f>
        <v>GALAXYYMSDS</v>
      </c>
      <c r="K3515" s="6" t="str">
        <f>+VLOOKUP($D3515,Sheet3!$B:$I,8,0)</f>
        <v>P</v>
      </c>
      <c r="L3515" s="6" t="str">
        <f t="shared" si="289"/>
        <v>18X6X121/8SAT NUMA 0 P5 GALAXYYMSDS P</v>
      </c>
      <c r="M3515" s="12" t="s">
        <v>15</v>
      </c>
      <c r="N3515" s="12" t="str">
        <f t="shared" si="288"/>
        <v>l2203</v>
      </c>
    </row>
    <row r="3516" spans="1:14">
      <c r="A3516" s="12" t="s">
        <v>3529</v>
      </c>
      <c r="B3516" s="6" t="str">
        <f t="shared" si="286"/>
        <v>l220311411</v>
      </c>
      <c r="C3516" s="12">
        <v>190242</v>
      </c>
      <c r="D3516" s="12" t="str">
        <f t="shared" si="287"/>
        <v>p-190242</v>
      </c>
      <c r="E3516" s="6" t="str">
        <f>+VLOOKUP($D3516,Sheet3!$B:$I,2,0)</f>
        <v>18X7X121/8</v>
      </c>
      <c r="F3516" s="6" t="str">
        <f>+VLOOKUP($D3516,Sheet3!$B:$I,3,0)</f>
        <v>SM</v>
      </c>
      <c r="G3516" s="6" t="str">
        <f>+VLOOKUP($D3516,Sheet3!$B:$I,4,0)</f>
        <v>NUMA</v>
      </c>
      <c r="H3516" s="6">
        <f>+VLOOKUP($D3516,Sheet3!$B:$I,5,0)</f>
        <v>0</v>
      </c>
      <c r="I3516" s="6" t="str">
        <f>+VLOOKUP($D3516,Sheet3!$B:$I,6,0)</f>
        <v>P5</v>
      </c>
      <c r="J3516" s="6" t="str">
        <f>+VLOOKUP($D3516,Sheet3!$B:$I,7,0)</f>
        <v>GALAXYYMSDS</v>
      </c>
      <c r="K3516" s="6" t="str">
        <f>+VLOOKUP($D3516,Sheet3!$B:$I,8,0)</f>
        <v>P</v>
      </c>
      <c r="L3516" s="6" t="str">
        <f t="shared" si="289"/>
        <v>18X7X121/8SM NUMA 0 P5 GALAXYYMSDS P</v>
      </c>
      <c r="M3516" s="12" t="s">
        <v>15</v>
      </c>
      <c r="N3516" s="12" t="str">
        <f t="shared" si="288"/>
        <v>l2203</v>
      </c>
    </row>
    <row r="3517" spans="1:14">
      <c r="A3517" s="12" t="s">
        <v>3530</v>
      </c>
      <c r="B3517" s="6" t="str">
        <f t="shared" si="286"/>
        <v>l220311994</v>
      </c>
      <c r="C3517" s="12">
        <v>200574</v>
      </c>
      <c r="D3517" s="12" t="str">
        <f t="shared" si="287"/>
        <v>p-000574</v>
      </c>
      <c r="E3517" s="6" t="str">
        <f>+VLOOKUP($D3517,Sheet3!$B:$I,2,0)</f>
        <v>18X6X121/8</v>
      </c>
      <c r="F3517" s="6" t="str">
        <f>+VLOOKUP($D3517,Sheet3!$B:$I,3,0)</f>
        <v>SAT</v>
      </c>
      <c r="G3517" s="6" t="str">
        <f>+VLOOKUP($D3517,Sheet3!$B:$I,4,0)</f>
        <v>NUMA</v>
      </c>
      <c r="H3517" s="6">
        <f>+VLOOKUP($D3517,Sheet3!$B:$I,5,0)</f>
        <v>0</v>
      </c>
      <c r="I3517" s="6" t="str">
        <f>+VLOOKUP($D3517,Sheet3!$B:$I,6,0)</f>
        <v>P5</v>
      </c>
      <c r="J3517" s="6" t="str">
        <f>+VLOOKUP($D3517,Sheet3!$B:$I,7,0)</f>
        <v>GALAXYYMSDS</v>
      </c>
      <c r="K3517" s="6" t="str">
        <f>+VLOOKUP($D3517,Sheet3!$B:$I,8,0)</f>
        <v>P</v>
      </c>
      <c r="L3517" s="6" t="str">
        <f t="shared" si="289"/>
        <v>18X6X121/8SAT NUMA 0 P5 GALAXYYMSDS P</v>
      </c>
      <c r="M3517" s="12" t="s">
        <v>15</v>
      </c>
      <c r="N3517" s="12" t="str">
        <f t="shared" si="288"/>
        <v>l2203</v>
      </c>
    </row>
    <row r="3518" spans="1:14">
      <c r="A3518" s="12" t="s">
        <v>3531</v>
      </c>
      <c r="B3518" s="6" t="str">
        <f t="shared" si="286"/>
        <v>l220312153</v>
      </c>
      <c r="C3518" s="12">
        <v>190181</v>
      </c>
      <c r="D3518" s="12" t="str">
        <f t="shared" si="287"/>
        <v>p-190181</v>
      </c>
      <c r="E3518" s="6" t="str">
        <f>+VLOOKUP($D3518,Sheet3!$B:$I,2,0)</f>
        <v>16X6X101/2</v>
      </c>
      <c r="F3518" s="6" t="str">
        <f>+VLOOKUP($D3518,Sheet3!$B:$I,3,0)</f>
        <v>SM</v>
      </c>
      <c r="G3518" s="6" t="str">
        <f>+VLOOKUP($D3518,Sheet3!$B:$I,4,0)</f>
        <v>NUMA</v>
      </c>
      <c r="H3518" s="6">
        <f>+VLOOKUP($D3518,Sheet3!$B:$I,5,0)</f>
        <v>0</v>
      </c>
      <c r="I3518" s="6" t="str">
        <f>+VLOOKUP($D3518,Sheet3!$B:$I,6,0)</f>
        <v>P5</v>
      </c>
      <c r="J3518" s="6" t="str">
        <f>+VLOOKUP($D3518,Sheet3!$B:$I,7,0)</f>
        <v>GALAXYYMSDS</v>
      </c>
      <c r="K3518" s="6" t="str">
        <f>+VLOOKUP($D3518,Sheet3!$B:$I,8,0)</f>
        <v>P</v>
      </c>
      <c r="L3518" s="6" t="str">
        <f t="shared" si="289"/>
        <v>16X6X101/2SM NUMA 0 P5 GALAXYYMSDS P</v>
      </c>
      <c r="M3518" s="12" t="s">
        <v>15</v>
      </c>
      <c r="N3518" s="12" t="str">
        <f t="shared" si="288"/>
        <v>l2203</v>
      </c>
    </row>
    <row r="3519" spans="1:14">
      <c r="A3519" s="12" t="s">
        <v>3532</v>
      </c>
      <c r="B3519" s="6" t="str">
        <f t="shared" si="286"/>
        <v>l220311542</v>
      </c>
      <c r="C3519" s="12">
        <v>190242</v>
      </c>
      <c r="D3519" s="12" t="str">
        <f t="shared" si="287"/>
        <v>p-190242</v>
      </c>
      <c r="E3519" s="6" t="str">
        <f>+VLOOKUP($D3519,Sheet3!$B:$I,2,0)</f>
        <v>18X7X121/8</v>
      </c>
      <c r="F3519" s="6" t="str">
        <f>+VLOOKUP($D3519,Sheet3!$B:$I,3,0)</f>
        <v>SM</v>
      </c>
      <c r="G3519" s="6" t="str">
        <f>+VLOOKUP($D3519,Sheet3!$B:$I,4,0)</f>
        <v>NUMA</v>
      </c>
      <c r="H3519" s="6">
        <f>+VLOOKUP($D3519,Sheet3!$B:$I,5,0)</f>
        <v>0</v>
      </c>
      <c r="I3519" s="6" t="str">
        <f>+VLOOKUP($D3519,Sheet3!$B:$I,6,0)</f>
        <v>P5</v>
      </c>
      <c r="J3519" s="6" t="str">
        <f>+VLOOKUP($D3519,Sheet3!$B:$I,7,0)</f>
        <v>GALAXYYMSDS</v>
      </c>
      <c r="K3519" s="6" t="str">
        <f>+VLOOKUP($D3519,Sheet3!$B:$I,8,0)</f>
        <v>P</v>
      </c>
      <c r="L3519" s="6" t="str">
        <f t="shared" si="289"/>
        <v>18X7X121/8SM NUMA 0 P5 GALAXYYMSDS P</v>
      </c>
      <c r="M3519" s="12" t="s">
        <v>15</v>
      </c>
      <c r="N3519" s="12" t="str">
        <f t="shared" si="288"/>
        <v>l2203</v>
      </c>
    </row>
    <row r="3520" spans="1:14">
      <c r="A3520" s="12" t="s">
        <v>3533</v>
      </c>
      <c r="B3520" s="6" t="str">
        <f t="shared" si="286"/>
        <v>l220312054</v>
      </c>
      <c r="C3520" s="12">
        <v>200574</v>
      </c>
      <c r="D3520" s="12" t="str">
        <f t="shared" si="287"/>
        <v>p-000574</v>
      </c>
      <c r="E3520" s="6" t="str">
        <f>+VLOOKUP($D3520,Sheet3!$B:$I,2,0)</f>
        <v>18X6X121/8</v>
      </c>
      <c r="F3520" s="6" t="str">
        <f>+VLOOKUP($D3520,Sheet3!$B:$I,3,0)</f>
        <v>SAT</v>
      </c>
      <c r="G3520" s="6" t="str">
        <f>+VLOOKUP($D3520,Sheet3!$B:$I,4,0)</f>
        <v>NUMA</v>
      </c>
      <c r="H3520" s="6">
        <f>+VLOOKUP($D3520,Sheet3!$B:$I,5,0)</f>
        <v>0</v>
      </c>
      <c r="I3520" s="6" t="str">
        <f>+VLOOKUP($D3520,Sheet3!$B:$I,6,0)</f>
        <v>P5</v>
      </c>
      <c r="J3520" s="6" t="str">
        <f>+VLOOKUP($D3520,Sheet3!$B:$I,7,0)</f>
        <v>GALAXYYMSDS</v>
      </c>
      <c r="K3520" s="6" t="str">
        <f>+VLOOKUP($D3520,Sheet3!$B:$I,8,0)</f>
        <v>P</v>
      </c>
      <c r="L3520" s="6" t="str">
        <f t="shared" si="289"/>
        <v>18X6X121/8SAT NUMA 0 P5 GALAXYYMSDS P</v>
      </c>
      <c r="M3520" s="12" t="s">
        <v>15</v>
      </c>
      <c r="N3520" s="12" t="str">
        <f t="shared" si="288"/>
        <v>l2203</v>
      </c>
    </row>
    <row r="3521" spans="1:14">
      <c r="A3521" s="12" t="s">
        <v>3534</v>
      </c>
      <c r="B3521" s="6" t="str">
        <f t="shared" si="286"/>
        <v>l220311443</v>
      </c>
      <c r="C3521" s="12">
        <v>200574</v>
      </c>
      <c r="D3521" s="12" t="str">
        <f t="shared" si="287"/>
        <v>p-000574</v>
      </c>
      <c r="E3521" s="6" t="str">
        <f>+VLOOKUP($D3521,Sheet3!$B:$I,2,0)</f>
        <v>18X6X121/8</v>
      </c>
      <c r="F3521" s="6" t="str">
        <f>+VLOOKUP($D3521,Sheet3!$B:$I,3,0)</f>
        <v>SAT</v>
      </c>
      <c r="G3521" s="6" t="str">
        <f>+VLOOKUP($D3521,Sheet3!$B:$I,4,0)</f>
        <v>NUMA</v>
      </c>
      <c r="H3521" s="6">
        <f>+VLOOKUP($D3521,Sheet3!$B:$I,5,0)</f>
        <v>0</v>
      </c>
      <c r="I3521" s="6" t="str">
        <f>+VLOOKUP($D3521,Sheet3!$B:$I,6,0)</f>
        <v>P5</v>
      </c>
      <c r="J3521" s="6" t="str">
        <f>+VLOOKUP($D3521,Sheet3!$B:$I,7,0)</f>
        <v>GALAXYYMSDS</v>
      </c>
      <c r="K3521" s="6" t="str">
        <f>+VLOOKUP($D3521,Sheet3!$B:$I,8,0)</f>
        <v>P</v>
      </c>
      <c r="L3521" s="6" t="str">
        <f t="shared" si="289"/>
        <v>18X6X121/8SAT NUMA 0 P5 GALAXYYMSDS P</v>
      </c>
      <c r="M3521" s="12" t="s">
        <v>15</v>
      </c>
      <c r="N3521" s="12" t="str">
        <f t="shared" si="288"/>
        <v>l2203</v>
      </c>
    </row>
    <row r="3522" spans="1:14">
      <c r="A3522" s="12" t="s">
        <v>3535</v>
      </c>
      <c r="B3522" s="6" t="str">
        <f t="shared" si="286"/>
        <v>l220311350</v>
      </c>
      <c r="C3522" s="12">
        <v>190241</v>
      </c>
      <c r="D3522" s="12" t="str">
        <f t="shared" si="287"/>
        <v>p-190241</v>
      </c>
      <c r="E3522" s="6" t="str">
        <f>+VLOOKUP($D3522,Sheet3!$B:$I,2,0)</f>
        <v>18X6X121/8</v>
      </c>
      <c r="F3522" s="6" t="str">
        <f>+VLOOKUP($D3522,Sheet3!$B:$I,3,0)</f>
        <v>SM</v>
      </c>
      <c r="G3522" s="6" t="str">
        <f>+VLOOKUP($D3522,Sheet3!$B:$I,4,0)</f>
        <v>NUMA</v>
      </c>
      <c r="H3522" s="6">
        <f>+VLOOKUP($D3522,Sheet3!$B:$I,5,0)</f>
        <v>0</v>
      </c>
      <c r="I3522" s="6" t="str">
        <f>+VLOOKUP($D3522,Sheet3!$B:$I,6,0)</f>
        <v>P5</v>
      </c>
      <c r="J3522" s="6" t="str">
        <f>+VLOOKUP($D3522,Sheet3!$B:$I,7,0)</f>
        <v>GALAXYYMSDS</v>
      </c>
      <c r="K3522" s="6" t="str">
        <f>+VLOOKUP($D3522,Sheet3!$B:$I,8,0)</f>
        <v>P</v>
      </c>
      <c r="L3522" s="6" t="str">
        <f t="shared" si="289"/>
        <v>18X6X121/8SM NUMA 0 P5 GALAXYYMSDS P</v>
      </c>
      <c r="M3522" s="12" t="s">
        <v>15</v>
      </c>
      <c r="N3522" s="12" t="str">
        <f t="shared" si="288"/>
        <v>l2203</v>
      </c>
    </row>
    <row r="3523" spans="1:14">
      <c r="A3523" s="12" t="s">
        <v>3536</v>
      </c>
      <c r="B3523" s="6" t="str">
        <f t="shared" si="286"/>
        <v>l220312281</v>
      </c>
      <c r="C3523" s="12">
        <v>202612</v>
      </c>
      <c r="D3523" s="12" t="str">
        <f t="shared" si="287"/>
        <v>p-002612</v>
      </c>
      <c r="E3523" s="6" t="str">
        <f>+VLOOKUP($D3523,Sheet3!$B:$I,2,0)</f>
        <v>14X5X10</v>
      </c>
      <c r="F3523" s="6" t="str">
        <f>+VLOOKUP($D3523,Sheet3!$B:$I,3,0)</f>
        <v>SM</v>
      </c>
      <c r="G3523" s="6" t="str">
        <f>+VLOOKUP($D3523,Sheet3!$B:$I,4,0)</f>
        <v>NUMA</v>
      </c>
      <c r="H3523" s="6">
        <f>+VLOOKUP($D3523,Sheet3!$B:$I,5,0)</f>
        <v>0</v>
      </c>
      <c r="I3523" s="6" t="str">
        <f>+VLOOKUP($D3523,Sheet3!$B:$I,6,0)</f>
        <v>P5</v>
      </c>
      <c r="J3523" s="6" t="str">
        <f>+VLOOKUP($D3523,Sheet3!$B:$I,7,0)</f>
        <v>GALAXYYMSDS</v>
      </c>
      <c r="K3523" s="6" t="str">
        <f>+VLOOKUP($D3523,Sheet3!$B:$I,8,0)</f>
        <v>P</v>
      </c>
      <c r="L3523" s="6" t="str">
        <f t="shared" si="289"/>
        <v>14X5X10SM NUMA 0 P5 GALAXYYMSDS P</v>
      </c>
      <c r="M3523" s="12" t="s">
        <v>15</v>
      </c>
      <c r="N3523" s="12" t="str">
        <f t="shared" si="288"/>
        <v>l2203</v>
      </c>
    </row>
    <row r="3524" spans="1:14">
      <c r="A3524" s="12" t="s">
        <v>3537</v>
      </c>
      <c r="B3524" s="6" t="str">
        <f t="shared" si="286"/>
        <v>l220310551</v>
      </c>
      <c r="C3524" s="12">
        <v>190240</v>
      </c>
      <c r="D3524" s="12" t="str">
        <f t="shared" si="287"/>
        <v>p-190240</v>
      </c>
      <c r="E3524" s="6" t="str">
        <f>+VLOOKUP($D3524,Sheet3!$B:$I,2,0)</f>
        <v>14X41/2X8</v>
      </c>
      <c r="F3524" s="6" t="str">
        <f>+VLOOKUP($D3524,Sheet3!$B:$I,3,0)</f>
        <v>SM</v>
      </c>
      <c r="G3524" s="6" t="str">
        <f>+VLOOKUP($D3524,Sheet3!$B:$I,4,0)</f>
        <v>NUMA</v>
      </c>
      <c r="H3524" s="6">
        <f>+VLOOKUP($D3524,Sheet3!$B:$I,5,0)</f>
        <v>0</v>
      </c>
      <c r="I3524" s="6" t="str">
        <f>+VLOOKUP($D3524,Sheet3!$B:$I,6,0)</f>
        <v>P5</v>
      </c>
      <c r="J3524" s="6" t="str">
        <f>+VLOOKUP($D3524,Sheet3!$B:$I,7,0)</f>
        <v>GALAXYYMSDS</v>
      </c>
      <c r="K3524" s="6" t="str">
        <f>+VLOOKUP($D3524,Sheet3!$B:$I,8,0)</f>
        <v>P</v>
      </c>
      <c r="L3524" s="6" t="str">
        <f t="shared" si="289"/>
        <v>14X41/2X8SM NUMA 0 P5 GALAXYYMSDS P</v>
      </c>
      <c r="M3524" s="12" t="s">
        <v>15</v>
      </c>
      <c r="N3524" s="12" t="str">
        <f t="shared" si="288"/>
        <v>l2203</v>
      </c>
    </row>
    <row r="3525" spans="1:14">
      <c r="A3525" s="12" t="s">
        <v>3538</v>
      </c>
      <c r="B3525" s="6" t="str">
        <f t="shared" si="286"/>
        <v>l220311247</v>
      </c>
      <c r="C3525" s="12">
        <v>200572</v>
      </c>
      <c r="D3525" s="12" t="str">
        <f t="shared" si="287"/>
        <v>p-000572</v>
      </c>
      <c r="E3525" s="6" t="str">
        <f>+VLOOKUP($D3525,Sheet3!$B:$I,2,0)</f>
        <v>16X6X101/2</v>
      </c>
      <c r="F3525" s="6" t="str">
        <f>+VLOOKUP($D3525,Sheet3!$B:$I,3,0)</f>
        <v>SAT</v>
      </c>
      <c r="G3525" s="6" t="str">
        <f>+VLOOKUP($D3525,Sheet3!$B:$I,4,0)</f>
        <v>NUMA</v>
      </c>
      <c r="H3525" s="6">
        <f>+VLOOKUP($D3525,Sheet3!$B:$I,5,0)</f>
        <v>0</v>
      </c>
      <c r="I3525" s="6" t="str">
        <f>+VLOOKUP($D3525,Sheet3!$B:$I,6,0)</f>
        <v>P5</v>
      </c>
      <c r="J3525" s="6" t="str">
        <f>+VLOOKUP($D3525,Sheet3!$B:$I,7,0)</f>
        <v>GALAXYYMSDS</v>
      </c>
      <c r="K3525" s="6" t="str">
        <f>+VLOOKUP($D3525,Sheet3!$B:$I,8,0)</f>
        <v>P</v>
      </c>
      <c r="L3525" s="6" t="str">
        <f t="shared" si="289"/>
        <v>16X6X101/2SAT NUMA 0 P5 GALAXYYMSDS P</v>
      </c>
      <c r="M3525" s="12" t="s">
        <v>15</v>
      </c>
      <c r="N3525" s="12" t="str">
        <f t="shared" si="288"/>
        <v>l2203</v>
      </c>
    </row>
    <row r="3526" spans="1:14">
      <c r="A3526" s="12" t="s">
        <v>3539</v>
      </c>
      <c r="B3526" s="6" t="str">
        <f t="shared" si="286"/>
        <v>l220312237</v>
      </c>
      <c r="C3526" s="12">
        <v>200572</v>
      </c>
      <c r="D3526" s="12" t="str">
        <f t="shared" si="287"/>
        <v>p-000572</v>
      </c>
      <c r="E3526" s="6" t="str">
        <f>+VLOOKUP($D3526,Sheet3!$B:$I,2,0)</f>
        <v>16X6X101/2</v>
      </c>
      <c r="F3526" s="6" t="str">
        <f>+VLOOKUP($D3526,Sheet3!$B:$I,3,0)</f>
        <v>SAT</v>
      </c>
      <c r="G3526" s="6" t="str">
        <f>+VLOOKUP($D3526,Sheet3!$B:$I,4,0)</f>
        <v>NUMA</v>
      </c>
      <c r="H3526" s="6">
        <f>+VLOOKUP($D3526,Sheet3!$B:$I,5,0)</f>
        <v>0</v>
      </c>
      <c r="I3526" s="6" t="str">
        <f>+VLOOKUP($D3526,Sheet3!$B:$I,6,0)</f>
        <v>P5</v>
      </c>
      <c r="J3526" s="6" t="str">
        <f>+VLOOKUP($D3526,Sheet3!$B:$I,7,0)</f>
        <v>GALAXYYMSDS</v>
      </c>
      <c r="K3526" s="6" t="str">
        <f>+VLOOKUP($D3526,Sheet3!$B:$I,8,0)</f>
        <v>P</v>
      </c>
      <c r="L3526" s="6" t="str">
        <f t="shared" si="289"/>
        <v>16X6X101/2SAT NUMA 0 P5 GALAXYYMSDS P</v>
      </c>
      <c r="M3526" s="12" t="s">
        <v>15</v>
      </c>
      <c r="N3526" s="12" t="str">
        <f t="shared" si="288"/>
        <v>l2203</v>
      </c>
    </row>
    <row r="3527" spans="1:14">
      <c r="A3527" s="12" t="s">
        <v>3540</v>
      </c>
      <c r="B3527" s="6" t="str">
        <f t="shared" si="286"/>
        <v>l220312175</v>
      </c>
      <c r="C3527" s="12">
        <v>200572</v>
      </c>
      <c r="D3527" s="12" t="str">
        <f t="shared" si="287"/>
        <v>p-000572</v>
      </c>
      <c r="E3527" s="6" t="str">
        <f>+VLOOKUP($D3527,Sheet3!$B:$I,2,0)</f>
        <v>16X6X101/2</v>
      </c>
      <c r="F3527" s="6" t="str">
        <f>+VLOOKUP($D3527,Sheet3!$B:$I,3,0)</f>
        <v>SAT</v>
      </c>
      <c r="G3527" s="6" t="str">
        <f>+VLOOKUP($D3527,Sheet3!$B:$I,4,0)</f>
        <v>NUMA</v>
      </c>
      <c r="H3527" s="6">
        <f>+VLOOKUP($D3527,Sheet3!$B:$I,5,0)</f>
        <v>0</v>
      </c>
      <c r="I3527" s="6" t="str">
        <f>+VLOOKUP($D3527,Sheet3!$B:$I,6,0)</f>
        <v>P5</v>
      </c>
      <c r="J3527" s="6" t="str">
        <f>+VLOOKUP($D3527,Sheet3!$B:$I,7,0)</f>
        <v>GALAXYYMSDS</v>
      </c>
      <c r="K3527" s="6" t="str">
        <f>+VLOOKUP($D3527,Sheet3!$B:$I,8,0)</f>
        <v>P</v>
      </c>
      <c r="L3527" s="6" t="str">
        <f t="shared" si="289"/>
        <v>16X6X101/2SAT NUMA 0 P5 GALAXYYMSDS P</v>
      </c>
      <c r="M3527" s="12" t="s">
        <v>15</v>
      </c>
      <c r="N3527" s="12" t="str">
        <f t="shared" si="288"/>
        <v>l2203</v>
      </c>
    </row>
    <row r="3528" spans="1:14">
      <c r="A3528" s="12" t="s">
        <v>3541</v>
      </c>
      <c r="B3528" s="6" t="str">
        <f t="shared" si="286"/>
        <v>l220312272</v>
      </c>
      <c r="C3528" s="12">
        <v>190181</v>
      </c>
      <c r="D3528" s="12" t="str">
        <f t="shared" si="287"/>
        <v>p-190181</v>
      </c>
      <c r="E3528" s="6" t="str">
        <f>+VLOOKUP($D3528,Sheet3!$B:$I,2,0)</f>
        <v>16X6X101/2</v>
      </c>
      <c r="F3528" s="6" t="str">
        <f>+VLOOKUP($D3528,Sheet3!$B:$I,3,0)</f>
        <v>SM</v>
      </c>
      <c r="G3528" s="6" t="str">
        <f>+VLOOKUP($D3528,Sheet3!$B:$I,4,0)</f>
        <v>NUMA</v>
      </c>
      <c r="H3528" s="6">
        <f>+VLOOKUP($D3528,Sheet3!$B:$I,5,0)</f>
        <v>0</v>
      </c>
      <c r="I3528" s="6" t="str">
        <f>+VLOOKUP($D3528,Sheet3!$B:$I,6,0)</f>
        <v>P5</v>
      </c>
      <c r="J3528" s="6" t="str">
        <f>+VLOOKUP($D3528,Sheet3!$B:$I,7,0)</f>
        <v>GALAXYYMSDS</v>
      </c>
      <c r="K3528" s="6" t="str">
        <f>+VLOOKUP($D3528,Sheet3!$B:$I,8,0)</f>
        <v>P</v>
      </c>
      <c r="L3528" s="6" t="str">
        <f t="shared" si="289"/>
        <v>16X6X101/2SM NUMA 0 P5 GALAXYYMSDS P</v>
      </c>
      <c r="M3528" s="12" t="s">
        <v>15</v>
      </c>
      <c r="N3528" s="12" t="str">
        <f t="shared" si="288"/>
        <v>l2203</v>
      </c>
    </row>
    <row r="3529" spans="1:14">
      <c r="A3529" s="12" t="s">
        <v>3542</v>
      </c>
      <c r="B3529" s="6" t="str">
        <f t="shared" si="286"/>
        <v>l220311682</v>
      </c>
      <c r="C3529" s="12">
        <v>190178</v>
      </c>
      <c r="D3529" s="12" t="str">
        <f t="shared" si="287"/>
        <v>p-190178</v>
      </c>
      <c r="E3529" s="6" t="str">
        <f>+VLOOKUP($D3529,Sheet3!$B:$I,2,0)</f>
        <v>16X5X101/2</v>
      </c>
      <c r="F3529" s="6" t="str">
        <f>+VLOOKUP($D3529,Sheet3!$B:$I,3,0)</f>
        <v>SM</v>
      </c>
      <c r="G3529" s="6" t="str">
        <f>+VLOOKUP($D3529,Sheet3!$B:$I,4,0)</f>
        <v>NUMA</v>
      </c>
      <c r="H3529" s="6">
        <f>+VLOOKUP($D3529,Sheet3!$B:$I,5,0)</f>
        <v>0</v>
      </c>
      <c r="I3529" s="6" t="str">
        <f>+VLOOKUP($D3529,Sheet3!$B:$I,6,0)</f>
        <v>P5</v>
      </c>
      <c r="J3529" s="6" t="str">
        <f>+VLOOKUP($D3529,Sheet3!$B:$I,7,0)</f>
        <v>GALAXYYMSDS</v>
      </c>
      <c r="K3529" s="6" t="str">
        <f>+VLOOKUP($D3529,Sheet3!$B:$I,8,0)</f>
        <v>P</v>
      </c>
      <c r="L3529" s="6" t="str">
        <f t="shared" si="289"/>
        <v>16X5X101/2SM NUMA 0 P5 GALAXYYMSDS P</v>
      </c>
      <c r="M3529" s="12" t="s">
        <v>15</v>
      </c>
      <c r="N3529" s="12" t="str">
        <f t="shared" si="288"/>
        <v>l2203</v>
      </c>
    </row>
    <row r="3530" spans="1:14">
      <c r="A3530" s="12" t="s">
        <v>3543</v>
      </c>
      <c r="B3530" s="6" t="str">
        <f t="shared" si="286"/>
        <v>l220312216</v>
      </c>
      <c r="C3530" s="12">
        <v>190237</v>
      </c>
      <c r="D3530" s="12" t="str">
        <f t="shared" si="287"/>
        <v>p-190237</v>
      </c>
      <c r="E3530" s="6" t="str">
        <f>+VLOOKUP($D3530,Sheet3!$B:$I,2,0)</f>
        <v>161/4X5X111/4</v>
      </c>
      <c r="F3530" s="6" t="str">
        <f>+VLOOKUP($D3530,Sheet3!$B:$I,3,0)</f>
        <v>SM</v>
      </c>
      <c r="G3530" s="6" t="str">
        <f>+VLOOKUP($D3530,Sheet3!$B:$I,4,0)</f>
        <v>NUMA</v>
      </c>
      <c r="H3530" s="6">
        <f>+VLOOKUP($D3530,Sheet3!$B:$I,5,0)</f>
        <v>0</v>
      </c>
      <c r="I3530" s="6" t="str">
        <f>+VLOOKUP($D3530,Sheet3!$B:$I,6,0)</f>
        <v>P5</v>
      </c>
      <c r="J3530" s="6" t="str">
        <f>+VLOOKUP($D3530,Sheet3!$B:$I,7,0)</f>
        <v>GALAXYYMSDS</v>
      </c>
      <c r="K3530" s="6" t="str">
        <f>+VLOOKUP($D3530,Sheet3!$B:$I,8,0)</f>
        <v>P</v>
      </c>
      <c r="L3530" s="6" t="str">
        <f t="shared" si="289"/>
        <v>161/4X5X111/4SM NUMA 0 P5 GALAXYYMSDS P</v>
      </c>
      <c r="M3530" s="12" t="s">
        <v>15</v>
      </c>
      <c r="N3530" s="12" t="str">
        <f t="shared" si="288"/>
        <v>l2203</v>
      </c>
    </row>
    <row r="3531" spans="1:14">
      <c r="A3531" s="12" t="s">
        <v>3544</v>
      </c>
      <c r="B3531" s="6" t="str">
        <f t="shared" si="286"/>
        <v>l220311733</v>
      </c>
      <c r="C3531" s="12">
        <v>190178</v>
      </c>
      <c r="D3531" s="12" t="str">
        <f t="shared" si="287"/>
        <v>p-190178</v>
      </c>
      <c r="E3531" s="6" t="str">
        <f>+VLOOKUP($D3531,Sheet3!$B:$I,2,0)</f>
        <v>16X5X101/2</v>
      </c>
      <c r="F3531" s="6" t="str">
        <f>+VLOOKUP($D3531,Sheet3!$B:$I,3,0)</f>
        <v>SM</v>
      </c>
      <c r="G3531" s="6" t="str">
        <f>+VLOOKUP($D3531,Sheet3!$B:$I,4,0)</f>
        <v>NUMA</v>
      </c>
      <c r="H3531" s="6">
        <f>+VLOOKUP($D3531,Sheet3!$B:$I,5,0)</f>
        <v>0</v>
      </c>
      <c r="I3531" s="6" t="str">
        <f>+VLOOKUP($D3531,Sheet3!$B:$I,6,0)</f>
        <v>P5</v>
      </c>
      <c r="J3531" s="6" t="str">
        <f>+VLOOKUP($D3531,Sheet3!$B:$I,7,0)</f>
        <v>GALAXYYMSDS</v>
      </c>
      <c r="K3531" s="6" t="str">
        <f>+VLOOKUP($D3531,Sheet3!$B:$I,8,0)</f>
        <v>P</v>
      </c>
      <c r="L3531" s="6" t="str">
        <f t="shared" si="289"/>
        <v>16X5X101/2SM NUMA 0 P5 GALAXYYMSDS P</v>
      </c>
      <c r="M3531" s="12" t="s">
        <v>15</v>
      </c>
      <c r="N3531" s="12" t="str">
        <f t="shared" si="288"/>
        <v>l2203</v>
      </c>
    </row>
    <row r="3532" spans="1:14">
      <c r="A3532" s="12" t="s">
        <v>3545</v>
      </c>
      <c r="B3532" s="6" t="str">
        <f t="shared" si="286"/>
        <v>l220311777</v>
      </c>
      <c r="C3532" s="12">
        <v>190178</v>
      </c>
      <c r="D3532" s="12" t="str">
        <f t="shared" si="287"/>
        <v>p-190178</v>
      </c>
      <c r="E3532" s="6" t="str">
        <f>+VLOOKUP($D3532,Sheet3!$B:$I,2,0)</f>
        <v>16X5X101/2</v>
      </c>
      <c r="F3532" s="6" t="str">
        <f>+VLOOKUP($D3532,Sheet3!$B:$I,3,0)</f>
        <v>SM</v>
      </c>
      <c r="G3532" s="6" t="str">
        <f>+VLOOKUP($D3532,Sheet3!$B:$I,4,0)</f>
        <v>NUMA</v>
      </c>
      <c r="H3532" s="6">
        <f>+VLOOKUP($D3532,Sheet3!$B:$I,5,0)</f>
        <v>0</v>
      </c>
      <c r="I3532" s="6" t="str">
        <f>+VLOOKUP($D3532,Sheet3!$B:$I,6,0)</f>
        <v>P5</v>
      </c>
      <c r="J3532" s="6" t="str">
        <f>+VLOOKUP($D3532,Sheet3!$B:$I,7,0)</f>
        <v>GALAXYYMSDS</v>
      </c>
      <c r="K3532" s="6" t="str">
        <f>+VLOOKUP($D3532,Sheet3!$B:$I,8,0)</f>
        <v>P</v>
      </c>
      <c r="L3532" s="6" t="str">
        <f t="shared" si="289"/>
        <v>16X5X101/2SM NUMA 0 P5 GALAXYYMSDS P</v>
      </c>
      <c r="M3532" s="12" t="s">
        <v>15</v>
      </c>
      <c r="N3532" s="12" t="str">
        <f t="shared" si="288"/>
        <v>l2203</v>
      </c>
    </row>
    <row r="3533" spans="1:14">
      <c r="A3533" s="12" t="s">
        <v>3546</v>
      </c>
      <c r="B3533" s="6" t="str">
        <f t="shared" si="286"/>
        <v>l220311604</v>
      </c>
      <c r="C3533" s="12">
        <v>190181</v>
      </c>
      <c r="D3533" s="12" t="str">
        <f t="shared" si="287"/>
        <v>p-190181</v>
      </c>
      <c r="E3533" s="6" t="str">
        <f>+VLOOKUP($D3533,Sheet3!$B:$I,2,0)</f>
        <v>16X6X101/2</v>
      </c>
      <c r="F3533" s="6" t="str">
        <f>+VLOOKUP($D3533,Sheet3!$B:$I,3,0)</f>
        <v>SM</v>
      </c>
      <c r="G3533" s="6" t="str">
        <f>+VLOOKUP($D3533,Sheet3!$B:$I,4,0)</f>
        <v>NUMA</v>
      </c>
      <c r="H3533" s="6">
        <f>+VLOOKUP($D3533,Sheet3!$B:$I,5,0)</f>
        <v>0</v>
      </c>
      <c r="I3533" s="6" t="str">
        <f>+VLOOKUP($D3533,Sheet3!$B:$I,6,0)</f>
        <v>P5</v>
      </c>
      <c r="J3533" s="6" t="str">
        <f>+VLOOKUP($D3533,Sheet3!$B:$I,7,0)</f>
        <v>GALAXYYMSDS</v>
      </c>
      <c r="K3533" s="6" t="str">
        <f>+VLOOKUP($D3533,Sheet3!$B:$I,8,0)</f>
        <v>P</v>
      </c>
      <c r="L3533" s="6" t="str">
        <f t="shared" si="289"/>
        <v>16X6X101/2SM NUMA 0 P5 GALAXYYMSDS P</v>
      </c>
      <c r="M3533" s="12" t="s">
        <v>15</v>
      </c>
      <c r="N3533" s="12" t="str">
        <f t="shared" si="288"/>
        <v>l2203</v>
      </c>
    </row>
    <row r="3534" spans="1:14">
      <c r="A3534" s="12" t="s">
        <v>3547</v>
      </c>
      <c r="B3534" s="6" t="str">
        <f t="shared" si="286"/>
        <v>l220310479</v>
      </c>
      <c r="C3534" s="12">
        <v>190178</v>
      </c>
      <c r="D3534" s="12" t="str">
        <f t="shared" si="287"/>
        <v>p-190178</v>
      </c>
      <c r="E3534" s="6" t="str">
        <f>+VLOOKUP($D3534,Sheet3!$B:$I,2,0)</f>
        <v>16X5X101/2</v>
      </c>
      <c r="F3534" s="6" t="str">
        <f>+VLOOKUP($D3534,Sheet3!$B:$I,3,0)</f>
        <v>SM</v>
      </c>
      <c r="G3534" s="6" t="str">
        <f>+VLOOKUP($D3534,Sheet3!$B:$I,4,0)</f>
        <v>NUMA</v>
      </c>
      <c r="H3534" s="6">
        <f>+VLOOKUP($D3534,Sheet3!$B:$I,5,0)</f>
        <v>0</v>
      </c>
      <c r="I3534" s="6" t="str">
        <f>+VLOOKUP($D3534,Sheet3!$B:$I,6,0)</f>
        <v>P5</v>
      </c>
      <c r="J3534" s="6" t="str">
        <f>+VLOOKUP($D3534,Sheet3!$B:$I,7,0)</f>
        <v>GALAXYYMSDS</v>
      </c>
      <c r="K3534" s="6" t="str">
        <f>+VLOOKUP($D3534,Sheet3!$B:$I,8,0)</f>
        <v>P</v>
      </c>
      <c r="L3534" s="6" t="str">
        <f t="shared" si="289"/>
        <v>16X5X101/2SM NUMA 0 P5 GALAXYYMSDS P</v>
      </c>
      <c r="M3534" s="12" t="s">
        <v>15</v>
      </c>
      <c r="N3534" s="12" t="str">
        <f t="shared" si="288"/>
        <v>l2203</v>
      </c>
    </row>
    <row r="3535" spans="1:14">
      <c r="A3535" s="12" t="s">
        <v>3548</v>
      </c>
      <c r="B3535" s="6" t="str">
        <f t="shared" si="286"/>
        <v>l220311613</v>
      </c>
      <c r="C3535" s="12">
        <v>190178</v>
      </c>
      <c r="D3535" s="12" t="str">
        <f t="shared" si="287"/>
        <v>p-190178</v>
      </c>
      <c r="E3535" s="6" t="str">
        <f>+VLOOKUP($D3535,Sheet3!$B:$I,2,0)</f>
        <v>16X5X101/2</v>
      </c>
      <c r="F3535" s="6" t="str">
        <f>+VLOOKUP($D3535,Sheet3!$B:$I,3,0)</f>
        <v>SM</v>
      </c>
      <c r="G3535" s="6" t="str">
        <f>+VLOOKUP($D3535,Sheet3!$B:$I,4,0)</f>
        <v>NUMA</v>
      </c>
      <c r="H3535" s="6">
        <f>+VLOOKUP($D3535,Sheet3!$B:$I,5,0)</f>
        <v>0</v>
      </c>
      <c r="I3535" s="6" t="str">
        <f>+VLOOKUP($D3535,Sheet3!$B:$I,6,0)</f>
        <v>P5</v>
      </c>
      <c r="J3535" s="6" t="str">
        <f>+VLOOKUP($D3535,Sheet3!$B:$I,7,0)</f>
        <v>GALAXYYMSDS</v>
      </c>
      <c r="K3535" s="6" t="str">
        <f>+VLOOKUP($D3535,Sheet3!$B:$I,8,0)</f>
        <v>P</v>
      </c>
      <c r="L3535" s="6" t="str">
        <f t="shared" si="289"/>
        <v>16X5X101/2SM NUMA 0 P5 GALAXYYMSDS P</v>
      </c>
      <c r="M3535" s="12" t="s">
        <v>15</v>
      </c>
      <c r="N3535" s="12" t="str">
        <f t="shared" si="288"/>
        <v>l2203</v>
      </c>
    </row>
    <row r="3536" spans="1:14">
      <c r="A3536" s="12" t="s">
        <v>3549</v>
      </c>
      <c r="B3536" s="6" t="str">
        <f t="shared" si="286"/>
        <v>l220312046</v>
      </c>
      <c r="C3536" s="12">
        <v>190178</v>
      </c>
      <c r="D3536" s="12" t="str">
        <f t="shared" si="287"/>
        <v>p-190178</v>
      </c>
      <c r="E3536" s="6" t="str">
        <f>+VLOOKUP($D3536,Sheet3!$B:$I,2,0)</f>
        <v>16X5X101/2</v>
      </c>
      <c r="F3536" s="6" t="str">
        <f>+VLOOKUP($D3536,Sheet3!$B:$I,3,0)</f>
        <v>SM</v>
      </c>
      <c r="G3536" s="6" t="str">
        <f>+VLOOKUP($D3536,Sheet3!$B:$I,4,0)</f>
        <v>NUMA</v>
      </c>
      <c r="H3536" s="6">
        <f>+VLOOKUP($D3536,Sheet3!$B:$I,5,0)</f>
        <v>0</v>
      </c>
      <c r="I3536" s="6" t="str">
        <f>+VLOOKUP($D3536,Sheet3!$B:$I,6,0)</f>
        <v>P5</v>
      </c>
      <c r="J3536" s="6" t="str">
        <f>+VLOOKUP($D3536,Sheet3!$B:$I,7,0)</f>
        <v>GALAXYYMSDS</v>
      </c>
      <c r="K3536" s="6" t="str">
        <f>+VLOOKUP($D3536,Sheet3!$B:$I,8,0)</f>
        <v>P</v>
      </c>
      <c r="L3536" s="6" t="str">
        <f t="shared" si="289"/>
        <v>16X5X101/2SM NUMA 0 P5 GALAXYYMSDS P</v>
      </c>
      <c r="M3536" s="12" t="s">
        <v>15</v>
      </c>
      <c r="N3536" s="12" t="str">
        <f t="shared" si="288"/>
        <v>l2203</v>
      </c>
    </row>
    <row r="3537" spans="1:14">
      <c r="A3537" s="12" t="s">
        <v>3550</v>
      </c>
      <c r="B3537" s="6" t="str">
        <f t="shared" si="286"/>
        <v>l220312405</v>
      </c>
      <c r="C3537" s="12">
        <v>190181</v>
      </c>
      <c r="D3537" s="12" t="str">
        <f t="shared" si="287"/>
        <v>p-190181</v>
      </c>
      <c r="E3537" s="6" t="str">
        <f>+VLOOKUP($D3537,Sheet3!$B:$I,2,0)</f>
        <v>16X6X101/2</v>
      </c>
      <c r="F3537" s="6" t="str">
        <f>+VLOOKUP($D3537,Sheet3!$B:$I,3,0)</f>
        <v>SM</v>
      </c>
      <c r="G3537" s="6" t="str">
        <f>+VLOOKUP($D3537,Sheet3!$B:$I,4,0)</f>
        <v>NUMA</v>
      </c>
      <c r="H3537" s="6">
        <f>+VLOOKUP($D3537,Sheet3!$B:$I,5,0)</f>
        <v>0</v>
      </c>
      <c r="I3537" s="6" t="str">
        <f>+VLOOKUP($D3537,Sheet3!$B:$I,6,0)</f>
        <v>P5</v>
      </c>
      <c r="J3537" s="6" t="str">
        <f>+VLOOKUP($D3537,Sheet3!$B:$I,7,0)</f>
        <v>GALAXYYMSDS</v>
      </c>
      <c r="K3537" s="6" t="str">
        <f>+VLOOKUP($D3537,Sheet3!$B:$I,8,0)</f>
        <v>P</v>
      </c>
      <c r="L3537" s="6" t="str">
        <f t="shared" si="289"/>
        <v>16X6X101/2SM NUMA 0 P5 GALAXYYMSDS P</v>
      </c>
      <c r="M3537" s="12" t="s">
        <v>15</v>
      </c>
      <c r="N3537" s="12" t="str">
        <f t="shared" si="288"/>
        <v>l2203</v>
      </c>
    </row>
    <row r="3538" spans="1:14">
      <c r="A3538" s="12" t="s">
        <v>3551</v>
      </c>
      <c r="B3538" s="6" t="str">
        <f t="shared" si="286"/>
        <v>l220311722</v>
      </c>
      <c r="C3538" s="12">
        <v>190181</v>
      </c>
      <c r="D3538" s="12" t="str">
        <f t="shared" si="287"/>
        <v>p-190181</v>
      </c>
      <c r="E3538" s="6" t="str">
        <f>+VLOOKUP($D3538,Sheet3!$B:$I,2,0)</f>
        <v>16X6X101/2</v>
      </c>
      <c r="F3538" s="6" t="str">
        <f>+VLOOKUP($D3538,Sheet3!$B:$I,3,0)</f>
        <v>SM</v>
      </c>
      <c r="G3538" s="6" t="str">
        <f>+VLOOKUP($D3538,Sheet3!$B:$I,4,0)</f>
        <v>NUMA</v>
      </c>
      <c r="H3538" s="6">
        <f>+VLOOKUP($D3538,Sheet3!$B:$I,5,0)</f>
        <v>0</v>
      </c>
      <c r="I3538" s="6" t="str">
        <f>+VLOOKUP($D3538,Sheet3!$B:$I,6,0)</f>
        <v>P5</v>
      </c>
      <c r="J3538" s="6" t="str">
        <f>+VLOOKUP($D3538,Sheet3!$B:$I,7,0)</f>
        <v>GALAXYYMSDS</v>
      </c>
      <c r="K3538" s="6" t="str">
        <f>+VLOOKUP($D3538,Sheet3!$B:$I,8,0)</f>
        <v>P</v>
      </c>
      <c r="L3538" s="6" t="str">
        <f t="shared" si="289"/>
        <v>16X6X101/2SM NUMA 0 P5 GALAXYYMSDS P</v>
      </c>
      <c r="M3538" s="12" t="s">
        <v>15</v>
      </c>
      <c r="N3538" s="12" t="str">
        <f t="shared" si="288"/>
        <v>l2203</v>
      </c>
    </row>
    <row r="3539" spans="1:14">
      <c r="A3539" s="12" t="s">
        <v>3552</v>
      </c>
      <c r="B3539" s="6" t="str">
        <f t="shared" si="286"/>
        <v>l220311603</v>
      </c>
      <c r="C3539" s="12">
        <v>190181</v>
      </c>
      <c r="D3539" s="12" t="str">
        <f t="shared" si="287"/>
        <v>p-190181</v>
      </c>
      <c r="E3539" s="6" t="str">
        <f>+VLOOKUP($D3539,Sheet3!$B:$I,2,0)</f>
        <v>16X6X101/2</v>
      </c>
      <c r="F3539" s="6" t="str">
        <f>+VLOOKUP($D3539,Sheet3!$B:$I,3,0)</f>
        <v>SM</v>
      </c>
      <c r="G3539" s="6" t="str">
        <f>+VLOOKUP($D3539,Sheet3!$B:$I,4,0)</f>
        <v>NUMA</v>
      </c>
      <c r="H3539" s="6">
        <f>+VLOOKUP($D3539,Sheet3!$B:$I,5,0)</f>
        <v>0</v>
      </c>
      <c r="I3539" s="6" t="str">
        <f>+VLOOKUP($D3539,Sheet3!$B:$I,6,0)</f>
        <v>P5</v>
      </c>
      <c r="J3539" s="6" t="str">
        <f>+VLOOKUP($D3539,Sheet3!$B:$I,7,0)</f>
        <v>GALAXYYMSDS</v>
      </c>
      <c r="K3539" s="6" t="str">
        <f>+VLOOKUP($D3539,Sheet3!$B:$I,8,0)</f>
        <v>P</v>
      </c>
      <c r="L3539" s="6" t="str">
        <f t="shared" si="289"/>
        <v>16X6X101/2SM NUMA 0 P5 GALAXYYMSDS P</v>
      </c>
      <c r="M3539" s="12" t="s">
        <v>15</v>
      </c>
      <c r="N3539" s="12" t="str">
        <f t="shared" si="288"/>
        <v>l2203</v>
      </c>
    </row>
    <row r="3540" spans="1:14">
      <c r="A3540" s="12" t="s">
        <v>3553</v>
      </c>
      <c r="B3540" s="6" t="str">
        <f t="shared" si="286"/>
        <v>l220311998</v>
      </c>
      <c r="C3540" s="12">
        <v>190178</v>
      </c>
      <c r="D3540" s="12" t="str">
        <f t="shared" si="287"/>
        <v>p-190178</v>
      </c>
      <c r="E3540" s="6" t="str">
        <f>+VLOOKUP($D3540,Sheet3!$B:$I,2,0)</f>
        <v>16X5X101/2</v>
      </c>
      <c r="F3540" s="6" t="str">
        <f>+VLOOKUP($D3540,Sheet3!$B:$I,3,0)</f>
        <v>SM</v>
      </c>
      <c r="G3540" s="6" t="str">
        <f>+VLOOKUP($D3540,Sheet3!$B:$I,4,0)</f>
        <v>NUMA</v>
      </c>
      <c r="H3540" s="6">
        <f>+VLOOKUP($D3540,Sheet3!$B:$I,5,0)</f>
        <v>0</v>
      </c>
      <c r="I3540" s="6" t="str">
        <f>+VLOOKUP($D3540,Sheet3!$B:$I,6,0)</f>
        <v>P5</v>
      </c>
      <c r="J3540" s="6" t="str">
        <f>+VLOOKUP($D3540,Sheet3!$B:$I,7,0)</f>
        <v>GALAXYYMSDS</v>
      </c>
      <c r="K3540" s="6" t="str">
        <f>+VLOOKUP($D3540,Sheet3!$B:$I,8,0)</f>
        <v>P</v>
      </c>
      <c r="L3540" s="6" t="str">
        <f t="shared" si="289"/>
        <v>16X5X101/2SM NUMA 0 P5 GALAXYYMSDS P</v>
      </c>
      <c r="M3540" s="12" t="s">
        <v>15</v>
      </c>
      <c r="N3540" s="12" t="str">
        <f t="shared" si="288"/>
        <v>l2203</v>
      </c>
    </row>
    <row r="3541" spans="1:14">
      <c r="A3541" s="12" t="s">
        <v>3554</v>
      </c>
      <c r="B3541" s="6" t="str">
        <f t="shared" si="286"/>
        <v>l220310792</v>
      </c>
      <c r="C3541" s="12">
        <v>190241</v>
      </c>
      <c r="D3541" s="12" t="str">
        <f t="shared" si="287"/>
        <v>p-190241</v>
      </c>
      <c r="E3541" s="6" t="str">
        <f>+VLOOKUP($D3541,Sheet3!$B:$I,2,0)</f>
        <v>18X6X121/8</v>
      </c>
      <c r="F3541" s="6" t="str">
        <f>+VLOOKUP($D3541,Sheet3!$B:$I,3,0)</f>
        <v>SM</v>
      </c>
      <c r="G3541" s="6" t="str">
        <f>+VLOOKUP($D3541,Sheet3!$B:$I,4,0)</f>
        <v>NUMA</v>
      </c>
      <c r="H3541" s="6">
        <f>+VLOOKUP($D3541,Sheet3!$B:$I,5,0)</f>
        <v>0</v>
      </c>
      <c r="I3541" s="6" t="str">
        <f>+VLOOKUP($D3541,Sheet3!$B:$I,6,0)</f>
        <v>P5</v>
      </c>
      <c r="J3541" s="6" t="str">
        <f>+VLOOKUP($D3541,Sheet3!$B:$I,7,0)</f>
        <v>GALAXYYMSDS</v>
      </c>
      <c r="K3541" s="6" t="str">
        <f>+VLOOKUP($D3541,Sheet3!$B:$I,8,0)</f>
        <v>P</v>
      </c>
      <c r="L3541" s="6" t="str">
        <f t="shared" si="289"/>
        <v>18X6X121/8SM NUMA 0 P5 GALAXYYMSDS P</v>
      </c>
      <c r="M3541" s="12" t="s">
        <v>15</v>
      </c>
      <c r="N3541" s="12" t="str">
        <f t="shared" si="288"/>
        <v>l2203</v>
      </c>
    </row>
    <row r="3542" spans="1:14">
      <c r="A3542" s="12" t="s">
        <v>3555</v>
      </c>
      <c r="B3542" s="6" t="str">
        <f t="shared" si="286"/>
        <v>l220311032</v>
      </c>
      <c r="C3542" s="12">
        <v>200577</v>
      </c>
      <c r="D3542" s="12" t="str">
        <f t="shared" si="287"/>
        <v>p-000577</v>
      </c>
      <c r="E3542" s="6" t="str">
        <f>+VLOOKUP($D3542,Sheet3!$B:$I,2,0)</f>
        <v>21X7X15</v>
      </c>
      <c r="F3542" s="6" t="str">
        <f>+VLOOKUP($D3542,Sheet3!$B:$I,3,0)</f>
        <v>SAT</v>
      </c>
      <c r="G3542" s="6" t="str">
        <f>+VLOOKUP($D3542,Sheet3!$B:$I,4,0)</f>
        <v>NUMA</v>
      </c>
      <c r="H3542" s="6">
        <f>+VLOOKUP($D3542,Sheet3!$B:$I,5,0)</f>
        <v>0</v>
      </c>
      <c r="I3542" s="6" t="str">
        <f>+VLOOKUP($D3542,Sheet3!$B:$I,6,0)</f>
        <v>P5</v>
      </c>
      <c r="J3542" s="6" t="str">
        <f>+VLOOKUP($D3542,Sheet3!$B:$I,7,0)</f>
        <v>GALAXYYMSDS</v>
      </c>
      <c r="K3542" s="6" t="str">
        <f>+VLOOKUP($D3542,Sheet3!$B:$I,8,0)</f>
        <v>P</v>
      </c>
      <c r="L3542" s="6" t="str">
        <f t="shared" si="289"/>
        <v>21X7X15SAT NUMA 0 P5 GALAXYYMSDS P</v>
      </c>
      <c r="M3542" s="12" t="s">
        <v>15</v>
      </c>
      <c r="N3542" s="12" t="str">
        <f t="shared" si="288"/>
        <v>l2203</v>
      </c>
    </row>
    <row r="3543" spans="1:14">
      <c r="A3543" s="12" t="s">
        <v>3556</v>
      </c>
      <c r="B3543" s="6" t="str">
        <f t="shared" si="286"/>
        <v>l220311528</v>
      </c>
      <c r="C3543" s="12">
        <v>200577</v>
      </c>
      <c r="D3543" s="12" t="str">
        <f t="shared" si="287"/>
        <v>p-000577</v>
      </c>
      <c r="E3543" s="6" t="str">
        <f>+VLOOKUP($D3543,Sheet3!$B:$I,2,0)</f>
        <v>21X7X15</v>
      </c>
      <c r="F3543" s="6" t="str">
        <f>+VLOOKUP($D3543,Sheet3!$B:$I,3,0)</f>
        <v>SAT</v>
      </c>
      <c r="G3543" s="6" t="str">
        <f>+VLOOKUP($D3543,Sheet3!$B:$I,4,0)</f>
        <v>NUMA</v>
      </c>
      <c r="H3543" s="6">
        <f>+VLOOKUP($D3543,Sheet3!$B:$I,5,0)</f>
        <v>0</v>
      </c>
      <c r="I3543" s="6" t="str">
        <f>+VLOOKUP($D3543,Sheet3!$B:$I,6,0)</f>
        <v>P5</v>
      </c>
      <c r="J3543" s="6" t="str">
        <f>+VLOOKUP($D3543,Sheet3!$B:$I,7,0)</f>
        <v>GALAXYYMSDS</v>
      </c>
      <c r="K3543" s="6" t="str">
        <f>+VLOOKUP($D3543,Sheet3!$B:$I,8,0)</f>
        <v>P</v>
      </c>
      <c r="L3543" s="6" t="str">
        <f t="shared" si="289"/>
        <v>21X7X15SAT NUMA 0 P5 GALAXYYMSDS P</v>
      </c>
      <c r="M3543" s="12" t="s">
        <v>15</v>
      </c>
      <c r="N3543" s="12" t="str">
        <f t="shared" si="288"/>
        <v>l2203</v>
      </c>
    </row>
    <row r="3544" spans="1:14">
      <c r="A3544" s="12" t="s">
        <v>3557</v>
      </c>
      <c r="B3544" s="6" t="str">
        <f t="shared" si="286"/>
        <v>l220311655</v>
      </c>
      <c r="C3544" s="12">
        <v>200577</v>
      </c>
      <c r="D3544" s="12" t="str">
        <f t="shared" si="287"/>
        <v>p-000577</v>
      </c>
      <c r="E3544" s="6" t="str">
        <f>+VLOOKUP($D3544,Sheet3!$B:$I,2,0)</f>
        <v>21X7X15</v>
      </c>
      <c r="F3544" s="6" t="str">
        <f>+VLOOKUP($D3544,Sheet3!$B:$I,3,0)</f>
        <v>SAT</v>
      </c>
      <c r="G3544" s="6" t="str">
        <f>+VLOOKUP($D3544,Sheet3!$B:$I,4,0)</f>
        <v>NUMA</v>
      </c>
      <c r="H3544" s="6">
        <f>+VLOOKUP($D3544,Sheet3!$B:$I,5,0)</f>
        <v>0</v>
      </c>
      <c r="I3544" s="6" t="str">
        <f>+VLOOKUP($D3544,Sheet3!$B:$I,6,0)</f>
        <v>P5</v>
      </c>
      <c r="J3544" s="6" t="str">
        <f>+VLOOKUP($D3544,Sheet3!$B:$I,7,0)</f>
        <v>GALAXYYMSDS</v>
      </c>
      <c r="K3544" s="6" t="str">
        <f>+VLOOKUP($D3544,Sheet3!$B:$I,8,0)</f>
        <v>P</v>
      </c>
      <c r="L3544" s="6" t="str">
        <f t="shared" si="289"/>
        <v>21X7X15SAT NUMA 0 P5 GALAXYYMSDS P</v>
      </c>
      <c r="M3544" s="12" t="s">
        <v>15</v>
      </c>
      <c r="N3544" s="12" t="str">
        <f t="shared" si="288"/>
        <v>l2203</v>
      </c>
    </row>
    <row r="3545" spans="1:14">
      <c r="A3545" s="12" t="s">
        <v>3558</v>
      </c>
      <c r="B3545" s="6" t="str">
        <f t="shared" si="286"/>
        <v>l220310785</v>
      </c>
      <c r="C3545" s="12">
        <v>190386</v>
      </c>
      <c r="D3545" s="12" t="str">
        <f t="shared" si="287"/>
        <v>p-190386</v>
      </c>
      <c r="E3545" s="6" t="str">
        <f>+VLOOKUP($D3545,Sheet3!$B:$I,2,0)</f>
        <v>22X9X16</v>
      </c>
      <c r="F3545" s="6" t="str">
        <f>+VLOOKUP($D3545,Sheet3!$B:$I,3,0)</f>
        <v>SM</v>
      </c>
      <c r="G3545" s="6" t="str">
        <f>+VLOOKUP($D3545,Sheet3!$B:$I,4,0)</f>
        <v>NUMA</v>
      </c>
      <c r="H3545" s="6">
        <f>+VLOOKUP($D3545,Sheet3!$B:$I,5,0)</f>
        <v>0</v>
      </c>
      <c r="I3545" s="6" t="str">
        <f>+VLOOKUP($D3545,Sheet3!$B:$I,6,0)</f>
        <v>P5</v>
      </c>
      <c r="J3545" s="6" t="str">
        <f>+VLOOKUP($D3545,Sheet3!$B:$I,7,0)</f>
        <v>GALAXYYMSDS</v>
      </c>
      <c r="K3545" s="6" t="str">
        <f>+VLOOKUP($D3545,Sheet3!$B:$I,8,0)</f>
        <v>P</v>
      </c>
      <c r="L3545" s="6" t="str">
        <f t="shared" si="289"/>
        <v>22X9X16SM NUMA 0 P5 GALAXYYMSDS P</v>
      </c>
      <c r="M3545" s="12" t="s">
        <v>15</v>
      </c>
      <c r="N3545" s="12" t="str">
        <f t="shared" si="288"/>
        <v>l2203</v>
      </c>
    </row>
    <row r="3546" spans="1:14">
      <c r="A3546" s="12" t="s">
        <v>3559</v>
      </c>
      <c r="B3546" s="6" t="str">
        <f t="shared" si="286"/>
        <v>l220311326</v>
      </c>
      <c r="C3546" s="12">
        <v>200577</v>
      </c>
      <c r="D3546" s="12" t="str">
        <f t="shared" si="287"/>
        <v>p-000577</v>
      </c>
      <c r="E3546" s="6" t="str">
        <f>+VLOOKUP($D3546,Sheet3!$B:$I,2,0)</f>
        <v>21X7X15</v>
      </c>
      <c r="F3546" s="6" t="str">
        <f>+VLOOKUP($D3546,Sheet3!$B:$I,3,0)</f>
        <v>SAT</v>
      </c>
      <c r="G3546" s="6" t="str">
        <f>+VLOOKUP($D3546,Sheet3!$B:$I,4,0)</f>
        <v>NUMA</v>
      </c>
      <c r="H3546" s="6">
        <f>+VLOOKUP($D3546,Sheet3!$B:$I,5,0)</f>
        <v>0</v>
      </c>
      <c r="I3546" s="6" t="str">
        <f>+VLOOKUP($D3546,Sheet3!$B:$I,6,0)</f>
        <v>P5</v>
      </c>
      <c r="J3546" s="6" t="str">
        <f>+VLOOKUP($D3546,Sheet3!$B:$I,7,0)</f>
        <v>GALAXYYMSDS</v>
      </c>
      <c r="K3546" s="6" t="str">
        <f>+VLOOKUP($D3546,Sheet3!$B:$I,8,0)</f>
        <v>P</v>
      </c>
      <c r="L3546" s="6" t="str">
        <f t="shared" si="289"/>
        <v>21X7X15SAT NUMA 0 P5 GALAXYYMSDS P</v>
      </c>
      <c r="M3546" s="12" t="s">
        <v>15</v>
      </c>
      <c r="N3546" s="12" t="str">
        <f t="shared" si="288"/>
        <v>l2203</v>
      </c>
    </row>
    <row r="3547" spans="1:14">
      <c r="A3547" s="12" t="s">
        <v>3560</v>
      </c>
      <c r="B3547" s="6" t="str">
        <f t="shared" si="286"/>
        <v>l220311092</v>
      </c>
      <c r="C3547" s="12">
        <v>200577</v>
      </c>
      <c r="D3547" s="12" t="str">
        <f t="shared" si="287"/>
        <v>p-000577</v>
      </c>
      <c r="E3547" s="6" t="str">
        <f>+VLOOKUP($D3547,Sheet3!$B:$I,2,0)</f>
        <v>21X7X15</v>
      </c>
      <c r="F3547" s="6" t="str">
        <f>+VLOOKUP($D3547,Sheet3!$B:$I,3,0)</f>
        <v>SAT</v>
      </c>
      <c r="G3547" s="6" t="str">
        <f>+VLOOKUP($D3547,Sheet3!$B:$I,4,0)</f>
        <v>NUMA</v>
      </c>
      <c r="H3547" s="6">
        <f>+VLOOKUP($D3547,Sheet3!$B:$I,5,0)</f>
        <v>0</v>
      </c>
      <c r="I3547" s="6" t="str">
        <f>+VLOOKUP($D3547,Sheet3!$B:$I,6,0)</f>
        <v>P5</v>
      </c>
      <c r="J3547" s="6" t="str">
        <f>+VLOOKUP($D3547,Sheet3!$B:$I,7,0)</f>
        <v>GALAXYYMSDS</v>
      </c>
      <c r="K3547" s="6" t="str">
        <f>+VLOOKUP($D3547,Sheet3!$B:$I,8,0)</f>
        <v>P</v>
      </c>
      <c r="L3547" s="6" t="str">
        <f t="shared" si="289"/>
        <v>21X7X15SAT NUMA 0 P5 GALAXYYMSDS P</v>
      </c>
      <c r="M3547" s="12" t="s">
        <v>15</v>
      </c>
      <c r="N3547" s="12" t="str">
        <f t="shared" si="288"/>
        <v>l2203</v>
      </c>
    </row>
    <row r="3548" spans="1:14">
      <c r="A3548" s="12" t="s">
        <v>3561</v>
      </c>
      <c r="B3548" s="6" t="str">
        <f t="shared" si="286"/>
        <v>l220311456</v>
      </c>
      <c r="C3548" s="12">
        <v>200577</v>
      </c>
      <c r="D3548" s="12" t="str">
        <f t="shared" si="287"/>
        <v>p-000577</v>
      </c>
      <c r="E3548" s="6" t="str">
        <f>+VLOOKUP($D3548,Sheet3!$B:$I,2,0)</f>
        <v>21X7X15</v>
      </c>
      <c r="F3548" s="6" t="str">
        <f>+VLOOKUP($D3548,Sheet3!$B:$I,3,0)</f>
        <v>SAT</v>
      </c>
      <c r="G3548" s="6" t="str">
        <f>+VLOOKUP($D3548,Sheet3!$B:$I,4,0)</f>
        <v>NUMA</v>
      </c>
      <c r="H3548" s="6">
        <f>+VLOOKUP($D3548,Sheet3!$B:$I,5,0)</f>
        <v>0</v>
      </c>
      <c r="I3548" s="6" t="str">
        <f>+VLOOKUP($D3548,Sheet3!$B:$I,6,0)</f>
        <v>P5</v>
      </c>
      <c r="J3548" s="6" t="str">
        <f>+VLOOKUP($D3548,Sheet3!$B:$I,7,0)</f>
        <v>GALAXYYMSDS</v>
      </c>
      <c r="K3548" s="6" t="str">
        <f>+VLOOKUP($D3548,Sheet3!$B:$I,8,0)</f>
        <v>P</v>
      </c>
      <c r="L3548" s="6" t="str">
        <f t="shared" si="289"/>
        <v>21X7X15SAT NUMA 0 P5 GALAXYYMSDS P</v>
      </c>
      <c r="M3548" s="12" t="s">
        <v>15</v>
      </c>
      <c r="N3548" s="12" t="str">
        <f t="shared" si="288"/>
        <v>l2203</v>
      </c>
    </row>
    <row r="3549" spans="1:14">
      <c r="A3549" s="12" t="s">
        <v>3562</v>
      </c>
      <c r="B3549" s="6" t="str">
        <f t="shared" si="286"/>
        <v>l220311318</v>
      </c>
      <c r="C3549" s="12">
        <v>190386</v>
      </c>
      <c r="D3549" s="12" t="str">
        <f t="shared" si="287"/>
        <v>p-190386</v>
      </c>
      <c r="E3549" s="6" t="str">
        <f>+VLOOKUP($D3549,Sheet3!$B:$I,2,0)</f>
        <v>22X9X16</v>
      </c>
      <c r="F3549" s="6" t="str">
        <f>+VLOOKUP($D3549,Sheet3!$B:$I,3,0)</f>
        <v>SM</v>
      </c>
      <c r="G3549" s="6" t="str">
        <f>+VLOOKUP($D3549,Sheet3!$B:$I,4,0)</f>
        <v>NUMA</v>
      </c>
      <c r="H3549" s="6">
        <f>+VLOOKUP($D3549,Sheet3!$B:$I,5,0)</f>
        <v>0</v>
      </c>
      <c r="I3549" s="6" t="str">
        <f>+VLOOKUP($D3549,Sheet3!$B:$I,6,0)</f>
        <v>P5</v>
      </c>
      <c r="J3549" s="6" t="str">
        <f>+VLOOKUP($D3549,Sheet3!$B:$I,7,0)</f>
        <v>GALAXYYMSDS</v>
      </c>
      <c r="K3549" s="6" t="str">
        <f>+VLOOKUP($D3549,Sheet3!$B:$I,8,0)</f>
        <v>P</v>
      </c>
      <c r="L3549" s="6" t="str">
        <f t="shared" si="289"/>
        <v>22X9X16SM NUMA 0 P5 GALAXYYMSDS P</v>
      </c>
      <c r="M3549" s="12" t="s">
        <v>15</v>
      </c>
      <c r="N3549" s="12" t="str">
        <f t="shared" si="288"/>
        <v>l2203</v>
      </c>
    </row>
    <row r="3550" spans="1:14">
      <c r="A3550" s="12" t="s">
        <v>3563</v>
      </c>
      <c r="B3550" s="6" t="str">
        <f t="shared" si="286"/>
        <v>l220310095</v>
      </c>
      <c r="C3550" s="12">
        <v>200577</v>
      </c>
      <c r="D3550" s="12" t="str">
        <f t="shared" si="287"/>
        <v>p-000577</v>
      </c>
      <c r="E3550" s="6" t="str">
        <f>+VLOOKUP($D3550,Sheet3!$B:$I,2,0)</f>
        <v>21X7X15</v>
      </c>
      <c r="F3550" s="6" t="str">
        <f>+VLOOKUP($D3550,Sheet3!$B:$I,3,0)</f>
        <v>SAT</v>
      </c>
      <c r="G3550" s="6" t="str">
        <f>+VLOOKUP($D3550,Sheet3!$B:$I,4,0)</f>
        <v>NUMA</v>
      </c>
      <c r="H3550" s="6">
        <f>+VLOOKUP($D3550,Sheet3!$B:$I,5,0)</f>
        <v>0</v>
      </c>
      <c r="I3550" s="6" t="str">
        <f>+VLOOKUP($D3550,Sheet3!$B:$I,6,0)</f>
        <v>P5</v>
      </c>
      <c r="J3550" s="6" t="str">
        <f>+VLOOKUP($D3550,Sheet3!$B:$I,7,0)</f>
        <v>GALAXYYMSDS</v>
      </c>
      <c r="K3550" s="6" t="str">
        <f>+VLOOKUP($D3550,Sheet3!$B:$I,8,0)</f>
        <v>P</v>
      </c>
      <c r="L3550" s="6" t="str">
        <f t="shared" si="289"/>
        <v>21X7X15SAT NUMA 0 P5 GALAXYYMSDS P</v>
      </c>
      <c r="M3550" s="12" t="s">
        <v>15</v>
      </c>
      <c r="N3550" s="12" t="str">
        <f t="shared" si="288"/>
        <v>l2203</v>
      </c>
    </row>
    <row r="3551" spans="1:14">
      <c r="A3551" s="12" t="s">
        <v>3564</v>
      </c>
      <c r="B3551" s="6" t="str">
        <f t="shared" si="286"/>
        <v>l220310958</v>
      </c>
      <c r="C3551" s="12">
        <v>200577</v>
      </c>
      <c r="D3551" s="12" t="str">
        <f t="shared" si="287"/>
        <v>p-000577</v>
      </c>
      <c r="E3551" s="6" t="str">
        <f>+VLOOKUP($D3551,Sheet3!$B:$I,2,0)</f>
        <v>21X7X15</v>
      </c>
      <c r="F3551" s="6" t="str">
        <f>+VLOOKUP($D3551,Sheet3!$B:$I,3,0)</f>
        <v>SAT</v>
      </c>
      <c r="G3551" s="6" t="str">
        <f>+VLOOKUP($D3551,Sheet3!$B:$I,4,0)</f>
        <v>NUMA</v>
      </c>
      <c r="H3551" s="6">
        <f>+VLOOKUP($D3551,Sheet3!$B:$I,5,0)</f>
        <v>0</v>
      </c>
      <c r="I3551" s="6" t="str">
        <f>+VLOOKUP($D3551,Sheet3!$B:$I,6,0)</f>
        <v>P5</v>
      </c>
      <c r="J3551" s="6" t="str">
        <f>+VLOOKUP($D3551,Sheet3!$B:$I,7,0)</f>
        <v>GALAXYYMSDS</v>
      </c>
      <c r="K3551" s="6" t="str">
        <f>+VLOOKUP($D3551,Sheet3!$B:$I,8,0)</f>
        <v>P</v>
      </c>
      <c r="L3551" s="6" t="str">
        <f t="shared" si="289"/>
        <v>21X7X15SAT NUMA 0 P5 GALAXYYMSDS P</v>
      </c>
      <c r="M3551" s="12" t="s">
        <v>15</v>
      </c>
      <c r="N3551" s="12" t="str">
        <f t="shared" si="288"/>
        <v>l2203</v>
      </c>
    </row>
    <row r="3552" spans="1:14">
      <c r="A3552" s="12" t="s">
        <v>3565</v>
      </c>
      <c r="B3552" s="6" t="str">
        <f t="shared" si="286"/>
        <v>l220312056</v>
      </c>
      <c r="C3552" s="12">
        <v>190179</v>
      </c>
      <c r="D3552" s="12" t="str">
        <f t="shared" si="287"/>
        <v>p-190179</v>
      </c>
      <c r="E3552" s="6" t="str">
        <f>+VLOOKUP($D3552,Sheet3!$B:$I,2,0)</f>
        <v>21X7X15</v>
      </c>
      <c r="F3552" s="6" t="str">
        <f>+VLOOKUP($D3552,Sheet3!$B:$I,3,0)</f>
        <v>SM</v>
      </c>
      <c r="G3552" s="6" t="str">
        <f>+VLOOKUP($D3552,Sheet3!$B:$I,4,0)</f>
        <v>NUMA</v>
      </c>
      <c r="H3552" s="6">
        <f>+VLOOKUP($D3552,Sheet3!$B:$I,5,0)</f>
        <v>0</v>
      </c>
      <c r="I3552" s="6" t="str">
        <f>+VLOOKUP($D3552,Sheet3!$B:$I,6,0)</f>
        <v>P5</v>
      </c>
      <c r="J3552" s="6" t="str">
        <f>+VLOOKUP($D3552,Sheet3!$B:$I,7,0)</f>
        <v>GALAXYYMSDS</v>
      </c>
      <c r="K3552" s="6" t="str">
        <f>+VLOOKUP($D3552,Sheet3!$B:$I,8,0)</f>
        <v>P</v>
      </c>
      <c r="L3552" s="6" t="str">
        <f t="shared" si="289"/>
        <v>21X7X15SM NUMA 0 P5 GALAXYYMSDS P</v>
      </c>
      <c r="M3552" s="12" t="s">
        <v>15</v>
      </c>
      <c r="N3552" s="12" t="str">
        <f t="shared" si="288"/>
        <v>l2203</v>
      </c>
    </row>
    <row r="3553" spans="1:14">
      <c r="A3553" s="12" t="s">
        <v>3566</v>
      </c>
      <c r="B3553" s="6" t="str">
        <f t="shared" si="286"/>
        <v>l220310952</v>
      </c>
      <c r="C3553" s="12">
        <v>190386</v>
      </c>
      <c r="D3553" s="12" t="str">
        <f t="shared" si="287"/>
        <v>p-190386</v>
      </c>
      <c r="E3553" s="6" t="str">
        <f>+VLOOKUP($D3553,Sheet3!$B:$I,2,0)</f>
        <v>22X9X16</v>
      </c>
      <c r="F3553" s="6" t="str">
        <f>+VLOOKUP($D3553,Sheet3!$B:$I,3,0)</f>
        <v>SM</v>
      </c>
      <c r="G3553" s="6" t="str">
        <f>+VLOOKUP($D3553,Sheet3!$B:$I,4,0)</f>
        <v>NUMA</v>
      </c>
      <c r="H3553" s="6">
        <f>+VLOOKUP($D3553,Sheet3!$B:$I,5,0)</f>
        <v>0</v>
      </c>
      <c r="I3553" s="6" t="str">
        <f>+VLOOKUP($D3553,Sheet3!$B:$I,6,0)</f>
        <v>P5</v>
      </c>
      <c r="J3553" s="6" t="str">
        <f>+VLOOKUP($D3553,Sheet3!$B:$I,7,0)</f>
        <v>GALAXYYMSDS</v>
      </c>
      <c r="K3553" s="6" t="str">
        <f>+VLOOKUP($D3553,Sheet3!$B:$I,8,0)</f>
        <v>P</v>
      </c>
      <c r="L3553" s="6" t="str">
        <f t="shared" si="289"/>
        <v>22X9X16SM NUMA 0 P5 GALAXYYMSDS P</v>
      </c>
      <c r="M3553" s="12" t="s">
        <v>15</v>
      </c>
      <c r="N3553" s="12" t="str">
        <f t="shared" si="288"/>
        <v>l2203</v>
      </c>
    </row>
    <row r="3554" spans="1:14">
      <c r="A3554" s="12" t="s">
        <v>3567</v>
      </c>
      <c r="B3554" s="6" t="str">
        <f t="shared" si="286"/>
        <v>l220311593</v>
      </c>
      <c r="C3554" s="12">
        <v>200577</v>
      </c>
      <c r="D3554" s="12" t="str">
        <f t="shared" si="287"/>
        <v>p-000577</v>
      </c>
      <c r="E3554" s="6" t="str">
        <f>+VLOOKUP($D3554,Sheet3!$B:$I,2,0)</f>
        <v>21X7X15</v>
      </c>
      <c r="F3554" s="6" t="str">
        <f>+VLOOKUP($D3554,Sheet3!$B:$I,3,0)</f>
        <v>SAT</v>
      </c>
      <c r="G3554" s="6" t="str">
        <f>+VLOOKUP($D3554,Sheet3!$B:$I,4,0)</f>
        <v>NUMA</v>
      </c>
      <c r="H3554" s="6">
        <f>+VLOOKUP($D3554,Sheet3!$B:$I,5,0)</f>
        <v>0</v>
      </c>
      <c r="I3554" s="6" t="str">
        <f>+VLOOKUP($D3554,Sheet3!$B:$I,6,0)</f>
        <v>P5</v>
      </c>
      <c r="J3554" s="6" t="str">
        <f>+VLOOKUP($D3554,Sheet3!$B:$I,7,0)</f>
        <v>GALAXYYMSDS</v>
      </c>
      <c r="K3554" s="6" t="str">
        <f>+VLOOKUP($D3554,Sheet3!$B:$I,8,0)</f>
        <v>P</v>
      </c>
      <c r="L3554" s="6" t="str">
        <f t="shared" si="289"/>
        <v>21X7X15SAT NUMA 0 P5 GALAXYYMSDS P</v>
      </c>
      <c r="M3554" s="12" t="s">
        <v>15</v>
      </c>
      <c r="N3554" s="12" t="str">
        <f t="shared" si="288"/>
        <v>l2203</v>
      </c>
    </row>
    <row r="3555" spans="1:14">
      <c r="A3555" s="12" t="s">
        <v>3568</v>
      </c>
      <c r="B3555" s="6" t="str">
        <f t="shared" si="286"/>
        <v>l220311458</v>
      </c>
      <c r="C3555" s="12">
        <v>190386</v>
      </c>
      <c r="D3555" s="12" t="str">
        <f t="shared" si="287"/>
        <v>p-190386</v>
      </c>
      <c r="E3555" s="6" t="str">
        <f>+VLOOKUP($D3555,Sheet3!$B:$I,2,0)</f>
        <v>22X9X16</v>
      </c>
      <c r="F3555" s="6" t="str">
        <f>+VLOOKUP($D3555,Sheet3!$B:$I,3,0)</f>
        <v>SM</v>
      </c>
      <c r="G3555" s="6" t="str">
        <f>+VLOOKUP($D3555,Sheet3!$B:$I,4,0)</f>
        <v>NUMA</v>
      </c>
      <c r="H3555" s="6">
        <f>+VLOOKUP($D3555,Sheet3!$B:$I,5,0)</f>
        <v>0</v>
      </c>
      <c r="I3555" s="6" t="str">
        <f>+VLOOKUP($D3555,Sheet3!$B:$I,6,0)</f>
        <v>P5</v>
      </c>
      <c r="J3555" s="6" t="str">
        <f>+VLOOKUP($D3555,Sheet3!$B:$I,7,0)</f>
        <v>GALAXYYMSDS</v>
      </c>
      <c r="K3555" s="6" t="str">
        <f>+VLOOKUP($D3555,Sheet3!$B:$I,8,0)</f>
        <v>P</v>
      </c>
      <c r="L3555" s="6" t="str">
        <f t="shared" si="289"/>
        <v>22X9X16SM NUMA 0 P5 GALAXYYMSDS P</v>
      </c>
      <c r="M3555" s="12" t="s">
        <v>15</v>
      </c>
      <c r="N3555" s="12" t="str">
        <f t="shared" si="288"/>
        <v>l2203</v>
      </c>
    </row>
    <row r="3556" spans="1:14">
      <c r="A3556" s="12" t="s">
        <v>3569</v>
      </c>
      <c r="B3556" s="6" t="str">
        <f t="shared" si="286"/>
        <v>l220310868</v>
      </c>
      <c r="C3556" s="12">
        <v>190386</v>
      </c>
      <c r="D3556" s="12" t="str">
        <f t="shared" si="287"/>
        <v>p-190386</v>
      </c>
      <c r="E3556" s="6" t="str">
        <f>+VLOOKUP($D3556,Sheet3!$B:$I,2,0)</f>
        <v>22X9X16</v>
      </c>
      <c r="F3556" s="6" t="str">
        <f>+VLOOKUP($D3556,Sheet3!$B:$I,3,0)</f>
        <v>SM</v>
      </c>
      <c r="G3556" s="6" t="str">
        <f>+VLOOKUP($D3556,Sheet3!$B:$I,4,0)</f>
        <v>NUMA</v>
      </c>
      <c r="H3556" s="6">
        <f>+VLOOKUP($D3556,Sheet3!$B:$I,5,0)</f>
        <v>0</v>
      </c>
      <c r="I3556" s="6" t="str">
        <f>+VLOOKUP($D3556,Sheet3!$B:$I,6,0)</f>
        <v>P5</v>
      </c>
      <c r="J3556" s="6" t="str">
        <f>+VLOOKUP($D3556,Sheet3!$B:$I,7,0)</f>
        <v>GALAXYYMSDS</v>
      </c>
      <c r="K3556" s="6" t="str">
        <f>+VLOOKUP($D3556,Sheet3!$B:$I,8,0)</f>
        <v>P</v>
      </c>
      <c r="L3556" s="6" t="str">
        <f t="shared" si="289"/>
        <v>22X9X16SM NUMA 0 P5 GALAXYYMSDS P</v>
      </c>
      <c r="M3556" s="12" t="s">
        <v>15</v>
      </c>
      <c r="N3556" s="12" t="str">
        <f t="shared" si="288"/>
        <v>l2203</v>
      </c>
    </row>
    <row r="3557" spans="1:14">
      <c r="A3557" s="12" t="s">
        <v>3570</v>
      </c>
      <c r="B3557" s="6" t="str">
        <f t="shared" si="286"/>
        <v>l220312394</v>
      </c>
      <c r="C3557" s="12">
        <v>202410</v>
      </c>
      <c r="D3557" s="12" t="str">
        <f t="shared" si="287"/>
        <v>p-002410</v>
      </c>
      <c r="E3557" s="6" t="str">
        <f>+VLOOKUP($D3557,Sheet3!$B:$I,2,0)</f>
        <v>23X10-12</v>
      </c>
      <c r="F3557" s="6" t="str">
        <f>+VLOOKUP($D3557,Sheet3!$B:$I,3,0)</f>
        <v>LUG</v>
      </c>
      <c r="G3557" s="6" t="str">
        <f>+VLOOKUP($D3557,Sheet3!$B:$I,4,0)</f>
        <v>NUMAPRIME</v>
      </c>
      <c r="H3557" s="6">
        <f>+VLOOKUP($D3557,Sheet3!$B:$I,5,0)</f>
        <v>8</v>
      </c>
      <c r="I3557" s="6" t="str">
        <f>+VLOOKUP($D3557,Sheet3!$B:$I,6,0)</f>
        <v>P134</v>
      </c>
      <c r="J3557" s="6" t="str">
        <f>+VLOOKUP($D3557,Sheet3!$B:$I,7,0)</f>
        <v>TOTALSOURCE</v>
      </c>
      <c r="K3557" s="6" t="str">
        <f>+VLOOKUP($D3557,Sheet3!$B:$I,8,0)</f>
        <v>PREMIUM</v>
      </c>
      <c r="L3557" s="6" t="str">
        <f t="shared" si="289"/>
        <v>23X10-12LUG NUMAPRIME 8 P134 TOTALSOURCE PREMIUM</v>
      </c>
      <c r="M3557" s="12" t="s">
        <v>15</v>
      </c>
      <c r="N3557" s="12" t="str">
        <f t="shared" si="288"/>
        <v>l2203</v>
      </c>
    </row>
    <row r="3558" spans="1:14">
      <c r="A3558" s="12" t="s">
        <v>3571</v>
      </c>
      <c r="B3558" s="6" t="str">
        <f t="shared" si="286"/>
        <v>l220311653</v>
      </c>
      <c r="C3558" s="12">
        <v>201425</v>
      </c>
      <c r="D3558" s="12" t="str">
        <f t="shared" si="287"/>
        <v>p-001425</v>
      </c>
      <c r="E3558" s="6" t="str">
        <f>+VLOOKUP($D3558,Sheet3!$B:$I,2,0)</f>
        <v>6.50-10</v>
      </c>
      <c r="F3558" s="6" t="str">
        <f>+VLOOKUP($D3558,Sheet3!$B:$I,3,0)</f>
        <v>LUG</v>
      </c>
      <c r="G3558" s="6" t="str">
        <f>+VLOOKUP($D3558,Sheet3!$B:$I,4,0)</f>
        <v>NUMAPRIME</v>
      </c>
      <c r="H3558" s="6">
        <f>+VLOOKUP($D3558,Sheet3!$B:$I,5,0)</f>
        <v>5</v>
      </c>
      <c r="I3558" s="6" t="str">
        <f>+VLOOKUP($D3558,Sheet3!$B:$I,6,0)</f>
        <v>P13X</v>
      </c>
      <c r="J3558" s="6" t="str">
        <f>+VLOOKUP($D3558,Sheet3!$B:$I,7,0)</f>
        <v>TOTALSOURCE</v>
      </c>
      <c r="K3558" s="6" t="str">
        <f>+VLOOKUP($D3558,Sheet3!$B:$I,8,0)</f>
        <v>PREMIUM</v>
      </c>
      <c r="L3558" s="6" t="str">
        <f t="shared" si="289"/>
        <v>6.50-10LUG NUMAPRIME 5 P13X TOTALSOURCE PREMIUM</v>
      </c>
      <c r="M3558" s="12" t="s">
        <v>15</v>
      </c>
      <c r="N3558" s="12" t="str">
        <f t="shared" si="288"/>
        <v>l2203</v>
      </c>
    </row>
    <row r="3559" spans="1:14">
      <c r="A3559" s="12" t="s">
        <v>3572</v>
      </c>
      <c r="B3559" s="6" t="str">
        <f t="shared" si="286"/>
        <v>l220312511</v>
      </c>
      <c r="C3559" s="12">
        <v>201425</v>
      </c>
      <c r="D3559" s="12" t="str">
        <f t="shared" si="287"/>
        <v>p-001425</v>
      </c>
      <c r="E3559" s="6" t="str">
        <f>+VLOOKUP($D3559,Sheet3!$B:$I,2,0)</f>
        <v>6.50-10</v>
      </c>
      <c r="F3559" s="6" t="str">
        <f>+VLOOKUP($D3559,Sheet3!$B:$I,3,0)</f>
        <v>LUG</v>
      </c>
      <c r="G3559" s="6" t="str">
        <f>+VLOOKUP($D3559,Sheet3!$B:$I,4,0)</f>
        <v>NUMAPRIME</v>
      </c>
      <c r="H3559" s="6">
        <f>+VLOOKUP($D3559,Sheet3!$B:$I,5,0)</f>
        <v>5</v>
      </c>
      <c r="I3559" s="6" t="str">
        <f>+VLOOKUP($D3559,Sheet3!$B:$I,6,0)</f>
        <v>P13X</v>
      </c>
      <c r="J3559" s="6" t="str">
        <f>+VLOOKUP($D3559,Sheet3!$B:$I,7,0)</f>
        <v>TOTALSOURCE</v>
      </c>
      <c r="K3559" s="6" t="str">
        <f>+VLOOKUP($D3559,Sheet3!$B:$I,8,0)</f>
        <v>PREMIUM</v>
      </c>
      <c r="L3559" s="6" t="str">
        <f t="shared" si="289"/>
        <v>6.50-10LUG NUMAPRIME 5 P13X TOTALSOURCE PREMIUM</v>
      </c>
      <c r="M3559" s="12" t="s">
        <v>15</v>
      </c>
      <c r="N3559" s="12" t="str">
        <f t="shared" si="288"/>
        <v>l2203</v>
      </c>
    </row>
    <row r="3560" spans="1:14">
      <c r="A3560" s="12" t="s">
        <v>3573</v>
      </c>
      <c r="B3560" s="6" t="str">
        <f t="shared" si="286"/>
        <v>l220312413</v>
      </c>
      <c r="C3560" s="12">
        <v>201425</v>
      </c>
      <c r="D3560" s="12" t="str">
        <f t="shared" si="287"/>
        <v>p-001425</v>
      </c>
      <c r="E3560" s="6" t="str">
        <f>+VLOOKUP($D3560,Sheet3!$B:$I,2,0)</f>
        <v>6.50-10</v>
      </c>
      <c r="F3560" s="6" t="str">
        <f>+VLOOKUP($D3560,Sheet3!$B:$I,3,0)</f>
        <v>LUG</v>
      </c>
      <c r="G3560" s="6" t="str">
        <f>+VLOOKUP($D3560,Sheet3!$B:$I,4,0)</f>
        <v>NUMAPRIME</v>
      </c>
      <c r="H3560" s="6">
        <f>+VLOOKUP($D3560,Sheet3!$B:$I,5,0)</f>
        <v>5</v>
      </c>
      <c r="I3560" s="6" t="str">
        <f>+VLOOKUP($D3560,Sheet3!$B:$I,6,0)</f>
        <v>P13X</v>
      </c>
      <c r="J3560" s="6" t="str">
        <f>+VLOOKUP($D3560,Sheet3!$B:$I,7,0)</f>
        <v>TOTALSOURCE</v>
      </c>
      <c r="K3560" s="6" t="str">
        <f>+VLOOKUP($D3560,Sheet3!$B:$I,8,0)</f>
        <v>PREMIUM</v>
      </c>
      <c r="L3560" s="6" t="str">
        <f t="shared" si="289"/>
        <v>6.50-10LUG NUMAPRIME 5 P13X TOTALSOURCE PREMIUM</v>
      </c>
      <c r="M3560" s="12" t="s">
        <v>15</v>
      </c>
      <c r="N3560" s="12" t="str">
        <f t="shared" si="288"/>
        <v>l2203</v>
      </c>
    </row>
    <row r="3561" spans="1:14">
      <c r="A3561" s="12" t="s">
        <v>3574</v>
      </c>
      <c r="B3561" s="6" t="str">
        <f t="shared" si="286"/>
        <v>l220311279</v>
      </c>
      <c r="C3561" s="12">
        <v>202658</v>
      </c>
      <c r="D3561" s="12" t="str">
        <f t="shared" si="287"/>
        <v>p-002658</v>
      </c>
      <c r="E3561" s="6" t="str">
        <f>+VLOOKUP($D3561,Sheet3!$B:$I,2,0)</f>
        <v>200/50-10</v>
      </c>
      <c r="F3561" s="6" t="str">
        <f>+VLOOKUP($D3561,Sheet3!$B:$I,3,0)</f>
        <v>LUG</v>
      </c>
      <c r="G3561" s="6" t="str">
        <f>+VLOOKUP($D3561,Sheet3!$B:$I,4,0)</f>
        <v>NUMAPRIME</v>
      </c>
      <c r="H3561" s="6">
        <f>+VLOOKUP($D3561,Sheet3!$B:$I,5,0)</f>
        <v>6.5</v>
      </c>
      <c r="I3561" s="6" t="str">
        <f>+VLOOKUP($D3561,Sheet3!$B:$I,6,0)</f>
        <v>P134</v>
      </c>
      <c r="J3561" s="6" t="str">
        <f>+VLOOKUP($D3561,Sheet3!$B:$I,7,0)</f>
        <v>TOTALSOURCE</v>
      </c>
      <c r="K3561" s="6" t="str">
        <f>+VLOOKUP($D3561,Sheet3!$B:$I,8,0)</f>
        <v>PREMIUM</v>
      </c>
      <c r="L3561" s="6" t="str">
        <f t="shared" si="289"/>
        <v>200/50-10LUG NUMAPRIME 6.5 P134 TOTALSOURCE PREMIUM</v>
      </c>
      <c r="M3561" s="12" t="s">
        <v>15</v>
      </c>
      <c r="N3561" s="12" t="str">
        <f t="shared" si="288"/>
        <v>l2203</v>
      </c>
    </row>
    <row r="3562" spans="1:14">
      <c r="A3562" s="12" t="s">
        <v>3575</v>
      </c>
      <c r="B3562" s="6" t="str">
        <f t="shared" si="286"/>
        <v>l220311884</v>
      </c>
      <c r="C3562" s="12">
        <v>202364</v>
      </c>
      <c r="D3562" s="12" t="str">
        <f t="shared" si="287"/>
        <v>p-002364</v>
      </c>
      <c r="E3562" s="6" t="str">
        <f>+VLOOKUP($D3562,Sheet3!$B:$I,2,0)</f>
        <v>18X7-8</v>
      </c>
      <c r="F3562" s="6" t="str">
        <f>+VLOOKUP($D3562,Sheet3!$B:$I,3,0)</f>
        <v>LUG</v>
      </c>
      <c r="G3562" s="6" t="str">
        <f>+VLOOKUP($D3562,Sheet3!$B:$I,4,0)</f>
        <v>NUMAPRIME</v>
      </c>
      <c r="H3562" s="6">
        <f>+VLOOKUP($D3562,Sheet3!$B:$I,5,0)</f>
        <v>4.33</v>
      </c>
      <c r="I3562" s="6" t="str">
        <f>+VLOOKUP($D3562,Sheet3!$B:$I,6,0)</f>
        <v>P134</v>
      </c>
      <c r="J3562" s="6" t="str">
        <f>+VLOOKUP($D3562,Sheet3!$B:$I,7,0)</f>
        <v>TOTALSOURCE</v>
      </c>
      <c r="K3562" s="6" t="str">
        <f>+VLOOKUP($D3562,Sheet3!$B:$I,8,0)</f>
        <v>PREMIUM</v>
      </c>
      <c r="L3562" s="6" t="str">
        <f t="shared" si="289"/>
        <v>18X7-8LUG NUMAPRIME 4.33 P134 TOTALSOURCE PREMIUM</v>
      </c>
      <c r="M3562" s="12" t="s">
        <v>15</v>
      </c>
      <c r="N3562" s="12" t="str">
        <f t="shared" si="288"/>
        <v>l2203</v>
      </c>
    </row>
    <row r="3563" spans="1:14">
      <c r="A3563" s="12" t="s">
        <v>3576</v>
      </c>
      <c r="B3563" s="6" t="str">
        <f t="shared" ref="B3563:B3626" si="290">+MID(A3563,9,10)</f>
        <v>l220312112</v>
      </c>
      <c r="C3563" s="12">
        <v>201425</v>
      </c>
      <c r="D3563" s="12" t="str">
        <f t="shared" si="287"/>
        <v>p-001425</v>
      </c>
      <c r="E3563" s="6" t="str">
        <f>+VLOOKUP($D3563,Sheet3!$B:$I,2,0)</f>
        <v>6.50-10</v>
      </c>
      <c r="F3563" s="6" t="str">
        <f>+VLOOKUP($D3563,Sheet3!$B:$I,3,0)</f>
        <v>LUG</v>
      </c>
      <c r="G3563" s="6" t="str">
        <f>+VLOOKUP($D3563,Sheet3!$B:$I,4,0)</f>
        <v>NUMAPRIME</v>
      </c>
      <c r="H3563" s="6">
        <f>+VLOOKUP($D3563,Sheet3!$B:$I,5,0)</f>
        <v>5</v>
      </c>
      <c r="I3563" s="6" t="str">
        <f>+VLOOKUP($D3563,Sheet3!$B:$I,6,0)</f>
        <v>P13X</v>
      </c>
      <c r="J3563" s="6" t="str">
        <f>+VLOOKUP($D3563,Sheet3!$B:$I,7,0)</f>
        <v>TOTALSOURCE</v>
      </c>
      <c r="K3563" s="6" t="str">
        <f>+VLOOKUP($D3563,Sheet3!$B:$I,8,0)</f>
        <v>PREMIUM</v>
      </c>
      <c r="L3563" s="6" t="str">
        <f t="shared" si="289"/>
        <v>6.50-10LUG NUMAPRIME 5 P13X TOTALSOURCE PREMIUM</v>
      </c>
      <c r="M3563" s="12" t="s">
        <v>15</v>
      </c>
      <c r="N3563" s="12" t="str">
        <f t="shared" si="288"/>
        <v>l2203</v>
      </c>
    </row>
    <row r="3564" spans="1:14">
      <c r="A3564" s="12" t="s">
        <v>3577</v>
      </c>
      <c r="B3564" s="6" t="str">
        <f t="shared" si="290"/>
        <v>l220312016</v>
      </c>
      <c r="C3564" s="12">
        <v>201425</v>
      </c>
      <c r="D3564" s="12" t="str">
        <f t="shared" ref="D3564:D3627" si="291">+LEFT(A3564,8)</f>
        <v>p-001425</v>
      </c>
      <c r="E3564" s="6" t="str">
        <f>+VLOOKUP($D3564,Sheet3!$B:$I,2,0)</f>
        <v>6.50-10</v>
      </c>
      <c r="F3564" s="6" t="str">
        <f>+VLOOKUP($D3564,Sheet3!$B:$I,3,0)</f>
        <v>LUG</v>
      </c>
      <c r="G3564" s="6" t="str">
        <f>+VLOOKUP($D3564,Sheet3!$B:$I,4,0)</f>
        <v>NUMAPRIME</v>
      </c>
      <c r="H3564" s="6">
        <f>+VLOOKUP($D3564,Sheet3!$B:$I,5,0)</f>
        <v>5</v>
      </c>
      <c r="I3564" s="6" t="str">
        <f>+VLOOKUP($D3564,Sheet3!$B:$I,6,0)</f>
        <v>P13X</v>
      </c>
      <c r="J3564" s="6" t="str">
        <f>+VLOOKUP($D3564,Sheet3!$B:$I,7,0)</f>
        <v>TOTALSOURCE</v>
      </c>
      <c r="K3564" s="6" t="str">
        <f>+VLOOKUP($D3564,Sheet3!$B:$I,8,0)</f>
        <v>PREMIUM</v>
      </c>
      <c r="L3564" s="6" t="str">
        <f t="shared" si="289"/>
        <v>6.50-10LUG NUMAPRIME 5 P13X TOTALSOURCE PREMIUM</v>
      </c>
      <c r="M3564" s="12" t="s">
        <v>15</v>
      </c>
      <c r="N3564" s="12" t="str">
        <f t="shared" ref="N3564:N3627" si="292">+MID(A3564,9,5)</f>
        <v>l2203</v>
      </c>
    </row>
    <row r="3565" spans="1:14">
      <c r="A3565" s="12" t="s">
        <v>3578</v>
      </c>
      <c r="B3565" s="6" t="str">
        <f t="shared" si="290"/>
        <v>l220312411</v>
      </c>
      <c r="C3565" s="12">
        <v>201425</v>
      </c>
      <c r="D3565" s="12" t="str">
        <f t="shared" si="291"/>
        <v>p-001425</v>
      </c>
      <c r="E3565" s="6" t="str">
        <f>+VLOOKUP($D3565,Sheet3!$B:$I,2,0)</f>
        <v>6.50-10</v>
      </c>
      <c r="F3565" s="6" t="str">
        <f>+VLOOKUP($D3565,Sheet3!$B:$I,3,0)</f>
        <v>LUG</v>
      </c>
      <c r="G3565" s="6" t="str">
        <f>+VLOOKUP($D3565,Sheet3!$B:$I,4,0)</f>
        <v>NUMAPRIME</v>
      </c>
      <c r="H3565" s="6">
        <f>+VLOOKUP($D3565,Sheet3!$B:$I,5,0)</f>
        <v>5</v>
      </c>
      <c r="I3565" s="6" t="str">
        <f>+VLOOKUP($D3565,Sheet3!$B:$I,6,0)</f>
        <v>P13X</v>
      </c>
      <c r="J3565" s="6" t="str">
        <f>+VLOOKUP($D3565,Sheet3!$B:$I,7,0)</f>
        <v>TOTALSOURCE</v>
      </c>
      <c r="K3565" s="6" t="str">
        <f>+VLOOKUP($D3565,Sheet3!$B:$I,8,0)</f>
        <v>PREMIUM</v>
      </c>
      <c r="L3565" s="6" t="str">
        <f t="shared" si="289"/>
        <v>6.50-10LUG NUMAPRIME 5 P13X TOTALSOURCE PREMIUM</v>
      </c>
      <c r="M3565" s="12" t="s">
        <v>15</v>
      </c>
      <c r="N3565" s="12" t="str">
        <f t="shared" si="292"/>
        <v>l2203</v>
      </c>
    </row>
    <row r="3566" spans="1:14">
      <c r="A3566" s="12" t="s">
        <v>3579</v>
      </c>
      <c r="B3566" s="6" t="str">
        <f t="shared" si="290"/>
        <v>l220311519</v>
      </c>
      <c r="C3566" s="12">
        <v>202410</v>
      </c>
      <c r="D3566" s="12" t="str">
        <f t="shared" si="291"/>
        <v>p-002410</v>
      </c>
      <c r="E3566" s="6" t="str">
        <f>+VLOOKUP($D3566,Sheet3!$B:$I,2,0)</f>
        <v>23X10-12</v>
      </c>
      <c r="F3566" s="6" t="str">
        <f>+VLOOKUP($D3566,Sheet3!$B:$I,3,0)</f>
        <v>LUG</v>
      </c>
      <c r="G3566" s="6" t="str">
        <f>+VLOOKUP($D3566,Sheet3!$B:$I,4,0)</f>
        <v>NUMAPRIME</v>
      </c>
      <c r="H3566" s="6">
        <f>+VLOOKUP($D3566,Sheet3!$B:$I,5,0)</f>
        <v>8</v>
      </c>
      <c r="I3566" s="6" t="str">
        <f>+VLOOKUP($D3566,Sheet3!$B:$I,6,0)</f>
        <v>P134</v>
      </c>
      <c r="J3566" s="6" t="str">
        <f>+VLOOKUP($D3566,Sheet3!$B:$I,7,0)</f>
        <v>TOTALSOURCE</v>
      </c>
      <c r="K3566" s="6" t="str">
        <f>+VLOOKUP($D3566,Sheet3!$B:$I,8,0)</f>
        <v>PREMIUM</v>
      </c>
      <c r="L3566" s="6" t="str">
        <f t="shared" si="289"/>
        <v>23X10-12LUG NUMAPRIME 8 P134 TOTALSOURCE PREMIUM</v>
      </c>
      <c r="M3566" s="12" t="s">
        <v>15</v>
      </c>
      <c r="N3566" s="12" t="str">
        <f t="shared" si="292"/>
        <v>l2203</v>
      </c>
    </row>
    <row r="3567" spans="1:14">
      <c r="A3567" s="12" t="s">
        <v>3580</v>
      </c>
      <c r="B3567" s="6" t="str">
        <f t="shared" si="290"/>
        <v>l220310630</v>
      </c>
      <c r="C3567" s="12">
        <v>201425</v>
      </c>
      <c r="D3567" s="12" t="str">
        <f t="shared" si="291"/>
        <v>p-001425</v>
      </c>
      <c r="E3567" s="6" t="str">
        <f>+VLOOKUP($D3567,Sheet3!$B:$I,2,0)</f>
        <v>6.50-10</v>
      </c>
      <c r="F3567" s="6" t="str">
        <f>+VLOOKUP($D3567,Sheet3!$B:$I,3,0)</f>
        <v>LUG</v>
      </c>
      <c r="G3567" s="6" t="str">
        <f>+VLOOKUP($D3567,Sheet3!$B:$I,4,0)</f>
        <v>NUMAPRIME</v>
      </c>
      <c r="H3567" s="6">
        <f>+VLOOKUP($D3567,Sheet3!$B:$I,5,0)</f>
        <v>5</v>
      </c>
      <c r="I3567" s="6" t="str">
        <f>+VLOOKUP($D3567,Sheet3!$B:$I,6,0)</f>
        <v>P13X</v>
      </c>
      <c r="J3567" s="6" t="str">
        <f>+VLOOKUP($D3567,Sheet3!$B:$I,7,0)</f>
        <v>TOTALSOURCE</v>
      </c>
      <c r="K3567" s="6" t="str">
        <f>+VLOOKUP($D3567,Sheet3!$B:$I,8,0)</f>
        <v>PREMIUM</v>
      </c>
      <c r="L3567" s="6" t="str">
        <f t="shared" si="289"/>
        <v>6.50-10LUG NUMAPRIME 5 P13X TOTALSOURCE PREMIUM</v>
      </c>
      <c r="M3567" s="12" t="s">
        <v>15</v>
      </c>
      <c r="N3567" s="12" t="str">
        <f t="shared" si="292"/>
        <v>l2203</v>
      </c>
    </row>
    <row r="3568" spans="1:14">
      <c r="A3568" s="12" t="s">
        <v>3581</v>
      </c>
      <c r="B3568" s="6" t="str">
        <f t="shared" si="290"/>
        <v>l220311609</v>
      </c>
      <c r="C3568" s="12">
        <v>201425</v>
      </c>
      <c r="D3568" s="12" t="str">
        <f t="shared" si="291"/>
        <v>p-001425</v>
      </c>
      <c r="E3568" s="6" t="str">
        <f>+VLOOKUP($D3568,Sheet3!$B:$I,2,0)</f>
        <v>6.50-10</v>
      </c>
      <c r="F3568" s="6" t="str">
        <f>+VLOOKUP($D3568,Sheet3!$B:$I,3,0)</f>
        <v>LUG</v>
      </c>
      <c r="G3568" s="6" t="str">
        <f>+VLOOKUP($D3568,Sheet3!$B:$I,4,0)</f>
        <v>NUMAPRIME</v>
      </c>
      <c r="H3568" s="6">
        <f>+VLOOKUP($D3568,Sheet3!$B:$I,5,0)</f>
        <v>5</v>
      </c>
      <c r="I3568" s="6" t="str">
        <f>+VLOOKUP($D3568,Sheet3!$B:$I,6,0)</f>
        <v>P13X</v>
      </c>
      <c r="J3568" s="6" t="str">
        <f>+VLOOKUP($D3568,Sheet3!$B:$I,7,0)</f>
        <v>TOTALSOURCE</v>
      </c>
      <c r="K3568" s="6" t="str">
        <f>+VLOOKUP($D3568,Sheet3!$B:$I,8,0)</f>
        <v>PREMIUM</v>
      </c>
      <c r="L3568" s="6" t="str">
        <f t="shared" si="289"/>
        <v>6.50-10LUG NUMAPRIME 5 P13X TOTALSOURCE PREMIUM</v>
      </c>
      <c r="M3568" s="12" t="s">
        <v>15</v>
      </c>
      <c r="N3568" s="12" t="str">
        <f t="shared" si="292"/>
        <v>l2203</v>
      </c>
    </row>
    <row r="3569" spans="1:14">
      <c r="A3569" s="12" t="s">
        <v>3582</v>
      </c>
      <c r="B3569" s="6" t="str">
        <f t="shared" si="290"/>
        <v>l220312459</v>
      </c>
      <c r="C3569" s="12">
        <v>201425</v>
      </c>
      <c r="D3569" s="12" t="str">
        <f t="shared" si="291"/>
        <v>p-001425</v>
      </c>
      <c r="E3569" s="6" t="str">
        <f>+VLOOKUP($D3569,Sheet3!$B:$I,2,0)</f>
        <v>6.50-10</v>
      </c>
      <c r="F3569" s="6" t="str">
        <f>+VLOOKUP($D3569,Sheet3!$B:$I,3,0)</f>
        <v>LUG</v>
      </c>
      <c r="G3569" s="6" t="str">
        <f>+VLOOKUP($D3569,Sheet3!$B:$I,4,0)</f>
        <v>NUMAPRIME</v>
      </c>
      <c r="H3569" s="6">
        <f>+VLOOKUP($D3569,Sheet3!$B:$I,5,0)</f>
        <v>5</v>
      </c>
      <c r="I3569" s="6" t="str">
        <f>+VLOOKUP($D3569,Sheet3!$B:$I,6,0)</f>
        <v>P13X</v>
      </c>
      <c r="J3569" s="6" t="str">
        <f>+VLOOKUP($D3569,Sheet3!$B:$I,7,0)</f>
        <v>TOTALSOURCE</v>
      </c>
      <c r="K3569" s="6" t="str">
        <f>+VLOOKUP($D3569,Sheet3!$B:$I,8,0)</f>
        <v>PREMIUM</v>
      </c>
      <c r="L3569" s="6" t="str">
        <f t="shared" si="289"/>
        <v>6.50-10LUG NUMAPRIME 5 P13X TOTALSOURCE PREMIUM</v>
      </c>
      <c r="M3569" s="12" t="s">
        <v>15</v>
      </c>
      <c r="N3569" s="12" t="str">
        <f t="shared" si="292"/>
        <v>l2203</v>
      </c>
    </row>
    <row r="3570" spans="1:14">
      <c r="A3570" s="12" t="s">
        <v>3583</v>
      </c>
      <c r="B3570" s="6" t="str">
        <f t="shared" si="290"/>
        <v>l220312594</v>
      </c>
      <c r="C3570" s="12">
        <v>201425</v>
      </c>
      <c r="D3570" s="12" t="str">
        <f t="shared" si="291"/>
        <v>p-001425</v>
      </c>
      <c r="E3570" s="6" t="str">
        <f>+VLOOKUP($D3570,Sheet3!$B:$I,2,0)</f>
        <v>6.50-10</v>
      </c>
      <c r="F3570" s="6" t="str">
        <f>+VLOOKUP($D3570,Sheet3!$B:$I,3,0)</f>
        <v>LUG</v>
      </c>
      <c r="G3570" s="6" t="str">
        <f>+VLOOKUP($D3570,Sheet3!$B:$I,4,0)</f>
        <v>NUMAPRIME</v>
      </c>
      <c r="H3570" s="6">
        <f>+VLOOKUP($D3570,Sheet3!$B:$I,5,0)</f>
        <v>5</v>
      </c>
      <c r="I3570" s="6" t="str">
        <f>+VLOOKUP($D3570,Sheet3!$B:$I,6,0)</f>
        <v>P13X</v>
      </c>
      <c r="J3570" s="6" t="str">
        <f>+VLOOKUP($D3570,Sheet3!$B:$I,7,0)</f>
        <v>TOTALSOURCE</v>
      </c>
      <c r="K3570" s="6" t="str">
        <f>+VLOOKUP($D3570,Sheet3!$B:$I,8,0)</f>
        <v>PREMIUM</v>
      </c>
      <c r="L3570" s="6" t="str">
        <f t="shared" ref="L3570:L3633" si="293">CONCATENATE(E3570,F3570," ",G3570," ",H3570," ",I3570," ",J3570," ",K3570)</f>
        <v>6.50-10LUG NUMAPRIME 5 P13X TOTALSOURCE PREMIUM</v>
      </c>
      <c r="M3570" s="12" t="s">
        <v>15</v>
      </c>
      <c r="N3570" s="12" t="str">
        <f t="shared" si="292"/>
        <v>l2203</v>
      </c>
    </row>
    <row r="3571" spans="1:14">
      <c r="A3571" s="12" t="s">
        <v>3584</v>
      </c>
      <c r="B3571" s="6" t="str">
        <f t="shared" si="290"/>
        <v>l220311749</v>
      </c>
      <c r="C3571" s="12">
        <v>202364</v>
      </c>
      <c r="D3571" s="12" t="str">
        <f t="shared" si="291"/>
        <v>p-002364</v>
      </c>
      <c r="E3571" s="6" t="str">
        <f>+VLOOKUP($D3571,Sheet3!$B:$I,2,0)</f>
        <v>18X7-8</v>
      </c>
      <c r="F3571" s="6" t="str">
        <f>+VLOOKUP($D3571,Sheet3!$B:$I,3,0)</f>
        <v>LUG</v>
      </c>
      <c r="G3571" s="6" t="str">
        <f>+VLOOKUP($D3571,Sheet3!$B:$I,4,0)</f>
        <v>NUMAPRIME</v>
      </c>
      <c r="H3571" s="6">
        <f>+VLOOKUP($D3571,Sheet3!$B:$I,5,0)</f>
        <v>4.33</v>
      </c>
      <c r="I3571" s="6" t="str">
        <f>+VLOOKUP($D3571,Sheet3!$B:$I,6,0)</f>
        <v>P134</v>
      </c>
      <c r="J3571" s="6" t="str">
        <f>+VLOOKUP($D3571,Sheet3!$B:$I,7,0)</f>
        <v>TOTALSOURCE</v>
      </c>
      <c r="K3571" s="6" t="str">
        <f>+VLOOKUP($D3571,Sheet3!$B:$I,8,0)</f>
        <v>PREMIUM</v>
      </c>
      <c r="L3571" s="6" t="str">
        <f t="shared" si="293"/>
        <v>18X7-8LUG NUMAPRIME 4.33 P134 TOTALSOURCE PREMIUM</v>
      </c>
      <c r="M3571" s="12" t="s">
        <v>15</v>
      </c>
      <c r="N3571" s="12" t="str">
        <f t="shared" si="292"/>
        <v>l2203</v>
      </c>
    </row>
    <row r="3572" spans="1:14">
      <c r="A3572" s="12" t="s">
        <v>3585</v>
      </c>
      <c r="B3572" s="6" t="str">
        <f t="shared" si="290"/>
        <v>l220307793</v>
      </c>
      <c r="C3572" s="12">
        <v>201425</v>
      </c>
      <c r="D3572" s="12" t="str">
        <f t="shared" si="291"/>
        <v>p-001425</v>
      </c>
      <c r="E3572" s="6" t="str">
        <f>+VLOOKUP($D3572,Sheet3!$B:$I,2,0)</f>
        <v>6.50-10</v>
      </c>
      <c r="F3572" s="6" t="str">
        <f>+VLOOKUP($D3572,Sheet3!$B:$I,3,0)</f>
        <v>LUG</v>
      </c>
      <c r="G3572" s="6" t="str">
        <f>+VLOOKUP($D3572,Sheet3!$B:$I,4,0)</f>
        <v>NUMAPRIME</v>
      </c>
      <c r="H3572" s="6">
        <f>+VLOOKUP($D3572,Sheet3!$B:$I,5,0)</f>
        <v>5</v>
      </c>
      <c r="I3572" s="6" t="str">
        <f>+VLOOKUP($D3572,Sheet3!$B:$I,6,0)</f>
        <v>P13X</v>
      </c>
      <c r="J3572" s="6" t="str">
        <f>+VLOOKUP($D3572,Sheet3!$B:$I,7,0)</f>
        <v>TOTALSOURCE</v>
      </c>
      <c r="K3572" s="6" t="str">
        <f>+VLOOKUP($D3572,Sheet3!$B:$I,8,0)</f>
        <v>PREMIUM</v>
      </c>
      <c r="L3572" s="6" t="str">
        <f t="shared" si="293"/>
        <v>6.50-10LUG NUMAPRIME 5 P13X TOTALSOURCE PREMIUM</v>
      </c>
      <c r="M3572" s="12" t="s">
        <v>15</v>
      </c>
      <c r="N3572" s="12" t="str">
        <f t="shared" si="292"/>
        <v>l2203</v>
      </c>
    </row>
    <row r="3573" spans="1:14">
      <c r="A3573" s="12" t="s">
        <v>3586</v>
      </c>
      <c r="B3573" s="6" t="str">
        <f t="shared" si="290"/>
        <v>l220312512</v>
      </c>
      <c r="C3573" s="12">
        <v>201425</v>
      </c>
      <c r="D3573" s="12" t="str">
        <f t="shared" si="291"/>
        <v>p-001425</v>
      </c>
      <c r="E3573" s="6" t="str">
        <f>+VLOOKUP($D3573,Sheet3!$B:$I,2,0)</f>
        <v>6.50-10</v>
      </c>
      <c r="F3573" s="6" t="str">
        <f>+VLOOKUP($D3573,Sheet3!$B:$I,3,0)</f>
        <v>LUG</v>
      </c>
      <c r="G3573" s="6" t="str">
        <f>+VLOOKUP($D3573,Sheet3!$B:$I,4,0)</f>
        <v>NUMAPRIME</v>
      </c>
      <c r="H3573" s="6">
        <f>+VLOOKUP($D3573,Sheet3!$B:$I,5,0)</f>
        <v>5</v>
      </c>
      <c r="I3573" s="6" t="str">
        <f>+VLOOKUP($D3573,Sheet3!$B:$I,6,0)</f>
        <v>P13X</v>
      </c>
      <c r="J3573" s="6" t="str">
        <f>+VLOOKUP($D3573,Sheet3!$B:$I,7,0)</f>
        <v>TOTALSOURCE</v>
      </c>
      <c r="K3573" s="6" t="str">
        <f>+VLOOKUP($D3573,Sheet3!$B:$I,8,0)</f>
        <v>PREMIUM</v>
      </c>
      <c r="L3573" s="6" t="str">
        <f t="shared" si="293"/>
        <v>6.50-10LUG NUMAPRIME 5 P13X TOTALSOURCE PREMIUM</v>
      </c>
      <c r="M3573" s="12" t="s">
        <v>15</v>
      </c>
      <c r="N3573" s="12" t="str">
        <f t="shared" si="292"/>
        <v>l2203</v>
      </c>
    </row>
    <row r="3574" spans="1:14">
      <c r="A3574" s="12" t="s">
        <v>3587</v>
      </c>
      <c r="B3574" s="6" t="str">
        <f t="shared" si="290"/>
        <v>l220312319</v>
      </c>
      <c r="C3574" s="12">
        <v>201425</v>
      </c>
      <c r="D3574" s="12" t="str">
        <f t="shared" si="291"/>
        <v>p-001425</v>
      </c>
      <c r="E3574" s="6" t="str">
        <f>+VLOOKUP($D3574,Sheet3!$B:$I,2,0)</f>
        <v>6.50-10</v>
      </c>
      <c r="F3574" s="6" t="str">
        <f>+VLOOKUP($D3574,Sheet3!$B:$I,3,0)</f>
        <v>LUG</v>
      </c>
      <c r="G3574" s="6" t="str">
        <f>+VLOOKUP($D3574,Sheet3!$B:$I,4,0)</f>
        <v>NUMAPRIME</v>
      </c>
      <c r="H3574" s="6">
        <f>+VLOOKUP($D3574,Sheet3!$B:$I,5,0)</f>
        <v>5</v>
      </c>
      <c r="I3574" s="6" t="str">
        <f>+VLOOKUP($D3574,Sheet3!$B:$I,6,0)</f>
        <v>P13X</v>
      </c>
      <c r="J3574" s="6" t="str">
        <f>+VLOOKUP($D3574,Sheet3!$B:$I,7,0)</f>
        <v>TOTALSOURCE</v>
      </c>
      <c r="K3574" s="6" t="str">
        <f>+VLOOKUP($D3574,Sheet3!$B:$I,8,0)</f>
        <v>PREMIUM</v>
      </c>
      <c r="L3574" s="6" t="str">
        <f t="shared" si="293"/>
        <v>6.50-10LUG NUMAPRIME 5 P13X TOTALSOURCE PREMIUM</v>
      </c>
      <c r="M3574" s="12" t="s">
        <v>15</v>
      </c>
      <c r="N3574" s="12" t="str">
        <f t="shared" si="292"/>
        <v>l2203</v>
      </c>
    </row>
    <row r="3575" spans="1:14">
      <c r="A3575" s="12" t="s">
        <v>3588</v>
      </c>
      <c r="B3575" s="6" t="str">
        <f t="shared" si="290"/>
        <v>l220312362</v>
      </c>
      <c r="C3575" s="12">
        <v>201425</v>
      </c>
      <c r="D3575" s="12" t="str">
        <f t="shared" si="291"/>
        <v>p-001425</v>
      </c>
      <c r="E3575" s="6" t="str">
        <f>+VLOOKUP($D3575,Sheet3!$B:$I,2,0)</f>
        <v>6.50-10</v>
      </c>
      <c r="F3575" s="6" t="str">
        <f>+VLOOKUP($D3575,Sheet3!$B:$I,3,0)</f>
        <v>LUG</v>
      </c>
      <c r="G3575" s="6" t="str">
        <f>+VLOOKUP($D3575,Sheet3!$B:$I,4,0)</f>
        <v>NUMAPRIME</v>
      </c>
      <c r="H3575" s="6">
        <f>+VLOOKUP($D3575,Sheet3!$B:$I,5,0)</f>
        <v>5</v>
      </c>
      <c r="I3575" s="6" t="str">
        <f>+VLOOKUP($D3575,Sheet3!$B:$I,6,0)</f>
        <v>P13X</v>
      </c>
      <c r="J3575" s="6" t="str">
        <f>+VLOOKUP($D3575,Sheet3!$B:$I,7,0)</f>
        <v>TOTALSOURCE</v>
      </c>
      <c r="K3575" s="6" t="str">
        <f>+VLOOKUP($D3575,Sheet3!$B:$I,8,0)</f>
        <v>PREMIUM</v>
      </c>
      <c r="L3575" s="6" t="str">
        <f t="shared" si="293"/>
        <v>6.50-10LUG NUMAPRIME 5 P13X TOTALSOURCE PREMIUM</v>
      </c>
      <c r="M3575" s="12" t="s">
        <v>15</v>
      </c>
      <c r="N3575" s="12" t="str">
        <f t="shared" si="292"/>
        <v>l2203</v>
      </c>
    </row>
    <row r="3576" spans="1:14">
      <c r="A3576" s="12" t="s">
        <v>3589</v>
      </c>
      <c r="B3576" s="6" t="str">
        <f t="shared" si="290"/>
        <v>l220311184</v>
      </c>
      <c r="C3576" s="12">
        <v>202410</v>
      </c>
      <c r="D3576" s="12" t="str">
        <f t="shared" si="291"/>
        <v>p-002410</v>
      </c>
      <c r="E3576" s="6" t="str">
        <f>+VLOOKUP($D3576,Sheet3!$B:$I,2,0)</f>
        <v>23X10-12</v>
      </c>
      <c r="F3576" s="6" t="str">
        <f>+VLOOKUP($D3576,Sheet3!$B:$I,3,0)</f>
        <v>LUG</v>
      </c>
      <c r="G3576" s="6" t="str">
        <f>+VLOOKUP($D3576,Sheet3!$B:$I,4,0)</f>
        <v>NUMAPRIME</v>
      </c>
      <c r="H3576" s="6">
        <f>+VLOOKUP($D3576,Sheet3!$B:$I,5,0)</f>
        <v>8</v>
      </c>
      <c r="I3576" s="6" t="str">
        <f>+VLOOKUP($D3576,Sheet3!$B:$I,6,0)</f>
        <v>P134</v>
      </c>
      <c r="J3576" s="6" t="str">
        <f>+VLOOKUP($D3576,Sheet3!$B:$I,7,0)</f>
        <v>TOTALSOURCE</v>
      </c>
      <c r="K3576" s="6" t="str">
        <f>+VLOOKUP($D3576,Sheet3!$B:$I,8,0)</f>
        <v>PREMIUM</v>
      </c>
      <c r="L3576" s="6" t="str">
        <f t="shared" si="293"/>
        <v>23X10-12LUG NUMAPRIME 8 P134 TOTALSOURCE PREMIUM</v>
      </c>
      <c r="M3576" s="12" t="s">
        <v>15</v>
      </c>
      <c r="N3576" s="12" t="str">
        <f t="shared" si="292"/>
        <v>l2203</v>
      </c>
    </row>
    <row r="3577" spans="1:14">
      <c r="A3577" s="12" t="s">
        <v>3590</v>
      </c>
      <c r="B3577" s="6" t="str">
        <f t="shared" si="290"/>
        <v>l220310381</v>
      </c>
      <c r="C3577" s="12">
        <v>203228</v>
      </c>
      <c r="D3577" s="12" t="str">
        <f t="shared" si="291"/>
        <v>p-003228</v>
      </c>
      <c r="E3577" s="6" t="str">
        <f>+VLOOKUP($D3577,Sheet3!$B:$I,2,0)</f>
        <v>7.00-12</v>
      </c>
      <c r="F3577" s="6" t="str">
        <f>+VLOOKUP($D3577,Sheet3!$B:$I,3,0)</f>
        <v>LUG</v>
      </c>
      <c r="G3577" s="6" t="str">
        <f>+VLOOKUP($D3577,Sheet3!$B:$I,4,0)</f>
        <v>NUMAPRIME</v>
      </c>
      <c r="H3577" s="6">
        <f>+VLOOKUP($D3577,Sheet3!$B:$I,5,0)</f>
        <v>5</v>
      </c>
      <c r="I3577" s="6" t="str">
        <f>+VLOOKUP($D3577,Sheet3!$B:$I,6,0)</f>
        <v>P134</v>
      </c>
      <c r="J3577" s="6" t="str">
        <f>+VLOOKUP($D3577,Sheet3!$B:$I,7,0)</f>
        <v>TOTALSOURCE</v>
      </c>
      <c r="K3577" s="6" t="str">
        <f>+VLOOKUP($D3577,Sheet3!$B:$I,8,0)</f>
        <v>PREMIUM</v>
      </c>
      <c r="L3577" s="6" t="str">
        <f t="shared" si="293"/>
        <v>7.00-12LUG NUMAPRIME 5 P134 TOTALSOURCE PREMIUM</v>
      </c>
      <c r="M3577" s="12" t="s">
        <v>15</v>
      </c>
      <c r="N3577" s="12" t="str">
        <f t="shared" si="292"/>
        <v>l2203</v>
      </c>
    </row>
    <row r="3578" spans="1:14">
      <c r="A3578" s="12" t="s">
        <v>3591</v>
      </c>
      <c r="B3578" s="6" t="str">
        <f t="shared" si="290"/>
        <v>l220310380</v>
      </c>
      <c r="C3578" s="12">
        <v>203228</v>
      </c>
      <c r="D3578" s="12" t="str">
        <f t="shared" si="291"/>
        <v>p-003228</v>
      </c>
      <c r="E3578" s="6" t="str">
        <f>+VLOOKUP($D3578,Sheet3!$B:$I,2,0)</f>
        <v>7.00-12</v>
      </c>
      <c r="F3578" s="6" t="str">
        <f>+VLOOKUP($D3578,Sheet3!$B:$I,3,0)</f>
        <v>LUG</v>
      </c>
      <c r="G3578" s="6" t="str">
        <f>+VLOOKUP($D3578,Sheet3!$B:$I,4,0)</f>
        <v>NUMAPRIME</v>
      </c>
      <c r="H3578" s="6">
        <f>+VLOOKUP($D3578,Sheet3!$B:$I,5,0)</f>
        <v>5</v>
      </c>
      <c r="I3578" s="6" t="str">
        <f>+VLOOKUP($D3578,Sheet3!$B:$I,6,0)</f>
        <v>P134</v>
      </c>
      <c r="J3578" s="6" t="str">
        <f>+VLOOKUP($D3578,Sheet3!$B:$I,7,0)</f>
        <v>TOTALSOURCE</v>
      </c>
      <c r="K3578" s="6" t="str">
        <f>+VLOOKUP($D3578,Sheet3!$B:$I,8,0)</f>
        <v>PREMIUM</v>
      </c>
      <c r="L3578" s="6" t="str">
        <f t="shared" si="293"/>
        <v>7.00-12LUG NUMAPRIME 5 P134 TOTALSOURCE PREMIUM</v>
      </c>
      <c r="M3578" s="12" t="s">
        <v>15</v>
      </c>
      <c r="N3578" s="12" t="str">
        <f t="shared" si="292"/>
        <v>l2203</v>
      </c>
    </row>
    <row r="3579" spans="1:14">
      <c r="A3579" s="12" t="s">
        <v>3592</v>
      </c>
      <c r="B3579" s="6" t="str">
        <f t="shared" si="290"/>
        <v>l220311464</v>
      </c>
      <c r="C3579" s="12">
        <v>201605</v>
      </c>
      <c r="D3579" s="12" t="str">
        <f t="shared" si="291"/>
        <v>p-001605</v>
      </c>
      <c r="E3579" s="6" t="str">
        <f>+VLOOKUP($D3579,Sheet3!$B:$I,2,0)</f>
        <v>8.15-15</v>
      </c>
      <c r="F3579" s="6" t="str">
        <f>+VLOOKUP($D3579,Sheet3!$B:$I,3,0)</f>
        <v>LUG</v>
      </c>
      <c r="G3579" s="6" t="str">
        <f>+VLOOKUP($D3579,Sheet3!$B:$I,4,0)</f>
        <v>NUMAPRIME</v>
      </c>
      <c r="H3579" s="6">
        <f>+VLOOKUP($D3579,Sheet3!$B:$I,5,0)</f>
        <v>7</v>
      </c>
      <c r="I3579" s="6" t="str">
        <f>+VLOOKUP($D3579,Sheet3!$B:$I,6,0)</f>
        <v>P13X</v>
      </c>
      <c r="J3579" s="6" t="str">
        <f>+VLOOKUP($D3579,Sheet3!$B:$I,7,0)</f>
        <v>TOTALSOURCE</v>
      </c>
      <c r="K3579" s="6" t="str">
        <f>+VLOOKUP($D3579,Sheet3!$B:$I,8,0)</f>
        <v>PREMIUM</v>
      </c>
      <c r="L3579" s="6" t="str">
        <f t="shared" si="293"/>
        <v>8.15-15LUG NUMAPRIME 7 P13X TOTALSOURCE PREMIUM</v>
      </c>
      <c r="M3579" s="12" t="s">
        <v>15</v>
      </c>
      <c r="N3579" s="12" t="str">
        <f t="shared" si="292"/>
        <v>l2203</v>
      </c>
    </row>
    <row r="3580" spans="1:14">
      <c r="A3580" s="12" t="s">
        <v>3593</v>
      </c>
      <c r="B3580" s="6" t="str">
        <f t="shared" si="290"/>
        <v>l220311304</v>
      </c>
      <c r="C3580" s="12">
        <v>202410</v>
      </c>
      <c r="D3580" s="12" t="str">
        <f t="shared" si="291"/>
        <v>p-002410</v>
      </c>
      <c r="E3580" s="6" t="str">
        <f>+VLOOKUP($D3580,Sheet3!$B:$I,2,0)</f>
        <v>23X10-12</v>
      </c>
      <c r="F3580" s="6" t="str">
        <f>+VLOOKUP($D3580,Sheet3!$B:$I,3,0)</f>
        <v>LUG</v>
      </c>
      <c r="G3580" s="6" t="str">
        <f>+VLOOKUP($D3580,Sheet3!$B:$I,4,0)</f>
        <v>NUMAPRIME</v>
      </c>
      <c r="H3580" s="6">
        <f>+VLOOKUP($D3580,Sheet3!$B:$I,5,0)</f>
        <v>8</v>
      </c>
      <c r="I3580" s="6" t="str">
        <f>+VLOOKUP($D3580,Sheet3!$B:$I,6,0)</f>
        <v>P134</v>
      </c>
      <c r="J3580" s="6" t="str">
        <f>+VLOOKUP($D3580,Sheet3!$B:$I,7,0)</f>
        <v>TOTALSOURCE</v>
      </c>
      <c r="K3580" s="6" t="str">
        <f>+VLOOKUP($D3580,Sheet3!$B:$I,8,0)</f>
        <v>PREMIUM</v>
      </c>
      <c r="L3580" s="6" t="str">
        <f t="shared" si="293"/>
        <v>23X10-12LUG NUMAPRIME 8 P134 TOTALSOURCE PREMIUM</v>
      </c>
      <c r="M3580" s="12" t="s">
        <v>15</v>
      </c>
      <c r="N3580" s="12" t="str">
        <f t="shared" si="292"/>
        <v>l2203</v>
      </c>
    </row>
    <row r="3581" spans="1:14">
      <c r="A3581" s="12" t="s">
        <v>3594</v>
      </c>
      <c r="B3581" s="6" t="str">
        <f t="shared" si="290"/>
        <v>l220311630</v>
      </c>
      <c r="C3581" s="12">
        <v>202410</v>
      </c>
      <c r="D3581" s="12" t="str">
        <f t="shared" si="291"/>
        <v>p-002410</v>
      </c>
      <c r="E3581" s="6" t="str">
        <f>+VLOOKUP($D3581,Sheet3!$B:$I,2,0)</f>
        <v>23X10-12</v>
      </c>
      <c r="F3581" s="6" t="str">
        <f>+VLOOKUP($D3581,Sheet3!$B:$I,3,0)</f>
        <v>LUG</v>
      </c>
      <c r="G3581" s="6" t="str">
        <f>+VLOOKUP($D3581,Sheet3!$B:$I,4,0)</f>
        <v>NUMAPRIME</v>
      </c>
      <c r="H3581" s="6">
        <f>+VLOOKUP($D3581,Sheet3!$B:$I,5,0)</f>
        <v>8</v>
      </c>
      <c r="I3581" s="6" t="str">
        <f>+VLOOKUP($D3581,Sheet3!$B:$I,6,0)</f>
        <v>P134</v>
      </c>
      <c r="J3581" s="6" t="str">
        <f>+VLOOKUP($D3581,Sheet3!$B:$I,7,0)</f>
        <v>TOTALSOURCE</v>
      </c>
      <c r="K3581" s="6" t="str">
        <f>+VLOOKUP($D3581,Sheet3!$B:$I,8,0)</f>
        <v>PREMIUM</v>
      </c>
      <c r="L3581" s="6" t="str">
        <f t="shared" si="293"/>
        <v>23X10-12LUG NUMAPRIME 8 P134 TOTALSOURCE PREMIUM</v>
      </c>
      <c r="M3581" s="12" t="s">
        <v>15</v>
      </c>
      <c r="N3581" s="12" t="str">
        <f t="shared" si="292"/>
        <v>l2203</v>
      </c>
    </row>
    <row r="3582" spans="1:14">
      <c r="A3582" s="12" t="s">
        <v>3595</v>
      </c>
      <c r="B3582" s="6" t="str">
        <f t="shared" si="290"/>
        <v>l220310518</v>
      </c>
      <c r="C3582" s="12">
        <v>203228</v>
      </c>
      <c r="D3582" s="12" t="str">
        <f t="shared" si="291"/>
        <v>p-003228</v>
      </c>
      <c r="E3582" s="6" t="str">
        <f>+VLOOKUP($D3582,Sheet3!$B:$I,2,0)</f>
        <v>7.00-12</v>
      </c>
      <c r="F3582" s="6" t="str">
        <f>+VLOOKUP($D3582,Sheet3!$B:$I,3,0)</f>
        <v>LUG</v>
      </c>
      <c r="G3582" s="6" t="str">
        <f>+VLOOKUP($D3582,Sheet3!$B:$I,4,0)</f>
        <v>NUMAPRIME</v>
      </c>
      <c r="H3582" s="6">
        <f>+VLOOKUP($D3582,Sheet3!$B:$I,5,0)</f>
        <v>5</v>
      </c>
      <c r="I3582" s="6" t="str">
        <f>+VLOOKUP($D3582,Sheet3!$B:$I,6,0)</f>
        <v>P134</v>
      </c>
      <c r="J3582" s="6" t="str">
        <f>+VLOOKUP($D3582,Sheet3!$B:$I,7,0)</f>
        <v>TOTALSOURCE</v>
      </c>
      <c r="K3582" s="6" t="str">
        <f>+VLOOKUP($D3582,Sheet3!$B:$I,8,0)</f>
        <v>PREMIUM</v>
      </c>
      <c r="L3582" s="6" t="str">
        <f t="shared" si="293"/>
        <v>7.00-12LUG NUMAPRIME 5 P134 TOTALSOURCE PREMIUM</v>
      </c>
      <c r="M3582" s="12" t="s">
        <v>15</v>
      </c>
      <c r="N3582" s="12" t="str">
        <f t="shared" si="292"/>
        <v>l2203</v>
      </c>
    </row>
    <row r="3583" spans="1:14">
      <c r="A3583" s="12" t="s">
        <v>3596</v>
      </c>
      <c r="B3583" s="6" t="str">
        <f t="shared" si="290"/>
        <v>l220309412</v>
      </c>
      <c r="C3583" s="12">
        <v>201605</v>
      </c>
      <c r="D3583" s="12" t="str">
        <f t="shared" si="291"/>
        <v>p-001605</v>
      </c>
      <c r="E3583" s="6" t="str">
        <f>+VLOOKUP($D3583,Sheet3!$B:$I,2,0)</f>
        <v>8.15-15</v>
      </c>
      <c r="F3583" s="6" t="str">
        <f>+VLOOKUP($D3583,Sheet3!$B:$I,3,0)</f>
        <v>LUG</v>
      </c>
      <c r="G3583" s="6" t="str">
        <f>+VLOOKUP($D3583,Sheet3!$B:$I,4,0)</f>
        <v>NUMAPRIME</v>
      </c>
      <c r="H3583" s="6">
        <f>+VLOOKUP($D3583,Sheet3!$B:$I,5,0)</f>
        <v>7</v>
      </c>
      <c r="I3583" s="6" t="str">
        <f>+VLOOKUP($D3583,Sheet3!$B:$I,6,0)</f>
        <v>P13X</v>
      </c>
      <c r="J3583" s="6" t="str">
        <f>+VLOOKUP($D3583,Sheet3!$B:$I,7,0)</f>
        <v>TOTALSOURCE</v>
      </c>
      <c r="K3583" s="6" t="str">
        <f>+VLOOKUP($D3583,Sheet3!$B:$I,8,0)</f>
        <v>PREMIUM</v>
      </c>
      <c r="L3583" s="6" t="str">
        <f t="shared" si="293"/>
        <v>8.15-15LUG NUMAPRIME 7 P13X TOTALSOURCE PREMIUM</v>
      </c>
      <c r="M3583" s="12" t="s">
        <v>15</v>
      </c>
      <c r="N3583" s="12" t="str">
        <f t="shared" si="292"/>
        <v>l2203</v>
      </c>
    </row>
    <row r="3584" spans="1:14">
      <c r="A3584" s="12" t="s">
        <v>3597</v>
      </c>
      <c r="B3584" s="6" t="str">
        <f t="shared" si="290"/>
        <v>l220312139</v>
      </c>
      <c r="C3584" s="12">
        <v>202410</v>
      </c>
      <c r="D3584" s="12" t="str">
        <f t="shared" si="291"/>
        <v>p-002410</v>
      </c>
      <c r="E3584" s="6" t="str">
        <f>+VLOOKUP($D3584,Sheet3!$B:$I,2,0)</f>
        <v>23X10-12</v>
      </c>
      <c r="F3584" s="6" t="str">
        <f>+VLOOKUP($D3584,Sheet3!$B:$I,3,0)</f>
        <v>LUG</v>
      </c>
      <c r="G3584" s="6" t="str">
        <f>+VLOOKUP($D3584,Sheet3!$B:$I,4,0)</f>
        <v>NUMAPRIME</v>
      </c>
      <c r="H3584" s="6">
        <f>+VLOOKUP($D3584,Sheet3!$B:$I,5,0)</f>
        <v>8</v>
      </c>
      <c r="I3584" s="6" t="str">
        <f>+VLOOKUP($D3584,Sheet3!$B:$I,6,0)</f>
        <v>P134</v>
      </c>
      <c r="J3584" s="6" t="str">
        <f>+VLOOKUP($D3584,Sheet3!$B:$I,7,0)</f>
        <v>TOTALSOURCE</v>
      </c>
      <c r="K3584" s="6" t="str">
        <f>+VLOOKUP($D3584,Sheet3!$B:$I,8,0)</f>
        <v>PREMIUM</v>
      </c>
      <c r="L3584" s="6" t="str">
        <f t="shared" si="293"/>
        <v>23X10-12LUG NUMAPRIME 8 P134 TOTALSOURCE PREMIUM</v>
      </c>
      <c r="M3584" s="12" t="s">
        <v>15</v>
      </c>
      <c r="N3584" s="12" t="str">
        <f t="shared" si="292"/>
        <v>l2203</v>
      </c>
    </row>
    <row r="3585" spans="1:14">
      <c r="A3585" s="12" t="s">
        <v>3598</v>
      </c>
      <c r="B3585" s="6" t="str">
        <f t="shared" si="290"/>
        <v>l220310260</v>
      </c>
      <c r="C3585" s="12">
        <v>203228</v>
      </c>
      <c r="D3585" s="12" t="str">
        <f t="shared" si="291"/>
        <v>p-003228</v>
      </c>
      <c r="E3585" s="6" t="str">
        <f>+VLOOKUP($D3585,Sheet3!$B:$I,2,0)</f>
        <v>7.00-12</v>
      </c>
      <c r="F3585" s="6" t="str">
        <f>+VLOOKUP($D3585,Sheet3!$B:$I,3,0)</f>
        <v>LUG</v>
      </c>
      <c r="G3585" s="6" t="str">
        <f>+VLOOKUP($D3585,Sheet3!$B:$I,4,0)</f>
        <v>NUMAPRIME</v>
      </c>
      <c r="H3585" s="6">
        <f>+VLOOKUP($D3585,Sheet3!$B:$I,5,0)</f>
        <v>5</v>
      </c>
      <c r="I3585" s="6" t="str">
        <f>+VLOOKUP($D3585,Sheet3!$B:$I,6,0)</f>
        <v>P134</v>
      </c>
      <c r="J3585" s="6" t="str">
        <f>+VLOOKUP($D3585,Sheet3!$B:$I,7,0)</f>
        <v>TOTALSOURCE</v>
      </c>
      <c r="K3585" s="6" t="str">
        <f>+VLOOKUP($D3585,Sheet3!$B:$I,8,0)</f>
        <v>PREMIUM</v>
      </c>
      <c r="L3585" s="6" t="str">
        <f t="shared" si="293"/>
        <v>7.00-12LUG NUMAPRIME 5 P134 TOTALSOURCE PREMIUM</v>
      </c>
      <c r="M3585" s="12" t="s">
        <v>15</v>
      </c>
      <c r="N3585" s="12" t="str">
        <f t="shared" si="292"/>
        <v>l2203</v>
      </c>
    </row>
    <row r="3586" spans="1:14">
      <c r="A3586" s="12" t="s">
        <v>3599</v>
      </c>
      <c r="B3586" s="6" t="str">
        <f t="shared" si="290"/>
        <v>l220310519</v>
      </c>
      <c r="C3586" s="12">
        <v>203228</v>
      </c>
      <c r="D3586" s="12" t="str">
        <f t="shared" si="291"/>
        <v>p-003228</v>
      </c>
      <c r="E3586" s="6" t="str">
        <f>+VLOOKUP($D3586,Sheet3!$B:$I,2,0)</f>
        <v>7.00-12</v>
      </c>
      <c r="F3586" s="6" t="str">
        <f>+VLOOKUP($D3586,Sheet3!$B:$I,3,0)</f>
        <v>LUG</v>
      </c>
      <c r="G3586" s="6" t="str">
        <f>+VLOOKUP($D3586,Sheet3!$B:$I,4,0)</f>
        <v>NUMAPRIME</v>
      </c>
      <c r="H3586" s="6">
        <f>+VLOOKUP($D3586,Sheet3!$B:$I,5,0)</f>
        <v>5</v>
      </c>
      <c r="I3586" s="6" t="str">
        <f>+VLOOKUP($D3586,Sheet3!$B:$I,6,0)</f>
        <v>P134</v>
      </c>
      <c r="J3586" s="6" t="str">
        <f>+VLOOKUP($D3586,Sheet3!$B:$I,7,0)</f>
        <v>TOTALSOURCE</v>
      </c>
      <c r="K3586" s="6" t="str">
        <f>+VLOOKUP($D3586,Sheet3!$B:$I,8,0)</f>
        <v>PREMIUM</v>
      </c>
      <c r="L3586" s="6" t="str">
        <f t="shared" si="293"/>
        <v>7.00-12LUG NUMAPRIME 5 P134 TOTALSOURCE PREMIUM</v>
      </c>
      <c r="M3586" s="12" t="s">
        <v>15</v>
      </c>
      <c r="N3586" s="12" t="str">
        <f t="shared" si="292"/>
        <v>l2203</v>
      </c>
    </row>
    <row r="3587" spans="1:14">
      <c r="A3587" s="12" t="s">
        <v>3600</v>
      </c>
      <c r="B3587" s="6" t="str">
        <f t="shared" si="290"/>
        <v>l220312502</v>
      </c>
      <c r="C3587" s="12">
        <v>201605</v>
      </c>
      <c r="D3587" s="12" t="str">
        <f t="shared" si="291"/>
        <v>p-001605</v>
      </c>
      <c r="E3587" s="6" t="str">
        <f>+VLOOKUP($D3587,Sheet3!$B:$I,2,0)</f>
        <v>8.15-15</v>
      </c>
      <c r="F3587" s="6" t="str">
        <f>+VLOOKUP($D3587,Sheet3!$B:$I,3,0)</f>
        <v>LUG</v>
      </c>
      <c r="G3587" s="6" t="str">
        <f>+VLOOKUP($D3587,Sheet3!$B:$I,4,0)</f>
        <v>NUMAPRIME</v>
      </c>
      <c r="H3587" s="6">
        <f>+VLOOKUP($D3587,Sheet3!$B:$I,5,0)</f>
        <v>7</v>
      </c>
      <c r="I3587" s="6" t="str">
        <f>+VLOOKUP($D3587,Sheet3!$B:$I,6,0)</f>
        <v>P13X</v>
      </c>
      <c r="J3587" s="6" t="str">
        <f>+VLOOKUP($D3587,Sheet3!$B:$I,7,0)</f>
        <v>TOTALSOURCE</v>
      </c>
      <c r="K3587" s="6" t="str">
        <f>+VLOOKUP($D3587,Sheet3!$B:$I,8,0)</f>
        <v>PREMIUM</v>
      </c>
      <c r="L3587" s="6" t="str">
        <f t="shared" si="293"/>
        <v>8.15-15LUG NUMAPRIME 7 P13X TOTALSOURCE PREMIUM</v>
      </c>
      <c r="M3587" s="12" t="s">
        <v>15</v>
      </c>
      <c r="N3587" s="12" t="str">
        <f t="shared" si="292"/>
        <v>l2203</v>
      </c>
    </row>
    <row r="3588" spans="1:14">
      <c r="A3588" s="12" t="s">
        <v>3601</v>
      </c>
      <c r="B3588" s="6" t="str">
        <f t="shared" si="290"/>
        <v>l220312496</v>
      </c>
      <c r="C3588" s="12">
        <v>201459</v>
      </c>
      <c r="D3588" s="12" t="str">
        <f t="shared" si="291"/>
        <v>p-001459</v>
      </c>
      <c r="E3588" s="6" t="str">
        <f>+VLOOKUP($D3588,Sheet3!$B:$I,2,0)</f>
        <v>140/55-9</v>
      </c>
      <c r="F3588" s="6" t="str">
        <f>+VLOOKUP($D3588,Sheet3!$B:$I,3,0)</f>
        <v>LUG</v>
      </c>
      <c r="G3588" s="6" t="str">
        <f>+VLOOKUP($D3588,Sheet3!$B:$I,4,0)</f>
        <v>NUMAPRIME</v>
      </c>
      <c r="H3588" s="6">
        <f>+VLOOKUP($D3588,Sheet3!$B:$I,5,0)</f>
        <v>4</v>
      </c>
      <c r="I3588" s="6" t="str">
        <f>+VLOOKUP($D3588,Sheet3!$B:$I,6,0)</f>
        <v>P134</v>
      </c>
      <c r="J3588" s="6" t="str">
        <f>+VLOOKUP($D3588,Sheet3!$B:$I,7,0)</f>
        <v>TOTALSOURCE</v>
      </c>
      <c r="K3588" s="6" t="str">
        <f>+VLOOKUP($D3588,Sheet3!$B:$I,8,0)</f>
        <v>PREMIUM</v>
      </c>
      <c r="L3588" s="6" t="str">
        <f t="shared" si="293"/>
        <v>140/55-9LUG NUMAPRIME 4 P134 TOTALSOURCE PREMIUM</v>
      </c>
      <c r="M3588" s="12" t="s">
        <v>15</v>
      </c>
      <c r="N3588" s="12" t="str">
        <f t="shared" si="292"/>
        <v>l2203</v>
      </c>
    </row>
    <row r="3589" spans="1:14">
      <c r="A3589" s="12" t="s">
        <v>3602</v>
      </c>
      <c r="B3589" s="6" t="str">
        <f t="shared" si="290"/>
        <v>l220305895</v>
      </c>
      <c r="C3589" s="12">
        <v>201416</v>
      </c>
      <c r="D3589" s="12" t="str">
        <f t="shared" si="291"/>
        <v>p-001416</v>
      </c>
      <c r="E3589" s="6" t="str">
        <f>+VLOOKUP($D3589,Sheet3!$B:$I,2,0)</f>
        <v>5.00-8</v>
      </c>
      <c r="F3589" s="6" t="str">
        <f>+VLOOKUP($D3589,Sheet3!$B:$I,3,0)</f>
        <v>LUG</v>
      </c>
      <c r="G3589" s="6" t="str">
        <f>+VLOOKUP($D3589,Sheet3!$B:$I,4,0)</f>
        <v>NUMAPRIME</v>
      </c>
      <c r="H3589" s="6">
        <f>+VLOOKUP($D3589,Sheet3!$B:$I,5,0)</f>
        <v>3</v>
      </c>
      <c r="I3589" s="6" t="str">
        <f>+VLOOKUP($D3589,Sheet3!$B:$I,6,0)</f>
        <v>P13X</v>
      </c>
      <c r="J3589" s="6" t="str">
        <f>+VLOOKUP($D3589,Sheet3!$B:$I,7,0)</f>
        <v>TOTALSOURCE</v>
      </c>
      <c r="K3589" s="6" t="str">
        <f>+VLOOKUP($D3589,Sheet3!$B:$I,8,0)</f>
        <v>PREMIUM</v>
      </c>
      <c r="L3589" s="6" t="str">
        <f t="shared" si="293"/>
        <v>5.00-8LUG NUMAPRIME 3 P13X TOTALSOURCE PREMIUM</v>
      </c>
      <c r="M3589" s="12" t="s">
        <v>15</v>
      </c>
      <c r="N3589" s="12" t="str">
        <f t="shared" si="292"/>
        <v>l2203</v>
      </c>
    </row>
    <row r="3590" spans="1:14">
      <c r="A3590" s="12" t="s">
        <v>3603</v>
      </c>
      <c r="B3590" s="6" t="str">
        <f t="shared" si="290"/>
        <v>l220305668</v>
      </c>
      <c r="C3590" s="12">
        <v>189036</v>
      </c>
      <c r="D3590" s="12" t="str">
        <f t="shared" si="291"/>
        <v>p-189036</v>
      </c>
      <c r="E3590" s="6" t="str">
        <f>+VLOOKUP($D3590,Sheet3!$B:$I,2,0)</f>
        <v>5.00-8</v>
      </c>
      <c r="F3590" s="6" t="str">
        <f>+VLOOKUP($D3590,Sheet3!$B:$I,3,0)</f>
        <v>LUG</v>
      </c>
      <c r="G3590" s="6" t="str">
        <f>+VLOOKUP($D3590,Sheet3!$B:$I,4,0)</f>
        <v>NUMAPRIME</v>
      </c>
      <c r="H3590" s="6">
        <f>+VLOOKUP($D3590,Sheet3!$B:$I,5,0)</f>
        <v>3</v>
      </c>
      <c r="I3590" s="6" t="str">
        <f>+VLOOKUP($D3590,Sheet3!$B:$I,6,0)</f>
        <v>P13X</v>
      </c>
      <c r="J3590" s="6" t="str">
        <f>+VLOOKUP($D3590,Sheet3!$B:$I,7,0)</f>
        <v>NUMAPRIME</v>
      </c>
      <c r="K3590" s="6" t="str">
        <f>+VLOOKUP($D3590,Sheet3!$B:$I,8,0)</f>
        <v>PREMIUM</v>
      </c>
      <c r="L3590" s="6" t="str">
        <f t="shared" si="293"/>
        <v>5.00-8LUG NUMAPRIME 3 P13X NUMAPRIME PREMIUM</v>
      </c>
      <c r="M3590" s="12" t="s">
        <v>15</v>
      </c>
      <c r="N3590" s="12" t="str">
        <f t="shared" si="292"/>
        <v>l2203</v>
      </c>
    </row>
    <row r="3591" spans="1:14">
      <c r="A3591" s="12" t="s">
        <v>3604</v>
      </c>
      <c r="B3591" s="6" t="str">
        <f t="shared" si="290"/>
        <v>l220306668</v>
      </c>
      <c r="C3591" s="12">
        <v>201416</v>
      </c>
      <c r="D3591" s="12" t="str">
        <f t="shared" si="291"/>
        <v>p-001416</v>
      </c>
      <c r="E3591" s="6" t="str">
        <f>+VLOOKUP($D3591,Sheet3!$B:$I,2,0)</f>
        <v>5.00-8</v>
      </c>
      <c r="F3591" s="6" t="str">
        <f>+VLOOKUP($D3591,Sheet3!$B:$I,3,0)</f>
        <v>LUG</v>
      </c>
      <c r="G3591" s="6" t="str">
        <f>+VLOOKUP($D3591,Sheet3!$B:$I,4,0)</f>
        <v>NUMAPRIME</v>
      </c>
      <c r="H3591" s="6">
        <f>+VLOOKUP($D3591,Sheet3!$B:$I,5,0)</f>
        <v>3</v>
      </c>
      <c r="I3591" s="6" t="str">
        <f>+VLOOKUP($D3591,Sheet3!$B:$I,6,0)</f>
        <v>P13X</v>
      </c>
      <c r="J3591" s="6" t="str">
        <f>+VLOOKUP($D3591,Sheet3!$B:$I,7,0)</f>
        <v>TOTALSOURCE</v>
      </c>
      <c r="K3591" s="6" t="str">
        <f>+VLOOKUP($D3591,Sheet3!$B:$I,8,0)</f>
        <v>PREMIUM</v>
      </c>
      <c r="L3591" s="6" t="str">
        <f t="shared" si="293"/>
        <v>5.00-8LUG NUMAPRIME 3 P13X TOTALSOURCE PREMIUM</v>
      </c>
      <c r="M3591" s="12" t="s">
        <v>15</v>
      </c>
      <c r="N3591" s="12" t="str">
        <f t="shared" si="292"/>
        <v>l2203</v>
      </c>
    </row>
    <row r="3592" spans="1:14">
      <c r="A3592" s="12" t="s">
        <v>3605</v>
      </c>
      <c r="B3592" s="6" t="str">
        <f t="shared" si="290"/>
        <v>l220312324</v>
      </c>
      <c r="C3592" s="12">
        <v>201414</v>
      </c>
      <c r="D3592" s="12" t="str">
        <f t="shared" si="291"/>
        <v>p-001414</v>
      </c>
      <c r="E3592" s="6" t="str">
        <f>+VLOOKUP($D3592,Sheet3!$B:$I,2,0)</f>
        <v>18X7-8</v>
      </c>
      <c r="F3592" s="6" t="str">
        <f>+VLOOKUP($D3592,Sheet3!$B:$I,3,0)</f>
        <v>LUG</v>
      </c>
      <c r="G3592" s="6" t="str">
        <f>+VLOOKUP($D3592,Sheet3!$B:$I,4,0)</f>
        <v>NUMAPRIME</v>
      </c>
      <c r="H3592" s="6">
        <f>+VLOOKUP($D3592,Sheet3!$B:$I,5,0)</f>
        <v>4.33</v>
      </c>
      <c r="I3592" s="6" t="str">
        <f>+VLOOKUP($D3592,Sheet3!$B:$I,6,0)</f>
        <v>P13X</v>
      </c>
      <c r="J3592" s="6" t="str">
        <f>+VLOOKUP($D3592,Sheet3!$B:$I,7,0)</f>
        <v>TOTALSOURCE</v>
      </c>
      <c r="K3592" s="6" t="str">
        <f>+VLOOKUP($D3592,Sheet3!$B:$I,8,0)</f>
        <v>PREMIUM</v>
      </c>
      <c r="L3592" s="6" t="str">
        <f t="shared" si="293"/>
        <v>18X7-8LUG NUMAPRIME 4.33 P13X TOTALSOURCE PREMIUM</v>
      </c>
      <c r="M3592" s="12" t="s">
        <v>15</v>
      </c>
      <c r="N3592" s="12" t="str">
        <f t="shared" si="292"/>
        <v>l2203</v>
      </c>
    </row>
    <row r="3593" spans="1:14">
      <c r="A3593" s="12" t="s">
        <v>3606</v>
      </c>
      <c r="B3593" s="6" t="str">
        <f t="shared" si="290"/>
        <v>l220312566</v>
      </c>
      <c r="C3593" s="12">
        <v>201414</v>
      </c>
      <c r="D3593" s="12" t="str">
        <f t="shared" si="291"/>
        <v>p-001414</v>
      </c>
      <c r="E3593" s="6" t="str">
        <f>+VLOOKUP($D3593,Sheet3!$B:$I,2,0)</f>
        <v>18X7-8</v>
      </c>
      <c r="F3593" s="6" t="str">
        <f>+VLOOKUP($D3593,Sheet3!$B:$I,3,0)</f>
        <v>LUG</v>
      </c>
      <c r="G3593" s="6" t="str">
        <f>+VLOOKUP($D3593,Sheet3!$B:$I,4,0)</f>
        <v>NUMAPRIME</v>
      </c>
      <c r="H3593" s="6">
        <f>+VLOOKUP($D3593,Sheet3!$B:$I,5,0)</f>
        <v>4.33</v>
      </c>
      <c r="I3593" s="6" t="str">
        <f>+VLOOKUP($D3593,Sheet3!$B:$I,6,0)</f>
        <v>P13X</v>
      </c>
      <c r="J3593" s="6" t="str">
        <f>+VLOOKUP($D3593,Sheet3!$B:$I,7,0)</f>
        <v>TOTALSOURCE</v>
      </c>
      <c r="K3593" s="6" t="str">
        <f>+VLOOKUP($D3593,Sheet3!$B:$I,8,0)</f>
        <v>PREMIUM</v>
      </c>
      <c r="L3593" s="6" t="str">
        <f t="shared" si="293"/>
        <v>18X7-8LUG NUMAPRIME 4.33 P13X TOTALSOURCE PREMIUM</v>
      </c>
      <c r="M3593" s="12" t="s">
        <v>15</v>
      </c>
      <c r="N3593" s="12" t="str">
        <f t="shared" si="292"/>
        <v>l2203</v>
      </c>
    </row>
    <row r="3594" spans="1:14">
      <c r="A3594" s="12" t="s">
        <v>3607</v>
      </c>
      <c r="B3594" s="6" t="str">
        <f t="shared" si="290"/>
        <v>l220312410</v>
      </c>
      <c r="C3594" s="12">
        <v>201414</v>
      </c>
      <c r="D3594" s="12" t="str">
        <f t="shared" si="291"/>
        <v>p-001414</v>
      </c>
      <c r="E3594" s="6" t="str">
        <f>+VLOOKUP($D3594,Sheet3!$B:$I,2,0)</f>
        <v>18X7-8</v>
      </c>
      <c r="F3594" s="6" t="str">
        <f>+VLOOKUP($D3594,Sheet3!$B:$I,3,0)</f>
        <v>LUG</v>
      </c>
      <c r="G3594" s="6" t="str">
        <f>+VLOOKUP($D3594,Sheet3!$B:$I,4,0)</f>
        <v>NUMAPRIME</v>
      </c>
      <c r="H3594" s="6">
        <f>+VLOOKUP($D3594,Sheet3!$B:$I,5,0)</f>
        <v>4.33</v>
      </c>
      <c r="I3594" s="6" t="str">
        <f>+VLOOKUP($D3594,Sheet3!$B:$I,6,0)</f>
        <v>P13X</v>
      </c>
      <c r="J3594" s="6" t="str">
        <f>+VLOOKUP($D3594,Sheet3!$B:$I,7,0)</f>
        <v>TOTALSOURCE</v>
      </c>
      <c r="K3594" s="6" t="str">
        <f>+VLOOKUP($D3594,Sheet3!$B:$I,8,0)</f>
        <v>PREMIUM</v>
      </c>
      <c r="L3594" s="6" t="str">
        <f t="shared" si="293"/>
        <v>18X7-8LUG NUMAPRIME 4.33 P13X TOTALSOURCE PREMIUM</v>
      </c>
      <c r="M3594" s="12" t="s">
        <v>15</v>
      </c>
      <c r="N3594" s="12" t="str">
        <f t="shared" si="292"/>
        <v>l2203</v>
      </c>
    </row>
    <row r="3595" spans="1:14">
      <c r="A3595" s="12" t="s">
        <v>3608</v>
      </c>
      <c r="B3595" s="6" t="str">
        <f t="shared" si="290"/>
        <v>l220312034</v>
      </c>
      <c r="C3595" s="12">
        <v>189831</v>
      </c>
      <c r="D3595" s="12" t="str">
        <f t="shared" si="291"/>
        <v>p-189831</v>
      </c>
      <c r="E3595" s="6" t="str">
        <f>+VLOOKUP($D3595,Sheet3!$B:$I,2,0)</f>
        <v>16X6X101/2</v>
      </c>
      <c r="F3595" s="6" t="str">
        <f>+VLOOKUP($D3595,Sheet3!$B:$I,3,0)</f>
        <v>SAT</v>
      </c>
      <c r="G3595" s="6" t="str">
        <f>+VLOOKUP($D3595,Sheet3!$B:$I,4,0)</f>
        <v>NUMA</v>
      </c>
      <c r="H3595" s="6">
        <f>+VLOOKUP($D3595,Sheet3!$B:$I,5,0)</f>
        <v>0</v>
      </c>
      <c r="I3595" s="6" t="str">
        <f>+VLOOKUP($D3595,Sheet3!$B:$I,6,0)</f>
        <v>P5</v>
      </c>
      <c r="J3595" s="6" t="str">
        <f>+VLOOKUP($D3595,Sheet3!$B:$I,7,0)</f>
        <v>TOTALSOURCE</v>
      </c>
      <c r="K3595" s="6" t="str">
        <f>+VLOOKUP($D3595,Sheet3!$B:$I,8,0)</f>
        <v>P</v>
      </c>
      <c r="L3595" s="6" t="str">
        <f t="shared" si="293"/>
        <v>16X6X101/2SAT NUMA 0 P5 TOTALSOURCE P</v>
      </c>
      <c r="M3595" s="12" t="s">
        <v>15</v>
      </c>
      <c r="N3595" s="12" t="str">
        <f t="shared" si="292"/>
        <v>l2203</v>
      </c>
    </row>
    <row r="3596" spans="1:14">
      <c r="A3596" s="12" t="s">
        <v>3609</v>
      </c>
      <c r="B3596" s="6" t="str">
        <f t="shared" si="290"/>
        <v>l220310599</v>
      </c>
      <c r="C3596" s="12">
        <v>201459</v>
      </c>
      <c r="D3596" s="12" t="str">
        <f t="shared" si="291"/>
        <v>p-001459</v>
      </c>
      <c r="E3596" s="6" t="str">
        <f>+VLOOKUP($D3596,Sheet3!$B:$I,2,0)</f>
        <v>140/55-9</v>
      </c>
      <c r="F3596" s="6" t="str">
        <f>+VLOOKUP($D3596,Sheet3!$B:$I,3,0)</f>
        <v>LUG</v>
      </c>
      <c r="G3596" s="6" t="str">
        <f>+VLOOKUP($D3596,Sheet3!$B:$I,4,0)</f>
        <v>NUMAPRIME</v>
      </c>
      <c r="H3596" s="6">
        <f>+VLOOKUP($D3596,Sheet3!$B:$I,5,0)</f>
        <v>4</v>
      </c>
      <c r="I3596" s="6" t="str">
        <f>+VLOOKUP($D3596,Sheet3!$B:$I,6,0)</f>
        <v>P134</v>
      </c>
      <c r="J3596" s="6" t="str">
        <f>+VLOOKUP($D3596,Sheet3!$B:$I,7,0)</f>
        <v>TOTALSOURCE</v>
      </c>
      <c r="K3596" s="6" t="str">
        <f>+VLOOKUP($D3596,Sheet3!$B:$I,8,0)</f>
        <v>PREMIUM</v>
      </c>
      <c r="L3596" s="6" t="str">
        <f t="shared" si="293"/>
        <v>140/55-9LUG NUMAPRIME 4 P134 TOTALSOURCE PREMIUM</v>
      </c>
      <c r="M3596" s="12" t="s">
        <v>15</v>
      </c>
      <c r="N3596" s="12" t="str">
        <f t="shared" si="292"/>
        <v>l2203</v>
      </c>
    </row>
    <row r="3597" spans="1:14">
      <c r="A3597" s="12" t="s">
        <v>3610</v>
      </c>
      <c r="B3597" s="6" t="str">
        <f t="shared" si="290"/>
        <v>l220312194</v>
      </c>
      <c r="C3597" s="12">
        <v>189942</v>
      </c>
      <c r="D3597" s="12" t="str">
        <f t="shared" si="291"/>
        <v>p-189942</v>
      </c>
      <c r="E3597" s="6" t="str">
        <f>+VLOOKUP($D3597,Sheet3!$B:$I,2,0)</f>
        <v>16X7X101/2</v>
      </c>
      <c r="F3597" s="6" t="str">
        <f>+VLOOKUP($D3597,Sheet3!$B:$I,3,0)</f>
        <v>SAT</v>
      </c>
      <c r="G3597" s="6" t="str">
        <f>+VLOOKUP($D3597,Sheet3!$B:$I,4,0)</f>
        <v>NUMA</v>
      </c>
      <c r="H3597" s="6">
        <f>+VLOOKUP($D3597,Sheet3!$B:$I,5,0)</f>
        <v>0</v>
      </c>
      <c r="I3597" s="6" t="str">
        <f>+VLOOKUP($D3597,Sheet3!$B:$I,6,0)</f>
        <v>P5</v>
      </c>
      <c r="J3597" s="6" t="str">
        <f>+VLOOKUP($D3597,Sheet3!$B:$I,7,0)</f>
        <v>TOTALSOURCE</v>
      </c>
      <c r="K3597" s="6" t="str">
        <f>+VLOOKUP($D3597,Sheet3!$B:$I,8,0)</f>
        <v>P</v>
      </c>
      <c r="L3597" s="6" t="str">
        <f t="shared" si="293"/>
        <v>16X7X101/2SAT NUMA 0 P5 TOTALSOURCE P</v>
      </c>
      <c r="M3597" s="12" t="s">
        <v>15</v>
      </c>
      <c r="N3597" s="12" t="str">
        <f t="shared" si="292"/>
        <v>l2203</v>
      </c>
    </row>
    <row r="3598" spans="1:14">
      <c r="A3598" s="12" t="s">
        <v>3611</v>
      </c>
      <c r="B3598" s="6" t="str">
        <f t="shared" si="290"/>
        <v>l220312150</v>
      </c>
      <c r="C3598" s="12">
        <v>189831</v>
      </c>
      <c r="D3598" s="12" t="str">
        <f t="shared" si="291"/>
        <v>p-189831</v>
      </c>
      <c r="E3598" s="6" t="str">
        <f>+VLOOKUP($D3598,Sheet3!$B:$I,2,0)</f>
        <v>16X6X101/2</v>
      </c>
      <c r="F3598" s="6" t="str">
        <f>+VLOOKUP($D3598,Sheet3!$B:$I,3,0)</f>
        <v>SAT</v>
      </c>
      <c r="G3598" s="6" t="str">
        <f>+VLOOKUP($D3598,Sheet3!$B:$I,4,0)</f>
        <v>NUMA</v>
      </c>
      <c r="H3598" s="6">
        <f>+VLOOKUP($D3598,Sheet3!$B:$I,5,0)</f>
        <v>0</v>
      </c>
      <c r="I3598" s="6" t="str">
        <f>+VLOOKUP($D3598,Sheet3!$B:$I,6,0)</f>
        <v>P5</v>
      </c>
      <c r="J3598" s="6" t="str">
        <f>+VLOOKUP($D3598,Sheet3!$B:$I,7,0)</f>
        <v>TOTALSOURCE</v>
      </c>
      <c r="K3598" s="6" t="str">
        <f>+VLOOKUP($D3598,Sheet3!$B:$I,8,0)</f>
        <v>P</v>
      </c>
      <c r="L3598" s="6" t="str">
        <f t="shared" si="293"/>
        <v>16X6X101/2SAT NUMA 0 P5 TOTALSOURCE P</v>
      </c>
      <c r="M3598" s="12" t="s">
        <v>15</v>
      </c>
      <c r="N3598" s="12" t="str">
        <f t="shared" si="292"/>
        <v>l2203</v>
      </c>
    </row>
    <row r="3599" spans="1:14">
      <c r="A3599" s="12" t="s">
        <v>3612</v>
      </c>
      <c r="B3599" s="6" t="str">
        <f t="shared" si="290"/>
        <v>l220305661</v>
      </c>
      <c r="C3599" s="12">
        <v>201669</v>
      </c>
      <c r="D3599" s="12" t="str">
        <f t="shared" si="291"/>
        <v>p-001669</v>
      </c>
      <c r="E3599" s="6" t="str">
        <f>+VLOOKUP($D3599,Sheet3!$B:$I,2,0)</f>
        <v>6.00-9</v>
      </c>
      <c r="F3599" s="6" t="str">
        <f>+VLOOKUP($D3599,Sheet3!$B:$I,3,0)</f>
        <v>LUG</v>
      </c>
      <c r="G3599" s="6" t="str">
        <f>+VLOOKUP($D3599,Sheet3!$B:$I,4,0)</f>
        <v>NUMAPRIME</v>
      </c>
      <c r="H3599" s="6">
        <f>+VLOOKUP($D3599,Sheet3!$B:$I,5,0)</f>
        <v>4</v>
      </c>
      <c r="I3599" s="6" t="str">
        <f>+VLOOKUP($D3599,Sheet3!$B:$I,6,0)</f>
        <v>P13X</v>
      </c>
      <c r="J3599" s="6" t="str">
        <f>+VLOOKUP($D3599,Sheet3!$B:$I,7,0)</f>
        <v>TOTALSOURCE</v>
      </c>
      <c r="K3599" s="6" t="str">
        <f>+VLOOKUP($D3599,Sheet3!$B:$I,8,0)</f>
        <v>PREMIUM</v>
      </c>
      <c r="L3599" s="6" t="str">
        <f t="shared" si="293"/>
        <v>6.00-9LUG NUMAPRIME 4 P13X TOTALSOURCE PREMIUM</v>
      </c>
      <c r="M3599" s="12" t="s">
        <v>15</v>
      </c>
      <c r="N3599" s="12" t="str">
        <f t="shared" si="292"/>
        <v>l2203</v>
      </c>
    </row>
    <row r="3600" spans="1:14">
      <c r="A3600" s="12" t="s">
        <v>3613</v>
      </c>
      <c r="B3600" s="6" t="str">
        <f t="shared" si="290"/>
        <v>l220312107</v>
      </c>
      <c r="C3600" s="12">
        <v>189831</v>
      </c>
      <c r="D3600" s="12" t="str">
        <f t="shared" si="291"/>
        <v>p-189831</v>
      </c>
      <c r="E3600" s="6" t="str">
        <f>+VLOOKUP($D3600,Sheet3!$B:$I,2,0)</f>
        <v>16X6X101/2</v>
      </c>
      <c r="F3600" s="6" t="str">
        <f>+VLOOKUP($D3600,Sheet3!$B:$I,3,0)</f>
        <v>SAT</v>
      </c>
      <c r="G3600" s="6" t="str">
        <f>+VLOOKUP($D3600,Sheet3!$B:$I,4,0)</f>
        <v>NUMA</v>
      </c>
      <c r="H3600" s="6">
        <f>+VLOOKUP($D3600,Sheet3!$B:$I,5,0)</f>
        <v>0</v>
      </c>
      <c r="I3600" s="6" t="str">
        <f>+VLOOKUP($D3600,Sheet3!$B:$I,6,0)</f>
        <v>P5</v>
      </c>
      <c r="J3600" s="6" t="str">
        <f>+VLOOKUP($D3600,Sheet3!$B:$I,7,0)</f>
        <v>TOTALSOURCE</v>
      </c>
      <c r="K3600" s="6" t="str">
        <f>+VLOOKUP($D3600,Sheet3!$B:$I,8,0)</f>
        <v>P</v>
      </c>
      <c r="L3600" s="6" t="str">
        <f t="shared" si="293"/>
        <v>16X6X101/2SAT NUMA 0 P5 TOTALSOURCE P</v>
      </c>
      <c r="M3600" s="12" t="s">
        <v>15</v>
      </c>
      <c r="N3600" s="12" t="str">
        <f t="shared" si="292"/>
        <v>l2203</v>
      </c>
    </row>
    <row r="3601" spans="1:14">
      <c r="A3601" s="12" t="s">
        <v>3614</v>
      </c>
      <c r="B3601" s="6" t="str">
        <f t="shared" si="290"/>
        <v>l220311718</v>
      </c>
      <c r="C3601" s="12">
        <v>189831</v>
      </c>
      <c r="D3601" s="12" t="str">
        <f t="shared" si="291"/>
        <v>p-189831</v>
      </c>
      <c r="E3601" s="6" t="str">
        <f>+VLOOKUP($D3601,Sheet3!$B:$I,2,0)</f>
        <v>16X6X101/2</v>
      </c>
      <c r="F3601" s="6" t="str">
        <f>+VLOOKUP($D3601,Sheet3!$B:$I,3,0)</f>
        <v>SAT</v>
      </c>
      <c r="G3601" s="6" t="str">
        <f>+VLOOKUP($D3601,Sheet3!$B:$I,4,0)</f>
        <v>NUMA</v>
      </c>
      <c r="H3601" s="6">
        <f>+VLOOKUP($D3601,Sheet3!$B:$I,5,0)</f>
        <v>0</v>
      </c>
      <c r="I3601" s="6" t="str">
        <f>+VLOOKUP($D3601,Sheet3!$B:$I,6,0)</f>
        <v>P5</v>
      </c>
      <c r="J3601" s="6" t="str">
        <f>+VLOOKUP($D3601,Sheet3!$B:$I,7,0)</f>
        <v>TOTALSOURCE</v>
      </c>
      <c r="K3601" s="6" t="str">
        <f>+VLOOKUP($D3601,Sheet3!$B:$I,8,0)</f>
        <v>P</v>
      </c>
      <c r="L3601" s="6" t="str">
        <f t="shared" si="293"/>
        <v>16X6X101/2SAT NUMA 0 P5 TOTALSOURCE P</v>
      </c>
      <c r="M3601" s="12" t="s">
        <v>15</v>
      </c>
      <c r="N3601" s="12" t="str">
        <f t="shared" si="292"/>
        <v>l2203</v>
      </c>
    </row>
    <row r="3602" spans="1:14">
      <c r="A3602" s="12" t="s">
        <v>3615</v>
      </c>
      <c r="B3602" s="6" t="str">
        <f t="shared" si="290"/>
        <v>l220312495</v>
      </c>
      <c r="C3602" s="12">
        <v>201459</v>
      </c>
      <c r="D3602" s="12" t="str">
        <f t="shared" si="291"/>
        <v>p-001459</v>
      </c>
      <c r="E3602" s="6" t="str">
        <f>+VLOOKUP($D3602,Sheet3!$B:$I,2,0)</f>
        <v>140/55-9</v>
      </c>
      <c r="F3602" s="6" t="str">
        <f>+VLOOKUP($D3602,Sheet3!$B:$I,3,0)</f>
        <v>LUG</v>
      </c>
      <c r="G3602" s="6" t="str">
        <f>+VLOOKUP($D3602,Sheet3!$B:$I,4,0)</f>
        <v>NUMAPRIME</v>
      </c>
      <c r="H3602" s="6">
        <f>+VLOOKUP($D3602,Sheet3!$B:$I,5,0)</f>
        <v>4</v>
      </c>
      <c r="I3602" s="6" t="str">
        <f>+VLOOKUP($D3602,Sheet3!$B:$I,6,0)</f>
        <v>P134</v>
      </c>
      <c r="J3602" s="6" t="str">
        <f>+VLOOKUP($D3602,Sheet3!$B:$I,7,0)</f>
        <v>TOTALSOURCE</v>
      </c>
      <c r="K3602" s="6" t="str">
        <f>+VLOOKUP($D3602,Sheet3!$B:$I,8,0)</f>
        <v>PREMIUM</v>
      </c>
      <c r="L3602" s="6" t="str">
        <f t="shared" si="293"/>
        <v>140/55-9LUG NUMAPRIME 4 P134 TOTALSOURCE PREMIUM</v>
      </c>
      <c r="M3602" s="12" t="s">
        <v>15</v>
      </c>
      <c r="N3602" s="12" t="str">
        <f t="shared" si="292"/>
        <v>l2203</v>
      </c>
    </row>
    <row r="3603" spans="1:14">
      <c r="A3603" s="12" t="s">
        <v>3616</v>
      </c>
      <c r="B3603" s="6" t="str">
        <f t="shared" si="290"/>
        <v>l220311987</v>
      </c>
      <c r="C3603" s="12">
        <v>189831</v>
      </c>
      <c r="D3603" s="12" t="str">
        <f t="shared" si="291"/>
        <v>p-189831</v>
      </c>
      <c r="E3603" s="6" t="str">
        <f>+VLOOKUP($D3603,Sheet3!$B:$I,2,0)</f>
        <v>16X6X101/2</v>
      </c>
      <c r="F3603" s="6" t="str">
        <f>+VLOOKUP($D3603,Sheet3!$B:$I,3,0)</f>
        <v>SAT</v>
      </c>
      <c r="G3603" s="6" t="str">
        <f>+VLOOKUP($D3603,Sheet3!$B:$I,4,0)</f>
        <v>NUMA</v>
      </c>
      <c r="H3603" s="6">
        <f>+VLOOKUP($D3603,Sheet3!$B:$I,5,0)</f>
        <v>0</v>
      </c>
      <c r="I3603" s="6" t="str">
        <f>+VLOOKUP($D3603,Sheet3!$B:$I,6,0)</f>
        <v>P5</v>
      </c>
      <c r="J3603" s="6" t="str">
        <f>+VLOOKUP($D3603,Sheet3!$B:$I,7,0)</f>
        <v>TOTALSOURCE</v>
      </c>
      <c r="K3603" s="6" t="str">
        <f>+VLOOKUP($D3603,Sheet3!$B:$I,8,0)</f>
        <v>P</v>
      </c>
      <c r="L3603" s="6" t="str">
        <f t="shared" si="293"/>
        <v>16X6X101/2SAT NUMA 0 P5 TOTALSOURCE P</v>
      </c>
      <c r="M3603" s="12" t="s">
        <v>15</v>
      </c>
      <c r="N3603" s="12" t="str">
        <f t="shared" si="292"/>
        <v>l2203</v>
      </c>
    </row>
    <row r="3604" spans="1:14">
      <c r="A3604" s="12" t="s">
        <v>3617</v>
      </c>
      <c r="B3604" s="6" t="str">
        <f t="shared" si="290"/>
        <v>l220312248</v>
      </c>
      <c r="C3604" s="12">
        <v>189942</v>
      </c>
      <c r="D3604" s="12" t="str">
        <f t="shared" si="291"/>
        <v>p-189942</v>
      </c>
      <c r="E3604" s="6" t="str">
        <f>+VLOOKUP($D3604,Sheet3!$B:$I,2,0)</f>
        <v>16X7X101/2</v>
      </c>
      <c r="F3604" s="6" t="str">
        <f>+VLOOKUP($D3604,Sheet3!$B:$I,3,0)</f>
        <v>SAT</v>
      </c>
      <c r="G3604" s="6" t="str">
        <f>+VLOOKUP($D3604,Sheet3!$B:$I,4,0)</f>
        <v>NUMA</v>
      </c>
      <c r="H3604" s="6">
        <f>+VLOOKUP($D3604,Sheet3!$B:$I,5,0)</f>
        <v>0</v>
      </c>
      <c r="I3604" s="6" t="str">
        <f>+VLOOKUP($D3604,Sheet3!$B:$I,6,0)</f>
        <v>P5</v>
      </c>
      <c r="J3604" s="6" t="str">
        <f>+VLOOKUP($D3604,Sheet3!$B:$I,7,0)</f>
        <v>TOTALSOURCE</v>
      </c>
      <c r="K3604" s="6" t="str">
        <f>+VLOOKUP($D3604,Sheet3!$B:$I,8,0)</f>
        <v>P</v>
      </c>
      <c r="L3604" s="6" t="str">
        <f t="shared" si="293"/>
        <v>16X7X101/2SAT NUMA 0 P5 TOTALSOURCE P</v>
      </c>
      <c r="M3604" s="12" t="s">
        <v>15</v>
      </c>
      <c r="N3604" s="12" t="str">
        <f t="shared" si="292"/>
        <v>l2203</v>
      </c>
    </row>
    <row r="3605" spans="1:14">
      <c r="A3605" s="12" t="s">
        <v>3618</v>
      </c>
      <c r="B3605" s="6" t="str">
        <f t="shared" si="290"/>
        <v>l220312132</v>
      </c>
      <c r="C3605" s="12">
        <v>189942</v>
      </c>
      <c r="D3605" s="12" t="str">
        <f t="shared" si="291"/>
        <v>p-189942</v>
      </c>
      <c r="E3605" s="6" t="str">
        <f>+VLOOKUP($D3605,Sheet3!$B:$I,2,0)</f>
        <v>16X7X101/2</v>
      </c>
      <c r="F3605" s="6" t="str">
        <f>+VLOOKUP($D3605,Sheet3!$B:$I,3,0)</f>
        <v>SAT</v>
      </c>
      <c r="G3605" s="6" t="str">
        <f>+VLOOKUP($D3605,Sheet3!$B:$I,4,0)</f>
        <v>NUMA</v>
      </c>
      <c r="H3605" s="6">
        <f>+VLOOKUP($D3605,Sheet3!$B:$I,5,0)</f>
        <v>0</v>
      </c>
      <c r="I3605" s="6" t="str">
        <f>+VLOOKUP($D3605,Sheet3!$B:$I,6,0)</f>
        <v>P5</v>
      </c>
      <c r="J3605" s="6" t="str">
        <f>+VLOOKUP($D3605,Sheet3!$B:$I,7,0)</f>
        <v>TOTALSOURCE</v>
      </c>
      <c r="K3605" s="6" t="str">
        <f>+VLOOKUP($D3605,Sheet3!$B:$I,8,0)</f>
        <v>P</v>
      </c>
      <c r="L3605" s="6" t="str">
        <f t="shared" si="293"/>
        <v>16X7X101/2SAT NUMA 0 P5 TOTALSOURCE P</v>
      </c>
      <c r="M3605" s="12" t="s">
        <v>15</v>
      </c>
      <c r="N3605" s="12" t="str">
        <f t="shared" si="292"/>
        <v>l2203</v>
      </c>
    </row>
    <row r="3606" spans="1:14">
      <c r="A3606" s="12" t="s">
        <v>3619</v>
      </c>
      <c r="B3606" s="6" t="str">
        <f t="shared" si="290"/>
        <v>l220311678</v>
      </c>
      <c r="C3606" s="12">
        <v>189831</v>
      </c>
      <c r="D3606" s="12" t="str">
        <f t="shared" si="291"/>
        <v>p-189831</v>
      </c>
      <c r="E3606" s="6" t="str">
        <f>+VLOOKUP($D3606,Sheet3!$B:$I,2,0)</f>
        <v>16X6X101/2</v>
      </c>
      <c r="F3606" s="6" t="str">
        <f>+VLOOKUP($D3606,Sheet3!$B:$I,3,0)</f>
        <v>SAT</v>
      </c>
      <c r="G3606" s="6" t="str">
        <f>+VLOOKUP($D3606,Sheet3!$B:$I,4,0)</f>
        <v>NUMA</v>
      </c>
      <c r="H3606" s="6">
        <f>+VLOOKUP($D3606,Sheet3!$B:$I,5,0)</f>
        <v>0</v>
      </c>
      <c r="I3606" s="6" t="str">
        <f>+VLOOKUP($D3606,Sheet3!$B:$I,6,0)</f>
        <v>P5</v>
      </c>
      <c r="J3606" s="6" t="str">
        <f>+VLOOKUP($D3606,Sheet3!$B:$I,7,0)</f>
        <v>TOTALSOURCE</v>
      </c>
      <c r="K3606" s="6" t="str">
        <f>+VLOOKUP($D3606,Sheet3!$B:$I,8,0)</f>
        <v>P</v>
      </c>
      <c r="L3606" s="6" t="str">
        <f t="shared" si="293"/>
        <v>16X6X101/2SAT NUMA 0 P5 TOTALSOURCE P</v>
      </c>
      <c r="M3606" s="12" t="s">
        <v>15</v>
      </c>
      <c r="N3606" s="12" t="str">
        <f t="shared" si="292"/>
        <v>l2203</v>
      </c>
    </row>
    <row r="3607" spans="1:14">
      <c r="A3607" s="12" t="s">
        <v>3620</v>
      </c>
      <c r="B3607" s="6" t="str">
        <f t="shared" si="290"/>
        <v>l220312428</v>
      </c>
      <c r="C3607" s="12">
        <v>189826</v>
      </c>
      <c r="D3607" s="12" t="str">
        <f t="shared" si="291"/>
        <v>p-189826</v>
      </c>
      <c r="E3607" s="6" t="str">
        <f>+VLOOKUP($D3607,Sheet3!$B:$I,2,0)</f>
        <v>18X6X121/8</v>
      </c>
      <c r="F3607" s="6" t="str">
        <f>+VLOOKUP($D3607,Sheet3!$B:$I,3,0)</f>
        <v>SAT</v>
      </c>
      <c r="G3607" s="6" t="str">
        <f>+VLOOKUP($D3607,Sheet3!$B:$I,4,0)</f>
        <v>NUMA</v>
      </c>
      <c r="H3607" s="6">
        <f>+VLOOKUP($D3607,Sheet3!$B:$I,5,0)</f>
        <v>0</v>
      </c>
      <c r="I3607" s="6" t="str">
        <f>+VLOOKUP($D3607,Sheet3!$B:$I,6,0)</f>
        <v>P5</v>
      </c>
      <c r="J3607" s="6" t="str">
        <f>+VLOOKUP($D3607,Sheet3!$B:$I,7,0)</f>
        <v>TOTALSOURCE</v>
      </c>
      <c r="K3607" s="6" t="str">
        <f>+VLOOKUP($D3607,Sheet3!$B:$I,8,0)</f>
        <v>P</v>
      </c>
      <c r="L3607" s="6" t="str">
        <f t="shared" si="293"/>
        <v>18X6X121/8SAT NUMA 0 P5 TOTALSOURCE P</v>
      </c>
      <c r="M3607" s="12" t="s">
        <v>15</v>
      </c>
      <c r="N3607" s="12" t="str">
        <f t="shared" si="292"/>
        <v>l2203</v>
      </c>
    </row>
    <row r="3608" spans="1:14">
      <c r="A3608" s="12" t="s">
        <v>3621</v>
      </c>
      <c r="B3608" s="6" t="str">
        <f t="shared" si="290"/>
        <v>l220310897</v>
      </c>
      <c r="C3608" s="12">
        <v>201459</v>
      </c>
      <c r="D3608" s="12" t="str">
        <f t="shared" si="291"/>
        <v>p-001459</v>
      </c>
      <c r="E3608" s="6" t="str">
        <f>+VLOOKUP($D3608,Sheet3!$B:$I,2,0)</f>
        <v>140/55-9</v>
      </c>
      <c r="F3608" s="6" t="str">
        <f>+VLOOKUP($D3608,Sheet3!$B:$I,3,0)</f>
        <v>LUG</v>
      </c>
      <c r="G3608" s="6" t="str">
        <f>+VLOOKUP($D3608,Sheet3!$B:$I,4,0)</f>
        <v>NUMAPRIME</v>
      </c>
      <c r="H3608" s="6">
        <f>+VLOOKUP($D3608,Sheet3!$B:$I,5,0)</f>
        <v>4</v>
      </c>
      <c r="I3608" s="6" t="str">
        <f>+VLOOKUP($D3608,Sheet3!$B:$I,6,0)</f>
        <v>P134</v>
      </c>
      <c r="J3608" s="6" t="str">
        <f>+VLOOKUP($D3608,Sheet3!$B:$I,7,0)</f>
        <v>TOTALSOURCE</v>
      </c>
      <c r="K3608" s="6" t="str">
        <f>+VLOOKUP($D3608,Sheet3!$B:$I,8,0)</f>
        <v>PREMIUM</v>
      </c>
      <c r="L3608" s="6" t="str">
        <f t="shared" si="293"/>
        <v>140/55-9LUG NUMAPRIME 4 P134 TOTALSOURCE PREMIUM</v>
      </c>
      <c r="M3608" s="12" t="s">
        <v>15</v>
      </c>
      <c r="N3608" s="12" t="str">
        <f t="shared" si="292"/>
        <v>l2203</v>
      </c>
    </row>
    <row r="3609" spans="1:14">
      <c r="A3609" s="12" t="s">
        <v>3622</v>
      </c>
      <c r="B3609" s="6" t="str">
        <f t="shared" si="290"/>
        <v>l220311906</v>
      </c>
      <c r="C3609" s="12">
        <v>189831</v>
      </c>
      <c r="D3609" s="12" t="str">
        <f t="shared" si="291"/>
        <v>p-189831</v>
      </c>
      <c r="E3609" s="6" t="str">
        <f>+VLOOKUP($D3609,Sheet3!$B:$I,2,0)</f>
        <v>16X6X101/2</v>
      </c>
      <c r="F3609" s="6" t="str">
        <f>+VLOOKUP($D3609,Sheet3!$B:$I,3,0)</f>
        <v>SAT</v>
      </c>
      <c r="G3609" s="6" t="str">
        <f>+VLOOKUP($D3609,Sheet3!$B:$I,4,0)</f>
        <v>NUMA</v>
      </c>
      <c r="H3609" s="6">
        <f>+VLOOKUP($D3609,Sheet3!$B:$I,5,0)</f>
        <v>0</v>
      </c>
      <c r="I3609" s="6" t="str">
        <f>+VLOOKUP($D3609,Sheet3!$B:$I,6,0)</f>
        <v>P5</v>
      </c>
      <c r="J3609" s="6" t="str">
        <f>+VLOOKUP($D3609,Sheet3!$B:$I,7,0)</f>
        <v>TOTALSOURCE</v>
      </c>
      <c r="K3609" s="6" t="str">
        <f>+VLOOKUP($D3609,Sheet3!$B:$I,8,0)</f>
        <v>P</v>
      </c>
      <c r="L3609" s="6" t="str">
        <f t="shared" si="293"/>
        <v>16X6X101/2SAT NUMA 0 P5 TOTALSOURCE P</v>
      </c>
      <c r="M3609" s="12" t="s">
        <v>15</v>
      </c>
      <c r="N3609" s="12" t="str">
        <f t="shared" si="292"/>
        <v>l2203</v>
      </c>
    </row>
    <row r="3610" spans="1:14">
      <c r="A3610" s="12" t="s">
        <v>3623</v>
      </c>
      <c r="B3610" s="6" t="str">
        <f t="shared" si="290"/>
        <v>l220311711</v>
      </c>
      <c r="C3610" s="12">
        <v>190192</v>
      </c>
      <c r="D3610" s="12" t="str">
        <f t="shared" si="291"/>
        <v>p-190192</v>
      </c>
      <c r="E3610" s="6" t="str">
        <f>+VLOOKUP($D3610,Sheet3!$B:$I,2,0)</f>
        <v>17X5X121/8</v>
      </c>
      <c r="F3610" s="6" t="str">
        <f>+VLOOKUP($D3610,Sheet3!$B:$I,3,0)</f>
        <v>SAT</v>
      </c>
      <c r="G3610" s="6" t="str">
        <f>+VLOOKUP($D3610,Sheet3!$B:$I,4,0)</f>
        <v>NUMA</v>
      </c>
      <c r="H3610" s="6">
        <f>+VLOOKUP($D3610,Sheet3!$B:$I,5,0)</f>
        <v>0</v>
      </c>
      <c r="I3610" s="6" t="str">
        <f>+VLOOKUP($D3610,Sheet3!$B:$I,6,0)</f>
        <v>P5</v>
      </c>
      <c r="J3610" s="6" t="str">
        <f>+VLOOKUP($D3610,Sheet3!$B:$I,7,0)</f>
        <v>TOTALSOURCE</v>
      </c>
      <c r="K3610" s="6" t="str">
        <f>+VLOOKUP($D3610,Sheet3!$B:$I,8,0)</f>
        <v>P</v>
      </c>
      <c r="L3610" s="6" t="str">
        <f t="shared" si="293"/>
        <v>17X5X121/8SAT NUMA 0 P5 TOTALSOURCE P</v>
      </c>
      <c r="M3610" s="12" t="s">
        <v>15</v>
      </c>
      <c r="N3610" s="12" t="str">
        <f t="shared" si="292"/>
        <v>l2203</v>
      </c>
    </row>
    <row r="3611" spans="1:14">
      <c r="A3611" s="12" t="s">
        <v>3624</v>
      </c>
      <c r="B3611" s="6" t="str">
        <f t="shared" si="290"/>
        <v>l220311592</v>
      </c>
      <c r="C3611" s="12">
        <v>189821</v>
      </c>
      <c r="D3611" s="12" t="str">
        <f t="shared" si="291"/>
        <v>p-189821</v>
      </c>
      <c r="E3611" s="6" t="str">
        <f>+VLOOKUP($D3611,Sheet3!$B:$I,2,0)</f>
        <v>18X7X121/8</v>
      </c>
      <c r="F3611" s="6" t="str">
        <f>+VLOOKUP($D3611,Sheet3!$B:$I,3,0)</f>
        <v>SAT</v>
      </c>
      <c r="G3611" s="6" t="str">
        <f>+VLOOKUP($D3611,Sheet3!$B:$I,4,0)</f>
        <v>NUMA</v>
      </c>
      <c r="H3611" s="6">
        <f>+VLOOKUP($D3611,Sheet3!$B:$I,5,0)</f>
        <v>0</v>
      </c>
      <c r="I3611" s="6" t="str">
        <f>+VLOOKUP($D3611,Sheet3!$B:$I,6,0)</f>
        <v>P5</v>
      </c>
      <c r="J3611" s="6" t="str">
        <f>+VLOOKUP($D3611,Sheet3!$B:$I,7,0)</f>
        <v>TOTALSOURCE</v>
      </c>
      <c r="K3611" s="6" t="str">
        <f>+VLOOKUP($D3611,Sheet3!$B:$I,8,0)</f>
        <v>P</v>
      </c>
      <c r="L3611" s="6" t="str">
        <f t="shared" si="293"/>
        <v>18X7X121/8SAT NUMA 0 P5 TOTALSOURCE P</v>
      </c>
      <c r="M3611" s="12" t="s">
        <v>15</v>
      </c>
      <c r="N3611" s="12" t="str">
        <f t="shared" si="292"/>
        <v>l2203</v>
      </c>
    </row>
    <row r="3612" spans="1:14">
      <c r="A3612" s="12" t="s">
        <v>3625</v>
      </c>
      <c r="B3612" s="6" t="str">
        <f t="shared" si="290"/>
        <v>l220312151</v>
      </c>
      <c r="C3612" s="12">
        <v>189821</v>
      </c>
      <c r="D3612" s="12" t="str">
        <f t="shared" si="291"/>
        <v>p-189821</v>
      </c>
      <c r="E3612" s="6" t="str">
        <f>+VLOOKUP($D3612,Sheet3!$B:$I,2,0)</f>
        <v>18X7X121/8</v>
      </c>
      <c r="F3612" s="6" t="str">
        <f>+VLOOKUP($D3612,Sheet3!$B:$I,3,0)</f>
        <v>SAT</v>
      </c>
      <c r="G3612" s="6" t="str">
        <f>+VLOOKUP($D3612,Sheet3!$B:$I,4,0)</f>
        <v>NUMA</v>
      </c>
      <c r="H3612" s="6">
        <f>+VLOOKUP($D3612,Sheet3!$B:$I,5,0)</f>
        <v>0</v>
      </c>
      <c r="I3612" s="6" t="str">
        <f>+VLOOKUP($D3612,Sheet3!$B:$I,6,0)</f>
        <v>P5</v>
      </c>
      <c r="J3612" s="6" t="str">
        <f>+VLOOKUP($D3612,Sheet3!$B:$I,7,0)</f>
        <v>TOTALSOURCE</v>
      </c>
      <c r="K3612" s="6" t="str">
        <f>+VLOOKUP($D3612,Sheet3!$B:$I,8,0)</f>
        <v>P</v>
      </c>
      <c r="L3612" s="6" t="str">
        <f t="shared" si="293"/>
        <v>18X7X121/8SAT NUMA 0 P5 TOTALSOURCE P</v>
      </c>
      <c r="M3612" s="12" t="s">
        <v>15</v>
      </c>
      <c r="N3612" s="12" t="str">
        <f t="shared" si="292"/>
        <v>l2203</v>
      </c>
    </row>
    <row r="3613" spans="1:14">
      <c r="A3613" s="12" t="s">
        <v>3626</v>
      </c>
      <c r="B3613" s="6" t="str">
        <f t="shared" si="290"/>
        <v>l220312155</v>
      </c>
      <c r="C3613" s="12">
        <v>189821</v>
      </c>
      <c r="D3613" s="12" t="str">
        <f t="shared" si="291"/>
        <v>p-189821</v>
      </c>
      <c r="E3613" s="6" t="str">
        <f>+VLOOKUP($D3613,Sheet3!$B:$I,2,0)</f>
        <v>18X7X121/8</v>
      </c>
      <c r="F3613" s="6" t="str">
        <f>+VLOOKUP($D3613,Sheet3!$B:$I,3,0)</f>
        <v>SAT</v>
      </c>
      <c r="G3613" s="6" t="str">
        <f>+VLOOKUP($D3613,Sheet3!$B:$I,4,0)</f>
        <v>NUMA</v>
      </c>
      <c r="H3613" s="6">
        <f>+VLOOKUP($D3613,Sheet3!$B:$I,5,0)</f>
        <v>0</v>
      </c>
      <c r="I3613" s="6" t="str">
        <f>+VLOOKUP($D3613,Sheet3!$B:$I,6,0)</f>
        <v>P5</v>
      </c>
      <c r="J3613" s="6" t="str">
        <f>+VLOOKUP($D3613,Sheet3!$B:$I,7,0)</f>
        <v>TOTALSOURCE</v>
      </c>
      <c r="K3613" s="6" t="str">
        <f>+VLOOKUP($D3613,Sheet3!$B:$I,8,0)</f>
        <v>P</v>
      </c>
      <c r="L3613" s="6" t="str">
        <f t="shared" si="293"/>
        <v>18X7X121/8SAT NUMA 0 P5 TOTALSOURCE P</v>
      </c>
      <c r="M3613" s="12" t="s">
        <v>15</v>
      </c>
      <c r="N3613" s="12" t="str">
        <f t="shared" si="292"/>
        <v>l2203</v>
      </c>
    </row>
    <row r="3614" spans="1:14">
      <c r="A3614" s="12" t="s">
        <v>3627</v>
      </c>
      <c r="B3614" s="6" t="str">
        <f t="shared" si="290"/>
        <v>l220312559</v>
      </c>
      <c r="C3614" s="12">
        <v>201459</v>
      </c>
      <c r="D3614" s="12" t="str">
        <f t="shared" si="291"/>
        <v>p-001459</v>
      </c>
      <c r="E3614" s="6" t="str">
        <f>+VLOOKUP($D3614,Sheet3!$B:$I,2,0)</f>
        <v>140/55-9</v>
      </c>
      <c r="F3614" s="6" t="str">
        <f>+VLOOKUP($D3614,Sheet3!$B:$I,3,0)</f>
        <v>LUG</v>
      </c>
      <c r="G3614" s="6" t="str">
        <f>+VLOOKUP($D3614,Sheet3!$B:$I,4,0)</f>
        <v>NUMAPRIME</v>
      </c>
      <c r="H3614" s="6">
        <f>+VLOOKUP($D3614,Sheet3!$B:$I,5,0)</f>
        <v>4</v>
      </c>
      <c r="I3614" s="6" t="str">
        <f>+VLOOKUP($D3614,Sheet3!$B:$I,6,0)</f>
        <v>P134</v>
      </c>
      <c r="J3614" s="6" t="str">
        <f>+VLOOKUP($D3614,Sheet3!$B:$I,7,0)</f>
        <v>TOTALSOURCE</v>
      </c>
      <c r="K3614" s="6" t="str">
        <f>+VLOOKUP($D3614,Sheet3!$B:$I,8,0)</f>
        <v>PREMIUM</v>
      </c>
      <c r="L3614" s="6" t="str">
        <f t="shared" si="293"/>
        <v>140/55-9LUG NUMAPRIME 4 P134 TOTALSOURCE PREMIUM</v>
      </c>
      <c r="M3614" s="12" t="s">
        <v>15</v>
      </c>
      <c r="N3614" s="12" t="str">
        <f t="shared" si="292"/>
        <v>l2203</v>
      </c>
    </row>
    <row r="3615" spans="1:14">
      <c r="A3615" s="12" t="s">
        <v>3628</v>
      </c>
      <c r="B3615" s="6" t="str">
        <f t="shared" si="290"/>
        <v>l220311694</v>
      </c>
      <c r="C3615" s="12">
        <v>201669</v>
      </c>
      <c r="D3615" s="12" t="str">
        <f t="shared" si="291"/>
        <v>p-001669</v>
      </c>
      <c r="E3615" s="6" t="str">
        <f>+VLOOKUP($D3615,Sheet3!$B:$I,2,0)</f>
        <v>6.00-9</v>
      </c>
      <c r="F3615" s="6" t="str">
        <f>+VLOOKUP($D3615,Sheet3!$B:$I,3,0)</f>
        <v>LUG</v>
      </c>
      <c r="G3615" s="6" t="str">
        <f>+VLOOKUP($D3615,Sheet3!$B:$I,4,0)</f>
        <v>NUMAPRIME</v>
      </c>
      <c r="H3615" s="6">
        <f>+VLOOKUP($D3615,Sheet3!$B:$I,5,0)</f>
        <v>4</v>
      </c>
      <c r="I3615" s="6" t="str">
        <f>+VLOOKUP($D3615,Sheet3!$B:$I,6,0)</f>
        <v>P13X</v>
      </c>
      <c r="J3615" s="6" t="str">
        <f>+VLOOKUP($D3615,Sheet3!$B:$I,7,0)</f>
        <v>TOTALSOURCE</v>
      </c>
      <c r="K3615" s="6" t="str">
        <f>+VLOOKUP($D3615,Sheet3!$B:$I,8,0)</f>
        <v>PREMIUM</v>
      </c>
      <c r="L3615" s="6" t="str">
        <f t="shared" si="293"/>
        <v>6.00-9LUG NUMAPRIME 4 P13X TOTALSOURCE PREMIUM</v>
      </c>
      <c r="M3615" s="12" t="s">
        <v>15</v>
      </c>
      <c r="N3615" s="12" t="str">
        <f t="shared" si="292"/>
        <v>l2203</v>
      </c>
    </row>
    <row r="3616" spans="1:14">
      <c r="A3616" s="12" t="s">
        <v>3629</v>
      </c>
      <c r="B3616" s="6" t="str">
        <f t="shared" si="290"/>
        <v>l220312124</v>
      </c>
      <c r="C3616" s="12">
        <v>201669</v>
      </c>
      <c r="D3616" s="12" t="str">
        <f t="shared" si="291"/>
        <v>p-001669</v>
      </c>
      <c r="E3616" s="6" t="str">
        <f>+VLOOKUP($D3616,Sheet3!$B:$I,2,0)</f>
        <v>6.00-9</v>
      </c>
      <c r="F3616" s="6" t="str">
        <f>+VLOOKUP($D3616,Sheet3!$B:$I,3,0)</f>
        <v>LUG</v>
      </c>
      <c r="G3616" s="6" t="str">
        <f>+VLOOKUP($D3616,Sheet3!$B:$I,4,0)</f>
        <v>NUMAPRIME</v>
      </c>
      <c r="H3616" s="6">
        <f>+VLOOKUP($D3616,Sheet3!$B:$I,5,0)</f>
        <v>4</v>
      </c>
      <c r="I3616" s="6" t="str">
        <f>+VLOOKUP($D3616,Sheet3!$B:$I,6,0)</f>
        <v>P13X</v>
      </c>
      <c r="J3616" s="6" t="str">
        <f>+VLOOKUP($D3616,Sheet3!$B:$I,7,0)</f>
        <v>TOTALSOURCE</v>
      </c>
      <c r="K3616" s="6" t="str">
        <f>+VLOOKUP($D3616,Sheet3!$B:$I,8,0)</f>
        <v>PREMIUM</v>
      </c>
      <c r="L3616" s="6" t="str">
        <f t="shared" si="293"/>
        <v>6.00-9LUG NUMAPRIME 4 P13X TOTALSOURCE PREMIUM</v>
      </c>
      <c r="M3616" s="12" t="s">
        <v>15</v>
      </c>
      <c r="N3616" s="12" t="str">
        <f t="shared" si="292"/>
        <v>l2203</v>
      </c>
    </row>
    <row r="3617" spans="1:14">
      <c r="A3617" s="12" t="s">
        <v>3630</v>
      </c>
      <c r="B3617" s="6" t="str">
        <f t="shared" si="290"/>
        <v>l220312422</v>
      </c>
      <c r="C3617" s="12">
        <v>201669</v>
      </c>
      <c r="D3617" s="12" t="str">
        <f t="shared" si="291"/>
        <v>p-001669</v>
      </c>
      <c r="E3617" s="6" t="str">
        <f>+VLOOKUP($D3617,Sheet3!$B:$I,2,0)</f>
        <v>6.00-9</v>
      </c>
      <c r="F3617" s="6" t="str">
        <f>+VLOOKUP($D3617,Sheet3!$B:$I,3,0)</f>
        <v>LUG</v>
      </c>
      <c r="G3617" s="6" t="str">
        <f>+VLOOKUP($D3617,Sheet3!$B:$I,4,0)</f>
        <v>NUMAPRIME</v>
      </c>
      <c r="H3617" s="6">
        <f>+VLOOKUP($D3617,Sheet3!$B:$I,5,0)</f>
        <v>4</v>
      </c>
      <c r="I3617" s="6" t="str">
        <f>+VLOOKUP($D3617,Sheet3!$B:$I,6,0)</f>
        <v>P13X</v>
      </c>
      <c r="J3617" s="6" t="str">
        <f>+VLOOKUP($D3617,Sheet3!$B:$I,7,0)</f>
        <v>TOTALSOURCE</v>
      </c>
      <c r="K3617" s="6" t="str">
        <f>+VLOOKUP($D3617,Sheet3!$B:$I,8,0)</f>
        <v>PREMIUM</v>
      </c>
      <c r="L3617" s="6" t="str">
        <f t="shared" si="293"/>
        <v>6.00-9LUG NUMAPRIME 4 P13X TOTALSOURCE PREMIUM</v>
      </c>
      <c r="M3617" s="12" t="s">
        <v>15</v>
      </c>
      <c r="N3617" s="12" t="str">
        <f t="shared" si="292"/>
        <v>l2203</v>
      </c>
    </row>
    <row r="3618" spans="1:14">
      <c r="A3618" s="12" t="s">
        <v>3631</v>
      </c>
      <c r="B3618" s="6" t="str">
        <f t="shared" si="290"/>
        <v>l220312185</v>
      </c>
      <c r="C3618" s="12">
        <v>201669</v>
      </c>
      <c r="D3618" s="12" t="str">
        <f t="shared" si="291"/>
        <v>p-001669</v>
      </c>
      <c r="E3618" s="6" t="str">
        <f>+VLOOKUP($D3618,Sheet3!$B:$I,2,0)</f>
        <v>6.00-9</v>
      </c>
      <c r="F3618" s="6" t="str">
        <f>+VLOOKUP($D3618,Sheet3!$B:$I,3,0)</f>
        <v>LUG</v>
      </c>
      <c r="G3618" s="6" t="str">
        <f>+VLOOKUP($D3618,Sheet3!$B:$I,4,0)</f>
        <v>NUMAPRIME</v>
      </c>
      <c r="H3618" s="6">
        <f>+VLOOKUP($D3618,Sheet3!$B:$I,5,0)</f>
        <v>4</v>
      </c>
      <c r="I3618" s="6" t="str">
        <f>+VLOOKUP($D3618,Sheet3!$B:$I,6,0)</f>
        <v>P13X</v>
      </c>
      <c r="J3618" s="6" t="str">
        <f>+VLOOKUP($D3618,Sheet3!$B:$I,7,0)</f>
        <v>TOTALSOURCE</v>
      </c>
      <c r="K3618" s="6" t="str">
        <f>+VLOOKUP($D3618,Sheet3!$B:$I,8,0)</f>
        <v>PREMIUM</v>
      </c>
      <c r="L3618" s="6" t="str">
        <f t="shared" si="293"/>
        <v>6.00-9LUG NUMAPRIME 4 P13X TOTALSOURCE PREMIUM</v>
      </c>
      <c r="M3618" s="12" t="s">
        <v>15</v>
      </c>
      <c r="N3618" s="12" t="str">
        <f t="shared" si="292"/>
        <v>l2203</v>
      </c>
    </row>
    <row r="3619" spans="1:14">
      <c r="A3619" s="12" t="s">
        <v>3632</v>
      </c>
      <c r="B3619" s="6" t="str">
        <f t="shared" si="290"/>
        <v>l220312497</v>
      </c>
      <c r="C3619" s="12">
        <v>201669</v>
      </c>
      <c r="D3619" s="12" t="str">
        <f t="shared" si="291"/>
        <v>p-001669</v>
      </c>
      <c r="E3619" s="6" t="str">
        <f>+VLOOKUP($D3619,Sheet3!$B:$I,2,0)</f>
        <v>6.00-9</v>
      </c>
      <c r="F3619" s="6" t="str">
        <f>+VLOOKUP($D3619,Sheet3!$B:$I,3,0)</f>
        <v>LUG</v>
      </c>
      <c r="G3619" s="6" t="str">
        <f>+VLOOKUP($D3619,Sheet3!$B:$I,4,0)</f>
        <v>NUMAPRIME</v>
      </c>
      <c r="H3619" s="6">
        <f>+VLOOKUP($D3619,Sheet3!$B:$I,5,0)</f>
        <v>4</v>
      </c>
      <c r="I3619" s="6" t="str">
        <f>+VLOOKUP($D3619,Sheet3!$B:$I,6,0)</f>
        <v>P13X</v>
      </c>
      <c r="J3619" s="6" t="str">
        <f>+VLOOKUP($D3619,Sheet3!$B:$I,7,0)</f>
        <v>TOTALSOURCE</v>
      </c>
      <c r="K3619" s="6" t="str">
        <f>+VLOOKUP($D3619,Sheet3!$B:$I,8,0)</f>
        <v>PREMIUM</v>
      </c>
      <c r="L3619" s="6" t="str">
        <f t="shared" si="293"/>
        <v>6.00-9LUG NUMAPRIME 4 P13X TOTALSOURCE PREMIUM</v>
      </c>
      <c r="M3619" s="12" t="s">
        <v>15</v>
      </c>
      <c r="N3619" s="12" t="str">
        <f t="shared" si="292"/>
        <v>l2203</v>
      </c>
    </row>
    <row r="3620" spans="1:14">
      <c r="A3620" s="12" t="s">
        <v>3633</v>
      </c>
      <c r="B3620" s="6" t="str">
        <f t="shared" si="290"/>
        <v>l220312271</v>
      </c>
      <c r="C3620" s="12">
        <v>190181</v>
      </c>
      <c r="D3620" s="12" t="str">
        <f t="shared" si="291"/>
        <v>p-190181</v>
      </c>
      <c r="E3620" s="6" t="str">
        <f>+VLOOKUP($D3620,Sheet3!$B:$I,2,0)</f>
        <v>16X6X101/2</v>
      </c>
      <c r="F3620" s="6" t="str">
        <f>+VLOOKUP($D3620,Sheet3!$B:$I,3,0)</f>
        <v>SM</v>
      </c>
      <c r="G3620" s="6" t="str">
        <f>+VLOOKUP($D3620,Sheet3!$B:$I,4,0)</f>
        <v>NUMA</v>
      </c>
      <c r="H3620" s="6">
        <f>+VLOOKUP($D3620,Sheet3!$B:$I,5,0)</f>
        <v>0</v>
      </c>
      <c r="I3620" s="6" t="str">
        <f>+VLOOKUP($D3620,Sheet3!$B:$I,6,0)</f>
        <v>P5</v>
      </c>
      <c r="J3620" s="6" t="str">
        <f>+VLOOKUP($D3620,Sheet3!$B:$I,7,0)</f>
        <v>GALAXYYMSDS</v>
      </c>
      <c r="K3620" s="6" t="str">
        <f>+VLOOKUP($D3620,Sheet3!$B:$I,8,0)</f>
        <v>P</v>
      </c>
      <c r="L3620" s="6" t="str">
        <f t="shared" si="293"/>
        <v>16X6X101/2SM NUMA 0 P5 GALAXYYMSDS P</v>
      </c>
      <c r="M3620" s="12" t="s">
        <v>15</v>
      </c>
      <c r="N3620" s="12" t="str">
        <f t="shared" si="292"/>
        <v>l2203</v>
      </c>
    </row>
    <row r="3621" spans="1:14">
      <c r="A3621" s="12" t="s">
        <v>3634</v>
      </c>
      <c r="B3621" s="6" t="str">
        <f t="shared" si="290"/>
        <v>l220312221</v>
      </c>
      <c r="C3621" s="12">
        <v>190181</v>
      </c>
      <c r="D3621" s="12" t="str">
        <f t="shared" si="291"/>
        <v>p-190181</v>
      </c>
      <c r="E3621" s="6" t="str">
        <f>+VLOOKUP($D3621,Sheet3!$B:$I,2,0)</f>
        <v>16X6X101/2</v>
      </c>
      <c r="F3621" s="6" t="str">
        <f>+VLOOKUP($D3621,Sheet3!$B:$I,3,0)</f>
        <v>SM</v>
      </c>
      <c r="G3621" s="6" t="str">
        <f>+VLOOKUP($D3621,Sheet3!$B:$I,4,0)</f>
        <v>NUMA</v>
      </c>
      <c r="H3621" s="6">
        <f>+VLOOKUP($D3621,Sheet3!$B:$I,5,0)</f>
        <v>0</v>
      </c>
      <c r="I3621" s="6" t="str">
        <f>+VLOOKUP($D3621,Sheet3!$B:$I,6,0)</f>
        <v>P5</v>
      </c>
      <c r="J3621" s="6" t="str">
        <f>+VLOOKUP($D3621,Sheet3!$B:$I,7,0)</f>
        <v>GALAXYYMSDS</v>
      </c>
      <c r="K3621" s="6" t="str">
        <f>+VLOOKUP($D3621,Sheet3!$B:$I,8,0)</f>
        <v>P</v>
      </c>
      <c r="L3621" s="6" t="str">
        <f t="shared" si="293"/>
        <v>16X6X101/2SM NUMA 0 P5 GALAXYYMSDS P</v>
      </c>
      <c r="M3621" s="12" t="s">
        <v>15</v>
      </c>
      <c r="N3621" s="12" t="str">
        <f t="shared" si="292"/>
        <v>l2203</v>
      </c>
    </row>
    <row r="3622" spans="1:14">
      <c r="A3622" s="12" t="s">
        <v>3635</v>
      </c>
      <c r="B3622" s="6" t="str">
        <f t="shared" si="290"/>
        <v>l220312330</v>
      </c>
      <c r="C3622" s="12">
        <v>190181</v>
      </c>
      <c r="D3622" s="12" t="str">
        <f t="shared" si="291"/>
        <v>p-190181</v>
      </c>
      <c r="E3622" s="6" t="str">
        <f>+VLOOKUP($D3622,Sheet3!$B:$I,2,0)</f>
        <v>16X6X101/2</v>
      </c>
      <c r="F3622" s="6" t="str">
        <f>+VLOOKUP($D3622,Sheet3!$B:$I,3,0)</f>
        <v>SM</v>
      </c>
      <c r="G3622" s="6" t="str">
        <f>+VLOOKUP($D3622,Sheet3!$B:$I,4,0)</f>
        <v>NUMA</v>
      </c>
      <c r="H3622" s="6">
        <f>+VLOOKUP($D3622,Sheet3!$B:$I,5,0)</f>
        <v>0</v>
      </c>
      <c r="I3622" s="6" t="str">
        <f>+VLOOKUP($D3622,Sheet3!$B:$I,6,0)</f>
        <v>P5</v>
      </c>
      <c r="J3622" s="6" t="str">
        <f>+VLOOKUP($D3622,Sheet3!$B:$I,7,0)</f>
        <v>GALAXYYMSDS</v>
      </c>
      <c r="K3622" s="6" t="str">
        <f>+VLOOKUP($D3622,Sheet3!$B:$I,8,0)</f>
        <v>P</v>
      </c>
      <c r="L3622" s="6" t="str">
        <f t="shared" si="293"/>
        <v>16X6X101/2SM NUMA 0 P5 GALAXYYMSDS P</v>
      </c>
      <c r="M3622" s="12" t="s">
        <v>15</v>
      </c>
      <c r="N3622" s="12" t="str">
        <f t="shared" si="292"/>
        <v>l2203</v>
      </c>
    </row>
    <row r="3623" spans="1:14">
      <c r="A3623" s="12" t="s">
        <v>3636</v>
      </c>
      <c r="B3623" s="6" t="str">
        <f t="shared" si="290"/>
        <v>l220311589</v>
      </c>
      <c r="C3623" s="12">
        <v>190242</v>
      </c>
      <c r="D3623" s="12" t="str">
        <f t="shared" si="291"/>
        <v>p-190242</v>
      </c>
      <c r="E3623" s="6" t="str">
        <f>+VLOOKUP($D3623,Sheet3!$B:$I,2,0)</f>
        <v>18X7X121/8</v>
      </c>
      <c r="F3623" s="6" t="str">
        <f>+VLOOKUP($D3623,Sheet3!$B:$I,3,0)</f>
        <v>SM</v>
      </c>
      <c r="G3623" s="6" t="str">
        <f>+VLOOKUP($D3623,Sheet3!$B:$I,4,0)</f>
        <v>NUMA</v>
      </c>
      <c r="H3623" s="6">
        <f>+VLOOKUP($D3623,Sheet3!$B:$I,5,0)</f>
        <v>0</v>
      </c>
      <c r="I3623" s="6" t="str">
        <f>+VLOOKUP($D3623,Sheet3!$B:$I,6,0)</f>
        <v>P5</v>
      </c>
      <c r="J3623" s="6" t="str">
        <f>+VLOOKUP($D3623,Sheet3!$B:$I,7,0)</f>
        <v>GALAXYYMSDS</v>
      </c>
      <c r="K3623" s="6" t="str">
        <f>+VLOOKUP($D3623,Sheet3!$B:$I,8,0)</f>
        <v>P</v>
      </c>
      <c r="L3623" s="6" t="str">
        <f t="shared" si="293"/>
        <v>18X7X121/8SM NUMA 0 P5 GALAXYYMSDS P</v>
      </c>
      <c r="M3623" s="12" t="s">
        <v>15</v>
      </c>
      <c r="N3623" s="12" t="str">
        <f t="shared" si="292"/>
        <v>l2203</v>
      </c>
    </row>
    <row r="3624" spans="1:14">
      <c r="A3624" s="12" t="s">
        <v>3637</v>
      </c>
      <c r="B3624" s="6" t="str">
        <f t="shared" si="290"/>
        <v>l220311714</v>
      </c>
      <c r="C3624" s="12">
        <v>190242</v>
      </c>
      <c r="D3624" s="12" t="str">
        <f t="shared" si="291"/>
        <v>p-190242</v>
      </c>
      <c r="E3624" s="6" t="str">
        <f>+VLOOKUP($D3624,Sheet3!$B:$I,2,0)</f>
        <v>18X7X121/8</v>
      </c>
      <c r="F3624" s="6" t="str">
        <f>+VLOOKUP($D3624,Sheet3!$B:$I,3,0)</f>
        <v>SM</v>
      </c>
      <c r="G3624" s="6" t="str">
        <f>+VLOOKUP($D3624,Sheet3!$B:$I,4,0)</f>
        <v>NUMA</v>
      </c>
      <c r="H3624" s="6">
        <f>+VLOOKUP($D3624,Sheet3!$B:$I,5,0)</f>
        <v>0</v>
      </c>
      <c r="I3624" s="6" t="str">
        <f>+VLOOKUP($D3624,Sheet3!$B:$I,6,0)</f>
        <v>P5</v>
      </c>
      <c r="J3624" s="6" t="str">
        <f>+VLOOKUP($D3624,Sheet3!$B:$I,7,0)</f>
        <v>GALAXYYMSDS</v>
      </c>
      <c r="K3624" s="6" t="str">
        <f>+VLOOKUP($D3624,Sheet3!$B:$I,8,0)</f>
        <v>P</v>
      </c>
      <c r="L3624" s="6" t="str">
        <f t="shared" si="293"/>
        <v>18X7X121/8SM NUMA 0 P5 GALAXYYMSDS P</v>
      </c>
      <c r="M3624" s="12" t="s">
        <v>15</v>
      </c>
      <c r="N3624" s="12" t="str">
        <f t="shared" si="292"/>
        <v>l2203</v>
      </c>
    </row>
    <row r="3625" spans="1:14">
      <c r="A3625" s="12" t="s">
        <v>3638</v>
      </c>
      <c r="B3625" s="6" t="str">
        <f t="shared" si="290"/>
        <v>l220310701</v>
      </c>
      <c r="C3625" s="12">
        <v>190240</v>
      </c>
      <c r="D3625" s="12" t="str">
        <f t="shared" si="291"/>
        <v>p-190240</v>
      </c>
      <c r="E3625" s="6" t="str">
        <f>+VLOOKUP($D3625,Sheet3!$B:$I,2,0)</f>
        <v>14X41/2X8</v>
      </c>
      <c r="F3625" s="6" t="str">
        <f>+VLOOKUP($D3625,Sheet3!$B:$I,3,0)</f>
        <v>SM</v>
      </c>
      <c r="G3625" s="6" t="str">
        <f>+VLOOKUP($D3625,Sheet3!$B:$I,4,0)</f>
        <v>NUMA</v>
      </c>
      <c r="H3625" s="6">
        <f>+VLOOKUP($D3625,Sheet3!$B:$I,5,0)</f>
        <v>0</v>
      </c>
      <c r="I3625" s="6" t="str">
        <f>+VLOOKUP($D3625,Sheet3!$B:$I,6,0)</f>
        <v>P5</v>
      </c>
      <c r="J3625" s="6" t="str">
        <f>+VLOOKUP($D3625,Sheet3!$B:$I,7,0)</f>
        <v>GALAXYYMSDS</v>
      </c>
      <c r="K3625" s="6" t="str">
        <f>+VLOOKUP($D3625,Sheet3!$B:$I,8,0)</f>
        <v>P</v>
      </c>
      <c r="L3625" s="6" t="str">
        <f t="shared" si="293"/>
        <v>14X41/2X8SM NUMA 0 P5 GALAXYYMSDS P</v>
      </c>
      <c r="M3625" s="12" t="s">
        <v>15</v>
      </c>
      <c r="N3625" s="12" t="str">
        <f t="shared" si="292"/>
        <v>l2203</v>
      </c>
    </row>
    <row r="3626" spans="1:14">
      <c r="A3626" s="12" t="s">
        <v>3639</v>
      </c>
      <c r="B3626" s="6" t="str">
        <f t="shared" si="290"/>
        <v>l220311978</v>
      </c>
      <c r="C3626" s="12">
        <v>190237</v>
      </c>
      <c r="D3626" s="12" t="str">
        <f t="shared" si="291"/>
        <v>p-190237</v>
      </c>
      <c r="E3626" s="6" t="str">
        <f>+VLOOKUP($D3626,Sheet3!$B:$I,2,0)</f>
        <v>161/4X5X111/4</v>
      </c>
      <c r="F3626" s="6" t="str">
        <f>+VLOOKUP($D3626,Sheet3!$B:$I,3,0)</f>
        <v>SM</v>
      </c>
      <c r="G3626" s="6" t="str">
        <f>+VLOOKUP($D3626,Sheet3!$B:$I,4,0)</f>
        <v>NUMA</v>
      </c>
      <c r="H3626" s="6">
        <f>+VLOOKUP($D3626,Sheet3!$B:$I,5,0)</f>
        <v>0</v>
      </c>
      <c r="I3626" s="6" t="str">
        <f>+VLOOKUP($D3626,Sheet3!$B:$I,6,0)</f>
        <v>P5</v>
      </c>
      <c r="J3626" s="6" t="str">
        <f>+VLOOKUP($D3626,Sheet3!$B:$I,7,0)</f>
        <v>GALAXYYMSDS</v>
      </c>
      <c r="K3626" s="6" t="str">
        <f>+VLOOKUP($D3626,Sheet3!$B:$I,8,0)</f>
        <v>P</v>
      </c>
      <c r="L3626" s="6" t="str">
        <f t="shared" si="293"/>
        <v>161/4X5X111/4SM NUMA 0 P5 GALAXYYMSDS P</v>
      </c>
      <c r="M3626" s="12" t="s">
        <v>15</v>
      </c>
      <c r="N3626" s="12" t="str">
        <f t="shared" si="292"/>
        <v>l2203</v>
      </c>
    </row>
    <row r="3627" spans="1:14">
      <c r="A3627" s="12" t="s">
        <v>3640</v>
      </c>
      <c r="B3627" s="6" t="str">
        <f t="shared" ref="B3627:B3690" si="294">+MID(A3627,9,10)</f>
        <v>l220312162</v>
      </c>
      <c r="C3627" s="12">
        <v>190178</v>
      </c>
      <c r="D3627" s="12" t="str">
        <f t="shared" si="291"/>
        <v>p-190178</v>
      </c>
      <c r="E3627" s="6" t="str">
        <f>+VLOOKUP($D3627,Sheet3!$B:$I,2,0)</f>
        <v>16X5X101/2</v>
      </c>
      <c r="F3627" s="6" t="str">
        <f>+VLOOKUP($D3627,Sheet3!$B:$I,3,0)</f>
        <v>SM</v>
      </c>
      <c r="G3627" s="6" t="str">
        <f>+VLOOKUP($D3627,Sheet3!$B:$I,4,0)</f>
        <v>NUMA</v>
      </c>
      <c r="H3627" s="6">
        <f>+VLOOKUP($D3627,Sheet3!$B:$I,5,0)</f>
        <v>0</v>
      </c>
      <c r="I3627" s="6" t="str">
        <f>+VLOOKUP($D3627,Sheet3!$B:$I,6,0)</f>
        <v>P5</v>
      </c>
      <c r="J3627" s="6" t="str">
        <f>+VLOOKUP($D3627,Sheet3!$B:$I,7,0)</f>
        <v>GALAXYYMSDS</v>
      </c>
      <c r="K3627" s="6" t="str">
        <f>+VLOOKUP($D3627,Sheet3!$B:$I,8,0)</f>
        <v>P</v>
      </c>
      <c r="L3627" s="6" t="str">
        <f t="shared" si="293"/>
        <v>16X5X101/2SM NUMA 0 P5 GALAXYYMSDS P</v>
      </c>
      <c r="M3627" s="12" t="s">
        <v>15</v>
      </c>
      <c r="N3627" s="12" t="str">
        <f t="shared" si="292"/>
        <v>l2203</v>
      </c>
    </row>
    <row r="3628" spans="1:14">
      <c r="A3628" s="12" t="s">
        <v>3641</v>
      </c>
      <c r="B3628" s="6" t="str">
        <f t="shared" si="294"/>
        <v>l220312273</v>
      </c>
      <c r="C3628" s="12">
        <v>190237</v>
      </c>
      <c r="D3628" s="12" t="str">
        <f t="shared" ref="D3628:D3691" si="295">+LEFT(A3628,8)</f>
        <v>p-190237</v>
      </c>
      <c r="E3628" s="6" t="str">
        <f>+VLOOKUP($D3628,Sheet3!$B:$I,2,0)</f>
        <v>161/4X5X111/4</v>
      </c>
      <c r="F3628" s="6" t="str">
        <f>+VLOOKUP($D3628,Sheet3!$B:$I,3,0)</f>
        <v>SM</v>
      </c>
      <c r="G3628" s="6" t="str">
        <f>+VLOOKUP($D3628,Sheet3!$B:$I,4,0)</f>
        <v>NUMA</v>
      </c>
      <c r="H3628" s="6">
        <f>+VLOOKUP($D3628,Sheet3!$B:$I,5,0)</f>
        <v>0</v>
      </c>
      <c r="I3628" s="6" t="str">
        <f>+VLOOKUP($D3628,Sheet3!$B:$I,6,0)</f>
        <v>P5</v>
      </c>
      <c r="J3628" s="6" t="str">
        <f>+VLOOKUP($D3628,Sheet3!$B:$I,7,0)</f>
        <v>GALAXYYMSDS</v>
      </c>
      <c r="K3628" s="6" t="str">
        <f>+VLOOKUP($D3628,Sheet3!$B:$I,8,0)</f>
        <v>P</v>
      </c>
      <c r="L3628" s="6" t="str">
        <f t="shared" si="293"/>
        <v>161/4X5X111/4SM NUMA 0 P5 GALAXYYMSDS P</v>
      </c>
      <c r="M3628" s="12" t="s">
        <v>15</v>
      </c>
      <c r="N3628" s="12" t="str">
        <f t="shared" ref="N3628:N3691" si="296">+MID(A3628,9,5)</f>
        <v>l2203</v>
      </c>
    </row>
    <row r="3629" spans="1:14">
      <c r="A3629" s="12" t="s">
        <v>3642</v>
      </c>
      <c r="B3629" s="6" t="str">
        <f t="shared" si="294"/>
        <v>l220312119</v>
      </c>
      <c r="C3629" s="12">
        <v>190178</v>
      </c>
      <c r="D3629" s="12" t="str">
        <f t="shared" si="295"/>
        <v>p-190178</v>
      </c>
      <c r="E3629" s="6" t="str">
        <f>+VLOOKUP($D3629,Sheet3!$B:$I,2,0)</f>
        <v>16X5X101/2</v>
      </c>
      <c r="F3629" s="6" t="str">
        <f>+VLOOKUP($D3629,Sheet3!$B:$I,3,0)</f>
        <v>SM</v>
      </c>
      <c r="G3629" s="6" t="str">
        <f>+VLOOKUP($D3629,Sheet3!$B:$I,4,0)</f>
        <v>NUMA</v>
      </c>
      <c r="H3629" s="6">
        <f>+VLOOKUP($D3629,Sheet3!$B:$I,5,0)</f>
        <v>0</v>
      </c>
      <c r="I3629" s="6" t="str">
        <f>+VLOOKUP($D3629,Sheet3!$B:$I,6,0)</f>
        <v>P5</v>
      </c>
      <c r="J3629" s="6" t="str">
        <f>+VLOOKUP($D3629,Sheet3!$B:$I,7,0)</f>
        <v>GALAXYYMSDS</v>
      </c>
      <c r="K3629" s="6" t="str">
        <f>+VLOOKUP($D3629,Sheet3!$B:$I,8,0)</f>
        <v>P</v>
      </c>
      <c r="L3629" s="6" t="str">
        <f t="shared" si="293"/>
        <v>16X5X101/2SM NUMA 0 P5 GALAXYYMSDS P</v>
      </c>
      <c r="M3629" s="12" t="s">
        <v>15</v>
      </c>
      <c r="N3629" s="12" t="str">
        <f t="shared" si="296"/>
        <v>l2203</v>
      </c>
    </row>
    <row r="3630" spans="1:14">
      <c r="A3630" s="12" t="s">
        <v>3643</v>
      </c>
      <c r="B3630" s="6" t="str">
        <f t="shared" si="294"/>
        <v>l220312029</v>
      </c>
      <c r="C3630" s="12">
        <v>190237</v>
      </c>
      <c r="D3630" s="12" t="str">
        <f t="shared" si="295"/>
        <v>p-190237</v>
      </c>
      <c r="E3630" s="6" t="str">
        <f>+VLOOKUP($D3630,Sheet3!$B:$I,2,0)</f>
        <v>161/4X5X111/4</v>
      </c>
      <c r="F3630" s="6" t="str">
        <f>+VLOOKUP($D3630,Sheet3!$B:$I,3,0)</f>
        <v>SM</v>
      </c>
      <c r="G3630" s="6" t="str">
        <f>+VLOOKUP($D3630,Sheet3!$B:$I,4,0)</f>
        <v>NUMA</v>
      </c>
      <c r="H3630" s="6">
        <f>+VLOOKUP($D3630,Sheet3!$B:$I,5,0)</f>
        <v>0</v>
      </c>
      <c r="I3630" s="6" t="str">
        <f>+VLOOKUP($D3630,Sheet3!$B:$I,6,0)</f>
        <v>P5</v>
      </c>
      <c r="J3630" s="6" t="str">
        <f>+VLOOKUP($D3630,Sheet3!$B:$I,7,0)</f>
        <v>GALAXYYMSDS</v>
      </c>
      <c r="K3630" s="6" t="str">
        <f>+VLOOKUP($D3630,Sheet3!$B:$I,8,0)</f>
        <v>P</v>
      </c>
      <c r="L3630" s="6" t="str">
        <f t="shared" si="293"/>
        <v>161/4X5X111/4SM NUMA 0 P5 GALAXYYMSDS P</v>
      </c>
      <c r="M3630" s="12" t="s">
        <v>15</v>
      </c>
      <c r="N3630" s="12" t="str">
        <f t="shared" si="296"/>
        <v>l2203</v>
      </c>
    </row>
    <row r="3631" spans="1:14">
      <c r="A3631" s="12" t="s">
        <v>3644</v>
      </c>
      <c r="B3631" s="6" t="str">
        <f t="shared" si="294"/>
        <v>l220311660</v>
      </c>
      <c r="C3631" s="12">
        <v>190181</v>
      </c>
      <c r="D3631" s="12" t="str">
        <f t="shared" si="295"/>
        <v>p-190181</v>
      </c>
      <c r="E3631" s="6" t="str">
        <f>+VLOOKUP($D3631,Sheet3!$B:$I,2,0)</f>
        <v>16X6X101/2</v>
      </c>
      <c r="F3631" s="6" t="str">
        <f>+VLOOKUP($D3631,Sheet3!$B:$I,3,0)</f>
        <v>SM</v>
      </c>
      <c r="G3631" s="6" t="str">
        <f>+VLOOKUP($D3631,Sheet3!$B:$I,4,0)</f>
        <v>NUMA</v>
      </c>
      <c r="H3631" s="6">
        <f>+VLOOKUP($D3631,Sheet3!$B:$I,5,0)</f>
        <v>0</v>
      </c>
      <c r="I3631" s="6" t="str">
        <f>+VLOOKUP($D3631,Sheet3!$B:$I,6,0)</f>
        <v>P5</v>
      </c>
      <c r="J3631" s="6" t="str">
        <f>+VLOOKUP($D3631,Sheet3!$B:$I,7,0)</f>
        <v>GALAXYYMSDS</v>
      </c>
      <c r="K3631" s="6" t="str">
        <f>+VLOOKUP($D3631,Sheet3!$B:$I,8,0)</f>
        <v>P</v>
      </c>
      <c r="L3631" s="6" t="str">
        <f t="shared" si="293"/>
        <v>16X6X101/2SM NUMA 0 P5 GALAXYYMSDS P</v>
      </c>
      <c r="M3631" s="12" t="s">
        <v>15</v>
      </c>
      <c r="N3631" s="12" t="str">
        <f t="shared" si="296"/>
        <v>l2203</v>
      </c>
    </row>
    <row r="3632" spans="1:14">
      <c r="A3632" s="12" t="s">
        <v>3645</v>
      </c>
      <c r="B3632" s="6" t="str">
        <f t="shared" si="294"/>
        <v>l220312154</v>
      </c>
      <c r="C3632" s="12">
        <v>190181</v>
      </c>
      <c r="D3632" s="12" t="str">
        <f t="shared" si="295"/>
        <v>p-190181</v>
      </c>
      <c r="E3632" s="6" t="str">
        <f>+VLOOKUP($D3632,Sheet3!$B:$I,2,0)</f>
        <v>16X6X101/2</v>
      </c>
      <c r="F3632" s="6" t="str">
        <f>+VLOOKUP($D3632,Sheet3!$B:$I,3,0)</f>
        <v>SM</v>
      </c>
      <c r="G3632" s="6" t="str">
        <f>+VLOOKUP($D3632,Sheet3!$B:$I,4,0)</f>
        <v>NUMA</v>
      </c>
      <c r="H3632" s="6">
        <f>+VLOOKUP($D3632,Sheet3!$B:$I,5,0)</f>
        <v>0</v>
      </c>
      <c r="I3632" s="6" t="str">
        <f>+VLOOKUP($D3632,Sheet3!$B:$I,6,0)</f>
        <v>P5</v>
      </c>
      <c r="J3632" s="6" t="str">
        <f>+VLOOKUP($D3632,Sheet3!$B:$I,7,0)</f>
        <v>GALAXYYMSDS</v>
      </c>
      <c r="K3632" s="6" t="str">
        <f>+VLOOKUP($D3632,Sheet3!$B:$I,8,0)</f>
        <v>P</v>
      </c>
      <c r="L3632" s="6" t="str">
        <f t="shared" si="293"/>
        <v>16X6X101/2SM NUMA 0 P5 GALAXYYMSDS P</v>
      </c>
      <c r="M3632" s="12" t="s">
        <v>15</v>
      </c>
      <c r="N3632" s="12" t="str">
        <f t="shared" si="296"/>
        <v>l2203</v>
      </c>
    </row>
    <row r="3633" spans="1:14">
      <c r="A3633" s="12" t="s">
        <v>3646</v>
      </c>
      <c r="B3633" s="6" t="str">
        <f t="shared" si="294"/>
        <v>l220312331</v>
      </c>
      <c r="C3633" s="12">
        <v>190181</v>
      </c>
      <c r="D3633" s="12" t="str">
        <f t="shared" si="295"/>
        <v>p-190181</v>
      </c>
      <c r="E3633" s="6" t="str">
        <f>+VLOOKUP($D3633,Sheet3!$B:$I,2,0)</f>
        <v>16X6X101/2</v>
      </c>
      <c r="F3633" s="6" t="str">
        <f>+VLOOKUP($D3633,Sheet3!$B:$I,3,0)</f>
        <v>SM</v>
      </c>
      <c r="G3633" s="6" t="str">
        <f>+VLOOKUP($D3633,Sheet3!$B:$I,4,0)</f>
        <v>NUMA</v>
      </c>
      <c r="H3633" s="6">
        <f>+VLOOKUP($D3633,Sheet3!$B:$I,5,0)</f>
        <v>0</v>
      </c>
      <c r="I3633" s="6" t="str">
        <f>+VLOOKUP($D3633,Sheet3!$B:$I,6,0)</f>
        <v>P5</v>
      </c>
      <c r="J3633" s="6" t="str">
        <f>+VLOOKUP($D3633,Sheet3!$B:$I,7,0)</f>
        <v>GALAXYYMSDS</v>
      </c>
      <c r="K3633" s="6" t="str">
        <f>+VLOOKUP($D3633,Sheet3!$B:$I,8,0)</f>
        <v>P</v>
      </c>
      <c r="L3633" s="6" t="str">
        <f t="shared" si="293"/>
        <v>16X6X101/2SM NUMA 0 P5 GALAXYYMSDS P</v>
      </c>
      <c r="M3633" s="12" t="s">
        <v>15</v>
      </c>
      <c r="N3633" s="12" t="str">
        <f t="shared" si="296"/>
        <v>l2203</v>
      </c>
    </row>
    <row r="3634" spans="1:14">
      <c r="A3634" s="12" t="s">
        <v>3647</v>
      </c>
      <c r="B3634" s="6" t="str">
        <f t="shared" si="294"/>
        <v>l220312022</v>
      </c>
      <c r="C3634" s="12">
        <v>190181</v>
      </c>
      <c r="D3634" s="12" t="str">
        <f t="shared" si="295"/>
        <v>p-190181</v>
      </c>
      <c r="E3634" s="6" t="str">
        <f>+VLOOKUP($D3634,Sheet3!$B:$I,2,0)</f>
        <v>16X6X101/2</v>
      </c>
      <c r="F3634" s="6" t="str">
        <f>+VLOOKUP($D3634,Sheet3!$B:$I,3,0)</f>
        <v>SM</v>
      </c>
      <c r="G3634" s="6" t="str">
        <f>+VLOOKUP($D3634,Sheet3!$B:$I,4,0)</f>
        <v>NUMA</v>
      </c>
      <c r="H3634" s="6">
        <f>+VLOOKUP($D3634,Sheet3!$B:$I,5,0)</f>
        <v>0</v>
      </c>
      <c r="I3634" s="6" t="str">
        <f>+VLOOKUP($D3634,Sheet3!$B:$I,6,0)</f>
        <v>P5</v>
      </c>
      <c r="J3634" s="6" t="str">
        <f>+VLOOKUP($D3634,Sheet3!$B:$I,7,0)</f>
        <v>GALAXYYMSDS</v>
      </c>
      <c r="K3634" s="6" t="str">
        <f>+VLOOKUP($D3634,Sheet3!$B:$I,8,0)</f>
        <v>P</v>
      </c>
      <c r="L3634" s="6" t="str">
        <f t="shared" ref="L3634:L3697" si="297">CONCATENATE(E3634,F3634," ",G3634," ",H3634," ",I3634," ",J3634," ",K3634)</f>
        <v>16X6X101/2SM NUMA 0 P5 GALAXYYMSDS P</v>
      </c>
      <c r="M3634" s="12" t="s">
        <v>15</v>
      </c>
      <c r="N3634" s="12" t="str">
        <f t="shared" si="296"/>
        <v>l2203</v>
      </c>
    </row>
    <row r="3635" spans="1:14">
      <c r="A3635" s="12" t="s">
        <v>3648</v>
      </c>
      <c r="B3635" s="6" t="str">
        <f t="shared" si="294"/>
        <v>l220311583</v>
      </c>
      <c r="C3635" s="12">
        <v>190241</v>
      </c>
      <c r="D3635" s="12" t="str">
        <f t="shared" si="295"/>
        <v>p-190241</v>
      </c>
      <c r="E3635" s="6" t="str">
        <f>+VLOOKUP($D3635,Sheet3!$B:$I,2,0)</f>
        <v>18X6X121/8</v>
      </c>
      <c r="F3635" s="6" t="str">
        <f>+VLOOKUP($D3635,Sheet3!$B:$I,3,0)</f>
        <v>SM</v>
      </c>
      <c r="G3635" s="6" t="str">
        <f>+VLOOKUP($D3635,Sheet3!$B:$I,4,0)</f>
        <v>NUMA</v>
      </c>
      <c r="H3635" s="6">
        <f>+VLOOKUP($D3635,Sheet3!$B:$I,5,0)</f>
        <v>0</v>
      </c>
      <c r="I3635" s="6" t="str">
        <f>+VLOOKUP($D3635,Sheet3!$B:$I,6,0)</f>
        <v>P5</v>
      </c>
      <c r="J3635" s="6" t="str">
        <f>+VLOOKUP($D3635,Sheet3!$B:$I,7,0)</f>
        <v>GALAXYYMSDS</v>
      </c>
      <c r="K3635" s="6" t="str">
        <f>+VLOOKUP($D3635,Sheet3!$B:$I,8,0)</f>
        <v>P</v>
      </c>
      <c r="L3635" s="6" t="str">
        <f t="shared" si="297"/>
        <v>18X6X121/8SM NUMA 0 P5 GALAXYYMSDS P</v>
      </c>
      <c r="M3635" s="12" t="s">
        <v>15</v>
      </c>
      <c r="N3635" s="12" t="str">
        <f t="shared" si="296"/>
        <v>l2203</v>
      </c>
    </row>
    <row r="3636" spans="1:14">
      <c r="A3636" s="12" t="s">
        <v>3649</v>
      </c>
      <c r="B3636" s="6" t="str">
        <f t="shared" si="294"/>
        <v>l220312026</v>
      </c>
      <c r="C3636" s="12">
        <v>190242</v>
      </c>
      <c r="D3636" s="12" t="str">
        <f t="shared" si="295"/>
        <v>p-190242</v>
      </c>
      <c r="E3636" s="6" t="str">
        <f>+VLOOKUP($D3636,Sheet3!$B:$I,2,0)</f>
        <v>18X7X121/8</v>
      </c>
      <c r="F3636" s="6" t="str">
        <f>+VLOOKUP($D3636,Sheet3!$B:$I,3,0)</f>
        <v>SM</v>
      </c>
      <c r="G3636" s="6" t="str">
        <f>+VLOOKUP($D3636,Sheet3!$B:$I,4,0)</f>
        <v>NUMA</v>
      </c>
      <c r="H3636" s="6">
        <f>+VLOOKUP($D3636,Sheet3!$B:$I,5,0)</f>
        <v>0</v>
      </c>
      <c r="I3636" s="6" t="str">
        <f>+VLOOKUP($D3636,Sheet3!$B:$I,6,0)</f>
        <v>P5</v>
      </c>
      <c r="J3636" s="6" t="str">
        <f>+VLOOKUP($D3636,Sheet3!$B:$I,7,0)</f>
        <v>GALAXYYMSDS</v>
      </c>
      <c r="K3636" s="6" t="str">
        <f>+VLOOKUP($D3636,Sheet3!$B:$I,8,0)</f>
        <v>P</v>
      </c>
      <c r="L3636" s="6" t="str">
        <f t="shared" si="297"/>
        <v>18X7X121/8SM NUMA 0 P5 GALAXYYMSDS P</v>
      </c>
      <c r="M3636" s="12" t="s">
        <v>15</v>
      </c>
      <c r="N3636" s="12" t="str">
        <f t="shared" si="296"/>
        <v>l2203</v>
      </c>
    </row>
    <row r="3637" spans="1:14">
      <c r="A3637" s="12" t="s">
        <v>3650</v>
      </c>
      <c r="B3637" s="6" t="str">
        <f t="shared" si="294"/>
        <v>l220312219</v>
      </c>
      <c r="C3637" s="12">
        <v>190181</v>
      </c>
      <c r="D3637" s="12" t="str">
        <f t="shared" si="295"/>
        <v>p-190181</v>
      </c>
      <c r="E3637" s="6" t="str">
        <f>+VLOOKUP($D3637,Sheet3!$B:$I,2,0)</f>
        <v>16X6X101/2</v>
      </c>
      <c r="F3637" s="6" t="str">
        <f>+VLOOKUP($D3637,Sheet3!$B:$I,3,0)</f>
        <v>SM</v>
      </c>
      <c r="G3637" s="6" t="str">
        <f>+VLOOKUP($D3637,Sheet3!$B:$I,4,0)</f>
        <v>NUMA</v>
      </c>
      <c r="H3637" s="6">
        <f>+VLOOKUP($D3637,Sheet3!$B:$I,5,0)</f>
        <v>0</v>
      </c>
      <c r="I3637" s="6" t="str">
        <f>+VLOOKUP($D3637,Sheet3!$B:$I,6,0)</f>
        <v>P5</v>
      </c>
      <c r="J3637" s="6" t="str">
        <f>+VLOOKUP($D3637,Sheet3!$B:$I,7,0)</f>
        <v>GALAXYYMSDS</v>
      </c>
      <c r="K3637" s="6" t="str">
        <f>+VLOOKUP($D3637,Sheet3!$B:$I,8,0)</f>
        <v>P</v>
      </c>
      <c r="L3637" s="6" t="str">
        <f t="shared" si="297"/>
        <v>16X6X101/2SM NUMA 0 P5 GALAXYYMSDS P</v>
      </c>
      <c r="M3637" s="12" t="s">
        <v>15</v>
      </c>
      <c r="N3637" s="12" t="str">
        <f t="shared" si="296"/>
        <v>l2203</v>
      </c>
    </row>
    <row r="3638" spans="1:14">
      <c r="A3638" s="12" t="s">
        <v>3651</v>
      </c>
      <c r="B3638" s="6" t="str">
        <f t="shared" si="294"/>
        <v>l220311549</v>
      </c>
      <c r="C3638" s="12">
        <v>190181</v>
      </c>
      <c r="D3638" s="12" t="str">
        <f t="shared" si="295"/>
        <v>p-190181</v>
      </c>
      <c r="E3638" s="6" t="str">
        <f>+VLOOKUP($D3638,Sheet3!$B:$I,2,0)</f>
        <v>16X6X101/2</v>
      </c>
      <c r="F3638" s="6" t="str">
        <f>+VLOOKUP($D3638,Sheet3!$B:$I,3,0)</f>
        <v>SM</v>
      </c>
      <c r="G3638" s="6" t="str">
        <f>+VLOOKUP($D3638,Sheet3!$B:$I,4,0)</f>
        <v>NUMA</v>
      </c>
      <c r="H3638" s="6">
        <f>+VLOOKUP($D3638,Sheet3!$B:$I,5,0)</f>
        <v>0</v>
      </c>
      <c r="I3638" s="6" t="str">
        <f>+VLOOKUP($D3638,Sheet3!$B:$I,6,0)</f>
        <v>P5</v>
      </c>
      <c r="J3638" s="6" t="str">
        <f>+VLOOKUP($D3638,Sheet3!$B:$I,7,0)</f>
        <v>GALAXYYMSDS</v>
      </c>
      <c r="K3638" s="6" t="str">
        <f>+VLOOKUP($D3638,Sheet3!$B:$I,8,0)</f>
        <v>P</v>
      </c>
      <c r="L3638" s="6" t="str">
        <f t="shared" si="297"/>
        <v>16X6X101/2SM NUMA 0 P5 GALAXYYMSDS P</v>
      </c>
      <c r="M3638" s="12" t="s">
        <v>15</v>
      </c>
      <c r="N3638" s="12" t="str">
        <f t="shared" si="296"/>
        <v>l2203</v>
      </c>
    </row>
    <row r="3639" spans="1:14">
      <c r="A3639" s="12" t="s">
        <v>3652</v>
      </c>
      <c r="B3639" s="6" t="str">
        <f t="shared" si="294"/>
        <v>l220312306</v>
      </c>
      <c r="C3639" s="12">
        <v>190181</v>
      </c>
      <c r="D3639" s="12" t="str">
        <f t="shared" si="295"/>
        <v>p-190181</v>
      </c>
      <c r="E3639" s="6" t="str">
        <f>+VLOOKUP($D3639,Sheet3!$B:$I,2,0)</f>
        <v>16X6X101/2</v>
      </c>
      <c r="F3639" s="6" t="str">
        <f>+VLOOKUP($D3639,Sheet3!$B:$I,3,0)</f>
        <v>SM</v>
      </c>
      <c r="G3639" s="6" t="str">
        <f>+VLOOKUP($D3639,Sheet3!$B:$I,4,0)</f>
        <v>NUMA</v>
      </c>
      <c r="H3639" s="6">
        <f>+VLOOKUP($D3639,Sheet3!$B:$I,5,0)</f>
        <v>0</v>
      </c>
      <c r="I3639" s="6" t="str">
        <f>+VLOOKUP($D3639,Sheet3!$B:$I,6,0)</f>
        <v>P5</v>
      </c>
      <c r="J3639" s="6" t="str">
        <f>+VLOOKUP($D3639,Sheet3!$B:$I,7,0)</f>
        <v>GALAXYYMSDS</v>
      </c>
      <c r="K3639" s="6" t="str">
        <f>+VLOOKUP($D3639,Sheet3!$B:$I,8,0)</f>
        <v>P</v>
      </c>
      <c r="L3639" s="6" t="str">
        <f t="shared" si="297"/>
        <v>16X6X101/2SM NUMA 0 P5 GALAXYYMSDS P</v>
      </c>
      <c r="M3639" s="12" t="s">
        <v>15</v>
      </c>
      <c r="N3639" s="12" t="str">
        <f t="shared" si="296"/>
        <v>l2203</v>
      </c>
    </row>
    <row r="3640" spans="1:14">
      <c r="A3640" s="12" t="s">
        <v>3653</v>
      </c>
      <c r="B3640" s="6" t="str">
        <f t="shared" si="294"/>
        <v>l220312152</v>
      </c>
      <c r="C3640" s="12">
        <v>190237</v>
      </c>
      <c r="D3640" s="12" t="str">
        <f t="shared" si="295"/>
        <v>p-190237</v>
      </c>
      <c r="E3640" s="6" t="str">
        <f>+VLOOKUP($D3640,Sheet3!$B:$I,2,0)</f>
        <v>161/4X5X111/4</v>
      </c>
      <c r="F3640" s="6" t="str">
        <f>+VLOOKUP($D3640,Sheet3!$B:$I,3,0)</f>
        <v>SM</v>
      </c>
      <c r="G3640" s="6" t="str">
        <f>+VLOOKUP($D3640,Sheet3!$B:$I,4,0)</f>
        <v>NUMA</v>
      </c>
      <c r="H3640" s="6">
        <f>+VLOOKUP($D3640,Sheet3!$B:$I,5,0)</f>
        <v>0</v>
      </c>
      <c r="I3640" s="6" t="str">
        <f>+VLOOKUP($D3640,Sheet3!$B:$I,6,0)</f>
        <v>P5</v>
      </c>
      <c r="J3640" s="6" t="str">
        <f>+VLOOKUP($D3640,Sheet3!$B:$I,7,0)</f>
        <v>GALAXYYMSDS</v>
      </c>
      <c r="K3640" s="6" t="str">
        <f>+VLOOKUP($D3640,Sheet3!$B:$I,8,0)</f>
        <v>P</v>
      </c>
      <c r="L3640" s="6" t="str">
        <f t="shared" si="297"/>
        <v>161/4X5X111/4SM NUMA 0 P5 GALAXYYMSDS P</v>
      </c>
      <c r="M3640" s="12" t="s">
        <v>15</v>
      </c>
      <c r="N3640" s="12" t="str">
        <f t="shared" si="296"/>
        <v>l2203</v>
      </c>
    </row>
    <row r="3641" spans="1:14">
      <c r="A3641" s="12" t="s">
        <v>3654</v>
      </c>
      <c r="B3641" s="6" t="str">
        <f t="shared" si="294"/>
        <v>l220311849</v>
      </c>
      <c r="C3641" s="12">
        <v>190237</v>
      </c>
      <c r="D3641" s="12" t="str">
        <f t="shared" si="295"/>
        <v>p-190237</v>
      </c>
      <c r="E3641" s="6" t="str">
        <f>+VLOOKUP($D3641,Sheet3!$B:$I,2,0)</f>
        <v>161/4X5X111/4</v>
      </c>
      <c r="F3641" s="6" t="str">
        <f>+VLOOKUP($D3641,Sheet3!$B:$I,3,0)</f>
        <v>SM</v>
      </c>
      <c r="G3641" s="6" t="str">
        <f>+VLOOKUP($D3641,Sheet3!$B:$I,4,0)</f>
        <v>NUMA</v>
      </c>
      <c r="H3641" s="6">
        <f>+VLOOKUP($D3641,Sheet3!$B:$I,5,0)</f>
        <v>0</v>
      </c>
      <c r="I3641" s="6" t="str">
        <f>+VLOOKUP($D3641,Sheet3!$B:$I,6,0)</f>
        <v>P5</v>
      </c>
      <c r="J3641" s="6" t="str">
        <f>+VLOOKUP($D3641,Sheet3!$B:$I,7,0)</f>
        <v>GALAXYYMSDS</v>
      </c>
      <c r="K3641" s="6" t="str">
        <f>+VLOOKUP($D3641,Sheet3!$B:$I,8,0)</f>
        <v>P</v>
      </c>
      <c r="L3641" s="6" t="str">
        <f t="shared" si="297"/>
        <v>161/4X5X111/4SM NUMA 0 P5 GALAXYYMSDS P</v>
      </c>
      <c r="M3641" s="12" t="s">
        <v>15</v>
      </c>
      <c r="N3641" s="12" t="str">
        <f t="shared" si="296"/>
        <v>l2203</v>
      </c>
    </row>
    <row r="3642" spans="1:14">
      <c r="A3642" s="12" t="s">
        <v>3655</v>
      </c>
      <c r="B3642" s="6" t="str">
        <f t="shared" si="294"/>
        <v>l220312087</v>
      </c>
      <c r="C3642" s="12">
        <v>190237</v>
      </c>
      <c r="D3642" s="12" t="str">
        <f t="shared" si="295"/>
        <v>p-190237</v>
      </c>
      <c r="E3642" s="6" t="str">
        <f>+VLOOKUP($D3642,Sheet3!$B:$I,2,0)</f>
        <v>161/4X5X111/4</v>
      </c>
      <c r="F3642" s="6" t="str">
        <f>+VLOOKUP($D3642,Sheet3!$B:$I,3,0)</f>
        <v>SM</v>
      </c>
      <c r="G3642" s="6" t="str">
        <f>+VLOOKUP($D3642,Sheet3!$B:$I,4,0)</f>
        <v>NUMA</v>
      </c>
      <c r="H3642" s="6">
        <f>+VLOOKUP($D3642,Sheet3!$B:$I,5,0)</f>
        <v>0</v>
      </c>
      <c r="I3642" s="6" t="str">
        <f>+VLOOKUP($D3642,Sheet3!$B:$I,6,0)</f>
        <v>P5</v>
      </c>
      <c r="J3642" s="6" t="str">
        <f>+VLOOKUP($D3642,Sheet3!$B:$I,7,0)</f>
        <v>GALAXYYMSDS</v>
      </c>
      <c r="K3642" s="6" t="str">
        <f>+VLOOKUP($D3642,Sheet3!$B:$I,8,0)</f>
        <v>P</v>
      </c>
      <c r="L3642" s="6" t="str">
        <f t="shared" si="297"/>
        <v>161/4X5X111/4SM NUMA 0 P5 GALAXYYMSDS P</v>
      </c>
      <c r="M3642" s="12" t="s">
        <v>15</v>
      </c>
      <c r="N3642" s="12" t="str">
        <f t="shared" si="296"/>
        <v>l2203</v>
      </c>
    </row>
    <row r="3643" spans="1:14">
      <c r="A3643" s="12" t="s">
        <v>3656</v>
      </c>
      <c r="B3643" s="6" t="str">
        <f t="shared" si="294"/>
        <v>l220310424</v>
      </c>
      <c r="C3643" s="12">
        <v>190240</v>
      </c>
      <c r="D3643" s="12" t="str">
        <f t="shared" si="295"/>
        <v>p-190240</v>
      </c>
      <c r="E3643" s="6" t="str">
        <f>+VLOOKUP($D3643,Sheet3!$B:$I,2,0)</f>
        <v>14X41/2X8</v>
      </c>
      <c r="F3643" s="6" t="str">
        <f>+VLOOKUP($D3643,Sheet3!$B:$I,3,0)</f>
        <v>SM</v>
      </c>
      <c r="G3643" s="6" t="str">
        <f>+VLOOKUP($D3643,Sheet3!$B:$I,4,0)</f>
        <v>NUMA</v>
      </c>
      <c r="H3643" s="6">
        <f>+VLOOKUP($D3643,Sheet3!$B:$I,5,0)</f>
        <v>0</v>
      </c>
      <c r="I3643" s="6" t="str">
        <f>+VLOOKUP($D3643,Sheet3!$B:$I,6,0)</f>
        <v>P5</v>
      </c>
      <c r="J3643" s="6" t="str">
        <f>+VLOOKUP($D3643,Sheet3!$B:$I,7,0)</f>
        <v>GALAXYYMSDS</v>
      </c>
      <c r="K3643" s="6" t="str">
        <f>+VLOOKUP($D3643,Sheet3!$B:$I,8,0)</f>
        <v>P</v>
      </c>
      <c r="L3643" s="6" t="str">
        <f t="shared" si="297"/>
        <v>14X41/2X8SM NUMA 0 P5 GALAXYYMSDS P</v>
      </c>
      <c r="M3643" s="12" t="s">
        <v>15</v>
      </c>
      <c r="N3643" s="12" t="str">
        <f t="shared" si="296"/>
        <v>l2203</v>
      </c>
    </row>
    <row r="3644" spans="1:14">
      <c r="A3644" s="12" t="s">
        <v>3657</v>
      </c>
      <c r="B3644" s="6" t="str">
        <f t="shared" si="294"/>
        <v>l220309788</v>
      </c>
      <c r="C3644" s="12">
        <v>190178</v>
      </c>
      <c r="D3644" s="12" t="str">
        <f t="shared" si="295"/>
        <v>p-190178</v>
      </c>
      <c r="E3644" s="6" t="str">
        <f>+VLOOKUP($D3644,Sheet3!$B:$I,2,0)</f>
        <v>16X5X101/2</v>
      </c>
      <c r="F3644" s="6" t="str">
        <f>+VLOOKUP($D3644,Sheet3!$B:$I,3,0)</f>
        <v>SM</v>
      </c>
      <c r="G3644" s="6" t="str">
        <f>+VLOOKUP($D3644,Sheet3!$B:$I,4,0)</f>
        <v>NUMA</v>
      </c>
      <c r="H3644" s="6">
        <f>+VLOOKUP($D3644,Sheet3!$B:$I,5,0)</f>
        <v>0</v>
      </c>
      <c r="I3644" s="6" t="str">
        <f>+VLOOKUP($D3644,Sheet3!$B:$I,6,0)</f>
        <v>P5</v>
      </c>
      <c r="J3644" s="6" t="str">
        <f>+VLOOKUP($D3644,Sheet3!$B:$I,7,0)</f>
        <v>GALAXYYMSDS</v>
      </c>
      <c r="K3644" s="6" t="str">
        <f>+VLOOKUP($D3644,Sheet3!$B:$I,8,0)</f>
        <v>P</v>
      </c>
      <c r="L3644" s="6" t="str">
        <f t="shared" si="297"/>
        <v>16X5X101/2SM NUMA 0 P5 GALAXYYMSDS P</v>
      </c>
      <c r="M3644" s="12" t="s">
        <v>15</v>
      </c>
      <c r="N3644" s="12" t="str">
        <f t="shared" si="296"/>
        <v>l2203</v>
      </c>
    </row>
    <row r="3645" spans="1:14">
      <c r="A3645" s="12" t="s">
        <v>3658</v>
      </c>
      <c r="B3645" s="6" t="str">
        <f t="shared" si="294"/>
        <v>l220311276</v>
      </c>
      <c r="C3645" s="12">
        <v>190181</v>
      </c>
      <c r="D3645" s="12" t="str">
        <f t="shared" si="295"/>
        <v>p-190181</v>
      </c>
      <c r="E3645" s="6" t="str">
        <f>+VLOOKUP($D3645,Sheet3!$B:$I,2,0)</f>
        <v>16X6X101/2</v>
      </c>
      <c r="F3645" s="6" t="str">
        <f>+VLOOKUP($D3645,Sheet3!$B:$I,3,0)</f>
        <v>SM</v>
      </c>
      <c r="G3645" s="6" t="str">
        <f>+VLOOKUP($D3645,Sheet3!$B:$I,4,0)</f>
        <v>NUMA</v>
      </c>
      <c r="H3645" s="6">
        <f>+VLOOKUP($D3645,Sheet3!$B:$I,5,0)</f>
        <v>0</v>
      </c>
      <c r="I3645" s="6" t="str">
        <f>+VLOOKUP($D3645,Sheet3!$B:$I,6,0)</f>
        <v>P5</v>
      </c>
      <c r="J3645" s="6" t="str">
        <f>+VLOOKUP($D3645,Sheet3!$B:$I,7,0)</f>
        <v>GALAXYYMSDS</v>
      </c>
      <c r="K3645" s="6" t="str">
        <f>+VLOOKUP($D3645,Sheet3!$B:$I,8,0)</f>
        <v>P</v>
      </c>
      <c r="L3645" s="6" t="str">
        <f t="shared" si="297"/>
        <v>16X6X101/2SM NUMA 0 P5 GALAXYYMSDS P</v>
      </c>
      <c r="M3645" s="12" t="s">
        <v>15</v>
      </c>
      <c r="N3645" s="12" t="str">
        <f t="shared" si="296"/>
        <v>l2203</v>
      </c>
    </row>
    <row r="3646" spans="1:14">
      <c r="A3646" s="12" t="s">
        <v>3659</v>
      </c>
      <c r="B3646" s="6" t="str">
        <f t="shared" si="294"/>
        <v>l220311558</v>
      </c>
      <c r="C3646" s="12">
        <v>190181</v>
      </c>
      <c r="D3646" s="12" t="str">
        <f t="shared" si="295"/>
        <v>p-190181</v>
      </c>
      <c r="E3646" s="6" t="str">
        <f>+VLOOKUP($D3646,Sheet3!$B:$I,2,0)</f>
        <v>16X6X101/2</v>
      </c>
      <c r="F3646" s="6" t="str">
        <f>+VLOOKUP($D3646,Sheet3!$B:$I,3,0)</f>
        <v>SM</v>
      </c>
      <c r="G3646" s="6" t="str">
        <f>+VLOOKUP($D3646,Sheet3!$B:$I,4,0)</f>
        <v>NUMA</v>
      </c>
      <c r="H3646" s="6">
        <f>+VLOOKUP($D3646,Sheet3!$B:$I,5,0)</f>
        <v>0</v>
      </c>
      <c r="I3646" s="6" t="str">
        <f>+VLOOKUP($D3646,Sheet3!$B:$I,6,0)</f>
        <v>P5</v>
      </c>
      <c r="J3646" s="6" t="str">
        <f>+VLOOKUP($D3646,Sheet3!$B:$I,7,0)</f>
        <v>GALAXYYMSDS</v>
      </c>
      <c r="K3646" s="6" t="str">
        <f>+VLOOKUP($D3646,Sheet3!$B:$I,8,0)</f>
        <v>P</v>
      </c>
      <c r="L3646" s="6" t="str">
        <f t="shared" si="297"/>
        <v>16X6X101/2SM NUMA 0 P5 GALAXYYMSDS P</v>
      </c>
      <c r="M3646" s="12" t="s">
        <v>15</v>
      </c>
      <c r="N3646" s="12" t="str">
        <f t="shared" si="296"/>
        <v>l2203</v>
      </c>
    </row>
    <row r="3647" spans="1:14">
      <c r="A3647" s="12" t="s">
        <v>3660</v>
      </c>
      <c r="B3647" s="6" t="str">
        <f t="shared" si="294"/>
        <v>l220312303</v>
      </c>
      <c r="C3647" s="12">
        <v>200574</v>
      </c>
      <c r="D3647" s="12" t="str">
        <f t="shared" si="295"/>
        <v>p-000574</v>
      </c>
      <c r="E3647" s="6" t="str">
        <f>+VLOOKUP($D3647,Sheet3!$B:$I,2,0)</f>
        <v>18X6X121/8</v>
      </c>
      <c r="F3647" s="6" t="str">
        <f>+VLOOKUP($D3647,Sheet3!$B:$I,3,0)</f>
        <v>SAT</v>
      </c>
      <c r="G3647" s="6" t="str">
        <f>+VLOOKUP($D3647,Sheet3!$B:$I,4,0)</f>
        <v>NUMA</v>
      </c>
      <c r="H3647" s="6">
        <f>+VLOOKUP($D3647,Sheet3!$B:$I,5,0)</f>
        <v>0</v>
      </c>
      <c r="I3647" s="6" t="str">
        <f>+VLOOKUP($D3647,Sheet3!$B:$I,6,0)</f>
        <v>P5</v>
      </c>
      <c r="J3647" s="6" t="str">
        <f>+VLOOKUP($D3647,Sheet3!$B:$I,7,0)</f>
        <v>GALAXYYMSDS</v>
      </c>
      <c r="K3647" s="6" t="str">
        <f>+VLOOKUP($D3647,Sheet3!$B:$I,8,0)</f>
        <v>P</v>
      </c>
      <c r="L3647" s="6" t="str">
        <f t="shared" si="297"/>
        <v>18X6X121/8SAT NUMA 0 P5 GALAXYYMSDS P</v>
      </c>
      <c r="M3647" s="12" t="s">
        <v>15</v>
      </c>
      <c r="N3647" s="12" t="str">
        <f t="shared" si="296"/>
        <v>l2203</v>
      </c>
    </row>
    <row r="3648" spans="1:14">
      <c r="A3648" s="12" t="s">
        <v>3661</v>
      </c>
      <c r="B3648" s="6" t="str">
        <f t="shared" si="294"/>
        <v>l220312288</v>
      </c>
      <c r="C3648" s="12">
        <v>200572</v>
      </c>
      <c r="D3648" s="12" t="str">
        <f t="shared" si="295"/>
        <v>p-000572</v>
      </c>
      <c r="E3648" s="6" t="str">
        <f>+VLOOKUP($D3648,Sheet3!$B:$I,2,0)</f>
        <v>16X6X101/2</v>
      </c>
      <c r="F3648" s="6" t="str">
        <f>+VLOOKUP($D3648,Sheet3!$B:$I,3,0)</f>
        <v>SAT</v>
      </c>
      <c r="G3648" s="6" t="str">
        <f>+VLOOKUP($D3648,Sheet3!$B:$I,4,0)</f>
        <v>NUMA</v>
      </c>
      <c r="H3648" s="6">
        <f>+VLOOKUP($D3648,Sheet3!$B:$I,5,0)</f>
        <v>0</v>
      </c>
      <c r="I3648" s="6" t="str">
        <f>+VLOOKUP($D3648,Sheet3!$B:$I,6,0)</f>
        <v>P5</v>
      </c>
      <c r="J3648" s="6" t="str">
        <f>+VLOOKUP($D3648,Sheet3!$B:$I,7,0)</f>
        <v>GALAXYYMSDS</v>
      </c>
      <c r="K3648" s="6" t="str">
        <f>+VLOOKUP($D3648,Sheet3!$B:$I,8,0)</f>
        <v>P</v>
      </c>
      <c r="L3648" s="6" t="str">
        <f t="shared" si="297"/>
        <v>16X6X101/2SAT NUMA 0 P5 GALAXYYMSDS P</v>
      </c>
      <c r="M3648" s="12" t="s">
        <v>15</v>
      </c>
      <c r="N3648" s="12" t="str">
        <f t="shared" si="296"/>
        <v>l2203</v>
      </c>
    </row>
    <row r="3649" spans="1:14">
      <c r="A3649" s="12" t="s">
        <v>3662</v>
      </c>
      <c r="B3649" s="6" t="str">
        <f t="shared" si="294"/>
        <v>l220304284</v>
      </c>
      <c r="C3649" s="12">
        <v>291425</v>
      </c>
      <c r="D3649" s="12" t="str">
        <f t="shared" si="295"/>
        <v>p-091425</v>
      </c>
      <c r="E3649" s="6" t="str">
        <f>+VLOOKUP($D3649,Sheet3!$B:$I,2,0)</f>
        <v>9X5X5</v>
      </c>
      <c r="F3649" s="6" t="str">
        <f>+VLOOKUP($D3649,Sheet3!$B:$I,3,0)</f>
        <v>SM</v>
      </c>
      <c r="G3649" s="6" t="str">
        <f>+VLOOKUP($D3649,Sheet3!$B:$I,4,0)</f>
        <v>NUMA</v>
      </c>
      <c r="H3649" s="6">
        <f>+VLOOKUP($D3649,Sheet3!$B:$I,5,0)</f>
        <v>0</v>
      </c>
      <c r="I3649" s="6" t="str">
        <f>+VLOOKUP($D3649,Sheet3!$B:$I,6,0)</f>
        <v>P5</v>
      </c>
      <c r="J3649" s="6" t="str">
        <f>+VLOOKUP($D3649,Sheet3!$B:$I,7,0)</f>
        <v>TOTALSOURCE</v>
      </c>
      <c r="K3649" s="6" t="str">
        <f>+VLOOKUP($D3649,Sheet3!$B:$I,8,0)</f>
        <v>P</v>
      </c>
      <c r="L3649" s="6" t="str">
        <f t="shared" si="297"/>
        <v>9X5X5SM NUMA 0 P5 TOTALSOURCE P</v>
      </c>
      <c r="M3649" s="12" t="s">
        <v>15</v>
      </c>
      <c r="N3649" s="12" t="str">
        <f t="shared" si="296"/>
        <v>l2203</v>
      </c>
    </row>
    <row r="3650" spans="1:14">
      <c r="A3650" s="12" t="s">
        <v>3663</v>
      </c>
      <c r="B3650" s="6" t="str">
        <f t="shared" si="294"/>
        <v>l220304554</v>
      </c>
      <c r="C3650" s="12">
        <v>291425</v>
      </c>
      <c r="D3650" s="12" t="str">
        <f t="shared" si="295"/>
        <v>p-091425</v>
      </c>
      <c r="E3650" s="6" t="str">
        <f>+VLOOKUP($D3650,Sheet3!$B:$I,2,0)</f>
        <v>9X5X5</v>
      </c>
      <c r="F3650" s="6" t="str">
        <f>+VLOOKUP($D3650,Sheet3!$B:$I,3,0)</f>
        <v>SM</v>
      </c>
      <c r="G3650" s="6" t="str">
        <f>+VLOOKUP($D3650,Sheet3!$B:$I,4,0)</f>
        <v>NUMA</v>
      </c>
      <c r="H3650" s="6">
        <f>+VLOOKUP($D3650,Sheet3!$B:$I,5,0)</f>
        <v>0</v>
      </c>
      <c r="I3650" s="6" t="str">
        <f>+VLOOKUP($D3650,Sheet3!$B:$I,6,0)</f>
        <v>P5</v>
      </c>
      <c r="J3650" s="6" t="str">
        <f>+VLOOKUP($D3650,Sheet3!$B:$I,7,0)</f>
        <v>TOTALSOURCE</v>
      </c>
      <c r="K3650" s="6" t="str">
        <f>+VLOOKUP($D3650,Sheet3!$B:$I,8,0)</f>
        <v>P</v>
      </c>
      <c r="L3650" s="6" t="str">
        <f t="shared" si="297"/>
        <v>9X5X5SM NUMA 0 P5 TOTALSOURCE P</v>
      </c>
      <c r="M3650" s="12" t="s">
        <v>15</v>
      </c>
      <c r="N3650" s="12" t="str">
        <f t="shared" si="296"/>
        <v>l2203</v>
      </c>
    </row>
    <row r="3651" spans="1:14">
      <c r="A3651" s="12" t="s">
        <v>3664</v>
      </c>
      <c r="B3651" s="6" t="str">
        <f t="shared" si="294"/>
        <v>l220316275</v>
      </c>
      <c r="C3651" s="12">
        <v>291425</v>
      </c>
      <c r="D3651" s="12" t="str">
        <f t="shared" si="295"/>
        <v>p-091425</v>
      </c>
      <c r="E3651" s="6" t="str">
        <f>+VLOOKUP($D3651,Sheet3!$B:$I,2,0)</f>
        <v>9X5X5</v>
      </c>
      <c r="F3651" s="6" t="str">
        <f>+VLOOKUP($D3651,Sheet3!$B:$I,3,0)</f>
        <v>SM</v>
      </c>
      <c r="G3651" s="6" t="str">
        <f>+VLOOKUP($D3651,Sheet3!$B:$I,4,0)</f>
        <v>NUMA</v>
      </c>
      <c r="H3651" s="6">
        <f>+VLOOKUP($D3651,Sheet3!$B:$I,5,0)</f>
        <v>0</v>
      </c>
      <c r="I3651" s="6" t="str">
        <f>+VLOOKUP($D3651,Sheet3!$B:$I,6,0)</f>
        <v>P5</v>
      </c>
      <c r="J3651" s="6" t="str">
        <f>+VLOOKUP($D3651,Sheet3!$B:$I,7,0)</f>
        <v>TOTALSOURCE</v>
      </c>
      <c r="K3651" s="6" t="str">
        <f>+VLOOKUP($D3651,Sheet3!$B:$I,8,0)</f>
        <v>P</v>
      </c>
      <c r="L3651" s="6" t="str">
        <f t="shared" si="297"/>
        <v>9X5X5SM NUMA 0 P5 TOTALSOURCE P</v>
      </c>
      <c r="M3651" s="12" t="s">
        <v>15</v>
      </c>
      <c r="N3651" s="12" t="str">
        <f t="shared" si="296"/>
        <v>l2203</v>
      </c>
    </row>
    <row r="3652" spans="1:14">
      <c r="A3652" s="12" t="s">
        <v>3665</v>
      </c>
      <c r="B3652" s="6" t="str">
        <f t="shared" si="294"/>
        <v>l220305254</v>
      </c>
      <c r="C3652" s="12">
        <v>291425</v>
      </c>
      <c r="D3652" s="12" t="str">
        <f t="shared" si="295"/>
        <v>p-091425</v>
      </c>
      <c r="E3652" s="6" t="str">
        <f>+VLOOKUP($D3652,Sheet3!$B:$I,2,0)</f>
        <v>9X5X5</v>
      </c>
      <c r="F3652" s="6" t="str">
        <f>+VLOOKUP($D3652,Sheet3!$B:$I,3,0)</f>
        <v>SM</v>
      </c>
      <c r="G3652" s="6" t="str">
        <f>+VLOOKUP($D3652,Sheet3!$B:$I,4,0)</f>
        <v>NUMA</v>
      </c>
      <c r="H3652" s="6">
        <f>+VLOOKUP($D3652,Sheet3!$B:$I,5,0)</f>
        <v>0</v>
      </c>
      <c r="I3652" s="6" t="str">
        <f>+VLOOKUP($D3652,Sheet3!$B:$I,6,0)</f>
        <v>P5</v>
      </c>
      <c r="J3652" s="6" t="str">
        <f>+VLOOKUP($D3652,Sheet3!$B:$I,7,0)</f>
        <v>TOTALSOURCE</v>
      </c>
      <c r="K3652" s="6" t="str">
        <f>+VLOOKUP($D3652,Sheet3!$B:$I,8,0)</f>
        <v>P</v>
      </c>
      <c r="L3652" s="6" t="str">
        <f t="shared" si="297"/>
        <v>9X5X5SM NUMA 0 P5 TOTALSOURCE P</v>
      </c>
      <c r="M3652" s="12" t="s">
        <v>15</v>
      </c>
      <c r="N3652" s="12" t="str">
        <f t="shared" si="296"/>
        <v>l2203</v>
      </c>
    </row>
    <row r="3653" spans="1:14">
      <c r="A3653" s="12" t="s">
        <v>3666</v>
      </c>
      <c r="B3653" s="6" t="str">
        <f t="shared" si="294"/>
        <v>l220304872</v>
      </c>
      <c r="C3653" s="12">
        <v>291425</v>
      </c>
      <c r="D3653" s="12" t="str">
        <f t="shared" si="295"/>
        <v>p-091425</v>
      </c>
      <c r="E3653" s="6" t="str">
        <f>+VLOOKUP($D3653,Sheet3!$B:$I,2,0)</f>
        <v>9X5X5</v>
      </c>
      <c r="F3653" s="6" t="str">
        <f>+VLOOKUP($D3653,Sheet3!$B:$I,3,0)</f>
        <v>SM</v>
      </c>
      <c r="G3653" s="6" t="str">
        <f>+VLOOKUP($D3653,Sheet3!$B:$I,4,0)</f>
        <v>NUMA</v>
      </c>
      <c r="H3653" s="6">
        <f>+VLOOKUP($D3653,Sheet3!$B:$I,5,0)</f>
        <v>0</v>
      </c>
      <c r="I3653" s="6" t="str">
        <f>+VLOOKUP($D3653,Sheet3!$B:$I,6,0)</f>
        <v>P5</v>
      </c>
      <c r="J3653" s="6" t="str">
        <f>+VLOOKUP($D3653,Sheet3!$B:$I,7,0)</f>
        <v>TOTALSOURCE</v>
      </c>
      <c r="K3653" s="6" t="str">
        <f>+VLOOKUP($D3653,Sheet3!$B:$I,8,0)</f>
        <v>P</v>
      </c>
      <c r="L3653" s="6" t="str">
        <f t="shared" si="297"/>
        <v>9X5X5SM NUMA 0 P5 TOTALSOURCE P</v>
      </c>
      <c r="M3653" s="12" t="s">
        <v>15</v>
      </c>
      <c r="N3653" s="12" t="str">
        <f t="shared" si="296"/>
        <v>l2203</v>
      </c>
    </row>
    <row r="3654" spans="1:14">
      <c r="A3654" s="12" t="s">
        <v>3667</v>
      </c>
      <c r="B3654" s="6" t="str">
        <f t="shared" si="294"/>
        <v>l220302667</v>
      </c>
      <c r="C3654" s="12">
        <v>291438</v>
      </c>
      <c r="D3654" s="12" t="str">
        <f t="shared" si="295"/>
        <v>p-091438</v>
      </c>
      <c r="E3654" s="6" t="str">
        <f>+VLOOKUP($D3654,Sheet3!$B:$I,2,0)</f>
        <v>9X5X5</v>
      </c>
      <c r="F3654" s="6" t="str">
        <f>+VLOOKUP($D3654,Sheet3!$B:$I,3,0)</f>
        <v>SM</v>
      </c>
      <c r="G3654" s="6" t="str">
        <f>+VLOOKUP($D3654,Sheet3!$B:$I,4,0)</f>
        <v>NUMA</v>
      </c>
      <c r="H3654" s="6">
        <f>+VLOOKUP($D3654,Sheet3!$B:$I,5,0)</f>
        <v>0</v>
      </c>
      <c r="I3654" s="6" t="str">
        <f>+VLOOKUP($D3654,Sheet3!$B:$I,6,0)</f>
        <v>P5N</v>
      </c>
      <c r="J3654" s="6" t="str">
        <f>+VLOOKUP($D3654,Sheet3!$B:$I,7,0)</f>
        <v>TOTALSOURCE</v>
      </c>
      <c r="K3654" s="6" t="str">
        <f>+VLOOKUP($D3654,Sheet3!$B:$I,8,0)</f>
        <v>P</v>
      </c>
      <c r="L3654" s="6" t="str">
        <f t="shared" si="297"/>
        <v>9X5X5SM NUMA 0 P5N TOTALSOURCE P</v>
      </c>
      <c r="M3654" s="12" t="s">
        <v>15</v>
      </c>
      <c r="N3654" s="12" t="str">
        <f t="shared" si="296"/>
        <v>l2203</v>
      </c>
    </row>
    <row r="3655" spans="1:14">
      <c r="A3655" s="12" t="s">
        <v>3668</v>
      </c>
      <c r="B3655" s="6" t="str">
        <f t="shared" si="294"/>
        <v>l220304967</v>
      </c>
      <c r="C3655" s="12">
        <v>291425</v>
      </c>
      <c r="D3655" s="12" t="str">
        <f t="shared" si="295"/>
        <v>p-091425</v>
      </c>
      <c r="E3655" s="6" t="str">
        <f>+VLOOKUP($D3655,Sheet3!$B:$I,2,0)</f>
        <v>9X5X5</v>
      </c>
      <c r="F3655" s="6" t="str">
        <f>+VLOOKUP($D3655,Sheet3!$B:$I,3,0)</f>
        <v>SM</v>
      </c>
      <c r="G3655" s="6" t="str">
        <f>+VLOOKUP($D3655,Sheet3!$B:$I,4,0)</f>
        <v>NUMA</v>
      </c>
      <c r="H3655" s="6">
        <f>+VLOOKUP($D3655,Sheet3!$B:$I,5,0)</f>
        <v>0</v>
      </c>
      <c r="I3655" s="6" t="str">
        <f>+VLOOKUP($D3655,Sheet3!$B:$I,6,0)</f>
        <v>P5</v>
      </c>
      <c r="J3655" s="6" t="str">
        <f>+VLOOKUP($D3655,Sheet3!$B:$I,7,0)</f>
        <v>TOTALSOURCE</v>
      </c>
      <c r="K3655" s="6" t="str">
        <f>+VLOOKUP($D3655,Sheet3!$B:$I,8,0)</f>
        <v>P</v>
      </c>
      <c r="L3655" s="6" t="str">
        <f t="shared" si="297"/>
        <v>9X5X5SM NUMA 0 P5 TOTALSOURCE P</v>
      </c>
      <c r="M3655" s="12" t="s">
        <v>15</v>
      </c>
      <c r="N3655" s="12" t="str">
        <f t="shared" si="296"/>
        <v>l2203</v>
      </c>
    </row>
    <row r="3656" spans="1:14">
      <c r="A3656" s="12" t="s">
        <v>3669</v>
      </c>
      <c r="B3656" s="6" t="str">
        <f t="shared" si="294"/>
        <v>l220304678</v>
      </c>
      <c r="C3656" s="12">
        <v>291425</v>
      </c>
      <c r="D3656" s="12" t="str">
        <f t="shared" si="295"/>
        <v>p-091425</v>
      </c>
      <c r="E3656" s="6" t="str">
        <f>+VLOOKUP($D3656,Sheet3!$B:$I,2,0)</f>
        <v>9X5X5</v>
      </c>
      <c r="F3656" s="6" t="str">
        <f>+VLOOKUP($D3656,Sheet3!$B:$I,3,0)</f>
        <v>SM</v>
      </c>
      <c r="G3656" s="6" t="str">
        <f>+VLOOKUP($D3656,Sheet3!$B:$I,4,0)</f>
        <v>NUMA</v>
      </c>
      <c r="H3656" s="6">
        <f>+VLOOKUP($D3656,Sheet3!$B:$I,5,0)</f>
        <v>0</v>
      </c>
      <c r="I3656" s="6" t="str">
        <f>+VLOOKUP($D3656,Sheet3!$B:$I,6,0)</f>
        <v>P5</v>
      </c>
      <c r="J3656" s="6" t="str">
        <f>+VLOOKUP($D3656,Sheet3!$B:$I,7,0)</f>
        <v>TOTALSOURCE</v>
      </c>
      <c r="K3656" s="6" t="str">
        <f>+VLOOKUP($D3656,Sheet3!$B:$I,8,0)</f>
        <v>P</v>
      </c>
      <c r="L3656" s="6" t="str">
        <f t="shared" si="297"/>
        <v>9X5X5SM NUMA 0 P5 TOTALSOURCE P</v>
      </c>
      <c r="M3656" s="12" t="s">
        <v>15</v>
      </c>
      <c r="N3656" s="12" t="str">
        <f t="shared" si="296"/>
        <v>l2203</v>
      </c>
    </row>
    <row r="3657" spans="1:14">
      <c r="A3657" s="12" t="s">
        <v>3670</v>
      </c>
      <c r="B3657" s="6" t="str">
        <f t="shared" si="294"/>
        <v>l220305391</v>
      </c>
      <c r="C3657" s="12">
        <v>189919</v>
      </c>
      <c r="D3657" s="12" t="str">
        <f t="shared" si="295"/>
        <v>p-189919</v>
      </c>
      <c r="E3657" s="6" t="str">
        <f>+VLOOKUP($D3657,Sheet3!$B:$I,2,0)</f>
        <v>9X5X5</v>
      </c>
      <c r="F3657" s="6" t="str">
        <f>+VLOOKUP($D3657,Sheet3!$B:$I,3,0)</f>
        <v>SAT</v>
      </c>
      <c r="G3657" s="6" t="str">
        <f>+VLOOKUP($D3657,Sheet3!$B:$I,4,0)</f>
        <v>NUMA</v>
      </c>
      <c r="H3657" s="6">
        <f>+VLOOKUP($D3657,Sheet3!$B:$I,5,0)</f>
        <v>0</v>
      </c>
      <c r="I3657" s="6" t="str">
        <f>+VLOOKUP($D3657,Sheet3!$B:$I,6,0)</f>
        <v>P5</v>
      </c>
      <c r="J3657" s="6" t="str">
        <f>+VLOOKUP($D3657,Sheet3!$B:$I,7,0)</f>
        <v>TOTALSOURCE</v>
      </c>
      <c r="K3657" s="6" t="str">
        <f>+VLOOKUP($D3657,Sheet3!$B:$I,8,0)</f>
        <v>P</v>
      </c>
      <c r="L3657" s="6" t="str">
        <f t="shared" si="297"/>
        <v>9X5X5SAT NUMA 0 P5 TOTALSOURCE P</v>
      </c>
      <c r="M3657" s="12" t="s">
        <v>15</v>
      </c>
      <c r="N3657" s="12" t="str">
        <f t="shared" si="296"/>
        <v>l2203</v>
      </c>
    </row>
    <row r="3658" spans="1:14">
      <c r="A3658" s="12" t="s">
        <v>3671</v>
      </c>
      <c r="B3658" s="6" t="str">
        <f t="shared" si="294"/>
        <v>l220304125</v>
      </c>
      <c r="C3658" s="12">
        <v>291425</v>
      </c>
      <c r="D3658" s="12" t="str">
        <f t="shared" si="295"/>
        <v>p-091425</v>
      </c>
      <c r="E3658" s="6" t="str">
        <f>+VLOOKUP($D3658,Sheet3!$B:$I,2,0)</f>
        <v>9X5X5</v>
      </c>
      <c r="F3658" s="6" t="str">
        <f>+VLOOKUP($D3658,Sheet3!$B:$I,3,0)</f>
        <v>SM</v>
      </c>
      <c r="G3658" s="6" t="str">
        <f>+VLOOKUP($D3658,Sheet3!$B:$I,4,0)</f>
        <v>NUMA</v>
      </c>
      <c r="H3658" s="6">
        <f>+VLOOKUP($D3658,Sheet3!$B:$I,5,0)</f>
        <v>0</v>
      </c>
      <c r="I3658" s="6" t="str">
        <f>+VLOOKUP($D3658,Sheet3!$B:$I,6,0)</f>
        <v>P5</v>
      </c>
      <c r="J3658" s="6" t="str">
        <f>+VLOOKUP($D3658,Sheet3!$B:$I,7,0)</f>
        <v>TOTALSOURCE</v>
      </c>
      <c r="K3658" s="6" t="str">
        <f>+VLOOKUP($D3658,Sheet3!$B:$I,8,0)</f>
        <v>P</v>
      </c>
      <c r="L3658" s="6" t="str">
        <f t="shared" si="297"/>
        <v>9X5X5SM NUMA 0 P5 TOTALSOURCE P</v>
      </c>
      <c r="M3658" s="12" t="s">
        <v>15</v>
      </c>
      <c r="N3658" s="12" t="str">
        <f t="shared" si="296"/>
        <v>l2203</v>
      </c>
    </row>
    <row r="3659" spans="1:14">
      <c r="A3659" s="12" t="s">
        <v>3672</v>
      </c>
      <c r="B3659" s="6" t="str">
        <f t="shared" si="294"/>
        <v>l220301505</v>
      </c>
      <c r="C3659" s="12">
        <v>287321</v>
      </c>
      <c r="D3659" s="12" t="str">
        <f t="shared" si="295"/>
        <v>p-087321</v>
      </c>
      <c r="E3659" s="6" t="str">
        <f>+VLOOKUP($D3659,Sheet3!$B:$I,2,0)</f>
        <v>10X5X61/2</v>
      </c>
      <c r="F3659" s="6" t="str">
        <f>+VLOOKUP($D3659,Sheet3!$B:$I,3,0)</f>
        <v>SM</v>
      </c>
      <c r="G3659" s="6" t="str">
        <f>+VLOOKUP($D3659,Sheet3!$B:$I,4,0)</f>
        <v>NUMA</v>
      </c>
      <c r="H3659" s="6">
        <f>+VLOOKUP($D3659,Sheet3!$B:$I,5,0)</f>
        <v>0</v>
      </c>
      <c r="I3659" s="6" t="str">
        <f>+VLOOKUP($D3659,Sheet3!$B:$I,6,0)</f>
        <v>P5N</v>
      </c>
      <c r="J3659" s="6" t="str">
        <f>+VLOOKUP($D3659,Sheet3!$B:$I,7,0)</f>
        <v>TOTALSOURCE</v>
      </c>
      <c r="K3659" s="6" t="str">
        <f>+VLOOKUP($D3659,Sheet3!$B:$I,8,0)</f>
        <v>P</v>
      </c>
      <c r="L3659" s="6" t="str">
        <f t="shared" si="297"/>
        <v>10X5X61/2SM NUMA 0 P5N TOTALSOURCE P</v>
      </c>
      <c r="M3659" s="12" t="s">
        <v>15</v>
      </c>
      <c r="N3659" s="12" t="str">
        <f t="shared" si="296"/>
        <v>l2203</v>
      </c>
    </row>
    <row r="3660" spans="1:14">
      <c r="A3660" s="12" t="s">
        <v>3673</v>
      </c>
      <c r="B3660" s="6" t="str">
        <f t="shared" si="294"/>
        <v>l220302187</v>
      </c>
      <c r="C3660" s="12">
        <v>287321</v>
      </c>
      <c r="D3660" s="12" t="str">
        <f t="shared" si="295"/>
        <v>p-087321</v>
      </c>
      <c r="E3660" s="6" t="str">
        <f>+VLOOKUP($D3660,Sheet3!$B:$I,2,0)</f>
        <v>10X5X61/2</v>
      </c>
      <c r="F3660" s="6" t="str">
        <f>+VLOOKUP($D3660,Sheet3!$B:$I,3,0)</f>
        <v>SM</v>
      </c>
      <c r="G3660" s="6" t="str">
        <f>+VLOOKUP($D3660,Sheet3!$B:$I,4,0)</f>
        <v>NUMA</v>
      </c>
      <c r="H3660" s="6">
        <f>+VLOOKUP($D3660,Sheet3!$B:$I,5,0)</f>
        <v>0</v>
      </c>
      <c r="I3660" s="6" t="str">
        <f>+VLOOKUP($D3660,Sheet3!$B:$I,6,0)</f>
        <v>P5N</v>
      </c>
      <c r="J3660" s="6" t="str">
        <f>+VLOOKUP($D3660,Sheet3!$B:$I,7,0)</f>
        <v>TOTALSOURCE</v>
      </c>
      <c r="K3660" s="6" t="str">
        <f>+VLOOKUP($D3660,Sheet3!$B:$I,8,0)</f>
        <v>P</v>
      </c>
      <c r="L3660" s="6" t="str">
        <f t="shared" si="297"/>
        <v>10X5X61/2SM NUMA 0 P5N TOTALSOURCE P</v>
      </c>
      <c r="M3660" s="12" t="s">
        <v>15</v>
      </c>
      <c r="N3660" s="12" t="str">
        <f t="shared" si="296"/>
        <v>l2203</v>
      </c>
    </row>
    <row r="3661" spans="1:14">
      <c r="A3661" s="12" t="s">
        <v>3674</v>
      </c>
      <c r="B3661" s="6" t="str">
        <f t="shared" si="294"/>
        <v>l220302007</v>
      </c>
      <c r="C3661" s="12">
        <v>287321</v>
      </c>
      <c r="D3661" s="12" t="str">
        <f t="shared" si="295"/>
        <v>p-087321</v>
      </c>
      <c r="E3661" s="6" t="str">
        <f>+VLOOKUP($D3661,Sheet3!$B:$I,2,0)</f>
        <v>10X5X61/2</v>
      </c>
      <c r="F3661" s="6" t="str">
        <f>+VLOOKUP($D3661,Sheet3!$B:$I,3,0)</f>
        <v>SM</v>
      </c>
      <c r="G3661" s="6" t="str">
        <f>+VLOOKUP($D3661,Sheet3!$B:$I,4,0)</f>
        <v>NUMA</v>
      </c>
      <c r="H3661" s="6">
        <f>+VLOOKUP($D3661,Sheet3!$B:$I,5,0)</f>
        <v>0</v>
      </c>
      <c r="I3661" s="6" t="str">
        <f>+VLOOKUP($D3661,Sheet3!$B:$I,6,0)</f>
        <v>P5N</v>
      </c>
      <c r="J3661" s="6" t="str">
        <f>+VLOOKUP($D3661,Sheet3!$B:$I,7,0)</f>
        <v>TOTALSOURCE</v>
      </c>
      <c r="K3661" s="6" t="str">
        <f>+VLOOKUP($D3661,Sheet3!$B:$I,8,0)</f>
        <v>P</v>
      </c>
      <c r="L3661" s="6" t="str">
        <f t="shared" si="297"/>
        <v>10X5X61/2SM NUMA 0 P5N TOTALSOURCE P</v>
      </c>
      <c r="M3661" s="12" t="s">
        <v>15</v>
      </c>
      <c r="N3661" s="12" t="str">
        <f t="shared" si="296"/>
        <v>l2203</v>
      </c>
    </row>
    <row r="3662" spans="1:14">
      <c r="A3662" s="12" t="s">
        <v>3675</v>
      </c>
      <c r="B3662" s="6" t="str">
        <f t="shared" si="294"/>
        <v>l220300912</v>
      </c>
      <c r="C3662" s="12">
        <v>287321</v>
      </c>
      <c r="D3662" s="12" t="str">
        <f t="shared" si="295"/>
        <v>p-087321</v>
      </c>
      <c r="E3662" s="6" t="str">
        <f>+VLOOKUP($D3662,Sheet3!$B:$I,2,0)</f>
        <v>10X5X61/2</v>
      </c>
      <c r="F3662" s="6" t="str">
        <f>+VLOOKUP($D3662,Sheet3!$B:$I,3,0)</f>
        <v>SM</v>
      </c>
      <c r="G3662" s="6" t="str">
        <f>+VLOOKUP($D3662,Sheet3!$B:$I,4,0)</f>
        <v>NUMA</v>
      </c>
      <c r="H3662" s="6">
        <f>+VLOOKUP($D3662,Sheet3!$B:$I,5,0)</f>
        <v>0</v>
      </c>
      <c r="I3662" s="6" t="str">
        <f>+VLOOKUP($D3662,Sheet3!$B:$I,6,0)</f>
        <v>P5N</v>
      </c>
      <c r="J3662" s="6" t="str">
        <f>+VLOOKUP($D3662,Sheet3!$B:$I,7,0)</f>
        <v>TOTALSOURCE</v>
      </c>
      <c r="K3662" s="6" t="str">
        <f>+VLOOKUP($D3662,Sheet3!$B:$I,8,0)</f>
        <v>P</v>
      </c>
      <c r="L3662" s="6" t="str">
        <f t="shared" si="297"/>
        <v>10X5X61/2SM NUMA 0 P5N TOTALSOURCE P</v>
      </c>
      <c r="M3662" s="12" t="s">
        <v>15</v>
      </c>
      <c r="N3662" s="12" t="str">
        <f t="shared" si="296"/>
        <v>l2203</v>
      </c>
    </row>
    <row r="3663" spans="1:14">
      <c r="A3663" s="12" t="s">
        <v>3676</v>
      </c>
      <c r="B3663" s="6" t="str">
        <f t="shared" si="294"/>
        <v>l220300761</v>
      </c>
      <c r="C3663" s="12">
        <v>287321</v>
      </c>
      <c r="D3663" s="12" t="str">
        <f t="shared" si="295"/>
        <v>p-087321</v>
      </c>
      <c r="E3663" s="6" t="str">
        <f>+VLOOKUP($D3663,Sheet3!$B:$I,2,0)</f>
        <v>10X5X61/2</v>
      </c>
      <c r="F3663" s="6" t="str">
        <f>+VLOOKUP($D3663,Sheet3!$B:$I,3,0)</f>
        <v>SM</v>
      </c>
      <c r="G3663" s="6" t="str">
        <f>+VLOOKUP($D3663,Sheet3!$B:$I,4,0)</f>
        <v>NUMA</v>
      </c>
      <c r="H3663" s="6">
        <f>+VLOOKUP($D3663,Sheet3!$B:$I,5,0)</f>
        <v>0</v>
      </c>
      <c r="I3663" s="6" t="str">
        <f>+VLOOKUP($D3663,Sheet3!$B:$I,6,0)</f>
        <v>P5N</v>
      </c>
      <c r="J3663" s="6" t="str">
        <f>+VLOOKUP($D3663,Sheet3!$B:$I,7,0)</f>
        <v>TOTALSOURCE</v>
      </c>
      <c r="K3663" s="6" t="str">
        <f>+VLOOKUP($D3663,Sheet3!$B:$I,8,0)</f>
        <v>P</v>
      </c>
      <c r="L3663" s="6" t="str">
        <f t="shared" si="297"/>
        <v>10X5X61/2SM NUMA 0 P5N TOTALSOURCE P</v>
      </c>
      <c r="M3663" s="12" t="s">
        <v>15</v>
      </c>
      <c r="N3663" s="12" t="str">
        <f t="shared" si="296"/>
        <v>l2203</v>
      </c>
    </row>
    <row r="3664" spans="1:14">
      <c r="A3664" s="12" t="s">
        <v>3677</v>
      </c>
      <c r="B3664" s="6" t="str">
        <f t="shared" si="294"/>
        <v>l220302616</v>
      </c>
      <c r="C3664" s="12">
        <v>286858</v>
      </c>
      <c r="D3664" s="12" t="str">
        <f t="shared" si="295"/>
        <v>p-086858</v>
      </c>
      <c r="E3664" s="6" t="str">
        <f>+VLOOKUP($D3664,Sheet3!$B:$I,2,0)</f>
        <v>10X4X61/2</v>
      </c>
      <c r="F3664" s="6" t="str">
        <f>+VLOOKUP($D3664,Sheet3!$B:$I,3,0)</f>
        <v>SM</v>
      </c>
      <c r="G3664" s="6" t="str">
        <f>+VLOOKUP($D3664,Sheet3!$B:$I,4,0)</f>
        <v>NUMA</v>
      </c>
      <c r="H3664" s="6">
        <f>+VLOOKUP($D3664,Sheet3!$B:$I,5,0)</f>
        <v>0</v>
      </c>
      <c r="I3664" s="6" t="str">
        <f>+VLOOKUP($D3664,Sheet3!$B:$I,6,0)</f>
        <v>P5N</v>
      </c>
      <c r="J3664" s="6" t="str">
        <f>+VLOOKUP($D3664,Sheet3!$B:$I,7,0)</f>
        <v>TOTALSOURCE</v>
      </c>
      <c r="K3664" s="6" t="str">
        <f>+VLOOKUP($D3664,Sheet3!$B:$I,8,0)</f>
        <v>P</v>
      </c>
      <c r="L3664" s="6" t="str">
        <f t="shared" si="297"/>
        <v>10X4X61/2SM NUMA 0 P5N TOTALSOURCE P</v>
      </c>
      <c r="M3664" s="12" t="s">
        <v>15</v>
      </c>
      <c r="N3664" s="12" t="str">
        <f t="shared" si="296"/>
        <v>l2203</v>
      </c>
    </row>
    <row r="3665" spans="1:14">
      <c r="A3665" s="12" t="s">
        <v>3678</v>
      </c>
      <c r="B3665" s="6" t="str">
        <f t="shared" si="294"/>
        <v>l220302449</v>
      </c>
      <c r="C3665" s="12">
        <v>286858</v>
      </c>
      <c r="D3665" s="12" t="str">
        <f t="shared" si="295"/>
        <v>p-086858</v>
      </c>
      <c r="E3665" s="6" t="str">
        <f>+VLOOKUP($D3665,Sheet3!$B:$I,2,0)</f>
        <v>10X4X61/2</v>
      </c>
      <c r="F3665" s="6" t="str">
        <f>+VLOOKUP($D3665,Sheet3!$B:$I,3,0)</f>
        <v>SM</v>
      </c>
      <c r="G3665" s="6" t="str">
        <f>+VLOOKUP($D3665,Sheet3!$B:$I,4,0)</f>
        <v>NUMA</v>
      </c>
      <c r="H3665" s="6">
        <f>+VLOOKUP($D3665,Sheet3!$B:$I,5,0)</f>
        <v>0</v>
      </c>
      <c r="I3665" s="6" t="str">
        <f>+VLOOKUP($D3665,Sheet3!$B:$I,6,0)</f>
        <v>P5N</v>
      </c>
      <c r="J3665" s="6" t="str">
        <f>+VLOOKUP($D3665,Sheet3!$B:$I,7,0)</f>
        <v>TOTALSOURCE</v>
      </c>
      <c r="K3665" s="6" t="str">
        <f>+VLOOKUP($D3665,Sheet3!$B:$I,8,0)</f>
        <v>P</v>
      </c>
      <c r="L3665" s="6" t="str">
        <f t="shared" si="297"/>
        <v>10X4X61/2SM NUMA 0 P5N TOTALSOURCE P</v>
      </c>
      <c r="M3665" s="12" t="s">
        <v>15</v>
      </c>
      <c r="N3665" s="12" t="str">
        <f t="shared" si="296"/>
        <v>l2203</v>
      </c>
    </row>
    <row r="3666" spans="1:14">
      <c r="A3666" s="12" t="s">
        <v>3679</v>
      </c>
      <c r="B3666" s="6" t="str">
        <f t="shared" si="294"/>
        <v>l220302992</v>
      </c>
      <c r="C3666" s="12">
        <v>286858</v>
      </c>
      <c r="D3666" s="12" t="str">
        <f t="shared" si="295"/>
        <v>p-086858</v>
      </c>
      <c r="E3666" s="6" t="str">
        <f>+VLOOKUP($D3666,Sheet3!$B:$I,2,0)</f>
        <v>10X4X61/2</v>
      </c>
      <c r="F3666" s="6" t="str">
        <f>+VLOOKUP($D3666,Sheet3!$B:$I,3,0)</f>
        <v>SM</v>
      </c>
      <c r="G3666" s="6" t="str">
        <f>+VLOOKUP($D3666,Sheet3!$B:$I,4,0)</f>
        <v>NUMA</v>
      </c>
      <c r="H3666" s="6">
        <f>+VLOOKUP($D3666,Sheet3!$B:$I,5,0)</f>
        <v>0</v>
      </c>
      <c r="I3666" s="6" t="str">
        <f>+VLOOKUP($D3666,Sheet3!$B:$I,6,0)</f>
        <v>P5N</v>
      </c>
      <c r="J3666" s="6" t="str">
        <f>+VLOOKUP($D3666,Sheet3!$B:$I,7,0)</f>
        <v>TOTALSOURCE</v>
      </c>
      <c r="K3666" s="6" t="str">
        <f>+VLOOKUP($D3666,Sheet3!$B:$I,8,0)</f>
        <v>P</v>
      </c>
      <c r="L3666" s="6" t="str">
        <f t="shared" si="297"/>
        <v>10X4X61/2SM NUMA 0 P5N TOTALSOURCE P</v>
      </c>
      <c r="M3666" s="12" t="s">
        <v>15</v>
      </c>
      <c r="N3666" s="12" t="str">
        <f t="shared" si="296"/>
        <v>l2203</v>
      </c>
    </row>
    <row r="3667" spans="1:14">
      <c r="A3667" s="12" t="s">
        <v>3680</v>
      </c>
      <c r="B3667" s="6" t="str">
        <f t="shared" si="294"/>
        <v>l220302704</v>
      </c>
      <c r="C3667" s="12">
        <v>286858</v>
      </c>
      <c r="D3667" s="12" t="str">
        <f t="shared" si="295"/>
        <v>p-086858</v>
      </c>
      <c r="E3667" s="6" t="str">
        <f>+VLOOKUP($D3667,Sheet3!$B:$I,2,0)</f>
        <v>10X4X61/2</v>
      </c>
      <c r="F3667" s="6" t="str">
        <f>+VLOOKUP($D3667,Sheet3!$B:$I,3,0)</f>
        <v>SM</v>
      </c>
      <c r="G3667" s="6" t="str">
        <f>+VLOOKUP($D3667,Sheet3!$B:$I,4,0)</f>
        <v>NUMA</v>
      </c>
      <c r="H3667" s="6">
        <f>+VLOOKUP($D3667,Sheet3!$B:$I,5,0)</f>
        <v>0</v>
      </c>
      <c r="I3667" s="6" t="str">
        <f>+VLOOKUP($D3667,Sheet3!$B:$I,6,0)</f>
        <v>P5N</v>
      </c>
      <c r="J3667" s="6" t="str">
        <f>+VLOOKUP($D3667,Sheet3!$B:$I,7,0)</f>
        <v>TOTALSOURCE</v>
      </c>
      <c r="K3667" s="6" t="str">
        <f>+VLOOKUP($D3667,Sheet3!$B:$I,8,0)</f>
        <v>P</v>
      </c>
      <c r="L3667" s="6" t="str">
        <f t="shared" si="297"/>
        <v>10X4X61/2SM NUMA 0 P5N TOTALSOURCE P</v>
      </c>
      <c r="M3667" s="12" t="s">
        <v>15</v>
      </c>
      <c r="N3667" s="12" t="str">
        <f t="shared" si="296"/>
        <v>l2203</v>
      </c>
    </row>
    <row r="3668" spans="1:14">
      <c r="A3668" s="12" t="s">
        <v>3681</v>
      </c>
      <c r="B3668" s="6" t="str">
        <f t="shared" si="294"/>
        <v>l220302389</v>
      </c>
      <c r="C3668" s="12">
        <v>286858</v>
      </c>
      <c r="D3668" s="12" t="str">
        <f t="shared" si="295"/>
        <v>p-086858</v>
      </c>
      <c r="E3668" s="6" t="str">
        <f>+VLOOKUP($D3668,Sheet3!$B:$I,2,0)</f>
        <v>10X4X61/2</v>
      </c>
      <c r="F3668" s="6" t="str">
        <f>+VLOOKUP($D3668,Sheet3!$B:$I,3,0)</f>
        <v>SM</v>
      </c>
      <c r="G3668" s="6" t="str">
        <f>+VLOOKUP($D3668,Sheet3!$B:$I,4,0)</f>
        <v>NUMA</v>
      </c>
      <c r="H3668" s="6">
        <f>+VLOOKUP($D3668,Sheet3!$B:$I,5,0)</f>
        <v>0</v>
      </c>
      <c r="I3668" s="6" t="str">
        <f>+VLOOKUP($D3668,Sheet3!$B:$I,6,0)</f>
        <v>P5N</v>
      </c>
      <c r="J3668" s="6" t="str">
        <f>+VLOOKUP($D3668,Sheet3!$B:$I,7,0)</f>
        <v>TOTALSOURCE</v>
      </c>
      <c r="K3668" s="6" t="str">
        <f>+VLOOKUP($D3668,Sheet3!$B:$I,8,0)</f>
        <v>P</v>
      </c>
      <c r="L3668" s="6" t="str">
        <f t="shared" si="297"/>
        <v>10X4X61/2SM NUMA 0 P5N TOTALSOURCE P</v>
      </c>
      <c r="M3668" s="12" t="s">
        <v>15</v>
      </c>
      <c r="N3668" s="12" t="str">
        <f t="shared" si="296"/>
        <v>l2203</v>
      </c>
    </row>
    <row r="3669" spans="1:14">
      <c r="A3669" s="12" t="s">
        <v>3682</v>
      </c>
      <c r="B3669" s="6" t="str">
        <f t="shared" si="294"/>
        <v>l220302795</v>
      </c>
      <c r="C3669" s="12">
        <v>286858</v>
      </c>
      <c r="D3669" s="12" t="str">
        <f t="shared" si="295"/>
        <v>p-086858</v>
      </c>
      <c r="E3669" s="6" t="str">
        <f>+VLOOKUP($D3669,Sheet3!$B:$I,2,0)</f>
        <v>10X4X61/2</v>
      </c>
      <c r="F3669" s="6" t="str">
        <f>+VLOOKUP($D3669,Sheet3!$B:$I,3,0)</f>
        <v>SM</v>
      </c>
      <c r="G3669" s="6" t="str">
        <f>+VLOOKUP($D3669,Sheet3!$B:$I,4,0)</f>
        <v>NUMA</v>
      </c>
      <c r="H3669" s="6">
        <f>+VLOOKUP($D3669,Sheet3!$B:$I,5,0)</f>
        <v>0</v>
      </c>
      <c r="I3669" s="6" t="str">
        <f>+VLOOKUP($D3669,Sheet3!$B:$I,6,0)</f>
        <v>P5N</v>
      </c>
      <c r="J3669" s="6" t="str">
        <f>+VLOOKUP($D3669,Sheet3!$B:$I,7,0)</f>
        <v>TOTALSOURCE</v>
      </c>
      <c r="K3669" s="6" t="str">
        <f>+VLOOKUP($D3669,Sheet3!$B:$I,8,0)</f>
        <v>P</v>
      </c>
      <c r="L3669" s="6" t="str">
        <f t="shared" si="297"/>
        <v>10X4X61/2SM NUMA 0 P5N TOTALSOURCE P</v>
      </c>
      <c r="M3669" s="12" t="s">
        <v>15</v>
      </c>
      <c r="N3669" s="12" t="str">
        <f t="shared" si="296"/>
        <v>l2203</v>
      </c>
    </row>
    <row r="3670" spans="1:14">
      <c r="A3670" s="12" t="s">
        <v>3683</v>
      </c>
      <c r="B3670" s="6" t="str">
        <f t="shared" si="294"/>
        <v>l220305587</v>
      </c>
      <c r="C3670" s="12">
        <v>189919</v>
      </c>
      <c r="D3670" s="12" t="str">
        <f t="shared" si="295"/>
        <v>p-189919</v>
      </c>
      <c r="E3670" s="6" t="str">
        <f>+VLOOKUP($D3670,Sheet3!$B:$I,2,0)</f>
        <v>9X5X5</v>
      </c>
      <c r="F3670" s="6" t="str">
        <f>+VLOOKUP($D3670,Sheet3!$B:$I,3,0)</f>
        <v>SAT</v>
      </c>
      <c r="G3670" s="6" t="str">
        <f>+VLOOKUP($D3670,Sheet3!$B:$I,4,0)</f>
        <v>NUMA</v>
      </c>
      <c r="H3670" s="6">
        <f>+VLOOKUP($D3670,Sheet3!$B:$I,5,0)</f>
        <v>0</v>
      </c>
      <c r="I3670" s="6" t="str">
        <f>+VLOOKUP($D3670,Sheet3!$B:$I,6,0)</f>
        <v>P5</v>
      </c>
      <c r="J3670" s="6" t="str">
        <f>+VLOOKUP($D3670,Sheet3!$B:$I,7,0)</f>
        <v>TOTALSOURCE</v>
      </c>
      <c r="K3670" s="6" t="str">
        <f>+VLOOKUP($D3670,Sheet3!$B:$I,8,0)</f>
        <v>P</v>
      </c>
      <c r="L3670" s="6" t="str">
        <f t="shared" si="297"/>
        <v>9X5X5SAT NUMA 0 P5 TOTALSOURCE P</v>
      </c>
      <c r="M3670" s="12" t="s">
        <v>15</v>
      </c>
      <c r="N3670" s="12" t="str">
        <f t="shared" si="296"/>
        <v>l2203</v>
      </c>
    </row>
    <row r="3671" spans="1:14">
      <c r="A3671" s="12" t="s">
        <v>3684</v>
      </c>
      <c r="B3671" s="6" t="str">
        <f t="shared" si="294"/>
        <v>l220305657</v>
      </c>
      <c r="C3671" s="12">
        <v>189919</v>
      </c>
      <c r="D3671" s="12" t="str">
        <f t="shared" si="295"/>
        <v>p-189919</v>
      </c>
      <c r="E3671" s="6" t="str">
        <f>+VLOOKUP($D3671,Sheet3!$B:$I,2,0)</f>
        <v>9X5X5</v>
      </c>
      <c r="F3671" s="6" t="str">
        <f>+VLOOKUP($D3671,Sheet3!$B:$I,3,0)</f>
        <v>SAT</v>
      </c>
      <c r="G3671" s="6" t="str">
        <f>+VLOOKUP($D3671,Sheet3!$B:$I,4,0)</f>
        <v>NUMA</v>
      </c>
      <c r="H3671" s="6">
        <f>+VLOOKUP($D3671,Sheet3!$B:$I,5,0)</f>
        <v>0</v>
      </c>
      <c r="I3671" s="6" t="str">
        <f>+VLOOKUP($D3671,Sheet3!$B:$I,6,0)</f>
        <v>P5</v>
      </c>
      <c r="J3671" s="6" t="str">
        <f>+VLOOKUP($D3671,Sheet3!$B:$I,7,0)</f>
        <v>TOTALSOURCE</v>
      </c>
      <c r="K3671" s="6" t="str">
        <f>+VLOOKUP($D3671,Sheet3!$B:$I,8,0)</f>
        <v>P</v>
      </c>
      <c r="L3671" s="6" t="str">
        <f t="shared" si="297"/>
        <v>9X5X5SAT NUMA 0 P5 TOTALSOURCE P</v>
      </c>
      <c r="M3671" s="12" t="s">
        <v>15</v>
      </c>
      <c r="N3671" s="12" t="str">
        <f t="shared" si="296"/>
        <v>l2203</v>
      </c>
    </row>
    <row r="3672" spans="1:14">
      <c r="A3672" s="12" t="s">
        <v>3685</v>
      </c>
      <c r="B3672" s="6" t="str">
        <f t="shared" si="294"/>
        <v>l220305329</v>
      </c>
      <c r="C3672" s="12">
        <v>189919</v>
      </c>
      <c r="D3672" s="12" t="str">
        <f t="shared" si="295"/>
        <v>p-189919</v>
      </c>
      <c r="E3672" s="6" t="str">
        <f>+VLOOKUP($D3672,Sheet3!$B:$I,2,0)</f>
        <v>9X5X5</v>
      </c>
      <c r="F3672" s="6" t="str">
        <f>+VLOOKUP($D3672,Sheet3!$B:$I,3,0)</f>
        <v>SAT</v>
      </c>
      <c r="G3672" s="6" t="str">
        <f>+VLOOKUP($D3672,Sheet3!$B:$I,4,0)</f>
        <v>NUMA</v>
      </c>
      <c r="H3672" s="6">
        <f>+VLOOKUP($D3672,Sheet3!$B:$I,5,0)</f>
        <v>0</v>
      </c>
      <c r="I3672" s="6" t="str">
        <f>+VLOOKUP($D3672,Sheet3!$B:$I,6,0)</f>
        <v>P5</v>
      </c>
      <c r="J3672" s="6" t="str">
        <f>+VLOOKUP($D3672,Sheet3!$B:$I,7,0)</f>
        <v>TOTALSOURCE</v>
      </c>
      <c r="K3672" s="6" t="str">
        <f>+VLOOKUP($D3672,Sheet3!$B:$I,8,0)</f>
        <v>P</v>
      </c>
      <c r="L3672" s="6" t="str">
        <f t="shared" si="297"/>
        <v>9X5X5SAT NUMA 0 P5 TOTALSOURCE P</v>
      </c>
      <c r="M3672" s="12" t="s">
        <v>15</v>
      </c>
      <c r="N3672" s="12" t="str">
        <f t="shared" si="296"/>
        <v>l2203</v>
      </c>
    </row>
    <row r="3673" spans="1:14">
      <c r="A3673" s="12" t="s">
        <v>3686</v>
      </c>
      <c r="B3673" s="6" t="str">
        <f t="shared" si="294"/>
        <v>l220305091</v>
      </c>
      <c r="C3673" s="12">
        <v>189919</v>
      </c>
      <c r="D3673" s="12" t="str">
        <f t="shared" si="295"/>
        <v>p-189919</v>
      </c>
      <c r="E3673" s="6" t="str">
        <f>+VLOOKUP($D3673,Sheet3!$B:$I,2,0)</f>
        <v>9X5X5</v>
      </c>
      <c r="F3673" s="6" t="str">
        <f>+VLOOKUP($D3673,Sheet3!$B:$I,3,0)</f>
        <v>SAT</v>
      </c>
      <c r="G3673" s="6" t="str">
        <f>+VLOOKUP($D3673,Sheet3!$B:$I,4,0)</f>
        <v>NUMA</v>
      </c>
      <c r="H3673" s="6">
        <f>+VLOOKUP($D3673,Sheet3!$B:$I,5,0)</f>
        <v>0</v>
      </c>
      <c r="I3673" s="6" t="str">
        <f>+VLOOKUP($D3673,Sheet3!$B:$I,6,0)</f>
        <v>P5</v>
      </c>
      <c r="J3673" s="6" t="str">
        <f>+VLOOKUP($D3673,Sheet3!$B:$I,7,0)</f>
        <v>TOTALSOURCE</v>
      </c>
      <c r="K3673" s="6" t="str">
        <f>+VLOOKUP($D3673,Sheet3!$B:$I,8,0)</f>
        <v>P</v>
      </c>
      <c r="L3673" s="6" t="str">
        <f t="shared" si="297"/>
        <v>9X5X5SAT NUMA 0 P5 TOTALSOURCE P</v>
      </c>
      <c r="M3673" s="12" t="s">
        <v>15</v>
      </c>
      <c r="N3673" s="12" t="str">
        <f t="shared" si="296"/>
        <v>l2203</v>
      </c>
    </row>
    <row r="3674" spans="1:14">
      <c r="A3674" s="12" t="s">
        <v>3687</v>
      </c>
      <c r="B3674" s="6" t="str">
        <f t="shared" si="294"/>
        <v>l220305463</v>
      </c>
      <c r="C3674" s="12">
        <v>189919</v>
      </c>
      <c r="D3674" s="12" t="str">
        <f t="shared" si="295"/>
        <v>p-189919</v>
      </c>
      <c r="E3674" s="6" t="str">
        <f>+VLOOKUP($D3674,Sheet3!$B:$I,2,0)</f>
        <v>9X5X5</v>
      </c>
      <c r="F3674" s="6" t="str">
        <f>+VLOOKUP($D3674,Sheet3!$B:$I,3,0)</f>
        <v>SAT</v>
      </c>
      <c r="G3674" s="6" t="str">
        <f>+VLOOKUP($D3674,Sheet3!$B:$I,4,0)</f>
        <v>NUMA</v>
      </c>
      <c r="H3674" s="6">
        <f>+VLOOKUP($D3674,Sheet3!$B:$I,5,0)</f>
        <v>0</v>
      </c>
      <c r="I3674" s="6" t="str">
        <f>+VLOOKUP($D3674,Sheet3!$B:$I,6,0)</f>
        <v>P5</v>
      </c>
      <c r="J3674" s="6" t="str">
        <f>+VLOOKUP($D3674,Sheet3!$B:$I,7,0)</f>
        <v>TOTALSOURCE</v>
      </c>
      <c r="K3674" s="6" t="str">
        <f>+VLOOKUP($D3674,Sheet3!$B:$I,8,0)</f>
        <v>P</v>
      </c>
      <c r="L3674" s="6" t="str">
        <f t="shared" si="297"/>
        <v>9X5X5SAT NUMA 0 P5 TOTALSOURCE P</v>
      </c>
      <c r="M3674" s="12" t="s">
        <v>15</v>
      </c>
      <c r="N3674" s="12" t="str">
        <f t="shared" si="296"/>
        <v>l2203</v>
      </c>
    </row>
    <row r="3675" spans="1:14">
      <c r="A3675" s="12" t="s">
        <v>3688</v>
      </c>
      <c r="B3675" s="6" t="str">
        <f t="shared" si="294"/>
        <v>l220305525</v>
      </c>
      <c r="C3675" s="12">
        <v>189919</v>
      </c>
      <c r="D3675" s="12" t="str">
        <f t="shared" si="295"/>
        <v>p-189919</v>
      </c>
      <c r="E3675" s="6" t="str">
        <f>+VLOOKUP($D3675,Sheet3!$B:$I,2,0)</f>
        <v>9X5X5</v>
      </c>
      <c r="F3675" s="6" t="str">
        <f>+VLOOKUP($D3675,Sheet3!$B:$I,3,0)</f>
        <v>SAT</v>
      </c>
      <c r="G3675" s="6" t="str">
        <f>+VLOOKUP($D3675,Sheet3!$B:$I,4,0)</f>
        <v>NUMA</v>
      </c>
      <c r="H3675" s="6">
        <f>+VLOOKUP($D3675,Sheet3!$B:$I,5,0)</f>
        <v>0</v>
      </c>
      <c r="I3675" s="6" t="str">
        <f>+VLOOKUP($D3675,Sheet3!$B:$I,6,0)</f>
        <v>P5</v>
      </c>
      <c r="J3675" s="6" t="str">
        <f>+VLOOKUP($D3675,Sheet3!$B:$I,7,0)</f>
        <v>TOTALSOURCE</v>
      </c>
      <c r="K3675" s="6" t="str">
        <f>+VLOOKUP($D3675,Sheet3!$B:$I,8,0)</f>
        <v>P</v>
      </c>
      <c r="L3675" s="6" t="str">
        <f t="shared" si="297"/>
        <v>9X5X5SAT NUMA 0 P5 TOTALSOURCE P</v>
      </c>
      <c r="M3675" s="12" t="s">
        <v>15</v>
      </c>
      <c r="N3675" s="12" t="str">
        <f t="shared" si="296"/>
        <v>l2203</v>
      </c>
    </row>
    <row r="3676" spans="1:14">
      <c r="A3676" s="12" t="s">
        <v>3689</v>
      </c>
      <c r="B3676" s="6" t="str">
        <f t="shared" si="294"/>
        <v>l220302707</v>
      </c>
      <c r="C3676" s="12">
        <v>286858</v>
      </c>
      <c r="D3676" s="12" t="str">
        <f t="shared" si="295"/>
        <v>p-086858</v>
      </c>
      <c r="E3676" s="6" t="str">
        <f>+VLOOKUP($D3676,Sheet3!$B:$I,2,0)</f>
        <v>10X4X61/2</v>
      </c>
      <c r="F3676" s="6" t="str">
        <f>+VLOOKUP($D3676,Sheet3!$B:$I,3,0)</f>
        <v>SM</v>
      </c>
      <c r="G3676" s="6" t="str">
        <f>+VLOOKUP($D3676,Sheet3!$B:$I,4,0)</f>
        <v>NUMA</v>
      </c>
      <c r="H3676" s="6">
        <f>+VLOOKUP($D3676,Sheet3!$B:$I,5,0)</f>
        <v>0</v>
      </c>
      <c r="I3676" s="6" t="str">
        <f>+VLOOKUP($D3676,Sheet3!$B:$I,6,0)</f>
        <v>P5N</v>
      </c>
      <c r="J3676" s="6" t="str">
        <f>+VLOOKUP($D3676,Sheet3!$B:$I,7,0)</f>
        <v>TOTALSOURCE</v>
      </c>
      <c r="K3676" s="6" t="str">
        <f>+VLOOKUP($D3676,Sheet3!$B:$I,8,0)</f>
        <v>P</v>
      </c>
      <c r="L3676" s="6" t="str">
        <f t="shared" si="297"/>
        <v>10X4X61/2SM NUMA 0 P5N TOTALSOURCE P</v>
      </c>
      <c r="M3676" s="12" t="s">
        <v>15</v>
      </c>
      <c r="N3676" s="12" t="str">
        <f t="shared" si="296"/>
        <v>l2203</v>
      </c>
    </row>
    <row r="3677" spans="1:14">
      <c r="A3677" s="12" t="s">
        <v>3690</v>
      </c>
      <c r="B3677" s="6" t="str">
        <f t="shared" si="294"/>
        <v>l220302556</v>
      </c>
      <c r="C3677" s="12">
        <v>286858</v>
      </c>
      <c r="D3677" s="12" t="str">
        <f t="shared" si="295"/>
        <v>p-086858</v>
      </c>
      <c r="E3677" s="6" t="str">
        <f>+VLOOKUP($D3677,Sheet3!$B:$I,2,0)</f>
        <v>10X4X61/2</v>
      </c>
      <c r="F3677" s="6" t="str">
        <f>+VLOOKUP($D3677,Sheet3!$B:$I,3,0)</f>
        <v>SM</v>
      </c>
      <c r="G3677" s="6" t="str">
        <f>+VLOOKUP($D3677,Sheet3!$B:$I,4,0)</f>
        <v>NUMA</v>
      </c>
      <c r="H3677" s="6">
        <f>+VLOOKUP($D3677,Sheet3!$B:$I,5,0)</f>
        <v>0</v>
      </c>
      <c r="I3677" s="6" t="str">
        <f>+VLOOKUP($D3677,Sheet3!$B:$I,6,0)</f>
        <v>P5N</v>
      </c>
      <c r="J3677" s="6" t="str">
        <f>+VLOOKUP($D3677,Sheet3!$B:$I,7,0)</f>
        <v>TOTALSOURCE</v>
      </c>
      <c r="K3677" s="6" t="str">
        <f>+VLOOKUP($D3677,Sheet3!$B:$I,8,0)</f>
        <v>P</v>
      </c>
      <c r="L3677" s="6" t="str">
        <f t="shared" si="297"/>
        <v>10X4X61/2SM NUMA 0 P5N TOTALSOURCE P</v>
      </c>
      <c r="M3677" s="12" t="s">
        <v>15</v>
      </c>
      <c r="N3677" s="12" t="str">
        <f t="shared" si="296"/>
        <v>l2203</v>
      </c>
    </row>
    <row r="3678" spans="1:14">
      <c r="A3678" s="12" t="s">
        <v>3691</v>
      </c>
      <c r="B3678" s="6" t="str">
        <f t="shared" si="294"/>
        <v>l220303236</v>
      </c>
      <c r="C3678" s="12">
        <v>286858</v>
      </c>
      <c r="D3678" s="12" t="str">
        <f t="shared" si="295"/>
        <v>p-086858</v>
      </c>
      <c r="E3678" s="6" t="str">
        <f>+VLOOKUP($D3678,Sheet3!$B:$I,2,0)</f>
        <v>10X4X61/2</v>
      </c>
      <c r="F3678" s="6" t="str">
        <f>+VLOOKUP($D3678,Sheet3!$B:$I,3,0)</f>
        <v>SM</v>
      </c>
      <c r="G3678" s="6" t="str">
        <f>+VLOOKUP($D3678,Sheet3!$B:$I,4,0)</f>
        <v>NUMA</v>
      </c>
      <c r="H3678" s="6">
        <f>+VLOOKUP($D3678,Sheet3!$B:$I,5,0)</f>
        <v>0</v>
      </c>
      <c r="I3678" s="6" t="str">
        <f>+VLOOKUP($D3678,Sheet3!$B:$I,6,0)</f>
        <v>P5N</v>
      </c>
      <c r="J3678" s="6" t="str">
        <f>+VLOOKUP($D3678,Sheet3!$B:$I,7,0)</f>
        <v>TOTALSOURCE</v>
      </c>
      <c r="K3678" s="6" t="str">
        <f>+VLOOKUP($D3678,Sheet3!$B:$I,8,0)</f>
        <v>P</v>
      </c>
      <c r="L3678" s="6" t="str">
        <f t="shared" si="297"/>
        <v>10X4X61/2SM NUMA 0 P5N TOTALSOURCE P</v>
      </c>
      <c r="M3678" s="12" t="s">
        <v>15</v>
      </c>
      <c r="N3678" s="12" t="str">
        <f t="shared" si="296"/>
        <v>l2203</v>
      </c>
    </row>
    <row r="3679" spans="1:14">
      <c r="A3679" s="12" t="s">
        <v>3692</v>
      </c>
      <c r="B3679" s="6" t="str">
        <f t="shared" si="294"/>
        <v>l220303102</v>
      </c>
      <c r="C3679" s="12">
        <v>286858</v>
      </c>
      <c r="D3679" s="12" t="str">
        <f t="shared" si="295"/>
        <v>p-086858</v>
      </c>
      <c r="E3679" s="6" t="str">
        <f>+VLOOKUP($D3679,Sheet3!$B:$I,2,0)</f>
        <v>10X4X61/2</v>
      </c>
      <c r="F3679" s="6" t="str">
        <f>+VLOOKUP($D3679,Sheet3!$B:$I,3,0)</f>
        <v>SM</v>
      </c>
      <c r="G3679" s="6" t="str">
        <f>+VLOOKUP($D3679,Sheet3!$B:$I,4,0)</f>
        <v>NUMA</v>
      </c>
      <c r="H3679" s="6">
        <f>+VLOOKUP($D3679,Sheet3!$B:$I,5,0)</f>
        <v>0</v>
      </c>
      <c r="I3679" s="6" t="str">
        <f>+VLOOKUP($D3679,Sheet3!$B:$I,6,0)</f>
        <v>P5N</v>
      </c>
      <c r="J3679" s="6" t="str">
        <f>+VLOOKUP($D3679,Sheet3!$B:$I,7,0)</f>
        <v>TOTALSOURCE</v>
      </c>
      <c r="K3679" s="6" t="str">
        <f>+VLOOKUP($D3679,Sheet3!$B:$I,8,0)</f>
        <v>P</v>
      </c>
      <c r="L3679" s="6" t="str">
        <f t="shared" si="297"/>
        <v>10X4X61/2SM NUMA 0 P5N TOTALSOURCE P</v>
      </c>
      <c r="M3679" s="12" t="s">
        <v>15</v>
      </c>
      <c r="N3679" s="12" t="str">
        <f t="shared" si="296"/>
        <v>l2203</v>
      </c>
    </row>
    <row r="3680" spans="1:14">
      <c r="A3680" s="12" t="s">
        <v>3693</v>
      </c>
      <c r="B3680" s="6" t="str">
        <f t="shared" si="294"/>
        <v>l220303178</v>
      </c>
      <c r="C3680" s="12">
        <v>286858</v>
      </c>
      <c r="D3680" s="12" t="str">
        <f t="shared" si="295"/>
        <v>p-086858</v>
      </c>
      <c r="E3680" s="6" t="str">
        <f>+VLOOKUP($D3680,Sheet3!$B:$I,2,0)</f>
        <v>10X4X61/2</v>
      </c>
      <c r="F3680" s="6" t="str">
        <f>+VLOOKUP($D3680,Sheet3!$B:$I,3,0)</f>
        <v>SM</v>
      </c>
      <c r="G3680" s="6" t="str">
        <f>+VLOOKUP($D3680,Sheet3!$B:$I,4,0)</f>
        <v>NUMA</v>
      </c>
      <c r="H3680" s="6">
        <f>+VLOOKUP($D3680,Sheet3!$B:$I,5,0)</f>
        <v>0</v>
      </c>
      <c r="I3680" s="6" t="str">
        <f>+VLOOKUP($D3680,Sheet3!$B:$I,6,0)</f>
        <v>P5N</v>
      </c>
      <c r="J3680" s="6" t="str">
        <f>+VLOOKUP($D3680,Sheet3!$B:$I,7,0)</f>
        <v>TOTALSOURCE</v>
      </c>
      <c r="K3680" s="6" t="str">
        <f>+VLOOKUP($D3680,Sheet3!$B:$I,8,0)</f>
        <v>P</v>
      </c>
      <c r="L3680" s="6" t="str">
        <f t="shared" si="297"/>
        <v>10X4X61/2SM NUMA 0 P5N TOTALSOURCE P</v>
      </c>
      <c r="M3680" s="12" t="s">
        <v>15</v>
      </c>
      <c r="N3680" s="12" t="str">
        <f t="shared" si="296"/>
        <v>l2203</v>
      </c>
    </row>
    <row r="3681" spans="1:14">
      <c r="A3681" s="12" t="s">
        <v>3694</v>
      </c>
      <c r="B3681" s="6" t="str">
        <f t="shared" si="294"/>
        <v>l220305711</v>
      </c>
      <c r="C3681" s="12">
        <v>291425</v>
      </c>
      <c r="D3681" s="12" t="str">
        <f t="shared" si="295"/>
        <v>p-091425</v>
      </c>
      <c r="E3681" s="6" t="str">
        <f>+VLOOKUP($D3681,Sheet3!$B:$I,2,0)</f>
        <v>9X5X5</v>
      </c>
      <c r="F3681" s="6" t="str">
        <f>+VLOOKUP($D3681,Sheet3!$B:$I,3,0)</f>
        <v>SM</v>
      </c>
      <c r="G3681" s="6" t="str">
        <f>+VLOOKUP($D3681,Sheet3!$B:$I,4,0)</f>
        <v>NUMA</v>
      </c>
      <c r="H3681" s="6">
        <f>+VLOOKUP($D3681,Sheet3!$B:$I,5,0)</f>
        <v>0</v>
      </c>
      <c r="I3681" s="6" t="str">
        <f>+VLOOKUP($D3681,Sheet3!$B:$I,6,0)</f>
        <v>P5</v>
      </c>
      <c r="J3681" s="6" t="str">
        <f>+VLOOKUP($D3681,Sheet3!$B:$I,7,0)</f>
        <v>TOTALSOURCE</v>
      </c>
      <c r="K3681" s="6" t="str">
        <f>+VLOOKUP($D3681,Sheet3!$B:$I,8,0)</f>
        <v>P</v>
      </c>
      <c r="L3681" s="6" t="str">
        <f t="shared" si="297"/>
        <v>9X5X5SM NUMA 0 P5 TOTALSOURCE P</v>
      </c>
      <c r="M3681" s="12" t="s">
        <v>15</v>
      </c>
      <c r="N3681" s="12" t="str">
        <f t="shared" si="296"/>
        <v>l2203</v>
      </c>
    </row>
    <row r="3682" spans="1:14">
      <c r="A3682" s="12" t="s">
        <v>3695</v>
      </c>
      <c r="B3682" s="6" t="str">
        <f t="shared" si="294"/>
        <v>l220305438</v>
      </c>
      <c r="C3682" s="12">
        <v>291425</v>
      </c>
      <c r="D3682" s="12" t="str">
        <f t="shared" si="295"/>
        <v>p-091425</v>
      </c>
      <c r="E3682" s="6" t="str">
        <f>+VLOOKUP($D3682,Sheet3!$B:$I,2,0)</f>
        <v>9X5X5</v>
      </c>
      <c r="F3682" s="6" t="str">
        <f>+VLOOKUP($D3682,Sheet3!$B:$I,3,0)</f>
        <v>SM</v>
      </c>
      <c r="G3682" s="6" t="str">
        <f>+VLOOKUP($D3682,Sheet3!$B:$I,4,0)</f>
        <v>NUMA</v>
      </c>
      <c r="H3682" s="6">
        <f>+VLOOKUP($D3682,Sheet3!$B:$I,5,0)</f>
        <v>0</v>
      </c>
      <c r="I3682" s="6" t="str">
        <f>+VLOOKUP($D3682,Sheet3!$B:$I,6,0)</f>
        <v>P5</v>
      </c>
      <c r="J3682" s="6" t="str">
        <f>+VLOOKUP($D3682,Sheet3!$B:$I,7,0)</f>
        <v>TOTALSOURCE</v>
      </c>
      <c r="K3682" s="6" t="str">
        <f>+VLOOKUP($D3682,Sheet3!$B:$I,8,0)</f>
        <v>P</v>
      </c>
      <c r="L3682" s="6" t="str">
        <f t="shared" si="297"/>
        <v>9X5X5SM NUMA 0 P5 TOTALSOURCE P</v>
      </c>
      <c r="M3682" s="12" t="s">
        <v>15</v>
      </c>
      <c r="N3682" s="12" t="str">
        <f t="shared" si="296"/>
        <v>l2203</v>
      </c>
    </row>
    <row r="3683" spans="1:14">
      <c r="A3683" s="12" t="s">
        <v>3696</v>
      </c>
      <c r="B3683" s="6" t="str">
        <f t="shared" si="294"/>
        <v>l220305199</v>
      </c>
      <c r="C3683" s="12">
        <v>291425</v>
      </c>
      <c r="D3683" s="12" t="str">
        <f t="shared" si="295"/>
        <v>p-091425</v>
      </c>
      <c r="E3683" s="6" t="str">
        <f>+VLOOKUP($D3683,Sheet3!$B:$I,2,0)</f>
        <v>9X5X5</v>
      </c>
      <c r="F3683" s="6" t="str">
        <f>+VLOOKUP($D3683,Sheet3!$B:$I,3,0)</f>
        <v>SM</v>
      </c>
      <c r="G3683" s="6" t="str">
        <f>+VLOOKUP($D3683,Sheet3!$B:$I,4,0)</f>
        <v>NUMA</v>
      </c>
      <c r="H3683" s="6">
        <f>+VLOOKUP($D3683,Sheet3!$B:$I,5,0)</f>
        <v>0</v>
      </c>
      <c r="I3683" s="6" t="str">
        <f>+VLOOKUP($D3683,Sheet3!$B:$I,6,0)</f>
        <v>P5</v>
      </c>
      <c r="J3683" s="6" t="str">
        <f>+VLOOKUP($D3683,Sheet3!$B:$I,7,0)</f>
        <v>TOTALSOURCE</v>
      </c>
      <c r="K3683" s="6" t="str">
        <f>+VLOOKUP($D3683,Sheet3!$B:$I,8,0)</f>
        <v>P</v>
      </c>
      <c r="L3683" s="6" t="str">
        <f t="shared" si="297"/>
        <v>9X5X5SM NUMA 0 P5 TOTALSOURCE P</v>
      </c>
      <c r="M3683" s="12" t="s">
        <v>15</v>
      </c>
      <c r="N3683" s="12" t="str">
        <f t="shared" si="296"/>
        <v>l2203</v>
      </c>
    </row>
    <row r="3684" spans="1:14">
      <c r="A3684" s="12" t="s">
        <v>3697</v>
      </c>
      <c r="B3684" s="6" t="str">
        <f t="shared" si="294"/>
        <v>l220306037</v>
      </c>
      <c r="C3684" s="12">
        <v>291425</v>
      </c>
      <c r="D3684" s="12" t="str">
        <f t="shared" si="295"/>
        <v>p-091425</v>
      </c>
      <c r="E3684" s="6" t="str">
        <f>+VLOOKUP($D3684,Sheet3!$B:$I,2,0)</f>
        <v>9X5X5</v>
      </c>
      <c r="F3684" s="6" t="str">
        <f>+VLOOKUP($D3684,Sheet3!$B:$I,3,0)</f>
        <v>SM</v>
      </c>
      <c r="G3684" s="6" t="str">
        <f>+VLOOKUP($D3684,Sheet3!$B:$I,4,0)</f>
        <v>NUMA</v>
      </c>
      <c r="H3684" s="6">
        <f>+VLOOKUP($D3684,Sheet3!$B:$I,5,0)</f>
        <v>0</v>
      </c>
      <c r="I3684" s="6" t="str">
        <f>+VLOOKUP($D3684,Sheet3!$B:$I,6,0)</f>
        <v>P5</v>
      </c>
      <c r="J3684" s="6" t="str">
        <f>+VLOOKUP($D3684,Sheet3!$B:$I,7,0)</f>
        <v>TOTALSOURCE</v>
      </c>
      <c r="K3684" s="6" t="str">
        <f>+VLOOKUP($D3684,Sheet3!$B:$I,8,0)</f>
        <v>P</v>
      </c>
      <c r="L3684" s="6" t="str">
        <f t="shared" si="297"/>
        <v>9X5X5SM NUMA 0 P5 TOTALSOURCE P</v>
      </c>
      <c r="M3684" s="12" t="s">
        <v>15</v>
      </c>
      <c r="N3684" s="12" t="str">
        <f t="shared" si="296"/>
        <v>l2203</v>
      </c>
    </row>
    <row r="3685" spans="1:14">
      <c r="A3685" s="12" t="s">
        <v>3698</v>
      </c>
      <c r="B3685" s="6" t="str">
        <f t="shared" si="294"/>
        <v>l220305379</v>
      </c>
      <c r="C3685" s="12">
        <v>291425</v>
      </c>
      <c r="D3685" s="12" t="str">
        <f t="shared" si="295"/>
        <v>p-091425</v>
      </c>
      <c r="E3685" s="6" t="str">
        <f>+VLOOKUP($D3685,Sheet3!$B:$I,2,0)</f>
        <v>9X5X5</v>
      </c>
      <c r="F3685" s="6" t="str">
        <f>+VLOOKUP($D3685,Sheet3!$B:$I,3,0)</f>
        <v>SM</v>
      </c>
      <c r="G3685" s="6" t="str">
        <f>+VLOOKUP($D3685,Sheet3!$B:$I,4,0)</f>
        <v>NUMA</v>
      </c>
      <c r="H3685" s="6">
        <f>+VLOOKUP($D3685,Sheet3!$B:$I,5,0)</f>
        <v>0</v>
      </c>
      <c r="I3685" s="6" t="str">
        <f>+VLOOKUP($D3685,Sheet3!$B:$I,6,0)</f>
        <v>P5</v>
      </c>
      <c r="J3685" s="6" t="str">
        <f>+VLOOKUP($D3685,Sheet3!$B:$I,7,0)</f>
        <v>TOTALSOURCE</v>
      </c>
      <c r="K3685" s="6" t="str">
        <f>+VLOOKUP($D3685,Sheet3!$B:$I,8,0)</f>
        <v>P</v>
      </c>
      <c r="L3685" s="6" t="str">
        <f t="shared" si="297"/>
        <v>9X5X5SM NUMA 0 P5 TOTALSOURCE P</v>
      </c>
      <c r="M3685" s="12" t="s">
        <v>15</v>
      </c>
      <c r="N3685" s="12" t="str">
        <f t="shared" si="296"/>
        <v>l2203</v>
      </c>
    </row>
    <row r="3686" spans="1:14">
      <c r="A3686" s="12" t="s">
        <v>3699</v>
      </c>
      <c r="B3686" s="6" t="str">
        <f t="shared" si="294"/>
        <v>l220302401</v>
      </c>
      <c r="C3686" s="12">
        <v>287321</v>
      </c>
      <c r="D3686" s="12" t="str">
        <f t="shared" si="295"/>
        <v>p-087321</v>
      </c>
      <c r="E3686" s="6" t="str">
        <f>+VLOOKUP($D3686,Sheet3!$B:$I,2,0)</f>
        <v>10X5X61/2</v>
      </c>
      <c r="F3686" s="6" t="str">
        <f>+VLOOKUP($D3686,Sheet3!$B:$I,3,0)</f>
        <v>SM</v>
      </c>
      <c r="G3686" s="6" t="str">
        <f>+VLOOKUP($D3686,Sheet3!$B:$I,4,0)</f>
        <v>NUMA</v>
      </c>
      <c r="H3686" s="6">
        <f>+VLOOKUP($D3686,Sheet3!$B:$I,5,0)</f>
        <v>0</v>
      </c>
      <c r="I3686" s="6" t="str">
        <f>+VLOOKUP($D3686,Sheet3!$B:$I,6,0)</f>
        <v>P5N</v>
      </c>
      <c r="J3686" s="6" t="str">
        <f>+VLOOKUP($D3686,Sheet3!$B:$I,7,0)</f>
        <v>TOTALSOURCE</v>
      </c>
      <c r="K3686" s="6" t="str">
        <f>+VLOOKUP($D3686,Sheet3!$B:$I,8,0)</f>
        <v>P</v>
      </c>
      <c r="L3686" s="6" t="str">
        <f t="shared" si="297"/>
        <v>10X5X61/2SM NUMA 0 P5N TOTALSOURCE P</v>
      </c>
      <c r="M3686" s="12" t="s">
        <v>15</v>
      </c>
      <c r="N3686" s="12" t="str">
        <f t="shared" si="296"/>
        <v>l2203</v>
      </c>
    </row>
    <row r="3687" spans="1:14">
      <c r="A3687" s="12" t="s">
        <v>3700</v>
      </c>
      <c r="B3687" s="6" t="str">
        <f t="shared" si="294"/>
        <v>l220301744</v>
      </c>
      <c r="C3687" s="12">
        <v>287321</v>
      </c>
      <c r="D3687" s="12" t="str">
        <f t="shared" si="295"/>
        <v>p-087321</v>
      </c>
      <c r="E3687" s="6" t="str">
        <f>+VLOOKUP($D3687,Sheet3!$B:$I,2,0)</f>
        <v>10X5X61/2</v>
      </c>
      <c r="F3687" s="6" t="str">
        <f>+VLOOKUP($D3687,Sheet3!$B:$I,3,0)</f>
        <v>SM</v>
      </c>
      <c r="G3687" s="6" t="str">
        <f>+VLOOKUP($D3687,Sheet3!$B:$I,4,0)</f>
        <v>NUMA</v>
      </c>
      <c r="H3687" s="6">
        <f>+VLOOKUP($D3687,Sheet3!$B:$I,5,0)</f>
        <v>0</v>
      </c>
      <c r="I3687" s="6" t="str">
        <f>+VLOOKUP($D3687,Sheet3!$B:$I,6,0)</f>
        <v>P5N</v>
      </c>
      <c r="J3687" s="6" t="str">
        <f>+VLOOKUP($D3687,Sheet3!$B:$I,7,0)</f>
        <v>TOTALSOURCE</v>
      </c>
      <c r="K3687" s="6" t="str">
        <f>+VLOOKUP($D3687,Sheet3!$B:$I,8,0)</f>
        <v>P</v>
      </c>
      <c r="L3687" s="6" t="str">
        <f t="shared" si="297"/>
        <v>10X5X61/2SM NUMA 0 P5N TOTALSOURCE P</v>
      </c>
      <c r="M3687" s="12" t="s">
        <v>15</v>
      </c>
      <c r="N3687" s="12" t="str">
        <f t="shared" si="296"/>
        <v>l2203</v>
      </c>
    </row>
    <row r="3688" spans="1:14">
      <c r="A3688" s="12" t="s">
        <v>3701</v>
      </c>
      <c r="B3688" s="6" t="str">
        <f t="shared" si="294"/>
        <v>l220301207</v>
      </c>
      <c r="C3688" s="12">
        <v>287321</v>
      </c>
      <c r="D3688" s="12" t="str">
        <f t="shared" si="295"/>
        <v>p-087321</v>
      </c>
      <c r="E3688" s="6" t="str">
        <f>+VLOOKUP($D3688,Sheet3!$B:$I,2,0)</f>
        <v>10X5X61/2</v>
      </c>
      <c r="F3688" s="6" t="str">
        <f>+VLOOKUP($D3688,Sheet3!$B:$I,3,0)</f>
        <v>SM</v>
      </c>
      <c r="G3688" s="6" t="str">
        <f>+VLOOKUP($D3688,Sheet3!$B:$I,4,0)</f>
        <v>NUMA</v>
      </c>
      <c r="H3688" s="6">
        <f>+VLOOKUP($D3688,Sheet3!$B:$I,5,0)</f>
        <v>0</v>
      </c>
      <c r="I3688" s="6" t="str">
        <f>+VLOOKUP($D3688,Sheet3!$B:$I,6,0)</f>
        <v>P5N</v>
      </c>
      <c r="J3688" s="6" t="str">
        <f>+VLOOKUP($D3688,Sheet3!$B:$I,7,0)</f>
        <v>TOTALSOURCE</v>
      </c>
      <c r="K3688" s="6" t="str">
        <f>+VLOOKUP($D3688,Sheet3!$B:$I,8,0)</f>
        <v>P</v>
      </c>
      <c r="L3688" s="6" t="str">
        <f t="shared" si="297"/>
        <v>10X5X61/2SM NUMA 0 P5N TOTALSOURCE P</v>
      </c>
      <c r="M3688" s="12" t="s">
        <v>15</v>
      </c>
      <c r="N3688" s="12" t="str">
        <f t="shared" si="296"/>
        <v>l2203</v>
      </c>
    </row>
    <row r="3689" spans="1:14">
      <c r="A3689" s="12" t="s">
        <v>3702</v>
      </c>
      <c r="B3689" s="6" t="str">
        <f t="shared" si="294"/>
        <v>l220302056</v>
      </c>
      <c r="C3689" s="12">
        <v>287321</v>
      </c>
      <c r="D3689" s="12" t="str">
        <f t="shared" si="295"/>
        <v>p-087321</v>
      </c>
      <c r="E3689" s="6" t="str">
        <f>+VLOOKUP($D3689,Sheet3!$B:$I,2,0)</f>
        <v>10X5X61/2</v>
      </c>
      <c r="F3689" s="6" t="str">
        <f>+VLOOKUP($D3689,Sheet3!$B:$I,3,0)</f>
        <v>SM</v>
      </c>
      <c r="G3689" s="6" t="str">
        <f>+VLOOKUP($D3689,Sheet3!$B:$I,4,0)</f>
        <v>NUMA</v>
      </c>
      <c r="H3689" s="6">
        <f>+VLOOKUP($D3689,Sheet3!$B:$I,5,0)</f>
        <v>0</v>
      </c>
      <c r="I3689" s="6" t="str">
        <f>+VLOOKUP($D3689,Sheet3!$B:$I,6,0)</f>
        <v>P5N</v>
      </c>
      <c r="J3689" s="6" t="str">
        <f>+VLOOKUP($D3689,Sheet3!$B:$I,7,0)</f>
        <v>TOTALSOURCE</v>
      </c>
      <c r="K3689" s="6" t="str">
        <f>+VLOOKUP($D3689,Sheet3!$B:$I,8,0)</f>
        <v>P</v>
      </c>
      <c r="L3689" s="6" t="str">
        <f t="shared" si="297"/>
        <v>10X5X61/2SM NUMA 0 P5N TOTALSOURCE P</v>
      </c>
      <c r="M3689" s="12" t="s">
        <v>15</v>
      </c>
      <c r="N3689" s="12" t="str">
        <f t="shared" si="296"/>
        <v>l2203</v>
      </c>
    </row>
    <row r="3690" spans="1:14">
      <c r="A3690" s="12" t="s">
        <v>3703</v>
      </c>
      <c r="B3690" s="6" t="str">
        <f t="shared" si="294"/>
        <v>l220302550</v>
      </c>
      <c r="C3690" s="12">
        <v>287321</v>
      </c>
      <c r="D3690" s="12" t="str">
        <f t="shared" si="295"/>
        <v>p-087321</v>
      </c>
      <c r="E3690" s="6" t="str">
        <f>+VLOOKUP($D3690,Sheet3!$B:$I,2,0)</f>
        <v>10X5X61/2</v>
      </c>
      <c r="F3690" s="6" t="str">
        <f>+VLOOKUP($D3690,Sheet3!$B:$I,3,0)</f>
        <v>SM</v>
      </c>
      <c r="G3690" s="6" t="str">
        <f>+VLOOKUP($D3690,Sheet3!$B:$I,4,0)</f>
        <v>NUMA</v>
      </c>
      <c r="H3690" s="6">
        <f>+VLOOKUP($D3690,Sheet3!$B:$I,5,0)</f>
        <v>0</v>
      </c>
      <c r="I3690" s="6" t="str">
        <f>+VLOOKUP($D3690,Sheet3!$B:$I,6,0)</f>
        <v>P5N</v>
      </c>
      <c r="J3690" s="6" t="str">
        <f>+VLOOKUP($D3690,Sheet3!$B:$I,7,0)</f>
        <v>TOTALSOURCE</v>
      </c>
      <c r="K3690" s="6" t="str">
        <f>+VLOOKUP($D3690,Sheet3!$B:$I,8,0)</f>
        <v>P</v>
      </c>
      <c r="L3690" s="6" t="str">
        <f t="shared" si="297"/>
        <v>10X5X61/2SM NUMA 0 P5N TOTALSOURCE P</v>
      </c>
      <c r="M3690" s="12" t="s">
        <v>15</v>
      </c>
      <c r="N3690" s="12" t="str">
        <f t="shared" si="296"/>
        <v>l2203</v>
      </c>
    </row>
    <row r="3691" spans="1:14">
      <c r="A3691" s="12" t="s">
        <v>3704</v>
      </c>
      <c r="B3691" s="6" t="str">
        <f t="shared" ref="B3691:B3754" si="298">+MID(A3691,9,10)</f>
        <v>l220301600</v>
      </c>
      <c r="C3691" s="12">
        <v>287321</v>
      </c>
      <c r="D3691" s="12" t="str">
        <f t="shared" si="295"/>
        <v>p-087321</v>
      </c>
      <c r="E3691" s="6" t="str">
        <f>+VLOOKUP($D3691,Sheet3!$B:$I,2,0)</f>
        <v>10X5X61/2</v>
      </c>
      <c r="F3691" s="6" t="str">
        <f>+VLOOKUP($D3691,Sheet3!$B:$I,3,0)</f>
        <v>SM</v>
      </c>
      <c r="G3691" s="6" t="str">
        <f>+VLOOKUP($D3691,Sheet3!$B:$I,4,0)</f>
        <v>NUMA</v>
      </c>
      <c r="H3691" s="6">
        <f>+VLOOKUP($D3691,Sheet3!$B:$I,5,0)</f>
        <v>0</v>
      </c>
      <c r="I3691" s="6" t="str">
        <f>+VLOOKUP($D3691,Sheet3!$B:$I,6,0)</f>
        <v>P5N</v>
      </c>
      <c r="J3691" s="6" t="str">
        <f>+VLOOKUP($D3691,Sheet3!$B:$I,7,0)</f>
        <v>TOTALSOURCE</v>
      </c>
      <c r="K3691" s="6" t="str">
        <f>+VLOOKUP($D3691,Sheet3!$B:$I,8,0)</f>
        <v>P</v>
      </c>
      <c r="L3691" s="6" t="str">
        <f t="shared" si="297"/>
        <v>10X5X61/2SM NUMA 0 P5N TOTALSOURCE P</v>
      </c>
      <c r="M3691" s="12" t="s">
        <v>15</v>
      </c>
      <c r="N3691" s="12" t="str">
        <f t="shared" si="296"/>
        <v>l2203</v>
      </c>
    </row>
    <row r="3692" spans="1:14">
      <c r="A3692" s="12" t="s">
        <v>3705</v>
      </c>
      <c r="B3692" s="6" t="str">
        <f t="shared" si="298"/>
        <v>l220302116</v>
      </c>
      <c r="C3692" s="12">
        <v>287321</v>
      </c>
      <c r="D3692" s="12" t="str">
        <f t="shared" ref="D3692:D3755" si="299">+LEFT(A3692,8)</f>
        <v>p-087321</v>
      </c>
      <c r="E3692" s="6" t="str">
        <f>+VLOOKUP($D3692,Sheet3!$B:$I,2,0)</f>
        <v>10X5X61/2</v>
      </c>
      <c r="F3692" s="6" t="str">
        <f>+VLOOKUP($D3692,Sheet3!$B:$I,3,0)</f>
        <v>SM</v>
      </c>
      <c r="G3692" s="6" t="str">
        <f>+VLOOKUP($D3692,Sheet3!$B:$I,4,0)</f>
        <v>NUMA</v>
      </c>
      <c r="H3692" s="6">
        <f>+VLOOKUP($D3692,Sheet3!$B:$I,5,0)</f>
        <v>0</v>
      </c>
      <c r="I3692" s="6" t="str">
        <f>+VLOOKUP($D3692,Sheet3!$B:$I,6,0)</f>
        <v>P5N</v>
      </c>
      <c r="J3692" s="6" t="str">
        <f>+VLOOKUP($D3692,Sheet3!$B:$I,7,0)</f>
        <v>TOTALSOURCE</v>
      </c>
      <c r="K3692" s="6" t="str">
        <f>+VLOOKUP($D3692,Sheet3!$B:$I,8,0)</f>
        <v>P</v>
      </c>
      <c r="L3692" s="6" t="str">
        <f t="shared" si="297"/>
        <v>10X5X61/2SM NUMA 0 P5N TOTALSOURCE P</v>
      </c>
      <c r="M3692" s="12" t="s">
        <v>15</v>
      </c>
      <c r="N3692" s="12" t="str">
        <f t="shared" ref="N3692:N3755" si="300">+MID(A3692,9,5)</f>
        <v>l2203</v>
      </c>
    </row>
    <row r="3693" spans="1:14">
      <c r="A3693" s="12" t="s">
        <v>3706</v>
      </c>
      <c r="B3693" s="6" t="str">
        <f t="shared" si="298"/>
        <v>l220300710</v>
      </c>
      <c r="C3693" s="12">
        <v>287321</v>
      </c>
      <c r="D3693" s="12" t="str">
        <f t="shared" si="299"/>
        <v>p-087321</v>
      </c>
      <c r="E3693" s="6" t="str">
        <f>+VLOOKUP($D3693,Sheet3!$B:$I,2,0)</f>
        <v>10X5X61/2</v>
      </c>
      <c r="F3693" s="6" t="str">
        <f>+VLOOKUP($D3693,Sheet3!$B:$I,3,0)</f>
        <v>SM</v>
      </c>
      <c r="G3693" s="6" t="str">
        <f>+VLOOKUP($D3693,Sheet3!$B:$I,4,0)</f>
        <v>NUMA</v>
      </c>
      <c r="H3693" s="6">
        <f>+VLOOKUP($D3693,Sheet3!$B:$I,5,0)</f>
        <v>0</v>
      </c>
      <c r="I3693" s="6" t="str">
        <f>+VLOOKUP($D3693,Sheet3!$B:$I,6,0)</f>
        <v>P5N</v>
      </c>
      <c r="J3693" s="6" t="str">
        <f>+VLOOKUP($D3693,Sheet3!$B:$I,7,0)</f>
        <v>TOTALSOURCE</v>
      </c>
      <c r="K3693" s="6" t="str">
        <f>+VLOOKUP($D3693,Sheet3!$B:$I,8,0)</f>
        <v>P</v>
      </c>
      <c r="L3693" s="6" t="str">
        <f t="shared" si="297"/>
        <v>10X5X61/2SM NUMA 0 P5N TOTALSOURCE P</v>
      </c>
      <c r="M3693" s="12" t="s">
        <v>15</v>
      </c>
      <c r="N3693" s="12" t="str">
        <f t="shared" si="300"/>
        <v>l2203</v>
      </c>
    </row>
    <row r="3694" spans="1:14">
      <c r="A3694" s="12" t="s">
        <v>3707</v>
      </c>
      <c r="B3694" s="6" t="str">
        <f t="shared" si="298"/>
        <v>l220302451</v>
      </c>
      <c r="C3694" s="12">
        <v>287321</v>
      </c>
      <c r="D3694" s="12" t="str">
        <f t="shared" si="299"/>
        <v>p-087321</v>
      </c>
      <c r="E3694" s="6" t="str">
        <f>+VLOOKUP($D3694,Sheet3!$B:$I,2,0)</f>
        <v>10X5X61/2</v>
      </c>
      <c r="F3694" s="6" t="str">
        <f>+VLOOKUP($D3694,Sheet3!$B:$I,3,0)</f>
        <v>SM</v>
      </c>
      <c r="G3694" s="6" t="str">
        <f>+VLOOKUP($D3694,Sheet3!$B:$I,4,0)</f>
        <v>NUMA</v>
      </c>
      <c r="H3694" s="6">
        <f>+VLOOKUP($D3694,Sheet3!$B:$I,5,0)</f>
        <v>0</v>
      </c>
      <c r="I3694" s="6" t="str">
        <f>+VLOOKUP($D3694,Sheet3!$B:$I,6,0)</f>
        <v>P5N</v>
      </c>
      <c r="J3694" s="6" t="str">
        <f>+VLOOKUP($D3694,Sheet3!$B:$I,7,0)</f>
        <v>TOTALSOURCE</v>
      </c>
      <c r="K3694" s="6" t="str">
        <f>+VLOOKUP($D3694,Sheet3!$B:$I,8,0)</f>
        <v>P</v>
      </c>
      <c r="L3694" s="6" t="str">
        <f t="shared" si="297"/>
        <v>10X5X61/2SM NUMA 0 P5N TOTALSOURCE P</v>
      </c>
      <c r="M3694" s="12" t="s">
        <v>15</v>
      </c>
      <c r="N3694" s="12" t="str">
        <f t="shared" si="300"/>
        <v>l2203</v>
      </c>
    </row>
    <row r="3695" spans="1:14">
      <c r="A3695" s="12" t="s">
        <v>3708</v>
      </c>
      <c r="B3695" s="6" t="str">
        <f t="shared" si="298"/>
        <v>l220305818</v>
      </c>
      <c r="C3695" s="12">
        <v>291425</v>
      </c>
      <c r="D3695" s="12" t="str">
        <f t="shared" si="299"/>
        <v>p-091425</v>
      </c>
      <c r="E3695" s="6" t="str">
        <f>+VLOOKUP($D3695,Sheet3!$B:$I,2,0)</f>
        <v>9X5X5</v>
      </c>
      <c r="F3695" s="6" t="str">
        <f>+VLOOKUP($D3695,Sheet3!$B:$I,3,0)</f>
        <v>SM</v>
      </c>
      <c r="G3695" s="6" t="str">
        <f>+VLOOKUP($D3695,Sheet3!$B:$I,4,0)</f>
        <v>NUMA</v>
      </c>
      <c r="H3695" s="6">
        <f>+VLOOKUP($D3695,Sheet3!$B:$I,5,0)</f>
        <v>0</v>
      </c>
      <c r="I3695" s="6" t="str">
        <f>+VLOOKUP($D3695,Sheet3!$B:$I,6,0)</f>
        <v>P5</v>
      </c>
      <c r="J3695" s="6" t="str">
        <f>+VLOOKUP($D3695,Sheet3!$B:$I,7,0)</f>
        <v>TOTALSOURCE</v>
      </c>
      <c r="K3695" s="6" t="str">
        <f>+VLOOKUP($D3695,Sheet3!$B:$I,8,0)</f>
        <v>P</v>
      </c>
      <c r="L3695" s="6" t="str">
        <f t="shared" si="297"/>
        <v>9X5X5SM NUMA 0 P5 TOTALSOURCE P</v>
      </c>
      <c r="M3695" s="12" t="s">
        <v>15</v>
      </c>
      <c r="N3695" s="12" t="str">
        <f t="shared" si="300"/>
        <v>l2203</v>
      </c>
    </row>
    <row r="3696" spans="1:14">
      <c r="A3696" s="12" t="s">
        <v>3709</v>
      </c>
      <c r="B3696" s="6" t="str">
        <f t="shared" si="298"/>
        <v>l220305771</v>
      </c>
      <c r="C3696" s="12">
        <v>291425</v>
      </c>
      <c r="D3696" s="12" t="str">
        <f t="shared" si="299"/>
        <v>p-091425</v>
      </c>
      <c r="E3696" s="6" t="str">
        <f>+VLOOKUP($D3696,Sheet3!$B:$I,2,0)</f>
        <v>9X5X5</v>
      </c>
      <c r="F3696" s="6" t="str">
        <f>+VLOOKUP($D3696,Sheet3!$B:$I,3,0)</f>
        <v>SM</v>
      </c>
      <c r="G3696" s="6" t="str">
        <f>+VLOOKUP($D3696,Sheet3!$B:$I,4,0)</f>
        <v>NUMA</v>
      </c>
      <c r="H3696" s="6">
        <f>+VLOOKUP($D3696,Sheet3!$B:$I,5,0)</f>
        <v>0</v>
      </c>
      <c r="I3696" s="6" t="str">
        <f>+VLOOKUP($D3696,Sheet3!$B:$I,6,0)</f>
        <v>P5</v>
      </c>
      <c r="J3696" s="6" t="str">
        <f>+VLOOKUP($D3696,Sheet3!$B:$I,7,0)</f>
        <v>TOTALSOURCE</v>
      </c>
      <c r="K3696" s="6" t="str">
        <f>+VLOOKUP($D3696,Sheet3!$B:$I,8,0)</f>
        <v>P</v>
      </c>
      <c r="L3696" s="6" t="str">
        <f t="shared" si="297"/>
        <v>9X5X5SM NUMA 0 P5 TOTALSOURCE P</v>
      </c>
      <c r="M3696" s="12" t="s">
        <v>15</v>
      </c>
      <c r="N3696" s="12" t="str">
        <f t="shared" si="300"/>
        <v>l2203</v>
      </c>
    </row>
    <row r="3697" spans="1:14">
      <c r="A3697" s="12" t="s">
        <v>3710</v>
      </c>
      <c r="B3697" s="6" t="str">
        <f t="shared" si="298"/>
        <v>l220305319</v>
      </c>
      <c r="C3697" s="12">
        <v>291425</v>
      </c>
      <c r="D3697" s="12" t="str">
        <f t="shared" si="299"/>
        <v>p-091425</v>
      </c>
      <c r="E3697" s="6" t="str">
        <f>+VLOOKUP($D3697,Sheet3!$B:$I,2,0)</f>
        <v>9X5X5</v>
      </c>
      <c r="F3697" s="6" t="str">
        <f>+VLOOKUP($D3697,Sheet3!$B:$I,3,0)</f>
        <v>SM</v>
      </c>
      <c r="G3697" s="6" t="str">
        <f>+VLOOKUP($D3697,Sheet3!$B:$I,4,0)</f>
        <v>NUMA</v>
      </c>
      <c r="H3697" s="6">
        <f>+VLOOKUP($D3697,Sheet3!$B:$I,5,0)</f>
        <v>0</v>
      </c>
      <c r="I3697" s="6" t="str">
        <f>+VLOOKUP($D3697,Sheet3!$B:$I,6,0)</f>
        <v>P5</v>
      </c>
      <c r="J3697" s="6" t="str">
        <f>+VLOOKUP($D3697,Sheet3!$B:$I,7,0)</f>
        <v>TOTALSOURCE</v>
      </c>
      <c r="K3697" s="6" t="str">
        <f>+VLOOKUP($D3697,Sheet3!$B:$I,8,0)</f>
        <v>P</v>
      </c>
      <c r="L3697" s="6" t="str">
        <f t="shared" si="297"/>
        <v>9X5X5SM NUMA 0 P5 TOTALSOURCE P</v>
      </c>
      <c r="M3697" s="12" t="s">
        <v>15</v>
      </c>
      <c r="N3697" s="12" t="str">
        <f t="shared" si="300"/>
        <v>l2203</v>
      </c>
    </row>
    <row r="3698" spans="1:14">
      <c r="A3698" s="12" t="s">
        <v>3711</v>
      </c>
      <c r="B3698" s="6" t="str">
        <f t="shared" si="298"/>
        <v>l220305989</v>
      </c>
      <c r="C3698" s="12">
        <v>291425</v>
      </c>
      <c r="D3698" s="12" t="str">
        <f t="shared" si="299"/>
        <v>p-091425</v>
      </c>
      <c r="E3698" s="6" t="str">
        <f>+VLOOKUP($D3698,Sheet3!$B:$I,2,0)</f>
        <v>9X5X5</v>
      </c>
      <c r="F3698" s="6" t="str">
        <f>+VLOOKUP($D3698,Sheet3!$B:$I,3,0)</f>
        <v>SM</v>
      </c>
      <c r="G3698" s="6" t="str">
        <f>+VLOOKUP($D3698,Sheet3!$B:$I,4,0)</f>
        <v>NUMA</v>
      </c>
      <c r="H3698" s="6">
        <f>+VLOOKUP($D3698,Sheet3!$B:$I,5,0)</f>
        <v>0</v>
      </c>
      <c r="I3698" s="6" t="str">
        <f>+VLOOKUP($D3698,Sheet3!$B:$I,6,0)</f>
        <v>P5</v>
      </c>
      <c r="J3698" s="6" t="str">
        <f>+VLOOKUP($D3698,Sheet3!$B:$I,7,0)</f>
        <v>TOTALSOURCE</v>
      </c>
      <c r="K3698" s="6" t="str">
        <f>+VLOOKUP($D3698,Sheet3!$B:$I,8,0)</f>
        <v>P</v>
      </c>
      <c r="L3698" s="6" t="str">
        <f t="shared" ref="L3698:L3761" si="301">CONCATENATE(E3698,F3698," ",G3698," ",H3698," ",I3698," ",J3698," ",K3698)</f>
        <v>9X5X5SM NUMA 0 P5 TOTALSOURCE P</v>
      </c>
      <c r="M3698" s="12" t="s">
        <v>15</v>
      </c>
      <c r="N3698" s="12" t="str">
        <f t="shared" si="300"/>
        <v>l2203</v>
      </c>
    </row>
    <row r="3699" spans="1:14">
      <c r="A3699" s="12" t="s">
        <v>3712</v>
      </c>
      <c r="B3699" s="6" t="str">
        <f t="shared" si="298"/>
        <v>l220305877</v>
      </c>
      <c r="C3699" s="12">
        <v>291425</v>
      </c>
      <c r="D3699" s="12" t="str">
        <f t="shared" si="299"/>
        <v>p-091425</v>
      </c>
      <c r="E3699" s="6" t="str">
        <f>+VLOOKUP($D3699,Sheet3!$B:$I,2,0)</f>
        <v>9X5X5</v>
      </c>
      <c r="F3699" s="6" t="str">
        <f>+VLOOKUP($D3699,Sheet3!$B:$I,3,0)</f>
        <v>SM</v>
      </c>
      <c r="G3699" s="6" t="str">
        <f>+VLOOKUP($D3699,Sheet3!$B:$I,4,0)</f>
        <v>NUMA</v>
      </c>
      <c r="H3699" s="6">
        <f>+VLOOKUP($D3699,Sheet3!$B:$I,5,0)</f>
        <v>0</v>
      </c>
      <c r="I3699" s="6" t="str">
        <f>+VLOOKUP($D3699,Sheet3!$B:$I,6,0)</f>
        <v>P5</v>
      </c>
      <c r="J3699" s="6" t="str">
        <f>+VLOOKUP($D3699,Sheet3!$B:$I,7,0)</f>
        <v>TOTALSOURCE</v>
      </c>
      <c r="K3699" s="6" t="str">
        <f>+VLOOKUP($D3699,Sheet3!$B:$I,8,0)</f>
        <v>P</v>
      </c>
      <c r="L3699" s="6" t="str">
        <f t="shared" si="301"/>
        <v>9X5X5SM NUMA 0 P5 TOTALSOURCE P</v>
      </c>
      <c r="M3699" s="12" t="s">
        <v>15</v>
      </c>
      <c r="N3699" s="12" t="str">
        <f t="shared" si="300"/>
        <v>l2203</v>
      </c>
    </row>
    <row r="3700" spans="1:14">
      <c r="A3700" s="12" t="s">
        <v>3713</v>
      </c>
      <c r="B3700" s="6" t="str">
        <f t="shared" si="298"/>
        <v>l220305648</v>
      </c>
      <c r="C3700" s="12">
        <v>291425</v>
      </c>
      <c r="D3700" s="12" t="str">
        <f t="shared" si="299"/>
        <v>p-091425</v>
      </c>
      <c r="E3700" s="6" t="str">
        <f>+VLOOKUP($D3700,Sheet3!$B:$I,2,0)</f>
        <v>9X5X5</v>
      </c>
      <c r="F3700" s="6" t="str">
        <f>+VLOOKUP($D3700,Sheet3!$B:$I,3,0)</f>
        <v>SM</v>
      </c>
      <c r="G3700" s="6" t="str">
        <f>+VLOOKUP($D3700,Sheet3!$B:$I,4,0)</f>
        <v>NUMA</v>
      </c>
      <c r="H3700" s="6">
        <f>+VLOOKUP($D3700,Sheet3!$B:$I,5,0)</f>
        <v>0</v>
      </c>
      <c r="I3700" s="6" t="str">
        <f>+VLOOKUP($D3700,Sheet3!$B:$I,6,0)</f>
        <v>P5</v>
      </c>
      <c r="J3700" s="6" t="str">
        <f>+VLOOKUP($D3700,Sheet3!$B:$I,7,0)</f>
        <v>TOTALSOURCE</v>
      </c>
      <c r="K3700" s="6" t="str">
        <f>+VLOOKUP($D3700,Sheet3!$B:$I,8,0)</f>
        <v>P</v>
      </c>
      <c r="L3700" s="6" t="str">
        <f t="shared" si="301"/>
        <v>9X5X5SM NUMA 0 P5 TOTALSOURCE P</v>
      </c>
      <c r="M3700" s="12" t="s">
        <v>15</v>
      </c>
      <c r="N3700" s="12" t="str">
        <f t="shared" si="300"/>
        <v>l2203</v>
      </c>
    </row>
    <row r="3701" spans="1:14">
      <c r="A3701" s="12" t="s">
        <v>3714</v>
      </c>
      <c r="B3701" s="6" t="str">
        <f t="shared" si="298"/>
        <v>l220305031</v>
      </c>
      <c r="C3701" s="12">
        <v>291425</v>
      </c>
      <c r="D3701" s="12" t="str">
        <f t="shared" si="299"/>
        <v>p-091425</v>
      </c>
      <c r="E3701" s="6" t="str">
        <f>+VLOOKUP($D3701,Sheet3!$B:$I,2,0)</f>
        <v>9X5X5</v>
      </c>
      <c r="F3701" s="6" t="str">
        <f>+VLOOKUP($D3701,Sheet3!$B:$I,3,0)</f>
        <v>SM</v>
      </c>
      <c r="G3701" s="6" t="str">
        <f>+VLOOKUP($D3701,Sheet3!$B:$I,4,0)</f>
        <v>NUMA</v>
      </c>
      <c r="H3701" s="6">
        <f>+VLOOKUP($D3701,Sheet3!$B:$I,5,0)</f>
        <v>0</v>
      </c>
      <c r="I3701" s="6" t="str">
        <f>+VLOOKUP($D3701,Sheet3!$B:$I,6,0)</f>
        <v>P5</v>
      </c>
      <c r="J3701" s="6" t="str">
        <f>+VLOOKUP($D3701,Sheet3!$B:$I,7,0)</f>
        <v>TOTALSOURCE</v>
      </c>
      <c r="K3701" s="6" t="str">
        <f>+VLOOKUP($D3701,Sheet3!$B:$I,8,0)</f>
        <v>P</v>
      </c>
      <c r="L3701" s="6" t="str">
        <f t="shared" si="301"/>
        <v>9X5X5SM NUMA 0 P5 TOTALSOURCE P</v>
      </c>
      <c r="M3701" s="12" t="s">
        <v>15</v>
      </c>
      <c r="N3701" s="12" t="str">
        <f t="shared" si="300"/>
        <v>l2203</v>
      </c>
    </row>
    <row r="3702" spans="1:14">
      <c r="A3702" s="12" t="s">
        <v>3715</v>
      </c>
      <c r="B3702" s="6" t="str">
        <f t="shared" si="298"/>
        <v>l220306148</v>
      </c>
      <c r="C3702" s="12">
        <v>291425</v>
      </c>
      <c r="D3702" s="12" t="str">
        <f t="shared" si="299"/>
        <v>p-091425</v>
      </c>
      <c r="E3702" s="6" t="str">
        <f>+VLOOKUP($D3702,Sheet3!$B:$I,2,0)</f>
        <v>9X5X5</v>
      </c>
      <c r="F3702" s="6" t="str">
        <f>+VLOOKUP($D3702,Sheet3!$B:$I,3,0)</f>
        <v>SM</v>
      </c>
      <c r="G3702" s="6" t="str">
        <f>+VLOOKUP($D3702,Sheet3!$B:$I,4,0)</f>
        <v>NUMA</v>
      </c>
      <c r="H3702" s="6">
        <f>+VLOOKUP($D3702,Sheet3!$B:$I,5,0)</f>
        <v>0</v>
      </c>
      <c r="I3702" s="6" t="str">
        <f>+VLOOKUP($D3702,Sheet3!$B:$I,6,0)</f>
        <v>P5</v>
      </c>
      <c r="J3702" s="6" t="str">
        <f>+VLOOKUP($D3702,Sheet3!$B:$I,7,0)</f>
        <v>TOTALSOURCE</v>
      </c>
      <c r="K3702" s="6" t="str">
        <f>+VLOOKUP($D3702,Sheet3!$B:$I,8,0)</f>
        <v>P</v>
      </c>
      <c r="L3702" s="6" t="str">
        <f t="shared" si="301"/>
        <v>9X5X5SM NUMA 0 P5 TOTALSOURCE P</v>
      </c>
      <c r="M3702" s="12" t="s">
        <v>15</v>
      </c>
      <c r="N3702" s="12" t="str">
        <f t="shared" si="300"/>
        <v>l2203</v>
      </c>
    </row>
    <row r="3703" spans="1:14">
      <c r="A3703" s="12" t="s">
        <v>3716</v>
      </c>
      <c r="B3703" s="6" t="str">
        <f t="shared" si="298"/>
        <v>l220305136</v>
      </c>
      <c r="C3703" s="12">
        <v>291425</v>
      </c>
      <c r="D3703" s="12" t="str">
        <f t="shared" si="299"/>
        <v>p-091425</v>
      </c>
      <c r="E3703" s="6" t="str">
        <f>+VLOOKUP($D3703,Sheet3!$B:$I,2,0)</f>
        <v>9X5X5</v>
      </c>
      <c r="F3703" s="6" t="str">
        <f>+VLOOKUP($D3703,Sheet3!$B:$I,3,0)</f>
        <v>SM</v>
      </c>
      <c r="G3703" s="6" t="str">
        <f>+VLOOKUP($D3703,Sheet3!$B:$I,4,0)</f>
        <v>NUMA</v>
      </c>
      <c r="H3703" s="6">
        <f>+VLOOKUP($D3703,Sheet3!$B:$I,5,0)</f>
        <v>0</v>
      </c>
      <c r="I3703" s="6" t="str">
        <f>+VLOOKUP($D3703,Sheet3!$B:$I,6,0)</f>
        <v>P5</v>
      </c>
      <c r="J3703" s="6" t="str">
        <f>+VLOOKUP($D3703,Sheet3!$B:$I,7,0)</f>
        <v>TOTALSOURCE</v>
      </c>
      <c r="K3703" s="6" t="str">
        <f>+VLOOKUP($D3703,Sheet3!$B:$I,8,0)</f>
        <v>P</v>
      </c>
      <c r="L3703" s="6" t="str">
        <f t="shared" si="301"/>
        <v>9X5X5SM NUMA 0 P5 TOTALSOURCE P</v>
      </c>
      <c r="M3703" s="12" t="s">
        <v>15</v>
      </c>
      <c r="N3703" s="12" t="str">
        <f t="shared" si="300"/>
        <v>l2203</v>
      </c>
    </row>
    <row r="3704" spans="1:14">
      <c r="A3704" s="12" t="s">
        <v>3717</v>
      </c>
      <c r="B3704" s="6" t="str">
        <f t="shared" si="298"/>
        <v>l220305579</v>
      </c>
      <c r="C3704" s="12">
        <v>291425</v>
      </c>
      <c r="D3704" s="12" t="str">
        <f t="shared" si="299"/>
        <v>p-091425</v>
      </c>
      <c r="E3704" s="6" t="str">
        <f>+VLOOKUP($D3704,Sheet3!$B:$I,2,0)</f>
        <v>9X5X5</v>
      </c>
      <c r="F3704" s="6" t="str">
        <f>+VLOOKUP($D3704,Sheet3!$B:$I,3,0)</f>
        <v>SM</v>
      </c>
      <c r="G3704" s="6" t="str">
        <f>+VLOOKUP($D3704,Sheet3!$B:$I,4,0)</f>
        <v>NUMA</v>
      </c>
      <c r="H3704" s="6">
        <f>+VLOOKUP($D3704,Sheet3!$B:$I,5,0)</f>
        <v>0</v>
      </c>
      <c r="I3704" s="6" t="str">
        <f>+VLOOKUP($D3704,Sheet3!$B:$I,6,0)</f>
        <v>P5</v>
      </c>
      <c r="J3704" s="6" t="str">
        <f>+VLOOKUP($D3704,Sheet3!$B:$I,7,0)</f>
        <v>TOTALSOURCE</v>
      </c>
      <c r="K3704" s="6" t="str">
        <f>+VLOOKUP($D3704,Sheet3!$B:$I,8,0)</f>
        <v>P</v>
      </c>
      <c r="L3704" s="6" t="str">
        <f t="shared" si="301"/>
        <v>9X5X5SM NUMA 0 P5 TOTALSOURCE P</v>
      </c>
      <c r="M3704" s="12" t="s">
        <v>15</v>
      </c>
      <c r="N3704" s="12" t="str">
        <f t="shared" si="300"/>
        <v>l2203</v>
      </c>
    </row>
    <row r="3705" spans="1:14">
      <c r="A3705" s="12" t="s">
        <v>3718</v>
      </c>
      <c r="B3705" s="6" t="str">
        <f t="shared" si="298"/>
        <v>l220300967</v>
      </c>
      <c r="C3705" s="12">
        <v>287321</v>
      </c>
      <c r="D3705" s="12" t="str">
        <f t="shared" si="299"/>
        <v>p-087321</v>
      </c>
      <c r="E3705" s="6" t="str">
        <f>+VLOOKUP($D3705,Sheet3!$B:$I,2,0)</f>
        <v>10X5X61/2</v>
      </c>
      <c r="F3705" s="6" t="str">
        <f>+VLOOKUP($D3705,Sheet3!$B:$I,3,0)</f>
        <v>SM</v>
      </c>
      <c r="G3705" s="6" t="str">
        <f>+VLOOKUP($D3705,Sheet3!$B:$I,4,0)</f>
        <v>NUMA</v>
      </c>
      <c r="H3705" s="6">
        <f>+VLOOKUP($D3705,Sheet3!$B:$I,5,0)</f>
        <v>0</v>
      </c>
      <c r="I3705" s="6" t="str">
        <f>+VLOOKUP($D3705,Sheet3!$B:$I,6,0)</f>
        <v>P5N</v>
      </c>
      <c r="J3705" s="6" t="str">
        <f>+VLOOKUP($D3705,Sheet3!$B:$I,7,0)</f>
        <v>TOTALSOURCE</v>
      </c>
      <c r="K3705" s="6" t="str">
        <f>+VLOOKUP($D3705,Sheet3!$B:$I,8,0)</f>
        <v>P</v>
      </c>
      <c r="L3705" s="6" t="str">
        <f t="shared" si="301"/>
        <v>10X5X61/2SM NUMA 0 P5N TOTALSOURCE P</v>
      </c>
      <c r="M3705" s="12" t="s">
        <v>15</v>
      </c>
      <c r="N3705" s="12" t="str">
        <f t="shared" si="300"/>
        <v>l2203</v>
      </c>
    </row>
    <row r="3706" spans="1:14">
      <c r="A3706" s="12" t="s">
        <v>3719</v>
      </c>
      <c r="B3706" s="6" t="str">
        <f t="shared" si="298"/>
        <v>l220301698</v>
      </c>
      <c r="C3706" s="12">
        <v>287321</v>
      </c>
      <c r="D3706" s="12" t="str">
        <f t="shared" si="299"/>
        <v>p-087321</v>
      </c>
      <c r="E3706" s="6" t="str">
        <f>+VLOOKUP($D3706,Sheet3!$B:$I,2,0)</f>
        <v>10X5X61/2</v>
      </c>
      <c r="F3706" s="6" t="str">
        <f>+VLOOKUP($D3706,Sheet3!$B:$I,3,0)</f>
        <v>SM</v>
      </c>
      <c r="G3706" s="6" t="str">
        <f>+VLOOKUP($D3706,Sheet3!$B:$I,4,0)</f>
        <v>NUMA</v>
      </c>
      <c r="H3706" s="6">
        <f>+VLOOKUP($D3706,Sheet3!$B:$I,5,0)</f>
        <v>0</v>
      </c>
      <c r="I3706" s="6" t="str">
        <f>+VLOOKUP($D3706,Sheet3!$B:$I,6,0)</f>
        <v>P5N</v>
      </c>
      <c r="J3706" s="6" t="str">
        <f>+VLOOKUP($D3706,Sheet3!$B:$I,7,0)</f>
        <v>TOTALSOURCE</v>
      </c>
      <c r="K3706" s="6" t="str">
        <f>+VLOOKUP($D3706,Sheet3!$B:$I,8,0)</f>
        <v>P</v>
      </c>
      <c r="L3706" s="6" t="str">
        <f t="shared" si="301"/>
        <v>10X5X61/2SM NUMA 0 P5N TOTALSOURCE P</v>
      </c>
      <c r="M3706" s="12" t="s">
        <v>15</v>
      </c>
      <c r="N3706" s="12" t="str">
        <f t="shared" si="300"/>
        <v>l2203</v>
      </c>
    </row>
    <row r="3707" spans="1:14">
      <c r="A3707" s="12" t="s">
        <v>3720</v>
      </c>
      <c r="B3707" s="6" t="str">
        <f t="shared" si="298"/>
        <v>l220301076</v>
      </c>
      <c r="C3707" s="12">
        <v>287321</v>
      </c>
      <c r="D3707" s="12" t="str">
        <f t="shared" si="299"/>
        <v>p-087321</v>
      </c>
      <c r="E3707" s="6" t="str">
        <f>+VLOOKUP($D3707,Sheet3!$B:$I,2,0)</f>
        <v>10X5X61/2</v>
      </c>
      <c r="F3707" s="6" t="str">
        <f>+VLOOKUP($D3707,Sheet3!$B:$I,3,0)</f>
        <v>SM</v>
      </c>
      <c r="G3707" s="6" t="str">
        <f>+VLOOKUP($D3707,Sheet3!$B:$I,4,0)</f>
        <v>NUMA</v>
      </c>
      <c r="H3707" s="6">
        <f>+VLOOKUP($D3707,Sheet3!$B:$I,5,0)</f>
        <v>0</v>
      </c>
      <c r="I3707" s="6" t="str">
        <f>+VLOOKUP($D3707,Sheet3!$B:$I,6,0)</f>
        <v>P5N</v>
      </c>
      <c r="J3707" s="6" t="str">
        <f>+VLOOKUP($D3707,Sheet3!$B:$I,7,0)</f>
        <v>TOTALSOURCE</v>
      </c>
      <c r="K3707" s="6" t="str">
        <f>+VLOOKUP($D3707,Sheet3!$B:$I,8,0)</f>
        <v>P</v>
      </c>
      <c r="L3707" s="6" t="str">
        <f t="shared" si="301"/>
        <v>10X5X61/2SM NUMA 0 P5N TOTALSOURCE P</v>
      </c>
      <c r="M3707" s="12" t="s">
        <v>15</v>
      </c>
      <c r="N3707" s="12" t="str">
        <f t="shared" si="300"/>
        <v>l2203</v>
      </c>
    </row>
    <row r="3708" spans="1:14">
      <c r="A3708" s="12" t="s">
        <v>3721</v>
      </c>
      <c r="B3708" s="6" t="str">
        <f t="shared" si="298"/>
        <v>l220301353</v>
      </c>
      <c r="C3708" s="12">
        <v>287321</v>
      </c>
      <c r="D3708" s="12" t="str">
        <f t="shared" si="299"/>
        <v>p-087321</v>
      </c>
      <c r="E3708" s="6" t="str">
        <f>+VLOOKUP($D3708,Sheet3!$B:$I,2,0)</f>
        <v>10X5X61/2</v>
      </c>
      <c r="F3708" s="6" t="str">
        <f>+VLOOKUP($D3708,Sheet3!$B:$I,3,0)</f>
        <v>SM</v>
      </c>
      <c r="G3708" s="6" t="str">
        <f>+VLOOKUP($D3708,Sheet3!$B:$I,4,0)</f>
        <v>NUMA</v>
      </c>
      <c r="H3708" s="6">
        <f>+VLOOKUP($D3708,Sheet3!$B:$I,5,0)</f>
        <v>0</v>
      </c>
      <c r="I3708" s="6" t="str">
        <f>+VLOOKUP($D3708,Sheet3!$B:$I,6,0)</f>
        <v>P5N</v>
      </c>
      <c r="J3708" s="6" t="str">
        <f>+VLOOKUP($D3708,Sheet3!$B:$I,7,0)</f>
        <v>TOTALSOURCE</v>
      </c>
      <c r="K3708" s="6" t="str">
        <f>+VLOOKUP($D3708,Sheet3!$B:$I,8,0)</f>
        <v>P</v>
      </c>
      <c r="L3708" s="6" t="str">
        <f t="shared" si="301"/>
        <v>10X5X61/2SM NUMA 0 P5N TOTALSOURCE P</v>
      </c>
      <c r="M3708" s="12" t="s">
        <v>15</v>
      </c>
      <c r="N3708" s="12" t="str">
        <f t="shared" si="300"/>
        <v>l2203</v>
      </c>
    </row>
    <row r="3709" spans="1:14">
      <c r="A3709" s="12" t="s">
        <v>3722</v>
      </c>
      <c r="B3709" s="6" t="str">
        <f t="shared" si="298"/>
        <v>l220300586</v>
      </c>
      <c r="C3709" s="12">
        <v>287321</v>
      </c>
      <c r="D3709" s="12" t="str">
        <f t="shared" si="299"/>
        <v>p-087321</v>
      </c>
      <c r="E3709" s="6" t="str">
        <f>+VLOOKUP($D3709,Sheet3!$B:$I,2,0)</f>
        <v>10X5X61/2</v>
      </c>
      <c r="F3709" s="6" t="str">
        <f>+VLOOKUP($D3709,Sheet3!$B:$I,3,0)</f>
        <v>SM</v>
      </c>
      <c r="G3709" s="6" t="str">
        <f>+VLOOKUP($D3709,Sheet3!$B:$I,4,0)</f>
        <v>NUMA</v>
      </c>
      <c r="H3709" s="6">
        <f>+VLOOKUP($D3709,Sheet3!$B:$I,5,0)</f>
        <v>0</v>
      </c>
      <c r="I3709" s="6" t="str">
        <f>+VLOOKUP($D3709,Sheet3!$B:$I,6,0)</f>
        <v>P5N</v>
      </c>
      <c r="J3709" s="6" t="str">
        <f>+VLOOKUP($D3709,Sheet3!$B:$I,7,0)</f>
        <v>TOTALSOURCE</v>
      </c>
      <c r="K3709" s="6" t="str">
        <f>+VLOOKUP($D3709,Sheet3!$B:$I,8,0)</f>
        <v>P</v>
      </c>
      <c r="L3709" s="6" t="str">
        <f t="shared" si="301"/>
        <v>10X5X61/2SM NUMA 0 P5N TOTALSOURCE P</v>
      </c>
      <c r="M3709" s="12" t="s">
        <v>15</v>
      </c>
      <c r="N3709" s="12" t="str">
        <f t="shared" si="300"/>
        <v>l2203</v>
      </c>
    </row>
    <row r="3710" spans="1:14">
      <c r="A3710" s="12" t="s">
        <v>3723</v>
      </c>
      <c r="B3710" s="6" t="str">
        <f t="shared" si="298"/>
        <v>l220300869</v>
      </c>
      <c r="C3710" s="12">
        <v>287321</v>
      </c>
      <c r="D3710" s="12" t="str">
        <f t="shared" si="299"/>
        <v>p-087321</v>
      </c>
      <c r="E3710" s="6" t="str">
        <f>+VLOOKUP($D3710,Sheet3!$B:$I,2,0)</f>
        <v>10X5X61/2</v>
      </c>
      <c r="F3710" s="6" t="str">
        <f>+VLOOKUP($D3710,Sheet3!$B:$I,3,0)</f>
        <v>SM</v>
      </c>
      <c r="G3710" s="6" t="str">
        <f>+VLOOKUP($D3710,Sheet3!$B:$I,4,0)</f>
        <v>NUMA</v>
      </c>
      <c r="H3710" s="6">
        <f>+VLOOKUP($D3710,Sheet3!$B:$I,5,0)</f>
        <v>0</v>
      </c>
      <c r="I3710" s="6" t="str">
        <f>+VLOOKUP($D3710,Sheet3!$B:$I,6,0)</f>
        <v>P5N</v>
      </c>
      <c r="J3710" s="6" t="str">
        <f>+VLOOKUP($D3710,Sheet3!$B:$I,7,0)</f>
        <v>TOTALSOURCE</v>
      </c>
      <c r="K3710" s="6" t="str">
        <f>+VLOOKUP($D3710,Sheet3!$B:$I,8,0)</f>
        <v>P</v>
      </c>
      <c r="L3710" s="6" t="str">
        <f t="shared" si="301"/>
        <v>10X5X61/2SM NUMA 0 P5N TOTALSOURCE P</v>
      </c>
      <c r="M3710" s="12" t="s">
        <v>15</v>
      </c>
      <c r="N3710" s="12" t="str">
        <f t="shared" si="300"/>
        <v>l2203</v>
      </c>
    </row>
    <row r="3711" spans="1:14">
      <c r="A3711" s="12" t="s">
        <v>3724</v>
      </c>
      <c r="B3711" s="6" t="str">
        <f t="shared" si="298"/>
        <v>l220301657</v>
      </c>
      <c r="C3711" s="12">
        <v>287321</v>
      </c>
      <c r="D3711" s="12" t="str">
        <f t="shared" si="299"/>
        <v>p-087321</v>
      </c>
      <c r="E3711" s="6" t="str">
        <f>+VLOOKUP($D3711,Sheet3!$B:$I,2,0)</f>
        <v>10X5X61/2</v>
      </c>
      <c r="F3711" s="6" t="str">
        <f>+VLOOKUP($D3711,Sheet3!$B:$I,3,0)</f>
        <v>SM</v>
      </c>
      <c r="G3711" s="6" t="str">
        <f>+VLOOKUP($D3711,Sheet3!$B:$I,4,0)</f>
        <v>NUMA</v>
      </c>
      <c r="H3711" s="6">
        <f>+VLOOKUP($D3711,Sheet3!$B:$I,5,0)</f>
        <v>0</v>
      </c>
      <c r="I3711" s="6" t="str">
        <f>+VLOOKUP($D3711,Sheet3!$B:$I,6,0)</f>
        <v>P5N</v>
      </c>
      <c r="J3711" s="6" t="str">
        <f>+VLOOKUP($D3711,Sheet3!$B:$I,7,0)</f>
        <v>TOTALSOURCE</v>
      </c>
      <c r="K3711" s="6" t="str">
        <f>+VLOOKUP($D3711,Sheet3!$B:$I,8,0)</f>
        <v>P</v>
      </c>
      <c r="L3711" s="6" t="str">
        <f t="shared" si="301"/>
        <v>10X5X61/2SM NUMA 0 P5N TOTALSOURCE P</v>
      </c>
      <c r="M3711" s="12" t="s">
        <v>15</v>
      </c>
      <c r="N3711" s="12" t="str">
        <f t="shared" si="300"/>
        <v>l2203</v>
      </c>
    </row>
    <row r="3712" spans="1:14">
      <c r="A3712" s="12" t="s">
        <v>3725</v>
      </c>
      <c r="B3712" s="6" t="str">
        <f t="shared" si="298"/>
        <v>l220300470</v>
      </c>
      <c r="C3712" s="12">
        <v>287321</v>
      </c>
      <c r="D3712" s="12" t="str">
        <f t="shared" si="299"/>
        <v>p-087321</v>
      </c>
      <c r="E3712" s="6" t="str">
        <f>+VLOOKUP($D3712,Sheet3!$B:$I,2,0)</f>
        <v>10X5X61/2</v>
      </c>
      <c r="F3712" s="6" t="str">
        <f>+VLOOKUP($D3712,Sheet3!$B:$I,3,0)</f>
        <v>SM</v>
      </c>
      <c r="G3712" s="6" t="str">
        <f>+VLOOKUP($D3712,Sheet3!$B:$I,4,0)</f>
        <v>NUMA</v>
      </c>
      <c r="H3712" s="6">
        <f>+VLOOKUP($D3712,Sheet3!$B:$I,5,0)</f>
        <v>0</v>
      </c>
      <c r="I3712" s="6" t="str">
        <f>+VLOOKUP($D3712,Sheet3!$B:$I,6,0)</f>
        <v>P5N</v>
      </c>
      <c r="J3712" s="6" t="str">
        <f>+VLOOKUP($D3712,Sheet3!$B:$I,7,0)</f>
        <v>TOTALSOURCE</v>
      </c>
      <c r="K3712" s="6" t="str">
        <f>+VLOOKUP($D3712,Sheet3!$B:$I,8,0)</f>
        <v>P</v>
      </c>
      <c r="L3712" s="6" t="str">
        <f t="shared" si="301"/>
        <v>10X5X61/2SM NUMA 0 P5N TOTALSOURCE P</v>
      </c>
      <c r="M3712" s="12" t="s">
        <v>15</v>
      </c>
      <c r="N3712" s="12" t="str">
        <f t="shared" si="300"/>
        <v>l2203</v>
      </c>
    </row>
    <row r="3713" spans="1:14">
      <c r="A3713" s="12" t="s">
        <v>3726</v>
      </c>
      <c r="B3713" s="6" t="str">
        <f t="shared" si="298"/>
        <v>l220301156</v>
      </c>
      <c r="C3713" s="12">
        <v>287321</v>
      </c>
      <c r="D3713" s="12" t="str">
        <f t="shared" si="299"/>
        <v>p-087321</v>
      </c>
      <c r="E3713" s="6" t="str">
        <f>+VLOOKUP($D3713,Sheet3!$B:$I,2,0)</f>
        <v>10X5X61/2</v>
      </c>
      <c r="F3713" s="6" t="str">
        <f>+VLOOKUP($D3713,Sheet3!$B:$I,3,0)</f>
        <v>SM</v>
      </c>
      <c r="G3713" s="6" t="str">
        <f>+VLOOKUP($D3713,Sheet3!$B:$I,4,0)</f>
        <v>NUMA</v>
      </c>
      <c r="H3713" s="6">
        <f>+VLOOKUP($D3713,Sheet3!$B:$I,5,0)</f>
        <v>0</v>
      </c>
      <c r="I3713" s="6" t="str">
        <f>+VLOOKUP($D3713,Sheet3!$B:$I,6,0)</f>
        <v>P5N</v>
      </c>
      <c r="J3713" s="6" t="str">
        <f>+VLOOKUP($D3713,Sheet3!$B:$I,7,0)</f>
        <v>TOTALSOURCE</v>
      </c>
      <c r="K3713" s="6" t="str">
        <f>+VLOOKUP($D3713,Sheet3!$B:$I,8,0)</f>
        <v>P</v>
      </c>
      <c r="L3713" s="6" t="str">
        <f t="shared" si="301"/>
        <v>10X5X61/2SM NUMA 0 P5N TOTALSOURCE P</v>
      </c>
      <c r="M3713" s="12" t="s">
        <v>15</v>
      </c>
      <c r="N3713" s="12" t="str">
        <f t="shared" si="300"/>
        <v>l2203</v>
      </c>
    </row>
    <row r="3714" spans="1:14">
      <c r="A3714" s="12" t="s">
        <v>3727</v>
      </c>
      <c r="B3714" s="6" t="str">
        <f t="shared" si="298"/>
        <v>l220301802</v>
      </c>
      <c r="C3714" s="12">
        <v>287321</v>
      </c>
      <c r="D3714" s="12" t="str">
        <f t="shared" si="299"/>
        <v>p-087321</v>
      </c>
      <c r="E3714" s="6" t="str">
        <f>+VLOOKUP($D3714,Sheet3!$B:$I,2,0)</f>
        <v>10X5X61/2</v>
      </c>
      <c r="F3714" s="6" t="str">
        <f>+VLOOKUP($D3714,Sheet3!$B:$I,3,0)</f>
        <v>SM</v>
      </c>
      <c r="G3714" s="6" t="str">
        <f>+VLOOKUP($D3714,Sheet3!$B:$I,4,0)</f>
        <v>NUMA</v>
      </c>
      <c r="H3714" s="6">
        <f>+VLOOKUP($D3714,Sheet3!$B:$I,5,0)</f>
        <v>0</v>
      </c>
      <c r="I3714" s="6" t="str">
        <f>+VLOOKUP($D3714,Sheet3!$B:$I,6,0)</f>
        <v>P5N</v>
      </c>
      <c r="J3714" s="6" t="str">
        <f>+VLOOKUP($D3714,Sheet3!$B:$I,7,0)</f>
        <v>TOTALSOURCE</v>
      </c>
      <c r="K3714" s="6" t="str">
        <f>+VLOOKUP($D3714,Sheet3!$B:$I,8,0)</f>
        <v>P</v>
      </c>
      <c r="L3714" s="6" t="str">
        <f t="shared" si="301"/>
        <v>10X5X61/2SM NUMA 0 P5N TOTALSOURCE P</v>
      </c>
      <c r="M3714" s="12" t="s">
        <v>15</v>
      </c>
      <c r="N3714" s="12" t="str">
        <f t="shared" si="300"/>
        <v>l2203</v>
      </c>
    </row>
    <row r="3715" spans="1:14">
      <c r="A3715" s="12" t="s">
        <v>3728</v>
      </c>
      <c r="B3715" s="6" t="str">
        <f t="shared" si="298"/>
        <v>l220301245</v>
      </c>
      <c r="C3715" s="12">
        <v>287321</v>
      </c>
      <c r="D3715" s="12" t="str">
        <f t="shared" si="299"/>
        <v>p-087321</v>
      </c>
      <c r="E3715" s="6" t="str">
        <f>+VLOOKUP($D3715,Sheet3!$B:$I,2,0)</f>
        <v>10X5X61/2</v>
      </c>
      <c r="F3715" s="6" t="str">
        <f>+VLOOKUP($D3715,Sheet3!$B:$I,3,0)</f>
        <v>SM</v>
      </c>
      <c r="G3715" s="6" t="str">
        <f>+VLOOKUP($D3715,Sheet3!$B:$I,4,0)</f>
        <v>NUMA</v>
      </c>
      <c r="H3715" s="6">
        <f>+VLOOKUP($D3715,Sheet3!$B:$I,5,0)</f>
        <v>0</v>
      </c>
      <c r="I3715" s="6" t="str">
        <f>+VLOOKUP($D3715,Sheet3!$B:$I,6,0)</f>
        <v>P5N</v>
      </c>
      <c r="J3715" s="6" t="str">
        <f>+VLOOKUP($D3715,Sheet3!$B:$I,7,0)</f>
        <v>TOTALSOURCE</v>
      </c>
      <c r="K3715" s="6" t="str">
        <f>+VLOOKUP($D3715,Sheet3!$B:$I,8,0)</f>
        <v>P</v>
      </c>
      <c r="L3715" s="6" t="str">
        <f t="shared" si="301"/>
        <v>10X5X61/2SM NUMA 0 P5N TOTALSOURCE P</v>
      </c>
      <c r="M3715" s="12" t="s">
        <v>15</v>
      </c>
      <c r="N3715" s="12" t="str">
        <f t="shared" si="300"/>
        <v>l2203</v>
      </c>
    </row>
    <row r="3716" spans="1:14">
      <c r="A3716" s="12" t="s">
        <v>3729</v>
      </c>
      <c r="B3716" s="6" t="str">
        <f t="shared" si="298"/>
        <v>l220300639</v>
      </c>
      <c r="C3716" s="12">
        <v>287321</v>
      </c>
      <c r="D3716" s="12" t="str">
        <f t="shared" si="299"/>
        <v>p-087321</v>
      </c>
      <c r="E3716" s="6" t="str">
        <f>+VLOOKUP($D3716,Sheet3!$B:$I,2,0)</f>
        <v>10X5X61/2</v>
      </c>
      <c r="F3716" s="6" t="str">
        <f>+VLOOKUP($D3716,Sheet3!$B:$I,3,0)</f>
        <v>SM</v>
      </c>
      <c r="G3716" s="6" t="str">
        <f>+VLOOKUP($D3716,Sheet3!$B:$I,4,0)</f>
        <v>NUMA</v>
      </c>
      <c r="H3716" s="6">
        <f>+VLOOKUP($D3716,Sheet3!$B:$I,5,0)</f>
        <v>0</v>
      </c>
      <c r="I3716" s="6" t="str">
        <f>+VLOOKUP($D3716,Sheet3!$B:$I,6,0)</f>
        <v>P5N</v>
      </c>
      <c r="J3716" s="6" t="str">
        <f>+VLOOKUP($D3716,Sheet3!$B:$I,7,0)</f>
        <v>TOTALSOURCE</v>
      </c>
      <c r="K3716" s="6" t="str">
        <f>+VLOOKUP($D3716,Sheet3!$B:$I,8,0)</f>
        <v>P</v>
      </c>
      <c r="L3716" s="6" t="str">
        <f t="shared" si="301"/>
        <v>10X5X61/2SM NUMA 0 P5N TOTALSOURCE P</v>
      </c>
      <c r="M3716" s="12" t="s">
        <v>15</v>
      </c>
      <c r="N3716" s="12" t="str">
        <f t="shared" si="300"/>
        <v>l2203</v>
      </c>
    </row>
    <row r="3717" spans="1:14">
      <c r="A3717" s="12" t="s">
        <v>3730</v>
      </c>
      <c r="B3717" s="6" t="str">
        <f t="shared" si="298"/>
        <v>l220304154</v>
      </c>
      <c r="C3717" s="12">
        <v>286845</v>
      </c>
      <c r="D3717" s="12" t="str">
        <f t="shared" si="299"/>
        <v>p-086845</v>
      </c>
      <c r="E3717" s="6" t="str">
        <f>+VLOOKUP($D3717,Sheet3!$B:$I,2,0)</f>
        <v>10X4X61/2</v>
      </c>
      <c r="F3717" s="6" t="str">
        <f>+VLOOKUP($D3717,Sheet3!$B:$I,3,0)</f>
        <v>SM</v>
      </c>
      <c r="G3717" s="6" t="str">
        <f>+VLOOKUP($D3717,Sheet3!$B:$I,4,0)</f>
        <v>NUMA</v>
      </c>
      <c r="H3717" s="6">
        <f>+VLOOKUP($D3717,Sheet3!$B:$I,5,0)</f>
        <v>0</v>
      </c>
      <c r="I3717" s="6" t="str">
        <f>+VLOOKUP($D3717,Sheet3!$B:$I,6,0)</f>
        <v>P5</v>
      </c>
      <c r="J3717" s="6" t="str">
        <f>+VLOOKUP($D3717,Sheet3!$B:$I,7,0)</f>
        <v>TOTALSOURCE</v>
      </c>
      <c r="K3717" s="6" t="str">
        <f>+VLOOKUP($D3717,Sheet3!$B:$I,8,0)</f>
        <v>P</v>
      </c>
      <c r="L3717" s="6" t="str">
        <f t="shared" si="301"/>
        <v>10X4X61/2SM NUMA 0 P5 TOTALSOURCE P</v>
      </c>
      <c r="M3717" s="12" t="s">
        <v>15</v>
      </c>
      <c r="N3717" s="12" t="str">
        <f t="shared" si="300"/>
        <v>l2203</v>
      </c>
    </row>
    <row r="3718" spans="1:14">
      <c r="A3718" s="12" t="s">
        <v>3731</v>
      </c>
      <c r="B3718" s="6" t="str">
        <f t="shared" si="298"/>
        <v>l220304075</v>
      </c>
      <c r="C3718" s="12">
        <v>286845</v>
      </c>
      <c r="D3718" s="12" t="str">
        <f t="shared" si="299"/>
        <v>p-086845</v>
      </c>
      <c r="E3718" s="6" t="str">
        <f>+VLOOKUP($D3718,Sheet3!$B:$I,2,0)</f>
        <v>10X4X61/2</v>
      </c>
      <c r="F3718" s="6" t="str">
        <f>+VLOOKUP($D3718,Sheet3!$B:$I,3,0)</f>
        <v>SM</v>
      </c>
      <c r="G3718" s="6" t="str">
        <f>+VLOOKUP($D3718,Sheet3!$B:$I,4,0)</f>
        <v>NUMA</v>
      </c>
      <c r="H3718" s="6">
        <f>+VLOOKUP($D3718,Sheet3!$B:$I,5,0)</f>
        <v>0</v>
      </c>
      <c r="I3718" s="6" t="str">
        <f>+VLOOKUP($D3718,Sheet3!$B:$I,6,0)</f>
        <v>P5</v>
      </c>
      <c r="J3718" s="6" t="str">
        <f>+VLOOKUP($D3718,Sheet3!$B:$I,7,0)</f>
        <v>TOTALSOURCE</v>
      </c>
      <c r="K3718" s="6" t="str">
        <f>+VLOOKUP($D3718,Sheet3!$B:$I,8,0)</f>
        <v>P</v>
      </c>
      <c r="L3718" s="6" t="str">
        <f t="shared" si="301"/>
        <v>10X4X61/2SM NUMA 0 P5 TOTALSOURCE P</v>
      </c>
      <c r="M3718" s="12" t="s">
        <v>15</v>
      </c>
      <c r="N3718" s="12" t="str">
        <f t="shared" si="300"/>
        <v>l2203</v>
      </c>
    </row>
    <row r="3719" spans="1:14">
      <c r="A3719" s="12" t="s">
        <v>3732</v>
      </c>
      <c r="B3719" s="6" t="str">
        <f t="shared" si="298"/>
        <v>l220303297</v>
      </c>
      <c r="C3719" s="12">
        <v>286845</v>
      </c>
      <c r="D3719" s="12" t="str">
        <f t="shared" si="299"/>
        <v>p-086845</v>
      </c>
      <c r="E3719" s="6" t="str">
        <f>+VLOOKUP($D3719,Sheet3!$B:$I,2,0)</f>
        <v>10X4X61/2</v>
      </c>
      <c r="F3719" s="6" t="str">
        <f>+VLOOKUP($D3719,Sheet3!$B:$I,3,0)</f>
        <v>SM</v>
      </c>
      <c r="G3719" s="6" t="str">
        <f>+VLOOKUP($D3719,Sheet3!$B:$I,4,0)</f>
        <v>NUMA</v>
      </c>
      <c r="H3719" s="6">
        <f>+VLOOKUP($D3719,Sheet3!$B:$I,5,0)</f>
        <v>0</v>
      </c>
      <c r="I3719" s="6" t="str">
        <f>+VLOOKUP($D3719,Sheet3!$B:$I,6,0)</f>
        <v>P5</v>
      </c>
      <c r="J3719" s="6" t="str">
        <f>+VLOOKUP($D3719,Sheet3!$B:$I,7,0)</f>
        <v>TOTALSOURCE</v>
      </c>
      <c r="K3719" s="6" t="str">
        <f>+VLOOKUP($D3719,Sheet3!$B:$I,8,0)</f>
        <v>P</v>
      </c>
      <c r="L3719" s="6" t="str">
        <f t="shared" si="301"/>
        <v>10X4X61/2SM NUMA 0 P5 TOTALSOURCE P</v>
      </c>
      <c r="M3719" s="12" t="s">
        <v>15</v>
      </c>
      <c r="N3719" s="12" t="str">
        <f t="shared" si="300"/>
        <v>l2203</v>
      </c>
    </row>
    <row r="3720" spans="1:14">
      <c r="A3720" s="12" t="s">
        <v>3733</v>
      </c>
      <c r="B3720" s="6" t="str">
        <f t="shared" si="298"/>
        <v>l220303609</v>
      </c>
      <c r="C3720" s="12">
        <v>286845</v>
      </c>
      <c r="D3720" s="12" t="str">
        <f t="shared" si="299"/>
        <v>p-086845</v>
      </c>
      <c r="E3720" s="6" t="str">
        <f>+VLOOKUP($D3720,Sheet3!$B:$I,2,0)</f>
        <v>10X4X61/2</v>
      </c>
      <c r="F3720" s="6" t="str">
        <f>+VLOOKUP($D3720,Sheet3!$B:$I,3,0)</f>
        <v>SM</v>
      </c>
      <c r="G3720" s="6" t="str">
        <f>+VLOOKUP($D3720,Sheet3!$B:$I,4,0)</f>
        <v>NUMA</v>
      </c>
      <c r="H3720" s="6">
        <f>+VLOOKUP($D3720,Sheet3!$B:$I,5,0)</f>
        <v>0</v>
      </c>
      <c r="I3720" s="6" t="str">
        <f>+VLOOKUP($D3720,Sheet3!$B:$I,6,0)</f>
        <v>P5</v>
      </c>
      <c r="J3720" s="6" t="str">
        <f>+VLOOKUP($D3720,Sheet3!$B:$I,7,0)</f>
        <v>TOTALSOURCE</v>
      </c>
      <c r="K3720" s="6" t="str">
        <f>+VLOOKUP($D3720,Sheet3!$B:$I,8,0)</f>
        <v>P</v>
      </c>
      <c r="L3720" s="6" t="str">
        <f t="shared" si="301"/>
        <v>10X4X61/2SM NUMA 0 P5 TOTALSOURCE P</v>
      </c>
      <c r="M3720" s="12" t="s">
        <v>15</v>
      </c>
      <c r="N3720" s="12" t="str">
        <f t="shared" si="300"/>
        <v>l2203</v>
      </c>
    </row>
    <row r="3721" spans="1:14">
      <c r="A3721" s="12" t="s">
        <v>3734</v>
      </c>
      <c r="B3721" s="6" t="str">
        <f t="shared" si="298"/>
        <v>l220302390</v>
      </c>
      <c r="C3721" s="12">
        <v>286858</v>
      </c>
      <c r="D3721" s="12" t="str">
        <f t="shared" si="299"/>
        <v>p-086858</v>
      </c>
      <c r="E3721" s="6" t="str">
        <f>+VLOOKUP($D3721,Sheet3!$B:$I,2,0)</f>
        <v>10X4X61/2</v>
      </c>
      <c r="F3721" s="6" t="str">
        <f>+VLOOKUP($D3721,Sheet3!$B:$I,3,0)</f>
        <v>SM</v>
      </c>
      <c r="G3721" s="6" t="str">
        <f>+VLOOKUP($D3721,Sheet3!$B:$I,4,0)</f>
        <v>NUMA</v>
      </c>
      <c r="H3721" s="6">
        <f>+VLOOKUP($D3721,Sheet3!$B:$I,5,0)</f>
        <v>0</v>
      </c>
      <c r="I3721" s="6" t="str">
        <f>+VLOOKUP($D3721,Sheet3!$B:$I,6,0)</f>
        <v>P5N</v>
      </c>
      <c r="J3721" s="6" t="str">
        <f>+VLOOKUP($D3721,Sheet3!$B:$I,7,0)</f>
        <v>TOTALSOURCE</v>
      </c>
      <c r="K3721" s="6" t="str">
        <f>+VLOOKUP($D3721,Sheet3!$B:$I,8,0)</f>
        <v>P</v>
      </c>
      <c r="L3721" s="6" t="str">
        <f t="shared" si="301"/>
        <v>10X4X61/2SM NUMA 0 P5N TOTALSOURCE P</v>
      </c>
      <c r="M3721" s="12" t="s">
        <v>15</v>
      </c>
      <c r="N3721" s="12" t="str">
        <f t="shared" si="300"/>
        <v>l2203</v>
      </c>
    </row>
    <row r="3722" spans="1:14">
      <c r="A3722" s="12" t="s">
        <v>3735</v>
      </c>
      <c r="B3722" s="6" t="str">
        <f t="shared" si="298"/>
        <v>l220302665</v>
      </c>
      <c r="C3722" s="12">
        <v>286858</v>
      </c>
      <c r="D3722" s="12" t="str">
        <f t="shared" si="299"/>
        <v>p-086858</v>
      </c>
      <c r="E3722" s="6" t="str">
        <f>+VLOOKUP($D3722,Sheet3!$B:$I,2,0)</f>
        <v>10X4X61/2</v>
      </c>
      <c r="F3722" s="6" t="str">
        <f>+VLOOKUP($D3722,Sheet3!$B:$I,3,0)</f>
        <v>SM</v>
      </c>
      <c r="G3722" s="6" t="str">
        <f>+VLOOKUP($D3722,Sheet3!$B:$I,4,0)</f>
        <v>NUMA</v>
      </c>
      <c r="H3722" s="6">
        <f>+VLOOKUP($D3722,Sheet3!$B:$I,5,0)</f>
        <v>0</v>
      </c>
      <c r="I3722" s="6" t="str">
        <f>+VLOOKUP($D3722,Sheet3!$B:$I,6,0)</f>
        <v>P5N</v>
      </c>
      <c r="J3722" s="6" t="str">
        <f>+VLOOKUP($D3722,Sheet3!$B:$I,7,0)</f>
        <v>TOTALSOURCE</v>
      </c>
      <c r="K3722" s="6" t="str">
        <f>+VLOOKUP($D3722,Sheet3!$B:$I,8,0)</f>
        <v>P</v>
      </c>
      <c r="L3722" s="6" t="str">
        <f t="shared" si="301"/>
        <v>10X4X61/2SM NUMA 0 P5N TOTALSOURCE P</v>
      </c>
      <c r="M3722" s="12" t="s">
        <v>15</v>
      </c>
      <c r="N3722" s="12" t="str">
        <f t="shared" si="300"/>
        <v>l2203</v>
      </c>
    </row>
    <row r="3723" spans="1:14">
      <c r="A3723" s="12" t="s">
        <v>3736</v>
      </c>
      <c r="B3723" s="6" t="str">
        <f t="shared" si="298"/>
        <v>l220302744</v>
      </c>
      <c r="C3723" s="12">
        <v>286858</v>
      </c>
      <c r="D3723" s="12" t="str">
        <f t="shared" si="299"/>
        <v>p-086858</v>
      </c>
      <c r="E3723" s="6" t="str">
        <f>+VLOOKUP($D3723,Sheet3!$B:$I,2,0)</f>
        <v>10X4X61/2</v>
      </c>
      <c r="F3723" s="6" t="str">
        <f>+VLOOKUP($D3723,Sheet3!$B:$I,3,0)</f>
        <v>SM</v>
      </c>
      <c r="G3723" s="6" t="str">
        <f>+VLOOKUP($D3723,Sheet3!$B:$I,4,0)</f>
        <v>NUMA</v>
      </c>
      <c r="H3723" s="6">
        <f>+VLOOKUP($D3723,Sheet3!$B:$I,5,0)</f>
        <v>0</v>
      </c>
      <c r="I3723" s="6" t="str">
        <f>+VLOOKUP($D3723,Sheet3!$B:$I,6,0)</f>
        <v>P5N</v>
      </c>
      <c r="J3723" s="6" t="str">
        <f>+VLOOKUP($D3723,Sheet3!$B:$I,7,0)</f>
        <v>TOTALSOURCE</v>
      </c>
      <c r="K3723" s="6" t="str">
        <f>+VLOOKUP($D3723,Sheet3!$B:$I,8,0)</f>
        <v>P</v>
      </c>
      <c r="L3723" s="6" t="str">
        <f t="shared" si="301"/>
        <v>10X4X61/2SM NUMA 0 P5N TOTALSOURCE P</v>
      </c>
      <c r="M3723" s="12" t="s">
        <v>15</v>
      </c>
      <c r="N3723" s="12" t="str">
        <f t="shared" si="300"/>
        <v>l2203</v>
      </c>
    </row>
    <row r="3724" spans="1:14">
      <c r="A3724" s="12" t="s">
        <v>3737</v>
      </c>
      <c r="B3724" s="6" t="str">
        <f t="shared" si="298"/>
        <v>l220302448</v>
      </c>
      <c r="C3724" s="12">
        <v>286858</v>
      </c>
      <c r="D3724" s="12" t="str">
        <f t="shared" si="299"/>
        <v>p-086858</v>
      </c>
      <c r="E3724" s="6" t="str">
        <f>+VLOOKUP($D3724,Sheet3!$B:$I,2,0)</f>
        <v>10X4X61/2</v>
      </c>
      <c r="F3724" s="6" t="str">
        <f>+VLOOKUP($D3724,Sheet3!$B:$I,3,0)</f>
        <v>SM</v>
      </c>
      <c r="G3724" s="6" t="str">
        <f>+VLOOKUP($D3724,Sheet3!$B:$I,4,0)</f>
        <v>NUMA</v>
      </c>
      <c r="H3724" s="6">
        <f>+VLOOKUP($D3724,Sheet3!$B:$I,5,0)</f>
        <v>0</v>
      </c>
      <c r="I3724" s="6" t="str">
        <f>+VLOOKUP($D3724,Sheet3!$B:$I,6,0)</f>
        <v>P5N</v>
      </c>
      <c r="J3724" s="6" t="str">
        <f>+VLOOKUP($D3724,Sheet3!$B:$I,7,0)</f>
        <v>TOTALSOURCE</v>
      </c>
      <c r="K3724" s="6" t="str">
        <f>+VLOOKUP($D3724,Sheet3!$B:$I,8,0)</f>
        <v>P</v>
      </c>
      <c r="L3724" s="6" t="str">
        <f t="shared" si="301"/>
        <v>10X4X61/2SM NUMA 0 P5N TOTALSOURCE P</v>
      </c>
      <c r="M3724" s="12" t="s">
        <v>15</v>
      </c>
      <c r="N3724" s="12" t="str">
        <f t="shared" si="300"/>
        <v>l2203</v>
      </c>
    </row>
    <row r="3725" spans="1:14">
      <c r="A3725" s="12" t="s">
        <v>3738</v>
      </c>
      <c r="B3725" s="6" t="str">
        <f t="shared" si="298"/>
        <v>l220302932</v>
      </c>
      <c r="C3725" s="12">
        <v>286858</v>
      </c>
      <c r="D3725" s="12" t="str">
        <f t="shared" si="299"/>
        <v>p-086858</v>
      </c>
      <c r="E3725" s="6" t="str">
        <f>+VLOOKUP($D3725,Sheet3!$B:$I,2,0)</f>
        <v>10X4X61/2</v>
      </c>
      <c r="F3725" s="6" t="str">
        <f>+VLOOKUP($D3725,Sheet3!$B:$I,3,0)</f>
        <v>SM</v>
      </c>
      <c r="G3725" s="6" t="str">
        <f>+VLOOKUP($D3725,Sheet3!$B:$I,4,0)</f>
        <v>NUMA</v>
      </c>
      <c r="H3725" s="6">
        <f>+VLOOKUP($D3725,Sheet3!$B:$I,5,0)</f>
        <v>0</v>
      </c>
      <c r="I3725" s="6" t="str">
        <f>+VLOOKUP($D3725,Sheet3!$B:$I,6,0)</f>
        <v>P5N</v>
      </c>
      <c r="J3725" s="6" t="str">
        <f>+VLOOKUP($D3725,Sheet3!$B:$I,7,0)</f>
        <v>TOTALSOURCE</v>
      </c>
      <c r="K3725" s="6" t="str">
        <f>+VLOOKUP($D3725,Sheet3!$B:$I,8,0)</f>
        <v>P</v>
      </c>
      <c r="L3725" s="6" t="str">
        <f t="shared" si="301"/>
        <v>10X4X61/2SM NUMA 0 P5N TOTALSOURCE P</v>
      </c>
      <c r="M3725" s="12" t="s">
        <v>15</v>
      </c>
      <c r="N3725" s="12" t="str">
        <f t="shared" si="300"/>
        <v>l2203</v>
      </c>
    </row>
    <row r="3726" spans="1:14">
      <c r="A3726" s="12" t="s">
        <v>3739</v>
      </c>
      <c r="B3726" s="6" t="str">
        <f t="shared" si="298"/>
        <v>l220302555</v>
      </c>
      <c r="C3726" s="12">
        <v>286858</v>
      </c>
      <c r="D3726" s="12" t="str">
        <f t="shared" si="299"/>
        <v>p-086858</v>
      </c>
      <c r="E3726" s="6" t="str">
        <f>+VLOOKUP($D3726,Sheet3!$B:$I,2,0)</f>
        <v>10X4X61/2</v>
      </c>
      <c r="F3726" s="6" t="str">
        <f>+VLOOKUP($D3726,Sheet3!$B:$I,3,0)</f>
        <v>SM</v>
      </c>
      <c r="G3726" s="6" t="str">
        <f>+VLOOKUP($D3726,Sheet3!$B:$I,4,0)</f>
        <v>NUMA</v>
      </c>
      <c r="H3726" s="6">
        <f>+VLOOKUP($D3726,Sheet3!$B:$I,5,0)</f>
        <v>0</v>
      </c>
      <c r="I3726" s="6" t="str">
        <f>+VLOOKUP($D3726,Sheet3!$B:$I,6,0)</f>
        <v>P5N</v>
      </c>
      <c r="J3726" s="6" t="str">
        <f>+VLOOKUP($D3726,Sheet3!$B:$I,7,0)</f>
        <v>TOTALSOURCE</v>
      </c>
      <c r="K3726" s="6" t="str">
        <f>+VLOOKUP($D3726,Sheet3!$B:$I,8,0)</f>
        <v>P</v>
      </c>
      <c r="L3726" s="6" t="str">
        <f t="shared" si="301"/>
        <v>10X4X61/2SM NUMA 0 P5N TOTALSOURCE P</v>
      </c>
      <c r="M3726" s="12" t="s">
        <v>15</v>
      </c>
      <c r="N3726" s="12" t="str">
        <f t="shared" si="300"/>
        <v>l2203</v>
      </c>
    </row>
    <row r="3727" spans="1:14">
      <c r="A3727" s="12" t="s">
        <v>3740</v>
      </c>
      <c r="B3727" s="6" t="str">
        <f t="shared" si="298"/>
        <v>l220302615</v>
      </c>
      <c r="C3727" s="12">
        <v>286858</v>
      </c>
      <c r="D3727" s="12" t="str">
        <f t="shared" si="299"/>
        <v>p-086858</v>
      </c>
      <c r="E3727" s="6" t="str">
        <f>+VLOOKUP($D3727,Sheet3!$B:$I,2,0)</f>
        <v>10X4X61/2</v>
      </c>
      <c r="F3727" s="6" t="str">
        <f>+VLOOKUP($D3727,Sheet3!$B:$I,3,0)</f>
        <v>SM</v>
      </c>
      <c r="G3727" s="6" t="str">
        <f>+VLOOKUP($D3727,Sheet3!$B:$I,4,0)</f>
        <v>NUMA</v>
      </c>
      <c r="H3727" s="6">
        <f>+VLOOKUP($D3727,Sheet3!$B:$I,5,0)</f>
        <v>0</v>
      </c>
      <c r="I3727" s="6" t="str">
        <f>+VLOOKUP($D3727,Sheet3!$B:$I,6,0)</f>
        <v>P5N</v>
      </c>
      <c r="J3727" s="6" t="str">
        <f>+VLOOKUP($D3727,Sheet3!$B:$I,7,0)</f>
        <v>TOTALSOURCE</v>
      </c>
      <c r="K3727" s="6" t="str">
        <f>+VLOOKUP($D3727,Sheet3!$B:$I,8,0)</f>
        <v>P</v>
      </c>
      <c r="L3727" s="6" t="str">
        <f t="shared" si="301"/>
        <v>10X4X61/2SM NUMA 0 P5N TOTALSOURCE P</v>
      </c>
      <c r="M3727" s="12" t="s">
        <v>15</v>
      </c>
      <c r="N3727" s="12" t="str">
        <f t="shared" si="300"/>
        <v>l2203</v>
      </c>
    </row>
    <row r="3728" spans="1:14">
      <c r="A3728" s="12" t="s">
        <v>3741</v>
      </c>
      <c r="B3728" s="6" t="str">
        <f t="shared" si="298"/>
        <v>l220302666</v>
      </c>
      <c r="C3728" s="12">
        <v>286858</v>
      </c>
      <c r="D3728" s="12" t="str">
        <f t="shared" si="299"/>
        <v>p-086858</v>
      </c>
      <c r="E3728" s="6" t="str">
        <f>+VLOOKUP($D3728,Sheet3!$B:$I,2,0)</f>
        <v>10X4X61/2</v>
      </c>
      <c r="F3728" s="6" t="str">
        <f>+VLOOKUP($D3728,Sheet3!$B:$I,3,0)</f>
        <v>SM</v>
      </c>
      <c r="G3728" s="6" t="str">
        <f>+VLOOKUP($D3728,Sheet3!$B:$I,4,0)</f>
        <v>NUMA</v>
      </c>
      <c r="H3728" s="6">
        <f>+VLOOKUP($D3728,Sheet3!$B:$I,5,0)</f>
        <v>0</v>
      </c>
      <c r="I3728" s="6" t="str">
        <f>+VLOOKUP($D3728,Sheet3!$B:$I,6,0)</f>
        <v>P5N</v>
      </c>
      <c r="J3728" s="6" t="str">
        <f>+VLOOKUP($D3728,Sheet3!$B:$I,7,0)</f>
        <v>TOTALSOURCE</v>
      </c>
      <c r="K3728" s="6" t="str">
        <f>+VLOOKUP($D3728,Sheet3!$B:$I,8,0)</f>
        <v>P</v>
      </c>
      <c r="L3728" s="6" t="str">
        <f t="shared" si="301"/>
        <v>10X4X61/2SM NUMA 0 P5N TOTALSOURCE P</v>
      </c>
      <c r="M3728" s="12" t="s">
        <v>15</v>
      </c>
      <c r="N3728" s="12" t="str">
        <f t="shared" si="300"/>
        <v>l2203</v>
      </c>
    </row>
    <row r="3729" spans="1:14">
      <c r="A3729" s="12" t="s">
        <v>3742</v>
      </c>
      <c r="B3729" s="6" t="str">
        <f t="shared" si="298"/>
        <v>l220301421</v>
      </c>
      <c r="C3729" s="12">
        <v>287321</v>
      </c>
      <c r="D3729" s="12" t="str">
        <f t="shared" si="299"/>
        <v>p-087321</v>
      </c>
      <c r="E3729" s="6" t="str">
        <f>+VLOOKUP($D3729,Sheet3!$B:$I,2,0)</f>
        <v>10X5X61/2</v>
      </c>
      <c r="F3729" s="6" t="str">
        <f>+VLOOKUP($D3729,Sheet3!$B:$I,3,0)</f>
        <v>SM</v>
      </c>
      <c r="G3729" s="6" t="str">
        <f>+VLOOKUP($D3729,Sheet3!$B:$I,4,0)</f>
        <v>NUMA</v>
      </c>
      <c r="H3729" s="6">
        <f>+VLOOKUP($D3729,Sheet3!$B:$I,5,0)</f>
        <v>0</v>
      </c>
      <c r="I3729" s="6" t="str">
        <f>+VLOOKUP($D3729,Sheet3!$B:$I,6,0)</f>
        <v>P5N</v>
      </c>
      <c r="J3729" s="6" t="str">
        <f>+VLOOKUP($D3729,Sheet3!$B:$I,7,0)</f>
        <v>TOTALSOURCE</v>
      </c>
      <c r="K3729" s="6" t="str">
        <f>+VLOOKUP($D3729,Sheet3!$B:$I,8,0)</f>
        <v>P</v>
      </c>
      <c r="L3729" s="6" t="str">
        <f t="shared" si="301"/>
        <v>10X5X61/2SM NUMA 0 P5N TOTALSOURCE P</v>
      </c>
      <c r="M3729" s="12" t="s">
        <v>15</v>
      </c>
      <c r="N3729" s="12" t="str">
        <f t="shared" si="300"/>
        <v>l2203</v>
      </c>
    </row>
    <row r="3730" spans="1:14">
      <c r="A3730" s="12" t="s">
        <v>3743</v>
      </c>
      <c r="B3730" s="6" t="str">
        <f t="shared" si="298"/>
        <v>l220301558</v>
      </c>
      <c r="C3730" s="12">
        <v>287321</v>
      </c>
      <c r="D3730" s="12" t="str">
        <f t="shared" si="299"/>
        <v>p-087321</v>
      </c>
      <c r="E3730" s="6" t="str">
        <f>+VLOOKUP($D3730,Sheet3!$B:$I,2,0)</f>
        <v>10X5X61/2</v>
      </c>
      <c r="F3730" s="6" t="str">
        <f>+VLOOKUP($D3730,Sheet3!$B:$I,3,0)</f>
        <v>SM</v>
      </c>
      <c r="G3730" s="6" t="str">
        <f>+VLOOKUP($D3730,Sheet3!$B:$I,4,0)</f>
        <v>NUMA</v>
      </c>
      <c r="H3730" s="6">
        <f>+VLOOKUP($D3730,Sheet3!$B:$I,5,0)</f>
        <v>0</v>
      </c>
      <c r="I3730" s="6" t="str">
        <f>+VLOOKUP($D3730,Sheet3!$B:$I,6,0)</f>
        <v>P5N</v>
      </c>
      <c r="J3730" s="6" t="str">
        <f>+VLOOKUP($D3730,Sheet3!$B:$I,7,0)</f>
        <v>TOTALSOURCE</v>
      </c>
      <c r="K3730" s="6" t="str">
        <f>+VLOOKUP($D3730,Sheet3!$B:$I,8,0)</f>
        <v>P</v>
      </c>
      <c r="L3730" s="6" t="str">
        <f t="shared" si="301"/>
        <v>10X5X61/2SM NUMA 0 P5N TOTALSOURCE P</v>
      </c>
      <c r="M3730" s="12" t="s">
        <v>15</v>
      </c>
      <c r="N3730" s="12" t="str">
        <f t="shared" si="300"/>
        <v>l2203</v>
      </c>
    </row>
    <row r="3731" spans="1:14">
      <c r="A3731" s="12" t="s">
        <v>3744</v>
      </c>
      <c r="B3731" s="6" t="str">
        <f t="shared" si="298"/>
        <v>l220301904</v>
      </c>
      <c r="C3731" s="12">
        <v>287321</v>
      </c>
      <c r="D3731" s="12" t="str">
        <f t="shared" si="299"/>
        <v>p-087321</v>
      </c>
      <c r="E3731" s="6" t="str">
        <f>+VLOOKUP($D3731,Sheet3!$B:$I,2,0)</f>
        <v>10X5X61/2</v>
      </c>
      <c r="F3731" s="6" t="str">
        <f>+VLOOKUP($D3731,Sheet3!$B:$I,3,0)</f>
        <v>SM</v>
      </c>
      <c r="G3731" s="6" t="str">
        <f>+VLOOKUP($D3731,Sheet3!$B:$I,4,0)</f>
        <v>NUMA</v>
      </c>
      <c r="H3731" s="6">
        <f>+VLOOKUP($D3731,Sheet3!$B:$I,5,0)</f>
        <v>0</v>
      </c>
      <c r="I3731" s="6" t="str">
        <f>+VLOOKUP($D3731,Sheet3!$B:$I,6,0)</f>
        <v>P5N</v>
      </c>
      <c r="J3731" s="6" t="str">
        <f>+VLOOKUP($D3731,Sheet3!$B:$I,7,0)</f>
        <v>TOTALSOURCE</v>
      </c>
      <c r="K3731" s="6" t="str">
        <f>+VLOOKUP($D3731,Sheet3!$B:$I,8,0)</f>
        <v>P</v>
      </c>
      <c r="L3731" s="6" t="str">
        <f t="shared" si="301"/>
        <v>10X5X61/2SM NUMA 0 P5N TOTALSOURCE P</v>
      </c>
      <c r="M3731" s="12" t="s">
        <v>15</v>
      </c>
      <c r="N3731" s="12" t="str">
        <f t="shared" si="300"/>
        <v>l2203</v>
      </c>
    </row>
    <row r="3732" spans="1:14">
      <c r="A3732" s="12" t="s">
        <v>3745</v>
      </c>
      <c r="B3732" s="6" t="str">
        <f t="shared" si="298"/>
        <v>l220304280</v>
      </c>
      <c r="C3732" s="12">
        <v>286845</v>
      </c>
      <c r="D3732" s="12" t="str">
        <f t="shared" si="299"/>
        <v>p-086845</v>
      </c>
      <c r="E3732" s="6" t="str">
        <f>+VLOOKUP($D3732,Sheet3!$B:$I,2,0)</f>
        <v>10X4X61/2</v>
      </c>
      <c r="F3732" s="6" t="str">
        <f>+VLOOKUP($D3732,Sheet3!$B:$I,3,0)</f>
        <v>SM</v>
      </c>
      <c r="G3732" s="6" t="str">
        <f>+VLOOKUP($D3732,Sheet3!$B:$I,4,0)</f>
        <v>NUMA</v>
      </c>
      <c r="H3732" s="6">
        <f>+VLOOKUP($D3732,Sheet3!$B:$I,5,0)</f>
        <v>0</v>
      </c>
      <c r="I3732" s="6" t="str">
        <f>+VLOOKUP($D3732,Sheet3!$B:$I,6,0)</f>
        <v>P5</v>
      </c>
      <c r="J3732" s="6" t="str">
        <f>+VLOOKUP($D3732,Sheet3!$B:$I,7,0)</f>
        <v>TOTALSOURCE</v>
      </c>
      <c r="K3732" s="6" t="str">
        <f>+VLOOKUP($D3732,Sheet3!$B:$I,8,0)</f>
        <v>P</v>
      </c>
      <c r="L3732" s="6" t="str">
        <f t="shared" si="301"/>
        <v>10X4X61/2SM NUMA 0 P5 TOTALSOURCE P</v>
      </c>
      <c r="M3732" s="12" t="s">
        <v>15</v>
      </c>
      <c r="N3732" s="12" t="str">
        <f t="shared" si="300"/>
        <v>l2203</v>
      </c>
    </row>
    <row r="3733" spans="1:14">
      <c r="A3733" s="12" t="s">
        <v>3746</v>
      </c>
      <c r="B3733" s="6" t="str">
        <f t="shared" si="298"/>
        <v>l220306967</v>
      </c>
      <c r="C3733" s="12">
        <v>291425</v>
      </c>
      <c r="D3733" s="12" t="str">
        <f t="shared" si="299"/>
        <v>p-091425</v>
      </c>
      <c r="E3733" s="6" t="str">
        <f>+VLOOKUP($D3733,Sheet3!$B:$I,2,0)</f>
        <v>9X5X5</v>
      </c>
      <c r="F3733" s="6" t="str">
        <f>+VLOOKUP($D3733,Sheet3!$B:$I,3,0)</f>
        <v>SM</v>
      </c>
      <c r="G3733" s="6" t="str">
        <f>+VLOOKUP($D3733,Sheet3!$B:$I,4,0)</f>
        <v>NUMA</v>
      </c>
      <c r="H3733" s="6">
        <f>+VLOOKUP($D3733,Sheet3!$B:$I,5,0)</f>
        <v>0</v>
      </c>
      <c r="I3733" s="6" t="str">
        <f>+VLOOKUP($D3733,Sheet3!$B:$I,6,0)</f>
        <v>P5</v>
      </c>
      <c r="J3733" s="6" t="str">
        <f>+VLOOKUP($D3733,Sheet3!$B:$I,7,0)</f>
        <v>TOTALSOURCE</v>
      </c>
      <c r="K3733" s="6" t="str">
        <f>+VLOOKUP($D3733,Sheet3!$B:$I,8,0)</f>
        <v>P</v>
      </c>
      <c r="L3733" s="6" t="str">
        <f t="shared" si="301"/>
        <v>9X5X5SM NUMA 0 P5 TOTALSOURCE P</v>
      </c>
      <c r="M3733" s="12" t="s">
        <v>15</v>
      </c>
      <c r="N3733" s="12" t="str">
        <f t="shared" si="300"/>
        <v>l2203</v>
      </c>
    </row>
    <row r="3734" spans="1:14">
      <c r="A3734" s="12" t="s">
        <v>3747</v>
      </c>
      <c r="B3734" s="6" t="str">
        <f t="shared" si="298"/>
        <v>l220306874</v>
      </c>
      <c r="C3734" s="12">
        <v>189919</v>
      </c>
      <c r="D3734" s="12" t="str">
        <f t="shared" si="299"/>
        <v>p-189919</v>
      </c>
      <c r="E3734" s="6" t="str">
        <f>+VLOOKUP($D3734,Sheet3!$B:$I,2,0)</f>
        <v>9X5X5</v>
      </c>
      <c r="F3734" s="6" t="str">
        <f>+VLOOKUP($D3734,Sheet3!$B:$I,3,0)</f>
        <v>SAT</v>
      </c>
      <c r="G3734" s="6" t="str">
        <f>+VLOOKUP($D3734,Sheet3!$B:$I,4,0)</f>
        <v>NUMA</v>
      </c>
      <c r="H3734" s="6">
        <f>+VLOOKUP($D3734,Sheet3!$B:$I,5,0)</f>
        <v>0</v>
      </c>
      <c r="I3734" s="6" t="str">
        <f>+VLOOKUP($D3734,Sheet3!$B:$I,6,0)</f>
        <v>P5</v>
      </c>
      <c r="J3734" s="6" t="str">
        <f>+VLOOKUP($D3734,Sheet3!$B:$I,7,0)</f>
        <v>TOTALSOURCE</v>
      </c>
      <c r="K3734" s="6" t="str">
        <f>+VLOOKUP($D3734,Sheet3!$B:$I,8,0)</f>
        <v>P</v>
      </c>
      <c r="L3734" s="6" t="str">
        <f t="shared" si="301"/>
        <v>9X5X5SAT NUMA 0 P5 TOTALSOURCE P</v>
      </c>
      <c r="M3734" s="12" t="s">
        <v>15</v>
      </c>
      <c r="N3734" s="12" t="str">
        <f t="shared" si="300"/>
        <v>l2203</v>
      </c>
    </row>
    <row r="3735" spans="1:14">
      <c r="A3735" s="12" t="s">
        <v>3748</v>
      </c>
      <c r="B3735" s="6" t="str">
        <f t="shared" si="298"/>
        <v>l220307106</v>
      </c>
      <c r="C3735" s="12">
        <v>189919</v>
      </c>
      <c r="D3735" s="12" t="str">
        <f t="shared" si="299"/>
        <v>p-189919</v>
      </c>
      <c r="E3735" s="6" t="str">
        <f>+VLOOKUP($D3735,Sheet3!$B:$I,2,0)</f>
        <v>9X5X5</v>
      </c>
      <c r="F3735" s="6" t="str">
        <f>+VLOOKUP($D3735,Sheet3!$B:$I,3,0)</f>
        <v>SAT</v>
      </c>
      <c r="G3735" s="6" t="str">
        <f>+VLOOKUP($D3735,Sheet3!$B:$I,4,0)</f>
        <v>NUMA</v>
      </c>
      <c r="H3735" s="6">
        <f>+VLOOKUP($D3735,Sheet3!$B:$I,5,0)</f>
        <v>0</v>
      </c>
      <c r="I3735" s="6" t="str">
        <f>+VLOOKUP($D3735,Sheet3!$B:$I,6,0)</f>
        <v>P5</v>
      </c>
      <c r="J3735" s="6" t="str">
        <f>+VLOOKUP($D3735,Sheet3!$B:$I,7,0)</f>
        <v>TOTALSOURCE</v>
      </c>
      <c r="K3735" s="6" t="str">
        <f>+VLOOKUP($D3735,Sheet3!$B:$I,8,0)</f>
        <v>P</v>
      </c>
      <c r="L3735" s="6" t="str">
        <f t="shared" si="301"/>
        <v>9X5X5SAT NUMA 0 P5 TOTALSOURCE P</v>
      </c>
      <c r="M3735" s="12" t="s">
        <v>15</v>
      </c>
      <c r="N3735" s="12" t="str">
        <f t="shared" si="300"/>
        <v>l2203</v>
      </c>
    </row>
    <row r="3736" spans="1:14">
      <c r="A3736" s="12" t="s">
        <v>3749</v>
      </c>
      <c r="B3736" s="6" t="str">
        <f t="shared" si="298"/>
        <v>l220308069</v>
      </c>
      <c r="C3736" s="12">
        <v>189919</v>
      </c>
      <c r="D3736" s="12" t="str">
        <f t="shared" si="299"/>
        <v>p-189919</v>
      </c>
      <c r="E3736" s="6" t="str">
        <f>+VLOOKUP($D3736,Sheet3!$B:$I,2,0)</f>
        <v>9X5X5</v>
      </c>
      <c r="F3736" s="6" t="str">
        <f>+VLOOKUP($D3736,Sheet3!$B:$I,3,0)</f>
        <v>SAT</v>
      </c>
      <c r="G3736" s="6" t="str">
        <f>+VLOOKUP($D3736,Sheet3!$B:$I,4,0)</f>
        <v>NUMA</v>
      </c>
      <c r="H3736" s="6">
        <f>+VLOOKUP($D3736,Sheet3!$B:$I,5,0)</f>
        <v>0</v>
      </c>
      <c r="I3736" s="6" t="str">
        <f>+VLOOKUP($D3736,Sheet3!$B:$I,6,0)</f>
        <v>P5</v>
      </c>
      <c r="J3736" s="6" t="str">
        <f>+VLOOKUP($D3736,Sheet3!$B:$I,7,0)</f>
        <v>TOTALSOURCE</v>
      </c>
      <c r="K3736" s="6" t="str">
        <f>+VLOOKUP($D3736,Sheet3!$B:$I,8,0)</f>
        <v>P</v>
      </c>
      <c r="L3736" s="6" t="str">
        <f t="shared" si="301"/>
        <v>9X5X5SAT NUMA 0 P5 TOTALSOURCE P</v>
      </c>
      <c r="M3736" s="12" t="s">
        <v>15</v>
      </c>
      <c r="N3736" s="12" t="str">
        <f t="shared" si="300"/>
        <v>l2203</v>
      </c>
    </row>
    <row r="3737" spans="1:14">
      <c r="A3737" s="12" t="s">
        <v>3750</v>
      </c>
      <c r="B3737" s="6" t="str">
        <f t="shared" si="298"/>
        <v>l220307848</v>
      </c>
      <c r="C3737" s="12">
        <v>189919</v>
      </c>
      <c r="D3737" s="12" t="str">
        <f t="shared" si="299"/>
        <v>p-189919</v>
      </c>
      <c r="E3737" s="6" t="str">
        <f>+VLOOKUP($D3737,Sheet3!$B:$I,2,0)</f>
        <v>9X5X5</v>
      </c>
      <c r="F3737" s="6" t="str">
        <f>+VLOOKUP($D3737,Sheet3!$B:$I,3,0)</f>
        <v>SAT</v>
      </c>
      <c r="G3737" s="6" t="str">
        <f>+VLOOKUP($D3737,Sheet3!$B:$I,4,0)</f>
        <v>NUMA</v>
      </c>
      <c r="H3737" s="6">
        <f>+VLOOKUP($D3737,Sheet3!$B:$I,5,0)</f>
        <v>0</v>
      </c>
      <c r="I3737" s="6" t="str">
        <f>+VLOOKUP($D3737,Sheet3!$B:$I,6,0)</f>
        <v>P5</v>
      </c>
      <c r="J3737" s="6" t="str">
        <f>+VLOOKUP($D3737,Sheet3!$B:$I,7,0)</f>
        <v>TOTALSOURCE</v>
      </c>
      <c r="K3737" s="6" t="str">
        <f>+VLOOKUP($D3737,Sheet3!$B:$I,8,0)</f>
        <v>P</v>
      </c>
      <c r="L3737" s="6" t="str">
        <f t="shared" si="301"/>
        <v>9X5X5SAT NUMA 0 P5 TOTALSOURCE P</v>
      </c>
      <c r="M3737" s="12" t="s">
        <v>15</v>
      </c>
      <c r="N3737" s="12" t="str">
        <f t="shared" si="300"/>
        <v>l2203</v>
      </c>
    </row>
    <row r="3738" spans="1:14">
      <c r="A3738" s="12" t="s">
        <v>3751</v>
      </c>
      <c r="B3738" s="6" t="str">
        <f t="shared" si="298"/>
        <v>l220307705</v>
      </c>
      <c r="C3738" s="12">
        <v>189919</v>
      </c>
      <c r="D3738" s="12" t="str">
        <f t="shared" si="299"/>
        <v>p-189919</v>
      </c>
      <c r="E3738" s="6" t="str">
        <f>+VLOOKUP($D3738,Sheet3!$B:$I,2,0)</f>
        <v>9X5X5</v>
      </c>
      <c r="F3738" s="6" t="str">
        <f>+VLOOKUP($D3738,Sheet3!$B:$I,3,0)</f>
        <v>SAT</v>
      </c>
      <c r="G3738" s="6" t="str">
        <f>+VLOOKUP($D3738,Sheet3!$B:$I,4,0)</f>
        <v>NUMA</v>
      </c>
      <c r="H3738" s="6">
        <f>+VLOOKUP($D3738,Sheet3!$B:$I,5,0)</f>
        <v>0</v>
      </c>
      <c r="I3738" s="6" t="str">
        <f>+VLOOKUP($D3738,Sheet3!$B:$I,6,0)</f>
        <v>P5</v>
      </c>
      <c r="J3738" s="6" t="str">
        <f>+VLOOKUP($D3738,Sheet3!$B:$I,7,0)</f>
        <v>TOTALSOURCE</v>
      </c>
      <c r="K3738" s="6" t="str">
        <f>+VLOOKUP($D3738,Sheet3!$B:$I,8,0)</f>
        <v>P</v>
      </c>
      <c r="L3738" s="6" t="str">
        <f t="shared" si="301"/>
        <v>9X5X5SAT NUMA 0 P5 TOTALSOURCE P</v>
      </c>
      <c r="M3738" s="12" t="s">
        <v>15</v>
      </c>
      <c r="N3738" s="12" t="str">
        <f t="shared" si="300"/>
        <v>l2203</v>
      </c>
    </row>
    <row r="3739" spans="1:14">
      <c r="A3739" s="12" t="s">
        <v>3752</v>
      </c>
      <c r="B3739" s="6" t="str">
        <f t="shared" si="298"/>
        <v>l220307412</v>
      </c>
      <c r="C3739" s="12">
        <v>291425</v>
      </c>
      <c r="D3739" s="12" t="str">
        <f t="shared" si="299"/>
        <v>p-091425</v>
      </c>
      <c r="E3739" s="6" t="str">
        <f>+VLOOKUP($D3739,Sheet3!$B:$I,2,0)</f>
        <v>9X5X5</v>
      </c>
      <c r="F3739" s="6" t="str">
        <f>+VLOOKUP($D3739,Sheet3!$B:$I,3,0)</f>
        <v>SM</v>
      </c>
      <c r="G3739" s="6" t="str">
        <f>+VLOOKUP($D3739,Sheet3!$B:$I,4,0)</f>
        <v>NUMA</v>
      </c>
      <c r="H3739" s="6">
        <f>+VLOOKUP($D3739,Sheet3!$B:$I,5,0)</f>
        <v>0</v>
      </c>
      <c r="I3739" s="6" t="str">
        <f>+VLOOKUP($D3739,Sheet3!$B:$I,6,0)</f>
        <v>P5</v>
      </c>
      <c r="J3739" s="6" t="str">
        <f>+VLOOKUP($D3739,Sheet3!$B:$I,7,0)</f>
        <v>TOTALSOURCE</v>
      </c>
      <c r="K3739" s="6" t="str">
        <f>+VLOOKUP($D3739,Sheet3!$B:$I,8,0)</f>
        <v>P</v>
      </c>
      <c r="L3739" s="6" t="str">
        <f t="shared" si="301"/>
        <v>9X5X5SM NUMA 0 P5 TOTALSOURCE P</v>
      </c>
      <c r="M3739" s="12" t="s">
        <v>15</v>
      </c>
      <c r="N3739" s="12" t="str">
        <f t="shared" si="300"/>
        <v>l2203</v>
      </c>
    </row>
    <row r="3740" spans="1:14">
      <c r="A3740" s="12" t="s">
        <v>3753</v>
      </c>
      <c r="B3740" s="6" t="str">
        <f t="shared" si="298"/>
        <v>l220306102</v>
      </c>
      <c r="C3740" s="12">
        <v>291425</v>
      </c>
      <c r="D3740" s="12" t="str">
        <f t="shared" si="299"/>
        <v>p-091425</v>
      </c>
      <c r="E3740" s="6" t="str">
        <f>+VLOOKUP($D3740,Sheet3!$B:$I,2,0)</f>
        <v>9X5X5</v>
      </c>
      <c r="F3740" s="6" t="str">
        <f>+VLOOKUP($D3740,Sheet3!$B:$I,3,0)</f>
        <v>SM</v>
      </c>
      <c r="G3740" s="6" t="str">
        <f>+VLOOKUP($D3740,Sheet3!$B:$I,4,0)</f>
        <v>NUMA</v>
      </c>
      <c r="H3740" s="6">
        <f>+VLOOKUP($D3740,Sheet3!$B:$I,5,0)</f>
        <v>0</v>
      </c>
      <c r="I3740" s="6" t="str">
        <f>+VLOOKUP($D3740,Sheet3!$B:$I,6,0)</f>
        <v>P5</v>
      </c>
      <c r="J3740" s="6" t="str">
        <f>+VLOOKUP($D3740,Sheet3!$B:$I,7,0)</f>
        <v>TOTALSOURCE</v>
      </c>
      <c r="K3740" s="6" t="str">
        <f>+VLOOKUP($D3740,Sheet3!$B:$I,8,0)</f>
        <v>P</v>
      </c>
      <c r="L3740" s="6" t="str">
        <f t="shared" si="301"/>
        <v>9X5X5SM NUMA 0 P5 TOTALSOURCE P</v>
      </c>
      <c r="M3740" s="12" t="s">
        <v>15</v>
      </c>
      <c r="N3740" s="12" t="str">
        <f t="shared" si="300"/>
        <v>l2203</v>
      </c>
    </row>
    <row r="3741" spans="1:14">
      <c r="A3741" s="12" t="s">
        <v>3754</v>
      </c>
      <c r="B3741" s="6" t="str">
        <f t="shared" si="298"/>
        <v>l220306209</v>
      </c>
      <c r="C3741" s="12">
        <v>291425</v>
      </c>
      <c r="D3741" s="12" t="str">
        <f t="shared" si="299"/>
        <v>p-091425</v>
      </c>
      <c r="E3741" s="6" t="str">
        <f>+VLOOKUP($D3741,Sheet3!$B:$I,2,0)</f>
        <v>9X5X5</v>
      </c>
      <c r="F3741" s="6" t="str">
        <f>+VLOOKUP($D3741,Sheet3!$B:$I,3,0)</f>
        <v>SM</v>
      </c>
      <c r="G3741" s="6" t="str">
        <f>+VLOOKUP($D3741,Sheet3!$B:$I,4,0)</f>
        <v>NUMA</v>
      </c>
      <c r="H3741" s="6">
        <f>+VLOOKUP($D3741,Sheet3!$B:$I,5,0)</f>
        <v>0</v>
      </c>
      <c r="I3741" s="6" t="str">
        <f>+VLOOKUP($D3741,Sheet3!$B:$I,6,0)</f>
        <v>P5</v>
      </c>
      <c r="J3741" s="6" t="str">
        <f>+VLOOKUP($D3741,Sheet3!$B:$I,7,0)</f>
        <v>TOTALSOURCE</v>
      </c>
      <c r="K3741" s="6" t="str">
        <f>+VLOOKUP($D3741,Sheet3!$B:$I,8,0)</f>
        <v>P</v>
      </c>
      <c r="L3741" s="6" t="str">
        <f t="shared" si="301"/>
        <v>9X5X5SM NUMA 0 P5 TOTALSOURCE P</v>
      </c>
      <c r="M3741" s="12" t="s">
        <v>15</v>
      </c>
      <c r="N3741" s="12" t="str">
        <f t="shared" si="300"/>
        <v>l2203</v>
      </c>
    </row>
    <row r="3742" spans="1:14">
      <c r="A3742" s="12" t="s">
        <v>3755</v>
      </c>
      <c r="B3742" s="6" t="str">
        <f t="shared" si="298"/>
        <v>l220305701</v>
      </c>
      <c r="C3742" s="12">
        <v>189919</v>
      </c>
      <c r="D3742" s="12" t="str">
        <f t="shared" si="299"/>
        <v>p-189919</v>
      </c>
      <c r="E3742" s="6" t="str">
        <f>+VLOOKUP($D3742,Sheet3!$B:$I,2,0)</f>
        <v>9X5X5</v>
      </c>
      <c r="F3742" s="6" t="str">
        <f>+VLOOKUP($D3742,Sheet3!$B:$I,3,0)</f>
        <v>SAT</v>
      </c>
      <c r="G3742" s="6" t="str">
        <f>+VLOOKUP($D3742,Sheet3!$B:$I,4,0)</f>
        <v>NUMA</v>
      </c>
      <c r="H3742" s="6">
        <f>+VLOOKUP($D3742,Sheet3!$B:$I,5,0)</f>
        <v>0</v>
      </c>
      <c r="I3742" s="6" t="str">
        <f>+VLOOKUP($D3742,Sheet3!$B:$I,6,0)</f>
        <v>P5</v>
      </c>
      <c r="J3742" s="6" t="str">
        <f>+VLOOKUP($D3742,Sheet3!$B:$I,7,0)</f>
        <v>TOTALSOURCE</v>
      </c>
      <c r="K3742" s="6" t="str">
        <f>+VLOOKUP($D3742,Sheet3!$B:$I,8,0)</f>
        <v>P</v>
      </c>
      <c r="L3742" s="6" t="str">
        <f t="shared" si="301"/>
        <v>9X5X5SAT NUMA 0 P5 TOTALSOURCE P</v>
      </c>
      <c r="M3742" s="12" t="s">
        <v>15</v>
      </c>
      <c r="N3742" s="12" t="str">
        <f t="shared" si="300"/>
        <v>l2203</v>
      </c>
    </row>
    <row r="3743" spans="1:14">
      <c r="A3743" s="12" t="s">
        <v>3756</v>
      </c>
      <c r="B3743" s="6" t="str">
        <f t="shared" si="298"/>
        <v>l220307414</v>
      </c>
      <c r="C3743" s="12">
        <v>189919</v>
      </c>
      <c r="D3743" s="12" t="str">
        <f t="shared" si="299"/>
        <v>p-189919</v>
      </c>
      <c r="E3743" s="6" t="str">
        <f>+VLOOKUP($D3743,Sheet3!$B:$I,2,0)</f>
        <v>9X5X5</v>
      </c>
      <c r="F3743" s="6" t="str">
        <f>+VLOOKUP($D3743,Sheet3!$B:$I,3,0)</f>
        <v>SAT</v>
      </c>
      <c r="G3743" s="6" t="str">
        <f>+VLOOKUP($D3743,Sheet3!$B:$I,4,0)</f>
        <v>NUMA</v>
      </c>
      <c r="H3743" s="6">
        <f>+VLOOKUP($D3743,Sheet3!$B:$I,5,0)</f>
        <v>0</v>
      </c>
      <c r="I3743" s="6" t="str">
        <f>+VLOOKUP($D3743,Sheet3!$B:$I,6,0)</f>
        <v>P5</v>
      </c>
      <c r="J3743" s="6" t="str">
        <f>+VLOOKUP($D3743,Sheet3!$B:$I,7,0)</f>
        <v>TOTALSOURCE</v>
      </c>
      <c r="K3743" s="6" t="str">
        <f>+VLOOKUP($D3743,Sheet3!$B:$I,8,0)</f>
        <v>P</v>
      </c>
      <c r="L3743" s="6" t="str">
        <f t="shared" si="301"/>
        <v>9X5X5SAT NUMA 0 P5 TOTALSOURCE P</v>
      </c>
      <c r="M3743" s="12" t="s">
        <v>15</v>
      </c>
      <c r="N3743" s="12" t="str">
        <f t="shared" si="300"/>
        <v>l2203</v>
      </c>
    </row>
    <row r="3744" spans="1:14">
      <c r="A3744" s="12" t="s">
        <v>3757</v>
      </c>
      <c r="B3744" s="6" t="str">
        <f t="shared" si="298"/>
        <v>l220304329</v>
      </c>
      <c r="C3744" s="12">
        <v>291425</v>
      </c>
      <c r="D3744" s="12" t="str">
        <f t="shared" si="299"/>
        <v>p-091425</v>
      </c>
      <c r="E3744" s="6" t="str">
        <f>+VLOOKUP($D3744,Sheet3!$B:$I,2,0)</f>
        <v>9X5X5</v>
      </c>
      <c r="F3744" s="6" t="str">
        <f>+VLOOKUP($D3744,Sheet3!$B:$I,3,0)</f>
        <v>SM</v>
      </c>
      <c r="G3744" s="6" t="str">
        <f>+VLOOKUP($D3744,Sheet3!$B:$I,4,0)</f>
        <v>NUMA</v>
      </c>
      <c r="H3744" s="6">
        <f>+VLOOKUP($D3744,Sheet3!$B:$I,5,0)</f>
        <v>0</v>
      </c>
      <c r="I3744" s="6" t="str">
        <f>+VLOOKUP($D3744,Sheet3!$B:$I,6,0)</f>
        <v>P5</v>
      </c>
      <c r="J3744" s="6" t="str">
        <f>+VLOOKUP($D3744,Sheet3!$B:$I,7,0)</f>
        <v>TOTALSOURCE</v>
      </c>
      <c r="K3744" s="6" t="str">
        <f>+VLOOKUP($D3744,Sheet3!$B:$I,8,0)</f>
        <v>P</v>
      </c>
      <c r="L3744" s="6" t="str">
        <f t="shared" si="301"/>
        <v>9X5X5SM NUMA 0 P5 TOTALSOURCE P</v>
      </c>
      <c r="M3744" s="12" t="s">
        <v>15</v>
      </c>
      <c r="N3744" s="12" t="str">
        <f t="shared" si="300"/>
        <v>l2203</v>
      </c>
    </row>
    <row r="3745" spans="1:14">
      <c r="A3745" s="12" t="s">
        <v>3758</v>
      </c>
      <c r="B3745" s="6" t="str">
        <f t="shared" si="298"/>
        <v>l220303461</v>
      </c>
      <c r="C3745" s="12">
        <v>286845</v>
      </c>
      <c r="D3745" s="12" t="str">
        <f t="shared" si="299"/>
        <v>p-086845</v>
      </c>
      <c r="E3745" s="6" t="str">
        <f>+VLOOKUP($D3745,Sheet3!$B:$I,2,0)</f>
        <v>10X4X61/2</v>
      </c>
      <c r="F3745" s="6" t="str">
        <f>+VLOOKUP($D3745,Sheet3!$B:$I,3,0)</f>
        <v>SM</v>
      </c>
      <c r="G3745" s="6" t="str">
        <f>+VLOOKUP($D3745,Sheet3!$B:$I,4,0)</f>
        <v>NUMA</v>
      </c>
      <c r="H3745" s="6">
        <f>+VLOOKUP($D3745,Sheet3!$B:$I,5,0)</f>
        <v>0</v>
      </c>
      <c r="I3745" s="6" t="str">
        <f>+VLOOKUP($D3745,Sheet3!$B:$I,6,0)</f>
        <v>P5</v>
      </c>
      <c r="J3745" s="6" t="str">
        <f>+VLOOKUP($D3745,Sheet3!$B:$I,7,0)</f>
        <v>TOTALSOURCE</v>
      </c>
      <c r="K3745" s="6" t="str">
        <f>+VLOOKUP($D3745,Sheet3!$B:$I,8,0)</f>
        <v>P</v>
      </c>
      <c r="L3745" s="6" t="str">
        <f t="shared" si="301"/>
        <v>10X4X61/2SM NUMA 0 P5 TOTALSOURCE P</v>
      </c>
      <c r="M3745" s="12" t="s">
        <v>15</v>
      </c>
      <c r="N3745" s="12" t="str">
        <f t="shared" si="300"/>
        <v>l2203</v>
      </c>
    </row>
    <row r="3746" spans="1:14">
      <c r="A3746" s="12" t="s">
        <v>3759</v>
      </c>
      <c r="B3746" s="6" t="str">
        <f t="shared" si="298"/>
        <v>l220304424</v>
      </c>
      <c r="C3746" s="12">
        <v>286845</v>
      </c>
      <c r="D3746" s="12" t="str">
        <f t="shared" si="299"/>
        <v>p-086845</v>
      </c>
      <c r="E3746" s="6" t="str">
        <f>+VLOOKUP($D3746,Sheet3!$B:$I,2,0)</f>
        <v>10X4X61/2</v>
      </c>
      <c r="F3746" s="6" t="str">
        <f>+VLOOKUP($D3746,Sheet3!$B:$I,3,0)</f>
        <v>SM</v>
      </c>
      <c r="G3746" s="6" t="str">
        <f>+VLOOKUP($D3746,Sheet3!$B:$I,4,0)</f>
        <v>NUMA</v>
      </c>
      <c r="H3746" s="6">
        <f>+VLOOKUP($D3746,Sheet3!$B:$I,5,0)</f>
        <v>0</v>
      </c>
      <c r="I3746" s="6" t="str">
        <f>+VLOOKUP($D3746,Sheet3!$B:$I,6,0)</f>
        <v>P5</v>
      </c>
      <c r="J3746" s="6" t="str">
        <f>+VLOOKUP($D3746,Sheet3!$B:$I,7,0)</f>
        <v>TOTALSOURCE</v>
      </c>
      <c r="K3746" s="6" t="str">
        <f>+VLOOKUP($D3746,Sheet3!$B:$I,8,0)</f>
        <v>P</v>
      </c>
      <c r="L3746" s="6" t="str">
        <f t="shared" si="301"/>
        <v>10X4X61/2SM NUMA 0 P5 TOTALSOURCE P</v>
      </c>
      <c r="M3746" s="12" t="s">
        <v>15</v>
      </c>
      <c r="N3746" s="12" t="str">
        <f t="shared" si="300"/>
        <v>l2203</v>
      </c>
    </row>
    <row r="3747" spans="1:14">
      <c r="A3747" s="12" t="s">
        <v>3760</v>
      </c>
      <c r="B3747" s="6" t="str">
        <f t="shared" si="298"/>
        <v>l220304597</v>
      </c>
      <c r="C3747" s="12">
        <v>286845</v>
      </c>
      <c r="D3747" s="12" t="str">
        <f t="shared" si="299"/>
        <v>p-086845</v>
      </c>
      <c r="E3747" s="6" t="str">
        <f>+VLOOKUP($D3747,Sheet3!$B:$I,2,0)</f>
        <v>10X4X61/2</v>
      </c>
      <c r="F3747" s="6" t="str">
        <f>+VLOOKUP($D3747,Sheet3!$B:$I,3,0)</f>
        <v>SM</v>
      </c>
      <c r="G3747" s="6" t="str">
        <f>+VLOOKUP($D3747,Sheet3!$B:$I,4,0)</f>
        <v>NUMA</v>
      </c>
      <c r="H3747" s="6">
        <f>+VLOOKUP($D3747,Sheet3!$B:$I,5,0)</f>
        <v>0</v>
      </c>
      <c r="I3747" s="6" t="str">
        <f>+VLOOKUP($D3747,Sheet3!$B:$I,6,0)</f>
        <v>P5</v>
      </c>
      <c r="J3747" s="6" t="str">
        <f>+VLOOKUP($D3747,Sheet3!$B:$I,7,0)</f>
        <v>TOTALSOURCE</v>
      </c>
      <c r="K3747" s="6" t="str">
        <f>+VLOOKUP($D3747,Sheet3!$B:$I,8,0)</f>
        <v>P</v>
      </c>
      <c r="L3747" s="6" t="str">
        <f t="shared" si="301"/>
        <v>10X4X61/2SM NUMA 0 P5 TOTALSOURCE P</v>
      </c>
      <c r="M3747" s="12" t="s">
        <v>15</v>
      </c>
      <c r="N3747" s="12" t="str">
        <f t="shared" si="300"/>
        <v>l2203</v>
      </c>
    </row>
    <row r="3748" spans="1:14">
      <c r="A3748" s="12" t="s">
        <v>3761</v>
      </c>
      <c r="B3748" s="6" t="str">
        <f t="shared" si="298"/>
        <v>l220304745</v>
      </c>
      <c r="C3748" s="12">
        <v>286845</v>
      </c>
      <c r="D3748" s="12" t="str">
        <f t="shared" si="299"/>
        <v>p-086845</v>
      </c>
      <c r="E3748" s="6" t="str">
        <f>+VLOOKUP($D3748,Sheet3!$B:$I,2,0)</f>
        <v>10X4X61/2</v>
      </c>
      <c r="F3748" s="6" t="str">
        <f>+VLOOKUP($D3748,Sheet3!$B:$I,3,0)</f>
        <v>SM</v>
      </c>
      <c r="G3748" s="6" t="str">
        <f>+VLOOKUP($D3748,Sheet3!$B:$I,4,0)</f>
        <v>NUMA</v>
      </c>
      <c r="H3748" s="6">
        <f>+VLOOKUP($D3748,Sheet3!$B:$I,5,0)</f>
        <v>0</v>
      </c>
      <c r="I3748" s="6" t="str">
        <f>+VLOOKUP($D3748,Sheet3!$B:$I,6,0)</f>
        <v>P5</v>
      </c>
      <c r="J3748" s="6" t="str">
        <f>+VLOOKUP($D3748,Sheet3!$B:$I,7,0)</f>
        <v>TOTALSOURCE</v>
      </c>
      <c r="K3748" s="6" t="str">
        <f>+VLOOKUP($D3748,Sheet3!$B:$I,8,0)</f>
        <v>P</v>
      </c>
      <c r="L3748" s="6" t="str">
        <f t="shared" si="301"/>
        <v>10X4X61/2SM NUMA 0 P5 TOTALSOURCE P</v>
      </c>
      <c r="M3748" s="12" t="s">
        <v>15</v>
      </c>
      <c r="N3748" s="12" t="str">
        <f t="shared" si="300"/>
        <v>l2203</v>
      </c>
    </row>
    <row r="3749" spans="1:14">
      <c r="A3749" s="12" t="s">
        <v>3762</v>
      </c>
      <c r="B3749" s="6" t="str">
        <f t="shared" si="298"/>
        <v>l220303416</v>
      </c>
      <c r="C3749" s="12">
        <v>286845</v>
      </c>
      <c r="D3749" s="12" t="str">
        <f t="shared" si="299"/>
        <v>p-086845</v>
      </c>
      <c r="E3749" s="6" t="str">
        <f>+VLOOKUP($D3749,Sheet3!$B:$I,2,0)</f>
        <v>10X4X61/2</v>
      </c>
      <c r="F3749" s="6" t="str">
        <f>+VLOOKUP($D3749,Sheet3!$B:$I,3,0)</f>
        <v>SM</v>
      </c>
      <c r="G3749" s="6" t="str">
        <f>+VLOOKUP($D3749,Sheet3!$B:$I,4,0)</f>
        <v>NUMA</v>
      </c>
      <c r="H3749" s="6">
        <f>+VLOOKUP($D3749,Sheet3!$B:$I,5,0)</f>
        <v>0</v>
      </c>
      <c r="I3749" s="6" t="str">
        <f>+VLOOKUP($D3749,Sheet3!$B:$I,6,0)</f>
        <v>P5</v>
      </c>
      <c r="J3749" s="6" t="str">
        <f>+VLOOKUP($D3749,Sheet3!$B:$I,7,0)</f>
        <v>TOTALSOURCE</v>
      </c>
      <c r="K3749" s="6" t="str">
        <f>+VLOOKUP($D3749,Sheet3!$B:$I,8,0)</f>
        <v>P</v>
      </c>
      <c r="L3749" s="6" t="str">
        <f t="shared" si="301"/>
        <v>10X4X61/2SM NUMA 0 P5 TOTALSOURCE P</v>
      </c>
      <c r="M3749" s="12" t="s">
        <v>15</v>
      </c>
      <c r="N3749" s="12" t="str">
        <f t="shared" si="300"/>
        <v>l2203</v>
      </c>
    </row>
    <row r="3750" spans="1:14">
      <c r="A3750" s="12" t="s">
        <v>3763</v>
      </c>
      <c r="B3750" s="6" t="str">
        <f t="shared" si="298"/>
        <v>l220301955</v>
      </c>
      <c r="C3750" s="12">
        <v>287321</v>
      </c>
      <c r="D3750" s="12" t="str">
        <f t="shared" si="299"/>
        <v>p-087321</v>
      </c>
      <c r="E3750" s="6" t="str">
        <f>+VLOOKUP($D3750,Sheet3!$B:$I,2,0)</f>
        <v>10X5X61/2</v>
      </c>
      <c r="F3750" s="6" t="str">
        <f>+VLOOKUP($D3750,Sheet3!$B:$I,3,0)</f>
        <v>SM</v>
      </c>
      <c r="G3750" s="6" t="str">
        <f>+VLOOKUP($D3750,Sheet3!$B:$I,4,0)</f>
        <v>NUMA</v>
      </c>
      <c r="H3750" s="6">
        <f>+VLOOKUP($D3750,Sheet3!$B:$I,5,0)</f>
        <v>0</v>
      </c>
      <c r="I3750" s="6" t="str">
        <f>+VLOOKUP($D3750,Sheet3!$B:$I,6,0)</f>
        <v>P5N</v>
      </c>
      <c r="J3750" s="6" t="str">
        <f>+VLOOKUP($D3750,Sheet3!$B:$I,7,0)</f>
        <v>TOTALSOURCE</v>
      </c>
      <c r="K3750" s="6" t="str">
        <f>+VLOOKUP($D3750,Sheet3!$B:$I,8,0)</f>
        <v>P</v>
      </c>
      <c r="L3750" s="6" t="str">
        <f t="shared" si="301"/>
        <v>10X5X61/2SM NUMA 0 P5N TOTALSOURCE P</v>
      </c>
      <c r="M3750" s="12" t="s">
        <v>15</v>
      </c>
      <c r="N3750" s="12" t="str">
        <f t="shared" si="300"/>
        <v>l2203</v>
      </c>
    </row>
    <row r="3751" spans="1:14">
      <c r="A3751" s="12" t="s">
        <v>3764</v>
      </c>
      <c r="B3751" s="6" t="str">
        <f t="shared" si="298"/>
        <v>l220305081</v>
      </c>
      <c r="C3751" s="12">
        <v>291425</v>
      </c>
      <c r="D3751" s="12" t="str">
        <f t="shared" si="299"/>
        <v>p-091425</v>
      </c>
      <c r="E3751" s="6" t="str">
        <f>+VLOOKUP($D3751,Sheet3!$B:$I,2,0)</f>
        <v>9X5X5</v>
      </c>
      <c r="F3751" s="6" t="str">
        <f>+VLOOKUP($D3751,Sheet3!$B:$I,3,0)</f>
        <v>SM</v>
      </c>
      <c r="G3751" s="6" t="str">
        <f>+VLOOKUP($D3751,Sheet3!$B:$I,4,0)</f>
        <v>NUMA</v>
      </c>
      <c r="H3751" s="6">
        <f>+VLOOKUP($D3751,Sheet3!$B:$I,5,0)</f>
        <v>0</v>
      </c>
      <c r="I3751" s="6" t="str">
        <f>+VLOOKUP($D3751,Sheet3!$B:$I,6,0)</f>
        <v>P5</v>
      </c>
      <c r="J3751" s="6" t="str">
        <f>+VLOOKUP($D3751,Sheet3!$B:$I,7,0)</f>
        <v>TOTALSOURCE</v>
      </c>
      <c r="K3751" s="6" t="str">
        <f>+VLOOKUP($D3751,Sheet3!$B:$I,8,0)</f>
        <v>P</v>
      </c>
      <c r="L3751" s="6" t="str">
        <f t="shared" si="301"/>
        <v>9X5X5SM NUMA 0 P5 TOTALSOURCE P</v>
      </c>
      <c r="M3751" s="12" t="s">
        <v>15</v>
      </c>
      <c r="N3751" s="12" t="str">
        <f t="shared" si="300"/>
        <v>l2203</v>
      </c>
    </row>
    <row r="3752" spans="1:14">
      <c r="A3752" s="12" t="s">
        <v>3765</v>
      </c>
      <c r="B3752" s="6" t="str">
        <f t="shared" si="298"/>
        <v>l220306536</v>
      </c>
      <c r="C3752" s="12">
        <v>291425</v>
      </c>
      <c r="D3752" s="12" t="str">
        <f t="shared" si="299"/>
        <v>p-091425</v>
      </c>
      <c r="E3752" s="6" t="str">
        <f>+VLOOKUP($D3752,Sheet3!$B:$I,2,0)</f>
        <v>9X5X5</v>
      </c>
      <c r="F3752" s="6" t="str">
        <f>+VLOOKUP($D3752,Sheet3!$B:$I,3,0)</f>
        <v>SM</v>
      </c>
      <c r="G3752" s="6" t="str">
        <f>+VLOOKUP($D3752,Sheet3!$B:$I,4,0)</f>
        <v>NUMA</v>
      </c>
      <c r="H3752" s="6">
        <f>+VLOOKUP($D3752,Sheet3!$B:$I,5,0)</f>
        <v>0</v>
      </c>
      <c r="I3752" s="6" t="str">
        <f>+VLOOKUP($D3752,Sheet3!$B:$I,6,0)</f>
        <v>P5</v>
      </c>
      <c r="J3752" s="6" t="str">
        <f>+VLOOKUP($D3752,Sheet3!$B:$I,7,0)</f>
        <v>TOTALSOURCE</v>
      </c>
      <c r="K3752" s="6" t="str">
        <f>+VLOOKUP($D3752,Sheet3!$B:$I,8,0)</f>
        <v>P</v>
      </c>
      <c r="L3752" s="6" t="str">
        <f t="shared" si="301"/>
        <v>9X5X5SM NUMA 0 P5 TOTALSOURCE P</v>
      </c>
      <c r="M3752" s="12" t="s">
        <v>15</v>
      </c>
      <c r="N3752" s="12" t="str">
        <f t="shared" si="300"/>
        <v>l2203</v>
      </c>
    </row>
    <row r="3753" spans="1:14">
      <c r="A3753" s="12" t="s">
        <v>3766</v>
      </c>
      <c r="B3753" s="6" t="str">
        <f t="shared" si="298"/>
        <v>l220304104</v>
      </c>
      <c r="C3753" s="12">
        <v>286845</v>
      </c>
      <c r="D3753" s="12" t="str">
        <f t="shared" si="299"/>
        <v>p-086845</v>
      </c>
      <c r="E3753" s="6" t="str">
        <f>+VLOOKUP($D3753,Sheet3!$B:$I,2,0)</f>
        <v>10X4X61/2</v>
      </c>
      <c r="F3753" s="6" t="str">
        <f>+VLOOKUP($D3753,Sheet3!$B:$I,3,0)</f>
        <v>SM</v>
      </c>
      <c r="G3753" s="6" t="str">
        <f>+VLOOKUP($D3753,Sheet3!$B:$I,4,0)</f>
        <v>NUMA</v>
      </c>
      <c r="H3753" s="6">
        <f>+VLOOKUP($D3753,Sheet3!$B:$I,5,0)</f>
        <v>0</v>
      </c>
      <c r="I3753" s="6" t="str">
        <f>+VLOOKUP($D3753,Sheet3!$B:$I,6,0)</f>
        <v>P5</v>
      </c>
      <c r="J3753" s="6" t="str">
        <f>+VLOOKUP($D3753,Sheet3!$B:$I,7,0)</f>
        <v>TOTALSOURCE</v>
      </c>
      <c r="K3753" s="6" t="str">
        <f>+VLOOKUP($D3753,Sheet3!$B:$I,8,0)</f>
        <v>P</v>
      </c>
      <c r="L3753" s="6" t="str">
        <f t="shared" si="301"/>
        <v>10X4X61/2SM NUMA 0 P5 TOTALSOURCE P</v>
      </c>
      <c r="M3753" s="12" t="s">
        <v>15</v>
      </c>
      <c r="N3753" s="12" t="str">
        <f t="shared" si="300"/>
        <v>l2203</v>
      </c>
    </row>
    <row r="3754" spans="1:14">
      <c r="A3754" s="12" t="s">
        <v>3767</v>
      </c>
      <c r="B3754" s="6" t="str">
        <f t="shared" si="298"/>
        <v>l220303525</v>
      </c>
      <c r="C3754" s="12">
        <v>286845</v>
      </c>
      <c r="D3754" s="12" t="str">
        <f t="shared" si="299"/>
        <v>p-086845</v>
      </c>
      <c r="E3754" s="6" t="str">
        <f>+VLOOKUP($D3754,Sheet3!$B:$I,2,0)</f>
        <v>10X4X61/2</v>
      </c>
      <c r="F3754" s="6" t="str">
        <f>+VLOOKUP($D3754,Sheet3!$B:$I,3,0)</f>
        <v>SM</v>
      </c>
      <c r="G3754" s="6" t="str">
        <f>+VLOOKUP($D3754,Sheet3!$B:$I,4,0)</f>
        <v>NUMA</v>
      </c>
      <c r="H3754" s="6">
        <f>+VLOOKUP($D3754,Sheet3!$B:$I,5,0)</f>
        <v>0</v>
      </c>
      <c r="I3754" s="6" t="str">
        <f>+VLOOKUP($D3754,Sheet3!$B:$I,6,0)</f>
        <v>P5</v>
      </c>
      <c r="J3754" s="6" t="str">
        <f>+VLOOKUP($D3754,Sheet3!$B:$I,7,0)</f>
        <v>TOTALSOURCE</v>
      </c>
      <c r="K3754" s="6" t="str">
        <f>+VLOOKUP($D3754,Sheet3!$B:$I,8,0)</f>
        <v>P</v>
      </c>
      <c r="L3754" s="6" t="str">
        <f t="shared" si="301"/>
        <v>10X4X61/2SM NUMA 0 P5 TOTALSOURCE P</v>
      </c>
      <c r="M3754" s="12" t="s">
        <v>15</v>
      </c>
      <c r="N3754" s="12" t="str">
        <f t="shared" si="300"/>
        <v>l2203</v>
      </c>
    </row>
    <row r="3755" spans="1:14">
      <c r="A3755" s="12" t="s">
        <v>3768</v>
      </c>
      <c r="B3755" s="6" t="str">
        <f t="shared" ref="B3755:B3818" si="302">+MID(A3755,9,10)</f>
        <v>l220303884</v>
      </c>
      <c r="C3755" s="12">
        <v>286845</v>
      </c>
      <c r="D3755" s="12" t="str">
        <f t="shared" si="299"/>
        <v>p-086845</v>
      </c>
      <c r="E3755" s="6" t="str">
        <f>+VLOOKUP($D3755,Sheet3!$B:$I,2,0)</f>
        <v>10X4X61/2</v>
      </c>
      <c r="F3755" s="6" t="str">
        <f>+VLOOKUP($D3755,Sheet3!$B:$I,3,0)</f>
        <v>SM</v>
      </c>
      <c r="G3755" s="6" t="str">
        <f>+VLOOKUP($D3755,Sheet3!$B:$I,4,0)</f>
        <v>NUMA</v>
      </c>
      <c r="H3755" s="6">
        <f>+VLOOKUP($D3755,Sheet3!$B:$I,5,0)</f>
        <v>0</v>
      </c>
      <c r="I3755" s="6" t="str">
        <f>+VLOOKUP($D3755,Sheet3!$B:$I,6,0)</f>
        <v>P5</v>
      </c>
      <c r="J3755" s="6" t="str">
        <f>+VLOOKUP($D3755,Sheet3!$B:$I,7,0)</f>
        <v>TOTALSOURCE</v>
      </c>
      <c r="K3755" s="6" t="str">
        <f>+VLOOKUP($D3755,Sheet3!$B:$I,8,0)</f>
        <v>P</v>
      </c>
      <c r="L3755" s="6" t="str">
        <f t="shared" si="301"/>
        <v>10X4X61/2SM NUMA 0 P5 TOTALSOURCE P</v>
      </c>
      <c r="M3755" s="12" t="s">
        <v>15</v>
      </c>
      <c r="N3755" s="12" t="str">
        <f t="shared" si="300"/>
        <v>l2203</v>
      </c>
    </row>
    <row r="3756" spans="1:14">
      <c r="A3756" s="12" t="s">
        <v>3769</v>
      </c>
      <c r="B3756" s="6" t="str">
        <f t="shared" si="302"/>
        <v>l220303931</v>
      </c>
      <c r="C3756" s="12">
        <v>286845</v>
      </c>
      <c r="D3756" s="12" t="str">
        <f t="shared" ref="D3756:D3819" si="303">+LEFT(A3756,8)</f>
        <v>p-086845</v>
      </c>
      <c r="E3756" s="6" t="str">
        <f>+VLOOKUP($D3756,Sheet3!$B:$I,2,0)</f>
        <v>10X4X61/2</v>
      </c>
      <c r="F3756" s="6" t="str">
        <f>+VLOOKUP($D3756,Sheet3!$B:$I,3,0)</f>
        <v>SM</v>
      </c>
      <c r="G3756" s="6" t="str">
        <f>+VLOOKUP($D3756,Sheet3!$B:$I,4,0)</f>
        <v>NUMA</v>
      </c>
      <c r="H3756" s="6">
        <f>+VLOOKUP($D3756,Sheet3!$B:$I,5,0)</f>
        <v>0</v>
      </c>
      <c r="I3756" s="6" t="str">
        <f>+VLOOKUP($D3756,Sheet3!$B:$I,6,0)</f>
        <v>P5</v>
      </c>
      <c r="J3756" s="6" t="str">
        <f>+VLOOKUP($D3756,Sheet3!$B:$I,7,0)</f>
        <v>TOTALSOURCE</v>
      </c>
      <c r="K3756" s="6" t="str">
        <f>+VLOOKUP($D3756,Sheet3!$B:$I,8,0)</f>
        <v>P</v>
      </c>
      <c r="L3756" s="6" t="str">
        <f t="shared" si="301"/>
        <v>10X4X61/2SM NUMA 0 P5 TOTALSOURCE P</v>
      </c>
      <c r="M3756" s="12" t="s">
        <v>15</v>
      </c>
      <c r="N3756" s="12" t="str">
        <f t="shared" ref="N3756:N3819" si="304">+MID(A3756,9,5)</f>
        <v>l2203</v>
      </c>
    </row>
    <row r="3757" spans="1:14">
      <c r="A3757" s="12" t="s">
        <v>3770</v>
      </c>
      <c r="B3757" s="6" t="str">
        <f t="shared" si="302"/>
        <v>l220303787</v>
      </c>
      <c r="C3757" s="12">
        <v>286845</v>
      </c>
      <c r="D3757" s="12" t="str">
        <f t="shared" si="303"/>
        <v>p-086845</v>
      </c>
      <c r="E3757" s="6" t="str">
        <f>+VLOOKUP($D3757,Sheet3!$B:$I,2,0)</f>
        <v>10X4X61/2</v>
      </c>
      <c r="F3757" s="6" t="str">
        <f>+VLOOKUP($D3757,Sheet3!$B:$I,3,0)</f>
        <v>SM</v>
      </c>
      <c r="G3757" s="6" t="str">
        <f>+VLOOKUP($D3757,Sheet3!$B:$I,4,0)</f>
        <v>NUMA</v>
      </c>
      <c r="H3757" s="6">
        <f>+VLOOKUP($D3757,Sheet3!$B:$I,5,0)</f>
        <v>0</v>
      </c>
      <c r="I3757" s="6" t="str">
        <f>+VLOOKUP($D3757,Sheet3!$B:$I,6,0)</f>
        <v>P5</v>
      </c>
      <c r="J3757" s="6" t="str">
        <f>+VLOOKUP($D3757,Sheet3!$B:$I,7,0)</f>
        <v>TOTALSOURCE</v>
      </c>
      <c r="K3757" s="6" t="str">
        <f>+VLOOKUP($D3757,Sheet3!$B:$I,8,0)</f>
        <v>P</v>
      </c>
      <c r="L3757" s="6" t="str">
        <f t="shared" si="301"/>
        <v>10X4X61/2SM NUMA 0 P5 TOTALSOURCE P</v>
      </c>
      <c r="M3757" s="12" t="s">
        <v>15</v>
      </c>
      <c r="N3757" s="12" t="str">
        <f t="shared" si="304"/>
        <v>l2203</v>
      </c>
    </row>
    <row r="3758" spans="1:14">
      <c r="A3758" s="12" t="s">
        <v>3771</v>
      </c>
      <c r="B3758" s="6" t="str">
        <f t="shared" si="302"/>
        <v>l220304319</v>
      </c>
      <c r="C3758" s="12">
        <v>286845</v>
      </c>
      <c r="D3758" s="12" t="str">
        <f t="shared" si="303"/>
        <v>p-086845</v>
      </c>
      <c r="E3758" s="6" t="str">
        <f>+VLOOKUP($D3758,Sheet3!$B:$I,2,0)</f>
        <v>10X4X61/2</v>
      </c>
      <c r="F3758" s="6" t="str">
        <f>+VLOOKUP($D3758,Sheet3!$B:$I,3,0)</f>
        <v>SM</v>
      </c>
      <c r="G3758" s="6" t="str">
        <f>+VLOOKUP($D3758,Sheet3!$B:$I,4,0)</f>
        <v>NUMA</v>
      </c>
      <c r="H3758" s="6">
        <f>+VLOOKUP($D3758,Sheet3!$B:$I,5,0)</f>
        <v>0</v>
      </c>
      <c r="I3758" s="6" t="str">
        <f>+VLOOKUP($D3758,Sheet3!$B:$I,6,0)</f>
        <v>P5</v>
      </c>
      <c r="J3758" s="6" t="str">
        <f>+VLOOKUP($D3758,Sheet3!$B:$I,7,0)</f>
        <v>TOTALSOURCE</v>
      </c>
      <c r="K3758" s="6" t="str">
        <f>+VLOOKUP($D3758,Sheet3!$B:$I,8,0)</f>
        <v>P</v>
      </c>
      <c r="L3758" s="6" t="str">
        <f t="shared" si="301"/>
        <v>10X4X61/2SM NUMA 0 P5 TOTALSOURCE P</v>
      </c>
      <c r="M3758" s="12" t="s">
        <v>15</v>
      </c>
      <c r="N3758" s="12" t="str">
        <f t="shared" si="304"/>
        <v>l2203</v>
      </c>
    </row>
    <row r="3759" spans="1:14">
      <c r="A3759" s="12" t="s">
        <v>3772</v>
      </c>
      <c r="B3759" s="6" t="str">
        <f t="shared" si="302"/>
        <v>l220304217</v>
      </c>
      <c r="C3759" s="12">
        <v>286845</v>
      </c>
      <c r="D3759" s="12" t="str">
        <f t="shared" si="303"/>
        <v>p-086845</v>
      </c>
      <c r="E3759" s="6" t="str">
        <f>+VLOOKUP($D3759,Sheet3!$B:$I,2,0)</f>
        <v>10X4X61/2</v>
      </c>
      <c r="F3759" s="6" t="str">
        <f>+VLOOKUP($D3759,Sheet3!$B:$I,3,0)</f>
        <v>SM</v>
      </c>
      <c r="G3759" s="6" t="str">
        <f>+VLOOKUP($D3759,Sheet3!$B:$I,4,0)</f>
        <v>NUMA</v>
      </c>
      <c r="H3759" s="6">
        <f>+VLOOKUP($D3759,Sheet3!$B:$I,5,0)</f>
        <v>0</v>
      </c>
      <c r="I3759" s="6" t="str">
        <f>+VLOOKUP($D3759,Sheet3!$B:$I,6,0)</f>
        <v>P5</v>
      </c>
      <c r="J3759" s="6" t="str">
        <f>+VLOOKUP($D3759,Sheet3!$B:$I,7,0)</f>
        <v>TOTALSOURCE</v>
      </c>
      <c r="K3759" s="6" t="str">
        <f>+VLOOKUP($D3759,Sheet3!$B:$I,8,0)</f>
        <v>P</v>
      </c>
      <c r="L3759" s="6" t="str">
        <f t="shared" si="301"/>
        <v>10X4X61/2SM NUMA 0 P5 TOTALSOURCE P</v>
      </c>
      <c r="M3759" s="12" t="s">
        <v>15</v>
      </c>
      <c r="N3759" s="12" t="str">
        <f t="shared" si="304"/>
        <v>l2203</v>
      </c>
    </row>
    <row r="3760" spans="1:14">
      <c r="A3760" s="12" t="s">
        <v>3773</v>
      </c>
      <c r="B3760" s="6" t="str">
        <f t="shared" si="302"/>
        <v>l220304019</v>
      </c>
      <c r="C3760" s="12">
        <v>286845</v>
      </c>
      <c r="D3760" s="12" t="str">
        <f t="shared" si="303"/>
        <v>p-086845</v>
      </c>
      <c r="E3760" s="6" t="str">
        <f>+VLOOKUP($D3760,Sheet3!$B:$I,2,0)</f>
        <v>10X4X61/2</v>
      </c>
      <c r="F3760" s="6" t="str">
        <f>+VLOOKUP($D3760,Sheet3!$B:$I,3,0)</f>
        <v>SM</v>
      </c>
      <c r="G3760" s="6" t="str">
        <f>+VLOOKUP($D3760,Sheet3!$B:$I,4,0)</f>
        <v>NUMA</v>
      </c>
      <c r="H3760" s="6">
        <f>+VLOOKUP($D3760,Sheet3!$B:$I,5,0)</f>
        <v>0</v>
      </c>
      <c r="I3760" s="6" t="str">
        <f>+VLOOKUP($D3760,Sheet3!$B:$I,6,0)</f>
        <v>P5</v>
      </c>
      <c r="J3760" s="6" t="str">
        <f>+VLOOKUP($D3760,Sheet3!$B:$I,7,0)</f>
        <v>TOTALSOURCE</v>
      </c>
      <c r="K3760" s="6" t="str">
        <f>+VLOOKUP($D3760,Sheet3!$B:$I,8,0)</f>
        <v>P</v>
      </c>
      <c r="L3760" s="6" t="str">
        <f t="shared" si="301"/>
        <v>10X4X61/2SM NUMA 0 P5 TOTALSOURCE P</v>
      </c>
      <c r="M3760" s="12" t="s">
        <v>15</v>
      </c>
      <c r="N3760" s="12" t="str">
        <f t="shared" si="304"/>
        <v>l2203</v>
      </c>
    </row>
    <row r="3761" spans="1:14">
      <c r="A3761" s="12" t="s">
        <v>3774</v>
      </c>
      <c r="B3761" s="6" t="str">
        <f t="shared" si="302"/>
        <v>l220304375</v>
      </c>
      <c r="C3761" s="12">
        <v>286845</v>
      </c>
      <c r="D3761" s="12" t="str">
        <f t="shared" si="303"/>
        <v>p-086845</v>
      </c>
      <c r="E3761" s="6" t="str">
        <f>+VLOOKUP($D3761,Sheet3!$B:$I,2,0)</f>
        <v>10X4X61/2</v>
      </c>
      <c r="F3761" s="6" t="str">
        <f>+VLOOKUP($D3761,Sheet3!$B:$I,3,0)</f>
        <v>SM</v>
      </c>
      <c r="G3761" s="6" t="str">
        <f>+VLOOKUP($D3761,Sheet3!$B:$I,4,0)</f>
        <v>NUMA</v>
      </c>
      <c r="H3761" s="6">
        <f>+VLOOKUP($D3761,Sheet3!$B:$I,5,0)</f>
        <v>0</v>
      </c>
      <c r="I3761" s="6" t="str">
        <f>+VLOOKUP($D3761,Sheet3!$B:$I,6,0)</f>
        <v>P5</v>
      </c>
      <c r="J3761" s="6" t="str">
        <f>+VLOOKUP($D3761,Sheet3!$B:$I,7,0)</f>
        <v>TOTALSOURCE</v>
      </c>
      <c r="K3761" s="6" t="str">
        <f>+VLOOKUP($D3761,Sheet3!$B:$I,8,0)</f>
        <v>P</v>
      </c>
      <c r="L3761" s="6" t="str">
        <f t="shared" si="301"/>
        <v>10X4X61/2SM NUMA 0 P5 TOTALSOURCE P</v>
      </c>
      <c r="M3761" s="12" t="s">
        <v>15</v>
      </c>
      <c r="N3761" s="12" t="str">
        <f t="shared" si="304"/>
        <v>l2203</v>
      </c>
    </row>
    <row r="3762" spans="1:14">
      <c r="A3762" s="12" t="s">
        <v>3775</v>
      </c>
      <c r="B3762" s="6" t="str">
        <f t="shared" si="302"/>
        <v>l220303839</v>
      </c>
      <c r="C3762" s="12">
        <v>286845</v>
      </c>
      <c r="D3762" s="12" t="str">
        <f t="shared" si="303"/>
        <v>p-086845</v>
      </c>
      <c r="E3762" s="6" t="str">
        <f>+VLOOKUP($D3762,Sheet3!$B:$I,2,0)</f>
        <v>10X4X61/2</v>
      </c>
      <c r="F3762" s="6" t="str">
        <f>+VLOOKUP($D3762,Sheet3!$B:$I,3,0)</f>
        <v>SM</v>
      </c>
      <c r="G3762" s="6" t="str">
        <f>+VLOOKUP($D3762,Sheet3!$B:$I,4,0)</f>
        <v>NUMA</v>
      </c>
      <c r="H3762" s="6">
        <f>+VLOOKUP($D3762,Sheet3!$B:$I,5,0)</f>
        <v>0</v>
      </c>
      <c r="I3762" s="6" t="str">
        <f>+VLOOKUP($D3762,Sheet3!$B:$I,6,0)</f>
        <v>P5</v>
      </c>
      <c r="J3762" s="6" t="str">
        <f>+VLOOKUP($D3762,Sheet3!$B:$I,7,0)</f>
        <v>TOTALSOURCE</v>
      </c>
      <c r="K3762" s="6" t="str">
        <f>+VLOOKUP($D3762,Sheet3!$B:$I,8,0)</f>
        <v>P</v>
      </c>
      <c r="L3762" s="6" t="str">
        <f t="shared" ref="L3762:L3825" si="305">CONCATENATE(E3762,F3762," ",G3762," ",H3762," ",I3762," ",J3762," ",K3762)</f>
        <v>10X4X61/2SM NUMA 0 P5 TOTALSOURCE P</v>
      </c>
      <c r="M3762" s="12" t="s">
        <v>15</v>
      </c>
      <c r="N3762" s="12" t="str">
        <f t="shared" si="304"/>
        <v>l2203</v>
      </c>
    </row>
    <row r="3763" spans="1:14">
      <c r="A3763" s="12" t="s">
        <v>3776</v>
      </c>
      <c r="B3763" s="6" t="str">
        <f t="shared" si="302"/>
        <v>l220303669</v>
      </c>
      <c r="C3763" s="12">
        <v>286845</v>
      </c>
      <c r="D3763" s="12" t="str">
        <f t="shared" si="303"/>
        <v>p-086845</v>
      </c>
      <c r="E3763" s="6" t="str">
        <f>+VLOOKUP($D3763,Sheet3!$B:$I,2,0)</f>
        <v>10X4X61/2</v>
      </c>
      <c r="F3763" s="6" t="str">
        <f>+VLOOKUP($D3763,Sheet3!$B:$I,3,0)</f>
        <v>SM</v>
      </c>
      <c r="G3763" s="6" t="str">
        <f>+VLOOKUP($D3763,Sheet3!$B:$I,4,0)</f>
        <v>NUMA</v>
      </c>
      <c r="H3763" s="6">
        <f>+VLOOKUP($D3763,Sheet3!$B:$I,5,0)</f>
        <v>0</v>
      </c>
      <c r="I3763" s="6" t="str">
        <f>+VLOOKUP($D3763,Sheet3!$B:$I,6,0)</f>
        <v>P5</v>
      </c>
      <c r="J3763" s="6" t="str">
        <f>+VLOOKUP($D3763,Sheet3!$B:$I,7,0)</f>
        <v>TOTALSOURCE</v>
      </c>
      <c r="K3763" s="6" t="str">
        <f>+VLOOKUP($D3763,Sheet3!$B:$I,8,0)</f>
        <v>P</v>
      </c>
      <c r="L3763" s="6" t="str">
        <f t="shared" si="305"/>
        <v>10X4X61/2SM NUMA 0 P5 TOTALSOURCE P</v>
      </c>
      <c r="M3763" s="12" t="s">
        <v>15</v>
      </c>
      <c r="N3763" s="12" t="str">
        <f t="shared" si="304"/>
        <v>l2203</v>
      </c>
    </row>
    <row r="3764" spans="1:14">
      <c r="A3764" s="12" t="s">
        <v>3777</v>
      </c>
      <c r="B3764" s="6" t="str">
        <f t="shared" si="302"/>
        <v>l220304472</v>
      </c>
      <c r="C3764" s="12">
        <v>286845</v>
      </c>
      <c r="D3764" s="12" t="str">
        <f t="shared" si="303"/>
        <v>p-086845</v>
      </c>
      <c r="E3764" s="6" t="str">
        <f>+VLOOKUP($D3764,Sheet3!$B:$I,2,0)</f>
        <v>10X4X61/2</v>
      </c>
      <c r="F3764" s="6" t="str">
        <f>+VLOOKUP($D3764,Sheet3!$B:$I,3,0)</f>
        <v>SM</v>
      </c>
      <c r="G3764" s="6" t="str">
        <f>+VLOOKUP($D3764,Sheet3!$B:$I,4,0)</f>
        <v>NUMA</v>
      </c>
      <c r="H3764" s="6">
        <f>+VLOOKUP($D3764,Sheet3!$B:$I,5,0)</f>
        <v>0</v>
      </c>
      <c r="I3764" s="6" t="str">
        <f>+VLOOKUP($D3764,Sheet3!$B:$I,6,0)</f>
        <v>P5</v>
      </c>
      <c r="J3764" s="6" t="str">
        <f>+VLOOKUP($D3764,Sheet3!$B:$I,7,0)</f>
        <v>TOTALSOURCE</v>
      </c>
      <c r="K3764" s="6" t="str">
        <f>+VLOOKUP($D3764,Sheet3!$B:$I,8,0)</f>
        <v>P</v>
      </c>
      <c r="L3764" s="6" t="str">
        <f t="shared" si="305"/>
        <v>10X4X61/2SM NUMA 0 P5 TOTALSOURCE P</v>
      </c>
      <c r="M3764" s="12" t="s">
        <v>15</v>
      </c>
      <c r="N3764" s="12" t="str">
        <f t="shared" si="304"/>
        <v>l2203</v>
      </c>
    </row>
    <row r="3765" spans="1:14">
      <c r="A3765" s="12" t="s">
        <v>3778</v>
      </c>
      <c r="B3765" s="6" t="str">
        <f t="shared" si="302"/>
        <v>l220303736</v>
      </c>
      <c r="C3765" s="12">
        <v>286845</v>
      </c>
      <c r="D3765" s="12" t="str">
        <f t="shared" si="303"/>
        <v>p-086845</v>
      </c>
      <c r="E3765" s="6" t="str">
        <f>+VLOOKUP($D3765,Sheet3!$B:$I,2,0)</f>
        <v>10X4X61/2</v>
      </c>
      <c r="F3765" s="6" t="str">
        <f>+VLOOKUP($D3765,Sheet3!$B:$I,3,0)</f>
        <v>SM</v>
      </c>
      <c r="G3765" s="6" t="str">
        <f>+VLOOKUP($D3765,Sheet3!$B:$I,4,0)</f>
        <v>NUMA</v>
      </c>
      <c r="H3765" s="6">
        <f>+VLOOKUP($D3765,Sheet3!$B:$I,5,0)</f>
        <v>0</v>
      </c>
      <c r="I3765" s="6" t="str">
        <f>+VLOOKUP($D3765,Sheet3!$B:$I,6,0)</f>
        <v>P5</v>
      </c>
      <c r="J3765" s="6" t="str">
        <f>+VLOOKUP($D3765,Sheet3!$B:$I,7,0)</f>
        <v>TOTALSOURCE</v>
      </c>
      <c r="K3765" s="6" t="str">
        <f>+VLOOKUP($D3765,Sheet3!$B:$I,8,0)</f>
        <v>P</v>
      </c>
      <c r="L3765" s="6" t="str">
        <f t="shared" si="305"/>
        <v>10X4X61/2SM NUMA 0 P5 TOTALSOURCE P</v>
      </c>
      <c r="M3765" s="12" t="s">
        <v>15</v>
      </c>
      <c r="N3765" s="12" t="str">
        <f t="shared" si="304"/>
        <v>l2203</v>
      </c>
    </row>
    <row r="3766" spans="1:14">
      <c r="A3766" s="12" t="s">
        <v>3779</v>
      </c>
      <c r="B3766" s="6" t="str">
        <f t="shared" si="302"/>
        <v>l220301300</v>
      </c>
      <c r="C3766" s="12">
        <v>287321</v>
      </c>
      <c r="D3766" s="12" t="str">
        <f t="shared" si="303"/>
        <v>p-087321</v>
      </c>
      <c r="E3766" s="6" t="str">
        <f>+VLOOKUP($D3766,Sheet3!$B:$I,2,0)</f>
        <v>10X5X61/2</v>
      </c>
      <c r="F3766" s="6" t="str">
        <f>+VLOOKUP($D3766,Sheet3!$B:$I,3,0)</f>
        <v>SM</v>
      </c>
      <c r="G3766" s="6" t="str">
        <f>+VLOOKUP($D3766,Sheet3!$B:$I,4,0)</f>
        <v>NUMA</v>
      </c>
      <c r="H3766" s="6">
        <f>+VLOOKUP($D3766,Sheet3!$B:$I,5,0)</f>
        <v>0</v>
      </c>
      <c r="I3766" s="6" t="str">
        <f>+VLOOKUP($D3766,Sheet3!$B:$I,6,0)</f>
        <v>P5N</v>
      </c>
      <c r="J3766" s="6" t="str">
        <f>+VLOOKUP($D3766,Sheet3!$B:$I,7,0)</f>
        <v>TOTALSOURCE</v>
      </c>
      <c r="K3766" s="6" t="str">
        <f>+VLOOKUP($D3766,Sheet3!$B:$I,8,0)</f>
        <v>P</v>
      </c>
      <c r="L3766" s="6" t="str">
        <f t="shared" si="305"/>
        <v>10X5X61/2SM NUMA 0 P5N TOTALSOURCE P</v>
      </c>
      <c r="M3766" s="12" t="s">
        <v>15</v>
      </c>
      <c r="N3766" s="12" t="str">
        <f t="shared" si="304"/>
        <v>l2203</v>
      </c>
    </row>
    <row r="3767" spans="1:14">
      <c r="A3767" s="12" t="s">
        <v>3780</v>
      </c>
      <c r="B3767" s="6" t="str">
        <f t="shared" si="302"/>
        <v>l220300534</v>
      </c>
      <c r="C3767" s="12">
        <v>287321</v>
      </c>
      <c r="D3767" s="12" t="str">
        <f t="shared" si="303"/>
        <v>p-087321</v>
      </c>
      <c r="E3767" s="6" t="str">
        <f>+VLOOKUP($D3767,Sheet3!$B:$I,2,0)</f>
        <v>10X5X61/2</v>
      </c>
      <c r="F3767" s="6" t="str">
        <f>+VLOOKUP($D3767,Sheet3!$B:$I,3,0)</f>
        <v>SM</v>
      </c>
      <c r="G3767" s="6" t="str">
        <f>+VLOOKUP($D3767,Sheet3!$B:$I,4,0)</f>
        <v>NUMA</v>
      </c>
      <c r="H3767" s="6">
        <f>+VLOOKUP($D3767,Sheet3!$B:$I,5,0)</f>
        <v>0</v>
      </c>
      <c r="I3767" s="6" t="str">
        <f>+VLOOKUP($D3767,Sheet3!$B:$I,6,0)</f>
        <v>P5N</v>
      </c>
      <c r="J3767" s="6" t="str">
        <f>+VLOOKUP($D3767,Sheet3!$B:$I,7,0)</f>
        <v>TOTALSOURCE</v>
      </c>
      <c r="K3767" s="6" t="str">
        <f>+VLOOKUP($D3767,Sheet3!$B:$I,8,0)</f>
        <v>P</v>
      </c>
      <c r="L3767" s="6" t="str">
        <f t="shared" si="305"/>
        <v>10X5X61/2SM NUMA 0 P5N TOTALSOURCE P</v>
      </c>
      <c r="M3767" s="12" t="s">
        <v>15</v>
      </c>
      <c r="N3767" s="12" t="str">
        <f t="shared" si="304"/>
        <v>l2203</v>
      </c>
    </row>
    <row r="3768" spans="1:14">
      <c r="A3768" s="12" t="s">
        <v>3781</v>
      </c>
      <c r="B3768" s="6" t="str">
        <f t="shared" si="302"/>
        <v>l220300820</v>
      </c>
      <c r="C3768" s="12">
        <v>287321</v>
      </c>
      <c r="D3768" s="12" t="str">
        <f t="shared" si="303"/>
        <v>p-087321</v>
      </c>
      <c r="E3768" s="6" t="str">
        <f>+VLOOKUP($D3768,Sheet3!$B:$I,2,0)</f>
        <v>10X5X61/2</v>
      </c>
      <c r="F3768" s="6" t="str">
        <f>+VLOOKUP($D3768,Sheet3!$B:$I,3,0)</f>
        <v>SM</v>
      </c>
      <c r="G3768" s="6" t="str">
        <f>+VLOOKUP($D3768,Sheet3!$B:$I,4,0)</f>
        <v>NUMA</v>
      </c>
      <c r="H3768" s="6">
        <f>+VLOOKUP($D3768,Sheet3!$B:$I,5,0)</f>
        <v>0</v>
      </c>
      <c r="I3768" s="6" t="str">
        <f>+VLOOKUP($D3768,Sheet3!$B:$I,6,0)</f>
        <v>P5N</v>
      </c>
      <c r="J3768" s="6" t="str">
        <f>+VLOOKUP($D3768,Sheet3!$B:$I,7,0)</f>
        <v>TOTALSOURCE</v>
      </c>
      <c r="K3768" s="6" t="str">
        <f>+VLOOKUP($D3768,Sheet3!$B:$I,8,0)</f>
        <v>P</v>
      </c>
      <c r="L3768" s="6" t="str">
        <f t="shared" si="305"/>
        <v>10X5X61/2SM NUMA 0 P5N TOTALSOURCE P</v>
      </c>
      <c r="M3768" s="12" t="s">
        <v>15</v>
      </c>
      <c r="N3768" s="12" t="str">
        <f t="shared" si="304"/>
        <v>l2203</v>
      </c>
    </row>
    <row r="3769" spans="1:14">
      <c r="A3769" s="12" t="s">
        <v>3782</v>
      </c>
      <c r="B3769" s="6" t="str">
        <f t="shared" si="302"/>
        <v>l220307541</v>
      </c>
      <c r="C3769" s="12">
        <v>189498</v>
      </c>
      <c r="D3769" s="12" t="str">
        <f t="shared" si="303"/>
        <v>p-189498</v>
      </c>
      <c r="E3769" s="6" t="str">
        <f>+VLOOKUP($D3769,Sheet3!$B:$I,2,0)</f>
        <v>12X41/2X8</v>
      </c>
      <c r="F3769" s="6" t="str">
        <f>+VLOOKUP($D3769,Sheet3!$B:$I,3,0)</f>
        <v>SM</v>
      </c>
      <c r="G3769" s="6" t="str">
        <f>+VLOOKUP($D3769,Sheet3!$B:$I,4,0)</f>
        <v>NUMA</v>
      </c>
      <c r="H3769" s="6">
        <f>+VLOOKUP($D3769,Sheet3!$B:$I,5,0)</f>
        <v>0</v>
      </c>
      <c r="I3769" s="6" t="str">
        <f>+VLOOKUP($D3769,Sheet3!$B:$I,6,0)</f>
        <v>P5</v>
      </c>
      <c r="J3769" s="6" t="str">
        <f>+VLOOKUP($D3769,Sheet3!$B:$I,7,0)</f>
        <v>TOTALSOURCE</v>
      </c>
      <c r="K3769" s="6" t="str">
        <f>+VLOOKUP($D3769,Sheet3!$B:$I,8,0)</f>
        <v>P</v>
      </c>
      <c r="L3769" s="6" t="str">
        <f t="shared" si="305"/>
        <v>12X41/2X8SM NUMA 0 P5 TOTALSOURCE P</v>
      </c>
      <c r="M3769" s="12" t="s">
        <v>15</v>
      </c>
      <c r="N3769" s="12" t="str">
        <f t="shared" si="304"/>
        <v>l2203</v>
      </c>
    </row>
    <row r="3770" spans="1:14">
      <c r="A3770" s="12" t="s">
        <v>3783</v>
      </c>
      <c r="B3770" s="6" t="str">
        <f t="shared" si="302"/>
        <v>l220307642</v>
      </c>
      <c r="C3770" s="12">
        <v>189498</v>
      </c>
      <c r="D3770" s="12" t="str">
        <f t="shared" si="303"/>
        <v>p-189498</v>
      </c>
      <c r="E3770" s="6" t="str">
        <f>+VLOOKUP($D3770,Sheet3!$B:$I,2,0)</f>
        <v>12X41/2X8</v>
      </c>
      <c r="F3770" s="6" t="str">
        <f>+VLOOKUP($D3770,Sheet3!$B:$I,3,0)</f>
        <v>SM</v>
      </c>
      <c r="G3770" s="6" t="str">
        <f>+VLOOKUP($D3770,Sheet3!$B:$I,4,0)</f>
        <v>NUMA</v>
      </c>
      <c r="H3770" s="6">
        <f>+VLOOKUP($D3770,Sheet3!$B:$I,5,0)</f>
        <v>0</v>
      </c>
      <c r="I3770" s="6" t="str">
        <f>+VLOOKUP($D3770,Sheet3!$B:$I,6,0)</f>
        <v>P5</v>
      </c>
      <c r="J3770" s="6" t="str">
        <f>+VLOOKUP($D3770,Sheet3!$B:$I,7,0)</f>
        <v>TOTALSOURCE</v>
      </c>
      <c r="K3770" s="6" t="str">
        <f>+VLOOKUP($D3770,Sheet3!$B:$I,8,0)</f>
        <v>P</v>
      </c>
      <c r="L3770" s="6" t="str">
        <f t="shared" si="305"/>
        <v>12X41/2X8SM NUMA 0 P5 TOTALSOURCE P</v>
      </c>
      <c r="M3770" s="12" t="s">
        <v>15</v>
      </c>
      <c r="N3770" s="12" t="str">
        <f t="shared" si="304"/>
        <v>l2203</v>
      </c>
    </row>
    <row r="3771" spans="1:14">
      <c r="A3771" s="12" t="s">
        <v>3784</v>
      </c>
      <c r="B3771" s="6" t="str">
        <f t="shared" si="302"/>
        <v>l220307415</v>
      </c>
      <c r="C3771" s="12">
        <v>189498</v>
      </c>
      <c r="D3771" s="12" t="str">
        <f t="shared" si="303"/>
        <v>p-189498</v>
      </c>
      <c r="E3771" s="6" t="str">
        <f>+VLOOKUP($D3771,Sheet3!$B:$I,2,0)</f>
        <v>12X41/2X8</v>
      </c>
      <c r="F3771" s="6" t="str">
        <f>+VLOOKUP($D3771,Sheet3!$B:$I,3,0)</f>
        <v>SM</v>
      </c>
      <c r="G3771" s="6" t="str">
        <f>+VLOOKUP($D3771,Sheet3!$B:$I,4,0)</f>
        <v>NUMA</v>
      </c>
      <c r="H3771" s="6">
        <f>+VLOOKUP($D3771,Sheet3!$B:$I,5,0)</f>
        <v>0</v>
      </c>
      <c r="I3771" s="6" t="str">
        <f>+VLOOKUP($D3771,Sheet3!$B:$I,6,0)</f>
        <v>P5</v>
      </c>
      <c r="J3771" s="6" t="str">
        <f>+VLOOKUP($D3771,Sheet3!$B:$I,7,0)</f>
        <v>TOTALSOURCE</v>
      </c>
      <c r="K3771" s="6" t="str">
        <f>+VLOOKUP($D3771,Sheet3!$B:$I,8,0)</f>
        <v>P</v>
      </c>
      <c r="L3771" s="6" t="str">
        <f t="shared" si="305"/>
        <v>12X41/2X8SM NUMA 0 P5 TOTALSOURCE P</v>
      </c>
      <c r="M3771" s="12" t="s">
        <v>15</v>
      </c>
      <c r="N3771" s="12" t="str">
        <f t="shared" si="304"/>
        <v>l2203</v>
      </c>
    </row>
    <row r="3772" spans="1:14">
      <c r="A3772" s="12" t="s">
        <v>3785</v>
      </c>
      <c r="B3772" s="6" t="str">
        <f t="shared" si="302"/>
        <v>l220307009</v>
      </c>
      <c r="C3772" s="12">
        <v>189498</v>
      </c>
      <c r="D3772" s="12" t="str">
        <f t="shared" si="303"/>
        <v>p-189498</v>
      </c>
      <c r="E3772" s="6" t="str">
        <f>+VLOOKUP($D3772,Sheet3!$B:$I,2,0)</f>
        <v>12X41/2X8</v>
      </c>
      <c r="F3772" s="6" t="str">
        <f>+VLOOKUP($D3772,Sheet3!$B:$I,3,0)</f>
        <v>SM</v>
      </c>
      <c r="G3772" s="6" t="str">
        <f>+VLOOKUP($D3772,Sheet3!$B:$I,4,0)</f>
        <v>NUMA</v>
      </c>
      <c r="H3772" s="6">
        <f>+VLOOKUP($D3772,Sheet3!$B:$I,5,0)</f>
        <v>0</v>
      </c>
      <c r="I3772" s="6" t="str">
        <f>+VLOOKUP($D3772,Sheet3!$B:$I,6,0)</f>
        <v>P5</v>
      </c>
      <c r="J3772" s="6" t="str">
        <f>+VLOOKUP($D3772,Sheet3!$B:$I,7,0)</f>
        <v>TOTALSOURCE</v>
      </c>
      <c r="K3772" s="6" t="str">
        <f>+VLOOKUP($D3772,Sheet3!$B:$I,8,0)</f>
        <v>P</v>
      </c>
      <c r="L3772" s="6" t="str">
        <f t="shared" si="305"/>
        <v>12X41/2X8SM NUMA 0 P5 TOTALSOURCE P</v>
      </c>
      <c r="M3772" s="12" t="s">
        <v>15</v>
      </c>
      <c r="N3772" s="12" t="str">
        <f t="shared" si="304"/>
        <v>l2203</v>
      </c>
    </row>
    <row r="3773" spans="1:14">
      <c r="A3773" s="12" t="s">
        <v>3786</v>
      </c>
      <c r="B3773" s="6" t="str">
        <f t="shared" si="302"/>
        <v>l220307747</v>
      </c>
      <c r="C3773" s="12">
        <v>189498</v>
      </c>
      <c r="D3773" s="12" t="str">
        <f t="shared" si="303"/>
        <v>p-189498</v>
      </c>
      <c r="E3773" s="6" t="str">
        <f>+VLOOKUP($D3773,Sheet3!$B:$I,2,0)</f>
        <v>12X41/2X8</v>
      </c>
      <c r="F3773" s="6" t="str">
        <f>+VLOOKUP($D3773,Sheet3!$B:$I,3,0)</f>
        <v>SM</v>
      </c>
      <c r="G3773" s="6" t="str">
        <f>+VLOOKUP($D3773,Sheet3!$B:$I,4,0)</f>
        <v>NUMA</v>
      </c>
      <c r="H3773" s="6">
        <f>+VLOOKUP($D3773,Sheet3!$B:$I,5,0)</f>
        <v>0</v>
      </c>
      <c r="I3773" s="6" t="str">
        <f>+VLOOKUP($D3773,Sheet3!$B:$I,6,0)</f>
        <v>P5</v>
      </c>
      <c r="J3773" s="6" t="str">
        <f>+VLOOKUP($D3773,Sheet3!$B:$I,7,0)</f>
        <v>TOTALSOURCE</v>
      </c>
      <c r="K3773" s="6" t="str">
        <f>+VLOOKUP($D3773,Sheet3!$B:$I,8,0)</f>
        <v>P</v>
      </c>
      <c r="L3773" s="6" t="str">
        <f t="shared" si="305"/>
        <v>12X41/2X8SM NUMA 0 P5 TOTALSOURCE P</v>
      </c>
      <c r="M3773" s="12" t="s">
        <v>15</v>
      </c>
      <c r="N3773" s="12" t="str">
        <f t="shared" si="304"/>
        <v>l2203</v>
      </c>
    </row>
    <row r="3774" spans="1:14">
      <c r="A3774" s="12" t="s">
        <v>3787</v>
      </c>
      <c r="B3774" s="6" t="str">
        <f t="shared" si="302"/>
        <v>l220307849</v>
      </c>
      <c r="C3774" s="12">
        <v>189498</v>
      </c>
      <c r="D3774" s="12" t="str">
        <f t="shared" si="303"/>
        <v>p-189498</v>
      </c>
      <c r="E3774" s="6" t="str">
        <f>+VLOOKUP($D3774,Sheet3!$B:$I,2,0)</f>
        <v>12X41/2X8</v>
      </c>
      <c r="F3774" s="6" t="str">
        <f>+VLOOKUP($D3774,Sheet3!$B:$I,3,0)</f>
        <v>SM</v>
      </c>
      <c r="G3774" s="6" t="str">
        <f>+VLOOKUP($D3774,Sheet3!$B:$I,4,0)</f>
        <v>NUMA</v>
      </c>
      <c r="H3774" s="6">
        <f>+VLOOKUP($D3774,Sheet3!$B:$I,5,0)</f>
        <v>0</v>
      </c>
      <c r="I3774" s="6" t="str">
        <f>+VLOOKUP($D3774,Sheet3!$B:$I,6,0)</f>
        <v>P5</v>
      </c>
      <c r="J3774" s="6" t="str">
        <f>+VLOOKUP($D3774,Sheet3!$B:$I,7,0)</f>
        <v>TOTALSOURCE</v>
      </c>
      <c r="K3774" s="6" t="str">
        <f>+VLOOKUP($D3774,Sheet3!$B:$I,8,0)</f>
        <v>P</v>
      </c>
      <c r="L3774" s="6" t="str">
        <f t="shared" si="305"/>
        <v>12X41/2X8SM NUMA 0 P5 TOTALSOURCE P</v>
      </c>
      <c r="M3774" s="12" t="s">
        <v>15</v>
      </c>
      <c r="N3774" s="12" t="str">
        <f t="shared" si="304"/>
        <v>l2203</v>
      </c>
    </row>
    <row r="3775" spans="1:14">
      <c r="A3775" s="12" t="s">
        <v>3788</v>
      </c>
      <c r="B3775" s="6" t="str">
        <f t="shared" si="302"/>
        <v>l220307359</v>
      </c>
      <c r="C3775" s="12">
        <v>189498</v>
      </c>
      <c r="D3775" s="12" t="str">
        <f t="shared" si="303"/>
        <v>p-189498</v>
      </c>
      <c r="E3775" s="6" t="str">
        <f>+VLOOKUP($D3775,Sheet3!$B:$I,2,0)</f>
        <v>12X41/2X8</v>
      </c>
      <c r="F3775" s="6" t="str">
        <f>+VLOOKUP($D3775,Sheet3!$B:$I,3,0)</f>
        <v>SM</v>
      </c>
      <c r="G3775" s="6" t="str">
        <f>+VLOOKUP($D3775,Sheet3!$B:$I,4,0)</f>
        <v>NUMA</v>
      </c>
      <c r="H3775" s="6">
        <f>+VLOOKUP($D3775,Sheet3!$B:$I,5,0)</f>
        <v>0</v>
      </c>
      <c r="I3775" s="6" t="str">
        <f>+VLOOKUP($D3775,Sheet3!$B:$I,6,0)</f>
        <v>P5</v>
      </c>
      <c r="J3775" s="6" t="str">
        <f>+VLOOKUP($D3775,Sheet3!$B:$I,7,0)</f>
        <v>TOTALSOURCE</v>
      </c>
      <c r="K3775" s="6" t="str">
        <f>+VLOOKUP($D3775,Sheet3!$B:$I,8,0)</f>
        <v>P</v>
      </c>
      <c r="L3775" s="6" t="str">
        <f t="shared" si="305"/>
        <v>12X41/2X8SM NUMA 0 P5 TOTALSOURCE P</v>
      </c>
      <c r="M3775" s="12" t="s">
        <v>15</v>
      </c>
      <c r="N3775" s="12" t="str">
        <f t="shared" si="304"/>
        <v>l2203</v>
      </c>
    </row>
    <row r="3776" spans="1:14">
      <c r="A3776" s="12" t="s">
        <v>3789</v>
      </c>
      <c r="B3776" s="6" t="str">
        <f t="shared" si="302"/>
        <v>l220305390</v>
      </c>
      <c r="C3776" s="12">
        <v>287285</v>
      </c>
      <c r="D3776" s="12" t="str">
        <f t="shared" si="303"/>
        <v>p-087285</v>
      </c>
      <c r="E3776" s="6" t="str">
        <f>+VLOOKUP($D3776,Sheet3!$B:$I,2,0)</f>
        <v>14X5X10</v>
      </c>
      <c r="F3776" s="6" t="str">
        <f>+VLOOKUP($D3776,Sheet3!$B:$I,3,0)</f>
        <v>SM</v>
      </c>
      <c r="G3776" s="6" t="str">
        <f>+VLOOKUP($D3776,Sheet3!$B:$I,4,0)</f>
        <v>NUMA</v>
      </c>
      <c r="H3776" s="6">
        <f>+VLOOKUP($D3776,Sheet3!$B:$I,5,0)</f>
        <v>0</v>
      </c>
      <c r="I3776" s="6" t="str">
        <f>+VLOOKUP($D3776,Sheet3!$B:$I,6,0)</f>
        <v>P5</v>
      </c>
      <c r="J3776" s="6" t="str">
        <f>+VLOOKUP($D3776,Sheet3!$B:$I,7,0)</f>
        <v>TOTALSOURCE</v>
      </c>
      <c r="K3776" s="6" t="str">
        <f>+VLOOKUP($D3776,Sheet3!$B:$I,8,0)</f>
        <v>P</v>
      </c>
      <c r="L3776" s="6" t="str">
        <f t="shared" si="305"/>
        <v>14X5X10SM NUMA 0 P5 TOTALSOURCE P</v>
      </c>
      <c r="M3776" s="12" t="s">
        <v>15</v>
      </c>
      <c r="N3776" s="12" t="str">
        <f t="shared" si="304"/>
        <v>l2203</v>
      </c>
    </row>
    <row r="3777" spans="1:14">
      <c r="A3777" s="12" t="s">
        <v>3790</v>
      </c>
      <c r="B3777" s="6" t="str">
        <f t="shared" si="302"/>
        <v>l220305011</v>
      </c>
      <c r="C3777" s="12">
        <v>287285</v>
      </c>
      <c r="D3777" s="12" t="str">
        <f t="shared" si="303"/>
        <v>p-087285</v>
      </c>
      <c r="E3777" s="6" t="str">
        <f>+VLOOKUP($D3777,Sheet3!$B:$I,2,0)</f>
        <v>14X5X10</v>
      </c>
      <c r="F3777" s="6" t="str">
        <f>+VLOOKUP($D3777,Sheet3!$B:$I,3,0)</f>
        <v>SM</v>
      </c>
      <c r="G3777" s="6" t="str">
        <f>+VLOOKUP($D3777,Sheet3!$B:$I,4,0)</f>
        <v>NUMA</v>
      </c>
      <c r="H3777" s="6">
        <f>+VLOOKUP($D3777,Sheet3!$B:$I,5,0)</f>
        <v>0</v>
      </c>
      <c r="I3777" s="6" t="str">
        <f>+VLOOKUP($D3777,Sheet3!$B:$I,6,0)</f>
        <v>P5</v>
      </c>
      <c r="J3777" s="6" t="str">
        <f>+VLOOKUP($D3777,Sheet3!$B:$I,7,0)</f>
        <v>TOTALSOURCE</v>
      </c>
      <c r="K3777" s="6" t="str">
        <f>+VLOOKUP($D3777,Sheet3!$B:$I,8,0)</f>
        <v>P</v>
      </c>
      <c r="L3777" s="6" t="str">
        <f t="shared" si="305"/>
        <v>14X5X10SM NUMA 0 P5 TOTALSOURCE P</v>
      </c>
      <c r="M3777" s="12" t="s">
        <v>15</v>
      </c>
      <c r="N3777" s="12" t="str">
        <f t="shared" si="304"/>
        <v>l2203</v>
      </c>
    </row>
    <row r="3778" spans="1:14">
      <c r="A3778" s="12" t="s">
        <v>3791</v>
      </c>
      <c r="B3778" s="6" t="str">
        <f t="shared" si="302"/>
        <v>l220304867</v>
      </c>
      <c r="C3778" s="12">
        <v>287285</v>
      </c>
      <c r="D3778" s="12" t="str">
        <f t="shared" si="303"/>
        <v>p-087285</v>
      </c>
      <c r="E3778" s="6" t="str">
        <f>+VLOOKUP($D3778,Sheet3!$B:$I,2,0)</f>
        <v>14X5X10</v>
      </c>
      <c r="F3778" s="6" t="str">
        <f>+VLOOKUP($D3778,Sheet3!$B:$I,3,0)</f>
        <v>SM</v>
      </c>
      <c r="G3778" s="6" t="str">
        <f>+VLOOKUP($D3778,Sheet3!$B:$I,4,0)</f>
        <v>NUMA</v>
      </c>
      <c r="H3778" s="6">
        <f>+VLOOKUP($D3778,Sheet3!$B:$I,5,0)</f>
        <v>0</v>
      </c>
      <c r="I3778" s="6" t="str">
        <f>+VLOOKUP($D3778,Sheet3!$B:$I,6,0)</f>
        <v>P5</v>
      </c>
      <c r="J3778" s="6" t="str">
        <f>+VLOOKUP($D3778,Sheet3!$B:$I,7,0)</f>
        <v>TOTALSOURCE</v>
      </c>
      <c r="K3778" s="6" t="str">
        <f>+VLOOKUP($D3778,Sheet3!$B:$I,8,0)</f>
        <v>P</v>
      </c>
      <c r="L3778" s="6" t="str">
        <f t="shared" si="305"/>
        <v>14X5X10SM NUMA 0 P5 TOTALSOURCE P</v>
      </c>
      <c r="M3778" s="12" t="s">
        <v>15</v>
      </c>
      <c r="N3778" s="12" t="str">
        <f t="shared" si="304"/>
        <v>l2203</v>
      </c>
    </row>
    <row r="3779" spans="1:14">
      <c r="A3779" s="12" t="s">
        <v>3792</v>
      </c>
      <c r="B3779" s="6" t="str">
        <f t="shared" si="302"/>
        <v>l220305328</v>
      </c>
      <c r="C3779" s="12">
        <v>287285</v>
      </c>
      <c r="D3779" s="12" t="str">
        <f t="shared" si="303"/>
        <v>p-087285</v>
      </c>
      <c r="E3779" s="6" t="str">
        <f>+VLOOKUP($D3779,Sheet3!$B:$I,2,0)</f>
        <v>14X5X10</v>
      </c>
      <c r="F3779" s="6" t="str">
        <f>+VLOOKUP($D3779,Sheet3!$B:$I,3,0)</f>
        <v>SM</v>
      </c>
      <c r="G3779" s="6" t="str">
        <f>+VLOOKUP($D3779,Sheet3!$B:$I,4,0)</f>
        <v>NUMA</v>
      </c>
      <c r="H3779" s="6">
        <f>+VLOOKUP($D3779,Sheet3!$B:$I,5,0)</f>
        <v>0</v>
      </c>
      <c r="I3779" s="6" t="str">
        <f>+VLOOKUP($D3779,Sheet3!$B:$I,6,0)</f>
        <v>P5</v>
      </c>
      <c r="J3779" s="6" t="str">
        <f>+VLOOKUP($D3779,Sheet3!$B:$I,7,0)</f>
        <v>TOTALSOURCE</v>
      </c>
      <c r="K3779" s="6" t="str">
        <f>+VLOOKUP($D3779,Sheet3!$B:$I,8,0)</f>
        <v>P</v>
      </c>
      <c r="L3779" s="6" t="str">
        <f t="shared" si="305"/>
        <v>14X5X10SM NUMA 0 P5 TOTALSOURCE P</v>
      </c>
      <c r="M3779" s="12" t="s">
        <v>15</v>
      </c>
      <c r="N3779" s="12" t="str">
        <f t="shared" si="304"/>
        <v>l2203</v>
      </c>
    </row>
    <row r="3780" spans="1:14">
      <c r="A3780" s="12" t="s">
        <v>3793</v>
      </c>
      <c r="B3780" s="6" t="str">
        <f t="shared" si="302"/>
        <v>l220305092</v>
      </c>
      <c r="C3780" s="12">
        <v>287285</v>
      </c>
      <c r="D3780" s="12" t="str">
        <f t="shared" si="303"/>
        <v>p-087285</v>
      </c>
      <c r="E3780" s="6" t="str">
        <f>+VLOOKUP($D3780,Sheet3!$B:$I,2,0)</f>
        <v>14X5X10</v>
      </c>
      <c r="F3780" s="6" t="str">
        <f>+VLOOKUP($D3780,Sheet3!$B:$I,3,0)</f>
        <v>SM</v>
      </c>
      <c r="G3780" s="6" t="str">
        <f>+VLOOKUP($D3780,Sheet3!$B:$I,4,0)</f>
        <v>NUMA</v>
      </c>
      <c r="H3780" s="6">
        <f>+VLOOKUP($D3780,Sheet3!$B:$I,5,0)</f>
        <v>0</v>
      </c>
      <c r="I3780" s="6" t="str">
        <f>+VLOOKUP($D3780,Sheet3!$B:$I,6,0)</f>
        <v>P5</v>
      </c>
      <c r="J3780" s="6" t="str">
        <f>+VLOOKUP($D3780,Sheet3!$B:$I,7,0)</f>
        <v>TOTALSOURCE</v>
      </c>
      <c r="K3780" s="6" t="str">
        <f>+VLOOKUP($D3780,Sheet3!$B:$I,8,0)</f>
        <v>P</v>
      </c>
      <c r="L3780" s="6" t="str">
        <f t="shared" si="305"/>
        <v>14X5X10SM NUMA 0 P5 TOTALSOURCE P</v>
      </c>
      <c r="M3780" s="12" t="s">
        <v>15</v>
      </c>
      <c r="N3780" s="12" t="str">
        <f t="shared" si="304"/>
        <v>l2203</v>
      </c>
    </row>
    <row r="3781" spans="1:14">
      <c r="A3781" s="12" t="s">
        <v>3794</v>
      </c>
      <c r="B3781" s="6" t="str">
        <f t="shared" si="302"/>
        <v>l220304960</v>
      </c>
      <c r="C3781" s="12">
        <v>287285</v>
      </c>
      <c r="D3781" s="12" t="str">
        <f t="shared" si="303"/>
        <v>p-087285</v>
      </c>
      <c r="E3781" s="6" t="str">
        <f>+VLOOKUP($D3781,Sheet3!$B:$I,2,0)</f>
        <v>14X5X10</v>
      </c>
      <c r="F3781" s="6" t="str">
        <f>+VLOOKUP($D3781,Sheet3!$B:$I,3,0)</f>
        <v>SM</v>
      </c>
      <c r="G3781" s="6" t="str">
        <f>+VLOOKUP($D3781,Sheet3!$B:$I,4,0)</f>
        <v>NUMA</v>
      </c>
      <c r="H3781" s="6">
        <f>+VLOOKUP($D3781,Sheet3!$B:$I,5,0)</f>
        <v>0</v>
      </c>
      <c r="I3781" s="6" t="str">
        <f>+VLOOKUP($D3781,Sheet3!$B:$I,6,0)</f>
        <v>P5</v>
      </c>
      <c r="J3781" s="6" t="str">
        <f>+VLOOKUP($D3781,Sheet3!$B:$I,7,0)</f>
        <v>TOTALSOURCE</v>
      </c>
      <c r="K3781" s="6" t="str">
        <f>+VLOOKUP($D3781,Sheet3!$B:$I,8,0)</f>
        <v>P</v>
      </c>
      <c r="L3781" s="6" t="str">
        <f t="shared" si="305"/>
        <v>14X5X10SM NUMA 0 P5 TOTALSOURCE P</v>
      </c>
      <c r="M3781" s="12" t="s">
        <v>15</v>
      </c>
      <c r="N3781" s="12" t="str">
        <f t="shared" si="304"/>
        <v>l2203</v>
      </c>
    </row>
    <row r="3782" spans="1:14">
      <c r="A3782" s="12" t="s">
        <v>3795</v>
      </c>
      <c r="B3782" s="6" t="str">
        <f t="shared" si="302"/>
        <v>l220305588</v>
      </c>
      <c r="C3782" s="12">
        <v>287285</v>
      </c>
      <c r="D3782" s="12" t="str">
        <f t="shared" si="303"/>
        <v>p-087285</v>
      </c>
      <c r="E3782" s="6" t="str">
        <f>+VLOOKUP($D3782,Sheet3!$B:$I,2,0)</f>
        <v>14X5X10</v>
      </c>
      <c r="F3782" s="6" t="str">
        <f>+VLOOKUP($D3782,Sheet3!$B:$I,3,0)</f>
        <v>SM</v>
      </c>
      <c r="G3782" s="6" t="str">
        <f>+VLOOKUP($D3782,Sheet3!$B:$I,4,0)</f>
        <v>NUMA</v>
      </c>
      <c r="H3782" s="6">
        <f>+VLOOKUP($D3782,Sheet3!$B:$I,5,0)</f>
        <v>0</v>
      </c>
      <c r="I3782" s="6" t="str">
        <f>+VLOOKUP($D3782,Sheet3!$B:$I,6,0)</f>
        <v>P5</v>
      </c>
      <c r="J3782" s="6" t="str">
        <f>+VLOOKUP($D3782,Sheet3!$B:$I,7,0)</f>
        <v>TOTALSOURCE</v>
      </c>
      <c r="K3782" s="6" t="str">
        <f>+VLOOKUP($D3782,Sheet3!$B:$I,8,0)</f>
        <v>P</v>
      </c>
      <c r="L3782" s="6" t="str">
        <f t="shared" si="305"/>
        <v>14X5X10SM NUMA 0 P5 TOTALSOURCE P</v>
      </c>
      <c r="M3782" s="12" t="s">
        <v>15</v>
      </c>
      <c r="N3782" s="12" t="str">
        <f t="shared" si="304"/>
        <v>l2203</v>
      </c>
    </row>
    <row r="3783" spans="1:14">
      <c r="A3783" s="12" t="s">
        <v>3796</v>
      </c>
      <c r="B3783" s="6" t="str">
        <f t="shared" si="302"/>
        <v>l220305526</v>
      </c>
      <c r="C3783" s="12">
        <v>287285</v>
      </c>
      <c r="D3783" s="12" t="str">
        <f t="shared" si="303"/>
        <v>p-087285</v>
      </c>
      <c r="E3783" s="6" t="str">
        <f>+VLOOKUP($D3783,Sheet3!$B:$I,2,0)</f>
        <v>14X5X10</v>
      </c>
      <c r="F3783" s="6" t="str">
        <f>+VLOOKUP($D3783,Sheet3!$B:$I,3,0)</f>
        <v>SM</v>
      </c>
      <c r="G3783" s="6" t="str">
        <f>+VLOOKUP($D3783,Sheet3!$B:$I,4,0)</f>
        <v>NUMA</v>
      </c>
      <c r="H3783" s="6">
        <f>+VLOOKUP($D3783,Sheet3!$B:$I,5,0)</f>
        <v>0</v>
      </c>
      <c r="I3783" s="6" t="str">
        <f>+VLOOKUP($D3783,Sheet3!$B:$I,6,0)</f>
        <v>P5</v>
      </c>
      <c r="J3783" s="6" t="str">
        <f>+VLOOKUP($D3783,Sheet3!$B:$I,7,0)</f>
        <v>TOTALSOURCE</v>
      </c>
      <c r="K3783" s="6" t="str">
        <f>+VLOOKUP($D3783,Sheet3!$B:$I,8,0)</f>
        <v>P</v>
      </c>
      <c r="L3783" s="6" t="str">
        <f t="shared" si="305"/>
        <v>14X5X10SM NUMA 0 P5 TOTALSOURCE P</v>
      </c>
      <c r="M3783" s="12" t="s">
        <v>15</v>
      </c>
      <c r="N3783" s="12" t="str">
        <f t="shared" si="304"/>
        <v>l2203</v>
      </c>
    </row>
    <row r="3784" spans="1:14">
      <c r="A3784" s="12" t="s">
        <v>3797</v>
      </c>
      <c r="B3784" s="6" t="str">
        <f t="shared" si="302"/>
        <v>l220305462</v>
      </c>
      <c r="C3784" s="12">
        <v>287285</v>
      </c>
      <c r="D3784" s="12" t="str">
        <f t="shared" si="303"/>
        <v>p-087285</v>
      </c>
      <c r="E3784" s="6" t="str">
        <f>+VLOOKUP($D3784,Sheet3!$B:$I,2,0)</f>
        <v>14X5X10</v>
      </c>
      <c r="F3784" s="6" t="str">
        <f>+VLOOKUP($D3784,Sheet3!$B:$I,3,0)</f>
        <v>SM</v>
      </c>
      <c r="G3784" s="6" t="str">
        <f>+VLOOKUP($D3784,Sheet3!$B:$I,4,0)</f>
        <v>NUMA</v>
      </c>
      <c r="H3784" s="6">
        <f>+VLOOKUP($D3784,Sheet3!$B:$I,5,0)</f>
        <v>0</v>
      </c>
      <c r="I3784" s="6" t="str">
        <f>+VLOOKUP($D3784,Sheet3!$B:$I,6,0)</f>
        <v>P5</v>
      </c>
      <c r="J3784" s="6" t="str">
        <f>+VLOOKUP($D3784,Sheet3!$B:$I,7,0)</f>
        <v>TOTALSOURCE</v>
      </c>
      <c r="K3784" s="6" t="str">
        <f>+VLOOKUP($D3784,Sheet3!$B:$I,8,0)</f>
        <v>P</v>
      </c>
      <c r="L3784" s="6" t="str">
        <f t="shared" si="305"/>
        <v>14X5X10SM NUMA 0 P5 TOTALSOURCE P</v>
      </c>
      <c r="M3784" s="12" t="s">
        <v>15</v>
      </c>
      <c r="N3784" s="12" t="str">
        <f t="shared" si="304"/>
        <v>l2203</v>
      </c>
    </row>
    <row r="3785" spans="1:14">
      <c r="A3785" s="12" t="s">
        <v>3798</v>
      </c>
      <c r="B3785" s="6" t="str">
        <f t="shared" si="302"/>
        <v>l220304806</v>
      </c>
      <c r="C3785" s="12">
        <v>287285</v>
      </c>
      <c r="D3785" s="12" t="str">
        <f t="shared" si="303"/>
        <v>p-087285</v>
      </c>
      <c r="E3785" s="6" t="str">
        <f>+VLOOKUP($D3785,Sheet3!$B:$I,2,0)</f>
        <v>14X5X10</v>
      </c>
      <c r="F3785" s="6" t="str">
        <f>+VLOOKUP($D3785,Sheet3!$B:$I,3,0)</f>
        <v>SM</v>
      </c>
      <c r="G3785" s="6" t="str">
        <f>+VLOOKUP($D3785,Sheet3!$B:$I,4,0)</f>
        <v>NUMA</v>
      </c>
      <c r="H3785" s="6">
        <f>+VLOOKUP($D3785,Sheet3!$B:$I,5,0)</f>
        <v>0</v>
      </c>
      <c r="I3785" s="6" t="str">
        <f>+VLOOKUP($D3785,Sheet3!$B:$I,6,0)</f>
        <v>P5</v>
      </c>
      <c r="J3785" s="6" t="str">
        <f>+VLOOKUP($D3785,Sheet3!$B:$I,7,0)</f>
        <v>TOTALSOURCE</v>
      </c>
      <c r="K3785" s="6" t="str">
        <f>+VLOOKUP($D3785,Sheet3!$B:$I,8,0)</f>
        <v>P</v>
      </c>
      <c r="L3785" s="6" t="str">
        <f t="shared" si="305"/>
        <v>14X5X10SM NUMA 0 P5 TOTALSOURCE P</v>
      </c>
      <c r="M3785" s="12" t="s">
        <v>15</v>
      </c>
      <c r="N3785" s="12" t="str">
        <f t="shared" si="304"/>
        <v>l2203</v>
      </c>
    </row>
    <row r="3786" spans="1:14">
      <c r="A3786" s="12" t="s">
        <v>3799</v>
      </c>
      <c r="B3786" s="6" t="str">
        <f t="shared" si="302"/>
        <v>l220305151</v>
      </c>
      <c r="C3786" s="12">
        <v>287285</v>
      </c>
      <c r="D3786" s="12" t="str">
        <f t="shared" si="303"/>
        <v>p-087285</v>
      </c>
      <c r="E3786" s="6" t="str">
        <f>+VLOOKUP($D3786,Sheet3!$B:$I,2,0)</f>
        <v>14X5X10</v>
      </c>
      <c r="F3786" s="6" t="str">
        <f>+VLOOKUP($D3786,Sheet3!$B:$I,3,0)</f>
        <v>SM</v>
      </c>
      <c r="G3786" s="6" t="str">
        <f>+VLOOKUP($D3786,Sheet3!$B:$I,4,0)</f>
        <v>NUMA</v>
      </c>
      <c r="H3786" s="6">
        <f>+VLOOKUP($D3786,Sheet3!$B:$I,5,0)</f>
        <v>0</v>
      </c>
      <c r="I3786" s="6" t="str">
        <f>+VLOOKUP($D3786,Sheet3!$B:$I,6,0)</f>
        <v>P5</v>
      </c>
      <c r="J3786" s="6" t="str">
        <f>+VLOOKUP($D3786,Sheet3!$B:$I,7,0)</f>
        <v>TOTALSOURCE</v>
      </c>
      <c r="K3786" s="6" t="str">
        <f>+VLOOKUP($D3786,Sheet3!$B:$I,8,0)</f>
        <v>P</v>
      </c>
      <c r="L3786" s="6" t="str">
        <f t="shared" si="305"/>
        <v>14X5X10SM NUMA 0 P5 TOTALSOURCE P</v>
      </c>
      <c r="M3786" s="12" t="s">
        <v>15</v>
      </c>
      <c r="N3786" s="12" t="str">
        <f t="shared" si="304"/>
        <v>l2203</v>
      </c>
    </row>
    <row r="3787" spans="1:14">
      <c r="A3787" s="12" t="s">
        <v>3800</v>
      </c>
      <c r="B3787" s="6" t="str">
        <f t="shared" si="302"/>
        <v>l220305281</v>
      </c>
      <c r="C3787" s="12">
        <v>287285</v>
      </c>
      <c r="D3787" s="12" t="str">
        <f t="shared" si="303"/>
        <v>p-087285</v>
      </c>
      <c r="E3787" s="6" t="str">
        <f>+VLOOKUP($D3787,Sheet3!$B:$I,2,0)</f>
        <v>14X5X10</v>
      </c>
      <c r="F3787" s="6" t="str">
        <f>+VLOOKUP($D3787,Sheet3!$B:$I,3,0)</f>
        <v>SM</v>
      </c>
      <c r="G3787" s="6" t="str">
        <f>+VLOOKUP($D3787,Sheet3!$B:$I,4,0)</f>
        <v>NUMA</v>
      </c>
      <c r="H3787" s="6">
        <f>+VLOOKUP($D3787,Sheet3!$B:$I,5,0)</f>
        <v>0</v>
      </c>
      <c r="I3787" s="6" t="str">
        <f>+VLOOKUP($D3787,Sheet3!$B:$I,6,0)</f>
        <v>P5</v>
      </c>
      <c r="J3787" s="6" t="str">
        <f>+VLOOKUP($D3787,Sheet3!$B:$I,7,0)</f>
        <v>TOTALSOURCE</v>
      </c>
      <c r="K3787" s="6" t="str">
        <f>+VLOOKUP($D3787,Sheet3!$B:$I,8,0)</f>
        <v>P</v>
      </c>
      <c r="L3787" s="6" t="str">
        <f t="shared" si="305"/>
        <v>14X5X10SM NUMA 0 P5 TOTALSOURCE P</v>
      </c>
      <c r="M3787" s="12" t="s">
        <v>15</v>
      </c>
      <c r="N3787" s="12" t="str">
        <f t="shared" si="304"/>
        <v>l2203</v>
      </c>
    </row>
    <row r="3788" spans="1:14">
      <c r="A3788" s="12" t="s">
        <v>3801</v>
      </c>
      <c r="B3788" s="6" t="str">
        <f t="shared" si="302"/>
        <v>l220305922</v>
      </c>
      <c r="C3788" s="12">
        <v>291425</v>
      </c>
      <c r="D3788" s="12" t="str">
        <f t="shared" si="303"/>
        <v>p-091425</v>
      </c>
      <c r="E3788" s="6" t="str">
        <f>+VLOOKUP($D3788,Sheet3!$B:$I,2,0)</f>
        <v>9X5X5</v>
      </c>
      <c r="F3788" s="6" t="str">
        <f>+VLOOKUP($D3788,Sheet3!$B:$I,3,0)</f>
        <v>SM</v>
      </c>
      <c r="G3788" s="6" t="str">
        <f>+VLOOKUP($D3788,Sheet3!$B:$I,4,0)</f>
        <v>NUMA</v>
      </c>
      <c r="H3788" s="6">
        <f>+VLOOKUP($D3788,Sheet3!$B:$I,5,0)</f>
        <v>0</v>
      </c>
      <c r="I3788" s="6" t="str">
        <f>+VLOOKUP($D3788,Sheet3!$B:$I,6,0)</f>
        <v>P5</v>
      </c>
      <c r="J3788" s="6" t="str">
        <f>+VLOOKUP($D3788,Sheet3!$B:$I,7,0)</f>
        <v>TOTALSOURCE</v>
      </c>
      <c r="K3788" s="6" t="str">
        <f>+VLOOKUP($D3788,Sheet3!$B:$I,8,0)</f>
        <v>P</v>
      </c>
      <c r="L3788" s="6" t="str">
        <f t="shared" si="305"/>
        <v>9X5X5SM NUMA 0 P5 TOTALSOURCE P</v>
      </c>
      <c r="M3788" s="12" t="s">
        <v>15</v>
      </c>
      <c r="N3788" s="12" t="str">
        <f t="shared" si="304"/>
        <v>l2203</v>
      </c>
    </row>
    <row r="3789" spans="1:14">
      <c r="A3789" s="12" t="s">
        <v>3802</v>
      </c>
      <c r="B3789" s="6" t="str">
        <f t="shared" si="302"/>
        <v>l220307477</v>
      </c>
      <c r="C3789" s="12">
        <v>189919</v>
      </c>
      <c r="D3789" s="12" t="str">
        <f t="shared" si="303"/>
        <v>p-189919</v>
      </c>
      <c r="E3789" s="6" t="str">
        <f>+VLOOKUP($D3789,Sheet3!$B:$I,2,0)</f>
        <v>9X5X5</v>
      </c>
      <c r="F3789" s="6" t="str">
        <f>+VLOOKUP($D3789,Sheet3!$B:$I,3,0)</f>
        <v>SAT</v>
      </c>
      <c r="G3789" s="6" t="str">
        <f>+VLOOKUP($D3789,Sheet3!$B:$I,4,0)</f>
        <v>NUMA</v>
      </c>
      <c r="H3789" s="6">
        <f>+VLOOKUP($D3789,Sheet3!$B:$I,5,0)</f>
        <v>0</v>
      </c>
      <c r="I3789" s="6" t="str">
        <f>+VLOOKUP($D3789,Sheet3!$B:$I,6,0)</f>
        <v>P5</v>
      </c>
      <c r="J3789" s="6" t="str">
        <f>+VLOOKUP($D3789,Sheet3!$B:$I,7,0)</f>
        <v>TOTALSOURCE</v>
      </c>
      <c r="K3789" s="6" t="str">
        <f>+VLOOKUP($D3789,Sheet3!$B:$I,8,0)</f>
        <v>P</v>
      </c>
      <c r="L3789" s="6" t="str">
        <f t="shared" si="305"/>
        <v>9X5X5SAT NUMA 0 P5 TOTALSOURCE P</v>
      </c>
      <c r="M3789" s="12" t="s">
        <v>15</v>
      </c>
      <c r="N3789" s="12" t="str">
        <f t="shared" si="304"/>
        <v>l2203</v>
      </c>
    </row>
    <row r="3790" spans="1:14">
      <c r="A3790" s="12" t="s">
        <v>3803</v>
      </c>
      <c r="B3790" s="6" t="str">
        <f t="shared" si="302"/>
        <v>l220306583</v>
      </c>
      <c r="C3790" s="12">
        <v>291425</v>
      </c>
      <c r="D3790" s="12" t="str">
        <f t="shared" si="303"/>
        <v>p-091425</v>
      </c>
      <c r="E3790" s="6" t="str">
        <f>+VLOOKUP($D3790,Sheet3!$B:$I,2,0)</f>
        <v>9X5X5</v>
      </c>
      <c r="F3790" s="6" t="str">
        <f>+VLOOKUP($D3790,Sheet3!$B:$I,3,0)</f>
        <v>SM</v>
      </c>
      <c r="G3790" s="6" t="str">
        <f>+VLOOKUP($D3790,Sheet3!$B:$I,4,0)</f>
        <v>NUMA</v>
      </c>
      <c r="H3790" s="6">
        <f>+VLOOKUP($D3790,Sheet3!$B:$I,5,0)</f>
        <v>0</v>
      </c>
      <c r="I3790" s="6" t="str">
        <f>+VLOOKUP($D3790,Sheet3!$B:$I,6,0)</f>
        <v>P5</v>
      </c>
      <c r="J3790" s="6" t="str">
        <f>+VLOOKUP($D3790,Sheet3!$B:$I,7,0)</f>
        <v>TOTALSOURCE</v>
      </c>
      <c r="K3790" s="6" t="str">
        <f>+VLOOKUP($D3790,Sheet3!$B:$I,8,0)</f>
        <v>P</v>
      </c>
      <c r="L3790" s="6" t="str">
        <f t="shared" si="305"/>
        <v>9X5X5SM NUMA 0 P5 TOTALSOURCE P</v>
      </c>
      <c r="M3790" s="12" t="s">
        <v>15</v>
      </c>
      <c r="N3790" s="12" t="str">
        <f t="shared" si="304"/>
        <v>l2203</v>
      </c>
    </row>
    <row r="3791" spans="1:14">
      <c r="A3791" s="12" t="s">
        <v>3804</v>
      </c>
      <c r="B3791" s="6" t="str">
        <f t="shared" si="302"/>
        <v>l220306357</v>
      </c>
      <c r="C3791" s="12">
        <v>291425</v>
      </c>
      <c r="D3791" s="12" t="str">
        <f t="shared" si="303"/>
        <v>p-091425</v>
      </c>
      <c r="E3791" s="6" t="str">
        <f>+VLOOKUP($D3791,Sheet3!$B:$I,2,0)</f>
        <v>9X5X5</v>
      </c>
      <c r="F3791" s="6" t="str">
        <f>+VLOOKUP($D3791,Sheet3!$B:$I,3,0)</f>
        <v>SM</v>
      </c>
      <c r="G3791" s="6" t="str">
        <f>+VLOOKUP($D3791,Sheet3!$B:$I,4,0)</f>
        <v>NUMA</v>
      </c>
      <c r="H3791" s="6">
        <f>+VLOOKUP($D3791,Sheet3!$B:$I,5,0)</f>
        <v>0</v>
      </c>
      <c r="I3791" s="6" t="str">
        <f>+VLOOKUP($D3791,Sheet3!$B:$I,6,0)</f>
        <v>P5</v>
      </c>
      <c r="J3791" s="6" t="str">
        <f>+VLOOKUP($D3791,Sheet3!$B:$I,7,0)</f>
        <v>TOTALSOURCE</v>
      </c>
      <c r="K3791" s="6" t="str">
        <f>+VLOOKUP($D3791,Sheet3!$B:$I,8,0)</f>
        <v>P</v>
      </c>
      <c r="L3791" s="6" t="str">
        <f t="shared" si="305"/>
        <v>9X5X5SM NUMA 0 P5 TOTALSOURCE P</v>
      </c>
      <c r="M3791" s="12" t="s">
        <v>15</v>
      </c>
      <c r="N3791" s="12" t="str">
        <f t="shared" si="304"/>
        <v>l2203</v>
      </c>
    </row>
    <row r="3792" spans="1:14">
      <c r="A3792" s="12" t="s">
        <v>3805</v>
      </c>
      <c r="B3792" s="6" t="str">
        <f t="shared" si="302"/>
        <v>l220306745</v>
      </c>
      <c r="C3792" s="12">
        <v>291425</v>
      </c>
      <c r="D3792" s="12" t="str">
        <f t="shared" si="303"/>
        <v>p-091425</v>
      </c>
      <c r="E3792" s="6" t="str">
        <f>+VLOOKUP($D3792,Sheet3!$B:$I,2,0)</f>
        <v>9X5X5</v>
      </c>
      <c r="F3792" s="6" t="str">
        <f>+VLOOKUP($D3792,Sheet3!$B:$I,3,0)</f>
        <v>SM</v>
      </c>
      <c r="G3792" s="6" t="str">
        <f>+VLOOKUP($D3792,Sheet3!$B:$I,4,0)</f>
        <v>NUMA</v>
      </c>
      <c r="H3792" s="6">
        <f>+VLOOKUP($D3792,Sheet3!$B:$I,5,0)</f>
        <v>0</v>
      </c>
      <c r="I3792" s="6" t="str">
        <f>+VLOOKUP($D3792,Sheet3!$B:$I,6,0)</f>
        <v>P5</v>
      </c>
      <c r="J3792" s="6" t="str">
        <f>+VLOOKUP($D3792,Sheet3!$B:$I,7,0)</f>
        <v>TOTALSOURCE</v>
      </c>
      <c r="K3792" s="6" t="str">
        <f>+VLOOKUP($D3792,Sheet3!$B:$I,8,0)</f>
        <v>P</v>
      </c>
      <c r="L3792" s="6" t="str">
        <f t="shared" si="305"/>
        <v>9X5X5SM NUMA 0 P5 TOTALSOURCE P</v>
      </c>
      <c r="M3792" s="12" t="s">
        <v>15</v>
      </c>
      <c r="N3792" s="12" t="str">
        <f t="shared" si="304"/>
        <v>l2203</v>
      </c>
    </row>
    <row r="3793" spans="1:14">
      <c r="A3793" s="12" t="s">
        <v>3806</v>
      </c>
      <c r="B3793" s="6" t="str">
        <f t="shared" si="302"/>
        <v>l220305217</v>
      </c>
      <c r="C3793" s="12">
        <v>189919</v>
      </c>
      <c r="D3793" s="12" t="str">
        <f t="shared" si="303"/>
        <v>p-189919</v>
      </c>
      <c r="E3793" s="6" t="str">
        <f>+VLOOKUP($D3793,Sheet3!$B:$I,2,0)</f>
        <v>9X5X5</v>
      </c>
      <c r="F3793" s="6" t="str">
        <f>+VLOOKUP($D3793,Sheet3!$B:$I,3,0)</f>
        <v>SAT</v>
      </c>
      <c r="G3793" s="6" t="str">
        <f>+VLOOKUP($D3793,Sheet3!$B:$I,4,0)</f>
        <v>NUMA</v>
      </c>
      <c r="H3793" s="6">
        <f>+VLOOKUP($D3793,Sheet3!$B:$I,5,0)</f>
        <v>0</v>
      </c>
      <c r="I3793" s="6" t="str">
        <f>+VLOOKUP($D3793,Sheet3!$B:$I,6,0)</f>
        <v>P5</v>
      </c>
      <c r="J3793" s="6" t="str">
        <f>+VLOOKUP($D3793,Sheet3!$B:$I,7,0)</f>
        <v>TOTALSOURCE</v>
      </c>
      <c r="K3793" s="6" t="str">
        <f>+VLOOKUP($D3793,Sheet3!$B:$I,8,0)</f>
        <v>P</v>
      </c>
      <c r="L3793" s="6" t="str">
        <f t="shared" si="305"/>
        <v>9X5X5SAT NUMA 0 P5 TOTALSOURCE P</v>
      </c>
      <c r="M3793" s="12" t="s">
        <v>15</v>
      </c>
      <c r="N3793" s="12" t="str">
        <f t="shared" si="304"/>
        <v>l2203</v>
      </c>
    </row>
    <row r="3794" spans="1:14">
      <c r="A3794" s="12" t="s">
        <v>3807</v>
      </c>
      <c r="B3794" s="6" t="str">
        <f t="shared" si="302"/>
        <v>l220304959</v>
      </c>
      <c r="C3794" s="12">
        <v>189919</v>
      </c>
      <c r="D3794" s="12" t="str">
        <f t="shared" si="303"/>
        <v>p-189919</v>
      </c>
      <c r="E3794" s="6" t="str">
        <f>+VLOOKUP($D3794,Sheet3!$B:$I,2,0)</f>
        <v>9X5X5</v>
      </c>
      <c r="F3794" s="6" t="str">
        <f>+VLOOKUP($D3794,Sheet3!$B:$I,3,0)</f>
        <v>SAT</v>
      </c>
      <c r="G3794" s="6" t="str">
        <f>+VLOOKUP($D3794,Sheet3!$B:$I,4,0)</f>
        <v>NUMA</v>
      </c>
      <c r="H3794" s="6">
        <f>+VLOOKUP($D3794,Sheet3!$B:$I,5,0)</f>
        <v>0</v>
      </c>
      <c r="I3794" s="6" t="str">
        <f>+VLOOKUP($D3794,Sheet3!$B:$I,6,0)</f>
        <v>P5</v>
      </c>
      <c r="J3794" s="6" t="str">
        <f>+VLOOKUP($D3794,Sheet3!$B:$I,7,0)</f>
        <v>TOTALSOURCE</v>
      </c>
      <c r="K3794" s="6" t="str">
        <f>+VLOOKUP($D3794,Sheet3!$B:$I,8,0)</f>
        <v>P</v>
      </c>
      <c r="L3794" s="6" t="str">
        <f t="shared" si="305"/>
        <v>9X5X5SAT NUMA 0 P5 TOTALSOURCE P</v>
      </c>
      <c r="M3794" s="12" t="s">
        <v>15</v>
      </c>
      <c r="N3794" s="12" t="str">
        <f t="shared" si="304"/>
        <v>l2203</v>
      </c>
    </row>
    <row r="3795" spans="1:14">
      <c r="A3795" s="12" t="s">
        <v>3808</v>
      </c>
      <c r="B3795" s="6" t="str">
        <f t="shared" si="302"/>
        <v>l220307311</v>
      </c>
      <c r="C3795" s="12">
        <v>189919</v>
      </c>
      <c r="D3795" s="12" t="str">
        <f t="shared" si="303"/>
        <v>p-189919</v>
      </c>
      <c r="E3795" s="6" t="str">
        <f>+VLOOKUP($D3795,Sheet3!$B:$I,2,0)</f>
        <v>9X5X5</v>
      </c>
      <c r="F3795" s="6" t="str">
        <f>+VLOOKUP($D3795,Sheet3!$B:$I,3,0)</f>
        <v>SAT</v>
      </c>
      <c r="G3795" s="6" t="str">
        <f>+VLOOKUP($D3795,Sheet3!$B:$I,4,0)</f>
        <v>NUMA</v>
      </c>
      <c r="H3795" s="6">
        <f>+VLOOKUP($D3795,Sheet3!$B:$I,5,0)</f>
        <v>0</v>
      </c>
      <c r="I3795" s="6" t="str">
        <f>+VLOOKUP($D3795,Sheet3!$B:$I,6,0)</f>
        <v>P5</v>
      </c>
      <c r="J3795" s="6" t="str">
        <f>+VLOOKUP($D3795,Sheet3!$B:$I,7,0)</f>
        <v>TOTALSOURCE</v>
      </c>
      <c r="K3795" s="6" t="str">
        <f>+VLOOKUP($D3795,Sheet3!$B:$I,8,0)</f>
        <v>P</v>
      </c>
      <c r="L3795" s="6" t="str">
        <f t="shared" si="305"/>
        <v>9X5X5SAT NUMA 0 P5 TOTALSOURCE P</v>
      </c>
      <c r="M3795" s="12" t="s">
        <v>15</v>
      </c>
      <c r="N3795" s="12" t="str">
        <f t="shared" si="304"/>
        <v>l2203</v>
      </c>
    </row>
    <row r="3796" spans="1:14">
      <c r="A3796" s="12" t="s">
        <v>3809</v>
      </c>
      <c r="B3796" s="6" t="str">
        <f t="shared" si="302"/>
        <v>l220304807</v>
      </c>
      <c r="C3796" s="12">
        <v>189919</v>
      </c>
      <c r="D3796" s="12" t="str">
        <f t="shared" si="303"/>
        <v>p-189919</v>
      </c>
      <c r="E3796" s="6" t="str">
        <f>+VLOOKUP($D3796,Sheet3!$B:$I,2,0)</f>
        <v>9X5X5</v>
      </c>
      <c r="F3796" s="6" t="str">
        <f>+VLOOKUP($D3796,Sheet3!$B:$I,3,0)</f>
        <v>SAT</v>
      </c>
      <c r="G3796" s="6" t="str">
        <f>+VLOOKUP($D3796,Sheet3!$B:$I,4,0)</f>
        <v>NUMA</v>
      </c>
      <c r="H3796" s="6">
        <f>+VLOOKUP($D3796,Sheet3!$B:$I,5,0)</f>
        <v>0</v>
      </c>
      <c r="I3796" s="6" t="str">
        <f>+VLOOKUP($D3796,Sheet3!$B:$I,6,0)</f>
        <v>P5</v>
      </c>
      <c r="J3796" s="6" t="str">
        <f>+VLOOKUP($D3796,Sheet3!$B:$I,7,0)</f>
        <v>TOTALSOURCE</v>
      </c>
      <c r="K3796" s="6" t="str">
        <f>+VLOOKUP($D3796,Sheet3!$B:$I,8,0)</f>
        <v>P</v>
      </c>
      <c r="L3796" s="6" t="str">
        <f t="shared" si="305"/>
        <v>9X5X5SAT NUMA 0 P5 TOTALSOURCE P</v>
      </c>
      <c r="M3796" s="12" t="s">
        <v>15</v>
      </c>
      <c r="N3796" s="12" t="str">
        <f t="shared" si="304"/>
        <v>l2203</v>
      </c>
    </row>
    <row r="3797" spans="1:14">
      <c r="A3797" s="12" t="s">
        <v>3810</v>
      </c>
      <c r="B3797" s="6" t="str">
        <f t="shared" si="302"/>
        <v>l220306784</v>
      </c>
      <c r="C3797" s="12">
        <v>189919</v>
      </c>
      <c r="D3797" s="12" t="str">
        <f t="shared" si="303"/>
        <v>p-189919</v>
      </c>
      <c r="E3797" s="6" t="str">
        <f>+VLOOKUP($D3797,Sheet3!$B:$I,2,0)</f>
        <v>9X5X5</v>
      </c>
      <c r="F3797" s="6" t="str">
        <f>+VLOOKUP($D3797,Sheet3!$B:$I,3,0)</f>
        <v>SAT</v>
      </c>
      <c r="G3797" s="6" t="str">
        <f>+VLOOKUP($D3797,Sheet3!$B:$I,4,0)</f>
        <v>NUMA</v>
      </c>
      <c r="H3797" s="6">
        <f>+VLOOKUP($D3797,Sheet3!$B:$I,5,0)</f>
        <v>0</v>
      </c>
      <c r="I3797" s="6" t="str">
        <f>+VLOOKUP($D3797,Sheet3!$B:$I,6,0)</f>
        <v>P5</v>
      </c>
      <c r="J3797" s="6" t="str">
        <f>+VLOOKUP($D3797,Sheet3!$B:$I,7,0)</f>
        <v>TOTALSOURCE</v>
      </c>
      <c r="K3797" s="6" t="str">
        <f>+VLOOKUP($D3797,Sheet3!$B:$I,8,0)</f>
        <v>P</v>
      </c>
      <c r="L3797" s="6" t="str">
        <f t="shared" si="305"/>
        <v>9X5X5SAT NUMA 0 P5 TOTALSOURCE P</v>
      </c>
      <c r="M3797" s="12" t="s">
        <v>15</v>
      </c>
      <c r="N3797" s="12" t="str">
        <f t="shared" si="304"/>
        <v>l2203</v>
      </c>
    </row>
    <row r="3798" spans="1:14">
      <c r="A3798" s="12" t="s">
        <v>3811</v>
      </c>
      <c r="B3798" s="6" t="str">
        <f t="shared" si="302"/>
        <v>l220307315</v>
      </c>
      <c r="C3798" s="12">
        <v>291425</v>
      </c>
      <c r="D3798" s="12" t="str">
        <f t="shared" si="303"/>
        <v>p-091425</v>
      </c>
      <c r="E3798" s="6" t="str">
        <f>+VLOOKUP($D3798,Sheet3!$B:$I,2,0)</f>
        <v>9X5X5</v>
      </c>
      <c r="F3798" s="6" t="str">
        <f>+VLOOKUP($D3798,Sheet3!$B:$I,3,0)</f>
        <v>SM</v>
      </c>
      <c r="G3798" s="6" t="str">
        <f>+VLOOKUP($D3798,Sheet3!$B:$I,4,0)</f>
        <v>NUMA</v>
      </c>
      <c r="H3798" s="6">
        <f>+VLOOKUP($D3798,Sheet3!$B:$I,5,0)</f>
        <v>0</v>
      </c>
      <c r="I3798" s="6" t="str">
        <f>+VLOOKUP($D3798,Sheet3!$B:$I,6,0)</f>
        <v>P5</v>
      </c>
      <c r="J3798" s="6" t="str">
        <f>+VLOOKUP($D3798,Sheet3!$B:$I,7,0)</f>
        <v>TOTALSOURCE</v>
      </c>
      <c r="K3798" s="6" t="str">
        <f>+VLOOKUP($D3798,Sheet3!$B:$I,8,0)</f>
        <v>P</v>
      </c>
      <c r="L3798" s="6" t="str">
        <f t="shared" si="305"/>
        <v>9X5X5SM NUMA 0 P5 TOTALSOURCE P</v>
      </c>
      <c r="M3798" s="12" t="s">
        <v>15</v>
      </c>
      <c r="N3798" s="12" t="str">
        <f t="shared" si="304"/>
        <v>l2203</v>
      </c>
    </row>
    <row r="3799" spans="1:14">
      <c r="A3799" s="12" t="s">
        <v>3812</v>
      </c>
      <c r="B3799" s="6" t="str">
        <f t="shared" si="302"/>
        <v>l220307349</v>
      </c>
      <c r="C3799" s="12">
        <v>291425</v>
      </c>
      <c r="D3799" s="12" t="str">
        <f t="shared" si="303"/>
        <v>p-091425</v>
      </c>
      <c r="E3799" s="6" t="str">
        <f>+VLOOKUP($D3799,Sheet3!$B:$I,2,0)</f>
        <v>9X5X5</v>
      </c>
      <c r="F3799" s="6" t="str">
        <f>+VLOOKUP($D3799,Sheet3!$B:$I,3,0)</f>
        <v>SM</v>
      </c>
      <c r="G3799" s="6" t="str">
        <f>+VLOOKUP($D3799,Sheet3!$B:$I,4,0)</f>
        <v>NUMA</v>
      </c>
      <c r="H3799" s="6">
        <f>+VLOOKUP($D3799,Sheet3!$B:$I,5,0)</f>
        <v>0</v>
      </c>
      <c r="I3799" s="6" t="str">
        <f>+VLOOKUP($D3799,Sheet3!$B:$I,6,0)</f>
        <v>P5</v>
      </c>
      <c r="J3799" s="6" t="str">
        <f>+VLOOKUP($D3799,Sheet3!$B:$I,7,0)</f>
        <v>TOTALSOURCE</v>
      </c>
      <c r="K3799" s="6" t="str">
        <f>+VLOOKUP($D3799,Sheet3!$B:$I,8,0)</f>
        <v>P</v>
      </c>
      <c r="L3799" s="6" t="str">
        <f t="shared" si="305"/>
        <v>9X5X5SM NUMA 0 P5 TOTALSOURCE P</v>
      </c>
      <c r="M3799" s="12" t="s">
        <v>15</v>
      </c>
      <c r="N3799" s="12" t="str">
        <f t="shared" si="304"/>
        <v>l2203</v>
      </c>
    </row>
    <row r="3800" spans="1:14">
      <c r="A3800" s="12" t="s">
        <v>3813</v>
      </c>
      <c r="B3800" s="6" t="str">
        <f t="shared" si="302"/>
        <v>l220307117</v>
      </c>
      <c r="C3800" s="12">
        <v>291425</v>
      </c>
      <c r="D3800" s="12" t="str">
        <f t="shared" si="303"/>
        <v>p-091425</v>
      </c>
      <c r="E3800" s="6" t="str">
        <f>+VLOOKUP($D3800,Sheet3!$B:$I,2,0)</f>
        <v>9X5X5</v>
      </c>
      <c r="F3800" s="6" t="str">
        <f>+VLOOKUP($D3800,Sheet3!$B:$I,3,0)</f>
        <v>SM</v>
      </c>
      <c r="G3800" s="6" t="str">
        <f>+VLOOKUP($D3800,Sheet3!$B:$I,4,0)</f>
        <v>NUMA</v>
      </c>
      <c r="H3800" s="6">
        <f>+VLOOKUP($D3800,Sheet3!$B:$I,5,0)</f>
        <v>0</v>
      </c>
      <c r="I3800" s="6" t="str">
        <f>+VLOOKUP($D3800,Sheet3!$B:$I,6,0)</f>
        <v>P5</v>
      </c>
      <c r="J3800" s="6" t="str">
        <f>+VLOOKUP($D3800,Sheet3!$B:$I,7,0)</f>
        <v>TOTALSOURCE</v>
      </c>
      <c r="K3800" s="6" t="str">
        <f>+VLOOKUP($D3800,Sheet3!$B:$I,8,0)</f>
        <v>P</v>
      </c>
      <c r="L3800" s="6" t="str">
        <f t="shared" si="305"/>
        <v>9X5X5SM NUMA 0 P5 TOTALSOURCE P</v>
      </c>
      <c r="M3800" s="12" t="s">
        <v>15</v>
      </c>
      <c r="N3800" s="12" t="str">
        <f t="shared" si="304"/>
        <v>l2203</v>
      </c>
    </row>
    <row r="3801" spans="1:14">
      <c r="A3801" s="12" t="s">
        <v>3814</v>
      </c>
      <c r="B3801" s="6" t="str">
        <f t="shared" si="302"/>
        <v>l220304811</v>
      </c>
      <c r="C3801" s="12">
        <v>291425</v>
      </c>
      <c r="D3801" s="12" t="str">
        <f t="shared" si="303"/>
        <v>p-091425</v>
      </c>
      <c r="E3801" s="6" t="str">
        <f>+VLOOKUP($D3801,Sheet3!$B:$I,2,0)</f>
        <v>9X5X5</v>
      </c>
      <c r="F3801" s="6" t="str">
        <f>+VLOOKUP($D3801,Sheet3!$B:$I,3,0)</f>
        <v>SM</v>
      </c>
      <c r="G3801" s="6" t="str">
        <f>+VLOOKUP($D3801,Sheet3!$B:$I,4,0)</f>
        <v>NUMA</v>
      </c>
      <c r="H3801" s="6">
        <f>+VLOOKUP($D3801,Sheet3!$B:$I,5,0)</f>
        <v>0</v>
      </c>
      <c r="I3801" s="6" t="str">
        <f>+VLOOKUP($D3801,Sheet3!$B:$I,6,0)</f>
        <v>P5</v>
      </c>
      <c r="J3801" s="6" t="str">
        <f>+VLOOKUP($D3801,Sheet3!$B:$I,7,0)</f>
        <v>TOTALSOURCE</v>
      </c>
      <c r="K3801" s="6" t="str">
        <f>+VLOOKUP($D3801,Sheet3!$B:$I,8,0)</f>
        <v>P</v>
      </c>
      <c r="L3801" s="6" t="str">
        <f t="shared" si="305"/>
        <v>9X5X5SM NUMA 0 P5 TOTALSOURCE P</v>
      </c>
      <c r="M3801" s="12" t="s">
        <v>15</v>
      </c>
      <c r="N3801" s="12" t="str">
        <f t="shared" si="304"/>
        <v>l2203</v>
      </c>
    </row>
    <row r="3802" spans="1:14">
      <c r="A3802" s="12" t="s">
        <v>3815</v>
      </c>
      <c r="B3802" s="6" t="str">
        <f t="shared" si="302"/>
        <v>l220306686</v>
      </c>
      <c r="C3802" s="12">
        <v>291425</v>
      </c>
      <c r="D3802" s="12" t="str">
        <f t="shared" si="303"/>
        <v>p-091425</v>
      </c>
      <c r="E3802" s="6" t="str">
        <f>+VLOOKUP($D3802,Sheet3!$B:$I,2,0)</f>
        <v>9X5X5</v>
      </c>
      <c r="F3802" s="6" t="str">
        <f>+VLOOKUP($D3802,Sheet3!$B:$I,3,0)</f>
        <v>SM</v>
      </c>
      <c r="G3802" s="6" t="str">
        <f>+VLOOKUP($D3802,Sheet3!$B:$I,4,0)</f>
        <v>NUMA</v>
      </c>
      <c r="H3802" s="6">
        <f>+VLOOKUP($D3802,Sheet3!$B:$I,5,0)</f>
        <v>0</v>
      </c>
      <c r="I3802" s="6" t="str">
        <f>+VLOOKUP($D3802,Sheet3!$B:$I,6,0)</f>
        <v>P5</v>
      </c>
      <c r="J3802" s="6" t="str">
        <f>+VLOOKUP($D3802,Sheet3!$B:$I,7,0)</f>
        <v>TOTALSOURCE</v>
      </c>
      <c r="K3802" s="6" t="str">
        <f>+VLOOKUP($D3802,Sheet3!$B:$I,8,0)</f>
        <v>P</v>
      </c>
      <c r="L3802" s="6" t="str">
        <f t="shared" si="305"/>
        <v>9X5X5SM NUMA 0 P5 TOTALSOURCE P</v>
      </c>
      <c r="M3802" s="12" t="s">
        <v>15</v>
      </c>
      <c r="N3802" s="12" t="str">
        <f t="shared" si="304"/>
        <v>l2203</v>
      </c>
    </row>
    <row r="3803" spans="1:14">
      <c r="A3803" s="12" t="s">
        <v>3816</v>
      </c>
      <c r="B3803" s="6" t="str">
        <f t="shared" si="302"/>
        <v>l220306297</v>
      </c>
      <c r="C3803" s="12">
        <v>291425</v>
      </c>
      <c r="D3803" s="12" t="str">
        <f t="shared" si="303"/>
        <v>p-091425</v>
      </c>
      <c r="E3803" s="6" t="str">
        <f>+VLOOKUP($D3803,Sheet3!$B:$I,2,0)</f>
        <v>9X5X5</v>
      </c>
      <c r="F3803" s="6" t="str">
        <f>+VLOOKUP($D3803,Sheet3!$B:$I,3,0)</f>
        <v>SM</v>
      </c>
      <c r="G3803" s="6" t="str">
        <f>+VLOOKUP($D3803,Sheet3!$B:$I,4,0)</f>
        <v>NUMA</v>
      </c>
      <c r="H3803" s="6">
        <f>+VLOOKUP($D3803,Sheet3!$B:$I,5,0)</f>
        <v>0</v>
      </c>
      <c r="I3803" s="6" t="str">
        <f>+VLOOKUP($D3803,Sheet3!$B:$I,6,0)</f>
        <v>P5</v>
      </c>
      <c r="J3803" s="6" t="str">
        <f>+VLOOKUP($D3803,Sheet3!$B:$I,7,0)</f>
        <v>TOTALSOURCE</v>
      </c>
      <c r="K3803" s="6" t="str">
        <f>+VLOOKUP($D3803,Sheet3!$B:$I,8,0)</f>
        <v>P</v>
      </c>
      <c r="L3803" s="6" t="str">
        <f t="shared" si="305"/>
        <v>9X5X5SM NUMA 0 P5 TOTALSOURCE P</v>
      </c>
      <c r="M3803" s="12" t="s">
        <v>15</v>
      </c>
      <c r="N3803" s="12" t="str">
        <f t="shared" si="304"/>
        <v>l2203</v>
      </c>
    </row>
    <row r="3804" spans="1:14">
      <c r="A3804" s="12" t="s">
        <v>3817</v>
      </c>
      <c r="B3804" s="6" t="str">
        <f t="shared" si="302"/>
        <v>l220306808</v>
      </c>
      <c r="C3804" s="12">
        <v>291425</v>
      </c>
      <c r="D3804" s="12" t="str">
        <f t="shared" si="303"/>
        <v>p-091425</v>
      </c>
      <c r="E3804" s="6" t="str">
        <f>+VLOOKUP($D3804,Sheet3!$B:$I,2,0)</f>
        <v>9X5X5</v>
      </c>
      <c r="F3804" s="6" t="str">
        <f>+VLOOKUP($D3804,Sheet3!$B:$I,3,0)</f>
        <v>SM</v>
      </c>
      <c r="G3804" s="6" t="str">
        <f>+VLOOKUP($D3804,Sheet3!$B:$I,4,0)</f>
        <v>NUMA</v>
      </c>
      <c r="H3804" s="6">
        <f>+VLOOKUP($D3804,Sheet3!$B:$I,5,0)</f>
        <v>0</v>
      </c>
      <c r="I3804" s="6" t="str">
        <f>+VLOOKUP($D3804,Sheet3!$B:$I,6,0)</f>
        <v>P5</v>
      </c>
      <c r="J3804" s="6" t="str">
        <f>+VLOOKUP($D3804,Sheet3!$B:$I,7,0)</f>
        <v>TOTALSOURCE</v>
      </c>
      <c r="K3804" s="6" t="str">
        <f>+VLOOKUP($D3804,Sheet3!$B:$I,8,0)</f>
        <v>P</v>
      </c>
      <c r="L3804" s="6" t="str">
        <f t="shared" si="305"/>
        <v>9X5X5SM NUMA 0 P5 TOTALSOURCE P</v>
      </c>
      <c r="M3804" s="12" t="s">
        <v>15</v>
      </c>
      <c r="N3804" s="12" t="str">
        <f t="shared" si="304"/>
        <v>l2203</v>
      </c>
    </row>
    <row r="3805" spans="1:14">
      <c r="A3805" s="12" t="s">
        <v>3818</v>
      </c>
      <c r="B3805" s="6" t="str">
        <f t="shared" si="302"/>
        <v>l220307058</v>
      </c>
      <c r="C3805" s="12">
        <v>291425</v>
      </c>
      <c r="D3805" s="12" t="str">
        <f t="shared" si="303"/>
        <v>p-091425</v>
      </c>
      <c r="E3805" s="6" t="str">
        <f>+VLOOKUP($D3805,Sheet3!$B:$I,2,0)</f>
        <v>9X5X5</v>
      </c>
      <c r="F3805" s="6" t="str">
        <f>+VLOOKUP($D3805,Sheet3!$B:$I,3,0)</f>
        <v>SM</v>
      </c>
      <c r="G3805" s="6" t="str">
        <f>+VLOOKUP($D3805,Sheet3!$B:$I,4,0)</f>
        <v>NUMA</v>
      </c>
      <c r="H3805" s="6">
        <f>+VLOOKUP($D3805,Sheet3!$B:$I,5,0)</f>
        <v>0</v>
      </c>
      <c r="I3805" s="6" t="str">
        <f>+VLOOKUP($D3805,Sheet3!$B:$I,6,0)</f>
        <v>P5</v>
      </c>
      <c r="J3805" s="6" t="str">
        <f>+VLOOKUP($D3805,Sheet3!$B:$I,7,0)</f>
        <v>TOTALSOURCE</v>
      </c>
      <c r="K3805" s="6" t="str">
        <f>+VLOOKUP($D3805,Sheet3!$B:$I,8,0)</f>
        <v>P</v>
      </c>
      <c r="L3805" s="6" t="str">
        <f t="shared" si="305"/>
        <v>9X5X5SM NUMA 0 P5 TOTALSOURCE P</v>
      </c>
      <c r="M3805" s="12" t="s">
        <v>15</v>
      </c>
      <c r="N3805" s="12" t="str">
        <f t="shared" si="304"/>
        <v>l2203</v>
      </c>
    </row>
    <row r="3806" spans="1:14">
      <c r="A3806" s="12" t="s">
        <v>3819</v>
      </c>
      <c r="B3806" s="6" t="str">
        <f t="shared" si="302"/>
        <v>l220307225</v>
      </c>
      <c r="C3806" s="12">
        <v>291425</v>
      </c>
      <c r="D3806" s="12" t="str">
        <f t="shared" si="303"/>
        <v>p-091425</v>
      </c>
      <c r="E3806" s="6" t="str">
        <f>+VLOOKUP($D3806,Sheet3!$B:$I,2,0)</f>
        <v>9X5X5</v>
      </c>
      <c r="F3806" s="6" t="str">
        <f>+VLOOKUP($D3806,Sheet3!$B:$I,3,0)</f>
        <v>SM</v>
      </c>
      <c r="G3806" s="6" t="str">
        <f>+VLOOKUP($D3806,Sheet3!$B:$I,4,0)</f>
        <v>NUMA</v>
      </c>
      <c r="H3806" s="6">
        <f>+VLOOKUP($D3806,Sheet3!$B:$I,5,0)</f>
        <v>0</v>
      </c>
      <c r="I3806" s="6" t="str">
        <f>+VLOOKUP($D3806,Sheet3!$B:$I,6,0)</f>
        <v>P5</v>
      </c>
      <c r="J3806" s="6" t="str">
        <f>+VLOOKUP($D3806,Sheet3!$B:$I,7,0)</f>
        <v>TOTALSOURCE</v>
      </c>
      <c r="K3806" s="6" t="str">
        <f>+VLOOKUP($D3806,Sheet3!$B:$I,8,0)</f>
        <v>P</v>
      </c>
      <c r="L3806" s="6" t="str">
        <f t="shared" si="305"/>
        <v>9X5X5SM NUMA 0 P5 TOTALSOURCE P</v>
      </c>
      <c r="M3806" s="12" t="s">
        <v>15</v>
      </c>
      <c r="N3806" s="12" t="str">
        <f t="shared" si="304"/>
        <v>l2203</v>
      </c>
    </row>
    <row r="3807" spans="1:14">
      <c r="A3807" s="12" t="s">
        <v>3820</v>
      </c>
      <c r="B3807" s="6" t="str">
        <f t="shared" si="302"/>
        <v>l220307565</v>
      </c>
      <c r="C3807" s="12">
        <v>291425</v>
      </c>
      <c r="D3807" s="12" t="str">
        <f t="shared" si="303"/>
        <v>p-091425</v>
      </c>
      <c r="E3807" s="6" t="str">
        <f>+VLOOKUP($D3807,Sheet3!$B:$I,2,0)</f>
        <v>9X5X5</v>
      </c>
      <c r="F3807" s="6" t="str">
        <f>+VLOOKUP($D3807,Sheet3!$B:$I,3,0)</f>
        <v>SM</v>
      </c>
      <c r="G3807" s="6" t="str">
        <f>+VLOOKUP($D3807,Sheet3!$B:$I,4,0)</f>
        <v>NUMA</v>
      </c>
      <c r="H3807" s="6">
        <f>+VLOOKUP($D3807,Sheet3!$B:$I,5,0)</f>
        <v>0</v>
      </c>
      <c r="I3807" s="6" t="str">
        <f>+VLOOKUP($D3807,Sheet3!$B:$I,6,0)</f>
        <v>P5</v>
      </c>
      <c r="J3807" s="6" t="str">
        <f>+VLOOKUP($D3807,Sheet3!$B:$I,7,0)</f>
        <v>TOTALSOURCE</v>
      </c>
      <c r="K3807" s="6" t="str">
        <f>+VLOOKUP($D3807,Sheet3!$B:$I,8,0)</f>
        <v>P</v>
      </c>
      <c r="L3807" s="6" t="str">
        <f t="shared" si="305"/>
        <v>9X5X5SM NUMA 0 P5 TOTALSOURCE P</v>
      </c>
      <c r="M3807" s="12" t="s">
        <v>15</v>
      </c>
      <c r="N3807" s="12" t="str">
        <f t="shared" si="304"/>
        <v>l2203</v>
      </c>
    </row>
    <row r="3808" spans="1:14">
      <c r="A3808" s="12" t="s">
        <v>3821</v>
      </c>
      <c r="B3808" s="6" t="str">
        <f t="shared" si="302"/>
        <v>l220306861</v>
      </c>
      <c r="C3808" s="12">
        <v>291425</v>
      </c>
      <c r="D3808" s="12" t="str">
        <f t="shared" si="303"/>
        <v>p-091425</v>
      </c>
      <c r="E3808" s="6" t="str">
        <f>+VLOOKUP($D3808,Sheet3!$B:$I,2,0)</f>
        <v>9X5X5</v>
      </c>
      <c r="F3808" s="6" t="str">
        <f>+VLOOKUP($D3808,Sheet3!$B:$I,3,0)</f>
        <v>SM</v>
      </c>
      <c r="G3808" s="6" t="str">
        <f>+VLOOKUP($D3808,Sheet3!$B:$I,4,0)</f>
        <v>NUMA</v>
      </c>
      <c r="H3808" s="6">
        <f>+VLOOKUP($D3808,Sheet3!$B:$I,5,0)</f>
        <v>0</v>
      </c>
      <c r="I3808" s="6" t="str">
        <f>+VLOOKUP($D3808,Sheet3!$B:$I,6,0)</f>
        <v>P5</v>
      </c>
      <c r="J3808" s="6" t="str">
        <f>+VLOOKUP($D3808,Sheet3!$B:$I,7,0)</f>
        <v>TOTALSOURCE</v>
      </c>
      <c r="K3808" s="6" t="str">
        <f>+VLOOKUP($D3808,Sheet3!$B:$I,8,0)</f>
        <v>P</v>
      </c>
      <c r="L3808" s="6" t="str">
        <f t="shared" si="305"/>
        <v>9X5X5SM NUMA 0 P5 TOTALSOURCE P</v>
      </c>
      <c r="M3808" s="12" t="s">
        <v>15</v>
      </c>
      <c r="N3808" s="12" t="str">
        <f t="shared" si="304"/>
        <v>l2203</v>
      </c>
    </row>
    <row r="3809" spans="1:14">
      <c r="A3809" s="12" t="s">
        <v>3822</v>
      </c>
      <c r="B3809" s="6" t="str">
        <f t="shared" si="302"/>
        <v>l220306475</v>
      </c>
      <c r="C3809" s="12">
        <v>291425</v>
      </c>
      <c r="D3809" s="12" t="str">
        <f t="shared" si="303"/>
        <v>p-091425</v>
      </c>
      <c r="E3809" s="6" t="str">
        <f>+VLOOKUP($D3809,Sheet3!$B:$I,2,0)</f>
        <v>9X5X5</v>
      </c>
      <c r="F3809" s="6" t="str">
        <f>+VLOOKUP($D3809,Sheet3!$B:$I,3,0)</f>
        <v>SM</v>
      </c>
      <c r="G3809" s="6" t="str">
        <f>+VLOOKUP($D3809,Sheet3!$B:$I,4,0)</f>
        <v>NUMA</v>
      </c>
      <c r="H3809" s="6">
        <f>+VLOOKUP($D3809,Sheet3!$B:$I,5,0)</f>
        <v>0</v>
      </c>
      <c r="I3809" s="6" t="str">
        <f>+VLOOKUP($D3809,Sheet3!$B:$I,6,0)</f>
        <v>P5</v>
      </c>
      <c r="J3809" s="6" t="str">
        <f>+VLOOKUP($D3809,Sheet3!$B:$I,7,0)</f>
        <v>TOTALSOURCE</v>
      </c>
      <c r="K3809" s="6" t="str">
        <f>+VLOOKUP($D3809,Sheet3!$B:$I,8,0)</f>
        <v>P</v>
      </c>
      <c r="L3809" s="6" t="str">
        <f t="shared" si="305"/>
        <v>9X5X5SM NUMA 0 P5 TOTALSOURCE P</v>
      </c>
      <c r="M3809" s="12" t="s">
        <v>15</v>
      </c>
      <c r="N3809" s="12" t="str">
        <f t="shared" si="304"/>
        <v>l2203</v>
      </c>
    </row>
    <row r="3810" spans="1:14">
      <c r="A3810" s="12" t="s">
        <v>3823</v>
      </c>
      <c r="B3810" s="6" t="str">
        <f t="shared" si="302"/>
        <v>l220306639</v>
      </c>
      <c r="C3810" s="12">
        <v>291425</v>
      </c>
      <c r="D3810" s="12" t="str">
        <f t="shared" si="303"/>
        <v>p-091425</v>
      </c>
      <c r="E3810" s="6" t="str">
        <f>+VLOOKUP($D3810,Sheet3!$B:$I,2,0)</f>
        <v>9X5X5</v>
      </c>
      <c r="F3810" s="6" t="str">
        <f>+VLOOKUP($D3810,Sheet3!$B:$I,3,0)</f>
        <v>SM</v>
      </c>
      <c r="G3810" s="6" t="str">
        <f>+VLOOKUP($D3810,Sheet3!$B:$I,4,0)</f>
        <v>NUMA</v>
      </c>
      <c r="H3810" s="6">
        <f>+VLOOKUP($D3810,Sheet3!$B:$I,5,0)</f>
        <v>0</v>
      </c>
      <c r="I3810" s="6" t="str">
        <f>+VLOOKUP($D3810,Sheet3!$B:$I,6,0)</f>
        <v>P5</v>
      </c>
      <c r="J3810" s="6" t="str">
        <f>+VLOOKUP($D3810,Sheet3!$B:$I,7,0)</f>
        <v>TOTALSOURCE</v>
      </c>
      <c r="K3810" s="6" t="str">
        <f>+VLOOKUP($D3810,Sheet3!$B:$I,8,0)</f>
        <v>P</v>
      </c>
      <c r="L3810" s="6" t="str">
        <f t="shared" si="305"/>
        <v>9X5X5SM NUMA 0 P5 TOTALSOURCE P</v>
      </c>
      <c r="M3810" s="12" t="s">
        <v>15</v>
      </c>
      <c r="N3810" s="12" t="str">
        <f t="shared" si="304"/>
        <v>l2203</v>
      </c>
    </row>
    <row r="3811" spans="1:14">
      <c r="A3811" s="12" t="s">
        <v>3824</v>
      </c>
      <c r="B3811" s="6" t="str">
        <f t="shared" si="302"/>
        <v>l220307012</v>
      </c>
      <c r="C3811" s="12">
        <v>291425</v>
      </c>
      <c r="D3811" s="12" t="str">
        <f t="shared" si="303"/>
        <v>p-091425</v>
      </c>
      <c r="E3811" s="6" t="str">
        <f>+VLOOKUP($D3811,Sheet3!$B:$I,2,0)</f>
        <v>9X5X5</v>
      </c>
      <c r="F3811" s="6" t="str">
        <f>+VLOOKUP($D3811,Sheet3!$B:$I,3,0)</f>
        <v>SM</v>
      </c>
      <c r="G3811" s="6" t="str">
        <f>+VLOOKUP($D3811,Sheet3!$B:$I,4,0)</f>
        <v>NUMA</v>
      </c>
      <c r="H3811" s="6">
        <f>+VLOOKUP($D3811,Sheet3!$B:$I,5,0)</f>
        <v>0</v>
      </c>
      <c r="I3811" s="6" t="str">
        <f>+VLOOKUP($D3811,Sheet3!$B:$I,6,0)</f>
        <v>P5</v>
      </c>
      <c r="J3811" s="6" t="str">
        <f>+VLOOKUP($D3811,Sheet3!$B:$I,7,0)</f>
        <v>TOTALSOURCE</v>
      </c>
      <c r="K3811" s="6" t="str">
        <f>+VLOOKUP($D3811,Sheet3!$B:$I,8,0)</f>
        <v>P</v>
      </c>
      <c r="L3811" s="6" t="str">
        <f t="shared" si="305"/>
        <v>9X5X5SM NUMA 0 P5 TOTALSOURCE P</v>
      </c>
      <c r="M3811" s="12" t="s">
        <v>15</v>
      </c>
      <c r="N3811" s="12" t="str">
        <f t="shared" si="304"/>
        <v>l2203</v>
      </c>
    </row>
    <row r="3812" spans="1:14">
      <c r="A3812" s="12" t="s">
        <v>3825</v>
      </c>
      <c r="B3812" s="6" t="str">
        <f t="shared" si="302"/>
        <v>l220308010</v>
      </c>
      <c r="C3812" s="12">
        <v>189919</v>
      </c>
      <c r="D3812" s="12" t="str">
        <f t="shared" si="303"/>
        <v>p-189919</v>
      </c>
      <c r="E3812" s="6" t="str">
        <f>+VLOOKUP($D3812,Sheet3!$B:$I,2,0)</f>
        <v>9X5X5</v>
      </c>
      <c r="F3812" s="6" t="str">
        <f>+VLOOKUP($D3812,Sheet3!$B:$I,3,0)</f>
        <v>SAT</v>
      </c>
      <c r="G3812" s="6" t="str">
        <f>+VLOOKUP($D3812,Sheet3!$B:$I,4,0)</f>
        <v>NUMA</v>
      </c>
      <c r="H3812" s="6">
        <f>+VLOOKUP($D3812,Sheet3!$B:$I,5,0)</f>
        <v>0</v>
      </c>
      <c r="I3812" s="6" t="str">
        <f>+VLOOKUP($D3812,Sheet3!$B:$I,6,0)</f>
        <v>P5</v>
      </c>
      <c r="J3812" s="6" t="str">
        <f>+VLOOKUP($D3812,Sheet3!$B:$I,7,0)</f>
        <v>TOTALSOURCE</v>
      </c>
      <c r="K3812" s="6" t="str">
        <f>+VLOOKUP($D3812,Sheet3!$B:$I,8,0)</f>
        <v>P</v>
      </c>
      <c r="L3812" s="6" t="str">
        <f t="shared" si="305"/>
        <v>9X5X5SAT NUMA 0 P5 TOTALSOURCE P</v>
      </c>
      <c r="M3812" s="12" t="s">
        <v>15</v>
      </c>
      <c r="N3812" s="12" t="str">
        <f t="shared" si="304"/>
        <v>l2203</v>
      </c>
    </row>
    <row r="3813" spans="1:14">
      <c r="A3813" s="12" t="s">
        <v>3826</v>
      </c>
      <c r="B3813" s="6" t="str">
        <f t="shared" si="302"/>
        <v>l220307538</v>
      </c>
      <c r="C3813" s="12">
        <v>189919</v>
      </c>
      <c r="D3813" s="12" t="str">
        <f t="shared" si="303"/>
        <v>p-189919</v>
      </c>
      <c r="E3813" s="6" t="str">
        <f>+VLOOKUP($D3813,Sheet3!$B:$I,2,0)</f>
        <v>9X5X5</v>
      </c>
      <c r="F3813" s="6" t="str">
        <f>+VLOOKUP($D3813,Sheet3!$B:$I,3,0)</f>
        <v>SAT</v>
      </c>
      <c r="G3813" s="6" t="str">
        <f>+VLOOKUP($D3813,Sheet3!$B:$I,4,0)</f>
        <v>NUMA</v>
      </c>
      <c r="H3813" s="6">
        <f>+VLOOKUP($D3813,Sheet3!$B:$I,5,0)</f>
        <v>0</v>
      </c>
      <c r="I3813" s="6" t="str">
        <f>+VLOOKUP($D3813,Sheet3!$B:$I,6,0)</f>
        <v>P5</v>
      </c>
      <c r="J3813" s="6" t="str">
        <f>+VLOOKUP($D3813,Sheet3!$B:$I,7,0)</f>
        <v>TOTALSOURCE</v>
      </c>
      <c r="K3813" s="6" t="str">
        <f>+VLOOKUP($D3813,Sheet3!$B:$I,8,0)</f>
        <v>P</v>
      </c>
      <c r="L3813" s="6" t="str">
        <f t="shared" si="305"/>
        <v>9X5X5SAT NUMA 0 P5 TOTALSOURCE P</v>
      </c>
      <c r="M3813" s="12" t="s">
        <v>15</v>
      </c>
      <c r="N3813" s="12" t="str">
        <f t="shared" si="304"/>
        <v>l2203</v>
      </c>
    </row>
    <row r="3814" spans="1:14">
      <c r="A3814" s="12" t="s">
        <v>3827</v>
      </c>
      <c r="B3814" s="6" t="str">
        <f t="shared" si="302"/>
        <v>l220304866</v>
      </c>
      <c r="C3814" s="12">
        <v>189919</v>
      </c>
      <c r="D3814" s="12" t="str">
        <f t="shared" si="303"/>
        <v>p-189919</v>
      </c>
      <c r="E3814" s="6" t="str">
        <f>+VLOOKUP($D3814,Sheet3!$B:$I,2,0)</f>
        <v>9X5X5</v>
      </c>
      <c r="F3814" s="6" t="str">
        <f>+VLOOKUP($D3814,Sheet3!$B:$I,3,0)</f>
        <v>SAT</v>
      </c>
      <c r="G3814" s="6" t="str">
        <f>+VLOOKUP($D3814,Sheet3!$B:$I,4,0)</f>
        <v>NUMA</v>
      </c>
      <c r="H3814" s="6">
        <f>+VLOOKUP($D3814,Sheet3!$B:$I,5,0)</f>
        <v>0</v>
      </c>
      <c r="I3814" s="6" t="str">
        <f>+VLOOKUP($D3814,Sheet3!$B:$I,6,0)</f>
        <v>P5</v>
      </c>
      <c r="J3814" s="6" t="str">
        <f>+VLOOKUP($D3814,Sheet3!$B:$I,7,0)</f>
        <v>TOTALSOURCE</v>
      </c>
      <c r="K3814" s="6" t="str">
        <f>+VLOOKUP($D3814,Sheet3!$B:$I,8,0)</f>
        <v>P</v>
      </c>
      <c r="L3814" s="6" t="str">
        <f t="shared" si="305"/>
        <v>9X5X5SAT NUMA 0 P5 TOTALSOURCE P</v>
      </c>
      <c r="M3814" s="12" t="s">
        <v>15</v>
      </c>
      <c r="N3814" s="12" t="str">
        <f t="shared" si="304"/>
        <v>l2203</v>
      </c>
    </row>
    <row r="3815" spans="1:14">
      <c r="A3815" s="12" t="s">
        <v>3828</v>
      </c>
      <c r="B3815" s="6" t="str">
        <f t="shared" si="302"/>
        <v>l220305010</v>
      </c>
      <c r="C3815" s="12">
        <v>189919</v>
      </c>
      <c r="D3815" s="12" t="str">
        <f t="shared" si="303"/>
        <v>p-189919</v>
      </c>
      <c r="E3815" s="6" t="str">
        <f>+VLOOKUP($D3815,Sheet3!$B:$I,2,0)</f>
        <v>9X5X5</v>
      </c>
      <c r="F3815" s="6" t="str">
        <f>+VLOOKUP($D3815,Sheet3!$B:$I,3,0)</f>
        <v>SAT</v>
      </c>
      <c r="G3815" s="6" t="str">
        <f>+VLOOKUP($D3815,Sheet3!$B:$I,4,0)</f>
        <v>NUMA</v>
      </c>
      <c r="H3815" s="6">
        <f>+VLOOKUP($D3815,Sheet3!$B:$I,5,0)</f>
        <v>0</v>
      </c>
      <c r="I3815" s="6" t="str">
        <f>+VLOOKUP($D3815,Sheet3!$B:$I,6,0)</f>
        <v>P5</v>
      </c>
      <c r="J3815" s="6" t="str">
        <f>+VLOOKUP($D3815,Sheet3!$B:$I,7,0)</f>
        <v>TOTALSOURCE</v>
      </c>
      <c r="K3815" s="6" t="str">
        <f>+VLOOKUP($D3815,Sheet3!$B:$I,8,0)</f>
        <v>P</v>
      </c>
      <c r="L3815" s="6" t="str">
        <f t="shared" si="305"/>
        <v>9X5X5SAT NUMA 0 P5 TOTALSOURCE P</v>
      </c>
      <c r="M3815" s="12" t="s">
        <v>15</v>
      </c>
      <c r="N3815" s="12" t="str">
        <f t="shared" si="304"/>
        <v>l2203</v>
      </c>
    </row>
    <row r="3816" spans="1:14">
      <c r="A3816" s="12" t="s">
        <v>3829</v>
      </c>
      <c r="B3816" s="6" t="str">
        <f t="shared" si="302"/>
        <v>l220307049</v>
      </c>
      <c r="C3816" s="12">
        <v>189919</v>
      </c>
      <c r="D3816" s="12" t="str">
        <f t="shared" si="303"/>
        <v>p-189919</v>
      </c>
      <c r="E3816" s="6" t="str">
        <f>+VLOOKUP($D3816,Sheet3!$B:$I,2,0)</f>
        <v>9X5X5</v>
      </c>
      <c r="F3816" s="6" t="str">
        <f>+VLOOKUP($D3816,Sheet3!$B:$I,3,0)</f>
        <v>SAT</v>
      </c>
      <c r="G3816" s="6" t="str">
        <f>+VLOOKUP($D3816,Sheet3!$B:$I,4,0)</f>
        <v>NUMA</v>
      </c>
      <c r="H3816" s="6">
        <f>+VLOOKUP($D3816,Sheet3!$B:$I,5,0)</f>
        <v>0</v>
      </c>
      <c r="I3816" s="6" t="str">
        <f>+VLOOKUP($D3816,Sheet3!$B:$I,6,0)</f>
        <v>P5</v>
      </c>
      <c r="J3816" s="6" t="str">
        <f>+VLOOKUP($D3816,Sheet3!$B:$I,7,0)</f>
        <v>TOTALSOURCE</v>
      </c>
      <c r="K3816" s="6" t="str">
        <f>+VLOOKUP($D3816,Sheet3!$B:$I,8,0)</f>
        <v>P</v>
      </c>
      <c r="L3816" s="6" t="str">
        <f t="shared" si="305"/>
        <v>9X5X5SAT NUMA 0 P5 TOTALSOURCE P</v>
      </c>
      <c r="M3816" s="12" t="s">
        <v>15</v>
      </c>
      <c r="N3816" s="12" t="str">
        <f t="shared" si="304"/>
        <v>l2203</v>
      </c>
    </row>
    <row r="3817" spans="1:14">
      <c r="A3817" s="12" t="s">
        <v>3830</v>
      </c>
      <c r="B3817" s="6" t="str">
        <f t="shared" si="302"/>
        <v>l220305280</v>
      </c>
      <c r="C3817" s="12">
        <v>189919</v>
      </c>
      <c r="D3817" s="12" t="str">
        <f t="shared" si="303"/>
        <v>p-189919</v>
      </c>
      <c r="E3817" s="6" t="str">
        <f>+VLOOKUP($D3817,Sheet3!$B:$I,2,0)</f>
        <v>9X5X5</v>
      </c>
      <c r="F3817" s="6" t="str">
        <f>+VLOOKUP($D3817,Sheet3!$B:$I,3,0)</f>
        <v>SAT</v>
      </c>
      <c r="G3817" s="6" t="str">
        <f>+VLOOKUP($D3817,Sheet3!$B:$I,4,0)</f>
        <v>NUMA</v>
      </c>
      <c r="H3817" s="6">
        <f>+VLOOKUP($D3817,Sheet3!$B:$I,5,0)</f>
        <v>0</v>
      </c>
      <c r="I3817" s="6" t="str">
        <f>+VLOOKUP($D3817,Sheet3!$B:$I,6,0)</f>
        <v>P5</v>
      </c>
      <c r="J3817" s="6" t="str">
        <f>+VLOOKUP($D3817,Sheet3!$B:$I,7,0)</f>
        <v>TOTALSOURCE</v>
      </c>
      <c r="K3817" s="6" t="str">
        <f>+VLOOKUP($D3817,Sheet3!$B:$I,8,0)</f>
        <v>P</v>
      </c>
      <c r="L3817" s="6" t="str">
        <f t="shared" si="305"/>
        <v>9X5X5SAT NUMA 0 P5 TOTALSOURCE P</v>
      </c>
      <c r="M3817" s="12" t="s">
        <v>15</v>
      </c>
      <c r="N3817" s="12" t="str">
        <f t="shared" si="304"/>
        <v>l2203</v>
      </c>
    </row>
    <row r="3818" spans="1:14">
      <c r="A3818" s="12" t="s">
        <v>3831</v>
      </c>
      <c r="B3818" s="6" t="str">
        <f t="shared" si="302"/>
        <v>l220307749</v>
      </c>
      <c r="C3818" s="12">
        <v>189919</v>
      </c>
      <c r="D3818" s="12" t="str">
        <f t="shared" si="303"/>
        <v>p-189919</v>
      </c>
      <c r="E3818" s="6" t="str">
        <f>+VLOOKUP($D3818,Sheet3!$B:$I,2,0)</f>
        <v>9X5X5</v>
      </c>
      <c r="F3818" s="6" t="str">
        <f>+VLOOKUP($D3818,Sheet3!$B:$I,3,0)</f>
        <v>SAT</v>
      </c>
      <c r="G3818" s="6" t="str">
        <f>+VLOOKUP($D3818,Sheet3!$B:$I,4,0)</f>
        <v>NUMA</v>
      </c>
      <c r="H3818" s="6">
        <f>+VLOOKUP($D3818,Sheet3!$B:$I,5,0)</f>
        <v>0</v>
      </c>
      <c r="I3818" s="6" t="str">
        <f>+VLOOKUP($D3818,Sheet3!$B:$I,6,0)</f>
        <v>P5</v>
      </c>
      <c r="J3818" s="6" t="str">
        <f>+VLOOKUP($D3818,Sheet3!$B:$I,7,0)</f>
        <v>TOTALSOURCE</v>
      </c>
      <c r="K3818" s="6" t="str">
        <f>+VLOOKUP($D3818,Sheet3!$B:$I,8,0)</f>
        <v>P</v>
      </c>
      <c r="L3818" s="6" t="str">
        <f t="shared" si="305"/>
        <v>9X5X5SAT NUMA 0 P5 TOTALSOURCE P</v>
      </c>
      <c r="M3818" s="12" t="s">
        <v>15</v>
      </c>
      <c r="N3818" s="12" t="str">
        <f t="shared" si="304"/>
        <v>l2203</v>
      </c>
    </row>
    <row r="3819" spans="1:14">
      <c r="A3819" s="12" t="s">
        <v>3832</v>
      </c>
      <c r="B3819" s="6" t="str">
        <f t="shared" ref="B3819:B3882" si="306">+MID(A3819,9,10)</f>
        <v>l220305473</v>
      </c>
      <c r="C3819" s="12">
        <v>291425</v>
      </c>
      <c r="D3819" s="12" t="str">
        <f t="shared" si="303"/>
        <v>p-091425</v>
      </c>
      <c r="E3819" s="6" t="str">
        <f>+VLOOKUP($D3819,Sheet3!$B:$I,2,0)</f>
        <v>9X5X5</v>
      </c>
      <c r="F3819" s="6" t="str">
        <f>+VLOOKUP($D3819,Sheet3!$B:$I,3,0)</f>
        <v>SM</v>
      </c>
      <c r="G3819" s="6" t="str">
        <f>+VLOOKUP($D3819,Sheet3!$B:$I,4,0)</f>
        <v>NUMA</v>
      </c>
      <c r="H3819" s="6">
        <f>+VLOOKUP($D3819,Sheet3!$B:$I,5,0)</f>
        <v>0</v>
      </c>
      <c r="I3819" s="6" t="str">
        <f>+VLOOKUP($D3819,Sheet3!$B:$I,6,0)</f>
        <v>P5</v>
      </c>
      <c r="J3819" s="6" t="str">
        <f>+VLOOKUP($D3819,Sheet3!$B:$I,7,0)</f>
        <v>TOTALSOURCE</v>
      </c>
      <c r="K3819" s="6" t="str">
        <f>+VLOOKUP($D3819,Sheet3!$B:$I,8,0)</f>
        <v>P</v>
      </c>
      <c r="L3819" s="6" t="str">
        <f t="shared" si="305"/>
        <v>9X5X5SM NUMA 0 P5 TOTALSOURCE P</v>
      </c>
      <c r="M3819" s="12" t="s">
        <v>15</v>
      </c>
      <c r="N3819" s="12" t="str">
        <f t="shared" si="304"/>
        <v>l2203</v>
      </c>
    </row>
    <row r="3820" spans="1:14">
      <c r="A3820" s="12" t="s">
        <v>3833</v>
      </c>
      <c r="B3820" s="6" t="str">
        <f t="shared" si="306"/>
        <v>l220307167</v>
      </c>
      <c r="C3820" s="12">
        <v>189919</v>
      </c>
      <c r="D3820" s="12" t="str">
        <f t="shared" ref="D3820:D3883" si="307">+LEFT(A3820,8)</f>
        <v>p-189919</v>
      </c>
      <c r="E3820" s="6" t="str">
        <f>+VLOOKUP($D3820,Sheet3!$B:$I,2,0)</f>
        <v>9X5X5</v>
      </c>
      <c r="F3820" s="6" t="str">
        <f>+VLOOKUP($D3820,Sheet3!$B:$I,3,0)</f>
        <v>SAT</v>
      </c>
      <c r="G3820" s="6" t="str">
        <f>+VLOOKUP($D3820,Sheet3!$B:$I,4,0)</f>
        <v>NUMA</v>
      </c>
      <c r="H3820" s="6">
        <f>+VLOOKUP($D3820,Sheet3!$B:$I,5,0)</f>
        <v>0</v>
      </c>
      <c r="I3820" s="6" t="str">
        <f>+VLOOKUP($D3820,Sheet3!$B:$I,6,0)</f>
        <v>P5</v>
      </c>
      <c r="J3820" s="6" t="str">
        <f>+VLOOKUP($D3820,Sheet3!$B:$I,7,0)</f>
        <v>TOTALSOURCE</v>
      </c>
      <c r="K3820" s="6" t="str">
        <f>+VLOOKUP($D3820,Sheet3!$B:$I,8,0)</f>
        <v>P</v>
      </c>
      <c r="L3820" s="6" t="str">
        <f t="shared" si="305"/>
        <v>9X5X5SAT NUMA 0 P5 TOTALSOURCE P</v>
      </c>
      <c r="M3820" s="12" t="s">
        <v>15</v>
      </c>
      <c r="N3820" s="12" t="str">
        <f t="shared" ref="N3820:N3883" si="308">+MID(A3820,9,5)</f>
        <v>l2203</v>
      </c>
    </row>
    <row r="3821" spans="1:14">
      <c r="A3821" s="12" t="s">
        <v>3834</v>
      </c>
      <c r="B3821" s="6" t="str">
        <f t="shared" si="306"/>
        <v>l220308164</v>
      </c>
      <c r="C3821" s="12">
        <v>189919</v>
      </c>
      <c r="D3821" s="12" t="str">
        <f t="shared" si="307"/>
        <v>p-189919</v>
      </c>
      <c r="E3821" s="6" t="str">
        <f>+VLOOKUP($D3821,Sheet3!$B:$I,2,0)</f>
        <v>9X5X5</v>
      </c>
      <c r="F3821" s="6" t="str">
        <f>+VLOOKUP($D3821,Sheet3!$B:$I,3,0)</f>
        <v>SAT</v>
      </c>
      <c r="G3821" s="6" t="str">
        <f>+VLOOKUP($D3821,Sheet3!$B:$I,4,0)</f>
        <v>NUMA</v>
      </c>
      <c r="H3821" s="6">
        <f>+VLOOKUP($D3821,Sheet3!$B:$I,5,0)</f>
        <v>0</v>
      </c>
      <c r="I3821" s="6" t="str">
        <f>+VLOOKUP($D3821,Sheet3!$B:$I,6,0)</f>
        <v>P5</v>
      </c>
      <c r="J3821" s="6" t="str">
        <f>+VLOOKUP($D3821,Sheet3!$B:$I,7,0)</f>
        <v>TOTALSOURCE</v>
      </c>
      <c r="K3821" s="6" t="str">
        <f>+VLOOKUP($D3821,Sheet3!$B:$I,8,0)</f>
        <v>P</v>
      </c>
      <c r="L3821" s="6" t="str">
        <f t="shared" si="305"/>
        <v>9X5X5SAT NUMA 0 P5 TOTALSOURCE P</v>
      </c>
      <c r="M3821" s="12" t="s">
        <v>15</v>
      </c>
      <c r="N3821" s="12" t="str">
        <f t="shared" si="308"/>
        <v>l2203</v>
      </c>
    </row>
    <row r="3822" spans="1:14">
      <c r="A3822" s="12" t="s">
        <v>3835</v>
      </c>
      <c r="B3822" s="6" t="str">
        <f t="shared" si="306"/>
        <v>l220307232</v>
      </c>
      <c r="C3822" s="12">
        <v>189919</v>
      </c>
      <c r="D3822" s="12" t="str">
        <f t="shared" si="307"/>
        <v>p-189919</v>
      </c>
      <c r="E3822" s="6" t="str">
        <f>+VLOOKUP($D3822,Sheet3!$B:$I,2,0)</f>
        <v>9X5X5</v>
      </c>
      <c r="F3822" s="6" t="str">
        <f>+VLOOKUP($D3822,Sheet3!$B:$I,3,0)</f>
        <v>SAT</v>
      </c>
      <c r="G3822" s="6" t="str">
        <f>+VLOOKUP($D3822,Sheet3!$B:$I,4,0)</f>
        <v>NUMA</v>
      </c>
      <c r="H3822" s="6">
        <f>+VLOOKUP($D3822,Sheet3!$B:$I,5,0)</f>
        <v>0</v>
      </c>
      <c r="I3822" s="6" t="str">
        <f>+VLOOKUP($D3822,Sheet3!$B:$I,6,0)</f>
        <v>P5</v>
      </c>
      <c r="J3822" s="6" t="str">
        <f>+VLOOKUP($D3822,Sheet3!$B:$I,7,0)</f>
        <v>TOTALSOURCE</v>
      </c>
      <c r="K3822" s="6" t="str">
        <f>+VLOOKUP($D3822,Sheet3!$B:$I,8,0)</f>
        <v>P</v>
      </c>
      <c r="L3822" s="6" t="str">
        <f t="shared" si="305"/>
        <v>9X5X5SAT NUMA 0 P5 TOTALSOURCE P</v>
      </c>
      <c r="M3822" s="12" t="s">
        <v>15</v>
      </c>
      <c r="N3822" s="12" t="str">
        <f t="shared" si="308"/>
        <v>l2203</v>
      </c>
    </row>
    <row r="3823" spans="1:14">
      <c r="A3823" s="12" t="s">
        <v>3836</v>
      </c>
      <c r="B3823" s="6" t="str">
        <f t="shared" si="306"/>
        <v>l220311176</v>
      </c>
      <c r="C3823" s="12">
        <v>190014</v>
      </c>
      <c r="D3823" s="12" t="str">
        <f t="shared" si="307"/>
        <v>p-190014</v>
      </c>
      <c r="E3823" s="6" t="str">
        <f>+VLOOKUP($D3823,Sheet3!$B:$I,2,0)</f>
        <v>22X9X16</v>
      </c>
      <c r="F3823" s="6" t="str">
        <f>+VLOOKUP($D3823,Sheet3!$B:$I,3,0)</f>
        <v>SAT</v>
      </c>
      <c r="G3823" s="6" t="str">
        <f>+VLOOKUP($D3823,Sheet3!$B:$I,4,0)</f>
        <v>NUMA</v>
      </c>
      <c r="H3823" s="6">
        <f>+VLOOKUP($D3823,Sheet3!$B:$I,5,0)</f>
        <v>0</v>
      </c>
      <c r="I3823" s="6" t="str">
        <f>+VLOOKUP($D3823,Sheet3!$B:$I,6,0)</f>
        <v>P5N</v>
      </c>
      <c r="J3823" s="6" t="str">
        <f>+VLOOKUP($D3823,Sheet3!$B:$I,7,0)</f>
        <v>TOTALSOURCE</v>
      </c>
      <c r="K3823" s="6" t="str">
        <f>+VLOOKUP($D3823,Sheet3!$B:$I,8,0)</f>
        <v>P</v>
      </c>
      <c r="L3823" s="6" t="str">
        <f t="shared" si="305"/>
        <v>22X9X16SAT NUMA 0 P5N TOTALSOURCE P</v>
      </c>
      <c r="M3823" s="12" t="s">
        <v>15</v>
      </c>
      <c r="N3823" s="12" t="str">
        <f t="shared" si="308"/>
        <v>l2203</v>
      </c>
    </row>
    <row r="3824" spans="1:14">
      <c r="A3824" s="12" t="s">
        <v>3837</v>
      </c>
      <c r="B3824" s="6" t="str">
        <f t="shared" si="306"/>
        <v>l220311386</v>
      </c>
      <c r="C3824" s="12">
        <v>190014</v>
      </c>
      <c r="D3824" s="12" t="str">
        <f t="shared" si="307"/>
        <v>p-190014</v>
      </c>
      <c r="E3824" s="6" t="str">
        <f>+VLOOKUP($D3824,Sheet3!$B:$I,2,0)</f>
        <v>22X9X16</v>
      </c>
      <c r="F3824" s="6" t="str">
        <f>+VLOOKUP($D3824,Sheet3!$B:$I,3,0)</f>
        <v>SAT</v>
      </c>
      <c r="G3824" s="6" t="str">
        <f>+VLOOKUP($D3824,Sheet3!$B:$I,4,0)</f>
        <v>NUMA</v>
      </c>
      <c r="H3824" s="6">
        <f>+VLOOKUP($D3824,Sheet3!$B:$I,5,0)</f>
        <v>0</v>
      </c>
      <c r="I3824" s="6" t="str">
        <f>+VLOOKUP($D3824,Sheet3!$B:$I,6,0)</f>
        <v>P5N</v>
      </c>
      <c r="J3824" s="6" t="str">
        <f>+VLOOKUP($D3824,Sheet3!$B:$I,7,0)</f>
        <v>TOTALSOURCE</v>
      </c>
      <c r="K3824" s="6" t="str">
        <f>+VLOOKUP($D3824,Sheet3!$B:$I,8,0)</f>
        <v>P</v>
      </c>
      <c r="L3824" s="6" t="str">
        <f t="shared" si="305"/>
        <v>22X9X16SAT NUMA 0 P5N TOTALSOURCE P</v>
      </c>
      <c r="M3824" s="12" t="s">
        <v>15</v>
      </c>
      <c r="N3824" s="12" t="str">
        <f t="shared" si="308"/>
        <v>l2203</v>
      </c>
    </row>
    <row r="3825" spans="1:14">
      <c r="A3825" s="12" t="s">
        <v>3838</v>
      </c>
      <c r="B3825" s="6" t="str">
        <f t="shared" si="306"/>
        <v>l220303063</v>
      </c>
      <c r="C3825" s="12">
        <v>284859</v>
      </c>
      <c r="D3825" s="12" t="str">
        <f t="shared" si="307"/>
        <v>p-084859</v>
      </c>
      <c r="E3825" s="6" t="str">
        <f>+VLOOKUP($D3825,Sheet3!$B:$I,2,0)</f>
        <v>22X12X16</v>
      </c>
      <c r="F3825" s="6" t="str">
        <f>+VLOOKUP($D3825,Sheet3!$B:$I,3,0)</f>
        <v>SM</v>
      </c>
      <c r="G3825" s="6" t="str">
        <f>+VLOOKUP($D3825,Sheet3!$B:$I,4,0)</f>
        <v>NUMA</v>
      </c>
      <c r="H3825" s="6">
        <f>+VLOOKUP($D3825,Sheet3!$B:$I,5,0)</f>
        <v>0</v>
      </c>
      <c r="I3825" s="6" t="str">
        <f>+VLOOKUP($D3825,Sheet3!$B:$I,6,0)</f>
        <v>P5N</v>
      </c>
      <c r="J3825" s="6" t="str">
        <f>+VLOOKUP($D3825,Sheet3!$B:$I,7,0)</f>
        <v>TOTALSOURCE</v>
      </c>
      <c r="K3825" s="6" t="str">
        <f>+VLOOKUP($D3825,Sheet3!$B:$I,8,0)</f>
        <v>P</v>
      </c>
      <c r="L3825" s="6" t="str">
        <f t="shared" si="305"/>
        <v>22X12X16SM NUMA 0 P5N TOTALSOURCE P</v>
      </c>
      <c r="M3825" s="12" t="s">
        <v>15</v>
      </c>
      <c r="N3825" s="12" t="str">
        <f t="shared" si="308"/>
        <v>l2203</v>
      </c>
    </row>
    <row r="3826" spans="1:14">
      <c r="A3826" s="12" t="s">
        <v>3839</v>
      </c>
      <c r="B3826" s="6" t="str">
        <f t="shared" si="306"/>
        <v>l220312032</v>
      </c>
      <c r="C3826" s="12">
        <v>190323</v>
      </c>
      <c r="D3826" s="12" t="str">
        <f t="shared" si="307"/>
        <v>p-190323</v>
      </c>
      <c r="E3826" s="6" t="str">
        <f>+VLOOKUP($D3826,Sheet3!$B:$I,2,0)</f>
        <v>21X6X15</v>
      </c>
      <c r="F3826" s="6" t="str">
        <f>+VLOOKUP($D3826,Sheet3!$B:$I,3,0)</f>
        <v>SAT</v>
      </c>
      <c r="G3826" s="6" t="str">
        <f>+VLOOKUP($D3826,Sheet3!$B:$I,4,0)</f>
        <v>NUMA</v>
      </c>
      <c r="H3826" s="6">
        <f>+VLOOKUP($D3826,Sheet3!$B:$I,5,0)</f>
        <v>0</v>
      </c>
      <c r="I3826" s="6" t="str">
        <f>+VLOOKUP($D3826,Sheet3!$B:$I,6,0)</f>
        <v>P5</v>
      </c>
      <c r="J3826" s="6" t="str">
        <f>+VLOOKUP($D3826,Sheet3!$B:$I,7,0)</f>
        <v>TOTALSOURCE</v>
      </c>
      <c r="K3826" s="6" t="str">
        <f>+VLOOKUP($D3826,Sheet3!$B:$I,8,0)</f>
        <v>P</v>
      </c>
      <c r="L3826" s="6" t="str">
        <f t="shared" ref="L3826:L3889" si="309">CONCATENATE(E3826,F3826," ",G3826," ",H3826," ",I3826," ",J3826," ",K3826)</f>
        <v>21X6X15SAT NUMA 0 P5 TOTALSOURCE P</v>
      </c>
      <c r="M3826" s="12" t="s">
        <v>15</v>
      </c>
      <c r="N3826" s="12" t="str">
        <f t="shared" si="308"/>
        <v>l2203</v>
      </c>
    </row>
    <row r="3827" spans="1:14">
      <c r="A3827" s="12" t="s">
        <v>3840</v>
      </c>
      <c r="B3827" s="6" t="str">
        <f t="shared" si="306"/>
        <v>l220312086</v>
      </c>
      <c r="C3827" s="12">
        <v>190323</v>
      </c>
      <c r="D3827" s="12" t="str">
        <f t="shared" si="307"/>
        <v>p-190323</v>
      </c>
      <c r="E3827" s="6" t="str">
        <f>+VLOOKUP($D3827,Sheet3!$B:$I,2,0)</f>
        <v>21X6X15</v>
      </c>
      <c r="F3827" s="6" t="str">
        <f>+VLOOKUP($D3827,Sheet3!$B:$I,3,0)</f>
        <v>SAT</v>
      </c>
      <c r="G3827" s="6" t="str">
        <f>+VLOOKUP($D3827,Sheet3!$B:$I,4,0)</f>
        <v>NUMA</v>
      </c>
      <c r="H3827" s="6">
        <f>+VLOOKUP($D3827,Sheet3!$B:$I,5,0)</f>
        <v>0</v>
      </c>
      <c r="I3827" s="6" t="str">
        <f>+VLOOKUP($D3827,Sheet3!$B:$I,6,0)</f>
        <v>P5</v>
      </c>
      <c r="J3827" s="6" t="str">
        <f>+VLOOKUP($D3827,Sheet3!$B:$I,7,0)</f>
        <v>TOTALSOURCE</v>
      </c>
      <c r="K3827" s="6" t="str">
        <f>+VLOOKUP($D3827,Sheet3!$B:$I,8,0)</f>
        <v>P</v>
      </c>
      <c r="L3827" s="6" t="str">
        <f t="shared" si="309"/>
        <v>21X6X15SAT NUMA 0 P5 TOTALSOURCE P</v>
      </c>
      <c r="M3827" s="12" t="s">
        <v>15</v>
      </c>
      <c r="N3827" s="12" t="str">
        <f t="shared" si="308"/>
        <v>l2203</v>
      </c>
    </row>
    <row r="3828" spans="1:14">
      <c r="A3828" s="12" t="s">
        <v>3841</v>
      </c>
      <c r="B3828" s="6" t="str">
        <f t="shared" si="306"/>
        <v>l220310869</v>
      </c>
      <c r="C3828" s="12">
        <v>190014</v>
      </c>
      <c r="D3828" s="12" t="str">
        <f t="shared" si="307"/>
        <v>p-190014</v>
      </c>
      <c r="E3828" s="6" t="str">
        <f>+VLOOKUP($D3828,Sheet3!$B:$I,2,0)</f>
        <v>22X9X16</v>
      </c>
      <c r="F3828" s="6" t="str">
        <f>+VLOOKUP($D3828,Sheet3!$B:$I,3,0)</f>
        <v>SAT</v>
      </c>
      <c r="G3828" s="6" t="str">
        <f>+VLOOKUP($D3828,Sheet3!$B:$I,4,0)</f>
        <v>NUMA</v>
      </c>
      <c r="H3828" s="6">
        <f>+VLOOKUP($D3828,Sheet3!$B:$I,5,0)</f>
        <v>0</v>
      </c>
      <c r="I3828" s="6" t="str">
        <f>+VLOOKUP($D3828,Sheet3!$B:$I,6,0)</f>
        <v>P5N</v>
      </c>
      <c r="J3828" s="6" t="str">
        <f>+VLOOKUP($D3828,Sheet3!$B:$I,7,0)</f>
        <v>TOTALSOURCE</v>
      </c>
      <c r="K3828" s="6" t="str">
        <f>+VLOOKUP($D3828,Sheet3!$B:$I,8,0)</f>
        <v>P</v>
      </c>
      <c r="L3828" s="6" t="str">
        <f t="shared" si="309"/>
        <v>22X9X16SAT NUMA 0 P5N TOTALSOURCE P</v>
      </c>
      <c r="M3828" s="12" t="s">
        <v>15</v>
      </c>
      <c r="N3828" s="12" t="str">
        <f t="shared" si="308"/>
        <v>l2203</v>
      </c>
    </row>
    <row r="3829" spans="1:14">
      <c r="A3829" s="12" t="s">
        <v>3842</v>
      </c>
      <c r="B3829" s="6" t="str">
        <f t="shared" si="306"/>
        <v>l220303484</v>
      </c>
      <c r="C3829" s="12">
        <v>284859</v>
      </c>
      <c r="D3829" s="12" t="str">
        <f t="shared" si="307"/>
        <v>p-084859</v>
      </c>
      <c r="E3829" s="6" t="str">
        <f>+VLOOKUP($D3829,Sheet3!$B:$I,2,0)</f>
        <v>22X12X16</v>
      </c>
      <c r="F3829" s="6" t="str">
        <f>+VLOOKUP($D3829,Sheet3!$B:$I,3,0)</f>
        <v>SM</v>
      </c>
      <c r="G3829" s="6" t="str">
        <f>+VLOOKUP($D3829,Sheet3!$B:$I,4,0)</f>
        <v>NUMA</v>
      </c>
      <c r="H3829" s="6">
        <f>+VLOOKUP($D3829,Sheet3!$B:$I,5,0)</f>
        <v>0</v>
      </c>
      <c r="I3829" s="6" t="str">
        <f>+VLOOKUP($D3829,Sheet3!$B:$I,6,0)</f>
        <v>P5N</v>
      </c>
      <c r="J3829" s="6" t="str">
        <f>+VLOOKUP($D3829,Sheet3!$B:$I,7,0)</f>
        <v>TOTALSOURCE</v>
      </c>
      <c r="K3829" s="6" t="str">
        <f>+VLOOKUP($D3829,Sheet3!$B:$I,8,0)</f>
        <v>P</v>
      </c>
      <c r="L3829" s="6" t="str">
        <f t="shared" si="309"/>
        <v>22X12X16SM NUMA 0 P5N TOTALSOURCE P</v>
      </c>
      <c r="M3829" s="12" t="s">
        <v>15</v>
      </c>
      <c r="N3829" s="12" t="str">
        <f t="shared" si="308"/>
        <v>l2203</v>
      </c>
    </row>
    <row r="3830" spans="1:14">
      <c r="A3830" s="12" t="s">
        <v>3843</v>
      </c>
      <c r="B3830" s="6" t="str">
        <f t="shared" si="306"/>
        <v>l220311316</v>
      </c>
      <c r="C3830" s="12">
        <v>190014</v>
      </c>
      <c r="D3830" s="12" t="str">
        <f t="shared" si="307"/>
        <v>p-190014</v>
      </c>
      <c r="E3830" s="6" t="str">
        <f>+VLOOKUP($D3830,Sheet3!$B:$I,2,0)</f>
        <v>22X9X16</v>
      </c>
      <c r="F3830" s="6" t="str">
        <f>+VLOOKUP($D3830,Sheet3!$B:$I,3,0)</f>
        <v>SAT</v>
      </c>
      <c r="G3830" s="6" t="str">
        <f>+VLOOKUP($D3830,Sheet3!$B:$I,4,0)</f>
        <v>NUMA</v>
      </c>
      <c r="H3830" s="6">
        <f>+VLOOKUP($D3830,Sheet3!$B:$I,5,0)</f>
        <v>0</v>
      </c>
      <c r="I3830" s="6" t="str">
        <f>+VLOOKUP($D3830,Sheet3!$B:$I,6,0)</f>
        <v>P5N</v>
      </c>
      <c r="J3830" s="6" t="str">
        <f>+VLOOKUP($D3830,Sheet3!$B:$I,7,0)</f>
        <v>TOTALSOURCE</v>
      </c>
      <c r="K3830" s="6" t="str">
        <f>+VLOOKUP($D3830,Sheet3!$B:$I,8,0)</f>
        <v>P</v>
      </c>
      <c r="L3830" s="6" t="str">
        <f t="shared" si="309"/>
        <v>22X9X16SAT NUMA 0 P5N TOTALSOURCE P</v>
      </c>
      <c r="M3830" s="12" t="s">
        <v>15</v>
      </c>
      <c r="N3830" s="12" t="str">
        <f t="shared" si="308"/>
        <v>l2203</v>
      </c>
    </row>
    <row r="3831" spans="1:14">
      <c r="A3831" s="12" t="s">
        <v>3844</v>
      </c>
      <c r="B3831" s="6" t="str">
        <f t="shared" si="306"/>
        <v>l220311639</v>
      </c>
      <c r="C3831" s="12">
        <v>190014</v>
      </c>
      <c r="D3831" s="12" t="str">
        <f t="shared" si="307"/>
        <v>p-190014</v>
      </c>
      <c r="E3831" s="6" t="str">
        <f>+VLOOKUP($D3831,Sheet3!$B:$I,2,0)</f>
        <v>22X9X16</v>
      </c>
      <c r="F3831" s="6" t="str">
        <f>+VLOOKUP($D3831,Sheet3!$B:$I,3,0)</f>
        <v>SAT</v>
      </c>
      <c r="G3831" s="6" t="str">
        <f>+VLOOKUP($D3831,Sheet3!$B:$I,4,0)</f>
        <v>NUMA</v>
      </c>
      <c r="H3831" s="6">
        <f>+VLOOKUP($D3831,Sheet3!$B:$I,5,0)</f>
        <v>0</v>
      </c>
      <c r="I3831" s="6" t="str">
        <f>+VLOOKUP($D3831,Sheet3!$B:$I,6,0)</f>
        <v>P5N</v>
      </c>
      <c r="J3831" s="6" t="str">
        <f>+VLOOKUP($D3831,Sheet3!$B:$I,7,0)</f>
        <v>TOTALSOURCE</v>
      </c>
      <c r="K3831" s="6" t="str">
        <f>+VLOOKUP($D3831,Sheet3!$B:$I,8,0)</f>
        <v>P</v>
      </c>
      <c r="L3831" s="6" t="str">
        <f t="shared" si="309"/>
        <v>22X9X16SAT NUMA 0 P5N TOTALSOURCE P</v>
      </c>
      <c r="M3831" s="12" t="s">
        <v>15</v>
      </c>
      <c r="N3831" s="12" t="str">
        <f t="shared" si="308"/>
        <v>l2203</v>
      </c>
    </row>
    <row r="3832" spans="1:14">
      <c r="A3832" s="12" t="s">
        <v>3845</v>
      </c>
      <c r="B3832" s="6" t="str">
        <f t="shared" si="306"/>
        <v>l220302913</v>
      </c>
      <c r="C3832" s="12">
        <v>284859</v>
      </c>
      <c r="D3832" s="12" t="str">
        <f t="shared" si="307"/>
        <v>p-084859</v>
      </c>
      <c r="E3832" s="6" t="str">
        <f>+VLOOKUP($D3832,Sheet3!$B:$I,2,0)</f>
        <v>22X12X16</v>
      </c>
      <c r="F3832" s="6" t="str">
        <f>+VLOOKUP($D3832,Sheet3!$B:$I,3,0)</f>
        <v>SM</v>
      </c>
      <c r="G3832" s="6" t="str">
        <f>+VLOOKUP($D3832,Sheet3!$B:$I,4,0)</f>
        <v>NUMA</v>
      </c>
      <c r="H3832" s="6">
        <f>+VLOOKUP($D3832,Sheet3!$B:$I,5,0)</f>
        <v>0</v>
      </c>
      <c r="I3832" s="6" t="str">
        <f>+VLOOKUP($D3832,Sheet3!$B:$I,6,0)</f>
        <v>P5N</v>
      </c>
      <c r="J3832" s="6" t="str">
        <f>+VLOOKUP($D3832,Sheet3!$B:$I,7,0)</f>
        <v>TOTALSOURCE</v>
      </c>
      <c r="K3832" s="6" t="str">
        <f>+VLOOKUP($D3832,Sheet3!$B:$I,8,0)</f>
        <v>P</v>
      </c>
      <c r="L3832" s="6" t="str">
        <f t="shared" si="309"/>
        <v>22X12X16SM NUMA 0 P5N TOTALSOURCE P</v>
      </c>
      <c r="M3832" s="12" t="s">
        <v>15</v>
      </c>
      <c r="N3832" s="12" t="str">
        <f t="shared" si="308"/>
        <v>l2203</v>
      </c>
    </row>
    <row r="3833" spans="1:14">
      <c r="A3833" s="12" t="s">
        <v>3846</v>
      </c>
      <c r="B3833" s="6" t="str">
        <f t="shared" si="306"/>
        <v>l220311098</v>
      </c>
      <c r="C3833" s="12">
        <v>190014</v>
      </c>
      <c r="D3833" s="12" t="str">
        <f t="shared" si="307"/>
        <v>p-190014</v>
      </c>
      <c r="E3833" s="6" t="str">
        <f>+VLOOKUP($D3833,Sheet3!$B:$I,2,0)</f>
        <v>22X9X16</v>
      </c>
      <c r="F3833" s="6" t="str">
        <f>+VLOOKUP($D3833,Sheet3!$B:$I,3,0)</f>
        <v>SAT</v>
      </c>
      <c r="G3833" s="6" t="str">
        <f>+VLOOKUP($D3833,Sheet3!$B:$I,4,0)</f>
        <v>NUMA</v>
      </c>
      <c r="H3833" s="6">
        <f>+VLOOKUP($D3833,Sheet3!$B:$I,5,0)</f>
        <v>0</v>
      </c>
      <c r="I3833" s="6" t="str">
        <f>+VLOOKUP($D3833,Sheet3!$B:$I,6,0)</f>
        <v>P5N</v>
      </c>
      <c r="J3833" s="6" t="str">
        <f>+VLOOKUP($D3833,Sheet3!$B:$I,7,0)</f>
        <v>TOTALSOURCE</v>
      </c>
      <c r="K3833" s="6" t="str">
        <f>+VLOOKUP($D3833,Sheet3!$B:$I,8,0)</f>
        <v>P</v>
      </c>
      <c r="L3833" s="6" t="str">
        <f t="shared" si="309"/>
        <v>22X9X16SAT NUMA 0 P5N TOTALSOURCE P</v>
      </c>
      <c r="M3833" s="12" t="s">
        <v>15</v>
      </c>
      <c r="N3833" s="12" t="str">
        <f t="shared" si="308"/>
        <v>l2203</v>
      </c>
    </row>
    <row r="3834" spans="1:14">
      <c r="A3834" s="12" t="s">
        <v>3847</v>
      </c>
      <c r="B3834" s="6" t="str">
        <f t="shared" si="306"/>
        <v>l220303383</v>
      </c>
      <c r="C3834" s="12">
        <v>284859</v>
      </c>
      <c r="D3834" s="12" t="str">
        <f t="shared" si="307"/>
        <v>p-084859</v>
      </c>
      <c r="E3834" s="6" t="str">
        <f>+VLOOKUP($D3834,Sheet3!$B:$I,2,0)</f>
        <v>22X12X16</v>
      </c>
      <c r="F3834" s="6" t="str">
        <f>+VLOOKUP($D3834,Sheet3!$B:$I,3,0)</f>
        <v>SM</v>
      </c>
      <c r="G3834" s="6" t="str">
        <f>+VLOOKUP($D3834,Sheet3!$B:$I,4,0)</f>
        <v>NUMA</v>
      </c>
      <c r="H3834" s="6">
        <f>+VLOOKUP($D3834,Sheet3!$B:$I,5,0)</f>
        <v>0</v>
      </c>
      <c r="I3834" s="6" t="str">
        <f>+VLOOKUP($D3834,Sheet3!$B:$I,6,0)</f>
        <v>P5N</v>
      </c>
      <c r="J3834" s="6" t="str">
        <f>+VLOOKUP($D3834,Sheet3!$B:$I,7,0)</f>
        <v>TOTALSOURCE</v>
      </c>
      <c r="K3834" s="6" t="str">
        <f>+VLOOKUP($D3834,Sheet3!$B:$I,8,0)</f>
        <v>P</v>
      </c>
      <c r="L3834" s="6" t="str">
        <f t="shared" si="309"/>
        <v>22X12X16SM NUMA 0 P5N TOTALSOURCE P</v>
      </c>
      <c r="M3834" s="12" t="s">
        <v>15</v>
      </c>
      <c r="N3834" s="12" t="str">
        <f t="shared" si="308"/>
        <v>l2203</v>
      </c>
    </row>
    <row r="3835" spans="1:14">
      <c r="A3835" s="12" t="s">
        <v>3848</v>
      </c>
      <c r="B3835" s="6" t="str">
        <f t="shared" si="306"/>
        <v>l220302914</v>
      </c>
      <c r="C3835" s="12">
        <v>284859</v>
      </c>
      <c r="D3835" s="12" t="str">
        <f t="shared" si="307"/>
        <v>p-084859</v>
      </c>
      <c r="E3835" s="6" t="str">
        <f>+VLOOKUP($D3835,Sheet3!$B:$I,2,0)</f>
        <v>22X12X16</v>
      </c>
      <c r="F3835" s="6" t="str">
        <f>+VLOOKUP($D3835,Sheet3!$B:$I,3,0)</f>
        <v>SM</v>
      </c>
      <c r="G3835" s="6" t="str">
        <f>+VLOOKUP($D3835,Sheet3!$B:$I,4,0)</f>
        <v>NUMA</v>
      </c>
      <c r="H3835" s="6">
        <f>+VLOOKUP($D3835,Sheet3!$B:$I,5,0)</f>
        <v>0</v>
      </c>
      <c r="I3835" s="6" t="str">
        <f>+VLOOKUP($D3835,Sheet3!$B:$I,6,0)</f>
        <v>P5N</v>
      </c>
      <c r="J3835" s="6" t="str">
        <f>+VLOOKUP($D3835,Sheet3!$B:$I,7,0)</f>
        <v>TOTALSOURCE</v>
      </c>
      <c r="K3835" s="6" t="str">
        <f>+VLOOKUP($D3835,Sheet3!$B:$I,8,0)</f>
        <v>P</v>
      </c>
      <c r="L3835" s="6" t="str">
        <f t="shared" si="309"/>
        <v>22X12X16SM NUMA 0 P5N TOTALSOURCE P</v>
      </c>
      <c r="M3835" s="12" t="s">
        <v>15</v>
      </c>
      <c r="N3835" s="12" t="str">
        <f t="shared" si="308"/>
        <v>l2203</v>
      </c>
    </row>
    <row r="3836" spans="1:14">
      <c r="A3836" s="12" t="s">
        <v>3849</v>
      </c>
      <c r="B3836" s="6" t="str">
        <f t="shared" si="306"/>
        <v>l220311266</v>
      </c>
      <c r="C3836" s="12">
        <v>190516</v>
      </c>
      <c r="D3836" s="12" t="str">
        <f t="shared" si="307"/>
        <v>p-190516</v>
      </c>
      <c r="E3836" s="6" t="str">
        <f>+VLOOKUP($D3836,Sheet3!$B:$I,2,0)</f>
        <v>161/4X7X111/4</v>
      </c>
      <c r="F3836" s="6" t="str">
        <f>+VLOOKUP($D3836,Sheet3!$B:$I,3,0)</f>
        <v>SAT</v>
      </c>
      <c r="G3836" s="6" t="str">
        <f>+VLOOKUP($D3836,Sheet3!$B:$I,4,0)</f>
        <v>NUMA</v>
      </c>
      <c r="H3836" s="6">
        <f>+VLOOKUP($D3836,Sheet3!$B:$I,5,0)</f>
        <v>0</v>
      </c>
      <c r="I3836" s="6" t="str">
        <f>+VLOOKUP($D3836,Sheet3!$B:$I,6,0)</f>
        <v>D1.</v>
      </c>
      <c r="J3836" s="6" t="str">
        <f>+VLOOKUP($D3836,Sheet3!$B:$I,7,0)</f>
        <v>TALON</v>
      </c>
      <c r="K3836" s="6" t="str">
        <f>+VLOOKUP($D3836,Sheet3!$B:$I,8,0)</f>
        <v>D</v>
      </c>
      <c r="L3836" s="6" t="str">
        <f t="shared" si="309"/>
        <v>161/4X7X111/4SAT NUMA 0 D1. TALON D</v>
      </c>
      <c r="M3836" s="12" t="s">
        <v>15</v>
      </c>
      <c r="N3836" s="12" t="str">
        <f t="shared" si="308"/>
        <v>l2203</v>
      </c>
    </row>
    <row r="3837" spans="1:14">
      <c r="A3837" s="12" t="s">
        <v>3850</v>
      </c>
      <c r="B3837" s="6" t="str">
        <f t="shared" si="306"/>
        <v>l220305099</v>
      </c>
      <c r="C3837" s="12">
        <v>190481</v>
      </c>
      <c r="D3837" s="12" t="str">
        <f t="shared" si="307"/>
        <v>p-190481</v>
      </c>
      <c r="E3837" s="6" t="str">
        <f>+VLOOKUP($D3837,Sheet3!$B:$I,2,0)</f>
        <v>161/4X6X111/4</v>
      </c>
      <c r="F3837" s="6" t="str">
        <f>+VLOOKUP($D3837,Sheet3!$B:$I,3,0)</f>
        <v>SAT</v>
      </c>
      <c r="G3837" s="6" t="str">
        <f>+VLOOKUP($D3837,Sheet3!$B:$I,4,0)</f>
        <v>NUMA</v>
      </c>
      <c r="H3837" s="6">
        <f>+VLOOKUP($D3837,Sheet3!$B:$I,5,0)</f>
        <v>0</v>
      </c>
      <c r="I3837" s="6" t="str">
        <f>+VLOOKUP($D3837,Sheet3!$B:$I,6,0)</f>
        <v>D1.</v>
      </c>
      <c r="J3837" s="6" t="str">
        <f>+VLOOKUP($D3837,Sheet3!$B:$I,7,0)</f>
        <v>TALON</v>
      </c>
      <c r="K3837" s="6" t="str">
        <f>+VLOOKUP($D3837,Sheet3!$B:$I,8,0)</f>
        <v>D</v>
      </c>
      <c r="L3837" s="6" t="str">
        <f t="shared" si="309"/>
        <v>161/4X6X111/4SAT NUMA 0 D1. TALON D</v>
      </c>
      <c r="M3837" s="12" t="s">
        <v>15</v>
      </c>
      <c r="N3837" s="12" t="str">
        <f t="shared" si="308"/>
        <v>l2203</v>
      </c>
    </row>
    <row r="3838" spans="1:14">
      <c r="A3838" s="12" t="s">
        <v>3851</v>
      </c>
      <c r="B3838" s="6" t="str">
        <f t="shared" si="306"/>
        <v>l220305349</v>
      </c>
      <c r="C3838" s="12">
        <v>190481</v>
      </c>
      <c r="D3838" s="12" t="str">
        <f t="shared" si="307"/>
        <v>p-190481</v>
      </c>
      <c r="E3838" s="6" t="str">
        <f>+VLOOKUP($D3838,Sheet3!$B:$I,2,0)</f>
        <v>161/4X6X111/4</v>
      </c>
      <c r="F3838" s="6" t="str">
        <f>+VLOOKUP($D3838,Sheet3!$B:$I,3,0)</f>
        <v>SAT</v>
      </c>
      <c r="G3838" s="6" t="str">
        <f>+VLOOKUP($D3838,Sheet3!$B:$I,4,0)</f>
        <v>NUMA</v>
      </c>
      <c r="H3838" s="6">
        <f>+VLOOKUP($D3838,Sheet3!$B:$I,5,0)</f>
        <v>0</v>
      </c>
      <c r="I3838" s="6" t="str">
        <f>+VLOOKUP($D3838,Sheet3!$B:$I,6,0)</f>
        <v>D1.</v>
      </c>
      <c r="J3838" s="6" t="str">
        <f>+VLOOKUP($D3838,Sheet3!$B:$I,7,0)</f>
        <v>TALON</v>
      </c>
      <c r="K3838" s="6" t="str">
        <f>+VLOOKUP($D3838,Sheet3!$B:$I,8,0)</f>
        <v>D</v>
      </c>
      <c r="L3838" s="6" t="str">
        <f t="shared" si="309"/>
        <v>161/4X6X111/4SAT NUMA 0 D1. TALON D</v>
      </c>
      <c r="M3838" s="12" t="s">
        <v>15</v>
      </c>
      <c r="N3838" s="12" t="str">
        <f t="shared" si="308"/>
        <v>l2203</v>
      </c>
    </row>
    <row r="3839" spans="1:14">
      <c r="A3839" s="12" t="s">
        <v>3852</v>
      </c>
      <c r="B3839" s="6" t="str">
        <f t="shared" si="306"/>
        <v>l220304432</v>
      </c>
      <c r="C3839" s="12">
        <v>190481</v>
      </c>
      <c r="D3839" s="12" t="str">
        <f t="shared" si="307"/>
        <v>p-190481</v>
      </c>
      <c r="E3839" s="6" t="str">
        <f>+VLOOKUP($D3839,Sheet3!$B:$I,2,0)</f>
        <v>161/4X6X111/4</v>
      </c>
      <c r="F3839" s="6" t="str">
        <f>+VLOOKUP($D3839,Sheet3!$B:$I,3,0)</f>
        <v>SAT</v>
      </c>
      <c r="G3839" s="6" t="str">
        <f>+VLOOKUP($D3839,Sheet3!$B:$I,4,0)</f>
        <v>NUMA</v>
      </c>
      <c r="H3839" s="6">
        <f>+VLOOKUP($D3839,Sheet3!$B:$I,5,0)</f>
        <v>0</v>
      </c>
      <c r="I3839" s="6" t="str">
        <f>+VLOOKUP($D3839,Sheet3!$B:$I,6,0)</f>
        <v>D1.</v>
      </c>
      <c r="J3839" s="6" t="str">
        <f>+VLOOKUP($D3839,Sheet3!$B:$I,7,0)</f>
        <v>TALON</v>
      </c>
      <c r="K3839" s="6" t="str">
        <f>+VLOOKUP($D3839,Sheet3!$B:$I,8,0)</f>
        <v>D</v>
      </c>
      <c r="L3839" s="6" t="str">
        <f t="shared" si="309"/>
        <v>161/4X6X111/4SAT NUMA 0 D1. TALON D</v>
      </c>
      <c r="M3839" s="12" t="s">
        <v>15</v>
      </c>
      <c r="N3839" s="12" t="str">
        <f t="shared" si="308"/>
        <v>l2203</v>
      </c>
    </row>
    <row r="3840" spans="1:14">
      <c r="A3840" s="12" t="s">
        <v>3853</v>
      </c>
      <c r="B3840" s="6" t="str">
        <f t="shared" si="306"/>
        <v>l220304658</v>
      </c>
      <c r="C3840" s="12">
        <v>190481</v>
      </c>
      <c r="D3840" s="12" t="str">
        <f t="shared" si="307"/>
        <v>p-190481</v>
      </c>
      <c r="E3840" s="6" t="str">
        <f>+VLOOKUP($D3840,Sheet3!$B:$I,2,0)</f>
        <v>161/4X6X111/4</v>
      </c>
      <c r="F3840" s="6" t="str">
        <f>+VLOOKUP($D3840,Sheet3!$B:$I,3,0)</f>
        <v>SAT</v>
      </c>
      <c r="G3840" s="6" t="str">
        <f>+VLOOKUP($D3840,Sheet3!$B:$I,4,0)</f>
        <v>NUMA</v>
      </c>
      <c r="H3840" s="6">
        <f>+VLOOKUP($D3840,Sheet3!$B:$I,5,0)</f>
        <v>0</v>
      </c>
      <c r="I3840" s="6" t="str">
        <f>+VLOOKUP($D3840,Sheet3!$B:$I,6,0)</f>
        <v>D1.</v>
      </c>
      <c r="J3840" s="6" t="str">
        <f>+VLOOKUP($D3840,Sheet3!$B:$I,7,0)</f>
        <v>TALON</v>
      </c>
      <c r="K3840" s="6" t="str">
        <f>+VLOOKUP($D3840,Sheet3!$B:$I,8,0)</f>
        <v>D</v>
      </c>
      <c r="L3840" s="6" t="str">
        <f t="shared" si="309"/>
        <v>161/4X6X111/4SAT NUMA 0 D1. TALON D</v>
      </c>
      <c r="M3840" s="12" t="s">
        <v>15</v>
      </c>
      <c r="N3840" s="12" t="str">
        <f t="shared" si="308"/>
        <v>l2203</v>
      </c>
    </row>
    <row r="3841" spans="1:14">
      <c r="A3841" s="12" t="s">
        <v>3854</v>
      </c>
      <c r="B3841" s="6" t="str">
        <f t="shared" si="306"/>
        <v>l220311030</v>
      </c>
      <c r="C3841" s="12">
        <v>190516</v>
      </c>
      <c r="D3841" s="12" t="str">
        <f t="shared" si="307"/>
        <v>p-190516</v>
      </c>
      <c r="E3841" s="6" t="str">
        <f>+VLOOKUP($D3841,Sheet3!$B:$I,2,0)</f>
        <v>161/4X7X111/4</v>
      </c>
      <c r="F3841" s="6" t="str">
        <f>+VLOOKUP($D3841,Sheet3!$B:$I,3,0)</f>
        <v>SAT</v>
      </c>
      <c r="G3841" s="6" t="str">
        <f>+VLOOKUP($D3841,Sheet3!$B:$I,4,0)</f>
        <v>NUMA</v>
      </c>
      <c r="H3841" s="6">
        <f>+VLOOKUP($D3841,Sheet3!$B:$I,5,0)</f>
        <v>0</v>
      </c>
      <c r="I3841" s="6" t="str">
        <f>+VLOOKUP($D3841,Sheet3!$B:$I,6,0)</f>
        <v>D1.</v>
      </c>
      <c r="J3841" s="6" t="str">
        <f>+VLOOKUP($D3841,Sheet3!$B:$I,7,0)</f>
        <v>TALON</v>
      </c>
      <c r="K3841" s="6" t="str">
        <f>+VLOOKUP($D3841,Sheet3!$B:$I,8,0)</f>
        <v>D</v>
      </c>
      <c r="L3841" s="6" t="str">
        <f t="shared" si="309"/>
        <v>161/4X7X111/4SAT NUMA 0 D1. TALON D</v>
      </c>
      <c r="M3841" s="12" t="s">
        <v>15</v>
      </c>
      <c r="N3841" s="12" t="str">
        <f t="shared" si="308"/>
        <v>l2203</v>
      </c>
    </row>
    <row r="3842" spans="1:14">
      <c r="A3842" s="12" t="s">
        <v>3855</v>
      </c>
      <c r="B3842" s="6" t="str">
        <f t="shared" si="306"/>
        <v>l220311526</v>
      </c>
      <c r="C3842" s="12">
        <v>190516</v>
      </c>
      <c r="D3842" s="12" t="str">
        <f t="shared" si="307"/>
        <v>p-190516</v>
      </c>
      <c r="E3842" s="6" t="str">
        <f>+VLOOKUP($D3842,Sheet3!$B:$I,2,0)</f>
        <v>161/4X7X111/4</v>
      </c>
      <c r="F3842" s="6" t="str">
        <f>+VLOOKUP($D3842,Sheet3!$B:$I,3,0)</f>
        <v>SAT</v>
      </c>
      <c r="G3842" s="6" t="str">
        <f>+VLOOKUP($D3842,Sheet3!$B:$I,4,0)</f>
        <v>NUMA</v>
      </c>
      <c r="H3842" s="6">
        <f>+VLOOKUP($D3842,Sheet3!$B:$I,5,0)</f>
        <v>0</v>
      </c>
      <c r="I3842" s="6" t="str">
        <f>+VLOOKUP($D3842,Sheet3!$B:$I,6,0)</f>
        <v>D1.</v>
      </c>
      <c r="J3842" s="6" t="str">
        <f>+VLOOKUP($D3842,Sheet3!$B:$I,7,0)</f>
        <v>TALON</v>
      </c>
      <c r="K3842" s="6" t="str">
        <f>+VLOOKUP($D3842,Sheet3!$B:$I,8,0)</f>
        <v>D</v>
      </c>
      <c r="L3842" s="6" t="str">
        <f t="shared" si="309"/>
        <v>161/4X7X111/4SAT NUMA 0 D1. TALON D</v>
      </c>
      <c r="M3842" s="12" t="s">
        <v>15</v>
      </c>
      <c r="N3842" s="12" t="str">
        <f t="shared" si="308"/>
        <v>l2203</v>
      </c>
    </row>
    <row r="3843" spans="1:14">
      <c r="A3843" s="12" t="s">
        <v>3856</v>
      </c>
      <c r="B3843" s="6" t="str">
        <f t="shared" si="306"/>
        <v>l220312231</v>
      </c>
      <c r="C3843" s="12">
        <v>190516</v>
      </c>
      <c r="D3843" s="12" t="str">
        <f t="shared" si="307"/>
        <v>p-190516</v>
      </c>
      <c r="E3843" s="6" t="str">
        <f>+VLOOKUP($D3843,Sheet3!$B:$I,2,0)</f>
        <v>161/4X7X111/4</v>
      </c>
      <c r="F3843" s="6" t="str">
        <f>+VLOOKUP($D3843,Sheet3!$B:$I,3,0)</f>
        <v>SAT</v>
      </c>
      <c r="G3843" s="6" t="str">
        <f>+VLOOKUP($D3843,Sheet3!$B:$I,4,0)</f>
        <v>NUMA</v>
      </c>
      <c r="H3843" s="6">
        <f>+VLOOKUP($D3843,Sheet3!$B:$I,5,0)</f>
        <v>0</v>
      </c>
      <c r="I3843" s="6" t="str">
        <f>+VLOOKUP($D3843,Sheet3!$B:$I,6,0)</f>
        <v>D1.</v>
      </c>
      <c r="J3843" s="6" t="str">
        <f>+VLOOKUP($D3843,Sheet3!$B:$I,7,0)</f>
        <v>TALON</v>
      </c>
      <c r="K3843" s="6" t="str">
        <f>+VLOOKUP($D3843,Sheet3!$B:$I,8,0)</f>
        <v>D</v>
      </c>
      <c r="L3843" s="6" t="str">
        <f t="shared" si="309"/>
        <v>161/4X7X111/4SAT NUMA 0 D1. TALON D</v>
      </c>
      <c r="M3843" s="12" t="s">
        <v>15</v>
      </c>
      <c r="N3843" s="12" t="str">
        <f t="shared" si="308"/>
        <v>l2203</v>
      </c>
    </row>
    <row r="3844" spans="1:14">
      <c r="A3844" s="12" t="s">
        <v>3857</v>
      </c>
      <c r="B3844" s="6" t="str">
        <f t="shared" si="306"/>
        <v>l220311656</v>
      </c>
      <c r="C3844" s="12">
        <v>190516</v>
      </c>
      <c r="D3844" s="12" t="str">
        <f t="shared" si="307"/>
        <v>p-190516</v>
      </c>
      <c r="E3844" s="6" t="str">
        <f>+VLOOKUP($D3844,Sheet3!$B:$I,2,0)</f>
        <v>161/4X7X111/4</v>
      </c>
      <c r="F3844" s="6" t="str">
        <f>+VLOOKUP($D3844,Sheet3!$B:$I,3,0)</f>
        <v>SAT</v>
      </c>
      <c r="G3844" s="6" t="str">
        <f>+VLOOKUP($D3844,Sheet3!$B:$I,4,0)</f>
        <v>NUMA</v>
      </c>
      <c r="H3844" s="6">
        <f>+VLOOKUP($D3844,Sheet3!$B:$I,5,0)</f>
        <v>0</v>
      </c>
      <c r="I3844" s="6" t="str">
        <f>+VLOOKUP($D3844,Sheet3!$B:$I,6,0)</f>
        <v>D1.</v>
      </c>
      <c r="J3844" s="6" t="str">
        <f>+VLOOKUP($D3844,Sheet3!$B:$I,7,0)</f>
        <v>TALON</v>
      </c>
      <c r="K3844" s="6" t="str">
        <f>+VLOOKUP($D3844,Sheet3!$B:$I,8,0)</f>
        <v>D</v>
      </c>
      <c r="L3844" s="6" t="str">
        <f t="shared" si="309"/>
        <v>161/4X7X111/4SAT NUMA 0 D1. TALON D</v>
      </c>
      <c r="M3844" s="12" t="s">
        <v>15</v>
      </c>
      <c r="N3844" s="12" t="str">
        <f t="shared" si="308"/>
        <v>l2203</v>
      </c>
    </row>
    <row r="3845" spans="1:14">
      <c r="A3845" s="12" t="s">
        <v>3858</v>
      </c>
      <c r="B3845" s="6" t="str">
        <f t="shared" si="306"/>
        <v>l220311594</v>
      </c>
      <c r="C3845" s="12">
        <v>190516</v>
      </c>
      <c r="D3845" s="12" t="str">
        <f t="shared" si="307"/>
        <v>p-190516</v>
      </c>
      <c r="E3845" s="6" t="str">
        <f>+VLOOKUP($D3845,Sheet3!$B:$I,2,0)</f>
        <v>161/4X7X111/4</v>
      </c>
      <c r="F3845" s="6" t="str">
        <f>+VLOOKUP($D3845,Sheet3!$B:$I,3,0)</f>
        <v>SAT</v>
      </c>
      <c r="G3845" s="6" t="str">
        <f>+VLOOKUP($D3845,Sheet3!$B:$I,4,0)</f>
        <v>NUMA</v>
      </c>
      <c r="H3845" s="6">
        <f>+VLOOKUP($D3845,Sheet3!$B:$I,5,0)</f>
        <v>0</v>
      </c>
      <c r="I3845" s="6" t="str">
        <f>+VLOOKUP($D3845,Sheet3!$B:$I,6,0)</f>
        <v>D1.</v>
      </c>
      <c r="J3845" s="6" t="str">
        <f>+VLOOKUP($D3845,Sheet3!$B:$I,7,0)</f>
        <v>TALON</v>
      </c>
      <c r="K3845" s="6" t="str">
        <f>+VLOOKUP($D3845,Sheet3!$B:$I,8,0)</f>
        <v>D</v>
      </c>
      <c r="L3845" s="6" t="str">
        <f t="shared" si="309"/>
        <v>161/4X7X111/4SAT NUMA 0 D1. TALON D</v>
      </c>
      <c r="M3845" s="12" t="s">
        <v>15</v>
      </c>
      <c r="N3845" s="12" t="str">
        <f t="shared" si="308"/>
        <v>l2203</v>
      </c>
    </row>
    <row r="3846" spans="1:14">
      <c r="A3846" s="12" t="s">
        <v>3859</v>
      </c>
      <c r="B3846" s="6" t="str">
        <f t="shared" si="306"/>
        <v>l220311393</v>
      </c>
      <c r="C3846" s="12">
        <v>190516</v>
      </c>
      <c r="D3846" s="12" t="str">
        <f t="shared" si="307"/>
        <v>p-190516</v>
      </c>
      <c r="E3846" s="6" t="str">
        <f>+VLOOKUP($D3846,Sheet3!$B:$I,2,0)</f>
        <v>161/4X7X111/4</v>
      </c>
      <c r="F3846" s="6" t="str">
        <f>+VLOOKUP($D3846,Sheet3!$B:$I,3,0)</f>
        <v>SAT</v>
      </c>
      <c r="G3846" s="6" t="str">
        <f>+VLOOKUP($D3846,Sheet3!$B:$I,4,0)</f>
        <v>NUMA</v>
      </c>
      <c r="H3846" s="6">
        <f>+VLOOKUP($D3846,Sheet3!$B:$I,5,0)</f>
        <v>0</v>
      </c>
      <c r="I3846" s="6" t="str">
        <f>+VLOOKUP($D3846,Sheet3!$B:$I,6,0)</f>
        <v>D1.</v>
      </c>
      <c r="J3846" s="6" t="str">
        <f>+VLOOKUP($D3846,Sheet3!$B:$I,7,0)</f>
        <v>TALON</v>
      </c>
      <c r="K3846" s="6" t="str">
        <f>+VLOOKUP($D3846,Sheet3!$B:$I,8,0)</f>
        <v>D</v>
      </c>
      <c r="L3846" s="6" t="str">
        <f t="shared" si="309"/>
        <v>161/4X7X111/4SAT NUMA 0 D1. TALON D</v>
      </c>
      <c r="M3846" s="12" t="s">
        <v>15</v>
      </c>
      <c r="N3846" s="12" t="str">
        <f t="shared" si="308"/>
        <v>l2203</v>
      </c>
    </row>
    <row r="3847" spans="1:14">
      <c r="A3847" s="12" t="s">
        <v>3860</v>
      </c>
      <c r="B3847" s="6" t="str">
        <f t="shared" si="306"/>
        <v>l220311093</v>
      </c>
      <c r="C3847" s="12">
        <v>190516</v>
      </c>
      <c r="D3847" s="12" t="str">
        <f t="shared" si="307"/>
        <v>p-190516</v>
      </c>
      <c r="E3847" s="6" t="str">
        <f>+VLOOKUP($D3847,Sheet3!$B:$I,2,0)</f>
        <v>161/4X7X111/4</v>
      </c>
      <c r="F3847" s="6" t="str">
        <f>+VLOOKUP($D3847,Sheet3!$B:$I,3,0)</f>
        <v>SAT</v>
      </c>
      <c r="G3847" s="6" t="str">
        <f>+VLOOKUP($D3847,Sheet3!$B:$I,4,0)</f>
        <v>NUMA</v>
      </c>
      <c r="H3847" s="6">
        <f>+VLOOKUP($D3847,Sheet3!$B:$I,5,0)</f>
        <v>0</v>
      </c>
      <c r="I3847" s="6" t="str">
        <f>+VLOOKUP($D3847,Sheet3!$B:$I,6,0)</f>
        <v>D1.</v>
      </c>
      <c r="J3847" s="6" t="str">
        <f>+VLOOKUP($D3847,Sheet3!$B:$I,7,0)</f>
        <v>TALON</v>
      </c>
      <c r="K3847" s="6" t="str">
        <f>+VLOOKUP($D3847,Sheet3!$B:$I,8,0)</f>
        <v>D</v>
      </c>
      <c r="L3847" s="6" t="str">
        <f t="shared" si="309"/>
        <v>161/4X7X111/4SAT NUMA 0 D1. TALON D</v>
      </c>
      <c r="M3847" s="12" t="s">
        <v>15</v>
      </c>
      <c r="N3847" s="12" t="str">
        <f t="shared" si="308"/>
        <v>l2203</v>
      </c>
    </row>
    <row r="3848" spans="1:14">
      <c r="A3848" s="12" t="s">
        <v>3861</v>
      </c>
      <c r="B3848" s="6" t="str">
        <f t="shared" si="306"/>
        <v>l220311463</v>
      </c>
      <c r="C3848" s="12">
        <v>190516</v>
      </c>
      <c r="D3848" s="12" t="str">
        <f t="shared" si="307"/>
        <v>p-190516</v>
      </c>
      <c r="E3848" s="6" t="str">
        <f>+VLOOKUP($D3848,Sheet3!$B:$I,2,0)</f>
        <v>161/4X7X111/4</v>
      </c>
      <c r="F3848" s="6" t="str">
        <f>+VLOOKUP($D3848,Sheet3!$B:$I,3,0)</f>
        <v>SAT</v>
      </c>
      <c r="G3848" s="6" t="str">
        <f>+VLOOKUP($D3848,Sheet3!$B:$I,4,0)</f>
        <v>NUMA</v>
      </c>
      <c r="H3848" s="6">
        <f>+VLOOKUP($D3848,Sheet3!$B:$I,5,0)</f>
        <v>0</v>
      </c>
      <c r="I3848" s="6" t="str">
        <f>+VLOOKUP($D3848,Sheet3!$B:$I,6,0)</f>
        <v>D1.</v>
      </c>
      <c r="J3848" s="6" t="str">
        <f>+VLOOKUP($D3848,Sheet3!$B:$I,7,0)</f>
        <v>TALON</v>
      </c>
      <c r="K3848" s="6" t="str">
        <f>+VLOOKUP($D3848,Sheet3!$B:$I,8,0)</f>
        <v>D</v>
      </c>
      <c r="L3848" s="6" t="str">
        <f t="shared" si="309"/>
        <v>161/4X7X111/4SAT NUMA 0 D1. TALON D</v>
      </c>
      <c r="M3848" s="12" t="s">
        <v>15</v>
      </c>
      <c r="N3848" s="12" t="str">
        <f t="shared" si="308"/>
        <v>l2203</v>
      </c>
    </row>
    <row r="3849" spans="1:14">
      <c r="A3849" s="12" t="s">
        <v>3862</v>
      </c>
      <c r="B3849" s="6" t="str">
        <f t="shared" si="306"/>
        <v>l220311150</v>
      </c>
      <c r="C3849" s="12">
        <v>190516</v>
      </c>
      <c r="D3849" s="12" t="str">
        <f t="shared" si="307"/>
        <v>p-190516</v>
      </c>
      <c r="E3849" s="6" t="str">
        <f>+VLOOKUP($D3849,Sheet3!$B:$I,2,0)</f>
        <v>161/4X7X111/4</v>
      </c>
      <c r="F3849" s="6" t="str">
        <f>+VLOOKUP($D3849,Sheet3!$B:$I,3,0)</f>
        <v>SAT</v>
      </c>
      <c r="G3849" s="6" t="str">
        <f>+VLOOKUP($D3849,Sheet3!$B:$I,4,0)</f>
        <v>NUMA</v>
      </c>
      <c r="H3849" s="6">
        <f>+VLOOKUP($D3849,Sheet3!$B:$I,5,0)</f>
        <v>0</v>
      </c>
      <c r="I3849" s="6" t="str">
        <f>+VLOOKUP($D3849,Sheet3!$B:$I,6,0)</f>
        <v>D1.</v>
      </c>
      <c r="J3849" s="6" t="str">
        <f>+VLOOKUP($D3849,Sheet3!$B:$I,7,0)</f>
        <v>TALON</v>
      </c>
      <c r="K3849" s="6" t="str">
        <f>+VLOOKUP($D3849,Sheet3!$B:$I,8,0)</f>
        <v>D</v>
      </c>
      <c r="L3849" s="6" t="str">
        <f t="shared" si="309"/>
        <v>161/4X7X111/4SAT NUMA 0 D1. TALON D</v>
      </c>
      <c r="M3849" s="12" t="s">
        <v>15</v>
      </c>
      <c r="N3849" s="12" t="str">
        <f t="shared" si="308"/>
        <v>l2203</v>
      </c>
    </row>
    <row r="3850" spans="1:14">
      <c r="A3850" s="12" t="s">
        <v>3863</v>
      </c>
      <c r="B3850" s="6" t="str">
        <f t="shared" si="306"/>
        <v>l220310888</v>
      </c>
      <c r="C3850" s="12">
        <v>190516</v>
      </c>
      <c r="D3850" s="12" t="str">
        <f t="shared" si="307"/>
        <v>p-190516</v>
      </c>
      <c r="E3850" s="6" t="str">
        <f>+VLOOKUP($D3850,Sheet3!$B:$I,2,0)</f>
        <v>161/4X7X111/4</v>
      </c>
      <c r="F3850" s="6" t="str">
        <f>+VLOOKUP($D3850,Sheet3!$B:$I,3,0)</f>
        <v>SAT</v>
      </c>
      <c r="G3850" s="6" t="str">
        <f>+VLOOKUP($D3850,Sheet3!$B:$I,4,0)</f>
        <v>NUMA</v>
      </c>
      <c r="H3850" s="6">
        <f>+VLOOKUP($D3850,Sheet3!$B:$I,5,0)</f>
        <v>0</v>
      </c>
      <c r="I3850" s="6" t="str">
        <f>+VLOOKUP($D3850,Sheet3!$B:$I,6,0)</f>
        <v>D1.</v>
      </c>
      <c r="J3850" s="6" t="str">
        <f>+VLOOKUP($D3850,Sheet3!$B:$I,7,0)</f>
        <v>TALON</v>
      </c>
      <c r="K3850" s="6" t="str">
        <f>+VLOOKUP($D3850,Sheet3!$B:$I,8,0)</f>
        <v>D</v>
      </c>
      <c r="L3850" s="6" t="str">
        <f t="shared" si="309"/>
        <v>161/4X7X111/4SAT NUMA 0 D1. TALON D</v>
      </c>
      <c r="M3850" s="12" t="s">
        <v>15</v>
      </c>
      <c r="N3850" s="12" t="str">
        <f t="shared" si="308"/>
        <v>l2203</v>
      </c>
    </row>
    <row r="3851" spans="1:14">
      <c r="A3851" s="12" t="s">
        <v>3864</v>
      </c>
      <c r="B3851" s="6" t="str">
        <f t="shared" si="306"/>
        <v>l220311209</v>
      </c>
      <c r="C3851" s="12">
        <v>190516</v>
      </c>
      <c r="D3851" s="12" t="str">
        <f t="shared" si="307"/>
        <v>p-190516</v>
      </c>
      <c r="E3851" s="6" t="str">
        <f>+VLOOKUP($D3851,Sheet3!$B:$I,2,0)</f>
        <v>161/4X7X111/4</v>
      </c>
      <c r="F3851" s="6" t="str">
        <f>+VLOOKUP($D3851,Sheet3!$B:$I,3,0)</f>
        <v>SAT</v>
      </c>
      <c r="G3851" s="6" t="str">
        <f>+VLOOKUP($D3851,Sheet3!$B:$I,4,0)</f>
        <v>NUMA</v>
      </c>
      <c r="H3851" s="6">
        <f>+VLOOKUP($D3851,Sheet3!$B:$I,5,0)</f>
        <v>0</v>
      </c>
      <c r="I3851" s="6" t="str">
        <f>+VLOOKUP($D3851,Sheet3!$B:$I,6,0)</f>
        <v>D1.</v>
      </c>
      <c r="J3851" s="6" t="str">
        <f>+VLOOKUP($D3851,Sheet3!$B:$I,7,0)</f>
        <v>TALON</v>
      </c>
      <c r="K3851" s="6" t="str">
        <f>+VLOOKUP($D3851,Sheet3!$B:$I,8,0)</f>
        <v>D</v>
      </c>
      <c r="L3851" s="6" t="str">
        <f t="shared" si="309"/>
        <v>161/4X7X111/4SAT NUMA 0 D1. TALON D</v>
      </c>
      <c r="M3851" s="12" t="s">
        <v>15</v>
      </c>
      <c r="N3851" s="12" t="str">
        <f t="shared" si="308"/>
        <v>l2203</v>
      </c>
    </row>
    <row r="3852" spans="1:14">
      <c r="A3852" s="12" t="s">
        <v>3865</v>
      </c>
      <c r="B3852" s="6" t="str">
        <f t="shared" si="306"/>
        <v>l220311770</v>
      </c>
      <c r="C3852" s="12">
        <v>190516</v>
      </c>
      <c r="D3852" s="12" t="str">
        <f t="shared" si="307"/>
        <v>p-190516</v>
      </c>
      <c r="E3852" s="6" t="str">
        <f>+VLOOKUP($D3852,Sheet3!$B:$I,2,0)</f>
        <v>161/4X7X111/4</v>
      </c>
      <c r="F3852" s="6" t="str">
        <f>+VLOOKUP($D3852,Sheet3!$B:$I,3,0)</f>
        <v>SAT</v>
      </c>
      <c r="G3852" s="6" t="str">
        <f>+VLOOKUP($D3852,Sheet3!$B:$I,4,0)</f>
        <v>NUMA</v>
      </c>
      <c r="H3852" s="6">
        <f>+VLOOKUP($D3852,Sheet3!$B:$I,5,0)</f>
        <v>0</v>
      </c>
      <c r="I3852" s="6" t="str">
        <f>+VLOOKUP($D3852,Sheet3!$B:$I,6,0)</f>
        <v>D1.</v>
      </c>
      <c r="J3852" s="6" t="str">
        <f>+VLOOKUP($D3852,Sheet3!$B:$I,7,0)</f>
        <v>TALON</v>
      </c>
      <c r="K3852" s="6" t="str">
        <f>+VLOOKUP($D3852,Sheet3!$B:$I,8,0)</f>
        <v>D</v>
      </c>
      <c r="L3852" s="6" t="str">
        <f t="shared" si="309"/>
        <v>161/4X7X111/4SAT NUMA 0 D1. TALON D</v>
      </c>
      <c r="M3852" s="12" t="s">
        <v>15</v>
      </c>
      <c r="N3852" s="12" t="str">
        <f t="shared" si="308"/>
        <v>l2203</v>
      </c>
    </row>
    <row r="3853" spans="1:14">
      <c r="A3853" s="12" t="s">
        <v>3866</v>
      </c>
      <c r="B3853" s="6" t="str">
        <f t="shared" si="306"/>
        <v>l220311988</v>
      </c>
      <c r="C3853" s="12">
        <v>190516</v>
      </c>
      <c r="D3853" s="12" t="str">
        <f t="shared" si="307"/>
        <v>p-190516</v>
      </c>
      <c r="E3853" s="6" t="str">
        <f>+VLOOKUP($D3853,Sheet3!$B:$I,2,0)</f>
        <v>161/4X7X111/4</v>
      </c>
      <c r="F3853" s="6" t="str">
        <f>+VLOOKUP($D3853,Sheet3!$B:$I,3,0)</f>
        <v>SAT</v>
      </c>
      <c r="G3853" s="6" t="str">
        <f>+VLOOKUP($D3853,Sheet3!$B:$I,4,0)</f>
        <v>NUMA</v>
      </c>
      <c r="H3853" s="6">
        <f>+VLOOKUP($D3853,Sheet3!$B:$I,5,0)</f>
        <v>0</v>
      </c>
      <c r="I3853" s="6" t="str">
        <f>+VLOOKUP($D3853,Sheet3!$B:$I,6,0)</f>
        <v>D1.</v>
      </c>
      <c r="J3853" s="6" t="str">
        <f>+VLOOKUP($D3853,Sheet3!$B:$I,7,0)</f>
        <v>TALON</v>
      </c>
      <c r="K3853" s="6" t="str">
        <f>+VLOOKUP($D3853,Sheet3!$B:$I,8,0)</f>
        <v>D</v>
      </c>
      <c r="L3853" s="6" t="str">
        <f t="shared" si="309"/>
        <v>161/4X7X111/4SAT NUMA 0 D1. TALON D</v>
      </c>
      <c r="M3853" s="12" t="s">
        <v>15</v>
      </c>
      <c r="N3853" s="12" t="str">
        <f t="shared" si="308"/>
        <v>l2203</v>
      </c>
    </row>
    <row r="3854" spans="1:14">
      <c r="A3854" s="12" t="s">
        <v>3867</v>
      </c>
      <c r="B3854" s="6" t="str">
        <f t="shared" si="306"/>
        <v>l220311905</v>
      </c>
      <c r="C3854" s="12">
        <v>190516</v>
      </c>
      <c r="D3854" s="12" t="str">
        <f t="shared" si="307"/>
        <v>p-190516</v>
      </c>
      <c r="E3854" s="6" t="str">
        <f>+VLOOKUP($D3854,Sheet3!$B:$I,2,0)</f>
        <v>161/4X7X111/4</v>
      </c>
      <c r="F3854" s="6" t="str">
        <f>+VLOOKUP($D3854,Sheet3!$B:$I,3,0)</f>
        <v>SAT</v>
      </c>
      <c r="G3854" s="6" t="str">
        <f>+VLOOKUP($D3854,Sheet3!$B:$I,4,0)</f>
        <v>NUMA</v>
      </c>
      <c r="H3854" s="6">
        <f>+VLOOKUP($D3854,Sheet3!$B:$I,5,0)</f>
        <v>0</v>
      </c>
      <c r="I3854" s="6" t="str">
        <f>+VLOOKUP($D3854,Sheet3!$B:$I,6,0)</f>
        <v>D1.</v>
      </c>
      <c r="J3854" s="6" t="str">
        <f>+VLOOKUP($D3854,Sheet3!$B:$I,7,0)</f>
        <v>TALON</v>
      </c>
      <c r="K3854" s="6" t="str">
        <f>+VLOOKUP($D3854,Sheet3!$B:$I,8,0)</f>
        <v>D</v>
      </c>
      <c r="L3854" s="6" t="str">
        <f t="shared" si="309"/>
        <v>161/4X7X111/4SAT NUMA 0 D1. TALON D</v>
      </c>
      <c r="M3854" s="12" t="s">
        <v>15</v>
      </c>
      <c r="N3854" s="12" t="str">
        <f t="shared" si="308"/>
        <v>l2203</v>
      </c>
    </row>
    <row r="3855" spans="1:14">
      <c r="A3855" s="12" t="s">
        <v>3868</v>
      </c>
      <c r="B3855" s="6" t="str">
        <f t="shared" si="306"/>
        <v>l220312051</v>
      </c>
      <c r="C3855" s="12">
        <v>190516</v>
      </c>
      <c r="D3855" s="12" t="str">
        <f t="shared" si="307"/>
        <v>p-190516</v>
      </c>
      <c r="E3855" s="6" t="str">
        <f>+VLOOKUP($D3855,Sheet3!$B:$I,2,0)</f>
        <v>161/4X7X111/4</v>
      </c>
      <c r="F3855" s="6" t="str">
        <f>+VLOOKUP($D3855,Sheet3!$B:$I,3,0)</f>
        <v>SAT</v>
      </c>
      <c r="G3855" s="6" t="str">
        <f>+VLOOKUP($D3855,Sheet3!$B:$I,4,0)</f>
        <v>NUMA</v>
      </c>
      <c r="H3855" s="6">
        <f>+VLOOKUP($D3855,Sheet3!$B:$I,5,0)</f>
        <v>0</v>
      </c>
      <c r="I3855" s="6" t="str">
        <f>+VLOOKUP($D3855,Sheet3!$B:$I,6,0)</f>
        <v>D1.</v>
      </c>
      <c r="J3855" s="6" t="str">
        <f>+VLOOKUP($D3855,Sheet3!$B:$I,7,0)</f>
        <v>TALON</v>
      </c>
      <c r="K3855" s="6" t="str">
        <f>+VLOOKUP($D3855,Sheet3!$B:$I,8,0)</f>
        <v>D</v>
      </c>
      <c r="L3855" s="6" t="str">
        <f t="shared" si="309"/>
        <v>161/4X7X111/4SAT NUMA 0 D1. TALON D</v>
      </c>
      <c r="M3855" s="12" t="s">
        <v>15</v>
      </c>
      <c r="N3855" s="12" t="str">
        <f t="shared" si="308"/>
        <v>l2203</v>
      </c>
    </row>
    <row r="3856" spans="1:14">
      <c r="A3856" s="12" t="s">
        <v>3869</v>
      </c>
      <c r="B3856" s="6" t="str">
        <f t="shared" si="306"/>
        <v>l220305481</v>
      </c>
      <c r="C3856" s="12">
        <v>190481</v>
      </c>
      <c r="D3856" s="12" t="str">
        <f t="shared" si="307"/>
        <v>p-190481</v>
      </c>
      <c r="E3856" s="6" t="str">
        <f>+VLOOKUP($D3856,Sheet3!$B:$I,2,0)</f>
        <v>161/4X6X111/4</v>
      </c>
      <c r="F3856" s="6" t="str">
        <f>+VLOOKUP($D3856,Sheet3!$B:$I,3,0)</f>
        <v>SAT</v>
      </c>
      <c r="G3856" s="6" t="str">
        <f>+VLOOKUP($D3856,Sheet3!$B:$I,4,0)</f>
        <v>NUMA</v>
      </c>
      <c r="H3856" s="6">
        <f>+VLOOKUP($D3856,Sheet3!$B:$I,5,0)</f>
        <v>0</v>
      </c>
      <c r="I3856" s="6" t="str">
        <f>+VLOOKUP($D3856,Sheet3!$B:$I,6,0)</f>
        <v>D1.</v>
      </c>
      <c r="J3856" s="6" t="str">
        <f>+VLOOKUP($D3856,Sheet3!$B:$I,7,0)</f>
        <v>TALON</v>
      </c>
      <c r="K3856" s="6" t="str">
        <f>+VLOOKUP($D3856,Sheet3!$B:$I,8,0)</f>
        <v>D</v>
      </c>
      <c r="L3856" s="6" t="str">
        <f t="shared" si="309"/>
        <v>161/4X6X111/4SAT NUMA 0 D1. TALON D</v>
      </c>
      <c r="M3856" s="12" t="s">
        <v>15</v>
      </c>
      <c r="N3856" s="12" t="str">
        <f t="shared" si="308"/>
        <v>l2203</v>
      </c>
    </row>
    <row r="3857" spans="1:14">
      <c r="A3857" s="12" t="s">
        <v>3870</v>
      </c>
      <c r="B3857" s="6" t="str">
        <f t="shared" si="306"/>
        <v>l220304715</v>
      </c>
      <c r="C3857" s="12">
        <v>190481</v>
      </c>
      <c r="D3857" s="12" t="str">
        <f t="shared" si="307"/>
        <v>p-190481</v>
      </c>
      <c r="E3857" s="6" t="str">
        <f>+VLOOKUP($D3857,Sheet3!$B:$I,2,0)</f>
        <v>161/4X6X111/4</v>
      </c>
      <c r="F3857" s="6" t="str">
        <f>+VLOOKUP($D3857,Sheet3!$B:$I,3,0)</f>
        <v>SAT</v>
      </c>
      <c r="G3857" s="6" t="str">
        <f>+VLOOKUP($D3857,Sheet3!$B:$I,4,0)</f>
        <v>NUMA</v>
      </c>
      <c r="H3857" s="6">
        <f>+VLOOKUP($D3857,Sheet3!$B:$I,5,0)</f>
        <v>0</v>
      </c>
      <c r="I3857" s="6" t="str">
        <f>+VLOOKUP($D3857,Sheet3!$B:$I,6,0)</f>
        <v>D1.</v>
      </c>
      <c r="J3857" s="6" t="str">
        <f>+VLOOKUP($D3857,Sheet3!$B:$I,7,0)</f>
        <v>TALON</v>
      </c>
      <c r="K3857" s="6" t="str">
        <f>+VLOOKUP($D3857,Sheet3!$B:$I,8,0)</f>
        <v>D</v>
      </c>
      <c r="L3857" s="6" t="str">
        <f t="shared" si="309"/>
        <v>161/4X6X111/4SAT NUMA 0 D1. TALON D</v>
      </c>
      <c r="M3857" s="12" t="s">
        <v>15</v>
      </c>
      <c r="N3857" s="12" t="str">
        <f t="shared" si="308"/>
        <v>l2203</v>
      </c>
    </row>
    <row r="3858" spans="1:14">
      <c r="A3858" s="12" t="s">
        <v>3871</v>
      </c>
      <c r="B3858" s="6" t="str">
        <f t="shared" si="306"/>
        <v>l220305220</v>
      </c>
      <c r="C3858" s="12">
        <v>190481</v>
      </c>
      <c r="D3858" s="12" t="str">
        <f t="shared" si="307"/>
        <v>p-190481</v>
      </c>
      <c r="E3858" s="6" t="str">
        <f>+VLOOKUP($D3858,Sheet3!$B:$I,2,0)</f>
        <v>161/4X6X111/4</v>
      </c>
      <c r="F3858" s="6" t="str">
        <f>+VLOOKUP($D3858,Sheet3!$B:$I,3,0)</f>
        <v>SAT</v>
      </c>
      <c r="G3858" s="6" t="str">
        <f>+VLOOKUP($D3858,Sheet3!$B:$I,4,0)</f>
        <v>NUMA</v>
      </c>
      <c r="H3858" s="6">
        <f>+VLOOKUP($D3858,Sheet3!$B:$I,5,0)</f>
        <v>0</v>
      </c>
      <c r="I3858" s="6" t="str">
        <f>+VLOOKUP($D3858,Sheet3!$B:$I,6,0)</f>
        <v>D1.</v>
      </c>
      <c r="J3858" s="6" t="str">
        <f>+VLOOKUP($D3858,Sheet3!$B:$I,7,0)</f>
        <v>TALON</v>
      </c>
      <c r="K3858" s="6" t="str">
        <f>+VLOOKUP($D3858,Sheet3!$B:$I,8,0)</f>
        <v>D</v>
      </c>
      <c r="L3858" s="6" t="str">
        <f t="shared" si="309"/>
        <v>161/4X6X111/4SAT NUMA 0 D1. TALON D</v>
      </c>
      <c r="M3858" s="12" t="s">
        <v>15</v>
      </c>
      <c r="N3858" s="12" t="str">
        <f t="shared" si="308"/>
        <v>l2203</v>
      </c>
    </row>
    <row r="3859" spans="1:14">
      <c r="A3859" s="12" t="s">
        <v>3872</v>
      </c>
      <c r="B3859" s="6" t="str">
        <f t="shared" si="306"/>
        <v>l220304536</v>
      </c>
      <c r="C3859" s="12">
        <v>190481</v>
      </c>
      <c r="D3859" s="12" t="str">
        <f t="shared" si="307"/>
        <v>p-190481</v>
      </c>
      <c r="E3859" s="6" t="str">
        <f>+VLOOKUP($D3859,Sheet3!$B:$I,2,0)</f>
        <v>161/4X6X111/4</v>
      </c>
      <c r="F3859" s="6" t="str">
        <f>+VLOOKUP($D3859,Sheet3!$B:$I,3,0)</f>
        <v>SAT</v>
      </c>
      <c r="G3859" s="6" t="str">
        <f>+VLOOKUP($D3859,Sheet3!$B:$I,4,0)</f>
        <v>NUMA</v>
      </c>
      <c r="H3859" s="6">
        <f>+VLOOKUP($D3859,Sheet3!$B:$I,5,0)</f>
        <v>0</v>
      </c>
      <c r="I3859" s="6" t="str">
        <f>+VLOOKUP($D3859,Sheet3!$B:$I,6,0)</f>
        <v>D1.</v>
      </c>
      <c r="J3859" s="6" t="str">
        <f>+VLOOKUP($D3859,Sheet3!$B:$I,7,0)</f>
        <v>TALON</v>
      </c>
      <c r="K3859" s="6" t="str">
        <f>+VLOOKUP($D3859,Sheet3!$B:$I,8,0)</f>
        <v>D</v>
      </c>
      <c r="L3859" s="6" t="str">
        <f t="shared" si="309"/>
        <v>161/4X6X111/4SAT NUMA 0 D1. TALON D</v>
      </c>
      <c r="M3859" s="12" t="s">
        <v>15</v>
      </c>
      <c r="N3859" s="12" t="str">
        <f t="shared" si="308"/>
        <v>l2203</v>
      </c>
    </row>
    <row r="3860" spans="1:14">
      <c r="A3860" s="12" t="s">
        <v>3873</v>
      </c>
      <c r="B3860" s="6" t="str">
        <f t="shared" si="306"/>
        <v>l220304490</v>
      </c>
      <c r="C3860" s="12">
        <v>190481</v>
      </c>
      <c r="D3860" s="12" t="str">
        <f t="shared" si="307"/>
        <v>p-190481</v>
      </c>
      <c r="E3860" s="6" t="str">
        <f>+VLOOKUP($D3860,Sheet3!$B:$I,2,0)</f>
        <v>161/4X6X111/4</v>
      </c>
      <c r="F3860" s="6" t="str">
        <f>+VLOOKUP($D3860,Sheet3!$B:$I,3,0)</f>
        <v>SAT</v>
      </c>
      <c r="G3860" s="6" t="str">
        <f>+VLOOKUP($D3860,Sheet3!$B:$I,4,0)</f>
        <v>NUMA</v>
      </c>
      <c r="H3860" s="6">
        <f>+VLOOKUP($D3860,Sheet3!$B:$I,5,0)</f>
        <v>0</v>
      </c>
      <c r="I3860" s="6" t="str">
        <f>+VLOOKUP($D3860,Sheet3!$B:$I,6,0)</f>
        <v>D1.</v>
      </c>
      <c r="J3860" s="6" t="str">
        <f>+VLOOKUP($D3860,Sheet3!$B:$I,7,0)</f>
        <v>TALON</v>
      </c>
      <c r="K3860" s="6" t="str">
        <f>+VLOOKUP($D3860,Sheet3!$B:$I,8,0)</f>
        <v>D</v>
      </c>
      <c r="L3860" s="6" t="str">
        <f t="shared" si="309"/>
        <v>161/4X6X111/4SAT NUMA 0 D1. TALON D</v>
      </c>
      <c r="M3860" s="12" t="s">
        <v>15</v>
      </c>
      <c r="N3860" s="12" t="str">
        <f t="shared" si="308"/>
        <v>l2203</v>
      </c>
    </row>
    <row r="3861" spans="1:14">
      <c r="A3861" s="12" t="s">
        <v>3874</v>
      </c>
      <c r="B3861" s="6" t="str">
        <f t="shared" si="306"/>
        <v>l220304949</v>
      </c>
      <c r="C3861" s="12">
        <v>190481</v>
      </c>
      <c r="D3861" s="12" t="str">
        <f t="shared" si="307"/>
        <v>p-190481</v>
      </c>
      <c r="E3861" s="6" t="str">
        <f>+VLOOKUP($D3861,Sheet3!$B:$I,2,0)</f>
        <v>161/4X6X111/4</v>
      </c>
      <c r="F3861" s="6" t="str">
        <f>+VLOOKUP($D3861,Sheet3!$B:$I,3,0)</f>
        <v>SAT</v>
      </c>
      <c r="G3861" s="6" t="str">
        <f>+VLOOKUP($D3861,Sheet3!$B:$I,4,0)</f>
        <v>NUMA</v>
      </c>
      <c r="H3861" s="6">
        <f>+VLOOKUP($D3861,Sheet3!$B:$I,5,0)</f>
        <v>0</v>
      </c>
      <c r="I3861" s="6" t="str">
        <f>+VLOOKUP($D3861,Sheet3!$B:$I,6,0)</f>
        <v>D1.</v>
      </c>
      <c r="J3861" s="6" t="str">
        <f>+VLOOKUP($D3861,Sheet3!$B:$I,7,0)</f>
        <v>TALON</v>
      </c>
      <c r="K3861" s="6" t="str">
        <f>+VLOOKUP($D3861,Sheet3!$B:$I,8,0)</f>
        <v>D</v>
      </c>
      <c r="L3861" s="6" t="str">
        <f t="shared" si="309"/>
        <v>161/4X6X111/4SAT NUMA 0 D1. TALON D</v>
      </c>
      <c r="M3861" s="12" t="s">
        <v>15</v>
      </c>
      <c r="N3861" s="12" t="str">
        <f t="shared" si="308"/>
        <v>l2203</v>
      </c>
    </row>
    <row r="3862" spans="1:14">
      <c r="A3862" s="12" t="s">
        <v>3875</v>
      </c>
      <c r="B3862" s="6" t="str">
        <f t="shared" si="306"/>
        <v>l220311995</v>
      </c>
      <c r="C3862" s="12">
        <v>188898</v>
      </c>
      <c r="D3862" s="12" t="str">
        <f t="shared" si="307"/>
        <v>p-188898</v>
      </c>
      <c r="E3862" s="6" t="str">
        <f>+VLOOKUP($D3862,Sheet3!$B:$I,2,0)</f>
        <v>21X7X15</v>
      </c>
      <c r="F3862" s="6" t="str">
        <f>+VLOOKUP($D3862,Sheet3!$B:$I,3,0)</f>
        <v>SM</v>
      </c>
      <c r="G3862" s="6" t="str">
        <f>+VLOOKUP($D3862,Sheet3!$B:$I,4,0)</f>
        <v>NUMA</v>
      </c>
      <c r="H3862" s="6">
        <f>+VLOOKUP($D3862,Sheet3!$B:$I,5,0)</f>
        <v>0</v>
      </c>
      <c r="I3862" s="6" t="str">
        <f>+VLOOKUP($D3862,Sheet3!$B:$I,6,0)</f>
        <v>P5</v>
      </c>
      <c r="J3862" s="6" t="str">
        <f>+VLOOKUP($D3862,Sheet3!$B:$I,7,0)</f>
        <v>NUMA</v>
      </c>
      <c r="K3862" s="6" t="str">
        <f>+VLOOKUP($D3862,Sheet3!$B:$I,8,0)</f>
        <v>P</v>
      </c>
      <c r="L3862" s="6" t="str">
        <f t="shared" si="309"/>
        <v>21X7X15SM NUMA 0 P5 NUMA P</v>
      </c>
      <c r="M3862" s="12" t="s">
        <v>15</v>
      </c>
      <c r="N3862" s="12" t="str">
        <f t="shared" si="308"/>
        <v>l2203</v>
      </c>
    </row>
    <row r="3863" spans="1:14">
      <c r="A3863" s="12" t="s">
        <v>3876</v>
      </c>
      <c r="B3863" s="6" t="str">
        <f t="shared" si="306"/>
        <v>l220312629</v>
      </c>
      <c r="C3863" s="12">
        <v>188898</v>
      </c>
      <c r="D3863" s="12" t="str">
        <f t="shared" si="307"/>
        <v>p-188898</v>
      </c>
      <c r="E3863" s="6" t="str">
        <f>+VLOOKUP($D3863,Sheet3!$B:$I,2,0)</f>
        <v>21X7X15</v>
      </c>
      <c r="F3863" s="6" t="str">
        <f>+VLOOKUP($D3863,Sheet3!$B:$I,3,0)</f>
        <v>SM</v>
      </c>
      <c r="G3863" s="6" t="str">
        <f>+VLOOKUP($D3863,Sheet3!$B:$I,4,0)</f>
        <v>NUMA</v>
      </c>
      <c r="H3863" s="6">
        <f>+VLOOKUP($D3863,Sheet3!$B:$I,5,0)</f>
        <v>0</v>
      </c>
      <c r="I3863" s="6" t="str">
        <f>+VLOOKUP($D3863,Sheet3!$B:$I,6,0)</f>
        <v>P5</v>
      </c>
      <c r="J3863" s="6" t="str">
        <f>+VLOOKUP($D3863,Sheet3!$B:$I,7,0)</f>
        <v>NUMA</v>
      </c>
      <c r="K3863" s="6" t="str">
        <f>+VLOOKUP($D3863,Sheet3!$B:$I,8,0)</f>
        <v>P</v>
      </c>
      <c r="L3863" s="6" t="str">
        <f t="shared" si="309"/>
        <v>21X7X15SM NUMA 0 P5 NUMA P</v>
      </c>
      <c r="M3863" s="12" t="s">
        <v>15</v>
      </c>
      <c r="N3863" s="12" t="str">
        <f t="shared" si="308"/>
        <v>l2203</v>
      </c>
    </row>
    <row r="3864" spans="1:14">
      <c r="A3864" s="12" t="s">
        <v>3877</v>
      </c>
      <c r="B3864" s="6" t="str">
        <f t="shared" si="306"/>
        <v>l220312425</v>
      </c>
      <c r="C3864" s="12">
        <v>188898</v>
      </c>
      <c r="D3864" s="12" t="str">
        <f t="shared" si="307"/>
        <v>p-188898</v>
      </c>
      <c r="E3864" s="6" t="str">
        <f>+VLOOKUP($D3864,Sheet3!$B:$I,2,0)</f>
        <v>21X7X15</v>
      </c>
      <c r="F3864" s="6" t="str">
        <f>+VLOOKUP($D3864,Sheet3!$B:$I,3,0)</f>
        <v>SM</v>
      </c>
      <c r="G3864" s="6" t="str">
        <f>+VLOOKUP($D3864,Sheet3!$B:$I,4,0)</f>
        <v>NUMA</v>
      </c>
      <c r="H3864" s="6">
        <f>+VLOOKUP($D3864,Sheet3!$B:$I,5,0)</f>
        <v>0</v>
      </c>
      <c r="I3864" s="6" t="str">
        <f>+VLOOKUP($D3864,Sheet3!$B:$I,6,0)</f>
        <v>P5</v>
      </c>
      <c r="J3864" s="6" t="str">
        <f>+VLOOKUP($D3864,Sheet3!$B:$I,7,0)</f>
        <v>NUMA</v>
      </c>
      <c r="K3864" s="6" t="str">
        <f>+VLOOKUP($D3864,Sheet3!$B:$I,8,0)</f>
        <v>P</v>
      </c>
      <c r="L3864" s="6" t="str">
        <f t="shared" si="309"/>
        <v>21X7X15SM NUMA 0 P5 NUMA P</v>
      </c>
      <c r="M3864" s="12" t="s">
        <v>15</v>
      </c>
      <c r="N3864" s="12" t="str">
        <f t="shared" si="308"/>
        <v>l2203</v>
      </c>
    </row>
    <row r="3865" spans="1:14">
      <c r="A3865" s="12" t="s">
        <v>3878</v>
      </c>
      <c r="B3865" s="6" t="str">
        <f t="shared" si="306"/>
        <v>l220312069</v>
      </c>
      <c r="C3865" s="12">
        <v>188898</v>
      </c>
      <c r="D3865" s="12" t="str">
        <f t="shared" si="307"/>
        <v>p-188898</v>
      </c>
      <c r="E3865" s="6" t="str">
        <f>+VLOOKUP($D3865,Sheet3!$B:$I,2,0)</f>
        <v>21X7X15</v>
      </c>
      <c r="F3865" s="6" t="str">
        <f>+VLOOKUP($D3865,Sheet3!$B:$I,3,0)</f>
        <v>SM</v>
      </c>
      <c r="G3865" s="6" t="str">
        <f>+VLOOKUP($D3865,Sheet3!$B:$I,4,0)</f>
        <v>NUMA</v>
      </c>
      <c r="H3865" s="6">
        <f>+VLOOKUP($D3865,Sheet3!$B:$I,5,0)</f>
        <v>0</v>
      </c>
      <c r="I3865" s="6" t="str">
        <f>+VLOOKUP($D3865,Sheet3!$B:$I,6,0)</f>
        <v>P5</v>
      </c>
      <c r="J3865" s="6" t="str">
        <f>+VLOOKUP($D3865,Sheet3!$B:$I,7,0)</f>
        <v>NUMA</v>
      </c>
      <c r="K3865" s="6" t="str">
        <f>+VLOOKUP($D3865,Sheet3!$B:$I,8,0)</f>
        <v>P</v>
      </c>
      <c r="L3865" s="6" t="str">
        <f t="shared" si="309"/>
        <v>21X7X15SM NUMA 0 P5 NUMA P</v>
      </c>
      <c r="M3865" s="12" t="s">
        <v>15</v>
      </c>
      <c r="N3865" s="12" t="str">
        <f t="shared" si="308"/>
        <v>l2203</v>
      </c>
    </row>
    <row r="3866" spans="1:14">
      <c r="A3866" s="12" t="s">
        <v>3879</v>
      </c>
      <c r="B3866" s="6" t="str">
        <f t="shared" si="306"/>
        <v>l220312542</v>
      </c>
      <c r="C3866" s="12">
        <v>188898</v>
      </c>
      <c r="D3866" s="12" t="str">
        <f t="shared" si="307"/>
        <v>p-188898</v>
      </c>
      <c r="E3866" s="6" t="str">
        <f>+VLOOKUP($D3866,Sheet3!$B:$I,2,0)</f>
        <v>21X7X15</v>
      </c>
      <c r="F3866" s="6" t="str">
        <f>+VLOOKUP($D3866,Sheet3!$B:$I,3,0)</f>
        <v>SM</v>
      </c>
      <c r="G3866" s="6" t="str">
        <f>+VLOOKUP($D3866,Sheet3!$B:$I,4,0)</f>
        <v>NUMA</v>
      </c>
      <c r="H3866" s="6">
        <f>+VLOOKUP($D3866,Sheet3!$B:$I,5,0)</f>
        <v>0</v>
      </c>
      <c r="I3866" s="6" t="str">
        <f>+VLOOKUP($D3866,Sheet3!$B:$I,6,0)</f>
        <v>P5</v>
      </c>
      <c r="J3866" s="6" t="str">
        <f>+VLOOKUP($D3866,Sheet3!$B:$I,7,0)</f>
        <v>NUMA</v>
      </c>
      <c r="K3866" s="6" t="str">
        <f>+VLOOKUP($D3866,Sheet3!$B:$I,8,0)</f>
        <v>P</v>
      </c>
      <c r="L3866" s="6" t="str">
        <f t="shared" si="309"/>
        <v>21X7X15SM NUMA 0 P5 NUMA P</v>
      </c>
      <c r="M3866" s="12" t="s">
        <v>15</v>
      </c>
      <c r="N3866" s="12" t="str">
        <f t="shared" si="308"/>
        <v>l2203</v>
      </c>
    </row>
    <row r="3867" spans="1:14">
      <c r="A3867" s="12" t="s">
        <v>3880</v>
      </c>
      <c r="B3867" s="6" t="str">
        <f t="shared" si="306"/>
        <v>l220312506</v>
      </c>
      <c r="C3867" s="12">
        <v>188898</v>
      </c>
      <c r="D3867" s="12" t="str">
        <f t="shared" si="307"/>
        <v>p-188898</v>
      </c>
      <c r="E3867" s="6" t="str">
        <f>+VLOOKUP($D3867,Sheet3!$B:$I,2,0)</f>
        <v>21X7X15</v>
      </c>
      <c r="F3867" s="6" t="str">
        <f>+VLOOKUP($D3867,Sheet3!$B:$I,3,0)</f>
        <v>SM</v>
      </c>
      <c r="G3867" s="6" t="str">
        <f>+VLOOKUP($D3867,Sheet3!$B:$I,4,0)</f>
        <v>NUMA</v>
      </c>
      <c r="H3867" s="6">
        <f>+VLOOKUP($D3867,Sheet3!$B:$I,5,0)</f>
        <v>0</v>
      </c>
      <c r="I3867" s="6" t="str">
        <f>+VLOOKUP($D3867,Sheet3!$B:$I,6,0)</f>
        <v>P5</v>
      </c>
      <c r="J3867" s="6" t="str">
        <f>+VLOOKUP($D3867,Sheet3!$B:$I,7,0)</f>
        <v>NUMA</v>
      </c>
      <c r="K3867" s="6" t="str">
        <f>+VLOOKUP($D3867,Sheet3!$B:$I,8,0)</f>
        <v>P</v>
      </c>
      <c r="L3867" s="6" t="str">
        <f t="shared" si="309"/>
        <v>21X7X15SM NUMA 0 P5 NUMA P</v>
      </c>
      <c r="M3867" s="12" t="s">
        <v>15</v>
      </c>
      <c r="N3867" s="12" t="str">
        <f t="shared" si="308"/>
        <v>l2203</v>
      </c>
    </row>
    <row r="3868" spans="1:14">
      <c r="A3868" s="12" t="s">
        <v>3881</v>
      </c>
      <c r="B3868" s="6" t="str">
        <f t="shared" si="306"/>
        <v>l220312607</v>
      </c>
      <c r="C3868" s="12">
        <v>188898</v>
      </c>
      <c r="D3868" s="12" t="str">
        <f t="shared" si="307"/>
        <v>p-188898</v>
      </c>
      <c r="E3868" s="6" t="str">
        <f>+VLOOKUP($D3868,Sheet3!$B:$I,2,0)</f>
        <v>21X7X15</v>
      </c>
      <c r="F3868" s="6" t="str">
        <f>+VLOOKUP($D3868,Sheet3!$B:$I,3,0)</f>
        <v>SM</v>
      </c>
      <c r="G3868" s="6" t="str">
        <f>+VLOOKUP($D3868,Sheet3!$B:$I,4,0)</f>
        <v>NUMA</v>
      </c>
      <c r="H3868" s="6">
        <f>+VLOOKUP($D3868,Sheet3!$B:$I,5,0)</f>
        <v>0</v>
      </c>
      <c r="I3868" s="6" t="str">
        <f>+VLOOKUP($D3868,Sheet3!$B:$I,6,0)</f>
        <v>P5</v>
      </c>
      <c r="J3868" s="6" t="str">
        <f>+VLOOKUP($D3868,Sheet3!$B:$I,7,0)</f>
        <v>NUMA</v>
      </c>
      <c r="K3868" s="6" t="str">
        <f>+VLOOKUP($D3868,Sheet3!$B:$I,8,0)</f>
        <v>P</v>
      </c>
      <c r="L3868" s="6" t="str">
        <f t="shared" si="309"/>
        <v>21X7X15SM NUMA 0 P5 NUMA P</v>
      </c>
      <c r="M3868" s="12" t="s">
        <v>15</v>
      </c>
      <c r="N3868" s="12" t="str">
        <f t="shared" si="308"/>
        <v>l2203</v>
      </c>
    </row>
    <row r="3869" spans="1:14">
      <c r="A3869" s="12" t="s">
        <v>3882</v>
      </c>
      <c r="B3869" s="6" t="str">
        <f t="shared" si="306"/>
        <v>l220312434</v>
      </c>
      <c r="C3869" s="12">
        <v>188898</v>
      </c>
      <c r="D3869" s="12" t="str">
        <f t="shared" si="307"/>
        <v>p-188898</v>
      </c>
      <c r="E3869" s="6" t="str">
        <f>+VLOOKUP($D3869,Sheet3!$B:$I,2,0)</f>
        <v>21X7X15</v>
      </c>
      <c r="F3869" s="6" t="str">
        <f>+VLOOKUP($D3869,Sheet3!$B:$I,3,0)</f>
        <v>SM</v>
      </c>
      <c r="G3869" s="6" t="str">
        <f>+VLOOKUP($D3869,Sheet3!$B:$I,4,0)</f>
        <v>NUMA</v>
      </c>
      <c r="H3869" s="6">
        <f>+VLOOKUP($D3869,Sheet3!$B:$I,5,0)</f>
        <v>0</v>
      </c>
      <c r="I3869" s="6" t="str">
        <f>+VLOOKUP($D3869,Sheet3!$B:$I,6,0)</f>
        <v>P5</v>
      </c>
      <c r="J3869" s="6" t="str">
        <f>+VLOOKUP($D3869,Sheet3!$B:$I,7,0)</f>
        <v>NUMA</v>
      </c>
      <c r="K3869" s="6" t="str">
        <f>+VLOOKUP($D3869,Sheet3!$B:$I,8,0)</f>
        <v>P</v>
      </c>
      <c r="L3869" s="6" t="str">
        <f t="shared" si="309"/>
        <v>21X7X15SM NUMA 0 P5 NUMA P</v>
      </c>
      <c r="M3869" s="12" t="s">
        <v>15</v>
      </c>
      <c r="N3869" s="12" t="str">
        <f t="shared" si="308"/>
        <v>l2203</v>
      </c>
    </row>
    <row r="3870" spans="1:14">
      <c r="A3870" s="12" t="s">
        <v>3883</v>
      </c>
      <c r="B3870" s="6" t="str">
        <f t="shared" si="306"/>
        <v>l220312244</v>
      </c>
      <c r="C3870" s="12">
        <v>188898</v>
      </c>
      <c r="D3870" s="12" t="str">
        <f t="shared" si="307"/>
        <v>p-188898</v>
      </c>
      <c r="E3870" s="6" t="str">
        <f>+VLOOKUP($D3870,Sheet3!$B:$I,2,0)</f>
        <v>21X7X15</v>
      </c>
      <c r="F3870" s="6" t="str">
        <f>+VLOOKUP($D3870,Sheet3!$B:$I,3,0)</f>
        <v>SM</v>
      </c>
      <c r="G3870" s="6" t="str">
        <f>+VLOOKUP($D3870,Sheet3!$B:$I,4,0)</f>
        <v>NUMA</v>
      </c>
      <c r="H3870" s="6">
        <f>+VLOOKUP($D3870,Sheet3!$B:$I,5,0)</f>
        <v>0</v>
      </c>
      <c r="I3870" s="6" t="str">
        <f>+VLOOKUP($D3870,Sheet3!$B:$I,6,0)</f>
        <v>P5</v>
      </c>
      <c r="J3870" s="6" t="str">
        <f>+VLOOKUP($D3870,Sheet3!$B:$I,7,0)</f>
        <v>NUMA</v>
      </c>
      <c r="K3870" s="6" t="str">
        <f>+VLOOKUP($D3870,Sheet3!$B:$I,8,0)</f>
        <v>P</v>
      </c>
      <c r="L3870" s="6" t="str">
        <f t="shared" si="309"/>
        <v>21X7X15SM NUMA 0 P5 NUMA P</v>
      </c>
      <c r="M3870" s="12" t="s">
        <v>15</v>
      </c>
      <c r="N3870" s="12" t="str">
        <f t="shared" si="308"/>
        <v>l2203</v>
      </c>
    </row>
    <row r="3871" spans="1:14">
      <c r="A3871" s="12" t="s">
        <v>3884</v>
      </c>
      <c r="B3871" s="6" t="str">
        <f t="shared" si="306"/>
        <v>l220312439</v>
      </c>
      <c r="C3871" s="12">
        <v>188898</v>
      </c>
      <c r="D3871" s="12" t="str">
        <f t="shared" si="307"/>
        <v>p-188898</v>
      </c>
      <c r="E3871" s="6" t="str">
        <f>+VLOOKUP($D3871,Sheet3!$B:$I,2,0)</f>
        <v>21X7X15</v>
      </c>
      <c r="F3871" s="6" t="str">
        <f>+VLOOKUP($D3871,Sheet3!$B:$I,3,0)</f>
        <v>SM</v>
      </c>
      <c r="G3871" s="6" t="str">
        <f>+VLOOKUP($D3871,Sheet3!$B:$I,4,0)</f>
        <v>NUMA</v>
      </c>
      <c r="H3871" s="6">
        <f>+VLOOKUP($D3871,Sheet3!$B:$I,5,0)</f>
        <v>0</v>
      </c>
      <c r="I3871" s="6" t="str">
        <f>+VLOOKUP($D3871,Sheet3!$B:$I,6,0)</f>
        <v>P5</v>
      </c>
      <c r="J3871" s="6" t="str">
        <f>+VLOOKUP($D3871,Sheet3!$B:$I,7,0)</f>
        <v>NUMA</v>
      </c>
      <c r="K3871" s="6" t="str">
        <f>+VLOOKUP($D3871,Sheet3!$B:$I,8,0)</f>
        <v>P</v>
      </c>
      <c r="L3871" s="6" t="str">
        <f t="shared" si="309"/>
        <v>21X7X15SM NUMA 0 P5 NUMA P</v>
      </c>
      <c r="M3871" s="12" t="s">
        <v>15</v>
      </c>
      <c r="N3871" s="12" t="str">
        <f t="shared" si="308"/>
        <v>l2203</v>
      </c>
    </row>
    <row r="3872" spans="1:14">
      <c r="A3872" s="12" t="s">
        <v>3885</v>
      </c>
      <c r="B3872" s="6" t="str">
        <f t="shared" si="306"/>
        <v>l220312365</v>
      </c>
      <c r="C3872" s="12">
        <v>188898</v>
      </c>
      <c r="D3872" s="12" t="str">
        <f t="shared" si="307"/>
        <v>p-188898</v>
      </c>
      <c r="E3872" s="6" t="str">
        <f>+VLOOKUP($D3872,Sheet3!$B:$I,2,0)</f>
        <v>21X7X15</v>
      </c>
      <c r="F3872" s="6" t="str">
        <f>+VLOOKUP($D3872,Sheet3!$B:$I,3,0)</f>
        <v>SM</v>
      </c>
      <c r="G3872" s="6" t="str">
        <f>+VLOOKUP($D3872,Sheet3!$B:$I,4,0)</f>
        <v>NUMA</v>
      </c>
      <c r="H3872" s="6">
        <f>+VLOOKUP($D3872,Sheet3!$B:$I,5,0)</f>
        <v>0</v>
      </c>
      <c r="I3872" s="6" t="str">
        <f>+VLOOKUP($D3872,Sheet3!$B:$I,6,0)</f>
        <v>P5</v>
      </c>
      <c r="J3872" s="6" t="str">
        <f>+VLOOKUP($D3872,Sheet3!$B:$I,7,0)</f>
        <v>NUMA</v>
      </c>
      <c r="K3872" s="6" t="str">
        <f>+VLOOKUP($D3872,Sheet3!$B:$I,8,0)</f>
        <v>P</v>
      </c>
      <c r="L3872" s="6" t="str">
        <f t="shared" si="309"/>
        <v>21X7X15SM NUMA 0 P5 NUMA P</v>
      </c>
      <c r="M3872" s="12" t="s">
        <v>15</v>
      </c>
      <c r="N3872" s="12" t="str">
        <f t="shared" si="308"/>
        <v>l2203</v>
      </c>
    </row>
    <row r="3873" spans="1:14">
      <c r="A3873" s="12" t="s">
        <v>3886</v>
      </c>
      <c r="B3873" s="6" t="str">
        <f t="shared" si="306"/>
        <v>l220312608</v>
      </c>
      <c r="C3873" s="12">
        <v>188898</v>
      </c>
      <c r="D3873" s="12" t="str">
        <f t="shared" si="307"/>
        <v>p-188898</v>
      </c>
      <c r="E3873" s="6" t="str">
        <f>+VLOOKUP($D3873,Sheet3!$B:$I,2,0)</f>
        <v>21X7X15</v>
      </c>
      <c r="F3873" s="6" t="str">
        <f>+VLOOKUP($D3873,Sheet3!$B:$I,3,0)</f>
        <v>SM</v>
      </c>
      <c r="G3873" s="6" t="str">
        <f>+VLOOKUP($D3873,Sheet3!$B:$I,4,0)</f>
        <v>NUMA</v>
      </c>
      <c r="H3873" s="6">
        <f>+VLOOKUP($D3873,Sheet3!$B:$I,5,0)</f>
        <v>0</v>
      </c>
      <c r="I3873" s="6" t="str">
        <f>+VLOOKUP($D3873,Sheet3!$B:$I,6,0)</f>
        <v>P5</v>
      </c>
      <c r="J3873" s="6" t="str">
        <f>+VLOOKUP($D3873,Sheet3!$B:$I,7,0)</f>
        <v>NUMA</v>
      </c>
      <c r="K3873" s="6" t="str">
        <f>+VLOOKUP($D3873,Sheet3!$B:$I,8,0)</f>
        <v>P</v>
      </c>
      <c r="L3873" s="6" t="str">
        <f t="shared" si="309"/>
        <v>21X7X15SM NUMA 0 P5 NUMA P</v>
      </c>
      <c r="M3873" s="12" t="s">
        <v>15</v>
      </c>
      <c r="N3873" s="12" t="str">
        <f t="shared" si="308"/>
        <v>l2203</v>
      </c>
    </row>
    <row r="3874" spans="1:14">
      <c r="A3874" s="12" t="s">
        <v>3887</v>
      </c>
      <c r="B3874" s="6" t="str">
        <f t="shared" si="306"/>
        <v>l220312426</v>
      </c>
      <c r="C3874" s="12">
        <v>188898</v>
      </c>
      <c r="D3874" s="12" t="str">
        <f t="shared" si="307"/>
        <v>p-188898</v>
      </c>
      <c r="E3874" s="6" t="str">
        <f>+VLOOKUP($D3874,Sheet3!$B:$I,2,0)</f>
        <v>21X7X15</v>
      </c>
      <c r="F3874" s="6" t="str">
        <f>+VLOOKUP($D3874,Sheet3!$B:$I,3,0)</f>
        <v>SM</v>
      </c>
      <c r="G3874" s="6" t="str">
        <f>+VLOOKUP($D3874,Sheet3!$B:$I,4,0)</f>
        <v>NUMA</v>
      </c>
      <c r="H3874" s="6">
        <f>+VLOOKUP($D3874,Sheet3!$B:$I,5,0)</f>
        <v>0</v>
      </c>
      <c r="I3874" s="6" t="str">
        <f>+VLOOKUP($D3874,Sheet3!$B:$I,6,0)</f>
        <v>P5</v>
      </c>
      <c r="J3874" s="6" t="str">
        <f>+VLOOKUP($D3874,Sheet3!$B:$I,7,0)</f>
        <v>NUMA</v>
      </c>
      <c r="K3874" s="6" t="str">
        <f>+VLOOKUP($D3874,Sheet3!$B:$I,8,0)</f>
        <v>P</v>
      </c>
      <c r="L3874" s="6" t="str">
        <f t="shared" si="309"/>
        <v>21X7X15SM NUMA 0 P5 NUMA P</v>
      </c>
      <c r="M3874" s="12" t="s">
        <v>15</v>
      </c>
      <c r="N3874" s="12" t="str">
        <f t="shared" si="308"/>
        <v>l2203</v>
      </c>
    </row>
    <row r="3875" spans="1:14">
      <c r="A3875" s="12" t="s">
        <v>3888</v>
      </c>
      <c r="B3875" s="6" t="str">
        <f t="shared" si="306"/>
        <v>l220312058</v>
      </c>
      <c r="C3875" s="12">
        <v>188898</v>
      </c>
      <c r="D3875" s="12" t="str">
        <f t="shared" si="307"/>
        <v>p-188898</v>
      </c>
      <c r="E3875" s="6" t="str">
        <f>+VLOOKUP($D3875,Sheet3!$B:$I,2,0)</f>
        <v>21X7X15</v>
      </c>
      <c r="F3875" s="6" t="str">
        <f>+VLOOKUP($D3875,Sheet3!$B:$I,3,0)</f>
        <v>SM</v>
      </c>
      <c r="G3875" s="6" t="str">
        <f>+VLOOKUP($D3875,Sheet3!$B:$I,4,0)</f>
        <v>NUMA</v>
      </c>
      <c r="H3875" s="6">
        <f>+VLOOKUP($D3875,Sheet3!$B:$I,5,0)</f>
        <v>0</v>
      </c>
      <c r="I3875" s="6" t="str">
        <f>+VLOOKUP($D3875,Sheet3!$B:$I,6,0)</f>
        <v>P5</v>
      </c>
      <c r="J3875" s="6" t="str">
        <f>+VLOOKUP($D3875,Sheet3!$B:$I,7,0)</f>
        <v>NUMA</v>
      </c>
      <c r="K3875" s="6" t="str">
        <f>+VLOOKUP($D3875,Sheet3!$B:$I,8,0)</f>
        <v>P</v>
      </c>
      <c r="L3875" s="6" t="str">
        <f t="shared" si="309"/>
        <v>21X7X15SM NUMA 0 P5 NUMA P</v>
      </c>
      <c r="M3875" s="12" t="s">
        <v>15</v>
      </c>
      <c r="N3875" s="12" t="str">
        <f t="shared" si="308"/>
        <v>l2203</v>
      </c>
    </row>
    <row r="3876" spans="1:14">
      <c r="A3876" s="12" t="s">
        <v>3889</v>
      </c>
      <c r="B3876" s="6" t="str">
        <f t="shared" si="306"/>
        <v>l220312302</v>
      </c>
      <c r="C3876" s="12">
        <v>188898</v>
      </c>
      <c r="D3876" s="12" t="str">
        <f t="shared" si="307"/>
        <v>p-188898</v>
      </c>
      <c r="E3876" s="6" t="str">
        <f>+VLOOKUP($D3876,Sheet3!$B:$I,2,0)</f>
        <v>21X7X15</v>
      </c>
      <c r="F3876" s="6" t="str">
        <f>+VLOOKUP($D3876,Sheet3!$B:$I,3,0)</f>
        <v>SM</v>
      </c>
      <c r="G3876" s="6" t="str">
        <f>+VLOOKUP($D3876,Sheet3!$B:$I,4,0)</f>
        <v>NUMA</v>
      </c>
      <c r="H3876" s="6">
        <f>+VLOOKUP($D3876,Sheet3!$B:$I,5,0)</f>
        <v>0</v>
      </c>
      <c r="I3876" s="6" t="str">
        <f>+VLOOKUP($D3876,Sheet3!$B:$I,6,0)</f>
        <v>P5</v>
      </c>
      <c r="J3876" s="6" t="str">
        <f>+VLOOKUP($D3876,Sheet3!$B:$I,7,0)</f>
        <v>NUMA</v>
      </c>
      <c r="K3876" s="6" t="str">
        <f>+VLOOKUP($D3876,Sheet3!$B:$I,8,0)</f>
        <v>P</v>
      </c>
      <c r="L3876" s="6" t="str">
        <f t="shared" si="309"/>
        <v>21X7X15SM NUMA 0 P5 NUMA P</v>
      </c>
      <c r="M3876" s="12" t="s">
        <v>15</v>
      </c>
      <c r="N3876" s="12" t="str">
        <f t="shared" si="308"/>
        <v>l2203</v>
      </c>
    </row>
    <row r="3877" spans="1:14">
      <c r="A3877" s="12" t="s">
        <v>3890</v>
      </c>
      <c r="B3877" s="6" t="str">
        <f t="shared" si="306"/>
        <v>l220312638</v>
      </c>
      <c r="C3877" s="12">
        <v>188898</v>
      </c>
      <c r="D3877" s="12" t="str">
        <f t="shared" si="307"/>
        <v>p-188898</v>
      </c>
      <c r="E3877" s="6" t="str">
        <f>+VLOOKUP($D3877,Sheet3!$B:$I,2,0)</f>
        <v>21X7X15</v>
      </c>
      <c r="F3877" s="6" t="str">
        <f>+VLOOKUP($D3877,Sheet3!$B:$I,3,0)</f>
        <v>SM</v>
      </c>
      <c r="G3877" s="6" t="str">
        <f>+VLOOKUP($D3877,Sheet3!$B:$I,4,0)</f>
        <v>NUMA</v>
      </c>
      <c r="H3877" s="6">
        <f>+VLOOKUP($D3877,Sheet3!$B:$I,5,0)</f>
        <v>0</v>
      </c>
      <c r="I3877" s="6" t="str">
        <f>+VLOOKUP($D3877,Sheet3!$B:$I,6,0)</f>
        <v>P5</v>
      </c>
      <c r="J3877" s="6" t="str">
        <f>+VLOOKUP($D3877,Sheet3!$B:$I,7,0)</f>
        <v>NUMA</v>
      </c>
      <c r="K3877" s="6" t="str">
        <f>+VLOOKUP($D3877,Sheet3!$B:$I,8,0)</f>
        <v>P</v>
      </c>
      <c r="L3877" s="6" t="str">
        <f t="shared" si="309"/>
        <v>21X7X15SM NUMA 0 P5 NUMA P</v>
      </c>
      <c r="M3877" s="12" t="s">
        <v>15</v>
      </c>
      <c r="N3877" s="12" t="str">
        <f t="shared" si="308"/>
        <v>l2203</v>
      </c>
    </row>
    <row r="3878" spans="1:14">
      <c r="A3878" s="12" t="s">
        <v>3891</v>
      </c>
      <c r="B3878" s="6" t="str">
        <f t="shared" si="306"/>
        <v>l220312541</v>
      </c>
      <c r="C3878" s="12">
        <v>188898</v>
      </c>
      <c r="D3878" s="12" t="str">
        <f t="shared" si="307"/>
        <v>p-188898</v>
      </c>
      <c r="E3878" s="6" t="str">
        <f>+VLOOKUP($D3878,Sheet3!$B:$I,2,0)</f>
        <v>21X7X15</v>
      </c>
      <c r="F3878" s="6" t="str">
        <f>+VLOOKUP($D3878,Sheet3!$B:$I,3,0)</f>
        <v>SM</v>
      </c>
      <c r="G3878" s="6" t="str">
        <f>+VLOOKUP($D3878,Sheet3!$B:$I,4,0)</f>
        <v>NUMA</v>
      </c>
      <c r="H3878" s="6">
        <f>+VLOOKUP($D3878,Sheet3!$B:$I,5,0)</f>
        <v>0</v>
      </c>
      <c r="I3878" s="6" t="str">
        <f>+VLOOKUP($D3878,Sheet3!$B:$I,6,0)</f>
        <v>P5</v>
      </c>
      <c r="J3878" s="6" t="str">
        <f>+VLOOKUP($D3878,Sheet3!$B:$I,7,0)</f>
        <v>NUMA</v>
      </c>
      <c r="K3878" s="6" t="str">
        <f>+VLOOKUP($D3878,Sheet3!$B:$I,8,0)</f>
        <v>P</v>
      </c>
      <c r="L3878" s="6" t="str">
        <f t="shared" si="309"/>
        <v>21X7X15SM NUMA 0 P5 NUMA P</v>
      </c>
      <c r="M3878" s="12" t="s">
        <v>15</v>
      </c>
      <c r="N3878" s="12" t="str">
        <f t="shared" si="308"/>
        <v>l2203</v>
      </c>
    </row>
    <row r="3879" spans="1:14">
      <c r="A3879" s="12" t="s">
        <v>3892</v>
      </c>
      <c r="B3879" s="6" t="str">
        <f t="shared" si="306"/>
        <v>l220312366</v>
      </c>
      <c r="C3879" s="12">
        <v>188898</v>
      </c>
      <c r="D3879" s="12" t="str">
        <f t="shared" si="307"/>
        <v>p-188898</v>
      </c>
      <c r="E3879" s="6" t="str">
        <f>+VLOOKUP($D3879,Sheet3!$B:$I,2,0)</f>
        <v>21X7X15</v>
      </c>
      <c r="F3879" s="6" t="str">
        <f>+VLOOKUP($D3879,Sheet3!$B:$I,3,0)</f>
        <v>SM</v>
      </c>
      <c r="G3879" s="6" t="str">
        <f>+VLOOKUP($D3879,Sheet3!$B:$I,4,0)</f>
        <v>NUMA</v>
      </c>
      <c r="H3879" s="6">
        <f>+VLOOKUP($D3879,Sheet3!$B:$I,5,0)</f>
        <v>0</v>
      </c>
      <c r="I3879" s="6" t="str">
        <f>+VLOOKUP($D3879,Sheet3!$B:$I,6,0)</f>
        <v>P5</v>
      </c>
      <c r="J3879" s="6" t="str">
        <f>+VLOOKUP($D3879,Sheet3!$B:$I,7,0)</f>
        <v>NUMA</v>
      </c>
      <c r="K3879" s="6" t="str">
        <f>+VLOOKUP($D3879,Sheet3!$B:$I,8,0)</f>
        <v>P</v>
      </c>
      <c r="L3879" s="6" t="str">
        <f t="shared" si="309"/>
        <v>21X7X15SM NUMA 0 P5 NUMA P</v>
      </c>
      <c r="M3879" s="12" t="s">
        <v>15</v>
      </c>
      <c r="N3879" s="12" t="str">
        <f t="shared" si="308"/>
        <v>l2203</v>
      </c>
    </row>
    <row r="3880" spans="1:14">
      <c r="A3880" s="12" t="s">
        <v>3893</v>
      </c>
      <c r="B3880" s="6" t="str">
        <f t="shared" si="306"/>
        <v>l220312116</v>
      </c>
      <c r="C3880" s="12">
        <v>188898</v>
      </c>
      <c r="D3880" s="12" t="str">
        <f t="shared" si="307"/>
        <v>p-188898</v>
      </c>
      <c r="E3880" s="6" t="str">
        <f>+VLOOKUP($D3880,Sheet3!$B:$I,2,0)</f>
        <v>21X7X15</v>
      </c>
      <c r="F3880" s="6" t="str">
        <f>+VLOOKUP($D3880,Sheet3!$B:$I,3,0)</f>
        <v>SM</v>
      </c>
      <c r="G3880" s="6" t="str">
        <f>+VLOOKUP($D3880,Sheet3!$B:$I,4,0)</f>
        <v>NUMA</v>
      </c>
      <c r="H3880" s="6">
        <f>+VLOOKUP($D3880,Sheet3!$B:$I,5,0)</f>
        <v>0</v>
      </c>
      <c r="I3880" s="6" t="str">
        <f>+VLOOKUP($D3880,Sheet3!$B:$I,6,0)</f>
        <v>P5</v>
      </c>
      <c r="J3880" s="6" t="str">
        <f>+VLOOKUP($D3880,Sheet3!$B:$I,7,0)</f>
        <v>NUMA</v>
      </c>
      <c r="K3880" s="6" t="str">
        <f>+VLOOKUP($D3880,Sheet3!$B:$I,8,0)</f>
        <v>P</v>
      </c>
      <c r="L3880" s="6" t="str">
        <f t="shared" si="309"/>
        <v>21X7X15SM NUMA 0 P5 NUMA P</v>
      </c>
      <c r="M3880" s="12" t="s">
        <v>15</v>
      </c>
      <c r="N3880" s="12" t="str">
        <f t="shared" si="308"/>
        <v>l2203</v>
      </c>
    </row>
    <row r="3881" spans="1:14">
      <c r="A3881" s="12" t="s">
        <v>3894</v>
      </c>
      <c r="B3881" s="6" t="str">
        <f t="shared" si="306"/>
        <v>l220312241</v>
      </c>
      <c r="C3881" s="12">
        <v>188898</v>
      </c>
      <c r="D3881" s="12" t="str">
        <f t="shared" si="307"/>
        <v>p-188898</v>
      </c>
      <c r="E3881" s="6" t="str">
        <f>+VLOOKUP($D3881,Sheet3!$B:$I,2,0)</f>
        <v>21X7X15</v>
      </c>
      <c r="F3881" s="6" t="str">
        <f>+VLOOKUP($D3881,Sheet3!$B:$I,3,0)</f>
        <v>SM</v>
      </c>
      <c r="G3881" s="6" t="str">
        <f>+VLOOKUP($D3881,Sheet3!$B:$I,4,0)</f>
        <v>NUMA</v>
      </c>
      <c r="H3881" s="6">
        <f>+VLOOKUP($D3881,Sheet3!$B:$I,5,0)</f>
        <v>0</v>
      </c>
      <c r="I3881" s="6" t="str">
        <f>+VLOOKUP($D3881,Sheet3!$B:$I,6,0)</f>
        <v>P5</v>
      </c>
      <c r="J3881" s="6" t="str">
        <f>+VLOOKUP($D3881,Sheet3!$B:$I,7,0)</f>
        <v>NUMA</v>
      </c>
      <c r="K3881" s="6" t="str">
        <f>+VLOOKUP($D3881,Sheet3!$B:$I,8,0)</f>
        <v>P</v>
      </c>
      <c r="L3881" s="6" t="str">
        <f t="shared" si="309"/>
        <v>21X7X15SM NUMA 0 P5 NUMA P</v>
      </c>
      <c r="M3881" s="12" t="s">
        <v>15</v>
      </c>
      <c r="N3881" s="12" t="str">
        <f t="shared" si="308"/>
        <v>l2203</v>
      </c>
    </row>
    <row r="3882" spans="1:14">
      <c r="A3882" s="12" t="s">
        <v>3895</v>
      </c>
      <c r="B3882" s="6" t="str">
        <f t="shared" si="306"/>
        <v>l220210528</v>
      </c>
      <c r="C3882" s="12">
        <v>201425</v>
      </c>
      <c r="D3882" s="12" t="str">
        <f t="shared" si="307"/>
        <v>p-001425</v>
      </c>
      <c r="E3882" s="6" t="str">
        <f>+VLOOKUP($D3882,Sheet3!$B:$I,2,0)</f>
        <v>6.50-10</v>
      </c>
      <c r="F3882" s="6" t="str">
        <f>+VLOOKUP($D3882,Sheet3!$B:$I,3,0)</f>
        <v>LUG</v>
      </c>
      <c r="G3882" s="6" t="str">
        <f>+VLOOKUP($D3882,Sheet3!$B:$I,4,0)</f>
        <v>NUMAPRIME</v>
      </c>
      <c r="H3882" s="6">
        <f>+VLOOKUP($D3882,Sheet3!$B:$I,5,0)</f>
        <v>5</v>
      </c>
      <c r="I3882" s="6" t="str">
        <f>+VLOOKUP($D3882,Sheet3!$B:$I,6,0)</f>
        <v>P13X</v>
      </c>
      <c r="J3882" s="6" t="str">
        <f>+VLOOKUP($D3882,Sheet3!$B:$I,7,0)</f>
        <v>TOTALSOURCE</v>
      </c>
      <c r="K3882" s="6" t="str">
        <f>+VLOOKUP($D3882,Sheet3!$B:$I,8,0)</f>
        <v>PREMIUM</v>
      </c>
      <c r="L3882" s="6" t="str">
        <f t="shared" si="309"/>
        <v>6.50-10LUG NUMAPRIME 5 P13X TOTALSOURCE PREMIUM</v>
      </c>
      <c r="M3882" s="12" t="s">
        <v>15</v>
      </c>
      <c r="N3882" s="12" t="str">
        <f t="shared" si="308"/>
        <v>l2202</v>
      </c>
    </row>
    <row r="3883" spans="1:14">
      <c r="A3883" s="12" t="s">
        <v>3896</v>
      </c>
      <c r="B3883" s="6" t="str">
        <f t="shared" ref="B3883:B3946" si="310">+MID(A3883,9,10)</f>
        <v>l220210643</v>
      </c>
      <c r="C3883" s="12">
        <v>201425</v>
      </c>
      <c r="D3883" s="12" t="str">
        <f t="shared" si="307"/>
        <v>p-001425</v>
      </c>
      <c r="E3883" s="6" t="str">
        <f>+VLOOKUP($D3883,Sheet3!$B:$I,2,0)</f>
        <v>6.50-10</v>
      </c>
      <c r="F3883" s="6" t="str">
        <f>+VLOOKUP($D3883,Sheet3!$B:$I,3,0)</f>
        <v>LUG</v>
      </c>
      <c r="G3883" s="6" t="str">
        <f>+VLOOKUP($D3883,Sheet3!$B:$I,4,0)</f>
        <v>NUMAPRIME</v>
      </c>
      <c r="H3883" s="6">
        <f>+VLOOKUP($D3883,Sheet3!$B:$I,5,0)</f>
        <v>5</v>
      </c>
      <c r="I3883" s="6" t="str">
        <f>+VLOOKUP($D3883,Sheet3!$B:$I,6,0)</f>
        <v>P13X</v>
      </c>
      <c r="J3883" s="6" t="str">
        <f>+VLOOKUP($D3883,Sheet3!$B:$I,7,0)</f>
        <v>TOTALSOURCE</v>
      </c>
      <c r="K3883" s="6" t="str">
        <f>+VLOOKUP($D3883,Sheet3!$B:$I,8,0)</f>
        <v>PREMIUM</v>
      </c>
      <c r="L3883" s="6" t="str">
        <f t="shared" si="309"/>
        <v>6.50-10LUG NUMAPRIME 5 P13X TOTALSOURCE PREMIUM</v>
      </c>
      <c r="M3883" s="12" t="s">
        <v>15</v>
      </c>
      <c r="N3883" s="12" t="str">
        <f t="shared" si="308"/>
        <v>l2202</v>
      </c>
    </row>
    <row r="3884" spans="1:14">
      <c r="A3884" s="12" t="s">
        <v>3897</v>
      </c>
      <c r="B3884" s="6" t="str">
        <f t="shared" si="310"/>
        <v>l220210682</v>
      </c>
      <c r="C3884" s="12">
        <v>201619</v>
      </c>
      <c r="D3884" s="12" t="str">
        <f t="shared" ref="D3884:D3947" si="311">+LEFT(A3884,8)</f>
        <v>p-001619</v>
      </c>
      <c r="E3884" s="6" t="str">
        <f>+VLOOKUP($D3884,Sheet3!$B:$I,2,0)</f>
        <v>7.00-12</v>
      </c>
      <c r="F3884" s="6" t="str">
        <f>+VLOOKUP($D3884,Sheet3!$B:$I,3,0)</f>
        <v>LUG</v>
      </c>
      <c r="G3884" s="6" t="str">
        <f>+VLOOKUP($D3884,Sheet3!$B:$I,4,0)</f>
        <v>NUMAPRIME</v>
      </c>
      <c r="H3884" s="6">
        <f>+VLOOKUP($D3884,Sheet3!$B:$I,5,0)</f>
        <v>5</v>
      </c>
      <c r="I3884" s="6" t="str">
        <f>+VLOOKUP($D3884,Sheet3!$B:$I,6,0)</f>
        <v>P13X</v>
      </c>
      <c r="J3884" s="6" t="str">
        <f>+VLOOKUP($D3884,Sheet3!$B:$I,7,0)</f>
        <v>TOTALSOURCE</v>
      </c>
      <c r="K3884" s="6" t="str">
        <f>+VLOOKUP($D3884,Sheet3!$B:$I,8,0)</f>
        <v>PREMIUM</v>
      </c>
      <c r="L3884" s="6" t="str">
        <f t="shared" si="309"/>
        <v>7.00-12LUG NUMAPRIME 5 P13X TOTALSOURCE PREMIUM</v>
      </c>
      <c r="M3884" s="12" t="s">
        <v>15</v>
      </c>
      <c r="N3884" s="12" t="str">
        <f t="shared" ref="N3884:N3947" si="312">+MID(A3884,9,5)</f>
        <v>l2202</v>
      </c>
    </row>
    <row r="3885" spans="1:14">
      <c r="A3885" s="12" t="s">
        <v>3898</v>
      </c>
      <c r="B3885" s="6" t="str">
        <f t="shared" si="310"/>
        <v>l220210584</v>
      </c>
      <c r="C3885" s="12">
        <v>201619</v>
      </c>
      <c r="D3885" s="12" t="str">
        <f t="shared" si="311"/>
        <v>p-001619</v>
      </c>
      <c r="E3885" s="6" t="str">
        <f>+VLOOKUP($D3885,Sheet3!$B:$I,2,0)</f>
        <v>7.00-12</v>
      </c>
      <c r="F3885" s="6" t="str">
        <f>+VLOOKUP($D3885,Sheet3!$B:$I,3,0)</f>
        <v>LUG</v>
      </c>
      <c r="G3885" s="6" t="str">
        <f>+VLOOKUP($D3885,Sheet3!$B:$I,4,0)</f>
        <v>NUMAPRIME</v>
      </c>
      <c r="H3885" s="6">
        <f>+VLOOKUP($D3885,Sheet3!$B:$I,5,0)</f>
        <v>5</v>
      </c>
      <c r="I3885" s="6" t="str">
        <f>+VLOOKUP($D3885,Sheet3!$B:$I,6,0)</f>
        <v>P13X</v>
      </c>
      <c r="J3885" s="6" t="str">
        <f>+VLOOKUP($D3885,Sheet3!$B:$I,7,0)</f>
        <v>TOTALSOURCE</v>
      </c>
      <c r="K3885" s="6" t="str">
        <f>+VLOOKUP($D3885,Sheet3!$B:$I,8,0)</f>
        <v>PREMIUM</v>
      </c>
      <c r="L3885" s="6" t="str">
        <f t="shared" si="309"/>
        <v>7.00-12LUG NUMAPRIME 5 P13X TOTALSOURCE PREMIUM</v>
      </c>
      <c r="M3885" s="12" t="s">
        <v>15</v>
      </c>
      <c r="N3885" s="12" t="str">
        <f t="shared" si="312"/>
        <v>l2202</v>
      </c>
    </row>
    <row r="3886" spans="1:14">
      <c r="A3886" s="12" t="s">
        <v>3899</v>
      </c>
      <c r="B3886" s="6" t="str">
        <f t="shared" si="310"/>
        <v>l220210777</v>
      </c>
      <c r="C3886" s="12">
        <v>201619</v>
      </c>
      <c r="D3886" s="12" t="str">
        <f t="shared" si="311"/>
        <v>p-001619</v>
      </c>
      <c r="E3886" s="6" t="str">
        <f>+VLOOKUP($D3886,Sheet3!$B:$I,2,0)</f>
        <v>7.00-12</v>
      </c>
      <c r="F3886" s="6" t="str">
        <f>+VLOOKUP($D3886,Sheet3!$B:$I,3,0)</f>
        <v>LUG</v>
      </c>
      <c r="G3886" s="6" t="str">
        <f>+VLOOKUP($D3886,Sheet3!$B:$I,4,0)</f>
        <v>NUMAPRIME</v>
      </c>
      <c r="H3886" s="6">
        <f>+VLOOKUP($D3886,Sheet3!$B:$I,5,0)</f>
        <v>5</v>
      </c>
      <c r="I3886" s="6" t="str">
        <f>+VLOOKUP($D3886,Sheet3!$B:$I,6,0)</f>
        <v>P13X</v>
      </c>
      <c r="J3886" s="6" t="str">
        <f>+VLOOKUP($D3886,Sheet3!$B:$I,7,0)</f>
        <v>TOTALSOURCE</v>
      </c>
      <c r="K3886" s="6" t="str">
        <f>+VLOOKUP($D3886,Sheet3!$B:$I,8,0)</f>
        <v>PREMIUM</v>
      </c>
      <c r="L3886" s="6" t="str">
        <f t="shared" si="309"/>
        <v>7.00-12LUG NUMAPRIME 5 P13X TOTALSOURCE PREMIUM</v>
      </c>
      <c r="M3886" s="12" t="s">
        <v>15</v>
      </c>
      <c r="N3886" s="12" t="str">
        <f t="shared" si="312"/>
        <v>l2202</v>
      </c>
    </row>
    <row r="3887" spans="1:14">
      <c r="A3887" s="12" t="s">
        <v>3900</v>
      </c>
      <c r="B3887" s="6" t="str">
        <f t="shared" si="310"/>
        <v>l220210848</v>
      </c>
      <c r="C3887" s="12">
        <v>201619</v>
      </c>
      <c r="D3887" s="12" t="str">
        <f t="shared" si="311"/>
        <v>p-001619</v>
      </c>
      <c r="E3887" s="6" t="str">
        <f>+VLOOKUP($D3887,Sheet3!$B:$I,2,0)</f>
        <v>7.00-12</v>
      </c>
      <c r="F3887" s="6" t="str">
        <f>+VLOOKUP($D3887,Sheet3!$B:$I,3,0)</f>
        <v>LUG</v>
      </c>
      <c r="G3887" s="6" t="str">
        <f>+VLOOKUP($D3887,Sheet3!$B:$I,4,0)</f>
        <v>NUMAPRIME</v>
      </c>
      <c r="H3887" s="6">
        <f>+VLOOKUP($D3887,Sheet3!$B:$I,5,0)</f>
        <v>5</v>
      </c>
      <c r="I3887" s="6" t="str">
        <f>+VLOOKUP($D3887,Sheet3!$B:$I,6,0)</f>
        <v>P13X</v>
      </c>
      <c r="J3887" s="6" t="str">
        <f>+VLOOKUP($D3887,Sheet3!$B:$I,7,0)</f>
        <v>TOTALSOURCE</v>
      </c>
      <c r="K3887" s="6" t="str">
        <f>+VLOOKUP($D3887,Sheet3!$B:$I,8,0)</f>
        <v>PREMIUM</v>
      </c>
      <c r="L3887" s="6" t="str">
        <f t="shared" si="309"/>
        <v>7.00-12LUG NUMAPRIME 5 P13X TOTALSOURCE PREMIUM</v>
      </c>
      <c r="M3887" s="12" t="s">
        <v>15</v>
      </c>
      <c r="N3887" s="12" t="str">
        <f t="shared" si="312"/>
        <v>l2202</v>
      </c>
    </row>
    <row r="3888" spans="1:14">
      <c r="A3888" s="12" t="s">
        <v>3901</v>
      </c>
      <c r="B3888" s="6" t="str">
        <f t="shared" si="310"/>
        <v>l220312849</v>
      </c>
      <c r="C3888" s="12">
        <v>201425</v>
      </c>
      <c r="D3888" s="12" t="str">
        <f t="shared" si="311"/>
        <v>p-001425</v>
      </c>
      <c r="E3888" s="6" t="str">
        <f>+VLOOKUP($D3888,Sheet3!$B:$I,2,0)</f>
        <v>6.50-10</v>
      </c>
      <c r="F3888" s="6" t="str">
        <f>+VLOOKUP($D3888,Sheet3!$B:$I,3,0)</f>
        <v>LUG</v>
      </c>
      <c r="G3888" s="6" t="str">
        <f>+VLOOKUP($D3888,Sheet3!$B:$I,4,0)</f>
        <v>NUMAPRIME</v>
      </c>
      <c r="H3888" s="6">
        <f>+VLOOKUP($D3888,Sheet3!$B:$I,5,0)</f>
        <v>5</v>
      </c>
      <c r="I3888" s="6" t="str">
        <f>+VLOOKUP($D3888,Sheet3!$B:$I,6,0)</f>
        <v>P13X</v>
      </c>
      <c r="J3888" s="6" t="str">
        <f>+VLOOKUP($D3888,Sheet3!$B:$I,7,0)</f>
        <v>TOTALSOURCE</v>
      </c>
      <c r="K3888" s="6" t="str">
        <f>+VLOOKUP($D3888,Sheet3!$B:$I,8,0)</f>
        <v>PREMIUM</v>
      </c>
      <c r="L3888" s="6" t="str">
        <f t="shared" si="309"/>
        <v>6.50-10LUG NUMAPRIME 5 P13X TOTALSOURCE PREMIUM</v>
      </c>
      <c r="M3888" s="12" t="s">
        <v>15</v>
      </c>
      <c r="N3888" s="12" t="str">
        <f t="shared" si="312"/>
        <v>l2203</v>
      </c>
    </row>
    <row r="3889" spans="1:14">
      <c r="A3889" s="12" t="s">
        <v>3902</v>
      </c>
      <c r="B3889" s="6" t="str">
        <f t="shared" si="310"/>
        <v>l220312806</v>
      </c>
      <c r="C3889" s="12">
        <v>201425</v>
      </c>
      <c r="D3889" s="12" t="str">
        <f t="shared" si="311"/>
        <v>p-001425</v>
      </c>
      <c r="E3889" s="6" t="str">
        <f>+VLOOKUP($D3889,Sheet3!$B:$I,2,0)</f>
        <v>6.50-10</v>
      </c>
      <c r="F3889" s="6" t="str">
        <f>+VLOOKUP($D3889,Sheet3!$B:$I,3,0)</f>
        <v>LUG</v>
      </c>
      <c r="G3889" s="6" t="str">
        <f>+VLOOKUP($D3889,Sheet3!$B:$I,4,0)</f>
        <v>NUMAPRIME</v>
      </c>
      <c r="H3889" s="6">
        <f>+VLOOKUP($D3889,Sheet3!$B:$I,5,0)</f>
        <v>5</v>
      </c>
      <c r="I3889" s="6" t="str">
        <f>+VLOOKUP($D3889,Sheet3!$B:$I,6,0)</f>
        <v>P13X</v>
      </c>
      <c r="J3889" s="6" t="str">
        <f>+VLOOKUP($D3889,Sheet3!$B:$I,7,0)</f>
        <v>TOTALSOURCE</v>
      </c>
      <c r="K3889" s="6" t="str">
        <f>+VLOOKUP($D3889,Sheet3!$B:$I,8,0)</f>
        <v>PREMIUM</v>
      </c>
      <c r="L3889" s="6" t="str">
        <f t="shared" si="309"/>
        <v>6.50-10LUG NUMAPRIME 5 P13X TOTALSOURCE PREMIUM</v>
      </c>
      <c r="M3889" s="12" t="s">
        <v>15</v>
      </c>
      <c r="N3889" s="12" t="str">
        <f t="shared" si="312"/>
        <v>l2203</v>
      </c>
    </row>
    <row r="3890" spans="1:14">
      <c r="A3890" s="12" t="s">
        <v>3903</v>
      </c>
      <c r="B3890" s="6" t="str">
        <f t="shared" si="310"/>
        <v>l220312768</v>
      </c>
      <c r="C3890" s="12">
        <v>203976</v>
      </c>
      <c r="D3890" s="12" t="str">
        <f t="shared" si="311"/>
        <v>p-003976</v>
      </c>
      <c r="E3890" s="6" t="str">
        <f>+VLOOKUP($D3890,Sheet3!$B:$I,2,0)</f>
        <v>27X10-12NOAPT</v>
      </c>
      <c r="F3890" s="6" t="str">
        <f>+VLOOKUP($D3890,Sheet3!$B:$I,3,0)</f>
        <v>LUG</v>
      </c>
      <c r="G3890" s="6" t="str">
        <f>+VLOOKUP($D3890,Sheet3!$B:$I,4,0)</f>
        <v>NUMAPRIME</v>
      </c>
      <c r="H3890" s="6">
        <f>+VLOOKUP($D3890,Sheet3!$B:$I,5,0)</f>
        <v>8</v>
      </c>
      <c r="I3890" s="6" t="str">
        <f>+VLOOKUP($D3890,Sheet3!$B:$I,6,0)</f>
        <v>P134</v>
      </c>
      <c r="J3890" s="6" t="str">
        <f>+VLOOKUP($D3890,Sheet3!$B:$I,7,0)</f>
        <v>TOTALSOURCE</v>
      </c>
      <c r="K3890" s="6" t="str">
        <f>+VLOOKUP($D3890,Sheet3!$B:$I,8,0)</f>
        <v>PREMIUM</v>
      </c>
      <c r="L3890" s="6" t="str">
        <f t="shared" ref="L3890:L3953" si="313">CONCATENATE(E3890,F3890," ",G3890," ",H3890," ",I3890," ",J3890," ",K3890)</f>
        <v>27X10-12NOAPTLUG NUMAPRIME 8 P134 TOTALSOURCE PREMIUM</v>
      </c>
      <c r="M3890" s="12" t="s">
        <v>15</v>
      </c>
      <c r="N3890" s="12" t="str">
        <f t="shared" si="312"/>
        <v>l2203</v>
      </c>
    </row>
    <row r="3891" spans="1:14">
      <c r="A3891" s="12" t="s">
        <v>3904</v>
      </c>
      <c r="B3891" s="6" t="str">
        <f t="shared" si="310"/>
        <v>l220312765</v>
      </c>
      <c r="C3891" s="12">
        <v>201605</v>
      </c>
      <c r="D3891" s="12" t="str">
        <f t="shared" si="311"/>
        <v>p-001605</v>
      </c>
      <c r="E3891" s="6" t="str">
        <f>+VLOOKUP($D3891,Sheet3!$B:$I,2,0)</f>
        <v>8.15-15</v>
      </c>
      <c r="F3891" s="6" t="str">
        <f>+VLOOKUP($D3891,Sheet3!$B:$I,3,0)</f>
        <v>LUG</v>
      </c>
      <c r="G3891" s="6" t="str">
        <f>+VLOOKUP($D3891,Sheet3!$B:$I,4,0)</f>
        <v>NUMAPRIME</v>
      </c>
      <c r="H3891" s="6">
        <f>+VLOOKUP($D3891,Sheet3!$B:$I,5,0)</f>
        <v>7</v>
      </c>
      <c r="I3891" s="6" t="str">
        <f>+VLOOKUP($D3891,Sheet3!$B:$I,6,0)</f>
        <v>P13X</v>
      </c>
      <c r="J3891" s="6" t="str">
        <f>+VLOOKUP($D3891,Sheet3!$B:$I,7,0)</f>
        <v>TOTALSOURCE</v>
      </c>
      <c r="K3891" s="6" t="str">
        <f>+VLOOKUP($D3891,Sheet3!$B:$I,8,0)</f>
        <v>PREMIUM</v>
      </c>
      <c r="L3891" s="6" t="str">
        <f t="shared" si="313"/>
        <v>8.15-15LUG NUMAPRIME 7 P13X TOTALSOURCE PREMIUM</v>
      </c>
      <c r="M3891" s="12" t="s">
        <v>15</v>
      </c>
      <c r="N3891" s="12" t="str">
        <f t="shared" si="312"/>
        <v>l2203</v>
      </c>
    </row>
    <row r="3892" spans="1:14">
      <c r="A3892" s="12" t="s">
        <v>3905</v>
      </c>
      <c r="B3892" s="6" t="str">
        <f t="shared" si="310"/>
        <v>l220311183</v>
      </c>
      <c r="C3892" s="12">
        <v>202749</v>
      </c>
      <c r="D3892" s="12" t="str">
        <f t="shared" si="311"/>
        <v>p-002749</v>
      </c>
      <c r="E3892" s="6" t="str">
        <f>+VLOOKUP($D3892,Sheet3!$B:$I,2,0)</f>
        <v>2.50-15</v>
      </c>
      <c r="F3892" s="6" t="str">
        <f>+VLOOKUP($D3892,Sheet3!$B:$I,3,0)</f>
        <v>LUG</v>
      </c>
      <c r="G3892" s="6" t="str">
        <f>+VLOOKUP($D3892,Sheet3!$B:$I,4,0)</f>
        <v>NUMAPRIME</v>
      </c>
      <c r="H3892" s="6">
        <f>+VLOOKUP($D3892,Sheet3!$B:$I,5,0)</f>
        <v>7.5</v>
      </c>
      <c r="I3892" s="6" t="str">
        <f>+VLOOKUP($D3892,Sheet3!$B:$I,6,0)</f>
        <v>P13X</v>
      </c>
      <c r="J3892" s="6" t="str">
        <f>+VLOOKUP($D3892,Sheet3!$B:$I,7,0)</f>
        <v>TOTALSOURCE</v>
      </c>
      <c r="K3892" s="6" t="str">
        <f>+VLOOKUP($D3892,Sheet3!$B:$I,8,0)</f>
        <v>PREMIUM</v>
      </c>
      <c r="L3892" s="6" t="str">
        <f t="shared" si="313"/>
        <v>2.50-15LUG NUMAPRIME 7.5 P13X TOTALSOURCE PREMIUM</v>
      </c>
      <c r="M3892" s="12" t="s">
        <v>15</v>
      </c>
      <c r="N3892" s="12" t="str">
        <f t="shared" si="312"/>
        <v>l2203</v>
      </c>
    </row>
    <row r="3893" spans="1:14">
      <c r="A3893" s="12" t="s">
        <v>3906</v>
      </c>
      <c r="B3893" s="6" t="str">
        <f t="shared" si="310"/>
        <v>l220210435</v>
      </c>
      <c r="C3893" s="12">
        <v>201425</v>
      </c>
      <c r="D3893" s="12" t="str">
        <f t="shared" si="311"/>
        <v>p-001425</v>
      </c>
      <c r="E3893" s="6" t="str">
        <f>+VLOOKUP($D3893,Sheet3!$B:$I,2,0)</f>
        <v>6.50-10</v>
      </c>
      <c r="F3893" s="6" t="str">
        <f>+VLOOKUP($D3893,Sheet3!$B:$I,3,0)</f>
        <v>LUG</v>
      </c>
      <c r="G3893" s="6" t="str">
        <f>+VLOOKUP($D3893,Sheet3!$B:$I,4,0)</f>
        <v>NUMAPRIME</v>
      </c>
      <c r="H3893" s="6">
        <f>+VLOOKUP($D3893,Sheet3!$B:$I,5,0)</f>
        <v>5</v>
      </c>
      <c r="I3893" s="6" t="str">
        <f>+VLOOKUP($D3893,Sheet3!$B:$I,6,0)</f>
        <v>P13X</v>
      </c>
      <c r="J3893" s="6" t="str">
        <f>+VLOOKUP($D3893,Sheet3!$B:$I,7,0)</f>
        <v>TOTALSOURCE</v>
      </c>
      <c r="K3893" s="6" t="str">
        <f>+VLOOKUP($D3893,Sheet3!$B:$I,8,0)</f>
        <v>PREMIUM</v>
      </c>
      <c r="L3893" s="6" t="str">
        <f t="shared" si="313"/>
        <v>6.50-10LUG NUMAPRIME 5 P13X TOTALSOURCE PREMIUM</v>
      </c>
      <c r="M3893" s="12" t="s">
        <v>15</v>
      </c>
      <c r="N3893" s="12" t="str">
        <f t="shared" si="312"/>
        <v>l2202</v>
      </c>
    </row>
    <row r="3894" spans="1:14">
      <c r="A3894" s="12" t="s">
        <v>3907</v>
      </c>
      <c r="B3894" s="6" t="str">
        <f t="shared" si="310"/>
        <v>l220210744</v>
      </c>
      <c r="C3894" s="12">
        <v>201425</v>
      </c>
      <c r="D3894" s="12" t="str">
        <f t="shared" si="311"/>
        <v>p-001425</v>
      </c>
      <c r="E3894" s="6" t="str">
        <f>+VLOOKUP($D3894,Sheet3!$B:$I,2,0)</f>
        <v>6.50-10</v>
      </c>
      <c r="F3894" s="6" t="str">
        <f>+VLOOKUP($D3894,Sheet3!$B:$I,3,0)</f>
        <v>LUG</v>
      </c>
      <c r="G3894" s="6" t="str">
        <f>+VLOOKUP($D3894,Sheet3!$B:$I,4,0)</f>
        <v>NUMAPRIME</v>
      </c>
      <c r="H3894" s="6">
        <f>+VLOOKUP($D3894,Sheet3!$B:$I,5,0)</f>
        <v>5</v>
      </c>
      <c r="I3894" s="6" t="str">
        <f>+VLOOKUP($D3894,Sheet3!$B:$I,6,0)</f>
        <v>P13X</v>
      </c>
      <c r="J3894" s="6" t="str">
        <f>+VLOOKUP($D3894,Sheet3!$B:$I,7,0)</f>
        <v>TOTALSOURCE</v>
      </c>
      <c r="K3894" s="6" t="str">
        <f>+VLOOKUP($D3894,Sheet3!$B:$I,8,0)</f>
        <v>PREMIUM</v>
      </c>
      <c r="L3894" s="6" t="str">
        <f t="shared" si="313"/>
        <v>6.50-10LUG NUMAPRIME 5 P13X TOTALSOURCE PREMIUM</v>
      </c>
      <c r="M3894" s="12" t="s">
        <v>15</v>
      </c>
      <c r="N3894" s="12" t="str">
        <f t="shared" si="312"/>
        <v>l2202</v>
      </c>
    </row>
    <row r="3895" spans="1:14">
      <c r="A3895" s="12" t="s">
        <v>3908</v>
      </c>
      <c r="B3895" s="6" t="str">
        <f t="shared" si="310"/>
        <v>l220211034</v>
      </c>
      <c r="C3895" s="12">
        <v>201619</v>
      </c>
      <c r="D3895" s="12" t="str">
        <f t="shared" si="311"/>
        <v>p-001619</v>
      </c>
      <c r="E3895" s="6" t="str">
        <f>+VLOOKUP($D3895,Sheet3!$B:$I,2,0)</f>
        <v>7.00-12</v>
      </c>
      <c r="F3895" s="6" t="str">
        <f>+VLOOKUP($D3895,Sheet3!$B:$I,3,0)</f>
        <v>LUG</v>
      </c>
      <c r="G3895" s="6" t="str">
        <f>+VLOOKUP($D3895,Sheet3!$B:$I,4,0)</f>
        <v>NUMAPRIME</v>
      </c>
      <c r="H3895" s="6">
        <f>+VLOOKUP($D3895,Sheet3!$B:$I,5,0)</f>
        <v>5</v>
      </c>
      <c r="I3895" s="6" t="str">
        <f>+VLOOKUP($D3895,Sheet3!$B:$I,6,0)</f>
        <v>P13X</v>
      </c>
      <c r="J3895" s="6" t="str">
        <f>+VLOOKUP($D3895,Sheet3!$B:$I,7,0)</f>
        <v>TOTALSOURCE</v>
      </c>
      <c r="K3895" s="6" t="str">
        <f>+VLOOKUP($D3895,Sheet3!$B:$I,8,0)</f>
        <v>PREMIUM</v>
      </c>
      <c r="L3895" s="6" t="str">
        <f t="shared" si="313"/>
        <v>7.00-12LUG NUMAPRIME 5 P13X TOTALSOURCE PREMIUM</v>
      </c>
      <c r="M3895" s="12" t="s">
        <v>15</v>
      </c>
      <c r="N3895" s="12" t="str">
        <f t="shared" si="312"/>
        <v>l2202</v>
      </c>
    </row>
    <row r="3896" spans="1:14">
      <c r="A3896" s="12" t="s">
        <v>3909</v>
      </c>
      <c r="B3896" s="6" t="str">
        <f t="shared" si="310"/>
        <v>l220211138</v>
      </c>
      <c r="C3896" s="12">
        <v>201619</v>
      </c>
      <c r="D3896" s="12" t="str">
        <f t="shared" si="311"/>
        <v>p-001619</v>
      </c>
      <c r="E3896" s="6" t="str">
        <f>+VLOOKUP($D3896,Sheet3!$B:$I,2,0)</f>
        <v>7.00-12</v>
      </c>
      <c r="F3896" s="6" t="str">
        <f>+VLOOKUP($D3896,Sheet3!$B:$I,3,0)</f>
        <v>LUG</v>
      </c>
      <c r="G3896" s="6" t="str">
        <f>+VLOOKUP($D3896,Sheet3!$B:$I,4,0)</f>
        <v>NUMAPRIME</v>
      </c>
      <c r="H3896" s="6">
        <f>+VLOOKUP($D3896,Sheet3!$B:$I,5,0)</f>
        <v>5</v>
      </c>
      <c r="I3896" s="6" t="str">
        <f>+VLOOKUP($D3896,Sheet3!$B:$I,6,0)</f>
        <v>P13X</v>
      </c>
      <c r="J3896" s="6" t="str">
        <f>+VLOOKUP($D3896,Sheet3!$B:$I,7,0)</f>
        <v>TOTALSOURCE</v>
      </c>
      <c r="K3896" s="6" t="str">
        <f>+VLOOKUP($D3896,Sheet3!$B:$I,8,0)</f>
        <v>PREMIUM</v>
      </c>
      <c r="L3896" s="6" t="str">
        <f t="shared" si="313"/>
        <v>7.00-12LUG NUMAPRIME 5 P13X TOTALSOURCE PREMIUM</v>
      </c>
      <c r="M3896" s="12" t="s">
        <v>15</v>
      </c>
      <c r="N3896" s="12" t="str">
        <f t="shared" si="312"/>
        <v>l2202</v>
      </c>
    </row>
    <row r="3897" spans="1:14">
      <c r="A3897" s="12" t="s">
        <v>3910</v>
      </c>
      <c r="B3897" s="6" t="str">
        <f t="shared" si="310"/>
        <v>l220300022</v>
      </c>
      <c r="C3897" s="12">
        <v>201619</v>
      </c>
      <c r="D3897" s="12" t="str">
        <f t="shared" si="311"/>
        <v>p-001619</v>
      </c>
      <c r="E3897" s="6" t="str">
        <f>+VLOOKUP($D3897,Sheet3!$B:$I,2,0)</f>
        <v>7.00-12</v>
      </c>
      <c r="F3897" s="6" t="str">
        <f>+VLOOKUP($D3897,Sheet3!$B:$I,3,0)</f>
        <v>LUG</v>
      </c>
      <c r="G3897" s="6" t="str">
        <f>+VLOOKUP($D3897,Sheet3!$B:$I,4,0)</f>
        <v>NUMAPRIME</v>
      </c>
      <c r="H3897" s="6">
        <f>+VLOOKUP($D3897,Sheet3!$B:$I,5,0)</f>
        <v>5</v>
      </c>
      <c r="I3897" s="6" t="str">
        <f>+VLOOKUP($D3897,Sheet3!$B:$I,6,0)</f>
        <v>P13X</v>
      </c>
      <c r="J3897" s="6" t="str">
        <f>+VLOOKUP($D3897,Sheet3!$B:$I,7,0)</f>
        <v>TOTALSOURCE</v>
      </c>
      <c r="K3897" s="6" t="str">
        <f>+VLOOKUP($D3897,Sheet3!$B:$I,8,0)</f>
        <v>PREMIUM</v>
      </c>
      <c r="L3897" s="6" t="str">
        <f t="shared" si="313"/>
        <v>7.00-12LUG NUMAPRIME 5 P13X TOTALSOURCE PREMIUM</v>
      </c>
      <c r="M3897" s="12" t="s">
        <v>15</v>
      </c>
      <c r="N3897" s="12" t="str">
        <f t="shared" si="312"/>
        <v>l2203</v>
      </c>
    </row>
    <row r="3898" spans="1:14">
      <c r="A3898" s="12" t="s">
        <v>3911</v>
      </c>
      <c r="B3898" s="6" t="str">
        <f t="shared" si="310"/>
        <v>l220211251</v>
      </c>
      <c r="C3898" s="12">
        <v>201619</v>
      </c>
      <c r="D3898" s="12" t="str">
        <f t="shared" si="311"/>
        <v>p-001619</v>
      </c>
      <c r="E3898" s="6" t="str">
        <f>+VLOOKUP($D3898,Sheet3!$B:$I,2,0)</f>
        <v>7.00-12</v>
      </c>
      <c r="F3898" s="6" t="str">
        <f>+VLOOKUP($D3898,Sheet3!$B:$I,3,0)</f>
        <v>LUG</v>
      </c>
      <c r="G3898" s="6" t="str">
        <f>+VLOOKUP($D3898,Sheet3!$B:$I,4,0)</f>
        <v>NUMAPRIME</v>
      </c>
      <c r="H3898" s="6">
        <f>+VLOOKUP($D3898,Sheet3!$B:$I,5,0)</f>
        <v>5</v>
      </c>
      <c r="I3898" s="6" t="str">
        <f>+VLOOKUP($D3898,Sheet3!$B:$I,6,0)</f>
        <v>P13X</v>
      </c>
      <c r="J3898" s="6" t="str">
        <f>+VLOOKUP($D3898,Sheet3!$B:$I,7,0)</f>
        <v>TOTALSOURCE</v>
      </c>
      <c r="K3898" s="6" t="str">
        <f>+VLOOKUP($D3898,Sheet3!$B:$I,8,0)</f>
        <v>PREMIUM</v>
      </c>
      <c r="L3898" s="6" t="str">
        <f t="shared" si="313"/>
        <v>7.00-12LUG NUMAPRIME 5 P13X TOTALSOURCE PREMIUM</v>
      </c>
      <c r="M3898" s="12" t="s">
        <v>15</v>
      </c>
      <c r="N3898" s="12" t="str">
        <f t="shared" si="312"/>
        <v>l2202</v>
      </c>
    </row>
    <row r="3899" spans="1:14">
      <c r="A3899" s="12" t="s">
        <v>3912</v>
      </c>
      <c r="B3899" s="6" t="str">
        <f t="shared" si="310"/>
        <v>l220300312</v>
      </c>
      <c r="C3899" s="12">
        <v>190562</v>
      </c>
      <c r="D3899" s="12" t="str">
        <f t="shared" si="311"/>
        <v>p-190562</v>
      </c>
      <c r="E3899" s="6" t="str">
        <f>+VLOOKUP($D3899,Sheet3!$B:$I,2,0)</f>
        <v>14X5X10</v>
      </c>
      <c r="F3899" s="6" t="str">
        <f>+VLOOKUP($D3899,Sheet3!$B:$I,3,0)</f>
        <v>SM</v>
      </c>
      <c r="G3899" s="6" t="str">
        <f>+VLOOKUP($D3899,Sheet3!$B:$I,4,0)</f>
        <v>NUMA</v>
      </c>
      <c r="H3899" s="6">
        <f>+VLOOKUP($D3899,Sheet3!$B:$I,5,0)</f>
        <v>0</v>
      </c>
      <c r="I3899" s="6" t="str">
        <f>+VLOOKUP($D3899,Sheet3!$B:$I,6,0)</f>
        <v>P5N</v>
      </c>
      <c r="J3899" s="6" t="str">
        <f>+VLOOKUP($D3899,Sheet3!$B:$I,7,0)</f>
        <v>NUMA</v>
      </c>
      <c r="K3899" s="6" t="str">
        <f>+VLOOKUP($D3899,Sheet3!$B:$I,8,0)</f>
        <v>XP</v>
      </c>
      <c r="L3899" s="6" t="str">
        <f t="shared" si="313"/>
        <v>14X5X10SM NUMA 0 P5N NUMA XP</v>
      </c>
      <c r="M3899" s="12" t="s">
        <v>15</v>
      </c>
      <c r="N3899" s="12" t="str">
        <f t="shared" si="312"/>
        <v>l2203</v>
      </c>
    </row>
    <row r="3900" spans="1:14">
      <c r="A3900" s="12" t="s">
        <v>3913</v>
      </c>
      <c r="B3900" s="6" t="str">
        <f t="shared" si="310"/>
        <v>l220304117</v>
      </c>
      <c r="C3900" s="12">
        <v>190542</v>
      </c>
      <c r="D3900" s="12" t="str">
        <f t="shared" si="311"/>
        <v>p-190542</v>
      </c>
      <c r="E3900" s="6" t="str">
        <f>+VLOOKUP($D3900,Sheet3!$B:$I,2,0)</f>
        <v>16X6X101/2</v>
      </c>
      <c r="F3900" s="6" t="str">
        <f>+VLOOKUP($D3900,Sheet3!$B:$I,3,0)</f>
        <v>SM</v>
      </c>
      <c r="G3900" s="6" t="str">
        <f>+VLOOKUP($D3900,Sheet3!$B:$I,4,0)</f>
        <v>NUMA</v>
      </c>
      <c r="H3900" s="6">
        <f>+VLOOKUP($D3900,Sheet3!$B:$I,5,0)</f>
        <v>0</v>
      </c>
      <c r="I3900" s="6" t="str">
        <f>+VLOOKUP($D3900,Sheet3!$B:$I,6,0)</f>
        <v>P5N</v>
      </c>
      <c r="J3900" s="6" t="str">
        <f>+VLOOKUP($D3900,Sheet3!$B:$I,7,0)</f>
        <v>NUMA</v>
      </c>
      <c r="K3900" s="6" t="str">
        <f>+VLOOKUP($D3900,Sheet3!$B:$I,8,0)</f>
        <v>XP</v>
      </c>
      <c r="L3900" s="6" t="str">
        <f t="shared" si="313"/>
        <v>16X6X101/2SM NUMA 0 P5N NUMA XP</v>
      </c>
      <c r="M3900" s="12" t="s">
        <v>15</v>
      </c>
      <c r="N3900" s="12" t="str">
        <f t="shared" si="312"/>
        <v>l2203</v>
      </c>
    </row>
    <row r="3901" spans="1:14">
      <c r="A3901" s="12" t="s">
        <v>3914</v>
      </c>
      <c r="B3901" s="6" t="str">
        <f t="shared" si="310"/>
        <v>l220300123</v>
      </c>
      <c r="C3901" s="12">
        <v>190548</v>
      </c>
      <c r="D3901" s="12" t="str">
        <f t="shared" si="311"/>
        <v>p-190548</v>
      </c>
      <c r="E3901" s="6" t="str">
        <f>+VLOOKUP($D3901,Sheet3!$B:$I,2,0)</f>
        <v>21X7X15</v>
      </c>
      <c r="F3901" s="6" t="str">
        <f>+VLOOKUP($D3901,Sheet3!$B:$I,3,0)</f>
        <v>SM</v>
      </c>
      <c r="G3901" s="6" t="str">
        <f>+VLOOKUP($D3901,Sheet3!$B:$I,4,0)</f>
        <v>NUMA</v>
      </c>
      <c r="H3901" s="6">
        <f>+VLOOKUP($D3901,Sheet3!$B:$I,5,0)</f>
        <v>0</v>
      </c>
      <c r="I3901" s="6" t="str">
        <f>+VLOOKUP($D3901,Sheet3!$B:$I,6,0)</f>
        <v>P5N</v>
      </c>
      <c r="J3901" s="6" t="str">
        <f>+VLOOKUP($D3901,Sheet3!$B:$I,7,0)</f>
        <v>NUMA</v>
      </c>
      <c r="K3901" s="6" t="str">
        <f>+VLOOKUP($D3901,Sheet3!$B:$I,8,0)</f>
        <v>XP</v>
      </c>
      <c r="L3901" s="6" t="str">
        <f t="shared" si="313"/>
        <v>21X7X15SM NUMA 0 P5N NUMA XP</v>
      </c>
      <c r="M3901" s="12" t="s">
        <v>15</v>
      </c>
      <c r="N3901" s="12" t="str">
        <f t="shared" si="312"/>
        <v>l2203</v>
      </c>
    </row>
    <row r="3902" spans="1:14">
      <c r="A3902" s="12" t="s">
        <v>3915</v>
      </c>
      <c r="B3902" s="6" t="str">
        <f t="shared" si="310"/>
        <v>l220300066</v>
      </c>
      <c r="C3902" s="12">
        <v>189448</v>
      </c>
      <c r="D3902" s="12" t="str">
        <f t="shared" si="311"/>
        <v>p-189448</v>
      </c>
      <c r="E3902" s="6" t="str">
        <f>+VLOOKUP($D3902,Sheet3!$B:$I,2,0)</f>
        <v>21X8X15</v>
      </c>
      <c r="F3902" s="6" t="str">
        <f>+VLOOKUP($D3902,Sheet3!$B:$I,3,0)</f>
        <v>SAT</v>
      </c>
      <c r="G3902" s="6" t="str">
        <f>+VLOOKUP($D3902,Sheet3!$B:$I,4,0)</f>
        <v>NUMA</v>
      </c>
      <c r="H3902" s="6">
        <f>+VLOOKUP($D3902,Sheet3!$B:$I,5,0)</f>
        <v>0</v>
      </c>
      <c r="I3902" s="6" t="str">
        <f>+VLOOKUP($D3902,Sheet3!$B:$I,6,0)</f>
        <v>P5N</v>
      </c>
      <c r="J3902" s="6" t="str">
        <f>+VLOOKUP($D3902,Sheet3!$B:$I,7,0)</f>
        <v>NUMA</v>
      </c>
      <c r="K3902" s="6" t="str">
        <f>+VLOOKUP($D3902,Sheet3!$B:$I,8,0)</f>
        <v>XP</v>
      </c>
      <c r="L3902" s="6" t="str">
        <f t="shared" si="313"/>
        <v>21X8X15SAT NUMA 0 P5N NUMA XP</v>
      </c>
      <c r="M3902" s="12" t="s">
        <v>15</v>
      </c>
      <c r="N3902" s="12" t="str">
        <f t="shared" si="312"/>
        <v>l2203</v>
      </c>
    </row>
    <row r="3903" spans="1:14">
      <c r="A3903" s="12" t="s">
        <v>3916</v>
      </c>
      <c r="B3903" s="6" t="str">
        <f t="shared" si="310"/>
        <v>l220211231</v>
      </c>
      <c r="C3903" s="12">
        <v>189448</v>
      </c>
      <c r="D3903" s="12" t="str">
        <f t="shared" si="311"/>
        <v>p-189448</v>
      </c>
      <c r="E3903" s="6" t="str">
        <f>+VLOOKUP($D3903,Sheet3!$B:$I,2,0)</f>
        <v>21X8X15</v>
      </c>
      <c r="F3903" s="6" t="str">
        <f>+VLOOKUP($D3903,Sheet3!$B:$I,3,0)</f>
        <v>SAT</v>
      </c>
      <c r="G3903" s="6" t="str">
        <f>+VLOOKUP($D3903,Sheet3!$B:$I,4,0)</f>
        <v>NUMA</v>
      </c>
      <c r="H3903" s="6">
        <f>+VLOOKUP($D3903,Sheet3!$B:$I,5,0)</f>
        <v>0</v>
      </c>
      <c r="I3903" s="6" t="str">
        <f>+VLOOKUP($D3903,Sheet3!$B:$I,6,0)</f>
        <v>P5N</v>
      </c>
      <c r="J3903" s="6" t="str">
        <f>+VLOOKUP($D3903,Sheet3!$B:$I,7,0)</f>
        <v>NUMA</v>
      </c>
      <c r="K3903" s="6" t="str">
        <f>+VLOOKUP($D3903,Sheet3!$B:$I,8,0)</f>
        <v>XP</v>
      </c>
      <c r="L3903" s="6" t="str">
        <f t="shared" si="313"/>
        <v>21X8X15SAT NUMA 0 P5N NUMA XP</v>
      </c>
      <c r="M3903" s="12" t="s">
        <v>15</v>
      </c>
      <c r="N3903" s="12" t="str">
        <f t="shared" si="312"/>
        <v>l2202</v>
      </c>
    </row>
    <row r="3904" spans="1:14">
      <c r="A3904" s="12" t="s">
        <v>3917</v>
      </c>
      <c r="B3904" s="6" t="str">
        <f t="shared" si="310"/>
        <v>l220300528</v>
      </c>
      <c r="C3904" s="12">
        <v>190562</v>
      </c>
      <c r="D3904" s="12" t="str">
        <f t="shared" si="311"/>
        <v>p-190562</v>
      </c>
      <c r="E3904" s="6" t="str">
        <f>+VLOOKUP($D3904,Sheet3!$B:$I,2,0)</f>
        <v>14X5X10</v>
      </c>
      <c r="F3904" s="6" t="str">
        <f>+VLOOKUP($D3904,Sheet3!$B:$I,3,0)</f>
        <v>SM</v>
      </c>
      <c r="G3904" s="6" t="str">
        <f>+VLOOKUP($D3904,Sheet3!$B:$I,4,0)</f>
        <v>NUMA</v>
      </c>
      <c r="H3904" s="6">
        <f>+VLOOKUP($D3904,Sheet3!$B:$I,5,0)</f>
        <v>0</v>
      </c>
      <c r="I3904" s="6" t="str">
        <f>+VLOOKUP($D3904,Sheet3!$B:$I,6,0)</f>
        <v>P5N</v>
      </c>
      <c r="J3904" s="6" t="str">
        <f>+VLOOKUP($D3904,Sheet3!$B:$I,7,0)</f>
        <v>NUMA</v>
      </c>
      <c r="K3904" s="6" t="str">
        <f>+VLOOKUP($D3904,Sheet3!$B:$I,8,0)</f>
        <v>XP</v>
      </c>
      <c r="L3904" s="6" t="str">
        <f t="shared" si="313"/>
        <v>14X5X10SM NUMA 0 P5N NUMA XP</v>
      </c>
      <c r="M3904" s="12" t="s">
        <v>15</v>
      </c>
      <c r="N3904" s="12" t="str">
        <f t="shared" si="312"/>
        <v>l2203</v>
      </c>
    </row>
    <row r="3905" spans="1:14">
      <c r="A3905" s="12" t="s">
        <v>3918</v>
      </c>
      <c r="B3905" s="6" t="str">
        <f t="shared" si="310"/>
        <v>l220304419</v>
      </c>
      <c r="C3905" s="12">
        <v>190542</v>
      </c>
      <c r="D3905" s="12" t="str">
        <f t="shared" si="311"/>
        <v>p-190542</v>
      </c>
      <c r="E3905" s="6" t="str">
        <f>+VLOOKUP($D3905,Sheet3!$B:$I,2,0)</f>
        <v>16X6X101/2</v>
      </c>
      <c r="F3905" s="6" t="str">
        <f>+VLOOKUP($D3905,Sheet3!$B:$I,3,0)</f>
        <v>SM</v>
      </c>
      <c r="G3905" s="6" t="str">
        <f>+VLOOKUP($D3905,Sheet3!$B:$I,4,0)</f>
        <v>NUMA</v>
      </c>
      <c r="H3905" s="6">
        <f>+VLOOKUP($D3905,Sheet3!$B:$I,5,0)</f>
        <v>0</v>
      </c>
      <c r="I3905" s="6" t="str">
        <f>+VLOOKUP($D3905,Sheet3!$B:$I,6,0)</f>
        <v>P5N</v>
      </c>
      <c r="J3905" s="6" t="str">
        <f>+VLOOKUP($D3905,Sheet3!$B:$I,7,0)</f>
        <v>NUMA</v>
      </c>
      <c r="K3905" s="6" t="str">
        <f>+VLOOKUP($D3905,Sheet3!$B:$I,8,0)</f>
        <v>XP</v>
      </c>
      <c r="L3905" s="6" t="str">
        <f t="shared" si="313"/>
        <v>16X6X101/2SM NUMA 0 P5N NUMA XP</v>
      </c>
      <c r="M3905" s="12" t="s">
        <v>15</v>
      </c>
      <c r="N3905" s="12" t="str">
        <f t="shared" si="312"/>
        <v>l2203</v>
      </c>
    </row>
    <row r="3906" spans="1:14">
      <c r="A3906" s="12" t="s">
        <v>3919</v>
      </c>
      <c r="B3906" s="6" t="str">
        <f t="shared" si="310"/>
        <v>l220210999</v>
      </c>
      <c r="C3906" s="12">
        <v>190548</v>
      </c>
      <c r="D3906" s="12" t="str">
        <f t="shared" si="311"/>
        <v>p-190548</v>
      </c>
      <c r="E3906" s="6" t="str">
        <f>+VLOOKUP($D3906,Sheet3!$B:$I,2,0)</f>
        <v>21X7X15</v>
      </c>
      <c r="F3906" s="6" t="str">
        <f>+VLOOKUP($D3906,Sheet3!$B:$I,3,0)</f>
        <v>SM</v>
      </c>
      <c r="G3906" s="6" t="str">
        <f>+VLOOKUP($D3906,Sheet3!$B:$I,4,0)</f>
        <v>NUMA</v>
      </c>
      <c r="H3906" s="6">
        <f>+VLOOKUP($D3906,Sheet3!$B:$I,5,0)</f>
        <v>0</v>
      </c>
      <c r="I3906" s="6" t="str">
        <f>+VLOOKUP($D3906,Sheet3!$B:$I,6,0)</f>
        <v>P5N</v>
      </c>
      <c r="J3906" s="6" t="str">
        <f>+VLOOKUP($D3906,Sheet3!$B:$I,7,0)</f>
        <v>NUMA</v>
      </c>
      <c r="K3906" s="6" t="str">
        <f>+VLOOKUP($D3906,Sheet3!$B:$I,8,0)</f>
        <v>XP</v>
      </c>
      <c r="L3906" s="6" t="str">
        <f t="shared" si="313"/>
        <v>21X7X15SM NUMA 0 P5N NUMA XP</v>
      </c>
      <c r="M3906" s="12" t="s">
        <v>15</v>
      </c>
      <c r="N3906" s="12" t="str">
        <f t="shared" si="312"/>
        <v>l2202</v>
      </c>
    </row>
    <row r="3907" spans="1:14">
      <c r="A3907" s="12" t="s">
        <v>3920</v>
      </c>
      <c r="B3907" s="6" t="str">
        <f t="shared" si="310"/>
        <v>l220210886</v>
      </c>
      <c r="C3907" s="12">
        <v>189448</v>
      </c>
      <c r="D3907" s="12" t="str">
        <f t="shared" si="311"/>
        <v>p-189448</v>
      </c>
      <c r="E3907" s="6" t="str">
        <f>+VLOOKUP($D3907,Sheet3!$B:$I,2,0)</f>
        <v>21X8X15</v>
      </c>
      <c r="F3907" s="6" t="str">
        <f>+VLOOKUP($D3907,Sheet3!$B:$I,3,0)</f>
        <v>SAT</v>
      </c>
      <c r="G3907" s="6" t="str">
        <f>+VLOOKUP($D3907,Sheet3!$B:$I,4,0)</f>
        <v>NUMA</v>
      </c>
      <c r="H3907" s="6">
        <f>+VLOOKUP($D3907,Sheet3!$B:$I,5,0)</f>
        <v>0</v>
      </c>
      <c r="I3907" s="6" t="str">
        <f>+VLOOKUP($D3907,Sheet3!$B:$I,6,0)</f>
        <v>P5N</v>
      </c>
      <c r="J3907" s="6" t="str">
        <f>+VLOOKUP($D3907,Sheet3!$B:$I,7,0)</f>
        <v>NUMA</v>
      </c>
      <c r="K3907" s="6" t="str">
        <f>+VLOOKUP($D3907,Sheet3!$B:$I,8,0)</f>
        <v>XP</v>
      </c>
      <c r="L3907" s="6" t="str">
        <f t="shared" si="313"/>
        <v>21X8X15SAT NUMA 0 P5N NUMA XP</v>
      </c>
      <c r="M3907" s="12" t="s">
        <v>15</v>
      </c>
      <c r="N3907" s="12" t="str">
        <f t="shared" si="312"/>
        <v>l2202</v>
      </c>
    </row>
    <row r="3908" spans="1:14">
      <c r="A3908" s="12" t="s">
        <v>3921</v>
      </c>
      <c r="B3908" s="6" t="str">
        <f t="shared" si="310"/>
        <v>l220300370</v>
      </c>
      <c r="C3908" s="12">
        <v>189448</v>
      </c>
      <c r="D3908" s="12" t="str">
        <f t="shared" si="311"/>
        <v>p-189448</v>
      </c>
      <c r="E3908" s="6" t="str">
        <f>+VLOOKUP($D3908,Sheet3!$B:$I,2,0)</f>
        <v>21X8X15</v>
      </c>
      <c r="F3908" s="6" t="str">
        <f>+VLOOKUP($D3908,Sheet3!$B:$I,3,0)</f>
        <v>SAT</v>
      </c>
      <c r="G3908" s="6" t="str">
        <f>+VLOOKUP($D3908,Sheet3!$B:$I,4,0)</f>
        <v>NUMA</v>
      </c>
      <c r="H3908" s="6">
        <f>+VLOOKUP($D3908,Sheet3!$B:$I,5,0)</f>
        <v>0</v>
      </c>
      <c r="I3908" s="6" t="str">
        <f>+VLOOKUP($D3908,Sheet3!$B:$I,6,0)</f>
        <v>P5N</v>
      </c>
      <c r="J3908" s="6" t="str">
        <f>+VLOOKUP($D3908,Sheet3!$B:$I,7,0)</f>
        <v>NUMA</v>
      </c>
      <c r="K3908" s="6" t="str">
        <f>+VLOOKUP($D3908,Sheet3!$B:$I,8,0)</f>
        <v>XP</v>
      </c>
      <c r="L3908" s="6" t="str">
        <f t="shared" si="313"/>
        <v>21X8X15SAT NUMA 0 P5N NUMA XP</v>
      </c>
      <c r="M3908" s="12" t="s">
        <v>15</v>
      </c>
      <c r="N3908" s="12" t="str">
        <f t="shared" si="312"/>
        <v>l2203</v>
      </c>
    </row>
    <row r="3909" spans="1:14">
      <c r="A3909" s="12" t="s">
        <v>3922</v>
      </c>
      <c r="B3909" s="6" t="str">
        <f t="shared" si="310"/>
        <v>l220304369</v>
      </c>
      <c r="C3909" s="12">
        <v>190542</v>
      </c>
      <c r="D3909" s="12" t="str">
        <f t="shared" si="311"/>
        <v>p-190542</v>
      </c>
      <c r="E3909" s="6" t="str">
        <f>+VLOOKUP($D3909,Sheet3!$B:$I,2,0)</f>
        <v>16X6X101/2</v>
      </c>
      <c r="F3909" s="6" t="str">
        <f>+VLOOKUP($D3909,Sheet3!$B:$I,3,0)</f>
        <v>SM</v>
      </c>
      <c r="G3909" s="6" t="str">
        <f>+VLOOKUP($D3909,Sheet3!$B:$I,4,0)</f>
        <v>NUMA</v>
      </c>
      <c r="H3909" s="6">
        <f>+VLOOKUP($D3909,Sheet3!$B:$I,5,0)</f>
        <v>0</v>
      </c>
      <c r="I3909" s="6" t="str">
        <f>+VLOOKUP($D3909,Sheet3!$B:$I,6,0)</f>
        <v>P5N</v>
      </c>
      <c r="J3909" s="6" t="str">
        <f>+VLOOKUP($D3909,Sheet3!$B:$I,7,0)</f>
        <v>NUMA</v>
      </c>
      <c r="K3909" s="6" t="str">
        <f>+VLOOKUP($D3909,Sheet3!$B:$I,8,0)</f>
        <v>XP</v>
      </c>
      <c r="L3909" s="6" t="str">
        <f t="shared" si="313"/>
        <v>16X6X101/2SM NUMA 0 P5N NUMA XP</v>
      </c>
      <c r="M3909" s="12" t="s">
        <v>15</v>
      </c>
      <c r="N3909" s="12" t="str">
        <f t="shared" si="312"/>
        <v>l2203</v>
      </c>
    </row>
    <row r="3910" spans="1:14">
      <c r="A3910" s="12" t="s">
        <v>3923</v>
      </c>
      <c r="B3910" s="6" t="str">
        <f t="shared" si="310"/>
        <v>l220303602</v>
      </c>
      <c r="C3910" s="12">
        <v>190542</v>
      </c>
      <c r="D3910" s="12" t="str">
        <f t="shared" si="311"/>
        <v>p-190542</v>
      </c>
      <c r="E3910" s="6" t="str">
        <f>+VLOOKUP($D3910,Sheet3!$B:$I,2,0)</f>
        <v>16X6X101/2</v>
      </c>
      <c r="F3910" s="6" t="str">
        <f>+VLOOKUP($D3910,Sheet3!$B:$I,3,0)</f>
        <v>SM</v>
      </c>
      <c r="G3910" s="6" t="str">
        <f>+VLOOKUP($D3910,Sheet3!$B:$I,4,0)</f>
        <v>NUMA</v>
      </c>
      <c r="H3910" s="6">
        <f>+VLOOKUP($D3910,Sheet3!$B:$I,5,0)</f>
        <v>0</v>
      </c>
      <c r="I3910" s="6" t="str">
        <f>+VLOOKUP($D3910,Sheet3!$B:$I,6,0)</f>
        <v>P5N</v>
      </c>
      <c r="J3910" s="6" t="str">
        <f>+VLOOKUP($D3910,Sheet3!$B:$I,7,0)</f>
        <v>NUMA</v>
      </c>
      <c r="K3910" s="6" t="str">
        <f>+VLOOKUP($D3910,Sheet3!$B:$I,8,0)</f>
        <v>XP</v>
      </c>
      <c r="L3910" s="6" t="str">
        <f t="shared" si="313"/>
        <v>16X6X101/2SM NUMA 0 P5N NUMA XP</v>
      </c>
      <c r="M3910" s="12" t="s">
        <v>15</v>
      </c>
      <c r="N3910" s="12" t="str">
        <f t="shared" si="312"/>
        <v>l2203</v>
      </c>
    </row>
    <row r="3911" spans="1:14">
      <c r="A3911" s="12" t="s">
        <v>3924</v>
      </c>
      <c r="B3911" s="6" t="str">
        <f t="shared" si="310"/>
        <v>l220303523</v>
      </c>
      <c r="C3911" s="12">
        <v>190542</v>
      </c>
      <c r="D3911" s="12" t="str">
        <f t="shared" si="311"/>
        <v>p-190542</v>
      </c>
      <c r="E3911" s="6" t="str">
        <f>+VLOOKUP($D3911,Sheet3!$B:$I,2,0)</f>
        <v>16X6X101/2</v>
      </c>
      <c r="F3911" s="6" t="str">
        <f>+VLOOKUP($D3911,Sheet3!$B:$I,3,0)</f>
        <v>SM</v>
      </c>
      <c r="G3911" s="6" t="str">
        <f>+VLOOKUP($D3911,Sheet3!$B:$I,4,0)</f>
        <v>NUMA</v>
      </c>
      <c r="H3911" s="6">
        <f>+VLOOKUP($D3911,Sheet3!$B:$I,5,0)</f>
        <v>0</v>
      </c>
      <c r="I3911" s="6" t="str">
        <f>+VLOOKUP($D3911,Sheet3!$B:$I,6,0)</f>
        <v>P5N</v>
      </c>
      <c r="J3911" s="6" t="str">
        <f>+VLOOKUP($D3911,Sheet3!$B:$I,7,0)</f>
        <v>NUMA</v>
      </c>
      <c r="K3911" s="6" t="str">
        <f>+VLOOKUP($D3911,Sheet3!$B:$I,8,0)</f>
        <v>XP</v>
      </c>
      <c r="L3911" s="6" t="str">
        <f t="shared" si="313"/>
        <v>16X6X101/2SM NUMA 0 P5N NUMA XP</v>
      </c>
      <c r="M3911" s="12" t="s">
        <v>15</v>
      </c>
      <c r="N3911" s="12" t="str">
        <f t="shared" si="312"/>
        <v>l2203</v>
      </c>
    </row>
    <row r="3912" spans="1:14">
      <c r="A3912" s="12" t="s">
        <v>3925</v>
      </c>
      <c r="B3912" s="6" t="str">
        <f t="shared" si="310"/>
        <v>l220304854</v>
      </c>
      <c r="C3912" s="12">
        <v>190542</v>
      </c>
      <c r="D3912" s="12" t="str">
        <f t="shared" si="311"/>
        <v>p-190542</v>
      </c>
      <c r="E3912" s="6" t="str">
        <f>+VLOOKUP($D3912,Sheet3!$B:$I,2,0)</f>
        <v>16X6X101/2</v>
      </c>
      <c r="F3912" s="6" t="str">
        <f>+VLOOKUP($D3912,Sheet3!$B:$I,3,0)</f>
        <v>SM</v>
      </c>
      <c r="G3912" s="6" t="str">
        <f>+VLOOKUP($D3912,Sheet3!$B:$I,4,0)</f>
        <v>NUMA</v>
      </c>
      <c r="H3912" s="6">
        <f>+VLOOKUP($D3912,Sheet3!$B:$I,5,0)</f>
        <v>0</v>
      </c>
      <c r="I3912" s="6" t="str">
        <f>+VLOOKUP($D3912,Sheet3!$B:$I,6,0)</f>
        <v>P5N</v>
      </c>
      <c r="J3912" s="6" t="str">
        <f>+VLOOKUP($D3912,Sheet3!$B:$I,7,0)</f>
        <v>NUMA</v>
      </c>
      <c r="K3912" s="6" t="str">
        <f>+VLOOKUP($D3912,Sheet3!$B:$I,8,0)</f>
        <v>XP</v>
      </c>
      <c r="L3912" s="6" t="str">
        <f t="shared" si="313"/>
        <v>16X6X101/2SM NUMA 0 P5N NUMA XP</v>
      </c>
      <c r="M3912" s="12" t="s">
        <v>15</v>
      </c>
      <c r="N3912" s="12" t="str">
        <f t="shared" si="312"/>
        <v>l2203</v>
      </c>
    </row>
    <row r="3913" spans="1:14">
      <c r="A3913" s="12" t="s">
        <v>3926</v>
      </c>
      <c r="B3913" s="6" t="str">
        <f t="shared" si="310"/>
        <v>l220211161</v>
      </c>
      <c r="C3913" s="12">
        <v>190548</v>
      </c>
      <c r="D3913" s="12" t="str">
        <f t="shared" si="311"/>
        <v>p-190548</v>
      </c>
      <c r="E3913" s="6" t="str">
        <f>+VLOOKUP($D3913,Sheet3!$B:$I,2,0)</f>
        <v>21X7X15</v>
      </c>
      <c r="F3913" s="6" t="str">
        <f>+VLOOKUP($D3913,Sheet3!$B:$I,3,0)</f>
        <v>SM</v>
      </c>
      <c r="G3913" s="6" t="str">
        <f>+VLOOKUP($D3913,Sheet3!$B:$I,4,0)</f>
        <v>NUMA</v>
      </c>
      <c r="H3913" s="6">
        <f>+VLOOKUP($D3913,Sheet3!$B:$I,5,0)</f>
        <v>0</v>
      </c>
      <c r="I3913" s="6" t="str">
        <f>+VLOOKUP($D3913,Sheet3!$B:$I,6,0)</f>
        <v>P5N</v>
      </c>
      <c r="J3913" s="6" t="str">
        <f>+VLOOKUP($D3913,Sheet3!$B:$I,7,0)</f>
        <v>NUMA</v>
      </c>
      <c r="K3913" s="6" t="str">
        <f>+VLOOKUP($D3913,Sheet3!$B:$I,8,0)</f>
        <v>XP</v>
      </c>
      <c r="L3913" s="6" t="str">
        <f t="shared" si="313"/>
        <v>21X7X15SM NUMA 0 P5N NUMA XP</v>
      </c>
      <c r="M3913" s="12" t="s">
        <v>15</v>
      </c>
      <c r="N3913" s="12" t="str">
        <f t="shared" si="312"/>
        <v>l2202</v>
      </c>
    </row>
    <row r="3914" spans="1:14">
      <c r="A3914" s="12" t="s">
        <v>3927</v>
      </c>
      <c r="B3914" s="6" t="str">
        <f t="shared" si="310"/>
        <v>l220210955</v>
      </c>
      <c r="C3914" s="12">
        <v>189448</v>
      </c>
      <c r="D3914" s="12" t="str">
        <f t="shared" si="311"/>
        <v>p-189448</v>
      </c>
      <c r="E3914" s="6" t="str">
        <f>+VLOOKUP($D3914,Sheet3!$B:$I,2,0)</f>
        <v>21X8X15</v>
      </c>
      <c r="F3914" s="6" t="str">
        <f>+VLOOKUP($D3914,Sheet3!$B:$I,3,0)</f>
        <v>SAT</v>
      </c>
      <c r="G3914" s="6" t="str">
        <f>+VLOOKUP($D3914,Sheet3!$B:$I,4,0)</f>
        <v>NUMA</v>
      </c>
      <c r="H3914" s="6">
        <f>+VLOOKUP($D3914,Sheet3!$B:$I,5,0)</f>
        <v>0</v>
      </c>
      <c r="I3914" s="6" t="str">
        <f>+VLOOKUP($D3914,Sheet3!$B:$I,6,0)</f>
        <v>P5N</v>
      </c>
      <c r="J3914" s="6" t="str">
        <f>+VLOOKUP($D3914,Sheet3!$B:$I,7,0)</f>
        <v>NUMA</v>
      </c>
      <c r="K3914" s="6" t="str">
        <f>+VLOOKUP($D3914,Sheet3!$B:$I,8,0)</f>
        <v>XP</v>
      </c>
      <c r="L3914" s="6" t="str">
        <f t="shared" si="313"/>
        <v>21X8X15SAT NUMA 0 P5N NUMA XP</v>
      </c>
      <c r="M3914" s="12" t="s">
        <v>15</v>
      </c>
      <c r="N3914" s="12" t="str">
        <f t="shared" si="312"/>
        <v>l2202</v>
      </c>
    </row>
    <row r="3915" spans="1:14">
      <c r="A3915" s="12" t="s">
        <v>3928</v>
      </c>
      <c r="B3915" s="6" t="str">
        <f t="shared" si="310"/>
        <v>l220300232</v>
      </c>
      <c r="C3915" s="12">
        <v>189448</v>
      </c>
      <c r="D3915" s="12" t="str">
        <f t="shared" si="311"/>
        <v>p-189448</v>
      </c>
      <c r="E3915" s="6" t="str">
        <f>+VLOOKUP($D3915,Sheet3!$B:$I,2,0)</f>
        <v>21X8X15</v>
      </c>
      <c r="F3915" s="6" t="str">
        <f>+VLOOKUP($D3915,Sheet3!$B:$I,3,0)</f>
        <v>SAT</v>
      </c>
      <c r="G3915" s="6" t="str">
        <f>+VLOOKUP($D3915,Sheet3!$B:$I,4,0)</f>
        <v>NUMA</v>
      </c>
      <c r="H3915" s="6">
        <f>+VLOOKUP($D3915,Sheet3!$B:$I,5,0)</f>
        <v>0</v>
      </c>
      <c r="I3915" s="6" t="str">
        <f>+VLOOKUP($D3915,Sheet3!$B:$I,6,0)</f>
        <v>P5N</v>
      </c>
      <c r="J3915" s="6" t="str">
        <f>+VLOOKUP($D3915,Sheet3!$B:$I,7,0)</f>
        <v>NUMA</v>
      </c>
      <c r="K3915" s="6" t="str">
        <f>+VLOOKUP($D3915,Sheet3!$B:$I,8,0)</f>
        <v>XP</v>
      </c>
      <c r="L3915" s="6" t="str">
        <f t="shared" si="313"/>
        <v>21X8X15SAT NUMA 0 P5N NUMA XP</v>
      </c>
      <c r="M3915" s="12" t="s">
        <v>15</v>
      </c>
      <c r="N3915" s="12" t="str">
        <f t="shared" si="312"/>
        <v>l2203</v>
      </c>
    </row>
    <row r="3916" spans="1:14">
      <c r="A3916" s="12" t="s">
        <v>3929</v>
      </c>
      <c r="B3916" s="6" t="str">
        <f t="shared" si="310"/>
        <v>l220302996</v>
      </c>
      <c r="C3916" s="12">
        <v>190542</v>
      </c>
      <c r="D3916" s="12" t="str">
        <f t="shared" si="311"/>
        <v>p-190542</v>
      </c>
      <c r="E3916" s="6" t="str">
        <f>+VLOOKUP($D3916,Sheet3!$B:$I,2,0)</f>
        <v>16X6X101/2</v>
      </c>
      <c r="F3916" s="6" t="str">
        <f>+VLOOKUP($D3916,Sheet3!$B:$I,3,0)</f>
        <v>SM</v>
      </c>
      <c r="G3916" s="6" t="str">
        <f>+VLOOKUP($D3916,Sheet3!$B:$I,4,0)</f>
        <v>NUMA</v>
      </c>
      <c r="H3916" s="6">
        <f>+VLOOKUP($D3916,Sheet3!$B:$I,5,0)</f>
        <v>0</v>
      </c>
      <c r="I3916" s="6" t="str">
        <f>+VLOOKUP($D3916,Sheet3!$B:$I,6,0)</f>
        <v>P5N</v>
      </c>
      <c r="J3916" s="6" t="str">
        <f>+VLOOKUP($D3916,Sheet3!$B:$I,7,0)</f>
        <v>NUMA</v>
      </c>
      <c r="K3916" s="6" t="str">
        <f>+VLOOKUP($D3916,Sheet3!$B:$I,8,0)</f>
        <v>XP</v>
      </c>
      <c r="L3916" s="6" t="str">
        <f t="shared" si="313"/>
        <v>16X6X101/2SM NUMA 0 P5N NUMA XP</v>
      </c>
      <c r="M3916" s="12" t="s">
        <v>15</v>
      </c>
      <c r="N3916" s="12" t="str">
        <f t="shared" si="312"/>
        <v>l2203</v>
      </c>
    </row>
    <row r="3917" spans="1:14">
      <c r="A3917" s="12" t="s">
        <v>3930</v>
      </c>
      <c r="B3917" s="6" t="str">
        <f t="shared" si="310"/>
        <v>l220303191</v>
      </c>
      <c r="C3917" s="12">
        <v>190542</v>
      </c>
      <c r="D3917" s="12" t="str">
        <f t="shared" si="311"/>
        <v>p-190542</v>
      </c>
      <c r="E3917" s="6" t="str">
        <f>+VLOOKUP($D3917,Sheet3!$B:$I,2,0)</f>
        <v>16X6X101/2</v>
      </c>
      <c r="F3917" s="6" t="str">
        <f>+VLOOKUP($D3917,Sheet3!$B:$I,3,0)</f>
        <v>SM</v>
      </c>
      <c r="G3917" s="6" t="str">
        <f>+VLOOKUP($D3917,Sheet3!$B:$I,4,0)</f>
        <v>NUMA</v>
      </c>
      <c r="H3917" s="6">
        <f>+VLOOKUP($D3917,Sheet3!$B:$I,5,0)</f>
        <v>0</v>
      </c>
      <c r="I3917" s="6" t="str">
        <f>+VLOOKUP($D3917,Sheet3!$B:$I,6,0)</f>
        <v>P5N</v>
      </c>
      <c r="J3917" s="6" t="str">
        <f>+VLOOKUP($D3917,Sheet3!$B:$I,7,0)</f>
        <v>NUMA</v>
      </c>
      <c r="K3917" s="6" t="str">
        <f>+VLOOKUP($D3917,Sheet3!$B:$I,8,0)</f>
        <v>XP</v>
      </c>
      <c r="L3917" s="6" t="str">
        <f t="shared" si="313"/>
        <v>16X6X101/2SM NUMA 0 P5N NUMA XP</v>
      </c>
      <c r="M3917" s="12" t="s">
        <v>15</v>
      </c>
      <c r="N3917" s="12" t="str">
        <f t="shared" si="312"/>
        <v>l2203</v>
      </c>
    </row>
    <row r="3918" spans="1:14">
      <c r="A3918" s="12" t="s">
        <v>3931</v>
      </c>
      <c r="B3918" s="6" t="str">
        <f t="shared" si="310"/>
        <v>l220211111</v>
      </c>
      <c r="C3918" s="12">
        <v>190548</v>
      </c>
      <c r="D3918" s="12" t="str">
        <f t="shared" si="311"/>
        <v>p-190548</v>
      </c>
      <c r="E3918" s="6" t="str">
        <f>+VLOOKUP($D3918,Sheet3!$B:$I,2,0)</f>
        <v>21X7X15</v>
      </c>
      <c r="F3918" s="6" t="str">
        <f>+VLOOKUP($D3918,Sheet3!$B:$I,3,0)</f>
        <v>SM</v>
      </c>
      <c r="G3918" s="6" t="str">
        <f>+VLOOKUP($D3918,Sheet3!$B:$I,4,0)</f>
        <v>NUMA</v>
      </c>
      <c r="H3918" s="6">
        <f>+VLOOKUP($D3918,Sheet3!$B:$I,5,0)</f>
        <v>0</v>
      </c>
      <c r="I3918" s="6" t="str">
        <f>+VLOOKUP($D3918,Sheet3!$B:$I,6,0)</f>
        <v>P5N</v>
      </c>
      <c r="J3918" s="6" t="str">
        <f>+VLOOKUP($D3918,Sheet3!$B:$I,7,0)</f>
        <v>NUMA</v>
      </c>
      <c r="K3918" s="6" t="str">
        <f>+VLOOKUP($D3918,Sheet3!$B:$I,8,0)</f>
        <v>XP</v>
      </c>
      <c r="L3918" s="6" t="str">
        <f t="shared" si="313"/>
        <v>21X7X15SM NUMA 0 P5N NUMA XP</v>
      </c>
      <c r="M3918" s="12" t="s">
        <v>15</v>
      </c>
      <c r="N3918" s="12" t="str">
        <f t="shared" si="312"/>
        <v>l2202</v>
      </c>
    </row>
    <row r="3919" spans="1:14">
      <c r="A3919" s="12" t="s">
        <v>3932</v>
      </c>
      <c r="B3919" s="6" t="str">
        <f t="shared" si="310"/>
        <v>l220211072</v>
      </c>
      <c r="C3919" s="12">
        <v>189448</v>
      </c>
      <c r="D3919" s="12" t="str">
        <f t="shared" si="311"/>
        <v>p-189448</v>
      </c>
      <c r="E3919" s="6" t="str">
        <f>+VLOOKUP($D3919,Sheet3!$B:$I,2,0)</f>
        <v>21X8X15</v>
      </c>
      <c r="F3919" s="6" t="str">
        <f>+VLOOKUP($D3919,Sheet3!$B:$I,3,0)</f>
        <v>SAT</v>
      </c>
      <c r="G3919" s="6" t="str">
        <f>+VLOOKUP($D3919,Sheet3!$B:$I,4,0)</f>
        <v>NUMA</v>
      </c>
      <c r="H3919" s="6">
        <f>+VLOOKUP($D3919,Sheet3!$B:$I,5,0)</f>
        <v>0</v>
      </c>
      <c r="I3919" s="6" t="str">
        <f>+VLOOKUP($D3919,Sheet3!$B:$I,6,0)</f>
        <v>P5N</v>
      </c>
      <c r="J3919" s="6" t="str">
        <f>+VLOOKUP($D3919,Sheet3!$B:$I,7,0)</f>
        <v>NUMA</v>
      </c>
      <c r="K3919" s="6" t="str">
        <f>+VLOOKUP($D3919,Sheet3!$B:$I,8,0)</f>
        <v>XP</v>
      </c>
      <c r="L3919" s="6" t="str">
        <f t="shared" si="313"/>
        <v>21X8X15SAT NUMA 0 P5N NUMA XP</v>
      </c>
      <c r="M3919" s="12" t="s">
        <v>15</v>
      </c>
      <c r="N3919" s="12" t="str">
        <f t="shared" si="312"/>
        <v>l2202</v>
      </c>
    </row>
    <row r="3920" spans="1:14">
      <c r="A3920" s="12" t="s">
        <v>3933</v>
      </c>
      <c r="B3920" s="6" t="str">
        <f t="shared" si="310"/>
        <v>l220211299</v>
      </c>
      <c r="C3920" s="12">
        <v>189448</v>
      </c>
      <c r="D3920" s="12" t="str">
        <f t="shared" si="311"/>
        <v>p-189448</v>
      </c>
      <c r="E3920" s="6" t="str">
        <f>+VLOOKUP($D3920,Sheet3!$B:$I,2,0)</f>
        <v>21X8X15</v>
      </c>
      <c r="F3920" s="6" t="str">
        <f>+VLOOKUP($D3920,Sheet3!$B:$I,3,0)</f>
        <v>SAT</v>
      </c>
      <c r="G3920" s="6" t="str">
        <f>+VLOOKUP($D3920,Sheet3!$B:$I,4,0)</f>
        <v>NUMA</v>
      </c>
      <c r="H3920" s="6">
        <f>+VLOOKUP($D3920,Sheet3!$B:$I,5,0)</f>
        <v>0</v>
      </c>
      <c r="I3920" s="6" t="str">
        <f>+VLOOKUP($D3920,Sheet3!$B:$I,6,0)</f>
        <v>P5N</v>
      </c>
      <c r="J3920" s="6" t="str">
        <f>+VLOOKUP($D3920,Sheet3!$B:$I,7,0)</f>
        <v>NUMA</v>
      </c>
      <c r="K3920" s="6" t="str">
        <f>+VLOOKUP($D3920,Sheet3!$B:$I,8,0)</f>
        <v>XP</v>
      </c>
      <c r="L3920" s="6" t="str">
        <f t="shared" si="313"/>
        <v>21X8X15SAT NUMA 0 P5N NUMA XP</v>
      </c>
      <c r="M3920" s="12" t="s">
        <v>15</v>
      </c>
      <c r="N3920" s="12" t="str">
        <f t="shared" si="312"/>
        <v>l2202</v>
      </c>
    </row>
    <row r="3921" spans="1:14">
      <c r="A3921" s="12" t="s">
        <v>3934</v>
      </c>
      <c r="B3921" s="6" t="str">
        <f t="shared" si="310"/>
        <v>l220311896</v>
      </c>
      <c r="C3921" s="12">
        <v>201425</v>
      </c>
      <c r="D3921" s="12" t="str">
        <f t="shared" si="311"/>
        <v>p-001425</v>
      </c>
      <c r="E3921" s="6" t="str">
        <f>+VLOOKUP($D3921,Sheet3!$B:$I,2,0)</f>
        <v>6.50-10</v>
      </c>
      <c r="F3921" s="6" t="str">
        <f>+VLOOKUP($D3921,Sheet3!$B:$I,3,0)</f>
        <v>LUG</v>
      </c>
      <c r="G3921" s="6" t="str">
        <f>+VLOOKUP($D3921,Sheet3!$B:$I,4,0)</f>
        <v>NUMAPRIME</v>
      </c>
      <c r="H3921" s="6">
        <f>+VLOOKUP($D3921,Sheet3!$B:$I,5,0)</f>
        <v>5</v>
      </c>
      <c r="I3921" s="6" t="str">
        <f>+VLOOKUP($D3921,Sheet3!$B:$I,6,0)</f>
        <v>P13X</v>
      </c>
      <c r="J3921" s="6" t="str">
        <f>+VLOOKUP($D3921,Sheet3!$B:$I,7,0)</f>
        <v>TOTALSOURCE</v>
      </c>
      <c r="K3921" s="6" t="str">
        <f>+VLOOKUP($D3921,Sheet3!$B:$I,8,0)</f>
        <v>PREMIUM</v>
      </c>
      <c r="L3921" s="6" t="str">
        <f t="shared" si="313"/>
        <v>6.50-10LUG NUMAPRIME 5 P13X TOTALSOURCE PREMIUM</v>
      </c>
      <c r="M3921" s="12" t="s">
        <v>15</v>
      </c>
      <c r="N3921" s="12" t="str">
        <f t="shared" si="312"/>
        <v>l2203</v>
      </c>
    </row>
    <row r="3922" spans="1:14">
      <c r="A3922" s="12" t="s">
        <v>3935</v>
      </c>
      <c r="B3922" s="6" t="str">
        <f t="shared" si="310"/>
        <v>l220311610</v>
      </c>
      <c r="C3922" s="12">
        <v>201425</v>
      </c>
      <c r="D3922" s="12" t="str">
        <f t="shared" si="311"/>
        <v>p-001425</v>
      </c>
      <c r="E3922" s="6" t="str">
        <f>+VLOOKUP($D3922,Sheet3!$B:$I,2,0)</f>
        <v>6.50-10</v>
      </c>
      <c r="F3922" s="6" t="str">
        <f>+VLOOKUP($D3922,Sheet3!$B:$I,3,0)</f>
        <v>LUG</v>
      </c>
      <c r="G3922" s="6" t="str">
        <f>+VLOOKUP($D3922,Sheet3!$B:$I,4,0)</f>
        <v>NUMAPRIME</v>
      </c>
      <c r="H3922" s="6">
        <f>+VLOOKUP($D3922,Sheet3!$B:$I,5,0)</f>
        <v>5</v>
      </c>
      <c r="I3922" s="6" t="str">
        <f>+VLOOKUP($D3922,Sheet3!$B:$I,6,0)</f>
        <v>P13X</v>
      </c>
      <c r="J3922" s="6" t="str">
        <f>+VLOOKUP($D3922,Sheet3!$B:$I,7,0)</f>
        <v>TOTALSOURCE</v>
      </c>
      <c r="K3922" s="6" t="str">
        <f>+VLOOKUP($D3922,Sheet3!$B:$I,8,0)</f>
        <v>PREMIUM</v>
      </c>
      <c r="L3922" s="6" t="str">
        <f t="shared" si="313"/>
        <v>6.50-10LUG NUMAPRIME 5 P13X TOTALSOURCE PREMIUM</v>
      </c>
      <c r="M3922" s="12" t="s">
        <v>15</v>
      </c>
      <c r="N3922" s="12" t="str">
        <f t="shared" si="312"/>
        <v>l2203</v>
      </c>
    </row>
    <row r="3923" spans="1:14">
      <c r="A3923" s="12" t="s">
        <v>3936</v>
      </c>
      <c r="B3923" s="6" t="str">
        <f t="shared" si="310"/>
        <v>l220312909</v>
      </c>
      <c r="C3923" s="12">
        <v>201425</v>
      </c>
      <c r="D3923" s="12" t="str">
        <f t="shared" si="311"/>
        <v>p-001425</v>
      </c>
      <c r="E3923" s="6" t="str">
        <f>+VLOOKUP($D3923,Sheet3!$B:$I,2,0)</f>
        <v>6.50-10</v>
      </c>
      <c r="F3923" s="6" t="str">
        <f>+VLOOKUP($D3923,Sheet3!$B:$I,3,0)</f>
        <v>LUG</v>
      </c>
      <c r="G3923" s="6" t="str">
        <f>+VLOOKUP($D3923,Sheet3!$B:$I,4,0)</f>
        <v>NUMAPRIME</v>
      </c>
      <c r="H3923" s="6">
        <f>+VLOOKUP($D3923,Sheet3!$B:$I,5,0)</f>
        <v>5</v>
      </c>
      <c r="I3923" s="6" t="str">
        <f>+VLOOKUP($D3923,Sheet3!$B:$I,6,0)</f>
        <v>P13X</v>
      </c>
      <c r="J3923" s="6" t="str">
        <f>+VLOOKUP($D3923,Sheet3!$B:$I,7,0)</f>
        <v>TOTALSOURCE</v>
      </c>
      <c r="K3923" s="6" t="str">
        <f>+VLOOKUP($D3923,Sheet3!$B:$I,8,0)</f>
        <v>PREMIUM</v>
      </c>
      <c r="L3923" s="6" t="str">
        <f t="shared" si="313"/>
        <v>6.50-10LUG NUMAPRIME 5 P13X TOTALSOURCE PREMIUM</v>
      </c>
      <c r="M3923" s="12" t="s">
        <v>15</v>
      </c>
      <c r="N3923" s="12" t="str">
        <f t="shared" si="312"/>
        <v>l2203</v>
      </c>
    </row>
    <row r="3924" spans="1:14">
      <c r="A3924" s="12" t="s">
        <v>3937</v>
      </c>
      <c r="B3924" s="6" t="str">
        <f t="shared" si="310"/>
        <v>l220312848</v>
      </c>
      <c r="C3924" s="12">
        <v>201425</v>
      </c>
      <c r="D3924" s="12" t="str">
        <f t="shared" si="311"/>
        <v>p-001425</v>
      </c>
      <c r="E3924" s="6" t="str">
        <f>+VLOOKUP($D3924,Sheet3!$B:$I,2,0)</f>
        <v>6.50-10</v>
      </c>
      <c r="F3924" s="6" t="str">
        <f>+VLOOKUP($D3924,Sheet3!$B:$I,3,0)</f>
        <v>LUG</v>
      </c>
      <c r="G3924" s="6" t="str">
        <f>+VLOOKUP($D3924,Sheet3!$B:$I,4,0)</f>
        <v>NUMAPRIME</v>
      </c>
      <c r="H3924" s="6">
        <f>+VLOOKUP($D3924,Sheet3!$B:$I,5,0)</f>
        <v>5</v>
      </c>
      <c r="I3924" s="6" t="str">
        <f>+VLOOKUP($D3924,Sheet3!$B:$I,6,0)</f>
        <v>P13X</v>
      </c>
      <c r="J3924" s="6" t="str">
        <f>+VLOOKUP($D3924,Sheet3!$B:$I,7,0)</f>
        <v>TOTALSOURCE</v>
      </c>
      <c r="K3924" s="6" t="str">
        <f>+VLOOKUP($D3924,Sheet3!$B:$I,8,0)</f>
        <v>PREMIUM</v>
      </c>
      <c r="L3924" s="6" t="str">
        <f t="shared" si="313"/>
        <v>6.50-10LUG NUMAPRIME 5 P13X TOTALSOURCE PREMIUM</v>
      </c>
      <c r="M3924" s="12" t="s">
        <v>15</v>
      </c>
      <c r="N3924" s="12" t="str">
        <f t="shared" si="312"/>
        <v>l2203</v>
      </c>
    </row>
    <row r="3925" spans="1:14">
      <c r="A3925" s="12" t="s">
        <v>3938</v>
      </c>
      <c r="B3925" s="6" t="str">
        <f t="shared" si="310"/>
        <v>l220306771</v>
      </c>
      <c r="C3925" s="12">
        <v>201425</v>
      </c>
      <c r="D3925" s="12" t="str">
        <f t="shared" si="311"/>
        <v>p-001425</v>
      </c>
      <c r="E3925" s="6" t="str">
        <f>+VLOOKUP($D3925,Sheet3!$B:$I,2,0)</f>
        <v>6.50-10</v>
      </c>
      <c r="F3925" s="6" t="str">
        <f>+VLOOKUP($D3925,Sheet3!$B:$I,3,0)</f>
        <v>LUG</v>
      </c>
      <c r="G3925" s="6" t="str">
        <f>+VLOOKUP($D3925,Sheet3!$B:$I,4,0)</f>
        <v>NUMAPRIME</v>
      </c>
      <c r="H3925" s="6">
        <f>+VLOOKUP($D3925,Sheet3!$B:$I,5,0)</f>
        <v>5</v>
      </c>
      <c r="I3925" s="6" t="str">
        <f>+VLOOKUP($D3925,Sheet3!$B:$I,6,0)</f>
        <v>P13X</v>
      </c>
      <c r="J3925" s="6" t="str">
        <f>+VLOOKUP($D3925,Sheet3!$B:$I,7,0)</f>
        <v>TOTALSOURCE</v>
      </c>
      <c r="K3925" s="6" t="str">
        <f>+VLOOKUP($D3925,Sheet3!$B:$I,8,0)</f>
        <v>PREMIUM</v>
      </c>
      <c r="L3925" s="6" t="str">
        <f t="shared" si="313"/>
        <v>6.50-10LUG NUMAPRIME 5 P13X TOTALSOURCE PREMIUM</v>
      </c>
      <c r="M3925" s="12" t="s">
        <v>15</v>
      </c>
      <c r="N3925" s="12" t="str">
        <f t="shared" si="312"/>
        <v>l2203</v>
      </c>
    </row>
    <row r="3926" spans="1:14">
      <c r="A3926" s="12" t="s">
        <v>3939</v>
      </c>
      <c r="B3926" s="6" t="str">
        <f t="shared" si="310"/>
        <v>l220306886</v>
      </c>
      <c r="C3926" s="12">
        <v>201425</v>
      </c>
      <c r="D3926" s="12" t="str">
        <f t="shared" si="311"/>
        <v>p-001425</v>
      </c>
      <c r="E3926" s="6" t="str">
        <f>+VLOOKUP($D3926,Sheet3!$B:$I,2,0)</f>
        <v>6.50-10</v>
      </c>
      <c r="F3926" s="6" t="str">
        <f>+VLOOKUP($D3926,Sheet3!$B:$I,3,0)</f>
        <v>LUG</v>
      </c>
      <c r="G3926" s="6" t="str">
        <f>+VLOOKUP($D3926,Sheet3!$B:$I,4,0)</f>
        <v>NUMAPRIME</v>
      </c>
      <c r="H3926" s="6">
        <f>+VLOOKUP($D3926,Sheet3!$B:$I,5,0)</f>
        <v>5</v>
      </c>
      <c r="I3926" s="6" t="str">
        <f>+VLOOKUP($D3926,Sheet3!$B:$I,6,0)</f>
        <v>P13X</v>
      </c>
      <c r="J3926" s="6" t="str">
        <f>+VLOOKUP($D3926,Sheet3!$B:$I,7,0)</f>
        <v>TOTALSOURCE</v>
      </c>
      <c r="K3926" s="6" t="str">
        <f>+VLOOKUP($D3926,Sheet3!$B:$I,8,0)</f>
        <v>PREMIUM</v>
      </c>
      <c r="L3926" s="6" t="str">
        <f t="shared" si="313"/>
        <v>6.50-10LUG NUMAPRIME 5 P13X TOTALSOURCE PREMIUM</v>
      </c>
      <c r="M3926" s="12" t="s">
        <v>15</v>
      </c>
      <c r="N3926" s="12" t="str">
        <f t="shared" si="312"/>
        <v>l2203</v>
      </c>
    </row>
    <row r="3927" spans="1:14">
      <c r="A3927" s="12" t="s">
        <v>3940</v>
      </c>
      <c r="B3927" s="6" t="str">
        <f t="shared" si="310"/>
        <v>l220312250</v>
      </c>
      <c r="C3927" s="12">
        <v>201669</v>
      </c>
      <c r="D3927" s="12" t="str">
        <f t="shared" si="311"/>
        <v>p-001669</v>
      </c>
      <c r="E3927" s="6" t="str">
        <f>+VLOOKUP($D3927,Sheet3!$B:$I,2,0)</f>
        <v>6.00-9</v>
      </c>
      <c r="F3927" s="6" t="str">
        <f>+VLOOKUP($D3927,Sheet3!$B:$I,3,0)</f>
        <v>LUG</v>
      </c>
      <c r="G3927" s="6" t="str">
        <f>+VLOOKUP($D3927,Sheet3!$B:$I,4,0)</f>
        <v>NUMAPRIME</v>
      </c>
      <c r="H3927" s="6">
        <f>+VLOOKUP($D3927,Sheet3!$B:$I,5,0)</f>
        <v>4</v>
      </c>
      <c r="I3927" s="6" t="str">
        <f>+VLOOKUP($D3927,Sheet3!$B:$I,6,0)</f>
        <v>P13X</v>
      </c>
      <c r="J3927" s="6" t="str">
        <f>+VLOOKUP($D3927,Sheet3!$B:$I,7,0)</f>
        <v>TOTALSOURCE</v>
      </c>
      <c r="K3927" s="6" t="str">
        <f>+VLOOKUP($D3927,Sheet3!$B:$I,8,0)</f>
        <v>PREMIUM</v>
      </c>
      <c r="L3927" s="6" t="str">
        <f t="shared" si="313"/>
        <v>6.00-9LUG NUMAPRIME 4 P13X TOTALSOURCE PREMIUM</v>
      </c>
      <c r="M3927" s="12" t="s">
        <v>15</v>
      </c>
      <c r="N3927" s="12" t="str">
        <f t="shared" si="312"/>
        <v>l2203</v>
      </c>
    </row>
    <row r="3928" spans="1:14">
      <c r="A3928" s="12" t="s">
        <v>3941</v>
      </c>
      <c r="B3928" s="6" t="str">
        <f t="shared" si="310"/>
        <v>l220303185</v>
      </c>
      <c r="C3928" s="12">
        <v>201669</v>
      </c>
      <c r="D3928" s="12" t="str">
        <f t="shared" si="311"/>
        <v>p-001669</v>
      </c>
      <c r="E3928" s="6" t="str">
        <f>+VLOOKUP($D3928,Sheet3!$B:$I,2,0)</f>
        <v>6.00-9</v>
      </c>
      <c r="F3928" s="6" t="str">
        <f>+VLOOKUP($D3928,Sheet3!$B:$I,3,0)</f>
        <v>LUG</v>
      </c>
      <c r="G3928" s="6" t="str">
        <f>+VLOOKUP($D3928,Sheet3!$B:$I,4,0)</f>
        <v>NUMAPRIME</v>
      </c>
      <c r="H3928" s="6">
        <f>+VLOOKUP($D3928,Sheet3!$B:$I,5,0)</f>
        <v>4</v>
      </c>
      <c r="I3928" s="6" t="str">
        <f>+VLOOKUP($D3928,Sheet3!$B:$I,6,0)</f>
        <v>P13X</v>
      </c>
      <c r="J3928" s="6" t="str">
        <f>+VLOOKUP($D3928,Sheet3!$B:$I,7,0)</f>
        <v>TOTALSOURCE</v>
      </c>
      <c r="K3928" s="6" t="str">
        <f>+VLOOKUP($D3928,Sheet3!$B:$I,8,0)</f>
        <v>PREMIUM</v>
      </c>
      <c r="L3928" s="6" t="str">
        <f t="shared" si="313"/>
        <v>6.00-9LUG NUMAPRIME 4 P13X TOTALSOURCE PREMIUM</v>
      </c>
      <c r="M3928" s="12" t="s">
        <v>15</v>
      </c>
      <c r="N3928" s="12" t="str">
        <f t="shared" si="312"/>
        <v>l2203</v>
      </c>
    </row>
    <row r="3929" spans="1:14">
      <c r="A3929" s="12" t="s">
        <v>3942</v>
      </c>
      <c r="B3929" s="6" t="str">
        <f t="shared" si="310"/>
        <v>l220302887</v>
      </c>
      <c r="C3929" s="12">
        <v>201669</v>
      </c>
      <c r="D3929" s="12" t="str">
        <f t="shared" si="311"/>
        <v>p-001669</v>
      </c>
      <c r="E3929" s="6" t="str">
        <f>+VLOOKUP($D3929,Sheet3!$B:$I,2,0)</f>
        <v>6.00-9</v>
      </c>
      <c r="F3929" s="6" t="str">
        <f>+VLOOKUP($D3929,Sheet3!$B:$I,3,0)</f>
        <v>LUG</v>
      </c>
      <c r="G3929" s="6" t="str">
        <f>+VLOOKUP($D3929,Sheet3!$B:$I,4,0)</f>
        <v>NUMAPRIME</v>
      </c>
      <c r="H3929" s="6">
        <f>+VLOOKUP($D3929,Sheet3!$B:$I,5,0)</f>
        <v>4</v>
      </c>
      <c r="I3929" s="6" t="str">
        <f>+VLOOKUP($D3929,Sheet3!$B:$I,6,0)</f>
        <v>P13X</v>
      </c>
      <c r="J3929" s="6" t="str">
        <f>+VLOOKUP($D3929,Sheet3!$B:$I,7,0)</f>
        <v>TOTALSOURCE</v>
      </c>
      <c r="K3929" s="6" t="str">
        <f>+VLOOKUP($D3929,Sheet3!$B:$I,8,0)</f>
        <v>PREMIUM</v>
      </c>
      <c r="L3929" s="6" t="str">
        <f t="shared" si="313"/>
        <v>6.00-9LUG NUMAPRIME 4 P13X TOTALSOURCE PREMIUM</v>
      </c>
      <c r="M3929" s="12" t="s">
        <v>15</v>
      </c>
      <c r="N3929" s="12" t="str">
        <f t="shared" si="312"/>
        <v>l2203</v>
      </c>
    </row>
    <row r="3930" spans="1:14">
      <c r="A3930" s="12" t="s">
        <v>3943</v>
      </c>
      <c r="B3930" s="6" t="str">
        <f t="shared" si="310"/>
        <v>l220302977</v>
      </c>
      <c r="C3930" s="12">
        <v>201669</v>
      </c>
      <c r="D3930" s="12" t="str">
        <f t="shared" si="311"/>
        <v>p-001669</v>
      </c>
      <c r="E3930" s="6" t="str">
        <f>+VLOOKUP($D3930,Sheet3!$B:$I,2,0)</f>
        <v>6.00-9</v>
      </c>
      <c r="F3930" s="6" t="str">
        <f>+VLOOKUP($D3930,Sheet3!$B:$I,3,0)</f>
        <v>LUG</v>
      </c>
      <c r="G3930" s="6" t="str">
        <f>+VLOOKUP($D3930,Sheet3!$B:$I,4,0)</f>
        <v>NUMAPRIME</v>
      </c>
      <c r="H3930" s="6">
        <f>+VLOOKUP($D3930,Sheet3!$B:$I,5,0)</f>
        <v>4</v>
      </c>
      <c r="I3930" s="6" t="str">
        <f>+VLOOKUP($D3930,Sheet3!$B:$I,6,0)</f>
        <v>P13X</v>
      </c>
      <c r="J3930" s="6" t="str">
        <f>+VLOOKUP($D3930,Sheet3!$B:$I,7,0)</f>
        <v>TOTALSOURCE</v>
      </c>
      <c r="K3930" s="6" t="str">
        <f>+VLOOKUP($D3930,Sheet3!$B:$I,8,0)</f>
        <v>PREMIUM</v>
      </c>
      <c r="L3930" s="6" t="str">
        <f t="shared" si="313"/>
        <v>6.00-9LUG NUMAPRIME 4 P13X TOTALSOURCE PREMIUM</v>
      </c>
      <c r="M3930" s="12" t="s">
        <v>15</v>
      </c>
      <c r="N3930" s="12" t="str">
        <f t="shared" si="312"/>
        <v>l2203</v>
      </c>
    </row>
    <row r="3931" spans="1:14">
      <c r="A3931" s="12" t="s">
        <v>3944</v>
      </c>
      <c r="B3931" s="6" t="str">
        <f t="shared" si="310"/>
        <v>l220305376</v>
      </c>
      <c r="C3931" s="12">
        <v>201669</v>
      </c>
      <c r="D3931" s="12" t="str">
        <f t="shared" si="311"/>
        <v>p-001669</v>
      </c>
      <c r="E3931" s="6" t="str">
        <f>+VLOOKUP($D3931,Sheet3!$B:$I,2,0)</f>
        <v>6.00-9</v>
      </c>
      <c r="F3931" s="6" t="str">
        <f>+VLOOKUP($D3931,Sheet3!$B:$I,3,0)</f>
        <v>LUG</v>
      </c>
      <c r="G3931" s="6" t="str">
        <f>+VLOOKUP($D3931,Sheet3!$B:$I,4,0)</f>
        <v>NUMAPRIME</v>
      </c>
      <c r="H3931" s="6">
        <f>+VLOOKUP($D3931,Sheet3!$B:$I,5,0)</f>
        <v>4</v>
      </c>
      <c r="I3931" s="6" t="str">
        <f>+VLOOKUP($D3931,Sheet3!$B:$I,6,0)</f>
        <v>P13X</v>
      </c>
      <c r="J3931" s="6" t="str">
        <f>+VLOOKUP($D3931,Sheet3!$B:$I,7,0)</f>
        <v>TOTALSOURCE</v>
      </c>
      <c r="K3931" s="6" t="str">
        <f>+VLOOKUP($D3931,Sheet3!$B:$I,8,0)</f>
        <v>PREMIUM</v>
      </c>
      <c r="L3931" s="6" t="str">
        <f t="shared" si="313"/>
        <v>6.00-9LUG NUMAPRIME 4 P13X TOTALSOURCE PREMIUM</v>
      </c>
      <c r="M3931" s="12" t="s">
        <v>15</v>
      </c>
      <c r="N3931" s="12" t="str">
        <f t="shared" si="312"/>
        <v>l2203</v>
      </c>
    </row>
    <row r="3932" spans="1:14">
      <c r="A3932" s="12" t="s">
        <v>3945</v>
      </c>
      <c r="B3932" s="6" t="str">
        <f t="shared" si="310"/>
        <v>l220305363</v>
      </c>
      <c r="C3932" s="12">
        <v>201669</v>
      </c>
      <c r="D3932" s="12" t="str">
        <f t="shared" si="311"/>
        <v>p-001669</v>
      </c>
      <c r="E3932" s="6" t="str">
        <f>+VLOOKUP($D3932,Sheet3!$B:$I,2,0)</f>
        <v>6.00-9</v>
      </c>
      <c r="F3932" s="6" t="str">
        <f>+VLOOKUP($D3932,Sheet3!$B:$I,3,0)</f>
        <v>LUG</v>
      </c>
      <c r="G3932" s="6" t="str">
        <f>+VLOOKUP($D3932,Sheet3!$B:$I,4,0)</f>
        <v>NUMAPRIME</v>
      </c>
      <c r="H3932" s="6">
        <f>+VLOOKUP($D3932,Sheet3!$B:$I,5,0)</f>
        <v>4</v>
      </c>
      <c r="I3932" s="6" t="str">
        <f>+VLOOKUP($D3932,Sheet3!$B:$I,6,0)</f>
        <v>P13X</v>
      </c>
      <c r="J3932" s="6" t="str">
        <f>+VLOOKUP($D3932,Sheet3!$B:$I,7,0)</f>
        <v>TOTALSOURCE</v>
      </c>
      <c r="K3932" s="6" t="str">
        <f>+VLOOKUP($D3932,Sheet3!$B:$I,8,0)</f>
        <v>PREMIUM</v>
      </c>
      <c r="L3932" s="6" t="str">
        <f t="shared" si="313"/>
        <v>6.00-9LUG NUMAPRIME 4 P13X TOTALSOURCE PREMIUM</v>
      </c>
      <c r="M3932" s="12" t="s">
        <v>15</v>
      </c>
      <c r="N3932" s="12" t="str">
        <f t="shared" si="312"/>
        <v>l2203</v>
      </c>
    </row>
    <row r="3933" spans="1:14">
      <c r="A3933" s="12" t="s">
        <v>3946</v>
      </c>
      <c r="B3933" s="6" t="str">
        <f t="shared" si="310"/>
        <v>l220301817</v>
      </c>
      <c r="C3933" s="12">
        <v>201669</v>
      </c>
      <c r="D3933" s="12" t="str">
        <f t="shared" si="311"/>
        <v>p-001669</v>
      </c>
      <c r="E3933" s="6" t="str">
        <f>+VLOOKUP($D3933,Sheet3!$B:$I,2,0)</f>
        <v>6.00-9</v>
      </c>
      <c r="F3933" s="6" t="str">
        <f>+VLOOKUP($D3933,Sheet3!$B:$I,3,0)</f>
        <v>LUG</v>
      </c>
      <c r="G3933" s="6" t="str">
        <f>+VLOOKUP($D3933,Sheet3!$B:$I,4,0)</f>
        <v>NUMAPRIME</v>
      </c>
      <c r="H3933" s="6">
        <f>+VLOOKUP($D3933,Sheet3!$B:$I,5,0)</f>
        <v>4</v>
      </c>
      <c r="I3933" s="6" t="str">
        <f>+VLOOKUP($D3933,Sheet3!$B:$I,6,0)</f>
        <v>P13X</v>
      </c>
      <c r="J3933" s="6" t="str">
        <f>+VLOOKUP($D3933,Sheet3!$B:$I,7,0)</f>
        <v>TOTALSOURCE</v>
      </c>
      <c r="K3933" s="6" t="str">
        <f>+VLOOKUP($D3933,Sheet3!$B:$I,8,0)</f>
        <v>PREMIUM</v>
      </c>
      <c r="L3933" s="6" t="str">
        <f t="shared" si="313"/>
        <v>6.00-9LUG NUMAPRIME 4 P13X TOTALSOURCE PREMIUM</v>
      </c>
      <c r="M3933" s="12" t="s">
        <v>15</v>
      </c>
      <c r="N3933" s="12" t="str">
        <f t="shared" si="312"/>
        <v>l2203</v>
      </c>
    </row>
    <row r="3934" spans="1:14">
      <c r="A3934" s="12" t="s">
        <v>3947</v>
      </c>
      <c r="B3934" s="6" t="str">
        <f t="shared" si="310"/>
        <v>l220302438</v>
      </c>
      <c r="C3934" s="12">
        <v>201669</v>
      </c>
      <c r="D3934" s="12" t="str">
        <f t="shared" si="311"/>
        <v>p-001669</v>
      </c>
      <c r="E3934" s="6" t="str">
        <f>+VLOOKUP($D3934,Sheet3!$B:$I,2,0)</f>
        <v>6.00-9</v>
      </c>
      <c r="F3934" s="6" t="str">
        <f>+VLOOKUP($D3934,Sheet3!$B:$I,3,0)</f>
        <v>LUG</v>
      </c>
      <c r="G3934" s="6" t="str">
        <f>+VLOOKUP($D3934,Sheet3!$B:$I,4,0)</f>
        <v>NUMAPRIME</v>
      </c>
      <c r="H3934" s="6">
        <f>+VLOOKUP($D3934,Sheet3!$B:$I,5,0)</f>
        <v>4</v>
      </c>
      <c r="I3934" s="6" t="str">
        <f>+VLOOKUP($D3934,Sheet3!$B:$I,6,0)</f>
        <v>P13X</v>
      </c>
      <c r="J3934" s="6" t="str">
        <f>+VLOOKUP($D3934,Sheet3!$B:$I,7,0)</f>
        <v>TOTALSOURCE</v>
      </c>
      <c r="K3934" s="6" t="str">
        <f>+VLOOKUP($D3934,Sheet3!$B:$I,8,0)</f>
        <v>PREMIUM</v>
      </c>
      <c r="L3934" s="6" t="str">
        <f t="shared" si="313"/>
        <v>6.00-9LUG NUMAPRIME 4 P13X TOTALSOURCE PREMIUM</v>
      </c>
      <c r="M3934" s="12" t="s">
        <v>15</v>
      </c>
      <c r="N3934" s="12" t="str">
        <f t="shared" si="312"/>
        <v>l2203</v>
      </c>
    </row>
    <row r="3935" spans="1:14">
      <c r="A3935" s="12" t="s">
        <v>3948</v>
      </c>
      <c r="B3935" s="6" t="str">
        <f t="shared" si="310"/>
        <v>l220303125</v>
      </c>
      <c r="C3935" s="12">
        <v>201669</v>
      </c>
      <c r="D3935" s="12" t="str">
        <f t="shared" si="311"/>
        <v>p-001669</v>
      </c>
      <c r="E3935" s="6" t="str">
        <f>+VLOOKUP($D3935,Sheet3!$B:$I,2,0)</f>
        <v>6.00-9</v>
      </c>
      <c r="F3935" s="6" t="str">
        <f>+VLOOKUP($D3935,Sheet3!$B:$I,3,0)</f>
        <v>LUG</v>
      </c>
      <c r="G3935" s="6" t="str">
        <f>+VLOOKUP($D3935,Sheet3!$B:$I,4,0)</f>
        <v>NUMAPRIME</v>
      </c>
      <c r="H3935" s="6">
        <f>+VLOOKUP($D3935,Sheet3!$B:$I,5,0)</f>
        <v>4</v>
      </c>
      <c r="I3935" s="6" t="str">
        <f>+VLOOKUP($D3935,Sheet3!$B:$I,6,0)</f>
        <v>P13X</v>
      </c>
      <c r="J3935" s="6" t="str">
        <f>+VLOOKUP($D3935,Sheet3!$B:$I,7,0)</f>
        <v>TOTALSOURCE</v>
      </c>
      <c r="K3935" s="6" t="str">
        <f>+VLOOKUP($D3935,Sheet3!$B:$I,8,0)</f>
        <v>PREMIUM</v>
      </c>
      <c r="L3935" s="6" t="str">
        <f t="shared" si="313"/>
        <v>6.00-9LUG NUMAPRIME 4 P13X TOTALSOURCE PREMIUM</v>
      </c>
      <c r="M3935" s="12" t="s">
        <v>15</v>
      </c>
      <c r="N3935" s="12" t="str">
        <f t="shared" si="312"/>
        <v>l2203</v>
      </c>
    </row>
    <row r="3936" spans="1:14">
      <c r="A3936" s="12" t="s">
        <v>3949</v>
      </c>
      <c r="B3936" s="6" t="str">
        <f t="shared" si="310"/>
        <v>l220302978</v>
      </c>
      <c r="C3936" s="12">
        <v>201669</v>
      </c>
      <c r="D3936" s="12" t="str">
        <f t="shared" si="311"/>
        <v>p-001669</v>
      </c>
      <c r="E3936" s="6" t="str">
        <f>+VLOOKUP($D3936,Sheet3!$B:$I,2,0)</f>
        <v>6.00-9</v>
      </c>
      <c r="F3936" s="6" t="str">
        <f>+VLOOKUP($D3936,Sheet3!$B:$I,3,0)</f>
        <v>LUG</v>
      </c>
      <c r="G3936" s="6" t="str">
        <f>+VLOOKUP($D3936,Sheet3!$B:$I,4,0)</f>
        <v>NUMAPRIME</v>
      </c>
      <c r="H3936" s="6">
        <f>+VLOOKUP($D3936,Sheet3!$B:$I,5,0)</f>
        <v>4</v>
      </c>
      <c r="I3936" s="6" t="str">
        <f>+VLOOKUP($D3936,Sheet3!$B:$I,6,0)</f>
        <v>P13X</v>
      </c>
      <c r="J3936" s="6" t="str">
        <f>+VLOOKUP($D3936,Sheet3!$B:$I,7,0)</f>
        <v>TOTALSOURCE</v>
      </c>
      <c r="K3936" s="6" t="str">
        <f>+VLOOKUP($D3936,Sheet3!$B:$I,8,0)</f>
        <v>PREMIUM</v>
      </c>
      <c r="L3936" s="6" t="str">
        <f t="shared" si="313"/>
        <v>6.00-9LUG NUMAPRIME 4 P13X TOTALSOURCE PREMIUM</v>
      </c>
      <c r="M3936" s="12" t="s">
        <v>15</v>
      </c>
      <c r="N3936" s="12" t="str">
        <f t="shared" si="312"/>
        <v>l2203</v>
      </c>
    </row>
    <row r="3937" spans="1:14">
      <c r="A3937" s="12" t="s">
        <v>3950</v>
      </c>
      <c r="B3937" s="6" t="str">
        <f t="shared" si="310"/>
        <v>l220303069</v>
      </c>
      <c r="C3937" s="12">
        <v>201669</v>
      </c>
      <c r="D3937" s="12" t="str">
        <f t="shared" si="311"/>
        <v>p-001669</v>
      </c>
      <c r="E3937" s="6" t="str">
        <f>+VLOOKUP($D3937,Sheet3!$B:$I,2,0)</f>
        <v>6.00-9</v>
      </c>
      <c r="F3937" s="6" t="str">
        <f>+VLOOKUP($D3937,Sheet3!$B:$I,3,0)</f>
        <v>LUG</v>
      </c>
      <c r="G3937" s="6" t="str">
        <f>+VLOOKUP($D3937,Sheet3!$B:$I,4,0)</f>
        <v>NUMAPRIME</v>
      </c>
      <c r="H3937" s="6">
        <f>+VLOOKUP($D3937,Sheet3!$B:$I,5,0)</f>
        <v>4</v>
      </c>
      <c r="I3937" s="6" t="str">
        <f>+VLOOKUP($D3937,Sheet3!$B:$I,6,0)</f>
        <v>P13X</v>
      </c>
      <c r="J3937" s="6" t="str">
        <f>+VLOOKUP($D3937,Sheet3!$B:$I,7,0)</f>
        <v>TOTALSOURCE</v>
      </c>
      <c r="K3937" s="6" t="str">
        <f>+VLOOKUP($D3937,Sheet3!$B:$I,8,0)</f>
        <v>PREMIUM</v>
      </c>
      <c r="L3937" s="6" t="str">
        <f t="shared" si="313"/>
        <v>6.00-9LUG NUMAPRIME 4 P13X TOTALSOURCE PREMIUM</v>
      </c>
      <c r="M3937" s="12" t="s">
        <v>15</v>
      </c>
      <c r="N3937" s="12" t="str">
        <f t="shared" si="312"/>
        <v>l2203</v>
      </c>
    </row>
    <row r="3938" spans="1:14">
      <c r="A3938" s="12" t="s">
        <v>3951</v>
      </c>
      <c r="B3938" s="6" t="str">
        <f t="shared" si="310"/>
        <v>l220306092</v>
      </c>
      <c r="C3938" s="12">
        <v>201669</v>
      </c>
      <c r="D3938" s="12" t="str">
        <f t="shared" si="311"/>
        <v>p-001669</v>
      </c>
      <c r="E3938" s="6" t="str">
        <f>+VLOOKUP($D3938,Sheet3!$B:$I,2,0)</f>
        <v>6.00-9</v>
      </c>
      <c r="F3938" s="6" t="str">
        <f>+VLOOKUP($D3938,Sheet3!$B:$I,3,0)</f>
        <v>LUG</v>
      </c>
      <c r="G3938" s="6" t="str">
        <f>+VLOOKUP($D3938,Sheet3!$B:$I,4,0)</f>
        <v>NUMAPRIME</v>
      </c>
      <c r="H3938" s="6">
        <f>+VLOOKUP($D3938,Sheet3!$B:$I,5,0)</f>
        <v>4</v>
      </c>
      <c r="I3938" s="6" t="str">
        <f>+VLOOKUP($D3938,Sheet3!$B:$I,6,0)</f>
        <v>P13X</v>
      </c>
      <c r="J3938" s="6" t="str">
        <f>+VLOOKUP($D3938,Sheet3!$B:$I,7,0)</f>
        <v>TOTALSOURCE</v>
      </c>
      <c r="K3938" s="6" t="str">
        <f>+VLOOKUP($D3938,Sheet3!$B:$I,8,0)</f>
        <v>PREMIUM</v>
      </c>
      <c r="L3938" s="6" t="str">
        <f t="shared" si="313"/>
        <v>6.00-9LUG NUMAPRIME 4 P13X TOTALSOURCE PREMIUM</v>
      </c>
      <c r="M3938" s="12" t="s">
        <v>15</v>
      </c>
      <c r="N3938" s="12" t="str">
        <f t="shared" si="312"/>
        <v>l2203</v>
      </c>
    </row>
    <row r="3939" spans="1:14">
      <c r="A3939" s="12" t="s">
        <v>3952</v>
      </c>
      <c r="B3939" s="6" t="str">
        <f t="shared" si="310"/>
        <v>l220305716</v>
      </c>
      <c r="C3939" s="12">
        <v>201669</v>
      </c>
      <c r="D3939" s="12" t="str">
        <f t="shared" si="311"/>
        <v>p-001669</v>
      </c>
      <c r="E3939" s="6" t="str">
        <f>+VLOOKUP($D3939,Sheet3!$B:$I,2,0)</f>
        <v>6.00-9</v>
      </c>
      <c r="F3939" s="6" t="str">
        <f>+VLOOKUP($D3939,Sheet3!$B:$I,3,0)</f>
        <v>LUG</v>
      </c>
      <c r="G3939" s="6" t="str">
        <f>+VLOOKUP($D3939,Sheet3!$B:$I,4,0)</f>
        <v>NUMAPRIME</v>
      </c>
      <c r="H3939" s="6">
        <f>+VLOOKUP($D3939,Sheet3!$B:$I,5,0)</f>
        <v>4</v>
      </c>
      <c r="I3939" s="6" t="str">
        <f>+VLOOKUP($D3939,Sheet3!$B:$I,6,0)</f>
        <v>P13X</v>
      </c>
      <c r="J3939" s="6" t="str">
        <f>+VLOOKUP($D3939,Sheet3!$B:$I,7,0)</f>
        <v>TOTALSOURCE</v>
      </c>
      <c r="K3939" s="6" t="str">
        <f>+VLOOKUP($D3939,Sheet3!$B:$I,8,0)</f>
        <v>PREMIUM</v>
      </c>
      <c r="L3939" s="6" t="str">
        <f t="shared" si="313"/>
        <v>6.00-9LUG NUMAPRIME 4 P13X TOTALSOURCE PREMIUM</v>
      </c>
      <c r="M3939" s="12" t="s">
        <v>15</v>
      </c>
      <c r="N3939" s="12" t="str">
        <f t="shared" si="312"/>
        <v>l2203</v>
      </c>
    </row>
    <row r="3940" spans="1:14">
      <c r="A3940" s="12" t="s">
        <v>3953</v>
      </c>
      <c r="B3940" s="6" t="str">
        <f t="shared" si="310"/>
        <v>l220305751</v>
      </c>
      <c r="C3940" s="12">
        <v>201669</v>
      </c>
      <c r="D3940" s="12" t="str">
        <f t="shared" si="311"/>
        <v>p-001669</v>
      </c>
      <c r="E3940" s="6" t="str">
        <f>+VLOOKUP($D3940,Sheet3!$B:$I,2,0)</f>
        <v>6.00-9</v>
      </c>
      <c r="F3940" s="6" t="str">
        <f>+VLOOKUP($D3940,Sheet3!$B:$I,3,0)</f>
        <v>LUG</v>
      </c>
      <c r="G3940" s="6" t="str">
        <f>+VLOOKUP($D3940,Sheet3!$B:$I,4,0)</f>
        <v>NUMAPRIME</v>
      </c>
      <c r="H3940" s="6">
        <f>+VLOOKUP($D3940,Sheet3!$B:$I,5,0)</f>
        <v>4</v>
      </c>
      <c r="I3940" s="6" t="str">
        <f>+VLOOKUP($D3940,Sheet3!$B:$I,6,0)</f>
        <v>P13X</v>
      </c>
      <c r="J3940" s="6" t="str">
        <f>+VLOOKUP($D3940,Sheet3!$B:$I,7,0)</f>
        <v>TOTALSOURCE</v>
      </c>
      <c r="K3940" s="6" t="str">
        <f>+VLOOKUP($D3940,Sheet3!$B:$I,8,0)</f>
        <v>PREMIUM</v>
      </c>
      <c r="L3940" s="6" t="str">
        <f t="shared" si="313"/>
        <v>6.00-9LUG NUMAPRIME 4 P13X TOTALSOURCE PREMIUM</v>
      </c>
      <c r="M3940" s="12" t="s">
        <v>15</v>
      </c>
      <c r="N3940" s="12" t="str">
        <f t="shared" si="312"/>
        <v>l2203</v>
      </c>
    </row>
    <row r="3941" spans="1:14">
      <c r="A3941" s="12" t="s">
        <v>3954</v>
      </c>
      <c r="B3941" s="6" t="str">
        <f t="shared" si="310"/>
        <v>l220312315</v>
      </c>
      <c r="C3941" s="12">
        <v>201669</v>
      </c>
      <c r="D3941" s="12" t="str">
        <f t="shared" si="311"/>
        <v>p-001669</v>
      </c>
      <c r="E3941" s="6" t="str">
        <f>+VLOOKUP($D3941,Sheet3!$B:$I,2,0)</f>
        <v>6.00-9</v>
      </c>
      <c r="F3941" s="6" t="str">
        <f>+VLOOKUP($D3941,Sheet3!$B:$I,3,0)</f>
        <v>LUG</v>
      </c>
      <c r="G3941" s="6" t="str">
        <f>+VLOOKUP($D3941,Sheet3!$B:$I,4,0)</f>
        <v>NUMAPRIME</v>
      </c>
      <c r="H3941" s="6">
        <f>+VLOOKUP($D3941,Sheet3!$B:$I,5,0)</f>
        <v>4</v>
      </c>
      <c r="I3941" s="6" t="str">
        <f>+VLOOKUP($D3941,Sheet3!$B:$I,6,0)</f>
        <v>P13X</v>
      </c>
      <c r="J3941" s="6" t="str">
        <f>+VLOOKUP($D3941,Sheet3!$B:$I,7,0)</f>
        <v>TOTALSOURCE</v>
      </c>
      <c r="K3941" s="6" t="str">
        <f>+VLOOKUP($D3941,Sheet3!$B:$I,8,0)</f>
        <v>PREMIUM</v>
      </c>
      <c r="L3941" s="6" t="str">
        <f t="shared" si="313"/>
        <v>6.00-9LUG NUMAPRIME 4 P13X TOTALSOURCE PREMIUM</v>
      </c>
      <c r="M3941" s="12" t="s">
        <v>15</v>
      </c>
      <c r="N3941" s="12" t="str">
        <f t="shared" si="312"/>
        <v>l2203</v>
      </c>
    </row>
    <row r="3942" spans="1:14">
      <c r="A3942" s="12" t="s">
        <v>3955</v>
      </c>
      <c r="B3942" s="6" t="str">
        <f t="shared" si="310"/>
        <v>l220303377</v>
      </c>
      <c r="C3942" s="12">
        <v>201669</v>
      </c>
      <c r="D3942" s="12" t="str">
        <f t="shared" si="311"/>
        <v>p-001669</v>
      </c>
      <c r="E3942" s="6" t="str">
        <f>+VLOOKUP($D3942,Sheet3!$B:$I,2,0)</f>
        <v>6.00-9</v>
      </c>
      <c r="F3942" s="6" t="str">
        <f>+VLOOKUP($D3942,Sheet3!$B:$I,3,0)</f>
        <v>LUG</v>
      </c>
      <c r="G3942" s="6" t="str">
        <f>+VLOOKUP($D3942,Sheet3!$B:$I,4,0)</f>
        <v>NUMAPRIME</v>
      </c>
      <c r="H3942" s="6">
        <f>+VLOOKUP($D3942,Sheet3!$B:$I,5,0)</f>
        <v>4</v>
      </c>
      <c r="I3942" s="6" t="str">
        <f>+VLOOKUP($D3942,Sheet3!$B:$I,6,0)</f>
        <v>P13X</v>
      </c>
      <c r="J3942" s="6" t="str">
        <f>+VLOOKUP($D3942,Sheet3!$B:$I,7,0)</f>
        <v>TOTALSOURCE</v>
      </c>
      <c r="K3942" s="6" t="str">
        <f>+VLOOKUP($D3942,Sheet3!$B:$I,8,0)</f>
        <v>PREMIUM</v>
      </c>
      <c r="L3942" s="6" t="str">
        <f t="shared" si="313"/>
        <v>6.00-9LUG NUMAPRIME 4 P13X TOTALSOURCE PREMIUM</v>
      </c>
      <c r="M3942" s="12" t="s">
        <v>15</v>
      </c>
      <c r="N3942" s="12" t="str">
        <f t="shared" si="312"/>
        <v>l2203</v>
      </c>
    </row>
    <row r="3943" spans="1:14">
      <c r="A3943" s="12" t="s">
        <v>3956</v>
      </c>
      <c r="B3943" s="6" t="str">
        <f t="shared" si="310"/>
        <v>l220303123</v>
      </c>
      <c r="C3943" s="12">
        <v>201669</v>
      </c>
      <c r="D3943" s="12" t="str">
        <f t="shared" si="311"/>
        <v>p-001669</v>
      </c>
      <c r="E3943" s="6" t="str">
        <f>+VLOOKUP($D3943,Sheet3!$B:$I,2,0)</f>
        <v>6.00-9</v>
      </c>
      <c r="F3943" s="6" t="str">
        <f>+VLOOKUP($D3943,Sheet3!$B:$I,3,0)</f>
        <v>LUG</v>
      </c>
      <c r="G3943" s="6" t="str">
        <f>+VLOOKUP($D3943,Sheet3!$B:$I,4,0)</f>
        <v>NUMAPRIME</v>
      </c>
      <c r="H3943" s="6">
        <f>+VLOOKUP($D3943,Sheet3!$B:$I,5,0)</f>
        <v>4</v>
      </c>
      <c r="I3943" s="6" t="str">
        <f>+VLOOKUP($D3943,Sheet3!$B:$I,6,0)</f>
        <v>P13X</v>
      </c>
      <c r="J3943" s="6" t="str">
        <f>+VLOOKUP($D3943,Sheet3!$B:$I,7,0)</f>
        <v>TOTALSOURCE</v>
      </c>
      <c r="K3943" s="6" t="str">
        <f>+VLOOKUP($D3943,Sheet3!$B:$I,8,0)</f>
        <v>PREMIUM</v>
      </c>
      <c r="L3943" s="6" t="str">
        <f t="shared" si="313"/>
        <v>6.00-9LUG NUMAPRIME 4 P13X TOTALSOURCE PREMIUM</v>
      </c>
      <c r="M3943" s="12" t="s">
        <v>15</v>
      </c>
      <c r="N3943" s="12" t="str">
        <f t="shared" si="312"/>
        <v>l2203</v>
      </c>
    </row>
    <row r="3944" spans="1:14">
      <c r="A3944" s="12" t="s">
        <v>3957</v>
      </c>
      <c r="B3944" s="6" t="str">
        <f t="shared" si="310"/>
        <v>l220301573</v>
      </c>
      <c r="C3944" s="12">
        <v>201669</v>
      </c>
      <c r="D3944" s="12" t="str">
        <f t="shared" si="311"/>
        <v>p-001669</v>
      </c>
      <c r="E3944" s="6" t="str">
        <f>+VLOOKUP($D3944,Sheet3!$B:$I,2,0)</f>
        <v>6.00-9</v>
      </c>
      <c r="F3944" s="6" t="str">
        <f>+VLOOKUP($D3944,Sheet3!$B:$I,3,0)</f>
        <v>LUG</v>
      </c>
      <c r="G3944" s="6" t="str">
        <f>+VLOOKUP($D3944,Sheet3!$B:$I,4,0)</f>
        <v>NUMAPRIME</v>
      </c>
      <c r="H3944" s="6">
        <f>+VLOOKUP($D3944,Sheet3!$B:$I,5,0)</f>
        <v>4</v>
      </c>
      <c r="I3944" s="6" t="str">
        <f>+VLOOKUP($D3944,Sheet3!$B:$I,6,0)</f>
        <v>P13X</v>
      </c>
      <c r="J3944" s="6" t="str">
        <f>+VLOOKUP($D3944,Sheet3!$B:$I,7,0)</f>
        <v>TOTALSOURCE</v>
      </c>
      <c r="K3944" s="6" t="str">
        <f>+VLOOKUP($D3944,Sheet3!$B:$I,8,0)</f>
        <v>PREMIUM</v>
      </c>
      <c r="L3944" s="6" t="str">
        <f t="shared" si="313"/>
        <v>6.00-9LUG NUMAPRIME 4 P13X TOTALSOURCE PREMIUM</v>
      </c>
      <c r="M3944" s="12" t="s">
        <v>15</v>
      </c>
      <c r="N3944" s="12" t="str">
        <f t="shared" si="312"/>
        <v>l2203</v>
      </c>
    </row>
    <row r="3945" spans="1:14">
      <c r="A3945" s="12" t="s">
        <v>3958</v>
      </c>
      <c r="B3945" s="6" t="str">
        <f t="shared" si="310"/>
        <v>l220305799</v>
      </c>
      <c r="C3945" s="12">
        <v>201669</v>
      </c>
      <c r="D3945" s="12" t="str">
        <f t="shared" si="311"/>
        <v>p-001669</v>
      </c>
      <c r="E3945" s="6" t="str">
        <f>+VLOOKUP($D3945,Sheet3!$B:$I,2,0)</f>
        <v>6.00-9</v>
      </c>
      <c r="F3945" s="6" t="str">
        <f>+VLOOKUP($D3945,Sheet3!$B:$I,3,0)</f>
        <v>LUG</v>
      </c>
      <c r="G3945" s="6" t="str">
        <f>+VLOOKUP($D3945,Sheet3!$B:$I,4,0)</f>
        <v>NUMAPRIME</v>
      </c>
      <c r="H3945" s="6">
        <f>+VLOOKUP($D3945,Sheet3!$B:$I,5,0)</f>
        <v>4</v>
      </c>
      <c r="I3945" s="6" t="str">
        <f>+VLOOKUP($D3945,Sheet3!$B:$I,6,0)</f>
        <v>P13X</v>
      </c>
      <c r="J3945" s="6" t="str">
        <f>+VLOOKUP($D3945,Sheet3!$B:$I,7,0)</f>
        <v>TOTALSOURCE</v>
      </c>
      <c r="K3945" s="6" t="str">
        <f>+VLOOKUP($D3945,Sheet3!$B:$I,8,0)</f>
        <v>PREMIUM</v>
      </c>
      <c r="L3945" s="6" t="str">
        <f t="shared" si="313"/>
        <v>6.00-9LUG NUMAPRIME 4 P13X TOTALSOURCE PREMIUM</v>
      </c>
      <c r="M3945" s="12" t="s">
        <v>15</v>
      </c>
      <c r="N3945" s="12" t="str">
        <f t="shared" si="312"/>
        <v>l2203</v>
      </c>
    </row>
    <row r="3946" spans="1:14">
      <c r="A3946" s="12" t="s">
        <v>3959</v>
      </c>
      <c r="B3946" s="6" t="str">
        <f t="shared" si="310"/>
        <v>l220305902</v>
      </c>
      <c r="C3946" s="12">
        <v>201669</v>
      </c>
      <c r="D3946" s="12" t="str">
        <f t="shared" si="311"/>
        <v>p-001669</v>
      </c>
      <c r="E3946" s="6" t="str">
        <f>+VLOOKUP($D3946,Sheet3!$B:$I,2,0)</f>
        <v>6.00-9</v>
      </c>
      <c r="F3946" s="6" t="str">
        <f>+VLOOKUP($D3946,Sheet3!$B:$I,3,0)</f>
        <v>LUG</v>
      </c>
      <c r="G3946" s="6" t="str">
        <f>+VLOOKUP($D3946,Sheet3!$B:$I,4,0)</f>
        <v>NUMAPRIME</v>
      </c>
      <c r="H3946" s="6">
        <f>+VLOOKUP($D3946,Sheet3!$B:$I,5,0)</f>
        <v>4</v>
      </c>
      <c r="I3946" s="6" t="str">
        <f>+VLOOKUP($D3946,Sheet3!$B:$I,6,0)</f>
        <v>P13X</v>
      </c>
      <c r="J3946" s="6" t="str">
        <f>+VLOOKUP($D3946,Sheet3!$B:$I,7,0)</f>
        <v>TOTALSOURCE</v>
      </c>
      <c r="K3946" s="6" t="str">
        <f>+VLOOKUP($D3946,Sheet3!$B:$I,8,0)</f>
        <v>PREMIUM</v>
      </c>
      <c r="L3946" s="6" t="str">
        <f t="shared" si="313"/>
        <v>6.00-9LUG NUMAPRIME 4 P13X TOTALSOURCE PREMIUM</v>
      </c>
      <c r="M3946" s="12" t="s">
        <v>15</v>
      </c>
      <c r="N3946" s="12" t="str">
        <f t="shared" si="312"/>
        <v>l2203</v>
      </c>
    </row>
    <row r="3947" spans="1:14">
      <c r="A3947" s="12" t="s">
        <v>3960</v>
      </c>
      <c r="B3947" s="6" t="str">
        <f t="shared" ref="B3947:B4010" si="314">+MID(A3947,9,10)</f>
        <v>l220305817</v>
      </c>
      <c r="C3947" s="12">
        <v>201669</v>
      </c>
      <c r="D3947" s="12" t="str">
        <f t="shared" si="311"/>
        <v>p-001669</v>
      </c>
      <c r="E3947" s="6" t="str">
        <f>+VLOOKUP($D3947,Sheet3!$B:$I,2,0)</f>
        <v>6.00-9</v>
      </c>
      <c r="F3947" s="6" t="str">
        <f>+VLOOKUP($D3947,Sheet3!$B:$I,3,0)</f>
        <v>LUG</v>
      </c>
      <c r="G3947" s="6" t="str">
        <f>+VLOOKUP($D3947,Sheet3!$B:$I,4,0)</f>
        <v>NUMAPRIME</v>
      </c>
      <c r="H3947" s="6">
        <f>+VLOOKUP($D3947,Sheet3!$B:$I,5,0)</f>
        <v>4</v>
      </c>
      <c r="I3947" s="6" t="str">
        <f>+VLOOKUP($D3947,Sheet3!$B:$I,6,0)</f>
        <v>P13X</v>
      </c>
      <c r="J3947" s="6" t="str">
        <f>+VLOOKUP($D3947,Sheet3!$B:$I,7,0)</f>
        <v>TOTALSOURCE</v>
      </c>
      <c r="K3947" s="6" t="str">
        <f>+VLOOKUP($D3947,Sheet3!$B:$I,8,0)</f>
        <v>PREMIUM</v>
      </c>
      <c r="L3947" s="6" t="str">
        <f t="shared" si="313"/>
        <v>6.00-9LUG NUMAPRIME 4 P13X TOTALSOURCE PREMIUM</v>
      </c>
      <c r="M3947" s="12" t="s">
        <v>15</v>
      </c>
      <c r="N3947" s="12" t="str">
        <f t="shared" si="312"/>
        <v>l2203</v>
      </c>
    </row>
    <row r="3948" spans="1:14">
      <c r="A3948" s="12" t="s">
        <v>3961</v>
      </c>
      <c r="B3948" s="6" t="str">
        <f t="shared" si="314"/>
        <v>l220306018</v>
      </c>
      <c r="C3948" s="12">
        <v>201610</v>
      </c>
      <c r="D3948" s="12" t="str">
        <f t="shared" ref="D3948:D4011" si="315">+LEFT(A3948,8)</f>
        <v>p-001610</v>
      </c>
      <c r="E3948" s="6" t="str">
        <f>+VLOOKUP($D3948,Sheet3!$B:$I,2,0)</f>
        <v>140/55-9</v>
      </c>
      <c r="F3948" s="6" t="str">
        <f>+VLOOKUP($D3948,Sheet3!$B:$I,3,0)</f>
        <v>LUG</v>
      </c>
      <c r="G3948" s="6" t="str">
        <f>+VLOOKUP($D3948,Sheet3!$B:$I,4,0)</f>
        <v>NUMAPRIME</v>
      </c>
      <c r="H3948" s="6">
        <f>+VLOOKUP($D3948,Sheet3!$B:$I,5,0)</f>
        <v>4</v>
      </c>
      <c r="I3948" s="6" t="str">
        <f>+VLOOKUP($D3948,Sheet3!$B:$I,6,0)</f>
        <v>M4N34</v>
      </c>
      <c r="J3948" s="6" t="str">
        <f>+VLOOKUP($D3948,Sheet3!$B:$I,7,0)</f>
        <v>TOTALSOURCE</v>
      </c>
      <c r="K3948" s="6" t="str">
        <f>+VLOOKUP($D3948,Sheet3!$B:$I,8,0)</f>
        <v>PREMIUM</v>
      </c>
      <c r="L3948" s="6" t="str">
        <f t="shared" si="313"/>
        <v>140/55-9LUG NUMAPRIME 4 M4N34 TOTALSOURCE PREMIUM</v>
      </c>
      <c r="M3948" s="12" t="s">
        <v>15</v>
      </c>
      <c r="N3948" s="12" t="str">
        <f t="shared" ref="N3948:N4011" si="316">+MID(A3948,9,5)</f>
        <v>l2203</v>
      </c>
    </row>
    <row r="3949" spans="1:14">
      <c r="A3949" s="12" t="s">
        <v>3962</v>
      </c>
      <c r="B3949" s="6" t="str">
        <f t="shared" si="314"/>
        <v>l220308937</v>
      </c>
      <c r="C3949" s="12">
        <v>201610</v>
      </c>
      <c r="D3949" s="12" t="str">
        <f t="shared" si="315"/>
        <v>p-001610</v>
      </c>
      <c r="E3949" s="6" t="str">
        <f>+VLOOKUP($D3949,Sheet3!$B:$I,2,0)</f>
        <v>140/55-9</v>
      </c>
      <c r="F3949" s="6" t="str">
        <f>+VLOOKUP($D3949,Sheet3!$B:$I,3,0)</f>
        <v>LUG</v>
      </c>
      <c r="G3949" s="6" t="str">
        <f>+VLOOKUP($D3949,Sheet3!$B:$I,4,0)</f>
        <v>NUMAPRIME</v>
      </c>
      <c r="H3949" s="6">
        <f>+VLOOKUP($D3949,Sheet3!$B:$I,5,0)</f>
        <v>4</v>
      </c>
      <c r="I3949" s="6" t="str">
        <f>+VLOOKUP($D3949,Sheet3!$B:$I,6,0)</f>
        <v>M4N34</v>
      </c>
      <c r="J3949" s="6" t="str">
        <f>+VLOOKUP($D3949,Sheet3!$B:$I,7,0)</f>
        <v>TOTALSOURCE</v>
      </c>
      <c r="K3949" s="6" t="str">
        <f>+VLOOKUP($D3949,Sheet3!$B:$I,8,0)</f>
        <v>PREMIUM</v>
      </c>
      <c r="L3949" s="6" t="str">
        <f t="shared" si="313"/>
        <v>140/55-9LUG NUMAPRIME 4 M4N34 TOTALSOURCE PREMIUM</v>
      </c>
      <c r="M3949" s="12" t="s">
        <v>15</v>
      </c>
      <c r="N3949" s="12" t="str">
        <f t="shared" si="316"/>
        <v>l2203</v>
      </c>
    </row>
    <row r="3950" spans="1:14">
      <c r="A3950" s="12" t="s">
        <v>3963</v>
      </c>
      <c r="B3950" s="6" t="str">
        <f t="shared" si="314"/>
        <v>l220304888</v>
      </c>
      <c r="C3950" s="12">
        <v>201610</v>
      </c>
      <c r="D3950" s="12" t="str">
        <f t="shared" si="315"/>
        <v>p-001610</v>
      </c>
      <c r="E3950" s="6" t="str">
        <f>+VLOOKUP($D3950,Sheet3!$B:$I,2,0)</f>
        <v>140/55-9</v>
      </c>
      <c r="F3950" s="6" t="str">
        <f>+VLOOKUP($D3950,Sheet3!$B:$I,3,0)</f>
        <v>LUG</v>
      </c>
      <c r="G3950" s="6" t="str">
        <f>+VLOOKUP($D3950,Sheet3!$B:$I,4,0)</f>
        <v>NUMAPRIME</v>
      </c>
      <c r="H3950" s="6">
        <f>+VLOOKUP($D3950,Sheet3!$B:$I,5,0)</f>
        <v>4</v>
      </c>
      <c r="I3950" s="6" t="str">
        <f>+VLOOKUP($D3950,Sheet3!$B:$I,6,0)</f>
        <v>M4N34</v>
      </c>
      <c r="J3950" s="6" t="str">
        <f>+VLOOKUP($D3950,Sheet3!$B:$I,7,0)</f>
        <v>TOTALSOURCE</v>
      </c>
      <c r="K3950" s="6" t="str">
        <f>+VLOOKUP($D3950,Sheet3!$B:$I,8,0)</f>
        <v>PREMIUM</v>
      </c>
      <c r="L3950" s="6" t="str">
        <f t="shared" si="313"/>
        <v>140/55-9LUG NUMAPRIME 4 M4N34 TOTALSOURCE PREMIUM</v>
      </c>
      <c r="M3950" s="12" t="s">
        <v>15</v>
      </c>
      <c r="N3950" s="12" t="str">
        <f t="shared" si="316"/>
        <v>l2203</v>
      </c>
    </row>
    <row r="3951" spans="1:14">
      <c r="A3951" s="12" t="s">
        <v>3964</v>
      </c>
      <c r="B3951" s="6" t="str">
        <f t="shared" si="314"/>
        <v>l220312632</v>
      </c>
      <c r="C3951" s="12">
        <v>202364</v>
      </c>
      <c r="D3951" s="12" t="str">
        <f t="shared" si="315"/>
        <v>p-002364</v>
      </c>
      <c r="E3951" s="6" t="str">
        <f>+VLOOKUP($D3951,Sheet3!$B:$I,2,0)</f>
        <v>18X7-8</v>
      </c>
      <c r="F3951" s="6" t="str">
        <f>+VLOOKUP($D3951,Sheet3!$B:$I,3,0)</f>
        <v>LUG</v>
      </c>
      <c r="G3951" s="6" t="str">
        <f>+VLOOKUP($D3951,Sheet3!$B:$I,4,0)</f>
        <v>NUMAPRIME</v>
      </c>
      <c r="H3951" s="6">
        <f>+VLOOKUP($D3951,Sheet3!$B:$I,5,0)</f>
        <v>4.33</v>
      </c>
      <c r="I3951" s="6" t="str">
        <f>+VLOOKUP($D3951,Sheet3!$B:$I,6,0)</f>
        <v>P134</v>
      </c>
      <c r="J3951" s="6" t="str">
        <f>+VLOOKUP($D3951,Sheet3!$B:$I,7,0)</f>
        <v>TOTALSOURCE</v>
      </c>
      <c r="K3951" s="6" t="str">
        <f>+VLOOKUP($D3951,Sheet3!$B:$I,8,0)</f>
        <v>PREMIUM</v>
      </c>
      <c r="L3951" s="6" t="str">
        <f t="shared" si="313"/>
        <v>18X7-8LUG NUMAPRIME 4.33 P134 TOTALSOURCE PREMIUM</v>
      </c>
      <c r="M3951" s="12" t="s">
        <v>15</v>
      </c>
      <c r="N3951" s="12" t="str">
        <f t="shared" si="316"/>
        <v>l2203</v>
      </c>
    </row>
    <row r="3952" spans="1:14">
      <c r="A3952" s="12" t="s">
        <v>3965</v>
      </c>
      <c r="B3952" s="6" t="str">
        <f t="shared" si="314"/>
        <v>l220311066</v>
      </c>
      <c r="C3952" s="12">
        <v>202658</v>
      </c>
      <c r="D3952" s="12" t="str">
        <f t="shared" si="315"/>
        <v>p-002658</v>
      </c>
      <c r="E3952" s="6" t="str">
        <f>+VLOOKUP($D3952,Sheet3!$B:$I,2,0)</f>
        <v>200/50-10</v>
      </c>
      <c r="F3952" s="6" t="str">
        <f>+VLOOKUP($D3952,Sheet3!$B:$I,3,0)</f>
        <v>LUG</v>
      </c>
      <c r="G3952" s="6" t="str">
        <f>+VLOOKUP($D3952,Sheet3!$B:$I,4,0)</f>
        <v>NUMAPRIME</v>
      </c>
      <c r="H3952" s="6">
        <f>+VLOOKUP($D3952,Sheet3!$B:$I,5,0)</f>
        <v>6.5</v>
      </c>
      <c r="I3952" s="6" t="str">
        <f>+VLOOKUP($D3952,Sheet3!$B:$I,6,0)</f>
        <v>P134</v>
      </c>
      <c r="J3952" s="6" t="str">
        <f>+VLOOKUP($D3952,Sheet3!$B:$I,7,0)</f>
        <v>TOTALSOURCE</v>
      </c>
      <c r="K3952" s="6" t="str">
        <f>+VLOOKUP($D3952,Sheet3!$B:$I,8,0)</f>
        <v>PREMIUM</v>
      </c>
      <c r="L3952" s="6" t="str">
        <f t="shared" si="313"/>
        <v>200/50-10LUG NUMAPRIME 6.5 P134 TOTALSOURCE PREMIUM</v>
      </c>
      <c r="M3952" s="12" t="s">
        <v>15</v>
      </c>
      <c r="N3952" s="12" t="str">
        <f t="shared" si="316"/>
        <v>l2203</v>
      </c>
    </row>
    <row r="3953" spans="1:14">
      <c r="A3953" s="12" t="s">
        <v>3966</v>
      </c>
      <c r="B3953" s="6" t="str">
        <f t="shared" si="314"/>
        <v>l220312712</v>
      </c>
      <c r="C3953" s="12">
        <v>202364</v>
      </c>
      <c r="D3953" s="12" t="str">
        <f t="shared" si="315"/>
        <v>p-002364</v>
      </c>
      <c r="E3953" s="6" t="str">
        <f>+VLOOKUP($D3953,Sheet3!$B:$I,2,0)</f>
        <v>18X7-8</v>
      </c>
      <c r="F3953" s="6" t="str">
        <f>+VLOOKUP($D3953,Sheet3!$B:$I,3,0)</f>
        <v>LUG</v>
      </c>
      <c r="G3953" s="6" t="str">
        <f>+VLOOKUP($D3953,Sheet3!$B:$I,4,0)</f>
        <v>NUMAPRIME</v>
      </c>
      <c r="H3953" s="6">
        <f>+VLOOKUP($D3953,Sheet3!$B:$I,5,0)</f>
        <v>4.33</v>
      </c>
      <c r="I3953" s="6" t="str">
        <f>+VLOOKUP($D3953,Sheet3!$B:$I,6,0)</f>
        <v>P134</v>
      </c>
      <c r="J3953" s="6" t="str">
        <f>+VLOOKUP($D3953,Sheet3!$B:$I,7,0)</f>
        <v>TOTALSOURCE</v>
      </c>
      <c r="K3953" s="6" t="str">
        <f>+VLOOKUP($D3953,Sheet3!$B:$I,8,0)</f>
        <v>PREMIUM</v>
      </c>
      <c r="L3953" s="6" t="str">
        <f t="shared" si="313"/>
        <v>18X7-8LUG NUMAPRIME 4.33 P134 TOTALSOURCE PREMIUM</v>
      </c>
      <c r="M3953" s="12" t="s">
        <v>15</v>
      </c>
      <c r="N3953" s="12" t="str">
        <f t="shared" si="316"/>
        <v>l2203</v>
      </c>
    </row>
    <row r="3954" spans="1:14">
      <c r="A3954" s="12" t="s">
        <v>3967</v>
      </c>
      <c r="B3954" s="6" t="str">
        <f t="shared" si="314"/>
        <v>l220312855</v>
      </c>
      <c r="C3954" s="12">
        <v>202364</v>
      </c>
      <c r="D3954" s="12" t="str">
        <f t="shared" si="315"/>
        <v>p-002364</v>
      </c>
      <c r="E3954" s="6" t="str">
        <f>+VLOOKUP($D3954,Sheet3!$B:$I,2,0)</f>
        <v>18X7-8</v>
      </c>
      <c r="F3954" s="6" t="str">
        <f>+VLOOKUP($D3954,Sheet3!$B:$I,3,0)</f>
        <v>LUG</v>
      </c>
      <c r="G3954" s="6" t="str">
        <f>+VLOOKUP($D3954,Sheet3!$B:$I,4,0)</f>
        <v>NUMAPRIME</v>
      </c>
      <c r="H3954" s="6">
        <f>+VLOOKUP($D3954,Sheet3!$B:$I,5,0)</f>
        <v>4.33</v>
      </c>
      <c r="I3954" s="6" t="str">
        <f>+VLOOKUP($D3954,Sheet3!$B:$I,6,0)</f>
        <v>P134</v>
      </c>
      <c r="J3954" s="6" t="str">
        <f>+VLOOKUP($D3954,Sheet3!$B:$I,7,0)</f>
        <v>TOTALSOURCE</v>
      </c>
      <c r="K3954" s="6" t="str">
        <f>+VLOOKUP($D3954,Sheet3!$B:$I,8,0)</f>
        <v>PREMIUM</v>
      </c>
      <c r="L3954" s="6" t="str">
        <f t="shared" ref="L3954:L4017" si="317">CONCATENATE(E3954,F3954," ",G3954," ",H3954," ",I3954," ",J3954," ",K3954)</f>
        <v>18X7-8LUG NUMAPRIME 4.33 P134 TOTALSOURCE PREMIUM</v>
      </c>
      <c r="M3954" s="12" t="s">
        <v>15</v>
      </c>
      <c r="N3954" s="12" t="str">
        <f t="shared" si="316"/>
        <v>l2203</v>
      </c>
    </row>
    <row r="3955" spans="1:14">
      <c r="A3955" s="12" t="s">
        <v>3968</v>
      </c>
      <c r="B3955" s="6" t="str">
        <f t="shared" si="314"/>
        <v>l220312565</v>
      </c>
      <c r="C3955" s="12">
        <v>202658</v>
      </c>
      <c r="D3955" s="12" t="str">
        <f t="shared" si="315"/>
        <v>p-002658</v>
      </c>
      <c r="E3955" s="6" t="str">
        <f>+VLOOKUP($D3955,Sheet3!$B:$I,2,0)</f>
        <v>200/50-10</v>
      </c>
      <c r="F3955" s="6" t="str">
        <f>+VLOOKUP($D3955,Sheet3!$B:$I,3,0)</f>
        <v>LUG</v>
      </c>
      <c r="G3955" s="6" t="str">
        <f>+VLOOKUP($D3955,Sheet3!$B:$I,4,0)</f>
        <v>NUMAPRIME</v>
      </c>
      <c r="H3955" s="6">
        <f>+VLOOKUP($D3955,Sheet3!$B:$I,5,0)</f>
        <v>6.5</v>
      </c>
      <c r="I3955" s="6" t="str">
        <f>+VLOOKUP($D3955,Sheet3!$B:$I,6,0)</f>
        <v>P134</v>
      </c>
      <c r="J3955" s="6" t="str">
        <f>+VLOOKUP($D3955,Sheet3!$B:$I,7,0)</f>
        <v>TOTALSOURCE</v>
      </c>
      <c r="K3955" s="6" t="str">
        <f>+VLOOKUP($D3955,Sheet3!$B:$I,8,0)</f>
        <v>PREMIUM</v>
      </c>
      <c r="L3955" s="6" t="str">
        <f t="shared" si="317"/>
        <v>200/50-10LUG NUMAPRIME 6.5 P134 TOTALSOURCE PREMIUM</v>
      </c>
      <c r="M3955" s="12" t="s">
        <v>15</v>
      </c>
      <c r="N3955" s="12" t="str">
        <f t="shared" si="316"/>
        <v>l2203</v>
      </c>
    </row>
    <row r="3956" spans="1:14">
      <c r="A3956" s="12" t="s">
        <v>3969</v>
      </c>
      <c r="B3956" s="6" t="str">
        <f t="shared" si="314"/>
        <v>l220308993</v>
      </c>
      <c r="C3956" s="12">
        <v>201610</v>
      </c>
      <c r="D3956" s="12" t="str">
        <f t="shared" si="315"/>
        <v>p-001610</v>
      </c>
      <c r="E3956" s="6" t="str">
        <f>+VLOOKUP($D3956,Sheet3!$B:$I,2,0)</f>
        <v>140/55-9</v>
      </c>
      <c r="F3956" s="6" t="str">
        <f>+VLOOKUP($D3956,Sheet3!$B:$I,3,0)</f>
        <v>LUG</v>
      </c>
      <c r="G3956" s="6" t="str">
        <f>+VLOOKUP($D3956,Sheet3!$B:$I,4,0)</f>
        <v>NUMAPRIME</v>
      </c>
      <c r="H3956" s="6">
        <f>+VLOOKUP($D3956,Sheet3!$B:$I,5,0)</f>
        <v>4</v>
      </c>
      <c r="I3956" s="6" t="str">
        <f>+VLOOKUP($D3956,Sheet3!$B:$I,6,0)</f>
        <v>M4N34</v>
      </c>
      <c r="J3956" s="6" t="str">
        <f>+VLOOKUP($D3956,Sheet3!$B:$I,7,0)</f>
        <v>TOTALSOURCE</v>
      </c>
      <c r="K3956" s="6" t="str">
        <f>+VLOOKUP($D3956,Sheet3!$B:$I,8,0)</f>
        <v>PREMIUM</v>
      </c>
      <c r="L3956" s="6" t="str">
        <f t="shared" si="317"/>
        <v>140/55-9LUG NUMAPRIME 4 M4N34 TOTALSOURCE PREMIUM</v>
      </c>
      <c r="M3956" s="12" t="s">
        <v>15</v>
      </c>
      <c r="N3956" s="12" t="str">
        <f t="shared" si="316"/>
        <v>l2203</v>
      </c>
    </row>
    <row r="3957" spans="1:14">
      <c r="A3957" s="12" t="s">
        <v>3970</v>
      </c>
      <c r="B3957" s="6" t="str">
        <f t="shared" si="314"/>
        <v>l220312781</v>
      </c>
      <c r="C3957" s="12">
        <v>202364</v>
      </c>
      <c r="D3957" s="12" t="str">
        <f t="shared" si="315"/>
        <v>p-002364</v>
      </c>
      <c r="E3957" s="6" t="str">
        <f>+VLOOKUP($D3957,Sheet3!$B:$I,2,0)</f>
        <v>18X7-8</v>
      </c>
      <c r="F3957" s="6" t="str">
        <f>+VLOOKUP($D3957,Sheet3!$B:$I,3,0)</f>
        <v>LUG</v>
      </c>
      <c r="G3957" s="6" t="str">
        <f>+VLOOKUP($D3957,Sheet3!$B:$I,4,0)</f>
        <v>NUMAPRIME</v>
      </c>
      <c r="H3957" s="6">
        <f>+VLOOKUP($D3957,Sheet3!$B:$I,5,0)</f>
        <v>4.33</v>
      </c>
      <c r="I3957" s="6" t="str">
        <f>+VLOOKUP($D3957,Sheet3!$B:$I,6,0)</f>
        <v>P134</v>
      </c>
      <c r="J3957" s="6" t="str">
        <f>+VLOOKUP($D3957,Sheet3!$B:$I,7,0)</f>
        <v>TOTALSOURCE</v>
      </c>
      <c r="K3957" s="6" t="str">
        <f>+VLOOKUP($D3957,Sheet3!$B:$I,8,0)</f>
        <v>PREMIUM</v>
      </c>
      <c r="L3957" s="6" t="str">
        <f t="shared" si="317"/>
        <v>18X7-8LUG NUMAPRIME 4.33 P134 TOTALSOURCE PREMIUM</v>
      </c>
      <c r="M3957" s="12" t="s">
        <v>15</v>
      </c>
      <c r="N3957" s="12" t="str">
        <f t="shared" si="316"/>
        <v>l2203</v>
      </c>
    </row>
    <row r="3958" spans="1:14">
      <c r="A3958" s="12" t="s">
        <v>3971</v>
      </c>
      <c r="B3958" s="6" t="str">
        <f t="shared" si="314"/>
        <v>l220312779</v>
      </c>
      <c r="C3958" s="12">
        <v>202658</v>
      </c>
      <c r="D3958" s="12" t="str">
        <f t="shared" si="315"/>
        <v>p-002658</v>
      </c>
      <c r="E3958" s="6" t="str">
        <f>+VLOOKUP($D3958,Sheet3!$B:$I,2,0)</f>
        <v>200/50-10</v>
      </c>
      <c r="F3958" s="6" t="str">
        <f>+VLOOKUP($D3958,Sheet3!$B:$I,3,0)</f>
        <v>LUG</v>
      </c>
      <c r="G3958" s="6" t="str">
        <f>+VLOOKUP($D3958,Sheet3!$B:$I,4,0)</f>
        <v>NUMAPRIME</v>
      </c>
      <c r="H3958" s="6">
        <f>+VLOOKUP($D3958,Sheet3!$B:$I,5,0)</f>
        <v>6.5</v>
      </c>
      <c r="I3958" s="6" t="str">
        <f>+VLOOKUP($D3958,Sheet3!$B:$I,6,0)</f>
        <v>P134</v>
      </c>
      <c r="J3958" s="6" t="str">
        <f>+VLOOKUP($D3958,Sheet3!$B:$I,7,0)</f>
        <v>TOTALSOURCE</v>
      </c>
      <c r="K3958" s="6" t="str">
        <f>+VLOOKUP($D3958,Sheet3!$B:$I,8,0)</f>
        <v>PREMIUM</v>
      </c>
      <c r="L3958" s="6" t="str">
        <f t="shared" si="317"/>
        <v>200/50-10LUG NUMAPRIME 6.5 P134 TOTALSOURCE PREMIUM</v>
      </c>
      <c r="M3958" s="12" t="s">
        <v>15</v>
      </c>
      <c r="N3958" s="12" t="str">
        <f t="shared" si="316"/>
        <v>l2203</v>
      </c>
    </row>
    <row r="3959" spans="1:14">
      <c r="A3959" s="12" t="s">
        <v>3972</v>
      </c>
      <c r="B3959" s="6" t="str">
        <f t="shared" si="314"/>
        <v>l220312323</v>
      </c>
      <c r="C3959" s="12">
        <v>202658</v>
      </c>
      <c r="D3959" s="12" t="str">
        <f t="shared" si="315"/>
        <v>p-002658</v>
      </c>
      <c r="E3959" s="6" t="str">
        <f>+VLOOKUP($D3959,Sheet3!$B:$I,2,0)</f>
        <v>200/50-10</v>
      </c>
      <c r="F3959" s="6" t="str">
        <f>+VLOOKUP($D3959,Sheet3!$B:$I,3,0)</f>
        <v>LUG</v>
      </c>
      <c r="G3959" s="6" t="str">
        <f>+VLOOKUP($D3959,Sheet3!$B:$I,4,0)</f>
        <v>NUMAPRIME</v>
      </c>
      <c r="H3959" s="6">
        <f>+VLOOKUP($D3959,Sheet3!$B:$I,5,0)</f>
        <v>6.5</v>
      </c>
      <c r="I3959" s="6" t="str">
        <f>+VLOOKUP($D3959,Sheet3!$B:$I,6,0)</f>
        <v>P134</v>
      </c>
      <c r="J3959" s="6" t="str">
        <f>+VLOOKUP($D3959,Sheet3!$B:$I,7,0)</f>
        <v>TOTALSOURCE</v>
      </c>
      <c r="K3959" s="6" t="str">
        <f>+VLOOKUP($D3959,Sheet3!$B:$I,8,0)</f>
        <v>PREMIUM</v>
      </c>
      <c r="L3959" s="6" t="str">
        <f t="shared" si="317"/>
        <v>200/50-10LUG NUMAPRIME 6.5 P134 TOTALSOURCE PREMIUM</v>
      </c>
      <c r="M3959" s="12" t="s">
        <v>15</v>
      </c>
      <c r="N3959" s="12" t="str">
        <f t="shared" si="316"/>
        <v>l2203</v>
      </c>
    </row>
    <row r="3960" spans="1:14">
      <c r="A3960" s="12" t="s">
        <v>3973</v>
      </c>
      <c r="B3960" s="6" t="str">
        <f t="shared" si="314"/>
        <v>l220312407</v>
      </c>
      <c r="C3960" s="12">
        <v>202658</v>
      </c>
      <c r="D3960" s="12" t="str">
        <f t="shared" si="315"/>
        <v>p-002658</v>
      </c>
      <c r="E3960" s="6" t="str">
        <f>+VLOOKUP($D3960,Sheet3!$B:$I,2,0)</f>
        <v>200/50-10</v>
      </c>
      <c r="F3960" s="6" t="str">
        <f>+VLOOKUP($D3960,Sheet3!$B:$I,3,0)</f>
        <v>LUG</v>
      </c>
      <c r="G3960" s="6" t="str">
        <f>+VLOOKUP($D3960,Sheet3!$B:$I,4,0)</f>
        <v>NUMAPRIME</v>
      </c>
      <c r="H3960" s="6">
        <f>+VLOOKUP($D3960,Sheet3!$B:$I,5,0)</f>
        <v>6.5</v>
      </c>
      <c r="I3960" s="6" t="str">
        <f>+VLOOKUP($D3960,Sheet3!$B:$I,6,0)</f>
        <v>P134</v>
      </c>
      <c r="J3960" s="6" t="str">
        <f>+VLOOKUP($D3960,Sheet3!$B:$I,7,0)</f>
        <v>TOTALSOURCE</v>
      </c>
      <c r="K3960" s="6" t="str">
        <f>+VLOOKUP($D3960,Sheet3!$B:$I,8,0)</f>
        <v>PREMIUM</v>
      </c>
      <c r="L3960" s="6" t="str">
        <f t="shared" si="317"/>
        <v>200/50-10LUG NUMAPRIME 6.5 P134 TOTALSOURCE PREMIUM</v>
      </c>
      <c r="M3960" s="12" t="s">
        <v>15</v>
      </c>
      <c r="N3960" s="12" t="str">
        <f t="shared" si="316"/>
        <v>l2203</v>
      </c>
    </row>
    <row r="3961" spans="1:14">
      <c r="A3961" s="12" t="s">
        <v>3974</v>
      </c>
      <c r="B3961" s="6" t="str">
        <f t="shared" si="314"/>
        <v>l220311748</v>
      </c>
      <c r="C3961" s="12">
        <v>202658</v>
      </c>
      <c r="D3961" s="12" t="str">
        <f t="shared" si="315"/>
        <v>p-002658</v>
      </c>
      <c r="E3961" s="6" t="str">
        <f>+VLOOKUP($D3961,Sheet3!$B:$I,2,0)</f>
        <v>200/50-10</v>
      </c>
      <c r="F3961" s="6" t="str">
        <f>+VLOOKUP($D3961,Sheet3!$B:$I,3,0)</f>
        <v>LUG</v>
      </c>
      <c r="G3961" s="6" t="str">
        <f>+VLOOKUP($D3961,Sheet3!$B:$I,4,0)</f>
        <v>NUMAPRIME</v>
      </c>
      <c r="H3961" s="6">
        <f>+VLOOKUP($D3961,Sheet3!$B:$I,5,0)</f>
        <v>6.5</v>
      </c>
      <c r="I3961" s="6" t="str">
        <f>+VLOOKUP($D3961,Sheet3!$B:$I,6,0)</f>
        <v>P134</v>
      </c>
      <c r="J3961" s="6" t="str">
        <f>+VLOOKUP($D3961,Sheet3!$B:$I,7,0)</f>
        <v>TOTALSOURCE</v>
      </c>
      <c r="K3961" s="6" t="str">
        <f>+VLOOKUP($D3961,Sheet3!$B:$I,8,0)</f>
        <v>PREMIUM</v>
      </c>
      <c r="L3961" s="6" t="str">
        <f t="shared" si="317"/>
        <v>200/50-10LUG NUMAPRIME 6.5 P134 TOTALSOURCE PREMIUM</v>
      </c>
      <c r="M3961" s="12" t="s">
        <v>15</v>
      </c>
      <c r="N3961" s="12" t="str">
        <f t="shared" si="316"/>
        <v>l2203</v>
      </c>
    </row>
    <row r="3962" spans="1:14">
      <c r="A3962" s="12" t="s">
        <v>3975</v>
      </c>
      <c r="B3962" s="6" t="str">
        <f t="shared" si="314"/>
        <v>l220312926</v>
      </c>
      <c r="C3962" s="12">
        <v>202364</v>
      </c>
      <c r="D3962" s="12" t="str">
        <f t="shared" si="315"/>
        <v>p-002364</v>
      </c>
      <c r="E3962" s="6" t="str">
        <f>+VLOOKUP($D3962,Sheet3!$B:$I,2,0)</f>
        <v>18X7-8</v>
      </c>
      <c r="F3962" s="6" t="str">
        <f>+VLOOKUP($D3962,Sheet3!$B:$I,3,0)</f>
        <v>LUG</v>
      </c>
      <c r="G3962" s="6" t="str">
        <f>+VLOOKUP($D3962,Sheet3!$B:$I,4,0)</f>
        <v>NUMAPRIME</v>
      </c>
      <c r="H3962" s="6">
        <f>+VLOOKUP($D3962,Sheet3!$B:$I,5,0)</f>
        <v>4.33</v>
      </c>
      <c r="I3962" s="6" t="str">
        <f>+VLOOKUP($D3962,Sheet3!$B:$I,6,0)</f>
        <v>P134</v>
      </c>
      <c r="J3962" s="6" t="str">
        <f>+VLOOKUP($D3962,Sheet3!$B:$I,7,0)</f>
        <v>TOTALSOURCE</v>
      </c>
      <c r="K3962" s="6" t="str">
        <f>+VLOOKUP($D3962,Sheet3!$B:$I,8,0)</f>
        <v>PREMIUM</v>
      </c>
      <c r="L3962" s="6" t="str">
        <f t="shared" si="317"/>
        <v>18X7-8LUG NUMAPRIME 4.33 P134 TOTALSOURCE PREMIUM</v>
      </c>
      <c r="M3962" s="12" t="s">
        <v>15</v>
      </c>
      <c r="N3962" s="12" t="str">
        <f t="shared" si="316"/>
        <v>l2203</v>
      </c>
    </row>
    <row r="3963" spans="1:14">
      <c r="A3963" s="12" t="s">
        <v>3976</v>
      </c>
      <c r="B3963" s="6" t="str">
        <f t="shared" si="314"/>
        <v>l220312325</v>
      </c>
      <c r="C3963" s="12">
        <v>202364</v>
      </c>
      <c r="D3963" s="12" t="str">
        <f t="shared" si="315"/>
        <v>p-002364</v>
      </c>
      <c r="E3963" s="6" t="str">
        <f>+VLOOKUP($D3963,Sheet3!$B:$I,2,0)</f>
        <v>18X7-8</v>
      </c>
      <c r="F3963" s="6" t="str">
        <f>+VLOOKUP($D3963,Sheet3!$B:$I,3,0)</f>
        <v>LUG</v>
      </c>
      <c r="G3963" s="6" t="str">
        <f>+VLOOKUP($D3963,Sheet3!$B:$I,4,0)</f>
        <v>NUMAPRIME</v>
      </c>
      <c r="H3963" s="6">
        <f>+VLOOKUP($D3963,Sheet3!$B:$I,5,0)</f>
        <v>4.33</v>
      </c>
      <c r="I3963" s="6" t="str">
        <f>+VLOOKUP($D3963,Sheet3!$B:$I,6,0)</f>
        <v>P134</v>
      </c>
      <c r="J3963" s="6" t="str">
        <f>+VLOOKUP($D3963,Sheet3!$B:$I,7,0)</f>
        <v>TOTALSOURCE</v>
      </c>
      <c r="K3963" s="6" t="str">
        <f>+VLOOKUP($D3963,Sheet3!$B:$I,8,0)</f>
        <v>PREMIUM</v>
      </c>
      <c r="L3963" s="6" t="str">
        <f t="shared" si="317"/>
        <v>18X7-8LUG NUMAPRIME 4.33 P134 TOTALSOURCE PREMIUM</v>
      </c>
      <c r="M3963" s="12" t="s">
        <v>15</v>
      </c>
      <c r="N3963" s="12" t="str">
        <f t="shared" si="316"/>
        <v>l2203</v>
      </c>
    </row>
    <row r="3964" spans="1:14">
      <c r="A3964" s="12" t="s">
        <v>3977</v>
      </c>
      <c r="B3964" s="6" t="str">
        <f t="shared" si="314"/>
        <v>l220312257</v>
      </c>
      <c r="C3964" s="12">
        <v>202364</v>
      </c>
      <c r="D3964" s="12" t="str">
        <f t="shared" si="315"/>
        <v>p-002364</v>
      </c>
      <c r="E3964" s="6" t="str">
        <f>+VLOOKUP($D3964,Sheet3!$B:$I,2,0)</f>
        <v>18X7-8</v>
      </c>
      <c r="F3964" s="6" t="str">
        <f>+VLOOKUP($D3964,Sheet3!$B:$I,3,0)</f>
        <v>LUG</v>
      </c>
      <c r="G3964" s="6" t="str">
        <f>+VLOOKUP($D3964,Sheet3!$B:$I,4,0)</f>
        <v>NUMAPRIME</v>
      </c>
      <c r="H3964" s="6">
        <f>+VLOOKUP($D3964,Sheet3!$B:$I,5,0)</f>
        <v>4.33</v>
      </c>
      <c r="I3964" s="6" t="str">
        <f>+VLOOKUP($D3964,Sheet3!$B:$I,6,0)</f>
        <v>P134</v>
      </c>
      <c r="J3964" s="6" t="str">
        <f>+VLOOKUP($D3964,Sheet3!$B:$I,7,0)</f>
        <v>TOTALSOURCE</v>
      </c>
      <c r="K3964" s="6" t="str">
        <f>+VLOOKUP($D3964,Sheet3!$B:$I,8,0)</f>
        <v>PREMIUM</v>
      </c>
      <c r="L3964" s="6" t="str">
        <f t="shared" si="317"/>
        <v>18X7-8LUG NUMAPRIME 4.33 P134 TOTALSOURCE PREMIUM</v>
      </c>
      <c r="M3964" s="12" t="s">
        <v>15</v>
      </c>
      <c r="N3964" s="12" t="str">
        <f t="shared" si="316"/>
        <v>l2203</v>
      </c>
    </row>
    <row r="3965" spans="1:14">
      <c r="A3965" s="12" t="s">
        <v>3978</v>
      </c>
      <c r="B3965" s="6" t="str">
        <f t="shared" si="314"/>
        <v>l220311349</v>
      </c>
      <c r="C3965" s="12">
        <v>202658</v>
      </c>
      <c r="D3965" s="12" t="str">
        <f t="shared" si="315"/>
        <v>p-002658</v>
      </c>
      <c r="E3965" s="6" t="str">
        <f>+VLOOKUP($D3965,Sheet3!$B:$I,2,0)</f>
        <v>200/50-10</v>
      </c>
      <c r="F3965" s="6" t="str">
        <f>+VLOOKUP($D3965,Sheet3!$B:$I,3,0)</f>
        <v>LUG</v>
      </c>
      <c r="G3965" s="6" t="str">
        <f>+VLOOKUP($D3965,Sheet3!$B:$I,4,0)</f>
        <v>NUMAPRIME</v>
      </c>
      <c r="H3965" s="6">
        <f>+VLOOKUP($D3965,Sheet3!$B:$I,5,0)</f>
        <v>6.5</v>
      </c>
      <c r="I3965" s="6" t="str">
        <f>+VLOOKUP($D3965,Sheet3!$B:$I,6,0)</f>
        <v>P134</v>
      </c>
      <c r="J3965" s="6" t="str">
        <f>+VLOOKUP($D3965,Sheet3!$B:$I,7,0)</f>
        <v>TOTALSOURCE</v>
      </c>
      <c r="K3965" s="6" t="str">
        <f>+VLOOKUP($D3965,Sheet3!$B:$I,8,0)</f>
        <v>PREMIUM</v>
      </c>
      <c r="L3965" s="6" t="str">
        <f t="shared" si="317"/>
        <v>200/50-10LUG NUMAPRIME 6.5 P134 TOTALSOURCE PREMIUM</v>
      </c>
      <c r="M3965" s="12" t="s">
        <v>15</v>
      </c>
      <c r="N3965" s="12" t="str">
        <f t="shared" si="316"/>
        <v>l2203</v>
      </c>
    </row>
    <row r="3966" spans="1:14">
      <c r="A3966" s="12" t="s">
        <v>3979</v>
      </c>
      <c r="B3966" s="6" t="str">
        <f t="shared" si="314"/>
        <v>l220310994</v>
      </c>
      <c r="C3966" s="12">
        <v>202658</v>
      </c>
      <c r="D3966" s="12" t="str">
        <f t="shared" si="315"/>
        <v>p-002658</v>
      </c>
      <c r="E3966" s="6" t="str">
        <f>+VLOOKUP($D3966,Sheet3!$B:$I,2,0)</f>
        <v>200/50-10</v>
      </c>
      <c r="F3966" s="6" t="str">
        <f>+VLOOKUP($D3966,Sheet3!$B:$I,3,0)</f>
        <v>LUG</v>
      </c>
      <c r="G3966" s="6" t="str">
        <f>+VLOOKUP($D3966,Sheet3!$B:$I,4,0)</f>
        <v>NUMAPRIME</v>
      </c>
      <c r="H3966" s="6">
        <f>+VLOOKUP($D3966,Sheet3!$B:$I,5,0)</f>
        <v>6.5</v>
      </c>
      <c r="I3966" s="6" t="str">
        <f>+VLOOKUP($D3966,Sheet3!$B:$I,6,0)</f>
        <v>P134</v>
      </c>
      <c r="J3966" s="6" t="str">
        <f>+VLOOKUP($D3966,Sheet3!$B:$I,7,0)</f>
        <v>TOTALSOURCE</v>
      </c>
      <c r="K3966" s="6" t="str">
        <f>+VLOOKUP($D3966,Sheet3!$B:$I,8,0)</f>
        <v>PREMIUM</v>
      </c>
      <c r="L3966" s="6" t="str">
        <f t="shared" si="317"/>
        <v>200/50-10LUG NUMAPRIME 6.5 P134 TOTALSOURCE PREMIUM</v>
      </c>
      <c r="M3966" s="12" t="s">
        <v>15</v>
      </c>
      <c r="N3966" s="12" t="str">
        <f t="shared" si="316"/>
        <v>l2203</v>
      </c>
    </row>
    <row r="3967" spans="1:14">
      <c r="A3967" s="12" t="s">
        <v>3980</v>
      </c>
      <c r="B3967" s="6" t="str">
        <f t="shared" si="314"/>
        <v>l220311525</v>
      </c>
      <c r="C3967" s="12">
        <v>202658</v>
      </c>
      <c r="D3967" s="12" t="str">
        <f t="shared" si="315"/>
        <v>p-002658</v>
      </c>
      <c r="E3967" s="6" t="str">
        <f>+VLOOKUP($D3967,Sheet3!$B:$I,2,0)</f>
        <v>200/50-10</v>
      </c>
      <c r="F3967" s="6" t="str">
        <f>+VLOOKUP($D3967,Sheet3!$B:$I,3,0)</f>
        <v>LUG</v>
      </c>
      <c r="G3967" s="6" t="str">
        <f>+VLOOKUP($D3967,Sheet3!$B:$I,4,0)</f>
        <v>NUMAPRIME</v>
      </c>
      <c r="H3967" s="6">
        <f>+VLOOKUP($D3967,Sheet3!$B:$I,5,0)</f>
        <v>6.5</v>
      </c>
      <c r="I3967" s="6" t="str">
        <f>+VLOOKUP($D3967,Sheet3!$B:$I,6,0)</f>
        <v>P134</v>
      </c>
      <c r="J3967" s="6" t="str">
        <f>+VLOOKUP($D3967,Sheet3!$B:$I,7,0)</f>
        <v>TOTALSOURCE</v>
      </c>
      <c r="K3967" s="6" t="str">
        <f>+VLOOKUP($D3967,Sheet3!$B:$I,8,0)</f>
        <v>PREMIUM</v>
      </c>
      <c r="L3967" s="6" t="str">
        <f t="shared" si="317"/>
        <v>200/50-10LUG NUMAPRIME 6.5 P134 TOTALSOURCE PREMIUM</v>
      </c>
      <c r="M3967" s="12" t="s">
        <v>15</v>
      </c>
      <c r="N3967" s="12" t="str">
        <f t="shared" si="316"/>
        <v>l2203</v>
      </c>
    </row>
    <row r="3968" spans="1:14">
      <c r="A3968" s="12" t="s">
        <v>3981</v>
      </c>
      <c r="B3968" s="6" t="str">
        <f t="shared" si="314"/>
        <v>l220304774</v>
      </c>
      <c r="C3968" s="12">
        <v>201610</v>
      </c>
      <c r="D3968" s="12" t="str">
        <f t="shared" si="315"/>
        <v>p-001610</v>
      </c>
      <c r="E3968" s="6" t="str">
        <f>+VLOOKUP($D3968,Sheet3!$B:$I,2,0)</f>
        <v>140/55-9</v>
      </c>
      <c r="F3968" s="6" t="str">
        <f>+VLOOKUP($D3968,Sheet3!$B:$I,3,0)</f>
        <v>LUG</v>
      </c>
      <c r="G3968" s="6" t="str">
        <f>+VLOOKUP($D3968,Sheet3!$B:$I,4,0)</f>
        <v>NUMAPRIME</v>
      </c>
      <c r="H3968" s="6">
        <f>+VLOOKUP($D3968,Sheet3!$B:$I,5,0)</f>
        <v>4</v>
      </c>
      <c r="I3968" s="6" t="str">
        <f>+VLOOKUP($D3968,Sheet3!$B:$I,6,0)</f>
        <v>M4N34</v>
      </c>
      <c r="J3968" s="6" t="str">
        <f>+VLOOKUP($D3968,Sheet3!$B:$I,7,0)</f>
        <v>TOTALSOURCE</v>
      </c>
      <c r="K3968" s="6" t="str">
        <f>+VLOOKUP($D3968,Sheet3!$B:$I,8,0)</f>
        <v>PREMIUM</v>
      </c>
      <c r="L3968" s="6" t="str">
        <f t="shared" si="317"/>
        <v>140/55-9LUG NUMAPRIME 4 M4N34 TOTALSOURCE PREMIUM</v>
      </c>
      <c r="M3968" s="12" t="s">
        <v>15</v>
      </c>
      <c r="N3968" s="12" t="str">
        <f t="shared" si="316"/>
        <v>l2203</v>
      </c>
    </row>
    <row r="3969" spans="1:14">
      <c r="A3969" s="12" t="s">
        <v>3982</v>
      </c>
      <c r="B3969" s="6" t="str">
        <f t="shared" si="314"/>
        <v>l220310776</v>
      </c>
      <c r="C3969" s="12">
        <v>202658</v>
      </c>
      <c r="D3969" s="12" t="str">
        <f t="shared" si="315"/>
        <v>p-002658</v>
      </c>
      <c r="E3969" s="6" t="str">
        <f>+VLOOKUP($D3969,Sheet3!$B:$I,2,0)</f>
        <v>200/50-10</v>
      </c>
      <c r="F3969" s="6" t="str">
        <f>+VLOOKUP($D3969,Sheet3!$B:$I,3,0)</f>
        <v>LUG</v>
      </c>
      <c r="G3969" s="6" t="str">
        <f>+VLOOKUP($D3969,Sheet3!$B:$I,4,0)</f>
        <v>NUMAPRIME</v>
      </c>
      <c r="H3969" s="6">
        <f>+VLOOKUP($D3969,Sheet3!$B:$I,5,0)</f>
        <v>6.5</v>
      </c>
      <c r="I3969" s="6" t="str">
        <f>+VLOOKUP($D3969,Sheet3!$B:$I,6,0)</f>
        <v>P134</v>
      </c>
      <c r="J3969" s="6" t="str">
        <f>+VLOOKUP($D3969,Sheet3!$B:$I,7,0)</f>
        <v>TOTALSOURCE</v>
      </c>
      <c r="K3969" s="6" t="str">
        <f>+VLOOKUP($D3969,Sheet3!$B:$I,8,0)</f>
        <v>PREMIUM</v>
      </c>
      <c r="L3969" s="6" t="str">
        <f t="shared" si="317"/>
        <v>200/50-10LUG NUMAPRIME 6.5 P134 TOTALSOURCE PREMIUM</v>
      </c>
      <c r="M3969" s="12" t="s">
        <v>15</v>
      </c>
      <c r="N3969" s="12" t="str">
        <f t="shared" si="316"/>
        <v>l2203</v>
      </c>
    </row>
    <row r="3970" spans="1:14">
      <c r="A3970" s="12" t="s">
        <v>3983</v>
      </c>
      <c r="B3970" s="6" t="str">
        <f t="shared" si="314"/>
        <v>l220311204</v>
      </c>
      <c r="C3970" s="12">
        <v>202658</v>
      </c>
      <c r="D3970" s="12" t="str">
        <f t="shared" si="315"/>
        <v>p-002658</v>
      </c>
      <c r="E3970" s="6" t="str">
        <f>+VLOOKUP($D3970,Sheet3!$B:$I,2,0)</f>
        <v>200/50-10</v>
      </c>
      <c r="F3970" s="6" t="str">
        <f>+VLOOKUP($D3970,Sheet3!$B:$I,3,0)</f>
        <v>LUG</v>
      </c>
      <c r="G3970" s="6" t="str">
        <f>+VLOOKUP($D3970,Sheet3!$B:$I,4,0)</f>
        <v>NUMAPRIME</v>
      </c>
      <c r="H3970" s="6">
        <f>+VLOOKUP($D3970,Sheet3!$B:$I,5,0)</f>
        <v>6.5</v>
      </c>
      <c r="I3970" s="6" t="str">
        <f>+VLOOKUP($D3970,Sheet3!$B:$I,6,0)</f>
        <v>P134</v>
      </c>
      <c r="J3970" s="6" t="str">
        <f>+VLOOKUP($D3970,Sheet3!$B:$I,7,0)</f>
        <v>TOTALSOURCE</v>
      </c>
      <c r="K3970" s="6" t="str">
        <f>+VLOOKUP($D3970,Sheet3!$B:$I,8,0)</f>
        <v>PREMIUM</v>
      </c>
      <c r="L3970" s="6" t="str">
        <f t="shared" si="317"/>
        <v>200/50-10LUG NUMAPRIME 6.5 P134 TOTALSOURCE PREMIUM</v>
      </c>
      <c r="M3970" s="12" t="s">
        <v>15</v>
      </c>
      <c r="N3970" s="12" t="str">
        <f t="shared" si="316"/>
        <v>l2203</v>
      </c>
    </row>
    <row r="3971" spans="1:14">
      <c r="A3971" s="12" t="s">
        <v>3984</v>
      </c>
      <c r="B3971" s="6" t="str">
        <f t="shared" si="314"/>
        <v>l220311448</v>
      </c>
      <c r="C3971" s="12">
        <v>202658</v>
      </c>
      <c r="D3971" s="12" t="str">
        <f t="shared" si="315"/>
        <v>p-002658</v>
      </c>
      <c r="E3971" s="6" t="str">
        <f>+VLOOKUP($D3971,Sheet3!$B:$I,2,0)</f>
        <v>200/50-10</v>
      </c>
      <c r="F3971" s="6" t="str">
        <f>+VLOOKUP($D3971,Sheet3!$B:$I,3,0)</f>
        <v>LUG</v>
      </c>
      <c r="G3971" s="6" t="str">
        <f>+VLOOKUP($D3971,Sheet3!$B:$I,4,0)</f>
        <v>NUMAPRIME</v>
      </c>
      <c r="H3971" s="6">
        <f>+VLOOKUP($D3971,Sheet3!$B:$I,5,0)</f>
        <v>6.5</v>
      </c>
      <c r="I3971" s="6" t="str">
        <f>+VLOOKUP($D3971,Sheet3!$B:$I,6,0)</f>
        <v>P134</v>
      </c>
      <c r="J3971" s="6" t="str">
        <f>+VLOOKUP($D3971,Sheet3!$B:$I,7,0)</f>
        <v>TOTALSOURCE</v>
      </c>
      <c r="K3971" s="6" t="str">
        <f>+VLOOKUP($D3971,Sheet3!$B:$I,8,0)</f>
        <v>PREMIUM</v>
      </c>
      <c r="L3971" s="6" t="str">
        <f t="shared" si="317"/>
        <v>200/50-10LUG NUMAPRIME 6.5 P134 TOTALSOURCE PREMIUM</v>
      </c>
      <c r="M3971" s="12" t="s">
        <v>15</v>
      </c>
      <c r="N3971" s="12" t="str">
        <f t="shared" si="316"/>
        <v>l2203</v>
      </c>
    </row>
    <row r="3972" spans="1:14">
      <c r="A3972" s="12" t="s">
        <v>3985</v>
      </c>
      <c r="B3972" s="6" t="str">
        <f t="shared" si="314"/>
        <v>l220310921</v>
      </c>
      <c r="C3972" s="12">
        <v>202658</v>
      </c>
      <c r="D3972" s="12" t="str">
        <f t="shared" si="315"/>
        <v>p-002658</v>
      </c>
      <c r="E3972" s="6" t="str">
        <f>+VLOOKUP($D3972,Sheet3!$B:$I,2,0)</f>
        <v>200/50-10</v>
      </c>
      <c r="F3972" s="6" t="str">
        <f>+VLOOKUP($D3972,Sheet3!$B:$I,3,0)</f>
        <v>LUG</v>
      </c>
      <c r="G3972" s="6" t="str">
        <f>+VLOOKUP($D3972,Sheet3!$B:$I,4,0)</f>
        <v>NUMAPRIME</v>
      </c>
      <c r="H3972" s="6">
        <f>+VLOOKUP($D3972,Sheet3!$B:$I,5,0)</f>
        <v>6.5</v>
      </c>
      <c r="I3972" s="6" t="str">
        <f>+VLOOKUP($D3972,Sheet3!$B:$I,6,0)</f>
        <v>P134</v>
      </c>
      <c r="J3972" s="6" t="str">
        <f>+VLOOKUP($D3972,Sheet3!$B:$I,7,0)</f>
        <v>TOTALSOURCE</v>
      </c>
      <c r="K3972" s="6" t="str">
        <f>+VLOOKUP($D3972,Sheet3!$B:$I,8,0)</f>
        <v>PREMIUM</v>
      </c>
      <c r="L3972" s="6" t="str">
        <f t="shared" si="317"/>
        <v>200/50-10LUG NUMAPRIME 6.5 P134 TOTALSOURCE PREMIUM</v>
      </c>
      <c r="M3972" s="12" t="s">
        <v>15</v>
      </c>
      <c r="N3972" s="12" t="str">
        <f t="shared" si="316"/>
        <v>l2203</v>
      </c>
    </row>
    <row r="3973" spans="1:14">
      <c r="A3973" s="12" t="s">
        <v>3986</v>
      </c>
      <c r="B3973" s="6" t="str">
        <f t="shared" si="314"/>
        <v>l220310843</v>
      </c>
      <c r="C3973" s="12">
        <v>202658</v>
      </c>
      <c r="D3973" s="12" t="str">
        <f t="shared" si="315"/>
        <v>p-002658</v>
      </c>
      <c r="E3973" s="6" t="str">
        <f>+VLOOKUP($D3973,Sheet3!$B:$I,2,0)</f>
        <v>200/50-10</v>
      </c>
      <c r="F3973" s="6" t="str">
        <f>+VLOOKUP($D3973,Sheet3!$B:$I,3,0)</f>
        <v>LUG</v>
      </c>
      <c r="G3973" s="6" t="str">
        <f>+VLOOKUP($D3973,Sheet3!$B:$I,4,0)</f>
        <v>NUMAPRIME</v>
      </c>
      <c r="H3973" s="6">
        <f>+VLOOKUP($D3973,Sheet3!$B:$I,5,0)</f>
        <v>6.5</v>
      </c>
      <c r="I3973" s="6" t="str">
        <f>+VLOOKUP($D3973,Sheet3!$B:$I,6,0)</f>
        <v>P134</v>
      </c>
      <c r="J3973" s="6" t="str">
        <f>+VLOOKUP($D3973,Sheet3!$B:$I,7,0)</f>
        <v>TOTALSOURCE</v>
      </c>
      <c r="K3973" s="6" t="str">
        <f>+VLOOKUP($D3973,Sheet3!$B:$I,8,0)</f>
        <v>PREMIUM</v>
      </c>
      <c r="L3973" s="6" t="str">
        <f t="shared" si="317"/>
        <v>200/50-10LUG NUMAPRIME 6.5 P134 TOTALSOURCE PREMIUM</v>
      </c>
      <c r="M3973" s="12" t="s">
        <v>15</v>
      </c>
      <c r="N3973" s="12" t="str">
        <f t="shared" si="316"/>
        <v>l2203</v>
      </c>
    </row>
    <row r="3974" spans="1:14">
      <c r="A3974" s="12" t="s">
        <v>3987</v>
      </c>
      <c r="B3974" s="6" t="str">
        <f t="shared" si="314"/>
        <v>l220312180</v>
      </c>
      <c r="C3974" s="12">
        <v>202364</v>
      </c>
      <c r="D3974" s="12" t="str">
        <f t="shared" si="315"/>
        <v>p-002364</v>
      </c>
      <c r="E3974" s="6" t="str">
        <f>+VLOOKUP($D3974,Sheet3!$B:$I,2,0)</f>
        <v>18X7-8</v>
      </c>
      <c r="F3974" s="6" t="str">
        <f>+VLOOKUP($D3974,Sheet3!$B:$I,3,0)</f>
        <v>LUG</v>
      </c>
      <c r="G3974" s="6" t="str">
        <f>+VLOOKUP($D3974,Sheet3!$B:$I,4,0)</f>
        <v>NUMAPRIME</v>
      </c>
      <c r="H3974" s="6">
        <f>+VLOOKUP($D3974,Sheet3!$B:$I,5,0)</f>
        <v>4.33</v>
      </c>
      <c r="I3974" s="6" t="str">
        <f>+VLOOKUP($D3974,Sheet3!$B:$I,6,0)</f>
        <v>P134</v>
      </c>
      <c r="J3974" s="6" t="str">
        <f>+VLOOKUP($D3974,Sheet3!$B:$I,7,0)</f>
        <v>TOTALSOURCE</v>
      </c>
      <c r="K3974" s="6" t="str">
        <f>+VLOOKUP($D3974,Sheet3!$B:$I,8,0)</f>
        <v>PREMIUM</v>
      </c>
      <c r="L3974" s="6" t="str">
        <f t="shared" si="317"/>
        <v>18X7-8LUG NUMAPRIME 4.33 P134 TOTALSOURCE PREMIUM</v>
      </c>
      <c r="M3974" s="12" t="s">
        <v>15</v>
      </c>
      <c r="N3974" s="12" t="str">
        <f t="shared" si="316"/>
        <v>l2203</v>
      </c>
    </row>
    <row r="3975" spans="1:14">
      <c r="A3975" s="12" t="s">
        <v>3988</v>
      </c>
      <c r="B3975" s="6" t="str">
        <f t="shared" si="314"/>
        <v>l220312567</v>
      </c>
      <c r="C3975" s="12">
        <v>202364</v>
      </c>
      <c r="D3975" s="12" t="str">
        <f t="shared" si="315"/>
        <v>p-002364</v>
      </c>
      <c r="E3975" s="6" t="str">
        <f>+VLOOKUP($D3975,Sheet3!$B:$I,2,0)</f>
        <v>18X7-8</v>
      </c>
      <c r="F3975" s="6" t="str">
        <f>+VLOOKUP($D3975,Sheet3!$B:$I,3,0)</f>
        <v>LUG</v>
      </c>
      <c r="G3975" s="6" t="str">
        <f>+VLOOKUP($D3975,Sheet3!$B:$I,4,0)</f>
        <v>NUMAPRIME</v>
      </c>
      <c r="H3975" s="6">
        <f>+VLOOKUP($D3975,Sheet3!$B:$I,5,0)</f>
        <v>4.33</v>
      </c>
      <c r="I3975" s="6" t="str">
        <f>+VLOOKUP($D3975,Sheet3!$B:$I,6,0)</f>
        <v>P134</v>
      </c>
      <c r="J3975" s="6" t="str">
        <f>+VLOOKUP($D3975,Sheet3!$B:$I,7,0)</f>
        <v>TOTALSOURCE</v>
      </c>
      <c r="K3975" s="6" t="str">
        <f>+VLOOKUP($D3975,Sheet3!$B:$I,8,0)</f>
        <v>PREMIUM</v>
      </c>
      <c r="L3975" s="6" t="str">
        <f t="shared" si="317"/>
        <v>18X7-8LUG NUMAPRIME 4.33 P134 TOTALSOURCE PREMIUM</v>
      </c>
      <c r="M3975" s="12" t="s">
        <v>15</v>
      </c>
      <c r="N3975" s="12" t="str">
        <f t="shared" si="316"/>
        <v>l2203</v>
      </c>
    </row>
    <row r="3976" spans="1:14">
      <c r="A3976" s="12" t="s">
        <v>3989</v>
      </c>
      <c r="B3976" s="6" t="str">
        <f t="shared" si="314"/>
        <v>l220312409</v>
      </c>
      <c r="C3976" s="12">
        <v>202364</v>
      </c>
      <c r="D3976" s="12" t="str">
        <f t="shared" si="315"/>
        <v>p-002364</v>
      </c>
      <c r="E3976" s="6" t="str">
        <f>+VLOOKUP($D3976,Sheet3!$B:$I,2,0)</f>
        <v>18X7-8</v>
      </c>
      <c r="F3976" s="6" t="str">
        <f>+VLOOKUP($D3976,Sheet3!$B:$I,3,0)</f>
        <v>LUG</v>
      </c>
      <c r="G3976" s="6" t="str">
        <f>+VLOOKUP($D3976,Sheet3!$B:$I,4,0)</f>
        <v>NUMAPRIME</v>
      </c>
      <c r="H3976" s="6">
        <f>+VLOOKUP($D3976,Sheet3!$B:$I,5,0)</f>
        <v>4.33</v>
      </c>
      <c r="I3976" s="6" t="str">
        <f>+VLOOKUP($D3976,Sheet3!$B:$I,6,0)</f>
        <v>P134</v>
      </c>
      <c r="J3976" s="6" t="str">
        <f>+VLOOKUP($D3976,Sheet3!$B:$I,7,0)</f>
        <v>TOTALSOURCE</v>
      </c>
      <c r="K3976" s="6" t="str">
        <f>+VLOOKUP($D3976,Sheet3!$B:$I,8,0)</f>
        <v>PREMIUM</v>
      </c>
      <c r="L3976" s="6" t="str">
        <f t="shared" si="317"/>
        <v>18X7-8LUG NUMAPRIME 4.33 P134 TOTALSOURCE PREMIUM</v>
      </c>
      <c r="M3976" s="12" t="s">
        <v>15</v>
      </c>
      <c r="N3976" s="12" t="str">
        <f t="shared" si="316"/>
        <v>l2203</v>
      </c>
    </row>
    <row r="3977" spans="1:14">
      <c r="A3977" s="12" t="s">
        <v>3990</v>
      </c>
      <c r="B3977" s="6" t="str">
        <f t="shared" si="314"/>
        <v>l220312101</v>
      </c>
      <c r="C3977" s="12">
        <v>201414</v>
      </c>
      <c r="D3977" s="12" t="str">
        <f t="shared" si="315"/>
        <v>p-001414</v>
      </c>
      <c r="E3977" s="6" t="str">
        <f>+VLOOKUP($D3977,Sheet3!$B:$I,2,0)</f>
        <v>18X7-8</v>
      </c>
      <c r="F3977" s="6" t="str">
        <f>+VLOOKUP($D3977,Sheet3!$B:$I,3,0)</f>
        <v>LUG</v>
      </c>
      <c r="G3977" s="6" t="str">
        <f>+VLOOKUP($D3977,Sheet3!$B:$I,4,0)</f>
        <v>NUMAPRIME</v>
      </c>
      <c r="H3977" s="6">
        <f>+VLOOKUP($D3977,Sheet3!$B:$I,5,0)</f>
        <v>4.33</v>
      </c>
      <c r="I3977" s="6" t="str">
        <f>+VLOOKUP($D3977,Sheet3!$B:$I,6,0)</f>
        <v>P13X</v>
      </c>
      <c r="J3977" s="6" t="str">
        <f>+VLOOKUP($D3977,Sheet3!$B:$I,7,0)</f>
        <v>TOTALSOURCE</v>
      </c>
      <c r="K3977" s="6" t="str">
        <f>+VLOOKUP($D3977,Sheet3!$B:$I,8,0)</f>
        <v>PREMIUM</v>
      </c>
      <c r="L3977" s="6" t="str">
        <f t="shared" si="317"/>
        <v>18X7-8LUG NUMAPRIME 4.33 P13X TOTALSOURCE PREMIUM</v>
      </c>
      <c r="M3977" s="12" t="s">
        <v>15</v>
      </c>
      <c r="N3977" s="12" t="str">
        <f t="shared" si="316"/>
        <v>l2203</v>
      </c>
    </row>
    <row r="3978" spans="1:14">
      <c r="A3978" s="12" t="s">
        <v>3991</v>
      </c>
      <c r="B3978" s="6" t="str">
        <f t="shared" si="314"/>
        <v>l220311885</v>
      </c>
      <c r="C3978" s="12">
        <v>202658</v>
      </c>
      <c r="D3978" s="12" t="str">
        <f t="shared" si="315"/>
        <v>p-002658</v>
      </c>
      <c r="E3978" s="6" t="str">
        <f>+VLOOKUP($D3978,Sheet3!$B:$I,2,0)</f>
        <v>200/50-10</v>
      </c>
      <c r="F3978" s="6" t="str">
        <f>+VLOOKUP($D3978,Sheet3!$B:$I,3,0)</f>
        <v>LUG</v>
      </c>
      <c r="G3978" s="6" t="str">
        <f>+VLOOKUP($D3978,Sheet3!$B:$I,4,0)</f>
        <v>NUMAPRIME</v>
      </c>
      <c r="H3978" s="6">
        <f>+VLOOKUP($D3978,Sheet3!$B:$I,5,0)</f>
        <v>6.5</v>
      </c>
      <c r="I3978" s="6" t="str">
        <f>+VLOOKUP($D3978,Sheet3!$B:$I,6,0)</f>
        <v>P134</v>
      </c>
      <c r="J3978" s="6" t="str">
        <f>+VLOOKUP($D3978,Sheet3!$B:$I,7,0)</f>
        <v>TOTALSOURCE</v>
      </c>
      <c r="K3978" s="6" t="str">
        <f>+VLOOKUP($D3978,Sheet3!$B:$I,8,0)</f>
        <v>PREMIUM</v>
      </c>
      <c r="L3978" s="6" t="str">
        <f t="shared" si="317"/>
        <v>200/50-10LUG NUMAPRIME 6.5 P134 TOTALSOURCE PREMIUM</v>
      </c>
      <c r="M3978" s="12" t="s">
        <v>15</v>
      </c>
      <c r="N3978" s="12" t="str">
        <f t="shared" si="316"/>
        <v>l2203</v>
      </c>
    </row>
    <row r="3979" spans="1:14">
      <c r="A3979" s="12" t="s">
        <v>3992</v>
      </c>
      <c r="B3979" s="6" t="str">
        <f t="shared" si="314"/>
        <v>l220312213</v>
      </c>
      <c r="C3979" s="12">
        <v>190178</v>
      </c>
      <c r="D3979" s="12" t="str">
        <f t="shared" si="315"/>
        <v>p-190178</v>
      </c>
      <c r="E3979" s="6" t="str">
        <f>+VLOOKUP($D3979,Sheet3!$B:$I,2,0)</f>
        <v>16X5X101/2</v>
      </c>
      <c r="F3979" s="6" t="str">
        <f>+VLOOKUP($D3979,Sheet3!$B:$I,3,0)</f>
        <v>SM</v>
      </c>
      <c r="G3979" s="6" t="str">
        <f>+VLOOKUP($D3979,Sheet3!$B:$I,4,0)</f>
        <v>NUMA</v>
      </c>
      <c r="H3979" s="6">
        <f>+VLOOKUP($D3979,Sheet3!$B:$I,5,0)</f>
        <v>0</v>
      </c>
      <c r="I3979" s="6" t="str">
        <f>+VLOOKUP($D3979,Sheet3!$B:$I,6,0)</f>
        <v>P5</v>
      </c>
      <c r="J3979" s="6" t="str">
        <f>+VLOOKUP($D3979,Sheet3!$B:$I,7,0)</f>
        <v>GALAXYYMSDS</v>
      </c>
      <c r="K3979" s="6" t="str">
        <f>+VLOOKUP($D3979,Sheet3!$B:$I,8,0)</f>
        <v>P</v>
      </c>
      <c r="L3979" s="6" t="str">
        <f t="shared" si="317"/>
        <v>16X5X101/2SM NUMA 0 P5 GALAXYYMSDS P</v>
      </c>
      <c r="M3979" s="12" t="s">
        <v>15</v>
      </c>
      <c r="N3979" s="12" t="str">
        <f t="shared" si="316"/>
        <v>l2203</v>
      </c>
    </row>
    <row r="3980" spans="1:14">
      <c r="A3980" s="12" t="s">
        <v>3993</v>
      </c>
      <c r="B3980" s="6" t="str">
        <f t="shared" si="314"/>
        <v>l220312420</v>
      </c>
      <c r="C3980" s="12">
        <v>200572</v>
      </c>
      <c r="D3980" s="12" t="str">
        <f t="shared" si="315"/>
        <v>p-000572</v>
      </c>
      <c r="E3980" s="6" t="str">
        <f>+VLOOKUP($D3980,Sheet3!$B:$I,2,0)</f>
        <v>16X6X101/2</v>
      </c>
      <c r="F3980" s="6" t="str">
        <f>+VLOOKUP($D3980,Sheet3!$B:$I,3,0)</f>
        <v>SAT</v>
      </c>
      <c r="G3980" s="6" t="str">
        <f>+VLOOKUP($D3980,Sheet3!$B:$I,4,0)</f>
        <v>NUMA</v>
      </c>
      <c r="H3980" s="6">
        <f>+VLOOKUP($D3980,Sheet3!$B:$I,5,0)</f>
        <v>0</v>
      </c>
      <c r="I3980" s="6" t="str">
        <f>+VLOOKUP($D3980,Sheet3!$B:$I,6,0)</f>
        <v>P5</v>
      </c>
      <c r="J3980" s="6" t="str">
        <f>+VLOOKUP($D3980,Sheet3!$B:$I,7,0)</f>
        <v>GALAXYYMSDS</v>
      </c>
      <c r="K3980" s="6" t="str">
        <f>+VLOOKUP($D3980,Sheet3!$B:$I,8,0)</f>
        <v>P</v>
      </c>
      <c r="L3980" s="6" t="str">
        <f t="shared" si="317"/>
        <v>16X6X101/2SAT NUMA 0 P5 GALAXYYMSDS P</v>
      </c>
      <c r="M3980" s="12" t="s">
        <v>15</v>
      </c>
      <c r="N3980" s="12" t="str">
        <f t="shared" si="316"/>
        <v>l2203</v>
      </c>
    </row>
    <row r="3981" spans="1:14">
      <c r="A3981" s="12" t="s">
        <v>3994</v>
      </c>
      <c r="B3981" s="6" t="str">
        <f t="shared" si="314"/>
        <v>l220312551</v>
      </c>
      <c r="C3981" s="12">
        <v>190181</v>
      </c>
      <c r="D3981" s="12" t="str">
        <f t="shared" si="315"/>
        <v>p-190181</v>
      </c>
      <c r="E3981" s="6" t="str">
        <f>+VLOOKUP($D3981,Sheet3!$B:$I,2,0)</f>
        <v>16X6X101/2</v>
      </c>
      <c r="F3981" s="6" t="str">
        <f>+VLOOKUP($D3981,Sheet3!$B:$I,3,0)</f>
        <v>SM</v>
      </c>
      <c r="G3981" s="6" t="str">
        <f>+VLOOKUP($D3981,Sheet3!$B:$I,4,0)</f>
        <v>NUMA</v>
      </c>
      <c r="H3981" s="6">
        <f>+VLOOKUP($D3981,Sheet3!$B:$I,5,0)</f>
        <v>0</v>
      </c>
      <c r="I3981" s="6" t="str">
        <f>+VLOOKUP($D3981,Sheet3!$B:$I,6,0)</f>
        <v>P5</v>
      </c>
      <c r="J3981" s="6" t="str">
        <f>+VLOOKUP($D3981,Sheet3!$B:$I,7,0)</f>
        <v>GALAXYYMSDS</v>
      </c>
      <c r="K3981" s="6" t="str">
        <f>+VLOOKUP($D3981,Sheet3!$B:$I,8,0)</f>
        <v>P</v>
      </c>
      <c r="L3981" s="6" t="str">
        <f t="shared" si="317"/>
        <v>16X6X101/2SM NUMA 0 P5 GALAXYYMSDS P</v>
      </c>
      <c r="M3981" s="12" t="s">
        <v>15</v>
      </c>
      <c r="N3981" s="12" t="str">
        <f t="shared" si="316"/>
        <v>l2203</v>
      </c>
    </row>
    <row r="3982" spans="1:14">
      <c r="A3982" s="12" t="s">
        <v>3995</v>
      </c>
      <c r="B3982" s="6" t="str">
        <f t="shared" si="314"/>
        <v>l220311989</v>
      </c>
      <c r="C3982" s="12">
        <v>200577</v>
      </c>
      <c r="D3982" s="12" t="str">
        <f t="shared" si="315"/>
        <v>p-000577</v>
      </c>
      <c r="E3982" s="6" t="str">
        <f>+VLOOKUP($D3982,Sheet3!$B:$I,2,0)</f>
        <v>21X7X15</v>
      </c>
      <c r="F3982" s="6" t="str">
        <f>+VLOOKUP($D3982,Sheet3!$B:$I,3,0)</f>
        <v>SAT</v>
      </c>
      <c r="G3982" s="6" t="str">
        <f>+VLOOKUP($D3982,Sheet3!$B:$I,4,0)</f>
        <v>NUMA</v>
      </c>
      <c r="H3982" s="6">
        <f>+VLOOKUP($D3982,Sheet3!$B:$I,5,0)</f>
        <v>0</v>
      </c>
      <c r="I3982" s="6" t="str">
        <f>+VLOOKUP($D3982,Sheet3!$B:$I,6,0)</f>
        <v>P5</v>
      </c>
      <c r="J3982" s="6" t="str">
        <f>+VLOOKUP($D3982,Sheet3!$B:$I,7,0)</f>
        <v>GALAXYYMSDS</v>
      </c>
      <c r="K3982" s="6" t="str">
        <f>+VLOOKUP($D3982,Sheet3!$B:$I,8,0)</f>
        <v>P</v>
      </c>
      <c r="L3982" s="6" t="str">
        <f t="shared" si="317"/>
        <v>21X7X15SAT NUMA 0 P5 GALAXYYMSDS P</v>
      </c>
      <c r="M3982" s="12" t="s">
        <v>15</v>
      </c>
      <c r="N3982" s="12" t="str">
        <f t="shared" si="316"/>
        <v>l2203</v>
      </c>
    </row>
    <row r="3983" spans="1:14">
      <c r="A3983" s="12" t="s">
        <v>3996</v>
      </c>
      <c r="B3983" s="6" t="str">
        <f t="shared" si="314"/>
        <v>l220312286</v>
      </c>
      <c r="C3983" s="12">
        <v>200577</v>
      </c>
      <c r="D3983" s="12" t="str">
        <f t="shared" si="315"/>
        <v>p-000577</v>
      </c>
      <c r="E3983" s="6" t="str">
        <f>+VLOOKUP($D3983,Sheet3!$B:$I,2,0)</f>
        <v>21X7X15</v>
      </c>
      <c r="F3983" s="6" t="str">
        <f>+VLOOKUP($D3983,Sheet3!$B:$I,3,0)</f>
        <v>SAT</v>
      </c>
      <c r="G3983" s="6" t="str">
        <f>+VLOOKUP($D3983,Sheet3!$B:$I,4,0)</f>
        <v>NUMA</v>
      </c>
      <c r="H3983" s="6">
        <f>+VLOOKUP($D3983,Sheet3!$B:$I,5,0)</f>
        <v>0</v>
      </c>
      <c r="I3983" s="6" t="str">
        <f>+VLOOKUP($D3983,Sheet3!$B:$I,6,0)</f>
        <v>P5</v>
      </c>
      <c r="J3983" s="6" t="str">
        <f>+VLOOKUP($D3983,Sheet3!$B:$I,7,0)</f>
        <v>GALAXYYMSDS</v>
      </c>
      <c r="K3983" s="6" t="str">
        <f>+VLOOKUP($D3983,Sheet3!$B:$I,8,0)</f>
        <v>P</v>
      </c>
      <c r="L3983" s="6" t="str">
        <f t="shared" si="317"/>
        <v>21X7X15SAT NUMA 0 P5 GALAXYYMSDS P</v>
      </c>
      <c r="M3983" s="12" t="s">
        <v>15</v>
      </c>
      <c r="N3983" s="12" t="str">
        <f t="shared" si="316"/>
        <v>l2203</v>
      </c>
    </row>
    <row r="3984" spans="1:14">
      <c r="A3984" s="12" t="s">
        <v>3997</v>
      </c>
      <c r="B3984" s="6" t="str">
        <f t="shared" si="314"/>
        <v>l220312865</v>
      </c>
      <c r="C3984" s="12">
        <v>200577</v>
      </c>
      <c r="D3984" s="12" t="str">
        <f t="shared" si="315"/>
        <v>p-000577</v>
      </c>
      <c r="E3984" s="6" t="str">
        <f>+VLOOKUP($D3984,Sheet3!$B:$I,2,0)</f>
        <v>21X7X15</v>
      </c>
      <c r="F3984" s="6" t="str">
        <f>+VLOOKUP($D3984,Sheet3!$B:$I,3,0)</f>
        <v>SAT</v>
      </c>
      <c r="G3984" s="6" t="str">
        <f>+VLOOKUP($D3984,Sheet3!$B:$I,4,0)</f>
        <v>NUMA</v>
      </c>
      <c r="H3984" s="6">
        <f>+VLOOKUP($D3984,Sheet3!$B:$I,5,0)</f>
        <v>0</v>
      </c>
      <c r="I3984" s="6" t="str">
        <f>+VLOOKUP($D3984,Sheet3!$B:$I,6,0)</f>
        <v>P5</v>
      </c>
      <c r="J3984" s="6" t="str">
        <f>+VLOOKUP($D3984,Sheet3!$B:$I,7,0)</f>
        <v>GALAXYYMSDS</v>
      </c>
      <c r="K3984" s="6" t="str">
        <f>+VLOOKUP($D3984,Sheet3!$B:$I,8,0)</f>
        <v>P</v>
      </c>
      <c r="L3984" s="6" t="str">
        <f t="shared" si="317"/>
        <v>21X7X15SAT NUMA 0 P5 GALAXYYMSDS P</v>
      </c>
      <c r="M3984" s="12" t="s">
        <v>15</v>
      </c>
      <c r="N3984" s="12" t="str">
        <f t="shared" si="316"/>
        <v>l2203</v>
      </c>
    </row>
    <row r="3985" spans="1:14">
      <c r="A3985" s="12" t="s">
        <v>3998</v>
      </c>
      <c r="B3985" s="6" t="str">
        <f t="shared" si="314"/>
        <v>l220311423</v>
      </c>
      <c r="C3985" s="12">
        <v>190181</v>
      </c>
      <c r="D3985" s="12" t="str">
        <f t="shared" si="315"/>
        <v>p-190181</v>
      </c>
      <c r="E3985" s="6" t="str">
        <f>+VLOOKUP($D3985,Sheet3!$B:$I,2,0)</f>
        <v>16X6X101/2</v>
      </c>
      <c r="F3985" s="6" t="str">
        <f>+VLOOKUP($D3985,Sheet3!$B:$I,3,0)</f>
        <v>SM</v>
      </c>
      <c r="G3985" s="6" t="str">
        <f>+VLOOKUP($D3985,Sheet3!$B:$I,4,0)</f>
        <v>NUMA</v>
      </c>
      <c r="H3985" s="6">
        <f>+VLOOKUP($D3985,Sheet3!$B:$I,5,0)</f>
        <v>0</v>
      </c>
      <c r="I3985" s="6" t="str">
        <f>+VLOOKUP($D3985,Sheet3!$B:$I,6,0)</f>
        <v>P5</v>
      </c>
      <c r="J3985" s="6" t="str">
        <f>+VLOOKUP($D3985,Sheet3!$B:$I,7,0)</f>
        <v>GALAXYYMSDS</v>
      </c>
      <c r="K3985" s="6" t="str">
        <f>+VLOOKUP($D3985,Sheet3!$B:$I,8,0)</f>
        <v>P</v>
      </c>
      <c r="L3985" s="6" t="str">
        <f t="shared" si="317"/>
        <v>16X6X101/2SM NUMA 0 P5 GALAXYYMSDS P</v>
      </c>
      <c r="M3985" s="12" t="s">
        <v>15</v>
      </c>
      <c r="N3985" s="12" t="str">
        <f t="shared" si="316"/>
        <v>l2203</v>
      </c>
    </row>
    <row r="3986" spans="1:14">
      <c r="A3986" s="12" t="s">
        <v>3999</v>
      </c>
      <c r="B3986" s="6" t="str">
        <f t="shared" si="314"/>
        <v>l220312824</v>
      </c>
      <c r="C3986" s="12">
        <v>190181</v>
      </c>
      <c r="D3986" s="12" t="str">
        <f t="shared" si="315"/>
        <v>p-190181</v>
      </c>
      <c r="E3986" s="6" t="str">
        <f>+VLOOKUP($D3986,Sheet3!$B:$I,2,0)</f>
        <v>16X6X101/2</v>
      </c>
      <c r="F3986" s="6" t="str">
        <f>+VLOOKUP($D3986,Sheet3!$B:$I,3,0)</f>
        <v>SM</v>
      </c>
      <c r="G3986" s="6" t="str">
        <f>+VLOOKUP($D3986,Sheet3!$B:$I,4,0)</f>
        <v>NUMA</v>
      </c>
      <c r="H3986" s="6">
        <f>+VLOOKUP($D3986,Sheet3!$B:$I,5,0)</f>
        <v>0</v>
      </c>
      <c r="I3986" s="6" t="str">
        <f>+VLOOKUP($D3986,Sheet3!$B:$I,6,0)</f>
        <v>P5</v>
      </c>
      <c r="J3986" s="6" t="str">
        <f>+VLOOKUP($D3986,Sheet3!$B:$I,7,0)</f>
        <v>GALAXYYMSDS</v>
      </c>
      <c r="K3986" s="6" t="str">
        <f>+VLOOKUP($D3986,Sheet3!$B:$I,8,0)</f>
        <v>P</v>
      </c>
      <c r="L3986" s="6" t="str">
        <f t="shared" si="317"/>
        <v>16X6X101/2SM NUMA 0 P5 GALAXYYMSDS P</v>
      </c>
      <c r="M3986" s="12" t="s">
        <v>15</v>
      </c>
      <c r="N3986" s="12" t="str">
        <f t="shared" si="316"/>
        <v>l2203</v>
      </c>
    </row>
    <row r="3987" spans="1:14">
      <c r="A3987" s="12" t="s">
        <v>4000</v>
      </c>
      <c r="B3987" s="6" t="str">
        <f t="shared" si="314"/>
        <v>l220312353</v>
      </c>
      <c r="C3987" s="12">
        <v>200572</v>
      </c>
      <c r="D3987" s="12" t="str">
        <f t="shared" si="315"/>
        <v>p-000572</v>
      </c>
      <c r="E3987" s="6" t="str">
        <f>+VLOOKUP($D3987,Sheet3!$B:$I,2,0)</f>
        <v>16X6X101/2</v>
      </c>
      <c r="F3987" s="6" t="str">
        <f>+VLOOKUP($D3987,Sheet3!$B:$I,3,0)</f>
        <v>SAT</v>
      </c>
      <c r="G3987" s="6" t="str">
        <f>+VLOOKUP($D3987,Sheet3!$B:$I,4,0)</f>
        <v>NUMA</v>
      </c>
      <c r="H3987" s="6">
        <f>+VLOOKUP($D3987,Sheet3!$B:$I,5,0)</f>
        <v>0</v>
      </c>
      <c r="I3987" s="6" t="str">
        <f>+VLOOKUP($D3987,Sheet3!$B:$I,6,0)</f>
        <v>P5</v>
      </c>
      <c r="J3987" s="6" t="str">
        <f>+VLOOKUP($D3987,Sheet3!$B:$I,7,0)</f>
        <v>GALAXYYMSDS</v>
      </c>
      <c r="K3987" s="6" t="str">
        <f>+VLOOKUP($D3987,Sheet3!$B:$I,8,0)</f>
        <v>P</v>
      </c>
      <c r="L3987" s="6" t="str">
        <f t="shared" si="317"/>
        <v>16X6X101/2SAT NUMA 0 P5 GALAXYYMSDS P</v>
      </c>
      <c r="M3987" s="12" t="s">
        <v>15</v>
      </c>
      <c r="N3987" s="12" t="str">
        <f t="shared" si="316"/>
        <v>l2203</v>
      </c>
    </row>
    <row r="3988" spans="1:14">
      <c r="A3988" s="12" t="s">
        <v>4001</v>
      </c>
      <c r="B3988" s="6" t="str">
        <f t="shared" si="314"/>
        <v>l220312406</v>
      </c>
      <c r="C3988" s="12">
        <v>190237</v>
      </c>
      <c r="D3988" s="12" t="str">
        <f t="shared" si="315"/>
        <v>p-190237</v>
      </c>
      <c r="E3988" s="6" t="str">
        <f>+VLOOKUP($D3988,Sheet3!$B:$I,2,0)</f>
        <v>161/4X5X111/4</v>
      </c>
      <c r="F3988" s="6" t="str">
        <f>+VLOOKUP($D3988,Sheet3!$B:$I,3,0)</f>
        <v>SM</v>
      </c>
      <c r="G3988" s="6" t="str">
        <f>+VLOOKUP($D3988,Sheet3!$B:$I,4,0)</f>
        <v>NUMA</v>
      </c>
      <c r="H3988" s="6">
        <f>+VLOOKUP($D3988,Sheet3!$B:$I,5,0)</f>
        <v>0</v>
      </c>
      <c r="I3988" s="6" t="str">
        <f>+VLOOKUP($D3988,Sheet3!$B:$I,6,0)</f>
        <v>P5</v>
      </c>
      <c r="J3988" s="6" t="str">
        <f>+VLOOKUP($D3988,Sheet3!$B:$I,7,0)</f>
        <v>GALAXYYMSDS</v>
      </c>
      <c r="K3988" s="6" t="str">
        <f>+VLOOKUP($D3988,Sheet3!$B:$I,8,0)</f>
        <v>P</v>
      </c>
      <c r="L3988" s="6" t="str">
        <f t="shared" si="317"/>
        <v>161/4X5X111/4SM NUMA 0 P5 GALAXYYMSDS P</v>
      </c>
      <c r="M3988" s="12" t="s">
        <v>15</v>
      </c>
      <c r="N3988" s="12" t="str">
        <f t="shared" si="316"/>
        <v>l2203</v>
      </c>
    </row>
    <row r="3989" spans="1:14">
      <c r="A3989" s="12" t="s">
        <v>4002</v>
      </c>
      <c r="B3989" s="6" t="str">
        <f t="shared" si="314"/>
        <v>l220312507</v>
      </c>
      <c r="C3989" s="12">
        <v>190181</v>
      </c>
      <c r="D3989" s="12" t="str">
        <f t="shared" si="315"/>
        <v>p-190181</v>
      </c>
      <c r="E3989" s="6" t="str">
        <f>+VLOOKUP($D3989,Sheet3!$B:$I,2,0)</f>
        <v>16X6X101/2</v>
      </c>
      <c r="F3989" s="6" t="str">
        <f>+VLOOKUP($D3989,Sheet3!$B:$I,3,0)</f>
        <v>SM</v>
      </c>
      <c r="G3989" s="6" t="str">
        <f>+VLOOKUP($D3989,Sheet3!$B:$I,4,0)</f>
        <v>NUMA</v>
      </c>
      <c r="H3989" s="6">
        <f>+VLOOKUP($D3989,Sheet3!$B:$I,5,0)</f>
        <v>0</v>
      </c>
      <c r="I3989" s="6" t="str">
        <f>+VLOOKUP($D3989,Sheet3!$B:$I,6,0)</f>
        <v>P5</v>
      </c>
      <c r="J3989" s="6" t="str">
        <f>+VLOOKUP($D3989,Sheet3!$B:$I,7,0)</f>
        <v>GALAXYYMSDS</v>
      </c>
      <c r="K3989" s="6" t="str">
        <f>+VLOOKUP($D3989,Sheet3!$B:$I,8,0)</f>
        <v>P</v>
      </c>
      <c r="L3989" s="6" t="str">
        <f t="shared" si="317"/>
        <v>16X6X101/2SM NUMA 0 P5 GALAXYYMSDS P</v>
      </c>
      <c r="M3989" s="12" t="s">
        <v>15</v>
      </c>
      <c r="N3989" s="12" t="str">
        <f t="shared" si="316"/>
        <v>l2203</v>
      </c>
    </row>
    <row r="3990" spans="1:14">
      <c r="A3990" s="12" t="s">
        <v>4003</v>
      </c>
      <c r="B3990" s="6" t="str">
        <f t="shared" si="314"/>
        <v>l220312636</v>
      </c>
      <c r="C3990" s="12">
        <v>190181</v>
      </c>
      <c r="D3990" s="12" t="str">
        <f t="shared" si="315"/>
        <v>p-190181</v>
      </c>
      <c r="E3990" s="6" t="str">
        <f>+VLOOKUP($D3990,Sheet3!$B:$I,2,0)</f>
        <v>16X6X101/2</v>
      </c>
      <c r="F3990" s="6" t="str">
        <f>+VLOOKUP($D3990,Sheet3!$B:$I,3,0)</f>
        <v>SM</v>
      </c>
      <c r="G3990" s="6" t="str">
        <f>+VLOOKUP($D3990,Sheet3!$B:$I,4,0)</f>
        <v>NUMA</v>
      </c>
      <c r="H3990" s="6">
        <f>+VLOOKUP($D3990,Sheet3!$B:$I,5,0)</f>
        <v>0</v>
      </c>
      <c r="I3990" s="6" t="str">
        <f>+VLOOKUP($D3990,Sheet3!$B:$I,6,0)</f>
        <v>P5</v>
      </c>
      <c r="J3990" s="6" t="str">
        <f>+VLOOKUP($D3990,Sheet3!$B:$I,7,0)</f>
        <v>GALAXYYMSDS</v>
      </c>
      <c r="K3990" s="6" t="str">
        <f>+VLOOKUP($D3990,Sheet3!$B:$I,8,0)</f>
        <v>P</v>
      </c>
      <c r="L3990" s="6" t="str">
        <f t="shared" si="317"/>
        <v>16X6X101/2SM NUMA 0 P5 GALAXYYMSDS P</v>
      </c>
      <c r="M3990" s="12" t="s">
        <v>15</v>
      </c>
      <c r="N3990" s="12" t="str">
        <f t="shared" si="316"/>
        <v>l2203</v>
      </c>
    </row>
    <row r="3991" spans="1:14">
      <c r="A3991" s="12" t="s">
        <v>4004</v>
      </c>
      <c r="B3991" s="6" t="str">
        <f t="shared" si="314"/>
        <v>l220312232</v>
      </c>
      <c r="C3991" s="12">
        <v>200577</v>
      </c>
      <c r="D3991" s="12" t="str">
        <f t="shared" si="315"/>
        <v>p-000577</v>
      </c>
      <c r="E3991" s="6" t="str">
        <f>+VLOOKUP($D3991,Sheet3!$B:$I,2,0)</f>
        <v>21X7X15</v>
      </c>
      <c r="F3991" s="6" t="str">
        <f>+VLOOKUP($D3991,Sheet3!$B:$I,3,0)</f>
        <v>SAT</v>
      </c>
      <c r="G3991" s="6" t="str">
        <f>+VLOOKUP($D3991,Sheet3!$B:$I,4,0)</f>
        <v>NUMA</v>
      </c>
      <c r="H3991" s="6">
        <f>+VLOOKUP($D3991,Sheet3!$B:$I,5,0)</f>
        <v>0</v>
      </c>
      <c r="I3991" s="6" t="str">
        <f>+VLOOKUP($D3991,Sheet3!$B:$I,6,0)</f>
        <v>P5</v>
      </c>
      <c r="J3991" s="6" t="str">
        <f>+VLOOKUP($D3991,Sheet3!$B:$I,7,0)</f>
        <v>GALAXYYMSDS</v>
      </c>
      <c r="K3991" s="6" t="str">
        <f>+VLOOKUP($D3991,Sheet3!$B:$I,8,0)</f>
        <v>P</v>
      </c>
      <c r="L3991" s="6" t="str">
        <f t="shared" si="317"/>
        <v>21X7X15SAT NUMA 0 P5 GALAXYYMSDS P</v>
      </c>
      <c r="M3991" s="12" t="s">
        <v>15</v>
      </c>
      <c r="N3991" s="12" t="str">
        <f t="shared" si="316"/>
        <v>l2203</v>
      </c>
    </row>
    <row r="3992" spans="1:14">
      <c r="A3992" s="12" t="s">
        <v>4005</v>
      </c>
      <c r="B3992" s="6" t="str">
        <f t="shared" si="314"/>
        <v>l220312174</v>
      </c>
      <c r="C3992" s="12">
        <v>200577</v>
      </c>
      <c r="D3992" s="12" t="str">
        <f t="shared" si="315"/>
        <v>p-000577</v>
      </c>
      <c r="E3992" s="6" t="str">
        <f>+VLOOKUP($D3992,Sheet3!$B:$I,2,0)</f>
        <v>21X7X15</v>
      </c>
      <c r="F3992" s="6" t="str">
        <f>+VLOOKUP($D3992,Sheet3!$B:$I,3,0)</f>
        <v>SAT</v>
      </c>
      <c r="G3992" s="6" t="str">
        <f>+VLOOKUP($D3992,Sheet3!$B:$I,4,0)</f>
        <v>NUMA</v>
      </c>
      <c r="H3992" s="6">
        <f>+VLOOKUP($D3992,Sheet3!$B:$I,5,0)</f>
        <v>0</v>
      </c>
      <c r="I3992" s="6" t="str">
        <f>+VLOOKUP($D3992,Sheet3!$B:$I,6,0)</f>
        <v>P5</v>
      </c>
      <c r="J3992" s="6" t="str">
        <f>+VLOOKUP($D3992,Sheet3!$B:$I,7,0)</f>
        <v>GALAXYYMSDS</v>
      </c>
      <c r="K3992" s="6" t="str">
        <f>+VLOOKUP($D3992,Sheet3!$B:$I,8,0)</f>
        <v>P</v>
      </c>
      <c r="L3992" s="6" t="str">
        <f t="shared" si="317"/>
        <v>21X7X15SAT NUMA 0 P5 GALAXYYMSDS P</v>
      </c>
      <c r="M3992" s="12" t="s">
        <v>15</v>
      </c>
      <c r="N3992" s="12" t="str">
        <f t="shared" si="316"/>
        <v>l2203</v>
      </c>
    </row>
    <row r="3993" spans="1:14">
      <c r="A3993" s="12" t="s">
        <v>4006</v>
      </c>
      <c r="B3993" s="6" t="str">
        <f t="shared" si="314"/>
        <v>l220312718</v>
      </c>
      <c r="C3993" s="12">
        <v>200577</v>
      </c>
      <c r="D3993" s="12" t="str">
        <f t="shared" si="315"/>
        <v>p-000577</v>
      </c>
      <c r="E3993" s="6" t="str">
        <f>+VLOOKUP($D3993,Sheet3!$B:$I,2,0)</f>
        <v>21X7X15</v>
      </c>
      <c r="F3993" s="6" t="str">
        <f>+VLOOKUP($D3993,Sheet3!$B:$I,3,0)</f>
        <v>SAT</v>
      </c>
      <c r="G3993" s="6" t="str">
        <f>+VLOOKUP($D3993,Sheet3!$B:$I,4,0)</f>
        <v>NUMA</v>
      </c>
      <c r="H3993" s="6">
        <f>+VLOOKUP($D3993,Sheet3!$B:$I,5,0)</f>
        <v>0</v>
      </c>
      <c r="I3993" s="6" t="str">
        <f>+VLOOKUP($D3993,Sheet3!$B:$I,6,0)</f>
        <v>P5</v>
      </c>
      <c r="J3993" s="6" t="str">
        <f>+VLOOKUP($D3993,Sheet3!$B:$I,7,0)</f>
        <v>GALAXYYMSDS</v>
      </c>
      <c r="K3993" s="6" t="str">
        <f>+VLOOKUP($D3993,Sheet3!$B:$I,8,0)</f>
        <v>P</v>
      </c>
      <c r="L3993" s="6" t="str">
        <f t="shared" si="317"/>
        <v>21X7X15SAT NUMA 0 P5 GALAXYYMSDS P</v>
      </c>
      <c r="M3993" s="12" t="s">
        <v>15</v>
      </c>
      <c r="N3993" s="12" t="str">
        <f t="shared" si="316"/>
        <v>l2203</v>
      </c>
    </row>
    <row r="3994" spans="1:14">
      <c r="A3994" s="12" t="s">
        <v>4007</v>
      </c>
      <c r="B3994" s="6" t="str">
        <f t="shared" si="314"/>
        <v>l220312218</v>
      </c>
      <c r="C3994" s="12">
        <v>190181</v>
      </c>
      <c r="D3994" s="12" t="str">
        <f t="shared" si="315"/>
        <v>p-190181</v>
      </c>
      <c r="E3994" s="6" t="str">
        <f>+VLOOKUP($D3994,Sheet3!$B:$I,2,0)</f>
        <v>16X6X101/2</v>
      </c>
      <c r="F3994" s="6" t="str">
        <f>+VLOOKUP($D3994,Sheet3!$B:$I,3,0)</f>
        <v>SM</v>
      </c>
      <c r="G3994" s="6" t="str">
        <f>+VLOOKUP($D3994,Sheet3!$B:$I,4,0)</f>
        <v>NUMA</v>
      </c>
      <c r="H3994" s="6">
        <f>+VLOOKUP($D3994,Sheet3!$B:$I,5,0)</f>
        <v>0</v>
      </c>
      <c r="I3994" s="6" t="str">
        <f>+VLOOKUP($D3994,Sheet3!$B:$I,6,0)</f>
        <v>P5</v>
      </c>
      <c r="J3994" s="6" t="str">
        <f>+VLOOKUP($D3994,Sheet3!$B:$I,7,0)</f>
        <v>GALAXYYMSDS</v>
      </c>
      <c r="K3994" s="6" t="str">
        <f>+VLOOKUP($D3994,Sheet3!$B:$I,8,0)</f>
        <v>P</v>
      </c>
      <c r="L3994" s="6" t="str">
        <f t="shared" si="317"/>
        <v>16X6X101/2SM NUMA 0 P5 GALAXYYMSDS P</v>
      </c>
      <c r="M3994" s="12" t="s">
        <v>15</v>
      </c>
      <c r="N3994" s="12" t="str">
        <f t="shared" si="316"/>
        <v>l2203</v>
      </c>
    </row>
    <row r="3995" spans="1:14">
      <c r="A3995" s="12" t="s">
        <v>4008</v>
      </c>
      <c r="B3995" s="6" t="str">
        <f t="shared" si="314"/>
        <v>l220312597</v>
      </c>
      <c r="C3995" s="12">
        <v>190269</v>
      </c>
      <c r="D3995" s="12" t="str">
        <f t="shared" si="315"/>
        <v>p-190269</v>
      </c>
      <c r="E3995" s="6" t="str">
        <f>+VLOOKUP($D3995,Sheet3!$B:$I,2,0)</f>
        <v>161/4X6X111/4</v>
      </c>
      <c r="F3995" s="6" t="str">
        <f>+VLOOKUP($D3995,Sheet3!$B:$I,3,0)</f>
        <v>SM</v>
      </c>
      <c r="G3995" s="6" t="str">
        <f>+VLOOKUP($D3995,Sheet3!$B:$I,4,0)</f>
        <v>NUMA</v>
      </c>
      <c r="H3995" s="6">
        <f>+VLOOKUP($D3995,Sheet3!$B:$I,5,0)</f>
        <v>0</v>
      </c>
      <c r="I3995" s="6" t="str">
        <f>+VLOOKUP($D3995,Sheet3!$B:$I,6,0)</f>
        <v>P5</v>
      </c>
      <c r="J3995" s="6" t="str">
        <f>+VLOOKUP($D3995,Sheet3!$B:$I,7,0)</f>
        <v>GALAXYYMSDS</v>
      </c>
      <c r="K3995" s="6" t="str">
        <f>+VLOOKUP($D3995,Sheet3!$B:$I,8,0)</f>
        <v>P</v>
      </c>
      <c r="L3995" s="6" t="str">
        <f t="shared" si="317"/>
        <v>161/4X6X111/4SM NUMA 0 P5 GALAXYYMSDS P</v>
      </c>
      <c r="M3995" s="12" t="s">
        <v>15</v>
      </c>
      <c r="N3995" s="12" t="str">
        <f t="shared" si="316"/>
        <v>l2203</v>
      </c>
    </row>
    <row r="3996" spans="1:14">
      <c r="A3996" s="12" t="s">
        <v>4009</v>
      </c>
      <c r="B3996" s="6" t="str">
        <f t="shared" si="314"/>
        <v>l220312193</v>
      </c>
      <c r="C3996" s="12">
        <v>190181</v>
      </c>
      <c r="D3996" s="12" t="str">
        <f t="shared" si="315"/>
        <v>p-190181</v>
      </c>
      <c r="E3996" s="6" t="str">
        <f>+VLOOKUP($D3996,Sheet3!$B:$I,2,0)</f>
        <v>16X6X101/2</v>
      </c>
      <c r="F3996" s="6" t="str">
        <f>+VLOOKUP($D3996,Sheet3!$B:$I,3,0)</f>
        <v>SM</v>
      </c>
      <c r="G3996" s="6" t="str">
        <f>+VLOOKUP($D3996,Sheet3!$B:$I,4,0)</f>
        <v>NUMA</v>
      </c>
      <c r="H3996" s="6">
        <f>+VLOOKUP($D3996,Sheet3!$B:$I,5,0)</f>
        <v>0</v>
      </c>
      <c r="I3996" s="6" t="str">
        <f>+VLOOKUP($D3996,Sheet3!$B:$I,6,0)</f>
        <v>P5</v>
      </c>
      <c r="J3996" s="6" t="str">
        <f>+VLOOKUP($D3996,Sheet3!$B:$I,7,0)</f>
        <v>GALAXYYMSDS</v>
      </c>
      <c r="K3996" s="6" t="str">
        <f>+VLOOKUP($D3996,Sheet3!$B:$I,8,0)</f>
        <v>P</v>
      </c>
      <c r="L3996" s="6" t="str">
        <f t="shared" si="317"/>
        <v>16X6X101/2SM NUMA 0 P5 GALAXYYMSDS P</v>
      </c>
      <c r="M3996" s="12" t="s">
        <v>15</v>
      </c>
      <c r="N3996" s="12" t="str">
        <f t="shared" si="316"/>
        <v>l2203</v>
      </c>
    </row>
    <row r="3997" spans="1:14">
      <c r="A3997" s="12" t="s">
        <v>4010</v>
      </c>
      <c r="B3997" s="6" t="str">
        <f t="shared" si="314"/>
        <v>l220310153</v>
      </c>
      <c r="C3997" s="12">
        <v>200577</v>
      </c>
      <c r="D3997" s="12" t="str">
        <f t="shared" si="315"/>
        <v>p-000577</v>
      </c>
      <c r="E3997" s="6" t="str">
        <f>+VLOOKUP($D3997,Sheet3!$B:$I,2,0)</f>
        <v>21X7X15</v>
      </c>
      <c r="F3997" s="6" t="str">
        <f>+VLOOKUP($D3997,Sheet3!$B:$I,3,0)</f>
        <v>SAT</v>
      </c>
      <c r="G3997" s="6" t="str">
        <f>+VLOOKUP($D3997,Sheet3!$B:$I,4,0)</f>
        <v>NUMA</v>
      </c>
      <c r="H3997" s="6">
        <f>+VLOOKUP($D3997,Sheet3!$B:$I,5,0)</f>
        <v>0</v>
      </c>
      <c r="I3997" s="6" t="str">
        <f>+VLOOKUP($D3997,Sheet3!$B:$I,6,0)</f>
        <v>P5</v>
      </c>
      <c r="J3997" s="6" t="str">
        <f>+VLOOKUP($D3997,Sheet3!$B:$I,7,0)</f>
        <v>GALAXYYMSDS</v>
      </c>
      <c r="K3997" s="6" t="str">
        <f>+VLOOKUP($D3997,Sheet3!$B:$I,8,0)</f>
        <v>P</v>
      </c>
      <c r="L3997" s="6" t="str">
        <f t="shared" si="317"/>
        <v>21X7X15SAT NUMA 0 P5 GALAXYYMSDS P</v>
      </c>
      <c r="M3997" s="12" t="s">
        <v>15</v>
      </c>
      <c r="N3997" s="12" t="str">
        <f t="shared" si="316"/>
        <v>l2203</v>
      </c>
    </row>
    <row r="3998" spans="1:14">
      <c r="A3998" s="12" t="s">
        <v>4011</v>
      </c>
      <c r="B3998" s="6" t="str">
        <f t="shared" si="314"/>
        <v>l220312352</v>
      </c>
      <c r="C3998" s="12">
        <v>200577</v>
      </c>
      <c r="D3998" s="12" t="str">
        <f t="shared" si="315"/>
        <v>p-000577</v>
      </c>
      <c r="E3998" s="6" t="str">
        <f>+VLOOKUP($D3998,Sheet3!$B:$I,2,0)</f>
        <v>21X7X15</v>
      </c>
      <c r="F3998" s="6" t="str">
        <f>+VLOOKUP($D3998,Sheet3!$B:$I,3,0)</f>
        <v>SAT</v>
      </c>
      <c r="G3998" s="6" t="str">
        <f>+VLOOKUP($D3998,Sheet3!$B:$I,4,0)</f>
        <v>NUMA</v>
      </c>
      <c r="H3998" s="6">
        <f>+VLOOKUP($D3998,Sheet3!$B:$I,5,0)</f>
        <v>0</v>
      </c>
      <c r="I3998" s="6" t="str">
        <f>+VLOOKUP($D3998,Sheet3!$B:$I,6,0)</f>
        <v>P5</v>
      </c>
      <c r="J3998" s="6" t="str">
        <f>+VLOOKUP($D3998,Sheet3!$B:$I,7,0)</f>
        <v>GALAXYYMSDS</v>
      </c>
      <c r="K3998" s="6" t="str">
        <f>+VLOOKUP($D3998,Sheet3!$B:$I,8,0)</f>
        <v>P</v>
      </c>
      <c r="L3998" s="6" t="str">
        <f t="shared" si="317"/>
        <v>21X7X15SAT NUMA 0 P5 GALAXYYMSDS P</v>
      </c>
      <c r="M3998" s="12" t="s">
        <v>15</v>
      </c>
      <c r="N3998" s="12" t="str">
        <f t="shared" si="316"/>
        <v>l2203</v>
      </c>
    </row>
    <row r="3999" spans="1:14">
      <c r="A3999" s="12" t="s">
        <v>4012</v>
      </c>
      <c r="B3999" s="6" t="str">
        <f t="shared" si="314"/>
        <v>l220312799</v>
      </c>
      <c r="C3999" s="12">
        <v>200577</v>
      </c>
      <c r="D3999" s="12" t="str">
        <f t="shared" si="315"/>
        <v>p-000577</v>
      </c>
      <c r="E3999" s="6" t="str">
        <f>+VLOOKUP($D3999,Sheet3!$B:$I,2,0)</f>
        <v>21X7X15</v>
      </c>
      <c r="F3999" s="6" t="str">
        <f>+VLOOKUP($D3999,Sheet3!$B:$I,3,0)</f>
        <v>SAT</v>
      </c>
      <c r="G3999" s="6" t="str">
        <f>+VLOOKUP($D3999,Sheet3!$B:$I,4,0)</f>
        <v>NUMA</v>
      </c>
      <c r="H3999" s="6">
        <f>+VLOOKUP($D3999,Sheet3!$B:$I,5,0)</f>
        <v>0</v>
      </c>
      <c r="I3999" s="6" t="str">
        <f>+VLOOKUP($D3999,Sheet3!$B:$I,6,0)</f>
        <v>P5</v>
      </c>
      <c r="J3999" s="6" t="str">
        <f>+VLOOKUP($D3999,Sheet3!$B:$I,7,0)</f>
        <v>GALAXYYMSDS</v>
      </c>
      <c r="K3999" s="6" t="str">
        <f>+VLOOKUP($D3999,Sheet3!$B:$I,8,0)</f>
        <v>P</v>
      </c>
      <c r="L3999" s="6" t="str">
        <f t="shared" si="317"/>
        <v>21X7X15SAT NUMA 0 P5 GALAXYYMSDS P</v>
      </c>
      <c r="M3999" s="12" t="s">
        <v>15</v>
      </c>
      <c r="N3999" s="12" t="str">
        <f t="shared" si="316"/>
        <v>l2203</v>
      </c>
    </row>
    <row r="4000" spans="1:14">
      <c r="A4000" s="12" t="s">
        <v>4013</v>
      </c>
      <c r="B4000" s="6" t="str">
        <f t="shared" si="314"/>
        <v>l220312677</v>
      </c>
      <c r="C4000" s="12">
        <v>190178</v>
      </c>
      <c r="D4000" s="12" t="str">
        <f t="shared" si="315"/>
        <v>p-190178</v>
      </c>
      <c r="E4000" s="6" t="str">
        <f>+VLOOKUP($D4000,Sheet3!$B:$I,2,0)</f>
        <v>16X5X101/2</v>
      </c>
      <c r="F4000" s="6" t="str">
        <f>+VLOOKUP($D4000,Sheet3!$B:$I,3,0)</f>
        <v>SM</v>
      </c>
      <c r="G4000" s="6" t="str">
        <f>+VLOOKUP($D4000,Sheet3!$B:$I,4,0)</f>
        <v>NUMA</v>
      </c>
      <c r="H4000" s="6">
        <f>+VLOOKUP($D4000,Sheet3!$B:$I,5,0)</f>
        <v>0</v>
      </c>
      <c r="I4000" s="6" t="str">
        <f>+VLOOKUP($D4000,Sheet3!$B:$I,6,0)</f>
        <v>P5</v>
      </c>
      <c r="J4000" s="6" t="str">
        <f>+VLOOKUP($D4000,Sheet3!$B:$I,7,0)</f>
        <v>GALAXYYMSDS</v>
      </c>
      <c r="K4000" s="6" t="str">
        <f>+VLOOKUP($D4000,Sheet3!$B:$I,8,0)</f>
        <v>P</v>
      </c>
      <c r="L4000" s="6" t="str">
        <f t="shared" si="317"/>
        <v>16X5X101/2SM NUMA 0 P5 GALAXYYMSDS P</v>
      </c>
      <c r="M4000" s="12" t="s">
        <v>15</v>
      </c>
      <c r="N4000" s="12" t="str">
        <f t="shared" si="316"/>
        <v>l2203</v>
      </c>
    </row>
    <row r="4001" spans="1:14">
      <c r="A4001" s="12" t="s">
        <v>4014</v>
      </c>
      <c r="B4001" s="6" t="str">
        <f t="shared" si="314"/>
        <v>l220312442</v>
      </c>
      <c r="C4001" s="12">
        <v>190181</v>
      </c>
      <c r="D4001" s="12" t="str">
        <f t="shared" si="315"/>
        <v>p-190181</v>
      </c>
      <c r="E4001" s="6" t="str">
        <f>+VLOOKUP($D4001,Sheet3!$B:$I,2,0)</f>
        <v>16X6X101/2</v>
      </c>
      <c r="F4001" s="6" t="str">
        <f>+VLOOKUP($D4001,Sheet3!$B:$I,3,0)</f>
        <v>SM</v>
      </c>
      <c r="G4001" s="6" t="str">
        <f>+VLOOKUP($D4001,Sheet3!$B:$I,4,0)</f>
        <v>NUMA</v>
      </c>
      <c r="H4001" s="6">
        <f>+VLOOKUP($D4001,Sheet3!$B:$I,5,0)</f>
        <v>0</v>
      </c>
      <c r="I4001" s="6" t="str">
        <f>+VLOOKUP($D4001,Sheet3!$B:$I,6,0)</f>
        <v>P5</v>
      </c>
      <c r="J4001" s="6" t="str">
        <f>+VLOOKUP($D4001,Sheet3!$B:$I,7,0)</f>
        <v>GALAXYYMSDS</v>
      </c>
      <c r="K4001" s="6" t="str">
        <f>+VLOOKUP($D4001,Sheet3!$B:$I,8,0)</f>
        <v>P</v>
      </c>
      <c r="L4001" s="6" t="str">
        <f t="shared" si="317"/>
        <v>16X6X101/2SM NUMA 0 P5 GALAXYYMSDS P</v>
      </c>
      <c r="M4001" s="12" t="s">
        <v>15</v>
      </c>
      <c r="N4001" s="12" t="str">
        <f t="shared" si="316"/>
        <v>l2203</v>
      </c>
    </row>
    <row r="4002" spans="1:14">
      <c r="A4002" s="12" t="s">
        <v>4015</v>
      </c>
      <c r="B4002" s="6" t="str">
        <f t="shared" si="314"/>
        <v>l220311723</v>
      </c>
      <c r="C4002" s="12">
        <v>190181</v>
      </c>
      <c r="D4002" s="12" t="str">
        <f t="shared" si="315"/>
        <v>p-190181</v>
      </c>
      <c r="E4002" s="6" t="str">
        <f>+VLOOKUP($D4002,Sheet3!$B:$I,2,0)</f>
        <v>16X6X101/2</v>
      </c>
      <c r="F4002" s="6" t="str">
        <f>+VLOOKUP($D4002,Sheet3!$B:$I,3,0)</f>
        <v>SM</v>
      </c>
      <c r="G4002" s="6" t="str">
        <f>+VLOOKUP($D4002,Sheet3!$B:$I,4,0)</f>
        <v>NUMA</v>
      </c>
      <c r="H4002" s="6">
        <f>+VLOOKUP($D4002,Sheet3!$B:$I,5,0)</f>
        <v>0</v>
      </c>
      <c r="I4002" s="6" t="str">
        <f>+VLOOKUP($D4002,Sheet3!$B:$I,6,0)</f>
        <v>P5</v>
      </c>
      <c r="J4002" s="6" t="str">
        <f>+VLOOKUP($D4002,Sheet3!$B:$I,7,0)</f>
        <v>GALAXYYMSDS</v>
      </c>
      <c r="K4002" s="6" t="str">
        <f>+VLOOKUP($D4002,Sheet3!$B:$I,8,0)</f>
        <v>P</v>
      </c>
      <c r="L4002" s="6" t="str">
        <f t="shared" si="317"/>
        <v>16X6X101/2SM NUMA 0 P5 GALAXYYMSDS P</v>
      </c>
      <c r="M4002" s="12" t="s">
        <v>15</v>
      </c>
      <c r="N4002" s="12" t="str">
        <f t="shared" si="316"/>
        <v>l2203</v>
      </c>
    </row>
    <row r="4003" spans="1:14">
      <c r="A4003" s="12" t="s">
        <v>4016</v>
      </c>
      <c r="B4003" s="6" t="str">
        <f t="shared" si="314"/>
        <v>l220312418</v>
      </c>
      <c r="C4003" s="12">
        <v>200577</v>
      </c>
      <c r="D4003" s="12" t="str">
        <f t="shared" si="315"/>
        <v>p-000577</v>
      </c>
      <c r="E4003" s="6" t="str">
        <f>+VLOOKUP($D4003,Sheet3!$B:$I,2,0)</f>
        <v>21X7X15</v>
      </c>
      <c r="F4003" s="6" t="str">
        <f>+VLOOKUP($D4003,Sheet3!$B:$I,3,0)</f>
        <v>SAT</v>
      </c>
      <c r="G4003" s="6" t="str">
        <f>+VLOOKUP($D4003,Sheet3!$B:$I,4,0)</f>
        <v>NUMA</v>
      </c>
      <c r="H4003" s="6">
        <f>+VLOOKUP($D4003,Sheet3!$B:$I,5,0)</f>
        <v>0</v>
      </c>
      <c r="I4003" s="6" t="str">
        <f>+VLOOKUP($D4003,Sheet3!$B:$I,6,0)</f>
        <v>P5</v>
      </c>
      <c r="J4003" s="6" t="str">
        <f>+VLOOKUP($D4003,Sheet3!$B:$I,7,0)</f>
        <v>GALAXYYMSDS</v>
      </c>
      <c r="K4003" s="6" t="str">
        <f>+VLOOKUP($D4003,Sheet3!$B:$I,8,0)</f>
        <v>P</v>
      </c>
      <c r="L4003" s="6" t="str">
        <f t="shared" si="317"/>
        <v>21X7X15SAT NUMA 0 P5 GALAXYYMSDS P</v>
      </c>
      <c r="M4003" s="12" t="s">
        <v>15</v>
      </c>
      <c r="N4003" s="12" t="str">
        <f t="shared" si="316"/>
        <v>l2203</v>
      </c>
    </row>
    <row r="4004" spans="1:14">
      <c r="A4004" s="12" t="s">
        <v>4017</v>
      </c>
      <c r="B4004" s="6" t="str">
        <f t="shared" si="314"/>
        <v>l220310637</v>
      </c>
      <c r="C4004" s="12">
        <v>200577</v>
      </c>
      <c r="D4004" s="12" t="str">
        <f t="shared" si="315"/>
        <v>p-000577</v>
      </c>
      <c r="E4004" s="6" t="str">
        <f>+VLOOKUP($D4004,Sheet3!$B:$I,2,0)</f>
        <v>21X7X15</v>
      </c>
      <c r="F4004" s="6" t="str">
        <f>+VLOOKUP($D4004,Sheet3!$B:$I,3,0)</f>
        <v>SAT</v>
      </c>
      <c r="G4004" s="6" t="str">
        <f>+VLOOKUP($D4004,Sheet3!$B:$I,4,0)</f>
        <v>NUMA</v>
      </c>
      <c r="H4004" s="6">
        <f>+VLOOKUP($D4004,Sheet3!$B:$I,5,0)</f>
        <v>0</v>
      </c>
      <c r="I4004" s="6" t="str">
        <f>+VLOOKUP($D4004,Sheet3!$B:$I,6,0)</f>
        <v>P5</v>
      </c>
      <c r="J4004" s="6" t="str">
        <f>+VLOOKUP($D4004,Sheet3!$B:$I,7,0)</f>
        <v>GALAXYYMSDS</v>
      </c>
      <c r="K4004" s="6" t="str">
        <f>+VLOOKUP($D4004,Sheet3!$B:$I,8,0)</f>
        <v>P</v>
      </c>
      <c r="L4004" s="6" t="str">
        <f t="shared" si="317"/>
        <v>21X7X15SAT NUMA 0 P5 GALAXYYMSDS P</v>
      </c>
      <c r="M4004" s="12" t="s">
        <v>15</v>
      </c>
      <c r="N4004" s="12" t="str">
        <f t="shared" si="316"/>
        <v>l2203</v>
      </c>
    </row>
    <row r="4005" spans="1:14">
      <c r="A4005" s="12" t="s">
        <v>4018</v>
      </c>
      <c r="B4005" s="6" t="str">
        <f t="shared" si="314"/>
        <v>l220312117</v>
      </c>
      <c r="C4005" s="12">
        <v>190179</v>
      </c>
      <c r="D4005" s="12" t="str">
        <f t="shared" si="315"/>
        <v>p-190179</v>
      </c>
      <c r="E4005" s="6" t="str">
        <f>+VLOOKUP($D4005,Sheet3!$B:$I,2,0)</f>
        <v>21X7X15</v>
      </c>
      <c r="F4005" s="6" t="str">
        <f>+VLOOKUP($D4005,Sheet3!$B:$I,3,0)</f>
        <v>SM</v>
      </c>
      <c r="G4005" s="6" t="str">
        <f>+VLOOKUP($D4005,Sheet3!$B:$I,4,0)</f>
        <v>NUMA</v>
      </c>
      <c r="H4005" s="6">
        <f>+VLOOKUP($D4005,Sheet3!$B:$I,5,0)</f>
        <v>0</v>
      </c>
      <c r="I4005" s="6" t="str">
        <f>+VLOOKUP($D4005,Sheet3!$B:$I,6,0)</f>
        <v>P5</v>
      </c>
      <c r="J4005" s="6" t="str">
        <f>+VLOOKUP($D4005,Sheet3!$B:$I,7,0)</f>
        <v>GALAXYYMSDS</v>
      </c>
      <c r="K4005" s="6" t="str">
        <f>+VLOOKUP($D4005,Sheet3!$B:$I,8,0)</f>
        <v>P</v>
      </c>
      <c r="L4005" s="6" t="str">
        <f t="shared" si="317"/>
        <v>21X7X15SM NUMA 0 P5 GALAXYYMSDS P</v>
      </c>
      <c r="M4005" s="12" t="s">
        <v>15</v>
      </c>
      <c r="N4005" s="12" t="str">
        <f t="shared" si="316"/>
        <v>l2203</v>
      </c>
    </row>
    <row r="4006" spans="1:14">
      <c r="A4006" s="12" t="s">
        <v>4019</v>
      </c>
      <c r="B4006" s="6" t="str">
        <f t="shared" si="314"/>
        <v>l220312652</v>
      </c>
      <c r="C4006" s="12">
        <v>201425</v>
      </c>
      <c r="D4006" s="12" t="str">
        <f t="shared" si="315"/>
        <v>p-001425</v>
      </c>
      <c r="E4006" s="6" t="str">
        <f>+VLOOKUP($D4006,Sheet3!$B:$I,2,0)</f>
        <v>6.50-10</v>
      </c>
      <c r="F4006" s="6" t="str">
        <f>+VLOOKUP($D4006,Sheet3!$B:$I,3,0)</f>
        <v>LUG</v>
      </c>
      <c r="G4006" s="6" t="str">
        <f>+VLOOKUP($D4006,Sheet3!$B:$I,4,0)</f>
        <v>NUMAPRIME</v>
      </c>
      <c r="H4006" s="6">
        <f>+VLOOKUP($D4006,Sheet3!$B:$I,5,0)</f>
        <v>5</v>
      </c>
      <c r="I4006" s="6" t="str">
        <f>+VLOOKUP($D4006,Sheet3!$B:$I,6,0)</f>
        <v>P13X</v>
      </c>
      <c r="J4006" s="6" t="str">
        <f>+VLOOKUP($D4006,Sheet3!$B:$I,7,0)</f>
        <v>TOTALSOURCE</v>
      </c>
      <c r="K4006" s="6" t="str">
        <f>+VLOOKUP($D4006,Sheet3!$B:$I,8,0)</f>
        <v>PREMIUM</v>
      </c>
      <c r="L4006" s="6" t="str">
        <f t="shared" si="317"/>
        <v>6.50-10LUG NUMAPRIME 5 P13X TOTALSOURCE PREMIUM</v>
      </c>
      <c r="M4006" s="12" t="s">
        <v>15</v>
      </c>
      <c r="N4006" s="12" t="str">
        <f t="shared" si="316"/>
        <v>l2203</v>
      </c>
    </row>
    <row r="4007" spans="1:14">
      <c r="A4007" s="12" t="s">
        <v>4020</v>
      </c>
      <c r="B4007" s="6" t="str">
        <f t="shared" si="314"/>
        <v>l220311124</v>
      </c>
      <c r="C4007" s="12">
        <v>201425</v>
      </c>
      <c r="D4007" s="12" t="str">
        <f t="shared" si="315"/>
        <v>p-001425</v>
      </c>
      <c r="E4007" s="6" t="str">
        <f>+VLOOKUP($D4007,Sheet3!$B:$I,2,0)</f>
        <v>6.50-10</v>
      </c>
      <c r="F4007" s="6" t="str">
        <f>+VLOOKUP($D4007,Sheet3!$B:$I,3,0)</f>
        <v>LUG</v>
      </c>
      <c r="G4007" s="6" t="str">
        <f>+VLOOKUP($D4007,Sheet3!$B:$I,4,0)</f>
        <v>NUMAPRIME</v>
      </c>
      <c r="H4007" s="6">
        <f>+VLOOKUP($D4007,Sheet3!$B:$I,5,0)</f>
        <v>5</v>
      </c>
      <c r="I4007" s="6" t="str">
        <f>+VLOOKUP($D4007,Sheet3!$B:$I,6,0)</f>
        <v>P13X</v>
      </c>
      <c r="J4007" s="6" t="str">
        <f>+VLOOKUP($D4007,Sheet3!$B:$I,7,0)</f>
        <v>TOTALSOURCE</v>
      </c>
      <c r="K4007" s="6" t="str">
        <f>+VLOOKUP($D4007,Sheet3!$B:$I,8,0)</f>
        <v>PREMIUM</v>
      </c>
      <c r="L4007" s="6" t="str">
        <f t="shared" si="317"/>
        <v>6.50-10LUG NUMAPRIME 5 P13X TOTALSOURCE PREMIUM</v>
      </c>
      <c r="M4007" s="12" t="s">
        <v>15</v>
      </c>
      <c r="N4007" s="12" t="str">
        <f t="shared" si="316"/>
        <v>l2203</v>
      </c>
    </row>
    <row r="4008" spans="1:14">
      <c r="A4008" s="12" t="s">
        <v>4021</v>
      </c>
      <c r="B4008" s="6" t="str">
        <f t="shared" si="314"/>
        <v>l220312270</v>
      </c>
      <c r="C4008" s="12">
        <v>202410</v>
      </c>
      <c r="D4008" s="12" t="str">
        <f t="shared" si="315"/>
        <v>p-002410</v>
      </c>
      <c r="E4008" s="6" t="str">
        <f>+VLOOKUP($D4008,Sheet3!$B:$I,2,0)</f>
        <v>23X10-12</v>
      </c>
      <c r="F4008" s="6" t="str">
        <f>+VLOOKUP($D4008,Sheet3!$B:$I,3,0)</f>
        <v>LUG</v>
      </c>
      <c r="G4008" s="6" t="str">
        <f>+VLOOKUP($D4008,Sheet3!$B:$I,4,0)</f>
        <v>NUMAPRIME</v>
      </c>
      <c r="H4008" s="6">
        <f>+VLOOKUP($D4008,Sheet3!$B:$I,5,0)</f>
        <v>8</v>
      </c>
      <c r="I4008" s="6" t="str">
        <f>+VLOOKUP($D4008,Sheet3!$B:$I,6,0)</f>
        <v>P134</v>
      </c>
      <c r="J4008" s="6" t="str">
        <f>+VLOOKUP($D4008,Sheet3!$B:$I,7,0)</f>
        <v>TOTALSOURCE</v>
      </c>
      <c r="K4008" s="6" t="str">
        <f>+VLOOKUP($D4008,Sheet3!$B:$I,8,0)</f>
        <v>PREMIUM</v>
      </c>
      <c r="L4008" s="6" t="str">
        <f t="shared" si="317"/>
        <v>23X10-12LUG NUMAPRIME 8 P134 TOTALSOURCE PREMIUM</v>
      </c>
      <c r="M4008" s="12" t="s">
        <v>15</v>
      </c>
      <c r="N4008" s="12" t="str">
        <f t="shared" si="316"/>
        <v>l2203</v>
      </c>
    </row>
    <row r="4009" spans="1:14">
      <c r="A4009" s="12" t="s">
        <v>4022</v>
      </c>
      <c r="B4009" s="6" t="str">
        <f t="shared" si="314"/>
        <v>l220310420</v>
      </c>
      <c r="C4009" s="12">
        <v>202749</v>
      </c>
      <c r="D4009" s="12" t="str">
        <f t="shared" si="315"/>
        <v>p-002749</v>
      </c>
      <c r="E4009" s="6" t="str">
        <f>+VLOOKUP($D4009,Sheet3!$B:$I,2,0)</f>
        <v>2.50-15</v>
      </c>
      <c r="F4009" s="6" t="str">
        <f>+VLOOKUP($D4009,Sheet3!$B:$I,3,0)</f>
        <v>LUG</v>
      </c>
      <c r="G4009" s="6" t="str">
        <f>+VLOOKUP($D4009,Sheet3!$B:$I,4,0)</f>
        <v>NUMAPRIME</v>
      </c>
      <c r="H4009" s="6">
        <f>+VLOOKUP($D4009,Sheet3!$B:$I,5,0)</f>
        <v>7.5</v>
      </c>
      <c r="I4009" s="6" t="str">
        <f>+VLOOKUP($D4009,Sheet3!$B:$I,6,0)</f>
        <v>P13X</v>
      </c>
      <c r="J4009" s="6" t="str">
        <f>+VLOOKUP($D4009,Sheet3!$B:$I,7,0)</f>
        <v>TOTALSOURCE</v>
      </c>
      <c r="K4009" s="6" t="str">
        <f>+VLOOKUP($D4009,Sheet3!$B:$I,8,0)</f>
        <v>PREMIUM</v>
      </c>
      <c r="L4009" s="6" t="str">
        <f t="shared" si="317"/>
        <v>2.50-15LUG NUMAPRIME 7.5 P13X TOTALSOURCE PREMIUM</v>
      </c>
      <c r="M4009" s="12" t="s">
        <v>15</v>
      </c>
      <c r="N4009" s="12" t="str">
        <f t="shared" si="316"/>
        <v>l2203</v>
      </c>
    </row>
    <row r="4010" spans="1:14">
      <c r="A4010" s="12" t="s">
        <v>4023</v>
      </c>
      <c r="B4010" s="6" t="str">
        <f t="shared" si="314"/>
        <v>l220302682</v>
      </c>
      <c r="C4010" s="12">
        <v>245702</v>
      </c>
      <c r="D4010" s="12" t="str">
        <f t="shared" si="315"/>
        <v>p-045702</v>
      </c>
      <c r="E4010" s="6" t="str">
        <f>+VLOOKUP($D4010,Sheet3!$B:$I,2,0)</f>
        <v>2.50-15</v>
      </c>
      <c r="F4010" s="6" t="str">
        <f>+VLOOKUP($D4010,Sheet3!$B:$I,3,0)</f>
        <v>LUG</v>
      </c>
      <c r="G4010" s="6" t="str">
        <f>+VLOOKUP($D4010,Sheet3!$B:$I,4,0)</f>
        <v>NUMA</v>
      </c>
      <c r="H4010" s="6">
        <f>+VLOOKUP($D4010,Sheet3!$B:$I,5,0)</f>
        <v>7.5</v>
      </c>
      <c r="I4010" s="6" t="str">
        <f>+VLOOKUP($D4010,Sheet3!$B:$I,6,0)</f>
        <v>P13X</v>
      </c>
      <c r="J4010" s="6" t="str">
        <f>+VLOOKUP($D4010,Sheet3!$B:$I,7,0)</f>
        <v>TOTALSOURCE</v>
      </c>
      <c r="K4010" s="6" t="str">
        <f>+VLOOKUP($D4010,Sheet3!$B:$I,8,0)</f>
        <v>PREMIUM</v>
      </c>
      <c r="L4010" s="6" t="str">
        <f t="shared" si="317"/>
        <v>2.50-15LUG NUMA 7.5 P13X TOTALSOURCE PREMIUM</v>
      </c>
      <c r="M4010" s="12" t="s">
        <v>15</v>
      </c>
      <c r="N4010" s="12" t="str">
        <f t="shared" si="316"/>
        <v>l2203</v>
      </c>
    </row>
    <row r="4011" spans="1:14">
      <c r="A4011" s="12" t="s">
        <v>4024</v>
      </c>
      <c r="B4011" s="6" t="str">
        <f t="shared" ref="B4011:B4058" si="318">+MID(A4011,9,10)</f>
        <v>l220312320</v>
      </c>
      <c r="C4011" s="12">
        <v>201425</v>
      </c>
      <c r="D4011" s="12" t="str">
        <f t="shared" si="315"/>
        <v>p-001425</v>
      </c>
      <c r="E4011" s="6" t="str">
        <f>+VLOOKUP($D4011,Sheet3!$B:$I,2,0)</f>
        <v>6.50-10</v>
      </c>
      <c r="F4011" s="6" t="str">
        <f>+VLOOKUP($D4011,Sheet3!$B:$I,3,0)</f>
        <v>LUG</v>
      </c>
      <c r="G4011" s="6" t="str">
        <f>+VLOOKUP($D4011,Sheet3!$B:$I,4,0)</f>
        <v>NUMAPRIME</v>
      </c>
      <c r="H4011" s="6">
        <f>+VLOOKUP($D4011,Sheet3!$B:$I,5,0)</f>
        <v>5</v>
      </c>
      <c r="I4011" s="6" t="str">
        <f>+VLOOKUP($D4011,Sheet3!$B:$I,6,0)</f>
        <v>P13X</v>
      </c>
      <c r="J4011" s="6" t="str">
        <f>+VLOOKUP($D4011,Sheet3!$B:$I,7,0)</f>
        <v>TOTALSOURCE</v>
      </c>
      <c r="K4011" s="6" t="str">
        <f>+VLOOKUP($D4011,Sheet3!$B:$I,8,0)</f>
        <v>PREMIUM</v>
      </c>
      <c r="L4011" s="6" t="str">
        <f t="shared" si="317"/>
        <v>6.50-10LUG NUMAPRIME 5 P13X TOTALSOURCE PREMIUM</v>
      </c>
      <c r="M4011" s="12" t="s">
        <v>15</v>
      </c>
      <c r="N4011" s="12" t="str">
        <f t="shared" si="316"/>
        <v>l2203</v>
      </c>
    </row>
    <row r="4012" spans="1:14">
      <c r="A4012" s="12" t="s">
        <v>4025</v>
      </c>
      <c r="B4012" s="6" t="str">
        <f t="shared" si="318"/>
        <v>l220311520</v>
      </c>
      <c r="C4012" s="12">
        <v>202749</v>
      </c>
      <c r="D4012" s="12" t="str">
        <f t="shared" ref="D4012:D4058" si="319">+LEFT(A4012,8)</f>
        <v>p-002749</v>
      </c>
      <c r="E4012" s="6" t="str">
        <f>+VLOOKUP($D4012,Sheet3!$B:$I,2,0)</f>
        <v>2.50-15</v>
      </c>
      <c r="F4012" s="6" t="str">
        <f>+VLOOKUP($D4012,Sheet3!$B:$I,3,0)</f>
        <v>LUG</v>
      </c>
      <c r="G4012" s="6" t="str">
        <f>+VLOOKUP($D4012,Sheet3!$B:$I,4,0)</f>
        <v>NUMAPRIME</v>
      </c>
      <c r="H4012" s="6">
        <f>+VLOOKUP($D4012,Sheet3!$B:$I,5,0)</f>
        <v>7.5</v>
      </c>
      <c r="I4012" s="6" t="str">
        <f>+VLOOKUP($D4012,Sheet3!$B:$I,6,0)</f>
        <v>P13X</v>
      </c>
      <c r="J4012" s="6" t="str">
        <f>+VLOOKUP($D4012,Sheet3!$B:$I,7,0)</f>
        <v>TOTALSOURCE</v>
      </c>
      <c r="K4012" s="6" t="str">
        <f>+VLOOKUP($D4012,Sheet3!$B:$I,8,0)</f>
        <v>PREMIUM</v>
      </c>
      <c r="L4012" s="6" t="str">
        <f t="shared" si="317"/>
        <v>2.50-15LUG NUMAPRIME 7.5 P13X TOTALSOURCE PREMIUM</v>
      </c>
      <c r="M4012" s="12" t="s">
        <v>15</v>
      </c>
      <c r="N4012" s="12" t="str">
        <f t="shared" ref="N4012:N4058" si="320">+MID(A4012,9,5)</f>
        <v>l2203</v>
      </c>
    </row>
    <row r="4013" spans="1:14">
      <c r="A4013" s="12" t="s">
        <v>4026</v>
      </c>
      <c r="B4013" s="6" t="str">
        <f t="shared" si="318"/>
        <v>l220312393</v>
      </c>
      <c r="C4013" s="12">
        <v>202749</v>
      </c>
      <c r="D4013" s="12" t="str">
        <f t="shared" si="319"/>
        <v>p-002749</v>
      </c>
      <c r="E4013" s="6" t="str">
        <f>+VLOOKUP($D4013,Sheet3!$B:$I,2,0)</f>
        <v>2.50-15</v>
      </c>
      <c r="F4013" s="6" t="str">
        <f>+VLOOKUP($D4013,Sheet3!$B:$I,3,0)</f>
        <v>LUG</v>
      </c>
      <c r="G4013" s="6" t="str">
        <f>+VLOOKUP($D4013,Sheet3!$B:$I,4,0)</f>
        <v>NUMAPRIME</v>
      </c>
      <c r="H4013" s="6">
        <f>+VLOOKUP($D4013,Sheet3!$B:$I,5,0)</f>
        <v>7.5</v>
      </c>
      <c r="I4013" s="6" t="str">
        <f>+VLOOKUP($D4013,Sheet3!$B:$I,6,0)</f>
        <v>P13X</v>
      </c>
      <c r="J4013" s="6" t="str">
        <f>+VLOOKUP($D4013,Sheet3!$B:$I,7,0)</f>
        <v>TOTALSOURCE</v>
      </c>
      <c r="K4013" s="6" t="str">
        <f>+VLOOKUP($D4013,Sheet3!$B:$I,8,0)</f>
        <v>PREMIUM</v>
      </c>
      <c r="L4013" s="6" t="str">
        <f t="shared" si="317"/>
        <v>2.50-15LUG NUMAPRIME 7.5 P13X TOTALSOURCE PREMIUM</v>
      </c>
      <c r="M4013" s="12" t="s">
        <v>15</v>
      </c>
      <c r="N4013" s="12" t="str">
        <f t="shared" si="320"/>
        <v>l2203</v>
      </c>
    </row>
    <row r="4014" spans="1:14">
      <c r="A4014" s="12" t="s">
        <v>4027</v>
      </c>
      <c r="B4014" s="6" t="str">
        <f t="shared" si="318"/>
        <v>l220312269</v>
      </c>
      <c r="C4014" s="12">
        <v>202749</v>
      </c>
      <c r="D4014" s="12" t="str">
        <f t="shared" si="319"/>
        <v>p-002749</v>
      </c>
      <c r="E4014" s="6" t="str">
        <f>+VLOOKUP($D4014,Sheet3!$B:$I,2,0)</f>
        <v>2.50-15</v>
      </c>
      <c r="F4014" s="6" t="str">
        <f>+VLOOKUP($D4014,Sheet3!$B:$I,3,0)</f>
        <v>LUG</v>
      </c>
      <c r="G4014" s="6" t="str">
        <f>+VLOOKUP($D4014,Sheet3!$B:$I,4,0)</f>
        <v>NUMAPRIME</v>
      </c>
      <c r="H4014" s="6">
        <f>+VLOOKUP($D4014,Sheet3!$B:$I,5,0)</f>
        <v>7.5</v>
      </c>
      <c r="I4014" s="6" t="str">
        <f>+VLOOKUP($D4014,Sheet3!$B:$I,6,0)</f>
        <v>P13X</v>
      </c>
      <c r="J4014" s="6" t="str">
        <f>+VLOOKUP($D4014,Sheet3!$B:$I,7,0)</f>
        <v>TOTALSOURCE</v>
      </c>
      <c r="K4014" s="6" t="str">
        <f>+VLOOKUP($D4014,Sheet3!$B:$I,8,0)</f>
        <v>PREMIUM</v>
      </c>
      <c r="L4014" s="6" t="str">
        <f t="shared" si="317"/>
        <v>2.50-15LUG NUMAPRIME 7.5 P13X TOTALSOURCE PREMIUM</v>
      </c>
      <c r="M4014" s="12" t="s">
        <v>15</v>
      </c>
      <c r="N4014" s="12" t="str">
        <f t="shared" si="320"/>
        <v>l2203</v>
      </c>
    </row>
    <row r="4015" spans="1:14">
      <c r="A4015" s="12" t="s">
        <v>4028</v>
      </c>
      <c r="B4015" s="6" t="str">
        <f t="shared" si="318"/>
        <v>l220312814</v>
      </c>
      <c r="C4015" s="12">
        <v>202749</v>
      </c>
      <c r="D4015" s="12" t="str">
        <f t="shared" si="319"/>
        <v>p-002749</v>
      </c>
      <c r="E4015" s="6" t="str">
        <f>+VLOOKUP($D4015,Sheet3!$B:$I,2,0)</f>
        <v>2.50-15</v>
      </c>
      <c r="F4015" s="6" t="str">
        <f>+VLOOKUP($D4015,Sheet3!$B:$I,3,0)</f>
        <v>LUG</v>
      </c>
      <c r="G4015" s="6" t="str">
        <f>+VLOOKUP($D4015,Sheet3!$B:$I,4,0)</f>
        <v>NUMAPRIME</v>
      </c>
      <c r="H4015" s="6">
        <f>+VLOOKUP($D4015,Sheet3!$B:$I,5,0)</f>
        <v>7.5</v>
      </c>
      <c r="I4015" s="6" t="str">
        <f>+VLOOKUP($D4015,Sheet3!$B:$I,6,0)</f>
        <v>P13X</v>
      </c>
      <c r="J4015" s="6" t="str">
        <f>+VLOOKUP($D4015,Sheet3!$B:$I,7,0)</f>
        <v>TOTALSOURCE</v>
      </c>
      <c r="K4015" s="6" t="str">
        <f>+VLOOKUP($D4015,Sheet3!$B:$I,8,0)</f>
        <v>PREMIUM</v>
      </c>
      <c r="L4015" s="6" t="str">
        <f t="shared" si="317"/>
        <v>2.50-15LUG NUMAPRIME 7.5 P13X TOTALSOURCE PREMIUM</v>
      </c>
      <c r="M4015" s="12" t="s">
        <v>15</v>
      </c>
      <c r="N4015" s="12" t="str">
        <f t="shared" si="320"/>
        <v>l2203</v>
      </c>
    </row>
    <row r="4016" spans="1:14">
      <c r="A4016" s="12" t="s">
        <v>4029</v>
      </c>
      <c r="B4016" s="6" t="str">
        <f t="shared" si="318"/>
        <v>l220312318</v>
      </c>
      <c r="C4016" s="12">
        <v>201425</v>
      </c>
      <c r="D4016" s="12" t="str">
        <f t="shared" si="319"/>
        <v>p-001425</v>
      </c>
      <c r="E4016" s="6" t="str">
        <f>+VLOOKUP($D4016,Sheet3!$B:$I,2,0)</f>
        <v>6.50-10</v>
      </c>
      <c r="F4016" s="6" t="str">
        <f>+VLOOKUP($D4016,Sheet3!$B:$I,3,0)</f>
        <v>LUG</v>
      </c>
      <c r="G4016" s="6" t="str">
        <f>+VLOOKUP($D4016,Sheet3!$B:$I,4,0)</f>
        <v>NUMAPRIME</v>
      </c>
      <c r="H4016" s="6">
        <f>+VLOOKUP($D4016,Sheet3!$B:$I,5,0)</f>
        <v>5</v>
      </c>
      <c r="I4016" s="6" t="str">
        <f>+VLOOKUP($D4016,Sheet3!$B:$I,6,0)</f>
        <v>P13X</v>
      </c>
      <c r="J4016" s="6" t="str">
        <f>+VLOOKUP($D4016,Sheet3!$B:$I,7,0)</f>
        <v>TOTALSOURCE</v>
      </c>
      <c r="K4016" s="6" t="str">
        <f>+VLOOKUP($D4016,Sheet3!$B:$I,8,0)</f>
        <v>PREMIUM</v>
      </c>
      <c r="L4016" s="6" t="str">
        <f t="shared" si="317"/>
        <v>6.50-10LUG NUMAPRIME 5 P13X TOTALSOURCE PREMIUM</v>
      </c>
      <c r="M4016" s="12" t="s">
        <v>15</v>
      </c>
      <c r="N4016" s="12" t="str">
        <f t="shared" si="320"/>
        <v>l2203</v>
      </c>
    </row>
    <row r="4017" spans="1:14">
      <c r="A4017" s="12" t="s">
        <v>4030</v>
      </c>
      <c r="B4017" s="6" t="str">
        <f t="shared" si="318"/>
        <v>l220310991</v>
      </c>
      <c r="C4017" s="12">
        <v>201605</v>
      </c>
      <c r="D4017" s="12" t="str">
        <f t="shared" si="319"/>
        <v>p-001605</v>
      </c>
      <c r="E4017" s="6" t="str">
        <f>+VLOOKUP($D4017,Sheet3!$B:$I,2,0)</f>
        <v>8.15-15</v>
      </c>
      <c r="F4017" s="6" t="str">
        <f>+VLOOKUP($D4017,Sheet3!$B:$I,3,0)</f>
        <v>LUG</v>
      </c>
      <c r="G4017" s="6" t="str">
        <f>+VLOOKUP($D4017,Sheet3!$B:$I,4,0)</f>
        <v>NUMAPRIME</v>
      </c>
      <c r="H4017" s="6">
        <f>+VLOOKUP($D4017,Sheet3!$B:$I,5,0)</f>
        <v>7</v>
      </c>
      <c r="I4017" s="6" t="str">
        <f>+VLOOKUP($D4017,Sheet3!$B:$I,6,0)</f>
        <v>P13X</v>
      </c>
      <c r="J4017" s="6" t="str">
        <f>+VLOOKUP($D4017,Sheet3!$B:$I,7,0)</f>
        <v>TOTALSOURCE</v>
      </c>
      <c r="K4017" s="6" t="str">
        <f>+VLOOKUP($D4017,Sheet3!$B:$I,8,0)</f>
        <v>PREMIUM</v>
      </c>
      <c r="L4017" s="6" t="str">
        <f t="shared" si="317"/>
        <v>8.15-15LUG NUMAPRIME 7 P13X TOTALSOURCE PREMIUM</v>
      </c>
      <c r="M4017" s="12" t="s">
        <v>15</v>
      </c>
      <c r="N4017" s="12" t="str">
        <f t="shared" si="320"/>
        <v>l2203</v>
      </c>
    </row>
    <row r="4018" spans="1:14">
      <c r="A4018" s="12" t="s">
        <v>4031</v>
      </c>
      <c r="B4018" s="6" t="str">
        <f t="shared" si="318"/>
        <v>l220312661</v>
      </c>
      <c r="C4018" s="12">
        <v>201605</v>
      </c>
      <c r="D4018" s="12" t="str">
        <f t="shared" si="319"/>
        <v>p-001605</v>
      </c>
      <c r="E4018" s="6" t="str">
        <f>+VLOOKUP($D4018,Sheet3!$B:$I,2,0)</f>
        <v>8.15-15</v>
      </c>
      <c r="F4018" s="6" t="str">
        <f>+VLOOKUP($D4018,Sheet3!$B:$I,3,0)</f>
        <v>LUG</v>
      </c>
      <c r="G4018" s="6" t="str">
        <f>+VLOOKUP($D4018,Sheet3!$B:$I,4,0)</f>
        <v>NUMAPRIME</v>
      </c>
      <c r="H4018" s="6">
        <f>+VLOOKUP($D4018,Sheet3!$B:$I,5,0)</f>
        <v>7</v>
      </c>
      <c r="I4018" s="6" t="str">
        <f>+VLOOKUP($D4018,Sheet3!$B:$I,6,0)</f>
        <v>P13X</v>
      </c>
      <c r="J4018" s="6" t="str">
        <f>+VLOOKUP($D4018,Sheet3!$B:$I,7,0)</f>
        <v>TOTALSOURCE</v>
      </c>
      <c r="K4018" s="6" t="str">
        <f>+VLOOKUP($D4018,Sheet3!$B:$I,8,0)</f>
        <v>PREMIUM</v>
      </c>
      <c r="L4018" s="6" t="str">
        <f t="shared" ref="L4018:L4081" si="321">CONCATENATE(E4018,F4018," ",G4018," ",H4018," ",I4018," ",J4018," ",K4018)</f>
        <v>8.15-15LUG NUMAPRIME 7 P13X TOTALSOURCE PREMIUM</v>
      </c>
      <c r="M4018" s="12" t="s">
        <v>15</v>
      </c>
      <c r="N4018" s="12" t="str">
        <f t="shared" si="320"/>
        <v>l2203</v>
      </c>
    </row>
    <row r="4019" spans="1:14">
      <c r="A4019" s="12" t="s">
        <v>4032</v>
      </c>
      <c r="B4019" s="6" t="str">
        <f t="shared" si="318"/>
        <v>l220312386</v>
      </c>
      <c r="C4019" s="12">
        <v>201605</v>
      </c>
      <c r="D4019" s="12" t="str">
        <f t="shared" si="319"/>
        <v>p-001605</v>
      </c>
      <c r="E4019" s="6" t="str">
        <f>+VLOOKUP($D4019,Sheet3!$B:$I,2,0)</f>
        <v>8.15-15</v>
      </c>
      <c r="F4019" s="6" t="str">
        <f>+VLOOKUP($D4019,Sheet3!$B:$I,3,0)</f>
        <v>LUG</v>
      </c>
      <c r="G4019" s="6" t="str">
        <f>+VLOOKUP($D4019,Sheet3!$B:$I,4,0)</f>
        <v>NUMAPRIME</v>
      </c>
      <c r="H4019" s="6">
        <f>+VLOOKUP($D4019,Sheet3!$B:$I,5,0)</f>
        <v>7</v>
      </c>
      <c r="I4019" s="6" t="str">
        <f>+VLOOKUP($D4019,Sheet3!$B:$I,6,0)</f>
        <v>P13X</v>
      </c>
      <c r="J4019" s="6" t="str">
        <f>+VLOOKUP($D4019,Sheet3!$B:$I,7,0)</f>
        <v>TOTALSOURCE</v>
      </c>
      <c r="K4019" s="6" t="str">
        <f>+VLOOKUP($D4019,Sheet3!$B:$I,8,0)</f>
        <v>PREMIUM</v>
      </c>
      <c r="L4019" s="6" t="str">
        <f t="shared" si="321"/>
        <v>8.15-15LUG NUMAPRIME 7 P13X TOTALSOURCE PREMIUM</v>
      </c>
      <c r="M4019" s="12" t="s">
        <v>15</v>
      </c>
      <c r="N4019" s="12" t="str">
        <f t="shared" si="320"/>
        <v>l2203</v>
      </c>
    </row>
    <row r="4020" spans="1:14">
      <c r="A4020" s="12" t="s">
        <v>4033</v>
      </c>
      <c r="B4020" s="6" t="str">
        <f t="shared" si="318"/>
        <v>l220312292</v>
      </c>
      <c r="C4020" s="12">
        <v>201605</v>
      </c>
      <c r="D4020" s="12" t="str">
        <f t="shared" si="319"/>
        <v>p-001605</v>
      </c>
      <c r="E4020" s="6" t="str">
        <f>+VLOOKUP($D4020,Sheet3!$B:$I,2,0)</f>
        <v>8.15-15</v>
      </c>
      <c r="F4020" s="6" t="str">
        <f>+VLOOKUP($D4020,Sheet3!$B:$I,3,0)</f>
        <v>LUG</v>
      </c>
      <c r="G4020" s="6" t="str">
        <f>+VLOOKUP($D4020,Sheet3!$B:$I,4,0)</f>
        <v>NUMAPRIME</v>
      </c>
      <c r="H4020" s="6">
        <f>+VLOOKUP($D4020,Sheet3!$B:$I,5,0)</f>
        <v>7</v>
      </c>
      <c r="I4020" s="6" t="str">
        <f>+VLOOKUP($D4020,Sheet3!$B:$I,6,0)</f>
        <v>P13X</v>
      </c>
      <c r="J4020" s="6" t="str">
        <f>+VLOOKUP($D4020,Sheet3!$B:$I,7,0)</f>
        <v>TOTALSOURCE</v>
      </c>
      <c r="K4020" s="6" t="str">
        <f>+VLOOKUP($D4020,Sheet3!$B:$I,8,0)</f>
        <v>PREMIUM</v>
      </c>
      <c r="L4020" s="6" t="str">
        <f t="shared" si="321"/>
        <v>8.15-15LUG NUMAPRIME 7 P13X TOTALSOURCE PREMIUM</v>
      </c>
      <c r="M4020" s="12" t="s">
        <v>15</v>
      </c>
      <c r="N4020" s="12" t="str">
        <f t="shared" si="320"/>
        <v>l2203</v>
      </c>
    </row>
    <row r="4021" spans="1:14">
      <c r="A4021" s="12" t="s">
        <v>4034</v>
      </c>
      <c r="B4021" s="6" t="str">
        <f t="shared" si="318"/>
        <v>l220307326</v>
      </c>
      <c r="C4021" s="12">
        <v>249701</v>
      </c>
      <c r="D4021" s="12" t="str">
        <f t="shared" si="319"/>
        <v>p-049701</v>
      </c>
      <c r="E4021" s="6" t="str">
        <f>+VLOOKUP($D4021,Sheet3!$B:$I,2,0)</f>
        <v>6.00-9</v>
      </c>
      <c r="F4021" s="6" t="str">
        <f>+VLOOKUP($D4021,Sheet3!$B:$I,3,0)</f>
        <v>LUG</v>
      </c>
      <c r="G4021" s="6" t="str">
        <f>+VLOOKUP($D4021,Sheet3!$B:$I,4,0)</f>
        <v>NUMA</v>
      </c>
      <c r="H4021" s="6">
        <f>+VLOOKUP($D4021,Sheet3!$B:$I,5,0)</f>
        <v>4</v>
      </c>
      <c r="I4021" s="6" t="str">
        <f>+VLOOKUP($D4021,Sheet3!$B:$I,6,0)</f>
        <v>P13X</v>
      </c>
      <c r="J4021" s="6" t="str">
        <f>+VLOOKUP($D4021,Sheet3!$B:$I,7,0)</f>
        <v>NUMA</v>
      </c>
      <c r="K4021" s="6" t="str">
        <f>+VLOOKUP($D4021,Sheet3!$B:$I,8,0)</f>
        <v>PREMIUM</v>
      </c>
      <c r="L4021" s="6" t="str">
        <f t="shared" si="321"/>
        <v>6.00-9LUG NUMA 4 P13X NUMA PREMIUM</v>
      </c>
      <c r="M4021" s="12" t="s">
        <v>15</v>
      </c>
      <c r="N4021" s="12" t="str">
        <f t="shared" si="320"/>
        <v>l2203</v>
      </c>
    </row>
    <row r="4022" spans="1:14">
      <c r="A4022" s="12" t="s">
        <v>4035</v>
      </c>
      <c r="B4022" s="6" t="str">
        <f t="shared" si="318"/>
        <v>l220311499</v>
      </c>
      <c r="C4022" s="12">
        <v>249701</v>
      </c>
      <c r="D4022" s="12" t="str">
        <f t="shared" si="319"/>
        <v>p-049701</v>
      </c>
      <c r="E4022" s="6" t="str">
        <f>+VLOOKUP($D4022,Sheet3!$B:$I,2,0)</f>
        <v>6.00-9</v>
      </c>
      <c r="F4022" s="6" t="str">
        <f>+VLOOKUP($D4022,Sheet3!$B:$I,3,0)</f>
        <v>LUG</v>
      </c>
      <c r="G4022" s="6" t="str">
        <f>+VLOOKUP($D4022,Sheet3!$B:$I,4,0)</f>
        <v>NUMA</v>
      </c>
      <c r="H4022" s="6">
        <f>+VLOOKUP($D4022,Sheet3!$B:$I,5,0)</f>
        <v>4</v>
      </c>
      <c r="I4022" s="6" t="str">
        <f>+VLOOKUP($D4022,Sheet3!$B:$I,6,0)</f>
        <v>P13X</v>
      </c>
      <c r="J4022" s="6" t="str">
        <f>+VLOOKUP($D4022,Sheet3!$B:$I,7,0)</f>
        <v>NUMA</v>
      </c>
      <c r="K4022" s="6" t="str">
        <f>+VLOOKUP($D4022,Sheet3!$B:$I,8,0)</f>
        <v>PREMIUM</v>
      </c>
      <c r="L4022" s="6" t="str">
        <f t="shared" si="321"/>
        <v>6.00-9LUG NUMA 4 P13X NUMA PREMIUM</v>
      </c>
      <c r="M4022" s="12" t="s">
        <v>15</v>
      </c>
      <c r="N4022" s="12" t="str">
        <f t="shared" si="320"/>
        <v>l2203</v>
      </c>
    </row>
    <row r="4023" spans="1:14">
      <c r="A4023" s="12" t="s">
        <v>4036</v>
      </c>
      <c r="B4023" s="6" t="str">
        <f t="shared" si="318"/>
        <v>l220310568</v>
      </c>
      <c r="C4023" s="12">
        <v>241670</v>
      </c>
      <c r="D4023" s="12" t="str">
        <f t="shared" si="319"/>
        <v>p-041670</v>
      </c>
      <c r="E4023" s="6" t="str">
        <f>+VLOOKUP($D4023,Sheet3!$B:$I,2,0)</f>
        <v>27X10-12NOAPT</v>
      </c>
      <c r="F4023" s="6" t="str">
        <f>+VLOOKUP($D4023,Sheet3!$B:$I,3,0)</f>
        <v>LUG</v>
      </c>
      <c r="G4023" s="6" t="str">
        <f>+VLOOKUP($D4023,Sheet3!$B:$I,4,0)</f>
        <v>NUMA</v>
      </c>
      <c r="H4023" s="6">
        <f>+VLOOKUP($D4023,Sheet3!$B:$I,5,0)</f>
        <v>8</v>
      </c>
      <c r="I4023" s="6" t="str">
        <f>+VLOOKUP($D4023,Sheet3!$B:$I,6,0)</f>
        <v>P134</v>
      </c>
      <c r="J4023" s="6" t="str">
        <f>+VLOOKUP($D4023,Sheet3!$B:$I,7,0)</f>
        <v>NUMA</v>
      </c>
      <c r="K4023" s="6" t="str">
        <f>+VLOOKUP($D4023,Sheet3!$B:$I,8,0)</f>
        <v>PREMIUM</v>
      </c>
      <c r="L4023" s="6" t="str">
        <f t="shared" si="321"/>
        <v>27X10-12NOAPTLUG NUMA 8 P134 NUMA PREMIUM</v>
      </c>
      <c r="M4023" s="12" t="s">
        <v>15</v>
      </c>
      <c r="N4023" s="12" t="str">
        <f t="shared" si="320"/>
        <v>l2203</v>
      </c>
    </row>
    <row r="4024" spans="1:14">
      <c r="A4024" s="12" t="s">
        <v>4037</v>
      </c>
      <c r="B4024" s="6" t="str">
        <f t="shared" si="318"/>
        <v>l220311522</v>
      </c>
      <c r="C4024" s="12">
        <v>241670</v>
      </c>
      <c r="D4024" s="12" t="str">
        <f t="shared" si="319"/>
        <v>p-041670</v>
      </c>
      <c r="E4024" s="6" t="str">
        <f>+VLOOKUP($D4024,Sheet3!$B:$I,2,0)</f>
        <v>27X10-12NOAPT</v>
      </c>
      <c r="F4024" s="6" t="str">
        <f>+VLOOKUP($D4024,Sheet3!$B:$I,3,0)</f>
        <v>LUG</v>
      </c>
      <c r="G4024" s="6" t="str">
        <f>+VLOOKUP($D4024,Sheet3!$B:$I,4,0)</f>
        <v>NUMA</v>
      </c>
      <c r="H4024" s="6">
        <f>+VLOOKUP($D4024,Sheet3!$B:$I,5,0)</f>
        <v>8</v>
      </c>
      <c r="I4024" s="6" t="str">
        <f>+VLOOKUP($D4024,Sheet3!$B:$I,6,0)</f>
        <v>P134</v>
      </c>
      <c r="J4024" s="6" t="str">
        <f>+VLOOKUP($D4024,Sheet3!$B:$I,7,0)</f>
        <v>NUMA</v>
      </c>
      <c r="K4024" s="6" t="str">
        <f>+VLOOKUP($D4024,Sheet3!$B:$I,8,0)</f>
        <v>PREMIUM</v>
      </c>
      <c r="L4024" s="6" t="str">
        <f t="shared" si="321"/>
        <v>27X10-12NOAPTLUG NUMA 8 P134 NUMA PREMIUM</v>
      </c>
      <c r="M4024" s="12" t="s">
        <v>15</v>
      </c>
      <c r="N4024" s="12" t="str">
        <f t="shared" si="320"/>
        <v>l2203</v>
      </c>
    </row>
    <row r="4025" spans="1:14">
      <c r="A4025" s="12" t="s">
        <v>4038</v>
      </c>
      <c r="B4025" s="6" t="str">
        <f t="shared" si="318"/>
        <v>l220312767</v>
      </c>
      <c r="C4025" s="12">
        <v>241670</v>
      </c>
      <c r="D4025" s="12" t="str">
        <f t="shared" si="319"/>
        <v>p-041670</v>
      </c>
      <c r="E4025" s="6" t="str">
        <f>+VLOOKUP($D4025,Sheet3!$B:$I,2,0)</f>
        <v>27X10-12NOAPT</v>
      </c>
      <c r="F4025" s="6" t="str">
        <f>+VLOOKUP($D4025,Sheet3!$B:$I,3,0)</f>
        <v>LUG</v>
      </c>
      <c r="G4025" s="6" t="str">
        <f>+VLOOKUP($D4025,Sheet3!$B:$I,4,0)</f>
        <v>NUMA</v>
      </c>
      <c r="H4025" s="6">
        <f>+VLOOKUP($D4025,Sheet3!$B:$I,5,0)</f>
        <v>8</v>
      </c>
      <c r="I4025" s="6" t="str">
        <f>+VLOOKUP($D4025,Sheet3!$B:$I,6,0)</f>
        <v>P134</v>
      </c>
      <c r="J4025" s="6" t="str">
        <f>+VLOOKUP($D4025,Sheet3!$B:$I,7,0)</f>
        <v>NUMA</v>
      </c>
      <c r="K4025" s="6" t="str">
        <f>+VLOOKUP($D4025,Sheet3!$B:$I,8,0)</f>
        <v>PREMIUM</v>
      </c>
      <c r="L4025" s="6" t="str">
        <f t="shared" si="321"/>
        <v>27X10-12NOAPTLUG NUMA 8 P134 NUMA PREMIUM</v>
      </c>
      <c r="M4025" s="12" t="s">
        <v>15</v>
      </c>
      <c r="N4025" s="12" t="str">
        <f t="shared" si="320"/>
        <v>l2203</v>
      </c>
    </row>
    <row r="4026" spans="1:14">
      <c r="A4026" s="12" t="s">
        <v>4039</v>
      </c>
      <c r="B4026" s="6" t="str">
        <f t="shared" si="318"/>
        <v>l220307735</v>
      </c>
      <c r="C4026" s="12">
        <v>249701</v>
      </c>
      <c r="D4026" s="12" t="str">
        <f t="shared" si="319"/>
        <v>p-049701</v>
      </c>
      <c r="E4026" s="6" t="str">
        <f>+VLOOKUP($D4026,Sheet3!$B:$I,2,0)</f>
        <v>6.00-9</v>
      </c>
      <c r="F4026" s="6" t="str">
        <f>+VLOOKUP($D4026,Sheet3!$B:$I,3,0)</f>
        <v>LUG</v>
      </c>
      <c r="G4026" s="6" t="str">
        <f>+VLOOKUP($D4026,Sheet3!$B:$I,4,0)</f>
        <v>NUMA</v>
      </c>
      <c r="H4026" s="6">
        <f>+VLOOKUP($D4026,Sheet3!$B:$I,5,0)</f>
        <v>4</v>
      </c>
      <c r="I4026" s="6" t="str">
        <f>+VLOOKUP($D4026,Sheet3!$B:$I,6,0)</f>
        <v>P13X</v>
      </c>
      <c r="J4026" s="6" t="str">
        <f>+VLOOKUP($D4026,Sheet3!$B:$I,7,0)</f>
        <v>NUMA</v>
      </c>
      <c r="K4026" s="6" t="str">
        <f>+VLOOKUP($D4026,Sheet3!$B:$I,8,0)</f>
        <v>PREMIUM</v>
      </c>
      <c r="L4026" s="6" t="str">
        <f t="shared" si="321"/>
        <v>6.00-9LUG NUMA 4 P13X NUMA PREMIUM</v>
      </c>
      <c r="M4026" s="12" t="s">
        <v>15</v>
      </c>
      <c r="N4026" s="12" t="str">
        <f t="shared" si="320"/>
        <v>l2203</v>
      </c>
    </row>
    <row r="4027" spans="1:14">
      <c r="A4027" s="12" t="s">
        <v>4040</v>
      </c>
      <c r="B4027" s="6" t="str">
        <f t="shared" si="318"/>
        <v>l220311668</v>
      </c>
      <c r="C4027" s="12">
        <v>250633</v>
      </c>
      <c r="D4027" s="12" t="str">
        <f t="shared" si="319"/>
        <v>p-050633</v>
      </c>
      <c r="E4027" s="6" t="str">
        <f>+VLOOKUP($D4027,Sheet3!$B:$I,2,0)</f>
        <v>6.50-10</v>
      </c>
      <c r="F4027" s="6" t="str">
        <f>+VLOOKUP($D4027,Sheet3!$B:$I,3,0)</f>
        <v>LUG</v>
      </c>
      <c r="G4027" s="6" t="str">
        <f>+VLOOKUP($D4027,Sheet3!$B:$I,4,0)</f>
        <v>NUMA</v>
      </c>
      <c r="H4027" s="6">
        <f>+VLOOKUP($D4027,Sheet3!$B:$I,5,0)</f>
        <v>5</v>
      </c>
      <c r="I4027" s="6" t="str">
        <f>+VLOOKUP($D4027,Sheet3!$B:$I,6,0)</f>
        <v>P13X</v>
      </c>
      <c r="J4027" s="6" t="str">
        <f>+VLOOKUP($D4027,Sheet3!$B:$I,7,0)</f>
        <v>NUMA</v>
      </c>
      <c r="K4027" s="6" t="str">
        <f>+VLOOKUP($D4027,Sheet3!$B:$I,8,0)</f>
        <v>PREMIUM</v>
      </c>
      <c r="L4027" s="6" t="str">
        <f t="shared" si="321"/>
        <v>6.50-10LUG NUMA 5 P13X NUMA PREMIUM</v>
      </c>
      <c r="M4027" s="12" t="s">
        <v>15</v>
      </c>
      <c r="N4027" s="12" t="str">
        <f t="shared" si="320"/>
        <v>l2203</v>
      </c>
    </row>
    <row r="4028" spans="1:14">
      <c r="A4028" s="12" t="s">
        <v>4041</v>
      </c>
      <c r="B4028" s="6" t="str">
        <f t="shared" si="318"/>
        <v>l220309049</v>
      </c>
      <c r="C4028" s="12">
        <v>248377</v>
      </c>
      <c r="D4028" s="12" t="str">
        <f t="shared" si="319"/>
        <v>p-048377</v>
      </c>
      <c r="E4028" s="6" t="str">
        <f>+VLOOKUP($D4028,Sheet3!$B:$I,2,0)</f>
        <v>7.00-12</v>
      </c>
      <c r="F4028" s="6" t="str">
        <f>+VLOOKUP($D4028,Sheet3!$B:$I,3,0)</f>
        <v>LUG</v>
      </c>
      <c r="G4028" s="6" t="str">
        <f>+VLOOKUP($D4028,Sheet3!$B:$I,4,0)</f>
        <v>NUMA</v>
      </c>
      <c r="H4028" s="6">
        <f>+VLOOKUP($D4028,Sheet3!$B:$I,5,0)</f>
        <v>5</v>
      </c>
      <c r="I4028" s="6" t="str">
        <f>+VLOOKUP($D4028,Sheet3!$B:$I,6,0)</f>
        <v>P13X</v>
      </c>
      <c r="J4028" s="6" t="str">
        <f>+VLOOKUP($D4028,Sheet3!$B:$I,7,0)</f>
        <v>NUMA</v>
      </c>
      <c r="K4028" s="6" t="str">
        <f>+VLOOKUP($D4028,Sheet3!$B:$I,8,0)</f>
        <v>PREMIUM</v>
      </c>
      <c r="L4028" s="6" t="str">
        <f t="shared" si="321"/>
        <v>7.00-12LUG NUMA 5 P13X NUMA PREMIUM</v>
      </c>
      <c r="M4028" s="12" t="s">
        <v>15</v>
      </c>
      <c r="N4028" s="12" t="str">
        <f t="shared" si="320"/>
        <v>l2203</v>
      </c>
    </row>
    <row r="4029" spans="1:14">
      <c r="A4029" s="12" t="s">
        <v>4042</v>
      </c>
      <c r="B4029" s="6" t="str">
        <f t="shared" si="318"/>
        <v>l220310668</v>
      </c>
      <c r="C4029" s="12">
        <v>241670</v>
      </c>
      <c r="D4029" s="12" t="str">
        <f t="shared" si="319"/>
        <v>p-041670</v>
      </c>
      <c r="E4029" s="6" t="str">
        <f>+VLOOKUP($D4029,Sheet3!$B:$I,2,0)</f>
        <v>27X10-12NOAPT</v>
      </c>
      <c r="F4029" s="6" t="str">
        <f>+VLOOKUP($D4029,Sheet3!$B:$I,3,0)</f>
        <v>LUG</v>
      </c>
      <c r="G4029" s="6" t="str">
        <f>+VLOOKUP($D4029,Sheet3!$B:$I,4,0)</f>
        <v>NUMA</v>
      </c>
      <c r="H4029" s="6">
        <f>+VLOOKUP($D4029,Sheet3!$B:$I,5,0)</f>
        <v>8</v>
      </c>
      <c r="I4029" s="6" t="str">
        <f>+VLOOKUP($D4029,Sheet3!$B:$I,6,0)</f>
        <v>P134</v>
      </c>
      <c r="J4029" s="6" t="str">
        <f>+VLOOKUP($D4029,Sheet3!$B:$I,7,0)</f>
        <v>NUMA</v>
      </c>
      <c r="K4029" s="6" t="str">
        <f>+VLOOKUP($D4029,Sheet3!$B:$I,8,0)</f>
        <v>PREMIUM</v>
      </c>
      <c r="L4029" s="6" t="str">
        <f t="shared" si="321"/>
        <v>27X10-12NOAPTLUG NUMA 8 P134 NUMA PREMIUM</v>
      </c>
      <c r="M4029" s="12" t="s">
        <v>15</v>
      </c>
      <c r="N4029" s="12" t="str">
        <f t="shared" si="320"/>
        <v>l2203</v>
      </c>
    </row>
    <row r="4030" spans="1:14">
      <c r="A4030" s="12" t="s">
        <v>4043</v>
      </c>
      <c r="B4030" s="6" t="str">
        <f t="shared" si="318"/>
        <v>l220310441</v>
      </c>
      <c r="C4030" s="12">
        <v>241670</v>
      </c>
      <c r="D4030" s="12" t="str">
        <f t="shared" si="319"/>
        <v>p-041670</v>
      </c>
      <c r="E4030" s="6" t="str">
        <f>+VLOOKUP($D4030,Sheet3!$B:$I,2,0)</f>
        <v>27X10-12NOAPT</v>
      </c>
      <c r="F4030" s="6" t="str">
        <f>+VLOOKUP($D4030,Sheet3!$B:$I,3,0)</f>
        <v>LUG</v>
      </c>
      <c r="G4030" s="6" t="str">
        <f>+VLOOKUP($D4030,Sheet3!$B:$I,4,0)</f>
        <v>NUMA</v>
      </c>
      <c r="H4030" s="6">
        <f>+VLOOKUP($D4030,Sheet3!$B:$I,5,0)</f>
        <v>8</v>
      </c>
      <c r="I4030" s="6" t="str">
        <f>+VLOOKUP($D4030,Sheet3!$B:$I,6,0)</f>
        <v>P134</v>
      </c>
      <c r="J4030" s="6" t="str">
        <f>+VLOOKUP($D4030,Sheet3!$B:$I,7,0)</f>
        <v>NUMA</v>
      </c>
      <c r="K4030" s="6" t="str">
        <f>+VLOOKUP($D4030,Sheet3!$B:$I,8,0)</f>
        <v>PREMIUM</v>
      </c>
      <c r="L4030" s="6" t="str">
        <f t="shared" si="321"/>
        <v>27X10-12NOAPTLUG NUMA 8 P134 NUMA PREMIUM</v>
      </c>
      <c r="M4030" s="12" t="s">
        <v>15</v>
      </c>
      <c r="N4030" s="12" t="str">
        <f t="shared" si="320"/>
        <v>l2203</v>
      </c>
    </row>
    <row r="4031" spans="1:14">
      <c r="A4031" s="12" t="s">
        <v>4044</v>
      </c>
      <c r="B4031" s="6" t="str">
        <f t="shared" si="318"/>
        <v>l220310927</v>
      </c>
      <c r="C4031" s="12">
        <v>241670</v>
      </c>
      <c r="D4031" s="12" t="str">
        <f t="shared" si="319"/>
        <v>p-041670</v>
      </c>
      <c r="E4031" s="6" t="str">
        <f>+VLOOKUP($D4031,Sheet3!$B:$I,2,0)</f>
        <v>27X10-12NOAPT</v>
      </c>
      <c r="F4031" s="6" t="str">
        <f>+VLOOKUP($D4031,Sheet3!$B:$I,3,0)</f>
        <v>LUG</v>
      </c>
      <c r="G4031" s="6" t="str">
        <f>+VLOOKUP($D4031,Sheet3!$B:$I,4,0)</f>
        <v>NUMA</v>
      </c>
      <c r="H4031" s="6">
        <f>+VLOOKUP($D4031,Sheet3!$B:$I,5,0)</f>
        <v>8</v>
      </c>
      <c r="I4031" s="6" t="str">
        <f>+VLOOKUP($D4031,Sheet3!$B:$I,6,0)</f>
        <v>P134</v>
      </c>
      <c r="J4031" s="6" t="str">
        <f>+VLOOKUP($D4031,Sheet3!$B:$I,7,0)</f>
        <v>NUMA</v>
      </c>
      <c r="K4031" s="6" t="str">
        <f>+VLOOKUP($D4031,Sheet3!$B:$I,8,0)</f>
        <v>PREMIUM</v>
      </c>
      <c r="L4031" s="6" t="str">
        <f t="shared" si="321"/>
        <v>27X10-12NOAPTLUG NUMA 8 P134 NUMA PREMIUM</v>
      </c>
      <c r="M4031" s="12" t="s">
        <v>15</v>
      </c>
      <c r="N4031" s="12" t="str">
        <f t="shared" si="320"/>
        <v>l2203</v>
      </c>
    </row>
    <row r="4032" spans="1:14">
      <c r="A4032" s="12" t="s">
        <v>4045</v>
      </c>
      <c r="B4032" s="6" t="str">
        <f t="shared" si="318"/>
        <v>l220307395</v>
      </c>
      <c r="C4032" s="12">
        <v>249701</v>
      </c>
      <c r="D4032" s="12" t="str">
        <f t="shared" si="319"/>
        <v>p-049701</v>
      </c>
      <c r="E4032" s="6" t="str">
        <f>+VLOOKUP($D4032,Sheet3!$B:$I,2,0)</f>
        <v>6.00-9</v>
      </c>
      <c r="F4032" s="6" t="str">
        <f>+VLOOKUP($D4032,Sheet3!$B:$I,3,0)</f>
        <v>LUG</v>
      </c>
      <c r="G4032" s="6" t="str">
        <f>+VLOOKUP($D4032,Sheet3!$B:$I,4,0)</f>
        <v>NUMA</v>
      </c>
      <c r="H4032" s="6">
        <f>+VLOOKUP($D4032,Sheet3!$B:$I,5,0)</f>
        <v>4</v>
      </c>
      <c r="I4032" s="6" t="str">
        <f>+VLOOKUP($D4032,Sheet3!$B:$I,6,0)</f>
        <v>P13X</v>
      </c>
      <c r="J4032" s="6" t="str">
        <f>+VLOOKUP($D4032,Sheet3!$B:$I,7,0)</f>
        <v>NUMA</v>
      </c>
      <c r="K4032" s="6" t="str">
        <f>+VLOOKUP($D4032,Sheet3!$B:$I,8,0)</f>
        <v>PREMIUM</v>
      </c>
      <c r="L4032" s="6" t="str">
        <f t="shared" si="321"/>
        <v>6.00-9LUG NUMA 4 P13X NUMA PREMIUM</v>
      </c>
      <c r="M4032" s="12" t="s">
        <v>15</v>
      </c>
      <c r="N4032" s="12" t="str">
        <f t="shared" si="320"/>
        <v>l2203</v>
      </c>
    </row>
    <row r="4033" spans="1:14">
      <c r="A4033" s="12" t="s">
        <v>4046</v>
      </c>
      <c r="B4033" s="6" t="str">
        <f t="shared" si="318"/>
        <v>l220307862</v>
      </c>
      <c r="C4033" s="12">
        <v>249701</v>
      </c>
      <c r="D4033" s="12" t="str">
        <f t="shared" si="319"/>
        <v>p-049701</v>
      </c>
      <c r="E4033" s="6" t="str">
        <f>+VLOOKUP($D4033,Sheet3!$B:$I,2,0)</f>
        <v>6.00-9</v>
      </c>
      <c r="F4033" s="6" t="str">
        <f>+VLOOKUP($D4033,Sheet3!$B:$I,3,0)</f>
        <v>LUG</v>
      </c>
      <c r="G4033" s="6" t="str">
        <f>+VLOOKUP($D4033,Sheet3!$B:$I,4,0)</f>
        <v>NUMA</v>
      </c>
      <c r="H4033" s="6">
        <f>+VLOOKUP($D4033,Sheet3!$B:$I,5,0)</f>
        <v>4</v>
      </c>
      <c r="I4033" s="6" t="str">
        <f>+VLOOKUP($D4033,Sheet3!$B:$I,6,0)</f>
        <v>P13X</v>
      </c>
      <c r="J4033" s="6" t="str">
        <f>+VLOOKUP($D4033,Sheet3!$B:$I,7,0)</f>
        <v>NUMA</v>
      </c>
      <c r="K4033" s="6" t="str">
        <f>+VLOOKUP($D4033,Sheet3!$B:$I,8,0)</f>
        <v>PREMIUM</v>
      </c>
      <c r="L4033" s="6" t="str">
        <f t="shared" si="321"/>
        <v>6.00-9LUG NUMA 4 P13X NUMA PREMIUM</v>
      </c>
      <c r="M4033" s="12" t="s">
        <v>15</v>
      </c>
      <c r="N4033" s="12" t="str">
        <f t="shared" si="320"/>
        <v>l2203</v>
      </c>
    </row>
    <row r="4034" spans="1:14">
      <c r="A4034" s="12" t="s">
        <v>4047</v>
      </c>
      <c r="B4034" s="6" t="str">
        <f t="shared" si="318"/>
        <v>l220312600</v>
      </c>
      <c r="C4034" s="12">
        <v>241670</v>
      </c>
      <c r="D4034" s="12" t="str">
        <f t="shared" si="319"/>
        <v>p-041670</v>
      </c>
      <c r="E4034" s="6" t="str">
        <f>+VLOOKUP($D4034,Sheet3!$B:$I,2,0)</f>
        <v>27X10-12NOAPT</v>
      </c>
      <c r="F4034" s="6" t="str">
        <f>+VLOOKUP($D4034,Sheet3!$B:$I,3,0)</f>
        <v>LUG</v>
      </c>
      <c r="G4034" s="6" t="str">
        <f>+VLOOKUP($D4034,Sheet3!$B:$I,4,0)</f>
        <v>NUMA</v>
      </c>
      <c r="H4034" s="6">
        <f>+VLOOKUP($D4034,Sheet3!$B:$I,5,0)</f>
        <v>8</v>
      </c>
      <c r="I4034" s="6" t="str">
        <f>+VLOOKUP($D4034,Sheet3!$B:$I,6,0)</f>
        <v>P134</v>
      </c>
      <c r="J4034" s="6" t="str">
        <f>+VLOOKUP($D4034,Sheet3!$B:$I,7,0)</f>
        <v>NUMA</v>
      </c>
      <c r="K4034" s="6" t="str">
        <f>+VLOOKUP($D4034,Sheet3!$B:$I,8,0)</f>
        <v>PREMIUM</v>
      </c>
      <c r="L4034" s="6" t="str">
        <f t="shared" si="321"/>
        <v>27X10-12NOAPTLUG NUMA 8 P134 NUMA PREMIUM</v>
      </c>
      <c r="M4034" s="12" t="s">
        <v>15</v>
      </c>
      <c r="N4034" s="12" t="str">
        <f t="shared" si="320"/>
        <v>l2203</v>
      </c>
    </row>
    <row r="4035" spans="1:14">
      <c r="A4035" s="12" t="s">
        <v>4048</v>
      </c>
      <c r="B4035" s="6" t="str">
        <f t="shared" si="318"/>
        <v>l220312337</v>
      </c>
      <c r="C4035" s="12">
        <v>241670</v>
      </c>
      <c r="D4035" s="12" t="str">
        <f t="shared" si="319"/>
        <v>p-041670</v>
      </c>
      <c r="E4035" s="6" t="str">
        <f>+VLOOKUP($D4035,Sheet3!$B:$I,2,0)</f>
        <v>27X10-12NOAPT</v>
      </c>
      <c r="F4035" s="6" t="str">
        <f>+VLOOKUP($D4035,Sheet3!$B:$I,3,0)</f>
        <v>LUG</v>
      </c>
      <c r="G4035" s="6" t="str">
        <f>+VLOOKUP($D4035,Sheet3!$B:$I,4,0)</f>
        <v>NUMA</v>
      </c>
      <c r="H4035" s="6">
        <f>+VLOOKUP($D4035,Sheet3!$B:$I,5,0)</f>
        <v>8</v>
      </c>
      <c r="I4035" s="6" t="str">
        <f>+VLOOKUP($D4035,Sheet3!$B:$I,6,0)</f>
        <v>P134</v>
      </c>
      <c r="J4035" s="6" t="str">
        <f>+VLOOKUP($D4035,Sheet3!$B:$I,7,0)</f>
        <v>NUMA</v>
      </c>
      <c r="K4035" s="6" t="str">
        <f>+VLOOKUP($D4035,Sheet3!$B:$I,8,0)</f>
        <v>PREMIUM</v>
      </c>
      <c r="L4035" s="6" t="str">
        <f t="shared" si="321"/>
        <v>27X10-12NOAPTLUG NUMA 8 P134 NUMA PREMIUM</v>
      </c>
      <c r="M4035" s="12" t="s">
        <v>15</v>
      </c>
      <c r="N4035" s="12" t="str">
        <f t="shared" si="320"/>
        <v>l2203</v>
      </c>
    </row>
    <row r="4036" spans="1:14">
      <c r="A4036" s="12" t="s">
        <v>4049</v>
      </c>
      <c r="B4036" s="6" t="str">
        <f t="shared" si="318"/>
        <v>l220312359</v>
      </c>
      <c r="C4036" s="12">
        <v>188819</v>
      </c>
      <c r="D4036" s="12" t="str">
        <f t="shared" si="319"/>
        <v>p-188819</v>
      </c>
      <c r="E4036" s="6" t="str">
        <f>+VLOOKUP($D4036,Sheet3!$B:$I,2,0)</f>
        <v>7.00-12</v>
      </c>
      <c r="F4036" s="6" t="str">
        <f>+VLOOKUP($D4036,Sheet3!$B:$I,3,0)</f>
        <v>LUG</v>
      </c>
      <c r="G4036" s="6" t="str">
        <f>+VLOOKUP($D4036,Sheet3!$B:$I,4,0)</f>
        <v>NUMAPRIME</v>
      </c>
      <c r="H4036" s="6">
        <f>+VLOOKUP($D4036,Sheet3!$B:$I,5,0)</f>
        <v>5</v>
      </c>
      <c r="I4036" s="6" t="str">
        <f>+VLOOKUP($D4036,Sheet3!$B:$I,6,0)</f>
        <v>P13X</v>
      </c>
      <c r="J4036" s="6" t="str">
        <f>+VLOOKUP($D4036,Sheet3!$B:$I,7,0)</f>
        <v>NUMAPRIME</v>
      </c>
      <c r="K4036" s="6" t="str">
        <f>+VLOOKUP($D4036,Sheet3!$B:$I,8,0)</f>
        <v>PREMIUM</v>
      </c>
      <c r="L4036" s="6" t="str">
        <f t="shared" si="321"/>
        <v>7.00-12LUG NUMAPRIME 5 P13X NUMAPRIME PREMIUM</v>
      </c>
      <c r="M4036" s="12" t="s">
        <v>15</v>
      </c>
      <c r="N4036" s="12" t="str">
        <f t="shared" si="320"/>
        <v>l2203</v>
      </c>
    </row>
    <row r="4037" spans="1:14">
      <c r="A4037" s="12" t="s">
        <v>4050</v>
      </c>
      <c r="B4037" s="6" t="str">
        <f t="shared" si="318"/>
        <v>l220312804</v>
      </c>
      <c r="C4037" s="12">
        <v>188819</v>
      </c>
      <c r="D4037" s="12" t="str">
        <f t="shared" si="319"/>
        <v>p-188819</v>
      </c>
      <c r="E4037" s="6" t="str">
        <f>+VLOOKUP($D4037,Sheet3!$B:$I,2,0)</f>
        <v>7.00-12</v>
      </c>
      <c r="F4037" s="6" t="str">
        <f>+VLOOKUP($D4037,Sheet3!$B:$I,3,0)</f>
        <v>LUG</v>
      </c>
      <c r="G4037" s="6" t="str">
        <f>+VLOOKUP($D4037,Sheet3!$B:$I,4,0)</f>
        <v>NUMAPRIME</v>
      </c>
      <c r="H4037" s="6">
        <f>+VLOOKUP($D4037,Sheet3!$B:$I,5,0)</f>
        <v>5</v>
      </c>
      <c r="I4037" s="6" t="str">
        <f>+VLOOKUP($D4037,Sheet3!$B:$I,6,0)</f>
        <v>P13X</v>
      </c>
      <c r="J4037" s="6" t="str">
        <f>+VLOOKUP($D4037,Sheet3!$B:$I,7,0)</f>
        <v>NUMAPRIME</v>
      </c>
      <c r="K4037" s="6" t="str">
        <f>+VLOOKUP($D4037,Sheet3!$B:$I,8,0)</f>
        <v>PREMIUM</v>
      </c>
      <c r="L4037" s="6" t="str">
        <f t="shared" si="321"/>
        <v>7.00-12LUG NUMAPRIME 5 P13X NUMAPRIME PREMIUM</v>
      </c>
      <c r="M4037" s="12" t="s">
        <v>15</v>
      </c>
      <c r="N4037" s="12" t="str">
        <f t="shared" si="320"/>
        <v>l2203</v>
      </c>
    </row>
    <row r="4038" spans="1:14">
      <c r="A4038" s="12" t="s">
        <v>4051</v>
      </c>
      <c r="B4038" s="6" t="str">
        <f t="shared" si="318"/>
        <v>l220311082</v>
      </c>
      <c r="C4038" s="12">
        <v>188819</v>
      </c>
      <c r="D4038" s="12" t="str">
        <f t="shared" si="319"/>
        <v>p-188819</v>
      </c>
      <c r="E4038" s="6" t="str">
        <f>+VLOOKUP($D4038,Sheet3!$B:$I,2,0)</f>
        <v>7.00-12</v>
      </c>
      <c r="F4038" s="6" t="str">
        <f>+VLOOKUP($D4038,Sheet3!$B:$I,3,0)</f>
        <v>LUG</v>
      </c>
      <c r="G4038" s="6" t="str">
        <f>+VLOOKUP($D4038,Sheet3!$B:$I,4,0)</f>
        <v>NUMAPRIME</v>
      </c>
      <c r="H4038" s="6">
        <f>+VLOOKUP($D4038,Sheet3!$B:$I,5,0)</f>
        <v>5</v>
      </c>
      <c r="I4038" s="6" t="str">
        <f>+VLOOKUP($D4038,Sheet3!$B:$I,6,0)</f>
        <v>P13X</v>
      </c>
      <c r="J4038" s="6" t="str">
        <f>+VLOOKUP($D4038,Sheet3!$B:$I,7,0)</f>
        <v>NUMAPRIME</v>
      </c>
      <c r="K4038" s="6" t="str">
        <f>+VLOOKUP($D4038,Sheet3!$B:$I,8,0)</f>
        <v>PREMIUM</v>
      </c>
      <c r="L4038" s="6" t="str">
        <f t="shared" si="321"/>
        <v>7.00-12LUG NUMAPRIME 5 P13X NUMAPRIME PREMIUM</v>
      </c>
      <c r="M4038" s="12" t="s">
        <v>15</v>
      </c>
      <c r="N4038" s="12" t="str">
        <f t="shared" si="320"/>
        <v>l2203</v>
      </c>
    </row>
    <row r="4039" spans="1:14">
      <c r="A4039" s="12" t="s">
        <v>4052</v>
      </c>
      <c r="B4039" s="6" t="str">
        <f t="shared" si="318"/>
        <v>l220312688</v>
      </c>
      <c r="C4039" s="12">
        <v>188819</v>
      </c>
      <c r="D4039" s="12" t="str">
        <f t="shared" si="319"/>
        <v>p-188819</v>
      </c>
      <c r="E4039" s="6" t="str">
        <f>+VLOOKUP($D4039,Sheet3!$B:$I,2,0)</f>
        <v>7.00-12</v>
      </c>
      <c r="F4039" s="6" t="str">
        <f>+VLOOKUP($D4039,Sheet3!$B:$I,3,0)</f>
        <v>LUG</v>
      </c>
      <c r="G4039" s="6" t="str">
        <f>+VLOOKUP($D4039,Sheet3!$B:$I,4,0)</f>
        <v>NUMAPRIME</v>
      </c>
      <c r="H4039" s="6">
        <f>+VLOOKUP($D4039,Sheet3!$B:$I,5,0)</f>
        <v>5</v>
      </c>
      <c r="I4039" s="6" t="str">
        <f>+VLOOKUP($D4039,Sheet3!$B:$I,6,0)</f>
        <v>P13X</v>
      </c>
      <c r="J4039" s="6" t="str">
        <f>+VLOOKUP($D4039,Sheet3!$B:$I,7,0)</f>
        <v>NUMAPRIME</v>
      </c>
      <c r="K4039" s="6" t="str">
        <f>+VLOOKUP($D4039,Sheet3!$B:$I,8,0)</f>
        <v>PREMIUM</v>
      </c>
      <c r="L4039" s="6" t="str">
        <f t="shared" si="321"/>
        <v>7.00-12LUG NUMAPRIME 5 P13X NUMAPRIME PREMIUM</v>
      </c>
      <c r="M4039" s="12" t="s">
        <v>15</v>
      </c>
      <c r="N4039" s="12" t="str">
        <f t="shared" si="320"/>
        <v>l2203</v>
      </c>
    </row>
    <row r="4040" spans="1:14">
      <c r="A4040" s="12" t="s">
        <v>4053</v>
      </c>
      <c r="B4040" s="6" t="str">
        <f t="shared" si="318"/>
        <v>l220312361</v>
      </c>
      <c r="C4040" s="12">
        <v>188819</v>
      </c>
      <c r="D4040" s="12" t="str">
        <f t="shared" si="319"/>
        <v>p-188819</v>
      </c>
      <c r="E4040" s="6" t="str">
        <f>+VLOOKUP($D4040,Sheet3!$B:$I,2,0)</f>
        <v>7.00-12</v>
      </c>
      <c r="F4040" s="6" t="str">
        <f>+VLOOKUP($D4040,Sheet3!$B:$I,3,0)</f>
        <v>LUG</v>
      </c>
      <c r="G4040" s="6" t="str">
        <f>+VLOOKUP($D4040,Sheet3!$B:$I,4,0)</f>
        <v>NUMAPRIME</v>
      </c>
      <c r="H4040" s="6">
        <f>+VLOOKUP($D4040,Sheet3!$B:$I,5,0)</f>
        <v>5</v>
      </c>
      <c r="I4040" s="6" t="str">
        <f>+VLOOKUP($D4040,Sheet3!$B:$I,6,0)</f>
        <v>P13X</v>
      </c>
      <c r="J4040" s="6" t="str">
        <f>+VLOOKUP($D4040,Sheet3!$B:$I,7,0)</f>
        <v>NUMAPRIME</v>
      </c>
      <c r="K4040" s="6" t="str">
        <f>+VLOOKUP($D4040,Sheet3!$B:$I,8,0)</f>
        <v>PREMIUM</v>
      </c>
      <c r="L4040" s="6" t="str">
        <f t="shared" si="321"/>
        <v>7.00-12LUG NUMAPRIME 5 P13X NUMAPRIME PREMIUM</v>
      </c>
      <c r="M4040" s="12" t="s">
        <v>15</v>
      </c>
      <c r="N4040" s="12" t="str">
        <f t="shared" si="320"/>
        <v>l2203</v>
      </c>
    </row>
    <row r="4041" spans="1:14">
      <c r="A4041" s="12" t="s">
        <v>4054</v>
      </c>
      <c r="B4041" s="6" t="str">
        <f t="shared" si="318"/>
        <v>l220311855</v>
      </c>
      <c r="C4041" s="12">
        <v>188819</v>
      </c>
      <c r="D4041" s="12" t="str">
        <f t="shared" si="319"/>
        <v>p-188819</v>
      </c>
      <c r="E4041" s="6" t="str">
        <f>+VLOOKUP($D4041,Sheet3!$B:$I,2,0)</f>
        <v>7.00-12</v>
      </c>
      <c r="F4041" s="6" t="str">
        <f>+VLOOKUP($D4041,Sheet3!$B:$I,3,0)</f>
        <v>LUG</v>
      </c>
      <c r="G4041" s="6" t="str">
        <f>+VLOOKUP($D4041,Sheet3!$B:$I,4,0)</f>
        <v>NUMAPRIME</v>
      </c>
      <c r="H4041" s="6">
        <f>+VLOOKUP($D4041,Sheet3!$B:$I,5,0)</f>
        <v>5</v>
      </c>
      <c r="I4041" s="6" t="str">
        <f>+VLOOKUP($D4041,Sheet3!$B:$I,6,0)</f>
        <v>P13X</v>
      </c>
      <c r="J4041" s="6" t="str">
        <f>+VLOOKUP($D4041,Sheet3!$B:$I,7,0)</f>
        <v>NUMAPRIME</v>
      </c>
      <c r="K4041" s="6" t="str">
        <f>+VLOOKUP($D4041,Sheet3!$B:$I,8,0)</f>
        <v>PREMIUM</v>
      </c>
      <c r="L4041" s="6" t="str">
        <f t="shared" si="321"/>
        <v>7.00-12LUG NUMAPRIME 5 P13X NUMAPRIME PREMIUM</v>
      </c>
      <c r="M4041" s="12" t="s">
        <v>15</v>
      </c>
      <c r="N4041" s="12" t="str">
        <f t="shared" si="320"/>
        <v>l2203</v>
      </c>
    </row>
    <row r="4042" spans="1:14">
      <c r="A4042" s="12" t="s">
        <v>4055</v>
      </c>
      <c r="B4042" s="6" t="str">
        <f t="shared" si="318"/>
        <v>l220312687</v>
      </c>
      <c r="C4042" s="12">
        <v>188819</v>
      </c>
      <c r="D4042" s="12" t="str">
        <f t="shared" si="319"/>
        <v>p-188819</v>
      </c>
      <c r="E4042" s="6" t="str">
        <f>+VLOOKUP($D4042,Sheet3!$B:$I,2,0)</f>
        <v>7.00-12</v>
      </c>
      <c r="F4042" s="6" t="str">
        <f>+VLOOKUP($D4042,Sheet3!$B:$I,3,0)</f>
        <v>LUG</v>
      </c>
      <c r="G4042" s="6" t="str">
        <f>+VLOOKUP($D4042,Sheet3!$B:$I,4,0)</f>
        <v>NUMAPRIME</v>
      </c>
      <c r="H4042" s="6">
        <f>+VLOOKUP($D4042,Sheet3!$B:$I,5,0)</f>
        <v>5</v>
      </c>
      <c r="I4042" s="6" t="str">
        <f>+VLOOKUP($D4042,Sheet3!$B:$I,6,0)</f>
        <v>P13X</v>
      </c>
      <c r="J4042" s="6" t="str">
        <f>+VLOOKUP($D4042,Sheet3!$B:$I,7,0)</f>
        <v>NUMAPRIME</v>
      </c>
      <c r="K4042" s="6" t="str">
        <f>+VLOOKUP($D4042,Sheet3!$B:$I,8,0)</f>
        <v>PREMIUM</v>
      </c>
      <c r="L4042" s="6" t="str">
        <f t="shared" si="321"/>
        <v>7.00-12LUG NUMAPRIME 5 P13X NUMAPRIME PREMIUM</v>
      </c>
      <c r="M4042" s="12" t="s">
        <v>15</v>
      </c>
      <c r="N4042" s="12" t="str">
        <f t="shared" si="320"/>
        <v>l2203</v>
      </c>
    </row>
    <row r="4043" spans="1:14">
      <c r="A4043" s="12" t="s">
        <v>4056</v>
      </c>
      <c r="B4043" s="6" t="str">
        <f t="shared" si="318"/>
        <v>l220312805</v>
      </c>
      <c r="C4043" s="12">
        <v>188819</v>
      </c>
      <c r="D4043" s="12" t="str">
        <f t="shared" si="319"/>
        <v>p-188819</v>
      </c>
      <c r="E4043" s="6" t="str">
        <f>+VLOOKUP($D4043,Sheet3!$B:$I,2,0)</f>
        <v>7.00-12</v>
      </c>
      <c r="F4043" s="6" t="str">
        <f>+VLOOKUP($D4043,Sheet3!$B:$I,3,0)</f>
        <v>LUG</v>
      </c>
      <c r="G4043" s="6" t="str">
        <f>+VLOOKUP($D4043,Sheet3!$B:$I,4,0)</f>
        <v>NUMAPRIME</v>
      </c>
      <c r="H4043" s="6">
        <f>+VLOOKUP($D4043,Sheet3!$B:$I,5,0)</f>
        <v>5</v>
      </c>
      <c r="I4043" s="6" t="str">
        <f>+VLOOKUP($D4043,Sheet3!$B:$I,6,0)</f>
        <v>P13X</v>
      </c>
      <c r="J4043" s="6" t="str">
        <f>+VLOOKUP($D4043,Sheet3!$B:$I,7,0)</f>
        <v>NUMAPRIME</v>
      </c>
      <c r="K4043" s="6" t="str">
        <f>+VLOOKUP($D4043,Sheet3!$B:$I,8,0)</f>
        <v>PREMIUM</v>
      </c>
      <c r="L4043" s="6" t="str">
        <f t="shared" si="321"/>
        <v>7.00-12LUG NUMAPRIME 5 P13X NUMAPRIME PREMIUM</v>
      </c>
      <c r="M4043" s="12" t="s">
        <v>15</v>
      </c>
      <c r="N4043" s="12" t="str">
        <f t="shared" si="320"/>
        <v>l2203</v>
      </c>
    </row>
    <row r="4044" spans="1:14">
      <c r="A4044" s="12" t="s">
        <v>4057</v>
      </c>
      <c r="B4044" s="6" t="str">
        <f t="shared" si="318"/>
        <v>l220311518</v>
      </c>
      <c r="C4044" s="12">
        <v>251047</v>
      </c>
      <c r="D4044" s="12" t="str">
        <f t="shared" si="319"/>
        <v>p-051047</v>
      </c>
      <c r="E4044" s="6" t="str">
        <f>+VLOOKUP($D4044,Sheet3!$B:$I,2,0)</f>
        <v>7.00-12</v>
      </c>
      <c r="F4044" s="6" t="str">
        <f>+VLOOKUP($D4044,Sheet3!$B:$I,3,0)</f>
        <v>LUG</v>
      </c>
      <c r="G4044" s="6" t="str">
        <f>+VLOOKUP($D4044,Sheet3!$B:$I,4,0)</f>
        <v>NUMA</v>
      </c>
      <c r="H4044" s="6">
        <f>+VLOOKUP($D4044,Sheet3!$B:$I,5,0)</f>
        <v>5</v>
      </c>
      <c r="I4044" s="6" t="str">
        <f>+VLOOKUP($D4044,Sheet3!$B:$I,6,0)</f>
        <v>M12X</v>
      </c>
      <c r="J4044" s="6" t="str">
        <f>+VLOOKUP($D4044,Sheet3!$B:$I,7,0)</f>
        <v>NUMA</v>
      </c>
      <c r="K4044" s="6" t="str">
        <f>+VLOOKUP($D4044,Sheet3!$B:$I,8,0)</f>
        <v>FORTE</v>
      </c>
      <c r="L4044" s="6" t="str">
        <f t="shared" si="321"/>
        <v>7.00-12LUG NUMA 5 M12X NUMA FORTE</v>
      </c>
      <c r="M4044" s="12" t="s">
        <v>15</v>
      </c>
      <c r="N4044" s="12" t="str">
        <f t="shared" si="320"/>
        <v>l2203</v>
      </c>
    </row>
    <row r="4045" spans="1:14">
      <c r="A4045" s="12" t="s">
        <v>4058</v>
      </c>
      <c r="B4045" s="6" t="str">
        <f t="shared" si="318"/>
        <v>l220312414</v>
      </c>
      <c r="C4045" s="12">
        <v>251047</v>
      </c>
      <c r="D4045" s="12" t="str">
        <f t="shared" si="319"/>
        <v>p-051047</v>
      </c>
      <c r="E4045" s="6" t="str">
        <f>+VLOOKUP($D4045,Sheet3!$B:$I,2,0)</f>
        <v>7.00-12</v>
      </c>
      <c r="F4045" s="6" t="str">
        <f>+VLOOKUP($D4045,Sheet3!$B:$I,3,0)</f>
        <v>LUG</v>
      </c>
      <c r="G4045" s="6" t="str">
        <f>+VLOOKUP($D4045,Sheet3!$B:$I,4,0)</f>
        <v>NUMA</v>
      </c>
      <c r="H4045" s="6">
        <f>+VLOOKUP($D4045,Sheet3!$B:$I,5,0)</f>
        <v>5</v>
      </c>
      <c r="I4045" s="6" t="str">
        <f>+VLOOKUP($D4045,Sheet3!$B:$I,6,0)</f>
        <v>M12X</v>
      </c>
      <c r="J4045" s="6" t="str">
        <f>+VLOOKUP($D4045,Sheet3!$B:$I,7,0)</f>
        <v>NUMA</v>
      </c>
      <c r="K4045" s="6" t="str">
        <f>+VLOOKUP($D4045,Sheet3!$B:$I,8,0)</f>
        <v>FORTE</v>
      </c>
      <c r="L4045" s="6" t="str">
        <f t="shared" si="321"/>
        <v>7.00-12LUG NUMA 5 M12X NUMA FORTE</v>
      </c>
      <c r="M4045" s="12" t="s">
        <v>15</v>
      </c>
      <c r="N4045" s="12" t="str">
        <f t="shared" si="320"/>
        <v>l2203</v>
      </c>
    </row>
    <row r="4046" spans="1:14">
      <c r="A4046" s="12" t="s">
        <v>4059</v>
      </c>
      <c r="B4046" s="6" t="str">
        <f t="shared" si="318"/>
        <v>l220312651</v>
      </c>
      <c r="C4046" s="12">
        <v>251047</v>
      </c>
      <c r="D4046" s="12" t="str">
        <f t="shared" si="319"/>
        <v>p-051047</v>
      </c>
      <c r="E4046" s="6" t="str">
        <f>+VLOOKUP($D4046,Sheet3!$B:$I,2,0)</f>
        <v>7.00-12</v>
      </c>
      <c r="F4046" s="6" t="str">
        <f>+VLOOKUP($D4046,Sheet3!$B:$I,3,0)</f>
        <v>LUG</v>
      </c>
      <c r="G4046" s="6" t="str">
        <f>+VLOOKUP($D4046,Sheet3!$B:$I,4,0)</f>
        <v>NUMA</v>
      </c>
      <c r="H4046" s="6">
        <f>+VLOOKUP($D4046,Sheet3!$B:$I,5,0)</f>
        <v>5</v>
      </c>
      <c r="I4046" s="6" t="str">
        <f>+VLOOKUP($D4046,Sheet3!$B:$I,6,0)</f>
        <v>M12X</v>
      </c>
      <c r="J4046" s="6" t="str">
        <f>+VLOOKUP($D4046,Sheet3!$B:$I,7,0)</f>
        <v>NUMA</v>
      </c>
      <c r="K4046" s="6" t="str">
        <f>+VLOOKUP($D4046,Sheet3!$B:$I,8,0)</f>
        <v>FORTE</v>
      </c>
      <c r="L4046" s="6" t="str">
        <f t="shared" si="321"/>
        <v>7.00-12LUG NUMA 5 M12X NUMA FORTE</v>
      </c>
      <c r="M4046" s="12" t="s">
        <v>15</v>
      </c>
      <c r="N4046" s="12" t="str">
        <f t="shared" si="320"/>
        <v>l2203</v>
      </c>
    </row>
    <row r="4047" spans="1:14">
      <c r="A4047" s="12" t="s">
        <v>4060</v>
      </c>
      <c r="B4047" s="6" t="str">
        <f t="shared" si="318"/>
        <v>l220312591</v>
      </c>
      <c r="C4047" s="12">
        <v>251047</v>
      </c>
      <c r="D4047" s="12" t="str">
        <f t="shared" si="319"/>
        <v>p-051047</v>
      </c>
      <c r="E4047" s="6" t="str">
        <f>+VLOOKUP($D4047,Sheet3!$B:$I,2,0)</f>
        <v>7.00-12</v>
      </c>
      <c r="F4047" s="6" t="str">
        <f>+VLOOKUP($D4047,Sheet3!$B:$I,3,0)</f>
        <v>LUG</v>
      </c>
      <c r="G4047" s="6" t="str">
        <f>+VLOOKUP($D4047,Sheet3!$B:$I,4,0)</f>
        <v>NUMA</v>
      </c>
      <c r="H4047" s="6">
        <f>+VLOOKUP($D4047,Sheet3!$B:$I,5,0)</f>
        <v>5</v>
      </c>
      <c r="I4047" s="6" t="str">
        <f>+VLOOKUP($D4047,Sheet3!$B:$I,6,0)</f>
        <v>M12X</v>
      </c>
      <c r="J4047" s="6" t="str">
        <f>+VLOOKUP($D4047,Sheet3!$B:$I,7,0)</f>
        <v>NUMA</v>
      </c>
      <c r="K4047" s="6" t="str">
        <f>+VLOOKUP($D4047,Sheet3!$B:$I,8,0)</f>
        <v>FORTE</v>
      </c>
      <c r="L4047" s="6" t="str">
        <f t="shared" si="321"/>
        <v>7.00-12LUG NUMA 5 M12X NUMA FORTE</v>
      </c>
      <c r="M4047" s="12" t="s">
        <v>15</v>
      </c>
      <c r="N4047" s="12" t="str">
        <f t="shared" si="320"/>
        <v>l2203</v>
      </c>
    </row>
    <row r="4048" spans="1:14">
      <c r="A4048" s="12" t="s">
        <v>4061</v>
      </c>
      <c r="B4048" s="6" t="str">
        <f t="shared" si="318"/>
        <v>l220312458</v>
      </c>
      <c r="C4048" s="12">
        <v>188819</v>
      </c>
      <c r="D4048" s="12" t="str">
        <f t="shared" si="319"/>
        <v>p-188819</v>
      </c>
      <c r="E4048" s="6" t="str">
        <f>+VLOOKUP($D4048,Sheet3!$B:$I,2,0)</f>
        <v>7.00-12</v>
      </c>
      <c r="F4048" s="6" t="str">
        <f>+VLOOKUP($D4048,Sheet3!$B:$I,3,0)</f>
        <v>LUG</v>
      </c>
      <c r="G4048" s="6" t="str">
        <f>+VLOOKUP($D4048,Sheet3!$B:$I,4,0)</f>
        <v>NUMAPRIME</v>
      </c>
      <c r="H4048" s="6">
        <f>+VLOOKUP($D4048,Sheet3!$B:$I,5,0)</f>
        <v>5</v>
      </c>
      <c r="I4048" s="6" t="str">
        <f>+VLOOKUP($D4048,Sheet3!$B:$I,6,0)</f>
        <v>P13X</v>
      </c>
      <c r="J4048" s="6" t="str">
        <f>+VLOOKUP($D4048,Sheet3!$B:$I,7,0)</f>
        <v>NUMAPRIME</v>
      </c>
      <c r="K4048" s="6" t="str">
        <f>+VLOOKUP($D4048,Sheet3!$B:$I,8,0)</f>
        <v>PREMIUM</v>
      </c>
      <c r="L4048" s="6" t="str">
        <f t="shared" si="321"/>
        <v>7.00-12LUG NUMAPRIME 5 P13X NUMAPRIME PREMIUM</v>
      </c>
      <c r="M4048" s="12" t="s">
        <v>15</v>
      </c>
      <c r="N4048" s="12" t="str">
        <f t="shared" si="320"/>
        <v>l2203</v>
      </c>
    </row>
    <row r="4049" spans="1:14">
      <c r="A4049" s="12" t="s">
        <v>4062</v>
      </c>
      <c r="B4049" s="6" t="str">
        <f t="shared" si="318"/>
        <v>l220312826</v>
      </c>
      <c r="C4049" s="12">
        <v>188820</v>
      </c>
      <c r="D4049" s="12" t="str">
        <f t="shared" si="319"/>
        <v>p-188820</v>
      </c>
      <c r="E4049" s="6" t="str">
        <f>+VLOOKUP($D4049,Sheet3!$B:$I,2,0)</f>
        <v>7.00-12</v>
      </c>
      <c r="F4049" s="6" t="str">
        <f>+VLOOKUP($D4049,Sheet3!$B:$I,3,0)</f>
        <v>LUG</v>
      </c>
      <c r="G4049" s="6" t="str">
        <f>+VLOOKUP($D4049,Sheet3!$B:$I,4,0)</f>
        <v>NUMAPRIME</v>
      </c>
      <c r="H4049" s="6">
        <f>+VLOOKUP($D4049,Sheet3!$B:$I,5,0)</f>
        <v>5</v>
      </c>
      <c r="I4049" s="6" t="str">
        <f>+VLOOKUP($D4049,Sheet3!$B:$I,6,0)</f>
        <v>P134</v>
      </c>
      <c r="J4049" s="6" t="str">
        <f>+VLOOKUP($D4049,Sheet3!$B:$I,7,0)</f>
        <v>NUMAPRIME</v>
      </c>
      <c r="K4049" s="6" t="str">
        <f>+VLOOKUP($D4049,Sheet3!$B:$I,8,0)</f>
        <v>PREMIUM</v>
      </c>
      <c r="L4049" s="6" t="str">
        <f t="shared" si="321"/>
        <v>7.00-12LUG NUMAPRIME 5 P134 NUMAPRIME PREMIUM</v>
      </c>
      <c r="M4049" s="12" t="s">
        <v>15</v>
      </c>
      <c r="N4049" s="12" t="str">
        <f t="shared" si="320"/>
        <v>l2203</v>
      </c>
    </row>
    <row r="4050" spans="1:14">
      <c r="A4050" s="12" t="s">
        <v>4063</v>
      </c>
      <c r="B4050" s="6" t="str">
        <f t="shared" si="318"/>
        <v>l220311163</v>
      </c>
      <c r="C4050" s="12">
        <v>188819</v>
      </c>
      <c r="D4050" s="12" t="str">
        <f t="shared" si="319"/>
        <v>p-188819</v>
      </c>
      <c r="E4050" s="6" t="str">
        <f>+VLOOKUP($D4050,Sheet3!$B:$I,2,0)</f>
        <v>7.00-12</v>
      </c>
      <c r="F4050" s="6" t="str">
        <f>+VLOOKUP($D4050,Sheet3!$B:$I,3,0)</f>
        <v>LUG</v>
      </c>
      <c r="G4050" s="6" t="str">
        <f>+VLOOKUP($D4050,Sheet3!$B:$I,4,0)</f>
        <v>NUMAPRIME</v>
      </c>
      <c r="H4050" s="6">
        <f>+VLOOKUP($D4050,Sheet3!$B:$I,5,0)</f>
        <v>5</v>
      </c>
      <c r="I4050" s="6" t="str">
        <f>+VLOOKUP($D4050,Sheet3!$B:$I,6,0)</f>
        <v>P13X</v>
      </c>
      <c r="J4050" s="6" t="str">
        <f>+VLOOKUP($D4050,Sheet3!$B:$I,7,0)</f>
        <v>NUMAPRIME</v>
      </c>
      <c r="K4050" s="6" t="str">
        <f>+VLOOKUP($D4050,Sheet3!$B:$I,8,0)</f>
        <v>PREMIUM</v>
      </c>
      <c r="L4050" s="6" t="str">
        <f t="shared" si="321"/>
        <v>7.00-12LUG NUMAPRIME 5 P13X NUMAPRIME PREMIUM</v>
      </c>
      <c r="M4050" s="12" t="s">
        <v>15</v>
      </c>
      <c r="N4050" s="12" t="str">
        <f t="shared" si="320"/>
        <v>l2203</v>
      </c>
    </row>
    <row r="4051" spans="1:14">
      <c r="A4051" s="12" t="s">
        <v>4064</v>
      </c>
      <c r="B4051" s="6" t="str">
        <f t="shared" si="318"/>
        <v>l220312259</v>
      </c>
      <c r="C4051" s="12">
        <v>188819</v>
      </c>
      <c r="D4051" s="12" t="str">
        <f t="shared" si="319"/>
        <v>p-188819</v>
      </c>
      <c r="E4051" s="6" t="str">
        <f>+VLOOKUP($D4051,Sheet3!$B:$I,2,0)</f>
        <v>7.00-12</v>
      </c>
      <c r="F4051" s="6" t="str">
        <f>+VLOOKUP($D4051,Sheet3!$B:$I,3,0)</f>
        <v>LUG</v>
      </c>
      <c r="G4051" s="6" t="str">
        <f>+VLOOKUP($D4051,Sheet3!$B:$I,4,0)</f>
        <v>NUMAPRIME</v>
      </c>
      <c r="H4051" s="6">
        <f>+VLOOKUP($D4051,Sheet3!$B:$I,5,0)</f>
        <v>5</v>
      </c>
      <c r="I4051" s="6" t="str">
        <f>+VLOOKUP($D4051,Sheet3!$B:$I,6,0)</f>
        <v>P13X</v>
      </c>
      <c r="J4051" s="6" t="str">
        <f>+VLOOKUP($D4051,Sheet3!$B:$I,7,0)</f>
        <v>NUMAPRIME</v>
      </c>
      <c r="K4051" s="6" t="str">
        <f>+VLOOKUP($D4051,Sheet3!$B:$I,8,0)</f>
        <v>PREMIUM</v>
      </c>
      <c r="L4051" s="6" t="str">
        <f t="shared" si="321"/>
        <v>7.00-12LUG NUMAPRIME 5 P13X NUMAPRIME PREMIUM</v>
      </c>
      <c r="M4051" s="12" t="s">
        <v>15</v>
      </c>
      <c r="N4051" s="12" t="str">
        <f t="shared" si="320"/>
        <v>l2203</v>
      </c>
    </row>
    <row r="4052" spans="1:14">
      <c r="A4052" s="12" t="s">
        <v>4065</v>
      </c>
      <c r="B4052" s="6" t="str">
        <f t="shared" si="318"/>
        <v>l181010044</v>
      </c>
      <c r="C4052" s="12">
        <v>190570</v>
      </c>
      <c r="D4052" s="12" t="str">
        <f t="shared" si="319"/>
        <v>p-190570</v>
      </c>
      <c r="E4052" s="6" t="str">
        <f>+VLOOKUP($D4052,Sheet3!$B:$I,2,0)</f>
        <v>7.00-12</v>
      </c>
      <c r="F4052" s="6" t="str">
        <f>+VLOOKUP($D4052,Sheet3!$B:$I,3,0)</f>
        <v>LUG</v>
      </c>
      <c r="G4052" s="6" t="str">
        <f>+VLOOKUP($D4052,Sheet3!$B:$I,4,0)</f>
        <v>DTT</v>
      </c>
      <c r="H4052" s="6">
        <f>+VLOOKUP($D4052,Sheet3!$B:$I,5,0)</f>
        <v>5</v>
      </c>
      <c r="I4052" s="6" t="str">
        <f>+VLOOKUP($D4052,Sheet3!$B:$I,6,0)</f>
        <v>P33X</v>
      </c>
      <c r="J4052" s="6" t="str">
        <f>+VLOOKUP($D4052,Sheet3!$B:$I,7,0)</f>
        <v>NUMANITRO</v>
      </c>
      <c r="K4052" s="6" t="str">
        <f>+VLOOKUP($D4052,Sheet3!$B:$I,8,0)</f>
        <v>-</v>
      </c>
      <c r="L4052" s="6" t="str">
        <f t="shared" si="321"/>
        <v>7.00-12LUG DTT 5 P33X NUMANITRO -</v>
      </c>
      <c r="M4052" s="12" t="s">
        <v>15</v>
      </c>
      <c r="N4052" s="12" t="str">
        <f t="shared" si="320"/>
        <v>l1810</v>
      </c>
    </row>
    <row r="4053" spans="1:14">
      <c r="A4053" s="12" t="s">
        <v>4066</v>
      </c>
      <c r="B4053" s="6" t="str">
        <f t="shared" si="318"/>
        <v>l190700545</v>
      </c>
      <c r="C4053" s="12">
        <v>189712</v>
      </c>
      <c r="D4053" s="12" t="str">
        <f t="shared" si="319"/>
        <v>p-189712</v>
      </c>
      <c r="E4053" s="6" t="str">
        <f>+VLOOKUP($D4053,Sheet3!$B:$I,2,0)</f>
        <v>7.00-12</v>
      </c>
      <c r="F4053" s="6" t="str">
        <f>+VLOOKUP($D4053,Sheet3!$B:$I,3,0)</f>
        <v>YLUG</v>
      </c>
      <c r="G4053" s="6" t="str">
        <f>+VLOOKUP($D4053,Sheet3!$B:$I,4,0)</f>
        <v>KUMANEKO</v>
      </c>
      <c r="H4053" s="6">
        <f>+VLOOKUP($D4053,Sheet3!$B:$I,5,0)</f>
        <v>5</v>
      </c>
      <c r="I4053" s="6" t="str">
        <f>+VLOOKUP($D4053,Sheet3!$B:$I,6,0)</f>
        <v>P13X</v>
      </c>
      <c r="J4053" s="6" t="str">
        <f>+VLOOKUP($D4053,Sheet3!$B:$I,7,0)</f>
        <v>KUMANEKO</v>
      </c>
      <c r="K4053" s="6" t="str">
        <f>+VLOOKUP($D4053,Sheet3!$B:$I,8,0)</f>
        <v>PREMIUM</v>
      </c>
      <c r="L4053" s="6" t="str">
        <f t="shared" si="321"/>
        <v>7.00-12YLUG KUMANEKO 5 P13X KUMANEKO PREMIUM</v>
      </c>
      <c r="M4053" s="12" t="s">
        <v>15</v>
      </c>
      <c r="N4053" s="12" t="str">
        <f t="shared" si="320"/>
        <v>l1907</v>
      </c>
    </row>
    <row r="4054" spans="1:14">
      <c r="A4054" s="12" t="s">
        <v>4067</v>
      </c>
      <c r="B4054" s="6" t="str">
        <f t="shared" si="318"/>
        <v>l211109717</v>
      </c>
      <c r="C4054" s="12">
        <v>251047</v>
      </c>
      <c r="D4054" s="12" t="str">
        <f t="shared" si="319"/>
        <v>p-051047</v>
      </c>
      <c r="E4054" s="6" t="str">
        <f>+VLOOKUP($D4054,Sheet3!$B:$I,2,0)</f>
        <v>7.00-12</v>
      </c>
      <c r="F4054" s="6" t="str">
        <f>+VLOOKUP($D4054,Sheet3!$B:$I,3,0)</f>
        <v>LUG</v>
      </c>
      <c r="G4054" s="6" t="str">
        <f>+VLOOKUP($D4054,Sheet3!$B:$I,4,0)</f>
        <v>NUMA</v>
      </c>
      <c r="H4054" s="6">
        <f>+VLOOKUP($D4054,Sheet3!$B:$I,5,0)</f>
        <v>5</v>
      </c>
      <c r="I4054" s="6" t="str">
        <f>+VLOOKUP($D4054,Sheet3!$B:$I,6,0)</f>
        <v>M12X</v>
      </c>
      <c r="J4054" s="6" t="str">
        <f>+VLOOKUP($D4054,Sheet3!$B:$I,7,0)</f>
        <v>NUMA</v>
      </c>
      <c r="K4054" s="6" t="str">
        <f>+VLOOKUP($D4054,Sheet3!$B:$I,8,0)</f>
        <v>FORTE</v>
      </c>
      <c r="L4054" s="6" t="str">
        <f t="shared" si="321"/>
        <v>7.00-12LUG NUMA 5 M12X NUMA FORTE</v>
      </c>
      <c r="M4054" s="12" t="s">
        <v>15</v>
      </c>
      <c r="N4054" s="12" t="str">
        <f t="shared" si="320"/>
        <v>l2111</v>
      </c>
    </row>
    <row r="4055" spans="1:14">
      <c r="A4055" s="12" t="s">
        <v>4068</v>
      </c>
      <c r="B4055" s="6" t="str">
        <f t="shared" si="318"/>
        <v>l220204688</v>
      </c>
      <c r="C4055" s="12">
        <v>241875</v>
      </c>
      <c r="D4055" s="12" t="str">
        <f t="shared" si="319"/>
        <v>p-041875</v>
      </c>
      <c r="E4055" s="6" t="str">
        <f>+VLOOKUP($D4055,Sheet3!$B:$I,2,0)</f>
        <v>27X10-12NOAPT</v>
      </c>
      <c r="F4055" s="6" t="str">
        <f>+VLOOKUP($D4055,Sheet3!$B:$I,3,0)</f>
        <v>LUG</v>
      </c>
      <c r="G4055" s="6" t="str">
        <f>+VLOOKUP($D4055,Sheet3!$B:$I,4,0)</f>
        <v>NUMA</v>
      </c>
      <c r="H4055" s="6">
        <f>+VLOOKUP($D4055,Sheet3!$B:$I,5,0)</f>
        <v>8</v>
      </c>
      <c r="I4055" s="6" t="str">
        <f>+VLOOKUP($D4055,Sheet3!$B:$I,6,0)</f>
        <v>S134</v>
      </c>
      <c r="J4055" s="6" t="str">
        <f>+VLOOKUP($D4055,Sheet3!$B:$I,7,0)</f>
        <v>NUMA</v>
      </c>
      <c r="K4055" s="6" t="str">
        <f>+VLOOKUP($D4055,Sheet3!$B:$I,8,0)</f>
        <v>PREMIUM</v>
      </c>
      <c r="L4055" s="6" t="str">
        <f t="shared" si="321"/>
        <v>27X10-12NOAPTLUG NUMA 8 S134 NUMA PREMIUM</v>
      </c>
      <c r="M4055" s="12" t="s">
        <v>15</v>
      </c>
      <c r="N4055" s="12" t="str">
        <f t="shared" si="320"/>
        <v>l2202</v>
      </c>
    </row>
    <row r="4056" spans="1:14">
      <c r="A4056" s="12" t="s">
        <v>4069</v>
      </c>
      <c r="B4056" s="6" t="str">
        <f t="shared" si="318"/>
        <v>l210604156</v>
      </c>
      <c r="C4056" s="12">
        <v>189744</v>
      </c>
      <c r="D4056" s="12" t="str">
        <f t="shared" si="319"/>
        <v>p-189744</v>
      </c>
      <c r="E4056" s="6" t="str">
        <f>+VLOOKUP($D4056,Sheet3!$B:$I,2,0)</f>
        <v>28X12.5-15</v>
      </c>
      <c r="F4056" s="6" t="str">
        <f>+VLOOKUP($D4056,Sheet3!$B:$I,3,0)</f>
        <v>LUG</v>
      </c>
      <c r="G4056" s="6" t="str">
        <f>+VLOOKUP($D4056,Sheet3!$B:$I,4,0)</f>
        <v>NUMA</v>
      </c>
      <c r="H4056" s="6">
        <f>+VLOOKUP($D4056,Sheet3!$B:$I,5,0)</f>
        <v>9.75</v>
      </c>
      <c r="I4056" s="6" t="str">
        <f>+VLOOKUP($D4056,Sheet3!$B:$I,6,0)</f>
        <v>M124</v>
      </c>
      <c r="J4056" s="6" t="str">
        <f>+VLOOKUP($D4056,Sheet3!$B:$I,7,0)</f>
        <v>PRESTIGE</v>
      </c>
      <c r="K4056" s="6" t="str">
        <f>+VLOOKUP($D4056,Sheet3!$B:$I,8,0)</f>
        <v>SOLID03A</v>
      </c>
      <c r="L4056" s="6" t="str">
        <f t="shared" si="321"/>
        <v>28X12.5-15LUG NUMA 9.75 M124 PRESTIGE SOLID03A</v>
      </c>
      <c r="M4056" s="12" t="s">
        <v>15</v>
      </c>
      <c r="N4056" s="12" t="str">
        <f t="shared" si="320"/>
        <v>l2106</v>
      </c>
    </row>
    <row r="4057" spans="1:14">
      <c r="A4057" s="12" t="s">
        <v>4070</v>
      </c>
      <c r="B4057" s="6" t="str">
        <f t="shared" si="318"/>
        <v>l210504503</v>
      </c>
      <c r="C4057" s="12">
        <v>204214</v>
      </c>
      <c r="D4057" s="12" t="str">
        <f t="shared" si="319"/>
        <v>p-004214</v>
      </c>
      <c r="E4057" s="6" t="str">
        <f>+VLOOKUP($D4057,Sheet3!$B:$I,2,0)</f>
        <v>6.00-9</v>
      </c>
      <c r="F4057" s="6" t="str">
        <f>+VLOOKUP($D4057,Sheet3!$B:$I,3,0)</f>
        <v>LUG</v>
      </c>
      <c r="G4057" s="6" t="str">
        <f>+VLOOKUP($D4057,Sheet3!$B:$I,4,0)</f>
        <v>DTT</v>
      </c>
      <c r="H4057" s="6">
        <f>+VLOOKUP($D4057,Sheet3!$B:$I,5,0)</f>
        <v>4</v>
      </c>
      <c r="I4057" s="6" t="str">
        <f>+VLOOKUP($D4057,Sheet3!$B:$I,6,0)</f>
        <v>P134</v>
      </c>
      <c r="J4057" s="6" t="str">
        <f>+VLOOKUP($D4057,Sheet3!$B:$I,7,0)</f>
        <v>NITRO</v>
      </c>
      <c r="K4057" s="6" t="str">
        <f>+VLOOKUP($D4057,Sheet3!$B:$I,8,0)</f>
        <v>PREMIUM</v>
      </c>
      <c r="L4057" s="6" t="str">
        <f t="shared" si="321"/>
        <v>6.00-9LUG DTT 4 P134 NITRO PREMIUM</v>
      </c>
      <c r="M4057" s="12" t="s">
        <v>15</v>
      </c>
      <c r="N4057" s="12" t="str">
        <f t="shared" si="320"/>
        <v>l2105</v>
      </c>
    </row>
    <row r="4058" spans="1:14">
      <c r="A4058" s="12" t="s">
        <v>4071</v>
      </c>
      <c r="B4058" s="6" t="str">
        <f t="shared" si="318"/>
        <v>l180910856</v>
      </c>
      <c r="C4058" s="12">
        <v>189782</v>
      </c>
      <c r="D4058" s="12" t="str">
        <f t="shared" si="319"/>
        <v>p-189782</v>
      </c>
      <c r="E4058" s="6" t="str">
        <f>+VLOOKUP($D4058,Sheet3!$B:$I,2,0)</f>
        <v>6.50-10</v>
      </c>
      <c r="F4058" s="6" t="str">
        <f>+VLOOKUP($D4058,Sheet3!$B:$I,3,0)</f>
        <v>YLUG</v>
      </c>
      <c r="G4058" s="6" t="str">
        <f>+VLOOKUP($D4058,Sheet3!$B:$I,4,0)</f>
        <v>KUMANEKO</v>
      </c>
      <c r="H4058" s="6">
        <f>+VLOOKUP($D4058,Sheet3!$B:$I,5,0)</f>
        <v>5</v>
      </c>
      <c r="I4058" s="6" t="str">
        <f>+VLOOKUP($D4058,Sheet3!$B:$I,6,0)</f>
        <v>P13X</v>
      </c>
      <c r="J4058" s="6" t="str">
        <f>+VLOOKUP($D4058,Sheet3!$B:$I,7,0)</f>
        <v>BUDDYS</v>
      </c>
      <c r="K4058" s="6" t="str">
        <f>+VLOOKUP($D4058,Sheet3!$B:$I,8,0)</f>
        <v>-</v>
      </c>
      <c r="L4058" s="6" t="str">
        <f t="shared" si="321"/>
        <v>6.50-10YLUG KUMANEKO 5 P13X BUDDYS -</v>
      </c>
      <c r="M4058" s="12" t="s">
        <v>15</v>
      </c>
      <c r="N4058" s="12" t="str">
        <f t="shared" si="320"/>
        <v>l1809</v>
      </c>
    </row>
    <row r="4059" spans="1:14">
      <c r="A4059" s="12" t="s">
        <v>4072</v>
      </c>
      <c r="B4059" s="6" t="str">
        <f t="shared" ref="B4059:B4073" si="322">+MID(A4059,9,10)</f>
        <v>l211106521</v>
      </c>
      <c r="C4059" s="12">
        <v>188811</v>
      </c>
      <c r="D4059" s="12" t="str">
        <f t="shared" ref="D4059:D4074" si="323">+LEFT(A4059,8)</f>
        <v>p-188811</v>
      </c>
      <c r="E4059" s="6" t="str">
        <f>+VLOOKUP($D4059,Sheet3!$B:$I,2,0)</f>
        <v>7.00-12</v>
      </c>
      <c r="F4059" s="6" t="str">
        <f>+VLOOKUP($D4059,Sheet3!$B:$I,3,0)</f>
        <v>LUG</v>
      </c>
      <c r="G4059" s="6" t="str">
        <f>+VLOOKUP($D4059,Sheet3!$B:$I,4,0)</f>
        <v>NUMA</v>
      </c>
      <c r="H4059" s="6">
        <f>+VLOOKUP($D4059,Sheet3!$B:$I,5,0)</f>
        <v>5</v>
      </c>
      <c r="I4059" s="6" t="str">
        <f>+VLOOKUP($D4059,Sheet3!$B:$I,6,0)</f>
        <v>M02X</v>
      </c>
      <c r="J4059" s="6" t="str">
        <f>+VLOOKUP($D4059,Sheet3!$B:$I,7,0)</f>
        <v>RIGOR</v>
      </c>
      <c r="K4059" s="6" t="str">
        <f>+VLOOKUP($D4059,Sheet3!$B:$I,8,0)</f>
        <v>-</v>
      </c>
      <c r="L4059" s="6" t="str">
        <f t="shared" si="321"/>
        <v>7.00-12LUG NUMA 5 M02X RIGOR -</v>
      </c>
      <c r="M4059" s="12" t="s">
        <v>15</v>
      </c>
      <c r="N4059" s="12" t="str">
        <f t="shared" ref="N4059:N4074" si="324">+MID(A4059,9,5)</f>
        <v>l2111</v>
      </c>
    </row>
    <row r="4060" spans="1:14">
      <c r="A4060" s="12" t="s">
        <v>4073</v>
      </c>
      <c r="B4060" s="6" t="str">
        <f t="shared" si="322"/>
        <v>l220104948</v>
      </c>
      <c r="C4060" s="12">
        <v>202827</v>
      </c>
      <c r="D4060" s="12" t="str">
        <f t="shared" si="323"/>
        <v>p-002827</v>
      </c>
      <c r="E4060" s="6" t="str">
        <f>+VLOOKUP($D4060,Sheet3!$B:$I,2,0)</f>
        <v>7.00-12</v>
      </c>
      <c r="F4060" s="6" t="str">
        <f>+VLOOKUP($D4060,Sheet3!$B:$I,3,0)</f>
        <v>LUG</v>
      </c>
      <c r="G4060" s="6" t="str">
        <f>+VLOOKUP($D4060,Sheet3!$B:$I,4,0)</f>
        <v>DTT</v>
      </c>
      <c r="H4060" s="6">
        <f>+VLOOKUP($D4060,Sheet3!$B:$I,5,0)</f>
        <v>5</v>
      </c>
      <c r="I4060" s="6" t="str">
        <f>+VLOOKUP($D4060,Sheet3!$B:$I,6,0)</f>
        <v>M12X</v>
      </c>
      <c r="J4060" s="6" t="str">
        <f>+VLOOKUP($D4060,Sheet3!$B:$I,7,0)</f>
        <v>NITRO</v>
      </c>
      <c r="K4060" s="6" t="str">
        <f>+VLOOKUP($D4060,Sheet3!$B:$I,8,0)</f>
        <v>NUMA</v>
      </c>
      <c r="L4060" s="6" t="str">
        <f t="shared" si="321"/>
        <v>7.00-12LUG DTT 5 M12X NITRO NUMA</v>
      </c>
      <c r="M4060" s="12" t="s">
        <v>15</v>
      </c>
      <c r="N4060" s="12" t="str">
        <f t="shared" si="324"/>
        <v>l2201</v>
      </c>
    </row>
    <row r="4061" spans="1:14">
      <c r="A4061" s="12" t="s">
        <v>4074</v>
      </c>
      <c r="B4061" s="6" t="str">
        <f t="shared" si="322"/>
        <v>l220208970</v>
      </c>
      <c r="C4061" s="12">
        <v>205443</v>
      </c>
      <c r="D4061" s="12" t="str">
        <f t="shared" si="323"/>
        <v>p-005443</v>
      </c>
      <c r="E4061" s="6" t="str">
        <f>+VLOOKUP($D4061,Sheet3!$B:$I,2,0)</f>
        <v>2.50-15</v>
      </c>
      <c r="F4061" s="6" t="str">
        <f>+VLOOKUP($D4061,Sheet3!$B:$I,3,0)</f>
        <v>LUG</v>
      </c>
      <c r="G4061" s="6" t="str">
        <f>+VLOOKUP($D4061,Sheet3!$B:$I,4,0)</f>
        <v>NUMA</v>
      </c>
      <c r="H4061" s="6">
        <f>+VLOOKUP($D4061,Sheet3!$B:$I,5,0)</f>
        <v>7.5</v>
      </c>
      <c r="I4061" s="6" t="str">
        <f>+VLOOKUP($D4061,Sheet3!$B:$I,6,0)</f>
        <v>P93X</v>
      </c>
      <c r="J4061" s="6" t="str">
        <f>+VLOOKUP($D4061,Sheet3!$B:$I,7,0)</f>
        <v>NUMA</v>
      </c>
      <c r="K4061" s="6" t="str">
        <f>+VLOOKUP($D4061,Sheet3!$B:$I,8,0)</f>
        <v>OMEGA20</v>
      </c>
      <c r="L4061" s="6" t="str">
        <f t="shared" si="321"/>
        <v>2.50-15LUG NUMA 7.5 P93X NUMA OMEGA20</v>
      </c>
      <c r="M4061" s="12" t="s">
        <v>15</v>
      </c>
      <c r="N4061" s="12" t="str">
        <f t="shared" si="324"/>
        <v>l2202</v>
      </c>
    </row>
    <row r="4062" spans="1:14">
      <c r="A4062" s="12" t="s">
        <v>4075</v>
      </c>
      <c r="B4062" s="6" t="str">
        <f t="shared" si="322"/>
        <v>l220209888</v>
      </c>
      <c r="C4062" s="12">
        <v>189540</v>
      </c>
      <c r="D4062" s="12" t="str">
        <f t="shared" si="323"/>
        <v>p-189540</v>
      </c>
      <c r="E4062" s="6" t="str">
        <f>+VLOOKUP($D4062,Sheet3!$B:$I,2,0)</f>
        <v>28X12.5-15</v>
      </c>
      <c r="F4062" s="6" t="str">
        <f>+VLOOKUP($D4062,Sheet3!$B:$I,3,0)</f>
        <v>LUG</v>
      </c>
      <c r="G4062" s="6" t="str">
        <f>+VLOOKUP($D4062,Sheet3!$B:$I,4,0)</f>
        <v>NUMAPRIME</v>
      </c>
      <c r="H4062" s="6">
        <f>+VLOOKUP($D4062,Sheet3!$B:$I,5,0)</f>
        <v>9.75</v>
      </c>
      <c r="I4062" s="6" t="str">
        <f>+VLOOKUP($D4062,Sheet3!$B:$I,6,0)</f>
        <v>M4N34</v>
      </c>
      <c r="J4062" s="6" t="str">
        <f>+VLOOKUP($D4062,Sheet3!$B:$I,7,0)</f>
        <v>NUMAPRIME</v>
      </c>
      <c r="K4062" s="6" t="str">
        <f>+VLOOKUP($D4062,Sheet3!$B:$I,8,0)</f>
        <v>PREMIUM</v>
      </c>
      <c r="L4062" s="6" t="str">
        <f t="shared" si="321"/>
        <v>28X12.5-15LUG NUMAPRIME 9.75 M4N34 NUMAPRIME PREMIUM</v>
      </c>
      <c r="M4062" s="12" t="s">
        <v>15</v>
      </c>
      <c r="N4062" s="12" t="str">
        <f t="shared" si="324"/>
        <v>l2202</v>
      </c>
    </row>
    <row r="4063" spans="1:14">
      <c r="A4063" s="12" t="s">
        <v>4076</v>
      </c>
      <c r="B4063" s="6" t="str">
        <f t="shared" si="322"/>
        <v>l220210429</v>
      </c>
      <c r="C4063" s="12">
        <v>189540</v>
      </c>
      <c r="D4063" s="12" t="str">
        <f t="shared" si="323"/>
        <v>p-189540</v>
      </c>
      <c r="E4063" s="6" t="str">
        <f>+VLOOKUP($D4063,Sheet3!$B:$I,2,0)</f>
        <v>28X12.5-15</v>
      </c>
      <c r="F4063" s="6" t="str">
        <f>+VLOOKUP($D4063,Sheet3!$B:$I,3,0)</f>
        <v>LUG</v>
      </c>
      <c r="G4063" s="6" t="str">
        <f>+VLOOKUP($D4063,Sheet3!$B:$I,4,0)</f>
        <v>NUMAPRIME</v>
      </c>
      <c r="H4063" s="6">
        <f>+VLOOKUP($D4063,Sheet3!$B:$I,5,0)</f>
        <v>9.75</v>
      </c>
      <c r="I4063" s="6" t="str">
        <f>+VLOOKUP($D4063,Sheet3!$B:$I,6,0)</f>
        <v>M4N34</v>
      </c>
      <c r="J4063" s="6" t="str">
        <f>+VLOOKUP($D4063,Sheet3!$B:$I,7,0)</f>
        <v>NUMAPRIME</v>
      </c>
      <c r="K4063" s="6" t="str">
        <f>+VLOOKUP($D4063,Sheet3!$B:$I,8,0)</f>
        <v>PREMIUM</v>
      </c>
      <c r="L4063" s="6" t="str">
        <f t="shared" si="321"/>
        <v>28X12.5-15LUG NUMAPRIME 9.75 M4N34 NUMAPRIME PREMIUM</v>
      </c>
      <c r="M4063" s="12" t="s">
        <v>15</v>
      </c>
      <c r="N4063" s="12" t="str">
        <f t="shared" si="324"/>
        <v>l2202</v>
      </c>
    </row>
    <row r="4064" spans="1:14">
      <c r="A4064" s="12" t="s">
        <v>4077</v>
      </c>
      <c r="B4064" s="6" t="str">
        <f t="shared" si="322"/>
        <v>l220210311</v>
      </c>
      <c r="C4064" s="12">
        <v>189540</v>
      </c>
      <c r="D4064" s="12" t="str">
        <f t="shared" si="323"/>
        <v>p-189540</v>
      </c>
      <c r="E4064" s="6" t="str">
        <f>+VLOOKUP($D4064,Sheet3!$B:$I,2,0)</f>
        <v>28X12.5-15</v>
      </c>
      <c r="F4064" s="6" t="str">
        <f>+VLOOKUP($D4064,Sheet3!$B:$I,3,0)</f>
        <v>LUG</v>
      </c>
      <c r="G4064" s="6" t="str">
        <f>+VLOOKUP($D4064,Sheet3!$B:$I,4,0)</f>
        <v>NUMAPRIME</v>
      </c>
      <c r="H4064" s="6">
        <f>+VLOOKUP($D4064,Sheet3!$B:$I,5,0)</f>
        <v>9.75</v>
      </c>
      <c r="I4064" s="6" t="str">
        <f>+VLOOKUP($D4064,Sheet3!$B:$I,6,0)</f>
        <v>M4N34</v>
      </c>
      <c r="J4064" s="6" t="str">
        <f>+VLOOKUP($D4064,Sheet3!$B:$I,7,0)</f>
        <v>NUMAPRIME</v>
      </c>
      <c r="K4064" s="6" t="str">
        <f>+VLOOKUP($D4064,Sheet3!$B:$I,8,0)</f>
        <v>PREMIUM</v>
      </c>
      <c r="L4064" s="6" t="str">
        <f t="shared" si="321"/>
        <v>28X12.5-15LUG NUMAPRIME 9.75 M4N34 NUMAPRIME PREMIUM</v>
      </c>
      <c r="M4064" s="12" t="s">
        <v>15</v>
      </c>
      <c r="N4064" s="12" t="str">
        <f t="shared" si="324"/>
        <v>l2202</v>
      </c>
    </row>
    <row r="4065" spans="1:14">
      <c r="A4065" s="12" t="s">
        <v>4078</v>
      </c>
      <c r="B4065" s="6" t="str">
        <f t="shared" si="322"/>
        <v>l220210152</v>
      </c>
      <c r="C4065" s="12">
        <v>189540</v>
      </c>
      <c r="D4065" s="12" t="str">
        <f t="shared" si="323"/>
        <v>p-189540</v>
      </c>
      <c r="E4065" s="6" t="str">
        <f>+VLOOKUP($D4065,Sheet3!$B:$I,2,0)</f>
        <v>28X12.5-15</v>
      </c>
      <c r="F4065" s="6" t="str">
        <f>+VLOOKUP($D4065,Sheet3!$B:$I,3,0)</f>
        <v>LUG</v>
      </c>
      <c r="G4065" s="6" t="str">
        <f>+VLOOKUP($D4065,Sheet3!$B:$I,4,0)</f>
        <v>NUMAPRIME</v>
      </c>
      <c r="H4065" s="6">
        <f>+VLOOKUP($D4065,Sheet3!$B:$I,5,0)</f>
        <v>9.75</v>
      </c>
      <c r="I4065" s="6" t="str">
        <f>+VLOOKUP($D4065,Sheet3!$B:$I,6,0)</f>
        <v>M4N34</v>
      </c>
      <c r="J4065" s="6" t="str">
        <f>+VLOOKUP($D4065,Sheet3!$B:$I,7,0)</f>
        <v>NUMAPRIME</v>
      </c>
      <c r="K4065" s="6" t="str">
        <f>+VLOOKUP($D4065,Sheet3!$B:$I,8,0)</f>
        <v>PREMIUM</v>
      </c>
      <c r="L4065" s="6" t="str">
        <f t="shared" si="321"/>
        <v>28X12.5-15LUG NUMAPRIME 9.75 M4N34 NUMAPRIME PREMIUM</v>
      </c>
      <c r="M4065" s="12" t="s">
        <v>15</v>
      </c>
      <c r="N4065" s="12" t="str">
        <f t="shared" si="324"/>
        <v>l2202</v>
      </c>
    </row>
    <row r="4066" spans="1:14">
      <c r="A4066" s="12" t="s">
        <v>4079</v>
      </c>
      <c r="B4066" s="6" t="str">
        <f t="shared" si="322"/>
        <v>l220308582</v>
      </c>
      <c r="C4066" s="12">
        <v>189822</v>
      </c>
      <c r="D4066" s="12" t="str">
        <f t="shared" si="323"/>
        <v>p-189822</v>
      </c>
      <c r="E4066" s="6" t="str">
        <f>+VLOOKUP($D4066,Sheet3!$B:$I,2,0)</f>
        <v>21X7X15</v>
      </c>
      <c r="F4066" s="6" t="str">
        <f>+VLOOKUP($D4066,Sheet3!$B:$I,3,0)</f>
        <v>SAT</v>
      </c>
      <c r="G4066" s="6" t="str">
        <f>+VLOOKUP($D4066,Sheet3!$B:$I,4,0)</f>
        <v>NUMA</v>
      </c>
      <c r="H4066" s="6">
        <f>+VLOOKUP($D4066,Sheet3!$B:$I,5,0)</f>
        <v>0</v>
      </c>
      <c r="I4066" s="6" t="str">
        <f>+VLOOKUP($D4066,Sheet3!$B:$I,6,0)</f>
        <v>P5</v>
      </c>
      <c r="J4066" s="6" t="str">
        <f>+VLOOKUP($D4066,Sheet3!$B:$I,7,0)</f>
        <v>TOTALSOURCE</v>
      </c>
      <c r="K4066" s="6" t="str">
        <f>+VLOOKUP($D4066,Sheet3!$B:$I,8,0)</f>
        <v>P</v>
      </c>
      <c r="L4066" s="6" t="str">
        <f t="shared" si="321"/>
        <v>21X7X15SAT NUMA 0 P5 TOTALSOURCE P</v>
      </c>
      <c r="M4066" s="12" t="s">
        <v>15</v>
      </c>
      <c r="N4066" s="12" t="str">
        <f t="shared" si="324"/>
        <v>l2203</v>
      </c>
    </row>
    <row r="4067" spans="1:14">
      <c r="A4067" s="12" t="s">
        <v>4080</v>
      </c>
      <c r="B4067" s="6" t="str">
        <f t="shared" si="322"/>
        <v>l220307717</v>
      </c>
      <c r="C4067" s="12">
        <v>189822</v>
      </c>
      <c r="D4067" s="12" t="str">
        <f t="shared" si="323"/>
        <v>p-189822</v>
      </c>
      <c r="E4067" s="6" t="str">
        <f>+VLOOKUP($D4067,Sheet3!$B:$I,2,0)</f>
        <v>21X7X15</v>
      </c>
      <c r="F4067" s="6" t="str">
        <f>+VLOOKUP($D4067,Sheet3!$B:$I,3,0)</f>
        <v>SAT</v>
      </c>
      <c r="G4067" s="6" t="str">
        <f>+VLOOKUP($D4067,Sheet3!$B:$I,4,0)</f>
        <v>NUMA</v>
      </c>
      <c r="H4067" s="6">
        <f>+VLOOKUP($D4067,Sheet3!$B:$I,5,0)</f>
        <v>0</v>
      </c>
      <c r="I4067" s="6" t="str">
        <f>+VLOOKUP($D4067,Sheet3!$B:$I,6,0)</f>
        <v>P5</v>
      </c>
      <c r="J4067" s="6" t="str">
        <f>+VLOOKUP($D4067,Sheet3!$B:$I,7,0)</f>
        <v>TOTALSOURCE</v>
      </c>
      <c r="K4067" s="6" t="str">
        <f>+VLOOKUP($D4067,Sheet3!$B:$I,8,0)</f>
        <v>P</v>
      </c>
      <c r="L4067" s="6" t="str">
        <f t="shared" si="321"/>
        <v>21X7X15SAT NUMA 0 P5 TOTALSOURCE P</v>
      </c>
      <c r="M4067" s="12" t="s">
        <v>15</v>
      </c>
      <c r="N4067" s="12" t="str">
        <f t="shared" si="324"/>
        <v>l2203</v>
      </c>
    </row>
    <row r="4068" spans="1:14">
      <c r="A4068" s="12" t="s">
        <v>4081</v>
      </c>
      <c r="B4068" s="6" t="str">
        <f t="shared" si="322"/>
        <v>l220309808</v>
      </c>
      <c r="C4068" s="12">
        <v>189822</v>
      </c>
      <c r="D4068" s="12" t="str">
        <f t="shared" si="323"/>
        <v>p-189822</v>
      </c>
      <c r="E4068" s="6" t="str">
        <f>+VLOOKUP($D4068,Sheet3!$B:$I,2,0)</f>
        <v>21X7X15</v>
      </c>
      <c r="F4068" s="6" t="str">
        <f>+VLOOKUP($D4068,Sheet3!$B:$I,3,0)</f>
        <v>SAT</v>
      </c>
      <c r="G4068" s="6" t="str">
        <f>+VLOOKUP($D4068,Sheet3!$B:$I,4,0)</f>
        <v>NUMA</v>
      </c>
      <c r="H4068" s="6">
        <f>+VLOOKUP($D4068,Sheet3!$B:$I,5,0)</f>
        <v>0</v>
      </c>
      <c r="I4068" s="6" t="str">
        <f>+VLOOKUP($D4068,Sheet3!$B:$I,6,0)</f>
        <v>P5</v>
      </c>
      <c r="J4068" s="6" t="str">
        <f>+VLOOKUP($D4068,Sheet3!$B:$I,7,0)</f>
        <v>TOTALSOURCE</v>
      </c>
      <c r="K4068" s="6" t="str">
        <f>+VLOOKUP($D4068,Sheet3!$B:$I,8,0)</f>
        <v>P</v>
      </c>
      <c r="L4068" s="6" t="str">
        <f t="shared" si="321"/>
        <v>21X7X15SAT NUMA 0 P5 TOTALSOURCE P</v>
      </c>
      <c r="M4068" s="12" t="s">
        <v>15</v>
      </c>
      <c r="N4068" s="12" t="str">
        <f t="shared" si="324"/>
        <v>l2203</v>
      </c>
    </row>
    <row r="4069" spans="1:14">
      <c r="A4069" s="12" t="s">
        <v>4082</v>
      </c>
      <c r="B4069" s="6" t="str">
        <f t="shared" si="322"/>
        <v>l220309670</v>
      </c>
      <c r="C4069" s="12">
        <v>189822</v>
      </c>
      <c r="D4069" s="12" t="str">
        <f t="shared" si="323"/>
        <v>p-189822</v>
      </c>
      <c r="E4069" s="6" t="str">
        <f>+VLOOKUP($D4069,Sheet3!$B:$I,2,0)</f>
        <v>21X7X15</v>
      </c>
      <c r="F4069" s="6" t="str">
        <f>+VLOOKUP($D4069,Sheet3!$B:$I,3,0)</f>
        <v>SAT</v>
      </c>
      <c r="G4069" s="6" t="str">
        <f>+VLOOKUP($D4069,Sheet3!$B:$I,4,0)</f>
        <v>NUMA</v>
      </c>
      <c r="H4069" s="6">
        <f>+VLOOKUP($D4069,Sheet3!$B:$I,5,0)</f>
        <v>0</v>
      </c>
      <c r="I4069" s="6" t="str">
        <f>+VLOOKUP($D4069,Sheet3!$B:$I,6,0)</f>
        <v>P5</v>
      </c>
      <c r="J4069" s="6" t="str">
        <f>+VLOOKUP($D4069,Sheet3!$B:$I,7,0)</f>
        <v>TOTALSOURCE</v>
      </c>
      <c r="K4069" s="6" t="str">
        <f>+VLOOKUP($D4069,Sheet3!$B:$I,8,0)</f>
        <v>P</v>
      </c>
      <c r="L4069" s="6" t="str">
        <f t="shared" si="321"/>
        <v>21X7X15SAT NUMA 0 P5 TOTALSOURCE P</v>
      </c>
      <c r="M4069" s="12" t="s">
        <v>15</v>
      </c>
      <c r="N4069" s="12" t="str">
        <f t="shared" si="324"/>
        <v>l2203</v>
      </c>
    </row>
    <row r="4070" spans="1:14">
      <c r="A4070" s="12" t="s">
        <v>4083</v>
      </c>
      <c r="B4070" s="6" t="str">
        <f t="shared" si="322"/>
        <v>l220309313</v>
      </c>
      <c r="C4070" s="12">
        <v>189822</v>
      </c>
      <c r="D4070" s="12" t="str">
        <f t="shared" si="323"/>
        <v>p-189822</v>
      </c>
      <c r="E4070" s="6" t="str">
        <f>+VLOOKUP($D4070,Sheet3!$B:$I,2,0)</f>
        <v>21X7X15</v>
      </c>
      <c r="F4070" s="6" t="str">
        <f>+VLOOKUP($D4070,Sheet3!$B:$I,3,0)</f>
        <v>SAT</v>
      </c>
      <c r="G4070" s="6" t="str">
        <f>+VLOOKUP($D4070,Sheet3!$B:$I,4,0)</f>
        <v>NUMA</v>
      </c>
      <c r="H4070" s="6">
        <f>+VLOOKUP($D4070,Sheet3!$B:$I,5,0)</f>
        <v>0</v>
      </c>
      <c r="I4070" s="6" t="str">
        <f>+VLOOKUP($D4070,Sheet3!$B:$I,6,0)</f>
        <v>P5</v>
      </c>
      <c r="J4070" s="6" t="str">
        <f>+VLOOKUP($D4070,Sheet3!$B:$I,7,0)</f>
        <v>TOTALSOURCE</v>
      </c>
      <c r="K4070" s="6" t="str">
        <f>+VLOOKUP($D4070,Sheet3!$B:$I,8,0)</f>
        <v>P</v>
      </c>
      <c r="L4070" s="6" t="str">
        <f t="shared" si="321"/>
        <v>21X7X15SAT NUMA 0 P5 TOTALSOURCE P</v>
      </c>
      <c r="M4070" s="12" t="s">
        <v>15</v>
      </c>
      <c r="N4070" s="12" t="str">
        <f t="shared" si="324"/>
        <v>l2203</v>
      </c>
    </row>
    <row r="4071" spans="1:14">
      <c r="A4071" s="12" t="s">
        <v>4084</v>
      </c>
      <c r="B4071" s="6" t="str">
        <f t="shared" si="322"/>
        <v>l220308455</v>
      </c>
      <c r="C4071" s="12">
        <v>189822</v>
      </c>
      <c r="D4071" s="12" t="str">
        <f t="shared" si="323"/>
        <v>p-189822</v>
      </c>
      <c r="E4071" s="6" t="str">
        <f>+VLOOKUP($D4071,Sheet3!$B:$I,2,0)</f>
        <v>21X7X15</v>
      </c>
      <c r="F4071" s="6" t="str">
        <f>+VLOOKUP($D4071,Sheet3!$B:$I,3,0)</f>
        <v>SAT</v>
      </c>
      <c r="G4071" s="6" t="str">
        <f>+VLOOKUP($D4071,Sheet3!$B:$I,4,0)</f>
        <v>NUMA</v>
      </c>
      <c r="H4071" s="6">
        <f>+VLOOKUP($D4071,Sheet3!$B:$I,5,0)</f>
        <v>0</v>
      </c>
      <c r="I4071" s="6" t="str">
        <f>+VLOOKUP($D4071,Sheet3!$B:$I,6,0)</f>
        <v>P5</v>
      </c>
      <c r="J4071" s="6" t="str">
        <f>+VLOOKUP($D4071,Sheet3!$B:$I,7,0)</f>
        <v>TOTALSOURCE</v>
      </c>
      <c r="K4071" s="6" t="str">
        <f>+VLOOKUP($D4071,Sheet3!$B:$I,8,0)</f>
        <v>P</v>
      </c>
      <c r="L4071" s="6" t="str">
        <f t="shared" si="321"/>
        <v>21X7X15SAT NUMA 0 P5 TOTALSOURCE P</v>
      </c>
      <c r="M4071" s="12" t="s">
        <v>15</v>
      </c>
      <c r="N4071" s="12" t="str">
        <f t="shared" si="324"/>
        <v>l2203</v>
      </c>
    </row>
    <row r="4072" spans="1:14">
      <c r="A4072" s="12" t="s">
        <v>4085</v>
      </c>
      <c r="B4072" s="6" t="str">
        <f t="shared" si="322"/>
        <v>l220308205</v>
      </c>
      <c r="C4072" s="12">
        <v>189822</v>
      </c>
      <c r="D4072" s="12" t="str">
        <f t="shared" si="323"/>
        <v>p-189822</v>
      </c>
      <c r="E4072" s="6" t="str">
        <f>+VLOOKUP($D4072,Sheet3!$B:$I,2,0)</f>
        <v>21X7X15</v>
      </c>
      <c r="F4072" s="6" t="str">
        <f>+VLOOKUP($D4072,Sheet3!$B:$I,3,0)</f>
        <v>SAT</v>
      </c>
      <c r="G4072" s="6" t="str">
        <f>+VLOOKUP($D4072,Sheet3!$B:$I,4,0)</f>
        <v>NUMA</v>
      </c>
      <c r="H4072" s="6">
        <f>+VLOOKUP($D4072,Sheet3!$B:$I,5,0)</f>
        <v>0</v>
      </c>
      <c r="I4072" s="6" t="str">
        <f>+VLOOKUP($D4072,Sheet3!$B:$I,6,0)</f>
        <v>P5</v>
      </c>
      <c r="J4072" s="6" t="str">
        <f>+VLOOKUP($D4072,Sheet3!$B:$I,7,0)</f>
        <v>TOTALSOURCE</v>
      </c>
      <c r="K4072" s="6" t="str">
        <f>+VLOOKUP($D4072,Sheet3!$B:$I,8,0)</f>
        <v>P</v>
      </c>
      <c r="L4072" s="6" t="str">
        <f t="shared" si="321"/>
        <v>21X7X15SAT NUMA 0 P5 TOTALSOURCE P</v>
      </c>
      <c r="M4072" s="12" t="s">
        <v>15</v>
      </c>
      <c r="N4072" s="12" t="str">
        <f t="shared" si="324"/>
        <v>l2203</v>
      </c>
    </row>
    <row r="4073" spans="1:14">
      <c r="A4073" s="12" t="s">
        <v>4086</v>
      </c>
      <c r="B4073" s="6" t="str">
        <f t="shared" si="322"/>
        <v>l220308770</v>
      </c>
      <c r="C4073" s="12">
        <v>189822</v>
      </c>
      <c r="D4073" s="12" t="str">
        <f t="shared" si="323"/>
        <v>p-189822</v>
      </c>
      <c r="E4073" s="6" t="str">
        <f>+VLOOKUP($D4073,Sheet3!$B:$I,2,0)</f>
        <v>21X7X15</v>
      </c>
      <c r="F4073" s="6" t="str">
        <f>+VLOOKUP($D4073,Sheet3!$B:$I,3,0)</f>
        <v>SAT</v>
      </c>
      <c r="G4073" s="6" t="str">
        <f>+VLOOKUP($D4073,Sheet3!$B:$I,4,0)</f>
        <v>NUMA</v>
      </c>
      <c r="H4073" s="6">
        <f>+VLOOKUP($D4073,Sheet3!$B:$I,5,0)</f>
        <v>0</v>
      </c>
      <c r="I4073" s="6" t="str">
        <f>+VLOOKUP($D4073,Sheet3!$B:$I,6,0)</f>
        <v>P5</v>
      </c>
      <c r="J4073" s="6" t="str">
        <f>+VLOOKUP($D4073,Sheet3!$B:$I,7,0)</f>
        <v>TOTALSOURCE</v>
      </c>
      <c r="K4073" s="6" t="str">
        <f>+VLOOKUP($D4073,Sheet3!$B:$I,8,0)</f>
        <v>P</v>
      </c>
      <c r="L4073" s="6" t="str">
        <f t="shared" si="321"/>
        <v>21X7X15SAT NUMA 0 P5 TOTALSOURCE P</v>
      </c>
      <c r="M4073" s="12" t="s">
        <v>15</v>
      </c>
      <c r="N4073" s="12" t="str">
        <f t="shared" si="324"/>
        <v>l2203</v>
      </c>
    </row>
    <row r="4074" spans="1:14">
      <c r="A4074" s="12" t="s">
        <v>4087</v>
      </c>
      <c r="B4074" s="6" t="str">
        <f t="shared" ref="B4074:B4136" si="325">+MID(A4074,9,10)</f>
        <v>l220309367</v>
      </c>
      <c r="C4074" s="12">
        <v>189822</v>
      </c>
      <c r="D4074" s="12" t="str">
        <f t="shared" si="323"/>
        <v>p-189822</v>
      </c>
      <c r="E4074" s="6" t="str">
        <f>+VLOOKUP($D4074,Sheet3!$B:$I,2,0)</f>
        <v>21X7X15</v>
      </c>
      <c r="F4074" s="6" t="str">
        <f>+VLOOKUP($D4074,Sheet3!$B:$I,3,0)</f>
        <v>SAT</v>
      </c>
      <c r="G4074" s="6" t="str">
        <f>+VLOOKUP($D4074,Sheet3!$B:$I,4,0)</f>
        <v>NUMA</v>
      </c>
      <c r="H4074" s="6">
        <f>+VLOOKUP($D4074,Sheet3!$B:$I,5,0)</f>
        <v>0</v>
      </c>
      <c r="I4074" s="6" t="str">
        <f>+VLOOKUP($D4074,Sheet3!$B:$I,6,0)</f>
        <v>P5</v>
      </c>
      <c r="J4074" s="6" t="str">
        <f>+VLOOKUP($D4074,Sheet3!$B:$I,7,0)</f>
        <v>TOTALSOURCE</v>
      </c>
      <c r="K4074" s="6" t="str">
        <f>+VLOOKUP($D4074,Sheet3!$B:$I,8,0)</f>
        <v>P</v>
      </c>
      <c r="L4074" s="6" t="str">
        <f t="shared" si="321"/>
        <v>21X7X15SAT NUMA 0 P5 TOTALSOURCE P</v>
      </c>
      <c r="M4074" s="12" t="s">
        <v>15</v>
      </c>
      <c r="N4074" s="12" t="str">
        <f t="shared" si="324"/>
        <v>l2203</v>
      </c>
    </row>
    <row r="4075" spans="1:14">
      <c r="A4075" s="12" t="s">
        <v>4088</v>
      </c>
      <c r="B4075" s="6" t="str">
        <f t="shared" si="325"/>
        <v>l220309207</v>
      </c>
      <c r="C4075" s="12">
        <v>190078</v>
      </c>
      <c r="D4075" s="12" t="str">
        <f t="shared" ref="D4075:D4137" si="326">+LEFT(A4075,8)</f>
        <v>p-190078</v>
      </c>
      <c r="E4075" s="6" t="str">
        <f>+VLOOKUP($D4075,Sheet3!$B:$I,2,0)</f>
        <v>22X8X16</v>
      </c>
      <c r="F4075" s="6" t="str">
        <f>+VLOOKUP($D4075,Sheet3!$B:$I,3,0)</f>
        <v>SAT</v>
      </c>
      <c r="G4075" s="6" t="str">
        <f>+VLOOKUP($D4075,Sheet3!$B:$I,4,0)</f>
        <v>NUMA</v>
      </c>
      <c r="H4075" s="6">
        <f>+VLOOKUP($D4075,Sheet3!$B:$I,5,0)</f>
        <v>0</v>
      </c>
      <c r="I4075" s="6" t="str">
        <f>+VLOOKUP($D4075,Sheet3!$B:$I,6,0)</f>
        <v>P5</v>
      </c>
      <c r="J4075" s="6" t="str">
        <f>+VLOOKUP($D4075,Sheet3!$B:$I,7,0)</f>
        <v>TOTALSOURCE</v>
      </c>
      <c r="K4075" s="6" t="str">
        <f>+VLOOKUP($D4075,Sheet3!$B:$I,8,0)</f>
        <v>P</v>
      </c>
      <c r="L4075" s="6" t="str">
        <f t="shared" si="321"/>
        <v>22X8X16SAT NUMA 0 P5 TOTALSOURCE P</v>
      </c>
      <c r="M4075" s="12" t="s">
        <v>15</v>
      </c>
      <c r="N4075" s="12" t="str">
        <f t="shared" ref="N4075:N4137" si="327">+MID(A4075,9,5)</f>
        <v>l2203</v>
      </c>
    </row>
    <row r="4076" spans="1:14">
      <c r="A4076" s="12" t="s">
        <v>4089</v>
      </c>
      <c r="B4076" s="6" t="str">
        <f t="shared" si="325"/>
        <v>l220312374</v>
      </c>
      <c r="C4076" s="12">
        <v>201669</v>
      </c>
      <c r="D4076" s="12" t="str">
        <f t="shared" si="326"/>
        <v>p-001669</v>
      </c>
      <c r="E4076" s="6" t="str">
        <f>+VLOOKUP($D4076,Sheet3!$B:$I,2,0)</f>
        <v>6.00-9</v>
      </c>
      <c r="F4076" s="6" t="str">
        <f>+VLOOKUP($D4076,Sheet3!$B:$I,3,0)</f>
        <v>LUG</v>
      </c>
      <c r="G4076" s="6" t="str">
        <f>+VLOOKUP($D4076,Sheet3!$B:$I,4,0)</f>
        <v>NUMAPRIME</v>
      </c>
      <c r="H4076" s="6">
        <f>+VLOOKUP($D4076,Sheet3!$B:$I,5,0)</f>
        <v>4</v>
      </c>
      <c r="I4076" s="6" t="str">
        <f>+VLOOKUP($D4076,Sheet3!$B:$I,6,0)</f>
        <v>P13X</v>
      </c>
      <c r="J4076" s="6" t="str">
        <f>+VLOOKUP($D4076,Sheet3!$B:$I,7,0)</f>
        <v>TOTALSOURCE</v>
      </c>
      <c r="K4076" s="6" t="str">
        <f>+VLOOKUP($D4076,Sheet3!$B:$I,8,0)</f>
        <v>PREMIUM</v>
      </c>
      <c r="L4076" s="6" t="str">
        <f t="shared" si="321"/>
        <v>6.00-9LUG NUMAPRIME 4 P13X TOTALSOURCE PREMIUM</v>
      </c>
      <c r="M4076" s="12" t="s">
        <v>15</v>
      </c>
      <c r="N4076" s="12" t="str">
        <f t="shared" si="327"/>
        <v>l2203</v>
      </c>
    </row>
    <row r="4077" spans="1:14">
      <c r="A4077" s="12" t="s">
        <v>4090</v>
      </c>
      <c r="B4077" s="6" t="str">
        <f t="shared" si="325"/>
        <v>l220309800</v>
      </c>
      <c r="C4077" s="12">
        <v>201722</v>
      </c>
      <c r="D4077" s="12" t="str">
        <f t="shared" si="326"/>
        <v>p-001722</v>
      </c>
      <c r="E4077" s="6" t="str">
        <f>+VLOOKUP($D4077,Sheet3!$B:$I,2,0)</f>
        <v>6.00-9</v>
      </c>
      <c r="F4077" s="6" t="str">
        <f>+VLOOKUP($D4077,Sheet3!$B:$I,3,0)</f>
        <v>LUG</v>
      </c>
      <c r="G4077" s="6" t="str">
        <f>+VLOOKUP($D4077,Sheet3!$B:$I,4,0)</f>
        <v>NUMAPRIME</v>
      </c>
      <c r="H4077" s="6">
        <f>+VLOOKUP($D4077,Sheet3!$B:$I,5,0)</f>
        <v>4</v>
      </c>
      <c r="I4077" s="6" t="str">
        <f>+VLOOKUP($D4077,Sheet3!$B:$I,6,0)</f>
        <v>M4N3X</v>
      </c>
      <c r="J4077" s="6" t="str">
        <f>+VLOOKUP($D4077,Sheet3!$B:$I,7,0)</f>
        <v>TOTALSOURCE</v>
      </c>
      <c r="K4077" s="6" t="str">
        <f>+VLOOKUP($D4077,Sheet3!$B:$I,8,0)</f>
        <v>PREMIUM</v>
      </c>
      <c r="L4077" s="6" t="str">
        <f t="shared" si="321"/>
        <v>6.00-9LUG NUMAPRIME 4 M4N3X TOTALSOURCE PREMIUM</v>
      </c>
      <c r="M4077" s="12" t="s">
        <v>15</v>
      </c>
      <c r="N4077" s="12" t="str">
        <f t="shared" si="327"/>
        <v>l2203</v>
      </c>
    </row>
    <row r="4078" spans="1:14">
      <c r="A4078" s="12" t="s">
        <v>4091</v>
      </c>
      <c r="B4078" s="6" t="str">
        <f t="shared" si="325"/>
        <v>l220308845</v>
      </c>
      <c r="C4078" s="12">
        <v>201722</v>
      </c>
      <c r="D4078" s="12" t="str">
        <f t="shared" si="326"/>
        <v>p-001722</v>
      </c>
      <c r="E4078" s="6" t="str">
        <f>+VLOOKUP($D4078,Sheet3!$B:$I,2,0)</f>
        <v>6.00-9</v>
      </c>
      <c r="F4078" s="6" t="str">
        <f>+VLOOKUP($D4078,Sheet3!$B:$I,3,0)</f>
        <v>LUG</v>
      </c>
      <c r="G4078" s="6" t="str">
        <f>+VLOOKUP($D4078,Sheet3!$B:$I,4,0)</f>
        <v>NUMAPRIME</v>
      </c>
      <c r="H4078" s="6">
        <f>+VLOOKUP($D4078,Sheet3!$B:$I,5,0)</f>
        <v>4</v>
      </c>
      <c r="I4078" s="6" t="str">
        <f>+VLOOKUP($D4078,Sheet3!$B:$I,6,0)</f>
        <v>M4N3X</v>
      </c>
      <c r="J4078" s="6" t="str">
        <f>+VLOOKUP($D4078,Sheet3!$B:$I,7,0)</f>
        <v>TOTALSOURCE</v>
      </c>
      <c r="K4078" s="6" t="str">
        <f>+VLOOKUP($D4078,Sheet3!$B:$I,8,0)</f>
        <v>PREMIUM</v>
      </c>
      <c r="L4078" s="6" t="str">
        <f t="shared" si="321"/>
        <v>6.00-9LUG NUMAPRIME 4 M4N3X TOTALSOURCE PREMIUM</v>
      </c>
      <c r="M4078" s="12" t="s">
        <v>15</v>
      </c>
      <c r="N4078" s="12" t="str">
        <f t="shared" si="327"/>
        <v>l2203</v>
      </c>
    </row>
    <row r="4079" spans="1:14">
      <c r="A4079" s="12" t="s">
        <v>4092</v>
      </c>
      <c r="B4079" s="6" t="str">
        <f t="shared" si="325"/>
        <v>l220308978</v>
      </c>
      <c r="C4079" s="12">
        <v>201722</v>
      </c>
      <c r="D4079" s="12" t="str">
        <f t="shared" si="326"/>
        <v>p-001722</v>
      </c>
      <c r="E4079" s="6" t="str">
        <f>+VLOOKUP($D4079,Sheet3!$B:$I,2,0)</f>
        <v>6.00-9</v>
      </c>
      <c r="F4079" s="6" t="str">
        <f>+VLOOKUP($D4079,Sheet3!$B:$I,3,0)</f>
        <v>LUG</v>
      </c>
      <c r="G4079" s="6" t="str">
        <f>+VLOOKUP($D4079,Sheet3!$B:$I,4,0)</f>
        <v>NUMAPRIME</v>
      </c>
      <c r="H4079" s="6">
        <f>+VLOOKUP($D4079,Sheet3!$B:$I,5,0)</f>
        <v>4</v>
      </c>
      <c r="I4079" s="6" t="str">
        <f>+VLOOKUP($D4079,Sheet3!$B:$I,6,0)</f>
        <v>M4N3X</v>
      </c>
      <c r="J4079" s="6" t="str">
        <f>+VLOOKUP($D4079,Sheet3!$B:$I,7,0)</f>
        <v>TOTALSOURCE</v>
      </c>
      <c r="K4079" s="6" t="str">
        <f>+VLOOKUP($D4079,Sheet3!$B:$I,8,0)</f>
        <v>PREMIUM</v>
      </c>
      <c r="L4079" s="6" t="str">
        <f t="shared" si="321"/>
        <v>6.00-9LUG NUMAPRIME 4 M4N3X TOTALSOURCE PREMIUM</v>
      </c>
      <c r="M4079" s="12" t="s">
        <v>15</v>
      </c>
      <c r="N4079" s="12" t="str">
        <f t="shared" si="327"/>
        <v>l2203</v>
      </c>
    </row>
    <row r="4080" spans="1:14">
      <c r="A4080" s="12" t="s">
        <v>4093</v>
      </c>
      <c r="B4080" s="6" t="str">
        <f t="shared" si="325"/>
        <v>l220309132</v>
      </c>
      <c r="C4080" s="12">
        <v>201722</v>
      </c>
      <c r="D4080" s="12" t="str">
        <f t="shared" si="326"/>
        <v>p-001722</v>
      </c>
      <c r="E4080" s="6" t="str">
        <f>+VLOOKUP($D4080,Sheet3!$B:$I,2,0)</f>
        <v>6.00-9</v>
      </c>
      <c r="F4080" s="6" t="str">
        <f>+VLOOKUP($D4080,Sheet3!$B:$I,3,0)</f>
        <v>LUG</v>
      </c>
      <c r="G4080" s="6" t="str">
        <f>+VLOOKUP($D4080,Sheet3!$B:$I,4,0)</f>
        <v>NUMAPRIME</v>
      </c>
      <c r="H4080" s="6">
        <f>+VLOOKUP($D4080,Sheet3!$B:$I,5,0)</f>
        <v>4</v>
      </c>
      <c r="I4080" s="6" t="str">
        <f>+VLOOKUP($D4080,Sheet3!$B:$I,6,0)</f>
        <v>M4N3X</v>
      </c>
      <c r="J4080" s="6" t="str">
        <f>+VLOOKUP($D4080,Sheet3!$B:$I,7,0)</f>
        <v>TOTALSOURCE</v>
      </c>
      <c r="K4080" s="6" t="str">
        <f>+VLOOKUP($D4080,Sheet3!$B:$I,8,0)</f>
        <v>PREMIUM</v>
      </c>
      <c r="L4080" s="6" t="str">
        <f t="shared" si="321"/>
        <v>6.00-9LUG NUMAPRIME 4 M4N3X TOTALSOURCE PREMIUM</v>
      </c>
      <c r="M4080" s="12" t="s">
        <v>15</v>
      </c>
      <c r="N4080" s="12" t="str">
        <f t="shared" si="327"/>
        <v>l2203</v>
      </c>
    </row>
    <row r="4081" spans="1:14">
      <c r="A4081" s="12" t="s">
        <v>4094</v>
      </c>
      <c r="B4081" s="6" t="str">
        <f t="shared" si="325"/>
        <v>l220309076</v>
      </c>
      <c r="C4081" s="12">
        <v>201722</v>
      </c>
      <c r="D4081" s="12" t="str">
        <f t="shared" si="326"/>
        <v>p-001722</v>
      </c>
      <c r="E4081" s="6" t="str">
        <f>+VLOOKUP($D4081,Sheet3!$B:$I,2,0)</f>
        <v>6.00-9</v>
      </c>
      <c r="F4081" s="6" t="str">
        <f>+VLOOKUP($D4081,Sheet3!$B:$I,3,0)</f>
        <v>LUG</v>
      </c>
      <c r="G4081" s="6" t="str">
        <f>+VLOOKUP($D4081,Sheet3!$B:$I,4,0)</f>
        <v>NUMAPRIME</v>
      </c>
      <c r="H4081" s="6">
        <f>+VLOOKUP($D4081,Sheet3!$B:$I,5,0)</f>
        <v>4</v>
      </c>
      <c r="I4081" s="6" t="str">
        <f>+VLOOKUP($D4081,Sheet3!$B:$I,6,0)</f>
        <v>M4N3X</v>
      </c>
      <c r="J4081" s="6" t="str">
        <f>+VLOOKUP($D4081,Sheet3!$B:$I,7,0)</f>
        <v>TOTALSOURCE</v>
      </c>
      <c r="K4081" s="6" t="str">
        <f>+VLOOKUP($D4081,Sheet3!$B:$I,8,0)</f>
        <v>PREMIUM</v>
      </c>
      <c r="L4081" s="6" t="str">
        <f t="shared" si="321"/>
        <v>6.00-9LUG NUMAPRIME 4 M4N3X TOTALSOURCE PREMIUM</v>
      </c>
      <c r="M4081" s="12" t="s">
        <v>15</v>
      </c>
      <c r="N4081" s="12" t="str">
        <f t="shared" si="327"/>
        <v>l2203</v>
      </c>
    </row>
    <row r="4082" spans="1:14">
      <c r="A4082" s="12" t="s">
        <v>4095</v>
      </c>
      <c r="B4082" s="6" t="str">
        <f t="shared" si="325"/>
        <v>l220308653</v>
      </c>
      <c r="C4082" s="12">
        <v>189822</v>
      </c>
      <c r="D4082" s="12" t="str">
        <f t="shared" si="326"/>
        <v>p-189822</v>
      </c>
      <c r="E4082" s="6" t="str">
        <f>+VLOOKUP($D4082,Sheet3!$B:$I,2,0)</f>
        <v>21X7X15</v>
      </c>
      <c r="F4082" s="6" t="str">
        <f>+VLOOKUP($D4082,Sheet3!$B:$I,3,0)</f>
        <v>SAT</v>
      </c>
      <c r="G4082" s="6" t="str">
        <f>+VLOOKUP($D4082,Sheet3!$B:$I,4,0)</f>
        <v>NUMA</v>
      </c>
      <c r="H4082" s="6">
        <f>+VLOOKUP($D4082,Sheet3!$B:$I,5,0)</f>
        <v>0</v>
      </c>
      <c r="I4082" s="6" t="str">
        <f>+VLOOKUP($D4082,Sheet3!$B:$I,6,0)</f>
        <v>P5</v>
      </c>
      <c r="J4082" s="6" t="str">
        <f>+VLOOKUP($D4082,Sheet3!$B:$I,7,0)</f>
        <v>TOTALSOURCE</v>
      </c>
      <c r="K4082" s="6" t="str">
        <f>+VLOOKUP($D4082,Sheet3!$B:$I,8,0)</f>
        <v>P</v>
      </c>
      <c r="L4082" s="6" t="str">
        <f t="shared" ref="L4082:L4144" si="328">CONCATENATE(E4082,F4082," ",G4082," ",H4082," ",I4082," ",J4082," ",K4082)</f>
        <v>21X7X15SAT NUMA 0 P5 TOTALSOURCE P</v>
      </c>
      <c r="M4082" s="12" t="s">
        <v>15</v>
      </c>
      <c r="N4082" s="12" t="str">
        <f t="shared" si="327"/>
        <v>l2203</v>
      </c>
    </row>
    <row r="4083" spans="1:14">
      <c r="A4083" s="12" t="s">
        <v>4096</v>
      </c>
      <c r="B4083" s="6" t="str">
        <f t="shared" si="325"/>
        <v>l220309615</v>
      </c>
      <c r="C4083" s="12">
        <v>189822</v>
      </c>
      <c r="D4083" s="12" t="str">
        <f t="shared" si="326"/>
        <v>p-189822</v>
      </c>
      <c r="E4083" s="6" t="str">
        <f>+VLOOKUP($D4083,Sheet3!$B:$I,2,0)</f>
        <v>21X7X15</v>
      </c>
      <c r="F4083" s="6" t="str">
        <f>+VLOOKUP($D4083,Sheet3!$B:$I,3,0)</f>
        <v>SAT</v>
      </c>
      <c r="G4083" s="6" t="str">
        <f>+VLOOKUP($D4083,Sheet3!$B:$I,4,0)</f>
        <v>NUMA</v>
      </c>
      <c r="H4083" s="6">
        <f>+VLOOKUP($D4083,Sheet3!$B:$I,5,0)</f>
        <v>0</v>
      </c>
      <c r="I4083" s="6" t="str">
        <f>+VLOOKUP($D4083,Sheet3!$B:$I,6,0)</f>
        <v>P5</v>
      </c>
      <c r="J4083" s="6" t="str">
        <f>+VLOOKUP($D4083,Sheet3!$B:$I,7,0)</f>
        <v>TOTALSOURCE</v>
      </c>
      <c r="K4083" s="6" t="str">
        <f>+VLOOKUP($D4083,Sheet3!$B:$I,8,0)</f>
        <v>P</v>
      </c>
      <c r="L4083" s="6" t="str">
        <f t="shared" si="328"/>
        <v>21X7X15SAT NUMA 0 P5 TOTALSOURCE P</v>
      </c>
      <c r="M4083" s="12" t="s">
        <v>15</v>
      </c>
      <c r="N4083" s="12" t="str">
        <f t="shared" si="327"/>
        <v>l2203</v>
      </c>
    </row>
    <row r="4084" spans="1:14">
      <c r="A4084" s="12" t="s">
        <v>4097</v>
      </c>
      <c r="B4084" s="6" t="str">
        <f t="shared" si="325"/>
        <v>l220308321</v>
      </c>
      <c r="C4084" s="12">
        <v>189822</v>
      </c>
      <c r="D4084" s="12" t="str">
        <f t="shared" si="326"/>
        <v>p-189822</v>
      </c>
      <c r="E4084" s="6" t="str">
        <f>+VLOOKUP($D4084,Sheet3!$B:$I,2,0)</f>
        <v>21X7X15</v>
      </c>
      <c r="F4084" s="6" t="str">
        <f>+VLOOKUP($D4084,Sheet3!$B:$I,3,0)</f>
        <v>SAT</v>
      </c>
      <c r="G4084" s="6" t="str">
        <f>+VLOOKUP($D4084,Sheet3!$B:$I,4,0)</f>
        <v>NUMA</v>
      </c>
      <c r="H4084" s="6">
        <f>+VLOOKUP($D4084,Sheet3!$B:$I,5,0)</f>
        <v>0</v>
      </c>
      <c r="I4084" s="6" t="str">
        <f>+VLOOKUP($D4084,Sheet3!$B:$I,6,0)</f>
        <v>P5</v>
      </c>
      <c r="J4084" s="6" t="str">
        <f>+VLOOKUP($D4084,Sheet3!$B:$I,7,0)</f>
        <v>TOTALSOURCE</v>
      </c>
      <c r="K4084" s="6" t="str">
        <f>+VLOOKUP($D4084,Sheet3!$B:$I,8,0)</f>
        <v>P</v>
      </c>
      <c r="L4084" s="6" t="str">
        <f t="shared" si="328"/>
        <v>21X7X15SAT NUMA 0 P5 TOTALSOURCE P</v>
      </c>
      <c r="M4084" s="12" t="s">
        <v>15</v>
      </c>
      <c r="N4084" s="12" t="str">
        <f t="shared" si="327"/>
        <v>l2203</v>
      </c>
    </row>
    <row r="4085" spans="1:14">
      <c r="A4085" s="12" t="s">
        <v>4098</v>
      </c>
      <c r="B4085" s="6" t="str">
        <f t="shared" si="325"/>
        <v>l220309273</v>
      </c>
      <c r="C4085" s="12">
        <v>190078</v>
      </c>
      <c r="D4085" s="12" t="str">
        <f t="shared" si="326"/>
        <v>p-190078</v>
      </c>
      <c r="E4085" s="6" t="str">
        <f>+VLOOKUP($D4085,Sheet3!$B:$I,2,0)</f>
        <v>22X8X16</v>
      </c>
      <c r="F4085" s="6" t="str">
        <f>+VLOOKUP($D4085,Sheet3!$B:$I,3,0)</f>
        <v>SAT</v>
      </c>
      <c r="G4085" s="6" t="str">
        <f>+VLOOKUP($D4085,Sheet3!$B:$I,4,0)</f>
        <v>NUMA</v>
      </c>
      <c r="H4085" s="6">
        <f>+VLOOKUP($D4085,Sheet3!$B:$I,5,0)</f>
        <v>0</v>
      </c>
      <c r="I4085" s="6" t="str">
        <f>+VLOOKUP($D4085,Sheet3!$B:$I,6,0)</f>
        <v>P5</v>
      </c>
      <c r="J4085" s="6" t="str">
        <f>+VLOOKUP($D4085,Sheet3!$B:$I,7,0)</f>
        <v>TOTALSOURCE</v>
      </c>
      <c r="K4085" s="6" t="str">
        <f>+VLOOKUP($D4085,Sheet3!$B:$I,8,0)</f>
        <v>P</v>
      </c>
      <c r="L4085" s="6" t="str">
        <f t="shared" si="328"/>
        <v>22X8X16SAT NUMA 0 P5 TOTALSOURCE P</v>
      </c>
      <c r="M4085" s="12" t="s">
        <v>15</v>
      </c>
      <c r="N4085" s="12" t="str">
        <f t="shared" si="327"/>
        <v>l2203</v>
      </c>
    </row>
    <row r="4086" spans="1:14">
      <c r="A4086" s="12" t="s">
        <v>4099</v>
      </c>
      <c r="B4086" s="6" t="str">
        <f t="shared" si="325"/>
        <v>l220309571</v>
      </c>
      <c r="C4086" s="12">
        <v>190078</v>
      </c>
      <c r="D4086" s="12" t="str">
        <f t="shared" si="326"/>
        <v>p-190078</v>
      </c>
      <c r="E4086" s="6" t="str">
        <f>+VLOOKUP($D4086,Sheet3!$B:$I,2,0)</f>
        <v>22X8X16</v>
      </c>
      <c r="F4086" s="6" t="str">
        <f>+VLOOKUP($D4086,Sheet3!$B:$I,3,0)</f>
        <v>SAT</v>
      </c>
      <c r="G4086" s="6" t="str">
        <f>+VLOOKUP($D4086,Sheet3!$B:$I,4,0)</f>
        <v>NUMA</v>
      </c>
      <c r="H4086" s="6">
        <f>+VLOOKUP($D4086,Sheet3!$B:$I,5,0)</f>
        <v>0</v>
      </c>
      <c r="I4086" s="6" t="str">
        <f>+VLOOKUP($D4086,Sheet3!$B:$I,6,0)</f>
        <v>P5</v>
      </c>
      <c r="J4086" s="6" t="str">
        <f>+VLOOKUP($D4086,Sheet3!$B:$I,7,0)</f>
        <v>TOTALSOURCE</v>
      </c>
      <c r="K4086" s="6" t="str">
        <f>+VLOOKUP($D4086,Sheet3!$B:$I,8,0)</f>
        <v>P</v>
      </c>
      <c r="L4086" s="6" t="str">
        <f t="shared" si="328"/>
        <v>22X8X16SAT NUMA 0 P5 TOTALSOURCE P</v>
      </c>
      <c r="M4086" s="12" t="s">
        <v>15</v>
      </c>
      <c r="N4086" s="12" t="str">
        <f t="shared" si="327"/>
        <v>l2203</v>
      </c>
    </row>
    <row r="4087" spans="1:14">
      <c r="A4087" s="12" t="s">
        <v>4100</v>
      </c>
      <c r="B4087" s="6" t="str">
        <f t="shared" si="325"/>
        <v>l220309016</v>
      </c>
      <c r="C4087" s="12">
        <v>201722</v>
      </c>
      <c r="D4087" s="12" t="str">
        <f t="shared" si="326"/>
        <v>p-001722</v>
      </c>
      <c r="E4087" s="6" t="str">
        <f>+VLOOKUP($D4087,Sheet3!$B:$I,2,0)</f>
        <v>6.00-9</v>
      </c>
      <c r="F4087" s="6" t="str">
        <f>+VLOOKUP($D4087,Sheet3!$B:$I,3,0)</f>
        <v>LUG</v>
      </c>
      <c r="G4087" s="6" t="str">
        <f>+VLOOKUP($D4087,Sheet3!$B:$I,4,0)</f>
        <v>NUMAPRIME</v>
      </c>
      <c r="H4087" s="6">
        <f>+VLOOKUP($D4087,Sheet3!$B:$I,5,0)</f>
        <v>4</v>
      </c>
      <c r="I4087" s="6" t="str">
        <f>+VLOOKUP($D4087,Sheet3!$B:$I,6,0)</f>
        <v>M4N3X</v>
      </c>
      <c r="J4087" s="6" t="str">
        <f>+VLOOKUP($D4087,Sheet3!$B:$I,7,0)</f>
        <v>TOTALSOURCE</v>
      </c>
      <c r="K4087" s="6" t="str">
        <f>+VLOOKUP($D4087,Sheet3!$B:$I,8,0)</f>
        <v>PREMIUM</v>
      </c>
      <c r="L4087" s="6" t="str">
        <f t="shared" si="328"/>
        <v>6.00-9LUG NUMAPRIME 4 M4N3X TOTALSOURCE PREMIUM</v>
      </c>
      <c r="M4087" s="12" t="s">
        <v>15</v>
      </c>
      <c r="N4087" s="12" t="str">
        <f t="shared" si="327"/>
        <v>l2203</v>
      </c>
    </row>
    <row r="4088" spans="1:14">
      <c r="A4088" s="12" t="s">
        <v>4101</v>
      </c>
      <c r="B4088" s="6" t="str">
        <f t="shared" si="325"/>
        <v>l220101747</v>
      </c>
      <c r="C4088" s="12">
        <v>189169</v>
      </c>
      <c r="D4088" s="12" t="str">
        <f t="shared" si="326"/>
        <v>p-189169</v>
      </c>
      <c r="E4088" s="6" t="str">
        <f>+VLOOKUP($D4088,Sheet3!$B:$I,2,0)</f>
        <v>16X6X101/2</v>
      </c>
      <c r="F4088" s="6" t="str">
        <f>+VLOOKUP($D4088,Sheet3!$B:$I,3,0)</f>
        <v>SAT</v>
      </c>
      <c r="G4088" s="6" t="str">
        <f>+VLOOKUP($D4088,Sheet3!$B:$I,4,0)</f>
        <v>NUMA</v>
      </c>
      <c r="H4088" s="6">
        <f>+VLOOKUP($D4088,Sheet3!$B:$I,5,0)</f>
        <v>0</v>
      </c>
      <c r="I4088" s="6" t="str">
        <f>+VLOOKUP($D4088,Sheet3!$B:$I,6,0)</f>
        <v>P5</v>
      </c>
      <c r="J4088" s="6" t="str">
        <f>+VLOOKUP($D4088,Sheet3!$B:$I,7,0)</f>
        <v>NUMA</v>
      </c>
      <c r="K4088" s="6" t="str">
        <f>+VLOOKUP($D4088,Sheet3!$B:$I,8,0)</f>
        <v>P</v>
      </c>
      <c r="L4088" s="6" t="str">
        <f t="shared" si="328"/>
        <v>16X6X101/2SAT NUMA 0 P5 NUMA P</v>
      </c>
      <c r="M4088" s="12" t="s">
        <v>15</v>
      </c>
      <c r="N4088" s="12" t="str">
        <f t="shared" si="327"/>
        <v>l2201</v>
      </c>
    </row>
    <row r="4089" spans="1:14">
      <c r="A4089" s="12" t="s">
        <v>4102</v>
      </c>
      <c r="B4089" s="6" t="str">
        <f t="shared" si="325"/>
        <v>l220107731</v>
      </c>
      <c r="C4089" s="12">
        <v>189247</v>
      </c>
      <c r="D4089" s="12" t="str">
        <f t="shared" si="326"/>
        <v>p-189247</v>
      </c>
      <c r="E4089" s="6" t="str">
        <f>+VLOOKUP($D4089,Sheet3!$B:$I,2,0)</f>
        <v>18X7X121/8</v>
      </c>
      <c r="F4089" s="6" t="str">
        <f>+VLOOKUP($D4089,Sheet3!$B:$I,3,0)</f>
        <v>SAT</v>
      </c>
      <c r="G4089" s="6" t="str">
        <f>+VLOOKUP($D4089,Sheet3!$B:$I,4,0)</f>
        <v>NUMA</v>
      </c>
      <c r="H4089" s="6">
        <f>+VLOOKUP($D4089,Sheet3!$B:$I,5,0)</f>
        <v>0</v>
      </c>
      <c r="I4089" s="6" t="str">
        <f>+VLOOKUP($D4089,Sheet3!$B:$I,6,0)</f>
        <v>P5</v>
      </c>
      <c r="J4089" s="6" t="str">
        <f>+VLOOKUP($D4089,Sheet3!$B:$I,7,0)</f>
        <v>NUMA</v>
      </c>
      <c r="K4089" s="6" t="str">
        <f>+VLOOKUP($D4089,Sheet3!$B:$I,8,0)</f>
        <v>P</v>
      </c>
      <c r="L4089" s="6" t="str">
        <f t="shared" si="328"/>
        <v>18X7X121/8SAT NUMA 0 P5 NUMA P</v>
      </c>
      <c r="M4089" s="12" t="s">
        <v>15</v>
      </c>
      <c r="N4089" s="12" t="str">
        <f t="shared" si="327"/>
        <v>l2201</v>
      </c>
    </row>
    <row r="4090" spans="1:14">
      <c r="A4090" s="12" t="s">
        <v>4103</v>
      </c>
      <c r="B4090" s="6" t="str">
        <f t="shared" si="325"/>
        <v>l220107791</v>
      </c>
      <c r="C4090" s="12">
        <v>189247</v>
      </c>
      <c r="D4090" s="12" t="str">
        <f t="shared" si="326"/>
        <v>p-189247</v>
      </c>
      <c r="E4090" s="6" t="str">
        <f>+VLOOKUP($D4090,Sheet3!$B:$I,2,0)</f>
        <v>18X7X121/8</v>
      </c>
      <c r="F4090" s="6" t="str">
        <f>+VLOOKUP($D4090,Sheet3!$B:$I,3,0)</f>
        <v>SAT</v>
      </c>
      <c r="G4090" s="6" t="str">
        <f>+VLOOKUP($D4090,Sheet3!$B:$I,4,0)</f>
        <v>NUMA</v>
      </c>
      <c r="H4090" s="6">
        <f>+VLOOKUP($D4090,Sheet3!$B:$I,5,0)</f>
        <v>0</v>
      </c>
      <c r="I4090" s="6" t="str">
        <f>+VLOOKUP($D4090,Sheet3!$B:$I,6,0)</f>
        <v>P5</v>
      </c>
      <c r="J4090" s="6" t="str">
        <f>+VLOOKUP($D4090,Sheet3!$B:$I,7,0)</f>
        <v>NUMA</v>
      </c>
      <c r="K4090" s="6" t="str">
        <f>+VLOOKUP($D4090,Sheet3!$B:$I,8,0)</f>
        <v>P</v>
      </c>
      <c r="L4090" s="6" t="str">
        <f t="shared" si="328"/>
        <v>18X7X121/8SAT NUMA 0 P5 NUMA P</v>
      </c>
      <c r="M4090" s="12" t="s">
        <v>15</v>
      </c>
      <c r="N4090" s="12" t="str">
        <f t="shared" si="327"/>
        <v>l2201</v>
      </c>
    </row>
    <row r="4091" spans="1:14">
      <c r="A4091" s="12" t="s">
        <v>4104</v>
      </c>
      <c r="B4091" s="6" t="str">
        <f t="shared" si="325"/>
        <v>l220210831</v>
      </c>
      <c r="C4091" s="12">
        <v>190533</v>
      </c>
      <c r="D4091" s="12" t="str">
        <f t="shared" si="326"/>
        <v>p-190533</v>
      </c>
      <c r="E4091" s="6" t="str">
        <f>+VLOOKUP($D4091,Sheet3!$B:$I,2,0)</f>
        <v>21X7X15</v>
      </c>
      <c r="F4091" s="6" t="str">
        <f>+VLOOKUP($D4091,Sheet3!$B:$I,3,0)</f>
        <v>SM</v>
      </c>
      <c r="G4091" s="6" t="str">
        <f>+VLOOKUP($D4091,Sheet3!$B:$I,4,0)</f>
        <v>NUMA</v>
      </c>
      <c r="H4091" s="6">
        <f>+VLOOKUP($D4091,Sheet3!$B:$I,5,0)</f>
        <v>0</v>
      </c>
      <c r="I4091" s="6" t="str">
        <f>+VLOOKUP($D4091,Sheet3!$B:$I,6,0)</f>
        <v>P6</v>
      </c>
      <c r="J4091" s="6" t="str">
        <f>+VLOOKUP($D4091,Sheet3!$B:$I,7,0)</f>
        <v>NUMA</v>
      </c>
      <c r="K4091" s="6" t="str">
        <f>+VLOOKUP($D4091,Sheet3!$B:$I,8,0)</f>
        <v>XP</v>
      </c>
      <c r="L4091" s="6" t="str">
        <f t="shared" si="328"/>
        <v>21X7X15SM NUMA 0 P6 NUMA XP</v>
      </c>
      <c r="M4091" s="12" t="s">
        <v>15</v>
      </c>
      <c r="N4091" s="12" t="str">
        <f t="shared" si="327"/>
        <v>l2202</v>
      </c>
    </row>
    <row r="4092" spans="1:14">
      <c r="A4092" s="12" t="s">
        <v>4105</v>
      </c>
      <c r="B4092" s="6" t="str">
        <f t="shared" si="325"/>
        <v>l220304190</v>
      </c>
      <c r="C4092" s="12">
        <v>189694</v>
      </c>
      <c r="D4092" s="12" t="str">
        <f t="shared" si="326"/>
        <v>p-189694</v>
      </c>
      <c r="E4092" s="6" t="str">
        <f>+VLOOKUP($D4092,Sheet3!$B:$I,2,0)</f>
        <v>22X8X16</v>
      </c>
      <c r="F4092" s="6" t="str">
        <f>+VLOOKUP($D4092,Sheet3!$B:$I,3,0)</f>
        <v>SM</v>
      </c>
      <c r="G4092" s="6" t="str">
        <f>+VLOOKUP($D4092,Sheet3!$B:$I,4,0)</f>
        <v>NUMA</v>
      </c>
      <c r="H4092" s="6">
        <f>+VLOOKUP($D4092,Sheet3!$B:$I,5,0)</f>
        <v>0</v>
      </c>
      <c r="I4092" s="6" t="str">
        <f>+VLOOKUP($D4092,Sheet3!$B:$I,6,0)</f>
        <v>P6</v>
      </c>
      <c r="J4092" s="6" t="str">
        <f>+VLOOKUP($D4092,Sheet3!$B:$I,7,0)</f>
        <v>NUMA</v>
      </c>
      <c r="K4092" s="6" t="str">
        <f>+VLOOKUP($D4092,Sheet3!$B:$I,8,0)</f>
        <v>XP</v>
      </c>
      <c r="L4092" s="6" t="str">
        <f t="shared" si="328"/>
        <v>22X8X16SM NUMA 0 P6 NUMA XP</v>
      </c>
      <c r="M4092" s="12" t="s">
        <v>15</v>
      </c>
      <c r="N4092" s="12" t="str">
        <f t="shared" si="327"/>
        <v>l2203</v>
      </c>
    </row>
    <row r="4093" spans="1:14">
      <c r="A4093" s="12" t="s">
        <v>4106</v>
      </c>
      <c r="B4093" s="6" t="str">
        <f t="shared" si="325"/>
        <v>l220204725</v>
      </c>
      <c r="C4093" s="12">
        <v>189169</v>
      </c>
      <c r="D4093" s="12" t="str">
        <f t="shared" si="326"/>
        <v>p-189169</v>
      </c>
      <c r="E4093" s="6" t="str">
        <f>+VLOOKUP($D4093,Sheet3!$B:$I,2,0)</f>
        <v>16X6X101/2</v>
      </c>
      <c r="F4093" s="6" t="str">
        <f>+VLOOKUP($D4093,Sheet3!$B:$I,3,0)</f>
        <v>SAT</v>
      </c>
      <c r="G4093" s="6" t="str">
        <f>+VLOOKUP($D4093,Sheet3!$B:$I,4,0)</f>
        <v>NUMA</v>
      </c>
      <c r="H4093" s="6">
        <f>+VLOOKUP($D4093,Sheet3!$B:$I,5,0)</f>
        <v>0</v>
      </c>
      <c r="I4093" s="6" t="str">
        <f>+VLOOKUP($D4093,Sheet3!$B:$I,6,0)</f>
        <v>P5</v>
      </c>
      <c r="J4093" s="6" t="str">
        <f>+VLOOKUP($D4093,Sheet3!$B:$I,7,0)</f>
        <v>NUMA</v>
      </c>
      <c r="K4093" s="6" t="str">
        <f>+VLOOKUP($D4093,Sheet3!$B:$I,8,0)</f>
        <v>P</v>
      </c>
      <c r="L4093" s="6" t="str">
        <f t="shared" si="328"/>
        <v>16X6X101/2SAT NUMA 0 P5 NUMA P</v>
      </c>
      <c r="M4093" s="12" t="s">
        <v>15</v>
      </c>
      <c r="N4093" s="12" t="str">
        <f t="shared" si="327"/>
        <v>l2202</v>
      </c>
    </row>
    <row r="4094" spans="1:14">
      <c r="A4094" s="12" t="s">
        <v>4107</v>
      </c>
      <c r="B4094" s="6" t="str">
        <f t="shared" si="325"/>
        <v>l220108144</v>
      </c>
      <c r="C4094" s="12">
        <v>189247</v>
      </c>
      <c r="D4094" s="12" t="str">
        <f t="shared" si="326"/>
        <v>p-189247</v>
      </c>
      <c r="E4094" s="6" t="str">
        <f>+VLOOKUP($D4094,Sheet3!$B:$I,2,0)</f>
        <v>18X7X121/8</v>
      </c>
      <c r="F4094" s="6" t="str">
        <f>+VLOOKUP($D4094,Sheet3!$B:$I,3,0)</f>
        <v>SAT</v>
      </c>
      <c r="G4094" s="6" t="str">
        <f>+VLOOKUP($D4094,Sheet3!$B:$I,4,0)</f>
        <v>NUMA</v>
      </c>
      <c r="H4094" s="6">
        <f>+VLOOKUP($D4094,Sheet3!$B:$I,5,0)</f>
        <v>0</v>
      </c>
      <c r="I4094" s="6" t="str">
        <f>+VLOOKUP($D4094,Sheet3!$B:$I,6,0)</f>
        <v>P5</v>
      </c>
      <c r="J4094" s="6" t="str">
        <f>+VLOOKUP($D4094,Sheet3!$B:$I,7,0)</f>
        <v>NUMA</v>
      </c>
      <c r="K4094" s="6" t="str">
        <f>+VLOOKUP($D4094,Sheet3!$B:$I,8,0)</f>
        <v>P</v>
      </c>
      <c r="L4094" s="6" t="str">
        <f t="shared" si="328"/>
        <v>18X7X121/8SAT NUMA 0 P5 NUMA P</v>
      </c>
      <c r="M4094" s="12" t="s">
        <v>15</v>
      </c>
      <c r="N4094" s="12" t="str">
        <f t="shared" si="327"/>
        <v>l2201</v>
      </c>
    </row>
    <row r="4095" spans="1:14">
      <c r="A4095" s="12" t="s">
        <v>4108</v>
      </c>
      <c r="B4095" s="6" t="str">
        <f t="shared" si="325"/>
        <v>l220204982</v>
      </c>
      <c r="C4095" s="12">
        <v>189858</v>
      </c>
      <c r="D4095" s="12" t="str">
        <f t="shared" si="326"/>
        <v>p-189858</v>
      </c>
      <c r="E4095" s="6" t="str">
        <f>+VLOOKUP($D4095,Sheet3!$B:$I,2,0)</f>
        <v>22X10X16</v>
      </c>
      <c r="F4095" s="6" t="str">
        <f>+VLOOKUP($D4095,Sheet3!$B:$I,3,0)</f>
        <v>SM</v>
      </c>
      <c r="G4095" s="6" t="str">
        <f>+VLOOKUP($D4095,Sheet3!$B:$I,4,0)</f>
        <v>NUMA</v>
      </c>
      <c r="H4095" s="6">
        <f>+VLOOKUP($D4095,Sheet3!$B:$I,5,0)</f>
        <v>0</v>
      </c>
      <c r="I4095" s="6" t="str">
        <f>+VLOOKUP($D4095,Sheet3!$B:$I,6,0)</f>
        <v>P6</v>
      </c>
      <c r="J4095" s="6" t="str">
        <f>+VLOOKUP($D4095,Sheet3!$B:$I,7,0)</f>
        <v>NUMA</v>
      </c>
      <c r="K4095" s="6" t="str">
        <f>+VLOOKUP($D4095,Sheet3!$B:$I,8,0)</f>
        <v>XP</v>
      </c>
      <c r="L4095" s="6" t="str">
        <f t="shared" si="328"/>
        <v>22X10X16SM NUMA 0 P6 NUMA XP</v>
      </c>
      <c r="M4095" s="12" t="s">
        <v>15</v>
      </c>
      <c r="N4095" s="12" t="str">
        <f t="shared" si="327"/>
        <v>l2202</v>
      </c>
    </row>
    <row r="4096" spans="1:14">
      <c r="A4096" s="12" t="s">
        <v>4109</v>
      </c>
      <c r="B4096" s="6" t="str">
        <f t="shared" si="325"/>
        <v>l220207366</v>
      </c>
      <c r="C4096" s="12">
        <v>189858</v>
      </c>
      <c r="D4096" s="12" t="str">
        <f t="shared" si="326"/>
        <v>p-189858</v>
      </c>
      <c r="E4096" s="6" t="str">
        <f>+VLOOKUP($D4096,Sheet3!$B:$I,2,0)</f>
        <v>22X10X16</v>
      </c>
      <c r="F4096" s="6" t="str">
        <f>+VLOOKUP($D4096,Sheet3!$B:$I,3,0)</f>
        <v>SM</v>
      </c>
      <c r="G4096" s="6" t="str">
        <f>+VLOOKUP($D4096,Sheet3!$B:$I,4,0)</f>
        <v>NUMA</v>
      </c>
      <c r="H4096" s="6">
        <f>+VLOOKUP($D4096,Sheet3!$B:$I,5,0)</f>
        <v>0</v>
      </c>
      <c r="I4096" s="6" t="str">
        <f>+VLOOKUP($D4096,Sheet3!$B:$I,6,0)</f>
        <v>P6</v>
      </c>
      <c r="J4096" s="6" t="str">
        <f>+VLOOKUP($D4096,Sheet3!$B:$I,7,0)</f>
        <v>NUMA</v>
      </c>
      <c r="K4096" s="6" t="str">
        <f>+VLOOKUP($D4096,Sheet3!$B:$I,8,0)</f>
        <v>XP</v>
      </c>
      <c r="L4096" s="6" t="str">
        <f t="shared" si="328"/>
        <v>22X10X16SM NUMA 0 P6 NUMA XP</v>
      </c>
      <c r="M4096" s="12" t="s">
        <v>15</v>
      </c>
      <c r="N4096" s="12" t="str">
        <f t="shared" si="327"/>
        <v>l2202</v>
      </c>
    </row>
    <row r="4097" spans="1:14">
      <c r="A4097" s="12" t="s">
        <v>4110</v>
      </c>
      <c r="B4097" s="6" t="str">
        <f t="shared" si="325"/>
        <v>l220302197</v>
      </c>
      <c r="C4097" s="12">
        <v>284838</v>
      </c>
      <c r="D4097" s="12" t="str">
        <f t="shared" si="326"/>
        <v>p-084838</v>
      </c>
      <c r="E4097" s="6" t="str">
        <f>+VLOOKUP($D4097,Sheet3!$B:$I,2,0)</f>
        <v>22X12X16</v>
      </c>
      <c r="F4097" s="6" t="str">
        <f>+VLOOKUP($D4097,Sheet3!$B:$I,3,0)</f>
        <v>SM</v>
      </c>
      <c r="G4097" s="6" t="str">
        <f>+VLOOKUP($D4097,Sheet3!$B:$I,4,0)</f>
        <v>NUMA</v>
      </c>
      <c r="H4097" s="6">
        <f>+VLOOKUP($D4097,Sheet3!$B:$I,5,0)</f>
        <v>0</v>
      </c>
      <c r="I4097" s="6" t="str">
        <f>+VLOOKUP($D4097,Sheet3!$B:$I,6,0)</f>
        <v>P5</v>
      </c>
      <c r="J4097" s="6" t="str">
        <f>+VLOOKUP($D4097,Sheet3!$B:$I,7,0)</f>
        <v>NUMA</v>
      </c>
      <c r="K4097" s="6" t="str">
        <f>+VLOOKUP($D4097,Sheet3!$B:$I,8,0)</f>
        <v>P</v>
      </c>
      <c r="L4097" s="6" t="str">
        <f t="shared" si="328"/>
        <v>22X12X16SM NUMA 0 P5 NUMA P</v>
      </c>
      <c r="M4097" s="12" t="s">
        <v>15</v>
      </c>
      <c r="N4097" s="12" t="str">
        <f t="shared" si="327"/>
        <v>l2203</v>
      </c>
    </row>
    <row r="4098" spans="1:14">
      <c r="A4098" s="12" t="s">
        <v>4111</v>
      </c>
      <c r="B4098" s="6" t="str">
        <f t="shared" si="325"/>
        <v>l220216969</v>
      </c>
      <c r="C4098" s="12">
        <v>190533</v>
      </c>
      <c r="D4098" s="12" t="str">
        <f t="shared" si="326"/>
        <v>p-190533</v>
      </c>
      <c r="E4098" s="6" t="str">
        <f>+VLOOKUP($D4098,Sheet3!$B:$I,2,0)</f>
        <v>21X7X15</v>
      </c>
      <c r="F4098" s="6" t="str">
        <f>+VLOOKUP($D4098,Sheet3!$B:$I,3,0)</f>
        <v>SM</v>
      </c>
      <c r="G4098" s="6" t="str">
        <f>+VLOOKUP($D4098,Sheet3!$B:$I,4,0)</f>
        <v>NUMA</v>
      </c>
      <c r="H4098" s="6">
        <f>+VLOOKUP($D4098,Sheet3!$B:$I,5,0)</f>
        <v>0</v>
      </c>
      <c r="I4098" s="6" t="str">
        <f>+VLOOKUP($D4098,Sheet3!$B:$I,6,0)</f>
        <v>P6</v>
      </c>
      <c r="J4098" s="6" t="str">
        <f>+VLOOKUP($D4098,Sheet3!$B:$I,7,0)</f>
        <v>NUMA</v>
      </c>
      <c r="K4098" s="6" t="str">
        <f>+VLOOKUP($D4098,Sheet3!$B:$I,8,0)</f>
        <v>XP</v>
      </c>
      <c r="L4098" s="6" t="str">
        <f t="shared" si="328"/>
        <v>21X7X15SM NUMA 0 P6 NUMA XP</v>
      </c>
      <c r="M4098" s="12" t="s">
        <v>15</v>
      </c>
      <c r="N4098" s="12" t="str">
        <f t="shared" si="327"/>
        <v>l2202</v>
      </c>
    </row>
    <row r="4099" spans="1:14">
      <c r="A4099" s="12" t="s">
        <v>4112</v>
      </c>
      <c r="B4099" s="6" t="str">
        <f t="shared" si="325"/>
        <v>l220108075</v>
      </c>
      <c r="C4099" s="12">
        <v>189247</v>
      </c>
      <c r="D4099" s="12" t="str">
        <f t="shared" si="326"/>
        <v>p-189247</v>
      </c>
      <c r="E4099" s="6" t="str">
        <f>+VLOOKUP($D4099,Sheet3!$B:$I,2,0)</f>
        <v>18X7X121/8</v>
      </c>
      <c r="F4099" s="6" t="str">
        <f>+VLOOKUP($D4099,Sheet3!$B:$I,3,0)</f>
        <v>SAT</v>
      </c>
      <c r="G4099" s="6" t="str">
        <f>+VLOOKUP($D4099,Sheet3!$B:$I,4,0)</f>
        <v>NUMA</v>
      </c>
      <c r="H4099" s="6">
        <f>+VLOOKUP($D4099,Sheet3!$B:$I,5,0)</f>
        <v>0</v>
      </c>
      <c r="I4099" s="6" t="str">
        <f>+VLOOKUP($D4099,Sheet3!$B:$I,6,0)</f>
        <v>P5</v>
      </c>
      <c r="J4099" s="6" t="str">
        <f>+VLOOKUP($D4099,Sheet3!$B:$I,7,0)</f>
        <v>NUMA</v>
      </c>
      <c r="K4099" s="6" t="str">
        <f>+VLOOKUP($D4099,Sheet3!$B:$I,8,0)</f>
        <v>P</v>
      </c>
      <c r="L4099" s="6" t="str">
        <f t="shared" si="328"/>
        <v>18X7X121/8SAT NUMA 0 P5 NUMA P</v>
      </c>
      <c r="M4099" s="12" t="s">
        <v>15</v>
      </c>
      <c r="N4099" s="12" t="str">
        <f t="shared" si="327"/>
        <v>l2201</v>
      </c>
    </row>
    <row r="4100" spans="1:14">
      <c r="A4100" s="12" t="s">
        <v>4113</v>
      </c>
      <c r="B4100" s="6" t="str">
        <f t="shared" si="325"/>
        <v>l220204675</v>
      </c>
      <c r="C4100" s="12">
        <v>189169</v>
      </c>
      <c r="D4100" s="12" t="str">
        <f t="shared" si="326"/>
        <v>p-189169</v>
      </c>
      <c r="E4100" s="6" t="str">
        <f>+VLOOKUP($D4100,Sheet3!$B:$I,2,0)</f>
        <v>16X6X101/2</v>
      </c>
      <c r="F4100" s="6" t="str">
        <f>+VLOOKUP($D4100,Sheet3!$B:$I,3,0)</f>
        <v>SAT</v>
      </c>
      <c r="G4100" s="6" t="str">
        <f>+VLOOKUP($D4100,Sheet3!$B:$I,4,0)</f>
        <v>NUMA</v>
      </c>
      <c r="H4100" s="6">
        <f>+VLOOKUP($D4100,Sheet3!$B:$I,5,0)</f>
        <v>0</v>
      </c>
      <c r="I4100" s="6" t="str">
        <f>+VLOOKUP($D4100,Sheet3!$B:$I,6,0)</f>
        <v>P5</v>
      </c>
      <c r="J4100" s="6" t="str">
        <f>+VLOOKUP($D4100,Sheet3!$B:$I,7,0)</f>
        <v>NUMA</v>
      </c>
      <c r="K4100" s="6" t="str">
        <f>+VLOOKUP($D4100,Sheet3!$B:$I,8,0)</f>
        <v>P</v>
      </c>
      <c r="L4100" s="6" t="str">
        <f t="shared" si="328"/>
        <v>16X6X101/2SAT NUMA 0 P5 NUMA P</v>
      </c>
      <c r="M4100" s="12" t="s">
        <v>15</v>
      </c>
      <c r="N4100" s="12" t="str">
        <f t="shared" si="327"/>
        <v>l2202</v>
      </c>
    </row>
    <row r="4101" spans="1:14">
      <c r="A4101" s="12" t="s">
        <v>4114</v>
      </c>
      <c r="B4101" s="6" t="str">
        <f t="shared" si="325"/>
        <v>l220105308</v>
      </c>
      <c r="C4101" s="12">
        <v>189168</v>
      </c>
      <c r="D4101" s="12" t="str">
        <f t="shared" si="326"/>
        <v>p-189168</v>
      </c>
      <c r="E4101" s="6" t="str">
        <f>+VLOOKUP($D4101,Sheet3!$B:$I,2,0)</f>
        <v>16X5X101/2</v>
      </c>
      <c r="F4101" s="6" t="str">
        <f>+VLOOKUP($D4101,Sheet3!$B:$I,3,0)</f>
        <v>SAT</v>
      </c>
      <c r="G4101" s="6" t="str">
        <f>+VLOOKUP($D4101,Sheet3!$B:$I,4,0)</f>
        <v>NUMA</v>
      </c>
      <c r="H4101" s="6">
        <f>+VLOOKUP($D4101,Sheet3!$B:$I,5,0)</f>
        <v>0</v>
      </c>
      <c r="I4101" s="6" t="str">
        <f>+VLOOKUP($D4101,Sheet3!$B:$I,6,0)</f>
        <v>P5</v>
      </c>
      <c r="J4101" s="6" t="str">
        <f>+VLOOKUP($D4101,Sheet3!$B:$I,7,0)</f>
        <v>NUMA</v>
      </c>
      <c r="K4101" s="6" t="str">
        <f>+VLOOKUP($D4101,Sheet3!$B:$I,8,0)</f>
        <v>P</v>
      </c>
      <c r="L4101" s="6" t="str">
        <f t="shared" si="328"/>
        <v>16X5X101/2SAT NUMA 0 P5 NUMA P</v>
      </c>
      <c r="M4101" s="12" t="s">
        <v>15</v>
      </c>
      <c r="N4101" s="12" t="str">
        <f t="shared" si="327"/>
        <v>l2201</v>
      </c>
    </row>
    <row r="4102" spans="1:14">
      <c r="A4102" s="12" t="s">
        <v>4115</v>
      </c>
      <c r="B4102" s="6" t="str">
        <f t="shared" si="325"/>
        <v>l220204277</v>
      </c>
      <c r="C4102" s="12">
        <v>189169</v>
      </c>
      <c r="D4102" s="12" t="str">
        <f t="shared" si="326"/>
        <v>p-189169</v>
      </c>
      <c r="E4102" s="6" t="str">
        <f>+VLOOKUP($D4102,Sheet3!$B:$I,2,0)</f>
        <v>16X6X101/2</v>
      </c>
      <c r="F4102" s="6" t="str">
        <f>+VLOOKUP($D4102,Sheet3!$B:$I,3,0)</f>
        <v>SAT</v>
      </c>
      <c r="G4102" s="6" t="str">
        <f>+VLOOKUP($D4102,Sheet3!$B:$I,4,0)</f>
        <v>NUMA</v>
      </c>
      <c r="H4102" s="6">
        <f>+VLOOKUP($D4102,Sheet3!$B:$I,5,0)</f>
        <v>0</v>
      </c>
      <c r="I4102" s="6" t="str">
        <f>+VLOOKUP($D4102,Sheet3!$B:$I,6,0)</f>
        <v>P5</v>
      </c>
      <c r="J4102" s="6" t="str">
        <f>+VLOOKUP($D4102,Sheet3!$B:$I,7,0)</f>
        <v>NUMA</v>
      </c>
      <c r="K4102" s="6" t="str">
        <f>+VLOOKUP($D4102,Sheet3!$B:$I,8,0)</f>
        <v>P</v>
      </c>
      <c r="L4102" s="6" t="str">
        <f t="shared" si="328"/>
        <v>16X6X101/2SAT NUMA 0 P5 NUMA P</v>
      </c>
      <c r="M4102" s="12" t="s">
        <v>15</v>
      </c>
      <c r="N4102" s="12" t="str">
        <f t="shared" si="327"/>
        <v>l2202</v>
      </c>
    </row>
    <row r="4103" spans="1:14">
      <c r="A4103" s="12" t="s">
        <v>4116</v>
      </c>
      <c r="B4103" s="6" t="str">
        <f t="shared" si="325"/>
        <v>l220111925</v>
      </c>
      <c r="C4103" s="12">
        <v>189247</v>
      </c>
      <c r="D4103" s="12" t="str">
        <f t="shared" si="326"/>
        <v>p-189247</v>
      </c>
      <c r="E4103" s="6" t="str">
        <f>+VLOOKUP($D4103,Sheet3!$B:$I,2,0)</f>
        <v>18X7X121/8</v>
      </c>
      <c r="F4103" s="6" t="str">
        <f>+VLOOKUP($D4103,Sheet3!$B:$I,3,0)</f>
        <v>SAT</v>
      </c>
      <c r="G4103" s="6" t="str">
        <f>+VLOOKUP($D4103,Sheet3!$B:$I,4,0)</f>
        <v>NUMA</v>
      </c>
      <c r="H4103" s="6">
        <f>+VLOOKUP($D4103,Sheet3!$B:$I,5,0)</f>
        <v>0</v>
      </c>
      <c r="I4103" s="6" t="str">
        <f>+VLOOKUP($D4103,Sheet3!$B:$I,6,0)</f>
        <v>P5</v>
      </c>
      <c r="J4103" s="6" t="str">
        <f>+VLOOKUP($D4103,Sheet3!$B:$I,7,0)</f>
        <v>NUMA</v>
      </c>
      <c r="K4103" s="6" t="str">
        <f>+VLOOKUP($D4103,Sheet3!$B:$I,8,0)</f>
        <v>P</v>
      </c>
      <c r="L4103" s="6" t="str">
        <f t="shared" si="328"/>
        <v>18X7X121/8SAT NUMA 0 P5 NUMA P</v>
      </c>
      <c r="M4103" s="12" t="s">
        <v>15</v>
      </c>
      <c r="N4103" s="12" t="str">
        <f t="shared" si="327"/>
        <v>l2201</v>
      </c>
    </row>
    <row r="4104" spans="1:14">
      <c r="A4104" s="12" t="s">
        <v>4117</v>
      </c>
      <c r="B4104" s="6" t="str">
        <f t="shared" si="325"/>
        <v>l220301308</v>
      </c>
      <c r="C4104" s="12">
        <v>189809</v>
      </c>
      <c r="D4104" s="12" t="str">
        <f t="shared" si="326"/>
        <v>p-189809</v>
      </c>
      <c r="E4104" s="6" t="str">
        <f>+VLOOKUP($D4104,Sheet3!$B:$I,2,0)</f>
        <v>21X8X15</v>
      </c>
      <c r="F4104" s="6" t="str">
        <f>+VLOOKUP($D4104,Sheet3!$B:$I,3,0)</f>
        <v>SAT</v>
      </c>
      <c r="G4104" s="6" t="str">
        <f>+VLOOKUP($D4104,Sheet3!$B:$I,4,0)</f>
        <v>NUMA</v>
      </c>
      <c r="H4104" s="6">
        <f>+VLOOKUP($D4104,Sheet3!$B:$I,5,0)</f>
        <v>0</v>
      </c>
      <c r="I4104" s="6" t="str">
        <f>+VLOOKUP($D4104,Sheet3!$B:$I,6,0)</f>
        <v>P6</v>
      </c>
      <c r="J4104" s="6" t="str">
        <f>+VLOOKUP($D4104,Sheet3!$B:$I,7,0)</f>
        <v>NUMA</v>
      </c>
      <c r="K4104" s="6" t="str">
        <f>+VLOOKUP($D4104,Sheet3!$B:$I,8,0)</f>
        <v>XP</v>
      </c>
      <c r="L4104" s="6" t="str">
        <f t="shared" si="328"/>
        <v>21X8X15SAT NUMA 0 P6 NUMA XP</v>
      </c>
      <c r="M4104" s="12" t="s">
        <v>15</v>
      </c>
      <c r="N4104" s="12" t="str">
        <f t="shared" si="327"/>
        <v>l2203</v>
      </c>
    </row>
    <row r="4105" spans="1:14">
      <c r="A4105" s="12" t="s">
        <v>4118</v>
      </c>
      <c r="B4105" s="6" t="str">
        <f t="shared" si="325"/>
        <v>l220306243</v>
      </c>
      <c r="C4105" s="12">
        <v>201669</v>
      </c>
      <c r="D4105" s="12" t="str">
        <f t="shared" si="326"/>
        <v>p-001669</v>
      </c>
      <c r="E4105" s="6" t="str">
        <f>+VLOOKUP($D4105,Sheet3!$B:$I,2,0)</f>
        <v>6.00-9</v>
      </c>
      <c r="F4105" s="6" t="str">
        <f>+VLOOKUP($D4105,Sheet3!$B:$I,3,0)</f>
        <v>LUG</v>
      </c>
      <c r="G4105" s="6" t="str">
        <f>+VLOOKUP($D4105,Sheet3!$B:$I,4,0)</f>
        <v>NUMAPRIME</v>
      </c>
      <c r="H4105" s="6">
        <f>+VLOOKUP($D4105,Sheet3!$B:$I,5,0)</f>
        <v>4</v>
      </c>
      <c r="I4105" s="6" t="str">
        <f>+VLOOKUP($D4105,Sheet3!$B:$I,6,0)</f>
        <v>P13X</v>
      </c>
      <c r="J4105" s="6" t="str">
        <f>+VLOOKUP($D4105,Sheet3!$B:$I,7,0)</f>
        <v>TOTALSOURCE</v>
      </c>
      <c r="K4105" s="6" t="str">
        <f>+VLOOKUP($D4105,Sheet3!$B:$I,8,0)</f>
        <v>PREMIUM</v>
      </c>
      <c r="L4105" s="6" t="str">
        <f t="shared" si="328"/>
        <v>6.00-9LUG NUMAPRIME 4 P13X TOTALSOURCE PREMIUM</v>
      </c>
      <c r="M4105" s="12" t="s">
        <v>15</v>
      </c>
      <c r="N4105" s="12" t="str">
        <f t="shared" si="327"/>
        <v>l2203</v>
      </c>
    </row>
    <row r="4106" spans="1:14">
      <c r="A4106" s="12" t="s">
        <v>4119</v>
      </c>
      <c r="B4106" s="6" t="str">
        <f t="shared" si="325"/>
        <v>l220311442</v>
      </c>
      <c r="C4106" s="12">
        <v>202185</v>
      </c>
      <c r="D4106" s="12" t="str">
        <f t="shared" si="326"/>
        <v>p-002185</v>
      </c>
      <c r="E4106" s="6" t="str">
        <f>+VLOOKUP($D4106,Sheet3!$B:$I,2,0)</f>
        <v>6.50-10</v>
      </c>
      <c r="F4106" s="6" t="str">
        <f>+VLOOKUP($D4106,Sheet3!$B:$I,3,0)</f>
        <v>LUG</v>
      </c>
      <c r="G4106" s="6" t="str">
        <f>+VLOOKUP($D4106,Sheet3!$B:$I,4,0)</f>
        <v>NUMAPRIME</v>
      </c>
      <c r="H4106" s="6">
        <f>+VLOOKUP($D4106,Sheet3!$B:$I,5,0)</f>
        <v>5</v>
      </c>
      <c r="I4106" s="6" t="str">
        <f>+VLOOKUP($D4106,Sheet3!$B:$I,6,0)</f>
        <v>M4N3X</v>
      </c>
      <c r="J4106" s="6" t="str">
        <f>+VLOOKUP($D4106,Sheet3!$B:$I,7,0)</f>
        <v>TOTALSOURCE</v>
      </c>
      <c r="K4106" s="6" t="str">
        <f>+VLOOKUP($D4106,Sheet3!$B:$I,8,0)</f>
        <v>PREMIUM</v>
      </c>
      <c r="L4106" s="6" t="str">
        <f t="shared" si="328"/>
        <v>6.50-10LUG NUMAPRIME 5 M4N3X TOTALSOURCE PREMIUM</v>
      </c>
      <c r="M4106" s="12" t="s">
        <v>15</v>
      </c>
      <c r="N4106" s="12" t="str">
        <f t="shared" si="327"/>
        <v>l2203</v>
      </c>
    </row>
    <row r="4107" spans="1:14">
      <c r="A4107" s="12" t="s">
        <v>4120</v>
      </c>
      <c r="B4107" s="6" t="str">
        <f t="shared" si="325"/>
        <v>l220311281</v>
      </c>
      <c r="C4107" s="12">
        <v>202185</v>
      </c>
      <c r="D4107" s="12" t="str">
        <f t="shared" si="326"/>
        <v>p-002185</v>
      </c>
      <c r="E4107" s="6" t="str">
        <f>+VLOOKUP($D4107,Sheet3!$B:$I,2,0)</f>
        <v>6.50-10</v>
      </c>
      <c r="F4107" s="6" t="str">
        <f>+VLOOKUP($D4107,Sheet3!$B:$I,3,0)</f>
        <v>LUG</v>
      </c>
      <c r="G4107" s="6" t="str">
        <f>+VLOOKUP($D4107,Sheet3!$B:$I,4,0)</f>
        <v>NUMAPRIME</v>
      </c>
      <c r="H4107" s="6">
        <f>+VLOOKUP($D4107,Sheet3!$B:$I,5,0)</f>
        <v>5</v>
      </c>
      <c r="I4107" s="6" t="str">
        <f>+VLOOKUP($D4107,Sheet3!$B:$I,6,0)</f>
        <v>M4N3X</v>
      </c>
      <c r="J4107" s="6" t="str">
        <f>+VLOOKUP($D4107,Sheet3!$B:$I,7,0)</f>
        <v>TOTALSOURCE</v>
      </c>
      <c r="K4107" s="6" t="str">
        <f>+VLOOKUP($D4107,Sheet3!$B:$I,8,0)</f>
        <v>PREMIUM</v>
      </c>
      <c r="L4107" s="6" t="str">
        <f t="shared" si="328"/>
        <v>6.50-10LUG NUMAPRIME 5 M4N3X TOTALSOURCE PREMIUM</v>
      </c>
      <c r="M4107" s="12" t="s">
        <v>15</v>
      </c>
      <c r="N4107" s="12" t="str">
        <f t="shared" si="327"/>
        <v>l2203</v>
      </c>
    </row>
    <row r="4108" spans="1:14">
      <c r="A4108" s="12" t="s">
        <v>4121</v>
      </c>
      <c r="B4108" s="6" t="str">
        <f t="shared" si="325"/>
        <v>l220311536</v>
      </c>
      <c r="C4108" s="12">
        <v>190014</v>
      </c>
      <c r="D4108" s="12" t="str">
        <f t="shared" si="326"/>
        <v>p-190014</v>
      </c>
      <c r="E4108" s="6" t="str">
        <f>+VLOOKUP($D4108,Sheet3!$B:$I,2,0)</f>
        <v>22X9X16</v>
      </c>
      <c r="F4108" s="6" t="str">
        <f>+VLOOKUP($D4108,Sheet3!$B:$I,3,0)</f>
        <v>SAT</v>
      </c>
      <c r="G4108" s="6" t="str">
        <f>+VLOOKUP($D4108,Sheet3!$B:$I,4,0)</f>
        <v>NUMA</v>
      </c>
      <c r="H4108" s="6">
        <f>+VLOOKUP($D4108,Sheet3!$B:$I,5,0)</f>
        <v>0</v>
      </c>
      <c r="I4108" s="6" t="str">
        <f>+VLOOKUP($D4108,Sheet3!$B:$I,6,0)</f>
        <v>P5N</v>
      </c>
      <c r="J4108" s="6" t="str">
        <f>+VLOOKUP($D4108,Sheet3!$B:$I,7,0)</f>
        <v>TOTALSOURCE</v>
      </c>
      <c r="K4108" s="6" t="str">
        <f>+VLOOKUP($D4108,Sheet3!$B:$I,8,0)</f>
        <v>P</v>
      </c>
      <c r="L4108" s="6" t="str">
        <f t="shared" si="328"/>
        <v>22X9X16SAT NUMA 0 P5N TOTALSOURCE P</v>
      </c>
      <c r="M4108" s="12" t="s">
        <v>15</v>
      </c>
      <c r="N4108" s="12" t="str">
        <f t="shared" si="327"/>
        <v>l2203</v>
      </c>
    </row>
    <row r="4109" spans="1:14">
      <c r="A4109" s="12" t="s">
        <v>4122</v>
      </c>
      <c r="B4109" s="6" t="str">
        <f t="shared" si="325"/>
        <v>l220311244</v>
      </c>
      <c r="C4109" s="12">
        <v>190014</v>
      </c>
      <c r="D4109" s="12" t="str">
        <f t="shared" si="326"/>
        <v>p-190014</v>
      </c>
      <c r="E4109" s="6" t="str">
        <f>+VLOOKUP($D4109,Sheet3!$B:$I,2,0)</f>
        <v>22X9X16</v>
      </c>
      <c r="F4109" s="6" t="str">
        <f>+VLOOKUP($D4109,Sheet3!$B:$I,3,0)</f>
        <v>SAT</v>
      </c>
      <c r="G4109" s="6" t="str">
        <f>+VLOOKUP($D4109,Sheet3!$B:$I,4,0)</f>
        <v>NUMA</v>
      </c>
      <c r="H4109" s="6">
        <f>+VLOOKUP($D4109,Sheet3!$B:$I,5,0)</f>
        <v>0</v>
      </c>
      <c r="I4109" s="6" t="str">
        <f>+VLOOKUP($D4109,Sheet3!$B:$I,6,0)</f>
        <v>P5N</v>
      </c>
      <c r="J4109" s="6" t="str">
        <f>+VLOOKUP($D4109,Sheet3!$B:$I,7,0)</f>
        <v>TOTALSOURCE</v>
      </c>
      <c r="K4109" s="6" t="str">
        <f>+VLOOKUP($D4109,Sheet3!$B:$I,8,0)</f>
        <v>P</v>
      </c>
      <c r="L4109" s="6" t="str">
        <f t="shared" si="328"/>
        <v>22X9X16SAT NUMA 0 P5N TOTALSOURCE P</v>
      </c>
      <c r="M4109" s="12" t="s">
        <v>15</v>
      </c>
      <c r="N4109" s="12" t="str">
        <f t="shared" si="327"/>
        <v>l2203</v>
      </c>
    </row>
    <row r="4110" spans="1:14">
      <c r="A4110" s="12" t="s">
        <v>4123</v>
      </c>
      <c r="B4110" s="6" t="str">
        <f t="shared" si="325"/>
        <v>l220306187</v>
      </c>
      <c r="C4110" s="12">
        <v>201669</v>
      </c>
      <c r="D4110" s="12" t="str">
        <f t="shared" si="326"/>
        <v>p-001669</v>
      </c>
      <c r="E4110" s="6" t="str">
        <f>+VLOOKUP($D4110,Sheet3!$B:$I,2,0)</f>
        <v>6.00-9</v>
      </c>
      <c r="F4110" s="6" t="str">
        <f>+VLOOKUP($D4110,Sheet3!$B:$I,3,0)</f>
        <v>LUG</v>
      </c>
      <c r="G4110" s="6" t="str">
        <f>+VLOOKUP($D4110,Sheet3!$B:$I,4,0)</f>
        <v>NUMAPRIME</v>
      </c>
      <c r="H4110" s="6">
        <f>+VLOOKUP($D4110,Sheet3!$B:$I,5,0)</f>
        <v>4</v>
      </c>
      <c r="I4110" s="6" t="str">
        <f>+VLOOKUP($D4110,Sheet3!$B:$I,6,0)</f>
        <v>P13X</v>
      </c>
      <c r="J4110" s="6" t="str">
        <f>+VLOOKUP($D4110,Sheet3!$B:$I,7,0)</f>
        <v>TOTALSOURCE</v>
      </c>
      <c r="K4110" s="6" t="str">
        <f>+VLOOKUP($D4110,Sheet3!$B:$I,8,0)</f>
        <v>PREMIUM</v>
      </c>
      <c r="L4110" s="6" t="str">
        <f t="shared" si="328"/>
        <v>6.00-9LUG NUMAPRIME 4 P13X TOTALSOURCE PREMIUM</v>
      </c>
      <c r="M4110" s="12" t="s">
        <v>15</v>
      </c>
      <c r="N4110" s="12" t="str">
        <f t="shared" si="327"/>
        <v>l2203</v>
      </c>
    </row>
    <row r="4111" spans="1:14">
      <c r="A4111" s="12" t="s">
        <v>4124</v>
      </c>
      <c r="B4111" s="6" t="str">
        <f t="shared" si="325"/>
        <v>l220311588</v>
      </c>
      <c r="C4111" s="12">
        <v>202185</v>
      </c>
      <c r="D4111" s="12" t="str">
        <f t="shared" si="326"/>
        <v>p-002185</v>
      </c>
      <c r="E4111" s="6" t="str">
        <f>+VLOOKUP($D4111,Sheet3!$B:$I,2,0)</f>
        <v>6.50-10</v>
      </c>
      <c r="F4111" s="6" t="str">
        <f>+VLOOKUP($D4111,Sheet3!$B:$I,3,0)</f>
        <v>LUG</v>
      </c>
      <c r="G4111" s="6" t="str">
        <f>+VLOOKUP($D4111,Sheet3!$B:$I,4,0)</f>
        <v>NUMAPRIME</v>
      </c>
      <c r="H4111" s="6">
        <f>+VLOOKUP($D4111,Sheet3!$B:$I,5,0)</f>
        <v>5</v>
      </c>
      <c r="I4111" s="6" t="str">
        <f>+VLOOKUP($D4111,Sheet3!$B:$I,6,0)</f>
        <v>M4N3X</v>
      </c>
      <c r="J4111" s="6" t="str">
        <f>+VLOOKUP($D4111,Sheet3!$B:$I,7,0)</f>
        <v>TOTALSOURCE</v>
      </c>
      <c r="K4111" s="6" t="str">
        <f>+VLOOKUP($D4111,Sheet3!$B:$I,8,0)</f>
        <v>PREMIUM</v>
      </c>
      <c r="L4111" s="6" t="str">
        <f t="shared" si="328"/>
        <v>6.50-10LUG NUMAPRIME 5 M4N3X TOTALSOURCE PREMIUM</v>
      </c>
      <c r="M4111" s="12" t="s">
        <v>15</v>
      </c>
      <c r="N4111" s="12" t="str">
        <f t="shared" si="327"/>
        <v>l2203</v>
      </c>
    </row>
    <row r="4112" spans="1:14">
      <c r="A4112" s="12" t="s">
        <v>4125</v>
      </c>
      <c r="B4112" s="6" t="str">
        <f t="shared" si="325"/>
        <v>l220311323</v>
      </c>
      <c r="C4112" s="12">
        <v>202185</v>
      </c>
      <c r="D4112" s="12" t="str">
        <f t="shared" si="326"/>
        <v>p-002185</v>
      </c>
      <c r="E4112" s="6" t="str">
        <f>+VLOOKUP($D4112,Sheet3!$B:$I,2,0)</f>
        <v>6.50-10</v>
      </c>
      <c r="F4112" s="6" t="str">
        <f>+VLOOKUP($D4112,Sheet3!$B:$I,3,0)</f>
        <v>LUG</v>
      </c>
      <c r="G4112" s="6" t="str">
        <f>+VLOOKUP($D4112,Sheet3!$B:$I,4,0)</f>
        <v>NUMAPRIME</v>
      </c>
      <c r="H4112" s="6">
        <f>+VLOOKUP($D4112,Sheet3!$B:$I,5,0)</f>
        <v>5</v>
      </c>
      <c r="I4112" s="6" t="str">
        <f>+VLOOKUP($D4112,Sheet3!$B:$I,6,0)</f>
        <v>M4N3X</v>
      </c>
      <c r="J4112" s="6" t="str">
        <f>+VLOOKUP($D4112,Sheet3!$B:$I,7,0)</f>
        <v>TOTALSOURCE</v>
      </c>
      <c r="K4112" s="6" t="str">
        <f>+VLOOKUP($D4112,Sheet3!$B:$I,8,0)</f>
        <v>PREMIUM</v>
      </c>
      <c r="L4112" s="6" t="str">
        <f t="shared" si="328"/>
        <v>6.50-10LUG NUMAPRIME 5 M4N3X TOTALSOURCE PREMIUM</v>
      </c>
      <c r="M4112" s="12" t="s">
        <v>15</v>
      </c>
      <c r="N4112" s="12" t="str">
        <f t="shared" si="327"/>
        <v>l2203</v>
      </c>
    </row>
    <row r="4113" spans="1:14">
      <c r="A4113" s="12" t="s">
        <v>4126</v>
      </c>
      <c r="B4113" s="6" t="str">
        <f t="shared" si="325"/>
        <v>l220311217</v>
      </c>
      <c r="C4113" s="12">
        <v>202185</v>
      </c>
      <c r="D4113" s="12" t="str">
        <f t="shared" si="326"/>
        <v>p-002185</v>
      </c>
      <c r="E4113" s="6" t="str">
        <f>+VLOOKUP($D4113,Sheet3!$B:$I,2,0)</f>
        <v>6.50-10</v>
      </c>
      <c r="F4113" s="6" t="str">
        <f>+VLOOKUP($D4113,Sheet3!$B:$I,3,0)</f>
        <v>LUG</v>
      </c>
      <c r="G4113" s="6" t="str">
        <f>+VLOOKUP($D4113,Sheet3!$B:$I,4,0)</f>
        <v>NUMAPRIME</v>
      </c>
      <c r="H4113" s="6">
        <f>+VLOOKUP($D4113,Sheet3!$B:$I,5,0)</f>
        <v>5</v>
      </c>
      <c r="I4113" s="6" t="str">
        <f>+VLOOKUP($D4113,Sheet3!$B:$I,6,0)</f>
        <v>M4N3X</v>
      </c>
      <c r="J4113" s="6" t="str">
        <f>+VLOOKUP($D4113,Sheet3!$B:$I,7,0)</f>
        <v>TOTALSOURCE</v>
      </c>
      <c r="K4113" s="6" t="str">
        <f>+VLOOKUP($D4113,Sheet3!$B:$I,8,0)</f>
        <v>PREMIUM</v>
      </c>
      <c r="L4113" s="6" t="str">
        <f t="shared" si="328"/>
        <v>6.50-10LUG NUMAPRIME 5 M4N3X TOTALSOURCE PREMIUM</v>
      </c>
      <c r="M4113" s="12" t="s">
        <v>15</v>
      </c>
      <c r="N4113" s="12" t="str">
        <f t="shared" si="327"/>
        <v>l2203</v>
      </c>
    </row>
    <row r="4114" spans="1:14">
      <c r="A4114" s="12" t="s">
        <v>4127</v>
      </c>
      <c r="B4114" s="6" t="str">
        <f t="shared" si="325"/>
        <v>l220311513</v>
      </c>
      <c r="C4114" s="12">
        <v>202185</v>
      </c>
      <c r="D4114" s="12" t="str">
        <f t="shared" si="326"/>
        <v>p-002185</v>
      </c>
      <c r="E4114" s="6" t="str">
        <f>+VLOOKUP($D4114,Sheet3!$B:$I,2,0)</f>
        <v>6.50-10</v>
      </c>
      <c r="F4114" s="6" t="str">
        <f>+VLOOKUP($D4114,Sheet3!$B:$I,3,0)</f>
        <v>LUG</v>
      </c>
      <c r="G4114" s="6" t="str">
        <f>+VLOOKUP($D4114,Sheet3!$B:$I,4,0)</f>
        <v>NUMAPRIME</v>
      </c>
      <c r="H4114" s="6">
        <f>+VLOOKUP($D4114,Sheet3!$B:$I,5,0)</f>
        <v>5</v>
      </c>
      <c r="I4114" s="6" t="str">
        <f>+VLOOKUP($D4114,Sheet3!$B:$I,6,0)</f>
        <v>M4N3X</v>
      </c>
      <c r="J4114" s="6" t="str">
        <f>+VLOOKUP($D4114,Sheet3!$B:$I,7,0)</f>
        <v>TOTALSOURCE</v>
      </c>
      <c r="K4114" s="6" t="str">
        <f>+VLOOKUP($D4114,Sheet3!$B:$I,8,0)</f>
        <v>PREMIUM</v>
      </c>
      <c r="L4114" s="6" t="str">
        <f t="shared" si="328"/>
        <v>6.50-10LUG NUMAPRIME 5 M4N3X TOTALSOURCE PREMIUM</v>
      </c>
      <c r="M4114" s="12" t="s">
        <v>15</v>
      </c>
      <c r="N4114" s="12" t="str">
        <f t="shared" si="327"/>
        <v>l2203</v>
      </c>
    </row>
    <row r="4115" spans="1:14">
      <c r="A4115" s="12" t="s">
        <v>4128</v>
      </c>
      <c r="B4115" s="6" t="str">
        <f t="shared" si="325"/>
        <v>l220311219</v>
      </c>
      <c r="C4115" s="12">
        <v>202185</v>
      </c>
      <c r="D4115" s="12" t="str">
        <f t="shared" si="326"/>
        <v>p-002185</v>
      </c>
      <c r="E4115" s="6" t="str">
        <f>+VLOOKUP($D4115,Sheet3!$B:$I,2,0)</f>
        <v>6.50-10</v>
      </c>
      <c r="F4115" s="6" t="str">
        <f>+VLOOKUP($D4115,Sheet3!$B:$I,3,0)</f>
        <v>LUG</v>
      </c>
      <c r="G4115" s="6" t="str">
        <f>+VLOOKUP($D4115,Sheet3!$B:$I,4,0)</f>
        <v>NUMAPRIME</v>
      </c>
      <c r="H4115" s="6">
        <f>+VLOOKUP($D4115,Sheet3!$B:$I,5,0)</f>
        <v>5</v>
      </c>
      <c r="I4115" s="6" t="str">
        <f>+VLOOKUP($D4115,Sheet3!$B:$I,6,0)</f>
        <v>M4N3X</v>
      </c>
      <c r="J4115" s="6" t="str">
        <f>+VLOOKUP($D4115,Sheet3!$B:$I,7,0)</f>
        <v>TOTALSOURCE</v>
      </c>
      <c r="K4115" s="6" t="str">
        <f>+VLOOKUP($D4115,Sheet3!$B:$I,8,0)</f>
        <v>PREMIUM</v>
      </c>
      <c r="L4115" s="6" t="str">
        <f t="shared" si="328"/>
        <v>6.50-10LUG NUMAPRIME 5 M4N3X TOTALSOURCE PREMIUM</v>
      </c>
      <c r="M4115" s="12" t="s">
        <v>15</v>
      </c>
      <c r="N4115" s="12" t="str">
        <f t="shared" si="327"/>
        <v>l2203</v>
      </c>
    </row>
    <row r="4116" spans="1:14">
      <c r="A4116" s="12" t="s">
        <v>4129</v>
      </c>
      <c r="B4116" s="6" t="str">
        <f t="shared" si="325"/>
        <v>l220305279</v>
      </c>
      <c r="C4116" s="12">
        <v>201669</v>
      </c>
      <c r="D4116" s="12" t="str">
        <f t="shared" si="326"/>
        <v>p-001669</v>
      </c>
      <c r="E4116" s="6" t="str">
        <f>+VLOOKUP($D4116,Sheet3!$B:$I,2,0)</f>
        <v>6.00-9</v>
      </c>
      <c r="F4116" s="6" t="str">
        <f>+VLOOKUP($D4116,Sheet3!$B:$I,3,0)</f>
        <v>LUG</v>
      </c>
      <c r="G4116" s="6" t="str">
        <f>+VLOOKUP($D4116,Sheet3!$B:$I,4,0)</f>
        <v>NUMAPRIME</v>
      </c>
      <c r="H4116" s="6">
        <f>+VLOOKUP($D4116,Sheet3!$B:$I,5,0)</f>
        <v>4</v>
      </c>
      <c r="I4116" s="6" t="str">
        <f>+VLOOKUP($D4116,Sheet3!$B:$I,6,0)</f>
        <v>P13X</v>
      </c>
      <c r="J4116" s="6" t="str">
        <f>+VLOOKUP($D4116,Sheet3!$B:$I,7,0)</f>
        <v>TOTALSOURCE</v>
      </c>
      <c r="K4116" s="6" t="str">
        <f>+VLOOKUP($D4116,Sheet3!$B:$I,8,0)</f>
        <v>PREMIUM</v>
      </c>
      <c r="L4116" s="6" t="str">
        <f t="shared" si="328"/>
        <v>6.00-9LUG NUMAPRIME 4 P13X TOTALSOURCE PREMIUM</v>
      </c>
      <c r="M4116" s="12" t="s">
        <v>15</v>
      </c>
      <c r="N4116" s="12" t="str">
        <f t="shared" si="327"/>
        <v>l2203</v>
      </c>
    </row>
    <row r="4117" spans="1:14">
      <c r="A4117" s="12" t="s">
        <v>4130</v>
      </c>
      <c r="B4117" s="6" t="str">
        <f t="shared" si="325"/>
        <v>l220312798</v>
      </c>
      <c r="C4117" s="12">
        <v>201669</v>
      </c>
      <c r="D4117" s="12" t="str">
        <f t="shared" si="326"/>
        <v>p-001669</v>
      </c>
      <c r="E4117" s="6" t="str">
        <f>+VLOOKUP($D4117,Sheet3!$B:$I,2,0)</f>
        <v>6.00-9</v>
      </c>
      <c r="F4117" s="6" t="str">
        <f>+VLOOKUP($D4117,Sheet3!$B:$I,3,0)</f>
        <v>LUG</v>
      </c>
      <c r="G4117" s="6" t="str">
        <f>+VLOOKUP($D4117,Sheet3!$B:$I,4,0)</f>
        <v>NUMAPRIME</v>
      </c>
      <c r="H4117" s="6">
        <f>+VLOOKUP($D4117,Sheet3!$B:$I,5,0)</f>
        <v>4</v>
      </c>
      <c r="I4117" s="6" t="str">
        <f>+VLOOKUP($D4117,Sheet3!$B:$I,6,0)</f>
        <v>P13X</v>
      </c>
      <c r="J4117" s="6" t="str">
        <f>+VLOOKUP($D4117,Sheet3!$B:$I,7,0)</f>
        <v>TOTALSOURCE</v>
      </c>
      <c r="K4117" s="6" t="str">
        <f>+VLOOKUP($D4117,Sheet3!$B:$I,8,0)</f>
        <v>PREMIUM</v>
      </c>
      <c r="L4117" s="6" t="str">
        <f t="shared" si="328"/>
        <v>6.00-9LUG NUMAPRIME 4 P13X TOTALSOURCE PREMIUM</v>
      </c>
      <c r="M4117" s="12" t="s">
        <v>15</v>
      </c>
      <c r="N4117" s="12" t="str">
        <f t="shared" si="327"/>
        <v>l2203</v>
      </c>
    </row>
    <row r="4118" spans="1:14">
      <c r="A4118" s="12" t="s">
        <v>4131</v>
      </c>
      <c r="B4118" s="6" t="str">
        <f t="shared" si="325"/>
        <v>l220311751</v>
      </c>
      <c r="C4118" s="12">
        <v>201669</v>
      </c>
      <c r="D4118" s="12" t="str">
        <f t="shared" si="326"/>
        <v>p-001669</v>
      </c>
      <c r="E4118" s="6" t="str">
        <f>+VLOOKUP($D4118,Sheet3!$B:$I,2,0)</f>
        <v>6.00-9</v>
      </c>
      <c r="F4118" s="6" t="str">
        <f>+VLOOKUP($D4118,Sheet3!$B:$I,3,0)</f>
        <v>LUG</v>
      </c>
      <c r="G4118" s="6" t="str">
        <f>+VLOOKUP($D4118,Sheet3!$B:$I,4,0)</f>
        <v>NUMAPRIME</v>
      </c>
      <c r="H4118" s="6">
        <f>+VLOOKUP($D4118,Sheet3!$B:$I,5,0)</f>
        <v>4</v>
      </c>
      <c r="I4118" s="6" t="str">
        <f>+VLOOKUP($D4118,Sheet3!$B:$I,6,0)</f>
        <v>P13X</v>
      </c>
      <c r="J4118" s="6" t="str">
        <f>+VLOOKUP($D4118,Sheet3!$B:$I,7,0)</f>
        <v>TOTALSOURCE</v>
      </c>
      <c r="K4118" s="6" t="str">
        <f>+VLOOKUP($D4118,Sheet3!$B:$I,8,0)</f>
        <v>PREMIUM</v>
      </c>
      <c r="L4118" s="6" t="str">
        <f t="shared" si="328"/>
        <v>6.00-9LUG NUMAPRIME 4 P13X TOTALSOURCE PREMIUM</v>
      </c>
      <c r="M4118" s="12" t="s">
        <v>15</v>
      </c>
      <c r="N4118" s="12" t="str">
        <f t="shared" si="327"/>
        <v>l2203</v>
      </c>
    </row>
    <row r="4119" spans="1:14">
      <c r="A4119" s="12" t="s">
        <v>4132</v>
      </c>
      <c r="B4119" s="6" t="str">
        <f t="shared" si="325"/>
        <v>l220311460</v>
      </c>
      <c r="C4119" s="12">
        <v>190014</v>
      </c>
      <c r="D4119" s="12" t="str">
        <f t="shared" si="326"/>
        <v>p-190014</v>
      </c>
      <c r="E4119" s="6" t="str">
        <f>+VLOOKUP($D4119,Sheet3!$B:$I,2,0)</f>
        <v>22X9X16</v>
      </c>
      <c r="F4119" s="6" t="str">
        <f>+VLOOKUP($D4119,Sheet3!$B:$I,3,0)</f>
        <v>SAT</v>
      </c>
      <c r="G4119" s="6" t="str">
        <f>+VLOOKUP($D4119,Sheet3!$B:$I,4,0)</f>
        <v>NUMA</v>
      </c>
      <c r="H4119" s="6">
        <f>+VLOOKUP($D4119,Sheet3!$B:$I,5,0)</f>
        <v>0</v>
      </c>
      <c r="I4119" s="6" t="str">
        <f>+VLOOKUP($D4119,Sheet3!$B:$I,6,0)</f>
        <v>P5N</v>
      </c>
      <c r="J4119" s="6" t="str">
        <f>+VLOOKUP($D4119,Sheet3!$B:$I,7,0)</f>
        <v>TOTALSOURCE</v>
      </c>
      <c r="K4119" s="6" t="str">
        <f>+VLOOKUP($D4119,Sheet3!$B:$I,8,0)</f>
        <v>P</v>
      </c>
      <c r="L4119" s="6" t="str">
        <f t="shared" si="328"/>
        <v>22X9X16SAT NUMA 0 P5N TOTALSOURCE P</v>
      </c>
      <c r="M4119" s="12" t="s">
        <v>15</v>
      </c>
      <c r="N4119" s="12" t="str">
        <f t="shared" si="327"/>
        <v>l2203</v>
      </c>
    </row>
    <row r="4120" spans="1:14">
      <c r="A4120" s="12" t="s">
        <v>4133</v>
      </c>
      <c r="B4120" s="6" t="str">
        <f t="shared" si="325"/>
        <v>l220303584</v>
      </c>
      <c r="C4120" s="12">
        <v>284859</v>
      </c>
      <c r="D4120" s="12" t="str">
        <f t="shared" si="326"/>
        <v>p-084859</v>
      </c>
      <c r="E4120" s="6" t="str">
        <f>+VLOOKUP($D4120,Sheet3!$B:$I,2,0)</f>
        <v>22X12X16</v>
      </c>
      <c r="F4120" s="6" t="str">
        <f>+VLOOKUP($D4120,Sheet3!$B:$I,3,0)</f>
        <v>SM</v>
      </c>
      <c r="G4120" s="6" t="str">
        <f>+VLOOKUP($D4120,Sheet3!$B:$I,4,0)</f>
        <v>NUMA</v>
      </c>
      <c r="H4120" s="6">
        <f>+VLOOKUP($D4120,Sheet3!$B:$I,5,0)</f>
        <v>0</v>
      </c>
      <c r="I4120" s="6" t="str">
        <f>+VLOOKUP($D4120,Sheet3!$B:$I,6,0)</f>
        <v>P5N</v>
      </c>
      <c r="J4120" s="6" t="str">
        <f>+VLOOKUP($D4120,Sheet3!$B:$I,7,0)</f>
        <v>TOTALSOURCE</v>
      </c>
      <c r="K4120" s="6" t="str">
        <f>+VLOOKUP($D4120,Sheet3!$B:$I,8,0)</f>
        <v>P</v>
      </c>
      <c r="L4120" s="6" t="str">
        <f t="shared" si="328"/>
        <v>22X12X16SM NUMA 0 P5N TOTALSOURCE P</v>
      </c>
      <c r="M4120" s="12" t="s">
        <v>15</v>
      </c>
      <c r="N4120" s="12" t="str">
        <f t="shared" si="327"/>
        <v>l2203</v>
      </c>
    </row>
    <row r="4121" spans="1:14">
      <c r="A4121" s="12" t="s">
        <v>4134</v>
      </c>
      <c r="B4121" s="6" t="str">
        <f t="shared" si="325"/>
        <v>l220306311</v>
      </c>
      <c r="C4121" s="12">
        <v>201669</v>
      </c>
      <c r="D4121" s="12" t="str">
        <f t="shared" si="326"/>
        <v>p-001669</v>
      </c>
      <c r="E4121" s="6" t="str">
        <f>+VLOOKUP($D4121,Sheet3!$B:$I,2,0)</f>
        <v>6.00-9</v>
      </c>
      <c r="F4121" s="6" t="str">
        <f>+VLOOKUP($D4121,Sheet3!$B:$I,3,0)</f>
        <v>LUG</v>
      </c>
      <c r="G4121" s="6" t="str">
        <f>+VLOOKUP($D4121,Sheet3!$B:$I,4,0)</f>
        <v>NUMAPRIME</v>
      </c>
      <c r="H4121" s="6">
        <f>+VLOOKUP($D4121,Sheet3!$B:$I,5,0)</f>
        <v>4</v>
      </c>
      <c r="I4121" s="6" t="str">
        <f>+VLOOKUP($D4121,Sheet3!$B:$I,6,0)</f>
        <v>P13X</v>
      </c>
      <c r="J4121" s="6" t="str">
        <f>+VLOOKUP($D4121,Sheet3!$B:$I,7,0)</f>
        <v>TOTALSOURCE</v>
      </c>
      <c r="K4121" s="6" t="str">
        <f>+VLOOKUP($D4121,Sheet3!$B:$I,8,0)</f>
        <v>PREMIUM</v>
      </c>
      <c r="L4121" s="6" t="str">
        <f t="shared" si="328"/>
        <v>6.00-9LUG NUMAPRIME 4 P13X TOTALSOURCE PREMIUM</v>
      </c>
      <c r="M4121" s="12" t="s">
        <v>15</v>
      </c>
      <c r="N4121" s="12" t="str">
        <f t="shared" si="327"/>
        <v>l2203</v>
      </c>
    </row>
    <row r="4122" spans="1:14">
      <c r="A4122" s="12" t="s">
        <v>4135</v>
      </c>
      <c r="B4122" s="6" t="str">
        <f t="shared" si="325"/>
        <v>l220305961</v>
      </c>
      <c r="C4122" s="12">
        <v>201669</v>
      </c>
      <c r="D4122" s="12" t="str">
        <f t="shared" si="326"/>
        <v>p-001669</v>
      </c>
      <c r="E4122" s="6" t="str">
        <f>+VLOOKUP($D4122,Sheet3!$B:$I,2,0)</f>
        <v>6.00-9</v>
      </c>
      <c r="F4122" s="6" t="str">
        <f>+VLOOKUP($D4122,Sheet3!$B:$I,3,0)</f>
        <v>LUG</v>
      </c>
      <c r="G4122" s="6" t="str">
        <f>+VLOOKUP($D4122,Sheet3!$B:$I,4,0)</f>
        <v>NUMAPRIME</v>
      </c>
      <c r="H4122" s="6">
        <f>+VLOOKUP($D4122,Sheet3!$B:$I,5,0)</f>
        <v>4</v>
      </c>
      <c r="I4122" s="6" t="str">
        <f>+VLOOKUP($D4122,Sheet3!$B:$I,6,0)</f>
        <v>P13X</v>
      </c>
      <c r="J4122" s="6" t="str">
        <f>+VLOOKUP($D4122,Sheet3!$B:$I,7,0)</f>
        <v>TOTALSOURCE</v>
      </c>
      <c r="K4122" s="6" t="str">
        <f>+VLOOKUP($D4122,Sheet3!$B:$I,8,0)</f>
        <v>PREMIUM</v>
      </c>
      <c r="L4122" s="6" t="str">
        <f t="shared" si="328"/>
        <v>6.00-9LUG NUMAPRIME 4 P13X TOTALSOURCE PREMIUM</v>
      </c>
      <c r="M4122" s="12" t="s">
        <v>15</v>
      </c>
      <c r="N4122" s="12" t="str">
        <f t="shared" si="327"/>
        <v>l2203</v>
      </c>
    </row>
    <row r="4123" spans="1:14">
      <c r="A4123" s="12" t="s">
        <v>4136</v>
      </c>
      <c r="B4123" s="6" t="str">
        <f t="shared" si="325"/>
        <v>l220312861</v>
      </c>
      <c r="C4123" s="12">
        <v>201669</v>
      </c>
      <c r="D4123" s="12" t="str">
        <f t="shared" si="326"/>
        <v>p-001669</v>
      </c>
      <c r="E4123" s="6" t="str">
        <f>+VLOOKUP($D4123,Sheet3!$B:$I,2,0)</f>
        <v>6.00-9</v>
      </c>
      <c r="F4123" s="6" t="str">
        <f>+VLOOKUP($D4123,Sheet3!$B:$I,3,0)</f>
        <v>LUG</v>
      </c>
      <c r="G4123" s="6" t="str">
        <f>+VLOOKUP($D4123,Sheet3!$B:$I,4,0)</f>
        <v>NUMAPRIME</v>
      </c>
      <c r="H4123" s="6">
        <f>+VLOOKUP($D4123,Sheet3!$B:$I,5,0)</f>
        <v>4</v>
      </c>
      <c r="I4123" s="6" t="str">
        <f>+VLOOKUP($D4123,Sheet3!$B:$I,6,0)</f>
        <v>P13X</v>
      </c>
      <c r="J4123" s="6" t="str">
        <f>+VLOOKUP($D4123,Sheet3!$B:$I,7,0)</f>
        <v>TOTALSOURCE</v>
      </c>
      <c r="K4123" s="6" t="str">
        <f>+VLOOKUP($D4123,Sheet3!$B:$I,8,0)</f>
        <v>PREMIUM</v>
      </c>
      <c r="L4123" s="6" t="str">
        <f t="shared" si="328"/>
        <v>6.00-9LUG NUMAPRIME 4 P13X TOTALSOURCE PREMIUM</v>
      </c>
      <c r="M4123" s="12" t="s">
        <v>15</v>
      </c>
      <c r="N4123" s="12" t="str">
        <f t="shared" si="327"/>
        <v>l2203</v>
      </c>
    </row>
    <row r="4124" spans="1:14">
      <c r="A4124" s="12" t="s">
        <v>4137</v>
      </c>
      <c r="B4124" s="6" t="str">
        <f t="shared" si="325"/>
        <v>l220312944</v>
      </c>
      <c r="C4124" s="12">
        <v>201669</v>
      </c>
      <c r="D4124" s="12" t="str">
        <f t="shared" si="326"/>
        <v>p-001669</v>
      </c>
      <c r="E4124" s="6" t="str">
        <f>+VLOOKUP($D4124,Sheet3!$B:$I,2,0)</f>
        <v>6.00-9</v>
      </c>
      <c r="F4124" s="6" t="str">
        <f>+VLOOKUP($D4124,Sheet3!$B:$I,3,0)</f>
        <v>LUG</v>
      </c>
      <c r="G4124" s="6" t="str">
        <f>+VLOOKUP($D4124,Sheet3!$B:$I,4,0)</f>
        <v>NUMAPRIME</v>
      </c>
      <c r="H4124" s="6">
        <f>+VLOOKUP($D4124,Sheet3!$B:$I,5,0)</f>
        <v>4</v>
      </c>
      <c r="I4124" s="6" t="str">
        <f>+VLOOKUP($D4124,Sheet3!$B:$I,6,0)</f>
        <v>P13X</v>
      </c>
      <c r="J4124" s="6" t="str">
        <f>+VLOOKUP($D4124,Sheet3!$B:$I,7,0)</f>
        <v>TOTALSOURCE</v>
      </c>
      <c r="K4124" s="6" t="str">
        <f>+VLOOKUP($D4124,Sheet3!$B:$I,8,0)</f>
        <v>PREMIUM</v>
      </c>
      <c r="L4124" s="6" t="str">
        <f t="shared" si="328"/>
        <v>6.00-9LUG NUMAPRIME 4 P13X TOTALSOURCE PREMIUM</v>
      </c>
      <c r="M4124" s="12" t="s">
        <v>15</v>
      </c>
      <c r="N4124" s="12" t="str">
        <f t="shared" si="327"/>
        <v>l2203</v>
      </c>
    </row>
    <row r="4125" spans="1:14">
      <c r="A4125" s="12" t="s">
        <v>4138</v>
      </c>
      <c r="B4125" s="6" t="str">
        <f t="shared" si="325"/>
        <v>l220311631</v>
      </c>
      <c r="C4125" s="12">
        <v>201669</v>
      </c>
      <c r="D4125" s="12" t="str">
        <f t="shared" si="326"/>
        <v>p-001669</v>
      </c>
      <c r="E4125" s="6" t="str">
        <f>+VLOOKUP($D4125,Sheet3!$B:$I,2,0)</f>
        <v>6.00-9</v>
      </c>
      <c r="F4125" s="6" t="str">
        <f>+VLOOKUP($D4125,Sheet3!$B:$I,3,0)</f>
        <v>LUG</v>
      </c>
      <c r="G4125" s="6" t="str">
        <f>+VLOOKUP($D4125,Sheet3!$B:$I,4,0)</f>
        <v>NUMAPRIME</v>
      </c>
      <c r="H4125" s="6">
        <f>+VLOOKUP($D4125,Sheet3!$B:$I,5,0)</f>
        <v>4</v>
      </c>
      <c r="I4125" s="6" t="str">
        <f>+VLOOKUP($D4125,Sheet3!$B:$I,6,0)</f>
        <v>P13X</v>
      </c>
      <c r="J4125" s="6" t="str">
        <f>+VLOOKUP($D4125,Sheet3!$B:$I,7,0)</f>
        <v>TOTALSOURCE</v>
      </c>
      <c r="K4125" s="6" t="str">
        <f>+VLOOKUP($D4125,Sheet3!$B:$I,8,0)</f>
        <v>PREMIUM</v>
      </c>
      <c r="L4125" s="6" t="str">
        <f t="shared" si="328"/>
        <v>6.00-9LUG NUMAPRIME 4 P13X TOTALSOURCE PREMIUM</v>
      </c>
      <c r="M4125" s="12" t="s">
        <v>15</v>
      </c>
      <c r="N4125" s="12" t="str">
        <f t="shared" si="327"/>
        <v>l2203</v>
      </c>
    </row>
    <row r="4126" spans="1:14">
      <c r="A4126" s="12" t="s">
        <v>4139</v>
      </c>
      <c r="B4126" s="6" t="str">
        <f t="shared" si="325"/>
        <v>l220302806</v>
      </c>
      <c r="C4126" s="12">
        <v>284859</v>
      </c>
      <c r="D4126" s="12" t="str">
        <f t="shared" si="326"/>
        <v>p-084859</v>
      </c>
      <c r="E4126" s="6" t="str">
        <f>+VLOOKUP($D4126,Sheet3!$B:$I,2,0)</f>
        <v>22X12X16</v>
      </c>
      <c r="F4126" s="6" t="str">
        <f>+VLOOKUP($D4126,Sheet3!$B:$I,3,0)</f>
        <v>SM</v>
      </c>
      <c r="G4126" s="6" t="str">
        <f>+VLOOKUP($D4126,Sheet3!$B:$I,4,0)</f>
        <v>NUMA</v>
      </c>
      <c r="H4126" s="6">
        <f>+VLOOKUP($D4126,Sheet3!$B:$I,5,0)</f>
        <v>0</v>
      </c>
      <c r="I4126" s="6" t="str">
        <f>+VLOOKUP($D4126,Sheet3!$B:$I,6,0)</f>
        <v>P5N</v>
      </c>
      <c r="J4126" s="6" t="str">
        <f>+VLOOKUP($D4126,Sheet3!$B:$I,7,0)</f>
        <v>TOTALSOURCE</v>
      </c>
      <c r="K4126" s="6" t="str">
        <f>+VLOOKUP($D4126,Sheet3!$B:$I,8,0)</f>
        <v>P</v>
      </c>
      <c r="L4126" s="6" t="str">
        <f t="shared" si="328"/>
        <v>22X12X16SM NUMA 0 P5N TOTALSOURCE P</v>
      </c>
      <c r="M4126" s="12" t="s">
        <v>15</v>
      </c>
      <c r="N4126" s="12" t="str">
        <f t="shared" si="327"/>
        <v>l2203</v>
      </c>
    </row>
    <row r="4127" spans="1:14">
      <c r="A4127" s="12" t="s">
        <v>4140</v>
      </c>
      <c r="B4127" s="6" t="str">
        <f t="shared" si="325"/>
        <v>l220311795</v>
      </c>
      <c r="C4127" s="12">
        <v>201563</v>
      </c>
      <c r="D4127" s="12" t="str">
        <f t="shared" si="326"/>
        <v>p-001563</v>
      </c>
      <c r="E4127" s="6" t="str">
        <f>+VLOOKUP($D4127,Sheet3!$B:$I,2,0)</f>
        <v>18X7X121/8</v>
      </c>
      <c r="F4127" s="6" t="str">
        <f>+VLOOKUP($D4127,Sheet3!$B:$I,3,0)</f>
        <v>SAT</v>
      </c>
      <c r="G4127" s="6" t="str">
        <f>+VLOOKUP($D4127,Sheet3!$B:$I,4,0)</f>
        <v>NUMA</v>
      </c>
      <c r="H4127" s="6">
        <f>+VLOOKUP($D4127,Sheet3!$B:$I,5,0)</f>
        <v>0</v>
      </c>
      <c r="I4127" s="6" t="str">
        <f>+VLOOKUP($D4127,Sheet3!$B:$I,6,0)</f>
        <v>NM-FIBER</v>
      </c>
      <c r="J4127" s="6" t="str">
        <f>+VLOOKUP($D4127,Sheet3!$B:$I,7,0)</f>
        <v>TOTALSOURCE</v>
      </c>
      <c r="K4127" s="6" t="str">
        <f>+VLOOKUP($D4127,Sheet3!$B:$I,8,0)</f>
        <v>P</v>
      </c>
      <c r="L4127" s="6" t="str">
        <f t="shared" si="328"/>
        <v>18X7X121/8SAT NUMA 0 NM-FIBER TOTALSOURCE P</v>
      </c>
      <c r="M4127" s="12" t="s">
        <v>15</v>
      </c>
      <c r="N4127" s="12" t="str">
        <f t="shared" si="327"/>
        <v>l2203</v>
      </c>
    </row>
    <row r="4128" spans="1:14">
      <c r="A4128" s="12" t="s">
        <v>4141</v>
      </c>
      <c r="B4128" s="6" t="str">
        <f t="shared" si="325"/>
        <v>l220311569</v>
      </c>
      <c r="C4128" s="12">
        <v>201563</v>
      </c>
      <c r="D4128" s="12" t="str">
        <f t="shared" si="326"/>
        <v>p-001563</v>
      </c>
      <c r="E4128" s="6" t="str">
        <f>+VLOOKUP($D4128,Sheet3!$B:$I,2,0)</f>
        <v>18X7X121/8</v>
      </c>
      <c r="F4128" s="6" t="str">
        <f>+VLOOKUP($D4128,Sheet3!$B:$I,3,0)</f>
        <v>SAT</v>
      </c>
      <c r="G4128" s="6" t="str">
        <f>+VLOOKUP($D4128,Sheet3!$B:$I,4,0)</f>
        <v>NUMA</v>
      </c>
      <c r="H4128" s="6">
        <f>+VLOOKUP($D4128,Sheet3!$B:$I,5,0)</f>
        <v>0</v>
      </c>
      <c r="I4128" s="6" t="str">
        <f>+VLOOKUP($D4128,Sheet3!$B:$I,6,0)</f>
        <v>NM-FIBER</v>
      </c>
      <c r="J4128" s="6" t="str">
        <f>+VLOOKUP($D4128,Sheet3!$B:$I,7,0)</f>
        <v>TOTALSOURCE</v>
      </c>
      <c r="K4128" s="6" t="str">
        <f>+VLOOKUP($D4128,Sheet3!$B:$I,8,0)</f>
        <v>P</v>
      </c>
      <c r="L4128" s="6" t="str">
        <f t="shared" si="328"/>
        <v>18X7X121/8SAT NUMA 0 NM-FIBER TOTALSOURCE P</v>
      </c>
      <c r="M4128" s="12" t="s">
        <v>15</v>
      </c>
      <c r="N4128" s="12" t="str">
        <f t="shared" si="327"/>
        <v>l2203</v>
      </c>
    </row>
    <row r="4129" spans="1:14">
      <c r="A4129" s="12" t="s">
        <v>4142</v>
      </c>
      <c r="B4129" s="6" t="str">
        <f t="shared" si="325"/>
        <v>l220311832</v>
      </c>
      <c r="C4129" s="12">
        <v>201563</v>
      </c>
      <c r="D4129" s="12" t="str">
        <f t="shared" si="326"/>
        <v>p-001563</v>
      </c>
      <c r="E4129" s="6" t="str">
        <f>+VLOOKUP($D4129,Sheet3!$B:$I,2,0)</f>
        <v>18X7X121/8</v>
      </c>
      <c r="F4129" s="6" t="str">
        <f>+VLOOKUP($D4129,Sheet3!$B:$I,3,0)</f>
        <v>SAT</v>
      </c>
      <c r="G4129" s="6" t="str">
        <f>+VLOOKUP($D4129,Sheet3!$B:$I,4,0)</f>
        <v>NUMA</v>
      </c>
      <c r="H4129" s="6">
        <f>+VLOOKUP($D4129,Sheet3!$B:$I,5,0)</f>
        <v>0</v>
      </c>
      <c r="I4129" s="6" t="str">
        <f>+VLOOKUP($D4129,Sheet3!$B:$I,6,0)</f>
        <v>NM-FIBER</v>
      </c>
      <c r="J4129" s="6" t="str">
        <f>+VLOOKUP($D4129,Sheet3!$B:$I,7,0)</f>
        <v>TOTALSOURCE</v>
      </c>
      <c r="K4129" s="6" t="str">
        <f>+VLOOKUP($D4129,Sheet3!$B:$I,8,0)</f>
        <v>P</v>
      </c>
      <c r="L4129" s="6" t="str">
        <f t="shared" si="328"/>
        <v>18X7X121/8SAT NUMA 0 NM-FIBER TOTALSOURCE P</v>
      </c>
      <c r="M4129" s="12" t="s">
        <v>15</v>
      </c>
      <c r="N4129" s="12" t="str">
        <f t="shared" si="327"/>
        <v>l2203</v>
      </c>
    </row>
    <row r="4130" spans="1:14">
      <c r="A4130" s="12" t="s">
        <v>4143</v>
      </c>
      <c r="B4130" s="6" t="str">
        <f t="shared" si="325"/>
        <v>l220311372</v>
      </c>
      <c r="C4130" s="12">
        <v>201563</v>
      </c>
      <c r="D4130" s="12" t="str">
        <f t="shared" si="326"/>
        <v>p-001563</v>
      </c>
      <c r="E4130" s="6" t="str">
        <f>+VLOOKUP($D4130,Sheet3!$B:$I,2,0)</f>
        <v>18X7X121/8</v>
      </c>
      <c r="F4130" s="6" t="str">
        <f>+VLOOKUP($D4130,Sheet3!$B:$I,3,0)</f>
        <v>SAT</v>
      </c>
      <c r="G4130" s="6" t="str">
        <f>+VLOOKUP($D4130,Sheet3!$B:$I,4,0)</f>
        <v>NUMA</v>
      </c>
      <c r="H4130" s="6">
        <f>+VLOOKUP($D4130,Sheet3!$B:$I,5,0)</f>
        <v>0</v>
      </c>
      <c r="I4130" s="6" t="str">
        <f>+VLOOKUP($D4130,Sheet3!$B:$I,6,0)</f>
        <v>NM-FIBER</v>
      </c>
      <c r="J4130" s="6" t="str">
        <f>+VLOOKUP($D4130,Sheet3!$B:$I,7,0)</f>
        <v>TOTALSOURCE</v>
      </c>
      <c r="K4130" s="6" t="str">
        <f>+VLOOKUP($D4130,Sheet3!$B:$I,8,0)</f>
        <v>P</v>
      </c>
      <c r="L4130" s="6" t="str">
        <f t="shared" si="328"/>
        <v>18X7X121/8SAT NUMA 0 NM-FIBER TOTALSOURCE P</v>
      </c>
      <c r="M4130" s="12" t="s">
        <v>15</v>
      </c>
      <c r="N4130" s="12" t="str">
        <f t="shared" si="327"/>
        <v>l2203</v>
      </c>
    </row>
    <row r="4131" spans="1:14">
      <c r="A4131" s="12" t="s">
        <v>4144</v>
      </c>
      <c r="B4131" s="6" t="str">
        <f t="shared" si="325"/>
        <v>l220311308</v>
      </c>
      <c r="C4131" s="12">
        <v>201563</v>
      </c>
      <c r="D4131" s="12" t="str">
        <f t="shared" si="326"/>
        <v>p-001563</v>
      </c>
      <c r="E4131" s="6" t="str">
        <f>+VLOOKUP($D4131,Sheet3!$B:$I,2,0)</f>
        <v>18X7X121/8</v>
      </c>
      <c r="F4131" s="6" t="str">
        <f>+VLOOKUP($D4131,Sheet3!$B:$I,3,0)</f>
        <v>SAT</v>
      </c>
      <c r="G4131" s="6" t="str">
        <f>+VLOOKUP($D4131,Sheet3!$B:$I,4,0)</f>
        <v>NUMA</v>
      </c>
      <c r="H4131" s="6">
        <f>+VLOOKUP($D4131,Sheet3!$B:$I,5,0)</f>
        <v>0</v>
      </c>
      <c r="I4131" s="6" t="str">
        <f>+VLOOKUP($D4131,Sheet3!$B:$I,6,0)</f>
        <v>NM-FIBER</v>
      </c>
      <c r="J4131" s="6" t="str">
        <f>+VLOOKUP($D4131,Sheet3!$B:$I,7,0)</f>
        <v>TOTALSOURCE</v>
      </c>
      <c r="K4131" s="6" t="str">
        <f>+VLOOKUP($D4131,Sheet3!$B:$I,8,0)</f>
        <v>P</v>
      </c>
      <c r="L4131" s="6" t="str">
        <f t="shared" si="328"/>
        <v>18X7X121/8SAT NUMA 0 NM-FIBER TOTALSOURCE P</v>
      </c>
      <c r="M4131" s="12" t="s">
        <v>15</v>
      </c>
      <c r="N4131" s="12" t="str">
        <f t="shared" si="327"/>
        <v>l2203</v>
      </c>
    </row>
    <row r="4132" spans="1:14">
      <c r="A4132" s="12" t="s">
        <v>4145</v>
      </c>
      <c r="B4132" s="6" t="str">
        <f t="shared" si="325"/>
        <v>l220303851</v>
      </c>
      <c r="C4132" s="12">
        <v>291438</v>
      </c>
      <c r="D4132" s="12" t="str">
        <f t="shared" si="326"/>
        <v>p-091438</v>
      </c>
      <c r="E4132" s="6" t="str">
        <f>+VLOOKUP($D4132,Sheet3!$B:$I,2,0)</f>
        <v>9X5X5</v>
      </c>
      <c r="F4132" s="6" t="str">
        <f>+VLOOKUP($D4132,Sheet3!$B:$I,3,0)</f>
        <v>SM</v>
      </c>
      <c r="G4132" s="6" t="str">
        <f>+VLOOKUP($D4132,Sheet3!$B:$I,4,0)</f>
        <v>NUMA</v>
      </c>
      <c r="H4132" s="6">
        <f>+VLOOKUP($D4132,Sheet3!$B:$I,5,0)</f>
        <v>0</v>
      </c>
      <c r="I4132" s="6" t="str">
        <f>+VLOOKUP($D4132,Sheet3!$B:$I,6,0)</f>
        <v>P5N</v>
      </c>
      <c r="J4132" s="6" t="str">
        <f>+VLOOKUP($D4132,Sheet3!$B:$I,7,0)</f>
        <v>TOTALSOURCE</v>
      </c>
      <c r="K4132" s="6" t="str">
        <f>+VLOOKUP($D4132,Sheet3!$B:$I,8,0)</f>
        <v>P</v>
      </c>
      <c r="L4132" s="6" t="str">
        <f t="shared" si="328"/>
        <v>9X5X5SM NUMA 0 P5N TOTALSOURCE P</v>
      </c>
      <c r="M4132" s="12" t="s">
        <v>15</v>
      </c>
      <c r="N4132" s="12" t="str">
        <f t="shared" si="327"/>
        <v>l2203</v>
      </c>
    </row>
    <row r="4133" spans="1:14">
      <c r="A4133" s="12" t="s">
        <v>4146</v>
      </c>
      <c r="B4133" s="6" t="str">
        <f t="shared" si="325"/>
        <v>l220303372</v>
      </c>
      <c r="C4133" s="12">
        <v>291438</v>
      </c>
      <c r="D4133" s="12" t="str">
        <f t="shared" si="326"/>
        <v>p-091438</v>
      </c>
      <c r="E4133" s="6" t="str">
        <f>+VLOOKUP($D4133,Sheet3!$B:$I,2,0)</f>
        <v>9X5X5</v>
      </c>
      <c r="F4133" s="6" t="str">
        <f>+VLOOKUP($D4133,Sheet3!$B:$I,3,0)</f>
        <v>SM</v>
      </c>
      <c r="G4133" s="6" t="str">
        <f>+VLOOKUP($D4133,Sheet3!$B:$I,4,0)</f>
        <v>NUMA</v>
      </c>
      <c r="H4133" s="6">
        <f>+VLOOKUP($D4133,Sheet3!$B:$I,5,0)</f>
        <v>0</v>
      </c>
      <c r="I4133" s="6" t="str">
        <f>+VLOOKUP($D4133,Sheet3!$B:$I,6,0)</f>
        <v>P5N</v>
      </c>
      <c r="J4133" s="6" t="str">
        <f>+VLOOKUP($D4133,Sheet3!$B:$I,7,0)</f>
        <v>TOTALSOURCE</v>
      </c>
      <c r="K4133" s="6" t="str">
        <f>+VLOOKUP($D4133,Sheet3!$B:$I,8,0)</f>
        <v>P</v>
      </c>
      <c r="L4133" s="6" t="str">
        <f t="shared" si="328"/>
        <v>9X5X5SM NUMA 0 P5N TOTALSOURCE P</v>
      </c>
      <c r="M4133" s="12" t="s">
        <v>15</v>
      </c>
      <c r="N4133" s="12" t="str">
        <f t="shared" si="327"/>
        <v>l2203</v>
      </c>
    </row>
    <row r="4134" spans="1:14">
      <c r="A4134" s="12" t="s">
        <v>4147</v>
      </c>
      <c r="B4134" s="6" t="str">
        <f t="shared" si="325"/>
        <v>l220303898</v>
      </c>
      <c r="C4134" s="12">
        <v>291438</v>
      </c>
      <c r="D4134" s="12" t="str">
        <f t="shared" si="326"/>
        <v>p-091438</v>
      </c>
      <c r="E4134" s="6" t="str">
        <f>+VLOOKUP($D4134,Sheet3!$B:$I,2,0)</f>
        <v>9X5X5</v>
      </c>
      <c r="F4134" s="6" t="str">
        <f>+VLOOKUP($D4134,Sheet3!$B:$I,3,0)</f>
        <v>SM</v>
      </c>
      <c r="G4134" s="6" t="str">
        <f>+VLOOKUP($D4134,Sheet3!$B:$I,4,0)</f>
        <v>NUMA</v>
      </c>
      <c r="H4134" s="6">
        <f>+VLOOKUP($D4134,Sheet3!$B:$I,5,0)</f>
        <v>0</v>
      </c>
      <c r="I4134" s="6" t="str">
        <f>+VLOOKUP($D4134,Sheet3!$B:$I,6,0)</f>
        <v>P5N</v>
      </c>
      <c r="J4134" s="6" t="str">
        <f>+VLOOKUP($D4134,Sheet3!$B:$I,7,0)</f>
        <v>TOTALSOURCE</v>
      </c>
      <c r="K4134" s="6" t="str">
        <f>+VLOOKUP($D4134,Sheet3!$B:$I,8,0)</f>
        <v>P</v>
      </c>
      <c r="L4134" s="6" t="str">
        <f t="shared" si="328"/>
        <v>9X5X5SM NUMA 0 P5N TOTALSOURCE P</v>
      </c>
      <c r="M4134" s="12" t="s">
        <v>15</v>
      </c>
      <c r="N4134" s="12" t="str">
        <f t="shared" si="327"/>
        <v>l2203</v>
      </c>
    </row>
    <row r="4135" spans="1:14">
      <c r="A4135" s="12" t="s">
        <v>4148</v>
      </c>
      <c r="B4135" s="6" t="str">
        <f t="shared" si="325"/>
        <v>l220303077</v>
      </c>
      <c r="C4135" s="12">
        <v>291438</v>
      </c>
      <c r="D4135" s="12" t="str">
        <f t="shared" si="326"/>
        <v>p-091438</v>
      </c>
      <c r="E4135" s="6" t="str">
        <f>+VLOOKUP($D4135,Sheet3!$B:$I,2,0)</f>
        <v>9X5X5</v>
      </c>
      <c r="F4135" s="6" t="str">
        <f>+VLOOKUP($D4135,Sheet3!$B:$I,3,0)</f>
        <v>SM</v>
      </c>
      <c r="G4135" s="6" t="str">
        <f>+VLOOKUP($D4135,Sheet3!$B:$I,4,0)</f>
        <v>NUMA</v>
      </c>
      <c r="H4135" s="6">
        <f>+VLOOKUP($D4135,Sheet3!$B:$I,5,0)</f>
        <v>0</v>
      </c>
      <c r="I4135" s="6" t="str">
        <f>+VLOOKUP($D4135,Sheet3!$B:$I,6,0)</f>
        <v>P5N</v>
      </c>
      <c r="J4135" s="6" t="str">
        <f>+VLOOKUP($D4135,Sheet3!$B:$I,7,0)</f>
        <v>TOTALSOURCE</v>
      </c>
      <c r="K4135" s="6" t="str">
        <f>+VLOOKUP($D4135,Sheet3!$B:$I,8,0)</f>
        <v>P</v>
      </c>
      <c r="L4135" s="6" t="str">
        <f t="shared" si="328"/>
        <v>9X5X5SM NUMA 0 P5N TOTALSOURCE P</v>
      </c>
      <c r="M4135" s="12" t="s">
        <v>15</v>
      </c>
      <c r="N4135" s="12" t="str">
        <f t="shared" si="327"/>
        <v>l2203</v>
      </c>
    </row>
    <row r="4136" spans="1:14">
      <c r="A4136" s="12" t="s">
        <v>4149</v>
      </c>
      <c r="B4136" s="6" t="str">
        <f t="shared" si="325"/>
        <v>l220303684</v>
      </c>
      <c r="C4136" s="12">
        <v>291438</v>
      </c>
      <c r="D4136" s="12" t="str">
        <f t="shared" si="326"/>
        <v>p-091438</v>
      </c>
      <c r="E4136" s="6" t="str">
        <f>+VLOOKUP($D4136,Sheet3!$B:$I,2,0)</f>
        <v>9X5X5</v>
      </c>
      <c r="F4136" s="6" t="str">
        <f>+VLOOKUP($D4136,Sheet3!$B:$I,3,0)</f>
        <v>SM</v>
      </c>
      <c r="G4136" s="6" t="str">
        <f>+VLOOKUP($D4136,Sheet3!$B:$I,4,0)</f>
        <v>NUMA</v>
      </c>
      <c r="H4136" s="6">
        <f>+VLOOKUP($D4136,Sheet3!$B:$I,5,0)</f>
        <v>0</v>
      </c>
      <c r="I4136" s="6" t="str">
        <f>+VLOOKUP($D4136,Sheet3!$B:$I,6,0)</f>
        <v>P5N</v>
      </c>
      <c r="J4136" s="6" t="str">
        <f>+VLOOKUP($D4136,Sheet3!$B:$I,7,0)</f>
        <v>TOTALSOURCE</v>
      </c>
      <c r="K4136" s="6" t="str">
        <f>+VLOOKUP($D4136,Sheet3!$B:$I,8,0)</f>
        <v>P</v>
      </c>
      <c r="L4136" s="6" t="str">
        <f t="shared" si="328"/>
        <v>9X5X5SM NUMA 0 P5N TOTALSOURCE P</v>
      </c>
      <c r="M4136" s="12" t="s">
        <v>15</v>
      </c>
      <c r="N4136" s="12" t="str">
        <f t="shared" si="327"/>
        <v>l2203</v>
      </c>
    </row>
    <row r="4137" spans="1:14">
      <c r="A4137" s="12" t="s">
        <v>4150</v>
      </c>
      <c r="B4137" s="6" t="str">
        <f t="shared" ref="B4137:B4200" si="329">+MID(A4137,9,10)</f>
        <v>l220303147</v>
      </c>
      <c r="C4137" s="12">
        <v>291438</v>
      </c>
      <c r="D4137" s="12" t="str">
        <f t="shared" si="326"/>
        <v>p-091438</v>
      </c>
      <c r="E4137" s="6" t="str">
        <f>+VLOOKUP($D4137,Sheet3!$B:$I,2,0)</f>
        <v>9X5X5</v>
      </c>
      <c r="F4137" s="6" t="str">
        <f>+VLOOKUP($D4137,Sheet3!$B:$I,3,0)</f>
        <v>SM</v>
      </c>
      <c r="G4137" s="6" t="str">
        <f>+VLOOKUP($D4137,Sheet3!$B:$I,4,0)</f>
        <v>NUMA</v>
      </c>
      <c r="H4137" s="6">
        <f>+VLOOKUP($D4137,Sheet3!$B:$I,5,0)</f>
        <v>0</v>
      </c>
      <c r="I4137" s="6" t="str">
        <f>+VLOOKUP($D4137,Sheet3!$B:$I,6,0)</f>
        <v>P5N</v>
      </c>
      <c r="J4137" s="6" t="str">
        <f>+VLOOKUP($D4137,Sheet3!$B:$I,7,0)</f>
        <v>TOTALSOURCE</v>
      </c>
      <c r="K4137" s="6" t="str">
        <f>+VLOOKUP($D4137,Sheet3!$B:$I,8,0)</f>
        <v>P</v>
      </c>
      <c r="L4137" s="6" t="str">
        <f t="shared" si="328"/>
        <v>9X5X5SM NUMA 0 P5N TOTALSOURCE P</v>
      </c>
      <c r="M4137" s="12" t="s">
        <v>15</v>
      </c>
      <c r="N4137" s="12" t="str">
        <f t="shared" si="327"/>
        <v>l2203</v>
      </c>
    </row>
    <row r="4138" spans="1:14">
      <c r="A4138" s="12" t="s">
        <v>4151</v>
      </c>
      <c r="B4138" s="6" t="str">
        <f t="shared" si="329"/>
        <v>l220303245</v>
      </c>
      <c r="C4138" s="12">
        <v>291438</v>
      </c>
      <c r="D4138" s="12" t="str">
        <f t="shared" ref="D4138:D4201" si="330">+LEFT(A4138,8)</f>
        <v>p-091438</v>
      </c>
      <c r="E4138" s="6" t="str">
        <f>+VLOOKUP($D4138,Sheet3!$B:$I,2,0)</f>
        <v>9X5X5</v>
      </c>
      <c r="F4138" s="6" t="str">
        <f>+VLOOKUP($D4138,Sheet3!$B:$I,3,0)</f>
        <v>SM</v>
      </c>
      <c r="G4138" s="6" t="str">
        <f>+VLOOKUP($D4138,Sheet3!$B:$I,4,0)</f>
        <v>NUMA</v>
      </c>
      <c r="H4138" s="6">
        <f>+VLOOKUP($D4138,Sheet3!$B:$I,5,0)</f>
        <v>0</v>
      </c>
      <c r="I4138" s="6" t="str">
        <f>+VLOOKUP($D4138,Sheet3!$B:$I,6,0)</f>
        <v>P5N</v>
      </c>
      <c r="J4138" s="6" t="str">
        <f>+VLOOKUP($D4138,Sheet3!$B:$I,7,0)</f>
        <v>TOTALSOURCE</v>
      </c>
      <c r="K4138" s="6" t="str">
        <f>+VLOOKUP($D4138,Sheet3!$B:$I,8,0)</f>
        <v>P</v>
      </c>
      <c r="L4138" s="6" t="str">
        <f t="shared" si="328"/>
        <v>9X5X5SM NUMA 0 P5N TOTALSOURCE P</v>
      </c>
      <c r="M4138" s="12" t="s">
        <v>15</v>
      </c>
      <c r="N4138" s="12" t="str">
        <f t="shared" ref="N4138:N4201" si="331">+MID(A4138,9,5)</f>
        <v>l2203</v>
      </c>
    </row>
    <row r="4139" spans="1:14">
      <c r="A4139" s="12" t="s">
        <v>4152</v>
      </c>
      <c r="B4139" s="6" t="str">
        <f t="shared" si="329"/>
        <v>l220312013</v>
      </c>
      <c r="C4139" s="12">
        <v>190101</v>
      </c>
      <c r="D4139" s="12" t="str">
        <f t="shared" si="330"/>
        <v>p-190101</v>
      </c>
      <c r="E4139" s="6" t="str">
        <f>+VLOOKUP($D4139,Sheet3!$B:$I,2,0)</f>
        <v>16X7X101/2</v>
      </c>
      <c r="F4139" s="6" t="str">
        <f>+VLOOKUP($D4139,Sheet3!$B:$I,3,0)</f>
        <v>SAT</v>
      </c>
      <c r="G4139" s="6" t="str">
        <f>+VLOOKUP($D4139,Sheet3!$B:$I,4,0)</f>
        <v>NUMA</v>
      </c>
      <c r="H4139" s="6">
        <f>+VLOOKUP($D4139,Sheet3!$B:$I,5,0)</f>
        <v>0</v>
      </c>
      <c r="I4139" s="6" t="str">
        <f>+VLOOKUP($D4139,Sheet3!$B:$I,6,0)</f>
        <v>P5N</v>
      </c>
      <c r="J4139" s="6" t="str">
        <f>+VLOOKUP($D4139,Sheet3!$B:$I,7,0)</f>
        <v>TOTALSOURCE</v>
      </c>
      <c r="K4139" s="6" t="str">
        <f>+VLOOKUP($D4139,Sheet3!$B:$I,8,0)</f>
        <v>P</v>
      </c>
      <c r="L4139" s="6" t="str">
        <f t="shared" si="328"/>
        <v>16X7X101/2SAT NUMA 0 P5N TOTALSOURCE P</v>
      </c>
      <c r="M4139" s="12" t="s">
        <v>15</v>
      </c>
      <c r="N4139" s="12" t="str">
        <f t="shared" si="331"/>
        <v>l2203</v>
      </c>
    </row>
    <row r="4140" spans="1:14">
      <c r="A4140" s="12" t="s">
        <v>4153</v>
      </c>
      <c r="B4140" s="6" t="str">
        <f t="shared" si="329"/>
        <v>l220311819</v>
      </c>
      <c r="C4140" s="12">
        <v>190101</v>
      </c>
      <c r="D4140" s="12" t="str">
        <f t="shared" si="330"/>
        <v>p-190101</v>
      </c>
      <c r="E4140" s="6" t="str">
        <f>+VLOOKUP($D4140,Sheet3!$B:$I,2,0)</f>
        <v>16X7X101/2</v>
      </c>
      <c r="F4140" s="6" t="str">
        <f>+VLOOKUP($D4140,Sheet3!$B:$I,3,0)</f>
        <v>SAT</v>
      </c>
      <c r="G4140" s="6" t="str">
        <f>+VLOOKUP($D4140,Sheet3!$B:$I,4,0)</f>
        <v>NUMA</v>
      </c>
      <c r="H4140" s="6">
        <f>+VLOOKUP($D4140,Sheet3!$B:$I,5,0)</f>
        <v>0</v>
      </c>
      <c r="I4140" s="6" t="str">
        <f>+VLOOKUP($D4140,Sheet3!$B:$I,6,0)</f>
        <v>P5N</v>
      </c>
      <c r="J4140" s="6" t="str">
        <f>+VLOOKUP($D4140,Sheet3!$B:$I,7,0)</f>
        <v>TOTALSOURCE</v>
      </c>
      <c r="K4140" s="6" t="str">
        <f>+VLOOKUP($D4140,Sheet3!$B:$I,8,0)</f>
        <v>P</v>
      </c>
      <c r="L4140" s="6" t="str">
        <f t="shared" si="328"/>
        <v>16X7X101/2SAT NUMA 0 P5N TOTALSOURCE P</v>
      </c>
      <c r="M4140" s="12" t="s">
        <v>15</v>
      </c>
      <c r="N4140" s="12" t="str">
        <f t="shared" si="331"/>
        <v>l2203</v>
      </c>
    </row>
    <row r="4141" spans="1:14">
      <c r="A4141" s="12" t="s">
        <v>4154</v>
      </c>
      <c r="B4141" s="6" t="str">
        <f t="shared" si="329"/>
        <v>l220311758</v>
      </c>
      <c r="C4141" s="12">
        <v>190101</v>
      </c>
      <c r="D4141" s="12" t="str">
        <f t="shared" si="330"/>
        <v>p-190101</v>
      </c>
      <c r="E4141" s="6" t="str">
        <f>+VLOOKUP($D4141,Sheet3!$B:$I,2,0)</f>
        <v>16X7X101/2</v>
      </c>
      <c r="F4141" s="6" t="str">
        <f>+VLOOKUP($D4141,Sheet3!$B:$I,3,0)</f>
        <v>SAT</v>
      </c>
      <c r="G4141" s="6" t="str">
        <f>+VLOOKUP($D4141,Sheet3!$B:$I,4,0)</f>
        <v>NUMA</v>
      </c>
      <c r="H4141" s="6">
        <f>+VLOOKUP($D4141,Sheet3!$B:$I,5,0)</f>
        <v>0</v>
      </c>
      <c r="I4141" s="6" t="str">
        <f>+VLOOKUP($D4141,Sheet3!$B:$I,6,0)</f>
        <v>P5N</v>
      </c>
      <c r="J4141" s="6" t="str">
        <f>+VLOOKUP($D4141,Sheet3!$B:$I,7,0)</f>
        <v>TOTALSOURCE</v>
      </c>
      <c r="K4141" s="6" t="str">
        <f>+VLOOKUP($D4141,Sheet3!$B:$I,8,0)</f>
        <v>P</v>
      </c>
      <c r="L4141" s="6" t="str">
        <f t="shared" si="328"/>
        <v>16X7X101/2SAT NUMA 0 P5N TOTALSOURCE P</v>
      </c>
      <c r="M4141" s="12" t="s">
        <v>15</v>
      </c>
      <c r="N4141" s="12" t="str">
        <f t="shared" si="331"/>
        <v>l2203</v>
      </c>
    </row>
    <row r="4142" spans="1:14">
      <c r="A4142" s="12" t="s">
        <v>4155</v>
      </c>
      <c r="B4142" s="6" t="str">
        <f t="shared" si="329"/>
        <v>l220311940</v>
      </c>
      <c r="C4142" s="12">
        <v>190101</v>
      </c>
      <c r="D4142" s="12" t="str">
        <f t="shared" si="330"/>
        <v>p-190101</v>
      </c>
      <c r="E4142" s="6" t="str">
        <f>+VLOOKUP($D4142,Sheet3!$B:$I,2,0)</f>
        <v>16X7X101/2</v>
      </c>
      <c r="F4142" s="6" t="str">
        <f>+VLOOKUP($D4142,Sheet3!$B:$I,3,0)</f>
        <v>SAT</v>
      </c>
      <c r="G4142" s="6" t="str">
        <f>+VLOOKUP($D4142,Sheet3!$B:$I,4,0)</f>
        <v>NUMA</v>
      </c>
      <c r="H4142" s="6">
        <f>+VLOOKUP($D4142,Sheet3!$B:$I,5,0)</f>
        <v>0</v>
      </c>
      <c r="I4142" s="6" t="str">
        <f>+VLOOKUP($D4142,Sheet3!$B:$I,6,0)</f>
        <v>P5N</v>
      </c>
      <c r="J4142" s="6" t="str">
        <f>+VLOOKUP($D4142,Sheet3!$B:$I,7,0)</f>
        <v>TOTALSOURCE</v>
      </c>
      <c r="K4142" s="6" t="str">
        <f>+VLOOKUP($D4142,Sheet3!$B:$I,8,0)</f>
        <v>P</v>
      </c>
      <c r="L4142" s="6" t="str">
        <f t="shared" si="328"/>
        <v>16X7X101/2SAT NUMA 0 P5N TOTALSOURCE P</v>
      </c>
      <c r="M4142" s="12" t="s">
        <v>15</v>
      </c>
      <c r="N4142" s="12" t="str">
        <f t="shared" si="331"/>
        <v>l2203</v>
      </c>
    </row>
    <row r="4143" spans="1:14">
      <c r="A4143" s="12" t="s">
        <v>4156</v>
      </c>
      <c r="B4143" s="6" t="str">
        <f t="shared" si="329"/>
        <v>l220311254</v>
      </c>
      <c r="C4143" s="12">
        <v>190101</v>
      </c>
      <c r="D4143" s="12" t="str">
        <f t="shared" si="330"/>
        <v>p-190101</v>
      </c>
      <c r="E4143" s="6" t="str">
        <f>+VLOOKUP($D4143,Sheet3!$B:$I,2,0)</f>
        <v>16X7X101/2</v>
      </c>
      <c r="F4143" s="6" t="str">
        <f>+VLOOKUP($D4143,Sheet3!$B:$I,3,0)</f>
        <v>SAT</v>
      </c>
      <c r="G4143" s="6" t="str">
        <f>+VLOOKUP($D4143,Sheet3!$B:$I,4,0)</f>
        <v>NUMA</v>
      </c>
      <c r="H4143" s="6">
        <f>+VLOOKUP($D4143,Sheet3!$B:$I,5,0)</f>
        <v>0</v>
      </c>
      <c r="I4143" s="6" t="str">
        <f>+VLOOKUP($D4143,Sheet3!$B:$I,6,0)</f>
        <v>P5N</v>
      </c>
      <c r="J4143" s="6" t="str">
        <f>+VLOOKUP($D4143,Sheet3!$B:$I,7,0)</f>
        <v>TOTALSOURCE</v>
      </c>
      <c r="K4143" s="6" t="str">
        <f>+VLOOKUP($D4143,Sheet3!$B:$I,8,0)</f>
        <v>P</v>
      </c>
      <c r="L4143" s="6" t="str">
        <f t="shared" si="328"/>
        <v>16X7X101/2SAT NUMA 0 P5N TOTALSOURCE P</v>
      </c>
      <c r="M4143" s="12" t="s">
        <v>15</v>
      </c>
      <c r="N4143" s="12" t="str">
        <f t="shared" si="331"/>
        <v>l2203</v>
      </c>
    </row>
    <row r="4144" spans="1:14">
      <c r="A4144" s="12" t="s">
        <v>4157</v>
      </c>
      <c r="B4144" s="6" t="str">
        <f t="shared" si="329"/>
        <v>l220311853</v>
      </c>
      <c r="C4144" s="12">
        <v>201563</v>
      </c>
      <c r="D4144" s="12" t="str">
        <f t="shared" si="330"/>
        <v>p-001563</v>
      </c>
      <c r="E4144" s="6" t="str">
        <f>+VLOOKUP($D4144,Sheet3!$B:$I,2,0)</f>
        <v>18X7X121/8</v>
      </c>
      <c r="F4144" s="6" t="str">
        <f>+VLOOKUP($D4144,Sheet3!$B:$I,3,0)</f>
        <v>SAT</v>
      </c>
      <c r="G4144" s="6" t="str">
        <f>+VLOOKUP($D4144,Sheet3!$B:$I,4,0)</f>
        <v>NUMA</v>
      </c>
      <c r="H4144" s="6">
        <f>+VLOOKUP($D4144,Sheet3!$B:$I,5,0)</f>
        <v>0</v>
      </c>
      <c r="I4144" s="6" t="str">
        <f>+VLOOKUP($D4144,Sheet3!$B:$I,6,0)</f>
        <v>NM-FIBER</v>
      </c>
      <c r="J4144" s="6" t="str">
        <f>+VLOOKUP($D4144,Sheet3!$B:$I,7,0)</f>
        <v>TOTALSOURCE</v>
      </c>
      <c r="K4144" s="6" t="str">
        <f>+VLOOKUP($D4144,Sheet3!$B:$I,8,0)</f>
        <v>P</v>
      </c>
      <c r="L4144" s="6" t="str">
        <f t="shared" si="328"/>
        <v>18X7X121/8SAT NUMA 0 NM-FIBER TOTALSOURCE P</v>
      </c>
      <c r="M4144" s="12" t="s">
        <v>15</v>
      </c>
      <c r="N4144" s="12" t="str">
        <f t="shared" si="331"/>
        <v>l2203</v>
      </c>
    </row>
    <row r="4145" spans="1:14">
      <c r="A4145" s="12" t="s">
        <v>4158</v>
      </c>
      <c r="B4145" s="6" t="str">
        <f t="shared" si="329"/>
        <v>l220311484</v>
      </c>
      <c r="C4145" s="12">
        <v>201563</v>
      </c>
      <c r="D4145" s="12" t="str">
        <f t="shared" si="330"/>
        <v>p-001563</v>
      </c>
      <c r="E4145" s="6" t="str">
        <f>+VLOOKUP($D4145,Sheet3!$B:$I,2,0)</f>
        <v>18X7X121/8</v>
      </c>
      <c r="F4145" s="6" t="str">
        <f>+VLOOKUP($D4145,Sheet3!$B:$I,3,0)</f>
        <v>SAT</v>
      </c>
      <c r="G4145" s="6" t="str">
        <f>+VLOOKUP($D4145,Sheet3!$B:$I,4,0)</f>
        <v>NUMA</v>
      </c>
      <c r="H4145" s="6">
        <f>+VLOOKUP($D4145,Sheet3!$B:$I,5,0)</f>
        <v>0</v>
      </c>
      <c r="I4145" s="6" t="str">
        <f>+VLOOKUP($D4145,Sheet3!$B:$I,6,0)</f>
        <v>NM-FIBER</v>
      </c>
      <c r="J4145" s="6" t="str">
        <f>+VLOOKUP($D4145,Sheet3!$B:$I,7,0)</f>
        <v>TOTALSOURCE</v>
      </c>
      <c r="K4145" s="6" t="str">
        <f>+VLOOKUP($D4145,Sheet3!$B:$I,8,0)</f>
        <v>P</v>
      </c>
      <c r="L4145" s="6" t="str">
        <f t="shared" ref="L4145:L4208" si="332">CONCATENATE(E4145,F4145," ",G4145," ",H4145," ",I4145," ",J4145," ",K4145)</f>
        <v>18X7X121/8SAT NUMA 0 NM-FIBER TOTALSOURCE P</v>
      </c>
      <c r="M4145" s="12" t="s">
        <v>15</v>
      </c>
      <c r="N4145" s="12" t="str">
        <f t="shared" si="331"/>
        <v>l2203</v>
      </c>
    </row>
    <row r="4146" spans="1:14">
      <c r="A4146" s="12" t="s">
        <v>4159</v>
      </c>
      <c r="B4146" s="6" t="str">
        <f t="shared" si="329"/>
        <v>l220311763</v>
      </c>
      <c r="C4146" s="12">
        <v>201563</v>
      </c>
      <c r="D4146" s="12" t="str">
        <f t="shared" si="330"/>
        <v>p-001563</v>
      </c>
      <c r="E4146" s="6" t="str">
        <f>+VLOOKUP($D4146,Sheet3!$B:$I,2,0)</f>
        <v>18X7X121/8</v>
      </c>
      <c r="F4146" s="6" t="str">
        <f>+VLOOKUP($D4146,Sheet3!$B:$I,3,0)</f>
        <v>SAT</v>
      </c>
      <c r="G4146" s="6" t="str">
        <f>+VLOOKUP($D4146,Sheet3!$B:$I,4,0)</f>
        <v>NUMA</v>
      </c>
      <c r="H4146" s="6">
        <f>+VLOOKUP($D4146,Sheet3!$B:$I,5,0)</f>
        <v>0</v>
      </c>
      <c r="I4146" s="6" t="str">
        <f>+VLOOKUP($D4146,Sheet3!$B:$I,6,0)</f>
        <v>NM-FIBER</v>
      </c>
      <c r="J4146" s="6" t="str">
        <f>+VLOOKUP($D4146,Sheet3!$B:$I,7,0)</f>
        <v>TOTALSOURCE</v>
      </c>
      <c r="K4146" s="6" t="str">
        <f>+VLOOKUP($D4146,Sheet3!$B:$I,8,0)</f>
        <v>P</v>
      </c>
      <c r="L4146" s="6" t="str">
        <f t="shared" si="332"/>
        <v>18X7X121/8SAT NUMA 0 NM-FIBER TOTALSOURCE P</v>
      </c>
      <c r="M4146" s="12" t="s">
        <v>15</v>
      </c>
      <c r="N4146" s="12" t="str">
        <f t="shared" si="331"/>
        <v>l2203</v>
      </c>
    </row>
    <row r="4147" spans="1:14">
      <c r="A4147" s="12" t="s">
        <v>4160</v>
      </c>
      <c r="B4147" s="6" t="str">
        <f t="shared" si="329"/>
        <v>l220312036</v>
      </c>
      <c r="C4147" s="12">
        <v>201563</v>
      </c>
      <c r="D4147" s="12" t="str">
        <f t="shared" si="330"/>
        <v>p-001563</v>
      </c>
      <c r="E4147" s="6" t="str">
        <f>+VLOOKUP($D4147,Sheet3!$B:$I,2,0)</f>
        <v>18X7X121/8</v>
      </c>
      <c r="F4147" s="6" t="str">
        <f>+VLOOKUP($D4147,Sheet3!$B:$I,3,0)</f>
        <v>SAT</v>
      </c>
      <c r="G4147" s="6" t="str">
        <f>+VLOOKUP($D4147,Sheet3!$B:$I,4,0)</f>
        <v>NUMA</v>
      </c>
      <c r="H4147" s="6">
        <f>+VLOOKUP($D4147,Sheet3!$B:$I,5,0)</f>
        <v>0</v>
      </c>
      <c r="I4147" s="6" t="str">
        <f>+VLOOKUP($D4147,Sheet3!$B:$I,6,0)</f>
        <v>NM-FIBER</v>
      </c>
      <c r="J4147" s="6" t="str">
        <f>+VLOOKUP($D4147,Sheet3!$B:$I,7,0)</f>
        <v>TOTALSOURCE</v>
      </c>
      <c r="K4147" s="6" t="str">
        <f>+VLOOKUP($D4147,Sheet3!$B:$I,8,0)</f>
        <v>P</v>
      </c>
      <c r="L4147" s="6" t="str">
        <f t="shared" si="332"/>
        <v>18X7X121/8SAT NUMA 0 NM-FIBER TOTALSOURCE P</v>
      </c>
      <c r="M4147" s="12" t="s">
        <v>15</v>
      </c>
      <c r="N4147" s="12" t="str">
        <f t="shared" si="331"/>
        <v>l2203</v>
      </c>
    </row>
    <row r="4148" spans="1:14">
      <c r="A4148" s="12" t="s">
        <v>4161</v>
      </c>
      <c r="B4148" s="6" t="str">
        <f t="shared" si="329"/>
        <v>l220312027</v>
      </c>
      <c r="C4148" s="12">
        <v>201563</v>
      </c>
      <c r="D4148" s="12" t="str">
        <f t="shared" si="330"/>
        <v>p-001563</v>
      </c>
      <c r="E4148" s="6" t="str">
        <f>+VLOOKUP($D4148,Sheet3!$B:$I,2,0)</f>
        <v>18X7X121/8</v>
      </c>
      <c r="F4148" s="6" t="str">
        <f>+VLOOKUP($D4148,Sheet3!$B:$I,3,0)</f>
        <v>SAT</v>
      </c>
      <c r="G4148" s="6" t="str">
        <f>+VLOOKUP($D4148,Sheet3!$B:$I,4,0)</f>
        <v>NUMA</v>
      </c>
      <c r="H4148" s="6">
        <f>+VLOOKUP($D4148,Sheet3!$B:$I,5,0)</f>
        <v>0</v>
      </c>
      <c r="I4148" s="6" t="str">
        <f>+VLOOKUP($D4148,Sheet3!$B:$I,6,0)</f>
        <v>NM-FIBER</v>
      </c>
      <c r="J4148" s="6" t="str">
        <f>+VLOOKUP($D4148,Sheet3!$B:$I,7,0)</f>
        <v>TOTALSOURCE</v>
      </c>
      <c r="K4148" s="6" t="str">
        <f>+VLOOKUP($D4148,Sheet3!$B:$I,8,0)</f>
        <v>P</v>
      </c>
      <c r="L4148" s="6" t="str">
        <f t="shared" si="332"/>
        <v>18X7X121/8SAT NUMA 0 NM-FIBER TOTALSOURCE P</v>
      </c>
      <c r="M4148" s="12" t="s">
        <v>15</v>
      </c>
      <c r="N4148" s="12" t="str">
        <f t="shared" si="331"/>
        <v>l2203</v>
      </c>
    </row>
    <row r="4149" spans="1:14">
      <c r="A4149" s="12" t="s">
        <v>4162</v>
      </c>
      <c r="B4149" s="6" t="str">
        <f t="shared" si="329"/>
        <v>l220312158</v>
      </c>
      <c r="C4149" s="12">
        <v>190000</v>
      </c>
      <c r="D4149" s="12" t="str">
        <f t="shared" si="330"/>
        <v>p-190000</v>
      </c>
      <c r="E4149" s="6" t="str">
        <f>+VLOOKUP($D4149,Sheet3!$B:$I,2,0)</f>
        <v>15X5X111/4</v>
      </c>
      <c r="F4149" s="6" t="str">
        <f>+VLOOKUP($D4149,Sheet3!$B:$I,3,0)</f>
        <v>SAT</v>
      </c>
      <c r="G4149" s="6" t="str">
        <f>+VLOOKUP($D4149,Sheet3!$B:$I,4,0)</f>
        <v>NUMA</v>
      </c>
      <c r="H4149" s="6">
        <f>+VLOOKUP($D4149,Sheet3!$B:$I,5,0)</f>
        <v>0</v>
      </c>
      <c r="I4149" s="6" t="str">
        <f>+VLOOKUP($D4149,Sheet3!$B:$I,6,0)</f>
        <v>P5N</v>
      </c>
      <c r="J4149" s="6" t="str">
        <f>+VLOOKUP($D4149,Sheet3!$B:$I,7,0)</f>
        <v>TOTALSOURCE</v>
      </c>
      <c r="K4149" s="6" t="str">
        <f>+VLOOKUP($D4149,Sheet3!$B:$I,8,0)</f>
        <v>P</v>
      </c>
      <c r="L4149" s="6" t="str">
        <f t="shared" si="332"/>
        <v>15X5X111/4SAT NUMA 0 P5N TOTALSOURCE P</v>
      </c>
      <c r="M4149" s="12" t="s">
        <v>15</v>
      </c>
      <c r="N4149" s="12" t="str">
        <f t="shared" si="331"/>
        <v>l2203</v>
      </c>
    </row>
    <row r="4150" spans="1:14">
      <c r="A4150" s="12" t="s">
        <v>4163</v>
      </c>
      <c r="B4150" s="6" t="str">
        <f t="shared" si="329"/>
        <v>l220312028</v>
      </c>
      <c r="C4150" s="12">
        <v>190000</v>
      </c>
      <c r="D4150" s="12" t="str">
        <f t="shared" si="330"/>
        <v>p-190000</v>
      </c>
      <c r="E4150" s="6" t="str">
        <f>+VLOOKUP($D4150,Sheet3!$B:$I,2,0)</f>
        <v>15X5X111/4</v>
      </c>
      <c r="F4150" s="6" t="str">
        <f>+VLOOKUP($D4150,Sheet3!$B:$I,3,0)</f>
        <v>SAT</v>
      </c>
      <c r="G4150" s="6" t="str">
        <f>+VLOOKUP($D4150,Sheet3!$B:$I,4,0)</f>
        <v>NUMA</v>
      </c>
      <c r="H4150" s="6">
        <f>+VLOOKUP($D4150,Sheet3!$B:$I,5,0)</f>
        <v>0</v>
      </c>
      <c r="I4150" s="6" t="str">
        <f>+VLOOKUP($D4150,Sheet3!$B:$I,6,0)</f>
        <v>P5N</v>
      </c>
      <c r="J4150" s="6" t="str">
        <f>+VLOOKUP($D4150,Sheet3!$B:$I,7,0)</f>
        <v>TOTALSOURCE</v>
      </c>
      <c r="K4150" s="6" t="str">
        <f>+VLOOKUP($D4150,Sheet3!$B:$I,8,0)</f>
        <v>P</v>
      </c>
      <c r="L4150" s="6" t="str">
        <f t="shared" si="332"/>
        <v>15X5X111/4SAT NUMA 0 P5N TOTALSOURCE P</v>
      </c>
      <c r="M4150" s="12" t="s">
        <v>15</v>
      </c>
      <c r="N4150" s="12" t="str">
        <f t="shared" si="331"/>
        <v>l2203</v>
      </c>
    </row>
    <row r="4151" spans="1:14">
      <c r="A4151" s="12" t="s">
        <v>4164</v>
      </c>
      <c r="B4151" s="6" t="str">
        <f t="shared" si="329"/>
        <v>l220311625</v>
      </c>
      <c r="C4151" s="12">
        <v>190101</v>
      </c>
      <c r="D4151" s="12" t="str">
        <f t="shared" si="330"/>
        <v>p-190101</v>
      </c>
      <c r="E4151" s="6" t="str">
        <f>+VLOOKUP($D4151,Sheet3!$B:$I,2,0)</f>
        <v>16X7X101/2</v>
      </c>
      <c r="F4151" s="6" t="str">
        <f>+VLOOKUP($D4151,Sheet3!$B:$I,3,0)</f>
        <v>SAT</v>
      </c>
      <c r="G4151" s="6" t="str">
        <f>+VLOOKUP($D4151,Sheet3!$B:$I,4,0)</f>
        <v>NUMA</v>
      </c>
      <c r="H4151" s="6">
        <f>+VLOOKUP($D4151,Sheet3!$B:$I,5,0)</f>
        <v>0</v>
      </c>
      <c r="I4151" s="6" t="str">
        <f>+VLOOKUP($D4151,Sheet3!$B:$I,6,0)</f>
        <v>P5N</v>
      </c>
      <c r="J4151" s="6" t="str">
        <f>+VLOOKUP($D4151,Sheet3!$B:$I,7,0)</f>
        <v>TOTALSOURCE</v>
      </c>
      <c r="K4151" s="6" t="str">
        <f>+VLOOKUP($D4151,Sheet3!$B:$I,8,0)</f>
        <v>P</v>
      </c>
      <c r="L4151" s="6" t="str">
        <f t="shared" si="332"/>
        <v>16X7X101/2SAT NUMA 0 P5N TOTALSOURCE P</v>
      </c>
      <c r="M4151" s="12" t="s">
        <v>15</v>
      </c>
      <c r="N4151" s="12" t="str">
        <f t="shared" si="331"/>
        <v>l2203</v>
      </c>
    </row>
    <row r="4152" spans="1:14">
      <c r="A4152" s="12" t="s">
        <v>4165</v>
      </c>
      <c r="B4152" s="6" t="str">
        <f t="shared" si="329"/>
        <v>l220311555</v>
      </c>
      <c r="C4152" s="12">
        <v>190101</v>
      </c>
      <c r="D4152" s="12" t="str">
        <f t="shared" si="330"/>
        <v>p-190101</v>
      </c>
      <c r="E4152" s="6" t="str">
        <f>+VLOOKUP($D4152,Sheet3!$B:$I,2,0)</f>
        <v>16X7X101/2</v>
      </c>
      <c r="F4152" s="6" t="str">
        <f>+VLOOKUP($D4152,Sheet3!$B:$I,3,0)</f>
        <v>SAT</v>
      </c>
      <c r="G4152" s="6" t="str">
        <f>+VLOOKUP($D4152,Sheet3!$B:$I,4,0)</f>
        <v>NUMA</v>
      </c>
      <c r="H4152" s="6">
        <f>+VLOOKUP($D4152,Sheet3!$B:$I,5,0)</f>
        <v>0</v>
      </c>
      <c r="I4152" s="6" t="str">
        <f>+VLOOKUP($D4152,Sheet3!$B:$I,6,0)</f>
        <v>P5N</v>
      </c>
      <c r="J4152" s="6" t="str">
        <f>+VLOOKUP($D4152,Sheet3!$B:$I,7,0)</f>
        <v>TOTALSOURCE</v>
      </c>
      <c r="K4152" s="6" t="str">
        <f>+VLOOKUP($D4152,Sheet3!$B:$I,8,0)</f>
        <v>P</v>
      </c>
      <c r="L4152" s="6" t="str">
        <f t="shared" si="332"/>
        <v>16X7X101/2SAT NUMA 0 P5N TOTALSOURCE P</v>
      </c>
      <c r="M4152" s="12" t="s">
        <v>15</v>
      </c>
      <c r="N4152" s="12" t="str">
        <f t="shared" si="331"/>
        <v>l2203</v>
      </c>
    </row>
    <row r="4153" spans="1:14">
      <c r="A4153" s="12" t="s">
        <v>4166</v>
      </c>
      <c r="B4153" s="6" t="str">
        <f t="shared" si="329"/>
        <v>l220311136</v>
      </c>
      <c r="C4153" s="12">
        <v>190101</v>
      </c>
      <c r="D4153" s="12" t="str">
        <f t="shared" si="330"/>
        <v>p-190101</v>
      </c>
      <c r="E4153" s="6" t="str">
        <f>+VLOOKUP($D4153,Sheet3!$B:$I,2,0)</f>
        <v>16X7X101/2</v>
      </c>
      <c r="F4153" s="6" t="str">
        <f>+VLOOKUP($D4153,Sheet3!$B:$I,3,0)</f>
        <v>SAT</v>
      </c>
      <c r="G4153" s="6" t="str">
        <f>+VLOOKUP($D4153,Sheet3!$B:$I,4,0)</f>
        <v>NUMA</v>
      </c>
      <c r="H4153" s="6">
        <f>+VLOOKUP($D4153,Sheet3!$B:$I,5,0)</f>
        <v>0</v>
      </c>
      <c r="I4153" s="6" t="str">
        <f>+VLOOKUP($D4153,Sheet3!$B:$I,6,0)</f>
        <v>P5N</v>
      </c>
      <c r="J4153" s="6" t="str">
        <f>+VLOOKUP($D4153,Sheet3!$B:$I,7,0)</f>
        <v>TOTALSOURCE</v>
      </c>
      <c r="K4153" s="6" t="str">
        <f>+VLOOKUP($D4153,Sheet3!$B:$I,8,0)</f>
        <v>P</v>
      </c>
      <c r="L4153" s="6" t="str">
        <f t="shared" si="332"/>
        <v>16X7X101/2SAT NUMA 0 P5N TOTALSOURCE P</v>
      </c>
      <c r="M4153" s="12" t="s">
        <v>15</v>
      </c>
      <c r="N4153" s="12" t="str">
        <f t="shared" si="331"/>
        <v>l2203</v>
      </c>
    </row>
    <row r="4154" spans="1:14">
      <c r="A4154" s="12" t="s">
        <v>4167</v>
      </c>
      <c r="B4154" s="6" t="str">
        <f t="shared" si="329"/>
        <v>l220311504</v>
      </c>
      <c r="C4154" s="12">
        <v>190101</v>
      </c>
      <c r="D4154" s="12" t="str">
        <f t="shared" si="330"/>
        <v>p-190101</v>
      </c>
      <c r="E4154" s="6" t="str">
        <f>+VLOOKUP($D4154,Sheet3!$B:$I,2,0)</f>
        <v>16X7X101/2</v>
      </c>
      <c r="F4154" s="6" t="str">
        <f>+VLOOKUP($D4154,Sheet3!$B:$I,3,0)</f>
        <v>SAT</v>
      </c>
      <c r="G4154" s="6" t="str">
        <f>+VLOOKUP($D4154,Sheet3!$B:$I,4,0)</f>
        <v>NUMA</v>
      </c>
      <c r="H4154" s="6">
        <f>+VLOOKUP($D4154,Sheet3!$B:$I,5,0)</f>
        <v>0</v>
      </c>
      <c r="I4154" s="6" t="str">
        <f>+VLOOKUP($D4154,Sheet3!$B:$I,6,0)</f>
        <v>P5N</v>
      </c>
      <c r="J4154" s="6" t="str">
        <f>+VLOOKUP($D4154,Sheet3!$B:$I,7,0)</f>
        <v>TOTALSOURCE</v>
      </c>
      <c r="K4154" s="6" t="str">
        <f>+VLOOKUP($D4154,Sheet3!$B:$I,8,0)</f>
        <v>P</v>
      </c>
      <c r="L4154" s="6" t="str">
        <f t="shared" si="332"/>
        <v>16X7X101/2SAT NUMA 0 P5N TOTALSOURCE P</v>
      </c>
      <c r="M4154" s="12" t="s">
        <v>15</v>
      </c>
      <c r="N4154" s="12" t="str">
        <f t="shared" si="331"/>
        <v>l2203</v>
      </c>
    </row>
    <row r="4155" spans="1:14">
      <c r="A4155" s="12" t="s">
        <v>4168</v>
      </c>
      <c r="B4155" s="6" t="str">
        <f t="shared" si="329"/>
        <v>l220304470</v>
      </c>
      <c r="C4155" s="12">
        <v>286858</v>
      </c>
      <c r="D4155" s="12" t="str">
        <f t="shared" si="330"/>
        <v>p-086858</v>
      </c>
      <c r="E4155" s="6" t="str">
        <f>+VLOOKUP($D4155,Sheet3!$B:$I,2,0)</f>
        <v>10X4X61/2</v>
      </c>
      <c r="F4155" s="6" t="str">
        <f>+VLOOKUP($D4155,Sheet3!$B:$I,3,0)</f>
        <v>SM</v>
      </c>
      <c r="G4155" s="6" t="str">
        <f>+VLOOKUP($D4155,Sheet3!$B:$I,4,0)</f>
        <v>NUMA</v>
      </c>
      <c r="H4155" s="6">
        <f>+VLOOKUP($D4155,Sheet3!$B:$I,5,0)</f>
        <v>0</v>
      </c>
      <c r="I4155" s="6" t="str">
        <f>+VLOOKUP($D4155,Sheet3!$B:$I,6,0)</f>
        <v>P5N</v>
      </c>
      <c r="J4155" s="6" t="str">
        <f>+VLOOKUP($D4155,Sheet3!$B:$I,7,0)</f>
        <v>TOTALSOURCE</v>
      </c>
      <c r="K4155" s="6" t="str">
        <f>+VLOOKUP($D4155,Sheet3!$B:$I,8,0)</f>
        <v>P</v>
      </c>
      <c r="L4155" s="6" t="str">
        <f t="shared" si="332"/>
        <v>10X4X61/2SM NUMA 0 P5N TOTALSOURCE P</v>
      </c>
      <c r="M4155" s="12" t="s">
        <v>15</v>
      </c>
      <c r="N4155" s="12" t="str">
        <f t="shared" si="331"/>
        <v>l2203</v>
      </c>
    </row>
    <row r="4156" spans="1:14">
      <c r="A4156" s="12" t="s">
        <v>4169</v>
      </c>
      <c r="B4156" s="6" t="str">
        <f t="shared" si="329"/>
        <v>l220304690</v>
      </c>
      <c r="C4156" s="12">
        <v>286858</v>
      </c>
      <c r="D4156" s="12" t="str">
        <f t="shared" si="330"/>
        <v>p-086858</v>
      </c>
      <c r="E4156" s="6" t="str">
        <f>+VLOOKUP($D4156,Sheet3!$B:$I,2,0)</f>
        <v>10X4X61/2</v>
      </c>
      <c r="F4156" s="6" t="str">
        <f>+VLOOKUP($D4156,Sheet3!$B:$I,3,0)</f>
        <v>SM</v>
      </c>
      <c r="G4156" s="6" t="str">
        <f>+VLOOKUP($D4156,Sheet3!$B:$I,4,0)</f>
        <v>NUMA</v>
      </c>
      <c r="H4156" s="6">
        <f>+VLOOKUP($D4156,Sheet3!$B:$I,5,0)</f>
        <v>0</v>
      </c>
      <c r="I4156" s="6" t="str">
        <f>+VLOOKUP($D4156,Sheet3!$B:$I,6,0)</f>
        <v>P5N</v>
      </c>
      <c r="J4156" s="6" t="str">
        <f>+VLOOKUP($D4156,Sheet3!$B:$I,7,0)</f>
        <v>TOTALSOURCE</v>
      </c>
      <c r="K4156" s="6" t="str">
        <f>+VLOOKUP($D4156,Sheet3!$B:$I,8,0)</f>
        <v>P</v>
      </c>
      <c r="L4156" s="6" t="str">
        <f t="shared" si="332"/>
        <v>10X4X61/2SM NUMA 0 P5N TOTALSOURCE P</v>
      </c>
      <c r="M4156" s="12" t="s">
        <v>15</v>
      </c>
      <c r="N4156" s="12" t="str">
        <f t="shared" si="331"/>
        <v>l2203</v>
      </c>
    </row>
    <row r="4157" spans="1:14">
      <c r="A4157" s="12" t="s">
        <v>4170</v>
      </c>
      <c r="B4157" s="6" t="str">
        <f t="shared" si="329"/>
        <v>l220303418</v>
      </c>
      <c r="C4157" s="12">
        <v>286858</v>
      </c>
      <c r="D4157" s="12" t="str">
        <f t="shared" si="330"/>
        <v>p-086858</v>
      </c>
      <c r="E4157" s="6" t="str">
        <f>+VLOOKUP($D4157,Sheet3!$B:$I,2,0)</f>
        <v>10X4X61/2</v>
      </c>
      <c r="F4157" s="6" t="str">
        <f>+VLOOKUP($D4157,Sheet3!$B:$I,3,0)</f>
        <v>SM</v>
      </c>
      <c r="G4157" s="6" t="str">
        <f>+VLOOKUP($D4157,Sheet3!$B:$I,4,0)</f>
        <v>NUMA</v>
      </c>
      <c r="H4157" s="6">
        <f>+VLOOKUP($D4157,Sheet3!$B:$I,5,0)</f>
        <v>0</v>
      </c>
      <c r="I4157" s="6" t="str">
        <f>+VLOOKUP($D4157,Sheet3!$B:$I,6,0)</f>
        <v>P5N</v>
      </c>
      <c r="J4157" s="6" t="str">
        <f>+VLOOKUP($D4157,Sheet3!$B:$I,7,0)</f>
        <v>TOTALSOURCE</v>
      </c>
      <c r="K4157" s="6" t="str">
        <f>+VLOOKUP($D4157,Sheet3!$B:$I,8,0)</f>
        <v>P</v>
      </c>
      <c r="L4157" s="6" t="str">
        <f t="shared" si="332"/>
        <v>10X4X61/2SM NUMA 0 P5N TOTALSOURCE P</v>
      </c>
      <c r="M4157" s="12" t="s">
        <v>15</v>
      </c>
      <c r="N4157" s="12" t="str">
        <f t="shared" si="331"/>
        <v>l2203</v>
      </c>
    </row>
    <row r="4158" spans="1:14">
      <c r="A4158" s="12" t="s">
        <v>4171</v>
      </c>
      <c r="B4158" s="6" t="str">
        <f t="shared" si="329"/>
        <v>l220304106</v>
      </c>
      <c r="C4158" s="12">
        <v>286858</v>
      </c>
      <c r="D4158" s="12" t="str">
        <f t="shared" si="330"/>
        <v>p-086858</v>
      </c>
      <c r="E4158" s="6" t="str">
        <f>+VLOOKUP($D4158,Sheet3!$B:$I,2,0)</f>
        <v>10X4X61/2</v>
      </c>
      <c r="F4158" s="6" t="str">
        <f>+VLOOKUP($D4158,Sheet3!$B:$I,3,0)</f>
        <v>SM</v>
      </c>
      <c r="G4158" s="6" t="str">
        <f>+VLOOKUP($D4158,Sheet3!$B:$I,4,0)</f>
        <v>NUMA</v>
      </c>
      <c r="H4158" s="6">
        <f>+VLOOKUP($D4158,Sheet3!$B:$I,5,0)</f>
        <v>0</v>
      </c>
      <c r="I4158" s="6" t="str">
        <f>+VLOOKUP($D4158,Sheet3!$B:$I,6,0)</f>
        <v>P5N</v>
      </c>
      <c r="J4158" s="6" t="str">
        <f>+VLOOKUP($D4158,Sheet3!$B:$I,7,0)</f>
        <v>TOTALSOURCE</v>
      </c>
      <c r="K4158" s="6" t="str">
        <f>+VLOOKUP($D4158,Sheet3!$B:$I,8,0)</f>
        <v>P</v>
      </c>
      <c r="L4158" s="6" t="str">
        <f t="shared" si="332"/>
        <v>10X4X61/2SM NUMA 0 P5N TOTALSOURCE P</v>
      </c>
      <c r="M4158" s="12" t="s">
        <v>15</v>
      </c>
      <c r="N4158" s="12" t="str">
        <f t="shared" si="331"/>
        <v>l2203</v>
      </c>
    </row>
    <row r="4159" spans="1:14">
      <c r="A4159" s="12" t="s">
        <v>4172</v>
      </c>
      <c r="B4159" s="6" t="str">
        <f t="shared" si="329"/>
        <v>l220304847</v>
      </c>
      <c r="C4159" s="12">
        <v>286858</v>
      </c>
      <c r="D4159" s="12" t="str">
        <f t="shared" si="330"/>
        <v>p-086858</v>
      </c>
      <c r="E4159" s="6" t="str">
        <f>+VLOOKUP($D4159,Sheet3!$B:$I,2,0)</f>
        <v>10X4X61/2</v>
      </c>
      <c r="F4159" s="6" t="str">
        <f>+VLOOKUP($D4159,Sheet3!$B:$I,3,0)</f>
        <v>SM</v>
      </c>
      <c r="G4159" s="6" t="str">
        <f>+VLOOKUP($D4159,Sheet3!$B:$I,4,0)</f>
        <v>NUMA</v>
      </c>
      <c r="H4159" s="6">
        <f>+VLOOKUP($D4159,Sheet3!$B:$I,5,0)</f>
        <v>0</v>
      </c>
      <c r="I4159" s="6" t="str">
        <f>+VLOOKUP($D4159,Sheet3!$B:$I,6,0)</f>
        <v>P5N</v>
      </c>
      <c r="J4159" s="6" t="str">
        <f>+VLOOKUP($D4159,Sheet3!$B:$I,7,0)</f>
        <v>TOTALSOURCE</v>
      </c>
      <c r="K4159" s="6" t="str">
        <f>+VLOOKUP($D4159,Sheet3!$B:$I,8,0)</f>
        <v>P</v>
      </c>
      <c r="L4159" s="6" t="str">
        <f t="shared" si="332"/>
        <v>10X4X61/2SM NUMA 0 P5N TOTALSOURCE P</v>
      </c>
      <c r="M4159" s="12" t="s">
        <v>15</v>
      </c>
      <c r="N4159" s="12" t="str">
        <f t="shared" si="331"/>
        <v>l2203</v>
      </c>
    </row>
    <row r="4160" spans="1:14">
      <c r="A4160" s="12" t="s">
        <v>4173</v>
      </c>
      <c r="B4160" s="6" t="str">
        <f t="shared" si="329"/>
        <v>l220303783</v>
      </c>
      <c r="C4160" s="12">
        <v>286858</v>
      </c>
      <c r="D4160" s="12" t="str">
        <f t="shared" si="330"/>
        <v>p-086858</v>
      </c>
      <c r="E4160" s="6" t="str">
        <f>+VLOOKUP($D4160,Sheet3!$B:$I,2,0)</f>
        <v>10X4X61/2</v>
      </c>
      <c r="F4160" s="6" t="str">
        <f>+VLOOKUP($D4160,Sheet3!$B:$I,3,0)</f>
        <v>SM</v>
      </c>
      <c r="G4160" s="6" t="str">
        <f>+VLOOKUP($D4160,Sheet3!$B:$I,4,0)</f>
        <v>NUMA</v>
      </c>
      <c r="H4160" s="6">
        <f>+VLOOKUP($D4160,Sheet3!$B:$I,5,0)</f>
        <v>0</v>
      </c>
      <c r="I4160" s="6" t="str">
        <f>+VLOOKUP($D4160,Sheet3!$B:$I,6,0)</f>
        <v>P5N</v>
      </c>
      <c r="J4160" s="6" t="str">
        <f>+VLOOKUP($D4160,Sheet3!$B:$I,7,0)</f>
        <v>TOTALSOURCE</v>
      </c>
      <c r="K4160" s="6" t="str">
        <f>+VLOOKUP($D4160,Sheet3!$B:$I,8,0)</f>
        <v>P</v>
      </c>
      <c r="L4160" s="6" t="str">
        <f t="shared" si="332"/>
        <v>10X4X61/2SM NUMA 0 P5N TOTALSOURCE P</v>
      </c>
      <c r="M4160" s="12" t="s">
        <v>15</v>
      </c>
      <c r="N4160" s="12" t="str">
        <f t="shared" si="331"/>
        <v>l2203</v>
      </c>
    </row>
    <row r="4161" spans="1:14">
      <c r="A4161" s="12" t="s">
        <v>4174</v>
      </c>
      <c r="B4161" s="6" t="str">
        <f t="shared" si="329"/>
        <v>l220303667</v>
      </c>
      <c r="C4161" s="12">
        <v>286858</v>
      </c>
      <c r="D4161" s="12" t="str">
        <f t="shared" si="330"/>
        <v>p-086858</v>
      </c>
      <c r="E4161" s="6" t="str">
        <f>+VLOOKUP($D4161,Sheet3!$B:$I,2,0)</f>
        <v>10X4X61/2</v>
      </c>
      <c r="F4161" s="6" t="str">
        <f>+VLOOKUP($D4161,Sheet3!$B:$I,3,0)</f>
        <v>SM</v>
      </c>
      <c r="G4161" s="6" t="str">
        <f>+VLOOKUP($D4161,Sheet3!$B:$I,4,0)</f>
        <v>NUMA</v>
      </c>
      <c r="H4161" s="6">
        <f>+VLOOKUP($D4161,Sheet3!$B:$I,5,0)</f>
        <v>0</v>
      </c>
      <c r="I4161" s="6" t="str">
        <f>+VLOOKUP($D4161,Sheet3!$B:$I,6,0)</f>
        <v>P5N</v>
      </c>
      <c r="J4161" s="6" t="str">
        <f>+VLOOKUP($D4161,Sheet3!$B:$I,7,0)</f>
        <v>TOTALSOURCE</v>
      </c>
      <c r="K4161" s="6" t="str">
        <f>+VLOOKUP($D4161,Sheet3!$B:$I,8,0)</f>
        <v>P</v>
      </c>
      <c r="L4161" s="6" t="str">
        <f t="shared" si="332"/>
        <v>10X4X61/2SM NUMA 0 P5N TOTALSOURCE P</v>
      </c>
      <c r="M4161" s="12" t="s">
        <v>15</v>
      </c>
      <c r="N4161" s="12" t="str">
        <f t="shared" si="331"/>
        <v>l2203</v>
      </c>
    </row>
    <row r="4162" spans="1:14">
      <c r="A4162" s="12" t="s">
        <v>4175</v>
      </c>
      <c r="B4162" s="6" t="str">
        <f t="shared" si="329"/>
        <v>l220303735</v>
      </c>
      <c r="C4162" s="12">
        <v>286858</v>
      </c>
      <c r="D4162" s="12" t="str">
        <f t="shared" si="330"/>
        <v>p-086858</v>
      </c>
      <c r="E4162" s="6" t="str">
        <f>+VLOOKUP($D4162,Sheet3!$B:$I,2,0)</f>
        <v>10X4X61/2</v>
      </c>
      <c r="F4162" s="6" t="str">
        <f>+VLOOKUP($D4162,Sheet3!$B:$I,3,0)</f>
        <v>SM</v>
      </c>
      <c r="G4162" s="6" t="str">
        <f>+VLOOKUP($D4162,Sheet3!$B:$I,4,0)</f>
        <v>NUMA</v>
      </c>
      <c r="H4162" s="6">
        <f>+VLOOKUP($D4162,Sheet3!$B:$I,5,0)</f>
        <v>0</v>
      </c>
      <c r="I4162" s="6" t="str">
        <f>+VLOOKUP($D4162,Sheet3!$B:$I,6,0)</f>
        <v>P5N</v>
      </c>
      <c r="J4162" s="6" t="str">
        <f>+VLOOKUP($D4162,Sheet3!$B:$I,7,0)</f>
        <v>TOTALSOURCE</v>
      </c>
      <c r="K4162" s="6" t="str">
        <f>+VLOOKUP($D4162,Sheet3!$B:$I,8,0)</f>
        <v>P</v>
      </c>
      <c r="L4162" s="6" t="str">
        <f t="shared" si="332"/>
        <v>10X4X61/2SM NUMA 0 P5N TOTALSOURCE P</v>
      </c>
      <c r="M4162" s="12" t="s">
        <v>15</v>
      </c>
      <c r="N4162" s="12" t="str">
        <f t="shared" si="331"/>
        <v>l2203</v>
      </c>
    </row>
    <row r="4163" spans="1:14">
      <c r="A4163" s="12" t="s">
        <v>4176</v>
      </c>
      <c r="B4163" s="6" t="str">
        <f t="shared" si="329"/>
        <v>l220303932</v>
      </c>
      <c r="C4163" s="12">
        <v>286858</v>
      </c>
      <c r="D4163" s="12" t="str">
        <f t="shared" si="330"/>
        <v>p-086858</v>
      </c>
      <c r="E4163" s="6" t="str">
        <f>+VLOOKUP($D4163,Sheet3!$B:$I,2,0)</f>
        <v>10X4X61/2</v>
      </c>
      <c r="F4163" s="6" t="str">
        <f>+VLOOKUP($D4163,Sheet3!$B:$I,3,0)</f>
        <v>SM</v>
      </c>
      <c r="G4163" s="6" t="str">
        <f>+VLOOKUP($D4163,Sheet3!$B:$I,4,0)</f>
        <v>NUMA</v>
      </c>
      <c r="H4163" s="6">
        <f>+VLOOKUP($D4163,Sheet3!$B:$I,5,0)</f>
        <v>0</v>
      </c>
      <c r="I4163" s="6" t="str">
        <f>+VLOOKUP($D4163,Sheet3!$B:$I,6,0)</f>
        <v>P5N</v>
      </c>
      <c r="J4163" s="6" t="str">
        <f>+VLOOKUP($D4163,Sheet3!$B:$I,7,0)</f>
        <v>TOTALSOURCE</v>
      </c>
      <c r="K4163" s="6" t="str">
        <f>+VLOOKUP($D4163,Sheet3!$B:$I,8,0)</f>
        <v>P</v>
      </c>
      <c r="L4163" s="6" t="str">
        <f t="shared" si="332"/>
        <v>10X4X61/2SM NUMA 0 P5N TOTALSOURCE P</v>
      </c>
      <c r="M4163" s="12" t="s">
        <v>15</v>
      </c>
      <c r="N4163" s="12" t="str">
        <f t="shared" si="331"/>
        <v>l2203</v>
      </c>
    </row>
    <row r="4164" spans="1:14">
      <c r="A4164" s="12" t="s">
        <v>4177</v>
      </c>
      <c r="B4164" s="6" t="str">
        <f t="shared" si="329"/>
        <v>l220311278</v>
      </c>
      <c r="C4164" s="12">
        <v>201700</v>
      </c>
      <c r="D4164" s="12" t="str">
        <f t="shared" si="330"/>
        <v>p-001700</v>
      </c>
      <c r="E4164" s="6" t="str">
        <f>+VLOOKUP($D4164,Sheet3!$B:$I,2,0)</f>
        <v>18X7-8</v>
      </c>
      <c r="F4164" s="6" t="str">
        <f>+VLOOKUP($D4164,Sheet3!$B:$I,3,0)</f>
        <v>LUG</v>
      </c>
      <c r="G4164" s="6" t="str">
        <f>+VLOOKUP($D4164,Sheet3!$B:$I,4,0)</f>
        <v>NUMAPRIME</v>
      </c>
      <c r="H4164" s="6">
        <f>+VLOOKUP($D4164,Sheet3!$B:$I,5,0)</f>
        <v>4.33</v>
      </c>
      <c r="I4164" s="6" t="str">
        <f>+VLOOKUP($D4164,Sheet3!$B:$I,6,0)</f>
        <v>M4N3X</v>
      </c>
      <c r="J4164" s="6" t="str">
        <f>+VLOOKUP($D4164,Sheet3!$B:$I,7,0)</f>
        <v>TOTALSOURCE</v>
      </c>
      <c r="K4164" s="6" t="str">
        <f>+VLOOKUP($D4164,Sheet3!$B:$I,8,0)</f>
        <v>PREMIUM</v>
      </c>
      <c r="L4164" s="6" t="str">
        <f t="shared" si="332"/>
        <v>18X7-8LUG NUMAPRIME 4.33 M4N3X TOTALSOURCE PREMIUM</v>
      </c>
      <c r="M4164" s="12" t="s">
        <v>15</v>
      </c>
      <c r="N4164" s="12" t="str">
        <f t="shared" si="331"/>
        <v>l2203</v>
      </c>
    </row>
    <row r="4165" spans="1:14">
      <c r="A4165" s="12" t="s">
        <v>4178</v>
      </c>
      <c r="B4165" s="6" t="str">
        <f t="shared" si="329"/>
        <v>l220311142</v>
      </c>
      <c r="C4165" s="12">
        <v>201700</v>
      </c>
      <c r="D4165" s="12" t="str">
        <f t="shared" si="330"/>
        <v>p-001700</v>
      </c>
      <c r="E4165" s="6" t="str">
        <f>+VLOOKUP($D4165,Sheet3!$B:$I,2,0)</f>
        <v>18X7-8</v>
      </c>
      <c r="F4165" s="6" t="str">
        <f>+VLOOKUP($D4165,Sheet3!$B:$I,3,0)</f>
        <v>LUG</v>
      </c>
      <c r="G4165" s="6" t="str">
        <f>+VLOOKUP($D4165,Sheet3!$B:$I,4,0)</f>
        <v>NUMAPRIME</v>
      </c>
      <c r="H4165" s="6">
        <f>+VLOOKUP($D4165,Sheet3!$B:$I,5,0)</f>
        <v>4.33</v>
      </c>
      <c r="I4165" s="6" t="str">
        <f>+VLOOKUP($D4165,Sheet3!$B:$I,6,0)</f>
        <v>M4N3X</v>
      </c>
      <c r="J4165" s="6" t="str">
        <f>+VLOOKUP($D4165,Sheet3!$B:$I,7,0)</f>
        <v>TOTALSOURCE</v>
      </c>
      <c r="K4165" s="6" t="str">
        <f>+VLOOKUP($D4165,Sheet3!$B:$I,8,0)</f>
        <v>PREMIUM</v>
      </c>
      <c r="L4165" s="6" t="str">
        <f t="shared" si="332"/>
        <v>18X7-8LUG NUMAPRIME 4.33 M4N3X TOTALSOURCE PREMIUM</v>
      </c>
      <c r="M4165" s="12" t="s">
        <v>15</v>
      </c>
      <c r="N4165" s="12" t="str">
        <f t="shared" si="331"/>
        <v>l2203</v>
      </c>
    </row>
    <row r="4166" spans="1:14">
      <c r="A4166" s="12" t="s">
        <v>4179</v>
      </c>
      <c r="B4166" s="6" t="str">
        <f t="shared" si="329"/>
        <v>l220311470</v>
      </c>
      <c r="C4166" s="12">
        <v>201700</v>
      </c>
      <c r="D4166" s="12" t="str">
        <f t="shared" si="330"/>
        <v>p-001700</v>
      </c>
      <c r="E4166" s="6" t="str">
        <f>+VLOOKUP($D4166,Sheet3!$B:$I,2,0)</f>
        <v>18X7-8</v>
      </c>
      <c r="F4166" s="6" t="str">
        <f>+VLOOKUP($D4166,Sheet3!$B:$I,3,0)</f>
        <v>LUG</v>
      </c>
      <c r="G4166" s="6" t="str">
        <f>+VLOOKUP($D4166,Sheet3!$B:$I,4,0)</f>
        <v>NUMAPRIME</v>
      </c>
      <c r="H4166" s="6">
        <f>+VLOOKUP($D4166,Sheet3!$B:$I,5,0)</f>
        <v>4.33</v>
      </c>
      <c r="I4166" s="6" t="str">
        <f>+VLOOKUP($D4166,Sheet3!$B:$I,6,0)</f>
        <v>M4N3X</v>
      </c>
      <c r="J4166" s="6" t="str">
        <f>+VLOOKUP($D4166,Sheet3!$B:$I,7,0)</f>
        <v>TOTALSOURCE</v>
      </c>
      <c r="K4166" s="6" t="str">
        <f>+VLOOKUP($D4166,Sheet3!$B:$I,8,0)</f>
        <v>PREMIUM</v>
      </c>
      <c r="L4166" s="6" t="str">
        <f t="shared" si="332"/>
        <v>18X7-8LUG NUMAPRIME 4.33 M4N3X TOTALSOURCE PREMIUM</v>
      </c>
      <c r="M4166" s="12" t="s">
        <v>15</v>
      </c>
      <c r="N4166" s="12" t="str">
        <f t="shared" si="331"/>
        <v>l2203</v>
      </c>
    </row>
    <row r="4167" spans="1:14">
      <c r="A4167" s="12" t="s">
        <v>4180</v>
      </c>
      <c r="B4167" s="6" t="str">
        <f t="shared" si="329"/>
        <v>l220311541</v>
      </c>
      <c r="C4167" s="12">
        <v>201563</v>
      </c>
      <c r="D4167" s="12" t="str">
        <f t="shared" si="330"/>
        <v>p-001563</v>
      </c>
      <c r="E4167" s="6" t="str">
        <f>+VLOOKUP($D4167,Sheet3!$B:$I,2,0)</f>
        <v>18X7X121/8</v>
      </c>
      <c r="F4167" s="6" t="str">
        <f>+VLOOKUP($D4167,Sheet3!$B:$I,3,0)</f>
        <v>SAT</v>
      </c>
      <c r="G4167" s="6" t="str">
        <f>+VLOOKUP($D4167,Sheet3!$B:$I,4,0)</f>
        <v>NUMA</v>
      </c>
      <c r="H4167" s="6">
        <f>+VLOOKUP($D4167,Sheet3!$B:$I,5,0)</f>
        <v>0</v>
      </c>
      <c r="I4167" s="6" t="str">
        <f>+VLOOKUP($D4167,Sheet3!$B:$I,6,0)</f>
        <v>NM-FIBER</v>
      </c>
      <c r="J4167" s="6" t="str">
        <f>+VLOOKUP($D4167,Sheet3!$B:$I,7,0)</f>
        <v>TOTALSOURCE</v>
      </c>
      <c r="K4167" s="6" t="str">
        <f>+VLOOKUP($D4167,Sheet3!$B:$I,8,0)</f>
        <v>P</v>
      </c>
      <c r="L4167" s="6" t="str">
        <f t="shared" si="332"/>
        <v>18X7X121/8SAT NUMA 0 NM-FIBER TOTALSOURCE P</v>
      </c>
      <c r="M4167" s="12" t="s">
        <v>15</v>
      </c>
      <c r="N4167" s="12" t="str">
        <f t="shared" si="331"/>
        <v>l2203</v>
      </c>
    </row>
    <row r="4168" spans="1:14">
      <c r="A4168" s="12" t="s">
        <v>4181</v>
      </c>
      <c r="B4168" s="6" t="str">
        <f t="shared" si="329"/>
        <v>l220311566</v>
      </c>
      <c r="C4168" s="12">
        <v>201700</v>
      </c>
      <c r="D4168" s="12" t="str">
        <f t="shared" si="330"/>
        <v>p-001700</v>
      </c>
      <c r="E4168" s="6" t="str">
        <f>+VLOOKUP($D4168,Sheet3!$B:$I,2,0)</f>
        <v>18X7-8</v>
      </c>
      <c r="F4168" s="6" t="str">
        <f>+VLOOKUP($D4168,Sheet3!$B:$I,3,0)</f>
        <v>LUG</v>
      </c>
      <c r="G4168" s="6" t="str">
        <f>+VLOOKUP($D4168,Sheet3!$B:$I,4,0)</f>
        <v>NUMAPRIME</v>
      </c>
      <c r="H4168" s="6">
        <f>+VLOOKUP($D4168,Sheet3!$B:$I,5,0)</f>
        <v>4.33</v>
      </c>
      <c r="I4168" s="6" t="str">
        <f>+VLOOKUP($D4168,Sheet3!$B:$I,6,0)</f>
        <v>M4N3X</v>
      </c>
      <c r="J4168" s="6" t="str">
        <f>+VLOOKUP($D4168,Sheet3!$B:$I,7,0)</f>
        <v>TOTALSOURCE</v>
      </c>
      <c r="K4168" s="6" t="str">
        <f>+VLOOKUP($D4168,Sheet3!$B:$I,8,0)</f>
        <v>PREMIUM</v>
      </c>
      <c r="L4168" s="6" t="str">
        <f t="shared" si="332"/>
        <v>18X7-8LUG NUMAPRIME 4.33 M4N3X TOTALSOURCE PREMIUM</v>
      </c>
      <c r="M4168" s="12" t="s">
        <v>15</v>
      </c>
      <c r="N4168" s="12" t="str">
        <f t="shared" si="331"/>
        <v>l2203</v>
      </c>
    </row>
    <row r="4169" spans="1:14">
      <c r="A4169" s="12" t="s">
        <v>4182</v>
      </c>
      <c r="B4169" s="6" t="str">
        <f t="shared" si="329"/>
        <v>l220311654</v>
      </c>
      <c r="C4169" s="12">
        <v>201700</v>
      </c>
      <c r="D4169" s="12" t="str">
        <f t="shared" si="330"/>
        <v>p-001700</v>
      </c>
      <c r="E4169" s="6" t="str">
        <f>+VLOOKUP($D4169,Sheet3!$B:$I,2,0)</f>
        <v>18X7-8</v>
      </c>
      <c r="F4169" s="6" t="str">
        <f>+VLOOKUP($D4169,Sheet3!$B:$I,3,0)</f>
        <v>LUG</v>
      </c>
      <c r="G4169" s="6" t="str">
        <f>+VLOOKUP($D4169,Sheet3!$B:$I,4,0)</f>
        <v>NUMAPRIME</v>
      </c>
      <c r="H4169" s="6">
        <f>+VLOOKUP($D4169,Sheet3!$B:$I,5,0)</f>
        <v>4.33</v>
      </c>
      <c r="I4169" s="6" t="str">
        <f>+VLOOKUP($D4169,Sheet3!$B:$I,6,0)</f>
        <v>M4N3X</v>
      </c>
      <c r="J4169" s="6" t="str">
        <f>+VLOOKUP($D4169,Sheet3!$B:$I,7,0)</f>
        <v>TOTALSOURCE</v>
      </c>
      <c r="K4169" s="6" t="str">
        <f>+VLOOKUP($D4169,Sheet3!$B:$I,8,0)</f>
        <v>PREMIUM</v>
      </c>
      <c r="L4169" s="6" t="str">
        <f t="shared" si="332"/>
        <v>18X7-8LUG NUMAPRIME 4.33 M4N3X TOTALSOURCE PREMIUM</v>
      </c>
      <c r="M4169" s="12" t="s">
        <v>15</v>
      </c>
      <c r="N4169" s="12" t="str">
        <f t="shared" si="331"/>
        <v>l2203</v>
      </c>
    </row>
    <row r="4170" spans="1:14">
      <c r="A4170" s="12" t="s">
        <v>4183</v>
      </c>
      <c r="B4170" s="6" t="str">
        <f t="shared" si="329"/>
        <v>l220303013</v>
      </c>
      <c r="C4170" s="12">
        <v>291438</v>
      </c>
      <c r="D4170" s="12" t="str">
        <f t="shared" si="330"/>
        <v>p-091438</v>
      </c>
      <c r="E4170" s="6" t="str">
        <f>+VLOOKUP($D4170,Sheet3!$B:$I,2,0)</f>
        <v>9X5X5</v>
      </c>
      <c r="F4170" s="6" t="str">
        <f>+VLOOKUP($D4170,Sheet3!$B:$I,3,0)</f>
        <v>SM</v>
      </c>
      <c r="G4170" s="6" t="str">
        <f>+VLOOKUP($D4170,Sheet3!$B:$I,4,0)</f>
        <v>NUMA</v>
      </c>
      <c r="H4170" s="6">
        <f>+VLOOKUP($D4170,Sheet3!$B:$I,5,0)</f>
        <v>0</v>
      </c>
      <c r="I4170" s="6" t="str">
        <f>+VLOOKUP($D4170,Sheet3!$B:$I,6,0)</f>
        <v>P5N</v>
      </c>
      <c r="J4170" s="6" t="str">
        <f>+VLOOKUP($D4170,Sheet3!$B:$I,7,0)</f>
        <v>TOTALSOURCE</v>
      </c>
      <c r="K4170" s="6" t="str">
        <f>+VLOOKUP($D4170,Sheet3!$B:$I,8,0)</f>
        <v>P</v>
      </c>
      <c r="L4170" s="6" t="str">
        <f t="shared" si="332"/>
        <v>9X5X5SM NUMA 0 P5N TOTALSOURCE P</v>
      </c>
      <c r="M4170" s="12" t="s">
        <v>15</v>
      </c>
      <c r="N4170" s="12" t="str">
        <f t="shared" si="331"/>
        <v>l2203</v>
      </c>
    </row>
    <row r="4171" spans="1:14">
      <c r="A4171" s="12" t="s">
        <v>4184</v>
      </c>
      <c r="B4171" s="6" t="str">
        <f t="shared" si="329"/>
        <v>l220303618</v>
      </c>
      <c r="C4171" s="12">
        <v>291438</v>
      </c>
      <c r="D4171" s="12" t="str">
        <f t="shared" si="330"/>
        <v>p-091438</v>
      </c>
      <c r="E4171" s="6" t="str">
        <f>+VLOOKUP($D4171,Sheet3!$B:$I,2,0)</f>
        <v>9X5X5</v>
      </c>
      <c r="F4171" s="6" t="str">
        <f>+VLOOKUP($D4171,Sheet3!$B:$I,3,0)</f>
        <v>SM</v>
      </c>
      <c r="G4171" s="6" t="str">
        <f>+VLOOKUP($D4171,Sheet3!$B:$I,4,0)</f>
        <v>NUMA</v>
      </c>
      <c r="H4171" s="6">
        <f>+VLOOKUP($D4171,Sheet3!$B:$I,5,0)</f>
        <v>0</v>
      </c>
      <c r="I4171" s="6" t="str">
        <f>+VLOOKUP($D4171,Sheet3!$B:$I,6,0)</f>
        <v>P5N</v>
      </c>
      <c r="J4171" s="6" t="str">
        <f>+VLOOKUP($D4171,Sheet3!$B:$I,7,0)</f>
        <v>TOTALSOURCE</v>
      </c>
      <c r="K4171" s="6" t="str">
        <f>+VLOOKUP($D4171,Sheet3!$B:$I,8,0)</f>
        <v>P</v>
      </c>
      <c r="L4171" s="6" t="str">
        <f t="shared" si="332"/>
        <v>9X5X5SM NUMA 0 P5N TOTALSOURCE P</v>
      </c>
      <c r="M4171" s="12" t="s">
        <v>15</v>
      </c>
      <c r="N4171" s="12" t="str">
        <f t="shared" si="331"/>
        <v>l2203</v>
      </c>
    </row>
    <row r="4172" spans="1:14">
      <c r="A4172" s="12" t="s">
        <v>4185</v>
      </c>
      <c r="B4172" s="6" t="str">
        <f t="shared" si="329"/>
        <v>l220302815</v>
      </c>
      <c r="C4172" s="12">
        <v>291438</v>
      </c>
      <c r="D4172" s="12" t="str">
        <f t="shared" si="330"/>
        <v>p-091438</v>
      </c>
      <c r="E4172" s="6" t="str">
        <f>+VLOOKUP($D4172,Sheet3!$B:$I,2,0)</f>
        <v>9X5X5</v>
      </c>
      <c r="F4172" s="6" t="str">
        <f>+VLOOKUP($D4172,Sheet3!$B:$I,3,0)</f>
        <v>SM</v>
      </c>
      <c r="G4172" s="6" t="str">
        <f>+VLOOKUP($D4172,Sheet3!$B:$I,4,0)</f>
        <v>NUMA</v>
      </c>
      <c r="H4172" s="6">
        <f>+VLOOKUP($D4172,Sheet3!$B:$I,5,0)</f>
        <v>0</v>
      </c>
      <c r="I4172" s="6" t="str">
        <f>+VLOOKUP($D4172,Sheet3!$B:$I,6,0)</f>
        <v>P5N</v>
      </c>
      <c r="J4172" s="6" t="str">
        <f>+VLOOKUP($D4172,Sheet3!$B:$I,7,0)</f>
        <v>TOTALSOURCE</v>
      </c>
      <c r="K4172" s="6" t="str">
        <f>+VLOOKUP($D4172,Sheet3!$B:$I,8,0)</f>
        <v>P</v>
      </c>
      <c r="L4172" s="6" t="str">
        <f t="shared" si="332"/>
        <v>9X5X5SM NUMA 0 P5N TOTALSOURCE P</v>
      </c>
      <c r="M4172" s="12" t="s">
        <v>15</v>
      </c>
      <c r="N4172" s="12" t="str">
        <f t="shared" si="331"/>
        <v>l2203</v>
      </c>
    </row>
    <row r="4173" spans="1:14">
      <c r="A4173" s="12" t="s">
        <v>4186</v>
      </c>
      <c r="B4173" s="6" t="str">
        <f t="shared" si="329"/>
        <v>l220303312</v>
      </c>
      <c r="C4173" s="12">
        <v>291438</v>
      </c>
      <c r="D4173" s="12" t="str">
        <f t="shared" si="330"/>
        <v>p-091438</v>
      </c>
      <c r="E4173" s="6" t="str">
        <f>+VLOOKUP($D4173,Sheet3!$B:$I,2,0)</f>
        <v>9X5X5</v>
      </c>
      <c r="F4173" s="6" t="str">
        <f>+VLOOKUP($D4173,Sheet3!$B:$I,3,0)</f>
        <v>SM</v>
      </c>
      <c r="G4173" s="6" t="str">
        <f>+VLOOKUP($D4173,Sheet3!$B:$I,4,0)</f>
        <v>NUMA</v>
      </c>
      <c r="H4173" s="6">
        <f>+VLOOKUP($D4173,Sheet3!$B:$I,5,0)</f>
        <v>0</v>
      </c>
      <c r="I4173" s="6" t="str">
        <f>+VLOOKUP($D4173,Sheet3!$B:$I,6,0)</f>
        <v>P5N</v>
      </c>
      <c r="J4173" s="6" t="str">
        <f>+VLOOKUP($D4173,Sheet3!$B:$I,7,0)</f>
        <v>TOTALSOURCE</v>
      </c>
      <c r="K4173" s="6" t="str">
        <f>+VLOOKUP($D4173,Sheet3!$B:$I,8,0)</f>
        <v>P</v>
      </c>
      <c r="L4173" s="6" t="str">
        <f t="shared" si="332"/>
        <v>9X5X5SM NUMA 0 P5N TOTALSOURCE P</v>
      </c>
      <c r="M4173" s="12" t="s">
        <v>15</v>
      </c>
      <c r="N4173" s="12" t="str">
        <f t="shared" si="331"/>
        <v>l2203</v>
      </c>
    </row>
    <row r="4174" spans="1:14">
      <c r="A4174" s="12" t="s">
        <v>4187</v>
      </c>
      <c r="B4174" s="6" t="str">
        <f t="shared" si="329"/>
        <v>l220303753</v>
      </c>
      <c r="C4174" s="12">
        <v>291438</v>
      </c>
      <c r="D4174" s="12" t="str">
        <f t="shared" si="330"/>
        <v>p-091438</v>
      </c>
      <c r="E4174" s="6" t="str">
        <f>+VLOOKUP($D4174,Sheet3!$B:$I,2,0)</f>
        <v>9X5X5</v>
      </c>
      <c r="F4174" s="6" t="str">
        <f>+VLOOKUP($D4174,Sheet3!$B:$I,3,0)</f>
        <v>SM</v>
      </c>
      <c r="G4174" s="6" t="str">
        <f>+VLOOKUP($D4174,Sheet3!$B:$I,4,0)</f>
        <v>NUMA</v>
      </c>
      <c r="H4174" s="6">
        <f>+VLOOKUP($D4174,Sheet3!$B:$I,5,0)</f>
        <v>0</v>
      </c>
      <c r="I4174" s="6" t="str">
        <f>+VLOOKUP($D4174,Sheet3!$B:$I,6,0)</f>
        <v>P5N</v>
      </c>
      <c r="J4174" s="6" t="str">
        <f>+VLOOKUP($D4174,Sheet3!$B:$I,7,0)</f>
        <v>TOTALSOURCE</v>
      </c>
      <c r="K4174" s="6" t="str">
        <f>+VLOOKUP($D4174,Sheet3!$B:$I,8,0)</f>
        <v>P</v>
      </c>
      <c r="L4174" s="6" t="str">
        <f t="shared" si="332"/>
        <v>9X5X5SM NUMA 0 P5N TOTALSOURCE P</v>
      </c>
      <c r="M4174" s="12" t="s">
        <v>15</v>
      </c>
      <c r="N4174" s="12" t="str">
        <f t="shared" si="331"/>
        <v>l2203</v>
      </c>
    </row>
    <row r="4175" spans="1:14">
      <c r="A4175" s="12" t="s">
        <v>4188</v>
      </c>
      <c r="B4175" s="6" t="str">
        <f t="shared" si="329"/>
        <v>l220303426</v>
      </c>
      <c r="C4175" s="12">
        <v>291438</v>
      </c>
      <c r="D4175" s="12" t="str">
        <f t="shared" si="330"/>
        <v>p-091438</v>
      </c>
      <c r="E4175" s="6" t="str">
        <f>+VLOOKUP($D4175,Sheet3!$B:$I,2,0)</f>
        <v>9X5X5</v>
      </c>
      <c r="F4175" s="6" t="str">
        <f>+VLOOKUP($D4175,Sheet3!$B:$I,3,0)</f>
        <v>SM</v>
      </c>
      <c r="G4175" s="6" t="str">
        <f>+VLOOKUP($D4175,Sheet3!$B:$I,4,0)</f>
        <v>NUMA</v>
      </c>
      <c r="H4175" s="6">
        <f>+VLOOKUP($D4175,Sheet3!$B:$I,5,0)</f>
        <v>0</v>
      </c>
      <c r="I4175" s="6" t="str">
        <f>+VLOOKUP($D4175,Sheet3!$B:$I,6,0)</f>
        <v>P5N</v>
      </c>
      <c r="J4175" s="6" t="str">
        <f>+VLOOKUP($D4175,Sheet3!$B:$I,7,0)</f>
        <v>TOTALSOURCE</v>
      </c>
      <c r="K4175" s="6" t="str">
        <f>+VLOOKUP($D4175,Sheet3!$B:$I,8,0)</f>
        <v>P</v>
      </c>
      <c r="L4175" s="6" t="str">
        <f t="shared" si="332"/>
        <v>9X5X5SM NUMA 0 P5N TOTALSOURCE P</v>
      </c>
      <c r="M4175" s="12" t="s">
        <v>15</v>
      </c>
      <c r="N4175" s="12" t="str">
        <f t="shared" si="331"/>
        <v>l2203</v>
      </c>
    </row>
    <row r="4176" spans="1:14">
      <c r="A4176" s="12" t="s">
        <v>4189</v>
      </c>
      <c r="B4176" s="6" t="str">
        <f t="shared" si="329"/>
        <v>l220303496</v>
      </c>
      <c r="C4176" s="12">
        <v>291438</v>
      </c>
      <c r="D4176" s="12" t="str">
        <f t="shared" si="330"/>
        <v>p-091438</v>
      </c>
      <c r="E4176" s="6" t="str">
        <f>+VLOOKUP($D4176,Sheet3!$B:$I,2,0)</f>
        <v>9X5X5</v>
      </c>
      <c r="F4176" s="6" t="str">
        <f>+VLOOKUP($D4176,Sheet3!$B:$I,3,0)</f>
        <v>SM</v>
      </c>
      <c r="G4176" s="6" t="str">
        <f>+VLOOKUP($D4176,Sheet3!$B:$I,4,0)</f>
        <v>NUMA</v>
      </c>
      <c r="H4176" s="6">
        <f>+VLOOKUP($D4176,Sheet3!$B:$I,5,0)</f>
        <v>0</v>
      </c>
      <c r="I4176" s="6" t="str">
        <f>+VLOOKUP($D4176,Sheet3!$B:$I,6,0)</f>
        <v>P5N</v>
      </c>
      <c r="J4176" s="6" t="str">
        <f>+VLOOKUP($D4176,Sheet3!$B:$I,7,0)</f>
        <v>TOTALSOURCE</v>
      </c>
      <c r="K4176" s="6" t="str">
        <f>+VLOOKUP($D4176,Sheet3!$B:$I,8,0)</f>
        <v>P</v>
      </c>
      <c r="L4176" s="6" t="str">
        <f t="shared" si="332"/>
        <v>9X5X5SM NUMA 0 P5N TOTALSOURCE P</v>
      </c>
      <c r="M4176" s="12" t="s">
        <v>15</v>
      </c>
      <c r="N4176" s="12" t="str">
        <f t="shared" si="331"/>
        <v>l2203</v>
      </c>
    </row>
    <row r="4177" spans="1:14">
      <c r="A4177" s="12" t="s">
        <v>4190</v>
      </c>
      <c r="B4177" s="6" t="str">
        <f t="shared" si="329"/>
        <v>l220310093</v>
      </c>
      <c r="C4177" s="12">
        <v>285038</v>
      </c>
      <c r="D4177" s="12" t="str">
        <f t="shared" si="330"/>
        <v>p-085038</v>
      </c>
      <c r="E4177" s="6" t="str">
        <f>+VLOOKUP($D4177,Sheet3!$B:$I,2,0)</f>
        <v>21X8X15</v>
      </c>
      <c r="F4177" s="6" t="str">
        <f>+VLOOKUP($D4177,Sheet3!$B:$I,3,0)</f>
        <v>SM</v>
      </c>
      <c r="G4177" s="6" t="str">
        <f>+VLOOKUP($D4177,Sheet3!$B:$I,4,0)</f>
        <v>NUMA</v>
      </c>
      <c r="H4177" s="6">
        <f>+VLOOKUP($D4177,Sheet3!$B:$I,5,0)</f>
        <v>0</v>
      </c>
      <c r="I4177" s="6" t="str">
        <f>+VLOOKUP($D4177,Sheet3!$B:$I,6,0)</f>
        <v>P5</v>
      </c>
      <c r="J4177" s="6" t="str">
        <f>+VLOOKUP($D4177,Sheet3!$B:$I,7,0)</f>
        <v>NUMA</v>
      </c>
      <c r="K4177" s="6" t="str">
        <f>+VLOOKUP($D4177,Sheet3!$B:$I,8,0)</f>
        <v>P</v>
      </c>
      <c r="L4177" s="6" t="str">
        <f t="shared" si="332"/>
        <v>21X8X15SM NUMA 0 P5 NUMA P</v>
      </c>
      <c r="M4177" s="12" t="s">
        <v>15</v>
      </c>
      <c r="N4177" s="12" t="str">
        <f t="shared" si="331"/>
        <v>l2203</v>
      </c>
    </row>
    <row r="4178" spans="1:14">
      <c r="A4178" s="12" t="s">
        <v>4191</v>
      </c>
      <c r="B4178" s="6" t="str">
        <f t="shared" si="329"/>
        <v>l220312791</v>
      </c>
      <c r="C4178" s="12">
        <v>188898</v>
      </c>
      <c r="D4178" s="12" t="str">
        <f t="shared" si="330"/>
        <v>p-188898</v>
      </c>
      <c r="E4178" s="6" t="str">
        <f>+VLOOKUP($D4178,Sheet3!$B:$I,2,0)</f>
        <v>21X7X15</v>
      </c>
      <c r="F4178" s="6" t="str">
        <f>+VLOOKUP($D4178,Sheet3!$B:$I,3,0)</f>
        <v>SM</v>
      </c>
      <c r="G4178" s="6" t="str">
        <f>+VLOOKUP($D4178,Sheet3!$B:$I,4,0)</f>
        <v>NUMA</v>
      </c>
      <c r="H4178" s="6">
        <f>+VLOOKUP($D4178,Sheet3!$B:$I,5,0)</f>
        <v>0</v>
      </c>
      <c r="I4178" s="6" t="str">
        <f>+VLOOKUP($D4178,Sheet3!$B:$I,6,0)</f>
        <v>P5</v>
      </c>
      <c r="J4178" s="6" t="str">
        <f>+VLOOKUP($D4178,Sheet3!$B:$I,7,0)</f>
        <v>NUMA</v>
      </c>
      <c r="K4178" s="6" t="str">
        <f>+VLOOKUP($D4178,Sheet3!$B:$I,8,0)</f>
        <v>P</v>
      </c>
      <c r="L4178" s="6" t="str">
        <f t="shared" si="332"/>
        <v>21X7X15SM NUMA 0 P5 NUMA P</v>
      </c>
      <c r="M4178" s="12" t="s">
        <v>15</v>
      </c>
      <c r="N4178" s="12" t="str">
        <f t="shared" si="331"/>
        <v>l2203</v>
      </c>
    </row>
    <row r="4179" spans="1:14">
      <c r="A4179" s="12" t="s">
        <v>4192</v>
      </c>
      <c r="B4179" s="6" t="str">
        <f t="shared" si="329"/>
        <v>l220312493</v>
      </c>
      <c r="C4179" s="12">
        <v>188898</v>
      </c>
      <c r="D4179" s="12" t="str">
        <f t="shared" si="330"/>
        <v>p-188898</v>
      </c>
      <c r="E4179" s="6" t="str">
        <f>+VLOOKUP($D4179,Sheet3!$B:$I,2,0)</f>
        <v>21X7X15</v>
      </c>
      <c r="F4179" s="6" t="str">
        <f>+VLOOKUP($D4179,Sheet3!$B:$I,3,0)</f>
        <v>SM</v>
      </c>
      <c r="G4179" s="6" t="str">
        <f>+VLOOKUP($D4179,Sheet3!$B:$I,4,0)</f>
        <v>NUMA</v>
      </c>
      <c r="H4179" s="6">
        <f>+VLOOKUP($D4179,Sheet3!$B:$I,5,0)</f>
        <v>0</v>
      </c>
      <c r="I4179" s="6" t="str">
        <f>+VLOOKUP($D4179,Sheet3!$B:$I,6,0)</f>
        <v>P5</v>
      </c>
      <c r="J4179" s="6" t="str">
        <f>+VLOOKUP($D4179,Sheet3!$B:$I,7,0)</f>
        <v>NUMA</v>
      </c>
      <c r="K4179" s="6" t="str">
        <f>+VLOOKUP($D4179,Sheet3!$B:$I,8,0)</f>
        <v>P</v>
      </c>
      <c r="L4179" s="6" t="str">
        <f t="shared" si="332"/>
        <v>21X7X15SM NUMA 0 P5 NUMA P</v>
      </c>
      <c r="M4179" s="12" t="s">
        <v>15</v>
      </c>
      <c r="N4179" s="12" t="str">
        <f t="shared" si="331"/>
        <v>l2203</v>
      </c>
    </row>
    <row r="4180" spans="1:14">
      <c r="A4180" s="12" t="s">
        <v>4193</v>
      </c>
      <c r="B4180" s="6" t="str">
        <f t="shared" si="329"/>
        <v>l220312793</v>
      </c>
      <c r="C4180" s="12">
        <v>188898</v>
      </c>
      <c r="D4180" s="12" t="str">
        <f t="shared" si="330"/>
        <v>p-188898</v>
      </c>
      <c r="E4180" s="6" t="str">
        <f>+VLOOKUP($D4180,Sheet3!$B:$I,2,0)</f>
        <v>21X7X15</v>
      </c>
      <c r="F4180" s="6" t="str">
        <f>+VLOOKUP($D4180,Sheet3!$B:$I,3,0)</f>
        <v>SM</v>
      </c>
      <c r="G4180" s="6" t="str">
        <f>+VLOOKUP($D4180,Sheet3!$B:$I,4,0)</f>
        <v>NUMA</v>
      </c>
      <c r="H4180" s="6">
        <f>+VLOOKUP($D4180,Sheet3!$B:$I,5,0)</f>
        <v>0</v>
      </c>
      <c r="I4180" s="6" t="str">
        <f>+VLOOKUP($D4180,Sheet3!$B:$I,6,0)</f>
        <v>P5</v>
      </c>
      <c r="J4180" s="6" t="str">
        <f>+VLOOKUP($D4180,Sheet3!$B:$I,7,0)</f>
        <v>NUMA</v>
      </c>
      <c r="K4180" s="6" t="str">
        <f>+VLOOKUP($D4180,Sheet3!$B:$I,8,0)</f>
        <v>P</v>
      </c>
      <c r="L4180" s="6" t="str">
        <f t="shared" si="332"/>
        <v>21X7X15SM NUMA 0 P5 NUMA P</v>
      </c>
      <c r="M4180" s="12" t="s">
        <v>15</v>
      </c>
      <c r="N4180" s="12" t="str">
        <f t="shared" si="331"/>
        <v>l2203</v>
      </c>
    </row>
    <row r="4181" spans="1:14">
      <c r="A4181" s="12" t="s">
        <v>4194</v>
      </c>
      <c r="B4181" s="6" t="str">
        <f t="shared" si="329"/>
        <v>l220312609</v>
      </c>
      <c r="C4181" s="12">
        <v>188898</v>
      </c>
      <c r="D4181" s="12" t="str">
        <f t="shared" si="330"/>
        <v>p-188898</v>
      </c>
      <c r="E4181" s="6" t="str">
        <f>+VLOOKUP($D4181,Sheet3!$B:$I,2,0)</f>
        <v>21X7X15</v>
      </c>
      <c r="F4181" s="6" t="str">
        <f>+VLOOKUP($D4181,Sheet3!$B:$I,3,0)</f>
        <v>SM</v>
      </c>
      <c r="G4181" s="6" t="str">
        <f>+VLOOKUP($D4181,Sheet3!$B:$I,4,0)</f>
        <v>NUMA</v>
      </c>
      <c r="H4181" s="6">
        <f>+VLOOKUP($D4181,Sheet3!$B:$I,5,0)</f>
        <v>0</v>
      </c>
      <c r="I4181" s="6" t="str">
        <f>+VLOOKUP($D4181,Sheet3!$B:$I,6,0)</f>
        <v>P5</v>
      </c>
      <c r="J4181" s="6" t="str">
        <f>+VLOOKUP($D4181,Sheet3!$B:$I,7,0)</f>
        <v>NUMA</v>
      </c>
      <c r="K4181" s="6" t="str">
        <f>+VLOOKUP($D4181,Sheet3!$B:$I,8,0)</f>
        <v>P</v>
      </c>
      <c r="L4181" s="6" t="str">
        <f t="shared" si="332"/>
        <v>21X7X15SM NUMA 0 P5 NUMA P</v>
      </c>
      <c r="M4181" s="12" t="s">
        <v>15</v>
      </c>
      <c r="N4181" s="12" t="str">
        <f t="shared" si="331"/>
        <v>l2203</v>
      </c>
    </row>
    <row r="4182" spans="1:14">
      <c r="A4182" s="12" t="s">
        <v>4195</v>
      </c>
      <c r="B4182" s="6" t="str">
        <f t="shared" si="329"/>
        <v>l220312725</v>
      </c>
      <c r="C4182" s="12">
        <v>188898</v>
      </c>
      <c r="D4182" s="12" t="str">
        <f t="shared" si="330"/>
        <v>p-188898</v>
      </c>
      <c r="E4182" s="6" t="str">
        <f>+VLOOKUP($D4182,Sheet3!$B:$I,2,0)</f>
        <v>21X7X15</v>
      </c>
      <c r="F4182" s="6" t="str">
        <f>+VLOOKUP($D4182,Sheet3!$B:$I,3,0)</f>
        <v>SM</v>
      </c>
      <c r="G4182" s="6" t="str">
        <f>+VLOOKUP($D4182,Sheet3!$B:$I,4,0)</f>
        <v>NUMA</v>
      </c>
      <c r="H4182" s="6">
        <f>+VLOOKUP($D4182,Sheet3!$B:$I,5,0)</f>
        <v>0</v>
      </c>
      <c r="I4182" s="6" t="str">
        <f>+VLOOKUP($D4182,Sheet3!$B:$I,6,0)</f>
        <v>P5</v>
      </c>
      <c r="J4182" s="6" t="str">
        <f>+VLOOKUP($D4182,Sheet3!$B:$I,7,0)</f>
        <v>NUMA</v>
      </c>
      <c r="K4182" s="6" t="str">
        <f>+VLOOKUP($D4182,Sheet3!$B:$I,8,0)</f>
        <v>P</v>
      </c>
      <c r="L4182" s="6" t="str">
        <f t="shared" si="332"/>
        <v>21X7X15SM NUMA 0 P5 NUMA P</v>
      </c>
      <c r="M4182" s="12" t="s">
        <v>15</v>
      </c>
      <c r="N4182" s="12" t="str">
        <f t="shared" si="331"/>
        <v>l2203</v>
      </c>
    </row>
    <row r="4183" spans="1:14">
      <c r="A4183" s="12" t="s">
        <v>4196</v>
      </c>
      <c r="B4183" s="6" t="str">
        <f t="shared" si="329"/>
        <v>l220312369</v>
      </c>
      <c r="C4183" s="12">
        <v>188898</v>
      </c>
      <c r="D4183" s="12" t="str">
        <f t="shared" si="330"/>
        <v>p-188898</v>
      </c>
      <c r="E4183" s="6" t="str">
        <f>+VLOOKUP($D4183,Sheet3!$B:$I,2,0)</f>
        <v>21X7X15</v>
      </c>
      <c r="F4183" s="6" t="str">
        <f>+VLOOKUP($D4183,Sheet3!$B:$I,3,0)</f>
        <v>SM</v>
      </c>
      <c r="G4183" s="6" t="str">
        <f>+VLOOKUP($D4183,Sheet3!$B:$I,4,0)</f>
        <v>NUMA</v>
      </c>
      <c r="H4183" s="6">
        <f>+VLOOKUP($D4183,Sheet3!$B:$I,5,0)</f>
        <v>0</v>
      </c>
      <c r="I4183" s="6" t="str">
        <f>+VLOOKUP($D4183,Sheet3!$B:$I,6,0)</f>
        <v>P5</v>
      </c>
      <c r="J4183" s="6" t="str">
        <f>+VLOOKUP($D4183,Sheet3!$B:$I,7,0)</f>
        <v>NUMA</v>
      </c>
      <c r="K4183" s="6" t="str">
        <f>+VLOOKUP($D4183,Sheet3!$B:$I,8,0)</f>
        <v>P</v>
      </c>
      <c r="L4183" s="6" t="str">
        <f t="shared" si="332"/>
        <v>21X7X15SM NUMA 0 P5 NUMA P</v>
      </c>
      <c r="M4183" s="12" t="s">
        <v>15</v>
      </c>
      <c r="N4183" s="12" t="str">
        <f t="shared" si="331"/>
        <v>l2203</v>
      </c>
    </row>
    <row r="4184" spans="1:14">
      <c r="A4184" s="12" t="s">
        <v>4197</v>
      </c>
      <c r="B4184" s="6" t="str">
        <f t="shared" si="329"/>
        <v>l220312491</v>
      </c>
      <c r="C4184" s="12">
        <v>188898</v>
      </c>
      <c r="D4184" s="12" t="str">
        <f t="shared" si="330"/>
        <v>p-188898</v>
      </c>
      <c r="E4184" s="6" t="str">
        <f>+VLOOKUP($D4184,Sheet3!$B:$I,2,0)</f>
        <v>21X7X15</v>
      </c>
      <c r="F4184" s="6" t="str">
        <f>+VLOOKUP($D4184,Sheet3!$B:$I,3,0)</f>
        <v>SM</v>
      </c>
      <c r="G4184" s="6" t="str">
        <f>+VLOOKUP($D4184,Sheet3!$B:$I,4,0)</f>
        <v>NUMA</v>
      </c>
      <c r="H4184" s="6">
        <f>+VLOOKUP($D4184,Sheet3!$B:$I,5,0)</f>
        <v>0</v>
      </c>
      <c r="I4184" s="6" t="str">
        <f>+VLOOKUP($D4184,Sheet3!$B:$I,6,0)</f>
        <v>P5</v>
      </c>
      <c r="J4184" s="6" t="str">
        <f>+VLOOKUP($D4184,Sheet3!$B:$I,7,0)</f>
        <v>NUMA</v>
      </c>
      <c r="K4184" s="6" t="str">
        <f>+VLOOKUP($D4184,Sheet3!$B:$I,8,0)</f>
        <v>P</v>
      </c>
      <c r="L4184" s="6" t="str">
        <f t="shared" si="332"/>
        <v>21X7X15SM NUMA 0 P5 NUMA P</v>
      </c>
      <c r="M4184" s="12" t="s">
        <v>15</v>
      </c>
      <c r="N4184" s="12" t="str">
        <f t="shared" si="331"/>
        <v>l2203</v>
      </c>
    </row>
    <row r="4185" spans="1:14">
      <c r="A4185" s="12" t="s">
        <v>4198</v>
      </c>
      <c r="B4185" s="6" t="str">
        <f t="shared" si="329"/>
        <v>l220312304</v>
      </c>
      <c r="C4185" s="12">
        <v>188898</v>
      </c>
      <c r="D4185" s="12" t="str">
        <f t="shared" si="330"/>
        <v>p-188898</v>
      </c>
      <c r="E4185" s="6" t="str">
        <f>+VLOOKUP($D4185,Sheet3!$B:$I,2,0)</f>
        <v>21X7X15</v>
      </c>
      <c r="F4185" s="6" t="str">
        <f>+VLOOKUP($D4185,Sheet3!$B:$I,3,0)</f>
        <v>SM</v>
      </c>
      <c r="G4185" s="6" t="str">
        <f>+VLOOKUP($D4185,Sheet3!$B:$I,4,0)</f>
        <v>NUMA</v>
      </c>
      <c r="H4185" s="6">
        <f>+VLOOKUP($D4185,Sheet3!$B:$I,5,0)</f>
        <v>0</v>
      </c>
      <c r="I4185" s="6" t="str">
        <f>+VLOOKUP($D4185,Sheet3!$B:$I,6,0)</f>
        <v>P5</v>
      </c>
      <c r="J4185" s="6" t="str">
        <f>+VLOOKUP($D4185,Sheet3!$B:$I,7,0)</f>
        <v>NUMA</v>
      </c>
      <c r="K4185" s="6" t="str">
        <f>+VLOOKUP($D4185,Sheet3!$B:$I,8,0)</f>
        <v>P</v>
      </c>
      <c r="L4185" s="6" t="str">
        <f t="shared" si="332"/>
        <v>21X7X15SM NUMA 0 P5 NUMA P</v>
      </c>
      <c r="M4185" s="12" t="s">
        <v>15</v>
      </c>
      <c r="N4185" s="12" t="str">
        <f t="shared" si="331"/>
        <v>l2203</v>
      </c>
    </row>
    <row r="4186" spans="1:14">
      <c r="A4186" s="12" t="s">
        <v>4199</v>
      </c>
      <c r="B4186" s="6" t="str">
        <f t="shared" si="329"/>
        <v>l220311926</v>
      </c>
      <c r="C4186" s="12">
        <v>188898</v>
      </c>
      <c r="D4186" s="12" t="str">
        <f t="shared" si="330"/>
        <v>p-188898</v>
      </c>
      <c r="E4186" s="6" t="str">
        <f>+VLOOKUP($D4186,Sheet3!$B:$I,2,0)</f>
        <v>21X7X15</v>
      </c>
      <c r="F4186" s="6" t="str">
        <f>+VLOOKUP($D4186,Sheet3!$B:$I,3,0)</f>
        <v>SM</v>
      </c>
      <c r="G4186" s="6" t="str">
        <f>+VLOOKUP($D4186,Sheet3!$B:$I,4,0)</f>
        <v>NUMA</v>
      </c>
      <c r="H4186" s="6">
        <f>+VLOOKUP($D4186,Sheet3!$B:$I,5,0)</f>
        <v>0</v>
      </c>
      <c r="I4186" s="6" t="str">
        <f>+VLOOKUP($D4186,Sheet3!$B:$I,6,0)</f>
        <v>P5</v>
      </c>
      <c r="J4186" s="6" t="str">
        <f>+VLOOKUP($D4186,Sheet3!$B:$I,7,0)</f>
        <v>NUMA</v>
      </c>
      <c r="K4186" s="6" t="str">
        <f>+VLOOKUP($D4186,Sheet3!$B:$I,8,0)</f>
        <v>P</v>
      </c>
      <c r="L4186" s="6" t="str">
        <f t="shared" si="332"/>
        <v>21X7X15SM NUMA 0 P5 NUMA P</v>
      </c>
      <c r="M4186" s="12" t="s">
        <v>15</v>
      </c>
      <c r="N4186" s="12" t="str">
        <f t="shared" si="331"/>
        <v>l2203</v>
      </c>
    </row>
    <row r="4187" spans="1:14">
      <c r="A4187" s="12" t="s">
        <v>4200</v>
      </c>
      <c r="B4187" s="6" t="str">
        <f t="shared" si="329"/>
        <v>l220312724</v>
      </c>
      <c r="C4187" s="12">
        <v>188898</v>
      </c>
      <c r="D4187" s="12" t="str">
        <f t="shared" si="330"/>
        <v>p-188898</v>
      </c>
      <c r="E4187" s="6" t="str">
        <f>+VLOOKUP($D4187,Sheet3!$B:$I,2,0)</f>
        <v>21X7X15</v>
      </c>
      <c r="F4187" s="6" t="str">
        <f>+VLOOKUP($D4187,Sheet3!$B:$I,3,0)</f>
        <v>SM</v>
      </c>
      <c r="G4187" s="6" t="str">
        <f>+VLOOKUP($D4187,Sheet3!$B:$I,4,0)</f>
        <v>NUMA</v>
      </c>
      <c r="H4187" s="6">
        <f>+VLOOKUP($D4187,Sheet3!$B:$I,5,0)</f>
        <v>0</v>
      </c>
      <c r="I4187" s="6" t="str">
        <f>+VLOOKUP($D4187,Sheet3!$B:$I,6,0)</f>
        <v>P5</v>
      </c>
      <c r="J4187" s="6" t="str">
        <f>+VLOOKUP($D4187,Sheet3!$B:$I,7,0)</f>
        <v>NUMA</v>
      </c>
      <c r="K4187" s="6" t="str">
        <f>+VLOOKUP($D4187,Sheet3!$B:$I,8,0)</f>
        <v>P</v>
      </c>
      <c r="L4187" s="6" t="str">
        <f t="shared" si="332"/>
        <v>21X7X15SM NUMA 0 P5 NUMA P</v>
      </c>
      <c r="M4187" s="12" t="s">
        <v>15</v>
      </c>
      <c r="N4187" s="12" t="str">
        <f t="shared" si="331"/>
        <v>l2203</v>
      </c>
    </row>
    <row r="4188" spans="1:14">
      <c r="A4188" s="12" t="s">
        <v>4201</v>
      </c>
      <c r="B4188" s="6" t="str">
        <f t="shared" si="329"/>
        <v>l220312709</v>
      </c>
      <c r="C4188" s="12">
        <v>188898</v>
      </c>
      <c r="D4188" s="12" t="str">
        <f t="shared" si="330"/>
        <v>p-188898</v>
      </c>
      <c r="E4188" s="6" t="str">
        <f>+VLOOKUP($D4188,Sheet3!$B:$I,2,0)</f>
        <v>21X7X15</v>
      </c>
      <c r="F4188" s="6" t="str">
        <f>+VLOOKUP($D4188,Sheet3!$B:$I,3,0)</f>
        <v>SM</v>
      </c>
      <c r="G4188" s="6" t="str">
        <f>+VLOOKUP($D4188,Sheet3!$B:$I,4,0)</f>
        <v>NUMA</v>
      </c>
      <c r="H4188" s="6">
        <f>+VLOOKUP($D4188,Sheet3!$B:$I,5,0)</f>
        <v>0</v>
      </c>
      <c r="I4188" s="6" t="str">
        <f>+VLOOKUP($D4188,Sheet3!$B:$I,6,0)</f>
        <v>P5</v>
      </c>
      <c r="J4188" s="6" t="str">
        <f>+VLOOKUP($D4188,Sheet3!$B:$I,7,0)</f>
        <v>NUMA</v>
      </c>
      <c r="K4188" s="6" t="str">
        <f>+VLOOKUP($D4188,Sheet3!$B:$I,8,0)</f>
        <v>P</v>
      </c>
      <c r="L4188" s="6" t="str">
        <f t="shared" si="332"/>
        <v>21X7X15SM NUMA 0 P5 NUMA P</v>
      </c>
      <c r="M4188" s="12" t="s">
        <v>15</v>
      </c>
      <c r="N4188" s="12" t="str">
        <f t="shared" si="331"/>
        <v>l2203</v>
      </c>
    </row>
    <row r="4189" spans="1:14">
      <c r="A4189" s="12" t="s">
        <v>4202</v>
      </c>
      <c r="B4189" s="6" t="str">
        <f t="shared" si="329"/>
        <v>l220312500</v>
      </c>
      <c r="C4189" s="12">
        <v>188898</v>
      </c>
      <c r="D4189" s="12" t="str">
        <f t="shared" si="330"/>
        <v>p-188898</v>
      </c>
      <c r="E4189" s="6" t="str">
        <f>+VLOOKUP($D4189,Sheet3!$B:$I,2,0)</f>
        <v>21X7X15</v>
      </c>
      <c r="F4189" s="6" t="str">
        <f>+VLOOKUP($D4189,Sheet3!$B:$I,3,0)</f>
        <v>SM</v>
      </c>
      <c r="G4189" s="6" t="str">
        <f>+VLOOKUP($D4189,Sheet3!$B:$I,4,0)</f>
        <v>NUMA</v>
      </c>
      <c r="H4189" s="6">
        <f>+VLOOKUP($D4189,Sheet3!$B:$I,5,0)</f>
        <v>0</v>
      </c>
      <c r="I4189" s="6" t="str">
        <f>+VLOOKUP($D4189,Sheet3!$B:$I,6,0)</f>
        <v>P5</v>
      </c>
      <c r="J4189" s="6" t="str">
        <f>+VLOOKUP($D4189,Sheet3!$B:$I,7,0)</f>
        <v>NUMA</v>
      </c>
      <c r="K4189" s="6" t="str">
        <f>+VLOOKUP($D4189,Sheet3!$B:$I,8,0)</f>
        <v>P</v>
      </c>
      <c r="L4189" s="6" t="str">
        <f t="shared" si="332"/>
        <v>21X7X15SM NUMA 0 P5 NUMA P</v>
      </c>
      <c r="M4189" s="12" t="s">
        <v>15</v>
      </c>
      <c r="N4189" s="12" t="str">
        <f t="shared" si="331"/>
        <v>l2203</v>
      </c>
    </row>
    <row r="4190" spans="1:14">
      <c r="A4190" s="12" t="s">
        <v>4203</v>
      </c>
      <c r="B4190" s="6" t="str">
        <f t="shared" si="329"/>
        <v>l220312726</v>
      </c>
      <c r="C4190" s="12">
        <v>188898</v>
      </c>
      <c r="D4190" s="12" t="str">
        <f t="shared" si="330"/>
        <v>p-188898</v>
      </c>
      <c r="E4190" s="6" t="str">
        <f>+VLOOKUP($D4190,Sheet3!$B:$I,2,0)</f>
        <v>21X7X15</v>
      </c>
      <c r="F4190" s="6" t="str">
        <f>+VLOOKUP($D4190,Sheet3!$B:$I,3,0)</f>
        <v>SM</v>
      </c>
      <c r="G4190" s="6" t="str">
        <f>+VLOOKUP($D4190,Sheet3!$B:$I,4,0)</f>
        <v>NUMA</v>
      </c>
      <c r="H4190" s="6">
        <f>+VLOOKUP($D4190,Sheet3!$B:$I,5,0)</f>
        <v>0</v>
      </c>
      <c r="I4190" s="6" t="str">
        <f>+VLOOKUP($D4190,Sheet3!$B:$I,6,0)</f>
        <v>P5</v>
      </c>
      <c r="J4190" s="6" t="str">
        <f>+VLOOKUP($D4190,Sheet3!$B:$I,7,0)</f>
        <v>NUMA</v>
      </c>
      <c r="K4190" s="6" t="str">
        <f>+VLOOKUP($D4190,Sheet3!$B:$I,8,0)</f>
        <v>P</v>
      </c>
      <c r="L4190" s="6" t="str">
        <f t="shared" si="332"/>
        <v>21X7X15SM NUMA 0 P5 NUMA P</v>
      </c>
      <c r="M4190" s="12" t="s">
        <v>15</v>
      </c>
      <c r="N4190" s="12" t="str">
        <f t="shared" si="331"/>
        <v>l2203</v>
      </c>
    </row>
    <row r="4191" spans="1:14">
      <c r="A4191" s="12" t="s">
        <v>4204</v>
      </c>
      <c r="B4191" s="6" t="str">
        <f t="shared" si="329"/>
        <v>l220312692</v>
      </c>
      <c r="C4191" s="12">
        <v>188898</v>
      </c>
      <c r="D4191" s="12" t="str">
        <f t="shared" si="330"/>
        <v>p-188898</v>
      </c>
      <c r="E4191" s="6" t="str">
        <f>+VLOOKUP($D4191,Sheet3!$B:$I,2,0)</f>
        <v>21X7X15</v>
      </c>
      <c r="F4191" s="6" t="str">
        <f>+VLOOKUP($D4191,Sheet3!$B:$I,3,0)</f>
        <v>SM</v>
      </c>
      <c r="G4191" s="6" t="str">
        <f>+VLOOKUP($D4191,Sheet3!$B:$I,4,0)</f>
        <v>NUMA</v>
      </c>
      <c r="H4191" s="6">
        <f>+VLOOKUP($D4191,Sheet3!$B:$I,5,0)</f>
        <v>0</v>
      </c>
      <c r="I4191" s="6" t="str">
        <f>+VLOOKUP($D4191,Sheet3!$B:$I,6,0)</f>
        <v>P5</v>
      </c>
      <c r="J4191" s="6" t="str">
        <f>+VLOOKUP($D4191,Sheet3!$B:$I,7,0)</f>
        <v>NUMA</v>
      </c>
      <c r="K4191" s="6" t="str">
        <f>+VLOOKUP($D4191,Sheet3!$B:$I,8,0)</f>
        <v>P</v>
      </c>
      <c r="L4191" s="6" t="str">
        <f t="shared" si="332"/>
        <v>21X7X15SM NUMA 0 P5 NUMA P</v>
      </c>
      <c r="M4191" s="12" t="s">
        <v>15</v>
      </c>
      <c r="N4191" s="12" t="str">
        <f t="shared" si="331"/>
        <v>l2203</v>
      </c>
    </row>
    <row r="4192" spans="1:14">
      <c r="A4192" s="12" t="s">
        <v>4205</v>
      </c>
      <c r="B4192" s="6" t="str">
        <f t="shared" si="329"/>
        <v>l220310217</v>
      </c>
      <c r="C4192" s="12">
        <v>285038</v>
      </c>
      <c r="D4192" s="12" t="str">
        <f t="shared" si="330"/>
        <v>p-085038</v>
      </c>
      <c r="E4192" s="6" t="str">
        <f>+VLOOKUP($D4192,Sheet3!$B:$I,2,0)</f>
        <v>21X8X15</v>
      </c>
      <c r="F4192" s="6" t="str">
        <f>+VLOOKUP($D4192,Sheet3!$B:$I,3,0)</f>
        <v>SM</v>
      </c>
      <c r="G4192" s="6" t="str">
        <f>+VLOOKUP($D4192,Sheet3!$B:$I,4,0)</f>
        <v>NUMA</v>
      </c>
      <c r="H4192" s="6">
        <f>+VLOOKUP($D4192,Sheet3!$B:$I,5,0)</f>
        <v>0</v>
      </c>
      <c r="I4192" s="6" t="str">
        <f>+VLOOKUP($D4192,Sheet3!$B:$I,6,0)</f>
        <v>P5</v>
      </c>
      <c r="J4192" s="6" t="str">
        <f>+VLOOKUP($D4192,Sheet3!$B:$I,7,0)</f>
        <v>NUMA</v>
      </c>
      <c r="K4192" s="6" t="str">
        <f>+VLOOKUP($D4192,Sheet3!$B:$I,8,0)</f>
        <v>P</v>
      </c>
      <c r="L4192" s="6" t="str">
        <f t="shared" si="332"/>
        <v>21X8X15SM NUMA 0 P5 NUMA P</v>
      </c>
      <c r="M4192" s="12" t="s">
        <v>15</v>
      </c>
      <c r="N4192" s="12" t="str">
        <f t="shared" si="331"/>
        <v>l2203</v>
      </c>
    </row>
    <row r="4193" spans="1:14">
      <c r="A4193" s="12" t="s">
        <v>4206</v>
      </c>
      <c r="B4193" s="6" t="str">
        <f t="shared" si="329"/>
        <v>l220312494</v>
      </c>
      <c r="C4193" s="12">
        <v>188898</v>
      </c>
      <c r="D4193" s="12" t="str">
        <f t="shared" si="330"/>
        <v>p-188898</v>
      </c>
      <c r="E4193" s="6" t="str">
        <f>+VLOOKUP($D4193,Sheet3!$B:$I,2,0)</f>
        <v>21X7X15</v>
      </c>
      <c r="F4193" s="6" t="str">
        <f>+VLOOKUP($D4193,Sheet3!$B:$I,3,0)</f>
        <v>SM</v>
      </c>
      <c r="G4193" s="6" t="str">
        <f>+VLOOKUP($D4193,Sheet3!$B:$I,4,0)</f>
        <v>NUMA</v>
      </c>
      <c r="H4193" s="6">
        <f>+VLOOKUP($D4193,Sheet3!$B:$I,5,0)</f>
        <v>0</v>
      </c>
      <c r="I4193" s="6" t="str">
        <f>+VLOOKUP($D4193,Sheet3!$B:$I,6,0)</f>
        <v>P5</v>
      </c>
      <c r="J4193" s="6" t="str">
        <f>+VLOOKUP($D4193,Sheet3!$B:$I,7,0)</f>
        <v>NUMA</v>
      </c>
      <c r="K4193" s="6" t="str">
        <f>+VLOOKUP($D4193,Sheet3!$B:$I,8,0)</f>
        <v>P</v>
      </c>
      <c r="L4193" s="6" t="str">
        <f t="shared" si="332"/>
        <v>21X7X15SM NUMA 0 P5 NUMA P</v>
      </c>
      <c r="M4193" s="12" t="s">
        <v>15</v>
      </c>
      <c r="N4193" s="12" t="str">
        <f t="shared" si="331"/>
        <v>l2203</v>
      </c>
    </row>
    <row r="4194" spans="1:14">
      <c r="A4194" s="12" t="s">
        <v>4207</v>
      </c>
      <c r="B4194" s="6" t="str">
        <f t="shared" si="329"/>
        <v>l220312554</v>
      </c>
      <c r="C4194" s="12">
        <v>188898</v>
      </c>
      <c r="D4194" s="12" t="str">
        <f t="shared" si="330"/>
        <v>p-188898</v>
      </c>
      <c r="E4194" s="6" t="str">
        <f>+VLOOKUP($D4194,Sheet3!$B:$I,2,0)</f>
        <v>21X7X15</v>
      </c>
      <c r="F4194" s="6" t="str">
        <f>+VLOOKUP($D4194,Sheet3!$B:$I,3,0)</f>
        <v>SM</v>
      </c>
      <c r="G4194" s="6" t="str">
        <f>+VLOOKUP($D4194,Sheet3!$B:$I,4,0)</f>
        <v>NUMA</v>
      </c>
      <c r="H4194" s="6">
        <f>+VLOOKUP($D4194,Sheet3!$B:$I,5,0)</f>
        <v>0</v>
      </c>
      <c r="I4194" s="6" t="str">
        <f>+VLOOKUP($D4194,Sheet3!$B:$I,6,0)</f>
        <v>P5</v>
      </c>
      <c r="J4194" s="6" t="str">
        <f>+VLOOKUP($D4194,Sheet3!$B:$I,7,0)</f>
        <v>NUMA</v>
      </c>
      <c r="K4194" s="6" t="str">
        <f>+VLOOKUP($D4194,Sheet3!$B:$I,8,0)</f>
        <v>P</v>
      </c>
      <c r="L4194" s="6" t="str">
        <f t="shared" si="332"/>
        <v>21X7X15SM NUMA 0 P5 NUMA P</v>
      </c>
      <c r="M4194" s="12" t="s">
        <v>15</v>
      </c>
      <c r="N4194" s="12" t="str">
        <f t="shared" si="331"/>
        <v>l2203</v>
      </c>
    </row>
    <row r="4195" spans="1:14">
      <c r="A4195" s="12" t="s">
        <v>4208</v>
      </c>
      <c r="B4195" s="6" t="str">
        <f t="shared" si="329"/>
        <v>l220311993</v>
      </c>
      <c r="C4195" s="12">
        <v>188898</v>
      </c>
      <c r="D4195" s="12" t="str">
        <f t="shared" si="330"/>
        <v>p-188898</v>
      </c>
      <c r="E4195" s="6" t="str">
        <f>+VLOOKUP($D4195,Sheet3!$B:$I,2,0)</f>
        <v>21X7X15</v>
      </c>
      <c r="F4195" s="6" t="str">
        <f>+VLOOKUP($D4195,Sheet3!$B:$I,3,0)</f>
        <v>SM</v>
      </c>
      <c r="G4195" s="6" t="str">
        <f>+VLOOKUP($D4195,Sheet3!$B:$I,4,0)</f>
        <v>NUMA</v>
      </c>
      <c r="H4195" s="6">
        <f>+VLOOKUP($D4195,Sheet3!$B:$I,5,0)</f>
        <v>0</v>
      </c>
      <c r="I4195" s="6" t="str">
        <f>+VLOOKUP($D4195,Sheet3!$B:$I,6,0)</f>
        <v>P5</v>
      </c>
      <c r="J4195" s="6" t="str">
        <f>+VLOOKUP($D4195,Sheet3!$B:$I,7,0)</f>
        <v>NUMA</v>
      </c>
      <c r="K4195" s="6" t="str">
        <f>+VLOOKUP($D4195,Sheet3!$B:$I,8,0)</f>
        <v>P</v>
      </c>
      <c r="L4195" s="6" t="str">
        <f t="shared" si="332"/>
        <v>21X7X15SM NUMA 0 P5 NUMA P</v>
      </c>
      <c r="M4195" s="12" t="s">
        <v>15</v>
      </c>
      <c r="N4195" s="12" t="str">
        <f t="shared" si="331"/>
        <v>l2203</v>
      </c>
    </row>
    <row r="4196" spans="1:14">
      <c r="A4196" s="12" t="s">
        <v>4209</v>
      </c>
      <c r="B4196" s="6" t="str">
        <f t="shared" si="329"/>
        <v>l220312917</v>
      </c>
      <c r="C4196" s="12">
        <v>188898</v>
      </c>
      <c r="D4196" s="12" t="str">
        <f t="shared" si="330"/>
        <v>p-188898</v>
      </c>
      <c r="E4196" s="6" t="str">
        <f>+VLOOKUP($D4196,Sheet3!$B:$I,2,0)</f>
        <v>21X7X15</v>
      </c>
      <c r="F4196" s="6" t="str">
        <f>+VLOOKUP($D4196,Sheet3!$B:$I,3,0)</f>
        <v>SM</v>
      </c>
      <c r="G4196" s="6" t="str">
        <f>+VLOOKUP($D4196,Sheet3!$B:$I,4,0)</f>
        <v>NUMA</v>
      </c>
      <c r="H4196" s="6">
        <f>+VLOOKUP($D4196,Sheet3!$B:$I,5,0)</f>
        <v>0</v>
      </c>
      <c r="I4196" s="6" t="str">
        <f>+VLOOKUP($D4196,Sheet3!$B:$I,6,0)</f>
        <v>P5</v>
      </c>
      <c r="J4196" s="6" t="str">
        <f>+VLOOKUP($D4196,Sheet3!$B:$I,7,0)</f>
        <v>NUMA</v>
      </c>
      <c r="K4196" s="6" t="str">
        <f>+VLOOKUP($D4196,Sheet3!$B:$I,8,0)</f>
        <v>P</v>
      </c>
      <c r="L4196" s="6" t="str">
        <f t="shared" si="332"/>
        <v>21X7X15SM NUMA 0 P5 NUMA P</v>
      </c>
      <c r="M4196" s="12" t="s">
        <v>15</v>
      </c>
      <c r="N4196" s="12" t="str">
        <f t="shared" si="331"/>
        <v>l2203</v>
      </c>
    </row>
    <row r="4197" spans="1:14">
      <c r="A4197" s="12" t="s">
        <v>4210</v>
      </c>
      <c r="B4197" s="6" t="str">
        <f t="shared" si="329"/>
        <v>l220312522</v>
      </c>
      <c r="C4197" s="12">
        <v>190269</v>
      </c>
      <c r="D4197" s="12" t="str">
        <f t="shared" si="330"/>
        <v>p-190269</v>
      </c>
      <c r="E4197" s="6" t="str">
        <f>+VLOOKUP($D4197,Sheet3!$B:$I,2,0)</f>
        <v>161/4X6X111/4</v>
      </c>
      <c r="F4197" s="6" t="str">
        <f>+VLOOKUP($D4197,Sheet3!$B:$I,3,0)</f>
        <v>SM</v>
      </c>
      <c r="G4197" s="6" t="str">
        <f>+VLOOKUP($D4197,Sheet3!$B:$I,4,0)</f>
        <v>NUMA</v>
      </c>
      <c r="H4197" s="6">
        <f>+VLOOKUP($D4197,Sheet3!$B:$I,5,0)</f>
        <v>0</v>
      </c>
      <c r="I4197" s="6" t="str">
        <f>+VLOOKUP($D4197,Sheet3!$B:$I,6,0)</f>
        <v>P5</v>
      </c>
      <c r="J4197" s="6" t="str">
        <f>+VLOOKUP($D4197,Sheet3!$B:$I,7,0)</f>
        <v>GALAXYYMSDS</v>
      </c>
      <c r="K4197" s="6" t="str">
        <f>+VLOOKUP($D4197,Sheet3!$B:$I,8,0)</f>
        <v>P</v>
      </c>
      <c r="L4197" s="6" t="str">
        <f t="shared" si="332"/>
        <v>161/4X6X111/4SM NUMA 0 P5 GALAXYYMSDS P</v>
      </c>
      <c r="M4197" s="12" t="s">
        <v>15</v>
      </c>
      <c r="N4197" s="12" t="str">
        <f t="shared" si="331"/>
        <v>l2203</v>
      </c>
    </row>
    <row r="4198" spans="1:14">
      <c r="A4198" s="12" t="s">
        <v>4211</v>
      </c>
      <c r="B4198" s="6" t="str">
        <f t="shared" si="329"/>
        <v>l220312451</v>
      </c>
      <c r="C4198" s="12">
        <v>190269</v>
      </c>
      <c r="D4198" s="12" t="str">
        <f t="shared" si="330"/>
        <v>p-190269</v>
      </c>
      <c r="E4198" s="6" t="str">
        <f>+VLOOKUP($D4198,Sheet3!$B:$I,2,0)</f>
        <v>161/4X6X111/4</v>
      </c>
      <c r="F4198" s="6" t="str">
        <f>+VLOOKUP($D4198,Sheet3!$B:$I,3,0)</f>
        <v>SM</v>
      </c>
      <c r="G4198" s="6" t="str">
        <f>+VLOOKUP($D4198,Sheet3!$B:$I,4,0)</f>
        <v>NUMA</v>
      </c>
      <c r="H4198" s="6">
        <f>+VLOOKUP($D4198,Sheet3!$B:$I,5,0)</f>
        <v>0</v>
      </c>
      <c r="I4198" s="6" t="str">
        <f>+VLOOKUP($D4198,Sheet3!$B:$I,6,0)</f>
        <v>P5</v>
      </c>
      <c r="J4198" s="6" t="str">
        <f>+VLOOKUP($D4198,Sheet3!$B:$I,7,0)</f>
        <v>GALAXYYMSDS</v>
      </c>
      <c r="K4198" s="6" t="str">
        <f>+VLOOKUP($D4198,Sheet3!$B:$I,8,0)</f>
        <v>P</v>
      </c>
      <c r="L4198" s="6" t="str">
        <f t="shared" si="332"/>
        <v>161/4X6X111/4SM NUMA 0 P5 GALAXYYMSDS P</v>
      </c>
      <c r="M4198" s="12" t="s">
        <v>15</v>
      </c>
      <c r="N4198" s="12" t="str">
        <f t="shared" si="331"/>
        <v>l2203</v>
      </c>
    </row>
    <row r="4199" spans="1:14">
      <c r="A4199" s="12" t="s">
        <v>4212</v>
      </c>
      <c r="B4199" s="6" t="str">
        <f t="shared" si="329"/>
        <v>l220312819</v>
      </c>
      <c r="C4199" s="12">
        <v>190269</v>
      </c>
      <c r="D4199" s="12" t="str">
        <f t="shared" si="330"/>
        <v>p-190269</v>
      </c>
      <c r="E4199" s="6" t="str">
        <f>+VLOOKUP($D4199,Sheet3!$B:$I,2,0)</f>
        <v>161/4X6X111/4</v>
      </c>
      <c r="F4199" s="6" t="str">
        <f>+VLOOKUP($D4199,Sheet3!$B:$I,3,0)</f>
        <v>SM</v>
      </c>
      <c r="G4199" s="6" t="str">
        <f>+VLOOKUP($D4199,Sheet3!$B:$I,4,0)</f>
        <v>NUMA</v>
      </c>
      <c r="H4199" s="6">
        <f>+VLOOKUP($D4199,Sheet3!$B:$I,5,0)</f>
        <v>0</v>
      </c>
      <c r="I4199" s="6" t="str">
        <f>+VLOOKUP($D4199,Sheet3!$B:$I,6,0)</f>
        <v>P5</v>
      </c>
      <c r="J4199" s="6" t="str">
        <f>+VLOOKUP($D4199,Sheet3!$B:$I,7,0)</f>
        <v>GALAXYYMSDS</v>
      </c>
      <c r="K4199" s="6" t="str">
        <f>+VLOOKUP($D4199,Sheet3!$B:$I,8,0)</f>
        <v>P</v>
      </c>
      <c r="L4199" s="6" t="str">
        <f t="shared" si="332"/>
        <v>161/4X6X111/4SM NUMA 0 P5 GALAXYYMSDS P</v>
      </c>
      <c r="M4199" s="12" t="s">
        <v>15</v>
      </c>
      <c r="N4199" s="12" t="str">
        <f t="shared" si="331"/>
        <v>l2203</v>
      </c>
    </row>
    <row r="4200" spans="1:14">
      <c r="A4200" s="12" t="s">
        <v>4213</v>
      </c>
      <c r="B4200" s="6" t="str">
        <f t="shared" si="329"/>
        <v>l220312350</v>
      </c>
      <c r="C4200" s="12">
        <v>190181</v>
      </c>
      <c r="D4200" s="12" t="str">
        <f t="shared" si="330"/>
        <v>p-190181</v>
      </c>
      <c r="E4200" s="6" t="str">
        <f>+VLOOKUP($D4200,Sheet3!$B:$I,2,0)</f>
        <v>16X6X101/2</v>
      </c>
      <c r="F4200" s="6" t="str">
        <f>+VLOOKUP($D4200,Sheet3!$B:$I,3,0)</f>
        <v>SM</v>
      </c>
      <c r="G4200" s="6" t="str">
        <f>+VLOOKUP($D4200,Sheet3!$B:$I,4,0)</f>
        <v>NUMA</v>
      </c>
      <c r="H4200" s="6">
        <f>+VLOOKUP($D4200,Sheet3!$B:$I,5,0)</f>
        <v>0</v>
      </c>
      <c r="I4200" s="6" t="str">
        <f>+VLOOKUP($D4200,Sheet3!$B:$I,6,0)</f>
        <v>P5</v>
      </c>
      <c r="J4200" s="6" t="str">
        <f>+VLOOKUP($D4200,Sheet3!$B:$I,7,0)</f>
        <v>GALAXYYMSDS</v>
      </c>
      <c r="K4200" s="6" t="str">
        <f>+VLOOKUP($D4200,Sheet3!$B:$I,8,0)</f>
        <v>P</v>
      </c>
      <c r="L4200" s="6" t="str">
        <f t="shared" si="332"/>
        <v>16X6X101/2SM NUMA 0 P5 GALAXYYMSDS P</v>
      </c>
      <c r="M4200" s="12" t="s">
        <v>15</v>
      </c>
      <c r="N4200" s="12" t="str">
        <f t="shared" si="331"/>
        <v>l2203</v>
      </c>
    </row>
    <row r="4201" spans="1:14">
      <c r="A4201" s="12" t="s">
        <v>4214</v>
      </c>
      <c r="B4201" s="6" t="str">
        <f t="shared" ref="B4201:B4264" si="333">+MID(A4201,9,10)</f>
        <v>l220312328</v>
      </c>
      <c r="C4201" s="12">
        <v>190269</v>
      </c>
      <c r="D4201" s="12" t="str">
        <f t="shared" si="330"/>
        <v>p-190269</v>
      </c>
      <c r="E4201" s="6" t="str">
        <f>+VLOOKUP($D4201,Sheet3!$B:$I,2,0)</f>
        <v>161/4X6X111/4</v>
      </c>
      <c r="F4201" s="6" t="str">
        <f>+VLOOKUP($D4201,Sheet3!$B:$I,3,0)</f>
        <v>SM</v>
      </c>
      <c r="G4201" s="6" t="str">
        <f>+VLOOKUP($D4201,Sheet3!$B:$I,4,0)</f>
        <v>NUMA</v>
      </c>
      <c r="H4201" s="6">
        <f>+VLOOKUP($D4201,Sheet3!$B:$I,5,0)</f>
        <v>0</v>
      </c>
      <c r="I4201" s="6" t="str">
        <f>+VLOOKUP($D4201,Sheet3!$B:$I,6,0)</f>
        <v>P5</v>
      </c>
      <c r="J4201" s="6" t="str">
        <f>+VLOOKUP($D4201,Sheet3!$B:$I,7,0)</f>
        <v>GALAXYYMSDS</v>
      </c>
      <c r="K4201" s="6" t="str">
        <f>+VLOOKUP($D4201,Sheet3!$B:$I,8,0)</f>
        <v>P</v>
      </c>
      <c r="L4201" s="6" t="str">
        <f t="shared" si="332"/>
        <v>161/4X6X111/4SM NUMA 0 P5 GALAXYYMSDS P</v>
      </c>
      <c r="M4201" s="12" t="s">
        <v>15</v>
      </c>
      <c r="N4201" s="12" t="str">
        <f t="shared" si="331"/>
        <v>l2203</v>
      </c>
    </row>
    <row r="4202" spans="1:14">
      <c r="A4202" s="12" t="s">
        <v>4215</v>
      </c>
      <c r="B4202" s="6" t="str">
        <f t="shared" si="333"/>
        <v>l220312755</v>
      </c>
      <c r="C4202" s="12">
        <v>190269</v>
      </c>
      <c r="D4202" s="12" t="str">
        <f t="shared" ref="D4202:D4265" si="334">+LEFT(A4202,8)</f>
        <v>p-190269</v>
      </c>
      <c r="E4202" s="6" t="str">
        <f>+VLOOKUP($D4202,Sheet3!$B:$I,2,0)</f>
        <v>161/4X6X111/4</v>
      </c>
      <c r="F4202" s="6" t="str">
        <f>+VLOOKUP($D4202,Sheet3!$B:$I,3,0)</f>
        <v>SM</v>
      </c>
      <c r="G4202" s="6" t="str">
        <f>+VLOOKUP($D4202,Sheet3!$B:$I,4,0)</f>
        <v>NUMA</v>
      </c>
      <c r="H4202" s="6">
        <f>+VLOOKUP($D4202,Sheet3!$B:$I,5,0)</f>
        <v>0</v>
      </c>
      <c r="I4202" s="6" t="str">
        <f>+VLOOKUP($D4202,Sheet3!$B:$I,6,0)</f>
        <v>P5</v>
      </c>
      <c r="J4202" s="6" t="str">
        <f>+VLOOKUP($D4202,Sheet3!$B:$I,7,0)</f>
        <v>GALAXYYMSDS</v>
      </c>
      <c r="K4202" s="6" t="str">
        <f>+VLOOKUP($D4202,Sheet3!$B:$I,8,0)</f>
        <v>P</v>
      </c>
      <c r="L4202" s="6" t="str">
        <f t="shared" si="332"/>
        <v>161/4X6X111/4SM NUMA 0 P5 GALAXYYMSDS P</v>
      </c>
      <c r="M4202" s="12" t="s">
        <v>15</v>
      </c>
      <c r="N4202" s="12" t="str">
        <f t="shared" ref="N4202:N4265" si="335">+MID(A4202,9,5)</f>
        <v>l2203</v>
      </c>
    </row>
    <row r="4203" spans="1:14">
      <c r="A4203" s="12" t="s">
        <v>4216</v>
      </c>
      <c r="B4203" s="6" t="str">
        <f t="shared" si="333"/>
        <v>l220311901</v>
      </c>
      <c r="C4203" s="12">
        <v>190242</v>
      </c>
      <c r="D4203" s="12" t="str">
        <f t="shared" si="334"/>
        <v>p-190242</v>
      </c>
      <c r="E4203" s="6" t="str">
        <f>+VLOOKUP($D4203,Sheet3!$B:$I,2,0)</f>
        <v>18X7X121/8</v>
      </c>
      <c r="F4203" s="6" t="str">
        <f>+VLOOKUP($D4203,Sheet3!$B:$I,3,0)</f>
        <v>SM</v>
      </c>
      <c r="G4203" s="6" t="str">
        <f>+VLOOKUP($D4203,Sheet3!$B:$I,4,0)</f>
        <v>NUMA</v>
      </c>
      <c r="H4203" s="6">
        <f>+VLOOKUP($D4203,Sheet3!$B:$I,5,0)</f>
        <v>0</v>
      </c>
      <c r="I4203" s="6" t="str">
        <f>+VLOOKUP($D4203,Sheet3!$B:$I,6,0)</f>
        <v>P5</v>
      </c>
      <c r="J4203" s="6" t="str">
        <f>+VLOOKUP($D4203,Sheet3!$B:$I,7,0)</f>
        <v>GALAXYYMSDS</v>
      </c>
      <c r="K4203" s="6" t="str">
        <f>+VLOOKUP($D4203,Sheet3!$B:$I,8,0)</f>
        <v>P</v>
      </c>
      <c r="L4203" s="6" t="str">
        <f t="shared" si="332"/>
        <v>18X7X121/8SM NUMA 0 P5 GALAXYYMSDS P</v>
      </c>
      <c r="M4203" s="12" t="s">
        <v>15</v>
      </c>
      <c r="N4203" s="12" t="str">
        <f t="shared" si="335"/>
        <v>l2203</v>
      </c>
    </row>
    <row r="4204" spans="1:14">
      <c r="A4204" s="12" t="s">
        <v>4217</v>
      </c>
      <c r="B4204" s="6" t="str">
        <f t="shared" si="333"/>
        <v>l220311646</v>
      </c>
      <c r="C4204" s="12">
        <v>190242</v>
      </c>
      <c r="D4204" s="12" t="str">
        <f t="shared" si="334"/>
        <v>p-190242</v>
      </c>
      <c r="E4204" s="6" t="str">
        <f>+VLOOKUP($D4204,Sheet3!$B:$I,2,0)</f>
        <v>18X7X121/8</v>
      </c>
      <c r="F4204" s="6" t="str">
        <f>+VLOOKUP($D4204,Sheet3!$B:$I,3,0)</f>
        <v>SM</v>
      </c>
      <c r="G4204" s="6" t="str">
        <f>+VLOOKUP($D4204,Sheet3!$B:$I,4,0)</f>
        <v>NUMA</v>
      </c>
      <c r="H4204" s="6">
        <f>+VLOOKUP($D4204,Sheet3!$B:$I,5,0)</f>
        <v>0</v>
      </c>
      <c r="I4204" s="6" t="str">
        <f>+VLOOKUP($D4204,Sheet3!$B:$I,6,0)</f>
        <v>P5</v>
      </c>
      <c r="J4204" s="6" t="str">
        <f>+VLOOKUP($D4204,Sheet3!$B:$I,7,0)</f>
        <v>GALAXYYMSDS</v>
      </c>
      <c r="K4204" s="6" t="str">
        <f>+VLOOKUP($D4204,Sheet3!$B:$I,8,0)</f>
        <v>P</v>
      </c>
      <c r="L4204" s="6" t="str">
        <f t="shared" si="332"/>
        <v>18X7X121/8SM NUMA 0 P5 GALAXYYMSDS P</v>
      </c>
      <c r="M4204" s="12" t="s">
        <v>15</v>
      </c>
      <c r="N4204" s="12" t="str">
        <f t="shared" si="335"/>
        <v>l2203</v>
      </c>
    </row>
    <row r="4205" spans="1:14">
      <c r="A4205" s="12" t="s">
        <v>4218</v>
      </c>
      <c r="B4205" s="6" t="str">
        <f t="shared" si="333"/>
        <v>l220312092</v>
      </c>
      <c r="C4205" s="12">
        <v>190242</v>
      </c>
      <c r="D4205" s="12" t="str">
        <f t="shared" si="334"/>
        <v>p-190242</v>
      </c>
      <c r="E4205" s="6" t="str">
        <f>+VLOOKUP($D4205,Sheet3!$B:$I,2,0)</f>
        <v>18X7X121/8</v>
      </c>
      <c r="F4205" s="6" t="str">
        <f>+VLOOKUP($D4205,Sheet3!$B:$I,3,0)</f>
        <v>SM</v>
      </c>
      <c r="G4205" s="6" t="str">
        <f>+VLOOKUP($D4205,Sheet3!$B:$I,4,0)</f>
        <v>NUMA</v>
      </c>
      <c r="H4205" s="6">
        <f>+VLOOKUP($D4205,Sheet3!$B:$I,5,0)</f>
        <v>0</v>
      </c>
      <c r="I4205" s="6" t="str">
        <f>+VLOOKUP($D4205,Sheet3!$B:$I,6,0)</f>
        <v>P5</v>
      </c>
      <c r="J4205" s="6" t="str">
        <f>+VLOOKUP($D4205,Sheet3!$B:$I,7,0)</f>
        <v>GALAXYYMSDS</v>
      </c>
      <c r="K4205" s="6" t="str">
        <f>+VLOOKUP($D4205,Sheet3!$B:$I,8,0)</f>
        <v>P</v>
      </c>
      <c r="L4205" s="6" t="str">
        <f t="shared" si="332"/>
        <v>18X7X121/8SM NUMA 0 P5 GALAXYYMSDS P</v>
      </c>
      <c r="M4205" s="12" t="s">
        <v>15</v>
      </c>
      <c r="N4205" s="12" t="str">
        <f t="shared" si="335"/>
        <v>l2203</v>
      </c>
    </row>
    <row r="4206" spans="1:14">
      <c r="A4206" s="12" t="s">
        <v>4219</v>
      </c>
      <c r="B4206" s="6" t="str">
        <f t="shared" si="333"/>
        <v>l220311229</v>
      </c>
      <c r="C4206" s="12">
        <v>200575</v>
      </c>
      <c r="D4206" s="12" t="str">
        <f t="shared" si="334"/>
        <v>p-000575</v>
      </c>
      <c r="E4206" s="6" t="str">
        <f>+VLOOKUP($D4206,Sheet3!$B:$I,2,0)</f>
        <v>18X7X121/8</v>
      </c>
      <c r="F4206" s="6" t="str">
        <f>+VLOOKUP($D4206,Sheet3!$B:$I,3,0)</f>
        <v>SAT</v>
      </c>
      <c r="G4206" s="6" t="str">
        <f>+VLOOKUP($D4206,Sheet3!$B:$I,4,0)</f>
        <v>NUMA</v>
      </c>
      <c r="H4206" s="6">
        <f>+VLOOKUP($D4206,Sheet3!$B:$I,5,0)</f>
        <v>0</v>
      </c>
      <c r="I4206" s="6" t="str">
        <f>+VLOOKUP($D4206,Sheet3!$B:$I,6,0)</f>
        <v>P5</v>
      </c>
      <c r="J4206" s="6" t="str">
        <f>+VLOOKUP($D4206,Sheet3!$B:$I,7,0)</f>
        <v>GALAXYYMSDS</v>
      </c>
      <c r="K4206" s="6" t="str">
        <f>+VLOOKUP($D4206,Sheet3!$B:$I,8,0)</f>
        <v>P</v>
      </c>
      <c r="L4206" s="6" t="str">
        <f t="shared" si="332"/>
        <v>18X7X121/8SAT NUMA 0 P5 GALAXYYMSDS P</v>
      </c>
      <c r="M4206" s="12" t="s">
        <v>15</v>
      </c>
      <c r="N4206" s="12" t="str">
        <f t="shared" si="335"/>
        <v>l2203</v>
      </c>
    </row>
    <row r="4207" spans="1:14">
      <c r="A4207" s="12" t="s">
        <v>4220</v>
      </c>
      <c r="B4207" s="6" t="str">
        <f t="shared" si="333"/>
        <v>l220312530</v>
      </c>
      <c r="C4207" s="12">
        <v>190242</v>
      </c>
      <c r="D4207" s="12" t="str">
        <f t="shared" si="334"/>
        <v>p-190242</v>
      </c>
      <c r="E4207" s="6" t="str">
        <f>+VLOOKUP($D4207,Sheet3!$B:$I,2,0)</f>
        <v>18X7X121/8</v>
      </c>
      <c r="F4207" s="6" t="str">
        <f>+VLOOKUP($D4207,Sheet3!$B:$I,3,0)</f>
        <v>SM</v>
      </c>
      <c r="G4207" s="6" t="str">
        <f>+VLOOKUP($D4207,Sheet3!$B:$I,4,0)</f>
        <v>NUMA</v>
      </c>
      <c r="H4207" s="6">
        <f>+VLOOKUP($D4207,Sheet3!$B:$I,5,0)</f>
        <v>0</v>
      </c>
      <c r="I4207" s="6" t="str">
        <f>+VLOOKUP($D4207,Sheet3!$B:$I,6,0)</f>
        <v>P5</v>
      </c>
      <c r="J4207" s="6" t="str">
        <f>+VLOOKUP($D4207,Sheet3!$B:$I,7,0)</f>
        <v>GALAXYYMSDS</v>
      </c>
      <c r="K4207" s="6" t="str">
        <f>+VLOOKUP($D4207,Sheet3!$B:$I,8,0)</f>
        <v>P</v>
      </c>
      <c r="L4207" s="6" t="str">
        <f t="shared" si="332"/>
        <v>18X7X121/8SM NUMA 0 P5 GALAXYYMSDS P</v>
      </c>
      <c r="M4207" s="12" t="s">
        <v>15</v>
      </c>
      <c r="N4207" s="12" t="str">
        <f t="shared" si="335"/>
        <v>l2203</v>
      </c>
    </row>
    <row r="4208" spans="1:14">
      <c r="A4208" s="12" t="s">
        <v>4221</v>
      </c>
      <c r="B4208" s="6" t="str">
        <f t="shared" si="333"/>
        <v>l220312626</v>
      </c>
      <c r="C4208" s="12">
        <v>190178</v>
      </c>
      <c r="D4208" s="12" t="str">
        <f t="shared" si="334"/>
        <v>p-190178</v>
      </c>
      <c r="E4208" s="6" t="str">
        <f>+VLOOKUP($D4208,Sheet3!$B:$I,2,0)</f>
        <v>16X5X101/2</v>
      </c>
      <c r="F4208" s="6" t="str">
        <f>+VLOOKUP($D4208,Sheet3!$B:$I,3,0)</f>
        <v>SM</v>
      </c>
      <c r="G4208" s="6" t="str">
        <f>+VLOOKUP($D4208,Sheet3!$B:$I,4,0)</f>
        <v>NUMA</v>
      </c>
      <c r="H4208" s="6">
        <f>+VLOOKUP($D4208,Sheet3!$B:$I,5,0)</f>
        <v>0</v>
      </c>
      <c r="I4208" s="6" t="str">
        <f>+VLOOKUP($D4208,Sheet3!$B:$I,6,0)</f>
        <v>P5</v>
      </c>
      <c r="J4208" s="6" t="str">
        <f>+VLOOKUP($D4208,Sheet3!$B:$I,7,0)</f>
        <v>GALAXYYMSDS</v>
      </c>
      <c r="K4208" s="6" t="str">
        <f>+VLOOKUP($D4208,Sheet3!$B:$I,8,0)</f>
        <v>P</v>
      </c>
      <c r="L4208" s="6" t="str">
        <f t="shared" si="332"/>
        <v>16X5X101/2SM NUMA 0 P5 GALAXYYMSDS P</v>
      </c>
      <c r="M4208" s="12" t="s">
        <v>15</v>
      </c>
      <c r="N4208" s="12" t="str">
        <f t="shared" si="335"/>
        <v>l2203</v>
      </c>
    </row>
    <row r="4209" spans="1:14">
      <c r="A4209" s="12" t="s">
        <v>4222</v>
      </c>
      <c r="B4209" s="6" t="str">
        <f t="shared" si="333"/>
        <v>l220312801</v>
      </c>
      <c r="C4209" s="12">
        <v>200572</v>
      </c>
      <c r="D4209" s="12" t="str">
        <f t="shared" si="334"/>
        <v>p-000572</v>
      </c>
      <c r="E4209" s="6" t="str">
        <f>+VLOOKUP($D4209,Sheet3!$B:$I,2,0)</f>
        <v>16X6X101/2</v>
      </c>
      <c r="F4209" s="6" t="str">
        <f>+VLOOKUP($D4209,Sheet3!$B:$I,3,0)</f>
        <v>SAT</v>
      </c>
      <c r="G4209" s="6" t="str">
        <f>+VLOOKUP($D4209,Sheet3!$B:$I,4,0)</f>
        <v>NUMA</v>
      </c>
      <c r="H4209" s="6">
        <f>+VLOOKUP($D4209,Sheet3!$B:$I,5,0)</f>
        <v>0</v>
      </c>
      <c r="I4209" s="6" t="str">
        <f>+VLOOKUP($D4209,Sheet3!$B:$I,6,0)</f>
        <v>P5</v>
      </c>
      <c r="J4209" s="6" t="str">
        <f>+VLOOKUP($D4209,Sheet3!$B:$I,7,0)</f>
        <v>GALAXYYMSDS</v>
      </c>
      <c r="K4209" s="6" t="str">
        <f>+VLOOKUP($D4209,Sheet3!$B:$I,8,0)</f>
        <v>P</v>
      </c>
      <c r="L4209" s="6" t="str">
        <f t="shared" ref="L4209:L4272" si="336">CONCATENATE(E4209,F4209," ",G4209," ",H4209," ",I4209," ",J4209," ",K4209)</f>
        <v>16X6X101/2SAT NUMA 0 P5 GALAXYYMSDS P</v>
      </c>
      <c r="M4209" s="12" t="s">
        <v>15</v>
      </c>
      <c r="N4209" s="12" t="str">
        <f t="shared" si="335"/>
        <v>l2203</v>
      </c>
    </row>
    <row r="4210" spans="1:14">
      <c r="A4210" s="12" t="s">
        <v>4223</v>
      </c>
      <c r="B4210" s="6" t="str">
        <f t="shared" si="333"/>
        <v>l220312486</v>
      </c>
      <c r="C4210" s="12">
        <v>200572</v>
      </c>
      <c r="D4210" s="12" t="str">
        <f t="shared" si="334"/>
        <v>p-000572</v>
      </c>
      <c r="E4210" s="6" t="str">
        <f>+VLOOKUP($D4210,Sheet3!$B:$I,2,0)</f>
        <v>16X6X101/2</v>
      </c>
      <c r="F4210" s="6" t="str">
        <f>+VLOOKUP($D4210,Sheet3!$B:$I,3,0)</f>
        <v>SAT</v>
      </c>
      <c r="G4210" s="6" t="str">
        <f>+VLOOKUP($D4210,Sheet3!$B:$I,4,0)</f>
        <v>NUMA</v>
      </c>
      <c r="H4210" s="6">
        <f>+VLOOKUP($D4210,Sheet3!$B:$I,5,0)</f>
        <v>0</v>
      </c>
      <c r="I4210" s="6" t="str">
        <f>+VLOOKUP($D4210,Sheet3!$B:$I,6,0)</f>
        <v>P5</v>
      </c>
      <c r="J4210" s="6" t="str">
        <f>+VLOOKUP($D4210,Sheet3!$B:$I,7,0)</f>
        <v>GALAXYYMSDS</v>
      </c>
      <c r="K4210" s="6" t="str">
        <f>+VLOOKUP($D4210,Sheet3!$B:$I,8,0)</f>
        <v>P</v>
      </c>
      <c r="L4210" s="6" t="str">
        <f t="shared" si="336"/>
        <v>16X6X101/2SAT NUMA 0 P5 GALAXYYMSDS P</v>
      </c>
      <c r="M4210" s="12" t="s">
        <v>15</v>
      </c>
      <c r="N4210" s="12" t="str">
        <f t="shared" si="335"/>
        <v>l2203</v>
      </c>
    </row>
    <row r="4211" spans="1:14">
      <c r="A4211" s="12" t="s">
        <v>4224</v>
      </c>
      <c r="B4211" s="6" t="str">
        <f t="shared" si="333"/>
        <v>l220312588</v>
      </c>
      <c r="C4211" s="12">
        <v>200572</v>
      </c>
      <c r="D4211" s="12" t="str">
        <f t="shared" si="334"/>
        <v>p-000572</v>
      </c>
      <c r="E4211" s="6" t="str">
        <f>+VLOOKUP($D4211,Sheet3!$B:$I,2,0)</f>
        <v>16X6X101/2</v>
      </c>
      <c r="F4211" s="6" t="str">
        <f>+VLOOKUP($D4211,Sheet3!$B:$I,3,0)</f>
        <v>SAT</v>
      </c>
      <c r="G4211" s="6" t="str">
        <f>+VLOOKUP($D4211,Sheet3!$B:$I,4,0)</f>
        <v>NUMA</v>
      </c>
      <c r="H4211" s="6">
        <f>+VLOOKUP($D4211,Sheet3!$B:$I,5,0)</f>
        <v>0</v>
      </c>
      <c r="I4211" s="6" t="str">
        <f>+VLOOKUP($D4211,Sheet3!$B:$I,6,0)</f>
        <v>P5</v>
      </c>
      <c r="J4211" s="6" t="str">
        <f>+VLOOKUP($D4211,Sheet3!$B:$I,7,0)</f>
        <v>GALAXYYMSDS</v>
      </c>
      <c r="K4211" s="6" t="str">
        <f>+VLOOKUP($D4211,Sheet3!$B:$I,8,0)</f>
        <v>P</v>
      </c>
      <c r="L4211" s="6" t="str">
        <f t="shared" si="336"/>
        <v>16X6X101/2SAT NUMA 0 P5 GALAXYYMSDS P</v>
      </c>
      <c r="M4211" s="12" t="s">
        <v>15</v>
      </c>
      <c r="N4211" s="12" t="str">
        <f t="shared" si="335"/>
        <v>l2203</v>
      </c>
    </row>
    <row r="4212" spans="1:14">
      <c r="A4212" s="12" t="s">
        <v>4225</v>
      </c>
      <c r="B4212" s="6" t="str">
        <f t="shared" si="333"/>
        <v>l220312716</v>
      </c>
      <c r="C4212" s="12">
        <v>200572</v>
      </c>
      <c r="D4212" s="12" t="str">
        <f t="shared" si="334"/>
        <v>p-000572</v>
      </c>
      <c r="E4212" s="6" t="str">
        <f>+VLOOKUP($D4212,Sheet3!$B:$I,2,0)</f>
        <v>16X6X101/2</v>
      </c>
      <c r="F4212" s="6" t="str">
        <f>+VLOOKUP($D4212,Sheet3!$B:$I,3,0)</f>
        <v>SAT</v>
      </c>
      <c r="G4212" s="6" t="str">
        <f>+VLOOKUP($D4212,Sheet3!$B:$I,4,0)</f>
        <v>NUMA</v>
      </c>
      <c r="H4212" s="6">
        <f>+VLOOKUP($D4212,Sheet3!$B:$I,5,0)</f>
        <v>0</v>
      </c>
      <c r="I4212" s="6" t="str">
        <f>+VLOOKUP($D4212,Sheet3!$B:$I,6,0)</f>
        <v>P5</v>
      </c>
      <c r="J4212" s="6" t="str">
        <f>+VLOOKUP($D4212,Sheet3!$B:$I,7,0)</f>
        <v>GALAXYYMSDS</v>
      </c>
      <c r="K4212" s="6" t="str">
        <f>+VLOOKUP($D4212,Sheet3!$B:$I,8,0)</f>
        <v>P</v>
      </c>
      <c r="L4212" s="6" t="str">
        <f t="shared" si="336"/>
        <v>16X6X101/2SAT NUMA 0 P5 GALAXYYMSDS P</v>
      </c>
      <c r="M4212" s="12" t="s">
        <v>15</v>
      </c>
      <c r="N4212" s="12" t="str">
        <f t="shared" si="335"/>
        <v>l2203</v>
      </c>
    </row>
    <row r="4213" spans="1:14">
      <c r="A4213" s="12" t="s">
        <v>4226</v>
      </c>
      <c r="B4213" s="6" t="str">
        <f t="shared" si="333"/>
        <v>l220312646</v>
      </c>
      <c r="C4213" s="12">
        <v>200572</v>
      </c>
      <c r="D4213" s="12" t="str">
        <f t="shared" si="334"/>
        <v>p-000572</v>
      </c>
      <c r="E4213" s="6" t="str">
        <f>+VLOOKUP($D4213,Sheet3!$B:$I,2,0)</f>
        <v>16X6X101/2</v>
      </c>
      <c r="F4213" s="6" t="str">
        <f>+VLOOKUP($D4213,Sheet3!$B:$I,3,0)</f>
        <v>SAT</v>
      </c>
      <c r="G4213" s="6" t="str">
        <f>+VLOOKUP($D4213,Sheet3!$B:$I,4,0)</f>
        <v>NUMA</v>
      </c>
      <c r="H4213" s="6">
        <f>+VLOOKUP($D4213,Sheet3!$B:$I,5,0)</f>
        <v>0</v>
      </c>
      <c r="I4213" s="6" t="str">
        <f>+VLOOKUP($D4213,Sheet3!$B:$I,6,0)</f>
        <v>P5</v>
      </c>
      <c r="J4213" s="6" t="str">
        <f>+VLOOKUP($D4213,Sheet3!$B:$I,7,0)</f>
        <v>GALAXYYMSDS</v>
      </c>
      <c r="K4213" s="6" t="str">
        <f>+VLOOKUP($D4213,Sheet3!$B:$I,8,0)</f>
        <v>P</v>
      </c>
      <c r="L4213" s="6" t="str">
        <f t="shared" si="336"/>
        <v>16X6X101/2SAT NUMA 0 P5 GALAXYYMSDS P</v>
      </c>
      <c r="M4213" s="12" t="s">
        <v>15</v>
      </c>
      <c r="N4213" s="12" t="str">
        <f t="shared" si="335"/>
        <v>l2203</v>
      </c>
    </row>
    <row r="4214" spans="1:14">
      <c r="A4214" s="12" t="s">
        <v>4227</v>
      </c>
      <c r="B4214" s="6" t="str">
        <f t="shared" si="333"/>
        <v>l220300570</v>
      </c>
      <c r="C4214" s="12">
        <v>190277</v>
      </c>
      <c r="D4214" s="12" t="str">
        <f t="shared" si="334"/>
        <v>p-190277</v>
      </c>
      <c r="E4214" s="6" t="str">
        <f>+VLOOKUP($D4214,Sheet3!$B:$I,2,0)</f>
        <v>161/4X6X111/4</v>
      </c>
      <c r="F4214" s="6" t="str">
        <f>+VLOOKUP($D4214,Sheet3!$B:$I,3,0)</f>
        <v>SM</v>
      </c>
      <c r="G4214" s="6" t="str">
        <f>+VLOOKUP($D4214,Sheet3!$B:$I,4,0)</f>
        <v>NUMA</v>
      </c>
      <c r="H4214" s="6">
        <f>+VLOOKUP($D4214,Sheet3!$B:$I,5,0)</f>
        <v>0</v>
      </c>
      <c r="I4214" s="6" t="str">
        <f>+VLOOKUP($D4214,Sheet3!$B:$I,6,0)</f>
        <v>P5N</v>
      </c>
      <c r="J4214" s="6" t="str">
        <f>+VLOOKUP($D4214,Sheet3!$B:$I,7,0)</f>
        <v>GALAXYYMSDS</v>
      </c>
      <c r="K4214" s="6" t="str">
        <f>+VLOOKUP($D4214,Sheet3!$B:$I,8,0)</f>
        <v>P</v>
      </c>
      <c r="L4214" s="6" t="str">
        <f t="shared" si="336"/>
        <v>161/4X6X111/4SM NUMA 0 P5N GALAXYYMSDS P</v>
      </c>
      <c r="M4214" s="12" t="s">
        <v>15</v>
      </c>
      <c r="N4214" s="12" t="str">
        <f t="shared" si="335"/>
        <v>l2203</v>
      </c>
    </row>
    <row r="4215" spans="1:14">
      <c r="A4215" s="12" t="s">
        <v>4228</v>
      </c>
      <c r="B4215" s="6" t="str">
        <f t="shared" si="333"/>
        <v>l220312546</v>
      </c>
      <c r="C4215" s="12">
        <v>190178</v>
      </c>
      <c r="D4215" s="12" t="str">
        <f t="shared" si="334"/>
        <v>p-190178</v>
      </c>
      <c r="E4215" s="6" t="str">
        <f>+VLOOKUP($D4215,Sheet3!$B:$I,2,0)</f>
        <v>16X5X101/2</v>
      </c>
      <c r="F4215" s="6" t="str">
        <f>+VLOOKUP($D4215,Sheet3!$B:$I,3,0)</f>
        <v>SM</v>
      </c>
      <c r="G4215" s="6" t="str">
        <f>+VLOOKUP($D4215,Sheet3!$B:$I,4,0)</f>
        <v>NUMA</v>
      </c>
      <c r="H4215" s="6">
        <f>+VLOOKUP($D4215,Sheet3!$B:$I,5,0)</f>
        <v>0</v>
      </c>
      <c r="I4215" s="6" t="str">
        <f>+VLOOKUP($D4215,Sheet3!$B:$I,6,0)</f>
        <v>P5</v>
      </c>
      <c r="J4215" s="6" t="str">
        <f>+VLOOKUP($D4215,Sheet3!$B:$I,7,0)</f>
        <v>GALAXYYMSDS</v>
      </c>
      <c r="K4215" s="6" t="str">
        <f>+VLOOKUP($D4215,Sheet3!$B:$I,8,0)</f>
        <v>P</v>
      </c>
      <c r="L4215" s="6" t="str">
        <f t="shared" si="336"/>
        <v>16X5X101/2SM NUMA 0 P5 GALAXYYMSDS P</v>
      </c>
      <c r="M4215" s="12" t="s">
        <v>15</v>
      </c>
      <c r="N4215" s="12" t="str">
        <f t="shared" si="335"/>
        <v>l2203</v>
      </c>
    </row>
    <row r="4216" spans="1:14">
      <c r="A4216" s="12" t="s">
        <v>4229</v>
      </c>
      <c r="B4216" s="6" t="str">
        <f t="shared" si="333"/>
        <v>l220311851</v>
      </c>
      <c r="C4216" s="12">
        <v>190277</v>
      </c>
      <c r="D4216" s="12" t="str">
        <f t="shared" si="334"/>
        <v>p-190277</v>
      </c>
      <c r="E4216" s="6" t="str">
        <f>+VLOOKUP($D4216,Sheet3!$B:$I,2,0)</f>
        <v>161/4X6X111/4</v>
      </c>
      <c r="F4216" s="6" t="str">
        <f>+VLOOKUP($D4216,Sheet3!$B:$I,3,0)</f>
        <v>SM</v>
      </c>
      <c r="G4216" s="6" t="str">
        <f>+VLOOKUP($D4216,Sheet3!$B:$I,4,0)</f>
        <v>NUMA</v>
      </c>
      <c r="H4216" s="6">
        <f>+VLOOKUP($D4216,Sheet3!$B:$I,5,0)</f>
        <v>0</v>
      </c>
      <c r="I4216" s="6" t="str">
        <f>+VLOOKUP($D4216,Sheet3!$B:$I,6,0)</f>
        <v>P5N</v>
      </c>
      <c r="J4216" s="6" t="str">
        <f>+VLOOKUP($D4216,Sheet3!$B:$I,7,0)</f>
        <v>GALAXYYMSDS</v>
      </c>
      <c r="K4216" s="6" t="str">
        <f>+VLOOKUP($D4216,Sheet3!$B:$I,8,0)</f>
        <v>P</v>
      </c>
      <c r="L4216" s="6" t="str">
        <f t="shared" si="336"/>
        <v>161/4X6X111/4SM NUMA 0 P5N GALAXYYMSDS P</v>
      </c>
      <c r="M4216" s="12" t="s">
        <v>15</v>
      </c>
      <c r="N4216" s="12" t="str">
        <f t="shared" si="335"/>
        <v>l2203</v>
      </c>
    </row>
    <row r="4217" spans="1:14">
      <c r="A4217" s="12" t="s">
        <v>4230</v>
      </c>
      <c r="B4217" s="6" t="str">
        <f t="shared" si="333"/>
        <v>l220312463</v>
      </c>
      <c r="C4217" s="12">
        <v>190178</v>
      </c>
      <c r="D4217" s="12" t="str">
        <f t="shared" si="334"/>
        <v>p-190178</v>
      </c>
      <c r="E4217" s="6" t="str">
        <f>+VLOOKUP($D4217,Sheet3!$B:$I,2,0)</f>
        <v>16X5X101/2</v>
      </c>
      <c r="F4217" s="6" t="str">
        <f>+VLOOKUP($D4217,Sheet3!$B:$I,3,0)</f>
        <v>SM</v>
      </c>
      <c r="G4217" s="6" t="str">
        <f>+VLOOKUP($D4217,Sheet3!$B:$I,4,0)</f>
        <v>NUMA</v>
      </c>
      <c r="H4217" s="6">
        <f>+VLOOKUP($D4217,Sheet3!$B:$I,5,0)</f>
        <v>0</v>
      </c>
      <c r="I4217" s="6" t="str">
        <f>+VLOOKUP($D4217,Sheet3!$B:$I,6,0)</f>
        <v>P5</v>
      </c>
      <c r="J4217" s="6" t="str">
        <f>+VLOOKUP($D4217,Sheet3!$B:$I,7,0)</f>
        <v>GALAXYYMSDS</v>
      </c>
      <c r="K4217" s="6" t="str">
        <f>+VLOOKUP($D4217,Sheet3!$B:$I,8,0)</f>
        <v>P</v>
      </c>
      <c r="L4217" s="6" t="str">
        <f t="shared" si="336"/>
        <v>16X5X101/2SM NUMA 0 P5 GALAXYYMSDS P</v>
      </c>
      <c r="M4217" s="12" t="s">
        <v>15</v>
      </c>
      <c r="N4217" s="12" t="str">
        <f t="shared" si="335"/>
        <v>l2203</v>
      </c>
    </row>
    <row r="4218" spans="1:14">
      <c r="A4218" s="12" t="s">
        <v>4231</v>
      </c>
      <c r="B4218" s="6" t="str">
        <f t="shared" si="333"/>
        <v>l220312772</v>
      </c>
      <c r="C4218" s="12">
        <v>190237</v>
      </c>
      <c r="D4218" s="12" t="str">
        <f t="shared" si="334"/>
        <v>p-190237</v>
      </c>
      <c r="E4218" s="6" t="str">
        <f>+VLOOKUP($D4218,Sheet3!$B:$I,2,0)</f>
        <v>161/4X5X111/4</v>
      </c>
      <c r="F4218" s="6" t="str">
        <f>+VLOOKUP($D4218,Sheet3!$B:$I,3,0)</f>
        <v>SM</v>
      </c>
      <c r="G4218" s="6" t="str">
        <f>+VLOOKUP($D4218,Sheet3!$B:$I,4,0)</f>
        <v>NUMA</v>
      </c>
      <c r="H4218" s="6">
        <f>+VLOOKUP($D4218,Sheet3!$B:$I,5,0)</f>
        <v>0</v>
      </c>
      <c r="I4218" s="6" t="str">
        <f>+VLOOKUP($D4218,Sheet3!$B:$I,6,0)</f>
        <v>P5</v>
      </c>
      <c r="J4218" s="6" t="str">
        <f>+VLOOKUP($D4218,Sheet3!$B:$I,7,0)</f>
        <v>GALAXYYMSDS</v>
      </c>
      <c r="K4218" s="6" t="str">
        <f>+VLOOKUP($D4218,Sheet3!$B:$I,8,0)</f>
        <v>P</v>
      </c>
      <c r="L4218" s="6" t="str">
        <f t="shared" si="336"/>
        <v>161/4X5X111/4SM NUMA 0 P5 GALAXYYMSDS P</v>
      </c>
      <c r="M4218" s="12" t="s">
        <v>15</v>
      </c>
      <c r="N4218" s="12" t="str">
        <f t="shared" si="335"/>
        <v>l2203</v>
      </c>
    </row>
    <row r="4219" spans="1:14">
      <c r="A4219" s="12" t="s">
        <v>4232</v>
      </c>
      <c r="B4219" s="6" t="str">
        <f t="shared" si="333"/>
        <v>l220312762</v>
      </c>
      <c r="C4219" s="12">
        <v>190181</v>
      </c>
      <c r="D4219" s="12" t="str">
        <f t="shared" si="334"/>
        <v>p-190181</v>
      </c>
      <c r="E4219" s="6" t="str">
        <f>+VLOOKUP($D4219,Sheet3!$B:$I,2,0)</f>
        <v>16X6X101/2</v>
      </c>
      <c r="F4219" s="6" t="str">
        <f>+VLOOKUP($D4219,Sheet3!$B:$I,3,0)</f>
        <v>SM</v>
      </c>
      <c r="G4219" s="6" t="str">
        <f>+VLOOKUP($D4219,Sheet3!$B:$I,4,0)</f>
        <v>NUMA</v>
      </c>
      <c r="H4219" s="6">
        <f>+VLOOKUP($D4219,Sheet3!$B:$I,5,0)</f>
        <v>0</v>
      </c>
      <c r="I4219" s="6" t="str">
        <f>+VLOOKUP($D4219,Sheet3!$B:$I,6,0)</f>
        <v>P5</v>
      </c>
      <c r="J4219" s="6" t="str">
        <f>+VLOOKUP($D4219,Sheet3!$B:$I,7,0)</f>
        <v>GALAXYYMSDS</v>
      </c>
      <c r="K4219" s="6" t="str">
        <f>+VLOOKUP($D4219,Sheet3!$B:$I,8,0)</f>
        <v>P</v>
      </c>
      <c r="L4219" s="6" t="str">
        <f t="shared" si="336"/>
        <v>16X6X101/2SM NUMA 0 P5 GALAXYYMSDS P</v>
      </c>
      <c r="M4219" s="12" t="s">
        <v>15</v>
      </c>
      <c r="N4219" s="12" t="str">
        <f t="shared" si="335"/>
        <v>l2203</v>
      </c>
    </row>
    <row r="4220" spans="1:14">
      <c r="A4220" s="12" t="s">
        <v>4233</v>
      </c>
      <c r="B4220" s="6" t="str">
        <f t="shared" si="333"/>
        <v>l220312404</v>
      </c>
      <c r="C4220" s="12">
        <v>190181</v>
      </c>
      <c r="D4220" s="12" t="str">
        <f t="shared" si="334"/>
        <v>p-190181</v>
      </c>
      <c r="E4220" s="6" t="str">
        <f>+VLOOKUP($D4220,Sheet3!$B:$I,2,0)</f>
        <v>16X6X101/2</v>
      </c>
      <c r="F4220" s="6" t="str">
        <f>+VLOOKUP($D4220,Sheet3!$B:$I,3,0)</f>
        <v>SM</v>
      </c>
      <c r="G4220" s="6" t="str">
        <f>+VLOOKUP($D4220,Sheet3!$B:$I,4,0)</f>
        <v>NUMA</v>
      </c>
      <c r="H4220" s="6">
        <f>+VLOOKUP($D4220,Sheet3!$B:$I,5,0)</f>
        <v>0</v>
      </c>
      <c r="I4220" s="6" t="str">
        <f>+VLOOKUP($D4220,Sheet3!$B:$I,6,0)</f>
        <v>P5</v>
      </c>
      <c r="J4220" s="6" t="str">
        <f>+VLOOKUP($D4220,Sheet3!$B:$I,7,0)</f>
        <v>GALAXYYMSDS</v>
      </c>
      <c r="K4220" s="6" t="str">
        <f>+VLOOKUP($D4220,Sheet3!$B:$I,8,0)</f>
        <v>P</v>
      </c>
      <c r="L4220" s="6" t="str">
        <f t="shared" si="336"/>
        <v>16X6X101/2SM NUMA 0 P5 GALAXYYMSDS P</v>
      </c>
      <c r="M4220" s="12" t="s">
        <v>15</v>
      </c>
      <c r="N4220" s="12" t="str">
        <f t="shared" si="335"/>
        <v>l2203</v>
      </c>
    </row>
    <row r="4221" spans="1:14">
      <c r="A4221" s="12" t="s">
        <v>4234</v>
      </c>
      <c r="B4221" s="6" t="str">
        <f t="shared" si="333"/>
        <v>l220312389</v>
      </c>
      <c r="C4221" s="12">
        <v>190269</v>
      </c>
      <c r="D4221" s="12" t="str">
        <f t="shared" si="334"/>
        <v>p-190269</v>
      </c>
      <c r="E4221" s="6" t="str">
        <f>+VLOOKUP($D4221,Sheet3!$B:$I,2,0)</f>
        <v>161/4X6X111/4</v>
      </c>
      <c r="F4221" s="6" t="str">
        <f>+VLOOKUP($D4221,Sheet3!$B:$I,3,0)</f>
        <v>SM</v>
      </c>
      <c r="G4221" s="6" t="str">
        <f>+VLOOKUP($D4221,Sheet3!$B:$I,4,0)</f>
        <v>NUMA</v>
      </c>
      <c r="H4221" s="6">
        <f>+VLOOKUP($D4221,Sheet3!$B:$I,5,0)</f>
        <v>0</v>
      </c>
      <c r="I4221" s="6" t="str">
        <f>+VLOOKUP($D4221,Sheet3!$B:$I,6,0)</f>
        <v>P5</v>
      </c>
      <c r="J4221" s="6" t="str">
        <f>+VLOOKUP($D4221,Sheet3!$B:$I,7,0)</f>
        <v>GALAXYYMSDS</v>
      </c>
      <c r="K4221" s="6" t="str">
        <f>+VLOOKUP($D4221,Sheet3!$B:$I,8,0)</f>
        <v>P</v>
      </c>
      <c r="L4221" s="6" t="str">
        <f t="shared" si="336"/>
        <v>161/4X6X111/4SM NUMA 0 P5 GALAXYYMSDS P</v>
      </c>
      <c r="M4221" s="12" t="s">
        <v>15</v>
      </c>
      <c r="N4221" s="12" t="str">
        <f t="shared" si="335"/>
        <v>l2203</v>
      </c>
    </row>
    <row r="4222" spans="1:14">
      <c r="A4222" s="12" t="s">
        <v>4235</v>
      </c>
      <c r="B4222" s="6" t="str">
        <f t="shared" si="333"/>
        <v>l220312465</v>
      </c>
      <c r="C4222" s="12">
        <v>190181</v>
      </c>
      <c r="D4222" s="12" t="str">
        <f t="shared" si="334"/>
        <v>p-190181</v>
      </c>
      <c r="E4222" s="6" t="str">
        <f>+VLOOKUP($D4222,Sheet3!$B:$I,2,0)</f>
        <v>16X6X101/2</v>
      </c>
      <c r="F4222" s="6" t="str">
        <f>+VLOOKUP($D4222,Sheet3!$B:$I,3,0)</f>
        <v>SM</v>
      </c>
      <c r="G4222" s="6" t="str">
        <f>+VLOOKUP($D4222,Sheet3!$B:$I,4,0)</f>
        <v>NUMA</v>
      </c>
      <c r="H4222" s="6">
        <f>+VLOOKUP($D4222,Sheet3!$B:$I,5,0)</f>
        <v>0</v>
      </c>
      <c r="I4222" s="6" t="str">
        <f>+VLOOKUP($D4222,Sheet3!$B:$I,6,0)</f>
        <v>P5</v>
      </c>
      <c r="J4222" s="6" t="str">
        <f>+VLOOKUP($D4222,Sheet3!$B:$I,7,0)</f>
        <v>GALAXYYMSDS</v>
      </c>
      <c r="K4222" s="6" t="str">
        <f>+VLOOKUP($D4222,Sheet3!$B:$I,8,0)</f>
        <v>P</v>
      </c>
      <c r="L4222" s="6" t="str">
        <f t="shared" si="336"/>
        <v>16X6X101/2SM NUMA 0 P5 GALAXYYMSDS P</v>
      </c>
      <c r="M4222" s="12" t="s">
        <v>15</v>
      </c>
      <c r="N4222" s="12" t="str">
        <f t="shared" si="335"/>
        <v>l2203</v>
      </c>
    </row>
    <row r="4223" spans="1:14">
      <c r="A4223" s="12" t="s">
        <v>4236</v>
      </c>
      <c r="B4223" s="6" t="str">
        <f t="shared" si="333"/>
        <v>l220311943</v>
      </c>
      <c r="C4223" s="12">
        <v>190178</v>
      </c>
      <c r="D4223" s="12" t="str">
        <f t="shared" si="334"/>
        <v>p-190178</v>
      </c>
      <c r="E4223" s="6" t="str">
        <f>+VLOOKUP($D4223,Sheet3!$B:$I,2,0)</f>
        <v>16X5X101/2</v>
      </c>
      <c r="F4223" s="6" t="str">
        <f>+VLOOKUP($D4223,Sheet3!$B:$I,3,0)</f>
        <v>SM</v>
      </c>
      <c r="G4223" s="6" t="str">
        <f>+VLOOKUP($D4223,Sheet3!$B:$I,4,0)</f>
        <v>NUMA</v>
      </c>
      <c r="H4223" s="6">
        <f>+VLOOKUP($D4223,Sheet3!$B:$I,5,0)</f>
        <v>0</v>
      </c>
      <c r="I4223" s="6" t="str">
        <f>+VLOOKUP($D4223,Sheet3!$B:$I,6,0)</f>
        <v>P5</v>
      </c>
      <c r="J4223" s="6" t="str">
        <f>+VLOOKUP($D4223,Sheet3!$B:$I,7,0)</f>
        <v>GALAXYYMSDS</v>
      </c>
      <c r="K4223" s="6" t="str">
        <f>+VLOOKUP($D4223,Sheet3!$B:$I,8,0)</f>
        <v>P</v>
      </c>
      <c r="L4223" s="6" t="str">
        <f t="shared" si="336"/>
        <v>16X5X101/2SM NUMA 0 P5 GALAXYYMSDS P</v>
      </c>
      <c r="M4223" s="12" t="s">
        <v>15</v>
      </c>
      <c r="N4223" s="12" t="str">
        <f t="shared" si="335"/>
        <v>l2203</v>
      </c>
    </row>
    <row r="4224" spans="1:14">
      <c r="A4224" s="12" t="s">
        <v>4237</v>
      </c>
      <c r="B4224" s="6" t="str">
        <f t="shared" si="333"/>
        <v>l220312720</v>
      </c>
      <c r="C4224" s="12">
        <v>190237</v>
      </c>
      <c r="D4224" s="12" t="str">
        <f t="shared" si="334"/>
        <v>p-190237</v>
      </c>
      <c r="E4224" s="6" t="str">
        <f>+VLOOKUP($D4224,Sheet3!$B:$I,2,0)</f>
        <v>161/4X5X111/4</v>
      </c>
      <c r="F4224" s="6" t="str">
        <f>+VLOOKUP($D4224,Sheet3!$B:$I,3,0)</f>
        <v>SM</v>
      </c>
      <c r="G4224" s="6" t="str">
        <f>+VLOOKUP($D4224,Sheet3!$B:$I,4,0)</f>
        <v>NUMA</v>
      </c>
      <c r="H4224" s="6">
        <f>+VLOOKUP($D4224,Sheet3!$B:$I,5,0)</f>
        <v>0</v>
      </c>
      <c r="I4224" s="6" t="str">
        <f>+VLOOKUP($D4224,Sheet3!$B:$I,6,0)</f>
        <v>P5</v>
      </c>
      <c r="J4224" s="6" t="str">
        <f>+VLOOKUP($D4224,Sheet3!$B:$I,7,0)</f>
        <v>GALAXYYMSDS</v>
      </c>
      <c r="K4224" s="6" t="str">
        <f>+VLOOKUP($D4224,Sheet3!$B:$I,8,0)</f>
        <v>P</v>
      </c>
      <c r="L4224" s="6" t="str">
        <f t="shared" si="336"/>
        <v>161/4X5X111/4SM NUMA 0 P5 GALAXYYMSDS P</v>
      </c>
      <c r="M4224" s="12" t="s">
        <v>15</v>
      </c>
      <c r="N4224" s="12" t="str">
        <f t="shared" si="335"/>
        <v>l2203</v>
      </c>
    </row>
    <row r="4225" spans="1:14">
      <c r="A4225" s="12" t="s">
        <v>4238</v>
      </c>
      <c r="B4225" s="6" t="str">
        <f t="shared" si="333"/>
        <v>l220312644</v>
      </c>
      <c r="C4225" s="12">
        <v>190237</v>
      </c>
      <c r="D4225" s="12" t="str">
        <f t="shared" si="334"/>
        <v>p-190237</v>
      </c>
      <c r="E4225" s="6" t="str">
        <f>+VLOOKUP($D4225,Sheet3!$B:$I,2,0)</f>
        <v>161/4X5X111/4</v>
      </c>
      <c r="F4225" s="6" t="str">
        <f>+VLOOKUP($D4225,Sheet3!$B:$I,3,0)</f>
        <v>SM</v>
      </c>
      <c r="G4225" s="6" t="str">
        <f>+VLOOKUP($D4225,Sheet3!$B:$I,4,0)</f>
        <v>NUMA</v>
      </c>
      <c r="H4225" s="6">
        <f>+VLOOKUP($D4225,Sheet3!$B:$I,5,0)</f>
        <v>0</v>
      </c>
      <c r="I4225" s="6" t="str">
        <f>+VLOOKUP($D4225,Sheet3!$B:$I,6,0)</f>
        <v>P5</v>
      </c>
      <c r="J4225" s="6" t="str">
        <f>+VLOOKUP($D4225,Sheet3!$B:$I,7,0)</f>
        <v>GALAXYYMSDS</v>
      </c>
      <c r="K4225" s="6" t="str">
        <f>+VLOOKUP($D4225,Sheet3!$B:$I,8,0)</f>
        <v>P</v>
      </c>
      <c r="L4225" s="6" t="str">
        <f t="shared" si="336"/>
        <v>161/4X5X111/4SM NUMA 0 P5 GALAXYYMSDS P</v>
      </c>
      <c r="M4225" s="12" t="s">
        <v>15</v>
      </c>
      <c r="N4225" s="12" t="str">
        <f t="shared" si="335"/>
        <v>l2203</v>
      </c>
    </row>
    <row r="4226" spans="1:14">
      <c r="A4226" s="12" t="s">
        <v>4239</v>
      </c>
      <c r="B4226" s="6" t="str">
        <f t="shared" si="333"/>
        <v>l220312583</v>
      </c>
      <c r="C4226" s="12">
        <v>190178</v>
      </c>
      <c r="D4226" s="12" t="str">
        <f t="shared" si="334"/>
        <v>p-190178</v>
      </c>
      <c r="E4226" s="6" t="str">
        <f>+VLOOKUP($D4226,Sheet3!$B:$I,2,0)</f>
        <v>16X5X101/2</v>
      </c>
      <c r="F4226" s="6" t="str">
        <f>+VLOOKUP($D4226,Sheet3!$B:$I,3,0)</f>
        <v>SM</v>
      </c>
      <c r="G4226" s="6" t="str">
        <f>+VLOOKUP($D4226,Sheet3!$B:$I,4,0)</f>
        <v>NUMA</v>
      </c>
      <c r="H4226" s="6">
        <f>+VLOOKUP($D4226,Sheet3!$B:$I,5,0)</f>
        <v>0</v>
      </c>
      <c r="I4226" s="6" t="str">
        <f>+VLOOKUP($D4226,Sheet3!$B:$I,6,0)</f>
        <v>P5</v>
      </c>
      <c r="J4226" s="6" t="str">
        <f>+VLOOKUP($D4226,Sheet3!$B:$I,7,0)</f>
        <v>GALAXYYMSDS</v>
      </c>
      <c r="K4226" s="6" t="str">
        <f>+VLOOKUP($D4226,Sheet3!$B:$I,8,0)</f>
        <v>P</v>
      </c>
      <c r="L4226" s="6" t="str">
        <f t="shared" si="336"/>
        <v>16X5X101/2SM NUMA 0 P5 GALAXYYMSDS P</v>
      </c>
      <c r="M4226" s="12" t="s">
        <v>15</v>
      </c>
      <c r="N4226" s="12" t="str">
        <f t="shared" si="335"/>
        <v>l2203</v>
      </c>
    </row>
    <row r="4227" spans="1:14">
      <c r="A4227" s="12" t="s">
        <v>4240</v>
      </c>
      <c r="B4227" s="6" t="str">
        <f t="shared" si="333"/>
        <v>l220312606</v>
      </c>
      <c r="C4227" s="12">
        <v>190178</v>
      </c>
      <c r="D4227" s="12" t="str">
        <f t="shared" si="334"/>
        <v>p-190178</v>
      </c>
      <c r="E4227" s="6" t="str">
        <f>+VLOOKUP($D4227,Sheet3!$B:$I,2,0)</f>
        <v>16X5X101/2</v>
      </c>
      <c r="F4227" s="6" t="str">
        <f>+VLOOKUP($D4227,Sheet3!$B:$I,3,0)</f>
        <v>SM</v>
      </c>
      <c r="G4227" s="6" t="str">
        <f>+VLOOKUP($D4227,Sheet3!$B:$I,4,0)</f>
        <v>NUMA</v>
      </c>
      <c r="H4227" s="6">
        <f>+VLOOKUP($D4227,Sheet3!$B:$I,5,0)</f>
        <v>0</v>
      </c>
      <c r="I4227" s="6" t="str">
        <f>+VLOOKUP($D4227,Sheet3!$B:$I,6,0)</f>
        <v>P5</v>
      </c>
      <c r="J4227" s="6" t="str">
        <f>+VLOOKUP($D4227,Sheet3!$B:$I,7,0)</f>
        <v>GALAXYYMSDS</v>
      </c>
      <c r="K4227" s="6" t="str">
        <f>+VLOOKUP($D4227,Sheet3!$B:$I,8,0)</f>
        <v>P</v>
      </c>
      <c r="L4227" s="6" t="str">
        <f t="shared" si="336"/>
        <v>16X5X101/2SM NUMA 0 P5 GALAXYYMSDS P</v>
      </c>
      <c r="M4227" s="12" t="s">
        <v>15</v>
      </c>
      <c r="N4227" s="12" t="str">
        <f t="shared" si="335"/>
        <v>l2203</v>
      </c>
    </row>
    <row r="4228" spans="1:14">
      <c r="A4228" s="12" t="s">
        <v>4241</v>
      </c>
      <c r="B4228" s="6" t="str">
        <f t="shared" si="333"/>
        <v>l220311546</v>
      </c>
      <c r="C4228" s="12">
        <v>287046</v>
      </c>
      <c r="D4228" s="12" t="str">
        <f t="shared" si="334"/>
        <v>p-087046</v>
      </c>
      <c r="E4228" s="6" t="str">
        <f>+VLOOKUP($D4228,Sheet3!$B:$I,2,0)</f>
        <v>14X41/2X8</v>
      </c>
      <c r="F4228" s="6" t="str">
        <f>+VLOOKUP($D4228,Sheet3!$B:$I,3,0)</f>
        <v>SM</v>
      </c>
      <c r="G4228" s="6" t="str">
        <f>+VLOOKUP($D4228,Sheet3!$B:$I,4,0)</f>
        <v>NUMA</v>
      </c>
      <c r="H4228" s="6">
        <f>+VLOOKUP($D4228,Sheet3!$B:$I,5,0)</f>
        <v>0</v>
      </c>
      <c r="I4228" s="6" t="str">
        <f>+VLOOKUP($D4228,Sheet3!$B:$I,6,0)</f>
        <v>P5N</v>
      </c>
      <c r="J4228" s="6" t="str">
        <f>+VLOOKUP($D4228,Sheet3!$B:$I,7,0)</f>
        <v>TOTALSOURCE</v>
      </c>
      <c r="K4228" s="6" t="str">
        <f>+VLOOKUP($D4228,Sheet3!$B:$I,8,0)</f>
        <v>P</v>
      </c>
      <c r="L4228" s="6" t="str">
        <f t="shared" si="336"/>
        <v>14X41/2X8SM NUMA 0 P5N TOTALSOURCE P</v>
      </c>
      <c r="M4228" s="12" t="s">
        <v>15</v>
      </c>
      <c r="N4228" s="12" t="str">
        <f t="shared" si="335"/>
        <v>l2203</v>
      </c>
    </row>
    <row r="4229" spans="1:14">
      <c r="A4229" s="12" t="s">
        <v>4242</v>
      </c>
      <c r="B4229" s="6" t="str">
        <f t="shared" si="333"/>
        <v>l220305762</v>
      </c>
      <c r="C4229" s="12">
        <v>287046</v>
      </c>
      <c r="D4229" s="12" t="str">
        <f t="shared" si="334"/>
        <v>p-087046</v>
      </c>
      <c r="E4229" s="6" t="str">
        <f>+VLOOKUP($D4229,Sheet3!$B:$I,2,0)</f>
        <v>14X41/2X8</v>
      </c>
      <c r="F4229" s="6" t="str">
        <f>+VLOOKUP($D4229,Sheet3!$B:$I,3,0)</f>
        <v>SM</v>
      </c>
      <c r="G4229" s="6" t="str">
        <f>+VLOOKUP($D4229,Sheet3!$B:$I,4,0)</f>
        <v>NUMA</v>
      </c>
      <c r="H4229" s="6">
        <f>+VLOOKUP($D4229,Sheet3!$B:$I,5,0)</f>
        <v>0</v>
      </c>
      <c r="I4229" s="6" t="str">
        <f>+VLOOKUP($D4229,Sheet3!$B:$I,6,0)</f>
        <v>P5N</v>
      </c>
      <c r="J4229" s="6" t="str">
        <f>+VLOOKUP($D4229,Sheet3!$B:$I,7,0)</f>
        <v>TOTALSOURCE</v>
      </c>
      <c r="K4229" s="6" t="str">
        <f>+VLOOKUP($D4229,Sheet3!$B:$I,8,0)</f>
        <v>P</v>
      </c>
      <c r="L4229" s="6" t="str">
        <f t="shared" si="336"/>
        <v>14X41/2X8SM NUMA 0 P5N TOTALSOURCE P</v>
      </c>
      <c r="M4229" s="12" t="s">
        <v>15</v>
      </c>
      <c r="N4229" s="12" t="str">
        <f t="shared" si="335"/>
        <v>l2203</v>
      </c>
    </row>
    <row r="4230" spans="1:14">
      <c r="A4230" s="12" t="s">
        <v>4243</v>
      </c>
      <c r="B4230" s="6" t="str">
        <f t="shared" si="333"/>
        <v>l220311392</v>
      </c>
      <c r="C4230" s="12">
        <v>189995</v>
      </c>
      <c r="D4230" s="12" t="str">
        <f t="shared" si="334"/>
        <v>p-189995</v>
      </c>
      <c r="E4230" s="6" t="str">
        <f>+VLOOKUP($D4230,Sheet3!$B:$I,2,0)</f>
        <v>131/2X51/2X8</v>
      </c>
      <c r="F4230" s="6" t="str">
        <f>+VLOOKUP($D4230,Sheet3!$B:$I,3,0)</f>
        <v>SAT</v>
      </c>
      <c r="G4230" s="6" t="str">
        <f>+VLOOKUP($D4230,Sheet3!$B:$I,4,0)</f>
        <v>NUMA</v>
      </c>
      <c r="H4230" s="6">
        <f>+VLOOKUP($D4230,Sheet3!$B:$I,5,0)</f>
        <v>0</v>
      </c>
      <c r="I4230" s="6" t="str">
        <f>+VLOOKUP($D4230,Sheet3!$B:$I,6,0)</f>
        <v>P5N</v>
      </c>
      <c r="J4230" s="6" t="str">
        <f>+VLOOKUP($D4230,Sheet3!$B:$I,7,0)</f>
        <v>TOTALSOURCE</v>
      </c>
      <c r="K4230" s="6" t="str">
        <f>+VLOOKUP($D4230,Sheet3!$B:$I,8,0)</f>
        <v>P</v>
      </c>
      <c r="L4230" s="6" t="str">
        <f t="shared" si="336"/>
        <v>131/2X51/2X8SAT NUMA 0 P5N TOTALSOURCE P</v>
      </c>
      <c r="M4230" s="12" t="s">
        <v>15</v>
      </c>
      <c r="N4230" s="12" t="str">
        <f t="shared" si="335"/>
        <v>l2203</v>
      </c>
    </row>
    <row r="4231" spans="1:14">
      <c r="A4231" s="12" t="s">
        <v>4244</v>
      </c>
      <c r="B4231" s="6" t="str">
        <f t="shared" si="333"/>
        <v>l220311591</v>
      </c>
      <c r="C4231" s="12">
        <v>190192</v>
      </c>
      <c r="D4231" s="12" t="str">
        <f t="shared" si="334"/>
        <v>p-190192</v>
      </c>
      <c r="E4231" s="6" t="str">
        <f>+VLOOKUP($D4231,Sheet3!$B:$I,2,0)</f>
        <v>17X5X121/8</v>
      </c>
      <c r="F4231" s="6" t="str">
        <f>+VLOOKUP($D4231,Sheet3!$B:$I,3,0)</f>
        <v>SAT</v>
      </c>
      <c r="G4231" s="6" t="str">
        <f>+VLOOKUP($D4231,Sheet3!$B:$I,4,0)</f>
        <v>NUMA</v>
      </c>
      <c r="H4231" s="6">
        <f>+VLOOKUP($D4231,Sheet3!$B:$I,5,0)</f>
        <v>0</v>
      </c>
      <c r="I4231" s="6" t="str">
        <f>+VLOOKUP($D4231,Sheet3!$B:$I,6,0)</f>
        <v>P5</v>
      </c>
      <c r="J4231" s="6" t="str">
        <f>+VLOOKUP($D4231,Sheet3!$B:$I,7,0)</f>
        <v>TOTALSOURCE</v>
      </c>
      <c r="K4231" s="6" t="str">
        <f>+VLOOKUP($D4231,Sheet3!$B:$I,8,0)</f>
        <v>P</v>
      </c>
      <c r="L4231" s="6" t="str">
        <f t="shared" si="336"/>
        <v>17X5X121/8SAT NUMA 0 P5 TOTALSOURCE P</v>
      </c>
      <c r="M4231" s="12" t="s">
        <v>15</v>
      </c>
      <c r="N4231" s="12" t="str">
        <f t="shared" si="335"/>
        <v>l2203</v>
      </c>
    </row>
    <row r="4232" spans="1:14">
      <c r="A4232" s="12" t="s">
        <v>4245</v>
      </c>
      <c r="B4232" s="6" t="str">
        <f t="shared" si="333"/>
        <v>l220311206</v>
      </c>
      <c r="C4232" s="12">
        <v>201700</v>
      </c>
      <c r="D4232" s="12" t="str">
        <f t="shared" si="334"/>
        <v>p-001700</v>
      </c>
      <c r="E4232" s="6" t="str">
        <f>+VLOOKUP($D4232,Sheet3!$B:$I,2,0)</f>
        <v>18X7-8</v>
      </c>
      <c r="F4232" s="6" t="str">
        <f>+VLOOKUP($D4232,Sheet3!$B:$I,3,0)</f>
        <v>LUG</v>
      </c>
      <c r="G4232" s="6" t="str">
        <f>+VLOOKUP($D4232,Sheet3!$B:$I,4,0)</f>
        <v>NUMAPRIME</v>
      </c>
      <c r="H4232" s="6">
        <f>+VLOOKUP($D4232,Sheet3!$B:$I,5,0)</f>
        <v>4.33</v>
      </c>
      <c r="I4232" s="6" t="str">
        <f>+VLOOKUP($D4232,Sheet3!$B:$I,6,0)</f>
        <v>M4N3X</v>
      </c>
      <c r="J4232" s="6" t="str">
        <f>+VLOOKUP($D4232,Sheet3!$B:$I,7,0)</f>
        <v>TOTALSOURCE</v>
      </c>
      <c r="K4232" s="6" t="str">
        <f>+VLOOKUP($D4232,Sheet3!$B:$I,8,0)</f>
        <v>PREMIUM</v>
      </c>
      <c r="L4232" s="6" t="str">
        <f t="shared" si="336"/>
        <v>18X7-8LUG NUMAPRIME 4.33 M4N3X TOTALSOURCE PREMIUM</v>
      </c>
      <c r="M4232" s="12" t="s">
        <v>15</v>
      </c>
      <c r="N4232" s="12" t="str">
        <f t="shared" si="335"/>
        <v>l2203</v>
      </c>
    </row>
    <row r="4233" spans="1:14">
      <c r="A4233" s="12" t="s">
        <v>4246</v>
      </c>
      <c r="B4233" s="6" t="str">
        <f t="shared" si="333"/>
        <v>l220311348</v>
      </c>
      <c r="C4233" s="12">
        <v>201700</v>
      </c>
      <c r="D4233" s="12" t="str">
        <f t="shared" si="334"/>
        <v>p-001700</v>
      </c>
      <c r="E4233" s="6" t="str">
        <f>+VLOOKUP($D4233,Sheet3!$B:$I,2,0)</f>
        <v>18X7-8</v>
      </c>
      <c r="F4233" s="6" t="str">
        <f>+VLOOKUP($D4233,Sheet3!$B:$I,3,0)</f>
        <v>LUG</v>
      </c>
      <c r="G4233" s="6" t="str">
        <f>+VLOOKUP($D4233,Sheet3!$B:$I,4,0)</f>
        <v>NUMAPRIME</v>
      </c>
      <c r="H4233" s="6">
        <f>+VLOOKUP($D4233,Sheet3!$B:$I,5,0)</f>
        <v>4.33</v>
      </c>
      <c r="I4233" s="6" t="str">
        <f>+VLOOKUP($D4233,Sheet3!$B:$I,6,0)</f>
        <v>M4N3X</v>
      </c>
      <c r="J4233" s="6" t="str">
        <f>+VLOOKUP($D4233,Sheet3!$B:$I,7,0)</f>
        <v>TOTALSOURCE</v>
      </c>
      <c r="K4233" s="6" t="str">
        <f>+VLOOKUP($D4233,Sheet3!$B:$I,8,0)</f>
        <v>PREMIUM</v>
      </c>
      <c r="L4233" s="6" t="str">
        <f t="shared" si="336"/>
        <v>18X7-8LUG NUMAPRIME 4.33 M4N3X TOTALSOURCE PREMIUM</v>
      </c>
      <c r="M4233" s="12" t="s">
        <v>15</v>
      </c>
      <c r="N4233" s="12" t="str">
        <f t="shared" si="335"/>
        <v>l2203</v>
      </c>
    </row>
    <row r="4234" spans="1:14">
      <c r="A4234" s="12" t="s">
        <v>4247</v>
      </c>
      <c r="B4234" s="6" t="str">
        <f t="shared" si="333"/>
        <v>l220311160</v>
      </c>
      <c r="C4234" s="12">
        <v>201700</v>
      </c>
      <c r="D4234" s="12" t="str">
        <f t="shared" si="334"/>
        <v>p-001700</v>
      </c>
      <c r="E4234" s="6" t="str">
        <f>+VLOOKUP($D4234,Sheet3!$B:$I,2,0)</f>
        <v>18X7-8</v>
      </c>
      <c r="F4234" s="6" t="str">
        <f>+VLOOKUP($D4234,Sheet3!$B:$I,3,0)</f>
        <v>LUG</v>
      </c>
      <c r="G4234" s="6" t="str">
        <f>+VLOOKUP($D4234,Sheet3!$B:$I,4,0)</f>
        <v>NUMAPRIME</v>
      </c>
      <c r="H4234" s="6">
        <f>+VLOOKUP($D4234,Sheet3!$B:$I,5,0)</f>
        <v>4.33</v>
      </c>
      <c r="I4234" s="6" t="str">
        <f>+VLOOKUP($D4234,Sheet3!$B:$I,6,0)</f>
        <v>M4N3X</v>
      </c>
      <c r="J4234" s="6" t="str">
        <f>+VLOOKUP($D4234,Sheet3!$B:$I,7,0)</f>
        <v>TOTALSOURCE</v>
      </c>
      <c r="K4234" s="6" t="str">
        <f>+VLOOKUP($D4234,Sheet3!$B:$I,8,0)</f>
        <v>PREMIUM</v>
      </c>
      <c r="L4234" s="6" t="str">
        <f t="shared" si="336"/>
        <v>18X7-8LUG NUMAPRIME 4.33 M4N3X TOTALSOURCE PREMIUM</v>
      </c>
      <c r="M4234" s="12" t="s">
        <v>15</v>
      </c>
      <c r="N4234" s="12" t="str">
        <f t="shared" si="335"/>
        <v>l2203</v>
      </c>
    </row>
    <row r="4235" spans="1:14">
      <c r="A4235" s="12" t="s">
        <v>4248</v>
      </c>
      <c r="B4235" s="6" t="str">
        <f t="shared" si="333"/>
        <v>l220309276</v>
      </c>
      <c r="C4235" s="12">
        <v>189502</v>
      </c>
      <c r="D4235" s="12" t="str">
        <f t="shared" si="334"/>
        <v>p-189502</v>
      </c>
      <c r="E4235" s="6" t="str">
        <f>+VLOOKUP($D4235,Sheet3!$B:$I,2,0)</f>
        <v>12X41/2X8</v>
      </c>
      <c r="F4235" s="6" t="str">
        <f>+VLOOKUP($D4235,Sheet3!$B:$I,3,0)</f>
        <v>SM</v>
      </c>
      <c r="G4235" s="6" t="str">
        <f>+VLOOKUP($D4235,Sheet3!$B:$I,4,0)</f>
        <v>NUMA</v>
      </c>
      <c r="H4235" s="6">
        <f>+VLOOKUP($D4235,Sheet3!$B:$I,5,0)</f>
        <v>0</v>
      </c>
      <c r="I4235" s="6" t="str">
        <f>+VLOOKUP($D4235,Sheet3!$B:$I,6,0)</f>
        <v>P5N</v>
      </c>
      <c r="J4235" s="6" t="str">
        <f>+VLOOKUP($D4235,Sheet3!$B:$I,7,0)</f>
        <v>TOTALSOURCE</v>
      </c>
      <c r="K4235" s="6" t="str">
        <f>+VLOOKUP($D4235,Sheet3!$B:$I,8,0)</f>
        <v>P</v>
      </c>
      <c r="L4235" s="6" t="str">
        <f t="shared" si="336"/>
        <v>12X41/2X8SM NUMA 0 P5N TOTALSOURCE P</v>
      </c>
      <c r="M4235" s="12" t="s">
        <v>15</v>
      </c>
      <c r="N4235" s="12" t="str">
        <f t="shared" si="335"/>
        <v>l2203</v>
      </c>
    </row>
    <row r="4236" spans="1:14">
      <c r="A4236" s="12" t="s">
        <v>4249</v>
      </c>
      <c r="B4236" s="6" t="str">
        <f t="shared" si="333"/>
        <v>l220311640</v>
      </c>
      <c r="C4236" s="12">
        <v>189502</v>
      </c>
      <c r="D4236" s="12" t="str">
        <f t="shared" si="334"/>
        <v>p-189502</v>
      </c>
      <c r="E4236" s="6" t="str">
        <f>+VLOOKUP($D4236,Sheet3!$B:$I,2,0)</f>
        <v>12X41/2X8</v>
      </c>
      <c r="F4236" s="6" t="str">
        <f>+VLOOKUP($D4236,Sheet3!$B:$I,3,0)</f>
        <v>SM</v>
      </c>
      <c r="G4236" s="6" t="str">
        <f>+VLOOKUP($D4236,Sheet3!$B:$I,4,0)</f>
        <v>NUMA</v>
      </c>
      <c r="H4236" s="6">
        <f>+VLOOKUP($D4236,Sheet3!$B:$I,5,0)</f>
        <v>0</v>
      </c>
      <c r="I4236" s="6" t="str">
        <f>+VLOOKUP($D4236,Sheet3!$B:$I,6,0)</f>
        <v>P5N</v>
      </c>
      <c r="J4236" s="6" t="str">
        <f>+VLOOKUP($D4236,Sheet3!$B:$I,7,0)</f>
        <v>TOTALSOURCE</v>
      </c>
      <c r="K4236" s="6" t="str">
        <f>+VLOOKUP($D4236,Sheet3!$B:$I,8,0)</f>
        <v>P</v>
      </c>
      <c r="L4236" s="6" t="str">
        <f t="shared" si="336"/>
        <v>12X41/2X8SM NUMA 0 P5N TOTALSOURCE P</v>
      </c>
      <c r="M4236" s="12" t="s">
        <v>15</v>
      </c>
      <c r="N4236" s="12" t="str">
        <f t="shared" si="335"/>
        <v>l2203</v>
      </c>
    </row>
    <row r="4237" spans="1:14">
      <c r="A4237" s="12" t="s">
        <v>4250</v>
      </c>
      <c r="B4237" s="6" t="str">
        <f t="shared" si="333"/>
        <v>l220310101</v>
      </c>
      <c r="C4237" s="12">
        <v>189502</v>
      </c>
      <c r="D4237" s="12" t="str">
        <f t="shared" si="334"/>
        <v>p-189502</v>
      </c>
      <c r="E4237" s="6" t="str">
        <f>+VLOOKUP($D4237,Sheet3!$B:$I,2,0)</f>
        <v>12X41/2X8</v>
      </c>
      <c r="F4237" s="6" t="str">
        <f>+VLOOKUP($D4237,Sheet3!$B:$I,3,0)</f>
        <v>SM</v>
      </c>
      <c r="G4237" s="6" t="str">
        <f>+VLOOKUP($D4237,Sheet3!$B:$I,4,0)</f>
        <v>NUMA</v>
      </c>
      <c r="H4237" s="6">
        <f>+VLOOKUP($D4237,Sheet3!$B:$I,5,0)</f>
        <v>0</v>
      </c>
      <c r="I4237" s="6" t="str">
        <f>+VLOOKUP($D4237,Sheet3!$B:$I,6,0)</f>
        <v>P5N</v>
      </c>
      <c r="J4237" s="6" t="str">
        <f>+VLOOKUP($D4237,Sheet3!$B:$I,7,0)</f>
        <v>TOTALSOURCE</v>
      </c>
      <c r="K4237" s="6" t="str">
        <f>+VLOOKUP($D4237,Sheet3!$B:$I,8,0)</f>
        <v>P</v>
      </c>
      <c r="L4237" s="6" t="str">
        <f t="shared" si="336"/>
        <v>12X41/2X8SM NUMA 0 P5N TOTALSOURCE P</v>
      </c>
      <c r="M4237" s="12" t="s">
        <v>15</v>
      </c>
      <c r="N4237" s="12" t="str">
        <f t="shared" si="335"/>
        <v>l2203</v>
      </c>
    </row>
    <row r="4238" spans="1:14">
      <c r="A4238" s="12" t="s">
        <v>4251</v>
      </c>
      <c r="B4238" s="6" t="str">
        <f t="shared" si="333"/>
        <v>l220310054</v>
      </c>
      <c r="C4238" s="12">
        <v>189502</v>
      </c>
      <c r="D4238" s="12" t="str">
        <f t="shared" si="334"/>
        <v>p-189502</v>
      </c>
      <c r="E4238" s="6" t="str">
        <f>+VLOOKUP($D4238,Sheet3!$B:$I,2,0)</f>
        <v>12X41/2X8</v>
      </c>
      <c r="F4238" s="6" t="str">
        <f>+VLOOKUP($D4238,Sheet3!$B:$I,3,0)</f>
        <v>SM</v>
      </c>
      <c r="G4238" s="6" t="str">
        <f>+VLOOKUP($D4238,Sheet3!$B:$I,4,0)</f>
        <v>NUMA</v>
      </c>
      <c r="H4238" s="6">
        <f>+VLOOKUP($D4238,Sheet3!$B:$I,5,0)</f>
        <v>0</v>
      </c>
      <c r="I4238" s="6" t="str">
        <f>+VLOOKUP($D4238,Sheet3!$B:$I,6,0)</f>
        <v>P5N</v>
      </c>
      <c r="J4238" s="6" t="str">
        <f>+VLOOKUP($D4238,Sheet3!$B:$I,7,0)</f>
        <v>TOTALSOURCE</v>
      </c>
      <c r="K4238" s="6" t="str">
        <f>+VLOOKUP($D4238,Sheet3!$B:$I,8,0)</f>
        <v>P</v>
      </c>
      <c r="L4238" s="6" t="str">
        <f t="shared" si="336"/>
        <v>12X41/2X8SM NUMA 0 P5N TOTALSOURCE P</v>
      </c>
      <c r="M4238" s="12" t="s">
        <v>15</v>
      </c>
      <c r="N4238" s="12" t="str">
        <f t="shared" si="335"/>
        <v>l2203</v>
      </c>
    </row>
    <row r="4239" spans="1:14">
      <c r="A4239" s="12" t="s">
        <v>4252</v>
      </c>
      <c r="B4239" s="6" t="str">
        <f t="shared" si="333"/>
        <v>l220309652</v>
      </c>
      <c r="C4239" s="12">
        <v>189502</v>
      </c>
      <c r="D4239" s="12" t="str">
        <f t="shared" si="334"/>
        <v>p-189502</v>
      </c>
      <c r="E4239" s="6" t="str">
        <f>+VLOOKUP($D4239,Sheet3!$B:$I,2,0)</f>
        <v>12X41/2X8</v>
      </c>
      <c r="F4239" s="6" t="str">
        <f>+VLOOKUP($D4239,Sheet3!$B:$I,3,0)</f>
        <v>SM</v>
      </c>
      <c r="G4239" s="6" t="str">
        <f>+VLOOKUP($D4239,Sheet3!$B:$I,4,0)</f>
        <v>NUMA</v>
      </c>
      <c r="H4239" s="6">
        <f>+VLOOKUP($D4239,Sheet3!$B:$I,5,0)</f>
        <v>0</v>
      </c>
      <c r="I4239" s="6" t="str">
        <f>+VLOOKUP($D4239,Sheet3!$B:$I,6,0)</f>
        <v>P5N</v>
      </c>
      <c r="J4239" s="6" t="str">
        <f>+VLOOKUP($D4239,Sheet3!$B:$I,7,0)</f>
        <v>TOTALSOURCE</v>
      </c>
      <c r="K4239" s="6" t="str">
        <f>+VLOOKUP($D4239,Sheet3!$B:$I,8,0)</f>
        <v>P</v>
      </c>
      <c r="L4239" s="6" t="str">
        <f t="shared" si="336"/>
        <v>12X41/2X8SM NUMA 0 P5N TOTALSOURCE P</v>
      </c>
      <c r="M4239" s="12" t="s">
        <v>15</v>
      </c>
      <c r="N4239" s="12" t="str">
        <f t="shared" si="335"/>
        <v>l2203</v>
      </c>
    </row>
    <row r="4240" spans="1:14">
      <c r="A4240" s="12" t="s">
        <v>4253</v>
      </c>
      <c r="B4240" s="6" t="str">
        <f t="shared" si="333"/>
        <v>l220316323</v>
      </c>
      <c r="C4240" s="12">
        <v>189502</v>
      </c>
      <c r="D4240" s="12" t="str">
        <f t="shared" si="334"/>
        <v>p-189502</v>
      </c>
      <c r="E4240" s="6" t="str">
        <f>+VLOOKUP($D4240,Sheet3!$B:$I,2,0)</f>
        <v>12X41/2X8</v>
      </c>
      <c r="F4240" s="6" t="str">
        <f>+VLOOKUP($D4240,Sheet3!$B:$I,3,0)</f>
        <v>SM</v>
      </c>
      <c r="G4240" s="6" t="str">
        <f>+VLOOKUP($D4240,Sheet3!$B:$I,4,0)</f>
        <v>NUMA</v>
      </c>
      <c r="H4240" s="6">
        <f>+VLOOKUP($D4240,Sheet3!$B:$I,5,0)</f>
        <v>0</v>
      </c>
      <c r="I4240" s="6" t="str">
        <f>+VLOOKUP($D4240,Sheet3!$B:$I,6,0)</f>
        <v>P5N</v>
      </c>
      <c r="J4240" s="6" t="str">
        <f>+VLOOKUP($D4240,Sheet3!$B:$I,7,0)</f>
        <v>TOTALSOURCE</v>
      </c>
      <c r="K4240" s="6" t="str">
        <f>+VLOOKUP($D4240,Sheet3!$B:$I,8,0)</f>
        <v>P</v>
      </c>
      <c r="L4240" s="6" t="str">
        <f t="shared" si="336"/>
        <v>12X41/2X8SM NUMA 0 P5N TOTALSOURCE P</v>
      </c>
      <c r="M4240" s="12" t="s">
        <v>15</v>
      </c>
      <c r="N4240" s="12" t="str">
        <f t="shared" si="335"/>
        <v>l2203</v>
      </c>
    </row>
    <row r="4241" spans="1:14">
      <c r="A4241" s="12" t="s">
        <v>4254</v>
      </c>
      <c r="B4241" s="6" t="str">
        <f t="shared" si="333"/>
        <v>l220306348</v>
      </c>
      <c r="C4241" s="12">
        <v>189502</v>
      </c>
      <c r="D4241" s="12" t="str">
        <f t="shared" si="334"/>
        <v>p-189502</v>
      </c>
      <c r="E4241" s="6" t="str">
        <f>+VLOOKUP($D4241,Sheet3!$B:$I,2,0)</f>
        <v>12X41/2X8</v>
      </c>
      <c r="F4241" s="6" t="str">
        <f>+VLOOKUP($D4241,Sheet3!$B:$I,3,0)</f>
        <v>SM</v>
      </c>
      <c r="G4241" s="6" t="str">
        <f>+VLOOKUP($D4241,Sheet3!$B:$I,4,0)</f>
        <v>NUMA</v>
      </c>
      <c r="H4241" s="6">
        <f>+VLOOKUP($D4241,Sheet3!$B:$I,5,0)</f>
        <v>0</v>
      </c>
      <c r="I4241" s="6" t="str">
        <f>+VLOOKUP($D4241,Sheet3!$B:$I,6,0)</f>
        <v>P5N</v>
      </c>
      <c r="J4241" s="6" t="str">
        <f>+VLOOKUP($D4241,Sheet3!$B:$I,7,0)</f>
        <v>TOTALSOURCE</v>
      </c>
      <c r="K4241" s="6" t="str">
        <f>+VLOOKUP($D4241,Sheet3!$B:$I,8,0)</f>
        <v>P</v>
      </c>
      <c r="L4241" s="6" t="str">
        <f t="shared" si="336"/>
        <v>12X41/2X8SM NUMA 0 P5N TOTALSOURCE P</v>
      </c>
      <c r="M4241" s="12" t="s">
        <v>15</v>
      </c>
      <c r="N4241" s="12" t="str">
        <f t="shared" si="335"/>
        <v>l2203</v>
      </c>
    </row>
    <row r="4242" spans="1:14">
      <c r="A4242" s="12" t="s">
        <v>4255</v>
      </c>
      <c r="B4242" s="6" t="str">
        <f t="shared" si="333"/>
        <v>l220306412</v>
      </c>
      <c r="C4242" s="12">
        <v>189502</v>
      </c>
      <c r="D4242" s="12" t="str">
        <f t="shared" si="334"/>
        <v>p-189502</v>
      </c>
      <c r="E4242" s="6" t="str">
        <f>+VLOOKUP($D4242,Sheet3!$B:$I,2,0)</f>
        <v>12X41/2X8</v>
      </c>
      <c r="F4242" s="6" t="str">
        <f>+VLOOKUP($D4242,Sheet3!$B:$I,3,0)</f>
        <v>SM</v>
      </c>
      <c r="G4242" s="6" t="str">
        <f>+VLOOKUP($D4242,Sheet3!$B:$I,4,0)</f>
        <v>NUMA</v>
      </c>
      <c r="H4242" s="6">
        <f>+VLOOKUP($D4242,Sheet3!$B:$I,5,0)</f>
        <v>0</v>
      </c>
      <c r="I4242" s="6" t="str">
        <f>+VLOOKUP($D4242,Sheet3!$B:$I,6,0)</f>
        <v>P5N</v>
      </c>
      <c r="J4242" s="6" t="str">
        <f>+VLOOKUP($D4242,Sheet3!$B:$I,7,0)</f>
        <v>TOTALSOURCE</v>
      </c>
      <c r="K4242" s="6" t="str">
        <f>+VLOOKUP($D4242,Sheet3!$B:$I,8,0)</f>
        <v>P</v>
      </c>
      <c r="L4242" s="6" t="str">
        <f t="shared" si="336"/>
        <v>12X41/2X8SM NUMA 0 P5N TOTALSOURCE P</v>
      </c>
      <c r="M4242" s="12" t="s">
        <v>15</v>
      </c>
      <c r="N4242" s="12" t="str">
        <f t="shared" si="335"/>
        <v>l2203</v>
      </c>
    </row>
    <row r="4243" spans="1:14">
      <c r="A4243" s="12" t="s">
        <v>4256</v>
      </c>
      <c r="B4243" s="6" t="str">
        <f t="shared" si="333"/>
        <v>l220305700</v>
      </c>
      <c r="C4243" s="12">
        <v>190177</v>
      </c>
      <c r="D4243" s="12" t="str">
        <f t="shared" si="334"/>
        <v>p-190177</v>
      </c>
      <c r="E4243" s="6" t="str">
        <f>+VLOOKUP($D4243,Sheet3!$B:$I,2,0)</f>
        <v>10X5X61/2</v>
      </c>
      <c r="F4243" s="6" t="str">
        <f>+VLOOKUP($D4243,Sheet3!$B:$I,3,0)</f>
        <v>SAT</v>
      </c>
      <c r="G4243" s="6" t="str">
        <f>+VLOOKUP($D4243,Sheet3!$B:$I,4,0)</f>
        <v>NUMA</v>
      </c>
      <c r="H4243" s="6">
        <f>+VLOOKUP($D4243,Sheet3!$B:$I,5,0)</f>
        <v>0</v>
      </c>
      <c r="I4243" s="6" t="str">
        <f>+VLOOKUP($D4243,Sheet3!$B:$I,6,0)</f>
        <v>P5N</v>
      </c>
      <c r="J4243" s="6" t="str">
        <f>+VLOOKUP($D4243,Sheet3!$B:$I,7,0)</f>
        <v>TOTALSOURCE</v>
      </c>
      <c r="K4243" s="6" t="str">
        <f>+VLOOKUP($D4243,Sheet3!$B:$I,8,0)</f>
        <v>P</v>
      </c>
      <c r="L4243" s="6" t="str">
        <f t="shared" si="336"/>
        <v>10X5X61/2SAT NUMA 0 P5N TOTALSOURCE P</v>
      </c>
      <c r="M4243" s="12" t="s">
        <v>15</v>
      </c>
      <c r="N4243" s="12" t="str">
        <f t="shared" si="335"/>
        <v>l2203</v>
      </c>
    </row>
    <row r="4244" spans="1:14">
      <c r="A4244" s="12" t="s">
        <v>4257</v>
      </c>
      <c r="B4244" s="6" t="str">
        <f t="shared" si="333"/>
        <v>l220305461</v>
      </c>
      <c r="C4244" s="12">
        <v>190177</v>
      </c>
      <c r="D4244" s="12" t="str">
        <f t="shared" si="334"/>
        <v>p-190177</v>
      </c>
      <c r="E4244" s="6" t="str">
        <f>+VLOOKUP($D4244,Sheet3!$B:$I,2,0)</f>
        <v>10X5X61/2</v>
      </c>
      <c r="F4244" s="6" t="str">
        <f>+VLOOKUP($D4244,Sheet3!$B:$I,3,0)</f>
        <v>SAT</v>
      </c>
      <c r="G4244" s="6" t="str">
        <f>+VLOOKUP($D4244,Sheet3!$B:$I,4,0)</f>
        <v>NUMA</v>
      </c>
      <c r="H4244" s="6">
        <f>+VLOOKUP($D4244,Sheet3!$B:$I,5,0)</f>
        <v>0</v>
      </c>
      <c r="I4244" s="6" t="str">
        <f>+VLOOKUP($D4244,Sheet3!$B:$I,6,0)</f>
        <v>P5N</v>
      </c>
      <c r="J4244" s="6" t="str">
        <f>+VLOOKUP($D4244,Sheet3!$B:$I,7,0)</f>
        <v>TOTALSOURCE</v>
      </c>
      <c r="K4244" s="6" t="str">
        <f>+VLOOKUP($D4244,Sheet3!$B:$I,8,0)</f>
        <v>P</v>
      </c>
      <c r="L4244" s="6" t="str">
        <f t="shared" si="336"/>
        <v>10X5X61/2SAT NUMA 0 P5N TOTALSOURCE P</v>
      </c>
      <c r="M4244" s="12" t="s">
        <v>15</v>
      </c>
      <c r="N4244" s="12" t="str">
        <f t="shared" si="335"/>
        <v>l2203</v>
      </c>
    </row>
    <row r="4245" spans="1:14">
      <c r="A4245" s="12" t="s">
        <v>4258</v>
      </c>
      <c r="B4245" s="6" t="str">
        <f t="shared" si="333"/>
        <v>l220309777</v>
      </c>
      <c r="C4245" s="12">
        <v>189502</v>
      </c>
      <c r="D4245" s="12" t="str">
        <f t="shared" si="334"/>
        <v>p-189502</v>
      </c>
      <c r="E4245" s="6" t="str">
        <f>+VLOOKUP($D4245,Sheet3!$B:$I,2,0)</f>
        <v>12X41/2X8</v>
      </c>
      <c r="F4245" s="6" t="str">
        <f>+VLOOKUP($D4245,Sheet3!$B:$I,3,0)</f>
        <v>SM</v>
      </c>
      <c r="G4245" s="6" t="str">
        <f>+VLOOKUP($D4245,Sheet3!$B:$I,4,0)</f>
        <v>NUMA</v>
      </c>
      <c r="H4245" s="6">
        <f>+VLOOKUP($D4245,Sheet3!$B:$I,5,0)</f>
        <v>0</v>
      </c>
      <c r="I4245" s="6" t="str">
        <f>+VLOOKUP($D4245,Sheet3!$B:$I,6,0)</f>
        <v>P5N</v>
      </c>
      <c r="J4245" s="6" t="str">
        <f>+VLOOKUP($D4245,Sheet3!$B:$I,7,0)</f>
        <v>TOTALSOURCE</v>
      </c>
      <c r="K4245" s="6" t="str">
        <f>+VLOOKUP($D4245,Sheet3!$B:$I,8,0)</f>
        <v>P</v>
      </c>
      <c r="L4245" s="6" t="str">
        <f t="shared" si="336"/>
        <v>12X41/2X8SM NUMA 0 P5N TOTALSOURCE P</v>
      </c>
      <c r="M4245" s="12" t="s">
        <v>15</v>
      </c>
      <c r="N4245" s="12" t="str">
        <f t="shared" si="335"/>
        <v>l2203</v>
      </c>
    </row>
    <row r="4246" spans="1:14">
      <c r="A4246" s="12" t="s">
        <v>4259</v>
      </c>
      <c r="B4246" s="6" t="str">
        <f t="shared" si="333"/>
        <v>l220309441</v>
      </c>
      <c r="C4246" s="12">
        <v>189502</v>
      </c>
      <c r="D4246" s="12" t="str">
        <f t="shared" si="334"/>
        <v>p-189502</v>
      </c>
      <c r="E4246" s="6" t="str">
        <f>+VLOOKUP($D4246,Sheet3!$B:$I,2,0)</f>
        <v>12X41/2X8</v>
      </c>
      <c r="F4246" s="6" t="str">
        <f>+VLOOKUP($D4246,Sheet3!$B:$I,3,0)</f>
        <v>SM</v>
      </c>
      <c r="G4246" s="6" t="str">
        <f>+VLOOKUP($D4246,Sheet3!$B:$I,4,0)</f>
        <v>NUMA</v>
      </c>
      <c r="H4246" s="6">
        <f>+VLOOKUP($D4246,Sheet3!$B:$I,5,0)</f>
        <v>0</v>
      </c>
      <c r="I4246" s="6" t="str">
        <f>+VLOOKUP($D4246,Sheet3!$B:$I,6,0)</f>
        <v>P5N</v>
      </c>
      <c r="J4246" s="6" t="str">
        <f>+VLOOKUP($D4246,Sheet3!$B:$I,7,0)</f>
        <v>TOTALSOURCE</v>
      </c>
      <c r="K4246" s="6" t="str">
        <f>+VLOOKUP($D4246,Sheet3!$B:$I,8,0)</f>
        <v>P</v>
      </c>
      <c r="L4246" s="6" t="str">
        <f t="shared" si="336"/>
        <v>12X41/2X8SM NUMA 0 P5N TOTALSOURCE P</v>
      </c>
      <c r="M4246" s="12" t="s">
        <v>15</v>
      </c>
      <c r="N4246" s="12" t="str">
        <f t="shared" si="335"/>
        <v>l2203</v>
      </c>
    </row>
    <row r="4247" spans="1:14">
      <c r="A4247" s="12" t="s">
        <v>4260</v>
      </c>
      <c r="B4247" s="6" t="str">
        <f t="shared" si="333"/>
        <v>l220309321</v>
      </c>
      <c r="C4247" s="12">
        <v>189502</v>
      </c>
      <c r="D4247" s="12" t="str">
        <f t="shared" si="334"/>
        <v>p-189502</v>
      </c>
      <c r="E4247" s="6" t="str">
        <f>+VLOOKUP($D4247,Sheet3!$B:$I,2,0)</f>
        <v>12X41/2X8</v>
      </c>
      <c r="F4247" s="6" t="str">
        <f>+VLOOKUP($D4247,Sheet3!$B:$I,3,0)</f>
        <v>SM</v>
      </c>
      <c r="G4247" s="6" t="str">
        <f>+VLOOKUP($D4247,Sheet3!$B:$I,4,0)</f>
        <v>NUMA</v>
      </c>
      <c r="H4247" s="6">
        <f>+VLOOKUP($D4247,Sheet3!$B:$I,5,0)</f>
        <v>0</v>
      </c>
      <c r="I4247" s="6" t="str">
        <f>+VLOOKUP($D4247,Sheet3!$B:$I,6,0)</f>
        <v>P5N</v>
      </c>
      <c r="J4247" s="6" t="str">
        <f>+VLOOKUP($D4247,Sheet3!$B:$I,7,0)</f>
        <v>TOTALSOURCE</v>
      </c>
      <c r="K4247" s="6" t="str">
        <f>+VLOOKUP($D4247,Sheet3!$B:$I,8,0)</f>
        <v>P</v>
      </c>
      <c r="L4247" s="6" t="str">
        <f t="shared" si="336"/>
        <v>12X41/2X8SM NUMA 0 P5N TOTALSOURCE P</v>
      </c>
      <c r="M4247" s="12" t="s">
        <v>15</v>
      </c>
      <c r="N4247" s="12" t="str">
        <f t="shared" si="335"/>
        <v>l2203</v>
      </c>
    </row>
    <row r="4248" spans="1:14">
      <c r="A4248" s="12" t="s">
        <v>4261</v>
      </c>
      <c r="B4248" s="6" t="str">
        <f t="shared" si="333"/>
        <v>l220309856</v>
      </c>
      <c r="C4248" s="12">
        <v>189502</v>
      </c>
      <c r="D4248" s="12" t="str">
        <f t="shared" si="334"/>
        <v>p-189502</v>
      </c>
      <c r="E4248" s="6" t="str">
        <f>+VLOOKUP($D4248,Sheet3!$B:$I,2,0)</f>
        <v>12X41/2X8</v>
      </c>
      <c r="F4248" s="6" t="str">
        <f>+VLOOKUP($D4248,Sheet3!$B:$I,3,0)</f>
        <v>SM</v>
      </c>
      <c r="G4248" s="6" t="str">
        <f>+VLOOKUP($D4248,Sheet3!$B:$I,4,0)</f>
        <v>NUMA</v>
      </c>
      <c r="H4248" s="6">
        <f>+VLOOKUP($D4248,Sheet3!$B:$I,5,0)</f>
        <v>0</v>
      </c>
      <c r="I4248" s="6" t="str">
        <f>+VLOOKUP($D4248,Sheet3!$B:$I,6,0)</f>
        <v>P5N</v>
      </c>
      <c r="J4248" s="6" t="str">
        <f>+VLOOKUP($D4248,Sheet3!$B:$I,7,0)</f>
        <v>TOTALSOURCE</v>
      </c>
      <c r="K4248" s="6" t="str">
        <f>+VLOOKUP($D4248,Sheet3!$B:$I,8,0)</f>
        <v>P</v>
      </c>
      <c r="L4248" s="6" t="str">
        <f t="shared" si="336"/>
        <v>12X41/2X8SM NUMA 0 P5N TOTALSOURCE P</v>
      </c>
      <c r="M4248" s="12" t="s">
        <v>15</v>
      </c>
      <c r="N4248" s="12" t="str">
        <f t="shared" si="335"/>
        <v>l2203</v>
      </c>
    </row>
    <row r="4249" spans="1:14">
      <c r="A4249" s="12" t="s">
        <v>4262</v>
      </c>
      <c r="B4249" s="6" t="str">
        <f t="shared" si="333"/>
        <v>l220306471</v>
      </c>
      <c r="C4249" s="12">
        <v>189502</v>
      </c>
      <c r="D4249" s="12" t="str">
        <f t="shared" si="334"/>
        <v>p-189502</v>
      </c>
      <c r="E4249" s="6" t="str">
        <f>+VLOOKUP($D4249,Sheet3!$B:$I,2,0)</f>
        <v>12X41/2X8</v>
      </c>
      <c r="F4249" s="6" t="str">
        <f>+VLOOKUP($D4249,Sheet3!$B:$I,3,0)</f>
        <v>SM</v>
      </c>
      <c r="G4249" s="6" t="str">
        <f>+VLOOKUP($D4249,Sheet3!$B:$I,4,0)</f>
        <v>NUMA</v>
      </c>
      <c r="H4249" s="6">
        <f>+VLOOKUP($D4249,Sheet3!$B:$I,5,0)</f>
        <v>0</v>
      </c>
      <c r="I4249" s="6" t="str">
        <f>+VLOOKUP($D4249,Sheet3!$B:$I,6,0)</f>
        <v>P5N</v>
      </c>
      <c r="J4249" s="6" t="str">
        <f>+VLOOKUP($D4249,Sheet3!$B:$I,7,0)</f>
        <v>TOTALSOURCE</v>
      </c>
      <c r="K4249" s="6" t="str">
        <f>+VLOOKUP($D4249,Sheet3!$B:$I,8,0)</f>
        <v>P</v>
      </c>
      <c r="L4249" s="6" t="str">
        <f t="shared" si="336"/>
        <v>12X41/2X8SM NUMA 0 P5N TOTALSOURCE P</v>
      </c>
      <c r="M4249" s="12" t="s">
        <v>15</v>
      </c>
      <c r="N4249" s="12" t="str">
        <f t="shared" si="335"/>
        <v>l2203</v>
      </c>
    </row>
    <row r="4250" spans="1:14">
      <c r="A4250" s="12" t="s">
        <v>4263</v>
      </c>
      <c r="B4250" s="6" t="str">
        <f t="shared" si="333"/>
        <v>l220311732</v>
      </c>
      <c r="C4250" s="12">
        <v>189502</v>
      </c>
      <c r="D4250" s="12" t="str">
        <f t="shared" si="334"/>
        <v>p-189502</v>
      </c>
      <c r="E4250" s="6" t="str">
        <f>+VLOOKUP($D4250,Sheet3!$B:$I,2,0)</f>
        <v>12X41/2X8</v>
      </c>
      <c r="F4250" s="6" t="str">
        <f>+VLOOKUP($D4250,Sheet3!$B:$I,3,0)</f>
        <v>SM</v>
      </c>
      <c r="G4250" s="6" t="str">
        <f>+VLOOKUP($D4250,Sheet3!$B:$I,4,0)</f>
        <v>NUMA</v>
      </c>
      <c r="H4250" s="6">
        <f>+VLOOKUP($D4250,Sheet3!$B:$I,5,0)</f>
        <v>0</v>
      </c>
      <c r="I4250" s="6" t="str">
        <f>+VLOOKUP($D4250,Sheet3!$B:$I,6,0)</f>
        <v>P5N</v>
      </c>
      <c r="J4250" s="6" t="str">
        <f>+VLOOKUP($D4250,Sheet3!$B:$I,7,0)</f>
        <v>TOTALSOURCE</v>
      </c>
      <c r="K4250" s="6" t="str">
        <f>+VLOOKUP($D4250,Sheet3!$B:$I,8,0)</f>
        <v>P</v>
      </c>
      <c r="L4250" s="6" t="str">
        <f t="shared" si="336"/>
        <v>12X41/2X8SM NUMA 0 P5N TOTALSOURCE P</v>
      </c>
      <c r="M4250" s="12" t="s">
        <v>15</v>
      </c>
      <c r="N4250" s="12" t="str">
        <f t="shared" si="335"/>
        <v>l2203</v>
      </c>
    </row>
    <row r="4251" spans="1:14">
      <c r="A4251" s="12" t="s">
        <v>4264</v>
      </c>
      <c r="B4251" s="6" t="str">
        <f t="shared" si="333"/>
        <v>l220305283</v>
      </c>
      <c r="C4251" s="12">
        <v>190177</v>
      </c>
      <c r="D4251" s="12" t="str">
        <f t="shared" si="334"/>
        <v>p-190177</v>
      </c>
      <c r="E4251" s="6" t="str">
        <f>+VLOOKUP($D4251,Sheet3!$B:$I,2,0)</f>
        <v>10X5X61/2</v>
      </c>
      <c r="F4251" s="6" t="str">
        <f>+VLOOKUP($D4251,Sheet3!$B:$I,3,0)</f>
        <v>SAT</v>
      </c>
      <c r="G4251" s="6" t="str">
        <f>+VLOOKUP($D4251,Sheet3!$B:$I,4,0)</f>
        <v>NUMA</v>
      </c>
      <c r="H4251" s="6">
        <f>+VLOOKUP($D4251,Sheet3!$B:$I,5,0)</f>
        <v>0</v>
      </c>
      <c r="I4251" s="6" t="str">
        <f>+VLOOKUP($D4251,Sheet3!$B:$I,6,0)</f>
        <v>P5N</v>
      </c>
      <c r="J4251" s="6" t="str">
        <f>+VLOOKUP($D4251,Sheet3!$B:$I,7,0)</f>
        <v>TOTALSOURCE</v>
      </c>
      <c r="K4251" s="6" t="str">
        <f>+VLOOKUP($D4251,Sheet3!$B:$I,8,0)</f>
        <v>P</v>
      </c>
      <c r="L4251" s="6" t="str">
        <f t="shared" si="336"/>
        <v>10X5X61/2SAT NUMA 0 P5N TOTALSOURCE P</v>
      </c>
      <c r="M4251" s="12" t="s">
        <v>15</v>
      </c>
      <c r="N4251" s="12" t="str">
        <f t="shared" si="335"/>
        <v>l2203</v>
      </c>
    </row>
    <row r="4252" spans="1:14">
      <c r="A4252" s="12" t="s">
        <v>4265</v>
      </c>
      <c r="B4252" s="6" t="str">
        <f t="shared" si="333"/>
        <v>l220303968</v>
      </c>
      <c r="C4252" s="12">
        <v>286858</v>
      </c>
      <c r="D4252" s="12" t="str">
        <f t="shared" si="334"/>
        <v>p-086858</v>
      </c>
      <c r="E4252" s="6" t="str">
        <f>+VLOOKUP($D4252,Sheet3!$B:$I,2,0)</f>
        <v>10X4X61/2</v>
      </c>
      <c r="F4252" s="6" t="str">
        <f>+VLOOKUP($D4252,Sheet3!$B:$I,3,0)</f>
        <v>SM</v>
      </c>
      <c r="G4252" s="6" t="str">
        <f>+VLOOKUP($D4252,Sheet3!$B:$I,4,0)</f>
        <v>NUMA</v>
      </c>
      <c r="H4252" s="6">
        <f>+VLOOKUP($D4252,Sheet3!$B:$I,5,0)</f>
        <v>0</v>
      </c>
      <c r="I4252" s="6" t="str">
        <f>+VLOOKUP($D4252,Sheet3!$B:$I,6,0)</f>
        <v>P5N</v>
      </c>
      <c r="J4252" s="6" t="str">
        <f>+VLOOKUP($D4252,Sheet3!$B:$I,7,0)</f>
        <v>TOTALSOURCE</v>
      </c>
      <c r="K4252" s="6" t="str">
        <f>+VLOOKUP($D4252,Sheet3!$B:$I,8,0)</f>
        <v>P</v>
      </c>
      <c r="L4252" s="6" t="str">
        <f t="shared" si="336"/>
        <v>10X4X61/2SM NUMA 0 P5N TOTALSOURCE P</v>
      </c>
      <c r="M4252" s="12" t="s">
        <v>15</v>
      </c>
      <c r="N4252" s="12" t="str">
        <f t="shared" si="335"/>
        <v>l2203</v>
      </c>
    </row>
    <row r="4253" spans="1:14">
      <c r="A4253" s="12" t="s">
        <v>4266</v>
      </c>
      <c r="B4253" s="6" t="str">
        <f t="shared" si="333"/>
        <v>l220304216</v>
      </c>
      <c r="C4253" s="12">
        <v>286858</v>
      </c>
      <c r="D4253" s="12" t="str">
        <f t="shared" si="334"/>
        <v>p-086858</v>
      </c>
      <c r="E4253" s="6" t="str">
        <f>+VLOOKUP($D4253,Sheet3!$B:$I,2,0)</f>
        <v>10X4X61/2</v>
      </c>
      <c r="F4253" s="6" t="str">
        <f>+VLOOKUP($D4253,Sheet3!$B:$I,3,0)</f>
        <v>SM</v>
      </c>
      <c r="G4253" s="6" t="str">
        <f>+VLOOKUP($D4253,Sheet3!$B:$I,4,0)</f>
        <v>NUMA</v>
      </c>
      <c r="H4253" s="6">
        <f>+VLOOKUP($D4253,Sheet3!$B:$I,5,0)</f>
        <v>0</v>
      </c>
      <c r="I4253" s="6" t="str">
        <f>+VLOOKUP($D4253,Sheet3!$B:$I,6,0)</f>
        <v>P5N</v>
      </c>
      <c r="J4253" s="6" t="str">
        <f>+VLOOKUP($D4253,Sheet3!$B:$I,7,0)</f>
        <v>TOTALSOURCE</v>
      </c>
      <c r="K4253" s="6" t="str">
        <f>+VLOOKUP($D4253,Sheet3!$B:$I,8,0)</f>
        <v>P</v>
      </c>
      <c r="L4253" s="6" t="str">
        <f t="shared" si="336"/>
        <v>10X4X61/2SM NUMA 0 P5N TOTALSOURCE P</v>
      </c>
      <c r="M4253" s="12" t="s">
        <v>15</v>
      </c>
      <c r="N4253" s="12" t="str">
        <f t="shared" si="335"/>
        <v>l2203</v>
      </c>
    </row>
    <row r="4254" spans="1:14">
      <c r="A4254" s="12" t="s">
        <v>4267</v>
      </c>
      <c r="B4254" s="6" t="str">
        <f t="shared" si="333"/>
        <v>l220303359</v>
      </c>
      <c r="C4254" s="12">
        <v>286858</v>
      </c>
      <c r="D4254" s="12" t="str">
        <f t="shared" si="334"/>
        <v>p-086858</v>
      </c>
      <c r="E4254" s="6" t="str">
        <f>+VLOOKUP($D4254,Sheet3!$B:$I,2,0)</f>
        <v>10X4X61/2</v>
      </c>
      <c r="F4254" s="6" t="str">
        <f>+VLOOKUP($D4254,Sheet3!$B:$I,3,0)</f>
        <v>SM</v>
      </c>
      <c r="G4254" s="6" t="str">
        <f>+VLOOKUP($D4254,Sheet3!$B:$I,4,0)</f>
        <v>NUMA</v>
      </c>
      <c r="H4254" s="6">
        <f>+VLOOKUP($D4254,Sheet3!$B:$I,5,0)</f>
        <v>0</v>
      </c>
      <c r="I4254" s="6" t="str">
        <f>+VLOOKUP($D4254,Sheet3!$B:$I,6,0)</f>
        <v>P5N</v>
      </c>
      <c r="J4254" s="6" t="str">
        <f>+VLOOKUP($D4254,Sheet3!$B:$I,7,0)</f>
        <v>TOTALSOURCE</v>
      </c>
      <c r="K4254" s="6" t="str">
        <f>+VLOOKUP($D4254,Sheet3!$B:$I,8,0)</f>
        <v>P</v>
      </c>
      <c r="L4254" s="6" t="str">
        <f t="shared" si="336"/>
        <v>10X4X61/2SM NUMA 0 P5N TOTALSOURCE P</v>
      </c>
      <c r="M4254" s="12" t="s">
        <v>15</v>
      </c>
      <c r="N4254" s="12" t="str">
        <f t="shared" si="335"/>
        <v>l2203</v>
      </c>
    </row>
    <row r="4255" spans="1:14">
      <c r="A4255" s="12" t="s">
        <v>4268</v>
      </c>
      <c r="B4255" s="6" t="str">
        <f t="shared" si="333"/>
        <v>l220304021</v>
      </c>
      <c r="C4255" s="12">
        <v>286858</v>
      </c>
      <c r="D4255" s="12" t="str">
        <f t="shared" si="334"/>
        <v>p-086858</v>
      </c>
      <c r="E4255" s="6" t="str">
        <f>+VLOOKUP($D4255,Sheet3!$B:$I,2,0)</f>
        <v>10X4X61/2</v>
      </c>
      <c r="F4255" s="6" t="str">
        <f>+VLOOKUP($D4255,Sheet3!$B:$I,3,0)</f>
        <v>SM</v>
      </c>
      <c r="G4255" s="6" t="str">
        <f>+VLOOKUP($D4255,Sheet3!$B:$I,4,0)</f>
        <v>NUMA</v>
      </c>
      <c r="H4255" s="6">
        <f>+VLOOKUP($D4255,Sheet3!$B:$I,5,0)</f>
        <v>0</v>
      </c>
      <c r="I4255" s="6" t="str">
        <f>+VLOOKUP($D4255,Sheet3!$B:$I,6,0)</f>
        <v>P5N</v>
      </c>
      <c r="J4255" s="6" t="str">
        <f>+VLOOKUP($D4255,Sheet3!$B:$I,7,0)</f>
        <v>TOTALSOURCE</v>
      </c>
      <c r="K4255" s="6" t="str">
        <f>+VLOOKUP($D4255,Sheet3!$B:$I,8,0)</f>
        <v>P</v>
      </c>
      <c r="L4255" s="6" t="str">
        <f t="shared" si="336"/>
        <v>10X4X61/2SM NUMA 0 P5N TOTALSOURCE P</v>
      </c>
      <c r="M4255" s="12" t="s">
        <v>15</v>
      </c>
      <c r="N4255" s="12" t="str">
        <f t="shared" si="335"/>
        <v>l2203</v>
      </c>
    </row>
    <row r="4256" spans="1:14">
      <c r="A4256" s="12" t="s">
        <v>4269</v>
      </c>
      <c r="B4256" s="6" t="str">
        <f t="shared" si="333"/>
        <v>l220303460</v>
      </c>
      <c r="C4256" s="12">
        <v>286858</v>
      </c>
      <c r="D4256" s="12" t="str">
        <f t="shared" si="334"/>
        <v>p-086858</v>
      </c>
      <c r="E4256" s="6" t="str">
        <f>+VLOOKUP($D4256,Sheet3!$B:$I,2,0)</f>
        <v>10X4X61/2</v>
      </c>
      <c r="F4256" s="6" t="str">
        <f>+VLOOKUP($D4256,Sheet3!$B:$I,3,0)</f>
        <v>SM</v>
      </c>
      <c r="G4256" s="6" t="str">
        <f>+VLOOKUP($D4256,Sheet3!$B:$I,4,0)</f>
        <v>NUMA</v>
      </c>
      <c r="H4256" s="6">
        <f>+VLOOKUP($D4256,Sheet3!$B:$I,5,0)</f>
        <v>0</v>
      </c>
      <c r="I4256" s="6" t="str">
        <f>+VLOOKUP($D4256,Sheet3!$B:$I,6,0)</f>
        <v>P5N</v>
      </c>
      <c r="J4256" s="6" t="str">
        <f>+VLOOKUP($D4256,Sheet3!$B:$I,7,0)</f>
        <v>TOTALSOURCE</v>
      </c>
      <c r="K4256" s="6" t="str">
        <f>+VLOOKUP($D4256,Sheet3!$B:$I,8,0)</f>
        <v>P</v>
      </c>
      <c r="L4256" s="6" t="str">
        <f t="shared" si="336"/>
        <v>10X4X61/2SM NUMA 0 P5N TOTALSOURCE P</v>
      </c>
      <c r="M4256" s="12" t="s">
        <v>15</v>
      </c>
      <c r="N4256" s="12" t="str">
        <f t="shared" si="335"/>
        <v>l2203</v>
      </c>
    </row>
    <row r="4257" spans="1:14">
      <c r="A4257" s="12" t="s">
        <v>4270</v>
      </c>
      <c r="B4257" s="6" t="str">
        <f t="shared" si="333"/>
        <v>l220303883</v>
      </c>
      <c r="C4257" s="12">
        <v>286858</v>
      </c>
      <c r="D4257" s="12" t="str">
        <f t="shared" si="334"/>
        <v>p-086858</v>
      </c>
      <c r="E4257" s="6" t="str">
        <f>+VLOOKUP($D4257,Sheet3!$B:$I,2,0)</f>
        <v>10X4X61/2</v>
      </c>
      <c r="F4257" s="6" t="str">
        <f>+VLOOKUP($D4257,Sheet3!$B:$I,3,0)</f>
        <v>SM</v>
      </c>
      <c r="G4257" s="6" t="str">
        <f>+VLOOKUP($D4257,Sheet3!$B:$I,4,0)</f>
        <v>NUMA</v>
      </c>
      <c r="H4257" s="6">
        <f>+VLOOKUP($D4257,Sheet3!$B:$I,5,0)</f>
        <v>0</v>
      </c>
      <c r="I4257" s="6" t="str">
        <f>+VLOOKUP($D4257,Sheet3!$B:$I,6,0)</f>
        <v>P5N</v>
      </c>
      <c r="J4257" s="6" t="str">
        <f>+VLOOKUP($D4257,Sheet3!$B:$I,7,0)</f>
        <v>TOTALSOURCE</v>
      </c>
      <c r="K4257" s="6" t="str">
        <f>+VLOOKUP($D4257,Sheet3!$B:$I,8,0)</f>
        <v>P</v>
      </c>
      <c r="L4257" s="6" t="str">
        <f t="shared" si="336"/>
        <v>10X4X61/2SM NUMA 0 P5N TOTALSOURCE P</v>
      </c>
      <c r="M4257" s="12" t="s">
        <v>15</v>
      </c>
      <c r="N4257" s="12" t="str">
        <f t="shared" si="335"/>
        <v>l2203</v>
      </c>
    </row>
    <row r="4258" spans="1:14">
      <c r="A4258" s="12" t="s">
        <v>4271</v>
      </c>
      <c r="B4258" s="6" t="str">
        <f t="shared" si="333"/>
        <v>l220304642</v>
      </c>
      <c r="C4258" s="12">
        <v>286858</v>
      </c>
      <c r="D4258" s="12" t="str">
        <f t="shared" si="334"/>
        <v>p-086858</v>
      </c>
      <c r="E4258" s="6" t="str">
        <f>+VLOOKUP($D4258,Sheet3!$B:$I,2,0)</f>
        <v>10X4X61/2</v>
      </c>
      <c r="F4258" s="6" t="str">
        <f>+VLOOKUP($D4258,Sheet3!$B:$I,3,0)</f>
        <v>SM</v>
      </c>
      <c r="G4258" s="6" t="str">
        <f>+VLOOKUP($D4258,Sheet3!$B:$I,4,0)</f>
        <v>NUMA</v>
      </c>
      <c r="H4258" s="6">
        <f>+VLOOKUP($D4258,Sheet3!$B:$I,5,0)</f>
        <v>0</v>
      </c>
      <c r="I4258" s="6" t="str">
        <f>+VLOOKUP($D4258,Sheet3!$B:$I,6,0)</f>
        <v>P5N</v>
      </c>
      <c r="J4258" s="6" t="str">
        <f>+VLOOKUP($D4258,Sheet3!$B:$I,7,0)</f>
        <v>TOTALSOURCE</v>
      </c>
      <c r="K4258" s="6" t="str">
        <f>+VLOOKUP($D4258,Sheet3!$B:$I,8,0)</f>
        <v>P</v>
      </c>
      <c r="L4258" s="6" t="str">
        <f t="shared" si="336"/>
        <v>10X4X61/2SM NUMA 0 P5N TOTALSOURCE P</v>
      </c>
      <c r="M4258" s="12" t="s">
        <v>15</v>
      </c>
      <c r="N4258" s="12" t="str">
        <f t="shared" si="335"/>
        <v>l2203</v>
      </c>
    </row>
    <row r="4259" spans="1:14">
      <c r="A4259" s="12" t="s">
        <v>4272</v>
      </c>
      <c r="B4259" s="6" t="str">
        <f t="shared" si="333"/>
        <v>l220304425</v>
      </c>
      <c r="C4259" s="12">
        <v>286858</v>
      </c>
      <c r="D4259" s="12" t="str">
        <f t="shared" si="334"/>
        <v>p-086858</v>
      </c>
      <c r="E4259" s="6" t="str">
        <f>+VLOOKUP($D4259,Sheet3!$B:$I,2,0)</f>
        <v>10X4X61/2</v>
      </c>
      <c r="F4259" s="6" t="str">
        <f>+VLOOKUP($D4259,Sheet3!$B:$I,3,0)</f>
        <v>SM</v>
      </c>
      <c r="G4259" s="6" t="str">
        <f>+VLOOKUP($D4259,Sheet3!$B:$I,4,0)</f>
        <v>NUMA</v>
      </c>
      <c r="H4259" s="6">
        <f>+VLOOKUP($D4259,Sheet3!$B:$I,5,0)</f>
        <v>0</v>
      </c>
      <c r="I4259" s="6" t="str">
        <f>+VLOOKUP($D4259,Sheet3!$B:$I,6,0)</f>
        <v>P5N</v>
      </c>
      <c r="J4259" s="6" t="str">
        <f>+VLOOKUP($D4259,Sheet3!$B:$I,7,0)</f>
        <v>TOTALSOURCE</v>
      </c>
      <c r="K4259" s="6" t="str">
        <f>+VLOOKUP($D4259,Sheet3!$B:$I,8,0)</f>
        <v>P</v>
      </c>
      <c r="L4259" s="6" t="str">
        <f t="shared" si="336"/>
        <v>10X4X61/2SM NUMA 0 P5N TOTALSOURCE P</v>
      </c>
      <c r="M4259" s="12" t="s">
        <v>15</v>
      </c>
      <c r="N4259" s="12" t="str">
        <f t="shared" si="335"/>
        <v>l2203</v>
      </c>
    </row>
    <row r="4260" spans="1:14">
      <c r="A4260" s="12" t="s">
        <v>4273</v>
      </c>
      <c r="B4260" s="6" t="str">
        <f t="shared" si="333"/>
        <v>l220312947</v>
      </c>
      <c r="C4260" s="12">
        <v>201459</v>
      </c>
      <c r="D4260" s="12" t="str">
        <f t="shared" si="334"/>
        <v>p-001459</v>
      </c>
      <c r="E4260" s="6" t="str">
        <f>+VLOOKUP($D4260,Sheet3!$B:$I,2,0)</f>
        <v>140/55-9</v>
      </c>
      <c r="F4260" s="6" t="str">
        <f>+VLOOKUP($D4260,Sheet3!$B:$I,3,0)</f>
        <v>LUG</v>
      </c>
      <c r="G4260" s="6" t="str">
        <f>+VLOOKUP($D4260,Sheet3!$B:$I,4,0)</f>
        <v>NUMAPRIME</v>
      </c>
      <c r="H4260" s="6">
        <f>+VLOOKUP($D4260,Sheet3!$B:$I,5,0)</f>
        <v>4</v>
      </c>
      <c r="I4260" s="6" t="str">
        <f>+VLOOKUP($D4260,Sheet3!$B:$I,6,0)</f>
        <v>P134</v>
      </c>
      <c r="J4260" s="6" t="str">
        <f>+VLOOKUP($D4260,Sheet3!$B:$I,7,0)</f>
        <v>TOTALSOURCE</v>
      </c>
      <c r="K4260" s="6" t="str">
        <f>+VLOOKUP($D4260,Sheet3!$B:$I,8,0)</f>
        <v>PREMIUM</v>
      </c>
      <c r="L4260" s="6" t="str">
        <f t="shared" si="336"/>
        <v>140/55-9LUG NUMAPRIME 4 P134 TOTALSOURCE PREMIUM</v>
      </c>
      <c r="M4260" s="12" t="s">
        <v>15</v>
      </c>
      <c r="N4260" s="12" t="str">
        <f t="shared" si="335"/>
        <v>l2203</v>
      </c>
    </row>
    <row r="4261" spans="1:14">
      <c r="A4261" s="12" t="s">
        <v>4274</v>
      </c>
      <c r="B4261" s="6" t="str">
        <f t="shared" si="333"/>
        <v>l220313058</v>
      </c>
      <c r="C4261" s="12">
        <v>201459</v>
      </c>
      <c r="D4261" s="12" t="str">
        <f t="shared" si="334"/>
        <v>p-001459</v>
      </c>
      <c r="E4261" s="6" t="str">
        <f>+VLOOKUP($D4261,Sheet3!$B:$I,2,0)</f>
        <v>140/55-9</v>
      </c>
      <c r="F4261" s="6" t="str">
        <f>+VLOOKUP($D4261,Sheet3!$B:$I,3,0)</f>
        <v>LUG</v>
      </c>
      <c r="G4261" s="6" t="str">
        <f>+VLOOKUP($D4261,Sheet3!$B:$I,4,0)</f>
        <v>NUMAPRIME</v>
      </c>
      <c r="H4261" s="6">
        <f>+VLOOKUP($D4261,Sheet3!$B:$I,5,0)</f>
        <v>4</v>
      </c>
      <c r="I4261" s="6" t="str">
        <f>+VLOOKUP($D4261,Sheet3!$B:$I,6,0)</f>
        <v>P134</v>
      </c>
      <c r="J4261" s="6" t="str">
        <f>+VLOOKUP($D4261,Sheet3!$B:$I,7,0)</f>
        <v>TOTALSOURCE</v>
      </c>
      <c r="K4261" s="6" t="str">
        <f>+VLOOKUP($D4261,Sheet3!$B:$I,8,0)</f>
        <v>PREMIUM</v>
      </c>
      <c r="L4261" s="6" t="str">
        <f t="shared" si="336"/>
        <v>140/55-9LUG NUMAPRIME 4 P134 TOTALSOURCE PREMIUM</v>
      </c>
      <c r="M4261" s="12" t="s">
        <v>15</v>
      </c>
      <c r="N4261" s="12" t="str">
        <f t="shared" si="335"/>
        <v>l2203</v>
      </c>
    </row>
    <row r="4262" spans="1:14">
      <c r="A4262" s="12" t="s">
        <v>4275</v>
      </c>
      <c r="B4262" s="6" t="str">
        <f t="shared" si="333"/>
        <v>l220312736</v>
      </c>
      <c r="C4262" s="12">
        <v>201459</v>
      </c>
      <c r="D4262" s="12" t="str">
        <f t="shared" si="334"/>
        <v>p-001459</v>
      </c>
      <c r="E4262" s="6" t="str">
        <f>+VLOOKUP($D4262,Sheet3!$B:$I,2,0)</f>
        <v>140/55-9</v>
      </c>
      <c r="F4262" s="6" t="str">
        <f>+VLOOKUP($D4262,Sheet3!$B:$I,3,0)</f>
        <v>LUG</v>
      </c>
      <c r="G4262" s="6" t="str">
        <f>+VLOOKUP($D4262,Sheet3!$B:$I,4,0)</f>
        <v>NUMAPRIME</v>
      </c>
      <c r="H4262" s="6">
        <f>+VLOOKUP($D4262,Sheet3!$B:$I,5,0)</f>
        <v>4</v>
      </c>
      <c r="I4262" s="6" t="str">
        <f>+VLOOKUP($D4262,Sheet3!$B:$I,6,0)</f>
        <v>P134</v>
      </c>
      <c r="J4262" s="6" t="str">
        <f>+VLOOKUP($D4262,Sheet3!$B:$I,7,0)</f>
        <v>TOTALSOURCE</v>
      </c>
      <c r="K4262" s="6" t="str">
        <f>+VLOOKUP($D4262,Sheet3!$B:$I,8,0)</f>
        <v>PREMIUM</v>
      </c>
      <c r="L4262" s="6" t="str">
        <f t="shared" si="336"/>
        <v>140/55-9LUG NUMAPRIME 4 P134 TOTALSOURCE PREMIUM</v>
      </c>
      <c r="M4262" s="12" t="s">
        <v>15</v>
      </c>
      <c r="N4262" s="12" t="str">
        <f t="shared" si="335"/>
        <v>l2203</v>
      </c>
    </row>
    <row r="4263" spans="1:14">
      <c r="A4263" s="12" t="s">
        <v>4276</v>
      </c>
      <c r="B4263" s="6" t="str">
        <f t="shared" si="333"/>
        <v>l220312558</v>
      </c>
      <c r="C4263" s="12">
        <v>201459</v>
      </c>
      <c r="D4263" s="12" t="str">
        <f t="shared" si="334"/>
        <v>p-001459</v>
      </c>
      <c r="E4263" s="6" t="str">
        <f>+VLOOKUP($D4263,Sheet3!$B:$I,2,0)</f>
        <v>140/55-9</v>
      </c>
      <c r="F4263" s="6" t="str">
        <f>+VLOOKUP($D4263,Sheet3!$B:$I,3,0)</f>
        <v>LUG</v>
      </c>
      <c r="G4263" s="6" t="str">
        <f>+VLOOKUP($D4263,Sheet3!$B:$I,4,0)</f>
        <v>NUMAPRIME</v>
      </c>
      <c r="H4263" s="6">
        <f>+VLOOKUP($D4263,Sheet3!$B:$I,5,0)</f>
        <v>4</v>
      </c>
      <c r="I4263" s="6" t="str">
        <f>+VLOOKUP($D4263,Sheet3!$B:$I,6,0)</f>
        <v>P134</v>
      </c>
      <c r="J4263" s="6" t="str">
        <f>+VLOOKUP($D4263,Sheet3!$B:$I,7,0)</f>
        <v>TOTALSOURCE</v>
      </c>
      <c r="K4263" s="6" t="str">
        <f>+VLOOKUP($D4263,Sheet3!$B:$I,8,0)</f>
        <v>PREMIUM</v>
      </c>
      <c r="L4263" s="6" t="str">
        <f t="shared" si="336"/>
        <v>140/55-9LUG NUMAPRIME 4 P134 TOTALSOURCE PREMIUM</v>
      </c>
      <c r="M4263" s="12" t="s">
        <v>15</v>
      </c>
      <c r="N4263" s="12" t="str">
        <f t="shared" si="335"/>
        <v>l2203</v>
      </c>
    </row>
    <row r="4264" spans="1:14">
      <c r="A4264" s="12" t="s">
        <v>4277</v>
      </c>
      <c r="B4264" s="6" t="str">
        <f t="shared" si="333"/>
        <v>l220312423</v>
      </c>
      <c r="C4264" s="12">
        <v>201459</v>
      </c>
      <c r="D4264" s="12" t="str">
        <f t="shared" si="334"/>
        <v>p-001459</v>
      </c>
      <c r="E4264" s="6" t="str">
        <f>+VLOOKUP($D4264,Sheet3!$B:$I,2,0)</f>
        <v>140/55-9</v>
      </c>
      <c r="F4264" s="6" t="str">
        <f>+VLOOKUP($D4264,Sheet3!$B:$I,3,0)</f>
        <v>LUG</v>
      </c>
      <c r="G4264" s="6" t="str">
        <f>+VLOOKUP($D4264,Sheet3!$B:$I,4,0)</f>
        <v>NUMAPRIME</v>
      </c>
      <c r="H4264" s="6">
        <f>+VLOOKUP($D4264,Sheet3!$B:$I,5,0)</f>
        <v>4</v>
      </c>
      <c r="I4264" s="6" t="str">
        <f>+VLOOKUP($D4264,Sheet3!$B:$I,6,0)</f>
        <v>P134</v>
      </c>
      <c r="J4264" s="6" t="str">
        <f>+VLOOKUP($D4264,Sheet3!$B:$I,7,0)</f>
        <v>TOTALSOURCE</v>
      </c>
      <c r="K4264" s="6" t="str">
        <f>+VLOOKUP($D4264,Sheet3!$B:$I,8,0)</f>
        <v>PREMIUM</v>
      </c>
      <c r="L4264" s="6" t="str">
        <f t="shared" si="336"/>
        <v>140/55-9LUG NUMAPRIME 4 P134 TOTALSOURCE PREMIUM</v>
      </c>
      <c r="M4264" s="12" t="s">
        <v>15</v>
      </c>
      <c r="N4264" s="12" t="str">
        <f t="shared" si="335"/>
        <v>l2203</v>
      </c>
    </row>
    <row r="4265" spans="1:14">
      <c r="A4265" s="12" t="s">
        <v>4278</v>
      </c>
      <c r="B4265" s="6" t="str">
        <f t="shared" ref="B4265:B4328" si="337">+MID(A4265,9,10)</f>
        <v>l220313010</v>
      </c>
      <c r="C4265" s="12">
        <v>201459</v>
      </c>
      <c r="D4265" s="12" t="str">
        <f t="shared" si="334"/>
        <v>p-001459</v>
      </c>
      <c r="E4265" s="6" t="str">
        <f>+VLOOKUP($D4265,Sheet3!$B:$I,2,0)</f>
        <v>140/55-9</v>
      </c>
      <c r="F4265" s="6" t="str">
        <f>+VLOOKUP($D4265,Sheet3!$B:$I,3,0)</f>
        <v>LUG</v>
      </c>
      <c r="G4265" s="6" t="str">
        <f>+VLOOKUP($D4265,Sheet3!$B:$I,4,0)</f>
        <v>NUMAPRIME</v>
      </c>
      <c r="H4265" s="6">
        <f>+VLOOKUP($D4265,Sheet3!$B:$I,5,0)</f>
        <v>4</v>
      </c>
      <c r="I4265" s="6" t="str">
        <f>+VLOOKUP($D4265,Sheet3!$B:$I,6,0)</f>
        <v>P134</v>
      </c>
      <c r="J4265" s="6" t="str">
        <f>+VLOOKUP($D4265,Sheet3!$B:$I,7,0)</f>
        <v>TOTALSOURCE</v>
      </c>
      <c r="K4265" s="6" t="str">
        <f>+VLOOKUP($D4265,Sheet3!$B:$I,8,0)</f>
        <v>PREMIUM</v>
      </c>
      <c r="L4265" s="6" t="str">
        <f t="shared" si="336"/>
        <v>140/55-9LUG NUMAPRIME 4 P134 TOTALSOURCE PREMIUM</v>
      </c>
      <c r="M4265" s="12" t="s">
        <v>15</v>
      </c>
      <c r="N4265" s="12" t="str">
        <f t="shared" si="335"/>
        <v>l2203</v>
      </c>
    </row>
    <row r="4266" spans="1:14">
      <c r="A4266" s="12" t="s">
        <v>4279</v>
      </c>
      <c r="B4266" s="6" t="str">
        <f t="shared" si="337"/>
        <v>l220309499</v>
      </c>
      <c r="C4266" s="12">
        <v>189502</v>
      </c>
      <c r="D4266" s="12" t="str">
        <f t="shared" ref="D4266:D4329" si="338">+LEFT(A4266,8)</f>
        <v>p-189502</v>
      </c>
      <c r="E4266" s="6" t="str">
        <f>+VLOOKUP($D4266,Sheet3!$B:$I,2,0)</f>
        <v>12X41/2X8</v>
      </c>
      <c r="F4266" s="6" t="str">
        <f>+VLOOKUP($D4266,Sheet3!$B:$I,3,0)</f>
        <v>SM</v>
      </c>
      <c r="G4266" s="6" t="str">
        <f>+VLOOKUP($D4266,Sheet3!$B:$I,4,0)</f>
        <v>NUMA</v>
      </c>
      <c r="H4266" s="6">
        <f>+VLOOKUP($D4266,Sheet3!$B:$I,5,0)</f>
        <v>0</v>
      </c>
      <c r="I4266" s="6" t="str">
        <f>+VLOOKUP($D4266,Sheet3!$B:$I,6,0)</f>
        <v>P5N</v>
      </c>
      <c r="J4266" s="6" t="str">
        <f>+VLOOKUP($D4266,Sheet3!$B:$I,7,0)</f>
        <v>TOTALSOURCE</v>
      </c>
      <c r="K4266" s="6" t="str">
        <f>+VLOOKUP($D4266,Sheet3!$B:$I,8,0)</f>
        <v>P</v>
      </c>
      <c r="L4266" s="6" t="str">
        <f t="shared" si="336"/>
        <v>12X41/2X8SM NUMA 0 P5N TOTALSOURCE P</v>
      </c>
      <c r="M4266" s="12" t="s">
        <v>15</v>
      </c>
      <c r="N4266" s="12" t="str">
        <f t="shared" ref="N4266:N4329" si="339">+MID(A4266,9,5)</f>
        <v>l2203</v>
      </c>
    </row>
    <row r="4267" spans="1:14">
      <c r="A4267" s="12" t="s">
        <v>4280</v>
      </c>
      <c r="B4267" s="6" t="str">
        <f t="shared" si="337"/>
        <v>l220311273</v>
      </c>
      <c r="C4267" s="12">
        <v>201700</v>
      </c>
      <c r="D4267" s="12" t="str">
        <f t="shared" si="338"/>
        <v>p-001700</v>
      </c>
      <c r="E4267" s="6" t="str">
        <f>+VLOOKUP($D4267,Sheet3!$B:$I,2,0)</f>
        <v>18X7-8</v>
      </c>
      <c r="F4267" s="6" t="str">
        <f>+VLOOKUP($D4267,Sheet3!$B:$I,3,0)</f>
        <v>LUG</v>
      </c>
      <c r="G4267" s="6" t="str">
        <f>+VLOOKUP($D4267,Sheet3!$B:$I,4,0)</f>
        <v>NUMAPRIME</v>
      </c>
      <c r="H4267" s="6">
        <f>+VLOOKUP($D4267,Sheet3!$B:$I,5,0)</f>
        <v>4.33</v>
      </c>
      <c r="I4267" s="6" t="str">
        <f>+VLOOKUP($D4267,Sheet3!$B:$I,6,0)</f>
        <v>M4N3X</v>
      </c>
      <c r="J4267" s="6" t="str">
        <f>+VLOOKUP($D4267,Sheet3!$B:$I,7,0)</f>
        <v>TOTALSOURCE</v>
      </c>
      <c r="K4267" s="6" t="str">
        <f>+VLOOKUP($D4267,Sheet3!$B:$I,8,0)</f>
        <v>PREMIUM</v>
      </c>
      <c r="L4267" s="6" t="str">
        <f t="shared" si="336"/>
        <v>18X7-8LUG NUMAPRIME 4.33 M4N3X TOTALSOURCE PREMIUM</v>
      </c>
      <c r="M4267" s="12" t="s">
        <v>15</v>
      </c>
      <c r="N4267" s="12" t="str">
        <f t="shared" si="339"/>
        <v>l2203</v>
      </c>
    </row>
    <row r="4268" spans="1:14">
      <c r="A4268" s="12" t="s">
        <v>4281</v>
      </c>
      <c r="B4268" s="6" t="str">
        <f t="shared" si="337"/>
        <v>l220311509</v>
      </c>
      <c r="C4268" s="12">
        <v>201563</v>
      </c>
      <c r="D4268" s="12" t="str">
        <f t="shared" si="338"/>
        <v>p-001563</v>
      </c>
      <c r="E4268" s="6" t="str">
        <f>+VLOOKUP($D4268,Sheet3!$B:$I,2,0)</f>
        <v>18X7X121/8</v>
      </c>
      <c r="F4268" s="6" t="str">
        <f>+VLOOKUP($D4268,Sheet3!$B:$I,3,0)</f>
        <v>SAT</v>
      </c>
      <c r="G4268" s="6" t="str">
        <f>+VLOOKUP($D4268,Sheet3!$B:$I,4,0)</f>
        <v>NUMA</v>
      </c>
      <c r="H4268" s="6">
        <f>+VLOOKUP($D4268,Sheet3!$B:$I,5,0)</f>
        <v>0</v>
      </c>
      <c r="I4268" s="6" t="str">
        <f>+VLOOKUP($D4268,Sheet3!$B:$I,6,0)</f>
        <v>NM-FIBER</v>
      </c>
      <c r="J4268" s="6" t="str">
        <f>+VLOOKUP($D4268,Sheet3!$B:$I,7,0)</f>
        <v>TOTALSOURCE</v>
      </c>
      <c r="K4268" s="6" t="str">
        <f>+VLOOKUP($D4268,Sheet3!$B:$I,8,0)</f>
        <v>P</v>
      </c>
      <c r="L4268" s="6" t="str">
        <f t="shared" si="336"/>
        <v>18X7X121/8SAT NUMA 0 NM-FIBER TOTALSOURCE P</v>
      </c>
      <c r="M4268" s="12" t="s">
        <v>15</v>
      </c>
      <c r="N4268" s="12" t="str">
        <f t="shared" si="339"/>
        <v>l2203</v>
      </c>
    </row>
    <row r="4269" spans="1:14">
      <c r="A4269" s="12" t="s">
        <v>4282</v>
      </c>
      <c r="B4269" s="6" t="str">
        <f t="shared" si="337"/>
        <v>l220311779</v>
      </c>
      <c r="C4269" s="12">
        <v>288326</v>
      </c>
      <c r="D4269" s="12" t="str">
        <f t="shared" si="338"/>
        <v>p-088326</v>
      </c>
      <c r="E4269" s="6" t="str">
        <f>+VLOOKUP($D4269,Sheet3!$B:$I,2,0)</f>
        <v>18X6X121/8</v>
      </c>
      <c r="F4269" s="6" t="str">
        <f>+VLOOKUP($D4269,Sheet3!$B:$I,3,0)</f>
        <v>SM</v>
      </c>
      <c r="G4269" s="6" t="str">
        <f>+VLOOKUP($D4269,Sheet3!$B:$I,4,0)</f>
        <v>NUMA</v>
      </c>
      <c r="H4269" s="6">
        <f>+VLOOKUP($D4269,Sheet3!$B:$I,5,0)</f>
        <v>0</v>
      </c>
      <c r="I4269" s="6" t="str">
        <f>+VLOOKUP($D4269,Sheet3!$B:$I,6,0)</f>
        <v>P5N</v>
      </c>
      <c r="J4269" s="6" t="str">
        <f>+VLOOKUP($D4269,Sheet3!$B:$I,7,0)</f>
        <v>TOTALSOURCE</v>
      </c>
      <c r="K4269" s="6" t="str">
        <f>+VLOOKUP($D4269,Sheet3!$B:$I,8,0)</f>
        <v>P</v>
      </c>
      <c r="L4269" s="6" t="str">
        <f t="shared" si="336"/>
        <v>18X6X121/8SM NUMA 0 P5N TOTALSOURCE P</v>
      </c>
      <c r="M4269" s="12" t="s">
        <v>15</v>
      </c>
      <c r="N4269" s="12" t="str">
        <f t="shared" si="339"/>
        <v>l2203</v>
      </c>
    </row>
    <row r="4270" spans="1:14">
      <c r="A4270" s="12" t="s">
        <v>4283</v>
      </c>
      <c r="B4270" s="6" t="str">
        <f t="shared" si="337"/>
        <v>l220312539</v>
      </c>
      <c r="C4270" s="12">
        <v>189826</v>
      </c>
      <c r="D4270" s="12" t="str">
        <f t="shared" si="338"/>
        <v>p-189826</v>
      </c>
      <c r="E4270" s="6" t="str">
        <f>+VLOOKUP($D4270,Sheet3!$B:$I,2,0)</f>
        <v>18X6X121/8</v>
      </c>
      <c r="F4270" s="6" t="str">
        <f>+VLOOKUP($D4270,Sheet3!$B:$I,3,0)</f>
        <v>SAT</v>
      </c>
      <c r="G4270" s="6" t="str">
        <f>+VLOOKUP($D4270,Sheet3!$B:$I,4,0)</f>
        <v>NUMA</v>
      </c>
      <c r="H4270" s="6">
        <f>+VLOOKUP($D4270,Sheet3!$B:$I,5,0)</f>
        <v>0</v>
      </c>
      <c r="I4270" s="6" t="str">
        <f>+VLOOKUP($D4270,Sheet3!$B:$I,6,0)</f>
        <v>P5</v>
      </c>
      <c r="J4270" s="6" t="str">
        <f>+VLOOKUP($D4270,Sheet3!$B:$I,7,0)</f>
        <v>TOTALSOURCE</v>
      </c>
      <c r="K4270" s="6" t="str">
        <f>+VLOOKUP($D4270,Sheet3!$B:$I,8,0)</f>
        <v>P</v>
      </c>
      <c r="L4270" s="6" t="str">
        <f t="shared" si="336"/>
        <v>18X6X121/8SAT NUMA 0 P5 TOTALSOURCE P</v>
      </c>
      <c r="M4270" s="12" t="s">
        <v>15</v>
      </c>
      <c r="N4270" s="12" t="str">
        <f t="shared" si="339"/>
        <v>l2203</v>
      </c>
    </row>
    <row r="4271" spans="1:14">
      <c r="A4271" s="12" t="s">
        <v>4284</v>
      </c>
      <c r="B4271" s="6" t="str">
        <f t="shared" si="337"/>
        <v>l220312809</v>
      </c>
      <c r="C4271" s="12">
        <v>189821</v>
      </c>
      <c r="D4271" s="12" t="str">
        <f t="shared" si="338"/>
        <v>p-189821</v>
      </c>
      <c r="E4271" s="6" t="str">
        <f>+VLOOKUP($D4271,Sheet3!$B:$I,2,0)</f>
        <v>18X7X121/8</v>
      </c>
      <c r="F4271" s="6" t="str">
        <f>+VLOOKUP($D4271,Sheet3!$B:$I,3,0)</f>
        <v>SAT</v>
      </c>
      <c r="G4271" s="6" t="str">
        <f>+VLOOKUP($D4271,Sheet3!$B:$I,4,0)</f>
        <v>NUMA</v>
      </c>
      <c r="H4271" s="6">
        <f>+VLOOKUP($D4271,Sheet3!$B:$I,5,0)</f>
        <v>0</v>
      </c>
      <c r="I4271" s="6" t="str">
        <f>+VLOOKUP($D4271,Sheet3!$B:$I,6,0)</f>
        <v>P5</v>
      </c>
      <c r="J4271" s="6" t="str">
        <f>+VLOOKUP($D4271,Sheet3!$B:$I,7,0)</f>
        <v>TOTALSOURCE</v>
      </c>
      <c r="K4271" s="6" t="str">
        <f>+VLOOKUP($D4271,Sheet3!$B:$I,8,0)</f>
        <v>P</v>
      </c>
      <c r="L4271" s="6" t="str">
        <f t="shared" si="336"/>
        <v>18X7X121/8SAT NUMA 0 P5 TOTALSOURCE P</v>
      </c>
      <c r="M4271" s="12" t="s">
        <v>15</v>
      </c>
      <c r="N4271" s="12" t="str">
        <f t="shared" si="339"/>
        <v>l2203</v>
      </c>
    </row>
    <row r="4272" spans="1:14">
      <c r="A4272" s="12" t="s">
        <v>4285</v>
      </c>
      <c r="B4272" s="6" t="str">
        <f t="shared" si="337"/>
        <v>l220306100</v>
      </c>
      <c r="C4272" s="12">
        <v>287046</v>
      </c>
      <c r="D4272" s="12" t="str">
        <f t="shared" si="338"/>
        <v>p-087046</v>
      </c>
      <c r="E4272" s="6" t="str">
        <f>+VLOOKUP($D4272,Sheet3!$B:$I,2,0)</f>
        <v>14X41/2X8</v>
      </c>
      <c r="F4272" s="6" t="str">
        <f>+VLOOKUP($D4272,Sheet3!$B:$I,3,0)</f>
        <v>SM</v>
      </c>
      <c r="G4272" s="6" t="str">
        <f>+VLOOKUP($D4272,Sheet3!$B:$I,4,0)</f>
        <v>NUMA</v>
      </c>
      <c r="H4272" s="6">
        <f>+VLOOKUP($D4272,Sheet3!$B:$I,5,0)</f>
        <v>0</v>
      </c>
      <c r="I4272" s="6" t="str">
        <f>+VLOOKUP($D4272,Sheet3!$B:$I,6,0)</f>
        <v>P5N</v>
      </c>
      <c r="J4272" s="6" t="str">
        <f>+VLOOKUP($D4272,Sheet3!$B:$I,7,0)</f>
        <v>TOTALSOURCE</v>
      </c>
      <c r="K4272" s="6" t="str">
        <f>+VLOOKUP($D4272,Sheet3!$B:$I,8,0)</f>
        <v>P</v>
      </c>
      <c r="L4272" s="6" t="str">
        <f t="shared" si="336"/>
        <v>14X41/2X8SM NUMA 0 P5N TOTALSOURCE P</v>
      </c>
      <c r="M4272" s="12" t="s">
        <v>15</v>
      </c>
      <c r="N4272" s="12" t="str">
        <f t="shared" si="339"/>
        <v>l2203</v>
      </c>
    </row>
    <row r="4273" spans="1:14">
      <c r="A4273" s="12" t="s">
        <v>4286</v>
      </c>
      <c r="B4273" s="6" t="str">
        <f t="shared" si="337"/>
        <v>l220305216</v>
      </c>
      <c r="C4273" s="12">
        <v>287285</v>
      </c>
      <c r="D4273" s="12" t="str">
        <f t="shared" si="338"/>
        <v>p-087285</v>
      </c>
      <c r="E4273" s="6" t="str">
        <f>+VLOOKUP($D4273,Sheet3!$B:$I,2,0)</f>
        <v>14X5X10</v>
      </c>
      <c r="F4273" s="6" t="str">
        <f>+VLOOKUP($D4273,Sheet3!$B:$I,3,0)</f>
        <v>SM</v>
      </c>
      <c r="G4273" s="6" t="str">
        <f>+VLOOKUP($D4273,Sheet3!$B:$I,4,0)</f>
        <v>NUMA</v>
      </c>
      <c r="H4273" s="6">
        <f>+VLOOKUP($D4273,Sheet3!$B:$I,5,0)</f>
        <v>0</v>
      </c>
      <c r="I4273" s="6" t="str">
        <f>+VLOOKUP($D4273,Sheet3!$B:$I,6,0)</f>
        <v>P5</v>
      </c>
      <c r="J4273" s="6" t="str">
        <f>+VLOOKUP($D4273,Sheet3!$B:$I,7,0)</f>
        <v>TOTALSOURCE</v>
      </c>
      <c r="K4273" s="6" t="str">
        <f>+VLOOKUP($D4273,Sheet3!$B:$I,8,0)</f>
        <v>P</v>
      </c>
      <c r="L4273" s="6" t="str">
        <f t="shared" ref="L4273:L4336" si="340">CONCATENATE(E4273,F4273," ",G4273," ",H4273," ",I4273," ",J4273," ",K4273)</f>
        <v>14X5X10SM NUMA 0 P5 TOTALSOURCE P</v>
      </c>
      <c r="M4273" s="12" t="s">
        <v>15</v>
      </c>
      <c r="N4273" s="12" t="str">
        <f t="shared" si="339"/>
        <v>l2203</v>
      </c>
    </row>
    <row r="4274" spans="1:14">
      <c r="A4274" s="12" t="s">
        <v>4287</v>
      </c>
      <c r="B4274" s="6" t="str">
        <f t="shared" si="337"/>
        <v>l220305658</v>
      </c>
      <c r="C4274" s="12">
        <v>287285</v>
      </c>
      <c r="D4274" s="12" t="str">
        <f t="shared" si="338"/>
        <v>p-087285</v>
      </c>
      <c r="E4274" s="6" t="str">
        <f>+VLOOKUP($D4274,Sheet3!$B:$I,2,0)</f>
        <v>14X5X10</v>
      </c>
      <c r="F4274" s="6" t="str">
        <f>+VLOOKUP($D4274,Sheet3!$B:$I,3,0)</f>
        <v>SM</v>
      </c>
      <c r="G4274" s="6" t="str">
        <f>+VLOOKUP($D4274,Sheet3!$B:$I,4,0)</f>
        <v>NUMA</v>
      </c>
      <c r="H4274" s="6">
        <f>+VLOOKUP($D4274,Sheet3!$B:$I,5,0)</f>
        <v>0</v>
      </c>
      <c r="I4274" s="6" t="str">
        <f>+VLOOKUP($D4274,Sheet3!$B:$I,6,0)</f>
        <v>P5</v>
      </c>
      <c r="J4274" s="6" t="str">
        <f>+VLOOKUP($D4274,Sheet3!$B:$I,7,0)</f>
        <v>TOTALSOURCE</v>
      </c>
      <c r="K4274" s="6" t="str">
        <f>+VLOOKUP($D4274,Sheet3!$B:$I,8,0)</f>
        <v>P</v>
      </c>
      <c r="L4274" s="6" t="str">
        <f t="shared" si="340"/>
        <v>14X5X10SM NUMA 0 P5 TOTALSOURCE P</v>
      </c>
      <c r="M4274" s="12" t="s">
        <v>15</v>
      </c>
      <c r="N4274" s="12" t="str">
        <f t="shared" si="339"/>
        <v>l2203</v>
      </c>
    </row>
    <row r="4275" spans="1:14">
      <c r="A4275" s="12" t="s">
        <v>4288</v>
      </c>
      <c r="B4275" s="6" t="str">
        <f t="shared" si="337"/>
        <v>l220312466</v>
      </c>
      <c r="C4275" s="12">
        <v>189829</v>
      </c>
      <c r="D4275" s="12" t="str">
        <f t="shared" si="338"/>
        <v>p-189829</v>
      </c>
      <c r="E4275" s="6" t="str">
        <f>+VLOOKUP($D4275,Sheet3!$B:$I,2,0)</f>
        <v>16X5X101/2</v>
      </c>
      <c r="F4275" s="6" t="str">
        <f>+VLOOKUP($D4275,Sheet3!$B:$I,3,0)</f>
        <v>SAT</v>
      </c>
      <c r="G4275" s="6" t="str">
        <f>+VLOOKUP($D4275,Sheet3!$B:$I,4,0)</f>
        <v>NUMA</v>
      </c>
      <c r="H4275" s="6">
        <f>+VLOOKUP($D4275,Sheet3!$B:$I,5,0)</f>
        <v>0</v>
      </c>
      <c r="I4275" s="6" t="str">
        <f>+VLOOKUP($D4275,Sheet3!$B:$I,6,0)</f>
        <v>P5</v>
      </c>
      <c r="J4275" s="6" t="str">
        <f>+VLOOKUP($D4275,Sheet3!$B:$I,7,0)</f>
        <v>TOTALSOURCE</v>
      </c>
      <c r="K4275" s="6" t="str">
        <f>+VLOOKUP($D4275,Sheet3!$B:$I,8,0)</f>
        <v>P</v>
      </c>
      <c r="L4275" s="6" t="str">
        <f t="shared" si="340"/>
        <v>16X5X101/2SAT NUMA 0 P5 TOTALSOURCE P</v>
      </c>
      <c r="M4275" s="12" t="s">
        <v>15</v>
      </c>
      <c r="N4275" s="12" t="str">
        <f t="shared" si="339"/>
        <v>l2203</v>
      </c>
    </row>
    <row r="4276" spans="1:14">
      <c r="A4276" s="12" t="s">
        <v>4289</v>
      </c>
      <c r="B4276" s="6" t="str">
        <f t="shared" si="337"/>
        <v>l220312605</v>
      </c>
      <c r="C4276" s="12">
        <v>189829</v>
      </c>
      <c r="D4276" s="12" t="str">
        <f t="shared" si="338"/>
        <v>p-189829</v>
      </c>
      <c r="E4276" s="6" t="str">
        <f>+VLOOKUP($D4276,Sheet3!$B:$I,2,0)</f>
        <v>16X5X101/2</v>
      </c>
      <c r="F4276" s="6" t="str">
        <f>+VLOOKUP($D4276,Sheet3!$B:$I,3,0)</f>
        <v>SAT</v>
      </c>
      <c r="G4276" s="6" t="str">
        <f>+VLOOKUP($D4276,Sheet3!$B:$I,4,0)</f>
        <v>NUMA</v>
      </c>
      <c r="H4276" s="6">
        <f>+VLOOKUP($D4276,Sheet3!$B:$I,5,0)</f>
        <v>0</v>
      </c>
      <c r="I4276" s="6" t="str">
        <f>+VLOOKUP($D4276,Sheet3!$B:$I,6,0)</f>
        <v>P5</v>
      </c>
      <c r="J4276" s="6" t="str">
        <f>+VLOOKUP($D4276,Sheet3!$B:$I,7,0)</f>
        <v>TOTALSOURCE</v>
      </c>
      <c r="K4276" s="6" t="str">
        <f>+VLOOKUP($D4276,Sheet3!$B:$I,8,0)</f>
        <v>P</v>
      </c>
      <c r="L4276" s="6" t="str">
        <f t="shared" si="340"/>
        <v>16X5X101/2SAT NUMA 0 P5 TOTALSOURCE P</v>
      </c>
      <c r="M4276" s="12" t="s">
        <v>15</v>
      </c>
      <c r="N4276" s="12" t="str">
        <f t="shared" si="339"/>
        <v>l2203</v>
      </c>
    </row>
    <row r="4277" spans="1:14">
      <c r="A4277" s="12" t="s">
        <v>4290</v>
      </c>
      <c r="B4277" s="6" t="str">
        <f t="shared" si="337"/>
        <v>l220312382</v>
      </c>
      <c r="C4277" s="12">
        <v>189942</v>
      </c>
      <c r="D4277" s="12" t="str">
        <f t="shared" si="338"/>
        <v>p-189942</v>
      </c>
      <c r="E4277" s="6" t="str">
        <f>+VLOOKUP($D4277,Sheet3!$B:$I,2,0)</f>
        <v>16X7X101/2</v>
      </c>
      <c r="F4277" s="6" t="str">
        <f>+VLOOKUP($D4277,Sheet3!$B:$I,3,0)</f>
        <v>SAT</v>
      </c>
      <c r="G4277" s="6" t="str">
        <f>+VLOOKUP($D4277,Sheet3!$B:$I,4,0)</f>
        <v>NUMA</v>
      </c>
      <c r="H4277" s="6">
        <f>+VLOOKUP($D4277,Sheet3!$B:$I,5,0)</f>
        <v>0</v>
      </c>
      <c r="I4277" s="6" t="str">
        <f>+VLOOKUP($D4277,Sheet3!$B:$I,6,0)</f>
        <v>P5</v>
      </c>
      <c r="J4277" s="6" t="str">
        <f>+VLOOKUP($D4277,Sheet3!$B:$I,7,0)</f>
        <v>TOTALSOURCE</v>
      </c>
      <c r="K4277" s="6" t="str">
        <f>+VLOOKUP($D4277,Sheet3!$B:$I,8,0)</f>
        <v>P</v>
      </c>
      <c r="L4277" s="6" t="str">
        <f t="shared" si="340"/>
        <v>16X7X101/2SAT NUMA 0 P5 TOTALSOURCE P</v>
      </c>
      <c r="M4277" s="12" t="s">
        <v>15</v>
      </c>
      <c r="N4277" s="12" t="str">
        <f t="shared" si="339"/>
        <v>l2203</v>
      </c>
    </row>
    <row r="4278" spans="1:14">
      <c r="A4278" s="12" t="s">
        <v>4291</v>
      </c>
      <c r="B4278" s="6" t="str">
        <f t="shared" si="337"/>
        <v>l220312690</v>
      </c>
      <c r="C4278" s="12">
        <v>189942</v>
      </c>
      <c r="D4278" s="12" t="str">
        <f t="shared" si="338"/>
        <v>p-189942</v>
      </c>
      <c r="E4278" s="6" t="str">
        <f>+VLOOKUP($D4278,Sheet3!$B:$I,2,0)</f>
        <v>16X7X101/2</v>
      </c>
      <c r="F4278" s="6" t="str">
        <f>+VLOOKUP($D4278,Sheet3!$B:$I,3,0)</f>
        <v>SAT</v>
      </c>
      <c r="G4278" s="6" t="str">
        <f>+VLOOKUP($D4278,Sheet3!$B:$I,4,0)</f>
        <v>NUMA</v>
      </c>
      <c r="H4278" s="6">
        <f>+VLOOKUP($D4278,Sheet3!$B:$I,5,0)</f>
        <v>0</v>
      </c>
      <c r="I4278" s="6" t="str">
        <f>+VLOOKUP($D4278,Sheet3!$B:$I,6,0)</f>
        <v>P5</v>
      </c>
      <c r="J4278" s="6" t="str">
        <f>+VLOOKUP($D4278,Sheet3!$B:$I,7,0)</f>
        <v>TOTALSOURCE</v>
      </c>
      <c r="K4278" s="6" t="str">
        <f>+VLOOKUP($D4278,Sheet3!$B:$I,8,0)</f>
        <v>P</v>
      </c>
      <c r="L4278" s="6" t="str">
        <f t="shared" si="340"/>
        <v>16X7X101/2SAT NUMA 0 P5 TOTALSOURCE P</v>
      </c>
      <c r="M4278" s="12" t="s">
        <v>15</v>
      </c>
      <c r="N4278" s="12" t="str">
        <f t="shared" si="339"/>
        <v>l2203</v>
      </c>
    </row>
    <row r="4279" spans="1:14">
      <c r="A4279" s="12" t="s">
        <v>4292</v>
      </c>
      <c r="B4279" s="6" t="str">
        <f t="shared" si="337"/>
        <v>l220305656</v>
      </c>
      <c r="C4279" s="12">
        <v>190177</v>
      </c>
      <c r="D4279" s="12" t="str">
        <f t="shared" si="338"/>
        <v>p-190177</v>
      </c>
      <c r="E4279" s="6" t="str">
        <f>+VLOOKUP($D4279,Sheet3!$B:$I,2,0)</f>
        <v>10X5X61/2</v>
      </c>
      <c r="F4279" s="6" t="str">
        <f>+VLOOKUP($D4279,Sheet3!$B:$I,3,0)</f>
        <v>SAT</v>
      </c>
      <c r="G4279" s="6" t="str">
        <f>+VLOOKUP($D4279,Sheet3!$B:$I,4,0)</f>
        <v>NUMA</v>
      </c>
      <c r="H4279" s="6">
        <f>+VLOOKUP($D4279,Sheet3!$B:$I,5,0)</f>
        <v>0</v>
      </c>
      <c r="I4279" s="6" t="str">
        <f>+VLOOKUP($D4279,Sheet3!$B:$I,6,0)</f>
        <v>P5N</v>
      </c>
      <c r="J4279" s="6" t="str">
        <f>+VLOOKUP($D4279,Sheet3!$B:$I,7,0)</f>
        <v>TOTALSOURCE</v>
      </c>
      <c r="K4279" s="6" t="str">
        <f>+VLOOKUP($D4279,Sheet3!$B:$I,8,0)</f>
        <v>P</v>
      </c>
      <c r="L4279" s="6" t="str">
        <f t="shared" si="340"/>
        <v>10X5X61/2SAT NUMA 0 P5N TOTALSOURCE P</v>
      </c>
      <c r="M4279" s="12" t="s">
        <v>15</v>
      </c>
      <c r="N4279" s="12" t="str">
        <f t="shared" si="339"/>
        <v>l2203</v>
      </c>
    </row>
    <row r="4280" spans="1:14">
      <c r="A4280" s="12" t="s">
        <v>4293</v>
      </c>
      <c r="B4280" s="6" t="str">
        <f t="shared" si="337"/>
        <v>l220305586</v>
      </c>
      <c r="C4280" s="12">
        <v>190177</v>
      </c>
      <c r="D4280" s="12" t="str">
        <f t="shared" si="338"/>
        <v>p-190177</v>
      </c>
      <c r="E4280" s="6" t="str">
        <f>+VLOOKUP($D4280,Sheet3!$B:$I,2,0)</f>
        <v>10X5X61/2</v>
      </c>
      <c r="F4280" s="6" t="str">
        <f>+VLOOKUP($D4280,Sheet3!$B:$I,3,0)</f>
        <v>SAT</v>
      </c>
      <c r="G4280" s="6" t="str">
        <f>+VLOOKUP($D4280,Sheet3!$B:$I,4,0)</f>
        <v>NUMA</v>
      </c>
      <c r="H4280" s="6">
        <f>+VLOOKUP($D4280,Sheet3!$B:$I,5,0)</f>
        <v>0</v>
      </c>
      <c r="I4280" s="6" t="str">
        <f>+VLOOKUP($D4280,Sheet3!$B:$I,6,0)</f>
        <v>P5N</v>
      </c>
      <c r="J4280" s="6" t="str">
        <f>+VLOOKUP($D4280,Sheet3!$B:$I,7,0)</f>
        <v>TOTALSOURCE</v>
      </c>
      <c r="K4280" s="6" t="str">
        <f>+VLOOKUP($D4280,Sheet3!$B:$I,8,0)</f>
        <v>P</v>
      </c>
      <c r="L4280" s="6" t="str">
        <f t="shared" si="340"/>
        <v>10X5X61/2SAT NUMA 0 P5N TOTALSOURCE P</v>
      </c>
      <c r="M4280" s="12" t="s">
        <v>15</v>
      </c>
      <c r="N4280" s="12" t="str">
        <f t="shared" si="339"/>
        <v>l2203</v>
      </c>
    </row>
    <row r="4281" spans="1:14">
      <c r="A4281" s="12" t="s">
        <v>4294</v>
      </c>
      <c r="B4281" s="6" t="str">
        <f t="shared" si="337"/>
        <v>l220304797</v>
      </c>
      <c r="C4281" s="12">
        <v>286858</v>
      </c>
      <c r="D4281" s="12" t="str">
        <f t="shared" si="338"/>
        <v>p-086858</v>
      </c>
      <c r="E4281" s="6" t="str">
        <f>+VLOOKUP($D4281,Sheet3!$B:$I,2,0)</f>
        <v>10X4X61/2</v>
      </c>
      <c r="F4281" s="6" t="str">
        <f>+VLOOKUP($D4281,Sheet3!$B:$I,3,0)</f>
        <v>SM</v>
      </c>
      <c r="G4281" s="6" t="str">
        <f>+VLOOKUP($D4281,Sheet3!$B:$I,4,0)</f>
        <v>NUMA</v>
      </c>
      <c r="H4281" s="6">
        <f>+VLOOKUP($D4281,Sheet3!$B:$I,5,0)</f>
        <v>0</v>
      </c>
      <c r="I4281" s="6" t="str">
        <f>+VLOOKUP($D4281,Sheet3!$B:$I,6,0)</f>
        <v>P5N</v>
      </c>
      <c r="J4281" s="6" t="str">
        <f>+VLOOKUP($D4281,Sheet3!$B:$I,7,0)</f>
        <v>TOTALSOURCE</v>
      </c>
      <c r="K4281" s="6" t="str">
        <f>+VLOOKUP($D4281,Sheet3!$B:$I,8,0)</f>
        <v>P</v>
      </c>
      <c r="L4281" s="6" t="str">
        <f t="shared" si="340"/>
        <v>10X4X61/2SM NUMA 0 P5N TOTALSOURCE P</v>
      </c>
      <c r="M4281" s="12" t="s">
        <v>15</v>
      </c>
      <c r="N4281" s="12" t="str">
        <f t="shared" si="339"/>
        <v>l2203</v>
      </c>
    </row>
    <row r="4282" spans="1:14">
      <c r="A4282" s="12" t="s">
        <v>4295</v>
      </c>
      <c r="B4282" s="6" t="str">
        <f t="shared" si="337"/>
        <v>l220303524</v>
      </c>
      <c r="C4282" s="12">
        <v>286858</v>
      </c>
      <c r="D4282" s="12" t="str">
        <f t="shared" si="338"/>
        <v>p-086858</v>
      </c>
      <c r="E4282" s="6" t="str">
        <f>+VLOOKUP($D4282,Sheet3!$B:$I,2,0)</f>
        <v>10X4X61/2</v>
      </c>
      <c r="F4282" s="6" t="str">
        <f>+VLOOKUP($D4282,Sheet3!$B:$I,3,0)</f>
        <v>SM</v>
      </c>
      <c r="G4282" s="6" t="str">
        <f>+VLOOKUP($D4282,Sheet3!$B:$I,4,0)</f>
        <v>NUMA</v>
      </c>
      <c r="H4282" s="6">
        <f>+VLOOKUP($D4282,Sheet3!$B:$I,5,0)</f>
        <v>0</v>
      </c>
      <c r="I4282" s="6" t="str">
        <f>+VLOOKUP($D4282,Sheet3!$B:$I,6,0)</f>
        <v>P5N</v>
      </c>
      <c r="J4282" s="6" t="str">
        <f>+VLOOKUP($D4282,Sheet3!$B:$I,7,0)</f>
        <v>TOTALSOURCE</v>
      </c>
      <c r="K4282" s="6" t="str">
        <f>+VLOOKUP($D4282,Sheet3!$B:$I,8,0)</f>
        <v>P</v>
      </c>
      <c r="L4282" s="6" t="str">
        <f t="shared" si="340"/>
        <v>10X4X61/2SM NUMA 0 P5N TOTALSOURCE P</v>
      </c>
      <c r="M4282" s="12" t="s">
        <v>15</v>
      </c>
      <c r="N4282" s="12" t="str">
        <f t="shared" si="339"/>
        <v>l2203</v>
      </c>
    </row>
    <row r="4283" spans="1:14">
      <c r="A4283" s="12" t="s">
        <v>4296</v>
      </c>
      <c r="B4283" s="6" t="str">
        <f t="shared" si="337"/>
        <v>l220304598</v>
      </c>
      <c r="C4283" s="12">
        <v>286858</v>
      </c>
      <c r="D4283" s="12" t="str">
        <f t="shared" si="338"/>
        <v>p-086858</v>
      </c>
      <c r="E4283" s="6" t="str">
        <f>+VLOOKUP($D4283,Sheet3!$B:$I,2,0)</f>
        <v>10X4X61/2</v>
      </c>
      <c r="F4283" s="6" t="str">
        <f>+VLOOKUP($D4283,Sheet3!$B:$I,3,0)</f>
        <v>SM</v>
      </c>
      <c r="G4283" s="6" t="str">
        <f>+VLOOKUP($D4283,Sheet3!$B:$I,4,0)</f>
        <v>NUMA</v>
      </c>
      <c r="H4283" s="6">
        <f>+VLOOKUP($D4283,Sheet3!$B:$I,5,0)</f>
        <v>0</v>
      </c>
      <c r="I4283" s="6" t="str">
        <f>+VLOOKUP($D4283,Sheet3!$B:$I,6,0)</f>
        <v>P5N</v>
      </c>
      <c r="J4283" s="6" t="str">
        <f>+VLOOKUP($D4283,Sheet3!$B:$I,7,0)</f>
        <v>TOTALSOURCE</v>
      </c>
      <c r="K4283" s="6" t="str">
        <f>+VLOOKUP($D4283,Sheet3!$B:$I,8,0)</f>
        <v>P</v>
      </c>
      <c r="L4283" s="6" t="str">
        <f t="shared" si="340"/>
        <v>10X4X61/2SM NUMA 0 P5N TOTALSOURCE P</v>
      </c>
      <c r="M4283" s="12" t="s">
        <v>15</v>
      </c>
      <c r="N4283" s="12" t="str">
        <f t="shared" si="339"/>
        <v>l2203</v>
      </c>
    </row>
    <row r="4284" spans="1:14">
      <c r="A4284" s="12" t="s">
        <v>4297</v>
      </c>
      <c r="B4284" s="6" t="str">
        <f t="shared" si="337"/>
        <v>l220304748</v>
      </c>
      <c r="C4284" s="12">
        <v>286858</v>
      </c>
      <c r="D4284" s="12" t="str">
        <f t="shared" si="338"/>
        <v>p-086858</v>
      </c>
      <c r="E4284" s="6" t="str">
        <f>+VLOOKUP($D4284,Sheet3!$B:$I,2,0)</f>
        <v>10X4X61/2</v>
      </c>
      <c r="F4284" s="6" t="str">
        <f>+VLOOKUP($D4284,Sheet3!$B:$I,3,0)</f>
        <v>SM</v>
      </c>
      <c r="G4284" s="6" t="str">
        <f>+VLOOKUP($D4284,Sheet3!$B:$I,4,0)</f>
        <v>NUMA</v>
      </c>
      <c r="H4284" s="6">
        <f>+VLOOKUP($D4284,Sheet3!$B:$I,5,0)</f>
        <v>0</v>
      </c>
      <c r="I4284" s="6" t="str">
        <f>+VLOOKUP($D4284,Sheet3!$B:$I,6,0)</f>
        <v>P5N</v>
      </c>
      <c r="J4284" s="6" t="str">
        <f>+VLOOKUP($D4284,Sheet3!$B:$I,7,0)</f>
        <v>TOTALSOURCE</v>
      </c>
      <c r="K4284" s="6" t="str">
        <f>+VLOOKUP($D4284,Sheet3!$B:$I,8,0)</f>
        <v>P</v>
      </c>
      <c r="L4284" s="6" t="str">
        <f t="shared" si="340"/>
        <v>10X4X61/2SM NUMA 0 P5N TOTALSOURCE P</v>
      </c>
      <c r="M4284" s="12" t="s">
        <v>15</v>
      </c>
      <c r="N4284" s="12" t="str">
        <f t="shared" si="339"/>
        <v>l2203</v>
      </c>
    </row>
    <row r="4285" spans="1:14">
      <c r="A4285" s="12" t="s">
        <v>4298</v>
      </c>
      <c r="B4285" s="6" t="str">
        <f t="shared" si="337"/>
        <v>l220304408</v>
      </c>
      <c r="C4285" s="12">
        <v>189829</v>
      </c>
      <c r="D4285" s="12" t="str">
        <f t="shared" si="338"/>
        <v>p-189829</v>
      </c>
      <c r="E4285" s="6" t="str">
        <f>+VLOOKUP($D4285,Sheet3!$B:$I,2,0)</f>
        <v>16X5X101/2</v>
      </c>
      <c r="F4285" s="6" t="str">
        <f>+VLOOKUP($D4285,Sheet3!$B:$I,3,0)</f>
        <v>SAT</v>
      </c>
      <c r="G4285" s="6" t="str">
        <f>+VLOOKUP($D4285,Sheet3!$B:$I,4,0)</f>
        <v>NUMA</v>
      </c>
      <c r="H4285" s="6">
        <f>+VLOOKUP($D4285,Sheet3!$B:$I,5,0)</f>
        <v>0</v>
      </c>
      <c r="I4285" s="6" t="str">
        <f>+VLOOKUP($D4285,Sheet3!$B:$I,6,0)</f>
        <v>P5</v>
      </c>
      <c r="J4285" s="6" t="str">
        <f>+VLOOKUP($D4285,Sheet3!$B:$I,7,0)</f>
        <v>TOTALSOURCE</v>
      </c>
      <c r="K4285" s="6" t="str">
        <f>+VLOOKUP($D4285,Sheet3!$B:$I,8,0)</f>
        <v>P</v>
      </c>
      <c r="L4285" s="6" t="str">
        <f t="shared" si="340"/>
        <v>16X5X101/2SAT NUMA 0 P5 TOTALSOURCE P</v>
      </c>
      <c r="M4285" s="12" t="s">
        <v>15</v>
      </c>
      <c r="N4285" s="12" t="str">
        <f t="shared" si="339"/>
        <v>l2203</v>
      </c>
    </row>
    <row r="4286" spans="1:14">
      <c r="A4286" s="12" t="s">
        <v>4299</v>
      </c>
      <c r="B4286" s="6" t="str">
        <f t="shared" si="337"/>
        <v>l220305524</v>
      </c>
      <c r="C4286" s="12">
        <v>190177</v>
      </c>
      <c r="D4286" s="12" t="str">
        <f t="shared" si="338"/>
        <v>p-190177</v>
      </c>
      <c r="E4286" s="6" t="str">
        <f>+VLOOKUP($D4286,Sheet3!$B:$I,2,0)</f>
        <v>10X5X61/2</v>
      </c>
      <c r="F4286" s="6" t="str">
        <f>+VLOOKUP($D4286,Sheet3!$B:$I,3,0)</f>
        <v>SAT</v>
      </c>
      <c r="G4286" s="6" t="str">
        <f>+VLOOKUP($D4286,Sheet3!$B:$I,4,0)</f>
        <v>NUMA</v>
      </c>
      <c r="H4286" s="6">
        <f>+VLOOKUP($D4286,Sheet3!$B:$I,5,0)</f>
        <v>0</v>
      </c>
      <c r="I4286" s="6" t="str">
        <f>+VLOOKUP($D4286,Sheet3!$B:$I,6,0)</f>
        <v>P5N</v>
      </c>
      <c r="J4286" s="6" t="str">
        <f>+VLOOKUP($D4286,Sheet3!$B:$I,7,0)</f>
        <v>TOTALSOURCE</v>
      </c>
      <c r="K4286" s="6" t="str">
        <f>+VLOOKUP($D4286,Sheet3!$B:$I,8,0)</f>
        <v>P</v>
      </c>
      <c r="L4286" s="6" t="str">
        <f t="shared" si="340"/>
        <v>10X5X61/2SAT NUMA 0 P5N TOTALSOURCE P</v>
      </c>
      <c r="M4286" s="12" t="s">
        <v>15</v>
      </c>
      <c r="N4286" s="12" t="str">
        <f t="shared" si="339"/>
        <v>l2203</v>
      </c>
    </row>
    <row r="4287" spans="1:14">
      <c r="A4287" s="12" t="s">
        <v>4300</v>
      </c>
      <c r="B4287" s="6" t="str">
        <f t="shared" si="337"/>
        <v>l220312965</v>
      </c>
      <c r="C4287" s="12">
        <v>251047</v>
      </c>
      <c r="D4287" s="12" t="str">
        <f t="shared" si="338"/>
        <v>p-051047</v>
      </c>
      <c r="E4287" s="6" t="str">
        <f>+VLOOKUP($D4287,Sheet3!$B:$I,2,0)</f>
        <v>7.00-12</v>
      </c>
      <c r="F4287" s="6" t="str">
        <f>+VLOOKUP($D4287,Sheet3!$B:$I,3,0)</f>
        <v>LUG</v>
      </c>
      <c r="G4287" s="6" t="str">
        <f>+VLOOKUP($D4287,Sheet3!$B:$I,4,0)</f>
        <v>NUMA</v>
      </c>
      <c r="H4287" s="6">
        <f>+VLOOKUP($D4287,Sheet3!$B:$I,5,0)</f>
        <v>5</v>
      </c>
      <c r="I4287" s="6" t="str">
        <f>+VLOOKUP($D4287,Sheet3!$B:$I,6,0)</f>
        <v>M12X</v>
      </c>
      <c r="J4287" s="6" t="str">
        <f>+VLOOKUP($D4287,Sheet3!$B:$I,7,0)</f>
        <v>NUMA</v>
      </c>
      <c r="K4287" s="6" t="str">
        <f>+VLOOKUP($D4287,Sheet3!$B:$I,8,0)</f>
        <v>FORTE</v>
      </c>
      <c r="L4287" s="6" t="str">
        <f t="shared" si="340"/>
        <v>7.00-12LUG NUMA 5 M12X NUMA FORTE</v>
      </c>
      <c r="M4287" s="12" t="s">
        <v>15</v>
      </c>
      <c r="N4287" s="12" t="str">
        <f t="shared" si="339"/>
        <v>l2203</v>
      </c>
    </row>
    <row r="4288" spans="1:14">
      <c r="A4288" s="12" t="s">
        <v>4301</v>
      </c>
      <c r="B4288" s="6" t="str">
        <f t="shared" si="337"/>
        <v>l220311897</v>
      </c>
      <c r="C4288" s="12">
        <v>251047</v>
      </c>
      <c r="D4288" s="12" t="str">
        <f t="shared" si="338"/>
        <v>p-051047</v>
      </c>
      <c r="E4288" s="6" t="str">
        <f>+VLOOKUP($D4288,Sheet3!$B:$I,2,0)</f>
        <v>7.00-12</v>
      </c>
      <c r="F4288" s="6" t="str">
        <f>+VLOOKUP($D4288,Sheet3!$B:$I,3,0)</f>
        <v>LUG</v>
      </c>
      <c r="G4288" s="6" t="str">
        <f>+VLOOKUP($D4288,Sheet3!$B:$I,4,0)</f>
        <v>NUMA</v>
      </c>
      <c r="H4288" s="6">
        <f>+VLOOKUP($D4288,Sheet3!$B:$I,5,0)</f>
        <v>5</v>
      </c>
      <c r="I4288" s="6" t="str">
        <f>+VLOOKUP($D4288,Sheet3!$B:$I,6,0)</f>
        <v>M12X</v>
      </c>
      <c r="J4288" s="6" t="str">
        <f>+VLOOKUP($D4288,Sheet3!$B:$I,7,0)</f>
        <v>NUMA</v>
      </c>
      <c r="K4288" s="6" t="str">
        <f>+VLOOKUP($D4288,Sheet3!$B:$I,8,0)</f>
        <v>FORTE</v>
      </c>
      <c r="L4288" s="6" t="str">
        <f t="shared" si="340"/>
        <v>7.00-12LUG NUMA 5 M12X NUMA FORTE</v>
      </c>
      <c r="M4288" s="12" t="s">
        <v>15</v>
      </c>
      <c r="N4288" s="12" t="str">
        <f t="shared" si="339"/>
        <v>l2203</v>
      </c>
    </row>
    <row r="4289" spans="1:14">
      <c r="A4289" s="12" t="s">
        <v>4302</v>
      </c>
      <c r="B4289" s="6" t="str">
        <f t="shared" si="337"/>
        <v>l220312741</v>
      </c>
      <c r="C4289" s="12">
        <v>251047</v>
      </c>
      <c r="D4289" s="12" t="str">
        <f t="shared" si="338"/>
        <v>p-051047</v>
      </c>
      <c r="E4289" s="6" t="str">
        <f>+VLOOKUP($D4289,Sheet3!$B:$I,2,0)</f>
        <v>7.00-12</v>
      </c>
      <c r="F4289" s="6" t="str">
        <f>+VLOOKUP($D4289,Sheet3!$B:$I,3,0)</f>
        <v>LUG</v>
      </c>
      <c r="G4289" s="6" t="str">
        <f>+VLOOKUP($D4289,Sheet3!$B:$I,4,0)</f>
        <v>NUMA</v>
      </c>
      <c r="H4289" s="6">
        <f>+VLOOKUP($D4289,Sheet3!$B:$I,5,0)</f>
        <v>5</v>
      </c>
      <c r="I4289" s="6" t="str">
        <f>+VLOOKUP($D4289,Sheet3!$B:$I,6,0)</f>
        <v>M12X</v>
      </c>
      <c r="J4289" s="6" t="str">
        <f>+VLOOKUP($D4289,Sheet3!$B:$I,7,0)</f>
        <v>NUMA</v>
      </c>
      <c r="K4289" s="6" t="str">
        <f>+VLOOKUP($D4289,Sheet3!$B:$I,8,0)</f>
        <v>FORTE</v>
      </c>
      <c r="L4289" s="6" t="str">
        <f t="shared" si="340"/>
        <v>7.00-12LUG NUMA 5 M12X NUMA FORTE</v>
      </c>
      <c r="M4289" s="12" t="s">
        <v>15</v>
      </c>
      <c r="N4289" s="12" t="str">
        <f t="shared" si="339"/>
        <v>l2203</v>
      </c>
    </row>
    <row r="4290" spans="1:14">
      <c r="A4290" s="12" t="s">
        <v>4303</v>
      </c>
      <c r="B4290" s="6" t="str">
        <f t="shared" si="337"/>
        <v>l220310711</v>
      </c>
      <c r="C4290" s="12">
        <v>251047</v>
      </c>
      <c r="D4290" s="12" t="str">
        <f t="shared" si="338"/>
        <v>p-051047</v>
      </c>
      <c r="E4290" s="6" t="str">
        <f>+VLOOKUP($D4290,Sheet3!$B:$I,2,0)</f>
        <v>7.00-12</v>
      </c>
      <c r="F4290" s="6" t="str">
        <f>+VLOOKUP($D4290,Sheet3!$B:$I,3,0)</f>
        <v>LUG</v>
      </c>
      <c r="G4290" s="6" t="str">
        <f>+VLOOKUP($D4290,Sheet3!$B:$I,4,0)</f>
        <v>NUMA</v>
      </c>
      <c r="H4290" s="6">
        <f>+VLOOKUP($D4290,Sheet3!$B:$I,5,0)</f>
        <v>5</v>
      </c>
      <c r="I4290" s="6" t="str">
        <f>+VLOOKUP($D4290,Sheet3!$B:$I,6,0)</f>
        <v>M12X</v>
      </c>
      <c r="J4290" s="6" t="str">
        <f>+VLOOKUP($D4290,Sheet3!$B:$I,7,0)</f>
        <v>NUMA</v>
      </c>
      <c r="K4290" s="6" t="str">
        <f>+VLOOKUP($D4290,Sheet3!$B:$I,8,0)</f>
        <v>FORTE</v>
      </c>
      <c r="L4290" s="6" t="str">
        <f t="shared" si="340"/>
        <v>7.00-12LUG NUMA 5 M12X NUMA FORTE</v>
      </c>
      <c r="M4290" s="12" t="s">
        <v>15</v>
      </c>
      <c r="N4290" s="12" t="str">
        <f t="shared" si="339"/>
        <v>l2203</v>
      </c>
    </row>
    <row r="4291" spans="1:14">
      <c r="A4291" s="12" t="s">
        <v>4304</v>
      </c>
      <c r="B4291" s="6" t="str">
        <f t="shared" si="337"/>
        <v>l220312503</v>
      </c>
      <c r="C4291" s="12">
        <v>246137</v>
      </c>
      <c r="D4291" s="12" t="str">
        <f t="shared" si="338"/>
        <v>p-046137</v>
      </c>
      <c r="E4291" s="6" t="str">
        <f>+VLOOKUP($D4291,Sheet3!$B:$I,2,0)</f>
        <v>8.15-15</v>
      </c>
      <c r="F4291" s="6" t="str">
        <f>+VLOOKUP($D4291,Sheet3!$B:$I,3,0)</f>
        <v>LUG</v>
      </c>
      <c r="G4291" s="6" t="str">
        <f>+VLOOKUP($D4291,Sheet3!$B:$I,4,0)</f>
        <v>NUMA</v>
      </c>
      <c r="H4291" s="6">
        <f>+VLOOKUP($D4291,Sheet3!$B:$I,5,0)</f>
        <v>7</v>
      </c>
      <c r="I4291" s="6" t="str">
        <f>+VLOOKUP($D4291,Sheet3!$B:$I,6,0)</f>
        <v>M12X</v>
      </c>
      <c r="J4291" s="6" t="str">
        <f>+VLOOKUP($D4291,Sheet3!$B:$I,7,0)</f>
        <v>NUMA</v>
      </c>
      <c r="K4291" s="6" t="str">
        <f>+VLOOKUP($D4291,Sheet3!$B:$I,8,0)</f>
        <v>FORTE</v>
      </c>
      <c r="L4291" s="6" t="str">
        <f t="shared" si="340"/>
        <v>8.15-15LUG NUMA 7 M12X NUMA FORTE</v>
      </c>
      <c r="M4291" s="12" t="s">
        <v>15</v>
      </c>
      <c r="N4291" s="12" t="str">
        <f t="shared" si="339"/>
        <v>l2203</v>
      </c>
    </row>
    <row r="4292" spans="1:14">
      <c r="A4292" s="12" t="s">
        <v>4305</v>
      </c>
      <c r="B4292" s="6" t="str">
        <f t="shared" si="337"/>
        <v>l220312764</v>
      </c>
      <c r="C4292" s="12">
        <v>246137</v>
      </c>
      <c r="D4292" s="12" t="str">
        <f t="shared" si="338"/>
        <v>p-046137</v>
      </c>
      <c r="E4292" s="6" t="str">
        <f>+VLOOKUP($D4292,Sheet3!$B:$I,2,0)</f>
        <v>8.15-15</v>
      </c>
      <c r="F4292" s="6" t="str">
        <f>+VLOOKUP($D4292,Sheet3!$B:$I,3,0)</f>
        <v>LUG</v>
      </c>
      <c r="G4292" s="6" t="str">
        <f>+VLOOKUP($D4292,Sheet3!$B:$I,4,0)</f>
        <v>NUMA</v>
      </c>
      <c r="H4292" s="6">
        <f>+VLOOKUP($D4292,Sheet3!$B:$I,5,0)</f>
        <v>7</v>
      </c>
      <c r="I4292" s="6" t="str">
        <f>+VLOOKUP($D4292,Sheet3!$B:$I,6,0)</f>
        <v>M12X</v>
      </c>
      <c r="J4292" s="6" t="str">
        <f>+VLOOKUP($D4292,Sheet3!$B:$I,7,0)</f>
        <v>NUMA</v>
      </c>
      <c r="K4292" s="6" t="str">
        <f>+VLOOKUP($D4292,Sheet3!$B:$I,8,0)</f>
        <v>FORTE</v>
      </c>
      <c r="L4292" s="6" t="str">
        <f t="shared" si="340"/>
        <v>8.15-15LUG NUMA 7 M12X NUMA FORTE</v>
      </c>
      <c r="M4292" s="12" t="s">
        <v>15</v>
      </c>
      <c r="N4292" s="12" t="str">
        <f t="shared" si="339"/>
        <v>l2203</v>
      </c>
    </row>
    <row r="4293" spans="1:14">
      <c r="A4293" s="12" t="s">
        <v>4306</v>
      </c>
      <c r="B4293" s="6" t="str">
        <f t="shared" si="337"/>
        <v>l220312875</v>
      </c>
      <c r="C4293" s="12">
        <v>246137</v>
      </c>
      <c r="D4293" s="12" t="str">
        <f t="shared" si="338"/>
        <v>p-046137</v>
      </c>
      <c r="E4293" s="6" t="str">
        <f>+VLOOKUP($D4293,Sheet3!$B:$I,2,0)</f>
        <v>8.15-15</v>
      </c>
      <c r="F4293" s="6" t="str">
        <f>+VLOOKUP($D4293,Sheet3!$B:$I,3,0)</f>
        <v>LUG</v>
      </c>
      <c r="G4293" s="6" t="str">
        <f>+VLOOKUP($D4293,Sheet3!$B:$I,4,0)</f>
        <v>NUMA</v>
      </c>
      <c r="H4293" s="6">
        <f>+VLOOKUP($D4293,Sheet3!$B:$I,5,0)</f>
        <v>7</v>
      </c>
      <c r="I4293" s="6" t="str">
        <f>+VLOOKUP($D4293,Sheet3!$B:$I,6,0)</f>
        <v>M12X</v>
      </c>
      <c r="J4293" s="6" t="str">
        <f>+VLOOKUP($D4293,Sheet3!$B:$I,7,0)</f>
        <v>NUMA</v>
      </c>
      <c r="K4293" s="6" t="str">
        <f>+VLOOKUP($D4293,Sheet3!$B:$I,8,0)</f>
        <v>FORTE</v>
      </c>
      <c r="L4293" s="6" t="str">
        <f t="shared" si="340"/>
        <v>8.15-15LUG NUMA 7 M12X NUMA FORTE</v>
      </c>
      <c r="M4293" s="12" t="s">
        <v>15</v>
      </c>
      <c r="N4293" s="12" t="str">
        <f t="shared" si="339"/>
        <v>l2203</v>
      </c>
    </row>
    <row r="4294" spans="1:14">
      <c r="A4294" s="12" t="s">
        <v>4307</v>
      </c>
      <c r="B4294" s="6" t="str">
        <f t="shared" si="337"/>
        <v>l220312660</v>
      </c>
      <c r="C4294" s="12">
        <v>246137</v>
      </c>
      <c r="D4294" s="12" t="str">
        <f t="shared" si="338"/>
        <v>p-046137</v>
      </c>
      <c r="E4294" s="6" t="str">
        <f>+VLOOKUP($D4294,Sheet3!$B:$I,2,0)</f>
        <v>8.15-15</v>
      </c>
      <c r="F4294" s="6" t="str">
        <f>+VLOOKUP($D4294,Sheet3!$B:$I,3,0)</f>
        <v>LUG</v>
      </c>
      <c r="G4294" s="6" t="str">
        <f>+VLOOKUP($D4294,Sheet3!$B:$I,4,0)</f>
        <v>NUMA</v>
      </c>
      <c r="H4294" s="6">
        <f>+VLOOKUP($D4294,Sheet3!$B:$I,5,0)</f>
        <v>7</v>
      </c>
      <c r="I4294" s="6" t="str">
        <f>+VLOOKUP($D4294,Sheet3!$B:$I,6,0)</f>
        <v>M12X</v>
      </c>
      <c r="J4294" s="6" t="str">
        <f>+VLOOKUP($D4294,Sheet3!$B:$I,7,0)</f>
        <v>NUMA</v>
      </c>
      <c r="K4294" s="6" t="str">
        <f>+VLOOKUP($D4294,Sheet3!$B:$I,8,0)</f>
        <v>FORTE</v>
      </c>
      <c r="L4294" s="6" t="str">
        <f t="shared" si="340"/>
        <v>8.15-15LUG NUMA 7 M12X NUMA FORTE</v>
      </c>
      <c r="M4294" s="12" t="s">
        <v>15</v>
      </c>
      <c r="N4294" s="12" t="str">
        <f t="shared" si="339"/>
        <v>l2203</v>
      </c>
    </row>
    <row r="4295" spans="1:14">
      <c r="A4295" s="12" t="s">
        <v>4308</v>
      </c>
      <c r="B4295" s="6" t="str">
        <f t="shared" si="337"/>
        <v>l220312813</v>
      </c>
      <c r="C4295" s="12">
        <v>244366</v>
      </c>
      <c r="D4295" s="12" t="str">
        <f t="shared" si="338"/>
        <v>p-044366</v>
      </c>
      <c r="E4295" s="6" t="str">
        <f>+VLOOKUP($D4295,Sheet3!$B:$I,2,0)</f>
        <v>2.50-15</v>
      </c>
      <c r="F4295" s="6" t="str">
        <f>+VLOOKUP($D4295,Sheet3!$B:$I,3,0)</f>
        <v>LUG</v>
      </c>
      <c r="G4295" s="6" t="str">
        <f>+VLOOKUP($D4295,Sheet3!$B:$I,4,0)</f>
        <v>NUMA</v>
      </c>
      <c r="H4295" s="6">
        <f>+VLOOKUP($D4295,Sheet3!$B:$I,5,0)</f>
        <v>7</v>
      </c>
      <c r="I4295" s="6" t="str">
        <f>+VLOOKUP($D4295,Sheet3!$B:$I,6,0)</f>
        <v>M124</v>
      </c>
      <c r="J4295" s="6" t="str">
        <f>+VLOOKUP($D4295,Sheet3!$B:$I,7,0)</f>
        <v>NUMA</v>
      </c>
      <c r="K4295" s="6" t="str">
        <f>+VLOOKUP($D4295,Sheet3!$B:$I,8,0)</f>
        <v>FORTE</v>
      </c>
      <c r="L4295" s="6" t="str">
        <f t="shared" si="340"/>
        <v>2.50-15LUG NUMA 7 M124 NUMA FORTE</v>
      </c>
      <c r="M4295" s="12" t="s">
        <v>15</v>
      </c>
      <c r="N4295" s="12" t="str">
        <f t="shared" si="339"/>
        <v>l2203</v>
      </c>
    </row>
    <row r="4296" spans="1:14">
      <c r="A4296" s="12" t="s">
        <v>4309</v>
      </c>
      <c r="B4296" s="6" t="str">
        <f t="shared" si="337"/>
        <v>l220312141</v>
      </c>
      <c r="C4296" s="12">
        <v>244366</v>
      </c>
      <c r="D4296" s="12" t="str">
        <f t="shared" si="338"/>
        <v>p-044366</v>
      </c>
      <c r="E4296" s="6" t="str">
        <f>+VLOOKUP($D4296,Sheet3!$B:$I,2,0)</f>
        <v>2.50-15</v>
      </c>
      <c r="F4296" s="6" t="str">
        <f>+VLOOKUP($D4296,Sheet3!$B:$I,3,0)</f>
        <v>LUG</v>
      </c>
      <c r="G4296" s="6" t="str">
        <f>+VLOOKUP($D4296,Sheet3!$B:$I,4,0)</f>
        <v>NUMA</v>
      </c>
      <c r="H4296" s="6">
        <f>+VLOOKUP($D4296,Sheet3!$B:$I,5,0)</f>
        <v>7</v>
      </c>
      <c r="I4296" s="6" t="str">
        <f>+VLOOKUP($D4296,Sheet3!$B:$I,6,0)</f>
        <v>M124</v>
      </c>
      <c r="J4296" s="6" t="str">
        <f>+VLOOKUP($D4296,Sheet3!$B:$I,7,0)</f>
        <v>NUMA</v>
      </c>
      <c r="K4296" s="6" t="str">
        <f>+VLOOKUP($D4296,Sheet3!$B:$I,8,0)</f>
        <v>FORTE</v>
      </c>
      <c r="L4296" s="6" t="str">
        <f t="shared" si="340"/>
        <v>2.50-15LUG NUMA 7 M124 NUMA FORTE</v>
      </c>
      <c r="M4296" s="12" t="s">
        <v>15</v>
      </c>
      <c r="N4296" s="12" t="str">
        <f t="shared" si="339"/>
        <v>l2203</v>
      </c>
    </row>
    <row r="4297" spans="1:14">
      <c r="A4297" s="12" t="s">
        <v>4310</v>
      </c>
      <c r="B4297" s="6" t="str">
        <f t="shared" si="337"/>
        <v>l220312392</v>
      </c>
      <c r="C4297" s="12">
        <v>244366</v>
      </c>
      <c r="D4297" s="12" t="str">
        <f t="shared" si="338"/>
        <v>p-044366</v>
      </c>
      <c r="E4297" s="6" t="str">
        <f>+VLOOKUP($D4297,Sheet3!$B:$I,2,0)</f>
        <v>2.50-15</v>
      </c>
      <c r="F4297" s="6" t="str">
        <f>+VLOOKUP($D4297,Sheet3!$B:$I,3,0)</f>
        <v>LUG</v>
      </c>
      <c r="G4297" s="6" t="str">
        <f>+VLOOKUP($D4297,Sheet3!$B:$I,4,0)</f>
        <v>NUMA</v>
      </c>
      <c r="H4297" s="6">
        <f>+VLOOKUP($D4297,Sheet3!$B:$I,5,0)</f>
        <v>7</v>
      </c>
      <c r="I4297" s="6" t="str">
        <f>+VLOOKUP($D4297,Sheet3!$B:$I,6,0)</f>
        <v>M124</v>
      </c>
      <c r="J4297" s="6" t="str">
        <f>+VLOOKUP($D4297,Sheet3!$B:$I,7,0)</f>
        <v>NUMA</v>
      </c>
      <c r="K4297" s="6" t="str">
        <f>+VLOOKUP($D4297,Sheet3!$B:$I,8,0)</f>
        <v>FORTE</v>
      </c>
      <c r="L4297" s="6" t="str">
        <f t="shared" si="340"/>
        <v>2.50-15LUG NUMA 7 M124 NUMA FORTE</v>
      </c>
      <c r="M4297" s="12" t="s">
        <v>15</v>
      </c>
      <c r="N4297" s="12" t="str">
        <f t="shared" si="339"/>
        <v>l2203</v>
      </c>
    </row>
    <row r="4298" spans="1:14">
      <c r="A4298" s="12" t="s">
        <v>4311</v>
      </c>
      <c r="B4298" s="6" t="str">
        <f t="shared" si="337"/>
        <v>l220312958</v>
      </c>
      <c r="C4298" s="12">
        <v>244366</v>
      </c>
      <c r="D4298" s="12" t="str">
        <f t="shared" si="338"/>
        <v>p-044366</v>
      </c>
      <c r="E4298" s="6" t="str">
        <f>+VLOOKUP($D4298,Sheet3!$B:$I,2,0)</f>
        <v>2.50-15</v>
      </c>
      <c r="F4298" s="6" t="str">
        <f>+VLOOKUP($D4298,Sheet3!$B:$I,3,0)</f>
        <v>LUG</v>
      </c>
      <c r="G4298" s="6" t="str">
        <f>+VLOOKUP($D4298,Sheet3!$B:$I,4,0)</f>
        <v>NUMA</v>
      </c>
      <c r="H4298" s="6">
        <f>+VLOOKUP($D4298,Sheet3!$B:$I,5,0)</f>
        <v>7</v>
      </c>
      <c r="I4298" s="6" t="str">
        <f>+VLOOKUP($D4298,Sheet3!$B:$I,6,0)</f>
        <v>M124</v>
      </c>
      <c r="J4298" s="6" t="str">
        <f>+VLOOKUP($D4298,Sheet3!$B:$I,7,0)</f>
        <v>NUMA</v>
      </c>
      <c r="K4298" s="6" t="str">
        <f>+VLOOKUP($D4298,Sheet3!$B:$I,8,0)</f>
        <v>FORTE</v>
      </c>
      <c r="L4298" s="6" t="str">
        <f t="shared" si="340"/>
        <v>2.50-15LUG NUMA 7 M124 NUMA FORTE</v>
      </c>
      <c r="M4298" s="12" t="s">
        <v>15</v>
      </c>
      <c r="N4298" s="12" t="str">
        <f t="shared" si="339"/>
        <v>l2203</v>
      </c>
    </row>
    <row r="4299" spans="1:14">
      <c r="A4299" s="12" t="s">
        <v>4312</v>
      </c>
      <c r="B4299" s="6" t="str">
        <f t="shared" si="337"/>
        <v>l220312268</v>
      </c>
      <c r="C4299" s="12">
        <v>244366</v>
      </c>
      <c r="D4299" s="12" t="str">
        <f t="shared" si="338"/>
        <v>p-044366</v>
      </c>
      <c r="E4299" s="6" t="str">
        <f>+VLOOKUP($D4299,Sheet3!$B:$I,2,0)</f>
        <v>2.50-15</v>
      </c>
      <c r="F4299" s="6" t="str">
        <f>+VLOOKUP($D4299,Sheet3!$B:$I,3,0)</f>
        <v>LUG</v>
      </c>
      <c r="G4299" s="6" t="str">
        <f>+VLOOKUP($D4299,Sheet3!$B:$I,4,0)</f>
        <v>NUMA</v>
      </c>
      <c r="H4299" s="6">
        <f>+VLOOKUP($D4299,Sheet3!$B:$I,5,0)</f>
        <v>7</v>
      </c>
      <c r="I4299" s="6" t="str">
        <f>+VLOOKUP($D4299,Sheet3!$B:$I,6,0)</f>
        <v>M124</v>
      </c>
      <c r="J4299" s="6" t="str">
        <f>+VLOOKUP($D4299,Sheet3!$B:$I,7,0)</f>
        <v>NUMA</v>
      </c>
      <c r="K4299" s="6" t="str">
        <f>+VLOOKUP($D4299,Sheet3!$B:$I,8,0)</f>
        <v>FORTE</v>
      </c>
      <c r="L4299" s="6" t="str">
        <f t="shared" si="340"/>
        <v>2.50-15LUG NUMA 7 M124 NUMA FORTE</v>
      </c>
      <c r="M4299" s="12" t="s">
        <v>15</v>
      </c>
      <c r="N4299" s="12" t="str">
        <f t="shared" si="339"/>
        <v>l2203</v>
      </c>
    </row>
    <row r="4300" spans="1:14">
      <c r="A4300" s="12" t="s">
        <v>4313</v>
      </c>
      <c r="B4300" s="6" t="str">
        <f t="shared" si="337"/>
        <v>l220308859</v>
      </c>
      <c r="C4300" s="12">
        <v>241225</v>
      </c>
      <c r="D4300" s="12" t="str">
        <f t="shared" si="338"/>
        <v>p-041225</v>
      </c>
      <c r="E4300" s="6" t="str">
        <f>+VLOOKUP($D4300,Sheet3!$B:$I,2,0)</f>
        <v>4.00-8</v>
      </c>
      <c r="F4300" s="6" t="str">
        <f>+VLOOKUP($D4300,Sheet3!$B:$I,3,0)</f>
        <v>LUG</v>
      </c>
      <c r="G4300" s="6" t="str">
        <f>+VLOOKUP($D4300,Sheet3!$B:$I,4,0)</f>
        <v>NUMA</v>
      </c>
      <c r="H4300" s="6">
        <f>+VLOOKUP($D4300,Sheet3!$B:$I,5,0)</f>
        <v>3</v>
      </c>
      <c r="I4300" s="6" t="str">
        <f>+VLOOKUP($D4300,Sheet3!$B:$I,6,0)</f>
        <v>M12X</v>
      </c>
      <c r="J4300" s="6" t="str">
        <f>+VLOOKUP($D4300,Sheet3!$B:$I,7,0)</f>
        <v>NUMA</v>
      </c>
      <c r="K4300" s="6" t="str">
        <f>+VLOOKUP($D4300,Sheet3!$B:$I,8,0)</f>
        <v>FORTE</v>
      </c>
      <c r="L4300" s="6" t="str">
        <f t="shared" si="340"/>
        <v>4.00-8LUG NUMA 3 M12X NUMA FORTE</v>
      </c>
      <c r="M4300" s="12" t="s">
        <v>15</v>
      </c>
      <c r="N4300" s="12" t="str">
        <f t="shared" si="339"/>
        <v>l2203</v>
      </c>
    </row>
    <row r="4301" spans="1:14">
      <c r="A4301" s="12" t="s">
        <v>4314</v>
      </c>
      <c r="B4301" s="6" t="str">
        <f t="shared" si="337"/>
        <v>l220309082</v>
      </c>
      <c r="C4301" s="12">
        <v>241225</v>
      </c>
      <c r="D4301" s="12" t="str">
        <f t="shared" si="338"/>
        <v>p-041225</v>
      </c>
      <c r="E4301" s="6" t="str">
        <f>+VLOOKUP($D4301,Sheet3!$B:$I,2,0)</f>
        <v>4.00-8</v>
      </c>
      <c r="F4301" s="6" t="str">
        <f>+VLOOKUP($D4301,Sheet3!$B:$I,3,0)</f>
        <v>LUG</v>
      </c>
      <c r="G4301" s="6" t="str">
        <f>+VLOOKUP($D4301,Sheet3!$B:$I,4,0)</f>
        <v>NUMA</v>
      </c>
      <c r="H4301" s="6">
        <f>+VLOOKUP($D4301,Sheet3!$B:$I,5,0)</f>
        <v>3</v>
      </c>
      <c r="I4301" s="6" t="str">
        <f>+VLOOKUP($D4301,Sheet3!$B:$I,6,0)</f>
        <v>M12X</v>
      </c>
      <c r="J4301" s="6" t="str">
        <f>+VLOOKUP($D4301,Sheet3!$B:$I,7,0)</f>
        <v>NUMA</v>
      </c>
      <c r="K4301" s="6" t="str">
        <f>+VLOOKUP($D4301,Sheet3!$B:$I,8,0)</f>
        <v>FORTE</v>
      </c>
      <c r="L4301" s="6" t="str">
        <f t="shared" si="340"/>
        <v>4.00-8LUG NUMA 3 M12X NUMA FORTE</v>
      </c>
      <c r="M4301" s="12" t="s">
        <v>15</v>
      </c>
      <c r="N4301" s="12" t="str">
        <f t="shared" si="339"/>
        <v>l2203</v>
      </c>
    </row>
    <row r="4302" spans="1:14">
      <c r="A4302" s="12" t="s">
        <v>4315</v>
      </c>
      <c r="B4302" s="6" t="str">
        <f t="shared" si="337"/>
        <v>l220316244</v>
      </c>
      <c r="C4302" s="12">
        <v>241225</v>
      </c>
      <c r="D4302" s="12" t="str">
        <f t="shared" si="338"/>
        <v>p-041225</v>
      </c>
      <c r="E4302" s="6" t="str">
        <f>+VLOOKUP($D4302,Sheet3!$B:$I,2,0)</f>
        <v>4.00-8</v>
      </c>
      <c r="F4302" s="6" t="str">
        <f>+VLOOKUP($D4302,Sheet3!$B:$I,3,0)</f>
        <v>LUG</v>
      </c>
      <c r="G4302" s="6" t="str">
        <f>+VLOOKUP($D4302,Sheet3!$B:$I,4,0)</f>
        <v>NUMA</v>
      </c>
      <c r="H4302" s="6">
        <f>+VLOOKUP($D4302,Sheet3!$B:$I,5,0)</f>
        <v>3</v>
      </c>
      <c r="I4302" s="6" t="str">
        <f>+VLOOKUP($D4302,Sheet3!$B:$I,6,0)</f>
        <v>M12X</v>
      </c>
      <c r="J4302" s="6" t="str">
        <f>+VLOOKUP($D4302,Sheet3!$B:$I,7,0)</f>
        <v>NUMA</v>
      </c>
      <c r="K4302" s="6" t="str">
        <f>+VLOOKUP($D4302,Sheet3!$B:$I,8,0)</f>
        <v>FORTE</v>
      </c>
      <c r="L4302" s="6" t="str">
        <f t="shared" si="340"/>
        <v>4.00-8LUG NUMA 3 M12X NUMA FORTE</v>
      </c>
      <c r="M4302" s="12" t="s">
        <v>15</v>
      </c>
      <c r="N4302" s="12" t="str">
        <f t="shared" si="339"/>
        <v>l2203</v>
      </c>
    </row>
    <row r="4303" spans="1:14">
      <c r="A4303" s="12" t="s">
        <v>4316</v>
      </c>
      <c r="B4303" s="6" t="str">
        <f t="shared" si="337"/>
        <v>l220309045</v>
      </c>
      <c r="C4303" s="12">
        <v>241225</v>
      </c>
      <c r="D4303" s="12" t="str">
        <f t="shared" si="338"/>
        <v>p-041225</v>
      </c>
      <c r="E4303" s="6" t="str">
        <f>+VLOOKUP($D4303,Sheet3!$B:$I,2,0)</f>
        <v>4.00-8</v>
      </c>
      <c r="F4303" s="6" t="str">
        <f>+VLOOKUP($D4303,Sheet3!$B:$I,3,0)</f>
        <v>LUG</v>
      </c>
      <c r="G4303" s="6" t="str">
        <f>+VLOOKUP($D4303,Sheet3!$B:$I,4,0)</f>
        <v>NUMA</v>
      </c>
      <c r="H4303" s="6">
        <f>+VLOOKUP($D4303,Sheet3!$B:$I,5,0)</f>
        <v>3</v>
      </c>
      <c r="I4303" s="6" t="str">
        <f>+VLOOKUP($D4303,Sheet3!$B:$I,6,0)</f>
        <v>M12X</v>
      </c>
      <c r="J4303" s="6" t="str">
        <f>+VLOOKUP($D4303,Sheet3!$B:$I,7,0)</f>
        <v>NUMA</v>
      </c>
      <c r="K4303" s="6" t="str">
        <f>+VLOOKUP($D4303,Sheet3!$B:$I,8,0)</f>
        <v>FORTE</v>
      </c>
      <c r="L4303" s="6" t="str">
        <f t="shared" si="340"/>
        <v>4.00-8LUG NUMA 3 M12X NUMA FORTE</v>
      </c>
      <c r="M4303" s="12" t="s">
        <v>15</v>
      </c>
      <c r="N4303" s="12" t="str">
        <f t="shared" si="339"/>
        <v>l2203</v>
      </c>
    </row>
    <row r="4304" spans="1:14">
      <c r="A4304" s="12" t="s">
        <v>4317</v>
      </c>
      <c r="B4304" s="6" t="str">
        <f t="shared" si="337"/>
        <v>l220308956</v>
      </c>
      <c r="C4304" s="12">
        <v>241225</v>
      </c>
      <c r="D4304" s="12" t="str">
        <f t="shared" si="338"/>
        <v>p-041225</v>
      </c>
      <c r="E4304" s="6" t="str">
        <f>+VLOOKUP($D4304,Sheet3!$B:$I,2,0)</f>
        <v>4.00-8</v>
      </c>
      <c r="F4304" s="6" t="str">
        <f>+VLOOKUP($D4304,Sheet3!$B:$I,3,0)</f>
        <v>LUG</v>
      </c>
      <c r="G4304" s="6" t="str">
        <f>+VLOOKUP($D4304,Sheet3!$B:$I,4,0)</f>
        <v>NUMA</v>
      </c>
      <c r="H4304" s="6">
        <f>+VLOOKUP($D4304,Sheet3!$B:$I,5,0)</f>
        <v>3</v>
      </c>
      <c r="I4304" s="6" t="str">
        <f>+VLOOKUP($D4304,Sheet3!$B:$I,6,0)</f>
        <v>M12X</v>
      </c>
      <c r="J4304" s="6" t="str">
        <f>+VLOOKUP($D4304,Sheet3!$B:$I,7,0)</f>
        <v>NUMA</v>
      </c>
      <c r="K4304" s="6" t="str">
        <f>+VLOOKUP($D4304,Sheet3!$B:$I,8,0)</f>
        <v>FORTE</v>
      </c>
      <c r="L4304" s="6" t="str">
        <f t="shared" si="340"/>
        <v>4.00-8LUG NUMA 3 M12X NUMA FORTE</v>
      </c>
      <c r="M4304" s="12" t="s">
        <v>15</v>
      </c>
      <c r="N4304" s="12" t="str">
        <f t="shared" si="339"/>
        <v>l2203</v>
      </c>
    </row>
    <row r="4305" spans="1:14">
      <c r="A4305" s="12" t="s">
        <v>4318</v>
      </c>
      <c r="B4305" s="6" t="str">
        <f t="shared" si="337"/>
        <v>l220309019</v>
      </c>
      <c r="C4305" s="12">
        <v>241225</v>
      </c>
      <c r="D4305" s="12" t="str">
        <f t="shared" si="338"/>
        <v>p-041225</v>
      </c>
      <c r="E4305" s="6" t="str">
        <f>+VLOOKUP($D4305,Sheet3!$B:$I,2,0)</f>
        <v>4.00-8</v>
      </c>
      <c r="F4305" s="6" t="str">
        <f>+VLOOKUP($D4305,Sheet3!$B:$I,3,0)</f>
        <v>LUG</v>
      </c>
      <c r="G4305" s="6" t="str">
        <f>+VLOOKUP($D4305,Sheet3!$B:$I,4,0)</f>
        <v>NUMA</v>
      </c>
      <c r="H4305" s="6">
        <f>+VLOOKUP($D4305,Sheet3!$B:$I,5,0)</f>
        <v>3</v>
      </c>
      <c r="I4305" s="6" t="str">
        <f>+VLOOKUP($D4305,Sheet3!$B:$I,6,0)</f>
        <v>M12X</v>
      </c>
      <c r="J4305" s="6" t="str">
        <f>+VLOOKUP($D4305,Sheet3!$B:$I,7,0)</f>
        <v>NUMA</v>
      </c>
      <c r="K4305" s="6" t="str">
        <f>+VLOOKUP($D4305,Sheet3!$B:$I,8,0)</f>
        <v>FORTE</v>
      </c>
      <c r="L4305" s="6" t="str">
        <f t="shared" si="340"/>
        <v>4.00-8LUG NUMA 3 M12X NUMA FORTE</v>
      </c>
      <c r="M4305" s="12" t="s">
        <v>15</v>
      </c>
      <c r="N4305" s="12" t="str">
        <f t="shared" si="339"/>
        <v>l2203</v>
      </c>
    </row>
    <row r="4306" spans="1:14">
      <c r="A4306" s="12" t="s">
        <v>4319</v>
      </c>
      <c r="B4306" s="6" t="str">
        <f t="shared" si="337"/>
        <v>l220308988</v>
      </c>
      <c r="C4306" s="12">
        <v>241225</v>
      </c>
      <c r="D4306" s="12" t="str">
        <f t="shared" si="338"/>
        <v>p-041225</v>
      </c>
      <c r="E4306" s="6" t="str">
        <f>+VLOOKUP($D4306,Sheet3!$B:$I,2,0)</f>
        <v>4.00-8</v>
      </c>
      <c r="F4306" s="6" t="str">
        <f>+VLOOKUP($D4306,Sheet3!$B:$I,3,0)</f>
        <v>LUG</v>
      </c>
      <c r="G4306" s="6" t="str">
        <f>+VLOOKUP($D4306,Sheet3!$B:$I,4,0)</f>
        <v>NUMA</v>
      </c>
      <c r="H4306" s="6">
        <f>+VLOOKUP($D4306,Sheet3!$B:$I,5,0)</f>
        <v>3</v>
      </c>
      <c r="I4306" s="6" t="str">
        <f>+VLOOKUP($D4306,Sheet3!$B:$I,6,0)</f>
        <v>M12X</v>
      </c>
      <c r="J4306" s="6" t="str">
        <f>+VLOOKUP($D4306,Sheet3!$B:$I,7,0)</f>
        <v>NUMA</v>
      </c>
      <c r="K4306" s="6" t="str">
        <f>+VLOOKUP($D4306,Sheet3!$B:$I,8,0)</f>
        <v>FORTE</v>
      </c>
      <c r="L4306" s="6" t="str">
        <f t="shared" si="340"/>
        <v>4.00-8LUG NUMA 3 M12X NUMA FORTE</v>
      </c>
      <c r="M4306" s="12" t="s">
        <v>15</v>
      </c>
      <c r="N4306" s="12" t="str">
        <f t="shared" si="339"/>
        <v>l2203</v>
      </c>
    </row>
    <row r="4307" spans="1:14">
      <c r="A4307" s="12" t="s">
        <v>4320</v>
      </c>
      <c r="B4307" s="6" t="str">
        <f t="shared" si="337"/>
        <v>l220308915</v>
      </c>
      <c r="C4307" s="12">
        <v>241225</v>
      </c>
      <c r="D4307" s="12" t="str">
        <f t="shared" si="338"/>
        <v>p-041225</v>
      </c>
      <c r="E4307" s="6" t="str">
        <f>+VLOOKUP($D4307,Sheet3!$B:$I,2,0)</f>
        <v>4.00-8</v>
      </c>
      <c r="F4307" s="6" t="str">
        <f>+VLOOKUP($D4307,Sheet3!$B:$I,3,0)</f>
        <v>LUG</v>
      </c>
      <c r="G4307" s="6" t="str">
        <f>+VLOOKUP($D4307,Sheet3!$B:$I,4,0)</f>
        <v>NUMA</v>
      </c>
      <c r="H4307" s="6">
        <f>+VLOOKUP($D4307,Sheet3!$B:$I,5,0)</f>
        <v>3</v>
      </c>
      <c r="I4307" s="6" t="str">
        <f>+VLOOKUP($D4307,Sheet3!$B:$I,6,0)</f>
        <v>M12X</v>
      </c>
      <c r="J4307" s="6" t="str">
        <f>+VLOOKUP($D4307,Sheet3!$B:$I,7,0)</f>
        <v>NUMA</v>
      </c>
      <c r="K4307" s="6" t="str">
        <f>+VLOOKUP($D4307,Sheet3!$B:$I,8,0)</f>
        <v>FORTE</v>
      </c>
      <c r="L4307" s="6" t="str">
        <f t="shared" si="340"/>
        <v>4.00-8LUG NUMA 3 M12X NUMA FORTE</v>
      </c>
      <c r="M4307" s="12" t="s">
        <v>15</v>
      </c>
      <c r="N4307" s="12" t="str">
        <f t="shared" si="339"/>
        <v>l2203</v>
      </c>
    </row>
    <row r="4308" spans="1:14">
      <c r="A4308" s="12" t="s">
        <v>4321</v>
      </c>
      <c r="B4308" s="6" t="str">
        <f t="shared" si="337"/>
        <v>l220210263</v>
      </c>
      <c r="C4308" s="12">
        <v>243161</v>
      </c>
      <c r="D4308" s="12" t="str">
        <f t="shared" si="338"/>
        <v>p-043161</v>
      </c>
      <c r="E4308" s="6" t="str">
        <f>+VLOOKUP($D4308,Sheet3!$B:$I,2,0)</f>
        <v>15X41/2-8</v>
      </c>
      <c r="F4308" s="6" t="str">
        <f>+VLOOKUP($D4308,Sheet3!$B:$I,3,0)</f>
        <v>LUG</v>
      </c>
      <c r="G4308" s="6" t="str">
        <f>+VLOOKUP($D4308,Sheet3!$B:$I,4,0)</f>
        <v>NUMA</v>
      </c>
      <c r="H4308" s="6">
        <f>+VLOOKUP($D4308,Sheet3!$B:$I,5,0)</f>
        <v>3</v>
      </c>
      <c r="I4308" s="6" t="str">
        <f>+VLOOKUP($D4308,Sheet3!$B:$I,6,0)</f>
        <v>M2N24</v>
      </c>
      <c r="J4308" s="6" t="str">
        <f>+VLOOKUP($D4308,Sheet3!$B:$I,7,0)</f>
        <v>NUMA</v>
      </c>
      <c r="K4308" s="6" t="str">
        <f>+VLOOKUP($D4308,Sheet3!$B:$I,8,0)</f>
        <v>FORTE</v>
      </c>
      <c r="L4308" s="6" t="str">
        <f t="shared" si="340"/>
        <v>15X41/2-8LUG NUMA 3 M2N24 NUMA FORTE</v>
      </c>
      <c r="M4308" s="12" t="s">
        <v>15</v>
      </c>
      <c r="N4308" s="12" t="str">
        <f t="shared" si="339"/>
        <v>l2202</v>
      </c>
    </row>
    <row r="4309" spans="1:14">
      <c r="A4309" s="12" t="s">
        <v>4322</v>
      </c>
      <c r="B4309" s="6" t="str">
        <f t="shared" si="337"/>
        <v>l220304773</v>
      </c>
      <c r="C4309" s="12">
        <v>243161</v>
      </c>
      <c r="D4309" s="12" t="str">
        <f t="shared" si="338"/>
        <v>p-043161</v>
      </c>
      <c r="E4309" s="6" t="str">
        <f>+VLOOKUP($D4309,Sheet3!$B:$I,2,0)</f>
        <v>15X41/2-8</v>
      </c>
      <c r="F4309" s="6" t="str">
        <f>+VLOOKUP($D4309,Sheet3!$B:$I,3,0)</f>
        <v>LUG</v>
      </c>
      <c r="G4309" s="6" t="str">
        <f>+VLOOKUP($D4309,Sheet3!$B:$I,4,0)</f>
        <v>NUMA</v>
      </c>
      <c r="H4309" s="6">
        <f>+VLOOKUP($D4309,Sheet3!$B:$I,5,0)</f>
        <v>3</v>
      </c>
      <c r="I4309" s="6" t="str">
        <f>+VLOOKUP($D4309,Sheet3!$B:$I,6,0)</f>
        <v>M2N24</v>
      </c>
      <c r="J4309" s="6" t="str">
        <f>+VLOOKUP($D4309,Sheet3!$B:$I,7,0)</f>
        <v>NUMA</v>
      </c>
      <c r="K4309" s="6" t="str">
        <f>+VLOOKUP($D4309,Sheet3!$B:$I,8,0)</f>
        <v>FORTE</v>
      </c>
      <c r="L4309" s="6" t="str">
        <f t="shared" si="340"/>
        <v>15X41/2-8LUG NUMA 3 M2N24 NUMA FORTE</v>
      </c>
      <c r="M4309" s="12" t="s">
        <v>15</v>
      </c>
      <c r="N4309" s="12" t="str">
        <f t="shared" si="339"/>
        <v>l2203</v>
      </c>
    </row>
    <row r="4310" spans="1:14">
      <c r="A4310" s="12" t="s">
        <v>4323</v>
      </c>
      <c r="B4310" s="6" t="str">
        <f t="shared" si="337"/>
        <v>l220304889</v>
      </c>
      <c r="C4310" s="12">
        <v>243161</v>
      </c>
      <c r="D4310" s="12" t="str">
        <f t="shared" si="338"/>
        <v>p-043161</v>
      </c>
      <c r="E4310" s="6" t="str">
        <f>+VLOOKUP($D4310,Sheet3!$B:$I,2,0)</f>
        <v>15X41/2-8</v>
      </c>
      <c r="F4310" s="6" t="str">
        <f>+VLOOKUP($D4310,Sheet3!$B:$I,3,0)</f>
        <v>LUG</v>
      </c>
      <c r="G4310" s="6" t="str">
        <f>+VLOOKUP($D4310,Sheet3!$B:$I,4,0)</f>
        <v>NUMA</v>
      </c>
      <c r="H4310" s="6">
        <f>+VLOOKUP($D4310,Sheet3!$B:$I,5,0)</f>
        <v>3</v>
      </c>
      <c r="I4310" s="6" t="str">
        <f>+VLOOKUP($D4310,Sheet3!$B:$I,6,0)</f>
        <v>M2N24</v>
      </c>
      <c r="J4310" s="6" t="str">
        <f>+VLOOKUP($D4310,Sheet3!$B:$I,7,0)</f>
        <v>NUMA</v>
      </c>
      <c r="K4310" s="6" t="str">
        <f>+VLOOKUP($D4310,Sheet3!$B:$I,8,0)</f>
        <v>FORTE</v>
      </c>
      <c r="L4310" s="6" t="str">
        <f t="shared" si="340"/>
        <v>15X41/2-8LUG NUMA 3 M2N24 NUMA FORTE</v>
      </c>
      <c r="M4310" s="12" t="s">
        <v>15</v>
      </c>
      <c r="N4310" s="12" t="str">
        <f t="shared" si="339"/>
        <v>l2203</v>
      </c>
    </row>
    <row r="4311" spans="1:14">
      <c r="A4311" s="12" t="s">
        <v>4324</v>
      </c>
      <c r="B4311" s="6" t="str">
        <f t="shared" si="337"/>
        <v>l220302798</v>
      </c>
      <c r="C4311" s="12">
        <v>243161</v>
      </c>
      <c r="D4311" s="12" t="str">
        <f t="shared" si="338"/>
        <v>p-043161</v>
      </c>
      <c r="E4311" s="6" t="str">
        <f>+VLOOKUP($D4311,Sheet3!$B:$I,2,0)</f>
        <v>15X41/2-8</v>
      </c>
      <c r="F4311" s="6" t="str">
        <f>+VLOOKUP($D4311,Sheet3!$B:$I,3,0)</f>
        <v>LUG</v>
      </c>
      <c r="G4311" s="6" t="str">
        <f>+VLOOKUP($D4311,Sheet3!$B:$I,4,0)</f>
        <v>NUMA</v>
      </c>
      <c r="H4311" s="6">
        <f>+VLOOKUP($D4311,Sheet3!$B:$I,5,0)</f>
        <v>3</v>
      </c>
      <c r="I4311" s="6" t="str">
        <f>+VLOOKUP($D4311,Sheet3!$B:$I,6,0)</f>
        <v>M2N24</v>
      </c>
      <c r="J4311" s="6" t="str">
        <f>+VLOOKUP($D4311,Sheet3!$B:$I,7,0)</f>
        <v>NUMA</v>
      </c>
      <c r="K4311" s="6" t="str">
        <f>+VLOOKUP($D4311,Sheet3!$B:$I,8,0)</f>
        <v>FORTE</v>
      </c>
      <c r="L4311" s="6" t="str">
        <f t="shared" si="340"/>
        <v>15X41/2-8LUG NUMA 3 M2N24 NUMA FORTE</v>
      </c>
      <c r="M4311" s="12" t="s">
        <v>15</v>
      </c>
      <c r="N4311" s="12" t="str">
        <f t="shared" si="339"/>
        <v>l2203</v>
      </c>
    </row>
    <row r="4312" spans="1:14">
      <c r="A4312" s="12" t="s">
        <v>4325</v>
      </c>
      <c r="B4312" s="6" t="str">
        <f t="shared" si="337"/>
        <v>l220306097</v>
      </c>
      <c r="C4312" s="12">
        <v>243161</v>
      </c>
      <c r="D4312" s="12" t="str">
        <f t="shared" si="338"/>
        <v>p-043161</v>
      </c>
      <c r="E4312" s="6" t="str">
        <f>+VLOOKUP($D4312,Sheet3!$B:$I,2,0)</f>
        <v>15X41/2-8</v>
      </c>
      <c r="F4312" s="6" t="str">
        <f>+VLOOKUP($D4312,Sheet3!$B:$I,3,0)</f>
        <v>LUG</v>
      </c>
      <c r="G4312" s="6" t="str">
        <f>+VLOOKUP($D4312,Sheet3!$B:$I,4,0)</f>
        <v>NUMA</v>
      </c>
      <c r="H4312" s="6">
        <f>+VLOOKUP($D4312,Sheet3!$B:$I,5,0)</f>
        <v>3</v>
      </c>
      <c r="I4312" s="6" t="str">
        <f>+VLOOKUP($D4312,Sheet3!$B:$I,6,0)</f>
        <v>M2N24</v>
      </c>
      <c r="J4312" s="6" t="str">
        <f>+VLOOKUP($D4312,Sheet3!$B:$I,7,0)</f>
        <v>NUMA</v>
      </c>
      <c r="K4312" s="6" t="str">
        <f>+VLOOKUP($D4312,Sheet3!$B:$I,8,0)</f>
        <v>FORTE</v>
      </c>
      <c r="L4312" s="6" t="str">
        <f t="shared" si="340"/>
        <v>15X41/2-8LUG NUMA 3 M2N24 NUMA FORTE</v>
      </c>
      <c r="M4312" s="12" t="s">
        <v>15</v>
      </c>
      <c r="N4312" s="12" t="str">
        <f t="shared" si="339"/>
        <v>l2203</v>
      </c>
    </row>
    <row r="4313" spans="1:14">
      <c r="A4313" s="12" t="s">
        <v>4326</v>
      </c>
      <c r="B4313" s="6" t="str">
        <f t="shared" si="337"/>
        <v>l220305608</v>
      </c>
      <c r="C4313" s="12">
        <v>243161</v>
      </c>
      <c r="D4313" s="12" t="str">
        <f t="shared" si="338"/>
        <v>p-043161</v>
      </c>
      <c r="E4313" s="6" t="str">
        <f>+VLOOKUP($D4313,Sheet3!$B:$I,2,0)</f>
        <v>15X41/2-8</v>
      </c>
      <c r="F4313" s="6" t="str">
        <f>+VLOOKUP($D4313,Sheet3!$B:$I,3,0)</f>
        <v>LUG</v>
      </c>
      <c r="G4313" s="6" t="str">
        <f>+VLOOKUP($D4313,Sheet3!$B:$I,4,0)</f>
        <v>NUMA</v>
      </c>
      <c r="H4313" s="6">
        <f>+VLOOKUP($D4313,Sheet3!$B:$I,5,0)</f>
        <v>3</v>
      </c>
      <c r="I4313" s="6" t="str">
        <f>+VLOOKUP($D4313,Sheet3!$B:$I,6,0)</f>
        <v>M2N24</v>
      </c>
      <c r="J4313" s="6" t="str">
        <f>+VLOOKUP($D4313,Sheet3!$B:$I,7,0)</f>
        <v>NUMA</v>
      </c>
      <c r="K4313" s="6" t="str">
        <f>+VLOOKUP($D4313,Sheet3!$B:$I,8,0)</f>
        <v>FORTE</v>
      </c>
      <c r="L4313" s="6" t="str">
        <f t="shared" si="340"/>
        <v>15X41/2-8LUG NUMA 3 M2N24 NUMA FORTE</v>
      </c>
      <c r="M4313" s="12" t="s">
        <v>15</v>
      </c>
      <c r="N4313" s="12" t="str">
        <f t="shared" si="339"/>
        <v>l2203</v>
      </c>
    </row>
    <row r="4314" spans="1:14">
      <c r="A4314" s="12" t="s">
        <v>4327</v>
      </c>
      <c r="B4314" s="6" t="str">
        <f t="shared" si="337"/>
        <v>l220304565</v>
      </c>
      <c r="C4314" s="12">
        <v>243161</v>
      </c>
      <c r="D4314" s="12" t="str">
        <f t="shared" si="338"/>
        <v>p-043161</v>
      </c>
      <c r="E4314" s="6" t="str">
        <f>+VLOOKUP($D4314,Sheet3!$B:$I,2,0)</f>
        <v>15X41/2-8</v>
      </c>
      <c r="F4314" s="6" t="str">
        <f>+VLOOKUP($D4314,Sheet3!$B:$I,3,0)</f>
        <v>LUG</v>
      </c>
      <c r="G4314" s="6" t="str">
        <f>+VLOOKUP($D4314,Sheet3!$B:$I,4,0)</f>
        <v>NUMA</v>
      </c>
      <c r="H4314" s="6">
        <f>+VLOOKUP($D4314,Sheet3!$B:$I,5,0)</f>
        <v>3</v>
      </c>
      <c r="I4314" s="6" t="str">
        <f>+VLOOKUP($D4314,Sheet3!$B:$I,6,0)</f>
        <v>M2N24</v>
      </c>
      <c r="J4314" s="6" t="str">
        <f>+VLOOKUP($D4314,Sheet3!$B:$I,7,0)</f>
        <v>NUMA</v>
      </c>
      <c r="K4314" s="6" t="str">
        <f>+VLOOKUP($D4314,Sheet3!$B:$I,8,0)</f>
        <v>FORTE</v>
      </c>
      <c r="L4314" s="6" t="str">
        <f t="shared" si="340"/>
        <v>15X41/2-8LUG NUMA 3 M2N24 NUMA FORTE</v>
      </c>
      <c r="M4314" s="12" t="s">
        <v>15</v>
      </c>
      <c r="N4314" s="12" t="str">
        <f t="shared" si="339"/>
        <v>l2203</v>
      </c>
    </row>
    <row r="4315" spans="1:14">
      <c r="A4315" s="12" t="s">
        <v>4328</v>
      </c>
      <c r="B4315" s="6" t="str">
        <f t="shared" si="337"/>
        <v>l220306017</v>
      </c>
      <c r="C4315" s="12">
        <v>243161</v>
      </c>
      <c r="D4315" s="12" t="str">
        <f t="shared" si="338"/>
        <v>p-043161</v>
      </c>
      <c r="E4315" s="6" t="str">
        <f>+VLOOKUP($D4315,Sheet3!$B:$I,2,0)</f>
        <v>15X41/2-8</v>
      </c>
      <c r="F4315" s="6" t="str">
        <f>+VLOOKUP($D4315,Sheet3!$B:$I,3,0)</f>
        <v>LUG</v>
      </c>
      <c r="G4315" s="6" t="str">
        <f>+VLOOKUP($D4315,Sheet3!$B:$I,4,0)</f>
        <v>NUMA</v>
      </c>
      <c r="H4315" s="6">
        <f>+VLOOKUP($D4315,Sheet3!$B:$I,5,0)</f>
        <v>3</v>
      </c>
      <c r="I4315" s="6" t="str">
        <f>+VLOOKUP($D4315,Sheet3!$B:$I,6,0)</f>
        <v>M2N24</v>
      </c>
      <c r="J4315" s="6" t="str">
        <f>+VLOOKUP($D4315,Sheet3!$B:$I,7,0)</f>
        <v>NUMA</v>
      </c>
      <c r="K4315" s="6" t="str">
        <f>+VLOOKUP($D4315,Sheet3!$B:$I,8,0)</f>
        <v>FORTE</v>
      </c>
      <c r="L4315" s="6" t="str">
        <f t="shared" si="340"/>
        <v>15X41/2-8LUG NUMA 3 M2N24 NUMA FORTE</v>
      </c>
      <c r="M4315" s="12" t="s">
        <v>15</v>
      </c>
      <c r="N4315" s="12" t="str">
        <f t="shared" si="339"/>
        <v>l2203</v>
      </c>
    </row>
    <row r="4316" spans="1:14">
      <c r="A4316" s="12" t="s">
        <v>4329</v>
      </c>
      <c r="B4316" s="6" t="str">
        <f t="shared" si="337"/>
        <v>l220302205</v>
      </c>
      <c r="C4316" s="12">
        <v>243161</v>
      </c>
      <c r="D4316" s="12" t="str">
        <f t="shared" si="338"/>
        <v>p-043161</v>
      </c>
      <c r="E4316" s="6" t="str">
        <f>+VLOOKUP($D4316,Sheet3!$B:$I,2,0)</f>
        <v>15X41/2-8</v>
      </c>
      <c r="F4316" s="6" t="str">
        <f>+VLOOKUP($D4316,Sheet3!$B:$I,3,0)</f>
        <v>LUG</v>
      </c>
      <c r="G4316" s="6" t="str">
        <f>+VLOOKUP($D4316,Sheet3!$B:$I,4,0)</f>
        <v>NUMA</v>
      </c>
      <c r="H4316" s="6">
        <f>+VLOOKUP($D4316,Sheet3!$B:$I,5,0)</f>
        <v>3</v>
      </c>
      <c r="I4316" s="6" t="str">
        <f>+VLOOKUP($D4316,Sheet3!$B:$I,6,0)</f>
        <v>M2N24</v>
      </c>
      <c r="J4316" s="6" t="str">
        <f>+VLOOKUP($D4316,Sheet3!$B:$I,7,0)</f>
        <v>NUMA</v>
      </c>
      <c r="K4316" s="6" t="str">
        <f>+VLOOKUP($D4316,Sheet3!$B:$I,8,0)</f>
        <v>FORTE</v>
      </c>
      <c r="L4316" s="6" t="str">
        <f t="shared" si="340"/>
        <v>15X41/2-8LUG NUMA 3 M2N24 NUMA FORTE</v>
      </c>
      <c r="M4316" s="12" t="s">
        <v>15</v>
      </c>
      <c r="N4316" s="12" t="str">
        <f t="shared" si="339"/>
        <v>l2203</v>
      </c>
    </row>
    <row r="4317" spans="1:14">
      <c r="A4317" s="12" t="s">
        <v>4330</v>
      </c>
      <c r="B4317" s="6" t="str">
        <f t="shared" si="337"/>
        <v>l220211263</v>
      </c>
      <c r="C4317" s="12">
        <v>235087</v>
      </c>
      <c r="D4317" s="12" t="str">
        <f t="shared" si="338"/>
        <v>p-035087</v>
      </c>
      <c r="E4317" s="6" t="str">
        <f>+VLOOKUP($D4317,Sheet3!$B:$I,2,0)</f>
        <v>140/55-9</v>
      </c>
      <c r="F4317" s="6" t="str">
        <f>+VLOOKUP($D4317,Sheet3!$B:$I,3,0)</f>
        <v>LUG</v>
      </c>
      <c r="G4317" s="6" t="str">
        <f>+VLOOKUP($D4317,Sheet3!$B:$I,4,0)</f>
        <v>NUMA</v>
      </c>
      <c r="H4317" s="6">
        <f>+VLOOKUP($D4317,Sheet3!$B:$I,5,0)</f>
        <v>4</v>
      </c>
      <c r="I4317" s="6" t="str">
        <f>+VLOOKUP($D4317,Sheet3!$B:$I,6,0)</f>
        <v>M2N24</v>
      </c>
      <c r="J4317" s="6" t="str">
        <f>+VLOOKUP($D4317,Sheet3!$B:$I,7,0)</f>
        <v>NUMA</v>
      </c>
      <c r="K4317" s="6" t="str">
        <f>+VLOOKUP($D4317,Sheet3!$B:$I,8,0)</f>
        <v>FORTE</v>
      </c>
      <c r="L4317" s="6" t="str">
        <f t="shared" si="340"/>
        <v>140/55-9LUG NUMA 4 M2N24 NUMA FORTE</v>
      </c>
      <c r="M4317" s="12" t="s">
        <v>15</v>
      </c>
      <c r="N4317" s="12" t="str">
        <f t="shared" si="339"/>
        <v>l2202</v>
      </c>
    </row>
    <row r="4318" spans="1:14">
      <c r="A4318" s="12" t="s">
        <v>4331</v>
      </c>
      <c r="B4318" s="6" t="str">
        <f t="shared" si="337"/>
        <v>l220302761</v>
      </c>
      <c r="C4318" s="12">
        <v>235087</v>
      </c>
      <c r="D4318" s="12" t="str">
        <f t="shared" si="338"/>
        <v>p-035087</v>
      </c>
      <c r="E4318" s="6" t="str">
        <f>+VLOOKUP($D4318,Sheet3!$B:$I,2,0)</f>
        <v>140/55-9</v>
      </c>
      <c r="F4318" s="6" t="str">
        <f>+VLOOKUP($D4318,Sheet3!$B:$I,3,0)</f>
        <v>LUG</v>
      </c>
      <c r="G4318" s="6" t="str">
        <f>+VLOOKUP($D4318,Sheet3!$B:$I,4,0)</f>
        <v>NUMA</v>
      </c>
      <c r="H4318" s="6">
        <f>+VLOOKUP($D4318,Sheet3!$B:$I,5,0)</f>
        <v>4</v>
      </c>
      <c r="I4318" s="6" t="str">
        <f>+VLOOKUP($D4318,Sheet3!$B:$I,6,0)</f>
        <v>M2N24</v>
      </c>
      <c r="J4318" s="6" t="str">
        <f>+VLOOKUP($D4318,Sheet3!$B:$I,7,0)</f>
        <v>NUMA</v>
      </c>
      <c r="K4318" s="6" t="str">
        <f>+VLOOKUP($D4318,Sheet3!$B:$I,8,0)</f>
        <v>FORTE</v>
      </c>
      <c r="L4318" s="6" t="str">
        <f t="shared" si="340"/>
        <v>140/55-9LUG NUMA 4 M2N24 NUMA FORTE</v>
      </c>
      <c r="M4318" s="12" t="s">
        <v>15</v>
      </c>
      <c r="N4318" s="12" t="str">
        <f t="shared" si="339"/>
        <v>l2203</v>
      </c>
    </row>
    <row r="4319" spans="1:14">
      <c r="A4319" s="12" t="s">
        <v>4332</v>
      </c>
      <c r="B4319" s="6" t="str">
        <f t="shared" si="337"/>
        <v>l220302943</v>
      </c>
      <c r="C4319" s="12">
        <v>243161</v>
      </c>
      <c r="D4319" s="12" t="str">
        <f t="shared" si="338"/>
        <v>p-043161</v>
      </c>
      <c r="E4319" s="6" t="str">
        <f>+VLOOKUP($D4319,Sheet3!$B:$I,2,0)</f>
        <v>15X41/2-8</v>
      </c>
      <c r="F4319" s="6" t="str">
        <f>+VLOOKUP($D4319,Sheet3!$B:$I,3,0)</f>
        <v>LUG</v>
      </c>
      <c r="G4319" s="6" t="str">
        <f>+VLOOKUP($D4319,Sheet3!$B:$I,4,0)</f>
        <v>NUMA</v>
      </c>
      <c r="H4319" s="6">
        <f>+VLOOKUP($D4319,Sheet3!$B:$I,5,0)</f>
        <v>3</v>
      </c>
      <c r="I4319" s="6" t="str">
        <f>+VLOOKUP($D4319,Sheet3!$B:$I,6,0)</f>
        <v>M2N24</v>
      </c>
      <c r="J4319" s="6" t="str">
        <f>+VLOOKUP($D4319,Sheet3!$B:$I,7,0)</f>
        <v>NUMA</v>
      </c>
      <c r="K4319" s="6" t="str">
        <f>+VLOOKUP($D4319,Sheet3!$B:$I,8,0)</f>
        <v>FORTE</v>
      </c>
      <c r="L4319" s="6" t="str">
        <f t="shared" si="340"/>
        <v>15X41/2-8LUG NUMA 3 M2N24 NUMA FORTE</v>
      </c>
      <c r="M4319" s="12" t="s">
        <v>15</v>
      </c>
      <c r="N4319" s="12" t="str">
        <f t="shared" si="339"/>
        <v>l2203</v>
      </c>
    </row>
    <row r="4320" spans="1:14">
      <c r="A4320" s="12" t="s">
        <v>4333</v>
      </c>
      <c r="B4320" s="6" t="str">
        <f t="shared" si="337"/>
        <v>l220305423</v>
      </c>
      <c r="C4320" s="12">
        <v>243161</v>
      </c>
      <c r="D4320" s="12" t="str">
        <f t="shared" si="338"/>
        <v>p-043161</v>
      </c>
      <c r="E4320" s="6" t="str">
        <f>+VLOOKUP($D4320,Sheet3!$B:$I,2,0)</f>
        <v>15X41/2-8</v>
      </c>
      <c r="F4320" s="6" t="str">
        <f>+VLOOKUP($D4320,Sheet3!$B:$I,3,0)</f>
        <v>LUG</v>
      </c>
      <c r="G4320" s="6" t="str">
        <f>+VLOOKUP($D4320,Sheet3!$B:$I,4,0)</f>
        <v>NUMA</v>
      </c>
      <c r="H4320" s="6">
        <f>+VLOOKUP($D4320,Sheet3!$B:$I,5,0)</f>
        <v>3</v>
      </c>
      <c r="I4320" s="6" t="str">
        <f>+VLOOKUP($D4320,Sheet3!$B:$I,6,0)</f>
        <v>M2N24</v>
      </c>
      <c r="J4320" s="6" t="str">
        <f>+VLOOKUP($D4320,Sheet3!$B:$I,7,0)</f>
        <v>NUMA</v>
      </c>
      <c r="K4320" s="6" t="str">
        <f>+VLOOKUP($D4320,Sheet3!$B:$I,8,0)</f>
        <v>FORTE</v>
      </c>
      <c r="L4320" s="6" t="str">
        <f t="shared" si="340"/>
        <v>15X41/2-8LUG NUMA 3 M2N24 NUMA FORTE</v>
      </c>
      <c r="M4320" s="12" t="s">
        <v>15</v>
      </c>
      <c r="N4320" s="12" t="str">
        <f t="shared" si="339"/>
        <v>l2203</v>
      </c>
    </row>
    <row r="4321" spans="1:14">
      <c r="A4321" s="12" t="s">
        <v>4334</v>
      </c>
      <c r="B4321" s="6" t="str">
        <f t="shared" si="337"/>
        <v>l220305177</v>
      </c>
      <c r="C4321" s="12">
        <v>243161</v>
      </c>
      <c r="D4321" s="12" t="str">
        <f t="shared" si="338"/>
        <v>p-043161</v>
      </c>
      <c r="E4321" s="6" t="str">
        <f>+VLOOKUP($D4321,Sheet3!$B:$I,2,0)</f>
        <v>15X41/2-8</v>
      </c>
      <c r="F4321" s="6" t="str">
        <f>+VLOOKUP($D4321,Sheet3!$B:$I,3,0)</f>
        <v>LUG</v>
      </c>
      <c r="G4321" s="6" t="str">
        <f>+VLOOKUP($D4321,Sheet3!$B:$I,4,0)</f>
        <v>NUMA</v>
      </c>
      <c r="H4321" s="6">
        <f>+VLOOKUP($D4321,Sheet3!$B:$I,5,0)</f>
        <v>3</v>
      </c>
      <c r="I4321" s="6" t="str">
        <f>+VLOOKUP($D4321,Sheet3!$B:$I,6,0)</f>
        <v>M2N24</v>
      </c>
      <c r="J4321" s="6" t="str">
        <f>+VLOOKUP($D4321,Sheet3!$B:$I,7,0)</f>
        <v>NUMA</v>
      </c>
      <c r="K4321" s="6" t="str">
        <f>+VLOOKUP($D4321,Sheet3!$B:$I,8,0)</f>
        <v>FORTE</v>
      </c>
      <c r="L4321" s="6" t="str">
        <f t="shared" si="340"/>
        <v>15X41/2-8LUG NUMA 3 M2N24 NUMA FORTE</v>
      </c>
      <c r="M4321" s="12" t="s">
        <v>15</v>
      </c>
      <c r="N4321" s="12" t="str">
        <f t="shared" si="339"/>
        <v>l2203</v>
      </c>
    </row>
    <row r="4322" spans="1:14">
      <c r="A4322" s="12" t="s">
        <v>4335</v>
      </c>
      <c r="B4322" s="6" t="str">
        <f t="shared" si="337"/>
        <v>l220306251</v>
      </c>
      <c r="C4322" s="12">
        <v>243161</v>
      </c>
      <c r="D4322" s="12" t="str">
        <f t="shared" si="338"/>
        <v>p-043161</v>
      </c>
      <c r="E4322" s="6" t="str">
        <f>+VLOOKUP($D4322,Sheet3!$B:$I,2,0)</f>
        <v>15X41/2-8</v>
      </c>
      <c r="F4322" s="6" t="str">
        <f>+VLOOKUP($D4322,Sheet3!$B:$I,3,0)</f>
        <v>LUG</v>
      </c>
      <c r="G4322" s="6" t="str">
        <f>+VLOOKUP($D4322,Sheet3!$B:$I,4,0)</f>
        <v>NUMA</v>
      </c>
      <c r="H4322" s="6">
        <f>+VLOOKUP($D4322,Sheet3!$B:$I,5,0)</f>
        <v>3</v>
      </c>
      <c r="I4322" s="6" t="str">
        <f>+VLOOKUP($D4322,Sheet3!$B:$I,6,0)</f>
        <v>M2N24</v>
      </c>
      <c r="J4322" s="6" t="str">
        <f>+VLOOKUP($D4322,Sheet3!$B:$I,7,0)</f>
        <v>NUMA</v>
      </c>
      <c r="K4322" s="6" t="str">
        <f>+VLOOKUP($D4322,Sheet3!$B:$I,8,0)</f>
        <v>FORTE</v>
      </c>
      <c r="L4322" s="6" t="str">
        <f t="shared" si="340"/>
        <v>15X41/2-8LUG NUMA 3 M2N24 NUMA FORTE</v>
      </c>
      <c r="M4322" s="12" t="s">
        <v>15</v>
      </c>
      <c r="N4322" s="12" t="str">
        <f t="shared" si="339"/>
        <v>l2203</v>
      </c>
    </row>
    <row r="4323" spans="1:14">
      <c r="A4323" s="12" t="s">
        <v>4336</v>
      </c>
      <c r="B4323" s="6" t="str">
        <f t="shared" si="337"/>
        <v>l220308955</v>
      </c>
      <c r="C4323" s="12">
        <v>250618</v>
      </c>
      <c r="D4323" s="12" t="str">
        <f t="shared" si="338"/>
        <v>p-050618</v>
      </c>
      <c r="E4323" s="6" t="str">
        <f>+VLOOKUP($D4323,Sheet3!$B:$I,2,0)</f>
        <v>5.00-8</v>
      </c>
      <c r="F4323" s="6" t="str">
        <f>+VLOOKUP($D4323,Sheet3!$B:$I,3,0)</f>
        <v>LUG</v>
      </c>
      <c r="G4323" s="6" t="str">
        <f>+VLOOKUP($D4323,Sheet3!$B:$I,4,0)</f>
        <v>NUMA</v>
      </c>
      <c r="H4323" s="6">
        <f>+VLOOKUP($D4323,Sheet3!$B:$I,5,0)</f>
        <v>3</v>
      </c>
      <c r="I4323" s="6" t="str">
        <f>+VLOOKUP($D4323,Sheet3!$B:$I,6,0)</f>
        <v>M12X</v>
      </c>
      <c r="J4323" s="6" t="str">
        <f>+VLOOKUP($D4323,Sheet3!$B:$I,7,0)</f>
        <v>NUMA</v>
      </c>
      <c r="K4323" s="6" t="str">
        <f>+VLOOKUP($D4323,Sheet3!$B:$I,8,0)</f>
        <v>FORTE</v>
      </c>
      <c r="L4323" s="6" t="str">
        <f t="shared" si="340"/>
        <v>5.00-8LUG NUMA 3 M12X NUMA FORTE</v>
      </c>
      <c r="M4323" s="12" t="s">
        <v>15</v>
      </c>
      <c r="N4323" s="12" t="str">
        <f t="shared" si="339"/>
        <v>l2203</v>
      </c>
    </row>
    <row r="4324" spans="1:14">
      <c r="A4324" s="12" t="s">
        <v>4337</v>
      </c>
      <c r="B4324" s="6" t="str">
        <f t="shared" si="337"/>
        <v>l220308995</v>
      </c>
      <c r="C4324" s="12">
        <v>250618</v>
      </c>
      <c r="D4324" s="12" t="str">
        <f t="shared" si="338"/>
        <v>p-050618</v>
      </c>
      <c r="E4324" s="6" t="str">
        <f>+VLOOKUP($D4324,Sheet3!$B:$I,2,0)</f>
        <v>5.00-8</v>
      </c>
      <c r="F4324" s="6" t="str">
        <f>+VLOOKUP($D4324,Sheet3!$B:$I,3,0)</f>
        <v>LUG</v>
      </c>
      <c r="G4324" s="6" t="str">
        <f>+VLOOKUP($D4324,Sheet3!$B:$I,4,0)</f>
        <v>NUMA</v>
      </c>
      <c r="H4324" s="6">
        <f>+VLOOKUP($D4324,Sheet3!$B:$I,5,0)</f>
        <v>3</v>
      </c>
      <c r="I4324" s="6" t="str">
        <f>+VLOOKUP($D4324,Sheet3!$B:$I,6,0)</f>
        <v>M12X</v>
      </c>
      <c r="J4324" s="6" t="str">
        <f>+VLOOKUP($D4324,Sheet3!$B:$I,7,0)</f>
        <v>NUMA</v>
      </c>
      <c r="K4324" s="6" t="str">
        <f>+VLOOKUP($D4324,Sheet3!$B:$I,8,0)</f>
        <v>FORTE</v>
      </c>
      <c r="L4324" s="6" t="str">
        <f t="shared" si="340"/>
        <v>5.00-8LUG NUMA 3 M12X NUMA FORTE</v>
      </c>
      <c r="M4324" s="12" t="s">
        <v>15</v>
      </c>
      <c r="N4324" s="12" t="str">
        <f t="shared" si="339"/>
        <v>l2203</v>
      </c>
    </row>
    <row r="4325" spans="1:14">
      <c r="A4325" s="12" t="s">
        <v>4338</v>
      </c>
      <c r="B4325" s="6" t="str">
        <f t="shared" si="337"/>
        <v>l220308330</v>
      </c>
      <c r="C4325" s="12">
        <v>250618</v>
      </c>
      <c r="D4325" s="12" t="str">
        <f t="shared" si="338"/>
        <v>p-050618</v>
      </c>
      <c r="E4325" s="6" t="str">
        <f>+VLOOKUP($D4325,Sheet3!$B:$I,2,0)</f>
        <v>5.00-8</v>
      </c>
      <c r="F4325" s="6" t="str">
        <f>+VLOOKUP($D4325,Sheet3!$B:$I,3,0)</f>
        <v>LUG</v>
      </c>
      <c r="G4325" s="6" t="str">
        <f>+VLOOKUP($D4325,Sheet3!$B:$I,4,0)</f>
        <v>NUMA</v>
      </c>
      <c r="H4325" s="6">
        <f>+VLOOKUP($D4325,Sheet3!$B:$I,5,0)</f>
        <v>3</v>
      </c>
      <c r="I4325" s="6" t="str">
        <f>+VLOOKUP($D4325,Sheet3!$B:$I,6,0)</f>
        <v>M12X</v>
      </c>
      <c r="J4325" s="6" t="str">
        <f>+VLOOKUP($D4325,Sheet3!$B:$I,7,0)</f>
        <v>NUMA</v>
      </c>
      <c r="K4325" s="6" t="str">
        <f>+VLOOKUP($D4325,Sheet3!$B:$I,8,0)</f>
        <v>FORTE</v>
      </c>
      <c r="L4325" s="6" t="str">
        <f t="shared" si="340"/>
        <v>5.00-8LUG NUMA 3 M12X NUMA FORTE</v>
      </c>
      <c r="M4325" s="12" t="s">
        <v>15</v>
      </c>
      <c r="N4325" s="12" t="str">
        <f t="shared" si="339"/>
        <v>l2203</v>
      </c>
    </row>
    <row r="4326" spans="1:14">
      <c r="A4326" s="12" t="s">
        <v>4339</v>
      </c>
      <c r="B4326" s="6" t="str">
        <f t="shared" si="337"/>
        <v>l220308077</v>
      </c>
      <c r="C4326" s="12">
        <v>250618</v>
      </c>
      <c r="D4326" s="12" t="str">
        <f t="shared" si="338"/>
        <v>p-050618</v>
      </c>
      <c r="E4326" s="6" t="str">
        <f>+VLOOKUP($D4326,Sheet3!$B:$I,2,0)</f>
        <v>5.00-8</v>
      </c>
      <c r="F4326" s="6" t="str">
        <f>+VLOOKUP($D4326,Sheet3!$B:$I,3,0)</f>
        <v>LUG</v>
      </c>
      <c r="G4326" s="6" t="str">
        <f>+VLOOKUP($D4326,Sheet3!$B:$I,4,0)</f>
        <v>NUMA</v>
      </c>
      <c r="H4326" s="6">
        <f>+VLOOKUP($D4326,Sheet3!$B:$I,5,0)</f>
        <v>3</v>
      </c>
      <c r="I4326" s="6" t="str">
        <f>+VLOOKUP($D4326,Sheet3!$B:$I,6,0)</f>
        <v>M12X</v>
      </c>
      <c r="J4326" s="6" t="str">
        <f>+VLOOKUP($D4326,Sheet3!$B:$I,7,0)</f>
        <v>NUMA</v>
      </c>
      <c r="K4326" s="6" t="str">
        <f>+VLOOKUP($D4326,Sheet3!$B:$I,8,0)</f>
        <v>FORTE</v>
      </c>
      <c r="L4326" s="6" t="str">
        <f t="shared" si="340"/>
        <v>5.00-8LUG NUMA 3 M12X NUMA FORTE</v>
      </c>
      <c r="M4326" s="12" t="s">
        <v>15</v>
      </c>
      <c r="N4326" s="12" t="str">
        <f t="shared" si="339"/>
        <v>l2203</v>
      </c>
    </row>
    <row r="4327" spans="1:14">
      <c r="A4327" s="12" t="s">
        <v>4340</v>
      </c>
      <c r="B4327" s="6" t="str">
        <f t="shared" si="337"/>
        <v>l220308228</v>
      </c>
      <c r="C4327" s="12">
        <v>250618</v>
      </c>
      <c r="D4327" s="12" t="str">
        <f t="shared" si="338"/>
        <v>p-050618</v>
      </c>
      <c r="E4327" s="6" t="str">
        <f>+VLOOKUP($D4327,Sheet3!$B:$I,2,0)</f>
        <v>5.00-8</v>
      </c>
      <c r="F4327" s="6" t="str">
        <f>+VLOOKUP($D4327,Sheet3!$B:$I,3,0)</f>
        <v>LUG</v>
      </c>
      <c r="G4327" s="6" t="str">
        <f>+VLOOKUP($D4327,Sheet3!$B:$I,4,0)</f>
        <v>NUMA</v>
      </c>
      <c r="H4327" s="6">
        <f>+VLOOKUP($D4327,Sheet3!$B:$I,5,0)</f>
        <v>3</v>
      </c>
      <c r="I4327" s="6" t="str">
        <f>+VLOOKUP($D4327,Sheet3!$B:$I,6,0)</f>
        <v>M12X</v>
      </c>
      <c r="J4327" s="6" t="str">
        <f>+VLOOKUP($D4327,Sheet3!$B:$I,7,0)</f>
        <v>NUMA</v>
      </c>
      <c r="K4327" s="6" t="str">
        <f>+VLOOKUP($D4327,Sheet3!$B:$I,8,0)</f>
        <v>FORTE</v>
      </c>
      <c r="L4327" s="6" t="str">
        <f t="shared" si="340"/>
        <v>5.00-8LUG NUMA 3 M12X NUMA FORTE</v>
      </c>
      <c r="M4327" s="12" t="s">
        <v>15</v>
      </c>
      <c r="N4327" s="12" t="str">
        <f t="shared" si="339"/>
        <v>l2203</v>
      </c>
    </row>
    <row r="4328" spans="1:14">
      <c r="A4328" s="12" t="s">
        <v>4341</v>
      </c>
      <c r="B4328" s="6" t="str">
        <f t="shared" si="337"/>
        <v>l220308286</v>
      </c>
      <c r="C4328" s="12">
        <v>250618</v>
      </c>
      <c r="D4328" s="12" t="str">
        <f t="shared" si="338"/>
        <v>p-050618</v>
      </c>
      <c r="E4328" s="6" t="str">
        <f>+VLOOKUP($D4328,Sheet3!$B:$I,2,0)</f>
        <v>5.00-8</v>
      </c>
      <c r="F4328" s="6" t="str">
        <f>+VLOOKUP($D4328,Sheet3!$B:$I,3,0)</f>
        <v>LUG</v>
      </c>
      <c r="G4328" s="6" t="str">
        <f>+VLOOKUP($D4328,Sheet3!$B:$I,4,0)</f>
        <v>NUMA</v>
      </c>
      <c r="H4328" s="6">
        <f>+VLOOKUP($D4328,Sheet3!$B:$I,5,0)</f>
        <v>3</v>
      </c>
      <c r="I4328" s="6" t="str">
        <f>+VLOOKUP($D4328,Sheet3!$B:$I,6,0)</f>
        <v>M12X</v>
      </c>
      <c r="J4328" s="6" t="str">
        <f>+VLOOKUP($D4328,Sheet3!$B:$I,7,0)</f>
        <v>NUMA</v>
      </c>
      <c r="K4328" s="6" t="str">
        <f>+VLOOKUP($D4328,Sheet3!$B:$I,8,0)</f>
        <v>FORTE</v>
      </c>
      <c r="L4328" s="6" t="str">
        <f t="shared" si="340"/>
        <v>5.00-8LUG NUMA 3 M12X NUMA FORTE</v>
      </c>
      <c r="M4328" s="12" t="s">
        <v>15</v>
      </c>
      <c r="N4328" s="12" t="str">
        <f t="shared" si="339"/>
        <v>l2203</v>
      </c>
    </row>
    <row r="4329" spans="1:14">
      <c r="A4329" s="12" t="s">
        <v>4342</v>
      </c>
      <c r="B4329" s="6" t="str">
        <f t="shared" ref="B4329:B4392" si="341">+MID(A4329,9,10)</f>
        <v>l220308600</v>
      </c>
      <c r="C4329" s="12">
        <v>250618</v>
      </c>
      <c r="D4329" s="12" t="str">
        <f t="shared" si="338"/>
        <v>p-050618</v>
      </c>
      <c r="E4329" s="6" t="str">
        <f>+VLOOKUP($D4329,Sheet3!$B:$I,2,0)</f>
        <v>5.00-8</v>
      </c>
      <c r="F4329" s="6" t="str">
        <f>+VLOOKUP($D4329,Sheet3!$B:$I,3,0)</f>
        <v>LUG</v>
      </c>
      <c r="G4329" s="6" t="str">
        <f>+VLOOKUP($D4329,Sheet3!$B:$I,4,0)</f>
        <v>NUMA</v>
      </c>
      <c r="H4329" s="6">
        <f>+VLOOKUP($D4329,Sheet3!$B:$I,5,0)</f>
        <v>3</v>
      </c>
      <c r="I4329" s="6" t="str">
        <f>+VLOOKUP($D4329,Sheet3!$B:$I,6,0)</f>
        <v>M12X</v>
      </c>
      <c r="J4329" s="6" t="str">
        <f>+VLOOKUP($D4329,Sheet3!$B:$I,7,0)</f>
        <v>NUMA</v>
      </c>
      <c r="K4329" s="6" t="str">
        <f>+VLOOKUP($D4329,Sheet3!$B:$I,8,0)</f>
        <v>FORTE</v>
      </c>
      <c r="L4329" s="6" t="str">
        <f t="shared" si="340"/>
        <v>5.00-8LUG NUMA 3 M12X NUMA FORTE</v>
      </c>
      <c r="M4329" s="12" t="s">
        <v>15</v>
      </c>
      <c r="N4329" s="12" t="str">
        <f t="shared" si="339"/>
        <v>l2203</v>
      </c>
    </row>
    <row r="4330" spans="1:14">
      <c r="A4330" s="12" t="s">
        <v>4343</v>
      </c>
      <c r="B4330" s="6" t="str">
        <f t="shared" si="341"/>
        <v>l220303536</v>
      </c>
      <c r="C4330" s="12">
        <v>243161</v>
      </c>
      <c r="D4330" s="12" t="str">
        <f t="shared" ref="D4330:D4393" si="342">+LEFT(A4330,8)</f>
        <v>p-043161</v>
      </c>
      <c r="E4330" s="6" t="str">
        <f>+VLOOKUP($D4330,Sheet3!$B:$I,2,0)</f>
        <v>15X41/2-8</v>
      </c>
      <c r="F4330" s="6" t="str">
        <f>+VLOOKUP($D4330,Sheet3!$B:$I,3,0)</f>
        <v>LUG</v>
      </c>
      <c r="G4330" s="6" t="str">
        <f>+VLOOKUP($D4330,Sheet3!$B:$I,4,0)</f>
        <v>NUMA</v>
      </c>
      <c r="H4330" s="6">
        <f>+VLOOKUP($D4330,Sheet3!$B:$I,5,0)</f>
        <v>3</v>
      </c>
      <c r="I4330" s="6" t="str">
        <f>+VLOOKUP($D4330,Sheet3!$B:$I,6,0)</f>
        <v>M2N24</v>
      </c>
      <c r="J4330" s="6" t="str">
        <f>+VLOOKUP($D4330,Sheet3!$B:$I,7,0)</f>
        <v>NUMA</v>
      </c>
      <c r="K4330" s="6" t="str">
        <f>+VLOOKUP($D4330,Sheet3!$B:$I,8,0)</f>
        <v>FORTE</v>
      </c>
      <c r="L4330" s="6" t="str">
        <f t="shared" si="340"/>
        <v>15X41/2-8LUG NUMA 3 M2N24 NUMA FORTE</v>
      </c>
      <c r="M4330" s="12" t="s">
        <v>15</v>
      </c>
      <c r="N4330" s="12" t="str">
        <f t="shared" ref="N4330:N4393" si="343">+MID(A4330,9,5)</f>
        <v>l2203</v>
      </c>
    </row>
    <row r="4331" spans="1:14">
      <c r="A4331" s="12" t="s">
        <v>4344</v>
      </c>
      <c r="B4331" s="6" t="str">
        <f t="shared" si="341"/>
        <v>l220305306</v>
      </c>
      <c r="C4331" s="12">
        <v>243161</v>
      </c>
      <c r="D4331" s="12" t="str">
        <f t="shared" si="342"/>
        <v>p-043161</v>
      </c>
      <c r="E4331" s="6" t="str">
        <f>+VLOOKUP($D4331,Sheet3!$B:$I,2,0)</f>
        <v>15X41/2-8</v>
      </c>
      <c r="F4331" s="6" t="str">
        <f>+VLOOKUP($D4331,Sheet3!$B:$I,3,0)</f>
        <v>LUG</v>
      </c>
      <c r="G4331" s="6" t="str">
        <f>+VLOOKUP($D4331,Sheet3!$B:$I,4,0)</f>
        <v>NUMA</v>
      </c>
      <c r="H4331" s="6">
        <f>+VLOOKUP($D4331,Sheet3!$B:$I,5,0)</f>
        <v>3</v>
      </c>
      <c r="I4331" s="6" t="str">
        <f>+VLOOKUP($D4331,Sheet3!$B:$I,6,0)</f>
        <v>M2N24</v>
      </c>
      <c r="J4331" s="6" t="str">
        <f>+VLOOKUP($D4331,Sheet3!$B:$I,7,0)</f>
        <v>NUMA</v>
      </c>
      <c r="K4331" s="6" t="str">
        <f>+VLOOKUP($D4331,Sheet3!$B:$I,8,0)</f>
        <v>FORTE</v>
      </c>
      <c r="L4331" s="6" t="str">
        <f t="shared" si="340"/>
        <v>15X41/2-8LUG NUMA 3 M2N24 NUMA FORTE</v>
      </c>
      <c r="M4331" s="12" t="s">
        <v>15</v>
      </c>
      <c r="N4331" s="12" t="str">
        <f t="shared" si="343"/>
        <v>l2203</v>
      </c>
    </row>
    <row r="4332" spans="1:14">
      <c r="A4332" s="12" t="s">
        <v>4345</v>
      </c>
      <c r="B4332" s="6" t="str">
        <f t="shared" si="341"/>
        <v>l220304481</v>
      </c>
      <c r="C4332" s="12">
        <v>243161</v>
      </c>
      <c r="D4332" s="12" t="str">
        <f t="shared" si="342"/>
        <v>p-043161</v>
      </c>
      <c r="E4332" s="6" t="str">
        <f>+VLOOKUP($D4332,Sheet3!$B:$I,2,0)</f>
        <v>15X41/2-8</v>
      </c>
      <c r="F4332" s="6" t="str">
        <f>+VLOOKUP($D4332,Sheet3!$B:$I,3,0)</f>
        <v>LUG</v>
      </c>
      <c r="G4332" s="6" t="str">
        <f>+VLOOKUP($D4332,Sheet3!$B:$I,4,0)</f>
        <v>NUMA</v>
      </c>
      <c r="H4332" s="6">
        <f>+VLOOKUP($D4332,Sheet3!$B:$I,5,0)</f>
        <v>3</v>
      </c>
      <c r="I4332" s="6" t="str">
        <f>+VLOOKUP($D4332,Sheet3!$B:$I,6,0)</f>
        <v>M2N24</v>
      </c>
      <c r="J4332" s="6" t="str">
        <f>+VLOOKUP($D4332,Sheet3!$B:$I,7,0)</f>
        <v>NUMA</v>
      </c>
      <c r="K4332" s="6" t="str">
        <f>+VLOOKUP($D4332,Sheet3!$B:$I,8,0)</f>
        <v>FORTE</v>
      </c>
      <c r="L4332" s="6" t="str">
        <f t="shared" si="340"/>
        <v>15X41/2-8LUG NUMA 3 M2N24 NUMA FORTE</v>
      </c>
      <c r="M4332" s="12" t="s">
        <v>15</v>
      </c>
      <c r="N4332" s="12" t="str">
        <f t="shared" si="343"/>
        <v>l2203</v>
      </c>
    </row>
    <row r="4333" spans="1:14">
      <c r="A4333" s="12" t="s">
        <v>4346</v>
      </c>
      <c r="B4333" s="6" t="str">
        <f t="shared" si="341"/>
        <v>l220303946</v>
      </c>
      <c r="C4333" s="12">
        <v>235087</v>
      </c>
      <c r="D4333" s="12" t="str">
        <f t="shared" si="342"/>
        <v>p-035087</v>
      </c>
      <c r="E4333" s="6" t="str">
        <f>+VLOOKUP($D4333,Sheet3!$B:$I,2,0)</f>
        <v>140/55-9</v>
      </c>
      <c r="F4333" s="6" t="str">
        <f>+VLOOKUP($D4333,Sheet3!$B:$I,3,0)</f>
        <v>LUG</v>
      </c>
      <c r="G4333" s="6" t="str">
        <f>+VLOOKUP($D4333,Sheet3!$B:$I,4,0)</f>
        <v>NUMA</v>
      </c>
      <c r="H4333" s="6">
        <f>+VLOOKUP($D4333,Sheet3!$B:$I,5,0)</f>
        <v>4</v>
      </c>
      <c r="I4333" s="6" t="str">
        <f>+VLOOKUP($D4333,Sheet3!$B:$I,6,0)</f>
        <v>M2N24</v>
      </c>
      <c r="J4333" s="6" t="str">
        <f>+VLOOKUP($D4333,Sheet3!$B:$I,7,0)</f>
        <v>NUMA</v>
      </c>
      <c r="K4333" s="6" t="str">
        <f>+VLOOKUP($D4333,Sheet3!$B:$I,8,0)</f>
        <v>FORTE</v>
      </c>
      <c r="L4333" s="6" t="str">
        <f t="shared" si="340"/>
        <v>140/55-9LUG NUMA 4 M2N24 NUMA FORTE</v>
      </c>
      <c r="M4333" s="12" t="s">
        <v>15</v>
      </c>
      <c r="N4333" s="12" t="str">
        <f t="shared" si="343"/>
        <v>l2203</v>
      </c>
    </row>
    <row r="4334" spans="1:14">
      <c r="A4334" s="12" t="s">
        <v>4347</v>
      </c>
      <c r="B4334" s="6" t="str">
        <f t="shared" si="341"/>
        <v>l220303033</v>
      </c>
      <c r="C4334" s="12">
        <v>235087</v>
      </c>
      <c r="D4334" s="12" t="str">
        <f t="shared" si="342"/>
        <v>p-035087</v>
      </c>
      <c r="E4334" s="6" t="str">
        <f>+VLOOKUP($D4334,Sheet3!$B:$I,2,0)</f>
        <v>140/55-9</v>
      </c>
      <c r="F4334" s="6" t="str">
        <f>+VLOOKUP($D4334,Sheet3!$B:$I,3,0)</f>
        <v>LUG</v>
      </c>
      <c r="G4334" s="6" t="str">
        <f>+VLOOKUP($D4334,Sheet3!$B:$I,4,0)</f>
        <v>NUMA</v>
      </c>
      <c r="H4334" s="6">
        <f>+VLOOKUP($D4334,Sheet3!$B:$I,5,0)</f>
        <v>4</v>
      </c>
      <c r="I4334" s="6" t="str">
        <f>+VLOOKUP($D4334,Sheet3!$B:$I,6,0)</f>
        <v>M2N24</v>
      </c>
      <c r="J4334" s="6" t="str">
        <f>+VLOOKUP($D4334,Sheet3!$B:$I,7,0)</f>
        <v>NUMA</v>
      </c>
      <c r="K4334" s="6" t="str">
        <f>+VLOOKUP($D4334,Sheet3!$B:$I,8,0)</f>
        <v>FORTE</v>
      </c>
      <c r="L4334" s="6" t="str">
        <f t="shared" si="340"/>
        <v>140/55-9LUG NUMA 4 M2N24 NUMA FORTE</v>
      </c>
      <c r="M4334" s="12" t="s">
        <v>15</v>
      </c>
      <c r="N4334" s="12" t="str">
        <f t="shared" si="343"/>
        <v>l2203</v>
      </c>
    </row>
    <row r="4335" spans="1:14">
      <c r="A4335" s="12" t="s">
        <v>4348</v>
      </c>
      <c r="B4335" s="6" t="str">
        <f t="shared" si="341"/>
        <v>l220304994</v>
      </c>
      <c r="C4335" s="12">
        <v>243161</v>
      </c>
      <c r="D4335" s="12" t="str">
        <f t="shared" si="342"/>
        <v>p-043161</v>
      </c>
      <c r="E4335" s="6" t="str">
        <f>+VLOOKUP($D4335,Sheet3!$B:$I,2,0)</f>
        <v>15X41/2-8</v>
      </c>
      <c r="F4335" s="6" t="str">
        <f>+VLOOKUP($D4335,Sheet3!$B:$I,3,0)</f>
        <v>LUG</v>
      </c>
      <c r="G4335" s="6" t="str">
        <f>+VLOOKUP($D4335,Sheet3!$B:$I,4,0)</f>
        <v>NUMA</v>
      </c>
      <c r="H4335" s="6">
        <f>+VLOOKUP($D4335,Sheet3!$B:$I,5,0)</f>
        <v>3</v>
      </c>
      <c r="I4335" s="6" t="str">
        <f>+VLOOKUP($D4335,Sheet3!$B:$I,6,0)</f>
        <v>M2N24</v>
      </c>
      <c r="J4335" s="6" t="str">
        <f>+VLOOKUP($D4335,Sheet3!$B:$I,7,0)</f>
        <v>NUMA</v>
      </c>
      <c r="K4335" s="6" t="str">
        <f>+VLOOKUP($D4335,Sheet3!$B:$I,8,0)</f>
        <v>FORTE</v>
      </c>
      <c r="L4335" s="6" t="str">
        <f t="shared" si="340"/>
        <v>15X41/2-8LUG NUMA 3 M2N24 NUMA FORTE</v>
      </c>
      <c r="M4335" s="12" t="s">
        <v>15</v>
      </c>
      <c r="N4335" s="12" t="str">
        <f t="shared" si="343"/>
        <v>l2203</v>
      </c>
    </row>
    <row r="4336" spans="1:14">
      <c r="A4336" s="12" t="s">
        <v>4349</v>
      </c>
      <c r="B4336" s="6" t="str">
        <f t="shared" si="341"/>
        <v>l220304688</v>
      </c>
      <c r="C4336" s="12">
        <v>243161</v>
      </c>
      <c r="D4336" s="12" t="str">
        <f t="shared" si="342"/>
        <v>p-043161</v>
      </c>
      <c r="E4336" s="6" t="str">
        <f>+VLOOKUP($D4336,Sheet3!$B:$I,2,0)</f>
        <v>15X41/2-8</v>
      </c>
      <c r="F4336" s="6" t="str">
        <f>+VLOOKUP($D4336,Sheet3!$B:$I,3,0)</f>
        <v>LUG</v>
      </c>
      <c r="G4336" s="6" t="str">
        <f>+VLOOKUP($D4336,Sheet3!$B:$I,4,0)</f>
        <v>NUMA</v>
      </c>
      <c r="H4336" s="6">
        <f>+VLOOKUP($D4336,Sheet3!$B:$I,5,0)</f>
        <v>3</v>
      </c>
      <c r="I4336" s="6" t="str">
        <f>+VLOOKUP($D4336,Sheet3!$B:$I,6,0)</f>
        <v>M2N24</v>
      </c>
      <c r="J4336" s="6" t="str">
        <f>+VLOOKUP($D4336,Sheet3!$B:$I,7,0)</f>
        <v>NUMA</v>
      </c>
      <c r="K4336" s="6" t="str">
        <f>+VLOOKUP($D4336,Sheet3!$B:$I,8,0)</f>
        <v>FORTE</v>
      </c>
      <c r="L4336" s="6" t="str">
        <f t="shared" si="340"/>
        <v>15X41/2-8LUG NUMA 3 M2N24 NUMA FORTE</v>
      </c>
      <c r="M4336" s="12" t="s">
        <v>15</v>
      </c>
      <c r="N4336" s="12" t="str">
        <f t="shared" si="343"/>
        <v>l2203</v>
      </c>
    </row>
    <row r="4337" spans="1:14">
      <c r="A4337" s="12" t="s">
        <v>4350</v>
      </c>
      <c r="B4337" s="6" t="str">
        <f t="shared" si="341"/>
        <v>l220102440</v>
      </c>
      <c r="C4337" s="12">
        <v>205464</v>
      </c>
      <c r="D4337" s="12" t="str">
        <f t="shared" si="342"/>
        <v>p-005464</v>
      </c>
      <c r="E4337" s="6" t="str">
        <f>+VLOOKUP($D4337,Sheet3!$B:$I,2,0)</f>
        <v>355/65-15</v>
      </c>
      <c r="F4337" s="6" t="str">
        <f>+VLOOKUP($D4337,Sheet3!$B:$I,3,0)</f>
        <v>LUG</v>
      </c>
      <c r="G4337" s="6" t="str">
        <f>+VLOOKUP($D4337,Sheet3!$B:$I,4,0)</f>
        <v>NUMA</v>
      </c>
      <c r="H4337" s="6">
        <f>+VLOOKUP($D4337,Sheet3!$B:$I,5,0)</f>
        <v>9.75</v>
      </c>
      <c r="I4337" s="6" t="str">
        <f>+VLOOKUP($D4337,Sheet3!$B:$I,6,0)</f>
        <v>P93X</v>
      </c>
      <c r="J4337" s="6" t="str">
        <f>+VLOOKUP($D4337,Sheet3!$B:$I,7,0)</f>
        <v>NUMA</v>
      </c>
      <c r="K4337" s="6" t="str">
        <f>+VLOOKUP($D4337,Sheet3!$B:$I,8,0)</f>
        <v>OMEGA20</v>
      </c>
      <c r="L4337" s="6" t="str">
        <f t="shared" ref="L4337:L4400" si="344">CONCATENATE(E4337,F4337," ",G4337," ",H4337," ",I4337," ",J4337," ",K4337)</f>
        <v>355/65-15LUG NUMA 9.75 P93X NUMA OMEGA20</v>
      </c>
      <c r="M4337" s="12" t="s">
        <v>15</v>
      </c>
      <c r="N4337" s="12" t="str">
        <f t="shared" si="343"/>
        <v>l2201</v>
      </c>
    </row>
    <row r="4338" spans="1:14">
      <c r="A4338" s="12" t="s">
        <v>4351</v>
      </c>
      <c r="B4338" s="6" t="str">
        <f t="shared" si="341"/>
        <v>l220305053</v>
      </c>
      <c r="C4338" s="12">
        <v>241380</v>
      </c>
      <c r="D4338" s="12" t="str">
        <f t="shared" si="342"/>
        <v>p-041380</v>
      </c>
      <c r="E4338" s="6" t="str">
        <f>+VLOOKUP($D4338,Sheet3!$B:$I,2,0)</f>
        <v>355/65-15</v>
      </c>
      <c r="F4338" s="6" t="str">
        <f>+VLOOKUP($D4338,Sheet3!$B:$I,3,0)</f>
        <v>LUG</v>
      </c>
      <c r="G4338" s="6" t="str">
        <f>+VLOOKUP($D4338,Sheet3!$B:$I,4,0)</f>
        <v>NUMA</v>
      </c>
      <c r="H4338" s="6">
        <f>+VLOOKUP($D4338,Sheet3!$B:$I,5,0)</f>
        <v>9.75</v>
      </c>
      <c r="I4338" s="6" t="str">
        <f>+VLOOKUP($D4338,Sheet3!$B:$I,6,0)</f>
        <v>M124</v>
      </c>
      <c r="J4338" s="6" t="str">
        <f>+VLOOKUP($D4338,Sheet3!$B:$I,7,0)</f>
        <v>NUMA</v>
      </c>
      <c r="K4338" s="6" t="str">
        <f>+VLOOKUP($D4338,Sheet3!$B:$I,8,0)</f>
        <v>FORTE</v>
      </c>
      <c r="L4338" s="6" t="str">
        <f t="shared" si="344"/>
        <v>355/65-15LUG NUMA 9.75 M124 NUMA FORTE</v>
      </c>
      <c r="M4338" s="12" t="s">
        <v>15</v>
      </c>
      <c r="N4338" s="12" t="str">
        <f t="shared" si="343"/>
        <v>l2203</v>
      </c>
    </row>
    <row r="4339" spans="1:14">
      <c r="A4339" s="12" t="s">
        <v>4352</v>
      </c>
      <c r="B4339" s="6" t="str">
        <f t="shared" si="341"/>
        <v>l220304069</v>
      </c>
      <c r="C4339" s="12">
        <v>241380</v>
      </c>
      <c r="D4339" s="12" t="str">
        <f t="shared" si="342"/>
        <v>p-041380</v>
      </c>
      <c r="E4339" s="6" t="str">
        <f>+VLOOKUP($D4339,Sheet3!$B:$I,2,0)</f>
        <v>355/65-15</v>
      </c>
      <c r="F4339" s="6" t="str">
        <f>+VLOOKUP($D4339,Sheet3!$B:$I,3,0)</f>
        <v>LUG</v>
      </c>
      <c r="G4339" s="6" t="str">
        <f>+VLOOKUP($D4339,Sheet3!$B:$I,4,0)</f>
        <v>NUMA</v>
      </c>
      <c r="H4339" s="6">
        <f>+VLOOKUP($D4339,Sheet3!$B:$I,5,0)</f>
        <v>9.75</v>
      </c>
      <c r="I4339" s="6" t="str">
        <f>+VLOOKUP($D4339,Sheet3!$B:$I,6,0)</f>
        <v>M124</v>
      </c>
      <c r="J4339" s="6" t="str">
        <f>+VLOOKUP($D4339,Sheet3!$B:$I,7,0)</f>
        <v>NUMA</v>
      </c>
      <c r="K4339" s="6" t="str">
        <f>+VLOOKUP($D4339,Sheet3!$B:$I,8,0)</f>
        <v>FORTE</v>
      </c>
      <c r="L4339" s="6" t="str">
        <f t="shared" si="344"/>
        <v>355/65-15LUG NUMA 9.75 M124 NUMA FORTE</v>
      </c>
      <c r="M4339" s="12" t="s">
        <v>15</v>
      </c>
      <c r="N4339" s="12" t="str">
        <f t="shared" si="343"/>
        <v>l2203</v>
      </c>
    </row>
    <row r="4340" spans="1:14">
      <c r="A4340" s="12" t="s">
        <v>4353</v>
      </c>
      <c r="B4340" s="6" t="str">
        <f t="shared" si="341"/>
        <v>l220312473</v>
      </c>
      <c r="C4340" s="12">
        <v>202612</v>
      </c>
      <c r="D4340" s="12" t="str">
        <f t="shared" si="342"/>
        <v>p-002612</v>
      </c>
      <c r="E4340" s="6" t="str">
        <f>+VLOOKUP($D4340,Sheet3!$B:$I,2,0)</f>
        <v>14X5X10</v>
      </c>
      <c r="F4340" s="6" t="str">
        <f>+VLOOKUP($D4340,Sheet3!$B:$I,3,0)</f>
        <v>SM</v>
      </c>
      <c r="G4340" s="6" t="str">
        <f>+VLOOKUP($D4340,Sheet3!$B:$I,4,0)</f>
        <v>NUMA</v>
      </c>
      <c r="H4340" s="6">
        <f>+VLOOKUP($D4340,Sheet3!$B:$I,5,0)</f>
        <v>0</v>
      </c>
      <c r="I4340" s="6" t="str">
        <f>+VLOOKUP($D4340,Sheet3!$B:$I,6,0)</f>
        <v>P5</v>
      </c>
      <c r="J4340" s="6" t="str">
        <f>+VLOOKUP($D4340,Sheet3!$B:$I,7,0)</f>
        <v>GALAXYYMSDS</v>
      </c>
      <c r="K4340" s="6" t="str">
        <f>+VLOOKUP($D4340,Sheet3!$B:$I,8,0)</f>
        <v>P</v>
      </c>
      <c r="L4340" s="6" t="str">
        <f t="shared" si="344"/>
        <v>14X5X10SM NUMA 0 P5 GALAXYYMSDS P</v>
      </c>
      <c r="M4340" s="12" t="s">
        <v>15</v>
      </c>
      <c r="N4340" s="12" t="str">
        <f t="shared" si="343"/>
        <v>l2203</v>
      </c>
    </row>
    <row r="4341" spans="1:14">
      <c r="A4341" s="12" t="s">
        <v>4354</v>
      </c>
      <c r="B4341" s="6" t="str">
        <f t="shared" si="341"/>
        <v>l220312550</v>
      </c>
      <c r="C4341" s="12">
        <v>190235</v>
      </c>
      <c r="D4341" s="12" t="str">
        <f t="shared" si="342"/>
        <v>p-190235</v>
      </c>
      <c r="E4341" s="6" t="str">
        <f>+VLOOKUP($D4341,Sheet3!$B:$I,2,0)</f>
        <v>15X5X111/4</v>
      </c>
      <c r="F4341" s="6" t="str">
        <f>+VLOOKUP($D4341,Sheet3!$B:$I,3,0)</f>
        <v>SM</v>
      </c>
      <c r="G4341" s="6" t="str">
        <f>+VLOOKUP($D4341,Sheet3!$B:$I,4,0)</f>
        <v>NUMA</v>
      </c>
      <c r="H4341" s="6">
        <f>+VLOOKUP($D4341,Sheet3!$B:$I,5,0)</f>
        <v>0</v>
      </c>
      <c r="I4341" s="6" t="str">
        <f>+VLOOKUP($D4341,Sheet3!$B:$I,6,0)</f>
        <v>P5</v>
      </c>
      <c r="J4341" s="6" t="str">
        <f>+VLOOKUP($D4341,Sheet3!$B:$I,7,0)</f>
        <v>GALAXYYMSDS</v>
      </c>
      <c r="K4341" s="6" t="str">
        <f>+VLOOKUP($D4341,Sheet3!$B:$I,8,0)</f>
        <v>P</v>
      </c>
      <c r="L4341" s="6" t="str">
        <f t="shared" si="344"/>
        <v>15X5X111/4SM NUMA 0 P5 GALAXYYMSDS P</v>
      </c>
      <c r="M4341" s="12" t="s">
        <v>15</v>
      </c>
      <c r="N4341" s="12" t="str">
        <f t="shared" si="343"/>
        <v>l2203</v>
      </c>
    </row>
    <row r="4342" spans="1:14">
      <c r="A4342" s="12" t="s">
        <v>4355</v>
      </c>
      <c r="B4342" s="6" t="str">
        <f t="shared" si="341"/>
        <v>l220312603</v>
      </c>
      <c r="C4342" s="12">
        <v>190235</v>
      </c>
      <c r="D4342" s="12" t="str">
        <f t="shared" si="342"/>
        <v>p-190235</v>
      </c>
      <c r="E4342" s="6" t="str">
        <f>+VLOOKUP($D4342,Sheet3!$B:$I,2,0)</f>
        <v>15X5X111/4</v>
      </c>
      <c r="F4342" s="6" t="str">
        <f>+VLOOKUP($D4342,Sheet3!$B:$I,3,0)</f>
        <v>SM</v>
      </c>
      <c r="G4342" s="6" t="str">
        <f>+VLOOKUP($D4342,Sheet3!$B:$I,4,0)</f>
        <v>NUMA</v>
      </c>
      <c r="H4342" s="6">
        <f>+VLOOKUP($D4342,Sheet3!$B:$I,5,0)</f>
        <v>0</v>
      </c>
      <c r="I4342" s="6" t="str">
        <f>+VLOOKUP($D4342,Sheet3!$B:$I,6,0)</f>
        <v>P5</v>
      </c>
      <c r="J4342" s="6" t="str">
        <f>+VLOOKUP($D4342,Sheet3!$B:$I,7,0)</f>
        <v>GALAXYYMSDS</v>
      </c>
      <c r="K4342" s="6" t="str">
        <f>+VLOOKUP($D4342,Sheet3!$B:$I,8,0)</f>
        <v>P</v>
      </c>
      <c r="L4342" s="6" t="str">
        <f t="shared" si="344"/>
        <v>15X5X111/4SM NUMA 0 P5 GALAXYYMSDS P</v>
      </c>
      <c r="M4342" s="12" t="s">
        <v>15</v>
      </c>
      <c r="N4342" s="12" t="str">
        <f t="shared" si="343"/>
        <v>l2203</v>
      </c>
    </row>
    <row r="4343" spans="1:14">
      <c r="A4343" s="12" t="s">
        <v>4356</v>
      </c>
      <c r="B4343" s="6" t="str">
        <f t="shared" si="341"/>
        <v>l220300461</v>
      </c>
      <c r="C4343" s="12">
        <v>190371</v>
      </c>
      <c r="D4343" s="12" t="str">
        <f t="shared" si="342"/>
        <v>p-190371</v>
      </c>
      <c r="E4343" s="6" t="str">
        <f>+VLOOKUP($D4343,Sheet3!$B:$I,2,0)</f>
        <v>18X7X121/8</v>
      </c>
      <c r="F4343" s="6" t="str">
        <f>+VLOOKUP($D4343,Sheet3!$B:$I,3,0)</f>
        <v>SM</v>
      </c>
      <c r="G4343" s="6" t="str">
        <f>+VLOOKUP($D4343,Sheet3!$B:$I,4,0)</f>
        <v>NUMA</v>
      </c>
      <c r="H4343" s="6">
        <f>+VLOOKUP($D4343,Sheet3!$B:$I,5,0)</f>
        <v>0</v>
      </c>
      <c r="I4343" s="6" t="str">
        <f>+VLOOKUP($D4343,Sheet3!$B:$I,6,0)</f>
        <v>P5N</v>
      </c>
      <c r="J4343" s="6" t="str">
        <f>+VLOOKUP($D4343,Sheet3!$B:$I,7,0)</f>
        <v>GALAXYYMSDS</v>
      </c>
      <c r="K4343" s="6" t="str">
        <f>+VLOOKUP($D4343,Sheet3!$B:$I,8,0)</f>
        <v>P</v>
      </c>
      <c r="L4343" s="6" t="str">
        <f t="shared" si="344"/>
        <v>18X7X121/8SM NUMA 0 P5N GALAXYYMSDS P</v>
      </c>
      <c r="M4343" s="12" t="s">
        <v>15</v>
      </c>
      <c r="N4343" s="12" t="str">
        <f t="shared" si="343"/>
        <v>l2203</v>
      </c>
    </row>
    <row r="4344" spans="1:14">
      <c r="A4344" s="12" t="s">
        <v>4357</v>
      </c>
      <c r="B4344" s="6" t="str">
        <f t="shared" si="341"/>
        <v>l220312538</v>
      </c>
      <c r="C4344" s="12">
        <v>200577</v>
      </c>
      <c r="D4344" s="12" t="str">
        <f t="shared" si="342"/>
        <v>p-000577</v>
      </c>
      <c r="E4344" s="6" t="str">
        <f>+VLOOKUP($D4344,Sheet3!$B:$I,2,0)</f>
        <v>21X7X15</v>
      </c>
      <c r="F4344" s="6" t="str">
        <f>+VLOOKUP($D4344,Sheet3!$B:$I,3,0)</f>
        <v>SAT</v>
      </c>
      <c r="G4344" s="6" t="str">
        <f>+VLOOKUP($D4344,Sheet3!$B:$I,4,0)</f>
        <v>NUMA</v>
      </c>
      <c r="H4344" s="6">
        <f>+VLOOKUP($D4344,Sheet3!$B:$I,5,0)</f>
        <v>0</v>
      </c>
      <c r="I4344" s="6" t="str">
        <f>+VLOOKUP($D4344,Sheet3!$B:$I,6,0)</f>
        <v>P5</v>
      </c>
      <c r="J4344" s="6" t="str">
        <f>+VLOOKUP($D4344,Sheet3!$B:$I,7,0)</f>
        <v>GALAXYYMSDS</v>
      </c>
      <c r="K4344" s="6" t="str">
        <f>+VLOOKUP($D4344,Sheet3!$B:$I,8,0)</f>
        <v>P</v>
      </c>
      <c r="L4344" s="6" t="str">
        <f t="shared" si="344"/>
        <v>21X7X15SAT NUMA 0 P5 GALAXYYMSDS P</v>
      </c>
      <c r="M4344" s="12" t="s">
        <v>15</v>
      </c>
      <c r="N4344" s="12" t="str">
        <f t="shared" si="343"/>
        <v>l2203</v>
      </c>
    </row>
    <row r="4345" spans="1:14">
      <c r="A4345" s="12" t="s">
        <v>4358</v>
      </c>
      <c r="B4345" s="6" t="str">
        <f t="shared" si="341"/>
        <v>l220311174</v>
      </c>
      <c r="C4345" s="12">
        <v>190386</v>
      </c>
      <c r="D4345" s="12" t="str">
        <f t="shared" si="342"/>
        <v>p-190386</v>
      </c>
      <c r="E4345" s="6" t="str">
        <f>+VLOOKUP($D4345,Sheet3!$B:$I,2,0)</f>
        <v>22X9X16</v>
      </c>
      <c r="F4345" s="6" t="str">
        <f>+VLOOKUP($D4345,Sheet3!$B:$I,3,0)</f>
        <v>SM</v>
      </c>
      <c r="G4345" s="6" t="str">
        <f>+VLOOKUP($D4345,Sheet3!$B:$I,4,0)</f>
        <v>NUMA</v>
      </c>
      <c r="H4345" s="6">
        <f>+VLOOKUP($D4345,Sheet3!$B:$I,5,0)</f>
        <v>0</v>
      </c>
      <c r="I4345" s="6" t="str">
        <f>+VLOOKUP($D4345,Sheet3!$B:$I,6,0)</f>
        <v>P5</v>
      </c>
      <c r="J4345" s="6" t="str">
        <f>+VLOOKUP($D4345,Sheet3!$B:$I,7,0)</f>
        <v>GALAXYYMSDS</v>
      </c>
      <c r="K4345" s="6" t="str">
        <f>+VLOOKUP($D4345,Sheet3!$B:$I,8,0)</f>
        <v>P</v>
      </c>
      <c r="L4345" s="6" t="str">
        <f t="shared" si="344"/>
        <v>22X9X16SM NUMA 0 P5 GALAXYYMSDS P</v>
      </c>
      <c r="M4345" s="12" t="s">
        <v>15</v>
      </c>
      <c r="N4345" s="12" t="str">
        <f t="shared" si="343"/>
        <v>l2203</v>
      </c>
    </row>
    <row r="4346" spans="1:14">
      <c r="A4346" s="12" t="s">
        <v>4359</v>
      </c>
      <c r="B4346" s="6" t="str">
        <f t="shared" si="341"/>
        <v>l220312408</v>
      </c>
      <c r="C4346" s="12">
        <v>202612</v>
      </c>
      <c r="D4346" s="12" t="str">
        <f t="shared" si="342"/>
        <v>p-002612</v>
      </c>
      <c r="E4346" s="6" t="str">
        <f>+VLOOKUP($D4346,Sheet3!$B:$I,2,0)</f>
        <v>14X5X10</v>
      </c>
      <c r="F4346" s="6" t="str">
        <f>+VLOOKUP($D4346,Sheet3!$B:$I,3,0)</f>
        <v>SM</v>
      </c>
      <c r="G4346" s="6" t="str">
        <f>+VLOOKUP($D4346,Sheet3!$B:$I,4,0)</f>
        <v>NUMA</v>
      </c>
      <c r="H4346" s="6">
        <f>+VLOOKUP($D4346,Sheet3!$B:$I,5,0)</f>
        <v>0</v>
      </c>
      <c r="I4346" s="6" t="str">
        <f>+VLOOKUP($D4346,Sheet3!$B:$I,6,0)</f>
        <v>P5</v>
      </c>
      <c r="J4346" s="6" t="str">
        <f>+VLOOKUP($D4346,Sheet3!$B:$I,7,0)</f>
        <v>GALAXYYMSDS</v>
      </c>
      <c r="K4346" s="6" t="str">
        <f>+VLOOKUP($D4346,Sheet3!$B:$I,8,0)</f>
        <v>P</v>
      </c>
      <c r="L4346" s="6" t="str">
        <f t="shared" si="344"/>
        <v>14X5X10SM NUMA 0 P5 GALAXYYMSDS P</v>
      </c>
      <c r="M4346" s="12" t="s">
        <v>15</v>
      </c>
      <c r="N4346" s="12" t="str">
        <f t="shared" si="343"/>
        <v>l2203</v>
      </c>
    </row>
    <row r="4347" spans="1:14">
      <c r="A4347" s="12" t="s">
        <v>4360</v>
      </c>
      <c r="B4347" s="6" t="str">
        <f t="shared" si="341"/>
        <v>l220300354</v>
      </c>
      <c r="C4347" s="12">
        <v>203865</v>
      </c>
      <c r="D4347" s="12" t="str">
        <f t="shared" si="342"/>
        <v>p-003865</v>
      </c>
      <c r="E4347" s="6" t="str">
        <f>+VLOOKUP($D4347,Sheet3!$B:$I,2,0)</f>
        <v>16X7X101/2</v>
      </c>
      <c r="F4347" s="6" t="str">
        <f>+VLOOKUP($D4347,Sheet3!$B:$I,3,0)</f>
        <v>SAT</v>
      </c>
      <c r="G4347" s="6" t="str">
        <f>+VLOOKUP($D4347,Sheet3!$B:$I,4,0)</f>
        <v>NUMA</v>
      </c>
      <c r="H4347" s="6">
        <f>+VLOOKUP($D4347,Sheet3!$B:$I,5,0)</f>
        <v>0</v>
      </c>
      <c r="I4347" s="6" t="str">
        <f>+VLOOKUP($D4347,Sheet3!$B:$I,6,0)</f>
        <v>P5</v>
      </c>
      <c r="J4347" s="6" t="str">
        <f>+VLOOKUP($D4347,Sheet3!$B:$I,7,0)</f>
        <v>GALAXYYMSDS</v>
      </c>
      <c r="K4347" s="6" t="str">
        <f>+VLOOKUP($D4347,Sheet3!$B:$I,8,0)</f>
        <v>P</v>
      </c>
      <c r="L4347" s="6" t="str">
        <f t="shared" si="344"/>
        <v>16X7X101/2SAT NUMA 0 P5 GALAXYYMSDS P</v>
      </c>
      <c r="M4347" s="12" t="s">
        <v>15</v>
      </c>
      <c r="N4347" s="12" t="str">
        <f t="shared" si="343"/>
        <v>l2203</v>
      </c>
    </row>
    <row r="4348" spans="1:14">
      <c r="A4348" s="12" t="s">
        <v>4361</v>
      </c>
      <c r="B4348" s="6" t="str">
        <f t="shared" si="341"/>
        <v>l220312115</v>
      </c>
      <c r="C4348" s="12">
        <v>200574</v>
      </c>
      <c r="D4348" s="12" t="str">
        <f t="shared" si="342"/>
        <v>p-000574</v>
      </c>
      <c r="E4348" s="6" t="str">
        <f>+VLOOKUP($D4348,Sheet3!$B:$I,2,0)</f>
        <v>18X6X121/8</v>
      </c>
      <c r="F4348" s="6" t="str">
        <f>+VLOOKUP($D4348,Sheet3!$B:$I,3,0)</f>
        <v>SAT</v>
      </c>
      <c r="G4348" s="6" t="str">
        <f>+VLOOKUP($D4348,Sheet3!$B:$I,4,0)</f>
        <v>NUMA</v>
      </c>
      <c r="H4348" s="6">
        <f>+VLOOKUP($D4348,Sheet3!$B:$I,5,0)</f>
        <v>0</v>
      </c>
      <c r="I4348" s="6" t="str">
        <f>+VLOOKUP($D4348,Sheet3!$B:$I,6,0)</f>
        <v>P5</v>
      </c>
      <c r="J4348" s="6" t="str">
        <f>+VLOOKUP($D4348,Sheet3!$B:$I,7,0)</f>
        <v>GALAXYYMSDS</v>
      </c>
      <c r="K4348" s="6" t="str">
        <f>+VLOOKUP($D4348,Sheet3!$B:$I,8,0)</f>
        <v>P</v>
      </c>
      <c r="L4348" s="6" t="str">
        <f t="shared" si="344"/>
        <v>18X6X121/8SAT NUMA 0 P5 GALAXYYMSDS P</v>
      </c>
      <c r="M4348" s="12" t="s">
        <v>15</v>
      </c>
      <c r="N4348" s="12" t="str">
        <f t="shared" si="343"/>
        <v>l2203</v>
      </c>
    </row>
    <row r="4349" spans="1:14">
      <c r="A4349" s="12" t="s">
        <v>4362</v>
      </c>
      <c r="B4349" s="6" t="str">
        <f t="shared" si="341"/>
        <v>l220312275</v>
      </c>
      <c r="C4349" s="12">
        <v>190230</v>
      </c>
      <c r="D4349" s="12" t="str">
        <f t="shared" si="342"/>
        <v>p-190230</v>
      </c>
      <c r="E4349" s="6" t="str">
        <f>+VLOOKUP($D4349,Sheet3!$B:$I,2,0)</f>
        <v>22X8X16</v>
      </c>
      <c r="F4349" s="6" t="str">
        <f>+VLOOKUP($D4349,Sheet3!$B:$I,3,0)</f>
        <v>SM</v>
      </c>
      <c r="G4349" s="6" t="str">
        <f>+VLOOKUP($D4349,Sheet3!$B:$I,4,0)</f>
        <v>NUMA</v>
      </c>
      <c r="H4349" s="6">
        <f>+VLOOKUP($D4349,Sheet3!$B:$I,5,0)</f>
        <v>0</v>
      </c>
      <c r="I4349" s="6" t="str">
        <f>+VLOOKUP($D4349,Sheet3!$B:$I,6,0)</f>
        <v>P5</v>
      </c>
      <c r="J4349" s="6" t="str">
        <f>+VLOOKUP($D4349,Sheet3!$B:$I,7,0)</f>
        <v>GALAXYYMSDS</v>
      </c>
      <c r="K4349" s="6" t="str">
        <f>+VLOOKUP($D4349,Sheet3!$B:$I,8,0)</f>
        <v>P</v>
      </c>
      <c r="L4349" s="6" t="str">
        <f t="shared" si="344"/>
        <v>22X8X16SM NUMA 0 P5 GALAXYYMSDS P</v>
      </c>
      <c r="M4349" s="12" t="s">
        <v>15</v>
      </c>
      <c r="N4349" s="12" t="str">
        <f t="shared" si="343"/>
        <v>l2203</v>
      </c>
    </row>
    <row r="4350" spans="1:14">
      <c r="A4350" s="12" t="s">
        <v>4363</v>
      </c>
      <c r="B4350" s="6" t="str">
        <f t="shared" si="341"/>
        <v>l220312672</v>
      </c>
      <c r="C4350" s="12">
        <v>190230</v>
      </c>
      <c r="D4350" s="12" t="str">
        <f t="shared" si="342"/>
        <v>p-190230</v>
      </c>
      <c r="E4350" s="6" t="str">
        <f>+VLOOKUP($D4350,Sheet3!$B:$I,2,0)</f>
        <v>22X8X16</v>
      </c>
      <c r="F4350" s="6" t="str">
        <f>+VLOOKUP($D4350,Sheet3!$B:$I,3,0)</f>
        <v>SM</v>
      </c>
      <c r="G4350" s="6" t="str">
        <f>+VLOOKUP($D4350,Sheet3!$B:$I,4,0)</f>
        <v>NUMA</v>
      </c>
      <c r="H4350" s="6">
        <f>+VLOOKUP($D4350,Sheet3!$B:$I,5,0)</f>
        <v>0</v>
      </c>
      <c r="I4350" s="6" t="str">
        <f>+VLOOKUP($D4350,Sheet3!$B:$I,6,0)</f>
        <v>P5</v>
      </c>
      <c r="J4350" s="6" t="str">
        <f>+VLOOKUP($D4350,Sheet3!$B:$I,7,0)</f>
        <v>GALAXYYMSDS</v>
      </c>
      <c r="K4350" s="6" t="str">
        <f>+VLOOKUP($D4350,Sheet3!$B:$I,8,0)</f>
        <v>P</v>
      </c>
      <c r="L4350" s="6" t="str">
        <f t="shared" si="344"/>
        <v>22X8X16SM NUMA 0 P5 GALAXYYMSDS P</v>
      </c>
      <c r="M4350" s="12" t="s">
        <v>15</v>
      </c>
      <c r="N4350" s="12" t="str">
        <f t="shared" si="343"/>
        <v>l2203</v>
      </c>
    </row>
    <row r="4351" spans="1:14">
      <c r="A4351" s="12" t="s">
        <v>4364</v>
      </c>
      <c r="B4351" s="6" t="str">
        <f t="shared" si="341"/>
        <v>l220312642</v>
      </c>
      <c r="C4351" s="12">
        <v>202612</v>
      </c>
      <c r="D4351" s="12" t="str">
        <f t="shared" si="342"/>
        <v>p-002612</v>
      </c>
      <c r="E4351" s="6" t="str">
        <f>+VLOOKUP($D4351,Sheet3!$B:$I,2,0)</f>
        <v>14X5X10</v>
      </c>
      <c r="F4351" s="6" t="str">
        <f>+VLOOKUP($D4351,Sheet3!$B:$I,3,0)</f>
        <v>SM</v>
      </c>
      <c r="G4351" s="6" t="str">
        <f>+VLOOKUP($D4351,Sheet3!$B:$I,4,0)</f>
        <v>NUMA</v>
      </c>
      <c r="H4351" s="6">
        <f>+VLOOKUP($D4351,Sheet3!$B:$I,5,0)</f>
        <v>0</v>
      </c>
      <c r="I4351" s="6" t="str">
        <f>+VLOOKUP($D4351,Sheet3!$B:$I,6,0)</f>
        <v>P5</v>
      </c>
      <c r="J4351" s="6" t="str">
        <f>+VLOOKUP($D4351,Sheet3!$B:$I,7,0)</f>
        <v>GALAXYYMSDS</v>
      </c>
      <c r="K4351" s="6" t="str">
        <f>+VLOOKUP($D4351,Sheet3!$B:$I,8,0)</f>
        <v>P</v>
      </c>
      <c r="L4351" s="6" t="str">
        <f t="shared" si="344"/>
        <v>14X5X10SM NUMA 0 P5 GALAXYYMSDS P</v>
      </c>
      <c r="M4351" s="12" t="s">
        <v>15</v>
      </c>
      <c r="N4351" s="12" t="str">
        <f t="shared" si="343"/>
        <v>l2203</v>
      </c>
    </row>
    <row r="4352" spans="1:14">
      <c r="A4352" s="12" t="s">
        <v>4365</v>
      </c>
      <c r="B4352" s="6" t="str">
        <f t="shared" si="341"/>
        <v>l220312719</v>
      </c>
      <c r="C4352" s="12">
        <v>202612</v>
      </c>
      <c r="D4352" s="12" t="str">
        <f t="shared" si="342"/>
        <v>p-002612</v>
      </c>
      <c r="E4352" s="6" t="str">
        <f>+VLOOKUP($D4352,Sheet3!$B:$I,2,0)</f>
        <v>14X5X10</v>
      </c>
      <c r="F4352" s="6" t="str">
        <f>+VLOOKUP($D4352,Sheet3!$B:$I,3,0)</f>
        <v>SM</v>
      </c>
      <c r="G4352" s="6" t="str">
        <f>+VLOOKUP($D4352,Sheet3!$B:$I,4,0)</f>
        <v>NUMA</v>
      </c>
      <c r="H4352" s="6">
        <f>+VLOOKUP($D4352,Sheet3!$B:$I,5,0)</f>
        <v>0</v>
      </c>
      <c r="I4352" s="6" t="str">
        <f>+VLOOKUP($D4352,Sheet3!$B:$I,6,0)</f>
        <v>P5</v>
      </c>
      <c r="J4352" s="6" t="str">
        <f>+VLOOKUP($D4352,Sheet3!$B:$I,7,0)</f>
        <v>GALAXYYMSDS</v>
      </c>
      <c r="K4352" s="6" t="str">
        <f>+VLOOKUP($D4352,Sheet3!$B:$I,8,0)</f>
        <v>P</v>
      </c>
      <c r="L4352" s="6" t="str">
        <f t="shared" si="344"/>
        <v>14X5X10SM NUMA 0 P5 GALAXYYMSDS P</v>
      </c>
      <c r="M4352" s="12" t="s">
        <v>15</v>
      </c>
      <c r="N4352" s="12" t="str">
        <f t="shared" si="343"/>
        <v>l2203</v>
      </c>
    </row>
    <row r="4353" spans="1:14">
      <c r="A4353" s="12" t="s">
        <v>4366</v>
      </c>
      <c r="B4353" s="6" t="str">
        <f t="shared" si="341"/>
        <v>l220312238</v>
      </c>
      <c r="C4353" s="12">
        <v>200574</v>
      </c>
      <c r="D4353" s="12" t="str">
        <f t="shared" si="342"/>
        <v>p-000574</v>
      </c>
      <c r="E4353" s="6" t="str">
        <f>+VLOOKUP($D4353,Sheet3!$B:$I,2,0)</f>
        <v>18X6X121/8</v>
      </c>
      <c r="F4353" s="6" t="str">
        <f>+VLOOKUP($D4353,Sheet3!$B:$I,3,0)</f>
        <v>SAT</v>
      </c>
      <c r="G4353" s="6" t="str">
        <f>+VLOOKUP($D4353,Sheet3!$B:$I,4,0)</f>
        <v>NUMA</v>
      </c>
      <c r="H4353" s="6">
        <f>+VLOOKUP($D4353,Sheet3!$B:$I,5,0)</f>
        <v>0</v>
      </c>
      <c r="I4353" s="6" t="str">
        <f>+VLOOKUP($D4353,Sheet3!$B:$I,6,0)</f>
        <v>P5</v>
      </c>
      <c r="J4353" s="6" t="str">
        <f>+VLOOKUP($D4353,Sheet3!$B:$I,7,0)</f>
        <v>GALAXYYMSDS</v>
      </c>
      <c r="K4353" s="6" t="str">
        <f>+VLOOKUP($D4353,Sheet3!$B:$I,8,0)</f>
        <v>P</v>
      </c>
      <c r="L4353" s="6" t="str">
        <f t="shared" si="344"/>
        <v>18X6X121/8SAT NUMA 0 P5 GALAXYYMSDS P</v>
      </c>
      <c r="M4353" s="12" t="s">
        <v>15</v>
      </c>
      <c r="N4353" s="12" t="str">
        <f t="shared" si="343"/>
        <v>l2203</v>
      </c>
    </row>
    <row r="4354" spans="1:14">
      <c r="A4354" s="12" t="s">
        <v>4367</v>
      </c>
      <c r="B4354" s="6" t="str">
        <f t="shared" si="341"/>
        <v>l220311845</v>
      </c>
      <c r="C4354" s="12">
        <v>200577</v>
      </c>
      <c r="D4354" s="12" t="str">
        <f t="shared" si="342"/>
        <v>p-000577</v>
      </c>
      <c r="E4354" s="6" t="str">
        <f>+VLOOKUP($D4354,Sheet3!$B:$I,2,0)</f>
        <v>21X7X15</v>
      </c>
      <c r="F4354" s="6" t="str">
        <f>+VLOOKUP($D4354,Sheet3!$B:$I,3,0)</f>
        <v>SAT</v>
      </c>
      <c r="G4354" s="6" t="str">
        <f>+VLOOKUP($D4354,Sheet3!$B:$I,4,0)</f>
        <v>NUMA</v>
      </c>
      <c r="H4354" s="6">
        <f>+VLOOKUP($D4354,Sheet3!$B:$I,5,0)</f>
        <v>0</v>
      </c>
      <c r="I4354" s="6" t="str">
        <f>+VLOOKUP($D4354,Sheet3!$B:$I,6,0)</f>
        <v>P5</v>
      </c>
      <c r="J4354" s="6" t="str">
        <f>+VLOOKUP($D4354,Sheet3!$B:$I,7,0)</f>
        <v>GALAXYYMSDS</v>
      </c>
      <c r="K4354" s="6" t="str">
        <f>+VLOOKUP($D4354,Sheet3!$B:$I,8,0)</f>
        <v>P</v>
      </c>
      <c r="L4354" s="6" t="str">
        <f t="shared" si="344"/>
        <v>21X7X15SAT NUMA 0 P5 GALAXYYMSDS P</v>
      </c>
      <c r="M4354" s="12" t="s">
        <v>15</v>
      </c>
      <c r="N4354" s="12" t="str">
        <f t="shared" si="343"/>
        <v>l2203</v>
      </c>
    </row>
    <row r="4355" spans="1:14">
      <c r="A4355" s="12" t="s">
        <v>4368</v>
      </c>
      <c r="B4355" s="6" t="str">
        <f t="shared" si="341"/>
        <v>l211111989</v>
      </c>
      <c r="C4355" s="12">
        <v>200889</v>
      </c>
      <c r="D4355" s="12" t="str">
        <f t="shared" si="342"/>
        <v>p-000889</v>
      </c>
      <c r="E4355" s="6" t="str">
        <f>+VLOOKUP($D4355,Sheet3!$B:$I,2,0)</f>
        <v>22X12X16</v>
      </c>
      <c r="F4355" s="6" t="str">
        <f>+VLOOKUP($D4355,Sheet3!$B:$I,3,0)</f>
        <v>SAT</v>
      </c>
      <c r="G4355" s="6" t="str">
        <f>+VLOOKUP($D4355,Sheet3!$B:$I,4,0)</f>
        <v>NUMA</v>
      </c>
      <c r="H4355" s="6">
        <f>+VLOOKUP($D4355,Sheet3!$B:$I,5,0)</f>
        <v>0</v>
      </c>
      <c r="I4355" s="6" t="str">
        <f>+VLOOKUP($D4355,Sheet3!$B:$I,6,0)</f>
        <v>P5</v>
      </c>
      <c r="J4355" s="6" t="str">
        <f>+VLOOKUP($D4355,Sheet3!$B:$I,7,0)</f>
        <v>GALAXYYMSDS</v>
      </c>
      <c r="K4355" s="6" t="str">
        <f>+VLOOKUP($D4355,Sheet3!$B:$I,8,0)</f>
        <v>P</v>
      </c>
      <c r="L4355" s="6" t="str">
        <f t="shared" si="344"/>
        <v>22X12X16SAT NUMA 0 P5 GALAXYYMSDS P</v>
      </c>
      <c r="M4355" s="12" t="s">
        <v>15</v>
      </c>
      <c r="N4355" s="12" t="str">
        <f t="shared" si="343"/>
        <v>l2111</v>
      </c>
    </row>
    <row r="4356" spans="1:14">
      <c r="A4356" s="12" t="s">
        <v>4369</v>
      </c>
      <c r="B4356" s="6" t="str">
        <f t="shared" si="341"/>
        <v>l220310766</v>
      </c>
      <c r="C4356" s="12">
        <v>200574</v>
      </c>
      <c r="D4356" s="12" t="str">
        <f t="shared" si="342"/>
        <v>p-000574</v>
      </c>
      <c r="E4356" s="6" t="str">
        <f>+VLOOKUP($D4356,Sheet3!$B:$I,2,0)</f>
        <v>18X6X121/8</v>
      </c>
      <c r="F4356" s="6" t="str">
        <f>+VLOOKUP($D4356,Sheet3!$B:$I,3,0)</f>
        <v>SAT</v>
      </c>
      <c r="G4356" s="6" t="str">
        <f>+VLOOKUP($D4356,Sheet3!$B:$I,4,0)</f>
        <v>NUMA</v>
      </c>
      <c r="H4356" s="6">
        <f>+VLOOKUP($D4356,Sheet3!$B:$I,5,0)</f>
        <v>0</v>
      </c>
      <c r="I4356" s="6" t="str">
        <f>+VLOOKUP($D4356,Sheet3!$B:$I,6,0)</f>
        <v>P5</v>
      </c>
      <c r="J4356" s="6" t="str">
        <f>+VLOOKUP($D4356,Sheet3!$B:$I,7,0)</f>
        <v>GALAXYYMSDS</v>
      </c>
      <c r="K4356" s="6" t="str">
        <f>+VLOOKUP($D4356,Sheet3!$B:$I,8,0)</f>
        <v>P</v>
      </c>
      <c r="L4356" s="6" t="str">
        <f t="shared" si="344"/>
        <v>18X6X121/8SAT NUMA 0 P5 GALAXYYMSDS P</v>
      </c>
      <c r="M4356" s="12" t="s">
        <v>15</v>
      </c>
      <c r="N4356" s="12" t="str">
        <f t="shared" si="343"/>
        <v>l2203</v>
      </c>
    </row>
    <row r="4357" spans="1:14">
      <c r="A4357" s="12" t="s">
        <v>4370</v>
      </c>
      <c r="B4357" s="6" t="str">
        <f t="shared" si="341"/>
        <v>l220300508</v>
      </c>
      <c r="C4357" s="12">
        <v>190371</v>
      </c>
      <c r="D4357" s="12" t="str">
        <f t="shared" si="342"/>
        <v>p-190371</v>
      </c>
      <c r="E4357" s="6" t="str">
        <f>+VLOOKUP($D4357,Sheet3!$B:$I,2,0)</f>
        <v>18X7X121/8</v>
      </c>
      <c r="F4357" s="6" t="str">
        <f>+VLOOKUP($D4357,Sheet3!$B:$I,3,0)</f>
        <v>SM</v>
      </c>
      <c r="G4357" s="6" t="str">
        <f>+VLOOKUP($D4357,Sheet3!$B:$I,4,0)</f>
        <v>NUMA</v>
      </c>
      <c r="H4357" s="6">
        <f>+VLOOKUP($D4357,Sheet3!$B:$I,5,0)</f>
        <v>0</v>
      </c>
      <c r="I4357" s="6" t="str">
        <f>+VLOOKUP($D4357,Sheet3!$B:$I,6,0)</f>
        <v>P5N</v>
      </c>
      <c r="J4357" s="6" t="str">
        <f>+VLOOKUP($D4357,Sheet3!$B:$I,7,0)</f>
        <v>GALAXYYMSDS</v>
      </c>
      <c r="K4357" s="6" t="str">
        <f>+VLOOKUP($D4357,Sheet3!$B:$I,8,0)</f>
        <v>P</v>
      </c>
      <c r="L4357" s="6" t="str">
        <f t="shared" si="344"/>
        <v>18X7X121/8SM NUMA 0 P5N GALAXYYMSDS P</v>
      </c>
      <c r="M4357" s="12" t="s">
        <v>15</v>
      </c>
      <c r="N4357" s="12" t="str">
        <f t="shared" si="343"/>
        <v>l2203</v>
      </c>
    </row>
    <row r="4358" spans="1:14">
      <c r="A4358" s="12" t="s">
        <v>4371</v>
      </c>
      <c r="B4358" s="6" t="str">
        <f t="shared" si="341"/>
        <v>l220200208</v>
      </c>
      <c r="C4358" s="12">
        <v>190280</v>
      </c>
      <c r="D4358" s="12" t="str">
        <f t="shared" si="342"/>
        <v>p-190280</v>
      </c>
      <c r="E4358" s="6" t="str">
        <f>+VLOOKUP($D4358,Sheet3!$B:$I,2,0)</f>
        <v>18X6X121/8</v>
      </c>
      <c r="F4358" s="6" t="str">
        <f>+VLOOKUP($D4358,Sheet3!$B:$I,3,0)</f>
        <v>SM</v>
      </c>
      <c r="G4358" s="6" t="str">
        <f>+VLOOKUP($D4358,Sheet3!$B:$I,4,0)</f>
        <v>NUMA</v>
      </c>
      <c r="H4358" s="6">
        <f>+VLOOKUP($D4358,Sheet3!$B:$I,5,0)</f>
        <v>0</v>
      </c>
      <c r="I4358" s="6" t="str">
        <f>+VLOOKUP($D4358,Sheet3!$B:$I,6,0)</f>
        <v>P5N</v>
      </c>
      <c r="J4358" s="6" t="str">
        <f>+VLOOKUP($D4358,Sheet3!$B:$I,7,0)</f>
        <v>GALAXYYMSDS</v>
      </c>
      <c r="K4358" s="6" t="str">
        <f>+VLOOKUP($D4358,Sheet3!$B:$I,8,0)</f>
        <v>P</v>
      </c>
      <c r="L4358" s="6" t="str">
        <f t="shared" si="344"/>
        <v>18X6X121/8SM NUMA 0 P5N GALAXYYMSDS P</v>
      </c>
      <c r="M4358" s="12" t="s">
        <v>15</v>
      </c>
      <c r="N4358" s="12" t="str">
        <f t="shared" si="343"/>
        <v>l2202</v>
      </c>
    </row>
    <row r="4359" spans="1:14">
      <c r="A4359" s="12" t="s">
        <v>4372</v>
      </c>
      <c r="B4359" s="6" t="str">
        <f t="shared" si="341"/>
        <v>l220312648</v>
      </c>
      <c r="C4359" s="12">
        <v>200577</v>
      </c>
      <c r="D4359" s="12" t="str">
        <f t="shared" si="342"/>
        <v>p-000577</v>
      </c>
      <c r="E4359" s="6" t="str">
        <f>+VLOOKUP($D4359,Sheet3!$B:$I,2,0)</f>
        <v>21X7X15</v>
      </c>
      <c r="F4359" s="6" t="str">
        <f>+VLOOKUP($D4359,Sheet3!$B:$I,3,0)</f>
        <v>SAT</v>
      </c>
      <c r="G4359" s="6" t="str">
        <f>+VLOOKUP($D4359,Sheet3!$B:$I,4,0)</f>
        <v>NUMA</v>
      </c>
      <c r="H4359" s="6">
        <f>+VLOOKUP($D4359,Sheet3!$B:$I,5,0)</f>
        <v>0</v>
      </c>
      <c r="I4359" s="6" t="str">
        <f>+VLOOKUP($D4359,Sheet3!$B:$I,6,0)</f>
        <v>P5</v>
      </c>
      <c r="J4359" s="6" t="str">
        <f>+VLOOKUP($D4359,Sheet3!$B:$I,7,0)</f>
        <v>GALAXYYMSDS</v>
      </c>
      <c r="K4359" s="6" t="str">
        <f>+VLOOKUP($D4359,Sheet3!$B:$I,8,0)</f>
        <v>P</v>
      </c>
      <c r="L4359" s="6" t="str">
        <f t="shared" si="344"/>
        <v>21X7X15SAT NUMA 0 P5 GALAXYYMSDS P</v>
      </c>
      <c r="M4359" s="12" t="s">
        <v>15</v>
      </c>
      <c r="N4359" s="12" t="str">
        <f t="shared" si="343"/>
        <v>l2203</v>
      </c>
    </row>
    <row r="4360" spans="1:14">
      <c r="A4360" s="12" t="s">
        <v>4373</v>
      </c>
      <c r="B4360" s="6" t="str">
        <f t="shared" si="341"/>
        <v>l220312912</v>
      </c>
      <c r="C4360" s="12">
        <v>200691</v>
      </c>
      <c r="D4360" s="12" t="str">
        <f t="shared" si="342"/>
        <v>p-000691</v>
      </c>
      <c r="E4360" s="6" t="str">
        <f>+VLOOKUP($D4360,Sheet3!$B:$I,2,0)</f>
        <v>22X9X16</v>
      </c>
      <c r="F4360" s="6" t="str">
        <f>+VLOOKUP($D4360,Sheet3!$B:$I,3,0)</f>
        <v>SAT</v>
      </c>
      <c r="G4360" s="6" t="str">
        <f>+VLOOKUP($D4360,Sheet3!$B:$I,4,0)</f>
        <v>NUMA</v>
      </c>
      <c r="H4360" s="6">
        <f>+VLOOKUP($D4360,Sheet3!$B:$I,5,0)</f>
        <v>0</v>
      </c>
      <c r="I4360" s="6" t="str">
        <f>+VLOOKUP($D4360,Sheet3!$B:$I,6,0)</f>
        <v>P5</v>
      </c>
      <c r="J4360" s="6" t="str">
        <f>+VLOOKUP($D4360,Sheet3!$B:$I,7,0)</f>
        <v>GALAXYYMSDS</v>
      </c>
      <c r="K4360" s="6" t="str">
        <f>+VLOOKUP($D4360,Sheet3!$B:$I,8,0)</f>
        <v>P</v>
      </c>
      <c r="L4360" s="6" t="str">
        <f t="shared" si="344"/>
        <v>22X9X16SAT NUMA 0 P5 GALAXYYMSDS P</v>
      </c>
      <c r="M4360" s="12" t="s">
        <v>15</v>
      </c>
      <c r="N4360" s="12" t="str">
        <f t="shared" si="343"/>
        <v>l2203</v>
      </c>
    </row>
    <row r="4361" spans="1:14">
      <c r="A4361" s="12" t="s">
        <v>4374</v>
      </c>
      <c r="B4361" s="6" t="str">
        <f t="shared" si="341"/>
        <v>l220316232</v>
      </c>
      <c r="C4361" s="12">
        <v>203608</v>
      </c>
      <c r="D4361" s="12" t="str">
        <f t="shared" si="342"/>
        <v>p-003608</v>
      </c>
      <c r="E4361" s="6" t="str">
        <f>+VLOOKUP($D4361,Sheet3!$B:$I,2,0)</f>
        <v>16X6X101/2</v>
      </c>
      <c r="F4361" s="6" t="str">
        <f>+VLOOKUP($D4361,Sheet3!$B:$I,3,0)</f>
        <v>SM</v>
      </c>
      <c r="G4361" s="6" t="str">
        <f>+VLOOKUP($D4361,Sheet3!$B:$I,4,0)</f>
        <v>NUMA</v>
      </c>
      <c r="H4361" s="6">
        <f>+VLOOKUP($D4361,Sheet3!$B:$I,5,0)</f>
        <v>0</v>
      </c>
      <c r="I4361" s="6" t="str">
        <f>+VLOOKUP($D4361,Sheet3!$B:$I,6,0)</f>
        <v>P5</v>
      </c>
      <c r="J4361" s="6" t="str">
        <f>+VLOOKUP($D4361,Sheet3!$B:$I,7,0)</f>
        <v>DURAECO</v>
      </c>
      <c r="K4361" s="6" t="str">
        <f>+VLOOKUP($D4361,Sheet3!$B:$I,8,0)</f>
        <v>P</v>
      </c>
      <c r="L4361" s="6" t="str">
        <f t="shared" si="344"/>
        <v>16X6X101/2SM NUMA 0 P5 DURAECO P</v>
      </c>
      <c r="M4361" s="12" t="s">
        <v>15</v>
      </c>
      <c r="N4361" s="12" t="str">
        <f t="shared" si="343"/>
        <v>l2203</v>
      </c>
    </row>
    <row r="4362" spans="1:14">
      <c r="A4362" s="12" t="s">
        <v>4375</v>
      </c>
      <c r="B4362" s="6" t="str">
        <f t="shared" si="341"/>
        <v>l220209950</v>
      </c>
      <c r="C4362" s="12">
        <v>203614</v>
      </c>
      <c r="D4362" s="12" t="str">
        <f t="shared" si="342"/>
        <v>p-003614</v>
      </c>
      <c r="E4362" s="6" t="str">
        <f>+VLOOKUP($D4362,Sheet3!$B:$I,2,0)</f>
        <v>21X7X15</v>
      </c>
      <c r="F4362" s="6" t="str">
        <f>+VLOOKUP($D4362,Sheet3!$B:$I,3,0)</f>
        <v>SAT</v>
      </c>
      <c r="G4362" s="6" t="str">
        <f>+VLOOKUP($D4362,Sheet3!$B:$I,4,0)</f>
        <v>NUMA</v>
      </c>
      <c r="H4362" s="6">
        <f>+VLOOKUP($D4362,Sheet3!$B:$I,5,0)</f>
        <v>0</v>
      </c>
      <c r="I4362" s="6" t="str">
        <f>+VLOOKUP($D4362,Sheet3!$B:$I,6,0)</f>
        <v>P5</v>
      </c>
      <c r="J4362" s="6" t="str">
        <f>+VLOOKUP($D4362,Sheet3!$B:$I,7,0)</f>
        <v>DURAECO</v>
      </c>
      <c r="K4362" s="6" t="str">
        <f>+VLOOKUP($D4362,Sheet3!$B:$I,8,0)</f>
        <v>P</v>
      </c>
      <c r="L4362" s="6" t="str">
        <f t="shared" si="344"/>
        <v>21X7X15SAT NUMA 0 P5 DURAECO P</v>
      </c>
      <c r="M4362" s="12" t="s">
        <v>15</v>
      </c>
      <c r="N4362" s="12" t="str">
        <f t="shared" si="343"/>
        <v>l2202</v>
      </c>
    </row>
    <row r="4363" spans="1:14">
      <c r="A4363" s="12" t="s">
        <v>4376</v>
      </c>
      <c r="B4363" s="6" t="str">
        <f t="shared" si="341"/>
        <v>l220210256</v>
      </c>
      <c r="C4363" s="12">
        <v>203614</v>
      </c>
      <c r="D4363" s="12" t="str">
        <f t="shared" si="342"/>
        <v>p-003614</v>
      </c>
      <c r="E4363" s="6" t="str">
        <f>+VLOOKUP($D4363,Sheet3!$B:$I,2,0)</f>
        <v>21X7X15</v>
      </c>
      <c r="F4363" s="6" t="str">
        <f>+VLOOKUP($D4363,Sheet3!$B:$I,3,0)</f>
        <v>SAT</v>
      </c>
      <c r="G4363" s="6" t="str">
        <f>+VLOOKUP($D4363,Sheet3!$B:$I,4,0)</f>
        <v>NUMA</v>
      </c>
      <c r="H4363" s="6">
        <f>+VLOOKUP($D4363,Sheet3!$B:$I,5,0)</f>
        <v>0</v>
      </c>
      <c r="I4363" s="6" t="str">
        <f>+VLOOKUP($D4363,Sheet3!$B:$I,6,0)</f>
        <v>P5</v>
      </c>
      <c r="J4363" s="6" t="str">
        <f>+VLOOKUP($D4363,Sheet3!$B:$I,7,0)</f>
        <v>DURAECO</v>
      </c>
      <c r="K4363" s="6" t="str">
        <f>+VLOOKUP($D4363,Sheet3!$B:$I,8,0)</f>
        <v>P</v>
      </c>
      <c r="L4363" s="6" t="str">
        <f t="shared" si="344"/>
        <v>21X7X15SAT NUMA 0 P5 DURAECO P</v>
      </c>
      <c r="M4363" s="12" t="s">
        <v>15</v>
      </c>
      <c r="N4363" s="12" t="str">
        <f t="shared" si="343"/>
        <v>l2202</v>
      </c>
    </row>
    <row r="4364" spans="1:14">
      <c r="A4364" s="12" t="s">
        <v>4377</v>
      </c>
      <c r="B4364" s="6" t="str">
        <f t="shared" si="341"/>
        <v>l220210323</v>
      </c>
      <c r="C4364" s="12">
        <v>203614</v>
      </c>
      <c r="D4364" s="12" t="str">
        <f t="shared" si="342"/>
        <v>p-003614</v>
      </c>
      <c r="E4364" s="6" t="str">
        <f>+VLOOKUP($D4364,Sheet3!$B:$I,2,0)</f>
        <v>21X7X15</v>
      </c>
      <c r="F4364" s="6" t="str">
        <f>+VLOOKUP($D4364,Sheet3!$B:$I,3,0)</f>
        <v>SAT</v>
      </c>
      <c r="G4364" s="6" t="str">
        <f>+VLOOKUP($D4364,Sheet3!$B:$I,4,0)</f>
        <v>NUMA</v>
      </c>
      <c r="H4364" s="6">
        <f>+VLOOKUP($D4364,Sheet3!$B:$I,5,0)</f>
        <v>0</v>
      </c>
      <c r="I4364" s="6" t="str">
        <f>+VLOOKUP($D4364,Sheet3!$B:$I,6,0)</f>
        <v>P5</v>
      </c>
      <c r="J4364" s="6" t="str">
        <f>+VLOOKUP($D4364,Sheet3!$B:$I,7,0)</f>
        <v>DURAECO</v>
      </c>
      <c r="K4364" s="6" t="str">
        <f>+VLOOKUP($D4364,Sheet3!$B:$I,8,0)</f>
        <v>P</v>
      </c>
      <c r="L4364" s="6" t="str">
        <f t="shared" si="344"/>
        <v>21X7X15SAT NUMA 0 P5 DURAECO P</v>
      </c>
      <c r="M4364" s="12" t="s">
        <v>15</v>
      </c>
      <c r="N4364" s="12" t="str">
        <f t="shared" si="343"/>
        <v>l2202</v>
      </c>
    </row>
    <row r="4365" spans="1:14">
      <c r="A4365" s="12" t="s">
        <v>4378</v>
      </c>
      <c r="B4365" s="6" t="str">
        <f t="shared" si="341"/>
        <v>l220209835</v>
      </c>
      <c r="C4365" s="12">
        <v>203608</v>
      </c>
      <c r="D4365" s="12" t="str">
        <f t="shared" si="342"/>
        <v>p-003608</v>
      </c>
      <c r="E4365" s="6" t="str">
        <f>+VLOOKUP($D4365,Sheet3!$B:$I,2,0)</f>
        <v>16X6X101/2</v>
      </c>
      <c r="F4365" s="6" t="str">
        <f>+VLOOKUP($D4365,Sheet3!$B:$I,3,0)</f>
        <v>SM</v>
      </c>
      <c r="G4365" s="6" t="str">
        <f>+VLOOKUP($D4365,Sheet3!$B:$I,4,0)</f>
        <v>NUMA</v>
      </c>
      <c r="H4365" s="6">
        <f>+VLOOKUP($D4365,Sheet3!$B:$I,5,0)</f>
        <v>0</v>
      </c>
      <c r="I4365" s="6" t="str">
        <f>+VLOOKUP($D4365,Sheet3!$B:$I,6,0)</f>
        <v>P5</v>
      </c>
      <c r="J4365" s="6" t="str">
        <f>+VLOOKUP($D4365,Sheet3!$B:$I,7,0)</f>
        <v>DURAECO</v>
      </c>
      <c r="K4365" s="6" t="str">
        <f>+VLOOKUP($D4365,Sheet3!$B:$I,8,0)</f>
        <v>P</v>
      </c>
      <c r="L4365" s="6" t="str">
        <f t="shared" si="344"/>
        <v>16X6X101/2SM NUMA 0 P5 DURAECO P</v>
      </c>
      <c r="M4365" s="12" t="s">
        <v>15</v>
      </c>
      <c r="N4365" s="12" t="str">
        <f t="shared" si="343"/>
        <v>l2202</v>
      </c>
    </row>
    <row r="4366" spans="1:14">
      <c r="A4366" s="12" t="s">
        <v>4379</v>
      </c>
      <c r="B4366" s="6" t="str">
        <f t="shared" si="341"/>
        <v>l220300859</v>
      </c>
      <c r="C4366" s="12">
        <v>203608</v>
      </c>
      <c r="D4366" s="12" t="str">
        <f t="shared" si="342"/>
        <v>p-003608</v>
      </c>
      <c r="E4366" s="6" t="str">
        <f>+VLOOKUP($D4366,Sheet3!$B:$I,2,0)</f>
        <v>16X6X101/2</v>
      </c>
      <c r="F4366" s="6" t="str">
        <f>+VLOOKUP($D4366,Sheet3!$B:$I,3,0)</f>
        <v>SM</v>
      </c>
      <c r="G4366" s="6" t="str">
        <f>+VLOOKUP($D4366,Sheet3!$B:$I,4,0)</f>
        <v>NUMA</v>
      </c>
      <c r="H4366" s="6">
        <f>+VLOOKUP($D4366,Sheet3!$B:$I,5,0)</f>
        <v>0</v>
      </c>
      <c r="I4366" s="6" t="str">
        <f>+VLOOKUP($D4366,Sheet3!$B:$I,6,0)</f>
        <v>P5</v>
      </c>
      <c r="J4366" s="6" t="str">
        <f>+VLOOKUP($D4366,Sheet3!$B:$I,7,0)</f>
        <v>DURAECO</v>
      </c>
      <c r="K4366" s="6" t="str">
        <f>+VLOOKUP($D4366,Sheet3!$B:$I,8,0)</f>
        <v>P</v>
      </c>
      <c r="L4366" s="6" t="str">
        <f t="shared" si="344"/>
        <v>16X6X101/2SM NUMA 0 P5 DURAECO P</v>
      </c>
      <c r="M4366" s="12" t="s">
        <v>15</v>
      </c>
      <c r="N4366" s="12" t="str">
        <f t="shared" si="343"/>
        <v>l2203</v>
      </c>
    </row>
    <row r="4367" spans="1:14">
      <c r="A4367" s="12" t="s">
        <v>4380</v>
      </c>
      <c r="B4367" s="6" t="str">
        <f t="shared" si="341"/>
        <v>l220206061</v>
      </c>
      <c r="C4367" s="12">
        <v>205504</v>
      </c>
      <c r="D4367" s="12" t="str">
        <f t="shared" si="342"/>
        <v>p-005504</v>
      </c>
      <c r="E4367" s="6" t="str">
        <f>+VLOOKUP($D4367,Sheet3!$B:$I,2,0)</f>
        <v>21X8X15</v>
      </c>
      <c r="F4367" s="6" t="str">
        <f>+VLOOKUP($D4367,Sheet3!$B:$I,3,0)</f>
        <v>SAT</v>
      </c>
      <c r="G4367" s="6" t="str">
        <f>+VLOOKUP($D4367,Sheet3!$B:$I,4,0)</f>
        <v>NUMA</v>
      </c>
      <c r="H4367" s="6">
        <f>+VLOOKUP($D4367,Sheet3!$B:$I,5,0)</f>
        <v>0</v>
      </c>
      <c r="I4367" s="6" t="str">
        <f>+VLOOKUP($D4367,Sheet3!$B:$I,6,0)</f>
        <v>P5N</v>
      </c>
      <c r="J4367" s="6" t="str">
        <f>+VLOOKUP($D4367,Sheet3!$B:$I,7,0)</f>
        <v>DRTY XL</v>
      </c>
      <c r="K4367" s="6" t="str">
        <f>+VLOOKUP($D4367,Sheet3!$B:$I,8,0)</f>
        <v>-</v>
      </c>
      <c r="L4367" s="6" t="str">
        <f t="shared" si="344"/>
        <v>21X8X15SAT NUMA 0 P5N DRTY XL -</v>
      </c>
      <c r="M4367" s="12" t="s">
        <v>15</v>
      </c>
      <c r="N4367" s="12" t="str">
        <f t="shared" si="343"/>
        <v>l2202</v>
      </c>
    </row>
    <row r="4368" spans="1:14">
      <c r="A4368" s="12" t="s">
        <v>4381</v>
      </c>
      <c r="B4368" s="6" t="str">
        <f t="shared" si="341"/>
        <v>l201208787</v>
      </c>
      <c r="C4368" s="12">
        <v>146708</v>
      </c>
      <c r="D4368" s="12" t="str">
        <f t="shared" si="342"/>
        <v>p-146708</v>
      </c>
      <c r="E4368" s="6" t="str">
        <f>+VLOOKUP($D4368,Sheet3!$B:$I,2,0)</f>
        <v>21X7X15</v>
      </c>
      <c r="F4368" s="6" t="str">
        <f>+VLOOKUP($D4368,Sheet3!$B:$I,3,0)</f>
        <v>SM</v>
      </c>
      <c r="G4368" s="6" t="str">
        <f>+VLOOKUP($D4368,Sheet3!$B:$I,4,0)</f>
        <v>NUMA</v>
      </c>
      <c r="H4368" s="6">
        <f>+VLOOKUP($D4368,Sheet3!$B:$I,5,0)</f>
        <v>0</v>
      </c>
      <c r="I4368" s="6" t="str">
        <f>+VLOOKUP($D4368,Sheet3!$B:$I,6,0)</f>
        <v>D1.</v>
      </c>
      <c r="J4368" s="6" t="str">
        <f>+VLOOKUP($D4368,Sheet3!$B:$I,7,0)</f>
        <v>ASTRO</v>
      </c>
      <c r="K4368" s="6" t="str">
        <f>+VLOOKUP($D4368,Sheet3!$B:$I,8,0)</f>
        <v>D</v>
      </c>
      <c r="L4368" s="6" t="str">
        <f t="shared" si="344"/>
        <v>21X7X15SM NUMA 0 D1. ASTRO D</v>
      </c>
      <c r="M4368" s="12" t="s">
        <v>15</v>
      </c>
      <c r="N4368" s="12" t="str">
        <f t="shared" si="343"/>
        <v>l2012</v>
      </c>
    </row>
    <row r="4369" spans="1:14">
      <c r="A4369" s="12" t="s">
        <v>4382</v>
      </c>
      <c r="B4369" s="6" t="str">
        <f t="shared" si="341"/>
        <v>l211213184</v>
      </c>
      <c r="C4369" s="12">
        <v>203619</v>
      </c>
      <c r="D4369" s="12" t="str">
        <f t="shared" si="342"/>
        <v>p-003619</v>
      </c>
      <c r="E4369" s="6" t="str">
        <f>+VLOOKUP($D4369,Sheet3!$B:$I,2,0)</f>
        <v>21X8X15</v>
      </c>
      <c r="F4369" s="6" t="str">
        <f>+VLOOKUP($D4369,Sheet3!$B:$I,3,0)</f>
        <v>SM</v>
      </c>
      <c r="G4369" s="6" t="str">
        <f>+VLOOKUP($D4369,Sheet3!$B:$I,4,0)</f>
        <v>NUMA</v>
      </c>
      <c r="H4369" s="6">
        <f>+VLOOKUP($D4369,Sheet3!$B:$I,5,0)</f>
        <v>0</v>
      </c>
      <c r="I4369" s="6" t="str">
        <f>+VLOOKUP($D4369,Sheet3!$B:$I,6,0)</f>
        <v>P5</v>
      </c>
      <c r="J4369" s="6" t="str">
        <f>+VLOOKUP($D4369,Sheet3!$B:$I,7,0)</f>
        <v>DURAECO</v>
      </c>
      <c r="K4369" s="6" t="str">
        <f>+VLOOKUP($D4369,Sheet3!$B:$I,8,0)</f>
        <v>P</v>
      </c>
      <c r="L4369" s="6" t="str">
        <f t="shared" si="344"/>
        <v>21X8X15SM NUMA 0 P5 DURAECO P</v>
      </c>
      <c r="M4369" s="12" t="s">
        <v>15</v>
      </c>
      <c r="N4369" s="12" t="str">
        <f t="shared" si="343"/>
        <v>l2112</v>
      </c>
    </row>
    <row r="4370" spans="1:14">
      <c r="A4370" s="12" t="s">
        <v>4383</v>
      </c>
      <c r="B4370" s="6" t="str">
        <f t="shared" si="341"/>
        <v>l220300174</v>
      </c>
      <c r="C4370" s="12">
        <v>203607</v>
      </c>
      <c r="D4370" s="12" t="str">
        <f t="shared" si="342"/>
        <v>p-003607</v>
      </c>
      <c r="E4370" s="6" t="str">
        <f>+VLOOKUP($D4370,Sheet3!$B:$I,2,0)</f>
        <v>16X6X101/2</v>
      </c>
      <c r="F4370" s="6" t="str">
        <f>+VLOOKUP($D4370,Sheet3!$B:$I,3,0)</f>
        <v>SAT</v>
      </c>
      <c r="G4370" s="6" t="str">
        <f>+VLOOKUP($D4370,Sheet3!$B:$I,4,0)</f>
        <v>NUMA</v>
      </c>
      <c r="H4370" s="6">
        <f>+VLOOKUP($D4370,Sheet3!$B:$I,5,0)</f>
        <v>0</v>
      </c>
      <c r="I4370" s="6" t="str">
        <f>+VLOOKUP($D4370,Sheet3!$B:$I,6,0)</f>
        <v>P5</v>
      </c>
      <c r="J4370" s="6" t="str">
        <f>+VLOOKUP($D4370,Sheet3!$B:$I,7,0)</f>
        <v>DURAECO</v>
      </c>
      <c r="K4370" s="6" t="str">
        <f>+VLOOKUP($D4370,Sheet3!$B:$I,8,0)</f>
        <v>P</v>
      </c>
      <c r="L4370" s="6" t="str">
        <f t="shared" si="344"/>
        <v>16X6X101/2SAT NUMA 0 P5 DURAECO P</v>
      </c>
      <c r="M4370" s="12" t="s">
        <v>15</v>
      </c>
      <c r="N4370" s="12" t="str">
        <f t="shared" si="343"/>
        <v>l2203</v>
      </c>
    </row>
    <row r="4371" spans="1:14">
      <c r="A4371" s="12" t="s">
        <v>4384</v>
      </c>
      <c r="B4371" s="6" t="str">
        <f t="shared" si="341"/>
        <v>l220210009</v>
      </c>
      <c r="C4371" s="12">
        <v>203614</v>
      </c>
      <c r="D4371" s="12" t="str">
        <f t="shared" si="342"/>
        <v>p-003614</v>
      </c>
      <c r="E4371" s="6" t="str">
        <f>+VLOOKUP($D4371,Sheet3!$B:$I,2,0)</f>
        <v>21X7X15</v>
      </c>
      <c r="F4371" s="6" t="str">
        <f>+VLOOKUP($D4371,Sheet3!$B:$I,3,0)</f>
        <v>SAT</v>
      </c>
      <c r="G4371" s="6" t="str">
        <f>+VLOOKUP($D4371,Sheet3!$B:$I,4,0)</f>
        <v>NUMA</v>
      </c>
      <c r="H4371" s="6">
        <f>+VLOOKUP($D4371,Sheet3!$B:$I,5,0)</f>
        <v>0</v>
      </c>
      <c r="I4371" s="6" t="str">
        <f>+VLOOKUP($D4371,Sheet3!$B:$I,6,0)</f>
        <v>P5</v>
      </c>
      <c r="J4371" s="6" t="str">
        <f>+VLOOKUP($D4371,Sheet3!$B:$I,7,0)</f>
        <v>DURAECO</v>
      </c>
      <c r="K4371" s="6" t="str">
        <f>+VLOOKUP($D4371,Sheet3!$B:$I,8,0)</f>
        <v>P</v>
      </c>
      <c r="L4371" s="6" t="str">
        <f t="shared" si="344"/>
        <v>21X7X15SAT NUMA 0 P5 DURAECO P</v>
      </c>
      <c r="M4371" s="12" t="s">
        <v>15</v>
      </c>
      <c r="N4371" s="12" t="str">
        <f t="shared" si="343"/>
        <v>l2202</v>
      </c>
    </row>
    <row r="4372" spans="1:14">
      <c r="A4372" s="12" t="s">
        <v>4385</v>
      </c>
      <c r="B4372" s="6" t="str">
        <f t="shared" si="341"/>
        <v>l220205019</v>
      </c>
      <c r="C4372" s="12">
        <v>189810</v>
      </c>
      <c r="D4372" s="12" t="str">
        <f t="shared" si="342"/>
        <v>p-189810</v>
      </c>
      <c r="E4372" s="6" t="str">
        <f>+VLOOKUP($D4372,Sheet3!$B:$I,2,0)</f>
        <v>18X7X121/8</v>
      </c>
      <c r="F4372" s="6" t="str">
        <f>+VLOOKUP($D4372,Sheet3!$B:$I,3,0)</f>
        <v>SAT</v>
      </c>
      <c r="G4372" s="6" t="str">
        <f>+VLOOKUP($D4372,Sheet3!$B:$I,4,0)</f>
        <v>NUMA</v>
      </c>
      <c r="H4372" s="6">
        <f>+VLOOKUP($D4372,Sheet3!$B:$I,5,0)</f>
        <v>0</v>
      </c>
      <c r="I4372" s="6" t="str">
        <f>+VLOOKUP($D4372,Sheet3!$B:$I,6,0)</f>
        <v>P6</v>
      </c>
      <c r="J4372" s="6" t="str">
        <f>+VLOOKUP($D4372,Sheet3!$B:$I,7,0)</f>
        <v>NUMA</v>
      </c>
      <c r="K4372" s="6" t="str">
        <f>+VLOOKUP($D4372,Sheet3!$B:$I,8,0)</f>
        <v>XP</v>
      </c>
      <c r="L4372" s="6" t="str">
        <f t="shared" si="344"/>
        <v>18X7X121/8SAT NUMA 0 P6 NUMA XP</v>
      </c>
      <c r="M4372" s="12" t="s">
        <v>15</v>
      </c>
      <c r="N4372" s="12" t="str">
        <f t="shared" si="343"/>
        <v>l2202</v>
      </c>
    </row>
    <row r="4373" spans="1:14">
      <c r="A4373" s="12" t="s">
        <v>4386</v>
      </c>
      <c r="B4373" s="6" t="str">
        <f t="shared" si="341"/>
        <v>l220311253</v>
      </c>
      <c r="C4373" s="12">
        <v>205525</v>
      </c>
      <c r="D4373" s="12" t="str">
        <f t="shared" si="342"/>
        <v>p-005525</v>
      </c>
      <c r="E4373" s="6" t="str">
        <f>+VLOOKUP($D4373,Sheet3!$B:$I,2,0)</f>
        <v>161/4X5X111/4</v>
      </c>
      <c r="F4373" s="6" t="str">
        <f>+VLOOKUP($D4373,Sheet3!$B:$I,3,0)</f>
        <v>SM</v>
      </c>
      <c r="G4373" s="6" t="str">
        <f>+VLOOKUP($D4373,Sheet3!$B:$I,4,0)</f>
        <v>NUMA</v>
      </c>
      <c r="H4373" s="6">
        <f>+VLOOKUP($D4373,Sheet3!$B:$I,5,0)</f>
        <v>0</v>
      </c>
      <c r="I4373" s="6" t="str">
        <f>+VLOOKUP($D4373,Sheet3!$B:$I,6,0)</f>
        <v>P5</v>
      </c>
      <c r="J4373" s="6" t="str">
        <f>+VLOOKUP($D4373,Sheet3!$B:$I,7,0)</f>
        <v>DRTY XL</v>
      </c>
      <c r="K4373" s="6" t="str">
        <f>+VLOOKUP($D4373,Sheet3!$B:$I,8,0)</f>
        <v>-</v>
      </c>
      <c r="L4373" s="6" t="str">
        <f t="shared" si="344"/>
        <v>161/4X5X111/4SM NUMA 0 P5 DRTY XL -</v>
      </c>
      <c r="M4373" s="12" t="s">
        <v>15</v>
      </c>
      <c r="N4373" s="12" t="str">
        <f t="shared" si="343"/>
        <v>l2203</v>
      </c>
    </row>
    <row r="4374" spans="1:14">
      <c r="A4374" s="12" t="s">
        <v>4387</v>
      </c>
      <c r="B4374" s="6" t="str">
        <f t="shared" si="341"/>
        <v>l211213108</v>
      </c>
      <c r="C4374" s="12">
        <v>203619</v>
      </c>
      <c r="D4374" s="12" t="str">
        <f t="shared" si="342"/>
        <v>p-003619</v>
      </c>
      <c r="E4374" s="6" t="str">
        <f>+VLOOKUP($D4374,Sheet3!$B:$I,2,0)</f>
        <v>21X8X15</v>
      </c>
      <c r="F4374" s="6" t="str">
        <f>+VLOOKUP($D4374,Sheet3!$B:$I,3,0)</f>
        <v>SM</v>
      </c>
      <c r="G4374" s="6" t="str">
        <f>+VLOOKUP($D4374,Sheet3!$B:$I,4,0)</f>
        <v>NUMA</v>
      </c>
      <c r="H4374" s="6">
        <f>+VLOOKUP($D4374,Sheet3!$B:$I,5,0)</f>
        <v>0</v>
      </c>
      <c r="I4374" s="6" t="str">
        <f>+VLOOKUP($D4374,Sheet3!$B:$I,6,0)</f>
        <v>P5</v>
      </c>
      <c r="J4374" s="6" t="str">
        <f>+VLOOKUP($D4374,Sheet3!$B:$I,7,0)</f>
        <v>DURAECO</v>
      </c>
      <c r="K4374" s="6" t="str">
        <f>+VLOOKUP($D4374,Sheet3!$B:$I,8,0)</f>
        <v>P</v>
      </c>
      <c r="L4374" s="6" t="str">
        <f t="shared" si="344"/>
        <v>21X8X15SM NUMA 0 P5 DURAECO P</v>
      </c>
      <c r="M4374" s="12" t="s">
        <v>15</v>
      </c>
      <c r="N4374" s="12" t="str">
        <f t="shared" si="343"/>
        <v>l2112</v>
      </c>
    </row>
    <row r="4375" spans="1:14">
      <c r="A4375" s="12" t="s">
        <v>4388</v>
      </c>
      <c r="B4375" s="6" t="str">
        <f t="shared" si="341"/>
        <v>l220311173</v>
      </c>
      <c r="C4375" s="12">
        <v>205639</v>
      </c>
      <c r="D4375" s="12" t="str">
        <f t="shared" si="342"/>
        <v>p-005639</v>
      </c>
      <c r="E4375" s="6" t="str">
        <f>+VLOOKUP($D4375,Sheet3!$B:$I,2,0)</f>
        <v>161/4X6X111/4</v>
      </c>
      <c r="F4375" s="6" t="str">
        <f>+VLOOKUP($D4375,Sheet3!$B:$I,3,0)</f>
        <v>SAT</v>
      </c>
      <c r="G4375" s="6" t="str">
        <f>+VLOOKUP($D4375,Sheet3!$B:$I,4,0)</f>
        <v>NUMA</v>
      </c>
      <c r="H4375" s="6">
        <f>+VLOOKUP($D4375,Sheet3!$B:$I,5,0)</f>
        <v>0</v>
      </c>
      <c r="I4375" s="6" t="str">
        <f>+VLOOKUP($D4375,Sheet3!$B:$I,6,0)</f>
        <v>P5</v>
      </c>
      <c r="J4375" s="6" t="str">
        <f>+VLOOKUP($D4375,Sheet3!$B:$I,7,0)</f>
        <v>DRTY XL</v>
      </c>
      <c r="K4375" s="6" t="str">
        <f>+VLOOKUP($D4375,Sheet3!$B:$I,8,0)</f>
        <v>-</v>
      </c>
      <c r="L4375" s="6" t="str">
        <f t="shared" si="344"/>
        <v>161/4X6X111/4SAT NUMA 0 P5 DRTY XL -</v>
      </c>
      <c r="M4375" s="12" t="s">
        <v>15</v>
      </c>
      <c r="N4375" s="12" t="str">
        <f t="shared" si="343"/>
        <v>l2203</v>
      </c>
    </row>
    <row r="4376" spans="1:14">
      <c r="A4376" s="12" t="s">
        <v>4389</v>
      </c>
      <c r="B4376" s="6" t="str">
        <f t="shared" si="341"/>
        <v>l220112584</v>
      </c>
      <c r="C4376" s="12">
        <v>205500</v>
      </c>
      <c r="D4376" s="12" t="str">
        <f t="shared" si="342"/>
        <v>p-005500</v>
      </c>
      <c r="E4376" s="6" t="str">
        <f>+VLOOKUP($D4376,Sheet3!$B:$I,2,0)</f>
        <v>18X7X121/8</v>
      </c>
      <c r="F4376" s="6" t="str">
        <f>+VLOOKUP($D4376,Sheet3!$B:$I,3,0)</f>
        <v>SAT</v>
      </c>
      <c r="G4376" s="6" t="str">
        <f>+VLOOKUP($D4376,Sheet3!$B:$I,4,0)</f>
        <v>NUMA</v>
      </c>
      <c r="H4376" s="6">
        <f>+VLOOKUP($D4376,Sheet3!$B:$I,5,0)</f>
        <v>0</v>
      </c>
      <c r="I4376" s="6" t="str">
        <f>+VLOOKUP($D4376,Sheet3!$B:$I,6,0)</f>
        <v>P5N</v>
      </c>
      <c r="J4376" s="6" t="str">
        <f>+VLOOKUP($D4376,Sheet3!$B:$I,7,0)</f>
        <v>DRTY XL</v>
      </c>
      <c r="K4376" s="6" t="str">
        <f>+VLOOKUP($D4376,Sheet3!$B:$I,8,0)</f>
        <v>-</v>
      </c>
      <c r="L4376" s="6" t="str">
        <f t="shared" si="344"/>
        <v>18X7X121/8SAT NUMA 0 P5N DRTY XL -</v>
      </c>
      <c r="M4376" s="12" t="s">
        <v>15</v>
      </c>
      <c r="N4376" s="12" t="str">
        <f t="shared" si="343"/>
        <v>l2201</v>
      </c>
    </row>
    <row r="4377" spans="1:14">
      <c r="A4377" s="12" t="s">
        <v>4390</v>
      </c>
      <c r="B4377" s="6" t="str">
        <f t="shared" si="341"/>
        <v>l220210201</v>
      </c>
      <c r="C4377" s="12">
        <v>203614</v>
      </c>
      <c r="D4377" s="12" t="str">
        <f t="shared" si="342"/>
        <v>p-003614</v>
      </c>
      <c r="E4377" s="6" t="str">
        <f>+VLOOKUP($D4377,Sheet3!$B:$I,2,0)</f>
        <v>21X7X15</v>
      </c>
      <c r="F4377" s="6" t="str">
        <f>+VLOOKUP($D4377,Sheet3!$B:$I,3,0)</f>
        <v>SAT</v>
      </c>
      <c r="G4377" s="6" t="str">
        <f>+VLOOKUP($D4377,Sheet3!$B:$I,4,0)</f>
        <v>NUMA</v>
      </c>
      <c r="H4377" s="6">
        <f>+VLOOKUP($D4377,Sheet3!$B:$I,5,0)</f>
        <v>0</v>
      </c>
      <c r="I4377" s="6" t="str">
        <f>+VLOOKUP($D4377,Sheet3!$B:$I,6,0)</f>
        <v>P5</v>
      </c>
      <c r="J4377" s="6" t="str">
        <f>+VLOOKUP($D4377,Sheet3!$B:$I,7,0)</f>
        <v>DURAECO</v>
      </c>
      <c r="K4377" s="6" t="str">
        <f>+VLOOKUP($D4377,Sheet3!$B:$I,8,0)</f>
        <v>P</v>
      </c>
      <c r="L4377" s="6" t="str">
        <f t="shared" si="344"/>
        <v>21X7X15SAT NUMA 0 P5 DURAECO P</v>
      </c>
      <c r="M4377" s="12" t="s">
        <v>15</v>
      </c>
      <c r="N4377" s="12" t="str">
        <f t="shared" si="343"/>
        <v>l2202</v>
      </c>
    </row>
    <row r="4378" spans="1:14">
      <c r="A4378" s="12" t="s">
        <v>4391</v>
      </c>
      <c r="B4378" s="6" t="str">
        <f t="shared" si="341"/>
        <v>l220210393</v>
      </c>
      <c r="C4378" s="12">
        <v>203614</v>
      </c>
      <c r="D4378" s="12" t="str">
        <f t="shared" si="342"/>
        <v>p-003614</v>
      </c>
      <c r="E4378" s="6" t="str">
        <f>+VLOOKUP($D4378,Sheet3!$B:$I,2,0)</f>
        <v>21X7X15</v>
      </c>
      <c r="F4378" s="6" t="str">
        <f>+VLOOKUP($D4378,Sheet3!$B:$I,3,0)</f>
        <v>SAT</v>
      </c>
      <c r="G4378" s="6" t="str">
        <f>+VLOOKUP($D4378,Sheet3!$B:$I,4,0)</f>
        <v>NUMA</v>
      </c>
      <c r="H4378" s="6">
        <f>+VLOOKUP($D4378,Sheet3!$B:$I,5,0)</f>
        <v>0</v>
      </c>
      <c r="I4378" s="6" t="str">
        <f>+VLOOKUP($D4378,Sheet3!$B:$I,6,0)</f>
        <v>P5</v>
      </c>
      <c r="J4378" s="6" t="str">
        <f>+VLOOKUP($D4378,Sheet3!$B:$I,7,0)</f>
        <v>DURAECO</v>
      </c>
      <c r="K4378" s="6" t="str">
        <f>+VLOOKUP($D4378,Sheet3!$B:$I,8,0)</f>
        <v>P</v>
      </c>
      <c r="L4378" s="6" t="str">
        <f t="shared" si="344"/>
        <v>21X7X15SAT NUMA 0 P5 DURAECO P</v>
      </c>
      <c r="M4378" s="12" t="s">
        <v>15</v>
      </c>
      <c r="N4378" s="12" t="str">
        <f t="shared" si="343"/>
        <v>l2202</v>
      </c>
    </row>
    <row r="4379" spans="1:14">
      <c r="A4379" s="12" t="s">
        <v>4392</v>
      </c>
      <c r="B4379" s="6" t="str">
        <f t="shared" si="341"/>
        <v>l220216765</v>
      </c>
      <c r="C4379" s="12">
        <v>203614</v>
      </c>
      <c r="D4379" s="12" t="str">
        <f t="shared" si="342"/>
        <v>p-003614</v>
      </c>
      <c r="E4379" s="6" t="str">
        <f>+VLOOKUP($D4379,Sheet3!$B:$I,2,0)</f>
        <v>21X7X15</v>
      </c>
      <c r="F4379" s="6" t="str">
        <f>+VLOOKUP($D4379,Sheet3!$B:$I,3,0)</f>
        <v>SAT</v>
      </c>
      <c r="G4379" s="6" t="str">
        <f>+VLOOKUP($D4379,Sheet3!$B:$I,4,0)</f>
        <v>NUMA</v>
      </c>
      <c r="H4379" s="6">
        <f>+VLOOKUP($D4379,Sheet3!$B:$I,5,0)</f>
        <v>0</v>
      </c>
      <c r="I4379" s="6" t="str">
        <f>+VLOOKUP($D4379,Sheet3!$B:$I,6,0)</f>
        <v>P5</v>
      </c>
      <c r="J4379" s="6" t="str">
        <f>+VLOOKUP($D4379,Sheet3!$B:$I,7,0)</f>
        <v>DURAECO</v>
      </c>
      <c r="K4379" s="6" t="str">
        <f>+VLOOKUP($D4379,Sheet3!$B:$I,8,0)</f>
        <v>P</v>
      </c>
      <c r="L4379" s="6" t="str">
        <f t="shared" si="344"/>
        <v>21X7X15SAT NUMA 0 P5 DURAECO P</v>
      </c>
      <c r="M4379" s="12" t="s">
        <v>15</v>
      </c>
      <c r="N4379" s="12" t="str">
        <f t="shared" si="343"/>
        <v>l2202</v>
      </c>
    </row>
    <row r="4380" spans="1:14">
      <c r="A4380" s="12" t="s">
        <v>4393</v>
      </c>
      <c r="B4380" s="6" t="str">
        <f t="shared" si="341"/>
        <v>l220302105</v>
      </c>
      <c r="C4380" s="12">
        <v>245702</v>
      </c>
      <c r="D4380" s="12" t="str">
        <f t="shared" si="342"/>
        <v>p-045702</v>
      </c>
      <c r="E4380" s="6" t="str">
        <f>+VLOOKUP($D4380,Sheet3!$B:$I,2,0)</f>
        <v>2.50-15</v>
      </c>
      <c r="F4380" s="6" t="str">
        <f>+VLOOKUP($D4380,Sheet3!$B:$I,3,0)</f>
        <v>LUG</v>
      </c>
      <c r="G4380" s="6" t="str">
        <f>+VLOOKUP($D4380,Sheet3!$B:$I,4,0)</f>
        <v>NUMA</v>
      </c>
      <c r="H4380" s="6">
        <f>+VLOOKUP($D4380,Sheet3!$B:$I,5,0)</f>
        <v>7.5</v>
      </c>
      <c r="I4380" s="6" t="str">
        <f>+VLOOKUP($D4380,Sheet3!$B:$I,6,0)</f>
        <v>P13X</v>
      </c>
      <c r="J4380" s="6" t="str">
        <f>+VLOOKUP($D4380,Sheet3!$B:$I,7,0)</f>
        <v>TOTALSOURCE</v>
      </c>
      <c r="K4380" s="6" t="str">
        <f>+VLOOKUP($D4380,Sheet3!$B:$I,8,0)</f>
        <v>PREMIUM</v>
      </c>
      <c r="L4380" s="6" t="str">
        <f t="shared" si="344"/>
        <v>2.50-15LUG NUMA 7.5 P13X TOTALSOURCE PREMIUM</v>
      </c>
      <c r="M4380" s="12" t="s">
        <v>15</v>
      </c>
      <c r="N4380" s="12" t="str">
        <f t="shared" si="343"/>
        <v>l2203</v>
      </c>
    </row>
    <row r="4381" spans="1:14">
      <c r="A4381" s="12" t="s">
        <v>4394</v>
      </c>
      <c r="B4381" s="6" t="str">
        <f t="shared" si="341"/>
        <v>l220302200</v>
      </c>
      <c r="C4381" s="12">
        <v>245702</v>
      </c>
      <c r="D4381" s="12" t="str">
        <f t="shared" si="342"/>
        <v>p-045702</v>
      </c>
      <c r="E4381" s="6" t="str">
        <f>+VLOOKUP($D4381,Sheet3!$B:$I,2,0)</f>
        <v>2.50-15</v>
      </c>
      <c r="F4381" s="6" t="str">
        <f>+VLOOKUP($D4381,Sheet3!$B:$I,3,0)</f>
        <v>LUG</v>
      </c>
      <c r="G4381" s="6" t="str">
        <f>+VLOOKUP($D4381,Sheet3!$B:$I,4,0)</f>
        <v>NUMA</v>
      </c>
      <c r="H4381" s="6">
        <f>+VLOOKUP($D4381,Sheet3!$B:$I,5,0)</f>
        <v>7.5</v>
      </c>
      <c r="I4381" s="6" t="str">
        <f>+VLOOKUP($D4381,Sheet3!$B:$I,6,0)</f>
        <v>P13X</v>
      </c>
      <c r="J4381" s="6" t="str">
        <f>+VLOOKUP($D4381,Sheet3!$B:$I,7,0)</f>
        <v>TOTALSOURCE</v>
      </c>
      <c r="K4381" s="6" t="str">
        <f>+VLOOKUP($D4381,Sheet3!$B:$I,8,0)</f>
        <v>PREMIUM</v>
      </c>
      <c r="L4381" s="6" t="str">
        <f t="shared" si="344"/>
        <v>2.50-15LUG NUMA 7.5 P13X TOTALSOURCE PREMIUM</v>
      </c>
      <c r="M4381" s="12" t="s">
        <v>15</v>
      </c>
      <c r="N4381" s="12" t="str">
        <f t="shared" si="343"/>
        <v>l2203</v>
      </c>
    </row>
    <row r="4382" spans="1:14">
      <c r="A4382" s="12" t="s">
        <v>4395</v>
      </c>
      <c r="B4382" s="6" t="str">
        <f t="shared" si="341"/>
        <v>l220301881</v>
      </c>
      <c r="C4382" s="12">
        <v>245702</v>
      </c>
      <c r="D4382" s="12" t="str">
        <f t="shared" si="342"/>
        <v>p-045702</v>
      </c>
      <c r="E4382" s="6" t="str">
        <f>+VLOOKUP($D4382,Sheet3!$B:$I,2,0)</f>
        <v>2.50-15</v>
      </c>
      <c r="F4382" s="6" t="str">
        <f>+VLOOKUP($D4382,Sheet3!$B:$I,3,0)</f>
        <v>LUG</v>
      </c>
      <c r="G4382" s="6" t="str">
        <f>+VLOOKUP($D4382,Sheet3!$B:$I,4,0)</f>
        <v>NUMA</v>
      </c>
      <c r="H4382" s="6">
        <f>+VLOOKUP($D4382,Sheet3!$B:$I,5,0)</f>
        <v>7.5</v>
      </c>
      <c r="I4382" s="6" t="str">
        <f>+VLOOKUP($D4382,Sheet3!$B:$I,6,0)</f>
        <v>P13X</v>
      </c>
      <c r="J4382" s="6" t="str">
        <f>+VLOOKUP($D4382,Sheet3!$B:$I,7,0)</f>
        <v>TOTALSOURCE</v>
      </c>
      <c r="K4382" s="6" t="str">
        <f>+VLOOKUP($D4382,Sheet3!$B:$I,8,0)</f>
        <v>PREMIUM</v>
      </c>
      <c r="L4382" s="6" t="str">
        <f t="shared" si="344"/>
        <v>2.50-15LUG NUMA 7.5 P13X TOTALSOURCE PREMIUM</v>
      </c>
      <c r="M4382" s="12" t="s">
        <v>15</v>
      </c>
      <c r="N4382" s="12" t="str">
        <f t="shared" si="343"/>
        <v>l2203</v>
      </c>
    </row>
    <row r="4383" spans="1:14">
      <c r="A4383" s="12" t="s">
        <v>4396</v>
      </c>
      <c r="B4383" s="6" t="str">
        <f t="shared" si="341"/>
        <v>l220302480</v>
      </c>
      <c r="C4383" s="12">
        <v>245702</v>
      </c>
      <c r="D4383" s="12" t="str">
        <f t="shared" si="342"/>
        <v>p-045702</v>
      </c>
      <c r="E4383" s="6" t="str">
        <f>+VLOOKUP($D4383,Sheet3!$B:$I,2,0)</f>
        <v>2.50-15</v>
      </c>
      <c r="F4383" s="6" t="str">
        <f>+VLOOKUP($D4383,Sheet3!$B:$I,3,0)</f>
        <v>LUG</v>
      </c>
      <c r="G4383" s="6" t="str">
        <f>+VLOOKUP($D4383,Sheet3!$B:$I,4,0)</f>
        <v>NUMA</v>
      </c>
      <c r="H4383" s="6">
        <f>+VLOOKUP($D4383,Sheet3!$B:$I,5,0)</f>
        <v>7.5</v>
      </c>
      <c r="I4383" s="6" t="str">
        <f>+VLOOKUP($D4383,Sheet3!$B:$I,6,0)</f>
        <v>P13X</v>
      </c>
      <c r="J4383" s="6" t="str">
        <f>+VLOOKUP($D4383,Sheet3!$B:$I,7,0)</f>
        <v>TOTALSOURCE</v>
      </c>
      <c r="K4383" s="6" t="str">
        <f>+VLOOKUP($D4383,Sheet3!$B:$I,8,0)</f>
        <v>PREMIUM</v>
      </c>
      <c r="L4383" s="6" t="str">
        <f t="shared" si="344"/>
        <v>2.50-15LUG NUMA 7.5 P13X TOTALSOURCE PREMIUM</v>
      </c>
      <c r="M4383" s="12" t="s">
        <v>15</v>
      </c>
      <c r="N4383" s="12" t="str">
        <f t="shared" si="343"/>
        <v>l2203</v>
      </c>
    </row>
    <row r="4384" spans="1:14">
      <c r="A4384" s="12" t="s">
        <v>4397</v>
      </c>
      <c r="B4384" s="6" t="str">
        <f t="shared" si="341"/>
        <v>l220302888</v>
      </c>
      <c r="C4384" s="12">
        <v>201669</v>
      </c>
      <c r="D4384" s="12" t="str">
        <f t="shared" si="342"/>
        <v>p-001669</v>
      </c>
      <c r="E4384" s="6" t="str">
        <f>+VLOOKUP($D4384,Sheet3!$B:$I,2,0)</f>
        <v>6.00-9</v>
      </c>
      <c r="F4384" s="6" t="str">
        <f>+VLOOKUP($D4384,Sheet3!$B:$I,3,0)</f>
        <v>LUG</v>
      </c>
      <c r="G4384" s="6" t="str">
        <f>+VLOOKUP($D4384,Sheet3!$B:$I,4,0)</f>
        <v>NUMAPRIME</v>
      </c>
      <c r="H4384" s="6">
        <f>+VLOOKUP($D4384,Sheet3!$B:$I,5,0)</f>
        <v>4</v>
      </c>
      <c r="I4384" s="6" t="str">
        <f>+VLOOKUP($D4384,Sheet3!$B:$I,6,0)</f>
        <v>P13X</v>
      </c>
      <c r="J4384" s="6" t="str">
        <f>+VLOOKUP($D4384,Sheet3!$B:$I,7,0)</f>
        <v>TOTALSOURCE</v>
      </c>
      <c r="K4384" s="6" t="str">
        <f>+VLOOKUP($D4384,Sheet3!$B:$I,8,0)</f>
        <v>PREMIUM</v>
      </c>
      <c r="L4384" s="6" t="str">
        <f t="shared" si="344"/>
        <v>6.00-9LUG NUMAPRIME 4 P13X TOTALSOURCE PREMIUM</v>
      </c>
      <c r="M4384" s="12" t="s">
        <v>15</v>
      </c>
      <c r="N4384" s="12" t="str">
        <f t="shared" si="343"/>
        <v>l2203</v>
      </c>
    </row>
    <row r="4385" spans="1:14">
      <c r="A4385" s="12" t="s">
        <v>4398</v>
      </c>
      <c r="B4385" s="6" t="str">
        <f t="shared" si="341"/>
        <v>l220302080</v>
      </c>
      <c r="C4385" s="12">
        <v>201669</v>
      </c>
      <c r="D4385" s="12" t="str">
        <f t="shared" si="342"/>
        <v>p-001669</v>
      </c>
      <c r="E4385" s="6" t="str">
        <f>+VLOOKUP($D4385,Sheet3!$B:$I,2,0)</f>
        <v>6.00-9</v>
      </c>
      <c r="F4385" s="6" t="str">
        <f>+VLOOKUP($D4385,Sheet3!$B:$I,3,0)</f>
        <v>LUG</v>
      </c>
      <c r="G4385" s="6" t="str">
        <f>+VLOOKUP($D4385,Sheet3!$B:$I,4,0)</f>
        <v>NUMAPRIME</v>
      </c>
      <c r="H4385" s="6">
        <f>+VLOOKUP($D4385,Sheet3!$B:$I,5,0)</f>
        <v>4</v>
      </c>
      <c r="I4385" s="6" t="str">
        <f>+VLOOKUP($D4385,Sheet3!$B:$I,6,0)</f>
        <v>P13X</v>
      </c>
      <c r="J4385" s="6" t="str">
        <f>+VLOOKUP($D4385,Sheet3!$B:$I,7,0)</f>
        <v>TOTALSOURCE</v>
      </c>
      <c r="K4385" s="6" t="str">
        <f>+VLOOKUP($D4385,Sheet3!$B:$I,8,0)</f>
        <v>PREMIUM</v>
      </c>
      <c r="L4385" s="6" t="str">
        <f t="shared" si="344"/>
        <v>6.00-9LUG NUMAPRIME 4 P13X TOTALSOURCE PREMIUM</v>
      </c>
      <c r="M4385" s="12" t="s">
        <v>15</v>
      </c>
      <c r="N4385" s="12" t="str">
        <f t="shared" si="343"/>
        <v>l2203</v>
      </c>
    </row>
    <row r="4386" spans="1:14">
      <c r="A4386" s="12" t="s">
        <v>4399</v>
      </c>
      <c r="B4386" s="6" t="str">
        <f t="shared" si="341"/>
        <v>l220311420</v>
      </c>
      <c r="C4386" s="12">
        <v>201425</v>
      </c>
      <c r="D4386" s="12" t="str">
        <f t="shared" si="342"/>
        <v>p-001425</v>
      </c>
      <c r="E4386" s="6" t="str">
        <f>+VLOOKUP($D4386,Sheet3!$B:$I,2,0)</f>
        <v>6.50-10</v>
      </c>
      <c r="F4386" s="6" t="str">
        <f>+VLOOKUP($D4386,Sheet3!$B:$I,3,0)</f>
        <v>LUG</v>
      </c>
      <c r="G4386" s="6" t="str">
        <f>+VLOOKUP($D4386,Sheet3!$B:$I,4,0)</f>
        <v>NUMAPRIME</v>
      </c>
      <c r="H4386" s="6">
        <f>+VLOOKUP($D4386,Sheet3!$B:$I,5,0)</f>
        <v>5</v>
      </c>
      <c r="I4386" s="6" t="str">
        <f>+VLOOKUP($D4386,Sheet3!$B:$I,6,0)</f>
        <v>P13X</v>
      </c>
      <c r="J4386" s="6" t="str">
        <f>+VLOOKUP($D4386,Sheet3!$B:$I,7,0)</f>
        <v>TOTALSOURCE</v>
      </c>
      <c r="K4386" s="6" t="str">
        <f>+VLOOKUP($D4386,Sheet3!$B:$I,8,0)</f>
        <v>PREMIUM</v>
      </c>
      <c r="L4386" s="6" t="str">
        <f t="shared" si="344"/>
        <v>6.50-10LUG NUMAPRIME 5 P13X TOTALSOURCE PREMIUM</v>
      </c>
      <c r="M4386" s="12" t="s">
        <v>15</v>
      </c>
      <c r="N4386" s="12" t="str">
        <f t="shared" si="343"/>
        <v>l2203</v>
      </c>
    </row>
    <row r="4387" spans="1:14">
      <c r="A4387" s="12" t="s">
        <v>4400</v>
      </c>
      <c r="B4387" s="6" t="str">
        <f t="shared" si="341"/>
        <v>l220312847</v>
      </c>
      <c r="C4387" s="12">
        <v>201425</v>
      </c>
      <c r="D4387" s="12" t="str">
        <f t="shared" si="342"/>
        <v>p-001425</v>
      </c>
      <c r="E4387" s="6" t="str">
        <f>+VLOOKUP($D4387,Sheet3!$B:$I,2,0)</f>
        <v>6.50-10</v>
      </c>
      <c r="F4387" s="6" t="str">
        <f>+VLOOKUP($D4387,Sheet3!$B:$I,3,0)</f>
        <v>LUG</v>
      </c>
      <c r="G4387" s="6" t="str">
        <f>+VLOOKUP($D4387,Sheet3!$B:$I,4,0)</f>
        <v>NUMAPRIME</v>
      </c>
      <c r="H4387" s="6">
        <f>+VLOOKUP($D4387,Sheet3!$B:$I,5,0)</f>
        <v>5</v>
      </c>
      <c r="I4387" s="6" t="str">
        <f>+VLOOKUP($D4387,Sheet3!$B:$I,6,0)</f>
        <v>P13X</v>
      </c>
      <c r="J4387" s="6" t="str">
        <f>+VLOOKUP($D4387,Sheet3!$B:$I,7,0)</f>
        <v>TOTALSOURCE</v>
      </c>
      <c r="K4387" s="6" t="str">
        <f>+VLOOKUP($D4387,Sheet3!$B:$I,8,0)</f>
        <v>PREMIUM</v>
      </c>
      <c r="L4387" s="6" t="str">
        <f t="shared" si="344"/>
        <v>6.50-10LUG NUMAPRIME 5 P13X TOTALSOURCE PREMIUM</v>
      </c>
      <c r="M4387" s="12" t="s">
        <v>15</v>
      </c>
      <c r="N4387" s="12" t="str">
        <f t="shared" si="343"/>
        <v>l2203</v>
      </c>
    </row>
    <row r="4388" spans="1:14">
      <c r="A4388" s="12" t="s">
        <v>4401</v>
      </c>
      <c r="B4388" s="6" t="str">
        <f t="shared" si="341"/>
        <v>l220311419</v>
      </c>
      <c r="C4388" s="12">
        <v>201425</v>
      </c>
      <c r="D4388" s="12" t="str">
        <f t="shared" si="342"/>
        <v>p-001425</v>
      </c>
      <c r="E4388" s="6" t="str">
        <f>+VLOOKUP($D4388,Sheet3!$B:$I,2,0)</f>
        <v>6.50-10</v>
      </c>
      <c r="F4388" s="6" t="str">
        <f>+VLOOKUP($D4388,Sheet3!$B:$I,3,0)</f>
        <v>LUG</v>
      </c>
      <c r="G4388" s="6" t="str">
        <f>+VLOOKUP($D4388,Sheet3!$B:$I,4,0)</f>
        <v>NUMAPRIME</v>
      </c>
      <c r="H4388" s="6">
        <f>+VLOOKUP($D4388,Sheet3!$B:$I,5,0)</f>
        <v>5</v>
      </c>
      <c r="I4388" s="6" t="str">
        <f>+VLOOKUP($D4388,Sheet3!$B:$I,6,0)</f>
        <v>P13X</v>
      </c>
      <c r="J4388" s="6" t="str">
        <f>+VLOOKUP($D4388,Sheet3!$B:$I,7,0)</f>
        <v>TOTALSOURCE</v>
      </c>
      <c r="K4388" s="6" t="str">
        <f>+VLOOKUP($D4388,Sheet3!$B:$I,8,0)</f>
        <v>PREMIUM</v>
      </c>
      <c r="L4388" s="6" t="str">
        <f t="shared" si="344"/>
        <v>6.50-10LUG NUMAPRIME 5 P13X TOTALSOURCE PREMIUM</v>
      </c>
      <c r="M4388" s="12" t="s">
        <v>15</v>
      </c>
      <c r="N4388" s="12" t="str">
        <f t="shared" si="343"/>
        <v>l2203</v>
      </c>
    </row>
    <row r="4389" spans="1:14">
      <c r="A4389" s="12" t="s">
        <v>4402</v>
      </c>
      <c r="B4389" s="6" t="str">
        <f t="shared" si="341"/>
        <v>l220312815</v>
      </c>
      <c r="C4389" s="12">
        <v>202410</v>
      </c>
      <c r="D4389" s="12" t="str">
        <f t="shared" si="342"/>
        <v>p-002410</v>
      </c>
      <c r="E4389" s="6" t="str">
        <f>+VLOOKUP($D4389,Sheet3!$B:$I,2,0)</f>
        <v>23X10-12</v>
      </c>
      <c r="F4389" s="6" t="str">
        <f>+VLOOKUP($D4389,Sheet3!$B:$I,3,0)</f>
        <v>LUG</v>
      </c>
      <c r="G4389" s="6" t="str">
        <f>+VLOOKUP($D4389,Sheet3!$B:$I,4,0)</f>
        <v>NUMAPRIME</v>
      </c>
      <c r="H4389" s="6">
        <f>+VLOOKUP($D4389,Sheet3!$B:$I,5,0)</f>
        <v>8</v>
      </c>
      <c r="I4389" s="6" t="str">
        <f>+VLOOKUP($D4389,Sheet3!$B:$I,6,0)</f>
        <v>P134</v>
      </c>
      <c r="J4389" s="6" t="str">
        <f>+VLOOKUP($D4389,Sheet3!$B:$I,7,0)</f>
        <v>TOTALSOURCE</v>
      </c>
      <c r="K4389" s="6" t="str">
        <f>+VLOOKUP($D4389,Sheet3!$B:$I,8,0)</f>
        <v>PREMIUM</v>
      </c>
      <c r="L4389" s="6" t="str">
        <f t="shared" si="344"/>
        <v>23X10-12LUG NUMAPRIME 8 P134 TOTALSOURCE PREMIUM</v>
      </c>
      <c r="M4389" s="12" t="s">
        <v>15</v>
      </c>
      <c r="N4389" s="12" t="str">
        <f t="shared" si="343"/>
        <v>l2203</v>
      </c>
    </row>
    <row r="4390" spans="1:14">
      <c r="A4390" s="12" t="s">
        <v>4403</v>
      </c>
      <c r="B4390" s="6" t="str">
        <f t="shared" si="341"/>
        <v>l220312260</v>
      </c>
      <c r="C4390" s="12">
        <v>201425</v>
      </c>
      <c r="D4390" s="12" t="str">
        <f t="shared" si="342"/>
        <v>p-001425</v>
      </c>
      <c r="E4390" s="6" t="str">
        <f>+VLOOKUP($D4390,Sheet3!$B:$I,2,0)</f>
        <v>6.50-10</v>
      </c>
      <c r="F4390" s="6" t="str">
        <f>+VLOOKUP($D4390,Sheet3!$B:$I,3,0)</f>
        <v>LUG</v>
      </c>
      <c r="G4390" s="6" t="str">
        <f>+VLOOKUP($D4390,Sheet3!$B:$I,4,0)</f>
        <v>NUMAPRIME</v>
      </c>
      <c r="H4390" s="6">
        <f>+VLOOKUP($D4390,Sheet3!$B:$I,5,0)</f>
        <v>5</v>
      </c>
      <c r="I4390" s="6" t="str">
        <f>+VLOOKUP($D4390,Sheet3!$B:$I,6,0)</f>
        <v>P13X</v>
      </c>
      <c r="J4390" s="6" t="str">
        <f>+VLOOKUP($D4390,Sheet3!$B:$I,7,0)</f>
        <v>TOTALSOURCE</v>
      </c>
      <c r="K4390" s="6" t="str">
        <f>+VLOOKUP($D4390,Sheet3!$B:$I,8,0)</f>
        <v>PREMIUM</v>
      </c>
      <c r="L4390" s="6" t="str">
        <f t="shared" si="344"/>
        <v>6.50-10LUG NUMAPRIME 5 P13X TOTALSOURCE PREMIUM</v>
      </c>
      <c r="M4390" s="12" t="s">
        <v>15</v>
      </c>
      <c r="N4390" s="12" t="str">
        <f t="shared" si="343"/>
        <v>l2203</v>
      </c>
    </row>
    <row r="4391" spans="1:14">
      <c r="A4391" s="12" t="s">
        <v>4404</v>
      </c>
      <c r="B4391" s="6" t="str">
        <f t="shared" si="341"/>
        <v>l220312686</v>
      </c>
      <c r="C4391" s="12">
        <v>201425</v>
      </c>
      <c r="D4391" s="12" t="str">
        <f t="shared" si="342"/>
        <v>p-001425</v>
      </c>
      <c r="E4391" s="6" t="str">
        <f>+VLOOKUP($D4391,Sheet3!$B:$I,2,0)</f>
        <v>6.50-10</v>
      </c>
      <c r="F4391" s="6" t="str">
        <f>+VLOOKUP($D4391,Sheet3!$B:$I,3,0)</f>
        <v>LUG</v>
      </c>
      <c r="G4391" s="6" t="str">
        <f>+VLOOKUP($D4391,Sheet3!$B:$I,4,0)</f>
        <v>NUMAPRIME</v>
      </c>
      <c r="H4391" s="6">
        <f>+VLOOKUP($D4391,Sheet3!$B:$I,5,0)</f>
        <v>5</v>
      </c>
      <c r="I4391" s="6" t="str">
        <f>+VLOOKUP($D4391,Sheet3!$B:$I,6,0)</f>
        <v>P13X</v>
      </c>
      <c r="J4391" s="6" t="str">
        <f>+VLOOKUP($D4391,Sheet3!$B:$I,7,0)</f>
        <v>TOTALSOURCE</v>
      </c>
      <c r="K4391" s="6" t="str">
        <f>+VLOOKUP($D4391,Sheet3!$B:$I,8,0)</f>
        <v>PREMIUM</v>
      </c>
      <c r="L4391" s="6" t="str">
        <f t="shared" si="344"/>
        <v>6.50-10LUG NUMAPRIME 5 P13X TOTALSOURCE PREMIUM</v>
      </c>
      <c r="M4391" s="12" t="s">
        <v>15</v>
      </c>
      <c r="N4391" s="12" t="str">
        <f t="shared" si="343"/>
        <v>l2203</v>
      </c>
    </row>
    <row r="4392" spans="1:14">
      <c r="A4392" s="12" t="s">
        <v>4405</v>
      </c>
      <c r="B4392" s="6" t="str">
        <f t="shared" si="341"/>
        <v>l220312654</v>
      </c>
      <c r="C4392" s="12">
        <v>201425</v>
      </c>
      <c r="D4392" s="12" t="str">
        <f t="shared" si="342"/>
        <v>p-001425</v>
      </c>
      <c r="E4392" s="6" t="str">
        <f>+VLOOKUP($D4392,Sheet3!$B:$I,2,0)</f>
        <v>6.50-10</v>
      </c>
      <c r="F4392" s="6" t="str">
        <f>+VLOOKUP($D4392,Sheet3!$B:$I,3,0)</f>
        <v>LUG</v>
      </c>
      <c r="G4392" s="6" t="str">
        <f>+VLOOKUP($D4392,Sheet3!$B:$I,4,0)</f>
        <v>NUMAPRIME</v>
      </c>
      <c r="H4392" s="6">
        <f>+VLOOKUP($D4392,Sheet3!$B:$I,5,0)</f>
        <v>5</v>
      </c>
      <c r="I4392" s="6" t="str">
        <f>+VLOOKUP($D4392,Sheet3!$B:$I,6,0)</f>
        <v>P13X</v>
      </c>
      <c r="J4392" s="6" t="str">
        <f>+VLOOKUP($D4392,Sheet3!$B:$I,7,0)</f>
        <v>TOTALSOURCE</v>
      </c>
      <c r="K4392" s="6" t="str">
        <f>+VLOOKUP($D4392,Sheet3!$B:$I,8,0)</f>
        <v>PREMIUM</v>
      </c>
      <c r="L4392" s="6" t="str">
        <f t="shared" si="344"/>
        <v>6.50-10LUG NUMAPRIME 5 P13X TOTALSOURCE PREMIUM</v>
      </c>
      <c r="M4392" s="12" t="s">
        <v>15</v>
      </c>
      <c r="N4392" s="12" t="str">
        <f t="shared" si="343"/>
        <v>l2203</v>
      </c>
    </row>
    <row r="4393" spans="1:14">
      <c r="A4393" s="12" t="s">
        <v>4406</v>
      </c>
      <c r="B4393" s="6" t="str">
        <f t="shared" ref="B4393:B4456" si="345">+MID(A4393,9,10)</f>
        <v>l220311634</v>
      </c>
      <c r="C4393" s="12">
        <v>203976</v>
      </c>
      <c r="D4393" s="12" t="str">
        <f t="shared" si="342"/>
        <v>p-003976</v>
      </c>
      <c r="E4393" s="6" t="str">
        <f>+VLOOKUP($D4393,Sheet3!$B:$I,2,0)</f>
        <v>27X10-12NOAPT</v>
      </c>
      <c r="F4393" s="6" t="str">
        <f>+VLOOKUP($D4393,Sheet3!$B:$I,3,0)</f>
        <v>LUG</v>
      </c>
      <c r="G4393" s="6" t="str">
        <f>+VLOOKUP($D4393,Sheet3!$B:$I,4,0)</f>
        <v>NUMAPRIME</v>
      </c>
      <c r="H4393" s="6">
        <f>+VLOOKUP($D4393,Sheet3!$B:$I,5,0)</f>
        <v>8</v>
      </c>
      <c r="I4393" s="6" t="str">
        <f>+VLOOKUP($D4393,Sheet3!$B:$I,6,0)</f>
        <v>P134</v>
      </c>
      <c r="J4393" s="6" t="str">
        <f>+VLOOKUP($D4393,Sheet3!$B:$I,7,0)</f>
        <v>TOTALSOURCE</v>
      </c>
      <c r="K4393" s="6" t="str">
        <f>+VLOOKUP($D4393,Sheet3!$B:$I,8,0)</f>
        <v>PREMIUM</v>
      </c>
      <c r="L4393" s="6" t="str">
        <f t="shared" si="344"/>
        <v>27X10-12NOAPTLUG NUMAPRIME 8 P134 TOTALSOURCE PREMIUM</v>
      </c>
      <c r="M4393" s="12" t="s">
        <v>15</v>
      </c>
      <c r="N4393" s="12" t="str">
        <f t="shared" si="343"/>
        <v>l2203</v>
      </c>
    </row>
    <row r="4394" spans="1:14">
      <c r="A4394" s="12" t="s">
        <v>4407</v>
      </c>
      <c r="B4394" s="6" t="str">
        <f t="shared" si="345"/>
        <v>l220303409</v>
      </c>
      <c r="C4394" s="12">
        <v>201619</v>
      </c>
      <c r="D4394" s="12" t="str">
        <f t="shared" ref="D4394:D4457" si="346">+LEFT(A4394,8)</f>
        <v>p-001619</v>
      </c>
      <c r="E4394" s="6" t="str">
        <f>+VLOOKUP($D4394,Sheet3!$B:$I,2,0)</f>
        <v>7.00-12</v>
      </c>
      <c r="F4394" s="6" t="str">
        <f>+VLOOKUP($D4394,Sheet3!$B:$I,3,0)</f>
        <v>LUG</v>
      </c>
      <c r="G4394" s="6" t="str">
        <f>+VLOOKUP($D4394,Sheet3!$B:$I,4,0)</f>
        <v>NUMAPRIME</v>
      </c>
      <c r="H4394" s="6">
        <f>+VLOOKUP($D4394,Sheet3!$B:$I,5,0)</f>
        <v>5</v>
      </c>
      <c r="I4394" s="6" t="str">
        <f>+VLOOKUP($D4394,Sheet3!$B:$I,6,0)</f>
        <v>P13X</v>
      </c>
      <c r="J4394" s="6" t="str">
        <f>+VLOOKUP($D4394,Sheet3!$B:$I,7,0)</f>
        <v>TOTALSOURCE</v>
      </c>
      <c r="K4394" s="6" t="str">
        <f>+VLOOKUP($D4394,Sheet3!$B:$I,8,0)</f>
        <v>PREMIUM</v>
      </c>
      <c r="L4394" s="6" t="str">
        <f t="shared" si="344"/>
        <v>7.00-12LUG NUMAPRIME 5 P13X TOTALSOURCE PREMIUM</v>
      </c>
      <c r="M4394" s="12" t="s">
        <v>15</v>
      </c>
      <c r="N4394" s="12" t="str">
        <f t="shared" ref="N4394:N4457" si="347">+MID(A4394,9,5)</f>
        <v>l2203</v>
      </c>
    </row>
    <row r="4395" spans="1:14">
      <c r="A4395" s="12" t="s">
        <v>4408</v>
      </c>
      <c r="B4395" s="6" t="str">
        <f t="shared" si="345"/>
        <v>l220303286</v>
      </c>
      <c r="C4395" s="12">
        <v>201619</v>
      </c>
      <c r="D4395" s="12" t="str">
        <f t="shared" si="346"/>
        <v>p-001619</v>
      </c>
      <c r="E4395" s="6" t="str">
        <f>+VLOOKUP($D4395,Sheet3!$B:$I,2,0)</f>
        <v>7.00-12</v>
      </c>
      <c r="F4395" s="6" t="str">
        <f>+VLOOKUP($D4395,Sheet3!$B:$I,3,0)</f>
        <v>LUG</v>
      </c>
      <c r="G4395" s="6" t="str">
        <f>+VLOOKUP($D4395,Sheet3!$B:$I,4,0)</f>
        <v>NUMAPRIME</v>
      </c>
      <c r="H4395" s="6">
        <f>+VLOOKUP($D4395,Sheet3!$B:$I,5,0)</f>
        <v>5</v>
      </c>
      <c r="I4395" s="6" t="str">
        <f>+VLOOKUP($D4395,Sheet3!$B:$I,6,0)</f>
        <v>P13X</v>
      </c>
      <c r="J4395" s="6" t="str">
        <f>+VLOOKUP($D4395,Sheet3!$B:$I,7,0)</f>
        <v>TOTALSOURCE</v>
      </c>
      <c r="K4395" s="6" t="str">
        <f>+VLOOKUP($D4395,Sheet3!$B:$I,8,0)</f>
        <v>PREMIUM</v>
      </c>
      <c r="L4395" s="6" t="str">
        <f t="shared" si="344"/>
        <v>7.00-12LUG NUMAPRIME 5 P13X TOTALSOURCE PREMIUM</v>
      </c>
      <c r="M4395" s="12" t="s">
        <v>15</v>
      </c>
      <c r="N4395" s="12" t="str">
        <f t="shared" si="347"/>
        <v>l2203</v>
      </c>
    </row>
    <row r="4396" spans="1:14">
      <c r="A4396" s="12" t="s">
        <v>4409</v>
      </c>
      <c r="B4396" s="6" t="str">
        <f t="shared" si="345"/>
        <v>l220312351</v>
      </c>
      <c r="C4396" s="12">
        <v>189829</v>
      </c>
      <c r="D4396" s="12" t="str">
        <f t="shared" si="346"/>
        <v>p-189829</v>
      </c>
      <c r="E4396" s="6" t="str">
        <f>+VLOOKUP($D4396,Sheet3!$B:$I,2,0)</f>
        <v>16X5X101/2</v>
      </c>
      <c r="F4396" s="6" t="str">
        <f>+VLOOKUP($D4396,Sheet3!$B:$I,3,0)</f>
        <v>SAT</v>
      </c>
      <c r="G4396" s="6" t="str">
        <f>+VLOOKUP($D4396,Sheet3!$B:$I,4,0)</f>
        <v>NUMA</v>
      </c>
      <c r="H4396" s="6">
        <f>+VLOOKUP($D4396,Sheet3!$B:$I,5,0)</f>
        <v>0</v>
      </c>
      <c r="I4396" s="6" t="str">
        <f>+VLOOKUP($D4396,Sheet3!$B:$I,6,0)</f>
        <v>P5</v>
      </c>
      <c r="J4396" s="6" t="str">
        <f>+VLOOKUP($D4396,Sheet3!$B:$I,7,0)</f>
        <v>TOTALSOURCE</v>
      </c>
      <c r="K4396" s="6" t="str">
        <f>+VLOOKUP($D4396,Sheet3!$B:$I,8,0)</f>
        <v>P</v>
      </c>
      <c r="L4396" s="6" t="str">
        <f t="shared" si="344"/>
        <v>16X5X101/2SAT NUMA 0 P5 TOTALSOURCE P</v>
      </c>
      <c r="M4396" s="12" t="s">
        <v>15</v>
      </c>
      <c r="N4396" s="12" t="str">
        <f t="shared" si="347"/>
        <v>l2203</v>
      </c>
    </row>
    <row r="4397" spans="1:14">
      <c r="A4397" s="12" t="s">
        <v>4410</v>
      </c>
      <c r="B4397" s="6" t="str">
        <f t="shared" si="345"/>
        <v>l220312417</v>
      </c>
      <c r="C4397" s="12">
        <v>189829</v>
      </c>
      <c r="D4397" s="12" t="str">
        <f t="shared" si="346"/>
        <v>p-189829</v>
      </c>
      <c r="E4397" s="6" t="str">
        <f>+VLOOKUP($D4397,Sheet3!$B:$I,2,0)</f>
        <v>16X5X101/2</v>
      </c>
      <c r="F4397" s="6" t="str">
        <f>+VLOOKUP($D4397,Sheet3!$B:$I,3,0)</f>
        <v>SAT</v>
      </c>
      <c r="G4397" s="6" t="str">
        <f>+VLOOKUP($D4397,Sheet3!$B:$I,4,0)</f>
        <v>NUMA</v>
      </c>
      <c r="H4397" s="6">
        <f>+VLOOKUP($D4397,Sheet3!$B:$I,5,0)</f>
        <v>0</v>
      </c>
      <c r="I4397" s="6" t="str">
        <f>+VLOOKUP($D4397,Sheet3!$B:$I,6,0)</f>
        <v>P5</v>
      </c>
      <c r="J4397" s="6" t="str">
        <f>+VLOOKUP($D4397,Sheet3!$B:$I,7,0)</f>
        <v>TOTALSOURCE</v>
      </c>
      <c r="K4397" s="6" t="str">
        <f>+VLOOKUP($D4397,Sheet3!$B:$I,8,0)</f>
        <v>P</v>
      </c>
      <c r="L4397" s="6" t="str">
        <f t="shared" si="344"/>
        <v>16X5X101/2SAT NUMA 0 P5 TOTALSOURCE P</v>
      </c>
      <c r="M4397" s="12" t="s">
        <v>15</v>
      </c>
      <c r="N4397" s="12" t="str">
        <f t="shared" si="347"/>
        <v>l2203</v>
      </c>
    </row>
    <row r="4398" spans="1:14">
      <c r="A4398" s="12" t="s">
        <v>4411</v>
      </c>
      <c r="B4398" s="6" t="str">
        <f t="shared" si="345"/>
        <v>l220312637</v>
      </c>
      <c r="C4398" s="12">
        <v>189942</v>
      </c>
      <c r="D4398" s="12" t="str">
        <f t="shared" si="346"/>
        <v>p-189942</v>
      </c>
      <c r="E4398" s="6" t="str">
        <f>+VLOOKUP($D4398,Sheet3!$B:$I,2,0)</f>
        <v>16X7X101/2</v>
      </c>
      <c r="F4398" s="6" t="str">
        <f>+VLOOKUP($D4398,Sheet3!$B:$I,3,0)</f>
        <v>SAT</v>
      </c>
      <c r="G4398" s="6" t="str">
        <f>+VLOOKUP($D4398,Sheet3!$B:$I,4,0)</f>
        <v>NUMA</v>
      </c>
      <c r="H4398" s="6">
        <f>+VLOOKUP($D4398,Sheet3!$B:$I,5,0)</f>
        <v>0</v>
      </c>
      <c r="I4398" s="6" t="str">
        <f>+VLOOKUP($D4398,Sheet3!$B:$I,6,0)</f>
        <v>P5</v>
      </c>
      <c r="J4398" s="6" t="str">
        <f>+VLOOKUP($D4398,Sheet3!$B:$I,7,0)</f>
        <v>TOTALSOURCE</v>
      </c>
      <c r="K4398" s="6" t="str">
        <f>+VLOOKUP($D4398,Sheet3!$B:$I,8,0)</f>
        <v>P</v>
      </c>
      <c r="L4398" s="6" t="str">
        <f t="shared" si="344"/>
        <v>16X7X101/2SAT NUMA 0 P5 TOTALSOURCE P</v>
      </c>
      <c r="M4398" s="12" t="s">
        <v>15</v>
      </c>
      <c r="N4398" s="12" t="str">
        <f t="shared" si="347"/>
        <v>l2203</v>
      </c>
    </row>
    <row r="4399" spans="1:14">
      <c r="A4399" s="12" t="s">
        <v>4412</v>
      </c>
      <c r="B4399" s="6" t="str">
        <f t="shared" si="345"/>
        <v>l220312587</v>
      </c>
      <c r="C4399" s="12">
        <v>288313</v>
      </c>
      <c r="D4399" s="12" t="str">
        <f t="shared" si="346"/>
        <v>p-088313</v>
      </c>
      <c r="E4399" s="6" t="str">
        <f>+VLOOKUP($D4399,Sheet3!$B:$I,2,0)</f>
        <v>18X6X121/8</v>
      </c>
      <c r="F4399" s="6" t="str">
        <f>+VLOOKUP($D4399,Sheet3!$B:$I,3,0)</f>
        <v>SM</v>
      </c>
      <c r="G4399" s="6" t="str">
        <f>+VLOOKUP($D4399,Sheet3!$B:$I,4,0)</f>
        <v>NUMA</v>
      </c>
      <c r="H4399" s="6">
        <f>+VLOOKUP($D4399,Sheet3!$B:$I,5,0)</f>
        <v>0</v>
      </c>
      <c r="I4399" s="6" t="str">
        <f>+VLOOKUP($D4399,Sheet3!$B:$I,6,0)</f>
        <v>P5</v>
      </c>
      <c r="J4399" s="6" t="str">
        <f>+VLOOKUP($D4399,Sheet3!$B:$I,7,0)</f>
        <v>TOTALSOURCE</v>
      </c>
      <c r="K4399" s="6" t="str">
        <f>+VLOOKUP($D4399,Sheet3!$B:$I,8,0)</f>
        <v>P</v>
      </c>
      <c r="L4399" s="6" t="str">
        <f t="shared" si="344"/>
        <v>18X6X121/8SM NUMA 0 P5 TOTALSOURCE P</v>
      </c>
      <c r="M4399" s="12" t="s">
        <v>15</v>
      </c>
      <c r="N4399" s="12" t="str">
        <f t="shared" si="347"/>
        <v>l2203</v>
      </c>
    </row>
    <row r="4400" spans="1:14">
      <c r="A4400" s="12" t="s">
        <v>4413</v>
      </c>
      <c r="B4400" s="6" t="str">
        <f t="shared" si="345"/>
        <v>l220210267</v>
      </c>
      <c r="C4400" s="12">
        <v>189820</v>
      </c>
      <c r="D4400" s="12" t="str">
        <f t="shared" si="346"/>
        <v>p-189820</v>
      </c>
      <c r="E4400" s="6" t="str">
        <f>+VLOOKUP($D4400,Sheet3!$B:$I,2,0)</f>
        <v>21X8X15</v>
      </c>
      <c r="F4400" s="6" t="str">
        <f>+VLOOKUP($D4400,Sheet3!$B:$I,3,0)</f>
        <v>SAT</v>
      </c>
      <c r="G4400" s="6" t="str">
        <f>+VLOOKUP($D4400,Sheet3!$B:$I,4,0)</f>
        <v>NUMA</v>
      </c>
      <c r="H4400" s="6">
        <f>+VLOOKUP($D4400,Sheet3!$B:$I,5,0)</f>
        <v>0</v>
      </c>
      <c r="I4400" s="6" t="str">
        <f>+VLOOKUP($D4400,Sheet3!$B:$I,6,0)</f>
        <v>P5</v>
      </c>
      <c r="J4400" s="6" t="str">
        <f>+VLOOKUP($D4400,Sheet3!$B:$I,7,0)</f>
        <v>TOTALSOURCE</v>
      </c>
      <c r="K4400" s="6" t="str">
        <f>+VLOOKUP($D4400,Sheet3!$B:$I,8,0)</f>
        <v>P</v>
      </c>
      <c r="L4400" s="6" t="str">
        <f t="shared" si="344"/>
        <v>21X8X15SAT NUMA 0 P5 TOTALSOURCE P</v>
      </c>
      <c r="M4400" s="12" t="s">
        <v>15</v>
      </c>
      <c r="N4400" s="12" t="str">
        <f t="shared" si="347"/>
        <v>l2202</v>
      </c>
    </row>
    <row r="4401" spans="1:14">
      <c r="A4401" s="12" t="s">
        <v>4414</v>
      </c>
      <c r="B4401" s="6" t="str">
        <f t="shared" si="345"/>
        <v>l220311848</v>
      </c>
      <c r="C4401" s="12">
        <v>190323</v>
      </c>
      <c r="D4401" s="12" t="str">
        <f t="shared" si="346"/>
        <v>p-190323</v>
      </c>
      <c r="E4401" s="6" t="str">
        <f>+VLOOKUP($D4401,Sheet3!$B:$I,2,0)</f>
        <v>21X6X15</v>
      </c>
      <c r="F4401" s="6" t="str">
        <f>+VLOOKUP($D4401,Sheet3!$B:$I,3,0)</f>
        <v>SAT</v>
      </c>
      <c r="G4401" s="6" t="str">
        <f>+VLOOKUP($D4401,Sheet3!$B:$I,4,0)</f>
        <v>NUMA</v>
      </c>
      <c r="H4401" s="6">
        <f>+VLOOKUP($D4401,Sheet3!$B:$I,5,0)</f>
        <v>0</v>
      </c>
      <c r="I4401" s="6" t="str">
        <f>+VLOOKUP($D4401,Sheet3!$B:$I,6,0)</f>
        <v>P5</v>
      </c>
      <c r="J4401" s="6" t="str">
        <f>+VLOOKUP($D4401,Sheet3!$B:$I,7,0)</f>
        <v>TOTALSOURCE</v>
      </c>
      <c r="K4401" s="6" t="str">
        <f>+VLOOKUP($D4401,Sheet3!$B:$I,8,0)</f>
        <v>P</v>
      </c>
      <c r="L4401" s="6" t="str">
        <f t="shared" ref="L4401:L4464" si="348">CONCATENATE(E4401,F4401," ",G4401," ",H4401," ",I4401," ",J4401," ",K4401)</f>
        <v>21X6X15SAT NUMA 0 P5 TOTALSOURCE P</v>
      </c>
      <c r="M4401" s="12" t="s">
        <v>15</v>
      </c>
      <c r="N4401" s="12" t="str">
        <f t="shared" si="347"/>
        <v>l2203</v>
      </c>
    </row>
    <row r="4402" spans="1:14">
      <c r="A4402" s="12" t="s">
        <v>4415</v>
      </c>
      <c r="B4402" s="6" t="str">
        <f t="shared" si="345"/>
        <v>l220311787</v>
      </c>
      <c r="C4402" s="12">
        <v>190323</v>
      </c>
      <c r="D4402" s="12" t="str">
        <f t="shared" si="346"/>
        <v>p-190323</v>
      </c>
      <c r="E4402" s="6" t="str">
        <f>+VLOOKUP($D4402,Sheet3!$B:$I,2,0)</f>
        <v>21X6X15</v>
      </c>
      <c r="F4402" s="6" t="str">
        <f>+VLOOKUP($D4402,Sheet3!$B:$I,3,0)</f>
        <v>SAT</v>
      </c>
      <c r="G4402" s="6" t="str">
        <f>+VLOOKUP($D4402,Sheet3!$B:$I,4,0)</f>
        <v>NUMA</v>
      </c>
      <c r="H4402" s="6">
        <f>+VLOOKUP($D4402,Sheet3!$B:$I,5,0)</f>
        <v>0</v>
      </c>
      <c r="I4402" s="6" t="str">
        <f>+VLOOKUP($D4402,Sheet3!$B:$I,6,0)</f>
        <v>P5</v>
      </c>
      <c r="J4402" s="6" t="str">
        <f>+VLOOKUP($D4402,Sheet3!$B:$I,7,0)</f>
        <v>TOTALSOURCE</v>
      </c>
      <c r="K4402" s="6" t="str">
        <f>+VLOOKUP($D4402,Sheet3!$B:$I,8,0)</f>
        <v>P</v>
      </c>
      <c r="L4402" s="6" t="str">
        <f t="shared" si="348"/>
        <v>21X6X15SAT NUMA 0 P5 TOTALSOURCE P</v>
      </c>
      <c r="M4402" s="12" t="s">
        <v>15</v>
      </c>
      <c r="N4402" s="12" t="str">
        <f t="shared" si="347"/>
        <v>l2203</v>
      </c>
    </row>
    <row r="4403" spans="1:14">
      <c r="A4403" s="12" t="s">
        <v>4416</v>
      </c>
      <c r="B4403" s="6" t="str">
        <f t="shared" si="345"/>
        <v>l220313057</v>
      </c>
      <c r="C4403" s="12">
        <v>201459</v>
      </c>
      <c r="D4403" s="12" t="str">
        <f t="shared" si="346"/>
        <v>p-001459</v>
      </c>
      <c r="E4403" s="6" t="str">
        <f>+VLOOKUP($D4403,Sheet3!$B:$I,2,0)</f>
        <v>140/55-9</v>
      </c>
      <c r="F4403" s="6" t="str">
        <f>+VLOOKUP($D4403,Sheet3!$B:$I,3,0)</f>
        <v>LUG</v>
      </c>
      <c r="G4403" s="6" t="str">
        <f>+VLOOKUP($D4403,Sheet3!$B:$I,4,0)</f>
        <v>NUMAPRIME</v>
      </c>
      <c r="H4403" s="6">
        <f>+VLOOKUP($D4403,Sheet3!$B:$I,5,0)</f>
        <v>4</v>
      </c>
      <c r="I4403" s="6" t="str">
        <f>+VLOOKUP($D4403,Sheet3!$B:$I,6,0)</f>
        <v>P134</v>
      </c>
      <c r="J4403" s="6" t="str">
        <f>+VLOOKUP($D4403,Sheet3!$B:$I,7,0)</f>
        <v>TOTALSOURCE</v>
      </c>
      <c r="K4403" s="6" t="str">
        <f>+VLOOKUP($D4403,Sheet3!$B:$I,8,0)</f>
        <v>PREMIUM</v>
      </c>
      <c r="L4403" s="6" t="str">
        <f t="shared" si="348"/>
        <v>140/55-9LUG NUMAPRIME 4 P134 TOTALSOURCE PREMIUM</v>
      </c>
      <c r="M4403" s="12" t="s">
        <v>15</v>
      </c>
      <c r="N4403" s="12" t="str">
        <f t="shared" si="347"/>
        <v>l2203</v>
      </c>
    </row>
    <row r="4404" spans="1:14">
      <c r="A4404" s="12" t="s">
        <v>4417</v>
      </c>
      <c r="B4404" s="6" t="str">
        <f t="shared" si="345"/>
        <v>l220312761</v>
      </c>
      <c r="C4404" s="12">
        <v>189942</v>
      </c>
      <c r="D4404" s="12" t="str">
        <f t="shared" si="346"/>
        <v>p-189942</v>
      </c>
      <c r="E4404" s="6" t="str">
        <f>+VLOOKUP($D4404,Sheet3!$B:$I,2,0)</f>
        <v>16X7X101/2</v>
      </c>
      <c r="F4404" s="6" t="str">
        <f>+VLOOKUP($D4404,Sheet3!$B:$I,3,0)</f>
        <v>SAT</v>
      </c>
      <c r="G4404" s="6" t="str">
        <f>+VLOOKUP($D4404,Sheet3!$B:$I,4,0)</f>
        <v>NUMA</v>
      </c>
      <c r="H4404" s="6">
        <f>+VLOOKUP($D4404,Sheet3!$B:$I,5,0)</f>
        <v>0</v>
      </c>
      <c r="I4404" s="6" t="str">
        <f>+VLOOKUP($D4404,Sheet3!$B:$I,6,0)</f>
        <v>P5</v>
      </c>
      <c r="J4404" s="6" t="str">
        <f>+VLOOKUP($D4404,Sheet3!$B:$I,7,0)</f>
        <v>TOTALSOURCE</v>
      </c>
      <c r="K4404" s="6" t="str">
        <f>+VLOOKUP($D4404,Sheet3!$B:$I,8,0)</f>
        <v>P</v>
      </c>
      <c r="L4404" s="6" t="str">
        <f t="shared" si="348"/>
        <v>16X7X101/2SAT NUMA 0 P5 TOTALSOURCE P</v>
      </c>
      <c r="M4404" s="12" t="s">
        <v>15</v>
      </c>
      <c r="N4404" s="12" t="str">
        <f t="shared" si="347"/>
        <v>l2203</v>
      </c>
    </row>
    <row r="4405" spans="1:14">
      <c r="A4405" s="12" t="s">
        <v>4418</v>
      </c>
      <c r="B4405" s="6" t="str">
        <f t="shared" si="345"/>
        <v>l220311677</v>
      </c>
      <c r="C4405" s="12">
        <v>189821</v>
      </c>
      <c r="D4405" s="12" t="str">
        <f t="shared" si="346"/>
        <v>p-189821</v>
      </c>
      <c r="E4405" s="6" t="str">
        <f>+VLOOKUP($D4405,Sheet3!$B:$I,2,0)</f>
        <v>18X7X121/8</v>
      </c>
      <c r="F4405" s="6" t="str">
        <f>+VLOOKUP($D4405,Sheet3!$B:$I,3,0)</f>
        <v>SAT</v>
      </c>
      <c r="G4405" s="6" t="str">
        <f>+VLOOKUP($D4405,Sheet3!$B:$I,4,0)</f>
        <v>NUMA</v>
      </c>
      <c r="H4405" s="6">
        <f>+VLOOKUP($D4405,Sheet3!$B:$I,5,0)</f>
        <v>0</v>
      </c>
      <c r="I4405" s="6" t="str">
        <f>+VLOOKUP($D4405,Sheet3!$B:$I,6,0)</f>
        <v>P5</v>
      </c>
      <c r="J4405" s="6" t="str">
        <f>+VLOOKUP($D4405,Sheet3!$B:$I,7,0)</f>
        <v>TOTALSOURCE</v>
      </c>
      <c r="K4405" s="6" t="str">
        <f>+VLOOKUP($D4405,Sheet3!$B:$I,8,0)</f>
        <v>P</v>
      </c>
      <c r="L4405" s="6" t="str">
        <f t="shared" si="348"/>
        <v>18X7X121/8SAT NUMA 0 P5 TOTALSOURCE P</v>
      </c>
      <c r="M4405" s="12" t="s">
        <v>15</v>
      </c>
      <c r="N4405" s="12" t="str">
        <f t="shared" si="347"/>
        <v>l2203</v>
      </c>
    </row>
    <row r="4406" spans="1:14">
      <c r="A4406" s="12" t="s">
        <v>4419</v>
      </c>
      <c r="B4406" s="6" t="str">
        <f t="shared" si="345"/>
        <v>l220210428</v>
      </c>
      <c r="C4406" s="12">
        <v>189820</v>
      </c>
      <c r="D4406" s="12" t="str">
        <f t="shared" si="346"/>
        <v>p-189820</v>
      </c>
      <c r="E4406" s="6" t="str">
        <f>+VLOOKUP($D4406,Sheet3!$B:$I,2,0)</f>
        <v>21X8X15</v>
      </c>
      <c r="F4406" s="6" t="str">
        <f>+VLOOKUP($D4406,Sheet3!$B:$I,3,0)</f>
        <v>SAT</v>
      </c>
      <c r="G4406" s="6" t="str">
        <f>+VLOOKUP($D4406,Sheet3!$B:$I,4,0)</f>
        <v>NUMA</v>
      </c>
      <c r="H4406" s="6">
        <f>+VLOOKUP($D4406,Sheet3!$B:$I,5,0)</f>
        <v>0</v>
      </c>
      <c r="I4406" s="6" t="str">
        <f>+VLOOKUP($D4406,Sheet3!$B:$I,6,0)</f>
        <v>P5</v>
      </c>
      <c r="J4406" s="6" t="str">
        <f>+VLOOKUP($D4406,Sheet3!$B:$I,7,0)</f>
        <v>TOTALSOURCE</v>
      </c>
      <c r="K4406" s="6" t="str">
        <f>+VLOOKUP($D4406,Sheet3!$B:$I,8,0)</f>
        <v>P</v>
      </c>
      <c r="L4406" s="6" t="str">
        <f t="shared" si="348"/>
        <v>21X8X15SAT NUMA 0 P5 TOTALSOURCE P</v>
      </c>
      <c r="M4406" s="12" t="s">
        <v>15</v>
      </c>
      <c r="N4406" s="12" t="str">
        <f t="shared" si="347"/>
        <v>l2202</v>
      </c>
    </row>
    <row r="4407" spans="1:14">
      <c r="A4407" s="12" t="s">
        <v>4420</v>
      </c>
      <c r="B4407" s="6" t="str">
        <f t="shared" si="345"/>
        <v>l220309432</v>
      </c>
      <c r="C4407" s="12">
        <v>190078</v>
      </c>
      <c r="D4407" s="12" t="str">
        <f t="shared" si="346"/>
        <v>p-190078</v>
      </c>
      <c r="E4407" s="6" t="str">
        <f>+VLOOKUP($D4407,Sheet3!$B:$I,2,0)</f>
        <v>22X8X16</v>
      </c>
      <c r="F4407" s="6" t="str">
        <f>+VLOOKUP($D4407,Sheet3!$B:$I,3,0)</f>
        <v>SAT</v>
      </c>
      <c r="G4407" s="6" t="str">
        <f>+VLOOKUP($D4407,Sheet3!$B:$I,4,0)</f>
        <v>NUMA</v>
      </c>
      <c r="H4407" s="6">
        <f>+VLOOKUP($D4407,Sheet3!$B:$I,5,0)</f>
        <v>0</v>
      </c>
      <c r="I4407" s="6" t="str">
        <f>+VLOOKUP($D4407,Sheet3!$B:$I,6,0)</f>
        <v>P5</v>
      </c>
      <c r="J4407" s="6" t="str">
        <f>+VLOOKUP($D4407,Sheet3!$B:$I,7,0)</f>
        <v>TOTALSOURCE</v>
      </c>
      <c r="K4407" s="6" t="str">
        <f>+VLOOKUP($D4407,Sheet3!$B:$I,8,0)</f>
        <v>P</v>
      </c>
      <c r="L4407" s="6" t="str">
        <f t="shared" si="348"/>
        <v>22X8X16SAT NUMA 0 P5 TOTALSOURCE P</v>
      </c>
      <c r="M4407" s="12" t="s">
        <v>15</v>
      </c>
      <c r="N4407" s="12" t="str">
        <f t="shared" si="347"/>
        <v>l2203</v>
      </c>
    </row>
    <row r="4408" spans="1:14">
      <c r="A4408" s="12" t="s">
        <v>4421</v>
      </c>
      <c r="B4408" s="6" t="str">
        <f t="shared" si="345"/>
        <v>l220309998</v>
      </c>
      <c r="C4408" s="12">
        <v>190078</v>
      </c>
      <c r="D4408" s="12" t="str">
        <f t="shared" si="346"/>
        <v>p-190078</v>
      </c>
      <c r="E4408" s="6" t="str">
        <f>+VLOOKUP($D4408,Sheet3!$B:$I,2,0)</f>
        <v>22X8X16</v>
      </c>
      <c r="F4408" s="6" t="str">
        <f>+VLOOKUP($D4408,Sheet3!$B:$I,3,0)</f>
        <v>SAT</v>
      </c>
      <c r="G4408" s="6" t="str">
        <f>+VLOOKUP($D4408,Sheet3!$B:$I,4,0)</f>
        <v>NUMA</v>
      </c>
      <c r="H4408" s="6">
        <f>+VLOOKUP($D4408,Sheet3!$B:$I,5,0)</f>
        <v>0</v>
      </c>
      <c r="I4408" s="6" t="str">
        <f>+VLOOKUP($D4408,Sheet3!$B:$I,6,0)</f>
        <v>P5</v>
      </c>
      <c r="J4408" s="6" t="str">
        <f>+VLOOKUP($D4408,Sheet3!$B:$I,7,0)</f>
        <v>TOTALSOURCE</v>
      </c>
      <c r="K4408" s="6" t="str">
        <f>+VLOOKUP($D4408,Sheet3!$B:$I,8,0)</f>
        <v>P</v>
      </c>
      <c r="L4408" s="6" t="str">
        <f t="shared" si="348"/>
        <v>22X8X16SAT NUMA 0 P5 TOTALSOURCE P</v>
      </c>
      <c r="M4408" s="12" t="s">
        <v>15</v>
      </c>
      <c r="N4408" s="12" t="str">
        <f t="shared" si="347"/>
        <v>l2203</v>
      </c>
    </row>
    <row r="4409" spans="1:14">
      <c r="A4409" s="12" t="s">
        <v>4422</v>
      </c>
      <c r="B4409" s="6" t="str">
        <f t="shared" si="345"/>
        <v>l220306747</v>
      </c>
      <c r="C4409" s="12">
        <v>287033</v>
      </c>
      <c r="D4409" s="12" t="str">
        <f t="shared" si="346"/>
        <v>p-087033</v>
      </c>
      <c r="E4409" s="6" t="str">
        <f>+VLOOKUP($D4409,Sheet3!$B:$I,2,0)</f>
        <v>14X41/2X8</v>
      </c>
      <c r="F4409" s="6" t="str">
        <f>+VLOOKUP($D4409,Sheet3!$B:$I,3,0)</f>
        <v>SM</v>
      </c>
      <c r="G4409" s="6" t="str">
        <f>+VLOOKUP($D4409,Sheet3!$B:$I,4,0)</f>
        <v>NUMA</v>
      </c>
      <c r="H4409" s="6">
        <f>+VLOOKUP($D4409,Sheet3!$B:$I,5,0)</f>
        <v>0</v>
      </c>
      <c r="I4409" s="6" t="str">
        <f>+VLOOKUP($D4409,Sheet3!$B:$I,6,0)</f>
        <v>P5</v>
      </c>
      <c r="J4409" s="6" t="str">
        <f>+VLOOKUP($D4409,Sheet3!$B:$I,7,0)</f>
        <v>TOTALSOURCE</v>
      </c>
      <c r="K4409" s="6" t="str">
        <f>+VLOOKUP($D4409,Sheet3!$B:$I,8,0)</f>
        <v>P</v>
      </c>
      <c r="L4409" s="6" t="str">
        <f t="shared" si="348"/>
        <v>14X41/2X8SM NUMA 0 P5 TOTALSOURCE P</v>
      </c>
      <c r="M4409" s="12" t="s">
        <v>15</v>
      </c>
      <c r="N4409" s="12" t="str">
        <f t="shared" si="347"/>
        <v>l2203</v>
      </c>
    </row>
    <row r="4410" spans="1:14">
      <c r="A4410" s="12" t="s">
        <v>4423</v>
      </c>
      <c r="B4410" s="6" t="str">
        <f t="shared" si="345"/>
        <v>l220306698</v>
      </c>
      <c r="C4410" s="12">
        <v>189658</v>
      </c>
      <c r="D4410" s="12" t="str">
        <f t="shared" si="346"/>
        <v>p-189658</v>
      </c>
      <c r="E4410" s="6" t="str">
        <f>+VLOOKUP($D4410,Sheet3!$B:$I,2,0)</f>
        <v>15X41/2-8</v>
      </c>
      <c r="F4410" s="6" t="str">
        <f>+VLOOKUP($D4410,Sheet3!$B:$I,3,0)</f>
        <v>LUG</v>
      </c>
      <c r="G4410" s="6" t="str">
        <f>+VLOOKUP($D4410,Sheet3!$B:$I,4,0)</f>
        <v>NUMAPRIME</v>
      </c>
      <c r="H4410" s="6">
        <f>+VLOOKUP($D4410,Sheet3!$B:$I,5,0)</f>
        <v>3</v>
      </c>
      <c r="I4410" s="6" t="str">
        <f>+VLOOKUP($D4410,Sheet3!$B:$I,6,0)</f>
        <v>P13X</v>
      </c>
      <c r="J4410" s="6" t="str">
        <f>+VLOOKUP($D4410,Sheet3!$B:$I,7,0)</f>
        <v>NUMAPRIME</v>
      </c>
      <c r="K4410" s="6" t="str">
        <f>+VLOOKUP($D4410,Sheet3!$B:$I,8,0)</f>
        <v>PREMIUM</v>
      </c>
      <c r="L4410" s="6" t="str">
        <f t="shared" si="348"/>
        <v>15X41/2-8LUG NUMAPRIME 3 P13X NUMAPRIME PREMIUM</v>
      </c>
      <c r="M4410" s="12" t="s">
        <v>15</v>
      </c>
      <c r="N4410" s="12" t="str">
        <f t="shared" si="347"/>
        <v>l2203</v>
      </c>
    </row>
    <row r="4411" spans="1:14">
      <c r="A4411" s="12" t="s">
        <v>4424</v>
      </c>
      <c r="B4411" s="6" t="str">
        <f t="shared" si="345"/>
        <v>l220311913</v>
      </c>
      <c r="C4411" s="12">
        <v>189831</v>
      </c>
      <c r="D4411" s="12" t="str">
        <f t="shared" si="346"/>
        <v>p-189831</v>
      </c>
      <c r="E4411" s="6" t="str">
        <f>+VLOOKUP($D4411,Sheet3!$B:$I,2,0)</f>
        <v>16X6X101/2</v>
      </c>
      <c r="F4411" s="6" t="str">
        <f>+VLOOKUP($D4411,Sheet3!$B:$I,3,0)</f>
        <v>SAT</v>
      </c>
      <c r="G4411" s="6" t="str">
        <f>+VLOOKUP($D4411,Sheet3!$B:$I,4,0)</f>
        <v>NUMA</v>
      </c>
      <c r="H4411" s="6">
        <f>+VLOOKUP($D4411,Sheet3!$B:$I,5,0)</f>
        <v>0</v>
      </c>
      <c r="I4411" s="6" t="str">
        <f>+VLOOKUP($D4411,Sheet3!$B:$I,6,0)</f>
        <v>P5</v>
      </c>
      <c r="J4411" s="6" t="str">
        <f>+VLOOKUP($D4411,Sheet3!$B:$I,7,0)</f>
        <v>TOTALSOURCE</v>
      </c>
      <c r="K4411" s="6" t="str">
        <f>+VLOOKUP($D4411,Sheet3!$B:$I,8,0)</f>
        <v>P</v>
      </c>
      <c r="L4411" s="6" t="str">
        <f t="shared" si="348"/>
        <v>16X6X101/2SAT NUMA 0 P5 TOTALSOURCE P</v>
      </c>
      <c r="M4411" s="12" t="s">
        <v>15</v>
      </c>
      <c r="N4411" s="12" t="str">
        <f t="shared" si="347"/>
        <v>l2203</v>
      </c>
    </row>
    <row r="4412" spans="1:14">
      <c r="A4412" s="12" t="s">
        <v>4425</v>
      </c>
      <c r="B4412" s="6" t="str">
        <f t="shared" si="345"/>
        <v>l220312610</v>
      </c>
      <c r="C4412" s="12">
        <v>189826</v>
      </c>
      <c r="D4412" s="12" t="str">
        <f t="shared" si="346"/>
        <v>p-189826</v>
      </c>
      <c r="E4412" s="6" t="str">
        <f>+VLOOKUP($D4412,Sheet3!$B:$I,2,0)</f>
        <v>18X6X121/8</v>
      </c>
      <c r="F4412" s="6" t="str">
        <f>+VLOOKUP($D4412,Sheet3!$B:$I,3,0)</f>
        <v>SAT</v>
      </c>
      <c r="G4412" s="6" t="str">
        <f>+VLOOKUP($D4412,Sheet3!$B:$I,4,0)</f>
        <v>NUMA</v>
      </c>
      <c r="H4412" s="6">
        <f>+VLOOKUP($D4412,Sheet3!$B:$I,5,0)</f>
        <v>0</v>
      </c>
      <c r="I4412" s="6" t="str">
        <f>+VLOOKUP($D4412,Sheet3!$B:$I,6,0)</f>
        <v>P5</v>
      </c>
      <c r="J4412" s="6" t="str">
        <f>+VLOOKUP($D4412,Sheet3!$B:$I,7,0)</f>
        <v>TOTALSOURCE</v>
      </c>
      <c r="K4412" s="6" t="str">
        <f>+VLOOKUP($D4412,Sheet3!$B:$I,8,0)</f>
        <v>P</v>
      </c>
      <c r="L4412" s="6" t="str">
        <f t="shared" si="348"/>
        <v>18X6X121/8SAT NUMA 0 P5 TOTALSOURCE P</v>
      </c>
      <c r="M4412" s="12" t="s">
        <v>15</v>
      </c>
      <c r="N4412" s="12" t="str">
        <f t="shared" si="347"/>
        <v>l2203</v>
      </c>
    </row>
    <row r="4413" spans="1:14">
      <c r="A4413" s="12" t="s">
        <v>4426</v>
      </c>
      <c r="B4413" s="6" t="str">
        <f t="shared" si="345"/>
        <v>l220310379</v>
      </c>
      <c r="C4413" s="12">
        <v>190078</v>
      </c>
      <c r="D4413" s="12" t="str">
        <f t="shared" si="346"/>
        <v>p-190078</v>
      </c>
      <c r="E4413" s="6" t="str">
        <f>+VLOOKUP($D4413,Sheet3!$B:$I,2,0)</f>
        <v>22X8X16</v>
      </c>
      <c r="F4413" s="6" t="str">
        <f>+VLOOKUP($D4413,Sheet3!$B:$I,3,0)</f>
        <v>SAT</v>
      </c>
      <c r="G4413" s="6" t="str">
        <f>+VLOOKUP($D4413,Sheet3!$B:$I,4,0)</f>
        <v>NUMA</v>
      </c>
      <c r="H4413" s="6">
        <f>+VLOOKUP($D4413,Sheet3!$B:$I,5,0)</f>
        <v>0</v>
      </c>
      <c r="I4413" s="6" t="str">
        <f>+VLOOKUP($D4413,Sheet3!$B:$I,6,0)</f>
        <v>P5</v>
      </c>
      <c r="J4413" s="6" t="str">
        <f>+VLOOKUP($D4413,Sheet3!$B:$I,7,0)</f>
        <v>TOTALSOURCE</v>
      </c>
      <c r="K4413" s="6" t="str">
        <f>+VLOOKUP($D4413,Sheet3!$B:$I,8,0)</f>
        <v>P</v>
      </c>
      <c r="L4413" s="6" t="str">
        <f t="shared" si="348"/>
        <v>22X8X16SAT NUMA 0 P5 TOTALSOURCE P</v>
      </c>
      <c r="M4413" s="12" t="s">
        <v>15</v>
      </c>
      <c r="N4413" s="12" t="str">
        <f t="shared" si="347"/>
        <v>l2203</v>
      </c>
    </row>
    <row r="4414" spans="1:14">
      <c r="A4414" s="12" t="s">
        <v>4427</v>
      </c>
      <c r="B4414" s="6" t="str">
        <f t="shared" si="345"/>
        <v>l220309772</v>
      </c>
      <c r="C4414" s="12">
        <v>190078</v>
      </c>
      <c r="D4414" s="12" t="str">
        <f t="shared" si="346"/>
        <v>p-190078</v>
      </c>
      <c r="E4414" s="6" t="str">
        <f>+VLOOKUP($D4414,Sheet3!$B:$I,2,0)</f>
        <v>22X8X16</v>
      </c>
      <c r="F4414" s="6" t="str">
        <f>+VLOOKUP($D4414,Sheet3!$B:$I,3,0)</f>
        <v>SAT</v>
      </c>
      <c r="G4414" s="6" t="str">
        <f>+VLOOKUP($D4414,Sheet3!$B:$I,4,0)</f>
        <v>NUMA</v>
      </c>
      <c r="H4414" s="6">
        <f>+VLOOKUP($D4414,Sheet3!$B:$I,5,0)</f>
        <v>0</v>
      </c>
      <c r="I4414" s="6" t="str">
        <f>+VLOOKUP($D4414,Sheet3!$B:$I,6,0)</f>
        <v>P5</v>
      </c>
      <c r="J4414" s="6" t="str">
        <f>+VLOOKUP($D4414,Sheet3!$B:$I,7,0)</f>
        <v>TOTALSOURCE</v>
      </c>
      <c r="K4414" s="6" t="str">
        <f>+VLOOKUP($D4414,Sheet3!$B:$I,8,0)</f>
        <v>P</v>
      </c>
      <c r="L4414" s="6" t="str">
        <f t="shared" si="348"/>
        <v>22X8X16SAT NUMA 0 P5 TOTALSOURCE P</v>
      </c>
      <c r="M4414" s="12" t="s">
        <v>15</v>
      </c>
      <c r="N4414" s="12" t="str">
        <f t="shared" si="347"/>
        <v>l2203</v>
      </c>
    </row>
    <row r="4415" spans="1:14">
      <c r="A4415" s="12" t="s">
        <v>4428</v>
      </c>
      <c r="B4415" s="6" t="str">
        <f t="shared" si="345"/>
        <v>l220309128</v>
      </c>
      <c r="C4415" s="12">
        <v>190078</v>
      </c>
      <c r="D4415" s="12" t="str">
        <f t="shared" si="346"/>
        <v>p-190078</v>
      </c>
      <c r="E4415" s="6" t="str">
        <f>+VLOOKUP($D4415,Sheet3!$B:$I,2,0)</f>
        <v>22X8X16</v>
      </c>
      <c r="F4415" s="6" t="str">
        <f>+VLOOKUP($D4415,Sheet3!$B:$I,3,0)</f>
        <v>SAT</v>
      </c>
      <c r="G4415" s="6" t="str">
        <f>+VLOOKUP($D4415,Sheet3!$B:$I,4,0)</f>
        <v>NUMA</v>
      </c>
      <c r="H4415" s="6">
        <f>+VLOOKUP($D4415,Sheet3!$B:$I,5,0)</f>
        <v>0</v>
      </c>
      <c r="I4415" s="6" t="str">
        <f>+VLOOKUP($D4415,Sheet3!$B:$I,6,0)</f>
        <v>P5</v>
      </c>
      <c r="J4415" s="6" t="str">
        <f>+VLOOKUP($D4415,Sheet3!$B:$I,7,0)</f>
        <v>TOTALSOURCE</v>
      </c>
      <c r="K4415" s="6" t="str">
        <f>+VLOOKUP($D4415,Sheet3!$B:$I,8,0)</f>
        <v>P</v>
      </c>
      <c r="L4415" s="6" t="str">
        <f t="shared" si="348"/>
        <v>22X8X16SAT NUMA 0 P5 TOTALSOURCE P</v>
      </c>
      <c r="M4415" s="12" t="s">
        <v>15</v>
      </c>
      <c r="N4415" s="12" t="str">
        <f t="shared" si="347"/>
        <v>l2203</v>
      </c>
    </row>
    <row r="4416" spans="1:14">
      <c r="A4416" s="12" t="s">
        <v>4429</v>
      </c>
      <c r="B4416" s="6" t="str">
        <f t="shared" si="345"/>
        <v>l220311975</v>
      </c>
      <c r="C4416" s="12">
        <v>189831</v>
      </c>
      <c r="D4416" s="12" t="str">
        <f t="shared" si="346"/>
        <v>p-189831</v>
      </c>
      <c r="E4416" s="6" t="str">
        <f>+VLOOKUP($D4416,Sheet3!$B:$I,2,0)</f>
        <v>16X6X101/2</v>
      </c>
      <c r="F4416" s="6" t="str">
        <f>+VLOOKUP($D4416,Sheet3!$B:$I,3,0)</f>
        <v>SAT</v>
      </c>
      <c r="G4416" s="6" t="str">
        <f>+VLOOKUP($D4416,Sheet3!$B:$I,4,0)</f>
        <v>NUMA</v>
      </c>
      <c r="H4416" s="6">
        <f>+VLOOKUP($D4416,Sheet3!$B:$I,5,0)</f>
        <v>0</v>
      </c>
      <c r="I4416" s="6" t="str">
        <f>+VLOOKUP($D4416,Sheet3!$B:$I,6,0)</f>
        <v>P5</v>
      </c>
      <c r="J4416" s="6" t="str">
        <f>+VLOOKUP($D4416,Sheet3!$B:$I,7,0)</f>
        <v>TOTALSOURCE</v>
      </c>
      <c r="K4416" s="6" t="str">
        <f>+VLOOKUP($D4416,Sheet3!$B:$I,8,0)</f>
        <v>P</v>
      </c>
      <c r="L4416" s="6" t="str">
        <f t="shared" si="348"/>
        <v>16X6X101/2SAT NUMA 0 P5 TOTALSOURCE P</v>
      </c>
      <c r="M4416" s="12" t="s">
        <v>15</v>
      </c>
      <c r="N4416" s="12" t="str">
        <f t="shared" si="347"/>
        <v>l2203</v>
      </c>
    </row>
    <row r="4417" spans="1:14">
      <c r="A4417" s="12" t="s">
        <v>4430</v>
      </c>
      <c r="B4417" s="6" t="str">
        <f t="shared" si="345"/>
        <v>l220312563</v>
      </c>
      <c r="C4417" s="12">
        <v>189942</v>
      </c>
      <c r="D4417" s="12" t="str">
        <f t="shared" si="346"/>
        <v>p-189942</v>
      </c>
      <c r="E4417" s="6" t="str">
        <f>+VLOOKUP($D4417,Sheet3!$B:$I,2,0)</f>
        <v>16X7X101/2</v>
      </c>
      <c r="F4417" s="6" t="str">
        <f>+VLOOKUP($D4417,Sheet3!$B:$I,3,0)</f>
        <v>SAT</v>
      </c>
      <c r="G4417" s="6" t="str">
        <f>+VLOOKUP($D4417,Sheet3!$B:$I,4,0)</f>
        <v>NUMA</v>
      </c>
      <c r="H4417" s="6">
        <f>+VLOOKUP($D4417,Sheet3!$B:$I,5,0)</f>
        <v>0</v>
      </c>
      <c r="I4417" s="6" t="str">
        <f>+VLOOKUP($D4417,Sheet3!$B:$I,6,0)</f>
        <v>P5</v>
      </c>
      <c r="J4417" s="6" t="str">
        <f>+VLOOKUP($D4417,Sheet3!$B:$I,7,0)</f>
        <v>TOTALSOURCE</v>
      </c>
      <c r="K4417" s="6" t="str">
        <f>+VLOOKUP($D4417,Sheet3!$B:$I,8,0)</f>
        <v>P</v>
      </c>
      <c r="L4417" s="6" t="str">
        <f t="shared" si="348"/>
        <v>16X7X101/2SAT NUMA 0 P5 TOTALSOURCE P</v>
      </c>
      <c r="M4417" s="12" t="s">
        <v>15</v>
      </c>
      <c r="N4417" s="12" t="str">
        <f t="shared" si="347"/>
        <v>l2203</v>
      </c>
    </row>
    <row r="4418" spans="1:14">
      <c r="A4418" s="12" t="s">
        <v>4431</v>
      </c>
      <c r="B4418" s="6" t="str">
        <f t="shared" si="345"/>
        <v>l220312647</v>
      </c>
      <c r="C4418" s="12">
        <v>288313</v>
      </c>
      <c r="D4418" s="12" t="str">
        <f t="shared" si="346"/>
        <v>p-088313</v>
      </c>
      <c r="E4418" s="6" t="str">
        <f>+VLOOKUP($D4418,Sheet3!$B:$I,2,0)</f>
        <v>18X6X121/8</v>
      </c>
      <c r="F4418" s="6" t="str">
        <f>+VLOOKUP($D4418,Sheet3!$B:$I,3,0)</f>
        <v>SM</v>
      </c>
      <c r="G4418" s="6" t="str">
        <f>+VLOOKUP($D4418,Sheet3!$B:$I,4,0)</f>
        <v>NUMA</v>
      </c>
      <c r="H4418" s="6">
        <f>+VLOOKUP($D4418,Sheet3!$B:$I,5,0)</f>
        <v>0</v>
      </c>
      <c r="I4418" s="6" t="str">
        <f>+VLOOKUP($D4418,Sheet3!$B:$I,6,0)</f>
        <v>P5</v>
      </c>
      <c r="J4418" s="6" t="str">
        <f>+VLOOKUP($D4418,Sheet3!$B:$I,7,0)</f>
        <v>TOTALSOURCE</v>
      </c>
      <c r="K4418" s="6" t="str">
        <f>+VLOOKUP($D4418,Sheet3!$B:$I,8,0)</f>
        <v>P</v>
      </c>
      <c r="L4418" s="6" t="str">
        <f t="shared" si="348"/>
        <v>18X6X121/8SM NUMA 0 P5 TOTALSOURCE P</v>
      </c>
      <c r="M4418" s="12" t="s">
        <v>15</v>
      </c>
      <c r="N4418" s="12" t="str">
        <f t="shared" si="347"/>
        <v>l2203</v>
      </c>
    </row>
    <row r="4419" spans="1:14">
      <c r="A4419" s="12" t="s">
        <v>4432</v>
      </c>
      <c r="B4419" s="6" t="str">
        <f t="shared" si="345"/>
        <v>l211200928</v>
      </c>
      <c r="C4419" s="12">
        <v>284390</v>
      </c>
      <c r="D4419" s="12" t="str">
        <f t="shared" si="346"/>
        <v>p-084390</v>
      </c>
      <c r="E4419" s="6" t="str">
        <f>+VLOOKUP($D4419,Sheet3!$B:$I,2,0)</f>
        <v>22X8X16</v>
      </c>
      <c r="F4419" s="6" t="str">
        <f>+VLOOKUP($D4419,Sheet3!$B:$I,3,0)</f>
        <v>SM</v>
      </c>
      <c r="G4419" s="6" t="str">
        <f>+VLOOKUP($D4419,Sheet3!$B:$I,4,0)</f>
        <v>NUMA</v>
      </c>
      <c r="H4419" s="6">
        <f>+VLOOKUP($D4419,Sheet3!$B:$I,5,0)</f>
        <v>0</v>
      </c>
      <c r="I4419" s="6" t="str">
        <f>+VLOOKUP($D4419,Sheet3!$B:$I,6,0)</f>
        <v>P5</v>
      </c>
      <c r="J4419" s="6" t="str">
        <f>+VLOOKUP($D4419,Sheet3!$B:$I,7,0)</f>
        <v>TOTALSOURCE</v>
      </c>
      <c r="K4419" s="6" t="str">
        <f>+VLOOKUP($D4419,Sheet3!$B:$I,8,0)</f>
        <v>P</v>
      </c>
      <c r="L4419" s="6" t="str">
        <f t="shared" si="348"/>
        <v>22X8X16SM NUMA 0 P5 TOTALSOURCE P</v>
      </c>
      <c r="M4419" s="12" t="s">
        <v>15</v>
      </c>
      <c r="N4419" s="12" t="str">
        <f t="shared" si="347"/>
        <v>l2112</v>
      </c>
    </row>
    <row r="4420" spans="1:14">
      <c r="A4420" s="12" t="s">
        <v>4433</v>
      </c>
      <c r="B4420" s="6" t="str">
        <f t="shared" si="345"/>
        <v>l220309362</v>
      </c>
      <c r="C4420" s="12">
        <v>190078</v>
      </c>
      <c r="D4420" s="12" t="str">
        <f t="shared" si="346"/>
        <v>p-190078</v>
      </c>
      <c r="E4420" s="6" t="str">
        <f>+VLOOKUP($D4420,Sheet3!$B:$I,2,0)</f>
        <v>22X8X16</v>
      </c>
      <c r="F4420" s="6" t="str">
        <f>+VLOOKUP($D4420,Sheet3!$B:$I,3,0)</f>
        <v>SAT</v>
      </c>
      <c r="G4420" s="6" t="str">
        <f>+VLOOKUP($D4420,Sheet3!$B:$I,4,0)</f>
        <v>NUMA</v>
      </c>
      <c r="H4420" s="6">
        <f>+VLOOKUP($D4420,Sheet3!$B:$I,5,0)</f>
        <v>0</v>
      </c>
      <c r="I4420" s="6" t="str">
        <f>+VLOOKUP($D4420,Sheet3!$B:$I,6,0)</f>
        <v>P5</v>
      </c>
      <c r="J4420" s="6" t="str">
        <f>+VLOOKUP($D4420,Sheet3!$B:$I,7,0)</f>
        <v>TOTALSOURCE</v>
      </c>
      <c r="K4420" s="6" t="str">
        <f>+VLOOKUP($D4420,Sheet3!$B:$I,8,0)</f>
        <v>P</v>
      </c>
      <c r="L4420" s="6" t="str">
        <f t="shared" si="348"/>
        <v>22X8X16SAT NUMA 0 P5 TOTALSOURCE P</v>
      </c>
      <c r="M4420" s="12" t="s">
        <v>15</v>
      </c>
      <c r="N4420" s="12" t="str">
        <f t="shared" si="347"/>
        <v>l2203</v>
      </c>
    </row>
    <row r="4421" spans="1:14">
      <c r="A4421" s="12" t="s">
        <v>4434</v>
      </c>
      <c r="B4421" s="6" t="str">
        <f t="shared" si="345"/>
        <v>l220316266</v>
      </c>
      <c r="C4421" s="12">
        <v>190078</v>
      </c>
      <c r="D4421" s="12" t="str">
        <f t="shared" si="346"/>
        <v>p-190078</v>
      </c>
      <c r="E4421" s="6" t="str">
        <f>+VLOOKUP($D4421,Sheet3!$B:$I,2,0)</f>
        <v>22X8X16</v>
      </c>
      <c r="F4421" s="6" t="str">
        <f>+VLOOKUP($D4421,Sheet3!$B:$I,3,0)</f>
        <v>SAT</v>
      </c>
      <c r="G4421" s="6" t="str">
        <f>+VLOOKUP($D4421,Sheet3!$B:$I,4,0)</f>
        <v>NUMA</v>
      </c>
      <c r="H4421" s="6">
        <f>+VLOOKUP($D4421,Sheet3!$B:$I,5,0)</f>
        <v>0</v>
      </c>
      <c r="I4421" s="6" t="str">
        <f>+VLOOKUP($D4421,Sheet3!$B:$I,6,0)</f>
        <v>P5</v>
      </c>
      <c r="J4421" s="6" t="str">
        <f>+VLOOKUP($D4421,Sheet3!$B:$I,7,0)</f>
        <v>TOTALSOURCE</v>
      </c>
      <c r="K4421" s="6" t="str">
        <f>+VLOOKUP($D4421,Sheet3!$B:$I,8,0)</f>
        <v>P</v>
      </c>
      <c r="L4421" s="6" t="str">
        <f t="shared" si="348"/>
        <v>22X8X16SAT NUMA 0 P5 TOTALSOURCE P</v>
      </c>
      <c r="M4421" s="12" t="s">
        <v>15</v>
      </c>
      <c r="N4421" s="12" t="str">
        <f t="shared" si="347"/>
        <v>l2203</v>
      </c>
    </row>
    <row r="4422" spans="1:14">
      <c r="A4422" s="12" t="s">
        <v>4435</v>
      </c>
      <c r="B4422" s="6" t="str">
        <f t="shared" si="345"/>
        <v>l220300714</v>
      </c>
      <c r="C4422" s="12">
        <v>286306</v>
      </c>
      <c r="D4422" s="12" t="str">
        <f t="shared" si="346"/>
        <v>p-086306</v>
      </c>
      <c r="E4422" s="6" t="str">
        <f>+VLOOKUP($D4422,Sheet3!$B:$I,2,0)</f>
        <v>21X7X15</v>
      </c>
      <c r="F4422" s="6" t="str">
        <f>+VLOOKUP($D4422,Sheet3!$B:$I,3,0)</f>
        <v>SM</v>
      </c>
      <c r="G4422" s="6" t="str">
        <f>+VLOOKUP($D4422,Sheet3!$B:$I,4,0)</f>
        <v>NUMA</v>
      </c>
      <c r="H4422" s="6">
        <f>+VLOOKUP($D4422,Sheet3!$B:$I,5,0)</f>
        <v>0</v>
      </c>
      <c r="I4422" s="6" t="str">
        <f>+VLOOKUP($D4422,Sheet3!$B:$I,6,0)</f>
        <v>P5N</v>
      </c>
      <c r="J4422" s="6" t="str">
        <f>+VLOOKUP($D4422,Sheet3!$B:$I,7,0)</f>
        <v>NUMA</v>
      </c>
      <c r="K4422" s="6" t="str">
        <f>+VLOOKUP($D4422,Sheet3!$B:$I,8,0)</f>
        <v>P</v>
      </c>
      <c r="L4422" s="6" t="str">
        <f t="shared" si="348"/>
        <v>21X7X15SM NUMA 0 P5N NUMA P</v>
      </c>
      <c r="M4422" s="12" t="s">
        <v>15</v>
      </c>
      <c r="N4422" s="12" t="str">
        <f t="shared" si="347"/>
        <v>l2203</v>
      </c>
    </row>
    <row r="4423" spans="1:14">
      <c r="A4423" s="12" t="s">
        <v>4436</v>
      </c>
      <c r="B4423" s="6" t="str">
        <f t="shared" si="345"/>
        <v>l220300565</v>
      </c>
      <c r="C4423" s="12">
        <v>286306</v>
      </c>
      <c r="D4423" s="12" t="str">
        <f t="shared" si="346"/>
        <v>p-086306</v>
      </c>
      <c r="E4423" s="6" t="str">
        <f>+VLOOKUP($D4423,Sheet3!$B:$I,2,0)</f>
        <v>21X7X15</v>
      </c>
      <c r="F4423" s="6" t="str">
        <f>+VLOOKUP($D4423,Sheet3!$B:$I,3,0)</f>
        <v>SM</v>
      </c>
      <c r="G4423" s="6" t="str">
        <f>+VLOOKUP($D4423,Sheet3!$B:$I,4,0)</f>
        <v>NUMA</v>
      </c>
      <c r="H4423" s="6">
        <f>+VLOOKUP($D4423,Sheet3!$B:$I,5,0)</f>
        <v>0</v>
      </c>
      <c r="I4423" s="6" t="str">
        <f>+VLOOKUP($D4423,Sheet3!$B:$I,6,0)</f>
        <v>P5N</v>
      </c>
      <c r="J4423" s="6" t="str">
        <f>+VLOOKUP($D4423,Sheet3!$B:$I,7,0)</f>
        <v>NUMA</v>
      </c>
      <c r="K4423" s="6" t="str">
        <f>+VLOOKUP($D4423,Sheet3!$B:$I,8,0)</f>
        <v>P</v>
      </c>
      <c r="L4423" s="6" t="str">
        <f t="shared" si="348"/>
        <v>21X7X15SM NUMA 0 P5N NUMA P</v>
      </c>
      <c r="M4423" s="12" t="s">
        <v>15</v>
      </c>
      <c r="N4423" s="12" t="str">
        <f t="shared" si="347"/>
        <v>l2203</v>
      </c>
    </row>
    <row r="4424" spans="1:14">
      <c r="A4424" s="12" t="s">
        <v>4437</v>
      </c>
      <c r="B4424" s="6" t="str">
        <f t="shared" si="345"/>
        <v>l220305770</v>
      </c>
      <c r="C4424" s="12">
        <v>189813</v>
      </c>
      <c r="D4424" s="12" t="str">
        <f t="shared" si="346"/>
        <v>p-189813</v>
      </c>
      <c r="E4424" s="6" t="str">
        <f>+VLOOKUP($D4424,Sheet3!$B:$I,2,0)</f>
        <v>21X7X15</v>
      </c>
      <c r="F4424" s="6" t="str">
        <f>+VLOOKUP($D4424,Sheet3!$B:$I,3,0)</f>
        <v>SAT</v>
      </c>
      <c r="G4424" s="6" t="str">
        <f>+VLOOKUP($D4424,Sheet3!$B:$I,4,0)</f>
        <v>NUMA</v>
      </c>
      <c r="H4424" s="6">
        <f>+VLOOKUP($D4424,Sheet3!$B:$I,5,0)</f>
        <v>0</v>
      </c>
      <c r="I4424" s="6" t="str">
        <f>+VLOOKUP($D4424,Sheet3!$B:$I,6,0)</f>
        <v>P6</v>
      </c>
      <c r="J4424" s="6" t="str">
        <f>+VLOOKUP($D4424,Sheet3!$B:$I,7,0)</f>
        <v>NUMA</v>
      </c>
      <c r="K4424" s="6" t="str">
        <f>+VLOOKUP($D4424,Sheet3!$B:$I,8,0)</f>
        <v>XP</v>
      </c>
      <c r="L4424" s="6" t="str">
        <f t="shared" si="348"/>
        <v>21X7X15SAT NUMA 0 P6 NUMA XP</v>
      </c>
      <c r="M4424" s="12" t="s">
        <v>15</v>
      </c>
      <c r="N4424" s="12" t="str">
        <f t="shared" si="347"/>
        <v>l2203</v>
      </c>
    </row>
    <row r="4425" spans="1:14">
      <c r="A4425" s="12" t="s">
        <v>4438</v>
      </c>
      <c r="B4425" s="6" t="str">
        <f t="shared" si="345"/>
        <v>l220305948</v>
      </c>
      <c r="C4425" s="12">
        <v>190533</v>
      </c>
      <c r="D4425" s="12" t="str">
        <f t="shared" si="346"/>
        <v>p-190533</v>
      </c>
      <c r="E4425" s="6" t="str">
        <f>+VLOOKUP($D4425,Sheet3!$B:$I,2,0)</f>
        <v>21X7X15</v>
      </c>
      <c r="F4425" s="6" t="str">
        <f>+VLOOKUP($D4425,Sheet3!$B:$I,3,0)</f>
        <v>SM</v>
      </c>
      <c r="G4425" s="6" t="str">
        <f>+VLOOKUP($D4425,Sheet3!$B:$I,4,0)</f>
        <v>NUMA</v>
      </c>
      <c r="H4425" s="6">
        <f>+VLOOKUP($D4425,Sheet3!$B:$I,5,0)</f>
        <v>0</v>
      </c>
      <c r="I4425" s="6" t="str">
        <f>+VLOOKUP($D4425,Sheet3!$B:$I,6,0)</f>
        <v>P6</v>
      </c>
      <c r="J4425" s="6" t="str">
        <f>+VLOOKUP($D4425,Sheet3!$B:$I,7,0)</f>
        <v>NUMA</v>
      </c>
      <c r="K4425" s="6" t="str">
        <f>+VLOOKUP($D4425,Sheet3!$B:$I,8,0)</f>
        <v>XP</v>
      </c>
      <c r="L4425" s="6" t="str">
        <f t="shared" si="348"/>
        <v>21X7X15SM NUMA 0 P6 NUMA XP</v>
      </c>
      <c r="M4425" s="12" t="s">
        <v>15</v>
      </c>
      <c r="N4425" s="12" t="str">
        <f t="shared" si="347"/>
        <v>l2203</v>
      </c>
    </row>
    <row r="4426" spans="1:14">
      <c r="A4426" s="12" t="s">
        <v>4439</v>
      </c>
      <c r="B4426" s="6" t="str">
        <f t="shared" si="345"/>
        <v>l220210947</v>
      </c>
      <c r="C4426" s="12">
        <v>190548</v>
      </c>
      <c r="D4426" s="12" t="str">
        <f t="shared" si="346"/>
        <v>p-190548</v>
      </c>
      <c r="E4426" s="6" t="str">
        <f>+VLOOKUP($D4426,Sheet3!$B:$I,2,0)</f>
        <v>21X7X15</v>
      </c>
      <c r="F4426" s="6" t="str">
        <f>+VLOOKUP($D4426,Sheet3!$B:$I,3,0)</f>
        <v>SM</v>
      </c>
      <c r="G4426" s="6" t="str">
        <f>+VLOOKUP($D4426,Sheet3!$B:$I,4,0)</f>
        <v>NUMA</v>
      </c>
      <c r="H4426" s="6">
        <f>+VLOOKUP($D4426,Sheet3!$B:$I,5,0)</f>
        <v>0</v>
      </c>
      <c r="I4426" s="6" t="str">
        <f>+VLOOKUP($D4426,Sheet3!$B:$I,6,0)</f>
        <v>P5N</v>
      </c>
      <c r="J4426" s="6" t="str">
        <f>+VLOOKUP($D4426,Sheet3!$B:$I,7,0)</f>
        <v>NUMA</v>
      </c>
      <c r="K4426" s="6" t="str">
        <f>+VLOOKUP($D4426,Sheet3!$B:$I,8,0)</f>
        <v>XP</v>
      </c>
      <c r="L4426" s="6" t="str">
        <f t="shared" si="348"/>
        <v>21X7X15SM NUMA 0 P5N NUMA XP</v>
      </c>
      <c r="M4426" s="12" t="s">
        <v>15</v>
      </c>
      <c r="N4426" s="12" t="str">
        <f t="shared" si="347"/>
        <v>l2202</v>
      </c>
    </row>
    <row r="4427" spans="1:14">
      <c r="A4427" s="12" t="s">
        <v>4440</v>
      </c>
      <c r="B4427" s="6" t="str">
        <f t="shared" si="345"/>
        <v>l220216865</v>
      </c>
      <c r="C4427" s="12">
        <v>190548</v>
      </c>
      <c r="D4427" s="12" t="str">
        <f t="shared" si="346"/>
        <v>p-190548</v>
      </c>
      <c r="E4427" s="6" t="str">
        <f>+VLOOKUP($D4427,Sheet3!$B:$I,2,0)</f>
        <v>21X7X15</v>
      </c>
      <c r="F4427" s="6" t="str">
        <f>+VLOOKUP($D4427,Sheet3!$B:$I,3,0)</f>
        <v>SM</v>
      </c>
      <c r="G4427" s="6" t="str">
        <f>+VLOOKUP($D4427,Sheet3!$B:$I,4,0)</f>
        <v>NUMA</v>
      </c>
      <c r="H4427" s="6">
        <f>+VLOOKUP($D4427,Sheet3!$B:$I,5,0)</f>
        <v>0</v>
      </c>
      <c r="I4427" s="6" t="str">
        <f>+VLOOKUP($D4427,Sheet3!$B:$I,6,0)</f>
        <v>P5N</v>
      </c>
      <c r="J4427" s="6" t="str">
        <f>+VLOOKUP($D4427,Sheet3!$B:$I,7,0)</f>
        <v>NUMA</v>
      </c>
      <c r="K4427" s="6" t="str">
        <f>+VLOOKUP($D4427,Sheet3!$B:$I,8,0)</f>
        <v>XP</v>
      </c>
      <c r="L4427" s="6" t="str">
        <f t="shared" si="348"/>
        <v>21X7X15SM NUMA 0 P5N NUMA XP</v>
      </c>
      <c r="M4427" s="12" t="s">
        <v>15</v>
      </c>
      <c r="N4427" s="12" t="str">
        <f t="shared" si="347"/>
        <v>l2202</v>
      </c>
    </row>
    <row r="4428" spans="1:14">
      <c r="A4428" s="12" t="s">
        <v>4441</v>
      </c>
      <c r="B4428" s="6" t="str">
        <f t="shared" si="345"/>
        <v>l220305775</v>
      </c>
      <c r="C4428" s="12">
        <v>190533</v>
      </c>
      <c r="D4428" s="12" t="str">
        <f t="shared" si="346"/>
        <v>p-190533</v>
      </c>
      <c r="E4428" s="6" t="str">
        <f>+VLOOKUP($D4428,Sheet3!$B:$I,2,0)</f>
        <v>21X7X15</v>
      </c>
      <c r="F4428" s="6" t="str">
        <f>+VLOOKUP($D4428,Sheet3!$B:$I,3,0)</f>
        <v>SM</v>
      </c>
      <c r="G4428" s="6" t="str">
        <f>+VLOOKUP($D4428,Sheet3!$B:$I,4,0)</f>
        <v>NUMA</v>
      </c>
      <c r="H4428" s="6">
        <f>+VLOOKUP($D4428,Sheet3!$B:$I,5,0)</f>
        <v>0</v>
      </c>
      <c r="I4428" s="6" t="str">
        <f>+VLOOKUP($D4428,Sheet3!$B:$I,6,0)</f>
        <v>P6</v>
      </c>
      <c r="J4428" s="6" t="str">
        <f>+VLOOKUP($D4428,Sheet3!$B:$I,7,0)</f>
        <v>NUMA</v>
      </c>
      <c r="K4428" s="6" t="str">
        <f>+VLOOKUP($D4428,Sheet3!$B:$I,8,0)</f>
        <v>XP</v>
      </c>
      <c r="L4428" s="6" t="str">
        <f t="shared" si="348"/>
        <v>21X7X15SM NUMA 0 P6 NUMA XP</v>
      </c>
      <c r="M4428" s="12" t="s">
        <v>15</v>
      </c>
      <c r="N4428" s="12" t="str">
        <f t="shared" si="347"/>
        <v>l2203</v>
      </c>
    </row>
    <row r="4429" spans="1:14">
      <c r="A4429" s="12" t="s">
        <v>4442</v>
      </c>
      <c r="B4429" s="6" t="str">
        <f t="shared" si="345"/>
        <v>l220305556</v>
      </c>
      <c r="C4429" s="12">
        <v>189813</v>
      </c>
      <c r="D4429" s="12" t="str">
        <f t="shared" si="346"/>
        <v>p-189813</v>
      </c>
      <c r="E4429" s="6" t="str">
        <f>+VLOOKUP($D4429,Sheet3!$B:$I,2,0)</f>
        <v>21X7X15</v>
      </c>
      <c r="F4429" s="6" t="str">
        <f>+VLOOKUP($D4429,Sheet3!$B:$I,3,0)</f>
        <v>SAT</v>
      </c>
      <c r="G4429" s="6" t="str">
        <f>+VLOOKUP($D4429,Sheet3!$B:$I,4,0)</f>
        <v>NUMA</v>
      </c>
      <c r="H4429" s="6">
        <f>+VLOOKUP($D4429,Sheet3!$B:$I,5,0)</f>
        <v>0</v>
      </c>
      <c r="I4429" s="6" t="str">
        <f>+VLOOKUP($D4429,Sheet3!$B:$I,6,0)</f>
        <v>P6</v>
      </c>
      <c r="J4429" s="6" t="str">
        <f>+VLOOKUP($D4429,Sheet3!$B:$I,7,0)</f>
        <v>NUMA</v>
      </c>
      <c r="K4429" s="6" t="str">
        <f>+VLOOKUP($D4429,Sheet3!$B:$I,8,0)</f>
        <v>XP</v>
      </c>
      <c r="L4429" s="6" t="str">
        <f t="shared" si="348"/>
        <v>21X7X15SAT NUMA 0 P6 NUMA XP</v>
      </c>
      <c r="M4429" s="12" t="s">
        <v>15</v>
      </c>
      <c r="N4429" s="12" t="str">
        <f t="shared" si="347"/>
        <v>l2203</v>
      </c>
    </row>
    <row r="4430" spans="1:14">
      <c r="A4430" s="12" t="s">
        <v>4443</v>
      </c>
      <c r="B4430" s="6" t="str">
        <f t="shared" si="345"/>
        <v>l220303710</v>
      </c>
      <c r="C4430" s="12">
        <v>205599</v>
      </c>
      <c r="D4430" s="12" t="str">
        <f t="shared" si="346"/>
        <v>p-005599</v>
      </c>
      <c r="E4430" s="6" t="str">
        <f>+VLOOKUP($D4430,Sheet3!$B:$I,2,0)</f>
        <v>21X7X15</v>
      </c>
      <c r="F4430" s="6" t="str">
        <f>+VLOOKUP($D4430,Sheet3!$B:$I,3,0)</f>
        <v>SM</v>
      </c>
      <c r="G4430" s="6" t="str">
        <f>+VLOOKUP($D4430,Sheet3!$B:$I,4,0)</f>
        <v>NUMA</v>
      </c>
      <c r="H4430" s="6">
        <f>+VLOOKUP($D4430,Sheet3!$B:$I,5,0)</f>
        <v>0</v>
      </c>
      <c r="I4430" s="6" t="str">
        <f>+VLOOKUP($D4430,Sheet3!$B:$I,6,0)</f>
        <v>P5</v>
      </c>
      <c r="J4430" s="6" t="str">
        <f>+VLOOKUP($D4430,Sheet3!$B:$I,7,0)</f>
        <v>DRTY XL</v>
      </c>
      <c r="K4430" s="6" t="str">
        <f>+VLOOKUP($D4430,Sheet3!$B:$I,8,0)</f>
        <v>-</v>
      </c>
      <c r="L4430" s="6" t="str">
        <f t="shared" si="348"/>
        <v>21X7X15SM NUMA 0 P5 DRTY XL -</v>
      </c>
      <c r="M4430" s="12" t="s">
        <v>15</v>
      </c>
      <c r="N4430" s="12" t="str">
        <f t="shared" si="347"/>
        <v>l2203</v>
      </c>
    </row>
    <row r="4431" spans="1:14">
      <c r="A4431" s="12" t="s">
        <v>4444</v>
      </c>
      <c r="B4431" s="6" t="str">
        <f t="shared" si="345"/>
        <v>l220305679</v>
      </c>
      <c r="C4431" s="12">
        <v>190533</v>
      </c>
      <c r="D4431" s="12" t="str">
        <f t="shared" si="346"/>
        <v>p-190533</v>
      </c>
      <c r="E4431" s="6" t="str">
        <f>+VLOOKUP($D4431,Sheet3!$B:$I,2,0)</f>
        <v>21X7X15</v>
      </c>
      <c r="F4431" s="6" t="str">
        <f>+VLOOKUP($D4431,Sheet3!$B:$I,3,0)</f>
        <v>SM</v>
      </c>
      <c r="G4431" s="6" t="str">
        <f>+VLOOKUP($D4431,Sheet3!$B:$I,4,0)</f>
        <v>NUMA</v>
      </c>
      <c r="H4431" s="6">
        <f>+VLOOKUP($D4431,Sheet3!$B:$I,5,0)</f>
        <v>0</v>
      </c>
      <c r="I4431" s="6" t="str">
        <f>+VLOOKUP($D4431,Sheet3!$B:$I,6,0)</f>
        <v>P6</v>
      </c>
      <c r="J4431" s="6" t="str">
        <f>+VLOOKUP($D4431,Sheet3!$B:$I,7,0)</f>
        <v>NUMA</v>
      </c>
      <c r="K4431" s="6" t="str">
        <f>+VLOOKUP($D4431,Sheet3!$B:$I,8,0)</f>
        <v>XP</v>
      </c>
      <c r="L4431" s="6" t="str">
        <f t="shared" si="348"/>
        <v>21X7X15SM NUMA 0 P6 NUMA XP</v>
      </c>
      <c r="M4431" s="12" t="s">
        <v>15</v>
      </c>
      <c r="N4431" s="12" t="str">
        <f t="shared" si="347"/>
        <v>l2203</v>
      </c>
    </row>
    <row r="4432" spans="1:14">
      <c r="A4432" s="12" t="s">
        <v>4445</v>
      </c>
      <c r="B4432" s="6" t="str">
        <f t="shared" si="345"/>
        <v>l220305955</v>
      </c>
      <c r="C4432" s="12">
        <v>189813</v>
      </c>
      <c r="D4432" s="12" t="str">
        <f t="shared" si="346"/>
        <v>p-189813</v>
      </c>
      <c r="E4432" s="6" t="str">
        <f>+VLOOKUP($D4432,Sheet3!$B:$I,2,0)</f>
        <v>21X7X15</v>
      </c>
      <c r="F4432" s="6" t="str">
        <f>+VLOOKUP($D4432,Sheet3!$B:$I,3,0)</f>
        <v>SAT</v>
      </c>
      <c r="G4432" s="6" t="str">
        <f>+VLOOKUP($D4432,Sheet3!$B:$I,4,0)</f>
        <v>NUMA</v>
      </c>
      <c r="H4432" s="6">
        <f>+VLOOKUP($D4432,Sheet3!$B:$I,5,0)</f>
        <v>0</v>
      </c>
      <c r="I4432" s="6" t="str">
        <f>+VLOOKUP($D4432,Sheet3!$B:$I,6,0)</f>
        <v>P6</v>
      </c>
      <c r="J4432" s="6" t="str">
        <f>+VLOOKUP($D4432,Sheet3!$B:$I,7,0)</f>
        <v>NUMA</v>
      </c>
      <c r="K4432" s="6" t="str">
        <f>+VLOOKUP($D4432,Sheet3!$B:$I,8,0)</f>
        <v>XP</v>
      </c>
      <c r="L4432" s="6" t="str">
        <f t="shared" si="348"/>
        <v>21X7X15SAT NUMA 0 P6 NUMA XP</v>
      </c>
      <c r="M4432" s="12" t="s">
        <v>15</v>
      </c>
      <c r="N4432" s="12" t="str">
        <f t="shared" si="347"/>
        <v>l2203</v>
      </c>
    </row>
    <row r="4433" spans="1:14">
      <c r="A4433" s="12" t="s">
        <v>4446</v>
      </c>
      <c r="B4433" s="6" t="str">
        <f t="shared" si="345"/>
        <v>l220210826</v>
      </c>
      <c r="C4433" s="12">
        <v>190533</v>
      </c>
      <c r="D4433" s="12" t="str">
        <f t="shared" si="346"/>
        <v>p-190533</v>
      </c>
      <c r="E4433" s="6" t="str">
        <f>+VLOOKUP($D4433,Sheet3!$B:$I,2,0)</f>
        <v>21X7X15</v>
      </c>
      <c r="F4433" s="6" t="str">
        <f>+VLOOKUP($D4433,Sheet3!$B:$I,3,0)</f>
        <v>SM</v>
      </c>
      <c r="G4433" s="6" t="str">
        <f>+VLOOKUP($D4433,Sheet3!$B:$I,4,0)</f>
        <v>NUMA</v>
      </c>
      <c r="H4433" s="6">
        <f>+VLOOKUP($D4433,Sheet3!$B:$I,5,0)</f>
        <v>0</v>
      </c>
      <c r="I4433" s="6" t="str">
        <f>+VLOOKUP($D4433,Sheet3!$B:$I,6,0)</f>
        <v>P6</v>
      </c>
      <c r="J4433" s="6" t="str">
        <f>+VLOOKUP($D4433,Sheet3!$B:$I,7,0)</f>
        <v>NUMA</v>
      </c>
      <c r="K4433" s="6" t="str">
        <f>+VLOOKUP($D4433,Sheet3!$B:$I,8,0)</f>
        <v>XP</v>
      </c>
      <c r="L4433" s="6" t="str">
        <f t="shared" si="348"/>
        <v>21X7X15SM NUMA 0 P6 NUMA XP</v>
      </c>
      <c r="M4433" s="12" t="s">
        <v>15</v>
      </c>
      <c r="N4433" s="12" t="str">
        <f t="shared" si="347"/>
        <v>l2202</v>
      </c>
    </row>
    <row r="4434" spans="1:14">
      <c r="A4434" s="12" t="s">
        <v>4447</v>
      </c>
      <c r="B4434" s="6" t="str">
        <f t="shared" si="345"/>
        <v>l220300480</v>
      </c>
      <c r="C4434" s="12">
        <v>286306</v>
      </c>
      <c r="D4434" s="12" t="str">
        <f t="shared" si="346"/>
        <v>p-086306</v>
      </c>
      <c r="E4434" s="6" t="str">
        <f>+VLOOKUP($D4434,Sheet3!$B:$I,2,0)</f>
        <v>21X7X15</v>
      </c>
      <c r="F4434" s="6" t="str">
        <f>+VLOOKUP($D4434,Sheet3!$B:$I,3,0)</f>
        <v>SM</v>
      </c>
      <c r="G4434" s="6" t="str">
        <f>+VLOOKUP($D4434,Sheet3!$B:$I,4,0)</f>
        <v>NUMA</v>
      </c>
      <c r="H4434" s="6">
        <f>+VLOOKUP($D4434,Sheet3!$B:$I,5,0)</f>
        <v>0</v>
      </c>
      <c r="I4434" s="6" t="str">
        <f>+VLOOKUP($D4434,Sheet3!$B:$I,6,0)</f>
        <v>P5N</v>
      </c>
      <c r="J4434" s="6" t="str">
        <f>+VLOOKUP($D4434,Sheet3!$B:$I,7,0)</f>
        <v>NUMA</v>
      </c>
      <c r="K4434" s="6" t="str">
        <f>+VLOOKUP($D4434,Sheet3!$B:$I,8,0)</f>
        <v>P</v>
      </c>
      <c r="L4434" s="6" t="str">
        <f t="shared" si="348"/>
        <v>21X7X15SM NUMA 0 P5N NUMA P</v>
      </c>
      <c r="M4434" s="12" t="s">
        <v>15</v>
      </c>
      <c r="N4434" s="12" t="str">
        <f t="shared" si="347"/>
        <v>l2203</v>
      </c>
    </row>
    <row r="4435" spans="1:14">
      <c r="A4435" s="12" t="s">
        <v>4448</v>
      </c>
      <c r="B4435" s="6" t="str">
        <f t="shared" si="345"/>
        <v>l220210998</v>
      </c>
      <c r="C4435" s="12">
        <v>189894</v>
      </c>
      <c r="D4435" s="12" t="str">
        <f t="shared" si="346"/>
        <v>p-189894</v>
      </c>
      <c r="E4435" s="6" t="str">
        <f>+VLOOKUP($D4435,Sheet3!$B:$I,2,0)</f>
        <v>21X7X15</v>
      </c>
      <c r="F4435" s="6" t="str">
        <f>+VLOOKUP($D4435,Sheet3!$B:$I,3,0)</f>
        <v>SAT</v>
      </c>
      <c r="G4435" s="6" t="str">
        <f>+VLOOKUP($D4435,Sheet3!$B:$I,4,0)</f>
        <v>NUMA</v>
      </c>
      <c r="H4435" s="6">
        <f>+VLOOKUP($D4435,Sheet3!$B:$I,5,0)</f>
        <v>0</v>
      </c>
      <c r="I4435" s="6" t="str">
        <f>+VLOOKUP($D4435,Sheet3!$B:$I,6,0)</f>
        <v>P5N</v>
      </c>
      <c r="J4435" s="6" t="str">
        <f>+VLOOKUP($D4435,Sheet3!$B:$I,7,0)</f>
        <v>NUMA</v>
      </c>
      <c r="K4435" s="6" t="str">
        <f>+VLOOKUP($D4435,Sheet3!$B:$I,8,0)</f>
        <v>XP</v>
      </c>
      <c r="L4435" s="6" t="str">
        <f t="shared" si="348"/>
        <v>21X7X15SAT NUMA 0 P5N NUMA XP</v>
      </c>
      <c r="M4435" s="12" t="s">
        <v>15</v>
      </c>
      <c r="N4435" s="12" t="str">
        <f t="shared" si="347"/>
        <v>l2202</v>
      </c>
    </row>
    <row r="4436" spans="1:14">
      <c r="A4436" s="12" t="s">
        <v>4449</v>
      </c>
      <c r="B4436" s="6" t="str">
        <f t="shared" si="345"/>
        <v>l220300426</v>
      </c>
      <c r="C4436" s="12">
        <v>189894</v>
      </c>
      <c r="D4436" s="12" t="str">
        <f t="shared" si="346"/>
        <v>p-189894</v>
      </c>
      <c r="E4436" s="6" t="str">
        <f>+VLOOKUP($D4436,Sheet3!$B:$I,2,0)</f>
        <v>21X7X15</v>
      </c>
      <c r="F4436" s="6" t="str">
        <f>+VLOOKUP($D4436,Sheet3!$B:$I,3,0)</f>
        <v>SAT</v>
      </c>
      <c r="G4436" s="6" t="str">
        <f>+VLOOKUP($D4436,Sheet3!$B:$I,4,0)</f>
        <v>NUMA</v>
      </c>
      <c r="H4436" s="6">
        <f>+VLOOKUP($D4436,Sheet3!$B:$I,5,0)</f>
        <v>0</v>
      </c>
      <c r="I4436" s="6" t="str">
        <f>+VLOOKUP($D4436,Sheet3!$B:$I,6,0)</f>
        <v>P5N</v>
      </c>
      <c r="J4436" s="6" t="str">
        <f>+VLOOKUP($D4436,Sheet3!$B:$I,7,0)</f>
        <v>NUMA</v>
      </c>
      <c r="K4436" s="6" t="str">
        <f>+VLOOKUP($D4436,Sheet3!$B:$I,8,0)</f>
        <v>XP</v>
      </c>
      <c r="L4436" s="6" t="str">
        <f t="shared" si="348"/>
        <v>21X7X15SAT NUMA 0 P5N NUMA XP</v>
      </c>
      <c r="M4436" s="12" t="s">
        <v>15</v>
      </c>
      <c r="N4436" s="12" t="str">
        <f t="shared" si="347"/>
        <v>l2203</v>
      </c>
    </row>
    <row r="4437" spans="1:14">
      <c r="A4437" s="12" t="s">
        <v>4450</v>
      </c>
      <c r="B4437" s="6" t="str">
        <f t="shared" si="345"/>
        <v>l220305683</v>
      </c>
      <c r="C4437" s="12">
        <v>189813</v>
      </c>
      <c r="D4437" s="12" t="str">
        <f t="shared" si="346"/>
        <v>p-189813</v>
      </c>
      <c r="E4437" s="6" t="str">
        <f>+VLOOKUP($D4437,Sheet3!$B:$I,2,0)</f>
        <v>21X7X15</v>
      </c>
      <c r="F4437" s="6" t="str">
        <f>+VLOOKUP($D4437,Sheet3!$B:$I,3,0)</f>
        <v>SAT</v>
      </c>
      <c r="G4437" s="6" t="str">
        <f>+VLOOKUP($D4437,Sheet3!$B:$I,4,0)</f>
        <v>NUMA</v>
      </c>
      <c r="H4437" s="6">
        <f>+VLOOKUP($D4437,Sheet3!$B:$I,5,0)</f>
        <v>0</v>
      </c>
      <c r="I4437" s="6" t="str">
        <f>+VLOOKUP($D4437,Sheet3!$B:$I,6,0)</f>
        <v>P6</v>
      </c>
      <c r="J4437" s="6" t="str">
        <f>+VLOOKUP($D4437,Sheet3!$B:$I,7,0)</f>
        <v>NUMA</v>
      </c>
      <c r="K4437" s="6" t="str">
        <f>+VLOOKUP($D4437,Sheet3!$B:$I,8,0)</f>
        <v>XP</v>
      </c>
      <c r="L4437" s="6" t="str">
        <f t="shared" si="348"/>
        <v>21X7X15SAT NUMA 0 P6 NUMA XP</v>
      </c>
      <c r="M4437" s="12" t="s">
        <v>15</v>
      </c>
      <c r="N4437" s="12" t="str">
        <f t="shared" si="347"/>
        <v>l2203</v>
      </c>
    </row>
    <row r="4438" spans="1:14">
      <c r="A4438" s="12" t="s">
        <v>4451</v>
      </c>
      <c r="B4438" s="6" t="str">
        <f t="shared" si="345"/>
        <v>l211216136</v>
      </c>
      <c r="C4438" s="12">
        <v>189919</v>
      </c>
      <c r="D4438" s="12" t="str">
        <f t="shared" si="346"/>
        <v>p-189919</v>
      </c>
      <c r="E4438" s="6" t="str">
        <f>+VLOOKUP($D4438,Sheet3!$B:$I,2,0)</f>
        <v>9X5X5</v>
      </c>
      <c r="F4438" s="6" t="str">
        <f>+VLOOKUP($D4438,Sheet3!$B:$I,3,0)</f>
        <v>SAT</v>
      </c>
      <c r="G4438" s="6" t="str">
        <f>+VLOOKUP($D4438,Sheet3!$B:$I,4,0)</f>
        <v>NUMA</v>
      </c>
      <c r="H4438" s="6">
        <f>+VLOOKUP($D4438,Sheet3!$B:$I,5,0)</f>
        <v>0</v>
      </c>
      <c r="I4438" s="6" t="str">
        <f>+VLOOKUP($D4438,Sheet3!$B:$I,6,0)</f>
        <v>P5</v>
      </c>
      <c r="J4438" s="6" t="str">
        <f>+VLOOKUP($D4438,Sheet3!$B:$I,7,0)</f>
        <v>TOTALSOURCE</v>
      </c>
      <c r="K4438" s="6" t="str">
        <f>+VLOOKUP($D4438,Sheet3!$B:$I,8,0)</f>
        <v>P</v>
      </c>
      <c r="L4438" s="6" t="str">
        <f t="shared" si="348"/>
        <v>9X5X5SAT NUMA 0 P5 TOTALSOURCE P</v>
      </c>
      <c r="M4438" s="12" t="s">
        <v>15</v>
      </c>
      <c r="N4438" s="12" t="str">
        <f t="shared" si="347"/>
        <v>l2112</v>
      </c>
    </row>
    <row r="4439" spans="1:14">
      <c r="A4439" s="12" t="s">
        <v>4452</v>
      </c>
      <c r="B4439" s="6" t="str">
        <f t="shared" si="345"/>
        <v>l220303610</v>
      </c>
      <c r="C4439" s="12">
        <v>286858</v>
      </c>
      <c r="D4439" s="12" t="str">
        <f t="shared" si="346"/>
        <v>p-086858</v>
      </c>
      <c r="E4439" s="6" t="str">
        <f>+VLOOKUP($D4439,Sheet3!$B:$I,2,0)</f>
        <v>10X4X61/2</v>
      </c>
      <c r="F4439" s="6" t="str">
        <f>+VLOOKUP($D4439,Sheet3!$B:$I,3,0)</f>
        <v>SM</v>
      </c>
      <c r="G4439" s="6" t="str">
        <f>+VLOOKUP($D4439,Sheet3!$B:$I,4,0)</f>
        <v>NUMA</v>
      </c>
      <c r="H4439" s="6">
        <f>+VLOOKUP($D4439,Sheet3!$B:$I,5,0)</f>
        <v>0</v>
      </c>
      <c r="I4439" s="6" t="str">
        <f>+VLOOKUP($D4439,Sheet3!$B:$I,6,0)</f>
        <v>P5N</v>
      </c>
      <c r="J4439" s="6" t="str">
        <f>+VLOOKUP($D4439,Sheet3!$B:$I,7,0)</f>
        <v>TOTALSOURCE</v>
      </c>
      <c r="K4439" s="6" t="str">
        <f>+VLOOKUP($D4439,Sheet3!$B:$I,8,0)</f>
        <v>P</v>
      </c>
      <c r="L4439" s="6" t="str">
        <f t="shared" si="348"/>
        <v>10X4X61/2SM NUMA 0 P5N TOTALSOURCE P</v>
      </c>
      <c r="M4439" s="12" t="s">
        <v>15</v>
      </c>
      <c r="N4439" s="12" t="str">
        <f t="shared" si="347"/>
        <v>l2203</v>
      </c>
    </row>
    <row r="4440" spans="1:14">
      <c r="A4440" s="12" t="s">
        <v>4453</v>
      </c>
      <c r="B4440" s="6" t="str">
        <f t="shared" si="345"/>
        <v>l220305008</v>
      </c>
      <c r="C4440" s="12">
        <v>190177</v>
      </c>
      <c r="D4440" s="12" t="str">
        <f t="shared" si="346"/>
        <v>p-190177</v>
      </c>
      <c r="E4440" s="6" t="str">
        <f>+VLOOKUP($D4440,Sheet3!$B:$I,2,0)</f>
        <v>10X5X61/2</v>
      </c>
      <c r="F4440" s="6" t="str">
        <f>+VLOOKUP($D4440,Sheet3!$B:$I,3,0)</f>
        <v>SAT</v>
      </c>
      <c r="G4440" s="6" t="str">
        <f>+VLOOKUP($D4440,Sheet3!$B:$I,4,0)</f>
        <v>NUMA</v>
      </c>
      <c r="H4440" s="6">
        <f>+VLOOKUP($D4440,Sheet3!$B:$I,5,0)</f>
        <v>0</v>
      </c>
      <c r="I4440" s="6" t="str">
        <f>+VLOOKUP($D4440,Sheet3!$B:$I,6,0)</f>
        <v>P5N</v>
      </c>
      <c r="J4440" s="6" t="str">
        <f>+VLOOKUP($D4440,Sheet3!$B:$I,7,0)</f>
        <v>TOTALSOURCE</v>
      </c>
      <c r="K4440" s="6" t="str">
        <f>+VLOOKUP($D4440,Sheet3!$B:$I,8,0)</f>
        <v>P</v>
      </c>
      <c r="L4440" s="6" t="str">
        <f t="shared" si="348"/>
        <v>10X5X61/2SAT NUMA 0 P5N TOTALSOURCE P</v>
      </c>
      <c r="M4440" s="12" t="s">
        <v>15</v>
      </c>
      <c r="N4440" s="12" t="str">
        <f t="shared" si="347"/>
        <v>l2203</v>
      </c>
    </row>
    <row r="4441" spans="1:14">
      <c r="A4441" s="12" t="s">
        <v>4454</v>
      </c>
      <c r="B4441" s="6" t="str">
        <f t="shared" si="345"/>
        <v>l220305218</v>
      </c>
      <c r="C4441" s="12">
        <v>190177</v>
      </c>
      <c r="D4441" s="12" t="str">
        <f t="shared" si="346"/>
        <v>p-190177</v>
      </c>
      <c r="E4441" s="6" t="str">
        <f>+VLOOKUP($D4441,Sheet3!$B:$I,2,0)</f>
        <v>10X5X61/2</v>
      </c>
      <c r="F4441" s="6" t="str">
        <f>+VLOOKUP($D4441,Sheet3!$B:$I,3,0)</f>
        <v>SAT</v>
      </c>
      <c r="G4441" s="6" t="str">
        <f>+VLOOKUP($D4441,Sheet3!$B:$I,4,0)</f>
        <v>NUMA</v>
      </c>
      <c r="H4441" s="6">
        <f>+VLOOKUP($D4441,Sheet3!$B:$I,5,0)</f>
        <v>0</v>
      </c>
      <c r="I4441" s="6" t="str">
        <f>+VLOOKUP($D4441,Sheet3!$B:$I,6,0)</f>
        <v>P5N</v>
      </c>
      <c r="J4441" s="6" t="str">
        <f>+VLOOKUP($D4441,Sheet3!$B:$I,7,0)</f>
        <v>TOTALSOURCE</v>
      </c>
      <c r="K4441" s="6" t="str">
        <f>+VLOOKUP($D4441,Sheet3!$B:$I,8,0)</f>
        <v>P</v>
      </c>
      <c r="L4441" s="6" t="str">
        <f t="shared" si="348"/>
        <v>10X5X61/2SAT NUMA 0 P5N TOTALSOURCE P</v>
      </c>
      <c r="M4441" s="12" t="s">
        <v>15</v>
      </c>
      <c r="N4441" s="12" t="str">
        <f t="shared" si="347"/>
        <v>l2203</v>
      </c>
    </row>
    <row r="4442" spans="1:14">
      <c r="A4442" s="12" t="s">
        <v>4455</v>
      </c>
      <c r="B4442" s="6" t="str">
        <f t="shared" si="345"/>
        <v>l220304868</v>
      </c>
      <c r="C4442" s="12">
        <v>190177</v>
      </c>
      <c r="D4442" s="12" t="str">
        <f t="shared" si="346"/>
        <v>p-190177</v>
      </c>
      <c r="E4442" s="6" t="str">
        <f>+VLOOKUP($D4442,Sheet3!$B:$I,2,0)</f>
        <v>10X5X61/2</v>
      </c>
      <c r="F4442" s="6" t="str">
        <f>+VLOOKUP($D4442,Sheet3!$B:$I,3,0)</f>
        <v>SAT</v>
      </c>
      <c r="G4442" s="6" t="str">
        <f>+VLOOKUP($D4442,Sheet3!$B:$I,4,0)</f>
        <v>NUMA</v>
      </c>
      <c r="H4442" s="6">
        <f>+VLOOKUP($D4442,Sheet3!$B:$I,5,0)</f>
        <v>0</v>
      </c>
      <c r="I4442" s="6" t="str">
        <f>+VLOOKUP($D4442,Sheet3!$B:$I,6,0)</f>
        <v>P5N</v>
      </c>
      <c r="J4442" s="6" t="str">
        <f>+VLOOKUP($D4442,Sheet3!$B:$I,7,0)</f>
        <v>TOTALSOURCE</v>
      </c>
      <c r="K4442" s="6" t="str">
        <f>+VLOOKUP($D4442,Sheet3!$B:$I,8,0)</f>
        <v>P</v>
      </c>
      <c r="L4442" s="6" t="str">
        <f t="shared" si="348"/>
        <v>10X5X61/2SAT NUMA 0 P5N TOTALSOURCE P</v>
      </c>
      <c r="M4442" s="12" t="s">
        <v>15</v>
      </c>
      <c r="N4442" s="12" t="str">
        <f t="shared" si="347"/>
        <v>l2203</v>
      </c>
    </row>
    <row r="4443" spans="1:14">
      <c r="A4443" s="12" t="s">
        <v>4456</v>
      </c>
      <c r="B4443" s="6" t="str">
        <f t="shared" si="345"/>
        <v>l220304374</v>
      </c>
      <c r="C4443" s="12">
        <v>286858</v>
      </c>
      <c r="D4443" s="12" t="str">
        <f t="shared" si="346"/>
        <v>p-086858</v>
      </c>
      <c r="E4443" s="6" t="str">
        <f>+VLOOKUP($D4443,Sheet3!$B:$I,2,0)</f>
        <v>10X4X61/2</v>
      </c>
      <c r="F4443" s="6" t="str">
        <f>+VLOOKUP($D4443,Sheet3!$B:$I,3,0)</f>
        <v>SM</v>
      </c>
      <c r="G4443" s="6" t="str">
        <f>+VLOOKUP($D4443,Sheet3!$B:$I,4,0)</f>
        <v>NUMA</v>
      </c>
      <c r="H4443" s="6">
        <f>+VLOOKUP($D4443,Sheet3!$B:$I,5,0)</f>
        <v>0</v>
      </c>
      <c r="I4443" s="6" t="str">
        <f>+VLOOKUP($D4443,Sheet3!$B:$I,6,0)</f>
        <v>P5N</v>
      </c>
      <c r="J4443" s="6" t="str">
        <f>+VLOOKUP($D4443,Sheet3!$B:$I,7,0)</f>
        <v>TOTALSOURCE</v>
      </c>
      <c r="K4443" s="6" t="str">
        <f>+VLOOKUP($D4443,Sheet3!$B:$I,8,0)</f>
        <v>P</v>
      </c>
      <c r="L4443" s="6" t="str">
        <f t="shared" si="348"/>
        <v>10X4X61/2SM NUMA 0 P5N TOTALSOURCE P</v>
      </c>
      <c r="M4443" s="12" t="s">
        <v>15</v>
      </c>
      <c r="N4443" s="12" t="str">
        <f t="shared" si="347"/>
        <v>l2203</v>
      </c>
    </row>
    <row r="4444" spans="1:14">
      <c r="A4444" s="12" t="s">
        <v>4457</v>
      </c>
      <c r="B4444" s="6" t="str">
        <f t="shared" si="345"/>
        <v>l220303838</v>
      </c>
      <c r="C4444" s="12">
        <v>286858</v>
      </c>
      <c r="D4444" s="12" t="str">
        <f t="shared" si="346"/>
        <v>p-086858</v>
      </c>
      <c r="E4444" s="6" t="str">
        <f>+VLOOKUP($D4444,Sheet3!$B:$I,2,0)</f>
        <v>10X4X61/2</v>
      </c>
      <c r="F4444" s="6" t="str">
        <f>+VLOOKUP($D4444,Sheet3!$B:$I,3,0)</f>
        <v>SM</v>
      </c>
      <c r="G4444" s="6" t="str">
        <f>+VLOOKUP($D4444,Sheet3!$B:$I,4,0)</f>
        <v>NUMA</v>
      </c>
      <c r="H4444" s="6">
        <f>+VLOOKUP($D4444,Sheet3!$B:$I,5,0)</f>
        <v>0</v>
      </c>
      <c r="I4444" s="6" t="str">
        <f>+VLOOKUP($D4444,Sheet3!$B:$I,6,0)</f>
        <v>P5N</v>
      </c>
      <c r="J4444" s="6" t="str">
        <f>+VLOOKUP($D4444,Sheet3!$B:$I,7,0)</f>
        <v>TOTALSOURCE</v>
      </c>
      <c r="K4444" s="6" t="str">
        <f>+VLOOKUP($D4444,Sheet3!$B:$I,8,0)</f>
        <v>P</v>
      </c>
      <c r="L4444" s="6" t="str">
        <f t="shared" si="348"/>
        <v>10X4X61/2SM NUMA 0 P5N TOTALSOURCE P</v>
      </c>
      <c r="M4444" s="12" t="s">
        <v>15</v>
      </c>
      <c r="N4444" s="12" t="str">
        <f t="shared" si="347"/>
        <v>l2203</v>
      </c>
    </row>
    <row r="4445" spans="1:14">
      <c r="A4445" s="12" t="s">
        <v>4458</v>
      </c>
      <c r="B4445" s="6" t="str">
        <f t="shared" si="345"/>
        <v>l220302868</v>
      </c>
      <c r="C4445" s="12">
        <v>291438</v>
      </c>
      <c r="D4445" s="12" t="str">
        <f t="shared" si="346"/>
        <v>p-091438</v>
      </c>
      <c r="E4445" s="6" t="str">
        <f>+VLOOKUP($D4445,Sheet3!$B:$I,2,0)</f>
        <v>9X5X5</v>
      </c>
      <c r="F4445" s="6" t="str">
        <f>+VLOOKUP($D4445,Sheet3!$B:$I,3,0)</f>
        <v>SM</v>
      </c>
      <c r="G4445" s="6" t="str">
        <f>+VLOOKUP($D4445,Sheet3!$B:$I,4,0)</f>
        <v>NUMA</v>
      </c>
      <c r="H4445" s="6">
        <f>+VLOOKUP($D4445,Sheet3!$B:$I,5,0)</f>
        <v>0</v>
      </c>
      <c r="I4445" s="6" t="str">
        <f>+VLOOKUP($D4445,Sheet3!$B:$I,6,0)</f>
        <v>P5N</v>
      </c>
      <c r="J4445" s="6" t="str">
        <f>+VLOOKUP($D4445,Sheet3!$B:$I,7,0)</f>
        <v>TOTALSOURCE</v>
      </c>
      <c r="K4445" s="6" t="str">
        <f>+VLOOKUP($D4445,Sheet3!$B:$I,8,0)</f>
        <v>P</v>
      </c>
      <c r="L4445" s="6" t="str">
        <f t="shared" si="348"/>
        <v>9X5X5SM NUMA 0 P5N TOTALSOURCE P</v>
      </c>
      <c r="M4445" s="12" t="s">
        <v>15</v>
      </c>
      <c r="N4445" s="12" t="str">
        <f t="shared" si="347"/>
        <v>l2203</v>
      </c>
    </row>
    <row r="4446" spans="1:14">
      <c r="A4446" s="12" t="s">
        <v>4459</v>
      </c>
      <c r="B4446" s="6" t="str">
        <f t="shared" si="345"/>
        <v>l220303197</v>
      </c>
      <c r="C4446" s="12">
        <v>291438</v>
      </c>
      <c r="D4446" s="12" t="str">
        <f t="shared" si="346"/>
        <v>p-091438</v>
      </c>
      <c r="E4446" s="6" t="str">
        <f>+VLOOKUP($D4446,Sheet3!$B:$I,2,0)</f>
        <v>9X5X5</v>
      </c>
      <c r="F4446" s="6" t="str">
        <f>+VLOOKUP($D4446,Sheet3!$B:$I,3,0)</f>
        <v>SM</v>
      </c>
      <c r="G4446" s="6" t="str">
        <f>+VLOOKUP($D4446,Sheet3!$B:$I,4,0)</f>
        <v>NUMA</v>
      </c>
      <c r="H4446" s="6">
        <f>+VLOOKUP($D4446,Sheet3!$B:$I,5,0)</f>
        <v>0</v>
      </c>
      <c r="I4446" s="6" t="str">
        <f>+VLOOKUP($D4446,Sheet3!$B:$I,6,0)</f>
        <v>P5N</v>
      </c>
      <c r="J4446" s="6" t="str">
        <f>+VLOOKUP($D4446,Sheet3!$B:$I,7,0)</f>
        <v>TOTALSOURCE</v>
      </c>
      <c r="K4446" s="6" t="str">
        <f>+VLOOKUP($D4446,Sheet3!$B:$I,8,0)</f>
        <v>P</v>
      </c>
      <c r="L4446" s="6" t="str">
        <f t="shared" si="348"/>
        <v>9X5X5SM NUMA 0 P5N TOTALSOURCE P</v>
      </c>
      <c r="M4446" s="12" t="s">
        <v>15</v>
      </c>
      <c r="N4446" s="12" t="str">
        <f t="shared" si="347"/>
        <v>l2203</v>
      </c>
    </row>
    <row r="4447" spans="1:14">
      <c r="A4447" s="12" t="s">
        <v>4460</v>
      </c>
      <c r="B4447" s="6" t="str">
        <f t="shared" si="345"/>
        <v>l220302774</v>
      </c>
      <c r="C4447" s="12">
        <v>291438</v>
      </c>
      <c r="D4447" s="12" t="str">
        <f t="shared" si="346"/>
        <v>p-091438</v>
      </c>
      <c r="E4447" s="6" t="str">
        <f>+VLOOKUP($D4447,Sheet3!$B:$I,2,0)</f>
        <v>9X5X5</v>
      </c>
      <c r="F4447" s="6" t="str">
        <f>+VLOOKUP($D4447,Sheet3!$B:$I,3,0)</f>
        <v>SM</v>
      </c>
      <c r="G4447" s="6" t="str">
        <f>+VLOOKUP($D4447,Sheet3!$B:$I,4,0)</f>
        <v>NUMA</v>
      </c>
      <c r="H4447" s="6">
        <f>+VLOOKUP($D4447,Sheet3!$B:$I,5,0)</f>
        <v>0</v>
      </c>
      <c r="I4447" s="6" t="str">
        <f>+VLOOKUP($D4447,Sheet3!$B:$I,6,0)</f>
        <v>P5N</v>
      </c>
      <c r="J4447" s="6" t="str">
        <f>+VLOOKUP($D4447,Sheet3!$B:$I,7,0)</f>
        <v>TOTALSOURCE</v>
      </c>
      <c r="K4447" s="6" t="str">
        <f>+VLOOKUP($D4447,Sheet3!$B:$I,8,0)</f>
        <v>P</v>
      </c>
      <c r="L4447" s="6" t="str">
        <f t="shared" si="348"/>
        <v>9X5X5SM NUMA 0 P5N TOTALSOURCE P</v>
      </c>
      <c r="M4447" s="12" t="s">
        <v>15</v>
      </c>
      <c r="N4447" s="12" t="str">
        <f t="shared" si="347"/>
        <v>l2203</v>
      </c>
    </row>
    <row r="4448" spans="1:14">
      <c r="A4448" s="12" t="s">
        <v>4461</v>
      </c>
      <c r="B4448" s="6" t="str">
        <f t="shared" si="345"/>
        <v>l220303807</v>
      </c>
      <c r="C4448" s="12">
        <v>291438</v>
      </c>
      <c r="D4448" s="12" t="str">
        <f t="shared" si="346"/>
        <v>p-091438</v>
      </c>
      <c r="E4448" s="6" t="str">
        <f>+VLOOKUP($D4448,Sheet3!$B:$I,2,0)</f>
        <v>9X5X5</v>
      </c>
      <c r="F4448" s="6" t="str">
        <f>+VLOOKUP($D4448,Sheet3!$B:$I,3,0)</f>
        <v>SM</v>
      </c>
      <c r="G4448" s="6" t="str">
        <f>+VLOOKUP($D4448,Sheet3!$B:$I,4,0)</f>
        <v>NUMA</v>
      </c>
      <c r="H4448" s="6">
        <f>+VLOOKUP($D4448,Sheet3!$B:$I,5,0)</f>
        <v>0</v>
      </c>
      <c r="I4448" s="6" t="str">
        <f>+VLOOKUP($D4448,Sheet3!$B:$I,6,0)</f>
        <v>P5N</v>
      </c>
      <c r="J4448" s="6" t="str">
        <f>+VLOOKUP($D4448,Sheet3!$B:$I,7,0)</f>
        <v>TOTALSOURCE</v>
      </c>
      <c r="K4448" s="6" t="str">
        <f>+VLOOKUP($D4448,Sheet3!$B:$I,8,0)</f>
        <v>P</v>
      </c>
      <c r="L4448" s="6" t="str">
        <f t="shared" si="348"/>
        <v>9X5X5SM NUMA 0 P5N TOTALSOURCE P</v>
      </c>
      <c r="M4448" s="12" t="s">
        <v>15</v>
      </c>
      <c r="N4448" s="12" t="str">
        <f t="shared" si="347"/>
        <v>l2203</v>
      </c>
    </row>
    <row r="4449" spans="1:14">
      <c r="A4449" s="12" t="s">
        <v>4462</v>
      </c>
      <c r="B4449" s="6" t="str">
        <f t="shared" si="345"/>
        <v>l220111851</v>
      </c>
      <c r="C4449" s="12">
        <v>291417</v>
      </c>
      <c r="D4449" s="12" t="str">
        <f t="shared" si="346"/>
        <v>p-091417</v>
      </c>
      <c r="E4449" s="6" t="str">
        <f>+VLOOKUP($D4449,Sheet3!$B:$I,2,0)</f>
        <v>9X5X5</v>
      </c>
      <c r="F4449" s="6" t="str">
        <f>+VLOOKUP($D4449,Sheet3!$B:$I,3,0)</f>
        <v>SM</v>
      </c>
      <c r="G4449" s="6" t="str">
        <f>+VLOOKUP($D4449,Sheet3!$B:$I,4,0)</f>
        <v>NUMA</v>
      </c>
      <c r="H4449" s="6">
        <f>+VLOOKUP($D4449,Sheet3!$B:$I,5,0)</f>
        <v>0</v>
      </c>
      <c r="I4449" s="6" t="str">
        <f>+VLOOKUP($D4449,Sheet3!$B:$I,6,0)</f>
        <v>P5</v>
      </c>
      <c r="J4449" s="6" t="str">
        <f>+VLOOKUP($D4449,Sheet3!$B:$I,7,0)</f>
        <v>NUMA</v>
      </c>
      <c r="K4449" s="6" t="str">
        <f>+VLOOKUP($D4449,Sheet3!$B:$I,8,0)</f>
        <v>P</v>
      </c>
      <c r="L4449" s="6" t="str">
        <f t="shared" si="348"/>
        <v>9X5X5SM NUMA 0 P5 NUMA P</v>
      </c>
      <c r="M4449" s="12" t="s">
        <v>15</v>
      </c>
      <c r="N4449" s="12" t="str">
        <f t="shared" si="347"/>
        <v>l2201</v>
      </c>
    </row>
    <row r="4450" spans="1:14">
      <c r="A4450" s="12" t="s">
        <v>4463</v>
      </c>
      <c r="B4450" s="6" t="str">
        <f t="shared" si="345"/>
        <v>l180712202</v>
      </c>
      <c r="C4450" s="12">
        <v>190068</v>
      </c>
      <c r="D4450" s="12" t="str">
        <f t="shared" si="346"/>
        <v>p-190068</v>
      </c>
      <c r="E4450" s="6" t="str">
        <f>+VLOOKUP($D4450,Sheet3!$B:$I,2,0)</f>
        <v>9X5X5</v>
      </c>
      <c r="F4450" s="6" t="str">
        <f>+VLOOKUP($D4450,Sheet3!$B:$I,3,0)</f>
        <v>SAT</v>
      </c>
      <c r="G4450" s="6" t="str">
        <f>+VLOOKUP($D4450,Sheet3!$B:$I,4,0)</f>
        <v>NUMA</v>
      </c>
      <c r="H4450" s="6">
        <f>+VLOOKUP($D4450,Sheet3!$B:$I,5,0)</f>
        <v>0</v>
      </c>
      <c r="I4450" s="6" t="str">
        <f>+VLOOKUP($D4450,Sheet3!$B:$I,6,0)</f>
        <v>P5</v>
      </c>
      <c r="J4450" s="6" t="str">
        <f>+VLOOKUP($D4450,Sheet3!$B:$I,7,0)</f>
        <v>NUMA</v>
      </c>
      <c r="K4450" s="6" t="str">
        <f>+VLOOKUP($D4450,Sheet3!$B:$I,8,0)</f>
        <v>P</v>
      </c>
      <c r="L4450" s="6" t="str">
        <f t="shared" si="348"/>
        <v>9X5X5SAT NUMA 0 P5 NUMA P</v>
      </c>
      <c r="M4450" s="12" t="s">
        <v>15</v>
      </c>
      <c r="N4450" s="12" t="str">
        <f t="shared" si="347"/>
        <v>l1807</v>
      </c>
    </row>
    <row r="4451" spans="1:14">
      <c r="A4451" s="12" t="s">
        <v>4464</v>
      </c>
      <c r="B4451" s="6" t="str">
        <f t="shared" si="345"/>
        <v>l220311186</v>
      </c>
      <c r="C4451" s="12">
        <v>287308</v>
      </c>
      <c r="D4451" s="12" t="str">
        <f t="shared" si="346"/>
        <v>p-087308</v>
      </c>
      <c r="E4451" s="6" t="str">
        <f>+VLOOKUP($D4451,Sheet3!$B:$I,2,0)</f>
        <v>10X5X61/2</v>
      </c>
      <c r="F4451" s="6" t="str">
        <f>+VLOOKUP($D4451,Sheet3!$B:$I,3,0)</f>
        <v>SM</v>
      </c>
      <c r="G4451" s="6" t="str">
        <f>+VLOOKUP($D4451,Sheet3!$B:$I,4,0)</f>
        <v>NUMA</v>
      </c>
      <c r="H4451" s="6">
        <f>+VLOOKUP($D4451,Sheet3!$B:$I,5,0)</f>
        <v>0</v>
      </c>
      <c r="I4451" s="6" t="str">
        <f>+VLOOKUP($D4451,Sheet3!$B:$I,6,0)</f>
        <v>P5</v>
      </c>
      <c r="J4451" s="6" t="str">
        <f>+VLOOKUP($D4451,Sheet3!$B:$I,7,0)</f>
        <v>TOTALSOURCE</v>
      </c>
      <c r="K4451" s="6" t="str">
        <f>+VLOOKUP($D4451,Sheet3!$B:$I,8,0)</f>
        <v>P</v>
      </c>
      <c r="L4451" s="6" t="str">
        <f t="shared" si="348"/>
        <v>10X5X61/2SM NUMA 0 P5 TOTALSOURCE P</v>
      </c>
      <c r="M4451" s="12" t="s">
        <v>15</v>
      </c>
      <c r="N4451" s="12" t="str">
        <f t="shared" si="347"/>
        <v>l2203</v>
      </c>
    </row>
    <row r="4452" spans="1:14">
      <c r="A4452" s="12" t="s">
        <v>4465</v>
      </c>
      <c r="B4452" s="6" t="str">
        <f t="shared" si="345"/>
        <v>l220310634</v>
      </c>
      <c r="C4452" s="12">
        <v>287308</v>
      </c>
      <c r="D4452" s="12" t="str">
        <f t="shared" si="346"/>
        <v>p-087308</v>
      </c>
      <c r="E4452" s="6" t="str">
        <f>+VLOOKUP($D4452,Sheet3!$B:$I,2,0)</f>
        <v>10X5X61/2</v>
      </c>
      <c r="F4452" s="6" t="str">
        <f>+VLOOKUP($D4452,Sheet3!$B:$I,3,0)</f>
        <v>SM</v>
      </c>
      <c r="G4452" s="6" t="str">
        <f>+VLOOKUP($D4452,Sheet3!$B:$I,4,0)</f>
        <v>NUMA</v>
      </c>
      <c r="H4452" s="6">
        <f>+VLOOKUP($D4452,Sheet3!$B:$I,5,0)</f>
        <v>0</v>
      </c>
      <c r="I4452" s="6" t="str">
        <f>+VLOOKUP($D4452,Sheet3!$B:$I,6,0)</f>
        <v>P5</v>
      </c>
      <c r="J4452" s="6" t="str">
        <f>+VLOOKUP($D4452,Sheet3!$B:$I,7,0)</f>
        <v>TOTALSOURCE</v>
      </c>
      <c r="K4452" s="6" t="str">
        <f>+VLOOKUP($D4452,Sheet3!$B:$I,8,0)</f>
        <v>P</v>
      </c>
      <c r="L4452" s="6" t="str">
        <f t="shared" si="348"/>
        <v>10X5X61/2SM NUMA 0 P5 TOTALSOURCE P</v>
      </c>
      <c r="M4452" s="12" t="s">
        <v>15</v>
      </c>
      <c r="N4452" s="12" t="str">
        <f t="shared" si="347"/>
        <v>l2203</v>
      </c>
    </row>
    <row r="4453" spans="1:14">
      <c r="A4453" s="12" t="s">
        <v>4466</v>
      </c>
      <c r="B4453" s="6" t="str">
        <f t="shared" si="345"/>
        <v>l220311118</v>
      </c>
      <c r="C4453" s="12">
        <v>287308</v>
      </c>
      <c r="D4453" s="12" t="str">
        <f t="shared" si="346"/>
        <v>p-087308</v>
      </c>
      <c r="E4453" s="6" t="str">
        <f>+VLOOKUP($D4453,Sheet3!$B:$I,2,0)</f>
        <v>10X5X61/2</v>
      </c>
      <c r="F4453" s="6" t="str">
        <f>+VLOOKUP($D4453,Sheet3!$B:$I,3,0)</f>
        <v>SM</v>
      </c>
      <c r="G4453" s="6" t="str">
        <f>+VLOOKUP($D4453,Sheet3!$B:$I,4,0)</f>
        <v>NUMA</v>
      </c>
      <c r="H4453" s="6">
        <f>+VLOOKUP($D4453,Sheet3!$B:$I,5,0)</f>
        <v>0</v>
      </c>
      <c r="I4453" s="6" t="str">
        <f>+VLOOKUP($D4453,Sheet3!$B:$I,6,0)</f>
        <v>P5</v>
      </c>
      <c r="J4453" s="6" t="str">
        <f>+VLOOKUP($D4453,Sheet3!$B:$I,7,0)</f>
        <v>TOTALSOURCE</v>
      </c>
      <c r="K4453" s="6" t="str">
        <f>+VLOOKUP($D4453,Sheet3!$B:$I,8,0)</f>
        <v>P</v>
      </c>
      <c r="L4453" s="6" t="str">
        <f t="shared" si="348"/>
        <v>10X5X61/2SM NUMA 0 P5 TOTALSOURCE P</v>
      </c>
      <c r="M4453" s="12" t="s">
        <v>15</v>
      </c>
      <c r="N4453" s="12" t="str">
        <f t="shared" si="347"/>
        <v>l2203</v>
      </c>
    </row>
    <row r="4454" spans="1:14">
      <c r="A4454" s="12" t="s">
        <v>4467</v>
      </c>
      <c r="B4454" s="6" t="str">
        <f t="shared" si="345"/>
        <v>l220310585</v>
      </c>
      <c r="C4454" s="12">
        <v>287308</v>
      </c>
      <c r="D4454" s="12" t="str">
        <f t="shared" si="346"/>
        <v>p-087308</v>
      </c>
      <c r="E4454" s="6" t="str">
        <f>+VLOOKUP($D4454,Sheet3!$B:$I,2,0)</f>
        <v>10X5X61/2</v>
      </c>
      <c r="F4454" s="6" t="str">
        <f>+VLOOKUP($D4454,Sheet3!$B:$I,3,0)</f>
        <v>SM</v>
      </c>
      <c r="G4454" s="6" t="str">
        <f>+VLOOKUP($D4454,Sheet3!$B:$I,4,0)</f>
        <v>NUMA</v>
      </c>
      <c r="H4454" s="6">
        <f>+VLOOKUP($D4454,Sheet3!$B:$I,5,0)</f>
        <v>0</v>
      </c>
      <c r="I4454" s="6" t="str">
        <f>+VLOOKUP($D4454,Sheet3!$B:$I,6,0)</f>
        <v>P5</v>
      </c>
      <c r="J4454" s="6" t="str">
        <f>+VLOOKUP($D4454,Sheet3!$B:$I,7,0)</f>
        <v>TOTALSOURCE</v>
      </c>
      <c r="K4454" s="6" t="str">
        <f>+VLOOKUP($D4454,Sheet3!$B:$I,8,0)</f>
        <v>P</v>
      </c>
      <c r="L4454" s="6" t="str">
        <f t="shared" si="348"/>
        <v>10X5X61/2SM NUMA 0 P5 TOTALSOURCE P</v>
      </c>
      <c r="M4454" s="12" t="s">
        <v>15</v>
      </c>
      <c r="N4454" s="12" t="str">
        <f t="shared" si="347"/>
        <v>l2203</v>
      </c>
    </row>
    <row r="4455" spans="1:14">
      <c r="A4455" s="12" t="s">
        <v>4468</v>
      </c>
      <c r="B4455" s="6" t="str">
        <f t="shared" si="345"/>
        <v>l190701193</v>
      </c>
      <c r="C4455" s="12">
        <v>203137</v>
      </c>
      <c r="D4455" s="12" t="str">
        <f t="shared" si="346"/>
        <v>p-003137</v>
      </c>
      <c r="E4455" s="6" t="str">
        <f>+VLOOKUP($D4455,Sheet3!$B:$I,2,0)</f>
        <v>9X5X5</v>
      </c>
      <c r="F4455" s="6" t="str">
        <f>+VLOOKUP($D4455,Sheet3!$B:$I,3,0)</f>
        <v>SAT</v>
      </c>
      <c r="G4455" s="6" t="str">
        <f>+VLOOKUP($D4455,Sheet3!$B:$I,4,0)</f>
        <v>NUMA</v>
      </c>
      <c r="H4455" s="6">
        <f>+VLOOKUP($D4455,Sheet3!$B:$I,5,0)</f>
        <v>0</v>
      </c>
      <c r="I4455" s="6" t="str">
        <f>+VLOOKUP($D4455,Sheet3!$B:$I,6,0)</f>
        <v>P5N</v>
      </c>
      <c r="J4455" s="6" t="str">
        <f>+VLOOKUP($D4455,Sheet3!$B:$I,7,0)</f>
        <v>TOTALSOURCE</v>
      </c>
      <c r="K4455" s="6" t="str">
        <f>+VLOOKUP($D4455,Sheet3!$B:$I,8,0)</f>
        <v>P</v>
      </c>
      <c r="L4455" s="6" t="str">
        <f t="shared" si="348"/>
        <v>9X5X5SAT NUMA 0 P5N TOTALSOURCE P</v>
      </c>
      <c r="M4455" s="12" t="s">
        <v>15</v>
      </c>
      <c r="N4455" s="12" t="str">
        <f t="shared" si="347"/>
        <v>l1907</v>
      </c>
    </row>
    <row r="4456" spans="1:14">
      <c r="A4456" s="12" t="s">
        <v>4469</v>
      </c>
      <c r="B4456" s="6" t="str">
        <f t="shared" si="345"/>
        <v>l220116933</v>
      </c>
      <c r="C4456" s="12">
        <v>291417</v>
      </c>
      <c r="D4456" s="12" t="str">
        <f t="shared" si="346"/>
        <v>p-091417</v>
      </c>
      <c r="E4456" s="6" t="str">
        <f>+VLOOKUP($D4456,Sheet3!$B:$I,2,0)</f>
        <v>9X5X5</v>
      </c>
      <c r="F4456" s="6" t="str">
        <f>+VLOOKUP($D4456,Sheet3!$B:$I,3,0)</f>
        <v>SM</v>
      </c>
      <c r="G4456" s="6" t="str">
        <f>+VLOOKUP($D4456,Sheet3!$B:$I,4,0)</f>
        <v>NUMA</v>
      </c>
      <c r="H4456" s="6">
        <f>+VLOOKUP($D4456,Sheet3!$B:$I,5,0)</f>
        <v>0</v>
      </c>
      <c r="I4456" s="6" t="str">
        <f>+VLOOKUP($D4456,Sheet3!$B:$I,6,0)</f>
        <v>P5</v>
      </c>
      <c r="J4456" s="6" t="str">
        <f>+VLOOKUP($D4456,Sheet3!$B:$I,7,0)</f>
        <v>NUMA</v>
      </c>
      <c r="K4456" s="6" t="str">
        <f>+VLOOKUP($D4456,Sheet3!$B:$I,8,0)</f>
        <v>P</v>
      </c>
      <c r="L4456" s="6" t="str">
        <f t="shared" si="348"/>
        <v>9X5X5SM NUMA 0 P5 NUMA P</v>
      </c>
      <c r="M4456" s="12" t="s">
        <v>15</v>
      </c>
      <c r="N4456" s="12" t="str">
        <f t="shared" si="347"/>
        <v>l2201</v>
      </c>
    </row>
    <row r="4457" spans="1:14">
      <c r="A4457" s="12" t="s">
        <v>4470</v>
      </c>
      <c r="B4457" s="6" t="str">
        <f t="shared" ref="B4457:B4520" si="349">+MID(A4457,9,10)</f>
        <v>l220111969</v>
      </c>
      <c r="C4457" s="12">
        <v>291417</v>
      </c>
      <c r="D4457" s="12" t="str">
        <f t="shared" si="346"/>
        <v>p-091417</v>
      </c>
      <c r="E4457" s="6" t="str">
        <f>+VLOOKUP($D4457,Sheet3!$B:$I,2,0)</f>
        <v>9X5X5</v>
      </c>
      <c r="F4457" s="6" t="str">
        <f>+VLOOKUP($D4457,Sheet3!$B:$I,3,0)</f>
        <v>SM</v>
      </c>
      <c r="G4457" s="6" t="str">
        <f>+VLOOKUP($D4457,Sheet3!$B:$I,4,0)</f>
        <v>NUMA</v>
      </c>
      <c r="H4457" s="6">
        <f>+VLOOKUP($D4457,Sheet3!$B:$I,5,0)</f>
        <v>0</v>
      </c>
      <c r="I4457" s="6" t="str">
        <f>+VLOOKUP($D4457,Sheet3!$B:$I,6,0)</f>
        <v>P5</v>
      </c>
      <c r="J4457" s="6" t="str">
        <f>+VLOOKUP($D4457,Sheet3!$B:$I,7,0)</f>
        <v>NUMA</v>
      </c>
      <c r="K4457" s="6" t="str">
        <f>+VLOOKUP($D4457,Sheet3!$B:$I,8,0)</f>
        <v>P</v>
      </c>
      <c r="L4457" s="6" t="str">
        <f t="shared" si="348"/>
        <v>9X5X5SM NUMA 0 P5 NUMA P</v>
      </c>
      <c r="M4457" s="12" t="s">
        <v>15</v>
      </c>
      <c r="N4457" s="12" t="str">
        <f t="shared" si="347"/>
        <v>l2201</v>
      </c>
    </row>
    <row r="4458" spans="1:14">
      <c r="A4458" s="12" t="s">
        <v>4471</v>
      </c>
      <c r="B4458" s="6" t="str">
        <f t="shared" si="349"/>
        <v>l211011643</v>
      </c>
      <c r="C4458" s="12">
        <v>189919</v>
      </c>
      <c r="D4458" s="12" t="str">
        <f t="shared" ref="D4458:D4521" si="350">+LEFT(A4458,8)</f>
        <v>p-189919</v>
      </c>
      <c r="E4458" s="6" t="str">
        <f>+VLOOKUP($D4458,Sheet3!$B:$I,2,0)</f>
        <v>9X5X5</v>
      </c>
      <c r="F4458" s="6" t="str">
        <f>+VLOOKUP($D4458,Sheet3!$B:$I,3,0)</f>
        <v>SAT</v>
      </c>
      <c r="G4458" s="6" t="str">
        <f>+VLOOKUP($D4458,Sheet3!$B:$I,4,0)</f>
        <v>NUMA</v>
      </c>
      <c r="H4458" s="6">
        <f>+VLOOKUP($D4458,Sheet3!$B:$I,5,0)</f>
        <v>0</v>
      </c>
      <c r="I4458" s="6" t="str">
        <f>+VLOOKUP($D4458,Sheet3!$B:$I,6,0)</f>
        <v>P5</v>
      </c>
      <c r="J4458" s="6" t="str">
        <f>+VLOOKUP($D4458,Sheet3!$B:$I,7,0)</f>
        <v>TOTALSOURCE</v>
      </c>
      <c r="K4458" s="6" t="str">
        <f>+VLOOKUP($D4458,Sheet3!$B:$I,8,0)</f>
        <v>P</v>
      </c>
      <c r="L4458" s="6" t="str">
        <f t="shared" si="348"/>
        <v>9X5X5SAT NUMA 0 P5 TOTALSOURCE P</v>
      </c>
      <c r="M4458" s="12" t="s">
        <v>15</v>
      </c>
      <c r="N4458" s="12" t="str">
        <f t="shared" ref="N4458:N4521" si="351">+MID(A4458,9,5)</f>
        <v>l2110</v>
      </c>
    </row>
    <row r="4459" spans="1:14">
      <c r="A4459" s="12" t="s">
        <v>4472</v>
      </c>
      <c r="B4459" s="6" t="str">
        <f t="shared" si="349"/>
        <v>l211011079</v>
      </c>
      <c r="C4459" s="12">
        <v>189919</v>
      </c>
      <c r="D4459" s="12" t="str">
        <f t="shared" si="350"/>
        <v>p-189919</v>
      </c>
      <c r="E4459" s="6" t="str">
        <f>+VLOOKUP($D4459,Sheet3!$B:$I,2,0)</f>
        <v>9X5X5</v>
      </c>
      <c r="F4459" s="6" t="str">
        <f>+VLOOKUP($D4459,Sheet3!$B:$I,3,0)</f>
        <v>SAT</v>
      </c>
      <c r="G4459" s="6" t="str">
        <f>+VLOOKUP($D4459,Sheet3!$B:$I,4,0)</f>
        <v>NUMA</v>
      </c>
      <c r="H4459" s="6">
        <f>+VLOOKUP($D4459,Sheet3!$B:$I,5,0)</f>
        <v>0</v>
      </c>
      <c r="I4459" s="6" t="str">
        <f>+VLOOKUP($D4459,Sheet3!$B:$I,6,0)</f>
        <v>P5</v>
      </c>
      <c r="J4459" s="6" t="str">
        <f>+VLOOKUP($D4459,Sheet3!$B:$I,7,0)</f>
        <v>TOTALSOURCE</v>
      </c>
      <c r="K4459" s="6" t="str">
        <f>+VLOOKUP($D4459,Sheet3!$B:$I,8,0)</f>
        <v>P</v>
      </c>
      <c r="L4459" s="6" t="str">
        <f t="shared" si="348"/>
        <v>9X5X5SAT NUMA 0 P5 TOTALSOURCE P</v>
      </c>
      <c r="M4459" s="12" t="s">
        <v>15</v>
      </c>
      <c r="N4459" s="12" t="str">
        <f t="shared" si="351"/>
        <v>l2110</v>
      </c>
    </row>
    <row r="4460" spans="1:14">
      <c r="A4460" s="12" t="s">
        <v>4473</v>
      </c>
      <c r="B4460" s="6" t="str">
        <f t="shared" si="349"/>
        <v>l220112177</v>
      </c>
      <c r="C4460" s="12">
        <v>287495</v>
      </c>
      <c r="D4460" s="12" t="str">
        <f t="shared" si="350"/>
        <v>p-087495</v>
      </c>
      <c r="E4460" s="6" t="str">
        <f>+VLOOKUP($D4460,Sheet3!$B:$I,2,0)</f>
        <v>101/2X5X61/2</v>
      </c>
      <c r="F4460" s="6" t="str">
        <f>+VLOOKUP($D4460,Sheet3!$B:$I,3,0)</f>
        <v>SM</v>
      </c>
      <c r="G4460" s="6" t="str">
        <f>+VLOOKUP($D4460,Sheet3!$B:$I,4,0)</f>
        <v>NUMA</v>
      </c>
      <c r="H4460" s="6">
        <f>+VLOOKUP($D4460,Sheet3!$B:$I,5,0)</f>
        <v>0</v>
      </c>
      <c r="I4460" s="6" t="str">
        <f>+VLOOKUP($D4460,Sheet3!$B:$I,6,0)</f>
        <v>P5</v>
      </c>
      <c r="J4460" s="6" t="str">
        <f>+VLOOKUP($D4460,Sheet3!$B:$I,7,0)</f>
        <v>NUMA</v>
      </c>
      <c r="K4460" s="6" t="str">
        <f>+VLOOKUP($D4460,Sheet3!$B:$I,8,0)</f>
        <v>P</v>
      </c>
      <c r="L4460" s="6" t="str">
        <f t="shared" si="348"/>
        <v>101/2X5X61/2SM NUMA 0 P5 NUMA P</v>
      </c>
      <c r="M4460" s="12" t="s">
        <v>15</v>
      </c>
      <c r="N4460" s="12" t="str">
        <f t="shared" si="351"/>
        <v>l2201</v>
      </c>
    </row>
    <row r="4461" spans="1:14">
      <c r="A4461" s="12" t="s">
        <v>4474</v>
      </c>
      <c r="B4461" s="6" t="str">
        <f t="shared" si="349"/>
        <v>l220310633</v>
      </c>
      <c r="C4461" s="12">
        <v>287308</v>
      </c>
      <c r="D4461" s="12" t="str">
        <f t="shared" si="350"/>
        <v>p-087308</v>
      </c>
      <c r="E4461" s="6" t="str">
        <f>+VLOOKUP($D4461,Sheet3!$B:$I,2,0)</f>
        <v>10X5X61/2</v>
      </c>
      <c r="F4461" s="6" t="str">
        <f>+VLOOKUP($D4461,Sheet3!$B:$I,3,0)</f>
        <v>SM</v>
      </c>
      <c r="G4461" s="6" t="str">
        <f>+VLOOKUP($D4461,Sheet3!$B:$I,4,0)</f>
        <v>NUMA</v>
      </c>
      <c r="H4461" s="6">
        <f>+VLOOKUP($D4461,Sheet3!$B:$I,5,0)</f>
        <v>0</v>
      </c>
      <c r="I4461" s="6" t="str">
        <f>+VLOOKUP($D4461,Sheet3!$B:$I,6,0)</f>
        <v>P5</v>
      </c>
      <c r="J4461" s="6" t="str">
        <f>+VLOOKUP($D4461,Sheet3!$B:$I,7,0)</f>
        <v>TOTALSOURCE</v>
      </c>
      <c r="K4461" s="6" t="str">
        <f>+VLOOKUP($D4461,Sheet3!$B:$I,8,0)</f>
        <v>P</v>
      </c>
      <c r="L4461" s="6" t="str">
        <f t="shared" si="348"/>
        <v>10X5X61/2SM NUMA 0 P5 TOTALSOURCE P</v>
      </c>
      <c r="M4461" s="12" t="s">
        <v>15</v>
      </c>
      <c r="N4461" s="12" t="str">
        <f t="shared" si="351"/>
        <v>l2203</v>
      </c>
    </row>
    <row r="4462" spans="1:14">
      <c r="A4462" s="12" t="s">
        <v>4475</v>
      </c>
      <c r="B4462" s="6" t="str">
        <f t="shared" si="349"/>
        <v>l220310586</v>
      </c>
      <c r="C4462" s="12">
        <v>287308</v>
      </c>
      <c r="D4462" s="12" t="str">
        <f t="shared" si="350"/>
        <v>p-087308</v>
      </c>
      <c r="E4462" s="6" t="str">
        <f>+VLOOKUP($D4462,Sheet3!$B:$I,2,0)</f>
        <v>10X5X61/2</v>
      </c>
      <c r="F4462" s="6" t="str">
        <f>+VLOOKUP($D4462,Sheet3!$B:$I,3,0)</f>
        <v>SM</v>
      </c>
      <c r="G4462" s="6" t="str">
        <f>+VLOOKUP($D4462,Sheet3!$B:$I,4,0)</f>
        <v>NUMA</v>
      </c>
      <c r="H4462" s="6">
        <f>+VLOOKUP($D4462,Sheet3!$B:$I,5,0)</f>
        <v>0</v>
      </c>
      <c r="I4462" s="6" t="str">
        <f>+VLOOKUP($D4462,Sheet3!$B:$I,6,0)</f>
        <v>P5</v>
      </c>
      <c r="J4462" s="6" t="str">
        <f>+VLOOKUP($D4462,Sheet3!$B:$I,7,0)</f>
        <v>TOTALSOURCE</v>
      </c>
      <c r="K4462" s="6" t="str">
        <f>+VLOOKUP($D4462,Sheet3!$B:$I,8,0)</f>
        <v>P</v>
      </c>
      <c r="L4462" s="6" t="str">
        <f t="shared" si="348"/>
        <v>10X5X61/2SM NUMA 0 P5 TOTALSOURCE P</v>
      </c>
      <c r="M4462" s="12" t="s">
        <v>15</v>
      </c>
      <c r="N4462" s="12" t="str">
        <f t="shared" si="351"/>
        <v>l2203</v>
      </c>
    </row>
    <row r="4463" spans="1:14">
      <c r="A4463" s="12" t="s">
        <v>4476</v>
      </c>
      <c r="B4463" s="6" t="str">
        <f t="shared" si="349"/>
        <v>l220201524</v>
      </c>
      <c r="C4463" s="12">
        <v>189921</v>
      </c>
      <c r="D4463" s="12" t="str">
        <f t="shared" si="350"/>
        <v>p-189921</v>
      </c>
      <c r="E4463" s="6" t="str">
        <f>+VLOOKUP($D4463,Sheet3!$B:$I,2,0)</f>
        <v>10X5X61/2</v>
      </c>
      <c r="F4463" s="6" t="str">
        <f>+VLOOKUP($D4463,Sheet3!$B:$I,3,0)</f>
        <v>SAT</v>
      </c>
      <c r="G4463" s="6" t="str">
        <f>+VLOOKUP($D4463,Sheet3!$B:$I,4,0)</f>
        <v>NUMA</v>
      </c>
      <c r="H4463" s="6">
        <f>+VLOOKUP($D4463,Sheet3!$B:$I,5,0)</f>
        <v>0</v>
      </c>
      <c r="I4463" s="6" t="str">
        <f>+VLOOKUP($D4463,Sheet3!$B:$I,6,0)</f>
        <v>P5</v>
      </c>
      <c r="J4463" s="6" t="str">
        <f>+VLOOKUP($D4463,Sheet3!$B:$I,7,0)</f>
        <v>TOTALSOURCE</v>
      </c>
      <c r="K4463" s="6" t="str">
        <f>+VLOOKUP($D4463,Sheet3!$B:$I,8,0)</f>
        <v>P</v>
      </c>
      <c r="L4463" s="6" t="str">
        <f t="shared" si="348"/>
        <v>10X5X61/2SAT NUMA 0 P5 TOTALSOURCE P</v>
      </c>
      <c r="M4463" s="12" t="s">
        <v>15</v>
      </c>
      <c r="N4463" s="12" t="str">
        <f t="shared" si="351"/>
        <v>l2202</v>
      </c>
    </row>
    <row r="4464" spans="1:14">
      <c r="A4464" s="12" t="s">
        <v>4477</v>
      </c>
      <c r="B4464" s="6" t="str">
        <f t="shared" si="349"/>
        <v>l220204433</v>
      </c>
      <c r="C4464" s="12">
        <v>287495</v>
      </c>
      <c r="D4464" s="12" t="str">
        <f t="shared" si="350"/>
        <v>p-087495</v>
      </c>
      <c r="E4464" s="6" t="str">
        <f>+VLOOKUP($D4464,Sheet3!$B:$I,2,0)</f>
        <v>101/2X5X61/2</v>
      </c>
      <c r="F4464" s="6" t="str">
        <f>+VLOOKUP($D4464,Sheet3!$B:$I,3,0)</f>
        <v>SM</v>
      </c>
      <c r="G4464" s="6" t="str">
        <f>+VLOOKUP($D4464,Sheet3!$B:$I,4,0)</f>
        <v>NUMA</v>
      </c>
      <c r="H4464" s="6">
        <f>+VLOOKUP($D4464,Sheet3!$B:$I,5,0)</f>
        <v>0</v>
      </c>
      <c r="I4464" s="6" t="str">
        <f>+VLOOKUP($D4464,Sheet3!$B:$I,6,0)</f>
        <v>P5</v>
      </c>
      <c r="J4464" s="6" t="str">
        <f>+VLOOKUP($D4464,Sheet3!$B:$I,7,0)</f>
        <v>NUMA</v>
      </c>
      <c r="K4464" s="6" t="str">
        <f>+VLOOKUP($D4464,Sheet3!$B:$I,8,0)</f>
        <v>P</v>
      </c>
      <c r="L4464" s="6" t="str">
        <f t="shared" si="348"/>
        <v>101/2X5X61/2SM NUMA 0 P5 NUMA P</v>
      </c>
      <c r="M4464" s="12" t="s">
        <v>15</v>
      </c>
      <c r="N4464" s="12" t="str">
        <f t="shared" si="351"/>
        <v>l2202</v>
      </c>
    </row>
    <row r="4465" spans="1:14">
      <c r="A4465" s="12" t="s">
        <v>4478</v>
      </c>
      <c r="B4465" s="6" t="str">
        <f t="shared" si="349"/>
        <v>l210309945</v>
      </c>
      <c r="C4465" s="12">
        <v>204187</v>
      </c>
      <c r="D4465" s="12" t="str">
        <f t="shared" si="350"/>
        <v>p-004187</v>
      </c>
      <c r="E4465" s="6" t="str">
        <f>+VLOOKUP($D4465,Sheet3!$B:$I,2,0)</f>
        <v>250/130-140</v>
      </c>
      <c r="F4465" s="6" t="str">
        <f>+VLOOKUP($D4465,Sheet3!$B:$I,3,0)</f>
        <v>SM</v>
      </c>
      <c r="G4465" s="6" t="str">
        <f>+VLOOKUP($D4465,Sheet3!$B:$I,4,0)</f>
        <v>NUMA</v>
      </c>
      <c r="H4465" s="6">
        <f>+VLOOKUP($D4465,Sheet3!$B:$I,5,0)</f>
        <v>0</v>
      </c>
      <c r="I4465" s="6" t="str">
        <f>+VLOOKUP($D4465,Sheet3!$B:$I,6,0)</f>
        <v>P5N</v>
      </c>
      <c r="J4465" s="6" t="str">
        <f>+VLOOKUP($D4465,Sheet3!$B:$I,7,0)</f>
        <v>TOTALSOURCE</v>
      </c>
      <c r="K4465" s="6" t="str">
        <f>+VLOOKUP($D4465,Sheet3!$B:$I,8,0)</f>
        <v>P</v>
      </c>
      <c r="L4465" s="6" t="str">
        <f t="shared" ref="L4465:L4528" si="352">CONCATENATE(E4465,F4465," ",G4465," ",H4465," ",I4465," ",J4465," ",K4465)</f>
        <v>250/130-140SM NUMA 0 P5N TOTALSOURCE P</v>
      </c>
      <c r="M4465" s="12" t="s">
        <v>15</v>
      </c>
      <c r="N4465" s="12" t="str">
        <f t="shared" si="351"/>
        <v>l2103</v>
      </c>
    </row>
    <row r="4466" spans="1:14">
      <c r="A4466" s="12" t="s">
        <v>4479</v>
      </c>
      <c r="B4466" s="6" t="str">
        <f t="shared" si="349"/>
        <v>l220204106</v>
      </c>
      <c r="C4466" s="12">
        <v>200863</v>
      </c>
      <c r="D4466" s="12" t="str">
        <f t="shared" si="350"/>
        <v>p-000863</v>
      </c>
      <c r="E4466" s="6" t="str">
        <f>+VLOOKUP($D4466,Sheet3!$B:$I,2,0)</f>
        <v>10X5X61/2</v>
      </c>
      <c r="F4466" s="6" t="str">
        <f>+VLOOKUP($D4466,Sheet3!$B:$I,3,0)</f>
        <v>SM</v>
      </c>
      <c r="G4466" s="6" t="str">
        <f>+VLOOKUP($D4466,Sheet3!$B:$I,4,0)</f>
        <v>NUMA</v>
      </c>
      <c r="H4466" s="6">
        <f>+VLOOKUP($D4466,Sheet3!$B:$I,5,0)</f>
        <v>0</v>
      </c>
      <c r="I4466" s="6" t="str">
        <f>+VLOOKUP($D4466,Sheet3!$B:$I,6,0)</f>
        <v>P5</v>
      </c>
      <c r="J4466" s="6" t="str">
        <f>+VLOOKUP($D4466,Sheet3!$B:$I,7,0)</f>
        <v>GALAXYYMSDS</v>
      </c>
      <c r="K4466" s="6" t="str">
        <f>+VLOOKUP($D4466,Sheet3!$B:$I,8,0)</f>
        <v>P</v>
      </c>
      <c r="L4466" s="6" t="str">
        <f t="shared" si="352"/>
        <v>10X5X61/2SM NUMA 0 P5 GALAXYYMSDS P</v>
      </c>
      <c r="M4466" s="12" t="s">
        <v>15</v>
      </c>
      <c r="N4466" s="12" t="str">
        <f t="shared" si="351"/>
        <v>l2202</v>
      </c>
    </row>
    <row r="4467" spans="1:14">
      <c r="A4467" s="12" t="s">
        <v>4480</v>
      </c>
      <c r="B4467" s="6" t="str">
        <f t="shared" si="349"/>
        <v>l201213955</v>
      </c>
      <c r="C4467" s="12">
        <v>190177</v>
      </c>
      <c r="D4467" s="12" t="str">
        <f t="shared" si="350"/>
        <v>p-190177</v>
      </c>
      <c r="E4467" s="6" t="str">
        <f>+VLOOKUP($D4467,Sheet3!$B:$I,2,0)</f>
        <v>10X5X61/2</v>
      </c>
      <c r="F4467" s="6" t="str">
        <f>+VLOOKUP($D4467,Sheet3!$B:$I,3,0)</f>
        <v>SAT</v>
      </c>
      <c r="G4467" s="6" t="str">
        <f>+VLOOKUP($D4467,Sheet3!$B:$I,4,0)</f>
        <v>NUMA</v>
      </c>
      <c r="H4467" s="6">
        <f>+VLOOKUP($D4467,Sheet3!$B:$I,5,0)</f>
        <v>0</v>
      </c>
      <c r="I4467" s="6" t="str">
        <f>+VLOOKUP($D4467,Sheet3!$B:$I,6,0)</f>
        <v>P5N</v>
      </c>
      <c r="J4467" s="6" t="str">
        <f>+VLOOKUP($D4467,Sheet3!$B:$I,7,0)</f>
        <v>TOTALSOURCE</v>
      </c>
      <c r="K4467" s="6" t="str">
        <f>+VLOOKUP($D4467,Sheet3!$B:$I,8,0)</f>
        <v>P</v>
      </c>
      <c r="L4467" s="6" t="str">
        <f t="shared" si="352"/>
        <v>10X5X61/2SAT NUMA 0 P5N TOTALSOURCE P</v>
      </c>
      <c r="M4467" s="12" t="s">
        <v>15</v>
      </c>
      <c r="N4467" s="12" t="str">
        <f t="shared" si="351"/>
        <v>l2012</v>
      </c>
    </row>
    <row r="4468" spans="1:14">
      <c r="A4468" s="12" t="s">
        <v>4481</v>
      </c>
      <c r="B4468" s="6" t="str">
        <f t="shared" si="349"/>
        <v>l220204526</v>
      </c>
      <c r="C4468" s="12">
        <v>287495</v>
      </c>
      <c r="D4468" s="12" t="str">
        <f t="shared" si="350"/>
        <v>p-087495</v>
      </c>
      <c r="E4468" s="6" t="str">
        <f>+VLOOKUP($D4468,Sheet3!$B:$I,2,0)</f>
        <v>101/2X5X61/2</v>
      </c>
      <c r="F4468" s="6" t="str">
        <f>+VLOOKUP($D4468,Sheet3!$B:$I,3,0)</f>
        <v>SM</v>
      </c>
      <c r="G4468" s="6" t="str">
        <f>+VLOOKUP($D4468,Sheet3!$B:$I,4,0)</f>
        <v>NUMA</v>
      </c>
      <c r="H4468" s="6">
        <f>+VLOOKUP($D4468,Sheet3!$B:$I,5,0)</f>
        <v>0</v>
      </c>
      <c r="I4468" s="6" t="str">
        <f>+VLOOKUP($D4468,Sheet3!$B:$I,6,0)</f>
        <v>P5</v>
      </c>
      <c r="J4468" s="6" t="str">
        <f>+VLOOKUP($D4468,Sheet3!$B:$I,7,0)</f>
        <v>NUMA</v>
      </c>
      <c r="K4468" s="6" t="str">
        <f>+VLOOKUP($D4468,Sheet3!$B:$I,8,0)</f>
        <v>P</v>
      </c>
      <c r="L4468" s="6" t="str">
        <f t="shared" si="352"/>
        <v>101/2X5X61/2SM NUMA 0 P5 NUMA P</v>
      </c>
      <c r="M4468" s="12" t="s">
        <v>15</v>
      </c>
      <c r="N4468" s="12" t="str">
        <f t="shared" si="351"/>
        <v>l2202</v>
      </c>
    </row>
    <row r="4469" spans="1:14">
      <c r="A4469" s="12" t="s">
        <v>4482</v>
      </c>
      <c r="B4469" s="6" t="str">
        <f t="shared" si="349"/>
        <v>l220210342</v>
      </c>
      <c r="C4469" s="12">
        <v>201878</v>
      </c>
      <c r="D4469" s="12" t="str">
        <f t="shared" si="350"/>
        <v>p-001878</v>
      </c>
      <c r="E4469" s="6" t="str">
        <f>+VLOOKUP($D4469,Sheet3!$B:$I,2,0)</f>
        <v>101/2X5X61/2</v>
      </c>
      <c r="F4469" s="6" t="str">
        <f>+VLOOKUP($D4469,Sheet3!$B:$I,3,0)</f>
        <v>SM</v>
      </c>
      <c r="G4469" s="6" t="str">
        <f>+VLOOKUP($D4469,Sheet3!$B:$I,4,0)</f>
        <v>NUMA</v>
      </c>
      <c r="H4469" s="6">
        <f>+VLOOKUP($D4469,Sheet3!$B:$I,5,0)</f>
        <v>0</v>
      </c>
      <c r="I4469" s="6" t="str">
        <f>+VLOOKUP($D4469,Sheet3!$B:$I,6,0)</f>
        <v>P6</v>
      </c>
      <c r="J4469" s="6" t="str">
        <f>+VLOOKUP($D4469,Sheet3!$B:$I,7,0)</f>
        <v>NUMA</v>
      </c>
      <c r="K4469" s="6" t="str">
        <f>+VLOOKUP($D4469,Sheet3!$B:$I,8,0)</f>
        <v>XP</v>
      </c>
      <c r="L4469" s="6" t="str">
        <f t="shared" si="352"/>
        <v>101/2X5X61/2SM NUMA 0 P6 NUMA XP</v>
      </c>
      <c r="M4469" s="12" t="s">
        <v>15</v>
      </c>
      <c r="N4469" s="12" t="str">
        <f t="shared" si="351"/>
        <v>l2202</v>
      </c>
    </row>
    <row r="4470" spans="1:14">
      <c r="A4470" s="12" t="s">
        <v>4483</v>
      </c>
      <c r="B4470" s="6" t="str">
        <f t="shared" si="349"/>
        <v>l220216764</v>
      </c>
      <c r="C4470" s="12">
        <v>189921</v>
      </c>
      <c r="D4470" s="12" t="str">
        <f t="shared" si="350"/>
        <v>p-189921</v>
      </c>
      <c r="E4470" s="6" t="str">
        <f>+VLOOKUP($D4470,Sheet3!$B:$I,2,0)</f>
        <v>10X5X61/2</v>
      </c>
      <c r="F4470" s="6" t="str">
        <f>+VLOOKUP($D4470,Sheet3!$B:$I,3,0)</f>
        <v>SAT</v>
      </c>
      <c r="G4470" s="6" t="str">
        <f>+VLOOKUP($D4470,Sheet3!$B:$I,4,0)</f>
        <v>NUMA</v>
      </c>
      <c r="H4470" s="6">
        <f>+VLOOKUP($D4470,Sheet3!$B:$I,5,0)</f>
        <v>0</v>
      </c>
      <c r="I4470" s="6" t="str">
        <f>+VLOOKUP($D4470,Sheet3!$B:$I,6,0)</f>
        <v>P5</v>
      </c>
      <c r="J4470" s="6" t="str">
        <f>+VLOOKUP($D4470,Sheet3!$B:$I,7,0)</f>
        <v>TOTALSOURCE</v>
      </c>
      <c r="K4470" s="6" t="str">
        <f>+VLOOKUP($D4470,Sheet3!$B:$I,8,0)</f>
        <v>P</v>
      </c>
      <c r="L4470" s="6" t="str">
        <f t="shared" si="352"/>
        <v>10X5X61/2SAT NUMA 0 P5 TOTALSOURCE P</v>
      </c>
      <c r="M4470" s="12" t="s">
        <v>15</v>
      </c>
      <c r="N4470" s="12" t="str">
        <f t="shared" si="351"/>
        <v>l2202</v>
      </c>
    </row>
    <row r="4471" spans="1:14">
      <c r="A4471" s="12" t="s">
        <v>4484</v>
      </c>
      <c r="B4471" s="6" t="str">
        <f t="shared" si="349"/>
        <v>l220204570</v>
      </c>
      <c r="C4471" s="12">
        <v>287495</v>
      </c>
      <c r="D4471" s="12" t="str">
        <f t="shared" si="350"/>
        <v>p-087495</v>
      </c>
      <c r="E4471" s="6" t="str">
        <f>+VLOOKUP($D4471,Sheet3!$B:$I,2,0)</f>
        <v>101/2X5X61/2</v>
      </c>
      <c r="F4471" s="6" t="str">
        <f>+VLOOKUP($D4471,Sheet3!$B:$I,3,0)</f>
        <v>SM</v>
      </c>
      <c r="G4471" s="6" t="str">
        <f>+VLOOKUP($D4471,Sheet3!$B:$I,4,0)</f>
        <v>NUMA</v>
      </c>
      <c r="H4471" s="6">
        <f>+VLOOKUP($D4471,Sheet3!$B:$I,5,0)</f>
        <v>0</v>
      </c>
      <c r="I4471" s="6" t="str">
        <f>+VLOOKUP($D4471,Sheet3!$B:$I,6,0)</f>
        <v>P5</v>
      </c>
      <c r="J4471" s="6" t="str">
        <f>+VLOOKUP($D4471,Sheet3!$B:$I,7,0)</f>
        <v>NUMA</v>
      </c>
      <c r="K4471" s="6" t="str">
        <f>+VLOOKUP($D4471,Sheet3!$B:$I,8,0)</f>
        <v>P</v>
      </c>
      <c r="L4471" s="6" t="str">
        <f t="shared" si="352"/>
        <v>101/2X5X61/2SM NUMA 0 P5 NUMA P</v>
      </c>
      <c r="M4471" s="12" t="s">
        <v>15</v>
      </c>
      <c r="N4471" s="12" t="str">
        <f t="shared" si="351"/>
        <v>l2202</v>
      </c>
    </row>
    <row r="4472" spans="1:14">
      <c r="A4472" s="12" t="s">
        <v>4485</v>
      </c>
      <c r="B4472" s="6" t="str">
        <f t="shared" si="349"/>
        <v>l220204376</v>
      </c>
      <c r="C4472" s="12">
        <v>287495</v>
      </c>
      <c r="D4472" s="12" t="str">
        <f t="shared" si="350"/>
        <v>p-087495</v>
      </c>
      <c r="E4472" s="6" t="str">
        <f>+VLOOKUP($D4472,Sheet3!$B:$I,2,0)</f>
        <v>101/2X5X61/2</v>
      </c>
      <c r="F4472" s="6" t="str">
        <f>+VLOOKUP($D4472,Sheet3!$B:$I,3,0)</f>
        <v>SM</v>
      </c>
      <c r="G4472" s="6" t="str">
        <f>+VLOOKUP($D4472,Sheet3!$B:$I,4,0)</f>
        <v>NUMA</v>
      </c>
      <c r="H4472" s="6">
        <f>+VLOOKUP($D4472,Sheet3!$B:$I,5,0)</f>
        <v>0</v>
      </c>
      <c r="I4472" s="6" t="str">
        <f>+VLOOKUP($D4472,Sheet3!$B:$I,6,0)</f>
        <v>P5</v>
      </c>
      <c r="J4472" s="6" t="str">
        <f>+VLOOKUP($D4472,Sheet3!$B:$I,7,0)</f>
        <v>NUMA</v>
      </c>
      <c r="K4472" s="6" t="str">
        <f>+VLOOKUP($D4472,Sheet3!$B:$I,8,0)</f>
        <v>P</v>
      </c>
      <c r="L4472" s="6" t="str">
        <f t="shared" si="352"/>
        <v>101/2X5X61/2SM NUMA 0 P5 NUMA P</v>
      </c>
      <c r="M4472" s="12" t="s">
        <v>15</v>
      </c>
      <c r="N4472" s="12" t="str">
        <f t="shared" si="351"/>
        <v>l2202</v>
      </c>
    </row>
    <row r="4473" spans="1:14">
      <c r="A4473" s="12" t="s">
        <v>4486</v>
      </c>
      <c r="B4473" s="6" t="str">
        <f t="shared" si="349"/>
        <v>l220204619</v>
      </c>
      <c r="C4473" s="12">
        <v>287495</v>
      </c>
      <c r="D4473" s="12" t="str">
        <f t="shared" si="350"/>
        <v>p-087495</v>
      </c>
      <c r="E4473" s="6" t="str">
        <f>+VLOOKUP($D4473,Sheet3!$B:$I,2,0)</f>
        <v>101/2X5X61/2</v>
      </c>
      <c r="F4473" s="6" t="str">
        <f>+VLOOKUP($D4473,Sheet3!$B:$I,3,0)</f>
        <v>SM</v>
      </c>
      <c r="G4473" s="6" t="str">
        <f>+VLOOKUP($D4473,Sheet3!$B:$I,4,0)</f>
        <v>NUMA</v>
      </c>
      <c r="H4473" s="6">
        <f>+VLOOKUP($D4473,Sheet3!$B:$I,5,0)</f>
        <v>0</v>
      </c>
      <c r="I4473" s="6" t="str">
        <f>+VLOOKUP($D4473,Sheet3!$B:$I,6,0)</f>
        <v>P5</v>
      </c>
      <c r="J4473" s="6" t="str">
        <f>+VLOOKUP($D4473,Sheet3!$B:$I,7,0)</f>
        <v>NUMA</v>
      </c>
      <c r="K4473" s="6" t="str">
        <f>+VLOOKUP($D4473,Sheet3!$B:$I,8,0)</f>
        <v>P</v>
      </c>
      <c r="L4473" s="6" t="str">
        <f t="shared" si="352"/>
        <v>101/2X5X61/2SM NUMA 0 P5 NUMA P</v>
      </c>
      <c r="M4473" s="12" t="s">
        <v>15</v>
      </c>
      <c r="N4473" s="12" t="str">
        <f t="shared" si="351"/>
        <v>l2202</v>
      </c>
    </row>
    <row r="4474" spans="1:14">
      <c r="A4474" s="12" t="s">
        <v>4487</v>
      </c>
      <c r="B4474" s="6" t="str">
        <f t="shared" si="349"/>
        <v>l220203814</v>
      </c>
      <c r="C4474" s="12">
        <v>200863</v>
      </c>
      <c r="D4474" s="12" t="str">
        <f t="shared" si="350"/>
        <v>p-000863</v>
      </c>
      <c r="E4474" s="6" t="str">
        <f>+VLOOKUP($D4474,Sheet3!$B:$I,2,0)</f>
        <v>10X5X61/2</v>
      </c>
      <c r="F4474" s="6" t="str">
        <f>+VLOOKUP($D4474,Sheet3!$B:$I,3,0)</f>
        <v>SM</v>
      </c>
      <c r="G4474" s="6" t="str">
        <f>+VLOOKUP($D4474,Sheet3!$B:$I,4,0)</f>
        <v>NUMA</v>
      </c>
      <c r="H4474" s="6">
        <f>+VLOOKUP($D4474,Sheet3!$B:$I,5,0)</f>
        <v>0</v>
      </c>
      <c r="I4474" s="6" t="str">
        <f>+VLOOKUP($D4474,Sheet3!$B:$I,6,0)</f>
        <v>P5</v>
      </c>
      <c r="J4474" s="6" t="str">
        <f>+VLOOKUP($D4474,Sheet3!$B:$I,7,0)</f>
        <v>GALAXYYMSDS</v>
      </c>
      <c r="K4474" s="6" t="str">
        <f>+VLOOKUP($D4474,Sheet3!$B:$I,8,0)</f>
        <v>P</v>
      </c>
      <c r="L4474" s="6" t="str">
        <f t="shared" si="352"/>
        <v>10X5X61/2SM NUMA 0 P5 GALAXYYMSDS P</v>
      </c>
      <c r="M4474" s="12" t="s">
        <v>15</v>
      </c>
      <c r="N4474" s="12" t="str">
        <f t="shared" si="351"/>
        <v>l2202</v>
      </c>
    </row>
    <row r="4475" spans="1:14">
      <c r="A4475" s="12" t="s">
        <v>4488</v>
      </c>
      <c r="B4475" s="6" t="str">
        <f t="shared" si="349"/>
        <v>l220105881</v>
      </c>
      <c r="C4475" s="12">
        <v>291923</v>
      </c>
      <c r="D4475" s="12" t="str">
        <f t="shared" si="350"/>
        <v>p-091923</v>
      </c>
      <c r="E4475" s="6" t="str">
        <f>+VLOOKUP($D4475,Sheet3!$B:$I,2,0)</f>
        <v>285/75-220</v>
      </c>
      <c r="F4475" s="6" t="str">
        <f>+VLOOKUP($D4475,Sheet3!$B:$I,3,0)</f>
        <v>SM</v>
      </c>
      <c r="G4475" s="6" t="str">
        <f>+VLOOKUP($D4475,Sheet3!$B:$I,4,0)</f>
        <v>NUMA</v>
      </c>
      <c r="H4475" s="6">
        <f>+VLOOKUP($D4475,Sheet3!$B:$I,5,0)</f>
        <v>0</v>
      </c>
      <c r="I4475" s="6" t="str">
        <f>+VLOOKUP($D4475,Sheet3!$B:$I,6,0)</f>
        <v>P5</v>
      </c>
      <c r="J4475" s="6" t="str">
        <f>+VLOOKUP($D4475,Sheet3!$B:$I,7,0)</f>
        <v>TOTALSOURCE</v>
      </c>
      <c r="K4475" s="6" t="str">
        <f>+VLOOKUP($D4475,Sheet3!$B:$I,8,0)</f>
        <v>P</v>
      </c>
      <c r="L4475" s="6" t="str">
        <f t="shared" si="352"/>
        <v>285/75-220SM NUMA 0 P5 TOTALSOURCE P</v>
      </c>
      <c r="M4475" s="12" t="s">
        <v>15</v>
      </c>
      <c r="N4475" s="12" t="str">
        <f t="shared" si="351"/>
        <v>l2201</v>
      </c>
    </row>
    <row r="4476" spans="1:14">
      <c r="A4476" s="12" t="s">
        <v>4489</v>
      </c>
      <c r="B4476" s="6" t="str">
        <f t="shared" si="349"/>
        <v>l220208134</v>
      </c>
      <c r="C4476" s="12">
        <v>189498</v>
      </c>
      <c r="D4476" s="12" t="str">
        <f t="shared" si="350"/>
        <v>p-189498</v>
      </c>
      <c r="E4476" s="6" t="str">
        <f>+VLOOKUP($D4476,Sheet3!$B:$I,2,0)</f>
        <v>12X41/2X8</v>
      </c>
      <c r="F4476" s="6" t="str">
        <f>+VLOOKUP($D4476,Sheet3!$B:$I,3,0)</f>
        <v>SM</v>
      </c>
      <c r="G4476" s="6" t="str">
        <f>+VLOOKUP($D4476,Sheet3!$B:$I,4,0)</f>
        <v>NUMA</v>
      </c>
      <c r="H4476" s="6">
        <f>+VLOOKUP($D4476,Sheet3!$B:$I,5,0)</f>
        <v>0</v>
      </c>
      <c r="I4476" s="6" t="str">
        <f>+VLOOKUP($D4476,Sheet3!$B:$I,6,0)</f>
        <v>P5</v>
      </c>
      <c r="J4476" s="6" t="str">
        <f>+VLOOKUP($D4476,Sheet3!$B:$I,7,0)</f>
        <v>TOTALSOURCE</v>
      </c>
      <c r="K4476" s="6" t="str">
        <f>+VLOOKUP($D4476,Sheet3!$B:$I,8,0)</f>
        <v>P</v>
      </c>
      <c r="L4476" s="6" t="str">
        <f t="shared" si="352"/>
        <v>12X41/2X8SM NUMA 0 P5 TOTALSOURCE P</v>
      </c>
      <c r="M4476" s="12" t="s">
        <v>15</v>
      </c>
      <c r="N4476" s="12" t="str">
        <f t="shared" si="351"/>
        <v>l2202</v>
      </c>
    </row>
    <row r="4477" spans="1:14">
      <c r="A4477" s="12" t="s">
        <v>4490</v>
      </c>
      <c r="B4477" s="6" t="str">
        <f t="shared" si="349"/>
        <v>l220308347</v>
      </c>
      <c r="C4477" s="12">
        <v>205601</v>
      </c>
      <c r="D4477" s="12" t="str">
        <f t="shared" si="350"/>
        <v>p-005601</v>
      </c>
      <c r="E4477" s="6" t="str">
        <f>+VLOOKUP($D4477,Sheet3!$B:$I,2,0)</f>
        <v>14X41/2X8</v>
      </c>
      <c r="F4477" s="6" t="str">
        <f>+VLOOKUP($D4477,Sheet3!$B:$I,3,0)</f>
        <v>SAT</v>
      </c>
      <c r="G4477" s="6" t="str">
        <f>+VLOOKUP($D4477,Sheet3!$B:$I,4,0)</f>
        <v>NUMA</v>
      </c>
      <c r="H4477" s="6">
        <f>+VLOOKUP($D4477,Sheet3!$B:$I,5,0)</f>
        <v>0</v>
      </c>
      <c r="I4477" s="6" t="str">
        <f>+VLOOKUP($D4477,Sheet3!$B:$I,6,0)</f>
        <v>P5</v>
      </c>
      <c r="J4477" s="6" t="str">
        <f>+VLOOKUP($D4477,Sheet3!$B:$I,7,0)</f>
        <v>DRTY XL</v>
      </c>
      <c r="K4477" s="6" t="str">
        <f>+VLOOKUP($D4477,Sheet3!$B:$I,8,0)</f>
        <v>-</v>
      </c>
      <c r="L4477" s="6" t="str">
        <f t="shared" si="352"/>
        <v>14X41/2X8SAT NUMA 0 P5 DRTY XL -</v>
      </c>
      <c r="M4477" s="12" t="s">
        <v>15</v>
      </c>
      <c r="N4477" s="12" t="str">
        <f t="shared" si="351"/>
        <v>l2203</v>
      </c>
    </row>
    <row r="4478" spans="1:14">
      <c r="A4478" s="12" t="s">
        <v>4491</v>
      </c>
      <c r="B4478" s="6" t="str">
        <f t="shared" si="349"/>
        <v>l220200048</v>
      </c>
      <c r="C4478" s="12">
        <v>287554</v>
      </c>
      <c r="D4478" s="12" t="str">
        <f t="shared" si="350"/>
        <v>p-087554</v>
      </c>
      <c r="E4478" s="6" t="str">
        <f>+VLOOKUP($D4478,Sheet3!$B:$I,2,0)</f>
        <v>13X41/2X8</v>
      </c>
      <c r="F4478" s="6" t="str">
        <f>+VLOOKUP($D4478,Sheet3!$B:$I,3,0)</f>
        <v>SM</v>
      </c>
      <c r="G4478" s="6" t="str">
        <f>+VLOOKUP($D4478,Sheet3!$B:$I,4,0)</f>
        <v>NUMA</v>
      </c>
      <c r="H4478" s="6">
        <f>+VLOOKUP($D4478,Sheet3!$B:$I,5,0)</f>
        <v>0</v>
      </c>
      <c r="I4478" s="6" t="str">
        <f>+VLOOKUP($D4478,Sheet3!$B:$I,6,0)</f>
        <v>P5</v>
      </c>
      <c r="J4478" s="6" t="str">
        <f>+VLOOKUP($D4478,Sheet3!$B:$I,7,0)</f>
        <v>TOTALSOURCE</v>
      </c>
      <c r="K4478" s="6" t="str">
        <f>+VLOOKUP($D4478,Sheet3!$B:$I,8,0)</f>
        <v>P</v>
      </c>
      <c r="L4478" s="6" t="str">
        <f t="shared" si="352"/>
        <v>13X41/2X8SM NUMA 0 P5 TOTALSOURCE P</v>
      </c>
      <c r="M4478" s="12" t="s">
        <v>15</v>
      </c>
      <c r="N4478" s="12" t="str">
        <f t="shared" si="351"/>
        <v>l2202</v>
      </c>
    </row>
    <row r="4479" spans="1:14">
      <c r="A4479" s="12" t="s">
        <v>4492</v>
      </c>
      <c r="B4479" s="6" t="str">
        <f t="shared" si="349"/>
        <v>l220112032</v>
      </c>
      <c r="C4479" s="12">
        <v>287759</v>
      </c>
      <c r="D4479" s="12" t="str">
        <f t="shared" si="350"/>
        <v>p-087759</v>
      </c>
      <c r="E4479" s="6" t="str">
        <f>+VLOOKUP($D4479,Sheet3!$B:$I,2,0)</f>
        <v>13X51/2X8</v>
      </c>
      <c r="F4479" s="6" t="str">
        <f>+VLOOKUP($D4479,Sheet3!$B:$I,3,0)</f>
        <v>SM</v>
      </c>
      <c r="G4479" s="6" t="str">
        <f>+VLOOKUP($D4479,Sheet3!$B:$I,4,0)</f>
        <v>NUMA</v>
      </c>
      <c r="H4479" s="6">
        <f>+VLOOKUP($D4479,Sheet3!$B:$I,5,0)</f>
        <v>0</v>
      </c>
      <c r="I4479" s="6" t="str">
        <f>+VLOOKUP($D4479,Sheet3!$B:$I,6,0)</f>
        <v>P5</v>
      </c>
      <c r="J4479" s="6" t="str">
        <f>+VLOOKUP($D4479,Sheet3!$B:$I,7,0)</f>
        <v>NUMA</v>
      </c>
      <c r="K4479" s="6" t="str">
        <f>+VLOOKUP($D4479,Sheet3!$B:$I,8,0)</f>
        <v>P</v>
      </c>
      <c r="L4479" s="6" t="str">
        <f t="shared" si="352"/>
        <v>13X51/2X8SM NUMA 0 P5 NUMA P</v>
      </c>
      <c r="M4479" s="12" t="s">
        <v>15</v>
      </c>
      <c r="N4479" s="12" t="str">
        <f t="shared" si="351"/>
        <v>l2201</v>
      </c>
    </row>
    <row r="4480" spans="1:14">
      <c r="A4480" s="12" t="s">
        <v>4493</v>
      </c>
      <c r="B4480" s="6" t="str">
        <f t="shared" si="349"/>
        <v>l220210602</v>
      </c>
      <c r="C4480" s="12">
        <v>200623</v>
      </c>
      <c r="D4480" s="12" t="str">
        <f t="shared" si="350"/>
        <v>p-000623</v>
      </c>
      <c r="E4480" s="6" t="str">
        <f>+VLOOKUP($D4480,Sheet3!$B:$I,2,0)</f>
        <v>13X51/2X8</v>
      </c>
      <c r="F4480" s="6" t="str">
        <f>+VLOOKUP($D4480,Sheet3!$B:$I,3,0)</f>
        <v>SM</v>
      </c>
      <c r="G4480" s="6" t="str">
        <f>+VLOOKUP($D4480,Sheet3!$B:$I,4,0)</f>
        <v>NUMA</v>
      </c>
      <c r="H4480" s="6">
        <f>+VLOOKUP($D4480,Sheet3!$B:$I,5,0)</f>
        <v>0</v>
      </c>
      <c r="I4480" s="6" t="str">
        <f>+VLOOKUP($D4480,Sheet3!$B:$I,6,0)</f>
        <v>P6</v>
      </c>
      <c r="J4480" s="6" t="str">
        <f>+VLOOKUP($D4480,Sheet3!$B:$I,7,0)</f>
        <v>NUMA</v>
      </c>
      <c r="K4480" s="6" t="str">
        <f>+VLOOKUP($D4480,Sheet3!$B:$I,8,0)</f>
        <v>XP</v>
      </c>
      <c r="L4480" s="6" t="str">
        <f t="shared" si="352"/>
        <v>13X51/2X8SM NUMA 0 P6 NUMA XP</v>
      </c>
      <c r="M4480" s="12" t="s">
        <v>15</v>
      </c>
      <c r="N4480" s="12" t="str">
        <f t="shared" si="351"/>
        <v>l2202</v>
      </c>
    </row>
    <row r="4481" spans="1:14">
      <c r="A4481" s="12" t="s">
        <v>4494</v>
      </c>
      <c r="B4481" s="6" t="str">
        <f t="shared" si="349"/>
        <v>l211205136</v>
      </c>
      <c r="C4481" s="12">
        <v>190159</v>
      </c>
      <c r="D4481" s="12" t="str">
        <f t="shared" si="350"/>
        <v>p-190159</v>
      </c>
      <c r="E4481" s="6" t="str">
        <f>+VLOOKUP($D4481,Sheet3!$B:$I,2,0)</f>
        <v>13X41/2X8</v>
      </c>
      <c r="F4481" s="6" t="str">
        <f>+VLOOKUP($D4481,Sheet3!$B:$I,3,0)</f>
        <v>SAT</v>
      </c>
      <c r="G4481" s="6" t="str">
        <f>+VLOOKUP($D4481,Sheet3!$B:$I,4,0)</f>
        <v>NUMA</v>
      </c>
      <c r="H4481" s="6">
        <f>+VLOOKUP($D4481,Sheet3!$B:$I,5,0)</f>
        <v>0</v>
      </c>
      <c r="I4481" s="6" t="str">
        <f>+VLOOKUP($D4481,Sheet3!$B:$I,6,0)</f>
        <v>P5</v>
      </c>
      <c r="J4481" s="6" t="str">
        <f>+VLOOKUP($D4481,Sheet3!$B:$I,7,0)</f>
        <v>TOTALSOURCE</v>
      </c>
      <c r="K4481" s="6" t="str">
        <f>+VLOOKUP($D4481,Sheet3!$B:$I,8,0)</f>
        <v>P</v>
      </c>
      <c r="L4481" s="6" t="str">
        <f t="shared" si="352"/>
        <v>13X41/2X8SAT NUMA 0 P5 TOTALSOURCE P</v>
      </c>
      <c r="M4481" s="12" t="s">
        <v>15</v>
      </c>
      <c r="N4481" s="12" t="str">
        <f t="shared" si="351"/>
        <v>l2112</v>
      </c>
    </row>
    <row r="4482" spans="1:14">
      <c r="A4482" s="12" t="s">
        <v>4495</v>
      </c>
      <c r="B4482" s="6" t="str">
        <f t="shared" si="349"/>
        <v>l220200083</v>
      </c>
      <c r="C4482" s="12">
        <v>287554</v>
      </c>
      <c r="D4482" s="12" t="str">
        <f t="shared" si="350"/>
        <v>p-087554</v>
      </c>
      <c r="E4482" s="6" t="str">
        <f>+VLOOKUP($D4482,Sheet3!$B:$I,2,0)</f>
        <v>13X41/2X8</v>
      </c>
      <c r="F4482" s="6" t="str">
        <f>+VLOOKUP($D4482,Sheet3!$B:$I,3,0)</f>
        <v>SM</v>
      </c>
      <c r="G4482" s="6" t="str">
        <f>+VLOOKUP($D4482,Sheet3!$B:$I,4,0)</f>
        <v>NUMA</v>
      </c>
      <c r="H4482" s="6">
        <f>+VLOOKUP($D4482,Sheet3!$B:$I,5,0)</f>
        <v>0</v>
      </c>
      <c r="I4482" s="6" t="str">
        <f>+VLOOKUP($D4482,Sheet3!$B:$I,6,0)</f>
        <v>P5</v>
      </c>
      <c r="J4482" s="6" t="str">
        <f>+VLOOKUP($D4482,Sheet3!$B:$I,7,0)</f>
        <v>TOTALSOURCE</v>
      </c>
      <c r="K4482" s="6" t="str">
        <f>+VLOOKUP($D4482,Sheet3!$B:$I,8,0)</f>
        <v>P</v>
      </c>
      <c r="L4482" s="6" t="str">
        <f t="shared" si="352"/>
        <v>13X41/2X8SM NUMA 0 P5 TOTALSOURCE P</v>
      </c>
      <c r="M4482" s="12" t="s">
        <v>15</v>
      </c>
      <c r="N4482" s="12" t="str">
        <f t="shared" si="351"/>
        <v>l2202</v>
      </c>
    </row>
    <row r="4483" spans="1:14">
      <c r="A4483" s="12" t="s">
        <v>4496</v>
      </c>
      <c r="B4483" s="6" t="str">
        <f t="shared" si="349"/>
        <v>l190701734</v>
      </c>
      <c r="C4483" s="12">
        <v>286922</v>
      </c>
      <c r="D4483" s="12" t="str">
        <f t="shared" si="350"/>
        <v>p-086922</v>
      </c>
      <c r="E4483" s="6" t="str">
        <f>+VLOOKUP($D4483,Sheet3!$B:$I,2,0)</f>
        <v>14X41/2X8</v>
      </c>
      <c r="F4483" s="6" t="str">
        <f>+VLOOKUP($D4483,Sheet3!$B:$I,3,0)</f>
        <v>ML</v>
      </c>
      <c r="G4483" s="6" t="str">
        <f>+VLOOKUP($D4483,Sheet3!$B:$I,4,0)</f>
        <v>NUMA</v>
      </c>
      <c r="H4483" s="6">
        <f>+VLOOKUP($D4483,Sheet3!$B:$I,5,0)</f>
        <v>0</v>
      </c>
      <c r="I4483" s="6" t="str">
        <f>+VLOOKUP($D4483,Sheet3!$B:$I,6,0)</f>
        <v>P5N</v>
      </c>
      <c r="J4483" s="6" t="str">
        <f>+VLOOKUP($D4483,Sheet3!$B:$I,7,0)</f>
        <v>TOTALSOURCE</v>
      </c>
      <c r="K4483" s="6" t="str">
        <f>+VLOOKUP($D4483,Sheet3!$B:$I,8,0)</f>
        <v>P</v>
      </c>
      <c r="L4483" s="6" t="str">
        <f t="shared" si="352"/>
        <v>14X41/2X8ML NUMA 0 P5N TOTALSOURCE P</v>
      </c>
      <c r="M4483" s="12" t="s">
        <v>15</v>
      </c>
      <c r="N4483" s="12" t="str">
        <f t="shared" si="351"/>
        <v>l1907</v>
      </c>
    </row>
    <row r="4484" spans="1:14">
      <c r="A4484" s="12" t="s">
        <v>4497</v>
      </c>
      <c r="B4484" s="6" t="str">
        <f t="shared" si="349"/>
        <v>l220300305</v>
      </c>
      <c r="C4484" s="12">
        <v>190240</v>
      </c>
      <c r="D4484" s="12" t="str">
        <f t="shared" si="350"/>
        <v>p-190240</v>
      </c>
      <c r="E4484" s="6" t="str">
        <f>+VLOOKUP($D4484,Sheet3!$B:$I,2,0)</f>
        <v>14X41/2X8</v>
      </c>
      <c r="F4484" s="6" t="str">
        <f>+VLOOKUP($D4484,Sheet3!$B:$I,3,0)</f>
        <v>SM</v>
      </c>
      <c r="G4484" s="6" t="str">
        <f>+VLOOKUP($D4484,Sheet3!$B:$I,4,0)</f>
        <v>NUMA</v>
      </c>
      <c r="H4484" s="6">
        <f>+VLOOKUP($D4484,Sheet3!$B:$I,5,0)</f>
        <v>0</v>
      </c>
      <c r="I4484" s="6" t="str">
        <f>+VLOOKUP($D4484,Sheet3!$B:$I,6,0)</f>
        <v>P5</v>
      </c>
      <c r="J4484" s="6" t="str">
        <f>+VLOOKUP($D4484,Sheet3!$B:$I,7,0)</f>
        <v>GALAXYYMSDS</v>
      </c>
      <c r="K4484" s="6" t="str">
        <f>+VLOOKUP($D4484,Sheet3!$B:$I,8,0)</f>
        <v>P</v>
      </c>
      <c r="L4484" s="6" t="str">
        <f t="shared" si="352"/>
        <v>14X41/2X8SM NUMA 0 P5 GALAXYYMSDS P</v>
      </c>
      <c r="M4484" s="12" t="s">
        <v>15</v>
      </c>
      <c r="N4484" s="12" t="str">
        <f t="shared" si="351"/>
        <v>l2203</v>
      </c>
    </row>
    <row r="4485" spans="1:14">
      <c r="A4485" s="12" t="s">
        <v>4498</v>
      </c>
      <c r="B4485" s="6" t="str">
        <f t="shared" si="349"/>
        <v>l220105243</v>
      </c>
      <c r="C4485" s="12">
        <v>287033</v>
      </c>
      <c r="D4485" s="12" t="str">
        <f t="shared" si="350"/>
        <v>p-087033</v>
      </c>
      <c r="E4485" s="6" t="str">
        <f>+VLOOKUP($D4485,Sheet3!$B:$I,2,0)</f>
        <v>14X41/2X8</v>
      </c>
      <c r="F4485" s="6" t="str">
        <f>+VLOOKUP($D4485,Sheet3!$B:$I,3,0)</f>
        <v>SM</v>
      </c>
      <c r="G4485" s="6" t="str">
        <f>+VLOOKUP($D4485,Sheet3!$B:$I,4,0)</f>
        <v>NUMA</v>
      </c>
      <c r="H4485" s="6">
        <f>+VLOOKUP($D4485,Sheet3!$B:$I,5,0)</f>
        <v>0</v>
      </c>
      <c r="I4485" s="6" t="str">
        <f>+VLOOKUP($D4485,Sheet3!$B:$I,6,0)</f>
        <v>P5</v>
      </c>
      <c r="J4485" s="6" t="str">
        <f>+VLOOKUP($D4485,Sheet3!$B:$I,7,0)</f>
        <v>TOTALSOURCE</v>
      </c>
      <c r="K4485" s="6" t="str">
        <f>+VLOOKUP($D4485,Sheet3!$B:$I,8,0)</f>
        <v>P</v>
      </c>
      <c r="L4485" s="6" t="str">
        <f t="shared" si="352"/>
        <v>14X41/2X8SM NUMA 0 P5 TOTALSOURCE P</v>
      </c>
      <c r="M4485" s="12" t="s">
        <v>15</v>
      </c>
      <c r="N4485" s="12" t="str">
        <f t="shared" si="351"/>
        <v>l2201</v>
      </c>
    </row>
    <row r="4486" spans="1:14">
      <c r="A4486" s="12" t="s">
        <v>4499</v>
      </c>
      <c r="B4486" s="6" t="str">
        <f t="shared" si="349"/>
        <v>l211206484</v>
      </c>
      <c r="C4486" s="12">
        <v>287375</v>
      </c>
      <c r="D4486" s="12" t="str">
        <f t="shared" si="350"/>
        <v>p-087375</v>
      </c>
      <c r="E4486" s="6" t="str">
        <f>+VLOOKUP($D4486,Sheet3!$B:$I,2,0)</f>
        <v>14X5X10</v>
      </c>
      <c r="F4486" s="6" t="str">
        <f>+VLOOKUP($D4486,Sheet3!$B:$I,3,0)</f>
        <v>SM</v>
      </c>
      <c r="G4486" s="6" t="str">
        <f>+VLOOKUP($D4486,Sheet3!$B:$I,4,0)</f>
        <v>NUMA</v>
      </c>
      <c r="H4486" s="6">
        <f>+VLOOKUP($D4486,Sheet3!$B:$I,5,0)</f>
        <v>0</v>
      </c>
      <c r="I4486" s="6" t="str">
        <f>+VLOOKUP($D4486,Sheet3!$B:$I,6,0)</f>
        <v>P5N</v>
      </c>
      <c r="J4486" s="6" t="str">
        <f>+VLOOKUP($D4486,Sheet3!$B:$I,7,0)</f>
        <v>TOTALSOURCE</v>
      </c>
      <c r="K4486" s="6" t="str">
        <f>+VLOOKUP($D4486,Sheet3!$B:$I,8,0)</f>
        <v>P</v>
      </c>
      <c r="L4486" s="6" t="str">
        <f t="shared" si="352"/>
        <v>14X5X10SM NUMA 0 P5N TOTALSOURCE P</v>
      </c>
      <c r="M4486" s="12" t="s">
        <v>15</v>
      </c>
      <c r="N4486" s="12" t="str">
        <f t="shared" si="351"/>
        <v>l2112</v>
      </c>
    </row>
    <row r="4487" spans="1:14">
      <c r="A4487" s="12" t="s">
        <v>4500</v>
      </c>
      <c r="B4487" s="6" t="str">
        <f t="shared" si="349"/>
        <v>l220110902</v>
      </c>
      <c r="C4487" s="12">
        <v>287285</v>
      </c>
      <c r="D4487" s="12" t="str">
        <f t="shared" si="350"/>
        <v>p-087285</v>
      </c>
      <c r="E4487" s="6" t="str">
        <f>+VLOOKUP($D4487,Sheet3!$B:$I,2,0)</f>
        <v>14X5X10</v>
      </c>
      <c r="F4487" s="6" t="str">
        <f>+VLOOKUP($D4487,Sheet3!$B:$I,3,0)</f>
        <v>SM</v>
      </c>
      <c r="G4487" s="6" t="str">
        <f>+VLOOKUP($D4487,Sheet3!$B:$I,4,0)</f>
        <v>NUMA</v>
      </c>
      <c r="H4487" s="6">
        <f>+VLOOKUP($D4487,Sheet3!$B:$I,5,0)</f>
        <v>0</v>
      </c>
      <c r="I4487" s="6" t="str">
        <f>+VLOOKUP($D4487,Sheet3!$B:$I,6,0)</f>
        <v>P5</v>
      </c>
      <c r="J4487" s="6" t="str">
        <f>+VLOOKUP($D4487,Sheet3!$B:$I,7,0)</f>
        <v>TOTALSOURCE</v>
      </c>
      <c r="K4487" s="6" t="str">
        <f>+VLOOKUP($D4487,Sheet3!$B:$I,8,0)</f>
        <v>P</v>
      </c>
      <c r="L4487" s="6" t="str">
        <f t="shared" si="352"/>
        <v>14X5X10SM NUMA 0 P5 TOTALSOURCE P</v>
      </c>
      <c r="M4487" s="12" t="s">
        <v>15</v>
      </c>
      <c r="N4487" s="12" t="str">
        <f t="shared" si="351"/>
        <v>l2201</v>
      </c>
    </row>
    <row r="4488" spans="1:14">
      <c r="A4488" s="12" t="s">
        <v>4501</v>
      </c>
      <c r="B4488" s="6" t="str">
        <f t="shared" si="349"/>
        <v>l220216874</v>
      </c>
      <c r="C4488" s="12">
        <v>205602</v>
      </c>
      <c r="D4488" s="12" t="str">
        <f t="shared" si="350"/>
        <v>p-005602</v>
      </c>
      <c r="E4488" s="6" t="str">
        <f>+VLOOKUP($D4488,Sheet3!$B:$I,2,0)</f>
        <v>14X5X10</v>
      </c>
      <c r="F4488" s="6" t="str">
        <f>+VLOOKUP($D4488,Sheet3!$B:$I,3,0)</f>
        <v>SM</v>
      </c>
      <c r="G4488" s="6" t="str">
        <f>+VLOOKUP($D4488,Sheet3!$B:$I,4,0)</f>
        <v>NUMA</v>
      </c>
      <c r="H4488" s="6">
        <f>+VLOOKUP($D4488,Sheet3!$B:$I,5,0)</f>
        <v>0</v>
      </c>
      <c r="I4488" s="6" t="str">
        <f>+VLOOKUP($D4488,Sheet3!$B:$I,6,0)</f>
        <v>P5</v>
      </c>
      <c r="J4488" s="6" t="str">
        <f>+VLOOKUP($D4488,Sheet3!$B:$I,7,0)</f>
        <v>DRTY XL</v>
      </c>
      <c r="K4488" s="6" t="str">
        <f>+VLOOKUP($D4488,Sheet3!$B:$I,8,0)</f>
        <v>-</v>
      </c>
      <c r="L4488" s="6" t="str">
        <f t="shared" si="352"/>
        <v>14X5X10SM NUMA 0 P5 DRTY XL -</v>
      </c>
      <c r="M4488" s="12" t="s">
        <v>15</v>
      </c>
      <c r="N4488" s="12" t="str">
        <f t="shared" si="351"/>
        <v>l2202</v>
      </c>
    </row>
    <row r="4489" spans="1:14">
      <c r="A4489" s="12" t="s">
        <v>4502</v>
      </c>
      <c r="B4489" s="6" t="str">
        <f t="shared" si="349"/>
        <v>l220316286</v>
      </c>
      <c r="C4489" s="12">
        <v>189919</v>
      </c>
      <c r="D4489" s="12" t="str">
        <f t="shared" si="350"/>
        <v>p-189919</v>
      </c>
      <c r="E4489" s="6" t="str">
        <f>+VLOOKUP($D4489,Sheet3!$B:$I,2,0)</f>
        <v>9X5X5</v>
      </c>
      <c r="F4489" s="6" t="str">
        <f>+VLOOKUP($D4489,Sheet3!$B:$I,3,0)</f>
        <v>SAT</v>
      </c>
      <c r="G4489" s="6" t="str">
        <f>+VLOOKUP($D4489,Sheet3!$B:$I,4,0)</f>
        <v>NUMA</v>
      </c>
      <c r="H4489" s="6">
        <f>+VLOOKUP($D4489,Sheet3!$B:$I,5,0)</f>
        <v>0</v>
      </c>
      <c r="I4489" s="6" t="str">
        <f>+VLOOKUP($D4489,Sheet3!$B:$I,6,0)</f>
        <v>P5</v>
      </c>
      <c r="J4489" s="6" t="str">
        <f>+VLOOKUP($D4489,Sheet3!$B:$I,7,0)</f>
        <v>TOTALSOURCE</v>
      </c>
      <c r="K4489" s="6" t="str">
        <f>+VLOOKUP($D4489,Sheet3!$B:$I,8,0)</f>
        <v>P</v>
      </c>
      <c r="L4489" s="6" t="str">
        <f t="shared" si="352"/>
        <v>9X5X5SAT NUMA 0 P5 TOTALSOURCE P</v>
      </c>
      <c r="M4489" s="12" t="s">
        <v>15</v>
      </c>
      <c r="N4489" s="12" t="str">
        <f t="shared" si="351"/>
        <v>l2203</v>
      </c>
    </row>
    <row r="4490" spans="1:14">
      <c r="A4490" s="12" t="s">
        <v>4503</v>
      </c>
      <c r="B4490" s="6" t="str">
        <f t="shared" si="349"/>
        <v>l220307569</v>
      </c>
      <c r="C4490" s="12">
        <v>189919</v>
      </c>
      <c r="D4490" s="12" t="str">
        <f t="shared" si="350"/>
        <v>p-189919</v>
      </c>
      <c r="E4490" s="6" t="str">
        <f>+VLOOKUP($D4490,Sheet3!$B:$I,2,0)</f>
        <v>9X5X5</v>
      </c>
      <c r="F4490" s="6" t="str">
        <f>+VLOOKUP($D4490,Sheet3!$B:$I,3,0)</f>
        <v>SAT</v>
      </c>
      <c r="G4490" s="6" t="str">
        <f>+VLOOKUP($D4490,Sheet3!$B:$I,4,0)</f>
        <v>NUMA</v>
      </c>
      <c r="H4490" s="6">
        <f>+VLOOKUP($D4490,Sheet3!$B:$I,5,0)</f>
        <v>0</v>
      </c>
      <c r="I4490" s="6" t="str">
        <f>+VLOOKUP($D4490,Sheet3!$B:$I,6,0)</f>
        <v>P5</v>
      </c>
      <c r="J4490" s="6" t="str">
        <f>+VLOOKUP($D4490,Sheet3!$B:$I,7,0)</f>
        <v>TOTALSOURCE</v>
      </c>
      <c r="K4490" s="6" t="str">
        <f>+VLOOKUP($D4490,Sheet3!$B:$I,8,0)</f>
        <v>P</v>
      </c>
      <c r="L4490" s="6" t="str">
        <f t="shared" si="352"/>
        <v>9X5X5SAT NUMA 0 P5 TOTALSOURCE P</v>
      </c>
      <c r="M4490" s="12" t="s">
        <v>15</v>
      </c>
      <c r="N4490" s="12" t="str">
        <f t="shared" si="351"/>
        <v>l2203</v>
      </c>
    </row>
    <row r="4491" spans="1:14">
      <c r="A4491" s="12" t="s">
        <v>4504</v>
      </c>
      <c r="B4491" s="6" t="str">
        <f t="shared" si="349"/>
        <v>l220305154</v>
      </c>
      <c r="C4491" s="12">
        <v>189919</v>
      </c>
      <c r="D4491" s="12" t="str">
        <f t="shared" si="350"/>
        <v>p-189919</v>
      </c>
      <c r="E4491" s="6" t="str">
        <f>+VLOOKUP($D4491,Sheet3!$B:$I,2,0)</f>
        <v>9X5X5</v>
      </c>
      <c r="F4491" s="6" t="str">
        <f>+VLOOKUP($D4491,Sheet3!$B:$I,3,0)</f>
        <v>SAT</v>
      </c>
      <c r="G4491" s="6" t="str">
        <f>+VLOOKUP($D4491,Sheet3!$B:$I,4,0)</f>
        <v>NUMA</v>
      </c>
      <c r="H4491" s="6">
        <f>+VLOOKUP($D4491,Sheet3!$B:$I,5,0)</f>
        <v>0</v>
      </c>
      <c r="I4491" s="6" t="str">
        <f>+VLOOKUP($D4491,Sheet3!$B:$I,6,0)</f>
        <v>P5</v>
      </c>
      <c r="J4491" s="6" t="str">
        <f>+VLOOKUP($D4491,Sheet3!$B:$I,7,0)</f>
        <v>TOTALSOURCE</v>
      </c>
      <c r="K4491" s="6" t="str">
        <f>+VLOOKUP($D4491,Sheet3!$B:$I,8,0)</f>
        <v>P</v>
      </c>
      <c r="L4491" s="6" t="str">
        <f t="shared" si="352"/>
        <v>9X5X5SAT NUMA 0 P5 TOTALSOURCE P</v>
      </c>
      <c r="M4491" s="12" t="s">
        <v>15</v>
      </c>
      <c r="N4491" s="12" t="str">
        <f t="shared" si="351"/>
        <v>l2203</v>
      </c>
    </row>
    <row r="4492" spans="1:14">
      <c r="A4492" s="12" t="s">
        <v>4505</v>
      </c>
      <c r="B4492" s="6" t="str">
        <f t="shared" si="349"/>
        <v>l220307812</v>
      </c>
      <c r="C4492" s="12">
        <v>189919</v>
      </c>
      <c r="D4492" s="12" t="str">
        <f t="shared" si="350"/>
        <v>p-189919</v>
      </c>
      <c r="E4492" s="6" t="str">
        <f>+VLOOKUP($D4492,Sheet3!$B:$I,2,0)</f>
        <v>9X5X5</v>
      </c>
      <c r="F4492" s="6" t="str">
        <f>+VLOOKUP($D4492,Sheet3!$B:$I,3,0)</f>
        <v>SAT</v>
      </c>
      <c r="G4492" s="6" t="str">
        <f>+VLOOKUP($D4492,Sheet3!$B:$I,4,0)</f>
        <v>NUMA</v>
      </c>
      <c r="H4492" s="6">
        <f>+VLOOKUP($D4492,Sheet3!$B:$I,5,0)</f>
        <v>0</v>
      </c>
      <c r="I4492" s="6" t="str">
        <f>+VLOOKUP($D4492,Sheet3!$B:$I,6,0)</f>
        <v>P5</v>
      </c>
      <c r="J4492" s="6" t="str">
        <f>+VLOOKUP($D4492,Sheet3!$B:$I,7,0)</f>
        <v>TOTALSOURCE</v>
      </c>
      <c r="K4492" s="6" t="str">
        <f>+VLOOKUP($D4492,Sheet3!$B:$I,8,0)</f>
        <v>P</v>
      </c>
      <c r="L4492" s="6" t="str">
        <f t="shared" si="352"/>
        <v>9X5X5SAT NUMA 0 P5 TOTALSOURCE P</v>
      </c>
      <c r="M4492" s="12" t="s">
        <v>15</v>
      </c>
      <c r="N4492" s="12" t="str">
        <f t="shared" si="351"/>
        <v>l2203</v>
      </c>
    </row>
    <row r="4493" spans="1:14">
      <c r="A4493" s="12" t="s">
        <v>4506</v>
      </c>
      <c r="B4493" s="6" t="str">
        <f t="shared" si="349"/>
        <v>l220308113</v>
      </c>
      <c r="C4493" s="12">
        <v>189919</v>
      </c>
      <c r="D4493" s="12" t="str">
        <f t="shared" si="350"/>
        <v>p-189919</v>
      </c>
      <c r="E4493" s="6" t="str">
        <f>+VLOOKUP($D4493,Sheet3!$B:$I,2,0)</f>
        <v>9X5X5</v>
      </c>
      <c r="F4493" s="6" t="str">
        <f>+VLOOKUP($D4493,Sheet3!$B:$I,3,0)</f>
        <v>SAT</v>
      </c>
      <c r="G4493" s="6" t="str">
        <f>+VLOOKUP($D4493,Sheet3!$B:$I,4,0)</f>
        <v>NUMA</v>
      </c>
      <c r="H4493" s="6">
        <f>+VLOOKUP($D4493,Sheet3!$B:$I,5,0)</f>
        <v>0</v>
      </c>
      <c r="I4493" s="6" t="str">
        <f>+VLOOKUP($D4493,Sheet3!$B:$I,6,0)</f>
        <v>P5</v>
      </c>
      <c r="J4493" s="6" t="str">
        <f>+VLOOKUP($D4493,Sheet3!$B:$I,7,0)</f>
        <v>TOTALSOURCE</v>
      </c>
      <c r="K4493" s="6" t="str">
        <f>+VLOOKUP($D4493,Sheet3!$B:$I,8,0)</f>
        <v>P</v>
      </c>
      <c r="L4493" s="6" t="str">
        <f t="shared" si="352"/>
        <v>9X5X5SAT NUMA 0 P5 TOTALSOURCE P</v>
      </c>
      <c r="M4493" s="12" t="s">
        <v>15</v>
      </c>
      <c r="N4493" s="12" t="str">
        <f t="shared" si="351"/>
        <v>l2203</v>
      </c>
    </row>
    <row r="4494" spans="1:14">
      <c r="A4494" s="12" t="s">
        <v>4507</v>
      </c>
      <c r="B4494" s="6" t="str">
        <f t="shared" si="349"/>
        <v>l220309919</v>
      </c>
      <c r="C4494" s="12">
        <v>287845</v>
      </c>
      <c r="D4494" s="12" t="str">
        <f t="shared" si="350"/>
        <v>p-087845</v>
      </c>
      <c r="E4494" s="6" t="str">
        <f>+VLOOKUP($D4494,Sheet3!$B:$I,2,0)</f>
        <v>10X6X61/4</v>
      </c>
      <c r="F4494" s="6" t="str">
        <f>+VLOOKUP($D4494,Sheet3!$B:$I,3,0)</f>
        <v>SM</v>
      </c>
      <c r="G4494" s="6" t="str">
        <f>+VLOOKUP($D4494,Sheet3!$B:$I,4,0)</f>
        <v>NUMA</v>
      </c>
      <c r="H4494" s="6">
        <f>+VLOOKUP($D4494,Sheet3!$B:$I,5,0)</f>
        <v>0</v>
      </c>
      <c r="I4494" s="6" t="str">
        <f>+VLOOKUP($D4494,Sheet3!$B:$I,6,0)</f>
        <v>P5</v>
      </c>
      <c r="J4494" s="6" t="str">
        <f>+VLOOKUP($D4494,Sheet3!$B:$I,7,0)</f>
        <v>TOTALSOURCE</v>
      </c>
      <c r="K4494" s="6" t="str">
        <f>+VLOOKUP($D4494,Sheet3!$B:$I,8,0)</f>
        <v>P</v>
      </c>
      <c r="L4494" s="6" t="str">
        <f t="shared" si="352"/>
        <v>10X6X61/4SM NUMA 0 P5 TOTALSOURCE P</v>
      </c>
      <c r="M4494" s="12" t="s">
        <v>15</v>
      </c>
      <c r="N4494" s="12" t="str">
        <f t="shared" si="351"/>
        <v>l2203</v>
      </c>
    </row>
    <row r="4495" spans="1:14">
      <c r="A4495" s="12" t="s">
        <v>4508</v>
      </c>
      <c r="B4495" s="6" t="str">
        <f t="shared" si="349"/>
        <v>l220311122</v>
      </c>
      <c r="C4495" s="12">
        <v>287308</v>
      </c>
      <c r="D4495" s="12" t="str">
        <f t="shared" si="350"/>
        <v>p-087308</v>
      </c>
      <c r="E4495" s="6" t="str">
        <f>+VLOOKUP($D4495,Sheet3!$B:$I,2,0)</f>
        <v>10X5X61/2</v>
      </c>
      <c r="F4495" s="6" t="str">
        <f>+VLOOKUP($D4495,Sheet3!$B:$I,3,0)</f>
        <v>SM</v>
      </c>
      <c r="G4495" s="6" t="str">
        <f>+VLOOKUP($D4495,Sheet3!$B:$I,4,0)</f>
        <v>NUMA</v>
      </c>
      <c r="H4495" s="6">
        <f>+VLOOKUP($D4495,Sheet3!$B:$I,5,0)</f>
        <v>0</v>
      </c>
      <c r="I4495" s="6" t="str">
        <f>+VLOOKUP($D4495,Sheet3!$B:$I,6,0)</f>
        <v>P5</v>
      </c>
      <c r="J4495" s="6" t="str">
        <f>+VLOOKUP($D4495,Sheet3!$B:$I,7,0)</f>
        <v>TOTALSOURCE</v>
      </c>
      <c r="K4495" s="6" t="str">
        <f>+VLOOKUP($D4495,Sheet3!$B:$I,8,0)</f>
        <v>P</v>
      </c>
      <c r="L4495" s="6" t="str">
        <f t="shared" si="352"/>
        <v>10X5X61/2SM NUMA 0 P5 TOTALSOURCE P</v>
      </c>
      <c r="M4495" s="12" t="s">
        <v>15</v>
      </c>
      <c r="N4495" s="12" t="str">
        <f t="shared" si="351"/>
        <v>l2203</v>
      </c>
    </row>
    <row r="4496" spans="1:14">
      <c r="A4496" s="12" t="s">
        <v>4509</v>
      </c>
      <c r="B4496" s="6" t="str">
        <f t="shared" si="349"/>
        <v>l220309600</v>
      </c>
      <c r="C4496" s="12">
        <v>189502</v>
      </c>
      <c r="D4496" s="12" t="str">
        <f t="shared" si="350"/>
        <v>p-189502</v>
      </c>
      <c r="E4496" s="6" t="str">
        <f>+VLOOKUP($D4496,Sheet3!$B:$I,2,0)</f>
        <v>12X41/2X8</v>
      </c>
      <c r="F4496" s="6" t="str">
        <f>+VLOOKUP($D4496,Sheet3!$B:$I,3,0)</f>
        <v>SM</v>
      </c>
      <c r="G4496" s="6" t="str">
        <f>+VLOOKUP($D4496,Sheet3!$B:$I,4,0)</f>
        <v>NUMA</v>
      </c>
      <c r="H4496" s="6">
        <f>+VLOOKUP($D4496,Sheet3!$B:$I,5,0)</f>
        <v>0</v>
      </c>
      <c r="I4496" s="6" t="str">
        <f>+VLOOKUP($D4496,Sheet3!$B:$I,6,0)</f>
        <v>P5N</v>
      </c>
      <c r="J4496" s="6" t="str">
        <f>+VLOOKUP($D4496,Sheet3!$B:$I,7,0)</f>
        <v>TOTALSOURCE</v>
      </c>
      <c r="K4496" s="6" t="str">
        <f>+VLOOKUP($D4496,Sheet3!$B:$I,8,0)</f>
        <v>P</v>
      </c>
      <c r="L4496" s="6" t="str">
        <f t="shared" si="352"/>
        <v>12X41/2X8SM NUMA 0 P5N TOTALSOURCE P</v>
      </c>
      <c r="M4496" s="12" t="s">
        <v>15</v>
      </c>
      <c r="N4496" s="12" t="str">
        <f t="shared" si="351"/>
        <v>l2203</v>
      </c>
    </row>
    <row r="4497" spans="1:14">
      <c r="A4497" s="12" t="s">
        <v>4510</v>
      </c>
      <c r="B4497" s="6" t="str">
        <f t="shared" si="349"/>
        <v>l220309741</v>
      </c>
      <c r="C4497" s="12">
        <v>189502</v>
      </c>
      <c r="D4497" s="12" t="str">
        <f t="shared" si="350"/>
        <v>p-189502</v>
      </c>
      <c r="E4497" s="6" t="str">
        <f>+VLOOKUP($D4497,Sheet3!$B:$I,2,0)</f>
        <v>12X41/2X8</v>
      </c>
      <c r="F4497" s="6" t="str">
        <f>+VLOOKUP($D4497,Sheet3!$B:$I,3,0)</f>
        <v>SM</v>
      </c>
      <c r="G4497" s="6" t="str">
        <f>+VLOOKUP($D4497,Sheet3!$B:$I,4,0)</f>
        <v>NUMA</v>
      </c>
      <c r="H4497" s="6">
        <f>+VLOOKUP($D4497,Sheet3!$B:$I,5,0)</f>
        <v>0</v>
      </c>
      <c r="I4497" s="6" t="str">
        <f>+VLOOKUP($D4497,Sheet3!$B:$I,6,0)</f>
        <v>P5N</v>
      </c>
      <c r="J4497" s="6" t="str">
        <f>+VLOOKUP($D4497,Sheet3!$B:$I,7,0)</f>
        <v>TOTALSOURCE</v>
      </c>
      <c r="K4497" s="6" t="str">
        <f>+VLOOKUP($D4497,Sheet3!$B:$I,8,0)</f>
        <v>P</v>
      </c>
      <c r="L4497" s="6" t="str">
        <f t="shared" si="352"/>
        <v>12X41/2X8SM NUMA 0 P5N TOTALSOURCE P</v>
      </c>
      <c r="M4497" s="12" t="s">
        <v>15</v>
      </c>
      <c r="N4497" s="12" t="str">
        <f t="shared" si="351"/>
        <v>l2203</v>
      </c>
    </row>
    <row r="4498" spans="1:14">
      <c r="A4498" s="12" t="s">
        <v>4511</v>
      </c>
      <c r="B4498" s="6" t="str">
        <f t="shared" si="349"/>
        <v>l220306586</v>
      </c>
      <c r="C4498" s="12">
        <v>287046</v>
      </c>
      <c r="D4498" s="12" t="str">
        <f t="shared" si="350"/>
        <v>p-087046</v>
      </c>
      <c r="E4498" s="6" t="str">
        <f>+VLOOKUP($D4498,Sheet3!$B:$I,2,0)</f>
        <v>14X41/2X8</v>
      </c>
      <c r="F4498" s="6" t="str">
        <f>+VLOOKUP($D4498,Sheet3!$B:$I,3,0)</f>
        <v>SM</v>
      </c>
      <c r="G4498" s="6" t="str">
        <f>+VLOOKUP($D4498,Sheet3!$B:$I,4,0)</f>
        <v>NUMA</v>
      </c>
      <c r="H4498" s="6">
        <f>+VLOOKUP($D4498,Sheet3!$B:$I,5,0)</f>
        <v>0</v>
      </c>
      <c r="I4498" s="6" t="str">
        <f>+VLOOKUP($D4498,Sheet3!$B:$I,6,0)</f>
        <v>P5N</v>
      </c>
      <c r="J4498" s="6" t="str">
        <f>+VLOOKUP($D4498,Sheet3!$B:$I,7,0)</f>
        <v>TOTALSOURCE</v>
      </c>
      <c r="K4498" s="6" t="str">
        <f>+VLOOKUP($D4498,Sheet3!$B:$I,8,0)</f>
        <v>P</v>
      </c>
      <c r="L4498" s="6" t="str">
        <f t="shared" si="352"/>
        <v>14X41/2X8SM NUMA 0 P5N TOTALSOURCE P</v>
      </c>
      <c r="M4498" s="12" t="s">
        <v>15</v>
      </c>
      <c r="N4498" s="12" t="str">
        <f t="shared" si="351"/>
        <v>l2203</v>
      </c>
    </row>
    <row r="4499" spans="1:14">
      <c r="A4499" s="12" t="s">
        <v>4512</v>
      </c>
      <c r="B4499" s="6" t="str">
        <f t="shared" si="349"/>
        <v>l220311581</v>
      </c>
      <c r="C4499" s="12">
        <v>189995</v>
      </c>
      <c r="D4499" s="12" t="str">
        <f t="shared" si="350"/>
        <v>p-189995</v>
      </c>
      <c r="E4499" s="6" t="str">
        <f>+VLOOKUP($D4499,Sheet3!$B:$I,2,0)</f>
        <v>131/2X51/2X8</v>
      </c>
      <c r="F4499" s="6" t="str">
        <f>+VLOOKUP($D4499,Sheet3!$B:$I,3,0)</f>
        <v>SAT</v>
      </c>
      <c r="G4499" s="6" t="str">
        <f>+VLOOKUP($D4499,Sheet3!$B:$I,4,0)</f>
        <v>NUMA</v>
      </c>
      <c r="H4499" s="6">
        <f>+VLOOKUP($D4499,Sheet3!$B:$I,5,0)</f>
        <v>0</v>
      </c>
      <c r="I4499" s="6" t="str">
        <f>+VLOOKUP($D4499,Sheet3!$B:$I,6,0)</f>
        <v>P5N</v>
      </c>
      <c r="J4499" s="6" t="str">
        <f>+VLOOKUP($D4499,Sheet3!$B:$I,7,0)</f>
        <v>TOTALSOURCE</v>
      </c>
      <c r="K4499" s="6" t="str">
        <f>+VLOOKUP($D4499,Sheet3!$B:$I,8,0)</f>
        <v>P</v>
      </c>
      <c r="L4499" s="6" t="str">
        <f t="shared" si="352"/>
        <v>131/2X51/2X8SAT NUMA 0 P5N TOTALSOURCE P</v>
      </c>
      <c r="M4499" s="12" t="s">
        <v>15</v>
      </c>
      <c r="N4499" s="12" t="str">
        <f t="shared" si="351"/>
        <v>l2203</v>
      </c>
    </row>
    <row r="4500" spans="1:14">
      <c r="A4500" s="12" t="s">
        <v>4513</v>
      </c>
      <c r="B4500" s="6" t="str">
        <f t="shared" si="349"/>
        <v>l220311481</v>
      </c>
      <c r="C4500" s="12">
        <v>189995</v>
      </c>
      <c r="D4500" s="12" t="str">
        <f t="shared" si="350"/>
        <v>p-189995</v>
      </c>
      <c r="E4500" s="6" t="str">
        <f>+VLOOKUP($D4500,Sheet3!$B:$I,2,0)</f>
        <v>131/2X51/2X8</v>
      </c>
      <c r="F4500" s="6" t="str">
        <f>+VLOOKUP($D4500,Sheet3!$B:$I,3,0)</f>
        <v>SAT</v>
      </c>
      <c r="G4500" s="6" t="str">
        <f>+VLOOKUP($D4500,Sheet3!$B:$I,4,0)</f>
        <v>NUMA</v>
      </c>
      <c r="H4500" s="6">
        <f>+VLOOKUP($D4500,Sheet3!$B:$I,5,0)</f>
        <v>0</v>
      </c>
      <c r="I4500" s="6" t="str">
        <f>+VLOOKUP($D4500,Sheet3!$B:$I,6,0)</f>
        <v>P5N</v>
      </c>
      <c r="J4500" s="6" t="str">
        <f>+VLOOKUP($D4500,Sheet3!$B:$I,7,0)</f>
        <v>TOTALSOURCE</v>
      </c>
      <c r="K4500" s="6" t="str">
        <f>+VLOOKUP($D4500,Sheet3!$B:$I,8,0)</f>
        <v>P</v>
      </c>
      <c r="L4500" s="6" t="str">
        <f t="shared" si="352"/>
        <v>131/2X51/2X8SAT NUMA 0 P5N TOTALSOURCE P</v>
      </c>
      <c r="M4500" s="12" t="s">
        <v>15</v>
      </c>
      <c r="N4500" s="12" t="str">
        <f t="shared" si="351"/>
        <v>l2203</v>
      </c>
    </row>
    <row r="4501" spans="1:14">
      <c r="A4501" s="12" t="s">
        <v>4514</v>
      </c>
      <c r="B4501" s="6" t="str">
        <f t="shared" si="349"/>
        <v>l220311781</v>
      </c>
      <c r="C4501" s="12">
        <v>287046</v>
      </c>
      <c r="D4501" s="12" t="str">
        <f t="shared" si="350"/>
        <v>p-087046</v>
      </c>
      <c r="E4501" s="6" t="str">
        <f>+VLOOKUP($D4501,Sheet3!$B:$I,2,0)</f>
        <v>14X41/2X8</v>
      </c>
      <c r="F4501" s="6" t="str">
        <f>+VLOOKUP($D4501,Sheet3!$B:$I,3,0)</f>
        <v>SM</v>
      </c>
      <c r="G4501" s="6" t="str">
        <f>+VLOOKUP($D4501,Sheet3!$B:$I,4,0)</f>
        <v>NUMA</v>
      </c>
      <c r="H4501" s="6">
        <f>+VLOOKUP($D4501,Sheet3!$B:$I,5,0)</f>
        <v>0</v>
      </c>
      <c r="I4501" s="6" t="str">
        <f>+VLOOKUP($D4501,Sheet3!$B:$I,6,0)</f>
        <v>P5N</v>
      </c>
      <c r="J4501" s="6" t="str">
        <f>+VLOOKUP($D4501,Sheet3!$B:$I,7,0)</f>
        <v>TOTALSOURCE</v>
      </c>
      <c r="K4501" s="6" t="str">
        <f>+VLOOKUP($D4501,Sheet3!$B:$I,8,0)</f>
        <v>P</v>
      </c>
      <c r="L4501" s="6" t="str">
        <f t="shared" si="352"/>
        <v>14X41/2X8SM NUMA 0 P5N TOTALSOURCE P</v>
      </c>
      <c r="M4501" s="12" t="s">
        <v>15</v>
      </c>
      <c r="N4501" s="12" t="str">
        <f t="shared" si="351"/>
        <v>l2203</v>
      </c>
    </row>
    <row r="4502" spans="1:14">
      <c r="A4502" s="12" t="s">
        <v>4515</v>
      </c>
      <c r="B4502" s="6" t="str">
        <f t="shared" si="349"/>
        <v>l220310587</v>
      </c>
      <c r="C4502" s="12">
        <v>287308</v>
      </c>
      <c r="D4502" s="12" t="str">
        <f t="shared" si="350"/>
        <v>p-087308</v>
      </c>
      <c r="E4502" s="6" t="str">
        <f>+VLOOKUP($D4502,Sheet3!$B:$I,2,0)</f>
        <v>10X5X61/2</v>
      </c>
      <c r="F4502" s="6" t="str">
        <f>+VLOOKUP($D4502,Sheet3!$B:$I,3,0)</f>
        <v>SM</v>
      </c>
      <c r="G4502" s="6" t="str">
        <f>+VLOOKUP($D4502,Sheet3!$B:$I,4,0)</f>
        <v>NUMA</v>
      </c>
      <c r="H4502" s="6">
        <f>+VLOOKUP($D4502,Sheet3!$B:$I,5,0)</f>
        <v>0</v>
      </c>
      <c r="I4502" s="6" t="str">
        <f>+VLOOKUP($D4502,Sheet3!$B:$I,6,0)</f>
        <v>P5</v>
      </c>
      <c r="J4502" s="6" t="str">
        <f>+VLOOKUP($D4502,Sheet3!$B:$I,7,0)</f>
        <v>TOTALSOURCE</v>
      </c>
      <c r="K4502" s="6" t="str">
        <f>+VLOOKUP($D4502,Sheet3!$B:$I,8,0)</f>
        <v>P</v>
      </c>
      <c r="L4502" s="6" t="str">
        <f t="shared" si="352"/>
        <v>10X5X61/2SM NUMA 0 P5 TOTALSOURCE P</v>
      </c>
      <c r="M4502" s="12" t="s">
        <v>15</v>
      </c>
      <c r="N4502" s="12" t="str">
        <f t="shared" si="351"/>
        <v>l2203</v>
      </c>
    </row>
    <row r="4503" spans="1:14">
      <c r="A4503" s="12" t="s">
        <v>4516</v>
      </c>
      <c r="B4503" s="6" t="str">
        <f t="shared" si="349"/>
        <v>l220310444</v>
      </c>
      <c r="C4503" s="12">
        <v>287308</v>
      </c>
      <c r="D4503" s="12" t="str">
        <f t="shared" si="350"/>
        <v>p-087308</v>
      </c>
      <c r="E4503" s="6" t="str">
        <f>+VLOOKUP($D4503,Sheet3!$B:$I,2,0)</f>
        <v>10X5X61/2</v>
      </c>
      <c r="F4503" s="6" t="str">
        <f>+VLOOKUP($D4503,Sheet3!$B:$I,3,0)</f>
        <v>SM</v>
      </c>
      <c r="G4503" s="6" t="str">
        <f>+VLOOKUP($D4503,Sheet3!$B:$I,4,0)</f>
        <v>NUMA</v>
      </c>
      <c r="H4503" s="6">
        <f>+VLOOKUP($D4503,Sheet3!$B:$I,5,0)</f>
        <v>0</v>
      </c>
      <c r="I4503" s="6" t="str">
        <f>+VLOOKUP($D4503,Sheet3!$B:$I,6,0)</f>
        <v>P5</v>
      </c>
      <c r="J4503" s="6" t="str">
        <f>+VLOOKUP($D4503,Sheet3!$B:$I,7,0)</f>
        <v>TOTALSOURCE</v>
      </c>
      <c r="K4503" s="6" t="str">
        <f>+VLOOKUP($D4503,Sheet3!$B:$I,8,0)</f>
        <v>P</v>
      </c>
      <c r="L4503" s="6" t="str">
        <f t="shared" si="352"/>
        <v>10X5X61/2SM NUMA 0 P5 TOTALSOURCE P</v>
      </c>
      <c r="M4503" s="12" t="s">
        <v>15</v>
      </c>
      <c r="N4503" s="12" t="str">
        <f t="shared" si="351"/>
        <v>l2203</v>
      </c>
    </row>
    <row r="4504" spans="1:14">
      <c r="A4504" s="12" t="s">
        <v>4517</v>
      </c>
      <c r="B4504" s="6" t="str">
        <f t="shared" si="349"/>
        <v>l220310185</v>
      </c>
      <c r="C4504" s="12">
        <v>287308</v>
      </c>
      <c r="D4504" s="12" t="str">
        <f t="shared" si="350"/>
        <v>p-087308</v>
      </c>
      <c r="E4504" s="6" t="str">
        <f>+VLOOKUP($D4504,Sheet3!$B:$I,2,0)</f>
        <v>10X5X61/2</v>
      </c>
      <c r="F4504" s="6" t="str">
        <f>+VLOOKUP($D4504,Sheet3!$B:$I,3,0)</f>
        <v>SM</v>
      </c>
      <c r="G4504" s="6" t="str">
        <f>+VLOOKUP($D4504,Sheet3!$B:$I,4,0)</f>
        <v>NUMA</v>
      </c>
      <c r="H4504" s="6">
        <f>+VLOOKUP($D4504,Sheet3!$B:$I,5,0)</f>
        <v>0</v>
      </c>
      <c r="I4504" s="6" t="str">
        <f>+VLOOKUP($D4504,Sheet3!$B:$I,6,0)</f>
        <v>P5</v>
      </c>
      <c r="J4504" s="6" t="str">
        <f>+VLOOKUP($D4504,Sheet3!$B:$I,7,0)</f>
        <v>TOTALSOURCE</v>
      </c>
      <c r="K4504" s="6" t="str">
        <f>+VLOOKUP($D4504,Sheet3!$B:$I,8,0)</f>
        <v>P</v>
      </c>
      <c r="L4504" s="6" t="str">
        <f t="shared" si="352"/>
        <v>10X5X61/2SM NUMA 0 P5 TOTALSOURCE P</v>
      </c>
      <c r="M4504" s="12" t="s">
        <v>15</v>
      </c>
      <c r="N4504" s="12" t="str">
        <f t="shared" si="351"/>
        <v>l2203</v>
      </c>
    </row>
    <row r="4505" spans="1:14">
      <c r="A4505" s="12" t="s">
        <v>4518</v>
      </c>
      <c r="B4505" s="6" t="str">
        <f t="shared" si="349"/>
        <v>l220311530</v>
      </c>
      <c r="C4505" s="12">
        <v>287308</v>
      </c>
      <c r="D4505" s="12" t="str">
        <f t="shared" si="350"/>
        <v>p-087308</v>
      </c>
      <c r="E4505" s="6" t="str">
        <f>+VLOOKUP($D4505,Sheet3!$B:$I,2,0)</f>
        <v>10X5X61/2</v>
      </c>
      <c r="F4505" s="6" t="str">
        <f>+VLOOKUP($D4505,Sheet3!$B:$I,3,0)</f>
        <v>SM</v>
      </c>
      <c r="G4505" s="6" t="str">
        <f>+VLOOKUP($D4505,Sheet3!$B:$I,4,0)</f>
        <v>NUMA</v>
      </c>
      <c r="H4505" s="6">
        <f>+VLOOKUP($D4505,Sheet3!$B:$I,5,0)</f>
        <v>0</v>
      </c>
      <c r="I4505" s="6" t="str">
        <f>+VLOOKUP($D4505,Sheet3!$B:$I,6,0)</f>
        <v>P5</v>
      </c>
      <c r="J4505" s="6" t="str">
        <f>+VLOOKUP($D4505,Sheet3!$B:$I,7,0)</f>
        <v>TOTALSOURCE</v>
      </c>
      <c r="K4505" s="6" t="str">
        <f>+VLOOKUP($D4505,Sheet3!$B:$I,8,0)</f>
        <v>P</v>
      </c>
      <c r="L4505" s="6" t="str">
        <f t="shared" si="352"/>
        <v>10X5X61/2SM NUMA 0 P5 TOTALSOURCE P</v>
      </c>
      <c r="M4505" s="12" t="s">
        <v>15</v>
      </c>
      <c r="N4505" s="12" t="str">
        <f t="shared" si="351"/>
        <v>l2203</v>
      </c>
    </row>
    <row r="4506" spans="1:14">
      <c r="A4506" s="12" t="s">
        <v>4519</v>
      </c>
      <c r="B4506" s="6" t="str">
        <f t="shared" si="349"/>
        <v>l220303969</v>
      </c>
      <c r="C4506" s="12">
        <v>286845</v>
      </c>
      <c r="D4506" s="12" t="str">
        <f t="shared" si="350"/>
        <v>p-086845</v>
      </c>
      <c r="E4506" s="6" t="str">
        <f>+VLOOKUP($D4506,Sheet3!$B:$I,2,0)</f>
        <v>10X4X61/2</v>
      </c>
      <c r="F4506" s="6" t="str">
        <f>+VLOOKUP($D4506,Sheet3!$B:$I,3,0)</f>
        <v>SM</v>
      </c>
      <c r="G4506" s="6" t="str">
        <f>+VLOOKUP($D4506,Sheet3!$B:$I,4,0)</f>
        <v>NUMA</v>
      </c>
      <c r="H4506" s="6">
        <f>+VLOOKUP($D4506,Sheet3!$B:$I,5,0)</f>
        <v>0</v>
      </c>
      <c r="I4506" s="6" t="str">
        <f>+VLOOKUP($D4506,Sheet3!$B:$I,6,0)</f>
        <v>P5</v>
      </c>
      <c r="J4506" s="6" t="str">
        <f>+VLOOKUP($D4506,Sheet3!$B:$I,7,0)</f>
        <v>TOTALSOURCE</v>
      </c>
      <c r="K4506" s="6" t="str">
        <f>+VLOOKUP($D4506,Sheet3!$B:$I,8,0)</f>
        <v>P</v>
      </c>
      <c r="L4506" s="6" t="str">
        <f t="shared" si="352"/>
        <v>10X4X61/2SM NUMA 0 P5 TOTALSOURCE P</v>
      </c>
      <c r="M4506" s="12" t="s">
        <v>15</v>
      </c>
      <c r="N4506" s="12" t="str">
        <f t="shared" si="351"/>
        <v>l2203</v>
      </c>
    </row>
    <row r="4507" spans="1:14">
      <c r="A4507" s="12" t="s">
        <v>4520</v>
      </c>
      <c r="B4507" s="6" t="str">
        <f t="shared" si="349"/>
        <v>l220304153</v>
      </c>
      <c r="C4507" s="12">
        <v>286858</v>
      </c>
      <c r="D4507" s="12" t="str">
        <f t="shared" si="350"/>
        <v>p-086858</v>
      </c>
      <c r="E4507" s="6" t="str">
        <f>+VLOOKUP($D4507,Sheet3!$B:$I,2,0)</f>
        <v>10X4X61/2</v>
      </c>
      <c r="F4507" s="6" t="str">
        <f>+VLOOKUP($D4507,Sheet3!$B:$I,3,0)</f>
        <v>SM</v>
      </c>
      <c r="G4507" s="6" t="str">
        <f>+VLOOKUP($D4507,Sheet3!$B:$I,4,0)</f>
        <v>NUMA</v>
      </c>
      <c r="H4507" s="6">
        <f>+VLOOKUP($D4507,Sheet3!$B:$I,5,0)</f>
        <v>0</v>
      </c>
      <c r="I4507" s="6" t="str">
        <f>+VLOOKUP($D4507,Sheet3!$B:$I,6,0)</f>
        <v>P5N</v>
      </c>
      <c r="J4507" s="6" t="str">
        <f>+VLOOKUP($D4507,Sheet3!$B:$I,7,0)</f>
        <v>TOTALSOURCE</v>
      </c>
      <c r="K4507" s="6" t="str">
        <f>+VLOOKUP($D4507,Sheet3!$B:$I,8,0)</f>
        <v>P</v>
      </c>
      <c r="L4507" s="6" t="str">
        <f t="shared" si="352"/>
        <v>10X4X61/2SM NUMA 0 P5N TOTALSOURCE P</v>
      </c>
      <c r="M4507" s="12" t="s">
        <v>15</v>
      </c>
      <c r="N4507" s="12" t="str">
        <f t="shared" si="351"/>
        <v>l2203</v>
      </c>
    </row>
    <row r="4508" spans="1:14">
      <c r="A4508" s="12" t="s">
        <v>4521</v>
      </c>
      <c r="B4508" s="6" t="str">
        <f t="shared" si="349"/>
        <v>l220303296</v>
      </c>
      <c r="C4508" s="12">
        <v>286858</v>
      </c>
      <c r="D4508" s="12" t="str">
        <f t="shared" si="350"/>
        <v>p-086858</v>
      </c>
      <c r="E4508" s="6" t="str">
        <f>+VLOOKUP($D4508,Sheet3!$B:$I,2,0)</f>
        <v>10X4X61/2</v>
      </c>
      <c r="F4508" s="6" t="str">
        <f>+VLOOKUP($D4508,Sheet3!$B:$I,3,0)</f>
        <v>SM</v>
      </c>
      <c r="G4508" s="6" t="str">
        <f>+VLOOKUP($D4508,Sheet3!$B:$I,4,0)</f>
        <v>NUMA</v>
      </c>
      <c r="H4508" s="6">
        <f>+VLOOKUP($D4508,Sheet3!$B:$I,5,0)</f>
        <v>0</v>
      </c>
      <c r="I4508" s="6" t="str">
        <f>+VLOOKUP($D4508,Sheet3!$B:$I,6,0)</f>
        <v>P5N</v>
      </c>
      <c r="J4508" s="6" t="str">
        <f>+VLOOKUP($D4508,Sheet3!$B:$I,7,0)</f>
        <v>TOTALSOURCE</v>
      </c>
      <c r="K4508" s="6" t="str">
        <f>+VLOOKUP($D4508,Sheet3!$B:$I,8,0)</f>
        <v>P</v>
      </c>
      <c r="L4508" s="6" t="str">
        <f t="shared" si="352"/>
        <v>10X4X61/2SM NUMA 0 P5N TOTALSOURCE P</v>
      </c>
      <c r="M4508" s="12" t="s">
        <v>15</v>
      </c>
      <c r="N4508" s="12" t="str">
        <f t="shared" si="351"/>
        <v>l2203</v>
      </c>
    </row>
    <row r="4509" spans="1:14">
      <c r="A4509" s="12" t="s">
        <v>4522</v>
      </c>
      <c r="B4509" s="6" t="str">
        <f t="shared" si="349"/>
        <v>l220311376</v>
      </c>
      <c r="C4509" s="12">
        <v>287140</v>
      </c>
      <c r="D4509" s="12" t="str">
        <f t="shared" si="350"/>
        <v>p-087140</v>
      </c>
      <c r="E4509" s="6" t="str">
        <f>+VLOOKUP($D4509,Sheet3!$B:$I,2,0)</f>
        <v>131/2X51/2X8</v>
      </c>
      <c r="F4509" s="6" t="str">
        <f>+VLOOKUP($D4509,Sheet3!$B:$I,3,0)</f>
        <v>SM</v>
      </c>
      <c r="G4509" s="6" t="str">
        <f>+VLOOKUP($D4509,Sheet3!$B:$I,4,0)</f>
        <v>NUMA</v>
      </c>
      <c r="H4509" s="6">
        <f>+VLOOKUP($D4509,Sheet3!$B:$I,5,0)</f>
        <v>0</v>
      </c>
      <c r="I4509" s="6" t="str">
        <f>+VLOOKUP($D4509,Sheet3!$B:$I,6,0)</f>
        <v>P5</v>
      </c>
      <c r="J4509" s="6" t="str">
        <f>+VLOOKUP($D4509,Sheet3!$B:$I,7,0)</f>
        <v>TOTALSOURCE</v>
      </c>
      <c r="K4509" s="6" t="str">
        <f>+VLOOKUP($D4509,Sheet3!$B:$I,8,0)</f>
        <v>P</v>
      </c>
      <c r="L4509" s="6" t="str">
        <f t="shared" si="352"/>
        <v>131/2X51/2X8SM NUMA 0 P5 TOTALSOURCE P</v>
      </c>
      <c r="M4509" s="12" t="s">
        <v>15</v>
      </c>
      <c r="N4509" s="12" t="str">
        <f t="shared" si="351"/>
        <v>l2203</v>
      </c>
    </row>
    <row r="4510" spans="1:14">
      <c r="A4510" s="12" t="s">
        <v>4523</v>
      </c>
      <c r="B4510" s="6" t="str">
        <f t="shared" si="349"/>
        <v>l220307103</v>
      </c>
      <c r="C4510" s="12">
        <v>287285</v>
      </c>
      <c r="D4510" s="12" t="str">
        <f t="shared" si="350"/>
        <v>p-087285</v>
      </c>
      <c r="E4510" s="6" t="str">
        <f>+VLOOKUP($D4510,Sheet3!$B:$I,2,0)</f>
        <v>14X5X10</v>
      </c>
      <c r="F4510" s="6" t="str">
        <f>+VLOOKUP($D4510,Sheet3!$B:$I,3,0)</f>
        <v>SM</v>
      </c>
      <c r="G4510" s="6" t="str">
        <f>+VLOOKUP($D4510,Sheet3!$B:$I,4,0)</f>
        <v>NUMA</v>
      </c>
      <c r="H4510" s="6">
        <f>+VLOOKUP($D4510,Sheet3!$B:$I,5,0)</f>
        <v>0</v>
      </c>
      <c r="I4510" s="6" t="str">
        <f>+VLOOKUP($D4510,Sheet3!$B:$I,6,0)</f>
        <v>P5</v>
      </c>
      <c r="J4510" s="6" t="str">
        <f>+VLOOKUP($D4510,Sheet3!$B:$I,7,0)</f>
        <v>TOTALSOURCE</v>
      </c>
      <c r="K4510" s="6" t="str">
        <f>+VLOOKUP($D4510,Sheet3!$B:$I,8,0)</f>
        <v>P</v>
      </c>
      <c r="L4510" s="6" t="str">
        <f t="shared" si="352"/>
        <v>14X5X10SM NUMA 0 P5 TOTALSOURCE P</v>
      </c>
      <c r="M4510" s="12" t="s">
        <v>15</v>
      </c>
      <c r="N4510" s="12" t="str">
        <f t="shared" si="351"/>
        <v>l2203</v>
      </c>
    </row>
    <row r="4511" spans="1:14">
      <c r="A4511" s="12" t="s">
        <v>4524</v>
      </c>
      <c r="B4511" s="6" t="str">
        <f t="shared" si="349"/>
        <v>l220308433</v>
      </c>
      <c r="C4511" s="12">
        <v>189498</v>
      </c>
      <c r="D4511" s="12" t="str">
        <f t="shared" si="350"/>
        <v>p-189498</v>
      </c>
      <c r="E4511" s="6" t="str">
        <f>+VLOOKUP($D4511,Sheet3!$B:$I,2,0)</f>
        <v>12X41/2X8</v>
      </c>
      <c r="F4511" s="6" t="str">
        <f>+VLOOKUP($D4511,Sheet3!$B:$I,3,0)</f>
        <v>SM</v>
      </c>
      <c r="G4511" s="6" t="str">
        <f>+VLOOKUP($D4511,Sheet3!$B:$I,4,0)</f>
        <v>NUMA</v>
      </c>
      <c r="H4511" s="6">
        <f>+VLOOKUP($D4511,Sheet3!$B:$I,5,0)</f>
        <v>0</v>
      </c>
      <c r="I4511" s="6" t="str">
        <f>+VLOOKUP($D4511,Sheet3!$B:$I,6,0)</f>
        <v>P5</v>
      </c>
      <c r="J4511" s="6" t="str">
        <f>+VLOOKUP($D4511,Sheet3!$B:$I,7,0)</f>
        <v>TOTALSOURCE</v>
      </c>
      <c r="K4511" s="6" t="str">
        <f>+VLOOKUP($D4511,Sheet3!$B:$I,8,0)</f>
        <v>P</v>
      </c>
      <c r="L4511" s="6" t="str">
        <f t="shared" si="352"/>
        <v>12X41/2X8SM NUMA 0 P5 TOTALSOURCE P</v>
      </c>
      <c r="M4511" s="12" t="s">
        <v>15</v>
      </c>
      <c r="N4511" s="12" t="str">
        <f t="shared" si="351"/>
        <v>l2203</v>
      </c>
    </row>
    <row r="4512" spans="1:14">
      <c r="A4512" s="12" t="s">
        <v>4525</v>
      </c>
      <c r="B4512" s="6" t="str">
        <f t="shared" si="349"/>
        <v>l220307008</v>
      </c>
      <c r="C4512" s="12">
        <v>189919</v>
      </c>
      <c r="D4512" s="12" t="str">
        <f t="shared" si="350"/>
        <v>p-189919</v>
      </c>
      <c r="E4512" s="6" t="str">
        <f>+VLOOKUP($D4512,Sheet3!$B:$I,2,0)</f>
        <v>9X5X5</v>
      </c>
      <c r="F4512" s="6" t="str">
        <f>+VLOOKUP($D4512,Sheet3!$B:$I,3,0)</f>
        <v>SAT</v>
      </c>
      <c r="G4512" s="6" t="str">
        <f>+VLOOKUP($D4512,Sheet3!$B:$I,4,0)</f>
        <v>NUMA</v>
      </c>
      <c r="H4512" s="6">
        <f>+VLOOKUP($D4512,Sheet3!$B:$I,5,0)</f>
        <v>0</v>
      </c>
      <c r="I4512" s="6" t="str">
        <f>+VLOOKUP($D4512,Sheet3!$B:$I,6,0)</f>
        <v>P5</v>
      </c>
      <c r="J4512" s="6" t="str">
        <f>+VLOOKUP($D4512,Sheet3!$B:$I,7,0)</f>
        <v>TOTALSOURCE</v>
      </c>
      <c r="K4512" s="6" t="str">
        <f>+VLOOKUP($D4512,Sheet3!$B:$I,8,0)</f>
        <v>P</v>
      </c>
      <c r="L4512" s="6" t="str">
        <f t="shared" si="352"/>
        <v>9X5X5SAT NUMA 0 P5 TOTALSOURCE P</v>
      </c>
      <c r="M4512" s="12" t="s">
        <v>15</v>
      </c>
      <c r="N4512" s="12" t="str">
        <f t="shared" si="351"/>
        <v>l2203</v>
      </c>
    </row>
    <row r="4513" spans="1:14">
      <c r="A4513" s="12" t="s">
        <v>4526</v>
      </c>
      <c r="B4513" s="6" t="str">
        <f t="shared" si="349"/>
        <v>l220307918</v>
      </c>
      <c r="C4513" s="12">
        <v>189919</v>
      </c>
      <c r="D4513" s="12" t="str">
        <f t="shared" si="350"/>
        <v>p-189919</v>
      </c>
      <c r="E4513" s="6" t="str">
        <f>+VLOOKUP($D4513,Sheet3!$B:$I,2,0)</f>
        <v>9X5X5</v>
      </c>
      <c r="F4513" s="6" t="str">
        <f>+VLOOKUP($D4513,Sheet3!$B:$I,3,0)</f>
        <v>SAT</v>
      </c>
      <c r="G4513" s="6" t="str">
        <f>+VLOOKUP($D4513,Sheet3!$B:$I,4,0)</f>
        <v>NUMA</v>
      </c>
      <c r="H4513" s="6">
        <f>+VLOOKUP($D4513,Sheet3!$B:$I,5,0)</f>
        <v>0</v>
      </c>
      <c r="I4513" s="6" t="str">
        <f>+VLOOKUP($D4513,Sheet3!$B:$I,6,0)</f>
        <v>P5</v>
      </c>
      <c r="J4513" s="6" t="str">
        <f>+VLOOKUP($D4513,Sheet3!$B:$I,7,0)</f>
        <v>TOTALSOURCE</v>
      </c>
      <c r="K4513" s="6" t="str">
        <f>+VLOOKUP($D4513,Sheet3!$B:$I,8,0)</f>
        <v>P</v>
      </c>
      <c r="L4513" s="6" t="str">
        <f t="shared" si="352"/>
        <v>9X5X5SAT NUMA 0 P5 TOTALSOURCE P</v>
      </c>
      <c r="M4513" s="12" t="s">
        <v>15</v>
      </c>
      <c r="N4513" s="12" t="str">
        <f t="shared" si="351"/>
        <v>l2203</v>
      </c>
    </row>
    <row r="4514" spans="1:14">
      <c r="A4514" s="12" t="s">
        <v>4527</v>
      </c>
      <c r="B4514" s="6" t="str">
        <f t="shared" si="349"/>
        <v>l220306287</v>
      </c>
      <c r="C4514" s="12">
        <v>189502</v>
      </c>
      <c r="D4514" s="12" t="str">
        <f t="shared" si="350"/>
        <v>p-189502</v>
      </c>
      <c r="E4514" s="6" t="str">
        <f>+VLOOKUP($D4514,Sheet3!$B:$I,2,0)</f>
        <v>12X41/2X8</v>
      </c>
      <c r="F4514" s="6" t="str">
        <f>+VLOOKUP($D4514,Sheet3!$B:$I,3,0)</f>
        <v>SM</v>
      </c>
      <c r="G4514" s="6" t="str">
        <f>+VLOOKUP($D4514,Sheet3!$B:$I,4,0)</f>
        <v>NUMA</v>
      </c>
      <c r="H4514" s="6">
        <f>+VLOOKUP($D4514,Sheet3!$B:$I,5,0)</f>
        <v>0</v>
      </c>
      <c r="I4514" s="6" t="str">
        <f>+VLOOKUP($D4514,Sheet3!$B:$I,6,0)</f>
        <v>P5N</v>
      </c>
      <c r="J4514" s="6" t="str">
        <f>+VLOOKUP($D4514,Sheet3!$B:$I,7,0)</f>
        <v>TOTALSOURCE</v>
      </c>
      <c r="K4514" s="6" t="str">
        <f>+VLOOKUP($D4514,Sheet3!$B:$I,8,0)</f>
        <v>P</v>
      </c>
      <c r="L4514" s="6" t="str">
        <f t="shared" si="352"/>
        <v>12X41/2X8SM NUMA 0 P5N TOTALSOURCE P</v>
      </c>
      <c r="M4514" s="12" t="s">
        <v>15</v>
      </c>
      <c r="N4514" s="12" t="str">
        <f t="shared" si="351"/>
        <v>l2203</v>
      </c>
    </row>
    <row r="4515" spans="1:14">
      <c r="A4515" s="12" t="s">
        <v>4528</v>
      </c>
      <c r="B4515" s="6" t="str">
        <f t="shared" si="349"/>
        <v>l220311550</v>
      </c>
      <c r="C4515" s="12">
        <v>287140</v>
      </c>
      <c r="D4515" s="12" t="str">
        <f t="shared" si="350"/>
        <v>p-087140</v>
      </c>
      <c r="E4515" s="6" t="str">
        <f>+VLOOKUP($D4515,Sheet3!$B:$I,2,0)</f>
        <v>131/2X51/2X8</v>
      </c>
      <c r="F4515" s="6" t="str">
        <f>+VLOOKUP($D4515,Sheet3!$B:$I,3,0)</f>
        <v>SM</v>
      </c>
      <c r="G4515" s="6" t="str">
        <f>+VLOOKUP($D4515,Sheet3!$B:$I,4,0)</f>
        <v>NUMA</v>
      </c>
      <c r="H4515" s="6">
        <f>+VLOOKUP($D4515,Sheet3!$B:$I,5,0)</f>
        <v>0</v>
      </c>
      <c r="I4515" s="6" t="str">
        <f>+VLOOKUP($D4515,Sheet3!$B:$I,6,0)</f>
        <v>P5</v>
      </c>
      <c r="J4515" s="6" t="str">
        <f>+VLOOKUP($D4515,Sheet3!$B:$I,7,0)</f>
        <v>TOTALSOURCE</v>
      </c>
      <c r="K4515" s="6" t="str">
        <f>+VLOOKUP($D4515,Sheet3!$B:$I,8,0)</f>
        <v>P</v>
      </c>
      <c r="L4515" s="6" t="str">
        <f t="shared" si="352"/>
        <v>131/2X51/2X8SM NUMA 0 P5 TOTALSOURCE P</v>
      </c>
      <c r="M4515" s="12" t="s">
        <v>15</v>
      </c>
      <c r="N4515" s="12" t="str">
        <f t="shared" si="351"/>
        <v>l2203</v>
      </c>
    </row>
    <row r="4516" spans="1:14">
      <c r="A4516" s="12" t="s">
        <v>4529</v>
      </c>
      <c r="B4516" s="6" t="str">
        <f t="shared" si="349"/>
        <v>l220310987</v>
      </c>
      <c r="C4516" s="12">
        <v>287140</v>
      </c>
      <c r="D4516" s="12" t="str">
        <f t="shared" si="350"/>
        <v>p-087140</v>
      </c>
      <c r="E4516" s="6" t="str">
        <f>+VLOOKUP($D4516,Sheet3!$B:$I,2,0)</f>
        <v>131/2X51/2X8</v>
      </c>
      <c r="F4516" s="6" t="str">
        <f>+VLOOKUP($D4516,Sheet3!$B:$I,3,0)</f>
        <v>SM</v>
      </c>
      <c r="G4516" s="6" t="str">
        <f>+VLOOKUP($D4516,Sheet3!$B:$I,4,0)</f>
        <v>NUMA</v>
      </c>
      <c r="H4516" s="6">
        <f>+VLOOKUP($D4516,Sheet3!$B:$I,5,0)</f>
        <v>0</v>
      </c>
      <c r="I4516" s="6" t="str">
        <f>+VLOOKUP($D4516,Sheet3!$B:$I,6,0)</f>
        <v>P5</v>
      </c>
      <c r="J4516" s="6" t="str">
        <f>+VLOOKUP($D4516,Sheet3!$B:$I,7,0)</f>
        <v>TOTALSOURCE</v>
      </c>
      <c r="K4516" s="6" t="str">
        <f>+VLOOKUP($D4516,Sheet3!$B:$I,8,0)</f>
        <v>P</v>
      </c>
      <c r="L4516" s="6" t="str">
        <f t="shared" si="352"/>
        <v>131/2X51/2X8SM NUMA 0 P5 TOTALSOURCE P</v>
      </c>
      <c r="M4516" s="12" t="s">
        <v>15</v>
      </c>
      <c r="N4516" s="12" t="str">
        <f t="shared" si="351"/>
        <v>l2203</v>
      </c>
    </row>
    <row r="4517" spans="1:14">
      <c r="A4517" s="12" t="s">
        <v>4530</v>
      </c>
      <c r="B4517" s="6" t="str">
        <f t="shared" si="349"/>
        <v>l220311605</v>
      </c>
      <c r="C4517" s="12">
        <v>287140</v>
      </c>
      <c r="D4517" s="12" t="str">
        <f t="shared" si="350"/>
        <v>p-087140</v>
      </c>
      <c r="E4517" s="6" t="str">
        <f>+VLOOKUP($D4517,Sheet3!$B:$I,2,0)</f>
        <v>131/2X51/2X8</v>
      </c>
      <c r="F4517" s="6" t="str">
        <f>+VLOOKUP($D4517,Sheet3!$B:$I,3,0)</f>
        <v>SM</v>
      </c>
      <c r="G4517" s="6" t="str">
        <f>+VLOOKUP($D4517,Sheet3!$B:$I,4,0)</f>
        <v>NUMA</v>
      </c>
      <c r="H4517" s="6">
        <f>+VLOOKUP($D4517,Sheet3!$B:$I,5,0)</f>
        <v>0</v>
      </c>
      <c r="I4517" s="6" t="str">
        <f>+VLOOKUP($D4517,Sheet3!$B:$I,6,0)</f>
        <v>P5</v>
      </c>
      <c r="J4517" s="6" t="str">
        <f>+VLOOKUP($D4517,Sheet3!$B:$I,7,0)</f>
        <v>TOTALSOURCE</v>
      </c>
      <c r="K4517" s="6" t="str">
        <f>+VLOOKUP($D4517,Sheet3!$B:$I,8,0)</f>
        <v>P</v>
      </c>
      <c r="L4517" s="6" t="str">
        <f t="shared" si="352"/>
        <v>131/2X51/2X8SM NUMA 0 P5 TOTALSOURCE P</v>
      </c>
      <c r="M4517" s="12" t="s">
        <v>15</v>
      </c>
      <c r="N4517" s="12" t="str">
        <f t="shared" si="351"/>
        <v>l2203</v>
      </c>
    </row>
    <row r="4518" spans="1:14">
      <c r="A4518" s="12" t="s">
        <v>4531</v>
      </c>
      <c r="B4518" s="6" t="str">
        <f t="shared" si="349"/>
        <v>l220306254</v>
      </c>
      <c r="C4518" s="12">
        <v>291425</v>
      </c>
      <c r="D4518" s="12" t="str">
        <f t="shared" si="350"/>
        <v>p-091425</v>
      </c>
      <c r="E4518" s="6" t="str">
        <f>+VLOOKUP($D4518,Sheet3!$B:$I,2,0)</f>
        <v>9X5X5</v>
      </c>
      <c r="F4518" s="6" t="str">
        <f>+VLOOKUP($D4518,Sheet3!$B:$I,3,0)</f>
        <v>SM</v>
      </c>
      <c r="G4518" s="6" t="str">
        <f>+VLOOKUP($D4518,Sheet3!$B:$I,4,0)</f>
        <v>NUMA</v>
      </c>
      <c r="H4518" s="6">
        <f>+VLOOKUP($D4518,Sheet3!$B:$I,5,0)</f>
        <v>0</v>
      </c>
      <c r="I4518" s="6" t="str">
        <f>+VLOOKUP($D4518,Sheet3!$B:$I,6,0)</f>
        <v>P5</v>
      </c>
      <c r="J4518" s="6" t="str">
        <f>+VLOOKUP($D4518,Sheet3!$B:$I,7,0)</f>
        <v>TOTALSOURCE</v>
      </c>
      <c r="K4518" s="6" t="str">
        <f>+VLOOKUP($D4518,Sheet3!$B:$I,8,0)</f>
        <v>P</v>
      </c>
      <c r="L4518" s="6" t="str">
        <f t="shared" si="352"/>
        <v>9X5X5SM NUMA 0 P5 TOTALSOURCE P</v>
      </c>
      <c r="M4518" s="12" t="s">
        <v>15</v>
      </c>
      <c r="N4518" s="12" t="str">
        <f t="shared" si="351"/>
        <v>l2203</v>
      </c>
    </row>
    <row r="4519" spans="1:14">
      <c r="A4519" s="12" t="s">
        <v>4532</v>
      </c>
      <c r="B4519" s="6" t="str">
        <f t="shared" si="349"/>
        <v>l220307175</v>
      </c>
      <c r="C4519" s="12">
        <v>291425</v>
      </c>
      <c r="D4519" s="12" t="str">
        <f t="shared" si="350"/>
        <v>p-091425</v>
      </c>
      <c r="E4519" s="6" t="str">
        <f>+VLOOKUP($D4519,Sheet3!$B:$I,2,0)</f>
        <v>9X5X5</v>
      </c>
      <c r="F4519" s="6" t="str">
        <f>+VLOOKUP($D4519,Sheet3!$B:$I,3,0)</f>
        <v>SM</v>
      </c>
      <c r="G4519" s="6" t="str">
        <f>+VLOOKUP($D4519,Sheet3!$B:$I,4,0)</f>
        <v>NUMA</v>
      </c>
      <c r="H4519" s="6">
        <f>+VLOOKUP($D4519,Sheet3!$B:$I,5,0)</f>
        <v>0</v>
      </c>
      <c r="I4519" s="6" t="str">
        <f>+VLOOKUP($D4519,Sheet3!$B:$I,6,0)</f>
        <v>P5</v>
      </c>
      <c r="J4519" s="6" t="str">
        <f>+VLOOKUP($D4519,Sheet3!$B:$I,7,0)</f>
        <v>TOTALSOURCE</v>
      </c>
      <c r="K4519" s="6" t="str">
        <f>+VLOOKUP($D4519,Sheet3!$B:$I,8,0)</f>
        <v>P</v>
      </c>
      <c r="L4519" s="6" t="str">
        <f t="shared" si="352"/>
        <v>9X5X5SM NUMA 0 P5 TOTALSOURCE P</v>
      </c>
      <c r="M4519" s="12" t="s">
        <v>15</v>
      </c>
      <c r="N4519" s="12" t="str">
        <f t="shared" si="351"/>
        <v>l2203</v>
      </c>
    </row>
    <row r="4520" spans="1:14">
      <c r="A4520" s="12" t="s">
        <v>4533</v>
      </c>
      <c r="B4520" s="6" t="str">
        <f t="shared" si="349"/>
        <v>l220306805</v>
      </c>
      <c r="C4520" s="12">
        <v>189658</v>
      </c>
      <c r="D4520" s="12" t="str">
        <f t="shared" si="350"/>
        <v>p-189658</v>
      </c>
      <c r="E4520" s="6" t="str">
        <f>+VLOOKUP($D4520,Sheet3!$B:$I,2,0)</f>
        <v>15X41/2-8</v>
      </c>
      <c r="F4520" s="6" t="str">
        <f>+VLOOKUP($D4520,Sheet3!$B:$I,3,0)</f>
        <v>LUG</v>
      </c>
      <c r="G4520" s="6" t="str">
        <f>+VLOOKUP($D4520,Sheet3!$B:$I,4,0)</f>
        <v>NUMAPRIME</v>
      </c>
      <c r="H4520" s="6">
        <f>+VLOOKUP($D4520,Sheet3!$B:$I,5,0)</f>
        <v>3</v>
      </c>
      <c r="I4520" s="6" t="str">
        <f>+VLOOKUP($D4520,Sheet3!$B:$I,6,0)</f>
        <v>P13X</v>
      </c>
      <c r="J4520" s="6" t="str">
        <f>+VLOOKUP($D4520,Sheet3!$B:$I,7,0)</f>
        <v>NUMAPRIME</v>
      </c>
      <c r="K4520" s="6" t="str">
        <f>+VLOOKUP($D4520,Sheet3!$B:$I,8,0)</f>
        <v>PREMIUM</v>
      </c>
      <c r="L4520" s="6" t="str">
        <f t="shared" si="352"/>
        <v>15X41/2-8LUG NUMAPRIME 3 P13X NUMAPRIME PREMIUM</v>
      </c>
      <c r="M4520" s="12" t="s">
        <v>15</v>
      </c>
      <c r="N4520" s="12" t="str">
        <f t="shared" si="351"/>
        <v>l2203</v>
      </c>
    </row>
    <row r="4521" spans="1:14">
      <c r="A4521" s="12" t="s">
        <v>4534</v>
      </c>
      <c r="B4521" s="6" t="str">
        <f t="shared" ref="B4521:B4584" si="353">+MID(A4521,9,10)</f>
        <v>l220306622</v>
      </c>
      <c r="C4521" s="12">
        <v>189658</v>
      </c>
      <c r="D4521" s="12" t="str">
        <f t="shared" si="350"/>
        <v>p-189658</v>
      </c>
      <c r="E4521" s="6" t="str">
        <f>+VLOOKUP($D4521,Sheet3!$B:$I,2,0)</f>
        <v>15X41/2-8</v>
      </c>
      <c r="F4521" s="6" t="str">
        <f>+VLOOKUP($D4521,Sheet3!$B:$I,3,0)</f>
        <v>LUG</v>
      </c>
      <c r="G4521" s="6" t="str">
        <f>+VLOOKUP($D4521,Sheet3!$B:$I,4,0)</f>
        <v>NUMAPRIME</v>
      </c>
      <c r="H4521" s="6">
        <f>+VLOOKUP($D4521,Sheet3!$B:$I,5,0)</f>
        <v>3</v>
      </c>
      <c r="I4521" s="6" t="str">
        <f>+VLOOKUP($D4521,Sheet3!$B:$I,6,0)</f>
        <v>P13X</v>
      </c>
      <c r="J4521" s="6" t="str">
        <f>+VLOOKUP($D4521,Sheet3!$B:$I,7,0)</f>
        <v>NUMAPRIME</v>
      </c>
      <c r="K4521" s="6" t="str">
        <f>+VLOOKUP($D4521,Sheet3!$B:$I,8,0)</f>
        <v>PREMIUM</v>
      </c>
      <c r="L4521" s="6" t="str">
        <f t="shared" si="352"/>
        <v>15X41/2-8LUG NUMAPRIME 3 P13X NUMAPRIME PREMIUM</v>
      </c>
      <c r="M4521" s="12" t="s">
        <v>15</v>
      </c>
      <c r="N4521" s="12" t="str">
        <f t="shared" si="351"/>
        <v>l2203</v>
      </c>
    </row>
    <row r="4522" spans="1:14">
      <c r="A4522" s="12" t="s">
        <v>4535</v>
      </c>
      <c r="B4522" s="6" t="str">
        <f t="shared" si="353"/>
        <v>l220306870</v>
      </c>
      <c r="C4522" s="12">
        <v>189658</v>
      </c>
      <c r="D4522" s="12" t="str">
        <f t="shared" ref="D4522:D4585" si="354">+LEFT(A4522,8)</f>
        <v>p-189658</v>
      </c>
      <c r="E4522" s="6" t="str">
        <f>+VLOOKUP($D4522,Sheet3!$B:$I,2,0)</f>
        <v>15X41/2-8</v>
      </c>
      <c r="F4522" s="6" t="str">
        <f>+VLOOKUP($D4522,Sheet3!$B:$I,3,0)</f>
        <v>LUG</v>
      </c>
      <c r="G4522" s="6" t="str">
        <f>+VLOOKUP($D4522,Sheet3!$B:$I,4,0)</f>
        <v>NUMAPRIME</v>
      </c>
      <c r="H4522" s="6">
        <f>+VLOOKUP($D4522,Sheet3!$B:$I,5,0)</f>
        <v>3</v>
      </c>
      <c r="I4522" s="6" t="str">
        <f>+VLOOKUP($D4522,Sheet3!$B:$I,6,0)</f>
        <v>P13X</v>
      </c>
      <c r="J4522" s="6" t="str">
        <f>+VLOOKUP($D4522,Sheet3!$B:$I,7,0)</f>
        <v>NUMAPRIME</v>
      </c>
      <c r="K4522" s="6" t="str">
        <f>+VLOOKUP($D4522,Sheet3!$B:$I,8,0)</f>
        <v>PREMIUM</v>
      </c>
      <c r="L4522" s="6" t="str">
        <f t="shared" si="352"/>
        <v>15X41/2-8LUG NUMAPRIME 3 P13X NUMAPRIME PREMIUM</v>
      </c>
      <c r="M4522" s="12" t="s">
        <v>15</v>
      </c>
      <c r="N4522" s="12" t="str">
        <f t="shared" ref="N4522:N4585" si="355">+MID(A4522,9,5)</f>
        <v>l2203</v>
      </c>
    </row>
    <row r="4523" spans="1:14">
      <c r="A4523" s="12" t="s">
        <v>4536</v>
      </c>
      <c r="B4523" s="6" t="str">
        <f t="shared" si="353"/>
        <v>l220306869</v>
      </c>
      <c r="C4523" s="12">
        <v>189658</v>
      </c>
      <c r="D4523" s="12" t="str">
        <f t="shared" si="354"/>
        <v>p-189658</v>
      </c>
      <c r="E4523" s="6" t="str">
        <f>+VLOOKUP($D4523,Sheet3!$B:$I,2,0)</f>
        <v>15X41/2-8</v>
      </c>
      <c r="F4523" s="6" t="str">
        <f>+VLOOKUP($D4523,Sheet3!$B:$I,3,0)</f>
        <v>LUG</v>
      </c>
      <c r="G4523" s="6" t="str">
        <f>+VLOOKUP($D4523,Sheet3!$B:$I,4,0)</f>
        <v>NUMAPRIME</v>
      </c>
      <c r="H4523" s="6">
        <f>+VLOOKUP($D4523,Sheet3!$B:$I,5,0)</f>
        <v>3</v>
      </c>
      <c r="I4523" s="6" t="str">
        <f>+VLOOKUP($D4523,Sheet3!$B:$I,6,0)</f>
        <v>P13X</v>
      </c>
      <c r="J4523" s="6" t="str">
        <f>+VLOOKUP($D4523,Sheet3!$B:$I,7,0)</f>
        <v>NUMAPRIME</v>
      </c>
      <c r="K4523" s="6" t="str">
        <f>+VLOOKUP($D4523,Sheet3!$B:$I,8,0)</f>
        <v>PREMIUM</v>
      </c>
      <c r="L4523" s="6" t="str">
        <f t="shared" si="352"/>
        <v>15X41/2-8LUG NUMAPRIME 3 P13X NUMAPRIME PREMIUM</v>
      </c>
      <c r="M4523" s="12" t="s">
        <v>15</v>
      </c>
      <c r="N4523" s="12" t="str">
        <f t="shared" si="355"/>
        <v>l2203</v>
      </c>
    </row>
    <row r="4524" spans="1:14">
      <c r="A4524" s="12" t="s">
        <v>4537</v>
      </c>
      <c r="B4524" s="6" t="str">
        <f t="shared" si="353"/>
        <v>l220316233</v>
      </c>
      <c r="C4524" s="12">
        <v>189658</v>
      </c>
      <c r="D4524" s="12" t="str">
        <f t="shared" si="354"/>
        <v>p-189658</v>
      </c>
      <c r="E4524" s="6" t="str">
        <f>+VLOOKUP($D4524,Sheet3!$B:$I,2,0)</f>
        <v>15X41/2-8</v>
      </c>
      <c r="F4524" s="6" t="str">
        <f>+VLOOKUP($D4524,Sheet3!$B:$I,3,0)</f>
        <v>LUG</v>
      </c>
      <c r="G4524" s="6" t="str">
        <f>+VLOOKUP($D4524,Sheet3!$B:$I,4,0)</f>
        <v>NUMAPRIME</v>
      </c>
      <c r="H4524" s="6">
        <f>+VLOOKUP($D4524,Sheet3!$B:$I,5,0)</f>
        <v>3</v>
      </c>
      <c r="I4524" s="6" t="str">
        <f>+VLOOKUP($D4524,Sheet3!$B:$I,6,0)</f>
        <v>P13X</v>
      </c>
      <c r="J4524" s="6" t="str">
        <f>+VLOOKUP($D4524,Sheet3!$B:$I,7,0)</f>
        <v>NUMAPRIME</v>
      </c>
      <c r="K4524" s="6" t="str">
        <f>+VLOOKUP($D4524,Sheet3!$B:$I,8,0)</f>
        <v>PREMIUM</v>
      </c>
      <c r="L4524" s="6" t="str">
        <f t="shared" si="352"/>
        <v>15X41/2-8LUG NUMAPRIME 3 P13X NUMAPRIME PREMIUM</v>
      </c>
      <c r="M4524" s="12" t="s">
        <v>15</v>
      </c>
      <c r="N4524" s="12" t="str">
        <f t="shared" si="355"/>
        <v>l2203</v>
      </c>
    </row>
    <row r="4525" spans="1:14">
      <c r="A4525" s="12" t="s">
        <v>4538</v>
      </c>
      <c r="B4525" s="6" t="str">
        <f t="shared" si="353"/>
        <v>l220306968</v>
      </c>
      <c r="C4525" s="12">
        <v>189658</v>
      </c>
      <c r="D4525" s="12" t="str">
        <f t="shared" si="354"/>
        <v>p-189658</v>
      </c>
      <c r="E4525" s="6" t="str">
        <f>+VLOOKUP($D4525,Sheet3!$B:$I,2,0)</f>
        <v>15X41/2-8</v>
      </c>
      <c r="F4525" s="6" t="str">
        <f>+VLOOKUP($D4525,Sheet3!$B:$I,3,0)</f>
        <v>LUG</v>
      </c>
      <c r="G4525" s="6" t="str">
        <f>+VLOOKUP($D4525,Sheet3!$B:$I,4,0)</f>
        <v>NUMAPRIME</v>
      </c>
      <c r="H4525" s="6">
        <f>+VLOOKUP($D4525,Sheet3!$B:$I,5,0)</f>
        <v>3</v>
      </c>
      <c r="I4525" s="6" t="str">
        <f>+VLOOKUP($D4525,Sheet3!$B:$I,6,0)</f>
        <v>P13X</v>
      </c>
      <c r="J4525" s="6" t="str">
        <f>+VLOOKUP($D4525,Sheet3!$B:$I,7,0)</f>
        <v>NUMAPRIME</v>
      </c>
      <c r="K4525" s="6" t="str">
        <f>+VLOOKUP($D4525,Sheet3!$B:$I,8,0)</f>
        <v>PREMIUM</v>
      </c>
      <c r="L4525" s="6" t="str">
        <f t="shared" si="352"/>
        <v>15X41/2-8LUG NUMAPRIME 3 P13X NUMAPRIME PREMIUM</v>
      </c>
      <c r="M4525" s="12" t="s">
        <v>15</v>
      </c>
      <c r="N4525" s="12" t="str">
        <f t="shared" si="355"/>
        <v>l2203</v>
      </c>
    </row>
    <row r="4526" spans="1:14">
      <c r="A4526" s="12" t="s">
        <v>4539</v>
      </c>
      <c r="B4526" s="6" t="str">
        <f t="shared" si="353"/>
        <v>l220307197</v>
      </c>
      <c r="C4526" s="12">
        <v>189658</v>
      </c>
      <c r="D4526" s="12" t="str">
        <f t="shared" si="354"/>
        <v>p-189658</v>
      </c>
      <c r="E4526" s="6" t="str">
        <f>+VLOOKUP($D4526,Sheet3!$B:$I,2,0)</f>
        <v>15X41/2-8</v>
      </c>
      <c r="F4526" s="6" t="str">
        <f>+VLOOKUP($D4526,Sheet3!$B:$I,3,0)</f>
        <v>LUG</v>
      </c>
      <c r="G4526" s="6" t="str">
        <f>+VLOOKUP($D4526,Sheet3!$B:$I,4,0)</f>
        <v>NUMAPRIME</v>
      </c>
      <c r="H4526" s="6">
        <f>+VLOOKUP($D4526,Sheet3!$B:$I,5,0)</f>
        <v>3</v>
      </c>
      <c r="I4526" s="6" t="str">
        <f>+VLOOKUP($D4526,Sheet3!$B:$I,6,0)</f>
        <v>P13X</v>
      </c>
      <c r="J4526" s="6" t="str">
        <f>+VLOOKUP($D4526,Sheet3!$B:$I,7,0)</f>
        <v>NUMAPRIME</v>
      </c>
      <c r="K4526" s="6" t="str">
        <f>+VLOOKUP($D4526,Sheet3!$B:$I,8,0)</f>
        <v>PREMIUM</v>
      </c>
      <c r="L4526" s="6" t="str">
        <f t="shared" si="352"/>
        <v>15X41/2-8LUG NUMAPRIME 3 P13X NUMAPRIME PREMIUM</v>
      </c>
      <c r="M4526" s="12" t="s">
        <v>15</v>
      </c>
      <c r="N4526" s="12" t="str">
        <f t="shared" si="355"/>
        <v>l2203</v>
      </c>
    </row>
    <row r="4527" spans="1:14">
      <c r="A4527" s="12" t="s">
        <v>4540</v>
      </c>
      <c r="B4527" s="6" t="str">
        <f t="shared" si="353"/>
        <v>l220307206</v>
      </c>
      <c r="C4527" s="12">
        <v>189658</v>
      </c>
      <c r="D4527" s="12" t="str">
        <f t="shared" si="354"/>
        <v>p-189658</v>
      </c>
      <c r="E4527" s="6" t="str">
        <f>+VLOOKUP($D4527,Sheet3!$B:$I,2,0)</f>
        <v>15X41/2-8</v>
      </c>
      <c r="F4527" s="6" t="str">
        <f>+VLOOKUP($D4527,Sheet3!$B:$I,3,0)</f>
        <v>LUG</v>
      </c>
      <c r="G4527" s="6" t="str">
        <f>+VLOOKUP($D4527,Sheet3!$B:$I,4,0)</f>
        <v>NUMAPRIME</v>
      </c>
      <c r="H4527" s="6">
        <f>+VLOOKUP($D4527,Sheet3!$B:$I,5,0)</f>
        <v>3</v>
      </c>
      <c r="I4527" s="6" t="str">
        <f>+VLOOKUP($D4527,Sheet3!$B:$I,6,0)</f>
        <v>P13X</v>
      </c>
      <c r="J4527" s="6" t="str">
        <f>+VLOOKUP($D4527,Sheet3!$B:$I,7,0)</f>
        <v>NUMAPRIME</v>
      </c>
      <c r="K4527" s="6" t="str">
        <f>+VLOOKUP($D4527,Sheet3!$B:$I,8,0)</f>
        <v>PREMIUM</v>
      </c>
      <c r="L4527" s="6" t="str">
        <f t="shared" si="352"/>
        <v>15X41/2-8LUG NUMAPRIME 3 P13X NUMAPRIME PREMIUM</v>
      </c>
      <c r="M4527" s="12" t="s">
        <v>15</v>
      </c>
      <c r="N4527" s="12" t="str">
        <f t="shared" si="355"/>
        <v>l2203</v>
      </c>
    </row>
    <row r="4528" spans="1:14">
      <c r="A4528" s="12" t="s">
        <v>4541</v>
      </c>
      <c r="B4528" s="6" t="str">
        <f t="shared" si="353"/>
        <v>l220210976</v>
      </c>
      <c r="C4528" s="12">
        <v>189658</v>
      </c>
      <c r="D4528" s="12" t="str">
        <f t="shared" si="354"/>
        <v>p-189658</v>
      </c>
      <c r="E4528" s="6" t="str">
        <f>+VLOOKUP($D4528,Sheet3!$B:$I,2,0)</f>
        <v>15X41/2-8</v>
      </c>
      <c r="F4528" s="6" t="str">
        <f>+VLOOKUP($D4528,Sheet3!$B:$I,3,0)</f>
        <v>LUG</v>
      </c>
      <c r="G4528" s="6" t="str">
        <f>+VLOOKUP($D4528,Sheet3!$B:$I,4,0)</f>
        <v>NUMAPRIME</v>
      </c>
      <c r="H4528" s="6">
        <f>+VLOOKUP($D4528,Sheet3!$B:$I,5,0)</f>
        <v>3</v>
      </c>
      <c r="I4528" s="6" t="str">
        <f>+VLOOKUP($D4528,Sheet3!$B:$I,6,0)</f>
        <v>P13X</v>
      </c>
      <c r="J4528" s="6" t="str">
        <f>+VLOOKUP($D4528,Sheet3!$B:$I,7,0)</f>
        <v>NUMAPRIME</v>
      </c>
      <c r="K4528" s="6" t="str">
        <f>+VLOOKUP($D4528,Sheet3!$B:$I,8,0)</f>
        <v>PREMIUM</v>
      </c>
      <c r="L4528" s="6" t="str">
        <f t="shared" si="352"/>
        <v>15X41/2-8LUG NUMAPRIME 3 P13X NUMAPRIME PREMIUM</v>
      </c>
      <c r="M4528" s="12" t="s">
        <v>15</v>
      </c>
      <c r="N4528" s="12" t="str">
        <f t="shared" si="355"/>
        <v>l2202</v>
      </c>
    </row>
    <row r="4529" spans="1:14">
      <c r="A4529" s="12" t="s">
        <v>4542</v>
      </c>
      <c r="B4529" s="6" t="str">
        <f t="shared" si="353"/>
        <v>l220307147</v>
      </c>
      <c r="C4529" s="12">
        <v>189658</v>
      </c>
      <c r="D4529" s="12" t="str">
        <f t="shared" si="354"/>
        <v>p-189658</v>
      </c>
      <c r="E4529" s="6" t="str">
        <f>+VLOOKUP($D4529,Sheet3!$B:$I,2,0)</f>
        <v>15X41/2-8</v>
      </c>
      <c r="F4529" s="6" t="str">
        <f>+VLOOKUP($D4529,Sheet3!$B:$I,3,0)</f>
        <v>LUG</v>
      </c>
      <c r="G4529" s="6" t="str">
        <f>+VLOOKUP($D4529,Sheet3!$B:$I,4,0)</f>
        <v>NUMAPRIME</v>
      </c>
      <c r="H4529" s="6">
        <f>+VLOOKUP($D4529,Sheet3!$B:$I,5,0)</f>
        <v>3</v>
      </c>
      <c r="I4529" s="6" t="str">
        <f>+VLOOKUP($D4529,Sheet3!$B:$I,6,0)</f>
        <v>P13X</v>
      </c>
      <c r="J4529" s="6" t="str">
        <f>+VLOOKUP($D4529,Sheet3!$B:$I,7,0)</f>
        <v>NUMAPRIME</v>
      </c>
      <c r="K4529" s="6" t="str">
        <f>+VLOOKUP($D4529,Sheet3!$B:$I,8,0)</f>
        <v>PREMIUM</v>
      </c>
      <c r="L4529" s="6" t="str">
        <f t="shared" ref="L4529:L4592" si="356">CONCATENATE(E4529,F4529," ",G4529," ",H4529," ",I4529," ",J4529," ",K4529)</f>
        <v>15X41/2-8LUG NUMAPRIME 3 P13X NUMAPRIME PREMIUM</v>
      </c>
      <c r="M4529" s="12" t="s">
        <v>15</v>
      </c>
      <c r="N4529" s="12" t="str">
        <f t="shared" si="355"/>
        <v>l2203</v>
      </c>
    </row>
    <row r="4530" spans="1:14">
      <c r="A4530" s="12" t="s">
        <v>4543</v>
      </c>
      <c r="B4530" s="6" t="str">
        <f t="shared" si="353"/>
        <v>l220211163</v>
      </c>
      <c r="C4530" s="12">
        <v>189658</v>
      </c>
      <c r="D4530" s="12" t="str">
        <f t="shared" si="354"/>
        <v>p-189658</v>
      </c>
      <c r="E4530" s="6" t="str">
        <f>+VLOOKUP($D4530,Sheet3!$B:$I,2,0)</f>
        <v>15X41/2-8</v>
      </c>
      <c r="F4530" s="6" t="str">
        <f>+VLOOKUP($D4530,Sheet3!$B:$I,3,0)</f>
        <v>LUG</v>
      </c>
      <c r="G4530" s="6" t="str">
        <f>+VLOOKUP($D4530,Sheet3!$B:$I,4,0)</f>
        <v>NUMAPRIME</v>
      </c>
      <c r="H4530" s="6">
        <f>+VLOOKUP($D4530,Sheet3!$B:$I,5,0)</f>
        <v>3</v>
      </c>
      <c r="I4530" s="6" t="str">
        <f>+VLOOKUP($D4530,Sheet3!$B:$I,6,0)</f>
        <v>P13X</v>
      </c>
      <c r="J4530" s="6" t="str">
        <f>+VLOOKUP($D4530,Sheet3!$B:$I,7,0)</f>
        <v>NUMAPRIME</v>
      </c>
      <c r="K4530" s="6" t="str">
        <f>+VLOOKUP($D4530,Sheet3!$B:$I,8,0)</f>
        <v>PREMIUM</v>
      </c>
      <c r="L4530" s="6" t="str">
        <f t="shared" si="356"/>
        <v>15X41/2-8LUG NUMAPRIME 3 P13X NUMAPRIME PREMIUM</v>
      </c>
      <c r="M4530" s="12" t="s">
        <v>15</v>
      </c>
      <c r="N4530" s="12" t="str">
        <f t="shared" si="355"/>
        <v>l2202</v>
      </c>
    </row>
    <row r="4531" spans="1:14">
      <c r="A4531" s="12" t="s">
        <v>4544</v>
      </c>
      <c r="B4531" s="6" t="str">
        <f t="shared" si="353"/>
        <v>l220306966</v>
      </c>
      <c r="C4531" s="12">
        <v>189658</v>
      </c>
      <c r="D4531" s="12" t="str">
        <f t="shared" si="354"/>
        <v>p-189658</v>
      </c>
      <c r="E4531" s="6" t="str">
        <f>+VLOOKUP($D4531,Sheet3!$B:$I,2,0)</f>
        <v>15X41/2-8</v>
      </c>
      <c r="F4531" s="6" t="str">
        <f>+VLOOKUP($D4531,Sheet3!$B:$I,3,0)</f>
        <v>LUG</v>
      </c>
      <c r="G4531" s="6" t="str">
        <f>+VLOOKUP($D4531,Sheet3!$B:$I,4,0)</f>
        <v>NUMAPRIME</v>
      </c>
      <c r="H4531" s="6">
        <f>+VLOOKUP($D4531,Sheet3!$B:$I,5,0)</f>
        <v>3</v>
      </c>
      <c r="I4531" s="6" t="str">
        <f>+VLOOKUP($D4531,Sheet3!$B:$I,6,0)</f>
        <v>P13X</v>
      </c>
      <c r="J4531" s="6" t="str">
        <f>+VLOOKUP($D4531,Sheet3!$B:$I,7,0)</f>
        <v>NUMAPRIME</v>
      </c>
      <c r="K4531" s="6" t="str">
        <f>+VLOOKUP($D4531,Sheet3!$B:$I,8,0)</f>
        <v>PREMIUM</v>
      </c>
      <c r="L4531" s="6" t="str">
        <f t="shared" si="356"/>
        <v>15X41/2-8LUG NUMAPRIME 3 P13X NUMAPRIME PREMIUM</v>
      </c>
      <c r="M4531" s="12" t="s">
        <v>15</v>
      </c>
      <c r="N4531" s="12" t="str">
        <f t="shared" si="355"/>
        <v>l2203</v>
      </c>
    </row>
    <row r="4532" spans="1:14">
      <c r="A4532" s="12" t="s">
        <v>4545</v>
      </c>
      <c r="B4532" s="6" t="str">
        <f t="shared" si="353"/>
        <v>l220300954</v>
      </c>
      <c r="C4532" s="12">
        <v>189658</v>
      </c>
      <c r="D4532" s="12" t="str">
        <f t="shared" si="354"/>
        <v>p-189658</v>
      </c>
      <c r="E4532" s="6" t="str">
        <f>+VLOOKUP($D4532,Sheet3!$B:$I,2,0)</f>
        <v>15X41/2-8</v>
      </c>
      <c r="F4532" s="6" t="str">
        <f>+VLOOKUP($D4532,Sheet3!$B:$I,3,0)</f>
        <v>LUG</v>
      </c>
      <c r="G4532" s="6" t="str">
        <f>+VLOOKUP($D4532,Sheet3!$B:$I,4,0)</f>
        <v>NUMAPRIME</v>
      </c>
      <c r="H4532" s="6">
        <f>+VLOOKUP($D4532,Sheet3!$B:$I,5,0)</f>
        <v>3</v>
      </c>
      <c r="I4532" s="6" t="str">
        <f>+VLOOKUP($D4532,Sheet3!$B:$I,6,0)</f>
        <v>P13X</v>
      </c>
      <c r="J4532" s="6" t="str">
        <f>+VLOOKUP($D4532,Sheet3!$B:$I,7,0)</f>
        <v>NUMAPRIME</v>
      </c>
      <c r="K4532" s="6" t="str">
        <f>+VLOOKUP($D4532,Sheet3!$B:$I,8,0)</f>
        <v>PREMIUM</v>
      </c>
      <c r="L4532" s="6" t="str">
        <f t="shared" si="356"/>
        <v>15X41/2-8LUG NUMAPRIME 3 P13X NUMAPRIME PREMIUM</v>
      </c>
      <c r="M4532" s="12" t="s">
        <v>15</v>
      </c>
      <c r="N4532" s="12" t="str">
        <f t="shared" si="355"/>
        <v>l2203</v>
      </c>
    </row>
    <row r="4533" spans="1:14">
      <c r="A4533" s="12" t="s">
        <v>4546</v>
      </c>
      <c r="B4533" s="6" t="str">
        <f t="shared" si="353"/>
        <v>l220307021</v>
      </c>
      <c r="C4533" s="12">
        <v>189658</v>
      </c>
      <c r="D4533" s="12" t="str">
        <f t="shared" si="354"/>
        <v>p-189658</v>
      </c>
      <c r="E4533" s="6" t="str">
        <f>+VLOOKUP($D4533,Sheet3!$B:$I,2,0)</f>
        <v>15X41/2-8</v>
      </c>
      <c r="F4533" s="6" t="str">
        <f>+VLOOKUP($D4533,Sheet3!$B:$I,3,0)</f>
        <v>LUG</v>
      </c>
      <c r="G4533" s="6" t="str">
        <f>+VLOOKUP($D4533,Sheet3!$B:$I,4,0)</f>
        <v>NUMAPRIME</v>
      </c>
      <c r="H4533" s="6">
        <f>+VLOOKUP($D4533,Sheet3!$B:$I,5,0)</f>
        <v>3</v>
      </c>
      <c r="I4533" s="6" t="str">
        <f>+VLOOKUP($D4533,Sheet3!$B:$I,6,0)</f>
        <v>P13X</v>
      </c>
      <c r="J4533" s="6" t="str">
        <f>+VLOOKUP($D4533,Sheet3!$B:$I,7,0)</f>
        <v>NUMAPRIME</v>
      </c>
      <c r="K4533" s="6" t="str">
        <f>+VLOOKUP($D4533,Sheet3!$B:$I,8,0)</f>
        <v>PREMIUM</v>
      </c>
      <c r="L4533" s="6" t="str">
        <f t="shared" si="356"/>
        <v>15X41/2-8LUG NUMAPRIME 3 P13X NUMAPRIME PREMIUM</v>
      </c>
      <c r="M4533" s="12" t="s">
        <v>15</v>
      </c>
      <c r="N4533" s="12" t="str">
        <f t="shared" si="355"/>
        <v>l2203</v>
      </c>
    </row>
    <row r="4534" spans="1:14">
      <c r="A4534" s="12" t="s">
        <v>4547</v>
      </c>
      <c r="B4534" s="6" t="str">
        <f t="shared" si="353"/>
        <v>l220306623</v>
      </c>
      <c r="C4534" s="12">
        <v>189658</v>
      </c>
      <c r="D4534" s="12" t="str">
        <f t="shared" si="354"/>
        <v>p-189658</v>
      </c>
      <c r="E4534" s="6" t="str">
        <f>+VLOOKUP($D4534,Sheet3!$B:$I,2,0)</f>
        <v>15X41/2-8</v>
      </c>
      <c r="F4534" s="6" t="str">
        <f>+VLOOKUP($D4534,Sheet3!$B:$I,3,0)</f>
        <v>LUG</v>
      </c>
      <c r="G4534" s="6" t="str">
        <f>+VLOOKUP($D4534,Sheet3!$B:$I,4,0)</f>
        <v>NUMAPRIME</v>
      </c>
      <c r="H4534" s="6">
        <f>+VLOOKUP($D4534,Sheet3!$B:$I,5,0)</f>
        <v>3</v>
      </c>
      <c r="I4534" s="6" t="str">
        <f>+VLOOKUP($D4534,Sheet3!$B:$I,6,0)</f>
        <v>P13X</v>
      </c>
      <c r="J4534" s="6" t="str">
        <f>+VLOOKUP($D4534,Sheet3!$B:$I,7,0)</f>
        <v>NUMAPRIME</v>
      </c>
      <c r="K4534" s="6" t="str">
        <f>+VLOOKUP($D4534,Sheet3!$B:$I,8,0)</f>
        <v>PREMIUM</v>
      </c>
      <c r="L4534" s="6" t="str">
        <f t="shared" si="356"/>
        <v>15X41/2-8LUG NUMAPRIME 3 P13X NUMAPRIME PREMIUM</v>
      </c>
      <c r="M4534" s="12" t="s">
        <v>15</v>
      </c>
      <c r="N4534" s="12" t="str">
        <f t="shared" si="355"/>
        <v>l2203</v>
      </c>
    </row>
    <row r="4535" spans="1:14">
      <c r="A4535" s="12" t="s">
        <v>4548</v>
      </c>
      <c r="B4535" s="6" t="str">
        <f t="shared" si="353"/>
        <v>l220306807</v>
      </c>
      <c r="C4535" s="12">
        <v>189658</v>
      </c>
      <c r="D4535" s="12" t="str">
        <f t="shared" si="354"/>
        <v>p-189658</v>
      </c>
      <c r="E4535" s="6" t="str">
        <f>+VLOOKUP($D4535,Sheet3!$B:$I,2,0)</f>
        <v>15X41/2-8</v>
      </c>
      <c r="F4535" s="6" t="str">
        <f>+VLOOKUP($D4535,Sheet3!$B:$I,3,0)</f>
        <v>LUG</v>
      </c>
      <c r="G4535" s="6" t="str">
        <f>+VLOOKUP($D4535,Sheet3!$B:$I,4,0)</f>
        <v>NUMAPRIME</v>
      </c>
      <c r="H4535" s="6">
        <f>+VLOOKUP($D4535,Sheet3!$B:$I,5,0)</f>
        <v>3</v>
      </c>
      <c r="I4535" s="6" t="str">
        <f>+VLOOKUP($D4535,Sheet3!$B:$I,6,0)</f>
        <v>P13X</v>
      </c>
      <c r="J4535" s="6" t="str">
        <f>+VLOOKUP($D4535,Sheet3!$B:$I,7,0)</f>
        <v>NUMAPRIME</v>
      </c>
      <c r="K4535" s="6" t="str">
        <f>+VLOOKUP($D4535,Sheet3!$B:$I,8,0)</f>
        <v>PREMIUM</v>
      </c>
      <c r="L4535" s="6" t="str">
        <f t="shared" si="356"/>
        <v>15X41/2-8LUG NUMAPRIME 3 P13X NUMAPRIME PREMIUM</v>
      </c>
      <c r="M4535" s="12" t="s">
        <v>15</v>
      </c>
      <c r="N4535" s="12" t="str">
        <f t="shared" si="355"/>
        <v>l2203</v>
      </c>
    </row>
    <row r="4536" spans="1:14">
      <c r="A4536" s="12" t="s">
        <v>4549</v>
      </c>
      <c r="B4536" s="6" t="str">
        <f t="shared" si="353"/>
        <v>l220307149</v>
      </c>
      <c r="C4536" s="12">
        <v>189658</v>
      </c>
      <c r="D4536" s="12" t="str">
        <f t="shared" si="354"/>
        <v>p-189658</v>
      </c>
      <c r="E4536" s="6" t="str">
        <f>+VLOOKUP($D4536,Sheet3!$B:$I,2,0)</f>
        <v>15X41/2-8</v>
      </c>
      <c r="F4536" s="6" t="str">
        <f>+VLOOKUP($D4536,Sheet3!$B:$I,3,0)</f>
        <v>LUG</v>
      </c>
      <c r="G4536" s="6" t="str">
        <f>+VLOOKUP($D4536,Sheet3!$B:$I,4,0)</f>
        <v>NUMAPRIME</v>
      </c>
      <c r="H4536" s="6">
        <f>+VLOOKUP($D4536,Sheet3!$B:$I,5,0)</f>
        <v>3</v>
      </c>
      <c r="I4536" s="6" t="str">
        <f>+VLOOKUP($D4536,Sheet3!$B:$I,6,0)</f>
        <v>P13X</v>
      </c>
      <c r="J4536" s="6" t="str">
        <f>+VLOOKUP($D4536,Sheet3!$B:$I,7,0)</f>
        <v>NUMAPRIME</v>
      </c>
      <c r="K4536" s="6" t="str">
        <f>+VLOOKUP($D4536,Sheet3!$B:$I,8,0)</f>
        <v>PREMIUM</v>
      </c>
      <c r="L4536" s="6" t="str">
        <f t="shared" si="356"/>
        <v>15X41/2-8LUG NUMAPRIME 3 P13X NUMAPRIME PREMIUM</v>
      </c>
      <c r="M4536" s="12" t="s">
        <v>15</v>
      </c>
      <c r="N4536" s="12" t="str">
        <f t="shared" si="355"/>
        <v>l2203</v>
      </c>
    </row>
    <row r="4537" spans="1:14">
      <c r="A4537" s="12" t="s">
        <v>4550</v>
      </c>
      <c r="B4537" s="6" t="str">
        <f t="shared" si="353"/>
        <v>l220307090</v>
      </c>
      <c r="C4537" s="12">
        <v>189658</v>
      </c>
      <c r="D4537" s="12" t="str">
        <f t="shared" si="354"/>
        <v>p-189658</v>
      </c>
      <c r="E4537" s="6" t="str">
        <f>+VLOOKUP($D4537,Sheet3!$B:$I,2,0)</f>
        <v>15X41/2-8</v>
      </c>
      <c r="F4537" s="6" t="str">
        <f>+VLOOKUP($D4537,Sheet3!$B:$I,3,0)</f>
        <v>LUG</v>
      </c>
      <c r="G4537" s="6" t="str">
        <f>+VLOOKUP($D4537,Sheet3!$B:$I,4,0)</f>
        <v>NUMAPRIME</v>
      </c>
      <c r="H4537" s="6">
        <f>+VLOOKUP($D4537,Sheet3!$B:$I,5,0)</f>
        <v>3</v>
      </c>
      <c r="I4537" s="6" t="str">
        <f>+VLOOKUP($D4537,Sheet3!$B:$I,6,0)</f>
        <v>P13X</v>
      </c>
      <c r="J4537" s="6" t="str">
        <f>+VLOOKUP($D4537,Sheet3!$B:$I,7,0)</f>
        <v>NUMAPRIME</v>
      </c>
      <c r="K4537" s="6" t="str">
        <f>+VLOOKUP($D4537,Sheet3!$B:$I,8,0)</f>
        <v>PREMIUM</v>
      </c>
      <c r="L4537" s="6" t="str">
        <f t="shared" si="356"/>
        <v>15X41/2-8LUG NUMAPRIME 3 P13X NUMAPRIME PREMIUM</v>
      </c>
      <c r="M4537" s="12" t="s">
        <v>15</v>
      </c>
      <c r="N4537" s="12" t="str">
        <f t="shared" si="355"/>
        <v>l2203</v>
      </c>
    </row>
    <row r="4538" spans="1:14">
      <c r="A4538" s="12" t="s">
        <v>4551</v>
      </c>
      <c r="B4538" s="6" t="str">
        <f t="shared" si="353"/>
        <v>l220307091</v>
      </c>
      <c r="C4538" s="12">
        <v>189658</v>
      </c>
      <c r="D4538" s="12" t="str">
        <f t="shared" si="354"/>
        <v>p-189658</v>
      </c>
      <c r="E4538" s="6" t="str">
        <f>+VLOOKUP($D4538,Sheet3!$B:$I,2,0)</f>
        <v>15X41/2-8</v>
      </c>
      <c r="F4538" s="6" t="str">
        <f>+VLOOKUP($D4538,Sheet3!$B:$I,3,0)</f>
        <v>LUG</v>
      </c>
      <c r="G4538" s="6" t="str">
        <f>+VLOOKUP($D4538,Sheet3!$B:$I,4,0)</f>
        <v>NUMAPRIME</v>
      </c>
      <c r="H4538" s="6">
        <f>+VLOOKUP($D4538,Sheet3!$B:$I,5,0)</f>
        <v>3</v>
      </c>
      <c r="I4538" s="6" t="str">
        <f>+VLOOKUP($D4538,Sheet3!$B:$I,6,0)</f>
        <v>P13X</v>
      </c>
      <c r="J4538" s="6" t="str">
        <f>+VLOOKUP($D4538,Sheet3!$B:$I,7,0)</f>
        <v>NUMAPRIME</v>
      </c>
      <c r="K4538" s="6" t="str">
        <f>+VLOOKUP($D4538,Sheet3!$B:$I,8,0)</f>
        <v>PREMIUM</v>
      </c>
      <c r="L4538" s="6" t="str">
        <f t="shared" si="356"/>
        <v>15X41/2-8LUG NUMAPRIME 3 P13X NUMAPRIME PREMIUM</v>
      </c>
      <c r="M4538" s="12" t="s">
        <v>15</v>
      </c>
      <c r="N4538" s="12" t="str">
        <f t="shared" si="355"/>
        <v>l2203</v>
      </c>
    </row>
    <row r="4539" spans="1:14">
      <c r="A4539" s="12" t="s">
        <v>4552</v>
      </c>
      <c r="B4539" s="6" t="str">
        <f t="shared" si="353"/>
        <v>l220306916</v>
      </c>
      <c r="C4539" s="12">
        <v>189658</v>
      </c>
      <c r="D4539" s="12" t="str">
        <f t="shared" si="354"/>
        <v>p-189658</v>
      </c>
      <c r="E4539" s="6" t="str">
        <f>+VLOOKUP($D4539,Sheet3!$B:$I,2,0)</f>
        <v>15X41/2-8</v>
      </c>
      <c r="F4539" s="6" t="str">
        <f>+VLOOKUP($D4539,Sheet3!$B:$I,3,0)</f>
        <v>LUG</v>
      </c>
      <c r="G4539" s="6" t="str">
        <f>+VLOOKUP($D4539,Sheet3!$B:$I,4,0)</f>
        <v>NUMAPRIME</v>
      </c>
      <c r="H4539" s="6">
        <f>+VLOOKUP($D4539,Sheet3!$B:$I,5,0)</f>
        <v>3</v>
      </c>
      <c r="I4539" s="6" t="str">
        <f>+VLOOKUP($D4539,Sheet3!$B:$I,6,0)</f>
        <v>P13X</v>
      </c>
      <c r="J4539" s="6" t="str">
        <f>+VLOOKUP($D4539,Sheet3!$B:$I,7,0)</f>
        <v>NUMAPRIME</v>
      </c>
      <c r="K4539" s="6" t="str">
        <f>+VLOOKUP($D4539,Sheet3!$B:$I,8,0)</f>
        <v>PREMIUM</v>
      </c>
      <c r="L4539" s="6" t="str">
        <f t="shared" si="356"/>
        <v>15X41/2-8LUG NUMAPRIME 3 P13X NUMAPRIME PREMIUM</v>
      </c>
      <c r="M4539" s="12" t="s">
        <v>15</v>
      </c>
      <c r="N4539" s="12" t="str">
        <f t="shared" si="355"/>
        <v>l2203</v>
      </c>
    </row>
    <row r="4540" spans="1:14">
      <c r="A4540" s="12" t="s">
        <v>4553</v>
      </c>
      <c r="B4540" s="6" t="str">
        <f t="shared" si="353"/>
        <v>l220306917</v>
      </c>
      <c r="C4540" s="12">
        <v>189658</v>
      </c>
      <c r="D4540" s="12" t="str">
        <f t="shared" si="354"/>
        <v>p-189658</v>
      </c>
      <c r="E4540" s="6" t="str">
        <f>+VLOOKUP($D4540,Sheet3!$B:$I,2,0)</f>
        <v>15X41/2-8</v>
      </c>
      <c r="F4540" s="6" t="str">
        <f>+VLOOKUP($D4540,Sheet3!$B:$I,3,0)</f>
        <v>LUG</v>
      </c>
      <c r="G4540" s="6" t="str">
        <f>+VLOOKUP($D4540,Sheet3!$B:$I,4,0)</f>
        <v>NUMAPRIME</v>
      </c>
      <c r="H4540" s="6">
        <f>+VLOOKUP($D4540,Sheet3!$B:$I,5,0)</f>
        <v>3</v>
      </c>
      <c r="I4540" s="6" t="str">
        <f>+VLOOKUP($D4540,Sheet3!$B:$I,6,0)</f>
        <v>P13X</v>
      </c>
      <c r="J4540" s="6" t="str">
        <f>+VLOOKUP($D4540,Sheet3!$B:$I,7,0)</f>
        <v>NUMAPRIME</v>
      </c>
      <c r="K4540" s="6" t="str">
        <f>+VLOOKUP($D4540,Sheet3!$B:$I,8,0)</f>
        <v>PREMIUM</v>
      </c>
      <c r="L4540" s="6" t="str">
        <f t="shared" si="356"/>
        <v>15X41/2-8LUG NUMAPRIME 3 P13X NUMAPRIME PREMIUM</v>
      </c>
      <c r="M4540" s="12" t="s">
        <v>15</v>
      </c>
      <c r="N4540" s="12" t="str">
        <f t="shared" si="355"/>
        <v>l2203</v>
      </c>
    </row>
    <row r="4541" spans="1:14">
      <c r="A4541" s="12" t="s">
        <v>4554</v>
      </c>
      <c r="B4541" s="6" t="str">
        <f t="shared" si="353"/>
        <v>l220300409</v>
      </c>
      <c r="C4541" s="12">
        <v>189658</v>
      </c>
      <c r="D4541" s="12" t="str">
        <f t="shared" si="354"/>
        <v>p-189658</v>
      </c>
      <c r="E4541" s="6" t="str">
        <f>+VLOOKUP($D4541,Sheet3!$B:$I,2,0)</f>
        <v>15X41/2-8</v>
      </c>
      <c r="F4541" s="6" t="str">
        <f>+VLOOKUP($D4541,Sheet3!$B:$I,3,0)</f>
        <v>LUG</v>
      </c>
      <c r="G4541" s="6" t="str">
        <f>+VLOOKUP($D4541,Sheet3!$B:$I,4,0)</f>
        <v>NUMAPRIME</v>
      </c>
      <c r="H4541" s="6">
        <f>+VLOOKUP($D4541,Sheet3!$B:$I,5,0)</f>
        <v>3</v>
      </c>
      <c r="I4541" s="6" t="str">
        <f>+VLOOKUP($D4541,Sheet3!$B:$I,6,0)</f>
        <v>P13X</v>
      </c>
      <c r="J4541" s="6" t="str">
        <f>+VLOOKUP($D4541,Sheet3!$B:$I,7,0)</f>
        <v>NUMAPRIME</v>
      </c>
      <c r="K4541" s="6" t="str">
        <f>+VLOOKUP($D4541,Sheet3!$B:$I,8,0)</f>
        <v>PREMIUM</v>
      </c>
      <c r="L4541" s="6" t="str">
        <f t="shared" si="356"/>
        <v>15X41/2-8LUG NUMAPRIME 3 P13X NUMAPRIME PREMIUM</v>
      </c>
      <c r="M4541" s="12" t="s">
        <v>15</v>
      </c>
      <c r="N4541" s="12" t="str">
        <f t="shared" si="355"/>
        <v>l2203</v>
      </c>
    </row>
    <row r="4542" spans="1:14">
      <c r="A4542" s="12" t="s">
        <v>4555</v>
      </c>
      <c r="B4542" s="6" t="str">
        <f t="shared" si="353"/>
        <v>l220307022</v>
      </c>
      <c r="C4542" s="12">
        <v>189658</v>
      </c>
      <c r="D4542" s="12" t="str">
        <f t="shared" si="354"/>
        <v>p-189658</v>
      </c>
      <c r="E4542" s="6" t="str">
        <f>+VLOOKUP($D4542,Sheet3!$B:$I,2,0)</f>
        <v>15X41/2-8</v>
      </c>
      <c r="F4542" s="6" t="str">
        <f>+VLOOKUP($D4542,Sheet3!$B:$I,3,0)</f>
        <v>LUG</v>
      </c>
      <c r="G4542" s="6" t="str">
        <f>+VLOOKUP($D4542,Sheet3!$B:$I,4,0)</f>
        <v>NUMAPRIME</v>
      </c>
      <c r="H4542" s="6">
        <f>+VLOOKUP($D4542,Sheet3!$B:$I,5,0)</f>
        <v>3</v>
      </c>
      <c r="I4542" s="6" t="str">
        <f>+VLOOKUP($D4542,Sheet3!$B:$I,6,0)</f>
        <v>P13X</v>
      </c>
      <c r="J4542" s="6" t="str">
        <f>+VLOOKUP($D4542,Sheet3!$B:$I,7,0)</f>
        <v>NUMAPRIME</v>
      </c>
      <c r="K4542" s="6" t="str">
        <f>+VLOOKUP($D4542,Sheet3!$B:$I,8,0)</f>
        <v>PREMIUM</v>
      </c>
      <c r="L4542" s="6" t="str">
        <f t="shared" si="356"/>
        <v>15X41/2-8LUG NUMAPRIME 3 P13X NUMAPRIME PREMIUM</v>
      </c>
      <c r="M4542" s="12" t="s">
        <v>15</v>
      </c>
      <c r="N4542" s="12" t="str">
        <f t="shared" si="355"/>
        <v>l2203</v>
      </c>
    </row>
    <row r="4543" spans="1:14">
      <c r="A4543" s="12" t="s">
        <v>4556</v>
      </c>
      <c r="B4543" s="6" t="str">
        <f t="shared" si="353"/>
        <v>l211005637</v>
      </c>
      <c r="C4543" s="12">
        <v>189526</v>
      </c>
      <c r="D4543" s="12" t="str">
        <f t="shared" si="354"/>
        <v>p-189526</v>
      </c>
      <c r="E4543" s="6" t="str">
        <f>+VLOOKUP($D4543,Sheet3!$B:$I,2,0)</f>
        <v>140/55-9</v>
      </c>
      <c r="F4543" s="6" t="str">
        <f>+VLOOKUP($D4543,Sheet3!$B:$I,3,0)</f>
        <v>LUG</v>
      </c>
      <c r="G4543" s="6" t="str">
        <f>+VLOOKUP($D4543,Sheet3!$B:$I,4,0)</f>
        <v>NUMAPRIME</v>
      </c>
      <c r="H4543" s="6">
        <f>+VLOOKUP($D4543,Sheet3!$B:$I,5,0)</f>
        <v>4</v>
      </c>
      <c r="I4543" s="6" t="str">
        <f>+VLOOKUP($D4543,Sheet3!$B:$I,6,0)</f>
        <v>M4N34</v>
      </c>
      <c r="J4543" s="6" t="str">
        <f>+VLOOKUP($D4543,Sheet3!$B:$I,7,0)</f>
        <v>NUMAPRIME</v>
      </c>
      <c r="K4543" s="6" t="str">
        <f>+VLOOKUP($D4543,Sheet3!$B:$I,8,0)</f>
        <v>PREMIUM</v>
      </c>
      <c r="L4543" s="6" t="str">
        <f t="shared" si="356"/>
        <v>140/55-9LUG NUMAPRIME 4 M4N34 NUMAPRIME PREMIUM</v>
      </c>
      <c r="M4543" s="12" t="s">
        <v>15</v>
      </c>
      <c r="N4543" s="12" t="str">
        <f t="shared" si="355"/>
        <v>l2110</v>
      </c>
    </row>
    <row r="4544" spans="1:14">
      <c r="A4544" s="12" t="s">
        <v>4557</v>
      </c>
      <c r="B4544" s="6" t="str">
        <f t="shared" si="353"/>
        <v>l220304995</v>
      </c>
      <c r="C4544" s="12">
        <v>201610</v>
      </c>
      <c r="D4544" s="12" t="str">
        <f t="shared" si="354"/>
        <v>p-001610</v>
      </c>
      <c r="E4544" s="6" t="str">
        <f>+VLOOKUP($D4544,Sheet3!$B:$I,2,0)</f>
        <v>140/55-9</v>
      </c>
      <c r="F4544" s="6" t="str">
        <f>+VLOOKUP($D4544,Sheet3!$B:$I,3,0)</f>
        <v>LUG</v>
      </c>
      <c r="G4544" s="6" t="str">
        <f>+VLOOKUP($D4544,Sheet3!$B:$I,4,0)</f>
        <v>NUMAPRIME</v>
      </c>
      <c r="H4544" s="6">
        <f>+VLOOKUP($D4544,Sheet3!$B:$I,5,0)</f>
        <v>4</v>
      </c>
      <c r="I4544" s="6" t="str">
        <f>+VLOOKUP($D4544,Sheet3!$B:$I,6,0)</f>
        <v>M4N34</v>
      </c>
      <c r="J4544" s="6" t="str">
        <f>+VLOOKUP($D4544,Sheet3!$B:$I,7,0)</f>
        <v>TOTALSOURCE</v>
      </c>
      <c r="K4544" s="6" t="str">
        <f>+VLOOKUP($D4544,Sheet3!$B:$I,8,0)</f>
        <v>PREMIUM</v>
      </c>
      <c r="L4544" s="6" t="str">
        <f t="shared" si="356"/>
        <v>140/55-9LUG NUMAPRIME 4 M4N34 TOTALSOURCE PREMIUM</v>
      </c>
      <c r="M4544" s="12" t="s">
        <v>15</v>
      </c>
      <c r="N4544" s="12" t="str">
        <f t="shared" si="355"/>
        <v>l2203</v>
      </c>
    </row>
    <row r="4545" spans="1:14">
      <c r="A4545" s="12" t="s">
        <v>4558</v>
      </c>
      <c r="B4545" s="6" t="str">
        <f t="shared" si="353"/>
        <v>l220304566</v>
      </c>
      <c r="C4545" s="12">
        <v>201610</v>
      </c>
      <c r="D4545" s="12" t="str">
        <f t="shared" si="354"/>
        <v>p-001610</v>
      </c>
      <c r="E4545" s="6" t="str">
        <f>+VLOOKUP($D4545,Sheet3!$B:$I,2,0)</f>
        <v>140/55-9</v>
      </c>
      <c r="F4545" s="6" t="str">
        <f>+VLOOKUP($D4545,Sheet3!$B:$I,3,0)</f>
        <v>LUG</v>
      </c>
      <c r="G4545" s="6" t="str">
        <f>+VLOOKUP($D4545,Sheet3!$B:$I,4,0)</f>
        <v>NUMAPRIME</v>
      </c>
      <c r="H4545" s="6">
        <f>+VLOOKUP($D4545,Sheet3!$B:$I,5,0)</f>
        <v>4</v>
      </c>
      <c r="I4545" s="6" t="str">
        <f>+VLOOKUP($D4545,Sheet3!$B:$I,6,0)</f>
        <v>M4N34</v>
      </c>
      <c r="J4545" s="6" t="str">
        <f>+VLOOKUP($D4545,Sheet3!$B:$I,7,0)</f>
        <v>TOTALSOURCE</v>
      </c>
      <c r="K4545" s="6" t="str">
        <f>+VLOOKUP($D4545,Sheet3!$B:$I,8,0)</f>
        <v>PREMIUM</v>
      </c>
      <c r="L4545" s="6" t="str">
        <f t="shared" si="356"/>
        <v>140/55-9LUG NUMAPRIME 4 M4N34 TOTALSOURCE PREMIUM</v>
      </c>
      <c r="M4545" s="12" t="s">
        <v>15</v>
      </c>
      <c r="N4545" s="12" t="str">
        <f t="shared" si="355"/>
        <v>l2203</v>
      </c>
    </row>
    <row r="4546" spans="1:14">
      <c r="A4546" s="12" t="s">
        <v>4559</v>
      </c>
      <c r="B4546" s="6" t="str">
        <f t="shared" si="353"/>
        <v>l220302244</v>
      </c>
      <c r="C4546" s="12">
        <v>235087</v>
      </c>
      <c r="D4546" s="12" t="str">
        <f t="shared" si="354"/>
        <v>p-035087</v>
      </c>
      <c r="E4546" s="6" t="str">
        <f>+VLOOKUP($D4546,Sheet3!$B:$I,2,0)</f>
        <v>140/55-9</v>
      </c>
      <c r="F4546" s="6" t="str">
        <f>+VLOOKUP($D4546,Sheet3!$B:$I,3,0)</f>
        <v>LUG</v>
      </c>
      <c r="G4546" s="6" t="str">
        <f>+VLOOKUP($D4546,Sheet3!$B:$I,4,0)</f>
        <v>NUMA</v>
      </c>
      <c r="H4546" s="6">
        <f>+VLOOKUP($D4546,Sheet3!$B:$I,5,0)</f>
        <v>4</v>
      </c>
      <c r="I4546" s="6" t="str">
        <f>+VLOOKUP($D4546,Sheet3!$B:$I,6,0)</f>
        <v>M2N24</v>
      </c>
      <c r="J4546" s="6" t="str">
        <f>+VLOOKUP($D4546,Sheet3!$B:$I,7,0)</f>
        <v>NUMA</v>
      </c>
      <c r="K4546" s="6" t="str">
        <f>+VLOOKUP($D4546,Sheet3!$B:$I,8,0)</f>
        <v>FORTE</v>
      </c>
      <c r="L4546" s="6" t="str">
        <f t="shared" si="356"/>
        <v>140/55-9LUG NUMA 4 M2N24 NUMA FORTE</v>
      </c>
      <c r="M4546" s="12" t="s">
        <v>15</v>
      </c>
      <c r="N4546" s="12" t="str">
        <f t="shared" si="355"/>
        <v>l2203</v>
      </c>
    </row>
    <row r="4547" spans="1:14">
      <c r="A4547" s="12" t="s">
        <v>4560</v>
      </c>
      <c r="B4547" s="6" t="str">
        <f t="shared" si="353"/>
        <v>l220304717</v>
      </c>
      <c r="C4547" s="12">
        <v>189036</v>
      </c>
      <c r="D4547" s="12" t="str">
        <f t="shared" si="354"/>
        <v>p-189036</v>
      </c>
      <c r="E4547" s="6" t="str">
        <f>+VLOOKUP($D4547,Sheet3!$B:$I,2,0)</f>
        <v>5.00-8</v>
      </c>
      <c r="F4547" s="6" t="str">
        <f>+VLOOKUP($D4547,Sheet3!$B:$I,3,0)</f>
        <v>LUG</v>
      </c>
      <c r="G4547" s="6" t="str">
        <f>+VLOOKUP($D4547,Sheet3!$B:$I,4,0)</f>
        <v>NUMAPRIME</v>
      </c>
      <c r="H4547" s="6">
        <f>+VLOOKUP($D4547,Sheet3!$B:$I,5,0)</f>
        <v>3</v>
      </c>
      <c r="I4547" s="6" t="str">
        <f>+VLOOKUP($D4547,Sheet3!$B:$I,6,0)</f>
        <v>P13X</v>
      </c>
      <c r="J4547" s="6" t="str">
        <f>+VLOOKUP($D4547,Sheet3!$B:$I,7,0)</f>
        <v>NUMAPRIME</v>
      </c>
      <c r="K4547" s="6" t="str">
        <f>+VLOOKUP($D4547,Sheet3!$B:$I,8,0)</f>
        <v>PREMIUM</v>
      </c>
      <c r="L4547" s="6" t="str">
        <f t="shared" si="356"/>
        <v>5.00-8LUG NUMAPRIME 3 P13X NUMAPRIME PREMIUM</v>
      </c>
      <c r="M4547" s="12" t="s">
        <v>15</v>
      </c>
      <c r="N4547" s="12" t="str">
        <f t="shared" si="355"/>
        <v>l2203</v>
      </c>
    </row>
    <row r="4548" spans="1:14">
      <c r="A4548" s="12" t="s">
        <v>4561</v>
      </c>
      <c r="B4548" s="6" t="str">
        <f t="shared" si="353"/>
        <v>l220305071</v>
      </c>
      <c r="C4548" s="12">
        <v>189036</v>
      </c>
      <c r="D4548" s="12" t="str">
        <f t="shared" si="354"/>
        <v>p-189036</v>
      </c>
      <c r="E4548" s="6" t="str">
        <f>+VLOOKUP($D4548,Sheet3!$B:$I,2,0)</f>
        <v>5.00-8</v>
      </c>
      <c r="F4548" s="6" t="str">
        <f>+VLOOKUP($D4548,Sheet3!$B:$I,3,0)</f>
        <v>LUG</v>
      </c>
      <c r="G4548" s="6" t="str">
        <f>+VLOOKUP($D4548,Sheet3!$B:$I,4,0)</f>
        <v>NUMAPRIME</v>
      </c>
      <c r="H4548" s="6">
        <f>+VLOOKUP($D4548,Sheet3!$B:$I,5,0)</f>
        <v>3</v>
      </c>
      <c r="I4548" s="6" t="str">
        <f>+VLOOKUP($D4548,Sheet3!$B:$I,6,0)</f>
        <v>P13X</v>
      </c>
      <c r="J4548" s="6" t="str">
        <f>+VLOOKUP($D4548,Sheet3!$B:$I,7,0)</f>
        <v>NUMAPRIME</v>
      </c>
      <c r="K4548" s="6" t="str">
        <f>+VLOOKUP($D4548,Sheet3!$B:$I,8,0)</f>
        <v>PREMIUM</v>
      </c>
      <c r="L4548" s="6" t="str">
        <f t="shared" si="356"/>
        <v>5.00-8LUG NUMAPRIME 3 P13X NUMAPRIME PREMIUM</v>
      </c>
      <c r="M4548" s="12" t="s">
        <v>15</v>
      </c>
      <c r="N4548" s="12" t="str">
        <f t="shared" si="355"/>
        <v>l2203</v>
      </c>
    </row>
    <row r="4549" spans="1:14">
      <c r="A4549" s="12" t="s">
        <v>4562</v>
      </c>
      <c r="B4549" s="6" t="str">
        <f t="shared" si="353"/>
        <v>l220305123</v>
      </c>
      <c r="C4549" s="12">
        <v>189061</v>
      </c>
      <c r="D4549" s="12" t="str">
        <f t="shared" si="354"/>
        <v>p-189061</v>
      </c>
      <c r="E4549" s="6" t="str">
        <f>+VLOOKUP($D4549,Sheet3!$B:$I,2,0)</f>
        <v>18X7-8</v>
      </c>
      <c r="F4549" s="6" t="str">
        <f>+VLOOKUP($D4549,Sheet3!$B:$I,3,0)</f>
        <v>LUG</v>
      </c>
      <c r="G4549" s="6" t="str">
        <f>+VLOOKUP($D4549,Sheet3!$B:$I,4,0)</f>
        <v>NUMAPRIME</v>
      </c>
      <c r="H4549" s="6">
        <f>+VLOOKUP($D4549,Sheet3!$B:$I,5,0)</f>
        <v>4.33</v>
      </c>
      <c r="I4549" s="6" t="str">
        <f>+VLOOKUP($D4549,Sheet3!$B:$I,6,0)</f>
        <v>P134</v>
      </c>
      <c r="J4549" s="6" t="str">
        <f>+VLOOKUP($D4549,Sheet3!$B:$I,7,0)</f>
        <v>NUMAPRIME</v>
      </c>
      <c r="K4549" s="6" t="str">
        <f>+VLOOKUP($D4549,Sheet3!$B:$I,8,0)</f>
        <v>PREMIUM</v>
      </c>
      <c r="L4549" s="6" t="str">
        <f t="shared" si="356"/>
        <v>18X7-8LUG NUMAPRIME 4.33 P134 NUMAPRIME PREMIUM</v>
      </c>
      <c r="M4549" s="12" t="s">
        <v>15</v>
      </c>
      <c r="N4549" s="12" t="str">
        <f t="shared" si="355"/>
        <v>l2203</v>
      </c>
    </row>
    <row r="4550" spans="1:14">
      <c r="A4550" s="12" t="s">
        <v>4563</v>
      </c>
      <c r="B4550" s="6" t="str">
        <f t="shared" si="353"/>
        <v>l220304790</v>
      </c>
      <c r="C4550" s="12">
        <v>189036</v>
      </c>
      <c r="D4550" s="12" t="str">
        <f t="shared" si="354"/>
        <v>p-189036</v>
      </c>
      <c r="E4550" s="6" t="str">
        <f>+VLOOKUP($D4550,Sheet3!$B:$I,2,0)</f>
        <v>5.00-8</v>
      </c>
      <c r="F4550" s="6" t="str">
        <f>+VLOOKUP($D4550,Sheet3!$B:$I,3,0)</f>
        <v>LUG</v>
      </c>
      <c r="G4550" s="6" t="str">
        <f>+VLOOKUP($D4550,Sheet3!$B:$I,4,0)</f>
        <v>NUMAPRIME</v>
      </c>
      <c r="H4550" s="6">
        <f>+VLOOKUP($D4550,Sheet3!$B:$I,5,0)</f>
        <v>3</v>
      </c>
      <c r="I4550" s="6" t="str">
        <f>+VLOOKUP($D4550,Sheet3!$B:$I,6,0)</f>
        <v>P13X</v>
      </c>
      <c r="J4550" s="6" t="str">
        <f>+VLOOKUP($D4550,Sheet3!$B:$I,7,0)</f>
        <v>NUMAPRIME</v>
      </c>
      <c r="K4550" s="6" t="str">
        <f>+VLOOKUP($D4550,Sheet3!$B:$I,8,0)</f>
        <v>PREMIUM</v>
      </c>
      <c r="L4550" s="6" t="str">
        <f t="shared" si="356"/>
        <v>5.00-8LUG NUMAPRIME 3 P13X NUMAPRIME PREMIUM</v>
      </c>
      <c r="M4550" s="12" t="s">
        <v>15</v>
      </c>
      <c r="N4550" s="12" t="str">
        <f t="shared" si="355"/>
        <v>l2203</v>
      </c>
    </row>
    <row r="4551" spans="1:14">
      <c r="A4551" s="12" t="s">
        <v>4564</v>
      </c>
      <c r="B4551" s="6" t="str">
        <f t="shared" si="353"/>
        <v>l220304901</v>
      </c>
      <c r="C4551" s="12">
        <v>189036</v>
      </c>
      <c r="D4551" s="12" t="str">
        <f t="shared" si="354"/>
        <v>p-189036</v>
      </c>
      <c r="E4551" s="6" t="str">
        <f>+VLOOKUP($D4551,Sheet3!$B:$I,2,0)</f>
        <v>5.00-8</v>
      </c>
      <c r="F4551" s="6" t="str">
        <f>+VLOOKUP($D4551,Sheet3!$B:$I,3,0)</f>
        <v>LUG</v>
      </c>
      <c r="G4551" s="6" t="str">
        <f>+VLOOKUP($D4551,Sheet3!$B:$I,4,0)</f>
        <v>NUMAPRIME</v>
      </c>
      <c r="H4551" s="6">
        <f>+VLOOKUP($D4551,Sheet3!$B:$I,5,0)</f>
        <v>3</v>
      </c>
      <c r="I4551" s="6" t="str">
        <f>+VLOOKUP($D4551,Sheet3!$B:$I,6,0)</f>
        <v>P13X</v>
      </c>
      <c r="J4551" s="6" t="str">
        <f>+VLOOKUP($D4551,Sheet3!$B:$I,7,0)</f>
        <v>NUMAPRIME</v>
      </c>
      <c r="K4551" s="6" t="str">
        <f>+VLOOKUP($D4551,Sheet3!$B:$I,8,0)</f>
        <v>PREMIUM</v>
      </c>
      <c r="L4551" s="6" t="str">
        <f t="shared" si="356"/>
        <v>5.00-8LUG NUMAPRIME 3 P13X NUMAPRIME PREMIUM</v>
      </c>
      <c r="M4551" s="12" t="s">
        <v>15</v>
      </c>
      <c r="N4551" s="12" t="str">
        <f t="shared" si="355"/>
        <v>l2203</v>
      </c>
    </row>
    <row r="4552" spans="1:14">
      <c r="A4552" s="12" t="s">
        <v>4565</v>
      </c>
      <c r="B4552" s="6" t="str">
        <f t="shared" si="353"/>
        <v>l220305012</v>
      </c>
      <c r="C4552" s="12">
        <v>189036</v>
      </c>
      <c r="D4552" s="12" t="str">
        <f t="shared" si="354"/>
        <v>p-189036</v>
      </c>
      <c r="E4552" s="6" t="str">
        <f>+VLOOKUP($D4552,Sheet3!$B:$I,2,0)</f>
        <v>5.00-8</v>
      </c>
      <c r="F4552" s="6" t="str">
        <f>+VLOOKUP($D4552,Sheet3!$B:$I,3,0)</f>
        <v>LUG</v>
      </c>
      <c r="G4552" s="6" t="str">
        <f>+VLOOKUP($D4552,Sheet3!$B:$I,4,0)</f>
        <v>NUMAPRIME</v>
      </c>
      <c r="H4552" s="6">
        <f>+VLOOKUP($D4552,Sheet3!$B:$I,5,0)</f>
        <v>3</v>
      </c>
      <c r="I4552" s="6" t="str">
        <f>+VLOOKUP($D4552,Sheet3!$B:$I,6,0)</f>
        <v>P13X</v>
      </c>
      <c r="J4552" s="6" t="str">
        <f>+VLOOKUP($D4552,Sheet3!$B:$I,7,0)</f>
        <v>NUMAPRIME</v>
      </c>
      <c r="K4552" s="6" t="str">
        <f>+VLOOKUP($D4552,Sheet3!$B:$I,8,0)</f>
        <v>PREMIUM</v>
      </c>
      <c r="L4552" s="6" t="str">
        <f t="shared" si="356"/>
        <v>5.00-8LUG NUMAPRIME 3 P13X NUMAPRIME PREMIUM</v>
      </c>
      <c r="M4552" s="12" t="s">
        <v>15</v>
      </c>
      <c r="N4552" s="12" t="str">
        <f t="shared" si="355"/>
        <v>l2203</v>
      </c>
    </row>
    <row r="4553" spans="1:14">
      <c r="A4553" s="12" t="s">
        <v>4566</v>
      </c>
      <c r="B4553" s="6" t="str">
        <f t="shared" si="353"/>
        <v>l220304579</v>
      </c>
      <c r="C4553" s="12">
        <v>189036</v>
      </c>
      <c r="D4553" s="12" t="str">
        <f t="shared" si="354"/>
        <v>p-189036</v>
      </c>
      <c r="E4553" s="6" t="str">
        <f>+VLOOKUP($D4553,Sheet3!$B:$I,2,0)</f>
        <v>5.00-8</v>
      </c>
      <c r="F4553" s="6" t="str">
        <f>+VLOOKUP($D4553,Sheet3!$B:$I,3,0)</f>
        <v>LUG</v>
      </c>
      <c r="G4553" s="6" t="str">
        <f>+VLOOKUP($D4553,Sheet3!$B:$I,4,0)</f>
        <v>NUMAPRIME</v>
      </c>
      <c r="H4553" s="6">
        <f>+VLOOKUP($D4553,Sheet3!$B:$I,5,0)</f>
        <v>3</v>
      </c>
      <c r="I4553" s="6" t="str">
        <f>+VLOOKUP($D4553,Sheet3!$B:$I,6,0)</f>
        <v>P13X</v>
      </c>
      <c r="J4553" s="6" t="str">
        <f>+VLOOKUP($D4553,Sheet3!$B:$I,7,0)</f>
        <v>NUMAPRIME</v>
      </c>
      <c r="K4553" s="6" t="str">
        <f>+VLOOKUP($D4553,Sheet3!$B:$I,8,0)</f>
        <v>PREMIUM</v>
      </c>
      <c r="L4553" s="6" t="str">
        <f t="shared" si="356"/>
        <v>5.00-8LUG NUMAPRIME 3 P13X NUMAPRIME PREMIUM</v>
      </c>
      <c r="M4553" s="12" t="s">
        <v>15</v>
      </c>
      <c r="N4553" s="12" t="str">
        <f t="shared" si="355"/>
        <v>l2203</v>
      </c>
    </row>
    <row r="4554" spans="1:14">
      <c r="A4554" s="12" t="s">
        <v>4567</v>
      </c>
      <c r="B4554" s="6" t="str">
        <f t="shared" si="353"/>
        <v>l220304934</v>
      </c>
      <c r="C4554" s="12">
        <v>189036</v>
      </c>
      <c r="D4554" s="12" t="str">
        <f t="shared" si="354"/>
        <v>p-189036</v>
      </c>
      <c r="E4554" s="6" t="str">
        <f>+VLOOKUP($D4554,Sheet3!$B:$I,2,0)</f>
        <v>5.00-8</v>
      </c>
      <c r="F4554" s="6" t="str">
        <f>+VLOOKUP($D4554,Sheet3!$B:$I,3,0)</f>
        <v>LUG</v>
      </c>
      <c r="G4554" s="6" t="str">
        <f>+VLOOKUP($D4554,Sheet3!$B:$I,4,0)</f>
        <v>NUMAPRIME</v>
      </c>
      <c r="H4554" s="6">
        <f>+VLOOKUP($D4554,Sheet3!$B:$I,5,0)</f>
        <v>3</v>
      </c>
      <c r="I4554" s="6" t="str">
        <f>+VLOOKUP($D4554,Sheet3!$B:$I,6,0)</f>
        <v>P13X</v>
      </c>
      <c r="J4554" s="6" t="str">
        <f>+VLOOKUP($D4554,Sheet3!$B:$I,7,0)</f>
        <v>NUMAPRIME</v>
      </c>
      <c r="K4554" s="6" t="str">
        <f>+VLOOKUP($D4554,Sheet3!$B:$I,8,0)</f>
        <v>PREMIUM</v>
      </c>
      <c r="L4554" s="6" t="str">
        <f t="shared" si="356"/>
        <v>5.00-8LUG NUMAPRIME 3 P13X NUMAPRIME PREMIUM</v>
      </c>
      <c r="M4554" s="12" t="s">
        <v>15</v>
      </c>
      <c r="N4554" s="12" t="str">
        <f t="shared" si="355"/>
        <v>l2203</v>
      </c>
    </row>
    <row r="4555" spans="1:14">
      <c r="A4555" s="12" t="s">
        <v>4568</v>
      </c>
      <c r="B4555" s="6" t="str">
        <f t="shared" si="353"/>
        <v>l220306687</v>
      </c>
      <c r="C4555" s="12">
        <v>202364</v>
      </c>
      <c r="D4555" s="12" t="str">
        <f t="shared" si="354"/>
        <v>p-002364</v>
      </c>
      <c r="E4555" s="6" t="str">
        <f>+VLOOKUP($D4555,Sheet3!$B:$I,2,0)</f>
        <v>18X7-8</v>
      </c>
      <c r="F4555" s="6" t="str">
        <f>+VLOOKUP($D4555,Sheet3!$B:$I,3,0)</f>
        <v>LUG</v>
      </c>
      <c r="G4555" s="6" t="str">
        <f>+VLOOKUP($D4555,Sheet3!$B:$I,4,0)</f>
        <v>NUMAPRIME</v>
      </c>
      <c r="H4555" s="6">
        <f>+VLOOKUP($D4555,Sheet3!$B:$I,5,0)</f>
        <v>4.33</v>
      </c>
      <c r="I4555" s="6" t="str">
        <f>+VLOOKUP($D4555,Sheet3!$B:$I,6,0)</f>
        <v>P134</v>
      </c>
      <c r="J4555" s="6" t="str">
        <f>+VLOOKUP($D4555,Sheet3!$B:$I,7,0)</f>
        <v>TOTALSOURCE</v>
      </c>
      <c r="K4555" s="6" t="str">
        <f>+VLOOKUP($D4555,Sheet3!$B:$I,8,0)</f>
        <v>PREMIUM</v>
      </c>
      <c r="L4555" s="6" t="str">
        <f t="shared" si="356"/>
        <v>18X7-8LUG NUMAPRIME 4.33 P134 TOTALSOURCE PREMIUM</v>
      </c>
      <c r="M4555" s="12" t="s">
        <v>15</v>
      </c>
      <c r="N4555" s="12" t="str">
        <f t="shared" si="355"/>
        <v>l2203</v>
      </c>
    </row>
    <row r="4556" spans="1:14">
      <c r="A4556" s="12" t="s">
        <v>4569</v>
      </c>
      <c r="B4556" s="6" t="str">
        <f t="shared" si="353"/>
        <v>l220305940</v>
      </c>
      <c r="C4556" s="12">
        <v>189061</v>
      </c>
      <c r="D4556" s="12" t="str">
        <f t="shared" si="354"/>
        <v>p-189061</v>
      </c>
      <c r="E4556" s="6" t="str">
        <f>+VLOOKUP($D4556,Sheet3!$B:$I,2,0)</f>
        <v>18X7-8</v>
      </c>
      <c r="F4556" s="6" t="str">
        <f>+VLOOKUP($D4556,Sheet3!$B:$I,3,0)</f>
        <v>LUG</v>
      </c>
      <c r="G4556" s="6" t="str">
        <f>+VLOOKUP($D4556,Sheet3!$B:$I,4,0)</f>
        <v>NUMAPRIME</v>
      </c>
      <c r="H4556" s="6">
        <f>+VLOOKUP($D4556,Sheet3!$B:$I,5,0)</f>
        <v>4.33</v>
      </c>
      <c r="I4556" s="6" t="str">
        <f>+VLOOKUP($D4556,Sheet3!$B:$I,6,0)</f>
        <v>P134</v>
      </c>
      <c r="J4556" s="6" t="str">
        <f>+VLOOKUP($D4556,Sheet3!$B:$I,7,0)</f>
        <v>NUMAPRIME</v>
      </c>
      <c r="K4556" s="6" t="str">
        <f>+VLOOKUP($D4556,Sheet3!$B:$I,8,0)</f>
        <v>PREMIUM</v>
      </c>
      <c r="L4556" s="6" t="str">
        <f t="shared" si="356"/>
        <v>18X7-8LUG NUMAPRIME 4.33 P134 NUMAPRIME PREMIUM</v>
      </c>
      <c r="M4556" s="12" t="s">
        <v>15</v>
      </c>
      <c r="N4556" s="12" t="str">
        <f t="shared" si="355"/>
        <v>l2203</v>
      </c>
    </row>
    <row r="4557" spans="1:14">
      <c r="A4557" s="12" t="s">
        <v>4570</v>
      </c>
      <c r="B4557" s="6" t="str">
        <f t="shared" si="353"/>
        <v>l220301114</v>
      </c>
      <c r="C4557" s="12">
        <v>201416</v>
      </c>
      <c r="D4557" s="12" t="str">
        <f t="shared" si="354"/>
        <v>p-001416</v>
      </c>
      <c r="E4557" s="6" t="str">
        <f>+VLOOKUP($D4557,Sheet3!$B:$I,2,0)</f>
        <v>5.00-8</v>
      </c>
      <c r="F4557" s="6" t="str">
        <f>+VLOOKUP($D4557,Sheet3!$B:$I,3,0)</f>
        <v>LUG</v>
      </c>
      <c r="G4557" s="6" t="str">
        <f>+VLOOKUP($D4557,Sheet3!$B:$I,4,0)</f>
        <v>NUMAPRIME</v>
      </c>
      <c r="H4557" s="6">
        <f>+VLOOKUP($D4557,Sheet3!$B:$I,5,0)</f>
        <v>3</v>
      </c>
      <c r="I4557" s="6" t="str">
        <f>+VLOOKUP($D4557,Sheet3!$B:$I,6,0)</f>
        <v>P13X</v>
      </c>
      <c r="J4557" s="6" t="str">
        <f>+VLOOKUP($D4557,Sheet3!$B:$I,7,0)</f>
        <v>TOTALSOURCE</v>
      </c>
      <c r="K4557" s="6" t="str">
        <f>+VLOOKUP($D4557,Sheet3!$B:$I,8,0)</f>
        <v>PREMIUM</v>
      </c>
      <c r="L4557" s="6" t="str">
        <f t="shared" si="356"/>
        <v>5.00-8LUG NUMAPRIME 3 P13X TOTALSOURCE PREMIUM</v>
      </c>
      <c r="M4557" s="12" t="s">
        <v>15</v>
      </c>
      <c r="N4557" s="12" t="str">
        <f t="shared" si="355"/>
        <v>l2203</v>
      </c>
    </row>
    <row r="4558" spans="1:14">
      <c r="A4558" s="12" t="s">
        <v>4571</v>
      </c>
      <c r="B4558" s="6" t="str">
        <f t="shared" si="353"/>
        <v>l220300995</v>
      </c>
      <c r="C4558" s="12">
        <v>201416</v>
      </c>
      <c r="D4558" s="12" t="str">
        <f t="shared" si="354"/>
        <v>p-001416</v>
      </c>
      <c r="E4558" s="6" t="str">
        <f>+VLOOKUP($D4558,Sheet3!$B:$I,2,0)</f>
        <v>5.00-8</v>
      </c>
      <c r="F4558" s="6" t="str">
        <f>+VLOOKUP($D4558,Sheet3!$B:$I,3,0)</f>
        <v>LUG</v>
      </c>
      <c r="G4558" s="6" t="str">
        <f>+VLOOKUP($D4558,Sheet3!$B:$I,4,0)</f>
        <v>NUMAPRIME</v>
      </c>
      <c r="H4558" s="6">
        <f>+VLOOKUP($D4558,Sheet3!$B:$I,5,0)</f>
        <v>3</v>
      </c>
      <c r="I4558" s="6" t="str">
        <f>+VLOOKUP($D4558,Sheet3!$B:$I,6,0)</f>
        <v>P13X</v>
      </c>
      <c r="J4558" s="6" t="str">
        <f>+VLOOKUP($D4558,Sheet3!$B:$I,7,0)</f>
        <v>TOTALSOURCE</v>
      </c>
      <c r="K4558" s="6" t="str">
        <f>+VLOOKUP($D4558,Sheet3!$B:$I,8,0)</f>
        <v>PREMIUM</v>
      </c>
      <c r="L4558" s="6" t="str">
        <f t="shared" si="356"/>
        <v>5.00-8LUG NUMAPRIME 3 P13X TOTALSOURCE PREMIUM</v>
      </c>
      <c r="M4558" s="12" t="s">
        <v>15</v>
      </c>
      <c r="N4558" s="12" t="str">
        <f t="shared" si="355"/>
        <v>l2203</v>
      </c>
    </row>
    <row r="4559" spans="1:14">
      <c r="A4559" s="12" t="s">
        <v>4572</v>
      </c>
      <c r="B4559" s="6" t="str">
        <f t="shared" si="353"/>
        <v>l220300659</v>
      </c>
      <c r="C4559" s="12">
        <v>201416</v>
      </c>
      <c r="D4559" s="12" t="str">
        <f t="shared" si="354"/>
        <v>p-001416</v>
      </c>
      <c r="E4559" s="6" t="str">
        <f>+VLOOKUP($D4559,Sheet3!$B:$I,2,0)</f>
        <v>5.00-8</v>
      </c>
      <c r="F4559" s="6" t="str">
        <f>+VLOOKUP($D4559,Sheet3!$B:$I,3,0)</f>
        <v>LUG</v>
      </c>
      <c r="G4559" s="6" t="str">
        <f>+VLOOKUP($D4559,Sheet3!$B:$I,4,0)</f>
        <v>NUMAPRIME</v>
      </c>
      <c r="H4559" s="6">
        <f>+VLOOKUP($D4559,Sheet3!$B:$I,5,0)</f>
        <v>3</v>
      </c>
      <c r="I4559" s="6" t="str">
        <f>+VLOOKUP($D4559,Sheet3!$B:$I,6,0)</f>
        <v>P13X</v>
      </c>
      <c r="J4559" s="6" t="str">
        <f>+VLOOKUP($D4559,Sheet3!$B:$I,7,0)</f>
        <v>TOTALSOURCE</v>
      </c>
      <c r="K4559" s="6" t="str">
        <f>+VLOOKUP($D4559,Sheet3!$B:$I,8,0)</f>
        <v>PREMIUM</v>
      </c>
      <c r="L4559" s="6" t="str">
        <f t="shared" si="356"/>
        <v>5.00-8LUG NUMAPRIME 3 P13X TOTALSOURCE PREMIUM</v>
      </c>
      <c r="M4559" s="12" t="s">
        <v>15</v>
      </c>
      <c r="N4559" s="12" t="str">
        <f t="shared" si="355"/>
        <v>l2203</v>
      </c>
    </row>
    <row r="4560" spans="1:14">
      <c r="A4560" s="12" t="s">
        <v>4573</v>
      </c>
      <c r="B4560" s="6" t="str">
        <f t="shared" si="353"/>
        <v>l220303242</v>
      </c>
      <c r="C4560" s="12">
        <v>201425</v>
      </c>
      <c r="D4560" s="12" t="str">
        <f t="shared" si="354"/>
        <v>p-001425</v>
      </c>
      <c r="E4560" s="6" t="str">
        <f>+VLOOKUP($D4560,Sheet3!$B:$I,2,0)</f>
        <v>6.50-10</v>
      </c>
      <c r="F4560" s="6" t="str">
        <f>+VLOOKUP($D4560,Sheet3!$B:$I,3,0)</f>
        <v>LUG</v>
      </c>
      <c r="G4560" s="6" t="str">
        <f>+VLOOKUP($D4560,Sheet3!$B:$I,4,0)</f>
        <v>NUMAPRIME</v>
      </c>
      <c r="H4560" s="6">
        <f>+VLOOKUP($D4560,Sheet3!$B:$I,5,0)</f>
        <v>5</v>
      </c>
      <c r="I4560" s="6" t="str">
        <f>+VLOOKUP($D4560,Sheet3!$B:$I,6,0)</f>
        <v>P13X</v>
      </c>
      <c r="J4560" s="6" t="str">
        <f>+VLOOKUP($D4560,Sheet3!$B:$I,7,0)</f>
        <v>TOTALSOURCE</v>
      </c>
      <c r="K4560" s="6" t="str">
        <f>+VLOOKUP($D4560,Sheet3!$B:$I,8,0)</f>
        <v>PREMIUM</v>
      </c>
      <c r="L4560" s="6" t="str">
        <f t="shared" si="356"/>
        <v>6.50-10LUG NUMAPRIME 5 P13X TOTALSOURCE PREMIUM</v>
      </c>
      <c r="M4560" s="12" t="s">
        <v>15</v>
      </c>
      <c r="N4560" s="12" t="str">
        <f t="shared" si="355"/>
        <v>l2203</v>
      </c>
    </row>
    <row r="4561" spans="1:14">
      <c r="A4561" s="12" t="s">
        <v>4574</v>
      </c>
      <c r="B4561" s="6" t="str">
        <f t="shared" si="353"/>
        <v>l220307322</v>
      </c>
      <c r="C4561" s="12">
        <v>201425</v>
      </c>
      <c r="D4561" s="12" t="str">
        <f t="shared" si="354"/>
        <v>p-001425</v>
      </c>
      <c r="E4561" s="6" t="str">
        <f>+VLOOKUP($D4561,Sheet3!$B:$I,2,0)</f>
        <v>6.50-10</v>
      </c>
      <c r="F4561" s="6" t="str">
        <f>+VLOOKUP($D4561,Sheet3!$B:$I,3,0)</f>
        <v>LUG</v>
      </c>
      <c r="G4561" s="6" t="str">
        <f>+VLOOKUP($D4561,Sheet3!$B:$I,4,0)</f>
        <v>NUMAPRIME</v>
      </c>
      <c r="H4561" s="6">
        <f>+VLOOKUP($D4561,Sheet3!$B:$I,5,0)</f>
        <v>5</v>
      </c>
      <c r="I4561" s="6" t="str">
        <f>+VLOOKUP($D4561,Sheet3!$B:$I,6,0)</f>
        <v>P13X</v>
      </c>
      <c r="J4561" s="6" t="str">
        <f>+VLOOKUP($D4561,Sheet3!$B:$I,7,0)</f>
        <v>TOTALSOURCE</v>
      </c>
      <c r="K4561" s="6" t="str">
        <f>+VLOOKUP($D4561,Sheet3!$B:$I,8,0)</f>
        <v>PREMIUM</v>
      </c>
      <c r="L4561" s="6" t="str">
        <f t="shared" si="356"/>
        <v>6.50-10LUG NUMAPRIME 5 P13X TOTALSOURCE PREMIUM</v>
      </c>
      <c r="M4561" s="12" t="s">
        <v>15</v>
      </c>
      <c r="N4561" s="12" t="str">
        <f t="shared" si="355"/>
        <v>l2203</v>
      </c>
    </row>
    <row r="4562" spans="1:14">
      <c r="A4562" s="12" t="s">
        <v>4575</v>
      </c>
      <c r="B4562" s="6" t="str">
        <f t="shared" si="353"/>
        <v>l220303613</v>
      </c>
      <c r="C4562" s="12">
        <v>201425</v>
      </c>
      <c r="D4562" s="12" t="str">
        <f t="shared" si="354"/>
        <v>p-001425</v>
      </c>
      <c r="E4562" s="6" t="str">
        <f>+VLOOKUP($D4562,Sheet3!$B:$I,2,0)</f>
        <v>6.50-10</v>
      </c>
      <c r="F4562" s="6" t="str">
        <f>+VLOOKUP($D4562,Sheet3!$B:$I,3,0)</f>
        <v>LUG</v>
      </c>
      <c r="G4562" s="6" t="str">
        <f>+VLOOKUP($D4562,Sheet3!$B:$I,4,0)</f>
        <v>NUMAPRIME</v>
      </c>
      <c r="H4562" s="6">
        <f>+VLOOKUP($D4562,Sheet3!$B:$I,5,0)</f>
        <v>5</v>
      </c>
      <c r="I4562" s="6" t="str">
        <f>+VLOOKUP($D4562,Sheet3!$B:$I,6,0)</f>
        <v>P13X</v>
      </c>
      <c r="J4562" s="6" t="str">
        <f>+VLOOKUP($D4562,Sheet3!$B:$I,7,0)</f>
        <v>TOTALSOURCE</v>
      </c>
      <c r="K4562" s="6" t="str">
        <f>+VLOOKUP($D4562,Sheet3!$B:$I,8,0)</f>
        <v>PREMIUM</v>
      </c>
      <c r="L4562" s="6" t="str">
        <f t="shared" si="356"/>
        <v>6.50-10LUG NUMAPRIME 5 P13X TOTALSOURCE PREMIUM</v>
      </c>
      <c r="M4562" s="12" t="s">
        <v>15</v>
      </c>
      <c r="N4562" s="12" t="str">
        <f t="shared" si="355"/>
        <v>l2203</v>
      </c>
    </row>
    <row r="4563" spans="1:14">
      <c r="A4563" s="12" t="s">
        <v>4576</v>
      </c>
      <c r="B4563" s="6" t="str">
        <f t="shared" si="353"/>
        <v>l220312598</v>
      </c>
      <c r="C4563" s="12">
        <v>203976</v>
      </c>
      <c r="D4563" s="12" t="str">
        <f t="shared" si="354"/>
        <v>p-003976</v>
      </c>
      <c r="E4563" s="6" t="str">
        <f>+VLOOKUP($D4563,Sheet3!$B:$I,2,0)</f>
        <v>27X10-12NOAPT</v>
      </c>
      <c r="F4563" s="6" t="str">
        <f>+VLOOKUP($D4563,Sheet3!$B:$I,3,0)</f>
        <v>LUG</v>
      </c>
      <c r="G4563" s="6" t="str">
        <f>+VLOOKUP($D4563,Sheet3!$B:$I,4,0)</f>
        <v>NUMAPRIME</v>
      </c>
      <c r="H4563" s="6">
        <f>+VLOOKUP($D4563,Sheet3!$B:$I,5,0)</f>
        <v>8</v>
      </c>
      <c r="I4563" s="6" t="str">
        <f>+VLOOKUP($D4563,Sheet3!$B:$I,6,0)</f>
        <v>P134</v>
      </c>
      <c r="J4563" s="6" t="str">
        <f>+VLOOKUP($D4563,Sheet3!$B:$I,7,0)</f>
        <v>TOTALSOURCE</v>
      </c>
      <c r="K4563" s="6" t="str">
        <f>+VLOOKUP($D4563,Sheet3!$B:$I,8,0)</f>
        <v>PREMIUM</v>
      </c>
      <c r="L4563" s="6" t="str">
        <f t="shared" si="356"/>
        <v>27X10-12NOAPTLUG NUMAPRIME 8 P134 TOTALSOURCE PREMIUM</v>
      </c>
      <c r="M4563" s="12" t="s">
        <v>15</v>
      </c>
      <c r="N4563" s="12" t="str">
        <f t="shared" si="355"/>
        <v>l2203</v>
      </c>
    </row>
    <row r="4564" spans="1:14">
      <c r="A4564" s="12" t="s">
        <v>4577</v>
      </c>
      <c r="B4564" s="6" t="str">
        <f t="shared" si="353"/>
        <v>l220311303</v>
      </c>
      <c r="C4564" s="12">
        <v>202749</v>
      </c>
      <c r="D4564" s="12" t="str">
        <f t="shared" si="354"/>
        <v>p-002749</v>
      </c>
      <c r="E4564" s="6" t="str">
        <f>+VLOOKUP($D4564,Sheet3!$B:$I,2,0)</f>
        <v>2.50-15</v>
      </c>
      <c r="F4564" s="6" t="str">
        <f>+VLOOKUP($D4564,Sheet3!$B:$I,3,0)</f>
        <v>LUG</v>
      </c>
      <c r="G4564" s="6" t="str">
        <f>+VLOOKUP($D4564,Sheet3!$B:$I,4,0)</f>
        <v>NUMAPRIME</v>
      </c>
      <c r="H4564" s="6">
        <f>+VLOOKUP($D4564,Sheet3!$B:$I,5,0)</f>
        <v>7.5</v>
      </c>
      <c r="I4564" s="6" t="str">
        <f>+VLOOKUP($D4564,Sheet3!$B:$I,6,0)</f>
        <v>P13X</v>
      </c>
      <c r="J4564" s="6" t="str">
        <f>+VLOOKUP($D4564,Sheet3!$B:$I,7,0)</f>
        <v>TOTALSOURCE</v>
      </c>
      <c r="K4564" s="6" t="str">
        <f>+VLOOKUP($D4564,Sheet3!$B:$I,8,0)</f>
        <v>PREMIUM</v>
      </c>
      <c r="L4564" s="6" t="str">
        <f t="shared" si="356"/>
        <v>2.50-15LUG NUMAPRIME 7.5 P13X TOTALSOURCE PREMIUM</v>
      </c>
      <c r="M4564" s="12" t="s">
        <v>15</v>
      </c>
      <c r="N4564" s="12" t="str">
        <f t="shared" si="355"/>
        <v>l2203</v>
      </c>
    </row>
    <row r="4565" spans="1:14">
      <c r="A4565" s="12" t="s">
        <v>4578</v>
      </c>
      <c r="B4565" s="6" t="str">
        <f t="shared" si="353"/>
        <v>l220302005</v>
      </c>
      <c r="C4565" s="12">
        <v>245702</v>
      </c>
      <c r="D4565" s="12" t="str">
        <f t="shared" si="354"/>
        <v>p-045702</v>
      </c>
      <c r="E4565" s="6" t="str">
        <f>+VLOOKUP($D4565,Sheet3!$B:$I,2,0)</f>
        <v>2.50-15</v>
      </c>
      <c r="F4565" s="6" t="str">
        <f>+VLOOKUP($D4565,Sheet3!$B:$I,3,0)</f>
        <v>LUG</v>
      </c>
      <c r="G4565" s="6" t="str">
        <f>+VLOOKUP($D4565,Sheet3!$B:$I,4,0)</f>
        <v>NUMA</v>
      </c>
      <c r="H4565" s="6">
        <f>+VLOOKUP($D4565,Sheet3!$B:$I,5,0)</f>
        <v>7.5</v>
      </c>
      <c r="I4565" s="6" t="str">
        <f>+VLOOKUP($D4565,Sheet3!$B:$I,6,0)</f>
        <v>P13X</v>
      </c>
      <c r="J4565" s="6" t="str">
        <f>+VLOOKUP($D4565,Sheet3!$B:$I,7,0)</f>
        <v>TOTALSOURCE</v>
      </c>
      <c r="K4565" s="6" t="str">
        <f>+VLOOKUP($D4565,Sheet3!$B:$I,8,0)</f>
        <v>PREMIUM</v>
      </c>
      <c r="L4565" s="6" t="str">
        <f t="shared" si="356"/>
        <v>2.50-15LUG NUMA 7.5 P13X TOTALSOURCE PREMIUM</v>
      </c>
      <c r="M4565" s="12" t="s">
        <v>15</v>
      </c>
      <c r="N4565" s="12" t="str">
        <f t="shared" si="355"/>
        <v>l2203</v>
      </c>
    </row>
    <row r="4566" spans="1:14">
      <c r="A4566" s="12" t="s">
        <v>4579</v>
      </c>
      <c r="B4566" s="6" t="str">
        <f t="shared" si="353"/>
        <v>l220301445</v>
      </c>
      <c r="C4566" s="12">
        <v>245702</v>
      </c>
      <c r="D4566" s="12" t="str">
        <f t="shared" si="354"/>
        <v>p-045702</v>
      </c>
      <c r="E4566" s="6" t="str">
        <f>+VLOOKUP($D4566,Sheet3!$B:$I,2,0)</f>
        <v>2.50-15</v>
      </c>
      <c r="F4566" s="6" t="str">
        <f>+VLOOKUP($D4566,Sheet3!$B:$I,3,0)</f>
        <v>LUG</v>
      </c>
      <c r="G4566" s="6" t="str">
        <f>+VLOOKUP($D4566,Sheet3!$B:$I,4,0)</f>
        <v>NUMA</v>
      </c>
      <c r="H4566" s="6">
        <f>+VLOOKUP($D4566,Sheet3!$B:$I,5,0)</f>
        <v>7.5</v>
      </c>
      <c r="I4566" s="6" t="str">
        <f>+VLOOKUP($D4566,Sheet3!$B:$I,6,0)</f>
        <v>P13X</v>
      </c>
      <c r="J4566" s="6" t="str">
        <f>+VLOOKUP($D4566,Sheet3!$B:$I,7,0)</f>
        <v>TOTALSOURCE</v>
      </c>
      <c r="K4566" s="6" t="str">
        <f>+VLOOKUP($D4566,Sheet3!$B:$I,8,0)</f>
        <v>PREMIUM</v>
      </c>
      <c r="L4566" s="6" t="str">
        <f t="shared" si="356"/>
        <v>2.50-15LUG NUMA 7.5 P13X TOTALSOURCE PREMIUM</v>
      </c>
      <c r="M4566" s="12" t="s">
        <v>15</v>
      </c>
      <c r="N4566" s="12" t="str">
        <f t="shared" si="355"/>
        <v>l2203</v>
      </c>
    </row>
    <row r="4567" spans="1:14">
      <c r="A4567" s="12" t="s">
        <v>4580</v>
      </c>
      <c r="B4567" s="6" t="str">
        <f t="shared" si="353"/>
        <v>l220300725</v>
      </c>
      <c r="C4567" s="12">
        <v>201416</v>
      </c>
      <c r="D4567" s="12" t="str">
        <f t="shared" si="354"/>
        <v>p-001416</v>
      </c>
      <c r="E4567" s="6" t="str">
        <f>+VLOOKUP($D4567,Sheet3!$B:$I,2,0)</f>
        <v>5.00-8</v>
      </c>
      <c r="F4567" s="6" t="str">
        <f>+VLOOKUP($D4567,Sheet3!$B:$I,3,0)</f>
        <v>LUG</v>
      </c>
      <c r="G4567" s="6" t="str">
        <f>+VLOOKUP($D4567,Sheet3!$B:$I,4,0)</f>
        <v>NUMAPRIME</v>
      </c>
      <c r="H4567" s="6">
        <f>+VLOOKUP($D4567,Sheet3!$B:$I,5,0)</f>
        <v>3</v>
      </c>
      <c r="I4567" s="6" t="str">
        <f>+VLOOKUP($D4567,Sheet3!$B:$I,6,0)</f>
        <v>P13X</v>
      </c>
      <c r="J4567" s="6" t="str">
        <f>+VLOOKUP($D4567,Sheet3!$B:$I,7,0)</f>
        <v>TOTALSOURCE</v>
      </c>
      <c r="K4567" s="6" t="str">
        <f>+VLOOKUP($D4567,Sheet3!$B:$I,8,0)</f>
        <v>PREMIUM</v>
      </c>
      <c r="L4567" s="6" t="str">
        <f t="shared" si="356"/>
        <v>5.00-8LUG NUMAPRIME 3 P13X TOTALSOURCE PREMIUM</v>
      </c>
      <c r="M4567" s="12" t="s">
        <v>15</v>
      </c>
      <c r="N4567" s="12" t="str">
        <f t="shared" si="355"/>
        <v>l2203</v>
      </c>
    </row>
    <row r="4568" spans="1:14">
      <c r="A4568" s="12" t="s">
        <v>4581</v>
      </c>
      <c r="B4568" s="6" t="str">
        <f t="shared" si="353"/>
        <v>l220300795</v>
      </c>
      <c r="C4568" s="12">
        <v>201416</v>
      </c>
      <c r="D4568" s="12" t="str">
        <f t="shared" si="354"/>
        <v>p-001416</v>
      </c>
      <c r="E4568" s="6" t="str">
        <f>+VLOOKUP($D4568,Sheet3!$B:$I,2,0)</f>
        <v>5.00-8</v>
      </c>
      <c r="F4568" s="6" t="str">
        <f>+VLOOKUP($D4568,Sheet3!$B:$I,3,0)</f>
        <v>LUG</v>
      </c>
      <c r="G4568" s="6" t="str">
        <f>+VLOOKUP($D4568,Sheet3!$B:$I,4,0)</f>
        <v>NUMAPRIME</v>
      </c>
      <c r="H4568" s="6">
        <f>+VLOOKUP($D4568,Sheet3!$B:$I,5,0)</f>
        <v>3</v>
      </c>
      <c r="I4568" s="6" t="str">
        <f>+VLOOKUP($D4568,Sheet3!$B:$I,6,0)</f>
        <v>P13X</v>
      </c>
      <c r="J4568" s="6" t="str">
        <f>+VLOOKUP($D4568,Sheet3!$B:$I,7,0)</f>
        <v>TOTALSOURCE</v>
      </c>
      <c r="K4568" s="6" t="str">
        <f>+VLOOKUP($D4568,Sheet3!$B:$I,8,0)</f>
        <v>PREMIUM</v>
      </c>
      <c r="L4568" s="6" t="str">
        <f t="shared" si="356"/>
        <v>5.00-8LUG NUMAPRIME 3 P13X TOTALSOURCE PREMIUM</v>
      </c>
      <c r="M4568" s="12" t="s">
        <v>15</v>
      </c>
      <c r="N4568" s="12" t="str">
        <f t="shared" si="355"/>
        <v>l2203</v>
      </c>
    </row>
    <row r="4569" spans="1:14">
      <c r="A4569" s="12" t="s">
        <v>4582</v>
      </c>
      <c r="B4569" s="6" t="str">
        <f t="shared" si="353"/>
        <v>l220303095</v>
      </c>
      <c r="C4569" s="12">
        <v>201425</v>
      </c>
      <c r="D4569" s="12" t="str">
        <f t="shared" si="354"/>
        <v>p-001425</v>
      </c>
      <c r="E4569" s="6" t="str">
        <f>+VLOOKUP($D4569,Sheet3!$B:$I,2,0)</f>
        <v>6.50-10</v>
      </c>
      <c r="F4569" s="6" t="str">
        <f>+VLOOKUP($D4569,Sheet3!$B:$I,3,0)</f>
        <v>LUG</v>
      </c>
      <c r="G4569" s="6" t="str">
        <f>+VLOOKUP($D4569,Sheet3!$B:$I,4,0)</f>
        <v>NUMAPRIME</v>
      </c>
      <c r="H4569" s="6">
        <f>+VLOOKUP($D4569,Sheet3!$B:$I,5,0)</f>
        <v>5</v>
      </c>
      <c r="I4569" s="6" t="str">
        <f>+VLOOKUP($D4569,Sheet3!$B:$I,6,0)</f>
        <v>P13X</v>
      </c>
      <c r="J4569" s="6" t="str">
        <f>+VLOOKUP($D4569,Sheet3!$B:$I,7,0)</f>
        <v>TOTALSOURCE</v>
      </c>
      <c r="K4569" s="6" t="str">
        <f>+VLOOKUP($D4569,Sheet3!$B:$I,8,0)</f>
        <v>PREMIUM</v>
      </c>
      <c r="L4569" s="6" t="str">
        <f t="shared" si="356"/>
        <v>6.50-10LUG NUMAPRIME 5 P13X TOTALSOURCE PREMIUM</v>
      </c>
      <c r="M4569" s="12" t="s">
        <v>15</v>
      </c>
      <c r="N4569" s="12" t="str">
        <f t="shared" si="355"/>
        <v>l2203</v>
      </c>
    </row>
    <row r="4570" spans="1:14">
      <c r="A4570" s="12" t="s">
        <v>4583</v>
      </c>
      <c r="B4570" s="6" t="str">
        <f t="shared" si="353"/>
        <v>l220302809</v>
      </c>
      <c r="C4570" s="12">
        <v>201425</v>
      </c>
      <c r="D4570" s="12" t="str">
        <f t="shared" si="354"/>
        <v>p-001425</v>
      </c>
      <c r="E4570" s="6" t="str">
        <f>+VLOOKUP($D4570,Sheet3!$B:$I,2,0)</f>
        <v>6.50-10</v>
      </c>
      <c r="F4570" s="6" t="str">
        <f>+VLOOKUP($D4570,Sheet3!$B:$I,3,0)</f>
        <v>LUG</v>
      </c>
      <c r="G4570" s="6" t="str">
        <f>+VLOOKUP($D4570,Sheet3!$B:$I,4,0)</f>
        <v>NUMAPRIME</v>
      </c>
      <c r="H4570" s="6">
        <f>+VLOOKUP($D4570,Sheet3!$B:$I,5,0)</f>
        <v>5</v>
      </c>
      <c r="I4570" s="6" t="str">
        <f>+VLOOKUP($D4570,Sheet3!$B:$I,6,0)</f>
        <v>P13X</v>
      </c>
      <c r="J4570" s="6" t="str">
        <f>+VLOOKUP($D4570,Sheet3!$B:$I,7,0)</f>
        <v>TOTALSOURCE</v>
      </c>
      <c r="K4570" s="6" t="str">
        <f>+VLOOKUP($D4570,Sheet3!$B:$I,8,0)</f>
        <v>PREMIUM</v>
      </c>
      <c r="L4570" s="6" t="str">
        <f t="shared" si="356"/>
        <v>6.50-10LUG NUMAPRIME 5 P13X TOTALSOURCE PREMIUM</v>
      </c>
      <c r="M4570" s="12" t="s">
        <v>15</v>
      </c>
      <c r="N4570" s="12" t="str">
        <f t="shared" si="355"/>
        <v>l2203</v>
      </c>
    </row>
    <row r="4571" spans="1:14">
      <c r="A4571" s="12" t="s">
        <v>4584</v>
      </c>
      <c r="B4571" s="6" t="str">
        <f t="shared" si="353"/>
        <v>l220303533</v>
      </c>
      <c r="C4571" s="12">
        <v>201425</v>
      </c>
      <c r="D4571" s="12" t="str">
        <f t="shared" si="354"/>
        <v>p-001425</v>
      </c>
      <c r="E4571" s="6" t="str">
        <f>+VLOOKUP($D4571,Sheet3!$B:$I,2,0)</f>
        <v>6.50-10</v>
      </c>
      <c r="F4571" s="6" t="str">
        <f>+VLOOKUP($D4571,Sheet3!$B:$I,3,0)</f>
        <v>LUG</v>
      </c>
      <c r="G4571" s="6" t="str">
        <f>+VLOOKUP($D4571,Sheet3!$B:$I,4,0)</f>
        <v>NUMAPRIME</v>
      </c>
      <c r="H4571" s="6">
        <f>+VLOOKUP($D4571,Sheet3!$B:$I,5,0)</f>
        <v>5</v>
      </c>
      <c r="I4571" s="6" t="str">
        <f>+VLOOKUP($D4571,Sheet3!$B:$I,6,0)</f>
        <v>P13X</v>
      </c>
      <c r="J4571" s="6" t="str">
        <f>+VLOOKUP($D4571,Sheet3!$B:$I,7,0)</f>
        <v>TOTALSOURCE</v>
      </c>
      <c r="K4571" s="6" t="str">
        <f>+VLOOKUP($D4571,Sheet3!$B:$I,8,0)</f>
        <v>PREMIUM</v>
      </c>
      <c r="L4571" s="6" t="str">
        <f t="shared" si="356"/>
        <v>6.50-10LUG NUMAPRIME 5 P13X TOTALSOURCE PREMIUM</v>
      </c>
      <c r="M4571" s="12" t="s">
        <v>15</v>
      </c>
      <c r="N4571" s="12" t="str">
        <f t="shared" si="355"/>
        <v>l2203</v>
      </c>
    </row>
    <row r="4572" spans="1:14">
      <c r="A4572" s="12" t="s">
        <v>4585</v>
      </c>
      <c r="B4572" s="6" t="str">
        <f t="shared" si="353"/>
        <v>l220303722</v>
      </c>
      <c r="C4572" s="12">
        <v>201425</v>
      </c>
      <c r="D4572" s="12" t="str">
        <f t="shared" si="354"/>
        <v>p-001425</v>
      </c>
      <c r="E4572" s="6" t="str">
        <f>+VLOOKUP($D4572,Sheet3!$B:$I,2,0)</f>
        <v>6.50-10</v>
      </c>
      <c r="F4572" s="6" t="str">
        <f>+VLOOKUP($D4572,Sheet3!$B:$I,3,0)</f>
        <v>LUG</v>
      </c>
      <c r="G4572" s="6" t="str">
        <f>+VLOOKUP($D4572,Sheet3!$B:$I,4,0)</f>
        <v>NUMAPRIME</v>
      </c>
      <c r="H4572" s="6">
        <f>+VLOOKUP($D4572,Sheet3!$B:$I,5,0)</f>
        <v>5</v>
      </c>
      <c r="I4572" s="6" t="str">
        <f>+VLOOKUP($D4572,Sheet3!$B:$I,6,0)</f>
        <v>P13X</v>
      </c>
      <c r="J4572" s="6" t="str">
        <f>+VLOOKUP($D4572,Sheet3!$B:$I,7,0)</f>
        <v>TOTALSOURCE</v>
      </c>
      <c r="K4572" s="6" t="str">
        <f>+VLOOKUP($D4572,Sheet3!$B:$I,8,0)</f>
        <v>PREMIUM</v>
      </c>
      <c r="L4572" s="6" t="str">
        <f t="shared" si="356"/>
        <v>6.50-10LUG NUMAPRIME 5 P13X TOTALSOURCE PREMIUM</v>
      </c>
      <c r="M4572" s="12" t="s">
        <v>15</v>
      </c>
      <c r="N4572" s="12" t="str">
        <f t="shared" si="355"/>
        <v>l2203</v>
      </c>
    </row>
    <row r="4573" spans="1:14">
      <c r="A4573" s="12" t="s">
        <v>4586</v>
      </c>
      <c r="B4573" s="6" t="str">
        <f t="shared" si="353"/>
        <v>l220312635</v>
      </c>
      <c r="C4573" s="12">
        <v>202658</v>
      </c>
      <c r="D4573" s="12" t="str">
        <f t="shared" si="354"/>
        <v>p-002658</v>
      </c>
      <c r="E4573" s="6" t="str">
        <f>+VLOOKUP($D4573,Sheet3!$B:$I,2,0)</f>
        <v>200/50-10</v>
      </c>
      <c r="F4573" s="6" t="str">
        <f>+VLOOKUP($D4573,Sheet3!$B:$I,3,0)</f>
        <v>LUG</v>
      </c>
      <c r="G4573" s="6" t="str">
        <f>+VLOOKUP($D4573,Sheet3!$B:$I,4,0)</f>
        <v>NUMAPRIME</v>
      </c>
      <c r="H4573" s="6">
        <f>+VLOOKUP($D4573,Sheet3!$B:$I,5,0)</f>
        <v>6.5</v>
      </c>
      <c r="I4573" s="6" t="str">
        <f>+VLOOKUP($D4573,Sheet3!$B:$I,6,0)</f>
        <v>P134</v>
      </c>
      <c r="J4573" s="6" t="str">
        <f>+VLOOKUP($D4573,Sheet3!$B:$I,7,0)</f>
        <v>TOTALSOURCE</v>
      </c>
      <c r="K4573" s="6" t="str">
        <f>+VLOOKUP($D4573,Sheet3!$B:$I,8,0)</f>
        <v>PREMIUM</v>
      </c>
      <c r="L4573" s="6" t="str">
        <f t="shared" si="356"/>
        <v>200/50-10LUG NUMAPRIME 6.5 P134 TOTALSOURCE PREMIUM</v>
      </c>
      <c r="M4573" s="12" t="s">
        <v>15</v>
      </c>
      <c r="N4573" s="12" t="str">
        <f t="shared" si="355"/>
        <v>l2203</v>
      </c>
    </row>
    <row r="4574" spans="1:14">
      <c r="A4574" s="12" t="s">
        <v>4587</v>
      </c>
      <c r="B4574" s="6" t="str">
        <f t="shared" si="353"/>
        <v>l220312924</v>
      </c>
      <c r="C4574" s="12">
        <v>202658</v>
      </c>
      <c r="D4574" s="12" t="str">
        <f t="shared" si="354"/>
        <v>p-002658</v>
      </c>
      <c r="E4574" s="6" t="str">
        <f>+VLOOKUP($D4574,Sheet3!$B:$I,2,0)</f>
        <v>200/50-10</v>
      </c>
      <c r="F4574" s="6" t="str">
        <f>+VLOOKUP($D4574,Sheet3!$B:$I,3,0)</f>
        <v>LUG</v>
      </c>
      <c r="G4574" s="6" t="str">
        <f>+VLOOKUP($D4574,Sheet3!$B:$I,4,0)</f>
        <v>NUMAPRIME</v>
      </c>
      <c r="H4574" s="6">
        <f>+VLOOKUP($D4574,Sheet3!$B:$I,5,0)</f>
        <v>6.5</v>
      </c>
      <c r="I4574" s="6" t="str">
        <f>+VLOOKUP($D4574,Sheet3!$B:$I,6,0)</f>
        <v>P134</v>
      </c>
      <c r="J4574" s="6" t="str">
        <f>+VLOOKUP($D4574,Sheet3!$B:$I,7,0)</f>
        <v>TOTALSOURCE</v>
      </c>
      <c r="K4574" s="6" t="str">
        <f>+VLOOKUP($D4574,Sheet3!$B:$I,8,0)</f>
        <v>PREMIUM</v>
      </c>
      <c r="L4574" s="6" t="str">
        <f t="shared" si="356"/>
        <v>200/50-10LUG NUMAPRIME 6.5 P134 TOTALSOURCE PREMIUM</v>
      </c>
      <c r="M4574" s="12" t="s">
        <v>15</v>
      </c>
      <c r="N4574" s="12" t="str">
        <f t="shared" si="355"/>
        <v>l2203</v>
      </c>
    </row>
    <row r="4575" spans="1:14">
      <c r="A4575" s="12" t="s">
        <v>4588</v>
      </c>
      <c r="B4575" s="6" t="str">
        <f t="shared" si="353"/>
        <v>l220312714</v>
      </c>
      <c r="C4575" s="12">
        <v>202658</v>
      </c>
      <c r="D4575" s="12" t="str">
        <f t="shared" si="354"/>
        <v>p-002658</v>
      </c>
      <c r="E4575" s="6" t="str">
        <f>+VLOOKUP($D4575,Sheet3!$B:$I,2,0)</f>
        <v>200/50-10</v>
      </c>
      <c r="F4575" s="6" t="str">
        <f>+VLOOKUP($D4575,Sheet3!$B:$I,3,0)</f>
        <v>LUG</v>
      </c>
      <c r="G4575" s="6" t="str">
        <f>+VLOOKUP($D4575,Sheet3!$B:$I,4,0)</f>
        <v>NUMAPRIME</v>
      </c>
      <c r="H4575" s="6">
        <f>+VLOOKUP($D4575,Sheet3!$B:$I,5,0)</f>
        <v>6.5</v>
      </c>
      <c r="I4575" s="6" t="str">
        <f>+VLOOKUP($D4575,Sheet3!$B:$I,6,0)</f>
        <v>P134</v>
      </c>
      <c r="J4575" s="6" t="str">
        <f>+VLOOKUP($D4575,Sheet3!$B:$I,7,0)</f>
        <v>TOTALSOURCE</v>
      </c>
      <c r="K4575" s="6" t="str">
        <f>+VLOOKUP($D4575,Sheet3!$B:$I,8,0)</f>
        <v>PREMIUM</v>
      </c>
      <c r="L4575" s="6" t="str">
        <f t="shared" si="356"/>
        <v>200/50-10LUG NUMAPRIME 6.5 P134 TOTALSOURCE PREMIUM</v>
      </c>
      <c r="M4575" s="12" t="s">
        <v>15</v>
      </c>
      <c r="N4575" s="12" t="str">
        <f t="shared" si="355"/>
        <v>l2203</v>
      </c>
    </row>
    <row r="4576" spans="1:14">
      <c r="A4576" s="12" t="s">
        <v>4589</v>
      </c>
      <c r="B4576" s="6" t="str">
        <f t="shared" si="353"/>
        <v>l220312656</v>
      </c>
      <c r="C4576" s="12">
        <v>201425</v>
      </c>
      <c r="D4576" s="12" t="str">
        <f t="shared" si="354"/>
        <v>p-001425</v>
      </c>
      <c r="E4576" s="6" t="str">
        <f>+VLOOKUP($D4576,Sheet3!$B:$I,2,0)</f>
        <v>6.50-10</v>
      </c>
      <c r="F4576" s="6" t="str">
        <f>+VLOOKUP($D4576,Sheet3!$B:$I,3,0)</f>
        <v>LUG</v>
      </c>
      <c r="G4576" s="6" t="str">
        <f>+VLOOKUP($D4576,Sheet3!$B:$I,4,0)</f>
        <v>NUMAPRIME</v>
      </c>
      <c r="H4576" s="6">
        <f>+VLOOKUP($D4576,Sheet3!$B:$I,5,0)</f>
        <v>5</v>
      </c>
      <c r="I4576" s="6" t="str">
        <f>+VLOOKUP($D4576,Sheet3!$B:$I,6,0)</f>
        <v>P13X</v>
      </c>
      <c r="J4576" s="6" t="str">
        <f>+VLOOKUP($D4576,Sheet3!$B:$I,7,0)</f>
        <v>TOTALSOURCE</v>
      </c>
      <c r="K4576" s="6" t="str">
        <f>+VLOOKUP($D4576,Sheet3!$B:$I,8,0)</f>
        <v>PREMIUM</v>
      </c>
      <c r="L4576" s="6" t="str">
        <f t="shared" si="356"/>
        <v>6.50-10LUG NUMAPRIME 5 P13X TOTALSOURCE PREMIUM</v>
      </c>
      <c r="M4576" s="12" t="s">
        <v>15</v>
      </c>
      <c r="N4576" s="12" t="str">
        <f t="shared" si="355"/>
        <v>l2203</v>
      </c>
    </row>
    <row r="4577" spans="1:14">
      <c r="A4577" s="12" t="s">
        <v>4590</v>
      </c>
      <c r="B4577" s="6" t="str">
        <f t="shared" si="353"/>
        <v>l220312967</v>
      </c>
      <c r="C4577" s="12">
        <v>201425</v>
      </c>
      <c r="D4577" s="12" t="str">
        <f t="shared" si="354"/>
        <v>p-001425</v>
      </c>
      <c r="E4577" s="6" t="str">
        <f>+VLOOKUP($D4577,Sheet3!$B:$I,2,0)</f>
        <v>6.50-10</v>
      </c>
      <c r="F4577" s="6" t="str">
        <f>+VLOOKUP($D4577,Sheet3!$B:$I,3,0)</f>
        <v>LUG</v>
      </c>
      <c r="G4577" s="6" t="str">
        <f>+VLOOKUP($D4577,Sheet3!$B:$I,4,0)</f>
        <v>NUMAPRIME</v>
      </c>
      <c r="H4577" s="6">
        <f>+VLOOKUP($D4577,Sheet3!$B:$I,5,0)</f>
        <v>5</v>
      </c>
      <c r="I4577" s="6" t="str">
        <f>+VLOOKUP($D4577,Sheet3!$B:$I,6,0)</f>
        <v>P13X</v>
      </c>
      <c r="J4577" s="6" t="str">
        <f>+VLOOKUP($D4577,Sheet3!$B:$I,7,0)</f>
        <v>TOTALSOURCE</v>
      </c>
      <c r="K4577" s="6" t="str">
        <f>+VLOOKUP($D4577,Sheet3!$B:$I,8,0)</f>
        <v>PREMIUM</v>
      </c>
      <c r="L4577" s="6" t="str">
        <f t="shared" si="356"/>
        <v>6.50-10LUG NUMAPRIME 5 P13X TOTALSOURCE PREMIUM</v>
      </c>
      <c r="M4577" s="12" t="s">
        <v>15</v>
      </c>
      <c r="N4577" s="12" t="str">
        <f t="shared" si="355"/>
        <v>l2203</v>
      </c>
    </row>
    <row r="4578" spans="1:14">
      <c r="A4578" s="12" t="s">
        <v>4591</v>
      </c>
      <c r="B4578" s="6" t="str">
        <f t="shared" si="353"/>
        <v>l220313081</v>
      </c>
      <c r="C4578" s="12">
        <v>201414</v>
      </c>
      <c r="D4578" s="12" t="str">
        <f t="shared" si="354"/>
        <v>p-001414</v>
      </c>
      <c r="E4578" s="6" t="str">
        <f>+VLOOKUP($D4578,Sheet3!$B:$I,2,0)</f>
        <v>18X7-8</v>
      </c>
      <c r="F4578" s="6" t="str">
        <f>+VLOOKUP($D4578,Sheet3!$B:$I,3,0)</f>
        <v>LUG</v>
      </c>
      <c r="G4578" s="6" t="str">
        <f>+VLOOKUP($D4578,Sheet3!$B:$I,4,0)</f>
        <v>NUMAPRIME</v>
      </c>
      <c r="H4578" s="6">
        <f>+VLOOKUP($D4578,Sheet3!$B:$I,5,0)</f>
        <v>4.33</v>
      </c>
      <c r="I4578" s="6" t="str">
        <f>+VLOOKUP($D4578,Sheet3!$B:$I,6,0)</f>
        <v>P13X</v>
      </c>
      <c r="J4578" s="6" t="str">
        <f>+VLOOKUP($D4578,Sheet3!$B:$I,7,0)</f>
        <v>TOTALSOURCE</v>
      </c>
      <c r="K4578" s="6" t="str">
        <f>+VLOOKUP($D4578,Sheet3!$B:$I,8,0)</f>
        <v>PREMIUM</v>
      </c>
      <c r="L4578" s="6" t="str">
        <f t="shared" si="356"/>
        <v>18X7-8LUG NUMAPRIME 4.33 P13X TOTALSOURCE PREMIUM</v>
      </c>
      <c r="M4578" s="12" t="s">
        <v>15</v>
      </c>
      <c r="N4578" s="12" t="str">
        <f t="shared" si="355"/>
        <v>l2203</v>
      </c>
    </row>
    <row r="4579" spans="1:14">
      <c r="A4579" s="12" t="s">
        <v>4592</v>
      </c>
      <c r="B4579" s="6" t="str">
        <f t="shared" si="353"/>
        <v>l220313077</v>
      </c>
      <c r="C4579" s="12">
        <v>201425</v>
      </c>
      <c r="D4579" s="12" t="str">
        <f t="shared" si="354"/>
        <v>p-001425</v>
      </c>
      <c r="E4579" s="6" t="str">
        <f>+VLOOKUP($D4579,Sheet3!$B:$I,2,0)</f>
        <v>6.50-10</v>
      </c>
      <c r="F4579" s="6" t="str">
        <f>+VLOOKUP($D4579,Sheet3!$B:$I,3,0)</f>
        <v>LUG</v>
      </c>
      <c r="G4579" s="6" t="str">
        <f>+VLOOKUP($D4579,Sheet3!$B:$I,4,0)</f>
        <v>NUMAPRIME</v>
      </c>
      <c r="H4579" s="6">
        <f>+VLOOKUP($D4579,Sheet3!$B:$I,5,0)</f>
        <v>5</v>
      </c>
      <c r="I4579" s="6" t="str">
        <f>+VLOOKUP($D4579,Sheet3!$B:$I,6,0)</f>
        <v>P13X</v>
      </c>
      <c r="J4579" s="6" t="str">
        <f>+VLOOKUP($D4579,Sheet3!$B:$I,7,0)</f>
        <v>TOTALSOURCE</v>
      </c>
      <c r="K4579" s="6" t="str">
        <f>+VLOOKUP($D4579,Sheet3!$B:$I,8,0)</f>
        <v>PREMIUM</v>
      </c>
      <c r="L4579" s="6" t="str">
        <f t="shared" si="356"/>
        <v>6.50-10LUG NUMAPRIME 5 P13X TOTALSOURCE PREMIUM</v>
      </c>
      <c r="M4579" s="12" t="s">
        <v>15</v>
      </c>
      <c r="N4579" s="12" t="str">
        <f t="shared" si="355"/>
        <v>l2203</v>
      </c>
    </row>
    <row r="4580" spans="1:14">
      <c r="A4580" s="12" t="s">
        <v>4593</v>
      </c>
      <c r="B4580" s="6" t="str">
        <f t="shared" si="353"/>
        <v>l220313126</v>
      </c>
      <c r="C4580" s="12">
        <v>201425</v>
      </c>
      <c r="D4580" s="12" t="str">
        <f t="shared" si="354"/>
        <v>p-001425</v>
      </c>
      <c r="E4580" s="6" t="str">
        <f>+VLOOKUP($D4580,Sheet3!$B:$I,2,0)</f>
        <v>6.50-10</v>
      </c>
      <c r="F4580" s="6" t="str">
        <f>+VLOOKUP($D4580,Sheet3!$B:$I,3,0)</f>
        <v>LUG</v>
      </c>
      <c r="G4580" s="6" t="str">
        <f>+VLOOKUP($D4580,Sheet3!$B:$I,4,0)</f>
        <v>NUMAPRIME</v>
      </c>
      <c r="H4580" s="6">
        <f>+VLOOKUP($D4580,Sheet3!$B:$I,5,0)</f>
        <v>5</v>
      </c>
      <c r="I4580" s="6" t="str">
        <f>+VLOOKUP($D4580,Sheet3!$B:$I,6,0)</f>
        <v>P13X</v>
      </c>
      <c r="J4580" s="6" t="str">
        <f>+VLOOKUP($D4580,Sheet3!$B:$I,7,0)</f>
        <v>TOTALSOURCE</v>
      </c>
      <c r="K4580" s="6" t="str">
        <f>+VLOOKUP($D4580,Sheet3!$B:$I,8,0)</f>
        <v>PREMIUM</v>
      </c>
      <c r="L4580" s="6" t="str">
        <f t="shared" si="356"/>
        <v>6.50-10LUG NUMAPRIME 5 P13X TOTALSOURCE PREMIUM</v>
      </c>
      <c r="M4580" s="12" t="s">
        <v>15</v>
      </c>
      <c r="N4580" s="12" t="str">
        <f t="shared" si="355"/>
        <v>l2203</v>
      </c>
    </row>
    <row r="4581" spans="1:14">
      <c r="A4581" s="12" t="s">
        <v>4594</v>
      </c>
      <c r="B4581" s="6" t="str">
        <f t="shared" si="353"/>
        <v>l220313080</v>
      </c>
      <c r="C4581" s="12">
        <v>201425</v>
      </c>
      <c r="D4581" s="12" t="str">
        <f t="shared" si="354"/>
        <v>p-001425</v>
      </c>
      <c r="E4581" s="6" t="str">
        <f>+VLOOKUP($D4581,Sheet3!$B:$I,2,0)</f>
        <v>6.50-10</v>
      </c>
      <c r="F4581" s="6" t="str">
        <f>+VLOOKUP($D4581,Sheet3!$B:$I,3,0)</f>
        <v>LUG</v>
      </c>
      <c r="G4581" s="6" t="str">
        <f>+VLOOKUP($D4581,Sheet3!$B:$I,4,0)</f>
        <v>NUMAPRIME</v>
      </c>
      <c r="H4581" s="6">
        <f>+VLOOKUP($D4581,Sheet3!$B:$I,5,0)</f>
        <v>5</v>
      </c>
      <c r="I4581" s="6" t="str">
        <f>+VLOOKUP($D4581,Sheet3!$B:$I,6,0)</f>
        <v>P13X</v>
      </c>
      <c r="J4581" s="6" t="str">
        <f>+VLOOKUP($D4581,Sheet3!$B:$I,7,0)</f>
        <v>TOTALSOURCE</v>
      </c>
      <c r="K4581" s="6" t="str">
        <f>+VLOOKUP($D4581,Sheet3!$B:$I,8,0)</f>
        <v>PREMIUM</v>
      </c>
      <c r="L4581" s="6" t="str">
        <f t="shared" si="356"/>
        <v>6.50-10LUG NUMAPRIME 5 P13X TOTALSOURCE PREMIUM</v>
      </c>
      <c r="M4581" s="12" t="s">
        <v>15</v>
      </c>
      <c r="N4581" s="12" t="str">
        <f t="shared" si="355"/>
        <v>l2203</v>
      </c>
    </row>
    <row r="4582" spans="1:14">
      <c r="A4582" s="12" t="s">
        <v>4595</v>
      </c>
      <c r="B4582" s="6" t="str">
        <f t="shared" si="353"/>
        <v>l220312412</v>
      </c>
      <c r="C4582" s="12">
        <v>201425</v>
      </c>
      <c r="D4582" s="12" t="str">
        <f t="shared" si="354"/>
        <v>p-001425</v>
      </c>
      <c r="E4582" s="6" t="str">
        <f>+VLOOKUP($D4582,Sheet3!$B:$I,2,0)</f>
        <v>6.50-10</v>
      </c>
      <c r="F4582" s="6" t="str">
        <f>+VLOOKUP($D4582,Sheet3!$B:$I,3,0)</f>
        <v>LUG</v>
      </c>
      <c r="G4582" s="6" t="str">
        <f>+VLOOKUP($D4582,Sheet3!$B:$I,4,0)</f>
        <v>NUMAPRIME</v>
      </c>
      <c r="H4582" s="6">
        <f>+VLOOKUP($D4582,Sheet3!$B:$I,5,0)</f>
        <v>5</v>
      </c>
      <c r="I4582" s="6" t="str">
        <f>+VLOOKUP($D4582,Sheet3!$B:$I,6,0)</f>
        <v>P13X</v>
      </c>
      <c r="J4582" s="6" t="str">
        <f>+VLOOKUP($D4582,Sheet3!$B:$I,7,0)</f>
        <v>TOTALSOURCE</v>
      </c>
      <c r="K4582" s="6" t="str">
        <f>+VLOOKUP($D4582,Sheet3!$B:$I,8,0)</f>
        <v>PREMIUM</v>
      </c>
      <c r="L4582" s="6" t="str">
        <f t="shared" si="356"/>
        <v>6.50-10LUG NUMAPRIME 5 P13X TOTALSOURCE PREMIUM</v>
      </c>
      <c r="M4582" s="12" t="s">
        <v>15</v>
      </c>
      <c r="N4582" s="12" t="str">
        <f t="shared" si="355"/>
        <v>l2203</v>
      </c>
    </row>
    <row r="4583" spans="1:14">
      <c r="A4583" s="12" t="s">
        <v>4596</v>
      </c>
      <c r="B4583" s="6" t="str">
        <f t="shared" si="353"/>
        <v>l220312513</v>
      </c>
      <c r="C4583" s="12">
        <v>201425</v>
      </c>
      <c r="D4583" s="12" t="str">
        <f t="shared" si="354"/>
        <v>p-001425</v>
      </c>
      <c r="E4583" s="6" t="str">
        <f>+VLOOKUP($D4583,Sheet3!$B:$I,2,0)</f>
        <v>6.50-10</v>
      </c>
      <c r="F4583" s="6" t="str">
        <f>+VLOOKUP($D4583,Sheet3!$B:$I,3,0)</f>
        <v>LUG</v>
      </c>
      <c r="G4583" s="6" t="str">
        <f>+VLOOKUP($D4583,Sheet3!$B:$I,4,0)</f>
        <v>NUMAPRIME</v>
      </c>
      <c r="H4583" s="6">
        <f>+VLOOKUP($D4583,Sheet3!$B:$I,5,0)</f>
        <v>5</v>
      </c>
      <c r="I4583" s="6" t="str">
        <f>+VLOOKUP($D4583,Sheet3!$B:$I,6,0)</f>
        <v>P13X</v>
      </c>
      <c r="J4583" s="6" t="str">
        <f>+VLOOKUP($D4583,Sheet3!$B:$I,7,0)</f>
        <v>TOTALSOURCE</v>
      </c>
      <c r="K4583" s="6" t="str">
        <f>+VLOOKUP($D4583,Sheet3!$B:$I,8,0)</f>
        <v>PREMIUM</v>
      </c>
      <c r="L4583" s="6" t="str">
        <f t="shared" si="356"/>
        <v>6.50-10LUG NUMAPRIME 5 P13X TOTALSOURCE PREMIUM</v>
      </c>
      <c r="M4583" s="12" t="s">
        <v>15</v>
      </c>
      <c r="N4583" s="12" t="str">
        <f t="shared" si="355"/>
        <v>l2203</v>
      </c>
    </row>
    <row r="4584" spans="1:14">
      <c r="A4584" s="12" t="s">
        <v>4597</v>
      </c>
      <c r="B4584" s="6" t="str">
        <f t="shared" si="353"/>
        <v>l220313082</v>
      </c>
      <c r="C4584" s="12">
        <v>202364</v>
      </c>
      <c r="D4584" s="12" t="str">
        <f t="shared" si="354"/>
        <v>p-002364</v>
      </c>
      <c r="E4584" s="6" t="str">
        <f>+VLOOKUP($D4584,Sheet3!$B:$I,2,0)</f>
        <v>18X7-8</v>
      </c>
      <c r="F4584" s="6" t="str">
        <f>+VLOOKUP($D4584,Sheet3!$B:$I,3,0)</f>
        <v>LUG</v>
      </c>
      <c r="G4584" s="6" t="str">
        <f>+VLOOKUP($D4584,Sheet3!$B:$I,4,0)</f>
        <v>NUMAPRIME</v>
      </c>
      <c r="H4584" s="6">
        <f>+VLOOKUP($D4584,Sheet3!$B:$I,5,0)</f>
        <v>4.33</v>
      </c>
      <c r="I4584" s="6" t="str">
        <f>+VLOOKUP($D4584,Sheet3!$B:$I,6,0)</f>
        <v>P134</v>
      </c>
      <c r="J4584" s="6" t="str">
        <f>+VLOOKUP($D4584,Sheet3!$B:$I,7,0)</f>
        <v>TOTALSOURCE</v>
      </c>
      <c r="K4584" s="6" t="str">
        <f>+VLOOKUP($D4584,Sheet3!$B:$I,8,0)</f>
        <v>PREMIUM</v>
      </c>
      <c r="L4584" s="6" t="str">
        <f t="shared" si="356"/>
        <v>18X7-8LUG NUMAPRIME 4.33 P134 TOTALSOURCE PREMIUM</v>
      </c>
      <c r="M4584" s="12" t="s">
        <v>15</v>
      </c>
      <c r="N4584" s="12" t="str">
        <f t="shared" si="355"/>
        <v>l2203</v>
      </c>
    </row>
    <row r="4585" spans="1:14">
      <c r="A4585" s="12" t="s">
        <v>4598</v>
      </c>
      <c r="B4585" s="6" t="str">
        <f t="shared" ref="B4585:B4648" si="357">+MID(A4585,9,10)</f>
        <v>l220311218</v>
      </c>
      <c r="C4585" s="12">
        <v>202185</v>
      </c>
      <c r="D4585" s="12" t="str">
        <f t="shared" si="354"/>
        <v>p-002185</v>
      </c>
      <c r="E4585" s="6" t="str">
        <f>+VLOOKUP($D4585,Sheet3!$B:$I,2,0)</f>
        <v>6.50-10</v>
      </c>
      <c r="F4585" s="6" t="str">
        <f>+VLOOKUP($D4585,Sheet3!$B:$I,3,0)</f>
        <v>LUG</v>
      </c>
      <c r="G4585" s="6" t="str">
        <f>+VLOOKUP($D4585,Sheet3!$B:$I,4,0)</f>
        <v>NUMAPRIME</v>
      </c>
      <c r="H4585" s="6">
        <f>+VLOOKUP($D4585,Sheet3!$B:$I,5,0)</f>
        <v>5</v>
      </c>
      <c r="I4585" s="6" t="str">
        <f>+VLOOKUP($D4585,Sheet3!$B:$I,6,0)</f>
        <v>M4N3X</v>
      </c>
      <c r="J4585" s="6" t="str">
        <f>+VLOOKUP($D4585,Sheet3!$B:$I,7,0)</f>
        <v>TOTALSOURCE</v>
      </c>
      <c r="K4585" s="6" t="str">
        <f>+VLOOKUP($D4585,Sheet3!$B:$I,8,0)</f>
        <v>PREMIUM</v>
      </c>
      <c r="L4585" s="6" t="str">
        <f t="shared" si="356"/>
        <v>6.50-10LUG NUMAPRIME 5 M4N3X TOTALSOURCE PREMIUM</v>
      </c>
      <c r="M4585" s="12" t="s">
        <v>15</v>
      </c>
      <c r="N4585" s="12" t="str">
        <f t="shared" si="355"/>
        <v>l2203</v>
      </c>
    </row>
    <row r="4586" spans="1:14">
      <c r="A4586" s="12" t="s">
        <v>4599</v>
      </c>
      <c r="B4586" s="6" t="str">
        <f t="shared" si="357"/>
        <v>l220311360</v>
      </c>
      <c r="C4586" s="12">
        <v>202185</v>
      </c>
      <c r="D4586" s="12" t="str">
        <f t="shared" ref="D4586:D4649" si="358">+LEFT(A4586,8)</f>
        <v>p-002185</v>
      </c>
      <c r="E4586" s="6" t="str">
        <f>+VLOOKUP($D4586,Sheet3!$B:$I,2,0)</f>
        <v>6.50-10</v>
      </c>
      <c r="F4586" s="6" t="str">
        <f>+VLOOKUP($D4586,Sheet3!$B:$I,3,0)</f>
        <v>LUG</v>
      </c>
      <c r="G4586" s="6" t="str">
        <f>+VLOOKUP($D4586,Sheet3!$B:$I,4,0)</f>
        <v>NUMAPRIME</v>
      </c>
      <c r="H4586" s="6">
        <f>+VLOOKUP($D4586,Sheet3!$B:$I,5,0)</f>
        <v>5</v>
      </c>
      <c r="I4586" s="6" t="str">
        <f>+VLOOKUP($D4586,Sheet3!$B:$I,6,0)</f>
        <v>M4N3X</v>
      </c>
      <c r="J4586" s="6" t="str">
        <f>+VLOOKUP($D4586,Sheet3!$B:$I,7,0)</f>
        <v>TOTALSOURCE</v>
      </c>
      <c r="K4586" s="6" t="str">
        <f>+VLOOKUP($D4586,Sheet3!$B:$I,8,0)</f>
        <v>PREMIUM</v>
      </c>
      <c r="L4586" s="6" t="str">
        <f t="shared" si="356"/>
        <v>6.50-10LUG NUMAPRIME 5 M4N3X TOTALSOURCE PREMIUM</v>
      </c>
      <c r="M4586" s="12" t="s">
        <v>15</v>
      </c>
      <c r="N4586" s="12" t="str">
        <f t="shared" ref="N4586:N4649" si="359">+MID(A4586,9,5)</f>
        <v>l2203</v>
      </c>
    </row>
    <row r="4587" spans="1:14">
      <c r="A4587" s="12" t="s">
        <v>4600</v>
      </c>
      <c r="B4587" s="6" t="str">
        <f t="shared" si="357"/>
        <v>l220311182</v>
      </c>
      <c r="C4587" s="12">
        <v>202185</v>
      </c>
      <c r="D4587" s="12" t="str">
        <f t="shared" si="358"/>
        <v>p-002185</v>
      </c>
      <c r="E4587" s="6" t="str">
        <f>+VLOOKUP($D4587,Sheet3!$B:$I,2,0)</f>
        <v>6.50-10</v>
      </c>
      <c r="F4587" s="6" t="str">
        <f>+VLOOKUP($D4587,Sheet3!$B:$I,3,0)</f>
        <v>LUG</v>
      </c>
      <c r="G4587" s="6" t="str">
        <f>+VLOOKUP($D4587,Sheet3!$B:$I,4,0)</f>
        <v>NUMAPRIME</v>
      </c>
      <c r="H4587" s="6">
        <f>+VLOOKUP($D4587,Sheet3!$B:$I,5,0)</f>
        <v>5</v>
      </c>
      <c r="I4587" s="6" t="str">
        <f>+VLOOKUP($D4587,Sheet3!$B:$I,6,0)</f>
        <v>M4N3X</v>
      </c>
      <c r="J4587" s="6" t="str">
        <f>+VLOOKUP($D4587,Sheet3!$B:$I,7,0)</f>
        <v>TOTALSOURCE</v>
      </c>
      <c r="K4587" s="6" t="str">
        <f>+VLOOKUP($D4587,Sheet3!$B:$I,8,0)</f>
        <v>PREMIUM</v>
      </c>
      <c r="L4587" s="6" t="str">
        <f t="shared" si="356"/>
        <v>6.50-10LUG NUMAPRIME 5 M4N3X TOTALSOURCE PREMIUM</v>
      </c>
      <c r="M4587" s="12" t="s">
        <v>15</v>
      </c>
      <c r="N4587" s="12" t="str">
        <f t="shared" si="359"/>
        <v>l2203</v>
      </c>
    </row>
    <row r="4588" spans="1:14">
      <c r="A4588" s="12" t="s">
        <v>4601</v>
      </c>
      <c r="B4588" s="6" t="str">
        <f t="shared" si="357"/>
        <v>l220311325</v>
      </c>
      <c r="C4588" s="12">
        <v>202185</v>
      </c>
      <c r="D4588" s="12" t="str">
        <f t="shared" si="358"/>
        <v>p-002185</v>
      </c>
      <c r="E4588" s="6" t="str">
        <f>+VLOOKUP($D4588,Sheet3!$B:$I,2,0)</f>
        <v>6.50-10</v>
      </c>
      <c r="F4588" s="6" t="str">
        <f>+VLOOKUP($D4588,Sheet3!$B:$I,3,0)</f>
        <v>LUG</v>
      </c>
      <c r="G4588" s="6" t="str">
        <f>+VLOOKUP($D4588,Sheet3!$B:$I,4,0)</f>
        <v>NUMAPRIME</v>
      </c>
      <c r="H4588" s="6">
        <f>+VLOOKUP($D4588,Sheet3!$B:$I,5,0)</f>
        <v>5</v>
      </c>
      <c r="I4588" s="6" t="str">
        <f>+VLOOKUP($D4588,Sheet3!$B:$I,6,0)</f>
        <v>M4N3X</v>
      </c>
      <c r="J4588" s="6" t="str">
        <f>+VLOOKUP($D4588,Sheet3!$B:$I,7,0)</f>
        <v>TOTALSOURCE</v>
      </c>
      <c r="K4588" s="6" t="str">
        <f>+VLOOKUP($D4588,Sheet3!$B:$I,8,0)</f>
        <v>PREMIUM</v>
      </c>
      <c r="L4588" s="6" t="str">
        <f t="shared" si="356"/>
        <v>6.50-10LUG NUMAPRIME 5 M4N3X TOTALSOURCE PREMIUM</v>
      </c>
      <c r="M4588" s="12" t="s">
        <v>15</v>
      </c>
      <c r="N4588" s="12" t="str">
        <f t="shared" si="359"/>
        <v>l2203</v>
      </c>
    </row>
    <row r="4589" spans="1:14">
      <c r="A4589" s="12" t="s">
        <v>4602</v>
      </c>
      <c r="B4589" s="6" t="str">
        <f t="shared" si="357"/>
        <v>l220311324</v>
      </c>
      <c r="C4589" s="12">
        <v>202185</v>
      </c>
      <c r="D4589" s="12" t="str">
        <f t="shared" si="358"/>
        <v>p-002185</v>
      </c>
      <c r="E4589" s="6" t="str">
        <f>+VLOOKUP($D4589,Sheet3!$B:$I,2,0)</f>
        <v>6.50-10</v>
      </c>
      <c r="F4589" s="6" t="str">
        <f>+VLOOKUP($D4589,Sheet3!$B:$I,3,0)</f>
        <v>LUG</v>
      </c>
      <c r="G4589" s="6" t="str">
        <f>+VLOOKUP($D4589,Sheet3!$B:$I,4,0)</f>
        <v>NUMAPRIME</v>
      </c>
      <c r="H4589" s="6">
        <f>+VLOOKUP($D4589,Sheet3!$B:$I,5,0)</f>
        <v>5</v>
      </c>
      <c r="I4589" s="6" t="str">
        <f>+VLOOKUP($D4589,Sheet3!$B:$I,6,0)</f>
        <v>M4N3X</v>
      </c>
      <c r="J4589" s="6" t="str">
        <f>+VLOOKUP($D4589,Sheet3!$B:$I,7,0)</f>
        <v>TOTALSOURCE</v>
      </c>
      <c r="K4589" s="6" t="str">
        <f>+VLOOKUP($D4589,Sheet3!$B:$I,8,0)</f>
        <v>PREMIUM</v>
      </c>
      <c r="L4589" s="6" t="str">
        <f t="shared" si="356"/>
        <v>6.50-10LUG NUMAPRIME 5 M4N3X TOTALSOURCE PREMIUM</v>
      </c>
      <c r="M4589" s="12" t="s">
        <v>15</v>
      </c>
      <c r="N4589" s="12" t="str">
        <f t="shared" si="359"/>
        <v>l2203</v>
      </c>
    </row>
    <row r="4590" spans="1:14">
      <c r="A4590" s="12" t="s">
        <v>4603</v>
      </c>
      <c r="B4590" s="6" t="str">
        <f t="shared" si="357"/>
        <v>l220312633</v>
      </c>
      <c r="C4590" s="12">
        <v>201414</v>
      </c>
      <c r="D4590" s="12" t="str">
        <f t="shared" si="358"/>
        <v>p-001414</v>
      </c>
      <c r="E4590" s="6" t="str">
        <f>+VLOOKUP($D4590,Sheet3!$B:$I,2,0)</f>
        <v>18X7-8</v>
      </c>
      <c r="F4590" s="6" t="str">
        <f>+VLOOKUP($D4590,Sheet3!$B:$I,3,0)</f>
        <v>LUG</v>
      </c>
      <c r="G4590" s="6" t="str">
        <f>+VLOOKUP($D4590,Sheet3!$B:$I,4,0)</f>
        <v>NUMAPRIME</v>
      </c>
      <c r="H4590" s="6">
        <f>+VLOOKUP($D4590,Sheet3!$B:$I,5,0)</f>
        <v>4.33</v>
      </c>
      <c r="I4590" s="6" t="str">
        <f>+VLOOKUP($D4590,Sheet3!$B:$I,6,0)</f>
        <v>P13X</v>
      </c>
      <c r="J4590" s="6" t="str">
        <f>+VLOOKUP($D4590,Sheet3!$B:$I,7,0)</f>
        <v>TOTALSOURCE</v>
      </c>
      <c r="K4590" s="6" t="str">
        <f>+VLOOKUP($D4590,Sheet3!$B:$I,8,0)</f>
        <v>PREMIUM</v>
      </c>
      <c r="L4590" s="6" t="str">
        <f t="shared" si="356"/>
        <v>18X7-8LUG NUMAPRIME 4.33 P13X TOTALSOURCE PREMIUM</v>
      </c>
      <c r="M4590" s="12" t="s">
        <v>15</v>
      </c>
      <c r="N4590" s="12" t="str">
        <f t="shared" si="359"/>
        <v>l2203</v>
      </c>
    </row>
    <row r="4591" spans="1:14">
      <c r="A4591" s="12" t="s">
        <v>4604</v>
      </c>
      <c r="B4591" s="6" t="str">
        <f t="shared" si="357"/>
        <v>l220313164</v>
      </c>
      <c r="C4591" s="12">
        <v>201414</v>
      </c>
      <c r="D4591" s="12" t="str">
        <f t="shared" si="358"/>
        <v>p-001414</v>
      </c>
      <c r="E4591" s="6" t="str">
        <f>+VLOOKUP($D4591,Sheet3!$B:$I,2,0)</f>
        <v>18X7-8</v>
      </c>
      <c r="F4591" s="6" t="str">
        <f>+VLOOKUP($D4591,Sheet3!$B:$I,3,0)</f>
        <v>LUG</v>
      </c>
      <c r="G4591" s="6" t="str">
        <f>+VLOOKUP($D4591,Sheet3!$B:$I,4,0)</f>
        <v>NUMAPRIME</v>
      </c>
      <c r="H4591" s="6">
        <f>+VLOOKUP($D4591,Sheet3!$B:$I,5,0)</f>
        <v>4.33</v>
      </c>
      <c r="I4591" s="6" t="str">
        <f>+VLOOKUP($D4591,Sheet3!$B:$I,6,0)</f>
        <v>P13X</v>
      </c>
      <c r="J4591" s="6" t="str">
        <f>+VLOOKUP($D4591,Sheet3!$B:$I,7,0)</f>
        <v>TOTALSOURCE</v>
      </c>
      <c r="K4591" s="6" t="str">
        <f>+VLOOKUP($D4591,Sheet3!$B:$I,8,0)</f>
        <v>PREMIUM</v>
      </c>
      <c r="L4591" s="6" t="str">
        <f t="shared" si="356"/>
        <v>18X7-8LUG NUMAPRIME 4.33 P13X TOTALSOURCE PREMIUM</v>
      </c>
      <c r="M4591" s="12" t="s">
        <v>15</v>
      </c>
      <c r="N4591" s="12" t="str">
        <f t="shared" si="359"/>
        <v>l2203</v>
      </c>
    </row>
    <row r="4592" spans="1:14">
      <c r="A4592" s="12" t="s">
        <v>4605</v>
      </c>
      <c r="B4592" s="6" t="str">
        <f t="shared" si="357"/>
        <v>l220313083</v>
      </c>
      <c r="C4592" s="12">
        <v>202658</v>
      </c>
      <c r="D4592" s="12" t="str">
        <f t="shared" si="358"/>
        <v>p-002658</v>
      </c>
      <c r="E4592" s="6" t="str">
        <f>+VLOOKUP($D4592,Sheet3!$B:$I,2,0)</f>
        <v>200/50-10</v>
      </c>
      <c r="F4592" s="6" t="str">
        <f>+VLOOKUP($D4592,Sheet3!$B:$I,3,0)</f>
        <v>LUG</v>
      </c>
      <c r="G4592" s="6" t="str">
        <f>+VLOOKUP($D4592,Sheet3!$B:$I,4,0)</f>
        <v>NUMAPRIME</v>
      </c>
      <c r="H4592" s="6">
        <f>+VLOOKUP($D4592,Sheet3!$B:$I,5,0)</f>
        <v>6.5</v>
      </c>
      <c r="I4592" s="6" t="str">
        <f>+VLOOKUP($D4592,Sheet3!$B:$I,6,0)</f>
        <v>P134</v>
      </c>
      <c r="J4592" s="6" t="str">
        <f>+VLOOKUP($D4592,Sheet3!$B:$I,7,0)</f>
        <v>TOTALSOURCE</v>
      </c>
      <c r="K4592" s="6" t="str">
        <f>+VLOOKUP($D4592,Sheet3!$B:$I,8,0)</f>
        <v>PREMIUM</v>
      </c>
      <c r="L4592" s="6" t="str">
        <f t="shared" si="356"/>
        <v>200/50-10LUG NUMAPRIME 6.5 P134 TOTALSOURCE PREMIUM</v>
      </c>
      <c r="M4592" s="12" t="s">
        <v>15</v>
      </c>
      <c r="N4592" s="12" t="str">
        <f t="shared" si="359"/>
        <v>l2203</v>
      </c>
    </row>
    <row r="4593" spans="1:14">
      <c r="A4593" s="12" t="s">
        <v>4606</v>
      </c>
      <c r="B4593" s="6" t="str">
        <f t="shared" si="357"/>
        <v>l220313092</v>
      </c>
      <c r="C4593" s="12">
        <v>202410</v>
      </c>
      <c r="D4593" s="12" t="str">
        <f t="shared" si="358"/>
        <v>p-002410</v>
      </c>
      <c r="E4593" s="6" t="str">
        <f>+VLOOKUP($D4593,Sheet3!$B:$I,2,0)</f>
        <v>23X10-12</v>
      </c>
      <c r="F4593" s="6" t="str">
        <f>+VLOOKUP($D4593,Sheet3!$B:$I,3,0)</f>
        <v>LUG</v>
      </c>
      <c r="G4593" s="6" t="str">
        <f>+VLOOKUP($D4593,Sheet3!$B:$I,4,0)</f>
        <v>NUMAPRIME</v>
      </c>
      <c r="H4593" s="6">
        <f>+VLOOKUP($D4593,Sheet3!$B:$I,5,0)</f>
        <v>8</v>
      </c>
      <c r="I4593" s="6" t="str">
        <f>+VLOOKUP($D4593,Sheet3!$B:$I,6,0)</f>
        <v>P134</v>
      </c>
      <c r="J4593" s="6" t="str">
        <f>+VLOOKUP($D4593,Sheet3!$B:$I,7,0)</f>
        <v>TOTALSOURCE</v>
      </c>
      <c r="K4593" s="6" t="str">
        <f>+VLOOKUP($D4593,Sheet3!$B:$I,8,0)</f>
        <v>PREMIUM</v>
      </c>
      <c r="L4593" s="6" t="str">
        <f t="shared" ref="L4593:L4656" si="360">CONCATENATE(E4593,F4593," ",G4593," ",H4593," ",I4593," ",J4593," ",K4593)</f>
        <v>23X10-12LUG NUMAPRIME 8 P134 TOTALSOURCE PREMIUM</v>
      </c>
      <c r="M4593" s="12" t="s">
        <v>15</v>
      </c>
      <c r="N4593" s="12" t="str">
        <f t="shared" si="359"/>
        <v>l2203</v>
      </c>
    </row>
    <row r="4594" spans="1:14">
      <c r="A4594" s="12" t="s">
        <v>4607</v>
      </c>
      <c r="B4594" s="6" t="str">
        <f t="shared" si="357"/>
        <v>l220312956</v>
      </c>
      <c r="C4594" s="12">
        <v>202410</v>
      </c>
      <c r="D4594" s="12" t="str">
        <f t="shared" si="358"/>
        <v>p-002410</v>
      </c>
      <c r="E4594" s="6" t="str">
        <f>+VLOOKUP($D4594,Sheet3!$B:$I,2,0)</f>
        <v>23X10-12</v>
      </c>
      <c r="F4594" s="6" t="str">
        <f>+VLOOKUP($D4594,Sheet3!$B:$I,3,0)</f>
        <v>LUG</v>
      </c>
      <c r="G4594" s="6" t="str">
        <f>+VLOOKUP($D4594,Sheet3!$B:$I,4,0)</f>
        <v>NUMAPRIME</v>
      </c>
      <c r="H4594" s="6">
        <f>+VLOOKUP($D4594,Sheet3!$B:$I,5,0)</f>
        <v>8</v>
      </c>
      <c r="I4594" s="6" t="str">
        <f>+VLOOKUP($D4594,Sheet3!$B:$I,6,0)</f>
        <v>P134</v>
      </c>
      <c r="J4594" s="6" t="str">
        <f>+VLOOKUP($D4594,Sheet3!$B:$I,7,0)</f>
        <v>TOTALSOURCE</v>
      </c>
      <c r="K4594" s="6" t="str">
        <f>+VLOOKUP($D4594,Sheet3!$B:$I,8,0)</f>
        <v>PREMIUM</v>
      </c>
      <c r="L4594" s="6" t="str">
        <f t="shared" si="360"/>
        <v>23X10-12LUG NUMAPRIME 8 P134 TOTALSOURCE PREMIUM</v>
      </c>
      <c r="M4594" s="12" t="s">
        <v>15</v>
      </c>
      <c r="N4594" s="12" t="str">
        <f t="shared" si="359"/>
        <v>l2203</v>
      </c>
    </row>
    <row r="4595" spans="1:14">
      <c r="A4595" s="12" t="s">
        <v>4608</v>
      </c>
      <c r="B4595" s="6" t="str">
        <f t="shared" si="357"/>
        <v>l220313230</v>
      </c>
      <c r="C4595" s="12">
        <v>202658</v>
      </c>
      <c r="D4595" s="12" t="str">
        <f t="shared" si="358"/>
        <v>p-002658</v>
      </c>
      <c r="E4595" s="6" t="str">
        <f>+VLOOKUP($D4595,Sheet3!$B:$I,2,0)</f>
        <v>200/50-10</v>
      </c>
      <c r="F4595" s="6" t="str">
        <f>+VLOOKUP($D4595,Sheet3!$B:$I,3,0)</f>
        <v>LUG</v>
      </c>
      <c r="G4595" s="6" t="str">
        <f>+VLOOKUP($D4595,Sheet3!$B:$I,4,0)</f>
        <v>NUMAPRIME</v>
      </c>
      <c r="H4595" s="6">
        <f>+VLOOKUP($D4595,Sheet3!$B:$I,5,0)</f>
        <v>6.5</v>
      </c>
      <c r="I4595" s="6" t="str">
        <f>+VLOOKUP($D4595,Sheet3!$B:$I,6,0)</f>
        <v>P134</v>
      </c>
      <c r="J4595" s="6" t="str">
        <f>+VLOOKUP($D4595,Sheet3!$B:$I,7,0)</f>
        <v>TOTALSOURCE</v>
      </c>
      <c r="K4595" s="6" t="str">
        <f>+VLOOKUP($D4595,Sheet3!$B:$I,8,0)</f>
        <v>PREMIUM</v>
      </c>
      <c r="L4595" s="6" t="str">
        <f t="shared" si="360"/>
        <v>200/50-10LUG NUMAPRIME 6.5 P134 TOTALSOURCE PREMIUM</v>
      </c>
      <c r="M4595" s="12" t="s">
        <v>15</v>
      </c>
      <c r="N4595" s="12" t="str">
        <f t="shared" si="359"/>
        <v>l2203</v>
      </c>
    </row>
    <row r="4596" spans="1:14">
      <c r="A4596" s="12" t="s">
        <v>4609</v>
      </c>
      <c r="B4596" s="6" t="str">
        <f t="shared" si="357"/>
        <v>l220313165</v>
      </c>
      <c r="C4596" s="12">
        <v>202658</v>
      </c>
      <c r="D4596" s="12" t="str">
        <f t="shared" si="358"/>
        <v>p-002658</v>
      </c>
      <c r="E4596" s="6" t="str">
        <f>+VLOOKUP($D4596,Sheet3!$B:$I,2,0)</f>
        <v>200/50-10</v>
      </c>
      <c r="F4596" s="6" t="str">
        <f>+VLOOKUP($D4596,Sheet3!$B:$I,3,0)</f>
        <v>LUG</v>
      </c>
      <c r="G4596" s="6" t="str">
        <f>+VLOOKUP($D4596,Sheet3!$B:$I,4,0)</f>
        <v>NUMAPRIME</v>
      </c>
      <c r="H4596" s="6">
        <f>+VLOOKUP($D4596,Sheet3!$B:$I,5,0)</f>
        <v>6.5</v>
      </c>
      <c r="I4596" s="6" t="str">
        <f>+VLOOKUP($D4596,Sheet3!$B:$I,6,0)</f>
        <v>P134</v>
      </c>
      <c r="J4596" s="6" t="str">
        <f>+VLOOKUP($D4596,Sheet3!$B:$I,7,0)</f>
        <v>TOTALSOURCE</v>
      </c>
      <c r="K4596" s="6" t="str">
        <f>+VLOOKUP($D4596,Sheet3!$B:$I,8,0)</f>
        <v>PREMIUM</v>
      </c>
      <c r="L4596" s="6" t="str">
        <f t="shared" si="360"/>
        <v>200/50-10LUG NUMAPRIME 6.5 P134 TOTALSOURCE PREMIUM</v>
      </c>
      <c r="M4596" s="12" t="s">
        <v>15</v>
      </c>
      <c r="N4596" s="12" t="str">
        <f t="shared" si="359"/>
        <v>l2203</v>
      </c>
    </row>
    <row r="4597" spans="1:14">
      <c r="A4597" s="12" t="s">
        <v>4610</v>
      </c>
      <c r="B4597" s="6" t="str">
        <f t="shared" si="357"/>
        <v>l220311985</v>
      </c>
      <c r="C4597" s="12">
        <v>288326</v>
      </c>
      <c r="D4597" s="12" t="str">
        <f t="shared" si="358"/>
        <v>p-088326</v>
      </c>
      <c r="E4597" s="6" t="str">
        <f>+VLOOKUP($D4597,Sheet3!$B:$I,2,0)</f>
        <v>18X6X121/8</v>
      </c>
      <c r="F4597" s="6" t="str">
        <f>+VLOOKUP($D4597,Sheet3!$B:$I,3,0)</f>
        <v>SM</v>
      </c>
      <c r="G4597" s="6" t="str">
        <f>+VLOOKUP($D4597,Sheet3!$B:$I,4,0)</f>
        <v>NUMA</v>
      </c>
      <c r="H4597" s="6">
        <f>+VLOOKUP($D4597,Sheet3!$B:$I,5,0)</f>
        <v>0</v>
      </c>
      <c r="I4597" s="6" t="str">
        <f>+VLOOKUP($D4597,Sheet3!$B:$I,6,0)</f>
        <v>P5N</v>
      </c>
      <c r="J4597" s="6" t="str">
        <f>+VLOOKUP($D4597,Sheet3!$B:$I,7,0)</f>
        <v>TOTALSOURCE</v>
      </c>
      <c r="K4597" s="6" t="str">
        <f>+VLOOKUP($D4597,Sheet3!$B:$I,8,0)</f>
        <v>P</v>
      </c>
      <c r="L4597" s="6" t="str">
        <f t="shared" si="360"/>
        <v>18X6X121/8SM NUMA 0 P5N TOTALSOURCE P</v>
      </c>
      <c r="M4597" s="12" t="s">
        <v>15</v>
      </c>
      <c r="N4597" s="12" t="str">
        <f t="shared" si="359"/>
        <v>l2203</v>
      </c>
    </row>
    <row r="4598" spans="1:14">
      <c r="A4598" s="12" t="s">
        <v>4611</v>
      </c>
      <c r="B4598" s="6" t="str">
        <f t="shared" si="357"/>
        <v>l220311903</v>
      </c>
      <c r="C4598" s="12">
        <v>201563</v>
      </c>
      <c r="D4598" s="12" t="str">
        <f t="shared" si="358"/>
        <v>p-001563</v>
      </c>
      <c r="E4598" s="6" t="str">
        <f>+VLOOKUP($D4598,Sheet3!$B:$I,2,0)</f>
        <v>18X7X121/8</v>
      </c>
      <c r="F4598" s="6" t="str">
        <f>+VLOOKUP($D4598,Sheet3!$B:$I,3,0)</f>
        <v>SAT</v>
      </c>
      <c r="G4598" s="6" t="str">
        <f>+VLOOKUP($D4598,Sheet3!$B:$I,4,0)</f>
        <v>NUMA</v>
      </c>
      <c r="H4598" s="6">
        <f>+VLOOKUP($D4598,Sheet3!$B:$I,5,0)</f>
        <v>0</v>
      </c>
      <c r="I4598" s="6" t="str">
        <f>+VLOOKUP($D4598,Sheet3!$B:$I,6,0)</f>
        <v>NM-FIBER</v>
      </c>
      <c r="J4598" s="6" t="str">
        <f>+VLOOKUP($D4598,Sheet3!$B:$I,7,0)</f>
        <v>TOTALSOURCE</v>
      </c>
      <c r="K4598" s="6" t="str">
        <f>+VLOOKUP($D4598,Sheet3!$B:$I,8,0)</f>
        <v>P</v>
      </c>
      <c r="L4598" s="6" t="str">
        <f t="shared" si="360"/>
        <v>18X7X121/8SAT NUMA 0 NM-FIBER TOTALSOURCE P</v>
      </c>
      <c r="M4598" s="12" t="s">
        <v>15</v>
      </c>
      <c r="N4598" s="12" t="str">
        <f t="shared" si="359"/>
        <v>l2203</v>
      </c>
    </row>
    <row r="4599" spans="1:14">
      <c r="A4599" s="12" t="s">
        <v>4612</v>
      </c>
      <c r="B4599" s="6" t="str">
        <f t="shared" si="357"/>
        <v>l220312452</v>
      </c>
      <c r="C4599" s="12">
        <v>201563</v>
      </c>
      <c r="D4599" s="12" t="str">
        <f t="shared" si="358"/>
        <v>p-001563</v>
      </c>
      <c r="E4599" s="6" t="str">
        <f>+VLOOKUP($D4599,Sheet3!$B:$I,2,0)</f>
        <v>18X7X121/8</v>
      </c>
      <c r="F4599" s="6" t="str">
        <f>+VLOOKUP($D4599,Sheet3!$B:$I,3,0)</f>
        <v>SAT</v>
      </c>
      <c r="G4599" s="6" t="str">
        <f>+VLOOKUP($D4599,Sheet3!$B:$I,4,0)</f>
        <v>NUMA</v>
      </c>
      <c r="H4599" s="6">
        <f>+VLOOKUP($D4599,Sheet3!$B:$I,5,0)</f>
        <v>0</v>
      </c>
      <c r="I4599" s="6" t="str">
        <f>+VLOOKUP($D4599,Sheet3!$B:$I,6,0)</f>
        <v>NM-FIBER</v>
      </c>
      <c r="J4599" s="6" t="str">
        <f>+VLOOKUP($D4599,Sheet3!$B:$I,7,0)</f>
        <v>TOTALSOURCE</v>
      </c>
      <c r="K4599" s="6" t="str">
        <f>+VLOOKUP($D4599,Sheet3!$B:$I,8,0)</f>
        <v>P</v>
      </c>
      <c r="L4599" s="6" t="str">
        <f t="shared" si="360"/>
        <v>18X7X121/8SAT NUMA 0 NM-FIBER TOTALSOURCE P</v>
      </c>
      <c r="M4599" s="12" t="s">
        <v>15</v>
      </c>
      <c r="N4599" s="12" t="str">
        <f t="shared" si="359"/>
        <v>l2203</v>
      </c>
    </row>
    <row r="4600" spans="1:14">
      <c r="A4600" s="12" t="s">
        <v>4613</v>
      </c>
      <c r="B4600" s="6" t="str">
        <f t="shared" si="357"/>
        <v>l220312586</v>
      </c>
      <c r="C4600" s="12">
        <v>287046</v>
      </c>
      <c r="D4600" s="12" t="str">
        <f t="shared" si="358"/>
        <v>p-087046</v>
      </c>
      <c r="E4600" s="6" t="str">
        <f>+VLOOKUP($D4600,Sheet3!$B:$I,2,0)</f>
        <v>14X41/2X8</v>
      </c>
      <c r="F4600" s="6" t="str">
        <f>+VLOOKUP($D4600,Sheet3!$B:$I,3,0)</f>
        <v>SM</v>
      </c>
      <c r="G4600" s="6" t="str">
        <f>+VLOOKUP($D4600,Sheet3!$B:$I,4,0)</f>
        <v>NUMA</v>
      </c>
      <c r="H4600" s="6">
        <f>+VLOOKUP($D4600,Sheet3!$B:$I,5,0)</f>
        <v>0</v>
      </c>
      <c r="I4600" s="6" t="str">
        <f>+VLOOKUP($D4600,Sheet3!$B:$I,6,0)</f>
        <v>P5N</v>
      </c>
      <c r="J4600" s="6" t="str">
        <f>+VLOOKUP($D4600,Sheet3!$B:$I,7,0)</f>
        <v>TOTALSOURCE</v>
      </c>
      <c r="K4600" s="6" t="str">
        <f>+VLOOKUP($D4600,Sheet3!$B:$I,8,0)</f>
        <v>P</v>
      </c>
      <c r="L4600" s="6" t="str">
        <f t="shared" si="360"/>
        <v>14X41/2X8SM NUMA 0 P5N TOTALSOURCE P</v>
      </c>
      <c r="M4600" s="12" t="s">
        <v>15</v>
      </c>
      <c r="N4600" s="12" t="str">
        <f t="shared" si="359"/>
        <v>l2203</v>
      </c>
    </row>
    <row r="4601" spans="1:14">
      <c r="A4601" s="12" t="s">
        <v>4614</v>
      </c>
      <c r="B4601" s="6" t="str">
        <f t="shared" si="357"/>
        <v>l220312214</v>
      </c>
      <c r="C4601" s="12">
        <v>287046</v>
      </c>
      <c r="D4601" s="12" t="str">
        <f t="shared" si="358"/>
        <v>p-087046</v>
      </c>
      <c r="E4601" s="6" t="str">
        <f>+VLOOKUP($D4601,Sheet3!$B:$I,2,0)</f>
        <v>14X41/2X8</v>
      </c>
      <c r="F4601" s="6" t="str">
        <f>+VLOOKUP($D4601,Sheet3!$B:$I,3,0)</f>
        <v>SM</v>
      </c>
      <c r="G4601" s="6" t="str">
        <f>+VLOOKUP($D4601,Sheet3!$B:$I,4,0)</f>
        <v>NUMA</v>
      </c>
      <c r="H4601" s="6">
        <f>+VLOOKUP($D4601,Sheet3!$B:$I,5,0)</f>
        <v>0</v>
      </c>
      <c r="I4601" s="6" t="str">
        <f>+VLOOKUP($D4601,Sheet3!$B:$I,6,0)</f>
        <v>P5N</v>
      </c>
      <c r="J4601" s="6" t="str">
        <f>+VLOOKUP($D4601,Sheet3!$B:$I,7,0)</f>
        <v>TOTALSOURCE</v>
      </c>
      <c r="K4601" s="6" t="str">
        <f>+VLOOKUP($D4601,Sheet3!$B:$I,8,0)</f>
        <v>P</v>
      </c>
      <c r="L4601" s="6" t="str">
        <f t="shared" si="360"/>
        <v>14X41/2X8SM NUMA 0 P5N TOTALSOURCE P</v>
      </c>
      <c r="M4601" s="12" t="s">
        <v>15</v>
      </c>
      <c r="N4601" s="12" t="str">
        <f t="shared" si="359"/>
        <v>l2203</v>
      </c>
    </row>
    <row r="4602" spans="1:14">
      <c r="A4602" s="12" t="s">
        <v>4615</v>
      </c>
      <c r="B4602" s="6" t="str">
        <f t="shared" si="357"/>
        <v>l220312461</v>
      </c>
      <c r="C4602" s="12">
        <v>287046</v>
      </c>
      <c r="D4602" s="12" t="str">
        <f t="shared" si="358"/>
        <v>p-087046</v>
      </c>
      <c r="E4602" s="6" t="str">
        <f>+VLOOKUP($D4602,Sheet3!$B:$I,2,0)</f>
        <v>14X41/2X8</v>
      </c>
      <c r="F4602" s="6" t="str">
        <f>+VLOOKUP($D4602,Sheet3!$B:$I,3,0)</f>
        <v>SM</v>
      </c>
      <c r="G4602" s="6" t="str">
        <f>+VLOOKUP($D4602,Sheet3!$B:$I,4,0)</f>
        <v>NUMA</v>
      </c>
      <c r="H4602" s="6">
        <f>+VLOOKUP($D4602,Sheet3!$B:$I,5,0)</f>
        <v>0</v>
      </c>
      <c r="I4602" s="6" t="str">
        <f>+VLOOKUP($D4602,Sheet3!$B:$I,6,0)</f>
        <v>P5N</v>
      </c>
      <c r="J4602" s="6" t="str">
        <f>+VLOOKUP($D4602,Sheet3!$B:$I,7,0)</f>
        <v>TOTALSOURCE</v>
      </c>
      <c r="K4602" s="6" t="str">
        <f>+VLOOKUP($D4602,Sheet3!$B:$I,8,0)</f>
        <v>P</v>
      </c>
      <c r="L4602" s="6" t="str">
        <f t="shared" si="360"/>
        <v>14X41/2X8SM NUMA 0 P5N TOTALSOURCE P</v>
      </c>
      <c r="M4602" s="12" t="s">
        <v>15</v>
      </c>
      <c r="N4602" s="12" t="str">
        <f t="shared" si="359"/>
        <v>l2203</v>
      </c>
    </row>
    <row r="4603" spans="1:14">
      <c r="A4603" s="12" t="s">
        <v>4616</v>
      </c>
      <c r="B4603" s="6" t="str">
        <f t="shared" si="357"/>
        <v>l220311391</v>
      </c>
      <c r="C4603" s="12">
        <v>287046</v>
      </c>
      <c r="D4603" s="12" t="str">
        <f t="shared" si="358"/>
        <v>p-087046</v>
      </c>
      <c r="E4603" s="6" t="str">
        <f>+VLOOKUP($D4603,Sheet3!$B:$I,2,0)</f>
        <v>14X41/2X8</v>
      </c>
      <c r="F4603" s="6" t="str">
        <f>+VLOOKUP($D4603,Sheet3!$B:$I,3,0)</f>
        <v>SM</v>
      </c>
      <c r="G4603" s="6" t="str">
        <f>+VLOOKUP($D4603,Sheet3!$B:$I,4,0)</f>
        <v>NUMA</v>
      </c>
      <c r="H4603" s="6">
        <f>+VLOOKUP($D4603,Sheet3!$B:$I,5,0)</f>
        <v>0</v>
      </c>
      <c r="I4603" s="6" t="str">
        <f>+VLOOKUP($D4603,Sheet3!$B:$I,6,0)</f>
        <v>P5N</v>
      </c>
      <c r="J4603" s="6" t="str">
        <f>+VLOOKUP($D4603,Sheet3!$B:$I,7,0)</f>
        <v>TOTALSOURCE</v>
      </c>
      <c r="K4603" s="6" t="str">
        <f>+VLOOKUP($D4603,Sheet3!$B:$I,8,0)</f>
        <v>P</v>
      </c>
      <c r="L4603" s="6" t="str">
        <f t="shared" si="360"/>
        <v>14X41/2X8SM NUMA 0 P5N TOTALSOURCE P</v>
      </c>
      <c r="M4603" s="12" t="s">
        <v>15</v>
      </c>
      <c r="N4603" s="12" t="str">
        <f t="shared" si="359"/>
        <v>l2203</v>
      </c>
    </row>
    <row r="4604" spans="1:14">
      <c r="A4604" s="12" t="s">
        <v>4617</v>
      </c>
      <c r="B4604" s="6" t="str">
        <f t="shared" si="357"/>
        <v>l220312395</v>
      </c>
      <c r="C4604" s="12">
        <v>287046</v>
      </c>
      <c r="D4604" s="12" t="str">
        <f t="shared" si="358"/>
        <v>p-087046</v>
      </c>
      <c r="E4604" s="6" t="str">
        <f>+VLOOKUP($D4604,Sheet3!$B:$I,2,0)</f>
        <v>14X41/2X8</v>
      </c>
      <c r="F4604" s="6" t="str">
        <f>+VLOOKUP($D4604,Sheet3!$B:$I,3,0)</f>
        <v>SM</v>
      </c>
      <c r="G4604" s="6" t="str">
        <f>+VLOOKUP($D4604,Sheet3!$B:$I,4,0)</f>
        <v>NUMA</v>
      </c>
      <c r="H4604" s="6">
        <f>+VLOOKUP($D4604,Sheet3!$B:$I,5,0)</f>
        <v>0</v>
      </c>
      <c r="I4604" s="6" t="str">
        <f>+VLOOKUP($D4604,Sheet3!$B:$I,6,0)</f>
        <v>P5N</v>
      </c>
      <c r="J4604" s="6" t="str">
        <f>+VLOOKUP($D4604,Sheet3!$B:$I,7,0)</f>
        <v>TOTALSOURCE</v>
      </c>
      <c r="K4604" s="6" t="str">
        <f>+VLOOKUP($D4604,Sheet3!$B:$I,8,0)</f>
        <v>P</v>
      </c>
      <c r="L4604" s="6" t="str">
        <f t="shared" si="360"/>
        <v>14X41/2X8SM NUMA 0 P5N TOTALSOURCE P</v>
      </c>
      <c r="M4604" s="12" t="s">
        <v>15</v>
      </c>
      <c r="N4604" s="12" t="str">
        <f t="shared" si="359"/>
        <v>l2203</v>
      </c>
    </row>
    <row r="4605" spans="1:14">
      <c r="A4605" s="12" t="s">
        <v>4618</v>
      </c>
      <c r="B4605" s="6" t="str">
        <f t="shared" si="357"/>
        <v>l220312002</v>
      </c>
      <c r="C4605" s="12">
        <v>287046</v>
      </c>
      <c r="D4605" s="12" t="str">
        <f t="shared" si="358"/>
        <v>p-087046</v>
      </c>
      <c r="E4605" s="6" t="str">
        <f>+VLOOKUP($D4605,Sheet3!$B:$I,2,0)</f>
        <v>14X41/2X8</v>
      </c>
      <c r="F4605" s="6" t="str">
        <f>+VLOOKUP($D4605,Sheet3!$B:$I,3,0)</f>
        <v>SM</v>
      </c>
      <c r="G4605" s="6" t="str">
        <f>+VLOOKUP($D4605,Sheet3!$B:$I,4,0)</f>
        <v>NUMA</v>
      </c>
      <c r="H4605" s="6">
        <f>+VLOOKUP($D4605,Sheet3!$B:$I,5,0)</f>
        <v>0</v>
      </c>
      <c r="I4605" s="6" t="str">
        <f>+VLOOKUP($D4605,Sheet3!$B:$I,6,0)</f>
        <v>P5N</v>
      </c>
      <c r="J4605" s="6" t="str">
        <f>+VLOOKUP($D4605,Sheet3!$B:$I,7,0)</f>
        <v>TOTALSOURCE</v>
      </c>
      <c r="K4605" s="6" t="str">
        <f>+VLOOKUP($D4605,Sheet3!$B:$I,8,0)</f>
        <v>P</v>
      </c>
      <c r="L4605" s="6" t="str">
        <f t="shared" si="360"/>
        <v>14X41/2X8SM NUMA 0 P5N TOTALSOURCE P</v>
      </c>
      <c r="M4605" s="12" t="s">
        <v>15</v>
      </c>
      <c r="N4605" s="12" t="str">
        <f t="shared" si="359"/>
        <v>l2203</v>
      </c>
    </row>
    <row r="4606" spans="1:14">
      <c r="A4606" s="12" t="s">
        <v>4619</v>
      </c>
      <c r="B4606" s="6" t="str">
        <f t="shared" si="357"/>
        <v>l220310956</v>
      </c>
      <c r="C4606" s="12">
        <v>189920</v>
      </c>
      <c r="D4606" s="12" t="str">
        <f t="shared" si="358"/>
        <v>p-189920</v>
      </c>
      <c r="E4606" s="6" t="str">
        <f>+VLOOKUP($D4606,Sheet3!$B:$I,2,0)</f>
        <v>10X4X61/2</v>
      </c>
      <c r="F4606" s="6" t="str">
        <f>+VLOOKUP($D4606,Sheet3!$B:$I,3,0)</f>
        <v>SAT</v>
      </c>
      <c r="G4606" s="6" t="str">
        <f>+VLOOKUP($D4606,Sheet3!$B:$I,4,0)</f>
        <v>NUMA</v>
      </c>
      <c r="H4606" s="6">
        <f>+VLOOKUP($D4606,Sheet3!$B:$I,5,0)</f>
        <v>0</v>
      </c>
      <c r="I4606" s="6" t="str">
        <f>+VLOOKUP($D4606,Sheet3!$B:$I,6,0)</f>
        <v>P5</v>
      </c>
      <c r="J4606" s="6" t="str">
        <f>+VLOOKUP($D4606,Sheet3!$B:$I,7,0)</f>
        <v>TOTALSOURCE</v>
      </c>
      <c r="K4606" s="6" t="str">
        <f>+VLOOKUP($D4606,Sheet3!$B:$I,8,0)</f>
        <v>P</v>
      </c>
      <c r="L4606" s="6" t="str">
        <f t="shared" si="360"/>
        <v>10X4X61/2SAT NUMA 0 P5 TOTALSOURCE P</v>
      </c>
      <c r="M4606" s="12" t="s">
        <v>15</v>
      </c>
      <c r="N4606" s="12" t="str">
        <f t="shared" si="359"/>
        <v>l2203</v>
      </c>
    </row>
    <row r="4607" spans="1:14">
      <c r="A4607" s="12" t="s">
        <v>4620</v>
      </c>
      <c r="B4607" s="6" t="str">
        <f t="shared" si="357"/>
        <v>l220312294</v>
      </c>
      <c r="C4607" s="12">
        <v>189920</v>
      </c>
      <c r="D4607" s="12" t="str">
        <f t="shared" si="358"/>
        <v>p-189920</v>
      </c>
      <c r="E4607" s="6" t="str">
        <f>+VLOOKUP($D4607,Sheet3!$B:$I,2,0)</f>
        <v>10X4X61/2</v>
      </c>
      <c r="F4607" s="6" t="str">
        <f>+VLOOKUP($D4607,Sheet3!$B:$I,3,0)</f>
        <v>SAT</v>
      </c>
      <c r="G4607" s="6" t="str">
        <f>+VLOOKUP($D4607,Sheet3!$B:$I,4,0)</f>
        <v>NUMA</v>
      </c>
      <c r="H4607" s="6">
        <f>+VLOOKUP($D4607,Sheet3!$B:$I,5,0)</f>
        <v>0</v>
      </c>
      <c r="I4607" s="6" t="str">
        <f>+VLOOKUP($D4607,Sheet3!$B:$I,6,0)</f>
        <v>P5</v>
      </c>
      <c r="J4607" s="6" t="str">
        <f>+VLOOKUP($D4607,Sheet3!$B:$I,7,0)</f>
        <v>TOTALSOURCE</v>
      </c>
      <c r="K4607" s="6" t="str">
        <f>+VLOOKUP($D4607,Sheet3!$B:$I,8,0)</f>
        <v>P</v>
      </c>
      <c r="L4607" s="6" t="str">
        <f t="shared" si="360"/>
        <v>10X4X61/2SAT NUMA 0 P5 TOTALSOURCE P</v>
      </c>
      <c r="M4607" s="12" t="s">
        <v>15</v>
      </c>
      <c r="N4607" s="12" t="str">
        <f t="shared" si="359"/>
        <v>l2203</v>
      </c>
    </row>
    <row r="4608" spans="1:14">
      <c r="A4608" s="12" t="s">
        <v>4621</v>
      </c>
      <c r="B4608" s="6" t="str">
        <f t="shared" si="357"/>
        <v>l220312835</v>
      </c>
      <c r="C4608" s="12">
        <v>286845</v>
      </c>
      <c r="D4608" s="12" t="str">
        <f t="shared" si="358"/>
        <v>p-086845</v>
      </c>
      <c r="E4608" s="6" t="str">
        <f>+VLOOKUP($D4608,Sheet3!$B:$I,2,0)</f>
        <v>10X4X61/2</v>
      </c>
      <c r="F4608" s="6" t="str">
        <f>+VLOOKUP($D4608,Sheet3!$B:$I,3,0)</f>
        <v>SM</v>
      </c>
      <c r="G4608" s="6" t="str">
        <f>+VLOOKUP($D4608,Sheet3!$B:$I,4,0)</f>
        <v>NUMA</v>
      </c>
      <c r="H4608" s="6">
        <f>+VLOOKUP($D4608,Sheet3!$B:$I,5,0)</f>
        <v>0</v>
      </c>
      <c r="I4608" s="6" t="str">
        <f>+VLOOKUP($D4608,Sheet3!$B:$I,6,0)</f>
        <v>P5</v>
      </c>
      <c r="J4608" s="6" t="str">
        <f>+VLOOKUP($D4608,Sheet3!$B:$I,7,0)</f>
        <v>TOTALSOURCE</v>
      </c>
      <c r="K4608" s="6" t="str">
        <f>+VLOOKUP($D4608,Sheet3!$B:$I,8,0)</f>
        <v>P</v>
      </c>
      <c r="L4608" s="6" t="str">
        <f t="shared" si="360"/>
        <v>10X4X61/2SM NUMA 0 P5 TOTALSOURCE P</v>
      </c>
      <c r="M4608" s="12" t="s">
        <v>15</v>
      </c>
      <c r="N4608" s="12" t="str">
        <f t="shared" si="359"/>
        <v>l2203</v>
      </c>
    </row>
    <row r="4609" spans="1:14">
      <c r="A4609" s="12" t="s">
        <v>4622</v>
      </c>
      <c r="B4609" s="6" t="str">
        <f t="shared" si="357"/>
        <v>l220312900</v>
      </c>
      <c r="C4609" s="12">
        <v>286845</v>
      </c>
      <c r="D4609" s="12" t="str">
        <f t="shared" si="358"/>
        <v>p-086845</v>
      </c>
      <c r="E4609" s="6" t="str">
        <f>+VLOOKUP($D4609,Sheet3!$B:$I,2,0)</f>
        <v>10X4X61/2</v>
      </c>
      <c r="F4609" s="6" t="str">
        <f>+VLOOKUP($D4609,Sheet3!$B:$I,3,0)</f>
        <v>SM</v>
      </c>
      <c r="G4609" s="6" t="str">
        <f>+VLOOKUP($D4609,Sheet3!$B:$I,4,0)</f>
        <v>NUMA</v>
      </c>
      <c r="H4609" s="6">
        <f>+VLOOKUP($D4609,Sheet3!$B:$I,5,0)</f>
        <v>0</v>
      </c>
      <c r="I4609" s="6" t="str">
        <f>+VLOOKUP($D4609,Sheet3!$B:$I,6,0)</f>
        <v>P5</v>
      </c>
      <c r="J4609" s="6" t="str">
        <f>+VLOOKUP($D4609,Sheet3!$B:$I,7,0)</f>
        <v>TOTALSOURCE</v>
      </c>
      <c r="K4609" s="6" t="str">
        <f>+VLOOKUP($D4609,Sheet3!$B:$I,8,0)</f>
        <v>P</v>
      </c>
      <c r="L4609" s="6" t="str">
        <f t="shared" si="360"/>
        <v>10X4X61/2SM NUMA 0 P5 TOTALSOURCE P</v>
      </c>
      <c r="M4609" s="12" t="s">
        <v>15</v>
      </c>
      <c r="N4609" s="12" t="str">
        <f t="shared" si="359"/>
        <v>l2203</v>
      </c>
    </row>
    <row r="4610" spans="1:14">
      <c r="A4610" s="12" t="s">
        <v>4623</v>
      </c>
      <c r="B4610" s="6" t="str">
        <f t="shared" si="357"/>
        <v>l220311580</v>
      </c>
      <c r="C4610" s="12">
        <v>189920</v>
      </c>
      <c r="D4610" s="12" t="str">
        <f t="shared" si="358"/>
        <v>p-189920</v>
      </c>
      <c r="E4610" s="6" t="str">
        <f>+VLOOKUP($D4610,Sheet3!$B:$I,2,0)</f>
        <v>10X4X61/2</v>
      </c>
      <c r="F4610" s="6" t="str">
        <f>+VLOOKUP($D4610,Sheet3!$B:$I,3,0)</f>
        <v>SAT</v>
      </c>
      <c r="G4610" s="6" t="str">
        <f>+VLOOKUP($D4610,Sheet3!$B:$I,4,0)</f>
        <v>NUMA</v>
      </c>
      <c r="H4610" s="6">
        <f>+VLOOKUP($D4610,Sheet3!$B:$I,5,0)</f>
        <v>0</v>
      </c>
      <c r="I4610" s="6" t="str">
        <f>+VLOOKUP($D4610,Sheet3!$B:$I,6,0)</f>
        <v>P5</v>
      </c>
      <c r="J4610" s="6" t="str">
        <f>+VLOOKUP($D4610,Sheet3!$B:$I,7,0)</f>
        <v>TOTALSOURCE</v>
      </c>
      <c r="K4610" s="6" t="str">
        <f>+VLOOKUP($D4610,Sheet3!$B:$I,8,0)</f>
        <v>P</v>
      </c>
      <c r="L4610" s="6" t="str">
        <f t="shared" si="360"/>
        <v>10X4X61/2SAT NUMA 0 P5 TOTALSOURCE P</v>
      </c>
      <c r="M4610" s="12" t="s">
        <v>15</v>
      </c>
      <c r="N4610" s="12" t="str">
        <f t="shared" si="359"/>
        <v>l2203</v>
      </c>
    </row>
    <row r="4611" spans="1:14">
      <c r="A4611" s="12" t="s">
        <v>4624</v>
      </c>
      <c r="B4611" s="6" t="str">
        <f t="shared" si="357"/>
        <v>l220311018</v>
      </c>
      <c r="C4611" s="12">
        <v>287308</v>
      </c>
      <c r="D4611" s="12" t="str">
        <f t="shared" si="358"/>
        <v>p-087308</v>
      </c>
      <c r="E4611" s="6" t="str">
        <f>+VLOOKUP($D4611,Sheet3!$B:$I,2,0)</f>
        <v>10X5X61/2</v>
      </c>
      <c r="F4611" s="6" t="str">
        <f>+VLOOKUP($D4611,Sheet3!$B:$I,3,0)</f>
        <v>SM</v>
      </c>
      <c r="G4611" s="6" t="str">
        <f>+VLOOKUP($D4611,Sheet3!$B:$I,4,0)</f>
        <v>NUMA</v>
      </c>
      <c r="H4611" s="6">
        <f>+VLOOKUP($D4611,Sheet3!$B:$I,5,0)</f>
        <v>0</v>
      </c>
      <c r="I4611" s="6" t="str">
        <f>+VLOOKUP($D4611,Sheet3!$B:$I,6,0)</f>
        <v>P5</v>
      </c>
      <c r="J4611" s="6" t="str">
        <f>+VLOOKUP($D4611,Sheet3!$B:$I,7,0)</f>
        <v>TOTALSOURCE</v>
      </c>
      <c r="K4611" s="6" t="str">
        <f>+VLOOKUP($D4611,Sheet3!$B:$I,8,0)</f>
        <v>P</v>
      </c>
      <c r="L4611" s="6" t="str">
        <f t="shared" si="360"/>
        <v>10X5X61/2SM NUMA 0 P5 TOTALSOURCE P</v>
      </c>
      <c r="M4611" s="12" t="s">
        <v>15</v>
      </c>
      <c r="N4611" s="12" t="str">
        <f t="shared" si="359"/>
        <v>l2203</v>
      </c>
    </row>
    <row r="4612" spans="1:14">
      <c r="A4612" s="12" t="s">
        <v>4625</v>
      </c>
      <c r="B4612" s="6" t="str">
        <f t="shared" si="357"/>
        <v>l220311211</v>
      </c>
      <c r="C4612" s="12">
        <v>189920</v>
      </c>
      <c r="D4612" s="12" t="str">
        <f t="shared" si="358"/>
        <v>p-189920</v>
      </c>
      <c r="E4612" s="6" t="str">
        <f>+VLOOKUP($D4612,Sheet3!$B:$I,2,0)</f>
        <v>10X4X61/2</v>
      </c>
      <c r="F4612" s="6" t="str">
        <f>+VLOOKUP($D4612,Sheet3!$B:$I,3,0)</f>
        <v>SAT</v>
      </c>
      <c r="G4612" s="6" t="str">
        <f>+VLOOKUP($D4612,Sheet3!$B:$I,4,0)</f>
        <v>NUMA</v>
      </c>
      <c r="H4612" s="6">
        <f>+VLOOKUP($D4612,Sheet3!$B:$I,5,0)</f>
        <v>0</v>
      </c>
      <c r="I4612" s="6" t="str">
        <f>+VLOOKUP($D4612,Sheet3!$B:$I,6,0)</f>
        <v>P5</v>
      </c>
      <c r="J4612" s="6" t="str">
        <f>+VLOOKUP($D4612,Sheet3!$B:$I,7,0)</f>
        <v>TOTALSOURCE</v>
      </c>
      <c r="K4612" s="6" t="str">
        <f>+VLOOKUP($D4612,Sheet3!$B:$I,8,0)</f>
        <v>P</v>
      </c>
      <c r="L4612" s="6" t="str">
        <f t="shared" si="360"/>
        <v>10X4X61/2SAT NUMA 0 P5 TOTALSOURCE P</v>
      </c>
      <c r="M4612" s="12" t="s">
        <v>15</v>
      </c>
      <c r="N4612" s="12" t="str">
        <f t="shared" si="359"/>
        <v>l2203</v>
      </c>
    </row>
    <row r="4613" spans="1:14">
      <c r="A4613" s="12" t="s">
        <v>4626</v>
      </c>
      <c r="B4613" s="6" t="str">
        <f t="shared" si="357"/>
        <v>l220312000</v>
      </c>
      <c r="C4613" s="12">
        <v>189502</v>
      </c>
      <c r="D4613" s="12" t="str">
        <f t="shared" si="358"/>
        <v>p-189502</v>
      </c>
      <c r="E4613" s="6" t="str">
        <f>+VLOOKUP($D4613,Sheet3!$B:$I,2,0)</f>
        <v>12X41/2X8</v>
      </c>
      <c r="F4613" s="6" t="str">
        <f>+VLOOKUP($D4613,Sheet3!$B:$I,3,0)</f>
        <v>SM</v>
      </c>
      <c r="G4613" s="6" t="str">
        <f>+VLOOKUP($D4613,Sheet3!$B:$I,4,0)</f>
        <v>NUMA</v>
      </c>
      <c r="H4613" s="6">
        <f>+VLOOKUP($D4613,Sheet3!$B:$I,5,0)</f>
        <v>0</v>
      </c>
      <c r="I4613" s="6" t="str">
        <f>+VLOOKUP($D4613,Sheet3!$B:$I,6,0)</f>
        <v>P5N</v>
      </c>
      <c r="J4613" s="6" t="str">
        <f>+VLOOKUP($D4613,Sheet3!$B:$I,7,0)</f>
        <v>TOTALSOURCE</v>
      </c>
      <c r="K4613" s="6" t="str">
        <f>+VLOOKUP($D4613,Sheet3!$B:$I,8,0)</f>
        <v>P</v>
      </c>
      <c r="L4613" s="6" t="str">
        <f t="shared" si="360"/>
        <v>12X41/2X8SM NUMA 0 P5N TOTALSOURCE P</v>
      </c>
      <c r="M4613" s="12" t="s">
        <v>15</v>
      </c>
      <c r="N4613" s="12" t="str">
        <f t="shared" si="359"/>
        <v>l2203</v>
      </c>
    </row>
    <row r="4614" spans="1:14">
      <c r="A4614" s="12" t="s">
        <v>4627</v>
      </c>
      <c r="B4614" s="6" t="str">
        <f t="shared" si="357"/>
        <v>l220311776</v>
      </c>
      <c r="C4614" s="12">
        <v>189502</v>
      </c>
      <c r="D4614" s="12" t="str">
        <f t="shared" si="358"/>
        <v>p-189502</v>
      </c>
      <c r="E4614" s="6" t="str">
        <f>+VLOOKUP($D4614,Sheet3!$B:$I,2,0)</f>
        <v>12X41/2X8</v>
      </c>
      <c r="F4614" s="6" t="str">
        <f>+VLOOKUP($D4614,Sheet3!$B:$I,3,0)</f>
        <v>SM</v>
      </c>
      <c r="G4614" s="6" t="str">
        <f>+VLOOKUP($D4614,Sheet3!$B:$I,4,0)</f>
        <v>NUMA</v>
      </c>
      <c r="H4614" s="6">
        <f>+VLOOKUP($D4614,Sheet3!$B:$I,5,0)</f>
        <v>0</v>
      </c>
      <c r="I4614" s="6" t="str">
        <f>+VLOOKUP($D4614,Sheet3!$B:$I,6,0)</f>
        <v>P5N</v>
      </c>
      <c r="J4614" s="6" t="str">
        <f>+VLOOKUP($D4614,Sheet3!$B:$I,7,0)</f>
        <v>TOTALSOURCE</v>
      </c>
      <c r="K4614" s="6" t="str">
        <f>+VLOOKUP($D4614,Sheet3!$B:$I,8,0)</f>
        <v>P</v>
      </c>
      <c r="L4614" s="6" t="str">
        <f t="shared" si="360"/>
        <v>12X41/2X8SM NUMA 0 P5N TOTALSOURCE P</v>
      </c>
      <c r="M4614" s="12" t="s">
        <v>15</v>
      </c>
      <c r="N4614" s="12" t="str">
        <f t="shared" si="359"/>
        <v>l2203</v>
      </c>
    </row>
    <row r="4615" spans="1:14">
      <c r="A4615" s="12" t="s">
        <v>4628</v>
      </c>
      <c r="B4615" s="6" t="str">
        <f t="shared" si="357"/>
        <v>l220310902</v>
      </c>
      <c r="C4615" s="12">
        <v>189920</v>
      </c>
      <c r="D4615" s="12" t="str">
        <f t="shared" si="358"/>
        <v>p-189920</v>
      </c>
      <c r="E4615" s="6" t="str">
        <f>+VLOOKUP($D4615,Sheet3!$B:$I,2,0)</f>
        <v>10X4X61/2</v>
      </c>
      <c r="F4615" s="6" t="str">
        <f>+VLOOKUP($D4615,Sheet3!$B:$I,3,0)</f>
        <v>SAT</v>
      </c>
      <c r="G4615" s="6" t="str">
        <f>+VLOOKUP($D4615,Sheet3!$B:$I,4,0)</f>
        <v>NUMA</v>
      </c>
      <c r="H4615" s="6">
        <f>+VLOOKUP($D4615,Sheet3!$B:$I,5,0)</f>
        <v>0</v>
      </c>
      <c r="I4615" s="6" t="str">
        <f>+VLOOKUP($D4615,Sheet3!$B:$I,6,0)</f>
        <v>P5</v>
      </c>
      <c r="J4615" s="6" t="str">
        <f>+VLOOKUP($D4615,Sheet3!$B:$I,7,0)</f>
        <v>TOTALSOURCE</v>
      </c>
      <c r="K4615" s="6" t="str">
        <f>+VLOOKUP($D4615,Sheet3!$B:$I,8,0)</f>
        <v>P</v>
      </c>
      <c r="L4615" s="6" t="str">
        <f t="shared" si="360"/>
        <v>10X4X61/2SAT NUMA 0 P5 TOTALSOURCE P</v>
      </c>
      <c r="M4615" s="12" t="s">
        <v>15</v>
      </c>
      <c r="N4615" s="12" t="str">
        <f t="shared" si="359"/>
        <v>l2203</v>
      </c>
    </row>
    <row r="4616" spans="1:14">
      <c r="A4616" s="12" t="s">
        <v>4629</v>
      </c>
      <c r="B4616" s="6" t="str">
        <f t="shared" si="357"/>
        <v>l220312379</v>
      </c>
      <c r="C4616" s="12">
        <v>189920</v>
      </c>
      <c r="D4616" s="12" t="str">
        <f t="shared" si="358"/>
        <v>p-189920</v>
      </c>
      <c r="E4616" s="6" t="str">
        <f>+VLOOKUP($D4616,Sheet3!$B:$I,2,0)</f>
        <v>10X4X61/2</v>
      </c>
      <c r="F4616" s="6" t="str">
        <f>+VLOOKUP($D4616,Sheet3!$B:$I,3,0)</f>
        <v>SAT</v>
      </c>
      <c r="G4616" s="6" t="str">
        <f>+VLOOKUP($D4616,Sheet3!$B:$I,4,0)</f>
        <v>NUMA</v>
      </c>
      <c r="H4616" s="6">
        <f>+VLOOKUP($D4616,Sheet3!$B:$I,5,0)</f>
        <v>0</v>
      </c>
      <c r="I4616" s="6" t="str">
        <f>+VLOOKUP($D4616,Sheet3!$B:$I,6,0)</f>
        <v>P5</v>
      </c>
      <c r="J4616" s="6" t="str">
        <f>+VLOOKUP($D4616,Sheet3!$B:$I,7,0)</f>
        <v>TOTALSOURCE</v>
      </c>
      <c r="K4616" s="6" t="str">
        <f>+VLOOKUP($D4616,Sheet3!$B:$I,8,0)</f>
        <v>P</v>
      </c>
      <c r="L4616" s="6" t="str">
        <f t="shared" si="360"/>
        <v>10X4X61/2SAT NUMA 0 P5 TOTALSOURCE P</v>
      </c>
      <c r="M4616" s="12" t="s">
        <v>15</v>
      </c>
      <c r="N4616" s="12" t="str">
        <f t="shared" si="359"/>
        <v>l2203</v>
      </c>
    </row>
    <row r="4617" spans="1:14">
      <c r="A4617" s="12" t="s">
        <v>4630</v>
      </c>
      <c r="B4617" s="6" t="str">
        <f t="shared" si="357"/>
        <v>l220311301</v>
      </c>
      <c r="C4617" s="12">
        <v>189920</v>
      </c>
      <c r="D4617" s="12" t="str">
        <f t="shared" si="358"/>
        <v>p-189920</v>
      </c>
      <c r="E4617" s="6" t="str">
        <f>+VLOOKUP($D4617,Sheet3!$B:$I,2,0)</f>
        <v>10X4X61/2</v>
      </c>
      <c r="F4617" s="6" t="str">
        <f>+VLOOKUP($D4617,Sheet3!$B:$I,3,0)</f>
        <v>SAT</v>
      </c>
      <c r="G4617" s="6" t="str">
        <f>+VLOOKUP($D4617,Sheet3!$B:$I,4,0)</f>
        <v>NUMA</v>
      </c>
      <c r="H4617" s="6">
        <f>+VLOOKUP($D4617,Sheet3!$B:$I,5,0)</f>
        <v>0</v>
      </c>
      <c r="I4617" s="6" t="str">
        <f>+VLOOKUP($D4617,Sheet3!$B:$I,6,0)</f>
        <v>P5</v>
      </c>
      <c r="J4617" s="6" t="str">
        <f>+VLOOKUP($D4617,Sheet3!$B:$I,7,0)</f>
        <v>TOTALSOURCE</v>
      </c>
      <c r="K4617" s="6" t="str">
        <f>+VLOOKUP($D4617,Sheet3!$B:$I,8,0)</f>
        <v>P</v>
      </c>
      <c r="L4617" s="6" t="str">
        <f t="shared" si="360"/>
        <v>10X4X61/2SAT NUMA 0 P5 TOTALSOURCE P</v>
      </c>
      <c r="M4617" s="12" t="s">
        <v>15</v>
      </c>
      <c r="N4617" s="12" t="str">
        <f t="shared" si="359"/>
        <v>l2203</v>
      </c>
    </row>
    <row r="4618" spans="1:14">
      <c r="A4618" s="12" t="s">
        <v>4631</v>
      </c>
      <c r="B4618" s="6" t="str">
        <f t="shared" si="357"/>
        <v>l220312774</v>
      </c>
      <c r="C4618" s="12">
        <v>286845</v>
      </c>
      <c r="D4618" s="12" t="str">
        <f t="shared" si="358"/>
        <v>p-086845</v>
      </c>
      <c r="E4618" s="6" t="str">
        <f>+VLOOKUP($D4618,Sheet3!$B:$I,2,0)</f>
        <v>10X4X61/2</v>
      </c>
      <c r="F4618" s="6" t="str">
        <f>+VLOOKUP($D4618,Sheet3!$B:$I,3,0)</f>
        <v>SM</v>
      </c>
      <c r="G4618" s="6" t="str">
        <f>+VLOOKUP($D4618,Sheet3!$B:$I,4,0)</f>
        <v>NUMA</v>
      </c>
      <c r="H4618" s="6">
        <f>+VLOOKUP($D4618,Sheet3!$B:$I,5,0)</f>
        <v>0</v>
      </c>
      <c r="I4618" s="6" t="str">
        <f>+VLOOKUP($D4618,Sheet3!$B:$I,6,0)</f>
        <v>P5</v>
      </c>
      <c r="J4618" s="6" t="str">
        <f>+VLOOKUP($D4618,Sheet3!$B:$I,7,0)</f>
        <v>TOTALSOURCE</v>
      </c>
      <c r="K4618" s="6" t="str">
        <f>+VLOOKUP($D4618,Sheet3!$B:$I,8,0)</f>
        <v>P</v>
      </c>
      <c r="L4618" s="6" t="str">
        <f t="shared" si="360"/>
        <v>10X4X61/2SM NUMA 0 P5 TOTALSOURCE P</v>
      </c>
      <c r="M4618" s="12" t="s">
        <v>15</v>
      </c>
      <c r="N4618" s="12" t="str">
        <f t="shared" si="359"/>
        <v>l2203</v>
      </c>
    </row>
    <row r="4619" spans="1:14">
      <c r="A4619" s="12" t="s">
        <v>4632</v>
      </c>
      <c r="B4619" s="6" t="str">
        <f t="shared" si="357"/>
        <v>l220310713</v>
      </c>
      <c r="C4619" s="12">
        <v>189920</v>
      </c>
      <c r="D4619" s="12" t="str">
        <f t="shared" si="358"/>
        <v>p-189920</v>
      </c>
      <c r="E4619" s="6" t="str">
        <f>+VLOOKUP($D4619,Sheet3!$B:$I,2,0)</f>
        <v>10X4X61/2</v>
      </c>
      <c r="F4619" s="6" t="str">
        <f>+VLOOKUP($D4619,Sheet3!$B:$I,3,0)</f>
        <v>SAT</v>
      </c>
      <c r="G4619" s="6" t="str">
        <f>+VLOOKUP($D4619,Sheet3!$B:$I,4,0)</f>
        <v>NUMA</v>
      </c>
      <c r="H4619" s="6">
        <f>+VLOOKUP($D4619,Sheet3!$B:$I,5,0)</f>
        <v>0</v>
      </c>
      <c r="I4619" s="6" t="str">
        <f>+VLOOKUP($D4619,Sheet3!$B:$I,6,0)</f>
        <v>P5</v>
      </c>
      <c r="J4619" s="6" t="str">
        <f>+VLOOKUP($D4619,Sheet3!$B:$I,7,0)</f>
        <v>TOTALSOURCE</v>
      </c>
      <c r="K4619" s="6" t="str">
        <f>+VLOOKUP($D4619,Sheet3!$B:$I,8,0)</f>
        <v>P</v>
      </c>
      <c r="L4619" s="6" t="str">
        <f t="shared" si="360"/>
        <v>10X4X61/2SAT NUMA 0 P5 TOTALSOURCE P</v>
      </c>
      <c r="M4619" s="12" t="s">
        <v>15</v>
      </c>
      <c r="N4619" s="12" t="str">
        <f t="shared" si="359"/>
        <v>l2203</v>
      </c>
    </row>
    <row r="4620" spans="1:14">
      <c r="A4620" s="12" t="s">
        <v>4633</v>
      </c>
      <c r="B4620" s="6" t="str">
        <f t="shared" si="357"/>
        <v>l220312960</v>
      </c>
      <c r="C4620" s="12">
        <v>286845</v>
      </c>
      <c r="D4620" s="12" t="str">
        <f t="shared" si="358"/>
        <v>p-086845</v>
      </c>
      <c r="E4620" s="6" t="str">
        <f>+VLOOKUP($D4620,Sheet3!$B:$I,2,0)</f>
        <v>10X4X61/2</v>
      </c>
      <c r="F4620" s="6" t="str">
        <f>+VLOOKUP($D4620,Sheet3!$B:$I,3,0)</f>
        <v>SM</v>
      </c>
      <c r="G4620" s="6" t="str">
        <f>+VLOOKUP($D4620,Sheet3!$B:$I,4,0)</f>
        <v>NUMA</v>
      </c>
      <c r="H4620" s="6">
        <f>+VLOOKUP($D4620,Sheet3!$B:$I,5,0)</f>
        <v>0</v>
      </c>
      <c r="I4620" s="6" t="str">
        <f>+VLOOKUP($D4620,Sheet3!$B:$I,6,0)</f>
        <v>P5</v>
      </c>
      <c r="J4620" s="6" t="str">
        <f>+VLOOKUP($D4620,Sheet3!$B:$I,7,0)</f>
        <v>TOTALSOURCE</v>
      </c>
      <c r="K4620" s="6" t="str">
        <f>+VLOOKUP($D4620,Sheet3!$B:$I,8,0)</f>
        <v>P</v>
      </c>
      <c r="L4620" s="6" t="str">
        <f t="shared" si="360"/>
        <v>10X4X61/2SM NUMA 0 P5 TOTALSOURCE P</v>
      </c>
      <c r="M4620" s="12" t="s">
        <v>15</v>
      </c>
      <c r="N4620" s="12" t="str">
        <f t="shared" si="359"/>
        <v>l2203</v>
      </c>
    </row>
    <row r="4621" spans="1:14">
      <c r="A4621" s="12" t="s">
        <v>4634</v>
      </c>
      <c r="B4621" s="6" t="str">
        <f t="shared" si="357"/>
        <v>l220311681</v>
      </c>
      <c r="C4621" s="12">
        <v>189920</v>
      </c>
      <c r="D4621" s="12" t="str">
        <f t="shared" si="358"/>
        <v>p-189920</v>
      </c>
      <c r="E4621" s="6" t="str">
        <f>+VLOOKUP($D4621,Sheet3!$B:$I,2,0)</f>
        <v>10X4X61/2</v>
      </c>
      <c r="F4621" s="6" t="str">
        <f>+VLOOKUP($D4621,Sheet3!$B:$I,3,0)</f>
        <v>SAT</v>
      </c>
      <c r="G4621" s="6" t="str">
        <f>+VLOOKUP($D4621,Sheet3!$B:$I,4,0)</f>
        <v>NUMA</v>
      </c>
      <c r="H4621" s="6">
        <f>+VLOOKUP($D4621,Sheet3!$B:$I,5,0)</f>
        <v>0</v>
      </c>
      <c r="I4621" s="6" t="str">
        <f>+VLOOKUP($D4621,Sheet3!$B:$I,6,0)</f>
        <v>P5</v>
      </c>
      <c r="J4621" s="6" t="str">
        <f>+VLOOKUP($D4621,Sheet3!$B:$I,7,0)</f>
        <v>TOTALSOURCE</v>
      </c>
      <c r="K4621" s="6" t="str">
        <f>+VLOOKUP($D4621,Sheet3!$B:$I,8,0)</f>
        <v>P</v>
      </c>
      <c r="L4621" s="6" t="str">
        <f t="shared" si="360"/>
        <v>10X4X61/2SAT NUMA 0 P5 TOTALSOURCE P</v>
      </c>
      <c r="M4621" s="12" t="s">
        <v>15</v>
      </c>
      <c r="N4621" s="12" t="str">
        <f t="shared" si="359"/>
        <v>l2203</v>
      </c>
    </row>
    <row r="4622" spans="1:14">
      <c r="A4622" s="12" t="s">
        <v>4635</v>
      </c>
      <c r="B4622" s="6" t="str">
        <f t="shared" si="357"/>
        <v>l220311778</v>
      </c>
      <c r="C4622" s="12">
        <v>189920</v>
      </c>
      <c r="D4622" s="12" t="str">
        <f t="shared" si="358"/>
        <v>p-189920</v>
      </c>
      <c r="E4622" s="6" t="str">
        <f>+VLOOKUP($D4622,Sheet3!$B:$I,2,0)</f>
        <v>10X4X61/2</v>
      </c>
      <c r="F4622" s="6" t="str">
        <f>+VLOOKUP($D4622,Sheet3!$B:$I,3,0)</f>
        <v>SAT</v>
      </c>
      <c r="G4622" s="6" t="str">
        <f>+VLOOKUP($D4622,Sheet3!$B:$I,4,0)</f>
        <v>NUMA</v>
      </c>
      <c r="H4622" s="6">
        <f>+VLOOKUP($D4622,Sheet3!$B:$I,5,0)</f>
        <v>0</v>
      </c>
      <c r="I4622" s="6" t="str">
        <f>+VLOOKUP($D4622,Sheet3!$B:$I,6,0)</f>
        <v>P5</v>
      </c>
      <c r="J4622" s="6" t="str">
        <f>+VLOOKUP($D4622,Sheet3!$B:$I,7,0)</f>
        <v>TOTALSOURCE</v>
      </c>
      <c r="K4622" s="6" t="str">
        <f>+VLOOKUP($D4622,Sheet3!$B:$I,8,0)</f>
        <v>P</v>
      </c>
      <c r="L4622" s="6" t="str">
        <f t="shared" si="360"/>
        <v>10X4X61/2SAT NUMA 0 P5 TOTALSOURCE P</v>
      </c>
      <c r="M4622" s="12" t="s">
        <v>15</v>
      </c>
      <c r="N4622" s="12" t="str">
        <f t="shared" si="359"/>
        <v>l2203</v>
      </c>
    </row>
    <row r="4623" spans="1:14">
      <c r="A4623" s="12" t="s">
        <v>4636</v>
      </c>
      <c r="B4623" s="6" t="str">
        <f t="shared" si="357"/>
        <v>l220310999</v>
      </c>
      <c r="C4623" s="12">
        <v>189920</v>
      </c>
      <c r="D4623" s="12" t="str">
        <f t="shared" si="358"/>
        <v>p-189920</v>
      </c>
      <c r="E4623" s="6" t="str">
        <f>+VLOOKUP($D4623,Sheet3!$B:$I,2,0)</f>
        <v>10X4X61/2</v>
      </c>
      <c r="F4623" s="6" t="str">
        <f>+VLOOKUP($D4623,Sheet3!$B:$I,3,0)</f>
        <v>SAT</v>
      </c>
      <c r="G4623" s="6" t="str">
        <f>+VLOOKUP($D4623,Sheet3!$B:$I,4,0)</f>
        <v>NUMA</v>
      </c>
      <c r="H4623" s="6">
        <f>+VLOOKUP($D4623,Sheet3!$B:$I,5,0)</f>
        <v>0</v>
      </c>
      <c r="I4623" s="6" t="str">
        <f>+VLOOKUP($D4623,Sheet3!$B:$I,6,0)</f>
        <v>P5</v>
      </c>
      <c r="J4623" s="6" t="str">
        <f>+VLOOKUP($D4623,Sheet3!$B:$I,7,0)</f>
        <v>TOTALSOURCE</v>
      </c>
      <c r="K4623" s="6" t="str">
        <f>+VLOOKUP($D4623,Sheet3!$B:$I,8,0)</f>
        <v>P</v>
      </c>
      <c r="L4623" s="6" t="str">
        <f t="shared" si="360"/>
        <v>10X4X61/2SAT NUMA 0 P5 TOTALSOURCE P</v>
      </c>
      <c r="M4623" s="12" t="s">
        <v>15</v>
      </c>
      <c r="N4623" s="12" t="str">
        <f t="shared" si="359"/>
        <v>l2203</v>
      </c>
    </row>
    <row r="4624" spans="1:14">
      <c r="A4624" s="12" t="s">
        <v>4637</v>
      </c>
      <c r="B4624" s="6" t="str">
        <f t="shared" si="357"/>
        <v>l220313011</v>
      </c>
      <c r="C4624" s="12">
        <v>201459</v>
      </c>
      <c r="D4624" s="12" t="str">
        <f t="shared" si="358"/>
        <v>p-001459</v>
      </c>
      <c r="E4624" s="6" t="str">
        <f>+VLOOKUP($D4624,Sheet3!$B:$I,2,0)</f>
        <v>140/55-9</v>
      </c>
      <c r="F4624" s="6" t="str">
        <f>+VLOOKUP($D4624,Sheet3!$B:$I,3,0)</f>
        <v>LUG</v>
      </c>
      <c r="G4624" s="6" t="str">
        <f>+VLOOKUP($D4624,Sheet3!$B:$I,4,0)</f>
        <v>NUMAPRIME</v>
      </c>
      <c r="H4624" s="6">
        <f>+VLOOKUP($D4624,Sheet3!$B:$I,5,0)</f>
        <v>4</v>
      </c>
      <c r="I4624" s="6" t="str">
        <f>+VLOOKUP($D4624,Sheet3!$B:$I,6,0)</f>
        <v>P134</v>
      </c>
      <c r="J4624" s="6" t="str">
        <f>+VLOOKUP($D4624,Sheet3!$B:$I,7,0)</f>
        <v>TOTALSOURCE</v>
      </c>
      <c r="K4624" s="6" t="str">
        <f>+VLOOKUP($D4624,Sheet3!$B:$I,8,0)</f>
        <v>PREMIUM</v>
      </c>
      <c r="L4624" s="6" t="str">
        <f t="shared" si="360"/>
        <v>140/55-9LUG NUMAPRIME 4 P134 TOTALSOURCE PREMIUM</v>
      </c>
      <c r="M4624" s="12" t="s">
        <v>15</v>
      </c>
      <c r="N4624" s="12" t="str">
        <f t="shared" si="359"/>
        <v>l2203</v>
      </c>
    </row>
    <row r="4625" spans="1:14">
      <c r="A4625" s="12" t="s">
        <v>4638</v>
      </c>
      <c r="B4625" s="6" t="str">
        <f t="shared" si="357"/>
        <v>l220311500</v>
      </c>
      <c r="C4625" s="12">
        <v>201459</v>
      </c>
      <c r="D4625" s="12" t="str">
        <f t="shared" si="358"/>
        <v>p-001459</v>
      </c>
      <c r="E4625" s="6" t="str">
        <f>+VLOOKUP($D4625,Sheet3!$B:$I,2,0)</f>
        <v>140/55-9</v>
      </c>
      <c r="F4625" s="6" t="str">
        <f>+VLOOKUP($D4625,Sheet3!$B:$I,3,0)</f>
        <v>LUG</v>
      </c>
      <c r="G4625" s="6" t="str">
        <f>+VLOOKUP($D4625,Sheet3!$B:$I,4,0)</f>
        <v>NUMAPRIME</v>
      </c>
      <c r="H4625" s="6">
        <f>+VLOOKUP($D4625,Sheet3!$B:$I,5,0)</f>
        <v>4</v>
      </c>
      <c r="I4625" s="6" t="str">
        <f>+VLOOKUP($D4625,Sheet3!$B:$I,6,0)</f>
        <v>P134</v>
      </c>
      <c r="J4625" s="6" t="str">
        <f>+VLOOKUP($D4625,Sheet3!$B:$I,7,0)</f>
        <v>TOTALSOURCE</v>
      </c>
      <c r="K4625" s="6" t="str">
        <f>+VLOOKUP($D4625,Sheet3!$B:$I,8,0)</f>
        <v>PREMIUM</v>
      </c>
      <c r="L4625" s="6" t="str">
        <f t="shared" si="360"/>
        <v>140/55-9LUG NUMAPRIME 4 P134 TOTALSOURCE PREMIUM</v>
      </c>
      <c r="M4625" s="12" t="s">
        <v>15</v>
      </c>
      <c r="N4625" s="12" t="str">
        <f t="shared" si="359"/>
        <v>l2203</v>
      </c>
    </row>
    <row r="4626" spans="1:14">
      <c r="A4626" s="12" t="s">
        <v>4639</v>
      </c>
      <c r="B4626" s="6" t="str">
        <f t="shared" si="357"/>
        <v>l220313123</v>
      </c>
      <c r="C4626" s="12">
        <v>201459</v>
      </c>
      <c r="D4626" s="12" t="str">
        <f t="shared" si="358"/>
        <v>p-001459</v>
      </c>
      <c r="E4626" s="6" t="str">
        <f>+VLOOKUP($D4626,Sheet3!$B:$I,2,0)</f>
        <v>140/55-9</v>
      </c>
      <c r="F4626" s="6" t="str">
        <f>+VLOOKUP($D4626,Sheet3!$B:$I,3,0)</f>
        <v>LUG</v>
      </c>
      <c r="G4626" s="6" t="str">
        <f>+VLOOKUP($D4626,Sheet3!$B:$I,4,0)</f>
        <v>NUMAPRIME</v>
      </c>
      <c r="H4626" s="6">
        <f>+VLOOKUP($D4626,Sheet3!$B:$I,5,0)</f>
        <v>4</v>
      </c>
      <c r="I4626" s="6" t="str">
        <f>+VLOOKUP($D4626,Sheet3!$B:$I,6,0)</f>
        <v>P134</v>
      </c>
      <c r="J4626" s="6" t="str">
        <f>+VLOOKUP($D4626,Sheet3!$B:$I,7,0)</f>
        <v>TOTALSOURCE</v>
      </c>
      <c r="K4626" s="6" t="str">
        <f>+VLOOKUP($D4626,Sheet3!$B:$I,8,0)</f>
        <v>PREMIUM</v>
      </c>
      <c r="L4626" s="6" t="str">
        <f t="shared" si="360"/>
        <v>140/55-9LUG NUMAPRIME 4 P134 TOTALSOURCE PREMIUM</v>
      </c>
      <c r="M4626" s="12" t="s">
        <v>15</v>
      </c>
      <c r="N4626" s="12" t="str">
        <f t="shared" si="359"/>
        <v>l2203</v>
      </c>
    </row>
    <row r="4627" spans="1:14">
      <c r="A4627" s="12" t="s">
        <v>4640</v>
      </c>
      <c r="B4627" s="6" t="str">
        <f t="shared" si="357"/>
        <v>l220312863</v>
      </c>
      <c r="C4627" s="12">
        <v>201459</v>
      </c>
      <c r="D4627" s="12" t="str">
        <f t="shared" si="358"/>
        <v>p-001459</v>
      </c>
      <c r="E4627" s="6" t="str">
        <f>+VLOOKUP($D4627,Sheet3!$B:$I,2,0)</f>
        <v>140/55-9</v>
      </c>
      <c r="F4627" s="6" t="str">
        <f>+VLOOKUP($D4627,Sheet3!$B:$I,3,0)</f>
        <v>LUG</v>
      </c>
      <c r="G4627" s="6" t="str">
        <f>+VLOOKUP($D4627,Sheet3!$B:$I,4,0)</f>
        <v>NUMAPRIME</v>
      </c>
      <c r="H4627" s="6">
        <f>+VLOOKUP($D4627,Sheet3!$B:$I,5,0)</f>
        <v>4</v>
      </c>
      <c r="I4627" s="6" t="str">
        <f>+VLOOKUP($D4627,Sheet3!$B:$I,6,0)</f>
        <v>P134</v>
      </c>
      <c r="J4627" s="6" t="str">
        <f>+VLOOKUP($D4627,Sheet3!$B:$I,7,0)</f>
        <v>TOTALSOURCE</v>
      </c>
      <c r="K4627" s="6" t="str">
        <f>+VLOOKUP($D4627,Sheet3!$B:$I,8,0)</f>
        <v>PREMIUM</v>
      </c>
      <c r="L4627" s="6" t="str">
        <f t="shared" si="360"/>
        <v>140/55-9LUG NUMAPRIME 4 P134 TOTALSOURCE PREMIUM</v>
      </c>
      <c r="M4627" s="12" t="s">
        <v>15</v>
      </c>
      <c r="N4627" s="12" t="str">
        <f t="shared" si="359"/>
        <v>l2203</v>
      </c>
    </row>
    <row r="4628" spans="1:14">
      <c r="A4628" s="12" t="s">
        <v>4641</v>
      </c>
      <c r="B4628" s="6" t="str">
        <f t="shared" si="357"/>
        <v>l220312623</v>
      </c>
      <c r="C4628" s="12">
        <v>201459</v>
      </c>
      <c r="D4628" s="12" t="str">
        <f t="shared" si="358"/>
        <v>p-001459</v>
      </c>
      <c r="E4628" s="6" t="str">
        <f>+VLOOKUP($D4628,Sheet3!$B:$I,2,0)</f>
        <v>140/55-9</v>
      </c>
      <c r="F4628" s="6" t="str">
        <f>+VLOOKUP($D4628,Sheet3!$B:$I,3,0)</f>
        <v>LUG</v>
      </c>
      <c r="G4628" s="6" t="str">
        <f>+VLOOKUP($D4628,Sheet3!$B:$I,4,0)</f>
        <v>NUMAPRIME</v>
      </c>
      <c r="H4628" s="6">
        <f>+VLOOKUP($D4628,Sheet3!$B:$I,5,0)</f>
        <v>4</v>
      </c>
      <c r="I4628" s="6" t="str">
        <f>+VLOOKUP($D4628,Sheet3!$B:$I,6,0)</f>
        <v>P134</v>
      </c>
      <c r="J4628" s="6" t="str">
        <f>+VLOOKUP($D4628,Sheet3!$B:$I,7,0)</f>
        <v>TOTALSOURCE</v>
      </c>
      <c r="K4628" s="6" t="str">
        <f>+VLOOKUP($D4628,Sheet3!$B:$I,8,0)</f>
        <v>PREMIUM</v>
      </c>
      <c r="L4628" s="6" t="str">
        <f t="shared" si="360"/>
        <v>140/55-9LUG NUMAPRIME 4 P134 TOTALSOURCE PREMIUM</v>
      </c>
      <c r="M4628" s="12" t="s">
        <v>15</v>
      </c>
      <c r="N4628" s="12" t="str">
        <f t="shared" si="359"/>
        <v>l2203</v>
      </c>
    </row>
    <row r="4629" spans="1:14">
      <c r="A4629" s="12" t="s">
        <v>4642</v>
      </c>
      <c r="B4629" s="6" t="str">
        <f t="shared" si="357"/>
        <v>l220313122</v>
      </c>
      <c r="C4629" s="12">
        <v>201459</v>
      </c>
      <c r="D4629" s="12" t="str">
        <f t="shared" si="358"/>
        <v>p-001459</v>
      </c>
      <c r="E4629" s="6" t="str">
        <f>+VLOOKUP($D4629,Sheet3!$B:$I,2,0)</f>
        <v>140/55-9</v>
      </c>
      <c r="F4629" s="6" t="str">
        <f>+VLOOKUP($D4629,Sheet3!$B:$I,3,0)</f>
        <v>LUG</v>
      </c>
      <c r="G4629" s="6" t="str">
        <f>+VLOOKUP($D4629,Sheet3!$B:$I,4,0)</f>
        <v>NUMAPRIME</v>
      </c>
      <c r="H4629" s="6">
        <f>+VLOOKUP($D4629,Sheet3!$B:$I,5,0)</f>
        <v>4</v>
      </c>
      <c r="I4629" s="6" t="str">
        <f>+VLOOKUP($D4629,Sheet3!$B:$I,6,0)</f>
        <v>P134</v>
      </c>
      <c r="J4629" s="6" t="str">
        <f>+VLOOKUP($D4629,Sheet3!$B:$I,7,0)</f>
        <v>TOTALSOURCE</v>
      </c>
      <c r="K4629" s="6" t="str">
        <f>+VLOOKUP($D4629,Sheet3!$B:$I,8,0)</f>
        <v>PREMIUM</v>
      </c>
      <c r="L4629" s="6" t="str">
        <f t="shared" si="360"/>
        <v>140/55-9LUG NUMAPRIME 4 P134 TOTALSOURCE PREMIUM</v>
      </c>
      <c r="M4629" s="12" t="s">
        <v>15</v>
      </c>
      <c r="N4629" s="12" t="str">
        <f t="shared" si="359"/>
        <v>l2203</v>
      </c>
    </row>
    <row r="4630" spans="1:14">
      <c r="A4630" s="12" t="s">
        <v>4643</v>
      </c>
      <c r="B4630" s="6" t="str">
        <f t="shared" si="357"/>
        <v>l220312622</v>
      </c>
      <c r="C4630" s="12">
        <v>201459</v>
      </c>
      <c r="D4630" s="12" t="str">
        <f t="shared" si="358"/>
        <v>p-001459</v>
      </c>
      <c r="E4630" s="6" t="str">
        <f>+VLOOKUP($D4630,Sheet3!$B:$I,2,0)</f>
        <v>140/55-9</v>
      </c>
      <c r="F4630" s="6" t="str">
        <f>+VLOOKUP($D4630,Sheet3!$B:$I,3,0)</f>
        <v>LUG</v>
      </c>
      <c r="G4630" s="6" t="str">
        <f>+VLOOKUP($D4630,Sheet3!$B:$I,4,0)</f>
        <v>NUMAPRIME</v>
      </c>
      <c r="H4630" s="6">
        <f>+VLOOKUP($D4630,Sheet3!$B:$I,5,0)</f>
        <v>4</v>
      </c>
      <c r="I4630" s="6" t="str">
        <f>+VLOOKUP($D4630,Sheet3!$B:$I,6,0)</f>
        <v>P134</v>
      </c>
      <c r="J4630" s="6" t="str">
        <f>+VLOOKUP($D4630,Sheet3!$B:$I,7,0)</f>
        <v>TOTALSOURCE</v>
      </c>
      <c r="K4630" s="6" t="str">
        <f>+VLOOKUP($D4630,Sheet3!$B:$I,8,0)</f>
        <v>PREMIUM</v>
      </c>
      <c r="L4630" s="6" t="str">
        <f t="shared" si="360"/>
        <v>140/55-9LUG NUMAPRIME 4 P134 TOTALSOURCE PREMIUM</v>
      </c>
      <c r="M4630" s="12" t="s">
        <v>15</v>
      </c>
      <c r="N4630" s="12" t="str">
        <f t="shared" si="359"/>
        <v>l2203</v>
      </c>
    </row>
    <row r="4631" spans="1:14">
      <c r="A4631" s="12" t="s">
        <v>4644</v>
      </c>
      <c r="B4631" s="6" t="str">
        <f t="shared" si="357"/>
        <v>l220312737</v>
      </c>
      <c r="C4631" s="12">
        <v>201459</v>
      </c>
      <c r="D4631" s="12" t="str">
        <f t="shared" si="358"/>
        <v>p-001459</v>
      </c>
      <c r="E4631" s="6" t="str">
        <f>+VLOOKUP($D4631,Sheet3!$B:$I,2,0)</f>
        <v>140/55-9</v>
      </c>
      <c r="F4631" s="6" t="str">
        <f>+VLOOKUP($D4631,Sheet3!$B:$I,3,0)</f>
        <v>LUG</v>
      </c>
      <c r="G4631" s="6" t="str">
        <f>+VLOOKUP($D4631,Sheet3!$B:$I,4,0)</f>
        <v>NUMAPRIME</v>
      </c>
      <c r="H4631" s="6">
        <f>+VLOOKUP($D4631,Sheet3!$B:$I,5,0)</f>
        <v>4</v>
      </c>
      <c r="I4631" s="6" t="str">
        <f>+VLOOKUP($D4631,Sheet3!$B:$I,6,0)</f>
        <v>P134</v>
      </c>
      <c r="J4631" s="6" t="str">
        <f>+VLOOKUP($D4631,Sheet3!$B:$I,7,0)</f>
        <v>TOTALSOURCE</v>
      </c>
      <c r="K4631" s="6" t="str">
        <f>+VLOOKUP($D4631,Sheet3!$B:$I,8,0)</f>
        <v>PREMIUM</v>
      </c>
      <c r="L4631" s="6" t="str">
        <f t="shared" si="360"/>
        <v>140/55-9LUG NUMAPRIME 4 P134 TOTALSOURCE PREMIUM</v>
      </c>
      <c r="M4631" s="12" t="s">
        <v>15</v>
      </c>
      <c r="N4631" s="12" t="str">
        <f t="shared" si="359"/>
        <v>l2203</v>
      </c>
    </row>
    <row r="4632" spans="1:14">
      <c r="A4632" s="12" t="s">
        <v>4645</v>
      </c>
      <c r="B4632" s="6" t="str">
        <f t="shared" si="357"/>
        <v>l220312797</v>
      </c>
      <c r="C4632" s="12">
        <v>201459</v>
      </c>
      <c r="D4632" s="12" t="str">
        <f t="shared" si="358"/>
        <v>p-001459</v>
      </c>
      <c r="E4632" s="6" t="str">
        <f>+VLOOKUP($D4632,Sheet3!$B:$I,2,0)</f>
        <v>140/55-9</v>
      </c>
      <c r="F4632" s="6" t="str">
        <f>+VLOOKUP($D4632,Sheet3!$B:$I,3,0)</f>
        <v>LUG</v>
      </c>
      <c r="G4632" s="6" t="str">
        <f>+VLOOKUP($D4632,Sheet3!$B:$I,4,0)</f>
        <v>NUMAPRIME</v>
      </c>
      <c r="H4632" s="6">
        <f>+VLOOKUP($D4632,Sheet3!$B:$I,5,0)</f>
        <v>4</v>
      </c>
      <c r="I4632" s="6" t="str">
        <f>+VLOOKUP($D4632,Sheet3!$B:$I,6,0)</f>
        <v>P134</v>
      </c>
      <c r="J4632" s="6" t="str">
        <f>+VLOOKUP($D4632,Sheet3!$B:$I,7,0)</f>
        <v>TOTALSOURCE</v>
      </c>
      <c r="K4632" s="6" t="str">
        <f>+VLOOKUP($D4632,Sheet3!$B:$I,8,0)</f>
        <v>PREMIUM</v>
      </c>
      <c r="L4632" s="6" t="str">
        <f t="shared" si="360"/>
        <v>140/55-9LUG NUMAPRIME 4 P134 TOTALSOURCE PREMIUM</v>
      </c>
      <c r="M4632" s="12" t="s">
        <v>15</v>
      </c>
      <c r="N4632" s="12" t="str">
        <f t="shared" si="359"/>
        <v>l2203</v>
      </c>
    </row>
    <row r="4633" spans="1:14">
      <c r="A4633" s="12" t="s">
        <v>4646</v>
      </c>
      <c r="B4633" s="6" t="str">
        <f t="shared" si="357"/>
        <v>l220312682</v>
      </c>
      <c r="C4633" s="12">
        <v>201459</v>
      </c>
      <c r="D4633" s="12" t="str">
        <f t="shared" si="358"/>
        <v>p-001459</v>
      </c>
      <c r="E4633" s="6" t="str">
        <f>+VLOOKUP($D4633,Sheet3!$B:$I,2,0)</f>
        <v>140/55-9</v>
      </c>
      <c r="F4633" s="6" t="str">
        <f>+VLOOKUP($D4633,Sheet3!$B:$I,3,0)</f>
        <v>LUG</v>
      </c>
      <c r="G4633" s="6" t="str">
        <f>+VLOOKUP($D4633,Sheet3!$B:$I,4,0)</f>
        <v>NUMAPRIME</v>
      </c>
      <c r="H4633" s="6">
        <f>+VLOOKUP($D4633,Sheet3!$B:$I,5,0)</f>
        <v>4</v>
      </c>
      <c r="I4633" s="6" t="str">
        <f>+VLOOKUP($D4633,Sheet3!$B:$I,6,0)</f>
        <v>P134</v>
      </c>
      <c r="J4633" s="6" t="str">
        <f>+VLOOKUP($D4633,Sheet3!$B:$I,7,0)</f>
        <v>TOTALSOURCE</v>
      </c>
      <c r="K4633" s="6" t="str">
        <f>+VLOOKUP($D4633,Sheet3!$B:$I,8,0)</f>
        <v>PREMIUM</v>
      </c>
      <c r="L4633" s="6" t="str">
        <f t="shared" si="360"/>
        <v>140/55-9LUG NUMAPRIME 4 P134 TOTALSOURCE PREMIUM</v>
      </c>
      <c r="M4633" s="12" t="s">
        <v>15</v>
      </c>
      <c r="N4633" s="12" t="str">
        <f t="shared" si="359"/>
        <v>l2203</v>
      </c>
    </row>
    <row r="4634" spans="1:14">
      <c r="A4634" s="12" t="s">
        <v>4647</v>
      </c>
      <c r="B4634" s="6" t="str">
        <f t="shared" si="357"/>
        <v>l220311962</v>
      </c>
      <c r="C4634" s="12">
        <v>190000</v>
      </c>
      <c r="D4634" s="12" t="str">
        <f t="shared" si="358"/>
        <v>p-190000</v>
      </c>
      <c r="E4634" s="6" t="str">
        <f>+VLOOKUP($D4634,Sheet3!$B:$I,2,0)</f>
        <v>15X5X111/4</v>
      </c>
      <c r="F4634" s="6" t="str">
        <f>+VLOOKUP($D4634,Sheet3!$B:$I,3,0)</f>
        <v>SAT</v>
      </c>
      <c r="G4634" s="6" t="str">
        <f>+VLOOKUP($D4634,Sheet3!$B:$I,4,0)</f>
        <v>NUMA</v>
      </c>
      <c r="H4634" s="6">
        <f>+VLOOKUP($D4634,Sheet3!$B:$I,5,0)</f>
        <v>0</v>
      </c>
      <c r="I4634" s="6" t="str">
        <f>+VLOOKUP($D4634,Sheet3!$B:$I,6,0)</f>
        <v>P5N</v>
      </c>
      <c r="J4634" s="6" t="str">
        <f>+VLOOKUP($D4634,Sheet3!$B:$I,7,0)</f>
        <v>TOTALSOURCE</v>
      </c>
      <c r="K4634" s="6" t="str">
        <f>+VLOOKUP($D4634,Sheet3!$B:$I,8,0)</f>
        <v>P</v>
      </c>
      <c r="L4634" s="6" t="str">
        <f t="shared" si="360"/>
        <v>15X5X111/4SAT NUMA 0 P5N TOTALSOURCE P</v>
      </c>
      <c r="M4634" s="12" t="s">
        <v>15</v>
      </c>
      <c r="N4634" s="12" t="str">
        <f t="shared" si="359"/>
        <v>l2203</v>
      </c>
    </row>
    <row r="4635" spans="1:14">
      <c r="A4635" s="12" t="s">
        <v>4648</v>
      </c>
      <c r="B4635" s="6" t="str">
        <f t="shared" si="357"/>
        <v>l220312578</v>
      </c>
      <c r="C4635" s="12">
        <v>190000</v>
      </c>
      <c r="D4635" s="12" t="str">
        <f t="shared" si="358"/>
        <v>p-190000</v>
      </c>
      <c r="E4635" s="6" t="str">
        <f>+VLOOKUP($D4635,Sheet3!$B:$I,2,0)</f>
        <v>15X5X111/4</v>
      </c>
      <c r="F4635" s="6" t="str">
        <f>+VLOOKUP($D4635,Sheet3!$B:$I,3,0)</f>
        <v>SAT</v>
      </c>
      <c r="G4635" s="6" t="str">
        <f>+VLOOKUP($D4635,Sheet3!$B:$I,4,0)</f>
        <v>NUMA</v>
      </c>
      <c r="H4635" s="6">
        <f>+VLOOKUP($D4635,Sheet3!$B:$I,5,0)</f>
        <v>0</v>
      </c>
      <c r="I4635" s="6" t="str">
        <f>+VLOOKUP($D4635,Sheet3!$B:$I,6,0)</f>
        <v>P5N</v>
      </c>
      <c r="J4635" s="6" t="str">
        <f>+VLOOKUP($D4635,Sheet3!$B:$I,7,0)</f>
        <v>TOTALSOURCE</v>
      </c>
      <c r="K4635" s="6" t="str">
        <f>+VLOOKUP($D4635,Sheet3!$B:$I,8,0)</f>
        <v>P</v>
      </c>
      <c r="L4635" s="6" t="str">
        <f t="shared" si="360"/>
        <v>15X5X111/4SAT NUMA 0 P5N TOTALSOURCE P</v>
      </c>
      <c r="M4635" s="12" t="s">
        <v>15</v>
      </c>
      <c r="N4635" s="12" t="str">
        <f t="shared" si="359"/>
        <v>l2203</v>
      </c>
    </row>
    <row r="4636" spans="1:14">
      <c r="A4636" s="12" t="s">
        <v>4649</v>
      </c>
      <c r="B4636" s="6" t="str">
        <f t="shared" si="357"/>
        <v>l220312340</v>
      </c>
      <c r="C4636" s="12">
        <v>190000</v>
      </c>
      <c r="D4636" s="12" t="str">
        <f t="shared" si="358"/>
        <v>p-190000</v>
      </c>
      <c r="E4636" s="6" t="str">
        <f>+VLOOKUP($D4636,Sheet3!$B:$I,2,0)</f>
        <v>15X5X111/4</v>
      </c>
      <c r="F4636" s="6" t="str">
        <f>+VLOOKUP($D4636,Sheet3!$B:$I,3,0)</f>
        <v>SAT</v>
      </c>
      <c r="G4636" s="6" t="str">
        <f>+VLOOKUP($D4636,Sheet3!$B:$I,4,0)</f>
        <v>NUMA</v>
      </c>
      <c r="H4636" s="6">
        <f>+VLOOKUP($D4636,Sheet3!$B:$I,5,0)</f>
        <v>0</v>
      </c>
      <c r="I4636" s="6" t="str">
        <f>+VLOOKUP($D4636,Sheet3!$B:$I,6,0)</f>
        <v>P5N</v>
      </c>
      <c r="J4636" s="6" t="str">
        <f>+VLOOKUP($D4636,Sheet3!$B:$I,7,0)</f>
        <v>TOTALSOURCE</v>
      </c>
      <c r="K4636" s="6" t="str">
        <f>+VLOOKUP($D4636,Sheet3!$B:$I,8,0)</f>
        <v>P</v>
      </c>
      <c r="L4636" s="6" t="str">
        <f t="shared" si="360"/>
        <v>15X5X111/4SAT NUMA 0 P5N TOTALSOURCE P</v>
      </c>
      <c r="M4636" s="12" t="s">
        <v>15</v>
      </c>
      <c r="N4636" s="12" t="str">
        <f t="shared" si="359"/>
        <v>l2203</v>
      </c>
    </row>
    <row r="4637" spans="1:14">
      <c r="A4637" s="12" t="s">
        <v>4650</v>
      </c>
      <c r="B4637" s="6" t="str">
        <f t="shared" si="357"/>
        <v>l220312079</v>
      </c>
      <c r="C4637" s="12">
        <v>190101</v>
      </c>
      <c r="D4637" s="12" t="str">
        <f t="shared" si="358"/>
        <v>p-190101</v>
      </c>
      <c r="E4637" s="6" t="str">
        <f>+VLOOKUP($D4637,Sheet3!$B:$I,2,0)</f>
        <v>16X7X101/2</v>
      </c>
      <c r="F4637" s="6" t="str">
        <f>+VLOOKUP($D4637,Sheet3!$B:$I,3,0)</f>
        <v>SAT</v>
      </c>
      <c r="G4637" s="6" t="str">
        <f>+VLOOKUP($D4637,Sheet3!$B:$I,4,0)</f>
        <v>NUMA</v>
      </c>
      <c r="H4637" s="6">
        <f>+VLOOKUP($D4637,Sheet3!$B:$I,5,0)</f>
        <v>0</v>
      </c>
      <c r="I4637" s="6" t="str">
        <f>+VLOOKUP($D4637,Sheet3!$B:$I,6,0)</f>
        <v>P5N</v>
      </c>
      <c r="J4637" s="6" t="str">
        <f>+VLOOKUP($D4637,Sheet3!$B:$I,7,0)</f>
        <v>TOTALSOURCE</v>
      </c>
      <c r="K4637" s="6" t="str">
        <f>+VLOOKUP($D4637,Sheet3!$B:$I,8,0)</f>
        <v>P</v>
      </c>
      <c r="L4637" s="6" t="str">
        <f t="shared" si="360"/>
        <v>16X7X101/2SAT NUMA 0 P5N TOTALSOURCE P</v>
      </c>
      <c r="M4637" s="12" t="s">
        <v>15</v>
      </c>
      <c r="N4637" s="12" t="str">
        <f t="shared" si="359"/>
        <v>l2203</v>
      </c>
    </row>
    <row r="4638" spans="1:14">
      <c r="A4638" s="12" t="s">
        <v>4651</v>
      </c>
      <c r="B4638" s="6" t="str">
        <f t="shared" si="357"/>
        <v>l220311840</v>
      </c>
      <c r="C4638" s="12">
        <v>189920</v>
      </c>
      <c r="D4638" s="12" t="str">
        <f t="shared" si="358"/>
        <v>p-189920</v>
      </c>
      <c r="E4638" s="6" t="str">
        <f>+VLOOKUP($D4638,Sheet3!$B:$I,2,0)</f>
        <v>10X4X61/2</v>
      </c>
      <c r="F4638" s="6" t="str">
        <f>+VLOOKUP($D4638,Sheet3!$B:$I,3,0)</f>
        <v>SAT</v>
      </c>
      <c r="G4638" s="6" t="str">
        <f>+VLOOKUP($D4638,Sheet3!$B:$I,4,0)</f>
        <v>NUMA</v>
      </c>
      <c r="H4638" s="6">
        <f>+VLOOKUP($D4638,Sheet3!$B:$I,5,0)</f>
        <v>0</v>
      </c>
      <c r="I4638" s="6" t="str">
        <f>+VLOOKUP($D4638,Sheet3!$B:$I,6,0)</f>
        <v>P5</v>
      </c>
      <c r="J4638" s="6" t="str">
        <f>+VLOOKUP($D4638,Sheet3!$B:$I,7,0)</f>
        <v>TOTALSOURCE</v>
      </c>
      <c r="K4638" s="6" t="str">
        <f>+VLOOKUP($D4638,Sheet3!$B:$I,8,0)</f>
        <v>P</v>
      </c>
      <c r="L4638" s="6" t="str">
        <f t="shared" si="360"/>
        <v>10X4X61/2SAT NUMA 0 P5 TOTALSOURCE P</v>
      </c>
      <c r="M4638" s="12" t="s">
        <v>15</v>
      </c>
      <c r="N4638" s="12" t="str">
        <f t="shared" si="359"/>
        <v>l2203</v>
      </c>
    </row>
    <row r="4639" spans="1:14">
      <c r="A4639" s="12" t="s">
        <v>4652</v>
      </c>
      <c r="B4639" s="6" t="str">
        <f t="shared" si="357"/>
        <v>l220311734</v>
      </c>
      <c r="C4639" s="12">
        <v>189920</v>
      </c>
      <c r="D4639" s="12" t="str">
        <f t="shared" si="358"/>
        <v>p-189920</v>
      </c>
      <c r="E4639" s="6" t="str">
        <f>+VLOOKUP($D4639,Sheet3!$B:$I,2,0)</f>
        <v>10X4X61/2</v>
      </c>
      <c r="F4639" s="6" t="str">
        <f>+VLOOKUP($D4639,Sheet3!$B:$I,3,0)</f>
        <v>SAT</v>
      </c>
      <c r="G4639" s="6" t="str">
        <f>+VLOOKUP($D4639,Sheet3!$B:$I,4,0)</f>
        <v>NUMA</v>
      </c>
      <c r="H4639" s="6">
        <f>+VLOOKUP($D4639,Sheet3!$B:$I,5,0)</f>
        <v>0</v>
      </c>
      <c r="I4639" s="6" t="str">
        <f>+VLOOKUP($D4639,Sheet3!$B:$I,6,0)</f>
        <v>P5</v>
      </c>
      <c r="J4639" s="6" t="str">
        <f>+VLOOKUP($D4639,Sheet3!$B:$I,7,0)</f>
        <v>TOTALSOURCE</v>
      </c>
      <c r="K4639" s="6" t="str">
        <f>+VLOOKUP($D4639,Sheet3!$B:$I,8,0)</f>
        <v>P</v>
      </c>
      <c r="L4639" s="6" t="str">
        <f t="shared" si="360"/>
        <v>10X4X61/2SAT NUMA 0 P5 TOTALSOURCE P</v>
      </c>
      <c r="M4639" s="12" t="s">
        <v>15</v>
      </c>
      <c r="N4639" s="12" t="str">
        <f t="shared" si="359"/>
        <v>l2203</v>
      </c>
    </row>
    <row r="4640" spans="1:14">
      <c r="A4640" s="12" t="s">
        <v>4653</v>
      </c>
      <c r="B4640" s="6" t="str">
        <f t="shared" si="357"/>
        <v>l220310753</v>
      </c>
      <c r="C4640" s="12">
        <v>189920</v>
      </c>
      <c r="D4640" s="12" t="str">
        <f t="shared" si="358"/>
        <v>p-189920</v>
      </c>
      <c r="E4640" s="6" t="str">
        <f>+VLOOKUP($D4640,Sheet3!$B:$I,2,0)</f>
        <v>10X4X61/2</v>
      </c>
      <c r="F4640" s="6" t="str">
        <f>+VLOOKUP($D4640,Sheet3!$B:$I,3,0)</f>
        <v>SAT</v>
      </c>
      <c r="G4640" s="6" t="str">
        <f>+VLOOKUP($D4640,Sheet3!$B:$I,4,0)</f>
        <v>NUMA</v>
      </c>
      <c r="H4640" s="6">
        <f>+VLOOKUP($D4640,Sheet3!$B:$I,5,0)</f>
        <v>0</v>
      </c>
      <c r="I4640" s="6" t="str">
        <f>+VLOOKUP($D4640,Sheet3!$B:$I,6,0)</f>
        <v>P5</v>
      </c>
      <c r="J4640" s="6" t="str">
        <f>+VLOOKUP($D4640,Sheet3!$B:$I,7,0)</f>
        <v>TOTALSOURCE</v>
      </c>
      <c r="K4640" s="6" t="str">
        <f>+VLOOKUP($D4640,Sheet3!$B:$I,8,0)</f>
        <v>P</v>
      </c>
      <c r="L4640" s="6" t="str">
        <f t="shared" si="360"/>
        <v>10X4X61/2SAT NUMA 0 P5 TOTALSOURCE P</v>
      </c>
      <c r="M4640" s="12" t="s">
        <v>15</v>
      </c>
      <c r="N4640" s="12" t="str">
        <f t="shared" si="359"/>
        <v>l2203</v>
      </c>
    </row>
    <row r="4641" spans="1:14">
      <c r="A4641" s="12" t="s">
        <v>4654</v>
      </c>
      <c r="B4641" s="6" t="str">
        <f t="shared" si="357"/>
        <v>l220311642</v>
      </c>
      <c r="C4641" s="12">
        <v>189920</v>
      </c>
      <c r="D4641" s="12" t="str">
        <f t="shared" si="358"/>
        <v>p-189920</v>
      </c>
      <c r="E4641" s="6" t="str">
        <f>+VLOOKUP($D4641,Sheet3!$B:$I,2,0)</f>
        <v>10X4X61/2</v>
      </c>
      <c r="F4641" s="6" t="str">
        <f>+VLOOKUP($D4641,Sheet3!$B:$I,3,0)</f>
        <v>SAT</v>
      </c>
      <c r="G4641" s="6" t="str">
        <f>+VLOOKUP($D4641,Sheet3!$B:$I,4,0)</f>
        <v>NUMA</v>
      </c>
      <c r="H4641" s="6">
        <f>+VLOOKUP($D4641,Sheet3!$B:$I,5,0)</f>
        <v>0</v>
      </c>
      <c r="I4641" s="6" t="str">
        <f>+VLOOKUP($D4641,Sheet3!$B:$I,6,0)</f>
        <v>P5</v>
      </c>
      <c r="J4641" s="6" t="str">
        <f>+VLOOKUP($D4641,Sheet3!$B:$I,7,0)</f>
        <v>TOTALSOURCE</v>
      </c>
      <c r="K4641" s="6" t="str">
        <f>+VLOOKUP($D4641,Sheet3!$B:$I,8,0)</f>
        <v>P</v>
      </c>
      <c r="L4641" s="6" t="str">
        <f t="shared" si="360"/>
        <v>10X4X61/2SAT NUMA 0 P5 TOTALSOURCE P</v>
      </c>
      <c r="M4641" s="12" t="s">
        <v>15</v>
      </c>
      <c r="N4641" s="12" t="str">
        <f t="shared" si="359"/>
        <v>l2203</v>
      </c>
    </row>
    <row r="4642" spans="1:14">
      <c r="A4642" s="12" t="s">
        <v>4655</v>
      </c>
      <c r="B4642" s="6" t="str">
        <f t="shared" si="357"/>
        <v>l220311058</v>
      </c>
      <c r="C4642" s="12">
        <v>189920</v>
      </c>
      <c r="D4642" s="12" t="str">
        <f t="shared" si="358"/>
        <v>p-189920</v>
      </c>
      <c r="E4642" s="6" t="str">
        <f>+VLOOKUP($D4642,Sheet3!$B:$I,2,0)</f>
        <v>10X4X61/2</v>
      </c>
      <c r="F4642" s="6" t="str">
        <f>+VLOOKUP($D4642,Sheet3!$B:$I,3,0)</f>
        <v>SAT</v>
      </c>
      <c r="G4642" s="6" t="str">
        <f>+VLOOKUP($D4642,Sheet3!$B:$I,4,0)</f>
        <v>NUMA</v>
      </c>
      <c r="H4642" s="6">
        <f>+VLOOKUP($D4642,Sheet3!$B:$I,5,0)</f>
        <v>0</v>
      </c>
      <c r="I4642" s="6" t="str">
        <f>+VLOOKUP($D4642,Sheet3!$B:$I,6,0)</f>
        <v>P5</v>
      </c>
      <c r="J4642" s="6" t="str">
        <f>+VLOOKUP($D4642,Sheet3!$B:$I,7,0)</f>
        <v>TOTALSOURCE</v>
      </c>
      <c r="K4642" s="6" t="str">
        <f>+VLOOKUP($D4642,Sheet3!$B:$I,8,0)</f>
        <v>P</v>
      </c>
      <c r="L4642" s="6" t="str">
        <f t="shared" si="360"/>
        <v>10X4X61/2SAT NUMA 0 P5 TOTALSOURCE P</v>
      </c>
      <c r="M4642" s="12" t="s">
        <v>15</v>
      </c>
      <c r="N4642" s="12" t="str">
        <f t="shared" si="359"/>
        <v>l2203</v>
      </c>
    </row>
    <row r="4643" spans="1:14">
      <c r="A4643" s="12" t="s">
        <v>4656</v>
      </c>
      <c r="B4643" s="6" t="str">
        <f t="shared" si="357"/>
        <v>l220312228</v>
      </c>
      <c r="C4643" s="12">
        <v>189920</v>
      </c>
      <c r="D4643" s="12" t="str">
        <f t="shared" si="358"/>
        <v>p-189920</v>
      </c>
      <c r="E4643" s="6" t="str">
        <f>+VLOOKUP($D4643,Sheet3!$B:$I,2,0)</f>
        <v>10X4X61/2</v>
      </c>
      <c r="F4643" s="6" t="str">
        <f>+VLOOKUP($D4643,Sheet3!$B:$I,3,0)</f>
        <v>SAT</v>
      </c>
      <c r="G4643" s="6" t="str">
        <f>+VLOOKUP($D4643,Sheet3!$B:$I,4,0)</f>
        <v>NUMA</v>
      </c>
      <c r="H4643" s="6">
        <f>+VLOOKUP($D4643,Sheet3!$B:$I,5,0)</f>
        <v>0</v>
      </c>
      <c r="I4643" s="6" t="str">
        <f>+VLOOKUP($D4643,Sheet3!$B:$I,6,0)</f>
        <v>P5</v>
      </c>
      <c r="J4643" s="6" t="str">
        <f>+VLOOKUP($D4643,Sheet3!$B:$I,7,0)</f>
        <v>TOTALSOURCE</v>
      </c>
      <c r="K4643" s="6" t="str">
        <f>+VLOOKUP($D4643,Sheet3!$B:$I,8,0)</f>
        <v>P</v>
      </c>
      <c r="L4643" s="6" t="str">
        <f t="shared" si="360"/>
        <v>10X4X61/2SAT NUMA 0 P5 TOTALSOURCE P</v>
      </c>
      <c r="M4643" s="12" t="s">
        <v>15</v>
      </c>
      <c r="N4643" s="12" t="str">
        <f t="shared" si="359"/>
        <v>l2203</v>
      </c>
    </row>
    <row r="4644" spans="1:14">
      <c r="A4644" s="12" t="s">
        <v>4657</v>
      </c>
      <c r="B4644" s="6" t="str">
        <f t="shared" si="357"/>
        <v>l220311338</v>
      </c>
      <c r="C4644" s="12">
        <v>189920</v>
      </c>
      <c r="D4644" s="12" t="str">
        <f t="shared" si="358"/>
        <v>p-189920</v>
      </c>
      <c r="E4644" s="6" t="str">
        <f>+VLOOKUP($D4644,Sheet3!$B:$I,2,0)</f>
        <v>10X4X61/2</v>
      </c>
      <c r="F4644" s="6" t="str">
        <f>+VLOOKUP($D4644,Sheet3!$B:$I,3,0)</f>
        <v>SAT</v>
      </c>
      <c r="G4644" s="6" t="str">
        <f>+VLOOKUP($D4644,Sheet3!$B:$I,4,0)</f>
        <v>NUMA</v>
      </c>
      <c r="H4644" s="6">
        <f>+VLOOKUP($D4644,Sheet3!$B:$I,5,0)</f>
        <v>0</v>
      </c>
      <c r="I4644" s="6" t="str">
        <f>+VLOOKUP($D4644,Sheet3!$B:$I,6,0)</f>
        <v>P5</v>
      </c>
      <c r="J4644" s="6" t="str">
        <f>+VLOOKUP($D4644,Sheet3!$B:$I,7,0)</f>
        <v>TOTALSOURCE</v>
      </c>
      <c r="K4644" s="6" t="str">
        <f>+VLOOKUP($D4644,Sheet3!$B:$I,8,0)</f>
        <v>P</v>
      </c>
      <c r="L4644" s="6" t="str">
        <f t="shared" si="360"/>
        <v>10X4X61/2SAT NUMA 0 P5 TOTALSOURCE P</v>
      </c>
      <c r="M4644" s="12" t="s">
        <v>15</v>
      </c>
      <c r="N4644" s="12" t="str">
        <f t="shared" si="359"/>
        <v>l2203</v>
      </c>
    </row>
    <row r="4645" spans="1:14">
      <c r="A4645" s="12" t="s">
        <v>4658</v>
      </c>
      <c r="B4645" s="6" t="str">
        <f t="shared" si="357"/>
        <v>l220311155</v>
      </c>
      <c r="C4645" s="12">
        <v>189920</v>
      </c>
      <c r="D4645" s="12" t="str">
        <f t="shared" si="358"/>
        <v>p-189920</v>
      </c>
      <c r="E4645" s="6" t="str">
        <f>+VLOOKUP($D4645,Sheet3!$B:$I,2,0)</f>
        <v>10X4X61/2</v>
      </c>
      <c r="F4645" s="6" t="str">
        <f>+VLOOKUP($D4645,Sheet3!$B:$I,3,0)</f>
        <v>SAT</v>
      </c>
      <c r="G4645" s="6" t="str">
        <f>+VLOOKUP($D4645,Sheet3!$B:$I,4,0)</f>
        <v>NUMA</v>
      </c>
      <c r="H4645" s="6">
        <f>+VLOOKUP($D4645,Sheet3!$B:$I,5,0)</f>
        <v>0</v>
      </c>
      <c r="I4645" s="6" t="str">
        <f>+VLOOKUP($D4645,Sheet3!$B:$I,6,0)</f>
        <v>P5</v>
      </c>
      <c r="J4645" s="6" t="str">
        <f>+VLOOKUP($D4645,Sheet3!$B:$I,7,0)</f>
        <v>TOTALSOURCE</v>
      </c>
      <c r="K4645" s="6" t="str">
        <f>+VLOOKUP($D4645,Sheet3!$B:$I,8,0)</f>
        <v>P</v>
      </c>
      <c r="L4645" s="6" t="str">
        <f t="shared" si="360"/>
        <v>10X4X61/2SAT NUMA 0 P5 TOTALSOURCE P</v>
      </c>
      <c r="M4645" s="12" t="s">
        <v>15</v>
      </c>
      <c r="N4645" s="12" t="str">
        <f t="shared" si="359"/>
        <v>l2203</v>
      </c>
    </row>
    <row r="4646" spans="1:14">
      <c r="A4646" s="12" t="s">
        <v>4659</v>
      </c>
      <c r="B4646" s="6" t="str">
        <f t="shared" si="357"/>
        <v>l220311548</v>
      </c>
      <c r="C4646" s="12">
        <v>189920</v>
      </c>
      <c r="D4646" s="12" t="str">
        <f t="shared" si="358"/>
        <v>p-189920</v>
      </c>
      <c r="E4646" s="6" t="str">
        <f>+VLOOKUP($D4646,Sheet3!$B:$I,2,0)</f>
        <v>10X4X61/2</v>
      </c>
      <c r="F4646" s="6" t="str">
        <f>+VLOOKUP($D4646,Sheet3!$B:$I,3,0)</f>
        <v>SAT</v>
      </c>
      <c r="G4646" s="6" t="str">
        <f>+VLOOKUP($D4646,Sheet3!$B:$I,4,0)</f>
        <v>NUMA</v>
      </c>
      <c r="H4646" s="6">
        <f>+VLOOKUP($D4646,Sheet3!$B:$I,5,0)</f>
        <v>0</v>
      </c>
      <c r="I4646" s="6" t="str">
        <f>+VLOOKUP($D4646,Sheet3!$B:$I,6,0)</f>
        <v>P5</v>
      </c>
      <c r="J4646" s="6" t="str">
        <f>+VLOOKUP($D4646,Sheet3!$B:$I,7,0)</f>
        <v>TOTALSOURCE</v>
      </c>
      <c r="K4646" s="6" t="str">
        <f>+VLOOKUP($D4646,Sheet3!$B:$I,8,0)</f>
        <v>P</v>
      </c>
      <c r="L4646" s="6" t="str">
        <f t="shared" si="360"/>
        <v>10X4X61/2SAT NUMA 0 P5 TOTALSOURCE P</v>
      </c>
      <c r="M4646" s="12" t="s">
        <v>15</v>
      </c>
      <c r="N4646" s="12" t="str">
        <f t="shared" si="359"/>
        <v>l2203</v>
      </c>
    </row>
    <row r="4647" spans="1:14">
      <c r="A4647" s="12" t="s">
        <v>4660</v>
      </c>
      <c r="B4647" s="6" t="str">
        <f t="shared" si="357"/>
        <v>l220116822</v>
      </c>
      <c r="C4647" s="12">
        <v>189921</v>
      </c>
      <c r="D4647" s="12" t="str">
        <f t="shared" si="358"/>
        <v>p-189921</v>
      </c>
      <c r="E4647" s="6" t="str">
        <f>+VLOOKUP($D4647,Sheet3!$B:$I,2,0)</f>
        <v>10X5X61/2</v>
      </c>
      <c r="F4647" s="6" t="str">
        <f>+VLOOKUP($D4647,Sheet3!$B:$I,3,0)</f>
        <v>SAT</v>
      </c>
      <c r="G4647" s="6" t="str">
        <f>+VLOOKUP($D4647,Sheet3!$B:$I,4,0)</f>
        <v>NUMA</v>
      </c>
      <c r="H4647" s="6">
        <f>+VLOOKUP($D4647,Sheet3!$B:$I,5,0)</f>
        <v>0</v>
      </c>
      <c r="I4647" s="6" t="str">
        <f>+VLOOKUP($D4647,Sheet3!$B:$I,6,0)</f>
        <v>P5</v>
      </c>
      <c r="J4647" s="6" t="str">
        <f>+VLOOKUP($D4647,Sheet3!$B:$I,7,0)</f>
        <v>TOTALSOURCE</v>
      </c>
      <c r="K4647" s="6" t="str">
        <f>+VLOOKUP($D4647,Sheet3!$B:$I,8,0)</f>
        <v>P</v>
      </c>
      <c r="L4647" s="6" t="str">
        <f t="shared" si="360"/>
        <v>10X5X61/2SAT NUMA 0 P5 TOTALSOURCE P</v>
      </c>
      <c r="M4647" s="12" t="s">
        <v>15</v>
      </c>
      <c r="N4647" s="12" t="str">
        <f t="shared" si="359"/>
        <v>l2201</v>
      </c>
    </row>
    <row r="4648" spans="1:14">
      <c r="A4648" s="12" t="s">
        <v>4661</v>
      </c>
      <c r="B4648" s="6" t="str">
        <f t="shared" si="357"/>
        <v>l220302502</v>
      </c>
      <c r="C4648" s="12">
        <v>287321</v>
      </c>
      <c r="D4648" s="12" t="str">
        <f t="shared" si="358"/>
        <v>p-087321</v>
      </c>
      <c r="E4648" s="6" t="str">
        <f>+VLOOKUP($D4648,Sheet3!$B:$I,2,0)</f>
        <v>10X5X61/2</v>
      </c>
      <c r="F4648" s="6" t="str">
        <f>+VLOOKUP($D4648,Sheet3!$B:$I,3,0)</f>
        <v>SM</v>
      </c>
      <c r="G4648" s="6" t="str">
        <f>+VLOOKUP($D4648,Sheet3!$B:$I,4,0)</f>
        <v>NUMA</v>
      </c>
      <c r="H4648" s="6">
        <f>+VLOOKUP($D4648,Sheet3!$B:$I,5,0)</f>
        <v>0</v>
      </c>
      <c r="I4648" s="6" t="str">
        <f>+VLOOKUP($D4648,Sheet3!$B:$I,6,0)</f>
        <v>P5N</v>
      </c>
      <c r="J4648" s="6" t="str">
        <f>+VLOOKUP($D4648,Sheet3!$B:$I,7,0)</f>
        <v>TOTALSOURCE</v>
      </c>
      <c r="K4648" s="6" t="str">
        <f>+VLOOKUP($D4648,Sheet3!$B:$I,8,0)</f>
        <v>P</v>
      </c>
      <c r="L4648" s="6" t="str">
        <f t="shared" si="360"/>
        <v>10X5X61/2SM NUMA 0 P5N TOTALSOURCE P</v>
      </c>
      <c r="M4648" s="12" t="s">
        <v>15</v>
      </c>
      <c r="N4648" s="12" t="str">
        <f t="shared" si="359"/>
        <v>l2203</v>
      </c>
    </row>
    <row r="4649" spans="1:14">
      <c r="A4649" s="12" t="s">
        <v>4662</v>
      </c>
      <c r="B4649" s="6" t="str">
        <f t="shared" ref="B4649:B4667" si="361">+MID(A4649,9,10)</f>
        <v>l220311429</v>
      </c>
      <c r="C4649" s="12">
        <v>189920</v>
      </c>
      <c r="D4649" s="12" t="str">
        <f t="shared" si="358"/>
        <v>p-189920</v>
      </c>
      <c r="E4649" s="6" t="str">
        <f>+VLOOKUP($D4649,Sheet3!$B:$I,2,0)</f>
        <v>10X4X61/2</v>
      </c>
      <c r="F4649" s="6" t="str">
        <f>+VLOOKUP($D4649,Sheet3!$B:$I,3,0)</f>
        <v>SAT</v>
      </c>
      <c r="G4649" s="6" t="str">
        <f>+VLOOKUP($D4649,Sheet3!$B:$I,4,0)</f>
        <v>NUMA</v>
      </c>
      <c r="H4649" s="6">
        <f>+VLOOKUP($D4649,Sheet3!$B:$I,5,0)</f>
        <v>0</v>
      </c>
      <c r="I4649" s="6" t="str">
        <f>+VLOOKUP($D4649,Sheet3!$B:$I,6,0)</f>
        <v>P5</v>
      </c>
      <c r="J4649" s="6" t="str">
        <f>+VLOOKUP($D4649,Sheet3!$B:$I,7,0)</f>
        <v>TOTALSOURCE</v>
      </c>
      <c r="K4649" s="6" t="str">
        <f>+VLOOKUP($D4649,Sheet3!$B:$I,8,0)</f>
        <v>P</v>
      </c>
      <c r="L4649" s="6" t="str">
        <f t="shared" si="360"/>
        <v>10X4X61/2SAT NUMA 0 P5 TOTALSOURCE P</v>
      </c>
      <c r="M4649" s="12" t="s">
        <v>15</v>
      </c>
      <c r="N4649" s="12" t="str">
        <f t="shared" si="359"/>
        <v>l2203</v>
      </c>
    </row>
    <row r="4650" spans="1:14">
      <c r="A4650" s="12" t="s">
        <v>4663</v>
      </c>
      <c r="B4650" s="6" t="str">
        <f t="shared" si="361"/>
        <v>l220311941</v>
      </c>
      <c r="C4650" s="12">
        <v>287046</v>
      </c>
      <c r="D4650" s="12" t="str">
        <f t="shared" ref="D4650:D4667" si="362">+LEFT(A4650,8)</f>
        <v>p-087046</v>
      </c>
      <c r="E4650" s="6" t="str">
        <f>+VLOOKUP($D4650,Sheet3!$B:$I,2,0)</f>
        <v>14X41/2X8</v>
      </c>
      <c r="F4650" s="6" t="str">
        <f>+VLOOKUP($D4650,Sheet3!$B:$I,3,0)</f>
        <v>SM</v>
      </c>
      <c r="G4650" s="6" t="str">
        <f>+VLOOKUP($D4650,Sheet3!$B:$I,4,0)</f>
        <v>NUMA</v>
      </c>
      <c r="H4650" s="6">
        <f>+VLOOKUP($D4650,Sheet3!$B:$I,5,0)</f>
        <v>0</v>
      </c>
      <c r="I4650" s="6" t="str">
        <f>+VLOOKUP($D4650,Sheet3!$B:$I,6,0)</f>
        <v>P5N</v>
      </c>
      <c r="J4650" s="6" t="str">
        <f>+VLOOKUP($D4650,Sheet3!$B:$I,7,0)</f>
        <v>TOTALSOURCE</v>
      </c>
      <c r="K4650" s="6" t="str">
        <f>+VLOOKUP($D4650,Sheet3!$B:$I,8,0)</f>
        <v>P</v>
      </c>
      <c r="L4650" s="6" t="str">
        <f t="shared" si="360"/>
        <v>14X41/2X8SM NUMA 0 P5N TOTALSOURCE P</v>
      </c>
      <c r="M4650" s="12" t="s">
        <v>15</v>
      </c>
      <c r="N4650" s="12" t="str">
        <f t="shared" ref="N4650:N4667" si="363">+MID(A4650,9,5)</f>
        <v>l2203</v>
      </c>
    </row>
    <row r="4651" spans="1:14">
      <c r="A4651" s="12" t="s">
        <v>4664</v>
      </c>
      <c r="B4651" s="6" t="str">
        <f t="shared" si="361"/>
        <v>l220311838</v>
      </c>
      <c r="C4651" s="12">
        <v>287046</v>
      </c>
      <c r="D4651" s="12" t="str">
        <f t="shared" si="362"/>
        <v>p-087046</v>
      </c>
      <c r="E4651" s="6" t="str">
        <f>+VLOOKUP($D4651,Sheet3!$B:$I,2,0)</f>
        <v>14X41/2X8</v>
      </c>
      <c r="F4651" s="6" t="str">
        <f>+VLOOKUP($D4651,Sheet3!$B:$I,3,0)</f>
        <v>SM</v>
      </c>
      <c r="G4651" s="6" t="str">
        <f>+VLOOKUP($D4651,Sheet3!$B:$I,4,0)</f>
        <v>NUMA</v>
      </c>
      <c r="H4651" s="6">
        <f>+VLOOKUP($D4651,Sheet3!$B:$I,5,0)</f>
        <v>0</v>
      </c>
      <c r="I4651" s="6" t="str">
        <f>+VLOOKUP($D4651,Sheet3!$B:$I,6,0)</f>
        <v>P5N</v>
      </c>
      <c r="J4651" s="6" t="str">
        <f>+VLOOKUP($D4651,Sheet3!$B:$I,7,0)</f>
        <v>TOTALSOURCE</v>
      </c>
      <c r="K4651" s="6" t="str">
        <f>+VLOOKUP($D4651,Sheet3!$B:$I,8,0)</f>
        <v>P</v>
      </c>
      <c r="L4651" s="6" t="str">
        <f t="shared" si="360"/>
        <v>14X41/2X8SM NUMA 0 P5N TOTALSOURCE P</v>
      </c>
      <c r="M4651" s="12" t="s">
        <v>15</v>
      </c>
      <c r="N4651" s="12" t="str">
        <f t="shared" si="363"/>
        <v>l2203</v>
      </c>
    </row>
    <row r="4652" spans="1:14">
      <c r="A4652" s="12" t="s">
        <v>4665</v>
      </c>
      <c r="B4652" s="6" t="str">
        <f t="shared" si="361"/>
        <v>l220312946</v>
      </c>
      <c r="C4652" s="12">
        <v>201459</v>
      </c>
      <c r="D4652" s="12" t="str">
        <f t="shared" si="362"/>
        <v>p-001459</v>
      </c>
      <c r="E4652" s="6" t="str">
        <f>+VLOOKUP($D4652,Sheet3!$B:$I,2,0)</f>
        <v>140/55-9</v>
      </c>
      <c r="F4652" s="6" t="str">
        <f>+VLOOKUP($D4652,Sheet3!$B:$I,3,0)</f>
        <v>LUG</v>
      </c>
      <c r="G4652" s="6" t="str">
        <f>+VLOOKUP($D4652,Sheet3!$B:$I,4,0)</f>
        <v>NUMAPRIME</v>
      </c>
      <c r="H4652" s="6">
        <f>+VLOOKUP($D4652,Sheet3!$B:$I,5,0)</f>
        <v>4</v>
      </c>
      <c r="I4652" s="6" t="str">
        <f>+VLOOKUP($D4652,Sheet3!$B:$I,6,0)</f>
        <v>P134</v>
      </c>
      <c r="J4652" s="6" t="str">
        <f>+VLOOKUP($D4652,Sheet3!$B:$I,7,0)</f>
        <v>TOTALSOURCE</v>
      </c>
      <c r="K4652" s="6" t="str">
        <f>+VLOOKUP($D4652,Sheet3!$B:$I,8,0)</f>
        <v>PREMIUM</v>
      </c>
      <c r="L4652" s="6" t="str">
        <f t="shared" si="360"/>
        <v>140/55-9LUG NUMAPRIME 4 P134 TOTALSOURCE PREMIUM</v>
      </c>
      <c r="M4652" s="12" t="s">
        <v>15</v>
      </c>
      <c r="N4652" s="12" t="str">
        <f t="shared" si="363"/>
        <v>l2203</v>
      </c>
    </row>
    <row r="4653" spans="1:14">
      <c r="A4653" s="12" t="s">
        <v>4666</v>
      </c>
      <c r="B4653" s="6" t="str">
        <f t="shared" si="361"/>
        <v>l220312796</v>
      </c>
      <c r="C4653" s="12">
        <v>201459</v>
      </c>
      <c r="D4653" s="12" t="str">
        <f t="shared" si="362"/>
        <v>p-001459</v>
      </c>
      <c r="E4653" s="6" t="str">
        <f>+VLOOKUP($D4653,Sheet3!$B:$I,2,0)</f>
        <v>140/55-9</v>
      </c>
      <c r="F4653" s="6" t="str">
        <f>+VLOOKUP($D4653,Sheet3!$B:$I,3,0)</f>
        <v>LUG</v>
      </c>
      <c r="G4653" s="6" t="str">
        <f>+VLOOKUP($D4653,Sheet3!$B:$I,4,0)</f>
        <v>NUMAPRIME</v>
      </c>
      <c r="H4653" s="6">
        <f>+VLOOKUP($D4653,Sheet3!$B:$I,5,0)</f>
        <v>4</v>
      </c>
      <c r="I4653" s="6" t="str">
        <f>+VLOOKUP($D4653,Sheet3!$B:$I,6,0)</f>
        <v>P134</v>
      </c>
      <c r="J4653" s="6" t="str">
        <f>+VLOOKUP($D4653,Sheet3!$B:$I,7,0)</f>
        <v>TOTALSOURCE</v>
      </c>
      <c r="K4653" s="6" t="str">
        <f>+VLOOKUP($D4653,Sheet3!$B:$I,8,0)</f>
        <v>PREMIUM</v>
      </c>
      <c r="L4653" s="6" t="str">
        <f t="shared" si="360"/>
        <v>140/55-9LUG NUMAPRIME 4 P134 TOTALSOURCE PREMIUM</v>
      </c>
      <c r="M4653" s="12" t="s">
        <v>15</v>
      </c>
      <c r="N4653" s="12" t="str">
        <f t="shared" si="363"/>
        <v>l2203</v>
      </c>
    </row>
    <row r="4654" spans="1:14">
      <c r="A4654" s="12" t="s">
        <v>4667</v>
      </c>
      <c r="B4654" s="6" t="str">
        <f t="shared" si="361"/>
        <v>l210406595</v>
      </c>
      <c r="C4654" s="12">
        <v>188880</v>
      </c>
      <c r="D4654" s="12" t="str">
        <f t="shared" si="362"/>
        <v>p-188880</v>
      </c>
      <c r="E4654" s="6" t="str">
        <f>+VLOOKUP($D4654,Sheet3!$B:$I,2,0)</f>
        <v>18X7-8</v>
      </c>
      <c r="F4654" s="6" t="str">
        <f>+VLOOKUP($D4654,Sheet3!$B:$I,3,0)</f>
        <v>LUG</v>
      </c>
      <c r="G4654" s="6" t="str">
        <f>+VLOOKUP($D4654,Sheet3!$B:$I,4,0)</f>
        <v>NUMAPRIME</v>
      </c>
      <c r="H4654" s="6">
        <f>+VLOOKUP($D4654,Sheet3!$B:$I,5,0)</f>
        <v>4.33</v>
      </c>
      <c r="I4654" s="6" t="str">
        <f>+VLOOKUP($D4654,Sheet3!$B:$I,6,0)</f>
        <v>P33X</v>
      </c>
      <c r="J4654" s="6" t="str">
        <f>+VLOOKUP($D4654,Sheet3!$B:$I,7,0)</f>
        <v>NUMAPRIME</v>
      </c>
      <c r="K4654" s="6" t="str">
        <f>+VLOOKUP($D4654,Sheet3!$B:$I,8,0)</f>
        <v>XTRA</v>
      </c>
      <c r="L4654" s="6" t="str">
        <f t="shared" si="360"/>
        <v>18X7-8LUG NUMAPRIME 4.33 P33X NUMAPRIME XTRA</v>
      </c>
      <c r="M4654" s="12" t="s">
        <v>15</v>
      </c>
      <c r="N4654" s="12" t="str">
        <f t="shared" si="363"/>
        <v>l2104</v>
      </c>
    </row>
    <row r="4655" spans="1:14">
      <c r="A4655" s="12" t="s">
        <v>4668</v>
      </c>
      <c r="B4655" s="6" t="str">
        <f t="shared" si="361"/>
        <v>l220200145</v>
      </c>
      <c r="C4655" s="12">
        <v>243581</v>
      </c>
      <c r="D4655" s="12" t="str">
        <f t="shared" si="362"/>
        <v>p-043581</v>
      </c>
      <c r="E4655" s="6" t="str">
        <f>+VLOOKUP($D4655,Sheet3!$B:$I,2,0)</f>
        <v>18X7-8</v>
      </c>
      <c r="F4655" s="6" t="str">
        <f>+VLOOKUP($D4655,Sheet3!$B:$I,3,0)</f>
        <v>LUG</v>
      </c>
      <c r="G4655" s="6" t="str">
        <f>+VLOOKUP($D4655,Sheet3!$B:$I,4,0)</f>
        <v>NUMA</v>
      </c>
      <c r="H4655" s="6">
        <f>+VLOOKUP($D4655,Sheet3!$B:$I,5,0)</f>
        <v>4.33</v>
      </c>
      <c r="I4655" s="6" t="str">
        <f>+VLOOKUP($D4655,Sheet3!$B:$I,6,0)</f>
        <v>M124</v>
      </c>
      <c r="J4655" s="6" t="str">
        <f>+VLOOKUP($D4655,Sheet3!$B:$I,7,0)</f>
        <v>NUMA</v>
      </c>
      <c r="K4655" s="6" t="str">
        <f>+VLOOKUP($D4655,Sheet3!$B:$I,8,0)</f>
        <v>FORTE</v>
      </c>
      <c r="L4655" s="6" t="str">
        <f t="shared" si="360"/>
        <v>18X7-8LUG NUMA 4.33 M124 NUMA FORTE</v>
      </c>
      <c r="M4655" s="12" t="s">
        <v>15</v>
      </c>
      <c r="N4655" s="12" t="str">
        <f t="shared" si="363"/>
        <v>l2202</v>
      </c>
    </row>
    <row r="4656" spans="1:14">
      <c r="A4656" s="12" t="s">
        <v>4669</v>
      </c>
      <c r="B4656" s="6" t="str">
        <f t="shared" si="361"/>
        <v>l211210315</v>
      </c>
      <c r="C4656" s="12">
        <v>189600</v>
      </c>
      <c r="D4656" s="12" t="str">
        <f t="shared" si="362"/>
        <v>p-189600</v>
      </c>
      <c r="E4656" s="6" t="str">
        <f>+VLOOKUP($D4656,Sheet3!$B:$I,2,0)</f>
        <v>18X7-8</v>
      </c>
      <c r="F4656" s="6" t="str">
        <f>+VLOOKUP($D4656,Sheet3!$B:$I,3,0)</f>
        <v>LUG</v>
      </c>
      <c r="G4656" s="6" t="str">
        <f>+VLOOKUP($D4656,Sheet3!$B:$I,4,0)</f>
        <v>NUMA</v>
      </c>
      <c r="H4656" s="6">
        <f>+VLOOKUP($D4656,Sheet3!$B:$I,5,0)</f>
        <v>4.33</v>
      </c>
      <c r="I4656" s="6" t="str">
        <f>+VLOOKUP($D4656,Sheet3!$B:$I,6,0)</f>
        <v>M2N24</v>
      </c>
      <c r="J4656" s="6" t="str">
        <f>+VLOOKUP($D4656,Sheet3!$B:$I,7,0)</f>
        <v>PRESTIGE</v>
      </c>
      <c r="K4656" s="6" t="str">
        <f>+VLOOKUP($D4656,Sheet3!$B:$I,8,0)</f>
        <v>SOLID03A</v>
      </c>
      <c r="L4656" s="6" t="str">
        <f t="shared" si="360"/>
        <v>18X7-8LUG NUMA 4.33 M2N24 PRESTIGE SOLID03A</v>
      </c>
      <c r="M4656" s="12" t="s">
        <v>15</v>
      </c>
      <c r="N4656" s="12" t="str">
        <f t="shared" si="363"/>
        <v>l2112</v>
      </c>
    </row>
    <row r="4657" spans="1:14">
      <c r="A4657" s="12" t="s">
        <v>4670</v>
      </c>
      <c r="B4657" s="6" t="str">
        <f t="shared" si="361"/>
        <v>l211213683</v>
      </c>
      <c r="C4657" s="12">
        <v>189828</v>
      </c>
      <c r="D4657" s="12" t="str">
        <f t="shared" si="362"/>
        <v>p-189828</v>
      </c>
      <c r="E4657" s="6" t="str">
        <f>+VLOOKUP($D4657,Sheet3!$B:$I,2,0)</f>
        <v>5.00-8</v>
      </c>
      <c r="F4657" s="6" t="str">
        <f>+VLOOKUP($D4657,Sheet3!$B:$I,3,0)</f>
        <v>LUG</v>
      </c>
      <c r="G4657" s="6" t="str">
        <f>+VLOOKUP($D4657,Sheet3!$B:$I,4,0)</f>
        <v>NUMA</v>
      </c>
      <c r="H4657" s="6">
        <f>+VLOOKUP($D4657,Sheet3!$B:$I,5,0)</f>
        <v>3</v>
      </c>
      <c r="I4657" s="6" t="str">
        <f>+VLOOKUP($D4657,Sheet3!$B:$I,6,0)</f>
        <v>M2N2X</v>
      </c>
      <c r="J4657" s="6" t="str">
        <f>+VLOOKUP($D4657,Sheet3!$B:$I,7,0)</f>
        <v>PRESTIGE</v>
      </c>
      <c r="K4657" s="6" t="str">
        <f>+VLOOKUP($D4657,Sheet3!$B:$I,8,0)</f>
        <v>SOLID03A</v>
      </c>
      <c r="L4657" s="6" t="str">
        <f t="shared" ref="L4657:L4720" si="364">CONCATENATE(E4657,F4657," ",G4657," ",H4657," ",I4657," ",J4657," ",K4657)</f>
        <v>5.00-8LUG NUMA 3 M2N2X PRESTIGE SOLID03A</v>
      </c>
      <c r="M4657" s="12" t="s">
        <v>15</v>
      </c>
      <c r="N4657" s="12" t="str">
        <f t="shared" si="363"/>
        <v>l2112</v>
      </c>
    </row>
    <row r="4658" spans="1:14">
      <c r="A4658" s="12" t="s">
        <v>4671</v>
      </c>
      <c r="B4658" s="6" t="str">
        <f t="shared" si="361"/>
        <v>l211201763</v>
      </c>
      <c r="C4658" s="12">
        <v>190333</v>
      </c>
      <c r="D4658" s="12" t="str">
        <f t="shared" si="362"/>
        <v>p-190333</v>
      </c>
      <c r="E4658" s="6" t="str">
        <f>+VLOOKUP($D4658,Sheet3!$B:$I,2,0)</f>
        <v>5.00-8</v>
      </c>
      <c r="F4658" s="6" t="str">
        <f>+VLOOKUP($D4658,Sheet3!$B:$I,3,0)</f>
        <v>LUG</v>
      </c>
      <c r="G4658" s="6" t="str">
        <f>+VLOOKUP($D4658,Sheet3!$B:$I,4,0)</f>
        <v>NUMA</v>
      </c>
      <c r="H4658" s="6">
        <f>+VLOOKUP($D4658,Sheet3!$B:$I,5,0)</f>
        <v>3</v>
      </c>
      <c r="I4658" s="6" t="str">
        <f>+VLOOKUP($D4658,Sheet3!$B:$I,6,0)</f>
        <v>M12X</v>
      </c>
      <c r="J4658" s="6" t="str">
        <f>+VLOOKUP($D4658,Sheet3!$B:$I,7,0)</f>
        <v>RIGOR</v>
      </c>
      <c r="K4658" s="6" t="str">
        <f>+VLOOKUP($D4658,Sheet3!$B:$I,8,0)</f>
        <v>-</v>
      </c>
      <c r="L4658" s="6" t="str">
        <f t="shared" si="364"/>
        <v>5.00-8LUG NUMA 3 M12X RIGOR -</v>
      </c>
      <c r="M4658" s="12" t="s">
        <v>15</v>
      </c>
      <c r="N4658" s="12" t="str">
        <f t="shared" si="363"/>
        <v>l2112</v>
      </c>
    </row>
    <row r="4659" spans="1:14">
      <c r="A4659" s="12" t="s">
        <v>4672</v>
      </c>
      <c r="B4659" s="6" t="str">
        <f t="shared" si="361"/>
        <v>l211213723</v>
      </c>
      <c r="C4659" s="12">
        <v>189828</v>
      </c>
      <c r="D4659" s="12" t="str">
        <f t="shared" si="362"/>
        <v>p-189828</v>
      </c>
      <c r="E4659" s="6" t="str">
        <f>+VLOOKUP($D4659,Sheet3!$B:$I,2,0)</f>
        <v>5.00-8</v>
      </c>
      <c r="F4659" s="6" t="str">
        <f>+VLOOKUP($D4659,Sheet3!$B:$I,3,0)</f>
        <v>LUG</v>
      </c>
      <c r="G4659" s="6" t="str">
        <f>+VLOOKUP($D4659,Sheet3!$B:$I,4,0)</f>
        <v>NUMA</v>
      </c>
      <c r="H4659" s="6">
        <f>+VLOOKUP($D4659,Sheet3!$B:$I,5,0)</f>
        <v>3</v>
      </c>
      <c r="I4659" s="6" t="str">
        <f>+VLOOKUP($D4659,Sheet3!$B:$I,6,0)</f>
        <v>M2N2X</v>
      </c>
      <c r="J4659" s="6" t="str">
        <f>+VLOOKUP($D4659,Sheet3!$B:$I,7,0)</f>
        <v>PRESTIGE</v>
      </c>
      <c r="K4659" s="6" t="str">
        <f>+VLOOKUP($D4659,Sheet3!$B:$I,8,0)</f>
        <v>SOLID03A</v>
      </c>
      <c r="L4659" s="6" t="str">
        <f t="shared" si="364"/>
        <v>5.00-8LUG NUMA 3 M2N2X PRESTIGE SOLID03A</v>
      </c>
      <c r="M4659" s="12" t="s">
        <v>15</v>
      </c>
      <c r="N4659" s="12" t="str">
        <f t="shared" si="363"/>
        <v>l2112</v>
      </c>
    </row>
    <row r="4660" spans="1:14">
      <c r="A4660" s="12" t="s">
        <v>4673</v>
      </c>
      <c r="B4660" s="6" t="str">
        <f t="shared" si="361"/>
        <v>l220303625</v>
      </c>
      <c r="C4660" s="12">
        <v>242993</v>
      </c>
      <c r="D4660" s="12" t="str">
        <f t="shared" si="362"/>
        <v>p-042993</v>
      </c>
      <c r="E4660" s="6" t="str">
        <f>+VLOOKUP($D4660,Sheet3!$B:$I,2,0)</f>
        <v>15X41/2-8</v>
      </c>
      <c r="F4660" s="6" t="str">
        <f>+VLOOKUP($D4660,Sheet3!$B:$I,3,0)</f>
        <v>LUG</v>
      </c>
      <c r="G4660" s="6" t="str">
        <f>+VLOOKUP($D4660,Sheet3!$B:$I,4,0)</f>
        <v>NUMA</v>
      </c>
      <c r="H4660" s="6">
        <f>+VLOOKUP($D4660,Sheet3!$B:$I,5,0)</f>
        <v>3</v>
      </c>
      <c r="I4660" s="6" t="str">
        <f>+VLOOKUP($D4660,Sheet3!$B:$I,6,0)</f>
        <v>M124</v>
      </c>
      <c r="J4660" s="6" t="str">
        <f>+VLOOKUP($D4660,Sheet3!$B:$I,7,0)</f>
        <v>NUMA</v>
      </c>
      <c r="K4660" s="6" t="str">
        <f>+VLOOKUP($D4660,Sheet3!$B:$I,8,0)</f>
        <v>FORTE</v>
      </c>
      <c r="L4660" s="6" t="str">
        <f t="shared" si="364"/>
        <v>15X41/2-8LUG NUMA 3 M124 NUMA FORTE</v>
      </c>
      <c r="M4660" s="12" t="s">
        <v>15</v>
      </c>
      <c r="N4660" s="12" t="str">
        <f t="shared" si="363"/>
        <v>l2203</v>
      </c>
    </row>
    <row r="4661" spans="1:14">
      <c r="A4661" s="12" t="s">
        <v>4674</v>
      </c>
      <c r="B4661" s="6" t="str">
        <f t="shared" si="361"/>
        <v>l211208388</v>
      </c>
      <c r="C4661" s="12">
        <v>202693</v>
      </c>
      <c r="D4661" s="12" t="str">
        <f t="shared" si="362"/>
        <v>p-002693</v>
      </c>
      <c r="E4661" s="6" t="str">
        <f>+VLOOKUP($D4661,Sheet3!$B:$I,2,0)</f>
        <v>15X41/2-8</v>
      </c>
      <c r="F4661" s="6" t="str">
        <f>+VLOOKUP($D4661,Sheet3!$B:$I,3,0)</f>
        <v>LUG</v>
      </c>
      <c r="G4661" s="6" t="str">
        <f>+VLOOKUP($D4661,Sheet3!$B:$I,4,0)</f>
        <v>NUMAPRIME</v>
      </c>
      <c r="H4661" s="6">
        <f>+VLOOKUP($D4661,Sheet3!$B:$I,5,0)</f>
        <v>3</v>
      </c>
      <c r="I4661" s="6" t="str">
        <f>+VLOOKUP($D4661,Sheet3!$B:$I,6,0)</f>
        <v>P134</v>
      </c>
      <c r="J4661" s="6" t="str">
        <f>+VLOOKUP($D4661,Sheet3!$B:$I,7,0)</f>
        <v>TOTALSOURCE</v>
      </c>
      <c r="K4661" s="6" t="str">
        <f>+VLOOKUP($D4661,Sheet3!$B:$I,8,0)</f>
        <v>PREMIUM</v>
      </c>
      <c r="L4661" s="6" t="str">
        <f t="shared" si="364"/>
        <v>15X41/2-8LUG NUMAPRIME 3 P134 TOTALSOURCE PREMIUM</v>
      </c>
      <c r="M4661" s="12" t="s">
        <v>15</v>
      </c>
      <c r="N4661" s="12" t="str">
        <f t="shared" si="363"/>
        <v>l2112</v>
      </c>
    </row>
    <row r="4662" spans="1:14">
      <c r="A4662" s="12" t="s">
        <v>4675</v>
      </c>
      <c r="B4662" s="6" t="str">
        <f t="shared" si="361"/>
        <v>l220301443</v>
      </c>
      <c r="C4662" s="12">
        <v>189933</v>
      </c>
      <c r="D4662" s="12" t="str">
        <f t="shared" si="362"/>
        <v>p-189933</v>
      </c>
      <c r="E4662" s="6" t="str">
        <f>+VLOOKUP($D4662,Sheet3!$B:$I,2,0)</f>
        <v>16X6-8</v>
      </c>
      <c r="F4662" s="6" t="str">
        <f>+VLOOKUP($D4662,Sheet3!$B:$I,3,0)</f>
        <v>LUG</v>
      </c>
      <c r="G4662" s="6" t="str">
        <f>+VLOOKUP($D4662,Sheet3!$B:$I,4,0)</f>
        <v>NUMAPRIME</v>
      </c>
      <c r="H4662" s="6">
        <f>+VLOOKUP($D4662,Sheet3!$B:$I,5,0)</f>
        <v>4.33</v>
      </c>
      <c r="I4662" s="6" t="str">
        <f>+VLOOKUP($D4662,Sheet3!$B:$I,6,0)</f>
        <v>P334</v>
      </c>
      <c r="J4662" s="6" t="str">
        <f>+VLOOKUP($D4662,Sheet3!$B:$I,7,0)</f>
        <v>NUMAPRIME</v>
      </c>
      <c r="K4662" s="6" t="str">
        <f>+VLOOKUP($D4662,Sheet3!$B:$I,8,0)</f>
        <v>XTRA</v>
      </c>
      <c r="L4662" s="6" t="str">
        <f t="shared" si="364"/>
        <v>16X6-8LUG NUMAPRIME 4.33 P334 NUMAPRIME XTRA</v>
      </c>
      <c r="M4662" s="12" t="s">
        <v>15</v>
      </c>
      <c r="N4662" s="12" t="str">
        <f t="shared" si="363"/>
        <v>l2203</v>
      </c>
    </row>
    <row r="4663" spans="1:14">
      <c r="A4663" s="12" t="s">
        <v>4676</v>
      </c>
      <c r="B4663" s="6" t="str">
        <f t="shared" si="361"/>
        <v>l220301280</v>
      </c>
      <c r="C4663" s="12">
        <v>189933</v>
      </c>
      <c r="D4663" s="12" t="str">
        <f t="shared" si="362"/>
        <v>p-189933</v>
      </c>
      <c r="E4663" s="6" t="str">
        <f>+VLOOKUP($D4663,Sheet3!$B:$I,2,0)</f>
        <v>16X6-8</v>
      </c>
      <c r="F4663" s="6" t="str">
        <f>+VLOOKUP($D4663,Sheet3!$B:$I,3,0)</f>
        <v>LUG</v>
      </c>
      <c r="G4663" s="6" t="str">
        <f>+VLOOKUP($D4663,Sheet3!$B:$I,4,0)</f>
        <v>NUMAPRIME</v>
      </c>
      <c r="H4663" s="6">
        <f>+VLOOKUP($D4663,Sheet3!$B:$I,5,0)</f>
        <v>4.33</v>
      </c>
      <c r="I4663" s="6" t="str">
        <f>+VLOOKUP($D4663,Sheet3!$B:$I,6,0)</f>
        <v>P334</v>
      </c>
      <c r="J4663" s="6" t="str">
        <f>+VLOOKUP($D4663,Sheet3!$B:$I,7,0)</f>
        <v>NUMAPRIME</v>
      </c>
      <c r="K4663" s="6" t="str">
        <f>+VLOOKUP($D4663,Sheet3!$B:$I,8,0)</f>
        <v>XTRA</v>
      </c>
      <c r="L4663" s="6" t="str">
        <f t="shared" si="364"/>
        <v>16X6-8LUG NUMAPRIME 4.33 P334 NUMAPRIME XTRA</v>
      </c>
      <c r="M4663" s="12" t="s">
        <v>15</v>
      </c>
      <c r="N4663" s="12" t="str">
        <f t="shared" si="363"/>
        <v>l2203</v>
      </c>
    </row>
    <row r="4664" spans="1:14">
      <c r="A4664" s="12" t="s">
        <v>4677</v>
      </c>
      <c r="B4664" s="6" t="str">
        <f t="shared" si="361"/>
        <v>l220100606</v>
      </c>
      <c r="C4664" s="12">
        <v>189711</v>
      </c>
      <c r="D4664" s="12" t="str">
        <f t="shared" si="362"/>
        <v>p-189711</v>
      </c>
      <c r="E4664" s="6" t="str">
        <f>+VLOOKUP($D4664,Sheet3!$B:$I,2,0)</f>
        <v>200/50-10</v>
      </c>
      <c r="F4664" s="6" t="str">
        <f>+VLOOKUP($D4664,Sheet3!$B:$I,3,0)</f>
        <v>LUG</v>
      </c>
      <c r="G4664" s="6" t="str">
        <f>+VLOOKUP($D4664,Sheet3!$B:$I,4,0)</f>
        <v>NUMAPRIME</v>
      </c>
      <c r="H4664" s="6">
        <f>+VLOOKUP($D4664,Sheet3!$B:$I,5,0)</f>
        <v>6.5</v>
      </c>
      <c r="I4664" s="6" t="str">
        <f>+VLOOKUP($D4664,Sheet3!$B:$I,6,0)</f>
        <v>P334</v>
      </c>
      <c r="J4664" s="6" t="str">
        <f>+VLOOKUP($D4664,Sheet3!$B:$I,7,0)</f>
        <v>NUMAPRIME</v>
      </c>
      <c r="K4664" s="6" t="str">
        <f>+VLOOKUP($D4664,Sheet3!$B:$I,8,0)</f>
        <v>XTRA</v>
      </c>
      <c r="L4664" s="6" t="str">
        <f t="shared" si="364"/>
        <v>200/50-10LUG NUMAPRIME 6.5 P334 NUMAPRIME XTRA</v>
      </c>
      <c r="M4664" s="12" t="s">
        <v>15</v>
      </c>
      <c r="N4664" s="12" t="str">
        <f t="shared" si="363"/>
        <v>l2201</v>
      </c>
    </row>
    <row r="4665" spans="1:14">
      <c r="A4665" s="12" t="s">
        <v>4678</v>
      </c>
      <c r="B4665" s="6" t="str">
        <f t="shared" si="361"/>
        <v>l220306882</v>
      </c>
      <c r="C4665" s="12">
        <v>235067</v>
      </c>
      <c r="D4665" s="12" t="str">
        <f t="shared" si="362"/>
        <v>p-035067</v>
      </c>
      <c r="E4665" s="6" t="str">
        <f>+VLOOKUP($D4665,Sheet3!$B:$I,2,0)</f>
        <v>140/55-9</v>
      </c>
      <c r="F4665" s="6" t="str">
        <f>+VLOOKUP($D4665,Sheet3!$B:$I,3,0)</f>
        <v>LUG</v>
      </c>
      <c r="G4665" s="6" t="str">
        <f>+VLOOKUP($D4665,Sheet3!$B:$I,4,0)</f>
        <v>NUMA</v>
      </c>
      <c r="H4665" s="6">
        <f>+VLOOKUP($D4665,Sheet3!$B:$I,5,0)</f>
        <v>4</v>
      </c>
      <c r="I4665" s="6" t="str">
        <f>+VLOOKUP($D4665,Sheet3!$B:$I,6,0)</f>
        <v>M124</v>
      </c>
      <c r="J4665" s="6" t="str">
        <f>+VLOOKUP($D4665,Sheet3!$B:$I,7,0)</f>
        <v>NUMA</v>
      </c>
      <c r="K4665" s="6" t="str">
        <f>+VLOOKUP($D4665,Sheet3!$B:$I,8,0)</f>
        <v>FORTE</v>
      </c>
      <c r="L4665" s="6" t="str">
        <f t="shared" si="364"/>
        <v>140/55-9LUG NUMA 4 M124 NUMA FORTE</v>
      </c>
      <c r="M4665" s="12" t="s">
        <v>15</v>
      </c>
      <c r="N4665" s="12" t="str">
        <f t="shared" si="363"/>
        <v>l2203</v>
      </c>
    </row>
    <row r="4666" spans="1:14">
      <c r="A4666" s="12" t="s">
        <v>4679</v>
      </c>
      <c r="B4666" s="6" t="str">
        <f t="shared" si="361"/>
        <v>l220201815</v>
      </c>
      <c r="C4666" s="12">
        <v>205300</v>
      </c>
      <c r="D4666" s="12" t="str">
        <f t="shared" si="362"/>
        <v>p-005300</v>
      </c>
      <c r="E4666" s="6" t="str">
        <f>+VLOOKUP($D4666,Sheet3!$B:$I,2,0)</f>
        <v>161/4X5X111/4</v>
      </c>
      <c r="F4666" s="6" t="str">
        <f>+VLOOKUP($D4666,Sheet3!$B:$I,3,0)</f>
        <v>SM</v>
      </c>
      <c r="G4666" s="6" t="str">
        <f>+VLOOKUP($D4666,Sheet3!$B:$I,4,0)</f>
        <v>NUMA</v>
      </c>
      <c r="H4666" s="6">
        <f>+VLOOKUP($D4666,Sheet3!$B:$I,5,0)</f>
        <v>0</v>
      </c>
      <c r="I4666" s="6" t="str">
        <f>+VLOOKUP($D4666,Sheet3!$B:$I,6,0)</f>
        <v>P5N</v>
      </c>
      <c r="J4666" s="6" t="str">
        <f>+VLOOKUP($D4666,Sheet3!$B:$I,7,0)</f>
        <v>TANTOR</v>
      </c>
      <c r="K4666" s="6" t="str">
        <f>+VLOOKUP($D4666,Sheet3!$B:$I,8,0)</f>
        <v>P</v>
      </c>
      <c r="L4666" s="6" t="str">
        <f t="shared" si="364"/>
        <v>161/4X5X111/4SM NUMA 0 P5N TANTOR P</v>
      </c>
      <c r="M4666" s="12" t="s">
        <v>15</v>
      </c>
      <c r="N4666" s="12" t="str">
        <f t="shared" si="363"/>
        <v>l2202</v>
      </c>
    </row>
    <row r="4667" spans="1:14">
      <c r="A4667" s="12" t="s">
        <v>4680</v>
      </c>
      <c r="B4667" s="6" t="str">
        <f t="shared" si="361"/>
        <v>l220103580</v>
      </c>
      <c r="C4667" s="12">
        <v>201609</v>
      </c>
      <c r="D4667" s="12" t="str">
        <f t="shared" si="362"/>
        <v>p-001609</v>
      </c>
      <c r="E4667" s="6" t="str">
        <f>+VLOOKUP($D4667,Sheet3!$B:$I,2,0)</f>
        <v>16X6-8</v>
      </c>
      <c r="F4667" s="6" t="str">
        <f>+VLOOKUP($D4667,Sheet3!$B:$I,3,0)</f>
        <v>LUG</v>
      </c>
      <c r="G4667" s="6" t="str">
        <f>+VLOOKUP($D4667,Sheet3!$B:$I,4,0)</f>
        <v>NUMAPRIME</v>
      </c>
      <c r="H4667" s="6">
        <f>+VLOOKUP($D4667,Sheet3!$B:$I,5,0)</f>
        <v>4.33</v>
      </c>
      <c r="I4667" s="6" t="str">
        <f>+VLOOKUP($D4667,Sheet3!$B:$I,6,0)</f>
        <v>M4N34</v>
      </c>
      <c r="J4667" s="6" t="str">
        <f>+VLOOKUP($D4667,Sheet3!$B:$I,7,0)</f>
        <v>TOTALSOURCE</v>
      </c>
      <c r="K4667" s="6" t="str">
        <f>+VLOOKUP($D4667,Sheet3!$B:$I,8,0)</f>
        <v>PREMIUM</v>
      </c>
      <c r="L4667" s="6" t="str">
        <f t="shared" si="364"/>
        <v>16X6-8LUG NUMAPRIME 4.33 M4N34 TOTALSOURCE PREMIUM</v>
      </c>
      <c r="M4667" s="12" t="s">
        <v>15</v>
      </c>
      <c r="N4667" s="12" t="str">
        <f t="shared" si="363"/>
        <v>l2201</v>
      </c>
    </row>
    <row r="4668" spans="1:14">
      <c r="A4668" s="12" t="s">
        <v>4681</v>
      </c>
      <c r="B4668" s="6" t="str">
        <f t="shared" ref="B4668:B4698" si="365">+MID(A4668,9,10)</f>
        <v>l220202956</v>
      </c>
      <c r="C4668" s="12">
        <v>289490</v>
      </c>
      <c r="D4668" s="12" t="str">
        <f t="shared" ref="D4668:D4698" si="366">+LEFT(A4668,8)</f>
        <v>p-089490</v>
      </c>
      <c r="E4668" s="6" t="str">
        <f>+VLOOKUP($D4668,Sheet3!$B:$I,2,0)</f>
        <v>16X6X101/2</v>
      </c>
      <c r="F4668" s="6" t="str">
        <f>+VLOOKUP($D4668,Sheet3!$B:$I,3,0)</f>
        <v>SM</v>
      </c>
      <c r="G4668" s="6" t="str">
        <f>+VLOOKUP($D4668,Sheet3!$B:$I,4,0)</f>
        <v>NUMA</v>
      </c>
      <c r="H4668" s="6">
        <f>+VLOOKUP($D4668,Sheet3!$B:$I,5,0)</f>
        <v>0</v>
      </c>
      <c r="I4668" s="6" t="str">
        <f>+VLOOKUP($D4668,Sheet3!$B:$I,6,0)</f>
        <v>P5N</v>
      </c>
      <c r="J4668" s="6" t="str">
        <f>+VLOOKUP($D4668,Sheet3!$B:$I,7,0)</f>
        <v>NUMA</v>
      </c>
      <c r="K4668" s="6" t="str">
        <f>+VLOOKUP($D4668,Sheet3!$B:$I,8,0)</f>
        <v>P</v>
      </c>
      <c r="L4668" s="6" t="str">
        <f t="shared" si="364"/>
        <v>16X6X101/2SM NUMA 0 P5N NUMA P</v>
      </c>
      <c r="M4668" s="12" t="s">
        <v>15</v>
      </c>
      <c r="N4668" s="12" t="str">
        <f t="shared" ref="N4668:N4698" si="367">+MID(A4668,9,5)</f>
        <v>l2202</v>
      </c>
    </row>
    <row r="4669" spans="1:14">
      <c r="A4669" s="12" t="s">
        <v>4682</v>
      </c>
      <c r="B4669" s="6" t="str">
        <f t="shared" si="365"/>
        <v>l220102780</v>
      </c>
      <c r="C4669" s="12">
        <v>189044</v>
      </c>
      <c r="D4669" s="12" t="str">
        <f t="shared" si="366"/>
        <v>p-189044</v>
      </c>
      <c r="E4669" s="6" t="str">
        <f>+VLOOKUP($D4669,Sheet3!$B:$I,2,0)</f>
        <v>18X7-8</v>
      </c>
      <c r="F4669" s="6" t="str">
        <f>+VLOOKUP($D4669,Sheet3!$B:$I,3,0)</f>
        <v>LUG</v>
      </c>
      <c r="G4669" s="6" t="str">
        <f>+VLOOKUP($D4669,Sheet3!$B:$I,4,0)</f>
        <v>NUMAPRIME</v>
      </c>
      <c r="H4669" s="6">
        <f>+VLOOKUP($D4669,Sheet3!$B:$I,5,0)</f>
        <v>4.33</v>
      </c>
      <c r="I4669" s="6" t="str">
        <f>+VLOOKUP($D4669,Sheet3!$B:$I,6,0)</f>
        <v>P334</v>
      </c>
      <c r="J4669" s="6" t="str">
        <f>+VLOOKUP($D4669,Sheet3!$B:$I,7,0)</f>
        <v>NUMAPRIME</v>
      </c>
      <c r="K4669" s="6" t="str">
        <f>+VLOOKUP($D4669,Sheet3!$B:$I,8,0)</f>
        <v>XTRA</v>
      </c>
      <c r="L4669" s="6" t="str">
        <f t="shared" si="364"/>
        <v>18X7-8LUG NUMAPRIME 4.33 P334 NUMAPRIME XTRA</v>
      </c>
      <c r="M4669" s="12" t="s">
        <v>15</v>
      </c>
      <c r="N4669" s="12" t="str">
        <f t="shared" si="367"/>
        <v>l2201</v>
      </c>
    </row>
    <row r="4670" spans="1:14">
      <c r="A4670" s="12" t="s">
        <v>4683</v>
      </c>
      <c r="B4670" s="6" t="str">
        <f t="shared" si="365"/>
        <v>l211112704</v>
      </c>
      <c r="C4670" s="12">
        <v>190117</v>
      </c>
      <c r="D4670" s="12" t="str">
        <f t="shared" si="366"/>
        <v>p-190117</v>
      </c>
      <c r="E4670" s="6" t="str">
        <f>+VLOOKUP($D4670,Sheet3!$B:$I,2,0)</f>
        <v>161/4X5X111/4</v>
      </c>
      <c r="F4670" s="6" t="str">
        <f>+VLOOKUP($D4670,Sheet3!$B:$I,3,0)</f>
        <v>SAT</v>
      </c>
      <c r="G4670" s="6" t="str">
        <f>+VLOOKUP($D4670,Sheet3!$B:$I,4,0)</f>
        <v>NUMA</v>
      </c>
      <c r="H4670" s="6">
        <f>+VLOOKUP($D4670,Sheet3!$B:$I,5,0)</f>
        <v>0</v>
      </c>
      <c r="I4670" s="6" t="str">
        <f>+VLOOKUP($D4670,Sheet3!$B:$I,6,0)</f>
        <v>P5N</v>
      </c>
      <c r="J4670" s="6" t="str">
        <f>+VLOOKUP($D4670,Sheet3!$B:$I,7,0)</f>
        <v>TOTALSOURCE</v>
      </c>
      <c r="K4670" s="6" t="str">
        <f>+VLOOKUP($D4670,Sheet3!$B:$I,8,0)</f>
        <v>P</v>
      </c>
      <c r="L4670" s="6" t="str">
        <f t="shared" si="364"/>
        <v>161/4X5X111/4SAT NUMA 0 P5N TOTALSOURCE P</v>
      </c>
      <c r="M4670" s="12" t="s">
        <v>15</v>
      </c>
      <c r="N4670" s="12" t="str">
        <f t="shared" si="367"/>
        <v>l2111</v>
      </c>
    </row>
    <row r="4671" spans="1:14">
      <c r="A4671" s="12" t="s">
        <v>4684</v>
      </c>
      <c r="B4671" s="6" t="str">
        <f t="shared" si="365"/>
        <v>l220208629</v>
      </c>
      <c r="C4671" s="12">
        <v>189649</v>
      </c>
      <c r="D4671" s="12" t="str">
        <f t="shared" si="366"/>
        <v>p-189649</v>
      </c>
      <c r="E4671" s="6" t="str">
        <f>+VLOOKUP($D4671,Sheet3!$B:$I,2,0)</f>
        <v>15X41/2-8</v>
      </c>
      <c r="F4671" s="6" t="str">
        <f>+VLOOKUP($D4671,Sheet3!$B:$I,3,0)</f>
        <v>LUG</v>
      </c>
      <c r="G4671" s="6" t="str">
        <f>+VLOOKUP($D4671,Sheet3!$B:$I,4,0)</f>
        <v>NUMAPRIME</v>
      </c>
      <c r="H4671" s="6">
        <f>+VLOOKUP($D4671,Sheet3!$B:$I,5,0)</f>
        <v>3</v>
      </c>
      <c r="I4671" s="6" t="str">
        <f>+VLOOKUP($D4671,Sheet3!$B:$I,6,0)</f>
        <v>P134</v>
      </c>
      <c r="J4671" s="6" t="str">
        <f>+VLOOKUP($D4671,Sheet3!$B:$I,7,0)</f>
        <v>NUMAPRIME</v>
      </c>
      <c r="K4671" s="6" t="str">
        <f>+VLOOKUP($D4671,Sheet3!$B:$I,8,0)</f>
        <v>PREMIUM</v>
      </c>
      <c r="L4671" s="6" t="str">
        <f t="shared" si="364"/>
        <v>15X41/2-8LUG NUMAPRIME 3 P134 NUMAPRIME PREMIUM</v>
      </c>
      <c r="M4671" s="12" t="s">
        <v>15</v>
      </c>
      <c r="N4671" s="12" t="str">
        <f t="shared" si="367"/>
        <v>l2202</v>
      </c>
    </row>
    <row r="4672" spans="1:14">
      <c r="A4672" s="12" t="s">
        <v>4685</v>
      </c>
      <c r="B4672" s="6" t="str">
        <f t="shared" si="365"/>
        <v>l220210395</v>
      </c>
      <c r="C4672" s="12">
        <v>243161</v>
      </c>
      <c r="D4672" s="12" t="str">
        <f t="shared" si="366"/>
        <v>p-043161</v>
      </c>
      <c r="E4672" s="6" t="str">
        <f>+VLOOKUP($D4672,Sheet3!$B:$I,2,0)</f>
        <v>15X41/2-8</v>
      </c>
      <c r="F4672" s="6" t="str">
        <f>+VLOOKUP($D4672,Sheet3!$B:$I,3,0)</f>
        <v>LUG</v>
      </c>
      <c r="G4672" s="6" t="str">
        <f>+VLOOKUP($D4672,Sheet3!$B:$I,4,0)</f>
        <v>NUMA</v>
      </c>
      <c r="H4672" s="6">
        <f>+VLOOKUP($D4672,Sheet3!$B:$I,5,0)</f>
        <v>3</v>
      </c>
      <c r="I4672" s="6" t="str">
        <f>+VLOOKUP($D4672,Sheet3!$B:$I,6,0)</f>
        <v>M2N24</v>
      </c>
      <c r="J4672" s="6" t="str">
        <f>+VLOOKUP($D4672,Sheet3!$B:$I,7,0)</f>
        <v>NUMA</v>
      </c>
      <c r="K4672" s="6" t="str">
        <f>+VLOOKUP($D4672,Sheet3!$B:$I,8,0)</f>
        <v>FORTE</v>
      </c>
      <c r="L4672" s="6" t="str">
        <f t="shared" si="364"/>
        <v>15X41/2-8LUG NUMA 3 M2N24 NUMA FORTE</v>
      </c>
      <c r="M4672" s="12" t="s">
        <v>15</v>
      </c>
      <c r="N4672" s="12" t="str">
        <f t="shared" si="367"/>
        <v>l2202</v>
      </c>
    </row>
    <row r="4673" spans="1:14">
      <c r="A4673" s="12" t="s">
        <v>4686</v>
      </c>
      <c r="B4673" s="6" t="str">
        <f t="shared" si="365"/>
        <v>l220301999</v>
      </c>
      <c r="C4673" s="12">
        <v>242993</v>
      </c>
      <c r="D4673" s="12" t="str">
        <f t="shared" si="366"/>
        <v>p-042993</v>
      </c>
      <c r="E4673" s="6" t="str">
        <f>+VLOOKUP($D4673,Sheet3!$B:$I,2,0)</f>
        <v>15X41/2-8</v>
      </c>
      <c r="F4673" s="6" t="str">
        <f>+VLOOKUP($D4673,Sheet3!$B:$I,3,0)</f>
        <v>LUG</v>
      </c>
      <c r="G4673" s="6" t="str">
        <f>+VLOOKUP($D4673,Sheet3!$B:$I,4,0)</f>
        <v>NUMA</v>
      </c>
      <c r="H4673" s="6">
        <f>+VLOOKUP($D4673,Sheet3!$B:$I,5,0)</f>
        <v>3</v>
      </c>
      <c r="I4673" s="6" t="str">
        <f>+VLOOKUP($D4673,Sheet3!$B:$I,6,0)</f>
        <v>M124</v>
      </c>
      <c r="J4673" s="6" t="str">
        <f>+VLOOKUP($D4673,Sheet3!$B:$I,7,0)</f>
        <v>NUMA</v>
      </c>
      <c r="K4673" s="6" t="str">
        <f>+VLOOKUP($D4673,Sheet3!$B:$I,8,0)</f>
        <v>FORTE</v>
      </c>
      <c r="L4673" s="6" t="str">
        <f t="shared" si="364"/>
        <v>15X41/2-8LUG NUMA 3 M124 NUMA FORTE</v>
      </c>
      <c r="M4673" s="12" t="s">
        <v>15</v>
      </c>
      <c r="N4673" s="12" t="str">
        <f t="shared" si="367"/>
        <v>l2203</v>
      </c>
    </row>
    <row r="4674" spans="1:14">
      <c r="A4674" s="12" t="s">
        <v>4687</v>
      </c>
      <c r="B4674" s="6" t="str">
        <f t="shared" si="365"/>
        <v>l211213358</v>
      </c>
      <c r="C4674" s="12">
        <v>189751</v>
      </c>
      <c r="D4674" s="12" t="str">
        <f t="shared" si="366"/>
        <v>p-189751</v>
      </c>
      <c r="E4674" s="6" t="str">
        <f>+VLOOKUP($D4674,Sheet3!$B:$I,2,0)</f>
        <v>140/55-9</v>
      </c>
      <c r="F4674" s="6" t="str">
        <f>+VLOOKUP($D4674,Sheet3!$B:$I,3,0)</f>
        <v>LUG</v>
      </c>
      <c r="G4674" s="6" t="str">
        <f>+VLOOKUP($D4674,Sheet3!$B:$I,4,0)</f>
        <v>NUMA</v>
      </c>
      <c r="H4674" s="6">
        <f>+VLOOKUP($D4674,Sheet3!$B:$I,5,0)</f>
        <v>4</v>
      </c>
      <c r="I4674" s="6" t="str">
        <f>+VLOOKUP($D4674,Sheet3!$B:$I,6,0)</f>
        <v>M2N24</v>
      </c>
      <c r="J4674" s="6" t="str">
        <f>+VLOOKUP($D4674,Sheet3!$B:$I,7,0)</f>
        <v>PRESTIGE</v>
      </c>
      <c r="K4674" s="6" t="str">
        <f>+VLOOKUP($D4674,Sheet3!$B:$I,8,0)</f>
        <v>SOLID03A</v>
      </c>
      <c r="L4674" s="6" t="str">
        <f t="shared" si="364"/>
        <v>140/55-9LUG NUMA 4 M2N24 PRESTIGE SOLID03A</v>
      </c>
      <c r="M4674" s="12" t="s">
        <v>15</v>
      </c>
      <c r="N4674" s="12" t="str">
        <f t="shared" si="367"/>
        <v>l2112</v>
      </c>
    </row>
    <row r="4675" spans="1:14">
      <c r="A4675" s="12" t="s">
        <v>4688</v>
      </c>
      <c r="B4675" s="6" t="str">
        <f t="shared" si="365"/>
        <v>l220307211</v>
      </c>
      <c r="C4675" s="12">
        <v>243151</v>
      </c>
      <c r="D4675" s="12" t="str">
        <f t="shared" si="366"/>
        <v>p-043151</v>
      </c>
      <c r="E4675" s="6" t="str">
        <f>+VLOOKUP($D4675,Sheet3!$B:$I,2,0)</f>
        <v>15X41/2-8</v>
      </c>
      <c r="F4675" s="6" t="str">
        <f>+VLOOKUP($D4675,Sheet3!$B:$I,3,0)</f>
        <v>LUG</v>
      </c>
      <c r="G4675" s="6" t="str">
        <f>+VLOOKUP($D4675,Sheet3!$B:$I,4,0)</f>
        <v>NUMA</v>
      </c>
      <c r="H4675" s="6">
        <f>+VLOOKUP($D4675,Sheet3!$B:$I,5,0)</f>
        <v>3</v>
      </c>
      <c r="I4675" s="6" t="str">
        <f>+VLOOKUP($D4675,Sheet3!$B:$I,6,0)</f>
        <v>M12X</v>
      </c>
      <c r="J4675" s="6" t="str">
        <f>+VLOOKUP($D4675,Sheet3!$B:$I,7,0)</f>
        <v>NUMA</v>
      </c>
      <c r="K4675" s="6" t="str">
        <f>+VLOOKUP($D4675,Sheet3!$B:$I,8,0)</f>
        <v>FORTE</v>
      </c>
      <c r="L4675" s="6" t="str">
        <f t="shared" si="364"/>
        <v>15X41/2-8LUG NUMA 3 M12X NUMA FORTE</v>
      </c>
      <c r="M4675" s="12" t="s">
        <v>15</v>
      </c>
      <c r="N4675" s="12" t="str">
        <f t="shared" si="367"/>
        <v>l2203</v>
      </c>
    </row>
    <row r="4676" spans="1:14">
      <c r="A4676" s="12" t="s">
        <v>4689</v>
      </c>
      <c r="B4676" s="6" t="str">
        <f t="shared" si="365"/>
        <v>l220105815</v>
      </c>
      <c r="C4676" s="12">
        <v>189168</v>
      </c>
      <c r="D4676" s="12" t="str">
        <f t="shared" si="366"/>
        <v>p-189168</v>
      </c>
      <c r="E4676" s="6" t="str">
        <f>+VLOOKUP($D4676,Sheet3!$B:$I,2,0)</f>
        <v>16X5X101/2</v>
      </c>
      <c r="F4676" s="6" t="str">
        <f>+VLOOKUP($D4676,Sheet3!$B:$I,3,0)</f>
        <v>SAT</v>
      </c>
      <c r="G4676" s="6" t="str">
        <f>+VLOOKUP($D4676,Sheet3!$B:$I,4,0)</f>
        <v>NUMA</v>
      </c>
      <c r="H4676" s="6">
        <f>+VLOOKUP($D4676,Sheet3!$B:$I,5,0)</f>
        <v>0</v>
      </c>
      <c r="I4676" s="6" t="str">
        <f>+VLOOKUP($D4676,Sheet3!$B:$I,6,0)</f>
        <v>P5</v>
      </c>
      <c r="J4676" s="6" t="str">
        <f>+VLOOKUP($D4676,Sheet3!$B:$I,7,0)</f>
        <v>NUMA</v>
      </c>
      <c r="K4676" s="6" t="str">
        <f>+VLOOKUP($D4676,Sheet3!$B:$I,8,0)</f>
        <v>P</v>
      </c>
      <c r="L4676" s="6" t="str">
        <f t="shared" si="364"/>
        <v>16X5X101/2SAT NUMA 0 P5 NUMA P</v>
      </c>
      <c r="M4676" s="12" t="s">
        <v>15</v>
      </c>
      <c r="N4676" s="12" t="str">
        <f t="shared" si="367"/>
        <v>l2201</v>
      </c>
    </row>
    <row r="4677" spans="1:14">
      <c r="A4677" s="12" t="s">
        <v>4690</v>
      </c>
      <c r="B4677" s="6" t="str">
        <f t="shared" si="365"/>
        <v>l220105562</v>
      </c>
      <c r="C4677" s="12">
        <v>189168</v>
      </c>
      <c r="D4677" s="12" t="str">
        <f t="shared" si="366"/>
        <v>p-189168</v>
      </c>
      <c r="E4677" s="6" t="str">
        <f>+VLOOKUP($D4677,Sheet3!$B:$I,2,0)</f>
        <v>16X5X101/2</v>
      </c>
      <c r="F4677" s="6" t="str">
        <f>+VLOOKUP($D4677,Sheet3!$B:$I,3,0)</f>
        <v>SAT</v>
      </c>
      <c r="G4677" s="6" t="str">
        <f>+VLOOKUP($D4677,Sheet3!$B:$I,4,0)</f>
        <v>NUMA</v>
      </c>
      <c r="H4677" s="6">
        <f>+VLOOKUP($D4677,Sheet3!$B:$I,5,0)</f>
        <v>0</v>
      </c>
      <c r="I4677" s="6" t="str">
        <f>+VLOOKUP($D4677,Sheet3!$B:$I,6,0)</f>
        <v>P5</v>
      </c>
      <c r="J4677" s="6" t="str">
        <f>+VLOOKUP($D4677,Sheet3!$B:$I,7,0)</f>
        <v>NUMA</v>
      </c>
      <c r="K4677" s="6" t="str">
        <f>+VLOOKUP($D4677,Sheet3!$B:$I,8,0)</f>
        <v>P</v>
      </c>
      <c r="L4677" s="6" t="str">
        <f t="shared" si="364"/>
        <v>16X5X101/2SAT NUMA 0 P5 NUMA P</v>
      </c>
      <c r="M4677" s="12" t="s">
        <v>15</v>
      </c>
      <c r="N4677" s="12" t="str">
        <f t="shared" si="367"/>
        <v>l2201</v>
      </c>
    </row>
    <row r="4678" spans="1:14">
      <c r="A4678" s="12" t="s">
        <v>4691</v>
      </c>
      <c r="B4678" s="6" t="str">
        <f t="shared" si="365"/>
        <v>l220105673</v>
      </c>
      <c r="C4678" s="12">
        <v>189168</v>
      </c>
      <c r="D4678" s="12" t="str">
        <f t="shared" si="366"/>
        <v>p-189168</v>
      </c>
      <c r="E4678" s="6" t="str">
        <f>+VLOOKUP($D4678,Sheet3!$B:$I,2,0)</f>
        <v>16X5X101/2</v>
      </c>
      <c r="F4678" s="6" t="str">
        <f>+VLOOKUP($D4678,Sheet3!$B:$I,3,0)</f>
        <v>SAT</v>
      </c>
      <c r="G4678" s="6" t="str">
        <f>+VLOOKUP($D4678,Sheet3!$B:$I,4,0)</f>
        <v>NUMA</v>
      </c>
      <c r="H4678" s="6">
        <f>+VLOOKUP($D4678,Sheet3!$B:$I,5,0)</f>
        <v>0</v>
      </c>
      <c r="I4678" s="6" t="str">
        <f>+VLOOKUP($D4678,Sheet3!$B:$I,6,0)</f>
        <v>P5</v>
      </c>
      <c r="J4678" s="6" t="str">
        <f>+VLOOKUP($D4678,Sheet3!$B:$I,7,0)</f>
        <v>NUMA</v>
      </c>
      <c r="K4678" s="6" t="str">
        <f>+VLOOKUP($D4678,Sheet3!$B:$I,8,0)</f>
        <v>P</v>
      </c>
      <c r="L4678" s="6" t="str">
        <f t="shared" si="364"/>
        <v>16X5X101/2SAT NUMA 0 P5 NUMA P</v>
      </c>
      <c r="M4678" s="12" t="s">
        <v>15</v>
      </c>
      <c r="N4678" s="12" t="str">
        <f t="shared" si="367"/>
        <v>l2201</v>
      </c>
    </row>
    <row r="4679" spans="1:14">
      <c r="A4679" s="12" t="s">
        <v>4692</v>
      </c>
      <c r="B4679" s="6" t="str">
        <f t="shared" si="365"/>
        <v>l220206249</v>
      </c>
      <c r="C4679" s="12">
        <v>250618</v>
      </c>
      <c r="D4679" s="12" t="str">
        <f t="shared" si="366"/>
        <v>p-050618</v>
      </c>
      <c r="E4679" s="6" t="str">
        <f>+VLOOKUP($D4679,Sheet3!$B:$I,2,0)</f>
        <v>5.00-8</v>
      </c>
      <c r="F4679" s="6" t="str">
        <f>+VLOOKUP($D4679,Sheet3!$B:$I,3,0)</f>
        <v>LUG</v>
      </c>
      <c r="G4679" s="6" t="str">
        <f>+VLOOKUP($D4679,Sheet3!$B:$I,4,0)</f>
        <v>NUMA</v>
      </c>
      <c r="H4679" s="6">
        <f>+VLOOKUP($D4679,Sheet3!$B:$I,5,0)</f>
        <v>3</v>
      </c>
      <c r="I4679" s="6" t="str">
        <f>+VLOOKUP($D4679,Sheet3!$B:$I,6,0)</f>
        <v>M12X</v>
      </c>
      <c r="J4679" s="6" t="str">
        <f>+VLOOKUP($D4679,Sheet3!$B:$I,7,0)</f>
        <v>NUMA</v>
      </c>
      <c r="K4679" s="6" t="str">
        <f>+VLOOKUP($D4679,Sheet3!$B:$I,8,0)</f>
        <v>FORTE</v>
      </c>
      <c r="L4679" s="6" t="str">
        <f t="shared" si="364"/>
        <v>5.00-8LUG NUMA 3 M12X NUMA FORTE</v>
      </c>
      <c r="M4679" s="12" t="s">
        <v>15</v>
      </c>
      <c r="N4679" s="12" t="str">
        <f t="shared" si="367"/>
        <v>l2202</v>
      </c>
    </row>
    <row r="4680" spans="1:14">
      <c r="A4680" s="12" t="s">
        <v>4693</v>
      </c>
      <c r="B4680" s="6" t="str">
        <f t="shared" si="365"/>
        <v>l210906973</v>
      </c>
      <c r="C4680" s="12">
        <v>245284</v>
      </c>
      <c r="D4680" s="12" t="str">
        <f t="shared" si="366"/>
        <v>p-045284</v>
      </c>
      <c r="E4680" s="6" t="str">
        <f>+VLOOKUP($D4680,Sheet3!$B:$I,2,0)</f>
        <v>16X6-8</v>
      </c>
      <c r="F4680" s="6" t="str">
        <f>+VLOOKUP($D4680,Sheet3!$B:$I,3,0)</f>
        <v>LUG</v>
      </c>
      <c r="G4680" s="6" t="str">
        <f>+VLOOKUP($D4680,Sheet3!$B:$I,4,0)</f>
        <v>NUMA</v>
      </c>
      <c r="H4680" s="6">
        <f>+VLOOKUP($D4680,Sheet3!$B:$I,5,0)</f>
        <v>4.33</v>
      </c>
      <c r="I4680" s="6" t="str">
        <f>+VLOOKUP($D4680,Sheet3!$B:$I,6,0)</f>
        <v>P13X</v>
      </c>
      <c r="J4680" s="6" t="str">
        <f>+VLOOKUP($D4680,Sheet3!$B:$I,7,0)</f>
        <v>NUMA</v>
      </c>
      <c r="K4680" s="6" t="str">
        <f>+VLOOKUP($D4680,Sheet3!$B:$I,8,0)</f>
        <v>PREMIUM</v>
      </c>
      <c r="L4680" s="6" t="str">
        <f t="shared" si="364"/>
        <v>16X6-8LUG NUMA 4.33 P13X NUMA PREMIUM</v>
      </c>
      <c r="M4680" s="12" t="s">
        <v>15</v>
      </c>
      <c r="N4680" s="12" t="str">
        <f t="shared" si="367"/>
        <v>l2109</v>
      </c>
    </row>
    <row r="4681" spans="1:14">
      <c r="A4681" s="12" t="s">
        <v>4694</v>
      </c>
      <c r="B4681" s="6" t="str">
        <f t="shared" si="365"/>
        <v>l220103750</v>
      </c>
      <c r="C4681" s="12">
        <v>282987</v>
      </c>
      <c r="D4681" s="12" t="str">
        <f t="shared" si="366"/>
        <v>p-082987</v>
      </c>
      <c r="E4681" s="6" t="str">
        <f>+VLOOKUP($D4681,Sheet3!$B:$I,2,0)</f>
        <v>16X7X101/2</v>
      </c>
      <c r="F4681" s="6" t="str">
        <f>+VLOOKUP($D4681,Sheet3!$B:$I,3,0)</f>
        <v>SM</v>
      </c>
      <c r="G4681" s="6" t="str">
        <f>+VLOOKUP($D4681,Sheet3!$B:$I,4,0)</f>
        <v>NUMA</v>
      </c>
      <c r="H4681" s="6">
        <f>+VLOOKUP($D4681,Sheet3!$B:$I,5,0)</f>
        <v>0</v>
      </c>
      <c r="I4681" s="6" t="str">
        <f>+VLOOKUP($D4681,Sheet3!$B:$I,6,0)</f>
        <v>P5</v>
      </c>
      <c r="J4681" s="6" t="str">
        <f>+VLOOKUP($D4681,Sheet3!$B:$I,7,0)</f>
        <v>TOTALSOURCE</v>
      </c>
      <c r="K4681" s="6" t="str">
        <f>+VLOOKUP($D4681,Sheet3!$B:$I,8,0)</f>
        <v>P</v>
      </c>
      <c r="L4681" s="6" t="str">
        <f t="shared" si="364"/>
        <v>16X7X101/2SM NUMA 0 P5 TOTALSOURCE P</v>
      </c>
      <c r="M4681" s="12" t="s">
        <v>15</v>
      </c>
      <c r="N4681" s="12" t="str">
        <f t="shared" si="367"/>
        <v>l2201</v>
      </c>
    </row>
    <row r="4682" spans="1:14">
      <c r="A4682" s="12" t="s">
        <v>4695</v>
      </c>
      <c r="B4682" s="6" t="str">
        <f t="shared" si="365"/>
        <v>l220204614</v>
      </c>
      <c r="C4682" s="12">
        <v>189169</v>
      </c>
      <c r="D4682" s="12" t="str">
        <f t="shared" si="366"/>
        <v>p-189169</v>
      </c>
      <c r="E4682" s="6" t="str">
        <f>+VLOOKUP($D4682,Sheet3!$B:$I,2,0)</f>
        <v>16X6X101/2</v>
      </c>
      <c r="F4682" s="6" t="str">
        <f>+VLOOKUP($D4682,Sheet3!$B:$I,3,0)</f>
        <v>SAT</v>
      </c>
      <c r="G4682" s="6" t="str">
        <f>+VLOOKUP($D4682,Sheet3!$B:$I,4,0)</f>
        <v>NUMA</v>
      </c>
      <c r="H4682" s="6">
        <f>+VLOOKUP($D4682,Sheet3!$B:$I,5,0)</f>
        <v>0</v>
      </c>
      <c r="I4682" s="6" t="str">
        <f>+VLOOKUP($D4682,Sheet3!$B:$I,6,0)</f>
        <v>P5</v>
      </c>
      <c r="J4682" s="6" t="str">
        <f>+VLOOKUP($D4682,Sheet3!$B:$I,7,0)</f>
        <v>NUMA</v>
      </c>
      <c r="K4682" s="6" t="str">
        <f>+VLOOKUP($D4682,Sheet3!$B:$I,8,0)</f>
        <v>P</v>
      </c>
      <c r="L4682" s="6" t="str">
        <f t="shared" si="364"/>
        <v>16X6X101/2SAT NUMA 0 P5 NUMA P</v>
      </c>
      <c r="M4682" s="12" t="s">
        <v>15</v>
      </c>
      <c r="N4682" s="12" t="str">
        <f t="shared" si="367"/>
        <v>l2202</v>
      </c>
    </row>
    <row r="4683" spans="1:14">
      <c r="A4683" s="12" t="s">
        <v>4696</v>
      </c>
      <c r="B4683" s="6" t="str">
        <f t="shared" si="365"/>
        <v>l220204556</v>
      </c>
      <c r="C4683" s="12">
        <v>189169</v>
      </c>
      <c r="D4683" s="12" t="str">
        <f t="shared" si="366"/>
        <v>p-189169</v>
      </c>
      <c r="E4683" s="6" t="str">
        <f>+VLOOKUP($D4683,Sheet3!$B:$I,2,0)</f>
        <v>16X6X101/2</v>
      </c>
      <c r="F4683" s="6" t="str">
        <f>+VLOOKUP($D4683,Sheet3!$B:$I,3,0)</f>
        <v>SAT</v>
      </c>
      <c r="G4683" s="6" t="str">
        <f>+VLOOKUP($D4683,Sheet3!$B:$I,4,0)</f>
        <v>NUMA</v>
      </c>
      <c r="H4683" s="6">
        <f>+VLOOKUP($D4683,Sheet3!$B:$I,5,0)</f>
        <v>0</v>
      </c>
      <c r="I4683" s="6" t="str">
        <f>+VLOOKUP($D4683,Sheet3!$B:$I,6,0)</f>
        <v>P5</v>
      </c>
      <c r="J4683" s="6" t="str">
        <f>+VLOOKUP($D4683,Sheet3!$B:$I,7,0)</f>
        <v>NUMA</v>
      </c>
      <c r="K4683" s="6" t="str">
        <f>+VLOOKUP($D4683,Sheet3!$B:$I,8,0)</f>
        <v>P</v>
      </c>
      <c r="L4683" s="6" t="str">
        <f t="shared" si="364"/>
        <v>16X6X101/2SAT NUMA 0 P5 NUMA P</v>
      </c>
      <c r="M4683" s="12" t="s">
        <v>15</v>
      </c>
      <c r="N4683" s="12" t="str">
        <f t="shared" si="367"/>
        <v>l2202</v>
      </c>
    </row>
    <row r="4684" spans="1:14">
      <c r="A4684" s="12" t="s">
        <v>4697</v>
      </c>
      <c r="B4684" s="6" t="str">
        <f t="shared" si="365"/>
        <v>l220204165</v>
      </c>
      <c r="C4684" s="12">
        <v>189169</v>
      </c>
      <c r="D4684" s="12" t="str">
        <f t="shared" si="366"/>
        <v>p-189169</v>
      </c>
      <c r="E4684" s="6" t="str">
        <f>+VLOOKUP($D4684,Sheet3!$B:$I,2,0)</f>
        <v>16X6X101/2</v>
      </c>
      <c r="F4684" s="6" t="str">
        <f>+VLOOKUP($D4684,Sheet3!$B:$I,3,0)</f>
        <v>SAT</v>
      </c>
      <c r="G4684" s="6" t="str">
        <f>+VLOOKUP($D4684,Sheet3!$B:$I,4,0)</f>
        <v>NUMA</v>
      </c>
      <c r="H4684" s="6">
        <f>+VLOOKUP($D4684,Sheet3!$B:$I,5,0)</f>
        <v>0</v>
      </c>
      <c r="I4684" s="6" t="str">
        <f>+VLOOKUP($D4684,Sheet3!$B:$I,6,0)</f>
        <v>P5</v>
      </c>
      <c r="J4684" s="6" t="str">
        <f>+VLOOKUP($D4684,Sheet3!$B:$I,7,0)</f>
        <v>NUMA</v>
      </c>
      <c r="K4684" s="6" t="str">
        <f>+VLOOKUP($D4684,Sheet3!$B:$I,8,0)</f>
        <v>P</v>
      </c>
      <c r="L4684" s="6" t="str">
        <f t="shared" si="364"/>
        <v>16X6X101/2SAT NUMA 0 P5 NUMA P</v>
      </c>
      <c r="M4684" s="12" t="s">
        <v>15</v>
      </c>
      <c r="N4684" s="12" t="str">
        <f t="shared" si="367"/>
        <v>l2202</v>
      </c>
    </row>
    <row r="4685" spans="1:14">
      <c r="A4685" s="12" t="s">
        <v>4698</v>
      </c>
      <c r="B4685" s="6" t="str">
        <f t="shared" si="365"/>
        <v>l210502234</v>
      </c>
      <c r="C4685" s="12">
        <v>204476</v>
      </c>
      <c r="D4685" s="12" t="str">
        <f t="shared" si="366"/>
        <v>p-004476</v>
      </c>
      <c r="E4685" s="6" t="str">
        <f>+VLOOKUP($D4685,Sheet3!$B:$I,2,0)</f>
        <v>12X41/2X8</v>
      </c>
      <c r="F4685" s="6" t="str">
        <f>+VLOOKUP($D4685,Sheet3!$B:$I,3,0)</f>
        <v>SM</v>
      </c>
      <c r="G4685" s="6" t="str">
        <f>+VLOOKUP($D4685,Sheet3!$B:$I,4,0)</f>
        <v>NUMA</v>
      </c>
      <c r="H4685" s="6">
        <f>+VLOOKUP($D4685,Sheet3!$B:$I,5,0)</f>
        <v>0</v>
      </c>
      <c r="I4685" s="6" t="str">
        <f>+VLOOKUP($D4685,Sheet3!$B:$I,6,0)</f>
        <v>P5</v>
      </c>
      <c r="J4685" s="6" t="str">
        <f>+VLOOKUP($D4685,Sheet3!$B:$I,7,0)</f>
        <v>GALAXYYMSDS</v>
      </c>
      <c r="K4685" s="6" t="str">
        <f>+VLOOKUP($D4685,Sheet3!$B:$I,8,0)</f>
        <v>P</v>
      </c>
      <c r="L4685" s="6" t="str">
        <f t="shared" si="364"/>
        <v>12X41/2X8SM NUMA 0 P5 GALAXYYMSDS P</v>
      </c>
      <c r="M4685" s="12" t="s">
        <v>15</v>
      </c>
      <c r="N4685" s="12" t="str">
        <f t="shared" si="367"/>
        <v>l2105</v>
      </c>
    </row>
    <row r="4686" spans="1:14">
      <c r="A4686" s="12" t="s">
        <v>4699</v>
      </c>
      <c r="B4686" s="6" t="str">
        <f t="shared" si="365"/>
        <v>l210502014</v>
      </c>
      <c r="C4686" s="12">
        <v>204476</v>
      </c>
      <c r="D4686" s="12" t="str">
        <f t="shared" si="366"/>
        <v>p-004476</v>
      </c>
      <c r="E4686" s="6" t="str">
        <f>+VLOOKUP($D4686,Sheet3!$B:$I,2,0)</f>
        <v>12X41/2X8</v>
      </c>
      <c r="F4686" s="6" t="str">
        <f>+VLOOKUP($D4686,Sheet3!$B:$I,3,0)</f>
        <v>SM</v>
      </c>
      <c r="G4686" s="6" t="str">
        <f>+VLOOKUP($D4686,Sheet3!$B:$I,4,0)</f>
        <v>NUMA</v>
      </c>
      <c r="H4686" s="6">
        <f>+VLOOKUP($D4686,Sheet3!$B:$I,5,0)</f>
        <v>0</v>
      </c>
      <c r="I4686" s="6" t="str">
        <f>+VLOOKUP($D4686,Sheet3!$B:$I,6,0)</f>
        <v>P5</v>
      </c>
      <c r="J4686" s="6" t="str">
        <f>+VLOOKUP($D4686,Sheet3!$B:$I,7,0)</f>
        <v>GALAXYYMSDS</v>
      </c>
      <c r="K4686" s="6" t="str">
        <f>+VLOOKUP($D4686,Sheet3!$B:$I,8,0)</f>
        <v>P</v>
      </c>
      <c r="L4686" s="6" t="str">
        <f t="shared" si="364"/>
        <v>12X41/2X8SM NUMA 0 P5 GALAXYYMSDS P</v>
      </c>
      <c r="M4686" s="12" t="s">
        <v>15</v>
      </c>
      <c r="N4686" s="12" t="str">
        <f t="shared" si="367"/>
        <v>l2105</v>
      </c>
    </row>
    <row r="4687" spans="1:14">
      <c r="A4687" s="12" t="s">
        <v>4700</v>
      </c>
      <c r="B4687" s="6" t="str">
        <f t="shared" si="365"/>
        <v>l210500591</v>
      </c>
      <c r="C4687" s="12">
        <v>204476</v>
      </c>
      <c r="D4687" s="12" t="str">
        <f t="shared" si="366"/>
        <v>p-004476</v>
      </c>
      <c r="E4687" s="6" t="str">
        <f>+VLOOKUP($D4687,Sheet3!$B:$I,2,0)</f>
        <v>12X41/2X8</v>
      </c>
      <c r="F4687" s="6" t="str">
        <f>+VLOOKUP($D4687,Sheet3!$B:$I,3,0)</f>
        <v>SM</v>
      </c>
      <c r="G4687" s="6" t="str">
        <f>+VLOOKUP($D4687,Sheet3!$B:$I,4,0)</f>
        <v>NUMA</v>
      </c>
      <c r="H4687" s="6">
        <f>+VLOOKUP($D4687,Sheet3!$B:$I,5,0)</f>
        <v>0</v>
      </c>
      <c r="I4687" s="6" t="str">
        <f>+VLOOKUP($D4687,Sheet3!$B:$I,6,0)</f>
        <v>P5</v>
      </c>
      <c r="J4687" s="6" t="str">
        <f>+VLOOKUP($D4687,Sheet3!$B:$I,7,0)</f>
        <v>GALAXYYMSDS</v>
      </c>
      <c r="K4687" s="6" t="str">
        <f>+VLOOKUP($D4687,Sheet3!$B:$I,8,0)</f>
        <v>P</v>
      </c>
      <c r="L4687" s="6" t="str">
        <f t="shared" si="364"/>
        <v>12X41/2X8SM NUMA 0 P5 GALAXYYMSDS P</v>
      </c>
      <c r="M4687" s="12" t="s">
        <v>15</v>
      </c>
      <c r="N4687" s="12" t="str">
        <f t="shared" si="367"/>
        <v>l2105</v>
      </c>
    </row>
    <row r="4688" spans="1:14">
      <c r="A4688" s="12" t="s">
        <v>4701</v>
      </c>
      <c r="B4688" s="6" t="str">
        <f t="shared" si="365"/>
        <v>l210502182</v>
      </c>
      <c r="C4688" s="12">
        <v>204476</v>
      </c>
      <c r="D4688" s="12" t="str">
        <f t="shared" si="366"/>
        <v>p-004476</v>
      </c>
      <c r="E4688" s="6" t="str">
        <f>+VLOOKUP($D4688,Sheet3!$B:$I,2,0)</f>
        <v>12X41/2X8</v>
      </c>
      <c r="F4688" s="6" t="str">
        <f>+VLOOKUP($D4688,Sheet3!$B:$I,3,0)</f>
        <v>SM</v>
      </c>
      <c r="G4688" s="6" t="str">
        <f>+VLOOKUP($D4688,Sheet3!$B:$I,4,0)</f>
        <v>NUMA</v>
      </c>
      <c r="H4688" s="6">
        <f>+VLOOKUP($D4688,Sheet3!$B:$I,5,0)</f>
        <v>0</v>
      </c>
      <c r="I4688" s="6" t="str">
        <f>+VLOOKUP($D4688,Sheet3!$B:$I,6,0)</f>
        <v>P5</v>
      </c>
      <c r="J4688" s="6" t="str">
        <f>+VLOOKUP($D4688,Sheet3!$B:$I,7,0)</f>
        <v>GALAXYYMSDS</v>
      </c>
      <c r="K4688" s="6" t="str">
        <f>+VLOOKUP($D4688,Sheet3!$B:$I,8,0)</f>
        <v>P</v>
      </c>
      <c r="L4688" s="6" t="str">
        <f t="shared" si="364"/>
        <v>12X41/2X8SM NUMA 0 P5 GALAXYYMSDS P</v>
      </c>
      <c r="M4688" s="12" t="s">
        <v>15</v>
      </c>
      <c r="N4688" s="12" t="str">
        <f t="shared" si="367"/>
        <v>l2105</v>
      </c>
    </row>
    <row r="4689" spans="1:14">
      <c r="A4689" s="12" t="s">
        <v>4702</v>
      </c>
      <c r="B4689" s="6" t="str">
        <f t="shared" si="365"/>
        <v>l210502479</v>
      </c>
      <c r="C4689" s="12">
        <v>204476</v>
      </c>
      <c r="D4689" s="12" t="str">
        <f t="shared" si="366"/>
        <v>p-004476</v>
      </c>
      <c r="E4689" s="6" t="str">
        <f>+VLOOKUP($D4689,Sheet3!$B:$I,2,0)</f>
        <v>12X41/2X8</v>
      </c>
      <c r="F4689" s="6" t="str">
        <f>+VLOOKUP($D4689,Sheet3!$B:$I,3,0)</f>
        <v>SM</v>
      </c>
      <c r="G4689" s="6" t="str">
        <f>+VLOOKUP($D4689,Sheet3!$B:$I,4,0)</f>
        <v>NUMA</v>
      </c>
      <c r="H4689" s="6">
        <f>+VLOOKUP($D4689,Sheet3!$B:$I,5,0)</f>
        <v>0</v>
      </c>
      <c r="I4689" s="6" t="str">
        <f>+VLOOKUP($D4689,Sheet3!$B:$I,6,0)</f>
        <v>P5</v>
      </c>
      <c r="J4689" s="6" t="str">
        <f>+VLOOKUP($D4689,Sheet3!$B:$I,7,0)</f>
        <v>GALAXYYMSDS</v>
      </c>
      <c r="K4689" s="6" t="str">
        <f>+VLOOKUP($D4689,Sheet3!$B:$I,8,0)</f>
        <v>P</v>
      </c>
      <c r="L4689" s="6" t="str">
        <f t="shared" si="364"/>
        <v>12X41/2X8SM NUMA 0 P5 GALAXYYMSDS P</v>
      </c>
      <c r="M4689" s="12" t="s">
        <v>15</v>
      </c>
      <c r="N4689" s="12" t="str">
        <f t="shared" si="367"/>
        <v>l2105</v>
      </c>
    </row>
    <row r="4690" spans="1:14">
      <c r="A4690" s="12" t="s">
        <v>4703</v>
      </c>
      <c r="B4690" s="6" t="str">
        <f t="shared" si="365"/>
        <v>l210700958</v>
      </c>
      <c r="C4690" s="12">
        <v>204476</v>
      </c>
      <c r="D4690" s="12" t="str">
        <f t="shared" si="366"/>
        <v>p-004476</v>
      </c>
      <c r="E4690" s="6" t="str">
        <f>+VLOOKUP($D4690,Sheet3!$B:$I,2,0)</f>
        <v>12X41/2X8</v>
      </c>
      <c r="F4690" s="6" t="str">
        <f>+VLOOKUP($D4690,Sheet3!$B:$I,3,0)</f>
        <v>SM</v>
      </c>
      <c r="G4690" s="6" t="str">
        <f>+VLOOKUP($D4690,Sheet3!$B:$I,4,0)</f>
        <v>NUMA</v>
      </c>
      <c r="H4690" s="6">
        <f>+VLOOKUP($D4690,Sheet3!$B:$I,5,0)</f>
        <v>0</v>
      </c>
      <c r="I4690" s="6" t="str">
        <f>+VLOOKUP($D4690,Sheet3!$B:$I,6,0)</f>
        <v>P5</v>
      </c>
      <c r="J4690" s="6" t="str">
        <f>+VLOOKUP($D4690,Sheet3!$B:$I,7,0)</f>
        <v>GALAXYYMSDS</v>
      </c>
      <c r="K4690" s="6" t="str">
        <f>+VLOOKUP($D4690,Sheet3!$B:$I,8,0)</f>
        <v>P</v>
      </c>
      <c r="L4690" s="6" t="str">
        <f t="shared" si="364"/>
        <v>12X41/2X8SM NUMA 0 P5 GALAXYYMSDS P</v>
      </c>
      <c r="M4690" s="12" t="s">
        <v>15</v>
      </c>
      <c r="N4690" s="12" t="str">
        <f t="shared" si="367"/>
        <v>l2107</v>
      </c>
    </row>
    <row r="4691" spans="1:14">
      <c r="A4691" s="12" t="s">
        <v>4704</v>
      </c>
      <c r="B4691" s="6" t="str">
        <f t="shared" si="365"/>
        <v>l210502414</v>
      </c>
      <c r="C4691" s="12">
        <v>204476</v>
      </c>
      <c r="D4691" s="12" t="str">
        <f t="shared" si="366"/>
        <v>p-004476</v>
      </c>
      <c r="E4691" s="6" t="str">
        <f>+VLOOKUP($D4691,Sheet3!$B:$I,2,0)</f>
        <v>12X41/2X8</v>
      </c>
      <c r="F4691" s="6" t="str">
        <f>+VLOOKUP($D4691,Sheet3!$B:$I,3,0)</f>
        <v>SM</v>
      </c>
      <c r="G4691" s="6" t="str">
        <f>+VLOOKUP($D4691,Sheet3!$B:$I,4,0)</f>
        <v>NUMA</v>
      </c>
      <c r="H4691" s="6">
        <f>+VLOOKUP($D4691,Sheet3!$B:$I,5,0)</f>
        <v>0</v>
      </c>
      <c r="I4691" s="6" t="str">
        <f>+VLOOKUP($D4691,Sheet3!$B:$I,6,0)</f>
        <v>P5</v>
      </c>
      <c r="J4691" s="6" t="str">
        <f>+VLOOKUP($D4691,Sheet3!$B:$I,7,0)</f>
        <v>GALAXYYMSDS</v>
      </c>
      <c r="K4691" s="6" t="str">
        <f>+VLOOKUP($D4691,Sheet3!$B:$I,8,0)</f>
        <v>P</v>
      </c>
      <c r="L4691" s="6" t="str">
        <f t="shared" si="364"/>
        <v>12X41/2X8SM NUMA 0 P5 GALAXYYMSDS P</v>
      </c>
      <c r="M4691" s="12" t="s">
        <v>15</v>
      </c>
      <c r="N4691" s="12" t="str">
        <f t="shared" si="367"/>
        <v>l2105</v>
      </c>
    </row>
    <row r="4692" spans="1:14">
      <c r="A4692" s="12" t="s">
        <v>4705</v>
      </c>
      <c r="B4692" s="6" t="str">
        <f t="shared" si="365"/>
        <v>l190800692</v>
      </c>
      <c r="C4692" s="12">
        <v>201429</v>
      </c>
      <c r="D4692" s="12" t="str">
        <f t="shared" si="366"/>
        <v>p-001429</v>
      </c>
      <c r="E4692" s="6" t="str">
        <f>+VLOOKUP($D4692,Sheet3!$B:$I,2,0)</f>
        <v>10X5X61/2</v>
      </c>
      <c r="F4692" s="6" t="str">
        <f>+VLOOKUP($D4692,Sheet3!$B:$I,3,0)</f>
        <v>SAT</v>
      </c>
      <c r="G4692" s="6" t="str">
        <f>+VLOOKUP($D4692,Sheet3!$B:$I,4,0)</f>
        <v>NUMA</v>
      </c>
      <c r="H4692" s="6">
        <f>+VLOOKUP($D4692,Sheet3!$B:$I,5,0)</f>
        <v>0</v>
      </c>
      <c r="I4692" s="6" t="str">
        <f>+VLOOKUP($D4692,Sheet3!$B:$I,6,0)</f>
        <v>P5N</v>
      </c>
      <c r="J4692" s="6" t="str">
        <f>+VLOOKUP($D4692,Sheet3!$B:$I,7,0)</f>
        <v>GALAXYYMSDS</v>
      </c>
      <c r="K4692" s="6" t="str">
        <f>+VLOOKUP($D4692,Sheet3!$B:$I,8,0)</f>
        <v>P</v>
      </c>
      <c r="L4692" s="6" t="str">
        <f t="shared" si="364"/>
        <v>10X5X61/2SAT NUMA 0 P5N GALAXYYMSDS P</v>
      </c>
      <c r="M4692" s="12" t="s">
        <v>15</v>
      </c>
      <c r="N4692" s="12" t="str">
        <f t="shared" si="367"/>
        <v>l1908</v>
      </c>
    </row>
    <row r="4693" spans="1:14">
      <c r="A4693" s="12" t="s">
        <v>4706</v>
      </c>
      <c r="B4693" s="6" t="str">
        <f t="shared" si="365"/>
        <v>l210313215</v>
      </c>
      <c r="C4693" s="12">
        <v>189114</v>
      </c>
      <c r="D4693" s="12" t="str">
        <f t="shared" si="366"/>
        <v>p-189114</v>
      </c>
      <c r="E4693" s="6" t="str">
        <f>+VLOOKUP($D4693,Sheet3!$B:$I,2,0)</f>
        <v>18X6X121/8</v>
      </c>
      <c r="F4693" s="6" t="str">
        <f>+VLOOKUP($D4693,Sheet3!$B:$I,3,0)</f>
        <v>SAT</v>
      </c>
      <c r="G4693" s="6" t="str">
        <f>+VLOOKUP($D4693,Sheet3!$B:$I,4,0)</f>
        <v>NUMA</v>
      </c>
      <c r="H4693" s="6">
        <f>+VLOOKUP($D4693,Sheet3!$B:$I,5,0)</f>
        <v>0</v>
      </c>
      <c r="I4693" s="6" t="str">
        <f>+VLOOKUP($D4693,Sheet3!$B:$I,6,0)</f>
        <v>P5</v>
      </c>
      <c r="J4693" s="6" t="str">
        <f>+VLOOKUP($D4693,Sheet3!$B:$I,7,0)</f>
        <v>NUMA</v>
      </c>
      <c r="K4693" s="6" t="str">
        <f>+VLOOKUP($D4693,Sheet3!$B:$I,8,0)</f>
        <v>P</v>
      </c>
      <c r="L4693" s="6" t="str">
        <f t="shared" si="364"/>
        <v>18X6X121/8SAT NUMA 0 P5 NUMA P</v>
      </c>
      <c r="M4693" s="12" t="s">
        <v>15</v>
      </c>
      <c r="N4693" s="12" t="str">
        <f t="shared" si="367"/>
        <v>l2103</v>
      </c>
    </row>
    <row r="4694" spans="1:14">
      <c r="A4694" s="12" t="s">
        <v>4707</v>
      </c>
      <c r="B4694" s="6" t="str">
        <f t="shared" si="365"/>
        <v>l211204902</v>
      </c>
      <c r="C4694" s="12">
        <v>200863</v>
      </c>
      <c r="D4694" s="12" t="str">
        <f t="shared" si="366"/>
        <v>p-000863</v>
      </c>
      <c r="E4694" s="6" t="str">
        <f>+VLOOKUP($D4694,Sheet3!$B:$I,2,0)</f>
        <v>10X5X61/2</v>
      </c>
      <c r="F4694" s="6" t="str">
        <f>+VLOOKUP($D4694,Sheet3!$B:$I,3,0)</f>
        <v>SM</v>
      </c>
      <c r="G4694" s="6" t="str">
        <f>+VLOOKUP($D4694,Sheet3!$B:$I,4,0)</f>
        <v>NUMA</v>
      </c>
      <c r="H4694" s="6">
        <f>+VLOOKUP($D4694,Sheet3!$B:$I,5,0)</f>
        <v>0</v>
      </c>
      <c r="I4694" s="6" t="str">
        <f>+VLOOKUP($D4694,Sheet3!$B:$I,6,0)</f>
        <v>P5</v>
      </c>
      <c r="J4694" s="6" t="str">
        <f>+VLOOKUP($D4694,Sheet3!$B:$I,7,0)</f>
        <v>GALAXYYMSDS</v>
      </c>
      <c r="K4694" s="6" t="str">
        <f>+VLOOKUP($D4694,Sheet3!$B:$I,8,0)</f>
        <v>P</v>
      </c>
      <c r="L4694" s="6" t="str">
        <f t="shared" si="364"/>
        <v>10X5X61/2SM NUMA 0 P5 GALAXYYMSDS P</v>
      </c>
      <c r="M4694" s="12" t="s">
        <v>15</v>
      </c>
      <c r="N4694" s="12" t="str">
        <f t="shared" si="367"/>
        <v>l2112</v>
      </c>
    </row>
    <row r="4695" spans="1:14">
      <c r="A4695" s="12" t="s">
        <v>4708</v>
      </c>
      <c r="B4695" s="6" t="str">
        <f t="shared" si="365"/>
        <v>l220201700</v>
      </c>
      <c r="C4695" s="12">
        <v>189921</v>
      </c>
      <c r="D4695" s="12" t="str">
        <f t="shared" si="366"/>
        <v>p-189921</v>
      </c>
      <c r="E4695" s="6" t="str">
        <f>+VLOOKUP($D4695,Sheet3!$B:$I,2,0)</f>
        <v>10X5X61/2</v>
      </c>
      <c r="F4695" s="6" t="str">
        <f>+VLOOKUP($D4695,Sheet3!$B:$I,3,0)</f>
        <v>SAT</v>
      </c>
      <c r="G4695" s="6" t="str">
        <f>+VLOOKUP($D4695,Sheet3!$B:$I,4,0)</f>
        <v>NUMA</v>
      </c>
      <c r="H4695" s="6">
        <f>+VLOOKUP($D4695,Sheet3!$B:$I,5,0)</f>
        <v>0</v>
      </c>
      <c r="I4695" s="6" t="str">
        <f>+VLOOKUP($D4695,Sheet3!$B:$I,6,0)</f>
        <v>P5</v>
      </c>
      <c r="J4695" s="6" t="str">
        <f>+VLOOKUP($D4695,Sheet3!$B:$I,7,0)</f>
        <v>TOTALSOURCE</v>
      </c>
      <c r="K4695" s="6" t="str">
        <f>+VLOOKUP($D4695,Sheet3!$B:$I,8,0)</f>
        <v>P</v>
      </c>
      <c r="L4695" s="6" t="str">
        <f t="shared" si="364"/>
        <v>10X5X61/2SAT NUMA 0 P5 TOTALSOURCE P</v>
      </c>
      <c r="M4695" s="12" t="s">
        <v>15</v>
      </c>
      <c r="N4695" s="12" t="str">
        <f t="shared" si="367"/>
        <v>l2202</v>
      </c>
    </row>
    <row r="4696" spans="1:14">
      <c r="A4696" s="12" t="s">
        <v>4709</v>
      </c>
      <c r="B4696" s="6" t="str">
        <f t="shared" si="365"/>
        <v>l220200186</v>
      </c>
      <c r="C4696" s="12">
        <v>189921</v>
      </c>
      <c r="D4696" s="12" t="str">
        <f t="shared" si="366"/>
        <v>p-189921</v>
      </c>
      <c r="E4696" s="6" t="str">
        <f>+VLOOKUP($D4696,Sheet3!$B:$I,2,0)</f>
        <v>10X5X61/2</v>
      </c>
      <c r="F4696" s="6" t="str">
        <f>+VLOOKUP($D4696,Sheet3!$B:$I,3,0)</f>
        <v>SAT</v>
      </c>
      <c r="G4696" s="6" t="str">
        <f>+VLOOKUP($D4696,Sheet3!$B:$I,4,0)</f>
        <v>NUMA</v>
      </c>
      <c r="H4696" s="6">
        <f>+VLOOKUP($D4696,Sheet3!$B:$I,5,0)</f>
        <v>0</v>
      </c>
      <c r="I4696" s="6" t="str">
        <f>+VLOOKUP($D4696,Sheet3!$B:$I,6,0)</f>
        <v>P5</v>
      </c>
      <c r="J4696" s="6" t="str">
        <f>+VLOOKUP($D4696,Sheet3!$B:$I,7,0)</f>
        <v>TOTALSOURCE</v>
      </c>
      <c r="K4696" s="6" t="str">
        <f>+VLOOKUP($D4696,Sheet3!$B:$I,8,0)</f>
        <v>P</v>
      </c>
      <c r="L4696" s="6" t="str">
        <f t="shared" si="364"/>
        <v>10X5X61/2SAT NUMA 0 P5 TOTALSOURCE P</v>
      </c>
      <c r="M4696" s="12" t="s">
        <v>15</v>
      </c>
      <c r="N4696" s="12" t="str">
        <f t="shared" si="367"/>
        <v>l2202</v>
      </c>
    </row>
    <row r="4697" spans="1:14">
      <c r="A4697" s="12" t="s">
        <v>4710</v>
      </c>
      <c r="B4697" s="6" t="str">
        <f t="shared" si="365"/>
        <v>l211101057</v>
      </c>
      <c r="C4697" s="12">
        <v>290899</v>
      </c>
      <c r="D4697" s="12" t="str">
        <f t="shared" si="366"/>
        <v>p-090899</v>
      </c>
      <c r="E4697" s="6" t="str">
        <f>+VLOOKUP($D4697,Sheet3!$B:$I,2,0)</f>
        <v>81/2X4X4</v>
      </c>
      <c r="F4697" s="6" t="str">
        <f>+VLOOKUP($D4697,Sheet3!$B:$I,3,0)</f>
        <v>SM</v>
      </c>
      <c r="G4697" s="6" t="str">
        <f>+VLOOKUP($D4697,Sheet3!$B:$I,4,0)</f>
        <v>NUMA</v>
      </c>
      <c r="H4697" s="6">
        <f>+VLOOKUP($D4697,Sheet3!$B:$I,5,0)</f>
        <v>0</v>
      </c>
      <c r="I4697" s="6" t="str">
        <f>+VLOOKUP($D4697,Sheet3!$B:$I,6,0)</f>
        <v>P5</v>
      </c>
      <c r="J4697" s="6" t="str">
        <f>+VLOOKUP($D4697,Sheet3!$B:$I,7,0)</f>
        <v>TOTALSOURCE</v>
      </c>
      <c r="K4697" s="6" t="str">
        <f>+VLOOKUP($D4697,Sheet3!$B:$I,8,0)</f>
        <v>P</v>
      </c>
      <c r="L4697" s="6" t="str">
        <f t="shared" si="364"/>
        <v>81/2X4X4SM NUMA 0 P5 TOTALSOURCE P</v>
      </c>
      <c r="M4697" s="12" t="s">
        <v>15</v>
      </c>
      <c r="N4697" s="12" t="str">
        <f t="shared" si="367"/>
        <v>l2111</v>
      </c>
    </row>
    <row r="4698" spans="1:14">
      <c r="A4698" s="12" t="s">
        <v>4711</v>
      </c>
      <c r="B4698" s="6" t="str">
        <f t="shared" si="365"/>
        <v>l211112729</v>
      </c>
      <c r="C4698" s="12">
        <v>190272</v>
      </c>
      <c r="D4698" s="12" t="str">
        <f t="shared" si="366"/>
        <v>p-190272</v>
      </c>
      <c r="E4698" s="6" t="str">
        <f>+VLOOKUP($D4698,Sheet3!$B:$I,2,0)</f>
        <v>9X5X5</v>
      </c>
      <c r="F4698" s="6" t="str">
        <f>+VLOOKUP($D4698,Sheet3!$B:$I,3,0)</f>
        <v>SM</v>
      </c>
      <c r="G4698" s="6" t="str">
        <f>+VLOOKUP($D4698,Sheet3!$B:$I,4,0)</f>
        <v>NUMA</v>
      </c>
      <c r="H4698" s="6">
        <f>+VLOOKUP($D4698,Sheet3!$B:$I,5,0)</f>
        <v>0</v>
      </c>
      <c r="I4698" s="6" t="str">
        <f>+VLOOKUP($D4698,Sheet3!$B:$I,6,0)</f>
        <v>P6</v>
      </c>
      <c r="J4698" s="6" t="str">
        <f>+VLOOKUP($D4698,Sheet3!$B:$I,7,0)</f>
        <v>NUMA</v>
      </c>
      <c r="K4698" s="6" t="str">
        <f>+VLOOKUP($D4698,Sheet3!$B:$I,8,0)</f>
        <v>XP</v>
      </c>
      <c r="L4698" s="6" t="str">
        <f t="shared" si="364"/>
        <v>9X5X5SM NUMA 0 P6 NUMA XP</v>
      </c>
      <c r="M4698" s="12" t="s">
        <v>15</v>
      </c>
      <c r="N4698" s="12" t="str">
        <f t="shared" si="367"/>
        <v>l2111</v>
      </c>
    </row>
    <row r="4699" spans="1:14">
      <c r="A4699" s="12" t="s">
        <v>4712</v>
      </c>
      <c r="B4699" s="6" t="str">
        <f t="shared" ref="B4699:B4710" si="368">+MID(A4699,9,10)</f>
        <v>l220208444</v>
      </c>
      <c r="C4699" s="12">
        <v>286845</v>
      </c>
      <c r="D4699" s="12" t="str">
        <f t="shared" ref="D4699:D4711" si="369">+LEFT(A4699,8)</f>
        <v>p-086845</v>
      </c>
      <c r="E4699" s="6" t="str">
        <f>+VLOOKUP($D4699,Sheet3!$B:$I,2,0)</f>
        <v>10X4X61/2</v>
      </c>
      <c r="F4699" s="6" t="str">
        <f>+VLOOKUP($D4699,Sheet3!$B:$I,3,0)</f>
        <v>SM</v>
      </c>
      <c r="G4699" s="6" t="str">
        <f>+VLOOKUP($D4699,Sheet3!$B:$I,4,0)</f>
        <v>NUMA</v>
      </c>
      <c r="H4699" s="6">
        <f>+VLOOKUP($D4699,Sheet3!$B:$I,5,0)</f>
        <v>0</v>
      </c>
      <c r="I4699" s="6" t="str">
        <f>+VLOOKUP($D4699,Sheet3!$B:$I,6,0)</f>
        <v>P5</v>
      </c>
      <c r="J4699" s="6" t="str">
        <f>+VLOOKUP($D4699,Sheet3!$B:$I,7,0)</f>
        <v>TOTALSOURCE</v>
      </c>
      <c r="K4699" s="6" t="str">
        <f>+VLOOKUP($D4699,Sheet3!$B:$I,8,0)</f>
        <v>P</v>
      </c>
      <c r="L4699" s="6" t="str">
        <f t="shared" si="364"/>
        <v>10X4X61/2SM NUMA 0 P5 TOTALSOURCE P</v>
      </c>
      <c r="M4699" s="12" t="s">
        <v>15</v>
      </c>
      <c r="N4699" s="12" t="str">
        <f t="shared" ref="N4699:N4711" si="370">+MID(A4699,9,5)</f>
        <v>l2202</v>
      </c>
    </row>
    <row r="4700" spans="1:14">
      <c r="A4700" s="12" t="s">
        <v>4713</v>
      </c>
      <c r="B4700" s="6" t="str">
        <f t="shared" si="368"/>
        <v>l211205507</v>
      </c>
      <c r="C4700" s="12">
        <v>189656</v>
      </c>
      <c r="D4700" s="12" t="str">
        <f t="shared" si="369"/>
        <v>p-189656</v>
      </c>
      <c r="E4700" s="6" t="str">
        <f>+VLOOKUP($D4700,Sheet3!$B:$I,2,0)</f>
        <v>265/85-190(KEYWAY)</v>
      </c>
      <c r="F4700" s="6" t="str">
        <f>+VLOOKUP($D4700,Sheet3!$B:$I,3,0)</f>
        <v>SM</v>
      </c>
      <c r="G4700" s="6" t="str">
        <f>+VLOOKUP($D4700,Sheet3!$B:$I,4,0)</f>
        <v>NUMA</v>
      </c>
      <c r="H4700" s="6">
        <f>+VLOOKUP($D4700,Sheet3!$B:$I,5,0)</f>
        <v>0</v>
      </c>
      <c r="I4700" s="6" t="str">
        <f>+VLOOKUP($D4700,Sheet3!$B:$I,6,0)</f>
        <v>P5</v>
      </c>
      <c r="J4700" s="6" t="str">
        <f>+VLOOKUP($D4700,Sheet3!$B:$I,7,0)</f>
        <v>TOTALSOURCE</v>
      </c>
      <c r="K4700" s="6" t="str">
        <f>+VLOOKUP($D4700,Sheet3!$B:$I,8,0)</f>
        <v>P</v>
      </c>
      <c r="L4700" s="6" t="str">
        <f t="shared" si="364"/>
        <v>265/85-190(KEYWAY)SM NUMA 0 P5 TOTALSOURCE P</v>
      </c>
      <c r="M4700" s="12" t="s">
        <v>15</v>
      </c>
      <c r="N4700" s="12" t="str">
        <f t="shared" si="370"/>
        <v>l2112</v>
      </c>
    </row>
    <row r="4701" spans="1:14">
      <c r="A4701" s="12" t="s">
        <v>4714</v>
      </c>
      <c r="B4701" s="6" t="str">
        <f t="shared" si="368"/>
        <v>l210903780</v>
      </c>
      <c r="C4701" s="12">
        <v>190376</v>
      </c>
      <c r="D4701" s="12" t="str">
        <f t="shared" si="369"/>
        <v>p-190376</v>
      </c>
      <c r="E4701" s="6" t="str">
        <f>+VLOOKUP($D4701,Sheet3!$B:$I,2,0)</f>
        <v>12X41/2X8</v>
      </c>
      <c r="F4701" s="6" t="str">
        <f>+VLOOKUP($D4701,Sheet3!$B:$I,3,0)</f>
        <v>SM</v>
      </c>
      <c r="G4701" s="6" t="str">
        <f>+VLOOKUP($D4701,Sheet3!$B:$I,4,0)</f>
        <v>NUMA</v>
      </c>
      <c r="H4701" s="6">
        <f>+VLOOKUP($D4701,Sheet3!$B:$I,5,0)</f>
        <v>0</v>
      </c>
      <c r="I4701" s="6" t="str">
        <f>+VLOOKUP($D4701,Sheet3!$B:$I,6,0)</f>
        <v>P5</v>
      </c>
      <c r="J4701" s="6" t="str">
        <f>+VLOOKUP($D4701,Sheet3!$B:$I,7,0)</f>
        <v>NUMA</v>
      </c>
      <c r="K4701" s="6" t="str">
        <f>+VLOOKUP($D4701,Sheet3!$B:$I,8,0)</f>
        <v>P</v>
      </c>
      <c r="L4701" s="6" t="str">
        <f t="shared" si="364"/>
        <v>12X41/2X8SM NUMA 0 P5 NUMA P</v>
      </c>
      <c r="M4701" s="12" t="s">
        <v>15</v>
      </c>
      <c r="N4701" s="12" t="str">
        <f t="shared" si="370"/>
        <v>l2109</v>
      </c>
    </row>
    <row r="4702" spans="1:14">
      <c r="A4702" s="12" t="s">
        <v>4715</v>
      </c>
      <c r="B4702" s="6" t="str">
        <f t="shared" si="368"/>
        <v>l210501655</v>
      </c>
      <c r="C4702" s="12">
        <v>204476</v>
      </c>
      <c r="D4702" s="12" t="str">
        <f t="shared" si="369"/>
        <v>p-004476</v>
      </c>
      <c r="E4702" s="6" t="str">
        <f>+VLOOKUP($D4702,Sheet3!$B:$I,2,0)</f>
        <v>12X41/2X8</v>
      </c>
      <c r="F4702" s="6" t="str">
        <f>+VLOOKUP($D4702,Sheet3!$B:$I,3,0)</f>
        <v>SM</v>
      </c>
      <c r="G4702" s="6" t="str">
        <f>+VLOOKUP($D4702,Sheet3!$B:$I,4,0)</f>
        <v>NUMA</v>
      </c>
      <c r="H4702" s="6">
        <f>+VLOOKUP($D4702,Sheet3!$B:$I,5,0)</f>
        <v>0</v>
      </c>
      <c r="I4702" s="6" t="str">
        <f>+VLOOKUP($D4702,Sheet3!$B:$I,6,0)</f>
        <v>P5</v>
      </c>
      <c r="J4702" s="6" t="str">
        <f>+VLOOKUP($D4702,Sheet3!$B:$I,7,0)</f>
        <v>GALAXYYMSDS</v>
      </c>
      <c r="K4702" s="6" t="str">
        <f>+VLOOKUP($D4702,Sheet3!$B:$I,8,0)</f>
        <v>P</v>
      </c>
      <c r="L4702" s="6" t="str">
        <f t="shared" si="364"/>
        <v>12X41/2X8SM NUMA 0 P5 GALAXYYMSDS P</v>
      </c>
      <c r="M4702" s="12" t="s">
        <v>15</v>
      </c>
      <c r="N4702" s="12" t="str">
        <f t="shared" si="370"/>
        <v>l2105</v>
      </c>
    </row>
    <row r="4703" spans="1:14">
      <c r="A4703" s="12" t="s">
        <v>4716</v>
      </c>
      <c r="B4703" s="6" t="str">
        <f t="shared" si="368"/>
        <v>l220113349</v>
      </c>
      <c r="C4703" s="12">
        <v>202612</v>
      </c>
      <c r="D4703" s="12" t="str">
        <f t="shared" si="369"/>
        <v>p-002612</v>
      </c>
      <c r="E4703" s="6" t="str">
        <f>+VLOOKUP($D4703,Sheet3!$B:$I,2,0)</f>
        <v>14X5X10</v>
      </c>
      <c r="F4703" s="6" t="str">
        <f>+VLOOKUP($D4703,Sheet3!$B:$I,3,0)</f>
        <v>SM</v>
      </c>
      <c r="G4703" s="6" t="str">
        <f>+VLOOKUP($D4703,Sheet3!$B:$I,4,0)</f>
        <v>NUMA</v>
      </c>
      <c r="H4703" s="6">
        <f>+VLOOKUP($D4703,Sheet3!$B:$I,5,0)</f>
        <v>0</v>
      </c>
      <c r="I4703" s="6" t="str">
        <f>+VLOOKUP($D4703,Sheet3!$B:$I,6,0)</f>
        <v>P5</v>
      </c>
      <c r="J4703" s="6" t="str">
        <f>+VLOOKUP($D4703,Sheet3!$B:$I,7,0)</f>
        <v>GALAXYYMSDS</v>
      </c>
      <c r="K4703" s="6" t="str">
        <f>+VLOOKUP($D4703,Sheet3!$B:$I,8,0)</f>
        <v>P</v>
      </c>
      <c r="L4703" s="6" t="str">
        <f t="shared" si="364"/>
        <v>14X5X10SM NUMA 0 P5 GALAXYYMSDS P</v>
      </c>
      <c r="M4703" s="12" t="s">
        <v>15</v>
      </c>
      <c r="N4703" s="12" t="str">
        <f t="shared" si="370"/>
        <v>l2201</v>
      </c>
    </row>
    <row r="4704" spans="1:14">
      <c r="A4704" s="12" t="s">
        <v>4717</v>
      </c>
      <c r="B4704" s="6" t="str">
        <f t="shared" si="368"/>
        <v>l211107316</v>
      </c>
      <c r="C4704" s="12">
        <v>287031</v>
      </c>
      <c r="D4704" s="12" t="str">
        <f t="shared" si="369"/>
        <v>p-087031</v>
      </c>
      <c r="E4704" s="6" t="str">
        <f>+VLOOKUP($D4704,Sheet3!$B:$I,2,0)</f>
        <v>14X41/2X8</v>
      </c>
      <c r="F4704" s="6" t="str">
        <f>+VLOOKUP($D4704,Sheet3!$B:$I,3,0)</f>
        <v>SM</v>
      </c>
      <c r="G4704" s="6" t="str">
        <f>+VLOOKUP($D4704,Sheet3!$B:$I,4,0)</f>
        <v>NUMA</v>
      </c>
      <c r="H4704" s="6">
        <f>+VLOOKUP($D4704,Sheet3!$B:$I,5,0)</f>
        <v>0</v>
      </c>
      <c r="I4704" s="6" t="str">
        <f>+VLOOKUP($D4704,Sheet3!$B:$I,6,0)</f>
        <v>P5</v>
      </c>
      <c r="J4704" s="6" t="str">
        <f>+VLOOKUP($D4704,Sheet3!$B:$I,7,0)</f>
        <v>TANTOR</v>
      </c>
      <c r="K4704" s="6" t="str">
        <f>+VLOOKUP($D4704,Sheet3!$B:$I,8,0)</f>
        <v>P</v>
      </c>
      <c r="L4704" s="6" t="str">
        <f t="shared" si="364"/>
        <v>14X41/2X8SM NUMA 0 P5 TANTOR P</v>
      </c>
      <c r="M4704" s="12" t="s">
        <v>15</v>
      </c>
      <c r="N4704" s="12" t="str">
        <f t="shared" si="370"/>
        <v>l2111</v>
      </c>
    </row>
    <row r="4705" spans="1:14">
      <c r="A4705" s="12" t="s">
        <v>4718</v>
      </c>
      <c r="B4705" s="6" t="str">
        <f t="shared" si="368"/>
        <v>l220105891</v>
      </c>
      <c r="C4705" s="12">
        <v>189722</v>
      </c>
      <c r="D4705" s="12" t="str">
        <f t="shared" si="369"/>
        <v>p-189722</v>
      </c>
      <c r="E4705" s="6" t="str">
        <f>+VLOOKUP($D4705,Sheet3!$B:$I,2,0)</f>
        <v>140/55-9</v>
      </c>
      <c r="F4705" s="6" t="str">
        <f>+VLOOKUP($D4705,Sheet3!$B:$I,3,0)</f>
        <v>LUG</v>
      </c>
      <c r="G4705" s="6" t="str">
        <f>+VLOOKUP($D4705,Sheet3!$B:$I,4,0)</f>
        <v>NUMAPRIME</v>
      </c>
      <c r="H4705" s="6">
        <f>+VLOOKUP($D4705,Sheet3!$B:$I,5,0)</f>
        <v>4</v>
      </c>
      <c r="I4705" s="6" t="str">
        <f>+VLOOKUP($D4705,Sheet3!$B:$I,6,0)</f>
        <v>M4N34</v>
      </c>
      <c r="J4705" s="6" t="str">
        <f>+VLOOKUP($D4705,Sheet3!$B:$I,7,0)</f>
        <v>NUMAPRIME</v>
      </c>
      <c r="K4705" s="6" t="str">
        <f>+VLOOKUP($D4705,Sheet3!$B:$I,8,0)</f>
        <v>XTRA</v>
      </c>
      <c r="L4705" s="6" t="str">
        <f t="shared" si="364"/>
        <v>140/55-9LUG NUMAPRIME 4 M4N34 NUMAPRIME XTRA</v>
      </c>
      <c r="M4705" s="12" t="s">
        <v>15</v>
      </c>
      <c r="N4705" s="12" t="str">
        <f t="shared" si="370"/>
        <v>l2201</v>
      </c>
    </row>
    <row r="4706" spans="1:14">
      <c r="A4706" s="12" t="s">
        <v>4719</v>
      </c>
      <c r="B4706" s="6" t="str">
        <f t="shared" si="368"/>
        <v>l211100014</v>
      </c>
      <c r="C4706" s="12">
        <v>205207</v>
      </c>
      <c r="D4706" s="12" t="str">
        <f t="shared" si="369"/>
        <v>p-005207</v>
      </c>
      <c r="E4706" s="6" t="str">
        <f>+VLOOKUP($D4706,Sheet3!$B:$I,2,0)</f>
        <v>15X41/2-8</v>
      </c>
      <c r="F4706" s="6" t="str">
        <f>+VLOOKUP($D4706,Sheet3!$B:$I,3,0)</f>
        <v>LUG</v>
      </c>
      <c r="G4706" s="6" t="str">
        <f>+VLOOKUP($D4706,Sheet3!$B:$I,4,0)</f>
        <v>NUMAPRIME</v>
      </c>
      <c r="H4706" s="6">
        <f>+VLOOKUP($D4706,Sheet3!$B:$I,5,0)</f>
        <v>3</v>
      </c>
      <c r="I4706" s="6" t="str">
        <f>+VLOOKUP($D4706,Sheet3!$B:$I,6,0)</f>
        <v>P934</v>
      </c>
      <c r="J4706" s="6" t="str">
        <f>+VLOOKUP($D4706,Sheet3!$B:$I,7,0)</f>
        <v>NUMAPRIME</v>
      </c>
      <c r="K4706" s="6" t="str">
        <f>+VLOOKUP($D4706,Sheet3!$B:$I,8,0)</f>
        <v>OMEGA20</v>
      </c>
      <c r="L4706" s="6" t="str">
        <f t="shared" si="364"/>
        <v>15X41/2-8LUG NUMAPRIME 3 P934 NUMAPRIME OMEGA20</v>
      </c>
      <c r="M4706" s="12" t="s">
        <v>15</v>
      </c>
      <c r="N4706" s="12" t="str">
        <f t="shared" si="370"/>
        <v>l2111</v>
      </c>
    </row>
    <row r="4707" spans="1:14">
      <c r="A4707" s="12" t="s">
        <v>4720</v>
      </c>
      <c r="B4707" s="6" t="str">
        <f t="shared" si="368"/>
        <v>l211005287</v>
      </c>
      <c r="C4707" s="12">
        <v>205196</v>
      </c>
      <c r="D4707" s="12" t="str">
        <f t="shared" si="369"/>
        <v>p-005196</v>
      </c>
      <c r="E4707" s="6" t="str">
        <f>+VLOOKUP($D4707,Sheet3!$B:$I,2,0)</f>
        <v>140/55-9</v>
      </c>
      <c r="F4707" s="6" t="str">
        <f>+VLOOKUP($D4707,Sheet3!$B:$I,3,0)</f>
        <v>LUG</v>
      </c>
      <c r="G4707" s="6" t="str">
        <f>+VLOOKUP($D4707,Sheet3!$B:$I,4,0)</f>
        <v>NUMAPRIME</v>
      </c>
      <c r="H4707" s="6">
        <f>+VLOOKUP($D4707,Sheet3!$B:$I,5,0)</f>
        <v>4</v>
      </c>
      <c r="I4707" s="6" t="str">
        <f>+VLOOKUP($D4707,Sheet3!$B:$I,6,0)</f>
        <v>P934</v>
      </c>
      <c r="J4707" s="6" t="str">
        <f>+VLOOKUP($D4707,Sheet3!$B:$I,7,0)</f>
        <v>NUMAPRIME</v>
      </c>
      <c r="K4707" s="6" t="str">
        <f>+VLOOKUP($D4707,Sheet3!$B:$I,8,0)</f>
        <v>OMEGA20</v>
      </c>
      <c r="L4707" s="6" t="str">
        <f t="shared" si="364"/>
        <v>140/55-9LUG NUMAPRIME 4 P934 NUMAPRIME OMEGA20</v>
      </c>
      <c r="M4707" s="12" t="s">
        <v>15</v>
      </c>
      <c r="N4707" s="12" t="str">
        <f t="shared" si="370"/>
        <v>l2110</v>
      </c>
    </row>
    <row r="4708" spans="1:14">
      <c r="A4708" s="12" t="s">
        <v>4721</v>
      </c>
      <c r="B4708" s="6" t="str">
        <f t="shared" si="368"/>
        <v>l211207466</v>
      </c>
      <c r="C4708" s="12">
        <v>202693</v>
      </c>
      <c r="D4708" s="12" t="str">
        <f t="shared" si="369"/>
        <v>p-002693</v>
      </c>
      <c r="E4708" s="6" t="str">
        <f>+VLOOKUP($D4708,Sheet3!$B:$I,2,0)</f>
        <v>15X41/2-8</v>
      </c>
      <c r="F4708" s="6" t="str">
        <f>+VLOOKUP($D4708,Sheet3!$B:$I,3,0)</f>
        <v>LUG</v>
      </c>
      <c r="G4708" s="6" t="str">
        <f>+VLOOKUP($D4708,Sheet3!$B:$I,4,0)</f>
        <v>NUMAPRIME</v>
      </c>
      <c r="H4708" s="6">
        <f>+VLOOKUP($D4708,Sheet3!$B:$I,5,0)</f>
        <v>3</v>
      </c>
      <c r="I4708" s="6" t="str">
        <f>+VLOOKUP($D4708,Sheet3!$B:$I,6,0)</f>
        <v>P134</v>
      </c>
      <c r="J4708" s="6" t="str">
        <f>+VLOOKUP($D4708,Sheet3!$B:$I,7,0)</f>
        <v>TOTALSOURCE</v>
      </c>
      <c r="K4708" s="6" t="str">
        <f>+VLOOKUP($D4708,Sheet3!$B:$I,8,0)</f>
        <v>PREMIUM</v>
      </c>
      <c r="L4708" s="6" t="str">
        <f t="shared" si="364"/>
        <v>15X41/2-8LUG NUMAPRIME 3 P134 TOTALSOURCE PREMIUM</v>
      </c>
      <c r="M4708" s="12" t="s">
        <v>15</v>
      </c>
      <c r="N4708" s="12" t="str">
        <f t="shared" si="370"/>
        <v>l2112</v>
      </c>
    </row>
    <row r="4709" spans="1:14">
      <c r="A4709" s="12" t="s">
        <v>4722</v>
      </c>
      <c r="B4709" s="6" t="str">
        <f t="shared" si="368"/>
        <v>l220206763</v>
      </c>
      <c r="C4709" s="12">
        <v>201563</v>
      </c>
      <c r="D4709" s="12" t="str">
        <f t="shared" si="369"/>
        <v>p-001563</v>
      </c>
      <c r="E4709" s="6" t="str">
        <f>+VLOOKUP($D4709,Sheet3!$B:$I,2,0)</f>
        <v>18X7X121/8</v>
      </c>
      <c r="F4709" s="6" t="str">
        <f>+VLOOKUP($D4709,Sheet3!$B:$I,3,0)</f>
        <v>SAT</v>
      </c>
      <c r="G4709" s="6" t="str">
        <f>+VLOOKUP($D4709,Sheet3!$B:$I,4,0)</f>
        <v>NUMA</v>
      </c>
      <c r="H4709" s="6">
        <f>+VLOOKUP($D4709,Sheet3!$B:$I,5,0)</f>
        <v>0</v>
      </c>
      <c r="I4709" s="6" t="str">
        <f>+VLOOKUP($D4709,Sheet3!$B:$I,6,0)</f>
        <v>NM-FIBER</v>
      </c>
      <c r="J4709" s="6" t="str">
        <f>+VLOOKUP($D4709,Sheet3!$B:$I,7,0)</f>
        <v>TOTALSOURCE</v>
      </c>
      <c r="K4709" s="6" t="str">
        <f>+VLOOKUP($D4709,Sheet3!$B:$I,8,0)</f>
        <v>P</v>
      </c>
      <c r="L4709" s="6" t="str">
        <f t="shared" si="364"/>
        <v>18X7X121/8SAT NUMA 0 NM-FIBER TOTALSOURCE P</v>
      </c>
      <c r="M4709" s="12" t="s">
        <v>15</v>
      </c>
      <c r="N4709" s="12" t="str">
        <f t="shared" si="370"/>
        <v>l2202</v>
      </c>
    </row>
    <row r="4710" spans="1:14">
      <c r="A4710" s="12" t="s">
        <v>4723</v>
      </c>
      <c r="B4710" s="6" t="str">
        <f t="shared" si="368"/>
        <v>l220206694</v>
      </c>
      <c r="C4710" s="12">
        <v>201563</v>
      </c>
      <c r="D4710" s="12" t="str">
        <f t="shared" si="369"/>
        <v>p-001563</v>
      </c>
      <c r="E4710" s="6" t="str">
        <f>+VLOOKUP($D4710,Sheet3!$B:$I,2,0)</f>
        <v>18X7X121/8</v>
      </c>
      <c r="F4710" s="6" t="str">
        <f>+VLOOKUP($D4710,Sheet3!$B:$I,3,0)</f>
        <v>SAT</v>
      </c>
      <c r="G4710" s="6" t="str">
        <f>+VLOOKUP($D4710,Sheet3!$B:$I,4,0)</f>
        <v>NUMA</v>
      </c>
      <c r="H4710" s="6">
        <f>+VLOOKUP($D4710,Sheet3!$B:$I,5,0)</f>
        <v>0</v>
      </c>
      <c r="I4710" s="6" t="str">
        <f>+VLOOKUP($D4710,Sheet3!$B:$I,6,0)</f>
        <v>NM-FIBER</v>
      </c>
      <c r="J4710" s="6" t="str">
        <f>+VLOOKUP($D4710,Sheet3!$B:$I,7,0)</f>
        <v>TOTALSOURCE</v>
      </c>
      <c r="K4710" s="6" t="str">
        <f>+VLOOKUP($D4710,Sheet3!$B:$I,8,0)</f>
        <v>P</v>
      </c>
      <c r="L4710" s="6" t="str">
        <f t="shared" si="364"/>
        <v>18X7X121/8SAT NUMA 0 NM-FIBER TOTALSOURCE P</v>
      </c>
      <c r="M4710" s="12" t="s">
        <v>15</v>
      </c>
      <c r="N4710" s="12" t="str">
        <f t="shared" si="370"/>
        <v>l2202</v>
      </c>
    </row>
    <row r="4711" spans="1:14">
      <c r="A4711" s="12" t="s">
        <v>4724</v>
      </c>
      <c r="B4711" s="6" t="str">
        <f t="shared" ref="B4711:B4774" si="371">+MID(A4711,9,10)</f>
        <v>l220206693</v>
      </c>
      <c r="C4711" s="12">
        <v>201563</v>
      </c>
      <c r="D4711" s="12" t="str">
        <f t="shared" si="369"/>
        <v>p-001563</v>
      </c>
      <c r="E4711" s="6" t="str">
        <f>+VLOOKUP($D4711,Sheet3!$B:$I,2,0)</f>
        <v>18X7X121/8</v>
      </c>
      <c r="F4711" s="6" t="str">
        <f>+VLOOKUP($D4711,Sheet3!$B:$I,3,0)</f>
        <v>SAT</v>
      </c>
      <c r="G4711" s="6" t="str">
        <f>+VLOOKUP($D4711,Sheet3!$B:$I,4,0)</f>
        <v>NUMA</v>
      </c>
      <c r="H4711" s="6">
        <f>+VLOOKUP($D4711,Sheet3!$B:$I,5,0)</f>
        <v>0</v>
      </c>
      <c r="I4711" s="6" t="str">
        <f>+VLOOKUP($D4711,Sheet3!$B:$I,6,0)</f>
        <v>NM-FIBER</v>
      </c>
      <c r="J4711" s="6" t="str">
        <f>+VLOOKUP($D4711,Sheet3!$B:$I,7,0)</f>
        <v>TOTALSOURCE</v>
      </c>
      <c r="K4711" s="6" t="str">
        <f>+VLOOKUP($D4711,Sheet3!$B:$I,8,0)</f>
        <v>P</v>
      </c>
      <c r="L4711" s="6" t="str">
        <f t="shared" si="364"/>
        <v>18X7X121/8SAT NUMA 0 NM-FIBER TOTALSOURCE P</v>
      </c>
      <c r="M4711" s="12" t="s">
        <v>15</v>
      </c>
      <c r="N4711" s="12" t="str">
        <f t="shared" si="370"/>
        <v>l2202</v>
      </c>
    </row>
    <row r="4712" spans="1:14">
      <c r="A4712" s="12" t="s">
        <v>4725</v>
      </c>
      <c r="B4712" s="6" t="str">
        <f t="shared" si="371"/>
        <v>l210802126</v>
      </c>
      <c r="C4712" s="12">
        <v>190621</v>
      </c>
      <c r="D4712" s="12" t="str">
        <f t="shared" ref="D4712:D4775" si="372">+LEFT(A4712,8)</f>
        <v>p-190621</v>
      </c>
      <c r="E4712" s="6" t="str">
        <f>+VLOOKUP($D4712,Sheet3!$B:$I,2,0)</f>
        <v>18X6X121/8</v>
      </c>
      <c r="F4712" s="6" t="str">
        <f>+VLOOKUP($D4712,Sheet3!$B:$I,3,0)</f>
        <v>ML</v>
      </c>
      <c r="G4712" s="6" t="str">
        <f>+VLOOKUP($D4712,Sheet3!$B:$I,4,0)</f>
        <v>NUMA</v>
      </c>
      <c r="H4712" s="6">
        <f>+VLOOKUP($D4712,Sheet3!$B:$I,5,0)</f>
        <v>0</v>
      </c>
      <c r="I4712" s="6" t="str">
        <f>+VLOOKUP($D4712,Sheet3!$B:$I,6,0)</f>
        <v>P5N</v>
      </c>
      <c r="J4712" s="6" t="str">
        <f>+VLOOKUP($D4712,Sheet3!$B:$I,7,0)</f>
        <v>GALAXYYMSDS</v>
      </c>
      <c r="K4712" s="6" t="str">
        <f>+VLOOKUP($D4712,Sheet3!$B:$I,8,0)</f>
        <v>P</v>
      </c>
      <c r="L4712" s="6" t="str">
        <f t="shared" si="364"/>
        <v>18X6X121/8ML NUMA 0 P5N GALAXYYMSDS P</v>
      </c>
      <c r="M4712" s="12" t="s">
        <v>15</v>
      </c>
      <c r="N4712" s="12" t="str">
        <f t="shared" ref="N4712:N4775" si="373">+MID(A4712,9,5)</f>
        <v>l2108</v>
      </c>
    </row>
    <row r="4713" spans="1:14">
      <c r="A4713" s="12" t="s">
        <v>4726</v>
      </c>
      <c r="B4713" s="6" t="str">
        <f t="shared" si="371"/>
        <v>l220301364</v>
      </c>
      <c r="C4713" s="12">
        <v>189933</v>
      </c>
      <c r="D4713" s="12" t="str">
        <f t="shared" si="372"/>
        <v>p-189933</v>
      </c>
      <c r="E4713" s="6" t="str">
        <f>+VLOOKUP($D4713,Sheet3!$B:$I,2,0)</f>
        <v>16X6-8</v>
      </c>
      <c r="F4713" s="6" t="str">
        <f>+VLOOKUP($D4713,Sheet3!$B:$I,3,0)</f>
        <v>LUG</v>
      </c>
      <c r="G4713" s="6" t="str">
        <f>+VLOOKUP($D4713,Sheet3!$B:$I,4,0)</f>
        <v>NUMAPRIME</v>
      </c>
      <c r="H4713" s="6">
        <f>+VLOOKUP($D4713,Sheet3!$B:$I,5,0)</f>
        <v>4.33</v>
      </c>
      <c r="I4713" s="6" t="str">
        <f>+VLOOKUP($D4713,Sheet3!$B:$I,6,0)</f>
        <v>P334</v>
      </c>
      <c r="J4713" s="6" t="str">
        <f>+VLOOKUP($D4713,Sheet3!$B:$I,7,0)</f>
        <v>NUMAPRIME</v>
      </c>
      <c r="K4713" s="6" t="str">
        <f>+VLOOKUP($D4713,Sheet3!$B:$I,8,0)</f>
        <v>XTRA</v>
      </c>
      <c r="L4713" s="6" t="str">
        <f t="shared" si="364"/>
        <v>16X6-8LUG NUMAPRIME 4.33 P334 NUMAPRIME XTRA</v>
      </c>
      <c r="M4713" s="12" t="s">
        <v>15</v>
      </c>
      <c r="N4713" s="12" t="str">
        <f t="shared" si="373"/>
        <v>l2203</v>
      </c>
    </row>
    <row r="4714" spans="1:14">
      <c r="A4714" s="12" t="s">
        <v>4727</v>
      </c>
      <c r="B4714" s="6" t="str">
        <f t="shared" si="371"/>
        <v>l220301022</v>
      </c>
      <c r="C4714" s="12">
        <v>189933</v>
      </c>
      <c r="D4714" s="12" t="str">
        <f t="shared" si="372"/>
        <v>p-189933</v>
      </c>
      <c r="E4714" s="6" t="str">
        <f>+VLOOKUP($D4714,Sheet3!$B:$I,2,0)</f>
        <v>16X6-8</v>
      </c>
      <c r="F4714" s="6" t="str">
        <f>+VLOOKUP($D4714,Sheet3!$B:$I,3,0)</f>
        <v>LUG</v>
      </c>
      <c r="G4714" s="6" t="str">
        <f>+VLOOKUP($D4714,Sheet3!$B:$I,4,0)</f>
        <v>NUMAPRIME</v>
      </c>
      <c r="H4714" s="6">
        <f>+VLOOKUP($D4714,Sheet3!$B:$I,5,0)</f>
        <v>4.33</v>
      </c>
      <c r="I4714" s="6" t="str">
        <f>+VLOOKUP($D4714,Sheet3!$B:$I,6,0)</f>
        <v>P334</v>
      </c>
      <c r="J4714" s="6" t="str">
        <f>+VLOOKUP($D4714,Sheet3!$B:$I,7,0)</f>
        <v>NUMAPRIME</v>
      </c>
      <c r="K4714" s="6" t="str">
        <f>+VLOOKUP($D4714,Sheet3!$B:$I,8,0)</f>
        <v>XTRA</v>
      </c>
      <c r="L4714" s="6" t="str">
        <f t="shared" si="364"/>
        <v>16X6-8LUG NUMAPRIME 4.33 P334 NUMAPRIME XTRA</v>
      </c>
      <c r="M4714" s="12" t="s">
        <v>15</v>
      </c>
      <c r="N4714" s="12" t="str">
        <f t="shared" si="373"/>
        <v>l2203</v>
      </c>
    </row>
    <row r="4715" spans="1:14">
      <c r="A4715" s="12" t="s">
        <v>4728</v>
      </c>
      <c r="B4715" s="6" t="str">
        <f t="shared" si="371"/>
        <v>l220210365</v>
      </c>
      <c r="C4715" s="12">
        <v>243652</v>
      </c>
      <c r="D4715" s="12" t="str">
        <f t="shared" si="372"/>
        <v>p-043652</v>
      </c>
      <c r="E4715" s="6" t="str">
        <f>+VLOOKUP($D4715,Sheet3!$B:$I,2,0)</f>
        <v>200/50-10</v>
      </c>
      <c r="F4715" s="6" t="str">
        <f>+VLOOKUP($D4715,Sheet3!$B:$I,3,0)</f>
        <v>LUG</v>
      </c>
      <c r="G4715" s="6" t="str">
        <f>+VLOOKUP($D4715,Sheet3!$B:$I,4,0)</f>
        <v>NUMA</v>
      </c>
      <c r="H4715" s="6">
        <f>+VLOOKUP($D4715,Sheet3!$B:$I,5,0)</f>
        <v>6.5</v>
      </c>
      <c r="I4715" s="6" t="str">
        <f>+VLOOKUP($D4715,Sheet3!$B:$I,6,0)</f>
        <v>P334</v>
      </c>
      <c r="J4715" s="6" t="str">
        <f>+VLOOKUP($D4715,Sheet3!$B:$I,7,0)</f>
        <v>NUMA</v>
      </c>
      <c r="K4715" s="6" t="str">
        <f>+VLOOKUP($D4715,Sheet3!$B:$I,8,0)</f>
        <v>XTRAPREMIUM</v>
      </c>
      <c r="L4715" s="6" t="str">
        <f t="shared" si="364"/>
        <v>200/50-10LUG NUMA 6.5 P334 NUMA XTRAPREMIUM</v>
      </c>
      <c r="M4715" s="12" t="s">
        <v>15</v>
      </c>
      <c r="N4715" s="12" t="str">
        <f t="shared" si="373"/>
        <v>l2202</v>
      </c>
    </row>
    <row r="4716" spans="1:14">
      <c r="A4716" s="12" t="s">
        <v>4729</v>
      </c>
      <c r="B4716" s="6" t="str">
        <f t="shared" si="371"/>
        <v>l211110889</v>
      </c>
      <c r="C4716" s="12">
        <v>243581</v>
      </c>
      <c r="D4716" s="12" t="str">
        <f t="shared" si="372"/>
        <v>p-043581</v>
      </c>
      <c r="E4716" s="6" t="str">
        <f>+VLOOKUP($D4716,Sheet3!$B:$I,2,0)</f>
        <v>18X7-8</v>
      </c>
      <c r="F4716" s="6" t="str">
        <f>+VLOOKUP($D4716,Sheet3!$B:$I,3,0)</f>
        <v>LUG</v>
      </c>
      <c r="G4716" s="6" t="str">
        <f>+VLOOKUP($D4716,Sheet3!$B:$I,4,0)</f>
        <v>NUMA</v>
      </c>
      <c r="H4716" s="6">
        <f>+VLOOKUP($D4716,Sheet3!$B:$I,5,0)</f>
        <v>4.33</v>
      </c>
      <c r="I4716" s="6" t="str">
        <f>+VLOOKUP($D4716,Sheet3!$B:$I,6,0)</f>
        <v>M124</v>
      </c>
      <c r="J4716" s="6" t="str">
        <f>+VLOOKUP($D4716,Sheet3!$B:$I,7,0)</f>
        <v>NUMA</v>
      </c>
      <c r="K4716" s="6" t="str">
        <f>+VLOOKUP($D4716,Sheet3!$B:$I,8,0)</f>
        <v>FORTE</v>
      </c>
      <c r="L4716" s="6" t="str">
        <f t="shared" si="364"/>
        <v>18X7-8LUG NUMA 4.33 M124 NUMA FORTE</v>
      </c>
      <c r="M4716" s="12" t="s">
        <v>15</v>
      </c>
      <c r="N4716" s="12" t="str">
        <f t="shared" si="373"/>
        <v>l2111</v>
      </c>
    </row>
    <row r="4717" spans="1:14">
      <c r="A4717" s="12" t="s">
        <v>4730</v>
      </c>
      <c r="B4717" s="6" t="str">
        <f t="shared" si="371"/>
        <v>l220201423</v>
      </c>
      <c r="C4717" s="12">
        <v>189921</v>
      </c>
      <c r="D4717" s="12" t="str">
        <f t="shared" si="372"/>
        <v>p-189921</v>
      </c>
      <c r="E4717" s="6" t="str">
        <f>+VLOOKUP($D4717,Sheet3!$B:$I,2,0)</f>
        <v>10X5X61/2</v>
      </c>
      <c r="F4717" s="6" t="str">
        <f>+VLOOKUP($D4717,Sheet3!$B:$I,3,0)</f>
        <v>SAT</v>
      </c>
      <c r="G4717" s="6" t="str">
        <f>+VLOOKUP($D4717,Sheet3!$B:$I,4,0)</f>
        <v>NUMA</v>
      </c>
      <c r="H4717" s="6">
        <f>+VLOOKUP($D4717,Sheet3!$B:$I,5,0)</f>
        <v>0</v>
      </c>
      <c r="I4717" s="6" t="str">
        <f>+VLOOKUP($D4717,Sheet3!$B:$I,6,0)</f>
        <v>P5</v>
      </c>
      <c r="J4717" s="6" t="str">
        <f>+VLOOKUP($D4717,Sheet3!$B:$I,7,0)</f>
        <v>TOTALSOURCE</v>
      </c>
      <c r="K4717" s="6" t="str">
        <f>+VLOOKUP($D4717,Sheet3!$B:$I,8,0)</f>
        <v>P</v>
      </c>
      <c r="L4717" s="6" t="str">
        <f t="shared" si="364"/>
        <v>10X5X61/2SAT NUMA 0 P5 TOTALSOURCE P</v>
      </c>
      <c r="M4717" s="12" t="s">
        <v>15</v>
      </c>
      <c r="N4717" s="12" t="str">
        <f t="shared" si="373"/>
        <v>l2202</v>
      </c>
    </row>
    <row r="4718" spans="1:14">
      <c r="A4718" s="12" t="s">
        <v>4731</v>
      </c>
      <c r="B4718" s="6" t="str">
        <f t="shared" si="371"/>
        <v>l220201029</v>
      </c>
      <c r="C4718" s="12">
        <v>189921</v>
      </c>
      <c r="D4718" s="12" t="str">
        <f t="shared" si="372"/>
        <v>p-189921</v>
      </c>
      <c r="E4718" s="6" t="str">
        <f>+VLOOKUP($D4718,Sheet3!$B:$I,2,0)</f>
        <v>10X5X61/2</v>
      </c>
      <c r="F4718" s="6" t="str">
        <f>+VLOOKUP($D4718,Sheet3!$B:$I,3,0)</f>
        <v>SAT</v>
      </c>
      <c r="G4718" s="6" t="str">
        <f>+VLOOKUP($D4718,Sheet3!$B:$I,4,0)</f>
        <v>NUMA</v>
      </c>
      <c r="H4718" s="6">
        <f>+VLOOKUP($D4718,Sheet3!$B:$I,5,0)</f>
        <v>0</v>
      </c>
      <c r="I4718" s="6" t="str">
        <f>+VLOOKUP($D4718,Sheet3!$B:$I,6,0)</f>
        <v>P5</v>
      </c>
      <c r="J4718" s="6" t="str">
        <f>+VLOOKUP($D4718,Sheet3!$B:$I,7,0)</f>
        <v>TOTALSOURCE</v>
      </c>
      <c r="K4718" s="6" t="str">
        <f>+VLOOKUP($D4718,Sheet3!$B:$I,8,0)</f>
        <v>P</v>
      </c>
      <c r="L4718" s="6" t="str">
        <f t="shared" si="364"/>
        <v>10X5X61/2SAT NUMA 0 P5 TOTALSOURCE P</v>
      </c>
      <c r="M4718" s="12" t="s">
        <v>15</v>
      </c>
      <c r="N4718" s="12" t="str">
        <f t="shared" si="373"/>
        <v>l2202</v>
      </c>
    </row>
    <row r="4719" spans="1:14">
      <c r="A4719" s="12" t="s">
        <v>4732</v>
      </c>
      <c r="B4719" s="6" t="str">
        <f t="shared" si="371"/>
        <v>l220201553</v>
      </c>
      <c r="C4719" s="12">
        <v>189921</v>
      </c>
      <c r="D4719" s="12" t="str">
        <f t="shared" si="372"/>
        <v>p-189921</v>
      </c>
      <c r="E4719" s="6" t="str">
        <f>+VLOOKUP($D4719,Sheet3!$B:$I,2,0)</f>
        <v>10X5X61/2</v>
      </c>
      <c r="F4719" s="6" t="str">
        <f>+VLOOKUP($D4719,Sheet3!$B:$I,3,0)</f>
        <v>SAT</v>
      </c>
      <c r="G4719" s="6" t="str">
        <f>+VLOOKUP($D4719,Sheet3!$B:$I,4,0)</f>
        <v>NUMA</v>
      </c>
      <c r="H4719" s="6">
        <f>+VLOOKUP($D4719,Sheet3!$B:$I,5,0)</f>
        <v>0</v>
      </c>
      <c r="I4719" s="6" t="str">
        <f>+VLOOKUP($D4719,Sheet3!$B:$I,6,0)</f>
        <v>P5</v>
      </c>
      <c r="J4719" s="6" t="str">
        <f>+VLOOKUP($D4719,Sheet3!$B:$I,7,0)</f>
        <v>TOTALSOURCE</v>
      </c>
      <c r="K4719" s="6" t="str">
        <f>+VLOOKUP($D4719,Sheet3!$B:$I,8,0)</f>
        <v>P</v>
      </c>
      <c r="L4719" s="6" t="str">
        <f t="shared" si="364"/>
        <v>10X5X61/2SAT NUMA 0 P5 TOTALSOURCE P</v>
      </c>
      <c r="M4719" s="12" t="s">
        <v>15</v>
      </c>
      <c r="N4719" s="12" t="str">
        <f t="shared" si="373"/>
        <v>l2202</v>
      </c>
    </row>
    <row r="4720" spans="1:14">
      <c r="A4720" s="12" t="s">
        <v>4733</v>
      </c>
      <c r="B4720" s="6" t="str">
        <f t="shared" si="371"/>
        <v>l220201596</v>
      </c>
      <c r="C4720" s="12">
        <v>189921</v>
      </c>
      <c r="D4720" s="12" t="str">
        <f t="shared" si="372"/>
        <v>p-189921</v>
      </c>
      <c r="E4720" s="6" t="str">
        <f>+VLOOKUP($D4720,Sheet3!$B:$I,2,0)</f>
        <v>10X5X61/2</v>
      </c>
      <c r="F4720" s="6" t="str">
        <f>+VLOOKUP($D4720,Sheet3!$B:$I,3,0)</f>
        <v>SAT</v>
      </c>
      <c r="G4720" s="6" t="str">
        <f>+VLOOKUP($D4720,Sheet3!$B:$I,4,0)</f>
        <v>NUMA</v>
      </c>
      <c r="H4720" s="6">
        <f>+VLOOKUP($D4720,Sheet3!$B:$I,5,0)</f>
        <v>0</v>
      </c>
      <c r="I4720" s="6" t="str">
        <f>+VLOOKUP($D4720,Sheet3!$B:$I,6,0)</f>
        <v>P5</v>
      </c>
      <c r="J4720" s="6" t="str">
        <f>+VLOOKUP($D4720,Sheet3!$B:$I,7,0)</f>
        <v>TOTALSOURCE</v>
      </c>
      <c r="K4720" s="6" t="str">
        <f>+VLOOKUP($D4720,Sheet3!$B:$I,8,0)</f>
        <v>P</v>
      </c>
      <c r="L4720" s="6" t="str">
        <f t="shared" si="364"/>
        <v>10X5X61/2SAT NUMA 0 P5 TOTALSOURCE P</v>
      </c>
      <c r="M4720" s="12" t="s">
        <v>15</v>
      </c>
      <c r="N4720" s="12" t="str">
        <f t="shared" si="373"/>
        <v>l2202</v>
      </c>
    </row>
    <row r="4721" spans="1:14">
      <c r="A4721" s="12" t="s">
        <v>4734</v>
      </c>
      <c r="B4721" s="6" t="str">
        <f t="shared" si="371"/>
        <v>l220116808</v>
      </c>
      <c r="C4721" s="12">
        <v>189921</v>
      </c>
      <c r="D4721" s="12" t="str">
        <f t="shared" si="372"/>
        <v>p-189921</v>
      </c>
      <c r="E4721" s="6" t="str">
        <f>+VLOOKUP($D4721,Sheet3!$B:$I,2,0)</f>
        <v>10X5X61/2</v>
      </c>
      <c r="F4721" s="6" t="str">
        <f>+VLOOKUP($D4721,Sheet3!$B:$I,3,0)</f>
        <v>SAT</v>
      </c>
      <c r="G4721" s="6" t="str">
        <f>+VLOOKUP($D4721,Sheet3!$B:$I,4,0)</f>
        <v>NUMA</v>
      </c>
      <c r="H4721" s="6">
        <f>+VLOOKUP($D4721,Sheet3!$B:$I,5,0)</f>
        <v>0</v>
      </c>
      <c r="I4721" s="6" t="str">
        <f>+VLOOKUP($D4721,Sheet3!$B:$I,6,0)</f>
        <v>P5</v>
      </c>
      <c r="J4721" s="6" t="str">
        <f>+VLOOKUP($D4721,Sheet3!$B:$I,7,0)</f>
        <v>TOTALSOURCE</v>
      </c>
      <c r="K4721" s="6" t="str">
        <f>+VLOOKUP($D4721,Sheet3!$B:$I,8,0)</f>
        <v>P</v>
      </c>
      <c r="L4721" s="6" t="str">
        <f t="shared" ref="L4721:L4784" si="374">CONCATENATE(E4721,F4721," ",G4721," ",H4721," ",I4721," ",J4721," ",K4721)</f>
        <v>10X5X61/2SAT NUMA 0 P5 TOTALSOURCE P</v>
      </c>
      <c r="M4721" s="12" t="s">
        <v>15</v>
      </c>
      <c r="N4721" s="12" t="str">
        <f t="shared" si="373"/>
        <v>l2201</v>
      </c>
    </row>
    <row r="4722" spans="1:14">
      <c r="A4722" s="12" t="s">
        <v>4735</v>
      </c>
      <c r="B4722" s="6" t="str">
        <f t="shared" si="371"/>
        <v>l220312645</v>
      </c>
      <c r="C4722" s="12">
        <v>190279</v>
      </c>
      <c r="D4722" s="12" t="str">
        <f t="shared" si="372"/>
        <v>p-190279</v>
      </c>
      <c r="E4722" s="6" t="str">
        <f>+VLOOKUP($D4722,Sheet3!$B:$I,2,0)</f>
        <v>16X6X101/2</v>
      </c>
      <c r="F4722" s="6" t="str">
        <f>+VLOOKUP($D4722,Sheet3!$B:$I,3,0)</f>
        <v>SM</v>
      </c>
      <c r="G4722" s="6" t="str">
        <f>+VLOOKUP($D4722,Sheet3!$B:$I,4,0)</f>
        <v>NUMA</v>
      </c>
      <c r="H4722" s="6">
        <f>+VLOOKUP($D4722,Sheet3!$B:$I,5,0)</f>
        <v>0</v>
      </c>
      <c r="I4722" s="6" t="str">
        <f>+VLOOKUP($D4722,Sheet3!$B:$I,6,0)</f>
        <v>P5N</v>
      </c>
      <c r="J4722" s="6" t="str">
        <f>+VLOOKUP($D4722,Sheet3!$B:$I,7,0)</f>
        <v>GALAXYYMSDS</v>
      </c>
      <c r="K4722" s="6" t="str">
        <f>+VLOOKUP($D4722,Sheet3!$B:$I,8,0)</f>
        <v>P</v>
      </c>
      <c r="L4722" s="6" t="str">
        <f t="shared" si="374"/>
        <v>16X6X101/2SM NUMA 0 P5N GALAXYYMSDS P</v>
      </c>
      <c r="M4722" s="12" t="s">
        <v>15</v>
      </c>
      <c r="N4722" s="12" t="str">
        <f t="shared" si="373"/>
        <v>l2203</v>
      </c>
    </row>
    <row r="4723" spans="1:14">
      <c r="A4723" s="12" t="s">
        <v>4736</v>
      </c>
      <c r="B4723" s="6" t="str">
        <f t="shared" si="371"/>
        <v>l220312721</v>
      </c>
      <c r="C4723" s="12">
        <v>190279</v>
      </c>
      <c r="D4723" s="12" t="str">
        <f t="shared" si="372"/>
        <v>p-190279</v>
      </c>
      <c r="E4723" s="6" t="str">
        <f>+VLOOKUP($D4723,Sheet3!$B:$I,2,0)</f>
        <v>16X6X101/2</v>
      </c>
      <c r="F4723" s="6" t="str">
        <f>+VLOOKUP($D4723,Sheet3!$B:$I,3,0)</f>
        <v>SM</v>
      </c>
      <c r="G4723" s="6" t="str">
        <f>+VLOOKUP($D4723,Sheet3!$B:$I,4,0)</f>
        <v>NUMA</v>
      </c>
      <c r="H4723" s="6">
        <f>+VLOOKUP($D4723,Sheet3!$B:$I,5,0)</f>
        <v>0</v>
      </c>
      <c r="I4723" s="6" t="str">
        <f>+VLOOKUP($D4723,Sheet3!$B:$I,6,0)</f>
        <v>P5N</v>
      </c>
      <c r="J4723" s="6" t="str">
        <f>+VLOOKUP($D4723,Sheet3!$B:$I,7,0)</f>
        <v>GALAXYYMSDS</v>
      </c>
      <c r="K4723" s="6" t="str">
        <f>+VLOOKUP($D4723,Sheet3!$B:$I,8,0)</f>
        <v>P</v>
      </c>
      <c r="L4723" s="6" t="str">
        <f t="shared" si="374"/>
        <v>16X6X101/2SM NUMA 0 P5N GALAXYYMSDS P</v>
      </c>
      <c r="M4723" s="12" t="s">
        <v>15</v>
      </c>
      <c r="N4723" s="12" t="str">
        <f t="shared" si="373"/>
        <v>l2203</v>
      </c>
    </row>
    <row r="4724" spans="1:14">
      <c r="A4724" s="12" t="s">
        <v>4737</v>
      </c>
      <c r="B4724" s="6" t="str">
        <f t="shared" si="371"/>
        <v>l220312518</v>
      </c>
      <c r="C4724" s="12">
        <v>190279</v>
      </c>
      <c r="D4724" s="12" t="str">
        <f t="shared" si="372"/>
        <v>p-190279</v>
      </c>
      <c r="E4724" s="6" t="str">
        <f>+VLOOKUP($D4724,Sheet3!$B:$I,2,0)</f>
        <v>16X6X101/2</v>
      </c>
      <c r="F4724" s="6" t="str">
        <f>+VLOOKUP($D4724,Sheet3!$B:$I,3,0)</f>
        <v>SM</v>
      </c>
      <c r="G4724" s="6" t="str">
        <f>+VLOOKUP($D4724,Sheet3!$B:$I,4,0)</f>
        <v>NUMA</v>
      </c>
      <c r="H4724" s="6">
        <f>+VLOOKUP($D4724,Sheet3!$B:$I,5,0)</f>
        <v>0</v>
      </c>
      <c r="I4724" s="6" t="str">
        <f>+VLOOKUP($D4724,Sheet3!$B:$I,6,0)</f>
        <v>P5N</v>
      </c>
      <c r="J4724" s="6" t="str">
        <f>+VLOOKUP($D4724,Sheet3!$B:$I,7,0)</f>
        <v>GALAXYYMSDS</v>
      </c>
      <c r="K4724" s="6" t="str">
        <f>+VLOOKUP($D4724,Sheet3!$B:$I,8,0)</f>
        <v>P</v>
      </c>
      <c r="L4724" s="6" t="str">
        <f t="shared" si="374"/>
        <v>16X6X101/2SM NUMA 0 P5N GALAXYYMSDS P</v>
      </c>
      <c r="M4724" s="12" t="s">
        <v>15</v>
      </c>
      <c r="N4724" s="12" t="str">
        <f t="shared" si="373"/>
        <v>l2203</v>
      </c>
    </row>
    <row r="4725" spans="1:14">
      <c r="A4725" s="12" t="s">
        <v>4738</v>
      </c>
      <c r="B4725" s="6" t="str">
        <f t="shared" si="371"/>
        <v>l220313033</v>
      </c>
      <c r="C4725" s="12">
        <v>190279</v>
      </c>
      <c r="D4725" s="12" t="str">
        <f t="shared" si="372"/>
        <v>p-190279</v>
      </c>
      <c r="E4725" s="6" t="str">
        <f>+VLOOKUP($D4725,Sheet3!$B:$I,2,0)</f>
        <v>16X6X101/2</v>
      </c>
      <c r="F4725" s="6" t="str">
        <f>+VLOOKUP($D4725,Sheet3!$B:$I,3,0)</f>
        <v>SM</v>
      </c>
      <c r="G4725" s="6" t="str">
        <f>+VLOOKUP($D4725,Sheet3!$B:$I,4,0)</f>
        <v>NUMA</v>
      </c>
      <c r="H4725" s="6">
        <f>+VLOOKUP($D4725,Sheet3!$B:$I,5,0)</f>
        <v>0</v>
      </c>
      <c r="I4725" s="6" t="str">
        <f>+VLOOKUP($D4725,Sheet3!$B:$I,6,0)</f>
        <v>P5N</v>
      </c>
      <c r="J4725" s="6" t="str">
        <f>+VLOOKUP($D4725,Sheet3!$B:$I,7,0)</f>
        <v>GALAXYYMSDS</v>
      </c>
      <c r="K4725" s="6" t="str">
        <f>+VLOOKUP($D4725,Sheet3!$B:$I,8,0)</f>
        <v>P</v>
      </c>
      <c r="L4725" s="6" t="str">
        <f t="shared" si="374"/>
        <v>16X6X101/2SM NUMA 0 P5N GALAXYYMSDS P</v>
      </c>
      <c r="M4725" s="12" t="s">
        <v>15</v>
      </c>
      <c r="N4725" s="12" t="str">
        <f t="shared" si="373"/>
        <v>l2203</v>
      </c>
    </row>
    <row r="4726" spans="1:14">
      <c r="A4726" s="12" t="s">
        <v>4739</v>
      </c>
      <c r="B4726" s="6" t="str">
        <f t="shared" si="371"/>
        <v>l220312769</v>
      </c>
      <c r="C4726" s="12">
        <v>190279</v>
      </c>
      <c r="D4726" s="12" t="str">
        <f t="shared" si="372"/>
        <v>p-190279</v>
      </c>
      <c r="E4726" s="6" t="str">
        <f>+VLOOKUP($D4726,Sheet3!$B:$I,2,0)</f>
        <v>16X6X101/2</v>
      </c>
      <c r="F4726" s="6" t="str">
        <f>+VLOOKUP($D4726,Sheet3!$B:$I,3,0)</f>
        <v>SM</v>
      </c>
      <c r="G4726" s="6" t="str">
        <f>+VLOOKUP($D4726,Sheet3!$B:$I,4,0)</f>
        <v>NUMA</v>
      </c>
      <c r="H4726" s="6">
        <f>+VLOOKUP($D4726,Sheet3!$B:$I,5,0)</f>
        <v>0</v>
      </c>
      <c r="I4726" s="6" t="str">
        <f>+VLOOKUP($D4726,Sheet3!$B:$I,6,0)</f>
        <v>P5N</v>
      </c>
      <c r="J4726" s="6" t="str">
        <f>+VLOOKUP($D4726,Sheet3!$B:$I,7,0)</f>
        <v>GALAXYYMSDS</v>
      </c>
      <c r="K4726" s="6" t="str">
        <f>+VLOOKUP($D4726,Sheet3!$B:$I,8,0)</f>
        <v>P</v>
      </c>
      <c r="L4726" s="6" t="str">
        <f t="shared" si="374"/>
        <v>16X6X101/2SM NUMA 0 P5N GALAXYYMSDS P</v>
      </c>
      <c r="M4726" s="12" t="s">
        <v>15</v>
      </c>
      <c r="N4726" s="12" t="str">
        <f t="shared" si="373"/>
        <v>l2203</v>
      </c>
    </row>
    <row r="4727" spans="1:14">
      <c r="A4727" s="12" t="s">
        <v>4740</v>
      </c>
      <c r="B4727" s="6" t="str">
        <f t="shared" si="371"/>
        <v>l220312469</v>
      </c>
      <c r="C4727" s="12">
        <v>190279</v>
      </c>
      <c r="D4727" s="12" t="str">
        <f t="shared" si="372"/>
        <v>p-190279</v>
      </c>
      <c r="E4727" s="6" t="str">
        <f>+VLOOKUP($D4727,Sheet3!$B:$I,2,0)</f>
        <v>16X6X101/2</v>
      </c>
      <c r="F4727" s="6" t="str">
        <f>+VLOOKUP($D4727,Sheet3!$B:$I,3,0)</f>
        <v>SM</v>
      </c>
      <c r="G4727" s="6" t="str">
        <f>+VLOOKUP($D4727,Sheet3!$B:$I,4,0)</f>
        <v>NUMA</v>
      </c>
      <c r="H4727" s="6">
        <f>+VLOOKUP($D4727,Sheet3!$B:$I,5,0)</f>
        <v>0</v>
      </c>
      <c r="I4727" s="6" t="str">
        <f>+VLOOKUP($D4727,Sheet3!$B:$I,6,0)</f>
        <v>P5N</v>
      </c>
      <c r="J4727" s="6" t="str">
        <f>+VLOOKUP($D4727,Sheet3!$B:$I,7,0)</f>
        <v>GALAXYYMSDS</v>
      </c>
      <c r="K4727" s="6" t="str">
        <f>+VLOOKUP($D4727,Sheet3!$B:$I,8,0)</f>
        <v>P</v>
      </c>
      <c r="L4727" s="6" t="str">
        <f t="shared" si="374"/>
        <v>16X6X101/2SM NUMA 0 P5N GALAXYYMSDS P</v>
      </c>
      <c r="M4727" s="12" t="s">
        <v>15</v>
      </c>
      <c r="N4727" s="12" t="str">
        <f t="shared" si="373"/>
        <v>l2203</v>
      </c>
    </row>
    <row r="4728" spans="1:14">
      <c r="A4728" s="12" t="s">
        <v>4741</v>
      </c>
      <c r="B4728" s="6" t="str">
        <f t="shared" si="371"/>
        <v>l220312970</v>
      </c>
      <c r="C4728" s="12">
        <v>190279</v>
      </c>
      <c r="D4728" s="12" t="str">
        <f t="shared" si="372"/>
        <v>p-190279</v>
      </c>
      <c r="E4728" s="6" t="str">
        <f>+VLOOKUP($D4728,Sheet3!$B:$I,2,0)</f>
        <v>16X6X101/2</v>
      </c>
      <c r="F4728" s="6" t="str">
        <f>+VLOOKUP($D4728,Sheet3!$B:$I,3,0)</f>
        <v>SM</v>
      </c>
      <c r="G4728" s="6" t="str">
        <f>+VLOOKUP($D4728,Sheet3!$B:$I,4,0)</f>
        <v>NUMA</v>
      </c>
      <c r="H4728" s="6">
        <f>+VLOOKUP($D4728,Sheet3!$B:$I,5,0)</f>
        <v>0</v>
      </c>
      <c r="I4728" s="6" t="str">
        <f>+VLOOKUP($D4728,Sheet3!$B:$I,6,0)</f>
        <v>P5N</v>
      </c>
      <c r="J4728" s="6" t="str">
        <f>+VLOOKUP($D4728,Sheet3!$B:$I,7,0)</f>
        <v>GALAXYYMSDS</v>
      </c>
      <c r="K4728" s="6" t="str">
        <f>+VLOOKUP($D4728,Sheet3!$B:$I,8,0)</f>
        <v>P</v>
      </c>
      <c r="L4728" s="6" t="str">
        <f t="shared" si="374"/>
        <v>16X6X101/2SM NUMA 0 P5N GALAXYYMSDS P</v>
      </c>
      <c r="M4728" s="12" t="s">
        <v>15</v>
      </c>
      <c r="N4728" s="12" t="str">
        <f t="shared" si="373"/>
        <v>l2203</v>
      </c>
    </row>
    <row r="4729" spans="1:14">
      <c r="A4729" s="12" t="s">
        <v>4742</v>
      </c>
      <c r="B4729" s="6" t="str">
        <f t="shared" si="371"/>
        <v>l220312904</v>
      </c>
      <c r="C4729" s="12">
        <v>190279</v>
      </c>
      <c r="D4729" s="12" t="str">
        <f t="shared" si="372"/>
        <v>p-190279</v>
      </c>
      <c r="E4729" s="6" t="str">
        <f>+VLOOKUP($D4729,Sheet3!$B:$I,2,0)</f>
        <v>16X6X101/2</v>
      </c>
      <c r="F4729" s="6" t="str">
        <f>+VLOOKUP($D4729,Sheet3!$B:$I,3,0)</f>
        <v>SM</v>
      </c>
      <c r="G4729" s="6" t="str">
        <f>+VLOOKUP($D4729,Sheet3!$B:$I,4,0)</f>
        <v>NUMA</v>
      </c>
      <c r="H4729" s="6">
        <f>+VLOOKUP($D4729,Sheet3!$B:$I,5,0)</f>
        <v>0</v>
      </c>
      <c r="I4729" s="6" t="str">
        <f>+VLOOKUP($D4729,Sheet3!$B:$I,6,0)</f>
        <v>P5N</v>
      </c>
      <c r="J4729" s="6" t="str">
        <f>+VLOOKUP($D4729,Sheet3!$B:$I,7,0)</f>
        <v>GALAXYYMSDS</v>
      </c>
      <c r="K4729" s="6" t="str">
        <f>+VLOOKUP($D4729,Sheet3!$B:$I,8,0)</f>
        <v>P</v>
      </c>
      <c r="L4729" s="6" t="str">
        <f t="shared" si="374"/>
        <v>16X6X101/2SM NUMA 0 P5N GALAXYYMSDS P</v>
      </c>
      <c r="M4729" s="12" t="s">
        <v>15</v>
      </c>
      <c r="N4729" s="12" t="str">
        <f t="shared" si="373"/>
        <v>l2203</v>
      </c>
    </row>
    <row r="4730" spans="1:14">
      <c r="A4730" s="12" t="s">
        <v>4743</v>
      </c>
      <c r="B4730" s="6" t="str">
        <f t="shared" si="371"/>
        <v>l220312211</v>
      </c>
      <c r="C4730" s="12">
        <v>190277</v>
      </c>
      <c r="D4730" s="12" t="str">
        <f t="shared" si="372"/>
        <v>p-190277</v>
      </c>
      <c r="E4730" s="6" t="str">
        <f>+VLOOKUP($D4730,Sheet3!$B:$I,2,0)</f>
        <v>161/4X6X111/4</v>
      </c>
      <c r="F4730" s="6" t="str">
        <f>+VLOOKUP($D4730,Sheet3!$B:$I,3,0)</f>
        <v>SM</v>
      </c>
      <c r="G4730" s="6" t="str">
        <f>+VLOOKUP($D4730,Sheet3!$B:$I,4,0)</f>
        <v>NUMA</v>
      </c>
      <c r="H4730" s="6">
        <f>+VLOOKUP($D4730,Sheet3!$B:$I,5,0)</f>
        <v>0</v>
      </c>
      <c r="I4730" s="6" t="str">
        <f>+VLOOKUP($D4730,Sheet3!$B:$I,6,0)</f>
        <v>P5N</v>
      </c>
      <c r="J4730" s="6" t="str">
        <f>+VLOOKUP($D4730,Sheet3!$B:$I,7,0)</f>
        <v>GALAXYYMSDS</v>
      </c>
      <c r="K4730" s="6" t="str">
        <f>+VLOOKUP($D4730,Sheet3!$B:$I,8,0)</f>
        <v>P</v>
      </c>
      <c r="L4730" s="6" t="str">
        <f t="shared" si="374"/>
        <v>161/4X6X111/4SM NUMA 0 P5N GALAXYYMSDS P</v>
      </c>
      <c r="M4730" s="12" t="s">
        <v>15</v>
      </c>
      <c r="N4730" s="12" t="str">
        <f t="shared" si="373"/>
        <v>l2203</v>
      </c>
    </row>
    <row r="4731" spans="1:14">
      <c r="A4731" s="12" t="s">
        <v>4744</v>
      </c>
      <c r="B4731" s="6" t="str">
        <f t="shared" si="371"/>
        <v>l220312021</v>
      </c>
      <c r="C4731" s="12">
        <v>190181</v>
      </c>
      <c r="D4731" s="12" t="str">
        <f t="shared" si="372"/>
        <v>p-190181</v>
      </c>
      <c r="E4731" s="6" t="str">
        <f>+VLOOKUP($D4731,Sheet3!$B:$I,2,0)</f>
        <v>16X6X101/2</v>
      </c>
      <c r="F4731" s="6" t="str">
        <f>+VLOOKUP($D4731,Sheet3!$B:$I,3,0)</f>
        <v>SM</v>
      </c>
      <c r="G4731" s="6" t="str">
        <f>+VLOOKUP($D4731,Sheet3!$B:$I,4,0)</f>
        <v>NUMA</v>
      </c>
      <c r="H4731" s="6">
        <f>+VLOOKUP($D4731,Sheet3!$B:$I,5,0)</f>
        <v>0</v>
      </c>
      <c r="I4731" s="6" t="str">
        <f>+VLOOKUP($D4731,Sheet3!$B:$I,6,0)</f>
        <v>P5</v>
      </c>
      <c r="J4731" s="6" t="str">
        <f>+VLOOKUP($D4731,Sheet3!$B:$I,7,0)</f>
        <v>GALAXYYMSDS</v>
      </c>
      <c r="K4731" s="6" t="str">
        <f>+VLOOKUP($D4731,Sheet3!$B:$I,8,0)</f>
        <v>P</v>
      </c>
      <c r="L4731" s="6" t="str">
        <f t="shared" si="374"/>
        <v>16X6X101/2SM NUMA 0 P5 GALAXYYMSDS P</v>
      </c>
      <c r="M4731" s="12" t="s">
        <v>15</v>
      </c>
      <c r="N4731" s="12" t="str">
        <f t="shared" si="373"/>
        <v>l2203</v>
      </c>
    </row>
    <row r="4732" spans="1:14">
      <c r="A4732" s="12" t="s">
        <v>4745</v>
      </c>
      <c r="B4732" s="6" t="str">
        <f t="shared" si="371"/>
        <v>l220312265</v>
      </c>
      <c r="C4732" s="12">
        <v>190178</v>
      </c>
      <c r="D4732" s="12" t="str">
        <f t="shared" si="372"/>
        <v>p-190178</v>
      </c>
      <c r="E4732" s="6" t="str">
        <f>+VLOOKUP($D4732,Sheet3!$B:$I,2,0)</f>
        <v>16X5X101/2</v>
      </c>
      <c r="F4732" s="6" t="str">
        <f>+VLOOKUP($D4732,Sheet3!$B:$I,3,0)</f>
        <v>SM</v>
      </c>
      <c r="G4732" s="6" t="str">
        <f>+VLOOKUP($D4732,Sheet3!$B:$I,4,0)</f>
        <v>NUMA</v>
      </c>
      <c r="H4732" s="6">
        <f>+VLOOKUP($D4732,Sheet3!$B:$I,5,0)</f>
        <v>0</v>
      </c>
      <c r="I4732" s="6" t="str">
        <f>+VLOOKUP($D4732,Sheet3!$B:$I,6,0)</f>
        <v>P5</v>
      </c>
      <c r="J4732" s="6" t="str">
        <f>+VLOOKUP($D4732,Sheet3!$B:$I,7,0)</f>
        <v>GALAXYYMSDS</v>
      </c>
      <c r="K4732" s="6" t="str">
        <f>+VLOOKUP($D4732,Sheet3!$B:$I,8,0)</f>
        <v>P</v>
      </c>
      <c r="L4732" s="6" t="str">
        <f t="shared" si="374"/>
        <v>16X5X101/2SM NUMA 0 P5 GALAXYYMSDS P</v>
      </c>
      <c r="M4732" s="12" t="s">
        <v>15</v>
      </c>
      <c r="N4732" s="12" t="str">
        <f t="shared" si="373"/>
        <v>l2203</v>
      </c>
    </row>
    <row r="4733" spans="1:14">
      <c r="A4733" s="12" t="s">
        <v>4746</v>
      </c>
      <c r="B4733" s="6" t="str">
        <f t="shared" si="371"/>
        <v>l220312750</v>
      </c>
      <c r="C4733" s="12">
        <v>190178</v>
      </c>
      <c r="D4733" s="12" t="str">
        <f t="shared" si="372"/>
        <v>p-190178</v>
      </c>
      <c r="E4733" s="6" t="str">
        <f>+VLOOKUP($D4733,Sheet3!$B:$I,2,0)</f>
        <v>16X5X101/2</v>
      </c>
      <c r="F4733" s="6" t="str">
        <f>+VLOOKUP($D4733,Sheet3!$B:$I,3,0)</f>
        <v>SM</v>
      </c>
      <c r="G4733" s="6" t="str">
        <f>+VLOOKUP($D4733,Sheet3!$B:$I,4,0)</f>
        <v>NUMA</v>
      </c>
      <c r="H4733" s="6">
        <f>+VLOOKUP($D4733,Sheet3!$B:$I,5,0)</f>
        <v>0</v>
      </c>
      <c r="I4733" s="6" t="str">
        <f>+VLOOKUP($D4733,Sheet3!$B:$I,6,0)</f>
        <v>P5</v>
      </c>
      <c r="J4733" s="6" t="str">
        <f>+VLOOKUP($D4733,Sheet3!$B:$I,7,0)</f>
        <v>GALAXYYMSDS</v>
      </c>
      <c r="K4733" s="6" t="str">
        <f>+VLOOKUP($D4733,Sheet3!$B:$I,8,0)</f>
        <v>P</v>
      </c>
      <c r="L4733" s="6" t="str">
        <f t="shared" si="374"/>
        <v>16X5X101/2SM NUMA 0 P5 GALAXYYMSDS P</v>
      </c>
      <c r="M4733" s="12" t="s">
        <v>15</v>
      </c>
      <c r="N4733" s="12" t="str">
        <f t="shared" si="373"/>
        <v>l2203</v>
      </c>
    </row>
    <row r="4734" spans="1:14">
      <c r="A4734" s="12" t="s">
        <v>4747</v>
      </c>
      <c r="B4734" s="6" t="str">
        <f t="shared" si="371"/>
        <v>l220312401</v>
      </c>
      <c r="C4734" s="12">
        <v>190242</v>
      </c>
      <c r="D4734" s="12" t="str">
        <f t="shared" si="372"/>
        <v>p-190242</v>
      </c>
      <c r="E4734" s="6" t="str">
        <f>+VLOOKUP($D4734,Sheet3!$B:$I,2,0)</f>
        <v>18X7X121/8</v>
      </c>
      <c r="F4734" s="6" t="str">
        <f>+VLOOKUP($D4734,Sheet3!$B:$I,3,0)</f>
        <v>SM</v>
      </c>
      <c r="G4734" s="6" t="str">
        <f>+VLOOKUP($D4734,Sheet3!$B:$I,4,0)</f>
        <v>NUMA</v>
      </c>
      <c r="H4734" s="6">
        <f>+VLOOKUP($D4734,Sheet3!$B:$I,5,0)</f>
        <v>0</v>
      </c>
      <c r="I4734" s="6" t="str">
        <f>+VLOOKUP($D4734,Sheet3!$B:$I,6,0)</f>
        <v>P5</v>
      </c>
      <c r="J4734" s="6" t="str">
        <f>+VLOOKUP($D4734,Sheet3!$B:$I,7,0)</f>
        <v>GALAXYYMSDS</v>
      </c>
      <c r="K4734" s="6" t="str">
        <f>+VLOOKUP($D4734,Sheet3!$B:$I,8,0)</f>
        <v>P</v>
      </c>
      <c r="L4734" s="6" t="str">
        <f t="shared" si="374"/>
        <v>18X7X121/8SM NUMA 0 P5 GALAXYYMSDS P</v>
      </c>
      <c r="M4734" s="12" t="s">
        <v>15</v>
      </c>
      <c r="N4734" s="12" t="str">
        <f t="shared" si="373"/>
        <v>l2203</v>
      </c>
    </row>
    <row r="4735" spans="1:14">
      <c r="A4735" s="12" t="s">
        <v>4748</v>
      </c>
      <c r="B4735" s="6" t="str">
        <f t="shared" si="371"/>
        <v>l220312282</v>
      </c>
      <c r="C4735" s="12">
        <v>190242</v>
      </c>
      <c r="D4735" s="12" t="str">
        <f t="shared" si="372"/>
        <v>p-190242</v>
      </c>
      <c r="E4735" s="6" t="str">
        <f>+VLOOKUP($D4735,Sheet3!$B:$I,2,0)</f>
        <v>18X7X121/8</v>
      </c>
      <c r="F4735" s="6" t="str">
        <f>+VLOOKUP($D4735,Sheet3!$B:$I,3,0)</f>
        <v>SM</v>
      </c>
      <c r="G4735" s="6" t="str">
        <f>+VLOOKUP($D4735,Sheet3!$B:$I,4,0)</f>
        <v>NUMA</v>
      </c>
      <c r="H4735" s="6">
        <f>+VLOOKUP($D4735,Sheet3!$B:$I,5,0)</f>
        <v>0</v>
      </c>
      <c r="I4735" s="6" t="str">
        <f>+VLOOKUP($D4735,Sheet3!$B:$I,6,0)</f>
        <v>P5</v>
      </c>
      <c r="J4735" s="6" t="str">
        <f>+VLOOKUP($D4735,Sheet3!$B:$I,7,0)</f>
        <v>GALAXYYMSDS</v>
      </c>
      <c r="K4735" s="6" t="str">
        <f>+VLOOKUP($D4735,Sheet3!$B:$I,8,0)</f>
        <v>P</v>
      </c>
      <c r="L4735" s="6" t="str">
        <f t="shared" si="374"/>
        <v>18X7X121/8SM NUMA 0 P5 GALAXYYMSDS P</v>
      </c>
      <c r="M4735" s="12" t="s">
        <v>15</v>
      </c>
      <c r="N4735" s="12" t="str">
        <f t="shared" si="373"/>
        <v>l2203</v>
      </c>
    </row>
    <row r="4736" spans="1:14">
      <c r="A4736" s="12" t="s">
        <v>4749</v>
      </c>
      <c r="B4736" s="6" t="str">
        <f t="shared" si="371"/>
        <v>l220311831</v>
      </c>
      <c r="C4736" s="12">
        <v>190242</v>
      </c>
      <c r="D4736" s="12" t="str">
        <f t="shared" si="372"/>
        <v>p-190242</v>
      </c>
      <c r="E4736" s="6" t="str">
        <f>+VLOOKUP($D4736,Sheet3!$B:$I,2,0)</f>
        <v>18X7X121/8</v>
      </c>
      <c r="F4736" s="6" t="str">
        <f>+VLOOKUP($D4736,Sheet3!$B:$I,3,0)</f>
        <v>SM</v>
      </c>
      <c r="G4736" s="6" t="str">
        <f>+VLOOKUP($D4736,Sheet3!$B:$I,4,0)</f>
        <v>NUMA</v>
      </c>
      <c r="H4736" s="6">
        <f>+VLOOKUP($D4736,Sheet3!$B:$I,5,0)</f>
        <v>0</v>
      </c>
      <c r="I4736" s="6" t="str">
        <f>+VLOOKUP($D4736,Sheet3!$B:$I,6,0)</f>
        <v>P5</v>
      </c>
      <c r="J4736" s="6" t="str">
        <f>+VLOOKUP($D4736,Sheet3!$B:$I,7,0)</f>
        <v>GALAXYYMSDS</v>
      </c>
      <c r="K4736" s="6" t="str">
        <f>+VLOOKUP($D4736,Sheet3!$B:$I,8,0)</f>
        <v>P</v>
      </c>
      <c r="L4736" s="6" t="str">
        <f t="shared" si="374"/>
        <v>18X7X121/8SM NUMA 0 P5 GALAXYYMSDS P</v>
      </c>
      <c r="M4736" s="12" t="s">
        <v>15</v>
      </c>
      <c r="N4736" s="12" t="str">
        <f t="shared" si="373"/>
        <v>l2203</v>
      </c>
    </row>
    <row r="4737" spans="1:14">
      <c r="A4737" s="12" t="s">
        <v>4750</v>
      </c>
      <c r="B4737" s="6" t="str">
        <f t="shared" si="371"/>
        <v>l220312579</v>
      </c>
      <c r="C4737" s="12">
        <v>190242</v>
      </c>
      <c r="D4737" s="12" t="str">
        <f t="shared" si="372"/>
        <v>p-190242</v>
      </c>
      <c r="E4737" s="6" t="str">
        <f>+VLOOKUP($D4737,Sheet3!$B:$I,2,0)</f>
        <v>18X7X121/8</v>
      </c>
      <c r="F4737" s="6" t="str">
        <f>+VLOOKUP($D4737,Sheet3!$B:$I,3,0)</f>
        <v>SM</v>
      </c>
      <c r="G4737" s="6" t="str">
        <f>+VLOOKUP($D4737,Sheet3!$B:$I,4,0)</f>
        <v>NUMA</v>
      </c>
      <c r="H4737" s="6">
        <f>+VLOOKUP($D4737,Sheet3!$B:$I,5,0)</f>
        <v>0</v>
      </c>
      <c r="I4737" s="6" t="str">
        <f>+VLOOKUP($D4737,Sheet3!$B:$I,6,0)</f>
        <v>P5</v>
      </c>
      <c r="J4737" s="6" t="str">
        <f>+VLOOKUP($D4737,Sheet3!$B:$I,7,0)</f>
        <v>GALAXYYMSDS</v>
      </c>
      <c r="K4737" s="6" t="str">
        <f>+VLOOKUP($D4737,Sheet3!$B:$I,8,0)</f>
        <v>P</v>
      </c>
      <c r="L4737" s="6" t="str">
        <f t="shared" si="374"/>
        <v>18X7X121/8SM NUMA 0 P5 GALAXYYMSDS P</v>
      </c>
      <c r="M4737" s="12" t="s">
        <v>15</v>
      </c>
      <c r="N4737" s="12" t="str">
        <f t="shared" si="373"/>
        <v>l2203</v>
      </c>
    </row>
    <row r="4738" spans="1:14">
      <c r="A4738" s="12" t="s">
        <v>4751</v>
      </c>
      <c r="B4738" s="6" t="str">
        <f t="shared" si="371"/>
        <v>l220312562</v>
      </c>
      <c r="C4738" s="12">
        <v>190181</v>
      </c>
      <c r="D4738" s="12" t="str">
        <f t="shared" si="372"/>
        <v>p-190181</v>
      </c>
      <c r="E4738" s="6" t="str">
        <f>+VLOOKUP($D4738,Sheet3!$B:$I,2,0)</f>
        <v>16X6X101/2</v>
      </c>
      <c r="F4738" s="6" t="str">
        <f>+VLOOKUP($D4738,Sheet3!$B:$I,3,0)</f>
        <v>SM</v>
      </c>
      <c r="G4738" s="6" t="str">
        <f>+VLOOKUP($D4738,Sheet3!$B:$I,4,0)</f>
        <v>NUMA</v>
      </c>
      <c r="H4738" s="6">
        <f>+VLOOKUP($D4738,Sheet3!$B:$I,5,0)</f>
        <v>0</v>
      </c>
      <c r="I4738" s="6" t="str">
        <f>+VLOOKUP($D4738,Sheet3!$B:$I,6,0)</f>
        <v>P5</v>
      </c>
      <c r="J4738" s="6" t="str">
        <f>+VLOOKUP($D4738,Sheet3!$B:$I,7,0)</f>
        <v>GALAXYYMSDS</v>
      </c>
      <c r="K4738" s="6" t="str">
        <f>+VLOOKUP($D4738,Sheet3!$B:$I,8,0)</f>
        <v>P</v>
      </c>
      <c r="L4738" s="6" t="str">
        <f t="shared" si="374"/>
        <v>16X6X101/2SM NUMA 0 P5 GALAXYYMSDS P</v>
      </c>
      <c r="M4738" s="12" t="s">
        <v>15</v>
      </c>
      <c r="N4738" s="12" t="str">
        <f t="shared" si="373"/>
        <v>l2203</v>
      </c>
    </row>
    <row r="4739" spans="1:14">
      <c r="A4739" s="12" t="s">
        <v>4752</v>
      </c>
      <c r="B4739" s="6" t="str">
        <f t="shared" si="371"/>
        <v>l220310655</v>
      </c>
      <c r="C4739" s="12">
        <v>190240</v>
      </c>
      <c r="D4739" s="12" t="str">
        <f t="shared" si="372"/>
        <v>p-190240</v>
      </c>
      <c r="E4739" s="6" t="str">
        <f>+VLOOKUP($D4739,Sheet3!$B:$I,2,0)</f>
        <v>14X41/2X8</v>
      </c>
      <c r="F4739" s="6" t="str">
        <f>+VLOOKUP($D4739,Sheet3!$B:$I,3,0)</f>
        <v>SM</v>
      </c>
      <c r="G4739" s="6" t="str">
        <f>+VLOOKUP($D4739,Sheet3!$B:$I,4,0)</f>
        <v>NUMA</v>
      </c>
      <c r="H4739" s="6">
        <f>+VLOOKUP($D4739,Sheet3!$B:$I,5,0)</f>
        <v>0</v>
      </c>
      <c r="I4739" s="6" t="str">
        <f>+VLOOKUP($D4739,Sheet3!$B:$I,6,0)</f>
        <v>P5</v>
      </c>
      <c r="J4739" s="6" t="str">
        <f>+VLOOKUP($D4739,Sheet3!$B:$I,7,0)</f>
        <v>GALAXYYMSDS</v>
      </c>
      <c r="K4739" s="6" t="str">
        <f>+VLOOKUP($D4739,Sheet3!$B:$I,8,0)</f>
        <v>P</v>
      </c>
      <c r="L4739" s="6" t="str">
        <f t="shared" si="374"/>
        <v>14X41/2X8SM NUMA 0 P5 GALAXYYMSDS P</v>
      </c>
      <c r="M4739" s="12" t="s">
        <v>15</v>
      </c>
      <c r="N4739" s="12" t="str">
        <f t="shared" si="373"/>
        <v>l2203</v>
      </c>
    </row>
    <row r="4740" spans="1:14">
      <c r="A4740" s="12" t="s">
        <v>4753</v>
      </c>
      <c r="B4740" s="6" t="str">
        <f t="shared" si="371"/>
        <v>l220313032</v>
      </c>
      <c r="C4740" s="12">
        <v>202612</v>
      </c>
      <c r="D4740" s="12" t="str">
        <f t="shared" si="372"/>
        <v>p-002612</v>
      </c>
      <c r="E4740" s="6" t="str">
        <f>+VLOOKUP($D4740,Sheet3!$B:$I,2,0)</f>
        <v>14X5X10</v>
      </c>
      <c r="F4740" s="6" t="str">
        <f>+VLOOKUP($D4740,Sheet3!$B:$I,3,0)</f>
        <v>SM</v>
      </c>
      <c r="G4740" s="6" t="str">
        <f>+VLOOKUP($D4740,Sheet3!$B:$I,4,0)</f>
        <v>NUMA</v>
      </c>
      <c r="H4740" s="6">
        <f>+VLOOKUP($D4740,Sheet3!$B:$I,5,0)</f>
        <v>0</v>
      </c>
      <c r="I4740" s="6" t="str">
        <f>+VLOOKUP($D4740,Sheet3!$B:$I,6,0)</f>
        <v>P5</v>
      </c>
      <c r="J4740" s="6" t="str">
        <f>+VLOOKUP($D4740,Sheet3!$B:$I,7,0)</f>
        <v>GALAXYYMSDS</v>
      </c>
      <c r="K4740" s="6" t="str">
        <f>+VLOOKUP($D4740,Sheet3!$B:$I,8,0)</f>
        <v>P</v>
      </c>
      <c r="L4740" s="6" t="str">
        <f t="shared" si="374"/>
        <v>14X5X10SM NUMA 0 P5 GALAXYYMSDS P</v>
      </c>
      <c r="M4740" s="12" t="s">
        <v>15</v>
      </c>
      <c r="N4740" s="12" t="str">
        <f t="shared" si="373"/>
        <v>l2203</v>
      </c>
    </row>
    <row r="4741" spans="1:14">
      <c r="A4741" s="12" t="s">
        <v>4754</v>
      </c>
      <c r="B4741" s="6" t="str">
        <f t="shared" si="371"/>
        <v>l220312906</v>
      </c>
      <c r="C4741" s="12">
        <v>202612</v>
      </c>
      <c r="D4741" s="12" t="str">
        <f t="shared" si="372"/>
        <v>p-002612</v>
      </c>
      <c r="E4741" s="6" t="str">
        <f>+VLOOKUP($D4741,Sheet3!$B:$I,2,0)</f>
        <v>14X5X10</v>
      </c>
      <c r="F4741" s="6" t="str">
        <f>+VLOOKUP($D4741,Sheet3!$B:$I,3,0)</f>
        <v>SM</v>
      </c>
      <c r="G4741" s="6" t="str">
        <f>+VLOOKUP($D4741,Sheet3!$B:$I,4,0)</f>
        <v>NUMA</v>
      </c>
      <c r="H4741" s="6">
        <f>+VLOOKUP($D4741,Sheet3!$B:$I,5,0)</f>
        <v>0</v>
      </c>
      <c r="I4741" s="6" t="str">
        <f>+VLOOKUP($D4741,Sheet3!$B:$I,6,0)</f>
        <v>P5</v>
      </c>
      <c r="J4741" s="6" t="str">
        <f>+VLOOKUP($D4741,Sheet3!$B:$I,7,0)</f>
        <v>GALAXYYMSDS</v>
      </c>
      <c r="K4741" s="6" t="str">
        <f>+VLOOKUP($D4741,Sheet3!$B:$I,8,0)</f>
        <v>P</v>
      </c>
      <c r="L4741" s="6" t="str">
        <f t="shared" si="374"/>
        <v>14X5X10SM NUMA 0 P5 GALAXYYMSDS P</v>
      </c>
      <c r="M4741" s="12" t="s">
        <v>15</v>
      </c>
      <c r="N4741" s="12" t="str">
        <f t="shared" si="373"/>
        <v>l2203</v>
      </c>
    </row>
    <row r="4742" spans="1:14">
      <c r="A4742" s="12" t="s">
        <v>4755</v>
      </c>
      <c r="B4742" s="6" t="str">
        <f t="shared" si="371"/>
        <v>l220312397</v>
      </c>
      <c r="C4742" s="12">
        <v>190178</v>
      </c>
      <c r="D4742" s="12" t="str">
        <f t="shared" si="372"/>
        <v>p-190178</v>
      </c>
      <c r="E4742" s="6" t="str">
        <f>+VLOOKUP($D4742,Sheet3!$B:$I,2,0)</f>
        <v>16X5X101/2</v>
      </c>
      <c r="F4742" s="6" t="str">
        <f>+VLOOKUP($D4742,Sheet3!$B:$I,3,0)</f>
        <v>SM</v>
      </c>
      <c r="G4742" s="6" t="str">
        <f>+VLOOKUP($D4742,Sheet3!$B:$I,4,0)</f>
        <v>NUMA</v>
      </c>
      <c r="H4742" s="6">
        <f>+VLOOKUP($D4742,Sheet3!$B:$I,5,0)</f>
        <v>0</v>
      </c>
      <c r="I4742" s="6" t="str">
        <f>+VLOOKUP($D4742,Sheet3!$B:$I,6,0)</f>
        <v>P5</v>
      </c>
      <c r="J4742" s="6" t="str">
        <f>+VLOOKUP($D4742,Sheet3!$B:$I,7,0)</f>
        <v>GALAXYYMSDS</v>
      </c>
      <c r="K4742" s="6" t="str">
        <f>+VLOOKUP($D4742,Sheet3!$B:$I,8,0)</f>
        <v>P</v>
      </c>
      <c r="L4742" s="6" t="str">
        <f t="shared" si="374"/>
        <v>16X5X101/2SM NUMA 0 P5 GALAXYYMSDS P</v>
      </c>
      <c r="M4742" s="12" t="s">
        <v>15</v>
      </c>
      <c r="N4742" s="12" t="str">
        <f t="shared" si="373"/>
        <v>l2203</v>
      </c>
    </row>
    <row r="4743" spans="1:14">
      <c r="A4743" s="12" t="s">
        <v>4756</v>
      </c>
      <c r="B4743" s="6" t="str">
        <f t="shared" si="371"/>
        <v>l220313360</v>
      </c>
      <c r="C4743" s="12">
        <v>190181</v>
      </c>
      <c r="D4743" s="12" t="str">
        <f t="shared" si="372"/>
        <v>p-190181</v>
      </c>
      <c r="E4743" s="6" t="str">
        <f>+VLOOKUP($D4743,Sheet3!$B:$I,2,0)</f>
        <v>16X6X101/2</v>
      </c>
      <c r="F4743" s="6" t="str">
        <f>+VLOOKUP($D4743,Sheet3!$B:$I,3,0)</f>
        <v>SM</v>
      </c>
      <c r="G4743" s="6" t="str">
        <f>+VLOOKUP($D4743,Sheet3!$B:$I,4,0)</f>
        <v>NUMA</v>
      </c>
      <c r="H4743" s="6">
        <f>+VLOOKUP($D4743,Sheet3!$B:$I,5,0)</f>
        <v>0</v>
      </c>
      <c r="I4743" s="6" t="str">
        <f>+VLOOKUP($D4743,Sheet3!$B:$I,6,0)</f>
        <v>P5</v>
      </c>
      <c r="J4743" s="6" t="str">
        <f>+VLOOKUP($D4743,Sheet3!$B:$I,7,0)</f>
        <v>GALAXYYMSDS</v>
      </c>
      <c r="K4743" s="6" t="str">
        <f>+VLOOKUP($D4743,Sheet3!$B:$I,8,0)</f>
        <v>P</v>
      </c>
      <c r="L4743" s="6" t="str">
        <f t="shared" si="374"/>
        <v>16X6X101/2SM NUMA 0 P5 GALAXYYMSDS P</v>
      </c>
      <c r="M4743" s="12" t="s">
        <v>15</v>
      </c>
      <c r="N4743" s="12" t="str">
        <f t="shared" si="373"/>
        <v>l2203</v>
      </c>
    </row>
    <row r="4744" spans="1:14">
      <c r="A4744" s="12" t="s">
        <v>4757</v>
      </c>
      <c r="B4744" s="6" t="str">
        <f t="shared" si="371"/>
        <v>l220312649</v>
      </c>
      <c r="C4744" s="12">
        <v>190269</v>
      </c>
      <c r="D4744" s="12" t="str">
        <f t="shared" si="372"/>
        <v>p-190269</v>
      </c>
      <c r="E4744" s="6" t="str">
        <f>+VLOOKUP($D4744,Sheet3!$B:$I,2,0)</f>
        <v>161/4X6X111/4</v>
      </c>
      <c r="F4744" s="6" t="str">
        <f>+VLOOKUP($D4744,Sheet3!$B:$I,3,0)</f>
        <v>SM</v>
      </c>
      <c r="G4744" s="6" t="str">
        <f>+VLOOKUP($D4744,Sheet3!$B:$I,4,0)</f>
        <v>NUMA</v>
      </c>
      <c r="H4744" s="6">
        <f>+VLOOKUP($D4744,Sheet3!$B:$I,5,0)</f>
        <v>0</v>
      </c>
      <c r="I4744" s="6" t="str">
        <f>+VLOOKUP($D4744,Sheet3!$B:$I,6,0)</f>
        <v>P5</v>
      </c>
      <c r="J4744" s="6" t="str">
        <f>+VLOOKUP($D4744,Sheet3!$B:$I,7,0)</f>
        <v>GALAXYYMSDS</v>
      </c>
      <c r="K4744" s="6" t="str">
        <f>+VLOOKUP($D4744,Sheet3!$B:$I,8,0)</f>
        <v>P</v>
      </c>
      <c r="L4744" s="6" t="str">
        <f t="shared" si="374"/>
        <v>161/4X6X111/4SM NUMA 0 P5 GALAXYYMSDS P</v>
      </c>
      <c r="M4744" s="12" t="s">
        <v>15</v>
      </c>
      <c r="N4744" s="12" t="str">
        <f t="shared" si="373"/>
        <v>l2203</v>
      </c>
    </row>
    <row r="4745" spans="1:14">
      <c r="A4745" s="12" t="s">
        <v>4758</v>
      </c>
      <c r="B4745" s="6" t="str">
        <f t="shared" si="371"/>
        <v>l220311888</v>
      </c>
      <c r="C4745" s="12">
        <v>190178</v>
      </c>
      <c r="D4745" s="12" t="str">
        <f t="shared" si="372"/>
        <v>p-190178</v>
      </c>
      <c r="E4745" s="6" t="str">
        <f>+VLOOKUP($D4745,Sheet3!$B:$I,2,0)</f>
        <v>16X5X101/2</v>
      </c>
      <c r="F4745" s="6" t="str">
        <f>+VLOOKUP($D4745,Sheet3!$B:$I,3,0)</f>
        <v>SM</v>
      </c>
      <c r="G4745" s="6" t="str">
        <f>+VLOOKUP($D4745,Sheet3!$B:$I,4,0)</f>
        <v>NUMA</v>
      </c>
      <c r="H4745" s="6">
        <f>+VLOOKUP($D4745,Sheet3!$B:$I,5,0)</f>
        <v>0</v>
      </c>
      <c r="I4745" s="6" t="str">
        <f>+VLOOKUP($D4745,Sheet3!$B:$I,6,0)</f>
        <v>P5</v>
      </c>
      <c r="J4745" s="6" t="str">
        <f>+VLOOKUP($D4745,Sheet3!$B:$I,7,0)</f>
        <v>GALAXYYMSDS</v>
      </c>
      <c r="K4745" s="6" t="str">
        <f>+VLOOKUP($D4745,Sheet3!$B:$I,8,0)</f>
        <v>P</v>
      </c>
      <c r="L4745" s="6" t="str">
        <f t="shared" si="374"/>
        <v>16X5X101/2SM NUMA 0 P5 GALAXYYMSDS P</v>
      </c>
      <c r="M4745" s="12" t="s">
        <v>15</v>
      </c>
      <c r="N4745" s="12" t="str">
        <f t="shared" si="373"/>
        <v>l2203</v>
      </c>
    </row>
    <row r="4746" spans="1:14">
      <c r="A4746" s="12" t="s">
        <v>4759</v>
      </c>
      <c r="B4746" s="6" t="str">
        <f t="shared" si="371"/>
        <v>l220312313</v>
      </c>
      <c r="C4746" s="12">
        <v>190178</v>
      </c>
      <c r="D4746" s="12" t="str">
        <f t="shared" si="372"/>
        <v>p-190178</v>
      </c>
      <c r="E4746" s="6" t="str">
        <f>+VLOOKUP($D4746,Sheet3!$B:$I,2,0)</f>
        <v>16X5X101/2</v>
      </c>
      <c r="F4746" s="6" t="str">
        <f>+VLOOKUP($D4746,Sheet3!$B:$I,3,0)</f>
        <v>SM</v>
      </c>
      <c r="G4746" s="6" t="str">
        <f>+VLOOKUP($D4746,Sheet3!$B:$I,4,0)</f>
        <v>NUMA</v>
      </c>
      <c r="H4746" s="6">
        <f>+VLOOKUP($D4746,Sheet3!$B:$I,5,0)</f>
        <v>0</v>
      </c>
      <c r="I4746" s="6" t="str">
        <f>+VLOOKUP($D4746,Sheet3!$B:$I,6,0)</f>
        <v>P5</v>
      </c>
      <c r="J4746" s="6" t="str">
        <f>+VLOOKUP($D4746,Sheet3!$B:$I,7,0)</f>
        <v>GALAXYYMSDS</v>
      </c>
      <c r="K4746" s="6" t="str">
        <f>+VLOOKUP($D4746,Sheet3!$B:$I,8,0)</f>
        <v>P</v>
      </c>
      <c r="L4746" s="6" t="str">
        <f t="shared" si="374"/>
        <v>16X5X101/2SM NUMA 0 P5 GALAXYYMSDS P</v>
      </c>
      <c r="M4746" s="12" t="s">
        <v>15</v>
      </c>
      <c r="N4746" s="12" t="str">
        <f t="shared" si="373"/>
        <v>l2203</v>
      </c>
    </row>
    <row r="4747" spans="1:14">
      <c r="A4747" s="12" t="s">
        <v>4760</v>
      </c>
      <c r="B4747" s="6" t="str">
        <f t="shared" si="371"/>
        <v>l220312840</v>
      </c>
      <c r="C4747" s="12">
        <v>190237</v>
      </c>
      <c r="D4747" s="12" t="str">
        <f t="shared" si="372"/>
        <v>p-190237</v>
      </c>
      <c r="E4747" s="6" t="str">
        <f>+VLOOKUP($D4747,Sheet3!$B:$I,2,0)</f>
        <v>161/4X5X111/4</v>
      </c>
      <c r="F4747" s="6" t="str">
        <f>+VLOOKUP($D4747,Sheet3!$B:$I,3,0)</f>
        <v>SM</v>
      </c>
      <c r="G4747" s="6" t="str">
        <f>+VLOOKUP($D4747,Sheet3!$B:$I,4,0)</f>
        <v>NUMA</v>
      </c>
      <c r="H4747" s="6">
        <f>+VLOOKUP($D4747,Sheet3!$B:$I,5,0)</f>
        <v>0</v>
      </c>
      <c r="I4747" s="6" t="str">
        <f>+VLOOKUP($D4747,Sheet3!$B:$I,6,0)</f>
        <v>P5</v>
      </c>
      <c r="J4747" s="6" t="str">
        <f>+VLOOKUP($D4747,Sheet3!$B:$I,7,0)</f>
        <v>GALAXYYMSDS</v>
      </c>
      <c r="K4747" s="6" t="str">
        <f>+VLOOKUP($D4747,Sheet3!$B:$I,8,0)</f>
        <v>P</v>
      </c>
      <c r="L4747" s="6" t="str">
        <f t="shared" si="374"/>
        <v>161/4X5X111/4SM NUMA 0 P5 GALAXYYMSDS P</v>
      </c>
      <c r="M4747" s="12" t="s">
        <v>15</v>
      </c>
      <c r="N4747" s="12" t="str">
        <f t="shared" si="373"/>
        <v>l2203</v>
      </c>
    </row>
    <row r="4748" spans="1:14">
      <c r="A4748" s="12" t="s">
        <v>4761</v>
      </c>
      <c r="B4748" s="6" t="str">
        <f t="shared" si="371"/>
        <v>l220312571</v>
      </c>
      <c r="C4748" s="12">
        <v>190237</v>
      </c>
      <c r="D4748" s="12" t="str">
        <f t="shared" si="372"/>
        <v>p-190237</v>
      </c>
      <c r="E4748" s="6" t="str">
        <f>+VLOOKUP($D4748,Sheet3!$B:$I,2,0)</f>
        <v>161/4X5X111/4</v>
      </c>
      <c r="F4748" s="6" t="str">
        <f>+VLOOKUP($D4748,Sheet3!$B:$I,3,0)</f>
        <v>SM</v>
      </c>
      <c r="G4748" s="6" t="str">
        <f>+VLOOKUP($D4748,Sheet3!$B:$I,4,0)</f>
        <v>NUMA</v>
      </c>
      <c r="H4748" s="6">
        <f>+VLOOKUP($D4748,Sheet3!$B:$I,5,0)</f>
        <v>0</v>
      </c>
      <c r="I4748" s="6" t="str">
        <f>+VLOOKUP($D4748,Sheet3!$B:$I,6,0)</f>
        <v>P5</v>
      </c>
      <c r="J4748" s="6" t="str">
        <f>+VLOOKUP($D4748,Sheet3!$B:$I,7,0)</f>
        <v>GALAXYYMSDS</v>
      </c>
      <c r="K4748" s="6" t="str">
        <f>+VLOOKUP($D4748,Sheet3!$B:$I,8,0)</f>
        <v>P</v>
      </c>
      <c r="L4748" s="6" t="str">
        <f t="shared" si="374"/>
        <v>161/4X5X111/4SM NUMA 0 P5 GALAXYYMSDS P</v>
      </c>
      <c r="M4748" s="12" t="s">
        <v>15</v>
      </c>
      <c r="N4748" s="12" t="str">
        <f t="shared" si="373"/>
        <v>l2203</v>
      </c>
    </row>
    <row r="4749" spans="1:14">
      <c r="A4749" s="12" t="s">
        <v>4762</v>
      </c>
      <c r="B4749" s="6" t="str">
        <f t="shared" si="371"/>
        <v>l220312520</v>
      </c>
      <c r="C4749" s="12">
        <v>190237</v>
      </c>
      <c r="D4749" s="12" t="str">
        <f t="shared" si="372"/>
        <v>p-190237</v>
      </c>
      <c r="E4749" s="6" t="str">
        <f>+VLOOKUP($D4749,Sheet3!$B:$I,2,0)</f>
        <v>161/4X5X111/4</v>
      </c>
      <c r="F4749" s="6" t="str">
        <f>+VLOOKUP($D4749,Sheet3!$B:$I,3,0)</f>
        <v>SM</v>
      </c>
      <c r="G4749" s="6" t="str">
        <f>+VLOOKUP($D4749,Sheet3!$B:$I,4,0)</f>
        <v>NUMA</v>
      </c>
      <c r="H4749" s="6">
        <f>+VLOOKUP($D4749,Sheet3!$B:$I,5,0)</f>
        <v>0</v>
      </c>
      <c r="I4749" s="6" t="str">
        <f>+VLOOKUP($D4749,Sheet3!$B:$I,6,0)</f>
        <v>P5</v>
      </c>
      <c r="J4749" s="6" t="str">
        <f>+VLOOKUP($D4749,Sheet3!$B:$I,7,0)</f>
        <v>GALAXYYMSDS</v>
      </c>
      <c r="K4749" s="6" t="str">
        <f>+VLOOKUP($D4749,Sheet3!$B:$I,8,0)</f>
        <v>P</v>
      </c>
      <c r="L4749" s="6" t="str">
        <f t="shared" si="374"/>
        <v>161/4X5X111/4SM NUMA 0 P5 GALAXYYMSDS P</v>
      </c>
      <c r="M4749" s="12" t="s">
        <v>15</v>
      </c>
      <c r="N4749" s="12" t="str">
        <f t="shared" si="373"/>
        <v>l2203</v>
      </c>
    </row>
    <row r="4750" spans="1:14">
      <c r="A4750" s="12" t="s">
        <v>4763</v>
      </c>
      <c r="B4750" s="6" t="str">
        <f t="shared" si="371"/>
        <v>l220312691</v>
      </c>
      <c r="C4750" s="12">
        <v>190181</v>
      </c>
      <c r="D4750" s="12" t="str">
        <f t="shared" si="372"/>
        <v>p-190181</v>
      </c>
      <c r="E4750" s="6" t="str">
        <f>+VLOOKUP($D4750,Sheet3!$B:$I,2,0)</f>
        <v>16X6X101/2</v>
      </c>
      <c r="F4750" s="6" t="str">
        <f>+VLOOKUP($D4750,Sheet3!$B:$I,3,0)</f>
        <v>SM</v>
      </c>
      <c r="G4750" s="6" t="str">
        <f>+VLOOKUP($D4750,Sheet3!$B:$I,4,0)</f>
        <v>NUMA</v>
      </c>
      <c r="H4750" s="6">
        <f>+VLOOKUP($D4750,Sheet3!$B:$I,5,0)</f>
        <v>0</v>
      </c>
      <c r="I4750" s="6" t="str">
        <f>+VLOOKUP($D4750,Sheet3!$B:$I,6,0)</f>
        <v>P5</v>
      </c>
      <c r="J4750" s="6" t="str">
        <f>+VLOOKUP($D4750,Sheet3!$B:$I,7,0)</f>
        <v>GALAXYYMSDS</v>
      </c>
      <c r="K4750" s="6" t="str">
        <f>+VLOOKUP($D4750,Sheet3!$B:$I,8,0)</f>
        <v>P</v>
      </c>
      <c r="L4750" s="6" t="str">
        <f t="shared" si="374"/>
        <v>16X6X101/2SM NUMA 0 P5 GALAXYYMSDS P</v>
      </c>
      <c r="M4750" s="12" t="s">
        <v>15</v>
      </c>
      <c r="N4750" s="12" t="str">
        <f t="shared" si="373"/>
        <v>l2203</v>
      </c>
    </row>
    <row r="4751" spans="1:14">
      <c r="A4751" s="12" t="s">
        <v>4764</v>
      </c>
      <c r="B4751" s="6" t="str">
        <f t="shared" si="371"/>
        <v>l220310487</v>
      </c>
      <c r="C4751" s="12">
        <v>190240</v>
      </c>
      <c r="D4751" s="12" t="str">
        <f t="shared" si="372"/>
        <v>p-190240</v>
      </c>
      <c r="E4751" s="6" t="str">
        <f>+VLOOKUP($D4751,Sheet3!$B:$I,2,0)</f>
        <v>14X41/2X8</v>
      </c>
      <c r="F4751" s="6" t="str">
        <f>+VLOOKUP($D4751,Sheet3!$B:$I,3,0)</f>
        <v>SM</v>
      </c>
      <c r="G4751" s="6" t="str">
        <f>+VLOOKUP($D4751,Sheet3!$B:$I,4,0)</f>
        <v>NUMA</v>
      </c>
      <c r="H4751" s="6">
        <f>+VLOOKUP($D4751,Sheet3!$B:$I,5,0)</f>
        <v>0</v>
      </c>
      <c r="I4751" s="6" t="str">
        <f>+VLOOKUP($D4751,Sheet3!$B:$I,6,0)</f>
        <v>P5</v>
      </c>
      <c r="J4751" s="6" t="str">
        <f>+VLOOKUP($D4751,Sheet3!$B:$I,7,0)</f>
        <v>GALAXYYMSDS</v>
      </c>
      <c r="K4751" s="6" t="str">
        <f>+VLOOKUP($D4751,Sheet3!$B:$I,8,0)</f>
        <v>P</v>
      </c>
      <c r="L4751" s="6" t="str">
        <f t="shared" si="374"/>
        <v>14X41/2X8SM NUMA 0 P5 GALAXYYMSDS P</v>
      </c>
      <c r="M4751" s="12" t="s">
        <v>15</v>
      </c>
      <c r="N4751" s="12" t="str">
        <f t="shared" si="373"/>
        <v>l2203</v>
      </c>
    </row>
    <row r="4752" spans="1:14">
      <c r="A4752" s="12" t="s">
        <v>4765</v>
      </c>
      <c r="B4752" s="6" t="str">
        <f t="shared" si="371"/>
        <v>l220313026</v>
      </c>
      <c r="C4752" s="12">
        <v>200572</v>
      </c>
      <c r="D4752" s="12" t="str">
        <f t="shared" si="372"/>
        <v>p-000572</v>
      </c>
      <c r="E4752" s="6" t="str">
        <f>+VLOOKUP($D4752,Sheet3!$B:$I,2,0)</f>
        <v>16X6X101/2</v>
      </c>
      <c r="F4752" s="6" t="str">
        <f>+VLOOKUP($D4752,Sheet3!$B:$I,3,0)</f>
        <v>SAT</v>
      </c>
      <c r="G4752" s="6" t="str">
        <f>+VLOOKUP($D4752,Sheet3!$B:$I,4,0)</f>
        <v>NUMA</v>
      </c>
      <c r="H4752" s="6">
        <f>+VLOOKUP($D4752,Sheet3!$B:$I,5,0)</f>
        <v>0</v>
      </c>
      <c r="I4752" s="6" t="str">
        <f>+VLOOKUP($D4752,Sheet3!$B:$I,6,0)</f>
        <v>P5</v>
      </c>
      <c r="J4752" s="6" t="str">
        <f>+VLOOKUP($D4752,Sheet3!$B:$I,7,0)</f>
        <v>GALAXYYMSDS</v>
      </c>
      <c r="K4752" s="6" t="str">
        <f>+VLOOKUP($D4752,Sheet3!$B:$I,8,0)</f>
        <v>P</v>
      </c>
      <c r="L4752" s="6" t="str">
        <f t="shared" si="374"/>
        <v>16X6X101/2SAT NUMA 0 P5 GALAXYYMSDS P</v>
      </c>
      <c r="M4752" s="12" t="s">
        <v>15</v>
      </c>
      <c r="N4752" s="12" t="str">
        <f t="shared" si="373"/>
        <v>l2203</v>
      </c>
    </row>
    <row r="4753" spans="1:14">
      <c r="A4753" s="12" t="s">
        <v>4766</v>
      </c>
      <c r="B4753" s="6" t="str">
        <f t="shared" si="371"/>
        <v>l220313224</v>
      </c>
      <c r="C4753" s="12">
        <v>190181</v>
      </c>
      <c r="D4753" s="12" t="str">
        <f t="shared" si="372"/>
        <v>p-190181</v>
      </c>
      <c r="E4753" s="6" t="str">
        <f>+VLOOKUP($D4753,Sheet3!$B:$I,2,0)</f>
        <v>16X6X101/2</v>
      </c>
      <c r="F4753" s="6" t="str">
        <f>+VLOOKUP($D4753,Sheet3!$B:$I,3,0)</f>
        <v>SM</v>
      </c>
      <c r="G4753" s="6" t="str">
        <f>+VLOOKUP($D4753,Sheet3!$B:$I,4,0)</f>
        <v>NUMA</v>
      </c>
      <c r="H4753" s="6">
        <f>+VLOOKUP($D4753,Sheet3!$B:$I,5,0)</f>
        <v>0</v>
      </c>
      <c r="I4753" s="6" t="str">
        <f>+VLOOKUP($D4753,Sheet3!$B:$I,6,0)</f>
        <v>P5</v>
      </c>
      <c r="J4753" s="6" t="str">
        <f>+VLOOKUP($D4753,Sheet3!$B:$I,7,0)</f>
        <v>GALAXYYMSDS</v>
      </c>
      <c r="K4753" s="6" t="str">
        <f>+VLOOKUP($D4753,Sheet3!$B:$I,8,0)</f>
        <v>P</v>
      </c>
      <c r="L4753" s="6" t="str">
        <f t="shared" si="374"/>
        <v>16X6X101/2SM NUMA 0 P5 GALAXYYMSDS P</v>
      </c>
      <c r="M4753" s="12" t="s">
        <v>15</v>
      </c>
      <c r="N4753" s="12" t="str">
        <f t="shared" si="373"/>
        <v>l2203</v>
      </c>
    </row>
    <row r="4754" spans="1:14">
      <c r="A4754" s="12" t="s">
        <v>4767</v>
      </c>
      <c r="B4754" s="6" t="str">
        <f t="shared" si="371"/>
        <v>l220313089</v>
      </c>
      <c r="C4754" s="12">
        <v>200572</v>
      </c>
      <c r="D4754" s="12" t="str">
        <f t="shared" si="372"/>
        <v>p-000572</v>
      </c>
      <c r="E4754" s="6" t="str">
        <f>+VLOOKUP($D4754,Sheet3!$B:$I,2,0)</f>
        <v>16X6X101/2</v>
      </c>
      <c r="F4754" s="6" t="str">
        <f>+VLOOKUP($D4754,Sheet3!$B:$I,3,0)</f>
        <v>SAT</v>
      </c>
      <c r="G4754" s="6" t="str">
        <f>+VLOOKUP($D4754,Sheet3!$B:$I,4,0)</f>
        <v>NUMA</v>
      </c>
      <c r="H4754" s="6">
        <f>+VLOOKUP($D4754,Sheet3!$B:$I,5,0)</f>
        <v>0</v>
      </c>
      <c r="I4754" s="6" t="str">
        <f>+VLOOKUP($D4754,Sheet3!$B:$I,6,0)</f>
        <v>P5</v>
      </c>
      <c r="J4754" s="6" t="str">
        <f>+VLOOKUP($D4754,Sheet3!$B:$I,7,0)</f>
        <v>GALAXYYMSDS</v>
      </c>
      <c r="K4754" s="6" t="str">
        <f>+VLOOKUP($D4754,Sheet3!$B:$I,8,0)</f>
        <v>P</v>
      </c>
      <c r="L4754" s="6" t="str">
        <f t="shared" si="374"/>
        <v>16X6X101/2SAT NUMA 0 P5 GALAXYYMSDS P</v>
      </c>
      <c r="M4754" s="12" t="s">
        <v>15</v>
      </c>
      <c r="N4754" s="12" t="str">
        <f t="shared" si="373"/>
        <v>l2203</v>
      </c>
    </row>
    <row r="4755" spans="1:14">
      <c r="A4755" s="12" t="s">
        <v>4768</v>
      </c>
      <c r="B4755" s="6" t="str">
        <f t="shared" si="371"/>
        <v>l220313147</v>
      </c>
      <c r="C4755" s="12">
        <v>200572</v>
      </c>
      <c r="D4755" s="12" t="str">
        <f t="shared" si="372"/>
        <v>p-000572</v>
      </c>
      <c r="E4755" s="6" t="str">
        <f>+VLOOKUP($D4755,Sheet3!$B:$I,2,0)</f>
        <v>16X6X101/2</v>
      </c>
      <c r="F4755" s="6" t="str">
        <f>+VLOOKUP($D4755,Sheet3!$B:$I,3,0)</f>
        <v>SAT</v>
      </c>
      <c r="G4755" s="6" t="str">
        <f>+VLOOKUP($D4755,Sheet3!$B:$I,4,0)</f>
        <v>NUMA</v>
      </c>
      <c r="H4755" s="6">
        <f>+VLOOKUP($D4755,Sheet3!$B:$I,5,0)</f>
        <v>0</v>
      </c>
      <c r="I4755" s="6" t="str">
        <f>+VLOOKUP($D4755,Sheet3!$B:$I,6,0)</f>
        <v>P5</v>
      </c>
      <c r="J4755" s="6" t="str">
        <f>+VLOOKUP($D4755,Sheet3!$B:$I,7,0)</f>
        <v>GALAXYYMSDS</v>
      </c>
      <c r="K4755" s="6" t="str">
        <f>+VLOOKUP($D4755,Sheet3!$B:$I,8,0)</f>
        <v>P</v>
      </c>
      <c r="L4755" s="6" t="str">
        <f t="shared" si="374"/>
        <v>16X6X101/2SAT NUMA 0 P5 GALAXYYMSDS P</v>
      </c>
      <c r="M4755" s="12" t="s">
        <v>15</v>
      </c>
      <c r="N4755" s="12" t="str">
        <f t="shared" si="373"/>
        <v>l2203</v>
      </c>
    </row>
    <row r="4756" spans="1:14">
      <c r="A4756" s="12" t="s">
        <v>4769</v>
      </c>
      <c r="B4756" s="6" t="str">
        <f t="shared" si="371"/>
        <v>l220311965</v>
      </c>
      <c r="C4756" s="12">
        <v>190181</v>
      </c>
      <c r="D4756" s="12" t="str">
        <f t="shared" si="372"/>
        <v>p-190181</v>
      </c>
      <c r="E4756" s="6" t="str">
        <f>+VLOOKUP($D4756,Sheet3!$B:$I,2,0)</f>
        <v>16X6X101/2</v>
      </c>
      <c r="F4756" s="6" t="str">
        <f>+VLOOKUP($D4756,Sheet3!$B:$I,3,0)</f>
        <v>SM</v>
      </c>
      <c r="G4756" s="6" t="str">
        <f>+VLOOKUP($D4756,Sheet3!$B:$I,4,0)</f>
        <v>NUMA</v>
      </c>
      <c r="H4756" s="6">
        <f>+VLOOKUP($D4756,Sheet3!$B:$I,5,0)</f>
        <v>0</v>
      </c>
      <c r="I4756" s="6" t="str">
        <f>+VLOOKUP($D4756,Sheet3!$B:$I,6,0)</f>
        <v>P5</v>
      </c>
      <c r="J4756" s="6" t="str">
        <f>+VLOOKUP($D4756,Sheet3!$B:$I,7,0)</f>
        <v>GALAXYYMSDS</v>
      </c>
      <c r="K4756" s="6" t="str">
        <f>+VLOOKUP($D4756,Sheet3!$B:$I,8,0)</f>
        <v>P</v>
      </c>
      <c r="L4756" s="6" t="str">
        <f t="shared" si="374"/>
        <v>16X6X101/2SM NUMA 0 P5 GALAXYYMSDS P</v>
      </c>
      <c r="M4756" s="12" t="s">
        <v>15</v>
      </c>
      <c r="N4756" s="12" t="str">
        <f t="shared" si="373"/>
        <v>l2203</v>
      </c>
    </row>
    <row r="4757" spans="1:14">
      <c r="A4757" s="12" t="s">
        <v>4770</v>
      </c>
      <c r="B4757" s="6" t="str">
        <f t="shared" si="371"/>
        <v>l220313140</v>
      </c>
      <c r="C4757" s="12">
        <v>202612</v>
      </c>
      <c r="D4757" s="12" t="str">
        <f t="shared" si="372"/>
        <v>p-002612</v>
      </c>
      <c r="E4757" s="6" t="str">
        <f>+VLOOKUP($D4757,Sheet3!$B:$I,2,0)</f>
        <v>14X5X10</v>
      </c>
      <c r="F4757" s="6" t="str">
        <f>+VLOOKUP($D4757,Sheet3!$B:$I,3,0)</f>
        <v>SM</v>
      </c>
      <c r="G4757" s="6" t="str">
        <f>+VLOOKUP($D4757,Sheet3!$B:$I,4,0)</f>
        <v>NUMA</v>
      </c>
      <c r="H4757" s="6">
        <f>+VLOOKUP($D4757,Sheet3!$B:$I,5,0)</f>
        <v>0</v>
      </c>
      <c r="I4757" s="6" t="str">
        <f>+VLOOKUP($D4757,Sheet3!$B:$I,6,0)</f>
        <v>P5</v>
      </c>
      <c r="J4757" s="6" t="str">
        <f>+VLOOKUP($D4757,Sheet3!$B:$I,7,0)</f>
        <v>GALAXYYMSDS</v>
      </c>
      <c r="K4757" s="6" t="str">
        <f>+VLOOKUP($D4757,Sheet3!$B:$I,8,0)</f>
        <v>P</v>
      </c>
      <c r="L4757" s="6" t="str">
        <f t="shared" si="374"/>
        <v>14X5X10SM NUMA 0 P5 GALAXYYMSDS P</v>
      </c>
      <c r="M4757" s="12" t="s">
        <v>15</v>
      </c>
      <c r="N4757" s="12" t="str">
        <f t="shared" si="373"/>
        <v>l2203</v>
      </c>
    </row>
    <row r="4758" spans="1:14">
      <c r="A4758" s="12" t="s">
        <v>4771</v>
      </c>
      <c r="B4758" s="6" t="str">
        <f t="shared" si="371"/>
        <v>l220312771</v>
      </c>
      <c r="C4758" s="12">
        <v>202612</v>
      </c>
      <c r="D4758" s="12" t="str">
        <f t="shared" si="372"/>
        <v>p-002612</v>
      </c>
      <c r="E4758" s="6" t="str">
        <f>+VLOOKUP($D4758,Sheet3!$B:$I,2,0)</f>
        <v>14X5X10</v>
      </c>
      <c r="F4758" s="6" t="str">
        <f>+VLOOKUP($D4758,Sheet3!$B:$I,3,0)</f>
        <v>SM</v>
      </c>
      <c r="G4758" s="6" t="str">
        <f>+VLOOKUP($D4758,Sheet3!$B:$I,4,0)</f>
        <v>NUMA</v>
      </c>
      <c r="H4758" s="6">
        <f>+VLOOKUP($D4758,Sheet3!$B:$I,5,0)</f>
        <v>0</v>
      </c>
      <c r="I4758" s="6" t="str">
        <f>+VLOOKUP($D4758,Sheet3!$B:$I,6,0)</f>
        <v>P5</v>
      </c>
      <c r="J4758" s="6" t="str">
        <f>+VLOOKUP($D4758,Sheet3!$B:$I,7,0)</f>
        <v>GALAXYYMSDS</v>
      </c>
      <c r="K4758" s="6" t="str">
        <f>+VLOOKUP($D4758,Sheet3!$B:$I,8,0)</f>
        <v>P</v>
      </c>
      <c r="L4758" s="6" t="str">
        <f t="shared" si="374"/>
        <v>14X5X10SM NUMA 0 P5 GALAXYYMSDS P</v>
      </c>
      <c r="M4758" s="12" t="s">
        <v>15</v>
      </c>
      <c r="N4758" s="12" t="str">
        <f t="shared" si="373"/>
        <v>l2203</v>
      </c>
    </row>
    <row r="4759" spans="1:14">
      <c r="A4759" s="12" t="s">
        <v>4772</v>
      </c>
      <c r="B4759" s="6" t="str">
        <f t="shared" si="371"/>
        <v>l220312521</v>
      </c>
      <c r="C4759" s="12">
        <v>202612</v>
      </c>
      <c r="D4759" s="12" t="str">
        <f t="shared" si="372"/>
        <v>p-002612</v>
      </c>
      <c r="E4759" s="6" t="str">
        <f>+VLOOKUP($D4759,Sheet3!$B:$I,2,0)</f>
        <v>14X5X10</v>
      </c>
      <c r="F4759" s="6" t="str">
        <f>+VLOOKUP($D4759,Sheet3!$B:$I,3,0)</f>
        <v>SM</v>
      </c>
      <c r="G4759" s="6" t="str">
        <f>+VLOOKUP($D4759,Sheet3!$B:$I,4,0)</f>
        <v>NUMA</v>
      </c>
      <c r="H4759" s="6">
        <f>+VLOOKUP($D4759,Sheet3!$B:$I,5,0)</f>
        <v>0</v>
      </c>
      <c r="I4759" s="6" t="str">
        <f>+VLOOKUP($D4759,Sheet3!$B:$I,6,0)</f>
        <v>P5</v>
      </c>
      <c r="J4759" s="6" t="str">
        <f>+VLOOKUP($D4759,Sheet3!$B:$I,7,0)</f>
        <v>GALAXYYMSDS</v>
      </c>
      <c r="K4759" s="6" t="str">
        <f>+VLOOKUP($D4759,Sheet3!$B:$I,8,0)</f>
        <v>P</v>
      </c>
      <c r="L4759" s="6" t="str">
        <f t="shared" si="374"/>
        <v>14X5X10SM NUMA 0 P5 GALAXYYMSDS P</v>
      </c>
      <c r="M4759" s="12" t="s">
        <v>15</v>
      </c>
      <c r="N4759" s="12" t="str">
        <f t="shared" si="373"/>
        <v>l2203</v>
      </c>
    </row>
    <row r="4760" spans="1:14">
      <c r="A4760" s="12" t="s">
        <v>4773</v>
      </c>
      <c r="B4760" s="6" t="str">
        <f t="shared" si="371"/>
        <v>l220312467</v>
      </c>
      <c r="C4760" s="12">
        <v>190235</v>
      </c>
      <c r="D4760" s="12" t="str">
        <f t="shared" si="372"/>
        <v>p-190235</v>
      </c>
      <c r="E4760" s="6" t="str">
        <f>+VLOOKUP($D4760,Sheet3!$B:$I,2,0)</f>
        <v>15X5X111/4</v>
      </c>
      <c r="F4760" s="6" t="str">
        <f>+VLOOKUP($D4760,Sheet3!$B:$I,3,0)</f>
        <v>SM</v>
      </c>
      <c r="G4760" s="6" t="str">
        <f>+VLOOKUP($D4760,Sheet3!$B:$I,4,0)</f>
        <v>NUMA</v>
      </c>
      <c r="H4760" s="6">
        <f>+VLOOKUP($D4760,Sheet3!$B:$I,5,0)</f>
        <v>0</v>
      </c>
      <c r="I4760" s="6" t="str">
        <f>+VLOOKUP($D4760,Sheet3!$B:$I,6,0)</f>
        <v>P5</v>
      </c>
      <c r="J4760" s="6" t="str">
        <f>+VLOOKUP($D4760,Sheet3!$B:$I,7,0)</f>
        <v>GALAXYYMSDS</v>
      </c>
      <c r="K4760" s="6" t="str">
        <f>+VLOOKUP($D4760,Sheet3!$B:$I,8,0)</f>
        <v>P</v>
      </c>
      <c r="L4760" s="6" t="str">
        <f t="shared" si="374"/>
        <v>15X5X111/4SM NUMA 0 P5 GALAXYYMSDS P</v>
      </c>
      <c r="M4760" s="12" t="s">
        <v>15</v>
      </c>
      <c r="N4760" s="12" t="str">
        <f t="shared" si="373"/>
        <v>l2203</v>
      </c>
    </row>
    <row r="4761" spans="1:14">
      <c r="A4761" s="12" t="s">
        <v>4774</v>
      </c>
      <c r="B4761" s="6" t="str">
        <f t="shared" si="371"/>
        <v>l220312345</v>
      </c>
      <c r="C4761" s="12">
        <v>190178</v>
      </c>
      <c r="D4761" s="12" t="str">
        <f t="shared" si="372"/>
        <v>p-190178</v>
      </c>
      <c r="E4761" s="6" t="str">
        <f>+VLOOKUP($D4761,Sheet3!$B:$I,2,0)</f>
        <v>16X5X101/2</v>
      </c>
      <c r="F4761" s="6" t="str">
        <f>+VLOOKUP($D4761,Sheet3!$B:$I,3,0)</f>
        <v>SM</v>
      </c>
      <c r="G4761" s="6" t="str">
        <f>+VLOOKUP($D4761,Sheet3!$B:$I,4,0)</f>
        <v>NUMA</v>
      </c>
      <c r="H4761" s="6">
        <f>+VLOOKUP($D4761,Sheet3!$B:$I,5,0)</f>
        <v>0</v>
      </c>
      <c r="I4761" s="6" t="str">
        <f>+VLOOKUP($D4761,Sheet3!$B:$I,6,0)</f>
        <v>P5</v>
      </c>
      <c r="J4761" s="6" t="str">
        <f>+VLOOKUP($D4761,Sheet3!$B:$I,7,0)</f>
        <v>GALAXYYMSDS</v>
      </c>
      <c r="K4761" s="6" t="str">
        <f>+VLOOKUP($D4761,Sheet3!$B:$I,8,0)</f>
        <v>P</v>
      </c>
      <c r="L4761" s="6" t="str">
        <f t="shared" si="374"/>
        <v>16X5X101/2SM NUMA 0 P5 GALAXYYMSDS P</v>
      </c>
      <c r="M4761" s="12" t="s">
        <v>15</v>
      </c>
      <c r="N4761" s="12" t="str">
        <f t="shared" si="373"/>
        <v>l2203</v>
      </c>
    </row>
    <row r="4762" spans="1:14">
      <c r="A4762" s="12" t="s">
        <v>4775</v>
      </c>
      <c r="B4762" s="6" t="str">
        <f t="shared" si="371"/>
        <v>l220312468</v>
      </c>
      <c r="C4762" s="12">
        <v>190178</v>
      </c>
      <c r="D4762" s="12" t="str">
        <f t="shared" si="372"/>
        <v>p-190178</v>
      </c>
      <c r="E4762" s="6" t="str">
        <f>+VLOOKUP($D4762,Sheet3!$B:$I,2,0)</f>
        <v>16X5X101/2</v>
      </c>
      <c r="F4762" s="6" t="str">
        <f>+VLOOKUP($D4762,Sheet3!$B:$I,3,0)</f>
        <v>SM</v>
      </c>
      <c r="G4762" s="6" t="str">
        <f>+VLOOKUP($D4762,Sheet3!$B:$I,4,0)</f>
        <v>NUMA</v>
      </c>
      <c r="H4762" s="6">
        <f>+VLOOKUP($D4762,Sheet3!$B:$I,5,0)</f>
        <v>0</v>
      </c>
      <c r="I4762" s="6" t="str">
        <f>+VLOOKUP($D4762,Sheet3!$B:$I,6,0)</f>
        <v>P5</v>
      </c>
      <c r="J4762" s="6" t="str">
        <f>+VLOOKUP($D4762,Sheet3!$B:$I,7,0)</f>
        <v>GALAXYYMSDS</v>
      </c>
      <c r="K4762" s="6" t="str">
        <f>+VLOOKUP($D4762,Sheet3!$B:$I,8,0)</f>
        <v>P</v>
      </c>
      <c r="L4762" s="6" t="str">
        <f t="shared" si="374"/>
        <v>16X5X101/2SM NUMA 0 P5 GALAXYYMSDS P</v>
      </c>
      <c r="M4762" s="12" t="s">
        <v>15</v>
      </c>
      <c r="N4762" s="12" t="str">
        <f t="shared" si="373"/>
        <v>l2203</v>
      </c>
    </row>
    <row r="4763" spans="1:14">
      <c r="A4763" s="12" t="s">
        <v>4776</v>
      </c>
      <c r="B4763" s="6" t="str">
        <f t="shared" si="371"/>
        <v>l220313368</v>
      </c>
      <c r="C4763" s="12">
        <v>200572</v>
      </c>
      <c r="D4763" s="12" t="str">
        <f t="shared" si="372"/>
        <v>p-000572</v>
      </c>
      <c r="E4763" s="6" t="str">
        <f>+VLOOKUP($D4763,Sheet3!$B:$I,2,0)</f>
        <v>16X6X101/2</v>
      </c>
      <c r="F4763" s="6" t="str">
        <f>+VLOOKUP($D4763,Sheet3!$B:$I,3,0)</f>
        <v>SAT</v>
      </c>
      <c r="G4763" s="6" t="str">
        <f>+VLOOKUP($D4763,Sheet3!$B:$I,4,0)</f>
        <v>NUMA</v>
      </c>
      <c r="H4763" s="6">
        <f>+VLOOKUP($D4763,Sheet3!$B:$I,5,0)</f>
        <v>0</v>
      </c>
      <c r="I4763" s="6" t="str">
        <f>+VLOOKUP($D4763,Sheet3!$B:$I,6,0)</f>
        <v>P5</v>
      </c>
      <c r="J4763" s="6" t="str">
        <f>+VLOOKUP($D4763,Sheet3!$B:$I,7,0)</f>
        <v>GALAXYYMSDS</v>
      </c>
      <c r="K4763" s="6" t="str">
        <f>+VLOOKUP($D4763,Sheet3!$B:$I,8,0)</f>
        <v>P</v>
      </c>
      <c r="L4763" s="6" t="str">
        <f t="shared" si="374"/>
        <v>16X6X101/2SAT NUMA 0 P5 GALAXYYMSDS P</v>
      </c>
      <c r="M4763" s="12" t="s">
        <v>15</v>
      </c>
      <c r="N4763" s="12" t="str">
        <f t="shared" si="373"/>
        <v>l2203</v>
      </c>
    </row>
    <row r="4764" spans="1:14">
      <c r="A4764" s="12" t="s">
        <v>4777</v>
      </c>
      <c r="B4764" s="6" t="str">
        <f t="shared" si="371"/>
        <v>l220312705</v>
      </c>
      <c r="C4764" s="12">
        <v>190269</v>
      </c>
      <c r="D4764" s="12" t="str">
        <f t="shared" si="372"/>
        <v>p-190269</v>
      </c>
      <c r="E4764" s="6" t="str">
        <f>+VLOOKUP($D4764,Sheet3!$B:$I,2,0)</f>
        <v>161/4X6X111/4</v>
      </c>
      <c r="F4764" s="6" t="str">
        <f>+VLOOKUP($D4764,Sheet3!$B:$I,3,0)</f>
        <v>SM</v>
      </c>
      <c r="G4764" s="6" t="str">
        <f>+VLOOKUP($D4764,Sheet3!$B:$I,4,0)</f>
        <v>NUMA</v>
      </c>
      <c r="H4764" s="6">
        <f>+VLOOKUP($D4764,Sheet3!$B:$I,5,0)</f>
        <v>0</v>
      </c>
      <c r="I4764" s="6" t="str">
        <f>+VLOOKUP($D4764,Sheet3!$B:$I,6,0)</f>
        <v>P5</v>
      </c>
      <c r="J4764" s="6" t="str">
        <f>+VLOOKUP($D4764,Sheet3!$B:$I,7,0)</f>
        <v>GALAXYYMSDS</v>
      </c>
      <c r="K4764" s="6" t="str">
        <f>+VLOOKUP($D4764,Sheet3!$B:$I,8,0)</f>
        <v>P</v>
      </c>
      <c r="L4764" s="6" t="str">
        <f t="shared" si="374"/>
        <v>161/4X6X111/4SM NUMA 0 P5 GALAXYYMSDS P</v>
      </c>
      <c r="M4764" s="12" t="s">
        <v>15</v>
      </c>
      <c r="N4764" s="12" t="str">
        <f t="shared" si="373"/>
        <v>l2203</v>
      </c>
    </row>
    <row r="4765" spans="1:14">
      <c r="A4765" s="12" t="s">
        <v>4778</v>
      </c>
      <c r="B4765" s="6" t="str">
        <f t="shared" si="371"/>
        <v>l220313007</v>
      </c>
      <c r="C4765" s="12">
        <v>190178</v>
      </c>
      <c r="D4765" s="12" t="str">
        <f t="shared" si="372"/>
        <v>p-190178</v>
      </c>
      <c r="E4765" s="6" t="str">
        <f>+VLOOKUP($D4765,Sheet3!$B:$I,2,0)</f>
        <v>16X5X101/2</v>
      </c>
      <c r="F4765" s="6" t="str">
        <f>+VLOOKUP($D4765,Sheet3!$B:$I,3,0)</f>
        <v>SM</v>
      </c>
      <c r="G4765" s="6" t="str">
        <f>+VLOOKUP($D4765,Sheet3!$B:$I,4,0)</f>
        <v>NUMA</v>
      </c>
      <c r="H4765" s="6">
        <f>+VLOOKUP($D4765,Sheet3!$B:$I,5,0)</f>
        <v>0</v>
      </c>
      <c r="I4765" s="6" t="str">
        <f>+VLOOKUP($D4765,Sheet3!$B:$I,6,0)</f>
        <v>P5</v>
      </c>
      <c r="J4765" s="6" t="str">
        <f>+VLOOKUP($D4765,Sheet3!$B:$I,7,0)</f>
        <v>GALAXYYMSDS</v>
      </c>
      <c r="K4765" s="6" t="str">
        <f>+VLOOKUP($D4765,Sheet3!$B:$I,8,0)</f>
        <v>P</v>
      </c>
      <c r="L4765" s="6" t="str">
        <f t="shared" si="374"/>
        <v>16X5X101/2SM NUMA 0 P5 GALAXYYMSDS P</v>
      </c>
      <c r="M4765" s="12" t="s">
        <v>15</v>
      </c>
      <c r="N4765" s="12" t="str">
        <f t="shared" si="373"/>
        <v>l2203</v>
      </c>
    </row>
    <row r="4766" spans="1:14">
      <c r="A4766" s="12" t="s">
        <v>4779</v>
      </c>
      <c r="B4766" s="6" t="str">
        <f t="shared" si="371"/>
        <v>l220311912</v>
      </c>
      <c r="C4766" s="12">
        <v>190181</v>
      </c>
      <c r="D4766" s="12" t="str">
        <f t="shared" si="372"/>
        <v>p-190181</v>
      </c>
      <c r="E4766" s="6" t="str">
        <f>+VLOOKUP($D4766,Sheet3!$B:$I,2,0)</f>
        <v>16X6X101/2</v>
      </c>
      <c r="F4766" s="6" t="str">
        <f>+VLOOKUP($D4766,Sheet3!$B:$I,3,0)</f>
        <v>SM</v>
      </c>
      <c r="G4766" s="6" t="str">
        <f>+VLOOKUP($D4766,Sheet3!$B:$I,4,0)</f>
        <v>NUMA</v>
      </c>
      <c r="H4766" s="6">
        <f>+VLOOKUP($D4766,Sheet3!$B:$I,5,0)</f>
        <v>0</v>
      </c>
      <c r="I4766" s="6" t="str">
        <f>+VLOOKUP($D4766,Sheet3!$B:$I,6,0)</f>
        <v>P5</v>
      </c>
      <c r="J4766" s="6" t="str">
        <f>+VLOOKUP($D4766,Sheet3!$B:$I,7,0)</f>
        <v>GALAXYYMSDS</v>
      </c>
      <c r="K4766" s="6" t="str">
        <f>+VLOOKUP($D4766,Sheet3!$B:$I,8,0)</f>
        <v>P</v>
      </c>
      <c r="L4766" s="6" t="str">
        <f t="shared" si="374"/>
        <v>16X6X101/2SM NUMA 0 P5 GALAXYYMSDS P</v>
      </c>
      <c r="M4766" s="12" t="s">
        <v>15</v>
      </c>
      <c r="N4766" s="12" t="str">
        <f t="shared" si="373"/>
        <v>l2203</v>
      </c>
    </row>
    <row r="4767" spans="1:14">
      <c r="A4767" s="12" t="s">
        <v>4780</v>
      </c>
      <c r="B4767" s="6" t="str">
        <f t="shared" si="371"/>
        <v>l220312280</v>
      </c>
      <c r="C4767" s="12">
        <v>190269</v>
      </c>
      <c r="D4767" s="12" t="str">
        <f t="shared" si="372"/>
        <v>p-190269</v>
      </c>
      <c r="E4767" s="6" t="str">
        <f>+VLOOKUP($D4767,Sheet3!$B:$I,2,0)</f>
        <v>161/4X6X111/4</v>
      </c>
      <c r="F4767" s="6" t="str">
        <f>+VLOOKUP($D4767,Sheet3!$B:$I,3,0)</f>
        <v>SM</v>
      </c>
      <c r="G4767" s="6" t="str">
        <f>+VLOOKUP($D4767,Sheet3!$B:$I,4,0)</f>
        <v>NUMA</v>
      </c>
      <c r="H4767" s="6">
        <f>+VLOOKUP($D4767,Sheet3!$B:$I,5,0)</f>
        <v>0</v>
      </c>
      <c r="I4767" s="6" t="str">
        <f>+VLOOKUP($D4767,Sheet3!$B:$I,6,0)</f>
        <v>P5</v>
      </c>
      <c r="J4767" s="6" t="str">
        <f>+VLOOKUP($D4767,Sheet3!$B:$I,7,0)</f>
        <v>GALAXYYMSDS</v>
      </c>
      <c r="K4767" s="6" t="str">
        <f>+VLOOKUP($D4767,Sheet3!$B:$I,8,0)</f>
        <v>P</v>
      </c>
      <c r="L4767" s="6" t="str">
        <f t="shared" si="374"/>
        <v>161/4X6X111/4SM NUMA 0 P5 GALAXYYMSDS P</v>
      </c>
      <c r="M4767" s="12" t="s">
        <v>15</v>
      </c>
      <c r="N4767" s="12" t="str">
        <f t="shared" si="373"/>
        <v>l2203</v>
      </c>
    </row>
    <row r="4768" spans="1:14">
      <c r="A4768" s="12" t="s">
        <v>4781</v>
      </c>
      <c r="B4768" s="6" t="str">
        <f t="shared" si="371"/>
        <v>l220312879</v>
      </c>
      <c r="C4768" s="12">
        <v>190269</v>
      </c>
      <c r="D4768" s="12" t="str">
        <f t="shared" si="372"/>
        <v>p-190269</v>
      </c>
      <c r="E4768" s="6" t="str">
        <f>+VLOOKUP($D4768,Sheet3!$B:$I,2,0)</f>
        <v>161/4X6X111/4</v>
      </c>
      <c r="F4768" s="6" t="str">
        <f>+VLOOKUP($D4768,Sheet3!$B:$I,3,0)</f>
        <v>SM</v>
      </c>
      <c r="G4768" s="6" t="str">
        <f>+VLOOKUP($D4768,Sheet3!$B:$I,4,0)</f>
        <v>NUMA</v>
      </c>
      <c r="H4768" s="6">
        <f>+VLOOKUP($D4768,Sheet3!$B:$I,5,0)</f>
        <v>0</v>
      </c>
      <c r="I4768" s="6" t="str">
        <f>+VLOOKUP($D4768,Sheet3!$B:$I,6,0)</f>
        <v>P5</v>
      </c>
      <c r="J4768" s="6" t="str">
        <f>+VLOOKUP($D4768,Sheet3!$B:$I,7,0)</f>
        <v>GALAXYYMSDS</v>
      </c>
      <c r="K4768" s="6" t="str">
        <f>+VLOOKUP($D4768,Sheet3!$B:$I,8,0)</f>
        <v>P</v>
      </c>
      <c r="L4768" s="6" t="str">
        <f t="shared" si="374"/>
        <v>161/4X6X111/4SM NUMA 0 P5 GALAXYYMSDS P</v>
      </c>
      <c r="M4768" s="12" t="s">
        <v>15</v>
      </c>
      <c r="N4768" s="12" t="str">
        <f t="shared" si="373"/>
        <v>l2203</v>
      </c>
    </row>
    <row r="4769" spans="1:14">
      <c r="A4769" s="12" t="s">
        <v>4782</v>
      </c>
      <c r="B4769" s="6" t="str">
        <f t="shared" si="371"/>
        <v>l220312955</v>
      </c>
      <c r="C4769" s="12">
        <v>190269</v>
      </c>
      <c r="D4769" s="12" t="str">
        <f t="shared" si="372"/>
        <v>p-190269</v>
      </c>
      <c r="E4769" s="6" t="str">
        <f>+VLOOKUP($D4769,Sheet3!$B:$I,2,0)</f>
        <v>161/4X6X111/4</v>
      </c>
      <c r="F4769" s="6" t="str">
        <f>+VLOOKUP($D4769,Sheet3!$B:$I,3,0)</f>
        <v>SM</v>
      </c>
      <c r="G4769" s="6" t="str">
        <f>+VLOOKUP($D4769,Sheet3!$B:$I,4,0)</f>
        <v>NUMA</v>
      </c>
      <c r="H4769" s="6">
        <f>+VLOOKUP($D4769,Sheet3!$B:$I,5,0)</f>
        <v>0</v>
      </c>
      <c r="I4769" s="6" t="str">
        <f>+VLOOKUP($D4769,Sheet3!$B:$I,6,0)</f>
        <v>P5</v>
      </c>
      <c r="J4769" s="6" t="str">
        <f>+VLOOKUP($D4769,Sheet3!$B:$I,7,0)</f>
        <v>GALAXYYMSDS</v>
      </c>
      <c r="K4769" s="6" t="str">
        <f>+VLOOKUP($D4769,Sheet3!$B:$I,8,0)</f>
        <v>P</v>
      </c>
      <c r="L4769" s="6" t="str">
        <f t="shared" si="374"/>
        <v>161/4X6X111/4SM NUMA 0 P5 GALAXYYMSDS P</v>
      </c>
      <c r="M4769" s="12" t="s">
        <v>15</v>
      </c>
      <c r="N4769" s="12" t="str">
        <f t="shared" si="373"/>
        <v>l2203</v>
      </c>
    </row>
    <row r="4770" spans="1:14">
      <c r="A4770" s="12" t="s">
        <v>4783</v>
      </c>
      <c r="B4770" s="6" t="str">
        <f t="shared" si="371"/>
        <v>l220312961</v>
      </c>
      <c r="C4770" s="12">
        <v>190178</v>
      </c>
      <c r="D4770" s="12" t="str">
        <f t="shared" si="372"/>
        <v>p-190178</v>
      </c>
      <c r="E4770" s="6" t="str">
        <f>+VLOOKUP($D4770,Sheet3!$B:$I,2,0)</f>
        <v>16X5X101/2</v>
      </c>
      <c r="F4770" s="6" t="str">
        <f>+VLOOKUP($D4770,Sheet3!$B:$I,3,0)</f>
        <v>SM</v>
      </c>
      <c r="G4770" s="6" t="str">
        <f>+VLOOKUP($D4770,Sheet3!$B:$I,4,0)</f>
        <v>NUMA</v>
      </c>
      <c r="H4770" s="6">
        <f>+VLOOKUP($D4770,Sheet3!$B:$I,5,0)</f>
        <v>0</v>
      </c>
      <c r="I4770" s="6" t="str">
        <f>+VLOOKUP($D4770,Sheet3!$B:$I,6,0)</f>
        <v>P5</v>
      </c>
      <c r="J4770" s="6" t="str">
        <f>+VLOOKUP($D4770,Sheet3!$B:$I,7,0)</f>
        <v>GALAXYYMSDS</v>
      </c>
      <c r="K4770" s="6" t="str">
        <f>+VLOOKUP($D4770,Sheet3!$B:$I,8,0)</f>
        <v>P</v>
      </c>
      <c r="L4770" s="6" t="str">
        <f t="shared" si="374"/>
        <v>16X5X101/2SM NUMA 0 P5 GALAXYYMSDS P</v>
      </c>
      <c r="M4770" s="12" t="s">
        <v>15</v>
      </c>
      <c r="N4770" s="12" t="str">
        <f t="shared" si="373"/>
        <v>l2203</v>
      </c>
    </row>
    <row r="4771" spans="1:14">
      <c r="A4771" s="12" t="s">
        <v>4784</v>
      </c>
      <c r="B4771" s="6" t="str">
        <f t="shared" si="371"/>
        <v>l220313241</v>
      </c>
      <c r="C4771" s="12">
        <v>200572</v>
      </c>
      <c r="D4771" s="12" t="str">
        <f t="shared" si="372"/>
        <v>p-000572</v>
      </c>
      <c r="E4771" s="6" t="str">
        <f>+VLOOKUP($D4771,Sheet3!$B:$I,2,0)</f>
        <v>16X6X101/2</v>
      </c>
      <c r="F4771" s="6" t="str">
        <f>+VLOOKUP($D4771,Sheet3!$B:$I,3,0)</f>
        <v>SAT</v>
      </c>
      <c r="G4771" s="6" t="str">
        <f>+VLOOKUP($D4771,Sheet3!$B:$I,4,0)</f>
        <v>NUMA</v>
      </c>
      <c r="H4771" s="6">
        <f>+VLOOKUP($D4771,Sheet3!$B:$I,5,0)</f>
        <v>0</v>
      </c>
      <c r="I4771" s="6" t="str">
        <f>+VLOOKUP($D4771,Sheet3!$B:$I,6,0)</f>
        <v>P5</v>
      </c>
      <c r="J4771" s="6" t="str">
        <f>+VLOOKUP($D4771,Sheet3!$B:$I,7,0)</f>
        <v>GALAXYYMSDS</v>
      </c>
      <c r="K4771" s="6" t="str">
        <f>+VLOOKUP($D4771,Sheet3!$B:$I,8,0)</f>
        <v>P</v>
      </c>
      <c r="L4771" s="6" t="str">
        <f t="shared" si="374"/>
        <v>16X6X101/2SAT NUMA 0 P5 GALAXYYMSDS P</v>
      </c>
      <c r="M4771" s="12" t="s">
        <v>15</v>
      </c>
      <c r="N4771" s="12" t="str">
        <f t="shared" si="373"/>
        <v>l2203</v>
      </c>
    </row>
    <row r="4772" spans="1:14">
      <c r="A4772" s="12" t="s">
        <v>4785</v>
      </c>
      <c r="B4772" s="6" t="str">
        <f t="shared" si="371"/>
        <v>l220310674</v>
      </c>
      <c r="C4772" s="12">
        <v>200572</v>
      </c>
      <c r="D4772" s="12" t="str">
        <f t="shared" si="372"/>
        <v>p-000572</v>
      </c>
      <c r="E4772" s="6" t="str">
        <f>+VLOOKUP($D4772,Sheet3!$B:$I,2,0)</f>
        <v>16X6X101/2</v>
      </c>
      <c r="F4772" s="6" t="str">
        <f>+VLOOKUP($D4772,Sheet3!$B:$I,3,0)</f>
        <v>SAT</v>
      </c>
      <c r="G4772" s="6" t="str">
        <f>+VLOOKUP($D4772,Sheet3!$B:$I,4,0)</f>
        <v>NUMA</v>
      </c>
      <c r="H4772" s="6">
        <f>+VLOOKUP($D4772,Sheet3!$B:$I,5,0)</f>
        <v>0</v>
      </c>
      <c r="I4772" s="6" t="str">
        <f>+VLOOKUP($D4772,Sheet3!$B:$I,6,0)</f>
        <v>P5</v>
      </c>
      <c r="J4772" s="6" t="str">
        <f>+VLOOKUP($D4772,Sheet3!$B:$I,7,0)</f>
        <v>GALAXYYMSDS</v>
      </c>
      <c r="K4772" s="6" t="str">
        <f>+VLOOKUP($D4772,Sheet3!$B:$I,8,0)</f>
        <v>P</v>
      </c>
      <c r="L4772" s="6" t="str">
        <f t="shared" si="374"/>
        <v>16X6X101/2SAT NUMA 0 P5 GALAXYYMSDS P</v>
      </c>
      <c r="M4772" s="12" t="s">
        <v>15</v>
      </c>
      <c r="N4772" s="12" t="str">
        <f t="shared" si="373"/>
        <v>l2203</v>
      </c>
    </row>
    <row r="4773" spans="1:14">
      <c r="A4773" s="12" t="s">
        <v>4786</v>
      </c>
      <c r="B4773" s="6" t="str">
        <f t="shared" si="371"/>
        <v>l220312923</v>
      </c>
      <c r="C4773" s="12">
        <v>190178</v>
      </c>
      <c r="D4773" s="12" t="str">
        <f t="shared" si="372"/>
        <v>p-190178</v>
      </c>
      <c r="E4773" s="6" t="str">
        <f>+VLOOKUP($D4773,Sheet3!$B:$I,2,0)</f>
        <v>16X5X101/2</v>
      </c>
      <c r="F4773" s="6" t="str">
        <f>+VLOOKUP($D4773,Sheet3!$B:$I,3,0)</f>
        <v>SM</v>
      </c>
      <c r="G4773" s="6" t="str">
        <f>+VLOOKUP($D4773,Sheet3!$B:$I,4,0)</f>
        <v>NUMA</v>
      </c>
      <c r="H4773" s="6">
        <f>+VLOOKUP($D4773,Sheet3!$B:$I,5,0)</f>
        <v>0</v>
      </c>
      <c r="I4773" s="6" t="str">
        <f>+VLOOKUP($D4773,Sheet3!$B:$I,6,0)</f>
        <v>P5</v>
      </c>
      <c r="J4773" s="6" t="str">
        <f>+VLOOKUP($D4773,Sheet3!$B:$I,7,0)</f>
        <v>GALAXYYMSDS</v>
      </c>
      <c r="K4773" s="6" t="str">
        <f>+VLOOKUP($D4773,Sheet3!$B:$I,8,0)</f>
        <v>P</v>
      </c>
      <c r="L4773" s="6" t="str">
        <f t="shared" si="374"/>
        <v>16X5X101/2SM NUMA 0 P5 GALAXYYMSDS P</v>
      </c>
      <c r="M4773" s="12" t="s">
        <v>15</v>
      </c>
      <c r="N4773" s="12" t="str">
        <f t="shared" si="373"/>
        <v>l2203</v>
      </c>
    </row>
    <row r="4774" spans="1:14">
      <c r="A4774" s="12" t="s">
        <v>4787</v>
      </c>
      <c r="B4774" s="6" t="str">
        <f t="shared" si="371"/>
        <v>l220312837</v>
      </c>
      <c r="C4774" s="12">
        <v>190178</v>
      </c>
      <c r="D4774" s="12" t="str">
        <f t="shared" si="372"/>
        <v>p-190178</v>
      </c>
      <c r="E4774" s="6" t="str">
        <f>+VLOOKUP($D4774,Sheet3!$B:$I,2,0)</f>
        <v>16X5X101/2</v>
      </c>
      <c r="F4774" s="6" t="str">
        <f>+VLOOKUP($D4774,Sheet3!$B:$I,3,0)</f>
        <v>SM</v>
      </c>
      <c r="G4774" s="6" t="str">
        <f>+VLOOKUP($D4774,Sheet3!$B:$I,4,0)</f>
        <v>NUMA</v>
      </c>
      <c r="H4774" s="6">
        <f>+VLOOKUP($D4774,Sheet3!$B:$I,5,0)</f>
        <v>0</v>
      </c>
      <c r="I4774" s="6" t="str">
        <f>+VLOOKUP($D4774,Sheet3!$B:$I,6,0)</f>
        <v>P5</v>
      </c>
      <c r="J4774" s="6" t="str">
        <f>+VLOOKUP($D4774,Sheet3!$B:$I,7,0)</f>
        <v>GALAXYYMSDS</v>
      </c>
      <c r="K4774" s="6" t="str">
        <f>+VLOOKUP($D4774,Sheet3!$B:$I,8,0)</f>
        <v>P</v>
      </c>
      <c r="L4774" s="6" t="str">
        <f t="shared" si="374"/>
        <v>16X5X101/2SM NUMA 0 P5 GALAXYYMSDS P</v>
      </c>
      <c r="M4774" s="12" t="s">
        <v>15</v>
      </c>
      <c r="N4774" s="12" t="str">
        <f t="shared" si="373"/>
        <v>l2203</v>
      </c>
    </row>
    <row r="4775" spans="1:14">
      <c r="A4775" s="12" t="s">
        <v>4788</v>
      </c>
      <c r="B4775" s="6" t="str">
        <f t="shared" ref="B4775:B4838" si="375">+MID(A4775,9,10)</f>
        <v>l220312776</v>
      </c>
      <c r="C4775" s="12">
        <v>190178</v>
      </c>
      <c r="D4775" s="12" t="str">
        <f t="shared" si="372"/>
        <v>p-190178</v>
      </c>
      <c r="E4775" s="6" t="str">
        <f>+VLOOKUP($D4775,Sheet3!$B:$I,2,0)</f>
        <v>16X5X101/2</v>
      </c>
      <c r="F4775" s="6" t="str">
        <f>+VLOOKUP($D4775,Sheet3!$B:$I,3,0)</f>
        <v>SM</v>
      </c>
      <c r="G4775" s="6" t="str">
        <f>+VLOOKUP($D4775,Sheet3!$B:$I,4,0)</f>
        <v>NUMA</v>
      </c>
      <c r="H4775" s="6">
        <f>+VLOOKUP($D4775,Sheet3!$B:$I,5,0)</f>
        <v>0</v>
      </c>
      <c r="I4775" s="6" t="str">
        <f>+VLOOKUP($D4775,Sheet3!$B:$I,6,0)</f>
        <v>P5</v>
      </c>
      <c r="J4775" s="6" t="str">
        <f>+VLOOKUP($D4775,Sheet3!$B:$I,7,0)</f>
        <v>GALAXYYMSDS</v>
      </c>
      <c r="K4775" s="6" t="str">
        <f>+VLOOKUP($D4775,Sheet3!$B:$I,8,0)</f>
        <v>P</v>
      </c>
      <c r="L4775" s="6" t="str">
        <f t="shared" si="374"/>
        <v>16X5X101/2SM NUMA 0 P5 GALAXYYMSDS P</v>
      </c>
      <c r="M4775" s="12" t="s">
        <v>15</v>
      </c>
      <c r="N4775" s="12" t="str">
        <f t="shared" si="373"/>
        <v>l2203</v>
      </c>
    </row>
    <row r="4776" spans="1:14">
      <c r="A4776" s="12" t="s">
        <v>4789</v>
      </c>
      <c r="B4776" s="6" t="str">
        <f t="shared" si="375"/>
        <v>l220313085</v>
      </c>
      <c r="C4776" s="12">
        <v>289437</v>
      </c>
      <c r="D4776" s="12" t="str">
        <f t="shared" ref="D4776:D4839" si="376">+LEFT(A4776,8)</f>
        <v>p-089437</v>
      </c>
      <c r="E4776" s="6" t="str">
        <f>+VLOOKUP($D4776,Sheet3!$B:$I,2,0)</f>
        <v>161/4X5X111/4</v>
      </c>
      <c r="F4776" s="6" t="str">
        <f>+VLOOKUP($D4776,Sheet3!$B:$I,3,0)</f>
        <v>SM</v>
      </c>
      <c r="G4776" s="6" t="str">
        <f>+VLOOKUP($D4776,Sheet3!$B:$I,4,0)</f>
        <v>NUMA</v>
      </c>
      <c r="H4776" s="6">
        <f>+VLOOKUP($D4776,Sheet3!$B:$I,5,0)</f>
        <v>0</v>
      </c>
      <c r="I4776" s="6" t="str">
        <f>+VLOOKUP($D4776,Sheet3!$B:$I,6,0)</f>
        <v>P5</v>
      </c>
      <c r="J4776" s="6" t="str">
        <f>+VLOOKUP($D4776,Sheet3!$B:$I,7,0)</f>
        <v>NUMA</v>
      </c>
      <c r="K4776" s="6" t="str">
        <f>+VLOOKUP($D4776,Sheet3!$B:$I,8,0)</f>
        <v>P</v>
      </c>
      <c r="L4776" s="6" t="str">
        <f t="shared" si="374"/>
        <v>161/4X5X111/4SM NUMA 0 P5 NUMA P</v>
      </c>
      <c r="M4776" s="12" t="s">
        <v>15</v>
      </c>
      <c r="N4776" s="12" t="str">
        <f t="shared" ref="N4776:N4839" si="377">+MID(A4776,9,5)</f>
        <v>l2203</v>
      </c>
    </row>
    <row r="4777" spans="1:14">
      <c r="A4777" s="12" t="s">
        <v>4790</v>
      </c>
      <c r="B4777" s="6" t="str">
        <f t="shared" si="375"/>
        <v>l220312298</v>
      </c>
      <c r="C4777" s="12">
        <v>190181</v>
      </c>
      <c r="D4777" s="12" t="str">
        <f t="shared" si="376"/>
        <v>p-190181</v>
      </c>
      <c r="E4777" s="6" t="str">
        <f>+VLOOKUP($D4777,Sheet3!$B:$I,2,0)</f>
        <v>16X6X101/2</v>
      </c>
      <c r="F4777" s="6" t="str">
        <f>+VLOOKUP($D4777,Sheet3!$B:$I,3,0)</f>
        <v>SM</v>
      </c>
      <c r="G4777" s="6" t="str">
        <f>+VLOOKUP($D4777,Sheet3!$B:$I,4,0)</f>
        <v>NUMA</v>
      </c>
      <c r="H4777" s="6">
        <f>+VLOOKUP($D4777,Sheet3!$B:$I,5,0)</f>
        <v>0</v>
      </c>
      <c r="I4777" s="6" t="str">
        <f>+VLOOKUP($D4777,Sheet3!$B:$I,6,0)</f>
        <v>P5</v>
      </c>
      <c r="J4777" s="6" t="str">
        <f>+VLOOKUP($D4777,Sheet3!$B:$I,7,0)</f>
        <v>GALAXYYMSDS</v>
      </c>
      <c r="K4777" s="6" t="str">
        <f>+VLOOKUP($D4777,Sheet3!$B:$I,8,0)</f>
        <v>P</v>
      </c>
      <c r="L4777" s="6" t="str">
        <f t="shared" si="374"/>
        <v>16X6X101/2SM NUMA 0 P5 GALAXYYMSDS P</v>
      </c>
      <c r="M4777" s="12" t="s">
        <v>15</v>
      </c>
      <c r="N4777" s="12" t="str">
        <f t="shared" si="377"/>
        <v>l2203</v>
      </c>
    </row>
    <row r="4778" spans="1:14">
      <c r="A4778" s="12" t="s">
        <v>4791</v>
      </c>
      <c r="B4778" s="6" t="str">
        <f t="shared" si="375"/>
        <v>l220312146</v>
      </c>
      <c r="C4778" s="12">
        <v>190181</v>
      </c>
      <c r="D4778" s="12" t="str">
        <f t="shared" si="376"/>
        <v>p-190181</v>
      </c>
      <c r="E4778" s="6" t="str">
        <f>+VLOOKUP($D4778,Sheet3!$B:$I,2,0)</f>
        <v>16X6X101/2</v>
      </c>
      <c r="F4778" s="6" t="str">
        <f>+VLOOKUP($D4778,Sheet3!$B:$I,3,0)</f>
        <v>SM</v>
      </c>
      <c r="G4778" s="6" t="str">
        <f>+VLOOKUP($D4778,Sheet3!$B:$I,4,0)</f>
        <v>NUMA</v>
      </c>
      <c r="H4778" s="6">
        <f>+VLOOKUP($D4778,Sheet3!$B:$I,5,0)</f>
        <v>0</v>
      </c>
      <c r="I4778" s="6" t="str">
        <f>+VLOOKUP($D4778,Sheet3!$B:$I,6,0)</f>
        <v>P5</v>
      </c>
      <c r="J4778" s="6" t="str">
        <f>+VLOOKUP($D4778,Sheet3!$B:$I,7,0)</f>
        <v>GALAXYYMSDS</v>
      </c>
      <c r="K4778" s="6" t="str">
        <f>+VLOOKUP($D4778,Sheet3!$B:$I,8,0)</f>
        <v>P</v>
      </c>
      <c r="L4778" s="6" t="str">
        <f t="shared" si="374"/>
        <v>16X6X101/2SM NUMA 0 P5 GALAXYYMSDS P</v>
      </c>
      <c r="M4778" s="12" t="s">
        <v>15</v>
      </c>
      <c r="N4778" s="12" t="str">
        <f t="shared" si="377"/>
        <v>l2203</v>
      </c>
    </row>
    <row r="4779" spans="1:14">
      <c r="A4779" s="12" t="s">
        <v>4792</v>
      </c>
      <c r="B4779" s="6" t="str">
        <f t="shared" si="375"/>
        <v>l220311966</v>
      </c>
      <c r="C4779" s="12">
        <v>190181</v>
      </c>
      <c r="D4779" s="12" t="str">
        <f t="shared" si="376"/>
        <v>p-190181</v>
      </c>
      <c r="E4779" s="6" t="str">
        <f>+VLOOKUP($D4779,Sheet3!$B:$I,2,0)</f>
        <v>16X6X101/2</v>
      </c>
      <c r="F4779" s="6" t="str">
        <f>+VLOOKUP($D4779,Sheet3!$B:$I,3,0)</f>
        <v>SM</v>
      </c>
      <c r="G4779" s="6" t="str">
        <f>+VLOOKUP($D4779,Sheet3!$B:$I,4,0)</f>
        <v>NUMA</v>
      </c>
      <c r="H4779" s="6">
        <f>+VLOOKUP($D4779,Sheet3!$B:$I,5,0)</f>
        <v>0</v>
      </c>
      <c r="I4779" s="6" t="str">
        <f>+VLOOKUP($D4779,Sheet3!$B:$I,6,0)</f>
        <v>P5</v>
      </c>
      <c r="J4779" s="6" t="str">
        <f>+VLOOKUP($D4779,Sheet3!$B:$I,7,0)</f>
        <v>GALAXYYMSDS</v>
      </c>
      <c r="K4779" s="6" t="str">
        <f>+VLOOKUP($D4779,Sheet3!$B:$I,8,0)</f>
        <v>P</v>
      </c>
      <c r="L4779" s="6" t="str">
        <f t="shared" si="374"/>
        <v>16X6X101/2SM NUMA 0 P5 GALAXYYMSDS P</v>
      </c>
      <c r="M4779" s="12" t="s">
        <v>15</v>
      </c>
      <c r="N4779" s="12" t="str">
        <f t="shared" si="377"/>
        <v>l2203</v>
      </c>
    </row>
    <row r="4780" spans="1:14">
      <c r="A4780" s="12" t="s">
        <v>4793</v>
      </c>
      <c r="B4780" s="6" t="str">
        <f t="shared" si="375"/>
        <v>l220311833</v>
      </c>
      <c r="C4780" s="12">
        <v>190181</v>
      </c>
      <c r="D4780" s="12" t="str">
        <f t="shared" si="376"/>
        <v>p-190181</v>
      </c>
      <c r="E4780" s="6" t="str">
        <f>+VLOOKUP($D4780,Sheet3!$B:$I,2,0)</f>
        <v>16X6X101/2</v>
      </c>
      <c r="F4780" s="6" t="str">
        <f>+VLOOKUP($D4780,Sheet3!$B:$I,3,0)</f>
        <v>SM</v>
      </c>
      <c r="G4780" s="6" t="str">
        <f>+VLOOKUP($D4780,Sheet3!$B:$I,4,0)</f>
        <v>NUMA</v>
      </c>
      <c r="H4780" s="6">
        <f>+VLOOKUP($D4780,Sheet3!$B:$I,5,0)</f>
        <v>0</v>
      </c>
      <c r="I4780" s="6" t="str">
        <f>+VLOOKUP($D4780,Sheet3!$B:$I,6,0)</f>
        <v>P5</v>
      </c>
      <c r="J4780" s="6" t="str">
        <f>+VLOOKUP($D4780,Sheet3!$B:$I,7,0)</f>
        <v>GALAXYYMSDS</v>
      </c>
      <c r="K4780" s="6" t="str">
        <f>+VLOOKUP($D4780,Sheet3!$B:$I,8,0)</f>
        <v>P</v>
      </c>
      <c r="L4780" s="6" t="str">
        <f t="shared" si="374"/>
        <v>16X6X101/2SM NUMA 0 P5 GALAXYYMSDS P</v>
      </c>
      <c r="M4780" s="12" t="s">
        <v>15</v>
      </c>
      <c r="N4780" s="12" t="str">
        <f t="shared" si="377"/>
        <v>l2203</v>
      </c>
    </row>
    <row r="4781" spans="1:14">
      <c r="A4781" s="12" t="s">
        <v>4794</v>
      </c>
      <c r="B4781" s="6" t="str">
        <f t="shared" si="375"/>
        <v>l220313038</v>
      </c>
      <c r="C4781" s="12">
        <v>190181</v>
      </c>
      <c r="D4781" s="12" t="str">
        <f t="shared" si="376"/>
        <v>p-190181</v>
      </c>
      <c r="E4781" s="6" t="str">
        <f>+VLOOKUP($D4781,Sheet3!$B:$I,2,0)</f>
        <v>16X6X101/2</v>
      </c>
      <c r="F4781" s="6" t="str">
        <f>+VLOOKUP($D4781,Sheet3!$B:$I,3,0)</f>
        <v>SM</v>
      </c>
      <c r="G4781" s="6" t="str">
        <f>+VLOOKUP($D4781,Sheet3!$B:$I,4,0)</f>
        <v>NUMA</v>
      </c>
      <c r="H4781" s="6">
        <f>+VLOOKUP($D4781,Sheet3!$B:$I,5,0)</f>
        <v>0</v>
      </c>
      <c r="I4781" s="6" t="str">
        <f>+VLOOKUP($D4781,Sheet3!$B:$I,6,0)</f>
        <v>P5</v>
      </c>
      <c r="J4781" s="6" t="str">
        <f>+VLOOKUP($D4781,Sheet3!$B:$I,7,0)</f>
        <v>GALAXYYMSDS</v>
      </c>
      <c r="K4781" s="6" t="str">
        <f>+VLOOKUP($D4781,Sheet3!$B:$I,8,0)</f>
        <v>P</v>
      </c>
      <c r="L4781" s="6" t="str">
        <f t="shared" si="374"/>
        <v>16X6X101/2SM NUMA 0 P5 GALAXYYMSDS P</v>
      </c>
      <c r="M4781" s="12" t="s">
        <v>15</v>
      </c>
      <c r="N4781" s="12" t="str">
        <f t="shared" si="377"/>
        <v>l2203</v>
      </c>
    </row>
    <row r="4782" spans="1:14">
      <c r="A4782" s="12" t="s">
        <v>4795</v>
      </c>
      <c r="B4782" s="6" t="str">
        <f t="shared" si="375"/>
        <v>l220312416</v>
      </c>
      <c r="C4782" s="12">
        <v>190181</v>
      </c>
      <c r="D4782" s="12" t="str">
        <f t="shared" si="376"/>
        <v>p-190181</v>
      </c>
      <c r="E4782" s="6" t="str">
        <f>+VLOOKUP($D4782,Sheet3!$B:$I,2,0)</f>
        <v>16X6X101/2</v>
      </c>
      <c r="F4782" s="6" t="str">
        <f>+VLOOKUP($D4782,Sheet3!$B:$I,3,0)</f>
        <v>SM</v>
      </c>
      <c r="G4782" s="6" t="str">
        <f>+VLOOKUP($D4782,Sheet3!$B:$I,4,0)</f>
        <v>NUMA</v>
      </c>
      <c r="H4782" s="6">
        <f>+VLOOKUP($D4782,Sheet3!$B:$I,5,0)</f>
        <v>0</v>
      </c>
      <c r="I4782" s="6" t="str">
        <f>+VLOOKUP($D4782,Sheet3!$B:$I,6,0)</f>
        <v>P5</v>
      </c>
      <c r="J4782" s="6" t="str">
        <f>+VLOOKUP($D4782,Sheet3!$B:$I,7,0)</f>
        <v>GALAXYYMSDS</v>
      </c>
      <c r="K4782" s="6" t="str">
        <f>+VLOOKUP($D4782,Sheet3!$B:$I,8,0)</f>
        <v>P</v>
      </c>
      <c r="L4782" s="6" t="str">
        <f t="shared" si="374"/>
        <v>16X6X101/2SM NUMA 0 P5 GALAXYYMSDS P</v>
      </c>
      <c r="M4782" s="12" t="s">
        <v>15</v>
      </c>
      <c r="N4782" s="12" t="str">
        <f t="shared" si="377"/>
        <v>l2203</v>
      </c>
    </row>
    <row r="4783" spans="1:14">
      <c r="A4783" s="12" t="s">
        <v>4796</v>
      </c>
      <c r="B4783" s="6" t="str">
        <f t="shared" si="375"/>
        <v>l220312728</v>
      </c>
      <c r="C4783" s="12">
        <v>190178</v>
      </c>
      <c r="D4783" s="12" t="str">
        <f t="shared" si="376"/>
        <v>p-190178</v>
      </c>
      <c r="E4783" s="6" t="str">
        <f>+VLOOKUP($D4783,Sheet3!$B:$I,2,0)</f>
        <v>16X5X101/2</v>
      </c>
      <c r="F4783" s="6" t="str">
        <f>+VLOOKUP($D4783,Sheet3!$B:$I,3,0)</f>
        <v>SM</v>
      </c>
      <c r="G4783" s="6" t="str">
        <f>+VLOOKUP($D4783,Sheet3!$B:$I,4,0)</f>
        <v>NUMA</v>
      </c>
      <c r="H4783" s="6">
        <f>+VLOOKUP($D4783,Sheet3!$B:$I,5,0)</f>
        <v>0</v>
      </c>
      <c r="I4783" s="6" t="str">
        <f>+VLOOKUP($D4783,Sheet3!$B:$I,6,0)</f>
        <v>P5</v>
      </c>
      <c r="J4783" s="6" t="str">
        <f>+VLOOKUP($D4783,Sheet3!$B:$I,7,0)</f>
        <v>GALAXYYMSDS</v>
      </c>
      <c r="K4783" s="6" t="str">
        <f>+VLOOKUP($D4783,Sheet3!$B:$I,8,0)</f>
        <v>P</v>
      </c>
      <c r="L4783" s="6" t="str">
        <f t="shared" si="374"/>
        <v>16X5X101/2SM NUMA 0 P5 GALAXYYMSDS P</v>
      </c>
      <c r="M4783" s="12" t="s">
        <v>15</v>
      </c>
      <c r="N4783" s="12" t="str">
        <f t="shared" si="377"/>
        <v>l2203</v>
      </c>
    </row>
    <row r="4784" spans="1:14">
      <c r="A4784" s="12" t="s">
        <v>4797</v>
      </c>
      <c r="B4784" s="6" t="str">
        <f t="shared" si="375"/>
        <v>l220312454</v>
      </c>
      <c r="C4784" s="12">
        <v>201563</v>
      </c>
      <c r="D4784" s="12" t="str">
        <f t="shared" si="376"/>
        <v>p-001563</v>
      </c>
      <c r="E4784" s="6" t="str">
        <f>+VLOOKUP($D4784,Sheet3!$B:$I,2,0)</f>
        <v>18X7X121/8</v>
      </c>
      <c r="F4784" s="6" t="str">
        <f>+VLOOKUP($D4784,Sheet3!$B:$I,3,0)</f>
        <v>SAT</v>
      </c>
      <c r="G4784" s="6" t="str">
        <f>+VLOOKUP($D4784,Sheet3!$B:$I,4,0)</f>
        <v>NUMA</v>
      </c>
      <c r="H4784" s="6">
        <f>+VLOOKUP($D4784,Sheet3!$B:$I,5,0)</f>
        <v>0</v>
      </c>
      <c r="I4784" s="6" t="str">
        <f>+VLOOKUP($D4784,Sheet3!$B:$I,6,0)</f>
        <v>NM-FIBER</v>
      </c>
      <c r="J4784" s="6" t="str">
        <f>+VLOOKUP($D4784,Sheet3!$B:$I,7,0)</f>
        <v>TOTALSOURCE</v>
      </c>
      <c r="K4784" s="6" t="str">
        <f>+VLOOKUP($D4784,Sheet3!$B:$I,8,0)</f>
        <v>P</v>
      </c>
      <c r="L4784" s="6" t="str">
        <f t="shared" si="374"/>
        <v>18X7X121/8SAT NUMA 0 NM-FIBER TOTALSOURCE P</v>
      </c>
      <c r="M4784" s="12" t="s">
        <v>15</v>
      </c>
      <c r="N4784" s="12" t="str">
        <f t="shared" si="377"/>
        <v>l2203</v>
      </c>
    </row>
    <row r="4785" spans="1:14">
      <c r="A4785" s="12" t="s">
        <v>4798</v>
      </c>
      <c r="B4785" s="6" t="str">
        <f t="shared" si="375"/>
        <v>l220311961</v>
      </c>
      <c r="C4785" s="12">
        <v>201563</v>
      </c>
      <c r="D4785" s="12" t="str">
        <f t="shared" si="376"/>
        <v>p-001563</v>
      </c>
      <c r="E4785" s="6" t="str">
        <f>+VLOOKUP($D4785,Sheet3!$B:$I,2,0)</f>
        <v>18X7X121/8</v>
      </c>
      <c r="F4785" s="6" t="str">
        <f>+VLOOKUP($D4785,Sheet3!$B:$I,3,0)</f>
        <v>SAT</v>
      </c>
      <c r="G4785" s="6" t="str">
        <f>+VLOOKUP($D4785,Sheet3!$B:$I,4,0)</f>
        <v>NUMA</v>
      </c>
      <c r="H4785" s="6">
        <f>+VLOOKUP($D4785,Sheet3!$B:$I,5,0)</f>
        <v>0</v>
      </c>
      <c r="I4785" s="6" t="str">
        <f>+VLOOKUP($D4785,Sheet3!$B:$I,6,0)</f>
        <v>NM-FIBER</v>
      </c>
      <c r="J4785" s="6" t="str">
        <f>+VLOOKUP($D4785,Sheet3!$B:$I,7,0)</f>
        <v>TOTALSOURCE</v>
      </c>
      <c r="K4785" s="6" t="str">
        <f>+VLOOKUP($D4785,Sheet3!$B:$I,8,0)</f>
        <v>P</v>
      </c>
      <c r="L4785" s="6" t="str">
        <f t="shared" ref="L4785:L4848" si="378">CONCATENATE(E4785,F4785," ",G4785," ",H4785," ",I4785," ",J4785," ",K4785)</f>
        <v>18X7X121/8SAT NUMA 0 NM-FIBER TOTALSOURCE P</v>
      </c>
      <c r="M4785" s="12" t="s">
        <v>15</v>
      </c>
      <c r="N4785" s="12" t="str">
        <f t="shared" si="377"/>
        <v>l2203</v>
      </c>
    </row>
    <row r="4786" spans="1:14">
      <c r="A4786" s="12" t="s">
        <v>4799</v>
      </c>
      <c r="B4786" s="6" t="str">
        <f t="shared" si="375"/>
        <v>l220312576</v>
      </c>
      <c r="C4786" s="12">
        <v>201563</v>
      </c>
      <c r="D4786" s="12" t="str">
        <f t="shared" si="376"/>
        <v>p-001563</v>
      </c>
      <c r="E4786" s="6" t="str">
        <f>+VLOOKUP($D4786,Sheet3!$B:$I,2,0)</f>
        <v>18X7X121/8</v>
      </c>
      <c r="F4786" s="6" t="str">
        <f>+VLOOKUP($D4786,Sheet3!$B:$I,3,0)</f>
        <v>SAT</v>
      </c>
      <c r="G4786" s="6" t="str">
        <f>+VLOOKUP($D4786,Sheet3!$B:$I,4,0)</f>
        <v>NUMA</v>
      </c>
      <c r="H4786" s="6">
        <f>+VLOOKUP($D4786,Sheet3!$B:$I,5,0)</f>
        <v>0</v>
      </c>
      <c r="I4786" s="6" t="str">
        <f>+VLOOKUP($D4786,Sheet3!$B:$I,6,0)</f>
        <v>NM-FIBER</v>
      </c>
      <c r="J4786" s="6" t="str">
        <f>+VLOOKUP($D4786,Sheet3!$B:$I,7,0)</f>
        <v>TOTALSOURCE</v>
      </c>
      <c r="K4786" s="6" t="str">
        <f>+VLOOKUP($D4786,Sheet3!$B:$I,8,0)</f>
        <v>P</v>
      </c>
      <c r="L4786" s="6" t="str">
        <f t="shared" si="378"/>
        <v>18X7X121/8SAT NUMA 0 NM-FIBER TOTALSOURCE P</v>
      </c>
      <c r="M4786" s="12" t="s">
        <v>15</v>
      </c>
      <c r="N4786" s="12" t="str">
        <f t="shared" si="377"/>
        <v>l2203</v>
      </c>
    </row>
    <row r="4787" spans="1:14">
      <c r="A4787" s="12" t="s">
        <v>4800</v>
      </c>
      <c r="B4787" s="6" t="str">
        <f t="shared" si="375"/>
        <v>l220311922</v>
      </c>
      <c r="C4787" s="12">
        <v>288326</v>
      </c>
      <c r="D4787" s="12" t="str">
        <f t="shared" si="376"/>
        <v>p-088326</v>
      </c>
      <c r="E4787" s="6" t="str">
        <f>+VLOOKUP($D4787,Sheet3!$B:$I,2,0)</f>
        <v>18X6X121/8</v>
      </c>
      <c r="F4787" s="6" t="str">
        <f>+VLOOKUP($D4787,Sheet3!$B:$I,3,0)</f>
        <v>SM</v>
      </c>
      <c r="G4787" s="6" t="str">
        <f>+VLOOKUP($D4787,Sheet3!$B:$I,4,0)</f>
        <v>NUMA</v>
      </c>
      <c r="H4787" s="6">
        <f>+VLOOKUP($D4787,Sheet3!$B:$I,5,0)</f>
        <v>0</v>
      </c>
      <c r="I4787" s="6" t="str">
        <f>+VLOOKUP($D4787,Sheet3!$B:$I,6,0)</f>
        <v>P5N</v>
      </c>
      <c r="J4787" s="6" t="str">
        <f>+VLOOKUP($D4787,Sheet3!$B:$I,7,0)</f>
        <v>TOTALSOURCE</v>
      </c>
      <c r="K4787" s="6" t="str">
        <f>+VLOOKUP($D4787,Sheet3!$B:$I,8,0)</f>
        <v>P</v>
      </c>
      <c r="L4787" s="6" t="str">
        <f t="shared" si="378"/>
        <v>18X6X121/8SM NUMA 0 P5N TOTALSOURCE P</v>
      </c>
      <c r="M4787" s="12" t="s">
        <v>15</v>
      </c>
      <c r="N4787" s="12" t="str">
        <f t="shared" si="377"/>
        <v>l2203</v>
      </c>
    </row>
    <row r="4788" spans="1:14">
      <c r="A4788" s="12" t="s">
        <v>4801</v>
      </c>
      <c r="B4788" s="6" t="str">
        <f t="shared" si="375"/>
        <v>l220313228</v>
      </c>
      <c r="C4788" s="12">
        <v>202364</v>
      </c>
      <c r="D4788" s="12" t="str">
        <f t="shared" si="376"/>
        <v>p-002364</v>
      </c>
      <c r="E4788" s="6" t="str">
        <f>+VLOOKUP($D4788,Sheet3!$B:$I,2,0)</f>
        <v>18X7-8</v>
      </c>
      <c r="F4788" s="6" t="str">
        <f>+VLOOKUP($D4788,Sheet3!$B:$I,3,0)</f>
        <v>LUG</v>
      </c>
      <c r="G4788" s="6" t="str">
        <f>+VLOOKUP($D4788,Sheet3!$B:$I,4,0)</f>
        <v>NUMAPRIME</v>
      </c>
      <c r="H4788" s="6">
        <f>+VLOOKUP($D4788,Sheet3!$B:$I,5,0)</f>
        <v>4.33</v>
      </c>
      <c r="I4788" s="6" t="str">
        <f>+VLOOKUP($D4788,Sheet3!$B:$I,6,0)</f>
        <v>P134</v>
      </c>
      <c r="J4788" s="6" t="str">
        <f>+VLOOKUP($D4788,Sheet3!$B:$I,7,0)</f>
        <v>TOTALSOURCE</v>
      </c>
      <c r="K4788" s="6" t="str">
        <f>+VLOOKUP($D4788,Sheet3!$B:$I,8,0)</f>
        <v>PREMIUM</v>
      </c>
      <c r="L4788" s="6" t="str">
        <f t="shared" si="378"/>
        <v>18X7-8LUG NUMAPRIME 4.33 P134 TOTALSOURCE PREMIUM</v>
      </c>
      <c r="M4788" s="12" t="s">
        <v>15</v>
      </c>
      <c r="N4788" s="12" t="str">
        <f t="shared" si="377"/>
        <v>l2203</v>
      </c>
    </row>
    <row r="4789" spans="1:14">
      <c r="A4789" s="12" t="s">
        <v>4802</v>
      </c>
      <c r="B4789" s="6" t="str">
        <f t="shared" si="375"/>
        <v>l220313229</v>
      </c>
      <c r="C4789" s="12">
        <v>201414</v>
      </c>
      <c r="D4789" s="12" t="str">
        <f t="shared" si="376"/>
        <v>p-001414</v>
      </c>
      <c r="E4789" s="6" t="str">
        <f>+VLOOKUP($D4789,Sheet3!$B:$I,2,0)</f>
        <v>18X7-8</v>
      </c>
      <c r="F4789" s="6" t="str">
        <f>+VLOOKUP($D4789,Sheet3!$B:$I,3,0)</f>
        <v>LUG</v>
      </c>
      <c r="G4789" s="6" t="str">
        <f>+VLOOKUP($D4789,Sheet3!$B:$I,4,0)</f>
        <v>NUMAPRIME</v>
      </c>
      <c r="H4789" s="6">
        <f>+VLOOKUP($D4789,Sheet3!$B:$I,5,0)</f>
        <v>4.33</v>
      </c>
      <c r="I4789" s="6" t="str">
        <f>+VLOOKUP($D4789,Sheet3!$B:$I,6,0)</f>
        <v>P13X</v>
      </c>
      <c r="J4789" s="6" t="str">
        <f>+VLOOKUP($D4789,Sheet3!$B:$I,7,0)</f>
        <v>TOTALSOURCE</v>
      </c>
      <c r="K4789" s="6" t="str">
        <f>+VLOOKUP($D4789,Sheet3!$B:$I,8,0)</f>
        <v>PREMIUM</v>
      </c>
      <c r="L4789" s="6" t="str">
        <f t="shared" si="378"/>
        <v>18X7-8LUG NUMAPRIME 4.33 P13X TOTALSOURCE PREMIUM</v>
      </c>
      <c r="M4789" s="12" t="s">
        <v>15</v>
      </c>
      <c r="N4789" s="12" t="str">
        <f t="shared" si="377"/>
        <v>l2203</v>
      </c>
    </row>
    <row r="4790" spans="1:14">
      <c r="A4790" s="12" t="s">
        <v>4803</v>
      </c>
      <c r="B4790" s="6" t="str">
        <f t="shared" si="375"/>
        <v>l220313289</v>
      </c>
      <c r="C4790" s="12">
        <v>189942</v>
      </c>
      <c r="D4790" s="12" t="str">
        <f t="shared" si="376"/>
        <v>p-189942</v>
      </c>
      <c r="E4790" s="6" t="str">
        <f>+VLOOKUP($D4790,Sheet3!$B:$I,2,0)</f>
        <v>16X7X101/2</v>
      </c>
      <c r="F4790" s="6" t="str">
        <f>+VLOOKUP($D4790,Sheet3!$B:$I,3,0)</f>
        <v>SAT</v>
      </c>
      <c r="G4790" s="6" t="str">
        <f>+VLOOKUP($D4790,Sheet3!$B:$I,4,0)</f>
        <v>NUMA</v>
      </c>
      <c r="H4790" s="6">
        <f>+VLOOKUP($D4790,Sheet3!$B:$I,5,0)</f>
        <v>0</v>
      </c>
      <c r="I4790" s="6" t="str">
        <f>+VLOOKUP($D4790,Sheet3!$B:$I,6,0)</f>
        <v>P5</v>
      </c>
      <c r="J4790" s="6" t="str">
        <f>+VLOOKUP($D4790,Sheet3!$B:$I,7,0)</f>
        <v>TOTALSOURCE</v>
      </c>
      <c r="K4790" s="6" t="str">
        <f>+VLOOKUP($D4790,Sheet3!$B:$I,8,0)</f>
        <v>P</v>
      </c>
      <c r="L4790" s="6" t="str">
        <f t="shared" si="378"/>
        <v>16X7X101/2SAT NUMA 0 P5 TOTALSOURCE P</v>
      </c>
      <c r="M4790" s="12" t="s">
        <v>15</v>
      </c>
      <c r="N4790" s="12" t="str">
        <f t="shared" si="377"/>
        <v>l2203</v>
      </c>
    </row>
    <row r="4791" spans="1:14">
      <c r="A4791" s="12" t="s">
        <v>4804</v>
      </c>
      <c r="B4791" s="6" t="str">
        <f t="shared" si="375"/>
        <v>l220311850</v>
      </c>
      <c r="C4791" s="12">
        <v>189831</v>
      </c>
      <c r="D4791" s="12" t="str">
        <f t="shared" si="376"/>
        <v>p-189831</v>
      </c>
      <c r="E4791" s="6" t="str">
        <f>+VLOOKUP($D4791,Sheet3!$B:$I,2,0)</f>
        <v>16X6X101/2</v>
      </c>
      <c r="F4791" s="6" t="str">
        <f>+VLOOKUP($D4791,Sheet3!$B:$I,3,0)</f>
        <v>SAT</v>
      </c>
      <c r="G4791" s="6" t="str">
        <f>+VLOOKUP($D4791,Sheet3!$B:$I,4,0)</f>
        <v>NUMA</v>
      </c>
      <c r="H4791" s="6">
        <f>+VLOOKUP($D4791,Sheet3!$B:$I,5,0)</f>
        <v>0</v>
      </c>
      <c r="I4791" s="6" t="str">
        <f>+VLOOKUP($D4791,Sheet3!$B:$I,6,0)</f>
        <v>P5</v>
      </c>
      <c r="J4791" s="6" t="str">
        <f>+VLOOKUP($D4791,Sheet3!$B:$I,7,0)</f>
        <v>TOTALSOURCE</v>
      </c>
      <c r="K4791" s="6" t="str">
        <f>+VLOOKUP($D4791,Sheet3!$B:$I,8,0)</f>
        <v>P</v>
      </c>
      <c r="L4791" s="6" t="str">
        <f t="shared" si="378"/>
        <v>16X6X101/2SAT NUMA 0 P5 TOTALSOURCE P</v>
      </c>
      <c r="M4791" s="12" t="s">
        <v>15</v>
      </c>
      <c r="N4791" s="12" t="str">
        <f t="shared" si="377"/>
        <v>l2203</v>
      </c>
    </row>
    <row r="4792" spans="1:14">
      <c r="A4792" s="12" t="s">
        <v>4805</v>
      </c>
      <c r="B4792" s="6" t="str">
        <f t="shared" si="375"/>
        <v>l220313099</v>
      </c>
      <c r="C4792" s="12">
        <v>189942</v>
      </c>
      <c r="D4792" s="12" t="str">
        <f t="shared" si="376"/>
        <v>p-189942</v>
      </c>
      <c r="E4792" s="6" t="str">
        <f>+VLOOKUP($D4792,Sheet3!$B:$I,2,0)</f>
        <v>16X7X101/2</v>
      </c>
      <c r="F4792" s="6" t="str">
        <f>+VLOOKUP($D4792,Sheet3!$B:$I,3,0)</f>
        <v>SAT</v>
      </c>
      <c r="G4792" s="6" t="str">
        <f>+VLOOKUP($D4792,Sheet3!$B:$I,4,0)</f>
        <v>NUMA</v>
      </c>
      <c r="H4792" s="6">
        <f>+VLOOKUP($D4792,Sheet3!$B:$I,5,0)</f>
        <v>0</v>
      </c>
      <c r="I4792" s="6" t="str">
        <f>+VLOOKUP($D4792,Sheet3!$B:$I,6,0)</f>
        <v>P5</v>
      </c>
      <c r="J4792" s="6" t="str">
        <f>+VLOOKUP($D4792,Sheet3!$B:$I,7,0)</f>
        <v>TOTALSOURCE</v>
      </c>
      <c r="K4792" s="6" t="str">
        <f>+VLOOKUP($D4792,Sheet3!$B:$I,8,0)</f>
        <v>P</v>
      </c>
      <c r="L4792" s="6" t="str">
        <f t="shared" si="378"/>
        <v>16X7X101/2SAT NUMA 0 P5 TOTALSOURCE P</v>
      </c>
      <c r="M4792" s="12" t="s">
        <v>15</v>
      </c>
      <c r="N4792" s="12" t="str">
        <f t="shared" si="377"/>
        <v>l2203</v>
      </c>
    </row>
    <row r="4793" spans="1:14">
      <c r="A4793" s="12" t="s">
        <v>4806</v>
      </c>
      <c r="B4793" s="6" t="str">
        <f t="shared" si="375"/>
        <v>l220312973</v>
      </c>
      <c r="C4793" s="12">
        <v>189942</v>
      </c>
      <c r="D4793" s="12" t="str">
        <f t="shared" si="376"/>
        <v>p-189942</v>
      </c>
      <c r="E4793" s="6" t="str">
        <f>+VLOOKUP($D4793,Sheet3!$B:$I,2,0)</f>
        <v>16X7X101/2</v>
      </c>
      <c r="F4793" s="6" t="str">
        <f>+VLOOKUP($D4793,Sheet3!$B:$I,3,0)</f>
        <v>SAT</v>
      </c>
      <c r="G4793" s="6" t="str">
        <f>+VLOOKUP($D4793,Sheet3!$B:$I,4,0)</f>
        <v>NUMA</v>
      </c>
      <c r="H4793" s="6">
        <f>+VLOOKUP($D4793,Sheet3!$B:$I,5,0)</f>
        <v>0</v>
      </c>
      <c r="I4793" s="6" t="str">
        <f>+VLOOKUP($D4793,Sheet3!$B:$I,6,0)</f>
        <v>P5</v>
      </c>
      <c r="J4793" s="6" t="str">
        <f>+VLOOKUP($D4793,Sheet3!$B:$I,7,0)</f>
        <v>TOTALSOURCE</v>
      </c>
      <c r="K4793" s="6" t="str">
        <f>+VLOOKUP($D4793,Sheet3!$B:$I,8,0)</f>
        <v>P</v>
      </c>
      <c r="L4793" s="6" t="str">
        <f t="shared" si="378"/>
        <v>16X7X101/2SAT NUMA 0 P5 TOTALSOURCE P</v>
      </c>
      <c r="M4793" s="12" t="s">
        <v>15</v>
      </c>
      <c r="N4793" s="12" t="str">
        <f t="shared" si="377"/>
        <v>l2203</v>
      </c>
    </row>
    <row r="4794" spans="1:14">
      <c r="A4794" s="12" t="s">
        <v>4807</v>
      </c>
      <c r="B4794" s="6" t="str">
        <f t="shared" si="375"/>
        <v>l220311791</v>
      </c>
      <c r="C4794" s="12">
        <v>189831</v>
      </c>
      <c r="D4794" s="12" t="str">
        <f t="shared" si="376"/>
        <v>p-189831</v>
      </c>
      <c r="E4794" s="6" t="str">
        <f>+VLOOKUP($D4794,Sheet3!$B:$I,2,0)</f>
        <v>16X6X101/2</v>
      </c>
      <c r="F4794" s="6" t="str">
        <f>+VLOOKUP($D4794,Sheet3!$B:$I,3,0)</f>
        <v>SAT</v>
      </c>
      <c r="G4794" s="6" t="str">
        <f>+VLOOKUP($D4794,Sheet3!$B:$I,4,0)</f>
        <v>NUMA</v>
      </c>
      <c r="H4794" s="6">
        <f>+VLOOKUP($D4794,Sheet3!$B:$I,5,0)</f>
        <v>0</v>
      </c>
      <c r="I4794" s="6" t="str">
        <f>+VLOOKUP($D4794,Sheet3!$B:$I,6,0)</f>
        <v>P5</v>
      </c>
      <c r="J4794" s="6" t="str">
        <f>+VLOOKUP($D4794,Sheet3!$B:$I,7,0)</f>
        <v>TOTALSOURCE</v>
      </c>
      <c r="K4794" s="6" t="str">
        <f>+VLOOKUP($D4794,Sheet3!$B:$I,8,0)</f>
        <v>P</v>
      </c>
      <c r="L4794" s="6" t="str">
        <f t="shared" si="378"/>
        <v>16X6X101/2SAT NUMA 0 P5 TOTALSOURCE P</v>
      </c>
      <c r="M4794" s="12" t="s">
        <v>15</v>
      </c>
      <c r="N4794" s="12" t="str">
        <f t="shared" si="377"/>
        <v>l2203</v>
      </c>
    </row>
    <row r="4795" spans="1:14">
      <c r="A4795" s="12" t="s">
        <v>4808</v>
      </c>
      <c r="B4795" s="6" t="str">
        <f t="shared" si="375"/>
        <v>l220313225</v>
      </c>
      <c r="C4795" s="12">
        <v>189942</v>
      </c>
      <c r="D4795" s="12" t="str">
        <f t="shared" si="376"/>
        <v>p-189942</v>
      </c>
      <c r="E4795" s="6" t="str">
        <f>+VLOOKUP($D4795,Sheet3!$B:$I,2,0)</f>
        <v>16X7X101/2</v>
      </c>
      <c r="F4795" s="6" t="str">
        <f>+VLOOKUP($D4795,Sheet3!$B:$I,3,0)</f>
        <v>SAT</v>
      </c>
      <c r="G4795" s="6" t="str">
        <f>+VLOOKUP($D4795,Sheet3!$B:$I,4,0)</f>
        <v>NUMA</v>
      </c>
      <c r="H4795" s="6">
        <f>+VLOOKUP($D4795,Sheet3!$B:$I,5,0)</f>
        <v>0</v>
      </c>
      <c r="I4795" s="6" t="str">
        <f>+VLOOKUP($D4795,Sheet3!$B:$I,6,0)</f>
        <v>P5</v>
      </c>
      <c r="J4795" s="6" t="str">
        <f>+VLOOKUP($D4795,Sheet3!$B:$I,7,0)</f>
        <v>TOTALSOURCE</v>
      </c>
      <c r="K4795" s="6" t="str">
        <f>+VLOOKUP($D4795,Sheet3!$B:$I,8,0)</f>
        <v>P</v>
      </c>
      <c r="L4795" s="6" t="str">
        <f t="shared" si="378"/>
        <v>16X7X101/2SAT NUMA 0 P5 TOTALSOURCE P</v>
      </c>
      <c r="M4795" s="12" t="s">
        <v>15</v>
      </c>
      <c r="N4795" s="12" t="str">
        <f t="shared" si="377"/>
        <v>l2203</v>
      </c>
    </row>
    <row r="4796" spans="1:14">
      <c r="A4796" s="12" t="s">
        <v>4809</v>
      </c>
      <c r="B4796" s="6" t="str">
        <f t="shared" si="375"/>
        <v>l220311691</v>
      </c>
      <c r="C4796" s="12">
        <v>190101</v>
      </c>
      <c r="D4796" s="12" t="str">
        <f t="shared" si="376"/>
        <v>p-190101</v>
      </c>
      <c r="E4796" s="6" t="str">
        <f>+VLOOKUP($D4796,Sheet3!$B:$I,2,0)</f>
        <v>16X7X101/2</v>
      </c>
      <c r="F4796" s="6" t="str">
        <f>+VLOOKUP($D4796,Sheet3!$B:$I,3,0)</f>
        <v>SAT</v>
      </c>
      <c r="G4796" s="6" t="str">
        <f>+VLOOKUP($D4796,Sheet3!$B:$I,4,0)</f>
        <v>NUMA</v>
      </c>
      <c r="H4796" s="6">
        <f>+VLOOKUP($D4796,Sheet3!$B:$I,5,0)</f>
        <v>0</v>
      </c>
      <c r="I4796" s="6" t="str">
        <f>+VLOOKUP($D4796,Sheet3!$B:$I,6,0)</f>
        <v>P5N</v>
      </c>
      <c r="J4796" s="6" t="str">
        <f>+VLOOKUP($D4796,Sheet3!$B:$I,7,0)</f>
        <v>TOTALSOURCE</v>
      </c>
      <c r="K4796" s="6" t="str">
        <f>+VLOOKUP($D4796,Sheet3!$B:$I,8,0)</f>
        <v>P</v>
      </c>
      <c r="L4796" s="6" t="str">
        <f t="shared" si="378"/>
        <v>16X7X101/2SAT NUMA 0 P5N TOTALSOURCE P</v>
      </c>
      <c r="M4796" s="12" t="s">
        <v>15</v>
      </c>
      <c r="N4796" s="12" t="str">
        <f t="shared" si="377"/>
        <v>l2203</v>
      </c>
    </row>
    <row r="4797" spans="1:14">
      <c r="A4797" s="12" t="s">
        <v>4810</v>
      </c>
      <c r="B4797" s="6" t="str">
        <f t="shared" si="375"/>
        <v>l220312222</v>
      </c>
      <c r="C4797" s="12">
        <v>189829</v>
      </c>
      <c r="D4797" s="12" t="str">
        <f t="shared" si="376"/>
        <v>p-189829</v>
      </c>
      <c r="E4797" s="6" t="str">
        <f>+VLOOKUP($D4797,Sheet3!$B:$I,2,0)</f>
        <v>16X5X101/2</v>
      </c>
      <c r="F4797" s="6" t="str">
        <f>+VLOOKUP($D4797,Sheet3!$B:$I,3,0)</f>
        <v>SAT</v>
      </c>
      <c r="G4797" s="6" t="str">
        <f>+VLOOKUP($D4797,Sheet3!$B:$I,4,0)</f>
        <v>NUMA</v>
      </c>
      <c r="H4797" s="6">
        <f>+VLOOKUP($D4797,Sheet3!$B:$I,5,0)</f>
        <v>0</v>
      </c>
      <c r="I4797" s="6" t="str">
        <f>+VLOOKUP($D4797,Sheet3!$B:$I,6,0)</f>
        <v>P5</v>
      </c>
      <c r="J4797" s="6" t="str">
        <f>+VLOOKUP($D4797,Sheet3!$B:$I,7,0)</f>
        <v>TOTALSOURCE</v>
      </c>
      <c r="K4797" s="6" t="str">
        <f>+VLOOKUP($D4797,Sheet3!$B:$I,8,0)</f>
        <v>P</v>
      </c>
      <c r="L4797" s="6" t="str">
        <f t="shared" si="378"/>
        <v>16X5X101/2SAT NUMA 0 P5 TOTALSOURCE P</v>
      </c>
      <c r="M4797" s="12" t="s">
        <v>15</v>
      </c>
      <c r="N4797" s="12" t="str">
        <f t="shared" si="377"/>
        <v>l2203</v>
      </c>
    </row>
    <row r="4798" spans="1:14">
      <c r="A4798" s="12" t="s">
        <v>4811</v>
      </c>
      <c r="B4798" s="6" t="str">
        <f t="shared" si="375"/>
        <v>l220312299</v>
      </c>
      <c r="C4798" s="12">
        <v>189829</v>
      </c>
      <c r="D4798" s="12" t="str">
        <f t="shared" si="376"/>
        <v>p-189829</v>
      </c>
      <c r="E4798" s="6" t="str">
        <f>+VLOOKUP($D4798,Sheet3!$B:$I,2,0)</f>
        <v>16X5X101/2</v>
      </c>
      <c r="F4798" s="6" t="str">
        <f>+VLOOKUP($D4798,Sheet3!$B:$I,3,0)</f>
        <v>SAT</v>
      </c>
      <c r="G4798" s="6" t="str">
        <f>+VLOOKUP($D4798,Sheet3!$B:$I,4,0)</f>
        <v>NUMA</v>
      </c>
      <c r="H4798" s="6">
        <f>+VLOOKUP($D4798,Sheet3!$B:$I,5,0)</f>
        <v>0</v>
      </c>
      <c r="I4798" s="6" t="str">
        <f>+VLOOKUP($D4798,Sheet3!$B:$I,6,0)</f>
        <v>P5</v>
      </c>
      <c r="J4798" s="6" t="str">
        <f>+VLOOKUP($D4798,Sheet3!$B:$I,7,0)</f>
        <v>TOTALSOURCE</v>
      </c>
      <c r="K4798" s="6" t="str">
        <f>+VLOOKUP($D4798,Sheet3!$B:$I,8,0)</f>
        <v>P</v>
      </c>
      <c r="L4798" s="6" t="str">
        <f t="shared" si="378"/>
        <v>16X5X101/2SAT NUMA 0 P5 TOTALSOURCE P</v>
      </c>
      <c r="M4798" s="12" t="s">
        <v>15</v>
      </c>
      <c r="N4798" s="12" t="str">
        <f t="shared" si="377"/>
        <v>l2203</v>
      </c>
    </row>
    <row r="4799" spans="1:14">
      <c r="A4799" s="12" t="s">
        <v>4812</v>
      </c>
      <c r="B4799" s="6" t="str">
        <f t="shared" si="375"/>
        <v>l220302752</v>
      </c>
      <c r="C4799" s="12">
        <v>189829</v>
      </c>
      <c r="D4799" s="12" t="str">
        <f t="shared" si="376"/>
        <v>p-189829</v>
      </c>
      <c r="E4799" s="6" t="str">
        <f>+VLOOKUP($D4799,Sheet3!$B:$I,2,0)</f>
        <v>16X5X101/2</v>
      </c>
      <c r="F4799" s="6" t="str">
        <f>+VLOOKUP($D4799,Sheet3!$B:$I,3,0)</f>
        <v>SAT</v>
      </c>
      <c r="G4799" s="6" t="str">
        <f>+VLOOKUP($D4799,Sheet3!$B:$I,4,0)</f>
        <v>NUMA</v>
      </c>
      <c r="H4799" s="6">
        <f>+VLOOKUP($D4799,Sheet3!$B:$I,5,0)</f>
        <v>0</v>
      </c>
      <c r="I4799" s="6" t="str">
        <f>+VLOOKUP($D4799,Sheet3!$B:$I,6,0)</f>
        <v>P5</v>
      </c>
      <c r="J4799" s="6" t="str">
        <f>+VLOOKUP($D4799,Sheet3!$B:$I,7,0)</f>
        <v>TOTALSOURCE</v>
      </c>
      <c r="K4799" s="6" t="str">
        <f>+VLOOKUP($D4799,Sheet3!$B:$I,8,0)</f>
        <v>P</v>
      </c>
      <c r="L4799" s="6" t="str">
        <f t="shared" si="378"/>
        <v>16X5X101/2SAT NUMA 0 P5 TOTALSOURCE P</v>
      </c>
      <c r="M4799" s="12" t="s">
        <v>15</v>
      </c>
      <c r="N4799" s="12" t="str">
        <f t="shared" si="377"/>
        <v>l2203</v>
      </c>
    </row>
    <row r="4800" spans="1:14">
      <c r="A4800" s="12" t="s">
        <v>4813</v>
      </c>
      <c r="B4800" s="6" t="str">
        <f t="shared" si="375"/>
        <v>l220311728</v>
      </c>
      <c r="C4800" s="12">
        <v>189831</v>
      </c>
      <c r="D4800" s="12" t="str">
        <f t="shared" si="376"/>
        <v>p-189831</v>
      </c>
      <c r="E4800" s="6" t="str">
        <f>+VLOOKUP($D4800,Sheet3!$B:$I,2,0)</f>
        <v>16X6X101/2</v>
      </c>
      <c r="F4800" s="6" t="str">
        <f>+VLOOKUP($D4800,Sheet3!$B:$I,3,0)</f>
        <v>SAT</v>
      </c>
      <c r="G4800" s="6" t="str">
        <f>+VLOOKUP($D4800,Sheet3!$B:$I,4,0)</f>
        <v>NUMA</v>
      </c>
      <c r="H4800" s="6">
        <f>+VLOOKUP($D4800,Sheet3!$B:$I,5,0)</f>
        <v>0</v>
      </c>
      <c r="I4800" s="6" t="str">
        <f>+VLOOKUP($D4800,Sheet3!$B:$I,6,0)</f>
        <v>P5</v>
      </c>
      <c r="J4800" s="6" t="str">
        <f>+VLOOKUP($D4800,Sheet3!$B:$I,7,0)</f>
        <v>TOTALSOURCE</v>
      </c>
      <c r="K4800" s="6" t="str">
        <f>+VLOOKUP($D4800,Sheet3!$B:$I,8,0)</f>
        <v>P</v>
      </c>
      <c r="L4800" s="6" t="str">
        <f t="shared" si="378"/>
        <v>16X6X101/2SAT NUMA 0 P5 TOTALSOURCE P</v>
      </c>
      <c r="M4800" s="12" t="s">
        <v>15</v>
      </c>
      <c r="N4800" s="12" t="str">
        <f t="shared" si="377"/>
        <v>l2203</v>
      </c>
    </row>
    <row r="4801" spans="1:14">
      <c r="A4801" s="12" t="s">
        <v>4814</v>
      </c>
      <c r="B4801" s="6" t="str">
        <f t="shared" si="375"/>
        <v>l220312504</v>
      </c>
      <c r="C4801" s="12">
        <v>189942</v>
      </c>
      <c r="D4801" s="12" t="str">
        <f t="shared" si="376"/>
        <v>p-189942</v>
      </c>
      <c r="E4801" s="6" t="str">
        <f>+VLOOKUP($D4801,Sheet3!$B:$I,2,0)</f>
        <v>16X7X101/2</v>
      </c>
      <c r="F4801" s="6" t="str">
        <f>+VLOOKUP($D4801,Sheet3!$B:$I,3,0)</f>
        <v>SAT</v>
      </c>
      <c r="G4801" s="6" t="str">
        <f>+VLOOKUP($D4801,Sheet3!$B:$I,4,0)</f>
        <v>NUMA</v>
      </c>
      <c r="H4801" s="6">
        <f>+VLOOKUP($D4801,Sheet3!$B:$I,5,0)</f>
        <v>0</v>
      </c>
      <c r="I4801" s="6" t="str">
        <f>+VLOOKUP($D4801,Sheet3!$B:$I,6,0)</f>
        <v>P5</v>
      </c>
      <c r="J4801" s="6" t="str">
        <f>+VLOOKUP($D4801,Sheet3!$B:$I,7,0)</f>
        <v>TOTALSOURCE</v>
      </c>
      <c r="K4801" s="6" t="str">
        <f>+VLOOKUP($D4801,Sheet3!$B:$I,8,0)</f>
        <v>P</v>
      </c>
      <c r="L4801" s="6" t="str">
        <f t="shared" si="378"/>
        <v>16X7X101/2SAT NUMA 0 P5 TOTALSOURCE P</v>
      </c>
      <c r="M4801" s="12" t="s">
        <v>15</v>
      </c>
      <c r="N4801" s="12" t="str">
        <f t="shared" si="377"/>
        <v>l2203</v>
      </c>
    </row>
    <row r="4802" spans="1:14">
      <c r="A4802" s="12" t="s">
        <v>4815</v>
      </c>
      <c r="B4802" s="6" t="str">
        <f t="shared" si="375"/>
        <v>l220210959</v>
      </c>
      <c r="C4802" s="12">
        <v>203865</v>
      </c>
      <c r="D4802" s="12" t="str">
        <f t="shared" si="376"/>
        <v>p-003865</v>
      </c>
      <c r="E4802" s="6" t="str">
        <f>+VLOOKUP($D4802,Sheet3!$B:$I,2,0)</f>
        <v>16X7X101/2</v>
      </c>
      <c r="F4802" s="6" t="str">
        <f>+VLOOKUP($D4802,Sheet3!$B:$I,3,0)</f>
        <v>SAT</v>
      </c>
      <c r="G4802" s="6" t="str">
        <f>+VLOOKUP($D4802,Sheet3!$B:$I,4,0)</f>
        <v>NUMA</v>
      </c>
      <c r="H4802" s="6">
        <f>+VLOOKUP($D4802,Sheet3!$B:$I,5,0)</f>
        <v>0</v>
      </c>
      <c r="I4802" s="6" t="str">
        <f>+VLOOKUP($D4802,Sheet3!$B:$I,6,0)</f>
        <v>P5</v>
      </c>
      <c r="J4802" s="6" t="str">
        <f>+VLOOKUP($D4802,Sheet3!$B:$I,7,0)</f>
        <v>GALAXYYMSDS</v>
      </c>
      <c r="K4802" s="6" t="str">
        <f>+VLOOKUP($D4802,Sheet3!$B:$I,8,0)</f>
        <v>P</v>
      </c>
      <c r="L4802" s="6" t="str">
        <f t="shared" si="378"/>
        <v>16X7X101/2SAT NUMA 0 P5 GALAXYYMSDS P</v>
      </c>
      <c r="M4802" s="12" t="s">
        <v>15</v>
      </c>
      <c r="N4802" s="12" t="str">
        <f t="shared" si="377"/>
        <v>l2202</v>
      </c>
    </row>
    <row r="4803" spans="1:14">
      <c r="A4803" s="12" t="s">
        <v>4816</v>
      </c>
      <c r="B4803" s="6" t="str">
        <f t="shared" si="375"/>
        <v>l220312525</v>
      </c>
      <c r="C4803" s="12">
        <v>201563</v>
      </c>
      <c r="D4803" s="12" t="str">
        <f t="shared" si="376"/>
        <v>p-001563</v>
      </c>
      <c r="E4803" s="6" t="str">
        <f>+VLOOKUP($D4803,Sheet3!$B:$I,2,0)</f>
        <v>18X7X121/8</v>
      </c>
      <c r="F4803" s="6" t="str">
        <f>+VLOOKUP($D4803,Sheet3!$B:$I,3,0)</f>
        <v>SAT</v>
      </c>
      <c r="G4803" s="6" t="str">
        <f>+VLOOKUP($D4803,Sheet3!$B:$I,4,0)</f>
        <v>NUMA</v>
      </c>
      <c r="H4803" s="6">
        <f>+VLOOKUP($D4803,Sheet3!$B:$I,5,0)</f>
        <v>0</v>
      </c>
      <c r="I4803" s="6" t="str">
        <f>+VLOOKUP($D4803,Sheet3!$B:$I,6,0)</f>
        <v>NM-FIBER</v>
      </c>
      <c r="J4803" s="6" t="str">
        <f>+VLOOKUP($D4803,Sheet3!$B:$I,7,0)</f>
        <v>TOTALSOURCE</v>
      </c>
      <c r="K4803" s="6" t="str">
        <f>+VLOOKUP($D4803,Sheet3!$B:$I,8,0)</f>
        <v>P</v>
      </c>
      <c r="L4803" s="6" t="str">
        <f t="shared" si="378"/>
        <v>18X7X121/8SAT NUMA 0 NM-FIBER TOTALSOURCE P</v>
      </c>
      <c r="M4803" s="12" t="s">
        <v>15</v>
      </c>
      <c r="N4803" s="12" t="str">
        <f t="shared" si="377"/>
        <v>l2203</v>
      </c>
    </row>
    <row r="4804" spans="1:14">
      <c r="A4804" s="12" t="s">
        <v>4817</v>
      </c>
      <c r="B4804" s="6" t="str">
        <f t="shared" si="375"/>
        <v>l220311916</v>
      </c>
      <c r="C4804" s="12">
        <v>201563</v>
      </c>
      <c r="D4804" s="12" t="str">
        <f t="shared" si="376"/>
        <v>p-001563</v>
      </c>
      <c r="E4804" s="6" t="str">
        <f>+VLOOKUP($D4804,Sheet3!$B:$I,2,0)</f>
        <v>18X7X121/8</v>
      </c>
      <c r="F4804" s="6" t="str">
        <f>+VLOOKUP($D4804,Sheet3!$B:$I,3,0)</f>
        <v>SAT</v>
      </c>
      <c r="G4804" s="6" t="str">
        <f>+VLOOKUP($D4804,Sheet3!$B:$I,4,0)</f>
        <v>NUMA</v>
      </c>
      <c r="H4804" s="6">
        <f>+VLOOKUP($D4804,Sheet3!$B:$I,5,0)</f>
        <v>0</v>
      </c>
      <c r="I4804" s="6" t="str">
        <f>+VLOOKUP($D4804,Sheet3!$B:$I,6,0)</f>
        <v>NM-FIBER</v>
      </c>
      <c r="J4804" s="6" t="str">
        <f>+VLOOKUP($D4804,Sheet3!$B:$I,7,0)</f>
        <v>TOTALSOURCE</v>
      </c>
      <c r="K4804" s="6" t="str">
        <f>+VLOOKUP($D4804,Sheet3!$B:$I,8,0)</f>
        <v>P</v>
      </c>
      <c r="L4804" s="6" t="str">
        <f t="shared" si="378"/>
        <v>18X7X121/8SAT NUMA 0 NM-FIBER TOTALSOURCE P</v>
      </c>
      <c r="M4804" s="12" t="s">
        <v>15</v>
      </c>
      <c r="N4804" s="12" t="str">
        <f t="shared" si="377"/>
        <v>l2203</v>
      </c>
    </row>
    <row r="4805" spans="1:14">
      <c r="A4805" s="12" t="s">
        <v>4818</v>
      </c>
      <c r="B4805" s="6" t="str">
        <f t="shared" si="375"/>
        <v>l220312037</v>
      </c>
      <c r="C4805" s="12">
        <v>288326</v>
      </c>
      <c r="D4805" s="12" t="str">
        <f t="shared" si="376"/>
        <v>p-088326</v>
      </c>
      <c r="E4805" s="6" t="str">
        <f>+VLOOKUP($D4805,Sheet3!$B:$I,2,0)</f>
        <v>18X6X121/8</v>
      </c>
      <c r="F4805" s="6" t="str">
        <f>+VLOOKUP($D4805,Sheet3!$B:$I,3,0)</f>
        <v>SM</v>
      </c>
      <c r="G4805" s="6" t="str">
        <f>+VLOOKUP($D4805,Sheet3!$B:$I,4,0)</f>
        <v>NUMA</v>
      </c>
      <c r="H4805" s="6">
        <f>+VLOOKUP($D4805,Sheet3!$B:$I,5,0)</f>
        <v>0</v>
      </c>
      <c r="I4805" s="6" t="str">
        <f>+VLOOKUP($D4805,Sheet3!$B:$I,6,0)</f>
        <v>P5N</v>
      </c>
      <c r="J4805" s="6" t="str">
        <f>+VLOOKUP($D4805,Sheet3!$B:$I,7,0)</f>
        <v>TOTALSOURCE</v>
      </c>
      <c r="K4805" s="6" t="str">
        <f>+VLOOKUP($D4805,Sheet3!$B:$I,8,0)</f>
        <v>P</v>
      </c>
      <c r="L4805" s="6" t="str">
        <f t="shared" si="378"/>
        <v>18X6X121/8SM NUMA 0 P5N TOTALSOURCE P</v>
      </c>
      <c r="M4805" s="12" t="s">
        <v>15</v>
      </c>
      <c r="N4805" s="12" t="str">
        <f t="shared" si="377"/>
        <v>l2203</v>
      </c>
    </row>
    <row r="4806" spans="1:14">
      <c r="A4806" s="12" t="s">
        <v>4819</v>
      </c>
      <c r="B4806" s="6" t="str">
        <f t="shared" si="375"/>
        <v>l220311829</v>
      </c>
      <c r="C4806" s="12">
        <v>190192</v>
      </c>
      <c r="D4806" s="12" t="str">
        <f t="shared" si="376"/>
        <v>p-190192</v>
      </c>
      <c r="E4806" s="6" t="str">
        <f>+VLOOKUP($D4806,Sheet3!$B:$I,2,0)</f>
        <v>17X5X121/8</v>
      </c>
      <c r="F4806" s="6" t="str">
        <f>+VLOOKUP($D4806,Sheet3!$B:$I,3,0)</f>
        <v>SAT</v>
      </c>
      <c r="G4806" s="6" t="str">
        <f>+VLOOKUP($D4806,Sheet3!$B:$I,4,0)</f>
        <v>NUMA</v>
      </c>
      <c r="H4806" s="6">
        <f>+VLOOKUP($D4806,Sheet3!$B:$I,5,0)</f>
        <v>0</v>
      </c>
      <c r="I4806" s="6" t="str">
        <f>+VLOOKUP($D4806,Sheet3!$B:$I,6,0)</f>
        <v>P5</v>
      </c>
      <c r="J4806" s="6" t="str">
        <f>+VLOOKUP($D4806,Sheet3!$B:$I,7,0)</f>
        <v>TOTALSOURCE</v>
      </c>
      <c r="K4806" s="6" t="str">
        <f>+VLOOKUP($D4806,Sheet3!$B:$I,8,0)</f>
        <v>P</v>
      </c>
      <c r="L4806" s="6" t="str">
        <f t="shared" si="378"/>
        <v>17X5X121/8SAT NUMA 0 P5 TOTALSOURCE P</v>
      </c>
      <c r="M4806" s="12" t="s">
        <v>15</v>
      </c>
      <c r="N4806" s="12" t="str">
        <f t="shared" si="377"/>
        <v>l2203</v>
      </c>
    </row>
    <row r="4807" spans="1:14">
      <c r="A4807" s="12" t="s">
        <v>4820</v>
      </c>
      <c r="B4807" s="6" t="str">
        <f t="shared" si="375"/>
        <v>l220308682</v>
      </c>
      <c r="C4807" s="12">
        <v>189826</v>
      </c>
      <c r="D4807" s="12" t="str">
        <f t="shared" si="376"/>
        <v>p-189826</v>
      </c>
      <c r="E4807" s="6" t="str">
        <f>+VLOOKUP($D4807,Sheet3!$B:$I,2,0)</f>
        <v>18X6X121/8</v>
      </c>
      <c r="F4807" s="6" t="str">
        <f>+VLOOKUP($D4807,Sheet3!$B:$I,3,0)</f>
        <v>SAT</v>
      </c>
      <c r="G4807" s="6" t="str">
        <f>+VLOOKUP($D4807,Sheet3!$B:$I,4,0)</f>
        <v>NUMA</v>
      </c>
      <c r="H4807" s="6">
        <f>+VLOOKUP($D4807,Sheet3!$B:$I,5,0)</f>
        <v>0</v>
      </c>
      <c r="I4807" s="6" t="str">
        <f>+VLOOKUP($D4807,Sheet3!$B:$I,6,0)</f>
        <v>P5</v>
      </c>
      <c r="J4807" s="6" t="str">
        <f>+VLOOKUP($D4807,Sheet3!$B:$I,7,0)</f>
        <v>TOTALSOURCE</v>
      </c>
      <c r="K4807" s="6" t="str">
        <f>+VLOOKUP($D4807,Sheet3!$B:$I,8,0)</f>
        <v>P</v>
      </c>
      <c r="L4807" s="6" t="str">
        <f t="shared" si="378"/>
        <v>18X6X121/8SAT NUMA 0 P5 TOTALSOURCE P</v>
      </c>
      <c r="M4807" s="12" t="s">
        <v>15</v>
      </c>
      <c r="N4807" s="12" t="str">
        <f t="shared" si="377"/>
        <v>l2203</v>
      </c>
    </row>
    <row r="4808" spans="1:14">
      <c r="A4808" s="12" t="s">
        <v>4821</v>
      </c>
      <c r="B4808" s="6" t="str">
        <f t="shared" si="375"/>
        <v>l220308611</v>
      </c>
      <c r="C4808" s="12">
        <v>189826</v>
      </c>
      <c r="D4808" s="12" t="str">
        <f t="shared" si="376"/>
        <v>p-189826</v>
      </c>
      <c r="E4808" s="6" t="str">
        <f>+VLOOKUP($D4808,Sheet3!$B:$I,2,0)</f>
        <v>18X6X121/8</v>
      </c>
      <c r="F4808" s="6" t="str">
        <f>+VLOOKUP($D4808,Sheet3!$B:$I,3,0)</f>
        <v>SAT</v>
      </c>
      <c r="G4808" s="6" t="str">
        <f>+VLOOKUP($D4808,Sheet3!$B:$I,4,0)</f>
        <v>NUMA</v>
      </c>
      <c r="H4808" s="6">
        <f>+VLOOKUP($D4808,Sheet3!$B:$I,5,0)</f>
        <v>0</v>
      </c>
      <c r="I4808" s="6" t="str">
        <f>+VLOOKUP($D4808,Sheet3!$B:$I,6,0)</f>
        <v>P5</v>
      </c>
      <c r="J4808" s="6" t="str">
        <f>+VLOOKUP($D4808,Sheet3!$B:$I,7,0)</f>
        <v>TOTALSOURCE</v>
      </c>
      <c r="K4808" s="6" t="str">
        <f>+VLOOKUP($D4808,Sheet3!$B:$I,8,0)</f>
        <v>P</v>
      </c>
      <c r="L4808" s="6" t="str">
        <f t="shared" si="378"/>
        <v>18X6X121/8SAT NUMA 0 P5 TOTALSOURCE P</v>
      </c>
      <c r="M4808" s="12" t="s">
        <v>15</v>
      </c>
      <c r="N4808" s="12" t="str">
        <f t="shared" si="377"/>
        <v>l2203</v>
      </c>
    </row>
    <row r="4809" spans="1:14">
      <c r="A4809" s="12" t="s">
        <v>4822</v>
      </c>
      <c r="B4809" s="6" t="str">
        <f t="shared" si="375"/>
        <v>l220312717</v>
      </c>
      <c r="C4809" s="12">
        <v>288313</v>
      </c>
      <c r="D4809" s="12" t="str">
        <f t="shared" si="376"/>
        <v>p-088313</v>
      </c>
      <c r="E4809" s="6" t="str">
        <f>+VLOOKUP($D4809,Sheet3!$B:$I,2,0)</f>
        <v>18X6X121/8</v>
      </c>
      <c r="F4809" s="6" t="str">
        <f>+VLOOKUP($D4809,Sheet3!$B:$I,3,0)</f>
        <v>SM</v>
      </c>
      <c r="G4809" s="6" t="str">
        <f>+VLOOKUP($D4809,Sheet3!$B:$I,4,0)</f>
        <v>NUMA</v>
      </c>
      <c r="H4809" s="6">
        <f>+VLOOKUP($D4809,Sheet3!$B:$I,5,0)</f>
        <v>0</v>
      </c>
      <c r="I4809" s="6" t="str">
        <f>+VLOOKUP($D4809,Sheet3!$B:$I,6,0)</f>
        <v>P5</v>
      </c>
      <c r="J4809" s="6" t="str">
        <f>+VLOOKUP($D4809,Sheet3!$B:$I,7,0)</f>
        <v>TOTALSOURCE</v>
      </c>
      <c r="K4809" s="6" t="str">
        <f>+VLOOKUP($D4809,Sheet3!$B:$I,8,0)</f>
        <v>P</v>
      </c>
      <c r="L4809" s="6" t="str">
        <f t="shared" si="378"/>
        <v>18X6X121/8SM NUMA 0 P5 TOTALSOURCE P</v>
      </c>
      <c r="M4809" s="12" t="s">
        <v>15</v>
      </c>
      <c r="N4809" s="12" t="str">
        <f t="shared" si="377"/>
        <v>l2203</v>
      </c>
    </row>
    <row r="4810" spans="1:14">
      <c r="A4810" s="12" t="s">
        <v>4823</v>
      </c>
      <c r="B4810" s="6" t="str">
        <f t="shared" si="375"/>
        <v>l220312954</v>
      </c>
      <c r="C4810" s="12">
        <v>189821</v>
      </c>
      <c r="D4810" s="12" t="str">
        <f t="shared" si="376"/>
        <v>p-189821</v>
      </c>
      <c r="E4810" s="6" t="str">
        <f>+VLOOKUP($D4810,Sheet3!$B:$I,2,0)</f>
        <v>18X7X121/8</v>
      </c>
      <c r="F4810" s="6" t="str">
        <f>+VLOOKUP($D4810,Sheet3!$B:$I,3,0)</f>
        <v>SAT</v>
      </c>
      <c r="G4810" s="6" t="str">
        <f>+VLOOKUP($D4810,Sheet3!$B:$I,4,0)</f>
        <v>NUMA</v>
      </c>
      <c r="H4810" s="6">
        <f>+VLOOKUP($D4810,Sheet3!$B:$I,5,0)</f>
        <v>0</v>
      </c>
      <c r="I4810" s="6" t="str">
        <f>+VLOOKUP($D4810,Sheet3!$B:$I,6,0)</f>
        <v>P5</v>
      </c>
      <c r="J4810" s="6" t="str">
        <f>+VLOOKUP($D4810,Sheet3!$B:$I,7,0)</f>
        <v>TOTALSOURCE</v>
      </c>
      <c r="K4810" s="6" t="str">
        <f>+VLOOKUP($D4810,Sheet3!$B:$I,8,0)</f>
        <v>P</v>
      </c>
      <c r="L4810" s="6" t="str">
        <f t="shared" si="378"/>
        <v>18X7X121/8SAT NUMA 0 P5 TOTALSOURCE P</v>
      </c>
      <c r="M4810" s="12" t="s">
        <v>15</v>
      </c>
      <c r="N4810" s="12" t="str">
        <f t="shared" si="377"/>
        <v>l2203</v>
      </c>
    </row>
    <row r="4811" spans="1:14">
      <c r="A4811" s="12" t="s">
        <v>4824</v>
      </c>
      <c r="B4811" s="6" t="str">
        <f t="shared" si="375"/>
        <v>l220312872</v>
      </c>
      <c r="C4811" s="12">
        <v>189821</v>
      </c>
      <c r="D4811" s="12" t="str">
        <f t="shared" si="376"/>
        <v>p-189821</v>
      </c>
      <c r="E4811" s="6" t="str">
        <f>+VLOOKUP($D4811,Sheet3!$B:$I,2,0)</f>
        <v>18X7X121/8</v>
      </c>
      <c r="F4811" s="6" t="str">
        <f>+VLOOKUP($D4811,Sheet3!$B:$I,3,0)</f>
        <v>SAT</v>
      </c>
      <c r="G4811" s="6" t="str">
        <f>+VLOOKUP($D4811,Sheet3!$B:$I,4,0)</f>
        <v>NUMA</v>
      </c>
      <c r="H4811" s="6">
        <f>+VLOOKUP($D4811,Sheet3!$B:$I,5,0)</f>
        <v>0</v>
      </c>
      <c r="I4811" s="6" t="str">
        <f>+VLOOKUP($D4811,Sheet3!$B:$I,6,0)</f>
        <v>P5</v>
      </c>
      <c r="J4811" s="6" t="str">
        <f>+VLOOKUP($D4811,Sheet3!$B:$I,7,0)</f>
        <v>TOTALSOURCE</v>
      </c>
      <c r="K4811" s="6" t="str">
        <f>+VLOOKUP($D4811,Sheet3!$B:$I,8,0)</f>
        <v>P</v>
      </c>
      <c r="L4811" s="6" t="str">
        <f t="shared" si="378"/>
        <v>18X7X121/8SAT NUMA 0 P5 TOTALSOURCE P</v>
      </c>
      <c r="M4811" s="12" t="s">
        <v>15</v>
      </c>
      <c r="N4811" s="12" t="str">
        <f t="shared" si="377"/>
        <v>l2203</v>
      </c>
    </row>
    <row r="4812" spans="1:14">
      <c r="A4812" s="12" t="s">
        <v>4825</v>
      </c>
      <c r="B4812" s="6" t="str">
        <f t="shared" si="375"/>
        <v>l220312991</v>
      </c>
      <c r="C4812" s="12">
        <v>189821</v>
      </c>
      <c r="D4812" s="12" t="str">
        <f t="shared" si="376"/>
        <v>p-189821</v>
      </c>
      <c r="E4812" s="6" t="str">
        <f>+VLOOKUP($D4812,Sheet3!$B:$I,2,0)</f>
        <v>18X7X121/8</v>
      </c>
      <c r="F4812" s="6" t="str">
        <f>+VLOOKUP($D4812,Sheet3!$B:$I,3,0)</f>
        <v>SAT</v>
      </c>
      <c r="G4812" s="6" t="str">
        <f>+VLOOKUP($D4812,Sheet3!$B:$I,4,0)</f>
        <v>NUMA</v>
      </c>
      <c r="H4812" s="6">
        <f>+VLOOKUP($D4812,Sheet3!$B:$I,5,0)</f>
        <v>0</v>
      </c>
      <c r="I4812" s="6" t="str">
        <f>+VLOOKUP($D4812,Sheet3!$B:$I,6,0)</f>
        <v>P5</v>
      </c>
      <c r="J4812" s="6" t="str">
        <f>+VLOOKUP($D4812,Sheet3!$B:$I,7,0)</f>
        <v>TOTALSOURCE</v>
      </c>
      <c r="K4812" s="6" t="str">
        <f>+VLOOKUP($D4812,Sheet3!$B:$I,8,0)</f>
        <v>P</v>
      </c>
      <c r="L4812" s="6" t="str">
        <f t="shared" si="378"/>
        <v>18X7X121/8SAT NUMA 0 P5 TOTALSOURCE P</v>
      </c>
      <c r="M4812" s="12" t="s">
        <v>15</v>
      </c>
      <c r="N4812" s="12" t="str">
        <f t="shared" si="377"/>
        <v>l2203</v>
      </c>
    </row>
    <row r="4813" spans="1:14">
      <c r="A4813" s="12" t="s">
        <v>4826</v>
      </c>
      <c r="B4813" s="6" t="str">
        <f t="shared" si="375"/>
        <v>l220312921</v>
      </c>
      <c r="C4813" s="12">
        <v>189821</v>
      </c>
      <c r="D4813" s="12" t="str">
        <f t="shared" si="376"/>
        <v>p-189821</v>
      </c>
      <c r="E4813" s="6" t="str">
        <f>+VLOOKUP($D4813,Sheet3!$B:$I,2,0)</f>
        <v>18X7X121/8</v>
      </c>
      <c r="F4813" s="6" t="str">
        <f>+VLOOKUP($D4813,Sheet3!$B:$I,3,0)</f>
        <v>SAT</v>
      </c>
      <c r="G4813" s="6" t="str">
        <f>+VLOOKUP($D4813,Sheet3!$B:$I,4,0)</f>
        <v>NUMA</v>
      </c>
      <c r="H4813" s="6">
        <f>+VLOOKUP($D4813,Sheet3!$B:$I,5,0)</f>
        <v>0</v>
      </c>
      <c r="I4813" s="6" t="str">
        <f>+VLOOKUP($D4813,Sheet3!$B:$I,6,0)</f>
        <v>P5</v>
      </c>
      <c r="J4813" s="6" t="str">
        <f>+VLOOKUP($D4813,Sheet3!$B:$I,7,0)</f>
        <v>TOTALSOURCE</v>
      </c>
      <c r="K4813" s="6" t="str">
        <f>+VLOOKUP($D4813,Sheet3!$B:$I,8,0)</f>
        <v>P</v>
      </c>
      <c r="L4813" s="6" t="str">
        <f t="shared" si="378"/>
        <v>18X7X121/8SAT NUMA 0 P5 TOTALSOURCE P</v>
      </c>
      <c r="M4813" s="12" t="s">
        <v>15</v>
      </c>
      <c r="N4813" s="12" t="str">
        <f t="shared" si="377"/>
        <v>l2203</v>
      </c>
    </row>
    <row r="4814" spans="1:14">
      <c r="A4814" s="12" t="s">
        <v>4827</v>
      </c>
      <c r="B4814" s="6" t="str">
        <f t="shared" si="375"/>
        <v>l220313240</v>
      </c>
      <c r="C4814" s="12">
        <v>288313</v>
      </c>
      <c r="D4814" s="12" t="str">
        <f t="shared" si="376"/>
        <v>p-088313</v>
      </c>
      <c r="E4814" s="6" t="str">
        <f>+VLOOKUP($D4814,Sheet3!$B:$I,2,0)</f>
        <v>18X6X121/8</v>
      </c>
      <c r="F4814" s="6" t="str">
        <f>+VLOOKUP($D4814,Sheet3!$B:$I,3,0)</f>
        <v>SM</v>
      </c>
      <c r="G4814" s="6" t="str">
        <f>+VLOOKUP($D4814,Sheet3!$B:$I,4,0)</f>
        <v>NUMA</v>
      </c>
      <c r="H4814" s="6">
        <f>+VLOOKUP($D4814,Sheet3!$B:$I,5,0)</f>
        <v>0</v>
      </c>
      <c r="I4814" s="6" t="str">
        <f>+VLOOKUP($D4814,Sheet3!$B:$I,6,0)</f>
        <v>P5</v>
      </c>
      <c r="J4814" s="6" t="str">
        <f>+VLOOKUP($D4814,Sheet3!$B:$I,7,0)</f>
        <v>TOTALSOURCE</v>
      </c>
      <c r="K4814" s="6" t="str">
        <f>+VLOOKUP($D4814,Sheet3!$B:$I,8,0)</f>
        <v>P</v>
      </c>
      <c r="L4814" s="6" t="str">
        <f t="shared" si="378"/>
        <v>18X6X121/8SM NUMA 0 P5 TOTALSOURCE P</v>
      </c>
      <c r="M4814" s="12" t="s">
        <v>15</v>
      </c>
      <c r="N4814" s="12" t="str">
        <f t="shared" si="377"/>
        <v>l2203</v>
      </c>
    </row>
    <row r="4815" spans="1:14">
      <c r="A4815" s="12" t="s">
        <v>4828</v>
      </c>
      <c r="B4815" s="6" t="str">
        <f t="shared" si="375"/>
        <v>l220313367</v>
      </c>
      <c r="C4815" s="12">
        <v>288313</v>
      </c>
      <c r="D4815" s="12" t="str">
        <f t="shared" si="376"/>
        <v>p-088313</v>
      </c>
      <c r="E4815" s="6" t="str">
        <f>+VLOOKUP($D4815,Sheet3!$B:$I,2,0)</f>
        <v>18X6X121/8</v>
      </c>
      <c r="F4815" s="6" t="str">
        <f>+VLOOKUP($D4815,Sheet3!$B:$I,3,0)</f>
        <v>SM</v>
      </c>
      <c r="G4815" s="6" t="str">
        <f>+VLOOKUP($D4815,Sheet3!$B:$I,4,0)</f>
        <v>NUMA</v>
      </c>
      <c r="H4815" s="6">
        <f>+VLOOKUP($D4815,Sheet3!$B:$I,5,0)</f>
        <v>0</v>
      </c>
      <c r="I4815" s="6" t="str">
        <f>+VLOOKUP($D4815,Sheet3!$B:$I,6,0)</f>
        <v>P5</v>
      </c>
      <c r="J4815" s="6" t="str">
        <f>+VLOOKUP($D4815,Sheet3!$B:$I,7,0)</f>
        <v>TOTALSOURCE</v>
      </c>
      <c r="K4815" s="6" t="str">
        <f>+VLOOKUP($D4815,Sheet3!$B:$I,8,0)</f>
        <v>P</v>
      </c>
      <c r="L4815" s="6" t="str">
        <f t="shared" si="378"/>
        <v>18X6X121/8SM NUMA 0 P5 TOTALSOURCE P</v>
      </c>
      <c r="M4815" s="12" t="s">
        <v>15</v>
      </c>
      <c r="N4815" s="12" t="str">
        <f t="shared" si="377"/>
        <v>l2203</v>
      </c>
    </row>
    <row r="4816" spans="1:14">
      <c r="A4816" s="12" t="s">
        <v>4829</v>
      </c>
      <c r="B4816" s="6" t="str">
        <f t="shared" si="375"/>
        <v>l220313227</v>
      </c>
      <c r="C4816" s="12">
        <v>200619</v>
      </c>
      <c r="D4816" s="12" t="str">
        <f t="shared" si="376"/>
        <v>p-000619</v>
      </c>
      <c r="E4816" s="6" t="str">
        <f>+VLOOKUP($D4816,Sheet3!$B:$I,2,0)</f>
        <v>405/220-305</v>
      </c>
      <c r="F4816" s="6" t="str">
        <f>+VLOOKUP($D4816,Sheet3!$B:$I,3,0)</f>
        <v>SM</v>
      </c>
      <c r="G4816" s="6" t="str">
        <f>+VLOOKUP($D4816,Sheet3!$B:$I,4,0)</f>
        <v>NUMA</v>
      </c>
      <c r="H4816" s="6">
        <f>+VLOOKUP($D4816,Sheet3!$B:$I,5,0)</f>
        <v>0</v>
      </c>
      <c r="I4816" s="6" t="str">
        <f>+VLOOKUP($D4816,Sheet3!$B:$I,6,0)</f>
        <v>P6</v>
      </c>
      <c r="J4816" s="6" t="str">
        <f>+VLOOKUP($D4816,Sheet3!$B:$I,7,0)</f>
        <v>NUMA</v>
      </c>
      <c r="K4816" s="6" t="str">
        <f>+VLOOKUP($D4816,Sheet3!$B:$I,8,0)</f>
        <v>XP</v>
      </c>
      <c r="L4816" s="6" t="str">
        <f t="shared" si="378"/>
        <v>405/220-305SM NUMA 0 P6 NUMA XP</v>
      </c>
      <c r="M4816" s="12" t="s">
        <v>15</v>
      </c>
      <c r="N4816" s="12" t="str">
        <f t="shared" si="377"/>
        <v>l2203</v>
      </c>
    </row>
    <row r="4817" spans="1:14">
      <c r="A4817" s="12" t="s">
        <v>4830</v>
      </c>
      <c r="B4817" s="6" t="str">
        <f t="shared" si="375"/>
        <v>l220312354</v>
      </c>
      <c r="C4817" s="12">
        <v>200619</v>
      </c>
      <c r="D4817" s="12" t="str">
        <f t="shared" si="376"/>
        <v>p-000619</v>
      </c>
      <c r="E4817" s="6" t="str">
        <f>+VLOOKUP($D4817,Sheet3!$B:$I,2,0)</f>
        <v>405/220-305</v>
      </c>
      <c r="F4817" s="6" t="str">
        <f>+VLOOKUP($D4817,Sheet3!$B:$I,3,0)</f>
        <v>SM</v>
      </c>
      <c r="G4817" s="6" t="str">
        <f>+VLOOKUP($D4817,Sheet3!$B:$I,4,0)</f>
        <v>NUMA</v>
      </c>
      <c r="H4817" s="6">
        <f>+VLOOKUP($D4817,Sheet3!$B:$I,5,0)</f>
        <v>0</v>
      </c>
      <c r="I4817" s="6" t="str">
        <f>+VLOOKUP($D4817,Sheet3!$B:$I,6,0)</f>
        <v>P6</v>
      </c>
      <c r="J4817" s="6" t="str">
        <f>+VLOOKUP($D4817,Sheet3!$B:$I,7,0)</f>
        <v>NUMA</v>
      </c>
      <c r="K4817" s="6" t="str">
        <f>+VLOOKUP($D4817,Sheet3!$B:$I,8,0)</f>
        <v>XP</v>
      </c>
      <c r="L4817" s="6" t="str">
        <f t="shared" si="378"/>
        <v>405/220-305SM NUMA 0 P6 NUMA XP</v>
      </c>
      <c r="M4817" s="12" t="s">
        <v>15</v>
      </c>
      <c r="N4817" s="12" t="str">
        <f t="shared" si="377"/>
        <v>l2203</v>
      </c>
    </row>
    <row r="4818" spans="1:14">
      <c r="A4818" s="12" t="s">
        <v>4831</v>
      </c>
      <c r="B4818" s="6" t="str">
        <f t="shared" si="375"/>
        <v>l220312693</v>
      </c>
      <c r="C4818" s="12">
        <v>200619</v>
      </c>
      <c r="D4818" s="12" t="str">
        <f t="shared" si="376"/>
        <v>p-000619</v>
      </c>
      <c r="E4818" s="6" t="str">
        <f>+VLOOKUP($D4818,Sheet3!$B:$I,2,0)</f>
        <v>405/220-305</v>
      </c>
      <c r="F4818" s="6" t="str">
        <f>+VLOOKUP($D4818,Sheet3!$B:$I,3,0)</f>
        <v>SM</v>
      </c>
      <c r="G4818" s="6" t="str">
        <f>+VLOOKUP($D4818,Sheet3!$B:$I,4,0)</f>
        <v>NUMA</v>
      </c>
      <c r="H4818" s="6">
        <f>+VLOOKUP($D4818,Sheet3!$B:$I,5,0)</f>
        <v>0</v>
      </c>
      <c r="I4818" s="6" t="str">
        <f>+VLOOKUP($D4818,Sheet3!$B:$I,6,0)</f>
        <v>P6</v>
      </c>
      <c r="J4818" s="6" t="str">
        <f>+VLOOKUP($D4818,Sheet3!$B:$I,7,0)</f>
        <v>NUMA</v>
      </c>
      <c r="K4818" s="6" t="str">
        <f>+VLOOKUP($D4818,Sheet3!$B:$I,8,0)</f>
        <v>XP</v>
      </c>
      <c r="L4818" s="6" t="str">
        <f t="shared" si="378"/>
        <v>405/220-305SM NUMA 0 P6 NUMA XP</v>
      </c>
      <c r="M4818" s="12" t="s">
        <v>15</v>
      </c>
      <c r="N4818" s="12" t="str">
        <f t="shared" si="377"/>
        <v>l2203</v>
      </c>
    </row>
    <row r="4819" spans="1:14">
      <c r="A4819" s="12" t="s">
        <v>4832</v>
      </c>
      <c r="B4819" s="6" t="str">
        <f t="shared" si="375"/>
        <v>l220312898</v>
      </c>
      <c r="C4819" s="12">
        <v>200619</v>
      </c>
      <c r="D4819" s="12" t="str">
        <f t="shared" si="376"/>
        <v>p-000619</v>
      </c>
      <c r="E4819" s="6" t="str">
        <f>+VLOOKUP($D4819,Sheet3!$B:$I,2,0)</f>
        <v>405/220-305</v>
      </c>
      <c r="F4819" s="6" t="str">
        <f>+VLOOKUP($D4819,Sheet3!$B:$I,3,0)</f>
        <v>SM</v>
      </c>
      <c r="G4819" s="6" t="str">
        <f>+VLOOKUP($D4819,Sheet3!$B:$I,4,0)</f>
        <v>NUMA</v>
      </c>
      <c r="H4819" s="6">
        <f>+VLOOKUP($D4819,Sheet3!$B:$I,5,0)</f>
        <v>0</v>
      </c>
      <c r="I4819" s="6" t="str">
        <f>+VLOOKUP($D4819,Sheet3!$B:$I,6,0)</f>
        <v>P6</v>
      </c>
      <c r="J4819" s="6" t="str">
        <f>+VLOOKUP($D4819,Sheet3!$B:$I,7,0)</f>
        <v>NUMA</v>
      </c>
      <c r="K4819" s="6" t="str">
        <f>+VLOOKUP($D4819,Sheet3!$B:$I,8,0)</f>
        <v>XP</v>
      </c>
      <c r="L4819" s="6" t="str">
        <f t="shared" si="378"/>
        <v>405/220-305SM NUMA 0 P6 NUMA XP</v>
      </c>
      <c r="M4819" s="12" t="s">
        <v>15</v>
      </c>
      <c r="N4819" s="12" t="str">
        <f t="shared" si="377"/>
        <v>l2203</v>
      </c>
    </row>
    <row r="4820" spans="1:14">
      <c r="A4820" s="12" t="s">
        <v>4833</v>
      </c>
      <c r="B4820" s="6" t="str">
        <f t="shared" si="375"/>
        <v>l220312053</v>
      </c>
      <c r="C4820" s="12">
        <v>200619</v>
      </c>
      <c r="D4820" s="12" t="str">
        <f t="shared" si="376"/>
        <v>p-000619</v>
      </c>
      <c r="E4820" s="6" t="str">
        <f>+VLOOKUP($D4820,Sheet3!$B:$I,2,0)</f>
        <v>405/220-305</v>
      </c>
      <c r="F4820" s="6" t="str">
        <f>+VLOOKUP($D4820,Sheet3!$B:$I,3,0)</f>
        <v>SM</v>
      </c>
      <c r="G4820" s="6" t="str">
        <f>+VLOOKUP($D4820,Sheet3!$B:$I,4,0)</f>
        <v>NUMA</v>
      </c>
      <c r="H4820" s="6">
        <f>+VLOOKUP($D4820,Sheet3!$B:$I,5,0)</f>
        <v>0</v>
      </c>
      <c r="I4820" s="6" t="str">
        <f>+VLOOKUP($D4820,Sheet3!$B:$I,6,0)</f>
        <v>P6</v>
      </c>
      <c r="J4820" s="6" t="str">
        <f>+VLOOKUP($D4820,Sheet3!$B:$I,7,0)</f>
        <v>NUMA</v>
      </c>
      <c r="K4820" s="6" t="str">
        <f>+VLOOKUP($D4820,Sheet3!$B:$I,8,0)</f>
        <v>XP</v>
      </c>
      <c r="L4820" s="6" t="str">
        <f t="shared" si="378"/>
        <v>405/220-305SM NUMA 0 P6 NUMA XP</v>
      </c>
      <c r="M4820" s="12" t="s">
        <v>15</v>
      </c>
      <c r="N4820" s="12" t="str">
        <f t="shared" si="377"/>
        <v>l2203</v>
      </c>
    </row>
    <row r="4821" spans="1:14">
      <c r="A4821" s="12" t="s">
        <v>4834</v>
      </c>
      <c r="B4821" s="6" t="str">
        <f t="shared" si="375"/>
        <v>l220313369</v>
      </c>
      <c r="C4821" s="12">
        <v>200619</v>
      </c>
      <c r="D4821" s="12" t="str">
        <f t="shared" si="376"/>
        <v>p-000619</v>
      </c>
      <c r="E4821" s="6" t="str">
        <f>+VLOOKUP($D4821,Sheet3!$B:$I,2,0)</f>
        <v>405/220-305</v>
      </c>
      <c r="F4821" s="6" t="str">
        <f>+VLOOKUP($D4821,Sheet3!$B:$I,3,0)</f>
        <v>SM</v>
      </c>
      <c r="G4821" s="6" t="str">
        <f>+VLOOKUP($D4821,Sheet3!$B:$I,4,0)</f>
        <v>NUMA</v>
      </c>
      <c r="H4821" s="6">
        <f>+VLOOKUP($D4821,Sheet3!$B:$I,5,0)</f>
        <v>0</v>
      </c>
      <c r="I4821" s="6" t="str">
        <f>+VLOOKUP($D4821,Sheet3!$B:$I,6,0)</f>
        <v>P6</v>
      </c>
      <c r="J4821" s="6" t="str">
        <f>+VLOOKUP($D4821,Sheet3!$B:$I,7,0)</f>
        <v>NUMA</v>
      </c>
      <c r="K4821" s="6" t="str">
        <f>+VLOOKUP($D4821,Sheet3!$B:$I,8,0)</f>
        <v>XP</v>
      </c>
      <c r="L4821" s="6" t="str">
        <f t="shared" si="378"/>
        <v>405/220-305SM NUMA 0 P6 NUMA XP</v>
      </c>
      <c r="M4821" s="12" t="s">
        <v>15</v>
      </c>
      <c r="N4821" s="12" t="str">
        <f t="shared" si="377"/>
        <v>l2203</v>
      </c>
    </row>
    <row r="4822" spans="1:14">
      <c r="A4822" s="12" t="s">
        <v>4835</v>
      </c>
      <c r="B4822" s="6" t="str">
        <f t="shared" si="375"/>
        <v>l220312937</v>
      </c>
      <c r="C4822" s="12">
        <v>200619</v>
      </c>
      <c r="D4822" s="12" t="str">
        <f t="shared" si="376"/>
        <v>p-000619</v>
      </c>
      <c r="E4822" s="6" t="str">
        <f>+VLOOKUP($D4822,Sheet3!$B:$I,2,0)</f>
        <v>405/220-305</v>
      </c>
      <c r="F4822" s="6" t="str">
        <f>+VLOOKUP($D4822,Sheet3!$B:$I,3,0)</f>
        <v>SM</v>
      </c>
      <c r="G4822" s="6" t="str">
        <f>+VLOOKUP($D4822,Sheet3!$B:$I,4,0)</f>
        <v>NUMA</v>
      </c>
      <c r="H4822" s="6">
        <f>+VLOOKUP($D4822,Sheet3!$B:$I,5,0)</f>
        <v>0</v>
      </c>
      <c r="I4822" s="6" t="str">
        <f>+VLOOKUP($D4822,Sheet3!$B:$I,6,0)</f>
        <v>P6</v>
      </c>
      <c r="J4822" s="6" t="str">
        <f>+VLOOKUP($D4822,Sheet3!$B:$I,7,0)</f>
        <v>NUMA</v>
      </c>
      <c r="K4822" s="6" t="str">
        <f>+VLOOKUP($D4822,Sheet3!$B:$I,8,0)</f>
        <v>XP</v>
      </c>
      <c r="L4822" s="6" t="str">
        <f t="shared" si="378"/>
        <v>405/220-305SM NUMA 0 P6 NUMA XP</v>
      </c>
      <c r="M4822" s="12" t="s">
        <v>15</v>
      </c>
      <c r="N4822" s="12" t="str">
        <f t="shared" si="377"/>
        <v>l2203</v>
      </c>
    </row>
    <row r="4823" spans="1:14">
      <c r="A4823" s="12" t="s">
        <v>4836</v>
      </c>
      <c r="B4823" s="6" t="str">
        <f t="shared" si="375"/>
        <v>l220313359</v>
      </c>
      <c r="C4823" s="12">
        <v>200619</v>
      </c>
      <c r="D4823" s="12" t="str">
        <f t="shared" si="376"/>
        <v>p-000619</v>
      </c>
      <c r="E4823" s="6" t="str">
        <f>+VLOOKUP($D4823,Sheet3!$B:$I,2,0)</f>
        <v>405/220-305</v>
      </c>
      <c r="F4823" s="6" t="str">
        <f>+VLOOKUP($D4823,Sheet3!$B:$I,3,0)</f>
        <v>SM</v>
      </c>
      <c r="G4823" s="6" t="str">
        <f>+VLOOKUP($D4823,Sheet3!$B:$I,4,0)</f>
        <v>NUMA</v>
      </c>
      <c r="H4823" s="6">
        <f>+VLOOKUP($D4823,Sheet3!$B:$I,5,0)</f>
        <v>0</v>
      </c>
      <c r="I4823" s="6" t="str">
        <f>+VLOOKUP($D4823,Sheet3!$B:$I,6,0)</f>
        <v>P6</v>
      </c>
      <c r="J4823" s="6" t="str">
        <f>+VLOOKUP($D4823,Sheet3!$B:$I,7,0)</f>
        <v>NUMA</v>
      </c>
      <c r="K4823" s="6" t="str">
        <f>+VLOOKUP($D4823,Sheet3!$B:$I,8,0)</f>
        <v>XP</v>
      </c>
      <c r="L4823" s="6" t="str">
        <f t="shared" si="378"/>
        <v>405/220-305SM NUMA 0 P6 NUMA XP</v>
      </c>
      <c r="M4823" s="12" t="s">
        <v>15</v>
      </c>
      <c r="N4823" s="12" t="str">
        <f t="shared" si="377"/>
        <v>l2203</v>
      </c>
    </row>
    <row r="4824" spans="1:14">
      <c r="A4824" s="12" t="s">
        <v>4837</v>
      </c>
      <c r="B4824" s="6" t="str">
        <f t="shared" si="375"/>
        <v>l220313171</v>
      </c>
      <c r="C4824" s="12">
        <v>200619</v>
      </c>
      <c r="D4824" s="12" t="str">
        <f t="shared" si="376"/>
        <v>p-000619</v>
      </c>
      <c r="E4824" s="6" t="str">
        <f>+VLOOKUP($D4824,Sheet3!$B:$I,2,0)</f>
        <v>405/220-305</v>
      </c>
      <c r="F4824" s="6" t="str">
        <f>+VLOOKUP($D4824,Sheet3!$B:$I,3,0)</f>
        <v>SM</v>
      </c>
      <c r="G4824" s="6" t="str">
        <f>+VLOOKUP($D4824,Sheet3!$B:$I,4,0)</f>
        <v>NUMA</v>
      </c>
      <c r="H4824" s="6">
        <f>+VLOOKUP($D4824,Sheet3!$B:$I,5,0)</f>
        <v>0</v>
      </c>
      <c r="I4824" s="6" t="str">
        <f>+VLOOKUP($D4824,Sheet3!$B:$I,6,0)</f>
        <v>P6</v>
      </c>
      <c r="J4824" s="6" t="str">
        <f>+VLOOKUP($D4824,Sheet3!$B:$I,7,0)</f>
        <v>NUMA</v>
      </c>
      <c r="K4824" s="6" t="str">
        <f>+VLOOKUP($D4824,Sheet3!$B:$I,8,0)</f>
        <v>XP</v>
      </c>
      <c r="L4824" s="6" t="str">
        <f t="shared" si="378"/>
        <v>405/220-305SM NUMA 0 P6 NUMA XP</v>
      </c>
      <c r="M4824" s="12" t="s">
        <v>15</v>
      </c>
      <c r="N4824" s="12" t="str">
        <f t="shared" si="377"/>
        <v>l2203</v>
      </c>
    </row>
    <row r="4825" spans="1:14">
      <c r="A4825" s="12" t="s">
        <v>4838</v>
      </c>
      <c r="B4825" s="6" t="str">
        <f t="shared" si="375"/>
        <v>l220312505</v>
      </c>
      <c r="C4825" s="12">
        <v>200619</v>
      </c>
      <c r="D4825" s="12" t="str">
        <f t="shared" si="376"/>
        <v>p-000619</v>
      </c>
      <c r="E4825" s="6" t="str">
        <f>+VLOOKUP($D4825,Sheet3!$B:$I,2,0)</f>
        <v>405/220-305</v>
      </c>
      <c r="F4825" s="6" t="str">
        <f>+VLOOKUP($D4825,Sheet3!$B:$I,3,0)</f>
        <v>SM</v>
      </c>
      <c r="G4825" s="6" t="str">
        <f>+VLOOKUP($D4825,Sheet3!$B:$I,4,0)</f>
        <v>NUMA</v>
      </c>
      <c r="H4825" s="6">
        <f>+VLOOKUP($D4825,Sheet3!$B:$I,5,0)</f>
        <v>0</v>
      </c>
      <c r="I4825" s="6" t="str">
        <f>+VLOOKUP($D4825,Sheet3!$B:$I,6,0)</f>
        <v>P6</v>
      </c>
      <c r="J4825" s="6" t="str">
        <f>+VLOOKUP($D4825,Sheet3!$B:$I,7,0)</f>
        <v>NUMA</v>
      </c>
      <c r="K4825" s="6" t="str">
        <f>+VLOOKUP($D4825,Sheet3!$B:$I,8,0)</f>
        <v>XP</v>
      </c>
      <c r="L4825" s="6" t="str">
        <f t="shared" si="378"/>
        <v>405/220-305SM NUMA 0 P6 NUMA XP</v>
      </c>
      <c r="M4825" s="12" t="s">
        <v>15</v>
      </c>
      <c r="N4825" s="12" t="str">
        <f t="shared" si="377"/>
        <v>l2203</v>
      </c>
    </row>
    <row r="4826" spans="1:14">
      <c r="A4826" s="12" t="s">
        <v>4839</v>
      </c>
      <c r="B4826" s="6" t="str">
        <f t="shared" si="375"/>
        <v>l220312864</v>
      </c>
      <c r="C4826" s="12">
        <v>200619</v>
      </c>
      <c r="D4826" s="12" t="str">
        <f t="shared" si="376"/>
        <v>p-000619</v>
      </c>
      <c r="E4826" s="6" t="str">
        <f>+VLOOKUP($D4826,Sheet3!$B:$I,2,0)</f>
        <v>405/220-305</v>
      </c>
      <c r="F4826" s="6" t="str">
        <f>+VLOOKUP($D4826,Sheet3!$B:$I,3,0)</f>
        <v>SM</v>
      </c>
      <c r="G4826" s="6" t="str">
        <f>+VLOOKUP($D4826,Sheet3!$B:$I,4,0)</f>
        <v>NUMA</v>
      </c>
      <c r="H4826" s="6">
        <f>+VLOOKUP($D4826,Sheet3!$B:$I,5,0)</f>
        <v>0</v>
      </c>
      <c r="I4826" s="6" t="str">
        <f>+VLOOKUP($D4826,Sheet3!$B:$I,6,0)</f>
        <v>P6</v>
      </c>
      <c r="J4826" s="6" t="str">
        <f>+VLOOKUP($D4826,Sheet3!$B:$I,7,0)</f>
        <v>NUMA</v>
      </c>
      <c r="K4826" s="6" t="str">
        <f>+VLOOKUP($D4826,Sheet3!$B:$I,8,0)</f>
        <v>XP</v>
      </c>
      <c r="L4826" s="6" t="str">
        <f t="shared" si="378"/>
        <v>405/220-305SM NUMA 0 P6 NUMA XP</v>
      </c>
      <c r="M4826" s="12" t="s">
        <v>15</v>
      </c>
      <c r="N4826" s="12" t="str">
        <f t="shared" si="377"/>
        <v>l2203</v>
      </c>
    </row>
    <row r="4827" spans="1:14">
      <c r="A4827" s="12" t="s">
        <v>4840</v>
      </c>
      <c r="B4827" s="6" t="str">
        <f t="shared" si="375"/>
        <v>l220312536</v>
      </c>
      <c r="C4827" s="12">
        <v>200619</v>
      </c>
      <c r="D4827" s="12" t="str">
        <f t="shared" si="376"/>
        <v>p-000619</v>
      </c>
      <c r="E4827" s="6" t="str">
        <f>+VLOOKUP($D4827,Sheet3!$B:$I,2,0)</f>
        <v>405/220-305</v>
      </c>
      <c r="F4827" s="6" t="str">
        <f>+VLOOKUP($D4827,Sheet3!$B:$I,3,0)</f>
        <v>SM</v>
      </c>
      <c r="G4827" s="6" t="str">
        <f>+VLOOKUP($D4827,Sheet3!$B:$I,4,0)</f>
        <v>NUMA</v>
      </c>
      <c r="H4827" s="6">
        <f>+VLOOKUP($D4827,Sheet3!$B:$I,5,0)</f>
        <v>0</v>
      </c>
      <c r="I4827" s="6" t="str">
        <f>+VLOOKUP($D4827,Sheet3!$B:$I,6,0)</f>
        <v>P6</v>
      </c>
      <c r="J4827" s="6" t="str">
        <f>+VLOOKUP($D4827,Sheet3!$B:$I,7,0)</f>
        <v>NUMA</v>
      </c>
      <c r="K4827" s="6" t="str">
        <f>+VLOOKUP($D4827,Sheet3!$B:$I,8,0)</f>
        <v>XP</v>
      </c>
      <c r="L4827" s="6" t="str">
        <f t="shared" si="378"/>
        <v>405/220-305SM NUMA 0 P6 NUMA XP</v>
      </c>
      <c r="M4827" s="12" t="s">
        <v>15</v>
      </c>
      <c r="N4827" s="12" t="str">
        <f t="shared" si="377"/>
        <v>l2203</v>
      </c>
    </row>
    <row r="4828" spans="1:14">
      <c r="A4828" s="12" t="s">
        <v>4841</v>
      </c>
      <c r="B4828" s="6" t="str">
        <f t="shared" si="375"/>
        <v>l220312443</v>
      </c>
      <c r="C4828" s="12">
        <v>200619</v>
      </c>
      <c r="D4828" s="12" t="str">
        <f t="shared" si="376"/>
        <v>p-000619</v>
      </c>
      <c r="E4828" s="6" t="str">
        <f>+VLOOKUP($D4828,Sheet3!$B:$I,2,0)</f>
        <v>405/220-305</v>
      </c>
      <c r="F4828" s="6" t="str">
        <f>+VLOOKUP($D4828,Sheet3!$B:$I,3,0)</f>
        <v>SM</v>
      </c>
      <c r="G4828" s="6" t="str">
        <f>+VLOOKUP($D4828,Sheet3!$B:$I,4,0)</f>
        <v>NUMA</v>
      </c>
      <c r="H4828" s="6">
        <f>+VLOOKUP($D4828,Sheet3!$B:$I,5,0)</f>
        <v>0</v>
      </c>
      <c r="I4828" s="6" t="str">
        <f>+VLOOKUP($D4828,Sheet3!$B:$I,6,0)</f>
        <v>P6</v>
      </c>
      <c r="J4828" s="6" t="str">
        <f>+VLOOKUP($D4828,Sheet3!$B:$I,7,0)</f>
        <v>NUMA</v>
      </c>
      <c r="K4828" s="6" t="str">
        <f>+VLOOKUP($D4828,Sheet3!$B:$I,8,0)</f>
        <v>XP</v>
      </c>
      <c r="L4828" s="6" t="str">
        <f t="shared" si="378"/>
        <v>405/220-305SM NUMA 0 P6 NUMA XP</v>
      </c>
      <c r="M4828" s="12" t="s">
        <v>15</v>
      </c>
      <c r="N4828" s="12" t="str">
        <f t="shared" si="377"/>
        <v>l2203</v>
      </c>
    </row>
    <row r="4829" spans="1:14">
      <c r="A4829" s="12" t="s">
        <v>4842</v>
      </c>
      <c r="B4829" s="6" t="str">
        <f t="shared" si="375"/>
        <v>l220311756</v>
      </c>
      <c r="C4829" s="12">
        <v>200619</v>
      </c>
      <c r="D4829" s="12" t="str">
        <f t="shared" si="376"/>
        <v>p-000619</v>
      </c>
      <c r="E4829" s="6" t="str">
        <f>+VLOOKUP($D4829,Sheet3!$B:$I,2,0)</f>
        <v>405/220-305</v>
      </c>
      <c r="F4829" s="6" t="str">
        <f>+VLOOKUP($D4829,Sheet3!$B:$I,3,0)</f>
        <v>SM</v>
      </c>
      <c r="G4829" s="6" t="str">
        <f>+VLOOKUP($D4829,Sheet3!$B:$I,4,0)</f>
        <v>NUMA</v>
      </c>
      <c r="H4829" s="6">
        <f>+VLOOKUP($D4829,Sheet3!$B:$I,5,0)</f>
        <v>0</v>
      </c>
      <c r="I4829" s="6" t="str">
        <f>+VLOOKUP($D4829,Sheet3!$B:$I,6,0)</f>
        <v>P6</v>
      </c>
      <c r="J4829" s="6" t="str">
        <f>+VLOOKUP($D4829,Sheet3!$B:$I,7,0)</f>
        <v>NUMA</v>
      </c>
      <c r="K4829" s="6" t="str">
        <f>+VLOOKUP($D4829,Sheet3!$B:$I,8,0)</f>
        <v>XP</v>
      </c>
      <c r="L4829" s="6" t="str">
        <f t="shared" si="378"/>
        <v>405/220-305SM NUMA 0 P6 NUMA XP</v>
      </c>
      <c r="M4829" s="12" t="s">
        <v>15</v>
      </c>
      <c r="N4829" s="12" t="str">
        <f t="shared" si="377"/>
        <v>l2203</v>
      </c>
    </row>
    <row r="4830" spans="1:14">
      <c r="A4830" s="12" t="s">
        <v>4843</v>
      </c>
      <c r="B4830" s="6" t="str">
        <f t="shared" si="375"/>
        <v>l220312715</v>
      </c>
      <c r="C4830" s="12">
        <v>200619</v>
      </c>
      <c r="D4830" s="12" t="str">
        <f t="shared" si="376"/>
        <v>p-000619</v>
      </c>
      <c r="E4830" s="6" t="str">
        <f>+VLOOKUP($D4830,Sheet3!$B:$I,2,0)</f>
        <v>405/220-305</v>
      </c>
      <c r="F4830" s="6" t="str">
        <f>+VLOOKUP($D4830,Sheet3!$B:$I,3,0)</f>
        <v>SM</v>
      </c>
      <c r="G4830" s="6" t="str">
        <f>+VLOOKUP($D4830,Sheet3!$B:$I,4,0)</f>
        <v>NUMA</v>
      </c>
      <c r="H4830" s="6">
        <f>+VLOOKUP($D4830,Sheet3!$B:$I,5,0)</f>
        <v>0</v>
      </c>
      <c r="I4830" s="6" t="str">
        <f>+VLOOKUP($D4830,Sheet3!$B:$I,6,0)</f>
        <v>P6</v>
      </c>
      <c r="J4830" s="6" t="str">
        <f>+VLOOKUP($D4830,Sheet3!$B:$I,7,0)</f>
        <v>NUMA</v>
      </c>
      <c r="K4830" s="6" t="str">
        <f>+VLOOKUP($D4830,Sheet3!$B:$I,8,0)</f>
        <v>XP</v>
      </c>
      <c r="L4830" s="6" t="str">
        <f t="shared" si="378"/>
        <v>405/220-305SM NUMA 0 P6 NUMA XP</v>
      </c>
      <c r="M4830" s="12" t="s">
        <v>15</v>
      </c>
      <c r="N4830" s="12" t="str">
        <f t="shared" si="377"/>
        <v>l2203</v>
      </c>
    </row>
    <row r="4831" spans="1:14">
      <c r="A4831" s="12" t="s">
        <v>4844</v>
      </c>
      <c r="B4831" s="6" t="str">
        <f t="shared" si="375"/>
        <v>l220313311</v>
      </c>
      <c r="C4831" s="12">
        <v>200619</v>
      </c>
      <c r="D4831" s="12" t="str">
        <f t="shared" si="376"/>
        <v>p-000619</v>
      </c>
      <c r="E4831" s="6" t="str">
        <f>+VLOOKUP($D4831,Sheet3!$B:$I,2,0)</f>
        <v>405/220-305</v>
      </c>
      <c r="F4831" s="6" t="str">
        <f>+VLOOKUP($D4831,Sheet3!$B:$I,3,0)</f>
        <v>SM</v>
      </c>
      <c r="G4831" s="6" t="str">
        <f>+VLOOKUP($D4831,Sheet3!$B:$I,4,0)</f>
        <v>NUMA</v>
      </c>
      <c r="H4831" s="6">
        <f>+VLOOKUP($D4831,Sheet3!$B:$I,5,0)</f>
        <v>0</v>
      </c>
      <c r="I4831" s="6" t="str">
        <f>+VLOOKUP($D4831,Sheet3!$B:$I,6,0)</f>
        <v>P6</v>
      </c>
      <c r="J4831" s="6" t="str">
        <f>+VLOOKUP($D4831,Sheet3!$B:$I,7,0)</f>
        <v>NUMA</v>
      </c>
      <c r="K4831" s="6" t="str">
        <f>+VLOOKUP($D4831,Sheet3!$B:$I,8,0)</f>
        <v>XP</v>
      </c>
      <c r="L4831" s="6" t="str">
        <f t="shared" si="378"/>
        <v>405/220-305SM NUMA 0 P6 NUMA XP</v>
      </c>
      <c r="M4831" s="12" t="s">
        <v>15</v>
      </c>
      <c r="N4831" s="12" t="str">
        <f t="shared" si="377"/>
        <v>l2203</v>
      </c>
    </row>
    <row r="4832" spans="1:14">
      <c r="A4832" s="12" t="s">
        <v>4845</v>
      </c>
      <c r="B4832" s="6" t="str">
        <f t="shared" si="375"/>
        <v>l220312487</v>
      </c>
      <c r="C4832" s="12">
        <v>200619</v>
      </c>
      <c r="D4832" s="12" t="str">
        <f t="shared" si="376"/>
        <v>p-000619</v>
      </c>
      <c r="E4832" s="6" t="str">
        <f>+VLOOKUP($D4832,Sheet3!$B:$I,2,0)</f>
        <v>405/220-305</v>
      </c>
      <c r="F4832" s="6" t="str">
        <f>+VLOOKUP($D4832,Sheet3!$B:$I,3,0)</f>
        <v>SM</v>
      </c>
      <c r="G4832" s="6" t="str">
        <f>+VLOOKUP($D4832,Sheet3!$B:$I,4,0)</f>
        <v>NUMA</v>
      </c>
      <c r="H4832" s="6">
        <f>+VLOOKUP($D4832,Sheet3!$B:$I,5,0)</f>
        <v>0</v>
      </c>
      <c r="I4832" s="6" t="str">
        <f>+VLOOKUP($D4832,Sheet3!$B:$I,6,0)</f>
        <v>P6</v>
      </c>
      <c r="J4832" s="6" t="str">
        <f>+VLOOKUP($D4832,Sheet3!$B:$I,7,0)</f>
        <v>NUMA</v>
      </c>
      <c r="K4832" s="6" t="str">
        <f>+VLOOKUP($D4832,Sheet3!$B:$I,8,0)</f>
        <v>XP</v>
      </c>
      <c r="L4832" s="6" t="str">
        <f t="shared" si="378"/>
        <v>405/220-305SM NUMA 0 P6 NUMA XP</v>
      </c>
      <c r="M4832" s="12" t="s">
        <v>15</v>
      </c>
      <c r="N4832" s="12" t="str">
        <f t="shared" si="377"/>
        <v>l2203</v>
      </c>
    </row>
    <row r="4833" spans="1:14">
      <c r="A4833" s="12" t="s">
        <v>4846</v>
      </c>
      <c r="B4833" s="6" t="str">
        <f t="shared" si="375"/>
        <v>l220312975</v>
      </c>
      <c r="C4833" s="12">
        <v>200619</v>
      </c>
      <c r="D4833" s="12" t="str">
        <f t="shared" si="376"/>
        <v>p-000619</v>
      </c>
      <c r="E4833" s="6" t="str">
        <f>+VLOOKUP($D4833,Sheet3!$B:$I,2,0)</f>
        <v>405/220-305</v>
      </c>
      <c r="F4833" s="6" t="str">
        <f>+VLOOKUP($D4833,Sheet3!$B:$I,3,0)</f>
        <v>SM</v>
      </c>
      <c r="G4833" s="6" t="str">
        <f>+VLOOKUP($D4833,Sheet3!$B:$I,4,0)</f>
        <v>NUMA</v>
      </c>
      <c r="H4833" s="6">
        <f>+VLOOKUP($D4833,Sheet3!$B:$I,5,0)</f>
        <v>0</v>
      </c>
      <c r="I4833" s="6" t="str">
        <f>+VLOOKUP($D4833,Sheet3!$B:$I,6,0)</f>
        <v>P6</v>
      </c>
      <c r="J4833" s="6" t="str">
        <f>+VLOOKUP($D4833,Sheet3!$B:$I,7,0)</f>
        <v>NUMA</v>
      </c>
      <c r="K4833" s="6" t="str">
        <f>+VLOOKUP($D4833,Sheet3!$B:$I,8,0)</f>
        <v>XP</v>
      </c>
      <c r="L4833" s="6" t="str">
        <f t="shared" si="378"/>
        <v>405/220-305SM NUMA 0 P6 NUMA XP</v>
      </c>
      <c r="M4833" s="12" t="s">
        <v>15</v>
      </c>
      <c r="N4833" s="12" t="str">
        <f t="shared" si="377"/>
        <v>l2203</v>
      </c>
    </row>
    <row r="4834" spans="1:14">
      <c r="A4834" s="12" t="s">
        <v>4847</v>
      </c>
      <c r="B4834" s="6" t="str">
        <f t="shared" si="375"/>
        <v>l220312381</v>
      </c>
      <c r="C4834" s="12">
        <v>200619</v>
      </c>
      <c r="D4834" s="12" t="str">
        <f t="shared" si="376"/>
        <v>p-000619</v>
      </c>
      <c r="E4834" s="6" t="str">
        <f>+VLOOKUP($D4834,Sheet3!$B:$I,2,0)</f>
        <v>405/220-305</v>
      </c>
      <c r="F4834" s="6" t="str">
        <f>+VLOOKUP($D4834,Sheet3!$B:$I,3,0)</f>
        <v>SM</v>
      </c>
      <c r="G4834" s="6" t="str">
        <f>+VLOOKUP($D4834,Sheet3!$B:$I,4,0)</f>
        <v>NUMA</v>
      </c>
      <c r="H4834" s="6">
        <f>+VLOOKUP($D4834,Sheet3!$B:$I,5,0)</f>
        <v>0</v>
      </c>
      <c r="I4834" s="6" t="str">
        <f>+VLOOKUP($D4834,Sheet3!$B:$I,6,0)</f>
        <v>P6</v>
      </c>
      <c r="J4834" s="6" t="str">
        <f>+VLOOKUP($D4834,Sheet3!$B:$I,7,0)</f>
        <v>NUMA</v>
      </c>
      <c r="K4834" s="6" t="str">
        <f>+VLOOKUP($D4834,Sheet3!$B:$I,8,0)</f>
        <v>XP</v>
      </c>
      <c r="L4834" s="6" t="str">
        <f t="shared" si="378"/>
        <v>405/220-305SM NUMA 0 P6 NUMA XP</v>
      </c>
      <c r="M4834" s="12" t="s">
        <v>15</v>
      </c>
      <c r="N4834" s="12" t="str">
        <f t="shared" si="377"/>
        <v>l2203</v>
      </c>
    </row>
    <row r="4835" spans="1:14">
      <c r="A4835" s="12" t="s">
        <v>4848</v>
      </c>
      <c r="B4835" s="6" t="str">
        <f t="shared" si="375"/>
        <v>l220312803</v>
      </c>
      <c r="C4835" s="12">
        <v>200619</v>
      </c>
      <c r="D4835" s="12" t="str">
        <f t="shared" si="376"/>
        <v>p-000619</v>
      </c>
      <c r="E4835" s="6" t="str">
        <f>+VLOOKUP($D4835,Sheet3!$B:$I,2,0)</f>
        <v>405/220-305</v>
      </c>
      <c r="F4835" s="6" t="str">
        <f>+VLOOKUP($D4835,Sheet3!$B:$I,3,0)</f>
        <v>SM</v>
      </c>
      <c r="G4835" s="6" t="str">
        <f>+VLOOKUP($D4835,Sheet3!$B:$I,4,0)</f>
        <v>NUMA</v>
      </c>
      <c r="H4835" s="6">
        <f>+VLOOKUP($D4835,Sheet3!$B:$I,5,0)</f>
        <v>0</v>
      </c>
      <c r="I4835" s="6" t="str">
        <f>+VLOOKUP($D4835,Sheet3!$B:$I,6,0)</f>
        <v>P6</v>
      </c>
      <c r="J4835" s="6" t="str">
        <f>+VLOOKUP($D4835,Sheet3!$B:$I,7,0)</f>
        <v>NUMA</v>
      </c>
      <c r="K4835" s="6" t="str">
        <f>+VLOOKUP($D4835,Sheet3!$B:$I,8,0)</f>
        <v>XP</v>
      </c>
      <c r="L4835" s="6" t="str">
        <f t="shared" si="378"/>
        <v>405/220-305SM NUMA 0 P6 NUMA XP</v>
      </c>
      <c r="M4835" s="12" t="s">
        <v>15</v>
      </c>
      <c r="N4835" s="12" t="str">
        <f t="shared" si="377"/>
        <v>l2203</v>
      </c>
    </row>
    <row r="4836" spans="1:14">
      <c r="A4836" s="12" t="s">
        <v>4849</v>
      </c>
      <c r="B4836" s="6" t="str">
        <f t="shared" si="375"/>
        <v>l220313146</v>
      </c>
      <c r="C4836" s="12">
        <v>200619</v>
      </c>
      <c r="D4836" s="12" t="str">
        <f t="shared" si="376"/>
        <v>p-000619</v>
      </c>
      <c r="E4836" s="6" t="str">
        <f>+VLOOKUP($D4836,Sheet3!$B:$I,2,0)</f>
        <v>405/220-305</v>
      </c>
      <c r="F4836" s="6" t="str">
        <f>+VLOOKUP($D4836,Sheet3!$B:$I,3,0)</f>
        <v>SM</v>
      </c>
      <c r="G4836" s="6" t="str">
        <f>+VLOOKUP($D4836,Sheet3!$B:$I,4,0)</f>
        <v>NUMA</v>
      </c>
      <c r="H4836" s="6">
        <f>+VLOOKUP($D4836,Sheet3!$B:$I,5,0)</f>
        <v>0</v>
      </c>
      <c r="I4836" s="6" t="str">
        <f>+VLOOKUP($D4836,Sheet3!$B:$I,6,0)</f>
        <v>P6</v>
      </c>
      <c r="J4836" s="6" t="str">
        <f>+VLOOKUP($D4836,Sheet3!$B:$I,7,0)</f>
        <v>NUMA</v>
      </c>
      <c r="K4836" s="6" t="str">
        <f>+VLOOKUP($D4836,Sheet3!$B:$I,8,0)</f>
        <v>XP</v>
      </c>
      <c r="L4836" s="6" t="str">
        <f t="shared" si="378"/>
        <v>405/220-305SM NUMA 0 P6 NUMA XP</v>
      </c>
      <c r="M4836" s="12" t="s">
        <v>15</v>
      </c>
      <c r="N4836" s="12" t="str">
        <f t="shared" si="377"/>
        <v>l2203</v>
      </c>
    </row>
    <row r="4837" spans="1:14">
      <c r="A4837" s="12" t="s">
        <v>4850</v>
      </c>
      <c r="B4837" s="6" t="str">
        <f t="shared" si="375"/>
        <v>l220316352</v>
      </c>
      <c r="C4837" s="12">
        <v>189800</v>
      </c>
      <c r="D4837" s="12" t="str">
        <f t="shared" si="376"/>
        <v>p-189800</v>
      </c>
      <c r="E4837" s="6" t="str">
        <f>+VLOOKUP($D4837,Sheet3!$B:$I,2,0)</f>
        <v>405/260-305</v>
      </c>
      <c r="F4837" s="6" t="str">
        <f>+VLOOKUP($D4837,Sheet3!$B:$I,3,0)</f>
        <v>SM</v>
      </c>
      <c r="G4837" s="6" t="str">
        <f>+VLOOKUP($D4837,Sheet3!$B:$I,4,0)</f>
        <v>NUMA</v>
      </c>
      <c r="H4837" s="6">
        <f>+VLOOKUP($D4837,Sheet3!$B:$I,5,0)</f>
        <v>0</v>
      </c>
      <c r="I4837" s="6" t="str">
        <f>+VLOOKUP($D4837,Sheet3!$B:$I,6,0)</f>
        <v>P6</v>
      </c>
      <c r="J4837" s="6" t="str">
        <f>+VLOOKUP($D4837,Sheet3!$B:$I,7,0)</f>
        <v>NUMA</v>
      </c>
      <c r="K4837" s="6" t="str">
        <f>+VLOOKUP($D4837,Sheet3!$B:$I,8,0)</f>
        <v>XP</v>
      </c>
      <c r="L4837" s="6" t="str">
        <f t="shared" si="378"/>
        <v>405/260-305SM NUMA 0 P6 NUMA XP</v>
      </c>
      <c r="M4837" s="12" t="s">
        <v>15</v>
      </c>
      <c r="N4837" s="12" t="str">
        <f t="shared" si="377"/>
        <v>l2203</v>
      </c>
    </row>
    <row r="4838" spans="1:14">
      <c r="A4838" s="12" t="s">
        <v>4851</v>
      </c>
      <c r="B4838" s="6" t="str">
        <f t="shared" si="375"/>
        <v>l220312421</v>
      </c>
      <c r="C4838" s="12">
        <v>200619</v>
      </c>
      <c r="D4838" s="12" t="str">
        <f t="shared" si="376"/>
        <v>p-000619</v>
      </c>
      <c r="E4838" s="6" t="str">
        <f>+VLOOKUP($D4838,Sheet3!$B:$I,2,0)</f>
        <v>405/220-305</v>
      </c>
      <c r="F4838" s="6" t="str">
        <f>+VLOOKUP($D4838,Sheet3!$B:$I,3,0)</f>
        <v>SM</v>
      </c>
      <c r="G4838" s="6" t="str">
        <f>+VLOOKUP($D4838,Sheet3!$B:$I,4,0)</f>
        <v>NUMA</v>
      </c>
      <c r="H4838" s="6">
        <f>+VLOOKUP($D4838,Sheet3!$B:$I,5,0)</f>
        <v>0</v>
      </c>
      <c r="I4838" s="6" t="str">
        <f>+VLOOKUP($D4838,Sheet3!$B:$I,6,0)</f>
        <v>P6</v>
      </c>
      <c r="J4838" s="6" t="str">
        <f>+VLOOKUP($D4838,Sheet3!$B:$I,7,0)</f>
        <v>NUMA</v>
      </c>
      <c r="K4838" s="6" t="str">
        <f>+VLOOKUP($D4838,Sheet3!$B:$I,8,0)</f>
        <v>XP</v>
      </c>
      <c r="L4838" s="6" t="str">
        <f t="shared" si="378"/>
        <v>405/220-305SM NUMA 0 P6 NUMA XP</v>
      </c>
      <c r="M4838" s="12" t="s">
        <v>15</v>
      </c>
      <c r="N4838" s="12" t="str">
        <f t="shared" si="377"/>
        <v>l2203</v>
      </c>
    </row>
    <row r="4839" spans="1:14">
      <c r="A4839" s="12" t="s">
        <v>4852</v>
      </c>
      <c r="B4839" s="6" t="str">
        <f t="shared" ref="B4839:B4902" si="379">+MID(A4839,9,10)</f>
        <v>l220312589</v>
      </c>
      <c r="C4839" s="12">
        <v>200619</v>
      </c>
      <c r="D4839" s="12" t="str">
        <f t="shared" si="376"/>
        <v>p-000619</v>
      </c>
      <c r="E4839" s="6" t="str">
        <f>+VLOOKUP($D4839,Sheet3!$B:$I,2,0)</f>
        <v>405/220-305</v>
      </c>
      <c r="F4839" s="6" t="str">
        <f>+VLOOKUP($D4839,Sheet3!$B:$I,3,0)</f>
        <v>SM</v>
      </c>
      <c r="G4839" s="6" t="str">
        <f>+VLOOKUP($D4839,Sheet3!$B:$I,4,0)</f>
        <v>NUMA</v>
      </c>
      <c r="H4839" s="6">
        <f>+VLOOKUP($D4839,Sheet3!$B:$I,5,0)</f>
        <v>0</v>
      </c>
      <c r="I4839" s="6" t="str">
        <f>+VLOOKUP($D4839,Sheet3!$B:$I,6,0)</f>
        <v>P6</v>
      </c>
      <c r="J4839" s="6" t="str">
        <f>+VLOOKUP($D4839,Sheet3!$B:$I,7,0)</f>
        <v>NUMA</v>
      </c>
      <c r="K4839" s="6" t="str">
        <f>+VLOOKUP($D4839,Sheet3!$B:$I,8,0)</f>
        <v>XP</v>
      </c>
      <c r="L4839" s="6" t="str">
        <f t="shared" si="378"/>
        <v>405/220-305SM NUMA 0 P6 NUMA XP</v>
      </c>
      <c r="M4839" s="12" t="s">
        <v>15</v>
      </c>
      <c r="N4839" s="12" t="str">
        <f t="shared" si="377"/>
        <v>l2203</v>
      </c>
    </row>
    <row r="4840" spans="1:14">
      <c r="A4840" s="12" t="s">
        <v>4853</v>
      </c>
      <c r="B4840" s="6" t="str">
        <f t="shared" si="379"/>
        <v>l220312825</v>
      </c>
      <c r="C4840" s="12">
        <v>200619</v>
      </c>
      <c r="D4840" s="12" t="str">
        <f t="shared" ref="D4840:D4903" si="380">+LEFT(A4840,8)</f>
        <v>p-000619</v>
      </c>
      <c r="E4840" s="6" t="str">
        <f>+VLOOKUP($D4840,Sheet3!$B:$I,2,0)</f>
        <v>405/220-305</v>
      </c>
      <c r="F4840" s="6" t="str">
        <f>+VLOOKUP($D4840,Sheet3!$B:$I,3,0)</f>
        <v>SM</v>
      </c>
      <c r="G4840" s="6" t="str">
        <f>+VLOOKUP($D4840,Sheet3!$B:$I,4,0)</f>
        <v>NUMA</v>
      </c>
      <c r="H4840" s="6">
        <f>+VLOOKUP($D4840,Sheet3!$B:$I,5,0)</f>
        <v>0</v>
      </c>
      <c r="I4840" s="6" t="str">
        <f>+VLOOKUP($D4840,Sheet3!$B:$I,6,0)</f>
        <v>P6</v>
      </c>
      <c r="J4840" s="6" t="str">
        <f>+VLOOKUP($D4840,Sheet3!$B:$I,7,0)</f>
        <v>NUMA</v>
      </c>
      <c r="K4840" s="6" t="str">
        <f>+VLOOKUP($D4840,Sheet3!$B:$I,8,0)</f>
        <v>XP</v>
      </c>
      <c r="L4840" s="6" t="str">
        <f t="shared" si="378"/>
        <v>405/220-305SM NUMA 0 P6 NUMA XP</v>
      </c>
      <c r="M4840" s="12" t="s">
        <v>15</v>
      </c>
      <c r="N4840" s="12" t="str">
        <f t="shared" ref="N4840:N4903" si="381">+MID(A4840,9,5)</f>
        <v>l2203</v>
      </c>
    </row>
    <row r="4841" spans="1:14">
      <c r="A4841" s="12" t="s">
        <v>4854</v>
      </c>
      <c r="B4841" s="6" t="str">
        <f t="shared" si="379"/>
        <v>l220313340</v>
      </c>
      <c r="C4841" s="12">
        <v>189221</v>
      </c>
      <c r="D4841" s="12" t="str">
        <f t="shared" si="380"/>
        <v>p-189221</v>
      </c>
      <c r="E4841" s="6" t="str">
        <f>+VLOOKUP($D4841,Sheet3!$B:$I,2,0)</f>
        <v>21X7X15</v>
      </c>
      <c r="F4841" s="6" t="str">
        <f>+VLOOKUP($D4841,Sheet3!$B:$I,3,0)</f>
        <v>SAT</v>
      </c>
      <c r="G4841" s="6" t="str">
        <f>+VLOOKUP($D4841,Sheet3!$B:$I,4,0)</f>
        <v>NUMA</v>
      </c>
      <c r="H4841" s="6">
        <f>+VLOOKUP($D4841,Sheet3!$B:$I,5,0)</f>
        <v>0</v>
      </c>
      <c r="I4841" s="6" t="str">
        <f>+VLOOKUP($D4841,Sheet3!$B:$I,6,0)</f>
        <v>P5</v>
      </c>
      <c r="J4841" s="6" t="str">
        <f>+VLOOKUP($D4841,Sheet3!$B:$I,7,0)</f>
        <v>NUMA</v>
      </c>
      <c r="K4841" s="6" t="str">
        <f>+VLOOKUP($D4841,Sheet3!$B:$I,8,0)</f>
        <v>P</v>
      </c>
      <c r="L4841" s="6" t="str">
        <f t="shared" si="378"/>
        <v>21X7X15SAT NUMA 0 P5 NUMA P</v>
      </c>
      <c r="M4841" s="12" t="s">
        <v>15</v>
      </c>
      <c r="N4841" s="12" t="str">
        <f t="shared" si="381"/>
        <v>l2203</v>
      </c>
    </row>
    <row r="4842" spans="1:14">
      <c r="A4842" s="12" t="s">
        <v>4855</v>
      </c>
      <c r="B4842" s="6" t="str">
        <f t="shared" si="379"/>
        <v>l220313118</v>
      </c>
      <c r="C4842" s="12">
        <v>188898</v>
      </c>
      <c r="D4842" s="12" t="str">
        <f t="shared" si="380"/>
        <v>p-188898</v>
      </c>
      <c r="E4842" s="6" t="str">
        <f>+VLOOKUP($D4842,Sheet3!$B:$I,2,0)</f>
        <v>21X7X15</v>
      </c>
      <c r="F4842" s="6" t="str">
        <f>+VLOOKUP($D4842,Sheet3!$B:$I,3,0)</f>
        <v>SM</v>
      </c>
      <c r="G4842" s="6" t="str">
        <f>+VLOOKUP($D4842,Sheet3!$B:$I,4,0)</f>
        <v>NUMA</v>
      </c>
      <c r="H4842" s="6">
        <f>+VLOOKUP($D4842,Sheet3!$B:$I,5,0)</f>
        <v>0</v>
      </c>
      <c r="I4842" s="6" t="str">
        <f>+VLOOKUP($D4842,Sheet3!$B:$I,6,0)</f>
        <v>P5</v>
      </c>
      <c r="J4842" s="6" t="str">
        <f>+VLOOKUP($D4842,Sheet3!$B:$I,7,0)</f>
        <v>NUMA</v>
      </c>
      <c r="K4842" s="6" t="str">
        <f>+VLOOKUP($D4842,Sheet3!$B:$I,8,0)</f>
        <v>P</v>
      </c>
      <c r="L4842" s="6" t="str">
        <f t="shared" si="378"/>
        <v>21X7X15SM NUMA 0 P5 NUMA P</v>
      </c>
      <c r="M4842" s="12" t="s">
        <v>15</v>
      </c>
      <c r="N4842" s="12" t="str">
        <f t="shared" si="381"/>
        <v>l2203</v>
      </c>
    </row>
    <row r="4843" spans="1:14">
      <c r="A4843" s="12" t="s">
        <v>4856</v>
      </c>
      <c r="B4843" s="6" t="str">
        <f t="shared" si="379"/>
        <v>l220312928</v>
      </c>
      <c r="C4843" s="12">
        <v>188898</v>
      </c>
      <c r="D4843" s="12" t="str">
        <f t="shared" si="380"/>
        <v>p-188898</v>
      </c>
      <c r="E4843" s="6" t="str">
        <f>+VLOOKUP($D4843,Sheet3!$B:$I,2,0)</f>
        <v>21X7X15</v>
      </c>
      <c r="F4843" s="6" t="str">
        <f>+VLOOKUP($D4843,Sheet3!$B:$I,3,0)</f>
        <v>SM</v>
      </c>
      <c r="G4843" s="6" t="str">
        <f>+VLOOKUP($D4843,Sheet3!$B:$I,4,0)</f>
        <v>NUMA</v>
      </c>
      <c r="H4843" s="6">
        <f>+VLOOKUP($D4843,Sheet3!$B:$I,5,0)</f>
        <v>0</v>
      </c>
      <c r="I4843" s="6" t="str">
        <f>+VLOOKUP($D4843,Sheet3!$B:$I,6,0)</f>
        <v>P5</v>
      </c>
      <c r="J4843" s="6" t="str">
        <f>+VLOOKUP($D4843,Sheet3!$B:$I,7,0)</f>
        <v>NUMA</v>
      </c>
      <c r="K4843" s="6" t="str">
        <f>+VLOOKUP($D4843,Sheet3!$B:$I,8,0)</f>
        <v>P</v>
      </c>
      <c r="L4843" s="6" t="str">
        <f t="shared" si="378"/>
        <v>21X7X15SM NUMA 0 P5 NUMA P</v>
      </c>
      <c r="M4843" s="12" t="s">
        <v>15</v>
      </c>
      <c r="N4843" s="12" t="str">
        <f t="shared" si="381"/>
        <v>l2203</v>
      </c>
    </row>
    <row r="4844" spans="1:14">
      <c r="A4844" s="12" t="s">
        <v>4857</v>
      </c>
      <c r="B4844" s="6" t="str">
        <f t="shared" si="379"/>
        <v>l220313388</v>
      </c>
      <c r="C4844" s="12">
        <v>188898</v>
      </c>
      <c r="D4844" s="12" t="str">
        <f t="shared" si="380"/>
        <v>p-188898</v>
      </c>
      <c r="E4844" s="6" t="str">
        <f>+VLOOKUP($D4844,Sheet3!$B:$I,2,0)</f>
        <v>21X7X15</v>
      </c>
      <c r="F4844" s="6" t="str">
        <f>+VLOOKUP($D4844,Sheet3!$B:$I,3,0)</f>
        <v>SM</v>
      </c>
      <c r="G4844" s="6" t="str">
        <f>+VLOOKUP($D4844,Sheet3!$B:$I,4,0)</f>
        <v>NUMA</v>
      </c>
      <c r="H4844" s="6">
        <f>+VLOOKUP($D4844,Sheet3!$B:$I,5,0)</f>
        <v>0</v>
      </c>
      <c r="I4844" s="6" t="str">
        <f>+VLOOKUP($D4844,Sheet3!$B:$I,6,0)</f>
        <v>P5</v>
      </c>
      <c r="J4844" s="6" t="str">
        <f>+VLOOKUP($D4844,Sheet3!$B:$I,7,0)</f>
        <v>NUMA</v>
      </c>
      <c r="K4844" s="6" t="str">
        <f>+VLOOKUP($D4844,Sheet3!$B:$I,8,0)</f>
        <v>P</v>
      </c>
      <c r="L4844" s="6" t="str">
        <f t="shared" si="378"/>
        <v>21X7X15SM NUMA 0 P5 NUMA P</v>
      </c>
      <c r="M4844" s="12" t="s">
        <v>15</v>
      </c>
      <c r="N4844" s="12" t="str">
        <f t="shared" si="381"/>
        <v>l2203</v>
      </c>
    </row>
    <row r="4845" spans="1:14">
      <c r="A4845" s="12" t="s">
        <v>4858</v>
      </c>
      <c r="B4845" s="6" t="str">
        <f t="shared" si="379"/>
        <v>l220313266</v>
      </c>
      <c r="C4845" s="12">
        <v>188898</v>
      </c>
      <c r="D4845" s="12" t="str">
        <f t="shared" si="380"/>
        <v>p-188898</v>
      </c>
      <c r="E4845" s="6" t="str">
        <f>+VLOOKUP($D4845,Sheet3!$B:$I,2,0)</f>
        <v>21X7X15</v>
      </c>
      <c r="F4845" s="6" t="str">
        <f>+VLOOKUP($D4845,Sheet3!$B:$I,3,0)</f>
        <v>SM</v>
      </c>
      <c r="G4845" s="6" t="str">
        <f>+VLOOKUP($D4845,Sheet3!$B:$I,4,0)</f>
        <v>NUMA</v>
      </c>
      <c r="H4845" s="6">
        <f>+VLOOKUP($D4845,Sheet3!$B:$I,5,0)</f>
        <v>0</v>
      </c>
      <c r="I4845" s="6" t="str">
        <f>+VLOOKUP($D4845,Sheet3!$B:$I,6,0)</f>
        <v>P5</v>
      </c>
      <c r="J4845" s="6" t="str">
        <f>+VLOOKUP($D4845,Sheet3!$B:$I,7,0)</f>
        <v>NUMA</v>
      </c>
      <c r="K4845" s="6" t="str">
        <f>+VLOOKUP($D4845,Sheet3!$B:$I,8,0)</f>
        <v>P</v>
      </c>
      <c r="L4845" s="6" t="str">
        <f t="shared" si="378"/>
        <v>21X7X15SM NUMA 0 P5 NUMA P</v>
      </c>
      <c r="M4845" s="12" t="s">
        <v>15</v>
      </c>
      <c r="N4845" s="12" t="str">
        <f t="shared" si="381"/>
        <v>l2203</v>
      </c>
    </row>
    <row r="4846" spans="1:14">
      <c r="A4846" s="12" t="s">
        <v>4859</v>
      </c>
      <c r="B4846" s="6" t="str">
        <f t="shared" si="379"/>
        <v>l220312540</v>
      </c>
      <c r="C4846" s="12">
        <v>188898</v>
      </c>
      <c r="D4846" s="12" t="str">
        <f t="shared" si="380"/>
        <v>p-188898</v>
      </c>
      <c r="E4846" s="6" t="str">
        <f>+VLOOKUP($D4846,Sheet3!$B:$I,2,0)</f>
        <v>21X7X15</v>
      </c>
      <c r="F4846" s="6" t="str">
        <f>+VLOOKUP($D4846,Sheet3!$B:$I,3,0)</f>
        <v>SM</v>
      </c>
      <c r="G4846" s="6" t="str">
        <f>+VLOOKUP($D4846,Sheet3!$B:$I,4,0)</f>
        <v>NUMA</v>
      </c>
      <c r="H4846" s="6">
        <f>+VLOOKUP($D4846,Sheet3!$B:$I,5,0)</f>
        <v>0</v>
      </c>
      <c r="I4846" s="6" t="str">
        <f>+VLOOKUP($D4846,Sheet3!$B:$I,6,0)</f>
        <v>P5</v>
      </c>
      <c r="J4846" s="6" t="str">
        <f>+VLOOKUP($D4846,Sheet3!$B:$I,7,0)</f>
        <v>NUMA</v>
      </c>
      <c r="K4846" s="6" t="str">
        <f>+VLOOKUP($D4846,Sheet3!$B:$I,8,0)</f>
        <v>P</v>
      </c>
      <c r="L4846" s="6" t="str">
        <f t="shared" si="378"/>
        <v>21X7X15SM NUMA 0 P5 NUMA P</v>
      </c>
      <c r="M4846" s="12" t="s">
        <v>15</v>
      </c>
      <c r="N4846" s="12" t="str">
        <f t="shared" si="381"/>
        <v>l2203</v>
      </c>
    </row>
    <row r="4847" spans="1:14">
      <c r="A4847" s="12" t="s">
        <v>4860</v>
      </c>
      <c r="B4847" s="6" t="str">
        <f t="shared" si="379"/>
        <v>l220313198</v>
      </c>
      <c r="C4847" s="12">
        <v>188898</v>
      </c>
      <c r="D4847" s="12" t="str">
        <f t="shared" si="380"/>
        <v>p-188898</v>
      </c>
      <c r="E4847" s="6" t="str">
        <f>+VLOOKUP($D4847,Sheet3!$B:$I,2,0)</f>
        <v>21X7X15</v>
      </c>
      <c r="F4847" s="6" t="str">
        <f>+VLOOKUP($D4847,Sheet3!$B:$I,3,0)</f>
        <v>SM</v>
      </c>
      <c r="G4847" s="6" t="str">
        <f>+VLOOKUP($D4847,Sheet3!$B:$I,4,0)</f>
        <v>NUMA</v>
      </c>
      <c r="H4847" s="6">
        <f>+VLOOKUP($D4847,Sheet3!$B:$I,5,0)</f>
        <v>0</v>
      </c>
      <c r="I4847" s="6" t="str">
        <f>+VLOOKUP($D4847,Sheet3!$B:$I,6,0)</f>
        <v>P5</v>
      </c>
      <c r="J4847" s="6" t="str">
        <f>+VLOOKUP($D4847,Sheet3!$B:$I,7,0)</f>
        <v>NUMA</v>
      </c>
      <c r="K4847" s="6" t="str">
        <f>+VLOOKUP($D4847,Sheet3!$B:$I,8,0)</f>
        <v>P</v>
      </c>
      <c r="L4847" s="6" t="str">
        <f t="shared" si="378"/>
        <v>21X7X15SM NUMA 0 P5 NUMA P</v>
      </c>
      <c r="M4847" s="12" t="s">
        <v>15</v>
      </c>
      <c r="N4847" s="12" t="str">
        <f t="shared" si="381"/>
        <v>l2203</v>
      </c>
    </row>
    <row r="4848" spans="1:14">
      <c r="A4848" s="12" t="s">
        <v>4861</v>
      </c>
      <c r="B4848" s="6" t="str">
        <f t="shared" si="379"/>
        <v>l220313180</v>
      </c>
      <c r="C4848" s="12">
        <v>188898</v>
      </c>
      <c r="D4848" s="12" t="str">
        <f t="shared" si="380"/>
        <v>p-188898</v>
      </c>
      <c r="E4848" s="6" t="str">
        <f>+VLOOKUP($D4848,Sheet3!$B:$I,2,0)</f>
        <v>21X7X15</v>
      </c>
      <c r="F4848" s="6" t="str">
        <f>+VLOOKUP($D4848,Sheet3!$B:$I,3,0)</f>
        <v>SM</v>
      </c>
      <c r="G4848" s="6" t="str">
        <f>+VLOOKUP($D4848,Sheet3!$B:$I,4,0)</f>
        <v>NUMA</v>
      </c>
      <c r="H4848" s="6">
        <f>+VLOOKUP($D4848,Sheet3!$B:$I,5,0)</f>
        <v>0</v>
      </c>
      <c r="I4848" s="6" t="str">
        <f>+VLOOKUP($D4848,Sheet3!$B:$I,6,0)</f>
        <v>P5</v>
      </c>
      <c r="J4848" s="6" t="str">
        <f>+VLOOKUP($D4848,Sheet3!$B:$I,7,0)</f>
        <v>NUMA</v>
      </c>
      <c r="K4848" s="6" t="str">
        <f>+VLOOKUP($D4848,Sheet3!$B:$I,8,0)</f>
        <v>P</v>
      </c>
      <c r="L4848" s="6" t="str">
        <f t="shared" si="378"/>
        <v>21X7X15SM NUMA 0 P5 NUMA P</v>
      </c>
      <c r="M4848" s="12" t="s">
        <v>15</v>
      </c>
      <c r="N4848" s="12" t="str">
        <f t="shared" si="381"/>
        <v>l2203</v>
      </c>
    </row>
    <row r="4849" spans="1:14">
      <c r="A4849" s="12" t="s">
        <v>4862</v>
      </c>
      <c r="B4849" s="6" t="str">
        <f t="shared" si="379"/>
        <v>l220313179</v>
      </c>
      <c r="C4849" s="12">
        <v>188898</v>
      </c>
      <c r="D4849" s="12" t="str">
        <f t="shared" si="380"/>
        <v>p-188898</v>
      </c>
      <c r="E4849" s="6" t="str">
        <f>+VLOOKUP($D4849,Sheet3!$B:$I,2,0)</f>
        <v>21X7X15</v>
      </c>
      <c r="F4849" s="6" t="str">
        <f>+VLOOKUP($D4849,Sheet3!$B:$I,3,0)</f>
        <v>SM</v>
      </c>
      <c r="G4849" s="6" t="str">
        <f>+VLOOKUP($D4849,Sheet3!$B:$I,4,0)</f>
        <v>NUMA</v>
      </c>
      <c r="H4849" s="6">
        <f>+VLOOKUP($D4849,Sheet3!$B:$I,5,0)</f>
        <v>0</v>
      </c>
      <c r="I4849" s="6" t="str">
        <f>+VLOOKUP($D4849,Sheet3!$B:$I,6,0)</f>
        <v>P5</v>
      </c>
      <c r="J4849" s="6" t="str">
        <f>+VLOOKUP($D4849,Sheet3!$B:$I,7,0)</f>
        <v>NUMA</v>
      </c>
      <c r="K4849" s="6" t="str">
        <f>+VLOOKUP($D4849,Sheet3!$B:$I,8,0)</f>
        <v>P</v>
      </c>
      <c r="L4849" s="6" t="str">
        <f t="shared" ref="L4849:L4912" si="382">CONCATENATE(E4849,F4849," ",G4849," ",H4849," ",I4849," ",J4849," ",K4849)</f>
        <v>21X7X15SM NUMA 0 P5 NUMA P</v>
      </c>
      <c r="M4849" s="12" t="s">
        <v>15</v>
      </c>
      <c r="N4849" s="12" t="str">
        <f t="shared" si="381"/>
        <v>l2203</v>
      </c>
    </row>
    <row r="4850" spans="1:14">
      <c r="A4850" s="12" t="s">
        <v>4863</v>
      </c>
      <c r="B4850" s="6" t="str">
        <f t="shared" si="379"/>
        <v>l220313047</v>
      </c>
      <c r="C4850" s="12">
        <v>188898</v>
      </c>
      <c r="D4850" s="12" t="str">
        <f t="shared" si="380"/>
        <v>p-188898</v>
      </c>
      <c r="E4850" s="6" t="str">
        <f>+VLOOKUP($D4850,Sheet3!$B:$I,2,0)</f>
        <v>21X7X15</v>
      </c>
      <c r="F4850" s="6" t="str">
        <f>+VLOOKUP($D4850,Sheet3!$B:$I,3,0)</f>
        <v>SM</v>
      </c>
      <c r="G4850" s="6" t="str">
        <f>+VLOOKUP($D4850,Sheet3!$B:$I,4,0)</f>
        <v>NUMA</v>
      </c>
      <c r="H4850" s="6">
        <f>+VLOOKUP($D4850,Sheet3!$B:$I,5,0)</f>
        <v>0</v>
      </c>
      <c r="I4850" s="6" t="str">
        <f>+VLOOKUP($D4850,Sheet3!$B:$I,6,0)</f>
        <v>P5</v>
      </c>
      <c r="J4850" s="6" t="str">
        <f>+VLOOKUP($D4850,Sheet3!$B:$I,7,0)</f>
        <v>NUMA</v>
      </c>
      <c r="K4850" s="6" t="str">
        <f>+VLOOKUP($D4850,Sheet3!$B:$I,8,0)</f>
        <v>P</v>
      </c>
      <c r="L4850" s="6" t="str">
        <f t="shared" si="382"/>
        <v>21X7X15SM NUMA 0 P5 NUMA P</v>
      </c>
      <c r="M4850" s="12" t="s">
        <v>15</v>
      </c>
      <c r="N4850" s="12" t="str">
        <f t="shared" si="381"/>
        <v>l2203</v>
      </c>
    </row>
    <row r="4851" spans="1:14">
      <c r="A4851" s="12" t="s">
        <v>4864</v>
      </c>
      <c r="B4851" s="6" t="str">
        <f t="shared" si="379"/>
        <v>l220313039</v>
      </c>
      <c r="C4851" s="12">
        <v>188898</v>
      </c>
      <c r="D4851" s="12" t="str">
        <f t="shared" si="380"/>
        <v>p-188898</v>
      </c>
      <c r="E4851" s="6" t="str">
        <f>+VLOOKUP($D4851,Sheet3!$B:$I,2,0)</f>
        <v>21X7X15</v>
      </c>
      <c r="F4851" s="6" t="str">
        <f>+VLOOKUP($D4851,Sheet3!$B:$I,3,0)</f>
        <v>SM</v>
      </c>
      <c r="G4851" s="6" t="str">
        <f>+VLOOKUP($D4851,Sheet3!$B:$I,4,0)</f>
        <v>NUMA</v>
      </c>
      <c r="H4851" s="6">
        <f>+VLOOKUP($D4851,Sheet3!$B:$I,5,0)</f>
        <v>0</v>
      </c>
      <c r="I4851" s="6" t="str">
        <f>+VLOOKUP($D4851,Sheet3!$B:$I,6,0)</f>
        <v>P5</v>
      </c>
      <c r="J4851" s="6" t="str">
        <f>+VLOOKUP($D4851,Sheet3!$B:$I,7,0)</f>
        <v>NUMA</v>
      </c>
      <c r="K4851" s="6" t="str">
        <f>+VLOOKUP($D4851,Sheet3!$B:$I,8,0)</f>
        <v>P</v>
      </c>
      <c r="L4851" s="6" t="str">
        <f t="shared" si="382"/>
        <v>21X7X15SM NUMA 0 P5 NUMA P</v>
      </c>
      <c r="M4851" s="12" t="s">
        <v>15</v>
      </c>
      <c r="N4851" s="12" t="str">
        <f t="shared" si="381"/>
        <v>l2203</v>
      </c>
    </row>
    <row r="4852" spans="1:14">
      <c r="A4852" s="12" t="s">
        <v>4865</v>
      </c>
      <c r="B4852" s="6" t="str">
        <f t="shared" si="379"/>
        <v>l220312850</v>
      </c>
      <c r="C4852" s="12">
        <v>188898</v>
      </c>
      <c r="D4852" s="12" t="str">
        <f t="shared" si="380"/>
        <v>p-188898</v>
      </c>
      <c r="E4852" s="6" t="str">
        <f>+VLOOKUP($D4852,Sheet3!$B:$I,2,0)</f>
        <v>21X7X15</v>
      </c>
      <c r="F4852" s="6" t="str">
        <f>+VLOOKUP($D4852,Sheet3!$B:$I,3,0)</f>
        <v>SM</v>
      </c>
      <c r="G4852" s="6" t="str">
        <f>+VLOOKUP($D4852,Sheet3!$B:$I,4,0)</f>
        <v>NUMA</v>
      </c>
      <c r="H4852" s="6">
        <f>+VLOOKUP($D4852,Sheet3!$B:$I,5,0)</f>
        <v>0</v>
      </c>
      <c r="I4852" s="6" t="str">
        <f>+VLOOKUP($D4852,Sheet3!$B:$I,6,0)</f>
        <v>P5</v>
      </c>
      <c r="J4852" s="6" t="str">
        <f>+VLOOKUP($D4852,Sheet3!$B:$I,7,0)</f>
        <v>NUMA</v>
      </c>
      <c r="K4852" s="6" t="str">
        <f>+VLOOKUP($D4852,Sheet3!$B:$I,8,0)</f>
        <v>P</v>
      </c>
      <c r="L4852" s="6" t="str">
        <f t="shared" si="382"/>
        <v>21X7X15SM NUMA 0 P5 NUMA P</v>
      </c>
      <c r="M4852" s="12" t="s">
        <v>15</v>
      </c>
      <c r="N4852" s="12" t="str">
        <f t="shared" si="381"/>
        <v>l2203</v>
      </c>
    </row>
    <row r="4853" spans="1:14">
      <c r="A4853" s="12" t="s">
        <v>4866</v>
      </c>
      <c r="B4853" s="6" t="str">
        <f t="shared" si="379"/>
        <v>l220312384</v>
      </c>
      <c r="C4853" s="12">
        <v>188898</v>
      </c>
      <c r="D4853" s="12" t="str">
        <f t="shared" si="380"/>
        <v>p-188898</v>
      </c>
      <c r="E4853" s="6" t="str">
        <f>+VLOOKUP($D4853,Sheet3!$B:$I,2,0)</f>
        <v>21X7X15</v>
      </c>
      <c r="F4853" s="6" t="str">
        <f>+VLOOKUP($D4853,Sheet3!$B:$I,3,0)</f>
        <v>SM</v>
      </c>
      <c r="G4853" s="6" t="str">
        <f>+VLOOKUP($D4853,Sheet3!$B:$I,4,0)</f>
        <v>NUMA</v>
      </c>
      <c r="H4853" s="6">
        <f>+VLOOKUP($D4853,Sheet3!$B:$I,5,0)</f>
        <v>0</v>
      </c>
      <c r="I4853" s="6" t="str">
        <f>+VLOOKUP($D4853,Sheet3!$B:$I,6,0)</f>
        <v>P5</v>
      </c>
      <c r="J4853" s="6" t="str">
        <f>+VLOOKUP($D4853,Sheet3!$B:$I,7,0)</f>
        <v>NUMA</v>
      </c>
      <c r="K4853" s="6" t="str">
        <f>+VLOOKUP($D4853,Sheet3!$B:$I,8,0)</f>
        <v>P</v>
      </c>
      <c r="L4853" s="6" t="str">
        <f t="shared" si="382"/>
        <v>21X7X15SM NUMA 0 P5 NUMA P</v>
      </c>
      <c r="M4853" s="12" t="s">
        <v>15</v>
      </c>
      <c r="N4853" s="12" t="str">
        <f t="shared" si="381"/>
        <v>l2203</v>
      </c>
    </row>
    <row r="4854" spans="1:14">
      <c r="A4854" s="12" t="s">
        <v>4867</v>
      </c>
      <c r="B4854" s="6" t="str">
        <f t="shared" si="379"/>
        <v>l220313326</v>
      </c>
      <c r="C4854" s="12">
        <v>188898</v>
      </c>
      <c r="D4854" s="12" t="str">
        <f t="shared" si="380"/>
        <v>p-188898</v>
      </c>
      <c r="E4854" s="6" t="str">
        <f>+VLOOKUP($D4854,Sheet3!$B:$I,2,0)</f>
        <v>21X7X15</v>
      </c>
      <c r="F4854" s="6" t="str">
        <f>+VLOOKUP($D4854,Sheet3!$B:$I,3,0)</f>
        <v>SM</v>
      </c>
      <c r="G4854" s="6" t="str">
        <f>+VLOOKUP($D4854,Sheet3!$B:$I,4,0)</f>
        <v>NUMA</v>
      </c>
      <c r="H4854" s="6">
        <f>+VLOOKUP($D4854,Sheet3!$B:$I,5,0)</f>
        <v>0</v>
      </c>
      <c r="I4854" s="6" t="str">
        <f>+VLOOKUP($D4854,Sheet3!$B:$I,6,0)</f>
        <v>P5</v>
      </c>
      <c r="J4854" s="6" t="str">
        <f>+VLOOKUP($D4854,Sheet3!$B:$I,7,0)</f>
        <v>NUMA</v>
      </c>
      <c r="K4854" s="6" t="str">
        <f>+VLOOKUP($D4854,Sheet3!$B:$I,8,0)</f>
        <v>P</v>
      </c>
      <c r="L4854" s="6" t="str">
        <f t="shared" si="382"/>
        <v>21X7X15SM NUMA 0 P5 NUMA P</v>
      </c>
      <c r="M4854" s="12" t="s">
        <v>15</v>
      </c>
      <c r="N4854" s="12" t="str">
        <f t="shared" si="381"/>
        <v>l2203</v>
      </c>
    </row>
    <row r="4855" spans="1:14">
      <c r="A4855" s="12" t="s">
        <v>4868</v>
      </c>
      <c r="B4855" s="6" t="str">
        <f t="shared" si="379"/>
        <v>l220316363</v>
      </c>
      <c r="C4855" s="12">
        <v>283385</v>
      </c>
      <c r="D4855" s="12" t="str">
        <f t="shared" si="380"/>
        <v>p-083385</v>
      </c>
      <c r="E4855" s="6" t="str">
        <f>+VLOOKUP($D4855,Sheet3!$B:$I,2,0)</f>
        <v>22X9X16</v>
      </c>
      <c r="F4855" s="6" t="str">
        <f>+VLOOKUP($D4855,Sheet3!$B:$I,3,0)</f>
        <v>SM</v>
      </c>
      <c r="G4855" s="6" t="str">
        <f>+VLOOKUP($D4855,Sheet3!$B:$I,4,0)</f>
        <v>NUMA</v>
      </c>
      <c r="H4855" s="6">
        <f>+VLOOKUP($D4855,Sheet3!$B:$I,5,0)</f>
        <v>0</v>
      </c>
      <c r="I4855" s="6" t="str">
        <f>+VLOOKUP($D4855,Sheet3!$B:$I,6,0)</f>
        <v>P5</v>
      </c>
      <c r="J4855" s="6" t="str">
        <f>+VLOOKUP($D4855,Sheet3!$B:$I,7,0)</f>
        <v>NUMA</v>
      </c>
      <c r="K4855" s="6" t="str">
        <f>+VLOOKUP($D4855,Sheet3!$B:$I,8,0)</f>
        <v>P</v>
      </c>
      <c r="L4855" s="6" t="str">
        <f t="shared" si="382"/>
        <v>22X9X16SM NUMA 0 P5 NUMA P</v>
      </c>
      <c r="M4855" s="12" t="s">
        <v>15</v>
      </c>
      <c r="N4855" s="12" t="str">
        <f t="shared" si="381"/>
        <v>l2203</v>
      </c>
    </row>
    <row r="4856" spans="1:14">
      <c r="A4856" s="12" t="s">
        <v>4869</v>
      </c>
      <c r="B4856" s="6" t="str">
        <f t="shared" si="379"/>
        <v>l220312663</v>
      </c>
      <c r="C4856" s="12">
        <v>188898</v>
      </c>
      <c r="D4856" s="12" t="str">
        <f t="shared" si="380"/>
        <v>p-188898</v>
      </c>
      <c r="E4856" s="6" t="str">
        <f>+VLOOKUP($D4856,Sheet3!$B:$I,2,0)</f>
        <v>21X7X15</v>
      </c>
      <c r="F4856" s="6" t="str">
        <f>+VLOOKUP($D4856,Sheet3!$B:$I,3,0)</f>
        <v>SM</v>
      </c>
      <c r="G4856" s="6" t="str">
        <f>+VLOOKUP($D4856,Sheet3!$B:$I,4,0)</f>
        <v>NUMA</v>
      </c>
      <c r="H4856" s="6">
        <f>+VLOOKUP($D4856,Sheet3!$B:$I,5,0)</f>
        <v>0</v>
      </c>
      <c r="I4856" s="6" t="str">
        <f>+VLOOKUP($D4856,Sheet3!$B:$I,6,0)</f>
        <v>P5</v>
      </c>
      <c r="J4856" s="6" t="str">
        <f>+VLOOKUP($D4856,Sheet3!$B:$I,7,0)</f>
        <v>NUMA</v>
      </c>
      <c r="K4856" s="6" t="str">
        <f>+VLOOKUP($D4856,Sheet3!$B:$I,8,0)</f>
        <v>P</v>
      </c>
      <c r="L4856" s="6" t="str">
        <f t="shared" si="382"/>
        <v>21X7X15SM NUMA 0 P5 NUMA P</v>
      </c>
      <c r="M4856" s="12" t="s">
        <v>15</v>
      </c>
      <c r="N4856" s="12" t="str">
        <f t="shared" si="381"/>
        <v>l2203</v>
      </c>
    </row>
    <row r="4857" spans="1:14">
      <c r="A4857" s="12" t="s">
        <v>4870</v>
      </c>
      <c r="B4857" s="6" t="str">
        <f t="shared" si="379"/>
        <v>l220312852</v>
      </c>
      <c r="C4857" s="12">
        <v>188898</v>
      </c>
      <c r="D4857" s="12" t="str">
        <f t="shared" si="380"/>
        <v>p-188898</v>
      </c>
      <c r="E4857" s="6" t="str">
        <f>+VLOOKUP($D4857,Sheet3!$B:$I,2,0)</f>
        <v>21X7X15</v>
      </c>
      <c r="F4857" s="6" t="str">
        <f>+VLOOKUP($D4857,Sheet3!$B:$I,3,0)</f>
        <v>SM</v>
      </c>
      <c r="G4857" s="6" t="str">
        <f>+VLOOKUP($D4857,Sheet3!$B:$I,4,0)</f>
        <v>NUMA</v>
      </c>
      <c r="H4857" s="6">
        <f>+VLOOKUP($D4857,Sheet3!$B:$I,5,0)</f>
        <v>0</v>
      </c>
      <c r="I4857" s="6" t="str">
        <f>+VLOOKUP($D4857,Sheet3!$B:$I,6,0)</f>
        <v>P5</v>
      </c>
      <c r="J4857" s="6" t="str">
        <f>+VLOOKUP($D4857,Sheet3!$B:$I,7,0)</f>
        <v>NUMA</v>
      </c>
      <c r="K4857" s="6" t="str">
        <f>+VLOOKUP($D4857,Sheet3!$B:$I,8,0)</f>
        <v>P</v>
      </c>
      <c r="L4857" s="6" t="str">
        <f t="shared" si="382"/>
        <v>21X7X15SM NUMA 0 P5 NUMA P</v>
      </c>
      <c r="M4857" s="12" t="s">
        <v>15</v>
      </c>
      <c r="N4857" s="12" t="str">
        <f t="shared" si="381"/>
        <v>l2203</v>
      </c>
    </row>
    <row r="4858" spans="1:14">
      <c r="A4858" s="12" t="s">
        <v>4871</v>
      </c>
      <c r="B4858" s="6" t="str">
        <f t="shared" si="379"/>
        <v>l220312665</v>
      </c>
      <c r="C4858" s="12">
        <v>188898</v>
      </c>
      <c r="D4858" s="12" t="str">
        <f t="shared" si="380"/>
        <v>p-188898</v>
      </c>
      <c r="E4858" s="6" t="str">
        <f>+VLOOKUP($D4858,Sheet3!$B:$I,2,0)</f>
        <v>21X7X15</v>
      </c>
      <c r="F4858" s="6" t="str">
        <f>+VLOOKUP($D4858,Sheet3!$B:$I,3,0)</f>
        <v>SM</v>
      </c>
      <c r="G4858" s="6" t="str">
        <f>+VLOOKUP($D4858,Sheet3!$B:$I,4,0)</f>
        <v>NUMA</v>
      </c>
      <c r="H4858" s="6">
        <f>+VLOOKUP($D4858,Sheet3!$B:$I,5,0)</f>
        <v>0</v>
      </c>
      <c r="I4858" s="6" t="str">
        <f>+VLOOKUP($D4858,Sheet3!$B:$I,6,0)</f>
        <v>P5</v>
      </c>
      <c r="J4858" s="6" t="str">
        <f>+VLOOKUP($D4858,Sheet3!$B:$I,7,0)</f>
        <v>NUMA</v>
      </c>
      <c r="K4858" s="6" t="str">
        <f>+VLOOKUP($D4858,Sheet3!$B:$I,8,0)</f>
        <v>P</v>
      </c>
      <c r="L4858" s="6" t="str">
        <f t="shared" si="382"/>
        <v>21X7X15SM NUMA 0 P5 NUMA P</v>
      </c>
      <c r="M4858" s="12" t="s">
        <v>15</v>
      </c>
      <c r="N4858" s="12" t="str">
        <f t="shared" si="381"/>
        <v>l2203</v>
      </c>
    </row>
    <row r="4859" spans="1:14">
      <c r="A4859" s="12" t="s">
        <v>4872</v>
      </c>
      <c r="B4859" s="6" t="str">
        <f t="shared" si="379"/>
        <v>l220313341</v>
      </c>
      <c r="C4859" s="12">
        <v>188898</v>
      </c>
      <c r="D4859" s="12" t="str">
        <f t="shared" si="380"/>
        <v>p-188898</v>
      </c>
      <c r="E4859" s="6" t="str">
        <f>+VLOOKUP($D4859,Sheet3!$B:$I,2,0)</f>
        <v>21X7X15</v>
      </c>
      <c r="F4859" s="6" t="str">
        <f>+VLOOKUP($D4859,Sheet3!$B:$I,3,0)</f>
        <v>SM</v>
      </c>
      <c r="G4859" s="6" t="str">
        <f>+VLOOKUP($D4859,Sheet3!$B:$I,4,0)</f>
        <v>NUMA</v>
      </c>
      <c r="H4859" s="6">
        <f>+VLOOKUP($D4859,Sheet3!$B:$I,5,0)</f>
        <v>0</v>
      </c>
      <c r="I4859" s="6" t="str">
        <f>+VLOOKUP($D4859,Sheet3!$B:$I,6,0)</f>
        <v>P5</v>
      </c>
      <c r="J4859" s="6" t="str">
        <f>+VLOOKUP($D4859,Sheet3!$B:$I,7,0)</f>
        <v>NUMA</v>
      </c>
      <c r="K4859" s="6" t="str">
        <f>+VLOOKUP($D4859,Sheet3!$B:$I,8,0)</f>
        <v>P</v>
      </c>
      <c r="L4859" s="6" t="str">
        <f t="shared" si="382"/>
        <v>21X7X15SM NUMA 0 P5 NUMA P</v>
      </c>
      <c r="M4859" s="12" t="s">
        <v>15</v>
      </c>
      <c r="N4859" s="12" t="str">
        <f t="shared" si="381"/>
        <v>l2203</v>
      </c>
    </row>
    <row r="4860" spans="1:14">
      <c r="A4860" s="12" t="s">
        <v>4873</v>
      </c>
      <c r="B4860" s="6" t="str">
        <f t="shared" si="379"/>
        <v>l220316356</v>
      </c>
      <c r="C4860" s="12">
        <v>283385</v>
      </c>
      <c r="D4860" s="12" t="str">
        <f t="shared" si="380"/>
        <v>p-083385</v>
      </c>
      <c r="E4860" s="6" t="str">
        <f>+VLOOKUP($D4860,Sheet3!$B:$I,2,0)</f>
        <v>22X9X16</v>
      </c>
      <c r="F4860" s="6" t="str">
        <f>+VLOOKUP($D4860,Sheet3!$B:$I,3,0)</f>
        <v>SM</v>
      </c>
      <c r="G4860" s="6" t="str">
        <f>+VLOOKUP($D4860,Sheet3!$B:$I,4,0)</f>
        <v>NUMA</v>
      </c>
      <c r="H4860" s="6">
        <f>+VLOOKUP($D4860,Sheet3!$B:$I,5,0)</f>
        <v>0</v>
      </c>
      <c r="I4860" s="6" t="str">
        <f>+VLOOKUP($D4860,Sheet3!$B:$I,6,0)</f>
        <v>P5</v>
      </c>
      <c r="J4860" s="6" t="str">
        <f>+VLOOKUP($D4860,Sheet3!$B:$I,7,0)</f>
        <v>NUMA</v>
      </c>
      <c r="K4860" s="6" t="str">
        <f>+VLOOKUP($D4860,Sheet3!$B:$I,8,0)</f>
        <v>P</v>
      </c>
      <c r="L4860" s="6" t="str">
        <f t="shared" si="382"/>
        <v>22X9X16SM NUMA 0 P5 NUMA P</v>
      </c>
      <c r="M4860" s="12" t="s">
        <v>15</v>
      </c>
      <c r="N4860" s="12" t="str">
        <f t="shared" si="381"/>
        <v>l2203</v>
      </c>
    </row>
    <row r="4861" spans="1:14">
      <c r="A4861" s="12" t="s">
        <v>4874</v>
      </c>
      <c r="B4861" s="6" t="str">
        <f t="shared" si="379"/>
        <v>l220307298</v>
      </c>
      <c r="C4861" s="12">
        <v>248936</v>
      </c>
      <c r="D4861" s="12" t="str">
        <f t="shared" si="380"/>
        <v>p-048936</v>
      </c>
      <c r="E4861" s="6" t="str">
        <f>+VLOOKUP($D4861,Sheet3!$B:$I,2,0)</f>
        <v>7.00-15</v>
      </c>
      <c r="F4861" s="6" t="str">
        <f>+VLOOKUP($D4861,Sheet3!$B:$I,3,0)</f>
        <v>LUG</v>
      </c>
      <c r="G4861" s="6" t="str">
        <f>+VLOOKUP($D4861,Sheet3!$B:$I,4,0)</f>
        <v>NUMA</v>
      </c>
      <c r="H4861" s="6">
        <f>+VLOOKUP($D4861,Sheet3!$B:$I,5,0)</f>
        <v>5.5</v>
      </c>
      <c r="I4861" s="6" t="str">
        <f>+VLOOKUP($D4861,Sheet3!$B:$I,6,0)</f>
        <v>M12X</v>
      </c>
      <c r="J4861" s="6" t="str">
        <f>+VLOOKUP($D4861,Sheet3!$B:$I,7,0)</f>
        <v>NUMA</v>
      </c>
      <c r="K4861" s="6" t="str">
        <f>+VLOOKUP($D4861,Sheet3!$B:$I,8,0)</f>
        <v>FORTE</v>
      </c>
      <c r="L4861" s="6" t="str">
        <f t="shared" si="382"/>
        <v>7.00-15LUG NUMA 5.5 M12X NUMA FORTE</v>
      </c>
      <c r="M4861" s="12" t="s">
        <v>15</v>
      </c>
      <c r="N4861" s="12" t="str">
        <f t="shared" si="381"/>
        <v>l2203</v>
      </c>
    </row>
    <row r="4862" spans="1:14">
      <c r="A4862" s="12" t="s">
        <v>4875</v>
      </c>
      <c r="B4862" s="6" t="str">
        <f t="shared" si="379"/>
        <v>l220306657</v>
      </c>
      <c r="C4862" s="12">
        <v>248936</v>
      </c>
      <c r="D4862" s="12" t="str">
        <f t="shared" si="380"/>
        <v>p-048936</v>
      </c>
      <c r="E4862" s="6" t="str">
        <f>+VLOOKUP($D4862,Sheet3!$B:$I,2,0)</f>
        <v>7.00-15</v>
      </c>
      <c r="F4862" s="6" t="str">
        <f>+VLOOKUP($D4862,Sheet3!$B:$I,3,0)</f>
        <v>LUG</v>
      </c>
      <c r="G4862" s="6" t="str">
        <f>+VLOOKUP($D4862,Sheet3!$B:$I,4,0)</f>
        <v>NUMA</v>
      </c>
      <c r="H4862" s="6">
        <f>+VLOOKUP($D4862,Sheet3!$B:$I,5,0)</f>
        <v>5.5</v>
      </c>
      <c r="I4862" s="6" t="str">
        <f>+VLOOKUP($D4862,Sheet3!$B:$I,6,0)</f>
        <v>M12X</v>
      </c>
      <c r="J4862" s="6" t="str">
        <f>+VLOOKUP($D4862,Sheet3!$B:$I,7,0)</f>
        <v>NUMA</v>
      </c>
      <c r="K4862" s="6" t="str">
        <f>+VLOOKUP($D4862,Sheet3!$B:$I,8,0)</f>
        <v>FORTE</v>
      </c>
      <c r="L4862" s="6" t="str">
        <f t="shared" si="382"/>
        <v>7.00-15LUG NUMA 5.5 M12X NUMA FORTE</v>
      </c>
      <c r="M4862" s="12" t="s">
        <v>15</v>
      </c>
      <c r="N4862" s="12" t="str">
        <f t="shared" si="381"/>
        <v>l2203</v>
      </c>
    </row>
    <row r="4863" spans="1:14">
      <c r="A4863" s="12" t="s">
        <v>4876</v>
      </c>
      <c r="B4863" s="6" t="str">
        <f t="shared" si="379"/>
        <v>l220200925</v>
      </c>
      <c r="C4863" s="12">
        <v>248780</v>
      </c>
      <c r="D4863" s="12" t="str">
        <f t="shared" si="380"/>
        <v>p-048780</v>
      </c>
      <c r="E4863" s="6" t="str">
        <f>+VLOOKUP($D4863,Sheet3!$B:$I,2,0)</f>
        <v>7.00-15</v>
      </c>
      <c r="F4863" s="6" t="str">
        <f>+VLOOKUP($D4863,Sheet3!$B:$I,3,0)</f>
        <v>LUG</v>
      </c>
      <c r="G4863" s="6" t="str">
        <f>+VLOOKUP($D4863,Sheet3!$B:$I,4,0)</f>
        <v>NUMA</v>
      </c>
      <c r="H4863" s="6">
        <f>+VLOOKUP($D4863,Sheet3!$B:$I,5,0)</f>
        <v>5.5</v>
      </c>
      <c r="I4863" s="6" t="str">
        <f>+VLOOKUP($D4863,Sheet3!$B:$I,6,0)</f>
        <v>M124</v>
      </c>
      <c r="J4863" s="6" t="str">
        <f>+VLOOKUP($D4863,Sheet3!$B:$I,7,0)</f>
        <v>NUMA</v>
      </c>
      <c r="K4863" s="6" t="str">
        <f>+VLOOKUP($D4863,Sheet3!$B:$I,8,0)</f>
        <v>FORTE</v>
      </c>
      <c r="L4863" s="6" t="str">
        <f t="shared" si="382"/>
        <v>7.00-15LUG NUMA 5.5 M124 NUMA FORTE</v>
      </c>
      <c r="M4863" s="12" t="s">
        <v>15</v>
      </c>
      <c r="N4863" s="12" t="str">
        <f t="shared" si="381"/>
        <v>l2202</v>
      </c>
    </row>
    <row r="4864" spans="1:14">
      <c r="A4864" s="12" t="s">
        <v>4877</v>
      </c>
      <c r="B4864" s="6" t="str">
        <f t="shared" si="379"/>
        <v>l220200669</v>
      </c>
      <c r="C4864" s="12">
        <v>248780</v>
      </c>
      <c r="D4864" s="12" t="str">
        <f t="shared" si="380"/>
        <v>p-048780</v>
      </c>
      <c r="E4864" s="6" t="str">
        <f>+VLOOKUP($D4864,Sheet3!$B:$I,2,0)</f>
        <v>7.00-15</v>
      </c>
      <c r="F4864" s="6" t="str">
        <f>+VLOOKUP($D4864,Sheet3!$B:$I,3,0)</f>
        <v>LUG</v>
      </c>
      <c r="G4864" s="6" t="str">
        <f>+VLOOKUP($D4864,Sheet3!$B:$I,4,0)</f>
        <v>NUMA</v>
      </c>
      <c r="H4864" s="6">
        <f>+VLOOKUP($D4864,Sheet3!$B:$I,5,0)</f>
        <v>5.5</v>
      </c>
      <c r="I4864" s="6" t="str">
        <f>+VLOOKUP($D4864,Sheet3!$B:$I,6,0)</f>
        <v>M124</v>
      </c>
      <c r="J4864" s="6" t="str">
        <f>+VLOOKUP($D4864,Sheet3!$B:$I,7,0)</f>
        <v>NUMA</v>
      </c>
      <c r="K4864" s="6" t="str">
        <f>+VLOOKUP($D4864,Sheet3!$B:$I,8,0)</f>
        <v>FORTE</v>
      </c>
      <c r="L4864" s="6" t="str">
        <f t="shared" si="382"/>
        <v>7.00-15LUG NUMA 5.5 M124 NUMA FORTE</v>
      </c>
      <c r="M4864" s="12" t="s">
        <v>15</v>
      </c>
      <c r="N4864" s="12" t="str">
        <f t="shared" si="381"/>
        <v>l2202</v>
      </c>
    </row>
    <row r="4865" spans="1:14">
      <c r="A4865" s="12" t="s">
        <v>4878</v>
      </c>
      <c r="B4865" s="6" t="str">
        <f t="shared" si="379"/>
        <v>l220201063</v>
      </c>
      <c r="C4865" s="12">
        <v>248780</v>
      </c>
      <c r="D4865" s="12" t="str">
        <f t="shared" si="380"/>
        <v>p-048780</v>
      </c>
      <c r="E4865" s="6" t="str">
        <f>+VLOOKUP($D4865,Sheet3!$B:$I,2,0)</f>
        <v>7.00-15</v>
      </c>
      <c r="F4865" s="6" t="str">
        <f>+VLOOKUP($D4865,Sheet3!$B:$I,3,0)</f>
        <v>LUG</v>
      </c>
      <c r="G4865" s="6" t="str">
        <f>+VLOOKUP($D4865,Sheet3!$B:$I,4,0)</f>
        <v>NUMA</v>
      </c>
      <c r="H4865" s="6">
        <f>+VLOOKUP($D4865,Sheet3!$B:$I,5,0)</f>
        <v>5.5</v>
      </c>
      <c r="I4865" s="6" t="str">
        <f>+VLOOKUP($D4865,Sheet3!$B:$I,6,0)</f>
        <v>M124</v>
      </c>
      <c r="J4865" s="6" t="str">
        <f>+VLOOKUP($D4865,Sheet3!$B:$I,7,0)</f>
        <v>NUMA</v>
      </c>
      <c r="K4865" s="6" t="str">
        <f>+VLOOKUP($D4865,Sheet3!$B:$I,8,0)</f>
        <v>FORTE</v>
      </c>
      <c r="L4865" s="6" t="str">
        <f t="shared" si="382"/>
        <v>7.00-15LUG NUMA 5.5 M124 NUMA FORTE</v>
      </c>
      <c r="M4865" s="12" t="s">
        <v>15</v>
      </c>
      <c r="N4865" s="12" t="str">
        <f t="shared" si="381"/>
        <v>l2202</v>
      </c>
    </row>
    <row r="4866" spans="1:14">
      <c r="A4866" s="12" t="s">
        <v>4879</v>
      </c>
      <c r="B4866" s="6" t="str">
        <f t="shared" si="379"/>
        <v>l220104123</v>
      </c>
      <c r="C4866" s="12">
        <v>240729</v>
      </c>
      <c r="D4866" s="12" t="str">
        <f t="shared" si="380"/>
        <v>p-040729</v>
      </c>
      <c r="E4866" s="6" t="str">
        <f>+VLOOKUP($D4866,Sheet3!$B:$I,2,0)</f>
        <v>300-15</v>
      </c>
      <c r="F4866" s="6" t="str">
        <f>+VLOOKUP($D4866,Sheet3!$B:$I,3,0)</f>
        <v>LUG</v>
      </c>
      <c r="G4866" s="6" t="str">
        <f>+VLOOKUP($D4866,Sheet3!$B:$I,4,0)</f>
        <v>NUMA</v>
      </c>
      <c r="H4866" s="6">
        <f>+VLOOKUP($D4866,Sheet3!$B:$I,5,0)</f>
        <v>8</v>
      </c>
      <c r="I4866" s="6" t="str">
        <f>+VLOOKUP($D4866,Sheet3!$B:$I,6,0)</f>
        <v>P33X</v>
      </c>
      <c r="J4866" s="6" t="str">
        <f>+VLOOKUP($D4866,Sheet3!$B:$I,7,0)</f>
        <v>NUMA</v>
      </c>
      <c r="K4866" s="6" t="str">
        <f>+VLOOKUP($D4866,Sheet3!$B:$I,8,0)</f>
        <v>XTRAPREMIUM</v>
      </c>
      <c r="L4866" s="6" t="str">
        <f t="shared" si="382"/>
        <v>300-15LUG NUMA 8 P33X NUMA XTRAPREMIUM</v>
      </c>
      <c r="M4866" s="12" t="s">
        <v>15</v>
      </c>
      <c r="N4866" s="12" t="str">
        <f t="shared" si="381"/>
        <v>l2201</v>
      </c>
    </row>
    <row r="4867" spans="1:14">
      <c r="A4867" s="12" t="s">
        <v>4880</v>
      </c>
      <c r="B4867" s="6" t="str">
        <f t="shared" si="379"/>
        <v>l220313051</v>
      </c>
      <c r="C4867" s="12">
        <v>113424</v>
      </c>
      <c r="D4867" s="12" t="str">
        <f t="shared" si="380"/>
        <v>p-113424</v>
      </c>
      <c r="E4867" s="6" t="str">
        <f>+VLOOKUP($D4867,Sheet3!$B:$I,2,0)</f>
        <v>18X7X121/8</v>
      </c>
      <c r="F4867" s="6" t="str">
        <f>+VLOOKUP($D4867,Sheet3!$B:$I,3,0)</f>
        <v>SM</v>
      </c>
      <c r="G4867" s="6" t="str">
        <f>+VLOOKUP($D4867,Sheet3!$B:$I,4,0)</f>
        <v>NUMA</v>
      </c>
      <c r="H4867" s="6">
        <f>+VLOOKUP($D4867,Sheet3!$B:$I,5,0)</f>
        <v>0</v>
      </c>
      <c r="I4867" s="6" t="str">
        <f>+VLOOKUP($D4867,Sheet3!$B:$I,6,0)</f>
        <v>P5</v>
      </c>
      <c r="J4867" s="6" t="str">
        <f>+VLOOKUP($D4867,Sheet3!$B:$I,7,0)</f>
        <v>NUMA</v>
      </c>
      <c r="K4867" s="6" t="str">
        <f>+VLOOKUP($D4867,Sheet3!$B:$I,8,0)</f>
        <v>P</v>
      </c>
      <c r="L4867" s="6" t="str">
        <f t="shared" si="382"/>
        <v>18X7X121/8SM NUMA 0 P5 NUMA P</v>
      </c>
      <c r="M4867" s="12" t="s">
        <v>15</v>
      </c>
      <c r="N4867" s="12" t="str">
        <f t="shared" si="381"/>
        <v>l2203</v>
      </c>
    </row>
    <row r="4868" spans="1:14">
      <c r="A4868" s="12" t="s">
        <v>4881</v>
      </c>
      <c r="B4868" s="6" t="str">
        <f t="shared" si="379"/>
        <v>l220312810</v>
      </c>
      <c r="C4868" s="12">
        <v>189114</v>
      </c>
      <c r="D4868" s="12" t="str">
        <f t="shared" si="380"/>
        <v>p-189114</v>
      </c>
      <c r="E4868" s="6" t="str">
        <f>+VLOOKUP($D4868,Sheet3!$B:$I,2,0)</f>
        <v>18X6X121/8</v>
      </c>
      <c r="F4868" s="6" t="str">
        <f>+VLOOKUP($D4868,Sheet3!$B:$I,3,0)</f>
        <v>SAT</v>
      </c>
      <c r="G4868" s="6" t="str">
        <f>+VLOOKUP($D4868,Sheet3!$B:$I,4,0)</f>
        <v>NUMA</v>
      </c>
      <c r="H4868" s="6">
        <f>+VLOOKUP($D4868,Sheet3!$B:$I,5,0)</f>
        <v>0</v>
      </c>
      <c r="I4868" s="6" t="str">
        <f>+VLOOKUP($D4868,Sheet3!$B:$I,6,0)</f>
        <v>P5</v>
      </c>
      <c r="J4868" s="6" t="str">
        <f>+VLOOKUP($D4868,Sheet3!$B:$I,7,0)</f>
        <v>NUMA</v>
      </c>
      <c r="K4868" s="6" t="str">
        <f>+VLOOKUP($D4868,Sheet3!$B:$I,8,0)</f>
        <v>P</v>
      </c>
      <c r="L4868" s="6" t="str">
        <f t="shared" si="382"/>
        <v>18X6X121/8SAT NUMA 0 P5 NUMA P</v>
      </c>
      <c r="M4868" s="12" t="s">
        <v>15</v>
      </c>
      <c r="N4868" s="12" t="str">
        <f t="shared" si="381"/>
        <v>l2203</v>
      </c>
    </row>
    <row r="4869" spans="1:14">
      <c r="A4869" s="12" t="s">
        <v>4882</v>
      </c>
      <c r="B4869" s="6" t="str">
        <f t="shared" si="379"/>
        <v>l220313181</v>
      </c>
      <c r="C4869" s="12">
        <v>188898</v>
      </c>
      <c r="D4869" s="12" t="str">
        <f t="shared" si="380"/>
        <v>p-188898</v>
      </c>
      <c r="E4869" s="6" t="str">
        <f>+VLOOKUP($D4869,Sheet3!$B:$I,2,0)</f>
        <v>21X7X15</v>
      </c>
      <c r="F4869" s="6" t="str">
        <f>+VLOOKUP($D4869,Sheet3!$B:$I,3,0)</f>
        <v>SM</v>
      </c>
      <c r="G4869" s="6" t="str">
        <f>+VLOOKUP($D4869,Sheet3!$B:$I,4,0)</f>
        <v>NUMA</v>
      </c>
      <c r="H4869" s="6">
        <f>+VLOOKUP($D4869,Sheet3!$B:$I,5,0)</f>
        <v>0</v>
      </c>
      <c r="I4869" s="6" t="str">
        <f>+VLOOKUP($D4869,Sheet3!$B:$I,6,0)</f>
        <v>P5</v>
      </c>
      <c r="J4869" s="6" t="str">
        <f>+VLOOKUP($D4869,Sheet3!$B:$I,7,0)</f>
        <v>NUMA</v>
      </c>
      <c r="K4869" s="6" t="str">
        <f>+VLOOKUP($D4869,Sheet3!$B:$I,8,0)</f>
        <v>P</v>
      </c>
      <c r="L4869" s="6" t="str">
        <f t="shared" si="382"/>
        <v>21X7X15SM NUMA 0 P5 NUMA P</v>
      </c>
      <c r="M4869" s="12" t="s">
        <v>15</v>
      </c>
      <c r="N4869" s="12" t="str">
        <f t="shared" si="381"/>
        <v>l2203</v>
      </c>
    </row>
    <row r="4870" spans="1:14">
      <c r="A4870" s="12" t="s">
        <v>4883</v>
      </c>
      <c r="B4870" s="6" t="str">
        <f t="shared" si="379"/>
        <v>l220312916</v>
      </c>
      <c r="C4870" s="12">
        <v>188898</v>
      </c>
      <c r="D4870" s="12" t="str">
        <f t="shared" si="380"/>
        <v>p-188898</v>
      </c>
      <c r="E4870" s="6" t="str">
        <f>+VLOOKUP($D4870,Sheet3!$B:$I,2,0)</f>
        <v>21X7X15</v>
      </c>
      <c r="F4870" s="6" t="str">
        <f>+VLOOKUP($D4870,Sheet3!$B:$I,3,0)</f>
        <v>SM</v>
      </c>
      <c r="G4870" s="6" t="str">
        <f>+VLOOKUP($D4870,Sheet3!$B:$I,4,0)</f>
        <v>NUMA</v>
      </c>
      <c r="H4870" s="6">
        <f>+VLOOKUP($D4870,Sheet3!$B:$I,5,0)</f>
        <v>0</v>
      </c>
      <c r="I4870" s="6" t="str">
        <f>+VLOOKUP($D4870,Sheet3!$B:$I,6,0)</f>
        <v>P5</v>
      </c>
      <c r="J4870" s="6" t="str">
        <f>+VLOOKUP($D4870,Sheet3!$B:$I,7,0)</f>
        <v>NUMA</v>
      </c>
      <c r="K4870" s="6" t="str">
        <f>+VLOOKUP($D4870,Sheet3!$B:$I,8,0)</f>
        <v>P</v>
      </c>
      <c r="L4870" s="6" t="str">
        <f t="shared" si="382"/>
        <v>21X7X15SM NUMA 0 P5 NUMA P</v>
      </c>
      <c r="M4870" s="12" t="s">
        <v>15</v>
      </c>
      <c r="N4870" s="12" t="str">
        <f t="shared" si="381"/>
        <v>l2203</v>
      </c>
    </row>
    <row r="4871" spans="1:14">
      <c r="A4871" s="12" t="s">
        <v>4884</v>
      </c>
      <c r="B4871" s="6" t="str">
        <f t="shared" si="379"/>
        <v>l220312012</v>
      </c>
      <c r="C4871" s="12">
        <v>188898</v>
      </c>
      <c r="D4871" s="12" t="str">
        <f t="shared" si="380"/>
        <v>p-188898</v>
      </c>
      <c r="E4871" s="6" t="str">
        <f>+VLOOKUP($D4871,Sheet3!$B:$I,2,0)</f>
        <v>21X7X15</v>
      </c>
      <c r="F4871" s="6" t="str">
        <f>+VLOOKUP($D4871,Sheet3!$B:$I,3,0)</f>
        <v>SM</v>
      </c>
      <c r="G4871" s="6" t="str">
        <f>+VLOOKUP($D4871,Sheet3!$B:$I,4,0)</f>
        <v>NUMA</v>
      </c>
      <c r="H4871" s="6">
        <f>+VLOOKUP($D4871,Sheet3!$B:$I,5,0)</f>
        <v>0</v>
      </c>
      <c r="I4871" s="6" t="str">
        <f>+VLOOKUP($D4871,Sheet3!$B:$I,6,0)</f>
        <v>P5</v>
      </c>
      <c r="J4871" s="6" t="str">
        <f>+VLOOKUP($D4871,Sheet3!$B:$I,7,0)</f>
        <v>NUMA</v>
      </c>
      <c r="K4871" s="6" t="str">
        <f>+VLOOKUP($D4871,Sheet3!$B:$I,8,0)</f>
        <v>P</v>
      </c>
      <c r="L4871" s="6" t="str">
        <f t="shared" si="382"/>
        <v>21X7X15SM NUMA 0 P5 NUMA P</v>
      </c>
      <c r="M4871" s="12" t="s">
        <v>15</v>
      </c>
      <c r="N4871" s="12" t="str">
        <f t="shared" si="381"/>
        <v>l2203</v>
      </c>
    </row>
    <row r="4872" spans="1:14">
      <c r="A4872" s="12" t="s">
        <v>4885</v>
      </c>
      <c r="B4872" s="6" t="str">
        <f t="shared" si="379"/>
        <v>l220312922</v>
      </c>
      <c r="C4872" s="12">
        <v>189114</v>
      </c>
      <c r="D4872" s="12" t="str">
        <f t="shared" si="380"/>
        <v>p-189114</v>
      </c>
      <c r="E4872" s="6" t="str">
        <f>+VLOOKUP($D4872,Sheet3!$B:$I,2,0)</f>
        <v>18X6X121/8</v>
      </c>
      <c r="F4872" s="6" t="str">
        <f>+VLOOKUP($D4872,Sheet3!$B:$I,3,0)</f>
        <v>SAT</v>
      </c>
      <c r="G4872" s="6" t="str">
        <f>+VLOOKUP($D4872,Sheet3!$B:$I,4,0)</f>
        <v>NUMA</v>
      </c>
      <c r="H4872" s="6">
        <f>+VLOOKUP($D4872,Sheet3!$B:$I,5,0)</f>
        <v>0</v>
      </c>
      <c r="I4872" s="6" t="str">
        <f>+VLOOKUP($D4872,Sheet3!$B:$I,6,0)</f>
        <v>P5</v>
      </c>
      <c r="J4872" s="6" t="str">
        <f>+VLOOKUP($D4872,Sheet3!$B:$I,7,0)</f>
        <v>NUMA</v>
      </c>
      <c r="K4872" s="6" t="str">
        <f>+VLOOKUP($D4872,Sheet3!$B:$I,8,0)</f>
        <v>P</v>
      </c>
      <c r="L4872" s="6" t="str">
        <f t="shared" si="382"/>
        <v>18X6X121/8SAT NUMA 0 P5 NUMA P</v>
      </c>
      <c r="M4872" s="12" t="s">
        <v>15</v>
      </c>
      <c r="N4872" s="12" t="str">
        <f t="shared" si="381"/>
        <v>l2203</v>
      </c>
    </row>
    <row r="4873" spans="1:14">
      <c r="A4873" s="12" t="s">
        <v>4886</v>
      </c>
      <c r="B4873" s="6" t="str">
        <f t="shared" si="379"/>
        <v>l220312878</v>
      </c>
      <c r="C4873" s="12">
        <v>190076</v>
      </c>
      <c r="D4873" s="12" t="str">
        <f t="shared" si="380"/>
        <v>p-190076</v>
      </c>
      <c r="E4873" s="6" t="str">
        <f>+VLOOKUP($D4873,Sheet3!$B:$I,2,0)</f>
        <v>18X8X121/8</v>
      </c>
      <c r="F4873" s="6" t="str">
        <f>+VLOOKUP($D4873,Sheet3!$B:$I,3,0)</f>
        <v>SAT</v>
      </c>
      <c r="G4873" s="6" t="str">
        <f>+VLOOKUP($D4873,Sheet3!$B:$I,4,0)</f>
        <v>NUMA</v>
      </c>
      <c r="H4873" s="6">
        <f>+VLOOKUP($D4873,Sheet3!$B:$I,5,0)</f>
        <v>0</v>
      </c>
      <c r="I4873" s="6" t="str">
        <f>+VLOOKUP($D4873,Sheet3!$B:$I,6,0)</f>
        <v>P5</v>
      </c>
      <c r="J4873" s="6" t="str">
        <f>+VLOOKUP($D4873,Sheet3!$B:$I,7,0)</f>
        <v>NUMA</v>
      </c>
      <c r="K4873" s="6" t="str">
        <f>+VLOOKUP($D4873,Sheet3!$B:$I,8,0)</f>
        <v>P</v>
      </c>
      <c r="L4873" s="6" t="str">
        <f t="shared" si="382"/>
        <v>18X8X121/8SAT NUMA 0 P5 NUMA P</v>
      </c>
      <c r="M4873" s="12" t="s">
        <v>15</v>
      </c>
      <c r="N4873" s="12" t="str">
        <f t="shared" si="381"/>
        <v>l2203</v>
      </c>
    </row>
    <row r="4874" spans="1:14">
      <c r="A4874" s="12" t="s">
        <v>4887</v>
      </c>
      <c r="B4874" s="6" t="str">
        <f t="shared" si="379"/>
        <v>l220313339</v>
      </c>
      <c r="C4874" s="12">
        <v>189221</v>
      </c>
      <c r="D4874" s="12" t="str">
        <f t="shared" si="380"/>
        <v>p-189221</v>
      </c>
      <c r="E4874" s="6" t="str">
        <f>+VLOOKUP($D4874,Sheet3!$B:$I,2,0)</f>
        <v>21X7X15</v>
      </c>
      <c r="F4874" s="6" t="str">
        <f>+VLOOKUP($D4874,Sheet3!$B:$I,3,0)</f>
        <v>SAT</v>
      </c>
      <c r="G4874" s="6" t="str">
        <f>+VLOOKUP($D4874,Sheet3!$B:$I,4,0)</f>
        <v>NUMA</v>
      </c>
      <c r="H4874" s="6">
        <f>+VLOOKUP($D4874,Sheet3!$B:$I,5,0)</f>
        <v>0</v>
      </c>
      <c r="I4874" s="6" t="str">
        <f>+VLOOKUP($D4874,Sheet3!$B:$I,6,0)</f>
        <v>P5</v>
      </c>
      <c r="J4874" s="6" t="str">
        <f>+VLOOKUP($D4874,Sheet3!$B:$I,7,0)</f>
        <v>NUMA</v>
      </c>
      <c r="K4874" s="6" t="str">
        <f>+VLOOKUP($D4874,Sheet3!$B:$I,8,0)</f>
        <v>P</v>
      </c>
      <c r="L4874" s="6" t="str">
        <f t="shared" si="382"/>
        <v>21X7X15SAT NUMA 0 P5 NUMA P</v>
      </c>
      <c r="M4874" s="12" t="s">
        <v>15</v>
      </c>
      <c r="N4874" s="12" t="str">
        <f t="shared" si="381"/>
        <v>l2203</v>
      </c>
    </row>
    <row r="4875" spans="1:14">
      <c r="A4875" s="12" t="s">
        <v>4888</v>
      </c>
      <c r="B4875" s="6" t="str">
        <f t="shared" si="379"/>
        <v>l220312983</v>
      </c>
      <c r="C4875" s="12">
        <v>188898</v>
      </c>
      <c r="D4875" s="12" t="str">
        <f t="shared" si="380"/>
        <v>p-188898</v>
      </c>
      <c r="E4875" s="6" t="str">
        <f>+VLOOKUP($D4875,Sheet3!$B:$I,2,0)</f>
        <v>21X7X15</v>
      </c>
      <c r="F4875" s="6" t="str">
        <f>+VLOOKUP($D4875,Sheet3!$B:$I,3,0)</f>
        <v>SM</v>
      </c>
      <c r="G4875" s="6" t="str">
        <f>+VLOOKUP($D4875,Sheet3!$B:$I,4,0)</f>
        <v>NUMA</v>
      </c>
      <c r="H4875" s="6">
        <f>+VLOOKUP($D4875,Sheet3!$B:$I,5,0)</f>
        <v>0</v>
      </c>
      <c r="I4875" s="6" t="str">
        <f>+VLOOKUP($D4875,Sheet3!$B:$I,6,0)</f>
        <v>P5</v>
      </c>
      <c r="J4875" s="6" t="str">
        <f>+VLOOKUP($D4875,Sheet3!$B:$I,7,0)</f>
        <v>NUMA</v>
      </c>
      <c r="K4875" s="6" t="str">
        <f>+VLOOKUP($D4875,Sheet3!$B:$I,8,0)</f>
        <v>P</v>
      </c>
      <c r="L4875" s="6" t="str">
        <f t="shared" si="382"/>
        <v>21X7X15SM NUMA 0 P5 NUMA P</v>
      </c>
      <c r="M4875" s="12" t="s">
        <v>15</v>
      </c>
      <c r="N4875" s="12" t="str">
        <f t="shared" si="381"/>
        <v>l2203</v>
      </c>
    </row>
    <row r="4876" spans="1:14">
      <c r="A4876" s="12" t="s">
        <v>4889</v>
      </c>
      <c r="B4876" s="6" t="str">
        <f t="shared" si="379"/>
        <v>l220311929</v>
      </c>
      <c r="C4876" s="12">
        <v>188898</v>
      </c>
      <c r="D4876" s="12" t="str">
        <f t="shared" si="380"/>
        <v>p-188898</v>
      </c>
      <c r="E4876" s="6" t="str">
        <f>+VLOOKUP($D4876,Sheet3!$B:$I,2,0)</f>
        <v>21X7X15</v>
      </c>
      <c r="F4876" s="6" t="str">
        <f>+VLOOKUP($D4876,Sheet3!$B:$I,3,0)</f>
        <v>SM</v>
      </c>
      <c r="G4876" s="6" t="str">
        <f>+VLOOKUP($D4876,Sheet3!$B:$I,4,0)</f>
        <v>NUMA</v>
      </c>
      <c r="H4876" s="6">
        <f>+VLOOKUP($D4876,Sheet3!$B:$I,5,0)</f>
        <v>0</v>
      </c>
      <c r="I4876" s="6" t="str">
        <f>+VLOOKUP($D4876,Sheet3!$B:$I,6,0)</f>
        <v>P5</v>
      </c>
      <c r="J4876" s="6" t="str">
        <f>+VLOOKUP($D4876,Sheet3!$B:$I,7,0)</f>
        <v>NUMA</v>
      </c>
      <c r="K4876" s="6" t="str">
        <f>+VLOOKUP($D4876,Sheet3!$B:$I,8,0)</f>
        <v>P</v>
      </c>
      <c r="L4876" s="6" t="str">
        <f t="shared" si="382"/>
        <v>21X7X15SM NUMA 0 P5 NUMA P</v>
      </c>
      <c r="M4876" s="12" t="s">
        <v>15</v>
      </c>
      <c r="N4876" s="12" t="str">
        <f t="shared" si="381"/>
        <v>l2203</v>
      </c>
    </row>
    <row r="4877" spans="1:14">
      <c r="A4877" s="12" t="s">
        <v>4890</v>
      </c>
      <c r="B4877" s="6" t="str">
        <f t="shared" si="379"/>
        <v>l220312871</v>
      </c>
      <c r="C4877" s="12">
        <v>189114</v>
      </c>
      <c r="D4877" s="12" t="str">
        <f t="shared" si="380"/>
        <v>p-189114</v>
      </c>
      <c r="E4877" s="6" t="str">
        <f>+VLOOKUP($D4877,Sheet3!$B:$I,2,0)</f>
        <v>18X6X121/8</v>
      </c>
      <c r="F4877" s="6" t="str">
        <f>+VLOOKUP($D4877,Sheet3!$B:$I,3,0)</f>
        <v>SAT</v>
      </c>
      <c r="G4877" s="6" t="str">
        <f>+VLOOKUP($D4877,Sheet3!$B:$I,4,0)</f>
        <v>NUMA</v>
      </c>
      <c r="H4877" s="6">
        <f>+VLOOKUP($D4877,Sheet3!$B:$I,5,0)</f>
        <v>0</v>
      </c>
      <c r="I4877" s="6" t="str">
        <f>+VLOOKUP($D4877,Sheet3!$B:$I,6,0)</f>
        <v>P5</v>
      </c>
      <c r="J4877" s="6" t="str">
        <f>+VLOOKUP($D4877,Sheet3!$B:$I,7,0)</f>
        <v>NUMA</v>
      </c>
      <c r="K4877" s="6" t="str">
        <f>+VLOOKUP($D4877,Sheet3!$B:$I,8,0)</f>
        <v>P</v>
      </c>
      <c r="L4877" s="6" t="str">
        <f t="shared" si="382"/>
        <v>18X6X121/8SAT NUMA 0 P5 NUMA P</v>
      </c>
      <c r="M4877" s="12" t="s">
        <v>15</v>
      </c>
      <c r="N4877" s="12" t="str">
        <f t="shared" si="381"/>
        <v>l2203</v>
      </c>
    </row>
    <row r="4878" spans="1:14">
      <c r="A4878" s="12" t="s">
        <v>4891</v>
      </c>
      <c r="B4878" s="6" t="str">
        <f t="shared" si="379"/>
        <v>l220313014</v>
      </c>
      <c r="C4878" s="12">
        <v>190076</v>
      </c>
      <c r="D4878" s="12" t="str">
        <f t="shared" si="380"/>
        <v>p-190076</v>
      </c>
      <c r="E4878" s="6" t="str">
        <f>+VLOOKUP($D4878,Sheet3!$B:$I,2,0)</f>
        <v>18X8X121/8</v>
      </c>
      <c r="F4878" s="6" t="str">
        <f>+VLOOKUP($D4878,Sheet3!$B:$I,3,0)</f>
        <v>SAT</v>
      </c>
      <c r="G4878" s="6" t="str">
        <f>+VLOOKUP($D4878,Sheet3!$B:$I,4,0)</f>
        <v>NUMA</v>
      </c>
      <c r="H4878" s="6">
        <f>+VLOOKUP($D4878,Sheet3!$B:$I,5,0)</f>
        <v>0</v>
      </c>
      <c r="I4878" s="6" t="str">
        <f>+VLOOKUP($D4878,Sheet3!$B:$I,6,0)</f>
        <v>P5</v>
      </c>
      <c r="J4878" s="6" t="str">
        <f>+VLOOKUP($D4878,Sheet3!$B:$I,7,0)</f>
        <v>NUMA</v>
      </c>
      <c r="K4878" s="6" t="str">
        <f>+VLOOKUP($D4878,Sheet3!$B:$I,8,0)</f>
        <v>P</v>
      </c>
      <c r="L4878" s="6" t="str">
        <f t="shared" si="382"/>
        <v>18X8X121/8SAT NUMA 0 P5 NUMA P</v>
      </c>
      <c r="M4878" s="12" t="s">
        <v>15</v>
      </c>
      <c r="N4878" s="12" t="str">
        <f t="shared" si="381"/>
        <v>l2203</v>
      </c>
    </row>
    <row r="4879" spans="1:14">
      <c r="A4879" s="12" t="s">
        <v>4892</v>
      </c>
      <c r="B4879" s="6" t="str">
        <f t="shared" si="379"/>
        <v>l220312564</v>
      </c>
      <c r="C4879" s="12">
        <v>188898</v>
      </c>
      <c r="D4879" s="12" t="str">
        <f t="shared" si="380"/>
        <v>p-188898</v>
      </c>
      <c r="E4879" s="6" t="str">
        <f>+VLOOKUP($D4879,Sheet3!$B:$I,2,0)</f>
        <v>21X7X15</v>
      </c>
      <c r="F4879" s="6" t="str">
        <f>+VLOOKUP($D4879,Sheet3!$B:$I,3,0)</f>
        <v>SM</v>
      </c>
      <c r="G4879" s="6" t="str">
        <f>+VLOOKUP($D4879,Sheet3!$B:$I,4,0)</f>
        <v>NUMA</v>
      </c>
      <c r="H4879" s="6">
        <f>+VLOOKUP($D4879,Sheet3!$B:$I,5,0)</f>
        <v>0</v>
      </c>
      <c r="I4879" s="6" t="str">
        <f>+VLOOKUP($D4879,Sheet3!$B:$I,6,0)</f>
        <v>P5</v>
      </c>
      <c r="J4879" s="6" t="str">
        <f>+VLOOKUP($D4879,Sheet3!$B:$I,7,0)</f>
        <v>NUMA</v>
      </c>
      <c r="K4879" s="6" t="str">
        <f>+VLOOKUP($D4879,Sheet3!$B:$I,8,0)</f>
        <v>P</v>
      </c>
      <c r="L4879" s="6" t="str">
        <f t="shared" si="382"/>
        <v>21X7X15SM NUMA 0 P5 NUMA P</v>
      </c>
      <c r="M4879" s="12" t="s">
        <v>15</v>
      </c>
      <c r="N4879" s="12" t="str">
        <f t="shared" si="381"/>
        <v>l2203</v>
      </c>
    </row>
    <row r="4880" spans="1:14">
      <c r="A4880" s="12" t="s">
        <v>4893</v>
      </c>
      <c r="B4880" s="6" t="str">
        <f t="shared" si="379"/>
        <v>l220312918</v>
      </c>
      <c r="C4880" s="12">
        <v>188898</v>
      </c>
      <c r="D4880" s="12" t="str">
        <f t="shared" si="380"/>
        <v>p-188898</v>
      </c>
      <c r="E4880" s="6" t="str">
        <f>+VLOOKUP($D4880,Sheet3!$B:$I,2,0)</f>
        <v>21X7X15</v>
      </c>
      <c r="F4880" s="6" t="str">
        <f>+VLOOKUP($D4880,Sheet3!$B:$I,3,0)</f>
        <v>SM</v>
      </c>
      <c r="G4880" s="6" t="str">
        <f>+VLOOKUP($D4880,Sheet3!$B:$I,4,0)</f>
        <v>NUMA</v>
      </c>
      <c r="H4880" s="6">
        <f>+VLOOKUP($D4880,Sheet3!$B:$I,5,0)</f>
        <v>0</v>
      </c>
      <c r="I4880" s="6" t="str">
        <f>+VLOOKUP($D4880,Sheet3!$B:$I,6,0)</f>
        <v>P5</v>
      </c>
      <c r="J4880" s="6" t="str">
        <f>+VLOOKUP($D4880,Sheet3!$B:$I,7,0)</f>
        <v>NUMA</v>
      </c>
      <c r="K4880" s="6" t="str">
        <f>+VLOOKUP($D4880,Sheet3!$B:$I,8,0)</f>
        <v>P</v>
      </c>
      <c r="L4880" s="6" t="str">
        <f t="shared" si="382"/>
        <v>21X7X15SM NUMA 0 P5 NUMA P</v>
      </c>
      <c r="M4880" s="12" t="s">
        <v>15</v>
      </c>
      <c r="N4880" s="12" t="str">
        <f t="shared" si="381"/>
        <v>l2203</v>
      </c>
    </row>
    <row r="4881" spans="1:14">
      <c r="A4881" s="12" t="s">
        <v>4894</v>
      </c>
      <c r="B4881" s="6" t="str">
        <f t="shared" si="379"/>
        <v>l220313174</v>
      </c>
      <c r="C4881" s="12">
        <v>188898</v>
      </c>
      <c r="D4881" s="12" t="str">
        <f t="shared" si="380"/>
        <v>p-188898</v>
      </c>
      <c r="E4881" s="6" t="str">
        <f>+VLOOKUP($D4881,Sheet3!$B:$I,2,0)</f>
        <v>21X7X15</v>
      </c>
      <c r="F4881" s="6" t="str">
        <f>+VLOOKUP($D4881,Sheet3!$B:$I,3,0)</f>
        <v>SM</v>
      </c>
      <c r="G4881" s="6" t="str">
        <f>+VLOOKUP($D4881,Sheet3!$B:$I,4,0)</f>
        <v>NUMA</v>
      </c>
      <c r="H4881" s="6">
        <f>+VLOOKUP($D4881,Sheet3!$B:$I,5,0)</f>
        <v>0</v>
      </c>
      <c r="I4881" s="6" t="str">
        <f>+VLOOKUP($D4881,Sheet3!$B:$I,6,0)</f>
        <v>P5</v>
      </c>
      <c r="J4881" s="6" t="str">
        <f>+VLOOKUP($D4881,Sheet3!$B:$I,7,0)</f>
        <v>NUMA</v>
      </c>
      <c r="K4881" s="6" t="str">
        <f>+VLOOKUP($D4881,Sheet3!$B:$I,8,0)</f>
        <v>P</v>
      </c>
      <c r="L4881" s="6" t="str">
        <f t="shared" si="382"/>
        <v>21X7X15SM NUMA 0 P5 NUMA P</v>
      </c>
      <c r="M4881" s="12" t="s">
        <v>15</v>
      </c>
      <c r="N4881" s="12" t="str">
        <f t="shared" si="381"/>
        <v>l2203</v>
      </c>
    </row>
    <row r="4882" spans="1:14">
      <c r="A4882" s="12" t="s">
        <v>4895</v>
      </c>
      <c r="B4882" s="6" t="str">
        <f t="shared" si="379"/>
        <v>l220313389</v>
      </c>
      <c r="C4882" s="12">
        <v>189114</v>
      </c>
      <c r="D4882" s="12" t="str">
        <f t="shared" si="380"/>
        <v>p-189114</v>
      </c>
      <c r="E4882" s="6" t="str">
        <f>+VLOOKUP($D4882,Sheet3!$B:$I,2,0)</f>
        <v>18X6X121/8</v>
      </c>
      <c r="F4882" s="6" t="str">
        <f>+VLOOKUP($D4882,Sheet3!$B:$I,3,0)</f>
        <v>SAT</v>
      </c>
      <c r="G4882" s="6" t="str">
        <f>+VLOOKUP($D4882,Sheet3!$B:$I,4,0)</f>
        <v>NUMA</v>
      </c>
      <c r="H4882" s="6">
        <f>+VLOOKUP($D4882,Sheet3!$B:$I,5,0)</f>
        <v>0</v>
      </c>
      <c r="I4882" s="6" t="str">
        <f>+VLOOKUP($D4882,Sheet3!$B:$I,6,0)</f>
        <v>P5</v>
      </c>
      <c r="J4882" s="6" t="str">
        <f>+VLOOKUP($D4882,Sheet3!$B:$I,7,0)</f>
        <v>NUMA</v>
      </c>
      <c r="K4882" s="6" t="str">
        <f>+VLOOKUP($D4882,Sheet3!$B:$I,8,0)</f>
        <v>P</v>
      </c>
      <c r="L4882" s="6" t="str">
        <f t="shared" si="382"/>
        <v>18X6X121/8SAT NUMA 0 P5 NUMA P</v>
      </c>
      <c r="M4882" s="12" t="s">
        <v>15</v>
      </c>
      <c r="N4882" s="12" t="str">
        <f t="shared" si="381"/>
        <v>l2203</v>
      </c>
    </row>
    <row r="4883" spans="1:14">
      <c r="A4883" s="12" t="s">
        <v>4896</v>
      </c>
      <c r="B4883" s="6" t="str">
        <f t="shared" si="379"/>
        <v>l220313324</v>
      </c>
      <c r="C4883" s="12">
        <v>189114</v>
      </c>
      <c r="D4883" s="12" t="str">
        <f t="shared" si="380"/>
        <v>p-189114</v>
      </c>
      <c r="E4883" s="6" t="str">
        <f>+VLOOKUP($D4883,Sheet3!$B:$I,2,0)</f>
        <v>18X6X121/8</v>
      </c>
      <c r="F4883" s="6" t="str">
        <f>+VLOOKUP($D4883,Sheet3!$B:$I,3,0)</f>
        <v>SAT</v>
      </c>
      <c r="G4883" s="6" t="str">
        <f>+VLOOKUP($D4883,Sheet3!$B:$I,4,0)</f>
        <v>NUMA</v>
      </c>
      <c r="H4883" s="6">
        <f>+VLOOKUP($D4883,Sheet3!$B:$I,5,0)</f>
        <v>0</v>
      </c>
      <c r="I4883" s="6" t="str">
        <f>+VLOOKUP($D4883,Sheet3!$B:$I,6,0)</f>
        <v>P5</v>
      </c>
      <c r="J4883" s="6" t="str">
        <f>+VLOOKUP($D4883,Sheet3!$B:$I,7,0)</f>
        <v>NUMA</v>
      </c>
      <c r="K4883" s="6" t="str">
        <f>+VLOOKUP($D4883,Sheet3!$B:$I,8,0)</f>
        <v>P</v>
      </c>
      <c r="L4883" s="6" t="str">
        <f t="shared" si="382"/>
        <v>18X6X121/8SAT NUMA 0 P5 NUMA P</v>
      </c>
      <c r="M4883" s="12" t="s">
        <v>15</v>
      </c>
      <c r="N4883" s="12" t="str">
        <f t="shared" si="381"/>
        <v>l2203</v>
      </c>
    </row>
    <row r="4884" spans="1:14">
      <c r="A4884" s="12" t="s">
        <v>4897</v>
      </c>
      <c r="B4884" s="6" t="str">
        <f t="shared" si="379"/>
        <v>l220313120</v>
      </c>
      <c r="C4884" s="12">
        <v>188898</v>
      </c>
      <c r="D4884" s="12" t="str">
        <f t="shared" si="380"/>
        <v>p-188898</v>
      </c>
      <c r="E4884" s="6" t="str">
        <f>+VLOOKUP($D4884,Sheet3!$B:$I,2,0)</f>
        <v>21X7X15</v>
      </c>
      <c r="F4884" s="6" t="str">
        <f>+VLOOKUP($D4884,Sheet3!$B:$I,3,0)</f>
        <v>SM</v>
      </c>
      <c r="G4884" s="6" t="str">
        <f>+VLOOKUP($D4884,Sheet3!$B:$I,4,0)</f>
        <v>NUMA</v>
      </c>
      <c r="H4884" s="6">
        <f>+VLOOKUP($D4884,Sheet3!$B:$I,5,0)</f>
        <v>0</v>
      </c>
      <c r="I4884" s="6" t="str">
        <f>+VLOOKUP($D4884,Sheet3!$B:$I,6,0)</f>
        <v>P5</v>
      </c>
      <c r="J4884" s="6" t="str">
        <f>+VLOOKUP($D4884,Sheet3!$B:$I,7,0)</f>
        <v>NUMA</v>
      </c>
      <c r="K4884" s="6" t="str">
        <f>+VLOOKUP($D4884,Sheet3!$B:$I,8,0)</f>
        <v>P</v>
      </c>
      <c r="L4884" s="6" t="str">
        <f t="shared" si="382"/>
        <v>21X7X15SM NUMA 0 P5 NUMA P</v>
      </c>
      <c r="M4884" s="12" t="s">
        <v>15</v>
      </c>
      <c r="N4884" s="12" t="str">
        <f t="shared" si="381"/>
        <v>l2203</v>
      </c>
    </row>
    <row r="4885" spans="1:14">
      <c r="A4885" s="12" t="s">
        <v>4898</v>
      </c>
      <c r="B4885" s="6" t="str">
        <f t="shared" si="379"/>
        <v>l220311937</v>
      </c>
      <c r="C4885" s="12">
        <v>188898</v>
      </c>
      <c r="D4885" s="12" t="str">
        <f t="shared" si="380"/>
        <v>p-188898</v>
      </c>
      <c r="E4885" s="6" t="str">
        <f>+VLOOKUP($D4885,Sheet3!$B:$I,2,0)</f>
        <v>21X7X15</v>
      </c>
      <c r="F4885" s="6" t="str">
        <f>+VLOOKUP($D4885,Sheet3!$B:$I,3,0)</f>
        <v>SM</v>
      </c>
      <c r="G4885" s="6" t="str">
        <f>+VLOOKUP($D4885,Sheet3!$B:$I,4,0)</f>
        <v>NUMA</v>
      </c>
      <c r="H4885" s="6">
        <f>+VLOOKUP($D4885,Sheet3!$B:$I,5,0)</f>
        <v>0</v>
      </c>
      <c r="I4885" s="6" t="str">
        <f>+VLOOKUP($D4885,Sheet3!$B:$I,6,0)</f>
        <v>P5</v>
      </c>
      <c r="J4885" s="6" t="str">
        <f>+VLOOKUP($D4885,Sheet3!$B:$I,7,0)</f>
        <v>NUMA</v>
      </c>
      <c r="K4885" s="6" t="str">
        <f>+VLOOKUP($D4885,Sheet3!$B:$I,8,0)</f>
        <v>P</v>
      </c>
      <c r="L4885" s="6" t="str">
        <f t="shared" si="382"/>
        <v>21X7X15SM NUMA 0 P5 NUMA P</v>
      </c>
      <c r="M4885" s="12" t="s">
        <v>15</v>
      </c>
      <c r="N4885" s="12" t="str">
        <f t="shared" si="381"/>
        <v>l2203</v>
      </c>
    </row>
    <row r="4886" spans="1:14">
      <c r="A4886" s="12" t="s">
        <v>4899</v>
      </c>
      <c r="B4886" s="6" t="str">
        <f t="shared" si="379"/>
        <v>l220313265</v>
      </c>
      <c r="C4886" s="12">
        <v>188898</v>
      </c>
      <c r="D4886" s="12" t="str">
        <f t="shared" si="380"/>
        <v>p-188898</v>
      </c>
      <c r="E4886" s="6" t="str">
        <f>+VLOOKUP($D4886,Sheet3!$B:$I,2,0)</f>
        <v>21X7X15</v>
      </c>
      <c r="F4886" s="6" t="str">
        <f>+VLOOKUP($D4886,Sheet3!$B:$I,3,0)</f>
        <v>SM</v>
      </c>
      <c r="G4886" s="6" t="str">
        <f>+VLOOKUP($D4886,Sheet3!$B:$I,4,0)</f>
        <v>NUMA</v>
      </c>
      <c r="H4886" s="6">
        <f>+VLOOKUP($D4886,Sheet3!$B:$I,5,0)</f>
        <v>0</v>
      </c>
      <c r="I4886" s="6" t="str">
        <f>+VLOOKUP($D4886,Sheet3!$B:$I,6,0)</f>
        <v>P5</v>
      </c>
      <c r="J4886" s="6" t="str">
        <f>+VLOOKUP($D4886,Sheet3!$B:$I,7,0)</f>
        <v>NUMA</v>
      </c>
      <c r="K4886" s="6" t="str">
        <f>+VLOOKUP($D4886,Sheet3!$B:$I,8,0)</f>
        <v>P</v>
      </c>
      <c r="L4886" s="6" t="str">
        <f t="shared" si="382"/>
        <v>21X7X15SM NUMA 0 P5 NUMA P</v>
      </c>
      <c r="M4886" s="12" t="s">
        <v>15</v>
      </c>
      <c r="N4886" s="12" t="str">
        <f t="shared" si="381"/>
        <v>l2203</v>
      </c>
    </row>
    <row r="4887" spans="1:14">
      <c r="A4887" s="12" t="s">
        <v>4900</v>
      </c>
      <c r="B4887" s="6" t="str">
        <f t="shared" si="379"/>
        <v>l220216966</v>
      </c>
      <c r="C4887" s="12">
        <v>203865</v>
      </c>
      <c r="D4887" s="12" t="str">
        <f t="shared" si="380"/>
        <v>p-003865</v>
      </c>
      <c r="E4887" s="6" t="str">
        <f>+VLOOKUP($D4887,Sheet3!$B:$I,2,0)</f>
        <v>16X7X101/2</v>
      </c>
      <c r="F4887" s="6" t="str">
        <f>+VLOOKUP($D4887,Sheet3!$B:$I,3,0)</f>
        <v>SAT</v>
      </c>
      <c r="G4887" s="6" t="str">
        <f>+VLOOKUP($D4887,Sheet3!$B:$I,4,0)</f>
        <v>NUMA</v>
      </c>
      <c r="H4887" s="6">
        <f>+VLOOKUP($D4887,Sheet3!$B:$I,5,0)</f>
        <v>0</v>
      </c>
      <c r="I4887" s="6" t="str">
        <f>+VLOOKUP($D4887,Sheet3!$B:$I,6,0)</f>
        <v>P5</v>
      </c>
      <c r="J4887" s="6" t="str">
        <f>+VLOOKUP($D4887,Sheet3!$B:$I,7,0)</f>
        <v>GALAXYYMSDS</v>
      </c>
      <c r="K4887" s="6" t="str">
        <f>+VLOOKUP($D4887,Sheet3!$B:$I,8,0)</f>
        <v>P</v>
      </c>
      <c r="L4887" s="6" t="str">
        <f t="shared" si="382"/>
        <v>16X7X101/2SAT NUMA 0 P5 GALAXYYMSDS P</v>
      </c>
      <c r="M4887" s="12" t="s">
        <v>15</v>
      </c>
      <c r="N4887" s="12" t="str">
        <f t="shared" si="381"/>
        <v>l2202</v>
      </c>
    </row>
    <row r="4888" spans="1:14">
      <c r="A4888" s="12" t="s">
        <v>4901</v>
      </c>
      <c r="B4888" s="6" t="str">
        <f t="shared" si="379"/>
        <v>l220313027</v>
      </c>
      <c r="C4888" s="12">
        <v>200577</v>
      </c>
      <c r="D4888" s="12" t="str">
        <f t="shared" si="380"/>
        <v>p-000577</v>
      </c>
      <c r="E4888" s="6" t="str">
        <f>+VLOOKUP($D4888,Sheet3!$B:$I,2,0)</f>
        <v>21X7X15</v>
      </c>
      <c r="F4888" s="6" t="str">
        <f>+VLOOKUP($D4888,Sheet3!$B:$I,3,0)</f>
        <v>SAT</v>
      </c>
      <c r="G4888" s="6" t="str">
        <f>+VLOOKUP($D4888,Sheet3!$B:$I,4,0)</f>
        <v>NUMA</v>
      </c>
      <c r="H4888" s="6">
        <f>+VLOOKUP($D4888,Sheet3!$B:$I,5,0)</f>
        <v>0</v>
      </c>
      <c r="I4888" s="6" t="str">
        <f>+VLOOKUP($D4888,Sheet3!$B:$I,6,0)</f>
        <v>P5</v>
      </c>
      <c r="J4888" s="6" t="str">
        <f>+VLOOKUP($D4888,Sheet3!$B:$I,7,0)</f>
        <v>GALAXYYMSDS</v>
      </c>
      <c r="K4888" s="6" t="str">
        <f>+VLOOKUP($D4888,Sheet3!$B:$I,8,0)</f>
        <v>P</v>
      </c>
      <c r="L4888" s="6" t="str">
        <f t="shared" si="382"/>
        <v>21X7X15SAT NUMA 0 P5 GALAXYYMSDS P</v>
      </c>
      <c r="M4888" s="12" t="s">
        <v>15</v>
      </c>
      <c r="N4888" s="12" t="str">
        <f t="shared" si="381"/>
        <v>l2203</v>
      </c>
    </row>
    <row r="4889" spans="1:14">
      <c r="A4889" s="12" t="s">
        <v>4902</v>
      </c>
      <c r="B4889" s="6" t="str">
        <f t="shared" si="379"/>
        <v>l220312532</v>
      </c>
      <c r="C4889" s="12">
        <v>190230</v>
      </c>
      <c r="D4889" s="12" t="str">
        <f t="shared" si="380"/>
        <v>p-190230</v>
      </c>
      <c r="E4889" s="6" t="str">
        <f>+VLOOKUP($D4889,Sheet3!$B:$I,2,0)</f>
        <v>22X8X16</v>
      </c>
      <c r="F4889" s="6" t="str">
        <f>+VLOOKUP($D4889,Sheet3!$B:$I,3,0)</f>
        <v>SM</v>
      </c>
      <c r="G4889" s="6" t="str">
        <f>+VLOOKUP($D4889,Sheet3!$B:$I,4,0)</f>
        <v>NUMA</v>
      </c>
      <c r="H4889" s="6">
        <f>+VLOOKUP($D4889,Sheet3!$B:$I,5,0)</f>
        <v>0</v>
      </c>
      <c r="I4889" s="6" t="str">
        <f>+VLOOKUP($D4889,Sheet3!$B:$I,6,0)</f>
        <v>P5</v>
      </c>
      <c r="J4889" s="6" t="str">
        <f>+VLOOKUP($D4889,Sheet3!$B:$I,7,0)</f>
        <v>GALAXYYMSDS</v>
      </c>
      <c r="K4889" s="6" t="str">
        <f>+VLOOKUP($D4889,Sheet3!$B:$I,8,0)</f>
        <v>P</v>
      </c>
      <c r="L4889" s="6" t="str">
        <f t="shared" si="382"/>
        <v>22X8X16SM NUMA 0 P5 GALAXYYMSDS P</v>
      </c>
      <c r="M4889" s="12" t="s">
        <v>15</v>
      </c>
      <c r="N4889" s="12" t="str">
        <f t="shared" si="381"/>
        <v>l2203</v>
      </c>
    </row>
    <row r="4890" spans="1:14">
      <c r="A4890" s="12" t="s">
        <v>4903</v>
      </c>
      <c r="B4890" s="6" t="str">
        <f t="shared" si="379"/>
        <v>l220313145</v>
      </c>
      <c r="C4890" s="12">
        <v>200691</v>
      </c>
      <c r="D4890" s="12" t="str">
        <f t="shared" si="380"/>
        <v>p-000691</v>
      </c>
      <c r="E4890" s="6" t="str">
        <f>+VLOOKUP($D4890,Sheet3!$B:$I,2,0)</f>
        <v>22X9X16</v>
      </c>
      <c r="F4890" s="6" t="str">
        <f>+VLOOKUP($D4890,Sheet3!$B:$I,3,0)</f>
        <v>SAT</v>
      </c>
      <c r="G4890" s="6" t="str">
        <f>+VLOOKUP($D4890,Sheet3!$B:$I,4,0)</f>
        <v>NUMA</v>
      </c>
      <c r="H4890" s="6">
        <f>+VLOOKUP($D4890,Sheet3!$B:$I,5,0)</f>
        <v>0</v>
      </c>
      <c r="I4890" s="6" t="str">
        <f>+VLOOKUP($D4890,Sheet3!$B:$I,6,0)</f>
        <v>P5</v>
      </c>
      <c r="J4890" s="6" t="str">
        <f>+VLOOKUP($D4890,Sheet3!$B:$I,7,0)</f>
        <v>GALAXYYMSDS</v>
      </c>
      <c r="K4890" s="6" t="str">
        <f>+VLOOKUP($D4890,Sheet3!$B:$I,8,0)</f>
        <v>P</v>
      </c>
      <c r="L4890" s="6" t="str">
        <f t="shared" si="382"/>
        <v>22X9X16SAT NUMA 0 P5 GALAXYYMSDS P</v>
      </c>
      <c r="M4890" s="12" t="s">
        <v>15</v>
      </c>
      <c r="N4890" s="12" t="str">
        <f t="shared" si="381"/>
        <v>l2203</v>
      </c>
    </row>
    <row r="4891" spans="1:14">
      <c r="A4891" s="12" t="s">
        <v>4904</v>
      </c>
      <c r="B4891" s="6" t="str">
        <f t="shared" si="379"/>
        <v>l220313364</v>
      </c>
      <c r="C4891" s="12">
        <v>200691</v>
      </c>
      <c r="D4891" s="12" t="str">
        <f t="shared" si="380"/>
        <v>p-000691</v>
      </c>
      <c r="E4891" s="6" t="str">
        <f>+VLOOKUP($D4891,Sheet3!$B:$I,2,0)</f>
        <v>22X9X16</v>
      </c>
      <c r="F4891" s="6" t="str">
        <f>+VLOOKUP($D4891,Sheet3!$B:$I,3,0)</f>
        <v>SAT</v>
      </c>
      <c r="G4891" s="6" t="str">
        <f>+VLOOKUP($D4891,Sheet3!$B:$I,4,0)</f>
        <v>NUMA</v>
      </c>
      <c r="H4891" s="6">
        <f>+VLOOKUP($D4891,Sheet3!$B:$I,5,0)</f>
        <v>0</v>
      </c>
      <c r="I4891" s="6" t="str">
        <f>+VLOOKUP($D4891,Sheet3!$B:$I,6,0)</f>
        <v>P5</v>
      </c>
      <c r="J4891" s="6" t="str">
        <f>+VLOOKUP($D4891,Sheet3!$B:$I,7,0)</f>
        <v>GALAXYYMSDS</v>
      </c>
      <c r="K4891" s="6" t="str">
        <f>+VLOOKUP($D4891,Sheet3!$B:$I,8,0)</f>
        <v>P</v>
      </c>
      <c r="L4891" s="6" t="str">
        <f t="shared" si="382"/>
        <v>22X9X16SAT NUMA 0 P5 GALAXYYMSDS P</v>
      </c>
      <c r="M4891" s="12" t="s">
        <v>15</v>
      </c>
      <c r="N4891" s="12" t="str">
        <f t="shared" si="381"/>
        <v>l2203</v>
      </c>
    </row>
    <row r="4892" spans="1:14">
      <c r="A4892" s="12" t="s">
        <v>4905</v>
      </c>
      <c r="B4892" s="6" t="str">
        <f t="shared" si="379"/>
        <v>l220311775</v>
      </c>
      <c r="C4892" s="12">
        <v>190181</v>
      </c>
      <c r="D4892" s="12" t="str">
        <f t="shared" si="380"/>
        <v>p-190181</v>
      </c>
      <c r="E4892" s="6" t="str">
        <f>+VLOOKUP($D4892,Sheet3!$B:$I,2,0)</f>
        <v>16X6X101/2</v>
      </c>
      <c r="F4892" s="6" t="str">
        <f>+VLOOKUP($D4892,Sheet3!$B:$I,3,0)</f>
        <v>SM</v>
      </c>
      <c r="G4892" s="6" t="str">
        <f>+VLOOKUP($D4892,Sheet3!$B:$I,4,0)</f>
        <v>NUMA</v>
      </c>
      <c r="H4892" s="6">
        <f>+VLOOKUP($D4892,Sheet3!$B:$I,5,0)</f>
        <v>0</v>
      </c>
      <c r="I4892" s="6" t="str">
        <f>+VLOOKUP($D4892,Sheet3!$B:$I,6,0)</f>
        <v>P5</v>
      </c>
      <c r="J4892" s="6" t="str">
        <f>+VLOOKUP($D4892,Sheet3!$B:$I,7,0)</f>
        <v>GALAXYYMSDS</v>
      </c>
      <c r="K4892" s="6" t="str">
        <f>+VLOOKUP($D4892,Sheet3!$B:$I,8,0)</f>
        <v>P</v>
      </c>
      <c r="L4892" s="6" t="str">
        <f t="shared" si="382"/>
        <v>16X6X101/2SM NUMA 0 P5 GALAXYYMSDS P</v>
      </c>
      <c r="M4892" s="12" t="s">
        <v>15</v>
      </c>
      <c r="N4892" s="12" t="str">
        <f t="shared" si="381"/>
        <v>l2203</v>
      </c>
    </row>
    <row r="4893" spans="1:14">
      <c r="A4893" s="12" t="s">
        <v>4906</v>
      </c>
      <c r="B4893" s="6" t="str">
        <f t="shared" si="379"/>
        <v>l220312935</v>
      </c>
      <c r="C4893" s="12">
        <v>200572</v>
      </c>
      <c r="D4893" s="12" t="str">
        <f t="shared" si="380"/>
        <v>p-000572</v>
      </c>
      <c r="E4893" s="6" t="str">
        <f>+VLOOKUP($D4893,Sheet3!$B:$I,2,0)</f>
        <v>16X6X101/2</v>
      </c>
      <c r="F4893" s="6" t="str">
        <f>+VLOOKUP($D4893,Sheet3!$B:$I,3,0)</f>
        <v>SAT</v>
      </c>
      <c r="G4893" s="6" t="str">
        <f>+VLOOKUP($D4893,Sheet3!$B:$I,4,0)</f>
        <v>NUMA</v>
      </c>
      <c r="H4893" s="6">
        <f>+VLOOKUP($D4893,Sheet3!$B:$I,5,0)</f>
        <v>0</v>
      </c>
      <c r="I4893" s="6" t="str">
        <f>+VLOOKUP($D4893,Sheet3!$B:$I,6,0)</f>
        <v>P5</v>
      </c>
      <c r="J4893" s="6" t="str">
        <f>+VLOOKUP($D4893,Sheet3!$B:$I,7,0)</f>
        <v>GALAXYYMSDS</v>
      </c>
      <c r="K4893" s="6" t="str">
        <f>+VLOOKUP($D4893,Sheet3!$B:$I,8,0)</f>
        <v>P</v>
      </c>
      <c r="L4893" s="6" t="str">
        <f t="shared" si="382"/>
        <v>16X6X101/2SAT NUMA 0 P5 GALAXYYMSDS P</v>
      </c>
      <c r="M4893" s="12" t="s">
        <v>15</v>
      </c>
      <c r="N4893" s="12" t="str">
        <f t="shared" si="381"/>
        <v>l2203</v>
      </c>
    </row>
    <row r="4894" spans="1:14">
      <c r="A4894" s="12" t="s">
        <v>4907</v>
      </c>
      <c r="B4894" s="6" t="str">
        <f t="shared" si="379"/>
        <v>l220216771</v>
      </c>
      <c r="C4894" s="12">
        <v>203865</v>
      </c>
      <c r="D4894" s="12" t="str">
        <f t="shared" si="380"/>
        <v>p-003865</v>
      </c>
      <c r="E4894" s="6" t="str">
        <f>+VLOOKUP($D4894,Sheet3!$B:$I,2,0)</f>
        <v>16X7X101/2</v>
      </c>
      <c r="F4894" s="6" t="str">
        <f>+VLOOKUP($D4894,Sheet3!$B:$I,3,0)</f>
        <v>SAT</v>
      </c>
      <c r="G4894" s="6" t="str">
        <f>+VLOOKUP($D4894,Sheet3!$B:$I,4,0)</f>
        <v>NUMA</v>
      </c>
      <c r="H4894" s="6">
        <f>+VLOOKUP($D4894,Sheet3!$B:$I,5,0)</f>
        <v>0</v>
      </c>
      <c r="I4894" s="6" t="str">
        <f>+VLOOKUP($D4894,Sheet3!$B:$I,6,0)</f>
        <v>P5</v>
      </c>
      <c r="J4894" s="6" t="str">
        <f>+VLOOKUP($D4894,Sheet3!$B:$I,7,0)</f>
        <v>GALAXYYMSDS</v>
      </c>
      <c r="K4894" s="6" t="str">
        <f>+VLOOKUP($D4894,Sheet3!$B:$I,8,0)</f>
        <v>P</v>
      </c>
      <c r="L4894" s="6" t="str">
        <f t="shared" si="382"/>
        <v>16X7X101/2SAT NUMA 0 P5 GALAXYYMSDS P</v>
      </c>
      <c r="M4894" s="12" t="s">
        <v>15</v>
      </c>
      <c r="N4894" s="12" t="str">
        <f t="shared" si="381"/>
        <v>l2202</v>
      </c>
    </row>
    <row r="4895" spans="1:14">
      <c r="A4895" s="12" t="s">
        <v>4908</v>
      </c>
      <c r="B4895" s="6" t="str">
        <f t="shared" si="379"/>
        <v>l220312332</v>
      </c>
      <c r="C4895" s="12">
        <v>190237</v>
      </c>
      <c r="D4895" s="12" t="str">
        <f t="shared" si="380"/>
        <v>p-190237</v>
      </c>
      <c r="E4895" s="6" t="str">
        <f>+VLOOKUP($D4895,Sheet3!$B:$I,2,0)</f>
        <v>161/4X5X111/4</v>
      </c>
      <c r="F4895" s="6" t="str">
        <f>+VLOOKUP($D4895,Sheet3!$B:$I,3,0)</f>
        <v>SM</v>
      </c>
      <c r="G4895" s="6" t="str">
        <f>+VLOOKUP($D4895,Sheet3!$B:$I,4,0)</f>
        <v>NUMA</v>
      </c>
      <c r="H4895" s="6">
        <f>+VLOOKUP($D4895,Sheet3!$B:$I,5,0)</f>
        <v>0</v>
      </c>
      <c r="I4895" s="6" t="str">
        <f>+VLOOKUP($D4895,Sheet3!$B:$I,6,0)</f>
        <v>P5</v>
      </c>
      <c r="J4895" s="6" t="str">
        <f>+VLOOKUP($D4895,Sheet3!$B:$I,7,0)</f>
        <v>GALAXYYMSDS</v>
      </c>
      <c r="K4895" s="6" t="str">
        <f>+VLOOKUP($D4895,Sheet3!$B:$I,8,0)</f>
        <v>P</v>
      </c>
      <c r="L4895" s="6" t="str">
        <f t="shared" si="382"/>
        <v>161/4X5X111/4SM NUMA 0 P5 GALAXYYMSDS P</v>
      </c>
      <c r="M4895" s="12" t="s">
        <v>15</v>
      </c>
      <c r="N4895" s="12" t="str">
        <f t="shared" si="381"/>
        <v>l2203</v>
      </c>
    </row>
    <row r="4896" spans="1:14">
      <c r="A4896" s="12" t="s">
        <v>4909</v>
      </c>
      <c r="B4896" s="6" t="str">
        <f t="shared" si="379"/>
        <v>l220311908</v>
      </c>
      <c r="C4896" s="12">
        <v>190237</v>
      </c>
      <c r="D4896" s="12" t="str">
        <f t="shared" si="380"/>
        <v>p-190237</v>
      </c>
      <c r="E4896" s="6" t="str">
        <f>+VLOOKUP($D4896,Sheet3!$B:$I,2,0)</f>
        <v>161/4X5X111/4</v>
      </c>
      <c r="F4896" s="6" t="str">
        <f>+VLOOKUP($D4896,Sheet3!$B:$I,3,0)</f>
        <v>SM</v>
      </c>
      <c r="G4896" s="6" t="str">
        <f>+VLOOKUP($D4896,Sheet3!$B:$I,4,0)</f>
        <v>NUMA</v>
      </c>
      <c r="H4896" s="6">
        <f>+VLOOKUP($D4896,Sheet3!$B:$I,5,0)</f>
        <v>0</v>
      </c>
      <c r="I4896" s="6" t="str">
        <f>+VLOOKUP($D4896,Sheet3!$B:$I,6,0)</f>
        <v>P5</v>
      </c>
      <c r="J4896" s="6" t="str">
        <f>+VLOOKUP($D4896,Sheet3!$B:$I,7,0)</f>
        <v>GALAXYYMSDS</v>
      </c>
      <c r="K4896" s="6" t="str">
        <f>+VLOOKUP($D4896,Sheet3!$B:$I,8,0)</f>
        <v>P</v>
      </c>
      <c r="L4896" s="6" t="str">
        <f t="shared" si="382"/>
        <v>161/4X5X111/4SM NUMA 0 P5 GALAXYYMSDS P</v>
      </c>
      <c r="M4896" s="12" t="s">
        <v>15</v>
      </c>
      <c r="N4896" s="12" t="str">
        <f t="shared" si="381"/>
        <v>l2203</v>
      </c>
    </row>
    <row r="4897" spans="1:14">
      <c r="A4897" s="12" t="s">
        <v>4910</v>
      </c>
      <c r="B4897" s="6" t="str">
        <f t="shared" si="379"/>
        <v>l220312333</v>
      </c>
      <c r="C4897" s="12">
        <v>202612</v>
      </c>
      <c r="D4897" s="12" t="str">
        <f t="shared" si="380"/>
        <v>p-002612</v>
      </c>
      <c r="E4897" s="6" t="str">
        <f>+VLOOKUP($D4897,Sheet3!$B:$I,2,0)</f>
        <v>14X5X10</v>
      </c>
      <c r="F4897" s="6" t="str">
        <f>+VLOOKUP($D4897,Sheet3!$B:$I,3,0)</f>
        <v>SM</v>
      </c>
      <c r="G4897" s="6" t="str">
        <f>+VLOOKUP($D4897,Sheet3!$B:$I,4,0)</f>
        <v>NUMA</v>
      </c>
      <c r="H4897" s="6">
        <f>+VLOOKUP($D4897,Sheet3!$B:$I,5,0)</f>
        <v>0</v>
      </c>
      <c r="I4897" s="6" t="str">
        <f>+VLOOKUP($D4897,Sheet3!$B:$I,6,0)</f>
        <v>P5</v>
      </c>
      <c r="J4897" s="6" t="str">
        <f>+VLOOKUP($D4897,Sheet3!$B:$I,7,0)</f>
        <v>GALAXYYMSDS</v>
      </c>
      <c r="K4897" s="6" t="str">
        <f>+VLOOKUP($D4897,Sheet3!$B:$I,8,0)</f>
        <v>P</v>
      </c>
      <c r="L4897" s="6" t="str">
        <f t="shared" si="382"/>
        <v>14X5X10SM NUMA 0 P5 GALAXYYMSDS P</v>
      </c>
      <c r="M4897" s="12" t="s">
        <v>15</v>
      </c>
      <c r="N4897" s="12" t="str">
        <f t="shared" si="381"/>
        <v>l2203</v>
      </c>
    </row>
    <row r="4898" spans="1:14">
      <c r="A4898" s="12" t="s">
        <v>4911</v>
      </c>
      <c r="B4898" s="6" t="str">
        <f t="shared" si="379"/>
        <v>l220310858</v>
      </c>
      <c r="C4898" s="12">
        <v>190240</v>
      </c>
      <c r="D4898" s="12" t="str">
        <f t="shared" si="380"/>
        <v>p-190240</v>
      </c>
      <c r="E4898" s="6" t="str">
        <f>+VLOOKUP($D4898,Sheet3!$B:$I,2,0)</f>
        <v>14X41/2X8</v>
      </c>
      <c r="F4898" s="6" t="str">
        <f>+VLOOKUP($D4898,Sheet3!$B:$I,3,0)</f>
        <v>SM</v>
      </c>
      <c r="G4898" s="6" t="str">
        <f>+VLOOKUP($D4898,Sheet3!$B:$I,4,0)</f>
        <v>NUMA</v>
      </c>
      <c r="H4898" s="6">
        <f>+VLOOKUP($D4898,Sheet3!$B:$I,5,0)</f>
        <v>0</v>
      </c>
      <c r="I4898" s="6" t="str">
        <f>+VLOOKUP($D4898,Sheet3!$B:$I,6,0)</f>
        <v>P5</v>
      </c>
      <c r="J4898" s="6" t="str">
        <f>+VLOOKUP($D4898,Sheet3!$B:$I,7,0)</f>
        <v>GALAXYYMSDS</v>
      </c>
      <c r="K4898" s="6" t="str">
        <f>+VLOOKUP($D4898,Sheet3!$B:$I,8,0)</f>
        <v>P</v>
      </c>
      <c r="L4898" s="6" t="str">
        <f t="shared" si="382"/>
        <v>14X41/2X8SM NUMA 0 P5 GALAXYYMSDS P</v>
      </c>
      <c r="M4898" s="12" t="s">
        <v>15</v>
      </c>
      <c r="N4898" s="12" t="str">
        <f t="shared" si="381"/>
        <v>l2203</v>
      </c>
    </row>
    <row r="4899" spans="1:14">
      <c r="A4899" s="12" t="s">
        <v>4912</v>
      </c>
      <c r="B4899" s="6" t="str">
        <f t="shared" si="379"/>
        <v>l220312902</v>
      </c>
      <c r="C4899" s="12">
        <v>190178</v>
      </c>
      <c r="D4899" s="12" t="str">
        <f t="shared" si="380"/>
        <v>p-190178</v>
      </c>
      <c r="E4899" s="6" t="str">
        <f>+VLOOKUP($D4899,Sheet3!$B:$I,2,0)</f>
        <v>16X5X101/2</v>
      </c>
      <c r="F4899" s="6" t="str">
        <f>+VLOOKUP($D4899,Sheet3!$B:$I,3,0)</f>
        <v>SM</v>
      </c>
      <c r="G4899" s="6" t="str">
        <f>+VLOOKUP($D4899,Sheet3!$B:$I,4,0)</f>
        <v>NUMA</v>
      </c>
      <c r="H4899" s="6">
        <f>+VLOOKUP($D4899,Sheet3!$B:$I,5,0)</f>
        <v>0</v>
      </c>
      <c r="I4899" s="6" t="str">
        <f>+VLOOKUP($D4899,Sheet3!$B:$I,6,0)</f>
        <v>P5</v>
      </c>
      <c r="J4899" s="6" t="str">
        <f>+VLOOKUP($D4899,Sheet3!$B:$I,7,0)</f>
        <v>GALAXYYMSDS</v>
      </c>
      <c r="K4899" s="6" t="str">
        <f>+VLOOKUP($D4899,Sheet3!$B:$I,8,0)</f>
        <v>P</v>
      </c>
      <c r="L4899" s="6" t="str">
        <f t="shared" si="382"/>
        <v>16X5X101/2SM NUMA 0 P5 GALAXYYMSDS P</v>
      </c>
      <c r="M4899" s="12" t="s">
        <v>15</v>
      </c>
      <c r="N4899" s="12" t="str">
        <f t="shared" si="381"/>
        <v>l2203</v>
      </c>
    </row>
    <row r="4900" spans="1:14">
      <c r="A4900" s="12" t="s">
        <v>4913</v>
      </c>
      <c r="B4900" s="6" t="str">
        <f t="shared" si="379"/>
        <v>l220313290</v>
      </c>
      <c r="C4900" s="12">
        <v>190181</v>
      </c>
      <c r="D4900" s="12" t="str">
        <f t="shared" si="380"/>
        <v>p-190181</v>
      </c>
      <c r="E4900" s="6" t="str">
        <f>+VLOOKUP($D4900,Sheet3!$B:$I,2,0)</f>
        <v>16X6X101/2</v>
      </c>
      <c r="F4900" s="6" t="str">
        <f>+VLOOKUP($D4900,Sheet3!$B:$I,3,0)</f>
        <v>SM</v>
      </c>
      <c r="G4900" s="6" t="str">
        <f>+VLOOKUP($D4900,Sheet3!$B:$I,4,0)</f>
        <v>NUMA</v>
      </c>
      <c r="H4900" s="6">
        <f>+VLOOKUP($D4900,Sheet3!$B:$I,5,0)</f>
        <v>0</v>
      </c>
      <c r="I4900" s="6" t="str">
        <f>+VLOOKUP($D4900,Sheet3!$B:$I,6,0)</f>
        <v>P5</v>
      </c>
      <c r="J4900" s="6" t="str">
        <f>+VLOOKUP($D4900,Sheet3!$B:$I,7,0)</f>
        <v>GALAXYYMSDS</v>
      </c>
      <c r="K4900" s="6" t="str">
        <f>+VLOOKUP($D4900,Sheet3!$B:$I,8,0)</f>
        <v>P</v>
      </c>
      <c r="L4900" s="6" t="str">
        <f t="shared" si="382"/>
        <v>16X6X101/2SM NUMA 0 P5 GALAXYYMSDS P</v>
      </c>
      <c r="M4900" s="12" t="s">
        <v>15</v>
      </c>
      <c r="N4900" s="12" t="str">
        <f t="shared" si="381"/>
        <v>l2203</v>
      </c>
    </row>
    <row r="4901" spans="1:14">
      <c r="A4901" s="12" t="s">
        <v>4914</v>
      </c>
      <c r="B4901" s="6" t="str">
        <f t="shared" si="379"/>
        <v>l220311839</v>
      </c>
      <c r="C4901" s="12">
        <v>190178</v>
      </c>
      <c r="D4901" s="12" t="str">
        <f t="shared" si="380"/>
        <v>p-190178</v>
      </c>
      <c r="E4901" s="6" t="str">
        <f>+VLOOKUP($D4901,Sheet3!$B:$I,2,0)</f>
        <v>16X5X101/2</v>
      </c>
      <c r="F4901" s="6" t="str">
        <f>+VLOOKUP($D4901,Sheet3!$B:$I,3,0)</f>
        <v>SM</v>
      </c>
      <c r="G4901" s="6" t="str">
        <f>+VLOOKUP($D4901,Sheet3!$B:$I,4,0)</f>
        <v>NUMA</v>
      </c>
      <c r="H4901" s="6">
        <f>+VLOOKUP($D4901,Sheet3!$B:$I,5,0)</f>
        <v>0</v>
      </c>
      <c r="I4901" s="6" t="str">
        <f>+VLOOKUP($D4901,Sheet3!$B:$I,6,0)</f>
        <v>P5</v>
      </c>
      <c r="J4901" s="6" t="str">
        <f>+VLOOKUP($D4901,Sheet3!$B:$I,7,0)</f>
        <v>GALAXYYMSDS</v>
      </c>
      <c r="K4901" s="6" t="str">
        <f>+VLOOKUP($D4901,Sheet3!$B:$I,8,0)</f>
        <v>P</v>
      </c>
      <c r="L4901" s="6" t="str">
        <f t="shared" si="382"/>
        <v>16X5X101/2SM NUMA 0 P5 GALAXYYMSDS P</v>
      </c>
      <c r="M4901" s="12" t="s">
        <v>15</v>
      </c>
      <c r="N4901" s="12" t="str">
        <f t="shared" si="381"/>
        <v>l2203</v>
      </c>
    </row>
    <row r="4902" spans="1:14">
      <c r="A4902" s="12" t="s">
        <v>4915</v>
      </c>
      <c r="B4902" s="6" t="str">
        <f t="shared" si="379"/>
        <v>l220311934</v>
      </c>
      <c r="C4902" s="12">
        <v>190179</v>
      </c>
      <c r="D4902" s="12" t="str">
        <f t="shared" si="380"/>
        <v>p-190179</v>
      </c>
      <c r="E4902" s="6" t="str">
        <f>+VLOOKUP($D4902,Sheet3!$B:$I,2,0)</f>
        <v>21X7X15</v>
      </c>
      <c r="F4902" s="6" t="str">
        <f>+VLOOKUP($D4902,Sheet3!$B:$I,3,0)</f>
        <v>SM</v>
      </c>
      <c r="G4902" s="6" t="str">
        <f>+VLOOKUP($D4902,Sheet3!$B:$I,4,0)</f>
        <v>NUMA</v>
      </c>
      <c r="H4902" s="6">
        <f>+VLOOKUP($D4902,Sheet3!$B:$I,5,0)</f>
        <v>0</v>
      </c>
      <c r="I4902" s="6" t="str">
        <f>+VLOOKUP($D4902,Sheet3!$B:$I,6,0)</f>
        <v>P5</v>
      </c>
      <c r="J4902" s="6" t="str">
        <f>+VLOOKUP($D4902,Sheet3!$B:$I,7,0)</f>
        <v>GALAXYYMSDS</v>
      </c>
      <c r="K4902" s="6" t="str">
        <f>+VLOOKUP($D4902,Sheet3!$B:$I,8,0)</f>
        <v>P</v>
      </c>
      <c r="L4902" s="6" t="str">
        <f t="shared" si="382"/>
        <v>21X7X15SM NUMA 0 P5 GALAXYYMSDS P</v>
      </c>
      <c r="M4902" s="12" t="s">
        <v>15</v>
      </c>
      <c r="N4902" s="12" t="str">
        <f t="shared" si="381"/>
        <v>l2203</v>
      </c>
    </row>
    <row r="4903" spans="1:14">
      <c r="A4903" s="12" t="s">
        <v>4916</v>
      </c>
      <c r="B4903" s="6" t="str">
        <f t="shared" ref="B4903:B4965" si="383">+MID(A4903,9,10)</f>
        <v>l220313310</v>
      </c>
      <c r="C4903" s="12">
        <v>200577</v>
      </c>
      <c r="D4903" s="12" t="str">
        <f t="shared" si="380"/>
        <v>p-000577</v>
      </c>
      <c r="E4903" s="6" t="str">
        <f>+VLOOKUP($D4903,Sheet3!$B:$I,2,0)</f>
        <v>21X7X15</v>
      </c>
      <c r="F4903" s="6" t="str">
        <f>+VLOOKUP($D4903,Sheet3!$B:$I,3,0)</f>
        <v>SAT</v>
      </c>
      <c r="G4903" s="6" t="str">
        <f>+VLOOKUP($D4903,Sheet3!$B:$I,4,0)</f>
        <v>NUMA</v>
      </c>
      <c r="H4903" s="6">
        <f>+VLOOKUP($D4903,Sheet3!$B:$I,5,0)</f>
        <v>0</v>
      </c>
      <c r="I4903" s="6" t="str">
        <f>+VLOOKUP($D4903,Sheet3!$B:$I,6,0)</f>
        <v>P5</v>
      </c>
      <c r="J4903" s="6" t="str">
        <f>+VLOOKUP($D4903,Sheet3!$B:$I,7,0)</f>
        <v>GALAXYYMSDS</v>
      </c>
      <c r="K4903" s="6" t="str">
        <f>+VLOOKUP($D4903,Sheet3!$B:$I,8,0)</f>
        <v>P</v>
      </c>
      <c r="L4903" s="6" t="str">
        <f t="shared" si="382"/>
        <v>21X7X15SAT NUMA 0 P5 GALAXYYMSDS P</v>
      </c>
      <c r="M4903" s="12" t="s">
        <v>15</v>
      </c>
      <c r="N4903" s="12" t="str">
        <f t="shared" si="381"/>
        <v>l2203</v>
      </c>
    </row>
    <row r="4904" spans="1:14">
      <c r="A4904" s="12" t="s">
        <v>4917</v>
      </c>
      <c r="B4904" s="6" t="str">
        <f t="shared" si="383"/>
        <v>l220312830</v>
      </c>
      <c r="C4904" s="12">
        <v>190230</v>
      </c>
      <c r="D4904" s="12" t="str">
        <f t="shared" ref="D4904:D4966" si="384">+LEFT(A4904,8)</f>
        <v>p-190230</v>
      </c>
      <c r="E4904" s="6" t="str">
        <f>+VLOOKUP($D4904,Sheet3!$B:$I,2,0)</f>
        <v>22X8X16</v>
      </c>
      <c r="F4904" s="6" t="str">
        <f>+VLOOKUP($D4904,Sheet3!$B:$I,3,0)</f>
        <v>SM</v>
      </c>
      <c r="G4904" s="6" t="str">
        <f>+VLOOKUP($D4904,Sheet3!$B:$I,4,0)</f>
        <v>NUMA</v>
      </c>
      <c r="H4904" s="6">
        <f>+VLOOKUP($D4904,Sheet3!$B:$I,5,0)</f>
        <v>0</v>
      </c>
      <c r="I4904" s="6" t="str">
        <f>+VLOOKUP($D4904,Sheet3!$B:$I,6,0)</f>
        <v>P5</v>
      </c>
      <c r="J4904" s="6" t="str">
        <f>+VLOOKUP($D4904,Sheet3!$B:$I,7,0)</f>
        <v>GALAXYYMSDS</v>
      </c>
      <c r="K4904" s="6" t="str">
        <f>+VLOOKUP($D4904,Sheet3!$B:$I,8,0)</f>
        <v>P</v>
      </c>
      <c r="L4904" s="6" t="str">
        <f t="shared" si="382"/>
        <v>22X8X16SM NUMA 0 P5 GALAXYYMSDS P</v>
      </c>
      <c r="M4904" s="12" t="s">
        <v>15</v>
      </c>
      <c r="N4904" s="12" t="str">
        <f t="shared" ref="N4904:N4966" si="385">+MID(A4904,9,5)</f>
        <v>l2203</v>
      </c>
    </row>
    <row r="4905" spans="1:14">
      <c r="A4905" s="12" t="s">
        <v>4918</v>
      </c>
      <c r="B4905" s="6" t="str">
        <f t="shared" si="383"/>
        <v>l220312612</v>
      </c>
      <c r="C4905" s="12">
        <v>190230</v>
      </c>
      <c r="D4905" s="12" t="str">
        <f t="shared" si="384"/>
        <v>p-190230</v>
      </c>
      <c r="E4905" s="6" t="str">
        <f>+VLOOKUP($D4905,Sheet3!$B:$I,2,0)</f>
        <v>22X8X16</v>
      </c>
      <c r="F4905" s="6" t="str">
        <f>+VLOOKUP($D4905,Sheet3!$B:$I,3,0)</f>
        <v>SM</v>
      </c>
      <c r="G4905" s="6" t="str">
        <f>+VLOOKUP($D4905,Sheet3!$B:$I,4,0)</f>
        <v>NUMA</v>
      </c>
      <c r="H4905" s="6">
        <f>+VLOOKUP($D4905,Sheet3!$B:$I,5,0)</f>
        <v>0</v>
      </c>
      <c r="I4905" s="6" t="str">
        <f>+VLOOKUP($D4905,Sheet3!$B:$I,6,0)</f>
        <v>P5</v>
      </c>
      <c r="J4905" s="6" t="str">
        <f>+VLOOKUP($D4905,Sheet3!$B:$I,7,0)</f>
        <v>GALAXYYMSDS</v>
      </c>
      <c r="K4905" s="6" t="str">
        <f>+VLOOKUP($D4905,Sheet3!$B:$I,8,0)</f>
        <v>P</v>
      </c>
      <c r="L4905" s="6" t="str">
        <f t="shared" si="382"/>
        <v>22X8X16SM NUMA 0 P5 GALAXYYMSDS P</v>
      </c>
      <c r="M4905" s="12" t="s">
        <v>15</v>
      </c>
      <c r="N4905" s="12" t="str">
        <f t="shared" si="385"/>
        <v>l2203</v>
      </c>
    </row>
    <row r="4906" spans="1:14">
      <c r="A4906" s="12" t="s">
        <v>4919</v>
      </c>
      <c r="B4906" s="6" t="str">
        <f t="shared" si="383"/>
        <v>l220312753</v>
      </c>
      <c r="C4906" s="12">
        <v>190230</v>
      </c>
      <c r="D4906" s="12" t="str">
        <f t="shared" si="384"/>
        <v>p-190230</v>
      </c>
      <c r="E4906" s="6" t="str">
        <f>+VLOOKUP($D4906,Sheet3!$B:$I,2,0)</f>
        <v>22X8X16</v>
      </c>
      <c r="F4906" s="6" t="str">
        <f>+VLOOKUP($D4906,Sheet3!$B:$I,3,0)</f>
        <v>SM</v>
      </c>
      <c r="G4906" s="6" t="str">
        <f>+VLOOKUP($D4906,Sheet3!$B:$I,4,0)</f>
        <v>NUMA</v>
      </c>
      <c r="H4906" s="6">
        <f>+VLOOKUP($D4906,Sheet3!$B:$I,5,0)</f>
        <v>0</v>
      </c>
      <c r="I4906" s="6" t="str">
        <f>+VLOOKUP($D4906,Sheet3!$B:$I,6,0)</f>
        <v>P5</v>
      </c>
      <c r="J4906" s="6" t="str">
        <f>+VLOOKUP($D4906,Sheet3!$B:$I,7,0)</f>
        <v>GALAXYYMSDS</v>
      </c>
      <c r="K4906" s="6" t="str">
        <f>+VLOOKUP($D4906,Sheet3!$B:$I,8,0)</f>
        <v>P</v>
      </c>
      <c r="L4906" s="6" t="str">
        <f t="shared" si="382"/>
        <v>22X8X16SM NUMA 0 P5 GALAXYYMSDS P</v>
      </c>
      <c r="M4906" s="12" t="s">
        <v>15</v>
      </c>
      <c r="N4906" s="12" t="str">
        <f t="shared" si="385"/>
        <v>l2203</v>
      </c>
    </row>
    <row r="4907" spans="1:14">
      <c r="A4907" s="12" t="s">
        <v>4920</v>
      </c>
      <c r="B4907" s="6" t="str">
        <f t="shared" si="383"/>
        <v>l220313284</v>
      </c>
      <c r="C4907" s="12">
        <v>200691</v>
      </c>
      <c r="D4907" s="12" t="str">
        <f t="shared" si="384"/>
        <v>p-000691</v>
      </c>
      <c r="E4907" s="6" t="str">
        <f>+VLOOKUP($D4907,Sheet3!$B:$I,2,0)</f>
        <v>22X9X16</v>
      </c>
      <c r="F4907" s="6" t="str">
        <f>+VLOOKUP($D4907,Sheet3!$B:$I,3,0)</f>
        <v>SAT</v>
      </c>
      <c r="G4907" s="6" t="str">
        <f>+VLOOKUP($D4907,Sheet3!$B:$I,4,0)</f>
        <v>NUMA</v>
      </c>
      <c r="H4907" s="6">
        <f>+VLOOKUP($D4907,Sheet3!$B:$I,5,0)</f>
        <v>0</v>
      </c>
      <c r="I4907" s="6" t="str">
        <f>+VLOOKUP($D4907,Sheet3!$B:$I,6,0)</f>
        <v>P5</v>
      </c>
      <c r="J4907" s="6" t="str">
        <f>+VLOOKUP($D4907,Sheet3!$B:$I,7,0)</f>
        <v>GALAXYYMSDS</v>
      </c>
      <c r="K4907" s="6" t="str">
        <f>+VLOOKUP($D4907,Sheet3!$B:$I,8,0)</f>
        <v>P</v>
      </c>
      <c r="L4907" s="6" t="str">
        <f t="shared" si="382"/>
        <v>22X9X16SAT NUMA 0 P5 GALAXYYMSDS P</v>
      </c>
      <c r="M4907" s="12" t="s">
        <v>15</v>
      </c>
      <c r="N4907" s="12" t="str">
        <f t="shared" si="385"/>
        <v>l2203</v>
      </c>
    </row>
    <row r="4908" spans="1:14">
      <c r="A4908" s="12" t="s">
        <v>4921</v>
      </c>
      <c r="B4908" s="6" t="str">
        <f t="shared" si="383"/>
        <v>l220313219</v>
      </c>
      <c r="C4908" s="12">
        <v>200691</v>
      </c>
      <c r="D4908" s="12" t="str">
        <f t="shared" si="384"/>
        <v>p-000691</v>
      </c>
      <c r="E4908" s="6" t="str">
        <f>+VLOOKUP($D4908,Sheet3!$B:$I,2,0)</f>
        <v>22X9X16</v>
      </c>
      <c r="F4908" s="6" t="str">
        <f>+VLOOKUP($D4908,Sheet3!$B:$I,3,0)</f>
        <v>SAT</v>
      </c>
      <c r="G4908" s="6" t="str">
        <f>+VLOOKUP($D4908,Sheet3!$B:$I,4,0)</f>
        <v>NUMA</v>
      </c>
      <c r="H4908" s="6">
        <f>+VLOOKUP($D4908,Sheet3!$B:$I,5,0)</f>
        <v>0</v>
      </c>
      <c r="I4908" s="6" t="str">
        <f>+VLOOKUP($D4908,Sheet3!$B:$I,6,0)</f>
        <v>P5</v>
      </c>
      <c r="J4908" s="6" t="str">
        <f>+VLOOKUP($D4908,Sheet3!$B:$I,7,0)</f>
        <v>GALAXYYMSDS</v>
      </c>
      <c r="K4908" s="6" t="str">
        <f>+VLOOKUP($D4908,Sheet3!$B:$I,8,0)</f>
        <v>P</v>
      </c>
      <c r="L4908" s="6" t="str">
        <f t="shared" si="382"/>
        <v>22X9X16SAT NUMA 0 P5 GALAXYYMSDS P</v>
      </c>
      <c r="M4908" s="12" t="s">
        <v>15</v>
      </c>
      <c r="N4908" s="12" t="str">
        <f t="shared" si="385"/>
        <v>l2203</v>
      </c>
    </row>
    <row r="4909" spans="1:14">
      <c r="A4909" s="12" t="s">
        <v>4922</v>
      </c>
      <c r="B4909" s="6" t="str">
        <f t="shared" si="383"/>
        <v>l220304657</v>
      </c>
      <c r="C4909" s="12">
        <v>189843</v>
      </c>
      <c r="D4909" s="12" t="str">
        <f t="shared" si="384"/>
        <v>p-189843</v>
      </c>
      <c r="E4909" s="6" t="str">
        <f>+VLOOKUP($D4909,Sheet3!$B:$I,2,0)</f>
        <v>16X6X101/2</v>
      </c>
      <c r="F4909" s="6" t="str">
        <f>+VLOOKUP($D4909,Sheet3!$B:$I,3,0)</f>
        <v>SAT</v>
      </c>
      <c r="G4909" s="6" t="str">
        <f>+VLOOKUP($D4909,Sheet3!$B:$I,4,0)</f>
        <v>NUMA</v>
      </c>
      <c r="H4909" s="6">
        <f>+VLOOKUP($D4909,Sheet3!$B:$I,5,0)</f>
        <v>0</v>
      </c>
      <c r="I4909" s="6" t="str">
        <f>+VLOOKUP($D4909,Sheet3!$B:$I,6,0)</f>
        <v>P5N</v>
      </c>
      <c r="J4909" s="6" t="str">
        <f>+VLOOKUP($D4909,Sheet3!$B:$I,7,0)</f>
        <v>TOTALSOURCE</v>
      </c>
      <c r="K4909" s="6" t="str">
        <f>+VLOOKUP($D4909,Sheet3!$B:$I,8,0)</f>
        <v>P</v>
      </c>
      <c r="L4909" s="6" t="str">
        <f t="shared" si="382"/>
        <v>16X6X101/2SAT NUMA 0 P5N TOTALSOURCE P</v>
      </c>
      <c r="M4909" s="12" t="s">
        <v>15</v>
      </c>
      <c r="N4909" s="12" t="str">
        <f t="shared" si="385"/>
        <v>l2203</v>
      </c>
    </row>
    <row r="4910" spans="1:14">
      <c r="A4910" s="12" t="s">
        <v>4923</v>
      </c>
      <c r="B4910" s="6" t="str">
        <f t="shared" si="383"/>
        <v>l220311409</v>
      </c>
      <c r="C4910" s="12">
        <v>201563</v>
      </c>
      <c r="D4910" s="12" t="str">
        <f t="shared" si="384"/>
        <v>p-001563</v>
      </c>
      <c r="E4910" s="6" t="str">
        <f>+VLOOKUP($D4910,Sheet3!$B:$I,2,0)</f>
        <v>18X7X121/8</v>
      </c>
      <c r="F4910" s="6" t="str">
        <f>+VLOOKUP($D4910,Sheet3!$B:$I,3,0)</f>
        <v>SAT</v>
      </c>
      <c r="G4910" s="6" t="str">
        <f>+VLOOKUP($D4910,Sheet3!$B:$I,4,0)</f>
        <v>NUMA</v>
      </c>
      <c r="H4910" s="6">
        <f>+VLOOKUP($D4910,Sheet3!$B:$I,5,0)</f>
        <v>0</v>
      </c>
      <c r="I4910" s="6" t="str">
        <f>+VLOOKUP($D4910,Sheet3!$B:$I,6,0)</f>
        <v>NM-FIBER</v>
      </c>
      <c r="J4910" s="6" t="str">
        <f>+VLOOKUP($D4910,Sheet3!$B:$I,7,0)</f>
        <v>TOTALSOURCE</v>
      </c>
      <c r="K4910" s="6" t="str">
        <f>+VLOOKUP($D4910,Sheet3!$B:$I,8,0)</f>
        <v>P</v>
      </c>
      <c r="L4910" s="6" t="str">
        <f t="shared" si="382"/>
        <v>18X7X121/8SAT NUMA 0 NM-FIBER TOTALSOURCE P</v>
      </c>
      <c r="M4910" s="12" t="s">
        <v>15</v>
      </c>
      <c r="N4910" s="12" t="str">
        <f t="shared" si="385"/>
        <v>l2203</v>
      </c>
    </row>
    <row r="4911" spans="1:14">
      <c r="A4911" s="12" t="s">
        <v>4924</v>
      </c>
      <c r="B4911" s="6" t="str">
        <f t="shared" si="383"/>
        <v>l220302651</v>
      </c>
      <c r="C4911" s="12">
        <v>201669</v>
      </c>
      <c r="D4911" s="12" t="str">
        <f t="shared" si="384"/>
        <v>p-001669</v>
      </c>
      <c r="E4911" s="6" t="str">
        <f>+VLOOKUP($D4911,Sheet3!$B:$I,2,0)</f>
        <v>6.00-9</v>
      </c>
      <c r="F4911" s="6" t="str">
        <f>+VLOOKUP($D4911,Sheet3!$B:$I,3,0)</f>
        <v>LUG</v>
      </c>
      <c r="G4911" s="6" t="str">
        <f>+VLOOKUP($D4911,Sheet3!$B:$I,4,0)</f>
        <v>NUMAPRIME</v>
      </c>
      <c r="H4911" s="6">
        <f>+VLOOKUP($D4911,Sheet3!$B:$I,5,0)</f>
        <v>4</v>
      </c>
      <c r="I4911" s="6" t="str">
        <f>+VLOOKUP($D4911,Sheet3!$B:$I,6,0)</f>
        <v>P13X</v>
      </c>
      <c r="J4911" s="6" t="str">
        <f>+VLOOKUP($D4911,Sheet3!$B:$I,7,0)</f>
        <v>TOTALSOURCE</v>
      </c>
      <c r="K4911" s="6" t="str">
        <f>+VLOOKUP($D4911,Sheet3!$B:$I,8,0)</f>
        <v>PREMIUM</v>
      </c>
      <c r="L4911" s="6" t="str">
        <f t="shared" si="382"/>
        <v>6.00-9LUG NUMAPRIME 4 P13X TOTALSOURCE PREMIUM</v>
      </c>
      <c r="M4911" s="12" t="s">
        <v>15</v>
      </c>
      <c r="N4911" s="12" t="str">
        <f t="shared" si="385"/>
        <v>l2203</v>
      </c>
    </row>
    <row r="4912" spans="1:14">
      <c r="A4912" s="12" t="s">
        <v>4925</v>
      </c>
      <c r="B4912" s="6" t="str">
        <f t="shared" si="383"/>
        <v>l220313338</v>
      </c>
      <c r="C4912" s="12">
        <v>189820</v>
      </c>
      <c r="D4912" s="12" t="str">
        <f t="shared" si="384"/>
        <v>p-189820</v>
      </c>
      <c r="E4912" s="6" t="str">
        <f>+VLOOKUP($D4912,Sheet3!$B:$I,2,0)</f>
        <v>21X8X15</v>
      </c>
      <c r="F4912" s="6" t="str">
        <f>+VLOOKUP($D4912,Sheet3!$B:$I,3,0)</f>
        <v>SAT</v>
      </c>
      <c r="G4912" s="6" t="str">
        <f>+VLOOKUP($D4912,Sheet3!$B:$I,4,0)</f>
        <v>NUMA</v>
      </c>
      <c r="H4912" s="6">
        <f>+VLOOKUP($D4912,Sheet3!$B:$I,5,0)</f>
        <v>0</v>
      </c>
      <c r="I4912" s="6" t="str">
        <f>+VLOOKUP($D4912,Sheet3!$B:$I,6,0)</f>
        <v>P5</v>
      </c>
      <c r="J4912" s="6" t="str">
        <f>+VLOOKUP($D4912,Sheet3!$B:$I,7,0)</f>
        <v>TOTALSOURCE</v>
      </c>
      <c r="K4912" s="6" t="str">
        <f>+VLOOKUP($D4912,Sheet3!$B:$I,8,0)</f>
        <v>P</v>
      </c>
      <c r="L4912" s="6" t="str">
        <f t="shared" si="382"/>
        <v>21X8X15SAT NUMA 0 P5 TOTALSOURCE P</v>
      </c>
      <c r="M4912" s="12" t="s">
        <v>15</v>
      </c>
      <c r="N4912" s="12" t="str">
        <f t="shared" si="385"/>
        <v>l2203</v>
      </c>
    </row>
    <row r="4913" spans="1:14">
      <c r="A4913" s="12" t="s">
        <v>4926</v>
      </c>
      <c r="B4913" s="6" t="str">
        <f t="shared" si="383"/>
        <v>l220313064</v>
      </c>
      <c r="C4913" s="12">
        <v>190078</v>
      </c>
      <c r="D4913" s="12" t="str">
        <f t="shared" si="384"/>
        <v>p-190078</v>
      </c>
      <c r="E4913" s="6" t="str">
        <f>+VLOOKUP($D4913,Sheet3!$B:$I,2,0)</f>
        <v>22X8X16</v>
      </c>
      <c r="F4913" s="6" t="str">
        <f>+VLOOKUP($D4913,Sheet3!$B:$I,3,0)</f>
        <v>SAT</v>
      </c>
      <c r="G4913" s="6" t="str">
        <f>+VLOOKUP($D4913,Sheet3!$B:$I,4,0)</f>
        <v>NUMA</v>
      </c>
      <c r="H4913" s="6">
        <f>+VLOOKUP($D4913,Sheet3!$B:$I,5,0)</f>
        <v>0</v>
      </c>
      <c r="I4913" s="6" t="str">
        <f>+VLOOKUP($D4913,Sheet3!$B:$I,6,0)</f>
        <v>P5</v>
      </c>
      <c r="J4913" s="6" t="str">
        <f>+VLOOKUP($D4913,Sheet3!$B:$I,7,0)</f>
        <v>TOTALSOURCE</v>
      </c>
      <c r="K4913" s="6" t="str">
        <f>+VLOOKUP($D4913,Sheet3!$B:$I,8,0)</f>
        <v>P</v>
      </c>
      <c r="L4913" s="6" t="str">
        <f t="shared" ref="L4913:L4975" si="386">CONCATENATE(E4913,F4913," ",G4913," ",H4913," ",I4913," ",J4913," ",K4913)</f>
        <v>22X8X16SAT NUMA 0 P5 TOTALSOURCE P</v>
      </c>
      <c r="M4913" s="12" t="s">
        <v>15</v>
      </c>
      <c r="N4913" s="12" t="str">
        <f t="shared" si="385"/>
        <v>l2203</v>
      </c>
    </row>
    <row r="4914" spans="1:14">
      <c r="A4914" s="12" t="s">
        <v>4927</v>
      </c>
      <c r="B4914" s="6" t="str">
        <f t="shared" si="383"/>
        <v>l220312098</v>
      </c>
      <c r="C4914" s="12">
        <v>189831</v>
      </c>
      <c r="D4914" s="12" t="str">
        <f t="shared" si="384"/>
        <v>p-189831</v>
      </c>
      <c r="E4914" s="6" t="str">
        <f>+VLOOKUP($D4914,Sheet3!$B:$I,2,0)</f>
        <v>16X6X101/2</v>
      </c>
      <c r="F4914" s="6" t="str">
        <f>+VLOOKUP($D4914,Sheet3!$B:$I,3,0)</f>
        <v>SAT</v>
      </c>
      <c r="G4914" s="6" t="str">
        <f>+VLOOKUP($D4914,Sheet3!$B:$I,4,0)</f>
        <v>NUMA</v>
      </c>
      <c r="H4914" s="6">
        <f>+VLOOKUP($D4914,Sheet3!$B:$I,5,0)</f>
        <v>0</v>
      </c>
      <c r="I4914" s="6" t="str">
        <f>+VLOOKUP($D4914,Sheet3!$B:$I,6,0)</f>
        <v>P5</v>
      </c>
      <c r="J4914" s="6" t="str">
        <f>+VLOOKUP($D4914,Sheet3!$B:$I,7,0)</f>
        <v>TOTALSOURCE</v>
      </c>
      <c r="K4914" s="6" t="str">
        <f>+VLOOKUP($D4914,Sheet3!$B:$I,8,0)</f>
        <v>P</v>
      </c>
      <c r="L4914" s="6" t="str">
        <f t="shared" si="386"/>
        <v>16X6X101/2SAT NUMA 0 P5 TOTALSOURCE P</v>
      </c>
      <c r="M4914" s="12" t="s">
        <v>15</v>
      </c>
      <c r="N4914" s="12" t="str">
        <f t="shared" si="385"/>
        <v>l2203</v>
      </c>
    </row>
    <row r="4915" spans="1:14">
      <c r="A4915" s="12" t="s">
        <v>4928</v>
      </c>
      <c r="B4915" s="6" t="str">
        <f t="shared" si="383"/>
        <v>l220313173</v>
      </c>
      <c r="C4915" s="12">
        <v>189942</v>
      </c>
      <c r="D4915" s="12" t="str">
        <f t="shared" si="384"/>
        <v>p-189942</v>
      </c>
      <c r="E4915" s="6" t="str">
        <f>+VLOOKUP($D4915,Sheet3!$B:$I,2,0)</f>
        <v>16X7X101/2</v>
      </c>
      <c r="F4915" s="6" t="str">
        <f>+VLOOKUP($D4915,Sheet3!$B:$I,3,0)</f>
        <v>SAT</v>
      </c>
      <c r="G4915" s="6" t="str">
        <f>+VLOOKUP($D4915,Sheet3!$B:$I,4,0)</f>
        <v>NUMA</v>
      </c>
      <c r="H4915" s="6">
        <f>+VLOOKUP($D4915,Sheet3!$B:$I,5,0)</f>
        <v>0</v>
      </c>
      <c r="I4915" s="6" t="str">
        <f>+VLOOKUP($D4915,Sheet3!$B:$I,6,0)</f>
        <v>P5</v>
      </c>
      <c r="J4915" s="6" t="str">
        <f>+VLOOKUP($D4915,Sheet3!$B:$I,7,0)</f>
        <v>TOTALSOURCE</v>
      </c>
      <c r="K4915" s="6" t="str">
        <f>+VLOOKUP($D4915,Sheet3!$B:$I,8,0)</f>
        <v>P</v>
      </c>
      <c r="L4915" s="6" t="str">
        <f t="shared" si="386"/>
        <v>16X7X101/2SAT NUMA 0 P5 TOTALSOURCE P</v>
      </c>
      <c r="M4915" s="12" t="s">
        <v>15</v>
      </c>
      <c r="N4915" s="12" t="str">
        <f t="shared" si="385"/>
        <v>l2203</v>
      </c>
    </row>
    <row r="4916" spans="1:14">
      <c r="A4916" s="12" t="s">
        <v>4929</v>
      </c>
      <c r="B4916" s="6" t="str">
        <f t="shared" si="383"/>
        <v>l220313132</v>
      </c>
      <c r="C4916" s="12">
        <v>189820</v>
      </c>
      <c r="D4916" s="12" t="str">
        <f t="shared" si="384"/>
        <v>p-189820</v>
      </c>
      <c r="E4916" s="6" t="str">
        <f>+VLOOKUP($D4916,Sheet3!$B:$I,2,0)</f>
        <v>21X8X15</v>
      </c>
      <c r="F4916" s="6" t="str">
        <f>+VLOOKUP($D4916,Sheet3!$B:$I,3,0)</f>
        <v>SAT</v>
      </c>
      <c r="G4916" s="6" t="str">
        <f>+VLOOKUP($D4916,Sheet3!$B:$I,4,0)</f>
        <v>NUMA</v>
      </c>
      <c r="H4916" s="6">
        <f>+VLOOKUP($D4916,Sheet3!$B:$I,5,0)</f>
        <v>0</v>
      </c>
      <c r="I4916" s="6" t="str">
        <f>+VLOOKUP($D4916,Sheet3!$B:$I,6,0)</f>
        <v>P5</v>
      </c>
      <c r="J4916" s="6" t="str">
        <f>+VLOOKUP($D4916,Sheet3!$B:$I,7,0)</f>
        <v>TOTALSOURCE</v>
      </c>
      <c r="K4916" s="6" t="str">
        <f>+VLOOKUP($D4916,Sheet3!$B:$I,8,0)</f>
        <v>P</v>
      </c>
      <c r="L4916" s="6" t="str">
        <f t="shared" si="386"/>
        <v>21X8X15SAT NUMA 0 P5 TOTALSOURCE P</v>
      </c>
      <c r="M4916" s="12" t="s">
        <v>15</v>
      </c>
      <c r="N4916" s="12" t="str">
        <f t="shared" si="385"/>
        <v>l2203</v>
      </c>
    </row>
    <row r="4917" spans="1:14">
      <c r="A4917" s="12" t="s">
        <v>4930</v>
      </c>
      <c r="B4917" s="6" t="str">
        <f t="shared" si="383"/>
        <v>l220302538</v>
      </c>
      <c r="C4917" s="12">
        <v>284859</v>
      </c>
      <c r="D4917" s="12" t="str">
        <f t="shared" si="384"/>
        <v>p-084859</v>
      </c>
      <c r="E4917" s="6" t="str">
        <f>+VLOOKUP($D4917,Sheet3!$B:$I,2,0)</f>
        <v>22X12X16</v>
      </c>
      <c r="F4917" s="6" t="str">
        <f>+VLOOKUP($D4917,Sheet3!$B:$I,3,0)</f>
        <v>SM</v>
      </c>
      <c r="G4917" s="6" t="str">
        <f>+VLOOKUP($D4917,Sheet3!$B:$I,4,0)</f>
        <v>NUMA</v>
      </c>
      <c r="H4917" s="6">
        <f>+VLOOKUP($D4917,Sheet3!$B:$I,5,0)</f>
        <v>0</v>
      </c>
      <c r="I4917" s="6" t="str">
        <f>+VLOOKUP($D4917,Sheet3!$B:$I,6,0)</f>
        <v>P5N</v>
      </c>
      <c r="J4917" s="6" t="str">
        <f>+VLOOKUP($D4917,Sheet3!$B:$I,7,0)</f>
        <v>TOTALSOURCE</v>
      </c>
      <c r="K4917" s="6" t="str">
        <f>+VLOOKUP($D4917,Sheet3!$B:$I,8,0)</f>
        <v>P</v>
      </c>
      <c r="L4917" s="6" t="str">
        <f t="shared" si="386"/>
        <v>22X12X16SM NUMA 0 P5N TOTALSOURCE P</v>
      </c>
      <c r="M4917" s="12" t="s">
        <v>15</v>
      </c>
      <c r="N4917" s="12" t="str">
        <f t="shared" si="385"/>
        <v>l2203</v>
      </c>
    </row>
    <row r="4918" spans="1:14">
      <c r="A4918" s="12" t="s">
        <v>4931</v>
      </c>
      <c r="B4918" s="6" t="str">
        <f t="shared" si="383"/>
        <v>l220311167</v>
      </c>
      <c r="C4918" s="12">
        <v>113485</v>
      </c>
      <c r="D4918" s="12" t="str">
        <f t="shared" si="384"/>
        <v>p-113485</v>
      </c>
      <c r="E4918" s="6" t="str">
        <f>+VLOOKUP($D4918,Sheet3!$B:$I,2,0)</f>
        <v>15X5X111/4</v>
      </c>
      <c r="F4918" s="6" t="str">
        <f>+VLOOKUP($D4918,Sheet3!$B:$I,3,0)</f>
        <v>SM</v>
      </c>
      <c r="G4918" s="6" t="str">
        <f>+VLOOKUP($D4918,Sheet3!$B:$I,4,0)</f>
        <v>NUMA</v>
      </c>
      <c r="H4918" s="6">
        <f>+VLOOKUP($D4918,Sheet3!$B:$I,5,0)</f>
        <v>0</v>
      </c>
      <c r="I4918" s="6" t="str">
        <f>+VLOOKUP($D4918,Sheet3!$B:$I,6,0)</f>
        <v>P5</v>
      </c>
      <c r="J4918" s="6" t="str">
        <f>+VLOOKUP($D4918,Sheet3!$B:$I,7,0)</f>
        <v>TOTALSOURCE</v>
      </c>
      <c r="K4918" s="6" t="str">
        <f>+VLOOKUP($D4918,Sheet3!$B:$I,8,0)</f>
        <v>P</v>
      </c>
      <c r="L4918" s="6" t="str">
        <f t="shared" si="386"/>
        <v>15X5X111/4SM NUMA 0 P5 TOTALSOURCE P</v>
      </c>
      <c r="M4918" s="12" t="s">
        <v>15</v>
      </c>
      <c r="N4918" s="12" t="str">
        <f t="shared" si="385"/>
        <v>l2203</v>
      </c>
    </row>
    <row r="4919" spans="1:14">
      <c r="A4919" s="12" t="s">
        <v>4932</v>
      </c>
      <c r="B4919" s="6" t="str">
        <f t="shared" si="383"/>
        <v>l220313361</v>
      </c>
      <c r="C4919" s="12">
        <v>189942</v>
      </c>
      <c r="D4919" s="12" t="str">
        <f t="shared" si="384"/>
        <v>p-189942</v>
      </c>
      <c r="E4919" s="6" t="str">
        <f>+VLOOKUP($D4919,Sheet3!$B:$I,2,0)</f>
        <v>16X7X101/2</v>
      </c>
      <c r="F4919" s="6" t="str">
        <f>+VLOOKUP($D4919,Sheet3!$B:$I,3,0)</f>
        <v>SAT</v>
      </c>
      <c r="G4919" s="6" t="str">
        <f>+VLOOKUP($D4919,Sheet3!$B:$I,4,0)</f>
        <v>NUMA</v>
      </c>
      <c r="H4919" s="6">
        <f>+VLOOKUP($D4919,Sheet3!$B:$I,5,0)</f>
        <v>0</v>
      </c>
      <c r="I4919" s="6" t="str">
        <f>+VLOOKUP($D4919,Sheet3!$B:$I,6,0)</f>
        <v>P5</v>
      </c>
      <c r="J4919" s="6" t="str">
        <f>+VLOOKUP($D4919,Sheet3!$B:$I,7,0)</f>
        <v>TOTALSOURCE</v>
      </c>
      <c r="K4919" s="6" t="str">
        <f>+VLOOKUP($D4919,Sheet3!$B:$I,8,0)</f>
        <v>P</v>
      </c>
      <c r="L4919" s="6" t="str">
        <f t="shared" si="386"/>
        <v>16X7X101/2SAT NUMA 0 P5 TOTALSOURCE P</v>
      </c>
      <c r="M4919" s="12" t="s">
        <v>15</v>
      </c>
      <c r="N4919" s="12" t="str">
        <f t="shared" si="385"/>
        <v>l2203</v>
      </c>
    </row>
    <row r="4920" spans="1:14">
      <c r="A4920" s="12" t="s">
        <v>4933</v>
      </c>
      <c r="B4920" s="6" t="str">
        <f t="shared" si="383"/>
        <v>l220311034</v>
      </c>
      <c r="C4920" s="12">
        <v>190014</v>
      </c>
      <c r="D4920" s="12" t="str">
        <f t="shared" si="384"/>
        <v>p-190014</v>
      </c>
      <c r="E4920" s="6" t="str">
        <f>+VLOOKUP($D4920,Sheet3!$B:$I,2,0)</f>
        <v>22X9X16</v>
      </c>
      <c r="F4920" s="6" t="str">
        <f>+VLOOKUP($D4920,Sheet3!$B:$I,3,0)</f>
        <v>SAT</v>
      </c>
      <c r="G4920" s="6" t="str">
        <f>+VLOOKUP($D4920,Sheet3!$B:$I,4,0)</f>
        <v>NUMA</v>
      </c>
      <c r="H4920" s="6">
        <f>+VLOOKUP($D4920,Sheet3!$B:$I,5,0)</f>
        <v>0</v>
      </c>
      <c r="I4920" s="6" t="str">
        <f>+VLOOKUP($D4920,Sheet3!$B:$I,6,0)</f>
        <v>P5N</v>
      </c>
      <c r="J4920" s="6" t="str">
        <f>+VLOOKUP($D4920,Sheet3!$B:$I,7,0)</f>
        <v>TOTALSOURCE</v>
      </c>
      <c r="K4920" s="6" t="str">
        <f>+VLOOKUP($D4920,Sheet3!$B:$I,8,0)</f>
        <v>P</v>
      </c>
      <c r="L4920" s="6" t="str">
        <f t="shared" si="386"/>
        <v>22X9X16SAT NUMA 0 P5N TOTALSOURCE P</v>
      </c>
      <c r="M4920" s="12" t="s">
        <v>15</v>
      </c>
      <c r="N4920" s="12" t="str">
        <f t="shared" si="385"/>
        <v>l2203</v>
      </c>
    </row>
    <row r="4921" spans="1:14">
      <c r="A4921" s="12" t="s">
        <v>4934</v>
      </c>
      <c r="B4921" s="6" t="str">
        <f t="shared" si="383"/>
        <v>l220311900</v>
      </c>
      <c r="C4921" s="12">
        <v>190323</v>
      </c>
      <c r="D4921" s="12" t="str">
        <f t="shared" si="384"/>
        <v>p-190323</v>
      </c>
      <c r="E4921" s="6" t="str">
        <f>+VLOOKUP($D4921,Sheet3!$B:$I,2,0)</f>
        <v>21X6X15</v>
      </c>
      <c r="F4921" s="6" t="str">
        <f>+VLOOKUP($D4921,Sheet3!$B:$I,3,0)</f>
        <v>SAT</v>
      </c>
      <c r="G4921" s="6" t="str">
        <f>+VLOOKUP($D4921,Sheet3!$B:$I,4,0)</f>
        <v>NUMA</v>
      </c>
      <c r="H4921" s="6">
        <f>+VLOOKUP($D4921,Sheet3!$B:$I,5,0)</f>
        <v>0</v>
      </c>
      <c r="I4921" s="6" t="str">
        <f>+VLOOKUP($D4921,Sheet3!$B:$I,6,0)</f>
        <v>P5</v>
      </c>
      <c r="J4921" s="6" t="str">
        <f>+VLOOKUP($D4921,Sheet3!$B:$I,7,0)</f>
        <v>TOTALSOURCE</v>
      </c>
      <c r="K4921" s="6" t="str">
        <f>+VLOOKUP($D4921,Sheet3!$B:$I,8,0)</f>
        <v>P</v>
      </c>
      <c r="L4921" s="6" t="str">
        <f t="shared" si="386"/>
        <v>21X6X15SAT NUMA 0 P5 TOTALSOURCE P</v>
      </c>
      <c r="M4921" s="12" t="s">
        <v>15</v>
      </c>
      <c r="N4921" s="12" t="str">
        <f t="shared" si="385"/>
        <v>l2203</v>
      </c>
    </row>
    <row r="4922" spans="1:14">
      <c r="A4922" s="12" t="s">
        <v>4935</v>
      </c>
      <c r="B4922" s="6" t="str">
        <f t="shared" si="383"/>
        <v>l220303169</v>
      </c>
      <c r="C4922" s="12">
        <v>284859</v>
      </c>
      <c r="D4922" s="12" t="str">
        <f t="shared" si="384"/>
        <v>p-084859</v>
      </c>
      <c r="E4922" s="6" t="str">
        <f>+VLOOKUP($D4922,Sheet3!$B:$I,2,0)</f>
        <v>22X12X16</v>
      </c>
      <c r="F4922" s="6" t="str">
        <f>+VLOOKUP($D4922,Sheet3!$B:$I,3,0)</f>
        <v>SM</v>
      </c>
      <c r="G4922" s="6" t="str">
        <f>+VLOOKUP($D4922,Sheet3!$B:$I,4,0)</f>
        <v>NUMA</v>
      </c>
      <c r="H4922" s="6">
        <f>+VLOOKUP($D4922,Sheet3!$B:$I,5,0)</f>
        <v>0</v>
      </c>
      <c r="I4922" s="6" t="str">
        <f>+VLOOKUP($D4922,Sheet3!$B:$I,6,0)</f>
        <v>P5N</v>
      </c>
      <c r="J4922" s="6" t="str">
        <f>+VLOOKUP($D4922,Sheet3!$B:$I,7,0)</f>
        <v>TOTALSOURCE</v>
      </c>
      <c r="K4922" s="6" t="str">
        <f>+VLOOKUP($D4922,Sheet3!$B:$I,8,0)</f>
        <v>P</v>
      </c>
      <c r="L4922" s="6" t="str">
        <f t="shared" si="386"/>
        <v>22X12X16SM NUMA 0 P5N TOTALSOURCE P</v>
      </c>
      <c r="M4922" s="12" t="s">
        <v>15</v>
      </c>
      <c r="N4922" s="12" t="str">
        <f t="shared" si="385"/>
        <v>l2203</v>
      </c>
    </row>
    <row r="4923" spans="1:14">
      <c r="A4923" s="12" t="s">
        <v>4936</v>
      </c>
      <c r="B4923" s="6" t="str">
        <f t="shared" si="383"/>
        <v>l220311344</v>
      </c>
      <c r="C4923" s="12">
        <v>113485</v>
      </c>
      <c r="D4923" s="12" t="str">
        <f t="shared" si="384"/>
        <v>p-113485</v>
      </c>
      <c r="E4923" s="6" t="str">
        <f>+VLOOKUP($D4923,Sheet3!$B:$I,2,0)</f>
        <v>15X5X111/4</v>
      </c>
      <c r="F4923" s="6" t="str">
        <f>+VLOOKUP($D4923,Sheet3!$B:$I,3,0)</f>
        <v>SM</v>
      </c>
      <c r="G4923" s="6" t="str">
        <f>+VLOOKUP($D4923,Sheet3!$B:$I,4,0)</f>
        <v>NUMA</v>
      </c>
      <c r="H4923" s="6">
        <f>+VLOOKUP($D4923,Sheet3!$B:$I,5,0)</f>
        <v>0</v>
      </c>
      <c r="I4923" s="6" t="str">
        <f>+VLOOKUP($D4923,Sheet3!$B:$I,6,0)</f>
        <v>P5</v>
      </c>
      <c r="J4923" s="6" t="str">
        <f>+VLOOKUP($D4923,Sheet3!$B:$I,7,0)</f>
        <v>TOTALSOURCE</v>
      </c>
      <c r="K4923" s="6" t="str">
        <f>+VLOOKUP($D4923,Sheet3!$B:$I,8,0)</f>
        <v>P</v>
      </c>
      <c r="L4923" s="6" t="str">
        <f t="shared" si="386"/>
        <v>15X5X111/4SM NUMA 0 P5 TOTALSOURCE P</v>
      </c>
      <c r="M4923" s="12" t="s">
        <v>15</v>
      </c>
      <c r="N4923" s="12" t="str">
        <f t="shared" si="385"/>
        <v>l2203</v>
      </c>
    </row>
    <row r="4924" spans="1:14">
      <c r="A4924" s="12" t="s">
        <v>4937</v>
      </c>
      <c r="B4924" s="6" t="str">
        <f t="shared" si="383"/>
        <v>l220306242</v>
      </c>
      <c r="C4924" s="12">
        <v>201416</v>
      </c>
      <c r="D4924" s="12" t="str">
        <f t="shared" si="384"/>
        <v>p-001416</v>
      </c>
      <c r="E4924" s="6" t="str">
        <f>+VLOOKUP($D4924,Sheet3!$B:$I,2,0)</f>
        <v>5.00-8</v>
      </c>
      <c r="F4924" s="6" t="str">
        <f>+VLOOKUP($D4924,Sheet3!$B:$I,3,0)</f>
        <v>LUG</v>
      </c>
      <c r="G4924" s="6" t="str">
        <f>+VLOOKUP($D4924,Sheet3!$B:$I,4,0)</f>
        <v>NUMAPRIME</v>
      </c>
      <c r="H4924" s="6">
        <f>+VLOOKUP($D4924,Sheet3!$B:$I,5,0)</f>
        <v>3</v>
      </c>
      <c r="I4924" s="6" t="str">
        <f>+VLOOKUP($D4924,Sheet3!$B:$I,6,0)</f>
        <v>P13X</v>
      </c>
      <c r="J4924" s="6" t="str">
        <f>+VLOOKUP($D4924,Sheet3!$B:$I,7,0)</f>
        <v>TOTALSOURCE</v>
      </c>
      <c r="K4924" s="6" t="str">
        <f>+VLOOKUP($D4924,Sheet3!$B:$I,8,0)</f>
        <v>PREMIUM</v>
      </c>
      <c r="L4924" s="6" t="str">
        <f t="shared" si="386"/>
        <v>5.00-8LUG NUMAPRIME 3 P13X TOTALSOURCE PREMIUM</v>
      </c>
      <c r="M4924" s="12" t="s">
        <v>15</v>
      </c>
      <c r="N4924" s="12" t="str">
        <f t="shared" si="385"/>
        <v>l2203</v>
      </c>
    </row>
    <row r="4925" spans="1:14">
      <c r="A4925" s="12" t="s">
        <v>4938</v>
      </c>
      <c r="B4925" s="6" t="str">
        <f t="shared" si="383"/>
        <v>l220306090</v>
      </c>
      <c r="C4925" s="12">
        <v>201416</v>
      </c>
      <c r="D4925" s="12" t="str">
        <f t="shared" si="384"/>
        <v>p-001416</v>
      </c>
      <c r="E4925" s="6" t="str">
        <f>+VLOOKUP($D4925,Sheet3!$B:$I,2,0)</f>
        <v>5.00-8</v>
      </c>
      <c r="F4925" s="6" t="str">
        <f>+VLOOKUP($D4925,Sheet3!$B:$I,3,0)</f>
        <v>LUG</v>
      </c>
      <c r="G4925" s="6" t="str">
        <f>+VLOOKUP($D4925,Sheet3!$B:$I,4,0)</f>
        <v>NUMAPRIME</v>
      </c>
      <c r="H4925" s="6">
        <f>+VLOOKUP($D4925,Sheet3!$B:$I,5,0)</f>
        <v>3</v>
      </c>
      <c r="I4925" s="6" t="str">
        <f>+VLOOKUP($D4925,Sheet3!$B:$I,6,0)</f>
        <v>P13X</v>
      </c>
      <c r="J4925" s="6" t="str">
        <f>+VLOOKUP($D4925,Sheet3!$B:$I,7,0)</f>
        <v>TOTALSOURCE</v>
      </c>
      <c r="K4925" s="6" t="str">
        <f>+VLOOKUP($D4925,Sheet3!$B:$I,8,0)</f>
        <v>PREMIUM</v>
      </c>
      <c r="L4925" s="6" t="str">
        <f t="shared" si="386"/>
        <v>5.00-8LUG NUMAPRIME 3 P13X TOTALSOURCE PREMIUM</v>
      </c>
      <c r="M4925" s="12" t="s">
        <v>15</v>
      </c>
      <c r="N4925" s="12" t="str">
        <f t="shared" si="385"/>
        <v>l2203</v>
      </c>
    </row>
    <row r="4926" spans="1:14">
      <c r="A4926" s="12" t="s">
        <v>4939</v>
      </c>
      <c r="B4926" s="6" t="str">
        <f t="shared" si="383"/>
        <v>l220306920</v>
      </c>
      <c r="C4926" s="12">
        <v>203229</v>
      </c>
      <c r="D4926" s="12" t="str">
        <f t="shared" si="384"/>
        <v>p-003229</v>
      </c>
      <c r="E4926" s="6" t="str">
        <f>+VLOOKUP($D4926,Sheet3!$B:$I,2,0)</f>
        <v>6.00-9</v>
      </c>
      <c r="F4926" s="6" t="str">
        <f>+VLOOKUP($D4926,Sheet3!$B:$I,3,0)</f>
        <v>LUG</v>
      </c>
      <c r="G4926" s="6" t="str">
        <f>+VLOOKUP($D4926,Sheet3!$B:$I,4,0)</f>
        <v>NUMAPRIME</v>
      </c>
      <c r="H4926" s="6">
        <f>+VLOOKUP($D4926,Sheet3!$B:$I,5,0)</f>
        <v>4</v>
      </c>
      <c r="I4926" s="6" t="str">
        <f>+VLOOKUP($D4926,Sheet3!$B:$I,6,0)</f>
        <v>P134</v>
      </c>
      <c r="J4926" s="6" t="str">
        <f>+VLOOKUP($D4926,Sheet3!$B:$I,7,0)</f>
        <v>TOTALSOURCE</v>
      </c>
      <c r="K4926" s="6" t="str">
        <f>+VLOOKUP($D4926,Sheet3!$B:$I,8,0)</f>
        <v>PREMIUM</v>
      </c>
      <c r="L4926" s="6" t="str">
        <f t="shared" si="386"/>
        <v>6.00-9LUG NUMAPRIME 4 P134 TOTALSOURCE PREMIUM</v>
      </c>
      <c r="M4926" s="12" t="s">
        <v>15</v>
      </c>
      <c r="N4926" s="12" t="str">
        <f t="shared" si="385"/>
        <v>l2203</v>
      </c>
    </row>
    <row r="4927" spans="1:14">
      <c r="A4927" s="12" t="s">
        <v>4940</v>
      </c>
      <c r="B4927" s="6" t="str">
        <f t="shared" si="383"/>
        <v>l220313199</v>
      </c>
      <c r="C4927" s="12">
        <v>189820</v>
      </c>
      <c r="D4927" s="12" t="str">
        <f t="shared" si="384"/>
        <v>p-189820</v>
      </c>
      <c r="E4927" s="6" t="str">
        <f>+VLOOKUP($D4927,Sheet3!$B:$I,2,0)</f>
        <v>21X8X15</v>
      </c>
      <c r="F4927" s="6" t="str">
        <f>+VLOOKUP($D4927,Sheet3!$B:$I,3,0)</f>
        <v>SAT</v>
      </c>
      <c r="G4927" s="6" t="str">
        <f>+VLOOKUP($D4927,Sheet3!$B:$I,4,0)</f>
        <v>NUMA</v>
      </c>
      <c r="H4927" s="6">
        <f>+VLOOKUP($D4927,Sheet3!$B:$I,5,0)</f>
        <v>0</v>
      </c>
      <c r="I4927" s="6" t="str">
        <f>+VLOOKUP($D4927,Sheet3!$B:$I,6,0)</f>
        <v>P5</v>
      </c>
      <c r="J4927" s="6" t="str">
        <f>+VLOOKUP($D4927,Sheet3!$B:$I,7,0)</f>
        <v>TOTALSOURCE</v>
      </c>
      <c r="K4927" s="6" t="str">
        <f>+VLOOKUP($D4927,Sheet3!$B:$I,8,0)</f>
        <v>P</v>
      </c>
      <c r="L4927" s="6" t="str">
        <f t="shared" si="386"/>
        <v>21X8X15SAT NUMA 0 P5 TOTALSOURCE P</v>
      </c>
      <c r="M4927" s="12" t="s">
        <v>15</v>
      </c>
      <c r="N4927" s="12" t="str">
        <f t="shared" si="385"/>
        <v>l2203</v>
      </c>
    </row>
    <row r="4928" spans="1:14">
      <c r="A4928" s="12" t="s">
        <v>4941</v>
      </c>
      <c r="B4928" s="6" t="str">
        <f t="shared" si="383"/>
        <v>l220107585</v>
      </c>
      <c r="C4928" s="12">
        <v>189707</v>
      </c>
      <c r="D4928" s="12" t="str">
        <f t="shared" si="384"/>
        <v>p-189707</v>
      </c>
      <c r="E4928" s="6" t="str">
        <f>+VLOOKUP($D4928,Sheet3!$B:$I,2,0)</f>
        <v>8.25-15</v>
      </c>
      <c r="F4928" s="6" t="str">
        <f>+VLOOKUP($D4928,Sheet3!$B:$I,3,0)</f>
        <v>LUG</v>
      </c>
      <c r="G4928" s="6" t="str">
        <f>+VLOOKUP($D4928,Sheet3!$B:$I,4,0)</f>
        <v>NUMAPRIME</v>
      </c>
      <c r="H4928" s="6">
        <f>+VLOOKUP($D4928,Sheet3!$B:$I,5,0)</f>
        <v>6.5</v>
      </c>
      <c r="I4928" s="6" t="str">
        <f>+VLOOKUP($D4928,Sheet3!$B:$I,6,0)</f>
        <v>P734</v>
      </c>
      <c r="J4928" s="6" t="str">
        <f>+VLOOKUP($D4928,Sheet3!$B:$I,7,0)</f>
        <v>NUMAPRIME</v>
      </c>
      <c r="K4928" s="6" t="str">
        <f>+VLOOKUP($D4928,Sheet3!$B:$I,8,0)</f>
        <v>ULTRA</v>
      </c>
      <c r="L4928" s="6" t="str">
        <f t="shared" si="386"/>
        <v>8.25-15LUG NUMAPRIME 6.5 P734 NUMAPRIME ULTRA</v>
      </c>
      <c r="M4928" s="12" t="s">
        <v>15</v>
      </c>
      <c r="N4928" s="12" t="str">
        <f t="shared" si="385"/>
        <v>l2201</v>
      </c>
    </row>
    <row r="4929" spans="1:14">
      <c r="A4929" s="12" t="s">
        <v>4942</v>
      </c>
      <c r="B4929" s="6" t="str">
        <f t="shared" si="383"/>
        <v>l220309530</v>
      </c>
      <c r="C4929" s="12">
        <v>189610</v>
      </c>
      <c r="D4929" s="12" t="str">
        <f t="shared" si="384"/>
        <v>p-189610</v>
      </c>
      <c r="E4929" s="6" t="str">
        <f>+VLOOKUP($D4929,Sheet3!$B:$I,2,0)</f>
        <v>8.25-15</v>
      </c>
      <c r="F4929" s="6" t="str">
        <f>+VLOOKUP($D4929,Sheet3!$B:$I,3,0)</f>
        <v>LUG</v>
      </c>
      <c r="G4929" s="6" t="str">
        <f>+VLOOKUP($D4929,Sheet3!$B:$I,4,0)</f>
        <v>NUMAPRIME</v>
      </c>
      <c r="H4929" s="6">
        <f>+VLOOKUP($D4929,Sheet3!$B:$I,5,0)</f>
        <v>6.5</v>
      </c>
      <c r="I4929" s="6" t="str">
        <f>+VLOOKUP($D4929,Sheet3!$B:$I,6,0)</f>
        <v>P134</v>
      </c>
      <c r="J4929" s="6" t="str">
        <f>+VLOOKUP($D4929,Sheet3!$B:$I,7,0)</f>
        <v>NUMAPRIME</v>
      </c>
      <c r="K4929" s="6" t="str">
        <f>+VLOOKUP($D4929,Sheet3!$B:$I,8,0)</f>
        <v>PREMIUM</v>
      </c>
      <c r="L4929" s="6" t="str">
        <f t="shared" si="386"/>
        <v>8.25-15LUG NUMAPRIME 6.5 P134 NUMAPRIME PREMIUM</v>
      </c>
      <c r="M4929" s="12" t="s">
        <v>15</v>
      </c>
      <c r="N4929" s="12" t="str">
        <f t="shared" si="385"/>
        <v>l2203</v>
      </c>
    </row>
    <row r="4930" spans="1:14">
      <c r="A4930" s="12" t="s">
        <v>4943</v>
      </c>
      <c r="B4930" s="6" t="str">
        <f t="shared" si="383"/>
        <v>l220309706</v>
      </c>
      <c r="C4930" s="12">
        <v>189610</v>
      </c>
      <c r="D4930" s="12" t="str">
        <f t="shared" si="384"/>
        <v>p-189610</v>
      </c>
      <c r="E4930" s="6" t="str">
        <f>+VLOOKUP($D4930,Sheet3!$B:$I,2,0)</f>
        <v>8.25-15</v>
      </c>
      <c r="F4930" s="6" t="str">
        <f>+VLOOKUP($D4930,Sheet3!$B:$I,3,0)</f>
        <v>LUG</v>
      </c>
      <c r="G4930" s="6" t="str">
        <f>+VLOOKUP($D4930,Sheet3!$B:$I,4,0)</f>
        <v>NUMAPRIME</v>
      </c>
      <c r="H4930" s="6">
        <f>+VLOOKUP($D4930,Sheet3!$B:$I,5,0)</f>
        <v>6.5</v>
      </c>
      <c r="I4930" s="6" t="str">
        <f>+VLOOKUP($D4930,Sheet3!$B:$I,6,0)</f>
        <v>P134</v>
      </c>
      <c r="J4930" s="6" t="str">
        <f>+VLOOKUP($D4930,Sheet3!$B:$I,7,0)</f>
        <v>NUMAPRIME</v>
      </c>
      <c r="K4930" s="6" t="str">
        <f>+VLOOKUP($D4930,Sheet3!$B:$I,8,0)</f>
        <v>PREMIUM</v>
      </c>
      <c r="L4930" s="6" t="str">
        <f t="shared" si="386"/>
        <v>8.25-15LUG NUMAPRIME 6.5 P134 NUMAPRIME PREMIUM</v>
      </c>
      <c r="M4930" s="12" t="s">
        <v>15</v>
      </c>
      <c r="N4930" s="12" t="str">
        <f t="shared" si="385"/>
        <v>l2203</v>
      </c>
    </row>
    <row r="4931" spans="1:14">
      <c r="A4931" s="12" t="s">
        <v>4944</v>
      </c>
      <c r="B4931" s="6" t="str">
        <f t="shared" si="383"/>
        <v>l220310199</v>
      </c>
      <c r="C4931" s="12">
        <v>189610</v>
      </c>
      <c r="D4931" s="12" t="str">
        <f t="shared" si="384"/>
        <v>p-189610</v>
      </c>
      <c r="E4931" s="6" t="str">
        <f>+VLOOKUP($D4931,Sheet3!$B:$I,2,0)</f>
        <v>8.25-15</v>
      </c>
      <c r="F4931" s="6" t="str">
        <f>+VLOOKUP($D4931,Sheet3!$B:$I,3,0)</f>
        <v>LUG</v>
      </c>
      <c r="G4931" s="6" t="str">
        <f>+VLOOKUP($D4931,Sheet3!$B:$I,4,0)</f>
        <v>NUMAPRIME</v>
      </c>
      <c r="H4931" s="6">
        <f>+VLOOKUP($D4931,Sheet3!$B:$I,5,0)</f>
        <v>6.5</v>
      </c>
      <c r="I4931" s="6" t="str">
        <f>+VLOOKUP($D4931,Sheet3!$B:$I,6,0)</f>
        <v>P134</v>
      </c>
      <c r="J4931" s="6" t="str">
        <f>+VLOOKUP($D4931,Sheet3!$B:$I,7,0)</f>
        <v>NUMAPRIME</v>
      </c>
      <c r="K4931" s="6" t="str">
        <f>+VLOOKUP($D4931,Sheet3!$B:$I,8,0)</f>
        <v>PREMIUM</v>
      </c>
      <c r="L4931" s="6" t="str">
        <f t="shared" si="386"/>
        <v>8.25-15LUG NUMAPRIME 6.5 P134 NUMAPRIME PREMIUM</v>
      </c>
      <c r="M4931" s="12" t="s">
        <v>15</v>
      </c>
      <c r="N4931" s="12" t="str">
        <f t="shared" si="385"/>
        <v>l2203</v>
      </c>
    </row>
    <row r="4932" spans="1:14">
      <c r="A4932" s="12" t="s">
        <v>4945</v>
      </c>
      <c r="B4932" s="6" t="str">
        <f t="shared" si="383"/>
        <v>l220309875</v>
      </c>
      <c r="C4932" s="12">
        <v>189610</v>
      </c>
      <c r="D4932" s="12" t="str">
        <f t="shared" si="384"/>
        <v>p-189610</v>
      </c>
      <c r="E4932" s="6" t="str">
        <f>+VLOOKUP($D4932,Sheet3!$B:$I,2,0)</f>
        <v>8.25-15</v>
      </c>
      <c r="F4932" s="6" t="str">
        <f>+VLOOKUP($D4932,Sheet3!$B:$I,3,0)</f>
        <v>LUG</v>
      </c>
      <c r="G4932" s="6" t="str">
        <f>+VLOOKUP($D4932,Sheet3!$B:$I,4,0)</f>
        <v>NUMAPRIME</v>
      </c>
      <c r="H4932" s="6">
        <f>+VLOOKUP($D4932,Sheet3!$B:$I,5,0)</f>
        <v>6.5</v>
      </c>
      <c r="I4932" s="6" t="str">
        <f>+VLOOKUP($D4932,Sheet3!$B:$I,6,0)</f>
        <v>P134</v>
      </c>
      <c r="J4932" s="6" t="str">
        <f>+VLOOKUP($D4932,Sheet3!$B:$I,7,0)</f>
        <v>NUMAPRIME</v>
      </c>
      <c r="K4932" s="6" t="str">
        <f>+VLOOKUP($D4932,Sheet3!$B:$I,8,0)</f>
        <v>PREMIUM</v>
      </c>
      <c r="L4932" s="6" t="str">
        <f t="shared" si="386"/>
        <v>8.25-15LUG NUMAPRIME 6.5 P134 NUMAPRIME PREMIUM</v>
      </c>
      <c r="M4932" s="12" t="s">
        <v>15</v>
      </c>
      <c r="N4932" s="12" t="str">
        <f t="shared" si="385"/>
        <v>l2203</v>
      </c>
    </row>
    <row r="4933" spans="1:14">
      <c r="A4933" s="12" t="s">
        <v>4946</v>
      </c>
      <c r="B4933" s="6" t="str">
        <f t="shared" si="383"/>
        <v>l220108877</v>
      </c>
      <c r="C4933" s="12">
        <v>235067</v>
      </c>
      <c r="D4933" s="12" t="str">
        <f t="shared" si="384"/>
        <v>p-035067</v>
      </c>
      <c r="E4933" s="6" t="str">
        <f>+VLOOKUP($D4933,Sheet3!$B:$I,2,0)</f>
        <v>140/55-9</v>
      </c>
      <c r="F4933" s="6" t="str">
        <f>+VLOOKUP($D4933,Sheet3!$B:$I,3,0)</f>
        <v>LUG</v>
      </c>
      <c r="G4933" s="6" t="str">
        <f>+VLOOKUP($D4933,Sheet3!$B:$I,4,0)</f>
        <v>NUMA</v>
      </c>
      <c r="H4933" s="6">
        <f>+VLOOKUP($D4933,Sheet3!$B:$I,5,0)</f>
        <v>4</v>
      </c>
      <c r="I4933" s="6" t="str">
        <f>+VLOOKUP($D4933,Sheet3!$B:$I,6,0)</f>
        <v>M124</v>
      </c>
      <c r="J4933" s="6" t="str">
        <f>+VLOOKUP($D4933,Sheet3!$B:$I,7,0)</f>
        <v>NUMA</v>
      </c>
      <c r="K4933" s="6" t="str">
        <f>+VLOOKUP($D4933,Sheet3!$B:$I,8,0)</f>
        <v>FORTE</v>
      </c>
      <c r="L4933" s="6" t="str">
        <f t="shared" si="386"/>
        <v>140/55-9LUG NUMA 4 M124 NUMA FORTE</v>
      </c>
      <c r="M4933" s="12" t="s">
        <v>15</v>
      </c>
      <c r="N4933" s="12" t="str">
        <f t="shared" si="385"/>
        <v>l2201</v>
      </c>
    </row>
    <row r="4934" spans="1:14">
      <c r="A4934" s="12" t="s">
        <v>4947</v>
      </c>
      <c r="B4934" s="6" t="str">
        <f t="shared" si="383"/>
        <v>l211011646</v>
      </c>
      <c r="C4934" s="12">
        <v>146903</v>
      </c>
      <c r="D4934" s="12" t="str">
        <f t="shared" si="384"/>
        <v>p-146903</v>
      </c>
      <c r="E4934" s="6" t="str">
        <f>+VLOOKUP($D4934,Sheet3!$B:$I,2,0)</f>
        <v>161/4X5X111/4</v>
      </c>
      <c r="F4934" s="6" t="str">
        <f>+VLOOKUP($D4934,Sheet3!$B:$I,3,0)</f>
        <v>ML</v>
      </c>
      <c r="G4934" s="6" t="str">
        <f>+VLOOKUP($D4934,Sheet3!$B:$I,4,0)</f>
        <v>NUMA</v>
      </c>
      <c r="H4934" s="6">
        <f>+VLOOKUP($D4934,Sheet3!$B:$I,5,0)</f>
        <v>0</v>
      </c>
      <c r="I4934" s="6" t="str">
        <f>+VLOOKUP($D4934,Sheet3!$B:$I,6,0)</f>
        <v>D1.</v>
      </c>
      <c r="J4934" s="6" t="str">
        <f>+VLOOKUP($D4934,Sheet3!$B:$I,7,0)</f>
        <v>ASTRO</v>
      </c>
      <c r="K4934" s="6" t="str">
        <f>+VLOOKUP($D4934,Sheet3!$B:$I,8,0)</f>
        <v>D</v>
      </c>
      <c r="L4934" s="6" t="str">
        <f t="shared" si="386"/>
        <v>161/4X5X111/4ML NUMA 0 D1. ASTRO D</v>
      </c>
      <c r="M4934" s="12" t="s">
        <v>15</v>
      </c>
      <c r="N4934" s="12" t="str">
        <f t="shared" si="385"/>
        <v>l2110</v>
      </c>
    </row>
    <row r="4935" spans="1:14">
      <c r="A4935" s="12" t="s">
        <v>4948</v>
      </c>
      <c r="B4935" s="6" t="str">
        <f t="shared" si="383"/>
        <v>l211202979</v>
      </c>
      <c r="C4935" s="12">
        <v>146911</v>
      </c>
      <c r="D4935" s="12" t="str">
        <f t="shared" si="384"/>
        <v>p-146911</v>
      </c>
      <c r="E4935" s="6" t="str">
        <f>+VLOOKUP($D4935,Sheet3!$B:$I,2,0)</f>
        <v>16X6X101/2</v>
      </c>
      <c r="F4935" s="6" t="str">
        <f>+VLOOKUP($D4935,Sheet3!$B:$I,3,0)</f>
        <v>SM</v>
      </c>
      <c r="G4935" s="6" t="str">
        <f>+VLOOKUP($D4935,Sheet3!$B:$I,4,0)</f>
        <v>NUMA</v>
      </c>
      <c r="H4935" s="6">
        <f>+VLOOKUP($D4935,Sheet3!$B:$I,5,0)</f>
        <v>0</v>
      </c>
      <c r="I4935" s="6" t="str">
        <f>+VLOOKUP($D4935,Sheet3!$B:$I,6,0)</f>
        <v>D1.</v>
      </c>
      <c r="J4935" s="6" t="str">
        <f>+VLOOKUP($D4935,Sheet3!$B:$I,7,0)</f>
        <v>ASTRO</v>
      </c>
      <c r="K4935" s="6" t="str">
        <f>+VLOOKUP($D4935,Sheet3!$B:$I,8,0)</f>
        <v>D</v>
      </c>
      <c r="L4935" s="6" t="str">
        <f t="shared" si="386"/>
        <v>16X6X101/2SM NUMA 0 D1. ASTRO D</v>
      </c>
      <c r="M4935" s="12" t="s">
        <v>15</v>
      </c>
      <c r="N4935" s="12" t="str">
        <f t="shared" si="385"/>
        <v>l2112</v>
      </c>
    </row>
    <row r="4936" spans="1:14">
      <c r="A4936" s="12" t="s">
        <v>4949</v>
      </c>
      <c r="B4936" s="6" t="str">
        <f t="shared" si="383"/>
        <v>l190204021</v>
      </c>
      <c r="C4936" s="12">
        <v>289891</v>
      </c>
      <c r="D4936" s="12" t="str">
        <f t="shared" si="384"/>
        <v>p-089891</v>
      </c>
      <c r="E4936" s="6" t="str">
        <f>+VLOOKUP($D4936,Sheet3!$B:$I,2,0)</f>
        <v>16X7X101/2</v>
      </c>
      <c r="F4936" s="6" t="str">
        <f>+VLOOKUP($D4936,Sheet3!$B:$I,3,0)</f>
        <v>ML</v>
      </c>
      <c r="G4936" s="6" t="str">
        <f>+VLOOKUP($D4936,Sheet3!$B:$I,4,0)</f>
        <v>NUMA</v>
      </c>
      <c r="H4936" s="6">
        <f>+VLOOKUP($D4936,Sheet3!$B:$I,5,0)</f>
        <v>0</v>
      </c>
      <c r="I4936" s="6" t="str">
        <f>+VLOOKUP($D4936,Sheet3!$B:$I,6,0)</f>
        <v>D1.</v>
      </c>
      <c r="J4936" s="6" t="str">
        <f>+VLOOKUP($D4936,Sheet3!$B:$I,7,0)</f>
        <v>TALON</v>
      </c>
      <c r="K4936" s="6" t="str">
        <f>+VLOOKUP($D4936,Sheet3!$B:$I,8,0)</f>
        <v>D</v>
      </c>
      <c r="L4936" s="6" t="str">
        <f t="shared" si="386"/>
        <v>16X7X101/2ML NUMA 0 D1. TALON D</v>
      </c>
      <c r="M4936" s="12" t="s">
        <v>15</v>
      </c>
      <c r="N4936" s="12" t="str">
        <f t="shared" si="385"/>
        <v>l1902</v>
      </c>
    </row>
    <row r="4937" spans="1:14">
      <c r="A4937" s="12" t="s">
        <v>4950</v>
      </c>
      <c r="B4937" s="6" t="str">
        <f t="shared" si="383"/>
        <v>l220111992</v>
      </c>
      <c r="C4937" s="12">
        <v>287708</v>
      </c>
      <c r="D4937" s="12" t="str">
        <f t="shared" si="384"/>
        <v>p-087708</v>
      </c>
      <c r="E4937" s="6" t="str">
        <f>+VLOOKUP($D4937,Sheet3!$B:$I,2,0)</f>
        <v>13X51/2X8</v>
      </c>
      <c r="F4937" s="6" t="str">
        <f>+VLOOKUP($D4937,Sheet3!$B:$I,3,0)</f>
        <v>ML</v>
      </c>
      <c r="G4937" s="6" t="str">
        <f>+VLOOKUP($D4937,Sheet3!$B:$I,4,0)</f>
        <v>NUMA</v>
      </c>
      <c r="H4937" s="6">
        <f>+VLOOKUP($D4937,Sheet3!$B:$I,5,0)</f>
        <v>0</v>
      </c>
      <c r="I4937" s="6" t="str">
        <f>+VLOOKUP($D4937,Sheet3!$B:$I,6,0)</f>
        <v>P5</v>
      </c>
      <c r="J4937" s="6" t="str">
        <f>+VLOOKUP($D4937,Sheet3!$B:$I,7,0)</f>
        <v>NUMA</v>
      </c>
      <c r="K4937" s="6" t="str">
        <f>+VLOOKUP($D4937,Sheet3!$B:$I,8,0)</f>
        <v>P</v>
      </c>
      <c r="L4937" s="6" t="str">
        <f t="shared" si="386"/>
        <v>13X51/2X8ML NUMA 0 P5 NUMA P</v>
      </c>
      <c r="M4937" s="12" t="s">
        <v>15</v>
      </c>
      <c r="N4937" s="12" t="str">
        <f t="shared" si="385"/>
        <v>l2201</v>
      </c>
    </row>
    <row r="4938" spans="1:14">
      <c r="A4938" s="12" t="s">
        <v>4951</v>
      </c>
      <c r="B4938" s="6" t="str">
        <f t="shared" si="383"/>
        <v>l220104098</v>
      </c>
      <c r="C4938" s="12">
        <v>203603</v>
      </c>
      <c r="D4938" s="12" t="str">
        <f t="shared" si="384"/>
        <v>p-003603</v>
      </c>
      <c r="E4938" s="6" t="str">
        <f>+VLOOKUP($D4938,Sheet3!$B:$I,2,0)</f>
        <v>14X5X10</v>
      </c>
      <c r="F4938" s="6" t="str">
        <f>+VLOOKUP($D4938,Sheet3!$B:$I,3,0)</f>
        <v>SM</v>
      </c>
      <c r="G4938" s="6" t="str">
        <f>+VLOOKUP($D4938,Sheet3!$B:$I,4,0)</f>
        <v>NUMA</v>
      </c>
      <c r="H4938" s="6">
        <f>+VLOOKUP($D4938,Sheet3!$B:$I,5,0)</f>
        <v>0</v>
      </c>
      <c r="I4938" s="6" t="str">
        <f>+VLOOKUP($D4938,Sheet3!$B:$I,6,0)</f>
        <v>P5</v>
      </c>
      <c r="J4938" s="6" t="str">
        <f>+VLOOKUP($D4938,Sheet3!$B:$I,7,0)</f>
        <v>DURAECO</v>
      </c>
      <c r="K4938" s="6" t="str">
        <f>+VLOOKUP($D4938,Sheet3!$B:$I,8,0)</f>
        <v>P</v>
      </c>
      <c r="L4938" s="6" t="str">
        <f t="shared" si="386"/>
        <v>14X5X10SM NUMA 0 P5 DURAECO P</v>
      </c>
      <c r="M4938" s="12" t="s">
        <v>15</v>
      </c>
      <c r="N4938" s="12" t="str">
        <f t="shared" si="385"/>
        <v>l2201</v>
      </c>
    </row>
    <row r="4939" spans="1:14">
      <c r="A4939" s="12" t="s">
        <v>4952</v>
      </c>
      <c r="B4939" s="6" t="str">
        <f t="shared" si="383"/>
        <v>l211213095</v>
      </c>
      <c r="C4939" s="12">
        <v>203601</v>
      </c>
      <c r="D4939" s="12" t="str">
        <f t="shared" si="384"/>
        <v>p-003601</v>
      </c>
      <c r="E4939" s="6" t="str">
        <f>+VLOOKUP($D4939,Sheet3!$B:$I,2,0)</f>
        <v>14X41/2X8</v>
      </c>
      <c r="F4939" s="6" t="str">
        <f>+VLOOKUP($D4939,Sheet3!$B:$I,3,0)</f>
        <v>SM</v>
      </c>
      <c r="G4939" s="6" t="str">
        <f>+VLOOKUP($D4939,Sheet3!$B:$I,4,0)</f>
        <v>NUMA</v>
      </c>
      <c r="H4939" s="6">
        <f>+VLOOKUP($D4939,Sheet3!$B:$I,5,0)</f>
        <v>0</v>
      </c>
      <c r="I4939" s="6" t="str">
        <f>+VLOOKUP($D4939,Sheet3!$B:$I,6,0)</f>
        <v>P5</v>
      </c>
      <c r="J4939" s="6" t="str">
        <f>+VLOOKUP($D4939,Sheet3!$B:$I,7,0)</f>
        <v>DURAECO</v>
      </c>
      <c r="K4939" s="6" t="str">
        <f>+VLOOKUP($D4939,Sheet3!$B:$I,8,0)</f>
        <v>P</v>
      </c>
      <c r="L4939" s="6" t="str">
        <f t="shared" si="386"/>
        <v>14X41/2X8SM NUMA 0 P5 DURAECO P</v>
      </c>
      <c r="M4939" s="12" t="s">
        <v>15</v>
      </c>
      <c r="N4939" s="12" t="str">
        <f t="shared" si="385"/>
        <v>l2112</v>
      </c>
    </row>
    <row r="4940" spans="1:14">
      <c r="A4940" s="12" t="s">
        <v>4953</v>
      </c>
      <c r="B4940" s="6" t="str">
        <f t="shared" si="383"/>
        <v>l211212696</v>
      </c>
      <c r="C4940" s="12">
        <v>189427</v>
      </c>
      <c r="D4940" s="12" t="str">
        <f t="shared" si="384"/>
        <v>p-189427</v>
      </c>
      <c r="E4940" s="6" t="str">
        <f>+VLOOKUP($D4940,Sheet3!$B:$I,2,0)</f>
        <v>18X6X121/8</v>
      </c>
      <c r="F4940" s="6" t="str">
        <f>+VLOOKUP($D4940,Sheet3!$B:$I,3,0)</f>
        <v>SM-BR</v>
      </c>
      <c r="G4940" s="6" t="str">
        <f>+VLOOKUP($D4940,Sheet3!$B:$I,4,0)</f>
        <v>SUPERGRIP</v>
      </c>
      <c r="H4940" s="6">
        <f>+VLOOKUP($D4940,Sheet3!$B:$I,5,0)</f>
        <v>0</v>
      </c>
      <c r="I4940" s="6" t="str">
        <f>+VLOOKUP($D4940,Sheet3!$B:$I,6,0)</f>
        <v>P5</v>
      </c>
      <c r="J4940" s="6" t="str">
        <f>+VLOOKUP($D4940,Sheet3!$B:$I,7,0)</f>
        <v>SUPERGRIP</v>
      </c>
      <c r="K4940" s="6" t="str">
        <f>+VLOOKUP($D4940,Sheet3!$B:$I,8,0)</f>
        <v>BRUTE</v>
      </c>
      <c r="L4940" s="6" t="str">
        <f t="shared" si="386"/>
        <v>18X6X121/8SM-BR SUPERGRIP 0 P5 SUPERGRIP BRUTE</v>
      </c>
      <c r="M4940" s="12" t="s">
        <v>15</v>
      </c>
      <c r="N4940" s="12" t="str">
        <f t="shared" si="385"/>
        <v>l2112</v>
      </c>
    </row>
    <row r="4941" spans="1:14">
      <c r="A4941" s="12" t="s">
        <v>4954</v>
      </c>
      <c r="B4941" s="6" t="str">
        <f t="shared" si="383"/>
        <v>l220111944</v>
      </c>
      <c r="C4941" s="12">
        <v>287708</v>
      </c>
      <c r="D4941" s="12" t="str">
        <f t="shared" si="384"/>
        <v>p-087708</v>
      </c>
      <c r="E4941" s="6" t="str">
        <f>+VLOOKUP($D4941,Sheet3!$B:$I,2,0)</f>
        <v>13X51/2X8</v>
      </c>
      <c r="F4941" s="6" t="str">
        <f>+VLOOKUP($D4941,Sheet3!$B:$I,3,0)</f>
        <v>ML</v>
      </c>
      <c r="G4941" s="6" t="str">
        <f>+VLOOKUP($D4941,Sheet3!$B:$I,4,0)</f>
        <v>NUMA</v>
      </c>
      <c r="H4941" s="6">
        <f>+VLOOKUP($D4941,Sheet3!$B:$I,5,0)</f>
        <v>0</v>
      </c>
      <c r="I4941" s="6" t="str">
        <f>+VLOOKUP($D4941,Sheet3!$B:$I,6,0)</f>
        <v>P5</v>
      </c>
      <c r="J4941" s="6" t="str">
        <f>+VLOOKUP($D4941,Sheet3!$B:$I,7,0)</f>
        <v>NUMA</v>
      </c>
      <c r="K4941" s="6" t="str">
        <f>+VLOOKUP($D4941,Sheet3!$B:$I,8,0)</f>
        <v>P</v>
      </c>
      <c r="L4941" s="6" t="str">
        <f t="shared" si="386"/>
        <v>13X51/2X8ML NUMA 0 P5 NUMA P</v>
      </c>
      <c r="M4941" s="12" t="s">
        <v>15</v>
      </c>
      <c r="N4941" s="12" t="str">
        <f t="shared" si="385"/>
        <v>l2201</v>
      </c>
    </row>
    <row r="4942" spans="1:14">
      <c r="A4942" s="12" t="s">
        <v>4955</v>
      </c>
      <c r="B4942" s="6" t="str">
        <f t="shared" si="383"/>
        <v>l220116915</v>
      </c>
      <c r="C4942" s="12">
        <v>189844</v>
      </c>
      <c r="D4942" s="12" t="str">
        <f t="shared" si="384"/>
        <v>p-189844</v>
      </c>
      <c r="E4942" s="6" t="str">
        <f>+VLOOKUP($D4942,Sheet3!$B:$I,2,0)</f>
        <v>131/2X5X8</v>
      </c>
      <c r="F4942" s="6" t="str">
        <f>+VLOOKUP($D4942,Sheet3!$B:$I,3,0)</f>
        <v>SM</v>
      </c>
      <c r="G4942" s="6" t="str">
        <f>+VLOOKUP($D4942,Sheet3!$B:$I,4,0)</f>
        <v>NUMA</v>
      </c>
      <c r="H4942" s="6">
        <f>+VLOOKUP($D4942,Sheet3!$B:$I,5,0)</f>
        <v>0</v>
      </c>
      <c r="I4942" s="6" t="str">
        <f>+VLOOKUP($D4942,Sheet3!$B:$I,6,0)</f>
        <v>P5</v>
      </c>
      <c r="J4942" s="6" t="str">
        <f>+VLOOKUP($D4942,Sheet3!$B:$I,7,0)</f>
        <v>NUMA</v>
      </c>
      <c r="K4942" s="6" t="str">
        <f>+VLOOKUP($D4942,Sheet3!$B:$I,8,0)</f>
        <v>P</v>
      </c>
      <c r="L4942" s="6" t="str">
        <f t="shared" si="386"/>
        <v>131/2X5X8SM NUMA 0 P5 NUMA P</v>
      </c>
      <c r="M4942" s="12" t="s">
        <v>15</v>
      </c>
      <c r="N4942" s="12" t="str">
        <f t="shared" si="385"/>
        <v>l2201</v>
      </c>
    </row>
    <row r="4943" spans="1:14">
      <c r="A4943" s="12" t="s">
        <v>4956</v>
      </c>
      <c r="B4943" s="6" t="str">
        <f t="shared" si="383"/>
        <v>l211212835</v>
      </c>
      <c r="C4943" s="12">
        <v>203601</v>
      </c>
      <c r="D4943" s="12" t="str">
        <f t="shared" si="384"/>
        <v>p-003601</v>
      </c>
      <c r="E4943" s="6" t="str">
        <f>+VLOOKUP($D4943,Sheet3!$B:$I,2,0)</f>
        <v>14X41/2X8</v>
      </c>
      <c r="F4943" s="6" t="str">
        <f>+VLOOKUP($D4943,Sheet3!$B:$I,3,0)</f>
        <v>SM</v>
      </c>
      <c r="G4943" s="6" t="str">
        <f>+VLOOKUP($D4943,Sheet3!$B:$I,4,0)</f>
        <v>NUMA</v>
      </c>
      <c r="H4943" s="6">
        <f>+VLOOKUP($D4943,Sheet3!$B:$I,5,0)</f>
        <v>0</v>
      </c>
      <c r="I4943" s="6" t="str">
        <f>+VLOOKUP($D4943,Sheet3!$B:$I,6,0)</f>
        <v>P5</v>
      </c>
      <c r="J4943" s="6" t="str">
        <f>+VLOOKUP($D4943,Sheet3!$B:$I,7,0)</f>
        <v>DURAECO</v>
      </c>
      <c r="K4943" s="6" t="str">
        <f>+VLOOKUP($D4943,Sheet3!$B:$I,8,0)</f>
        <v>P</v>
      </c>
      <c r="L4943" s="6" t="str">
        <f t="shared" si="386"/>
        <v>14X41/2X8SM NUMA 0 P5 DURAECO P</v>
      </c>
      <c r="M4943" s="12" t="s">
        <v>15</v>
      </c>
      <c r="N4943" s="12" t="str">
        <f t="shared" si="385"/>
        <v>l2112</v>
      </c>
    </row>
    <row r="4944" spans="1:14">
      <c r="A4944" s="12" t="s">
        <v>4957</v>
      </c>
      <c r="B4944" s="6" t="str">
        <f t="shared" si="383"/>
        <v>l181204417</v>
      </c>
      <c r="C4944" s="12">
        <v>190606</v>
      </c>
      <c r="D4944" s="12" t="str">
        <f t="shared" si="384"/>
        <v>p-190606</v>
      </c>
      <c r="E4944" s="6" t="str">
        <f>+VLOOKUP($D4944,Sheet3!$B:$I,2,0)</f>
        <v>131/2X51/2X8</v>
      </c>
      <c r="F4944" s="6" t="str">
        <f>+VLOOKUP($D4944,Sheet3!$B:$I,3,0)</f>
        <v>SAT</v>
      </c>
      <c r="G4944" s="6" t="str">
        <f>+VLOOKUP($D4944,Sheet3!$B:$I,4,0)</f>
        <v>NUMA</v>
      </c>
      <c r="H4944" s="6">
        <f>+VLOOKUP($D4944,Sheet3!$B:$I,5,0)</f>
        <v>0</v>
      </c>
      <c r="I4944" s="6" t="str">
        <f>+VLOOKUP($D4944,Sheet3!$B:$I,6,0)</f>
        <v>P6</v>
      </c>
      <c r="J4944" s="6" t="str">
        <f>+VLOOKUP($D4944,Sheet3!$B:$I,7,0)</f>
        <v>NUMA</v>
      </c>
      <c r="K4944" s="6" t="str">
        <f>+VLOOKUP($D4944,Sheet3!$B:$I,8,0)</f>
        <v>XP</v>
      </c>
      <c r="L4944" s="6" t="str">
        <f t="shared" si="386"/>
        <v>131/2X51/2X8SAT NUMA 0 P6 NUMA XP</v>
      </c>
      <c r="M4944" s="12" t="s">
        <v>15</v>
      </c>
      <c r="N4944" s="12" t="str">
        <f t="shared" si="385"/>
        <v>l1812</v>
      </c>
    </row>
    <row r="4945" spans="1:14">
      <c r="A4945" s="12" t="s">
        <v>4958</v>
      </c>
      <c r="B4945" s="6" t="str">
        <f t="shared" si="383"/>
        <v>l200405175</v>
      </c>
      <c r="C4945" s="12">
        <v>202316</v>
      </c>
      <c r="D4945" s="12" t="str">
        <f t="shared" si="384"/>
        <v>p-002316</v>
      </c>
      <c r="E4945" s="6" t="str">
        <f>+VLOOKUP($D4945,Sheet3!$B:$I,2,0)</f>
        <v>15X5X111/4</v>
      </c>
      <c r="F4945" s="6" t="str">
        <f>+VLOOKUP($D4945,Sheet3!$B:$I,3,0)</f>
        <v>SAT</v>
      </c>
      <c r="G4945" s="6" t="str">
        <f>+VLOOKUP($D4945,Sheet3!$B:$I,4,0)</f>
        <v>NUMA</v>
      </c>
      <c r="H4945" s="6">
        <f>+VLOOKUP($D4945,Sheet3!$B:$I,5,0)</f>
        <v>0</v>
      </c>
      <c r="I4945" s="6" t="str">
        <f>+VLOOKUP($D4945,Sheet3!$B:$I,6,0)</f>
        <v>D1.</v>
      </c>
      <c r="J4945" s="6" t="str">
        <f>+VLOOKUP($D4945,Sheet3!$B:$I,7,0)</f>
        <v>ACETRAX</v>
      </c>
      <c r="K4945" s="6" t="str">
        <f>+VLOOKUP($D4945,Sheet3!$B:$I,8,0)</f>
        <v>-</v>
      </c>
      <c r="L4945" s="6" t="str">
        <f t="shared" si="386"/>
        <v>15X5X111/4SAT NUMA 0 D1. ACETRAX -</v>
      </c>
      <c r="M4945" s="12" t="s">
        <v>15</v>
      </c>
      <c r="N4945" s="12" t="str">
        <f t="shared" si="385"/>
        <v>l2004</v>
      </c>
    </row>
    <row r="4946" spans="1:14">
      <c r="A4946" s="12" t="s">
        <v>4959</v>
      </c>
      <c r="B4946" s="6" t="str">
        <f t="shared" si="383"/>
        <v>l200702676</v>
      </c>
      <c r="C4946" s="12">
        <v>190201</v>
      </c>
      <c r="D4946" s="12" t="str">
        <f t="shared" si="384"/>
        <v>p-190201</v>
      </c>
      <c r="E4946" s="6" t="str">
        <f>+VLOOKUP($D4946,Sheet3!$B:$I,2,0)</f>
        <v>14X5X10</v>
      </c>
      <c r="F4946" s="6" t="str">
        <f>+VLOOKUP($D4946,Sheet3!$B:$I,3,0)</f>
        <v>ML</v>
      </c>
      <c r="G4946" s="6" t="str">
        <f>+VLOOKUP($D4946,Sheet3!$B:$I,4,0)</f>
        <v>NUMA</v>
      </c>
      <c r="H4946" s="6">
        <f>+VLOOKUP($D4946,Sheet3!$B:$I,5,0)</f>
        <v>0</v>
      </c>
      <c r="I4946" s="6" t="str">
        <f>+VLOOKUP($D4946,Sheet3!$B:$I,6,0)</f>
        <v>D1.</v>
      </c>
      <c r="J4946" s="6" t="str">
        <f>+VLOOKUP($D4946,Sheet3!$B:$I,7,0)</f>
        <v>NUMA</v>
      </c>
      <c r="K4946" s="6" t="str">
        <f>+VLOOKUP($D4946,Sheet3!$B:$I,8,0)</f>
        <v>D</v>
      </c>
      <c r="L4946" s="6" t="str">
        <f t="shared" si="386"/>
        <v>14X5X10ML NUMA 0 D1. NUMA D</v>
      </c>
      <c r="M4946" s="12" t="s">
        <v>15</v>
      </c>
      <c r="N4946" s="12" t="str">
        <f t="shared" si="385"/>
        <v>l2007</v>
      </c>
    </row>
    <row r="4947" spans="1:14">
      <c r="A4947" s="12" t="s">
        <v>4960</v>
      </c>
      <c r="B4947" s="6" t="str">
        <f t="shared" si="383"/>
        <v>l200806841</v>
      </c>
      <c r="C4947" s="12">
        <v>190557</v>
      </c>
      <c r="D4947" s="12" t="str">
        <f t="shared" si="384"/>
        <v>p-190557</v>
      </c>
      <c r="E4947" s="6" t="str">
        <f>+VLOOKUP($D4947,Sheet3!$B:$I,2,0)</f>
        <v>131/2X41/2X8</v>
      </c>
      <c r="F4947" s="6" t="str">
        <f>+VLOOKUP($D4947,Sheet3!$B:$I,3,0)</f>
        <v>SAT</v>
      </c>
      <c r="G4947" s="6" t="str">
        <f>+VLOOKUP($D4947,Sheet3!$B:$I,4,0)</f>
        <v>NUMA</v>
      </c>
      <c r="H4947" s="6">
        <f>+VLOOKUP($D4947,Sheet3!$B:$I,5,0)</f>
        <v>0</v>
      </c>
      <c r="I4947" s="6" t="str">
        <f>+VLOOKUP($D4947,Sheet3!$B:$I,6,0)</f>
        <v>P6</v>
      </c>
      <c r="J4947" s="6" t="str">
        <f>+VLOOKUP($D4947,Sheet3!$B:$I,7,0)</f>
        <v>NUMA</v>
      </c>
      <c r="K4947" s="6" t="str">
        <f>+VLOOKUP($D4947,Sheet3!$B:$I,8,0)</f>
        <v>XP</v>
      </c>
      <c r="L4947" s="6" t="str">
        <f t="shared" si="386"/>
        <v>131/2X41/2X8SAT NUMA 0 P6 NUMA XP</v>
      </c>
      <c r="M4947" s="12" t="s">
        <v>15</v>
      </c>
      <c r="N4947" s="12" t="str">
        <f t="shared" si="385"/>
        <v>l2008</v>
      </c>
    </row>
    <row r="4948" spans="1:14">
      <c r="A4948" s="12" t="s">
        <v>4961</v>
      </c>
      <c r="B4948" s="6" t="str">
        <f t="shared" si="383"/>
        <v>l220111971</v>
      </c>
      <c r="C4948" s="12">
        <v>287759</v>
      </c>
      <c r="D4948" s="12" t="str">
        <f t="shared" si="384"/>
        <v>p-087759</v>
      </c>
      <c r="E4948" s="6" t="str">
        <f>+VLOOKUP($D4948,Sheet3!$B:$I,2,0)</f>
        <v>13X51/2X8</v>
      </c>
      <c r="F4948" s="6" t="str">
        <f>+VLOOKUP($D4948,Sheet3!$B:$I,3,0)</f>
        <v>SM</v>
      </c>
      <c r="G4948" s="6" t="str">
        <f>+VLOOKUP($D4948,Sheet3!$B:$I,4,0)</f>
        <v>NUMA</v>
      </c>
      <c r="H4948" s="6">
        <f>+VLOOKUP($D4948,Sheet3!$B:$I,5,0)</f>
        <v>0</v>
      </c>
      <c r="I4948" s="6" t="str">
        <f>+VLOOKUP($D4948,Sheet3!$B:$I,6,0)</f>
        <v>P5</v>
      </c>
      <c r="J4948" s="6" t="str">
        <f>+VLOOKUP($D4948,Sheet3!$B:$I,7,0)</f>
        <v>NUMA</v>
      </c>
      <c r="K4948" s="6" t="str">
        <f>+VLOOKUP($D4948,Sheet3!$B:$I,8,0)</f>
        <v>P</v>
      </c>
      <c r="L4948" s="6" t="str">
        <f t="shared" si="386"/>
        <v>13X51/2X8SM NUMA 0 P5 NUMA P</v>
      </c>
      <c r="M4948" s="12" t="s">
        <v>15</v>
      </c>
      <c r="N4948" s="12" t="str">
        <f t="shared" si="385"/>
        <v>l2201</v>
      </c>
    </row>
    <row r="4949" spans="1:14">
      <c r="A4949" s="12" t="s">
        <v>4962</v>
      </c>
      <c r="B4949" s="6" t="str">
        <f t="shared" si="383"/>
        <v>l211010308</v>
      </c>
      <c r="C4949" s="12">
        <v>189930</v>
      </c>
      <c r="D4949" s="12" t="str">
        <f t="shared" si="384"/>
        <v>p-189930</v>
      </c>
      <c r="E4949" s="6" t="str">
        <f>+VLOOKUP($D4949,Sheet3!$B:$I,2,0)</f>
        <v>14X5X10</v>
      </c>
      <c r="F4949" s="6" t="str">
        <f>+VLOOKUP($D4949,Sheet3!$B:$I,3,0)</f>
        <v>SAT</v>
      </c>
      <c r="G4949" s="6" t="str">
        <f>+VLOOKUP($D4949,Sheet3!$B:$I,4,0)</f>
        <v>NUMA</v>
      </c>
      <c r="H4949" s="6">
        <f>+VLOOKUP($D4949,Sheet3!$B:$I,5,0)</f>
        <v>0</v>
      </c>
      <c r="I4949" s="6" t="str">
        <f>+VLOOKUP($D4949,Sheet3!$B:$I,6,0)</f>
        <v>P5</v>
      </c>
      <c r="J4949" s="6" t="str">
        <f>+VLOOKUP($D4949,Sheet3!$B:$I,7,0)</f>
        <v>TOTALSOURCE</v>
      </c>
      <c r="K4949" s="6" t="str">
        <f>+VLOOKUP($D4949,Sheet3!$B:$I,8,0)</f>
        <v>P</v>
      </c>
      <c r="L4949" s="6" t="str">
        <f t="shared" si="386"/>
        <v>14X5X10SAT NUMA 0 P5 TOTALSOURCE P</v>
      </c>
      <c r="M4949" s="12" t="s">
        <v>15</v>
      </c>
      <c r="N4949" s="12" t="str">
        <f t="shared" si="385"/>
        <v>l2110</v>
      </c>
    </row>
    <row r="4950" spans="1:14">
      <c r="A4950" s="12" t="s">
        <v>4963</v>
      </c>
      <c r="B4950" s="6" t="str">
        <f t="shared" si="383"/>
        <v>l211212871</v>
      </c>
      <c r="C4950" s="12">
        <v>204153</v>
      </c>
      <c r="D4950" s="12" t="str">
        <f t="shared" si="384"/>
        <v>p-004153</v>
      </c>
      <c r="E4950" s="6" t="str">
        <f>+VLOOKUP($D4950,Sheet3!$B:$I,2,0)</f>
        <v>15X5X111/4</v>
      </c>
      <c r="F4950" s="6" t="str">
        <f>+VLOOKUP($D4950,Sheet3!$B:$I,3,0)</f>
        <v>SM</v>
      </c>
      <c r="G4950" s="6" t="str">
        <f>+VLOOKUP($D4950,Sheet3!$B:$I,4,0)</f>
        <v>NUMA</v>
      </c>
      <c r="H4950" s="6">
        <f>+VLOOKUP($D4950,Sheet3!$B:$I,5,0)</f>
        <v>0</v>
      </c>
      <c r="I4950" s="6" t="str">
        <f>+VLOOKUP($D4950,Sheet3!$B:$I,6,0)</f>
        <v>P5</v>
      </c>
      <c r="J4950" s="6" t="str">
        <f>+VLOOKUP($D4950,Sheet3!$B:$I,7,0)</f>
        <v>DURAECO</v>
      </c>
      <c r="K4950" s="6" t="str">
        <f>+VLOOKUP($D4950,Sheet3!$B:$I,8,0)</f>
        <v>P</v>
      </c>
      <c r="L4950" s="6" t="str">
        <f t="shared" si="386"/>
        <v>15X5X111/4SM NUMA 0 P5 DURAECO P</v>
      </c>
      <c r="M4950" s="12" t="s">
        <v>15</v>
      </c>
      <c r="N4950" s="12" t="str">
        <f t="shared" si="385"/>
        <v>l2112</v>
      </c>
    </row>
    <row r="4951" spans="1:14">
      <c r="A4951" s="12" t="s">
        <v>4964</v>
      </c>
      <c r="B4951" s="6" t="str">
        <f t="shared" si="383"/>
        <v>l210404555</v>
      </c>
      <c r="C4951" s="12">
        <v>190189</v>
      </c>
      <c r="D4951" s="12" t="str">
        <f t="shared" si="384"/>
        <v>p-190189</v>
      </c>
      <c r="E4951" s="6" t="str">
        <f>+VLOOKUP($D4951,Sheet3!$B:$I,2,0)</f>
        <v>15X6X111/4</v>
      </c>
      <c r="F4951" s="6" t="str">
        <f>+VLOOKUP($D4951,Sheet3!$B:$I,3,0)</f>
        <v>SAT</v>
      </c>
      <c r="G4951" s="6" t="str">
        <f>+VLOOKUP($D4951,Sheet3!$B:$I,4,0)</f>
        <v>NUMA</v>
      </c>
      <c r="H4951" s="6">
        <f>+VLOOKUP($D4951,Sheet3!$B:$I,5,0)</f>
        <v>0</v>
      </c>
      <c r="I4951" s="6" t="str">
        <f>+VLOOKUP($D4951,Sheet3!$B:$I,6,0)</f>
        <v>P5</v>
      </c>
      <c r="J4951" s="6" t="str">
        <f>+VLOOKUP($D4951,Sheet3!$B:$I,7,0)</f>
        <v>TOTALSOURCE</v>
      </c>
      <c r="K4951" s="6" t="str">
        <f>+VLOOKUP($D4951,Sheet3!$B:$I,8,0)</f>
        <v>P</v>
      </c>
      <c r="L4951" s="6" t="str">
        <f t="shared" si="386"/>
        <v>15X6X111/4SAT NUMA 0 P5 TOTALSOURCE P</v>
      </c>
      <c r="M4951" s="12" t="s">
        <v>15</v>
      </c>
      <c r="N4951" s="12" t="str">
        <f t="shared" si="385"/>
        <v>l2104</v>
      </c>
    </row>
    <row r="4952" spans="1:14">
      <c r="A4952" s="12" t="s">
        <v>4965</v>
      </c>
      <c r="B4952" s="6" t="str">
        <f t="shared" si="383"/>
        <v>l211212765</v>
      </c>
      <c r="C4952" s="12">
        <v>189427</v>
      </c>
      <c r="D4952" s="12" t="str">
        <f t="shared" si="384"/>
        <v>p-189427</v>
      </c>
      <c r="E4952" s="6" t="str">
        <f>+VLOOKUP($D4952,Sheet3!$B:$I,2,0)</f>
        <v>18X6X121/8</v>
      </c>
      <c r="F4952" s="6" t="str">
        <f>+VLOOKUP($D4952,Sheet3!$B:$I,3,0)</f>
        <v>SM-BR</v>
      </c>
      <c r="G4952" s="6" t="str">
        <f>+VLOOKUP($D4952,Sheet3!$B:$I,4,0)</f>
        <v>SUPERGRIP</v>
      </c>
      <c r="H4952" s="6">
        <f>+VLOOKUP($D4952,Sheet3!$B:$I,5,0)</f>
        <v>0</v>
      </c>
      <c r="I4952" s="6" t="str">
        <f>+VLOOKUP($D4952,Sheet3!$B:$I,6,0)</f>
        <v>P5</v>
      </c>
      <c r="J4952" s="6" t="str">
        <f>+VLOOKUP($D4952,Sheet3!$B:$I,7,0)</f>
        <v>SUPERGRIP</v>
      </c>
      <c r="K4952" s="6" t="str">
        <f>+VLOOKUP($D4952,Sheet3!$B:$I,8,0)</f>
        <v>BRUTE</v>
      </c>
      <c r="L4952" s="6" t="str">
        <f t="shared" si="386"/>
        <v>18X6X121/8SM-BR SUPERGRIP 0 P5 SUPERGRIP BRUTE</v>
      </c>
      <c r="M4952" s="12" t="s">
        <v>15</v>
      </c>
      <c r="N4952" s="12" t="str">
        <f t="shared" si="385"/>
        <v>l2112</v>
      </c>
    </row>
    <row r="4953" spans="1:14">
      <c r="A4953" s="12" t="s">
        <v>4966</v>
      </c>
      <c r="B4953" s="6" t="str">
        <f t="shared" si="383"/>
        <v>l211212028</v>
      </c>
      <c r="C4953" s="12">
        <v>146872</v>
      </c>
      <c r="D4953" s="12" t="str">
        <f t="shared" si="384"/>
        <v>p-146872</v>
      </c>
      <c r="E4953" s="6" t="str">
        <f>+VLOOKUP($D4953,Sheet3!$B:$I,2,0)</f>
        <v>18X6X121/8</v>
      </c>
      <c r="F4953" s="6" t="str">
        <f>+VLOOKUP($D4953,Sheet3!$B:$I,3,0)</f>
        <v>SM</v>
      </c>
      <c r="G4953" s="6" t="str">
        <f>+VLOOKUP($D4953,Sheet3!$B:$I,4,0)</f>
        <v>NUMA</v>
      </c>
      <c r="H4953" s="6">
        <f>+VLOOKUP($D4953,Sheet3!$B:$I,5,0)</f>
        <v>0</v>
      </c>
      <c r="I4953" s="6" t="str">
        <f>+VLOOKUP($D4953,Sheet3!$B:$I,6,0)</f>
        <v>D1N</v>
      </c>
      <c r="J4953" s="6" t="str">
        <f>+VLOOKUP($D4953,Sheet3!$B:$I,7,0)</f>
        <v>ASTRO</v>
      </c>
      <c r="K4953" s="6" t="str">
        <f>+VLOOKUP($D4953,Sheet3!$B:$I,8,0)</f>
        <v>D</v>
      </c>
      <c r="L4953" s="6" t="str">
        <f t="shared" si="386"/>
        <v>18X6X121/8SM NUMA 0 D1N ASTRO D</v>
      </c>
      <c r="M4953" s="12" t="s">
        <v>15</v>
      </c>
      <c r="N4953" s="12" t="str">
        <f t="shared" si="385"/>
        <v>l2112</v>
      </c>
    </row>
    <row r="4954" spans="1:14">
      <c r="A4954" s="12" t="s">
        <v>4967</v>
      </c>
      <c r="B4954" s="6" t="str">
        <f t="shared" si="383"/>
        <v>l211108178</v>
      </c>
      <c r="C4954" s="12">
        <v>189057</v>
      </c>
      <c r="D4954" s="12" t="str">
        <f t="shared" si="384"/>
        <v>p-189057</v>
      </c>
      <c r="E4954" s="6" t="str">
        <f>+VLOOKUP($D4954,Sheet3!$B:$I,2,0)</f>
        <v>6.00-9</v>
      </c>
      <c r="F4954" s="6" t="str">
        <f>+VLOOKUP($D4954,Sheet3!$B:$I,3,0)</f>
        <v>LUG</v>
      </c>
      <c r="G4954" s="6" t="str">
        <f>+VLOOKUP($D4954,Sheet3!$B:$I,4,0)</f>
        <v>NUMA</v>
      </c>
      <c r="H4954" s="6">
        <f>+VLOOKUP($D4954,Sheet3!$B:$I,5,0)</f>
        <v>4</v>
      </c>
      <c r="I4954" s="6" t="str">
        <f>+VLOOKUP($D4954,Sheet3!$B:$I,6,0)</f>
        <v>M02X</v>
      </c>
      <c r="J4954" s="6" t="str">
        <f>+VLOOKUP($D4954,Sheet3!$B:$I,7,0)</f>
        <v>RIGOR</v>
      </c>
      <c r="K4954" s="6" t="str">
        <f>+VLOOKUP($D4954,Sheet3!$B:$I,8,0)</f>
        <v>-</v>
      </c>
      <c r="L4954" s="6" t="str">
        <f t="shared" si="386"/>
        <v>6.00-9LUG NUMA 4 M02X RIGOR -</v>
      </c>
      <c r="M4954" s="12" t="s">
        <v>15</v>
      </c>
      <c r="N4954" s="12" t="str">
        <f t="shared" si="385"/>
        <v>l2111</v>
      </c>
    </row>
    <row r="4955" spans="1:14">
      <c r="A4955" s="12" t="s">
        <v>4968</v>
      </c>
      <c r="B4955" s="6" t="str">
        <f t="shared" si="383"/>
        <v>l190500999</v>
      </c>
      <c r="C4955" s="12">
        <v>245353</v>
      </c>
      <c r="D4955" s="12" t="str">
        <f t="shared" si="384"/>
        <v>p-045353</v>
      </c>
      <c r="E4955" s="6" t="str">
        <f>+VLOOKUP($D4955,Sheet3!$B:$I,2,0)</f>
        <v>23X10-12</v>
      </c>
      <c r="F4955" s="6" t="str">
        <f>+VLOOKUP($D4955,Sheet3!$B:$I,3,0)</f>
        <v>LUG</v>
      </c>
      <c r="G4955" s="6" t="str">
        <f>+VLOOKUP($D4955,Sheet3!$B:$I,4,0)</f>
        <v>NUMA</v>
      </c>
      <c r="H4955" s="6">
        <f>+VLOOKUP($D4955,Sheet3!$B:$I,5,0)</f>
        <v>8</v>
      </c>
      <c r="I4955" s="6" t="str">
        <f>+VLOOKUP($D4955,Sheet3!$B:$I,6,0)</f>
        <v>P13X</v>
      </c>
      <c r="J4955" s="6" t="str">
        <f>+VLOOKUP($D4955,Sheet3!$B:$I,7,0)</f>
        <v>TOTALSOURCE</v>
      </c>
      <c r="K4955" s="6" t="str">
        <f>+VLOOKUP($D4955,Sheet3!$B:$I,8,0)</f>
        <v>PREMIUM</v>
      </c>
      <c r="L4955" s="6" t="str">
        <f t="shared" si="386"/>
        <v>23X10-12LUG NUMA 8 P13X TOTALSOURCE PREMIUM</v>
      </c>
      <c r="M4955" s="12" t="s">
        <v>15</v>
      </c>
      <c r="N4955" s="12" t="str">
        <f t="shared" si="385"/>
        <v>l1905</v>
      </c>
    </row>
    <row r="4956" spans="1:14">
      <c r="A4956" s="12" t="s">
        <v>4969</v>
      </c>
      <c r="B4956" s="6" t="str">
        <f t="shared" si="383"/>
        <v>l210304508</v>
      </c>
      <c r="C4956" s="12">
        <v>188878</v>
      </c>
      <c r="D4956" s="12" t="str">
        <f t="shared" si="384"/>
        <v>p-188878</v>
      </c>
      <c r="E4956" s="6" t="str">
        <f>+VLOOKUP($D4956,Sheet3!$B:$I,2,0)</f>
        <v>6.50-10</v>
      </c>
      <c r="F4956" s="6" t="str">
        <f>+VLOOKUP($D4956,Sheet3!$B:$I,3,0)</f>
        <v>YLUG</v>
      </c>
      <c r="G4956" s="6" t="str">
        <f>+VLOOKUP($D4956,Sheet3!$B:$I,4,0)</f>
        <v>KUMANEKO</v>
      </c>
      <c r="H4956" s="6">
        <f>+VLOOKUP($D4956,Sheet3!$B:$I,5,0)</f>
        <v>5</v>
      </c>
      <c r="I4956" s="6" t="str">
        <f>+VLOOKUP($D4956,Sheet3!$B:$I,6,0)</f>
        <v>P13X</v>
      </c>
      <c r="J4956" s="6" t="str">
        <f>+VLOOKUP($D4956,Sheet3!$B:$I,7,0)</f>
        <v>KUMANEKO</v>
      </c>
      <c r="K4956" s="6" t="str">
        <f>+VLOOKUP($D4956,Sheet3!$B:$I,8,0)</f>
        <v>PREMIUM</v>
      </c>
      <c r="L4956" s="6" t="str">
        <f t="shared" si="386"/>
        <v>6.50-10YLUG KUMANEKO 5 P13X KUMANEKO PREMIUM</v>
      </c>
      <c r="M4956" s="12" t="s">
        <v>15</v>
      </c>
      <c r="N4956" s="12" t="str">
        <f t="shared" si="385"/>
        <v>l2103</v>
      </c>
    </row>
    <row r="4957" spans="1:14">
      <c r="A4957" s="12" t="s">
        <v>4970</v>
      </c>
      <c r="B4957" s="6" t="str">
        <f t="shared" si="383"/>
        <v>l180910713</v>
      </c>
      <c r="C4957" s="12">
        <v>189782</v>
      </c>
      <c r="D4957" s="12" t="str">
        <f t="shared" si="384"/>
        <v>p-189782</v>
      </c>
      <c r="E4957" s="6" t="str">
        <f>+VLOOKUP($D4957,Sheet3!$B:$I,2,0)</f>
        <v>6.50-10</v>
      </c>
      <c r="F4957" s="6" t="str">
        <f>+VLOOKUP($D4957,Sheet3!$B:$I,3,0)</f>
        <v>YLUG</v>
      </c>
      <c r="G4957" s="6" t="str">
        <f>+VLOOKUP($D4957,Sheet3!$B:$I,4,0)</f>
        <v>KUMANEKO</v>
      </c>
      <c r="H4957" s="6">
        <f>+VLOOKUP($D4957,Sheet3!$B:$I,5,0)</f>
        <v>5</v>
      </c>
      <c r="I4957" s="6" t="str">
        <f>+VLOOKUP($D4957,Sheet3!$B:$I,6,0)</f>
        <v>P13X</v>
      </c>
      <c r="J4957" s="6" t="str">
        <f>+VLOOKUP($D4957,Sheet3!$B:$I,7,0)</f>
        <v>BUDDYS</v>
      </c>
      <c r="K4957" s="6" t="str">
        <f>+VLOOKUP($D4957,Sheet3!$B:$I,8,0)</f>
        <v>-</v>
      </c>
      <c r="L4957" s="6" t="str">
        <f t="shared" si="386"/>
        <v>6.50-10YLUG KUMANEKO 5 P13X BUDDYS -</v>
      </c>
      <c r="M4957" s="12" t="s">
        <v>15</v>
      </c>
      <c r="N4957" s="12" t="str">
        <f t="shared" si="385"/>
        <v>l1809</v>
      </c>
    </row>
    <row r="4958" spans="1:14">
      <c r="A4958" s="12" t="s">
        <v>4971</v>
      </c>
      <c r="B4958" s="6" t="str">
        <f t="shared" si="383"/>
        <v>l210803199</v>
      </c>
      <c r="C4958" s="12">
        <v>189592</v>
      </c>
      <c r="D4958" s="12" t="str">
        <f t="shared" si="384"/>
        <v>p-189592</v>
      </c>
      <c r="E4958" s="6" t="str">
        <f>+VLOOKUP($D4958,Sheet3!$B:$I,2,0)</f>
        <v>6.50-10</v>
      </c>
      <c r="F4958" s="6" t="str">
        <f>+VLOOKUP($D4958,Sheet3!$B:$I,3,0)</f>
        <v>LUG</v>
      </c>
      <c r="G4958" s="6" t="str">
        <f>+VLOOKUP($D4958,Sheet3!$B:$I,4,0)</f>
        <v>NUMA</v>
      </c>
      <c r="H4958" s="6">
        <f>+VLOOKUP($D4958,Sheet3!$B:$I,5,0)</f>
        <v>5</v>
      </c>
      <c r="I4958" s="6" t="str">
        <f>+VLOOKUP($D4958,Sheet3!$B:$I,6,0)</f>
        <v>M2N2X</v>
      </c>
      <c r="J4958" s="6" t="str">
        <f>+VLOOKUP($D4958,Sheet3!$B:$I,7,0)</f>
        <v>PRESTIGE</v>
      </c>
      <c r="K4958" s="6" t="str">
        <f>+VLOOKUP($D4958,Sheet3!$B:$I,8,0)</f>
        <v>SOLID03A</v>
      </c>
      <c r="L4958" s="6" t="str">
        <f t="shared" si="386"/>
        <v>6.50-10LUG NUMA 5 M2N2X PRESTIGE SOLID03A</v>
      </c>
      <c r="M4958" s="12" t="s">
        <v>15</v>
      </c>
      <c r="N4958" s="12" t="str">
        <f t="shared" si="385"/>
        <v>l2108</v>
      </c>
    </row>
    <row r="4959" spans="1:14">
      <c r="A4959" s="12" t="s">
        <v>4972</v>
      </c>
      <c r="B4959" s="6" t="str">
        <f t="shared" si="383"/>
        <v>l211009475</v>
      </c>
      <c r="C4959" s="12">
        <v>250472</v>
      </c>
      <c r="D4959" s="12" t="str">
        <f t="shared" si="384"/>
        <v>p-050472</v>
      </c>
      <c r="E4959" s="6" t="str">
        <f>+VLOOKUP($D4959,Sheet3!$B:$I,2,0)</f>
        <v>6.50-10</v>
      </c>
      <c r="F4959" s="6" t="str">
        <f>+VLOOKUP($D4959,Sheet3!$B:$I,3,0)</f>
        <v>LUG</v>
      </c>
      <c r="G4959" s="6" t="str">
        <f>+VLOOKUP($D4959,Sheet3!$B:$I,4,0)</f>
        <v>NUMA</v>
      </c>
      <c r="H4959" s="6">
        <f>+VLOOKUP($D4959,Sheet3!$B:$I,5,0)</f>
        <v>5</v>
      </c>
      <c r="I4959" s="6" t="str">
        <f>+VLOOKUP($D4959,Sheet3!$B:$I,6,0)</f>
        <v>M4N3X</v>
      </c>
      <c r="J4959" s="6" t="str">
        <f>+VLOOKUP($D4959,Sheet3!$B:$I,7,0)</f>
        <v>NUMA</v>
      </c>
      <c r="K4959" s="6" t="str">
        <f>+VLOOKUP($D4959,Sheet3!$B:$I,8,0)</f>
        <v>XTRAPREMIUM</v>
      </c>
      <c r="L4959" s="6" t="str">
        <f t="shared" si="386"/>
        <v>6.50-10LUG NUMA 5 M4N3X NUMA XTRAPREMIUM</v>
      </c>
      <c r="M4959" s="12" t="s">
        <v>15</v>
      </c>
      <c r="N4959" s="12" t="str">
        <f t="shared" si="385"/>
        <v>l2110</v>
      </c>
    </row>
    <row r="4960" spans="1:14">
      <c r="A4960" s="12" t="s">
        <v>4973</v>
      </c>
      <c r="B4960" s="6" t="str">
        <f t="shared" si="383"/>
        <v>l211201670</v>
      </c>
      <c r="C4960" s="12">
        <v>189627</v>
      </c>
      <c r="D4960" s="12" t="str">
        <f t="shared" si="384"/>
        <v>p-189627</v>
      </c>
      <c r="E4960" s="6" t="str">
        <f>+VLOOKUP($D4960,Sheet3!$B:$I,2,0)</f>
        <v>23X9-10</v>
      </c>
      <c r="F4960" s="6" t="str">
        <f>+VLOOKUP($D4960,Sheet3!$B:$I,3,0)</f>
        <v>LUG</v>
      </c>
      <c r="G4960" s="6" t="str">
        <f>+VLOOKUP($D4960,Sheet3!$B:$I,4,0)</f>
        <v>NUMAPRIME</v>
      </c>
      <c r="H4960" s="6">
        <f>+VLOOKUP($D4960,Sheet3!$B:$I,5,0)</f>
        <v>6.5</v>
      </c>
      <c r="I4960" s="6" t="str">
        <f>+VLOOKUP($D4960,Sheet3!$B:$I,6,0)</f>
        <v>M4N34</v>
      </c>
      <c r="J4960" s="6" t="str">
        <f>+VLOOKUP($D4960,Sheet3!$B:$I,7,0)</f>
        <v>NUMAPRIME</v>
      </c>
      <c r="K4960" s="6" t="str">
        <f>+VLOOKUP($D4960,Sheet3!$B:$I,8,0)</f>
        <v>PREMIUM</v>
      </c>
      <c r="L4960" s="6" t="str">
        <f t="shared" si="386"/>
        <v>23X9-10LUG NUMAPRIME 6.5 M4N34 NUMAPRIME PREMIUM</v>
      </c>
      <c r="M4960" s="12" t="s">
        <v>15</v>
      </c>
      <c r="N4960" s="12" t="str">
        <f t="shared" si="385"/>
        <v>l2112</v>
      </c>
    </row>
    <row r="4961" spans="1:14">
      <c r="A4961" s="12" t="s">
        <v>4974</v>
      </c>
      <c r="B4961" s="6" t="str">
        <f t="shared" si="383"/>
        <v>l211109360</v>
      </c>
      <c r="C4961" s="12">
        <v>244910</v>
      </c>
      <c r="D4961" s="12" t="str">
        <f t="shared" si="384"/>
        <v>p-044910</v>
      </c>
      <c r="E4961" s="6" t="str">
        <f>+VLOOKUP($D4961,Sheet3!$B:$I,2,0)</f>
        <v>16X6-8</v>
      </c>
      <c r="F4961" s="6" t="str">
        <f>+VLOOKUP($D4961,Sheet3!$B:$I,3,0)</f>
        <v>LUG</v>
      </c>
      <c r="G4961" s="6" t="str">
        <f>+VLOOKUP($D4961,Sheet3!$B:$I,4,0)</f>
        <v>NUMA</v>
      </c>
      <c r="H4961" s="6">
        <f>+VLOOKUP($D4961,Sheet3!$B:$I,5,0)</f>
        <v>4.33</v>
      </c>
      <c r="I4961" s="6" t="str">
        <f>+VLOOKUP($D4961,Sheet3!$B:$I,6,0)</f>
        <v>M2N24</v>
      </c>
      <c r="J4961" s="6" t="str">
        <f>+VLOOKUP($D4961,Sheet3!$B:$I,7,0)</f>
        <v>NUMA</v>
      </c>
      <c r="K4961" s="6" t="str">
        <f>+VLOOKUP($D4961,Sheet3!$B:$I,8,0)</f>
        <v>FORTE</v>
      </c>
      <c r="L4961" s="6" t="str">
        <f t="shared" si="386"/>
        <v>16X6-8LUG NUMA 4.33 M2N24 NUMA FORTE</v>
      </c>
      <c r="M4961" s="12" t="s">
        <v>15</v>
      </c>
      <c r="N4961" s="12" t="str">
        <f t="shared" si="385"/>
        <v>l2111</v>
      </c>
    </row>
    <row r="4962" spans="1:14">
      <c r="A4962" s="12" t="s">
        <v>4975</v>
      </c>
      <c r="B4962" s="6" t="str">
        <f t="shared" si="383"/>
        <v>l211104121</v>
      </c>
      <c r="C4962" s="12">
        <v>243601</v>
      </c>
      <c r="D4962" s="12" t="str">
        <f t="shared" si="384"/>
        <v>p-043601</v>
      </c>
      <c r="E4962" s="6" t="str">
        <f>+VLOOKUP($D4962,Sheet3!$B:$I,2,0)</f>
        <v>18X7-8</v>
      </c>
      <c r="F4962" s="6" t="str">
        <f>+VLOOKUP($D4962,Sheet3!$B:$I,3,0)</f>
        <v>LUG</v>
      </c>
      <c r="G4962" s="6" t="str">
        <f>+VLOOKUP($D4962,Sheet3!$B:$I,4,0)</f>
        <v>NUMA</v>
      </c>
      <c r="H4962" s="6">
        <f>+VLOOKUP($D4962,Sheet3!$B:$I,5,0)</f>
        <v>4.33</v>
      </c>
      <c r="I4962" s="6" t="str">
        <f>+VLOOKUP($D4962,Sheet3!$B:$I,6,0)</f>
        <v>M2N24</v>
      </c>
      <c r="J4962" s="6" t="str">
        <f>+VLOOKUP($D4962,Sheet3!$B:$I,7,0)</f>
        <v>NUMA</v>
      </c>
      <c r="K4962" s="6" t="str">
        <f>+VLOOKUP($D4962,Sheet3!$B:$I,8,0)</f>
        <v>FORTE</v>
      </c>
      <c r="L4962" s="6" t="str">
        <f t="shared" si="386"/>
        <v>18X7-8LUG NUMA 4.33 M2N24 NUMA FORTE</v>
      </c>
      <c r="M4962" s="12" t="s">
        <v>15</v>
      </c>
      <c r="N4962" s="12" t="str">
        <f t="shared" si="385"/>
        <v>l2111</v>
      </c>
    </row>
    <row r="4963" spans="1:14">
      <c r="A4963" s="12" t="s">
        <v>4976</v>
      </c>
      <c r="B4963" s="6" t="str">
        <f t="shared" si="383"/>
        <v>l200403885</v>
      </c>
      <c r="C4963" s="12">
        <v>202937</v>
      </c>
      <c r="D4963" s="12" t="str">
        <f t="shared" si="384"/>
        <v>p-002937</v>
      </c>
      <c r="E4963" s="6" t="str">
        <f>+VLOOKUP($D4963,Sheet3!$B:$I,2,0)</f>
        <v>6.00-9</v>
      </c>
      <c r="F4963" s="6" t="str">
        <f>+VLOOKUP($D4963,Sheet3!$B:$I,3,0)</f>
        <v>LUG</v>
      </c>
      <c r="G4963" s="6" t="str">
        <f>+VLOOKUP($D4963,Sheet3!$B:$I,4,0)</f>
        <v>NUMAPRIME</v>
      </c>
      <c r="H4963" s="6">
        <f>+VLOOKUP($D4963,Sheet3!$B:$I,5,0)</f>
        <v>4</v>
      </c>
      <c r="I4963" s="6" t="str">
        <f>+VLOOKUP($D4963,Sheet3!$B:$I,6,0)</f>
        <v>P13X</v>
      </c>
      <c r="J4963" s="6" t="str">
        <f>+VLOOKUP($D4963,Sheet3!$B:$I,7,0)</f>
        <v>NUMAPRIME</v>
      </c>
      <c r="K4963" s="6" t="str">
        <f>+VLOOKUP($D4963,Sheet3!$B:$I,8,0)</f>
        <v>PREMIUM-TRAFIC LIGHT</v>
      </c>
      <c r="L4963" s="6" t="str">
        <f t="shared" si="386"/>
        <v>6.00-9LUG NUMAPRIME 4 P13X NUMAPRIME PREMIUM-TRAFIC LIGHT</v>
      </c>
      <c r="M4963" s="12" t="s">
        <v>15</v>
      </c>
      <c r="N4963" s="12" t="str">
        <f t="shared" si="385"/>
        <v>l2004</v>
      </c>
    </row>
    <row r="4964" spans="1:14">
      <c r="A4964" s="12" t="s">
        <v>4977</v>
      </c>
      <c r="B4964" s="6" t="str">
        <f t="shared" si="383"/>
        <v>l200301285</v>
      </c>
      <c r="C4964" s="12">
        <v>202937</v>
      </c>
      <c r="D4964" s="12" t="str">
        <f t="shared" si="384"/>
        <v>p-002937</v>
      </c>
      <c r="E4964" s="6" t="str">
        <f>+VLOOKUP($D4964,Sheet3!$B:$I,2,0)</f>
        <v>6.00-9</v>
      </c>
      <c r="F4964" s="6" t="str">
        <f>+VLOOKUP($D4964,Sheet3!$B:$I,3,0)</f>
        <v>LUG</v>
      </c>
      <c r="G4964" s="6" t="str">
        <f>+VLOOKUP($D4964,Sheet3!$B:$I,4,0)</f>
        <v>NUMAPRIME</v>
      </c>
      <c r="H4964" s="6">
        <f>+VLOOKUP($D4964,Sheet3!$B:$I,5,0)</f>
        <v>4</v>
      </c>
      <c r="I4964" s="6" t="str">
        <f>+VLOOKUP($D4964,Sheet3!$B:$I,6,0)</f>
        <v>P13X</v>
      </c>
      <c r="J4964" s="6" t="str">
        <f>+VLOOKUP($D4964,Sheet3!$B:$I,7,0)</f>
        <v>NUMAPRIME</v>
      </c>
      <c r="K4964" s="6" t="str">
        <f>+VLOOKUP($D4964,Sheet3!$B:$I,8,0)</f>
        <v>PREMIUM-TRAFIC LIGHT</v>
      </c>
      <c r="L4964" s="6" t="str">
        <f t="shared" si="386"/>
        <v>6.00-9LUG NUMAPRIME 4 P13X NUMAPRIME PREMIUM-TRAFIC LIGHT</v>
      </c>
      <c r="M4964" s="12" t="s">
        <v>15</v>
      </c>
      <c r="N4964" s="12" t="str">
        <f t="shared" si="385"/>
        <v>l2003</v>
      </c>
    </row>
    <row r="4965" spans="1:14">
      <c r="A4965" s="12" t="s">
        <v>4978</v>
      </c>
      <c r="B4965" s="6" t="str">
        <f t="shared" si="383"/>
        <v>l200402606</v>
      </c>
      <c r="C4965" s="12">
        <v>202937</v>
      </c>
      <c r="D4965" s="12" t="str">
        <f t="shared" si="384"/>
        <v>p-002937</v>
      </c>
      <c r="E4965" s="6" t="str">
        <f>+VLOOKUP($D4965,Sheet3!$B:$I,2,0)</f>
        <v>6.00-9</v>
      </c>
      <c r="F4965" s="6" t="str">
        <f>+VLOOKUP($D4965,Sheet3!$B:$I,3,0)</f>
        <v>LUG</v>
      </c>
      <c r="G4965" s="6" t="str">
        <f>+VLOOKUP($D4965,Sheet3!$B:$I,4,0)</f>
        <v>NUMAPRIME</v>
      </c>
      <c r="H4965" s="6">
        <f>+VLOOKUP($D4965,Sheet3!$B:$I,5,0)</f>
        <v>4</v>
      </c>
      <c r="I4965" s="6" t="str">
        <f>+VLOOKUP($D4965,Sheet3!$B:$I,6,0)</f>
        <v>P13X</v>
      </c>
      <c r="J4965" s="6" t="str">
        <f>+VLOOKUP($D4965,Sheet3!$B:$I,7,0)</f>
        <v>NUMAPRIME</v>
      </c>
      <c r="K4965" s="6" t="str">
        <f>+VLOOKUP($D4965,Sheet3!$B:$I,8,0)</f>
        <v>PREMIUM-TRAFIC LIGHT</v>
      </c>
      <c r="L4965" s="6" t="str">
        <f t="shared" si="386"/>
        <v>6.00-9LUG NUMAPRIME 4 P13X NUMAPRIME PREMIUM-TRAFIC LIGHT</v>
      </c>
      <c r="M4965" s="12" t="s">
        <v>15</v>
      </c>
      <c r="N4965" s="12" t="str">
        <f t="shared" si="385"/>
        <v>l2004</v>
      </c>
    </row>
    <row r="4966" spans="1:14">
      <c r="A4966" s="12" t="s">
        <v>4979</v>
      </c>
      <c r="B4966" s="6" t="str">
        <f t="shared" ref="B4966:B5029" si="387">+MID(A4966,9,10)</f>
        <v>l200403074</v>
      </c>
      <c r="C4966" s="12">
        <v>202937</v>
      </c>
      <c r="D4966" s="12" t="str">
        <f t="shared" si="384"/>
        <v>p-002937</v>
      </c>
      <c r="E4966" s="6" t="str">
        <f>+VLOOKUP($D4966,Sheet3!$B:$I,2,0)</f>
        <v>6.00-9</v>
      </c>
      <c r="F4966" s="6" t="str">
        <f>+VLOOKUP($D4966,Sheet3!$B:$I,3,0)</f>
        <v>LUG</v>
      </c>
      <c r="G4966" s="6" t="str">
        <f>+VLOOKUP($D4966,Sheet3!$B:$I,4,0)</f>
        <v>NUMAPRIME</v>
      </c>
      <c r="H4966" s="6">
        <f>+VLOOKUP($D4966,Sheet3!$B:$I,5,0)</f>
        <v>4</v>
      </c>
      <c r="I4966" s="6" t="str">
        <f>+VLOOKUP($D4966,Sheet3!$B:$I,6,0)</f>
        <v>P13X</v>
      </c>
      <c r="J4966" s="6" t="str">
        <f>+VLOOKUP($D4966,Sheet3!$B:$I,7,0)</f>
        <v>NUMAPRIME</v>
      </c>
      <c r="K4966" s="6" t="str">
        <f>+VLOOKUP($D4966,Sheet3!$B:$I,8,0)</f>
        <v>PREMIUM-TRAFIC LIGHT</v>
      </c>
      <c r="L4966" s="6" t="str">
        <f t="shared" si="386"/>
        <v>6.00-9LUG NUMAPRIME 4 P13X NUMAPRIME PREMIUM-TRAFIC LIGHT</v>
      </c>
      <c r="M4966" s="12" t="s">
        <v>15</v>
      </c>
      <c r="N4966" s="12" t="str">
        <f t="shared" si="385"/>
        <v>l2004</v>
      </c>
    </row>
    <row r="4967" spans="1:14">
      <c r="A4967" s="12" t="s">
        <v>4980</v>
      </c>
      <c r="B4967" s="6" t="str">
        <f t="shared" si="387"/>
        <v>l200402689</v>
      </c>
      <c r="C4967" s="12">
        <v>202937</v>
      </c>
      <c r="D4967" s="12" t="str">
        <f t="shared" ref="D4967:D5030" si="388">+LEFT(A4967,8)</f>
        <v>p-002937</v>
      </c>
      <c r="E4967" s="6" t="str">
        <f>+VLOOKUP($D4967,Sheet3!$B:$I,2,0)</f>
        <v>6.00-9</v>
      </c>
      <c r="F4967" s="6" t="str">
        <f>+VLOOKUP($D4967,Sheet3!$B:$I,3,0)</f>
        <v>LUG</v>
      </c>
      <c r="G4967" s="6" t="str">
        <f>+VLOOKUP($D4967,Sheet3!$B:$I,4,0)</f>
        <v>NUMAPRIME</v>
      </c>
      <c r="H4967" s="6">
        <f>+VLOOKUP($D4967,Sheet3!$B:$I,5,0)</f>
        <v>4</v>
      </c>
      <c r="I4967" s="6" t="str">
        <f>+VLOOKUP($D4967,Sheet3!$B:$I,6,0)</f>
        <v>P13X</v>
      </c>
      <c r="J4967" s="6" t="str">
        <f>+VLOOKUP($D4967,Sheet3!$B:$I,7,0)</f>
        <v>NUMAPRIME</v>
      </c>
      <c r="K4967" s="6" t="str">
        <f>+VLOOKUP($D4967,Sheet3!$B:$I,8,0)</f>
        <v>PREMIUM-TRAFIC LIGHT</v>
      </c>
      <c r="L4967" s="6" t="str">
        <f t="shared" si="386"/>
        <v>6.00-9LUG NUMAPRIME 4 P13X NUMAPRIME PREMIUM-TRAFIC LIGHT</v>
      </c>
      <c r="M4967" s="12" t="s">
        <v>15</v>
      </c>
      <c r="N4967" s="12" t="str">
        <f t="shared" ref="N4967:N5030" si="389">+MID(A4967,9,5)</f>
        <v>l2004</v>
      </c>
    </row>
    <row r="4968" spans="1:14">
      <c r="A4968" s="12" t="s">
        <v>4981</v>
      </c>
      <c r="B4968" s="6" t="str">
        <f t="shared" si="387"/>
        <v>l200403599</v>
      </c>
      <c r="C4968" s="12">
        <v>202937</v>
      </c>
      <c r="D4968" s="12" t="str">
        <f t="shared" si="388"/>
        <v>p-002937</v>
      </c>
      <c r="E4968" s="6" t="str">
        <f>+VLOOKUP($D4968,Sheet3!$B:$I,2,0)</f>
        <v>6.00-9</v>
      </c>
      <c r="F4968" s="6" t="str">
        <f>+VLOOKUP($D4968,Sheet3!$B:$I,3,0)</f>
        <v>LUG</v>
      </c>
      <c r="G4968" s="6" t="str">
        <f>+VLOOKUP($D4968,Sheet3!$B:$I,4,0)</f>
        <v>NUMAPRIME</v>
      </c>
      <c r="H4968" s="6">
        <f>+VLOOKUP($D4968,Sheet3!$B:$I,5,0)</f>
        <v>4</v>
      </c>
      <c r="I4968" s="6" t="str">
        <f>+VLOOKUP($D4968,Sheet3!$B:$I,6,0)</f>
        <v>P13X</v>
      </c>
      <c r="J4968" s="6" t="str">
        <f>+VLOOKUP($D4968,Sheet3!$B:$I,7,0)</f>
        <v>NUMAPRIME</v>
      </c>
      <c r="K4968" s="6" t="str">
        <f>+VLOOKUP($D4968,Sheet3!$B:$I,8,0)</f>
        <v>PREMIUM-TRAFIC LIGHT</v>
      </c>
      <c r="L4968" s="6" t="str">
        <f t="shared" si="386"/>
        <v>6.00-9LUG NUMAPRIME 4 P13X NUMAPRIME PREMIUM-TRAFIC LIGHT</v>
      </c>
      <c r="M4968" s="12" t="s">
        <v>15</v>
      </c>
      <c r="N4968" s="12" t="str">
        <f t="shared" si="389"/>
        <v>l2004</v>
      </c>
    </row>
    <row r="4969" spans="1:14">
      <c r="A4969" s="12" t="s">
        <v>4982</v>
      </c>
      <c r="B4969" s="6" t="str">
        <f t="shared" si="387"/>
        <v>l200402052</v>
      </c>
      <c r="C4969" s="12">
        <v>202937</v>
      </c>
      <c r="D4969" s="12" t="str">
        <f t="shared" si="388"/>
        <v>p-002937</v>
      </c>
      <c r="E4969" s="6" t="str">
        <f>+VLOOKUP($D4969,Sheet3!$B:$I,2,0)</f>
        <v>6.00-9</v>
      </c>
      <c r="F4969" s="6" t="str">
        <f>+VLOOKUP($D4969,Sheet3!$B:$I,3,0)</f>
        <v>LUG</v>
      </c>
      <c r="G4969" s="6" t="str">
        <f>+VLOOKUP($D4969,Sheet3!$B:$I,4,0)</f>
        <v>NUMAPRIME</v>
      </c>
      <c r="H4969" s="6">
        <f>+VLOOKUP($D4969,Sheet3!$B:$I,5,0)</f>
        <v>4</v>
      </c>
      <c r="I4969" s="6" t="str">
        <f>+VLOOKUP($D4969,Sheet3!$B:$I,6,0)</f>
        <v>P13X</v>
      </c>
      <c r="J4969" s="6" t="str">
        <f>+VLOOKUP($D4969,Sheet3!$B:$I,7,0)</f>
        <v>NUMAPRIME</v>
      </c>
      <c r="K4969" s="6" t="str">
        <f>+VLOOKUP($D4969,Sheet3!$B:$I,8,0)</f>
        <v>PREMIUM-TRAFIC LIGHT</v>
      </c>
      <c r="L4969" s="6" t="str">
        <f t="shared" si="386"/>
        <v>6.00-9LUG NUMAPRIME 4 P13X NUMAPRIME PREMIUM-TRAFIC LIGHT</v>
      </c>
      <c r="M4969" s="12" t="s">
        <v>15</v>
      </c>
      <c r="N4969" s="12" t="str">
        <f t="shared" si="389"/>
        <v>l2004</v>
      </c>
    </row>
    <row r="4970" spans="1:14">
      <c r="A4970" s="12" t="s">
        <v>4983</v>
      </c>
      <c r="B4970" s="6" t="str">
        <f t="shared" si="387"/>
        <v>l200404168</v>
      </c>
      <c r="C4970" s="12">
        <v>202937</v>
      </c>
      <c r="D4970" s="12" t="str">
        <f t="shared" si="388"/>
        <v>p-002937</v>
      </c>
      <c r="E4970" s="6" t="str">
        <f>+VLOOKUP($D4970,Sheet3!$B:$I,2,0)</f>
        <v>6.00-9</v>
      </c>
      <c r="F4970" s="6" t="str">
        <f>+VLOOKUP($D4970,Sheet3!$B:$I,3,0)</f>
        <v>LUG</v>
      </c>
      <c r="G4970" s="6" t="str">
        <f>+VLOOKUP($D4970,Sheet3!$B:$I,4,0)</f>
        <v>NUMAPRIME</v>
      </c>
      <c r="H4970" s="6">
        <f>+VLOOKUP($D4970,Sheet3!$B:$I,5,0)</f>
        <v>4</v>
      </c>
      <c r="I4970" s="6" t="str">
        <f>+VLOOKUP($D4970,Sheet3!$B:$I,6,0)</f>
        <v>P13X</v>
      </c>
      <c r="J4970" s="6" t="str">
        <f>+VLOOKUP($D4970,Sheet3!$B:$I,7,0)</f>
        <v>NUMAPRIME</v>
      </c>
      <c r="K4970" s="6" t="str">
        <f>+VLOOKUP($D4970,Sheet3!$B:$I,8,0)</f>
        <v>PREMIUM-TRAFIC LIGHT</v>
      </c>
      <c r="L4970" s="6" t="str">
        <f t="shared" si="386"/>
        <v>6.00-9LUG NUMAPRIME 4 P13X NUMAPRIME PREMIUM-TRAFIC LIGHT</v>
      </c>
      <c r="M4970" s="12" t="s">
        <v>15</v>
      </c>
      <c r="N4970" s="12" t="str">
        <f t="shared" si="389"/>
        <v>l2004</v>
      </c>
    </row>
    <row r="4971" spans="1:14">
      <c r="A4971" s="12" t="s">
        <v>4984</v>
      </c>
      <c r="B4971" s="6" t="str">
        <f t="shared" si="387"/>
        <v>l200301580</v>
      </c>
      <c r="C4971" s="12">
        <v>202937</v>
      </c>
      <c r="D4971" s="12" t="str">
        <f t="shared" si="388"/>
        <v>p-002937</v>
      </c>
      <c r="E4971" s="6" t="str">
        <f>+VLOOKUP($D4971,Sheet3!$B:$I,2,0)</f>
        <v>6.00-9</v>
      </c>
      <c r="F4971" s="6" t="str">
        <f>+VLOOKUP($D4971,Sheet3!$B:$I,3,0)</f>
        <v>LUG</v>
      </c>
      <c r="G4971" s="6" t="str">
        <f>+VLOOKUP($D4971,Sheet3!$B:$I,4,0)</f>
        <v>NUMAPRIME</v>
      </c>
      <c r="H4971" s="6">
        <f>+VLOOKUP($D4971,Sheet3!$B:$I,5,0)</f>
        <v>4</v>
      </c>
      <c r="I4971" s="6" t="str">
        <f>+VLOOKUP($D4971,Sheet3!$B:$I,6,0)</f>
        <v>P13X</v>
      </c>
      <c r="J4971" s="6" t="str">
        <f>+VLOOKUP($D4971,Sheet3!$B:$I,7,0)</f>
        <v>NUMAPRIME</v>
      </c>
      <c r="K4971" s="6" t="str">
        <f>+VLOOKUP($D4971,Sheet3!$B:$I,8,0)</f>
        <v>PREMIUM-TRAFIC LIGHT</v>
      </c>
      <c r="L4971" s="6" t="str">
        <f t="shared" si="386"/>
        <v>6.00-9LUG NUMAPRIME 4 P13X NUMAPRIME PREMIUM-TRAFIC LIGHT</v>
      </c>
      <c r="M4971" s="12" t="s">
        <v>15</v>
      </c>
      <c r="N4971" s="12" t="str">
        <f t="shared" si="389"/>
        <v>l2003</v>
      </c>
    </row>
    <row r="4972" spans="1:14">
      <c r="A4972" s="12" t="s">
        <v>4985</v>
      </c>
      <c r="B4972" s="6" t="str">
        <f t="shared" si="387"/>
        <v>l200401884</v>
      </c>
      <c r="C4972" s="12">
        <v>202937</v>
      </c>
      <c r="D4972" s="12" t="str">
        <f t="shared" si="388"/>
        <v>p-002937</v>
      </c>
      <c r="E4972" s="6" t="str">
        <f>+VLOOKUP($D4972,Sheet3!$B:$I,2,0)</f>
        <v>6.00-9</v>
      </c>
      <c r="F4972" s="6" t="str">
        <f>+VLOOKUP($D4972,Sheet3!$B:$I,3,0)</f>
        <v>LUG</v>
      </c>
      <c r="G4972" s="6" t="str">
        <f>+VLOOKUP($D4972,Sheet3!$B:$I,4,0)</f>
        <v>NUMAPRIME</v>
      </c>
      <c r="H4972" s="6">
        <f>+VLOOKUP($D4972,Sheet3!$B:$I,5,0)</f>
        <v>4</v>
      </c>
      <c r="I4972" s="6" t="str">
        <f>+VLOOKUP($D4972,Sheet3!$B:$I,6,0)</f>
        <v>P13X</v>
      </c>
      <c r="J4972" s="6" t="str">
        <f>+VLOOKUP($D4972,Sheet3!$B:$I,7,0)</f>
        <v>NUMAPRIME</v>
      </c>
      <c r="K4972" s="6" t="str">
        <f>+VLOOKUP($D4972,Sheet3!$B:$I,8,0)</f>
        <v>PREMIUM-TRAFIC LIGHT</v>
      </c>
      <c r="L4972" s="6" t="str">
        <f t="shared" si="386"/>
        <v>6.00-9LUG NUMAPRIME 4 P13X NUMAPRIME PREMIUM-TRAFIC LIGHT</v>
      </c>
      <c r="M4972" s="12" t="s">
        <v>15</v>
      </c>
      <c r="N4972" s="12" t="str">
        <f t="shared" si="389"/>
        <v>l2004</v>
      </c>
    </row>
    <row r="4973" spans="1:14">
      <c r="A4973" s="12" t="s">
        <v>4986</v>
      </c>
      <c r="B4973" s="6" t="str">
        <f t="shared" si="387"/>
        <v>l200402880</v>
      </c>
      <c r="C4973" s="12">
        <v>202937</v>
      </c>
      <c r="D4973" s="12" t="str">
        <f t="shared" si="388"/>
        <v>p-002937</v>
      </c>
      <c r="E4973" s="6" t="str">
        <f>+VLOOKUP($D4973,Sheet3!$B:$I,2,0)</f>
        <v>6.00-9</v>
      </c>
      <c r="F4973" s="6" t="str">
        <f>+VLOOKUP($D4973,Sheet3!$B:$I,3,0)</f>
        <v>LUG</v>
      </c>
      <c r="G4973" s="6" t="str">
        <f>+VLOOKUP($D4973,Sheet3!$B:$I,4,0)</f>
        <v>NUMAPRIME</v>
      </c>
      <c r="H4973" s="6">
        <f>+VLOOKUP($D4973,Sheet3!$B:$I,5,0)</f>
        <v>4</v>
      </c>
      <c r="I4973" s="6" t="str">
        <f>+VLOOKUP($D4973,Sheet3!$B:$I,6,0)</f>
        <v>P13X</v>
      </c>
      <c r="J4973" s="6" t="str">
        <f>+VLOOKUP($D4973,Sheet3!$B:$I,7,0)</f>
        <v>NUMAPRIME</v>
      </c>
      <c r="K4973" s="6" t="str">
        <f>+VLOOKUP($D4973,Sheet3!$B:$I,8,0)</f>
        <v>PREMIUM-TRAFIC LIGHT</v>
      </c>
      <c r="L4973" s="6" t="str">
        <f t="shared" si="386"/>
        <v>6.00-9LUG NUMAPRIME 4 P13X NUMAPRIME PREMIUM-TRAFIC LIGHT</v>
      </c>
      <c r="M4973" s="12" t="s">
        <v>15</v>
      </c>
      <c r="N4973" s="12" t="str">
        <f t="shared" si="389"/>
        <v>l2004</v>
      </c>
    </row>
    <row r="4974" spans="1:14">
      <c r="A4974" s="12" t="s">
        <v>4987</v>
      </c>
      <c r="B4974" s="6" t="str">
        <f t="shared" si="387"/>
        <v>l200403315</v>
      </c>
      <c r="C4974" s="12">
        <v>202937</v>
      </c>
      <c r="D4974" s="12" t="str">
        <f t="shared" si="388"/>
        <v>p-002937</v>
      </c>
      <c r="E4974" s="6" t="str">
        <f>+VLOOKUP($D4974,Sheet3!$B:$I,2,0)</f>
        <v>6.00-9</v>
      </c>
      <c r="F4974" s="6" t="str">
        <f>+VLOOKUP($D4974,Sheet3!$B:$I,3,0)</f>
        <v>LUG</v>
      </c>
      <c r="G4974" s="6" t="str">
        <f>+VLOOKUP($D4974,Sheet3!$B:$I,4,0)</f>
        <v>NUMAPRIME</v>
      </c>
      <c r="H4974" s="6">
        <f>+VLOOKUP($D4974,Sheet3!$B:$I,5,0)</f>
        <v>4</v>
      </c>
      <c r="I4974" s="6" t="str">
        <f>+VLOOKUP($D4974,Sheet3!$B:$I,6,0)</f>
        <v>P13X</v>
      </c>
      <c r="J4974" s="6" t="str">
        <f>+VLOOKUP($D4974,Sheet3!$B:$I,7,0)</f>
        <v>NUMAPRIME</v>
      </c>
      <c r="K4974" s="6" t="str">
        <f>+VLOOKUP($D4974,Sheet3!$B:$I,8,0)</f>
        <v>PREMIUM-TRAFIC LIGHT</v>
      </c>
      <c r="L4974" s="6" t="str">
        <f t="shared" si="386"/>
        <v>6.00-9LUG NUMAPRIME 4 P13X NUMAPRIME PREMIUM-TRAFIC LIGHT</v>
      </c>
      <c r="M4974" s="12" t="s">
        <v>15</v>
      </c>
      <c r="N4974" s="12" t="str">
        <f t="shared" si="389"/>
        <v>l2004</v>
      </c>
    </row>
    <row r="4975" spans="1:14">
      <c r="A4975" s="12" t="s">
        <v>4988</v>
      </c>
      <c r="B4975" s="6" t="str">
        <f t="shared" si="387"/>
        <v>l200301537</v>
      </c>
      <c r="C4975" s="12">
        <v>202937</v>
      </c>
      <c r="D4975" s="12" t="str">
        <f t="shared" si="388"/>
        <v>p-002937</v>
      </c>
      <c r="E4975" s="6" t="str">
        <f>+VLOOKUP($D4975,Sheet3!$B:$I,2,0)</f>
        <v>6.00-9</v>
      </c>
      <c r="F4975" s="6" t="str">
        <f>+VLOOKUP($D4975,Sheet3!$B:$I,3,0)</f>
        <v>LUG</v>
      </c>
      <c r="G4975" s="6" t="str">
        <f>+VLOOKUP($D4975,Sheet3!$B:$I,4,0)</f>
        <v>NUMAPRIME</v>
      </c>
      <c r="H4975" s="6">
        <f>+VLOOKUP($D4975,Sheet3!$B:$I,5,0)</f>
        <v>4</v>
      </c>
      <c r="I4975" s="6" t="str">
        <f>+VLOOKUP($D4975,Sheet3!$B:$I,6,0)</f>
        <v>P13X</v>
      </c>
      <c r="J4975" s="6" t="str">
        <f>+VLOOKUP($D4975,Sheet3!$B:$I,7,0)</f>
        <v>NUMAPRIME</v>
      </c>
      <c r="K4975" s="6" t="str">
        <f>+VLOOKUP($D4975,Sheet3!$B:$I,8,0)</f>
        <v>PREMIUM-TRAFIC LIGHT</v>
      </c>
      <c r="L4975" s="6" t="str">
        <f t="shared" si="386"/>
        <v>6.00-9LUG NUMAPRIME 4 P13X NUMAPRIME PREMIUM-TRAFIC LIGHT</v>
      </c>
      <c r="M4975" s="12" t="s">
        <v>15</v>
      </c>
      <c r="N4975" s="12" t="str">
        <f t="shared" si="389"/>
        <v>l2003</v>
      </c>
    </row>
    <row r="4976" spans="1:14">
      <c r="A4976" s="12" t="s">
        <v>4989</v>
      </c>
      <c r="B4976" s="6" t="str">
        <f t="shared" si="387"/>
        <v>l200301378</v>
      </c>
      <c r="C4976" s="12">
        <v>202937</v>
      </c>
      <c r="D4976" s="12" t="str">
        <f t="shared" si="388"/>
        <v>p-002937</v>
      </c>
      <c r="E4976" s="6" t="str">
        <f>+VLOOKUP($D4976,Sheet3!$B:$I,2,0)</f>
        <v>6.00-9</v>
      </c>
      <c r="F4976" s="6" t="str">
        <f>+VLOOKUP($D4976,Sheet3!$B:$I,3,0)</f>
        <v>LUG</v>
      </c>
      <c r="G4976" s="6" t="str">
        <f>+VLOOKUP($D4976,Sheet3!$B:$I,4,0)</f>
        <v>NUMAPRIME</v>
      </c>
      <c r="H4976" s="6">
        <f>+VLOOKUP($D4976,Sheet3!$B:$I,5,0)</f>
        <v>4</v>
      </c>
      <c r="I4976" s="6" t="str">
        <f>+VLOOKUP($D4976,Sheet3!$B:$I,6,0)</f>
        <v>P13X</v>
      </c>
      <c r="J4976" s="6" t="str">
        <f>+VLOOKUP($D4976,Sheet3!$B:$I,7,0)</f>
        <v>NUMAPRIME</v>
      </c>
      <c r="K4976" s="6" t="str">
        <f>+VLOOKUP($D4976,Sheet3!$B:$I,8,0)</f>
        <v>PREMIUM-TRAFIC LIGHT</v>
      </c>
      <c r="L4976" s="6" t="str">
        <f t="shared" ref="L4976:L5039" si="390">CONCATENATE(E4976,F4976," ",G4976," ",H4976," ",I4976," ",J4976," ",K4976)</f>
        <v>6.00-9LUG NUMAPRIME 4 P13X NUMAPRIME PREMIUM-TRAFIC LIGHT</v>
      </c>
      <c r="M4976" s="12" t="s">
        <v>15</v>
      </c>
      <c r="N4976" s="12" t="str">
        <f t="shared" si="389"/>
        <v>l2003</v>
      </c>
    </row>
    <row r="4977" spans="1:14">
      <c r="A4977" s="12" t="s">
        <v>4990</v>
      </c>
      <c r="B4977" s="6" t="str">
        <f t="shared" si="387"/>
        <v>l200402003</v>
      </c>
      <c r="C4977" s="12">
        <v>202937</v>
      </c>
      <c r="D4977" s="12" t="str">
        <f t="shared" si="388"/>
        <v>p-002937</v>
      </c>
      <c r="E4977" s="6" t="str">
        <f>+VLOOKUP($D4977,Sheet3!$B:$I,2,0)</f>
        <v>6.00-9</v>
      </c>
      <c r="F4977" s="6" t="str">
        <f>+VLOOKUP($D4977,Sheet3!$B:$I,3,0)</f>
        <v>LUG</v>
      </c>
      <c r="G4977" s="6" t="str">
        <f>+VLOOKUP($D4977,Sheet3!$B:$I,4,0)</f>
        <v>NUMAPRIME</v>
      </c>
      <c r="H4977" s="6">
        <f>+VLOOKUP($D4977,Sheet3!$B:$I,5,0)</f>
        <v>4</v>
      </c>
      <c r="I4977" s="6" t="str">
        <f>+VLOOKUP($D4977,Sheet3!$B:$I,6,0)</f>
        <v>P13X</v>
      </c>
      <c r="J4977" s="6" t="str">
        <f>+VLOOKUP($D4977,Sheet3!$B:$I,7,0)</f>
        <v>NUMAPRIME</v>
      </c>
      <c r="K4977" s="6" t="str">
        <f>+VLOOKUP($D4977,Sheet3!$B:$I,8,0)</f>
        <v>PREMIUM-TRAFIC LIGHT</v>
      </c>
      <c r="L4977" s="6" t="str">
        <f t="shared" si="390"/>
        <v>6.00-9LUG NUMAPRIME 4 P13X NUMAPRIME PREMIUM-TRAFIC LIGHT</v>
      </c>
      <c r="M4977" s="12" t="s">
        <v>15</v>
      </c>
      <c r="N4977" s="12" t="str">
        <f t="shared" si="389"/>
        <v>l2004</v>
      </c>
    </row>
    <row r="4978" spans="1:14">
      <c r="A4978" s="12" t="s">
        <v>4991</v>
      </c>
      <c r="B4978" s="6" t="str">
        <f t="shared" si="387"/>
        <v>l200402644</v>
      </c>
      <c r="C4978" s="12">
        <v>202937</v>
      </c>
      <c r="D4978" s="12" t="str">
        <f t="shared" si="388"/>
        <v>p-002937</v>
      </c>
      <c r="E4978" s="6" t="str">
        <f>+VLOOKUP($D4978,Sheet3!$B:$I,2,0)</f>
        <v>6.00-9</v>
      </c>
      <c r="F4978" s="6" t="str">
        <f>+VLOOKUP($D4978,Sheet3!$B:$I,3,0)</f>
        <v>LUG</v>
      </c>
      <c r="G4978" s="6" t="str">
        <f>+VLOOKUP($D4978,Sheet3!$B:$I,4,0)</f>
        <v>NUMAPRIME</v>
      </c>
      <c r="H4978" s="6">
        <f>+VLOOKUP($D4978,Sheet3!$B:$I,5,0)</f>
        <v>4</v>
      </c>
      <c r="I4978" s="6" t="str">
        <f>+VLOOKUP($D4978,Sheet3!$B:$I,6,0)</f>
        <v>P13X</v>
      </c>
      <c r="J4978" s="6" t="str">
        <f>+VLOOKUP($D4978,Sheet3!$B:$I,7,0)</f>
        <v>NUMAPRIME</v>
      </c>
      <c r="K4978" s="6" t="str">
        <f>+VLOOKUP($D4978,Sheet3!$B:$I,8,0)</f>
        <v>PREMIUM-TRAFIC LIGHT</v>
      </c>
      <c r="L4978" s="6" t="str">
        <f t="shared" si="390"/>
        <v>6.00-9LUG NUMAPRIME 4 P13X NUMAPRIME PREMIUM-TRAFIC LIGHT</v>
      </c>
      <c r="M4978" s="12" t="s">
        <v>15</v>
      </c>
      <c r="N4978" s="12" t="str">
        <f t="shared" si="389"/>
        <v>l2004</v>
      </c>
    </row>
    <row r="4979" spans="1:14">
      <c r="A4979" s="12" t="s">
        <v>4992</v>
      </c>
      <c r="B4979" s="6" t="str">
        <f t="shared" si="387"/>
        <v>l200403564</v>
      </c>
      <c r="C4979" s="12">
        <v>202937</v>
      </c>
      <c r="D4979" s="12" t="str">
        <f t="shared" si="388"/>
        <v>p-002937</v>
      </c>
      <c r="E4979" s="6" t="str">
        <f>+VLOOKUP($D4979,Sheet3!$B:$I,2,0)</f>
        <v>6.00-9</v>
      </c>
      <c r="F4979" s="6" t="str">
        <f>+VLOOKUP($D4979,Sheet3!$B:$I,3,0)</f>
        <v>LUG</v>
      </c>
      <c r="G4979" s="6" t="str">
        <f>+VLOOKUP($D4979,Sheet3!$B:$I,4,0)</f>
        <v>NUMAPRIME</v>
      </c>
      <c r="H4979" s="6">
        <f>+VLOOKUP($D4979,Sheet3!$B:$I,5,0)</f>
        <v>4</v>
      </c>
      <c r="I4979" s="6" t="str">
        <f>+VLOOKUP($D4979,Sheet3!$B:$I,6,0)</f>
        <v>P13X</v>
      </c>
      <c r="J4979" s="6" t="str">
        <f>+VLOOKUP($D4979,Sheet3!$B:$I,7,0)</f>
        <v>NUMAPRIME</v>
      </c>
      <c r="K4979" s="6" t="str">
        <f>+VLOOKUP($D4979,Sheet3!$B:$I,8,0)</f>
        <v>PREMIUM-TRAFIC LIGHT</v>
      </c>
      <c r="L4979" s="6" t="str">
        <f t="shared" si="390"/>
        <v>6.00-9LUG NUMAPRIME 4 P13X NUMAPRIME PREMIUM-TRAFIC LIGHT</v>
      </c>
      <c r="M4979" s="12" t="s">
        <v>15</v>
      </c>
      <c r="N4979" s="12" t="str">
        <f t="shared" si="389"/>
        <v>l2004</v>
      </c>
    </row>
    <row r="4980" spans="1:14">
      <c r="A4980" s="12" t="s">
        <v>4993</v>
      </c>
      <c r="B4980" s="6" t="str">
        <f t="shared" si="387"/>
        <v>l200402731</v>
      </c>
      <c r="C4980" s="12">
        <v>202937</v>
      </c>
      <c r="D4980" s="12" t="str">
        <f t="shared" si="388"/>
        <v>p-002937</v>
      </c>
      <c r="E4980" s="6" t="str">
        <f>+VLOOKUP($D4980,Sheet3!$B:$I,2,0)</f>
        <v>6.00-9</v>
      </c>
      <c r="F4980" s="6" t="str">
        <f>+VLOOKUP($D4980,Sheet3!$B:$I,3,0)</f>
        <v>LUG</v>
      </c>
      <c r="G4980" s="6" t="str">
        <f>+VLOOKUP($D4980,Sheet3!$B:$I,4,0)</f>
        <v>NUMAPRIME</v>
      </c>
      <c r="H4980" s="6">
        <f>+VLOOKUP($D4980,Sheet3!$B:$I,5,0)</f>
        <v>4</v>
      </c>
      <c r="I4980" s="6" t="str">
        <f>+VLOOKUP($D4980,Sheet3!$B:$I,6,0)</f>
        <v>P13X</v>
      </c>
      <c r="J4980" s="6" t="str">
        <f>+VLOOKUP($D4980,Sheet3!$B:$I,7,0)</f>
        <v>NUMAPRIME</v>
      </c>
      <c r="K4980" s="6" t="str">
        <f>+VLOOKUP($D4980,Sheet3!$B:$I,8,0)</f>
        <v>PREMIUM-TRAFIC LIGHT</v>
      </c>
      <c r="L4980" s="6" t="str">
        <f t="shared" si="390"/>
        <v>6.00-9LUG NUMAPRIME 4 P13X NUMAPRIME PREMIUM-TRAFIC LIGHT</v>
      </c>
      <c r="M4980" s="12" t="s">
        <v>15</v>
      </c>
      <c r="N4980" s="12" t="str">
        <f t="shared" si="389"/>
        <v>l2004</v>
      </c>
    </row>
    <row r="4981" spans="1:14">
      <c r="A4981" s="12" t="s">
        <v>4994</v>
      </c>
      <c r="B4981" s="6" t="str">
        <f t="shared" si="387"/>
        <v>l200403841</v>
      </c>
      <c r="C4981" s="12">
        <v>202937</v>
      </c>
      <c r="D4981" s="12" t="str">
        <f t="shared" si="388"/>
        <v>p-002937</v>
      </c>
      <c r="E4981" s="6" t="str">
        <f>+VLOOKUP($D4981,Sheet3!$B:$I,2,0)</f>
        <v>6.00-9</v>
      </c>
      <c r="F4981" s="6" t="str">
        <f>+VLOOKUP($D4981,Sheet3!$B:$I,3,0)</f>
        <v>LUG</v>
      </c>
      <c r="G4981" s="6" t="str">
        <f>+VLOOKUP($D4981,Sheet3!$B:$I,4,0)</f>
        <v>NUMAPRIME</v>
      </c>
      <c r="H4981" s="6">
        <f>+VLOOKUP($D4981,Sheet3!$B:$I,5,0)</f>
        <v>4</v>
      </c>
      <c r="I4981" s="6" t="str">
        <f>+VLOOKUP($D4981,Sheet3!$B:$I,6,0)</f>
        <v>P13X</v>
      </c>
      <c r="J4981" s="6" t="str">
        <f>+VLOOKUP($D4981,Sheet3!$B:$I,7,0)</f>
        <v>NUMAPRIME</v>
      </c>
      <c r="K4981" s="6" t="str">
        <f>+VLOOKUP($D4981,Sheet3!$B:$I,8,0)</f>
        <v>PREMIUM-TRAFIC LIGHT</v>
      </c>
      <c r="L4981" s="6" t="str">
        <f t="shared" si="390"/>
        <v>6.00-9LUG NUMAPRIME 4 P13X NUMAPRIME PREMIUM-TRAFIC LIGHT</v>
      </c>
      <c r="M4981" s="12" t="s">
        <v>15</v>
      </c>
      <c r="N4981" s="12" t="str">
        <f t="shared" si="389"/>
        <v>l2004</v>
      </c>
    </row>
    <row r="4982" spans="1:14">
      <c r="A4982" s="12" t="s">
        <v>4995</v>
      </c>
      <c r="B4982" s="6" t="str">
        <f t="shared" si="387"/>
        <v>l200403462</v>
      </c>
      <c r="C4982" s="12">
        <v>202937</v>
      </c>
      <c r="D4982" s="12" t="str">
        <f t="shared" si="388"/>
        <v>p-002937</v>
      </c>
      <c r="E4982" s="6" t="str">
        <f>+VLOOKUP($D4982,Sheet3!$B:$I,2,0)</f>
        <v>6.00-9</v>
      </c>
      <c r="F4982" s="6" t="str">
        <f>+VLOOKUP($D4982,Sheet3!$B:$I,3,0)</f>
        <v>LUG</v>
      </c>
      <c r="G4982" s="6" t="str">
        <f>+VLOOKUP($D4982,Sheet3!$B:$I,4,0)</f>
        <v>NUMAPRIME</v>
      </c>
      <c r="H4982" s="6">
        <f>+VLOOKUP($D4982,Sheet3!$B:$I,5,0)</f>
        <v>4</v>
      </c>
      <c r="I4982" s="6" t="str">
        <f>+VLOOKUP($D4982,Sheet3!$B:$I,6,0)</f>
        <v>P13X</v>
      </c>
      <c r="J4982" s="6" t="str">
        <f>+VLOOKUP($D4982,Sheet3!$B:$I,7,0)</f>
        <v>NUMAPRIME</v>
      </c>
      <c r="K4982" s="6" t="str">
        <f>+VLOOKUP($D4982,Sheet3!$B:$I,8,0)</f>
        <v>PREMIUM-TRAFIC LIGHT</v>
      </c>
      <c r="L4982" s="6" t="str">
        <f t="shared" si="390"/>
        <v>6.00-9LUG NUMAPRIME 4 P13X NUMAPRIME PREMIUM-TRAFIC LIGHT</v>
      </c>
      <c r="M4982" s="12" t="s">
        <v>15</v>
      </c>
      <c r="N4982" s="12" t="str">
        <f t="shared" si="389"/>
        <v>l2004</v>
      </c>
    </row>
    <row r="4983" spans="1:14">
      <c r="A4983" s="12" t="s">
        <v>4996</v>
      </c>
      <c r="B4983" s="6" t="str">
        <f t="shared" si="387"/>
        <v>l200301625</v>
      </c>
      <c r="C4983" s="12">
        <v>202937</v>
      </c>
      <c r="D4983" s="12" t="str">
        <f t="shared" si="388"/>
        <v>p-002937</v>
      </c>
      <c r="E4983" s="6" t="str">
        <f>+VLOOKUP($D4983,Sheet3!$B:$I,2,0)</f>
        <v>6.00-9</v>
      </c>
      <c r="F4983" s="6" t="str">
        <f>+VLOOKUP($D4983,Sheet3!$B:$I,3,0)</f>
        <v>LUG</v>
      </c>
      <c r="G4983" s="6" t="str">
        <f>+VLOOKUP($D4983,Sheet3!$B:$I,4,0)</f>
        <v>NUMAPRIME</v>
      </c>
      <c r="H4983" s="6">
        <f>+VLOOKUP($D4983,Sheet3!$B:$I,5,0)</f>
        <v>4</v>
      </c>
      <c r="I4983" s="6" t="str">
        <f>+VLOOKUP($D4983,Sheet3!$B:$I,6,0)</f>
        <v>P13X</v>
      </c>
      <c r="J4983" s="6" t="str">
        <f>+VLOOKUP($D4983,Sheet3!$B:$I,7,0)</f>
        <v>NUMAPRIME</v>
      </c>
      <c r="K4983" s="6" t="str">
        <f>+VLOOKUP($D4983,Sheet3!$B:$I,8,0)</f>
        <v>PREMIUM-TRAFIC LIGHT</v>
      </c>
      <c r="L4983" s="6" t="str">
        <f t="shared" si="390"/>
        <v>6.00-9LUG NUMAPRIME 4 P13X NUMAPRIME PREMIUM-TRAFIC LIGHT</v>
      </c>
      <c r="M4983" s="12" t="s">
        <v>15</v>
      </c>
      <c r="N4983" s="12" t="str">
        <f t="shared" si="389"/>
        <v>l2003</v>
      </c>
    </row>
    <row r="4984" spans="1:14">
      <c r="A4984" s="12" t="s">
        <v>4997</v>
      </c>
      <c r="B4984" s="6" t="str">
        <f t="shared" si="387"/>
        <v>l200402819</v>
      </c>
      <c r="C4984" s="12">
        <v>202937</v>
      </c>
      <c r="D4984" s="12" t="str">
        <f t="shared" si="388"/>
        <v>p-002937</v>
      </c>
      <c r="E4984" s="6" t="str">
        <f>+VLOOKUP($D4984,Sheet3!$B:$I,2,0)</f>
        <v>6.00-9</v>
      </c>
      <c r="F4984" s="6" t="str">
        <f>+VLOOKUP($D4984,Sheet3!$B:$I,3,0)</f>
        <v>LUG</v>
      </c>
      <c r="G4984" s="6" t="str">
        <f>+VLOOKUP($D4984,Sheet3!$B:$I,4,0)</f>
        <v>NUMAPRIME</v>
      </c>
      <c r="H4984" s="6">
        <f>+VLOOKUP($D4984,Sheet3!$B:$I,5,0)</f>
        <v>4</v>
      </c>
      <c r="I4984" s="6" t="str">
        <f>+VLOOKUP($D4984,Sheet3!$B:$I,6,0)</f>
        <v>P13X</v>
      </c>
      <c r="J4984" s="6" t="str">
        <f>+VLOOKUP($D4984,Sheet3!$B:$I,7,0)</f>
        <v>NUMAPRIME</v>
      </c>
      <c r="K4984" s="6" t="str">
        <f>+VLOOKUP($D4984,Sheet3!$B:$I,8,0)</f>
        <v>PREMIUM-TRAFIC LIGHT</v>
      </c>
      <c r="L4984" s="6" t="str">
        <f t="shared" si="390"/>
        <v>6.00-9LUG NUMAPRIME 4 P13X NUMAPRIME PREMIUM-TRAFIC LIGHT</v>
      </c>
      <c r="M4984" s="12" t="s">
        <v>15</v>
      </c>
      <c r="N4984" s="12" t="str">
        <f t="shared" si="389"/>
        <v>l2004</v>
      </c>
    </row>
    <row r="4985" spans="1:14">
      <c r="A4985" s="12" t="s">
        <v>4998</v>
      </c>
      <c r="B4985" s="6" t="str">
        <f t="shared" si="387"/>
        <v>l200301538</v>
      </c>
      <c r="C4985" s="12">
        <v>202937</v>
      </c>
      <c r="D4985" s="12" t="str">
        <f t="shared" si="388"/>
        <v>p-002937</v>
      </c>
      <c r="E4985" s="6" t="str">
        <f>+VLOOKUP($D4985,Sheet3!$B:$I,2,0)</f>
        <v>6.00-9</v>
      </c>
      <c r="F4985" s="6" t="str">
        <f>+VLOOKUP($D4985,Sheet3!$B:$I,3,0)</f>
        <v>LUG</v>
      </c>
      <c r="G4985" s="6" t="str">
        <f>+VLOOKUP($D4985,Sheet3!$B:$I,4,0)</f>
        <v>NUMAPRIME</v>
      </c>
      <c r="H4985" s="6">
        <f>+VLOOKUP($D4985,Sheet3!$B:$I,5,0)</f>
        <v>4</v>
      </c>
      <c r="I4985" s="6" t="str">
        <f>+VLOOKUP($D4985,Sheet3!$B:$I,6,0)</f>
        <v>P13X</v>
      </c>
      <c r="J4985" s="6" t="str">
        <f>+VLOOKUP($D4985,Sheet3!$B:$I,7,0)</f>
        <v>NUMAPRIME</v>
      </c>
      <c r="K4985" s="6" t="str">
        <f>+VLOOKUP($D4985,Sheet3!$B:$I,8,0)</f>
        <v>PREMIUM-TRAFIC LIGHT</v>
      </c>
      <c r="L4985" s="6" t="str">
        <f t="shared" si="390"/>
        <v>6.00-9LUG NUMAPRIME 4 P13X NUMAPRIME PREMIUM-TRAFIC LIGHT</v>
      </c>
      <c r="M4985" s="12" t="s">
        <v>15</v>
      </c>
      <c r="N4985" s="12" t="str">
        <f t="shared" si="389"/>
        <v>l2003</v>
      </c>
    </row>
    <row r="4986" spans="1:14">
      <c r="A4986" s="12" t="s">
        <v>4999</v>
      </c>
      <c r="B4986" s="6" t="str">
        <f t="shared" si="387"/>
        <v>l200403800</v>
      </c>
      <c r="C4986" s="12">
        <v>202937</v>
      </c>
      <c r="D4986" s="12" t="str">
        <f t="shared" si="388"/>
        <v>p-002937</v>
      </c>
      <c r="E4986" s="6" t="str">
        <f>+VLOOKUP($D4986,Sheet3!$B:$I,2,0)</f>
        <v>6.00-9</v>
      </c>
      <c r="F4986" s="6" t="str">
        <f>+VLOOKUP($D4986,Sheet3!$B:$I,3,0)</f>
        <v>LUG</v>
      </c>
      <c r="G4986" s="6" t="str">
        <f>+VLOOKUP($D4986,Sheet3!$B:$I,4,0)</f>
        <v>NUMAPRIME</v>
      </c>
      <c r="H4986" s="6">
        <f>+VLOOKUP($D4986,Sheet3!$B:$I,5,0)</f>
        <v>4</v>
      </c>
      <c r="I4986" s="6" t="str">
        <f>+VLOOKUP($D4986,Sheet3!$B:$I,6,0)</f>
        <v>P13X</v>
      </c>
      <c r="J4986" s="6" t="str">
        <f>+VLOOKUP($D4986,Sheet3!$B:$I,7,0)</f>
        <v>NUMAPRIME</v>
      </c>
      <c r="K4986" s="6" t="str">
        <f>+VLOOKUP($D4986,Sheet3!$B:$I,8,0)</f>
        <v>PREMIUM-TRAFIC LIGHT</v>
      </c>
      <c r="L4986" s="6" t="str">
        <f t="shared" si="390"/>
        <v>6.00-9LUG NUMAPRIME 4 P13X NUMAPRIME PREMIUM-TRAFIC LIGHT</v>
      </c>
      <c r="M4986" s="12" t="s">
        <v>15</v>
      </c>
      <c r="N4986" s="12" t="str">
        <f t="shared" si="389"/>
        <v>l2004</v>
      </c>
    </row>
    <row r="4987" spans="1:14">
      <c r="A4987" s="12" t="s">
        <v>5000</v>
      </c>
      <c r="B4987" s="6" t="str">
        <f t="shared" si="387"/>
        <v>l200402921</v>
      </c>
      <c r="C4987" s="12">
        <v>202937</v>
      </c>
      <c r="D4987" s="12" t="str">
        <f t="shared" si="388"/>
        <v>p-002937</v>
      </c>
      <c r="E4987" s="6" t="str">
        <f>+VLOOKUP($D4987,Sheet3!$B:$I,2,0)</f>
        <v>6.00-9</v>
      </c>
      <c r="F4987" s="6" t="str">
        <f>+VLOOKUP($D4987,Sheet3!$B:$I,3,0)</f>
        <v>LUG</v>
      </c>
      <c r="G4987" s="6" t="str">
        <f>+VLOOKUP($D4987,Sheet3!$B:$I,4,0)</f>
        <v>NUMAPRIME</v>
      </c>
      <c r="H4987" s="6">
        <f>+VLOOKUP($D4987,Sheet3!$B:$I,5,0)</f>
        <v>4</v>
      </c>
      <c r="I4987" s="6" t="str">
        <f>+VLOOKUP($D4987,Sheet3!$B:$I,6,0)</f>
        <v>P13X</v>
      </c>
      <c r="J4987" s="6" t="str">
        <f>+VLOOKUP($D4987,Sheet3!$B:$I,7,0)</f>
        <v>NUMAPRIME</v>
      </c>
      <c r="K4987" s="6" t="str">
        <f>+VLOOKUP($D4987,Sheet3!$B:$I,8,0)</f>
        <v>PREMIUM-TRAFIC LIGHT</v>
      </c>
      <c r="L4987" s="6" t="str">
        <f t="shared" si="390"/>
        <v>6.00-9LUG NUMAPRIME 4 P13X NUMAPRIME PREMIUM-TRAFIC LIGHT</v>
      </c>
      <c r="M4987" s="12" t="s">
        <v>15</v>
      </c>
      <c r="N4987" s="12" t="str">
        <f t="shared" si="389"/>
        <v>l2004</v>
      </c>
    </row>
    <row r="4988" spans="1:14">
      <c r="A4988" s="12" t="s">
        <v>5001</v>
      </c>
      <c r="B4988" s="6" t="str">
        <f t="shared" si="387"/>
        <v>l200401908</v>
      </c>
      <c r="C4988" s="12">
        <v>202937</v>
      </c>
      <c r="D4988" s="12" t="str">
        <f t="shared" si="388"/>
        <v>p-002937</v>
      </c>
      <c r="E4988" s="6" t="str">
        <f>+VLOOKUP($D4988,Sheet3!$B:$I,2,0)</f>
        <v>6.00-9</v>
      </c>
      <c r="F4988" s="6" t="str">
        <f>+VLOOKUP($D4988,Sheet3!$B:$I,3,0)</f>
        <v>LUG</v>
      </c>
      <c r="G4988" s="6" t="str">
        <f>+VLOOKUP($D4988,Sheet3!$B:$I,4,0)</f>
        <v>NUMAPRIME</v>
      </c>
      <c r="H4988" s="6">
        <f>+VLOOKUP($D4988,Sheet3!$B:$I,5,0)</f>
        <v>4</v>
      </c>
      <c r="I4988" s="6" t="str">
        <f>+VLOOKUP($D4988,Sheet3!$B:$I,6,0)</f>
        <v>P13X</v>
      </c>
      <c r="J4988" s="6" t="str">
        <f>+VLOOKUP($D4988,Sheet3!$B:$I,7,0)</f>
        <v>NUMAPRIME</v>
      </c>
      <c r="K4988" s="6" t="str">
        <f>+VLOOKUP($D4988,Sheet3!$B:$I,8,0)</f>
        <v>PREMIUM-TRAFIC LIGHT</v>
      </c>
      <c r="L4988" s="6" t="str">
        <f t="shared" si="390"/>
        <v>6.00-9LUG NUMAPRIME 4 P13X NUMAPRIME PREMIUM-TRAFIC LIGHT</v>
      </c>
      <c r="M4988" s="12" t="s">
        <v>15</v>
      </c>
      <c r="N4988" s="12" t="str">
        <f t="shared" si="389"/>
        <v>l2004</v>
      </c>
    </row>
    <row r="4989" spans="1:14">
      <c r="A4989" s="12" t="s">
        <v>5002</v>
      </c>
      <c r="B4989" s="6" t="str">
        <f t="shared" si="387"/>
        <v>l200301232</v>
      </c>
      <c r="C4989" s="12">
        <v>202937</v>
      </c>
      <c r="D4989" s="12" t="str">
        <f t="shared" si="388"/>
        <v>p-002937</v>
      </c>
      <c r="E4989" s="6" t="str">
        <f>+VLOOKUP($D4989,Sheet3!$B:$I,2,0)</f>
        <v>6.00-9</v>
      </c>
      <c r="F4989" s="6" t="str">
        <f>+VLOOKUP($D4989,Sheet3!$B:$I,3,0)</f>
        <v>LUG</v>
      </c>
      <c r="G4989" s="6" t="str">
        <f>+VLOOKUP($D4989,Sheet3!$B:$I,4,0)</f>
        <v>NUMAPRIME</v>
      </c>
      <c r="H4989" s="6">
        <f>+VLOOKUP($D4989,Sheet3!$B:$I,5,0)</f>
        <v>4</v>
      </c>
      <c r="I4989" s="6" t="str">
        <f>+VLOOKUP($D4989,Sheet3!$B:$I,6,0)</f>
        <v>P13X</v>
      </c>
      <c r="J4989" s="6" t="str">
        <f>+VLOOKUP($D4989,Sheet3!$B:$I,7,0)</f>
        <v>NUMAPRIME</v>
      </c>
      <c r="K4989" s="6" t="str">
        <f>+VLOOKUP($D4989,Sheet3!$B:$I,8,0)</f>
        <v>PREMIUM-TRAFIC LIGHT</v>
      </c>
      <c r="L4989" s="6" t="str">
        <f t="shared" si="390"/>
        <v>6.00-9LUG NUMAPRIME 4 P13X NUMAPRIME PREMIUM-TRAFIC LIGHT</v>
      </c>
      <c r="M4989" s="12" t="s">
        <v>15</v>
      </c>
      <c r="N4989" s="12" t="str">
        <f t="shared" si="389"/>
        <v>l2003</v>
      </c>
    </row>
    <row r="4990" spans="1:14">
      <c r="A4990" s="12" t="s">
        <v>5003</v>
      </c>
      <c r="B4990" s="6" t="str">
        <f t="shared" si="387"/>
        <v>l200401955</v>
      </c>
      <c r="C4990" s="12">
        <v>202937</v>
      </c>
      <c r="D4990" s="12" t="str">
        <f t="shared" si="388"/>
        <v>p-002937</v>
      </c>
      <c r="E4990" s="6" t="str">
        <f>+VLOOKUP($D4990,Sheet3!$B:$I,2,0)</f>
        <v>6.00-9</v>
      </c>
      <c r="F4990" s="6" t="str">
        <f>+VLOOKUP($D4990,Sheet3!$B:$I,3,0)</f>
        <v>LUG</v>
      </c>
      <c r="G4990" s="6" t="str">
        <f>+VLOOKUP($D4990,Sheet3!$B:$I,4,0)</f>
        <v>NUMAPRIME</v>
      </c>
      <c r="H4990" s="6">
        <f>+VLOOKUP($D4990,Sheet3!$B:$I,5,0)</f>
        <v>4</v>
      </c>
      <c r="I4990" s="6" t="str">
        <f>+VLOOKUP($D4990,Sheet3!$B:$I,6,0)</f>
        <v>P13X</v>
      </c>
      <c r="J4990" s="6" t="str">
        <f>+VLOOKUP($D4990,Sheet3!$B:$I,7,0)</f>
        <v>NUMAPRIME</v>
      </c>
      <c r="K4990" s="6" t="str">
        <f>+VLOOKUP($D4990,Sheet3!$B:$I,8,0)</f>
        <v>PREMIUM-TRAFIC LIGHT</v>
      </c>
      <c r="L4990" s="6" t="str">
        <f t="shared" si="390"/>
        <v>6.00-9LUG NUMAPRIME 4 P13X NUMAPRIME PREMIUM-TRAFIC LIGHT</v>
      </c>
      <c r="M4990" s="12" t="s">
        <v>15</v>
      </c>
      <c r="N4990" s="12" t="str">
        <f t="shared" si="389"/>
        <v>l2004</v>
      </c>
    </row>
    <row r="4991" spans="1:14">
      <c r="A4991" s="12" t="s">
        <v>5004</v>
      </c>
      <c r="B4991" s="6" t="str">
        <f t="shared" si="387"/>
        <v>l200403936</v>
      </c>
      <c r="C4991" s="12">
        <v>202937</v>
      </c>
      <c r="D4991" s="12" t="str">
        <f t="shared" si="388"/>
        <v>p-002937</v>
      </c>
      <c r="E4991" s="6" t="str">
        <f>+VLOOKUP($D4991,Sheet3!$B:$I,2,0)</f>
        <v>6.00-9</v>
      </c>
      <c r="F4991" s="6" t="str">
        <f>+VLOOKUP($D4991,Sheet3!$B:$I,3,0)</f>
        <v>LUG</v>
      </c>
      <c r="G4991" s="6" t="str">
        <f>+VLOOKUP($D4991,Sheet3!$B:$I,4,0)</f>
        <v>NUMAPRIME</v>
      </c>
      <c r="H4991" s="6">
        <f>+VLOOKUP($D4991,Sheet3!$B:$I,5,0)</f>
        <v>4</v>
      </c>
      <c r="I4991" s="6" t="str">
        <f>+VLOOKUP($D4991,Sheet3!$B:$I,6,0)</f>
        <v>P13X</v>
      </c>
      <c r="J4991" s="6" t="str">
        <f>+VLOOKUP($D4991,Sheet3!$B:$I,7,0)</f>
        <v>NUMAPRIME</v>
      </c>
      <c r="K4991" s="6" t="str">
        <f>+VLOOKUP($D4991,Sheet3!$B:$I,8,0)</f>
        <v>PREMIUM-TRAFIC LIGHT</v>
      </c>
      <c r="L4991" s="6" t="str">
        <f t="shared" si="390"/>
        <v>6.00-9LUG NUMAPRIME 4 P13X NUMAPRIME PREMIUM-TRAFIC LIGHT</v>
      </c>
      <c r="M4991" s="12" t="s">
        <v>15</v>
      </c>
      <c r="N4991" s="12" t="str">
        <f t="shared" si="389"/>
        <v>l2004</v>
      </c>
    </row>
    <row r="4992" spans="1:14">
      <c r="A4992" s="12" t="s">
        <v>5005</v>
      </c>
      <c r="B4992" s="6" t="str">
        <f t="shared" si="387"/>
        <v>l200301582</v>
      </c>
      <c r="C4992" s="12">
        <v>202937</v>
      </c>
      <c r="D4992" s="12" t="str">
        <f t="shared" si="388"/>
        <v>p-002937</v>
      </c>
      <c r="E4992" s="6" t="str">
        <f>+VLOOKUP($D4992,Sheet3!$B:$I,2,0)</f>
        <v>6.00-9</v>
      </c>
      <c r="F4992" s="6" t="str">
        <f>+VLOOKUP($D4992,Sheet3!$B:$I,3,0)</f>
        <v>LUG</v>
      </c>
      <c r="G4992" s="6" t="str">
        <f>+VLOOKUP($D4992,Sheet3!$B:$I,4,0)</f>
        <v>NUMAPRIME</v>
      </c>
      <c r="H4992" s="6">
        <f>+VLOOKUP($D4992,Sheet3!$B:$I,5,0)</f>
        <v>4</v>
      </c>
      <c r="I4992" s="6" t="str">
        <f>+VLOOKUP($D4992,Sheet3!$B:$I,6,0)</f>
        <v>P13X</v>
      </c>
      <c r="J4992" s="6" t="str">
        <f>+VLOOKUP($D4992,Sheet3!$B:$I,7,0)</f>
        <v>NUMAPRIME</v>
      </c>
      <c r="K4992" s="6" t="str">
        <f>+VLOOKUP($D4992,Sheet3!$B:$I,8,0)</f>
        <v>PREMIUM-TRAFIC LIGHT</v>
      </c>
      <c r="L4992" s="6" t="str">
        <f t="shared" si="390"/>
        <v>6.00-9LUG NUMAPRIME 4 P13X NUMAPRIME PREMIUM-TRAFIC LIGHT</v>
      </c>
      <c r="M4992" s="12" t="s">
        <v>15</v>
      </c>
      <c r="N4992" s="12" t="str">
        <f t="shared" si="389"/>
        <v>l2003</v>
      </c>
    </row>
    <row r="4993" spans="1:14">
      <c r="A4993" s="12" t="s">
        <v>5006</v>
      </c>
      <c r="B4993" s="6" t="str">
        <f t="shared" si="387"/>
        <v>l200403399</v>
      </c>
      <c r="C4993" s="12">
        <v>202937</v>
      </c>
      <c r="D4993" s="12" t="str">
        <f t="shared" si="388"/>
        <v>p-002937</v>
      </c>
      <c r="E4993" s="6" t="str">
        <f>+VLOOKUP($D4993,Sheet3!$B:$I,2,0)</f>
        <v>6.00-9</v>
      </c>
      <c r="F4993" s="6" t="str">
        <f>+VLOOKUP($D4993,Sheet3!$B:$I,3,0)</f>
        <v>LUG</v>
      </c>
      <c r="G4993" s="6" t="str">
        <f>+VLOOKUP($D4993,Sheet3!$B:$I,4,0)</f>
        <v>NUMAPRIME</v>
      </c>
      <c r="H4993" s="6">
        <f>+VLOOKUP($D4993,Sheet3!$B:$I,5,0)</f>
        <v>4</v>
      </c>
      <c r="I4993" s="6" t="str">
        <f>+VLOOKUP($D4993,Sheet3!$B:$I,6,0)</f>
        <v>P13X</v>
      </c>
      <c r="J4993" s="6" t="str">
        <f>+VLOOKUP($D4993,Sheet3!$B:$I,7,0)</f>
        <v>NUMAPRIME</v>
      </c>
      <c r="K4993" s="6" t="str">
        <f>+VLOOKUP($D4993,Sheet3!$B:$I,8,0)</f>
        <v>PREMIUM-TRAFIC LIGHT</v>
      </c>
      <c r="L4993" s="6" t="str">
        <f t="shared" si="390"/>
        <v>6.00-9LUG NUMAPRIME 4 P13X NUMAPRIME PREMIUM-TRAFIC LIGHT</v>
      </c>
      <c r="M4993" s="12" t="s">
        <v>15</v>
      </c>
      <c r="N4993" s="12" t="str">
        <f t="shared" si="389"/>
        <v>l2004</v>
      </c>
    </row>
    <row r="4994" spans="1:14">
      <c r="A4994" s="12" t="s">
        <v>5007</v>
      </c>
      <c r="B4994" s="6" t="str">
        <f t="shared" si="387"/>
        <v>l200301844</v>
      </c>
      <c r="C4994" s="12">
        <v>202937</v>
      </c>
      <c r="D4994" s="12" t="str">
        <f t="shared" si="388"/>
        <v>p-002937</v>
      </c>
      <c r="E4994" s="6" t="str">
        <f>+VLOOKUP($D4994,Sheet3!$B:$I,2,0)</f>
        <v>6.00-9</v>
      </c>
      <c r="F4994" s="6" t="str">
        <f>+VLOOKUP($D4994,Sheet3!$B:$I,3,0)</f>
        <v>LUG</v>
      </c>
      <c r="G4994" s="6" t="str">
        <f>+VLOOKUP($D4994,Sheet3!$B:$I,4,0)</f>
        <v>NUMAPRIME</v>
      </c>
      <c r="H4994" s="6">
        <f>+VLOOKUP($D4994,Sheet3!$B:$I,5,0)</f>
        <v>4</v>
      </c>
      <c r="I4994" s="6" t="str">
        <f>+VLOOKUP($D4994,Sheet3!$B:$I,6,0)</f>
        <v>P13X</v>
      </c>
      <c r="J4994" s="6" t="str">
        <f>+VLOOKUP($D4994,Sheet3!$B:$I,7,0)</f>
        <v>NUMAPRIME</v>
      </c>
      <c r="K4994" s="6" t="str">
        <f>+VLOOKUP($D4994,Sheet3!$B:$I,8,0)</f>
        <v>PREMIUM-TRAFIC LIGHT</v>
      </c>
      <c r="L4994" s="6" t="str">
        <f t="shared" si="390"/>
        <v>6.00-9LUG NUMAPRIME 4 P13X NUMAPRIME PREMIUM-TRAFIC LIGHT</v>
      </c>
      <c r="M4994" s="12" t="s">
        <v>15</v>
      </c>
      <c r="N4994" s="12" t="str">
        <f t="shared" si="389"/>
        <v>l2003</v>
      </c>
    </row>
    <row r="4995" spans="1:14">
      <c r="A4995" s="12" t="s">
        <v>5008</v>
      </c>
      <c r="B4995" s="6" t="str">
        <f t="shared" si="387"/>
        <v>l200404304</v>
      </c>
      <c r="C4995" s="12">
        <v>202937</v>
      </c>
      <c r="D4995" s="12" t="str">
        <f t="shared" si="388"/>
        <v>p-002937</v>
      </c>
      <c r="E4995" s="6" t="str">
        <f>+VLOOKUP($D4995,Sheet3!$B:$I,2,0)</f>
        <v>6.00-9</v>
      </c>
      <c r="F4995" s="6" t="str">
        <f>+VLOOKUP($D4995,Sheet3!$B:$I,3,0)</f>
        <v>LUG</v>
      </c>
      <c r="G4995" s="6" t="str">
        <f>+VLOOKUP($D4995,Sheet3!$B:$I,4,0)</f>
        <v>NUMAPRIME</v>
      </c>
      <c r="H4995" s="6">
        <f>+VLOOKUP($D4995,Sheet3!$B:$I,5,0)</f>
        <v>4</v>
      </c>
      <c r="I4995" s="6" t="str">
        <f>+VLOOKUP($D4995,Sheet3!$B:$I,6,0)</f>
        <v>P13X</v>
      </c>
      <c r="J4995" s="6" t="str">
        <f>+VLOOKUP($D4995,Sheet3!$B:$I,7,0)</f>
        <v>NUMAPRIME</v>
      </c>
      <c r="K4995" s="6" t="str">
        <f>+VLOOKUP($D4995,Sheet3!$B:$I,8,0)</f>
        <v>PREMIUM-TRAFIC LIGHT</v>
      </c>
      <c r="L4995" s="6" t="str">
        <f t="shared" si="390"/>
        <v>6.00-9LUG NUMAPRIME 4 P13X NUMAPRIME PREMIUM-TRAFIC LIGHT</v>
      </c>
      <c r="M4995" s="12" t="s">
        <v>15</v>
      </c>
      <c r="N4995" s="12" t="str">
        <f t="shared" si="389"/>
        <v>l2004</v>
      </c>
    </row>
    <row r="4996" spans="1:14">
      <c r="A4996" s="12" t="s">
        <v>5009</v>
      </c>
      <c r="B4996" s="6" t="str">
        <f t="shared" si="387"/>
        <v>l200301231</v>
      </c>
      <c r="C4996" s="12">
        <v>202937</v>
      </c>
      <c r="D4996" s="12" t="str">
        <f t="shared" si="388"/>
        <v>p-002937</v>
      </c>
      <c r="E4996" s="6" t="str">
        <f>+VLOOKUP($D4996,Sheet3!$B:$I,2,0)</f>
        <v>6.00-9</v>
      </c>
      <c r="F4996" s="6" t="str">
        <f>+VLOOKUP($D4996,Sheet3!$B:$I,3,0)</f>
        <v>LUG</v>
      </c>
      <c r="G4996" s="6" t="str">
        <f>+VLOOKUP($D4996,Sheet3!$B:$I,4,0)</f>
        <v>NUMAPRIME</v>
      </c>
      <c r="H4996" s="6">
        <f>+VLOOKUP($D4996,Sheet3!$B:$I,5,0)</f>
        <v>4</v>
      </c>
      <c r="I4996" s="6" t="str">
        <f>+VLOOKUP($D4996,Sheet3!$B:$I,6,0)</f>
        <v>P13X</v>
      </c>
      <c r="J4996" s="6" t="str">
        <f>+VLOOKUP($D4996,Sheet3!$B:$I,7,0)</f>
        <v>NUMAPRIME</v>
      </c>
      <c r="K4996" s="6" t="str">
        <f>+VLOOKUP($D4996,Sheet3!$B:$I,8,0)</f>
        <v>PREMIUM-TRAFIC LIGHT</v>
      </c>
      <c r="L4996" s="6" t="str">
        <f t="shared" si="390"/>
        <v>6.00-9LUG NUMAPRIME 4 P13X NUMAPRIME PREMIUM-TRAFIC LIGHT</v>
      </c>
      <c r="M4996" s="12" t="s">
        <v>15</v>
      </c>
      <c r="N4996" s="12" t="str">
        <f t="shared" si="389"/>
        <v>l2003</v>
      </c>
    </row>
    <row r="4997" spans="1:14">
      <c r="A4997" s="12" t="s">
        <v>5010</v>
      </c>
      <c r="B4997" s="6" t="str">
        <f t="shared" si="387"/>
        <v>l200301283</v>
      </c>
      <c r="C4997" s="12">
        <v>202937</v>
      </c>
      <c r="D4997" s="12" t="str">
        <f t="shared" si="388"/>
        <v>p-002937</v>
      </c>
      <c r="E4997" s="6" t="str">
        <f>+VLOOKUP($D4997,Sheet3!$B:$I,2,0)</f>
        <v>6.00-9</v>
      </c>
      <c r="F4997" s="6" t="str">
        <f>+VLOOKUP($D4997,Sheet3!$B:$I,3,0)</f>
        <v>LUG</v>
      </c>
      <c r="G4997" s="6" t="str">
        <f>+VLOOKUP($D4997,Sheet3!$B:$I,4,0)</f>
        <v>NUMAPRIME</v>
      </c>
      <c r="H4997" s="6">
        <f>+VLOOKUP($D4997,Sheet3!$B:$I,5,0)</f>
        <v>4</v>
      </c>
      <c r="I4997" s="6" t="str">
        <f>+VLOOKUP($D4997,Sheet3!$B:$I,6,0)</f>
        <v>P13X</v>
      </c>
      <c r="J4997" s="6" t="str">
        <f>+VLOOKUP($D4997,Sheet3!$B:$I,7,0)</f>
        <v>NUMAPRIME</v>
      </c>
      <c r="K4997" s="6" t="str">
        <f>+VLOOKUP($D4997,Sheet3!$B:$I,8,0)</f>
        <v>PREMIUM-TRAFIC LIGHT</v>
      </c>
      <c r="L4997" s="6" t="str">
        <f t="shared" si="390"/>
        <v>6.00-9LUG NUMAPRIME 4 P13X NUMAPRIME PREMIUM-TRAFIC LIGHT</v>
      </c>
      <c r="M4997" s="12" t="s">
        <v>15</v>
      </c>
      <c r="N4997" s="12" t="str">
        <f t="shared" si="389"/>
        <v>l2003</v>
      </c>
    </row>
    <row r="4998" spans="1:14">
      <c r="A4998" s="12" t="s">
        <v>5011</v>
      </c>
      <c r="B4998" s="6" t="str">
        <f t="shared" si="387"/>
        <v>l200301379</v>
      </c>
      <c r="C4998" s="12">
        <v>202937</v>
      </c>
      <c r="D4998" s="12" t="str">
        <f t="shared" si="388"/>
        <v>p-002937</v>
      </c>
      <c r="E4998" s="6" t="str">
        <f>+VLOOKUP($D4998,Sheet3!$B:$I,2,0)</f>
        <v>6.00-9</v>
      </c>
      <c r="F4998" s="6" t="str">
        <f>+VLOOKUP($D4998,Sheet3!$B:$I,3,0)</f>
        <v>LUG</v>
      </c>
      <c r="G4998" s="6" t="str">
        <f>+VLOOKUP($D4998,Sheet3!$B:$I,4,0)</f>
        <v>NUMAPRIME</v>
      </c>
      <c r="H4998" s="6">
        <f>+VLOOKUP($D4998,Sheet3!$B:$I,5,0)</f>
        <v>4</v>
      </c>
      <c r="I4998" s="6" t="str">
        <f>+VLOOKUP($D4998,Sheet3!$B:$I,6,0)</f>
        <v>P13X</v>
      </c>
      <c r="J4998" s="6" t="str">
        <f>+VLOOKUP($D4998,Sheet3!$B:$I,7,0)</f>
        <v>NUMAPRIME</v>
      </c>
      <c r="K4998" s="6" t="str">
        <f>+VLOOKUP($D4998,Sheet3!$B:$I,8,0)</f>
        <v>PREMIUM-TRAFIC LIGHT</v>
      </c>
      <c r="L4998" s="6" t="str">
        <f t="shared" si="390"/>
        <v>6.00-9LUG NUMAPRIME 4 P13X NUMAPRIME PREMIUM-TRAFIC LIGHT</v>
      </c>
      <c r="M4998" s="12" t="s">
        <v>15</v>
      </c>
      <c r="N4998" s="12" t="str">
        <f t="shared" si="389"/>
        <v>l2003</v>
      </c>
    </row>
    <row r="4999" spans="1:14">
      <c r="A4999" s="12" t="s">
        <v>5012</v>
      </c>
      <c r="B4999" s="6" t="str">
        <f t="shared" si="387"/>
        <v>l200401847</v>
      </c>
      <c r="C4999" s="12">
        <v>202937</v>
      </c>
      <c r="D4999" s="12" t="str">
        <f t="shared" si="388"/>
        <v>p-002937</v>
      </c>
      <c r="E4999" s="6" t="str">
        <f>+VLOOKUP($D4999,Sheet3!$B:$I,2,0)</f>
        <v>6.00-9</v>
      </c>
      <c r="F4999" s="6" t="str">
        <f>+VLOOKUP($D4999,Sheet3!$B:$I,3,0)</f>
        <v>LUG</v>
      </c>
      <c r="G4999" s="6" t="str">
        <f>+VLOOKUP($D4999,Sheet3!$B:$I,4,0)</f>
        <v>NUMAPRIME</v>
      </c>
      <c r="H4999" s="6">
        <f>+VLOOKUP($D4999,Sheet3!$B:$I,5,0)</f>
        <v>4</v>
      </c>
      <c r="I4999" s="6" t="str">
        <f>+VLOOKUP($D4999,Sheet3!$B:$I,6,0)</f>
        <v>P13X</v>
      </c>
      <c r="J4999" s="6" t="str">
        <f>+VLOOKUP($D4999,Sheet3!$B:$I,7,0)</f>
        <v>NUMAPRIME</v>
      </c>
      <c r="K4999" s="6" t="str">
        <f>+VLOOKUP($D4999,Sheet3!$B:$I,8,0)</f>
        <v>PREMIUM-TRAFIC LIGHT</v>
      </c>
      <c r="L4999" s="6" t="str">
        <f t="shared" si="390"/>
        <v>6.00-9LUG NUMAPRIME 4 P13X NUMAPRIME PREMIUM-TRAFIC LIGHT</v>
      </c>
      <c r="M4999" s="12" t="s">
        <v>15</v>
      </c>
      <c r="N4999" s="12" t="str">
        <f t="shared" si="389"/>
        <v>l2004</v>
      </c>
    </row>
    <row r="5000" spans="1:14">
      <c r="A5000" s="12" t="s">
        <v>5013</v>
      </c>
      <c r="B5000" s="6" t="str">
        <f t="shared" si="387"/>
        <v>l180808260</v>
      </c>
      <c r="C5000" s="12">
        <v>190493</v>
      </c>
      <c r="D5000" s="12" t="str">
        <f t="shared" si="388"/>
        <v>p-190493</v>
      </c>
      <c r="E5000" s="6" t="str">
        <f>+VLOOKUP($D5000,Sheet3!$B:$I,2,0)</f>
        <v>18X7-8</v>
      </c>
      <c r="F5000" s="6" t="str">
        <f>+VLOOKUP($D5000,Sheet3!$B:$I,3,0)</f>
        <v>LUG</v>
      </c>
      <c r="G5000" s="6" t="str">
        <f>+VLOOKUP($D5000,Sheet3!$B:$I,4,0)</f>
        <v>NUMA</v>
      </c>
      <c r="H5000" s="6">
        <f>+VLOOKUP($D5000,Sheet3!$B:$I,5,0)</f>
        <v>4.33</v>
      </c>
      <c r="I5000" s="6" t="str">
        <f>+VLOOKUP($D5000,Sheet3!$B:$I,6,0)</f>
        <v>P73X</v>
      </c>
      <c r="J5000" s="6" t="str">
        <f>+VLOOKUP($D5000,Sheet3!$B:$I,7,0)</f>
        <v>TOTALSOURCE</v>
      </c>
      <c r="K5000" s="6" t="str">
        <f>+VLOOKUP($D5000,Sheet3!$B:$I,8,0)</f>
        <v>ULTRA</v>
      </c>
      <c r="L5000" s="6" t="str">
        <f t="shared" si="390"/>
        <v>18X7-8LUG NUMA 4.33 P73X TOTALSOURCE ULTRA</v>
      </c>
      <c r="M5000" s="12" t="s">
        <v>15</v>
      </c>
      <c r="N5000" s="12" t="str">
        <f t="shared" si="389"/>
        <v>l1808</v>
      </c>
    </row>
    <row r="5001" spans="1:14">
      <c r="A5001" s="12" t="s">
        <v>5014</v>
      </c>
      <c r="B5001" s="6" t="str">
        <f t="shared" si="387"/>
        <v>l200403664</v>
      </c>
      <c r="C5001" s="12">
        <v>202937</v>
      </c>
      <c r="D5001" s="12" t="str">
        <f t="shared" si="388"/>
        <v>p-002937</v>
      </c>
      <c r="E5001" s="6" t="str">
        <f>+VLOOKUP($D5001,Sheet3!$B:$I,2,0)</f>
        <v>6.00-9</v>
      </c>
      <c r="F5001" s="6" t="str">
        <f>+VLOOKUP($D5001,Sheet3!$B:$I,3,0)</f>
        <v>LUG</v>
      </c>
      <c r="G5001" s="6" t="str">
        <f>+VLOOKUP($D5001,Sheet3!$B:$I,4,0)</f>
        <v>NUMAPRIME</v>
      </c>
      <c r="H5001" s="6">
        <f>+VLOOKUP($D5001,Sheet3!$B:$I,5,0)</f>
        <v>4</v>
      </c>
      <c r="I5001" s="6" t="str">
        <f>+VLOOKUP($D5001,Sheet3!$B:$I,6,0)</f>
        <v>P13X</v>
      </c>
      <c r="J5001" s="6" t="str">
        <f>+VLOOKUP($D5001,Sheet3!$B:$I,7,0)</f>
        <v>NUMAPRIME</v>
      </c>
      <c r="K5001" s="6" t="str">
        <f>+VLOOKUP($D5001,Sheet3!$B:$I,8,0)</f>
        <v>PREMIUM-TRAFIC LIGHT</v>
      </c>
      <c r="L5001" s="6" t="str">
        <f t="shared" si="390"/>
        <v>6.00-9LUG NUMAPRIME 4 P13X NUMAPRIME PREMIUM-TRAFIC LIGHT</v>
      </c>
      <c r="M5001" s="12" t="s">
        <v>15</v>
      </c>
      <c r="N5001" s="12" t="str">
        <f t="shared" si="389"/>
        <v>l2004</v>
      </c>
    </row>
    <row r="5002" spans="1:14">
      <c r="A5002" s="12" t="s">
        <v>5015</v>
      </c>
      <c r="B5002" s="6" t="str">
        <f t="shared" si="387"/>
        <v>l200403709</v>
      </c>
      <c r="C5002" s="12">
        <v>202937</v>
      </c>
      <c r="D5002" s="12" t="str">
        <f t="shared" si="388"/>
        <v>p-002937</v>
      </c>
      <c r="E5002" s="6" t="str">
        <f>+VLOOKUP($D5002,Sheet3!$B:$I,2,0)</f>
        <v>6.00-9</v>
      </c>
      <c r="F5002" s="6" t="str">
        <f>+VLOOKUP($D5002,Sheet3!$B:$I,3,0)</f>
        <v>LUG</v>
      </c>
      <c r="G5002" s="6" t="str">
        <f>+VLOOKUP($D5002,Sheet3!$B:$I,4,0)</f>
        <v>NUMAPRIME</v>
      </c>
      <c r="H5002" s="6">
        <f>+VLOOKUP($D5002,Sheet3!$B:$I,5,0)</f>
        <v>4</v>
      </c>
      <c r="I5002" s="6" t="str">
        <f>+VLOOKUP($D5002,Sheet3!$B:$I,6,0)</f>
        <v>P13X</v>
      </c>
      <c r="J5002" s="6" t="str">
        <f>+VLOOKUP($D5002,Sheet3!$B:$I,7,0)</f>
        <v>NUMAPRIME</v>
      </c>
      <c r="K5002" s="6" t="str">
        <f>+VLOOKUP($D5002,Sheet3!$B:$I,8,0)</f>
        <v>PREMIUM-TRAFIC LIGHT</v>
      </c>
      <c r="L5002" s="6" t="str">
        <f t="shared" si="390"/>
        <v>6.00-9LUG NUMAPRIME 4 P13X NUMAPRIME PREMIUM-TRAFIC LIGHT</v>
      </c>
      <c r="M5002" s="12" t="s">
        <v>15</v>
      </c>
      <c r="N5002" s="12" t="str">
        <f t="shared" si="389"/>
        <v>l2004</v>
      </c>
    </row>
    <row r="5003" spans="1:14">
      <c r="A5003" s="12" t="s">
        <v>5016</v>
      </c>
      <c r="B5003" s="6" t="str">
        <f t="shared" si="387"/>
        <v>l200301822</v>
      </c>
      <c r="C5003" s="12">
        <v>202857</v>
      </c>
      <c r="D5003" s="12" t="str">
        <f t="shared" si="388"/>
        <v>p-002857</v>
      </c>
      <c r="E5003" s="6" t="str">
        <f>+VLOOKUP($D5003,Sheet3!$B:$I,2,0)</f>
        <v>27X10-12NOAPT</v>
      </c>
      <c r="F5003" s="6" t="str">
        <f>+VLOOKUP($D5003,Sheet3!$B:$I,3,0)</f>
        <v>LUG</v>
      </c>
      <c r="G5003" s="6" t="str">
        <f>+VLOOKUP($D5003,Sheet3!$B:$I,4,0)</f>
        <v>NUMAPRIME</v>
      </c>
      <c r="H5003" s="6">
        <f>+VLOOKUP($D5003,Sheet3!$B:$I,5,0)</f>
        <v>8</v>
      </c>
      <c r="I5003" s="6" t="str">
        <f>+VLOOKUP($D5003,Sheet3!$B:$I,6,0)</f>
        <v>P134</v>
      </c>
      <c r="J5003" s="6" t="str">
        <f>+VLOOKUP($D5003,Sheet3!$B:$I,7,0)</f>
        <v>NUMAPRIME</v>
      </c>
      <c r="K5003" s="6" t="str">
        <f>+VLOOKUP($D5003,Sheet3!$B:$I,8,0)</f>
        <v>PREMIUM-TRAFIC LIGHT</v>
      </c>
      <c r="L5003" s="6" t="str">
        <f t="shared" si="390"/>
        <v>27X10-12NOAPTLUG NUMAPRIME 8 P134 NUMAPRIME PREMIUM-TRAFIC LIGHT</v>
      </c>
      <c r="M5003" s="12" t="s">
        <v>15</v>
      </c>
      <c r="N5003" s="12" t="str">
        <f t="shared" si="389"/>
        <v>l2003</v>
      </c>
    </row>
    <row r="5004" spans="1:14">
      <c r="A5004" s="12" t="s">
        <v>5017</v>
      </c>
      <c r="B5004" s="6" t="str">
        <f t="shared" si="387"/>
        <v>l200301739</v>
      </c>
      <c r="C5004" s="12">
        <v>202857</v>
      </c>
      <c r="D5004" s="12" t="str">
        <f t="shared" si="388"/>
        <v>p-002857</v>
      </c>
      <c r="E5004" s="6" t="str">
        <f>+VLOOKUP($D5004,Sheet3!$B:$I,2,0)</f>
        <v>27X10-12NOAPT</v>
      </c>
      <c r="F5004" s="6" t="str">
        <f>+VLOOKUP($D5004,Sheet3!$B:$I,3,0)</f>
        <v>LUG</v>
      </c>
      <c r="G5004" s="6" t="str">
        <f>+VLOOKUP($D5004,Sheet3!$B:$I,4,0)</f>
        <v>NUMAPRIME</v>
      </c>
      <c r="H5004" s="6">
        <f>+VLOOKUP($D5004,Sheet3!$B:$I,5,0)</f>
        <v>8</v>
      </c>
      <c r="I5004" s="6" t="str">
        <f>+VLOOKUP($D5004,Sheet3!$B:$I,6,0)</f>
        <v>P134</v>
      </c>
      <c r="J5004" s="6" t="str">
        <f>+VLOOKUP($D5004,Sheet3!$B:$I,7,0)</f>
        <v>NUMAPRIME</v>
      </c>
      <c r="K5004" s="6" t="str">
        <f>+VLOOKUP($D5004,Sheet3!$B:$I,8,0)</f>
        <v>PREMIUM-TRAFIC LIGHT</v>
      </c>
      <c r="L5004" s="6" t="str">
        <f t="shared" si="390"/>
        <v>27X10-12NOAPTLUG NUMAPRIME 8 P134 NUMAPRIME PREMIUM-TRAFIC LIGHT</v>
      </c>
      <c r="M5004" s="12" t="s">
        <v>15</v>
      </c>
      <c r="N5004" s="12" t="str">
        <f t="shared" si="389"/>
        <v>l2003</v>
      </c>
    </row>
    <row r="5005" spans="1:14">
      <c r="A5005" s="12" t="s">
        <v>5018</v>
      </c>
      <c r="B5005" s="6" t="str">
        <f t="shared" si="387"/>
        <v>l200108663</v>
      </c>
      <c r="C5005" s="12">
        <v>202857</v>
      </c>
      <c r="D5005" s="12" t="str">
        <f t="shared" si="388"/>
        <v>p-002857</v>
      </c>
      <c r="E5005" s="6" t="str">
        <f>+VLOOKUP($D5005,Sheet3!$B:$I,2,0)</f>
        <v>27X10-12NOAPT</v>
      </c>
      <c r="F5005" s="6" t="str">
        <f>+VLOOKUP($D5005,Sheet3!$B:$I,3,0)</f>
        <v>LUG</v>
      </c>
      <c r="G5005" s="6" t="str">
        <f>+VLOOKUP($D5005,Sheet3!$B:$I,4,0)</f>
        <v>NUMAPRIME</v>
      </c>
      <c r="H5005" s="6">
        <f>+VLOOKUP($D5005,Sheet3!$B:$I,5,0)</f>
        <v>8</v>
      </c>
      <c r="I5005" s="6" t="str">
        <f>+VLOOKUP($D5005,Sheet3!$B:$I,6,0)</f>
        <v>P134</v>
      </c>
      <c r="J5005" s="6" t="str">
        <f>+VLOOKUP($D5005,Sheet3!$B:$I,7,0)</f>
        <v>NUMAPRIME</v>
      </c>
      <c r="K5005" s="6" t="str">
        <f>+VLOOKUP($D5005,Sheet3!$B:$I,8,0)</f>
        <v>PREMIUM-TRAFIC LIGHT</v>
      </c>
      <c r="L5005" s="6" t="str">
        <f t="shared" si="390"/>
        <v>27X10-12NOAPTLUG NUMAPRIME 8 P134 NUMAPRIME PREMIUM-TRAFIC LIGHT</v>
      </c>
      <c r="M5005" s="12" t="s">
        <v>15</v>
      </c>
      <c r="N5005" s="12" t="str">
        <f t="shared" si="389"/>
        <v>l2001</v>
      </c>
    </row>
    <row r="5006" spans="1:14">
      <c r="A5006" s="12" t="s">
        <v>5019</v>
      </c>
      <c r="B5006" s="6" t="str">
        <f t="shared" si="387"/>
        <v>l200204124</v>
      </c>
      <c r="C5006" s="12">
        <v>202937</v>
      </c>
      <c r="D5006" s="12" t="str">
        <f t="shared" si="388"/>
        <v>p-002937</v>
      </c>
      <c r="E5006" s="6" t="str">
        <f>+VLOOKUP($D5006,Sheet3!$B:$I,2,0)</f>
        <v>6.00-9</v>
      </c>
      <c r="F5006" s="6" t="str">
        <f>+VLOOKUP($D5006,Sheet3!$B:$I,3,0)</f>
        <v>LUG</v>
      </c>
      <c r="G5006" s="6" t="str">
        <f>+VLOOKUP($D5006,Sheet3!$B:$I,4,0)</f>
        <v>NUMAPRIME</v>
      </c>
      <c r="H5006" s="6">
        <f>+VLOOKUP($D5006,Sheet3!$B:$I,5,0)</f>
        <v>4</v>
      </c>
      <c r="I5006" s="6" t="str">
        <f>+VLOOKUP($D5006,Sheet3!$B:$I,6,0)</f>
        <v>P13X</v>
      </c>
      <c r="J5006" s="6" t="str">
        <f>+VLOOKUP($D5006,Sheet3!$B:$I,7,0)</f>
        <v>NUMAPRIME</v>
      </c>
      <c r="K5006" s="6" t="str">
        <f>+VLOOKUP($D5006,Sheet3!$B:$I,8,0)</f>
        <v>PREMIUM-TRAFIC LIGHT</v>
      </c>
      <c r="L5006" s="6" t="str">
        <f t="shared" si="390"/>
        <v>6.00-9LUG NUMAPRIME 4 P13X NUMAPRIME PREMIUM-TRAFIC LIGHT</v>
      </c>
      <c r="M5006" s="12" t="s">
        <v>15</v>
      </c>
      <c r="N5006" s="12" t="str">
        <f t="shared" si="389"/>
        <v>l2002</v>
      </c>
    </row>
    <row r="5007" spans="1:14">
      <c r="A5007" s="12" t="s">
        <v>5020</v>
      </c>
      <c r="B5007" s="6" t="str">
        <f t="shared" si="387"/>
        <v>L220313024</v>
      </c>
      <c r="C5007" s="12">
        <v>203394</v>
      </c>
      <c r="D5007" s="12" t="str">
        <f t="shared" si="388"/>
        <v>P-003394</v>
      </c>
      <c r="E5007" s="6" t="str">
        <f>+VLOOKUP($D5007,Sheet3!$B:$I,2,0)</f>
        <v>22X7(9HOLE)</v>
      </c>
      <c r="F5007" s="6" t="str">
        <f>+VLOOKUP($D5007,Sheet3!$B:$I,3,0)</f>
        <v>S</v>
      </c>
      <c r="G5007" s="6" t="str">
        <f>+VLOOKUP($D5007,Sheet3!$B:$I,4,0)</f>
        <v>APW</v>
      </c>
      <c r="H5007" s="6">
        <f>+VLOOKUP($D5007,Sheet3!$B:$I,5,0)</f>
        <v>0</v>
      </c>
      <c r="I5007" s="6" t="str">
        <f>+VLOOKUP($D5007,Sheet3!$B:$I,6,0)</f>
        <v>GREY</v>
      </c>
      <c r="J5007" s="6" t="str">
        <f>+VLOOKUP($D5007,Sheet3!$B:$I,7,0)</f>
        <v>CARLISLE</v>
      </c>
      <c r="K5007" s="6" t="str">
        <f>+VLOOKUP($D5007,Sheet3!$B:$I,8,0)</f>
        <v>GROUNDFORCE500</v>
      </c>
      <c r="L5007" s="6" t="str">
        <f t="shared" si="390"/>
        <v>22X7(9HOLE)S APW 0 GREY CARLISLE GROUNDFORCE500</v>
      </c>
      <c r="M5007" s="12" t="s">
        <v>5021</v>
      </c>
      <c r="N5007" s="12" t="str">
        <f t="shared" si="389"/>
        <v>L2203</v>
      </c>
    </row>
    <row r="5008" spans="1:14">
      <c r="A5008" s="12" t="s">
        <v>5022</v>
      </c>
      <c r="B5008" s="6" t="str">
        <f t="shared" si="387"/>
        <v>L220312173</v>
      </c>
      <c r="C5008" s="12">
        <v>203394</v>
      </c>
      <c r="D5008" s="12" t="str">
        <f t="shared" si="388"/>
        <v>P-003394</v>
      </c>
      <c r="E5008" s="6" t="str">
        <f>+VLOOKUP($D5008,Sheet3!$B:$I,2,0)</f>
        <v>22X7(9HOLE)</v>
      </c>
      <c r="F5008" s="6" t="str">
        <f>+VLOOKUP($D5008,Sheet3!$B:$I,3,0)</f>
        <v>S</v>
      </c>
      <c r="G5008" s="6" t="str">
        <f>+VLOOKUP($D5008,Sheet3!$B:$I,4,0)</f>
        <v>APW</v>
      </c>
      <c r="H5008" s="6">
        <f>+VLOOKUP($D5008,Sheet3!$B:$I,5,0)</f>
        <v>0</v>
      </c>
      <c r="I5008" s="6" t="str">
        <f>+VLOOKUP($D5008,Sheet3!$B:$I,6,0)</f>
        <v>GREY</v>
      </c>
      <c r="J5008" s="6" t="str">
        <f>+VLOOKUP($D5008,Sheet3!$B:$I,7,0)</f>
        <v>CARLISLE</v>
      </c>
      <c r="K5008" s="6" t="str">
        <f>+VLOOKUP($D5008,Sheet3!$B:$I,8,0)</f>
        <v>GROUNDFORCE500</v>
      </c>
      <c r="L5008" s="6" t="str">
        <f t="shared" si="390"/>
        <v>22X7(9HOLE)S APW 0 GREY CARLISLE GROUNDFORCE500</v>
      </c>
      <c r="M5008" s="12" t="s">
        <v>5021</v>
      </c>
      <c r="N5008" s="12" t="str">
        <f t="shared" si="389"/>
        <v>L2203</v>
      </c>
    </row>
    <row r="5009" spans="1:14">
      <c r="A5009" s="12" t="s">
        <v>5023</v>
      </c>
      <c r="B5009" s="6" t="str">
        <f t="shared" si="387"/>
        <v>L220309683</v>
      </c>
      <c r="C5009" s="12">
        <v>203394</v>
      </c>
      <c r="D5009" s="12" t="str">
        <f t="shared" si="388"/>
        <v>P-003394</v>
      </c>
      <c r="E5009" s="6" t="str">
        <f>+VLOOKUP($D5009,Sheet3!$B:$I,2,0)</f>
        <v>22X7(9HOLE)</v>
      </c>
      <c r="F5009" s="6" t="str">
        <f>+VLOOKUP($D5009,Sheet3!$B:$I,3,0)</f>
        <v>S</v>
      </c>
      <c r="G5009" s="6" t="str">
        <f>+VLOOKUP($D5009,Sheet3!$B:$I,4,0)</f>
        <v>APW</v>
      </c>
      <c r="H5009" s="6">
        <f>+VLOOKUP($D5009,Sheet3!$B:$I,5,0)</f>
        <v>0</v>
      </c>
      <c r="I5009" s="6" t="str">
        <f>+VLOOKUP($D5009,Sheet3!$B:$I,6,0)</f>
        <v>GREY</v>
      </c>
      <c r="J5009" s="6" t="str">
        <f>+VLOOKUP($D5009,Sheet3!$B:$I,7,0)</f>
        <v>CARLISLE</v>
      </c>
      <c r="K5009" s="6" t="str">
        <f>+VLOOKUP($D5009,Sheet3!$B:$I,8,0)</f>
        <v>GROUNDFORCE500</v>
      </c>
      <c r="L5009" s="6" t="str">
        <f t="shared" si="390"/>
        <v>22X7(9HOLE)S APW 0 GREY CARLISLE GROUNDFORCE500</v>
      </c>
      <c r="M5009" s="12" t="s">
        <v>5021</v>
      </c>
      <c r="N5009" s="12" t="str">
        <f t="shared" si="389"/>
        <v>L2203</v>
      </c>
    </row>
    <row r="5010" spans="1:14">
      <c r="A5010" s="12" t="s">
        <v>5024</v>
      </c>
      <c r="B5010" s="6" t="str">
        <f t="shared" si="387"/>
        <v>L220309714</v>
      </c>
      <c r="C5010" s="12">
        <v>203394</v>
      </c>
      <c r="D5010" s="12" t="str">
        <f t="shared" si="388"/>
        <v>P-003394</v>
      </c>
      <c r="E5010" s="6" t="str">
        <f>+VLOOKUP($D5010,Sheet3!$B:$I,2,0)</f>
        <v>22X7(9HOLE)</v>
      </c>
      <c r="F5010" s="6" t="str">
        <f>+VLOOKUP($D5010,Sheet3!$B:$I,3,0)</f>
        <v>S</v>
      </c>
      <c r="G5010" s="6" t="str">
        <f>+VLOOKUP($D5010,Sheet3!$B:$I,4,0)</f>
        <v>APW</v>
      </c>
      <c r="H5010" s="6">
        <f>+VLOOKUP($D5010,Sheet3!$B:$I,5,0)</f>
        <v>0</v>
      </c>
      <c r="I5010" s="6" t="str">
        <f>+VLOOKUP($D5010,Sheet3!$B:$I,6,0)</f>
        <v>GREY</v>
      </c>
      <c r="J5010" s="6" t="str">
        <f>+VLOOKUP($D5010,Sheet3!$B:$I,7,0)</f>
        <v>CARLISLE</v>
      </c>
      <c r="K5010" s="6" t="str">
        <f>+VLOOKUP($D5010,Sheet3!$B:$I,8,0)</f>
        <v>GROUNDFORCE500</v>
      </c>
      <c r="L5010" s="6" t="str">
        <f t="shared" si="390"/>
        <v>22X7(9HOLE)S APW 0 GREY CARLISLE GROUNDFORCE500</v>
      </c>
      <c r="M5010" s="12" t="s">
        <v>5021</v>
      </c>
      <c r="N5010" s="12" t="str">
        <f t="shared" si="389"/>
        <v>L2203</v>
      </c>
    </row>
    <row r="5011" spans="1:14">
      <c r="A5011" s="12" t="s">
        <v>5025</v>
      </c>
      <c r="B5011" s="6" t="str">
        <f t="shared" si="387"/>
        <v>L220309564</v>
      </c>
      <c r="C5011" s="12">
        <v>203394</v>
      </c>
      <c r="D5011" s="12" t="str">
        <f t="shared" si="388"/>
        <v>P-003394</v>
      </c>
      <c r="E5011" s="6" t="str">
        <f>+VLOOKUP($D5011,Sheet3!$B:$I,2,0)</f>
        <v>22X7(9HOLE)</v>
      </c>
      <c r="F5011" s="6" t="str">
        <f>+VLOOKUP($D5011,Sheet3!$B:$I,3,0)</f>
        <v>S</v>
      </c>
      <c r="G5011" s="6" t="str">
        <f>+VLOOKUP($D5011,Sheet3!$B:$I,4,0)</f>
        <v>APW</v>
      </c>
      <c r="H5011" s="6">
        <f>+VLOOKUP($D5011,Sheet3!$B:$I,5,0)</f>
        <v>0</v>
      </c>
      <c r="I5011" s="6" t="str">
        <f>+VLOOKUP($D5011,Sheet3!$B:$I,6,0)</f>
        <v>GREY</v>
      </c>
      <c r="J5011" s="6" t="str">
        <f>+VLOOKUP($D5011,Sheet3!$B:$I,7,0)</f>
        <v>CARLISLE</v>
      </c>
      <c r="K5011" s="6" t="str">
        <f>+VLOOKUP($D5011,Sheet3!$B:$I,8,0)</f>
        <v>GROUNDFORCE500</v>
      </c>
      <c r="L5011" s="6" t="str">
        <f t="shared" si="390"/>
        <v>22X7(9HOLE)S APW 0 GREY CARLISLE GROUNDFORCE500</v>
      </c>
      <c r="M5011" s="12" t="s">
        <v>5021</v>
      </c>
      <c r="N5011" s="12" t="str">
        <f t="shared" si="389"/>
        <v>L2203</v>
      </c>
    </row>
    <row r="5012" spans="1:14">
      <c r="A5012" s="12" t="s">
        <v>5026</v>
      </c>
      <c r="B5012" s="6" t="str">
        <f t="shared" si="387"/>
        <v>L220312403</v>
      </c>
      <c r="C5012" s="12">
        <v>203394</v>
      </c>
      <c r="D5012" s="12" t="str">
        <f t="shared" si="388"/>
        <v>P-003394</v>
      </c>
      <c r="E5012" s="6" t="str">
        <f>+VLOOKUP($D5012,Sheet3!$B:$I,2,0)</f>
        <v>22X7(9HOLE)</v>
      </c>
      <c r="F5012" s="6" t="str">
        <f>+VLOOKUP($D5012,Sheet3!$B:$I,3,0)</f>
        <v>S</v>
      </c>
      <c r="G5012" s="6" t="str">
        <f>+VLOOKUP($D5012,Sheet3!$B:$I,4,0)</f>
        <v>APW</v>
      </c>
      <c r="H5012" s="6">
        <f>+VLOOKUP($D5012,Sheet3!$B:$I,5,0)</f>
        <v>0</v>
      </c>
      <c r="I5012" s="6" t="str">
        <f>+VLOOKUP($D5012,Sheet3!$B:$I,6,0)</f>
        <v>GREY</v>
      </c>
      <c r="J5012" s="6" t="str">
        <f>+VLOOKUP($D5012,Sheet3!$B:$I,7,0)</f>
        <v>CARLISLE</v>
      </c>
      <c r="K5012" s="6" t="str">
        <f>+VLOOKUP($D5012,Sheet3!$B:$I,8,0)</f>
        <v>GROUNDFORCE500</v>
      </c>
      <c r="L5012" s="6" t="str">
        <f t="shared" si="390"/>
        <v>22X7(9HOLE)S APW 0 GREY CARLISLE GROUNDFORCE500</v>
      </c>
      <c r="M5012" s="12" t="s">
        <v>5021</v>
      </c>
      <c r="N5012" s="12" t="str">
        <f t="shared" si="389"/>
        <v>L2203</v>
      </c>
    </row>
    <row r="5013" spans="1:14">
      <c r="A5013" s="12" t="s">
        <v>5027</v>
      </c>
      <c r="B5013" s="6" t="str">
        <f t="shared" si="387"/>
        <v>L220309505</v>
      </c>
      <c r="C5013" s="12">
        <v>203394</v>
      </c>
      <c r="D5013" s="12" t="str">
        <f t="shared" si="388"/>
        <v>P-003394</v>
      </c>
      <c r="E5013" s="6" t="str">
        <f>+VLOOKUP($D5013,Sheet3!$B:$I,2,0)</f>
        <v>22X7(9HOLE)</v>
      </c>
      <c r="F5013" s="6" t="str">
        <f>+VLOOKUP($D5013,Sheet3!$B:$I,3,0)</f>
        <v>S</v>
      </c>
      <c r="G5013" s="6" t="str">
        <f>+VLOOKUP($D5013,Sheet3!$B:$I,4,0)</f>
        <v>APW</v>
      </c>
      <c r="H5013" s="6">
        <f>+VLOOKUP($D5013,Sheet3!$B:$I,5,0)</f>
        <v>0</v>
      </c>
      <c r="I5013" s="6" t="str">
        <f>+VLOOKUP($D5013,Sheet3!$B:$I,6,0)</f>
        <v>GREY</v>
      </c>
      <c r="J5013" s="6" t="str">
        <f>+VLOOKUP($D5013,Sheet3!$B:$I,7,0)</f>
        <v>CARLISLE</v>
      </c>
      <c r="K5013" s="6" t="str">
        <f>+VLOOKUP($D5013,Sheet3!$B:$I,8,0)</f>
        <v>GROUNDFORCE500</v>
      </c>
      <c r="L5013" s="6" t="str">
        <f t="shared" si="390"/>
        <v>22X7(9HOLE)S APW 0 GREY CARLISLE GROUNDFORCE500</v>
      </c>
      <c r="M5013" s="12" t="s">
        <v>5021</v>
      </c>
      <c r="N5013" s="12" t="str">
        <f t="shared" si="389"/>
        <v>L2203</v>
      </c>
    </row>
    <row r="5014" spans="1:14">
      <c r="A5014" s="12" t="s">
        <v>5028</v>
      </c>
      <c r="B5014" s="6" t="str">
        <f t="shared" si="387"/>
        <v>L220313095</v>
      </c>
      <c r="C5014" s="12">
        <v>203394</v>
      </c>
      <c r="D5014" s="12" t="str">
        <f t="shared" si="388"/>
        <v>P-003394</v>
      </c>
      <c r="E5014" s="6" t="str">
        <f>+VLOOKUP($D5014,Sheet3!$B:$I,2,0)</f>
        <v>22X7(9HOLE)</v>
      </c>
      <c r="F5014" s="6" t="str">
        <f>+VLOOKUP($D5014,Sheet3!$B:$I,3,0)</f>
        <v>S</v>
      </c>
      <c r="G5014" s="6" t="str">
        <f>+VLOOKUP($D5014,Sheet3!$B:$I,4,0)</f>
        <v>APW</v>
      </c>
      <c r="H5014" s="6">
        <f>+VLOOKUP($D5014,Sheet3!$B:$I,5,0)</f>
        <v>0</v>
      </c>
      <c r="I5014" s="6" t="str">
        <f>+VLOOKUP($D5014,Sheet3!$B:$I,6,0)</f>
        <v>GREY</v>
      </c>
      <c r="J5014" s="6" t="str">
        <f>+VLOOKUP($D5014,Sheet3!$B:$I,7,0)</f>
        <v>CARLISLE</v>
      </c>
      <c r="K5014" s="6" t="str">
        <f>+VLOOKUP($D5014,Sheet3!$B:$I,8,0)</f>
        <v>GROUNDFORCE500</v>
      </c>
      <c r="L5014" s="6" t="str">
        <f t="shared" si="390"/>
        <v>22X7(9HOLE)S APW 0 GREY CARLISLE GROUNDFORCE500</v>
      </c>
      <c r="M5014" s="12" t="s">
        <v>5021</v>
      </c>
      <c r="N5014" s="12" t="str">
        <f t="shared" si="389"/>
        <v>L2203</v>
      </c>
    </row>
    <row r="5015" spans="1:14">
      <c r="A5015" s="12" t="s">
        <v>5029</v>
      </c>
      <c r="B5015" s="6" t="str">
        <f t="shared" si="387"/>
        <v>L220312870</v>
      </c>
      <c r="C5015" s="12">
        <v>203394</v>
      </c>
      <c r="D5015" s="12" t="str">
        <f t="shared" si="388"/>
        <v>P-003394</v>
      </c>
      <c r="E5015" s="6" t="str">
        <f>+VLOOKUP($D5015,Sheet3!$B:$I,2,0)</f>
        <v>22X7(9HOLE)</v>
      </c>
      <c r="F5015" s="6" t="str">
        <f>+VLOOKUP($D5015,Sheet3!$B:$I,3,0)</f>
        <v>S</v>
      </c>
      <c r="G5015" s="6" t="str">
        <f>+VLOOKUP($D5015,Sheet3!$B:$I,4,0)</f>
        <v>APW</v>
      </c>
      <c r="H5015" s="6">
        <f>+VLOOKUP($D5015,Sheet3!$B:$I,5,0)</f>
        <v>0</v>
      </c>
      <c r="I5015" s="6" t="str">
        <f>+VLOOKUP($D5015,Sheet3!$B:$I,6,0)</f>
        <v>GREY</v>
      </c>
      <c r="J5015" s="6" t="str">
        <f>+VLOOKUP($D5015,Sheet3!$B:$I,7,0)</f>
        <v>CARLISLE</v>
      </c>
      <c r="K5015" s="6" t="str">
        <f>+VLOOKUP($D5015,Sheet3!$B:$I,8,0)</f>
        <v>GROUNDFORCE500</v>
      </c>
      <c r="L5015" s="6" t="str">
        <f t="shared" si="390"/>
        <v>22X7(9HOLE)S APW 0 GREY CARLISLE GROUNDFORCE500</v>
      </c>
      <c r="M5015" s="12" t="s">
        <v>5021</v>
      </c>
      <c r="N5015" s="12" t="str">
        <f t="shared" si="389"/>
        <v>L2203</v>
      </c>
    </row>
    <row r="5016" spans="1:14">
      <c r="A5016" s="12" t="s">
        <v>5030</v>
      </c>
      <c r="B5016" s="6" t="str">
        <f t="shared" si="387"/>
        <v>L220312602</v>
      </c>
      <c r="C5016" s="12">
        <v>203394</v>
      </c>
      <c r="D5016" s="12" t="str">
        <f t="shared" si="388"/>
        <v>P-003394</v>
      </c>
      <c r="E5016" s="6" t="str">
        <f>+VLOOKUP($D5016,Sheet3!$B:$I,2,0)</f>
        <v>22X7(9HOLE)</v>
      </c>
      <c r="F5016" s="6" t="str">
        <f>+VLOOKUP($D5016,Sheet3!$B:$I,3,0)</f>
        <v>S</v>
      </c>
      <c r="G5016" s="6" t="str">
        <f>+VLOOKUP($D5016,Sheet3!$B:$I,4,0)</f>
        <v>APW</v>
      </c>
      <c r="H5016" s="6">
        <f>+VLOOKUP($D5016,Sheet3!$B:$I,5,0)</f>
        <v>0</v>
      </c>
      <c r="I5016" s="6" t="str">
        <f>+VLOOKUP($D5016,Sheet3!$B:$I,6,0)</f>
        <v>GREY</v>
      </c>
      <c r="J5016" s="6" t="str">
        <f>+VLOOKUP($D5016,Sheet3!$B:$I,7,0)</f>
        <v>CARLISLE</v>
      </c>
      <c r="K5016" s="6" t="str">
        <f>+VLOOKUP($D5016,Sheet3!$B:$I,8,0)</f>
        <v>GROUNDFORCE500</v>
      </c>
      <c r="L5016" s="6" t="str">
        <f t="shared" si="390"/>
        <v>22X7(9HOLE)S APW 0 GREY CARLISLE GROUNDFORCE500</v>
      </c>
      <c r="M5016" s="12" t="s">
        <v>5021</v>
      </c>
      <c r="N5016" s="12" t="str">
        <f t="shared" si="389"/>
        <v>L2203</v>
      </c>
    </row>
    <row r="5017" spans="1:14">
      <c r="A5017" s="12" t="s">
        <v>5031</v>
      </c>
      <c r="B5017" s="6" t="str">
        <f t="shared" si="387"/>
        <v>L220309307</v>
      </c>
      <c r="C5017" s="12">
        <v>203394</v>
      </c>
      <c r="D5017" s="12" t="str">
        <f t="shared" si="388"/>
        <v>P-003394</v>
      </c>
      <c r="E5017" s="6" t="str">
        <f>+VLOOKUP($D5017,Sheet3!$B:$I,2,0)</f>
        <v>22X7(9HOLE)</v>
      </c>
      <c r="F5017" s="6" t="str">
        <f>+VLOOKUP($D5017,Sheet3!$B:$I,3,0)</f>
        <v>S</v>
      </c>
      <c r="G5017" s="6" t="str">
        <f>+VLOOKUP($D5017,Sheet3!$B:$I,4,0)</f>
        <v>APW</v>
      </c>
      <c r="H5017" s="6">
        <f>+VLOOKUP($D5017,Sheet3!$B:$I,5,0)</f>
        <v>0</v>
      </c>
      <c r="I5017" s="6" t="str">
        <f>+VLOOKUP($D5017,Sheet3!$B:$I,6,0)</f>
        <v>GREY</v>
      </c>
      <c r="J5017" s="6" t="str">
        <f>+VLOOKUP($D5017,Sheet3!$B:$I,7,0)</f>
        <v>CARLISLE</v>
      </c>
      <c r="K5017" s="6" t="str">
        <f>+VLOOKUP($D5017,Sheet3!$B:$I,8,0)</f>
        <v>GROUNDFORCE500</v>
      </c>
      <c r="L5017" s="6" t="str">
        <f t="shared" si="390"/>
        <v>22X7(9HOLE)S APW 0 GREY CARLISLE GROUNDFORCE500</v>
      </c>
      <c r="M5017" s="12" t="s">
        <v>5021</v>
      </c>
      <c r="N5017" s="12" t="str">
        <f t="shared" si="389"/>
        <v>L2203</v>
      </c>
    </row>
    <row r="5018" spans="1:14">
      <c r="A5018" s="12" t="s">
        <v>5032</v>
      </c>
      <c r="B5018" s="6" t="str">
        <f t="shared" si="387"/>
        <v>L220312812</v>
      </c>
      <c r="C5018" s="12">
        <v>203394</v>
      </c>
      <c r="D5018" s="12" t="str">
        <f t="shared" si="388"/>
        <v>P-003394</v>
      </c>
      <c r="E5018" s="6" t="str">
        <f>+VLOOKUP($D5018,Sheet3!$B:$I,2,0)</f>
        <v>22X7(9HOLE)</v>
      </c>
      <c r="F5018" s="6" t="str">
        <f>+VLOOKUP($D5018,Sheet3!$B:$I,3,0)</f>
        <v>S</v>
      </c>
      <c r="G5018" s="6" t="str">
        <f>+VLOOKUP($D5018,Sheet3!$B:$I,4,0)</f>
        <v>APW</v>
      </c>
      <c r="H5018" s="6">
        <f>+VLOOKUP($D5018,Sheet3!$B:$I,5,0)</f>
        <v>0</v>
      </c>
      <c r="I5018" s="6" t="str">
        <f>+VLOOKUP($D5018,Sheet3!$B:$I,6,0)</f>
        <v>GREY</v>
      </c>
      <c r="J5018" s="6" t="str">
        <f>+VLOOKUP($D5018,Sheet3!$B:$I,7,0)</f>
        <v>CARLISLE</v>
      </c>
      <c r="K5018" s="6" t="str">
        <f>+VLOOKUP($D5018,Sheet3!$B:$I,8,0)</f>
        <v>GROUNDFORCE500</v>
      </c>
      <c r="L5018" s="6" t="str">
        <f t="shared" si="390"/>
        <v>22X7(9HOLE)S APW 0 GREY CARLISLE GROUNDFORCE500</v>
      </c>
      <c r="M5018" s="12" t="s">
        <v>5021</v>
      </c>
      <c r="N5018" s="12" t="str">
        <f t="shared" si="389"/>
        <v>L2203</v>
      </c>
    </row>
    <row r="5019" spans="1:14">
      <c r="A5019" s="12" t="s">
        <v>5033</v>
      </c>
      <c r="B5019" s="6" t="str">
        <f t="shared" si="387"/>
        <v>L220309417</v>
      </c>
      <c r="C5019" s="12">
        <v>203394</v>
      </c>
      <c r="D5019" s="12" t="str">
        <f t="shared" si="388"/>
        <v>P-003394</v>
      </c>
      <c r="E5019" s="6" t="str">
        <f>+VLOOKUP($D5019,Sheet3!$B:$I,2,0)</f>
        <v>22X7(9HOLE)</v>
      </c>
      <c r="F5019" s="6" t="str">
        <f>+VLOOKUP($D5019,Sheet3!$B:$I,3,0)</f>
        <v>S</v>
      </c>
      <c r="G5019" s="6" t="str">
        <f>+VLOOKUP($D5019,Sheet3!$B:$I,4,0)</f>
        <v>APW</v>
      </c>
      <c r="H5019" s="6">
        <f>+VLOOKUP($D5019,Sheet3!$B:$I,5,0)</f>
        <v>0</v>
      </c>
      <c r="I5019" s="6" t="str">
        <f>+VLOOKUP($D5019,Sheet3!$B:$I,6,0)</f>
        <v>GREY</v>
      </c>
      <c r="J5019" s="6" t="str">
        <f>+VLOOKUP($D5019,Sheet3!$B:$I,7,0)</f>
        <v>CARLISLE</v>
      </c>
      <c r="K5019" s="6" t="str">
        <f>+VLOOKUP($D5019,Sheet3!$B:$I,8,0)</f>
        <v>GROUNDFORCE500</v>
      </c>
      <c r="L5019" s="6" t="str">
        <f t="shared" si="390"/>
        <v>22X7(9HOLE)S APW 0 GREY CARLISLE GROUNDFORCE500</v>
      </c>
      <c r="M5019" s="12" t="s">
        <v>5021</v>
      </c>
      <c r="N5019" s="12" t="str">
        <f t="shared" si="389"/>
        <v>L2203</v>
      </c>
    </row>
    <row r="5020" spans="1:14">
      <c r="A5020" s="12" t="s">
        <v>5034</v>
      </c>
      <c r="B5020" s="6" t="str">
        <f t="shared" si="387"/>
        <v>L220312475</v>
      </c>
      <c r="C5020" s="12">
        <v>203394</v>
      </c>
      <c r="D5020" s="12" t="str">
        <f t="shared" si="388"/>
        <v>P-003394</v>
      </c>
      <c r="E5020" s="6" t="str">
        <f>+VLOOKUP($D5020,Sheet3!$B:$I,2,0)</f>
        <v>22X7(9HOLE)</v>
      </c>
      <c r="F5020" s="6" t="str">
        <f>+VLOOKUP($D5020,Sheet3!$B:$I,3,0)</f>
        <v>S</v>
      </c>
      <c r="G5020" s="6" t="str">
        <f>+VLOOKUP($D5020,Sheet3!$B:$I,4,0)</f>
        <v>APW</v>
      </c>
      <c r="H5020" s="6">
        <f>+VLOOKUP($D5020,Sheet3!$B:$I,5,0)</f>
        <v>0</v>
      </c>
      <c r="I5020" s="6" t="str">
        <f>+VLOOKUP($D5020,Sheet3!$B:$I,6,0)</f>
        <v>GREY</v>
      </c>
      <c r="J5020" s="6" t="str">
        <f>+VLOOKUP($D5020,Sheet3!$B:$I,7,0)</f>
        <v>CARLISLE</v>
      </c>
      <c r="K5020" s="6" t="str">
        <f>+VLOOKUP($D5020,Sheet3!$B:$I,8,0)</f>
        <v>GROUNDFORCE500</v>
      </c>
      <c r="L5020" s="6" t="str">
        <f t="shared" si="390"/>
        <v>22X7(9HOLE)S APW 0 GREY CARLISLE GROUNDFORCE500</v>
      </c>
      <c r="M5020" s="12" t="s">
        <v>5021</v>
      </c>
      <c r="N5020" s="12" t="str">
        <f t="shared" si="389"/>
        <v>L2203</v>
      </c>
    </row>
    <row r="5021" spans="1:14">
      <c r="A5021" s="12" t="s">
        <v>5035</v>
      </c>
      <c r="B5021" s="6" t="str">
        <f t="shared" si="387"/>
        <v>L220312949</v>
      </c>
      <c r="C5021" s="12">
        <v>203394</v>
      </c>
      <c r="D5021" s="12" t="str">
        <f t="shared" si="388"/>
        <v>P-003394</v>
      </c>
      <c r="E5021" s="6" t="str">
        <f>+VLOOKUP($D5021,Sheet3!$B:$I,2,0)</f>
        <v>22X7(9HOLE)</v>
      </c>
      <c r="F5021" s="6" t="str">
        <f>+VLOOKUP($D5021,Sheet3!$B:$I,3,0)</f>
        <v>S</v>
      </c>
      <c r="G5021" s="6" t="str">
        <f>+VLOOKUP($D5021,Sheet3!$B:$I,4,0)</f>
        <v>APW</v>
      </c>
      <c r="H5021" s="6">
        <f>+VLOOKUP($D5021,Sheet3!$B:$I,5,0)</f>
        <v>0</v>
      </c>
      <c r="I5021" s="6" t="str">
        <f>+VLOOKUP($D5021,Sheet3!$B:$I,6,0)</f>
        <v>GREY</v>
      </c>
      <c r="J5021" s="6" t="str">
        <f>+VLOOKUP($D5021,Sheet3!$B:$I,7,0)</f>
        <v>CARLISLE</v>
      </c>
      <c r="K5021" s="6" t="str">
        <f>+VLOOKUP($D5021,Sheet3!$B:$I,8,0)</f>
        <v>GROUNDFORCE500</v>
      </c>
      <c r="L5021" s="6" t="str">
        <f t="shared" si="390"/>
        <v>22X7(9HOLE)S APW 0 GREY CARLISLE GROUNDFORCE500</v>
      </c>
      <c r="M5021" s="12" t="s">
        <v>5021</v>
      </c>
      <c r="N5021" s="12" t="str">
        <f t="shared" si="389"/>
        <v>L2203</v>
      </c>
    </row>
    <row r="5022" spans="1:14">
      <c r="A5022" s="12" t="s">
        <v>5036</v>
      </c>
      <c r="B5022" s="6" t="str">
        <f t="shared" si="387"/>
        <v>L220312543</v>
      </c>
      <c r="C5022" s="12">
        <v>203394</v>
      </c>
      <c r="D5022" s="12" t="str">
        <f t="shared" si="388"/>
        <v>P-003394</v>
      </c>
      <c r="E5022" s="6" t="str">
        <f>+VLOOKUP($D5022,Sheet3!$B:$I,2,0)</f>
        <v>22X7(9HOLE)</v>
      </c>
      <c r="F5022" s="6" t="str">
        <f>+VLOOKUP($D5022,Sheet3!$B:$I,3,0)</f>
        <v>S</v>
      </c>
      <c r="G5022" s="6" t="str">
        <f>+VLOOKUP($D5022,Sheet3!$B:$I,4,0)</f>
        <v>APW</v>
      </c>
      <c r="H5022" s="6">
        <f>+VLOOKUP($D5022,Sheet3!$B:$I,5,0)</f>
        <v>0</v>
      </c>
      <c r="I5022" s="6" t="str">
        <f>+VLOOKUP($D5022,Sheet3!$B:$I,6,0)</f>
        <v>GREY</v>
      </c>
      <c r="J5022" s="6" t="str">
        <f>+VLOOKUP($D5022,Sheet3!$B:$I,7,0)</f>
        <v>CARLISLE</v>
      </c>
      <c r="K5022" s="6" t="str">
        <f>+VLOOKUP($D5022,Sheet3!$B:$I,8,0)</f>
        <v>GROUNDFORCE500</v>
      </c>
      <c r="L5022" s="6" t="str">
        <f t="shared" si="390"/>
        <v>22X7(9HOLE)S APW 0 GREY CARLISLE GROUNDFORCE500</v>
      </c>
      <c r="M5022" s="12" t="s">
        <v>5021</v>
      </c>
      <c r="N5022" s="12" t="str">
        <f t="shared" si="389"/>
        <v>L2203</v>
      </c>
    </row>
    <row r="5023" spans="1:14">
      <c r="A5023" s="12" t="s">
        <v>5037</v>
      </c>
      <c r="B5023" s="6" t="str">
        <f t="shared" si="387"/>
        <v>L220312334</v>
      </c>
      <c r="C5023" s="12">
        <v>203394</v>
      </c>
      <c r="D5023" s="12" t="str">
        <f t="shared" si="388"/>
        <v>P-003394</v>
      </c>
      <c r="E5023" s="6" t="str">
        <f>+VLOOKUP($D5023,Sheet3!$B:$I,2,0)</f>
        <v>22X7(9HOLE)</v>
      </c>
      <c r="F5023" s="6" t="str">
        <f>+VLOOKUP($D5023,Sheet3!$B:$I,3,0)</f>
        <v>S</v>
      </c>
      <c r="G5023" s="6" t="str">
        <f>+VLOOKUP($D5023,Sheet3!$B:$I,4,0)</f>
        <v>APW</v>
      </c>
      <c r="H5023" s="6">
        <f>+VLOOKUP($D5023,Sheet3!$B:$I,5,0)</f>
        <v>0</v>
      </c>
      <c r="I5023" s="6" t="str">
        <f>+VLOOKUP($D5023,Sheet3!$B:$I,6,0)</f>
        <v>GREY</v>
      </c>
      <c r="J5023" s="6" t="str">
        <f>+VLOOKUP($D5023,Sheet3!$B:$I,7,0)</f>
        <v>CARLISLE</v>
      </c>
      <c r="K5023" s="6" t="str">
        <f>+VLOOKUP($D5023,Sheet3!$B:$I,8,0)</f>
        <v>GROUNDFORCE500</v>
      </c>
      <c r="L5023" s="6" t="str">
        <f t="shared" si="390"/>
        <v>22X7(9HOLE)S APW 0 GREY CARLISLE GROUNDFORCE500</v>
      </c>
      <c r="M5023" s="12" t="s">
        <v>5038</v>
      </c>
      <c r="N5023" s="12" t="str">
        <f t="shared" si="389"/>
        <v>L2203</v>
      </c>
    </row>
    <row r="5024" spans="1:14">
      <c r="A5024" s="12" t="s">
        <v>5039</v>
      </c>
      <c r="B5024" s="6" t="str">
        <f t="shared" si="387"/>
        <v>L220313069</v>
      </c>
      <c r="C5024" s="12">
        <v>203395</v>
      </c>
      <c r="D5024" s="12" t="str">
        <f t="shared" si="388"/>
        <v>P-003395</v>
      </c>
      <c r="E5024" s="6" t="str">
        <f>+VLOOKUP($D5024,Sheet3!$B:$I,2,0)</f>
        <v>10X3(2HOLE)</v>
      </c>
      <c r="F5024" s="6" t="str">
        <f>+VLOOKUP($D5024,Sheet3!$B:$I,3,0)</f>
        <v>RIB</v>
      </c>
      <c r="G5024" s="6" t="str">
        <f>+VLOOKUP($D5024,Sheet3!$B:$I,4,0)</f>
        <v>APW</v>
      </c>
      <c r="H5024" s="6">
        <f>+VLOOKUP($D5024,Sheet3!$B:$I,5,0)</f>
        <v>0</v>
      </c>
      <c r="I5024" s="6" t="str">
        <f>+VLOOKUP($D5024,Sheet3!$B:$I,6,0)</f>
        <v>GREY</v>
      </c>
      <c r="J5024" s="6" t="str">
        <f>+VLOOKUP($D5024,Sheet3!$B:$I,7,0)</f>
        <v>CARLISLE</v>
      </c>
      <c r="K5024" s="6" t="str">
        <f>+VLOOKUP($D5024,Sheet3!$B:$I,8,0)</f>
        <v>GROUNDFORCE500</v>
      </c>
      <c r="L5024" s="6" t="str">
        <f t="shared" si="390"/>
        <v>10X3(2HOLE)RIB APW 0 GREY CARLISLE GROUNDFORCE500</v>
      </c>
      <c r="M5024" s="12" t="s">
        <v>5038</v>
      </c>
      <c r="N5024" s="12" t="str">
        <f t="shared" si="389"/>
        <v>L2203</v>
      </c>
    </row>
    <row r="5025" spans="1:14">
      <c r="A5025" s="12" t="s">
        <v>5040</v>
      </c>
      <c r="B5025" s="6" t="str">
        <f t="shared" si="387"/>
        <v>L220312980</v>
      </c>
      <c r="C5025" s="12">
        <v>203395</v>
      </c>
      <c r="D5025" s="12" t="str">
        <f t="shared" si="388"/>
        <v>P-003395</v>
      </c>
      <c r="E5025" s="6" t="str">
        <f>+VLOOKUP($D5025,Sheet3!$B:$I,2,0)</f>
        <v>10X3(2HOLE)</v>
      </c>
      <c r="F5025" s="6" t="str">
        <f>+VLOOKUP($D5025,Sheet3!$B:$I,3,0)</f>
        <v>RIB</v>
      </c>
      <c r="G5025" s="6" t="str">
        <f>+VLOOKUP($D5025,Sheet3!$B:$I,4,0)</f>
        <v>APW</v>
      </c>
      <c r="H5025" s="6">
        <f>+VLOOKUP($D5025,Sheet3!$B:$I,5,0)</f>
        <v>0</v>
      </c>
      <c r="I5025" s="6" t="str">
        <f>+VLOOKUP($D5025,Sheet3!$B:$I,6,0)</f>
        <v>GREY</v>
      </c>
      <c r="J5025" s="6" t="str">
        <f>+VLOOKUP($D5025,Sheet3!$B:$I,7,0)</f>
        <v>CARLISLE</v>
      </c>
      <c r="K5025" s="6" t="str">
        <f>+VLOOKUP($D5025,Sheet3!$B:$I,8,0)</f>
        <v>GROUNDFORCE500</v>
      </c>
      <c r="L5025" s="6" t="str">
        <f t="shared" si="390"/>
        <v>10X3(2HOLE)RIB APW 0 GREY CARLISLE GROUNDFORCE500</v>
      </c>
      <c r="M5025" s="12" t="s">
        <v>5038</v>
      </c>
      <c r="N5025" s="12" t="str">
        <f t="shared" si="389"/>
        <v>L2203</v>
      </c>
    </row>
    <row r="5026" spans="1:14">
      <c r="A5026" s="12" t="s">
        <v>5041</v>
      </c>
      <c r="B5026" s="6" t="str">
        <f t="shared" si="387"/>
        <v>L220313149</v>
      </c>
      <c r="C5026" s="12">
        <v>203395</v>
      </c>
      <c r="D5026" s="12" t="str">
        <f t="shared" si="388"/>
        <v>P-003395</v>
      </c>
      <c r="E5026" s="6" t="str">
        <f>+VLOOKUP($D5026,Sheet3!$B:$I,2,0)</f>
        <v>10X3(2HOLE)</v>
      </c>
      <c r="F5026" s="6" t="str">
        <f>+VLOOKUP($D5026,Sheet3!$B:$I,3,0)</f>
        <v>RIB</v>
      </c>
      <c r="G5026" s="6" t="str">
        <f>+VLOOKUP($D5026,Sheet3!$B:$I,4,0)</f>
        <v>APW</v>
      </c>
      <c r="H5026" s="6">
        <f>+VLOOKUP($D5026,Sheet3!$B:$I,5,0)</f>
        <v>0</v>
      </c>
      <c r="I5026" s="6" t="str">
        <f>+VLOOKUP($D5026,Sheet3!$B:$I,6,0)</f>
        <v>GREY</v>
      </c>
      <c r="J5026" s="6" t="str">
        <f>+VLOOKUP($D5026,Sheet3!$B:$I,7,0)</f>
        <v>CARLISLE</v>
      </c>
      <c r="K5026" s="6" t="str">
        <f>+VLOOKUP($D5026,Sheet3!$B:$I,8,0)</f>
        <v>GROUNDFORCE500</v>
      </c>
      <c r="L5026" s="6" t="str">
        <f t="shared" si="390"/>
        <v>10X3(2HOLE)RIB APW 0 GREY CARLISLE GROUNDFORCE500</v>
      </c>
      <c r="M5026" s="12" t="s">
        <v>5038</v>
      </c>
      <c r="N5026" s="12" t="str">
        <f t="shared" si="389"/>
        <v>L2203</v>
      </c>
    </row>
    <row r="5027" spans="1:14">
      <c r="A5027" s="12" t="s">
        <v>5042</v>
      </c>
      <c r="B5027" s="6" t="str">
        <f t="shared" si="387"/>
        <v>L220313372</v>
      </c>
      <c r="C5027" s="12">
        <v>203395</v>
      </c>
      <c r="D5027" s="12" t="str">
        <f t="shared" si="388"/>
        <v>P-003395</v>
      </c>
      <c r="E5027" s="6" t="str">
        <f>+VLOOKUP($D5027,Sheet3!$B:$I,2,0)</f>
        <v>10X3(2HOLE)</v>
      </c>
      <c r="F5027" s="6" t="str">
        <f>+VLOOKUP($D5027,Sheet3!$B:$I,3,0)</f>
        <v>RIB</v>
      </c>
      <c r="G5027" s="6" t="str">
        <f>+VLOOKUP($D5027,Sheet3!$B:$I,4,0)</f>
        <v>APW</v>
      </c>
      <c r="H5027" s="6">
        <f>+VLOOKUP($D5027,Sheet3!$B:$I,5,0)</f>
        <v>0</v>
      </c>
      <c r="I5027" s="6" t="str">
        <f>+VLOOKUP($D5027,Sheet3!$B:$I,6,0)</f>
        <v>GREY</v>
      </c>
      <c r="J5027" s="6" t="str">
        <f>+VLOOKUP($D5027,Sheet3!$B:$I,7,0)</f>
        <v>CARLISLE</v>
      </c>
      <c r="K5027" s="6" t="str">
        <f>+VLOOKUP($D5027,Sheet3!$B:$I,8,0)</f>
        <v>GROUNDFORCE500</v>
      </c>
      <c r="L5027" s="6" t="str">
        <f t="shared" si="390"/>
        <v>10X3(2HOLE)RIB APW 0 GREY CARLISLE GROUNDFORCE500</v>
      </c>
      <c r="M5027" s="12" t="s">
        <v>5038</v>
      </c>
      <c r="N5027" s="12" t="str">
        <f t="shared" si="389"/>
        <v>L2203</v>
      </c>
    </row>
    <row r="5028" spans="1:14">
      <c r="A5028" s="12" t="s">
        <v>5043</v>
      </c>
      <c r="B5028" s="6" t="str">
        <f t="shared" si="387"/>
        <v>L220313020</v>
      </c>
      <c r="C5028" s="12">
        <v>203395</v>
      </c>
      <c r="D5028" s="12" t="str">
        <f t="shared" si="388"/>
        <v>P-003395</v>
      </c>
      <c r="E5028" s="6" t="str">
        <f>+VLOOKUP($D5028,Sheet3!$B:$I,2,0)</f>
        <v>10X3(2HOLE)</v>
      </c>
      <c r="F5028" s="6" t="str">
        <f>+VLOOKUP($D5028,Sheet3!$B:$I,3,0)</f>
        <v>RIB</v>
      </c>
      <c r="G5028" s="6" t="str">
        <f>+VLOOKUP($D5028,Sheet3!$B:$I,4,0)</f>
        <v>APW</v>
      </c>
      <c r="H5028" s="6">
        <f>+VLOOKUP($D5028,Sheet3!$B:$I,5,0)</f>
        <v>0</v>
      </c>
      <c r="I5028" s="6" t="str">
        <f>+VLOOKUP($D5028,Sheet3!$B:$I,6,0)</f>
        <v>GREY</v>
      </c>
      <c r="J5028" s="6" t="str">
        <f>+VLOOKUP($D5028,Sheet3!$B:$I,7,0)</f>
        <v>CARLISLE</v>
      </c>
      <c r="K5028" s="6" t="str">
        <f>+VLOOKUP($D5028,Sheet3!$B:$I,8,0)</f>
        <v>GROUNDFORCE500</v>
      </c>
      <c r="L5028" s="6" t="str">
        <f t="shared" si="390"/>
        <v>10X3(2HOLE)RIB APW 0 GREY CARLISLE GROUNDFORCE500</v>
      </c>
      <c r="M5028" s="12" t="s">
        <v>5038</v>
      </c>
      <c r="N5028" s="12" t="str">
        <f t="shared" si="389"/>
        <v>L2203</v>
      </c>
    </row>
    <row r="5029" spans="1:14">
      <c r="A5029" s="12" t="s">
        <v>5044</v>
      </c>
      <c r="B5029" s="6" t="str">
        <f t="shared" si="387"/>
        <v>L220313072</v>
      </c>
      <c r="C5029" s="12">
        <v>203395</v>
      </c>
      <c r="D5029" s="12" t="str">
        <f t="shared" si="388"/>
        <v>P-003395</v>
      </c>
      <c r="E5029" s="6" t="str">
        <f>+VLOOKUP($D5029,Sheet3!$B:$I,2,0)</f>
        <v>10X3(2HOLE)</v>
      </c>
      <c r="F5029" s="6" t="str">
        <f>+VLOOKUP($D5029,Sheet3!$B:$I,3,0)</f>
        <v>RIB</v>
      </c>
      <c r="G5029" s="6" t="str">
        <f>+VLOOKUP($D5029,Sheet3!$B:$I,4,0)</f>
        <v>APW</v>
      </c>
      <c r="H5029" s="6">
        <f>+VLOOKUP($D5029,Sheet3!$B:$I,5,0)</f>
        <v>0</v>
      </c>
      <c r="I5029" s="6" t="str">
        <f>+VLOOKUP($D5029,Sheet3!$B:$I,6,0)</f>
        <v>GREY</v>
      </c>
      <c r="J5029" s="6" t="str">
        <f>+VLOOKUP($D5029,Sheet3!$B:$I,7,0)</f>
        <v>CARLISLE</v>
      </c>
      <c r="K5029" s="6" t="str">
        <f>+VLOOKUP($D5029,Sheet3!$B:$I,8,0)</f>
        <v>GROUNDFORCE500</v>
      </c>
      <c r="L5029" s="6" t="str">
        <f t="shared" si="390"/>
        <v>10X3(2HOLE)RIB APW 0 GREY CARLISLE GROUNDFORCE500</v>
      </c>
      <c r="M5029" s="12" t="s">
        <v>5038</v>
      </c>
      <c r="N5029" s="12" t="str">
        <f t="shared" si="389"/>
        <v>L2203</v>
      </c>
    </row>
    <row r="5030" spans="1:14">
      <c r="A5030" s="12" t="s">
        <v>5045</v>
      </c>
      <c r="B5030" s="6" t="str">
        <f t="shared" ref="B5030:B5092" si="391">+MID(A5030,9,10)</f>
        <v>L220313111</v>
      </c>
      <c r="C5030" s="12">
        <v>202600</v>
      </c>
      <c r="D5030" s="12" t="str">
        <f t="shared" si="388"/>
        <v>P-002600</v>
      </c>
      <c r="E5030" s="6" t="str">
        <f>+VLOOKUP($D5030,Sheet3!$B:$I,2,0)</f>
        <v>10X3(2HOLE)</v>
      </c>
      <c r="F5030" s="6" t="str">
        <f>+VLOOKUP($D5030,Sheet3!$B:$I,3,0)</f>
        <v>RIB</v>
      </c>
      <c r="G5030" s="6" t="str">
        <f>+VLOOKUP($D5030,Sheet3!$B:$I,4,0)</f>
        <v>APW</v>
      </c>
      <c r="H5030" s="6">
        <f>+VLOOKUP($D5030,Sheet3!$B:$I,5,0)</f>
        <v>0</v>
      </c>
      <c r="I5030" s="6" t="str">
        <f>+VLOOKUP($D5030,Sheet3!$B:$I,6,0)</f>
        <v>GREY</v>
      </c>
      <c r="J5030" s="6" t="str">
        <f>+VLOOKUP($D5030,Sheet3!$B:$I,7,0)</f>
        <v>TOTALSOURCE</v>
      </c>
      <c r="K5030" s="6" t="str">
        <f>+VLOOKUP($D5030,Sheet3!$B:$I,8,0)</f>
        <v>-</v>
      </c>
      <c r="L5030" s="6" t="str">
        <f t="shared" si="390"/>
        <v>10X3(2HOLE)RIB APW 0 GREY TOTALSOURCE -</v>
      </c>
      <c r="M5030" s="12" t="s">
        <v>5038</v>
      </c>
      <c r="N5030" s="12" t="str">
        <f t="shared" si="389"/>
        <v>L2203</v>
      </c>
    </row>
    <row r="5031" spans="1:14">
      <c r="A5031" s="12" t="s">
        <v>5046</v>
      </c>
      <c r="B5031" s="6" t="str">
        <f t="shared" si="391"/>
        <v>L220312977</v>
      </c>
      <c r="C5031" s="12">
        <v>203395</v>
      </c>
      <c r="D5031" s="12" t="str">
        <f t="shared" ref="D5031:D5093" si="392">+LEFT(A5031,8)</f>
        <v>P-003395</v>
      </c>
      <c r="E5031" s="6" t="str">
        <f>+VLOOKUP($D5031,Sheet3!$B:$I,2,0)</f>
        <v>10X3(2HOLE)</v>
      </c>
      <c r="F5031" s="6" t="str">
        <f>+VLOOKUP($D5031,Sheet3!$B:$I,3,0)</f>
        <v>RIB</v>
      </c>
      <c r="G5031" s="6" t="str">
        <f>+VLOOKUP($D5031,Sheet3!$B:$I,4,0)</f>
        <v>APW</v>
      </c>
      <c r="H5031" s="6">
        <f>+VLOOKUP($D5031,Sheet3!$B:$I,5,0)</f>
        <v>0</v>
      </c>
      <c r="I5031" s="6" t="str">
        <f>+VLOOKUP($D5031,Sheet3!$B:$I,6,0)</f>
        <v>GREY</v>
      </c>
      <c r="J5031" s="6" t="str">
        <f>+VLOOKUP($D5031,Sheet3!$B:$I,7,0)</f>
        <v>CARLISLE</v>
      </c>
      <c r="K5031" s="6" t="str">
        <f>+VLOOKUP($D5031,Sheet3!$B:$I,8,0)</f>
        <v>GROUNDFORCE500</v>
      </c>
      <c r="L5031" s="6" t="str">
        <f t="shared" si="390"/>
        <v>10X3(2HOLE)RIB APW 0 GREY CARLISLE GROUNDFORCE500</v>
      </c>
      <c r="M5031" s="12" t="s">
        <v>5038</v>
      </c>
      <c r="N5031" s="12" t="str">
        <f t="shared" ref="N5031:N5093" si="393">+MID(A5031,9,5)</f>
        <v>L2203</v>
      </c>
    </row>
    <row r="5032" spans="1:14">
      <c r="A5032" s="12" t="s">
        <v>5047</v>
      </c>
      <c r="B5032" s="6" t="str">
        <f t="shared" si="391"/>
        <v>L220312990</v>
      </c>
      <c r="C5032" s="12">
        <v>203395</v>
      </c>
      <c r="D5032" s="12" t="str">
        <f t="shared" si="392"/>
        <v>P-003395</v>
      </c>
      <c r="E5032" s="6" t="str">
        <f>+VLOOKUP($D5032,Sheet3!$B:$I,2,0)</f>
        <v>10X3(2HOLE)</v>
      </c>
      <c r="F5032" s="6" t="str">
        <f>+VLOOKUP($D5032,Sheet3!$B:$I,3,0)</f>
        <v>RIB</v>
      </c>
      <c r="G5032" s="6" t="str">
        <f>+VLOOKUP($D5032,Sheet3!$B:$I,4,0)</f>
        <v>APW</v>
      </c>
      <c r="H5032" s="6">
        <f>+VLOOKUP($D5032,Sheet3!$B:$I,5,0)</f>
        <v>0</v>
      </c>
      <c r="I5032" s="6" t="str">
        <f>+VLOOKUP($D5032,Sheet3!$B:$I,6,0)</f>
        <v>GREY</v>
      </c>
      <c r="J5032" s="6" t="str">
        <f>+VLOOKUP($D5032,Sheet3!$B:$I,7,0)</f>
        <v>CARLISLE</v>
      </c>
      <c r="K5032" s="6" t="str">
        <f>+VLOOKUP($D5032,Sheet3!$B:$I,8,0)</f>
        <v>GROUNDFORCE500</v>
      </c>
      <c r="L5032" s="6" t="str">
        <f t="shared" si="390"/>
        <v>10X3(2HOLE)RIB APW 0 GREY CARLISLE GROUNDFORCE500</v>
      </c>
      <c r="M5032" s="12" t="s">
        <v>5038</v>
      </c>
      <c r="N5032" s="12" t="str">
        <f t="shared" si="393"/>
        <v>L2203</v>
      </c>
    </row>
    <row r="5033" spans="1:14">
      <c r="A5033" s="12" t="s">
        <v>5048</v>
      </c>
      <c r="B5033" s="6" t="str">
        <f t="shared" si="391"/>
        <v>L220313070</v>
      </c>
      <c r="C5033" s="12">
        <v>203395</v>
      </c>
      <c r="D5033" s="12" t="str">
        <f t="shared" si="392"/>
        <v>P-003395</v>
      </c>
      <c r="E5033" s="6" t="str">
        <f>+VLOOKUP($D5033,Sheet3!$B:$I,2,0)</f>
        <v>10X3(2HOLE)</v>
      </c>
      <c r="F5033" s="6" t="str">
        <f>+VLOOKUP($D5033,Sheet3!$B:$I,3,0)</f>
        <v>RIB</v>
      </c>
      <c r="G5033" s="6" t="str">
        <f>+VLOOKUP($D5033,Sheet3!$B:$I,4,0)</f>
        <v>APW</v>
      </c>
      <c r="H5033" s="6">
        <f>+VLOOKUP($D5033,Sheet3!$B:$I,5,0)</f>
        <v>0</v>
      </c>
      <c r="I5033" s="6" t="str">
        <f>+VLOOKUP($D5033,Sheet3!$B:$I,6,0)</f>
        <v>GREY</v>
      </c>
      <c r="J5033" s="6" t="str">
        <f>+VLOOKUP($D5033,Sheet3!$B:$I,7,0)</f>
        <v>CARLISLE</v>
      </c>
      <c r="K5033" s="6" t="str">
        <f>+VLOOKUP($D5033,Sheet3!$B:$I,8,0)</f>
        <v>GROUNDFORCE500</v>
      </c>
      <c r="L5033" s="6" t="str">
        <f t="shared" si="390"/>
        <v>10X3(2HOLE)RIB APW 0 GREY CARLISLE GROUNDFORCE500</v>
      </c>
      <c r="M5033" s="12" t="s">
        <v>5038</v>
      </c>
      <c r="N5033" s="12" t="str">
        <f t="shared" si="393"/>
        <v>L2203</v>
      </c>
    </row>
    <row r="5034" spans="1:14">
      <c r="A5034" s="12" t="s">
        <v>5049</v>
      </c>
      <c r="B5034" s="6" t="str">
        <f t="shared" si="391"/>
        <v>L220313113</v>
      </c>
      <c r="C5034" s="12">
        <v>203395</v>
      </c>
      <c r="D5034" s="12" t="str">
        <f t="shared" si="392"/>
        <v>P-003395</v>
      </c>
      <c r="E5034" s="6" t="str">
        <f>+VLOOKUP($D5034,Sheet3!$B:$I,2,0)</f>
        <v>10X3(2HOLE)</v>
      </c>
      <c r="F5034" s="6" t="str">
        <f>+VLOOKUP($D5034,Sheet3!$B:$I,3,0)</f>
        <v>RIB</v>
      </c>
      <c r="G5034" s="6" t="str">
        <f>+VLOOKUP($D5034,Sheet3!$B:$I,4,0)</f>
        <v>APW</v>
      </c>
      <c r="H5034" s="6">
        <f>+VLOOKUP($D5034,Sheet3!$B:$I,5,0)</f>
        <v>0</v>
      </c>
      <c r="I5034" s="6" t="str">
        <f>+VLOOKUP($D5034,Sheet3!$B:$I,6,0)</f>
        <v>GREY</v>
      </c>
      <c r="J5034" s="6" t="str">
        <f>+VLOOKUP($D5034,Sheet3!$B:$I,7,0)</f>
        <v>CARLISLE</v>
      </c>
      <c r="K5034" s="6" t="str">
        <f>+VLOOKUP($D5034,Sheet3!$B:$I,8,0)</f>
        <v>GROUNDFORCE500</v>
      </c>
      <c r="L5034" s="6" t="str">
        <f t="shared" si="390"/>
        <v>10X3(2HOLE)RIB APW 0 GREY CARLISLE GROUNDFORCE500</v>
      </c>
      <c r="M5034" s="12" t="s">
        <v>5038</v>
      </c>
      <c r="N5034" s="12" t="str">
        <f t="shared" si="393"/>
        <v>L2203</v>
      </c>
    </row>
    <row r="5035" spans="1:14">
      <c r="A5035" s="12" t="s">
        <v>5050</v>
      </c>
      <c r="B5035" s="6" t="str">
        <f t="shared" si="391"/>
        <v>L220313447</v>
      </c>
      <c r="C5035" s="12">
        <v>202600</v>
      </c>
      <c r="D5035" s="12" t="str">
        <f t="shared" si="392"/>
        <v>P-002600</v>
      </c>
      <c r="E5035" s="6" t="str">
        <f>+VLOOKUP($D5035,Sheet3!$B:$I,2,0)</f>
        <v>10X3(2HOLE)</v>
      </c>
      <c r="F5035" s="6" t="str">
        <f>+VLOOKUP($D5035,Sheet3!$B:$I,3,0)</f>
        <v>RIB</v>
      </c>
      <c r="G5035" s="6" t="str">
        <f>+VLOOKUP($D5035,Sheet3!$B:$I,4,0)</f>
        <v>APW</v>
      </c>
      <c r="H5035" s="6">
        <f>+VLOOKUP($D5035,Sheet3!$B:$I,5,0)</f>
        <v>0</v>
      </c>
      <c r="I5035" s="6" t="str">
        <f>+VLOOKUP($D5035,Sheet3!$B:$I,6,0)</f>
        <v>GREY</v>
      </c>
      <c r="J5035" s="6" t="str">
        <f>+VLOOKUP($D5035,Sheet3!$B:$I,7,0)</f>
        <v>TOTALSOURCE</v>
      </c>
      <c r="K5035" s="6" t="str">
        <f>+VLOOKUP($D5035,Sheet3!$B:$I,8,0)</f>
        <v>-</v>
      </c>
      <c r="L5035" s="6" t="str">
        <f t="shared" si="390"/>
        <v>10X3(2HOLE)RIB APW 0 GREY TOTALSOURCE -</v>
      </c>
      <c r="M5035" s="12" t="s">
        <v>5038</v>
      </c>
      <c r="N5035" s="12" t="str">
        <f t="shared" si="393"/>
        <v>L2203</v>
      </c>
    </row>
    <row r="5036" spans="1:14">
      <c r="A5036" s="12" t="s">
        <v>5051</v>
      </c>
      <c r="B5036" s="6" t="str">
        <f t="shared" si="391"/>
        <v>L220313116</v>
      </c>
      <c r="C5036" s="12">
        <v>203395</v>
      </c>
      <c r="D5036" s="12" t="str">
        <f t="shared" si="392"/>
        <v>P-003395</v>
      </c>
      <c r="E5036" s="6" t="str">
        <f>+VLOOKUP($D5036,Sheet3!$B:$I,2,0)</f>
        <v>10X3(2HOLE)</v>
      </c>
      <c r="F5036" s="6" t="str">
        <f>+VLOOKUP($D5036,Sheet3!$B:$I,3,0)</f>
        <v>RIB</v>
      </c>
      <c r="G5036" s="6" t="str">
        <f>+VLOOKUP($D5036,Sheet3!$B:$I,4,0)</f>
        <v>APW</v>
      </c>
      <c r="H5036" s="6">
        <f>+VLOOKUP($D5036,Sheet3!$B:$I,5,0)</f>
        <v>0</v>
      </c>
      <c r="I5036" s="6" t="str">
        <f>+VLOOKUP($D5036,Sheet3!$B:$I,6,0)</f>
        <v>GREY</v>
      </c>
      <c r="J5036" s="6" t="str">
        <f>+VLOOKUP($D5036,Sheet3!$B:$I,7,0)</f>
        <v>CARLISLE</v>
      </c>
      <c r="K5036" s="6" t="str">
        <f>+VLOOKUP($D5036,Sheet3!$B:$I,8,0)</f>
        <v>GROUNDFORCE500</v>
      </c>
      <c r="L5036" s="6" t="str">
        <f t="shared" si="390"/>
        <v>10X3(2HOLE)RIB APW 0 GREY CARLISLE GROUNDFORCE500</v>
      </c>
      <c r="M5036" s="12" t="s">
        <v>5038</v>
      </c>
      <c r="N5036" s="12" t="str">
        <f t="shared" si="393"/>
        <v>L2203</v>
      </c>
    </row>
    <row r="5037" spans="1:14">
      <c r="A5037" s="12" t="s">
        <v>5052</v>
      </c>
      <c r="B5037" s="6" t="str">
        <f t="shared" si="391"/>
        <v>L220313297</v>
      </c>
      <c r="C5037" s="12">
        <v>203395</v>
      </c>
      <c r="D5037" s="12" t="str">
        <f t="shared" si="392"/>
        <v>P-003395</v>
      </c>
      <c r="E5037" s="6" t="str">
        <f>+VLOOKUP($D5037,Sheet3!$B:$I,2,0)</f>
        <v>10X3(2HOLE)</v>
      </c>
      <c r="F5037" s="6" t="str">
        <f>+VLOOKUP($D5037,Sheet3!$B:$I,3,0)</f>
        <v>RIB</v>
      </c>
      <c r="G5037" s="6" t="str">
        <f>+VLOOKUP($D5037,Sheet3!$B:$I,4,0)</f>
        <v>APW</v>
      </c>
      <c r="H5037" s="6">
        <f>+VLOOKUP($D5037,Sheet3!$B:$I,5,0)</f>
        <v>0</v>
      </c>
      <c r="I5037" s="6" t="str">
        <f>+VLOOKUP($D5037,Sheet3!$B:$I,6,0)</f>
        <v>GREY</v>
      </c>
      <c r="J5037" s="6" t="str">
        <f>+VLOOKUP($D5037,Sheet3!$B:$I,7,0)</f>
        <v>CARLISLE</v>
      </c>
      <c r="K5037" s="6" t="str">
        <f>+VLOOKUP($D5037,Sheet3!$B:$I,8,0)</f>
        <v>GROUNDFORCE500</v>
      </c>
      <c r="L5037" s="6" t="str">
        <f t="shared" si="390"/>
        <v>10X3(2HOLE)RIB APW 0 GREY CARLISLE GROUNDFORCE500</v>
      </c>
      <c r="M5037" s="12" t="s">
        <v>5038</v>
      </c>
      <c r="N5037" s="12" t="str">
        <f t="shared" si="393"/>
        <v>L2203</v>
      </c>
    </row>
    <row r="5038" spans="1:14">
      <c r="A5038" s="12" t="s">
        <v>5053</v>
      </c>
      <c r="B5038" s="6" t="str">
        <f t="shared" si="391"/>
        <v>L220313507</v>
      </c>
      <c r="C5038" s="12">
        <v>203395</v>
      </c>
      <c r="D5038" s="12" t="str">
        <f t="shared" si="392"/>
        <v>P-003395</v>
      </c>
      <c r="E5038" s="6" t="str">
        <f>+VLOOKUP($D5038,Sheet3!$B:$I,2,0)</f>
        <v>10X3(2HOLE)</v>
      </c>
      <c r="F5038" s="6" t="str">
        <f>+VLOOKUP($D5038,Sheet3!$B:$I,3,0)</f>
        <v>RIB</v>
      </c>
      <c r="G5038" s="6" t="str">
        <f>+VLOOKUP($D5038,Sheet3!$B:$I,4,0)</f>
        <v>APW</v>
      </c>
      <c r="H5038" s="6">
        <f>+VLOOKUP($D5038,Sheet3!$B:$I,5,0)</f>
        <v>0</v>
      </c>
      <c r="I5038" s="6" t="str">
        <f>+VLOOKUP($D5038,Sheet3!$B:$I,6,0)</f>
        <v>GREY</v>
      </c>
      <c r="J5038" s="6" t="str">
        <f>+VLOOKUP($D5038,Sheet3!$B:$I,7,0)</f>
        <v>CARLISLE</v>
      </c>
      <c r="K5038" s="6" t="str">
        <f>+VLOOKUP($D5038,Sheet3!$B:$I,8,0)</f>
        <v>GROUNDFORCE500</v>
      </c>
      <c r="L5038" s="6" t="str">
        <f t="shared" si="390"/>
        <v>10X3(2HOLE)RIB APW 0 GREY CARLISLE GROUNDFORCE500</v>
      </c>
      <c r="M5038" s="12" t="s">
        <v>5038</v>
      </c>
      <c r="N5038" s="12" t="str">
        <f t="shared" si="393"/>
        <v>L2203</v>
      </c>
    </row>
    <row r="5039" spans="1:14">
      <c r="A5039" s="12" t="s">
        <v>5054</v>
      </c>
      <c r="B5039" s="6" t="str">
        <f t="shared" si="391"/>
        <v>L220313343</v>
      </c>
      <c r="C5039" s="12">
        <v>203395</v>
      </c>
      <c r="D5039" s="12" t="str">
        <f t="shared" si="392"/>
        <v>P-003395</v>
      </c>
      <c r="E5039" s="6" t="str">
        <f>+VLOOKUP($D5039,Sheet3!$B:$I,2,0)</f>
        <v>10X3(2HOLE)</v>
      </c>
      <c r="F5039" s="6" t="str">
        <f>+VLOOKUP($D5039,Sheet3!$B:$I,3,0)</f>
        <v>RIB</v>
      </c>
      <c r="G5039" s="6" t="str">
        <f>+VLOOKUP($D5039,Sheet3!$B:$I,4,0)</f>
        <v>APW</v>
      </c>
      <c r="H5039" s="6">
        <f>+VLOOKUP($D5039,Sheet3!$B:$I,5,0)</f>
        <v>0</v>
      </c>
      <c r="I5039" s="6" t="str">
        <f>+VLOOKUP($D5039,Sheet3!$B:$I,6,0)</f>
        <v>GREY</v>
      </c>
      <c r="J5039" s="6" t="str">
        <f>+VLOOKUP($D5039,Sheet3!$B:$I,7,0)</f>
        <v>CARLISLE</v>
      </c>
      <c r="K5039" s="6" t="str">
        <f>+VLOOKUP($D5039,Sheet3!$B:$I,8,0)</f>
        <v>GROUNDFORCE500</v>
      </c>
      <c r="L5039" s="6" t="str">
        <f t="shared" si="390"/>
        <v>10X3(2HOLE)RIB APW 0 GREY CARLISLE GROUNDFORCE500</v>
      </c>
      <c r="M5039" s="12" t="s">
        <v>5038</v>
      </c>
      <c r="N5039" s="12" t="str">
        <f t="shared" si="393"/>
        <v>L2203</v>
      </c>
    </row>
    <row r="5040" spans="1:14">
      <c r="A5040" s="12" t="s">
        <v>5055</v>
      </c>
      <c r="B5040" s="6" t="str">
        <f t="shared" si="391"/>
        <v>L220313159</v>
      </c>
      <c r="C5040" s="12">
        <v>203395</v>
      </c>
      <c r="D5040" s="12" t="str">
        <f t="shared" si="392"/>
        <v>P-003395</v>
      </c>
      <c r="E5040" s="6" t="str">
        <f>+VLOOKUP($D5040,Sheet3!$B:$I,2,0)</f>
        <v>10X3(2HOLE)</v>
      </c>
      <c r="F5040" s="6" t="str">
        <f>+VLOOKUP($D5040,Sheet3!$B:$I,3,0)</f>
        <v>RIB</v>
      </c>
      <c r="G5040" s="6" t="str">
        <f>+VLOOKUP($D5040,Sheet3!$B:$I,4,0)</f>
        <v>APW</v>
      </c>
      <c r="H5040" s="6">
        <f>+VLOOKUP($D5040,Sheet3!$B:$I,5,0)</f>
        <v>0</v>
      </c>
      <c r="I5040" s="6" t="str">
        <f>+VLOOKUP($D5040,Sheet3!$B:$I,6,0)</f>
        <v>GREY</v>
      </c>
      <c r="J5040" s="6" t="str">
        <f>+VLOOKUP($D5040,Sheet3!$B:$I,7,0)</f>
        <v>CARLISLE</v>
      </c>
      <c r="K5040" s="6" t="str">
        <f>+VLOOKUP($D5040,Sheet3!$B:$I,8,0)</f>
        <v>GROUNDFORCE500</v>
      </c>
      <c r="L5040" s="6" t="str">
        <f t="shared" ref="L5040:L5103" si="394">CONCATENATE(E5040,F5040," ",G5040," ",H5040," ",I5040," ",J5040," ",K5040)</f>
        <v>10X3(2HOLE)RIB APW 0 GREY CARLISLE GROUNDFORCE500</v>
      </c>
      <c r="M5040" s="12" t="s">
        <v>5038</v>
      </c>
      <c r="N5040" s="12" t="str">
        <f t="shared" si="393"/>
        <v>L2203</v>
      </c>
    </row>
    <row r="5041" spans="1:14">
      <c r="A5041" s="12" t="s">
        <v>5056</v>
      </c>
      <c r="B5041" s="6" t="str">
        <f t="shared" si="391"/>
        <v>L220313104</v>
      </c>
      <c r="C5041" s="12">
        <v>203395</v>
      </c>
      <c r="D5041" s="12" t="str">
        <f t="shared" si="392"/>
        <v>P-003395</v>
      </c>
      <c r="E5041" s="6" t="str">
        <f>+VLOOKUP($D5041,Sheet3!$B:$I,2,0)</f>
        <v>10X3(2HOLE)</v>
      </c>
      <c r="F5041" s="6" t="str">
        <f>+VLOOKUP($D5041,Sheet3!$B:$I,3,0)</f>
        <v>RIB</v>
      </c>
      <c r="G5041" s="6" t="str">
        <f>+VLOOKUP($D5041,Sheet3!$B:$I,4,0)</f>
        <v>APW</v>
      </c>
      <c r="H5041" s="6">
        <f>+VLOOKUP($D5041,Sheet3!$B:$I,5,0)</f>
        <v>0</v>
      </c>
      <c r="I5041" s="6" t="str">
        <f>+VLOOKUP($D5041,Sheet3!$B:$I,6,0)</f>
        <v>GREY</v>
      </c>
      <c r="J5041" s="6" t="str">
        <f>+VLOOKUP($D5041,Sheet3!$B:$I,7,0)</f>
        <v>CARLISLE</v>
      </c>
      <c r="K5041" s="6" t="str">
        <f>+VLOOKUP($D5041,Sheet3!$B:$I,8,0)</f>
        <v>GROUNDFORCE500</v>
      </c>
      <c r="L5041" s="6" t="str">
        <f t="shared" si="394"/>
        <v>10X3(2HOLE)RIB APW 0 GREY CARLISLE GROUNDFORCE500</v>
      </c>
      <c r="M5041" s="12" t="s">
        <v>5038</v>
      </c>
      <c r="N5041" s="12" t="str">
        <f t="shared" si="393"/>
        <v>L2203</v>
      </c>
    </row>
    <row r="5042" spans="1:14">
      <c r="A5042" s="12" t="s">
        <v>5057</v>
      </c>
      <c r="B5042" s="6" t="str">
        <f t="shared" si="391"/>
        <v>L220313103</v>
      </c>
      <c r="C5042" s="12">
        <v>203398</v>
      </c>
      <c r="D5042" s="12" t="str">
        <f t="shared" si="392"/>
        <v>P-003398</v>
      </c>
      <c r="E5042" s="6" t="str">
        <f>+VLOOKUP($D5042,Sheet3!$B:$I,2,0)</f>
        <v>12X4SJ-WITHOUTDISK</v>
      </c>
      <c r="F5042" s="6" t="str">
        <f>+VLOOKUP($D5042,Sheet3!$B:$I,3,0)</f>
        <v>S</v>
      </c>
      <c r="G5042" s="6" t="str">
        <f>+VLOOKUP($D5042,Sheet3!$B:$I,4,0)</f>
        <v>APW</v>
      </c>
      <c r="H5042" s="6">
        <f>+VLOOKUP($D5042,Sheet3!$B:$I,5,0)</f>
        <v>0</v>
      </c>
      <c r="I5042" s="6" t="str">
        <f>+VLOOKUP($D5042,Sheet3!$B:$I,6,0)</f>
        <v>GREY</v>
      </c>
      <c r="J5042" s="6" t="str">
        <f>+VLOOKUP($D5042,Sheet3!$B:$I,7,0)</f>
        <v>CARLISLE</v>
      </c>
      <c r="K5042" s="6" t="str">
        <f>+VLOOKUP($D5042,Sheet3!$B:$I,8,0)</f>
        <v>GROUNDFORCE500</v>
      </c>
      <c r="L5042" s="6" t="str">
        <f t="shared" si="394"/>
        <v>12X4SJ-WITHOUTDISKS APW 0 GREY CARLISLE GROUNDFORCE500</v>
      </c>
      <c r="M5042" s="12" t="s">
        <v>5038</v>
      </c>
      <c r="N5042" s="12" t="str">
        <f t="shared" si="393"/>
        <v>L2203</v>
      </c>
    </row>
    <row r="5043" spans="1:14">
      <c r="A5043" s="12" t="s">
        <v>5058</v>
      </c>
      <c r="B5043" s="6" t="str">
        <f t="shared" si="391"/>
        <v>L220313067</v>
      </c>
      <c r="C5043" s="12">
        <v>203398</v>
      </c>
      <c r="D5043" s="12" t="str">
        <f t="shared" si="392"/>
        <v>P-003398</v>
      </c>
      <c r="E5043" s="6" t="str">
        <f>+VLOOKUP($D5043,Sheet3!$B:$I,2,0)</f>
        <v>12X4SJ-WITHOUTDISK</v>
      </c>
      <c r="F5043" s="6" t="str">
        <f>+VLOOKUP($D5043,Sheet3!$B:$I,3,0)</f>
        <v>S</v>
      </c>
      <c r="G5043" s="6" t="str">
        <f>+VLOOKUP($D5043,Sheet3!$B:$I,4,0)</f>
        <v>APW</v>
      </c>
      <c r="H5043" s="6">
        <f>+VLOOKUP($D5043,Sheet3!$B:$I,5,0)</f>
        <v>0</v>
      </c>
      <c r="I5043" s="6" t="str">
        <f>+VLOOKUP($D5043,Sheet3!$B:$I,6,0)</f>
        <v>GREY</v>
      </c>
      <c r="J5043" s="6" t="str">
        <f>+VLOOKUP($D5043,Sheet3!$B:$I,7,0)</f>
        <v>CARLISLE</v>
      </c>
      <c r="K5043" s="6" t="str">
        <f>+VLOOKUP($D5043,Sheet3!$B:$I,8,0)</f>
        <v>GROUNDFORCE500</v>
      </c>
      <c r="L5043" s="6" t="str">
        <f t="shared" si="394"/>
        <v>12X4SJ-WITHOUTDISKS APW 0 GREY CARLISLE GROUNDFORCE500</v>
      </c>
      <c r="M5043" s="12" t="s">
        <v>5038</v>
      </c>
      <c r="N5043" s="12" t="str">
        <f t="shared" si="393"/>
        <v>L2203</v>
      </c>
    </row>
    <row r="5044" spans="1:14">
      <c r="A5044" s="12" t="s">
        <v>5059</v>
      </c>
      <c r="B5044" s="6" t="str">
        <f t="shared" si="391"/>
        <v>L220313458</v>
      </c>
      <c r="C5044" s="12">
        <v>203398</v>
      </c>
      <c r="D5044" s="12" t="str">
        <f t="shared" si="392"/>
        <v>P-003398</v>
      </c>
      <c r="E5044" s="6" t="str">
        <f>+VLOOKUP($D5044,Sheet3!$B:$I,2,0)</f>
        <v>12X4SJ-WITHOUTDISK</v>
      </c>
      <c r="F5044" s="6" t="str">
        <f>+VLOOKUP($D5044,Sheet3!$B:$I,3,0)</f>
        <v>S</v>
      </c>
      <c r="G5044" s="6" t="str">
        <f>+VLOOKUP($D5044,Sheet3!$B:$I,4,0)</f>
        <v>APW</v>
      </c>
      <c r="H5044" s="6">
        <f>+VLOOKUP($D5044,Sheet3!$B:$I,5,0)</f>
        <v>0</v>
      </c>
      <c r="I5044" s="6" t="str">
        <f>+VLOOKUP($D5044,Sheet3!$B:$I,6,0)</f>
        <v>GREY</v>
      </c>
      <c r="J5044" s="6" t="str">
        <f>+VLOOKUP($D5044,Sheet3!$B:$I,7,0)</f>
        <v>CARLISLE</v>
      </c>
      <c r="K5044" s="6" t="str">
        <f>+VLOOKUP($D5044,Sheet3!$B:$I,8,0)</f>
        <v>GROUNDFORCE500</v>
      </c>
      <c r="L5044" s="6" t="str">
        <f t="shared" si="394"/>
        <v>12X4SJ-WITHOUTDISKS APW 0 GREY CARLISLE GROUNDFORCE500</v>
      </c>
      <c r="M5044" s="12" t="s">
        <v>5038</v>
      </c>
      <c r="N5044" s="12" t="str">
        <f t="shared" si="393"/>
        <v>L2203</v>
      </c>
    </row>
    <row r="5045" spans="1:14">
      <c r="A5045" s="12" t="s">
        <v>5060</v>
      </c>
      <c r="B5045" s="6" t="str">
        <f t="shared" si="391"/>
        <v>L220313151</v>
      </c>
      <c r="C5045" s="12">
        <v>203398</v>
      </c>
      <c r="D5045" s="12" t="str">
        <f t="shared" si="392"/>
        <v>P-003398</v>
      </c>
      <c r="E5045" s="6" t="str">
        <f>+VLOOKUP($D5045,Sheet3!$B:$I,2,0)</f>
        <v>12X4SJ-WITHOUTDISK</v>
      </c>
      <c r="F5045" s="6" t="str">
        <f>+VLOOKUP($D5045,Sheet3!$B:$I,3,0)</f>
        <v>S</v>
      </c>
      <c r="G5045" s="6" t="str">
        <f>+VLOOKUP($D5045,Sheet3!$B:$I,4,0)</f>
        <v>APW</v>
      </c>
      <c r="H5045" s="6">
        <f>+VLOOKUP($D5045,Sheet3!$B:$I,5,0)</f>
        <v>0</v>
      </c>
      <c r="I5045" s="6" t="str">
        <f>+VLOOKUP($D5045,Sheet3!$B:$I,6,0)</f>
        <v>GREY</v>
      </c>
      <c r="J5045" s="6" t="str">
        <f>+VLOOKUP($D5045,Sheet3!$B:$I,7,0)</f>
        <v>CARLISLE</v>
      </c>
      <c r="K5045" s="6" t="str">
        <f>+VLOOKUP($D5045,Sheet3!$B:$I,8,0)</f>
        <v>GROUNDFORCE500</v>
      </c>
      <c r="L5045" s="6" t="str">
        <f t="shared" si="394"/>
        <v>12X4SJ-WITHOUTDISKS APW 0 GREY CARLISLE GROUNDFORCE500</v>
      </c>
      <c r="M5045" s="12" t="s">
        <v>5038</v>
      </c>
      <c r="N5045" s="12" t="str">
        <f t="shared" si="393"/>
        <v>L2203</v>
      </c>
    </row>
    <row r="5046" spans="1:14">
      <c r="A5046" s="12" t="s">
        <v>5061</v>
      </c>
      <c r="B5046" s="6" t="str">
        <f t="shared" si="391"/>
        <v>L220313066</v>
      </c>
      <c r="C5046" s="12">
        <v>203398</v>
      </c>
      <c r="D5046" s="12" t="str">
        <f t="shared" si="392"/>
        <v>P-003398</v>
      </c>
      <c r="E5046" s="6" t="str">
        <f>+VLOOKUP($D5046,Sheet3!$B:$I,2,0)</f>
        <v>12X4SJ-WITHOUTDISK</v>
      </c>
      <c r="F5046" s="6" t="str">
        <f>+VLOOKUP($D5046,Sheet3!$B:$I,3,0)</f>
        <v>S</v>
      </c>
      <c r="G5046" s="6" t="str">
        <f>+VLOOKUP($D5046,Sheet3!$B:$I,4,0)</f>
        <v>APW</v>
      </c>
      <c r="H5046" s="6">
        <f>+VLOOKUP($D5046,Sheet3!$B:$I,5,0)</f>
        <v>0</v>
      </c>
      <c r="I5046" s="6" t="str">
        <f>+VLOOKUP($D5046,Sheet3!$B:$I,6,0)</f>
        <v>GREY</v>
      </c>
      <c r="J5046" s="6" t="str">
        <f>+VLOOKUP($D5046,Sheet3!$B:$I,7,0)</f>
        <v>CARLISLE</v>
      </c>
      <c r="K5046" s="6" t="str">
        <f>+VLOOKUP($D5046,Sheet3!$B:$I,8,0)</f>
        <v>GROUNDFORCE500</v>
      </c>
      <c r="L5046" s="6" t="str">
        <f t="shared" si="394"/>
        <v>12X4SJ-WITHOUTDISKS APW 0 GREY CARLISLE GROUNDFORCE500</v>
      </c>
      <c r="M5046" s="12" t="s">
        <v>5038</v>
      </c>
      <c r="N5046" s="12" t="str">
        <f t="shared" si="393"/>
        <v>L2203</v>
      </c>
    </row>
    <row r="5047" spans="1:14">
      <c r="A5047" s="12" t="s">
        <v>5062</v>
      </c>
      <c r="B5047" s="6" t="str">
        <f t="shared" si="391"/>
        <v>L220313150</v>
      </c>
      <c r="C5047" s="12">
        <v>203398</v>
      </c>
      <c r="D5047" s="12" t="str">
        <f t="shared" si="392"/>
        <v>P-003398</v>
      </c>
      <c r="E5047" s="6" t="str">
        <f>+VLOOKUP($D5047,Sheet3!$B:$I,2,0)</f>
        <v>12X4SJ-WITHOUTDISK</v>
      </c>
      <c r="F5047" s="6" t="str">
        <f>+VLOOKUP($D5047,Sheet3!$B:$I,3,0)</f>
        <v>S</v>
      </c>
      <c r="G5047" s="6" t="str">
        <f>+VLOOKUP($D5047,Sheet3!$B:$I,4,0)</f>
        <v>APW</v>
      </c>
      <c r="H5047" s="6">
        <f>+VLOOKUP($D5047,Sheet3!$B:$I,5,0)</f>
        <v>0</v>
      </c>
      <c r="I5047" s="6" t="str">
        <f>+VLOOKUP($D5047,Sheet3!$B:$I,6,0)</f>
        <v>GREY</v>
      </c>
      <c r="J5047" s="6" t="str">
        <f>+VLOOKUP($D5047,Sheet3!$B:$I,7,0)</f>
        <v>CARLISLE</v>
      </c>
      <c r="K5047" s="6" t="str">
        <f>+VLOOKUP($D5047,Sheet3!$B:$I,8,0)</f>
        <v>GROUNDFORCE500</v>
      </c>
      <c r="L5047" s="6" t="str">
        <f t="shared" si="394"/>
        <v>12X4SJ-WITHOUTDISKS APW 0 GREY CARLISLE GROUNDFORCE500</v>
      </c>
      <c r="M5047" s="12" t="s">
        <v>5038</v>
      </c>
      <c r="N5047" s="12" t="str">
        <f t="shared" si="393"/>
        <v>L2203</v>
      </c>
    </row>
    <row r="5048" spans="1:14">
      <c r="A5048" s="12" t="s">
        <v>5063</v>
      </c>
      <c r="B5048" s="6" t="str">
        <f t="shared" si="391"/>
        <v>L220312989</v>
      </c>
      <c r="C5048" s="12">
        <v>203398</v>
      </c>
      <c r="D5048" s="12" t="str">
        <f t="shared" si="392"/>
        <v>P-003398</v>
      </c>
      <c r="E5048" s="6" t="str">
        <f>+VLOOKUP($D5048,Sheet3!$B:$I,2,0)</f>
        <v>12X4SJ-WITHOUTDISK</v>
      </c>
      <c r="F5048" s="6" t="str">
        <f>+VLOOKUP($D5048,Sheet3!$B:$I,3,0)</f>
        <v>S</v>
      </c>
      <c r="G5048" s="6" t="str">
        <f>+VLOOKUP($D5048,Sheet3!$B:$I,4,0)</f>
        <v>APW</v>
      </c>
      <c r="H5048" s="6">
        <f>+VLOOKUP($D5048,Sheet3!$B:$I,5,0)</f>
        <v>0</v>
      </c>
      <c r="I5048" s="6" t="str">
        <f>+VLOOKUP($D5048,Sheet3!$B:$I,6,0)</f>
        <v>GREY</v>
      </c>
      <c r="J5048" s="6" t="str">
        <f>+VLOOKUP($D5048,Sheet3!$B:$I,7,0)</f>
        <v>CARLISLE</v>
      </c>
      <c r="K5048" s="6" t="str">
        <f>+VLOOKUP($D5048,Sheet3!$B:$I,8,0)</f>
        <v>GROUNDFORCE500</v>
      </c>
      <c r="L5048" s="6" t="str">
        <f t="shared" si="394"/>
        <v>12X4SJ-WITHOUTDISKS APW 0 GREY CARLISLE GROUNDFORCE500</v>
      </c>
      <c r="M5048" s="12" t="s">
        <v>5038</v>
      </c>
      <c r="N5048" s="12" t="str">
        <f t="shared" si="393"/>
        <v>L2203</v>
      </c>
    </row>
    <row r="5049" spans="1:14">
      <c r="A5049" s="12" t="s">
        <v>5064</v>
      </c>
      <c r="B5049" s="6" t="str">
        <f t="shared" si="391"/>
        <v>L220313107</v>
      </c>
      <c r="C5049" s="12">
        <v>203398</v>
      </c>
      <c r="D5049" s="12" t="str">
        <f t="shared" si="392"/>
        <v>P-003398</v>
      </c>
      <c r="E5049" s="6" t="str">
        <f>+VLOOKUP($D5049,Sheet3!$B:$I,2,0)</f>
        <v>12X4SJ-WITHOUTDISK</v>
      </c>
      <c r="F5049" s="6" t="str">
        <f>+VLOOKUP($D5049,Sheet3!$B:$I,3,0)</f>
        <v>S</v>
      </c>
      <c r="G5049" s="6" t="str">
        <f>+VLOOKUP($D5049,Sheet3!$B:$I,4,0)</f>
        <v>APW</v>
      </c>
      <c r="H5049" s="6">
        <f>+VLOOKUP($D5049,Sheet3!$B:$I,5,0)</f>
        <v>0</v>
      </c>
      <c r="I5049" s="6" t="str">
        <f>+VLOOKUP($D5049,Sheet3!$B:$I,6,0)</f>
        <v>GREY</v>
      </c>
      <c r="J5049" s="6" t="str">
        <f>+VLOOKUP($D5049,Sheet3!$B:$I,7,0)</f>
        <v>CARLISLE</v>
      </c>
      <c r="K5049" s="6" t="str">
        <f>+VLOOKUP($D5049,Sheet3!$B:$I,8,0)</f>
        <v>GROUNDFORCE500</v>
      </c>
      <c r="L5049" s="6" t="str">
        <f t="shared" si="394"/>
        <v>12X4SJ-WITHOUTDISKS APW 0 GREY CARLISLE GROUNDFORCE500</v>
      </c>
      <c r="M5049" s="12" t="s">
        <v>5038</v>
      </c>
      <c r="N5049" s="12" t="str">
        <f t="shared" si="393"/>
        <v>L2203</v>
      </c>
    </row>
    <row r="5050" spans="1:14">
      <c r="A5050" s="12" t="s">
        <v>5065</v>
      </c>
      <c r="B5050" s="6" t="str">
        <f t="shared" si="391"/>
        <v>L220313293</v>
      </c>
      <c r="C5050" s="12">
        <v>203392</v>
      </c>
      <c r="D5050" s="12" t="str">
        <f t="shared" si="392"/>
        <v>P-003392</v>
      </c>
      <c r="E5050" s="6" t="str">
        <f>+VLOOKUP($D5050,Sheet3!$B:$I,2,0)</f>
        <v>12X41/2(2HOLE)</v>
      </c>
      <c r="F5050" s="6" t="str">
        <f>+VLOOKUP($D5050,Sheet3!$B:$I,3,0)</f>
        <v>S</v>
      </c>
      <c r="G5050" s="6" t="str">
        <f>+VLOOKUP($D5050,Sheet3!$B:$I,4,0)</f>
        <v>APW</v>
      </c>
      <c r="H5050" s="6">
        <f>+VLOOKUP($D5050,Sheet3!$B:$I,5,0)</f>
        <v>0</v>
      </c>
      <c r="I5050" s="6" t="str">
        <f>+VLOOKUP($D5050,Sheet3!$B:$I,6,0)</f>
        <v>GREY</v>
      </c>
      <c r="J5050" s="6" t="str">
        <f>+VLOOKUP($D5050,Sheet3!$B:$I,7,0)</f>
        <v>CARLISLE</v>
      </c>
      <c r="K5050" s="6" t="str">
        <f>+VLOOKUP($D5050,Sheet3!$B:$I,8,0)</f>
        <v>GROUNDFORCE500</v>
      </c>
      <c r="L5050" s="6" t="str">
        <f t="shared" si="394"/>
        <v>12X41/2(2HOLE)S APW 0 GREY CARLISLE GROUNDFORCE500</v>
      </c>
      <c r="M5050" s="12" t="s">
        <v>5038</v>
      </c>
      <c r="N5050" s="12" t="str">
        <f t="shared" si="393"/>
        <v>L2203</v>
      </c>
    </row>
    <row r="5051" spans="1:14">
      <c r="A5051" s="12" t="s">
        <v>5066</v>
      </c>
      <c r="B5051" s="6" t="str">
        <f t="shared" si="391"/>
        <v>L220313155</v>
      </c>
      <c r="C5051" s="12">
        <v>203392</v>
      </c>
      <c r="D5051" s="12" t="str">
        <f t="shared" si="392"/>
        <v>P-003392</v>
      </c>
      <c r="E5051" s="6" t="str">
        <f>+VLOOKUP($D5051,Sheet3!$B:$I,2,0)</f>
        <v>12X41/2(2HOLE)</v>
      </c>
      <c r="F5051" s="6" t="str">
        <f>+VLOOKUP($D5051,Sheet3!$B:$I,3,0)</f>
        <v>S</v>
      </c>
      <c r="G5051" s="6" t="str">
        <f>+VLOOKUP($D5051,Sheet3!$B:$I,4,0)</f>
        <v>APW</v>
      </c>
      <c r="H5051" s="6">
        <f>+VLOOKUP($D5051,Sheet3!$B:$I,5,0)</f>
        <v>0</v>
      </c>
      <c r="I5051" s="6" t="str">
        <f>+VLOOKUP($D5051,Sheet3!$B:$I,6,0)</f>
        <v>GREY</v>
      </c>
      <c r="J5051" s="6" t="str">
        <f>+VLOOKUP($D5051,Sheet3!$B:$I,7,0)</f>
        <v>CARLISLE</v>
      </c>
      <c r="K5051" s="6" t="str">
        <f>+VLOOKUP($D5051,Sheet3!$B:$I,8,0)</f>
        <v>GROUNDFORCE500</v>
      </c>
      <c r="L5051" s="6" t="str">
        <f t="shared" si="394"/>
        <v>12X41/2(2HOLE)S APW 0 GREY CARLISLE GROUNDFORCE500</v>
      </c>
      <c r="M5051" s="12" t="s">
        <v>5038</v>
      </c>
      <c r="N5051" s="12" t="str">
        <f t="shared" si="393"/>
        <v>L2203</v>
      </c>
    </row>
    <row r="5052" spans="1:14">
      <c r="A5052" s="12" t="s">
        <v>5067</v>
      </c>
      <c r="B5052" s="6" t="str">
        <f t="shared" si="391"/>
        <v>L220313114</v>
      </c>
      <c r="C5052" s="12">
        <v>203392</v>
      </c>
      <c r="D5052" s="12" t="str">
        <f t="shared" si="392"/>
        <v>P-003392</v>
      </c>
      <c r="E5052" s="6" t="str">
        <f>+VLOOKUP($D5052,Sheet3!$B:$I,2,0)</f>
        <v>12X41/2(2HOLE)</v>
      </c>
      <c r="F5052" s="6" t="str">
        <f>+VLOOKUP($D5052,Sheet3!$B:$I,3,0)</f>
        <v>S</v>
      </c>
      <c r="G5052" s="6" t="str">
        <f>+VLOOKUP($D5052,Sheet3!$B:$I,4,0)</f>
        <v>APW</v>
      </c>
      <c r="H5052" s="6">
        <f>+VLOOKUP($D5052,Sheet3!$B:$I,5,0)</f>
        <v>0</v>
      </c>
      <c r="I5052" s="6" t="str">
        <f>+VLOOKUP($D5052,Sheet3!$B:$I,6,0)</f>
        <v>GREY</v>
      </c>
      <c r="J5052" s="6" t="str">
        <f>+VLOOKUP($D5052,Sheet3!$B:$I,7,0)</f>
        <v>CARLISLE</v>
      </c>
      <c r="K5052" s="6" t="str">
        <f>+VLOOKUP($D5052,Sheet3!$B:$I,8,0)</f>
        <v>GROUNDFORCE500</v>
      </c>
      <c r="L5052" s="6" t="str">
        <f t="shared" si="394"/>
        <v>12X41/2(2HOLE)S APW 0 GREY CARLISLE GROUNDFORCE500</v>
      </c>
      <c r="M5052" s="12" t="s">
        <v>5038</v>
      </c>
      <c r="N5052" s="12" t="str">
        <f t="shared" si="393"/>
        <v>L2203</v>
      </c>
    </row>
    <row r="5053" spans="1:14">
      <c r="A5053" s="12" t="s">
        <v>5068</v>
      </c>
      <c r="B5053" s="6" t="str">
        <f t="shared" si="391"/>
        <v>L220313074</v>
      </c>
      <c r="C5053" s="12">
        <v>203392</v>
      </c>
      <c r="D5053" s="12" t="str">
        <f t="shared" si="392"/>
        <v>P-003392</v>
      </c>
      <c r="E5053" s="6" t="str">
        <f>+VLOOKUP($D5053,Sheet3!$B:$I,2,0)</f>
        <v>12X41/2(2HOLE)</v>
      </c>
      <c r="F5053" s="6" t="str">
        <f>+VLOOKUP($D5053,Sheet3!$B:$I,3,0)</f>
        <v>S</v>
      </c>
      <c r="G5053" s="6" t="str">
        <f>+VLOOKUP($D5053,Sheet3!$B:$I,4,0)</f>
        <v>APW</v>
      </c>
      <c r="H5053" s="6">
        <f>+VLOOKUP($D5053,Sheet3!$B:$I,5,0)</f>
        <v>0</v>
      </c>
      <c r="I5053" s="6" t="str">
        <f>+VLOOKUP($D5053,Sheet3!$B:$I,6,0)</f>
        <v>GREY</v>
      </c>
      <c r="J5053" s="6" t="str">
        <f>+VLOOKUP($D5053,Sheet3!$B:$I,7,0)</f>
        <v>CARLISLE</v>
      </c>
      <c r="K5053" s="6" t="str">
        <f>+VLOOKUP($D5053,Sheet3!$B:$I,8,0)</f>
        <v>GROUNDFORCE500</v>
      </c>
      <c r="L5053" s="6" t="str">
        <f t="shared" si="394"/>
        <v>12X41/2(2HOLE)S APW 0 GREY CARLISLE GROUNDFORCE500</v>
      </c>
      <c r="M5053" s="12" t="s">
        <v>5038</v>
      </c>
      <c r="N5053" s="12" t="str">
        <f t="shared" si="393"/>
        <v>L2203</v>
      </c>
    </row>
    <row r="5054" spans="1:14">
      <c r="A5054" s="12" t="s">
        <v>5069</v>
      </c>
      <c r="B5054" s="6" t="str">
        <f t="shared" si="391"/>
        <v>L220312984</v>
      </c>
      <c r="C5054" s="12">
        <v>203392</v>
      </c>
      <c r="D5054" s="12" t="str">
        <f t="shared" si="392"/>
        <v>P-003392</v>
      </c>
      <c r="E5054" s="6" t="str">
        <f>+VLOOKUP($D5054,Sheet3!$B:$I,2,0)</f>
        <v>12X41/2(2HOLE)</v>
      </c>
      <c r="F5054" s="6" t="str">
        <f>+VLOOKUP($D5054,Sheet3!$B:$I,3,0)</f>
        <v>S</v>
      </c>
      <c r="G5054" s="6" t="str">
        <f>+VLOOKUP($D5054,Sheet3!$B:$I,4,0)</f>
        <v>APW</v>
      </c>
      <c r="H5054" s="6">
        <f>+VLOOKUP($D5054,Sheet3!$B:$I,5,0)</f>
        <v>0</v>
      </c>
      <c r="I5054" s="6" t="str">
        <f>+VLOOKUP($D5054,Sheet3!$B:$I,6,0)</f>
        <v>GREY</v>
      </c>
      <c r="J5054" s="6" t="str">
        <f>+VLOOKUP($D5054,Sheet3!$B:$I,7,0)</f>
        <v>CARLISLE</v>
      </c>
      <c r="K5054" s="6" t="str">
        <f>+VLOOKUP($D5054,Sheet3!$B:$I,8,0)</f>
        <v>GROUNDFORCE500</v>
      </c>
      <c r="L5054" s="6" t="str">
        <f t="shared" si="394"/>
        <v>12X41/2(2HOLE)S APW 0 GREY CARLISLE GROUNDFORCE500</v>
      </c>
      <c r="M5054" s="12" t="s">
        <v>5038</v>
      </c>
      <c r="N5054" s="12" t="str">
        <f t="shared" si="393"/>
        <v>L2203</v>
      </c>
    </row>
    <row r="5055" spans="1:14">
      <c r="A5055" s="12" t="s">
        <v>5070</v>
      </c>
      <c r="B5055" s="6" t="str">
        <f t="shared" si="391"/>
        <v>L220313078</v>
      </c>
      <c r="C5055" s="12">
        <v>203388</v>
      </c>
      <c r="D5055" s="12" t="str">
        <f t="shared" si="392"/>
        <v>P-003388</v>
      </c>
      <c r="E5055" s="6" t="str">
        <f>+VLOOKUP($D5055,Sheet3!$B:$I,2,0)</f>
        <v>15X5(2HOLE)</v>
      </c>
      <c r="F5055" s="6" t="str">
        <f>+VLOOKUP($D5055,Sheet3!$B:$I,3,0)</f>
        <v>S</v>
      </c>
      <c r="G5055" s="6" t="str">
        <f>+VLOOKUP($D5055,Sheet3!$B:$I,4,0)</f>
        <v>APW</v>
      </c>
      <c r="H5055" s="6">
        <f>+VLOOKUP($D5055,Sheet3!$B:$I,5,0)</f>
        <v>0</v>
      </c>
      <c r="I5055" s="6" t="str">
        <f>+VLOOKUP($D5055,Sheet3!$B:$I,6,0)</f>
        <v>GREY</v>
      </c>
      <c r="J5055" s="6" t="str">
        <f>+VLOOKUP($D5055,Sheet3!$B:$I,7,0)</f>
        <v>CARLISLE</v>
      </c>
      <c r="K5055" s="6" t="str">
        <f>+VLOOKUP($D5055,Sheet3!$B:$I,8,0)</f>
        <v>GROUNDFORCE500</v>
      </c>
      <c r="L5055" s="6" t="str">
        <f t="shared" si="394"/>
        <v>15X5(2HOLE)S APW 0 GREY CARLISLE GROUNDFORCE500</v>
      </c>
      <c r="M5055" s="12" t="s">
        <v>5038</v>
      </c>
      <c r="N5055" s="12" t="str">
        <f t="shared" si="393"/>
        <v>L2203</v>
      </c>
    </row>
    <row r="5056" spans="1:14">
      <c r="A5056" s="12" t="s">
        <v>5071</v>
      </c>
      <c r="B5056" s="6" t="str">
        <f t="shared" si="391"/>
        <v>L220313112</v>
      </c>
      <c r="C5056" s="12">
        <v>203388</v>
      </c>
      <c r="D5056" s="12" t="str">
        <f t="shared" si="392"/>
        <v>P-003388</v>
      </c>
      <c r="E5056" s="6" t="str">
        <f>+VLOOKUP($D5056,Sheet3!$B:$I,2,0)</f>
        <v>15X5(2HOLE)</v>
      </c>
      <c r="F5056" s="6" t="str">
        <f>+VLOOKUP($D5056,Sheet3!$B:$I,3,0)</f>
        <v>S</v>
      </c>
      <c r="G5056" s="6" t="str">
        <f>+VLOOKUP($D5056,Sheet3!$B:$I,4,0)</f>
        <v>APW</v>
      </c>
      <c r="H5056" s="6">
        <f>+VLOOKUP($D5056,Sheet3!$B:$I,5,0)</f>
        <v>0</v>
      </c>
      <c r="I5056" s="6" t="str">
        <f>+VLOOKUP($D5056,Sheet3!$B:$I,6,0)</f>
        <v>GREY</v>
      </c>
      <c r="J5056" s="6" t="str">
        <f>+VLOOKUP($D5056,Sheet3!$B:$I,7,0)</f>
        <v>CARLISLE</v>
      </c>
      <c r="K5056" s="6" t="str">
        <f>+VLOOKUP($D5056,Sheet3!$B:$I,8,0)</f>
        <v>GROUNDFORCE500</v>
      </c>
      <c r="L5056" s="6" t="str">
        <f t="shared" si="394"/>
        <v>15X5(2HOLE)S APW 0 GREY CARLISLE GROUNDFORCE500</v>
      </c>
      <c r="M5056" s="12" t="s">
        <v>5038</v>
      </c>
      <c r="N5056" s="12" t="str">
        <f t="shared" si="393"/>
        <v>L2203</v>
      </c>
    </row>
    <row r="5057" spans="1:14">
      <c r="A5057" s="12" t="s">
        <v>5072</v>
      </c>
      <c r="B5057" s="6" t="str">
        <f t="shared" si="391"/>
        <v>L220312987</v>
      </c>
      <c r="C5057" s="12">
        <v>203388</v>
      </c>
      <c r="D5057" s="12" t="str">
        <f t="shared" si="392"/>
        <v>P-003388</v>
      </c>
      <c r="E5057" s="6" t="str">
        <f>+VLOOKUP($D5057,Sheet3!$B:$I,2,0)</f>
        <v>15X5(2HOLE)</v>
      </c>
      <c r="F5057" s="6" t="str">
        <f>+VLOOKUP($D5057,Sheet3!$B:$I,3,0)</f>
        <v>S</v>
      </c>
      <c r="G5057" s="6" t="str">
        <f>+VLOOKUP($D5057,Sheet3!$B:$I,4,0)</f>
        <v>APW</v>
      </c>
      <c r="H5057" s="6">
        <f>+VLOOKUP($D5057,Sheet3!$B:$I,5,0)</f>
        <v>0</v>
      </c>
      <c r="I5057" s="6" t="str">
        <f>+VLOOKUP($D5057,Sheet3!$B:$I,6,0)</f>
        <v>GREY</v>
      </c>
      <c r="J5057" s="6" t="str">
        <f>+VLOOKUP($D5057,Sheet3!$B:$I,7,0)</f>
        <v>CARLISLE</v>
      </c>
      <c r="K5057" s="6" t="str">
        <f>+VLOOKUP($D5057,Sheet3!$B:$I,8,0)</f>
        <v>GROUNDFORCE500</v>
      </c>
      <c r="L5057" s="6" t="str">
        <f t="shared" si="394"/>
        <v>15X5(2HOLE)S APW 0 GREY CARLISLE GROUNDFORCE500</v>
      </c>
      <c r="M5057" s="12" t="s">
        <v>5038</v>
      </c>
      <c r="N5057" s="12" t="str">
        <f t="shared" si="393"/>
        <v>L2203</v>
      </c>
    </row>
    <row r="5058" spans="1:14">
      <c r="A5058" s="12" t="s">
        <v>5073</v>
      </c>
      <c r="B5058" s="6" t="str">
        <f t="shared" si="391"/>
        <v>l220313598</v>
      </c>
      <c r="C5058" s="12">
        <v>190279</v>
      </c>
      <c r="D5058" s="12" t="str">
        <f t="shared" si="392"/>
        <v>p-190279</v>
      </c>
      <c r="E5058" s="6" t="str">
        <f>+VLOOKUP($D5058,Sheet3!$B:$I,2,0)</f>
        <v>16X6X101/2</v>
      </c>
      <c r="F5058" s="6" t="str">
        <f>+VLOOKUP($D5058,Sheet3!$B:$I,3,0)</f>
        <v>SM</v>
      </c>
      <c r="G5058" s="6" t="str">
        <f>+VLOOKUP($D5058,Sheet3!$B:$I,4,0)</f>
        <v>NUMA</v>
      </c>
      <c r="H5058" s="6">
        <f>+VLOOKUP($D5058,Sheet3!$B:$I,5,0)</f>
        <v>0</v>
      </c>
      <c r="I5058" s="6" t="str">
        <f>+VLOOKUP($D5058,Sheet3!$B:$I,6,0)</f>
        <v>P5N</v>
      </c>
      <c r="J5058" s="6" t="str">
        <f>+VLOOKUP($D5058,Sheet3!$B:$I,7,0)</f>
        <v>GALAXYYMSDS</v>
      </c>
      <c r="K5058" s="6" t="str">
        <f>+VLOOKUP($D5058,Sheet3!$B:$I,8,0)</f>
        <v>P</v>
      </c>
      <c r="L5058" s="6" t="str">
        <f t="shared" si="394"/>
        <v>16X6X101/2SM NUMA 0 P5N GALAXYYMSDS P</v>
      </c>
      <c r="M5058" s="12" t="s">
        <v>5074</v>
      </c>
      <c r="N5058" s="12" t="str">
        <f t="shared" si="393"/>
        <v>l2203</v>
      </c>
    </row>
    <row r="5059" spans="1:14">
      <c r="A5059" s="12" t="s">
        <v>5075</v>
      </c>
      <c r="B5059" s="6" t="str">
        <f t="shared" si="391"/>
        <v>l220313192</v>
      </c>
      <c r="C5059" s="12">
        <v>190371</v>
      </c>
      <c r="D5059" s="12" t="str">
        <f t="shared" si="392"/>
        <v>p-190371</v>
      </c>
      <c r="E5059" s="6" t="str">
        <f>+VLOOKUP($D5059,Sheet3!$B:$I,2,0)</f>
        <v>18X7X121/8</v>
      </c>
      <c r="F5059" s="6" t="str">
        <f>+VLOOKUP($D5059,Sheet3!$B:$I,3,0)</f>
        <v>SM</v>
      </c>
      <c r="G5059" s="6" t="str">
        <f>+VLOOKUP($D5059,Sheet3!$B:$I,4,0)</f>
        <v>NUMA</v>
      </c>
      <c r="H5059" s="6">
        <f>+VLOOKUP($D5059,Sheet3!$B:$I,5,0)</f>
        <v>0</v>
      </c>
      <c r="I5059" s="6" t="str">
        <f>+VLOOKUP($D5059,Sheet3!$B:$I,6,0)</f>
        <v>P5N</v>
      </c>
      <c r="J5059" s="6" t="str">
        <f>+VLOOKUP($D5059,Sheet3!$B:$I,7,0)</f>
        <v>GALAXYYMSDS</v>
      </c>
      <c r="K5059" s="6" t="str">
        <f>+VLOOKUP($D5059,Sheet3!$B:$I,8,0)</f>
        <v>P</v>
      </c>
      <c r="L5059" s="6" t="str">
        <f t="shared" si="394"/>
        <v>18X7X121/8SM NUMA 0 P5N GALAXYYMSDS P</v>
      </c>
      <c r="M5059" s="12" t="s">
        <v>5074</v>
      </c>
      <c r="N5059" s="12" t="str">
        <f t="shared" si="393"/>
        <v>l2203</v>
      </c>
    </row>
    <row r="5060" spans="1:14">
      <c r="A5060" s="12" t="s">
        <v>5076</v>
      </c>
      <c r="B5060" s="6" t="str">
        <f t="shared" si="391"/>
        <v>l220313323</v>
      </c>
      <c r="C5060" s="12">
        <v>190371</v>
      </c>
      <c r="D5060" s="12" t="str">
        <f t="shared" si="392"/>
        <v>p-190371</v>
      </c>
      <c r="E5060" s="6" t="str">
        <f>+VLOOKUP($D5060,Sheet3!$B:$I,2,0)</f>
        <v>18X7X121/8</v>
      </c>
      <c r="F5060" s="6" t="str">
        <f>+VLOOKUP($D5060,Sheet3!$B:$I,3,0)</f>
        <v>SM</v>
      </c>
      <c r="G5060" s="6" t="str">
        <f>+VLOOKUP($D5060,Sheet3!$B:$I,4,0)</f>
        <v>NUMA</v>
      </c>
      <c r="H5060" s="6">
        <f>+VLOOKUP($D5060,Sheet3!$B:$I,5,0)</f>
        <v>0</v>
      </c>
      <c r="I5060" s="6" t="str">
        <f>+VLOOKUP($D5060,Sheet3!$B:$I,6,0)</f>
        <v>P5N</v>
      </c>
      <c r="J5060" s="6" t="str">
        <f>+VLOOKUP($D5060,Sheet3!$B:$I,7,0)</f>
        <v>GALAXYYMSDS</v>
      </c>
      <c r="K5060" s="6" t="str">
        <f>+VLOOKUP($D5060,Sheet3!$B:$I,8,0)</f>
        <v>P</v>
      </c>
      <c r="L5060" s="6" t="str">
        <f t="shared" si="394"/>
        <v>18X7X121/8SM NUMA 0 P5N GALAXYYMSDS P</v>
      </c>
      <c r="M5060" s="12" t="s">
        <v>5074</v>
      </c>
      <c r="N5060" s="12" t="str">
        <f t="shared" si="393"/>
        <v>l2203</v>
      </c>
    </row>
    <row r="5061" spans="1:14">
      <c r="A5061" s="12" t="s">
        <v>5077</v>
      </c>
      <c r="B5061" s="6" t="str">
        <f t="shared" si="391"/>
        <v>l220313549</v>
      </c>
      <c r="C5061" s="12">
        <v>201563</v>
      </c>
      <c r="D5061" s="12" t="str">
        <f t="shared" si="392"/>
        <v>p-001563</v>
      </c>
      <c r="E5061" s="6" t="str">
        <f>+VLOOKUP($D5061,Sheet3!$B:$I,2,0)</f>
        <v>18X7X121/8</v>
      </c>
      <c r="F5061" s="6" t="str">
        <f>+VLOOKUP($D5061,Sheet3!$B:$I,3,0)</f>
        <v>SAT</v>
      </c>
      <c r="G5061" s="6" t="str">
        <f>+VLOOKUP($D5061,Sheet3!$B:$I,4,0)</f>
        <v>NUMA</v>
      </c>
      <c r="H5061" s="6">
        <f>+VLOOKUP($D5061,Sheet3!$B:$I,5,0)</f>
        <v>0</v>
      </c>
      <c r="I5061" s="6" t="str">
        <f>+VLOOKUP($D5061,Sheet3!$B:$I,6,0)</f>
        <v>NM-FIBER</v>
      </c>
      <c r="J5061" s="6" t="str">
        <f>+VLOOKUP($D5061,Sheet3!$B:$I,7,0)</f>
        <v>TOTALSOURCE</v>
      </c>
      <c r="K5061" s="6" t="str">
        <f>+VLOOKUP($D5061,Sheet3!$B:$I,8,0)</f>
        <v>P</v>
      </c>
      <c r="L5061" s="6" t="str">
        <f t="shared" si="394"/>
        <v>18X7X121/8SAT NUMA 0 NM-FIBER TOTALSOURCE P</v>
      </c>
      <c r="M5061" s="12" t="s">
        <v>5074</v>
      </c>
      <c r="N5061" s="12" t="str">
        <f t="shared" si="393"/>
        <v>l2203</v>
      </c>
    </row>
    <row r="5062" spans="1:14">
      <c r="A5062" s="12" t="s">
        <v>5078</v>
      </c>
      <c r="B5062" s="6" t="str">
        <f t="shared" si="391"/>
        <v>l220316319</v>
      </c>
      <c r="C5062" s="12">
        <v>190177</v>
      </c>
      <c r="D5062" s="12" t="str">
        <f t="shared" si="392"/>
        <v>p-190177</v>
      </c>
      <c r="E5062" s="6" t="str">
        <f>+VLOOKUP($D5062,Sheet3!$B:$I,2,0)</f>
        <v>10X5X61/2</v>
      </c>
      <c r="F5062" s="6" t="str">
        <f>+VLOOKUP($D5062,Sheet3!$B:$I,3,0)</f>
        <v>SAT</v>
      </c>
      <c r="G5062" s="6" t="str">
        <f>+VLOOKUP($D5062,Sheet3!$B:$I,4,0)</f>
        <v>NUMA</v>
      </c>
      <c r="H5062" s="6">
        <f>+VLOOKUP($D5062,Sheet3!$B:$I,5,0)</f>
        <v>0</v>
      </c>
      <c r="I5062" s="6" t="str">
        <f>+VLOOKUP($D5062,Sheet3!$B:$I,6,0)</f>
        <v>P5N</v>
      </c>
      <c r="J5062" s="6" t="str">
        <f>+VLOOKUP($D5062,Sheet3!$B:$I,7,0)</f>
        <v>TOTALSOURCE</v>
      </c>
      <c r="K5062" s="6" t="str">
        <f>+VLOOKUP($D5062,Sheet3!$B:$I,8,0)</f>
        <v>P</v>
      </c>
      <c r="L5062" s="6" t="str">
        <f t="shared" si="394"/>
        <v>10X5X61/2SAT NUMA 0 P5N TOTALSOURCE P</v>
      </c>
      <c r="M5062" s="12" t="s">
        <v>5074</v>
      </c>
      <c r="N5062" s="12" t="str">
        <f t="shared" si="393"/>
        <v>l2203</v>
      </c>
    </row>
    <row r="5063" spans="1:14">
      <c r="A5063" s="12" t="s">
        <v>5079</v>
      </c>
      <c r="B5063" s="6" t="str">
        <f t="shared" si="391"/>
        <v>l220313246</v>
      </c>
      <c r="C5063" s="12">
        <v>189504</v>
      </c>
      <c r="D5063" s="12" t="str">
        <f t="shared" si="392"/>
        <v>p-189504</v>
      </c>
      <c r="E5063" s="6" t="str">
        <f>+VLOOKUP($D5063,Sheet3!$B:$I,2,0)</f>
        <v>12X51/2X8</v>
      </c>
      <c r="F5063" s="6" t="str">
        <f>+VLOOKUP($D5063,Sheet3!$B:$I,3,0)</f>
        <v>SM</v>
      </c>
      <c r="G5063" s="6" t="str">
        <f>+VLOOKUP($D5063,Sheet3!$B:$I,4,0)</f>
        <v>NUMA</v>
      </c>
      <c r="H5063" s="6">
        <f>+VLOOKUP($D5063,Sheet3!$B:$I,5,0)</f>
        <v>0</v>
      </c>
      <c r="I5063" s="6" t="str">
        <f>+VLOOKUP($D5063,Sheet3!$B:$I,6,0)</f>
        <v>P5N</v>
      </c>
      <c r="J5063" s="6" t="str">
        <f>+VLOOKUP($D5063,Sheet3!$B:$I,7,0)</f>
        <v>TOTALSOURCE</v>
      </c>
      <c r="K5063" s="6" t="str">
        <f>+VLOOKUP($D5063,Sheet3!$B:$I,8,0)</f>
        <v>P</v>
      </c>
      <c r="L5063" s="6" t="str">
        <f t="shared" si="394"/>
        <v>12X51/2X8SM NUMA 0 P5N TOTALSOURCE P</v>
      </c>
      <c r="M5063" s="12" t="s">
        <v>5074</v>
      </c>
      <c r="N5063" s="12" t="str">
        <f t="shared" si="393"/>
        <v>l2203</v>
      </c>
    </row>
    <row r="5064" spans="1:14">
      <c r="A5064" s="12" t="s">
        <v>5080</v>
      </c>
      <c r="B5064" s="6" t="str">
        <f t="shared" si="391"/>
        <v>l220313531</v>
      </c>
      <c r="C5064" s="12">
        <v>190279</v>
      </c>
      <c r="D5064" s="12" t="str">
        <f t="shared" si="392"/>
        <v>p-190279</v>
      </c>
      <c r="E5064" s="6" t="str">
        <f>+VLOOKUP($D5064,Sheet3!$B:$I,2,0)</f>
        <v>16X6X101/2</v>
      </c>
      <c r="F5064" s="6" t="str">
        <f>+VLOOKUP($D5064,Sheet3!$B:$I,3,0)</f>
        <v>SM</v>
      </c>
      <c r="G5064" s="6" t="str">
        <f>+VLOOKUP($D5064,Sheet3!$B:$I,4,0)</f>
        <v>NUMA</v>
      </c>
      <c r="H5064" s="6">
        <f>+VLOOKUP($D5064,Sheet3!$B:$I,5,0)</f>
        <v>0</v>
      </c>
      <c r="I5064" s="6" t="str">
        <f>+VLOOKUP($D5064,Sheet3!$B:$I,6,0)</f>
        <v>P5N</v>
      </c>
      <c r="J5064" s="6" t="str">
        <f>+VLOOKUP($D5064,Sheet3!$B:$I,7,0)</f>
        <v>GALAXYYMSDS</v>
      </c>
      <c r="K5064" s="6" t="str">
        <f>+VLOOKUP($D5064,Sheet3!$B:$I,8,0)</f>
        <v>P</v>
      </c>
      <c r="L5064" s="6" t="str">
        <f t="shared" si="394"/>
        <v>16X6X101/2SM NUMA 0 P5N GALAXYYMSDS P</v>
      </c>
      <c r="M5064" s="12" t="s">
        <v>5074</v>
      </c>
      <c r="N5064" s="12" t="str">
        <f t="shared" si="393"/>
        <v>l2203</v>
      </c>
    </row>
    <row r="5065" spans="1:14">
      <c r="A5065" s="12" t="s">
        <v>5081</v>
      </c>
      <c r="B5065" s="6" t="str">
        <f t="shared" si="391"/>
        <v>l220313655</v>
      </c>
      <c r="C5065" s="12">
        <v>190279</v>
      </c>
      <c r="D5065" s="12" t="str">
        <f t="shared" si="392"/>
        <v>p-190279</v>
      </c>
      <c r="E5065" s="6" t="str">
        <f>+VLOOKUP($D5065,Sheet3!$B:$I,2,0)</f>
        <v>16X6X101/2</v>
      </c>
      <c r="F5065" s="6" t="str">
        <f>+VLOOKUP($D5065,Sheet3!$B:$I,3,0)</f>
        <v>SM</v>
      </c>
      <c r="G5065" s="6" t="str">
        <f>+VLOOKUP($D5065,Sheet3!$B:$I,4,0)</f>
        <v>NUMA</v>
      </c>
      <c r="H5065" s="6">
        <f>+VLOOKUP($D5065,Sheet3!$B:$I,5,0)</f>
        <v>0</v>
      </c>
      <c r="I5065" s="6" t="str">
        <f>+VLOOKUP($D5065,Sheet3!$B:$I,6,0)</f>
        <v>P5N</v>
      </c>
      <c r="J5065" s="6" t="str">
        <f>+VLOOKUP($D5065,Sheet3!$B:$I,7,0)</f>
        <v>GALAXYYMSDS</v>
      </c>
      <c r="K5065" s="6" t="str">
        <f>+VLOOKUP($D5065,Sheet3!$B:$I,8,0)</f>
        <v>P</v>
      </c>
      <c r="L5065" s="6" t="str">
        <f t="shared" si="394"/>
        <v>16X6X101/2SM NUMA 0 P5N GALAXYYMSDS P</v>
      </c>
      <c r="M5065" s="12" t="s">
        <v>5074</v>
      </c>
      <c r="N5065" s="12" t="str">
        <f t="shared" si="393"/>
        <v>l2203</v>
      </c>
    </row>
    <row r="5066" spans="1:14">
      <c r="A5066" s="12" t="s">
        <v>5082</v>
      </c>
      <c r="B5066" s="6" t="str">
        <f t="shared" si="391"/>
        <v>l220313463</v>
      </c>
      <c r="C5066" s="12">
        <v>190279</v>
      </c>
      <c r="D5066" s="12" t="str">
        <f t="shared" si="392"/>
        <v>p-190279</v>
      </c>
      <c r="E5066" s="6" t="str">
        <f>+VLOOKUP($D5066,Sheet3!$B:$I,2,0)</f>
        <v>16X6X101/2</v>
      </c>
      <c r="F5066" s="6" t="str">
        <f>+VLOOKUP($D5066,Sheet3!$B:$I,3,0)</f>
        <v>SM</v>
      </c>
      <c r="G5066" s="6" t="str">
        <f>+VLOOKUP($D5066,Sheet3!$B:$I,4,0)</f>
        <v>NUMA</v>
      </c>
      <c r="H5066" s="6">
        <f>+VLOOKUP($D5066,Sheet3!$B:$I,5,0)</f>
        <v>0</v>
      </c>
      <c r="I5066" s="6" t="str">
        <f>+VLOOKUP($D5066,Sheet3!$B:$I,6,0)</f>
        <v>P5N</v>
      </c>
      <c r="J5066" s="6" t="str">
        <f>+VLOOKUP($D5066,Sheet3!$B:$I,7,0)</f>
        <v>GALAXYYMSDS</v>
      </c>
      <c r="K5066" s="6" t="str">
        <f>+VLOOKUP($D5066,Sheet3!$B:$I,8,0)</f>
        <v>P</v>
      </c>
      <c r="L5066" s="6" t="str">
        <f t="shared" si="394"/>
        <v>16X6X101/2SM NUMA 0 P5N GALAXYYMSDS P</v>
      </c>
      <c r="M5066" s="12" t="s">
        <v>5074</v>
      </c>
      <c r="N5066" s="12" t="str">
        <f t="shared" si="393"/>
        <v>l2203</v>
      </c>
    </row>
    <row r="5067" spans="1:14">
      <c r="A5067" s="12" t="s">
        <v>5083</v>
      </c>
      <c r="B5067" s="6" t="str">
        <f t="shared" si="391"/>
        <v>l220313529</v>
      </c>
      <c r="C5067" s="12">
        <v>190279</v>
      </c>
      <c r="D5067" s="12" t="str">
        <f t="shared" si="392"/>
        <v>p-190279</v>
      </c>
      <c r="E5067" s="6" t="str">
        <f>+VLOOKUP($D5067,Sheet3!$B:$I,2,0)</f>
        <v>16X6X101/2</v>
      </c>
      <c r="F5067" s="6" t="str">
        <f>+VLOOKUP($D5067,Sheet3!$B:$I,3,0)</f>
        <v>SM</v>
      </c>
      <c r="G5067" s="6" t="str">
        <f>+VLOOKUP($D5067,Sheet3!$B:$I,4,0)</f>
        <v>NUMA</v>
      </c>
      <c r="H5067" s="6">
        <f>+VLOOKUP($D5067,Sheet3!$B:$I,5,0)</f>
        <v>0</v>
      </c>
      <c r="I5067" s="6" t="str">
        <f>+VLOOKUP($D5067,Sheet3!$B:$I,6,0)</f>
        <v>P5N</v>
      </c>
      <c r="J5067" s="6" t="str">
        <f>+VLOOKUP($D5067,Sheet3!$B:$I,7,0)</f>
        <v>GALAXYYMSDS</v>
      </c>
      <c r="K5067" s="6" t="str">
        <f>+VLOOKUP($D5067,Sheet3!$B:$I,8,0)</f>
        <v>P</v>
      </c>
      <c r="L5067" s="6" t="str">
        <f t="shared" si="394"/>
        <v>16X6X101/2SM NUMA 0 P5N GALAXYYMSDS P</v>
      </c>
      <c r="M5067" s="12" t="s">
        <v>5074</v>
      </c>
      <c r="N5067" s="12" t="str">
        <f t="shared" si="393"/>
        <v>l2203</v>
      </c>
    </row>
    <row r="5068" spans="1:14">
      <c r="A5068" s="12" t="s">
        <v>5084</v>
      </c>
      <c r="B5068" s="6" t="str">
        <f t="shared" si="391"/>
        <v>l220313086</v>
      </c>
      <c r="C5068" s="12">
        <v>190279</v>
      </c>
      <c r="D5068" s="12" t="str">
        <f t="shared" si="392"/>
        <v>p-190279</v>
      </c>
      <c r="E5068" s="6" t="str">
        <f>+VLOOKUP($D5068,Sheet3!$B:$I,2,0)</f>
        <v>16X6X101/2</v>
      </c>
      <c r="F5068" s="6" t="str">
        <f>+VLOOKUP($D5068,Sheet3!$B:$I,3,0)</f>
        <v>SM</v>
      </c>
      <c r="G5068" s="6" t="str">
        <f>+VLOOKUP($D5068,Sheet3!$B:$I,4,0)</f>
        <v>NUMA</v>
      </c>
      <c r="H5068" s="6">
        <f>+VLOOKUP($D5068,Sheet3!$B:$I,5,0)</f>
        <v>0</v>
      </c>
      <c r="I5068" s="6" t="str">
        <f>+VLOOKUP($D5068,Sheet3!$B:$I,6,0)</f>
        <v>P5N</v>
      </c>
      <c r="J5068" s="6" t="str">
        <f>+VLOOKUP($D5068,Sheet3!$B:$I,7,0)</f>
        <v>GALAXYYMSDS</v>
      </c>
      <c r="K5068" s="6" t="str">
        <f>+VLOOKUP($D5068,Sheet3!$B:$I,8,0)</f>
        <v>P</v>
      </c>
      <c r="L5068" s="6" t="str">
        <f t="shared" si="394"/>
        <v>16X6X101/2SM NUMA 0 P5N GALAXYYMSDS P</v>
      </c>
      <c r="M5068" s="12" t="s">
        <v>5074</v>
      </c>
      <c r="N5068" s="12" t="str">
        <f t="shared" si="393"/>
        <v>l2203</v>
      </c>
    </row>
    <row r="5069" spans="1:14">
      <c r="A5069" s="12" t="s">
        <v>5085</v>
      </c>
      <c r="B5069" s="6" t="str">
        <f t="shared" si="391"/>
        <v>l220313597</v>
      </c>
      <c r="C5069" s="12">
        <v>190279</v>
      </c>
      <c r="D5069" s="12" t="str">
        <f t="shared" si="392"/>
        <v>p-190279</v>
      </c>
      <c r="E5069" s="6" t="str">
        <f>+VLOOKUP($D5069,Sheet3!$B:$I,2,0)</f>
        <v>16X6X101/2</v>
      </c>
      <c r="F5069" s="6" t="str">
        <f>+VLOOKUP($D5069,Sheet3!$B:$I,3,0)</f>
        <v>SM</v>
      </c>
      <c r="G5069" s="6" t="str">
        <f>+VLOOKUP($D5069,Sheet3!$B:$I,4,0)</f>
        <v>NUMA</v>
      </c>
      <c r="H5069" s="6">
        <f>+VLOOKUP($D5069,Sheet3!$B:$I,5,0)</f>
        <v>0</v>
      </c>
      <c r="I5069" s="6" t="str">
        <f>+VLOOKUP($D5069,Sheet3!$B:$I,6,0)</f>
        <v>P5N</v>
      </c>
      <c r="J5069" s="6" t="str">
        <f>+VLOOKUP($D5069,Sheet3!$B:$I,7,0)</f>
        <v>GALAXYYMSDS</v>
      </c>
      <c r="K5069" s="6" t="str">
        <f>+VLOOKUP($D5069,Sheet3!$B:$I,8,0)</f>
        <v>P</v>
      </c>
      <c r="L5069" s="6" t="str">
        <f t="shared" si="394"/>
        <v>16X6X101/2SM NUMA 0 P5N GALAXYYMSDS P</v>
      </c>
      <c r="M5069" s="12" t="s">
        <v>5074</v>
      </c>
      <c r="N5069" s="12" t="str">
        <f t="shared" si="393"/>
        <v>l2203</v>
      </c>
    </row>
    <row r="5070" spans="1:14">
      <c r="A5070" s="12" t="s">
        <v>5086</v>
      </c>
      <c r="B5070" s="6" t="str">
        <f t="shared" si="391"/>
        <v>l220313402</v>
      </c>
      <c r="C5070" s="12">
        <v>190279</v>
      </c>
      <c r="D5070" s="12" t="str">
        <f t="shared" si="392"/>
        <v>p-190279</v>
      </c>
      <c r="E5070" s="6" t="str">
        <f>+VLOOKUP($D5070,Sheet3!$B:$I,2,0)</f>
        <v>16X6X101/2</v>
      </c>
      <c r="F5070" s="6" t="str">
        <f>+VLOOKUP($D5070,Sheet3!$B:$I,3,0)</f>
        <v>SM</v>
      </c>
      <c r="G5070" s="6" t="str">
        <f>+VLOOKUP($D5070,Sheet3!$B:$I,4,0)</f>
        <v>NUMA</v>
      </c>
      <c r="H5070" s="6">
        <f>+VLOOKUP($D5070,Sheet3!$B:$I,5,0)</f>
        <v>0</v>
      </c>
      <c r="I5070" s="6" t="str">
        <f>+VLOOKUP($D5070,Sheet3!$B:$I,6,0)</f>
        <v>P5N</v>
      </c>
      <c r="J5070" s="6" t="str">
        <f>+VLOOKUP($D5070,Sheet3!$B:$I,7,0)</f>
        <v>GALAXYYMSDS</v>
      </c>
      <c r="K5070" s="6" t="str">
        <f>+VLOOKUP($D5070,Sheet3!$B:$I,8,0)</f>
        <v>P</v>
      </c>
      <c r="L5070" s="6" t="str">
        <f t="shared" si="394"/>
        <v>16X6X101/2SM NUMA 0 P5N GALAXYYMSDS P</v>
      </c>
      <c r="M5070" s="12" t="s">
        <v>5074</v>
      </c>
      <c r="N5070" s="12" t="str">
        <f t="shared" si="393"/>
        <v>l2203</v>
      </c>
    </row>
    <row r="5071" spans="1:14">
      <c r="A5071" s="12" t="s">
        <v>5087</v>
      </c>
      <c r="B5071" s="6" t="str">
        <f t="shared" si="391"/>
        <v>l220313656</v>
      </c>
      <c r="C5071" s="12">
        <v>190279</v>
      </c>
      <c r="D5071" s="12" t="str">
        <f t="shared" si="392"/>
        <v>p-190279</v>
      </c>
      <c r="E5071" s="6" t="str">
        <f>+VLOOKUP($D5071,Sheet3!$B:$I,2,0)</f>
        <v>16X6X101/2</v>
      </c>
      <c r="F5071" s="6" t="str">
        <f>+VLOOKUP($D5071,Sheet3!$B:$I,3,0)</f>
        <v>SM</v>
      </c>
      <c r="G5071" s="6" t="str">
        <f>+VLOOKUP($D5071,Sheet3!$B:$I,4,0)</f>
        <v>NUMA</v>
      </c>
      <c r="H5071" s="6">
        <f>+VLOOKUP($D5071,Sheet3!$B:$I,5,0)</f>
        <v>0</v>
      </c>
      <c r="I5071" s="6" t="str">
        <f>+VLOOKUP($D5071,Sheet3!$B:$I,6,0)</f>
        <v>P5N</v>
      </c>
      <c r="J5071" s="6" t="str">
        <f>+VLOOKUP($D5071,Sheet3!$B:$I,7,0)</f>
        <v>GALAXYYMSDS</v>
      </c>
      <c r="K5071" s="6" t="str">
        <f>+VLOOKUP($D5071,Sheet3!$B:$I,8,0)</f>
        <v>P</v>
      </c>
      <c r="L5071" s="6" t="str">
        <f t="shared" si="394"/>
        <v>16X6X101/2SM NUMA 0 P5N GALAXYYMSDS P</v>
      </c>
      <c r="M5071" s="12" t="s">
        <v>5074</v>
      </c>
      <c r="N5071" s="12" t="str">
        <f t="shared" si="393"/>
        <v>l2203</v>
      </c>
    </row>
    <row r="5072" spans="1:14">
      <c r="A5072" s="12" t="s">
        <v>5088</v>
      </c>
      <c r="B5072" s="6" t="str">
        <f t="shared" si="391"/>
        <v>l220313401</v>
      </c>
      <c r="C5072" s="12">
        <v>190279</v>
      </c>
      <c r="D5072" s="12" t="str">
        <f t="shared" si="392"/>
        <v>p-190279</v>
      </c>
      <c r="E5072" s="6" t="str">
        <f>+VLOOKUP($D5072,Sheet3!$B:$I,2,0)</f>
        <v>16X6X101/2</v>
      </c>
      <c r="F5072" s="6" t="str">
        <f>+VLOOKUP($D5072,Sheet3!$B:$I,3,0)</f>
        <v>SM</v>
      </c>
      <c r="G5072" s="6" t="str">
        <f>+VLOOKUP($D5072,Sheet3!$B:$I,4,0)</f>
        <v>NUMA</v>
      </c>
      <c r="H5072" s="6">
        <f>+VLOOKUP($D5072,Sheet3!$B:$I,5,0)</f>
        <v>0</v>
      </c>
      <c r="I5072" s="6" t="str">
        <f>+VLOOKUP($D5072,Sheet3!$B:$I,6,0)</f>
        <v>P5N</v>
      </c>
      <c r="J5072" s="6" t="str">
        <f>+VLOOKUP($D5072,Sheet3!$B:$I,7,0)</f>
        <v>GALAXYYMSDS</v>
      </c>
      <c r="K5072" s="6" t="str">
        <f>+VLOOKUP($D5072,Sheet3!$B:$I,8,0)</f>
        <v>P</v>
      </c>
      <c r="L5072" s="6" t="str">
        <f t="shared" si="394"/>
        <v>16X6X101/2SM NUMA 0 P5N GALAXYYMSDS P</v>
      </c>
      <c r="M5072" s="12" t="s">
        <v>5074</v>
      </c>
      <c r="N5072" s="12" t="str">
        <f t="shared" si="393"/>
        <v>l2203</v>
      </c>
    </row>
    <row r="5073" spans="1:14">
      <c r="A5073" s="12" t="s">
        <v>5089</v>
      </c>
      <c r="B5073" s="6" t="str">
        <f t="shared" si="391"/>
        <v>l220313462</v>
      </c>
      <c r="C5073" s="12">
        <v>190279</v>
      </c>
      <c r="D5073" s="12" t="str">
        <f t="shared" si="392"/>
        <v>p-190279</v>
      </c>
      <c r="E5073" s="6" t="str">
        <f>+VLOOKUP($D5073,Sheet3!$B:$I,2,0)</f>
        <v>16X6X101/2</v>
      </c>
      <c r="F5073" s="6" t="str">
        <f>+VLOOKUP($D5073,Sheet3!$B:$I,3,0)</f>
        <v>SM</v>
      </c>
      <c r="G5073" s="6" t="str">
        <f>+VLOOKUP($D5073,Sheet3!$B:$I,4,0)</f>
        <v>NUMA</v>
      </c>
      <c r="H5073" s="6">
        <f>+VLOOKUP($D5073,Sheet3!$B:$I,5,0)</f>
        <v>0</v>
      </c>
      <c r="I5073" s="6" t="str">
        <f>+VLOOKUP($D5073,Sheet3!$B:$I,6,0)</f>
        <v>P5N</v>
      </c>
      <c r="J5073" s="6" t="str">
        <f>+VLOOKUP($D5073,Sheet3!$B:$I,7,0)</f>
        <v>GALAXYYMSDS</v>
      </c>
      <c r="K5073" s="6" t="str">
        <f>+VLOOKUP($D5073,Sheet3!$B:$I,8,0)</f>
        <v>P</v>
      </c>
      <c r="L5073" s="6" t="str">
        <f t="shared" si="394"/>
        <v>16X6X101/2SM NUMA 0 P5N GALAXYYMSDS P</v>
      </c>
      <c r="M5073" s="12" t="s">
        <v>5074</v>
      </c>
      <c r="N5073" s="12" t="str">
        <f t="shared" si="393"/>
        <v>l2203</v>
      </c>
    </row>
    <row r="5074" spans="1:14">
      <c r="A5074" s="12" t="s">
        <v>5090</v>
      </c>
      <c r="B5074" s="6" t="str">
        <f t="shared" si="391"/>
        <v>l220313522</v>
      </c>
      <c r="C5074" s="12">
        <v>190277</v>
      </c>
      <c r="D5074" s="12" t="str">
        <f t="shared" si="392"/>
        <v>p-190277</v>
      </c>
      <c r="E5074" s="6" t="str">
        <f>+VLOOKUP($D5074,Sheet3!$B:$I,2,0)</f>
        <v>161/4X6X111/4</v>
      </c>
      <c r="F5074" s="6" t="str">
        <f>+VLOOKUP($D5074,Sheet3!$B:$I,3,0)</f>
        <v>SM</v>
      </c>
      <c r="G5074" s="6" t="str">
        <f>+VLOOKUP($D5074,Sheet3!$B:$I,4,0)</f>
        <v>NUMA</v>
      </c>
      <c r="H5074" s="6">
        <f>+VLOOKUP($D5074,Sheet3!$B:$I,5,0)</f>
        <v>0</v>
      </c>
      <c r="I5074" s="6" t="str">
        <f>+VLOOKUP($D5074,Sheet3!$B:$I,6,0)</f>
        <v>P5N</v>
      </c>
      <c r="J5074" s="6" t="str">
        <f>+VLOOKUP($D5074,Sheet3!$B:$I,7,0)</f>
        <v>GALAXYYMSDS</v>
      </c>
      <c r="K5074" s="6" t="str">
        <f>+VLOOKUP($D5074,Sheet3!$B:$I,8,0)</f>
        <v>P</v>
      </c>
      <c r="L5074" s="6" t="str">
        <f t="shared" si="394"/>
        <v>161/4X6X111/4SM NUMA 0 P5N GALAXYYMSDS P</v>
      </c>
      <c r="M5074" s="12" t="s">
        <v>5074</v>
      </c>
      <c r="N5074" s="12" t="str">
        <f t="shared" si="393"/>
        <v>l2203</v>
      </c>
    </row>
    <row r="5075" spans="1:14">
      <c r="A5075" s="12" t="s">
        <v>5091</v>
      </c>
      <c r="B5075" s="6" t="str">
        <f t="shared" si="391"/>
        <v>l220312969</v>
      </c>
      <c r="C5075" s="12">
        <v>190279</v>
      </c>
      <c r="D5075" s="12" t="str">
        <f t="shared" si="392"/>
        <v>p-190279</v>
      </c>
      <c r="E5075" s="6" t="str">
        <f>+VLOOKUP($D5075,Sheet3!$B:$I,2,0)</f>
        <v>16X6X101/2</v>
      </c>
      <c r="F5075" s="6" t="str">
        <f>+VLOOKUP($D5075,Sheet3!$B:$I,3,0)</f>
        <v>SM</v>
      </c>
      <c r="G5075" s="6" t="str">
        <f>+VLOOKUP($D5075,Sheet3!$B:$I,4,0)</f>
        <v>NUMA</v>
      </c>
      <c r="H5075" s="6">
        <f>+VLOOKUP($D5075,Sheet3!$B:$I,5,0)</f>
        <v>0</v>
      </c>
      <c r="I5075" s="6" t="str">
        <f>+VLOOKUP($D5075,Sheet3!$B:$I,6,0)</f>
        <v>P5N</v>
      </c>
      <c r="J5075" s="6" t="str">
        <f>+VLOOKUP($D5075,Sheet3!$B:$I,7,0)</f>
        <v>GALAXYYMSDS</v>
      </c>
      <c r="K5075" s="6" t="str">
        <f>+VLOOKUP($D5075,Sheet3!$B:$I,8,0)</f>
        <v>P</v>
      </c>
      <c r="L5075" s="6" t="str">
        <f t="shared" si="394"/>
        <v>16X6X101/2SM NUMA 0 P5N GALAXYYMSDS P</v>
      </c>
      <c r="M5075" s="12" t="s">
        <v>5074</v>
      </c>
      <c r="N5075" s="12" t="str">
        <f t="shared" si="393"/>
        <v>l2203</v>
      </c>
    </row>
    <row r="5076" spans="1:14">
      <c r="A5076" s="12" t="s">
        <v>5092</v>
      </c>
      <c r="B5076" s="6" t="str">
        <f t="shared" si="391"/>
        <v>l220301375</v>
      </c>
      <c r="C5076" s="12">
        <v>190093</v>
      </c>
      <c r="D5076" s="12" t="str">
        <f t="shared" si="392"/>
        <v>p-190093</v>
      </c>
      <c r="E5076" s="6" t="str">
        <f>+VLOOKUP($D5076,Sheet3!$B:$I,2,0)</f>
        <v>22X7(9HOLE)</v>
      </c>
      <c r="F5076" s="6" t="str">
        <f>+VLOOKUP($D5076,Sheet3!$B:$I,3,0)</f>
        <v>S</v>
      </c>
      <c r="G5076" s="6" t="str">
        <f>+VLOOKUP($D5076,Sheet3!$B:$I,4,0)</f>
        <v>APW</v>
      </c>
      <c r="H5076" s="6">
        <f>+VLOOKUP($D5076,Sheet3!$B:$I,5,0)</f>
        <v>0</v>
      </c>
      <c r="I5076" s="6" t="str">
        <f>+VLOOKUP($D5076,Sheet3!$B:$I,6,0)</f>
        <v>GREY</v>
      </c>
      <c r="J5076" s="6" t="str">
        <f>+VLOOKUP($D5076,Sheet3!$B:$I,7,0)</f>
        <v>NUMA</v>
      </c>
      <c r="K5076" s="6" t="str">
        <f>+VLOOKUP($D5076,Sheet3!$B:$I,8,0)</f>
        <v>-</v>
      </c>
      <c r="L5076" s="6" t="str">
        <f t="shared" si="394"/>
        <v>22X7(9HOLE)S APW 0 GREY NUMA -</v>
      </c>
      <c r="M5076" s="12" t="s">
        <v>5093</v>
      </c>
      <c r="N5076" s="12" t="str">
        <f t="shared" si="393"/>
        <v>l2203</v>
      </c>
    </row>
    <row r="5077" spans="1:14">
      <c r="A5077" s="12" t="s">
        <v>5094</v>
      </c>
      <c r="B5077" s="6" t="str">
        <f t="shared" si="391"/>
        <v>l220301238</v>
      </c>
      <c r="C5077" s="12">
        <v>190093</v>
      </c>
      <c r="D5077" s="12" t="str">
        <f t="shared" si="392"/>
        <v>p-190093</v>
      </c>
      <c r="E5077" s="6" t="str">
        <f>+VLOOKUP($D5077,Sheet3!$B:$I,2,0)</f>
        <v>22X7(9HOLE)</v>
      </c>
      <c r="F5077" s="6" t="str">
        <f>+VLOOKUP($D5077,Sheet3!$B:$I,3,0)</f>
        <v>S</v>
      </c>
      <c r="G5077" s="6" t="str">
        <f>+VLOOKUP($D5077,Sheet3!$B:$I,4,0)</f>
        <v>APW</v>
      </c>
      <c r="H5077" s="6">
        <f>+VLOOKUP($D5077,Sheet3!$B:$I,5,0)</f>
        <v>0</v>
      </c>
      <c r="I5077" s="6" t="str">
        <f>+VLOOKUP($D5077,Sheet3!$B:$I,6,0)</f>
        <v>GREY</v>
      </c>
      <c r="J5077" s="6" t="str">
        <f>+VLOOKUP($D5077,Sheet3!$B:$I,7,0)</f>
        <v>NUMA</v>
      </c>
      <c r="K5077" s="6" t="str">
        <f>+VLOOKUP($D5077,Sheet3!$B:$I,8,0)</f>
        <v>-</v>
      </c>
      <c r="L5077" s="6" t="str">
        <f t="shared" si="394"/>
        <v>22X7(9HOLE)S APW 0 GREY NUMA -</v>
      </c>
      <c r="M5077" s="12" t="s">
        <v>5093</v>
      </c>
      <c r="N5077" s="12" t="str">
        <f t="shared" si="393"/>
        <v>l2203</v>
      </c>
    </row>
    <row r="5078" spans="1:14">
      <c r="A5078" s="12" t="s">
        <v>5095</v>
      </c>
      <c r="B5078" s="6" t="str">
        <f t="shared" si="391"/>
        <v>l220205132</v>
      </c>
      <c r="C5078" s="12">
        <v>190093</v>
      </c>
      <c r="D5078" s="12" t="str">
        <f t="shared" si="392"/>
        <v>p-190093</v>
      </c>
      <c r="E5078" s="6" t="str">
        <f>+VLOOKUP($D5078,Sheet3!$B:$I,2,0)</f>
        <v>22X7(9HOLE)</v>
      </c>
      <c r="F5078" s="6" t="str">
        <f>+VLOOKUP($D5078,Sheet3!$B:$I,3,0)</f>
        <v>S</v>
      </c>
      <c r="G5078" s="6" t="str">
        <f>+VLOOKUP($D5078,Sheet3!$B:$I,4,0)</f>
        <v>APW</v>
      </c>
      <c r="H5078" s="6">
        <f>+VLOOKUP($D5078,Sheet3!$B:$I,5,0)</f>
        <v>0</v>
      </c>
      <c r="I5078" s="6" t="str">
        <f>+VLOOKUP($D5078,Sheet3!$B:$I,6,0)</f>
        <v>GREY</v>
      </c>
      <c r="J5078" s="6" t="str">
        <f>+VLOOKUP($D5078,Sheet3!$B:$I,7,0)</f>
        <v>NUMA</v>
      </c>
      <c r="K5078" s="6" t="str">
        <f>+VLOOKUP($D5078,Sheet3!$B:$I,8,0)</f>
        <v>-</v>
      </c>
      <c r="L5078" s="6" t="str">
        <f t="shared" si="394"/>
        <v>22X7(9HOLE)S APW 0 GREY NUMA -</v>
      </c>
      <c r="M5078" s="12" t="s">
        <v>5093</v>
      </c>
      <c r="N5078" s="12" t="str">
        <f t="shared" si="393"/>
        <v>l2202</v>
      </c>
    </row>
    <row r="5079" spans="1:14">
      <c r="A5079" s="12" t="s">
        <v>5096</v>
      </c>
      <c r="B5079" s="6" t="str">
        <f t="shared" si="391"/>
        <v>l220301426</v>
      </c>
      <c r="C5079" s="12">
        <v>190093</v>
      </c>
      <c r="D5079" s="12" t="str">
        <f t="shared" si="392"/>
        <v>p-190093</v>
      </c>
      <c r="E5079" s="6" t="str">
        <f>+VLOOKUP($D5079,Sheet3!$B:$I,2,0)</f>
        <v>22X7(9HOLE)</v>
      </c>
      <c r="F5079" s="6" t="str">
        <f>+VLOOKUP($D5079,Sheet3!$B:$I,3,0)</f>
        <v>S</v>
      </c>
      <c r="G5079" s="6" t="str">
        <f>+VLOOKUP($D5079,Sheet3!$B:$I,4,0)</f>
        <v>APW</v>
      </c>
      <c r="H5079" s="6">
        <f>+VLOOKUP($D5079,Sheet3!$B:$I,5,0)</f>
        <v>0</v>
      </c>
      <c r="I5079" s="6" t="str">
        <f>+VLOOKUP($D5079,Sheet3!$B:$I,6,0)</f>
        <v>GREY</v>
      </c>
      <c r="J5079" s="6" t="str">
        <f>+VLOOKUP($D5079,Sheet3!$B:$I,7,0)</f>
        <v>NUMA</v>
      </c>
      <c r="K5079" s="6" t="str">
        <f>+VLOOKUP($D5079,Sheet3!$B:$I,8,0)</f>
        <v>-</v>
      </c>
      <c r="L5079" s="6" t="str">
        <f t="shared" si="394"/>
        <v>22X7(9HOLE)S APW 0 GREY NUMA -</v>
      </c>
      <c r="M5079" s="12" t="s">
        <v>5093</v>
      </c>
      <c r="N5079" s="12" t="str">
        <f t="shared" si="393"/>
        <v>l2203</v>
      </c>
    </row>
    <row r="5080" spans="1:14">
      <c r="A5080" s="12" t="s">
        <v>5097</v>
      </c>
      <c r="B5080" s="6" t="str">
        <f t="shared" si="391"/>
        <v>l220312735</v>
      </c>
      <c r="C5080" s="12">
        <v>203394</v>
      </c>
      <c r="D5080" s="12" t="str">
        <f t="shared" si="392"/>
        <v>p-003394</v>
      </c>
      <c r="E5080" s="6" t="str">
        <f>+VLOOKUP($D5080,Sheet3!$B:$I,2,0)</f>
        <v>22X7(9HOLE)</v>
      </c>
      <c r="F5080" s="6" t="str">
        <f>+VLOOKUP($D5080,Sheet3!$B:$I,3,0)</f>
        <v>S</v>
      </c>
      <c r="G5080" s="6" t="str">
        <f>+VLOOKUP($D5080,Sheet3!$B:$I,4,0)</f>
        <v>APW</v>
      </c>
      <c r="H5080" s="6">
        <f>+VLOOKUP($D5080,Sheet3!$B:$I,5,0)</f>
        <v>0</v>
      </c>
      <c r="I5080" s="6" t="str">
        <f>+VLOOKUP($D5080,Sheet3!$B:$I,6,0)</f>
        <v>GREY</v>
      </c>
      <c r="J5080" s="6" t="str">
        <f>+VLOOKUP($D5080,Sheet3!$B:$I,7,0)</f>
        <v>CARLISLE</v>
      </c>
      <c r="K5080" s="6" t="str">
        <f>+VLOOKUP($D5080,Sheet3!$B:$I,8,0)</f>
        <v>GROUNDFORCE500</v>
      </c>
      <c r="L5080" s="6" t="str">
        <f t="shared" si="394"/>
        <v>22X7(9HOLE)S APW 0 GREY CARLISLE GROUNDFORCE500</v>
      </c>
      <c r="M5080" s="12" t="s">
        <v>5093</v>
      </c>
      <c r="N5080" s="12" t="str">
        <f t="shared" si="393"/>
        <v>l2203</v>
      </c>
    </row>
    <row r="5081" spans="1:14">
      <c r="A5081" s="12" t="s">
        <v>5098</v>
      </c>
      <c r="B5081" s="6" t="str">
        <f t="shared" si="391"/>
        <v>l220312266</v>
      </c>
      <c r="C5081" s="12">
        <v>203394</v>
      </c>
      <c r="D5081" s="12" t="str">
        <f t="shared" si="392"/>
        <v>p-003394</v>
      </c>
      <c r="E5081" s="6" t="str">
        <f>+VLOOKUP($D5081,Sheet3!$B:$I,2,0)</f>
        <v>22X7(9HOLE)</v>
      </c>
      <c r="F5081" s="6" t="str">
        <f>+VLOOKUP($D5081,Sheet3!$B:$I,3,0)</f>
        <v>S</v>
      </c>
      <c r="G5081" s="6" t="str">
        <f>+VLOOKUP($D5081,Sheet3!$B:$I,4,0)</f>
        <v>APW</v>
      </c>
      <c r="H5081" s="6">
        <f>+VLOOKUP($D5081,Sheet3!$B:$I,5,0)</f>
        <v>0</v>
      </c>
      <c r="I5081" s="6" t="str">
        <f>+VLOOKUP($D5081,Sheet3!$B:$I,6,0)</f>
        <v>GREY</v>
      </c>
      <c r="J5081" s="6" t="str">
        <f>+VLOOKUP($D5081,Sheet3!$B:$I,7,0)</f>
        <v>CARLISLE</v>
      </c>
      <c r="K5081" s="6" t="str">
        <f>+VLOOKUP($D5081,Sheet3!$B:$I,8,0)</f>
        <v>GROUNDFORCE500</v>
      </c>
      <c r="L5081" s="6" t="str">
        <f t="shared" si="394"/>
        <v>22X7(9HOLE)S APW 0 GREY CARLISLE GROUNDFORCE500</v>
      </c>
      <c r="M5081" s="12" t="s">
        <v>5093</v>
      </c>
      <c r="N5081" s="12" t="str">
        <f t="shared" si="393"/>
        <v>l2203</v>
      </c>
    </row>
    <row r="5082" spans="1:14">
      <c r="A5082" s="12" t="s">
        <v>5099</v>
      </c>
      <c r="B5082" s="6" t="str">
        <f t="shared" si="391"/>
        <v>l220308175</v>
      </c>
      <c r="C5082" s="12">
        <v>203394</v>
      </c>
      <c r="D5082" s="12" t="str">
        <f t="shared" si="392"/>
        <v>p-003394</v>
      </c>
      <c r="E5082" s="6" t="str">
        <f>+VLOOKUP($D5082,Sheet3!$B:$I,2,0)</f>
        <v>22X7(9HOLE)</v>
      </c>
      <c r="F5082" s="6" t="str">
        <f>+VLOOKUP($D5082,Sheet3!$B:$I,3,0)</f>
        <v>S</v>
      </c>
      <c r="G5082" s="6" t="str">
        <f>+VLOOKUP($D5082,Sheet3!$B:$I,4,0)</f>
        <v>APW</v>
      </c>
      <c r="H5082" s="6">
        <f>+VLOOKUP($D5082,Sheet3!$B:$I,5,0)</f>
        <v>0</v>
      </c>
      <c r="I5082" s="6" t="str">
        <f>+VLOOKUP($D5082,Sheet3!$B:$I,6,0)</f>
        <v>GREY</v>
      </c>
      <c r="J5082" s="6" t="str">
        <f>+VLOOKUP($D5082,Sheet3!$B:$I,7,0)</f>
        <v>CARLISLE</v>
      </c>
      <c r="K5082" s="6" t="str">
        <f>+VLOOKUP($D5082,Sheet3!$B:$I,8,0)</f>
        <v>GROUNDFORCE500</v>
      </c>
      <c r="L5082" s="6" t="str">
        <f t="shared" si="394"/>
        <v>22X7(9HOLE)S APW 0 GREY CARLISLE GROUNDFORCE500</v>
      </c>
      <c r="M5082" s="12" t="s">
        <v>5093</v>
      </c>
      <c r="N5082" s="12" t="str">
        <f t="shared" si="393"/>
        <v>l2203</v>
      </c>
    </row>
    <row r="5083" spans="1:14">
      <c r="A5083" s="12" t="s">
        <v>5100</v>
      </c>
      <c r="B5083" s="6" t="str">
        <f t="shared" si="391"/>
        <v>l220308715</v>
      </c>
      <c r="C5083" s="12">
        <v>203394</v>
      </c>
      <c r="D5083" s="12" t="str">
        <f t="shared" si="392"/>
        <v>p-003394</v>
      </c>
      <c r="E5083" s="6" t="str">
        <f>+VLOOKUP($D5083,Sheet3!$B:$I,2,0)</f>
        <v>22X7(9HOLE)</v>
      </c>
      <c r="F5083" s="6" t="str">
        <f>+VLOOKUP($D5083,Sheet3!$B:$I,3,0)</f>
        <v>S</v>
      </c>
      <c r="G5083" s="6" t="str">
        <f>+VLOOKUP($D5083,Sheet3!$B:$I,4,0)</f>
        <v>APW</v>
      </c>
      <c r="H5083" s="6">
        <f>+VLOOKUP($D5083,Sheet3!$B:$I,5,0)</f>
        <v>0</v>
      </c>
      <c r="I5083" s="6" t="str">
        <f>+VLOOKUP($D5083,Sheet3!$B:$I,6,0)</f>
        <v>GREY</v>
      </c>
      <c r="J5083" s="6" t="str">
        <f>+VLOOKUP($D5083,Sheet3!$B:$I,7,0)</f>
        <v>CARLISLE</v>
      </c>
      <c r="K5083" s="6" t="str">
        <f>+VLOOKUP($D5083,Sheet3!$B:$I,8,0)</f>
        <v>GROUNDFORCE500</v>
      </c>
      <c r="L5083" s="6" t="str">
        <f t="shared" si="394"/>
        <v>22X7(9HOLE)S APW 0 GREY CARLISLE GROUNDFORCE500</v>
      </c>
      <c r="M5083" s="12" t="s">
        <v>5093</v>
      </c>
      <c r="N5083" s="12" t="str">
        <f t="shared" si="393"/>
        <v>l2203</v>
      </c>
    </row>
    <row r="5084" spans="1:14">
      <c r="A5084" s="12" t="s">
        <v>5101</v>
      </c>
      <c r="B5084" s="6" t="str">
        <f t="shared" si="391"/>
        <v>l220308789</v>
      </c>
      <c r="C5084" s="12">
        <v>203394</v>
      </c>
      <c r="D5084" s="12" t="str">
        <f t="shared" si="392"/>
        <v>p-003394</v>
      </c>
      <c r="E5084" s="6" t="str">
        <f>+VLOOKUP($D5084,Sheet3!$B:$I,2,0)</f>
        <v>22X7(9HOLE)</v>
      </c>
      <c r="F5084" s="6" t="str">
        <f>+VLOOKUP($D5084,Sheet3!$B:$I,3,0)</f>
        <v>S</v>
      </c>
      <c r="G5084" s="6" t="str">
        <f>+VLOOKUP($D5084,Sheet3!$B:$I,4,0)</f>
        <v>APW</v>
      </c>
      <c r="H5084" s="6">
        <f>+VLOOKUP($D5084,Sheet3!$B:$I,5,0)</f>
        <v>0</v>
      </c>
      <c r="I5084" s="6" t="str">
        <f>+VLOOKUP($D5084,Sheet3!$B:$I,6,0)</f>
        <v>GREY</v>
      </c>
      <c r="J5084" s="6" t="str">
        <f>+VLOOKUP($D5084,Sheet3!$B:$I,7,0)</f>
        <v>CARLISLE</v>
      </c>
      <c r="K5084" s="6" t="str">
        <f>+VLOOKUP($D5084,Sheet3!$B:$I,8,0)</f>
        <v>GROUNDFORCE500</v>
      </c>
      <c r="L5084" s="6" t="str">
        <f t="shared" si="394"/>
        <v>22X7(9HOLE)S APW 0 GREY CARLISLE GROUNDFORCE500</v>
      </c>
      <c r="M5084" s="12" t="s">
        <v>5093</v>
      </c>
      <c r="N5084" s="12" t="str">
        <f t="shared" si="393"/>
        <v>l2203</v>
      </c>
    </row>
    <row r="5085" spans="1:14">
      <c r="A5085" s="12" t="s">
        <v>5102</v>
      </c>
      <c r="B5085" s="6" t="str">
        <f t="shared" si="391"/>
        <v>l220309626</v>
      </c>
      <c r="C5085" s="12">
        <v>203394</v>
      </c>
      <c r="D5085" s="12" t="str">
        <f t="shared" si="392"/>
        <v>p-003394</v>
      </c>
      <c r="E5085" s="6" t="str">
        <f>+VLOOKUP($D5085,Sheet3!$B:$I,2,0)</f>
        <v>22X7(9HOLE)</v>
      </c>
      <c r="F5085" s="6" t="str">
        <f>+VLOOKUP($D5085,Sheet3!$B:$I,3,0)</f>
        <v>S</v>
      </c>
      <c r="G5085" s="6" t="str">
        <f>+VLOOKUP($D5085,Sheet3!$B:$I,4,0)</f>
        <v>APW</v>
      </c>
      <c r="H5085" s="6">
        <f>+VLOOKUP($D5085,Sheet3!$B:$I,5,0)</f>
        <v>0</v>
      </c>
      <c r="I5085" s="6" t="str">
        <f>+VLOOKUP($D5085,Sheet3!$B:$I,6,0)</f>
        <v>GREY</v>
      </c>
      <c r="J5085" s="6" t="str">
        <f>+VLOOKUP($D5085,Sheet3!$B:$I,7,0)</f>
        <v>CARLISLE</v>
      </c>
      <c r="K5085" s="6" t="str">
        <f>+VLOOKUP($D5085,Sheet3!$B:$I,8,0)</f>
        <v>GROUNDFORCE500</v>
      </c>
      <c r="L5085" s="6" t="str">
        <f t="shared" si="394"/>
        <v>22X7(9HOLE)S APW 0 GREY CARLISLE GROUNDFORCE500</v>
      </c>
      <c r="M5085" s="12" t="s">
        <v>5093</v>
      </c>
      <c r="N5085" s="12" t="str">
        <f t="shared" si="393"/>
        <v>l2203</v>
      </c>
    </row>
    <row r="5086" spans="1:14">
      <c r="A5086" s="12" t="s">
        <v>5103</v>
      </c>
      <c r="B5086" s="6" t="str">
        <f t="shared" si="391"/>
        <v>l220313175</v>
      </c>
      <c r="C5086" s="12">
        <v>203394</v>
      </c>
      <c r="D5086" s="12" t="str">
        <f t="shared" si="392"/>
        <v>p-003394</v>
      </c>
      <c r="E5086" s="6" t="str">
        <f>+VLOOKUP($D5086,Sheet3!$B:$I,2,0)</f>
        <v>22X7(9HOLE)</v>
      </c>
      <c r="F5086" s="6" t="str">
        <f>+VLOOKUP($D5086,Sheet3!$B:$I,3,0)</f>
        <v>S</v>
      </c>
      <c r="G5086" s="6" t="str">
        <f>+VLOOKUP($D5086,Sheet3!$B:$I,4,0)</f>
        <v>APW</v>
      </c>
      <c r="H5086" s="6">
        <f>+VLOOKUP($D5086,Sheet3!$B:$I,5,0)</f>
        <v>0</v>
      </c>
      <c r="I5086" s="6" t="str">
        <f>+VLOOKUP($D5086,Sheet3!$B:$I,6,0)</f>
        <v>GREY</v>
      </c>
      <c r="J5086" s="6" t="str">
        <f>+VLOOKUP($D5086,Sheet3!$B:$I,7,0)</f>
        <v>CARLISLE</v>
      </c>
      <c r="K5086" s="6" t="str">
        <f>+VLOOKUP($D5086,Sheet3!$B:$I,8,0)</f>
        <v>GROUNDFORCE500</v>
      </c>
      <c r="L5086" s="6" t="str">
        <f t="shared" si="394"/>
        <v>22X7(9HOLE)S APW 0 GREY CARLISLE GROUNDFORCE500</v>
      </c>
      <c r="M5086" s="12" t="s">
        <v>5093</v>
      </c>
      <c r="N5086" s="12" t="str">
        <f t="shared" si="393"/>
        <v>l2203</v>
      </c>
    </row>
    <row r="5087" spans="1:14">
      <c r="A5087" s="12" t="s">
        <v>5104</v>
      </c>
      <c r="B5087" s="6" t="str">
        <f t="shared" si="391"/>
        <v>l220309176</v>
      </c>
      <c r="C5087" s="12">
        <v>203394</v>
      </c>
      <c r="D5087" s="12" t="str">
        <f t="shared" si="392"/>
        <v>p-003394</v>
      </c>
      <c r="E5087" s="6" t="str">
        <f>+VLOOKUP($D5087,Sheet3!$B:$I,2,0)</f>
        <v>22X7(9HOLE)</v>
      </c>
      <c r="F5087" s="6" t="str">
        <f>+VLOOKUP($D5087,Sheet3!$B:$I,3,0)</f>
        <v>S</v>
      </c>
      <c r="G5087" s="6" t="str">
        <f>+VLOOKUP($D5087,Sheet3!$B:$I,4,0)</f>
        <v>APW</v>
      </c>
      <c r="H5087" s="6">
        <f>+VLOOKUP($D5087,Sheet3!$B:$I,5,0)</f>
        <v>0</v>
      </c>
      <c r="I5087" s="6" t="str">
        <f>+VLOOKUP($D5087,Sheet3!$B:$I,6,0)</f>
        <v>GREY</v>
      </c>
      <c r="J5087" s="6" t="str">
        <f>+VLOOKUP($D5087,Sheet3!$B:$I,7,0)</f>
        <v>CARLISLE</v>
      </c>
      <c r="K5087" s="6" t="str">
        <f>+VLOOKUP($D5087,Sheet3!$B:$I,8,0)</f>
        <v>GROUNDFORCE500</v>
      </c>
      <c r="L5087" s="6" t="str">
        <f t="shared" si="394"/>
        <v>22X7(9HOLE)S APW 0 GREY CARLISLE GROUNDFORCE500</v>
      </c>
      <c r="M5087" s="12" t="s">
        <v>5093</v>
      </c>
      <c r="N5087" s="12" t="str">
        <f t="shared" si="393"/>
        <v>l2203</v>
      </c>
    </row>
    <row r="5088" spans="1:14">
      <c r="A5088" s="12" t="s">
        <v>5105</v>
      </c>
      <c r="B5088" s="6" t="str">
        <f t="shared" si="391"/>
        <v>l220308106</v>
      </c>
      <c r="C5088" s="12">
        <v>203394</v>
      </c>
      <c r="D5088" s="12" t="str">
        <f t="shared" si="392"/>
        <v>p-003394</v>
      </c>
      <c r="E5088" s="6" t="str">
        <f>+VLOOKUP($D5088,Sheet3!$B:$I,2,0)</f>
        <v>22X7(9HOLE)</v>
      </c>
      <c r="F5088" s="6" t="str">
        <f>+VLOOKUP($D5088,Sheet3!$B:$I,3,0)</f>
        <v>S</v>
      </c>
      <c r="G5088" s="6" t="str">
        <f>+VLOOKUP($D5088,Sheet3!$B:$I,4,0)</f>
        <v>APW</v>
      </c>
      <c r="H5088" s="6">
        <f>+VLOOKUP($D5088,Sheet3!$B:$I,5,0)</f>
        <v>0</v>
      </c>
      <c r="I5088" s="6" t="str">
        <f>+VLOOKUP($D5088,Sheet3!$B:$I,6,0)</f>
        <v>GREY</v>
      </c>
      <c r="J5088" s="6" t="str">
        <f>+VLOOKUP($D5088,Sheet3!$B:$I,7,0)</f>
        <v>CARLISLE</v>
      </c>
      <c r="K5088" s="6" t="str">
        <f>+VLOOKUP($D5088,Sheet3!$B:$I,8,0)</f>
        <v>GROUNDFORCE500</v>
      </c>
      <c r="L5088" s="6" t="str">
        <f t="shared" si="394"/>
        <v>22X7(9HOLE)S APW 0 GREY CARLISLE GROUNDFORCE500</v>
      </c>
      <c r="M5088" s="12" t="s">
        <v>5093</v>
      </c>
      <c r="N5088" s="12" t="str">
        <f t="shared" si="393"/>
        <v>l2203</v>
      </c>
    </row>
    <row r="5089" spans="1:14">
      <c r="A5089" s="12" t="s">
        <v>5106</v>
      </c>
      <c r="B5089" s="6" t="str">
        <f t="shared" si="391"/>
        <v>l220106761</v>
      </c>
      <c r="C5089" s="12">
        <v>203393</v>
      </c>
      <c r="D5089" s="12" t="str">
        <f t="shared" si="392"/>
        <v>p-003393</v>
      </c>
      <c r="E5089" s="6" t="str">
        <f>+VLOOKUP($D5089,Sheet3!$B:$I,2,0)</f>
        <v>22X7(8HOLE)</v>
      </c>
      <c r="F5089" s="6" t="str">
        <f>+VLOOKUP($D5089,Sheet3!$B:$I,3,0)</f>
        <v>S</v>
      </c>
      <c r="G5089" s="6" t="str">
        <f>+VLOOKUP($D5089,Sheet3!$B:$I,4,0)</f>
        <v>APW</v>
      </c>
      <c r="H5089" s="6">
        <f>+VLOOKUP($D5089,Sheet3!$B:$I,5,0)</f>
        <v>0</v>
      </c>
      <c r="I5089" s="6" t="str">
        <f>+VLOOKUP($D5089,Sheet3!$B:$I,6,0)</f>
        <v>GREY</v>
      </c>
      <c r="J5089" s="6" t="str">
        <f>+VLOOKUP($D5089,Sheet3!$B:$I,7,0)</f>
        <v>CARLISLE</v>
      </c>
      <c r="K5089" s="6" t="str">
        <f>+VLOOKUP($D5089,Sheet3!$B:$I,8,0)</f>
        <v>GROUNDFORCE500</v>
      </c>
      <c r="L5089" s="6" t="str">
        <f t="shared" si="394"/>
        <v>22X7(8HOLE)S APW 0 GREY CARLISLE GROUNDFORCE500</v>
      </c>
      <c r="M5089" s="12" t="s">
        <v>5093</v>
      </c>
      <c r="N5089" s="12" t="str">
        <f t="shared" si="393"/>
        <v>l2201</v>
      </c>
    </row>
    <row r="5090" spans="1:14">
      <c r="A5090" s="12" t="s">
        <v>5107</v>
      </c>
      <c r="B5090" s="6" t="str">
        <f t="shared" si="391"/>
        <v>l220312666</v>
      </c>
      <c r="C5090" s="12">
        <v>203394</v>
      </c>
      <c r="D5090" s="12" t="str">
        <f t="shared" si="392"/>
        <v>p-003394</v>
      </c>
      <c r="E5090" s="6" t="str">
        <f>+VLOOKUP($D5090,Sheet3!$B:$I,2,0)</f>
        <v>22X7(9HOLE)</v>
      </c>
      <c r="F5090" s="6" t="str">
        <f>+VLOOKUP($D5090,Sheet3!$B:$I,3,0)</f>
        <v>S</v>
      </c>
      <c r="G5090" s="6" t="str">
        <f>+VLOOKUP($D5090,Sheet3!$B:$I,4,0)</f>
        <v>APW</v>
      </c>
      <c r="H5090" s="6">
        <f>+VLOOKUP($D5090,Sheet3!$B:$I,5,0)</f>
        <v>0</v>
      </c>
      <c r="I5090" s="6" t="str">
        <f>+VLOOKUP($D5090,Sheet3!$B:$I,6,0)</f>
        <v>GREY</v>
      </c>
      <c r="J5090" s="6" t="str">
        <f>+VLOOKUP($D5090,Sheet3!$B:$I,7,0)</f>
        <v>CARLISLE</v>
      </c>
      <c r="K5090" s="6" t="str">
        <f>+VLOOKUP($D5090,Sheet3!$B:$I,8,0)</f>
        <v>GROUNDFORCE500</v>
      </c>
      <c r="L5090" s="6" t="str">
        <f t="shared" si="394"/>
        <v>22X7(9HOLE)S APW 0 GREY CARLISLE GROUNDFORCE500</v>
      </c>
      <c r="M5090" s="12" t="s">
        <v>5093</v>
      </c>
      <c r="N5090" s="12" t="str">
        <f t="shared" si="393"/>
        <v>l2203</v>
      </c>
    </row>
    <row r="5091" spans="1:14">
      <c r="A5091" s="12" t="s">
        <v>5108</v>
      </c>
      <c r="B5091" s="6" t="str">
        <f t="shared" si="391"/>
        <v>l210101831</v>
      </c>
      <c r="C5091" s="12">
        <v>203393</v>
      </c>
      <c r="D5091" s="12" t="str">
        <f t="shared" si="392"/>
        <v>p-003393</v>
      </c>
      <c r="E5091" s="6" t="str">
        <f>+VLOOKUP($D5091,Sheet3!$B:$I,2,0)</f>
        <v>22X7(8HOLE)</v>
      </c>
      <c r="F5091" s="6" t="str">
        <f>+VLOOKUP($D5091,Sheet3!$B:$I,3,0)</f>
        <v>S</v>
      </c>
      <c r="G5091" s="6" t="str">
        <f>+VLOOKUP($D5091,Sheet3!$B:$I,4,0)</f>
        <v>APW</v>
      </c>
      <c r="H5091" s="6">
        <f>+VLOOKUP($D5091,Sheet3!$B:$I,5,0)</f>
        <v>0</v>
      </c>
      <c r="I5091" s="6" t="str">
        <f>+VLOOKUP($D5091,Sheet3!$B:$I,6,0)</f>
        <v>GREY</v>
      </c>
      <c r="J5091" s="6" t="str">
        <f>+VLOOKUP($D5091,Sheet3!$B:$I,7,0)</f>
        <v>CARLISLE</v>
      </c>
      <c r="K5091" s="6" t="str">
        <f>+VLOOKUP($D5091,Sheet3!$B:$I,8,0)</f>
        <v>GROUNDFORCE500</v>
      </c>
      <c r="L5091" s="6" t="str">
        <f t="shared" si="394"/>
        <v>22X7(8HOLE)S APW 0 GREY CARLISLE GROUNDFORCE500</v>
      </c>
      <c r="M5091" s="12" t="s">
        <v>5093</v>
      </c>
      <c r="N5091" s="12" t="str">
        <f t="shared" si="393"/>
        <v>l2101</v>
      </c>
    </row>
    <row r="5092" spans="1:14">
      <c r="A5092" s="12" t="s">
        <v>5109</v>
      </c>
      <c r="B5092" s="6" t="str">
        <f t="shared" si="391"/>
        <v>l201207450</v>
      </c>
      <c r="C5092" s="12">
        <v>203394</v>
      </c>
      <c r="D5092" s="12" t="str">
        <f t="shared" si="392"/>
        <v>p-003394</v>
      </c>
      <c r="E5092" s="6" t="str">
        <f>+VLOOKUP($D5092,Sheet3!$B:$I,2,0)</f>
        <v>22X7(9HOLE)</v>
      </c>
      <c r="F5092" s="6" t="str">
        <f>+VLOOKUP($D5092,Sheet3!$B:$I,3,0)</f>
        <v>S</v>
      </c>
      <c r="G5092" s="6" t="str">
        <f>+VLOOKUP($D5092,Sheet3!$B:$I,4,0)</f>
        <v>APW</v>
      </c>
      <c r="H5092" s="6">
        <f>+VLOOKUP($D5092,Sheet3!$B:$I,5,0)</f>
        <v>0</v>
      </c>
      <c r="I5092" s="6" t="str">
        <f>+VLOOKUP($D5092,Sheet3!$B:$I,6,0)</f>
        <v>GREY</v>
      </c>
      <c r="J5092" s="6" t="str">
        <f>+VLOOKUP($D5092,Sheet3!$B:$I,7,0)</f>
        <v>CARLISLE</v>
      </c>
      <c r="K5092" s="6" t="str">
        <f>+VLOOKUP($D5092,Sheet3!$B:$I,8,0)</f>
        <v>GROUNDFORCE500</v>
      </c>
      <c r="L5092" s="6" t="str">
        <f t="shared" si="394"/>
        <v>22X7(9HOLE)S APW 0 GREY CARLISLE GROUNDFORCE500</v>
      </c>
      <c r="M5092" s="12" t="s">
        <v>5093</v>
      </c>
      <c r="N5092" s="12" t="str">
        <f t="shared" si="393"/>
        <v>l2012</v>
      </c>
    </row>
    <row r="5093" spans="1:14">
      <c r="A5093" s="12" t="s">
        <v>5110</v>
      </c>
      <c r="B5093" s="6" t="str">
        <f t="shared" ref="B5093:B5156" si="395">+MID(A5093,9,10)</f>
        <v>l201207288</v>
      </c>
      <c r="C5093" s="12">
        <v>203394</v>
      </c>
      <c r="D5093" s="12" t="str">
        <f t="shared" si="392"/>
        <v>p-003394</v>
      </c>
      <c r="E5093" s="6" t="str">
        <f>+VLOOKUP($D5093,Sheet3!$B:$I,2,0)</f>
        <v>22X7(9HOLE)</v>
      </c>
      <c r="F5093" s="6" t="str">
        <f>+VLOOKUP($D5093,Sheet3!$B:$I,3,0)</f>
        <v>S</v>
      </c>
      <c r="G5093" s="6" t="str">
        <f>+VLOOKUP($D5093,Sheet3!$B:$I,4,0)</f>
        <v>APW</v>
      </c>
      <c r="H5093" s="6">
        <f>+VLOOKUP($D5093,Sheet3!$B:$I,5,0)</f>
        <v>0</v>
      </c>
      <c r="I5093" s="6" t="str">
        <f>+VLOOKUP($D5093,Sheet3!$B:$I,6,0)</f>
        <v>GREY</v>
      </c>
      <c r="J5093" s="6" t="str">
        <f>+VLOOKUP($D5093,Sheet3!$B:$I,7,0)</f>
        <v>CARLISLE</v>
      </c>
      <c r="K5093" s="6" t="str">
        <f>+VLOOKUP($D5093,Sheet3!$B:$I,8,0)</f>
        <v>GROUNDFORCE500</v>
      </c>
      <c r="L5093" s="6" t="str">
        <f t="shared" si="394"/>
        <v>22X7(9HOLE)S APW 0 GREY CARLISLE GROUNDFORCE500</v>
      </c>
      <c r="M5093" s="12" t="s">
        <v>5093</v>
      </c>
      <c r="N5093" s="12" t="str">
        <f t="shared" si="393"/>
        <v>l2012</v>
      </c>
    </row>
    <row r="5094" spans="1:14">
      <c r="A5094" s="12" t="s">
        <v>5111</v>
      </c>
      <c r="B5094" s="6" t="str">
        <f t="shared" si="395"/>
        <v>l201211746</v>
      </c>
      <c r="C5094" s="12">
        <v>203394</v>
      </c>
      <c r="D5094" s="12" t="str">
        <f t="shared" ref="D5094:D5157" si="396">+LEFT(A5094,8)</f>
        <v>p-003394</v>
      </c>
      <c r="E5094" s="6" t="str">
        <f>+VLOOKUP($D5094,Sheet3!$B:$I,2,0)</f>
        <v>22X7(9HOLE)</v>
      </c>
      <c r="F5094" s="6" t="str">
        <f>+VLOOKUP($D5094,Sheet3!$B:$I,3,0)</f>
        <v>S</v>
      </c>
      <c r="G5094" s="6" t="str">
        <f>+VLOOKUP($D5094,Sheet3!$B:$I,4,0)</f>
        <v>APW</v>
      </c>
      <c r="H5094" s="6">
        <f>+VLOOKUP($D5094,Sheet3!$B:$I,5,0)</f>
        <v>0</v>
      </c>
      <c r="I5094" s="6" t="str">
        <f>+VLOOKUP($D5094,Sheet3!$B:$I,6,0)</f>
        <v>GREY</v>
      </c>
      <c r="J5094" s="6" t="str">
        <f>+VLOOKUP($D5094,Sheet3!$B:$I,7,0)</f>
        <v>CARLISLE</v>
      </c>
      <c r="K5094" s="6" t="str">
        <f>+VLOOKUP($D5094,Sheet3!$B:$I,8,0)</f>
        <v>GROUNDFORCE500</v>
      </c>
      <c r="L5094" s="6" t="str">
        <f t="shared" si="394"/>
        <v>22X7(9HOLE)S APW 0 GREY CARLISLE GROUNDFORCE500</v>
      </c>
      <c r="M5094" s="12" t="s">
        <v>5093</v>
      </c>
      <c r="N5094" s="12" t="str">
        <f t="shared" ref="N5094:N5157" si="397">+MID(A5094,9,5)</f>
        <v>l2012</v>
      </c>
    </row>
    <row r="5095" spans="1:14">
      <c r="A5095" s="12" t="s">
        <v>5112</v>
      </c>
      <c r="B5095" s="6" t="str">
        <f t="shared" si="395"/>
        <v>l220312982</v>
      </c>
      <c r="C5095" s="12">
        <v>203390</v>
      </c>
      <c r="D5095" s="12" t="str">
        <f t="shared" si="396"/>
        <v>p-003390</v>
      </c>
      <c r="E5095" s="6" t="str">
        <f>+VLOOKUP($D5095,Sheet3!$B:$I,2,0)</f>
        <v>16X5SJ</v>
      </c>
      <c r="F5095" s="6" t="str">
        <f>+VLOOKUP($D5095,Sheet3!$B:$I,3,0)</f>
        <v>RIB</v>
      </c>
      <c r="G5095" s="6" t="str">
        <f>+VLOOKUP($D5095,Sheet3!$B:$I,4,0)</f>
        <v>APW</v>
      </c>
      <c r="H5095" s="6">
        <f>+VLOOKUP($D5095,Sheet3!$B:$I,5,0)</f>
        <v>0</v>
      </c>
      <c r="I5095" s="6" t="str">
        <f>+VLOOKUP($D5095,Sheet3!$B:$I,6,0)</f>
        <v>GREY</v>
      </c>
      <c r="J5095" s="6" t="str">
        <f>+VLOOKUP($D5095,Sheet3!$B:$I,7,0)</f>
        <v>CARLISLE</v>
      </c>
      <c r="K5095" s="6" t="str">
        <f>+VLOOKUP($D5095,Sheet3!$B:$I,8,0)</f>
        <v>GROUNDFORCE500</v>
      </c>
      <c r="L5095" s="6" t="str">
        <f t="shared" si="394"/>
        <v>16X5SJRIB APW 0 GREY CARLISLE GROUNDFORCE500</v>
      </c>
      <c r="M5095" s="12" t="s">
        <v>5113</v>
      </c>
      <c r="N5095" s="12" t="str">
        <f t="shared" si="397"/>
        <v>l2203</v>
      </c>
    </row>
    <row r="5096" spans="1:14">
      <c r="A5096" s="12" t="s">
        <v>5114</v>
      </c>
      <c r="B5096" s="6" t="str">
        <f t="shared" si="395"/>
        <v>l220313061</v>
      </c>
      <c r="C5096" s="12">
        <v>203390</v>
      </c>
      <c r="D5096" s="12" t="str">
        <f t="shared" si="396"/>
        <v>p-003390</v>
      </c>
      <c r="E5096" s="6" t="str">
        <f>+VLOOKUP($D5096,Sheet3!$B:$I,2,0)</f>
        <v>16X5SJ</v>
      </c>
      <c r="F5096" s="6" t="str">
        <f>+VLOOKUP($D5096,Sheet3!$B:$I,3,0)</f>
        <v>RIB</v>
      </c>
      <c r="G5096" s="6" t="str">
        <f>+VLOOKUP($D5096,Sheet3!$B:$I,4,0)</f>
        <v>APW</v>
      </c>
      <c r="H5096" s="6">
        <f>+VLOOKUP($D5096,Sheet3!$B:$I,5,0)</f>
        <v>0</v>
      </c>
      <c r="I5096" s="6" t="str">
        <f>+VLOOKUP($D5096,Sheet3!$B:$I,6,0)</f>
        <v>GREY</v>
      </c>
      <c r="J5096" s="6" t="str">
        <f>+VLOOKUP($D5096,Sheet3!$B:$I,7,0)</f>
        <v>CARLISLE</v>
      </c>
      <c r="K5096" s="6" t="str">
        <f>+VLOOKUP($D5096,Sheet3!$B:$I,8,0)</f>
        <v>GROUNDFORCE500</v>
      </c>
      <c r="L5096" s="6" t="str">
        <f t="shared" si="394"/>
        <v>16X5SJRIB APW 0 GREY CARLISLE GROUNDFORCE500</v>
      </c>
      <c r="M5096" s="12" t="s">
        <v>5113</v>
      </c>
      <c r="N5096" s="12" t="str">
        <f t="shared" si="397"/>
        <v>l2203</v>
      </c>
    </row>
    <row r="5097" spans="1:14">
      <c r="A5097" s="12" t="s">
        <v>5115</v>
      </c>
      <c r="B5097" s="6" t="str">
        <f t="shared" si="395"/>
        <v>l220313105</v>
      </c>
      <c r="C5097" s="12">
        <v>203390</v>
      </c>
      <c r="D5097" s="12" t="str">
        <f t="shared" si="396"/>
        <v>p-003390</v>
      </c>
      <c r="E5097" s="6" t="str">
        <f>+VLOOKUP($D5097,Sheet3!$B:$I,2,0)</f>
        <v>16X5SJ</v>
      </c>
      <c r="F5097" s="6" t="str">
        <f>+VLOOKUP($D5097,Sheet3!$B:$I,3,0)</f>
        <v>RIB</v>
      </c>
      <c r="G5097" s="6" t="str">
        <f>+VLOOKUP($D5097,Sheet3!$B:$I,4,0)</f>
        <v>APW</v>
      </c>
      <c r="H5097" s="6">
        <f>+VLOOKUP($D5097,Sheet3!$B:$I,5,0)</f>
        <v>0</v>
      </c>
      <c r="I5097" s="6" t="str">
        <f>+VLOOKUP($D5097,Sheet3!$B:$I,6,0)</f>
        <v>GREY</v>
      </c>
      <c r="J5097" s="6" t="str">
        <f>+VLOOKUP($D5097,Sheet3!$B:$I,7,0)</f>
        <v>CARLISLE</v>
      </c>
      <c r="K5097" s="6" t="str">
        <f>+VLOOKUP($D5097,Sheet3!$B:$I,8,0)</f>
        <v>GROUNDFORCE500</v>
      </c>
      <c r="L5097" s="6" t="str">
        <f t="shared" si="394"/>
        <v>16X5SJRIB APW 0 GREY CARLISLE GROUNDFORCE500</v>
      </c>
      <c r="M5097" s="12" t="s">
        <v>5113</v>
      </c>
      <c r="N5097" s="12" t="str">
        <f t="shared" si="397"/>
        <v>l2203</v>
      </c>
    </row>
    <row r="5098" spans="1:14">
      <c r="A5098" s="12" t="s">
        <v>5116</v>
      </c>
      <c r="B5098" s="6" t="str">
        <f t="shared" si="395"/>
        <v>l220313152</v>
      </c>
      <c r="C5098" s="12">
        <v>203390</v>
      </c>
      <c r="D5098" s="12" t="str">
        <f t="shared" si="396"/>
        <v>p-003390</v>
      </c>
      <c r="E5098" s="6" t="str">
        <f>+VLOOKUP($D5098,Sheet3!$B:$I,2,0)</f>
        <v>16X5SJ</v>
      </c>
      <c r="F5098" s="6" t="str">
        <f>+VLOOKUP($D5098,Sheet3!$B:$I,3,0)</f>
        <v>RIB</v>
      </c>
      <c r="G5098" s="6" t="str">
        <f>+VLOOKUP($D5098,Sheet3!$B:$I,4,0)</f>
        <v>APW</v>
      </c>
      <c r="H5098" s="6">
        <f>+VLOOKUP($D5098,Sheet3!$B:$I,5,0)</f>
        <v>0</v>
      </c>
      <c r="I5098" s="6" t="str">
        <f>+VLOOKUP($D5098,Sheet3!$B:$I,6,0)</f>
        <v>GREY</v>
      </c>
      <c r="J5098" s="6" t="str">
        <f>+VLOOKUP($D5098,Sheet3!$B:$I,7,0)</f>
        <v>CARLISLE</v>
      </c>
      <c r="K5098" s="6" t="str">
        <f>+VLOOKUP($D5098,Sheet3!$B:$I,8,0)</f>
        <v>GROUNDFORCE500</v>
      </c>
      <c r="L5098" s="6" t="str">
        <f t="shared" si="394"/>
        <v>16X5SJRIB APW 0 GREY CARLISLE GROUNDFORCE500</v>
      </c>
      <c r="M5098" s="12" t="s">
        <v>5113</v>
      </c>
      <c r="N5098" s="12" t="str">
        <f t="shared" si="397"/>
        <v>l2203</v>
      </c>
    </row>
    <row r="5099" spans="1:14">
      <c r="A5099" s="12" t="s">
        <v>5117</v>
      </c>
      <c r="B5099" s="6" t="str">
        <f t="shared" si="395"/>
        <v>l220313003</v>
      </c>
      <c r="C5099" s="12">
        <v>203390</v>
      </c>
      <c r="D5099" s="12" t="str">
        <f t="shared" si="396"/>
        <v>p-003390</v>
      </c>
      <c r="E5099" s="6" t="str">
        <f>+VLOOKUP($D5099,Sheet3!$B:$I,2,0)</f>
        <v>16X5SJ</v>
      </c>
      <c r="F5099" s="6" t="str">
        <f>+VLOOKUP($D5099,Sheet3!$B:$I,3,0)</f>
        <v>RIB</v>
      </c>
      <c r="G5099" s="6" t="str">
        <f>+VLOOKUP($D5099,Sheet3!$B:$I,4,0)</f>
        <v>APW</v>
      </c>
      <c r="H5099" s="6">
        <f>+VLOOKUP($D5099,Sheet3!$B:$I,5,0)</f>
        <v>0</v>
      </c>
      <c r="I5099" s="6" t="str">
        <f>+VLOOKUP($D5099,Sheet3!$B:$I,6,0)</f>
        <v>GREY</v>
      </c>
      <c r="J5099" s="6" t="str">
        <f>+VLOOKUP($D5099,Sheet3!$B:$I,7,0)</f>
        <v>CARLISLE</v>
      </c>
      <c r="K5099" s="6" t="str">
        <f>+VLOOKUP($D5099,Sheet3!$B:$I,8,0)</f>
        <v>GROUNDFORCE500</v>
      </c>
      <c r="L5099" s="6" t="str">
        <f t="shared" si="394"/>
        <v>16X5SJRIB APW 0 GREY CARLISLE GROUNDFORCE500</v>
      </c>
      <c r="M5099" s="12" t="s">
        <v>5113</v>
      </c>
      <c r="N5099" s="12" t="str">
        <f t="shared" si="397"/>
        <v>l2203</v>
      </c>
    </row>
    <row r="5100" spans="1:14">
      <c r="A5100" s="12" t="s">
        <v>5118</v>
      </c>
      <c r="B5100" s="6" t="str">
        <f t="shared" si="395"/>
        <v>l220311982</v>
      </c>
      <c r="C5100" s="12">
        <v>203391</v>
      </c>
      <c r="D5100" s="12" t="str">
        <f t="shared" si="396"/>
        <v>p-003391</v>
      </c>
      <c r="E5100" s="6" t="str">
        <f>+VLOOKUP($D5100,Sheet3!$B:$I,2,0)</f>
        <v>16X5SJ-DISK</v>
      </c>
      <c r="F5100" s="6" t="str">
        <f>+VLOOKUP($D5100,Sheet3!$B:$I,3,0)</f>
        <v>RIB</v>
      </c>
      <c r="G5100" s="6" t="str">
        <f>+VLOOKUP($D5100,Sheet3!$B:$I,4,0)</f>
        <v>APW</v>
      </c>
      <c r="H5100" s="6">
        <f>+VLOOKUP($D5100,Sheet3!$B:$I,5,0)</f>
        <v>0</v>
      </c>
      <c r="I5100" s="6" t="str">
        <f>+VLOOKUP($D5100,Sheet3!$B:$I,6,0)</f>
        <v>GREY</v>
      </c>
      <c r="J5100" s="6" t="str">
        <f>+VLOOKUP($D5100,Sheet3!$B:$I,7,0)</f>
        <v>CARLISLE</v>
      </c>
      <c r="K5100" s="6" t="str">
        <f>+VLOOKUP($D5100,Sheet3!$B:$I,8,0)</f>
        <v>GROUNDFORCE500</v>
      </c>
      <c r="L5100" s="6" t="str">
        <f t="shared" si="394"/>
        <v>16X5SJ-DISKRIB APW 0 GREY CARLISLE GROUNDFORCE500</v>
      </c>
      <c r="M5100" s="12" t="s">
        <v>5113</v>
      </c>
      <c r="N5100" s="12" t="str">
        <f t="shared" si="397"/>
        <v>l2203</v>
      </c>
    </row>
    <row r="5101" spans="1:14">
      <c r="A5101" s="12" t="s">
        <v>5119</v>
      </c>
      <c r="B5101" s="6" t="str">
        <f t="shared" si="395"/>
        <v>l220312376</v>
      </c>
      <c r="C5101" s="12">
        <v>203391</v>
      </c>
      <c r="D5101" s="12" t="str">
        <f t="shared" si="396"/>
        <v>p-003391</v>
      </c>
      <c r="E5101" s="6" t="str">
        <f>+VLOOKUP($D5101,Sheet3!$B:$I,2,0)</f>
        <v>16X5SJ-DISK</v>
      </c>
      <c r="F5101" s="6" t="str">
        <f>+VLOOKUP($D5101,Sheet3!$B:$I,3,0)</f>
        <v>RIB</v>
      </c>
      <c r="G5101" s="6" t="str">
        <f>+VLOOKUP($D5101,Sheet3!$B:$I,4,0)</f>
        <v>APW</v>
      </c>
      <c r="H5101" s="6">
        <f>+VLOOKUP($D5101,Sheet3!$B:$I,5,0)</f>
        <v>0</v>
      </c>
      <c r="I5101" s="6" t="str">
        <f>+VLOOKUP($D5101,Sheet3!$B:$I,6,0)</f>
        <v>GREY</v>
      </c>
      <c r="J5101" s="6" t="str">
        <f>+VLOOKUP($D5101,Sheet3!$B:$I,7,0)</f>
        <v>CARLISLE</v>
      </c>
      <c r="K5101" s="6" t="str">
        <f>+VLOOKUP($D5101,Sheet3!$B:$I,8,0)</f>
        <v>GROUNDFORCE500</v>
      </c>
      <c r="L5101" s="6" t="str">
        <f t="shared" si="394"/>
        <v>16X5SJ-DISKRIB APW 0 GREY CARLISLE GROUNDFORCE500</v>
      </c>
      <c r="M5101" s="12" t="s">
        <v>5113</v>
      </c>
      <c r="N5101" s="12" t="str">
        <f t="shared" si="397"/>
        <v>l2203</v>
      </c>
    </row>
    <row r="5102" spans="1:14">
      <c r="A5102" s="12" t="s">
        <v>5120</v>
      </c>
      <c r="B5102" s="6" t="str">
        <f t="shared" si="395"/>
        <v>l220313294</v>
      </c>
      <c r="C5102" s="12">
        <v>203390</v>
      </c>
      <c r="D5102" s="12" t="str">
        <f t="shared" si="396"/>
        <v>p-003390</v>
      </c>
      <c r="E5102" s="6" t="str">
        <f>+VLOOKUP($D5102,Sheet3!$B:$I,2,0)</f>
        <v>16X5SJ</v>
      </c>
      <c r="F5102" s="6" t="str">
        <f>+VLOOKUP($D5102,Sheet3!$B:$I,3,0)</f>
        <v>RIB</v>
      </c>
      <c r="G5102" s="6" t="str">
        <f>+VLOOKUP($D5102,Sheet3!$B:$I,4,0)</f>
        <v>APW</v>
      </c>
      <c r="H5102" s="6">
        <f>+VLOOKUP($D5102,Sheet3!$B:$I,5,0)</f>
        <v>0</v>
      </c>
      <c r="I5102" s="6" t="str">
        <f>+VLOOKUP($D5102,Sheet3!$B:$I,6,0)</f>
        <v>GREY</v>
      </c>
      <c r="J5102" s="6" t="str">
        <f>+VLOOKUP($D5102,Sheet3!$B:$I,7,0)</f>
        <v>CARLISLE</v>
      </c>
      <c r="K5102" s="6" t="str">
        <f>+VLOOKUP($D5102,Sheet3!$B:$I,8,0)</f>
        <v>GROUNDFORCE500</v>
      </c>
      <c r="L5102" s="6" t="str">
        <f t="shared" si="394"/>
        <v>16X5SJRIB APW 0 GREY CARLISLE GROUNDFORCE500</v>
      </c>
      <c r="M5102" s="12" t="s">
        <v>5113</v>
      </c>
      <c r="N5102" s="12" t="str">
        <f t="shared" si="397"/>
        <v>l2203</v>
      </c>
    </row>
    <row r="5103" spans="1:14">
      <c r="A5103" s="12" t="s">
        <v>5121</v>
      </c>
      <c r="B5103" s="6" t="str">
        <f t="shared" si="395"/>
        <v>l220312695</v>
      </c>
      <c r="C5103" s="12">
        <v>203391</v>
      </c>
      <c r="D5103" s="12" t="str">
        <f t="shared" si="396"/>
        <v>p-003391</v>
      </c>
      <c r="E5103" s="6" t="str">
        <f>+VLOOKUP($D5103,Sheet3!$B:$I,2,0)</f>
        <v>16X5SJ-DISK</v>
      </c>
      <c r="F5103" s="6" t="str">
        <f>+VLOOKUP($D5103,Sheet3!$B:$I,3,0)</f>
        <v>RIB</v>
      </c>
      <c r="G5103" s="6" t="str">
        <f>+VLOOKUP($D5103,Sheet3!$B:$I,4,0)</f>
        <v>APW</v>
      </c>
      <c r="H5103" s="6">
        <f>+VLOOKUP($D5103,Sheet3!$B:$I,5,0)</f>
        <v>0</v>
      </c>
      <c r="I5103" s="6" t="str">
        <f>+VLOOKUP($D5103,Sheet3!$B:$I,6,0)</f>
        <v>GREY</v>
      </c>
      <c r="J5103" s="6" t="str">
        <f>+VLOOKUP($D5103,Sheet3!$B:$I,7,0)</f>
        <v>CARLISLE</v>
      </c>
      <c r="K5103" s="6" t="str">
        <f>+VLOOKUP($D5103,Sheet3!$B:$I,8,0)</f>
        <v>GROUNDFORCE500</v>
      </c>
      <c r="L5103" s="6" t="str">
        <f t="shared" si="394"/>
        <v>16X5SJ-DISKRIB APW 0 GREY CARLISLE GROUNDFORCE500</v>
      </c>
      <c r="M5103" s="12" t="s">
        <v>5113</v>
      </c>
      <c r="N5103" s="12" t="str">
        <f t="shared" si="397"/>
        <v>l2203</v>
      </c>
    </row>
    <row r="5104" spans="1:14">
      <c r="A5104" s="12" t="s">
        <v>5122</v>
      </c>
      <c r="B5104" s="6" t="str">
        <f t="shared" si="395"/>
        <v>l220303775</v>
      </c>
      <c r="C5104" s="12">
        <v>190635</v>
      </c>
      <c r="D5104" s="12" t="str">
        <f t="shared" si="396"/>
        <v>p-190635</v>
      </c>
      <c r="E5104" s="6" t="str">
        <f>+VLOOKUP($D5104,Sheet3!$B:$I,2,0)</f>
        <v>7.00-12</v>
      </c>
      <c r="F5104" s="6" t="str">
        <f>+VLOOKUP($D5104,Sheet3!$B:$I,3,0)</f>
        <v>LUG</v>
      </c>
      <c r="G5104" s="6" t="str">
        <f>+VLOOKUP($D5104,Sheet3!$B:$I,4,0)</f>
        <v>DTT</v>
      </c>
      <c r="H5104" s="6">
        <f>+VLOOKUP($D5104,Sheet3!$B:$I,5,0)</f>
        <v>5</v>
      </c>
      <c r="I5104" s="6" t="str">
        <f>+VLOOKUP($D5104,Sheet3!$B:$I,6,0)</f>
        <v>P13X</v>
      </c>
      <c r="J5104" s="6" t="str">
        <f>+VLOOKUP($D5104,Sheet3!$B:$I,7,0)</f>
        <v>NITRO</v>
      </c>
      <c r="K5104" s="6" t="str">
        <f>+VLOOKUP($D5104,Sheet3!$B:$I,8,0)</f>
        <v>PROTIRE</v>
      </c>
      <c r="L5104" s="6" t="str">
        <f t="shared" ref="L5104:L5167" si="398">CONCATENATE(E5104,F5104," ",G5104," ",H5104," ",I5104," ",J5104," ",K5104)</f>
        <v>7.00-12LUG DTT 5 P13X NITRO PROTIRE</v>
      </c>
      <c r="M5104" s="12" t="s">
        <v>5113</v>
      </c>
      <c r="N5104" s="12" t="str">
        <f t="shared" si="397"/>
        <v>l2203</v>
      </c>
    </row>
    <row r="5105" spans="1:14">
      <c r="A5105" s="12" t="s">
        <v>5123</v>
      </c>
      <c r="B5105" s="6" t="str">
        <f t="shared" si="395"/>
        <v>l220309218</v>
      </c>
      <c r="C5105" s="12">
        <v>203391</v>
      </c>
      <c r="D5105" s="12" t="str">
        <f t="shared" si="396"/>
        <v>p-003391</v>
      </c>
      <c r="E5105" s="6" t="str">
        <f>+VLOOKUP($D5105,Sheet3!$B:$I,2,0)</f>
        <v>16X5SJ-DISK</v>
      </c>
      <c r="F5105" s="6" t="str">
        <f>+VLOOKUP($D5105,Sheet3!$B:$I,3,0)</f>
        <v>RIB</v>
      </c>
      <c r="G5105" s="6" t="str">
        <f>+VLOOKUP($D5105,Sheet3!$B:$I,4,0)</f>
        <v>APW</v>
      </c>
      <c r="H5105" s="6">
        <f>+VLOOKUP($D5105,Sheet3!$B:$I,5,0)</f>
        <v>0</v>
      </c>
      <c r="I5105" s="6" t="str">
        <f>+VLOOKUP($D5105,Sheet3!$B:$I,6,0)</f>
        <v>GREY</v>
      </c>
      <c r="J5105" s="6" t="str">
        <f>+VLOOKUP($D5105,Sheet3!$B:$I,7,0)</f>
        <v>CARLISLE</v>
      </c>
      <c r="K5105" s="6" t="str">
        <f>+VLOOKUP($D5105,Sheet3!$B:$I,8,0)</f>
        <v>GROUNDFORCE500</v>
      </c>
      <c r="L5105" s="6" t="str">
        <f t="shared" si="398"/>
        <v>16X5SJ-DISKRIB APW 0 GREY CARLISLE GROUNDFORCE500</v>
      </c>
      <c r="M5105" s="12" t="s">
        <v>5113</v>
      </c>
      <c r="N5105" s="12" t="str">
        <f t="shared" si="397"/>
        <v>l2203</v>
      </c>
    </row>
    <row r="5106" spans="1:14">
      <c r="A5106" s="12" t="s">
        <v>5124</v>
      </c>
      <c r="B5106" s="6" t="str">
        <f t="shared" si="395"/>
        <v>l220302277</v>
      </c>
      <c r="C5106" s="12">
        <v>203391</v>
      </c>
      <c r="D5106" s="12" t="str">
        <f t="shared" si="396"/>
        <v>p-003391</v>
      </c>
      <c r="E5106" s="6" t="str">
        <f>+VLOOKUP($D5106,Sheet3!$B:$I,2,0)</f>
        <v>16X5SJ-DISK</v>
      </c>
      <c r="F5106" s="6" t="str">
        <f>+VLOOKUP($D5106,Sheet3!$B:$I,3,0)</f>
        <v>RIB</v>
      </c>
      <c r="G5106" s="6" t="str">
        <f>+VLOOKUP($D5106,Sheet3!$B:$I,4,0)</f>
        <v>APW</v>
      </c>
      <c r="H5106" s="6">
        <f>+VLOOKUP($D5106,Sheet3!$B:$I,5,0)</f>
        <v>0</v>
      </c>
      <c r="I5106" s="6" t="str">
        <f>+VLOOKUP($D5106,Sheet3!$B:$I,6,0)</f>
        <v>GREY</v>
      </c>
      <c r="J5106" s="6" t="str">
        <f>+VLOOKUP($D5106,Sheet3!$B:$I,7,0)</f>
        <v>CARLISLE</v>
      </c>
      <c r="K5106" s="6" t="str">
        <f>+VLOOKUP($D5106,Sheet3!$B:$I,8,0)</f>
        <v>GROUNDFORCE500</v>
      </c>
      <c r="L5106" s="6" t="str">
        <f t="shared" si="398"/>
        <v>16X5SJ-DISKRIB APW 0 GREY CARLISLE GROUNDFORCE500</v>
      </c>
      <c r="M5106" s="12" t="s">
        <v>5113</v>
      </c>
      <c r="N5106" s="12" t="str">
        <f t="shared" si="397"/>
        <v>l2203</v>
      </c>
    </row>
    <row r="5107" spans="1:14">
      <c r="A5107" s="12" t="s">
        <v>5125</v>
      </c>
      <c r="B5107" s="6" t="str">
        <f t="shared" si="395"/>
        <v>l220302378</v>
      </c>
      <c r="C5107" s="12">
        <v>203391</v>
      </c>
      <c r="D5107" s="12" t="str">
        <f t="shared" si="396"/>
        <v>p-003391</v>
      </c>
      <c r="E5107" s="6" t="str">
        <f>+VLOOKUP($D5107,Sheet3!$B:$I,2,0)</f>
        <v>16X5SJ-DISK</v>
      </c>
      <c r="F5107" s="6" t="str">
        <f>+VLOOKUP($D5107,Sheet3!$B:$I,3,0)</f>
        <v>RIB</v>
      </c>
      <c r="G5107" s="6" t="str">
        <f>+VLOOKUP($D5107,Sheet3!$B:$I,4,0)</f>
        <v>APW</v>
      </c>
      <c r="H5107" s="6">
        <f>+VLOOKUP($D5107,Sheet3!$B:$I,5,0)</f>
        <v>0</v>
      </c>
      <c r="I5107" s="6" t="str">
        <f>+VLOOKUP($D5107,Sheet3!$B:$I,6,0)</f>
        <v>GREY</v>
      </c>
      <c r="J5107" s="6" t="str">
        <f>+VLOOKUP($D5107,Sheet3!$B:$I,7,0)</f>
        <v>CARLISLE</v>
      </c>
      <c r="K5107" s="6" t="str">
        <f>+VLOOKUP($D5107,Sheet3!$B:$I,8,0)</f>
        <v>GROUNDFORCE500</v>
      </c>
      <c r="L5107" s="6" t="str">
        <f t="shared" si="398"/>
        <v>16X5SJ-DISKRIB APW 0 GREY CARLISLE GROUNDFORCE500</v>
      </c>
      <c r="M5107" s="12" t="s">
        <v>5113</v>
      </c>
      <c r="N5107" s="12" t="str">
        <f t="shared" si="397"/>
        <v>l2203</v>
      </c>
    </row>
    <row r="5108" spans="1:14">
      <c r="A5108" s="12" t="s">
        <v>5126</v>
      </c>
      <c r="B5108" s="6" t="str">
        <f t="shared" si="395"/>
        <v>l220301444</v>
      </c>
      <c r="C5108" s="12">
        <v>203391</v>
      </c>
      <c r="D5108" s="12" t="str">
        <f t="shared" si="396"/>
        <v>p-003391</v>
      </c>
      <c r="E5108" s="6" t="str">
        <f>+VLOOKUP($D5108,Sheet3!$B:$I,2,0)</f>
        <v>16X5SJ-DISK</v>
      </c>
      <c r="F5108" s="6" t="str">
        <f>+VLOOKUP($D5108,Sheet3!$B:$I,3,0)</f>
        <v>RIB</v>
      </c>
      <c r="G5108" s="6" t="str">
        <f>+VLOOKUP($D5108,Sheet3!$B:$I,4,0)</f>
        <v>APW</v>
      </c>
      <c r="H5108" s="6">
        <f>+VLOOKUP($D5108,Sheet3!$B:$I,5,0)</f>
        <v>0</v>
      </c>
      <c r="I5108" s="6" t="str">
        <f>+VLOOKUP($D5108,Sheet3!$B:$I,6,0)</f>
        <v>GREY</v>
      </c>
      <c r="J5108" s="6" t="str">
        <f>+VLOOKUP($D5108,Sheet3!$B:$I,7,0)</f>
        <v>CARLISLE</v>
      </c>
      <c r="K5108" s="6" t="str">
        <f>+VLOOKUP($D5108,Sheet3!$B:$I,8,0)</f>
        <v>GROUNDFORCE500</v>
      </c>
      <c r="L5108" s="6" t="str">
        <f t="shared" si="398"/>
        <v>16X5SJ-DISKRIB APW 0 GREY CARLISLE GROUNDFORCE500</v>
      </c>
      <c r="M5108" s="12" t="s">
        <v>5113</v>
      </c>
      <c r="N5108" s="12" t="str">
        <f t="shared" si="397"/>
        <v>l2203</v>
      </c>
    </row>
    <row r="5109" spans="1:14">
      <c r="A5109" s="12" t="s">
        <v>5127</v>
      </c>
      <c r="B5109" s="6" t="str">
        <f t="shared" si="395"/>
        <v>l220312679</v>
      </c>
      <c r="C5109" s="12">
        <v>203391</v>
      </c>
      <c r="D5109" s="12" t="str">
        <f t="shared" si="396"/>
        <v>p-003391</v>
      </c>
      <c r="E5109" s="6" t="str">
        <f>+VLOOKUP($D5109,Sheet3!$B:$I,2,0)</f>
        <v>16X5SJ-DISK</v>
      </c>
      <c r="F5109" s="6" t="str">
        <f>+VLOOKUP($D5109,Sheet3!$B:$I,3,0)</f>
        <v>RIB</v>
      </c>
      <c r="G5109" s="6" t="str">
        <f>+VLOOKUP($D5109,Sheet3!$B:$I,4,0)</f>
        <v>APW</v>
      </c>
      <c r="H5109" s="6">
        <f>+VLOOKUP($D5109,Sheet3!$B:$I,5,0)</f>
        <v>0</v>
      </c>
      <c r="I5109" s="6" t="str">
        <f>+VLOOKUP($D5109,Sheet3!$B:$I,6,0)</f>
        <v>GREY</v>
      </c>
      <c r="J5109" s="6" t="str">
        <f>+VLOOKUP($D5109,Sheet3!$B:$I,7,0)</f>
        <v>CARLISLE</v>
      </c>
      <c r="K5109" s="6" t="str">
        <f>+VLOOKUP($D5109,Sheet3!$B:$I,8,0)</f>
        <v>GROUNDFORCE500</v>
      </c>
      <c r="L5109" s="6" t="str">
        <f t="shared" si="398"/>
        <v>16X5SJ-DISKRIB APW 0 GREY CARLISLE GROUNDFORCE500</v>
      </c>
      <c r="M5109" s="12" t="s">
        <v>5113</v>
      </c>
      <c r="N5109" s="12" t="str">
        <f t="shared" si="397"/>
        <v>l2203</v>
      </c>
    </row>
    <row r="5110" spans="1:14">
      <c r="A5110" s="12" t="s">
        <v>5128</v>
      </c>
      <c r="B5110" s="6" t="str">
        <f t="shared" si="395"/>
        <v>l220312732</v>
      </c>
      <c r="C5110" s="12">
        <v>203391</v>
      </c>
      <c r="D5110" s="12" t="str">
        <f t="shared" si="396"/>
        <v>p-003391</v>
      </c>
      <c r="E5110" s="6" t="str">
        <f>+VLOOKUP($D5110,Sheet3!$B:$I,2,0)</f>
        <v>16X5SJ-DISK</v>
      </c>
      <c r="F5110" s="6" t="str">
        <f>+VLOOKUP($D5110,Sheet3!$B:$I,3,0)</f>
        <v>RIB</v>
      </c>
      <c r="G5110" s="6" t="str">
        <f>+VLOOKUP($D5110,Sheet3!$B:$I,4,0)</f>
        <v>APW</v>
      </c>
      <c r="H5110" s="6">
        <f>+VLOOKUP($D5110,Sheet3!$B:$I,5,0)</f>
        <v>0</v>
      </c>
      <c r="I5110" s="6" t="str">
        <f>+VLOOKUP($D5110,Sheet3!$B:$I,6,0)</f>
        <v>GREY</v>
      </c>
      <c r="J5110" s="6" t="str">
        <f>+VLOOKUP($D5110,Sheet3!$B:$I,7,0)</f>
        <v>CARLISLE</v>
      </c>
      <c r="K5110" s="6" t="str">
        <f>+VLOOKUP($D5110,Sheet3!$B:$I,8,0)</f>
        <v>GROUNDFORCE500</v>
      </c>
      <c r="L5110" s="6" t="str">
        <f t="shared" si="398"/>
        <v>16X5SJ-DISKRIB APW 0 GREY CARLISLE GROUNDFORCE500</v>
      </c>
      <c r="M5110" s="12" t="s">
        <v>5113</v>
      </c>
      <c r="N5110" s="12" t="str">
        <f t="shared" si="397"/>
        <v>l2203</v>
      </c>
    </row>
    <row r="5111" spans="1:14">
      <c r="A5111" s="12" t="s">
        <v>5129</v>
      </c>
      <c r="B5111" s="6" t="str">
        <f t="shared" si="395"/>
        <v>l220303869</v>
      </c>
      <c r="C5111" s="12">
        <v>203391</v>
      </c>
      <c r="D5111" s="12" t="str">
        <f t="shared" si="396"/>
        <v>p-003391</v>
      </c>
      <c r="E5111" s="6" t="str">
        <f>+VLOOKUP($D5111,Sheet3!$B:$I,2,0)</f>
        <v>16X5SJ-DISK</v>
      </c>
      <c r="F5111" s="6" t="str">
        <f>+VLOOKUP($D5111,Sheet3!$B:$I,3,0)</f>
        <v>RIB</v>
      </c>
      <c r="G5111" s="6" t="str">
        <f>+VLOOKUP($D5111,Sheet3!$B:$I,4,0)</f>
        <v>APW</v>
      </c>
      <c r="H5111" s="6">
        <f>+VLOOKUP($D5111,Sheet3!$B:$I,5,0)</f>
        <v>0</v>
      </c>
      <c r="I5111" s="6" t="str">
        <f>+VLOOKUP($D5111,Sheet3!$B:$I,6,0)</f>
        <v>GREY</v>
      </c>
      <c r="J5111" s="6" t="str">
        <f>+VLOOKUP($D5111,Sheet3!$B:$I,7,0)</f>
        <v>CARLISLE</v>
      </c>
      <c r="K5111" s="6" t="str">
        <f>+VLOOKUP($D5111,Sheet3!$B:$I,8,0)</f>
        <v>GROUNDFORCE500</v>
      </c>
      <c r="L5111" s="6" t="str">
        <f t="shared" si="398"/>
        <v>16X5SJ-DISKRIB APW 0 GREY CARLISLE GROUNDFORCE500</v>
      </c>
      <c r="M5111" s="12" t="s">
        <v>5113</v>
      </c>
      <c r="N5111" s="12" t="str">
        <f t="shared" si="397"/>
        <v>l2203</v>
      </c>
    </row>
    <row r="5112" spans="1:14">
      <c r="A5112" s="12" t="s">
        <v>5130</v>
      </c>
      <c r="B5112" s="6" t="str">
        <f t="shared" si="395"/>
        <v>l220301845</v>
      </c>
      <c r="C5112" s="12">
        <v>203391</v>
      </c>
      <c r="D5112" s="12" t="str">
        <f t="shared" si="396"/>
        <v>p-003391</v>
      </c>
      <c r="E5112" s="6" t="str">
        <f>+VLOOKUP($D5112,Sheet3!$B:$I,2,0)</f>
        <v>16X5SJ-DISK</v>
      </c>
      <c r="F5112" s="6" t="str">
        <f>+VLOOKUP($D5112,Sheet3!$B:$I,3,0)</f>
        <v>RIB</v>
      </c>
      <c r="G5112" s="6" t="str">
        <f>+VLOOKUP($D5112,Sheet3!$B:$I,4,0)</f>
        <v>APW</v>
      </c>
      <c r="H5112" s="6">
        <f>+VLOOKUP($D5112,Sheet3!$B:$I,5,0)</f>
        <v>0</v>
      </c>
      <c r="I5112" s="6" t="str">
        <f>+VLOOKUP($D5112,Sheet3!$B:$I,6,0)</f>
        <v>GREY</v>
      </c>
      <c r="J5112" s="6" t="str">
        <f>+VLOOKUP($D5112,Sheet3!$B:$I,7,0)</f>
        <v>CARLISLE</v>
      </c>
      <c r="K5112" s="6" t="str">
        <f>+VLOOKUP($D5112,Sheet3!$B:$I,8,0)</f>
        <v>GROUNDFORCE500</v>
      </c>
      <c r="L5112" s="6" t="str">
        <f t="shared" si="398"/>
        <v>16X5SJ-DISKRIB APW 0 GREY CARLISLE GROUNDFORCE500</v>
      </c>
      <c r="M5112" s="12" t="s">
        <v>5113</v>
      </c>
      <c r="N5112" s="12" t="str">
        <f t="shared" si="397"/>
        <v>l2203</v>
      </c>
    </row>
    <row r="5113" spans="1:14">
      <c r="A5113" s="12" t="s">
        <v>5131</v>
      </c>
      <c r="B5113" s="6" t="str">
        <f t="shared" si="395"/>
        <v>l220300155</v>
      </c>
      <c r="C5113" s="12">
        <v>203391</v>
      </c>
      <c r="D5113" s="12" t="str">
        <f t="shared" si="396"/>
        <v>p-003391</v>
      </c>
      <c r="E5113" s="6" t="str">
        <f>+VLOOKUP($D5113,Sheet3!$B:$I,2,0)</f>
        <v>16X5SJ-DISK</v>
      </c>
      <c r="F5113" s="6" t="str">
        <f>+VLOOKUP($D5113,Sheet3!$B:$I,3,0)</f>
        <v>RIB</v>
      </c>
      <c r="G5113" s="6" t="str">
        <f>+VLOOKUP($D5113,Sheet3!$B:$I,4,0)</f>
        <v>APW</v>
      </c>
      <c r="H5113" s="6">
        <f>+VLOOKUP($D5113,Sheet3!$B:$I,5,0)</f>
        <v>0</v>
      </c>
      <c r="I5113" s="6" t="str">
        <f>+VLOOKUP($D5113,Sheet3!$B:$I,6,0)</f>
        <v>GREY</v>
      </c>
      <c r="J5113" s="6" t="str">
        <f>+VLOOKUP($D5113,Sheet3!$B:$I,7,0)</f>
        <v>CARLISLE</v>
      </c>
      <c r="K5113" s="6" t="str">
        <f>+VLOOKUP($D5113,Sheet3!$B:$I,8,0)</f>
        <v>GROUNDFORCE500</v>
      </c>
      <c r="L5113" s="6" t="str">
        <f t="shared" si="398"/>
        <v>16X5SJ-DISKRIB APW 0 GREY CARLISLE GROUNDFORCE500</v>
      </c>
      <c r="M5113" s="12" t="s">
        <v>5113</v>
      </c>
      <c r="N5113" s="12" t="str">
        <f t="shared" si="397"/>
        <v>l2203</v>
      </c>
    </row>
    <row r="5114" spans="1:14">
      <c r="A5114" s="12" t="s">
        <v>5132</v>
      </c>
      <c r="B5114" s="6" t="str">
        <f t="shared" si="395"/>
        <v>l220302220</v>
      </c>
      <c r="C5114" s="12">
        <v>203391</v>
      </c>
      <c r="D5114" s="12" t="str">
        <f t="shared" si="396"/>
        <v>p-003391</v>
      </c>
      <c r="E5114" s="6" t="str">
        <f>+VLOOKUP($D5114,Sheet3!$B:$I,2,0)</f>
        <v>16X5SJ-DISK</v>
      </c>
      <c r="F5114" s="6" t="str">
        <f>+VLOOKUP($D5114,Sheet3!$B:$I,3,0)</f>
        <v>RIB</v>
      </c>
      <c r="G5114" s="6" t="str">
        <f>+VLOOKUP($D5114,Sheet3!$B:$I,4,0)</f>
        <v>APW</v>
      </c>
      <c r="H5114" s="6">
        <f>+VLOOKUP($D5114,Sheet3!$B:$I,5,0)</f>
        <v>0</v>
      </c>
      <c r="I5114" s="6" t="str">
        <f>+VLOOKUP($D5114,Sheet3!$B:$I,6,0)</f>
        <v>GREY</v>
      </c>
      <c r="J5114" s="6" t="str">
        <f>+VLOOKUP($D5114,Sheet3!$B:$I,7,0)</f>
        <v>CARLISLE</v>
      </c>
      <c r="K5114" s="6" t="str">
        <f>+VLOOKUP($D5114,Sheet3!$B:$I,8,0)</f>
        <v>GROUNDFORCE500</v>
      </c>
      <c r="L5114" s="6" t="str">
        <f t="shared" si="398"/>
        <v>16X5SJ-DISKRIB APW 0 GREY CARLISLE GROUNDFORCE500</v>
      </c>
      <c r="M5114" s="12" t="s">
        <v>5113</v>
      </c>
      <c r="N5114" s="12" t="str">
        <f t="shared" si="397"/>
        <v>l2203</v>
      </c>
    </row>
    <row r="5115" spans="1:14">
      <c r="A5115" s="12" t="s">
        <v>5133</v>
      </c>
      <c r="B5115" s="6" t="str">
        <f t="shared" si="395"/>
        <v>l220311780</v>
      </c>
      <c r="C5115" s="12">
        <v>203391</v>
      </c>
      <c r="D5115" s="12" t="str">
        <f t="shared" si="396"/>
        <v>p-003391</v>
      </c>
      <c r="E5115" s="6" t="str">
        <f>+VLOOKUP($D5115,Sheet3!$B:$I,2,0)</f>
        <v>16X5SJ-DISK</v>
      </c>
      <c r="F5115" s="6" t="str">
        <f>+VLOOKUP($D5115,Sheet3!$B:$I,3,0)</f>
        <v>RIB</v>
      </c>
      <c r="G5115" s="6" t="str">
        <f>+VLOOKUP($D5115,Sheet3!$B:$I,4,0)</f>
        <v>APW</v>
      </c>
      <c r="H5115" s="6">
        <f>+VLOOKUP($D5115,Sheet3!$B:$I,5,0)</f>
        <v>0</v>
      </c>
      <c r="I5115" s="6" t="str">
        <f>+VLOOKUP($D5115,Sheet3!$B:$I,6,0)</f>
        <v>GREY</v>
      </c>
      <c r="J5115" s="6" t="str">
        <f>+VLOOKUP($D5115,Sheet3!$B:$I,7,0)</f>
        <v>CARLISLE</v>
      </c>
      <c r="K5115" s="6" t="str">
        <f>+VLOOKUP($D5115,Sheet3!$B:$I,8,0)</f>
        <v>GROUNDFORCE500</v>
      </c>
      <c r="L5115" s="6" t="str">
        <f t="shared" si="398"/>
        <v>16X5SJ-DISKRIB APW 0 GREY CARLISLE GROUNDFORCE500</v>
      </c>
      <c r="M5115" s="12" t="s">
        <v>5113</v>
      </c>
      <c r="N5115" s="12" t="str">
        <f t="shared" si="397"/>
        <v>l2203</v>
      </c>
    </row>
    <row r="5116" spans="1:14">
      <c r="A5116" s="12" t="s">
        <v>5134</v>
      </c>
      <c r="B5116" s="6" t="str">
        <f t="shared" si="395"/>
        <v>l220306857</v>
      </c>
      <c r="C5116" s="12">
        <v>203395</v>
      </c>
      <c r="D5116" s="12" t="str">
        <f t="shared" si="396"/>
        <v>p-003395</v>
      </c>
      <c r="E5116" s="6" t="str">
        <f>+VLOOKUP($D5116,Sheet3!$B:$I,2,0)</f>
        <v>10X3(2HOLE)</v>
      </c>
      <c r="F5116" s="6" t="str">
        <f>+VLOOKUP($D5116,Sheet3!$B:$I,3,0)</f>
        <v>RIB</v>
      </c>
      <c r="G5116" s="6" t="str">
        <f>+VLOOKUP($D5116,Sheet3!$B:$I,4,0)</f>
        <v>APW</v>
      </c>
      <c r="H5116" s="6">
        <f>+VLOOKUP($D5116,Sheet3!$B:$I,5,0)</f>
        <v>0</v>
      </c>
      <c r="I5116" s="6" t="str">
        <f>+VLOOKUP($D5116,Sheet3!$B:$I,6,0)</f>
        <v>GREY</v>
      </c>
      <c r="J5116" s="6" t="str">
        <f>+VLOOKUP($D5116,Sheet3!$B:$I,7,0)</f>
        <v>CARLISLE</v>
      </c>
      <c r="K5116" s="6" t="str">
        <f>+VLOOKUP($D5116,Sheet3!$B:$I,8,0)</f>
        <v>GROUNDFORCE500</v>
      </c>
      <c r="L5116" s="6" t="str">
        <f t="shared" si="398"/>
        <v>10X3(2HOLE)RIB APW 0 GREY CARLISLE GROUNDFORCE500</v>
      </c>
      <c r="M5116" s="12" t="s">
        <v>5113</v>
      </c>
      <c r="N5116" s="12" t="str">
        <f t="shared" si="397"/>
        <v>l2203</v>
      </c>
    </row>
    <row r="5117" spans="1:14">
      <c r="A5117" s="12" t="s">
        <v>5135</v>
      </c>
      <c r="B5117" s="6" t="str">
        <f t="shared" si="395"/>
        <v>l220309728</v>
      </c>
      <c r="C5117" s="12">
        <v>203395</v>
      </c>
      <c r="D5117" s="12" t="str">
        <f t="shared" si="396"/>
        <v>p-003395</v>
      </c>
      <c r="E5117" s="6" t="str">
        <f>+VLOOKUP($D5117,Sheet3!$B:$I,2,0)</f>
        <v>10X3(2HOLE)</v>
      </c>
      <c r="F5117" s="6" t="str">
        <f>+VLOOKUP($D5117,Sheet3!$B:$I,3,0)</f>
        <v>RIB</v>
      </c>
      <c r="G5117" s="6" t="str">
        <f>+VLOOKUP($D5117,Sheet3!$B:$I,4,0)</f>
        <v>APW</v>
      </c>
      <c r="H5117" s="6">
        <f>+VLOOKUP($D5117,Sheet3!$B:$I,5,0)</f>
        <v>0</v>
      </c>
      <c r="I5117" s="6" t="str">
        <f>+VLOOKUP($D5117,Sheet3!$B:$I,6,0)</f>
        <v>GREY</v>
      </c>
      <c r="J5117" s="6" t="str">
        <f>+VLOOKUP($D5117,Sheet3!$B:$I,7,0)</f>
        <v>CARLISLE</v>
      </c>
      <c r="K5117" s="6" t="str">
        <f>+VLOOKUP($D5117,Sheet3!$B:$I,8,0)</f>
        <v>GROUNDFORCE500</v>
      </c>
      <c r="L5117" s="6" t="str">
        <f t="shared" si="398"/>
        <v>10X3(2HOLE)RIB APW 0 GREY CARLISLE GROUNDFORCE500</v>
      </c>
      <c r="M5117" s="12" t="s">
        <v>5113</v>
      </c>
      <c r="N5117" s="12" t="str">
        <f t="shared" si="397"/>
        <v>l2203</v>
      </c>
    </row>
    <row r="5118" spans="1:14">
      <c r="A5118" s="12" t="s">
        <v>5136</v>
      </c>
      <c r="B5118" s="6" t="str">
        <f t="shared" si="395"/>
        <v>l220303933</v>
      </c>
      <c r="C5118" s="12">
        <v>203395</v>
      </c>
      <c r="D5118" s="12" t="str">
        <f t="shared" si="396"/>
        <v>p-003395</v>
      </c>
      <c r="E5118" s="6" t="str">
        <f>+VLOOKUP($D5118,Sheet3!$B:$I,2,0)</f>
        <v>10X3(2HOLE)</v>
      </c>
      <c r="F5118" s="6" t="str">
        <f>+VLOOKUP($D5118,Sheet3!$B:$I,3,0)</f>
        <v>RIB</v>
      </c>
      <c r="G5118" s="6" t="str">
        <f>+VLOOKUP($D5118,Sheet3!$B:$I,4,0)</f>
        <v>APW</v>
      </c>
      <c r="H5118" s="6">
        <f>+VLOOKUP($D5118,Sheet3!$B:$I,5,0)</f>
        <v>0</v>
      </c>
      <c r="I5118" s="6" t="str">
        <f>+VLOOKUP($D5118,Sheet3!$B:$I,6,0)</f>
        <v>GREY</v>
      </c>
      <c r="J5118" s="6" t="str">
        <f>+VLOOKUP($D5118,Sheet3!$B:$I,7,0)</f>
        <v>CARLISLE</v>
      </c>
      <c r="K5118" s="6" t="str">
        <f>+VLOOKUP($D5118,Sheet3!$B:$I,8,0)</f>
        <v>GROUNDFORCE500</v>
      </c>
      <c r="L5118" s="6" t="str">
        <f t="shared" si="398"/>
        <v>10X3(2HOLE)RIB APW 0 GREY CARLISLE GROUNDFORCE500</v>
      </c>
      <c r="M5118" s="12" t="s">
        <v>5113</v>
      </c>
      <c r="N5118" s="12" t="str">
        <f t="shared" si="397"/>
        <v>l2203</v>
      </c>
    </row>
    <row r="5119" spans="1:14">
      <c r="A5119" s="12" t="s">
        <v>5137</v>
      </c>
      <c r="B5119" s="6" t="str">
        <f t="shared" si="395"/>
        <v>l220308380</v>
      </c>
      <c r="C5119" s="12">
        <v>203395</v>
      </c>
      <c r="D5119" s="12" t="str">
        <f t="shared" si="396"/>
        <v>p-003395</v>
      </c>
      <c r="E5119" s="6" t="str">
        <f>+VLOOKUP($D5119,Sheet3!$B:$I,2,0)</f>
        <v>10X3(2HOLE)</v>
      </c>
      <c r="F5119" s="6" t="str">
        <f>+VLOOKUP($D5119,Sheet3!$B:$I,3,0)</f>
        <v>RIB</v>
      </c>
      <c r="G5119" s="6" t="str">
        <f>+VLOOKUP($D5119,Sheet3!$B:$I,4,0)</f>
        <v>APW</v>
      </c>
      <c r="H5119" s="6">
        <f>+VLOOKUP($D5119,Sheet3!$B:$I,5,0)</f>
        <v>0</v>
      </c>
      <c r="I5119" s="6" t="str">
        <f>+VLOOKUP($D5119,Sheet3!$B:$I,6,0)</f>
        <v>GREY</v>
      </c>
      <c r="J5119" s="6" t="str">
        <f>+VLOOKUP($D5119,Sheet3!$B:$I,7,0)</f>
        <v>CARLISLE</v>
      </c>
      <c r="K5119" s="6" t="str">
        <f>+VLOOKUP($D5119,Sheet3!$B:$I,8,0)</f>
        <v>GROUNDFORCE500</v>
      </c>
      <c r="L5119" s="6" t="str">
        <f t="shared" si="398"/>
        <v>10X3(2HOLE)RIB APW 0 GREY CARLISLE GROUNDFORCE500</v>
      </c>
      <c r="M5119" s="12" t="s">
        <v>5113</v>
      </c>
      <c r="N5119" s="12" t="str">
        <f t="shared" si="397"/>
        <v>l2203</v>
      </c>
    </row>
    <row r="5120" spans="1:14">
      <c r="A5120" s="12" t="s">
        <v>5138</v>
      </c>
      <c r="B5120" s="6" t="str">
        <f t="shared" si="395"/>
        <v>l220307032</v>
      </c>
      <c r="C5120" s="12">
        <v>203395</v>
      </c>
      <c r="D5120" s="12" t="str">
        <f t="shared" si="396"/>
        <v>p-003395</v>
      </c>
      <c r="E5120" s="6" t="str">
        <f>+VLOOKUP($D5120,Sheet3!$B:$I,2,0)</f>
        <v>10X3(2HOLE)</v>
      </c>
      <c r="F5120" s="6" t="str">
        <f>+VLOOKUP($D5120,Sheet3!$B:$I,3,0)</f>
        <v>RIB</v>
      </c>
      <c r="G5120" s="6" t="str">
        <f>+VLOOKUP($D5120,Sheet3!$B:$I,4,0)</f>
        <v>APW</v>
      </c>
      <c r="H5120" s="6">
        <f>+VLOOKUP($D5120,Sheet3!$B:$I,5,0)</f>
        <v>0</v>
      </c>
      <c r="I5120" s="6" t="str">
        <f>+VLOOKUP($D5120,Sheet3!$B:$I,6,0)</f>
        <v>GREY</v>
      </c>
      <c r="J5120" s="6" t="str">
        <f>+VLOOKUP($D5120,Sheet3!$B:$I,7,0)</f>
        <v>CARLISLE</v>
      </c>
      <c r="K5120" s="6" t="str">
        <f>+VLOOKUP($D5120,Sheet3!$B:$I,8,0)</f>
        <v>GROUNDFORCE500</v>
      </c>
      <c r="L5120" s="6" t="str">
        <f t="shared" si="398"/>
        <v>10X3(2HOLE)RIB APW 0 GREY CARLISLE GROUNDFORCE500</v>
      </c>
      <c r="M5120" s="12" t="s">
        <v>5113</v>
      </c>
      <c r="N5120" s="12" t="str">
        <f t="shared" si="397"/>
        <v>l2203</v>
      </c>
    </row>
    <row r="5121" spans="1:14">
      <c r="A5121" s="12" t="s">
        <v>5139</v>
      </c>
      <c r="B5121" s="6" t="str">
        <f t="shared" si="395"/>
        <v>l220309213</v>
      </c>
      <c r="C5121" s="12">
        <v>203395</v>
      </c>
      <c r="D5121" s="12" t="str">
        <f t="shared" si="396"/>
        <v>p-003395</v>
      </c>
      <c r="E5121" s="6" t="str">
        <f>+VLOOKUP($D5121,Sheet3!$B:$I,2,0)</f>
        <v>10X3(2HOLE)</v>
      </c>
      <c r="F5121" s="6" t="str">
        <f>+VLOOKUP($D5121,Sheet3!$B:$I,3,0)</f>
        <v>RIB</v>
      </c>
      <c r="G5121" s="6" t="str">
        <f>+VLOOKUP($D5121,Sheet3!$B:$I,4,0)</f>
        <v>APW</v>
      </c>
      <c r="H5121" s="6">
        <f>+VLOOKUP($D5121,Sheet3!$B:$I,5,0)</f>
        <v>0</v>
      </c>
      <c r="I5121" s="6" t="str">
        <f>+VLOOKUP($D5121,Sheet3!$B:$I,6,0)</f>
        <v>GREY</v>
      </c>
      <c r="J5121" s="6" t="str">
        <f>+VLOOKUP($D5121,Sheet3!$B:$I,7,0)</f>
        <v>CARLISLE</v>
      </c>
      <c r="K5121" s="6" t="str">
        <f>+VLOOKUP($D5121,Sheet3!$B:$I,8,0)</f>
        <v>GROUNDFORCE500</v>
      </c>
      <c r="L5121" s="6" t="str">
        <f t="shared" si="398"/>
        <v>10X3(2HOLE)RIB APW 0 GREY CARLISLE GROUNDFORCE500</v>
      </c>
      <c r="M5121" s="12" t="s">
        <v>5113</v>
      </c>
      <c r="N5121" s="12" t="str">
        <f t="shared" si="397"/>
        <v>l2203</v>
      </c>
    </row>
    <row r="5122" spans="1:14">
      <c r="A5122" s="12" t="s">
        <v>5140</v>
      </c>
      <c r="B5122" s="6" t="str">
        <f t="shared" si="395"/>
        <v>l220308723</v>
      </c>
      <c r="C5122" s="12">
        <v>203395</v>
      </c>
      <c r="D5122" s="12" t="str">
        <f t="shared" si="396"/>
        <v>p-003395</v>
      </c>
      <c r="E5122" s="6" t="str">
        <f>+VLOOKUP($D5122,Sheet3!$B:$I,2,0)</f>
        <v>10X3(2HOLE)</v>
      </c>
      <c r="F5122" s="6" t="str">
        <f>+VLOOKUP($D5122,Sheet3!$B:$I,3,0)</f>
        <v>RIB</v>
      </c>
      <c r="G5122" s="6" t="str">
        <f>+VLOOKUP($D5122,Sheet3!$B:$I,4,0)</f>
        <v>APW</v>
      </c>
      <c r="H5122" s="6">
        <f>+VLOOKUP($D5122,Sheet3!$B:$I,5,0)</f>
        <v>0</v>
      </c>
      <c r="I5122" s="6" t="str">
        <f>+VLOOKUP($D5122,Sheet3!$B:$I,6,0)</f>
        <v>GREY</v>
      </c>
      <c r="J5122" s="6" t="str">
        <f>+VLOOKUP($D5122,Sheet3!$B:$I,7,0)</f>
        <v>CARLISLE</v>
      </c>
      <c r="K5122" s="6" t="str">
        <f>+VLOOKUP($D5122,Sheet3!$B:$I,8,0)</f>
        <v>GROUNDFORCE500</v>
      </c>
      <c r="L5122" s="6" t="str">
        <f t="shared" si="398"/>
        <v>10X3(2HOLE)RIB APW 0 GREY CARLISLE GROUNDFORCE500</v>
      </c>
      <c r="M5122" s="12" t="s">
        <v>5113</v>
      </c>
      <c r="N5122" s="12" t="str">
        <f t="shared" si="397"/>
        <v>l2203</v>
      </c>
    </row>
    <row r="5123" spans="1:14">
      <c r="A5123" s="12" t="s">
        <v>5141</v>
      </c>
      <c r="B5123" s="6" t="str">
        <f t="shared" si="395"/>
        <v>l220312429</v>
      </c>
      <c r="C5123" s="12">
        <v>203395</v>
      </c>
      <c r="D5123" s="12" t="str">
        <f t="shared" si="396"/>
        <v>p-003395</v>
      </c>
      <c r="E5123" s="6" t="str">
        <f>+VLOOKUP($D5123,Sheet3!$B:$I,2,0)</f>
        <v>10X3(2HOLE)</v>
      </c>
      <c r="F5123" s="6" t="str">
        <f>+VLOOKUP($D5123,Sheet3!$B:$I,3,0)</f>
        <v>RIB</v>
      </c>
      <c r="G5123" s="6" t="str">
        <f>+VLOOKUP($D5123,Sheet3!$B:$I,4,0)</f>
        <v>APW</v>
      </c>
      <c r="H5123" s="6">
        <f>+VLOOKUP($D5123,Sheet3!$B:$I,5,0)</f>
        <v>0</v>
      </c>
      <c r="I5123" s="6" t="str">
        <f>+VLOOKUP($D5123,Sheet3!$B:$I,6,0)</f>
        <v>GREY</v>
      </c>
      <c r="J5123" s="6" t="str">
        <f>+VLOOKUP($D5123,Sheet3!$B:$I,7,0)</f>
        <v>CARLISLE</v>
      </c>
      <c r="K5123" s="6" t="str">
        <f>+VLOOKUP($D5123,Sheet3!$B:$I,8,0)</f>
        <v>GROUNDFORCE500</v>
      </c>
      <c r="L5123" s="6" t="str">
        <f t="shared" si="398"/>
        <v>10X3(2HOLE)RIB APW 0 GREY CARLISLE GROUNDFORCE500</v>
      </c>
      <c r="M5123" s="12" t="s">
        <v>5113</v>
      </c>
      <c r="N5123" s="12" t="str">
        <f t="shared" si="397"/>
        <v>l2203</v>
      </c>
    </row>
    <row r="5124" spans="1:14">
      <c r="A5124" s="12" t="s">
        <v>5142</v>
      </c>
      <c r="B5124" s="6" t="str">
        <f t="shared" si="395"/>
        <v>l220306561</v>
      </c>
      <c r="C5124" s="12">
        <v>203395</v>
      </c>
      <c r="D5124" s="12" t="str">
        <f t="shared" si="396"/>
        <v>p-003395</v>
      </c>
      <c r="E5124" s="6" t="str">
        <f>+VLOOKUP($D5124,Sheet3!$B:$I,2,0)</f>
        <v>10X3(2HOLE)</v>
      </c>
      <c r="F5124" s="6" t="str">
        <f>+VLOOKUP($D5124,Sheet3!$B:$I,3,0)</f>
        <v>RIB</v>
      </c>
      <c r="G5124" s="6" t="str">
        <f>+VLOOKUP($D5124,Sheet3!$B:$I,4,0)</f>
        <v>APW</v>
      </c>
      <c r="H5124" s="6">
        <f>+VLOOKUP($D5124,Sheet3!$B:$I,5,0)</f>
        <v>0</v>
      </c>
      <c r="I5124" s="6" t="str">
        <f>+VLOOKUP($D5124,Sheet3!$B:$I,6,0)</f>
        <v>GREY</v>
      </c>
      <c r="J5124" s="6" t="str">
        <f>+VLOOKUP($D5124,Sheet3!$B:$I,7,0)</f>
        <v>CARLISLE</v>
      </c>
      <c r="K5124" s="6" t="str">
        <f>+VLOOKUP($D5124,Sheet3!$B:$I,8,0)</f>
        <v>GROUNDFORCE500</v>
      </c>
      <c r="L5124" s="6" t="str">
        <f t="shared" si="398"/>
        <v>10X3(2HOLE)RIB APW 0 GREY CARLISLE GROUNDFORCE500</v>
      </c>
      <c r="M5124" s="12" t="s">
        <v>5113</v>
      </c>
      <c r="N5124" s="12" t="str">
        <f t="shared" si="397"/>
        <v>l2203</v>
      </c>
    </row>
    <row r="5125" spans="1:14">
      <c r="A5125" s="12" t="s">
        <v>5143</v>
      </c>
      <c r="B5125" s="6" t="str">
        <f t="shared" si="395"/>
        <v>l220309091</v>
      </c>
      <c r="C5125" s="12">
        <v>203395</v>
      </c>
      <c r="D5125" s="12" t="str">
        <f t="shared" si="396"/>
        <v>p-003395</v>
      </c>
      <c r="E5125" s="6" t="str">
        <f>+VLOOKUP($D5125,Sheet3!$B:$I,2,0)</f>
        <v>10X3(2HOLE)</v>
      </c>
      <c r="F5125" s="6" t="str">
        <f>+VLOOKUP($D5125,Sheet3!$B:$I,3,0)</f>
        <v>RIB</v>
      </c>
      <c r="G5125" s="6" t="str">
        <f>+VLOOKUP($D5125,Sheet3!$B:$I,4,0)</f>
        <v>APW</v>
      </c>
      <c r="H5125" s="6">
        <f>+VLOOKUP($D5125,Sheet3!$B:$I,5,0)</f>
        <v>0</v>
      </c>
      <c r="I5125" s="6" t="str">
        <f>+VLOOKUP($D5125,Sheet3!$B:$I,6,0)</f>
        <v>GREY</v>
      </c>
      <c r="J5125" s="6" t="str">
        <f>+VLOOKUP($D5125,Sheet3!$B:$I,7,0)</f>
        <v>CARLISLE</v>
      </c>
      <c r="K5125" s="6" t="str">
        <f>+VLOOKUP($D5125,Sheet3!$B:$I,8,0)</f>
        <v>GROUNDFORCE500</v>
      </c>
      <c r="L5125" s="6" t="str">
        <f t="shared" si="398"/>
        <v>10X3(2HOLE)RIB APW 0 GREY CARLISLE GROUNDFORCE500</v>
      </c>
      <c r="M5125" s="12" t="s">
        <v>5113</v>
      </c>
      <c r="N5125" s="12" t="str">
        <f t="shared" si="397"/>
        <v>l2203</v>
      </c>
    </row>
    <row r="5126" spans="1:14">
      <c r="A5126" s="12" t="s">
        <v>5144</v>
      </c>
      <c r="B5126" s="6" t="str">
        <f t="shared" si="395"/>
        <v>l220309697</v>
      </c>
      <c r="C5126" s="12">
        <v>203395</v>
      </c>
      <c r="D5126" s="12" t="str">
        <f t="shared" si="396"/>
        <v>p-003395</v>
      </c>
      <c r="E5126" s="6" t="str">
        <f>+VLOOKUP($D5126,Sheet3!$B:$I,2,0)</f>
        <v>10X3(2HOLE)</v>
      </c>
      <c r="F5126" s="6" t="str">
        <f>+VLOOKUP($D5126,Sheet3!$B:$I,3,0)</f>
        <v>RIB</v>
      </c>
      <c r="G5126" s="6" t="str">
        <f>+VLOOKUP($D5126,Sheet3!$B:$I,4,0)</f>
        <v>APW</v>
      </c>
      <c r="H5126" s="6">
        <f>+VLOOKUP($D5126,Sheet3!$B:$I,5,0)</f>
        <v>0</v>
      </c>
      <c r="I5126" s="6" t="str">
        <f>+VLOOKUP($D5126,Sheet3!$B:$I,6,0)</f>
        <v>GREY</v>
      </c>
      <c r="J5126" s="6" t="str">
        <f>+VLOOKUP($D5126,Sheet3!$B:$I,7,0)</f>
        <v>CARLISLE</v>
      </c>
      <c r="K5126" s="6" t="str">
        <f>+VLOOKUP($D5126,Sheet3!$B:$I,8,0)</f>
        <v>GROUNDFORCE500</v>
      </c>
      <c r="L5126" s="6" t="str">
        <f t="shared" si="398"/>
        <v>10X3(2HOLE)RIB APW 0 GREY CARLISLE GROUNDFORCE500</v>
      </c>
      <c r="M5126" s="12" t="s">
        <v>5113</v>
      </c>
      <c r="N5126" s="12" t="str">
        <f t="shared" si="397"/>
        <v>l2203</v>
      </c>
    </row>
    <row r="5127" spans="1:14">
      <c r="A5127" s="12" t="s">
        <v>5145</v>
      </c>
      <c r="B5127" s="6" t="str">
        <f t="shared" si="395"/>
        <v>l220308397</v>
      </c>
      <c r="C5127" s="12">
        <v>203395</v>
      </c>
      <c r="D5127" s="12" t="str">
        <f t="shared" si="396"/>
        <v>p-003395</v>
      </c>
      <c r="E5127" s="6" t="str">
        <f>+VLOOKUP($D5127,Sheet3!$B:$I,2,0)</f>
        <v>10X3(2HOLE)</v>
      </c>
      <c r="F5127" s="6" t="str">
        <f>+VLOOKUP($D5127,Sheet3!$B:$I,3,0)</f>
        <v>RIB</v>
      </c>
      <c r="G5127" s="6" t="str">
        <f>+VLOOKUP($D5127,Sheet3!$B:$I,4,0)</f>
        <v>APW</v>
      </c>
      <c r="H5127" s="6">
        <f>+VLOOKUP($D5127,Sheet3!$B:$I,5,0)</f>
        <v>0</v>
      </c>
      <c r="I5127" s="6" t="str">
        <f>+VLOOKUP($D5127,Sheet3!$B:$I,6,0)</f>
        <v>GREY</v>
      </c>
      <c r="J5127" s="6" t="str">
        <f>+VLOOKUP($D5127,Sheet3!$B:$I,7,0)</f>
        <v>CARLISLE</v>
      </c>
      <c r="K5127" s="6" t="str">
        <f>+VLOOKUP($D5127,Sheet3!$B:$I,8,0)</f>
        <v>GROUNDFORCE500</v>
      </c>
      <c r="L5127" s="6" t="str">
        <f t="shared" si="398"/>
        <v>10X3(2HOLE)RIB APW 0 GREY CARLISLE GROUNDFORCE500</v>
      </c>
      <c r="M5127" s="12" t="s">
        <v>5113</v>
      </c>
      <c r="N5127" s="12" t="str">
        <f t="shared" si="397"/>
        <v>l2203</v>
      </c>
    </row>
    <row r="5128" spans="1:14">
      <c r="A5128" s="12" t="s">
        <v>5146</v>
      </c>
      <c r="B5128" s="6" t="str">
        <f t="shared" si="395"/>
        <v>l220309395</v>
      </c>
      <c r="C5128" s="12">
        <v>203395</v>
      </c>
      <c r="D5128" s="12" t="str">
        <f t="shared" si="396"/>
        <v>p-003395</v>
      </c>
      <c r="E5128" s="6" t="str">
        <f>+VLOOKUP($D5128,Sheet3!$B:$I,2,0)</f>
        <v>10X3(2HOLE)</v>
      </c>
      <c r="F5128" s="6" t="str">
        <f>+VLOOKUP($D5128,Sheet3!$B:$I,3,0)</f>
        <v>RIB</v>
      </c>
      <c r="G5128" s="6" t="str">
        <f>+VLOOKUP($D5128,Sheet3!$B:$I,4,0)</f>
        <v>APW</v>
      </c>
      <c r="H5128" s="6">
        <f>+VLOOKUP($D5128,Sheet3!$B:$I,5,0)</f>
        <v>0</v>
      </c>
      <c r="I5128" s="6" t="str">
        <f>+VLOOKUP($D5128,Sheet3!$B:$I,6,0)</f>
        <v>GREY</v>
      </c>
      <c r="J5128" s="6" t="str">
        <f>+VLOOKUP($D5128,Sheet3!$B:$I,7,0)</f>
        <v>CARLISLE</v>
      </c>
      <c r="K5128" s="6" t="str">
        <f>+VLOOKUP($D5128,Sheet3!$B:$I,8,0)</f>
        <v>GROUNDFORCE500</v>
      </c>
      <c r="L5128" s="6" t="str">
        <f t="shared" si="398"/>
        <v>10X3(2HOLE)RIB APW 0 GREY CARLISLE GROUNDFORCE500</v>
      </c>
      <c r="M5128" s="12" t="s">
        <v>5113</v>
      </c>
      <c r="N5128" s="12" t="str">
        <f t="shared" si="397"/>
        <v>l2203</v>
      </c>
    </row>
    <row r="5129" spans="1:14">
      <c r="A5129" s="12" t="s">
        <v>5147</v>
      </c>
      <c r="B5129" s="6" t="str">
        <f t="shared" si="395"/>
        <v>l220309284</v>
      </c>
      <c r="C5129" s="12">
        <v>203395</v>
      </c>
      <c r="D5129" s="12" t="str">
        <f t="shared" si="396"/>
        <v>p-003395</v>
      </c>
      <c r="E5129" s="6" t="str">
        <f>+VLOOKUP($D5129,Sheet3!$B:$I,2,0)</f>
        <v>10X3(2HOLE)</v>
      </c>
      <c r="F5129" s="6" t="str">
        <f>+VLOOKUP($D5129,Sheet3!$B:$I,3,0)</f>
        <v>RIB</v>
      </c>
      <c r="G5129" s="6" t="str">
        <f>+VLOOKUP($D5129,Sheet3!$B:$I,4,0)</f>
        <v>APW</v>
      </c>
      <c r="H5129" s="6">
        <f>+VLOOKUP($D5129,Sheet3!$B:$I,5,0)</f>
        <v>0</v>
      </c>
      <c r="I5129" s="6" t="str">
        <f>+VLOOKUP($D5129,Sheet3!$B:$I,6,0)</f>
        <v>GREY</v>
      </c>
      <c r="J5129" s="6" t="str">
        <f>+VLOOKUP($D5129,Sheet3!$B:$I,7,0)</f>
        <v>CARLISLE</v>
      </c>
      <c r="K5129" s="6" t="str">
        <f>+VLOOKUP($D5129,Sheet3!$B:$I,8,0)</f>
        <v>GROUNDFORCE500</v>
      </c>
      <c r="L5129" s="6" t="str">
        <f t="shared" si="398"/>
        <v>10X3(2HOLE)RIB APW 0 GREY CARLISLE GROUNDFORCE500</v>
      </c>
      <c r="M5129" s="12" t="s">
        <v>5113</v>
      </c>
      <c r="N5129" s="12" t="str">
        <f t="shared" si="397"/>
        <v>l2203</v>
      </c>
    </row>
    <row r="5130" spans="1:14">
      <c r="A5130" s="12" t="s">
        <v>5148</v>
      </c>
      <c r="B5130" s="6" t="str">
        <f t="shared" si="395"/>
        <v>l220310751</v>
      </c>
      <c r="C5130" s="12">
        <v>202600</v>
      </c>
      <c r="D5130" s="12" t="str">
        <f t="shared" si="396"/>
        <v>p-002600</v>
      </c>
      <c r="E5130" s="6" t="str">
        <f>+VLOOKUP($D5130,Sheet3!$B:$I,2,0)</f>
        <v>10X3(2HOLE)</v>
      </c>
      <c r="F5130" s="6" t="str">
        <f>+VLOOKUP($D5130,Sheet3!$B:$I,3,0)</f>
        <v>RIB</v>
      </c>
      <c r="G5130" s="6" t="str">
        <f>+VLOOKUP($D5130,Sheet3!$B:$I,4,0)</f>
        <v>APW</v>
      </c>
      <c r="H5130" s="6">
        <f>+VLOOKUP($D5130,Sheet3!$B:$I,5,0)</f>
        <v>0</v>
      </c>
      <c r="I5130" s="6" t="str">
        <f>+VLOOKUP($D5130,Sheet3!$B:$I,6,0)</f>
        <v>GREY</v>
      </c>
      <c r="J5130" s="6" t="str">
        <f>+VLOOKUP($D5130,Sheet3!$B:$I,7,0)</f>
        <v>TOTALSOURCE</v>
      </c>
      <c r="K5130" s="6" t="str">
        <f>+VLOOKUP($D5130,Sheet3!$B:$I,8,0)</f>
        <v>-</v>
      </c>
      <c r="L5130" s="6" t="str">
        <f t="shared" si="398"/>
        <v>10X3(2HOLE)RIB APW 0 GREY TOTALSOURCE -</v>
      </c>
      <c r="M5130" s="12" t="s">
        <v>5113</v>
      </c>
      <c r="N5130" s="12" t="str">
        <f t="shared" si="397"/>
        <v>l2203</v>
      </c>
    </row>
    <row r="5131" spans="1:14">
      <c r="A5131" s="12" t="s">
        <v>5149</v>
      </c>
      <c r="B5131" s="6" t="str">
        <f t="shared" si="395"/>
        <v>l220309288</v>
      </c>
      <c r="C5131" s="12">
        <v>203395</v>
      </c>
      <c r="D5131" s="12" t="str">
        <f t="shared" si="396"/>
        <v>p-003395</v>
      </c>
      <c r="E5131" s="6" t="str">
        <f>+VLOOKUP($D5131,Sheet3!$B:$I,2,0)</f>
        <v>10X3(2HOLE)</v>
      </c>
      <c r="F5131" s="6" t="str">
        <f>+VLOOKUP($D5131,Sheet3!$B:$I,3,0)</f>
        <v>RIB</v>
      </c>
      <c r="G5131" s="6" t="str">
        <f>+VLOOKUP($D5131,Sheet3!$B:$I,4,0)</f>
        <v>APW</v>
      </c>
      <c r="H5131" s="6">
        <f>+VLOOKUP($D5131,Sheet3!$B:$I,5,0)</f>
        <v>0</v>
      </c>
      <c r="I5131" s="6" t="str">
        <f>+VLOOKUP($D5131,Sheet3!$B:$I,6,0)</f>
        <v>GREY</v>
      </c>
      <c r="J5131" s="6" t="str">
        <f>+VLOOKUP($D5131,Sheet3!$B:$I,7,0)</f>
        <v>CARLISLE</v>
      </c>
      <c r="K5131" s="6" t="str">
        <f>+VLOOKUP($D5131,Sheet3!$B:$I,8,0)</f>
        <v>GROUNDFORCE500</v>
      </c>
      <c r="L5131" s="6" t="str">
        <f t="shared" si="398"/>
        <v>10X3(2HOLE)RIB APW 0 GREY CARLISLE GROUNDFORCE500</v>
      </c>
      <c r="M5131" s="12" t="s">
        <v>5113</v>
      </c>
      <c r="N5131" s="12" t="str">
        <f t="shared" si="397"/>
        <v>l2203</v>
      </c>
    </row>
    <row r="5132" spans="1:14">
      <c r="A5132" s="12" t="s">
        <v>5150</v>
      </c>
      <c r="B5132" s="6" t="str">
        <f t="shared" si="395"/>
        <v>l220308436</v>
      </c>
      <c r="C5132" s="12">
        <v>203395</v>
      </c>
      <c r="D5132" s="12" t="str">
        <f t="shared" si="396"/>
        <v>p-003395</v>
      </c>
      <c r="E5132" s="6" t="str">
        <f>+VLOOKUP($D5132,Sheet3!$B:$I,2,0)</f>
        <v>10X3(2HOLE)</v>
      </c>
      <c r="F5132" s="6" t="str">
        <f>+VLOOKUP($D5132,Sheet3!$B:$I,3,0)</f>
        <v>RIB</v>
      </c>
      <c r="G5132" s="6" t="str">
        <f>+VLOOKUP($D5132,Sheet3!$B:$I,4,0)</f>
        <v>APW</v>
      </c>
      <c r="H5132" s="6">
        <f>+VLOOKUP($D5132,Sheet3!$B:$I,5,0)</f>
        <v>0</v>
      </c>
      <c r="I5132" s="6" t="str">
        <f>+VLOOKUP($D5132,Sheet3!$B:$I,6,0)</f>
        <v>GREY</v>
      </c>
      <c r="J5132" s="6" t="str">
        <f>+VLOOKUP($D5132,Sheet3!$B:$I,7,0)</f>
        <v>CARLISLE</v>
      </c>
      <c r="K5132" s="6" t="str">
        <f>+VLOOKUP($D5132,Sheet3!$B:$I,8,0)</f>
        <v>GROUNDFORCE500</v>
      </c>
      <c r="L5132" s="6" t="str">
        <f t="shared" si="398"/>
        <v>10X3(2HOLE)RIB APW 0 GREY CARLISLE GROUNDFORCE500</v>
      </c>
      <c r="M5132" s="12" t="s">
        <v>5113</v>
      </c>
      <c r="N5132" s="12" t="str">
        <f t="shared" si="397"/>
        <v>l2203</v>
      </c>
    </row>
    <row r="5133" spans="1:14">
      <c r="A5133" s="12" t="s">
        <v>5151</v>
      </c>
      <c r="B5133" s="6" t="str">
        <f t="shared" si="395"/>
        <v>l220309725</v>
      </c>
      <c r="C5133" s="12">
        <v>203395</v>
      </c>
      <c r="D5133" s="12" t="str">
        <f t="shared" si="396"/>
        <v>p-003395</v>
      </c>
      <c r="E5133" s="6" t="str">
        <f>+VLOOKUP($D5133,Sheet3!$B:$I,2,0)</f>
        <v>10X3(2HOLE)</v>
      </c>
      <c r="F5133" s="6" t="str">
        <f>+VLOOKUP($D5133,Sheet3!$B:$I,3,0)</f>
        <v>RIB</v>
      </c>
      <c r="G5133" s="6" t="str">
        <f>+VLOOKUP($D5133,Sheet3!$B:$I,4,0)</f>
        <v>APW</v>
      </c>
      <c r="H5133" s="6">
        <f>+VLOOKUP($D5133,Sheet3!$B:$I,5,0)</f>
        <v>0</v>
      </c>
      <c r="I5133" s="6" t="str">
        <f>+VLOOKUP($D5133,Sheet3!$B:$I,6,0)</f>
        <v>GREY</v>
      </c>
      <c r="J5133" s="6" t="str">
        <f>+VLOOKUP($D5133,Sheet3!$B:$I,7,0)</f>
        <v>CARLISLE</v>
      </c>
      <c r="K5133" s="6" t="str">
        <f>+VLOOKUP($D5133,Sheet3!$B:$I,8,0)</f>
        <v>GROUNDFORCE500</v>
      </c>
      <c r="L5133" s="6" t="str">
        <f t="shared" si="398"/>
        <v>10X3(2HOLE)RIB APW 0 GREY CARLISLE GROUNDFORCE500</v>
      </c>
      <c r="M5133" s="12" t="s">
        <v>5113</v>
      </c>
      <c r="N5133" s="12" t="str">
        <f t="shared" si="397"/>
        <v>l2203</v>
      </c>
    </row>
    <row r="5134" spans="1:14">
      <c r="A5134" s="12" t="s">
        <v>5152</v>
      </c>
      <c r="B5134" s="6" t="str">
        <f t="shared" si="395"/>
        <v>l220309446</v>
      </c>
      <c r="C5134" s="12">
        <v>203395</v>
      </c>
      <c r="D5134" s="12" t="str">
        <f t="shared" si="396"/>
        <v>p-003395</v>
      </c>
      <c r="E5134" s="6" t="str">
        <f>+VLOOKUP($D5134,Sheet3!$B:$I,2,0)</f>
        <v>10X3(2HOLE)</v>
      </c>
      <c r="F5134" s="6" t="str">
        <f>+VLOOKUP($D5134,Sheet3!$B:$I,3,0)</f>
        <v>RIB</v>
      </c>
      <c r="G5134" s="6" t="str">
        <f>+VLOOKUP($D5134,Sheet3!$B:$I,4,0)</f>
        <v>APW</v>
      </c>
      <c r="H5134" s="6">
        <f>+VLOOKUP($D5134,Sheet3!$B:$I,5,0)</f>
        <v>0</v>
      </c>
      <c r="I5134" s="6" t="str">
        <f>+VLOOKUP($D5134,Sheet3!$B:$I,6,0)</f>
        <v>GREY</v>
      </c>
      <c r="J5134" s="6" t="str">
        <f>+VLOOKUP($D5134,Sheet3!$B:$I,7,0)</f>
        <v>CARLISLE</v>
      </c>
      <c r="K5134" s="6" t="str">
        <f>+VLOOKUP($D5134,Sheet3!$B:$I,8,0)</f>
        <v>GROUNDFORCE500</v>
      </c>
      <c r="L5134" s="6" t="str">
        <f t="shared" si="398"/>
        <v>10X3(2HOLE)RIB APW 0 GREY CARLISLE GROUNDFORCE500</v>
      </c>
      <c r="M5134" s="12" t="s">
        <v>5113</v>
      </c>
      <c r="N5134" s="12" t="str">
        <f t="shared" si="397"/>
        <v>l2203</v>
      </c>
    </row>
    <row r="5135" spans="1:14">
      <c r="A5135" s="12" t="s">
        <v>5153</v>
      </c>
      <c r="B5135" s="6" t="str">
        <f t="shared" si="395"/>
        <v>l220312476</v>
      </c>
      <c r="C5135" s="12">
        <v>203395</v>
      </c>
      <c r="D5135" s="12" t="str">
        <f t="shared" si="396"/>
        <v>p-003395</v>
      </c>
      <c r="E5135" s="6" t="str">
        <f>+VLOOKUP($D5135,Sheet3!$B:$I,2,0)</f>
        <v>10X3(2HOLE)</v>
      </c>
      <c r="F5135" s="6" t="str">
        <f>+VLOOKUP($D5135,Sheet3!$B:$I,3,0)</f>
        <v>RIB</v>
      </c>
      <c r="G5135" s="6" t="str">
        <f>+VLOOKUP($D5135,Sheet3!$B:$I,4,0)</f>
        <v>APW</v>
      </c>
      <c r="H5135" s="6">
        <f>+VLOOKUP($D5135,Sheet3!$B:$I,5,0)</f>
        <v>0</v>
      </c>
      <c r="I5135" s="6" t="str">
        <f>+VLOOKUP($D5135,Sheet3!$B:$I,6,0)</f>
        <v>GREY</v>
      </c>
      <c r="J5135" s="6" t="str">
        <f>+VLOOKUP($D5135,Sheet3!$B:$I,7,0)</f>
        <v>CARLISLE</v>
      </c>
      <c r="K5135" s="6" t="str">
        <f>+VLOOKUP($D5135,Sheet3!$B:$I,8,0)</f>
        <v>GROUNDFORCE500</v>
      </c>
      <c r="L5135" s="6" t="str">
        <f t="shared" si="398"/>
        <v>10X3(2HOLE)RIB APW 0 GREY CARLISLE GROUNDFORCE500</v>
      </c>
      <c r="M5135" s="12" t="s">
        <v>5113</v>
      </c>
      <c r="N5135" s="12" t="str">
        <f t="shared" si="397"/>
        <v>l2203</v>
      </c>
    </row>
    <row r="5136" spans="1:14">
      <c r="A5136" s="12" t="s">
        <v>5154</v>
      </c>
      <c r="B5136" s="6" t="str">
        <f t="shared" si="395"/>
        <v>l220308700</v>
      </c>
      <c r="C5136" s="12">
        <v>203395</v>
      </c>
      <c r="D5136" s="12" t="str">
        <f t="shared" si="396"/>
        <v>p-003395</v>
      </c>
      <c r="E5136" s="6" t="str">
        <f>+VLOOKUP($D5136,Sheet3!$B:$I,2,0)</f>
        <v>10X3(2HOLE)</v>
      </c>
      <c r="F5136" s="6" t="str">
        <f>+VLOOKUP($D5136,Sheet3!$B:$I,3,0)</f>
        <v>RIB</v>
      </c>
      <c r="G5136" s="6" t="str">
        <f>+VLOOKUP($D5136,Sheet3!$B:$I,4,0)</f>
        <v>APW</v>
      </c>
      <c r="H5136" s="6">
        <f>+VLOOKUP($D5136,Sheet3!$B:$I,5,0)</f>
        <v>0</v>
      </c>
      <c r="I5136" s="6" t="str">
        <f>+VLOOKUP($D5136,Sheet3!$B:$I,6,0)</f>
        <v>GREY</v>
      </c>
      <c r="J5136" s="6" t="str">
        <f>+VLOOKUP($D5136,Sheet3!$B:$I,7,0)</f>
        <v>CARLISLE</v>
      </c>
      <c r="K5136" s="6" t="str">
        <f>+VLOOKUP($D5136,Sheet3!$B:$I,8,0)</f>
        <v>GROUNDFORCE500</v>
      </c>
      <c r="L5136" s="6" t="str">
        <f t="shared" si="398"/>
        <v>10X3(2HOLE)RIB APW 0 GREY CARLISLE GROUNDFORCE500</v>
      </c>
      <c r="M5136" s="12" t="s">
        <v>5113</v>
      </c>
      <c r="N5136" s="12" t="str">
        <f t="shared" si="397"/>
        <v>l2203</v>
      </c>
    </row>
    <row r="5137" spans="1:14">
      <c r="A5137" s="12" t="s">
        <v>5155</v>
      </c>
      <c r="B5137" s="6" t="str">
        <f t="shared" si="395"/>
        <v>l220308573</v>
      </c>
      <c r="C5137" s="12">
        <v>203388</v>
      </c>
      <c r="D5137" s="12" t="str">
        <f t="shared" si="396"/>
        <v>p-003388</v>
      </c>
      <c r="E5137" s="6" t="str">
        <f>+VLOOKUP($D5137,Sheet3!$B:$I,2,0)</f>
        <v>15X5(2HOLE)</v>
      </c>
      <c r="F5137" s="6" t="str">
        <f>+VLOOKUP($D5137,Sheet3!$B:$I,3,0)</f>
        <v>S</v>
      </c>
      <c r="G5137" s="6" t="str">
        <f>+VLOOKUP($D5137,Sheet3!$B:$I,4,0)</f>
        <v>APW</v>
      </c>
      <c r="H5137" s="6">
        <f>+VLOOKUP($D5137,Sheet3!$B:$I,5,0)</f>
        <v>0</v>
      </c>
      <c r="I5137" s="6" t="str">
        <f>+VLOOKUP($D5137,Sheet3!$B:$I,6,0)</f>
        <v>GREY</v>
      </c>
      <c r="J5137" s="6" t="str">
        <f>+VLOOKUP($D5137,Sheet3!$B:$I,7,0)</f>
        <v>CARLISLE</v>
      </c>
      <c r="K5137" s="6" t="str">
        <f>+VLOOKUP($D5137,Sheet3!$B:$I,8,0)</f>
        <v>GROUNDFORCE500</v>
      </c>
      <c r="L5137" s="6" t="str">
        <f t="shared" si="398"/>
        <v>15X5(2HOLE)S APW 0 GREY CARLISLE GROUNDFORCE500</v>
      </c>
      <c r="M5137" s="12" t="s">
        <v>5113</v>
      </c>
      <c r="N5137" s="12" t="str">
        <f t="shared" si="397"/>
        <v>l2203</v>
      </c>
    </row>
    <row r="5138" spans="1:14">
      <c r="A5138" s="12" t="s">
        <v>5156</v>
      </c>
      <c r="B5138" s="6" t="str">
        <f t="shared" si="395"/>
        <v>l220312095</v>
      </c>
      <c r="C5138" s="12">
        <v>203395</v>
      </c>
      <c r="D5138" s="12" t="str">
        <f t="shared" si="396"/>
        <v>p-003395</v>
      </c>
      <c r="E5138" s="6" t="str">
        <f>+VLOOKUP($D5138,Sheet3!$B:$I,2,0)</f>
        <v>10X3(2HOLE)</v>
      </c>
      <c r="F5138" s="6" t="str">
        <f>+VLOOKUP($D5138,Sheet3!$B:$I,3,0)</f>
        <v>RIB</v>
      </c>
      <c r="G5138" s="6" t="str">
        <f>+VLOOKUP($D5138,Sheet3!$B:$I,4,0)</f>
        <v>APW</v>
      </c>
      <c r="H5138" s="6">
        <f>+VLOOKUP($D5138,Sheet3!$B:$I,5,0)</f>
        <v>0</v>
      </c>
      <c r="I5138" s="6" t="str">
        <f>+VLOOKUP($D5138,Sheet3!$B:$I,6,0)</f>
        <v>GREY</v>
      </c>
      <c r="J5138" s="6" t="str">
        <f>+VLOOKUP($D5138,Sheet3!$B:$I,7,0)</f>
        <v>CARLISLE</v>
      </c>
      <c r="K5138" s="6" t="str">
        <f>+VLOOKUP($D5138,Sheet3!$B:$I,8,0)</f>
        <v>GROUNDFORCE500</v>
      </c>
      <c r="L5138" s="6" t="str">
        <f t="shared" si="398"/>
        <v>10X3(2HOLE)RIB APW 0 GREY CARLISLE GROUNDFORCE500</v>
      </c>
      <c r="M5138" s="12" t="s">
        <v>5113</v>
      </c>
      <c r="N5138" s="12" t="str">
        <f t="shared" si="397"/>
        <v>l2203</v>
      </c>
    </row>
    <row r="5139" spans="1:14">
      <c r="A5139" s="12" t="s">
        <v>5157</v>
      </c>
      <c r="B5139" s="6" t="str">
        <f t="shared" si="395"/>
        <v>l220308733</v>
      </c>
      <c r="C5139" s="12">
        <v>203395</v>
      </c>
      <c r="D5139" s="12" t="str">
        <f t="shared" si="396"/>
        <v>p-003395</v>
      </c>
      <c r="E5139" s="6" t="str">
        <f>+VLOOKUP($D5139,Sheet3!$B:$I,2,0)</f>
        <v>10X3(2HOLE)</v>
      </c>
      <c r="F5139" s="6" t="str">
        <f>+VLOOKUP($D5139,Sheet3!$B:$I,3,0)</f>
        <v>RIB</v>
      </c>
      <c r="G5139" s="6" t="str">
        <f>+VLOOKUP($D5139,Sheet3!$B:$I,4,0)</f>
        <v>APW</v>
      </c>
      <c r="H5139" s="6">
        <f>+VLOOKUP($D5139,Sheet3!$B:$I,5,0)</f>
        <v>0</v>
      </c>
      <c r="I5139" s="6" t="str">
        <f>+VLOOKUP($D5139,Sheet3!$B:$I,6,0)</f>
        <v>GREY</v>
      </c>
      <c r="J5139" s="6" t="str">
        <f>+VLOOKUP($D5139,Sheet3!$B:$I,7,0)</f>
        <v>CARLISLE</v>
      </c>
      <c r="K5139" s="6" t="str">
        <f>+VLOOKUP($D5139,Sheet3!$B:$I,8,0)</f>
        <v>GROUNDFORCE500</v>
      </c>
      <c r="L5139" s="6" t="str">
        <f t="shared" si="398"/>
        <v>10X3(2HOLE)RIB APW 0 GREY CARLISLE GROUNDFORCE500</v>
      </c>
      <c r="M5139" s="12" t="s">
        <v>5113</v>
      </c>
      <c r="N5139" s="12" t="str">
        <f t="shared" si="397"/>
        <v>l2203</v>
      </c>
    </row>
    <row r="5140" spans="1:14">
      <c r="A5140" s="12" t="s">
        <v>5158</v>
      </c>
      <c r="B5140" s="6" t="str">
        <f t="shared" si="395"/>
        <v>l220308089</v>
      </c>
      <c r="C5140" s="12">
        <v>203395</v>
      </c>
      <c r="D5140" s="12" t="str">
        <f t="shared" si="396"/>
        <v>p-003395</v>
      </c>
      <c r="E5140" s="6" t="str">
        <f>+VLOOKUP($D5140,Sheet3!$B:$I,2,0)</f>
        <v>10X3(2HOLE)</v>
      </c>
      <c r="F5140" s="6" t="str">
        <f>+VLOOKUP($D5140,Sheet3!$B:$I,3,0)</f>
        <v>RIB</v>
      </c>
      <c r="G5140" s="6" t="str">
        <f>+VLOOKUP($D5140,Sheet3!$B:$I,4,0)</f>
        <v>APW</v>
      </c>
      <c r="H5140" s="6">
        <f>+VLOOKUP($D5140,Sheet3!$B:$I,5,0)</f>
        <v>0</v>
      </c>
      <c r="I5140" s="6" t="str">
        <f>+VLOOKUP($D5140,Sheet3!$B:$I,6,0)</f>
        <v>GREY</v>
      </c>
      <c r="J5140" s="6" t="str">
        <f>+VLOOKUP($D5140,Sheet3!$B:$I,7,0)</f>
        <v>CARLISLE</v>
      </c>
      <c r="K5140" s="6" t="str">
        <f>+VLOOKUP($D5140,Sheet3!$B:$I,8,0)</f>
        <v>GROUNDFORCE500</v>
      </c>
      <c r="L5140" s="6" t="str">
        <f t="shared" si="398"/>
        <v>10X3(2HOLE)RIB APW 0 GREY CARLISLE GROUNDFORCE500</v>
      </c>
      <c r="M5140" s="12" t="s">
        <v>5113</v>
      </c>
      <c r="N5140" s="12" t="str">
        <f t="shared" si="397"/>
        <v>l2203</v>
      </c>
    </row>
    <row r="5141" spans="1:14">
      <c r="A5141" s="12" t="s">
        <v>5159</v>
      </c>
      <c r="B5141" s="6" t="str">
        <f t="shared" si="395"/>
        <v>l220309144</v>
      </c>
      <c r="C5141" s="12">
        <v>203395</v>
      </c>
      <c r="D5141" s="12" t="str">
        <f t="shared" si="396"/>
        <v>p-003395</v>
      </c>
      <c r="E5141" s="6" t="str">
        <f>+VLOOKUP($D5141,Sheet3!$B:$I,2,0)</f>
        <v>10X3(2HOLE)</v>
      </c>
      <c r="F5141" s="6" t="str">
        <f>+VLOOKUP($D5141,Sheet3!$B:$I,3,0)</f>
        <v>RIB</v>
      </c>
      <c r="G5141" s="6" t="str">
        <f>+VLOOKUP($D5141,Sheet3!$B:$I,4,0)</f>
        <v>APW</v>
      </c>
      <c r="H5141" s="6">
        <f>+VLOOKUP($D5141,Sheet3!$B:$I,5,0)</f>
        <v>0</v>
      </c>
      <c r="I5141" s="6" t="str">
        <f>+VLOOKUP($D5141,Sheet3!$B:$I,6,0)</f>
        <v>GREY</v>
      </c>
      <c r="J5141" s="6" t="str">
        <f>+VLOOKUP($D5141,Sheet3!$B:$I,7,0)</f>
        <v>CARLISLE</v>
      </c>
      <c r="K5141" s="6" t="str">
        <f>+VLOOKUP($D5141,Sheet3!$B:$I,8,0)</f>
        <v>GROUNDFORCE500</v>
      </c>
      <c r="L5141" s="6" t="str">
        <f t="shared" si="398"/>
        <v>10X3(2HOLE)RIB APW 0 GREY CARLISLE GROUNDFORCE500</v>
      </c>
      <c r="M5141" s="12" t="s">
        <v>5113</v>
      </c>
      <c r="N5141" s="12" t="str">
        <f t="shared" si="397"/>
        <v>l2203</v>
      </c>
    </row>
    <row r="5142" spans="1:14">
      <c r="A5142" s="12" t="s">
        <v>5160</v>
      </c>
      <c r="B5142" s="6" t="str">
        <f t="shared" si="395"/>
        <v>l220312671</v>
      </c>
      <c r="C5142" s="12">
        <v>203395</v>
      </c>
      <c r="D5142" s="12" t="str">
        <f t="shared" si="396"/>
        <v>p-003395</v>
      </c>
      <c r="E5142" s="6" t="str">
        <f>+VLOOKUP($D5142,Sheet3!$B:$I,2,0)</f>
        <v>10X3(2HOLE)</v>
      </c>
      <c r="F5142" s="6" t="str">
        <f>+VLOOKUP($D5142,Sheet3!$B:$I,3,0)</f>
        <v>RIB</v>
      </c>
      <c r="G5142" s="6" t="str">
        <f>+VLOOKUP($D5142,Sheet3!$B:$I,4,0)</f>
        <v>APW</v>
      </c>
      <c r="H5142" s="6">
        <f>+VLOOKUP($D5142,Sheet3!$B:$I,5,0)</f>
        <v>0</v>
      </c>
      <c r="I5142" s="6" t="str">
        <f>+VLOOKUP($D5142,Sheet3!$B:$I,6,0)</f>
        <v>GREY</v>
      </c>
      <c r="J5142" s="6" t="str">
        <f>+VLOOKUP($D5142,Sheet3!$B:$I,7,0)</f>
        <v>CARLISLE</v>
      </c>
      <c r="K5142" s="6" t="str">
        <f>+VLOOKUP($D5142,Sheet3!$B:$I,8,0)</f>
        <v>GROUNDFORCE500</v>
      </c>
      <c r="L5142" s="6" t="str">
        <f t="shared" si="398"/>
        <v>10X3(2HOLE)RIB APW 0 GREY CARLISLE GROUNDFORCE500</v>
      </c>
      <c r="M5142" s="12" t="s">
        <v>5113</v>
      </c>
      <c r="N5142" s="12" t="str">
        <f t="shared" si="397"/>
        <v>l2203</v>
      </c>
    </row>
    <row r="5143" spans="1:14">
      <c r="A5143" s="12" t="s">
        <v>5161</v>
      </c>
      <c r="B5143" s="6" t="str">
        <f t="shared" si="395"/>
        <v>l220308625</v>
      </c>
      <c r="C5143" s="12">
        <v>203395</v>
      </c>
      <c r="D5143" s="12" t="str">
        <f t="shared" si="396"/>
        <v>p-003395</v>
      </c>
      <c r="E5143" s="6" t="str">
        <f>+VLOOKUP($D5143,Sheet3!$B:$I,2,0)</f>
        <v>10X3(2HOLE)</v>
      </c>
      <c r="F5143" s="6" t="str">
        <f>+VLOOKUP($D5143,Sheet3!$B:$I,3,0)</f>
        <v>RIB</v>
      </c>
      <c r="G5143" s="6" t="str">
        <f>+VLOOKUP($D5143,Sheet3!$B:$I,4,0)</f>
        <v>APW</v>
      </c>
      <c r="H5143" s="6">
        <f>+VLOOKUP($D5143,Sheet3!$B:$I,5,0)</f>
        <v>0</v>
      </c>
      <c r="I5143" s="6" t="str">
        <f>+VLOOKUP($D5143,Sheet3!$B:$I,6,0)</f>
        <v>GREY</v>
      </c>
      <c r="J5143" s="6" t="str">
        <f>+VLOOKUP($D5143,Sheet3!$B:$I,7,0)</f>
        <v>CARLISLE</v>
      </c>
      <c r="K5143" s="6" t="str">
        <f>+VLOOKUP($D5143,Sheet3!$B:$I,8,0)</f>
        <v>GROUNDFORCE500</v>
      </c>
      <c r="L5143" s="6" t="str">
        <f t="shared" si="398"/>
        <v>10X3(2HOLE)RIB APW 0 GREY CARLISLE GROUNDFORCE500</v>
      </c>
      <c r="M5143" s="12" t="s">
        <v>5113</v>
      </c>
      <c r="N5143" s="12" t="str">
        <f t="shared" si="397"/>
        <v>l2203</v>
      </c>
    </row>
    <row r="5144" spans="1:14">
      <c r="A5144" s="12" t="s">
        <v>5162</v>
      </c>
      <c r="B5144" s="6" t="str">
        <f t="shared" si="395"/>
        <v>l220312535</v>
      </c>
      <c r="C5144" s="12">
        <v>203395</v>
      </c>
      <c r="D5144" s="12" t="str">
        <f t="shared" si="396"/>
        <v>p-003395</v>
      </c>
      <c r="E5144" s="6" t="str">
        <f>+VLOOKUP($D5144,Sheet3!$B:$I,2,0)</f>
        <v>10X3(2HOLE)</v>
      </c>
      <c r="F5144" s="6" t="str">
        <f>+VLOOKUP($D5144,Sheet3!$B:$I,3,0)</f>
        <v>RIB</v>
      </c>
      <c r="G5144" s="6" t="str">
        <f>+VLOOKUP($D5144,Sheet3!$B:$I,4,0)</f>
        <v>APW</v>
      </c>
      <c r="H5144" s="6">
        <f>+VLOOKUP($D5144,Sheet3!$B:$I,5,0)</f>
        <v>0</v>
      </c>
      <c r="I5144" s="6" t="str">
        <f>+VLOOKUP($D5144,Sheet3!$B:$I,6,0)</f>
        <v>GREY</v>
      </c>
      <c r="J5144" s="6" t="str">
        <f>+VLOOKUP($D5144,Sheet3!$B:$I,7,0)</f>
        <v>CARLISLE</v>
      </c>
      <c r="K5144" s="6" t="str">
        <f>+VLOOKUP($D5144,Sheet3!$B:$I,8,0)</f>
        <v>GROUNDFORCE500</v>
      </c>
      <c r="L5144" s="6" t="str">
        <f t="shared" si="398"/>
        <v>10X3(2HOLE)RIB APW 0 GREY CARLISLE GROUNDFORCE500</v>
      </c>
      <c r="M5144" s="12" t="s">
        <v>5113</v>
      </c>
      <c r="N5144" s="12" t="str">
        <f t="shared" si="397"/>
        <v>l2203</v>
      </c>
    </row>
    <row r="5145" spans="1:14">
      <c r="A5145" s="12" t="s">
        <v>5163</v>
      </c>
      <c r="B5145" s="6" t="str">
        <f t="shared" si="395"/>
        <v>l220308514</v>
      </c>
      <c r="C5145" s="12">
        <v>203395</v>
      </c>
      <c r="D5145" s="12" t="str">
        <f t="shared" si="396"/>
        <v>p-003395</v>
      </c>
      <c r="E5145" s="6" t="str">
        <f>+VLOOKUP($D5145,Sheet3!$B:$I,2,0)</f>
        <v>10X3(2HOLE)</v>
      </c>
      <c r="F5145" s="6" t="str">
        <f>+VLOOKUP($D5145,Sheet3!$B:$I,3,0)</f>
        <v>RIB</v>
      </c>
      <c r="G5145" s="6" t="str">
        <f>+VLOOKUP($D5145,Sheet3!$B:$I,4,0)</f>
        <v>APW</v>
      </c>
      <c r="H5145" s="6">
        <f>+VLOOKUP($D5145,Sheet3!$B:$I,5,0)</f>
        <v>0</v>
      </c>
      <c r="I5145" s="6" t="str">
        <f>+VLOOKUP($D5145,Sheet3!$B:$I,6,0)</f>
        <v>GREY</v>
      </c>
      <c r="J5145" s="6" t="str">
        <f>+VLOOKUP($D5145,Sheet3!$B:$I,7,0)</f>
        <v>CARLISLE</v>
      </c>
      <c r="K5145" s="6" t="str">
        <f>+VLOOKUP($D5145,Sheet3!$B:$I,8,0)</f>
        <v>GROUNDFORCE500</v>
      </c>
      <c r="L5145" s="6" t="str">
        <f t="shared" si="398"/>
        <v>10X3(2HOLE)RIB APW 0 GREY CARLISLE GROUNDFORCE500</v>
      </c>
      <c r="M5145" s="12" t="s">
        <v>5113</v>
      </c>
      <c r="N5145" s="12" t="str">
        <f t="shared" si="397"/>
        <v>l2203</v>
      </c>
    </row>
    <row r="5146" spans="1:14">
      <c r="A5146" s="12" t="s">
        <v>5164</v>
      </c>
      <c r="B5146" s="6" t="str">
        <f t="shared" si="395"/>
        <v>l220309448</v>
      </c>
      <c r="C5146" s="12">
        <v>203395</v>
      </c>
      <c r="D5146" s="12" t="str">
        <f t="shared" si="396"/>
        <v>p-003395</v>
      </c>
      <c r="E5146" s="6" t="str">
        <f>+VLOOKUP($D5146,Sheet3!$B:$I,2,0)</f>
        <v>10X3(2HOLE)</v>
      </c>
      <c r="F5146" s="6" t="str">
        <f>+VLOOKUP($D5146,Sheet3!$B:$I,3,0)</f>
        <v>RIB</v>
      </c>
      <c r="G5146" s="6" t="str">
        <f>+VLOOKUP($D5146,Sheet3!$B:$I,4,0)</f>
        <v>APW</v>
      </c>
      <c r="H5146" s="6">
        <f>+VLOOKUP($D5146,Sheet3!$B:$I,5,0)</f>
        <v>0</v>
      </c>
      <c r="I5146" s="6" t="str">
        <f>+VLOOKUP($D5146,Sheet3!$B:$I,6,0)</f>
        <v>GREY</v>
      </c>
      <c r="J5146" s="6" t="str">
        <f>+VLOOKUP($D5146,Sheet3!$B:$I,7,0)</f>
        <v>CARLISLE</v>
      </c>
      <c r="K5146" s="6" t="str">
        <f>+VLOOKUP($D5146,Sheet3!$B:$I,8,0)</f>
        <v>GROUNDFORCE500</v>
      </c>
      <c r="L5146" s="6" t="str">
        <f t="shared" si="398"/>
        <v>10X3(2HOLE)RIB APW 0 GREY CARLISLE GROUNDFORCE500</v>
      </c>
      <c r="M5146" s="12" t="s">
        <v>5113</v>
      </c>
      <c r="N5146" s="12" t="str">
        <f t="shared" si="397"/>
        <v>l2203</v>
      </c>
    </row>
    <row r="5147" spans="1:14">
      <c r="A5147" s="12" t="s">
        <v>5165</v>
      </c>
      <c r="B5147" s="6" t="str">
        <f t="shared" si="395"/>
        <v>l220309696</v>
      </c>
      <c r="C5147" s="12">
        <v>203395</v>
      </c>
      <c r="D5147" s="12" t="str">
        <f t="shared" si="396"/>
        <v>p-003395</v>
      </c>
      <c r="E5147" s="6" t="str">
        <f>+VLOOKUP($D5147,Sheet3!$B:$I,2,0)</f>
        <v>10X3(2HOLE)</v>
      </c>
      <c r="F5147" s="6" t="str">
        <f>+VLOOKUP($D5147,Sheet3!$B:$I,3,0)</f>
        <v>RIB</v>
      </c>
      <c r="G5147" s="6" t="str">
        <f>+VLOOKUP($D5147,Sheet3!$B:$I,4,0)</f>
        <v>APW</v>
      </c>
      <c r="H5147" s="6">
        <f>+VLOOKUP($D5147,Sheet3!$B:$I,5,0)</f>
        <v>0</v>
      </c>
      <c r="I5147" s="6" t="str">
        <f>+VLOOKUP($D5147,Sheet3!$B:$I,6,0)</f>
        <v>GREY</v>
      </c>
      <c r="J5147" s="6" t="str">
        <f>+VLOOKUP($D5147,Sheet3!$B:$I,7,0)</f>
        <v>CARLISLE</v>
      </c>
      <c r="K5147" s="6" t="str">
        <f>+VLOOKUP($D5147,Sheet3!$B:$I,8,0)</f>
        <v>GROUNDFORCE500</v>
      </c>
      <c r="L5147" s="6" t="str">
        <f t="shared" si="398"/>
        <v>10X3(2HOLE)RIB APW 0 GREY CARLISLE GROUNDFORCE500</v>
      </c>
      <c r="M5147" s="12" t="s">
        <v>5113</v>
      </c>
      <c r="N5147" s="12" t="str">
        <f t="shared" si="397"/>
        <v>l2203</v>
      </c>
    </row>
    <row r="5148" spans="1:14">
      <c r="A5148" s="12" t="s">
        <v>5166</v>
      </c>
      <c r="B5148" s="6" t="str">
        <f t="shared" si="395"/>
        <v>l220310710</v>
      </c>
      <c r="C5148" s="12">
        <v>202600</v>
      </c>
      <c r="D5148" s="12" t="str">
        <f t="shared" si="396"/>
        <v>p-002600</v>
      </c>
      <c r="E5148" s="6" t="str">
        <f>+VLOOKUP($D5148,Sheet3!$B:$I,2,0)</f>
        <v>10X3(2HOLE)</v>
      </c>
      <c r="F5148" s="6" t="str">
        <f>+VLOOKUP($D5148,Sheet3!$B:$I,3,0)</f>
        <v>RIB</v>
      </c>
      <c r="G5148" s="6" t="str">
        <f>+VLOOKUP($D5148,Sheet3!$B:$I,4,0)</f>
        <v>APW</v>
      </c>
      <c r="H5148" s="6">
        <f>+VLOOKUP($D5148,Sheet3!$B:$I,5,0)</f>
        <v>0</v>
      </c>
      <c r="I5148" s="6" t="str">
        <f>+VLOOKUP($D5148,Sheet3!$B:$I,6,0)</f>
        <v>GREY</v>
      </c>
      <c r="J5148" s="6" t="str">
        <f>+VLOOKUP($D5148,Sheet3!$B:$I,7,0)</f>
        <v>TOTALSOURCE</v>
      </c>
      <c r="K5148" s="6" t="str">
        <f>+VLOOKUP($D5148,Sheet3!$B:$I,8,0)</f>
        <v>-</v>
      </c>
      <c r="L5148" s="6" t="str">
        <f t="shared" si="398"/>
        <v>10X3(2HOLE)RIB APW 0 GREY TOTALSOURCE -</v>
      </c>
      <c r="M5148" s="12" t="s">
        <v>5113</v>
      </c>
      <c r="N5148" s="12" t="str">
        <f t="shared" si="397"/>
        <v>l2203</v>
      </c>
    </row>
    <row r="5149" spans="1:14">
      <c r="A5149" s="12" t="s">
        <v>5167</v>
      </c>
      <c r="B5149" s="6" t="str">
        <f t="shared" si="395"/>
        <v>l220306563</v>
      </c>
      <c r="C5149" s="12">
        <v>203395</v>
      </c>
      <c r="D5149" s="12" t="str">
        <f t="shared" si="396"/>
        <v>p-003395</v>
      </c>
      <c r="E5149" s="6" t="str">
        <f>+VLOOKUP($D5149,Sheet3!$B:$I,2,0)</f>
        <v>10X3(2HOLE)</v>
      </c>
      <c r="F5149" s="6" t="str">
        <f>+VLOOKUP($D5149,Sheet3!$B:$I,3,0)</f>
        <v>RIB</v>
      </c>
      <c r="G5149" s="6" t="str">
        <f>+VLOOKUP($D5149,Sheet3!$B:$I,4,0)</f>
        <v>APW</v>
      </c>
      <c r="H5149" s="6">
        <f>+VLOOKUP($D5149,Sheet3!$B:$I,5,0)</f>
        <v>0</v>
      </c>
      <c r="I5149" s="6" t="str">
        <f>+VLOOKUP($D5149,Sheet3!$B:$I,6,0)</f>
        <v>GREY</v>
      </c>
      <c r="J5149" s="6" t="str">
        <f>+VLOOKUP($D5149,Sheet3!$B:$I,7,0)</f>
        <v>CARLISLE</v>
      </c>
      <c r="K5149" s="6" t="str">
        <f>+VLOOKUP($D5149,Sheet3!$B:$I,8,0)</f>
        <v>GROUNDFORCE500</v>
      </c>
      <c r="L5149" s="6" t="str">
        <f t="shared" si="398"/>
        <v>10X3(2HOLE)RIB APW 0 GREY CARLISLE GROUNDFORCE500</v>
      </c>
      <c r="M5149" s="12" t="s">
        <v>5113</v>
      </c>
      <c r="N5149" s="12" t="str">
        <f t="shared" si="397"/>
        <v>l2203</v>
      </c>
    </row>
    <row r="5150" spans="1:14">
      <c r="A5150" s="12" t="s">
        <v>5168</v>
      </c>
      <c r="B5150" s="6" t="str">
        <f t="shared" si="395"/>
        <v>l220308139</v>
      </c>
      <c r="C5150" s="12">
        <v>203395</v>
      </c>
      <c r="D5150" s="12" t="str">
        <f t="shared" si="396"/>
        <v>p-003395</v>
      </c>
      <c r="E5150" s="6" t="str">
        <f>+VLOOKUP($D5150,Sheet3!$B:$I,2,0)</f>
        <v>10X3(2HOLE)</v>
      </c>
      <c r="F5150" s="6" t="str">
        <f>+VLOOKUP($D5150,Sheet3!$B:$I,3,0)</f>
        <v>RIB</v>
      </c>
      <c r="G5150" s="6" t="str">
        <f>+VLOOKUP($D5150,Sheet3!$B:$I,4,0)</f>
        <v>APW</v>
      </c>
      <c r="H5150" s="6">
        <f>+VLOOKUP($D5150,Sheet3!$B:$I,5,0)</f>
        <v>0</v>
      </c>
      <c r="I5150" s="6" t="str">
        <f>+VLOOKUP($D5150,Sheet3!$B:$I,6,0)</f>
        <v>GREY</v>
      </c>
      <c r="J5150" s="6" t="str">
        <f>+VLOOKUP($D5150,Sheet3!$B:$I,7,0)</f>
        <v>CARLISLE</v>
      </c>
      <c r="K5150" s="6" t="str">
        <f>+VLOOKUP($D5150,Sheet3!$B:$I,8,0)</f>
        <v>GROUNDFORCE500</v>
      </c>
      <c r="L5150" s="6" t="str">
        <f t="shared" si="398"/>
        <v>10X3(2HOLE)RIB APW 0 GREY CARLISLE GROUNDFORCE500</v>
      </c>
      <c r="M5150" s="12" t="s">
        <v>5113</v>
      </c>
      <c r="N5150" s="12" t="str">
        <f t="shared" si="397"/>
        <v>l2203</v>
      </c>
    </row>
    <row r="5151" spans="1:14">
      <c r="A5151" s="12" t="s">
        <v>5169</v>
      </c>
      <c r="B5151" s="6" t="str">
        <f t="shared" si="395"/>
        <v>l220306626</v>
      </c>
      <c r="C5151" s="12">
        <v>203395</v>
      </c>
      <c r="D5151" s="12" t="str">
        <f t="shared" si="396"/>
        <v>p-003395</v>
      </c>
      <c r="E5151" s="6" t="str">
        <f>+VLOOKUP($D5151,Sheet3!$B:$I,2,0)</f>
        <v>10X3(2HOLE)</v>
      </c>
      <c r="F5151" s="6" t="str">
        <f>+VLOOKUP($D5151,Sheet3!$B:$I,3,0)</f>
        <v>RIB</v>
      </c>
      <c r="G5151" s="6" t="str">
        <f>+VLOOKUP($D5151,Sheet3!$B:$I,4,0)</f>
        <v>APW</v>
      </c>
      <c r="H5151" s="6">
        <f>+VLOOKUP($D5151,Sheet3!$B:$I,5,0)</f>
        <v>0</v>
      </c>
      <c r="I5151" s="6" t="str">
        <f>+VLOOKUP($D5151,Sheet3!$B:$I,6,0)</f>
        <v>GREY</v>
      </c>
      <c r="J5151" s="6" t="str">
        <f>+VLOOKUP($D5151,Sheet3!$B:$I,7,0)</f>
        <v>CARLISLE</v>
      </c>
      <c r="K5151" s="6" t="str">
        <f>+VLOOKUP($D5151,Sheet3!$B:$I,8,0)</f>
        <v>GROUNDFORCE500</v>
      </c>
      <c r="L5151" s="6" t="str">
        <f t="shared" si="398"/>
        <v>10X3(2HOLE)RIB APW 0 GREY CARLISLE GROUNDFORCE500</v>
      </c>
      <c r="M5151" s="12" t="s">
        <v>5113</v>
      </c>
      <c r="N5151" s="12" t="str">
        <f t="shared" si="397"/>
        <v>l2203</v>
      </c>
    </row>
    <row r="5152" spans="1:14">
      <c r="A5152" s="12" t="s">
        <v>5170</v>
      </c>
      <c r="B5152" s="6" t="str">
        <f t="shared" si="395"/>
        <v>l220306362</v>
      </c>
      <c r="C5152" s="12">
        <v>203395</v>
      </c>
      <c r="D5152" s="12" t="str">
        <f t="shared" si="396"/>
        <v>p-003395</v>
      </c>
      <c r="E5152" s="6" t="str">
        <f>+VLOOKUP($D5152,Sheet3!$B:$I,2,0)</f>
        <v>10X3(2HOLE)</v>
      </c>
      <c r="F5152" s="6" t="str">
        <f>+VLOOKUP($D5152,Sheet3!$B:$I,3,0)</f>
        <v>RIB</v>
      </c>
      <c r="G5152" s="6" t="str">
        <f>+VLOOKUP($D5152,Sheet3!$B:$I,4,0)</f>
        <v>APW</v>
      </c>
      <c r="H5152" s="6">
        <f>+VLOOKUP($D5152,Sheet3!$B:$I,5,0)</f>
        <v>0</v>
      </c>
      <c r="I5152" s="6" t="str">
        <f>+VLOOKUP($D5152,Sheet3!$B:$I,6,0)</f>
        <v>GREY</v>
      </c>
      <c r="J5152" s="6" t="str">
        <f>+VLOOKUP($D5152,Sheet3!$B:$I,7,0)</f>
        <v>CARLISLE</v>
      </c>
      <c r="K5152" s="6" t="str">
        <f>+VLOOKUP($D5152,Sheet3!$B:$I,8,0)</f>
        <v>GROUNDFORCE500</v>
      </c>
      <c r="L5152" s="6" t="str">
        <f t="shared" si="398"/>
        <v>10X3(2HOLE)RIB APW 0 GREY CARLISLE GROUNDFORCE500</v>
      </c>
      <c r="M5152" s="12" t="s">
        <v>5113</v>
      </c>
      <c r="N5152" s="12" t="str">
        <f t="shared" si="397"/>
        <v>l2203</v>
      </c>
    </row>
    <row r="5153" spans="1:14">
      <c r="A5153" s="12" t="s">
        <v>5171</v>
      </c>
      <c r="B5153" s="6" t="str">
        <f t="shared" si="395"/>
        <v>l220306726</v>
      </c>
      <c r="C5153" s="12">
        <v>203395</v>
      </c>
      <c r="D5153" s="12" t="str">
        <f t="shared" si="396"/>
        <v>p-003395</v>
      </c>
      <c r="E5153" s="6" t="str">
        <f>+VLOOKUP($D5153,Sheet3!$B:$I,2,0)</f>
        <v>10X3(2HOLE)</v>
      </c>
      <c r="F5153" s="6" t="str">
        <f>+VLOOKUP($D5153,Sheet3!$B:$I,3,0)</f>
        <v>RIB</v>
      </c>
      <c r="G5153" s="6" t="str">
        <f>+VLOOKUP($D5153,Sheet3!$B:$I,4,0)</f>
        <v>APW</v>
      </c>
      <c r="H5153" s="6">
        <f>+VLOOKUP($D5153,Sheet3!$B:$I,5,0)</f>
        <v>0</v>
      </c>
      <c r="I5153" s="6" t="str">
        <f>+VLOOKUP($D5153,Sheet3!$B:$I,6,0)</f>
        <v>GREY</v>
      </c>
      <c r="J5153" s="6" t="str">
        <f>+VLOOKUP($D5153,Sheet3!$B:$I,7,0)</f>
        <v>CARLISLE</v>
      </c>
      <c r="K5153" s="6" t="str">
        <f>+VLOOKUP($D5153,Sheet3!$B:$I,8,0)</f>
        <v>GROUNDFORCE500</v>
      </c>
      <c r="L5153" s="6" t="str">
        <f t="shared" si="398"/>
        <v>10X3(2HOLE)RIB APW 0 GREY CARLISLE GROUNDFORCE500</v>
      </c>
      <c r="M5153" s="12" t="s">
        <v>5113</v>
      </c>
      <c r="N5153" s="12" t="str">
        <f t="shared" si="397"/>
        <v>l2203</v>
      </c>
    </row>
    <row r="5154" spans="1:14">
      <c r="A5154" s="12" t="s">
        <v>5172</v>
      </c>
      <c r="B5154" s="6" t="str">
        <f t="shared" si="395"/>
        <v>l220306690</v>
      </c>
      <c r="C5154" s="12">
        <v>203395</v>
      </c>
      <c r="D5154" s="12" t="str">
        <f t="shared" si="396"/>
        <v>p-003395</v>
      </c>
      <c r="E5154" s="6" t="str">
        <f>+VLOOKUP($D5154,Sheet3!$B:$I,2,0)</f>
        <v>10X3(2HOLE)</v>
      </c>
      <c r="F5154" s="6" t="str">
        <f>+VLOOKUP($D5154,Sheet3!$B:$I,3,0)</f>
        <v>RIB</v>
      </c>
      <c r="G5154" s="6" t="str">
        <f>+VLOOKUP($D5154,Sheet3!$B:$I,4,0)</f>
        <v>APW</v>
      </c>
      <c r="H5154" s="6">
        <f>+VLOOKUP($D5154,Sheet3!$B:$I,5,0)</f>
        <v>0</v>
      </c>
      <c r="I5154" s="6" t="str">
        <f>+VLOOKUP($D5154,Sheet3!$B:$I,6,0)</f>
        <v>GREY</v>
      </c>
      <c r="J5154" s="6" t="str">
        <f>+VLOOKUP($D5154,Sheet3!$B:$I,7,0)</f>
        <v>CARLISLE</v>
      </c>
      <c r="K5154" s="6" t="str">
        <f>+VLOOKUP($D5154,Sheet3!$B:$I,8,0)</f>
        <v>GROUNDFORCE500</v>
      </c>
      <c r="L5154" s="6" t="str">
        <f t="shared" si="398"/>
        <v>10X3(2HOLE)RIB APW 0 GREY CARLISLE GROUNDFORCE500</v>
      </c>
      <c r="M5154" s="12" t="s">
        <v>5113</v>
      </c>
      <c r="N5154" s="12" t="str">
        <f t="shared" si="397"/>
        <v>l2203</v>
      </c>
    </row>
    <row r="5155" spans="1:14">
      <c r="A5155" s="12" t="s">
        <v>5173</v>
      </c>
      <c r="B5155" s="6" t="str">
        <f t="shared" si="395"/>
        <v>l220308254</v>
      </c>
      <c r="C5155" s="12">
        <v>203395</v>
      </c>
      <c r="D5155" s="12" t="str">
        <f t="shared" si="396"/>
        <v>p-003395</v>
      </c>
      <c r="E5155" s="6" t="str">
        <f>+VLOOKUP($D5155,Sheet3!$B:$I,2,0)</f>
        <v>10X3(2HOLE)</v>
      </c>
      <c r="F5155" s="6" t="str">
        <f>+VLOOKUP($D5155,Sheet3!$B:$I,3,0)</f>
        <v>RIB</v>
      </c>
      <c r="G5155" s="6" t="str">
        <f>+VLOOKUP($D5155,Sheet3!$B:$I,4,0)</f>
        <v>APW</v>
      </c>
      <c r="H5155" s="6">
        <f>+VLOOKUP($D5155,Sheet3!$B:$I,5,0)</f>
        <v>0</v>
      </c>
      <c r="I5155" s="6" t="str">
        <f>+VLOOKUP($D5155,Sheet3!$B:$I,6,0)</f>
        <v>GREY</v>
      </c>
      <c r="J5155" s="6" t="str">
        <f>+VLOOKUP($D5155,Sheet3!$B:$I,7,0)</f>
        <v>CARLISLE</v>
      </c>
      <c r="K5155" s="6" t="str">
        <f>+VLOOKUP($D5155,Sheet3!$B:$I,8,0)</f>
        <v>GROUNDFORCE500</v>
      </c>
      <c r="L5155" s="6" t="str">
        <f t="shared" si="398"/>
        <v>10X3(2HOLE)RIB APW 0 GREY CARLISLE GROUNDFORCE500</v>
      </c>
      <c r="M5155" s="12" t="s">
        <v>5113</v>
      </c>
      <c r="N5155" s="12" t="str">
        <f t="shared" si="397"/>
        <v>l2203</v>
      </c>
    </row>
    <row r="5156" spans="1:14">
      <c r="A5156" s="12" t="s">
        <v>5174</v>
      </c>
      <c r="B5156" s="6" t="str">
        <f t="shared" si="395"/>
        <v>l220307972</v>
      </c>
      <c r="C5156" s="12">
        <v>203395</v>
      </c>
      <c r="D5156" s="12" t="str">
        <f t="shared" si="396"/>
        <v>p-003395</v>
      </c>
      <c r="E5156" s="6" t="str">
        <f>+VLOOKUP($D5156,Sheet3!$B:$I,2,0)</f>
        <v>10X3(2HOLE)</v>
      </c>
      <c r="F5156" s="6" t="str">
        <f>+VLOOKUP($D5156,Sheet3!$B:$I,3,0)</f>
        <v>RIB</v>
      </c>
      <c r="G5156" s="6" t="str">
        <f>+VLOOKUP($D5156,Sheet3!$B:$I,4,0)</f>
        <v>APW</v>
      </c>
      <c r="H5156" s="6">
        <f>+VLOOKUP($D5156,Sheet3!$B:$I,5,0)</f>
        <v>0</v>
      </c>
      <c r="I5156" s="6" t="str">
        <f>+VLOOKUP($D5156,Sheet3!$B:$I,6,0)</f>
        <v>GREY</v>
      </c>
      <c r="J5156" s="6" t="str">
        <f>+VLOOKUP($D5156,Sheet3!$B:$I,7,0)</f>
        <v>CARLISLE</v>
      </c>
      <c r="K5156" s="6" t="str">
        <f>+VLOOKUP($D5156,Sheet3!$B:$I,8,0)</f>
        <v>GROUNDFORCE500</v>
      </c>
      <c r="L5156" s="6" t="str">
        <f t="shared" si="398"/>
        <v>10X3(2HOLE)RIB APW 0 GREY CARLISLE GROUNDFORCE500</v>
      </c>
      <c r="M5156" s="12" t="s">
        <v>5113</v>
      </c>
      <c r="N5156" s="12" t="str">
        <f t="shared" si="397"/>
        <v>l2203</v>
      </c>
    </row>
    <row r="5157" spans="1:14">
      <c r="A5157" s="12" t="s">
        <v>5175</v>
      </c>
      <c r="B5157" s="6" t="str">
        <f t="shared" ref="B5157:B5220" si="399">+MID(A5157,9,10)</f>
        <v>l220309346</v>
      </c>
      <c r="C5157" s="12">
        <v>203395</v>
      </c>
      <c r="D5157" s="12" t="str">
        <f t="shared" si="396"/>
        <v>p-003395</v>
      </c>
      <c r="E5157" s="6" t="str">
        <f>+VLOOKUP($D5157,Sheet3!$B:$I,2,0)</f>
        <v>10X3(2HOLE)</v>
      </c>
      <c r="F5157" s="6" t="str">
        <f>+VLOOKUP($D5157,Sheet3!$B:$I,3,0)</f>
        <v>RIB</v>
      </c>
      <c r="G5157" s="6" t="str">
        <f>+VLOOKUP($D5157,Sheet3!$B:$I,4,0)</f>
        <v>APW</v>
      </c>
      <c r="H5157" s="6">
        <f>+VLOOKUP($D5157,Sheet3!$B:$I,5,0)</f>
        <v>0</v>
      </c>
      <c r="I5157" s="6" t="str">
        <f>+VLOOKUP($D5157,Sheet3!$B:$I,6,0)</f>
        <v>GREY</v>
      </c>
      <c r="J5157" s="6" t="str">
        <f>+VLOOKUP($D5157,Sheet3!$B:$I,7,0)</f>
        <v>CARLISLE</v>
      </c>
      <c r="K5157" s="6" t="str">
        <f>+VLOOKUP($D5157,Sheet3!$B:$I,8,0)</f>
        <v>GROUNDFORCE500</v>
      </c>
      <c r="L5157" s="6" t="str">
        <f t="shared" si="398"/>
        <v>10X3(2HOLE)RIB APW 0 GREY CARLISLE GROUNDFORCE500</v>
      </c>
      <c r="M5157" s="12" t="s">
        <v>5113</v>
      </c>
      <c r="N5157" s="12" t="str">
        <f t="shared" si="397"/>
        <v>l2203</v>
      </c>
    </row>
    <row r="5158" spans="1:14">
      <c r="A5158" s="12" t="s">
        <v>5176</v>
      </c>
      <c r="B5158" s="6" t="str">
        <f t="shared" si="399"/>
        <v>l220205584</v>
      </c>
      <c r="C5158" s="12">
        <v>203392</v>
      </c>
      <c r="D5158" s="12" t="str">
        <f t="shared" ref="D5158:D5221" si="400">+LEFT(A5158,8)</f>
        <v>p-003392</v>
      </c>
      <c r="E5158" s="6" t="str">
        <f>+VLOOKUP($D5158,Sheet3!$B:$I,2,0)</f>
        <v>12X41/2(2HOLE)</v>
      </c>
      <c r="F5158" s="6" t="str">
        <f>+VLOOKUP($D5158,Sheet3!$B:$I,3,0)</f>
        <v>S</v>
      </c>
      <c r="G5158" s="6" t="str">
        <f>+VLOOKUP($D5158,Sheet3!$B:$I,4,0)</f>
        <v>APW</v>
      </c>
      <c r="H5158" s="6">
        <f>+VLOOKUP($D5158,Sheet3!$B:$I,5,0)</f>
        <v>0</v>
      </c>
      <c r="I5158" s="6" t="str">
        <f>+VLOOKUP($D5158,Sheet3!$B:$I,6,0)</f>
        <v>GREY</v>
      </c>
      <c r="J5158" s="6" t="str">
        <f>+VLOOKUP($D5158,Sheet3!$B:$I,7,0)</f>
        <v>CARLISLE</v>
      </c>
      <c r="K5158" s="6" t="str">
        <f>+VLOOKUP($D5158,Sheet3!$B:$I,8,0)</f>
        <v>GROUNDFORCE500</v>
      </c>
      <c r="L5158" s="6" t="str">
        <f t="shared" si="398"/>
        <v>12X41/2(2HOLE)S APW 0 GREY CARLISLE GROUNDFORCE500</v>
      </c>
      <c r="M5158" s="12" t="s">
        <v>5113</v>
      </c>
      <c r="N5158" s="12" t="str">
        <f t="shared" ref="N5158:N5221" si="401">+MID(A5158,9,5)</f>
        <v>l2202</v>
      </c>
    </row>
    <row r="5159" spans="1:14">
      <c r="A5159" s="12" t="s">
        <v>5177</v>
      </c>
      <c r="B5159" s="6" t="str">
        <f t="shared" si="399"/>
        <v>l220205313</v>
      </c>
      <c r="C5159" s="12">
        <v>203392</v>
      </c>
      <c r="D5159" s="12" t="str">
        <f t="shared" si="400"/>
        <v>p-003392</v>
      </c>
      <c r="E5159" s="6" t="str">
        <f>+VLOOKUP($D5159,Sheet3!$B:$I,2,0)</f>
        <v>12X41/2(2HOLE)</v>
      </c>
      <c r="F5159" s="6" t="str">
        <f>+VLOOKUP($D5159,Sheet3!$B:$I,3,0)</f>
        <v>S</v>
      </c>
      <c r="G5159" s="6" t="str">
        <f>+VLOOKUP($D5159,Sheet3!$B:$I,4,0)</f>
        <v>APW</v>
      </c>
      <c r="H5159" s="6">
        <f>+VLOOKUP($D5159,Sheet3!$B:$I,5,0)</f>
        <v>0</v>
      </c>
      <c r="I5159" s="6" t="str">
        <f>+VLOOKUP($D5159,Sheet3!$B:$I,6,0)</f>
        <v>GREY</v>
      </c>
      <c r="J5159" s="6" t="str">
        <f>+VLOOKUP($D5159,Sheet3!$B:$I,7,0)</f>
        <v>CARLISLE</v>
      </c>
      <c r="K5159" s="6" t="str">
        <f>+VLOOKUP($D5159,Sheet3!$B:$I,8,0)</f>
        <v>GROUNDFORCE500</v>
      </c>
      <c r="L5159" s="6" t="str">
        <f t="shared" si="398"/>
        <v>12X41/2(2HOLE)S APW 0 GREY CARLISLE GROUNDFORCE500</v>
      </c>
      <c r="M5159" s="12" t="s">
        <v>5113</v>
      </c>
      <c r="N5159" s="12" t="str">
        <f t="shared" si="401"/>
        <v>l2202</v>
      </c>
    </row>
    <row r="5160" spans="1:14">
      <c r="A5160" s="12" t="s">
        <v>5178</v>
      </c>
      <c r="B5160" s="6" t="str">
        <f t="shared" si="399"/>
        <v>l220205629</v>
      </c>
      <c r="C5160" s="12">
        <v>203392</v>
      </c>
      <c r="D5160" s="12" t="str">
        <f t="shared" si="400"/>
        <v>p-003392</v>
      </c>
      <c r="E5160" s="6" t="str">
        <f>+VLOOKUP($D5160,Sheet3!$B:$I,2,0)</f>
        <v>12X41/2(2HOLE)</v>
      </c>
      <c r="F5160" s="6" t="str">
        <f>+VLOOKUP($D5160,Sheet3!$B:$I,3,0)</f>
        <v>S</v>
      </c>
      <c r="G5160" s="6" t="str">
        <f>+VLOOKUP($D5160,Sheet3!$B:$I,4,0)</f>
        <v>APW</v>
      </c>
      <c r="H5160" s="6">
        <f>+VLOOKUP($D5160,Sheet3!$B:$I,5,0)</f>
        <v>0</v>
      </c>
      <c r="I5160" s="6" t="str">
        <f>+VLOOKUP($D5160,Sheet3!$B:$I,6,0)</f>
        <v>GREY</v>
      </c>
      <c r="J5160" s="6" t="str">
        <f>+VLOOKUP($D5160,Sheet3!$B:$I,7,0)</f>
        <v>CARLISLE</v>
      </c>
      <c r="K5160" s="6" t="str">
        <f>+VLOOKUP($D5160,Sheet3!$B:$I,8,0)</f>
        <v>GROUNDFORCE500</v>
      </c>
      <c r="L5160" s="6" t="str">
        <f t="shared" si="398"/>
        <v>12X41/2(2HOLE)S APW 0 GREY CARLISLE GROUNDFORCE500</v>
      </c>
      <c r="M5160" s="12" t="s">
        <v>5113</v>
      </c>
      <c r="N5160" s="12" t="str">
        <f t="shared" si="401"/>
        <v>l2202</v>
      </c>
    </row>
    <row r="5161" spans="1:14">
      <c r="A5161" s="12" t="s">
        <v>5179</v>
      </c>
      <c r="B5161" s="6" t="str">
        <f t="shared" si="399"/>
        <v>l220312742</v>
      </c>
      <c r="C5161" s="12">
        <v>203392</v>
      </c>
      <c r="D5161" s="12" t="str">
        <f t="shared" si="400"/>
        <v>p-003392</v>
      </c>
      <c r="E5161" s="6" t="str">
        <f>+VLOOKUP($D5161,Sheet3!$B:$I,2,0)</f>
        <v>12X41/2(2HOLE)</v>
      </c>
      <c r="F5161" s="6" t="str">
        <f>+VLOOKUP($D5161,Sheet3!$B:$I,3,0)</f>
        <v>S</v>
      </c>
      <c r="G5161" s="6" t="str">
        <f>+VLOOKUP($D5161,Sheet3!$B:$I,4,0)</f>
        <v>APW</v>
      </c>
      <c r="H5161" s="6">
        <f>+VLOOKUP($D5161,Sheet3!$B:$I,5,0)</f>
        <v>0</v>
      </c>
      <c r="I5161" s="6" t="str">
        <f>+VLOOKUP($D5161,Sheet3!$B:$I,6,0)</f>
        <v>GREY</v>
      </c>
      <c r="J5161" s="6" t="str">
        <f>+VLOOKUP($D5161,Sheet3!$B:$I,7,0)</f>
        <v>CARLISLE</v>
      </c>
      <c r="K5161" s="6" t="str">
        <f>+VLOOKUP($D5161,Sheet3!$B:$I,8,0)</f>
        <v>GROUNDFORCE500</v>
      </c>
      <c r="L5161" s="6" t="str">
        <f t="shared" si="398"/>
        <v>12X41/2(2HOLE)S APW 0 GREY CARLISLE GROUNDFORCE500</v>
      </c>
      <c r="M5161" s="12" t="s">
        <v>5113</v>
      </c>
      <c r="N5161" s="12" t="str">
        <f t="shared" si="401"/>
        <v>l2203</v>
      </c>
    </row>
    <row r="5162" spans="1:14">
      <c r="A5162" s="12" t="s">
        <v>5180</v>
      </c>
      <c r="B5162" s="6" t="str">
        <f t="shared" si="399"/>
        <v>l220313212</v>
      </c>
      <c r="C5162" s="12">
        <v>203392</v>
      </c>
      <c r="D5162" s="12" t="str">
        <f t="shared" si="400"/>
        <v>p-003392</v>
      </c>
      <c r="E5162" s="6" t="str">
        <f>+VLOOKUP($D5162,Sheet3!$B:$I,2,0)</f>
        <v>12X41/2(2HOLE)</v>
      </c>
      <c r="F5162" s="6" t="str">
        <f>+VLOOKUP($D5162,Sheet3!$B:$I,3,0)</f>
        <v>S</v>
      </c>
      <c r="G5162" s="6" t="str">
        <f>+VLOOKUP($D5162,Sheet3!$B:$I,4,0)</f>
        <v>APW</v>
      </c>
      <c r="H5162" s="6">
        <f>+VLOOKUP($D5162,Sheet3!$B:$I,5,0)</f>
        <v>0</v>
      </c>
      <c r="I5162" s="6" t="str">
        <f>+VLOOKUP($D5162,Sheet3!$B:$I,6,0)</f>
        <v>GREY</v>
      </c>
      <c r="J5162" s="6" t="str">
        <f>+VLOOKUP($D5162,Sheet3!$B:$I,7,0)</f>
        <v>CARLISLE</v>
      </c>
      <c r="K5162" s="6" t="str">
        <f>+VLOOKUP($D5162,Sheet3!$B:$I,8,0)</f>
        <v>GROUNDFORCE500</v>
      </c>
      <c r="L5162" s="6" t="str">
        <f t="shared" si="398"/>
        <v>12X41/2(2HOLE)S APW 0 GREY CARLISLE GROUNDFORCE500</v>
      </c>
      <c r="M5162" s="12" t="s">
        <v>5113</v>
      </c>
      <c r="N5162" s="12" t="str">
        <f t="shared" si="401"/>
        <v>l2203</v>
      </c>
    </row>
    <row r="5163" spans="1:14">
      <c r="A5163" s="12" t="s">
        <v>5181</v>
      </c>
      <c r="B5163" s="6" t="str">
        <f t="shared" si="399"/>
        <v>l220312698</v>
      </c>
      <c r="C5163" s="12">
        <v>203392</v>
      </c>
      <c r="D5163" s="12" t="str">
        <f t="shared" si="400"/>
        <v>p-003392</v>
      </c>
      <c r="E5163" s="6" t="str">
        <f>+VLOOKUP($D5163,Sheet3!$B:$I,2,0)</f>
        <v>12X41/2(2HOLE)</v>
      </c>
      <c r="F5163" s="6" t="str">
        <f>+VLOOKUP($D5163,Sheet3!$B:$I,3,0)</f>
        <v>S</v>
      </c>
      <c r="G5163" s="6" t="str">
        <f>+VLOOKUP($D5163,Sheet3!$B:$I,4,0)</f>
        <v>APW</v>
      </c>
      <c r="H5163" s="6">
        <f>+VLOOKUP($D5163,Sheet3!$B:$I,5,0)</f>
        <v>0</v>
      </c>
      <c r="I5163" s="6" t="str">
        <f>+VLOOKUP($D5163,Sheet3!$B:$I,6,0)</f>
        <v>GREY</v>
      </c>
      <c r="J5163" s="6" t="str">
        <f>+VLOOKUP($D5163,Sheet3!$B:$I,7,0)</f>
        <v>CARLISLE</v>
      </c>
      <c r="K5163" s="6" t="str">
        <f>+VLOOKUP($D5163,Sheet3!$B:$I,8,0)</f>
        <v>GROUNDFORCE500</v>
      </c>
      <c r="L5163" s="6" t="str">
        <f t="shared" si="398"/>
        <v>12X41/2(2HOLE)S APW 0 GREY CARLISLE GROUNDFORCE500</v>
      </c>
      <c r="M5163" s="12" t="s">
        <v>5113</v>
      </c>
      <c r="N5163" s="12" t="str">
        <f t="shared" si="401"/>
        <v>l2203</v>
      </c>
    </row>
    <row r="5164" spans="1:14">
      <c r="A5164" s="12" t="s">
        <v>5182</v>
      </c>
      <c r="B5164" s="6" t="str">
        <f t="shared" si="399"/>
        <v>l220312792</v>
      </c>
      <c r="C5164" s="12">
        <v>203392</v>
      </c>
      <c r="D5164" s="12" t="str">
        <f t="shared" si="400"/>
        <v>p-003392</v>
      </c>
      <c r="E5164" s="6" t="str">
        <f>+VLOOKUP($D5164,Sheet3!$B:$I,2,0)</f>
        <v>12X41/2(2HOLE)</v>
      </c>
      <c r="F5164" s="6" t="str">
        <f>+VLOOKUP($D5164,Sheet3!$B:$I,3,0)</f>
        <v>S</v>
      </c>
      <c r="G5164" s="6" t="str">
        <f>+VLOOKUP($D5164,Sheet3!$B:$I,4,0)</f>
        <v>APW</v>
      </c>
      <c r="H5164" s="6">
        <f>+VLOOKUP($D5164,Sheet3!$B:$I,5,0)</f>
        <v>0</v>
      </c>
      <c r="I5164" s="6" t="str">
        <f>+VLOOKUP($D5164,Sheet3!$B:$I,6,0)</f>
        <v>GREY</v>
      </c>
      <c r="J5164" s="6" t="str">
        <f>+VLOOKUP($D5164,Sheet3!$B:$I,7,0)</f>
        <v>CARLISLE</v>
      </c>
      <c r="K5164" s="6" t="str">
        <f>+VLOOKUP($D5164,Sheet3!$B:$I,8,0)</f>
        <v>GROUNDFORCE500</v>
      </c>
      <c r="L5164" s="6" t="str">
        <f t="shared" si="398"/>
        <v>12X41/2(2HOLE)S APW 0 GREY CARLISLE GROUNDFORCE500</v>
      </c>
      <c r="M5164" s="12" t="s">
        <v>5113</v>
      </c>
      <c r="N5164" s="12" t="str">
        <f t="shared" si="401"/>
        <v>l2203</v>
      </c>
    </row>
    <row r="5165" spans="1:14">
      <c r="A5165" s="12" t="s">
        <v>5183</v>
      </c>
      <c r="B5165" s="6" t="str">
        <f t="shared" si="399"/>
        <v>l220312886</v>
      </c>
      <c r="C5165" s="12">
        <v>203392</v>
      </c>
      <c r="D5165" s="12" t="str">
        <f t="shared" si="400"/>
        <v>p-003392</v>
      </c>
      <c r="E5165" s="6" t="str">
        <f>+VLOOKUP($D5165,Sheet3!$B:$I,2,0)</f>
        <v>12X41/2(2HOLE)</v>
      </c>
      <c r="F5165" s="6" t="str">
        <f>+VLOOKUP($D5165,Sheet3!$B:$I,3,0)</f>
        <v>S</v>
      </c>
      <c r="G5165" s="6" t="str">
        <f>+VLOOKUP($D5165,Sheet3!$B:$I,4,0)</f>
        <v>APW</v>
      </c>
      <c r="H5165" s="6">
        <f>+VLOOKUP($D5165,Sheet3!$B:$I,5,0)</f>
        <v>0</v>
      </c>
      <c r="I5165" s="6" t="str">
        <f>+VLOOKUP($D5165,Sheet3!$B:$I,6,0)</f>
        <v>GREY</v>
      </c>
      <c r="J5165" s="6" t="str">
        <f>+VLOOKUP($D5165,Sheet3!$B:$I,7,0)</f>
        <v>CARLISLE</v>
      </c>
      <c r="K5165" s="6" t="str">
        <f>+VLOOKUP($D5165,Sheet3!$B:$I,8,0)</f>
        <v>GROUNDFORCE500</v>
      </c>
      <c r="L5165" s="6" t="str">
        <f t="shared" si="398"/>
        <v>12X41/2(2HOLE)S APW 0 GREY CARLISLE GROUNDFORCE500</v>
      </c>
      <c r="M5165" s="12" t="s">
        <v>5113</v>
      </c>
      <c r="N5165" s="12" t="str">
        <f t="shared" si="401"/>
        <v>l2203</v>
      </c>
    </row>
    <row r="5166" spans="1:14">
      <c r="A5166" s="12" t="s">
        <v>5184</v>
      </c>
      <c r="B5166" s="6" t="str">
        <f t="shared" si="399"/>
        <v>l220312936</v>
      </c>
      <c r="C5166" s="12">
        <v>203392</v>
      </c>
      <c r="D5166" s="12" t="str">
        <f t="shared" si="400"/>
        <v>p-003392</v>
      </c>
      <c r="E5166" s="6" t="str">
        <f>+VLOOKUP($D5166,Sheet3!$B:$I,2,0)</f>
        <v>12X41/2(2HOLE)</v>
      </c>
      <c r="F5166" s="6" t="str">
        <f>+VLOOKUP($D5166,Sheet3!$B:$I,3,0)</f>
        <v>S</v>
      </c>
      <c r="G5166" s="6" t="str">
        <f>+VLOOKUP($D5166,Sheet3!$B:$I,4,0)</f>
        <v>APW</v>
      </c>
      <c r="H5166" s="6">
        <f>+VLOOKUP($D5166,Sheet3!$B:$I,5,0)</f>
        <v>0</v>
      </c>
      <c r="I5166" s="6" t="str">
        <f>+VLOOKUP($D5166,Sheet3!$B:$I,6,0)</f>
        <v>GREY</v>
      </c>
      <c r="J5166" s="6" t="str">
        <f>+VLOOKUP($D5166,Sheet3!$B:$I,7,0)</f>
        <v>CARLISLE</v>
      </c>
      <c r="K5166" s="6" t="str">
        <f>+VLOOKUP($D5166,Sheet3!$B:$I,8,0)</f>
        <v>GROUNDFORCE500</v>
      </c>
      <c r="L5166" s="6" t="str">
        <f t="shared" si="398"/>
        <v>12X41/2(2HOLE)S APW 0 GREY CARLISLE GROUNDFORCE500</v>
      </c>
      <c r="M5166" s="12" t="s">
        <v>5113</v>
      </c>
      <c r="N5166" s="12" t="str">
        <f t="shared" si="401"/>
        <v>l2203</v>
      </c>
    </row>
    <row r="5167" spans="1:14">
      <c r="A5167" s="12" t="s">
        <v>5185</v>
      </c>
      <c r="B5167" s="6" t="str">
        <f t="shared" si="399"/>
        <v>l220312658</v>
      </c>
      <c r="C5167" s="12">
        <v>203392</v>
      </c>
      <c r="D5167" s="12" t="str">
        <f t="shared" si="400"/>
        <v>p-003392</v>
      </c>
      <c r="E5167" s="6" t="str">
        <f>+VLOOKUP($D5167,Sheet3!$B:$I,2,0)</f>
        <v>12X41/2(2HOLE)</v>
      </c>
      <c r="F5167" s="6" t="str">
        <f>+VLOOKUP($D5167,Sheet3!$B:$I,3,0)</f>
        <v>S</v>
      </c>
      <c r="G5167" s="6" t="str">
        <f>+VLOOKUP($D5167,Sheet3!$B:$I,4,0)</f>
        <v>APW</v>
      </c>
      <c r="H5167" s="6">
        <f>+VLOOKUP($D5167,Sheet3!$B:$I,5,0)</f>
        <v>0</v>
      </c>
      <c r="I5167" s="6" t="str">
        <f>+VLOOKUP($D5167,Sheet3!$B:$I,6,0)</f>
        <v>GREY</v>
      </c>
      <c r="J5167" s="6" t="str">
        <f>+VLOOKUP($D5167,Sheet3!$B:$I,7,0)</f>
        <v>CARLISLE</v>
      </c>
      <c r="K5167" s="6" t="str">
        <f>+VLOOKUP($D5167,Sheet3!$B:$I,8,0)</f>
        <v>GROUNDFORCE500</v>
      </c>
      <c r="L5167" s="6" t="str">
        <f t="shared" si="398"/>
        <v>12X41/2(2HOLE)S APW 0 GREY CARLISLE GROUNDFORCE500</v>
      </c>
      <c r="M5167" s="12" t="s">
        <v>5113</v>
      </c>
      <c r="N5167" s="12" t="str">
        <f t="shared" si="401"/>
        <v>l2203</v>
      </c>
    </row>
    <row r="5168" spans="1:14">
      <c r="A5168" s="12" t="s">
        <v>5186</v>
      </c>
      <c r="B5168" s="6" t="str">
        <f t="shared" si="399"/>
        <v>l220312729</v>
      </c>
      <c r="C5168" s="12">
        <v>203398</v>
      </c>
      <c r="D5168" s="12" t="str">
        <f t="shared" si="400"/>
        <v>p-003398</v>
      </c>
      <c r="E5168" s="6" t="str">
        <f>+VLOOKUP($D5168,Sheet3!$B:$I,2,0)</f>
        <v>12X4SJ-WITHOUTDISK</v>
      </c>
      <c r="F5168" s="6" t="str">
        <f>+VLOOKUP($D5168,Sheet3!$B:$I,3,0)</f>
        <v>S</v>
      </c>
      <c r="G5168" s="6" t="str">
        <f>+VLOOKUP($D5168,Sheet3!$B:$I,4,0)</f>
        <v>APW</v>
      </c>
      <c r="H5168" s="6">
        <f>+VLOOKUP($D5168,Sheet3!$B:$I,5,0)</f>
        <v>0</v>
      </c>
      <c r="I5168" s="6" t="str">
        <f>+VLOOKUP($D5168,Sheet3!$B:$I,6,0)</f>
        <v>GREY</v>
      </c>
      <c r="J5168" s="6" t="str">
        <f>+VLOOKUP($D5168,Sheet3!$B:$I,7,0)</f>
        <v>CARLISLE</v>
      </c>
      <c r="K5168" s="6" t="str">
        <f>+VLOOKUP($D5168,Sheet3!$B:$I,8,0)</f>
        <v>GROUNDFORCE500</v>
      </c>
      <c r="L5168" s="6" t="str">
        <f t="shared" ref="L5168:L5231" si="402">CONCATENATE(E5168,F5168," ",G5168," ",H5168," ",I5168," ",J5168," ",K5168)</f>
        <v>12X4SJ-WITHOUTDISKS APW 0 GREY CARLISLE GROUNDFORCE500</v>
      </c>
      <c r="M5168" s="12" t="s">
        <v>5113</v>
      </c>
      <c r="N5168" s="12" t="str">
        <f t="shared" si="401"/>
        <v>l2203</v>
      </c>
    </row>
    <row r="5169" spans="1:14">
      <c r="A5169" s="12" t="s">
        <v>5187</v>
      </c>
      <c r="B5169" s="6" t="str">
        <f t="shared" si="399"/>
        <v>l220313397</v>
      </c>
      <c r="C5169" s="12">
        <v>203398</v>
      </c>
      <c r="D5169" s="12" t="str">
        <f t="shared" si="400"/>
        <v>p-003398</v>
      </c>
      <c r="E5169" s="6" t="str">
        <f>+VLOOKUP($D5169,Sheet3!$B:$I,2,0)</f>
        <v>12X4SJ-WITHOUTDISK</v>
      </c>
      <c r="F5169" s="6" t="str">
        <f>+VLOOKUP($D5169,Sheet3!$B:$I,3,0)</f>
        <v>S</v>
      </c>
      <c r="G5169" s="6" t="str">
        <f>+VLOOKUP($D5169,Sheet3!$B:$I,4,0)</f>
        <v>APW</v>
      </c>
      <c r="H5169" s="6">
        <f>+VLOOKUP($D5169,Sheet3!$B:$I,5,0)</f>
        <v>0</v>
      </c>
      <c r="I5169" s="6" t="str">
        <f>+VLOOKUP($D5169,Sheet3!$B:$I,6,0)</f>
        <v>GREY</v>
      </c>
      <c r="J5169" s="6" t="str">
        <f>+VLOOKUP($D5169,Sheet3!$B:$I,7,0)</f>
        <v>CARLISLE</v>
      </c>
      <c r="K5169" s="6" t="str">
        <f>+VLOOKUP($D5169,Sheet3!$B:$I,8,0)</f>
        <v>GROUNDFORCE500</v>
      </c>
      <c r="L5169" s="6" t="str">
        <f t="shared" si="402"/>
        <v>12X4SJ-WITHOUTDISKS APW 0 GREY CARLISLE GROUNDFORCE500</v>
      </c>
      <c r="M5169" s="12" t="s">
        <v>5113</v>
      </c>
      <c r="N5169" s="12" t="str">
        <f t="shared" si="401"/>
        <v>l2203</v>
      </c>
    </row>
    <row r="5170" spans="1:14">
      <c r="A5170" s="12" t="s">
        <v>5188</v>
      </c>
      <c r="B5170" s="6" t="str">
        <f t="shared" si="399"/>
        <v>l220312295</v>
      </c>
      <c r="C5170" s="12">
        <v>203398</v>
      </c>
      <c r="D5170" s="12" t="str">
        <f t="shared" si="400"/>
        <v>p-003398</v>
      </c>
      <c r="E5170" s="6" t="str">
        <f>+VLOOKUP($D5170,Sheet3!$B:$I,2,0)</f>
        <v>12X4SJ-WITHOUTDISK</v>
      </c>
      <c r="F5170" s="6" t="str">
        <f>+VLOOKUP($D5170,Sheet3!$B:$I,3,0)</f>
        <v>S</v>
      </c>
      <c r="G5170" s="6" t="str">
        <f>+VLOOKUP($D5170,Sheet3!$B:$I,4,0)</f>
        <v>APW</v>
      </c>
      <c r="H5170" s="6">
        <f>+VLOOKUP($D5170,Sheet3!$B:$I,5,0)</f>
        <v>0</v>
      </c>
      <c r="I5170" s="6" t="str">
        <f>+VLOOKUP($D5170,Sheet3!$B:$I,6,0)</f>
        <v>GREY</v>
      </c>
      <c r="J5170" s="6" t="str">
        <f>+VLOOKUP($D5170,Sheet3!$B:$I,7,0)</f>
        <v>CARLISLE</v>
      </c>
      <c r="K5170" s="6" t="str">
        <f>+VLOOKUP($D5170,Sheet3!$B:$I,8,0)</f>
        <v>GROUNDFORCE500</v>
      </c>
      <c r="L5170" s="6" t="str">
        <f t="shared" si="402"/>
        <v>12X4SJ-WITHOUTDISKS APW 0 GREY CARLISLE GROUNDFORCE500</v>
      </c>
      <c r="M5170" s="12" t="s">
        <v>5113</v>
      </c>
      <c r="N5170" s="12" t="str">
        <f t="shared" si="401"/>
        <v>l2203</v>
      </c>
    </row>
    <row r="5171" spans="1:14">
      <c r="A5171" s="12" t="s">
        <v>5189</v>
      </c>
      <c r="B5171" s="6" t="str">
        <f t="shared" si="399"/>
        <v>l220312676</v>
      </c>
      <c r="C5171" s="12">
        <v>203398</v>
      </c>
      <c r="D5171" s="12" t="str">
        <f t="shared" si="400"/>
        <v>p-003398</v>
      </c>
      <c r="E5171" s="6" t="str">
        <f>+VLOOKUP($D5171,Sheet3!$B:$I,2,0)</f>
        <v>12X4SJ-WITHOUTDISK</v>
      </c>
      <c r="F5171" s="6" t="str">
        <f>+VLOOKUP($D5171,Sheet3!$B:$I,3,0)</f>
        <v>S</v>
      </c>
      <c r="G5171" s="6" t="str">
        <f>+VLOOKUP($D5171,Sheet3!$B:$I,4,0)</f>
        <v>APW</v>
      </c>
      <c r="H5171" s="6">
        <f>+VLOOKUP($D5171,Sheet3!$B:$I,5,0)</f>
        <v>0</v>
      </c>
      <c r="I5171" s="6" t="str">
        <f>+VLOOKUP($D5171,Sheet3!$B:$I,6,0)</f>
        <v>GREY</v>
      </c>
      <c r="J5171" s="6" t="str">
        <f>+VLOOKUP($D5171,Sheet3!$B:$I,7,0)</f>
        <v>CARLISLE</v>
      </c>
      <c r="K5171" s="6" t="str">
        <f>+VLOOKUP($D5171,Sheet3!$B:$I,8,0)</f>
        <v>GROUNDFORCE500</v>
      </c>
      <c r="L5171" s="6" t="str">
        <f t="shared" si="402"/>
        <v>12X4SJ-WITHOUTDISKS APW 0 GREY CARLISLE GROUNDFORCE500</v>
      </c>
      <c r="M5171" s="12" t="s">
        <v>5113</v>
      </c>
      <c r="N5171" s="12" t="str">
        <f t="shared" si="401"/>
        <v>l2203</v>
      </c>
    </row>
    <row r="5172" spans="1:14">
      <c r="A5172" s="12" t="s">
        <v>5190</v>
      </c>
      <c r="B5172" s="6" t="str">
        <f t="shared" si="399"/>
        <v>l220312673</v>
      </c>
      <c r="C5172" s="12">
        <v>203398</v>
      </c>
      <c r="D5172" s="12" t="str">
        <f t="shared" si="400"/>
        <v>p-003398</v>
      </c>
      <c r="E5172" s="6" t="str">
        <f>+VLOOKUP($D5172,Sheet3!$B:$I,2,0)</f>
        <v>12X4SJ-WITHOUTDISK</v>
      </c>
      <c r="F5172" s="6" t="str">
        <f>+VLOOKUP($D5172,Sheet3!$B:$I,3,0)</f>
        <v>S</v>
      </c>
      <c r="G5172" s="6" t="str">
        <f>+VLOOKUP($D5172,Sheet3!$B:$I,4,0)</f>
        <v>APW</v>
      </c>
      <c r="H5172" s="6">
        <f>+VLOOKUP($D5172,Sheet3!$B:$I,5,0)</f>
        <v>0</v>
      </c>
      <c r="I5172" s="6" t="str">
        <f>+VLOOKUP($D5172,Sheet3!$B:$I,6,0)</f>
        <v>GREY</v>
      </c>
      <c r="J5172" s="6" t="str">
        <f>+VLOOKUP($D5172,Sheet3!$B:$I,7,0)</f>
        <v>CARLISLE</v>
      </c>
      <c r="K5172" s="6" t="str">
        <f>+VLOOKUP($D5172,Sheet3!$B:$I,8,0)</f>
        <v>GROUNDFORCE500</v>
      </c>
      <c r="L5172" s="6" t="str">
        <f t="shared" si="402"/>
        <v>12X4SJ-WITHOUTDISKS APW 0 GREY CARLISLE GROUNDFORCE500</v>
      </c>
      <c r="M5172" s="12" t="s">
        <v>5113</v>
      </c>
      <c r="N5172" s="12" t="str">
        <f t="shared" si="401"/>
        <v>l2203</v>
      </c>
    </row>
    <row r="5173" spans="1:14">
      <c r="A5173" s="12" t="s">
        <v>5191</v>
      </c>
      <c r="B5173" s="6" t="str">
        <f t="shared" si="399"/>
        <v>l220311919</v>
      </c>
      <c r="C5173" s="12">
        <v>203398</v>
      </c>
      <c r="D5173" s="12" t="str">
        <f t="shared" si="400"/>
        <v>p-003398</v>
      </c>
      <c r="E5173" s="6" t="str">
        <f>+VLOOKUP($D5173,Sheet3!$B:$I,2,0)</f>
        <v>12X4SJ-WITHOUTDISK</v>
      </c>
      <c r="F5173" s="6" t="str">
        <f>+VLOOKUP($D5173,Sheet3!$B:$I,3,0)</f>
        <v>S</v>
      </c>
      <c r="G5173" s="6" t="str">
        <f>+VLOOKUP($D5173,Sheet3!$B:$I,4,0)</f>
        <v>APW</v>
      </c>
      <c r="H5173" s="6">
        <f>+VLOOKUP($D5173,Sheet3!$B:$I,5,0)</f>
        <v>0</v>
      </c>
      <c r="I5173" s="6" t="str">
        <f>+VLOOKUP($D5173,Sheet3!$B:$I,6,0)</f>
        <v>GREY</v>
      </c>
      <c r="J5173" s="6" t="str">
        <f>+VLOOKUP($D5173,Sheet3!$B:$I,7,0)</f>
        <v>CARLISLE</v>
      </c>
      <c r="K5173" s="6" t="str">
        <f>+VLOOKUP($D5173,Sheet3!$B:$I,8,0)</f>
        <v>GROUNDFORCE500</v>
      </c>
      <c r="L5173" s="6" t="str">
        <f t="shared" si="402"/>
        <v>12X4SJ-WITHOUTDISKS APW 0 GREY CARLISLE GROUNDFORCE500</v>
      </c>
      <c r="M5173" s="12" t="s">
        <v>5113</v>
      </c>
      <c r="N5173" s="12" t="str">
        <f t="shared" si="401"/>
        <v>l2203</v>
      </c>
    </row>
    <row r="5174" spans="1:14">
      <c r="A5174" s="12" t="s">
        <v>5192</v>
      </c>
      <c r="B5174" s="6" t="str">
        <f t="shared" si="399"/>
        <v>l220312953</v>
      </c>
      <c r="C5174" s="12">
        <v>203398</v>
      </c>
      <c r="D5174" s="12" t="str">
        <f t="shared" si="400"/>
        <v>p-003398</v>
      </c>
      <c r="E5174" s="6" t="str">
        <f>+VLOOKUP($D5174,Sheet3!$B:$I,2,0)</f>
        <v>12X4SJ-WITHOUTDISK</v>
      </c>
      <c r="F5174" s="6" t="str">
        <f>+VLOOKUP($D5174,Sheet3!$B:$I,3,0)</f>
        <v>S</v>
      </c>
      <c r="G5174" s="6" t="str">
        <f>+VLOOKUP($D5174,Sheet3!$B:$I,4,0)</f>
        <v>APW</v>
      </c>
      <c r="H5174" s="6">
        <f>+VLOOKUP($D5174,Sheet3!$B:$I,5,0)</f>
        <v>0</v>
      </c>
      <c r="I5174" s="6" t="str">
        <f>+VLOOKUP($D5174,Sheet3!$B:$I,6,0)</f>
        <v>GREY</v>
      </c>
      <c r="J5174" s="6" t="str">
        <f>+VLOOKUP($D5174,Sheet3!$B:$I,7,0)</f>
        <v>CARLISLE</v>
      </c>
      <c r="K5174" s="6" t="str">
        <f>+VLOOKUP($D5174,Sheet3!$B:$I,8,0)</f>
        <v>GROUNDFORCE500</v>
      </c>
      <c r="L5174" s="6" t="str">
        <f t="shared" si="402"/>
        <v>12X4SJ-WITHOUTDISKS APW 0 GREY CARLISLE GROUNDFORCE500</v>
      </c>
      <c r="M5174" s="12" t="s">
        <v>5113</v>
      </c>
      <c r="N5174" s="12" t="str">
        <f t="shared" si="401"/>
        <v>l2203</v>
      </c>
    </row>
    <row r="5175" spans="1:14">
      <c r="A5175" s="12" t="s">
        <v>5193</v>
      </c>
      <c r="B5175" s="6" t="str">
        <f t="shared" si="399"/>
        <v>l220312892</v>
      </c>
      <c r="C5175" s="12">
        <v>203398</v>
      </c>
      <c r="D5175" s="12" t="str">
        <f t="shared" si="400"/>
        <v>p-003398</v>
      </c>
      <c r="E5175" s="6" t="str">
        <f>+VLOOKUP($D5175,Sheet3!$B:$I,2,0)</f>
        <v>12X4SJ-WITHOUTDISK</v>
      </c>
      <c r="F5175" s="6" t="str">
        <f>+VLOOKUP($D5175,Sheet3!$B:$I,3,0)</f>
        <v>S</v>
      </c>
      <c r="G5175" s="6" t="str">
        <f>+VLOOKUP($D5175,Sheet3!$B:$I,4,0)</f>
        <v>APW</v>
      </c>
      <c r="H5175" s="6">
        <f>+VLOOKUP($D5175,Sheet3!$B:$I,5,0)</f>
        <v>0</v>
      </c>
      <c r="I5175" s="6" t="str">
        <f>+VLOOKUP($D5175,Sheet3!$B:$I,6,0)</f>
        <v>GREY</v>
      </c>
      <c r="J5175" s="6" t="str">
        <f>+VLOOKUP($D5175,Sheet3!$B:$I,7,0)</f>
        <v>CARLISLE</v>
      </c>
      <c r="K5175" s="6" t="str">
        <f>+VLOOKUP($D5175,Sheet3!$B:$I,8,0)</f>
        <v>GROUNDFORCE500</v>
      </c>
      <c r="L5175" s="6" t="str">
        <f t="shared" si="402"/>
        <v>12X4SJ-WITHOUTDISKS APW 0 GREY CARLISLE GROUNDFORCE500</v>
      </c>
      <c r="M5175" s="12" t="s">
        <v>5113</v>
      </c>
      <c r="N5175" s="12" t="str">
        <f t="shared" si="401"/>
        <v>l2203</v>
      </c>
    </row>
    <row r="5176" spans="1:14">
      <c r="A5176" s="12" t="s">
        <v>5194</v>
      </c>
      <c r="B5176" s="6" t="str">
        <f t="shared" si="399"/>
        <v>l220312893</v>
      </c>
      <c r="C5176" s="12">
        <v>203398</v>
      </c>
      <c r="D5176" s="12" t="str">
        <f t="shared" si="400"/>
        <v>p-003398</v>
      </c>
      <c r="E5176" s="6" t="str">
        <f>+VLOOKUP($D5176,Sheet3!$B:$I,2,0)</f>
        <v>12X4SJ-WITHOUTDISK</v>
      </c>
      <c r="F5176" s="6" t="str">
        <f>+VLOOKUP($D5176,Sheet3!$B:$I,3,0)</f>
        <v>S</v>
      </c>
      <c r="G5176" s="6" t="str">
        <f>+VLOOKUP($D5176,Sheet3!$B:$I,4,0)</f>
        <v>APW</v>
      </c>
      <c r="H5176" s="6">
        <f>+VLOOKUP($D5176,Sheet3!$B:$I,5,0)</f>
        <v>0</v>
      </c>
      <c r="I5176" s="6" t="str">
        <f>+VLOOKUP($D5176,Sheet3!$B:$I,6,0)</f>
        <v>GREY</v>
      </c>
      <c r="J5176" s="6" t="str">
        <f>+VLOOKUP($D5176,Sheet3!$B:$I,7,0)</f>
        <v>CARLISLE</v>
      </c>
      <c r="K5176" s="6" t="str">
        <f>+VLOOKUP($D5176,Sheet3!$B:$I,8,0)</f>
        <v>GROUNDFORCE500</v>
      </c>
      <c r="L5176" s="6" t="str">
        <f t="shared" si="402"/>
        <v>12X4SJ-WITHOUTDISKS APW 0 GREY CARLISLE GROUNDFORCE500</v>
      </c>
      <c r="M5176" s="12" t="s">
        <v>5113</v>
      </c>
      <c r="N5176" s="12" t="str">
        <f t="shared" si="401"/>
        <v>l2203</v>
      </c>
    </row>
    <row r="5177" spans="1:14">
      <c r="A5177" s="12" t="s">
        <v>5195</v>
      </c>
      <c r="B5177" s="6" t="str">
        <f t="shared" si="399"/>
        <v>l220312102</v>
      </c>
      <c r="C5177" s="12">
        <v>203398</v>
      </c>
      <c r="D5177" s="12" t="str">
        <f t="shared" si="400"/>
        <v>p-003398</v>
      </c>
      <c r="E5177" s="6" t="str">
        <f>+VLOOKUP($D5177,Sheet3!$B:$I,2,0)</f>
        <v>12X4SJ-WITHOUTDISK</v>
      </c>
      <c r="F5177" s="6" t="str">
        <f>+VLOOKUP($D5177,Sheet3!$B:$I,3,0)</f>
        <v>S</v>
      </c>
      <c r="G5177" s="6" t="str">
        <f>+VLOOKUP($D5177,Sheet3!$B:$I,4,0)</f>
        <v>APW</v>
      </c>
      <c r="H5177" s="6">
        <f>+VLOOKUP($D5177,Sheet3!$B:$I,5,0)</f>
        <v>0</v>
      </c>
      <c r="I5177" s="6" t="str">
        <f>+VLOOKUP($D5177,Sheet3!$B:$I,6,0)</f>
        <v>GREY</v>
      </c>
      <c r="J5177" s="6" t="str">
        <f>+VLOOKUP($D5177,Sheet3!$B:$I,7,0)</f>
        <v>CARLISLE</v>
      </c>
      <c r="K5177" s="6" t="str">
        <f>+VLOOKUP($D5177,Sheet3!$B:$I,8,0)</f>
        <v>GROUNDFORCE500</v>
      </c>
      <c r="L5177" s="6" t="str">
        <f t="shared" si="402"/>
        <v>12X4SJ-WITHOUTDISKS APW 0 GREY CARLISLE GROUNDFORCE500</v>
      </c>
      <c r="M5177" s="12" t="s">
        <v>5113</v>
      </c>
      <c r="N5177" s="12" t="str">
        <f t="shared" si="401"/>
        <v>l2203</v>
      </c>
    </row>
    <row r="5178" spans="1:14">
      <c r="A5178" s="12" t="s">
        <v>5196</v>
      </c>
      <c r="B5178" s="6" t="str">
        <f t="shared" si="399"/>
        <v>l220312430</v>
      </c>
      <c r="C5178" s="12">
        <v>203398</v>
      </c>
      <c r="D5178" s="12" t="str">
        <f t="shared" si="400"/>
        <v>p-003398</v>
      </c>
      <c r="E5178" s="6" t="str">
        <f>+VLOOKUP($D5178,Sheet3!$B:$I,2,0)</f>
        <v>12X4SJ-WITHOUTDISK</v>
      </c>
      <c r="F5178" s="6" t="str">
        <f>+VLOOKUP($D5178,Sheet3!$B:$I,3,0)</f>
        <v>S</v>
      </c>
      <c r="G5178" s="6" t="str">
        <f>+VLOOKUP($D5178,Sheet3!$B:$I,4,0)</f>
        <v>APW</v>
      </c>
      <c r="H5178" s="6">
        <f>+VLOOKUP($D5178,Sheet3!$B:$I,5,0)</f>
        <v>0</v>
      </c>
      <c r="I5178" s="6" t="str">
        <f>+VLOOKUP($D5178,Sheet3!$B:$I,6,0)</f>
        <v>GREY</v>
      </c>
      <c r="J5178" s="6" t="str">
        <f>+VLOOKUP($D5178,Sheet3!$B:$I,7,0)</f>
        <v>CARLISLE</v>
      </c>
      <c r="K5178" s="6" t="str">
        <f>+VLOOKUP($D5178,Sheet3!$B:$I,8,0)</f>
        <v>GROUNDFORCE500</v>
      </c>
      <c r="L5178" s="6" t="str">
        <f t="shared" si="402"/>
        <v>12X4SJ-WITHOUTDISKS APW 0 GREY CARLISLE GROUNDFORCE500</v>
      </c>
      <c r="M5178" s="12" t="s">
        <v>5113</v>
      </c>
      <c r="N5178" s="12" t="str">
        <f t="shared" si="401"/>
        <v>l2203</v>
      </c>
    </row>
    <row r="5179" spans="1:14">
      <c r="A5179" s="12" t="s">
        <v>5197</v>
      </c>
      <c r="B5179" s="6" t="str">
        <f t="shared" si="399"/>
        <v>l220312474</v>
      </c>
      <c r="C5179" s="12">
        <v>203398</v>
      </c>
      <c r="D5179" s="12" t="str">
        <f t="shared" si="400"/>
        <v>p-003398</v>
      </c>
      <c r="E5179" s="6" t="str">
        <f>+VLOOKUP($D5179,Sheet3!$B:$I,2,0)</f>
        <v>12X4SJ-WITHOUTDISK</v>
      </c>
      <c r="F5179" s="6" t="str">
        <f>+VLOOKUP($D5179,Sheet3!$B:$I,3,0)</f>
        <v>S</v>
      </c>
      <c r="G5179" s="6" t="str">
        <f>+VLOOKUP($D5179,Sheet3!$B:$I,4,0)</f>
        <v>APW</v>
      </c>
      <c r="H5179" s="6">
        <f>+VLOOKUP($D5179,Sheet3!$B:$I,5,0)</f>
        <v>0</v>
      </c>
      <c r="I5179" s="6" t="str">
        <f>+VLOOKUP($D5179,Sheet3!$B:$I,6,0)</f>
        <v>GREY</v>
      </c>
      <c r="J5179" s="6" t="str">
        <f>+VLOOKUP($D5179,Sheet3!$B:$I,7,0)</f>
        <v>CARLISLE</v>
      </c>
      <c r="K5179" s="6" t="str">
        <f>+VLOOKUP($D5179,Sheet3!$B:$I,8,0)</f>
        <v>GROUNDFORCE500</v>
      </c>
      <c r="L5179" s="6" t="str">
        <f t="shared" si="402"/>
        <v>12X4SJ-WITHOUTDISKS APW 0 GREY CARLISLE GROUNDFORCE500</v>
      </c>
      <c r="M5179" s="12" t="s">
        <v>5113</v>
      </c>
      <c r="N5179" s="12" t="str">
        <f t="shared" si="401"/>
        <v>l2203</v>
      </c>
    </row>
    <row r="5180" spans="1:14">
      <c r="A5180" s="12" t="s">
        <v>5198</v>
      </c>
      <c r="B5180" s="6" t="str">
        <f t="shared" si="399"/>
        <v>l220308598</v>
      </c>
      <c r="C5180" s="12">
        <v>203395</v>
      </c>
      <c r="D5180" s="12" t="str">
        <f t="shared" si="400"/>
        <v>p-003395</v>
      </c>
      <c r="E5180" s="6" t="str">
        <f>+VLOOKUP($D5180,Sheet3!$B:$I,2,0)</f>
        <v>10X3(2HOLE)</v>
      </c>
      <c r="F5180" s="6" t="str">
        <f>+VLOOKUP($D5180,Sheet3!$B:$I,3,0)</f>
        <v>RIB</v>
      </c>
      <c r="G5180" s="6" t="str">
        <f>+VLOOKUP($D5180,Sheet3!$B:$I,4,0)</f>
        <v>APW</v>
      </c>
      <c r="H5180" s="6">
        <f>+VLOOKUP($D5180,Sheet3!$B:$I,5,0)</f>
        <v>0</v>
      </c>
      <c r="I5180" s="6" t="str">
        <f>+VLOOKUP($D5180,Sheet3!$B:$I,6,0)</f>
        <v>GREY</v>
      </c>
      <c r="J5180" s="6" t="str">
        <f>+VLOOKUP($D5180,Sheet3!$B:$I,7,0)</f>
        <v>CARLISLE</v>
      </c>
      <c r="K5180" s="6" t="str">
        <f>+VLOOKUP($D5180,Sheet3!$B:$I,8,0)</f>
        <v>GROUNDFORCE500</v>
      </c>
      <c r="L5180" s="6" t="str">
        <f t="shared" si="402"/>
        <v>10X3(2HOLE)RIB APW 0 GREY CARLISLE GROUNDFORCE500</v>
      </c>
      <c r="M5180" s="12" t="s">
        <v>5113</v>
      </c>
      <c r="N5180" s="12" t="str">
        <f t="shared" si="401"/>
        <v>l2203</v>
      </c>
    </row>
    <row r="5181" spans="1:14">
      <c r="A5181" s="12" t="s">
        <v>5199</v>
      </c>
      <c r="B5181" s="6" t="str">
        <f t="shared" si="399"/>
        <v>l220300446</v>
      </c>
      <c r="C5181" s="12">
        <v>203398</v>
      </c>
      <c r="D5181" s="12" t="str">
        <f t="shared" si="400"/>
        <v>p-003398</v>
      </c>
      <c r="E5181" s="6" t="str">
        <f>+VLOOKUP($D5181,Sheet3!$B:$I,2,0)</f>
        <v>12X4SJ-WITHOUTDISK</v>
      </c>
      <c r="F5181" s="6" t="str">
        <f>+VLOOKUP($D5181,Sheet3!$B:$I,3,0)</f>
        <v>S</v>
      </c>
      <c r="G5181" s="6" t="str">
        <f>+VLOOKUP($D5181,Sheet3!$B:$I,4,0)</f>
        <v>APW</v>
      </c>
      <c r="H5181" s="6">
        <f>+VLOOKUP($D5181,Sheet3!$B:$I,5,0)</f>
        <v>0</v>
      </c>
      <c r="I5181" s="6" t="str">
        <f>+VLOOKUP($D5181,Sheet3!$B:$I,6,0)</f>
        <v>GREY</v>
      </c>
      <c r="J5181" s="6" t="str">
        <f>+VLOOKUP($D5181,Sheet3!$B:$I,7,0)</f>
        <v>CARLISLE</v>
      </c>
      <c r="K5181" s="6" t="str">
        <f>+VLOOKUP($D5181,Sheet3!$B:$I,8,0)</f>
        <v>GROUNDFORCE500</v>
      </c>
      <c r="L5181" s="6" t="str">
        <f t="shared" si="402"/>
        <v>12X4SJ-WITHOUTDISKS APW 0 GREY CARLISLE GROUNDFORCE500</v>
      </c>
      <c r="M5181" s="12" t="s">
        <v>5113</v>
      </c>
      <c r="N5181" s="12" t="str">
        <f t="shared" si="401"/>
        <v>l2203</v>
      </c>
    </row>
    <row r="5182" spans="1:14">
      <c r="A5182" s="12" t="s">
        <v>5200</v>
      </c>
      <c r="B5182" s="6" t="str">
        <f t="shared" si="399"/>
        <v>l220312515</v>
      </c>
      <c r="C5182" s="12">
        <v>203398</v>
      </c>
      <c r="D5182" s="12" t="str">
        <f t="shared" si="400"/>
        <v>p-003398</v>
      </c>
      <c r="E5182" s="6" t="str">
        <f>+VLOOKUP($D5182,Sheet3!$B:$I,2,0)</f>
        <v>12X4SJ-WITHOUTDISK</v>
      </c>
      <c r="F5182" s="6" t="str">
        <f>+VLOOKUP($D5182,Sheet3!$B:$I,3,0)</f>
        <v>S</v>
      </c>
      <c r="G5182" s="6" t="str">
        <f>+VLOOKUP($D5182,Sheet3!$B:$I,4,0)</f>
        <v>APW</v>
      </c>
      <c r="H5182" s="6">
        <f>+VLOOKUP($D5182,Sheet3!$B:$I,5,0)</f>
        <v>0</v>
      </c>
      <c r="I5182" s="6" t="str">
        <f>+VLOOKUP($D5182,Sheet3!$B:$I,6,0)</f>
        <v>GREY</v>
      </c>
      <c r="J5182" s="6" t="str">
        <f>+VLOOKUP($D5182,Sheet3!$B:$I,7,0)</f>
        <v>CARLISLE</v>
      </c>
      <c r="K5182" s="6" t="str">
        <f>+VLOOKUP($D5182,Sheet3!$B:$I,8,0)</f>
        <v>GROUNDFORCE500</v>
      </c>
      <c r="L5182" s="6" t="str">
        <f t="shared" si="402"/>
        <v>12X4SJ-WITHOUTDISKS APW 0 GREY CARLISLE GROUNDFORCE500</v>
      </c>
      <c r="M5182" s="12" t="s">
        <v>5113</v>
      </c>
      <c r="N5182" s="12" t="str">
        <f t="shared" si="401"/>
        <v>l2203</v>
      </c>
    </row>
    <row r="5183" spans="1:14">
      <c r="A5183" s="12" t="s">
        <v>5201</v>
      </c>
      <c r="B5183" s="6" t="str">
        <f t="shared" si="399"/>
        <v>l220312782</v>
      </c>
      <c r="C5183" s="12">
        <v>203398</v>
      </c>
      <c r="D5183" s="12" t="str">
        <f t="shared" si="400"/>
        <v>p-003398</v>
      </c>
      <c r="E5183" s="6" t="str">
        <f>+VLOOKUP($D5183,Sheet3!$B:$I,2,0)</f>
        <v>12X4SJ-WITHOUTDISK</v>
      </c>
      <c r="F5183" s="6" t="str">
        <f>+VLOOKUP($D5183,Sheet3!$B:$I,3,0)</f>
        <v>S</v>
      </c>
      <c r="G5183" s="6" t="str">
        <f>+VLOOKUP($D5183,Sheet3!$B:$I,4,0)</f>
        <v>APW</v>
      </c>
      <c r="H5183" s="6">
        <f>+VLOOKUP($D5183,Sheet3!$B:$I,5,0)</f>
        <v>0</v>
      </c>
      <c r="I5183" s="6" t="str">
        <f>+VLOOKUP($D5183,Sheet3!$B:$I,6,0)</f>
        <v>GREY</v>
      </c>
      <c r="J5183" s="6" t="str">
        <f>+VLOOKUP($D5183,Sheet3!$B:$I,7,0)</f>
        <v>CARLISLE</v>
      </c>
      <c r="K5183" s="6" t="str">
        <f>+VLOOKUP($D5183,Sheet3!$B:$I,8,0)</f>
        <v>GROUNDFORCE500</v>
      </c>
      <c r="L5183" s="6" t="str">
        <f t="shared" si="402"/>
        <v>12X4SJ-WITHOUTDISKS APW 0 GREY CARLISLE GROUNDFORCE500</v>
      </c>
      <c r="M5183" s="12" t="s">
        <v>5113</v>
      </c>
      <c r="N5183" s="12" t="str">
        <f t="shared" si="401"/>
        <v>l2203</v>
      </c>
    </row>
    <row r="5184" spans="1:14">
      <c r="A5184" s="12" t="s">
        <v>5202</v>
      </c>
      <c r="B5184" s="6" t="str">
        <f t="shared" si="399"/>
        <v>l220312988</v>
      </c>
      <c r="C5184" s="12">
        <v>203398</v>
      </c>
      <c r="D5184" s="12" t="str">
        <f t="shared" si="400"/>
        <v>p-003398</v>
      </c>
      <c r="E5184" s="6" t="str">
        <f>+VLOOKUP($D5184,Sheet3!$B:$I,2,0)</f>
        <v>12X4SJ-WITHOUTDISK</v>
      </c>
      <c r="F5184" s="6" t="str">
        <f>+VLOOKUP($D5184,Sheet3!$B:$I,3,0)</f>
        <v>S</v>
      </c>
      <c r="G5184" s="6" t="str">
        <f>+VLOOKUP($D5184,Sheet3!$B:$I,4,0)</f>
        <v>APW</v>
      </c>
      <c r="H5184" s="6">
        <f>+VLOOKUP($D5184,Sheet3!$B:$I,5,0)</f>
        <v>0</v>
      </c>
      <c r="I5184" s="6" t="str">
        <f>+VLOOKUP($D5184,Sheet3!$B:$I,6,0)</f>
        <v>GREY</v>
      </c>
      <c r="J5184" s="6" t="str">
        <f>+VLOOKUP($D5184,Sheet3!$B:$I,7,0)</f>
        <v>CARLISLE</v>
      </c>
      <c r="K5184" s="6" t="str">
        <f>+VLOOKUP($D5184,Sheet3!$B:$I,8,0)</f>
        <v>GROUNDFORCE500</v>
      </c>
      <c r="L5184" s="6" t="str">
        <f t="shared" si="402"/>
        <v>12X4SJ-WITHOUTDISKS APW 0 GREY CARLISLE GROUNDFORCE500</v>
      </c>
      <c r="M5184" s="12" t="s">
        <v>5113</v>
      </c>
      <c r="N5184" s="12" t="str">
        <f t="shared" si="401"/>
        <v>l2203</v>
      </c>
    </row>
    <row r="5185" spans="1:14">
      <c r="A5185" s="12" t="s">
        <v>5203</v>
      </c>
      <c r="B5185" s="6" t="str">
        <f t="shared" si="399"/>
        <v>l220312950</v>
      </c>
      <c r="C5185" s="12">
        <v>203398</v>
      </c>
      <c r="D5185" s="12" t="str">
        <f t="shared" si="400"/>
        <v>p-003398</v>
      </c>
      <c r="E5185" s="6" t="str">
        <f>+VLOOKUP($D5185,Sheet3!$B:$I,2,0)</f>
        <v>12X4SJ-WITHOUTDISK</v>
      </c>
      <c r="F5185" s="6" t="str">
        <f>+VLOOKUP($D5185,Sheet3!$B:$I,3,0)</f>
        <v>S</v>
      </c>
      <c r="G5185" s="6" t="str">
        <f>+VLOOKUP($D5185,Sheet3!$B:$I,4,0)</f>
        <v>APW</v>
      </c>
      <c r="H5185" s="6">
        <f>+VLOOKUP($D5185,Sheet3!$B:$I,5,0)</f>
        <v>0</v>
      </c>
      <c r="I5185" s="6" t="str">
        <f>+VLOOKUP($D5185,Sheet3!$B:$I,6,0)</f>
        <v>GREY</v>
      </c>
      <c r="J5185" s="6" t="str">
        <f>+VLOOKUP($D5185,Sheet3!$B:$I,7,0)</f>
        <v>CARLISLE</v>
      </c>
      <c r="K5185" s="6" t="str">
        <f>+VLOOKUP($D5185,Sheet3!$B:$I,8,0)</f>
        <v>GROUNDFORCE500</v>
      </c>
      <c r="L5185" s="6" t="str">
        <f t="shared" si="402"/>
        <v>12X4SJ-WITHOUTDISKS APW 0 GREY CARLISLE GROUNDFORCE500</v>
      </c>
      <c r="M5185" s="12" t="s">
        <v>5113</v>
      </c>
      <c r="N5185" s="12" t="str">
        <f t="shared" si="401"/>
        <v>l2203</v>
      </c>
    </row>
    <row r="5186" spans="1:14">
      <c r="A5186" s="12" t="s">
        <v>5204</v>
      </c>
      <c r="B5186" s="6" t="str">
        <f t="shared" si="399"/>
        <v>l220312378</v>
      </c>
      <c r="C5186" s="12">
        <v>203398</v>
      </c>
      <c r="D5186" s="12" t="str">
        <f t="shared" si="400"/>
        <v>p-003398</v>
      </c>
      <c r="E5186" s="6" t="str">
        <f>+VLOOKUP($D5186,Sheet3!$B:$I,2,0)</f>
        <v>12X4SJ-WITHOUTDISK</v>
      </c>
      <c r="F5186" s="6" t="str">
        <f>+VLOOKUP($D5186,Sheet3!$B:$I,3,0)</f>
        <v>S</v>
      </c>
      <c r="G5186" s="6" t="str">
        <f>+VLOOKUP($D5186,Sheet3!$B:$I,4,0)</f>
        <v>APW</v>
      </c>
      <c r="H5186" s="6">
        <f>+VLOOKUP($D5186,Sheet3!$B:$I,5,0)</f>
        <v>0</v>
      </c>
      <c r="I5186" s="6" t="str">
        <f>+VLOOKUP($D5186,Sheet3!$B:$I,6,0)</f>
        <v>GREY</v>
      </c>
      <c r="J5186" s="6" t="str">
        <f>+VLOOKUP($D5186,Sheet3!$B:$I,7,0)</f>
        <v>CARLISLE</v>
      </c>
      <c r="K5186" s="6" t="str">
        <f>+VLOOKUP($D5186,Sheet3!$B:$I,8,0)</f>
        <v>GROUNDFORCE500</v>
      </c>
      <c r="L5186" s="6" t="str">
        <f t="shared" si="402"/>
        <v>12X4SJ-WITHOUTDISKS APW 0 GREY CARLISLE GROUNDFORCE500</v>
      </c>
      <c r="M5186" s="12" t="s">
        <v>5113</v>
      </c>
      <c r="N5186" s="12" t="str">
        <f t="shared" si="401"/>
        <v>l2203</v>
      </c>
    </row>
    <row r="5187" spans="1:14">
      <c r="A5187" s="12" t="s">
        <v>5205</v>
      </c>
      <c r="B5187" s="6" t="str">
        <f t="shared" si="399"/>
        <v>l220312234</v>
      </c>
      <c r="C5187" s="12">
        <v>203398</v>
      </c>
      <c r="D5187" s="12" t="str">
        <f t="shared" si="400"/>
        <v>p-003398</v>
      </c>
      <c r="E5187" s="6" t="str">
        <f>+VLOOKUP($D5187,Sheet3!$B:$I,2,0)</f>
        <v>12X4SJ-WITHOUTDISK</v>
      </c>
      <c r="F5187" s="6" t="str">
        <f>+VLOOKUP($D5187,Sheet3!$B:$I,3,0)</f>
        <v>S</v>
      </c>
      <c r="G5187" s="6" t="str">
        <f>+VLOOKUP($D5187,Sheet3!$B:$I,4,0)</f>
        <v>APW</v>
      </c>
      <c r="H5187" s="6">
        <f>+VLOOKUP($D5187,Sheet3!$B:$I,5,0)</f>
        <v>0</v>
      </c>
      <c r="I5187" s="6" t="str">
        <f>+VLOOKUP($D5187,Sheet3!$B:$I,6,0)</f>
        <v>GREY</v>
      </c>
      <c r="J5187" s="6" t="str">
        <f>+VLOOKUP($D5187,Sheet3!$B:$I,7,0)</f>
        <v>CARLISLE</v>
      </c>
      <c r="K5187" s="6" t="str">
        <f>+VLOOKUP($D5187,Sheet3!$B:$I,8,0)</f>
        <v>GROUNDFORCE500</v>
      </c>
      <c r="L5187" s="6" t="str">
        <f t="shared" si="402"/>
        <v>12X4SJ-WITHOUTDISKS APW 0 GREY CARLISLE GROUNDFORCE500</v>
      </c>
      <c r="M5187" s="12" t="s">
        <v>5113</v>
      </c>
      <c r="N5187" s="12" t="str">
        <f t="shared" si="401"/>
        <v>l2203</v>
      </c>
    </row>
    <row r="5188" spans="1:14">
      <c r="A5188" s="12" t="s">
        <v>5206</v>
      </c>
      <c r="B5188" s="6" t="str">
        <f t="shared" si="399"/>
        <v>l220312517</v>
      </c>
      <c r="C5188" s="12">
        <v>203398</v>
      </c>
      <c r="D5188" s="12" t="str">
        <f t="shared" si="400"/>
        <v>p-003398</v>
      </c>
      <c r="E5188" s="6" t="str">
        <f>+VLOOKUP($D5188,Sheet3!$B:$I,2,0)</f>
        <v>12X4SJ-WITHOUTDISK</v>
      </c>
      <c r="F5188" s="6" t="str">
        <f>+VLOOKUP($D5188,Sheet3!$B:$I,3,0)</f>
        <v>S</v>
      </c>
      <c r="G5188" s="6" t="str">
        <f>+VLOOKUP($D5188,Sheet3!$B:$I,4,0)</f>
        <v>APW</v>
      </c>
      <c r="H5188" s="6">
        <f>+VLOOKUP($D5188,Sheet3!$B:$I,5,0)</f>
        <v>0</v>
      </c>
      <c r="I5188" s="6" t="str">
        <f>+VLOOKUP($D5188,Sheet3!$B:$I,6,0)</f>
        <v>GREY</v>
      </c>
      <c r="J5188" s="6" t="str">
        <f>+VLOOKUP($D5188,Sheet3!$B:$I,7,0)</f>
        <v>CARLISLE</v>
      </c>
      <c r="K5188" s="6" t="str">
        <f>+VLOOKUP($D5188,Sheet3!$B:$I,8,0)</f>
        <v>GROUNDFORCE500</v>
      </c>
      <c r="L5188" s="6" t="str">
        <f t="shared" si="402"/>
        <v>12X4SJ-WITHOUTDISKS APW 0 GREY CARLISLE GROUNDFORCE500</v>
      </c>
      <c r="M5188" s="12" t="s">
        <v>5113</v>
      </c>
      <c r="N5188" s="12" t="str">
        <f t="shared" si="401"/>
        <v>l2203</v>
      </c>
    </row>
    <row r="5189" spans="1:14">
      <c r="A5189" s="12" t="s">
        <v>5207</v>
      </c>
      <c r="B5189" s="6" t="str">
        <f t="shared" si="399"/>
        <v>l220312845</v>
      </c>
      <c r="C5189" s="12">
        <v>203398</v>
      </c>
      <c r="D5189" s="12" t="str">
        <f t="shared" si="400"/>
        <v>p-003398</v>
      </c>
      <c r="E5189" s="6" t="str">
        <f>+VLOOKUP($D5189,Sheet3!$B:$I,2,0)</f>
        <v>12X4SJ-WITHOUTDISK</v>
      </c>
      <c r="F5189" s="6" t="str">
        <f>+VLOOKUP($D5189,Sheet3!$B:$I,3,0)</f>
        <v>S</v>
      </c>
      <c r="G5189" s="6" t="str">
        <f>+VLOOKUP($D5189,Sheet3!$B:$I,4,0)</f>
        <v>APW</v>
      </c>
      <c r="H5189" s="6">
        <f>+VLOOKUP($D5189,Sheet3!$B:$I,5,0)</f>
        <v>0</v>
      </c>
      <c r="I5189" s="6" t="str">
        <f>+VLOOKUP($D5189,Sheet3!$B:$I,6,0)</f>
        <v>GREY</v>
      </c>
      <c r="J5189" s="6" t="str">
        <f>+VLOOKUP($D5189,Sheet3!$B:$I,7,0)</f>
        <v>CARLISLE</v>
      </c>
      <c r="K5189" s="6" t="str">
        <f>+VLOOKUP($D5189,Sheet3!$B:$I,8,0)</f>
        <v>GROUNDFORCE500</v>
      </c>
      <c r="L5189" s="6" t="str">
        <f t="shared" si="402"/>
        <v>12X4SJ-WITHOUTDISKS APW 0 GREY CARLISLE GROUNDFORCE500</v>
      </c>
      <c r="M5189" s="12" t="s">
        <v>5113</v>
      </c>
      <c r="N5189" s="12" t="str">
        <f t="shared" si="401"/>
        <v>l2203</v>
      </c>
    </row>
    <row r="5190" spans="1:14">
      <c r="A5190" s="12" t="s">
        <v>5208</v>
      </c>
      <c r="B5190" s="6" t="str">
        <f t="shared" si="399"/>
        <v>l220312846</v>
      </c>
      <c r="C5190" s="12">
        <v>203398</v>
      </c>
      <c r="D5190" s="12" t="str">
        <f t="shared" si="400"/>
        <v>p-003398</v>
      </c>
      <c r="E5190" s="6" t="str">
        <f>+VLOOKUP($D5190,Sheet3!$B:$I,2,0)</f>
        <v>12X4SJ-WITHOUTDISK</v>
      </c>
      <c r="F5190" s="6" t="str">
        <f>+VLOOKUP($D5190,Sheet3!$B:$I,3,0)</f>
        <v>S</v>
      </c>
      <c r="G5190" s="6" t="str">
        <f>+VLOOKUP($D5190,Sheet3!$B:$I,4,0)</f>
        <v>APW</v>
      </c>
      <c r="H5190" s="6">
        <f>+VLOOKUP($D5190,Sheet3!$B:$I,5,0)</f>
        <v>0</v>
      </c>
      <c r="I5190" s="6" t="str">
        <f>+VLOOKUP($D5190,Sheet3!$B:$I,6,0)</f>
        <v>GREY</v>
      </c>
      <c r="J5190" s="6" t="str">
        <f>+VLOOKUP($D5190,Sheet3!$B:$I,7,0)</f>
        <v>CARLISLE</v>
      </c>
      <c r="K5190" s="6" t="str">
        <f>+VLOOKUP($D5190,Sheet3!$B:$I,8,0)</f>
        <v>GROUNDFORCE500</v>
      </c>
      <c r="L5190" s="6" t="str">
        <f t="shared" si="402"/>
        <v>12X4SJ-WITHOUTDISKS APW 0 GREY CARLISLE GROUNDFORCE500</v>
      </c>
      <c r="M5190" s="12" t="s">
        <v>5113</v>
      </c>
      <c r="N5190" s="12" t="str">
        <f t="shared" si="401"/>
        <v>l2203</v>
      </c>
    </row>
    <row r="5191" spans="1:14">
      <c r="A5191" s="12" t="s">
        <v>5209</v>
      </c>
      <c r="B5191" s="6" t="str">
        <f t="shared" si="399"/>
        <v>l220312432</v>
      </c>
      <c r="C5191" s="12">
        <v>203398</v>
      </c>
      <c r="D5191" s="12" t="str">
        <f t="shared" si="400"/>
        <v>p-003398</v>
      </c>
      <c r="E5191" s="6" t="str">
        <f>+VLOOKUP($D5191,Sheet3!$B:$I,2,0)</f>
        <v>12X4SJ-WITHOUTDISK</v>
      </c>
      <c r="F5191" s="6" t="str">
        <f>+VLOOKUP($D5191,Sheet3!$B:$I,3,0)</f>
        <v>S</v>
      </c>
      <c r="G5191" s="6" t="str">
        <f>+VLOOKUP($D5191,Sheet3!$B:$I,4,0)</f>
        <v>APW</v>
      </c>
      <c r="H5191" s="6">
        <f>+VLOOKUP($D5191,Sheet3!$B:$I,5,0)</f>
        <v>0</v>
      </c>
      <c r="I5191" s="6" t="str">
        <f>+VLOOKUP($D5191,Sheet3!$B:$I,6,0)</f>
        <v>GREY</v>
      </c>
      <c r="J5191" s="6" t="str">
        <f>+VLOOKUP($D5191,Sheet3!$B:$I,7,0)</f>
        <v>CARLISLE</v>
      </c>
      <c r="K5191" s="6" t="str">
        <f>+VLOOKUP($D5191,Sheet3!$B:$I,8,0)</f>
        <v>GROUNDFORCE500</v>
      </c>
      <c r="L5191" s="6" t="str">
        <f t="shared" si="402"/>
        <v>12X4SJ-WITHOUTDISKS APW 0 GREY CARLISLE GROUNDFORCE500</v>
      </c>
      <c r="M5191" s="12" t="s">
        <v>5113</v>
      </c>
      <c r="N5191" s="12" t="str">
        <f t="shared" si="401"/>
        <v>l2203</v>
      </c>
    </row>
    <row r="5192" spans="1:14">
      <c r="A5192" s="12" t="s">
        <v>5210</v>
      </c>
      <c r="B5192" s="6" t="str">
        <f t="shared" si="399"/>
        <v>l220312780</v>
      </c>
      <c r="C5192" s="12">
        <v>203398</v>
      </c>
      <c r="D5192" s="12" t="str">
        <f t="shared" si="400"/>
        <v>p-003398</v>
      </c>
      <c r="E5192" s="6" t="str">
        <f>+VLOOKUP($D5192,Sheet3!$B:$I,2,0)</f>
        <v>12X4SJ-WITHOUTDISK</v>
      </c>
      <c r="F5192" s="6" t="str">
        <f>+VLOOKUP($D5192,Sheet3!$B:$I,3,0)</f>
        <v>S</v>
      </c>
      <c r="G5192" s="6" t="str">
        <f>+VLOOKUP($D5192,Sheet3!$B:$I,4,0)</f>
        <v>APW</v>
      </c>
      <c r="H5192" s="6">
        <f>+VLOOKUP($D5192,Sheet3!$B:$I,5,0)</f>
        <v>0</v>
      </c>
      <c r="I5192" s="6" t="str">
        <f>+VLOOKUP($D5192,Sheet3!$B:$I,6,0)</f>
        <v>GREY</v>
      </c>
      <c r="J5192" s="6" t="str">
        <f>+VLOOKUP($D5192,Sheet3!$B:$I,7,0)</f>
        <v>CARLISLE</v>
      </c>
      <c r="K5192" s="6" t="str">
        <f>+VLOOKUP($D5192,Sheet3!$B:$I,8,0)</f>
        <v>GROUNDFORCE500</v>
      </c>
      <c r="L5192" s="6" t="str">
        <f t="shared" si="402"/>
        <v>12X4SJ-WITHOUTDISKS APW 0 GREY CARLISLE GROUNDFORCE500</v>
      </c>
      <c r="M5192" s="12" t="s">
        <v>5113</v>
      </c>
      <c r="N5192" s="12" t="str">
        <f t="shared" si="401"/>
        <v>l2203</v>
      </c>
    </row>
    <row r="5193" spans="1:14">
      <c r="A5193" s="12" t="s">
        <v>5211</v>
      </c>
      <c r="B5193" s="6" t="str">
        <f t="shared" si="399"/>
        <v>l220312383</v>
      </c>
      <c r="C5193" s="12">
        <v>203398</v>
      </c>
      <c r="D5193" s="12" t="str">
        <f t="shared" si="400"/>
        <v>p-003398</v>
      </c>
      <c r="E5193" s="6" t="str">
        <f>+VLOOKUP($D5193,Sheet3!$B:$I,2,0)</f>
        <v>12X4SJ-WITHOUTDISK</v>
      </c>
      <c r="F5193" s="6" t="str">
        <f>+VLOOKUP($D5193,Sheet3!$B:$I,3,0)</f>
        <v>S</v>
      </c>
      <c r="G5193" s="6" t="str">
        <f>+VLOOKUP($D5193,Sheet3!$B:$I,4,0)</f>
        <v>APW</v>
      </c>
      <c r="H5193" s="6">
        <f>+VLOOKUP($D5193,Sheet3!$B:$I,5,0)</f>
        <v>0</v>
      </c>
      <c r="I5193" s="6" t="str">
        <f>+VLOOKUP($D5193,Sheet3!$B:$I,6,0)</f>
        <v>GREY</v>
      </c>
      <c r="J5193" s="6" t="str">
        <f>+VLOOKUP($D5193,Sheet3!$B:$I,7,0)</f>
        <v>CARLISLE</v>
      </c>
      <c r="K5193" s="6" t="str">
        <f>+VLOOKUP($D5193,Sheet3!$B:$I,8,0)</f>
        <v>GROUNDFORCE500</v>
      </c>
      <c r="L5193" s="6" t="str">
        <f t="shared" si="402"/>
        <v>12X4SJ-WITHOUTDISKS APW 0 GREY CARLISLE GROUNDFORCE500</v>
      </c>
      <c r="M5193" s="12" t="s">
        <v>5113</v>
      </c>
      <c r="N5193" s="12" t="str">
        <f t="shared" si="401"/>
        <v>l2203</v>
      </c>
    </row>
    <row r="5194" spans="1:14">
      <c r="A5194" s="12" t="s">
        <v>5212</v>
      </c>
      <c r="B5194" s="6" t="str">
        <f t="shared" si="399"/>
        <v>l220312170</v>
      </c>
      <c r="C5194" s="12">
        <v>203398</v>
      </c>
      <c r="D5194" s="12" t="str">
        <f t="shared" si="400"/>
        <v>p-003398</v>
      </c>
      <c r="E5194" s="6" t="str">
        <f>+VLOOKUP($D5194,Sheet3!$B:$I,2,0)</f>
        <v>12X4SJ-WITHOUTDISK</v>
      </c>
      <c r="F5194" s="6" t="str">
        <f>+VLOOKUP($D5194,Sheet3!$B:$I,3,0)</f>
        <v>S</v>
      </c>
      <c r="G5194" s="6" t="str">
        <f>+VLOOKUP($D5194,Sheet3!$B:$I,4,0)</f>
        <v>APW</v>
      </c>
      <c r="H5194" s="6">
        <f>+VLOOKUP($D5194,Sheet3!$B:$I,5,0)</f>
        <v>0</v>
      </c>
      <c r="I5194" s="6" t="str">
        <f>+VLOOKUP($D5194,Sheet3!$B:$I,6,0)</f>
        <v>GREY</v>
      </c>
      <c r="J5194" s="6" t="str">
        <f>+VLOOKUP($D5194,Sheet3!$B:$I,7,0)</f>
        <v>CARLISLE</v>
      </c>
      <c r="K5194" s="6" t="str">
        <f>+VLOOKUP($D5194,Sheet3!$B:$I,8,0)</f>
        <v>GROUNDFORCE500</v>
      </c>
      <c r="L5194" s="6" t="str">
        <f t="shared" si="402"/>
        <v>12X4SJ-WITHOUTDISKS APW 0 GREY CARLISLE GROUNDFORCE500</v>
      </c>
      <c r="M5194" s="12" t="s">
        <v>5113</v>
      </c>
      <c r="N5194" s="12" t="str">
        <f t="shared" si="401"/>
        <v>l2203</v>
      </c>
    </row>
    <row r="5195" spans="1:14">
      <c r="A5195" s="12" t="s">
        <v>5213</v>
      </c>
      <c r="B5195" s="6" t="str">
        <f t="shared" si="399"/>
        <v>l220308310</v>
      </c>
      <c r="C5195" s="12">
        <v>203398</v>
      </c>
      <c r="D5195" s="12" t="str">
        <f t="shared" si="400"/>
        <v>p-003398</v>
      </c>
      <c r="E5195" s="6" t="str">
        <f>+VLOOKUP($D5195,Sheet3!$B:$I,2,0)</f>
        <v>12X4SJ-WITHOUTDISK</v>
      </c>
      <c r="F5195" s="6" t="str">
        <f>+VLOOKUP($D5195,Sheet3!$B:$I,3,0)</f>
        <v>S</v>
      </c>
      <c r="G5195" s="6" t="str">
        <f>+VLOOKUP($D5195,Sheet3!$B:$I,4,0)</f>
        <v>APW</v>
      </c>
      <c r="H5195" s="6">
        <f>+VLOOKUP($D5195,Sheet3!$B:$I,5,0)</f>
        <v>0</v>
      </c>
      <c r="I5195" s="6" t="str">
        <f>+VLOOKUP($D5195,Sheet3!$B:$I,6,0)</f>
        <v>GREY</v>
      </c>
      <c r="J5195" s="6" t="str">
        <f>+VLOOKUP($D5195,Sheet3!$B:$I,7,0)</f>
        <v>CARLISLE</v>
      </c>
      <c r="K5195" s="6" t="str">
        <f>+VLOOKUP($D5195,Sheet3!$B:$I,8,0)</f>
        <v>GROUNDFORCE500</v>
      </c>
      <c r="L5195" s="6" t="str">
        <f t="shared" si="402"/>
        <v>12X4SJ-WITHOUTDISKS APW 0 GREY CARLISLE GROUNDFORCE500</v>
      </c>
      <c r="M5195" s="12" t="s">
        <v>5113</v>
      </c>
      <c r="N5195" s="12" t="str">
        <f t="shared" si="401"/>
        <v>l2203</v>
      </c>
    </row>
    <row r="5196" spans="1:14">
      <c r="A5196" s="12" t="s">
        <v>5214</v>
      </c>
      <c r="B5196" s="6" t="str">
        <f t="shared" si="399"/>
        <v>l201005658</v>
      </c>
      <c r="C5196" s="12">
        <v>203398</v>
      </c>
      <c r="D5196" s="12" t="str">
        <f t="shared" si="400"/>
        <v>p-003398</v>
      </c>
      <c r="E5196" s="6" t="str">
        <f>+VLOOKUP($D5196,Sheet3!$B:$I,2,0)</f>
        <v>12X4SJ-WITHOUTDISK</v>
      </c>
      <c r="F5196" s="6" t="str">
        <f>+VLOOKUP($D5196,Sheet3!$B:$I,3,0)</f>
        <v>S</v>
      </c>
      <c r="G5196" s="6" t="str">
        <f>+VLOOKUP($D5196,Sheet3!$B:$I,4,0)</f>
        <v>APW</v>
      </c>
      <c r="H5196" s="6">
        <f>+VLOOKUP($D5196,Sheet3!$B:$I,5,0)</f>
        <v>0</v>
      </c>
      <c r="I5196" s="6" t="str">
        <f>+VLOOKUP($D5196,Sheet3!$B:$I,6,0)</f>
        <v>GREY</v>
      </c>
      <c r="J5196" s="6" t="str">
        <f>+VLOOKUP($D5196,Sheet3!$B:$I,7,0)</f>
        <v>CARLISLE</v>
      </c>
      <c r="K5196" s="6" t="str">
        <f>+VLOOKUP($D5196,Sheet3!$B:$I,8,0)</f>
        <v>GROUNDFORCE500</v>
      </c>
      <c r="L5196" s="6" t="str">
        <f t="shared" si="402"/>
        <v>12X4SJ-WITHOUTDISKS APW 0 GREY CARLISLE GROUNDFORCE500</v>
      </c>
      <c r="M5196" s="12" t="s">
        <v>5113</v>
      </c>
      <c r="N5196" s="12" t="str">
        <f t="shared" si="401"/>
        <v>l2010</v>
      </c>
    </row>
    <row r="5197" spans="1:14">
      <c r="A5197" s="12" t="s">
        <v>5215</v>
      </c>
      <c r="B5197" s="6" t="str">
        <f t="shared" si="399"/>
        <v>l220312616</v>
      </c>
      <c r="C5197" s="12">
        <v>203398</v>
      </c>
      <c r="D5197" s="12" t="str">
        <f t="shared" si="400"/>
        <v>p-003398</v>
      </c>
      <c r="E5197" s="6" t="str">
        <f>+VLOOKUP($D5197,Sheet3!$B:$I,2,0)</f>
        <v>12X4SJ-WITHOUTDISK</v>
      </c>
      <c r="F5197" s="6" t="str">
        <f>+VLOOKUP($D5197,Sheet3!$B:$I,3,0)</f>
        <v>S</v>
      </c>
      <c r="G5197" s="6" t="str">
        <f>+VLOOKUP($D5197,Sheet3!$B:$I,4,0)</f>
        <v>APW</v>
      </c>
      <c r="H5197" s="6">
        <f>+VLOOKUP($D5197,Sheet3!$B:$I,5,0)</f>
        <v>0</v>
      </c>
      <c r="I5197" s="6" t="str">
        <f>+VLOOKUP($D5197,Sheet3!$B:$I,6,0)</f>
        <v>GREY</v>
      </c>
      <c r="J5197" s="6" t="str">
        <f>+VLOOKUP($D5197,Sheet3!$B:$I,7,0)</f>
        <v>CARLISLE</v>
      </c>
      <c r="K5197" s="6" t="str">
        <f>+VLOOKUP($D5197,Sheet3!$B:$I,8,0)</f>
        <v>GROUNDFORCE500</v>
      </c>
      <c r="L5197" s="6" t="str">
        <f t="shared" si="402"/>
        <v>12X4SJ-WITHOUTDISKS APW 0 GREY CARLISLE GROUNDFORCE500</v>
      </c>
      <c r="M5197" s="12" t="s">
        <v>5113</v>
      </c>
      <c r="N5197" s="12" t="str">
        <f t="shared" si="401"/>
        <v>l2203</v>
      </c>
    </row>
    <row r="5198" spans="1:14">
      <c r="A5198" s="12" t="s">
        <v>5216</v>
      </c>
      <c r="B5198" s="6" t="str">
        <f t="shared" si="399"/>
        <v>l220312472</v>
      </c>
      <c r="C5198" s="12">
        <v>203398</v>
      </c>
      <c r="D5198" s="12" t="str">
        <f t="shared" si="400"/>
        <v>p-003398</v>
      </c>
      <c r="E5198" s="6" t="str">
        <f>+VLOOKUP($D5198,Sheet3!$B:$I,2,0)</f>
        <v>12X4SJ-WITHOUTDISK</v>
      </c>
      <c r="F5198" s="6" t="str">
        <f>+VLOOKUP($D5198,Sheet3!$B:$I,3,0)</f>
        <v>S</v>
      </c>
      <c r="G5198" s="6" t="str">
        <f>+VLOOKUP($D5198,Sheet3!$B:$I,4,0)</f>
        <v>APW</v>
      </c>
      <c r="H5198" s="6">
        <f>+VLOOKUP($D5198,Sheet3!$B:$I,5,0)</f>
        <v>0</v>
      </c>
      <c r="I5198" s="6" t="str">
        <f>+VLOOKUP($D5198,Sheet3!$B:$I,6,0)</f>
        <v>GREY</v>
      </c>
      <c r="J5198" s="6" t="str">
        <f>+VLOOKUP($D5198,Sheet3!$B:$I,7,0)</f>
        <v>CARLISLE</v>
      </c>
      <c r="K5198" s="6" t="str">
        <f>+VLOOKUP($D5198,Sheet3!$B:$I,8,0)</f>
        <v>GROUNDFORCE500</v>
      </c>
      <c r="L5198" s="6" t="str">
        <f t="shared" si="402"/>
        <v>12X4SJ-WITHOUTDISKS APW 0 GREY CARLISLE GROUNDFORCE500</v>
      </c>
      <c r="M5198" s="12" t="s">
        <v>5113</v>
      </c>
      <c r="N5198" s="12" t="str">
        <f t="shared" si="401"/>
        <v>l2203</v>
      </c>
    </row>
    <row r="5199" spans="1:14">
      <c r="A5199" s="12" t="s">
        <v>5217</v>
      </c>
      <c r="B5199" s="6" t="str">
        <f t="shared" si="399"/>
        <v>l220311984</v>
      </c>
      <c r="C5199" s="12">
        <v>203398</v>
      </c>
      <c r="D5199" s="12" t="str">
        <f t="shared" si="400"/>
        <v>p-003398</v>
      </c>
      <c r="E5199" s="6" t="str">
        <f>+VLOOKUP($D5199,Sheet3!$B:$I,2,0)</f>
        <v>12X4SJ-WITHOUTDISK</v>
      </c>
      <c r="F5199" s="6" t="str">
        <f>+VLOOKUP($D5199,Sheet3!$B:$I,3,0)</f>
        <v>S</v>
      </c>
      <c r="G5199" s="6" t="str">
        <f>+VLOOKUP($D5199,Sheet3!$B:$I,4,0)</f>
        <v>APW</v>
      </c>
      <c r="H5199" s="6">
        <f>+VLOOKUP($D5199,Sheet3!$B:$I,5,0)</f>
        <v>0</v>
      </c>
      <c r="I5199" s="6" t="str">
        <f>+VLOOKUP($D5199,Sheet3!$B:$I,6,0)</f>
        <v>GREY</v>
      </c>
      <c r="J5199" s="6" t="str">
        <f>+VLOOKUP($D5199,Sheet3!$B:$I,7,0)</f>
        <v>CARLISLE</v>
      </c>
      <c r="K5199" s="6" t="str">
        <f>+VLOOKUP($D5199,Sheet3!$B:$I,8,0)</f>
        <v>GROUNDFORCE500</v>
      </c>
      <c r="L5199" s="6" t="str">
        <f t="shared" si="402"/>
        <v>12X4SJ-WITHOUTDISKS APW 0 GREY CARLISLE GROUNDFORCE500</v>
      </c>
      <c r="M5199" s="12" t="s">
        <v>5113</v>
      </c>
      <c r="N5199" s="12" t="str">
        <f t="shared" si="401"/>
        <v>l2203</v>
      </c>
    </row>
    <row r="5200" spans="1:14">
      <c r="A5200" s="12" t="s">
        <v>5218</v>
      </c>
      <c r="B5200" s="6" t="str">
        <f t="shared" si="399"/>
        <v>l220312042</v>
      </c>
      <c r="C5200" s="12">
        <v>203398</v>
      </c>
      <c r="D5200" s="12" t="str">
        <f t="shared" si="400"/>
        <v>p-003398</v>
      </c>
      <c r="E5200" s="6" t="str">
        <f>+VLOOKUP($D5200,Sheet3!$B:$I,2,0)</f>
        <v>12X4SJ-WITHOUTDISK</v>
      </c>
      <c r="F5200" s="6" t="str">
        <f>+VLOOKUP($D5200,Sheet3!$B:$I,3,0)</f>
        <v>S</v>
      </c>
      <c r="G5200" s="6" t="str">
        <f>+VLOOKUP($D5200,Sheet3!$B:$I,4,0)</f>
        <v>APW</v>
      </c>
      <c r="H5200" s="6">
        <f>+VLOOKUP($D5200,Sheet3!$B:$I,5,0)</f>
        <v>0</v>
      </c>
      <c r="I5200" s="6" t="str">
        <f>+VLOOKUP($D5200,Sheet3!$B:$I,6,0)</f>
        <v>GREY</v>
      </c>
      <c r="J5200" s="6" t="str">
        <f>+VLOOKUP($D5200,Sheet3!$B:$I,7,0)</f>
        <v>CARLISLE</v>
      </c>
      <c r="K5200" s="6" t="str">
        <f>+VLOOKUP($D5200,Sheet3!$B:$I,8,0)</f>
        <v>GROUNDFORCE500</v>
      </c>
      <c r="L5200" s="6" t="str">
        <f t="shared" si="402"/>
        <v>12X4SJ-WITHOUTDISKS APW 0 GREY CARLISLE GROUNDFORCE500</v>
      </c>
      <c r="M5200" s="12" t="s">
        <v>5113</v>
      </c>
      <c r="N5200" s="12" t="str">
        <f t="shared" si="401"/>
        <v>l2203</v>
      </c>
    </row>
    <row r="5201" spans="1:14">
      <c r="A5201" s="12" t="s">
        <v>5219</v>
      </c>
      <c r="B5201" s="6" t="str">
        <f t="shared" si="399"/>
        <v>l211116649</v>
      </c>
      <c r="C5201" s="12">
        <v>203399</v>
      </c>
      <c r="D5201" s="12" t="str">
        <f t="shared" si="400"/>
        <v>p-003399</v>
      </c>
      <c r="E5201" s="6" t="str">
        <f>+VLOOKUP($D5201,Sheet3!$B:$I,2,0)</f>
        <v>12X4SJ-DISK</v>
      </c>
      <c r="F5201" s="6" t="str">
        <f>+VLOOKUP($D5201,Sheet3!$B:$I,3,0)</f>
        <v>S</v>
      </c>
      <c r="G5201" s="6" t="str">
        <f>+VLOOKUP($D5201,Sheet3!$B:$I,4,0)</f>
        <v>APW</v>
      </c>
      <c r="H5201" s="6">
        <f>+VLOOKUP($D5201,Sheet3!$B:$I,5,0)</f>
        <v>0</v>
      </c>
      <c r="I5201" s="6" t="str">
        <f>+VLOOKUP($D5201,Sheet3!$B:$I,6,0)</f>
        <v>GREY</v>
      </c>
      <c r="J5201" s="6" t="str">
        <f>+VLOOKUP($D5201,Sheet3!$B:$I,7,0)</f>
        <v>CARLISLE</v>
      </c>
      <c r="K5201" s="6" t="str">
        <f>+VLOOKUP($D5201,Sheet3!$B:$I,8,0)</f>
        <v>GROUNDFORCE500</v>
      </c>
      <c r="L5201" s="6" t="str">
        <f t="shared" si="402"/>
        <v>12X4SJ-DISKS APW 0 GREY CARLISLE GROUNDFORCE500</v>
      </c>
      <c r="M5201" s="12" t="s">
        <v>5113</v>
      </c>
      <c r="N5201" s="12" t="str">
        <f t="shared" si="401"/>
        <v>l2111</v>
      </c>
    </row>
    <row r="5202" spans="1:14">
      <c r="A5202" s="12" t="s">
        <v>5220</v>
      </c>
      <c r="B5202" s="6" t="str">
        <f t="shared" si="399"/>
        <v>l211116644</v>
      </c>
      <c r="C5202" s="12">
        <v>203399</v>
      </c>
      <c r="D5202" s="12" t="str">
        <f t="shared" si="400"/>
        <v>p-003399</v>
      </c>
      <c r="E5202" s="6" t="str">
        <f>+VLOOKUP($D5202,Sheet3!$B:$I,2,0)</f>
        <v>12X4SJ-DISK</v>
      </c>
      <c r="F5202" s="6" t="str">
        <f>+VLOOKUP($D5202,Sheet3!$B:$I,3,0)</f>
        <v>S</v>
      </c>
      <c r="G5202" s="6" t="str">
        <f>+VLOOKUP($D5202,Sheet3!$B:$I,4,0)</f>
        <v>APW</v>
      </c>
      <c r="H5202" s="6">
        <f>+VLOOKUP($D5202,Sheet3!$B:$I,5,0)</f>
        <v>0</v>
      </c>
      <c r="I5202" s="6" t="str">
        <f>+VLOOKUP($D5202,Sheet3!$B:$I,6,0)</f>
        <v>GREY</v>
      </c>
      <c r="J5202" s="6" t="str">
        <f>+VLOOKUP($D5202,Sheet3!$B:$I,7,0)</f>
        <v>CARLISLE</v>
      </c>
      <c r="K5202" s="6" t="str">
        <f>+VLOOKUP($D5202,Sheet3!$B:$I,8,0)</f>
        <v>GROUNDFORCE500</v>
      </c>
      <c r="L5202" s="6" t="str">
        <f t="shared" si="402"/>
        <v>12X4SJ-DISKS APW 0 GREY CARLISLE GROUNDFORCE500</v>
      </c>
      <c r="M5202" s="12" t="s">
        <v>5113</v>
      </c>
      <c r="N5202" s="12" t="str">
        <f t="shared" si="401"/>
        <v>l2111</v>
      </c>
    </row>
    <row r="5203" spans="1:14">
      <c r="A5203" s="12" t="s">
        <v>5221</v>
      </c>
      <c r="B5203" s="6" t="str">
        <f t="shared" si="399"/>
        <v>l211107661</v>
      </c>
      <c r="C5203" s="12">
        <v>203399</v>
      </c>
      <c r="D5203" s="12" t="str">
        <f t="shared" si="400"/>
        <v>p-003399</v>
      </c>
      <c r="E5203" s="6" t="str">
        <f>+VLOOKUP($D5203,Sheet3!$B:$I,2,0)</f>
        <v>12X4SJ-DISK</v>
      </c>
      <c r="F5203" s="6" t="str">
        <f>+VLOOKUP($D5203,Sheet3!$B:$I,3,0)</f>
        <v>S</v>
      </c>
      <c r="G5203" s="6" t="str">
        <f>+VLOOKUP($D5203,Sheet3!$B:$I,4,0)</f>
        <v>APW</v>
      </c>
      <c r="H5203" s="6">
        <f>+VLOOKUP($D5203,Sheet3!$B:$I,5,0)</f>
        <v>0</v>
      </c>
      <c r="I5203" s="6" t="str">
        <f>+VLOOKUP($D5203,Sheet3!$B:$I,6,0)</f>
        <v>GREY</v>
      </c>
      <c r="J5203" s="6" t="str">
        <f>+VLOOKUP($D5203,Sheet3!$B:$I,7,0)</f>
        <v>CARLISLE</v>
      </c>
      <c r="K5203" s="6" t="str">
        <f>+VLOOKUP($D5203,Sheet3!$B:$I,8,0)</f>
        <v>GROUNDFORCE500</v>
      </c>
      <c r="L5203" s="6" t="str">
        <f t="shared" si="402"/>
        <v>12X4SJ-DISKS APW 0 GREY CARLISLE GROUNDFORCE500</v>
      </c>
      <c r="M5203" s="12" t="s">
        <v>5113</v>
      </c>
      <c r="N5203" s="12" t="str">
        <f t="shared" si="401"/>
        <v>l2111</v>
      </c>
    </row>
    <row r="5204" spans="1:14">
      <c r="A5204" s="12" t="s">
        <v>5222</v>
      </c>
      <c r="B5204" s="6" t="str">
        <f t="shared" si="399"/>
        <v>l220312575</v>
      </c>
      <c r="C5204" s="12">
        <v>203398</v>
      </c>
      <c r="D5204" s="12" t="str">
        <f t="shared" si="400"/>
        <v>p-003398</v>
      </c>
      <c r="E5204" s="6" t="str">
        <f>+VLOOKUP($D5204,Sheet3!$B:$I,2,0)</f>
        <v>12X4SJ-WITHOUTDISK</v>
      </c>
      <c r="F5204" s="6" t="str">
        <f>+VLOOKUP($D5204,Sheet3!$B:$I,3,0)</f>
        <v>S</v>
      </c>
      <c r="G5204" s="6" t="str">
        <f>+VLOOKUP($D5204,Sheet3!$B:$I,4,0)</f>
        <v>APW</v>
      </c>
      <c r="H5204" s="6">
        <f>+VLOOKUP($D5204,Sheet3!$B:$I,5,0)</f>
        <v>0</v>
      </c>
      <c r="I5204" s="6" t="str">
        <f>+VLOOKUP($D5204,Sheet3!$B:$I,6,0)</f>
        <v>GREY</v>
      </c>
      <c r="J5204" s="6" t="str">
        <f>+VLOOKUP($D5204,Sheet3!$B:$I,7,0)</f>
        <v>CARLISLE</v>
      </c>
      <c r="K5204" s="6" t="str">
        <f>+VLOOKUP($D5204,Sheet3!$B:$I,8,0)</f>
        <v>GROUNDFORCE500</v>
      </c>
      <c r="L5204" s="6" t="str">
        <f t="shared" si="402"/>
        <v>12X4SJ-WITHOUTDISKS APW 0 GREY CARLISLE GROUNDFORCE500</v>
      </c>
      <c r="M5204" s="12" t="s">
        <v>5113</v>
      </c>
      <c r="N5204" s="12" t="str">
        <f t="shared" si="401"/>
        <v>l2203</v>
      </c>
    </row>
    <row r="5205" spans="1:14">
      <c r="A5205" s="12" t="s">
        <v>5223</v>
      </c>
      <c r="B5205" s="6" t="str">
        <f t="shared" si="399"/>
        <v>l220308876</v>
      </c>
      <c r="C5205" s="12">
        <v>203398</v>
      </c>
      <c r="D5205" s="12" t="str">
        <f t="shared" si="400"/>
        <v>p-003398</v>
      </c>
      <c r="E5205" s="6" t="str">
        <f>+VLOOKUP($D5205,Sheet3!$B:$I,2,0)</f>
        <v>12X4SJ-WITHOUTDISK</v>
      </c>
      <c r="F5205" s="6" t="str">
        <f>+VLOOKUP($D5205,Sheet3!$B:$I,3,0)</f>
        <v>S</v>
      </c>
      <c r="G5205" s="6" t="str">
        <f>+VLOOKUP($D5205,Sheet3!$B:$I,4,0)</f>
        <v>APW</v>
      </c>
      <c r="H5205" s="6">
        <f>+VLOOKUP($D5205,Sheet3!$B:$I,5,0)</f>
        <v>0</v>
      </c>
      <c r="I5205" s="6" t="str">
        <f>+VLOOKUP($D5205,Sheet3!$B:$I,6,0)</f>
        <v>GREY</v>
      </c>
      <c r="J5205" s="6" t="str">
        <f>+VLOOKUP($D5205,Sheet3!$B:$I,7,0)</f>
        <v>CARLISLE</v>
      </c>
      <c r="K5205" s="6" t="str">
        <f>+VLOOKUP($D5205,Sheet3!$B:$I,8,0)</f>
        <v>GROUNDFORCE500</v>
      </c>
      <c r="L5205" s="6" t="str">
        <f t="shared" si="402"/>
        <v>12X4SJ-WITHOUTDISKS APW 0 GREY CARLISLE GROUNDFORCE500</v>
      </c>
      <c r="M5205" s="12" t="s">
        <v>5113</v>
      </c>
      <c r="N5205" s="12" t="str">
        <f t="shared" si="401"/>
        <v>l2203</v>
      </c>
    </row>
    <row r="5206" spans="1:14">
      <c r="A5206" s="12" t="s">
        <v>5224</v>
      </c>
      <c r="B5206" s="6" t="str">
        <f t="shared" si="399"/>
        <v>l220312577</v>
      </c>
      <c r="C5206" s="12">
        <v>203398</v>
      </c>
      <c r="D5206" s="12" t="str">
        <f t="shared" si="400"/>
        <v>p-003398</v>
      </c>
      <c r="E5206" s="6" t="str">
        <f>+VLOOKUP($D5206,Sheet3!$B:$I,2,0)</f>
        <v>12X4SJ-WITHOUTDISK</v>
      </c>
      <c r="F5206" s="6" t="str">
        <f>+VLOOKUP($D5206,Sheet3!$B:$I,3,0)</f>
        <v>S</v>
      </c>
      <c r="G5206" s="6" t="str">
        <f>+VLOOKUP($D5206,Sheet3!$B:$I,4,0)</f>
        <v>APW</v>
      </c>
      <c r="H5206" s="6">
        <f>+VLOOKUP($D5206,Sheet3!$B:$I,5,0)</f>
        <v>0</v>
      </c>
      <c r="I5206" s="6" t="str">
        <f>+VLOOKUP($D5206,Sheet3!$B:$I,6,0)</f>
        <v>GREY</v>
      </c>
      <c r="J5206" s="6" t="str">
        <f>+VLOOKUP($D5206,Sheet3!$B:$I,7,0)</f>
        <v>CARLISLE</v>
      </c>
      <c r="K5206" s="6" t="str">
        <f>+VLOOKUP($D5206,Sheet3!$B:$I,8,0)</f>
        <v>GROUNDFORCE500</v>
      </c>
      <c r="L5206" s="6" t="str">
        <f t="shared" si="402"/>
        <v>12X4SJ-WITHOUTDISKS APW 0 GREY CARLISLE GROUNDFORCE500</v>
      </c>
      <c r="M5206" s="12" t="s">
        <v>5113</v>
      </c>
      <c r="N5206" s="12" t="str">
        <f t="shared" si="401"/>
        <v>l2203</v>
      </c>
    </row>
    <row r="5207" spans="1:14">
      <c r="A5207" s="12" t="s">
        <v>5225</v>
      </c>
      <c r="B5207" s="6" t="str">
        <f t="shared" si="399"/>
        <v>l220312730</v>
      </c>
      <c r="C5207" s="12">
        <v>203398</v>
      </c>
      <c r="D5207" s="12" t="str">
        <f t="shared" si="400"/>
        <v>p-003398</v>
      </c>
      <c r="E5207" s="6" t="str">
        <f>+VLOOKUP($D5207,Sheet3!$B:$I,2,0)</f>
        <v>12X4SJ-WITHOUTDISK</v>
      </c>
      <c r="F5207" s="6" t="str">
        <f>+VLOOKUP($D5207,Sheet3!$B:$I,3,0)</f>
        <v>S</v>
      </c>
      <c r="G5207" s="6" t="str">
        <f>+VLOOKUP($D5207,Sheet3!$B:$I,4,0)</f>
        <v>APW</v>
      </c>
      <c r="H5207" s="6">
        <f>+VLOOKUP($D5207,Sheet3!$B:$I,5,0)</f>
        <v>0</v>
      </c>
      <c r="I5207" s="6" t="str">
        <f>+VLOOKUP($D5207,Sheet3!$B:$I,6,0)</f>
        <v>GREY</v>
      </c>
      <c r="J5207" s="6" t="str">
        <f>+VLOOKUP($D5207,Sheet3!$B:$I,7,0)</f>
        <v>CARLISLE</v>
      </c>
      <c r="K5207" s="6" t="str">
        <f>+VLOOKUP($D5207,Sheet3!$B:$I,8,0)</f>
        <v>GROUNDFORCE500</v>
      </c>
      <c r="L5207" s="6" t="str">
        <f t="shared" si="402"/>
        <v>12X4SJ-WITHOUTDISKS APW 0 GREY CARLISLE GROUNDFORCE500</v>
      </c>
      <c r="M5207" s="12" t="s">
        <v>5113</v>
      </c>
      <c r="N5207" s="12" t="str">
        <f t="shared" si="401"/>
        <v>l2203</v>
      </c>
    </row>
    <row r="5208" spans="1:14">
      <c r="A5208" s="12" t="s">
        <v>5226</v>
      </c>
      <c r="B5208" s="6" t="str">
        <f t="shared" si="399"/>
        <v>l220205702</v>
      </c>
      <c r="C5208" s="12">
        <v>203388</v>
      </c>
      <c r="D5208" s="12" t="str">
        <f t="shared" si="400"/>
        <v>p-003388</v>
      </c>
      <c r="E5208" s="6" t="str">
        <f>+VLOOKUP($D5208,Sheet3!$B:$I,2,0)</f>
        <v>15X5(2HOLE)</v>
      </c>
      <c r="F5208" s="6" t="str">
        <f>+VLOOKUP($D5208,Sheet3!$B:$I,3,0)</f>
        <v>S</v>
      </c>
      <c r="G5208" s="6" t="str">
        <f>+VLOOKUP($D5208,Sheet3!$B:$I,4,0)</f>
        <v>APW</v>
      </c>
      <c r="H5208" s="6">
        <f>+VLOOKUP($D5208,Sheet3!$B:$I,5,0)</f>
        <v>0</v>
      </c>
      <c r="I5208" s="6" t="str">
        <f>+VLOOKUP($D5208,Sheet3!$B:$I,6,0)</f>
        <v>GREY</v>
      </c>
      <c r="J5208" s="6" t="str">
        <f>+VLOOKUP($D5208,Sheet3!$B:$I,7,0)</f>
        <v>CARLISLE</v>
      </c>
      <c r="K5208" s="6" t="str">
        <f>+VLOOKUP($D5208,Sheet3!$B:$I,8,0)</f>
        <v>GROUNDFORCE500</v>
      </c>
      <c r="L5208" s="6" t="str">
        <f t="shared" si="402"/>
        <v>15X5(2HOLE)S APW 0 GREY CARLISLE GROUNDFORCE500</v>
      </c>
      <c r="M5208" s="12" t="s">
        <v>5227</v>
      </c>
      <c r="N5208" s="12" t="str">
        <f t="shared" si="401"/>
        <v>l2202</v>
      </c>
    </row>
    <row r="5209" spans="1:14">
      <c r="A5209" s="12" t="s">
        <v>5228</v>
      </c>
      <c r="B5209" s="6" t="str">
        <f t="shared" si="399"/>
        <v>l220312795</v>
      </c>
      <c r="C5209" s="12">
        <v>203388</v>
      </c>
      <c r="D5209" s="12" t="str">
        <f t="shared" si="400"/>
        <v>p-003388</v>
      </c>
      <c r="E5209" s="6" t="str">
        <f>+VLOOKUP($D5209,Sheet3!$B:$I,2,0)</f>
        <v>15X5(2HOLE)</v>
      </c>
      <c r="F5209" s="6" t="str">
        <f>+VLOOKUP($D5209,Sheet3!$B:$I,3,0)</f>
        <v>S</v>
      </c>
      <c r="G5209" s="6" t="str">
        <f>+VLOOKUP($D5209,Sheet3!$B:$I,4,0)</f>
        <v>APW</v>
      </c>
      <c r="H5209" s="6">
        <f>+VLOOKUP($D5209,Sheet3!$B:$I,5,0)</f>
        <v>0</v>
      </c>
      <c r="I5209" s="6" t="str">
        <f>+VLOOKUP($D5209,Sheet3!$B:$I,6,0)</f>
        <v>GREY</v>
      </c>
      <c r="J5209" s="6" t="str">
        <f>+VLOOKUP($D5209,Sheet3!$B:$I,7,0)</f>
        <v>CARLISLE</v>
      </c>
      <c r="K5209" s="6" t="str">
        <f>+VLOOKUP($D5209,Sheet3!$B:$I,8,0)</f>
        <v>GROUNDFORCE500</v>
      </c>
      <c r="L5209" s="6" t="str">
        <f t="shared" si="402"/>
        <v>15X5(2HOLE)S APW 0 GREY CARLISLE GROUNDFORCE500</v>
      </c>
      <c r="M5209" s="12" t="s">
        <v>5227</v>
      </c>
      <c r="N5209" s="12" t="str">
        <f t="shared" si="401"/>
        <v>l2203</v>
      </c>
    </row>
    <row r="5210" spans="1:14">
      <c r="A5210" s="12" t="s">
        <v>5229</v>
      </c>
      <c r="B5210" s="6" t="str">
        <f t="shared" si="399"/>
        <v>l220308574</v>
      </c>
      <c r="C5210" s="12">
        <v>203388</v>
      </c>
      <c r="D5210" s="12" t="str">
        <f t="shared" si="400"/>
        <v>p-003388</v>
      </c>
      <c r="E5210" s="6" t="str">
        <f>+VLOOKUP($D5210,Sheet3!$B:$I,2,0)</f>
        <v>15X5(2HOLE)</v>
      </c>
      <c r="F5210" s="6" t="str">
        <f>+VLOOKUP($D5210,Sheet3!$B:$I,3,0)</f>
        <v>S</v>
      </c>
      <c r="G5210" s="6" t="str">
        <f>+VLOOKUP($D5210,Sheet3!$B:$I,4,0)</f>
        <v>APW</v>
      </c>
      <c r="H5210" s="6">
        <f>+VLOOKUP($D5210,Sheet3!$B:$I,5,0)</f>
        <v>0</v>
      </c>
      <c r="I5210" s="6" t="str">
        <f>+VLOOKUP($D5210,Sheet3!$B:$I,6,0)</f>
        <v>GREY</v>
      </c>
      <c r="J5210" s="6" t="str">
        <f>+VLOOKUP($D5210,Sheet3!$B:$I,7,0)</f>
        <v>CARLISLE</v>
      </c>
      <c r="K5210" s="6" t="str">
        <f>+VLOOKUP($D5210,Sheet3!$B:$I,8,0)</f>
        <v>GROUNDFORCE500</v>
      </c>
      <c r="L5210" s="6" t="str">
        <f t="shared" si="402"/>
        <v>15X5(2HOLE)S APW 0 GREY CARLISLE GROUNDFORCE500</v>
      </c>
      <c r="M5210" s="12" t="s">
        <v>5227</v>
      </c>
      <c r="N5210" s="12" t="str">
        <f t="shared" si="401"/>
        <v>l2203</v>
      </c>
    </row>
    <row r="5211" spans="1:14">
      <c r="A5211" s="12" t="s">
        <v>5230</v>
      </c>
      <c r="B5211" s="6" t="str">
        <f t="shared" si="399"/>
        <v>l220308622</v>
      </c>
      <c r="C5211" s="12">
        <v>203388</v>
      </c>
      <c r="D5211" s="12" t="str">
        <f t="shared" si="400"/>
        <v>p-003388</v>
      </c>
      <c r="E5211" s="6" t="str">
        <f>+VLOOKUP($D5211,Sheet3!$B:$I,2,0)</f>
        <v>15X5(2HOLE)</v>
      </c>
      <c r="F5211" s="6" t="str">
        <f>+VLOOKUP($D5211,Sheet3!$B:$I,3,0)</f>
        <v>S</v>
      </c>
      <c r="G5211" s="6" t="str">
        <f>+VLOOKUP($D5211,Sheet3!$B:$I,4,0)</f>
        <v>APW</v>
      </c>
      <c r="H5211" s="6">
        <f>+VLOOKUP($D5211,Sheet3!$B:$I,5,0)</f>
        <v>0</v>
      </c>
      <c r="I5211" s="6" t="str">
        <f>+VLOOKUP($D5211,Sheet3!$B:$I,6,0)</f>
        <v>GREY</v>
      </c>
      <c r="J5211" s="6" t="str">
        <f>+VLOOKUP($D5211,Sheet3!$B:$I,7,0)</f>
        <v>CARLISLE</v>
      </c>
      <c r="K5211" s="6" t="str">
        <f>+VLOOKUP($D5211,Sheet3!$B:$I,8,0)</f>
        <v>GROUNDFORCE500</v>
      </c>
      <c r="L5211" s="6" t="str">
        <f t="shared" si="402"/>
        <v>15X5(2HOLE)S APW 0 GREY CARLISLE GROUNDFORCE500</v>
      </c>
      <c r="M5211" s="12" t="s">
        <v>5227</v>
      </c>
      <c r="N5211" s="12" t="str">
        <f t="shared" si="401"/>
        <v>l2203</v>
      </c>
    </row>
    <row r="5212" spans="1:14">
      <c r="A5212" s="12" t="s">
        <v>5231</v>
      </c>
      <c r="B5212" s="6" t="str">
        <f t="shared" si="399"/>
        <v>l220302816</v>
      </c>
      <c r="C5212" s="12">
        <v>203388</v>
      </c>
      <c r="D5212" s="12" t="str">
        <f t="shared" si="400"/>
        <v>p-003388</v>
      </c>
      <c r="E5212" s="6" t="str">
        <f>+VLOOKUP($D5212,Sheet3!$B:$I,2,0)</f>
        <v>15X5(2HOLE)</v>
      </c>
      <c r="F5212" s="6" t="str">
        <f>+VLOOKUP($D5212,Sheet3!$B:$I,3,0)</f>
        <v>S</v>
      </c>
      <c r="G5212" s="6" t="str">
        <f>+VLOOKUP($D5212,Sheet3!$B:$I,4,0)</f>
        <v>APW</v>
      </c>
      <c r="H5212" s="6">
        <f>+VLOOKUP($D5212,Sheet3!$B:$I,5,0)</f>
        <v>0</v>
      </c>
      <c r="I5212" s="6" t="str">
        <f>+VLOOKUP($D5212,Sheet3!$B:$I,6,0)</f>
        <v>GREY</v>
      </c>
      <c r="J5212" s="6" t="str">
        <f>+VLOOKUP($D5212,Sheet3!$B:$I,7,0)</f>
        <v>CARLISLE</v>
      </c>
      <c r="K5212" s="6" t="str">
        <f>+VLOOKUP($D5212,Sheet3!$B:$I,8,0)</f>
        <v>GROUNDFORCE500</v>
      </c>
      <c r="L5212" s="6" t="str">
        <f t="shared" si="402"/>
        <v>15X5(2HOLE)S APW 0 GREY CARLISLE GROUNDFORCE500</v>
      </c>
      <c r="M5212" s="12" t="s">
        <v>5227</v>
      </c>
      <c r="N5212" s="12" t="str">
        <f t="shared" si="401"/>
        <v>l2203</v>
      </c>
    </row>
    <row r="5213" spans="1:14">
      <c r="A5213" s="12" t="s">
        <v>5232</v>
      </c>
      <c r="B5213" s="6" t="str">
        <f t="shared" si="399"/>
        <v>l220306063</v>
      </c>
      <c r="C5213" s="12">
        <v>203388</v>
      </c>
      <c r="D5213" s="12" t="str">
        <f t="shared" si="400"/>
        <v>p-003388</v>
      </c>
      <c r="E5213" s="6" t="str">
        <f>+VLOOKUP($D5213,Sheet3!$B:$I,2,0)</f>
        <v>15X5(2HOLE)</v>
      </c>
      <c r="F5213" s="6" t="str">
        <f>+VLOOKUP($D5213,Sheet3!$B:$I,3,0)</f>
        <v>S</v>
      </c>
      <c r="G5213" s="6" t="str">
        <f>+VLOOKUP($D5213,Sheet3!$B:$I,4,0)</f>
        <v>APW</v>
      </c>
      <c r="H5213" s="6">
        <f>+VLOOKUP($D5213,Sheet3!$B:$I,5,0)</f>
        <v>0</v>
      </c>
      <c r="I5213" s="6" t="str">
        <f>+VLOOKUP($D5213,Sheet3!$B:$I,6,0)</f>
        <v>GREY</v>
      </c>
      <c r="J5213" s="6" t="str">
        <f>+VLOOKUP($D5213,Sheet3!$B:$I,7,0)</f>
        <v>CARLISLE</v>
      </c>
      <c r="K5213" s="6" t="str">
        <f>+VLOOKUP($D5213,Sheet3!$B:$I,8,0)</f>
        <v>GROUNDFORCE500</v>
      </c>
      <c r="L5213" s="6" t="str">
        <f t="shared" si="402"/>
        <v>15X5(2HOLE)S APW 0 GREY CARLISLE GROUNDFORCE500</v>
      </c>
      <c r="M5213" s="12" t="s">
        <v>5227</v>
      </c>
      <c r="N5213" s="12" t="str">
        <f t="shared" si="401"/>
        <v>l2203</v>
      </c>
    </row>
    <row r="5214" spans="1:14">
      <c r="A5214" s="12" t="s">
        <v>5233</v>
      </c>
      <c r="B5214" s="6" t="str">
        <f t="shared" si="399"/>
        <v>l220312696</v>
      </c>
      <c r="C5214" s="12">
        <v>203388</v>
      </c>
      <c r="D5214" s="12" t="str">
        <f t="shared" si="400"/>
        <v>p-003388</v>
      </c>
      <c r="E5214" s="6" t="str">
        <f>+VLOOKUP($D5214,Sheet3!$B:$I,2,0)</f>
        <v>15X5(2HOLE)</v>
      </c>
      <c r="F5214" s="6" t="str">
        <f>+VLOOKUP($D5214,Sheet3!$B:$I,3,0)</f>
        <v>S</v>
      </c>
      <c r="G5214" s="6" t="str">
        <f>+VLOOKUP($D5214,Sheet3!$B:$I,4,0)</f>
        <v>APW</v>
      </c>
      <c r="H5214" s="6">
        <f>+VLOOKUP($D5214,Sheet3!$B:$I,5,0)</f>
        <v>0</v>
      </c>
      <c r="I5214" s="6" t="str">
        <f>+VLOOKUP($D5214,Sheet3!$B:$I,6,0)</f>
        <v>GREY</v>
      </c>
      <c r="J5214" s="6" t="str">
        <f>+VLOOKUP($D5214,Sheet3!$B:$I,7,0)</f>
        <v>CARLISLE</v>
      </c>
      <c r="K5214" s="6" t="str">
        <f>+VLOOKUP($D5214,Sheet3!$B:$I,8,0)</f>
        <v>GROUNDFORCE500</v>
      </c>
      <c r="L5214" s="6" t="str">
        <f t="shared" si="402"/>
        <v>15X5(2HOLE)S APW 0 GREY CARLISLE GROUNDFORCE500</v>
      </c>
      <c r="M5214" s="12" t="s">
        <v>5227</v>
      </c>
      <c r="N5214" s="12" t="str">
        <f t="shared" si="401"/>
        <v>l2203</v>
      </c>
    </row>
    <row r="5215" spans="1:14">
      <c r="A5215" s="12" t="s">
        <v>5234</v>
      </c>
      <c r="B5215" s="6" t="str">
        <f t="shared" si="399"/>
        <v>l220312657</v>
      </c>
      <c r="C5215" s="12">
        <v>203388</v>
      </c>
      <c r="D5215" s="12" t="str">
        <f t="shared" si="400"/>
        <v>p-003388</v>
      </c>
      <c r="E5215" s="6" t="str">
        <f>+VLOOKUP($D5215,Sheet3!$B:$I,2,0)</f>
        <v>15X5(2HOLE)</v>
      </c>
      <c r="F5215" s="6" t="str">
        <f>+VLOOKUP($D5215,Sheet3!$B:$I,3,0)</f>
        <v>S</v>
      </c>
      <c r="G5215" s="6" t="str">
        <f>+VLOOKUP($D5215,Sheet3!$B:$I,4,0)</f>
        <v>APW</v>
      </c>
      <c r="H5215" s="6">
        <f>+VLOOKUP($D5215,Sheet3!$B:$I,5,0)</f>
        <v>0</v>
      </c>
      <c r="I5215" s="6" t="str">
        <f>+VLOOKUP($D5215,Sheet3!$B:$I,6,0)</f>
        <v>GREY</v>
      </c>
      <c r="J5215" s="6" t="str">
        <f>+VLOOKUP($D5215,Sheet3!$B:$I,7,0)</f>
        <v>CARLISLE</v>
      </c>
      <c r="K5215" s="6" t="str">
        <f>+VLOOKUP($D5215,Sheet3!$B:$I,8,0)</f>
        <v>GROUNDFORCE500</v>
      </c>
      <c r="L5215" s="6" t="str">
        <f t="shared" si="402"/>
        <v>15X5(2HOLE)S APW 0 GREY CARLISLE GROUNDFORCE500</v>
      </c>
      <c r="M5215" s="12" t="s">
        <v>5227</v>
      </c>
      <c r="N5215" s="12" t="str">
        <f t="shared" si="401"/>
        <v>l2203</v>
      </c>
    </row>
    <row r="5216" spans="1:14">
      <c r="A5216" s="12" t="s">
        <v>5235</v>
      </c>
      <c r="B5216" s="6" t="str">
        <f t="shared" si="399"/>
        <v>l220312739</v>
      </c>
      <c r="C5216" s="12">
        <v>203388</v>
      </c>
      <c r="D5216" s="12" t="str">
        <f t="shared" si="400"/>
        <v>p-003388</v>
      </c>
      <c r="E5216" s="6" t="str">
        <f>+VLOOKUP($D5216,Sheet3!$B:$I,2,0)</f>
        <v>15X5(2HOLE)</v>
      </c>
      <c r="F5216" s="6" t="str">
        <f>+VLOOKUP($D5216,Sheet3!$B:$I,3,0)</f>
        <v>S</v>
      </c>
      <c r="G5216" s="6" t="str">
        <f>+VLOOKUP($D5216,Sheet3!$B:$I,4,0)</f>
        <v>APW</v>
      </c>
      <c r="H5216" s="6">
        <f>+VLOOKUP($D5216,Sheet3!$B:$I,5,0)</f>
        <v>0</v>
      </c>
      <c r="I5216" s="6" t="str">
        <f>+VLOOKUP($D5216,Sheet3!$B:$I,6,0)</f>
        <v>GREY</v>
      </c>
      <c r="J5216" s="6" t="str">
        <f>+VLOOKUP($D5216,Sheet3!$B:$I,7,0)</f>
        <v>CARLISLE</v>
      </c>
      <c r="K5216" s="6" t="str">
        <f>+VLOOKUP($D5216,Sheet3!$B:$I,8,0)</f>
        <v>GROUNDFORCE500</v>
      </c>
      <c r="L5216" s="6" t="str">
        <f t="shared" si="402"/>
        <v>15X5(2HOLE)S APW 0 GREY CARLISLE GROUNDFORCE500</v>
      </c>
      <c r="M5216" s="12" t="s">
        <v>5227</v>
      </c>
      <c r="N5216" s="12" t="str">
        <f t="shared" si="401"/>
        <v>l2203</v>
      </c>
    </row>
    <row r="5217" spans="1:14">
      <c r="A5217" s="12" t="s">
        <v>5236</v>
      </c>
      <c r="B5217" s="6" t="str">
        <f t="shared" si="399"/>
        <v>l220312938</v>
      </c>
      <c r="C5217" s="12">
        <v>203388</v>
      </c>
      <c r="D5217" s="12" t="str">
        <f t="shared" si="400"/>
        <v>p-003388</v>
      </c>
      <c r="E5217" s="6" t="str">
        <f>+VLOOKUP($D5217,Sheet3!$B:$I,2,0)</f>
        <v>15X5(2HOLE)</v>
      </c>
      <c r="F5217" s="6" t="str">
        <f>+VLOOKUP($D5217,Sheet3!$B:$I,3,0)</f>
        <v>S</v>
      </c>
      <c r="G5217" s="6" t="str">
        <f>+VLOOKUP($D5217,Sheet3!$B:$I,4,0)</f>
        <v>APW</v>
      </c>
      <c r="H5217" s="6">
        <f>+VLOOKUP($D5217,Sheet3!$B:$I,5,0)</f>
        <v>0</v>
      </c>
      <c r="I5217" s="6" t="str">
        <f>+VLOOKUP($D5217,Sheet3!$B:$I,6,0)</f>
        <v>GREY</v>
      </c>
      <c r="J5217" s="6" t="str">
        <f>+VLOOKUP($D5217,Sheet3!$B:$I,7,0)</f>
        <v>CARLISLE</v>
      </c>
      <c r="K5217" s="6" t="str">
        <f>+VLOOKUP($D5217,Sheet3!$B:$I,8,0)</f>
        <v>GROUNDFORCE500</v>
      </c>
      <c r="L5217" s="6" t="str">
        <f t="shared" si="402"/>
        <v>15X5(2HOLE)S APW 0 GREY CARLISLE GROUNDFORCE500</v>
      </c>
      <c r="M5217" s="12" t="s">
        <v>5227</v>
      </c>
      <c r="N5217" s="12" t="str">
        <f t="shared" si="401"/>
        <v>l2203</v>
      </c>
    </row>
    <row r="5218" spans="1:14">
      <c r="A5218" s="12" t="s">
        <v>5237</v>
      </c>
      <c r="B5218" s="6" t="str">
        <f t="shared" si="399"/>
        <v>l220312885</v>
      </c>
      <c r="C5218" s="12">
        <v>203388</v>
      </c>
      <c r="D5218" s="12" t="str">
        <f t="shared" si="400"/>
        <v>p-003388</v>
      </c>
      <c r="E5218" s="6" t="str">
        <f>+VLOOKUP($D5218,Sheet3!$B:$I,2,0)</f>
        <v>15X5(2HOLE)</v>
      </c>
      <c r="F5218" s="6" t="str">
        <f>+VLOOKUP($D5218,Sheet3!$B:$I,3,0)</f>
        <v>S</v>
      </c>
      <c r="G5218" s="6" t="str">
        <f>+VLOOKUP($D5218,Sheet3!$B:$I,4,0)</f>
        <v>APW</v>
      </c>
      <c r="H5218" s="6">
        <f>+VLOOKUP($D5218,Sheet3!$B:$I,5,0)</f>
        <v>0</v>
      </c>
      <c r="I5218" s="6" t="str">
        <f>+VLOOKUP($D5218,Sheet3!$B:$I,6,0)</f>
        <v>GREY</v>
      </c>
      <c r="J5218" s="6" t="str">
        <f>+VLOOKUP($D5218,Sheet3!$B:$I,7,0)</f>
        <v>CARLISLE</v>
      </c>
      <c r="K5218" s="6" t="str">
        <f>+VLOOKUP($D5218,Sheet3!$B:$I,8,0)</f>
        <v>GROUNDFORCE500</v>
      </c>
      <c r="L5218" s="6" t="str">
        <f t="shared" si="402"/>
        <v>15X5(2HOLE)S APW 0 GREY CARLISLE GROUNDFORCE500</v>
      </c>
      <c r="M5218" s="12" t="s">
        <v>5227</v>
      </c>
      <c r="N5218" s="12" t="str">
        <f t="shared" si="401"/>
        <v>l2203</v>
      </c>
    </row>
    <row r="5219" spans="1:14">
      <c r="A5219" s="12" t="s">
        <v>5238</v>
      </c>
      <c r="B5219" s="6" t="str">
        <f t="shared" si="399"/>
        <v>l220312891</v>
      </c>
      <c r="C5219" s="12">
        <v>203390</v>
      </c>
      <c r="D5219" s="12" t="str">
        <f t="shared" si="400"/>
        <v>p-003390</v>
      </c>
      <c r="E5219" s="6" t="str">
        <f>+VLOOKUP($D5219,Sheet3!$B:$I,2,0)</f>
        <v>16X5SJ</v>
      </c>
      <c r="F5219" s="6" t="str">
        <f>+VLOOKUP($D5219,Sheet3!$B:$I,3,0)</f>
        <v>RIB</v>
      </c>
      <c r="G5219" s="6" t="str">
        <f>+VLOOKUP($D5219,Sheet3!$B:$I,4,0)</f>
        <v>APW</v>
      </c>
      <c r="H5219" s="6">
        <f>+VLOOKUP($D5219,Sheet3!$B:$I,5,0)</f>
        <v>0</v>
      </c>
      <c r="I5219" s="6" t="str">
        <f>+VLOOKUP($D5219,Sheet3!$B:$I,6,0)</f>
        <v>GREY</v>
      </c>
      <c r="J5219" s="6" t="str">
        <f>+VLOOKUP($D5219,Sheet3!$B:$I,7,0)</f>
        <v>CARLISLE</v>
      </c>
      <c r="K5219" s="6" t="str">
        <f>+VLOOKUP($D5219,Sheet3!$B:$I,8,0)</f>
        <v>GROUNDFORCE500</v>
      </c>
      <c r="L5219" s="6" t="str">
        <f t="shared" si="402"/>
        <v>16X5SJRIB APW 0 GREY CARLISLE GROUNDFORCE500</v>
      </c>
      <c r="M5219" s="12" t="s">
        <v>5227</v>
      </c>
      <c r="N5219" s="12" t="str">
        <f t="shared" si="401"/>
        <v>l2203</v>
      </c>
    </row>
    <row r="5220" spans="1:14">
      <c r="A5220" s="12" t="s">
        <v>5239</v>
      </c>
      <c r="B5220" s="6" t="str">
        <f t="shared" si="399"/>
        <v>l220312169</v>
      </c>
      <c r="C5220" s="12">
        <v>203391</v>
      </c>
      <c r="D5220" s="12" t="str">
        <f t="shared" si="400"/>
        <v>p-003391</v>
      </c>
      <c r="E5220" s="6" t="str">
        <f>+VLOOKUP($D5220,Sheet3!$B:$I,2,0)</f>
        <v>16X5SJ-DISK</v>
      </c>
      <c r="F5220" s="6" t="str">
        <f>+VLOOKUP($D5220,Sheet3!$B:$I,3,0)</f>
        <v>RIB</v>
      </c>
      <c r="G5220" s="6" t="str">
        <f>+VLOOKUP($D5220,Sheet3!$B:$I,4,0)</f>
        <v>APW</v>
      </c>
      <c r="H5220" s="6">
        <f>+VLOOKUP($D5220,Sheet3!$B:$I,5,0)</f>
        <v>0</v>
      </c>
      <c r="I5220" s="6" t="str">
        <f>+VLOOKUP($D5220,Sheet3!$B:$I,6,0)</f>
        <v>GREY</v>
      </c>
      <c r="J5220" s="6" t="str">
        <f>+VLOOKUP($D5220,Sheet3!$B:$I,7,0)</f>
        <v>CARLISLE</v>
      </c>
      <c r="K5220" s="6" t="str">
        <f>+VLOOKUP($D5220,Sheet3!$B:$I,8,0)</f>
        <v>GROUNDFORCE500</v>
      </c>
      <c r="L5220" s="6" t="str">
        <f t="shared" si="402"/>
        <v>16X5SJ-DISKRIB APW 0 GREY CARLISLE GROUNDFORCE500</v>
      </c>
      <c r="M5220" s="12" t="s">
        <v>5227</v>
      </c>
      <c r="N5220" s="12" t="str">
        <f t="shared" si="401"/>
        <v>l2203</v>
      </c>
    </row>
    <row r="5221" spans="1:14">
      <c r="A5221" s="12" t="s">
        <v>5240</v>
      </c>
      <c r="B5221" s="6" t="str">
        <f t="shared" ref="B5221:B5284" si="403">+MID(A5221,9,10)</f>
        <v>l220304145</v>
      </c>
      <c r="C5221" s="12">
        <v>203391</v>
      </c>
      <c r="D5221" s="12" t="str">
        <f t="shared" si="400"/>
        <v>p-003391</v>
      </c>
      <c r="E5221" s="6" t="str">
        <f>+VLOOKUP($D5221,Sheet3!$B:$I,2,0)</f>
        <v>16X5SJ-DISK</v>
      </c>
      <c r="F5221" s="6" t="str">
        <f>+VLOOKUP($D5221,Sheet3!$B:$I,3,0)</f>
        <v>RIB</v>
      </c>
      <c r="G5221" s="6" t="str">
        <f>+VLOOKUP($D5221,Sheet3!$B:$I,4,0)</f>
        <v>APW</v>
      </c>
      <c r="H5221" s="6">
        <f>+VLOOKUP($D5221,Sheet3!$B:$I,5,0)</f>
        <v>0</v>
      </c>
      <c r="I5221" s="6" t="str">
        <f>+VLOOKUP($D5221,Sheet3!$B:$I,6,0)</f>
        <v>GREY</v>
      </c>
      <c r="J5221" s="6" t="str">
        <f>+VLOOKUP($D5221,Sheet3!$B:$I,7,0)</f>
        <v>CARLISLE</v>
      </c>
      <c r="K5221" s="6" t="str">
        <f>+VLOOKUP($D5221,Sheet3!$B:$I,8,0)</f>
        <v>GROUNDFORCE500</v>
      </c>
      <c r="L5221" s="6" t="str">
        <f t="shared" si="402"/>
        <v>16X5SJ-DISKRIB APW 0 GREY CARLISLE GROUNDFORCE500</v>
      </c>
      <c r="M5221" s="12" t="s">
        <v>5227</v>
      </c>
      <c r="N5221" s="12" t="str">
        <f t="shared" si="401"/>
        <v>l2203</v>
      </c>
    </row>
    <row r="5222" spans="1:14">
      <c r="A5222" s="12" t="s">
        <v>5241</v>
      </c>
      <c r="B5222" s="6" t="str">
        <f t="shared" si="403"/>
        <v>l220304268</v>
      </c>
      <c r="C5222" s="12">
        <v>203391</v>
      </c>
      <c r="D5222" s="12" t="str">
        <f t="shared" ref="D5222:D5285" si="404">+LEFT(A5222,8)</f>
        <v>p-003391</v>
      </c>
      <c r="E5222" s="6" t="str">
        <f>+VLOOKUP($D5222,Sheet3!$B:$I,2,0)</f>
        <v>16X5SJ-DISK</v>
      </c>
      <c r="F5222" s="6" t="str">
        <f>+VLOOKUP($D5222,Sheet3!$B:$I,3,0)</f>
        <v>RIB</v>
      </c>
      <c r="G5222" s="6" t="str">
        <f>+VLOOKUP($D5222,Sheet3!$B:$I,4,0)</f>
        <v>APW</v>
      </c>
      <c r="H5222" s="6">
        <f>+VLOOKUP($D5222,Sheet3!$B:$I,5,0)</f>
        <v>0</v>
      </c>
      <c r="I5222" s="6" t="str">
        <f>+VLOOKUP($D5222,Sheet3!$B:$I,6,0)</f>
        <v>GREY</v>
      </c>
      <c r="J5222" s="6" t="str">
        <f>+VLOOKUP($D5222,Sheet3!$B:$I,7,0)</f>
        <v>CARLISLE</v>
      </c>
      <c r="K5222" s="6" t="str">
        <f>+VLOOKUP($D5222,Sheet3!$B:$I,8,0)</f>
        <v>GROUNDFORCE500</v>
      </c>
      <c r="L5222" s="6" t="str">
        <f t="shared" si="402"/>
        <v>16X5SJ-DISKRIB APW 0 GREY CARLISLE GROUNDFORCE500</v>
      </c>
      <c r="M5222" s="12" t="s">
        <v>5227</v>
      </c>
      <c r="N5222" s="12" t="str">
        <f t="shared" ref="N5222:N5285" si="405">+MID(A5222,9,5)</f>
        <v>l2203</v>
      </c>
    </row>
    <row r="5223" spans="1:14">
      <c r="A5223" s="12" t="s">
        <v>5242</v>
      </c>
      <c r="B5223" s="6" t="str">
        <f t="shared" si="403"/>
        <v>l220302876</v>
      </c>
      <c r="C5223" s="12">
        <v>203391</v>
      </c>
      <c r="D5223" s="12" t="str">
        <f t="shared" si="404"/>
        <v>p-003391</v>
      </c>
      <c r="E5223" s="6" t="str">
        <f>+VLOOKUP($D5223,Sheet3!$B:$I,2,0)</f>
        <v>16X5SJ-DISK</v>
      </c>
      <c r="F5223" s="6" t="str">
        <f>+VLOOKUP($D5223,Sheet3!$B:$I,3,0)</f>
        <v>RIB</v>
      </c>
      <c r="G5223" s="6" t="str">
        <f>+VLOOKUP($D5223,Sheet3!$B:$I,4,0)</f>
        <v>APW</v>
      </c>
      <c r="H5223" s="6">
        <f>+VLOOKUP($D5223,Sheet3!$B:$I,5,0)</f>
        <v>0</v>
      </c>
      <c r="I5223" s="6" t="str">
        <f>+VLOOKUP($D5223,Sheet3!$B:$I,6,0)</f>
        <v>GREY</v>
      </c>
      <c r="J5223" s="6" t="str">
        <f>+VLOOKUP($D5223,Sheet3!$B:$I,7,0)</f>
        <v>CARLISLE</v>
      </c>
      <c r="K5223" s="6" t="str">
        <f>+VLOOKUP($D5223,Sheet3!$B:$I,8,0)</f>
        <v>GROUNDFORCE500</v>
      </c>
      <c r="L5223" s="6" t="str">
        <f t="shared" si="402"/>
        <v>16X5SJ-DISKRIB APW 0 GREY CARLISLE GROUNDFORCE500</v>
      </c>
      <c r="M5223" s="12" t="s">
        <v>5227</v>
      </c>
      <c r="N5223" s="12" t="str">
        <f t="shared" si="405"/>
        <v>l2203</v>
      </c>
    </row>
    <row r="5224" spans="1:14">
      <c r="A5224" s="12" t="s">
        <v>5243</v>
      </c>
      <c r="B5224" s="6" t="str">
        <f t="shared" si="403"/>
        <v>l220302108</v>
      </c>
      <c r="C5224" s="12">
        <v>203391</v>
      </c>
      <c r="D5224" s="12" t="str">
        <f t="shared" si="404"/>
        <v>p-003391</v>
      </c>
      <c r="E5224" s="6" t="str">
        <f>+VLOOKUP($D5224,Sheet3!$B:$I,2,0)</f>
        <v>16X5SJ-DISK</v>
      </c>
      <c r="F5224" s="6" t="str">
        <f>+VLOOKUP($D5224,Sheet3!$B:$I,3,0)</f>
        <v>RIB</v>
      </c>
      <c r="G5224" s="6" t="str">
        <f>+VLOOKUP($D5224,Sheet3!$B:$I,4,0)</f>
        <v>APW</v>
      </c>
      <c r="H5224" s="6">
        <f>+VLOOKUP($D5224,Sheet3!$B:$I,5,0)</f>
        <v>0</v>
      </c>
      <c r="I5224" s="6" t="str">
        <f>+VLOOKUP($D5224,Sheet3!$B:$I,6,0)</f>
        <v>GREY</v>
      </c>
      <c r="J5224" s="6" t="str">
        <f>+VLOOKUP($D5224,Sheet3!$B:$I,7,0)</f>
        <v>CARLISLE</v>
      </c>
      <c r="K5224" s="6" t="str">
        <f>+VLOOKUP($D5224,Sheet3!$B:$I,8,0)</f>
        <v>GROUNDFORCE500</v>
      </c>
      <c r="L5224" s="6" t="str">
        <f t="shared" si="402"/>
        <v>16X5SJ-DISKRIB APW 0 GREY CARLISLE GROUNDFORCE500</v>
      </c>
      <c r="M5224" s="12" t="s">
        <v>5227</v>
      </c>
      <c r="N5224" s="12" t="str">
        <f t="shared" si="405"/>
        <v>l2203</v>
      </c>
    </row>
    <row r="5225" spans="1:14">
      <c r="A5225" s="12" t="s">
        <v>5244</v>
      </c>
      <c r="B5225" s="6" t="str">
        <f t="shared" si="403"/>
        <v>l220304251</v>
      </c>
      <c r="C5225" s="12">
        <v>203391</v>
      </c>
      <c r="D5225" s="12" t="str">
        <f t="shared" si="404"/>
        <v>p-003391</v>
      </c>
      <c r="E5225" s="6" t="str">
        <f>+VLOOKUP($D5225,Sheet3!$B:$I,2,0)</f>
        <v>16X5SJ-DISK</v>
      </c>
      <c r="F5225" s="6" t="str">
        <f>+VLOOKUP($D5225,Sheet3!$B:$I,3,0)</f>
        <v>RIB</v>
      </c>
      <c r="G5225" s="6" t="str">
        <f>+VLOOKUP($D5225,Sheet3!$B:$I,4,0)</f>
        <v>APW</v>
      </c>
      <c r="H5225" s="6">
        <f>+VLOOKUP($D5225,Sheet3!$B:$I,5,0)</f>
        <v>0</v>
      </c>
      <c r="I5225" s="6" t="str">
        <f>+VLOOKUP($D5225,Sheet3!$B:$I,6,0)</f>
        <v>GREY</v>
      </c>
      <c r="J5225" s="6" t="str">
        <f>+VLOOKUP($D5225,Sheet3!$B:$I,7,0)</f>
        <v>CARLISLE</v>
      </c>
      <c r="K5225" s="6" t="str">
        <f>+VLOOKUP($D5225,Sheet3!$B:$I,8,0)</f>
        <v>GROUNDFORCE500</v>
      </c>
      <c r="L5225" s="6" t="str">
        <f t="shared" si="402"/>
        <v>16X5SJ-DISKRIB APW 0 GREY CARLISLE GROUNDFORCE500</v>
      </c>
      <c r="M5225" s="12" t="s">
        <v>5227</v>
      </c>
      <c r="N5225" s="12" t="str">
        <f t="shared" si="405"/>
        <v>l2203</v>
      </c>
    </row>
    <row r="5226" spans="1:14">
      <c r="A5226" s="12" t="s">
        <v>5245</v>
      </c>
      <c r="B5226" s="6" t="str">
        <f t="shared" si="403"/>
        <v>l220300928</v>
      </c>
      <c r="C5226" s="12">
        <v>203391</v>
      </c>
      <c r="D5226" s="12" t="str">
        <f t="shared" si="404"/>
        <v>p-003391</v>
      </c>
      <c r="E5226" s="6" t="str">
        <f>+VLOOKUP($D5226,Sheet3!$B:$I,2,0)</f>
        <v>16X5SJ-DISK</v>
      </c>
      <c r="F5226" s="6" t="str">
        <f>+VLOOKUP($D5226,Sheet3!$B:$I,3,0)</f>
        <v>RIB</v>
      </c>
      <c r="G5226" s="6" t="str">
        <f>+VLOOKUP($D5226,Sheet3!$B:$I,4,0)</f>
        <v>APW</v>
      </c>
      <c r="H5226" s="6">
        <f>+VLOOKUP($D5226,Sheet3!$B:$I,5,0)</f>
        <v>0</v>
      </c>
      <c r="I5226" s="6" t="str">
        <f>+VLOOKUP($D5226,Sheet3!$B:$I,6,0)</f>
        <v>GREY</v>
      </c>
      <c r="J5226" s="6" t="str">
        <f>+VLOOKUP($D5226,Sheet3!$B:$I,7,0)</f>
        <v>CARLISLE</v>
      </c>
      <c r="K5226" s="6" t="str">
        <f>+VLOOKUP($D5226,Sheet3!$B:$I,8,0)</f>
        <v>GROUNDFORCE500</v>
      </c>
      <c r="L5226" s="6" t="str">
        <f t="shared" si="402"/>
        <v>16X5SJ-DISKRIB APW 0 GREY CARLISLE GROUNDFORCE500</v>
      </c>
      <c r="M5226" s="12" t="s">
        <v>5227</v>
      </c>
      <c r="N5226" s="12" t="str">
        <f t="shared" si="405"/>
        <v>l2203</v>
      </c>
    </row>
    <row r="5227" spans="1:14">
      <c r="A5227" s="12" t="s">
        <v>5246</v>
      </c>
      <c r="B5227" s="6" t="str">
        <f t="shared" si="403"/>
        <v>l220311921</v>
      </c>
      <c r="C5227" s="12">
        <v>203391</v>
      </c>
      <c r="D5227" s="12" t="str">
        <f t="shared" si="404"/>
        <v>p-003391</v>
      </c>
      <c r="E5227" s="6" t="str">
        <f>+VLOOKUP($D5227,Sheet3!$B:$I,2,0)</f>
        <v>16X5SJ-DISK</v>
      </c>
      <c r="F5227" s="6" t="str">
        <f>+VLOOKUP($D5227,Sheet3!$B:$I,3,0)</f>
        <v>RIB</v>
      </c>
      <c r="G5227" s="6" t="str">
        <f>+VLOOKUP($D5227,Sheet3!$B:$I,4,0)</f>
        <v>APW</v>
      </c>
      <c r="H5227" s="6">
        <f>+VLOOKUP($D5227,Sheet3!$B:$I,5,0)</f>
        <v>0</v>
      </c>
      <c r="I5227" s="6" t="str">
        <f>+VLOOKUP($D5227,Sheet3!$B:$I,6,0)</f>
        <v>GREY</v>
      </c>
      <c r="J5227" s="6" t="str">
        <f>+VLOOKUP($D5227,Sheet3!$B:$I,7,0)</f>
        <v>CARLISLE</v>
      </c>
      <c r="K5227" s="6" t="str">
        <f>+VLOOKUP($D5227,Sheet3!$B:$I,8,0)</f>
        <v>GROUNDFORCE500</v>
      </c>
      <c r="L5227" s="6" t="str">
        <f t="shared" si="402"/>
        <v>16X5SJ-DISKRIB APW 0 GREY CARLISLE GROUNDFORCE500</v>
      </c>
      <c r="M5227" s="12" t="s">
        <v>5227</v>
      </c>
      <c r="N5227" s="12" t="str">
        <f t="shared" si="405"/>
        <v>l2203</v>
      </c>
    </row>
    <row r="5228" spans="1:14">
      <c r="A5228" s="12" t="s">
        <v>5247</v>
      </c>
      <c r="B5228" s="6" t="str">
        <f t="shared" si="403"/>
        <v>l220303037</v>
      </c>
      <c r="C5228" s="12">
        <v>203391</v>
      </c>
      <c r="D5228" s="12" t="str">
        <f t="shared" si="404"/>
        <v>p-003391</v>
      </c>
      <c r="E5228" s="6" t="str">
        <f>+VLOOKUP($D5228,Sheet3!$B:$I,2,0)</f>
        <v>16X5SJ-DISK</v>
      </c>
      <c r="F5228" s="6" t="str">
        <f>+VLOOKUP($D5228,Sheet3!$B:$I,3,0)</f>
        <v>RIB</v>
      </c>
      <c r="G5228" s="6" t="str">
        <f>+VLOOKUP($D5228,Sheet3!$B:$I,4,0)</f>
        <v>APW</v>
      </c>
      <c r="H5228" s="6">
        <f>+VLOOKUP($D5228,Sheet3!$B:$I,5,0)</f>
        <v>0</v>
      </c>
      <c r="I5228" s="6" t="str">
        <f>+VLOOKUP($D5228,Sheet3!$B:$I,6,0)</f>
        <v>GREY</v>
      </c>
      <c r="J5228" s="6" t="str">
        <f>+VLOOKUP($D5228,Sheet3!$B:$I,7,0)</f>
        <v>CARLISLE</v>
      </c>
      <c r="K5228" s="6" t="str">
        <f>+VLOOKUP($D5228,Sheet3!$B:$I,8,0)</f>
        <v>GROUNDFORCE500</v>
      </c>
      <c r="L5228" s="6" t="str">
        <f t="shared" si="402"/>
        <v>16X5SJ-DISKRIB APW 0 GREY CARLISLE GROUNDFORCE500</v>
      </c>
      <c r="M5228" s="12" t="s">
        <v>5227</v>
      </c>
      <c r="N5228" s="12" t="str">
        <f t="shared" si="405"/>
        <v>l2203</v>
      </c>
    </row>
    <row r="5229" spans="1:14">
      <c r="A5229" s="12" t="s">
        <v>5248</v>
      </c>
      <c r="B5229" s="6" t="str">
        <f t="shared" si="403"/>
        <v>l220312296</v>
      </c>
      <c r="C5229" s="12">
        <v>203391</v>
      </c>
      <c r="D5229" s="12" t="str">
        <f t="shared" si="404"/>
        <v>p-003391</v>
      </c>
      <c r="E5229" s="6" t="str">
        <f>+VLOOKUP($D5229,Sheet3!$B:$I,2,0)</f>
        <v>16X5SJ-DISK</v>
      </c>
      <c r="F5229" s="6" t="str">
        <f>+VLOOKUP($D5229,Sheet3!$B:$I,3,0)</f>
        <v>RIB</v>
      </c>
      <c r="G5229" s="6" t="str">
        <f>+VLOOKUP($D5229,Sheet3!$B:$I,4,0)</f>
        <v>APW</v>
      </c>
      <c r="H5229" s="6">
        <f>+VLOOKUP($D5229,Sheet3!$B:$I,5,0)</f>
        <v>0</v>
      </c>
      <c r="I5229" s="6" t="str">
        <f>+VLOOKUP($D5229,Sheet3!$B:$I,6,0)</f>
        <v>GREY</v>
      </c>
      <c r="J5229" s="6" t="str">
        <f>+VLOOKUP($D5229,Sheet3!$B:$I,7,0)</f>
        <v>CARLISLE</v>
      </c>
      <c r="K5229" s="6" t="str">
        <f>+VLOOKUP($D5229,Sheet3!$B:$I,8,0)</f>
        <v>GROUNDFORCE500</v>
      </c>
      <c r="L5229" s="6" t="str">
        <f t="shared" si="402"/>
        <v>16X5SJ-DISKRIB APW 0 GREY CARLISLE GROUNDFORCE500</v>
      </c>
      <c r="M5229" s="12" t="s">
        <v>5227</v>
      </c>
      <c r="N5229" s="12" t="str">
        <f t="shared" si="405"/>
        <v>l2203</v>
      </c>
    </row>
    <row r="5230" spans="1:14">
      <c r="A5230" s="12" t="s">
        <v>5249</v>
      </c>
      <c r="B5230" s="6" t="str">
        <f t="shared" si="403"/>
        <v>l220312940</v>
      </c>
      <c r="C5230" s="12">
        <v>203390</v>
      </c>
      <c r="D5230" s="12" t="str">
        <f t="shared" si="404"/>
        <v>p-003390</v>
      </c>
      <c r="E5230" s="6" t="str">
        <f>+VLOOKUP($D5230,Sheet3!$B:$I,2,0)</f>
        <v>16X5SJ</v>
      </c>
      <c r="F5230" s="6" t="str">
        <f>+VLOOKUP($D5230,Sheet3!$B:$I,3,0)</f>
        <v>RIB</v>
      </c>
      <c r="G5230" s="6" t="str">
        <f>+VLOOKUP($D5230,Sheet3!$B:$I,4,0)</f>
        <v>APW</v>
      </c>
      <c r="H5230" s="6">
        <f>+VLOOKUP($D5230,Sheet3!$B:$I,5,0)</f>
        <v>0</v>
      </c>
      <c r="I5230" s="6" t="str">
        <f>+VLOOKUP($D5230,Sheet3!$B:$I,6,0)</f>
        <v>GREY</v>
      </c>
      <c r="J5230" s="6" t="str">
        <f>+VLOOKUP($D5230,Sheet3!$B:$I,7,0)</f>
        <v>CARLISLE</v>
      </c>
      <c r="K5230" s="6" t="str">
        <f>+VLOOKUP($D5230,Sheet3!$B:$I,8,0)</f>
        <v>GROUNDFORCE500</v>
      </c>
      <c r="L5230" s="6" t="str">
        <f t="shared" si="402"/>
        <v>16X5SJRIB APW 0 GREY CARLISLE GROUNDFORCE500</v>
      </c>
      <c r="M5230" s="12" t="s">
        <v>5227</v>
      </c>
      <c r="N5230" s="12" t="str">
        <f t="shared" si="405"/>
        <v>l2203</v>
      </c>
    </row>
    <row r="5231" spans="1:14">
      <c r="A5231" s="12" t="s">
        <v>5250</v>
      </c>
      <c r="B5231" s="6" t="str">
        <f t="shared" si="403"/>
        <v>l220303386</v>
      </c>
      <c r="C5231" s="12">
        <v>203391</v>
      </c>
      <c r="D5231" s="12" t="str">
        <f t="shared" si="404"/>
        <v>p-003391</v>
      </c>
      <c r="E5231" s="6" t="str">
        <f>+VLOOKUP($D5231,Sheet3!$B:$I,2,0)</f>
        <v>16X5SJ-DISK</v>
      </c>
      <c r="F5231" s="6" t="str">
        <f>+VLOOKUP($D5231,Sheet3!$B:$I,3,0)</f>
        <v>RIB</v>
      </c>
      <c r="G5231" s="6" t="str">
        <f>+VLOOKUP($D5231,Sheet3!$B:$I,4,0)</f>
        <v>APW</v>
      </c>
      <c r="H5231" s="6">
        <f>+VLOOKUP($D5231,Sheet3!$B:$I,5,0)</f>
        <v>0</v>
      </c>
      <c r="I5231" s="6" t="str">
        <f>+VLOOKUP($D5231,Sheet3!$B:$I,6,0)</f>
        <v>GREY</v>
      </c>
      <c r="J5231" s="6" t="str">
        <f>+VLOOKUP($D5231,Sheet3!$B:$I,7,0)</f>
        <v>CARLISLE</v>
      </c>
      <c r="K5231" s="6" t="str">
        <f>+VLOOKUP($D5231,Sheet3!$B:$I,8,0)</f>
        <v>GROUNDFORCE500</v>
      </c>
      <c r="L5231" s="6" t="str">
        <f t="shared" si="402"/>
        <v>16X5SJ-DISKRIB APW 0 GREY CARLISLE GROUNDFORCE500</v>
      </c>
      <c r="M5231" s="12" t="s">
        <v>5227</v>
      </c>
      <c r="N5231" s="12" t="str">
        <f t="shared" si="405"/>
        <v>l2203</v>
      </c>
    </row>
    <row r="5232" spans="1:14">
      <c r="A5232" s="12" t="s">
        <v>5251</v>
      </c>
      <c r="B5232" s="6" t="str">
        <f t="shared" si="403"/>
        <v>l220312800</v>
      </c>
      <c r="C5232" s="12">
        <v>203391</v>
      </c>
      <c r="D5232" s="12" t="str">
        <f t="shared" si="404"/>
        <v>p-003391</v>
      </c>
      <c r="E5232" s="6" t="str">
        <f>+VLOOKUP($D5232,Sheet3!$B:$I,2,0)</f>
        <v>16X5SJ-DISK</v>
      </c>
      <c r="F5232" s="6" t="str">
        <f>+VLOOKUP($D5232,Sheet3!$B:$I,3,0)</f>
        <v>RIB</v>
      </c>
      <c r="G5232" s="6" t="str">
        <f>+VLOOKUP($D5232,Sheet3!$B:$I,4,0)</f>
        <v>APW</v>
      </c>
      <c r="H5232" s="6">
        <f>+VLOOKUP($D5232,Sheet3!$B:$I,5,0)</f>
        <v>0</v>
      </c>
      <c r="I5232" s="6" t="str">
        <f>+VLOOKUP($D5232,Sheet3!$B:$I,6,0)</f>
        <v>GREY</v>
      </c>
      <c r="J5232" s="6" t="str">
        <f>+VLOOKUP($D5232,Sheet3!$B:$I,7,0)</f>
        <v>CARLISLE</v>
      </c>
      <c r="K5232" s="6" t="str">
        <f>+VLOOKUP($D5232,Sheet3!$B:$I,8,0)</f>
        <v>GROUNDFORCE500</v>
      </c>
      <c r="L5232" s="6" t="str">
        <f t="shared" ref="L5232:L5295" si="406">CONCATENATE(E5232,F5232," ",G5232," ",H5232," ",I5232," ",J5232," ",K5232)</f>
        <v>16X5SJ-DISKRIB APW 0 GREY CARLISLE GROUNDFORCE500</v>
      </c>
      <c r="M5232" s="12" t="s">
        <v>5227</v>
      </c>
      <c r="N5232" s="12" t="str">
        <f t="shared" si="405"/>
        <v>l2203</v>
      </c>
    </row>
    <row r="5233" spans="1:14">
      <c r="A5233" s="12" t="s">
        <v>5252</v>
      </c>
      <c r="B5233" s="6" t="str">
        <f t="shared" si="403"/>
        <v>l220312233</v>
      </c>
      <c r="C5233" s="12">
        <v>203391</v>
      </c>
      <c r="D5233" s="12" t="str">
        <f t="shared" si="404"/>
        <v>p-003391</v>
      </c>
      <c r="E5233" s="6" t="str">
        <f>+VLOOKUP($D5233,Sheet3!$B:$I,2,0)</f>
        <v>16X5SJ-DISK</v>
      </c>
      <c r="F5233" s="6" t="str">
        <f>+VLOOKUP($D5233,Sheet3!$B:$I,3,0)</f>
        <v>RIB</v>
      </c>
      <c r="G5233" s="6" t="str">
        <f>+VLOOKUP($D5233,Sheet3!$B:$I,4,0)</f>
        <v>APW</v>
      </c>
      <c r="H5233" s="6">
        <f>+VLOOKUP($D5233,Sheet3!$B:$I,5,0)</f>
        <v>0</v>
      </c>
      <c r="I5233" s="6" t="str">
        <f>+VLOOKUP($D5233,Sheet3!$B:$I,6,0)</f>
        <v>GREY</v>
      </c>
      <c r="J5233" s="6" t="str">
        <f>+VLOOKUP($D5233,Sheet3!$B:$I,7,0)</f>
        <v>CARLISLE</v>
      </c>
      <c r="K5233" s="6" t="str">
        <f>+VLOOKUP($D5233,Sheet3!$B:$I,8,0)</f>
        <v>GROUNDFORCE500</v>
      </c>
      <c r="L5233" s="6" t="str">
        <f t="shared" si="406"/>
        <v>16X5SJ-DISKRIB APW 0 GREY CARLISLE GROUNDFORCE500</v>
      </c>
      <c r="M5233" s="12" t="s">
        <v>5227</v>
      </c>
      <c r="N5233" s="12" t="str">
        <f t="shared" si="405"/>
        <v>l2203</v>
      </c>
    </row>
    <row r="5234" spans="1:14">
      <c r="A5234" s="12" t="s">
        <v>5253</v>
      </c>
      <c r="B5234" s="6" t="str">
        <f t="shared" si="403"/>
        <v>l220312786</v>
      </c>
      <c r="C5234" s="12">
        <v>203391</v>
      </c>
      <c r="D5234" s="12" t="str">
        <f t="shared" si="404"/>
        <v>p-003391</v>
      </c>
      <c r="E5234" s="6" t="str">
        <f>+VLOOKUP($D5234,Sheet3!$B:$I,2,0)</f>
        <v>16X5SJ-DISK</v>
      </c>
      <c r="F5234" s="6" t="str">
        <f>+VLOOKUP($D5234,Sheet3!$B:$I,3,0)</f>
        <v>RIB</v>
      </c>
      <c r="G5234" s="6" t="str">
        <f>+VLOOKUP($D5234,Sheet3!$B:$I,4,0)</f>
        <v>APW</v>
      </c>
      <c r="H5234" s="6">
        <f>+VLOOKUP($D5234,Sheet3!$B:$I,5,0)</f>
        <v>0</v>
      </c>
      <c r="I5234" s="6" t="str">
        <f>+VLOOKUP($D5234,Sheet3!$B:$I,6,0)</f>
        <v>GREY</v>
      </c>
      <c r="J5234" s="6" t="str">
        <f>+VLOOKUP($D5234,Sheet3!$B:$I,7,0)</f>
        <v>CARLISLE</v>
      </c>
      <c r="K5234" s="6" t="str">
        <f>+VLOOKUP($D5234,Sheet3!$B:$I,8,0)</f>
        <v>GROUNDFORCE500</v>
      </c>
      <c r="L5234" s="6" t="str">
        <f t="shared" si="406"/>
        <v>16X5SJ-DISKRIB APW 0 GREY CARLISLE GROUNDFORCE500</v>
      </c>
      <c r="M5234" s="12" t="s">
        <v>5227</v>
      </c>
      <c r="N5234" s="12" t="str">
        <f t="shared" si="405"/>
        <v>l2203</v>
      </c>
    </row>
    <row r="5235" spans="1:14">
      <c r="A5235" s="12" t="s">
        <v>5254</v>
      </c>
      <c r="B5235" s="6" t="str">
        <f t="shared" si="403"/>
        <v>l220307739</v>
      </c>
      <c r="C5235" s="12">
        <v>203398</v>
      </c>
      <c r="D5235" s="12" t="str">
        <f t="shared" si="404"/>
        <v>p-003398</v>
      </c>
      <c r="E5235" s="6" t="str">
        <f>+VLOOKUP($D5235,Sheet3!$B:$I,2,0)</f>
        <v>12X4SJ-WITHOUTDISK</v>
      </c>
      <c r="F5235" s="6" t="str">
        <f>+VLOOKUP($D5235,Sheet3!$B:$I,3,0)</f>
        <v>S</v>
      </c>
      <c r="G5235" s="6" t="str">
        <f>+VLOOKUP($D5235,Sheet3!$B:$I,4,0)</f>
        <v>APW</v>
      </c>
      <c r="H5235" s="6">
        <f>+VLOOKUP($D5235,Sheet3!$B:$I,5,0)</f>
        <v>0</v>
      </c>
      <c r="I5235" s="6" t="str">
        <f>+VLOOKUP($D5235,Sheet3!$B:$I,6,0)</f>
        <v>GREY</v>
      </c>
      <c r="J5235" s="6" t="str">
        <f>+VLOOKUP($D5235,Sheet3!$B:$I,7,0)</f>
        <v>CARLISLE</v>
      </c>
      <c r="K5235" s="6" t="str">
        <f>+VLOOKUP($D5235,Sheet3!$B:$I,8,0)</f>
        <v>GROUNDFORCE500</v>
      </c>
      <c r="L5235" s="6" t="str">
        <f t="shared" si="406"/>
        <v>12X4SJ-WITHOUTDISKS APW 0 GREY CARLISLE GROUNDFORCE500</v>
      </c>
      <c r="M5235" s="12" t="s">
        <v>5227</v>
      </c>
      <c r="N5235" s="12" t="str">
        <f t="shared" si="405"/>
        <v>l2203</v>
      </c>
    </row>
    <row r="5236" spans="1:14">
      <c r="A5236" s="12" t="s">
        <v>5255</v>
      </c>
      <c r="B5236" s="6" t="str">
        <f t="shared" si="403"/>
        <v>l220304249</v>
      </c>
      <c r="C5236" s="12">
        <v>203391</v>
      </c>
      <c r="D5236" s="12" t="str">
        <f t="shared" si="404"/>
        <v>p-003391</v>
      </c>
      <c r="E5236" s="6" t="str">
        <f>+VLOOKUP($D5236,Sheet3!$B:$I,2,0)</f>
        <v>16X5SJ-DISK</v>
      </c>
      <c r="F5236" s="6" t="str">
        <f>+VLOOKUP($D5236,Sheet3!$B:$I,3,0)</f>
        <v>RIB</v>
      </c>
      <c r="G5236" s="6" t="str">
        <f>+VLOOKUP($D5236,Sheet3!$B:$I,4,0)</f>
        <v>APW</v>
      </c>
      <c r="H5236" s="6">
        <f>+VLOOKUP($D5236,Sheet3!$B:$I,5,0)</f>
        <v>0</v>
      </c>
      <c r="I5236" s="6" t="str">
        <f>+VLOOKUP($D5236,Sheet3!$B:$I,6,0)</f>
        <v>GREY</v>
      </c>
      <c r="J5236" s="6" t="str">
        <f>+VLOOKUP($D5236,Sheet3!$B:$I,7,0)</f>
        <v>CARLISLE</v>
      </c>
      <c r="K5236" s="6" t="str">
        <f>+VLOOKUP($D5236,Sheet3!$B:$I,8,0)</f>
        <v>GROUNDFORCE500</v>
      </c>
      <c r="L5236" s="6" t="str">
        <f t="shared" si="406"/>
        <v>16X5SJ-DISKRIB APW 0 GREY CARLISLE GROUNDFORCE500</v>
      </c>
      <c r="M5236" s="12" t="s">
        <v>5227</v>
      </c>
      <c r="N5236" s="12" t="str">
        <f t="shared" si="405"/>
        <v>l2203</v>
      </c>
    </row>
    <row r="5237" spans="1:14">
      <c r="A5237" s="12" t="s">
        <v>5256</v>
      </c>
      <c r="B5237" s="6" t="str">
        <f t="shared" si="403"/>
        <v>l220309217</v>
      </c>
      <c r="C5237" s="12">
        <v>203391</v>
      </c>
      <c r="D5237" s="12" t="str">
        <f t="shared" si="404"/>
        <v>p-003391</v>
      </c>
      <c r="E5237" s="6" t="str">
        <f>+VLOOKUP($D5237,Sheet3!$B:$I,2,0)</f>
        <v>16X5SJ-DISK</v>
      </c>
      <c r="F5237" s="6" t="str">
        <f>+VLOOKUP($D5237,Sheet3!$B:$I,3,0)</f>
        <v>RIB</v>
      </c>
      <c r="G5237" s="6" t="str">
        <f>+VLOOKUP($D5237,Sheet3!$B:$I,4,0)</f>
        <v>APW</v>
      </c>
      <c r="H5237" s="6">
        <f>+VLOOKUP($D5237,Sheet3!$B:$I,5,0)</f>
        <v>0</v>
      </c>
      <c r="I5237" s="6" t="str">
        <f>+VLOOKUP($D5237,Sheet3!$B:$I,6,0)</f>
        <v>GREY</v>
      </c>
      <c r="J5237" s="6" t="str">
        <f>+VLOOKUP($D5237,Sheet3!$B:$I,7,0)</f>
        <v>CARLISLE</v>
      </c>
      <c r="K5237" s="6" t="str">
        <f>+VLOOKUP($D5237,Sheet3!$B:$I,8,0)</f>
        <v>GROUNDFORCE500</v>
      </c>
      <c r="L5237" s="6" t="str">
        <f t="shared" si="406"/>
        <v>16X5SJ-DISKRIB APW 0 GREY CARLISLE GROUNDFORCE500</v>
      </c>
      <c r="M5237" s="12" t="s">
        <v>5227</v>
      </c>
      <c r="N5237" s="12" t="str">
        <f t="shared" si="405"/>
        <v>l2203</v>
      </c>
    </row>
    <row r="5238" spans="1:14">
      <c r="A5238" s="12" t="s">
        <v>5257</v>
      </c>
      <c r="B5238" s="6" t="str">
        <f t="shared" si="403"/>
        <v>l220210333</v>
      </c>
      <c r="C5238" s="12">
        <v>203391</v>
      </c>
      <c r="D5238" s="12" t="str">
        <f t="shared" si="404"/>
        <v>p-003391</v>
      </c>
      <c r="E5238" s="6" t="str">
        <f>+VLOOKUP($D5238,Sheet3!$B:$I,2,0)</f>
        <v>16X5SJ-DISK</v>
      </c>
      <c r="F5238" s="6" t="str">
        <f>+VLOOKUP($D5238,Sheet3!$B:$I,3,0)</f>
        <v>RIB</v>
      </c>
      <c r="G5238" s="6" t="str">
        <f>+VLOOKUP($D5238,Sheet3!$B:$I,4,0)</f>
        <v>APW</v>
      </c>
      <c r="H5238" s="6">
        <f>+VLOOKUP($D5238,Sheet3!$B:$I,5,0)</f>
        <v>0</v>
      </c>
      <c r="I5238" s="6" t="str">
        <f>+VLOOKUP($D5238,Sheet3!$B:$I,6,0)</f>
        <v>GREY</v>
      </c>
      <c r="J5238" s="6" t="str">
        <f>+VLOOKUP($D5238,Sheet3!$B:$I,7,0)</f>
        <v>CARLISLE</v>
      </c>
      <c r="K5238" s="6" t="str">
        <f>+VLOOKUP($D5238,Sheet3!$B:$I,8,0)</f>
        <v>GROUNDFORCE500</v>
      </c>
      <c r="L5238" s="6" t="str">
        <f t="shared" si="406"/>
        <v>16X5SJ-DISKRIB APW 0 GREY CARLISLE GROUNDFORCE500</v>
      </c>
      <c r="M5238" s="12" t="s">
        <v>5227</v>
      </c>
      <c r="N5238" s="12" t="str">
        <f t="shared" si="405"/>
        <v>l2202</v>
      </c>
    </row>
    <row r="5239" spans="1:14">
      <c r="A5239" s="12" t="s">
        <v>5258</v>
      </c>
      <c r="B5239" s="6" t="str">
        <f t="shared" si="403"/>
        <v>l220312615</v>
      </c>
      <c r="C5239" s="12">
        <v>203391</v>
      </c>
      <c r="D5239" s="12" t="str">
        <f t="shared" si="404"/>
        <v>p-003391</v>
      </c>
      <c r="E5239" s="6" t="str">
        <f>+VLOOKUP($D5239,Sheet3!$B:$I,2,0)</f>
        <v>16X5SJ-DISK</v>
      </c>
      <c r="F5239" s="6" t="str">
        <f>+VLOOKUP($D5239,Sheet3!$B:$I,3,0)</f>
        <v>RIB</v>
      </c>
      <c r="G5239" s="6" t="str">
        <f>+VLOOKUP($D5239,Sheet3!$B:$I,4,0)</f>
        <v>APW</v>
      </c>
      <c r="H5239" s="6">
        <f>+VLOOKUP($D5239,Sheet3!$B:$I,5,0)</f>
        <v>0</v>
      </c>
      <c r="I5239" s="6" t="str">
        <f>+VLOOKUP($D5239,Sheet3!$B:$I,6,0)</f>
        <v>GREY</v>
      </c>
      <c r="J5239" s="6" t="str">
        <f>+VLOOKUP($D5239,Sheet3!$B:$I,7,0)</f>
        <v>CARLISLE</v>
      </c>
      <c r="K5239" s="6" t="str">
        <f>+VLOOKUP($D5239,Sheet3!$B:$I,8,0)</f>
        <v>GROUNDFORCE500</v>
      </c>
      <c r="L5239" s="6" t="str">
        <f t="shared" si="406"/>
        <v>16X5SJ-DISKRIB APW 0 GREY CARLISLE GROUNDFORCE500</v>
      </c>
      <c r="M5239" s="12" t="s">
        <v>5227</v>
      </c>
      <c r="N5239" s="12" t="str">
        <f t="shared" si="405"/>
        <v>l2203</v>
      </c>
    </row>
    <row r="5240" spans="1:14">
      <c r="A5240" s="12" t="s">
        <v>5259</v>
      </c>
      <c r="B5240" s="6" t="str">
        <f t="shared" si="403"/>
        <v>l220312580</v>
      </c>
      <c r="C5240" s="12">
        <v>203395</v>
      </c>
      <c r="D5240" s="12" t="str">
        <f t="shared" si="404"/>
        <v>p-003395</v>
      </c>
      <c r="E5240" s="6" t="str">
        <f>+VLOOKUP($D5240,Sheet3!$B:$I,2,0)</f>
        <v>10X3(2HOLE)</v>
      </c>
      <c r="F5240" s="6" t="str">
        <f>+VLOOKUP($D5240,Sheet3!$B:$I,3,0)</f>
        <v>RIB</v>
      </c>
      <c r="G5240" s="6" t="str">
        <f>+VLOOKUP($D5240,Sheet3!$B:$I,4,0)</f>
        <v>APW</v>
      </c>
      <c r="H5240" s="6">
        <f>+VLOOKUP($D5240,Sheet3!$B:$I,5,0)</f>
        <v>0</v>
      </c>
      <c r="I5240" s="6" t="str">
        <f>+VLOOKUP($D5240,Sheet3!$B:$I,6,0)</f>
        <v>GREY</v>
      </c>
      <c r="J5240" s="6" t="str">
        <f>+VLOOKUP($D5240,Sheet3!$B:$I,7,0)</f>
        <v>CARLISLE</v>
      </c>
      <c r="K5240" s="6" t="str">
        <f>+VLOOKUP($D5240,Sheet3!$B:$I,8,0)</f>
        <v>GROUNDFORCE500</v>
      </c>
      <c r="L5240" s="6" t="str">
        <f t="shared" si="406"/>
        <v>10X3(2HOLE)RIB APW 0 GREY CARLISLE GROUNDFORCE500</v>
      </c>
      <c r="M5240" s="12" t="s">
        <v>5227</v>
      </c>
      <c r="N5240" s="12" t="str">
        <f t="shared" si="405"/>
        <v>l2203</v>
      </c>
    </row>
    <row r="5241" spans="1:14">
      <c r="A5241" s="12" t="s">
        <v>5260</v>
      </c>
      <c r="B5241" s="6" t="str">
        <f t="shared" si="403"/>
        <v>l220312948</v>
      </c>
      <c r="C5241" s="12">
        <v>203395</v>
      </c>
      <c r="D5241" s="12" t="str">
        <f t="shared" si="404"/>
        <v>p-003395</v>
      </c>
      <c r="E5241" s="6" t="str">
        <f>+VLOOKUP($D5241,Sheet3!$B:$I,2,0)</f>
        <v>10X3(2HOLE)</v>
      </c>
      <c r="F5241" s="6" t="str">
        <f>+VLOOKUP($D5241,Sheet3!$B:$I,3,0)</f>
        <v>RIB</v>
      </c>
      <c r="G5241" s="6" t="str">
        <f>+VLOOKUP($D5241,Sheet3!$B:$I,4,0)</f>
        <v>APW</v>
      </c>
      <c r="H5241" s="6">
        <f>+VLOOKUP($D5241,Sheet3!$B:$I,5,0)</f>
        <v>0</v>
      </c>
      <c r="I5241" s="6" t="str">
        <f>+VLOOKUP($D5241,Sheet3!$B:$I,6,0)</f>
        <v>GREY</v>
      </c>
      <c r="J5241" s="6" t="str">
        <f>+VLOOKUP($D5241,Sheet3!$B:$I,7,0)</f>
        <v>CARLISLE</v>
      </c>
      <c r="K5241" s="6" t="str">
        <f>+VLOOKUP($D5241,Sheet3!$B:$I,8,0)</f>
        <v>GROUNDFORCE500</v>
      </c>
      <c r="L5241" s="6" t="str">
        <f t="shared" si="406"/>
        <v>10X3(2HOLE)RIB APW 0 GREY CARLISLE GROUNDFORCE500</v>
      </c>
      <c r="M5241" s="12" t="s">
        <v>5227</v>
      </c>
      <c r="N5241" s="12" t="str">
        <f t="shared" si="405"/>
        <v>l2203</v>
      </c>
    </row>
    <row r="5242" spans="1:14">
      <c r="A5242" s="12" t="s">
        <v>5261</v>
      </c>
      <c r="B5242" s="6" t="str">
        <f t="shared" si="403"/>
        <v>l220312601</v>
      </c>
      <c r="C5242" s="12">
        <v>203395</v>
      </c>
      <c r="D5242" s="12" t="str">
        <f t="shared" si="404"/>
        <v>p-003395</v>
      </c>
      <c r="E5242" s="6" t="str">
        <f>+VLOOKUP($D5242,Sheet3!$B:$I,2,0)</f>
        <v>10X3(2HOLE)</v>
      </c>
      <c r="F5242" s="6" t="str">
        <f>+VLOOKUP($D5242,Sheet3!$B:$I,3,0)</f>
        <v>RIB</v>
      </c>
      <c r="G5242" s="6" t="str">
        <f>+VLOOKUP($D5242,Sheet3!$B:$I,4,0)</f>
        <v>APW</v>
      </c>
      <c r="H5242" s="6">
        <f>+VLOOKUP($D5242,Sheet3!$B:$I,5,0)</f>
        <v>0</v>
      </c>
      <c r="I5242" s="6" t="str">
        <f>+VLOOKUP($D5242,Sheet3!$B:$I,6,0)</f>
        <v>GREY</v>
      </c>
      <c r="J5242" s="6" t="str">
        <f>+VLOOKUP($D5242,Sheet3!$B:$I,7,0)</f>
        <v>CARLISLE</v>
      </c>
      <c r="K5242" s="6" t="str">
        <f>+VLOOKUP($D5242,Sheet3!$B:$I,8,0)</f>
        <v>GROUNDFORCE500</v>
      </c>
      <c r="L5242" s="6" t="str">
        <f t="shared" si="406"/>
        <v>10X3(2HOLE)RIB APW 0 GREY CARLISLE GROUNDFORCE500</v>
      </c>
      <c r="M5242" s="12" t="s">
        <v>5227</v>
      </c>
      <c r="N5242" s="12" t="str">
        <f t="shared" si="405"/>
        <v>l2203</v>
      </c>
    </row>
    <row r="5243" spans="1:14">
      <c r="A5243" s="12" t="s">
        <v>5262</v>
      </c>
      <c r="B5243" s="6" t="str">
        <f t="shared" si="403"/>
        <v>l220311895</v>
      </c>
      <c r="C5243" s="12">
        <v>203395</v>
      </c>
      <c r="D5243" s="12" t="str">
        <f t="shared" si="404"/>
        <v>p-003395</v>
      </c>
      <c r="E5243" s="6" t="str">
        <f>+VLOOKUP($D5243,Sheet3!$B:$I,2,0)</f>
        <v>10X3(2HOLE)</v>
      </c>
      <c r="F5243" s="6" t="str">
        <f>+VLOOKUP($D5243,Sheet3!$B:$I,3,0)</f>
        <v>RIB</v>
      </c>
      <c r="G5243" s="6" t="str">
        <f>+VLOOKUP($D5243,Sheet3!$B:$I,4,0)</f>
        <v>APW</v>
      </c>
      <c r="H5243" s="6">
        <f>+VLOOKUP($D5243,Sheet3!$B:$I,5,0)</f>
        <v>0</v>
      </c>
      <c r="I5243" s="6" t="str">
        <f>+VLOOKUP($D5243,Sheet3!$B:$I,6,0)</f>
        <v>GREY</v>
      </c>
      <c r="J5243" s="6" t="str">
        <f>+VLOOKUP($D5243,Sheet3!$B:$I,7,0)</f>
        <v>CARLISLE</v>
      </c>
      <c r="K5243" s="6" t="str">
        <f>+VLOOKUP($D5243,Sheet3!$B:$I,8,0)</f>
        <v>GROUNDFORCE500</v>
      </c>
      <c r="L5243" s="6" t="str">
        <f t="shared" si="406"/>
        <v>10X3(2HOLE)RIB APW 0 GREY CARLISLE GROUNDFORCE500</v>
      </c>
      <c r="M5243" s="12" t="s">
        <v>5227</v>
      </c>
      <c r="N5243" s="12" t="str">
        <f t="shared" si="405"/>
        <v>l2203</v>
      </c>
    </row>
    <row r="5244" spans="1:14">
      <c r="A5244" s="12" t="s">
        <v>5263</v>
      </c>
      <c r="B5244" s="6" t="str">
        <f t="shared" si="403"/>
        <v>l220311784</v>
      </c>
      <c r="C5244" s="12">
        <v>203395</v>
      </c>
      <c r="D5244" s="12" t="str">
        <f t="shared" si="404"/>
        <v>p-003395</v>
      </c>
      <c r="E5244" s="6" t="str">
        <f>+VLOOKUP($D5244,Sheet3!$B:$I,2,0)</f>
        <v>10X3(2HOLE)</v>
      </c>
      <c r="F5244" s="6" t="str">
        <f>+VLOOKUP($D5244,Sheet3!$B:$I,3,0)</f>
        <v>RIB</v>
      </c>
      <c r="G5244" s="6" t="str">
        <f>+VLOOKUP($D5244,Sheet3!$B:$I,4,0)</f>
        <v>APW</v>
      </c>
      <c r="H5244" s="6">
        <f>+VLOOKUP($D5244,Sheet3!$B:$I,5,0)</f>
        <v>0</v>
      </c>
      <c r="I5244" s="6" t="str">
        <f>+VLOOKUP($D5244,Sheet3!$B:$I,6,0)</f>
        <v>GREY</v>
      </c>
      <c r="J5244" s="6" t="str">
        <f>+VLOOKUP($D5244,Sheet3!$B:$I,7,0)</f>
        <v>CARLISLE</v>
      </c>
      <c r="K5244" s="6" t="str">
        <f>+VLOOKUP($D5244,Sheet3!$B:$I,8,0)</f>
        <v>GROUNDFORCE500</v>
      </c>
      <c r="L5244" s="6" t="str">
        <f t="shared" si="406"/>
        <v>10X3(2HOLE)RIB APW 0 GREY CARLISLE GROUNDFORCE500</v>
      </c>
      <c r="M5244" s="12" t="s">
        <v>5227</v>
      </c>
      <c r="N5244" s="12" t="str">
        <f t="shared" si="405"/>
        <v>l2203</v>
      </c>
    </row>
    <row r="5245" spans="1:14">
      <c r="A5245" s="12" t="s">
        <v>5264</v>
      </c>
      <c r="B5245" s="6" t="str">
        <f t="shared" si="403"/>
        <v>l220312743</v>
      </c>
      <c r="C5245" s="12">
        <v>203395</v>
      </c>
      <c r="D5245" s="12" t="str">
        <f t="shared" si="404"/>
        <v>p-003395</v>
      </c>
      <c r="E5245" s="6" t="str">
        <f>+VLOOKUP($D5245,Sheet3!$B:$I,2,0)</f>
        <v>10X3(2HOLE)</v>
      </c>
      <c r="F5245" s="6" t="str">
        <f>+VLOOKUP($D5245,Sheet3!$B:$I,3,0)</f>
        <v>RIB</v>
      </c>
      <c r="G5245" s="6" t="str">
        <f>+VLOOKUP($D5245,Sheet3!$B:$I,4,0)</f>
        <v>APW</v>
      </c>
      <c r="H5245" s="6">
        <f>+VLOOKUP($D5245,Sheet3!$B:$I,5,0)</f>
        <v>0</v>
      </c>
      <c r="I5245" s="6" t="str">
        <f>+VLOOKUP($D5245,Sheet3!$B:$I,6,0)</f>
        <v>GREY</v>
      </c>
      <c r="J5245" s="6" t="str">
        <f>+VLOOKUP($D5245,Sheet3!$B:$I,7,0)</f>
        <v>CARLISLE</v>
      </c>
      <c r="K5245" s="6" t="str">
        <f>+VLOOKUP($D5245,Sheet3!$B:$I,8,0)</f>
        <v>GROUNDFORCE500</v>
      </c>
      <c r="L5245" s="6" t="str">
        <f t="shared" si="406"/>
        <v>10X3(2HOLE)RIB APW 0 GREY CARLISLE GROUNDFORCE500</v>
      </c>
      <c r="M5245" s="12" t="s">
        <v>5227</v>
      </c>
      <c r="N5245" s="12" t="str">
        <f t="shared" si="405"/>
        <v>l2203</v>
      </c>
    </row>
    <row r="5246" spans="1:14">
      <c r="A5246" s="12" t="s">
        <v>5265</v>
      </c>
      <c r="B5246" s="6" t="str">
        <f t="shared" si="403"/>
        <v>l220312618</v>
      </c>
      <c r="C5246" s="12">
        <v>203395</v>
      </c>
      <c r="D5246" s="12" t="str">
        <f t="shared" si="404"/>
        <v>p-003395</v>
      </c>
      <c r="E5246" s="6" t="str">
        <f>+VLOOKUP($D5246,Sheet3!$B:$I,2,0)</f>
        <v>10X3(2HOLE)</v>
      </c>
      <c r="F5246" s="6" t="str">
        <f>+VLOOKUP($D5246,Sheet3!$B:$I,3,0)</f>
        <v>RIB</v>
      </c>
      <c r="G5246" s="6" t="str">
        <f>+VLOOKUP($D5246,Sheet3!$B:$I,4,0)</f>
        <v>APW</v>
      </c>
      <c r="H5246" s="6">
        <f>+VLOOKUP($D5246,Sheet3!$B:$I,5,0)</f>
        <v>0</v>
      </c>
      <c r="I5246" s="6" t="str">
        <f>+VLOOKUP($D5246,Sheet3!$B:$I,6,0)</f>
        <v>GREY</v>
      </c>
      <c r="J5246" s="6" t="str">
        <f>+VLOOKUP($D5246,Sheet3!$B:$I,7,0)</f>
        <v>CARLISLE</v>
      </c>
      <c r="K5246" s="6" t="str">
        <f>+VLOOKUP($D5246,Sheet3!$B:$I,8,0)</f>
        <v>GROUNDFORCE500</v>
      </c>
      <c r="L5246" s="6" t="str">
        <f t="shared" si="406"/>
        <v>10X3(2HOLE)RIB APW 0 GREY CARLISLE GROUNDFORCE500</v>
      </c>
      <c r="M5246" s="12" t="s">
        <v>5227</v>
      </c>
      <c r="N5246" s="12" t="str">
        <f t="shared" si="405"/>
        <v>l2203</v>
      </c>
    </row>
    <row r="5247" spans="1:14">
      <c r="A5247" s="12" t="s">
        <v>5266</v>
      </c>
      <c r="B5247" s="6" t="str">
        <f t="shared" si="403"/>
        <v>l220312669</v>
      </c>
      <c r="C5247" s="12">
        <v>203395</v>
      </c>
      <c r="D5247" s="12" t="str">
        <f t="shared" si="404"/>
        <v>p-003395</v>
      </c>
      <c r="E5247" s="6" t="str">
        <f>+VLOOKUP($D5247,Sheet3!$B:$I,2,0)</f>
        <v>10X3(2HOLE)</v>
      </c>
      <c r="F5247" s="6" t="str">
        <f>+VLOOKUP($D5247,Sheet3!$B:$I,3,0)</f>
        <v>RIB</v>
      </c>
      <c r="G5247" s="6" t="str">
        <f>+VLOOKUP($D5247,Sheet3!$B:$I,4,0)</f>
        <v>APW</v>
      </c>
      <c r="H5247" s="6">
        <f>+VLOOKUP($D5247,Sheet3!$B:$I,5,0)</f>
        <v>0</v>
      </c>
      <c r="I5247" s="6" t="str">
        <f>+VLOOKUP($D5247,Sheet3!$B:$I,6,0)</f>
        <v>GREY</v>
      </c>
      <c r="J5247" s="6" t="str">
        <f>+VLOOKUP($D5247,Sheet3!$B:$I,7,0)</f>
        <v>CARLISLE</v>
      </c>
      <c r="K5247" s="6" t="str">
        <f>+VLOOKUP($D5247,Sheet3!$B:$I,8,0)</f>
        <v>GROUNDFORCE500</v>
      </c>
      <c r="L5247" s="6" t="str">
        <f t="shared" si="406"/>
        <v>10X3(2HOLE)RIB APW 0 GREY CARLISLE GROUNDFORCE500</v>
      </c>
      <c r="M5247" s="12" t="s">
        <v>5227</v>
      </c>
      <c r="N5247" s="12" t="str">
        <f t="shared" si="405"/>
        <v>l2203</v>
      </c>
    </row>
    <row r="5248" spans="1:14">
      <c r="A5248" s="12" t="s">
        <v>5267</v>
      </c>
      <c r="B5248" s="6" t="str">
        <f t="shared" si="403"/>
        <v>l220307872</v>
      </c>
      <c r="C5248" s="12">
        <v>203395</v>
      </c>
      <c r="D5248" s="12" t="str">
        <f t="shared" si="404"/>
        <v>p-003395</v>
      </c>
      <c r="E5248" s="6" t="str">
        <f>+VLOOKUP($D5248,Sheet3!$B:$I,2,0)</f>
        <v>10X3(2HOLE)</v>
      </c>
      <c r="F5248" s="6" t="str">
        <f>+VLOOKUP($D5248,Sheet3!$B:$I,3,0)</f>
        <v>RIB</v>
      </c>
      <c r="G5248" s="6" t="str">
        <f>+VLOOKUP($D5248,Sheet3!$B:$I,4,0)</f>
        <v>APW</v>
      </c>
      <c r="H5248" s="6">
        <f>+VLOOKUP($D5248,Sheet3!$B:$I,5,0)</f>
        <v>0</v>
      </c>
      <c r="I5248" s="6" t="str">
        <f>+VLOOKUP($D5248,Sheet3!$B:$I,6,0)</f>
        <v>GREY</v>
      </c>
      <c r="J5248" s="6" t="str">
        <f>+VLOOKUP($D5248,Sheet3!$B:$I,7,0)</f>
        <v>CARLISLE</v>
      </c>
      <c r="K5248" s="6" t="str">
        <f>+VLOOKUP($D5248,Sheet3!$B:$I,8,0)</f>
        <v>GROUNDFORCE500</v>
      </c>
      <c r="L5248" s="6" t="str">
        <f t="shared" si="406"/>
        <v>10X3(2HOLE)RIB APW 0 GREY CARLISLE GROUNDFORCE500</v>
      </c>
      <c r="M5248" s="12" t="s">
        <v>5227</v>
      </c>
      <c r="N5248" s="12" t="str">
        <f t="shared" si="405"/>
        <v>l2203</v>
      </c>
    </row>
    <row r="5249" spans="1:14">
      <c r="A5249" s="12" t="s">
        <v>5268</v>
      </c>
      <c r="B5249" s="6" t="str">
        <f t="shared" si="403"/>
        <v>l220303510</v>
      </c>
      <c r="C5249" s="12">
        <v>203391</v>
      </c>
      <c r="D5249" s="12" t="str">
        <f t="shared" si="404"/>
        <v>p-003391</v>
      </c>
      <c r="E5249" s="6" t="str">
        <f>+VLOOKUP($D5249,Sheet3!$B:$I,2,0)</f>
        <v>16X5SJ-DISK</v>
      </c>
      <c r="F5249" s="6" t="str">
        <f>+VLOOKUP($D5249,Sheet3!$B:$I,3,0)</f>
        <v>RIB</v>
      </c>
      <c r="G5249" s="6" t="str">
        <f>+VLOOKUP($D5249,Sheet3!$B:$I,4,0)</f>
        <v>APW</v>
      </c>
      <c r="H5249" s="6">
        <f>+VLOOKUP($D5249,Sheet3!$B:$I,5,0)</f>
        <v>0</v>
      </c>
      <c r="I5249" s="6" t="str">
        <f>+VLOOKUP($D5249,Sheet3!$B:$I,6,0)</f>
        <v>GREY</v>
      </c>
      <c r="J5249" s="6" t="str">
        <f>+VLOOKUP($D5249,Sheet3!$B:$I,7,0)</f>
        <v>CARLISLE</v>
      </c>
      <c r="K5249" s="6" t="str">
        <f>+VLOOKUP($D5249,Sheet3!$B:$I,8,0)</f>
        <v>GROUNDFORCE500</v>
      </c>
      <c r="L5249" s="6" t="str">
        <f t="shared" si="406"/>
        <v>16X5SJ-DISKRIB APW 0 GREY CARLISLE GROUNDFORCE500</v>
      </c>
      <c r="M5249" s="12" t="s">
        <v>5227</v>
      </c>
      <c r="N5249" s="12" t="str">
        <f t="shared" si="405"/>
        <v>l2203</v>
      </c>
    </row>
    <row r="5250" spans="1:14">
      <c r="A5250" s="12" t="s">
        <v>5269</v>
      </c>
      <c r="B5250" s="6" t="str">
        <f t="shared" si="403"/>
        <v>l220312745</v>
      </c>
      <c r="C5250" s="12">
        <v>203395</v>
      </c>
      <c r="D5250" s="12" t="str">
        <f t="shared" si="404"/>
        <v>p-003395</v>
      </c>
      <c r="E5250" s="6" t="str">
        <f>+VLOOKUP($D5250,Sheet3!$B:$I,2,0)</f>
        <v>10X3(2HOLE)</v>
      </c>
      <c r="F5250" s="6" t="str">
        <f>+VLOOKUP($D5250,Sheet3!$B:$I,3,0)</f>
        <v>RIB</v>
      </c>
      <c r="G5250" s="6" t="str">
        <f>+VLOOKUP($D5250,Sheet3!$B:$I,4,0)</f>
        <v>APW</v>
      </c>
      <c r="H5250" s="6">
        <f>+VLOOKUP($D5250,Sheet3!$B:$I,5,0)</f>
        <v>0</v>
      </c>
      <c r="I5250" s="6" t="str">
        <f>+VLOOKUP($D5250,Sheet3!$B:$I,6,0)</f>
        <v>GREY</v>
      </c>
      <c r="J5250" s="6" t="str">
        <f>+VLOOKUP($D5250,Sheet3!$B:$I,7,0)</f>
        <v>CARLISLE</v>
      </c>
      <c r="K5250" s="6" t="str">
        <f>+VLOOKUP($D5250,Sheet3!$B:$I,8,0)</f>
        <v>GROUNDFORCE500</v>
      </c>
      <c r="L5250" s="6" t="str">
        <f t="shared" si="406"/>
        <v>10X3(2HOLE)RIB APW 0 GREY CARLISLE GROUNDFORCE500</v>
      </c>
      <c r="M5250" s="12" t="s">
        <v>5227</v>
      </c>
      <c r="N5250" s="12" t="str">
        <f t="shared" si="405"/>
        <v>l2203</v>
      </c>
    </row>
    <row r="5251" spans="1:14">
      <c r="A5251" s="12" t="s">
        <v>5270</v>
      </c>
      <c r="B5251" s="6" t="str">
        <f t="shared" si="403"/>
        <v>l220313296</v>
      </c>
      <c r="C5251" s="12">
        <v>203395</v>
      </c>
      <c r="D5251" s="12" t="str">
        <f t="shared" si="404"/>
        <v>p-003395</v>
      </c>
      <c r="E5251" s="6" t="str">
        <f>+VLOOKUP($D5251,Sheet3!$B:$I,2,0)</f>
        <v>10X3(2HOLE)</v>
      </c>
      <c r="F5251" s="6" t="str">
        <f>+VLOOKUP($D5251,Sheet3!$B:$I,3,0)</f>
        <v>RIB</v>
      </c>
      <c r="G5251" s="6" t="str">
        <f>+VLOOKUP($D5251,Sheet3!$B:$I,4,0)</f>
        <v>APW</v>
      </c>
      <c r="H5251" s="6">
        <f>+VLOOKUP($D5251,Sheet3!$B:$I,5,0)</f>
        <v>0</v>
      </c>
      <c r="I5251" s="6" t="str">
        <f>+VLOOKUP($D5251,Sheet3!$B:$I,6,0)</f>
        <v>GREY</v>
      </c>
      <c r="J5251" s="6" t="str">
        <f>+VLOOKUP($D5251,Sheet3!$B:$I,7,0)</f>
        <v>CARLISLE</v>
      </c>
      <c r="K5251" s="6" t="str">
        <f>+VLOOKUP($D5251,Sheet3!$B:$I,8,0)</f>
        <v>GROUNDFORCE500</v>
      </c>
      <c r="L5251" s="6" t="str">
        <f t="shared" si="406"/>
        <v>10X3(2HOLE)RIB APW 0 GREY CARLISLE GROUNDFORCE500</v>
      </c>
      <c r="M5251" s="12" t="s">
        <v>5227</v>
      </c>
      <c r="N5251" s="12" t="str">
        <f t="shared" si="405"/>
        <v>l2203</v>
      </c>
    </row>
    <row r="5252" spans="1:14">
      <c r="A5252" s="12" t="s">
        <v>5271</v>
      </c>
      <c r="B5252" s="6" t="str">
        <f t="shared" si="403"/>
        <v>l220313245</v>
      </c>
      <c r="C5252" s="12">
        <v>203395</v>
      </c>
      <c r="D5252" s="12" t="str">
        <f t="shared" si="404"/>
        <v>p-003395</v>
      </c>
      <c r="E5252" s="6" t="str">
        <f>+VLOOKUP($D5252,Sheet3!$B:$I,2,0)</f>
        <v>10X3(2HOLE)</v>
      </c>
      <c r="F5252" s="6" t="str">
        <f>+VLOOKUP($D5252,Sheet3!$B:$I,3,0)</f>
        <v>RIB</v>
      </c>
      <c r="G5252" s="6" t="str">
        <f>+VLOOKUP($D5252,Sheet3!$B:$I,4,0)</f>
        <v>APW</v>
      </c>
      <c r="H5252" s="6">
        <f>+VLOOKUP($D5252,Sheet3!$B:$I,5,0)</f>
        <v>0</v>
      </c>
      <c r="I5252" s="6" t="str">
        <f>+VLOOKUP($D5252,Sheet3!$B:$I,6,0)</f>
        <v>GREY</v>
      </c>
      <c r="J5252" s="6" t="str">
        <f>+VLOOKUP($D5252,Sheet3!$B:$I,7,0)</f>
        <v>CARLISLE</v>
      </c>
      <c r="K5252" s="6" t="str">
        <f>+VLOOKUP($D5252,Sheet3!$B:$I,8,0)</f>
        <v>GROUNDFORCE500</v>
      </c>
      <c r="L5252" s="6" t="str">
        <f t="shared" si="406"/>
        <v>10X3(2HOLE)RIB APW 0 GREY CARLISLE GROUNDFORCE500</v>
      </c>
      <c r="M5252" s="12" t="s">
        <v>5227</v>
      </c>
      <c r="N5252" s="12" t="str">
        <f t="shared" si="405"/>
        <v>l2203</v>
      </c>
    </row>
    <row r="5253" spans="1:14">
      <c r="A5253" s="12" t="s">
        <v>5272</v>
      </c>
      <c r="B5253" s="6" t="str">
        <f t="shared" si="403"/>
        <v>l220313351</v>
      </c>
      <c r="C5253" s="12">
        <v>202600</v>
      </c>
      <c r="D5253" s="12" t="str">
        <f t="shared" si="404"/>
        <v>p-002600</v>
      </c>
      <c r="E5253" s="6" t="str">
        <f>+VLOOKUP($D5253,Sheet3!$B:$I,2,0)</f>
        <v>10X3(2HOLE)</v>
      </c>
      <c r="F5253" s="6" t="str">
        <f>+VLOOKUP($D5253,Sheet3!$B:$I,3,0)</f>
        <v>RIB</v>
      </c>
      <c r="G5253" s="6" t="str">
        <f>+VLOOKUP($D5253,Sheet3!$B:$I,4,0)</f>
        <v>APW</v>
      </c>
      <c r="H5253" s="6">
        <f>+VLOOKUP($D5253,Sheet3!$B:$I,5,0)</f>
        <v>0</v>
      </c>
      <c r="I5253" s="6" t="str">
        <f>+VLOOKUP($D5253,Sheet3!$B:$I,6,0)</f>
        <v>GREY</v>
      </c>
      <c r="J5253" s="6" t="str">
        <f>+VLOOKUP($D5253,Sheet3!$B:$I,7,0)</f>
        <v>TOTALSOURCE</v>
      </c>
      <c r="K5253" s="6" t="str">
        <f>+VLOOKUP($D5253,Sheet3!$B:$I,8,0)</f>
        <v>-</v>
      </c>
      <c r="L5253" s="6" t="str">
        <f t="shared" si="406"/>
        <v>10X3(2HOLE)RIB APW 0 GREY TOTALSOURCE -</v>
      </c>
      <c r="M5253" s="12" t="s">
        <v>5227</v>
      </c>
      <c r="N5253" s="12" t="str">
        <f t="shared" si="405"/>
        <v>l2203</v>
      </c>
    </row>
    <row r="5254" spans="1:14">
      <c r="A5254" s="12" t="s">
        <v>5273</v>
      </c>
      <c r="B5254" s="6" t="str">
        <f t="shared" si="403"/>
        <v>l220312659</v>
      </c>
      <c r="C5254" s="12">
        <v>203395</v>
      </c>
      <c r="D5254" s="12" t="str">
        <f t="shared" si="404"/>
        <v>p-003395</v>
      </c>
      <c r="E5254" s="6" t="str">
        <f>+VLOOKUP($D5254,Sheet3!$B:$I,2,0)</f>
        <v>10X3(2HOLE)</v>
      </c>
      <c r="F5254" s="6" t="str">
        <f>+VLOOKUP($D5254,Sheet3!$B:$I,3,0)</f>
        <v>RIB</v>
      </c>
      <c r="G5254" s="6" t="str">
        <f>+VLOOKUP($D5254,Sheet3!$B:$I,4,0)</f>
        <v>APW</v>
      </c>
      <c r="H5254" s="6">
        <f>+VLOOKUP($D5254,Sheet3!$B:$I,5,0)</f>
        <v>0</v>
      </c>
      <c r="I5254" s="6" t="str">
        <f>+VLOOKUP($D5254,Sheet3!$B:$I,6,0)</f>
        <v>GREY</v>
      </c>
      <c r="J5254" s="6" t="str">
        <f>+VLOOKUP($D5254,Sheet3!$B:$I,7,0)</f>
        <v>CARLISLE</v>
      </c>
      <c r="K5254" s="6" t="str">
        <f>+VLOOKUP($D5254,Sheet3!$B:$I,8,0)</f>
        <v>GROUNDFORCE500</v>
      </c>
      <c r="L5254" s="6" t="str">
        <f t="shared" si="406"/>
        <v>10X3(2HOLE)RIB APW 0 GREY CARLISLE GROUNDFORCE500</v>
      </c>
      <c r="M5254" s="12" t="s">
        <v>5227</v>
      </c>
      <c r="N5254" s="12" t="str">
        <f t="shared" si="405"/>
        <v>l2203</v>
      </c>
    </row>
    <row r="5255" spans="1:14">
      <c r="A5255" s="12" t="s">
        <v>5274</v>
      </c>
      <c r="B5255" s="6" t="str">
        <f t="shared" si="403"/>
        <v>l220312833</v>
      </c>
      <c r="C5255" s="12">
        <v>203395</v>
      </c>
      <c r="D5255" s="12" t="str">
        <f t="shared" si="404"/>
        <v>p-003395</v>
      </c>
      <c r="E5255" s="6" t="str">
        <f>+VLOOKUP($D5255,Sheet3!$B:$I,2,0)</f>
        <v>10X3(2HOLE)</v>
      </c>
      <c r="F5255" s="6" t="str">
        <f>+VLOOKUP($D5255,Sheet3!$B:$I,3,0)</f>
        <v>RIB</v>
      </c>
      <c r="G5255" s="6" t="str">
        <f>+VLOOKUP($D5255,Sheet3!$B:$I,4,0)</f>
        <v>APW</v>
      </c>
      <c r="H5255" s="6">
        <f>+VLOOKUP($D5255,Sheet3!$B:$I,5,0)</f>
        <v>0</v>
      </c>
      <c r="I5255" s="6" t="str">
        <f>+VLOOKUP($D5255,Sheet3!$B:$I,6,0)</f>
        <v>GREY</v>
      </c>
      <c r="J5255" s="6" t="str">
        <f>+VLOOKUP($D5255,Sheet3!$B:$I,7,0)</f>
        <v>CARLISLE</v>
      </c>
      <c r="K5255" s="6" t="str">
        <f>+VLOOKUP($D5255,Sheet3!$B:$I,8,0)</f>
        <v>GROUNDFORCE500</v>
      </c>
      <c r="L5255" s="6" t="str">
        <f t="shared" si="406"/>
        <v>10X3(2HOLE)RIB APW 0 GREY CARLISLE GROUNDFORCE500</v>
      </c>
      <c r="M5255" s="12" t="s">
        <v>5227</v>
      </c>
      <c r="N5255" s="12" t="str">
        <f t="shared" si="405"/>
        <v>l2203</v>
      </c>
    </row>
    <row r="5256" spans="1:14">
      <c r="A5256" s="12" t="s">
        <v>5275</v>
      </c>
      <c r="B5256" s="6" t="str">
        <f t="shared" si="403"/>
        <v>l220312888</v>
      </c>
      <c r="C5256" s="12">
        <v>203395</v>
      </c>
      <c r="D5256" s="12" t="str">
        <f t="shared" si="404"/>
        <v>p-003395</v>
      </c>
      <c r="E5256" s="6" t="str">
        <f>+VLOOKUP($D5256,Sheet3!$B:$I,2,0)</f>
        <v>10X3(2HOLE)</v>
      </c>
      <c r="F5256" s="6" t="str">
        <f>+VLOOKUP($D5256,Sheet3!$B:$I,3,0)</f>
        <v>RIB</v>
      </c>
      <c r="G5256" s="6" t="str">
        <f>+VLOOKUP($D5256,Sheet3!$B:$I,4,0)</f>
        <v>APW</v>
      </c>
      <c r="H5256" s="6">
        <f>+VLOOKUP($D5256,Sheet3!$B:$I,5,0)</f>
        <v>0</v>
      </c>
      <c r="I5256" s="6" t="str">
        <f>+VLOOKUP($D5256,Sheet3!$B:$I,6,0)</f>
        <v>GREY</v>
      </c>
      <c r="J5256" s="6" t="str">
        <f>+VLOOKUP($D5256,Sheet3!$B:$I,7,0)</f>
        <v>CARLISLE</v>
      </c>
      <c r="K5256" s="6" t="str">
        <f>+VLOOKUP($D5256,Sheet3!$B:$I,8,0)</f>
        <v>GROUNDFORCE500</v>
      </c>
      <c r="L5256" s="6" t="str">
        <f t="shared" si="406"/>
        <v>10X3(2HOLE)RIB APW 0 GREY CARLISLE GROUNDFORCE500</v>
      </c>
      <c r="M5256" s="12" t="s">
        <v>5227</v>
      </c>
      <c r="N5256" s="12" t="str">
        <f t="shared" si="405"/>
        <v>l2203</v>
      </c>
    </row>
    <row r="5257" spans="1:14">
      <c r="A5257" s="12" t="s">
        <v>5276</v>
      </c>
      <c r="B5257" s="6" t="str">
        <f t="shared" si="403"/>
        <v>l220312699</v>
      </c>
      <c r="C5257" s="12">
        <v>203395</v>
      </c>
      <c r="D5257" s="12" t="str">
        <f t="shared" si="404"/>
        <v>p-003395</v>
      </c>
      <c r="E5257" s="6" t="str">
        <f>+VLOOKUP($D5257,Sheet3!$B:$I,2,0)</f>
        <v>10X3(2HOLE)</v>
      </c>
      <c r="F5257" s="6" t="str">
        <f>+VLOOKUP($D5257,Sheet3!$B:$I,3,0)</f>
        <v>RIB</v>
      </c>
      <c r="G5257" s="6" t="str">
        <f>+VLOOKUP($D5257,Sheet3!$B:$I,4,0)</f>
        <v>APW</v>
      </c>
      <c r="H5257" s="6">
        <f>+VLOOKUP($D5257,Sheet3!$B:$I,5,0)</f>
        <v>0</v>
      </c>
      <c r="I5257" s="6" t="str">
        <f>+VLOOKUP($D5257,Sheet3!$B:$I,6,0)</f>
        <v>GREY</v>
      </c>
      <c r="J5257" s="6" t="str">
        <f>+VLOOKUP($D5257,Sheet3!$B:$I,7,0)</f>
        <v>CARLISLE</v>
      </c>
      <c r="K5257" s="6" t="str">
        <f>+VLOOKUP($D5257,Sheet3!$B:$I,8,0)</f>
        <v>GROUNDFORCE500</v>
      </c>
      <c r="L5257" s="6" t="str">
        <f t="shared" si="406"/>
        <v>10X3(2HOLE)RIB APW 0 GREY CARLISLE GROUNDFORCE500</v>
      </c>
      <c r="M5257" s="12" t="s">
        <v>5227</v>
      </c>
      <c r="N5257" s="12" t="str">
        <f t="shared" si="405"/>
        <v>l2203</v>
      </c>
    </row>
    <row r="5258" spans="1:14">
      <c r="A5258" s="12" t="s">
        <v>5277</v>
      </c>
      <c r="B5258" s="6" t="str">
        <f t="shared" si="403"/>
        <v>l220312057</v>
      </c>
      <c r="C5258" s="12">
        <v>203395</v>
      </c>
      <c r="D5258" s="12" t="str">
        <f t="shared" si="404"/>
        <v>p-003395</v>
      </c>
      <c r="E5258" s="6" t="str">
        <f>+VLOOKUP($D5258,Sheet3!$B:$I,2,0)</f>
        <v>10X3(2HOLE)</v>
      </c>
      <c r="F5258" s="6" t="str">
        <f>+VLOOKUP($D5258,Sheet3!$B:$I,3,0)</f>
        <v>RIB</v>
      </c>
      <c r="G5258" s="6" t="str">
        <f>+VLOOKUP($D5258,Sheet3!$B:$I,4,0)</f>
        <v>APW</v>
      </c>
      <c r="H5258" s="6">
        <f>+VLOOKUP($D5258,Sheet3!$B:$I,5,0)</f>
        <v>0</v>
      </c>
      <c r="I5258" s="6" t="str">
        <f>+VLOOKUP($D5258,Sheet3!$B:$I,6,0)</f>
        <v>GREY</v>
      </c>
      <c r="J5258" s="6" t="str">
        <f>+VLOOKUP($D5258,Sheet3!$B:$I,7,0)</f>
        <v>CARLISLE</v>
      </c>
      <c r="K5258" s="6" t="str">
        <f>+VLOOKUP($D5258,Sheet3!$B:$I,8,0)</f>
        <v>GROUNDFORCE500</v>
      </c>
      <c r="L5258" s="6" t="str">
        <f t="shared" si="406"/>
        <v>10X3(2HOLE)RIB APW 0 GREY CARLISLE GROUNDFORCE500</v>
      </c>
      <c r="M5258" s="12" t="s">
        <v>5227</v>
      </c>
      <c r="N5258" s="12" t="str">
        <f t="shared" si="405"/>
        <v>l2203</v>
      </c>
    </row>
    <row r="5259" spans="1:14">
      <c r="A5259" s="12" t="s">
        <v>5278</v>
      </c>
      <c r="B5259" s="6" t="str">
        <f t="shared" si="403"/>
        <v>l220311755</v>
      </c>
      <c r="C5259" s="12">
        <v>203395</v>
      </c>
      <c r="D5259" s="12" t="str">
        <f t="shared" si="404"/>
        <v>p-003395</v>
      </c>
      <c r="E5259" s="6" t="str">
        <f>+VLOOKUP($D5259,Sheet3!$B:$I,2,0)</f>
        <v>10X3(2HOLE)</v>
      </c>
      <c r="F5259" s="6" t="str">
        <f>+VLOOKUP($D5259,Sheet3!$B:$I,3,0)</f>
        <v>RIB</v>
      </c>
      <c r="G5259" s="6" t="str">
        <f>+VLOOKUP($D5259,Sheet3!$B:$I,4,0)</f>
        <v>APW</v>
      </c>
      <c r="H5259" s="6">
        <f>+VLOOKUP($D5259,Sheet3!$B:$I,5,0)</f>
        <v>0</v>
      </c>
      <c r="I5259" s="6" t="str">
        <f>+VLOOKUP($D5259,Sheet3!$B:$I,6,0)</f>
        <v>GREY</v>
      </c>
      <c r="J5259" s="6" t="str">
        <f>+VLOOKUP($D5259,Sheet3!$B:$I,7,0)</f>
        <v>CARLISLE</v>
      </c>
      <c r="K5259" s="6" t="str">
        <f>+VLOOKUP($D5259,Sheet3!$B:$I,8,0)</f>
        <v>GROUNDFORCE500</v>
      </c>
      <c r="L5259" s="6" t="str">
        <f t="shared" si="406"/>
        <v>10X3(2HOLE)RIB APW 0 GREY CARLISLE GROUNDFORCE500</v>
      </c>
      <c r="M5259" s="12" t="s">
        <v>5227</v>
      </c>
      <c r="N5259" s="12" t="str">
        <f t="shared" si="405"/>
        <v>l2203</v>
      </c>
    </row>
    <row r="5260" spans="1:14">
      <c r="A5260" s="12" t="s">
        <v>5279</v>
      </c>
      <c r="B5260" s="6" t="str">
        <f t="shared" si="403"/>
        <v>l220312360</v>
      </c>
      <c r="C5260" s="12">
        <v>203395</v>
      </c>
      <c r="D5260" s="12" t="str">
        <f t="shared" si="404"/>
        <v>p-003395</v>
      </c>
      <c r="E5260" s="6" t="str">
        <f>+VLOOKUP($D5260,Sheet3!$B:$I,2,0)</f>
        <v>10X3(2HOLE)</v>
      </c>
      <c r="F5260" s="6" t="str">
        <f>+VLOOKUP($D5260,Sheet3!$B:$I,3,0)</f>
        <v>RIB</v>
      </c>
      <c r="G5260" s="6" t="str">
        <f>+VLOOKUP($D5260,Sheet3!$B:$I,4,0)</f>
        <v>APW</v>
      </c>
      <c r="H5260" s="6">
        <f>+VLOOKUP($D5260,Sheet3!$B:$I,5,0)</f>
        <v>0</v>
      </c>
      <c r="I5260" s="6" t="str">
        <f>+VLOOKUP($D5260,Sheet3!$B:$I,6,0)</f>
        <v>GREY</v>
      </c>
      <c r="J5260" s="6" t="str">
        <f>+VLOOKUP($D5260,Sheet3!$B:$I,7,0)</f>
        <v>CARLISLE</v>
      </c>
      <c r="K5260" s="6" t="str">
        <f>+VLOOKUP($D5260,Sheet3!$B:$I,8,0)</f>
        <v>GROUNDFORCE500</v>
      </c>
      <c r="L5260" s="6" t="str">
        <f t="shared" si="406"/>
        <v>10X3(2HOLE)RIB APW 0 GREY CARLISLE GROUNDFORCE500</v>
      </c>
      <c r="M5260" s="12" t="s">
        <v>5227</v>
      </c>
      <c r="N5260" s="12" t="str">
        <f t="shared" si="405"/>
        <v>l2203</v>
      </c>
    </row>
    <row r="5261" spans="1:14">
      <c r="A5261" s="12" t="s">
        <v>5280</v>
      </c>
      <c r="B5261" s="6" t="str">
        <f t="shared" si="403"/>
        <v>l220312290</v>
      </c>
      <c r="C5261" s="12">
        <v>203395</v>
      </c>
      <c r="D5261" s="12" t="str">
        <f t="shared" si="404"/>
        <v>p-003395</v>
      </c>
      <c r="E5261" s="6" t="str">
        <f>+VLOOKUP($D5261,Sheet3!$B:$I,2,0)</f>
        <v>10X3(2HOLE)</v>
      </c>
      <c r="F5261" s="6" t="str">
        <f>+VLOOKUP($D5261,Sheet3!$B:$I,3,0)</f>
        <v>RIB</v>
      </c>
      <c r="G5261" s="6" t="str">
        <f>+VLOOKUP($D5261,Sheet3!$B:$I,4,0)</f>
        <v>APW</v>
      </c>
      <c r="H5261" s="6">
        <f>+VLOOKUP($D5261,Sheet3!$B:$I,5,0)</f>
        <v>0</v>
      </c>
      <c r="I5261" s="6" t="str">
        <f>+VLOOKUP($D5261,Sheet3!$B:$I,6,0)</f>
        <v>GREY</v>
      </c>
      <c r="J5261" s="6" t="str">
        <f>+VLOOKUP($D5261,Sheet3!$B:$I,7,0)</f>
        <v>CARLISLE</v>
      </c>
      <c r="K5261" s="6" t="str">
        <f>+VLOOKUP($D5261,Sheet3!$B:$I,8,0)</f>
        <v>GROUNDFORCE500</v>
      </c>
      <c r="L5261" s="6" t="str">
        <f t="shared" si="406"/>
        <v>10X3(2HOLE)RIB APW 0 GREY CARLISLE GROUNDFORCE500</v>
      </c>
      <c r="M5261" s="12" t="s">
        <v>5227</v>
      </c>
      <c r="N5261" s="12" t="str">
        <f t="shared" si="405"/>
        <v>l2203</v>
      </c>
    </row>
    <row r="5262" spans="1:14">
      <c r="A5262" s="12" t="s">
        <v>5281</v>
      </c>
      <c r="B5262" s="6" t="str">
        <f t="shared" si="403"/>
        <v>l220312883</v>
      </c>
      <c r="C5262" s="12">
        <v>203395</v>
      </c>
      <c r="D5262" s="12" t="str">
        <f t="shared" si="404"/>
        <v>p-003395</v>
      </c>
      <c r="E5262" s="6" t="str">
        <f>+VLOOKUP($D5262,Sheet3!$B:$I,2,0)</f>
        <v>10X3(2HOLE)</v>
      </c>
      <c r="F5262" s="6" t="str">
        <f>+VLOOKUP($D5262,Sheet3!$B:$I,3,0)</f>
        <v>RIB</v>
      </c>
      <c r="G5262" s="6" t="str">
        <f>+VLOOKUP($D5262,Sheet3!$B:$I,4,0)</f>
        <v>APW</v>
      </c>
      <c r="H5262" s="6">
        <f>+VLOOKUP($D5262,Sheet3!$B:$I,5,0)</f>
        <v>0</v>
      </c>
      <c r="I5262" s="6" t="str">
        <f>+VLOOKUP($D5262,Sheet3!$B:$I,6,0)</f>
        <v>GREY</v>
      </c>
      <c r="J5262" s="6" t="str">
        <f>+VLOOKUP($D5262,Sheet3!$B:$I,7,0)</f>
        <v>CARLISLE</v>
      </c>
      <c r="K5262" s="6" t="str">
        <f>+VLOOKUP($D5262,Sheet3!$B:$I,8,0)</f>
        <v>GROUNDFORCE500</v>
      </c>
      <c r="L5262" s="6" t="str">
        <f t="shared" si="406"/>
        <v>10X3(2HOLE)RIB APW 0 GREY CARLISLE GROUNDFORCE500</v>
      </c>
      <c r="M5262" s="12" t="s">
        <v>5227</v>
      </c>
      <c r="N5262" s="12" t="str">
        <f t="shared" si="405"/>
        <v>l2203</v>
      </c>
    </row>
    <row r="5263" spans="1:14">
      <c r="A5263" s="12" t="s">
        <v>5282</v>
      </c>
      <c r="B5263" s="6" t="str">
        <f t="shared" si="403"/>
        <v>l220312778</v>
      </c>
      <c r="C5263" s="12">
        <v>203395</v>
      </c>
      <c r="D5263" s="12" t="str">
        <f t="shared" si="404"/>
        <v>p-003395</v>
      </c>
      <c r="E5263" s="6" t="str">
        <f>+VLOOKUP($D5263,Sheet3!$B:$I,2,0)</f>
        <v>10X3(2HOLE)</v>
      </c>
      <c r="F5263" s="6" t="str">
        <f>+VLOOKUP($D5263,Sheet3!$B:$I,3,0)</f>
        <v>RIB</v>
      </c>
      <c r="G5263" s="6" t="str">
        <f>+VLOOKUP($D5263,Sheet3!$B:$I,4,0)</f>
        <v>APW</v>
      </c>
      <c r="H5263" s="6">
        <f>+VLOOKUP($D5263,Sheet3!$B:$I,5,0)</f>
        <v>0</v>
      </c>
      <c r="I5263" s="6" t="str">
        <f>+VLOOKUP($D5263,Sheet3!$B:$I,6,0)</f>
        <v>GREY</v>
      </c>
      <c r="J5263" s="6" t="str">
        <f>+VLOOKUP($D5263,Sheet3!$B:$I,7,0)</f>
        <v>CARLISLE</v>
      </c>
      <c r="K5263" s="6" t="str">
        <f>+VLOOKUP($D5263,Sheet3!$B:$I,8,0)</f>
        <v>GROUNDFORCE500</v>
      </c>
      <c r="L5263" s="6" t="str">
        <f t="shared" si="406"/>
        <v>10X3(2HOLE)RIB APW 0 GREY CARLISLE GROUNDFORCE500</v>
      </c>
      <c r="M5263" s="12" t="s">
        <v>5227</v>
      </c>
      <c r="N5263" s="12" t="str">
        <f t="shared" si="405"/>
        <v>l2203</v>
      </c>
    </row>
    <row r="5264" spans="1:14">
      <c r="A5264" s="12" t="s">
        <v>5283</v>
      </c>
      <c r="B5264" s="6" t="str">
        <f t="shared" si="403"/>
        <v>l220312734</v>
      </c>
      <c r="C5264" s="12">
        <v>203395</v>
      </c>
      <c r="D5264" s="12" t="str">
        <f t="shared" si="404"/>
        <v>p-003395</v>
      </c>
      <c r="E5264" s="6" t="str">
        <f>+VLOOKUP($D5264,Sheet3!$B:$I,2,0)</f>
        <v>10X3(2HOLE)</v>
      </c>
      <c r="F5264" s="6" t="str">
        <f>+VLOOKUP($D5264,Sheet3!$B:$I,3,0)</f>
        <v>RIB</v>
      </c>
      <c r="G5264" s="6" t="str">
        <f>+VLOOKUP($D5264,Sheet3!$B:$I,4,0)</f>
        <v>APW</v>
      </c>
      <c r="H5264" s="6">
        <f>+VLOOKUP($D5264,Sheet3!$B:$I,5,0)</f>
        <v>0</v>
      </c>
      <c r="I5264" s="6" t="str">
        <f>+VLOOKUP($D5264,Sheet3!$B:$I,6,0)</f>
        <v>GREY</v>
      </c>
      <c r="J5264" s="6" t="str">
        <f>+VLOOKUP($D5264,Sheet3!$B:$I,7,0)</f>
        <v>CARLISLE</v>
      </c>
      <c r="K5264" s="6" t="str">
        <f>+VLOOKUP($D5264,Sheet3!$B:$I,8,0)</f>
        <v>GROUNDFORCE500</v>
      </c>
      <c r="L5264" s="6" t="str">
        <f t="shared" si="406"/>
        <v>10X3(2HOLE)RIB APW 0 GREY CARLISLE GROUNDFORCE500</v>
      </c>
      <c r="M5264" s="12" t="s">
        <v>5227</v>
      </c>
      <c r="N5264" s="12" t="str">
        <f t="shared" si="405"/>
        <v>l2203</v>
      </c>
    </row>
    <row r="5265" spans="1:14">
      <c r="A5265" s="12" t="s">
        <v>5284</v>
      </c>
      <c r="B5265" s="6" t="str">
        <f t="shared" si="403"/>
        <v>l220312932</v>
      </c>
      <c r="C5265" s="12">
        <v>203395</v>
      </c>
      <c r="D5265" s="12" t="str">
        <f t="shared" si="404"/>
        <v>p-003395</v>
      </c>
      <c r="E5265" s="6" t="str">
        <f>+VLOOKUP($D5265,Sheet3!$B:$I,2,0)</f>
        <v>10X3(2HOLE)</v>
      </c>
      <c r="F5265" s="6" t="str">
        <f>+VLOOKUP($D5265,Sheet3!$B:$I,3,0)</f>
        <v>RIB</v>
      </c>
      <c r="G5265" s="6" t="str">
        <f>+VLOOKUP($D5265,Sheet3!$B:$I,4,0)</f>
        <v>APW</v>
      </c>
      <c r="H5265" s="6">
        <f>+VLOOKUP($D5265,Sheet3!$B:$I,5,0)</f>
        <v>0</v>
      </c>
      <c r="I5265" s="6" t="str">
        <f>+VLOOKUP($D5265,Sheet3!$B:$I,6,0)</f>
        <v>GREY</v>
      </c>
      <c r="J5265" s="6" t="str">
        <f>+VLOOKUP($D5265,Sheet3!$B:$I,7,0)</f>
        <v>CARLISLE</v>
      </c>
      <c r="K5265" s="6" t="str">
        <f>+VLOOKUP($D5265,Sheet3!$B:$I,8,0)</f>
        <v>GROUNDFORCE500</v>
      </c>
      <c r="L5265" s="6" t="str">
        <f t="shared" si="406"/>
        <v>10X3(2HOLE)RIB APW 0 GREY CARLISLE GROUNDFORCE500</v>
      </c>
      <c r="M5265" s="12" t="s">
        <v>5227</v>
      </c>
      <c r="N5265" s="12" t="str">
        <f t="shared" si="405"/>
        <v>l2203</v>
      </c>
    </row>
    <row r="5266" spans="1:14">
      <c r="A5266" s="12" t="s">
        <v>5285</v>
      </c>
      <c r="B5266" s="6" t="str">
        <f t="shared" si="403"/>
        <v>l220313239</v>
      </c>
      <c r="C5266" s="12">
        <v>203395</v>
      </c>
      <c r="D5266" s="12" t="str">
        <f t="shared" si="404"/>
        <v>p-003395</v>
      </c>
      <c r="E5266" s="6" t="str">
        <f>+VLOOKUP($D5266,Sheet3!$B:$I,2,0)</f>
        <v>10X3(2HOLE)</v>
      </c>
      <c r="F5266" s="6" t="str">
        <f>+VLOOKUP($D5266,Sheet3!$B:$I,3,0)</f>
        <v>RIB</v>
      </c>
      <c r="G5266" s="6" t="str">
        <f>+VLOOKUP($D5266,Sheet3!$B:$I,4,0)</f>
        <v>APW</v>
      </c>
      <c r="H5266" s="6">
        <f>+VLOOKUP($D5266,Sheet3!$B:$I,5,0)</f>
        <v>0</v>
      </c>
      <c r="I5266" s="6" t="str">
        <f>+VLOOKUP($D5266,Sheet3!$B:$I,6,0)</f>
        <v>GREY</v>
      </c>
      <c r="J5266" s="6" t="str">
        <f>+VLOOKUP($D5266,Sheet3!$B:$I,7,0)</f>
        <v>CARLISLE</v>
      </c>
      <c r="K5266" s="6" t="str">
        <f>+VLOOKUP($D5266,Sheet3!$B:$I,8,0)</f>
        <v>GROUNDFORCE500</v>
      </c>
      <c r="L5266" s="6" t="str">
        <f t="shared" si="406"/>
        <v>10X3(2HOLE)RIB APW 0 GREY CARLISLE GROUNDFORCE500</v>
      </c>
      <c r="M5266" s="12" t="s">
        <v>5227</v>
      </c>
      <c r="N5266" s="12" t="str">
        <f t="shared" si="405"/>
        <v>l2203</v>
      </c>
    </row>
    <row r="5267" spans="1:14">
      <c r="A5267" s="12" t="s">
        <v>5286</v>
      </c>
      <c r="B5267" s="6" t="str">
        <f t="shared" si="403"/>
        <v>l220313207</v>
      </c>
      <c r="C5267" s="12">
        <v>203395</v>
      </c>
      <c r="D5267" s="12" t="str">
        <f t="shared" si="404"/>
        <v>p-003395</v>
      </c>
      <c r="E5267" s="6" t="str">
        <f>+VLOOKUP($D5267,Sheet3!$B:$I,2,0)</f>
        <v>10X3(2HOLE)</v>
      </c>
      <c r="F5267" s="6" t="str">
        <f>+VLOOKUP($D5267,Sheet3!$B:$I,3,0)</f>
        <v>RIB</v>
      </c>
      <c r="G5267" s="6" t="str">
        <f>+VLOOKUP($D5267,Sheet3!$B:$I,4,0)</f>
        <v>APW</v>
      </c>
      <c r="H5267" s="6">
        <f>+VLOOKUP($D5267,Sheet3!$B:$I,5,0)</f>
        <v>0</v>
      </c>
      <c r="I5267" s="6" t="str">
        <f>+VLOOKUP($D5267,Sheet3!$B:$I,6,0)</f>
        <v>GREY</v>
      </c>
      <c r="J5267" s="6" t="str">
        <f>+VLOOKUP($D5267,Sheet3!$B:$I,7,0)</f>
        <v>CARLISLE</v>
      </c>
      <c r="K5267" s="6" t="str">
        <f>+VLOOKUP($D5267,Sheet3!$B:$I,8,0)</f>
        <v>GROUNDFORCE500</v>
      </c>
      <c r="L5267" s="6" t="str">
        <f t="shared" si="406"/>
        <v>10X3(2HOLE)RIB APW 0 GREY CARLISLE GROUNDFORCE500</v>
      </c>
      <c r="M5267" s="12" t="s">
        <v>5227</v>
      </c>
      <c r="N5267" s="12" t="str">
        <f t="shared" si="405"/>
        <v>l2203</v>
      </c>
    </row>
    <row r="5268" spans="1:14">
      <c r="A5268" s="12" t="s">
        <v>5287</v>
      </c>
      <c r="B5268" s="6" t="str">
        <f t="shared" si="403"/>
        <v>l220313288</v>
      </c>
      <c r="C5268" s="12">
        <v>203395</v>
      </c>
      <c r="D5268" s="12" t="str">
        <f t="shared" si="404"/>
        <v>p-003395</v>
      </c>
      <c r="E5268" s="6" t="str">
        <f>+VLOOKUP($D5268,Sheet3!$B:$I,2,0)</f>
        <v>10X3(2HOLE)</v>
      </c>
      <c r="F5268" s="6" t="str">
        <f>+VLOOKUP($D5268,Sheet3!$B:$I,3,0)</f>
        <v>RIB</v>
      </c>
      <c r="G5268" s="6" t="str">
        <f>+VLOOKUP($D5268,Sheet3!$B:$I,4,0)</f>
        <v>APW</v>
      </c>
      <c r="H5268" s="6">
        <f>+VLOOKUP($D5268,Sheet3!$B:$I,5,0)</f>
        <v>0</v>
      </c>
      <c r="I5268" s="6" t="str">
        <f>+VLOOKUP($D5268,Sheet3!$B:$I,6,0)</f>
        <v>GREY</v>
      </c>
      <c r="J5268" s="6" t="str">
        <f>+VLOOKUP($D5268,Sheet3!$B:$I,7,0)</f>
        <v>CARLISLE</v>
      </c>
      <c r="K5268" s="6" t="str">
        <f>+VLOOKUP($D5268,Sheet3!$B:$I,8,0)</f>
        <v>GROUNDFORCE500</v>
      </c>
      <c r="L5268" s="6" t="str">
        <f t="shared" si="406"/>
        <v>10X3(2HOLE)RIB APW 0 GREY CARLISLE GROUNDFORCE500</v>
      </c>
      <c r="M5268" s="12" t="s">
        <v>5227</v>
      </c>
      <c r="N5268" s="12" t="str">
        <f t="shared" si="405"/>
        <v>l2203</v>
      </c>
    </row>
    <row r="5269" spans="1:14">
      <c r="A5269" s="12" t="s">
        <v>5288</v>
      </c>
      <c r="B5269" s="6" t="str">
        <f t="shared" si="403"/>
        <v>l220312789</v>
      </c>
      <c r="C5269" s="12">
        <v>203395</v>
      </c>
      <c r="D5269" s="12" t="str">
        <f t="shared" si="404"/>
        <v>p-003395</v>
      </c>
      <c r="E5269" s="6" t="str">
        <f>+VLOOKUP($D5269,Sheet3!$B:$I,2,0)</f>
        <v>10X3(2HOLE)</v>
      </c>
      <c r="F5269" s="6" t="str">
        <f>+VLOOKUP($D5269,Sheet3!$B:$I,3,0)</f>
        <v>RIB</v>
      </c>
      <c r="G5269" s="6" t="str">
        <f>+VLOOKUP($D5269,Sheet3!$B:$I,4,0)</f>
        <v>APW</v>
      </c>
      <c r="H5269" s="6">
        <f>+VLOOKUP($D5269,Sheet3!$B:$I,5,0)</f>
        <v>0</v>
      </c>
      <c r="I5269" s="6" t="str">
        <f>+VLOOKUP($D5269,Sheet3!$B:$I,6,0)</f>
        <v>GREY</v>
      </c>
      <c r="J5269" s="6" t="str">
        <f>+VLOOKUP($D5269,Sheet3!$B:$I,7,0)</f>
        <v>CARLISLE</v>
      </c>
      <c r="K5269" s="6" t="str">
        <f>+VLOOKUP($D5269,Sheet3!$B:$I,8,0)</f>
        <v>GROUNDFORCE500</v>
      </c>
      <c r="L5269" s="6" t="str">
        <f t="shared" si="406"/>
        <v>10X3(2HOLE)RIB APW 0 GREY CARLISLE GROUNDFORCE500</v>
      </c>
      <c r="M5269" s="12" t="s">
        <v>5227</v>
      </c>
      <c r="N5269" s="12" t="str">
        <f t="shared" si="405"/>
        <v>l2203</v>
      </c>
    </row>
    <row r="5270" spans="1:14">
      <c r="A5270" s="12" t="s">
        <v>5289</v>
      </c>
      <c r="B5270" s="6" t="str">
        <f t="shared" si="403"/>
        <v>l220311843</v>
      </c>
      <c r="C5270" s="12">
        <v>203395</v>
      </c>
      <c r="D5270" s="12" t="str">
        <f t="shared" si="404"/>
        <v>p-003395</v>
      </c>
      <c r="E5270" s="6" t="str">
        <f>+VLOOKUP($D5270,Sheet3!$B:$I,2,0)</f>
        <v>10X3(2HOLE)</v>
      </c>
      <c r="F5270" s="6" t="str">
        <f>+VLOOKUP($D5270,Sheet3!$B:$I,3,0)</f>
        <v>RIB</v>
      </c>
      <c r="G5270" s="6" t="str">
        <f>+VLOOKUP($D5270,Sheet3!$B:$I,4,0)</f>
        <v>APW</v>
      </c>
      <c r="H5270" s="6">
        <f>+VLOOKUP($D5270,Sheet3!$B:$I,5,0)</f>
        <v>0</v>
      </c>
      <c r="I5270" s="6" t="str">
        <f>+VLOOKUP($D5270,Sheet3!$B:$I,6,0)</f>
        <v>GREY</v>
      </c>
      <c r="J5270" s="6" t="str">
        <f>+VLOOKUP($D5270,Sheet3!$B:$I,7,0)</f>
        <v>CARLISLE</v>
      </c>
      <c r="K5270" s="6" t="str">
        <f>+VLOOKUP($D5270,Sheet3!$B:$I,8,0)</f>
        <v>GROUNDFORCE500</v>
      </c>
      <c r="L5270" s="6" t="str">
        <f t="shared" si="406"/>
        <v>10X3(2HOLE)RIB APW 0 GREY CARLISLE GROUNDFORCE500</v>
      </c>
      <c r="M5270" s="12" t="s">
        <v>5227</v>
      </c>
      <c r="N5270" s="12" t="str">
        <f t="shared" si="405"/>
        <v>l2203</v>
      </c>
    </row>
    <row r="5271" spans="1:14">
      <c r="A5271" s="12" t="s">
        <v>5290</v>
      </c>
      <c r="B5271" s="6" t="str">
        <f t="shared" si="403"/>
        <v>l220312931</v>
      </c>
      <c r="C5271" s="12">
        <v>203395</v>
      </c>
      <c r="D5271" s="12" t="str">
        <f t="shared" si="404"/>
        <v>p-003395</v>
      </c>
      <c r="E5271" s="6" t="str">
        <f>+VLOOKUP($D5271,Sheet3!$B:$I,2,0)</f>
        <v>10X3(2HOLE)</v>
      </c>
      <c r="F5271" s="6" t="str">
        <f>+VLOOKUP($D5271,Sheet3!$B:$I,3,0)</f>
        <v>RIB</v>
      </c>
      <c r="G5271" s="6" t="str">
        <f>+VLOOKUP($D5271,Sheet3!$B:$I,4,0)</f>
        <v>APW</v>
      </c>
      <c r="H5271" s="6">
        <f>+VLOOKUP($D5271,Sheet3!$B:$I,5,0)</f>
        <v>0</v>
      </c>
      <c r="I5271" s="6" t="str">
        <f>+VLOOKUP($D5271,Sheet3!$B:$I,6,0)</f>
        <v>GREY</v>
      </c>
      <c r="J5271" s="6" t="str">
        <f>+VLOOKUP($D5271,Sheet3!$B:$I,7,0)</f>
        <v>CARLISLE</v>
      </c>
      <c r="K5271" s="6" t="str">
        <f>+VLOOKUP($D5271,Sheet3!$B:$I,8,0)</f>
        <v>GROUNDFORCE500</v>
      </c>
      <c r="L5271" s="6" t="str">
        <f t="shared" si="406"/>
        <v>10X3(2HOLE)RIB APW 0 GREY CARLISLE GROUNDFORCE500</v>
      </c>
      <c r="M5271" s="12" t="s">
        <v>5227</v>
      </c>
      <c r="N5271" s="12" t="str">
        <f t="shared" si="405"/>
        <v>l2203</v>
      </c>
    </row>
    <row r="5272" spans="1:14">
      <c r="A5272" s="12" t="s">
        <v>5291</v>
      </c>
      <c r="B5272" s="6" t="str">
        <f t="shared" si="403"/>
        <v>l220312634</v>
      </c>
      <c r="C5272" s="12">
        <v>203395</v>
      </c>
      <c r="D5272" s="12" t="str">
        <f t="shared" si="404"/>
        <v>p-003395</v>
      </c>
      <c r="E5272" s="6" t="str">
        <f>+VLOOKUP($D5272,Sheet3!$B:$I,2,0)</f>
        <v>10X3(2HOLE)</v>
      </c>
      <c r="F5272" s="6" t="str">
        <f>+VLOOKUP($D5272,Sheet3!$B:$I,3,0)</f>
        <v>RIB</v>
      </c>
      <c r="G5272" s="6" t="str">
        <f>+VLOOKUP($D5272,Sheet3!$B:$I,4,0)</f>
        <v>APW</v>
      </c>
      <c r="H5272" s="6">
        <f>+VLOOKUP($D5272,Sheet3!$B:$I,5,0)</f>
        <v>0</v>
      </c>
      <c r="I5272" s="6" t="str">
        <f>+VLOOKUP($D5272,Sheet3!$B:$I,6,0)</f>
        <v>GREY</v>
      </c>
      <c r="J5272" s="6" t="str">
        <f>+VLOOKUP($D5272,Sheet3!$B:$I,7,0)</f>
        <v>CARLISLE</v>
      </c>
      <c r="K5272" s="6" t="str">
        <f>+VLOOKUP($D5272,Sheet3!$B:$I,8,0)</f>
        <v>GROUNDFORCE500</v>
      </c>
      <c r="L5272" s="6" t="str">
        <f t="shared" si="406"/>
        <v>10X3(2HOLE)RIB APW 0 GREY CARLISLE GROUNDFORCE500</v>
      </c>
      <c r="M5272" s="12" t="s">
        <v>5227</v>
      </c>
      <c r="N5272" s="12" t="str">
        <f t="shared" si="405"/>
        <v>l2203</v>
      </c>
    </row>
    <row r="5273" spans="1:14">
      <c r="A5273" s="12" t="s">
        <v>5292</v>
      </c>
      <c r="B5273" s="6" t="str">
        <f t="shared" si="403"/>
        <v>l220311976</v>
      </c>
      <c r="C5273" s="12">
        <v>203395</v>
      </c>
      <c r="D5273" s="12" t="str">
        <f t="shared" si="404"/>
        <v>p-003395</v>
      </c>
      <c r="E5273" s="6" t="str">
        <f>+VLOOKUP($D5273,Sheet3!$B:$I,2,0)</f>
        <v>10X3(2HOLE)</v>
      </c>
      <c r="F5273" s="6" t="str">
        <f>+VLOOKUP($D5273,Sheet3!$B:$I,3,0)</f>
        <v>RIB</v>
      </c>
      <c r="G5273" s="6" t="str">
        <f>+VLOOKUP($D5273,Sheet3!$B:$I,4,0)</f>
        <v>APW</v>
      </c>
      <c r="H5273" s="6">
        <f>+VLOOKUP($D5273,Sheet3!$B:$I,5,0)</f>
        <v>0</v>
      </c>
      <c r="I5273" s="6" t="str">
        <f>+VLOOKUP($D5273,Sheet3!$B:$I,6,0)</f>
        <v>GREY</v>
      </c>
      <c r="J5273" s="6" t="str">
        <f>+VLOOKUP($D5273,Sheet3!$B:$I,7,0)</f>
        <v>CARLISLE</v>
      </c>
      <c r="K5273" s="6" t="str">
        <f>+VLOOKUP($D5273,Sheet3!$B:$I,8,0)</f>
        <v>GROUNDFORCE500</v>
      </c>
      <c r="L5273" s="6" t="str">
        <f t="shared" si="406"/>
        <v>10X3(2HOLE)RIB APW 0 GREY CARLISLE GROUNDFORCE500</v>
      </c>
      <c r="M5273" s="12" t="s">
        <v>5227</v>
      </c>
      <c r="N5273" s="12" t="str">
        <f t="shared" si="405"/>
        <v>l2203</v>
      </c>
    </row>
    <row r="5274" spans="1:14">
      <c r="A5274" s="12" t="s">
        <v>5293</v>
      </c>
      <c r="B5274" s="6" t="str">
        <f t="shared" si="403"/>
        <v>l220312144</v>
      </c>
      <c r="C5274" s="12">
        <v>203395</v>
      </c>
      <c r="D5274" s="12" t="str">
        <f t="shared" si="404"/>
        <v>p-003395</v>
      </c>
      <c r="E5274" s="6" t="str">
        <f>+VLOOKUP($D5274,Sheet3!$B:$I,2,0)</f>
        <v>10X3(2HOLE)</v>
      </c>
      <c r="F5274" s="6" t="str">
        <f>+VLOOKUP($D5274,Sheet3!$B:$I,3,0)</f>
        <v>RIB</v>
      </c>
      <c r="G5274" s="6" t="str">
        <f>+VLOOKUP($D5274,Sheet3!$B:$I,4,0)</f>
        <v>APW</v>
      </c>
      <c r="H5274" s="6">
        <f>+VLOOKUP($D5274,Sheet3!$B:$I,5,0)</f>
        <v>0</v>
      </c>
      <c r="I5274" s="6" t="str">
        <f>+VLOOKUP($D5274,Sheet3!$B:$I,6,0)</f>
        <v>GREY</v>
      </c>
      <c r="J5274" s="6" t="str">
        <f>+VLOOKUP($D5274,Sheet3!$B:$I,7,0)</f>
        <v>CARLISLE</v>
      </c>
      <c r="K5274" s="6" t="str">
        <f>+VLOOKUP($D5274,Sheet3!$B:$I,8,0)</f>
        <v>GROUNDFORCE500</v>
      </c>
      <c r="L5274" s="6" t="str">
        <f t="shared" si="406"/>
        <v>10X3(2HOLE)RIB APW 0 GREY CARLISLE GROUNDFORCE500</v>
      </c>
      <c r="M5274" s="12" t="s">
        <v>5227</v>
      </c>
      <c r="N5274" s="12" t="str">
        <f t="shared" si="405"/>
        <v>l2203</v>
      </c>
    </row>
    <row r="5275" spans="1:14">
      <c r="A5275" s="12" t="s">
        <v>5294</v>
      </c>
      <c r="B5275" s="6" t="str">
        <f t="shared" si="403"/>
        <v>l220313302</v>
      </c>
      <c r="C5275" s="12">
        <v>202600</v>
      </c>
      <c r="D5275" s="12" t="str">
        <f t="shared" si="404"/>
        <v>p-002600</v>
      </c>
      <c r="E5275" s="6" t="str">
        <f>+VLOOKUP($D5275,Sheet3!$B:$I,2,0)</f>
        <v>10X3(2HOLE)</v>
      </c>
      <c r="F5275" s="6" t="str">
        <f>+VLOOKUP($D5275,Sheet3!$B:$I,3,0)</f>
        <v>RIB</v>
      </c>
      <c r="G5275" s="6" t="str">
        <f>+VLOOKUP($D5275,Sheet3!$B:$I,4,0)</f>
        <v>APW</v>
      </c>
      <c r="H5275" s="6">
        <f>+VLOOKUP($D5275,Sheet3!$B:$I,5,0)</f>
        <v>0</v>
      </c>
      <c r="I5275" s="6" t="str">
        <f>+VLOOKUP($D5275,Sheet3!$B:$I,6,0)</f>
        <v>GREY</v>
      </c>
      <c r="J5275" s="6" t="str">
        <f>+VLOOKUP($D5275,Sheet3!$B:$I,7,0)</f>
        <v>TOTALSOURCE</v>
      </c>
      <c r="K5275" s="6" t="str">
        <f>+VLOOKUP($D5275,Sheet3!$B:$I,8,0)</f>
        <v>-</v>
      </c>
      <c r="L5275" s="6" t="str">
        <f t="shared" si="406"/>
        <v>10X3(2HOLE)RIB APW 0 GREY TOTALSOURCE -</v>
      </c>
      <c r="M5275" s="12" t="s">
        <v>5227</v>
      </c>
      <c r="N5275" s="12" t="str">
        <f t="shared" si="405"/>
        <v>l2203</v>
      </c>
    </row>
    <row r="5276" spans="1:14">
      <c r="A5276" s="12" t="s">
        <v>5295</v>
      </c>
      <c r="B5276" s="6" t="str">
        <f t="shared" si="403"/>
        <v>l220312843</v>
      </c>
      <c r="C5276" s="12">
        <v>203395</v>
      </c>
      <c r="D5276" s="12" t="str">
        <f t="shared" si="404"/>
        <v>p-003395</v>
      </c>
      <c r="E5276" s="6" t="str">
        <f>+VLOOKUP($D5276,Sheet3!$B:$I,2,0)</f>
        <v>10X3(2HOLE)</v>
      </c>
      <c r="F5276" s="6" t="str">
        <f>+VLOOKUP($D5276,Sheet3!$B:$I,3,0)</f>
        <v>RIB</v>
      </c>
      <c r="G5276" s="6" t="str">
        <f>+VLOOKUP($D5276,Sheet3!$B:$I,4,0)</f>
        <v>APW</v>
      </c>
      <c r="H5276" s="6">
        <f>+VLOOKUP($D5276,Sheet3!$B:$I,5,0)</f>
        <v>0</v>
      </c>
      <c r="I5276" s="6" t="str">
        <f>+VLOOKUP($D5276,Sheet3!$B:$I,6,0)</f>
        <v>GREY</v>
      </c>
      <c r="J5276" s="6" t="str">
        <f>+VLOOKUP($D5276,Sheet3!$B:$I,7,0)</f>
        <v>CARLISLE</v>
      </c>
      <c r="K5276" s="6" t="str">
        <f>+VLOOKUP($D5276,Sheet3!$B:$I,8,0)</f>
        <v>GROUNDFORCE500</v>
      </c>
      <c r="L5276" s="6" t="str">
        <f t="shared" si="406"/>
        <v>10X3(2HOLE)RIB APW 0 GREY CARLISLE GROUNDFORCE500</v>
      </c>
      <c r="M5276" s="12" t="s">
        <v>5227</v>
      </c>
      <c r="N5276" s="12" t="str">
        <f t="shared" si="405"/>
        <v>l2203</v>
      </c>
    </row>
    <row r="5277" spans="1:14">
      <c r="A5277" s="12" t="s">
        <v>5296</v>
      </c>
      <c r="B5277" s="6" t="str">
        <f t="shared" si="403"/>
        <v>l220312881</v>
      </c>
      <c r="C5277" s="12">
        <v>203395</v>
      </c>
      <c r="D5277" s="12" t="str">
        <f t="shared" si="404"/>
        <v>p-003395</v>
      </c>
      <c r="E5277" s="6" t="str">
        <f>+VLOOKUP($D5277,Sheet3!$B:$I,2,0)</f>
        <v>10X3(2HOLE)</v>
      </c>
      <c r="F5277" s="6" t="str">
        <f>+VLOOKUP($D5277,Sheet3!$B:$I,3,0)</f>
        <v>RIB</v>
      </c>
      <c r="G5277" s="6" t="str">
        <f>+VLOOKUP($D5277,Sheet3!$B:$I,4,0)</f>
        <v>APW</v>
      </c>
      <c r="H5277" s="6">
        <f>+VLOOKUP($D5277,Sheet3!$B:$I,5,0)</f>
        <v>0</v>
      </c>
      <c r="I5277" s="6" t="str">
        <f>+VLOOKUP($D5277,Sheet3!$B:$I,6,0)</f>
        <v>GREY</v>
      </c>
      <c r="J5277" s="6" t="str">
        <f>+VLOOKUP($D5277,Sheet3!$B:$I,7,0)</f>
        <v>CARLISLE</v>
      </c>
      <c r="K5277" s="6" t="str">
        <f>+VLOOKUP($D5277,Sheet3!$B:$I,8,0)</f>
        <v>GROUNDFORCE500</v>
      </c>
      <c r="L5277" s="6" t="str">
        <f t="shared" si="406"/>
        <v>10X3(2HOLE)RIB APW 0 GREY CARLISLE GROUNDFORCE500</v>
      </c>
      <c r="M5277" s="12" t="s">
        <v>5227</v>
      </c>
      <c r="N5277" s="12" t="str">
        <f t="shared" si="405"/>
        <v>l2203</v>
      </c>
    </row>
    <row r="5278" spans="1:14">
      <c r="A5278" s="12" t="s">
        <v>5297</v>
      </c>
      <c r="B5278" s="6" t="str">
        <f t="shared" si="403"/>
        <v>l220312204</v>
      </c>
      <c r="C5278" s="12">
        <v>203395</v>
      </c>
      <c r="D5278" s="12" t="str">
        <f t="shared" si="404"/>
        <v>p-003395</v>
      </c>
      <c r="E5278" s="6" t="str">
        <f>+VLOOKUP($D5278,Sheet3!$B:$I,2,0)</f>
        <v>10X3(2HOLE)</v>
      </c>
      <c r="F5278" s="6" t="str">
        <f>+VLOOKUP($D5278,Sheet3!$B:$I,3,0)</f>
        <v>RIB</v>
      </c>
      <c r="G5278" s="6" t="str">
        <f>+VLOOKUP($D5278,Sheet3!$B:$I,4,0)</f>
        <v>APW</v>
      </c>
      <c r="H5278" s="6">
        <f>+VLOOKUP($D5278,Sheet3!$B:$I,5,0)</f>
        <v>0</v>
      </c>
      <c r="I5278" s="6" t="str">
        <f>+VLOOKUP($D5278,Sheet3!$B:$I,6,0)</f>
        <v>GREY</v>
      </c>
      <c r="J5278" s="6" t="str">
        <f>+VLOOKUP($D5278,Sheet3!$B:$I,7,0)</f>
        <v>CARLISLE</v>
      </c>
      <c r="K5278" s="6" t="str">
        <f>+VLOOKUP($D5278,Sheet3!$B:$I,8,0)</f>
        <v>GROUNDFORCE500</v>
      </c>
      <c r="L5278" s="6" t="str">
        <f t="shared" si="406"/>
        <v>10X3(2HOLE)RIB APW 0 GREY CARLISLE GROUNDFORCE500</v>
      </c>
      <c r="M5278" s="12" t="s">
        <v>5227</v>
      </c>
      <c r="N5278" s="12" t="str">
        <f t="shared" si="405"/>
        <v>l2203</v>
      </c>
    </row>
    <row r="5279" spans="1:14">
      <c r="A5279" s="12" t="s">
        <v>5298</v>
      </c>
      <c r="B5279" s="6" t="str">
        <f t="shared" si="403"/>
        <v>l220312773</v>
      </c>
      <c r="C5279" s="12">
        <v>203395</v>
      </c>
      <c r="D5279" s="12" t="str">
        <f t="shared" si="404"/>
        <v>p-003395</v>
      </c>
      <c r="E5279" s="6" t="str">
        <f>+VLOOKUP($D5279,Sheet3!$B:$I,2,0)</f>
        <v>10X3(2HOLE)</v>
      </c>
      <c r="F5279" s="6" t="str">
        <f>+VLOOKUP($D5279,Sheet3!$B:$I,3,0)</f>
        <v>RIB</v>
      </c>
      <c r="G5279" s="6" t="str">
        <f>+VLOOKUP($D5279,Sheet3!$B:$I,4,0)</f>
        <v>APW</v>
      </c>
      <c r="H5279" s="6">
        <f>+VLOOKUP($D5279,Sheet3!$B:$I,5,0)</f>
        <v>0</v>
      </c>
      <c r="I5279" s="6" t="str">
        <f>+VLOOKUP($D5279,Sheet3!$B:$I,6,0)</f>
        <v>GREY</v>
      </c>
      <c r="J5279" s="6" t="str">
        <f>+VLOOKUP($D5279,Sheet3!$B:$I,7,0)</f>
        <v>CARLISLE</v>
      </c>
      <c r="K5279" s="6" t="str">
        <f>+VLOOKUP($D5279,Sheet3!$B:$I,8,0)</f>
        <v>GROUNDFORCE500</v>
      </c>
      <c r="L5279" s="6" t="str">
        <f t="shared" si="406"/>
        <v>10X3(2HOLE)RIB APW 0 GREY CARLISLE GROUNDFORCE500</v>
      </c>
      <c r="M5279" s="12" t="s">
        <v>5227</v>
      </c>
      <c r="N5279" s="12" t="str">
        <f t="shared" si="405"/>
        <v>l2203</v>
      </c>
    </row>
    <row r="5280" spans="1:14">
      <c r="A5280" s="12" t="s">
        <v>5299</v>
      </c>
      <c r="B5280" s="6" t="str">
        <f t="shared" si="403"/>
        <v>l220311946</v>
      </c>
      <c r="C5280" s="12">
        <v>203395</v>
      </c>
      <c r="D5280" s="12" t="str">
        <f t="shared" si="404"/>
        <v>p-003395</v>
      </c>
      <c r="E5280" s="6" t="str">
        <f>+VLOOKUP($D5280,Sheet3!$B:$I,2,0)</f>
        <v>10X3(2HOLE)</v>
      </c>
      <c r="F5280" s="6" t="str">
        <f>+VLOOKUP($D5280,Sheet3!$B:$I,3,0)</f>
        <v>RIB</v>
      </c>
      <c r="G5280" s="6" t="str">
        <f>+VLOOKUP($D5280,Sheet3!$B:$I,4,0)</f>
        <v>APW</v>
      </c>
      <c r="H5280" s="6">
        <f>+VLOOKUP($D5280,Sheet3!$B:$I,5,0)</f>
        <v>0</v>
      </c>
      <c r="I5280" s="6" t="str">
        <f>+VLOOKUP($D5280,Sheet3!$B:$I,6,0)</f>
        <v>GREY</v>
      </c>
      <c r="J5280" s="6" t="str">
        <f>+VLOOKUP($D5280,Sheet3!$B:$I,7,0)</f>
        <v>CARLISLE</v>
      </c>
      <c r="K5280" s="6" t="str">
        <f>+VLOOKUP($D5280,Sheet3!$B:$I,8,0)</f>
        <v>GROUNDFORCE500</v>
      </c>
      <c r="L5280" s="6" t="str">
        <f t="shared" si="406"/>
        <v>10X3(2HOLE)RIB APW 0 GREY CARLISLE GROUNDFORCE500</v>
      </c>
      <c r="M5280" s="12" t="s">
        <v>5227</v>
      </c>
      <c r="N5280" s="12" t="str">
        <f t="shared" si="405"/>
        <v>l2203</v>
      </c>
    </row>
    <row r="5281" spans="1:14">
      <c r="A5281" s="12" t="s">
        <v>5300</v>
      </c>
      <c r="B5281" s="6" t="str">
        <f t="shared" si="403"/>
        <v>l220312842</v>
      </c>
      <c r="C5281" s="12">
        <v>203391</v>
      </c>
      <c r="D5281" s="12" t="str">
        <f t="shared" si="404"/>
        <v>p-003391</v>
      </c>
      <c r="E5281" s="6" t="str">
        <f>+VLOOKUP($D5281,Sheet3!$B:$I,2,0)</f>
        <v>16X5SJ-DISK</v>
      </c>
      <c r="F5281" s="6" t="str">
        <f>+VLOOKUP($D5281,Sheet3!$B:$I,3,0)</f>
        <v>RIB</v>
      </c>
      <c r="G5281" s="6" t="str">
        <f>+VLOOKUP($D5281,Sheet3!$B:$I,4,0)</f>
        <v>APW</v>
      </c>
      <c r="H5281" s="6">
        <f>+VLOOKUP($D5281,Sheet3!$B:$I,5,0)</f>
        <v>0</v>
      </c>
      <c r="I5281" s="6" t="str">
        <f>+VLOOKUP($D5281,Sheet3!$B:$I,6,0)</f>
        <v>GREY</v>
      </c>
      <c r="J5281" s="6" t="str">
        <f>+VLOOKUP($D5281,Sheet3!$B:$I,7,0)</f>
        <v>CARLISLE</v>
      </c>
      <c r="K5281" s="6" t="str">
        <f>+VLOOKUP($D5281,Sheet3!$B:$I,8,0)</f>
        <v>GROUNDFORCE500</v>
      </c>
      <c r="L5281" s="6" t="str">
        <f t="shared" si="406"/>
        <v>16X5SJ-DISKRIB APW 0 GREY CARLISLE GROUNDFORCE500</v>
      </c>
      <c r="M5281" s="12" t="s">
        <v>5227</v>
      </c>
      <c r="N5281" s="12" t="str">
        <f t="shared" si="405"/>
        <v>l2203</v>
      </c>
    </row>
    <row r="5282" spans="1:14">
      <c r="A5282" s="12" t="s">
        <v>5301</v>
      </c>
      <c r="B5282" s="6" t="str">
        <f t="shared" si="403"/>
        <v>l220312041</v>
      </c>
      <c r="C5282" s="12">
        <v>203391</v>
      </c>
      <c r="D5282" s="12" t="str">
        <f t="shared" si="404"/>
        <v>p-003391</v>
      </c>
      <c r="E5282" s="6" t="str">
        <f>+VLOOKUP($D5282,Sheet3!$B:$I,2,0)</f>
        <v>16X5SJ-DISK</v>
      </c>
      <c r="F5282" s="6" t="str">
        <f>+VLOOKUP($D5282,Sheet3!$B:$I,3,0)</f>
        <v>RIB</v>
      </c>
      <c r="G5282" s="6" t="str">
        <f>+VLOOKUP($D5282,Sheet3!$B:$I,4,0)</f>
        <v>APW</v>
      </c>
      <c r="H5282" s="6">
        <f>+VLOOKUP($D5282,Sheet3!$B:$I,5,0)</f>
        <v>0</v>
      </c>
      <c r="I5282" s="6" t="str">
        <f>+VLOOKUP($D5282,Sheet3!$B:$I,6,0)</f>
        <v>GREY</v>
      </c>
      <c r="J5282" s="6" t="str">
        <f>+VLOOKUP($D5282,Sheet3!$B:$I,7,0)</f>
        <v>CARLISLE</v>
      </c>
      <c r="K5282" s="6" t="str">
        <f>+VLOOKUP($D5282,Sheet3!$B:$I,8,0)</f>
        <v>GROUNDFORCE500</v>
      </c>
      <c r="L5282" s="6" t="str">
        <f t="shared" si="406"/>
        <v>16X5SJ-DISKRIB APW 0 GREY CARLISLE GROUNDFORCE500</v>
      </c>
      <c r="M5282" s="12" t="s">
        <v>5227</v>
      </c>
      <c r="N5282" s="12" t="str">
        <f t="shared" si="405"/>
        <v>l2203</v>
      </c>
    </row>
    <row r="5283" spans="1:14">
      <c r="A5283" s="12" t="s">
        <v>5302</v>
      </c>
      <c r="B5283" s="6" t="str">
        <f t="shared" si="403"/>
        <v>l220300845</v>
      </c>
      <c r="C5283" s="12">
        <v>203391</v>
      </c>
      <c r="D5283" s="12" t="str">
        <f t="shared" si="404"/>
        <v>p-003391</v>
      </c>
      <c r="E5283" s="6" t="str">
        <f>+VLOOKUP($D5283,Sheet3!$B:$I,2,0)</f>
        <v>16X5SJ-DISK</v>
      </c>
      <c r="F5283" s="6" t="str">
        <f>+VLOOKUP($D5283,Sheet3!$B:$I,3,0)</f>
        <v>RIB</v>
      </c>
      <c r="G5283" s="6" t="str">
        <f>+VLOOKUP($D5283,Sheet3!$B:$I,4,0)</f>
        <v>APW</v>
      </c>
      <c r="H5283" s="6">
        <f>+VLOOKUP($D5283,Sheet3!$B:$I,5,0)</f>
        <v>0</v>
      </c>
      <c r="I5283" s="6" t="str">
        <f>+VLOOKUP($D5283,Sheet3!$B:$I,6,0)</f>
        <v>GREY</v>
      </c>
      <c r="J5283" s="6" t="str">
        <f>+VLOOKUP($D5283,Sheet3!$B:$I,7,0)</f>
        <v>CARLISLE</v>
      </c>
      <c r="K5283" s="6" t="str">
        <f>+VLOOKUP($D5283,Sheet3!$B:$I,8,0)</f>
        <v>GROUNDFORCE500</v>
      </c>
      <c r="L5283" s="6" t="str">
        <f t="shared" si="406"/>
        <v>16X5SJ-DISKRIB APW 0 GREY CARLISLE GROUNDFORCE500</v>
      </c>
      <c r="M5283" s="12" t="s">
        <v>5227</v>
      </c>
      <c r="N5283" s="12" t="str">
        <f t="shared" si="405"/>
        <v>l2203</v>
      </c>
    </row>
    <row r="5284" spans="1:14">
      <c r="A5284" s="12" t="s">
        <v>5303</v>
      </c>
      <c r="B5284" s="6" t="str">
        <f t="shared" si="403"/>
        <v>l220312431</v>
      </c>
      <c r="C5284" s="12">
        <v>203391</v>
      </c>
      <c r="D5284" s="12" t="str">
        <f t="shared" si="404"/>
        <v>p-003391</v>
      </c>
      <c r="E5284" s="6" t="str">
        <f>+VLOOKUP($D5284,Sheet3!$B:$I,2,0)</f>
        <v>16X5SJ-DISK</v>
      </c>
      <c r="F5284" s="6" t="str">
        <f>+VLOOKUP($D5284,Sheet3!$B:$I,3,0)</f>
        <v>RIB</v>
      </c>
      <c r="G5284" s="6" t="str">
        <f>+VLOOKUP($D5284,Sheet3!$B:$I,4,0)</f>
        <v>APW</v>
      </c>
      <c r="H5284" s="6">
        <f>+VLOOKUP($D5284,Sheet3!$B:$I,5,0)</f>
        <v>0</v>
      </c>
      <c r="I5284" s="6" t="str">
        <f>+VLOOKUP($D5284,Sheet3!$B:$I,6,0)</f>
        <v>GREY</v>
      </c>
      <c r="J5284" s="6" t="str">
        <f>+VLOOKUP($D5284,Sheet3!$B:$I,7,0)</f>
        <v>CARLISLE</v>
      </c>
      <c r="K5284" s="6" t="str">
        <f>+VLOOKUP($D5284,Sheet3!$B:$I,8,0)</f>
        <v>GROUNDFORCE500</v>
      </c>
      <c r="L5284" s="6" t="str">
        <f t="shared" si="406"/>
        <v>16X5SJ-DISKRIB APW 0 GREY CARLISLE GROUNDFORCE500</v>
      </c>
      <c r="M5284" s="12" t="s">
        <v>5227</v>
      </c>
      <c r="N5284" s="12" t="str">
        <f t="shared" si="405"/>
        <v>l2203</v>
      </c>
    </row>
    <row r="5285" spans="1:14">
      <c r="A5285" s="12" t="s">
        <v>5304</v>
      </c>
      <c r="B5285" s="6" t="str">
        <f t="shared" ref="B5285:B5348" si="407">+MID(A5285,9,10)</f>
        <v>l220312574</v>
      </c>
      <c r="C5285" s="12">
        <v>203391</v>
      </c>
      <c r="D5285" s="12" t="str">
        <f t="shared" si="404"/>
        <v>p-003391</v>
      </c>
      <c r="E5285" s="6" t="str">
        <f>+VLOOKUP($D5285,Sheet3!$B:$I,2,0)</f>
        <v>16X5SJ-DISK</v>
      </c>
      <c r="F5285" s="6" t="str">
        <f>+VLOOKUP($D5285,Sheet3!$B:$I,3,0)</f>
        <v>RIB</v>
      </c>
      <c r="G5285" s="6" t="str">
        <f>+VLOOKUP($D5285,Sheet3!$B:$I,4,0)</f>
        <v>APW</v>
      </c>
      <c r="H5285" s="6">
        <f>+VLOOKUP($D5285,Sheet3!$B:$I,5,0)</f>
        <v>0</v>
      </c>
      <c r="I5285" s="6" t="str">
        <f>+VLOOKUP($D5285,Sheet3!$B:$I,6,0)</f>
        <v>GREY</v>
      </c>
      <c r="J5285" s="6" t="str">
        <f>+VLOOKUP($D5285,Sheet3!$B:$I,7,0)</f>
        <v>CARLISLE</v>
      </c>
      <c r="K5285" s="6" t="str">
        <f>+VLOOKUP($D5285,Sheet3!$B:$I,8,0)</f>
        <v>GROUNDFORCE500</v>
      </c>
      <c r="L5285" s="6" t="str">
        <f t="shared" si="406"/>
        <v>16X5SJ-DISKRIB APW 0 GREY CARLISLE GROUNDFORCE500</v>
      </c>
      <c r="M5285" s="12" t="s">
        <v>5227</v>
      </c>
      <c r="N5285" s="12" t="str">
        <f t="shared" si="405"/>
        <v>l2203</v>
      </c>
    </row>
    <row r="5286" spans="1:14">
      <c r="A5286" s="12" t="s">
        <v>5305</v>
      </c>
      <c r="B5286" s="6" t="str">
        <f t="shared" si="407"/>
        <v>l220312945</v>
      </c>
      <c r="C5286" s="12">
        <v>203390</v>
      </c>
      <c r="D5286" s="12" t="str">
        <f t="shared" ref="D5286:D5349" si="408">+LEFT(A5286,8)</f>
        <v>p-003390</v>
      </c>
      <c r="E5286" s="6" t="str">
        <f>+VLOOKUP($D5286,Sheet3!$B:$I,2,0)</f>
        <v>16X5SJ</v>
      </c>
      <c r="F5286" s="6" t="str">
        <f>+VLOOKUP($D5286,Sheet3!$B:$I,3,0)</f>
        <v>RIB</v>
      </c>
      <c r="G5286" s="6" t="str">
        <f>+VLOOKUP($D5286,Sheet3!$B:$I,4,0)</f>
        <v>APW</v>
      </c>
      <c r="H5286" s="6">
        <f>+VLOOKUP($D5286,Sheet3!$B:$I,5,0)</f>
        <v>0</v>
      </c>
      <c r="I5286" s="6" t="str">
        <f>+VLOOKUP($D5286,Sheet3!$B:$I,6,0)</f>
        <v>GREY</v>
      </c>
      <c r="J5286" s="6" t="str">
        <f>+VLOOKUP($D5286,Sheet3!$B:$I,7,0)</f>
        <v>CARLISLE</v>
      </c>
      <c r="K5286" s="6" t="str">
        <f>+VLOOKUP($D5286,Sheet3!$B:$I,8,0)</f>
        <v>GROUNDFORCE500</v>
      </c>
      <c r="L5286" s="6" t="str">
        <f t="shared" si="406"/>
        <v>16X5SJRIB APW 0 GREY CARLISLE GROUNDFORCE500</v>
      </c>
      <c r="M5286" s="12" t="s">
        <v>5227</v>
      </c>
      <c r="N5286" s="12" t="str">
        <f t="shared" ref="N5286:N5348" si="409">+MID(A5286,9,5)</f>
        <v>l2203</v>
      </c>
    </row>
    <row r="5287" spans="1:14">
      <c r="A5287" s="12" t="s">
        <v>5306</v>
      </c>
      <c r="B5287" s="6" t="str">
        <f t="shared" si="407"/>
        <v>l220312738</v>
      </c>
      <c r="C5287" s="12">
        <v>203391</v>
      </c>
      <c r="D5287" s="12" t="str">
        <f t="shared" si="408"/>
        <v>p-003391</v>
      </c>
      <c r="E5287" s="6" t="str">
        <f>+VLOOKUP($D5287,Sheet3!$B:$I,2,0)</f>
        <v>16X5SJ-DISK</v>
      </c>
      <c r="F5287" s="6" t="str">
        <f>+VLOOKUP($D5287,Sheet3!$B:$I,3,0)</f>
        <v>RIB</v>
      </c>
      <c r="G5287" s="6" t="str">
        <f>+VLOOKUP($D5287,Sheet3!$B:$I,4,0)</f>
        <v>APW</v>
      </c>
      <c r="H5287" s="6">
        <f>+VLOOKUP($D5287,Sheet3!$B:$I,5,0)</f>
        <v>0</v>
      </c>
      <c r="I5287" s="6" t="str">
        <f>+VLOOKUP($D5287,Sheet3!$B:$I,6,0)</f>
        <v>GREY</v>
      </c>
      <c r="J5287" s="6" t="str">
        <f>+VLOOKUP($D5287,Sheet3!$B:$I,7,0)</f>
        <v>CARLISLE</v>
      </c>
      <c r="K5287" s="6" t="str">
        <f>+VLOOKUP($D5287,Sheet3!$B:$I,8,0)</f>
        <v>GROUNDFORCE500</v>
      </c>
      <c r="L5287" s="6" t="str">
        <f t="shared" si="406"/>
        <v>16X5SJ-DISKRIB APW 0 GREY CARLISLE GROUNDFORCE500</v>
      </c>
      <c r="M5287" s="12" t="s">
        <v>5227</v>
      </c>
      <c r="N5287" s="12" t="str">
        <f t="shared" si="409"/>
        <v>l2203</v>
      </c>
    </row>
    <row r="5288" spans="1:14">
      <c r="A5288" s="12" t="s">
        <v>5307</v>
      </c>
      <c r="B5288" s="6" t="str">
        <f t="shared" si="407"/>
        <v>l220312108</v>
      </c>
      <c r="C5288" s="12">
        <v>203391</v>
      </c>
      <c r="D5288" s="12" t="str">
        <f t="shared" si="408"/>
        <v>p-003391</v>
      </c>
      <c r="E5288" s="6" t="str">
        <f>+VLOOKUP($D5288,Sheet3!$B:$I,2,0)</f>
        <v>16X5SJ-DISK</v>
      </c>
      <c r="F5288" s="6" t="str">
        <f>+VLOOKUP($D5288,Sheet3!$B:$I,3,0)</f>
        <v>RIB</v>
      </c>
      <c r="G5288" s="6" t="str">
        <f>+VLOOKUP($D5288,Sheet3!$B:$I,4,0)</f>
        <v>APW</v>
      </c>
      <c r="H5288" s="6">
        <f>+VLOOKUP($D5288,Sheet3!$B:$I,5,0)</f>
        <v>0</v>
      </c>
      <c r="I5288" s="6" t="str">
        <f>+VLOOKUP($D5288,Sheet3!$B:$I,6,0)</f>
        <v>GREY</v>
      </c>
      <c r="J5288" s="6" t="str">
        <f>+VLOOKUP($D5288,Sheet3!$B:$I,7,0)</f>
        <v>CARLISLE</v>
      </c>
      <c r="K5288" s="6" t="str">
        <f>+VLOOKUP($D5288,Sheet3!$B:$I,8,0)</f>
        <v>GROUNDFORCE500</v>
      </c>
      <c r="L5288" s="6" t="str">
        <f t="shared" si="406"/>
        <v>16X5SJ-DISKRIB APW 0 GREY CARLISLE GROUNDFORCE500</v>
      </c>
      <c r="M5288" s="12" t="s">
        <v>5227</v>
      </c>
      <c r="N5288" s="12" t="str">
        <f t="shared" si="409"/>
        <v>l2203</v>
      </c>
    </row>
    <row r="5289" spans="1:14">
      <c r="A5289" s="12" t="s">
        <v>5308</v>
      </c>
      <c r="B5289" s="6" t="str">
        <f t="shared" si="407"/>
        <v>l220312514</v>
      </c>
      <c r="C5289" s="12">
        <v>203391</v>
      </c>
      <c r="D5289" s="12" t="str">
        <f t="shared" si="408"/>
        <v>p-003391</v>
      </c>
      <c r="E5289" s="6" t="str">
        <f>+VLOOKUP($D5289,Sheet3!$B:$I,2,0)</f>
        <v>16X5SJ-DISK</v>
      </c>
      <c r="F5289" s="6" t="str">
        <f>+VLOOKUP($D5289,Sheet3!$B:$I,3,0)</f>
        <v>RIB</v>
      </c>
      <c r="G5289" s="6" t="str">
        <f>+VLOOKUP($D5289,Sheet3!$B:$I,4,0)</f>
        <v>APW</v>
      </c>
      <c r="H5289" s="6">
        <f>+VLOOKUP($D5289,Sheet3!$B:$I,5,0)</f>
        <v>0</v>
      </c>
      <c r="I5289" s="6" t="str">
        <f>+VLOOKUP($D5289,Sheet3!$B:$I,6,0)</f>
        <v>GREY</v>
      </c>
      <c r="J5289" s="6" t="str">
        <f>+VLOOKUP($D5289,Sheet3!$B:$I,7,0)</f>
        <v>CARLISLE</v>
      </c>
      <c r="K5289" s="6" t="str">
        <f>+VLOOKUP($D5289,Sheet3!$B:$I,8,0)</f>
        <v>GROUNDFORCE500</v>
      </c>
      <c r="L5289" s="6" t="str">
        <f t="shared" si="406"/>
        <v>16X5SJ-DISKRIB APW 0 GREY CARLISLE GROUNDFORCE500</v>
      </c>
      <c r="M5289" s="12" t="s">
        <v>5227</v>
      </c>
      <c r="N5289" s="12" t="str">
        <f t="shared" si="409"/>
        <v>l2203</v>
      </c>
    </row>
    <row r="5290" spans="1:14">
      <c r="A5290" s="12" t="s">
        <v>5309</v>
      </c>
      <c r="B5290" s="6" t="str">
        <f t="shared" si="407"/>
        <v>l220312884</v>
      </c>
      <c r="C5290" s="12">
        <v>203391</v>
      </c>
      <c r="D5290" s="12" t="str">
        <f t="shared" si="408"/>
        <v>p-003391</v>
      </c>
      <c r="E5290" s="6" t="str">
        <f>+VLOOKUP($D5290,Sheet3!$B:$I,2,0)</f>
        <v>16X5SJ-DISK</v>
      </c>
      <c r="F5290" s="6" t="str">
        <f>+VLOOKUP($D5290,Sheet3!$B:$I,3,0)</f>
        <v>RIB</v>
      </c>
      <c r="G5290" s="6" t="str">
        <f>+VLOOKUP($D5290,Sheet3!$B:$I,4,0)</f>
        <v>APW</v>
      </c>
      <c r="H5290" s="6">
        <f>+VLOOKUP($D5290,Sheet3!$B:$I,5,0)</f>
        <v>0</v>
      </c>
      <c r="I5290" s="6" t="str">
        <f>+VLOOKUP($D5290,Sheet3!$B:$I,6,0)</f>
        <v>GREY</v>
      </c>
      <c r="J5290" s="6" t="str">
        <f>+VLOOKUP($D5290,Sheet3!$B:$I,7,0)</f>
        <v>CARLISLE</v>
      </c>
      <c r="K5290" s="6" t="str">
        <f>+VLOOKUP($D5290,Sheet3!$B:$I,8,0)</f>
        <v>GROUNDFORCE500</v>
      </c>
      <c r="L5290" s="6" t="str">
        <f t="shared" si="406"/>
        <v>16X5SJ-DISKRIB APW 0 GREY CARLISLE GROUNDFORCE500</v>
      </c>
      <c r="M5290" s="12" t="s">
        <v>5227</v>
      </c>
      <c r="N5290" s="12" t="str">
        <f t="shared" si="409"/>
        <v>l2203</v>
      </c>
    </row>
    <row r="5291" spans="1:14">
      <c r="A5291" s="12" t="s">
        <v>5310</v>
      </c>
      <c r="B5291" s="6" t="str">
        <f t="shared" si="407"/>
        <v>l220312655</v>
      </c>
      <c r="C5291" s="12">
        <v>203391</v>
      </c>
      <c r="D5291" s="12" t="str">
        <f t="shared" si="408"/>
        <v>p-003391</v>
      </c>
      <c r="E5291" s="6" t="str">
        <f>+VLOOKUP($D5291,Sheet3!$B:$I,2,0)</f>
        <v>16X5SJ-DISK</v>
      </c>
      <c r="F5291" s="6" t="str">
        <f>+VLOOKUP($D5291,Sheet3!$B:$I,3,0)</f>
        <v>RIB</v>
      </c>
      <c r="G5291" s="6" t="str">
        <f>+VLOOKUP($D5291,Sheet3!$B:$I,4,0)</f>
        <v>APW</v>
      </c>
      <c r="H5291" s="6">
        <f>+VLOOKUP($D5291,Sheet3!$B:$I,5,0)</f>
        <v>0</v>
      </c>
      <c r="I5291" s="6" t="str">
        <f>+VLOOKUP($D5291,Sheet3!$B:$I,6,0)</f>
        <v>GREY</v>
      </c>
      <c r="J5291" s="6" t="str">
        <f>+VLOOKUP($D5291,Sheet3!$B:$I,7,0)</f>
        <v>CARLISLE</v>
      </c>
      <c r="K5291" s="6" t="str">
        <f>+VLOOKUP($D5291,Sheet3!$B:$I,8,0)</f>
        <v>GROUNDFORCE500</v>
      </c>
      <c r="L5291" s="6" t="str">
        <f t="shared" si="406"/>
        <v>16X5SJ-DISKRIB APW 0 GREY CARLISLE GROUNDFORCE500</v>
      </c>
      <c r="M5291" s="12" t="s">
        <v>5227</v>
      </c>
      <c r="N5291" s="12" t="str">
        <f t="shared" si="409"/>
        <v>l2203</v>
      </c>
    </row>
    <row r="5292" spans="1:14">
      <c r="A5292" s="12" t="s">
        <v>5311</v>
      </c>
      <c r="B5292" s="6" t="str">
        <f t="shared" si="407"/>
        <v>l220311432</v>
      </c>
      <c r="C5292" s="12">
        <v>287046</v>
      </c>
      <c r="D5292" s="12" t="str">
        <f t="shared" si="408"/>
        <v>p-087046</v>
      </c>
      <c r="E5292" s="6" t="str">
        <f>+VLOOKUP($D5292,Sheet3!$B:$I,2,0)</f>
        <v>14X41/2X8</v>
      </c>
      <c r="F5292" s="6" t="str">
        <f>+VLOOKUP($D5292,Sheet3!$B:$I,3,0)</f>
        <v>SM</v>
      </c>
      <c r="G5292" s="6" t="str">
        <f>+VLOOKUP($D5292,Sheet3!$B:$I,4,0)</f>
        <v>NUMA</v>
      </c>
      <c r="H5292" s="6">
        <f>+VLOOKUP($D5292,Sheet3!$B:$I,5,0)</f>
        <v>0</v>
      </c>
      <c r="I5292" s="6" t="str">
        <f>+VLOOKUP($D5292,Sheet3!$B:$I,6,0)</f>
        <v>P5N</v>
      </c>
      <c r="J5292" s="6" t="str">
        <f>+VLOOKUP($D5292,Sheet3!$B:$I,7,0)</f>
        <v>TOTALSOURCE</v>
      </c>
      <c r="K5292" s="6" t="str">
        <f>+VLOOKUP($D5292,Sheet3!$B:$I,8,0)</f>
        <v>P</v>
      </c>
      <c r="L5292" s="6" t="str">
        <f t="shared" si="406"/>
        <v>14X41/2X8SM NUMA 0 P5N TOTALSOURCE P</v>
      </c>
      <c r="M5292" s="12" t="s">
        <v>5312</v>
      </c>
      <c r="N5292" s="12" t="str">
        <f t="shared" si="409"/>
        <v>l2203</v>
      </c>
    </row>
    <row r="5293" spans="1:14">
      <c r="A5293" s="12" t="s">
        <v>5313</v>
      </c>
      <c r="B5293" s="6" t="str">
        <f t="shared" si="407"/>
        <v>l220312311</v>
      </c>
      <c r="C5293" s="12">
        <v>287046</v>
      </c>
      <c r="D5293" s="12" t="str">
        <f t="shared" si="408"/>
        <v>p-087046</v>
      </c>
      <c r="E5293" s="6" t="str">
        <f>+VLOOKUP($D5293,Sheet3!$B:$I,2,0)</f>
        <v>14X41/2X8</v>
      </c>
      <c r="F5293" s="6" t="str">
        <f>+VLOOKUP($D5293,Sheet3!$B:$I,3,0)</f>
        <v>SM</v>
      </c>
      <c r="G5293" s="6" t="str">
        <f>+VLOOKUP($D5293,Sheet3!$B:$I,4,0)</f>
        <v>NUMA</v>
      </c>
      <c r="H5293" s="6">
        <f>+VLOOKUP($D5293,Sheet3!$B:$I,5,0)</f>
        <v>0</v>
      </c>
      <c r="I5293" s="6" t="str">
        <f>+VLOOKUP($D5293,Sheet3!$B:$I,6,0)</f>
        <v>P5N</v>
      </c>
      <c r="J5293" s="6" t="str">
        <f>+VLOOKUP($D5293,Sheet3!$B:$I,7,0)</f>
        <v>TOTALSOURCE</v>
      </c>
      <c r="K5293" s="6" t="str">
        <f>+VLOOKUP($D5293,Sheet3!$B:$I,8,0)</f>
        <v>P</v>
      </c>
      <c r="L5293" s="6" t="str">
        <f t="shared" si="406"/>
        <v>14X41/2X8SM NUMA 0 P5N TOTALSOURCE P</v>
      </c>
      <c r="M5293" s="12" t="s">
        <v>5312</v>
      </c>
      <c r="N5293" s="12" t="str">
        <f t="shared" si="409"/>
        <v>l2203</v>
      </c>
    </row>
    <row r="5294" spans="1:14">
      <c r="A5294" s="12" t="s">
        <v>5314</v>
      </c>
      <c r="B5294" s="6" t="str">
        <f t="shared" si="407"/>
        <v>l220312161</v>
      </c>
      <c r="C5294" s="12">
        <v>287046</v>
      </c>
      <c r="D5294" s="12" t="str">
        <f t="shared" si="408"/>
        <v>p-087046</v>
      </c>
      <c r="E5294" s="6" t="str">
        <f>+VLOOKUP($D5294,Sheet3!$B:$I,2,0)</f>
        <v>14X41/2X8</v>
      </c>
      <c r="F5294" s="6" t="str">
        <f>+VLOOKUP($D5294,Sheet3!$B:$I,3,0)</f>
        <v>SM</v>
      </c>
      <c r="G5294" s="6" t="str">
        <f>+VLOOKUP($D5294,Sheet3!$B:$I,4,0)</f>
        <v>NUMA</v>
      </c>
      <c r="H5294" s="6">
        <f>+VLOOKUP($D5294,Sheet3!$B:$I,5,0)</f>
        <v>0</v>
      </c>
      <c r="I5294" s="6" t="str">
        <f>+VLOOKUP($D5294,Sheet3!$B:$I,6,0)</f>
        <v>P5N</v>
      </c>
      <c r="J5294" s="6" t="str">
        <f>+VLOOKUP($D5294,Sheet3!$B:$I,7,0)</f>
        <v>TOTALSOURCE</v>
      </c>
      <c r="K5294" s="6" t="str">
        <f>+VLOOKUP($D5294,Sheet3!$B:$I,8,0)</f>
        <v>P</v>
      </c>
      <c r="L5294" s="6" t="str">
        <f t="shared" si="406"/>
        <v>14X41/2X8SM NUMA 0 P5N TOTALSOURCE P</v>
      </c>
      <c r="M5294" s="12" t="s">
        <v>5312</v>
      </c>
      <c r="N5294" s="12" t="str">
        <f t="shared" si="409"/>
        <v>l2203</v>
      </c>
    </row>
    <row r="5295" spans="1:14">
      <c r="A5295" s="12" t="s">
        <v>5315</v>
      </c>
      <c r="B5295" s="6" t="str">
        <f t="shared" si="407"/>
        <v>l220312094</v>
      </c>
      <c r="C5295" s="12">
        <v>190000</v>
      </c>
      <c r="D5295" s="12" t="str">
        <f t="shared" si="408"/>
        <v>p-190000</v>
      </c>
      <c r="E5295" s="6" t="str">
        <f>+VLOOKUP($D5295,Sheet3!$B:$I,2,0)</f>
        <v>15X5X111/4</v>
      </c>
      <c r="F5295" s="6" t="str">
        <f>+VLOOKUP($D5295,Sheet3!$B:$I,3,0)</f>
        <v>SAT</v>
      </c>
      <c r="G5295" s="6" t="str">
        <f>+VLOOKUP($D5295,Sheet3!$B:$I,4,0)</f>
        <v>NUMA</v>
      </c>
      <c r="H5295" s="6">
        <f>+VLOOKUP($D5295,Sheet3!$B:$I,5,0)</f>
        <v>0</v>
      </c>
      <c r="I5295" s="6" t="str">
        <f>+VLOOKUP($D5295,Sheet3!$B:$I,6,0)</f>
        <v>P5N</v>
      </c>
      <c r="J5295" s="6" t="str">
        <f>+VLOOKUP($D5295,Sheet3!$B:$I,7,0)</f>
        <v>TOTALSOURCE</v>
      </c>
      <c r="K5295" s="6" t="str">
        <f>+VLOOKUP($D5295,Sheet3!$B:$I,8,0)</f>
        <v>P</v>
      </c>
      <c r="L5295" s="6" t="str">
        <f t="shared" si="406"/>
        <v>15X5X111/4SAT NUMA 0 P5N TOTALSOURCE P</v>
      </c>
      <c r="M5295" s="12" t="s">
        <v>5312</v>
      </c>
      <c r="N5295" s="12" t="str">
        <f t="shared" si="409"/>
        <v>l2203</v>
      </c>
    </row>
    <row r="5296" spans="1:14">
      <c r="A5296" s="12" t="s">
        <v>5316</v>
      </c>
      <c r="B5296" s="6" t="str">
        <f t="shared" si="407"/>
        <v>l220312284</v>
      </c>
      <c r="C5296" s="12">
        <v>190000</v>
      </c>
      <c r="D5296" s="12" t="str">
        <f t="shared" si="408"/>
        <v>p-190000</v>
      </c>
      <c r="E5296" s="6" t="str">
        <f>+VLOOKUP($D5296,Sheet3!$B:$I,2,0)</f>
        <v>15X5X111/4</v>
      </c>
      <c r="F5296" s="6" t="str">
        <f>+VLOOKUP($D5296,Sheet3!$B:$I,3,0)</f>
        <v>SAT</v>
      </c>
      <c r="G5296" s="6" t="str">
        <f>+VLOOKUP($D5296,Sheet3!$B:$I,4,0)</f>
        <v>NUMA</v>
      </c>
      <c r="H5296" s="6">
        <f>+VLOOKUP($D5296,Sheet3!$B:$I,5,0)</f>
        <v>0</v>
      </c>
      <c r="I5296" s="6" t="str">
        <f>+VLOOKUP($D5296,Sheet3!$B:$I,6,0)</f>
        <v>P5N</v>
      </c>
      <c r="J5296" s="6" t="str">
        <f>+VLOOKUP($D5296,Sheet3!$B:$I,7,0)</f>
        <v>TOTALSOURCE</v>
      </c>
      <c r="K5296" s="6" t="str">
        <f>+VLOOKUP($D5296,Sheet3!$B:$I,8,0)</f>
        <v>P</v>
      </c>
      <c r="L5296" s="6" t="str">
        <f t="shared" ref="L5296:L5359" si="410">CONCATENATE(E5296,F5296," ",G5296," ",H5296," ",I5296," ",J5296," ",K5296)</f>
        <v>15X5X111/4SAT NUMA 0 P5N TOTALSOURCE P</v>
      </c>
      <c r="M5296" s="12" t="s">
        <v>5312</v>
      </c>
      <c r="N5296" s="12" t="str">
        <f t="shared" si="409"/>
        <v>l2203</v>
      </c>
    </row>
    <row r="5297" spans="1:14">
      <c r="A5297" s="12" t="s">
        <v>5317</v>
      </c>
      <c r="B5297" s="6" t="str">
        <f t="shared" si="407"/>
        <v>l220312224</v>
      </c>
      <c r="C5297" s="12">
        <v>190000</v>
      </c>
      <c r="D5297" s="12" t="str">
        <f t="shared" si="408"/>
        <v>p-190000</v>
      </c>
      <c r="E5297" s="6" t="str">
        <f>+VLOOKUP($D5297,Sheet3!$B:$I,2,0)</f>
        <v>15X5X111/4</v>
      </c>
      <c r="F5297" s="6" t="str">
        <f>+VLOOKUP($D5297,Sheet3!$B:$I,3,0)</f>
        <v>SAT</v>
      </c>
      <c r="G5297" s="6" t="str">
        <f>+VLOOKUP($D5297,Sheet3!$B:$I,4,0)</f>
        <v>NUMA</v>
      </c>
      <c r="H5297" s="6">
        <f>+VLOOKUP($D5297,Sheet3!$B:$I,5,0)</f>
        <v>0</v>
      </c>
      <c r="I5297" s="6" t="str">
        <f>+VLOOKUP($D5297,Sheet3!$B:$I,6,0)</f>
        <v>P5N</v>
      </c>
      <c r="J5297" s="6" t="str">
        <f>+VLOOKUP($D5297,Sheet3!$B:$I,7,0)</f>
        <v>TOTALSOURCE</v>
      </c>
      <c r="K5297" s="6" t="str">
        <f>+VLOOKUP($D5297,Sheet3!$B:$I,8,0)</f>
        <v>P</v>
      </c>
      <c r="L5297" s="6" t="str">
        <f t="shared" si="410"/>
        <v>15X5X111/4SAT NUMA 0 P5N TOTALSOURCE P</v>
      </c>
      <c r="M5297" s="12" t="s">
        <v>5312</v>
      </c>
      <c r="N5297" s="12" t="str">
        <f t="shared" si="409"/>
        <v>l2203</v>
      </c>
    </row>
    <row r="5298" spans="1:14">
      <c r="A5298" s="12" t="s">
        <v>5318</v>
      </c>
      <c r="B5298" s="6" t="str">
        <f t="shared" si="407"/>
        <v>l220312047</v>
      </c>
      <c r="C5298" s="12">
        <v>189502</v>
      </c>
      <c r="D5298" s="12" t="str">
        <f t="shared" si="408"/>
        <v>p-189502</v>
      </c>
      <c r="E5298" s="6" t="str">
        <f>+VLOOKUP($D5298,Sheet3!$B:$I,2,0)</f>
        <v>12X41/2X8</v>
      </c>
      <c r="F5298" s="6" t="str">
        <f>+VLOOKUP($D5298,Sheet3!$B:$I,3,0)</f>
        <v>SM</v>
      </c>
      <c r="G5298" s="6" t="str">
        <f>+VLOOKUP($D5298,Sheet3!$B:$I,4,0)</f>
        <v>NUMA</v>
      </c>
      <c r="H5298" s="6">
        <f>+VLOOKUP($D5298,Sheet3!$B:$I,5,0)</f>
        <v>0</v>
      </c>
      <c r="I5298" s="6" t="str">
        <f>+VLOOKUP($D5298,Sheet3!$B:$I,6,0)</f>
        <v>P5N</v>
      </c>
      <c r="J5298" s="6" t="str">
        <f>+VLOOKUP($D5298,Sheet3!$B:$I,7,0)</f>
        <v>TOTALSOURCE</v>
      </c>
      <c r="K5298" s="6" t="str">
        <f>+VLOOKUP($D5298,Sheet3!$B:$I,8,0)</f>
        <v>P</v>
      </c>
      <c r="L5298" s="6" t="str">
        <f t="shared" si="410"/>
        <v>12X41/2X8SM NUMA 0 P5N TOTALSOURCE P</v>
      </c>
      <c r="M5298" s="12" t="s">
        <v>5312</v>
      </c>
      <c r="N5298" s="12" t="str">
        <f t="shared" si="409"/>
        <v>l2203</v>
      </c>
    </row>
    <row r="5299" spans="1:14">
      <c r="A5299" s="12" t="s">
        <v>5319</v>
      </c>
      <c r="B5299" s="6" t="str">
        <f t="shared" si="407"/>
        <v>l220311340</v>
      </c>
      <c r="C5299" s="12">
        <v>287046</v>
      </c>
      <c r="D5299" s="12" t="str">
        <f t="shared" si="408"/>
        <v>p-087046</v>
      </c>
      <c r="E5299" s="6" t="str">
        <f>+VLOOKUP($D5299,Sheet3!$B:$I,2,0)</f>
        <v>14X41/2X8</v>
      </c>
      <c r="F5299" s="6" t="str">
        <f>+VLOOKUP($D5299,Sheet3!$B:$I,3,0)</f>
        <v>SM</v>
      </c>
      <c r="G5299" s="6" t="str">
        <f>+VLOOKUP($D5299,Sheet3!$B:$I,4,0)</f>
        <v>NUMA</v>
      </c>
      <c r="H5299" s="6">
        <f>+VLOOKUP($D5299,Sheet3!$B:$I,5,0)</f>
        <v>0</v>
      </c>
      <c r="I5299" s="6" t="str">
        <f>+VLOOKUP($D5299,Sheet3!$B:$I,6,0)</f>
        <v>P5N</v>
      </c>
      <c r="J5299" s="6" t="str">
        <f>+VLOOKUP($D5299,Sheet3!$B:$I,7,0)</f>
        <v>TOTALSOURCE</v>
      </c>
      <c r="K5299" s="6" t="str">
        <f>+VLOOKUP($D5299,Sheet3!$B:$I,8,0)</f>
        <v>P</v>
      </c>
      <c r="L5299" s="6" t="str">
        <f t="shared" si="410"/>
        <v>14X41/2X8SM NUMA 0 P5N TOTALSOURCE P</v>
      </c>
      <c r="M5299" s="12" t="s">
        <v>5312</v>
      </c>
      <c r="N5299" s="12" t="str">
        <f t="shared" si="409"/>
        <v>l2203</v>
      </c>
    </row>
    <row r="5300" spans="1:14">
      <c r="A5300" s="12" t="s">
        <v>5320</v>
      </c>
      <c r="B5300" s="6" t="str">
        <f t="shared" si="407"/>
        <v>l220311887</v>
      </c>
      <c r="C5300" s="12">
        <v>287046</v>
      </c>
      <c r="D5300" s="12" t="str">
        <f t="shared" si="408"/>
        <v>p-087046</v>
      </c>
      <c r="E5300" s="6" t="str">
        <f>+VLOOKUP($D5300,Sheet3!$B:$I,2,0)</f>
        <v>14X41/2X8</v>
      </c>
      <c r="F5300" s="6" t="str">
        <f>+VLOOKUP($D5300,Sheet3!$B:$I,3,0)</f>
        <v>SM</v>
      </c>
      <c r="G5300" s="6" t="str">
        <f>+VLOOKUP($D5300,Sheet3!$B:$I,4,0)</f>
        <v>NUMA</v>
      </c>
      <c r="H5300" s="6">
        <f>+VLOOKUP($D5300,Sheet3!$B:$I,5,0)</f>
        <v>0</v>
      </c>
      <c r="I5300" s="6" t="str">
        <f>+VLOOKUP($D5300,Sheet3!$B:$I,6,0)</f>
        <v>P5N</v>
      </c>
      <c r="J5300" s="6" t="str">
        <f>+VLOOKUP($D5300,Sheet3!$B:$I,7,0)</f>
        <v>TOTALSOURCE</v>
      </c>
      <c r="K5300" s="6" t="str">
        <f>+VLOOKUP($D5300,Sheet3!$B:$I,8,0)</f>
        <v>P</v>
      </c>
      <c r="L5300" s="6" t="str">
        <f t="shared" si="410"/>
        <v>14X41/2X8SM NUMA 0 P5N TOTALSOURCE P</v>
      </c>
      <c r="M5300" s="12" t="s">
        <v>5312</v>
      </c>
      <c r="N5300" s="12" t="str">
        <f t="shared" si="409"/>
        <v>l2203</v>
      </c>
    </row>
    <row r="5301" spans="1:14">
      <c r="A5301" s="12" t="s">
        <v>5321</v>
      </c>
      <c r="B5301" s="6" t="str">
        <f t="shared" si="407"/>
        <v>l220305707</v>
      </c>
      <c r="C5301" s="12">
        <v>287046</v>
      </c>
      <c r="D5301" s="12" t="str">
        <f t="shared" si="408"/>
        <v>p-087046</v>
      </c>
      <c r="E5301" s="6" t="str">
        <f>+VLOOKUP($D5301,Sheet3!$B:$I,2,0)</f>
        <v>14X41/2X8</v>
      </c>
      <c r="F5301" s="6" t="str">
        <f>+VLOOKUP($D5301,Sheet3!$B:$I,3,0)</f>
        <v>SM</v>
      </c>
      <c r="G5301" s="6" t="str">
        <f>+VLOOKUP($D5301,Sheet3!$B:$I,4,0)</f>
        <v>NUMA</v>
      </c>
      <c r="H5301" s="6">
        <f>+VLOOKUP($D5301,Sheet3!$B:$I,5,0)</f>
        <v>0</v>
      </c>
      <c r="I5301" s="6" t="str">
        <f>+VLOOKUP($D5301,Sheet3!$B:$I,6,0)</f>
        <v>P5N</v>
      </c>
      <c r="J5301" s="6" t="str">
        <f>+VLOOKUP($D5301,Sheet3!$B:$I,7,0)</f>
        <v>TOTALSOURCE</v>
      </c>
      <c r="K5301" s="6" t="str">
        <f>+VLOOKUP($D5301,Sheet3!$B:$I,8,0)</f>
        <v>P</v>
      </c>
      <c r="L5301" s="6" t="str">
        <f t="shared" si="410"/>
        <v>14X41/2X8SM NUMA 0 P5N TOTALSOURCE P</v>
      </c>
      <c r="M5301" s="12" t="s">
        <v>5312</v>
      </c>
      <c r="N5301" s="12" t="str">
        <f t="shared" si="409"/>
        <v>l2203</v>
      </c>
    </row>
    <row r="5302" spans="1:14">
      <c r="A5302" s="12" t="s">
        <v>5322</v>
      </c>
      <c r="B5302" s="6" t="str">
        <f t="shared" si="407"/>
        <v>l220305654</v>
      </c>
      <c r="C5302" s="12">
        <v>287046</v>
      </c>
      <c r="D5302" s="12" t="str">
        <f t="shared" si="408"/>
        <v>p-087046</v>
      </c>
      <c r="E5302" s="6" t="str">
        <f>+VLOOKUP($D5302,Sheet3!$B:$I,2,0)</f>
        <v>14X41/2X8</v>
      </c>
      <c r="F5302" s="6" t="str">
        <f>+VLOOKUP($D5302,Sheet3!$B:$I,3,0)</f>
        <v>SM</v>
      </c>
      <c r="G5302" s="6" t="str">
        <f>+VLOOKUP($D5302,Sheet3!$B:$I,4,0)</f>
        <v>NUMA</v>
      </c>
      <c r="H5302" s="6">
        <f>+VLOOKUP($D5302,Sheet3!$B:$I,5,0)</f>
        <v>0</v>
      </c>
      <c r="I5302" s="6" t="str">
        <f>+VLOOKUP($D5302,Sheet3!$B:$I,6,0)</f>
        <v>P5N</v>
      </c>
      <c r="J5302" s="6" t="str">
        <f>+VLOOKUP($D5302,Sheet3!$B:$I,7,0)</f>
        <v>TOTALSOURCE</v>
      </c>
      <c r="K5302" s="6" t="str">
        <f>+VLOOKUP($D5302,Sheet3!$B:$I,8,0)</f>
        <v>P</v>
      </c>
      <c r="L5302" s="6" t="str">
        <f t="shared" si="410"/>
        <v>14X41/2X8SM NUMA 0 P5N TOTALSOURCE P</v>
      </c>
      <c r="M5302" s="12" t="s">
        <v>5312</v>
      </c>
      <c r="N5302" s="12" t="str">
        <f t="shared" si="409"/>
        <v>l2203</v>
      </c>
    </row>
    <row r="5303" spans="1:14">
      <c r="A5303" s="12" t="s">
        <v>5323</v>
      </c>
      <c r="B5303" s="6" t="str">
        <f t="shared" si="407"/>
        <v>l220312573</v>
      </c>
      <c r="C5303" s="12">
        <v>190279</v>
      </c>
      <c r="D5303" s="12" t="str">
        <f t="shared" si="408"/>
        <v>p-190279</v>
      </c>
      <c r="E5303" s="6" t="str">
        <f>+VLOOKUP($D5303,Sheet3!$B:$I,2,0)</f>
        <v>16X6X101/2</v>
      </c>
      <c r="F5303" s="6" t="str">
        <f>+VLOOKUP($D5303,Sheet3!$B:$I,3,0)</f>
        <v>SM</v>
      </c>
      <c r="G5303" s="6" t="str">
        <f>+VLOOKUP($D5303,Sheet3!$B:$I,4,0)</f>
        <v>NUMA</v>
      </c>
      <c r="H5303" s="6">
        <f>+VLOOKUP($D5303,Sheet3!$B:$I,5,0)</f>
        <v>0</v>
      </c>
      <c r="I5303" s="6" t="str">
        <f>+VLOOKUP($D5303,Sheet3!$B:$I,6,0)</f>
        <v>P5N</v>
      </c>
      <c r="J5303" s="6" t="str">
        <f>+VLOOKUP($D5303,Sheet3!$B:$I,7,0)</f>
        <v>GALAXYYMSDS</v>
      </c>
      <c r="K5303" s="6" t="str">
        <f>+VLOOKUP($D5303,Sheet3!$B:$I,8,0)</f>
        <v>P</v>
      </c>
      <c r="L5303" s="6" t="str">
        <f t="shared" si="410"/>
        <v>16X6X101/2SM NUMA 0 P5N GALAXYYMSDS P</v>
      </c>
      <c r="M5303" s="12" t="s">
        <v>5312</v>
      </c>
      <c r="N5303" s="12" t="str">
        <f t="shared" si="409"/>
        <v>l2203</v>
      </c>
    </row>
    <row r="5304" spans="1:14">
      <c r="A5304" s="12" t="s">
        <v>5324</v>
      </c>
      <c r="B5304" s="6" t="str">
        <f t="shared" si="407"/>
        <v>l220312572</v>
      </c>
      <c r="C5304" s="12">
        <v>190279</v>
      </c>
      <c r="D5304" s="12" t="str">
        <f t="shared" si="408"/>
        <v>p-190279</v>
      </c>
      <c r="E5304" s="6" t="str">
        <f>+VLOOKUP($D5304,Sheet3!$B:$I,2,0)</f>
        <v>16X6X101/2</v>
      </c>
      <c r="F5304" s="6" t="str">
        <f>+VLOOKUP($D5304,Sheet3!$B:$I,3,0)</f>
        <v>SM</v>
      </c>
      <c r="G5304" s="6" t="str">
        <f>+VLOOKUP($D5304,Sheet3!$B:$I,4,0)</f>
        <v>NUMA</v>
      </c>
      <c r="H5304" s="6">
        <f>+VLOOKUP($D5304,Sheet3!$B:$I,5,0)</f>
        <v>0</v>
      </c>
      <c r="I5304" s="6" t="str">
        <f>+VLOOKUP($D5304,Sheet3!$B:$I,6,0)</f>
        <v>P5N</v>
      </c>
      <c r="J5304" s="6" t="str">
        <f>+VLOOKUP($D5304,Sheet3!$B:$I,7,0)</f>
        <v>GALAXYYMSDS</v>
      </c>
      <c r="K5304" s="6" t="str">
        <f>+VLOOKUP($D5304,Sheet3!$B:$I,8,0)</f>
        <v>P</v>
      </c>
      <c r="L5304" s="6" t="str">
        <f t="shared" si="410"/>
        <v>16X6X101/2SM NUMA 0 P5N GALAXYYMSDS P</v>
      </c>
      <c r="M5304" s="12" t="s">
        <v>5312</v>
      </c>
      <c r="N5304" s="12" t="str">
        <f t="shared" si="409"/>
        <v>l2203</v>
      </c>
    </row>
    <row r="5305" spans="1:14">
      <c r="A5305" s="12" t="s">
        <v>5325</v>
      </c>
      <c r="B5305" s="6" t="str">
        <f t="shared" si="407"/>
        <v>l220312519</v>
      </c>
      <c r="C5305" s="12">
        <v>190279</v>
      </c>
      <c r="D5305" s="12" t="str">
        <f t="shared" si="408"/>
        <v>p-190279</v>
      </c>
      <c r="E5305" s="6" t="str">
        <f>+VLOOKUP($D5305,Sheet3!$B:$I,2,0)</f>
        <v>16X6X101/2</v>
      </c>
      <c r="F5305" s="6" t="str">
        <f>+VLOOKUP($D5305,Sheet3!$B:$I,3,0)</f>
        <v>SM</v>
      </c>
      <c r="G5305" s="6" t="str">
        <f>+VLOOKUP($D5305,Sheet3!$B:$I,4,0)</f>
        <v>NUMA</v>
      </c>
      <c r="H5305" s="6">
        <f>+VLOOKUP($D5305,Sheet3!$B:$I,5,0)</f>
        <v>0</v>
      </c>
      <c r="I5305" s="6" t="str">
        <f>+VLOOKUP($D5305,Sheet3!$B:$I,6,0)</f>
        <v>P5N</v>
      </c>
      <c r="J5305" s="6" t="str">
        <f>+VLOOKUP($D5305,Sheet3!$B:$I,7,0)</f>
        <v>GALAXYYMSDS</v>
      </c>
      <c r="K5305" s="6" t="str">
        <f>+VLOOKUP($D5305,Sheet3!$B:$I,8,0)</f>
        <v>P</v>
      </c>
      <c r="L5305" s="6" t="str">
        <f t="shared" si="410"/>
        <v>16X6X101/2SM NUMA 0 P5N GALAXYYMSDS P</v>
      </c>
      <c r="M5305" s="12" t="s">
        <v>5312</v>
      </c>
      <c r="N5305" s="12" t="str">
        <f t="shared" si="409"/>
        <v>l2203</v>
      </c>
    </row>
    <row r="5306" spans="1:14">
      <c r="A5306" s="12" t="s">
        <v>5326</v>
      </c>
      <c r="B5306" s="6" t="str">
        <f t="shared" si="407"/>
        <v>l220312770</v>
      </c>
      <c r="C5306" s="12">
        <v>190279</v>
      </c>
      <c r="D5306" s="12" t="str">
        <f t="shared" si="408"/>
        <v>p-190279</v>
      </c>
      <c r="E5306" s="6" t="str">
        <f>+VLOOKUP($D5306,Sheet3!$B:$I,2,0)</f>
        <v>16X6X101/2</v>
      </c>
      <c r="F5306" s="6" t="str">
        <f>+VLOOKUP($D5306,Sheet3!$B:$I,3,0)</f>
        <v>SM</v>
      </c>
      <c r="G5306" s="6" t="str">
        <f>+VLOOKUP($D5306,Sheet3!$B:$I,4,0)</f>
        <v>NUMA</v>
      </c>
      <c r="H5306" s="6">
        <f>+VLOOKUP($D5306,Sheet3!$B:$I,5,0)</f>
        <v>0</v>
      </c>
      <c r="I5306" s="6" t="str">
        <f>+VLOOKUP($D5306,Sheet3!$B:$I,6,0)</f>
        <v>P5N</v>
      </c>
      <c r="J5306" s="6" t="str">
        <f>+VLOOKUP($D5306,Sheet3!$B:$I,7,0)</f>
        <v>GALAXYYMSDS</v>
      </c>
      <c r="K5306" s="6" t="str">
        <f>+VLOOKUP($D5306,Sheet3!$B:$I,8,0)</f>
        <v>P</v>
      </c>
      <c r="L5306" s="6" t="str">
        <f t="shared" si="410"/>
        <v>16X6X101/2SM NUMA 0 P5N GALAXYYMSDS P</v>
      </c>
      <c r="M5306" s="12" t="s">
        <v>5312</v>
      </c>
      <c r="N5306" s="12" t="str">
        <f t="shared" si="409"/>
        <v>l2203</v>
      </c>
    </row>
    <row r="5307" spans="1:14">
      <c r="A5307" s="12" t="s">
        <v>5327</v>
      </c>
      <c r="B5307" s="6" t="str">
        <f t="shared" si="407"/>
        <v>l220312722</v>
      </c>
      <c r="C5307" s="12">
        <v>190279</v>
      </c>
      <c r="D5307" s="12" t="str">
        <f t="shared" si="408"/>
        <v>p-190279</v>
      </c>
      <c r="E5307" s="6" t="str">
        <f>+VLOOKUP($D5307,Sheet3!$B:$I,2,0)</f>
        <v>16X6X101/2</v>
      </c>
      <c r="F5307" s="6" t="str">
        <f>+VLOOKUP($D5307,Sheet3!$B:$I,3,0)</f>
        <v>SM</v>
      </c>
      <c r="G5307" s="6" t="str">
        <f>+VLOOKUP($D5307,Sheet3!$B:$I,4,0)</f>
        <v>NUMA</v>
      </c>
      <c r="H5307" s="6">
        <f>+VLOOKUP($D5307,Sheet3!$B:$I,5,0)</f>
        <v>0</v>
      </c>
      <c r="I5307" s="6" t="str">
        <f>+VLOOKUP($D5307,Sheet3!$B:$I,6,0)</f>
        <v>P5N</v>
      </c>
      <c r="J5307" s="6" t="str">
        <f>+VLOOKUP($D5307,Sheet3!$B:$I,7,0)</f>
        <v>GALAXYYMSDS</v>
      </c>
      <c r="K5307" s="6" t="str">
        <f>+VLOOKUP($D5307,Sheet3!$B:$I,8,0)</f>
        <v>P</v>
      </c>
      <c r="L5307" s="6" t="str">
        <f t="shared" si="410"/>
        <v>16X6X101/2SM NUMA 0 P5N GALAXYYMSDS P</v>
      </c>
      <c r="M5307" s="12" t="s">
        <v>5312</v>
      </c>
      <c r="N5307" s="12" t="str">
        <f t="shared" si="409"/>
        <v>l2203</v>
      </c>
    </row>
    <row r="5308" spans="1:14">
      <c r="A5308" s="12" t="s">
        <v>5328</v>
      </c>
      <c r="B5308" s="6" t="str">
        <f t="shared" si="407"/>
        <v>l220312453</v>
      </c>
      <c r="C5308" s="12">
        <v>190000</v>
      </c>
      <c r="D5308" s="12" t="str">
        <f t="shared" si="408"/>
        <v>p-190000</v>
      </c>
      <c r="E5308" s="6" t="str">
        <f>+VLOOKUP($D5308,Sheet3!$B:$I,2,0)</f>
        <v>15X5X111/4</v>
      </c>
      <c r="F5308" s="6" t="str">
        <f>+VLOOKUP($D5308,Sheet3!$B:$I,3,0)</f>
        <v>SAT</v>
      </c>
      <c r="G5308" s="6" t="str">
        <f>+VLOOKUP($D5308,Sheet3!$B:$I,4,0)</f>
        <v>NUMA</v>
      </c>
      <c r="H5308" s="6">
        <f>+VLOOKUP($D5308,Sheet3!$B:$I,5,0)</f>
        <v>0</v>
      </c>
      <c r="I5308" s="6" t="str">
        <f>+VLOOKUP($D5308,Sheet3!$B:$I,6,0)</f>
        <v>P5N</v>
      </c>
      <c r="J5308" s="6" t="str">
        <f>+VLOOKUP($D5308,Sheet3!$B:$I,7,0)</f>
        <v>TOTALSOURCE</v>
      </c>
      <c r="K5308" s="6" t="str">
        <f>+VLOOKUP($D5308,Sheet3!$B:$I,8,0)</f>
        <v>P</v>
      </c>
      <c r="L5308" s="6" t="str">
        <f t="shared" si="410"/>
        <v>15X5X111/4SAT NUMA 0 P5N TOTALSOURCE P</v>
      </c>
      <c r="M5308" s="12" t="s">
        <v>5312</v>
      </c>
      <c r="N5308" s="12" t="str">
        <f t="shared" si="409"/>
        <v>l2203</v>
      </c>
    </row>
    <row r="5309" spans="1:14">
      <c r="A5309" s="12" t="s">
        <v>5329</v>
      </c>
      <c r="B5309" s="6" t="str">
        <f t="shared" si="407"/>
        <v>l220312639</v>
      </c>
      <c r="C5309" s="12">
        <v>190000</v>
      </c>
      <c r="D5309" s="12" t="str">
        <f t="shared" si="408"/>
        <v>p-190000</v>
      </c>
      <c r="E5309" s="6" t="str">
        <f>+VLOOKUP($D5309,Sheet3!$B:$I,2,0)</f>
        <v>15X5X111/4</v>
      </c>
      <c r="F5309" s="6" t="str">
        <f>+VLOOKUP($D5309,Sheet3!$B:$I,3,0)</f>
        <v>SAT</v>
      </c>
      <c r="G5309" s="6" t="str">
        <f>+VLOOKUP($D5309,Sheet3!$B:$I,4,0)</f>
        <v>NUMA</v>
      </c>
      <c r="H5309" s="6">
        <f>+VLOOKUP($D5309,Sheet3!$B:$I,5,0)</f>
        <v>0</v>
      </c>
      <c r="I5309" s="6" t="str">
        <f>+VLOOKUP($D5309,Sheet3!$B:$I,6,0)</f>
        <v>P5N</v>
      </c>
      <c r="J5309" s="6" t="str">
        <f>+VLOOKUP($D5309,Sheet3!$B:$I,7,0)</f>
        <v>TOTALSOURCE</v>
      </c>
      <c r="K5309" s="6" t="str">
        <f>+VLOOKUP($D5309,Sheet3!$B:$I,8,0)</f>
        <v>P</v>
      </c>
      <c r="L5309" s="6" t="str">
        <f t="shared" si="410"/>
        <v>15X5X111/4SAT NUMA 0 P5N TOTALSOURCE P</v>
      </c>
      <c r="M5309" s="12" t="s">
        <v>5312</v>
      </c>
      <c r="N5309" s="12" t="str">
        <f t="shared" si="409"/>
        <v>l2203</v>
      </c>
    </row>
    <row r="5310" spans="1:14">
      <c r="A5310" s="12" t="s">
        <v>5330</v>
      </c>
      <c r="B5310" s="6" t="str">
        <f t="shared" si="407"/>
        <v>l220312527</v>
      </c>
      <c r="C5310" s="12">
        <v>190000</v>
      </c>
      <c r="D5310" s="12" t="str">
        <f t="shared" si="408"/>
        <v>p-190000</v>
      </c>
      <c r="E5310" s="6" t="str">
        <f>+VLOOKUP($D5310,Sheet3!$B:$I,2,0)</f>
        <v>15X5X111/4</v>
      </c>
      <c r="F5310" s="6" t="str">
        <f>+VLOOKUP($D5310,Sheet3!$B:$I,3,0)</f>
        <v>SAT</v>
      </c>
      <c r="G5310" s="6" t="str">
        <f>+VLOOKUP($D5310,Sheet3!$B:$I,4,0)</f>
        <v>NUMA</v>
      </c>
      <c r="H5310" s="6">
        <f>+VLOOKUP($D5310,Sheet3!$B:$I,5,0)</f>
        <v>0</v>
      </c>
      <c r="I5310" s="6" t="str">
        <f>+VLOOKUP($D5310,Sheet3!$B:$I,6,0)</f>
        <v>P5N</v>
      </c>
      <c r="J5310" s="6" t="str">
        <f>+VLOOKUP($D5310,Sheet3!$B:$I,7,0)</f>
        <v>TOTALSOURCE</v>
      </c>
      <c r="K5310" s="6" t="str">
        <f>+VLOOKUP($D5310,Sheet3!$B:$I,8,0)</f>
        <v>P</v>
      </c>
      <c r="L5310" s="6" t="str">
        <f t="shared" si="410"/>
        <v>15X5X111/4SAT NUMA 0 P5N TOTALSOURCE P</v>
      </c>
      <c r="M5310" s="12" t="s">
        <v>5312</v>
      </c>
      <c r="N5310" s="12" t="str">
        <f t="shared" si="409"/>
        <v>l2203</v>
      </c>
    </row>
    <row r="5311" spans="1:14">
      <c r="A5311" s="12" t="s">
        <v>5331</v>
      </c>
      <c r="B5311" s="6" t="str">
        <f t="shared" si="407"/>
        <v>l220312109</v>
      </c>
      <c r="C5311" s="12">
        <v>288326</v>
      </c>
      <c r="D5311" s="12" t="str">
        <f t="shared" si="408"/>
        <v>p-088326</v>
      </c>
      <c r="E5311" s="6" t="str">
        <f>+VLOOKUP($D5311,Sheet3!$B:$I,2,0)</f>
        <v>18X6X121/8</v>
      </c>
      <c r="F5311" s="6" t="str">
        <f>+VLOOKUP($D5311,Sheet3!$B:$I,3,0)</f>
        <v>SM</v>
      </c>
      <c r="G5311" s="6" t="str">
        <f>+VLOOKUP($D5311,Sheet3!$B:$I,4,0)</f>
        <v>NUMA</v>
      </c>
      <c r="H5311" s="6">
        <f>+VLOOKUP($D5311,Sheet3!$B:$I,5,0)</f>
        <v>0</v>
      </c>
      <c r="I5311" s="6" t="str">
        <f>+VLOOKUP($D5311,Sheet3!$B:$I,6,0)</f>
        <v>P5N</v>
      </c>
      <c r="J5311" s="6" t="str">
        <f>+VLOOKUP($D5311,Sheet3!$B:$I,7,0)</f>
        <v>TOTALSOURCE</v>
      </c>
      <c r="K5311" s="6" t="str">
        <f>+VLOOKUP($D5311,Sheet3!$B:$I,8,0)</f>
        <v>P</v>
      </c>
      <c r="L5311" s="6" t="str">
        <f t="shared" si="410"/>
        <v>18X6X121/8SM NUMA 0 P5N TOTALSOURCE P</v>
      </c>
      <c r="M5311" s="12" t="s">
        <v>5312</v>
      </c>
      <c r="N5311" s="12" t="str">
        <f t="shared" si="409"/>
        <v>l2203</v>
      </c>
    </row>
    <row r="5312" spans="1:14">
      <c r="A5312" s="12" t="s">
        <v>5332</v>
      </c>
      <c r="B5312" s="6" t="str">
        <f t="shared" si="407"/>
        <v>l220312225</v>
      </c>
      <c r="C5312" s="12">
        <v>201563</v>
      </c>
      <c r="D5312" s="12" t="str">
        <f t="shared" si="408"/>
        <v>p-001563</v>
      </c>
      <c r="E5312" s="6" t="str">
        <f>+VLOOKUP($D5312,Sheet3!$B:$I,2,0)</f>
        <v>18X7X121/8</v>
      </c>
      <c r="F5312" s="6" t="str">
        <f>+VLOOKUP($D5312,Sheet3!$B:$I,3,0)</f>
        <v>SAT</v>
      </c>
      <c r="G5312" s="6" t="str">
        <f>+VLOOKUP($D5312,Sheet3!$B:$I,4,0)</f>
        <v>NUMA</v>
      </c>
      <c r="H5312" s="6">
        <f>+VLOOKUP($D5312,Sheet3!$B:$I,5,0)</f>
        <v>0</v>
      </c>
      <c r="I5312" s="6" t="str">
        <f>+VLOOKUP($D5312,Sheet3!$B:$I,6,0)</f>
        <v>NM-FIBER</v>
      </c>
      <c r="J5312" s="6" t="str">
        <f>+VLOOKUP($D5312,Sheet3!$B:$I,7,0)</f>
        <v>TOTALSOURCE</v>
      </c>
      <c r="K5312" s="6" t="str">
        <f>+VLOOKUP($D5312,Sheet3!$B:$I,8,0)</f>
        <v>P</v>
      </c>
      <c r="L5312" s="6" t="str">
        <f t="shared" si="410"/>
        <v>18X7X121/8SAT NUMA 0 NM-FIBER TOTALSOURCE P</v>
      </c>
      <c r="M5312" s="12" t="s">
        <v>5312</v>
      </c>
      <c r="N5312" s="12" t="str">
        <f t="shared" si="409"/>
        <v>l2203</v>
      </c>
    </row>
    <row r="5313" spans="1:14">
      <c r="A5313" s="12" t="s">
        <v>5333</v>
      </c>
      <c r="B5313" s="6" t="str">
        <f t="shared" si="407"/>
        <v>l220312341</v>
      </c>
      <c r="C5313" s="12">
        <v>201563</v>
      </c>
      <c r="D5313" s="12" t="str">
        <f t="shared" si="408"/>
        <v>p-001563</v>
      </c>
      <c r="E5313" s="6" t="str">
        <f>+VLOOKUP($D5313,Sheet3!$B:$I,2,0)</f>
        <v>18X7X121/8</v>
      </c>
      <c r="F5313" s="6" t="str">
        <f>+VLOOKUP($D5313,Sheet3!$B:$I,3,0)</f>
        <v>SAT</v>
      </c>
      <c r="G5313" s="6" t="str">
        <f>+VLOOKUP($D5313,Sheet3!$B:$I,4,0)</f>
        <v>NUMA</v>
      </c>
      <c r="H5313" s="6">
        <f>+VLOOKUP($D5313,Sheet3!$B:$I,5,0)</f>
        <v>0</v>
      </c>
      <c r="I5313" s="6" t="str">
        <f>+VLOOKUP($D5313,Sheet3!$B:$I,6,0)</f>
        <v>NM-FIBER</v>
      </c>
      <c r="J5313" s="6" t="str">
        <f>+VLOOKUP($D5313,Sheet3!$B:$I,7,0)</f>
        <v>TOTALSOURCE</v>
      </c>
      <c r="K5313" s="6" t="str">
        <f>+VLOOKUP($D5313,Sheet3!$B:$I,8,0)</f>
        <v>P</v>
      </c>
      <c r="L5313" s="6" t="str">
        <f t="shared" si="410"/>
        <v>18X7X121/8SAT NUMA 0 NM-FIBER TOTALSOURCE P</v>
      </c>
      <c r="M5313" s="12" t="s">
        <v>5312</v>
      </c>
      <c r="N5313" s="12" t="str">
        <f t="shared" si="409"/>
        <v>l2203</v>
      </c>
    </row>
    <row r="5314" spans="1:14">
      <c r="A5314" s="12" t="s">
        <v>5334</v>
      </c>
      <c r="B5314" s="6" t="str">
        <f t="shared" si="407"/>
        <v>l220312327</v>
      </c>
      <c r="C5314" s="12">
        <v>201563</v>
      </c>
      <c r="D5314" s="12" t="str">
        <f t="shared" si="408"/>
        <v>p-001563</v>
      </c>
      <c r="E5314" s="6" t="str">
        <f>+VLOOKUP($D5314,Sheet3!$B:$I,2,0)</f>
        <v>18X7X121/8</v>
      </c>
      <c r="F5314" s="6" t="str">
        <f>+VLOOKUP($D5314,Sheet3!$B:$I,3,0)</f>
        <v>SAT</v>
      </c>
      <c r="G5314" s="6" t="str">
        <f>+VLOOKUP($D5314,Sheet3!$B:$I,4,0)</f>
        <v>NUMA</v>
      </c>
      <c r="H5314" s="6">
        <f>+VLOOKUP($D5314,Sheet3!$B:$I,5,0)</f>
        <v>0</v>
      </c>
      <c r="I5314" s="6" t="str">
        <f>+VLOOKUP($D5314,Sheet3!$B:$I,6,0)</f>
        <v>NM-FIBER</v>
      </c>
      <c r="J5314" s="6" t="str">
        <f>+VLOOKUP($D5314,Sheet3!$B:$I,7,0)</f>
        <v>TOTALSOURCE</v>
      </c>
      <c r="K5314" s="6" t="str">
        <f>+VLOOKUP($D5314,Sheet3!$B:$I,8,0)</f>
        <v>P</v>
      </c>
      <c r="L5314" s="6" t="str">
        <f t="shared" si="410"/>
        <v>18X7X121/8SAT NUMA 0 NM-FIBER TOTALSOURCE P</v>
      </c>
      <c r="M5314" s="12" t="s">
        <v>5312</v>
      </c>
      <c r="N5314" s="12" t="str">
        <f t="shared" si="409"/>
        <v>l2203</v>
      </c>
    </row>
    <row r="5315" spans="1:14">
      <c r="A5315" s="12" t="s">
        <v>5335</v>
      </c>
      <c r="B5315" s="6" t="str">
        <f t="shared" si="407"/>
        <v>l220312277</v>
      </c>
      <c r="C5315" s="12">
        <v>203257</v>
      </c>
      <c r="D5315" s="12" t="str">
        <f t="shared" si="408"/>
        <v>p-003257</v>
      </c>
      <c r="E5315" s="6" t="str">
        <f>+VLOOKUP($D5315,Sheet3!$B:$I,2,0)</f>
        <v>18X8X121/8</v>
      </c>
      <c r="F5315" s="6" t="str">
        <f>+VLOOKUP($D5315,Sheet3!$B:$I,3,0)</f>
        <v>SM</v>
      </c>
      <c r="G5315" s="6" t="str">
        <f>+VLOOKUP($D5315,Sheet3!$B:$I,4,0)</f>
        <v>NUMA</v>
      </c>
      <c r="H5315" s="6">
        <f>+VLOOKUP($D5315,Sheet3!$B:$I,5,0)</f>
        <v>0</v>
      </c>
      <c r="I5315" s="6" t="str">
        <f>+VLOOKUP($D5315,Sheet3!$B:$I,6,0)</f>
        <v>P5N</v>
      </c>
      <c r="J5315" s="6" t="str">
        <f>+VLOOKUP($D5315,Sheet3!$B:$I,7,0)</f>
        <v>TALON</v>
      </c>
      <c r="K5315" s="6" t="str">
        <f>+VLOOKUP($D5315,Sheet3!$B:$I,8,0)</f>
        <v>D</v>
      </c>
      <c r="L5315" s="6" t="str">
        <f t="shared" si="410"/>
        <v>18X8X121/8SM NUMA 0 P5N TALON D</v>
      </c>
      <c r="M5315" s="12" t="s">
        <v>5312</v>
      </c>
      <c r="N5315" s="12" t="str">
        <f t="shared" si="409"/>
        <v>l2203</v>
      </c>
    </row>
    <row r="5316" spans="1:14">
      <c r="A5316" s="12" t="s">
        <v>5336</v>
      </c>
      <c r="B5316" s="6" t="str">
        <f t="shared" si="407"/>
        <v>l220312816</v>
      </c>
      <c r="C5316" s="12">
        <v>203257</v>
      </c>
      <c r="D5316" s="12" t="str">
        <f t="shared" si="408"/>
        <v>p-003257</v>
      </c>
      <c r="E5316" s="6" t="str">
        <f>+VLOOKUP($D5316,Sheet3!$B:$I,2,0)</f>
        <v>18X8X121/8</v>
      </c>
      <c r="F5316" s="6" t="str">
        <f>+VLOOKUP($D5316,Sheet3!$B:$I,3,0)</f>
        <v>SM</v>
      </c>
      <c r="G5316" s="6" t="str">
        <f>+VLOOKUP($D5316,Sheet3!$B:$I,4,0)</f>
        <v>NUMA</v>
      </c>
      <c r="H5316" s="6">
        <f>+VLOOKUP($D5316,Sheet3!$B:$I,5,0)</f>
        <v>0</v>
      </c>
      <c r="I5316" s="6" t="str">
        <f>+VLOOKUP($D5316,Sheet3!$B:$I,6,0)</f>
        <v>P5N</v>
      </c>
      <c r="J5316" s="6" t="str">
        <f>+VLOOKUP($D5316,Sheet3!$B:$I,7,0)</f>
        <v>TALON</v>
      </c>
      <c r="K5316" s="6" t="str">
        <f>+VLOOKUP($D5316,Sheet3!$B:$I,8,0)</f>
        <v>D</v>
      </c>
      <c r="L5316" s="6" t="str">
        <f t="shared" si="410"/>
        <v>18X8X121/8SM NUMA 0 P5N TALON D</v>
      </c>
      <c r="M5316" s="12" t="s">
        <v>5312</v>
      </c>
      <c r="N5316" s="12" t="str">
        <f t="shared" si="409"/>
        <v>l2203</v>
      </c>
    </row>
    <row r="5317" spans="1:14">
      <c r="A5317" s="12" t="s">
        <v>5337</v>
      </c>
      <c r="B5317" s="6" t="str">
        <f t="shared" si="407"/>
        <v>l220313331</v>
      </c>
      <c r="C5317" s="12">
        <v>190279</v>
      </c>
      <c r="D5317" s="12" t="str">
        <f t="shared" si="408"/>
        <v>p-190279</v>
      </c>
      <c r="E5317" s="6" t="str">
        <f>+VLOOKUP($D5317,Sheet3!$B:$I,2,0)</f>
        <v>16X6X101/2</v>
      </c>
      <c r="F5317" s="6" t="str">
        <f>+VLOOKUP($D5317,Sheet3!$B:$I,3,0)</f>
        <v>SM</v>
      </c>
      <c r="G5317" s="6" t="str">
        <f>+VLOOKUP($D5317,Sheet3!$B:$I,4,0)</f>
        <v>NUMA</v>
      </c>
      <c r="H5317" s="6">
        <f>+VLOOKUP($D5317,Sheet3!$B:$I,5,0)</f>
        <v>0</v>
      </c>
      <c r="I5317" s="6" t="str">
        <f>+VLOOKUP($D5317,Sheet3!$B:$I,6,0)</f>
        <v>P5N</v>
      </c>
      <c r="J5317" s="6" t="str">
        <f>+VLOOKUP($D5317,Sheet3!$B:$I,7,0)</f>
        <v>GALAXYYMSDS</v>
      </c>
      <c r="K5317" s="6" t="str">
        <f>+VLOOKUP($D5317,Sheet3!$B:$I,8,0)</f>
        <v>P</v>
      </c>
      <c r="L5317" s="6" t="str">
        <f t="shared" si="410"/>
        <v>16X6X101/2SM NUMA 0 P5N GALAXYYMSDS P</v>
      </c>
      <c r="M5317" s="12" t="s">
        <v>5312</v>
      </c>
      <c r="N5317" s="12" t="str">
        <f t="shared" si="409"/>
        <v>l2203</v>
      </c>
    </row>
    <row r="5318" spans="1:14">
      <c r="A5318" s="12" t="s">
        <v>5338</v>
      </c>
      <c r="B5318" s="6" t="str">
        <f t="shared" si="407"/>
        <v>l220311877</v>
      </c>
      <c r="C5318" s="12">
        <v>190101</v>
      </c>
      <c r="D5318" s="12" t="str">
        <f t="shared" si="408"/>
        <v>p-190101</v>
      </c>
      <c r="E5318" s="6" t="str">
        <f>+VLOOKUP($D5318,Sheet3!$B:$I,2,0)</f>
        <v>16X7X101/2</v>
      </c>
      <c r="F5318" s="6" t="str">
        <f>+VLOOKUP($D5318,Sheet3!$B:$I,3,0)</f>
        <v>SAT</v>
      </c>
      <c r="G5318" s="6" t="str">
        <f>+VLOOKUP($D5318,Sheet3!$B:$I,4,0)</f>
        <v>NUMA</v>
      </c>
      <c r="H5318" s="6">
        <f>+VLOOKUP($D5318,Sheet3!$B:$I,5,0)</f>
        <v>0</v>
      </c>
      <c r="I5318" s="6" t="str">
        <f>+VLOOKUP($D5318,Sheet3!$B:$I,6,0)</f>
        <v>P5N</v>
      </c>
      <c r="J5318" s="6" t="str">
        <f>+VLOOKUP($D5318,Sheet3!$B:$I,7,0)</f>
        <v>TOTALSOURCE</v>
      </c>
      <c r="K5318" s="6" t="str">
        <f>+VLOOKUP($D5318,Sheet3!$B:$I,8,0)</f>
        <v>P</v>
      </c>
      <c r="L5318" s="6" t="str">
        <f t="shared" si="410"/>
        <v>16X7X101/2SAT NUMA 0 P5N TOTALSOURCE P</v>
      </c>
      <c r="M5318" s="12" t="s">
        <v>5312</v>
      </c>
      <c r="N5318" s="12" t="str">
        <f t="shared" si="409"/>
        <v>l2203</v>
      </c>
    </row>
    <row r="5319" spans="1:14">
      <c r="A5319" s="12" t="s">
        <v>5339</v>
      </c>
      <c r="B5319" s="6" t="str">
        <f t="shared" si="407"/>
        <v>l220311453</v>
      </c>
      <c r="C5319" s="12">
        <v>201563</v>
      </c>
      <c r="D5319" s="12" t="str">
        <f t="shared" si="408"/>
        <v>p-001563</v>
      </c>
      <c r="E5319" s="6" t="str">
        <f>+VLOOKUP($D5319,Sheet3!$B:$I,2,0)</f>
        <v>18X7X121/8</v>
      </c>
      <c r="F5319" s="6" t="str">
        <f>+VLOOKUP($D5319,Sheet3!$B:$I,3,0)</f>
        <v>SAT</v>
      </c>
      <c r="G5319" s="6" t="str">
        <f>+VLOOKUP($D5319,Sheet3!$B:$I,4,0)</f>
        <v>NUMA</v>
      </c>
      <c r="H5319" s="6">
        <f>+VLOOKUP($D5319,Sheet3!$B:$I,5,0)</f>
        <v>0</v>
      </c>
      <c r="I5319" s="6" t="str">
        <f>+VLOOKUP($D5319,Sheet3!$B:$I,6,0)</f>
        <v>NM-FIBER</v>
      </c>
      <c r="J5319" s="6" t="str">
        <f>+VLOOKUP($D5319,Sheet3!$B:$I,7,0)</f>
        <v>TOTALSOURCE</v>
      </c>
      <c r="K5319" s="6" t="str">
        <f>+VLOOKUP($D5319,Sheet3!$B:$I,8,0)</f>
        <v>P</v>
      </c>
      <c r="L5319" s="6" t="str">
        <f t="shared" si="410"/>
        <v>18X7X121/8SAT NUMA 0 NM-FIBER TOTALSOURCE P</v>
      </c>
      <c r="M5319" s="12" t="s">
        <v>5312</v>
      </c>
      <c r="N5319" s="12" t="str">
        <f t="shared" si="409"/>
        <v>l2203</v>
      </c>
    </row>
    <row r="5320" spans="1:14">
      <c r="A5320" s="12" t="s">
        <v>5340</v>
      </c>
      <c r="B5320" s="6" t="str">
        <f t="shared" si="407"/>
        <v>l220312097</v>
      </c>
      <c r="C5320" s="12">
        <v>201563</v>
      </c>
      <c r="D5320" s="12" t="str">
        <f t="shared" si="408"/>
        <v>p-001563</v>
      </c>
      <c r="E5320" s="6" t="str">
        <f>+VLOOKUP($D5320,Sheet3!$B:$I,2,0)</f>
        <v>18X7X121/8</v>
      </c>
      <c r="F5320" s="6" t="str">
        <f>+VLOOKUP($D5320,Sheet3!$B:$I,3,0)</f>
        <v>SAT</v>
      </c>
      <c r="G5320" s="6" t="str">
        <f>+VLOOKUP($D5320,Sheet3!$B:$I,4,0)</f>
        <v>NUMA</v>
      </c>
      <c r="H5320" s="6">
        <f>+VLOOKUP($D5320,Sheet3!$B:$I,5,0)</f>
        <v>0</v>
      </c>
      <c r="I5320" s="6" t="str">
        <f>+VLOOKUP($D5320,Sheet3!$B:$I,6,0)</f>
        <v>NM-FIBER</v>
      </c>
      <c r="J5320" s="6" t="str">
        <f>+VLOOKUP($D5320,Sheet3!$B:$I,7,0)</f>
        <v>TOTALSOURCE</v>
      </c>
      <c r="K5320" s="6" t="str">
        <f>+VLOOKUP($D5320,Sheet3!$B:$I,8,0)</f>
        <v>P</v>
      </c>
      <c r="L5320" s="6" t="str">
        <f t="shared" si="410"/>
        <v>18X7X121/8SAT NUMA 0 NM-FIBER TOTALSOURCE P</v>
      </c>
      <c r="M5320" s="12" t="s">
        <v>5312</v>
      </c>
      <c r="N5320" s="12" t="str">
        <f t="shared" si="409"/>
        <v>l2203</v>
      </c>
    </row>
    <row r="5321" spans="1:14">
      <c r="A5321" s="12" t="s">
        <v>5341</v>
      </c>
      <c r="B5321" s="6" t="str">
        <f t="shared" si="407"/>
        <v>l220312093</v>
      </c>
      <c r="C5321" s="12">
        <v>201563</v>
      </c>
      <c r="D5321" s="12" t="str">
        <f t="shared" si="408"/>
        <v>p-001563</v>
      </c>
      <c r="E5321" s="6" t="str">
        <f>+VLOOKUP($D5321,Sheet3!$B:$I,2,0)</f>
        <v>18X7X121/8</v>
      </c>
      <c r="F5321" s="6" t="str">
        <f>+VLOOKUP($D5321,Sheet3!$B:$I,3,0)</f>
        <v>SAT</v>
      </c>
      <c r="G5321" s="6" t="str">
        <f>+VLOOKUP($D5321,Sheet3!$B:$I,4,0)</f>
        <v>NUMA</v>
      </c>
      <c r="H5321" s="6">
        <f>+VLOOKUP($D5321,Sheet3!$B:$I,5,0)</f>
        <v>0</v>
      </c>
      <c r="I5321" s="6" t="str">
        <f>+VLOOKUP($D5321,Sheet3!$B:$I,6,0)</f>
        <v>NM-FIBER</v>
      </c>
      <c r="J5321" s="6" t="str">
        <f>+VLOOKUP($D5321,Sheet3!$B:$I,7,0)</f>
        <v>TOTALSOURCE</v>
      </c>
      <c r="K5321" s="6" t="str">
        <f>+VLOOKUP($D5321,Sheet3!$B:$I,8,0)</f>
        <v>P</v>
      </c>
      <c r="L5321" s="6" t="str">
        <f t="shared" si="410"/>
        <v>18X7X121/8SAT NUMA 0 NM-FIBER TOTALSOURCE P</v>
      </c>
      <c r="M5321" s="12" t="s">
        <v>5312</v>
      </c>
      <c r="N5321" s="12" t="str">
        <f t="shared" si="409"/>
        <v>l2203</v>
      </c>
    </row>
    <row r="5322" spans="1:14">
      <c r="A5322" s="12" t="s">
        <v>5342</v>
      </c>
      <c r="B5322" s="6" t="str">
        <f t="shared" si="407"/>
        <v>l220312209</v>
      </c>
      <c r="C5322" s="12">
        <v>201563</v>
      </c>
      <c r="D5322" s="12" t="str">
        <f t="shared" si="408"/>
        <v>p-001563</v>
      </c>
      <c r="E5322" s="6" t="str">
        <f>+VLOOKUP($D5322,Sheet3!$B:$I,2,0)</f>
        <v>18X7X121/8</v>
      </c>
      <c r="F5322" s="6" t="str">
        <f>+VLOOKUP($D5322,Sheet3!$B:$I,3,0)</f>
        <v>SAT</v>
      </c>
      <c r="G5322" s="6" t="str">
        <f>+VLOOKUP($D5322,Sheet3!$B:$I,4,0)</f>
        <v>NUMA</v>
      </c>
      <c r="H5322" s="6">
        <f>+VLOOKUP($D5322,Sheet3!$B:$I,5,0)</f>
        <v>0</v>
      </c>
      <c r="I5322" s="6" t="str">
        <f>+VLOOKUP($D5322,Sheet3!$B:$I,6,0)</f>
        <v>NM-FIBER</v>
      </c>
      <c r="J5322" s="6" t="str">
        <f>+VLOOKUP($D5322,Sheet3!$B:$I,7,0)</f>
        <v>TOTALSOURCE</v>
      </c>
      <c r="K5322" s="6" t="str">
        <f>+VLOOKUP($D5322,Sheet3!$B:$I,8,0)</f>
        <v>P</v>
      </c>
      <c r="L5322" s="6" t="str">
        <f t="shared" si="410"/>
        <v>18X7X121/8SAT NUMA 0 NM-FIBER TOTALSOURCE P</v>
      </c>
      <c r="M5322" s="12" t="s">
        <v>5312</v>
      </c>
      <c r="N5322" s="12" t="str">
        <f t="shared" si="409"/>
        <v>l2203</v>
      </c>
    </row>
    <row r="5323" spans="1:14">
      <c r="A5323" s="12" t="s">
        <v>5343</v>
      </c>
      <c r="B5323" s="6" t="str">
        <f t="shared" si="407"/>
        <v>l220312526</v>
      </c>
      <c r="C5323" s="12">
        <v>201563</v>
      </c>
      <c r="D5323" s="12" t="str">
        <f t="shared" si="408"/>
        <v>p-001563</v>
      </c>
      <c r="E5323" s="6" t="str">
        <f>+VLOOKUP($D5323,Sheet3!$B:$I,2,0)</f>
        <v>18X7X121/8</v>
      </c>
      <c r="F5323" s="6" t="str">
        <f>+VLOOKUP($D5323,Sheet3!$B:$I,3,0)</f>
        <v>SAT</v>
      </c>
      <c r="G5323" s="6" t="str">
        <f>+VLOOKUP($D5323,Sheet3!$B:$I,4,0)</f>
        <v>NUMA</v>
      </c>
      <c r="H5323" s="6">
        <f>+VLOOKUP($D5323,Sheet3!$B:$I,5,0)</f>
        <v>0</v>
      </c>
      <c r="I5323" s="6" t="str">
        <f>+VLOOKUP($D5323,Sheet3!$B:$I,6,0)</f>
        <v>NM-FIBER</v>
      </c>
      <c r="J5323" s="6" t="str">
        <f>+VLOOKUP($D5323,Sheet3!$B:$I,7,0)</f>
        <v>TOTALSOURCE</v>
      </c>
      <c r="K5323" s="6" t="str">
        <f>+VLOOKUP($D5323,Sheet3!$B:$I,8,0)</f>
        <v>P</v>
      </c>
      <c r="L5323" s="6" t="str">
        <f t="shared" si="410"/>
        <v>18X7X121/8SAT NUMA 0 NM-FIBER TOTALSOURCE P</v>
      </c>
      <c r="M5323" s="12" t="s">
        <v>5312</v>
      </c>
      <c r="N5323" s="12" t="str">
        <f t="shared" si="409"/>
        <v>l2203</v>
      </c>
    </row>
    <row r="5324" spans="1:14">
      <c r="A5324" s="12" t="s">
        <v>5344</v>
      </c>
      <c r="B5324" s="6" t="str">
        <f t="shared" si="407"/>
        <v>l220312402</v>
      </c>
      <c r="C5324" s="12">
        <v>201563</v>
      </c>
      <c r="D5324" s="12" t="str">
        <f t="shared" si="408"/>
        <v>p-001563</v>
      </c>
      <c r="E5324" s="6" t="str">
        <f>+VLOOKUP($D5324,Sheet3!$B:$I,2,0)</f>
        <v>18X7X121/8</v>
      </c>
      <c r="F5324" s="6" t="str">
        <f>+VLOOKUP($D5324,Sheet3!$B:$I,3,0)</f>
        <v>SAT</v>
      </c>
      <c r="G5324" s="6" t="str">
        <f>+VLOOKUP($D5324,Sheet3!$B:$I,4,0)</f>
        <v>NUMA</v>
      </c>
      <c r="H5324" s="6">
        <f>+VLOOKUP($D5324,Sheet3!$B:$I,5,0)</f>
        <v>0</v>
      </c>
      <c r="I5324" s="6" t="str">
        <f>+VLOOKUP($D5324,Sheet3!$B:$I,6,0)</f>
        <v>NM-FIBER</v>
      </c>
      <c r="J5324" s="6" t="str">
        <f>+VLOOKUP($D5324,Sheet3!$B:$I,7,0)</f>
        <v>TOTALSOURCE</v>
      </c>
      <c r="K5324" s="6" t="str">
        <f>+VLOOKUP($D5324,Sheet3!$B:$I,8,0)</f>
        <v>P</v>
      </c>
      <c r="L5324" s="6" t="str">
        <f t="shared" si="410"/>
        <v>18X7X121/8SAT NUMA 0 NM-FIBER TOTALSOURCE P</v>
      </c>
      <c r="M5324" s="12" t="s">
        <v>5312</v>
      </c>
      <c r="N5324" s="12" t="str">
        <f t="shared" si="409"/>
        <v>l2203</v>
      </c>
    </row>
    <row r="5325" spans="1:14">
      <c r="A5325" s="12" t="s">
        <v>5345</v>
      </c>
      <c r="B5325" s="6" t="str">
        <f t="shared" si="407"/>
        <v>l220312838</v>
      </c>
      <c r="C5325" s="12">
        <v>190279</v>
      </c>
      <c r="D5325" s="12" t="str">
        <f t="shared" si="408"/>
        <v>p-190279</v>
      </c>
      <c r="E5325" s="6" t="str">
        <f>+VLOOKUP($D5325,Sheet3!$B:$I,2,0)</f>
        <v>16X6X101/2</v>
      </c>
      <c r="F5325" s="6" t="str">
        <f>+VLOOKUP($D5325,Sheet3!$B:$I,3,0)</f>
        <v>SM</v>
      </c>
      <c r="G5325" s="6" t="str">
        <f>+VLOOKUP($D5325,Sheet3!$B:$I,4,0)</f>
        <v>NUMA</v>
      </c>
      <c r="H5325" s="6">
        <f>+VLOOKUP($D5325,Sheet3!$B:$I,5,0)</f>
        <v>0</v>
      </c>
      <c r="I5325" s="6" t="str">
        <f>+VLOOKUP($D5325,Sheet3!$B:$I,6,0)</f>
        <v>P5N</v>
      </c>
      <c r="J5325" s="6" t="str">
        <f>+VLOOKUP($D5325,Sheet3!$B:$I,7,0)</f>
        <v>GALAXYYMSDS</v>
      </c>
      <c r="K5325" s="6" t="str">
        <f>+VLOOKUP($D5325,Sheet3!$B:$I,8,0)</f>
        <v>P</v>
      </c>
      <c r="L5325" s="6" t="str">
        <f t="shared" si="410"/>
        <v>16X6X101/2SM NUMA 0 P5N GALAXYYMSDS P</v>
      </c>
      <c r="M5325" s="12" t="s">
        <v>5312</v>
      </c>
      <c r="N5325" s="12" t="str">
        <f t="shared" si="409"/>
        <v>l2203</v>
      </c>
    </row>
    <row r="5326" spans="1:14">
      <c r="A5326" s="12" t="s">
        <v>5346</v>
      </c>
      <c r="B5326" s="6" t="str">
        <f t="shared" si="407"/>
        <v>l220313330</v>
      </c>
      <c r="C5326" s="12">
        <v>190279</v>
      </c>
      <c r="D5326" s="12" t="str">
        <f t="shared" si="408"/>
        <v>p-190279</v>
      </c>
      <c r="E5326" s="6" t="str">
        <f>+VLOOKUP($D5326,Sheet3!$B:$I,2,0)</f>
        <v>16X6X101/2</v>
      </c>
      <c r="F5326" s="6" t="str">
        <f>+VLOOKUP($D5326,Sheet3!$B:$I,3,0)</f>
        <v>SM</v>
      </c>
      <c r="G5326" s="6" t="str">
        <f>+VLOOKUP($D5326,Sheet3!$B:$I,4,0)</f>
        <v>NUMA</v>
      </c>
      <c r="H5326" s="6">
        <f>+VLOOKUP($D5326,Sheet3!$B:$I,5,0)</f>
        <v>0</v>
      </c>
      <c r="I5326" s="6" t="str">
        <f>+VLOOKUP($D5326,Sheet3!$B:$I,6,0)</f>
        <v>P5N</v>
      </c>
      <c r="J5326" s="6" t="str">
        <f>+VLOOKUP($D5326,Sheet3!$B:$I,7,0)</f>
        <v>GALAXYYMSDS</v>
      </c>
      <c r="K5326" s="6" t="str">
        <f>+VLOOKUP($D5326,Sheet3!$B:$I,8,0)</f>
        <v>P</v>
      </c>
      <c r="L5326" s="6" t="str">
        <f t="shared" si="410"/>
        <v>16X6X101/2SM NUMA 0 P5N GALAXYYMSDS P</v>
      </c>
      <c r="M5326" s="12" t="s">
        <v>5312</v>
      </c>
      <c r="N5326" s="12" t="str">
        <f t="shared" si="409"/>
        <v>l2203</v>
      </c>
    </row>
    <row r="5327" spans="1:14">
      <c r="A5327" s="12" t="s">
        <v>5347</v>
      </c>
      <c r="B5327" s="6" t="str">
        <f t="shared" si="407"/>
        <v>l220313204</v>
      </c>
      <c r="C5327" s="12">
        <v>190279</v>
      </c>
      <c r="D5327" s="12" t="str">
        <f t="shared" si="408"/>
        <v>p-190279</v>
      </c>
      <c r="E5327" s="6" t="str">
        <f>+VLOOKUP($D5327,Sheet3!$B:$I,2,0)</f>
        <v>16X6X101/2</v>
      </c>
      <c r="F5327" s="6" t="str">
        <f>+VLOOKUP($D5327,Sheet3!$B:$I,3,0)</f>
        <v>SM</v>
      </c>
      <c r="G5327" s="6" t="str">
        <f>+VLOOKUP($D5327,Sheet3!$B:$I,4,0)</f>
        <v>NUMA</v>
      </c>
      <c r="H5327" s="6">
        <f>+VLOOKUP($D5327,Sheet3!$B:$I,5,0)</f>
        <v>0</v>
      </c>
      <c r="I5327" s="6" t="str">
        <f>+VLOOKUP($D5327,Sheet3!$B:$I,6,0)</f>
        <v>P5N</v>
      </c>
      <c r="J5327" s="6" t="str">
        <f>+VLOOKUP($D5327,Sheet3!$B:$I,7,0)</f>
        <v>GALAXYYMSDS</v>
      </c>
      <c r="K5327" s="6" t="str">
        <f>+VLOOKUP($D5327,Sheet3!$B:$I,8,0)</f>
        <v>P</v>
      </c>
      <c r="L5327" s="6" t="str">
        <f t="shared" si="410"/>
        <v>16X6X101/2SM NUMA 0 P5N GALAXYYMSDS P</v>
      </c>
      <c r="M5327" s="12" t="s">
        <v>5312</v>
      </c>
      <c r="N5327" s="12" t="str">
        <f t="shared" si="409"/>
        <v>l2203</v>
      </c>
    </row>
    <row r="5328" spans="1:14">
      <c r="A5328" s="12" t="s">
        <v>5348</v>
      </c>
      <c r="B5328" s="6" t="str">
        <f t="shared" si="407"/>
        <v>l220313274</v>
      </c>
      <c r="C5328" s="12">
        <v>190279</v>
      </c>
      <c r="D5328" s="12" t="str">
        <f t="shared" si="408"/>
        <v>p-190279</v>
      </c>
      <c r="E5328" s="6" t="str">
        <f>+VLOOKUP($D5328,Sheet3!$B:$I,2,0)</f>
        <v>16X6X101/2</v>
      </c>
      <c r="F5328" s="6" t="str">
        <f>+VLOOKUP($D5328,Sheet3!$B:$I,3,0)</f>
        <v>SM</v>
      </c>
      <c r="G5328" s="6" t="str">
        <f>+VLOOKUP($D5328,Sheet3!$B:$I,4,0)</f>
        <v>NUMA</v>
      </c>
      <c r="H5328" s="6">
        <f>+VLOOKUP($D5328,Sheet3!$B:$I,5,0)</f>
        <v>0</v>
      </c>
      <c r="I5328" s="6" t="str">
        <f>+VLOOKUP($D5328,Sheet3!$B:$I,6,0)</f>
        <v>P5N</v>
      </c>
      <c r="J5328" s="6" t="str">
        <f>+VLOOKUP($D5328,Sheet3!$B:$I,7,0)</f>
        <v>GALAXYYMSDS</v>
      </c>
      <c r="K5328" s="6" t="str">
        <f>+VLOOKUP($D5328,Sheet3!$B:$I,8,0)</f>
        <v>P</v>
      </c>
      <c r="L5328" s="6" t="str">
        <f t="shared" si="410"/>
        <v>16X6X101/2SM NUMA 0 P5N GALAXYYMSDS P</v>
      </c>
      <c r="M5328" s="12" t="s">
        <v>5312</v>
      </c>
      <c r="N5328" s="12" t="str">
        <f t="shared" si="409"/>
        <v>l2203</v>
      </c>
    </row>
    <row r="5329" spans="1:14">
      <c r="A5329" s="12" t="s">
        <v>5349</v>
      </c>
      <c r="B5329" s="6" t="str">
        <f t="shared" si="407"/>
        <v>l220311915</v>
      </c>
      <c r="C5329" s="12">
        <v>190277</v>
      </c>
      <c r="D5329" s="12" t="str">
        <f t="shared" si="408"/>
        <v>p-190277</v>
      </c>
      <c r="E5329" s="6" t="str">
        <f>+VLOOKUP($D5329,Sheet3!$B:$I,2,0)</f>
        <v>161/4X6X111/4</v>
      </c>
      <c r="F5329" s="6" t="str">
        <f>+VLOOKUP($D5329,Sheet3!$B:$I,3,0)</f>
        <v>SM</v>
      </c>
      <c r="G5329" s="6" t="str">
        <f>+VLOOKUP($D5329,Sheet3!$B:$I,4,0)</f>
        <v>NUMA</v>
      </c>
      <c r="H5329" s="6">
        <f>+VLOOKUP($D5329,Sheet3!$B:$I,5,0)</f>
        <v>0</v>
      </c>
      <c r="I5329" s="6" t="str">
        <f>+VLOOKUP($D5329,Sheet3!$B:$I,6,0)</f>
        <v>P5N</v>
      </c>
      <c r="J5329" s="6" t="str">
        <f>+VLOOKUP($D5329,Sheet3!$B:$I,7,0)</f>
        <v>GALAXYYMSDS</v>
      </c>
      <c r="K5329" s="6" t="str">
        <f>+VLOOKUP($D5329,Sheet3!$B:$I,8,0)</f>
        <v>P</v>
      </c>
      <c r="L5329" s="6" t="str">
        <f t="shared" si="410"/>
        <v>161/4X6X111/4SM NUMA 0 P5N GALAXYYMSDS P</v>
      </c>
      <c r="M5329" s="12" t="s">
        <v>5312</v>
      </c>
      <c r="N5329" s="12" t="str">
        <f t="shared" si="409"/>
        <v>l2203</v>
      </c>
    </row>
    <row r="5330" spans="1:14">
      <c r="A5330" s="12" t="s">
        <v>5350</v>
      </c>
      <c r="B5330" s="6" t="str">
        <f t="shared" si="407"/>
        <v>l220312149</v>
      </c>
      <c r="C5330" s="12">
        <v>190277</v>
      </c>
      <c r="D5330" s="12" t="str">
        <f t="shared" si="408"/>
        <v>p-190277</v>
      </c>
      <c r="E5330" s="6" t="str">
        <f>+VLOOKUP($D5330,Sheet3!$B:$I,2,0)</f>
        <v>161/4X6X111/4</v>
      </c>
      <c r="F5330" s="6" t="str">
        <f>+VLOOKUP($D5330,Sheet3!$B:$I,3,0)</f>
        <v>SM</v>
      </c>
      <c r="G5330" s="6" t="str">
        <f>+VLOOKUP($D5330,Sheet3!$B:$I,4,0)</f>
        <v>NUMA</v>
      </c>
      <c r="H5330" s="6">
        <f>+VLOOKUP($D5330,Sheet3!$B:$I,5,0)</f>
        <v>0</v>
      </c>
      <c r="I5330" s="6" t="str">
        <f>+VLOOKUP($D5330,Sheet3!$B:$I,6,0)</f>
        <v>P5N</v>
      </c>
      <c r="J5330" s="6" t="str">
        <f>+VLOOKUP($D5330,Sheet3!$B:$I,7,0)</f>
        <v>GALAXYYMSDS</v>
      </c>
      <c r="K5330" s="6" t="str">
        <f>+VLOOKUP($D5330,Sheet3!$B:$I,8,0)</f>
        <v>P</v>
      </c>
      <c r="L5330" s="6" t="str">
        <f t="shared" si="410"/>
        <v>161/4X6X111/4SM NUMA 0 P5N GALAXYYMSDS P</v>
      </c>
      <c r="M5330" s="12" t="s">
        <v>5312</v>
      </c>
      <c r="N5330" s="12" t="str">
        <f t="shared" si="409"/>
        <v>l2203</v>
      </c>
    </row>
    <row r="5331" spans="1:14">
      <c r="A5331" s="12" t="s">
        <v>5351</v>
      </c>
      <c r="B5331" s="6" t="str">
        <f t="shared" si="407"/>
        <v>l220313143</v>
      </c>
      <c r="C5331" s="12">
        <v>190279</v>
      </c>
      <c r="D5331" s="12" t="str">
        <f t="shared" si="408"/>
        <v>p-190279</v>
      </c>
      <c r="E5331" s="6" t="str">
        <f>+VLOOKUP($D5331,Sheet3!$B:$I,2,0)</f>
        <v>16X6X101/2</v>
      </c>
      <c r="F5331" s="6" t="str">
        <f>+VLOOKUP($D5331,Sheet3!$B:$I,3,0)</f>
        <v>SM</v>
      </c>
      <c r="G5331" s="6" t="str">
        <f>+VLOOKUP($D5331,Sheet3!$B:$I,4,0)</f>
        <v>NUMA</v>
      </c>
      <c r="H5331" s="6">
        <f>+VLOOKUP($D5331,Sheet3!$B:$I,5,0)</f>
        <v>0</v>
      </c>
      <c r="I5331" s="6" t="str">
        <f>+VLOOKUP($D5331,Sheet3!$B:$I,6,0)</f>
        <v>P5N</v>
      </c>
      <c r="J5331" s="6" t="str">
        <f>+VLOOKUP($D5331,Sheet3!$B:$I,7,0)</f>
        <v>GALAXYYMSDS</v>
      </c>
      <c r="K5331" s="6" t="str">
        <f>+VLOOKUP($D5331,Sheet3!$B:$I,8,0)</f>
        <v>P</v>
      </c>
      <c r="L5331" s="6" t="str">
        <f t="shared" si="410"/>
        <v>16X6X101/2SM NUMA 0 P5N GALAXYYMSDS P</v>
      </c>
      <c r="M5331" s="12" t="s">
        <v>5312</v>
      </c>
      <c r="N5331" s="12" t="str">
        <f t="shared" si="409"/>
        <v>l2203</v>
      </c>
    </row>
    <row r="5332" spans="1:14">
      <c r="A5332" s="12" t="s">
        <v>5352</v>
      </c>
      <c r="B5332" s="6" t="str">
        <f t="shared" si="407"/>
        <v>l220311641</v>
      </c>
      <c r="C5332" s="12">
        <v>287046</v>
      </c>
      <c r="D5332" s="12" t="str">
        <f t="shared" si="408"/>
        <v>p-087046</v>
      </c>
      <c r="E5332" s="6" t="str">
        <f>+VLOOKUP($D5332,Sheet3!$B:$I,2,0)</f>
        <v>14X41/2X8</v>
      </c>
      <c r="F5332" s="6" t="str">
        <f>+VLOOKUP($D5332,Sheet3!$B:$I,3,0)</f>
        <v>SM</v>
      </c>
      <c r="G5332" s="6" t="str">
        <f>+VLOOKUP($D5332,Sheet3!$B:$I,4,0)</f>
        <v>NUMA</v>
      </c>
      <c r="H5332" s="6">
        <f>+VLOOKUP($D5332,Sheet3!$B:$I,5,0)</f>
        <v>0</v>
      </c>
      <c r="I5332" s="6" t="str">
        <f>+VLOOKUP($D5332,Sheet3!$B:$I,6,0)</f>
        <v>P5N</v>
      </c>
      <c r="J5332" s="6" t="str">
        <f>+VLOOKUP($D5332,Sheet3!$B:$I,7,0)</f>
        <v>TOTALSOURCE</v>
      </c>
      <c r="K5332" s="6" t="str">
        <f>+VLOOKUP($D5332,Sheet3!$B:$I,8,0)</f>
        <v>P</v>
      </c>
      <c r="L5332" s="6" t="str">
        <f t="shared" si="410"/>
        <v>14X41/2X8SM NUMA 0 P5N TOTALSOURCE P</v>
      </c>
      <c r="M5332" s="12" t="s">
        <v>5312</v>
      </c>
      <c r="N5332" s="12" t="str">
        <f t="shared" si="409"/>
        <v>l2203</v>
      </c>
    </row>
    <row r="5333" spans="1:14">
      <c r="A5333" s="12" t="s">
        <v>5353</v>
      </c>
      <c r="B5333" s="6" t="str">
        <f t="shared" si="407"/>
        <v>l220312740</v>
      </c>
      <c r="C5333" s="12">
        <v>201722</v>
      </c>
      <c r="D5333" s="12" t="str">
        <f t="shared" si="408"/>
        <v>p-001722</v>
      </c>
      <c r="E5333" s="6" t="str">
        <f>+VLOOKUP($D5333,Sheet3!$B:$I,2,0)</f>
        <v>6.00-9</v>
      </c>
      <c r="F5333" s="6" t="str">
        <f>+VLOOKUP($D5333,Sheet3!$B:$I,3,0)</f>
        <v>LUG</v>
      </c>
      <c r="G5333" s="6" t="str">
        <f>+VLOOKUP($D5333,Sheet3!$B:$I,4,0)</f>
        <v>NUMAPRIME</v>
      </c>
      <c r="H5333" s="6">
        <f>+VLOOKUP($D5333,Sheet3!$B:$I,5,0)</f>
        <v>4</v>
      </c>
      <c r="I5333" s="6" t="str">
        <f>+VLOOKUP($D5333,Sheet3!$B:$I,6,0)</f>
        <v>M4N3X</v>
      </c>
      <c r="J5333" s="6" t="str">
        <f>+VLOOKUP($D5333,Sheet3!$B:$I,7,0)</f>
        <v>TOTALSOURCE</v>
      </c>
      <c r="K5333" s="6" t="str">
        <f>+VLOOKUP($D5333,Sheet3!$B:$I,8,0)</f>
        <v>PREMIUM</v>
      </c>
      <c r="L5333" s="6" t="str">
        <f t="shared" si="410"/>
        <v>6.00-9LUG NUMAPRIME 4 M4N3X TOTALSOURCE PREMIUM</v>
      </c>
      <c r="M5333" s="12" t="s">
        <v>5354</v>
      </c>
      <c r="N5333" s="12" t="str">
        <f t="shared" si="409"/>
        <v>l2203</v>
      </c>
    </row>
    <row r="5334" spans="1:14">
      <c r="A5334" s="12" t="s">
        <v>5355</v>
      </c>
      <c r="B5334" s="6" t="str">
        <f t="shared" si="407"/>
        <v>l220312681</v>
      </c>
      <c r="C5334" s="12">
        <v>201722</v>
      </c>
      <c r="D5334" s="12" t="str">
        <f t="shared" si="408"/>
        <v>p-001722</v>
      </c>
      <c r="E5334" s="6" t="str">
        <f>+VLOOKUP($D5334,Sheet3!$B:$I,2,0)</f>
        <v>6.00-9</v>
      </c>
      <c r="F5334" s="6" t="str">
        <f>+VLOOKUP($D5334,Sheet3!$B:$I,3,0)</f>
        <v>LUG</v>
      </c>
      <c r="G5334" s="6" t="str">
        <f>+VLOOKUP($D5334,Sheet3!$B:$I,4,0)</f>
        <v>NUMAPRIME</v>
      </c>
      <c r="H5334" s="6">
        <f>+VLOOKUP($D5334,Sheet3!$B:$I,5,0)</f>
        <v>4</v>
      </c>
      <c r="I5334" s="6" t="str">
        <f>+VLOOKUP($D5334,Sheet3!$B:$I,6,0)</f>
        <v>M4N3X</v>
      </c>
      <c r="J5334" s="6" t="str">
        <f>+VLOOKUP($D5334,Sheet3!$B:$I,7,0)</f>
        <v>TOTALSOURCE</v>
      </c>
      <c r="K5334" s="6" t="str">
        <f>+VLOOKUP($D5334,Sheet3!$B:$I,8,0)</f>
        <v>PREMIUM</v>
      </c>
      <c r="L5334" s="6" t="str">
        <f t="shared" si="410"/>
        <v>6.00-9LUG NUMAPRIME 4 M4N3X TOTALSOURCE PREMIUM</v>
      </c>
      <c r="M5334" s="12" t="s">
        <v>5354</v>
      </c>
      <c r="N5334" s="12" t="str">
        <f t="shared" si="409"/>
        <v>l2203</v>
      </c>
    </row>
    <row r="5335" spans="1:14">
      <c r="A5335" s="12" t="s">
        <v>5356</v>
      </c>
      <c r="B5335" s="6" t="str">
        <f t="shared" si="407"/>
        <v>l220313470</v>
      </c>
      <c r="C5335" s="12">
        <v>246157</v>
      </c>
      <c r="D5335" s="12" t="str">
        <f t="shared" si="408"/>
        <v>p-046157</v>
      </c>
      <c r="E5335" s="6" t="str">
        <f>+VLOOKUP($D5335,Sheet3!$B:$I,2,0)</f>
        <v>8.15-15</v>
      </c>
      <c r="F5335" s="6" t="str">
        <f>+VLOOKUP($D5335,Sheet3!$B:$I,3,0)</f>
        <v>LUG</v>
      </c>
      <c r="G5335" s="6" t="str">
        <f>+VLOOKUP($D5335,Sheet3!$B:$I,4,0)</f>
        <v>NUMA</v>
      </c>
      <c r="H5335" s="6">
        <f>+VLOOKUP($D5335,Sheet3!$B:$I,5,0)</f>
        <v>7</v>
      </c>
      <c r="I5335" s="6" t="str">
        <f>+VLOOKUP($D5335,Sheet3!$B:$I,6,0)</f>
        <v>M2N2X</v>
      </c>
      <c r="J5335" s="6" t="str">
        <f>+VLOOKUP($D5335,Sheet3!$B:$I,7,0)</f>
        <v>NUMA</v>
      </c>
      <c r="K5335" s="6" t="str">
        <f>+VLOOKUP($D5335,Sheet3!$B:$I,8,0)</f>
        <v>FORTE</v>
      </c>
      <c r="L5335" s="6" t="str">
        <f t="shared" si="410"/>
        <v>8.15-15LUG NUMA 7 M2N2X NUMA FORTE</v>
      </c>
      <c r="M5335" s="12" t="s">
        <v>5354</v>
      </c>
      <c r="N5335" s="12" t="str">
        <f t="shared" si="409"/>
        <v>l2203</v>
      </c>
    </row>
    <row r="5336" spans="1:14">
      <c r="A5336" s="12" t="s">
        <v>5357</v>
      </c>
      <c r="B5336" s="6" t="str">
        <f t="shared" si="407"/>
        <v>l220312614</v>
      </c>
      <c r="C5336" s="12">
        <v>203812</v>
      </c>
      <c r="D5336" s="12" t="str">
        <f t="shared" si="408"/>
        <v>p-003812</v>
      </c>
      <c r="E5336" s="6" t="str">
        <f>+VLOOKUP($D5336,Sheet3!$B:$I,2,0)</f>
        <v>28X12.5-15</v>
      </c>
      <c r="F5336" s="6" t="str">
        <f>+VLOOKUP($D5336,Sheet3!$B:$I,3,0)</f>
        <v>LUG</v>
      </c>
      <c r="G5336" s="6" t="str">
        <f>+VLOOKUP($D5336,Sheet3!$B:$I,4,0)</f>
        <v>NUMAPRIME</v>
      </c>
      <c r="H5336" s="6">
        <f>+VLOOKUP($D5336,Sheet3!$B:$I,5,0)</f>
        <v>9.75</v>
      </c>
      <c r="I5336" s="6" t="str">
        <f>+VLOOKUP($D5336,Sheet3!$B:$I,6,0)</f>
        <v>M4N3X</v>
      </c>
      <c r="J5336" s="6" t="str">
        <f>+VLOOKUP($D5336,Sheet3!$B:$I,7,0)</f>
        <v>TOTALSOURCE</v>
      </c>
      <c r="K5336" s="6" t="str">
        <f>+VLOOKUP($D5336,Sheet3!$B:$I,8,0)</f>
        <v>PREMIUM</v>
      </c>
      <c r="L5336" s="6" t="str">
        <f t="shared" si="410"/>
        <v>28X12.5-15LUG NUMAPRIME 9.75 M4N3X TOTALSOURCE PREMIUM</v>
      </c>
      <c r="M5336" s="12" t="s">
        <v>5354</v>
      </c>
      <c r="N5336" s="12" t="str">
        <f t="shared" si="409"/>
        <v>l2203</v>
      </c>
    </row>
    <row r="5337" spans="1:14">
      <c r="A5337" s="12" t="s">
        <v>5358</v>
      </c>
      <c r="B5337" s="6" t="str">
        <f t="shared" si="407"/>
        <v>l220313567</v>
      </c>
      <c r="C5337" s="12">
        <v>246157</v>
      </c>
      <c r="D5337" s="12" t="str">
        <f t="shared" si="408"/>
        <v>p-046157</v>
      </c>
      <c r="E5337" s="6" t="str">
        <f>+VLOOKUP($D5337,Sheet3!$B:$I,2,0)</f>
        <v>8.15-15</v>
      </c>
      <c r="F5337" s="6" t="str">
        <f>+VLOOKUP($D5337,Sheet3!$B:$I,3,0)</f>
        <v>LUG</v>
      </c>
      <c r="G5337" s="6" t="str">
        <f>+VLOOKUP($D5337,Sheet3!$B:$I,4,0)</f>
        <v>NUMA</v>
      </c>
      <c r="H5337" s="6">
        <f>+VLOOKUP($D5337,Sheet3!$B:$I,5,0)</f>
        <v>7</v>
      </c>
      <c r="I5337" s="6" t="str">
        <f>+VLOOKUP($D5337,Sheet3!$B:$I,6,0)</f>
        <v>M2N2X</v>
      </c>
      <c r="J5337" s="6" t="str">
        <f>+VLOOKUP($D5337,Sheet3!$B:$I,7,0)</f>
        <v>NUMA</v>
      </c>
      <c r="K5337" s="6" t="str">
        <f>+VLOOKUP($D5337,Sheet3!$B:$I,8,0)</f>
        <v>FORTE</v>
      </c>
      <c r="L5337" s="6" t="str">
        <f t="shared" si="410"/>
        <v>8.15-15LUG NUMA 7 M2N2X NUMA FORTE</v>
      </c>
      <c r="M5337" s="12" t="s">
        <v>5354</v>
      </c>
      <c r="N5337" s="12" t="str">
        <f t="shared" si="409"/>
        <v>l2203</v>
      </c>
    </row>
    <row r="5338" spans="1:14">
      <c r="A5338" s="12" t="s">
        <v>5359</v>
      </c>
      <c r="B5338" s="6" t="str">
        <f t="shared" si="407"/>
        <v>l220313100</v>
      </c>
      <c r="C5338" s="12">
        <v>246157</v>
      </c>
      <c r="D5338" s="12" t="str">
        <f t="shared" si="408"/>
        <v>p-046157</v>
      </c>
      <c r="E5338" s="6" t="str">
        <f>+VLOOKUP($D5338,Sheet3!$B:$I,2,0)</f>
        <v>8.15-15</v>
      </c>
      <c r="F5338" s="6" t="str">
        <f>+VLOOKUP($D5338,Sheet3!$B:$I,3,0)</f>
        <v>LUG</v>
      </c>
      <c r="G5338" s="6" t="str">
        <f>+VLOOKUP($D5338,Sheet3!$B:$I,4,0)</f>
        <v>NUMA</v>
      </c>
      <c r="H5338" s="6">
        <f>+VLOOKUP($D5338,Sheet3!$B:$I,5,0)</f>
        <v>7</v>
      </c>
      <c r="I5338" s="6" t="str">
        <f>+VLOOKUP($D5338,Sheet3!$B:$I,6,0)</f>
        <v>M2N2X</v>
      </c>
      <c r="J5338" s="6" t="str">
        <f>+VLOOKUP($D5338,Sheet3!$B:$I,7,0)</f>
        <v>NUMA</v>
      </c>
      <c r="K5338" s="6" t="str">
        <f>+VLOOKUP($D5338,Sheet3!$B:$I,8,0)</f>
        <v>FORTE</v>
      </c>
      <c r="L5338" s="6" t="str">
        <f t="shared" si="410"/>
        <v>8.15-15LUG NUMA 7 M2N2X NUMA FORTE</v>
      </c>
      <c r="M5338" s="12" t="s">
        <v>5354</v>
      </c>
      <c r="N5338" s="12" t="str">
        <f t="shared" si="409"/>
        <v>l2203</v>
      </c>
    </row>
    <row r="5339" spans="1:14">
      <c r="A5339" s="12" t="s">
        <v>5360</v>
      </c>
      <c r="B5339" s="6" t="str">
        <f t="shared" si="407"/>
        <v>l220313214</v>
      </c>
      <c r="C5339" s="12">
        <v>246157</v>
      </c>
      <c r="D5339" s="12" t="str">
        <f t="shared" si="408"/>
        <v>p-046157</v>
      </c>
      <c r="E5339" s="6" t="str">
        <f>+VLOOKUP($D5339,Sheet3!$B:$I,2,0)</f>
        <v>8.15-15</v>
      </c>
      <c r="F5339" s="6" t="str">
        <f>+VLOOKUP($D5339,Sheet3!$B:$I,3,0)</f>
        <v>LUG</v>
      </c>
      <c r="G5339" s="6" t="str">
        <f>+VLOOKUP($D5339,Sheet3!$B:$I,4,0)</f>
        <v>NUMA</v>
      </c>
      <c r="H5339" s="6">
        <f>+VLOOKUP($D5339,Sheet3!$B:$I,5,0)</f>
        <v>7</v>
      </c>
      <c r="I5339" s="6" t="str">
        <f>+VLOOKUP($D5339,Sheet3!$B:$I,6,0)</f>
        <v>M2N2X</v>
      </c>
      <c r="J5339" s="6" t="str">
        <f>+VLOOKUP($D5339,Sheet3!$B:$I,7,0)</f>
        <v>NUMA</v>
      </c>
      <c r="K5339" s="6" t="str">
        <f>+VLOOKUP($D5339,Sheet3!$B:$I,8,0)</f>
        <v>FORTE</v>
      </c>
      <c r="L5339" s="6" t="str">
        <f t="shared" si="410"/>
        <v>8.15-15LUG NUMA 7 M2N2X NUMA FORTE</v>
      </c>
      <c r="M5339" s="12" t="s">
        <v>5354</v>
      </c>
      <c r="N5339" s="12" t="str">
        <f t="shared" si="409"/>
        <v>l2203</v>
      </c>
    </row>
    <row r="5340" spans="1:14">
      <c r="A5340" s="12" t="s">
        <v>5361</v>
      </c>
      <c r="B5340" s="6" t="str">
        <f t="shared" si="407"/>
        <v>l220313142</v>
      </c>
      <c r="C5340" s="12">
        <v>190279</v>
      </c>
      <c r="D5340" s="12" t="str">
        <f t="shared" si="408"/>
        <v>p-190279</v>
      </c>
      <c r="E5340" s="6" t="str">
        <f>+VLOOKUP($D5340,Sheet3!$B:$I,2,0)</f>
        <v>16X6X101/2</v>
      </c>
      <c r="F5340" s="6" t="str">
        <f>+VLOOKUP($D5340,Sheet3!$B:$I,3,0)</f>
        <v>SM</v>
      </c>
      <c r="G5340" s="6" t="str">
        <f>+VLOOKUP($D5340,Sheet3!$B:$I,4,0)</f>
        <v>NUMA</v>
      </c>
      <c r="H5340" s="6">
        <f>+VLOOKUP($D5340,Sheet3!$B:$I,5,0)</f>
        <v>0</v>
      </c>
      <c r="I5340" s="6" t="str">
        <f>+VLOOKUP($D5340,Sheet3!$B:$I,6,0)</f>
        <v>P5N</v>
      </c>
      <c r="J5340" s="6" t="str">
        <f>+VLOOKUP($D5340,Sheet3!$B:$I,7,0)</f>
        <v>GALAXYYMSDS</v>
      </c>
      <c r="K5340" s="6" t="str">
        <f>+VLOOKUP($D5340,Sheet3!$B:$I,8,0)</f>
        <v>P</v>
      </c>
      <c r="L5340" s="6" t="str">
        <f t="shared" si="410"/>
        <v>16X6X101/2SM NUMA 0 P5N GALAXYYMSDS P</v>
      </c>
      <c r="M5340" s="12" t="s">
        <v>5354</v>
      </c>
      <c r="N5340" s="12" t="str">
        <f t="shared" si="409"/>
        <v>l2203</v>
      </c>
    </row>
    <row r="5341" spans="1:14">
      <c r="A5341" s="12" t="s">
        <v>5362</v>
      </c>
      <c r="B5341" s="6" t="str">
        <f t="shared" si="407"/>
        <v>l220311277</v>
      </c>
      <c r="C5341" s="12">
        <v>201700</v>
      </c>
      <c r="D5341" s="12" t="str">
        <f t="shared" si="408"/>
        <v>p-001700</v>
      </c>
      <c r="E5341" s="6" t="str">
        <f>+VLOOKUP($D5341,Sheet3!$B:$I,2,0)</f>
        <v>18X7-8</v>
      </c>
      <c r="F5341" s="6" t="str">
        <f>+VLOOKUP($D5341,Sheet3!$B:$I,3,0)</f>
        <v>LUG</v>
      </c>
      <c r="G5341" s="6" t="str">
        <f>+VLOOKUP($D5341,Sheet3!$B:$I,4,0)</f>
        <v>NUMAPRIME</v>
      </c>
      <c r="H5341" s="6">
        <f>+VLOOKUP($D5341,Sheet3!$B:$I,5,0)</f>
        <v>4.33</v>
      </c>
      <c r="I5341" s="6" t="str">
        <f>+VLOOKUP($D5341,Sheet3!$B:$I,6,0)</f>
        <v>M4N3X</v>
      </c>
      <c r="J5341" s="6" t="str">
        <f>+VLOOKUP($D5341,Sheet3!$B:$I,7,0)</f>
        <v>TOTALSOURCE</v>
      </c>
      <c r="K5341" s="6" t="str">
        <f>+VLOOKUP($D5341,Sheet3!$B:$I,8,0)</f>
        <v>PREMIUM</v>
      </c>
      <c r="L5341" s="6" t="str">
        <f t="shared" si="410"/>
        <v>18X7-8LUG NUMAPRIME 4.33 M4N3X TOTALSOURCE PREMIUM</v>
      </c>
      <c r="M5341" s="12" t="s">
        <v>5354</v>
      </c>
      <c r="N5341" s="12" t="str">
        <f t="shared" si="409"/>
        <v>l2203</v>
      </c>
    </row>
    <row r="5342" spans="1:14">
      <c r="A5342" s="12" t="s">
        <v>5363</v>
      </c>
      <c r="B5342" s="6" t="str">
        <f t="shared" si="407"/>
        <v>l220311347</v>
      </c>
      <c r="C5342" s="12">
        <v>201700</v>
      </c>
      <c r="D5342" s="12" t="str">
        <f t="shared" si="408"/>
        <v>p-001700</v>
      </c>
      <c r="E5342" s="6" t="str">
        <f>+VLOOKUP($D5342,Sheet3!$B:$I,2,0)</f>
        <v>18X7-8</v>
      </c>
      <c r="F5342" s="6" t="str">
        <f>+VLOOKUP($D5342,Sheet3!$B:$I,3,0)</f>
        <v>LUG</v>
      </c>
      <c r="G5342" s="6" t="str">
        <f>+VLOOKUP($D5342,Sheet3!$B:$I,4,0)</f>
        <v>NUMAPRIME</v>
      </c>
      <c r="H5342" s="6">
        <f>+VLOOKUP($D5342,Sheet3!$B:$I,5,0)</f>
        <v>4.33</v>
      </c>
      <c r="I5342" s="6" t="str">
        <f>+VLOOKUP($D5342,Sheet3!$B:$I,6,0)</f>
        <v>M4N3X</v>
      </c>
      <c r="J5342" s="6" t="str">
        <f>+VLOOKUP($D5342,Sheet3!$B:$I,7,0)</f>
        <v>TOTALSOURCE</v>
      </c>
      <c r="K5342" s="6" t="str">
        <f>+VLOOKUP($D5342,Sheet3!$B:$I,8,0)</f>
        <v>PREMIUM</v>
      </c>
      <c r="L5342" s="6" t="str">
        <f t="shared" si="410"/>
        <v>18X7-8LUG NUMAPRIME 4.33 M4N3X TOTALSOURCE PREMIUM</v>
      </c>
      <c r="M5342" s="12" t="s">
        <v>5354</v>
      </c>
      <c r="N5342" s="12" t="str">
        <f t="shared" si="409"/>
        <v>l2203</v>
      </c>
    </row>
    <row r="5343" spans="1:14">
      <c r="A5343" s="12" t="s">
        <v>5364</v>
      </c>
      <c r="B5343" s="6" t="str">
        <f t="shared" si="407"/>
        <v>l220311141</v>
      </c>
      <c r="C5343" s="12">
        <v>201700</v>
      </c>
      <c r="D5343" s="12" t="str">
        <f t="shared" si="408"/>
        <v>p-001700</v>
      </c>
      <c r="E5343" s="6" t="str">
        <f>+VLOOKUP($D5343,Sheet3!$B:$I,2,0)</f>
        <v>18X7-8</v>
      </c>
      <c r="F5343" s="6" t="str">
        <f>+VLOOKUP($D5343,Sheet3!$B:$I,3,0)</f>
        <v>LUG</v>
      </c>
      <c r="G5343" s="6" t="str">
        <f>+VLOOKUP($D5343,Sheet3!$B:$I,4,0)</f>
        <v>NUMAPRIME</v>
      </c>
      <c r="H5343" s="6">
        <f>+VLOOKUP($D5343,Sheet3!$B:$I,5,0)</f>
        <v>4.33</v>
      </c>
      <c r="I5343" s="6" t="str">
        <f>+VLOOKUP($D5343,Sheet3!$B:$I,6,0)</f>
        <v>M4N3X</v>
      </c>
      <c r="J5343" s="6" t="str">
        <f>+VLOOKUP($D5343,Sheet3!$B:$I,7,0)</f>
        <v>TOTALSOURCE</v>
      </c>
      <c r="K5343" s="6" t="str">
        <f>+VLOOKUP($D5343,Sheet3!$B:$I,8,0)</f>
        <v>PREMIUM</v>
      </c>
      <c r="L5343" s="6" t="str">
        <f t="shared" si="410"/>
        <v>18X7-8LUG NUMAPRIME 4.33 M4N3X TOTALSOURCE PREMIUM</v>
      </c>
      <c r="M5343" s="12" t="s">
        <v>5354</v>
      </c>
      <c r="N5343" s="12" t="str">
        <f t="shared" si="409"/>
        <v>l2203</v>
      </c>
    </row>
    <row r="5344" spans="1:14">
      <c r="A5344" s="12" t="s">
        <v>5365</v>
      </c>
      <c r="B5344" s="6" t="str">
        <f t="shared" si="407"/>
        <v>l220311205</v>
      </c>
      <c r="C5344" s="12">
        <v>201700</v>
      </c>
      <c r="D5344" s="12" t="str">
        <f t="shared" si="408"/>
        <v>p-001700</v>
      </c>
      <c r="E5344" s="6" t="str">
        <f>+VLOOKUP($D5344,Sheet3!$B:$I,2,0)</f>
        <v>18X7-8</v>
      </c>
      <c r="F5344" s="6" t="str">
        <f>+VLOOKUP($D5344,Sheet3!$B:$I,3,0)</f>
        <v>LUG</v>
      </c>
      <c r="G5344" s="6" t="str">
        <f>+VLOOKUP($D5344,Sheet3!$B:$I,4,0)</f>
        <v>NUMAPRIME</v>
      </c>
      <c r="H5344" s="6">
        <f>+VLOOKUP($D5344,Sheet3!$B:$I,5,0)</f>
        <v>4.33</v>
      </c>
      <c r="I5344" s="6" t="str">
        <f>+VLOOKUP($D5344,Sheet3!$B:$I,6,0)</f>
        <v>M4N3X</v>
      </c>
      <c r="J5344" s="6" t="str">
        <f>+VLOOKUP($D5344,Sheet3!$B:$I,7,0)</f>
        <v>TOTALSOURCE</v>
      </c>
      <c r="K5344" s="6" t="str">
        <f>+VLOOKUP($D5344,Sheet3!$B:$I,8,0)</f>
        <v>PREMIUM</v>
      </c>
      <c r="L5344" s="6" t="str">
        <f t="shared" si="410"/>
        <v>18X7-8LUG NUMAPRIME 4.33 M4N3X TOTALSOURCE PREMIUM</v>
      </c>
      <c r="M5344" s="12" t="s">
        <v>5354</v>
      </c>
      <c r="N5344" s="12" t="str">
        <f t="shared" si="409"/>
        <v>l2203</v>
      </c>
    </row>
    <row r="5345" spans="1:14">
      <c r="A5345" s="12" t="s">
        <v>5366</v>
      </c>
      <c r="B5345" s="6" t="str">
        <f t="shared" si="407"/>
        <v>l220313087</v>
      </c>
      <c r="C5345" s="12">
        <v>190279</v>
      </c>
      <c r="D5345" s="12" t="str">
        <f t="shared" si="408"/>
        <v>p-190279</v>
      </c>
      <c r="E5345" s="6" t="str">
        <f>+VLOOKUP($D5345,Sheet3!$B:$I,2,0)</f>
        <v>16X6X101/2</v>
      </c>
      <c r="F5345" s="6" t="str">
        <f>+VLOOKUP($D5345,Sheet3!$B:$I,3,0)</f>
        <v>SM</v>
      </c>
      <c r="G5345" s="6" t="str">
        <f>+VLOOKUP($D5345,Sheet3!$B:$I,4,0)</f>
        <v>NUMA</v>
      </c>
      <c r="H5345" s="6">
        <f>+VLOOKUP($D5345,Sheet3!$B:$I,5,0)</f>
        <v>0</v>
      </c>
      <c r="I5345" s="6" t="str">
        <f>+VLOOKUP($D5345,Sheet3!$B:$I,6,0)</f>
        <v>P5N</v>
      </c>
      <c r="J5345" s="6" t="str">
        <f>+VLOOKUP($D5345,Sheet3!$B:$I,7,0)</f>
        <v>GALAXYYMSDS</v>
      </c>
      <c r="K5345" s="6" t="str">
        <f>+VLOOKUP($D5345,Sheet3!$B:$I,8,0)</f>
        <v>P</v>
      </c>
      <c r="L5345" s="6" t="str">
        <f t="shared" si="410"/>
        <v>16X6X101/2SM NUMA 0 P5N GALAXYYMSDS P</v>
      </c>
      <c r="M5345" s="12" t="s">
        <v>5354</v>
      </c>
      <c r="N5345" s="12" t="str">
        <f t="shared" si="409"/>
        <v>l2203</v>
      </c>
    </row>
    <row r="5346" spans="1:14">
      <c r="A5346" s="12" t="s">
        <v>5367</v>
      </c>
      <c r="B5346" s="6" t="str">
        <f t="shared" si="407"/>
        <v>l220313203</v>
      </c>
      <c r="C5346" s="12">
        <v>190279</v>
      </c>
      <c r="D5346" s="12" t="str">
        <f t="shared" si="408"/>
        <v>p-190279</v>
      </c>
      <c r="E5346" s="6" t="str">
        <f>+VLOOKUP($D5346,Sheet3!$B:$I,2,0)</f>
        <v>16X6X101/2</v>
      </c>
      <c r="F5346" s="6" t="str">
        <f>+VLOOKUP($D5346,Sheet3!$B:$I,3,0)</f>
        <v>SM</v>
      </c>
      <c r="G5346" s="6" t="str">
        <f>+VLOOKUP($D5346,Sheet3!$B:$I,4,0)</f>
        <v>NUMA</v>
      </c>
      <c r="H5346" s="6">
        <f>+VLOOKUP($D5346,Sheet3!$B:$I,5,0)</f>
        <v>0</v>
      </c>
      <c r="I5346" s="6" t="str">
        <f>+VLOOKUP($D5346,Sheet3!$B:$I,6,0)</f>
        <v>P5N</v>
      </c>
      <c r="J5346" s="6" t="str">
        <f>+VLOOKUP($D5346,Sheet3!$B:$I,7,0)</f>
        <v>GALAXYYMSDS</v>
      </c>
      <c r="K5346" s="6" t="str">
        <f>+VLOOKUP($D5346,Sheet3!$B:$I,8,0)</f>
        <v>P</v>
      </c>
      <c r="L5346" s="6" t="str">
        <f t="shared" si="410"/>
        <v>16X6X101/2SM NUMA 0 P5N GALAXYYMSDS P</v>
      </c>
      <c r="M5346" s="12" t="s">
        <v>5354</v>
      </c>
      <c r="N5346" s="12" t="str">
        <f t="shared" si="409"/>
        <v>l2203</v>
      </c>
    </row>
    <row r="5347" spans="1:14">
      <c r="A5347" s="12" t="s">
        <v>5368</v>
      </c>
      <c r="B5347" s="6" t="str">
        <f t="shared" si="407"/>
        <v>l220313131</v>
      </c>
      <c r="C5347" s="12">
        <v>190371</v>
      </c>
      <c r="D5347" s="12" t="str">
        <f t="shared" si="408"/>
        <v>p-190371</v>
      </c>
      <c r="E5347" s="6" t="str">
        <f>+VLOOKUP($D5347,Sheet3!$B:$I,2,0)</f>
        <v>18X7X121/8</v>
      </c>
      <c r="F5347" s="6" t="str">
        <f>+VLOOKUP($D5347,Sheet3!$B:$I,3,0)</f>
        <v>SM</v>
      </c>
      <c r="G5347" s="6" t="str">
        <f>+VLOOKUP($D5347,Sheet3!$B:$I,4,0)</f>
        <v>NUMA</v>
      </c>
      <c r="H5347" s="6">
        <f>+VLOOKUP($D5347,Sheet3!$B:$I,5,0)</f>
        <v>0</v>
      </c>
      <c r="I5347" s="6" t="str">
        <f>+VLOOKUP($D5347,Sheet3!$B:$I,6,0)</f>
        <v>P5N</v>
      </c>
      <c r="J5347" s="6" t="str">
        <f>+VLOOKUP($D5347,Sheet3!$B:$I,7,0)</f>
        <v>GALAXYYMSDS</v>
      </c>
      <c r="K5347" s="6" t="str">
        <f>+VLOOKUP($D5347,Sheet3!$B:$I,8,0)</f>
        <v>P</v>
      </c>
      <c r="L5347" s="6" t="str">
        <f t="shared" si="410"/>
        <v>18X7X121/8SM NUMA 0 P5N GALAXYYMSDS P</v>
      </c>
      <c r="M5347" s="12" t="s">
        <v>5354</v>
      </c>
      <c r="N5347" s="12" t="str">
        <f t="shared" si="409"/>
        <v>l2203</v>
      </c>
    </row>
    <row r="5348" spans="1:14">
      <c r="A5348" s="12" t="s">
        <v>5369</v>
      </c>
      <c r="B5348" s="6" t="str">
        <f t="shared" si="407"/>
        <v>l220312877</v>
      </c>
      <c r="C5348" s="12">
        <v>203257</v>
      </c>
      <c r="D5348" s="12" t="str">
        <f t="shared" si="408"/>
        <v>p-003257</v>
      </c>
      <c r="E5348" s="6" t="str">
        <f>+VLOOKUP($D5348,Sheet3!$B:$I,2,0)</f>
        <v>18X8X121/8</v>
      </c>
      <c r="F5348" s="6" t="str">
        <f>+VLOOKUP($D5348,Sheet3!$B:$I,3,0)</f>
        <v>SM</v>
      </c>
      <c r="G5348" s="6" t="str">
        <f>+VLOOKUP($D5348,Sheet3!$B:$I,4,0)</f>
        <v>NUMA</v>
      </c>
      <c r="H5348" s="6">
        <f>+VLOOKUP($D5348,Sheet3!$B:$I,5,0)</f>
        <v>0</v>
      </c>
      <c r="I5348" s="6" t="str">
        <f>+VLOOKUP($D5348,Sheet3!$B:$I,6,0)</f>
        <v>P5N</v>
      </c>
      <c r="J5348" s="6" t="str">
        <f>+VLOOKUP($D5348,Sheet3!$B:$I,7,0)</f>
        <v>TALON</v>
      </c>
      <c r="K5348" s="6" t="str">
        <f>+VLOOKUP($D5348,Sheet3!$B:$I,8,0)</f>
        <v>D</v>
      </c>
      <c r="L5348" s="6" t="str">
        <f t="shared" si="410"/>
        <v>18X8X121/8SM NUMA 0 P5N TALON D</v>
      </c>
      <c r="M5348" s="12" t="s">
        <v>5354</v>
      </c>
      <c r="N5348" s="12" t="str">
        <f t="shared" si="409"/>
        <v>l2203</v>
      </c>
    </row>
    <row r="5349" spans="1:14">
      <c r="A5349" s="12" t="s">
        <v>5370</v>
      </c>
      <c r="B5349" s="6" t="str">
        <f t="shared" ref="B5349:B5412" si="411">+MID(A5349,9,10)</f>
        <v>l220313013</v>
      </c>
      <c r="C5349" s="12">
        <v>203257</v>
      </c>
      <c r="D5349" s="12" t="str">
        <f t="shared" si="408"/>
        <v>p-003257</v>
      </c>
      <c r="E5349" s="6" t="str">
        <f>+VLOOKUP($D5349,Sheet3!$B:$I,2,0)</f>
        <v>18X8X121/8</v>
      </c>
      <c r="F5349" s="6" t="str">
        <f>+VLOOKUP($D5349,Sheet3!$B:$I,3,0)</f>
        <v>SM</v>
      </c>
      <c r="G5349" s="6" t="str">
        <f>+VLOOKUP($D5349,Sheet3!$B:$I,4,0)</f>
        <v>NUMA</v>
      </c>
      <c r="H5349" s="6">
        <f>+VLOOKUP($D5349,Sheet3!$B:$I,5,0)</f>
        <v>0</v>
      </c>
      <c r="I5349" s="6" t="str">
        <f>+VLOOKUP($D5349,Sheet3!$B:$I,6,0)</f>
        <v>P5N</v>
      </c>
      <c r="J5349" s="6" t="str">
        <f>+VLOOKUP($D5349,Sheet3!$B:$I,7,0)</f>
        <v>TALON</v>
      </c>
      <c r="K5349" s="6" t="str">
        <f>+VLOOKUP($D5349,Sheet3!$B:$I,8,0)</f>
        <v>D</v>
      </c>
      <c r="L5349" s="6" t="str">
        <f t="shared" si="410"/>
        <v>18X8X121/8SM NUMA 0 P5N TALON D</v>
      </c>
      <c r="M5349" s="12" t="s">
        <v>5354</v>
      </c>
      <c r="N5349" s="12" t="str">
        <f t="shared" ref="N5349:N5412" si="412">+MID(A5349,9,5)</f>
        <v>l2203</v>
      </c>
    </row>
    <row r="5350" spans="1:14">
      <c r="A5350" s="12" t="s">
        <v>5371</v>
      </c>
      <c r="B5350" s="6" t="str">
        <f t="shared" si="411"/>
        <v>l220312951</v>
      </c>
      <c r="C5350" s="12">
        <v>203257</v>
      </c>
      <c r="D5350" s="12" t="str">
        <f t="shared" ref="D5350:D5413" si="413">+LEFT(A5350,8)</f>
        <v>p-003257</v>
      </c>
      <c r="E5350" s="6" t="str">
        <f>+VLOOKUP($D5350,Sheet3!$B:$I,2,0)</f>
        <v>18X8X121/8</v>
      </c>
      <c r="F5350" s="6" t="str">
        <f>+VLOOKUP($D5350,Sheet3!$B:$I,3,0)</f>
        <v>SM</v>
      </c>
      <c r="G5350" s="6" t="str">
        <f>+VLOOKUP($D5350,Sheet3!$B:$I,4,0)</f>
        <v>NUMA</v>
      </c>
      <c r="H5350" s="6">
        <f>+VLOOKUP($D5350,Sheet3!$B:$I,5,0)</f>
        <v>0</v>
      </c>
      <c r="I5350" s="6" t="str">
        <f>+VLOOKUP($D5350,Sheet3!$B:$I,6,0)</f>
        <v>P5N</v>
      </c>
      <c r="J5350" s="6" t="str">
        <f>+VLOOKUP($D5350,Sheet3!$B:$I,7,0)</f>
        <v>TALON</v>
      </c>
      <c r="K5350" s="6" t="str">
        <f>+VLOOKUP($D5350,Sheet3!$B:$I,8,0)</f>
        <v>D</v>
      </c>
      <c r="L5350" s="6" t="str">
        <f t="shared" si="410"/>
        <v>18X8X121/8SM NUMA 0 P5N TALON D</v>
      </c>
      <c r="M5350" s="12" t="s">
        <v>5354</v>
      </c>
      <c r="N5350" s="12" t="str">
        <f t="shared" si="412"/>
        <v>l2203</v>
      </c>
    </row>
    <row r="5351" spans="1:14">
      <c r="A5351" s="12" t="s">
        <v>5372</v>
      </c>
      <c r="B5351" s="6" t="str">
        <f t="shared" si="411"/>
        <v>l220313260</v>
      </c>
      <c r="C5351" s="12">
        <v>190371</v>
      </c>
      <c r="D5351" s="12" t="str">
        <f t="shared" si="413"/>
        <v>p-190371</v>
      </c>
      <c r="E5351" s="6" t="str">
        <f>+VLOOKUP($D5351,Sheet3!$B:$I,2,0)</f>
        <v>18X7X121/8</v>
      </c>
      <c r="F5351" s="6" t="str">
        <f>+VLOOKUP($D5351,Sheet3!$B:$I,3,0)</f>
        <v>SM</v>
      </c>
      <c r="G5351" s="6" t="str">
        <f>+VLOOKUP($D5351,Sheet3!$B:$I,4,0)</f>
        <v>NUMA</v>
      </c>
      <c r="H5351" s="6">
        <f>+VLOOKUP($D5351,Sheet3!$B:$I,5,0)</f>
        <v>0</v>
      </c>
      <c r="I5351" s="6" t="str">
        <f>+VLOOKUP($D5351,Sheet3!$B:$I,6,0)</f>
        <v>P5N</v>
      </c>
      <c r="J5351" s="6" t="str">
        <f>+VLOOKUP($D5351,Sheet3!$B:$I,7,0)</f>
        <v>GALAXYYMSDS</v>
      </c>
      <c r="K5351" s="6" t="str">
        <f>+VLOOKUP($D5351,Sheet3!$B:$I,8,0)</f>
        <v>P</v>
      </c>
      <c r="L5351" s="6" t="str">
        <f t="shared" si="410"/>
        <v>18X7X121/8SM NUMA 0 P5N GALAXYYMSDS P</v>
      </c>
      <c r="M5351" s="12" t="s">
        <v>5354</v>
      </c>
      <c r="N5351" s="12" t="str">
        <f t="shared" si="412"/>
        <v>l2203</v>
      </c>
    </row>
    <row r="5352" spans="1:14">
      <c r="A5352" s="12" t="s">
        <v>5373</v>
      </c>
      <c r="B5352" s="6" t="str">
        <f t="shared" si="411"/>
        <v>l220313034</v>
      </c>
      <c r="C5352" s="12">
        <v>190279</v>
      </c>
      <c r="D5352" s="12" t="str">
        <f t="shared" si="413"/>
        <v>p-190279</v>
      </c>
      <c r="E5352" s="6" t="str">
        <f>+VLOOKUP($D5352,Sheet3!$B:$I,2,0)</f>
        <v>16X6X101/2</v>
      </c>
      <c r="F5352" s="6" t="str">
        <f>+VLOOKUP($D5352,Sheet3!$B:$I,3,0)</f>
        <v>SM</v>
      </c>
      <c r="G5352" s="6" t="str">
        <f>+VLOOKUP($D5352,Sheet3!$B:$I,4,0)</f>
        <v>NUMA</v>
      </c>
      <c r="H5352" s="6">
        <f>+VLOOKUP($D5352,Sheet3!$B:$I,5,0)</f>
        <v>0</v>
      </c>
      <c r="I5352" s="6" t="str">
        <f>+VLOOKUP($D5352,Sheet3!$B:$I,6,0)</f>
        <v>P5N</v>
      </c>
      <c r="J5352" s="6" t="str">
        <f>+VLOOKUP($D5352,Sheet3!$B:$I,7,0)</f>
        <v>GALAXYYMSDS</v>
      </c>
      <c r="K5352" s="6" t="str">
        <f>+VLOOKUP($D5352,Sheet3!$B:$I,8,0)</f>
        <v>P</v>
      </c>
      <c r="L5352" s="6" t="str">
        <f t="shared" si="410"/>
        <v>16X6X101/2SM NUMA 0 P5N GALAXYYMSDS P</v>
      </c>
      <c r="M5352" s="12" t="s">
        <v>5354</v>
      </c>
      <c r="N5352" s="12" t="str">
        <f t="shared" si="412"/>
        <v>l2203</v>
      </c>
    </row>
    <row r="5353" spans="1:14">
      <c r="A5353" s="12" t="s">
        <v>5374</v>
      </c>
      <c r="B5353" s="6" t="str">
        <f t="shared" si="411"/>
        <v>l220312839</v>
      </c>
      <c r="C5353" s="12">
        <v>190279</v>
      </c>
      <c r="D5353" s="12" t="str">
        <f t="shared" si="413"/>
        <v>p-190279</v>
      </c>
      <c r="E5353" s="6" t="str">
        <f>+VLOOKUP($D5353,Sheet3!$B:$I,2,0)</f>
        <v>16X6X101/2</v>
      </c>
      <c r="F5353" s="6" t="str">
        <f>+VLOOKUP($D5353,Sheet3!$B:$I,3,0)</f>
        <v>SM</v>
      </c>
      <c r="G5353" s="6" t="str">
        <f>+VLOOKUP($D5353,Sheet3!$B:$I,4,0)</f>
        <v>NUMA</v>
      </c>
      <c r="H5353" s="6">
        <f>+VLOOKUP($D5353,Sheet3!$B:$I,5,0)</f>
        <v>0</v>
      </c>
      <c r="I5353" s="6" t="str">
        <f>+VLOOKUP($D5353,Sheet3!$B:$I,6,0)</f>
        <v>P5N</v>
      </c>
      <c r="J5353" s="6" t="str">
        <f>+VLOOKUP($D5353,Sheet3!$B:$I,7,0)</f>
        <v>GALAXYYMSDS</v>
      </c>
      <c r="K5353" s="6" t="str">
        <f>+VLOOKUP($D5353,Sheet3!$B:$I,8,0)</f>
        <v>P</v>
      </c>
      <c r="L5353" s="6" t="str">
        <f t="shared" si="410"/>
        <v>16X6X101/2SM NUMA 0 P5N GALAXYYMSDS P</v>
      </c>
      <c r="M5353" s="12" t="s">
        <v>5354</v>
      </c>
      <c r="N5353" s="12" t="str">
        <f t="shared" si="412"/>
        <v>l2203</v>
      </c>
    </row>
    <row r="5354" spans="1:14">
      <c r="A5354" s="12" t="s">
        <v>5375</v>
      </c>
      <c r="B5354" s="6" t="str">
        <f t="shared" si="411"/>
        <v>l220312599</v>
      </c>
      <c r="C5354" s="12">
        <v>203257</v>
      </c>
      <c r="D5354" s="12" t="str">
        <f t="shared" si="413"/>
        <v>p-003257</v>
      </c>
      <c r="E5354" s="6" t="str">
        <f>+VLOOKUP($D5354,Sheet3!$B:$I,2,0)</f>
        <v>18X8X121/8</v>
      </c>
      <c r="F5354" s="6" t="str">
        <f>+VLOOKUP($D5354,Sheet3!$B:$I,3,0)</f>
        <v>SM</v>
      </c>
      <c r="G5354" s="6" t="str">
        <f>+VLOOKUP($D5354,Sheet3!$B:$I,4,0)</f>
        <v>NUMA</v>
      </c>
      <c r="H5354" s="6">
        <f>+VLOOKUP($D5354,Sheet3!$B:$I,5,0)</f>
        <v>0</v>
      </c>
      <c r="I5354" s="6" t="str">
        <f>+VLOOKUP($D5354,Sheet3!$B:$I,6,0)</f>
        <v>P5N</v>
      </c>
      <c r="J5354" s="6" t="str">
        <f>+VLOOKUP($D5354,Sheet3!$B:$I,7,0)</f>
        <v>TALON</v>
      </c>
      <c r="K5354" s="6" t="str">
        <f>+VLOOKUP($D5354,Sheet3!$B:$I,8,0)</f>
        <v>D</v>
      </c>
      <c r="L5354" s="6" t="str">
        <f t="shared" si="410"/>
        <v>18X8X121/8SM NUMA 0 P5N TALON D</v>
      </c>
      <c r="M5354" s="12" t="s">
        <v>5354</v>
      </c>
      <c r="N5354" s="12" t="str">
        <f t="shared" si="412"/>
        <v>l2203</v>
      </c>
    </row>
    <row r="5355" spans="1:14">
      <c r="A5355" s="12" t="s">
        <v>5376</v>
      </c>
      <c r="B5355" s="6" t="str">
        <f t="shared" si="411"/>
        <v>l220312390</v>
      </c>
      <c r="C5355" s="12">
        <v>203257</v>
      </c>
      <c r="D5355" s="12" t="str">
        <f t="shared" si="413"/>
        <v>p-003257</v>
      </c>
      <c r="E5355" s="6" t="str">
        <f>+VLOOKUP($D5355,Sheet3!$B:$I,2,0)</f>
        <v>18X8X121/8</v>
      </c>
      <c r="F5355" s="6" t="str">
        <f>+VLOOKUP($D5355,Sheet3!$B:$I,3,0)</f>
        <v>SM</v>
      </c>
      <c r="G5355" s="6" t="str">
        <f>+VLOOKUP($D5355,Sheet3!$B:$I,4,0)</f>
        <v>NUMA</v>
      </c>
      <c r="H5355" s="6">
        <f>+VLOOKUP($D5355,Sheet3!$B:$I,5,0)</f>
        <v>0</v>
      </c>
      <c r="I5355" s="6" t="str">
        <f>+VLOOKUP($D5355,Sheet3!$B:$I,6,0)</f>
        <v>P5N</v>
      </c>
      <c r="J5355" s="6" t="str">
        <f>+VLOOKUP($D5355,Sheet3!$B:$I,7,0)</f>
        <v>TALON</v>
      </c>
      <c r="K5355" s="6" t="str">
        <f>+VLOOKUP($D5355,Sheet3!$B:$I,8,0)</f>
        <v>D</v>
      </c>
      <c r="L5355" s="6" t="str">
        <f t="shared" si="410"/>
        <v>18X8X121/8SM NUMA 0 P5N TALON D</v>
      </c>
      <c r="M5355" s="12" t="s">
        <v>5354</v>
      </c>
      <c r="N5355" s="12" t="str">
        <f t="shared" si="412"/>
        <v>l2203</v>
      </c>
    </row>
    <row r="5356" spans="1:14">
      <c r="A5356" s="12" t="s">
        <v>5377</v>
      </c>
      <c r="B5356" s="6" t="str">
        <f t="shared" si="411"/>
        <v>l220312653</v>
      </c>
      <c r="C5356" s="12">
        <v>203257</v>
      </c>
      <c r="D5356" s="12" t="str">
        <f t="shared" si="413"/>
        <v>p-003257</v>
      </c>
      <c r="E5356" s="6" t="str">
        <f>+VLOOKUP($D5356,Sheet3!$B:$I,2,0)</f>
        <v>18X8X121/8</v>
      </c>
      <c r="F5356" s="6" t="str">
        <f>+VLOOKUP($D5356,Sheet3!$B:$I,3,0)</f>
        <v>SM</v>
      </c>
      <c r="G5356" s="6" t="str">
        <f>+VLOOKUP($D5356,Sheet3!$B:$I,4,0)</f>
        <v>NUMA</v>
      </c>
      <c r="H5356" s="6">
        <f>+VLOOKUP($D5356,Sheet3!$B:$I,5,0)</f>
        <v>0</v>
      </c>
      <c r="I5356" s="6" t="str">
        <f>+VLOOKUP($D5356,Sheet3!$B:$I,6,0)</f>
        <v>P5N</v>
      </c>
      <c r="J5356" s="6" t="str">
        <f>+VLOOKUP($D5356,Sheet3!$B:$I,7,0)</f>
        <v>TALON</v>
      </c>
      <c r="K5356" s="6" t="str">
        <f>+VLOOKUP($D5356,Sheet3!$B:$I,8,0)</f>
        <v>D</v>
      </c>
      <c r="L5356" s="6" t="str">
        <f t="shared" si="410"/>
        <v>18X8X121/8SM NUMA 0 P5N TALON D</v>
      </c>
      <c r="M5356" s="12" t="s">
        <v>5354</v>
      </c>
      <c r="N5356" s="12" t="str">
        <f t="shared" si="412"/>
        <v>l2203</v>
      </c>
    </row>
    <row r="5357" spans="1:14">
      <c r="A5357" s="12" t="s">
        <v>5378</v>
      </c>
      <c r="B5357" s="6" t="str">
        <f t="shared" si="411"/>
        <v>l220312707</v>
      </c>
      <c r="C5357" s="12">
        <v>203257</v>
      </c>
      <c r="D5357" s="12" t="str">
        <f t="shared" si="413"/>
        <v>p-003257</v>
      </c>
      <c r="E5357" s="6" t="str">
        <f>+VLOOKUP($D5357,Sheet3!$B:$I,2,0)</f>
        <v>18X8X121/8</v>
      </c>
      <c r="F5357" s="6" t="str">
        <f>+VLOOKUP($D5357,Sheet3!$B:$I,3,0)</f>
        <v>SM</v>
      </c>
      <c r="G5357" s="6" t="str">
        <f>+VLOOKUP($D5357,Sheet3!$B:$I,4,0)</f>
        <v>NUMA</v>
      </c>
      <c r="H5357" s="6">
        <f>+VLOOKUP($D5357,Sheet3!$B:$I,5,0)</f>
        <v>0</v>
      </c>
      <c r="I5357" s="6" t="str">
        <f>+VLOOKUP($D5357,Sheet3!$B:$I,6,0)</f>
        <v>P5N</v>
      </c>
      <c r="J5357" s="6" t="str">
        <f>+VLOOKUP($D5357,Sheet3!$B:$I,7,0)</f>
        <v>TALON</v>
      </c>
      <c r="K5357" s="6" t="str">
        <f>+VLOOKUP($D5357,Sheet3!$B:$I,8,0)</f>
        <v>D</v>
      </c>
      <c r="L5357" s="6" t="str">
        <f t="shared" si="410"/>
        <v>18X8X121/8SM NUMA 0 P5N TALON D</v>
      </c>
      <c r="M5357" s="12" t="s">
        <v>5354</v>
      </c>
      <c r="N5357" s="12" t="str">
        <f t="shared" si="412"/>
        <v>l2203</v>
      </c>
    </row>
    <row r="5358" spans="1:14">
      <c r="A5358" s="12" t="s">
        <v>5379</v>
      </c>
      <c r="B5358" s="6" t="str">
        <f t="shared" si="411"/>
        <v>l220312757</v>
      </c>
      <c r="C5358" s="12">
        <v>203257</v>
      </c>
      <c r="D5358" s="12" t="str">
        <f t="shared" si="413"/>
        <v>p-003257</v>
      </c>
      <c r="E5358" s="6" t="str">
        <f>+VLOOKUP($D5358,Sheet3!$B:$I,2,0)</f>
        <v>18X8X121/8</v>
      </c>
      <c r="F5358" s="6" t="str">
        <f>+VLOOKUP($D5358,Sheet3!$B:$I,3,0)</f>
        <v>SM</v>
      </c>
      <c r="G5358" s="6" t="str">
        <f>+VLOOKUP($D5358,Sheet3!$B:$I,4,0)</f>
        <v>NUMA</v>
      </c>
      <c r="H5358" s="6">
        <f>+VLOOKUP($D5358,Sheet3!$B:$I,5,0)</f>
        <v>0</v>
      </c>
      <c r="I5358" s="6" t="str">
        <f>+VLOOKUP($D5358,Sheet3!$B:$I,6,0)</f>
        <v>P5N</v>
      </c>
      <c r="J5358" s="6" t="str">
        <f>+VLOOKUP($D5358,Sheet3!$B:$I,7,0)</f>
        <v>TALON</v>
      </c>
      <c r="K5358" s="6" t="str">
        <f>+VLOOKUP($D5358,Sheet3!$B:$I,8,0)</f>
        <v>D</v>
      </c>
      <c r="L5358" s="6" t="str">
        <f t="shared" si="410"/>
        <v>18X8X121/8SM NUMA 0 P5N TALON D</v>
      </c>
      <c r="M5358" s="12" t="s">
        <v>5354</v>
      </c>
      <c r="N5358" s="12" t="str">
        <f t="shared" si="412"/>
        <v>l2203</v>
      </c>
    </row>
    <row r="5359" spans="1:14">
      <c r="A5359" s="12" t="s">
        <v>5380</v>
      </c>
      <c r="B5359" s="6" t="str">
        <f t="shared" si="411"/>
        <v>l220311973</v>
      </c>
      <c r="C5359" s="12">
        <v>201563</v>
      </c>
      <c r="D5359" s="12" t="str">
        <f t="shared" si="413"/>
        <v>p-001563</v>
      </c>
      <c r="E5359" s="6" t="str">
        <f>+VLOOKUP($D5359,Sheet3!$B:$I,2,0)</f>
        <v>18X7X121/8</v>
      </c>
      <c r="F5359" s="6" t="str">
        <f>+VLOOKUP($D5359,Sheet3!$B:$I,3,0)</f>
        <v>SAT</v>
      </c>
      <c r="G5359" s="6" t="str">
        <f>+VLOOKUP($D5359,Sheet3!$B:$I,4,0)</f>
        <v>NUMA</v>
      </c>
      <c r="H5359" s="6">
        <f>+VLOOKUP($D5359,Sheet3!$B:$I,5,0)</f>
        <v>0</v>
      </c>
      <c r="I5359" s="6" t="str">
        <f>+VLOOKUP($D5359,Sheet3!$B:$I,6,0)</f>
        <v>NM-FIBER</v>
      </c>
      <c r="J5359" s="6" t="str">
        <f>+VLOOKUP($D5359,Sheet3!$B:$I,7,0)</f>
        <v>TOTALSOURCE</v>
      </c>
      <c r="K5359" s="6" t="str">
        <f>+VLOOKUP($D5359,Sheet3!$B:$I,8,0)</f>
        <v>P</v>
      </c>
      <c r="L5359" s="6" t="str">
        <f t="shared" si="410"/>
        <v>18X7X121/8SAT NUMA 0 NM-FIBER TOTALSOURCE P</v>
      </c>
      <c r="M5359" s="12" t="s">
        <v>5354</v>
      </c>
      <c r="N5359" s="12" t="str">
        <f t="shared" si="412"/>
        <v>l2203</v>
      </c>
    </row>
    <row r="5360" spans="1:14">
      <c r="A5360" s="12" t="s">
        <v>5381</v>
      </c>
      <c r="B5360" s="6" t="str">
        <f t="shared" si="411"/>
        <v>l220312278</v>
      </c>
      <c r="C5360" s="12">
        <v>201563</v>
      </c>
      <c r="D5360" s="12" t="str">
        <f t="shared" si="413"/>
        <v>p-001563</v>
      </c>
      <c r="E5360" s="6" t="str">
        <f>+VLOOKUP($D5360,Sheet3!$B:$I,2,0)</f>
        <v>18X7X121/8</v>
      </c>
      <c r="F5360" s="6" t="str">
        <f>+VLOOKUP($D5360,Sheet3!$B:$I,3,0)</f>
        <v>SAT</v>
      </c>
      <c r="G5360" s="6" t="str">
        <f>+VLOOKUP($D5360,Sheet3!$B:$I,4,0)</f>
        <v>NUMA</v>
      </c>
      <c r="H5360" s="6">
        <f>+VLOOKUP($D5360,Sheet3!$B:$I,5,0)</f>
        <v>0</v>
      </c>
      <c r="I5360" s="6" t="str">
        <f>+VLOOKUP($D5360,Sheet3!$B:$I,6,0)</f>
        <v>NM-FIBER</v>
      </c>
      <c r="J5360" s="6" t="str">
        <f>+VLOOKUP($D5360,Sheet3!$B:$I,7,0)</f>
        <v>TOTALSOURCE</v>
      </c>
      <c r="K5360" s="6" t="str">
        <f>+VLOOKUP($D5360,Sheet3!$B:$I,8,0)</f>
        <v>P</v>
      </c>
      <c r="L5360" s="6" t="str">
        <f t="shared" ref="L5360:L5423" si="414">CONCATENATE(E5360,F5360," ",G5360," ",H5360," ",I5360," ",J5360," ",K5360)</f>
        <v>18X7X121/8SAT NUMA 0 NM-FIBER TOTALSOURCE P</v>
      </c>
      <c r="M5360" s="12" t="s">
        <v>5354</v>
      </c>
      <c r="N5360" s="12" t="str">
        <f t="shared" si="412"/>
        <v>l2203</v>
      </c>
    </row>
    <row r="5361" spans="1:14">
      <c r="A5361" s="12" t="s">
        <v>5382</v>
      </c>
      <c r="B5361" s="6" t="str">
        <f t="shared" si="411"/>
        <v>l220303853</v>
      </c>
      <c r="C5361" s="12">
        <v>289987</v>
      </c>
      <c r="D5361" s="12" t="str">
        <f t="shared" si="413"/>
        <v>p-089987</v>
      </c>
      <c r="E5361" s="6" t="str">
        <f>+VLOOKUP($D5361,Sheet3!$B:$I,2,0)</f>
        <v>161/4X6X111/4</v>
      </c>
      <c r="F5361" s="6" t="str">
        <f>+VLOOKUP($D5361,Sheet3!$B:$I,3,0)</f>
        <v>SM</v>
      </c>
      <c r="G5361" s="6" t="str">
        <f>+VLOOKUP($D5361,Sheet3!$B:$I,4,0)</f>
        <v>NUMA</v>
      </c>
      <c r="H5361" s="6">
        <f>+VLOOKUP($D5361,Sheet3!$B:$I,5,0)</f>
        <v>0</v>
      </c>
      <c r="I5361" s="6" t="str">
        <f>+VLOOKUP($D5361,Sheet3!$B:$I,6,0)</f>
        <v>P5</v>
      </c>
      <c r="J5361" s="6" t="str">
        <f>+VLOOKUP($D5361,Sheet3!$B:$I,7,0)</f>
        <v>NUMA</v>
      </c>
      <c r="K5361" s="6" t="str">
        <f>+VLOOKUP($D5361,Sheet3!$B:$I,8,0)</f>
        <v>P</v>
      </c>
      <c r="L5361" s="6" t="str">
        <f t="shared" si="414"/>
        <v>161/4X6X111/4SM NUMA 0 P5 NUMA P</v>
      </c>
      <c r="M5361" s="12" t="s">
        <v>5354</v>
      </c>
      <c r="N5361" s="12" t="str">
        <f t="shared" si="412"/>
        <v>l2203</v>
      </c>
    </row>
    <row r="5362" spans="1:14">
      <c r="A5362" s="12" t="s">
        <v>5383</v>
      </c>
      <c r="B5362" s="6" t="str">
        <f t="shared" si="411"/>
        <v>l220310802</v>
      </c>
      <c r="C5362" s="12">
        <v>190177</v>
      </c>
      <c r="D5362" s="12" t="str">
        <f t="shared" si="413"/>
        <v>p-190177</v>
      </c>
      <c r="E5362" s="6" t="str">
        <f>+VLOOKUP($D5362,Sheet3!$B:$I,2,0)</f>
        <v>10X5X61/2</v>
      </c>
      <c r="F5362" s="6" t="str">
        <f>+VLOOKUP($D5362,Sheet3!$B:$I,3,0)</f>
        <v>SAT</v>
      </c>
      <c r="G5362" s="6" t="str">
        <f>+VLOOKUP($D5362,Sheet3!$B:$I,4,0)</f>
        <v>NUMA</v>
      </c>
      <c r="H5362" s="6">
        <f>+VLOOKUP($D5362,Sheet3!$B:$I,5,0)</f>
        <v>0</v>
      </c>
      <c r="I5362" s="6" t="str">
        <f>+VLOOKUP($D5362,Sheet3!$B:$I,6,0)</f>
        <v>P5N</v>
      </c>
      <c r="J5362" s="6" t="str">
        <f>+VLOOKUP($D5362,Sheet3!$B:$I,7,0)</f>
        <v>TOTALSOURCE</v>
      </c>
      <c r="K5362" s="6" t="str">
        <f>+VLOOKUP($D5362,Sheet3!$B:$I,8,0)</f>
        <v>P</v>
      </c>
      <c r="L5362" s="6" t="str">
        <f t="shared" si="414"/>
        <v>10X5X61/2SAT NUMA 0 P5N TOTALSOURCE P</v>
      </c>
      <c r="M5362" s="12" t="s">
        <v>5354</v>
      </c>
      <c r="N5362" s="12" t="str">
        <f t="shared" si="412"/>
        <v>l2203</v>
      </c>
    </row>
    <row r="5363" spans="1:14">
      <c r="A5363" s="12" t="s">
        <v>5384</v>
      </c>
      <c r="B5363" s="6" t="str">
        <f t="shared" si="411"/>
        <v>l220312285</v>
      </c>
      <c r="C5363" s="12">
        <v>201563</v>
      </c>
      <c r="D5363" s="12" t="str">
        <f t="shared" si="413"/>
        <v>p-001563</v>
      </c>
      <c r="E5363" s="6" t="str">
        <f>+VLOOKUP($D5363,Sheet3!$B:$I,2,0)</f>
        <v>18X7X121/8</v>
      </c>
      <c r="F5363" s="6" t="str">
        <f>+VLOOKUP($D5363,Sheet3!$B:$I,3,0)</f>
        <v>SAT</v>
      </c>
      <c r="G5363" s="6" t="str">
        <f>+VLOOKUP($D5363,Sheet3!$B:$I,4,0)</f>
        <v>NUMA</v>
      </c>
      <c r="H5363" s="6">
        <f>+VLOOKUP($D5363,Sheet3!$B:$I,5,0)</f>
        <v>0</v>
      </c>
      <c r="I5363" s="6" t="str">
        <f>+VLOOKUP($D5363,Sheet3!$B:$I,6,0)</f>
        <v>NM-FIBER</v>
      </c>
      <c r="J5363" s="6" t="str">
        <f>+VLOOKUP($D5363,Sheet3!$B:$I,7,0)</f>
        <v>TOTALSOURCE</v>
      </c>
      <c r="K5363" s="6" t="str">
        <f>+VLOOKUP($D5363,Sheet3!$B:$I,8,0)</f>
        <v>P</v>
      </c>
      <c r="L5363" s="6" t="str">
        <f t="shared" si="414"/>
        <v>18X7X121/8SAT NUMA 0 NM-FIBER TOTALSOURCE P</v>
      </c>
      <c r="M5363" s="12" t="s">
        <v>5354</v>
      </c>
      <c r="N5363" s="12" t="str">
        <f t="shared" si="412"/>
        <v>l2203</v>
      </c>
    </row>
    <row r="5364" spans="1:14">
      <c r="A5364" s="12" t="s">
        <v>5385</v>
      </c>
      <c r="B5364" s="6" t="str">
        <f t="shared" si="411"/>
        <v>l220312595</v>
      </c>
      <c r="C5364" s="12">
        <v>201563</v>
      </c>
      <c r="D5364" s="12" t="str">
        <f t="shared" si="413"/>
        <v>p-001563</v>
      </c>
      <c r="E5364" s="6" t="str">
        <f>+VLOOKUP($D5364,Sheet3!$B:$I,2,0)</f>
        <v>18X7X121/8</v>
      </c>
      <c r="F5364" s="6" t="str">
        <f>+VLOOKUP($D5364,Sheet3!$B:$I,3,0)</f>
        <v>SAT</v>
      </c>
      <c r="G5364" s="6" t="str">
        <f>+VLOOKUP($D5364,Sheet3!$B:$I,4,0)</f>
        <v>NUMA</v>
      </c>
      <c r="H5364" s="6">
        <f>+VLOOKUP($D5364,Sheet3!$B:$I,5,0)</f>
        <v>0</v>
      </c>
      <c r="I5364" s="6" t="str">
        <f>+VLOOKUP($D5364,Sheet3!$B:$I,6,0)</f>
        <v>NM-FIBER</v>
      </c>
      <c r="J5364" s="6" t="str">
        <f>+VLOOKUP($D5364,Sheet3!$B:$I,7,0)</f>
        <v>TOTALSOURCE</v>
      </c>
      <c r="K5364" s="6" t="str">
        <f>+VLOOKUP($D5364,Sheet3!$B:$I,8,0)</f>
        <v>P</v>
      </c>
      <c r="L5364" s="6" t="str">
        <f t="shared" si="414"/>
        <v>18X7X121/8SAT NUMA 0 NM-FIBER TOTALSOURCE P</v>
      </c>
      <c r="M5364" s="12" t="s">
        <v>5354</v>
      </c>
      <c r="N5364" s="12" t="str">
        <f t="shared" si="412"/>
        <v>l2203</v>
      </c>
    </row>
    <row r="5365" spans="1:14">
      <c r="A5365" s="12" t="s">
        <v>5386</v>
      </c>
      <c r="B5365" s="6" t="str">
        <f t="shared" si="411"/>
        <v>l220312613</v>
      </c>
      <c r="C5365" s="12">
        <v>190198</v>
      </c>
      <c r="D5365" s="12" t="str">
        <f t="shared" si="413"/>
        <v>p-190198</v>
      </c>
      <c r="E5365" s="6" t="str">
        <f>+VLOOKUP($D5365,Sheet3!$B:$I,2,0)</f>
        <v>22X8X16</v>
      </c>
      <c r="F5365" s="6" t="str">
        <f>+VLOOKUP($D5365,Sheet3!$B:$I,3,0)</f>
        <v>SAT</v>
      </c>
      <c r="G5365" s="6" t="str">
        <f>+VLOOKUP($D5365,Sheet3!$B:$I,4,0)</f>
        <v>NUMA</v>
      </c>
      <c r="H5365" s="6">
        <f>+VLOOKUP($D5365,Sheet3!$B:$I,5,0)</f>
        <v>0</v>
      </c>
      <c r="I5365" s="6" t="str">
        <f>+VLOOKUP($D5365,Sheet3!$B:$I,6,0)</f>
        <v>P5N</v>
      </c>
      <c r="J5365" s="6" t="str">
        <f>+VLOOKUP($D5365,Sheet3!$B:$I,7,0)</f>
        <v>NUMA</v>
      </c>
      <c r="K5365" s="6" t="str">
        <f>+VLOOKUP($D5365,Sheet3!$B:$I,8,0)</f>
        <v>XP</v>
      </c>
      <c r="L5365" s="6" t="str">
        <f t="shared" si="414"/>
        <v>22X8X16SAT NUMA 0 P5N NUMA XP</v>
      </c>
      <c r="M5365" s="12" t="s">
        <v>5354</v>
      </c>
      <c r="N5365" s="12" t="str">
        <f t="shared" si="412"/>
        <v>l2203</v>
      </c>
    </row>
    <row r="5366" spans="1:14">
      <c r="A5366" s="12" t="s">
        <v>5387</v>
      </c>
      <c r="B5366" s="6" t="str">
        <f t="shared" si="411"/>
        <v>l220310986</v>
      </c>
      <c r="C5366" s="12">
        <v>190177</v>
      </c>
      <c r="D5366" s="12" t="str">
        <f t="shared" si="413"/>
        <v>p-190177</v>
      </c>
      <c r="E5366" s="6" t="str">
        <f>+VLOOKUP($D5366,Sheet3!$B:$I,2,0)</f>
        <v>10X5X61/2</v>
      </c>
      <c r="F5366" s="6" t="str">
        <f>+VLOOKUP($D5366,Sheet3!$B:$I,3,0)</f>
        <v>SAT</v>
      </c>
      <c r="G5366" s="6" t="str">
        <f>+VLOOKUP($D5366,Sheet3!$B:$I,4,0)</f>
        <v>NUMA</v>
      </c>
      <c r="H5366" s="6">
        <f>+VLOOKUP($D5366,Sheet3!$B:$I,5,0)</f>
        <v>0</v>
      </c>
      <c r="I5366" s="6" t="str">
        <f>+VLOOKUP($D5366,Sheet3!$B:$I,6,0)</f>
        <v>P5N</v>
      </c>
      <c r="J5366" s="6" t="str">
        <f>+VLOOKUP($D5366,Sheet3!$B:$I,7,0)</f>
        <v>TOTALSOURCE</v>
      </c>
      <c r="K5366" s="6" t="str">
        <f>+VLOOKUP($D5366,Sheet3!$B:$I,8,0)</f>
        <v>P</v>
      </c>
      <c r="L5366" s="6" t="str">
        <f t="shared" si="414"/>
        <v>10X5X61/2SAT NUMA 0 P5N TOTALSOURCE P</v>
      </c>
      <c r="M5366" s="12" t="s">
        <v>5354</v>
      </c>
      <c r="N5366" s="12" t="str">
        <f t="shared" si="412"/>
        <v>l2203</v>
      </c>
    </row>
    <row r="5367" spans="1:14">
      <c r="A5367" s="12" t="s">
        <v>5388</v>
      </c>
      <c r="B5367" s="6" t="str">
        <f t="shared" si="411"/>
        <v>l200712931</v>
      </c>
      <c r="C5367" s="12">
        <v>203137</v>
      </c>
      <c r="D5367" s="12" t="str">
        <f t="shared" si="413"/>
        <v>p-003137</v>
      </c>
      <c r="E5367" s="6" t="str">
        <f>+VLOOKUP($D5367,Sheet3!$B:$I,2,0)</f>
        <v>9X5X5</v>
      </c>
      <c r="F5367" s="6" t="str">
        <f>+VLOOKUP($D5367,Sheet3!$B:$I,3,0)</f>
        <v>SAT</v>
      </c>
      <c r="G5367" s="6" t="str">
        <f>+VLOOKUP($D5367,Sheet3!$B:$I,4,0)</f>
        <v>NUMA</v>
      </c>
      <c r="H5367" s="6">
        <f>+VLOOKUP($D5367,Sheet3!$B:$I,5,0)</f>
        <v>0</v>
      </c>
      <c r="I5367" s="6" t="str">
        <f>+VLOOKUP($D5367,Sheet3!$B:$I,6,0)</f>
        <v>P5N</v>
      </c>
      <c r="J5367" s="6" t="str">
        <f>+VLOOKUP($D5367,Sheet3!$B:$I,7,0)</f>
        <v>TOTALSOURCE</v>
      </c>
      <c r="K5367" s="6" t="str">
        <f>+VLOOKUP($D5367,Sheet3!$B:$I,8,0)</f>
        <v>P</v>
      </c>
      <c r="L5367" s="6" t="str">
        <f t="shared" si="414"/>
        <v>9X5X5SAT NUMA 0 P5N TOTALSOURCE P</v>
      </c>
      <c r="M5367" s="12" t="s">
        <v>5354</v>
      </c>
      <c r="N5367" s="12" t="str">
        <f t="shared" si="412"/>
        <v>l2007</v>
      </c>
    </row>
    <row r="5368" spans="1:14">
      <c r="A5368" s="12" t="s">
        <v>5389</v>
      </c>
      <c r="B5368" s="6" t="str">
        <f t="shared" si="411"/>
        <v>l220310702</v>
      </c>
      <c r="C5368" s="12">
        <v>190177</v>
      </c>
      <c r="D5368" s="12" t="str">
        <f t="shared" si="413"/>
        <v>p-190177</v>
      </c>
      <c r="E5368" s="6" t="str">
        <f>+VLOOKUP($D5368,Sheet3!$B:$I,2,0)</f>
        <v>10X5X61/2</v>
      </c>
      <c r="F5368" s="6" t="str">
        <f>+VLOOKUP($D5368,Sheet3!$B:$I,3,0)</f>
        <v>SAT</v>
      </c>
      <c r="G5368" s="6" t="str">
        <f>+VLOOKUP($D5368,Sheet3!$B:$I,4,0)</f>
        <v>NUMA</v>
      </c>
      <c r="H5368" s="6">
        <f>+VLOOKUP($D5368,Sheet3!$B:$I,5,0)</f>
        <v>0</v>
      </c>
      <c r="I5368" s="6" t="str">
        <f>+VLOOKUP($D5368,Sheet3!$B:$I,6,0)</f>
        <v>P5N</v>
      </c>
      <c r="J5368" s="6" t="str">
        <f>+VLOOKUP($D5368,Sheet3!$B:$I,7,0)</f>
        <v>TOTALSOURCE</v>
      </c>
      <c r="K5368" s="6" t="str">
        <f>+VLOOKUP($D5368,Sheet3!$B:$I,8,0)</f>
        <v>P</v>
      </c>
      <c r="L5368" s="6" t="str">
        <f t="shared" si="414"/>
        <v>10X5X61/2SAT NUMA 0 P5N TOTALSOURCE P</v>
      </c>
      <c r="M5368" s="12" t="s">
        <v>5354</v>
      </c>
      <c r="N5368" s="12" t="str">
        <f t="shared" si="412"/>
        <v>l2203</v>
      </c>
    </row>
    <row r="5369" spans="1:14">
      <c r="A5369" s="12" t="s">
        <v>5390</v>
      </c>
      <c r="B5369" s="6" t="str">
        <f t="shared" si="411"/>
        <v>l220313244</v>
      </c>
      <c r="C5369" s="12">
        <v>189995</v>
      </c>
      <c r="D5369" s="12" t="str">
        <f t="shared" si="413"/>
        <v>p-189995</v>
      </c>
      <c r="E5369" s="6" t="str">
        <f>+VLOOKUP($D5369,Sheet3!$B:$I,2,0)</f>
        <v>131/2X51/2X8</v>
      </c>
      <c r="F5369" s="6" t="str">
        <f>+VLOOKUP($D5369,Sheet3!$B:$I,3,0)</f>
        <v>SAT</v>
      </c>
      <c r="G5369" s="6" t="str">
        <f>+VLOOKUP($D5369,Sheet3!$B:$I,4,0)</f>
        <v>NUMA</v>
      </c>
      <c r="H5369" s="6">
        <f>+VLOOKUP($D5369,Sheet3!$B:$I,5,0)</f>
        <v>0</v>
      </c>
      <c r="I5369" s="6" t="str">
        <f>+VLOOKUP($D5369,Sheet3!$B:$I,6,0)</f>
        <v>P5N</v>
      </c>
      <c r="J5369" s="6" t="str">
        <f>+VLOOKUP($D5369,Sheet3!$B:$I,7,0)</f>
        <v>TOTALSOURCE</v>
      </c>
      <c r="K5369" s="6" t="str">
        <f>+VLOOKUP($D5369,Sheet3!$B:$I,8,0)</f>
        <v>P</v>
      </c>
      <c r="L5369" s="6" t="str">
        <f t="shared" si="414"/>
        <v>131/2X51/2X8SAT NUMA 0 P5N TOTALSOURCE P</v>
      </c>
      <c r="M5369" s="12" t="s">
        <v>5354</v>
      </c>
      <c r="N5369" s="12" t="str">
        <f t="shared" si="412"/>
        <v>l2203</v>
      </c>
    </row>
    <row r="5370" spans="1:14">
      <c r="A5370" s="12" t="s">
        <v>5391</v>
      </c>
      <c r="B5370" s="6" t="str">
        <f t="shared" si="411"/>
        <v>l220311431</v>
      </c>
      <c r="C5370" s="12">
        <v>189995</v>
      </c>
      <c r="D5370" s="12" t="str">
        <f t="shared" si="413"/>
        <v>p-189995</v>
      </c>
      <c r="E5370" s="6" t="str">
        <f>+VLOOKUP($D5370,Sheet3!$B:$I,2,0)</f>
        <v>131/2X51/2X8</v>
      </c>
      <c r="F5370" s="6" t="str">
        <f>+VLOOKUP($D5370,Sheet3!$B:$I,3,0)</f>
        <v>SAT</v>
      </c>
      <c r="G5370" s="6" t="str">
        <f>+VLOOKUP($D5370,Sheet3!$B:$I,4,0)</f>
        <v>NUMA</v>
      </c>
      <c r="H5370" s="6">
        <f>+VLOOKUP($D5370,Sheet3!$B:$I,5,0)</f>
        <v>0</v>
      </c>
      <c r="I5370" s="6" t="str">
        <f>+VLOOKUP($D5370,Sheet3!$B:$I,6,0)</f>
        <v>P5N</v>
      </c>
      <c r="J5370" s="6" t="str">
        <f>+VLOOKUP($D5370,Sheet3!$B:$I,7,0)</f>
        <v>TOTALSOURCE</v>
      </c>
      <c r="K5370" s="6" t="str">
        <f>+VLOOKUP($D5370,Sheet3!$B:$I,8,0)</f>
        <v>P</v>
      </c>
      <c r="L5370" s="6" t="str">
        <f t="shared" si="414"/>
        <v>131/2X51/2X8SAT NUMA 0 P5N TOTALSOURCE P</v>
      </c>
      <c r="M5370" s="12" t="s">
        <v>5354</v>
      </c>
      <c r="N5370" s="12" t="str">
        <f t="shared" si="412"/>
        <v>l2203</v>
      </c>
    </row>
    <row r="5371" spans="1:14">
      <c r="A5371" s="12" t="s">
        <v>5392</v>
      </c>
      <c r="B5371" s="6" t="str">
        <f t="shared" si="411"/>
        <v>l220312678</v>
      </c>
      <c r="C5371" s="12">
        <v>190622</v>
      </c>
      <c r="D5371" s="12" t="str">
        <f t="shared" si="413"/>
        <v>p-190622</v>
      </c>
      <c r="E5371" s="6" t="str">
        <f>+VLOOKUP($D5371,Sheet3!$B:$I,2,0)</f>
        <v>10X4X61/2</v>
      </c>
      <c r="F5371" s="6" t="str">
        <f>+VLOOKUP($D5371,Sheet3!$B:$I,3,0)</f>
        <v>SAT</v>
      </c>
      <c r="G5371" s="6" t="str">
        <f>+VLOOKUP($D5371,Sheet3!$B:$I,4,0)</f>
        <v>NUMA</v>
      </c>
      <c r="H5371" s="6">
        <f>+VLOOKUP($D5371,Sheet3!$B:$I,5,0)</f>
        <v>0</v>
      </c>
      <c r="I5371" s="6" t="str">
        <f>+VLOOKUP($D5371,Sheet3!$B:$I,6,0)</f>
        <v>P5N</v>
      </c>
      <c r="J5371" s="6" t="str">
        <f>+VLOOKUP($D5371,Sheet3!$B:$I,7,0)</f>
        <v>TOTALSOURCE</v>
      </c>
      <c r="K5371" s="6" t="str">
        <f>+VLOOKUP($D5371,Sheet3!$B:$I,8,0)</f>
        <v>P</v>
      </c>
      <c r="L5371" s="6" t="str">
        <f t="shared" si="414"/>
        <v>10X4X61/2SAT NUMA 0 P5N TOTALSOURCE P</v>
      </c>
      <c r="M5371" s="12" t="s">
        <v>5354</v>
      </c>
      <c r="N5371" s="12" t="str">
        <f t="shared" si="412"/>
        <v>l2203</v>
      </c>
    </row>
    <row r="5372" spans="1:14">
      <c r="A5372" s="12" t="s">
        <v>5393</v>
      </c>
      <c r="B5372" s="6" t="str">
        <f t="shared" si="411"/>
        <v>l220311321</v>
      </c>
      <c r="C5372" s="12">
        <v>190177</v>
      </c>
      <c r="D5372" s="12" t="str">
        <f t="shared" si="413"/>
        <v>p-190177</v>
      </c>
      <c r="E5372" s="6" t="str">
        <f>+VLOOKUP($D5372,Sheet3!$B:$I,2,0)</f>
        <v>10X5X61/2</v>
      </c>
      <c r="F5372" s="6" t="str">
        <f>+VLOOKUP($D5372,Sheet3!$B:$I,3,0)</f>
        <v>SAT</v>
      </c>
      <c r="G5372" s="6" t="str">
        <f>+VLOOKUP($D5372,Sheet3!$B:$I,4,0)</f>
        <v>NUMA</v>
      </c>
      <c r="H5372" s="6">
        <f>+VLOOKUP($D5372,Sheet3!$B:$I,5,0)</f>
        <v>0</v>
      </c>
      <c r="I5372" s="6" t="str">
        <f>+VLOOKUP($D5372,Sheet3!$B:$I,6,0)</f>
        <v>P5N</v>
      </c>
      <c r="J5372" s="6" t="str">
        <f>+VLOOKUP($D5372,Sheet3!$B:$I,7,0)</f>
        <v>TOTALSOURCE</v>
      </c>
      <c r="K5372" s="6" t="str">
        <f>+VLOOKUP($D5372,Sheet3!$B:$I,8,0)</f>
        <v>P</v>
      </c>
      <c r="L5372" s="6" t="str">
        <f t="shared" si="414"/>
        <v>10X5X61/2SAT NUMA 0 P5N TOTALSOURCE P</v>
      </c>
      <c r="M5372" s="12" t="s">
        <v>5354</v>
      </c>
      <c r="N5372" s="12" t="str">
        <f t="shared" si="412"/>
        <v>l2203</v>
      </c>
    </row>
    <row r="5373" spans="1:14">
      <c r="A5373" s="12" t="s">
        <v>5394</v>
      </c>
      <c r="B5373" s="6" t="str">
        <f t="shared" si="411"/>
        <v>l220310750</v>
      </c>
      <c r="C5373" s="12">
        <v>190177</v>
      </c>
      <c r="D5373" s="12" t="str">
        <f t="shared" si="413"/>
        <v>p-190177</v>
      </c>
      <c r="E5373" s="6" t="str">
        <f>+VLOOKUP($D5373,Sheet3!$B:$I,2,0)</f>
        <v>10X5X61/2</v>
      </c>
      <c r="F5373" s="6" t="str">
        <f>+VLOOKUP($D5373,Sheet3!$B:$I,3,0)</f>
        <v>SAT</v>
      </c>
      <c r="G5373" s="6" t="str">
        <f>+VLOOKUP($D5373,Sheet3!$B:$I,4,0)</f>
        <v>NUMA</v>
      </c>
      <c r="H5373" s="6">
        <f>+VLOOKUP($D5373,Sheet3!$B:$I,5,0)</f>
        <v>0</v>
      </c>
      <c r="I5373" s="6" t="str">
        <f>+VLOOKUP($D5373,Sheet3!$B:$I,6,0)</f>
        <v>P5N</v>
      </c>
      <c r="J5373" s="6" t="str">
        <f>+VLOOKUP($D5373,Sheet3!$B:$I,7,0)</f>
        <v>TOTALSOURCE</v>
      </c>
      <c r="K5373" s="6" t="str">
        <f>+VLOOKUP($D5373,Sheet3!$B:$I,8,0)</f>
        <v>P</v>
      </c>
      <c r="L5373" s="6" t="str">
        <f t="shared" si="414"/>
        <v>10X5X61/2SAT NUMA 0 P5N TOTALSOURCE P</v>
      </c>
      <c r="M5373" s="12" t="s">
        <v>5354</v>
      </c>
      <c r="N5373" s="12" t="str">
        <f t="shared" si="412"/>
        <v>l2203</v>
      </c>
    </row>
    <row r="5374" spans="1:14">
      <c r="A5374" s="12" t="s">
        <v>5395</v>
      </c>
      <c r="B5374" s="6" t="str">
        <f t="shared" si="411"/>
        <v>l220311170</v>
      </c>
      <c r="C5374" s="12">
        <v>190177</v>
      </c>
      <c r="D5374" s="12" t="str">
        <f t="shared" si="413"/>
        <v>p-190177</v>
      </c>
      <c r="E5374" s="6" t="str">
        <f>+VLOOKUP($D5374,Sheet3!$B:$I,2,0)</f>
        <v>10X5X61/2</v>
      </c>
      <c r="F5374" s="6" t="str">
        <f>+VLOOKUP($D5374,Sheet3!$B:$I,3,0)</f>
        <v>SAT</v>
      </c>
      <c r="G5374" s="6" t="str">
        <f>+VLOOKUP($D5374,Sheet3!$B:$I,4,0)</f>
        <v>NUMA</v>
      </c>
      <c r="H5374" s="6">
        <f>+VLOOKUP($D5374,Sheet3!$B:$I,5,0)</f>
        <v>0</v>
      </c>
      <c r="I5374" s="6" t="str">
        <f>+VLOOKUP($D5374,Sheet3!$B:$I,6,0)</f>
        <v>P5N</v>
      </c>
      <c r="J5374" s="6" t="str">
        <f>+VLOOKUP($D5374,Sheet3!$B:$I,7,0)</f>
        <v>TOTALSOURCE</v>
      </c>
      <c r="K5374" s="6" t="str">
        <f>+VLOOKUP($D5374,Sheet3!$B:$I,8,0)</f>
        <v>P</v>
      </c>
      <c r="L5374" s="6" t="str">
        <f t="shared" si="414"/>
        <v>10X5X61/2SAT NUMA 0 P5N TOTALSOURCE P</v>
      </c>
      <c r="M5374" s="12" t="s">
        <v>5354</v>
      </c>
      <c r="N5374" s="12" t="str">
        <f t="shared" si="412"/>
        <v>l2203</v>
      </c>
    </row>
    <row r="5375" spans="1:14">
      <c r="A5375" s="12" t="s">
        <v>5396</v>
      </c>
      <c r="B5375" s="6" t="str">
        <f t="shared" si="411"/>
        <v>l220310664</v>
      </c>
      <c r="C5375" s="12">
        <v>190177</v>
      </c>
      <c r="D5375" s="12" t="str">
        <f t="shared" si="413"/>
        <v>p-190177</v>
      </c>
      <c r="E5375" s="6" t="str">
        <f>+VLOOKUP($D5375,Sheet3!$B:$I,2,0)</f>
        <v>10X5X61/2</v>
      </c>
      <c r="F5375" s="6" t="str">
        <f>+VLOOKUP($D5375,Sheet3!$B:$I,3,0)</f>
        <v>SAT</v>
      </c>
      <c r="G5375" s="6" t="str">
        <f>+VLOOKUP($D5375,Sheet3!$B:$I,4,0)</f>
        <v>NUMA</v>
      </c>
      <c r="H5375" s="6">
        <f>+VLOOKUP($D5375,Sheet3!$B:$I,5,0)</f>
        <v>0</v>
      </c>
      <c r="I5375" s="6" t="str">
        <f>+VLOOKUP($D5375,Sheet3!$B:$I,6,0)</f>
        <v>P5N</v>
      </c>
      <c r="J5375" s="6" t="str">
        <f>+VLOOKUP($D5375,Sheet3!$B:$I,7,0)</f>
        <v>TOTALSOURCE</v>
      </c>
      <c r="K5375" s="6" t="str">
        <f>+VLOOKUP($D5375,Sheet3!$B:$I,8,0)</f>
        <v>P</v>
      </c>
      <c r="L5375" s="6" t="str">
        <f t="shared" si="414"/>
        <v>10X5X61/2SAT NUMA 0 P5N TOTALSOURCE P</v>
      </c>
      <c r="M5375" s="12" t="s">
        <v>5354</v>
      </c>
      <c r="N5375" s="12" t="str">
        <f t="shared" si="412"/>
        <v>l2203</v>
      </c>
    </row>
    <row r="5376" spans="1:14">
      <c r="A5376" s="12" t="s">
        <v>5397</v>
      </c>
      <c r="B5376" s="6" t="str">
        <f t="shared" si="411"/>
        <v>l220312624</v>
      </c>
      <c r="C5376" s="12">
        <v>190622</v>
      </c>
      <c r="D5376" s="12" t="str">
        <f t="shared" si="413"/>
        <v>p-190622</v>
      </c>
      <c r="E5376" s="6" t="str">
        <f>+VLOOKUP($D5376,Sheet3!$B:$I,2,0)</f>
        <v>10X4X61/2</v>
      </c>
      <c r="F5376" s="6" t="str">
        <f>+VLOOKUP($D5376,Sheet3!$B:$I,3,0)</f>
        <v>SAT</v>
      </c>
      <c r="G5376" s="6" t="str">
        <f>+VLOOKUP($D5376,Sheet3!$B:$I,4,0)</f>
        <v>NUMA</v>
      </c>
      <c r="H5376" s="6">
        <f>+VLOOKUP($D5376,Sheet3!$B:$I,5,0)</f>
        <v>0</v>
      </c>
      <c r="I5376" s="6" t="str">
        <f>+VLOOKUP($D5376,Sheet3!$B:$I,6,0)</f>
        <v>P5N</v>
      </c>
      <c r="J5376" s="6" t="str">
        <f>+VLOOKUP($D5376,Sheet3!$B:$I,7,0)</f>
        <v>TOTALSOURCE</v>
      </c>
      <c r="K5376" s="6" t="str">
        <f>+VLOOKUP($D5376,Sheet3!$B:$I,8,0)</f>
        <v>P</v>
      </c>
      <c r="L5376" s="6" t="str">
        <f t="shared" si="414"/>
        <v>10X4X61/2SAT NUMA 0 P5N TOTALSOURCE P</v>
      </c>
      <c r="M5376" s="12" t="s">
        <v>5354</v>
      </c>
      <c r="N5376" s="12" t="str">
        <f t="shared" si="412"/>
        <v>l2203</v>
      </c>
    </row>
    <row r="5377" spans="1:14">
      <c r="A5377" s="12" t="s">
        <v>5398</v>
      </c>
      <c r="B5377" s="6" t="str">
        <f t="shared" si="411"/>
        <v>l220311547</v>
      </c>
      <c r="C5377" s="12">
        <v>189995</v>
      </c>
      <c r="D5377" s="12" t="str">
        <f t="shared" si="413"/>
        <v>p-189995</v>
      </c>
      <c r="E5377" s="6" t="str">
        <f>+VLOOKUP($D5377,Sheet3!$B:$I,2,0)</f>
        <v>131/2X51/2X8</v>
      </c>
      <c r="F5377" s="6" t="str">
        <f>+VLOOKUP($D5377,Sheet3!$B:$I,3,0)</f>
        <v>SAT</v>
      </c>
      <c r="G5377" s="6" t="str">
        <f>+VLOOKUP($D5377,Sheet3!$B:$I,4,0)</f>
        <v>NUMA</v>
      </c>
      <c r="H5377" s="6">
        <f>+VLOOKUP($D5377,Sheet3!$B:$I,5,0)</f>
        <v>0</v>
      </c>
      <c r="I5377" s="6" t="str">
        <f>+VLOOKUP($D5377,Sheet3!$B:$I,6,0)</f>
        <v>P5N</v>
      </c>
      <c r="J5377" s="6" t="str">
        <f>+VLOOKUP($D5377,Sheet3!$B:$I,7,0)</f>
        <v>TOTALSOURCE</v>
      </c>
      <c r="K5377" s="6" t="str">
        <f>+VLOOKUP($D5377,Sheet3!$B:$I,8,0)</f>
        <v>P</v>
      </c>
      <c r="L5377" s="6" t="str">
        <f t="shared" si="414"/>
        <v>131/2X51/2X8SAT NUMA 0 P5N TOTALSOURCE P</v>
      </c>
      <c r="M5377" s="12" t="s">
        <v>5354</v>
      </c>
      <c r="N5377" s="12" t="str">
        <f t="shared" si="412"/>
        <v>l2203</v>
      </c>
    </row>
    <row r="5378" spans="1:14">
      <c r="A5378" s="12" t="s">
        <v>5399</v>
      </c>
      <c r="B5378" s="6" t="str">
        <f t="shared" si="411"/>
        <v>l220311341</v>
      </c>
      <c r="C5378" s="12">
        <v>189995</v>
      </c>
      <c r="D5378" s="12" t="str">
        <f t="shared" si="413"/>
        <v>p-189995</v>
      </c>
      <c r="E5378" s="6" t="str">
        <f>+VLOOKUP($D5378,Sheet3!$B:$I,2,0)</f>
        <v>131/2X51/2X8</v>
      </c>
      <c r="F5378" s="6" t="str">
        <f>+VLOOKUP($D5378,Sheet3!$B:$I,3,0)</f>
        <v>SAT</v>
      </c>
      <c r="G5378" s="6" t="str">
        <f>+VLOOKUP($D5378,Sheet3!$B:$I,4,0)</f>
        <v>NUMA</v>
      </c>
      <c r="H5378" s="6">
        <f>+VLOOKUP($D5378,Sheet3!$B:$I,5,0)</f>
        <v>0</v>
      </c>
      <c r="I5378" s="6" t="str">
        <f>+VLOOKUP($D5378,Sheet3!$B:$I,6,0)</f>
        <v>P5N</v>
      </c>
      <c r="J5378" s="6" t="str">
        <f>+VLOOKUP($D5378,Sheet3!$B:$I,7,0)</f>
        <v>TOTALSOURCE</v>
      </c>
      <c r="K5378" s="6" t="str">
        <f>+VLOOKUP($D5378,Sheet3!$B:$I,8,0)</f>
        <v>P</v>
      </c>
      <c r="L5378" s="6" t="str">
        <f t="shared" si="414"/>
        <v>131/2X51/2X8SAT NUMA 0 P5N TOTALSOURCE P</v>
      </c>
      <c r="M5378" s="12" t="s">
        <v>5354</v>
      </c>
      <c r="N5378" s="12" t="str">
        <f t="shared" si="412"/>
        <v>l2203</v>
      </c>
    </row>
    <row r="5379" spans="1:14">
      <c r="A5379" s="12" t="s">
        <v>5400</v>
      </c>
      <c r="B5379" s="6" t="str">
        <f t="shared" si="411"/>
        <v>l220313306</v>
      </c>
      <c r="C5379" s="12">
        <v>189995</v>
      </c>
      <c r="D5379" s="12" t="str">
        <f t="shared" si="413"/>
        <v>p-189995</v>
      </c>
      <c r="E5379" s="6" t="str">
        <f>+VLOOKUP($D5379,Sheet3!$B:$I,2,0)</f>
        <v>131/2X51/2X8</v>
      </c>
      <c r="F5379" s="6" t="str">
        <f>+VLOOKUP($D5379,Sheet3!$B:$I,3,0)</f>
        <v>SAT</v>
      </c>
      <c r="G5379" s="6" t="str">
        <f>+VLOOKUP($D5379,Sheet3!$B:$I,4,0)</f>
        <v>NUMA</v>
      </c>
      <c r="H5379" s="6">
        <f>+VLOOKUP($D5379,Sheet3!$B:$I,5,0)</f>
        <v>0</v>
      </c>
      <c r="I5379" s="6" t="str">
        <f>+VLOOKUP($D5379,Sheet3!$B:$I,6,0)</f>
        <v>P5N</v>
      </c>
      <c r="J5379" s="6" t="str">
        <f>+VLOOKUP($D5379,Sheet3!$B:$I,7,0)</f>
        <v>TOTALSOURCE</v>
      </c>
      <c r="K5379" s="6" t="str">
        <f>+VLOOKUP($D5379,Sheet3!$B:$I,8,0)</f>
        <v>P</v>
      </c>
      <c r="L5379" s="6" t="str">
        <f t="shared" si="414"/>
        <v>131/2X51/2X8SAT NUMA 0 P5N TOTALSOURCE P</v>
      </c>
      <c r="M5379" s="12" t="s">
        <v>5354</v>
      </c>
      <c r="N5379" s="12" t="str">
        <f t="shared" si="412"/>
        <v>l2203</v>
      </c>
    </row>
    <row r="5380" spans="1:14">
      <c r="A5380" s="12" t="s">
        <v>5401</v>
      </c>
      <c r="B5380" s="6" t="str">
        <f t="shared" si="411"/>
        <v>l220304511</v>
      </c>
      <c r="C5380" s="12">
        <v>286858</v>
      </c>
      <c r="D5380" s="12" t="str">
        <f t="shared" si="413"/>
        <v>p-086858</v>
      </c>
      <c r="E5380" s="6" t="str">
        <f>+VLOOKUP($D5380,Sheet3!$B:$I,2,0)</f>
        <v>10X4X61/2</v>
      </c>
      <c r="F5380" s="6" t="str">
        <f>+VLOOKUP($D5380,Sheet3!$B:$I,3,0)</f>
        <v>SM</v>
      </c>
      <c r="G5380" s="6" t="str">
        <f>+VLOOKUP($D5380,Sheet3!$B:$I,4,0)</f>
        <v>NUMA</v>
      </c>
      <c r="H5380" s="6">
        <f>+VLOOKUP($D5380,Sheet3!$B:$I,5,0)</f>
        <v>0</v>
      </c>
      <c r="I5380" s="6" t="str">
        <f>+VLOOKUP($D5380,Sheet3!$B:$I,6,0)</f>
        <v>P5N</v>
      </c>
      <c r="J5380" s="6" t="str">
        <f>+VLOOKUP($D5380,Sheet3!$B:$I,7,0)</f>
        <v>TOTALSOURCE</v>
      </c>
      <c r="K5380" s="6" t="str">
        <f>+VLOOKUP($D5380,Sheet3!$B:$I,8,0)</f>
        <v>P</v>
      </c>
      <c r="L5380" s="6" t="str">
        <f t="shared" si="414"/>
        <v>10X4X61/2SM NUMA 0 P5N TOTALSOURCE P</v>
      </c>
      <c r="M5380" s="12" t="s">
        <v>5354</v>
      </c>
      <c r="N5380" s="12" t="str">
        <f t="shared" si="412"/>
        <v>l2203</v>
      </c>
    </row>
    <row r="5381" spans="1:14">
      <c r="A5381" s="12" t="s">
        <v>5402</v>
      </c>
      <c r="B5381" s="6" t="str">
        <f t="shared" si="411"/>
        <v>l220312528</v>
      </c>
      <c r="C5381" s="12">
        <v>190622</v>
      </c>
      <c r="D5381" s="12" t="str">
        <f t="shared" si="413"/>
        <v>p-190622</v>
      </c>
      <c r="E5381" s="6" t="str">
        <f>+VLOOKUP($D5381,Sheet3!$B:$I,2,0)</f>
        <v>10X4X61/2</v>
      </c>
      <c r="F5381" s="6" t="str">
        <f>+VLOOKUP($D5381,Sheet3!$B:$I,3,0)</f>
        <v>SAT</v>
      </c>
      <c r="G5381" s="6" t="str">
        <f>+VLOOKUP($D5381,Sheet3!$B:$I,4,0)</f>
        <v>NUMA</v>
      </c>
      <c r="H5381" s="6">
        <f>+VLOOKUP($D5381,Sheet3!$B:$I,5,0)</f>
        <v>0</v>
      </c>
      <c r="I5381" s="6" t="str">
        <f>+VLOOKUP($D5381,Sheet3!$B:$I,6,0)</f>
        <v>P5N</v>
      </c>
      <c r="J5381" s="6" t="str">
        <f>+VLOOKUP($D5381,Sheet3!$B:$I,7,0)</f>
        <v>TOTALSOURCE</v>
      </c>
      <c r="K5381" s="6" t="str">
        <f>+VLOOKUP($D5381,Sheet3!$B:$I,8,0)</f>
        <v>P</v>
      </c>
      <c r="L5381" s="6" t="str">
        <f t="shared" si="414"/>
        <v>10X4X61/2SAT NUMA 0 P5N TOTALSOURCE P</v>
      </c>
      <c r="M5381" s="12" t="s">
        <v>5354</v>
      </c>
      <c r="N5381" s="12" t="str">
        <f t="shared" si="412"/>
        <v>l2203</v>
      </c>
    </row>
    <row r="5382" spans="1:14">
      <c r="A5382" s="12" t="s">
        <v>5403</v>
      </c>
      <c r="B5382" s="6" t="str">
        <f t="shared" si="411"/>
        <v>l220305152</v>
      </c>
      <c r="C5382" s="12">
        <v>190177</v>
      </c>
      <c r="D5382" s="12" t="str">
        <f t="shared" si="413"/>
        <v>p-190177</v>
      </c>
      <c r="E5382" s="6" t="str">
        <f>+VLOOKUP($D5382,Sheet3!$B:$I,2,0)</f>
        <v>10X5X61/2</v>
      </c>
      <c r="F5382" s="6" t="str">
        <f>+VLOOKUP($D5382,Sheet3!$B:$I,3,0)</f>
        <v>SAT</v>
      </c>
      <c r="G5382" s="6" t="str">
        <f>+VLOOKUP($D5382,Sheet3!$B:$I,4,0)</f>
        <v>NUMA</v>
      </c>
      <c r="H5382" s="6">
        <f>+VLOOKUP($D5382,Sheet3!$B:$I,5,0)</f>
        <v>0</v>
      </c>
      <c r="I5382" s="6" t="str">
        <f>+VLOOKUP($D5382,Sheet3!$B:$I,6,0)</f>
        <v>P5N</v>
      </c>
      <c r="J5382" s="6" t="str">
        <f>+VLOOKUP($D5382,Sheet3!$B:$I,7,0)</f>
        <v>TOTALSOURCE</v>
      </c>
      <c r="K5382" s="6" t="str">
        <f>+VLOOKUP($D5382,Sheet3!$B:$I,8,0)</f>
        <v>P</v>
      </c>
      <c r="L5382" s="6" t="str">
        <f t="shared" si="414"/>
        <v>10X5X61/2SAT NUMA 0 P5N TOTALSOURCE P</v>
      </c>
      <c r="M5382" s="12" t="s">
        <v>5354</v>
      </c>
      <c r="N5382" s="12" t="str">
        <f t="shared" si="412"/>
        <v>l2203</v>
      </c>
    </row>
    <row r="5383" spans="1:14">
      <c r="A5383" s="12" t="s">
        <v>5404</v>
      </c>
      <c r="B5383" s="6" t="str">
        <f t="shared" si="411"/>
        <v>l220304961</v>
      </c>
      <c r="C5383" s="12">
        <v>190177</v>
      </c>
      <c r="D5383" s="12" t="str">
        <f t="shared" si="413"/>
        <v>p-190177</v>
      </c>
      <c r="E5383" s="6" t="str">
        <f>+VLOOKUP($D5383,Sheet3!$B:$I,2,0)</f>
        <v>10X5X61/2</v>
      </c>
      <c r="F5383" s="6" t="str">
        <f>+VLOOKUP($D5383,Sheet3!$B:$I,3,0)</f>
        <v>SAT</v>
      </c>
      <c r="G5383" s="6" t="str">
        <f>+VLOOKUP($D5383,Sheet3!$B:$I,4,0)</f>
        <v>NUMA</v>
      </c>
      <c r="H5383" s="6">
        <f>+VLOOKUP($D5383,Sheet3!$B:$I,5,0)</f>
        <v>0</v>
      </c>
      <c r="I5383" s="6" t="str">
        <f>+VLOOKUP($D5383,Sheet3!$B:$I,6,0)</f>
        <v>P5N</v>
      </c>
      <c r="J5383" s="6" t="str">
        <f>+VLOOKUP($D5383,Sheet3!$B:$I,7,0)</f>
        <v>TOTALSOURCE</v>
      </c>
      <c r="K5383" s="6" t="str">
        <f>+VLOOKUP($D5383,Sheet3!$B:$I,8,0)</f>
        <v>P</v>
      </c>
      <c r="L5383" s="6" t="str">
        <f t="shared" si="414"/>
        <v>10X5X61/2SAT NUMA 0 P5N TOTALSOURCE P</v>
      </c>
      <c r="M5383" s="12" t="s">
        <v>5354</v>
      </c>
      <c r="N5383" s="12" t="str">
        <f t="shared" si="412"/>
        <v>l2203</v>
      </c>
    </row>
    <row r="5384" spans="1:14">
      <c r="A5384" s="12" t="s">
        <v>5405</v>
      </c>
      <c r="B5384" s="6" t="str">
        <f t="shared" si="411"/>
        <v>l220311107</v>
      </c>
      <c r="C5384" s="12">
        <v>190177</v>
      </c>
      <c r="D5384" s="12" t="str">
        <f t="shared" si="413"/>
        <v>p-190177</v>
      </c>
      <c r="E5384" s="6" t="str">
        <f>+VLOOKUP($D5384,Sheet3!$B:$I,2,0)</f>
        <v>10X5X61/2</v>
      </c>
      <c r="F5384" s="6" t="str">
        <f>+VLOOKUP($D5384,Sheet3!$B:$I,3,0)</f>
        <v>SAT</v>
      </c>
      <c r="G5384" s="6" t="str">
        <f>+VLOOKUP($D5384,Sheet3!$B:$I,4,0)</f>
        <v>NUMA</v>
      </c>
      <c r="H5384" s="6">
        <f>+VLOOKUP($D5384,Sheet3!$B:$I,5,0)</f>
        <v>0</v>
      </c>
      <c r="I5384" s="6" t="str">
        <f>+VLOOKUP($D5384,Sheet3!$B:$I,6,0)</f>
        <v>P5N</v>
      </c>
      <c r="J5384" s="6" t="str">
        <f>+VLOOKUP($D5384,Sheet3!$B:$I,7,0)</f>
        <v>TOTALSOURCE</v>
      </c>
      <c r="K5384" s="6" t="str">
        <f>+VLOOKUP($D5384,Sheet3!$B:$I,8,0)</f>
        <v>P</v>
      </c>
      <c r="L5384" s="6" t="str">
        <f t="shared" si="414"/>
        <v>10X5X61/2SAT NUMA 0 P5N TOTALSOURCE P</v>
      </c>
      <c r="M5384" s="12" t="s">
        <v>5354</v>
      </c>
      <c r="N5384" s="12" t="str">
        <f t="shared" si="412"/>
        <v>l2203</v>
      </c>
    </row>
    <row r="5385" spans="1:14">
      <c r="A5385" s="12" t="s">
        <v>5406</v>
      </c>
      <c r="B5385" s="6" t="str">
        <f t="shared" si="411"/>
        <v>l220305330</v>
      </c>
      <c r="C5385" s="12">
        <v>190177</v>
      </c>
      <c r="D5385" s="12" t="str">
        <f t="shared" si="413"/>
        <v>p-190177</v>
      </c>
      <c r="E5385" s="6" t="str">
        <f>+VLOOKUP($D5385,Sheet3!$B:$I,2,0)</f>
        <v>10X5X61/2</v>
      </c>
      <c r="F5385" s="6" t="str">
        <f>+VLOOKUP($D5385,Sheet3!$B:$I,3,0)</f>
        <v>SAT</v>
      </c>
      <c r="G5385" s="6" t="str">
        <f>+VLOOKUP($D5385,Sheet3!$B:$I,4,0)</f>
        <v>NUMA</v>
      </c>
      <c r="H5385" s="6">
        <f>+VLOOKUP($D5385,Sheet3!$B:$I,5,0)</f>
        <v>0</v>
      </c>
      <c r="I5385" s="6" t="str">
        <f>+VLOOKUP($D5385,Sheet3!$B:$I,6,0)</f>
        <v>P5N</v>
      </c>
      <c r="J5385" s="6" t="str">
        <f>+VLOOKUP($D5385,Sheet3!$B:$I,7,0)</f>
        <v>TOTALSOURCE</v>
      </c>
      <c r="K5385" s="6" t="str">
        <f>+VLOOKUP($D5385,Sheet3!$B:$I,8,0)</f>
        <v>P</v>
      </c>
      <c r="L5385" s="6" t="str">
        <f t="shared" si="414"/>
        <v>10X5X61/2SAT NUMA 0 P5N TOTALSOURCE P</v>
      </c>
      <c r="M5385" s="12" t="s">
        <v>5354</v>
      </c>
      <c r="N5385" s="12" t="str">
        <f t="shared" si="412"/>
        <v>l2203</v>
      </c>
    </row>
    <row r="5386" spans="1:14">
      <c r="A5386" s="12" t="s">
        <v>5407</v>
      </c>
      <c r="B5386" s="6" t="str">
        <f t="shared" si="411"/>
        <v>l220305093</v>
      </c>
      <c r="C5386" s="12">
        <v>190177</v>
      </c>
      <c r="D5386" s="12" t="str">
        <f t="shared" si="413"/>
        <v>p-190177</v>
      </c>
      <c r="E5386" s="6" t="str">
        <f>+VLOOKUP($D5386,Sheet3!$B:$I,2,0)</f>
        <v>10X5X61/2</v>
      </c>
      <c r="F5386" s="6" t="str">
        <f>+VLOOKUP($D5386,Sheet3!$B:$I,3,0)</f>
        <v>SAT</v>
      </c>
      <c r="G5386" s="6" t="str">
        <f>+VLOOKUP($D5386,Sheet3!$B:$I,4,0)</f>
        <v>NUMA</v>
      </c>
      <c r="H5386" s="6">
        <f>+VLOOKUP($D5386,Sheet3!$B:$I,5,0)</f>
        <v>0</v>
      </c>
      <c r="I5386" s="6" t="str">
        <f>+VLOOKUP($D5386,Sheet3!$B:$I,6,0)</f>
        <v>P5N</v>
      </c>
      <c r="J5386" s="6" t="str">
        <f>+VLOOKUP($D5386,Sheet3!$B:$I,7,0)</f>
        <v>TOTALSOURCE</v>
      </c>
      <c r="K5386" s="6" t="str">
        <f>+VLOOKUP($D5386,Sheet3!$B:$I,8,0)</f>
        <v>P</v>
      </c>
      <c r="L5386" s="6" t="str">
        <f t="shared" si="414"/>
        <v>10X5X61/2SAT NUMA 0 P5N TOTALSOURCE P</v>
      </c>
      <c r="M5386" s="12" t="s">
        <v>5354</v>
      </c>
      <c r="N5386" s="12" t="str">
        <f t="shared" si="412"/>
        <v>l2203</v>
      </c>
    </row>
    <row r="5387" spans="1:14">
      <c r="A5387" s="12" t="s">
        <v>5408</v>
      </c>
      <c r="B5387" s="6" t="str">
        <f t="shared" si="411"/>
        <v>l220311731</v>
      </c>
      <c r="C5387" s="12">
        <v>287046</v>
      </c>
      <c r="D5387" s="12" t="str">
        <f t="shared" si="413"/>
        <v>p-087046</v>
      </c>
      <c r="E5387" s="6" t="str">
        <f>+VLOOKUP($D5387,Sheet3!$B:$I,2,0)</f>
        <v>14X41/2X8</v>
      </c>
      <c r="F5387" s="6" t="str">
        <f>+VLOOKUP($D5387,Sheet3!$B:$I,3,0)</f>
        <v>SM</v>
      </c>
      <c r="G5387" s="6" t="str">
        <f>+VLOOKUP($D5387,Sheet3!$B:$I,4,0)</f>
        <v>NUMA</v>
      </c>
      <c r="H5387" s="6">
        <f>+VLOOKUP($D5387,Sheet3!$B:$I,5,0)</f>
        <v>0</v>
      </c>
      <c r="I5387" s="6" t="str">
        <f>+VLOOKUP($D5387,Sheet3!$B:$I,6,0)</f>
        <v>P5N</v>
      </c>
      <c r="J5387" s="6" t="str">
        <f>+VLOOKUP($D5387,Sheet3!$B:$I,7,0)</f>
        <v>TOTALSOURCE</v>
      </c>
      <c r="K5387" s="6" t="str">
        <f>+VLOOKUP($D5387,Sheet3!$B:$I,8,0)</f>
        <v>P</v>
      </c>
      <c r="L5387" s="6" t="str">
        <f t="shared" si="414"/>
        <v>14X41/2X8SM NUMA 0 P5N TOTALSOURCE P</v>
      </c>
      <c r="M5387" s="12" t="s">
        <v>5354</v>
      </c>
      <c r="N5387" s="12" t="str">
        <f t="shared" si="412"/>
        <v>l2203</v>
      </c>
    </row>
    <row r="5388" spans="1:14">
      <c r="A5388" s="12" t="s">
        <v>5409</v>
      </c>
      <c r="B5388" s="6" t="str">
        <f t="shared" si="411"/>
        <v>l220311483</v>
      </c>
      <c r="C5388" s="12">
        <v>287046</v>
      </c>
      <c r="D5388" s="12" t="str">
        <f t="shared" si="413"/>
        <v>p-087046</v>
      </c>
      <c r="E5388" s="6" t="str">
        <f>+VLOOKUP($D5388,Sheet3!$B:$I,2,0)</f>
        <v>14X41/2X8</v>
      </c>
      <c r="F5388" s="6" t="str">
        <f>+VLOOKUP($D5388,Sheet3!$B:$I,3,0)</f>
        <v>SM</v>
      </c>
      <c r="G5388" s="6" t="str">
        <f>+VLOOKUP($D5388,Sheet3!$B:$I,4,0)</f>
        <v>NUMA</v>
      </c>
      <c r="H5388" s="6">
        <f>+VLOOKUP($D5388,Sheet3!$B:$I,5,0)</f>
        <v>0</v>
      </c>
      <c r="I5388" s="6" t="str">
        <f>+VLOOKUP($D5388,Sheet3!$B:$I,6,0)</f>
        <v>P5N</v>
      </c>
      <c r="J5388" s="6" t="str">
        <f>+VLOOKUP($D5388,Sheet3!$B:$I,7,0)</f>
        <v>TOTALSOURCE</v>
      </c>
      <c r="K5388" s="6" t="str">
        <f>+VLOOKUP($D5388,Sheet3!$B:$I,8,0)</f>
        <v>P</v>
      </c>
      <c r="L5388" s="6" t="str">
        <f t="shared" si="414"/>
        <v>14X41/2X8SM NUMA 0 P5N TOTALSOURCE P</v>
      </c>
      <c r="M5388" s="12" t="s">
        <v>5354</v>
      </c>
      <c r="N5388" s="12" t="str">
        <f t="shared" si="412"/>
        <v>l2203</v>
      </c>
    </row>
    <row r="5389" spans="1:14">
      <c r="A5389" s="12" t="s">
        <v>5410</v>
      </c>
      <c r="B5389" s="6" t="str">
        <f t="shared" si="411"/>
        <v>l220312899</v>
      </c>
      <c r="C5389" s="12">
        <v>190622</v>
      </c>
      <c r="D5389" s="12" t="str">
        <f t="shared" si="413"/>
        <v>p-190622</v>
      </c>
      <c r="E5389" s="6" t="str">
        <f>+VLOOKUP($D5389,Sheet3!$B:$I,2,0)</f>
        <v>10X4X61/2</v>
      </c>
      <c r="F5389" s="6" t="str">
        <f>+VLOOKUP($D5389,Sheet3!$B:$I,3,0)</f>
        <v>SAT</v>
      </c>
      <c r="G5389" s="6" t="str">
        <f>+VLOOKUP($D5389,Sheet3!$B:$I,4,0)</f>
        <v>NUMA</v>
      </c>
      <c r="H5389" s="6">
        <f>+VLOOKUP($D5389,Sheet3!$B:$I,5,0)</f>
        <v>0</v>
      </c>
      <c r="I5389" s="6" t="str">
        <f>+VLOOKUP($D5389,Sheet3!$B:$I,6,0)</f>
        <v>P5N</v>
      </c>
      <c r="J5389" s="6" t="str">
        <f>+VLOOKUP($D5389,Sheet3!$B:$I,7,0)</f>
        <v>TOTALSOURCE</v>
      </c>
      <c r="K5389" s="6" t="str">
        <f>+VLOOKUP($D5389,Sheet3!$B:$I,8,0)</f>
        <v>P</v>
      </c>
      <c r="L5389" s="6" t="str">
        <f t="shared" si="414"/>
        <v>10X4X61/2SAT NUMA 0 P5N TOTALSOURCE P</v>
      </c>
      <c r="M5389" s="12" t="s">
        <v>5354</v>
      </c>
      <c r="N5389" s="12" t="str">
        <f t="shared" si="412"/>
        <v>l2203</v>
      </c>
    </row>
    <row r="5390" spans="1:14">
      <c r="A5390" s="12" t="s">
        <v>5411</v>
      </c>
      <c r="B5390" s="6" t="str">
        <f t="shared" si="411"/>
        <v>l220312001</v>
      </c>
      <c r="C5390" s="12">
        <v>287321</v>
      </c>
      <c r="D5390" s="12" t="str">
        <f t="shared" si="413"/>
        <v>p-087321</v>
      </c>
      <c r="E5390" s="6" t="str">
        <f>+VLOOKUP($D5390,Sheet3!$B:$I,2,0)</f>
        <v>10X5X61/2</v>
      </c>
      <c r="F5390" s="6" t="str">
        <f>+VLOOKUP($D5390,Sheet3!$B:$I,3,0)</f>
        <v>SM</v>
      </c>
      <c r="G5390" s="6" t="str">
        <f>+VLOOKUP($D5390,Sheet3!$B:$I,4,0)</f>
        <v>NUMA</v>
      </c>
      <c r="H5390" s="6">
        <f>+VLOOKUP($D5390,Sheet3!$B:$I,5,0)</f>
        <v>0</v>
      </c>
      <c r="I5390" s="6" t="str">
        <f>+VLOOKUP($D5390,Sheet3!$B:$I,6,0)</f>
        <v>P5N</v>
      </c>
      <c r="J5390" s="6" t="str">
        <f>+VLOOKUP($D5390,Sheet3!$B:$I,7,0)</f>
        <v>TOTALSOURCE</v>
      </c>
      <c r="K5390" s="6" t="str">
        <f>+VLOOKUP($D5390,Sheet3!$B:$I,8,0)</f>
        <v>P</v>
      </c>
      <c r="L5390" s="6" t="str">
        <f t="shared" si="414"/>
        <v>10X5X61/2SM NUMA 0 P5N TOTALSOURCE P</v>
      </c>
      <c r="M5390" s="12" t="s">
        <v>5354</v>
      </c>
      <c r="N5390" s="12" t="str">
        <f t="shared" si="412"/>
        <v>l2203</v>
      </c>
    </row>
    <row r="5391" spans="1:14">
      <c r="A5391" s="12" t="s">
        <v>5412</v>
      </c>
      <c r="B5391" s="6" t="str">
        <f t="shared" si="411"/>
        <v>l220312731</v>
      </c>
      <c r="C5391" s="12">
        <v>190622</v>
      </c>
      <c r="D5391" s="12" t="str">
        <f t="shared" si="413"/>
        <v>p-190622</v>
      </c>
      <c r="E5391" s="6" t="str">
        <f>+VLOOKUP($D5391,Sheet3!$B:$I,2,0)</f>
        <v>10X4X61/2</v>
      </c>
      <c r="F5391" s="6" t="str">
        <f>+VLOOKUP($D5391,Sheet3!$B:$I,3,0)</f>
        <v>SAT</v>
      </c>
      <c r="G5391" s="6" t="str">
        <f>+VLOOKUP($D5391,Sheet3!$B:$I,4,0)</f>
        <v>NUMA</v>
      </c>
      <c r="H5391" s="6">
        <f>+VLOOKUP($D5391,Sheet3!$B:$I,5,0)</f>
        <v>0</v>
      </c>
      <c r="I5391" s="6" t="str">
        <f>+VLOOKUP($D5391,Sheet3!$B:$I,6,0)</f>
        <v>P5N</v>
      </c>
      <c r="J5391" s="6" t="str">
        <f>+VLOOKUP($D5391,Sheet3!$B:$I,7,0)</f>
        <v>TOTALSOURCE</v>
      </c>
      <c r="K5391" s="6" t="str">
        <f>+VLOOKUP($D5391,Sheet3!$B:$I,8,0)</f>
        <v>P</v>
      </c>
      <c r="L5391" s="6" t="str">
        <f t="shared" si="414"/>
        <v>10X4X61/2SAT NUMA 0 P5N TOTALSOURCE P</v>
      </c>
      <c r="M5391" s="12" t="s">
        <v>5354</v>
      </c>
      <c r="N5391" s="12" t="str">
        <f t="shared" si="412"/>
        <v>l2203</v>
      </c>
    </row>
    <row r="5392" spans="1:14">
      <c r="A5392" s="12" t="s">
        <v>5413</v>
      </c>
      <c r="B5392" s="6" t="str">
        <f t="shared" si="411"/>
        <v>l220304281</v>
      </c>
      <c r="C5392" s="12">
        <v>286858</v>
      </c>
      <c r="D5392" s="12" t="str">
        <f t="shared" si="413"/>
        <v>p-086858</v>
      </c>
      <c r="E5392" s="6" t="str">
        <f>+VLOOKUP($D5392,Sheet3!$B:$I,2,0)</f>
        <v>10X4X61/2</v>
      </c>
      <c r="F5392" s="6" t="str">
        <f>+VLOOKUP($D5392,Sheet3!$B:$I,3,0)</f>
        <v>SM</v>
      </c>
      <c r="G5392" s="6" t="str">
        <f>+VLOOKUP($D5392,Sheet3!$B:$I,4,0)</f>
        <v>NUMA</v>
      </c>
      <c r="H5392" s="6">
        <f>+VLOOKUP($D5392,Sheet3!$B:$I,5,0)</f>
        <v>0</v>
      </c>
      <c r="I5392" s="6" t="str">
        <f>+VLOOKUP($D5392,Sheet3!$B:$I,6,0)</f>
        <v>P5N</v>
      </c>
      <c r="J5392" s="6" t="str">
        <f>+VLOOKUP($D5392,Sheet3!$B:$I,7,0)</f>
        <v>TOTALSOURCE</v>
      </c>
      <c r="K5392" s="6" t="str">
        <f>+VLOOKUP($D5392,Sheet3!$B:$I,8,0)</f>
        <v>P</v>
      </c>
      <c r="L5392" s="6" t="str">
        <f t="shared" si="414"/>
        <v>10X4X61/2SM NUMA 0 P5N TOTALSOURCE P</v>
      </c>
      <c r="M5392" s="12" t="s">
        <v>5354</v>
      </c>
      <c r="N5392" s="12" t="str">
        <f t="shared" si="412"/>
        <v>l2203</v>
      </c>
    </row>
    <row r="5393" spans="1:14">
      <c r="A5393" s="12" t="s">
        <v>5414</v>
      </c>
      <c r="B5393" s="6" t="str">
        <f t="shared" si="411"/>
        <v>l220304318</v>
      </c>
      <c r="C5393" s="12">
        <v>286858</v>
      </c>
      <c r="D5393" s="12" t="str">
        <f t="shared" si="413"/>
        <v>p-086858</v>
      </c>
      <c r="E5393" s="6" t="str">
        <f>+VLOOKUP($D5393,Sheet3!$B:$I,2,0)</f>
        <v>10X4X61/2</v>
      </c>
      <c r="F5393" s="6" t="str">
        <f>+VLOOKUP($D5393,Sheet3!$B:$I,3,0)</f>
        <v>SM</v>
      </c>
      <c r="G5393" s="6" t="str">
        <f>+VLOOKUP($D5393,Sheet3!$B:$I,4,0)</f>
        <v>NUMA</v>
      </c>
      <c r="H5393" s="6">
        <f>+VLOOKUP($D5393,Sheet3!$B:$I,5,0)</f>
        <v>0</v>
      </c>
      <c r="I5393" s="6" t="str">
        <f>+VLOOKUP($D5393,Sheet3!$B:$I,6,0)</f>
        <v>P5N</v>
      </c>
      <c r="J5393" s="6" t="str">
        <f>+VLOOKUP($D5393,Sheet3!$B:$I,7,0)</f>
        <v>TOTALSOURCE</v>
      </c>
      <c r="K5393" s="6" t="str">
        <f>+VLOOKUP($D5393,Sheet3!$B:$I,8,0)</f>
        <v>P</v>
      </c>
      <c r="L5393" s="6" t="str">
        <f t="shared" si="414"/>
        <v>10X4X61/2SM NUMA 0 P5N TOTALSOURCE P</v>
      </c>
      <c r="M5393" s="12" t="s">
        <v>5354</v>
      </c>
      <c r="N5393" s="12" t="str">
        <f t="shared" si="412"/>
        <v>l2203</v>
      </c>
    </row>
    <row r="5394" spans="1:14">
      <c r="A5394" s="12" t="s">
        <v>5415</v>
      </c>
      <c r="B5394" s="6" t="str">
        <f t="shared" si="411"/>
        <v>l220312049</v>
      </c>
      <c r="C5394" s="12">
        <v>287321</v>
      </c>
      <c r="D5394" s="12" t="str">
        <f t="shared" si="413"/>
        <v>p-087321</v>
      </c>
      <c r="E5394" s="6" t="str">
        <f>+VLOOKUP($D5394,Sheet3!$B:$I,2,0)</f>
        <v>10X5X61/2</v>
      </c>
      <c r="F5394" s="6" t="str">
        <f>+VLOOKUP($D5394,Sheet3!$B:$I,3,0)</f>
        <v>SM</v>
      </c>
      <c r="G5394" s="6" t="str">
        <f>+VLOOKUP($D5394,Sheet3!$B:$I,4,0)</f>
        <v>NUMA</v>
      </c>
      <c r="H5394" s="6">
        <f>+VLOOKUP($D5394,Sheet3!$B:$I,5,0)</f>
        <v>0</v>
      </c>
      <c r="I5394" s="6" t="str">
        <f>+VLOOKUP($D5394,Sheet3!$B:$I,6,0)</f>
        <v>P5N</v>
      </c>
      <c r="J5394" s="6" t="str">
        <f>+VLOOKUP($D5394,Sheet3!$B:$I,7,0)</f>
        <v>TOTALSOURCE</v>
      </c>
      <c r="K5394" s="6" t="str">
        <f>+VLOOKUP($D5394,Sheet3!$B:$I,8,0)</f>
        <v>P</v>
      </c>
      <c r="L5394" s="6" t="str">
        <f t="shared" si="414"/>
        <v>10X5X61/2SM NUMA 0 P5N TOTALSOURCE P</v>
      </c>
      <c r="M5394" s="12" t="s">
        <v>5354</v>
      </c>
      <c r="N5394" s="12" t="str">
        <f t="shared" si="412"/>
        <v>l2203</v>
      </c>
    </row>
    <row r="5395" spans="1:14">
      <c r="A5395" s="12" t="s">
        <v>5416</v>
      </c>
      <c r="B5395" s="6" t="str">
        <f t="shared" si="411"/>
        <v>l220311300</v>
      </c>
      <c r="C5395" s="12">
        <v>287046</v>
      </c>
      <c r="D5395" s="12" t="str">
        <f t="shared" si="413"/>
        <v>p-087046</v>
      </c>
      <c r="E5395" s="6" t="str">
        <f>+VLOOKUP($D5395,Sheet3!$B:$I,2,0)</f>
        <v>14X41/2X8</v>
      </c>
      <c r="F5395" s="6" t="str">
        <f>+VLOOKUP($D5395,Sheet3!$B:$I,3,0)</f>
        <v>SM</v>
      </c>
      <c r="G5395" s="6" t="str">
        <f>+VLOOKUP($D5395,Sheet3!$B:$I,4,0)</f>
        <v>NUMA</v>
      </c>
      <c r="H5395" s="6">
        <f>+VLOOKUP($D5395,Sheet3!$B:$I,5,0)</f>
        <v>0</v>
      </c>
      <c r="I5395" s="6" t="str">
        <f>+VLOOKUP($D5395,Sheet3!$B:$I,6,0)</f>
        <v>P5N</v>
      </c>
      <c r="J5395" s="6" t="str">
        <f>+VLOOKUP($D5395,Sheet3!$B:$I,7,0)</f>
        <v>TOTALSOURCE</v>
      </c>
      <c r="K5395" s="6" t="str">
        <f>+VLOOKUP($D5395,Sheet3!$B:$I,8,0)</f>
        <v>P</v>
      </c>
      <c r="L5395" s="6" t="str">
        <f t="shared" si="414"/>
        <v>14X41/2X8SM NUMA 0 P5N TOTALSOURCE P</v>
      </c>
      <c r="M5395" s="12" t="s">
        <v>5354</v>
      </c>
      <c r="N5395" s="12" t="str">
        <f t="shared" si="412"/>
        <v>l2203</v>
      </c>
    </row>
    <row r="5396" spans="1:14">
      <c r="A5396" s="12" t="s">
        <v>5417</v>
      </c>
      <c r="B5396" s="6" t="str">
        <f t="shared" si="411"/>
        <v>l220311582</v>
      </c>
      <c r="C5396" s="12">
        <v>287046</v>
      </c>
      <c r="D5396" s="12" t="str">
        <f t="shared" si="413"/>
        <v>p-087046</v>
      </c>
      <c r="E5396" s="6" t="str">
        <f>+VLOOKUP($D5396,Sheet3!$B:$I,2,0)</f>
        <v>14X41/2X8</v>
      </c>
      <c r="F5396" s="6" t="str">
        <f>+VLOOKUP($D5396,Sheet3!$B:$I,3,0)</f>
        <v>SM</v>
      </c>
      <c r="G5396" s="6" t="str">
        <f>+VLOOKUP($D5396,Sheet3!$B:$I,4,0)</f>
        <v>NUMA</v>
      </c>
      <c r="H5396" s="6">
        <f>+VLOOKUP($D5396,Sheet3!$B:$I,5,0)</f>
        <v>0</v>
      </c>
      <c r="I5396" s="6" t="str">
        <f>+VLOOKUP($D5396,Sheet3!$B:$I,6,0)</f>
        <v>P5N</v>
      </c>
      <c r="J5396" s="6" t="str">
        <f>+VLOOKUP($D5396,Sheet3!$B:$I,7,0)</f>
        <v>TOTALSOURCE</v>
      </c>
      <c r="K5396" s="6" t="str">
        <f>+VLOOKUP($D5396,Sheet3!$B:$I,8,0)</f>
        <v>P</v>
      </c>
      <c r="L5396" s="6" t="str">
        <f t="shared" si="414"/>
        <v>14X41/2X8SM NUMA 0 P5N TOTALSOURCE P</v>
      </c>
      <c r="M5396" s="12" t="s">
        <v>5354</v>
      </c>
      <c r="N5396" s="12" t="str">
        <f t="shared" si="412"/>
        <v>l2203</v>
      </c>
    </row>
    <row r="5397" spans="1:14">
      <c r="A5397" s="12" t="s">
        <v>5418</v>
      </c>
      <c r="B5397" s="6" t="str">
        <f t="shared" si="411"/>
        <v>l220312120</v>
      </c>
      <c r="C5397" s="12">
        <v>287046</v>
      </c>
      <c r="D5397" s="12" t="str">
        <f t="shared" si="413"/>
        <v>p-087046</v>
      </c>
      <c r="E5397" s="6" t="str">
        <f>+VLOOKUP($D5397,Sheet3!$B:$I,2,0)</f>
        <v>14X41/2X8</v>
      </c>
      <c r="F5397" s="6" t="str">
        <f>+VLOOKUP($D5397,Sheet3!$B:$I,3,0)</f>
        <v>SM</v>
      </c>
      <c r="G5397" s="6" t="str">
        <f>+VLOOKUP($D5397,Sheet3!$B:$I,4,0)</f>
        <v>NUMA</v>
      </c>
      <c r="H5397" s="6">
        <f>+VLOOKUP($D5397,Sheet3!$B:$I,5,0)</f>
        <v>0</v>
      </c>
      <c r="I5397" s="6" t="str">
        <f>+VLOOKUP($D5397,Sheet3!$B:$I,6,0)</f>
        <v>P5N</v>
      </c>
      <c r="J5397" s="6" t="str">
        <f>+VLOOKUP($D5397,Sheet3!$B:$I,7,0)</f>
        <v>TOTALSOURCE</v>
      </c>
      <c r="K5397" s="6" t="str">
        <f>+VLOOKUP($D5397,Sheet3!$B:$I,8,0)</f>
        <v>P</v>
      </c>
      <c r="L5397" s="6" t="str">
        <f t="shared" si="414"/>
        <v>14X41/2X8SM NUMA 0 P5N TOTALSOURCE P</v>
      </c>
      <c r="M5397" s="12" t="s">
        <v>5354</v>
      </c>
      <c r="N5397" s="12" t="str">
        <f t="shared" si="412"/>
        <v>l2203</v>
      </c>
    </row>
    <row r="5398" spans="1:14">
      <c r="A5398" s="12" t="s">
        <v>5419</v>
      </c>
      <c r="B5398" s="6" t="str">
        <f t="shared" si="411"/>
        <v>l220311251</v>
      </c>
      <c r="C5398" s="12">
        <v>287046</v>
      </c>
      <c r="D5398" s="12" t="str">
        <f t="shared" si="413"/>
        <v>p-087046</v>
      </c>
      <c r="E5398" s="6" t="str">
        <f>+VLOOKUP($D5398,Sheet3!$B:$I,2,0)</f>
        <v>14X41/2X8</v>
      </c>
      <c r="F5398" s="6" t="str">
        <f>+VLOOKUP($D5398,Sheet3!$B:$I,3,0)</f>
        <v>SM</v>
      </c>
      <c r="G5398" s="6" t="str">
        <f>+VLOOKUP($D5398,Sheet3!$B:$I,4,0)</f>
        <v>NUMA</v>
      </c>
      <c r="H5398" s="6">
        <f>+VLOOKUP($D5398,Sheet3!$B:$I,5,0)</f>
        <v>0</v>
      </c>
      <c r="I5398" s="6" t="str">
        <f>+VLOOKUP($D5398,Sheet3!$B:$I,6,0)</f>
        <v>P5N</v>
      </c>
      <c r="J5398" s="6" t="str">
        <f>+VLOOKUP($D5398,Sheet3!$B:$I,7,0)</f>
        <v>TOTALSOURCE</v>
      </c>
      <c r="K5398" s="6" t="str">
        <f>+VLOOKUP($D5398,Sheet3!$B:$I,8,0)</f>
        <v>P</v>
      </c>
      <c r="L5398" s="6" t="str">
        <f t="shared" si="414"/>
        <v>14X41/2X8SM NUMA 0 P5N TOTALSOURCE P</v>
      </c>
      <c r="M5398" s="12" t="s">
        <v>5354</v>
      </c>
      <c r="N5398" s="12" t="str">
        <f t="shared" si="412"/>
        <v>l2203</v>
      </c>
    </row>
    <row r="5399" spans="1:14">
      <c r="A5399" s="12" t="s">
        <v>5420</v>
      </c>
      <c r="B5399" s="6" t="str">
        <f t="shared" si="411"/>
        <v>l220311680</v>
      </c>
      <c r="C5399" s="12">
        <v>287046</v>
      </c>
      <c r="D5399" s="12" t="str">
        <f t="shared" si="413"/>
        <v>p-087046</v>
      </c>
      <c r="E5399" s="6" t="str">
        <f>+VLOOKUP($D5399,Sheet3!$B:$I,2,0)</f>
        <v>14X41/2X8</v>
      </c>
      <c r="F5399" s="6" t="str">
        <f>+VLOOKUP($D5399,Sheet3!$B:$I,3,0)</f>
        <v>SM</v>
      </c>
      <c r="G5399" s="6" t="str">
        <f>+VLOOKUP($D5399,Sheet3!$B:$I,4,0)</f>
        <v>NUMA</v>
      </c>
      <c r="H5399" s="6">
        <f>+VLOOKUP($D5399,Sheet3!$B:$I,5,0)</f>
        <v>0</v>
      </c>
      <c r="I5399" s="6" t="str">
        <f>+VLOOKUP($D5399,Sheet3!$B:$I,6,0)</f>
        <v>P5N</v>
      </c>
      <c r="J5399" s="6" t="str">
        <f>+VLOOKUP($D5399,Sheet3!$B:$I,7,0)</f>
        <v>TOTALSOURCE</v>
      </c>
      <c r="K5399" s="6" t="str">
        <f>+VLOOKUP($D5399,Sheet3!$B:$I,8,0)</f>
        <v>P</v>
      </c>
      <c r="L5399" s="6" t="str">
        <f t="shared" si="414"/>
        <v>14X41/2X8SM NUMA 0 P5N TOTALSOURCE P</v>
      </c>
      <c r="M5399" s="12" t="s">
        <v>5354</v>
      </c>
      <c r="N5399" s="12" t="str">
        <f t="shared" si="412"/>
        <v>l2203</v>
      </c>
    </row>
    <row r="5400" spans="1:14">
      <c r="A5400" s="12" t="s">
        <v>5421</v>
      </c>
      <c r="B5400" s="6" t="str">
        <f t="shared" si="411"/>
        <v>l220312347</v>
      </c>
      <c r="C5400" s="12">
        <v>287046</v>
      </c>
      <c r="D5400" s="12" t="str">
        <f t="shared" si="413"/>
        <v>p-087046</v>
      </c>
      <c r="E5400" s="6" t="str">
        <f>+VLOOKUP($D5400,Sheet3!$B:$I,2,0)</f>
        <v>14X41/2X8</v>
      </c>
      <c r="F5400" s="6" t="str">
        <f>+VLOOKUP($D5400,Sheet3!$B:$I,3,0)</f>
        <v>SM</v>
      </c>
      <c r="G5400" s="6" t="str">
        <f>+VLOOKUP($D5400,Sheet3!$B:$I,4,0)</f>
        <v>NUMA</v>
      </c>
      <c r="H5400" s="6">
        <f>+VLOOKUP($D5400,Sheet3!$B:$I,5,0)</f>
        <v>0</v>
      </c>
      <c r="I5400" s="6" t="str">
        <f>+VLOOKUP($D5400,Sheet3!$B:$I,6,0)</f>
        <v>P5N</v>
      </c>
      <c r="J5400" s="6" t="str">
        <f>+VLOOKUP($D5400,Sheet3!$B:$I,7,0)</f>
        <v>TOTALSOURCE</v>
      </c>
      <c r="K5400" s="6" t="str">
        <f>+VLOOKUP($D5400,Sheet3!$B:$I,8,0)</f>
        <v>P</v>
      </c>
      <c r="L5400" s="6" t="str">
        <f t="shared" si="414"/>
        <v>14X41/2X8SM NUMA 0 P5N TOTALSOURCE P</v>
      </c>
      <c r="M5400" s="12" t="s">
        <v>5354</v>
      </c>
      <c r="N5400" s="12" t="str">
        <f t="shared" si="412"/>
        <v>l2203</v>
      </c>
    </row>
    <row r="5401" spans="1:14">
      <c r="A5401" s="12" t="s">
        <v>5422</v>
      </c>
      <c r="B5401" s="6" t="str">
        <f t="shared" si="411"/>
        <v>l220312262</v>
      </c>
      <c r="C5401" s="12">
        <v>287046</v>
      </c>
      <c r="D5401" s="12" t="str">
        <f t="shared" si="413"/>
        <v>p-087046</v>
      </c>
      <c r="E5401" s="6" t="str">
        <f>+VLOOKUP($D5401,Sheet3!$B:$I,2,0)</f>
        <v>14X41/2X8</v>
      </c>
      <c r="F5401" s="6" t="str">
        <f>+VLOOKUP($D5401,Sheet3!$B:$I,3,0)</f>
        <v>SM</v>
      </c>
      <c r="G5401" s="6" t="str">
        <f>+VLOOKUP($D5401,Sheet3!$B:$I,4,0)</f>
        <v>NUMA</v>
      </c>
      <c r="H5401" s="6">
        <f>+VLOOKUP($D5401,Sheet3!$B:$I,5,0)</f>
        <v>0</v>
      </c>
      <c r="I5401" s="6" t="str">
        <f>+VLOOKUP($D5401,Sheet3!$B:$I,6,0)</f>
        <v>P5N</v>
      </c>
      <c r="J5401" s="6" t="str">
        <f>+VLOOKUP($D5401,Sheet3!$B:$I,7,0)</f>
        <v>TOTALSOURCE</v>
      </c>
      <c r="K5401" s="6" t="str">
        <f>+VLOOKUP($D5401,Sheet3!$B:$I,8,0)</f>
        <v>P</v>
      </c>
      <c r="L5401" s="6" t="str">
        <f t="shared" si="414"/>
        <v>14X41/2X8SM NUMA 0 P5N TOTALSOURCE P</v>
      </c>
      <c r="M5401" s="12" t="s">
        <v>5354</v>
      </c>
      <c r="N5401" s="12" t="str">
        <f t="shared" si="412"/>
        <v>l2203</v>
      </c>
    </row>
    <row r="5402" spans="1:14">
      <c r="A5402" s="12" t="s">
        <v>5423</v>
      </c>
      <c r="B5402" s="6" t="str">
        <f t="shared" si="411"/>
        <v>l220312777</v>
      </c>
      <c r="C5402" s="12">
        <v>190622</v>
      </c>
      <c r="D5402" s="12" t="str">
        <f t="shared" si="413"/>
        <v>p-190622</v>
      </c>
      <c r="E5402" s="6" t="str">
        <f>+VLOOKUP($D5402,Sheet3!$B:$I,2,0)</f>
        <v>10X4X61/2</v>
      </c>
      <c r="F5402" s="6" t="str">
        <f>+VLOOKUP($D5402,Sheet3!$B:$I,3,0)</f>
        <v>SAT</v>
      </c>
      <c r="G5402" s="6" t="str">
        <f>+VLOOKUP($D5402,Sheet3!$B:$I,4,0)</f>
        <v>NUMA</v>
      </c>
      <c r="H5402" s="6">
        <f>+VLOOKUP($D5402,Sheet3!$B:$I,5,0)</f>
        <v>0</v>
      </c>
      <c r="I5402" s="6" t="str">
        <f>+VLOOKUP($D5402,Sheet3!$B:$I,6,0)</f>
        <v>P5N</v>
      </c>
      <c r="J5402" s="6" t="str">
        <f>+VLOOKUP($D5402,Sheet3!$B:$I,7,0)</f>
        <v>TOTALSOURCE</v>
      </c>
      <c r="K5402" s="6" t="str">
        <f>+VLOOKUP($D5402,Sheet3!$B:$I,8,0)</f>
        <v>P</v>
      </c>
      <c r="L5402" s="6" t="str">
        <f t="shared" si="414"/>
        <v>10X4X61/2SAT NUMA 0 P5N TOTALSOURCE P</v>
      </c>
      <c r="M5402" s="12" t="s">
        <v>5354</v>
      </c>
      <c r="N5402" s="12" t="str">
        <f t="shared" si="412"/>
        <v>l2203</v>
      </c>
    </row>
    <row r="5403" spans="1:14">
      <c r="A5403" s="12" t="s">
        <v>5424</v>
      </c>
      <c r="B5403" s="6" t="str">
        <f t="shared" si="411"/>
        <v>l220312834</v>
      </c>
      <c r="C5403" s="12">
        <v>190622</v>
      </c>
      <c r="D5403" s="12" t="str">
        <f t="shared" si="413"/>
        <v>p-190622</v>
      </c>
      <c r="E5403" s="6" t="str">
        <f>+VLOOKUP($D5403,Sheet3!$B:$I,2,0)</f>
        <v>10X4X61/2</v>
      </c>
      <c r="F5403" s="6" t="str">
        <f>+VLOOKUP($D5403,Sheet3!$B:$I,3,0)</f>
        <v>SAT</v>
      </c>
      <c r="G5403" s="6" t="str">
        <f>+VLOOKUP($D5403,Sheet3!$B:$I,4,0)</f>
        <v>NUMA</v>
      </c>
      <c r="H5403" s="6">
        <f>+VLOOKUP($D5403,Sheet3!$B:$I,5,0)</f>
        <v>0</v>
      </c>
      <c r="I5403" s="6" t="str">
        <f>+VLOOKUP($D5403,Sheet3!$B:$I,6,0)</f>
        <v>P5N</v>
      </c>
      <c r="J5403" s="6" t="str">
        <f>+VLOOKUP($D5403,Sheet3!$B:$I,7,0)</f>
        <v>TOTALSOURCE</v>
      </c>
      <c r="K5403" s="6" t="str">
        <f>+VLOOKUP($D5403,Sheet3!$B:$I,8,0)</f>
        <v>P</v>
      </c>
      <c r="L5403" s="6" t="str">
        <f t="shared" si="414"/>
        <v>10X4X61/2SAT NUMA 0 P5N TOTALSOURCE P</v>
      </c>
      <c r="M5403" s="12" t="s">
        <v>5354</v>
      </c>
      <c r="N5403" s="12" t="str">
        <f t="shared" si="412"/>
        <v>l2203</v>
      </c>
    </row>
    <row r="5404" spans="1:14">
      <c r="A5404" s="12" t="s">
        <v>5425</v>
      </c>
      <c r="B5404" s="6" t="str">
        <f t="shared" si="411"/>
        <v>l220313005</v>
      </c>
      <c r="C5404" s="12">
        <v>190622</v>
      </c>
      <c r="D5404" s="12" t="str">
        <f t="shared" si="413"/>
        <v>p-190622</v>
      </c>
      <c r="E5404" s="6" t="str">
        <f>+VLOOKUP($D5404,Sheet3!$B:$I,2,0)</f>
        <v>10X4X61/2</v>
      </c>
      <c r="F5404" s="6" t="str">
        <f>+VLOOKUP($D5404,Sheet3!$B:$I,3,0)</f>
        <v>SAT</v>
      </c>
      <c r="G5404" s="6" t="str">
        <f>+VLOOKUP($D5404,Sheet3!$B:$I,4,0)</f>
        <v>NUMA</v>
      </c>
      <c r="H5404" s="6">
        <f>+VLOOKUP($D5404,Sheet3!$B:$I,5,0)</f>
        <v>0</v>
      </c>
      <c r="I5404" s="6" t="str">
        <f>+VLOOKUP($D5404,Sheet3!$B:$I,6,0)</f>
        <v>P5N</v>
      </c>
      <c r="J5404" s="6" t="str">
        <f>+VLOOKUP($D5404,Sheet3!$B:$I,7,0)</f>
        <v>TOTALSOURCE</v>
      </c>
      <c r="K5404" s="6" t="str">
        <f>+VLOOKUP($D5404,Sheet3!$B:$I,8,0)</f>
        <v>P</v>
      </c>
      <c r="L5404" s="6" t="str">
        <f t="shared" si="414"/>
        <v>10X4X61/2SAT NUMA 0 P5N TOTALSOURCE P</v>
      </c>
      <c r="M5404" s="12" t="s">
        <v>5354</v>
      </c>
      <c r="N5404" s="12" t="str">
        <f t="shared" si="412"/>
        <v>l2203</v>
      </c>
    </row>
    <row r="5405" spans="1:14">
      <c r="A5405" s="12" t="s">
        <v>5426</v>
      </c>
      <c r="B5405" s="6" t="str">
        <f t="shared" si="411"/>
        <v>l220312959</v>
      </c>
      <c r="C5405" s="12">
        <v>190622</v>
      </c>
      <c r="D5405" s="12" t="str">
        <f t="shared" si="413"/>
        <v>p-190622</v>
      </c>
      <c r="E5405" s="6" t="str">
        <f>+VLOOKUP($D5405,Sheet3!$B:$I,2,0)</f>
        <v>10X4X61/2</v>
      </c>
      <c r="F5405" s="6" t="str">
        <f>+VLOOKUP($D5405,Sheet3!$B:$I,3,0)</f>
        <v>SAT</v>
      </c>
      <c r="G5405" s="6" t="str">
        <f>+VLOOKUP($D5405,Sheet3!$B:$I,4,0)</f>
        <v>NUMA</v>
      </c>
      <c r="H5405" s="6">
        <f>+VLOOKUP($D5405,Sheet3!$B:$I,5,0)</f>
        <v>0</v>
      </c>
      <c r="I5405" s="6" t="str">
        <f>+VLOOKUP($D5405,Sheet3!$B:$I,6,0)</f>
        <v>P5N</v>
      </c>
      <c r="J5405" s="6" t="str">
        <f>+VLOOKUP($D5405,Sheet3!$B:$I,7,0)</f>
        <v>TOTALSOURCE</v>
      </c>
      <c r="K5405" s="6" t="str">
        <f>+VLOOKUP($D5405,Sheet3!$B:$I,8,0)</f>
        <v>P</v>
      </c>
      <c r="L5405" s="6" t="str">
        <f t="shared" si="414"/>
        <v>10X4X61/2SAT NUMA 0 P5N TOTALSOURCE P</v>
      </c>
      <c r="M5405" s="12" t="s">
        <v>5354</v>
      </c>
      <c r="N5405" s="12" t="str">
        <f t="shared" si="412"/>
        <v>l2203</v>
      </c>
    </row>
    <row r="5406" spans="1:14">
      <c r="A5406" s="12" t="s">
        <v>5427</v>
      </c>
      <c r="B5406" s="6" t="str">
        <f t="shared" si="411"/>
        <v>l220312582</v>
      </c>
      <c r="C5406" s="12">
        <v>190622</v>
      </c>
      <c r="D5406" s="12" t="str">
        <f t="shared" si="413"/>
        <v>p-190622</v>
      </c>
      <c r="E5406" s="6" t="str">
        <f>+VLOOKUP($D5406,Sheet3!$B:$I,2,0)</f>
        <v>10X4X61/2</v>
      </c>
      <c r="F5406" s="6" t="str">
        <f>+VLOOKUP($D5406,Sheet3!$B:$I,3,0)</f>
        <v>SAT</v>
      </c>
      <c r="G5406" s="6" t="str">
        <f>+VLOOKUP($D5406,Sheet3!$B:$I,4,0)</f>
        <v>NUMA</v>
      </c>
      <c r="H5406" s="6">
        <f>+VLOOKUP($D5406,Sheet3!$B:$I,5,0)</f>
        <v>0</v>
      </c>
      <c r="I5406" s="6" t="str">
        <f>+VLOOKUP($D5406,Sheet3!$B:$I,6,0)</f>
        <v>P5N</v>
      </c>
      <c r="J5406" s="6" t="str">
        <f>+VLOOKUP($D5406,Sheet3!$B:$I,7,0)</f>
        <v>TOTALSOURCE</v>
      </c>
      <c r="K5406" s="6" t="str">
        <f>+VLOOKUP($D5406,Sheet3!$B:$I,8,0)</f>
        <v>P</v>
      </c>
      <c r="L5406" s="6" t="str">
        <f t="shared" si="414"/>
        <v>10X4X61/2SAT NUMA 0 P5N TOTALSOURCE P</v>
      </c>
      <c r="M5406" s="12" t="s">
        <v>5354</v>
      </c>
      <c r="N5406" s="12" t="str">
        <f t="shared" si="412"/>
        <v>l2203</v>
      </c>
    </row>
    <row r="5407" spans="1:14">
      <c r="A5407" s="12" t="s">
        <v>5428</v>
      </c>
      <c r="B5407" s="6" t="str">
        <f t="shared" si="411"/>
        <v>l220310870</v>
      </c>
      <c r="C5407" s="12">
        <v>190177</v>
      </c>
      <c r="D5407" s="12" t="str">
        <f t="shared" si="413"/>
        <v>p-190177</v>
      </c>
      <c r="E5407" s="6" t="str">
        <f>+VLOOKUP($D5407,Sheet3!$B:$I,2,0)</f>
        <v>10X5X61/2</v>
      </c>
      <c r="F5407" s="6" t="str">
        <f>+VLOOKUP($D5407,Sheet3!$B:$I,3,0)</f>
        <v>SAT</v>
      </c>
      <c r="G5407" s="6" t="str">
        <f>+VLOOKUP($D5407,Sheet3!$B:$I,4,0)</f>
        <v>NUMA</v>
      </c>
      <c r="H5407" s="6">
        <f>+VLOOKUP($D5407,Sheet3!$B:$I,5,0)</f>
        <v>0</v>
      </c>
      <c r="I5407" s="6" t="str">
        <f>+VLOOKUP($D5407,Sheet3!$B:$I,6,0)</f>
        <v>P5N</v>
      </c>
      <c r="J5407" s="6" t="str">
        <f>+VLOOKUP($D5407,Sheet3!$B:$I,7,0)</f>
        <v>TOTALSOURCE</v>
      </c>
      <c r="K5407" s="6" t="str">
        <f>+VLOOKUP($D5407,Sheet3!$B:$I,8,0)</f>
        <v>P</v>
      </c>
      <c r="L5407" s="6" t="str">
        <f t="shared" si="414"/>
        <v>10X5X61/2SAT NUMA 0 P5N TOTALSOURCE P</v>
      </c>
      <c r="M5407" s="12" t="s">
        <v>5354</v>
      </c>
      <c r="N5407" s="12" t="str">
        <f t="shared" si="412"/>
        <v>l2203</v>
      </c>
    </row>
    <row r="5408" spans="1:14">
      <c r="A5408" s="12" t="s">
        <v>5429</v>
      </c>
      <c r="B5408" s="6" t="str">
        <f t="shared" si="411"/>
        <v>l220312478</v>
      </c>
      <c r="C5408" s="12">
        <v>190622</v>
      </c>
      <c r="D5408" s="12" t="str">
        <f t="shared" si="413"/>
        <v>p-190622</v>
      </c>
      <c r="E5408" s="6" t="str">
        <f>+VLOOKUP($D5408,Sheet3!$B:$I,2,0)</f>
        <v>10X4X61/2</v>
      </c>
      <c r="F5408" s="6" t="str">
        <f>+VLOOKUP($D5408,Sheet3!$B:$I,3,0)</f>
        <v>SAT</v>
      </c>
      <c r="G5408" s="6" t="str">
        <f>+VLOOKUP($D5408,Sheet3!$B:$I,4,0)</f>
        <v>NUMA</v>
      </c>
      <c r="H5408" s="6">
        <f>+VLOOKUP($D5408,Sheet3!$B:$I,5,0)</f>
        <v>0</v>
      </c>
      <c r="I5408" s="6" t="str">
        <f>+VLOOKUP($D5408,Sheet3!$B:$I,6,0)</f>
        <v>P5N</v>
      </c>
      <c r="J5408" s="6" t="str">
        <f>+VLOOKUP($D5408,Sheet3!$B:$I,7,0)</f>
        <v>TOTALSOURCE</v>
      </c>
      <c r="K5408" s="6" t="str">
        <f>+VLOOKUP($D5408,Sheet3!$B:$I,8,0)</f>
        <v>P</v>
      </c>
      <c r="L5408" s="6" t="str">
        <f t="shared" si="414"/>
        <v>10X4X61/2SAT NUMA 0 P5N TOTALSOURCE P</v>
      </c>
      <c r="M5408" s="12" t="s">
        <v>5354</v>
      </c>
      <c r="N5408" s="12" t="str">
        <f t="shared" si="412"/>
        <v>l2203</v>
      </c>
    </row>
    <row r="5409" spans="1:14">
      <c r="A5409" s="12" t="s">
        <v>5430</v>
      </c>
      <c r="B5409" s="6" t="str">
        <f t="shared" si="411"/>
        <v>l220311221</v>
      </c>
      <c r="C5409" s="12">
        <v>190177</v>
      </c>
      <c r="D5409" s="12" t="str">
        <f t="shared" si="413"/>
        <v>p-190177</v>
      </c>
      <c r="E5409" s="6" t="str">
        <f>+VLOOKUP($D5409,Sheet3!$B:$I,2,0)</f>
        <v>10X5X61/2</v>
      </c>
      <c r="F5409" s="6" t="str">
        <f>+VLOOKUP($D5409,Sheet3!$B:$I,3,0)</f>
        <v>SAT</v>
      </c>
      <c r="G5409" s="6" t="str">
        <f>+VLOOKUP($D5409,Sheet3!$B:$I,4,0)</f>
        <v>NUMA</v>
      </c>
      <c r="H5409" s="6">
        <f>+VLOOKUP($D5409,Sheet3!$B:$I,5,0)</f>
        <v>0</v>
      </c>
      <c r="I5409" s="6" t="str">
        <f>+VLOOKUP($D5409,Sheet3!$B:$I,6,0)</f>
        <v>P5N</v>
      </c>
      <c r="J5409" s="6" t="str">
        <f>+VLOOKUP($D5409,Sheet3!$B:$I,7,0)</f>
        <v>TOTALSOURCE</v>
      </c>
      <c r="K5409" s="6" t="str">
        <f>+VLOOKUP($D5409,Sheet3!$B:$I,8,0)</f>
        <v>P</v>
      </c>
      <c r="L5409" s="6" t="str">
        <f t="shared" si="414"/>
        <v>10X5X61/2SAT NUMA 0 P5N TOTALSOURCE P</v>
      </c>
      <c r="M5409" s="12" t="s">
        <v>5354</v>
      </c>
      <c r="N5409" s="12" t="str">
        <f t="shared" si="412"/>
        <v>l2203</v>
      </c>
    </row>
    <row r="5410" spans="1:14">
      <c r="A5410" s="12" t="s">
        <v>5431</v>
      </c>
      <c r="B5410" s="6" t="str">
        <f t="shared" si="411"/>
        <v>l220311049</v>
      </c>
      <c r="C5410" s="12">
        <v>190177</v>
      </c>
      <c r="D5410" s="12" t="str">
        <f t="shared" si="413"/>
        <v>p-190177</v>
      </c>
      <c r="E5410" s="6" t="str">
        <f>+VLOOKUP($D5410,Sheet3!$B:$I,2,0)</f>
        <v>10X5X61/2</v>
      </c>
      <c r="F5410" s="6" t="str">
        <f>+VLOOKUP($D5410,Sheet3!$B:$I,3,0)</f>
        <v>SAT</v>
      </c>
      <c r="G5410" s="6" t="str">
        <f>+VLOOKUP($D5410,Sheet3!$B:$I,4,0)</f>
        <v>NUMA</v>
      </c>
      <c r="H5410" s="6">
        <f>+VLOOKUP($D5410,Sheet3!$B:$I,5,0)</f>
        <v>0</v>
      </c>
      <c r="I5410" s="6" t="str">
        <f>+VLOOKUP($D5410,Sheet3!$B:$I,6,0)</f>
        <v>P5N</v>
      </c>
      <c r="J5410" s="6" t="str">
        <f>+VLOOKUP($D5410,Sheet3!$B:$I,7,0)</f>
        <v>TOTALSOURCE</v>
      </c>
      <c r="K5410" s="6" t="str">
        <f>+VLOOKUP($D5410,Sheet3!$B:$I,8,0)</f>
        <v>P</v>
      </c>
      <c r="L5410" s="6" t="str">
        <f t="shared" si="414"/>
        <v>10X5X61/2SAT NUMA 0 P5N TOTALSOURCE P</v>
      </c>
      <c r="M5410" s="12" t="s">
        <v>5354</v>
      </c>
      <c r="N5410" s="12" t="str">
        <f t="shared" si="412"/>
        <v>l2203</v>
      </c>
    </row>
    <row r="5411" spans="1:14">
      <c r="A5411" s="12" t="s">
        <v>5432</v>
      </c>
      <c r="B5411" s="6" t="str">
        <f t="shared" si="411"/>
        <v>l220311886</v>
      </c>
      <c r="C5411" s="12">
        <v>189502</v>
      </c>
      <c r="D5411" s="12" t="str">
        <f t="shared" si="413"/>
        <v>p-189502</v>
      </c>
      <c r="E5411" s="6" t="str">
        <f>+VLOOKUP($D5411,Sheet3!$B:$I,2,0)</f>
        <v>12X41/2X8</v>
      </c>
      <c r="F5411" s="6" t="str">
        <f>+VLOOKUP($D5411,Sheet3!$B:$I,3,0)</f>
        <v>SM</v>
      </c>
      <c r="G5411" s="6" t="str">
        <f>+VLOOKUP($D5411,Sheet3!$B:$I,4,0)</f>
        <v>NUMA</v>
      </c>
      <c r="H5411" s="6">
        <f>+VLOOKUP($D5411,Sheet3!$B:$I,5,0)</f>
        <v>0</v>
      </c>
      <c r="I5411" s="6" t="str">
        <f>+VLOOKUP($D5411,Sheet3!$B:$I,6,0)</f>
        <v>P5N</v>
      </c>
      <c r="J5411" s="6" t="str">
        <f>+VLOOKUP($D5411,Sheet3!$B:$I,7,0)</f>
        <v>TOTALSOURCE</v>
      </c>
      <c r="K5411" s="6" t="str">
        <f>+VLOOKUP($D5411,Sheet3!$B:$I,8,0)</f>
        <v>P</v>
      </c>
      <c r="L5411" s="6" t="str">
        <f t="shared" si="414"/>
        <v>12X41/2X8SM NUMA 0 P5N TOTALSOURCE P</v>
      </c>
      <c r="M5411" s="12" t="s">
        <v>5354</v>
      </c>
      <c r="N5411" s="12" t="str">
        <f t="shared" si="412"/>
        <v>l2203</v>
      </c>
    </row>
    <row r="5412" spans="1:14">
      <c r="A5412" s="12" t="s">
        <v>5433</v>
      </c>
      <c r="B5412" s="6" t="str">
        <f t="shared" si="411"/>
        <v>l220311837</v>
      </c>
      <c r="C5412" s="12">
        <v>189502</v>
      </c>
      <c r="D5412" s="12" t="str">
        <f t="shared" si="413"/>
        <v>p-189502</v>
      </c>
      <c r="E5412" s="6" t="str">
        <f>+VLOOKUP($D5412,Sheet3!$B:$I,2,0)</f>
        <v>12X41/2X8</v>
      </c>
      <c r="F5412" s="6" t="str">
        <f>+VLOOKUP($D5412,Sheet3!$B:$I,3,0)</f>
        <v>SM</v>
      </c>
      <c r="G5412" s="6" t="str">
        <f>+VLOOKUP($D5412,Sheet3!$B:$I,4,0)</f>
        <v>NUMA</v>
      </c>
      <c r="H5412" s="6">
        <f>+VLOOKUP($D5412,Sheet3!$B:$I,5,0)</f>
        <v>0</v>
      </c>
      <c r="I5412" s="6" t="str">
        <f>+VLOOKUP($D5412,Sheet3!$B:$I,6,0)</f>
        <v>P5N</v>
      </c>
      <c r="J5412" s="6" t="str">
        <f>+VLOOKUP($D5412,Sheet3!$B:$I,7,0)</f>
        <v>TOTALSOURCE</v>
      </c>
      <c r="K5412" s="6" t="str">
        <f>+VLOOKUP($D5412,Sheet3!$B:$I,8,0)</f>
        <v>P</v>
      </c>
      <c r="L5412" s="6" t="str">
        <f t="shared" si="414"/>
        <v>12X41/2X8SM NUMA 0 P5N TOTALSOURCE P</v>
      </c>
      <c r="M5412" s="12" t="s">
        <v>5354</v>
      </c>
      <c r="N5412" s="12" t="str">
        <f t="shared" si="412"/>
        <v>l2203</v>
      </c>
    </row>
    <row r="5413" spans="1:14">
      <c r="A5413" s="12" t="s">
        <v>5434</v>
      </c>
      <c r="B5413" s="6" t="str">
        <f t="shared" ref="B5413:B5443" si="415">+MID(A5413,9,10)</f>
        <v>l220312121</v>
      </c>
      <c r="C5413" s="12">
        <v>189502</v>
      </c>
      <c r="D5413" s="12" t="str">
        <f t="shared" si="413"/>
        <v>p-189502</v>
      </c>
      <c r="E5413" s="6" t="str">
        <f>+VLOOKUP($D5413,Sheet3!$B:$I,2,0)</f>
        <v>12X41/2X8</v>
      </c>
      <c r="F5413" s="6" t="str">
        <f>+VLOOKUP($D5413,Sheet3!$B:$I,3,0)</f>
        <v>SM</v>
      </c>
      <c r="G5413" s="6" t="str">
        <f>+VLOOKUP($D5413,Sheet3!$B:$I,4,0)</f>
        <v>NUMA</v>
      </c>
      <c r="H5413" s="6">
        <f>+VLOOKUP($D5413,Sheet3!$B:$I,5,0)</f>
        <v>0</v>
      </c>
      <c r="I5413" s="6" t="str">
        <f>+VLOOKUP($D5413,Sheet3!$B:$I,6,0)</f>
        <v>P5N</v>
      </c>
      <c r="J5413" s="6" t="str">
        <f>+VLOOKUP($D5413,Sheet3!$B:$I,7,0)</f>
        <v>TOTALSOURCE</v>
      </c>
      <c r="K5413" s="6" t="str">
        <f>+VLOOKUP($D5413,Sheet3!$B:$I,8,0)</f>
        <v>P</v>
      </c>
      <c r="L5413" s="6" t="str">
        <f t="shared" si="414"/>
        <v>12X41/2X8SM NUMA 0 P5N TOTALSOURCE P</v>
      </c>
      <c r="M5413" s="12" t="s">
        <v>5354</v>
      </c>
      <c r="N5413" s="12" t="str">
        <f t="shared" ref="N5413:N5443" si="416">+MID(A5413,9,5)</f>
        <v>l2203</v>
      </c>
    </row>
    <row r="5414" spans="1:14">
      <c r="A5414" s="12" t="s">
        <v>5435</v>
      </c>
      <c r="B5414" s="6" t="str">
        <f t="shared" si="415"/>
        <v>l220312215</v>
      </c>
      <c r="C5414" s="12">
        <v>189502</v>
      </c>
      <c r="D5414" s="12" t="str">
        <f t="shared" ref="D5414:D5443" si="417">+LEFT(A5414,8)</f>
        <v>p-189502</v>
      </c>
      <c r="E5414" s="6" t="str">
        <f>+VLOOKUP($D5414,Sheet3!$B:$I,2,0)</f>
        <v>12X41/2X8</v>
      </c>
      <c r="F5414" s="6" t="str">
        <f>+VLOOKUP($D5414,Sheet3!$B:$I,3,0)</f>
        <v>SM</v>
      </c>
      <c r="G5414" s="6" t="str">
        <f>+VLOOKUP($D5414,Sheet3!$B:$I,4,0)</f>
        <v>NUMA</v>
      </c>
      <c r="H5414" s="6">
        <f>+VLOOKUP($D5414,Sheet3!$B:$I,5,0)</f>
        <v>0</v>
      </c>
      <c r="I5414" s="6" t="str">
        <f>+VLOOKUP($D5414,Sheet3!$B:$I,6,0)</f>
        <v>P5N</v>
      </c>
      <c r="J5414" s="6" t="str">
        <f>+VLOOKUP($D5414,Sheet3!$B:$I,7,0)</f>
        <v>TOTALSOURCE</v>
      </c>
      <c r="K5414" s="6" t="str">
        <f>+VLOOKUP($D5414,Sheet3!$B:$I,8,0)</f>
        <v>P</v>
      </c>
      <c r="L5414" s="6" t="str">
        <f t="shared" si="414"/>
        <v>12X41/2X8SM NUMA 0 P5N TOTALSOURCE P</v>
      </c>
      <c r="M5414" s="12" t="s">
        <v>5354</v>
      </c>
      <c r="N5414" s="12" t="str">
        <f t="shared" si="416"/>
        <v>l2203</v>
      </c>
    </row>
    <row r="5415" spans="1:14">
      <c r="A5415" s="12" t="s">
        <v>5436</v>
      </c>
      <c r="B5415" s="6" t="str">
        <f t="shared" si="415"/>
        <v>l220311942</v>
      </c>
      <c r="C5415" s="12">
        <v>189502</v>
      </c>
      <c r="D5415" s="12" t="str">
        <f t="shared" si="417"/>
        <v>p-189502</v>
      </c>
      <c r="E5415" s="6" t="str">
        <f>+VLOOKUP($D5415,Sheet3!$B:$I,2,0)</f>
        <v>12X41/2X8</v>
      </c>
      <c r="F5415" s="6" t="str">
        <f>+VLOOKUP($D5415,Sheet3!$B:$I,3,0)</f>
        <v>SM</v>
      </c>
      <c r="G5415" s="6" t="str">
        <f>+VLOOKUP($D5415,Sheet3!$B:$I,4,0)</f>
        <v>NUMA</v>
      </c>
      <c r="H5415" s="6">
        <f>+VLOOKUP($D5415,Sheet3!$B:$I,5,0)</f>
        <v>0</v>
      </c>
      <c r="I5415" s="6" t="str">
        <f>+VLOOKUP($D5415,Sheet3!$B:$I,6,0)</f>
        <v>P5N</v>
      </c>
      <c r="J5415" s="6" t="str">
        <f>+VLOOKUP($D5415,Sheet3!$B:$I,7,0)</f>
        <v>TOTALSOURCE</v>
      </c>
      <c r="K5415" s="6" t="str">
        <f>+VLOOKUP($D5415,Sheet3!$B:$I,8,0)</f>
        <v>P</v>
      </c>
      <c r="L5415" s="6" t="str">
        <f t="shared" si="414"/>
        <v>12X41/2X8SM NUMA 0 P5N TOTALSOURCE P</v>
      </c>
      <c r="M5415" s="12" t="s">
        <v>5354</v>
      </c>
      <c r="N5415" s="12" t="str">
        <f t="shared" si="416"/>
        <v>l2203</v>
      </c>
    </row>
    <row r="5416" spans="1:14">
      <c r="A5416" s="12" t="s">
        <v>5437</v>
      </c>
      <c r="B5416" s="6" t="str">
        <f t="shared" si="415"/>
        <v>l220312312</v>
      </c>
      <c r="C5416" s="12">
        <v>189502</v>
      </c>
      <c r="D5416" s="12" t="str">
        <f t="shared" si="417"/>
        <v>p-189502</v>
      </c>
      <c r="E5416" s="6" t="str">
        <f>+VLOOKUP($D5416,Sheet3!$B:$I,2,0)</f>
        <v>12X41/2X8</v>
      </c>
      <c r="F5416" s="6" t="str">
        <f>+VLOOKUP($D5416,Sheet3!$B:$I,3,0)</f>
        <v>SM</v>
      </c>
      <c r="G5416" s="6" t="str">
        <f>+VLOOKUP($D5416,Sheet3!$B:$I,4,0)</f>
        <v>NUMA</v>
      </c>
      <c r="H5416" s="6">
        <f>+VLOOKUP($D5416,Sheet3!$B:$I,5,0)</f>
        <v>0</v>
      </c>
      <c r="I5416" s="6" t="str">
        <f>+VLOOKUP($D5416,Sheet3!$B:$I,6,0)</f>
        <v>P5N</v>
      </c>
      <c r="J5416" s="6" t="str">
        <f>+VLOOKUP($D5416,Sheet3!$B:$I,7,0)</f>
        <v>TOTALSOURCE</v>
      </c>
      <c r="K5416" s="6" t="str">
        <f>+VLOOKUP($D5416,Sheet3!$B:$I,8,0)</f>
        <v>P</v>
      </c>
      <c r="L5416" s="6" t="str">
        <f t="shared" si="414"/>
        <v>12X41/2X8SM NUMA 0 P5N TOTALSOURCE P</v>
      </c>
      <c r="M5416" s="12" t="s">
        <v>5354</v>
      </c>
      <c r="N5416" s="12" t="str">
        <f t="shared" si="416"/>
        <v>l2203</v>
      </c>
    </row>
    <row r="5417" spans="1:14">
      <c r="A5417" s="12" t="s">
        <v>5438</v>
      </c>
      <c r="B5417" s="6" t="str">
        <f t="shared" si="415"/>
        <v>l220312160</v>
      </c>
      <c r="C5417" s="12">
        <v>189502</v>
      </c>
      <c r="D5417" s="12" t="str">
        <f t="shared" si="417"/>
        <v>p-189502</v>
      </c>
      <c r="E5417" s="6" t="str">
        <f>+VLOOKUP($D5417,Sheet3!$B:$I,2,0)</f>
        <v>12X41/2X8</v>
      </c>
      <c r="F5417" s="6" t="str">
        <f>+VLOOKUP($D5417,Sheet3!$B:$I,3,0)</f>
        <v>SM</v>
      </c>
      <c r="G5417" s="6" t="str">
        <f>+VLOOKUP($D5417,Sheet3!$B:$I,4,0)</f>
        <v>NUMA</v>
      </c>
      <c r="H5417" s="6">
        <f>+VLOOKUP($D5417,Sheet3!$B:$I,5,0)</f>
        <v>0</v>
      </c>
      <c r="I5417" s="6" t="str">
        <f>+VLOOKUP($D5417,Sheet3!$B:$I,6,0)</f>
        <v>P5N</v>
      </c>
      <c r="J5417" s="6" t="str">
        <f>+VLOOKUP($D5417,Sheet3!$B:$I,7,0)</f>
        <v>TOTALSOURCE</v>
      </c>
      <c r="K5417" s="6" t="str">
        <f>+VLOOKUP($D5417,Sheet3!$B:$I,8,0)</f>
        <v>P</v>
      </c>
      <c r="L5417" s="6" t="str">
        <f t="shared" si="414"/>
        <v>12X41/2X8SM NUMA 0 P5N TOTALSOURCE P</v>
      </c>
      <c r="M5417" s="12" t="s">
        <v>5354</v>
      </c>
      <c r="N5417" s="12" t="str">
        <f t="shared" si="416"/>
        <v>l2203</v>
      </c>
    </row>
    <row r="5418" spans="1:14">
      <c r="A5418" s="12" t="s">
        <v>5439</v>
      </c>
      <c r="B5418" s="6" t="str">
        <f t="shared" si="415"/>
        <v>l220312264</v>
      </c>
      <c r="C5418" s="12">
        <v>189502</v>
      </c>
      <c r="D5418" s="12" t="str">
        <f t="shared" si="417"/>
        <v>p-189502</v>
      </c>
      <c r="E5418" s="6" t="str">
        <f>+VLOOKUP($D5418,Sheet3!$B:$I,2,0)</f>
        <v>12X41/2X8</v>
      </c>
      <c r="F5418" s="6" t="str">
        <f>+VLOOKUP($D5418,Sheet3!$B:$I,3,0)</f>
        <v>SM</v>
      </c>
      <c r="G5418" s="6" t="str">
        <f>+VLOOKUP($D5418,Sheet3!$B:$I,4,0)</f>
        <v>NUMA</v>
      </c>
      <c r="H5418" s="6">
        <f>+VLOOKUP($D5418,Sheet3!$B:$I,5,0)</f>
        <v>0</v>
      </c>
      <c r="I5418" s="6" t="str">
        <f>+VLOOKUP($D5418,Sheet3!$B:$I,6,0)</f>
        <v>P5N</v>
      </c>
      <c r="J5418" s="6" t="str">
        <f>+VLOOKUP($D5418,Sheet3!$B:$I,7,0)</f>
        <v>TOTALSOURCE</v>
      </c>
      <c r="K5418" s="6" t="str">
        <f>+VLOOKUP($D5418,Sheet3!$B:$I,8,0)</f>
        <v>P</v>
      </c>
      <c r="L5418" s="6" t="str">
        <f t="shared" si="414"/>
        <v>12X41/2X8SM NUMA 0 P5N TOTALSOURCE P</v>
      </c>
      <c r="M5418" s="12" t="s">
        <v>5354</v>
      </c>
      <c r="N5418" s="12" t="str">
        <f t="shared" si="416"/>
        <v>l2203</v>
      </c>
    </row>
    <row r="5419" spans="1:14">
      <c r="A5419" s="12" t="s">
        <v>5440</v>
      </c>
      <c r="B5419" s="6" t="str">
        <f t="shared" si="415"/>
        <v>l220313692</v>
      </c>
      <c r="C5419" s="12">
        <v>246157</v>
      </c>
      <c r="D5419" s="12" t="str">
        <f t="shared" si="417"/>
        <v>p-046157</v>
      </c>
      <c r="E5419" s="6" t="str">
        <f>+VLOOKUP($D5419,Sheet3!$B:$I,2,0)</f>
        <v>8.15-15</v>
      </c>
      <c r="F5419" s="6" t="str">
        <f>+VLOOKUP($D5419,Sheet3!$B:$I,3,0)</f>
        <v>LUG</v>
      </c>
      <c r="G5419" s="6" t="str">
        <f>+VLOOKUP($D5419,Sheet3!$B:$I,4,0)</f>
        <v>NUMA</v>
      </c>
      <c r="H5419" s="6">
        <f>+VLOOKUP($D5419,Sheet3!$B:$I,5,0)</f>
        <v>7</v>
      </c>
      <c r="I5419" s="6" t="str">
        <f>+VLOOKUP($D5419,Sheet3!$B:$I,6,0)</f>
        <v>M2N2X</v>
      </c>
      <c r="J5419" s="6" t="str">
        <f>+VLOOKUP($D5419,Sheet3!$B:$I,7,0)</f>
        <v>NUMA</v>
      </c>
      <c r="K5419" s="6" t="str">
        <f>+VLOOKUP($D5419,Sheet3!$B:$I,8,0)</f>
        <v>FORTE</v>
      </c>
      <c r="L5419" s="6" t="str">
        <f t="shared" si="414"/>
        <v>8.15-15LUG NUMA 7 M2N2X NUMA FORTE</v>
      </c>
      <c r="M5419" s="12" t="s">
        <v>5354</v>
      </c>
      <c r="N5419" s="12" t="str">
        <f t="shared" si="416"/>
        <v>l2203</v>
      </c>
    </row>
    <row r="5420" spans="1:14">
      <c r="A5420" s="12" t="s">
        <v>5441</v>
      </c>
      <c r="B5420" s="6" t="str">
        <f t="shared" si="415"/>
        <v>l220311715</v>
      </c>
      <c r="C5420" s="12">
        <v>203812</v>
      </c>
      <c r="D5420" s="12" t="str">
        <f t="shared" si="417"/>
        <v>p-003812</v>
      </c>
      <c r="E5420" s="6" t="str">
        <f>+VLOOKUP($D5420,Sheet3!$B:$I,2,0)</f>
        <v>28X12.5-15</v>
      </c>
      <c r="F5420" s="6" t="str">
        <f>+VLOOKUP($D5420,Sheet3!$B:$I,3,0)</f>
        <v>LUG</v>
      </c>
      <c r="G5420" s="6" t="str">
        <f>+VLOOKUP($D5420,Sheet3!$B:$I,4,0)</f>
        <v>NUMAPRIME</v>
      </c>
      <c r="H5420" s="6">
        <f>+VLOOKUP($D5420,Sheet3!$B:$I,5,0)</f>
        <v>9.75</v>
      </c>
      <c r="I5420" s="6" t="str">
        <f>+VLOOKUP($D5420,Sheet3!$B:$I,6,0)</f>
        <v>M4N3X</v>
      </c>
      <c r="J5420" s="6" t="str">
        <f>+VLOOKUP($D5420,Sheet3!$B:$I,7,0)</f>
        <v>TOTALSOURCE</v>
      </c>
      <c r="K5420" s="6" t="str">
        <f>+VLOOKUP($D5420,Sheet3!$B:$I,8,0)</f>
        <v>PREMIUM</v>
      </c>
      <c r="L5420" s="6" t="str">
        <f t="shared" si="414"/>
        <v>28X12.5-15LUG NUMAPRIME 9.75 M4N3X TOTALSOURCE PREMIUM</v>
      </c>
      <c r="M5420" s="12" t="s">
        <v>5354</v>
      </c>
      <c r="N5420" s="12" t="str">
        <f t="shared" si="416"/>
        <v>l2203</v>
      </c>
    </row>
    <row r="5421" spans="1:14">
      <c r="A5421" s="12" t="s">
        <v>5442</v>
      </c>
      <c r="B5421" s="6" t="str">
        <f t="shared" si="415"/>
        <v>l220313353</v>
      </c>
      <c r="C5421" s="12">
        <v>246157</v>
      </c>
      <c r="D5421" s="12" t="str">
        <f t="shared" si="417"/>
        <v>p-046157</v>
      </c>
      <c r="E5421" s="6" t="str">
        <f>+VLOOKUP($D5421,Sheet3!$B:$I,2,0)</f>
        <v>8.15-15</v>
      </c>
      <c r="F5421" s="6" t="str">
        <f>+VLOOKUP($D5421,Sheet3!$B:$I,3,0)</f>
        <v>LUG</v>
      </c>
      <c r="G5421" s="6" t="str">
        <f>+VLOOKUP($D5421,Sheet3!$B:$I,4,0)</f>
        <v>NUMA</v>
      </c>
      <c r="H5421" s="6">
        <f>+VLOOKUP($D5421,Sheet3!$B:$I,5,0)</f>
        <v>7</v>
      </c>
      <c r="I5421" s="6" t="str">
        <f>+VLOOKUP($D5421,Sheet3!$B:$I,6,0)</f>
        <v>M2N2X</v>
      </c>
      <c r="J5421" s="6" t="str">
        <f>+VLOOKUP($D5421,Sheet3!$B:$I,7,0)</f>
        <v>NUMA</v>
      </c>
      <c r="K5421" s="6" t="str">
        <f>+VLOOKUP($D5421,Sheet3!$B:$I,8,0)</f>
        <v>FORTE</v>
      </c>
      <c r="L5421" s="6" t="str">
        <f t="shared" si="414"/>
        <v>8.15-15LUG NUMA 7 M2N2X NUMA FORTE</v>
      </c>
      <c r="M5421" s="12" t="s">
        <v>5354</v>
      </c>
      <c r="N5421" s="12" t="str">
        <f t="shared" si="416"/>
        <v>l2203</v>
      </c>
    </row>
    <row r="5422" spans="1:14">
      <c r="A5422" s="12" t="s">
        <v>5443</v>
      </c>
      <c r="B5422" s="6" t="str">
        <f t="shared" si="415"/>
        <v>l220313660</v>
      </c>
      <c r="C5422" s="12">
        <v>246157</v>
      </c>
      <c r="D5422" s="12" t="str">
        <f t="shared" si="417"/>
        <v>p-046157</v>
      </c>
      <c r="E5422" s="6" t="str">
        <f>+VLOOKUP($D5422,Sheet3!$B:$I,2,0)</f>
        <v>8.15-15</v>
      </c>
      <c r="F5422" s="6" t="str">
        <f>+VLOOKUP($D5422,Sheet3!$B:$I,3,0)</f>
        <v>LUG</v>
      </c>
      <c r="G5422" s="6" t="str">
        <f>+VLOOKUP($D5422,Sheet3!$B:$I,4,0)</f>
        <v>NUMA</v>
      </c>
      <c r="H5422" s="6">
        <f>+VLOOKUP($D5422,Sheet3!$B:$I,5,0)</f>
        <v>7</v>
      </c>
      <c r="I5422" s="6" t="str">
        <f>+VLOOKUP($D5422,Sheet3!$B:$I,6,0)</f>
        <v>M2N2X</v>
      </c>
      <c r="J5422" s="6" t="str">
        <f>+VLOOKUP($D5422,Sheet3!$B:$I,7,0)</f>
        <v>NUMA</v>
      </c>
      <c r="K5422" s="6" t="str">
        <f>+VLOOKUP($D5422,Sheet3!$B:$I,8,0)</f>
        <v>FORTE</v>
      </c>
      <c r="L5422" s="6" t="str">
        <f t="shared" si="414"/>
        <v>8.15-15LUG NUMA 7 M2N2X NUMA FORTE</v>
      </c>
      <c r="M5422" s="12" t="s">
        <v>5354</v>
      </c>
      <c r="N5422" s="12" t="str">
        <f t="shared" si="416"/>
        <v>l2203</v>
      </c>
    </row>
    <row r="5423" spans="1:14">
      <c r="A5423" s="12" t="s">
        <v>5444</v>
      </c>
      <c r="B5423" s="6" t="str">
        <f t="shared" si="415"/>
        <v>l220312388</v>
      </c>
      <c r="C5423" s="12">
        <v>201563</v>
      </c>
      <c r="D5423" s="12" t="str">
        <f t="shared" si="417"/>
        <v>p-001563</v>
      </c>
      <c r="E5423" s="6" t="str">
        <f>+VLOOKUP($D5423,Sheet3!$B:$I,2,0)</f>
        <v>18X7X121/8</v>
      </c>
      <c r="F5423" s="6" t="str">
        <f>+VLOOKUP($D5423,Sheet3!$B:$I,3,0)</f>
        <v>SAT</v>
      </c>
      <c r="G5423" s="6" t="str">
        <f>+VLOOKUP($D5423,Sheet3!$B:$I,4,0)</f>
        <v>NUMA</v>
      </c>
      <c r="H5423" s="6">
        <f>+VLOOKUP($D5423,Sheet3!$B:$I,5,0)</f>
        <v>0</v>
      </c>
      <c r="I5423" s="6" t="str">
        <f>+VLOOKUP($D5423,Sheet3!$B:$I,6,0)</f>
        <v>NM-FIBER</v>
      </c>
      <c r="J5423" s="6" t="str">
        <f>+VLOOKUP($D5423,Sheet3!$B:$I,7,0)</f>
        <v>TOTALSOURCE</v>
      </c>
      <c r="K5423" s="6" t="str">
        <f>+VLOOKUP($D5423,Sheet3!$B:$I,8,0)</f>
        <v>P</v>
      </c>
      <c r="L5423" s="6" t="str">
        <f t="shared" si="414"/>
        <v>18X7X121/8SAT NUMA 0 NM-FIBER TOTALSOURCE P</v>
      </c>
      <c r="M5423" s="12" t="s">
        <v>5354</v>
      </c>
      <c r="N5423" s="12" t="str">
        <f t="shared" si="416"/>
        <v>l2203</v>
      </c>
    </row>
    <row r="5424" spans="1:14">
      <c r="A5424" s="12" t="s">
        <v>5445</v>
      </c>
      <c r="B5424" s="6" t="str">
        <f t="shared" si="415"/>
        <v>l220305800</v>
      </c>
      <c r="C5424" s="12">
        <v>113463</v>
      </c>
      <c r="D5424" s="12" t="str">
        <f t="shared" si="417"/>
        <v>p-113463</v>
      </c>
      <c r="E5424" s="6" t="str">
        <f>+VLOOKUP($D5424,Sheet3!$B:$I,2,0)</f>
        <v>15X5X111/4</v>
      </c>
      <c r="F5424" s="6" t="str">
        <f>+VLOOKUP($D5424,Sheet3!$B:$I,3,0)</f>
        <v>SM</v>
      </c>
      <c r="G5424" s="6" t="str">
        <f>+VLOOKUP($D5424,Sheet3!$B:$I,4,0)</f>
        <v>NUMA</v>
      </c>
      <c r="H5424" s="6">
        <f>+VLOOKUP($D5424,Sheet3!$B:$I,5,0)</f>
        <v>0</v>
      </c>
      <c r="I5424" s="6" t="str">
        <f>+VLOOKUP($D5424,Sheet3!$B:$I,6,0)</f>
        <v>D1N</v>
      </c>
      <c r="J5424" s="6" t="str">
        <f>+VLOOKUP($D5424,Sheet3!$B:$I,7,0)</f>
        <v>NUMA</v>
      </c>
      <c r="K5424" s="6" t="str">
        <f>+VLOOKUP($D5424,Sheet3!$B:$I,8,0)</f>
        <v>D</v>
      </c>
      <c r="L5424" s="6" t="str">
        <f t="shared" ref="L5424:L5487" si="418">CONCATENATE(E5424,F5424," ",G5424," ",H5424," ",I5424," ",J5424," ",K5424)</f>
        <v>15X5X111/4SM NUMA 0 D1N NUMA D</v>
      </c>
      <c r="M5424" s="12" t="s">
        <v>5354</v>
      </c>
      <c r="N5424" s="12" t="str">
        <f t="shared" si="416"/>
        <v>l2203</v>
      </c>
    </row>
    <row r="5425" spans="1:14">
      <c r="A5425" s="12" t="s">
        <v>5446</v>
      </c>
      <c r="B5425" s="6" t="str">
        <f t="shared" si="415"/>
        <v>l220311562</v>
      </c>
      <c r="C5425" s="12">
        <v>201722</v>
      </c>
      <c r="D5425" s="12" t="str">
        <f t="shared" si="417"/>
        <v>p-001722</v>
      </c>
      <c r="E5425" s="6" t="str">
        <f>+VLOOKUP($D5425,Sheet3!$B:$I,2,0)</f>
        <v>6.00-9</v>
      </c>
      <c r="F5425" s="6" t="str">
        <f>+VLOOKUP($D5425,Sheet3!$B:$I,3,0)</f>
        <v>LUG</v>
      </c>
      <c r="G5425" s="6" t="str">
        <f>+VLOOKUP($D5425,Sheet3!$B:$I,4,0)</f>
        <v>NUMAPRIME</v>
      </c>
      <c r="H5425" s="6">
        <f>+VLOOKUP($D5425,Sheet3!$B:$I,5,0)</f>
        <v>4</v>
      </c>
      <c r="I5425" s="6" t="str">
        <f>+VLOOKUP($D5425,Sheet3!$B:$I,6,0)</f>
        <v>M4N3X</v>
      </c>
      <c r="J5425" s="6" t="str">
        <f>+VLOOKUP($D5425,Sheet3!$B:$I,7,0)</f>
        <v>TOTALSOURCE</v>
      </c>
      <c r="K5425" s="6" t="str">
        <f>+VLOOKUP($D5425,Sheet3!$B:$I,8,0)</f>
        <v>PREMIUM</v>
      </c>
      <c r="L5425" s="6" t="str">
        <f t="shared" si="418"/>
        <v>6.00-9LUG NUMAPRIME 4 M4N3X TOTALSOURCE PREMIUM</v>
      </c>
      <c r="M5425" s="12" t="s">
        <v>5354</v>
      </c>
      <c r="N5425" s="12" t="str">
        <f t="shared" si="416"/>
        <v>l2203</v>
      </c>
    </row>
    <row r="5426" spans="1:14">
      <c r="A5426" s="12" t="s">
        <v>5447</v>
      </c>
      <c r="B5426" s="6" t="str">
        <f t="shared" si="415"/>
        <v>l220303832</v>
      </c>
      <c r="C5426" s="12">
        <v>251067</v>
      </c>
      <c r="D5426" s="12" t="str">
        <f t="shared" si="417"/>
        <v>p-051067</v>
      </c>
      <c r="E5426" s="6" t="str">
        <f>+VLOOKUP($D5426,Sheet3!$B:$I,2,0)</f>
        <v>7.00-12</v>
      </c>
      <c r="F5426" s="6" t="str">
        <f>+VLOOKUP($D5426,Sheet3!$B:$I,3,0)</f>
        <v>LUG</v>
      </c>
      <c r="G5426" s="6" t="str">
        <f>+VLOOKUP($D5426,Sheet3!$B:$I,4,0)</f>
        <v>NUMA</v>
      </c>
      <c r="H5426" s="6">
        <f>+VLOOKUP($D5426,Sheet3!$B:$I,5,0)</f>
        <v>5</v>
      </c>
      <c r="I5426" s="6" t="str">
        <f>+VLOOKUP($D5426,Sheet3!$B:$I,6,0)</f>
        <v>M2N2X</v>
      </c>
      <c r="J5426" s="6" t="str">
        <f>+VLOOKUP($D5426,Sheet3!$B:$I,7,0)</f>
        <v>NUMA</v>
      </c>
      <c r="K5426" s="6" t="str">
        <f>+VLOOKUP($D5426,Sheet3!$B:$I,8,0)</f>
        <v>FORTE</v>
      </c>
      <c r="L5426" s="6" t="str">
        <f t="shared" si="418"/>
        <v>7.00-12LUG NUMA 5 M2N2X NUMA FORTE</v>
      </c>
      <c r="M5426" s="12" t="s">
        <v>5354</v>
      </c>
      <c r="N5426" s="12" t="str">
        <f t="shared" si="416"/>
        <v>l2203</v>
      </c>
    </row>
    <row r="5427" spans="1:14">
      <c r="A5427" s="12" t="s">
        <v>5448</v>
      </c>
      <c r="B5427" s="6" t="str">
        <f t="shared" si="415"/>
        <v>l220311498</v>
      </c>
      <c r="C5427" s="12">
        <v>201722</v>
      </c>
      <c r="D5427" s="12" t="str">
        <f t="shared" si="417"/>
        <v>p-001722</v>
      </c>
      <c r="E5427" s="6" t="str">
        <f>+VLOOKUP($D5427,Sheet3!$B:$I,2,0)</f>
        <v>6.00-9</v>
      </c>
      <c r="F5427" s="6" t="str">
        <f>+VLOOKUP($D5427,Sheet3!$B:$I,3,0)</f>
        <v>LUG</v>
      </c>
      <c r="G5427" s="6" t="str">
        <f>+VLOOKUP($D5427,Sheet3!$B:$I,4,0)</f>
        <v>NUMAPRIME</v>
      </c>
      <c r="H5427" s="6">
        <f>+VLOOKUP($D5427,Sheet3!$B:$I,5,0)</f>
        <v>4</v>
      </c>
      <c r="I5427" s="6" t="str">
        <f>+VLOOKUP($D5427,Sheet3!$B:$I,6,0)</f>
        <v>M4N3X</v>
      </c>
      <c r="J5427" s="6" t="str">
        <f>+VLOOKUP($D5427,Sheet3!$B:$I,7,0)</f>
        <v>TOTALSOURCE</v>
      </c>
      <c r="K5427" s="6" t="str">
        <f>+VLOOKUP($D5427,Sheet3!$B:$I,8,0)</f>
        <v>PREMIUM</v>
      </c>
      <c r="L5427" s="6" t="str">
        <f t="shared" si="418"/>
        <v>6.00-9LUG NUMAPRIME 4 M4N3X TOTALSOURCE PREMIUM</v>
      </c>
      <c r="M5427" s="12" t="s">
        <v>5354</v>
      </c>
      <c r="N5427" s="12" t="str">
        <f t="shared" si="416"/>
        <v>l2203</v>
      </c>
    </row>
    <row r="5428" spans="1:14">
      <c r="A5428" s="12" t="s">
        <v>5449</v>
      </c>
      <c r="B5428" s="6" t="str">
        <f t="shared" si="415"/>
        <v>l220316320</v>
      </c>
      <c r="C5428" s="12">
        <v>190177</v>
      </c>
      <c r="D5428" s="12" t="str">
        <f t="shared" si="417"/>
        <v>p-190177</v>
      </c>
      <c r="E5428" s="6" t="str">
        <f>+VLOOKUP($D5428,Sheet3!$B:$I,2,0)</f>
        <v>10X5X61/2</v>
      </c>
      <c r="F5428" s="6" t="str">
        <f>+VLOOKUP($D5428,Sheet3!$B:$I,3,0)</f>
        <v>SAT</v>
      </c>
      <c r="G5428" s="6" t="str">
        <f>+VLOOKUP($D5428,Sheet3!$B:$I,4,0)</f>
        <v>NUMA</v>
      </c>
      <c r="H5428" s="6">
        <f>+VLOOKUP($D5428,Sheet3!$B:$I,5,0)</f>
        <v>0</v>
      </c>
      <c r="I5428" s="6" t="str">
        <f>+VLOOKUP($D5428,Sheet3!$B:$I,6,0)</f>
        <v>P5N</v>
      </c>
      <c r="J5428" s="6" t="str">
        <f>+VLOOKUP($D5428,Sheet3!$B:$I,7,0)</f>
        <v>TOTALSOURCE</v>
      </c>
      <c r="K5428" s="6" t="str">
        <f>+VLOOKUP($D5428,Sheet3!$B:$I,8,0)</f>
        <v>P</v>
      </c>
      <c r="L5428" s="6" t="str">
        <f t="shared" si="418"/>
        <v>10X5X61/2SAT NUMA 0 P5N TOTALSOURCE P</v>
      </c>
      <c r="M5428" s="12" t="s">
        <v>5354</v>
      </c>
      <c r="N5428" s="12" t="str">
        <f t="shared" si="416"/>
        <v>l2203</v>
      </c>
    </row>
    <row r="5429" spans="1:14">
      <c r="A5429" s="12" t="s">
        <v>5450</v>
      </c>
      <c r="B5429" s="6" t="str">
        <f t="shared" si="415"/>
        <v>l220309237</v>
      </c>
      <c r="C5429" s="12">
        <v>189502</v>
      </c>
      <c r="D5429" s="12" t="str">
        <f t="shared" si="417"/>
        <v>p-189502</v>
      </c>
      <c r="E5429" s="6" t="str">
        <f>+VLOOKUP($D5429,Sheet3!$B:$I,2,0)</f>
        <v>12X41/2X8</v>
      </c>
      <c r="F5429" s="6" t="str">
        <f>+VLOOKUP($D5429,Sheet3!$B:$I,3,0)</f>
        <v>SM</v>
      </c>
      <c r="G5429" s="6" t="str">
        <f>+VLOOKUP($D5429,Sheet3!$B:$I,4,0)</f>
        <v>NUMA</v>
      </c>
      <c r="H5429" s="6">
        <f>+VLOOKUP($D5429,Sheet3!$B:$I,5,0)</f>
        <v>0</v>
      </c>
      <c r="I5429" s="6" t="str">
        <f>+VLOOKUP($D5429,Sheet3!$B:$I,6,0)</f>
        <v>P5N</v>
      </c>
      <c r="J5429" s="6" t="str">
        <f>+VLOOKUP($D5429,Sheet3!$B:$I,7,0)</f>
        <v>TOTALSOURCE</v>
      </c>
      <c r="K5429" s="6" t="str">
        <f>+VLOOKUP($D5429,Sheet3!$B:$I,8,0)</f>
        <v>P</v>
      </c>
      <c r="L5429" s="6" t="str">
        <f t="shared" si="418"/>
        <v>12X41/2X8SM NUMA 0 P5N TOTALSOURCE P</v>
      </c>
      <c r="M5429" s="12" t="s">
        <v>5354</v>
      </c>
      <c r="N5429" s="12" t="str">
        <f t="shared" si="416"/>
        <v>l2203</v>
      </c>
    </row>
    <row r="5430" spans="1:14">
      <c r="A5430" s="12" t="s">
        <v>5451</v>
      </c>
      <c r="B5430" s="6" t="str">
        <f t="shared" si="415"/>
        <v>l220303597</v>
      </c>
      <c r="C5430" s="12">
        <v>235087</v>
      </c>
      <c r="D5430" s="12" t="str">
        <f t="shared" si="417"/>
        <v>p-035087</v>
      </c>
      <c r="E5430" s="6" t="str">
        <f>+VLOOKUP($D5430,Sheet3!$B:$I,2,0)</f>
        <v>140/55-9</v>
      </c>
      <c r="F5430" s="6" t="str">
        <f>+VLOOKUP($D5430,Sheet3!$B:$I,3,0)</f>
        <v>LUG</v>
      </c>
      <c r="G5430" s="6" t="str">
        <f>+VLOOKUP($D5430,Sheet3!$B:$I,4,0)</f>
        <v>NUMA</v>
      </c>
      <c r="H5430" s="6">
        <f>+VLOOKUP($D5430,Sheet3!$B:$I,5,0)</f>
        <v>4</v>
      </c>
      <c r="I5430" s="6" t="str">
        <f>+VLOOKUP($D5430,Sheet3!$B:$I,6,0)</f>
        <v>M2N24</v>
      </c>
      <c r="J5430" s="6" t="str">
        <f>+VLOOKUP($D5430,Sheet3!$B:$I,7,0)</f>
        <v>NUMA</v>
      </c>
      <c r="K5430" s="6" t="str">
        <f>+VLOOKUP($D5430,Sheet3!$B:$I,8,0)</f>
        <v>FORTE</v>
      </c>
      <c r="L5430" s="6" t="str">
        <f t="shared" si="418"/>
        <v>140/55-9LUG NUMA 4 M2N24 NUMA FORTE</v>
      </c>
      <c r="M5430" s="12" t="s">
        <v>5354</v>
      </c>
      <c r="N5430" s="12" t="str">
        <f t="shared" si="416"/>
        <v>l2203</v>
      </c>
    </row>
    <row r="5431" spans="1:14">
      <c r="A5431" s="12" t="s">
        <v>5452</v>
      </c>
      <c r="B5431" s="6" t="str">
        <f t="shared" si="415"/>
        <v>l220303529</v>
      </c>
      <c r="C5431" s="12">
        <v>235087</v>
      </c>
      <c r="D5431" s="12" t="str">
        <f t="shared" si="417"/>
        <v>p-035087</v>
      </c>
      <c r="E5431" s="6" t="str">
        <f>+VLOOKUP($D5431,Sheet3!$B:$I,2,0)</f>
        <v>140/55-9</v>
      </c>
      <c r="F5431" s="6" t="str">
        <f>+VLOOKUP($D5431,Sheet3!$B:$I,3,0)</f>
        <v>LUG</v>
      </c>
      <c r="G5431" s="6" t="str">
        <f>+VLOOKUP($D5431,Sheet3!$B:$I,4,0)</f>
        <v>NUMA</v>
      </c>
      <c r="H5431" s="6">
        <f>+VLOOKUP($D5431,Sheet3!$B:$I,5,0)</f>
        <v>4</v>
      </c>
      <c r="I5431" s="6" t="str">
        <f>+VLOOKUP($D5431,Sheet3!$B:$I,6,0)</f>
        <v>M2N24</v>
      </c>
      <c r="J5431" s="6" t="str">
        <f>+VLOOKUP($D5431,Sheet3!$B:$I,7,0)</f>
        <v>NUMA</v>
      </c>
      <c r="K5431" s="6" t="str">
        <f>+VLOOKUP($D5431,Sheet3!$B:$I,8,0)</f>
        <v>FORTE</v>
      </c>
      <c r="L5431" s="6" t="str">
        <f t="shared" si="418"/>
        <v>140/55-9LUG NUMA 4 M2N24 NUMA FORTE</v>
      </c>
      <c r="M5431" s="12" t="s">
        <v>5354</v>
      </c>
      <c r="N5431" s="12" t="str">
        <f t="shared" si="416"/>
        <v>l2203</v>
      </c>
    </row>
    <row r="5432" spans="1:14">
      <c r="A5432" s="12" t="s">
        <v>5453</v>
      </c>
      <c r="B5432" s="6" t="str">
        <f t="shared" si="415"/>
        <v>l220207862</v>
      </c>
      <c r="C5432" s="12">
        <v>201608</v>
      </c>
      <c r="D5432" s="12" t="str">
        <f t="shared" si="417"/>
        <v>p-001608</v>
      </c>
      <c r="E5432" s="6" t="str">
        <f>+VLOOKUP($D5432,Sheet3!$B:$I,2,0)</f>
        <v>15X41/2-8</v>
      </c>
      <c r="F5432" s="6" t="str">
        <f>+VLOOKUP($D5432,Sheet3!$B:$I,3,0)</f>
        <v>LUG</v>
      </c>
      <c r="G5432" s="6" t="str">
        <f>+VLOOKUP($D5432,Sheet3!$B:$I,4,0)</f>
        <v>NUMAPRIME</v>
      </c>
      <c r="H5432" s="6">
        <f>+VLOOKUP($D5432,Sheet3!$B:$I,5,0)</f>
        <v>3</v>
      </c>
      <c r="I5432" s="6" t="str">
        <f>+VLOOKUP($D5432,Sheet3!$B:$I,6,0)</f>
        <v>M4N34</v>
      </c>
      <c r="J5432" s="6" t="str">
        <f>+VLOOKUP($D5432,Sheet3!$B:$I,7,0)</f>
        <v>TOTALSOURCE</v>
      </c>
      <c r="K5432" s="6" t="str">
        <f>+VLOOKUP($D5432,Sheet3!$B:$I,8,0)</f>
        <v>PREMIUM</v>
      </c>
      <c r="L5432" s="6" t="str">
        <f t="shared" si="418"/>
        <v>15X41/2-8LUG NUMAPRIME 3 M4N34 TOTALSOURCE PREMIUM</v>
      </c>
      <c r="M5432" s="12" t="s">
        <v>5354</v>
      </c>
      <c r="N5432" s="12" t="str">
        <f t="shared" si="416"/>
        <v>l2202</v>
      </c>
    </row>
    <row r="5433" spans="1:14">
      <c r="A5433" s="12" t="s">
        <v>5454</v>
      </c>
      <c r="B5433" s="6" t="str">
        <f t="shared" si="415"/>
        <v>l200800310</v>
      </c>
      <c r="C5433" s="12">
        <v>203391</v>
      </c>
      <c r="D5433" s="12" t="str">
        <f t="shared" si="417"/>
        <v>p-003391</v>
      </c>
      <c r="E5433" s="6" t="str">
        <f>+VLOOKUP($D5433,Sheet3!$B:$I,2,0)</f>
        <v>16X5SJ-DISK</v>
      </c>
      <c r="F5433" s="6" t="str">
        <f>+VLOOKUP($D5433,Sheet3!$B:$I,3,0)</f>
        <v>RIB</v>
      </c>
      <c r="G5433" s="6" t="str">
        <f>+VLOOKUP($D5433,Sheet3!$B:$I,4,0)</f>
        <v>APW</v>
      </c>
      <c r="H5433" s="6">
        <f>+VLOOKUP($D5433,Sheet3!$B:$I,5,0)</f>
        <v>0</v>
      </c>
      <c r="I5433" s="6" t="str">
        <f>+VLOOKUP($D5433,Sheet3!$B:$I,6,0)</f>
        <v>GREY</v>
      </c>
      <c r="J5433" s="6" t="str">
        <f>+VLOOKUP($D5433,Sheet3!$B:$I,7,0)</f>
        <v>CARLISLE</v>
      </c>
      <c r="K5433" s="6" t="str">
        <f>+VLOOKUP($D5433,Sheet3!$B:$I,8,0)</f>
        <v>GROUNDFORCE500</v>
      </c>
      <c r="L5433" s="6" t="str">
        <f t="shared" si="418"/>
        <v>16X5SJ-DISKRIB APW 0 GREY CARLISLE GROUNDFORCE500</v>
      </c>
      <c r="M5433" s="12" t="s">
        <v>5354</v>
      </c>
      <c r="N5433" s="12" t="str">
        <f t="shared" si="416"/>
        <v>l2008</v>
      </c>
    </row>
    <row r="5434" spans="1:14">
      <c r="A5434" s="12" t="s">
        <v>5455</v>
      </c>
      <c r="B5434" s="6" t="str">
        <f t="shared" si="415"/>
        <v>l211209786</v>
      </c>
      <c r="C5434" s="12">
        <v>203388</v>
      </c>
      <c r="D5434" s="12" t="str">
        <f t="shared" si="417"/>
        <v>p-003388</v>
      </c>
      <c r="E5434" s="6" t="str">
        <f>+VLOOKUP($D5434,Sheet3!$B:$I,2,0)</f>
        <v>15X5(2HOLE)</v>
      </c>
      <c r="F5434" s="6" t="str">
        <f>+VLOOKUP($D5434,Sheet3!$B:$I,3,0)</f>
        <v>S</v>
      </c>
      <c r="G5434" s="6" t="str">
        <f>+VLOOKUP($D5434,Sheet3!$B:$I,4,0)</f>
        <v>APW</v>
      </c>
      <c r="H5434" s="6">
        <f>+VLOOKUP($D5434,Sheet3!$B:$I,5,0)</f>
        <v>0</v>
      </c>
      <c r="I5434" s="6" t="str">
        <f>+VLOOKUP($D5434,Sheet3!$B:$I,6,0)</f>
        <v>GREY</v>
      </c>
      <c r="J5434" s="6" t="str">
        <f>+VLOOKUP($D5434,Sheet3!$B:$I,7,0)</f>
        <v>CARLISLE</v>
      </c>
      <c r="K5434" s="6" t="str">
        <f>+VLOOKUP($D5434,Sheet3!$B:$I,8,0)</f>
        <v>GROUNDFORCE500</v>
      </c>
      <c r="L5434" s="6" t="str">
        <f t="shared" si="418"/>
        <v>15X5(2HOLE)S APW 0 GREY CARLISLE GROUNDFORCE500</v>
      </c>
      <c r="M5434" s="12" t="s">
        <v>5354</v>
      </c>
      <c r="N5434" s="12" t="str">
        <f t="shared" si="416"/>
        <v>l2112</v>
      </c>
    </row>
    <row r="5435" spans="1:14">
      <c r="A5435" s="12" t="s">
        <v>5456</v>
      </c>
      <c r="B5435" s="6" t="str">
        <f t="shared" si="415"/>
        <v>l210900675</v>
      </c>
      <c r="C5435" s="12">
        <v>203388</v>
      </c>
      <c r="D5435" s="12" t="str">
        <f t="shared" si="417"/>
        <v>p-003388</v>
      </c>
      <c r="E5435" s="6" t="str">
        <f>+VLOOKUP($D5435,Sheet3!$B:$I,2,0)</f>
        <v>15X5(2HOLE)</v>
      </c>
      <c r="F5435" s="6" t="str">
        <f>+VLOOKUP($D5435,Sheet3!$B:$I,3,0)</f>
        <v>S</v>
      </c>
      <c r="G5435" s="6" t="str">
        <f>+VLOOKUP($D5435,Sheet3!$B:$I,4,0)</f>
        <v>APW</v>
      </c>
      <c r="H5435" s="6">
        <f>+VLOOKUP($D5435,Sheet3!$B:$I,5,0)</f>
        <v>0</v>
      </c>
      <c r="I5435" s="6" t="str">
        <f>+VLOOKUP($D5435,Sheet3!$B:$I,6,0)</f>
        <v>GREY</v>
      </c>
      <c r="J5435" s="6" t="str">
        <f>+VLOOKUP($D5435,Sheet3!$B:$I,7,0)</f>
        <v>CARLISLE</v>
      </c>
      <c r="K5435" s="6" t="str">
        <f>+VLOOKUP($D5435,Sheet3!$B:$I,8,0)</f>
        <v>GROUNDFORCE500</v>
      </c>
      <c r="L5435" s="6" t="str">
        <f t="shared" si="418"/>
        <v>15X5(2HOLE)S APW 0 GREY CARLISLE GROUNDFORCE500</v>
      </c>
      <c r="M5435" s="12" t="s">
        <v>5354</v>
      </c>
      <c r="N5435" s="12" t="str">
        <f t="shared" si="416"/>
        <v>l2109</v>
      </c>
    </row>
    <row r="5436" spans="1:14">
      <c r="A5436" s="12" t="s">
        <v>5457</v>
      </c>
      <c r="B5436" s="6" t="str">
        <f t="shared" si="415"/>
        <v>l210804629</v>
      </c>
      <c r="C5436" s="12">
        <v>203388</v>
      </c>
      <c r="D5436" s="12" t="str">
        <f t="shared" si="417"/>
        <v>p-003388</v>
      </c>
      <c r="E5436" s="6" t="str">
        <f>+VLOOKUP($D5436,Sheet3!$B:$I,2,0)</f>
        <v>15X5(2HOLE)</v>
      </c>
      <c r="F5436" s="6" t="str">
        <f>+VLOOKUP($D5436,Sheet3!$B:$I,3,0)</f>
        <v>S</v>
      </c>
      <c r="G5436" s="6" t="str">
        <f>+VLOOKUP($D5436,Sheet3!$B:$I,4,0)</f>
        <v>APW</v>
      </c>
      <c r="H5436" s="6">
        <f>+VLOOKUP($D5436,Sheet3!$B:$I,5,0)</f>
        <v>0</v>
      </c>
      <c r="I5436" s="6" t="str">
        <f>+VLOOKUP($D5436,Sheet3!$B:$I,6,0)</f>
        <v>GREY</v>
      </c>
      <c r="J5436" s="6" t="str">
        <f>+VLOOKUP($D5436,Sheet3!$B:$I,7,0)</f>
        <v>CARLISLE</v>
      </c>
      <c r="K5436" s="6" t="str">
        <f>+VLOOKUP($D5436,Sheet3!$B:$I,8,0)</f>
        <v>GROUNDFORCE500</v>
      </c>
      <c r="L5436" s="6" t="str">
        <f t="shared" si="418"/>
        <v>15X5(2HOLE)S APW 0 GREY CARLISLE GROUNDFORCE500</v>
      </c>
      <c r="M5436" s="12" t="s">
        <v>5354</v>
      </c>
      <c r="N5436" s="12" t="str">
        <f t="shared" si="416"/>
        <v>l2108</v>
      </c>
    </row>
    <row r="5437" spans="1:14">
      <c r="A5437" s="12" t="s">
        <v>5458</v>
      </c>
      <c r="B5437" s="6" t="str">
        <f t="shared" si="415"/>
        <v>l220112049</v>
      </c>
      <c r="C5437" s="12">
        <v>203593</v>
      </c>
      <c r="D5437" s="12" t="str">
        <f t="shared" si="417"/>
        <v>p-003593</v>
      </c>
      <c r="E5437" s="6" t="str">
        <f>+VLOOKUP($D5437,Sheet3!$B:$I,2,0)</f>
        <v>16X5JLG</v>
      </c>
      <c r="F5437" s="6" t="str">
        <f>+VLOOKUP($D5437,Sheet3!$B:$I,3,0)</f>
        <v>RIB</v>
      </c>
      <c r="G5437" s="6" t="str">
        <f>+VLOOKUP($D5437,Sheet3!$B:$I,4,0)</f>
        <v>APW</v>
      </c>
      <c r="H5437" s="6">
        <f>+VLOOKUP($D5437,Sheet3!$B:$I,5,0)</f>
        <v>0</v>
      </c>
      <c r="I5437" s="6" t="str">
        <f>+VLOOKUP($D5437,Sheet3!$B:$I,6,0)</f>
        <v>GREY</v>
      </c>
      <c r="J5437" s="6" t="str">
        <f>+VLOOKUP($D5437,Sheet3!$B:$I,7,0)</f>
        <v>CARLISLE</v>
      </c>
      <c r="K5437" s="6" t="str">
        <f>+VLOOKUP($D5437,Sheet3!$B:$I,8,0)</f>
        <v>GROUNDFORCE500</v>
      </c>
      <c r="L5437" s="6" t="str">
        <f t="shared" si="418"/>
        <v>16X5JLGRIB APW 0 GREY CARLISLE GROUNDFORCE500</v>
      </c>
      <c r="M5437" s="12" t="s">
        <v>5354</v>
      </c>
      <c r="N5437" s="12" t="str">
        <f t="shared" si="416"/>
        <v>l2201</v>
      </c>
    </row>
    <row r="5438" spans="1:14">
      <c r="A5438" s="12" t="s">
        <v>5459</v>
      </c>
      <c r="B5438" s="6" t="str">
        <f t="shared" si="415"/>
        <v>l210910577</v>
      </c>
      <c r="C5438" s="12">
        <v>203593</v>
      </c>
      <c r="D5438" s="12" t="str">
        <f t="shared" si="417"/>
        <v>p-003593</v>
      </c>
      <c r="E5438" s="6" t="str">
        <f>+VLOOKUP($D5438,Sheet3!$B:$I,2,0)</f>
        <v>16X5JLG</v>
      </c>
      <c r="F5438" s="6" t="str">
        <f>+VLOOKUP($D5438,Sheet3!$B:$I,3,0)</f>
        <v>RIB</v>
      </c>
      <c r="G5438" s="6" t="str">
        <f>+VLOOKUP($D5438,Sheet3!$B:$I,4,0)</f>
        <v>APW</v>
      </c>
      <c r="H5438" s="6">
        <f>+VLOOKUP($D5438,Sheet3!$B:$I,5,0)</f>
        <v>0</v>
      </c>
      <c r="I5438" s="6" t="str">
        <f>+VLOOKUP($D5438,Sheet3!$B:$I,6,0)</f>
        <v>GREY</v>
      </c>
      <c r="J5438" s="6" t="str">
        <f>+VLOOKUP($D5438,Sheet3!$B:$I,7,0)</f>
        <v>CARLISLE</v>
      </c>
      <c r="K5438" s="6" t="str">
        <f>+VLOOKUP($D5438,Sheet3!$B:$I,8,0)</f>
        <v>GROUNDFORCE500</v>
      </c>
      <c r="L5438" s="6" t="str">
        <f t="shared" si="418"/>
        <v>16X5JLGRIB APW 0 GREY CARLISLE GROUNDFORCE500</v>
      </c>
      <c r="M5438" s="12" t="s">
        <v>5354</v>
      </c>
      <c r="N5438" s="12" t="str">
        <f t="shared" si="416"/>
        <v>l2109</v>
      </c>
    </row>
    <row r="5439" spans="1:14">
      <c r="A5439" s="12" t="s">
        <v>5460</v>
      </c>
      <c r="B5439" s="6" t="str">
        <f t="shared" si="415"/>
        <v>l211008114</v>
      </c>
      <c r="C5439" s="12">
        <v>190139</v>
      </c>
      <c r="D5439" s="12" t="str">
        <f t="shared" si="417"/>
        <v>p-190139</v>
      </c>
      <c r="E5439" s="6" t="str">
        <f>+VLOOKUP($D5439,Sheet3!$B:$I,2,0)</f>
        <v>406X125</v>
      </c>
      <c r="F5439" s="6" t="str">
        <f>+VLOOKUP($D5439,Sheet3!$B:$I,3,0)</f>
        <v>S</v>
      </c>
      <c r="G5439" s="6" t="str">
        <f>+VLOOKUP($D5439,Sheet3!$B:$I,4,0)</f>
        <v>APW</v>
      </c>
      <c r="H5439" s="6">
        <f>+VLOOKUP($D5439,Sheet3!$B:$I,5,0)</f>
        <v>0</v>
      </c>
      <c r="I5439" s="6" t="str">
        <f>+VLOOKUP($D5439,Sheet3!$B:$I,6,0)</f>
        <v>GREY</v>
      </c>
      <c r="J5439" s="6" t="str">
        <f>+VLOOKUP($D5439,Sheet3!$B:$I,7,0)</f>
        <v>XINJIDA</v>
      </c>
      <c r="K5439" s="6" t="str">
        <f>+VLOOKUP($D5439,Sheet3!$B:$I,8,0)</f>
        <v>-</v>
      </c>
      <c r="L5439" s="6" t="str">
        <f t="shared" si="418"/>
        <v>406X125S APW 0 GREY XINJIDA -</v>
      </c>
      <c r="M5439" s="12" t="s">
        <v>5354</v>
      </c>
      <c r="N5439" s="12" t="str">
        <f t="shared" si="416"/>
        <v>l2110</v>
      </c>
    </row>
    <row r="5440" spans="1:14">
      <c r="A5440" s="12" t="s">
        <v>5461</v>
      </c>
      <c r="B5440" s="6" t="str">
        <f t="shared" si="415"/>
        <v>l210909079</v>
      </c>
      <c r="C5440" s="12">
        <v>203388</v>
      </c>
      <c r="D5440" s="12" t="str">
        <f t="shared" si="417"/>
        <v>p-003388</v>
      </c>
      <c r="E5440" s="6" t="str">
        <f>+VLOOKUP($D5440,Sheet3!$B:$I,2,0)</f>
        <v>15X5(2HOLE)</v>
      </c>
      <c r="F5440" s="6" t="str">
        <f>+VLOOKUP($D5440,Sheet3!$B:$I,3,0)</f>
        <v>S</v>
      </c>
      <c r="G5440" s="6" t="str">
        <f>+VLOOKUP($D5440,Sheet3!$B:$I,4,0)</f>
        <v>APW</v>
      </c>
      <c r="H5440" s="6">
        <f>+VLOOKUP($D5440,Sheet3!$B:$I,5,0)</f>
        <v>0</v>
      </c>
      <c r="I5440" s="6" t="str">
        <f>+VLOOKUP($D5440,Sheet3!$B:$I,6,0)</f>
        <v>GREY</v>
      </c>
      <c r="J5440" s="6" t="str">
        <f>+VLOOKUP($D5440,Sheet3!$B:$I,7,0)</f>
        <v>CARLISLE</v>
      </c>
      <c r="K5440" s="6" t="str">
        <f>+VLOOKUP($D5440,Sheet3!$B:$I,8,0)</f>
        <v>GROUNDFORCE500</v>
      </c>
      <c r="L5440" s="6" t="str">
        <f t="shared" si="418"/>
        <v>15X5(2HOLE)S APW 0 GREY CARLISLE GROUNDFORCE500</v>
      </c>
      <c r="M5440" s="12" t="s">
        <v>5354</v>
      </c>
      <c r="N5440" s="12" t="str">
        <f t="shared" si="416"/>
        <v>l2109</v>
      </c>
    </row>
    <row r="5441" spans="1:14">
      <c r="A5441" s="12" t="s">
        <v>5462</v>
      </c>
      <c r="B5441" s="6" t="str">
        <f t="shared" si="415"/>
        <v>l200204014</v>
      </c>
      <c r="C5441" s="12">
        <v>190285</v>
      </c>
      <c r="D5441" s="12" t="str">
        <f t="shared" si="417"/>
        <v>p-190285</v>
      </c>
      <c r="E5441" s="6" t="str">
        <f>+VLOOKUP($D5441,Sheet3!$B:$I,2,0)</f>
        <v>15X5(4HOLE)</v>
      </c>
      <c r="F5441" s="6" t="str">
        <f>+VLOOKUP($D5441,Sheet3!$B:$I,3,0)</f>
        <v>APW PRIME</v>
      </c>
      <c r="G5441" s="6" t="str">
        <f>+VLOOKUP($D5441,Sheet3!$B:$I,4,0)</f>
        <v>APW</v>
      </c>
      <c r="H5441" s="6">
        <f>+VLOOKUP($D5441,Sheet3!$B:$I,5,0)</f>
        <v>0</v>
      </c>
      <c r="I5441" s="6" t="str">
        <f>+VLOOKUP($D5441,Sheet3!$B:$I,6,0)</f>
        <v>GREY</v>
      </c>
      <c r="J5441" s="6" t="str">
        <f>+VLOOKUP($D5441,Sheet3!$B:$I,7,0)</f>
        <v>NUMA</v>
      </c>
      <c r="K5441" s="6" t="str">
        <f>+VLOOKUP($D5441,Sheet3!$B:$I,8,0)</f>
        <v>-</v>
      </c>
      <c r="L5441" s="6" t="str">
        <f t="shared" si="418"/>
        <v>15X5(4HOLE)APW PRIME APW 0 GREY NUMA -</v>
      </c>
      <c r="M5441" s="12" t="s">
        <v>5354</v>
      </c>
      <c r="N5441" s="12" t="str">
        <f t="shared" si="416"/>
        <v>l2002</v>
      </c>
    </row>
    <row r="5442" spans="1:14">
      <c r="A5442" s="12" t="s">
        <v>5463</v>
      </c>
      <c r="B5442" s="6" t="str">
        <f t="shared" si="415"/>
        <v>l190304839</v>
      </c>
      <c r="C5442" s="12">
        <v>200672</v>
      </c>
      <c r="D5442" s="12" t="str">
        <f t="shared" si="417"/>
        <v>p-000672</v>
      </c>
      <c r="E5442" s="6" t="str">
        <f>+VLOOKUP($D5442,Sheet3!$B:$I,2,0)</f>
        <v>15X5(2HOLE)</v>
      </c>
      <c r="F5442" s="6" t="str">
        <f>+VLOOKUP($D5442,Sheet3!$B:$I,3,0)</f>
        <v>APW PRIME</v>
      </c>
      <c r="G5442" s="6" t="str">
        <f>+VLOOKUP($D5442,Sheet3!$B:$I,4,0)</f>
        <v>APW</v>
      </c>
      <c r="H5442" s="6">
        <f>+VLOOKUP($D5442,Sheet3!$B:$I,5,0)</f>
        <v>0</v>
      </c>
      <c r="I5442" s="6" t="str">
        <f>+VLOOKUP($D5442,Sheet3!$B:$I,6,0)</f>
        <v>GREY</v>
      </c>
      <c r="J5442" s="6" t="str">
        <f>+VLOOKUP($D5442,Sheet3!$B:$I,7,0)</f>
        <v>EVERBEST</v>
      </c>
      <c r="K5442" s="6" t="str">
        <f>+VLOOKUP($D5442,Sheet3!$B:$I,8,0)</f>
        <v>-</v>
      </c>
      <c r="L5442" s="6" t="str">
        <f t="shared" si="418"/>
        <v>15X5(2HOLE)APW PRIME APW 0 GREY EVERBEST -</v>
      </c>
      <c r="M5442" s="12" t="s">
        <v>5354</v>
      </c>
      <c r="N5442" s="12" t="str">
        <f t="shared" si="416"/>
        <v>l1903</v>
      </c>
    </row>
    <row r="5443" spans="1:14">
      <c r="A5443" s="12" t="s">
        <v>5464</v>
      </c>
      <c r="B5443" s="6" t="str">
        <f t="shared" si="415"/>
        <v>l210806173</v>
      </c>
      <c r="C5443" s="12">
        <v>203388</v>
      </c>
      <c r="D5443" s="12" t="str">
        <f t="shared" si="417"/>
        <v>p-003388</v>
      </c>
      <c r="E5443" s="6" t="str">
        <f>+VLOOKUP($D5443,Sheet3!$B:$I,2,0)</f>
        <v>15X5(2HOLE)</v>
      </c>
      <c r="F5443" s="6" t="str">
        <f>+VLOOKUP($D5443,Sheet3!$B:$I,3,0)</f>
        <v>S</v>
      </c>
      <c r="G5443" s="6" t="str">
        <f>+VLOOKUP($D5443,Sheet3!$B:$I,4,0)</f>
        <v>APW</v>
      </c>
      <c r="H5443" s="6">
        <f>+VLOOKUP($D5443,Sheet3!$B:$I,5,0)</f>
        <v>0</v>
      </c>
      <c r="I5443" s="6" t="str">
        <f>+VLOOKUP($D5443,Sheet3!$B:$I,6,0)</f>
        <v>GREY</v>
      </c>
      <c r="J5443" s="6" t="str">
        <f>+VLOOKUP($D5443,Sheet3!$B:$I,7,0)</f>
        <v>CARLISLE</v>
      </c>
      <c r="K5443" s="6" t="str">
        <f>+VLOOKUP($D5443,Sheet3!$B:$I,8,0)</f>
        <v>GROUNDFORCE500</v>
      </c>
      <c r="L5443" s="6" t="str">
        <f t="shared" si="418"/>
        <v>15X5(2HOLE)S APW 0 GREY CARLISLE GROUNDFORCE500</v>
      </c>
      <c r="M5443" s="12" t="s">
        <v>5354</v>
      </c>
      <c r="N5443" s="12" t="str">
        <f t="shared" si="416"/>
        <v>l2108</v>
      </c>
    </row>
    <row r="5444" spans="1:14">
      <c r="A5444" s="12" t="s">
        <v>5465</v>
      </c>
      <c r="B5444" s="6" t="str">
        <f t="shared" ref="B5444:B5464" si="419">+MID(A5444,9,10)</f>
        <v>l191004881</v>
      </c>
      <c r="C5444" s="12">
        <v>201623</v>
      </c>
      <c r="D5444" s="12" t="str">
        <f t="shared" ref="D5444:D5464" si="420">+LEFT(A5444,8)</f>
        <v>p-001623</v>
      </c>
      <c r="E5444" s="6" t="str">
        <f>+VLOOKUP($D5444,Sheet3!$B:$I,2,0)</f>
        <v>15X5(2HOLE)</v>
      </c>
      <c r="F5444" s="6" t="str">
        <f>+VLOOKUP($D5444,Sheet3!$B:$I,3,0)</f>
        <v>S</v>
      </c>
      <c r="G5444" s="6" t="str">
        <f>+VLOOKUP($D5444,Sheet3!$B:$I,4,0)</f>
        <v>APW</v>
      </c>
      <c r="H5444" s="6">
        <f>+VLOOKUP($D5444,Sheet3!$B:$I,5,0)</f>
        <v>0</v>
      </c>
      <c r="I5444" s="6" t="str">
        <f>+VLOOKUP($D5444,Sheet3!$B:$I,6,0)</f>
        <v>GREY</v>
      </c>
      <c r="J5444" s="6" t="str">
        <f>+VLOOKUP($D5444,Sheet3!$B:$I,7,0)</f>
        <v>-</v>
      </c>
      <c r="K5444" s="6" t="str">
        <f>+VLOOKUP($D5444,Sheet3!$B:$I,8,0)</f>
        <v>-</v>
      </c>
      <c r="L5444" s="6" t="str">
        <f t="shared" si="418"/>
        <v>15X5(2HOLE)S APW 0 GREY - -</v>
      </c>
      <c r="M5444" s="12" t="s">
        <v>5354</v>
      </c>
      <c r="N5444" s="12" t="str">
        <f t="shared" ref="N5444:N5464" si="421">+MID(A5444,9,5)</f>
        <v>l1910</v>
      </c>
    </row>
    <row r="5445" spans="1:14">
      <c r="A5445" s="12" t="s">
        <v>5466</v>
      </c>
      <c r="B5445" s="6" t="str">
        <f t="shared" si="419"/>
        <v>l190808882</v>
      </c>
      <c r="C5445" s="12">
        <v>189925</v>
      </c>
      <c r="D5445" s="12" t="str">
        <f t="shared" si="420"/>
        <v>p-189925</v>
      </c>
      <c r="E5445" s="6" t="str">
        <f>+VLOOKUP($D5445,Sheet3!$B:$I,2,0)</f>
        <v>16X5JLG</v>
      </c>
      <c r="F5445" s="6" t="str">
        <f>+VLOOKUP($D5445,Sheet3!$B:$I,3,0)</f>
        <v>S</v>
      </c>
      <c r="G5445" s="6" t="str">
        <f>+VLOOKUP($D5445,Sheet3!$B:$I,4,0)</f>
        <v>APW</v>
      </c>
      <c r="H5445" s="6">
        <f>+VLOOKUP($D5445,Sheet3!$B:$I,5,0)</f>
        <v>0</v>
      </c>
      <c r="I5445" s="6" t="str">
        <f>+VLOOKUP($D5445,Sheet3!$B:$I,6,0)</f>
        <v>GREY</v>
      </c>
      <c r="J5445" s="6" t="str">
        <f>+VLOOKUP($D5445,Sheet3!$B:$I,7,0)</f>
        <v>NUMA</v>
      </c>
      <c r="K5445" s="6" t="str">
        <f>+VLOOKUP($D5445,Sheet3!$B:$I,8,0)</f>
        <v>-</v>
      </c>
      <c r="L5445" s="6" t="str">
        <f t="shared" si="418"/>
        <v>16X5JLGS APW 0 GREY NUMA -</v>
      </c>
      <c r="M5445" s="12" t="s">
        <v>5354</v>
      </c>
      <c r="N5445" s="12" t="str">
        <f t="shared" si="421"/>
        <v>l1908</v>
      </c>
    </row>
    <row r="5446" spans="1:14">
      <c r="A5446" s="12" t="s">
        <v>5467</v>
      </c>
      <c r="B5446" s="6" t="str">
        <f t="shared" si="419"/>
        <v>l210505598</v>
      </c>
      <c r="C5446" s="12">
        <v>202600</v>
      </c>
      <c r="D5446" s="12" t="str">
        <f t="shared" si="420"/>
        <v>p-002600</v>
      </c>
      <c r="E5446" s="6" t="str">
        <f>+VLOOKUP($D5446,Sheet3!$B:$I,2,0)</f>
        <v>10X3(2HOLE)</v>
      </c>
      <c r="F5446" s="6" t="str">
        <f>+VLOOKUP($D5446,Sheet3!$B:$I,3,0)</f>
        <v>RIB</v>
      </c>
      <c r="G5446" s="6" t="str">
        <f>+VLOOKUP($D5446,Sheet3!$B:$I,4,0)</f>
        <v>APW</v>
      </c>
      <c r="H5446" s="6">
        <f>+VLOOKUP($D5446,Sheet3!$B:$I,5,0)</f>
        <v>0</v>
      </c>
      <c r="I5446" s="6" t="str">
        <f>+VLOOKUP($D5446,Sheet3!$B:$I,6,0)</f>
        <v>GREY</v>
      </c>
      <c r="J5446" s="6" t="str">
        <f>+VLOOKUP($D5446,Sheet3!$B:$I,7,0)</f>
        <v>TOTALSOURCE</v>
      </c>
      <c r="K5446" s="6" t="str">
        <f>+VLOOKUP($D5446,Sheet3!$B:$I,8,0)</f>
        <v>-</v>
      </c>
      <c r="L5446" s="6" t="str">
        <f t="shared" si="418"/>
        <v>10X3(2HOLE)RIB APW 0 GREY TOTALSOURCE -</v>
      </c>
      <c r="M5446" s="12" t="s">
        <v>5354</v>
      </c>
      <c r="N5446" s="12" t="str">
        <f t="shared" si="421"/>
        <v>l2105</v>
      </c>
    </row>
    <row r="5447" spans="1:14">
      <c r="A5447" s="12" t="s">
        <v>5468</v>
      </c>
      <c r="B5447" s="6" t="str">
        <f t="shared" si="419"/>
        <v>l211202903</v>
      </c>
      <c r="C5447" s="12">
        <v>203392</v>
      </c>
      <c r="D5447" s="12" t="str">
        <f t="shared" si="420"/>
        <v>p-003392</v>
      </c>
      <c r="E5447" s="6" t="str">
        <f>+VLOOKUP($D5447,Sheet3!$B:$I,2,0)</f>
        <v>12X41/2(2HOLE)</v>
      </c>
      <c r="F5447" s="6" t="str">
        <f>+VLOOKUP($D5447,Sheet3!$B:$I,3,0)</f>
        <v>S</v>
      </c>
      <c r="G5447" s="6" t="str">
        <f>+VLOOKUP($D5447,Sheet3!$B:$I,4,0)</f>
        <v>APW</v>
      </c>
      <c r="H5447" s="6">
        <f>+VLOOKUP($D5447,Sheet3!$B:$I,5,0)</f>
        <v>0</v>
      </c>
      <c r="I5447" s="6" t="str">
        <f>+VLOOKUP($D5447,Sheet3!$B:$I,6,0)</f>
        <v>GREY</v>
      </c>
      <c r="J5447" s="6" t="str">
        <f>+VLOOKUP($D5447,Sheet3!$B:$I,7,0)</f>
        <v>CARLISLE</v>
      </c>
      <c r="K5447" s="6" t="str">
        <f>+VLOOKUP($D5447,Sheet3!$B:$I,8,0)</f>
        <v>GROUNDFORCE500</v>
      </c>
      <c r="L5447" s="6" t="str">
        <f t="shared" si="418"/>
        <v>12X41/2(2HOLE)S APW 0 GREY CARLISLE GROUNDFORCE500</v>
      </c>
      <c r="M5447" s="12" t="s">
        <v>5354</v>
      </c>
      <c r="N5447" s="12" t="str">
        <f t="shared" si="421"/>
        <v>l2112</v>
      </c>
    </row>
    <row r="5448" spans="1:14">
      <c r="A5448" s="12" t="s">
        <v>5469</v>
      </c>
      <c r="B5448" s="6" t="str">
        <f t="shared" si="419"/>
        <v>l200602693</v>
      </c>
      <c r="C5448" s="12">
        <v>200710</v>
      </c>
      <c r="D5448" s="12" t="str">
        <f t="shared" si="420"/>
        <v>p-000710</v>
      </c>
      <c r="E5448" s="6" t="str">
        <f>+VLOOKUP($D5448,Sheet3!$B:$I,2,0)</f>
        <v>12X41/2(4HOLE)</v>
      </c>
      <c r="F5448" s="6" t="str">
        <f>+VLOOKUP($D5448,Sheet3!$B:$I,3,0)</f>
        <v>S</v>
      </c>
      <c r="G5448" s="6" t="str">
        <f>+VLOOKUP($D5448,Sheet3!$B:$I,4,0)</f>
        <v>APW</v>
      </c>
      <c r="H5448" s="6">
        <f>+VLOOKUP($D5448,Sheet3!$B:$I,5,0)</f>
        <v>0</v>
      </c>
      <c r="I5448" s="6" t="str">
        <f>+VLOOKUP($D5448,Sheet3!$B:$I,6,0)</f>
        <v>GREY</v>
      </c>
      <c r="J5448" s="6" t="str">
        <f>+VLOOKUP($D5448,Sheet3!$B:$I,7,0)</f>
        <v>NUMA</v>
      </c>
      <c r="K5448" s="6" t="str">
        <f>+VLOOKUP($D5448,Sheet3!$B:$I,8,0)</f>
        <v>-</v>
      </c>
      <c r="L5448" s="6" t="str">
        <f t="shared" si="418"/>
        <v>12X41/2(4HOLE)S APW 0 GREY NUMA -</v>
      </c>
      <c r="M5448" s="12" t="s">
        <v>5354</v>
      </c>
      <c r="N5448" s="12" t="str">
        <f t="shared" si="421"/>
        <v>l2006</v>
      </c>
    </row>
    <row r="5449" spans="1:14">
      <c r="A5449" s="12" t="s">
        <v>5470</v>
      </c>
      <c r="B5449" s="6" t="str">
        <f t="shared" si="419"/>
        <v>l200603331</v>
      </c>
      <c r="C5449" s="12">
        <v>200710</v>
      </c>
      <c r="D5449" s="12" t="str">
        <f t="shared" si="420"/>
        <v>p-000710</v>
      </c>
      <c r="E5449" s="6" t="str">
        <f>+VLOOKUP($D5449,Sheet3!$B:$I,2,0)</f>
        <v>12X41/2(4HOLE)</v>
      </c>
      <c r="F5449" s="6" t="str">
        <f>+VLOOKUP($D5449,Sheet3!$B:$I,3,0)</f>
        <v>S</v>
      </c>
      <c r="G5449" s="6" t="str">
        <f>+VLOOKUP($D5449,Sheet3!$B:$I,4,0)</f>
        <v>APW</v>
      </c>
      <c r="H5449" s="6">
        <f>+VLOOKUP($D5449,Sheet3!$B:$I,5,0)</f>
        <v>0</v>
      </c>
      <c r="I5449" s="6" t="str">
        <f>+VLOOKUP($D5449,Sheet3!$B:$I,6,0)</f>
        <v>GREY</v>
      </c>
      <c r="J5449" s="6" t="str">
        <f>+VLOOKUP($D5449,Sheet3!$B:$I,7,0)</f>
        <v>NUMA</v>
      </c>
      <c r="K5449" s="6" t="str">
        <f>+VLOOKUP($D5449,Sheet3!$B:$I,8,0)</f>
        <v>-</v>
      </c>
      <c r="L5449" s="6" t="str">
        <f t="shared" si="418"/>
        <v>12X41/2(4HOLE)S APW 0 GREY NUMA -</v>
      </c>
      <c r="M5449" s="12" t="s">
        <v>5354</v>
      </c>
      <c r="N5449" s="12" t="str">
        <f t="shared" si="421"/>
        <v>l2006</v>
      </c>
    </row>
    <row r="5450" spans="1:14">
      <c r="A5450" s="12" t="s">
        <v>5471</v>
      </c>
      <c r="B5450" s="6" t="str">
        <f t="shared" si="419"/>
        <v>l200602933</v>
      </c>
      <c r="C5450" s="12">
        <v>200710</v>
      </c>
      <c r="D5450" s="12" t="str">
        <f t="shared" si="420"/>
        <v>p-000710</v>
      </c>
      <c r="E5450" s="6" t="str">
        <f>+VLOOKUP($D5450,Sheet3!$B:$I,2,0)</f>
        <v>12X41/2(4HOLE)</v>
      </c>
      <c r="F5450" s="6" t="str">
        <f>+VLOOKUP($D5450,Sheet3!$B:$I,3,0)</f>
        <v>S</v>
      </c>
      <c r="G5450" s="6" t="str">
        <f>+VLOOKUP($D5450,Sheet3!$B:$I,4,0)</f>
        <v>APW</v>
      </c>
      <c r="H5450" s="6">
        <f>+VLOOKUP($D5450,Sheet3!$B:$I,5,0)</f>
        <v>0</v>
      </c>
      <c r="I5450" s="6" t="str">
        <f>+VLOOKUP($D5450,Sheet3!$B:$I,6,0)</f>
        <v>GREY</v>
      </c>
      <c r="J5450" s="6" t="str">
        <f>+VLOOKUP($D5450,Sheet3!$B:$I,7,0)</f>
        <v>NUMA</v>
      </c>
      <c r="K5450" s="6" t="str">
        <f>+VLOOKUP($D5450,Sheet3!$B:$I,8,0)</f>
        <v>-</v>
      </c>
      <c r="L5450" s="6" t="str">
        <f t="shared" si="418"/>
        <v>12X41/2(4HOLE)S APW 0 GREY NUMA -</v>
      </c>
      <c r="M5450" s="12" t="s">
        <v>5354</v>
      </c>
      <c r="N5450" s="12" t="str">
        <f t="shared" si="421"/>
        <v>l2006</v>
      </c>
    </row>
    <row r="5451" spans="1:14">
      <c r="A5451" s="12" t="s">
        <v>5472</v>
      </c>
      <c r="B5451" s="6" t="str">
        <f t="shared" si="419"/>
        <v>l200602404</v>
      </c>
      <c r="C5451" s="12">
        <v>200710</v>
      </c>
      <c r="D5451" s="12" t="str">
        <f t="shared" si="420"/>
        <v>p-000710</v>
      </c>
      <c r="E5451" s="6" t="str">
        <f>+VLOOKUP($D5451,Sheet3!$B:$I,2,0)</f>
        <v>12X41/2(4HOLE)</v>
      </c>
      <c r="F5451" s="6" t="str">
        <f>+VLOOKUP($D5451,Sheet3!$B:$I,3,0)</f>
        <v>S</v>
      </c>
      <c r="G5451" s="6" t="str">
        <f>+VLOOKUP($D5451,Sheet3!$B:$I,4,0)</f>
        <v>APW</v>
      </c>
      <c r="H5451" s="6">
        <f>+VLOOKUP($D5451,Sheet3!$B:$I,5,0)</f>
        <v>0</v>
      </c>
      <c r="I5451" s="6" t="str">
        <f>+VLOOKUP($D5451,Sheet3!$B:$I,6,0)</f>
        <v>GREY</v>
      </c>
      <c r="J5451" s="6" t="str">
        <f>+VLOOKUP($D5451,Sheet3!$B:$I,7,0)</f>
        <v>NUMA</v>
      </c>
      <c r="K5451" s="6" t="str">
        <f>+VLOOKUP($D5451,Sheet3!$B:$I,8,0)</f>
        <v>-</v>
      </c>
      <c r="L5451" s="6" t="str">
        <f t="shared" si="418"/>
        <v>12X41/2(4HOLE)S APW 0 GREY NUMA -</v>
      </c>
      <c r="M5451" s="12" t="s">
        <v>5354</v>
      </c>
      <c r="N5451" s="12" t="str">
        <f t="shared" si="421"/>
        <v>l2006</v>
      </c>
    </row>
    <row r="5452" spans="1:14">
      <c r="A5452" s="12" t="s">
        <v>5473</v>
      </c>
      <c r="B5452" s="6" t="str">
        <f t="shared" si="419"/>
        <v>l200602974</v>
      </c>
      <c r="C5452" s="12">
        <v>200710</v>
      </c>
      <c r="D5452" s="12" t="str">
        <f t="shared" si="420"/>
        <v>p-000710</v>
      </c>
      <c r="E5452" s="6" t="str">
        <f>+VLOOKUP($D5452,Sheet3!$B:$I,2,0)</f>
        <v>12X41/2(4HOLE)</v>
      </c>
      <c r="F5452" s="6" t="str">
        <f>+VLOOKUP($D5452,Sheet3!$B:$I,3,0)</f>
        <v>S</v>
      </c>
      <c r="G5452" s="6" t="str">
        <f>+VLOOKUP($D5452,Sheet3!$B:$I,4,0)</f>
        <v>APW</v>
      </c>
      <c r="H5452" s="6">
        <f>+VLOOKUP($D5452,Sheet3!$B:$I,5,0)</f>
        <v>0</v>
      </c>
      <c r="I5452" s="6" t="str">
        <f>+VLOOKUP($D5452,Sheet3!$B:$I,6,0)</f>
        <v>GREY</v>
      </c>
      <c r="J5452" s="6" t="str">
        <f>+VLOOKUP($D5452,Sheet3!$B:$I,7,0)</f>
        <v>NUMA</v>
      </c>
      <c r="K5452" s="6" t="str">
        <f>+VLOOKUP($D5452,Sheet3!$B:$I,8,0)</f>
        <v>-</v>
      </c>
      <c r="L5452" s="6" t="str">
        <f t="shared" si="418"/>
        <v>12X41/2(4HOLE)S APW 0 GREY NUMA -</v>
      </c>
      <c r="M5452" s="12" t="s">
        <v>5354</v>
      </c>
      <c r="N5452" s="12" t="str">
        <f t="shared" si="421"/>
        <v>l2006</v>
      </c>
    </row>
    <row r="5453" spans="1:14">
      <c r="A5453" s="12" t="s">
        <v>5474</v>
      </c>
      <c r="B5453" s="6" t="str">
        <f t="shared" si="419"/>
        <v>l210506692</v>
      </c>
      <c r="C5453" s="12">
        <v>190165</v>
      </c>
      <c r="D5453" s="12" t="str">
        <f t="shared" si="420"/>
        <v>p-190165</v>
      </c>
      <c r="E5453" s="6" t="str">
        <f>+VLOOKUP($D5453,Sheet3!$B:$I,2,0)</f>
        <v>12X41/2(2HOLE)</v>
      </c>
      <c r="F5453" s="6" t="str">
        <f>+VLOOKUP($D5453,Sheet3!$B:$I,3,0)</f>
        <v>APW PRIME</v>
      </c>
      <c r="G5453" s="6" t="str">
        <f>+VLOOKUP($D5453,Sheet3!$B:$I,4,0)</f>
        <v>APW</v>
      </c>
      <c r="H5453" s="6">
        <f>+VLOOKUP($D5453,Sheet3!$B:$I,5,0)</f>
        <v>0</v>
      </c>
      <c r="I5453" s="6" t="str">
        <f>+VLOOKUP($D5453,Sheet3!$B:$I,6,0)</f>
        <v>GREY</v>
      </c>
      <c r="J5453" s="6" t="str">
        <f>+VLOOKUP($D5453,Sheet3!$B:$I,7,0)</f>
        <v>XINJIDA</v>
      </c>
      <c r="K5453" s="6" t="str">
        <f>+VLOOKUP($D5453,Sheet3!$B:$I,8,0)</f>
        <v>-</v>
      </c>
      <c r="L5453" s="6" t="str">
        <f t="shared" si="418"/>
        <v>12X41/2(2HOLE)APW PRIME APW 0 GREY XINJIDA -</v>
      </c>
      <c r="M5453" s="12" t="s">
        <v>5354</v>
      </c>
      <c r="N5453" s="12" t="str">
        <f t="shared" si="421"/>
        <v>l2105</v>
      </c>
    </row>
    <row r="5454" spans="1:14">
      <c r="A5454" s="12" t="s">
        <v>5475</v>
      </c>
      <c r="B5454" s="6" t="str">
        <f t="shared" si="419"/>
        <v>l200602739</v>
      </c>
      <c r="C5454" s="12">
        <v>200710</v>
      </c>
      <c r="D5454" s="12" t="str">
        <f t="shared" si="420"/>
        <v>p-000710</v>
      </c>
      <c r="E5454" s="6" t="str">
        <f>+VLOOKUP($D5454,Sheet3!$B:$I,2,0)</f>
        <v>12X41/2(4HOLE)</v>
      </c>
      <c r="F5454" s="6" t="str">
        <f>+VLOOKUP($D5454,Sheet3!$B:$I,3,0)</f>
        <v>S</v>
      </c>
      <c r="G5454" s="6" t="str">
        <f>+VLOOKUP($D5454,Sheet3!$B:$I,4,0)</f>
        <v>APW</v>
      </c>
      <c r="H5454" s="6">
        <f>+VLOOKUP($D5454,Sheet3!$B:$I,5,0)</f>
        <v>0</v>
      </c>
      <c r="I5454" s="6" t="str">
        <f>+VLOOKUP($D5454,Sheet3!$B:$I,6,0)</f>
        <v>GREY</v>
      </c>
      <c r="J5454" s="6" t="str">
        <f>+VLOOKUP($D5454,Sheet3!$B:$I,7,0)</f>
        <v>NUMA</v>
      </c>
      <c r="K5454" s="6" t="str">
        <f>+VLOOKUP($D5454,Sheet3!$B:$I,8,0)</f>
        <v>-</v>
      </c>
      <c r="L5454" s="6" t="str">
        <f t="shared" si="418"/>
        <v>12X41/2(4HOLE)S APW 0 GREY NUMA -</v>
      </c>
      <c r="M5454" s="12" t="s">
        <v>5354</v>
      </c>
      <c r="N5454" s="12" t="str">
        <f t="shared" si="421"/>
        <v>l2006</v>
      </c>
    </row>
    <row r="5455" spans="1:14">
      <c r="A5455" s="12" t="s">
        <v>5476</v>
      </c>
      <c r="B5455" s="6" t="str">
        <f t="shared" si="419"/>
        <v>l190205983</v>
      </c>
      <c r="C5455" s="12">
        <v>200671</v>
      </c>
      <c r="D5455" s="12" t="str">
        <f t="shared" si="420"/>
        <v>p-000671</v>
      </c>
      <c r="E5455" s="6" t="str">
        <f>+VLOOKUP($D5455,Sheet3!$B:$I,2,0)</f>
        <v>12X41/2(2HOLE)</v>
      </c>
      <c r="F5455" s="6" t="str">
        <f>+VLOOKUP($D5455,Sheet3!$B:$I,3,0)</f>
        <v>APW PRIME</v>
      </c>
      <c r="G5455" s="6" t="str">
        <f>+VLOOKUP($D5455,Sheet3!$B:$I,4,0)</f>
        <v>APW</v>
      </c>
      <c r="H5455" s="6">
        <f>+VLOOKUP($D5455,Sheet3!$B:$I,5,0)</f>
        <v>0</v>
      </c>
      <c r="I5455" s="6" t="str">
        <f>+VLOOKUP($D5455,Sheet3!$B:$I,6,0)</f>
        <v>GREY</v>
      </c>
      <c r="J5455" s="6" t="str">
        <f>+VLOOKUP($D5455,Sheet3!$B:$I,7,0)</f>
        <v>EVERBEST</v>
      </c>
      <c r="K5455" s="6" t="str">
        <f>+VLOOKUP($D5455,Sheet3!$B:$I,8,0)</f>
        <v>-</v>
      </c>
      <c r="L5455" s="6" t="str">
        <f t="shared" si="418"/>
        <v>12X41/2(2HOLE)APW PRIME APW 0 GREY EVERBEST -</v>
      </c>
      <c r="M5455" s="12" t="s">
        <v>5354</v>
      </c>
      <c r="N5455" s="12" t="str">
        <f t="shared" si="421"/>
        <v>l1902</v>
      </c>
    </row>
    <row r="5456" spans="1:14">
      <c r="A5456" s="12" t="s">
        <v>5477</v>
      </c>
      <c r="B5456" s="6" t="str">
        <f t="shared" si="419"/>
        <v>l210202419</v>
      </c>
      <c r="C5456" s="12">
        <v>203398</v>
      </c>
      <c r="D5456" s="12" t="str">
        <f t="shared" si="420"/>
        <v>p-003398</v>
      </c>
      <c r="E5456" s="6" t="str">
        <f>+VLOOKUP($D5456,Sheet3!$B:$I,2,0)</f>
        <v>12X4SJ-WITHOUTDISK</v>
      </c>
      <c r="F5456" s="6" t="str">
        <f>+VLOOKUP($D5456,Sheet3!$B:$I,3,0)</f>
        <v>S</v>
      </c>
      <c r="G5456" s="6" t="str">
        <f>+VLOOKUP($D5456,Sheet3!$B:$I,4,0)</f>
        <v>APW</v>
      </c>
      <c r="H5456" s="6">
        <f>+VLOOKUP($D5456,Sheet3!$B:$I,5,0)</f>
        <v>0</v>
      </c>
      <c r="I5456" s="6" t="str">
        <f>+VLOOKUP($D5456,Sheet3!$B:$I,6,0)</f>
        <v>GREY</v>
      </c>
      <c r="J5456" s="6" t="str">
        <f>+VLOOKUP($D5456,Sheet3!$B:$I,7,0)</f>
        <v>CARLISLE</v>
      </c>
      <c r="K5456" s="6" t="str">
        <f>+VLOOKUP($D5456,Sheet3!$B:$I,8,0)</f>
        <v>GROUNDFORCE500</v>
      </c>
      <c r="L5456" s="6" t="str">
        <f t="shared" si="418"/>
        <v>12X4SJ-WITHOUTDISKS APW 0 GREY CARLISLE GROUNDFORCE500</v>
      </c>
      <c r="M5456" s="12" t="s">
        <v>5354</v>
      </c>
      <c r="N5456" s="12" t="str">
        <f t="shared" si="421"/>
        <v>l2102</v>
      </c>
    </row>
    <row r="5457" spans="1:14">
      <c r="A5457" s="12" t="s">
        <v>5478</v>
      </c>
      <c r="B5457" s="6" t="str">
        <f t="shared" si="419"/>
        <v>l210701476</v>
      </c>
      <c r="C5457" s="12">
        <v>203971</v>
      </c>
      <c r="D5457" s="12" t="str">
        <f t="shared" si="420"/>
        <v>p-003971</v>
      </c>
      <c r="E5457" s="6" t="str">
        <f>+VLOOKUP($D5457,Sheet3!$B:$I,2,0)</f>
        <v>12X4SJ-WITHOUTDISK</v>
      </c>
      <c r="F5457" s="6" t="str">
        <f>+VLOOKUP($D5457,Sheet3!$B:$I,3,0)</f>
        <v>S</v>
      </c>
      <c r="G5457" s="6" t="str">
        <f>+VLOOKUP($D5457,Sheet3!$B:$I,4,0)</f>
        <v>APW</v>
      </c>
      <c r="H5457" s="6">
        <f>+VLOOKUP($D5457,Sheet3!$B:$I,5,0)</f>
        <v>0</v>
      </c>
      <c r="I5457" s="6" t="str">
        <f>+VLOOKUP($D5457,Sheet3!$B:$I,6,0)</f>
        <v>GREY</v>
      </c>
      <c r="J5457" s="6">
        <f>+VLOOKUP($D5457,Sheet3!$B:$I,7,0)</f>
        <v>51472</v>
      </c>
      <c r="K5457" s="6" t="str">
        <f>+VLOOKUP($D5457,Sheet3!$B:$I,8,0)</f>
        <v>1-800-536-1800-158436SJ</v>
      </c>
      <c r="L5457" s="6" t="str">
        <f t="shared" si="418"/>
        <v>12X4SJ-WITHOUTDISKS APW 0 GREY 51472 1-800-536-1800-158436SJ</v>
      </c>
      <c r="M5457" s="12" t="s">
        <v>5354</v>
      </c>
      <c r="N5457" s="12" t="str">
        <f t="shared" si="421"/>
        <v>l2107</v>
      </c>
    </row>
    <row r="5458" spans="1:14">
      <c r="A5458" s="12" t="s">
        <v>5479</v>
      </c>
      <c r="B5458" s="6" t="str">
        <f t="shared" si="419"/>
        <v>l211116645</v>
      </c>
      <c r="C5458" s="12">
        <v>203392</v>
      </c>
      <c r="D5458" s="12" t="str">
        <f t="shared" si="420"/>
        <v>p-003392</v>
      </c>
      <c r="E5458" s="6" t="str">
        <f>+VLOOKUP($D5458,Sheet3!$B:$I,2,0)</f>
        <v>12X41/2(2HOLE)</v>
      </c>
      <c r="F5458" s="6" t="str">
        <f>+VLOOKUP($D5458,Sheet3!$B:$I,3,0)</f>
        <v>S</v>
      </c>
      <c r="G5458" s="6" t="str">
        <f>+VLOOKUP($D5458,Sheet3!$B:$I,4,0)</f>
        <v>APW</v>
      </c>
      <c r="H5458" s="6">
        <f>+VLOOKUP($D5458,Sheet3!$B:$I,5,0)</f>
        <v>0</v>
      </c>
      <c r="I5458" s="6" t="str">
        <f>+VLOOKUP($D5458,Sheet3!$B:$I,6,0)</f>
        <v>GREY</v>
      </c>
      <c r="J5458" s="6" t="str">
        <f>+VLOOKUP($D5458,Sheet3!$B:$I,7,0)</f>
        <v>CARLISLE</v>
      </c>
      <c r="K5458" s="6" t="str">
        <f>+VLOOKUP($D5458,Sheet3!$B:$I,8,0)</f>
        <v>GROUNDFORCE500</v>
      </c>
      <c r="L5458" s="6" t="str">
        <f t="shared" si="418"/>
        <v>12X41/2(2HOLE)S APW 0 GREY CARLISLE GROUNDFORCE500</v>
      </c>
      <c r="M5458" s="12" t="s">
        <v>5354</v>
      </c>
      <c r="N5458" s="12" t="str">
        <f t="shared" si="421"/>
        <v>l2111</v>
      </c>
    </row>
    <row r="5459" spans="1:14">
      <c r="A5459" s="12" t="s">
        <v>5480</v>
      </c>
      <c r="B5459" s="6" t="str">
        <f t="shared" si="419"/>
        <v>l211116646</v>
      </c>
      <c r="C5459" s="12">
        <v>203392</v>
      </c>
      <c r="D5459" s="12" t="str">
        <f t="shared" si="420"/>
        <v>p-003392</v>
      </c>
      <c r="E5459" s="6" t="str">
        <f>+VLOOKUP($D5459,Sheet3!$B:$I,2,0)</f>
        <v>12X41/2(2HOLE)</v>
      </c>
      <c r="F5459" s="6" t="str">
        <f>+VLOOKUP($D5459,Sheet3!$B:$I,3,0)</f>
        <v>S</v>
      </c>
      <c r="G5459" s="6" t="str">
        <f>+VLOOKUP($D5459,Sheet3!$B:$I,4,0)</f>
        <v>APW</v>
      </c>
      <c r="H5459" s="6">
        <f>+VLOOKUP($D5459,Sheet3!$B:$I,5,0)</f>
        <v>0</v>
      </c>
      <c r="I5459" s="6" t="str">
        <f>+VLOOKUP($D5459,Sheet3!$B:$I,6,0)</f>
        <v>GREY</v>
      </c>
      <c r="J5459" s="6" t="str">
        <f>+VLOOKUP($D5459,Sheet3!$B:$I,7,0)</f>
        <v>CARLISLE</v>
      </c>
      <c r="K5459" s="6" t="str">
        <f>+VLOOKUP($D5459,Sheet3!$B:$I,8,0)</f>
        <v>GROUNDFORCE500</v>
      </c>
      <c r="L5459" s="6" t="str">
        <f t="shared" si="418"/>
        <v>12X41/2(2HOLE)S APW 0 GREY CARLISLE GROUNDFORCE500</v>
      </c>
      <c r="M5459" s="12" t="s">
        <v>5354</v>
      </c>
      <c r="N5459" s="12" t="str">
        <f t="shared" si="421"/>
        <v>l2111</v>
      </c>
    </row>
    <row r="5460" spans="1:14">
      <c r="A5460" s="12" t="s">
        <v>5481</v>
      </c>
      <c r="B5460" s="6" t="str">
        <f t="shared" si="419"/>
        <v>l211112703</v>
      </c>
      <c r="C5460" s="12">
        <v>203392</v>
      </c>
      <c r="D5460" s="12" t="str">
        <f t="shared" si="420"/>
        <v>p-003392</v>
      </c>
      <c r="E5460" s="6" t="str">
        <f>+VLOOKUP($D5460,Sheet3!$B:$I,2,0)</f>
        <v>12X41/2(2HOLE)</v>
      </c>
      <c r="F5460" s="6" t="str">
        <f>+VLOOKUP($D5460,Sheet3!$B:$I,3,0)</f>
        <v>S</v>
      </c>
      <c r="G5460" s="6" t="str">
        <f>+VLOOKUP($D5460,Sheet3!$B:$I,4,0)</f>
        <v>APW</v>
      </c>
      <c r="H5460" s="6">
        <f>+VLOOKUP($D5460,Sheet3!$B:$I,5,0)</f>
        <v>0</v>
      </c>
      <c r="I5460" s="6" t="str">
        <f>+VLOOKUP($D5460,Sheet3!$B:$I,6,0)</f>
        <v>GREY</v>
      </c>
      <c r="J5460" s="6" t="str">
        <f>+VLOOKUP($D5460,Sheet3!$B:$I,7,0)</f>
        <v>CARLISLE</v>
      </c>
      <c r="K5460" s="6" t="str">
        <f>+VLOOKUP($D5460,Sheet3!$B:$I,8,0)</f>
        <v>GROUNDFORCE500</v>
      </c>
      <c r="L5460" s="6" t="str">
        <f t="shared" si="418"/>
        <v>12X41/2(2HOLE)S APW 0 GREY CARLISLE GROUNDFORCE500</v>
      </c>
      <c r="M5460" s="12" t="s">
        <v>5354</v>
      </c>
      <c r="N5460" s="12" t="str">
        <f t="shared" si="421"/>
        <v>l2111</v>
      </c>
    </row>
    <row r="5461" spans="1:14">
      <c r="A5461" s="12" t="s">
        <v>5482</v>
      </c>
      <c r="B5461" s="6" t="str">
        <f t="shared" si="419"/>
        <v>l210202346</v>
      </c>
      <c r="C5461" s="12">
        <v>203388</v>
      </c>
      <c r="D5461" s="12" t="str">
        <f t="shared" si="420"/>
        <v>p-003388</v>
      </c>
      <c r="E5461" s="6" t="str">
        <f>+VLOOKUP($D5461,Sheet3!$B:$I,2,0)</f>
        <v>15X5(2HOLE)</v>
      </c>
      <c r="F5461" s="6" t="str">
        <f>+VLOOKUP($D5461,Sheet3!$B:$I,3,0)</f>
        <v>S</v>
      </c>
      <c r="G5461" s="6" t="str">
        <f>+VLOOKUP($D5461,Sheet3!$B:$I,4,0)</f>
        <v>APW</v>
      </c>
      <c r="H5461" s="6">
        <f>+VLOOKUP($D5461,Sheet3!$B:$I,5,0)</f>
        <v>0</v>
      </c>
      <c r="I5461" s="6" t="str">
        <f>+VLOOKUP($D5461,Sheet3!$B:$I,6,0)</f>
        <v>GREY</v>
      </c>
      <c r="J5461" s="6" t="str">
        <f>+VLOOKUP($D5461,Sheet3!$B:$I,7,0)</f>
        <v>CARLISLE</v>
      </c>
      <c r="K5461" s="6" t="str">
        <f>+VLOOKUP($D5461,Sheet3!$B:$I,8,0)</f>
        <v>GROUNDFORCE500</v>
      </c>
      <c r="L5461" s="6" t="str">
        <f t="shared" si="418"/>
        <v>15X5(2HOLE)S APW 0 GREY CARLISLE GROUNDFORCE500</v>
      </c>
      <c r="M5461" s="12" t="s">
        <v>5354</v>
      </c>
      <c r="N5461" s="12" t="str">
        <f t="shared" si="421"/>
        <v>l2102</v>
      </c>
    </row>
    <row r="5462" spans="1:14">
      <c r="A5462" s="12" t="s">
        <v>5483</v>
      </c>
      <c r="B5462" s="6" t="str">
        <f t="shared" si="419"/>
        <v>l210311977</v>
      </c>
      <c r="C5462" s="12">
        <v>203940</v>
      </c>
      <c r="D5462" s="12" t="str">
        <f t="shared" si="420"/>
        <v>p-003940</v>
      </c>
      <c r="E5462" s="6" t="str">
        <f>+VLOOKUP($D5462,Sheet3!$B:$I,2,0)</f>
        <v>15X5(2HOLE)</v>
      </c>
      <c r="F5462" s="6" t="str">
        <f>+VLOOKUP($D5462,Sheet3!$B:$I,3,0)</f>
        <v>S</v>
      </c>
      <c r="G5462" s="6" t="str">
        <f>+VLOOKUP($D5462,Sheet3!$B:$I,4,0)</f>
        <v>APW</v>
      </c>
      <c r="H5462" s="6">
        <f>+VLOOKUP($D5462,Sheet3!$B:$I,5,0)</f>
        <v>0</v>
      </c>
      <c r="I5462" s="6" t="str">
        <f>+VLOOKUP($D5462,Sheet3!$B:$I,6,0)</f>
        <v>GREY</v>
      </c>
      <c r="J5462" s="6">
        <f>+VLOOKUP($D5462,Sheet3!$B:$I,7,0)</f>
        <v>51472</v>
      </c>
      <c r="K5462" s="6" t="str">
        <f>+VLOOKUP($D5462,Sheet3!$B:$I,8,0)</f>
        <v>1-800-536-1800-105454GN</v>
      </c>
      <c r="L5462" s="6" t="str">
        <f t="shared" si="418"/>
        <v>15X5(2HOLE)S APW 0 GREY 51472 1-800-536-1800-105454GN</v>
      </c>
      <c r="M5462" s="12" t="s">
        <v>5354</v>
      </c>
      <c r="N5462" s="12" t="str">
        <f t="shared" si="421"/>
        <v>l2103</v>
      </c>
    </row>
    <row r="5463" spans="1:14">
      <c r="A5463" s="12" t="s">
        <v>5484</v>
      </c>
      <c r="B5463" s="6" t="str">
        <f t="shared" si="419"/>
        <v>l210310219</v>
      </c>
      <c r="C5463" s="12">
        <v>203940</v>
      </c>
      <c r="D5463" s="12" t="str">
        <f t="shared" si="420"/>
        <v>p-003940</v>
      </c>
      <c r="E5463" s="6" t="str">
        <f>+VLOOKUP($D5463,Sheet3!$B:$I,2,0)</f>
        <v>15X5(2HOLE)</v>
      </c>
      <c r="F5463" s="6" t="str">
        <f>+VLOOKUP($D5463,Sheet3!$B:$I,3,0)</f>
        <v>S</v>
      </c>
      <c r="G5463" s="6" t="str">
        <f>+VLOOKUP($D5463,Sheet3!$B:$I,4,0)</f>
        <v>APW</v>
      </c>
      <c r="H5463" s="6">
        <f>+VLOOKUP($D5463,Sheet3!$B:$I,5,0)</f>
        <v>0</v>
      </c>
      <c r="I5463" s="6" t="str">
        <f>+VLOOKUP($D5463,Sheet3!$B:$I,6,0)</f>
        <v>GREY</v>
      </c>
      <c r="J5463" s="6">
        <f>+VLOOKUP($D5463,Sheet3!$B:$I,7,0)</f>
        <v>51472</v>
      </c>
      <c r="K5463" s="6" t="str">
        <f>+VLOOKUP($D5463,Sheet3!$B:$I,8,0)</f>
        <v>1-800-536-1800-105454GN</v>
      </c>
      <c r="L5463" s="6" t="str">
        <f t="shared" si="418"/>
        <v>15X5(2HOLE)S APW 0 GREY 51472 1-800-536-1800-105454GN</v>
      </c>
      <c r="M5463" s="12" t="s">
        <v>5354</v>
      </c>
      <c r="N5463" s="12" t="str">
        <f t="shared" si="421"/>
        <v>l2103</v>
      </c>
    </row>
    <row r="5464" spans="1:14">
      <c r="A5464" s="12" t="s">
        <v>5485</v>
      </c>
      <c r="B5464" s="6" t="str">
        <f t="shared" si="419"/>
        <v>l190204503</v>
      </c>
      <c r="C5464" s="12">
        <v>200672</v>
      </c>
      <c r="D5464" s="12" t="str">
        <f t="shared" si="420"/>
        <v>p-000672</v>
      </c>
      <c r="E5464" s="6" t="str">
        <f>+VLOOKUP($D5464,Sheet3!$B:$I,2,0)</f>
        <v>15X5(2HOLE)</v>
      </c>
      <c r="F5464" s="6" t="str">
        <f>+VLOOKUP($D5464,Sheet3!$B:$I,3,0)</f>
        <v>APW PRIME</v>
      </c>
      <c r="G5464" s="6" t="str">
        <f>+VLOOKUP($D5464,Sheet3!$B:$I,4,0)</f>
        <v>APW</v>
      </c>
      <c r="H5464" s="6">
        <f>+VLOOKUP($D5464,Sheet3!$B:$I,5,0)</f>
        <v>0</v>
      </c>
      <c r="I5464" s="6" t="str">
        <f>+VLOOKUP($D5464,Sheet3!$B:$I,6,0)</f>
        <v>GREY</v>
      </c>
      <c r="J5464" s="6" t="str">
        <f>+VLOOKUP($D5464,Sheet3!$B:$I,7,0)</f>
        <v>EVERBEST</v>
      </c>
      <c r="K5464" s="6" t="str">
        <f>+VLOOKUP($D5464,Sheet3!$B:$I,8,0)</f>
        <v>-</v>
      </c>
      <c r="L5464" s="6" t="str">
        <f t="shared" si="418"/>
        <v>15X5(2HOLE)APW PRIME APW 0 GREY EVERBEST -</v>
      </c>
      <c r="M5464" s="12" t="s">
        <v>5354</v>
      </c>
      <c r="N5464" s="12" t="str">
        <f t="shared" si="421"/>
        <v>l1902</v>
      </c>
    </row>
    <row r="5465" spans="1:14">
      <c r="A5465" s="12" t="s">
        <v>5486</v>
      </c>
      <c r="B5465" s="6" t="str">
        <f t="shared" ref="B5465:B5476" si="422">+MID(A5465,9,10)</f>
        <v>l210607179</v>
      </c>
      <c r="C5465" s="12">
        <v>202600</v>
      </c>
      <c r="D5465" s="12" t="str">
        <f t="shared" ref="D5465:D5476" si="423">+LEFT(A5465,8)</f>
        <v>p-002600</v>
      </c>
      <c r="E5465" s="6" t="str">
        <f>+VLOOKUP($D5465,Sheet3!$B:$I,2,0)</f>
        <v>10X3(2HOLE)</v>
      </c>
      <c r="F5465" s="6" t="str">
        <f>+VLOOKUP($D5465,Sheet3!$B:$I,3,0)</f>
        <v>RIB</v>
      </c>
      <c r="G5465" s="6" t="str">
        <f>+VLOOKUP($D5465,Sheet3!$B:$I,4,0)</f>
        <v>APW</v>
      </c>
      <c r="H5465" s="6">
        <f>+VLOOKUP($D5465,Sheet3!$B:$I,5,0)</f>
        <v>0</v>
      </c>
      <c r="I5465" s="6" t="str">
        <f>+VLOOKUP($D5465,Sheet3!$B:$I,6,0)</f>
        <v>GREY</v>
      </c>
      <c r="J5465" s="6" t="str">
        <f>+VLOOKUP($D5465,Sheet3!$B:$I,7,0)</f>
        <v>TOTALSOURCE</v>
      </c>
      <c r="K5465" s="6" t="str">
        <f>+VLOOKUP($D5465,Sheet3!$B:$I,8,0)</f>
        <v>-</v>
      </c>
      <c r="L5465" s="6" t="str">
        <f t="shared" si="418"/>
        <v>10X3(2HOLE)RIB APW 0 GREY TOTALSOURCE -</v>
      </c>
      <c r="M5465" s="12" t="s">
        <v>5354</v>
      </c>
      <c r="N5465" s="12" t="str">
        <f t="shared" ref="N5465:N5476" si="424">+MID(A5465,9,5)</f>
        <v>l2106</v>
      </c>
    </row>
    <row r="5466" spans="1:14">
      <c r="A5466" s="12" t="s">
        <v>5487</v>
      </c>
      <c r="B5466" s="6" t="str">
        <f t="shared" si="422"/>
        <v>l210806718</v>
      </c>
      <c r="C5466" s="12">
        <v>203395</v>
      </c>
      <c r="D5466" s="12" t="str">
        <f t="shared" si="423"/>
        <v>p-003395</v>
      </c>
      <c r="E5466" s="6" t="str">
        <f>+VLOOKUP($D5466,Sheet3!$B:$I,2,0)</f>
        <v>10X3(2HOLE)</v>
      </c>
      <c r="F5466" s="6" t="str">
        <f>+VLOOKUP($D5466,Sheet3!$B:$I,3,0)</f>
        <v>RIB</v>
      </c>
      <c r="G5466" s="6" t="str">
        <f>+VLOOKUP($D5466,Sheet3!$B:$I,4,0)</f>
        <v>APW</v>
      </c>
      <c r="H5466" s="6">
        <f>+VLOOKUP($D5466,Sheet3!$B:$I,5,0)</f>
        <v>0</v>
      </c>
      <c r="I5466" s="6" t="str">
        <f>+VLOOKUP($D5466,Sheet3!$B:$I,6,0)</f>
        <v>GREY</v>
      </c>
      <c r="J5466" s="6" t="str">
        <f>+VLOOKUP($D5466,Sheet3!$B:$I,7,0)</f>
        <v>CARLISLE</v>
      </c>
      <c r="K5466" s="6" t="str">
        <f>+VLOOKUP($D5466,Sheet3!$B:$I,8,0)</f>
        <v>GROUNDFORCE500</v>
      </c>
      <c r="L5466" s="6" t="str">
        <f t="shared" si="418"/>
        <v>10X3(2HOLE)RIB APW 0 GREY CARLISLE GROUNDFORCE500</v>
      </c>
      <c r="M5466" s="12" t="s">
        <v>5354</v>
      </c>
      <c r="N5466" s="12" t="str">
        <f t="shared" si="424"/>
        <v>l2108</v>
      </c>
    </row>
    <row r="5467" spans="1:14">
      <c r="A5467" s="12" t="s">
        <v>5488</v>
      </c>
      <c r="B5467" s="6" t="str">
        <f t="shared" si="422"/>
        <v>l210806326</v>
      </c>
      <c r="C5467" s="12">
        <v>203395</v>
      </c>
      <c r="D5467" s="12" t="str">
        <f t="shared" si="423"/>
        <v>p-003395</v>
      </c>
      <c r="E5467" s="6" t="str">
        <f>+VLOOKUP($D5467,Sheet3!$B:$I,2,0)</f>
        <v>10X3(2HOLE)</v>
      </c>
      <c r="F5467" s="6" t="str">
        <f>+VLOOKUP($D5467,Sheet3!$B:$I,3,0)</f>
        <v>RIB</v>
      </c>
      <c r="G5467" s="6" t="str">
        <f>+VLOOKUP($D5467,Sheet3!$B:$I,4,0)</f>
        <v>APW</v>
      </c>
      <c r="H5467" s="6">
        <f>+VLOOKUP($D5467,Sheet3!$B:$I,5,0)</f>
        <v>0</v>
      </c>
      <c r="I5467" s="6" t="str">
        <f>+VLOOKUP($D5467,Sheet3!$B:$I,6,0)</f>
        <v>GREY</v>
      </c>
      <c r="J5467" s="6" t="str">
        <f>+VLOOKUP($D5467,Sheet3!$B:$I,7,0)</f>
        <v>CARLISLE</v>
      </c>
      <c r="K5467" s="6" t="str">
        <f>+VLOOKUP($D5467,Sheet3!$B:$I,8,0)</f>
        <v>GROUNDFORCE500</v>
      </c>
      <c r="L5467" s="6" t="str">
        <f t="shared" si="418"/>
        <v>10X3(2HOLE)RIB APW 0 GREY CARLISLE GROUNDFORCE500</v>
      </c>
      <c r="M5467" s="12" t="s">
        <v>5354</v>
      </c>
      <c r="N5467" s="12" t="str">
        <f t="shared" si="424"/>
        <v>l2108</v>
      </c>
    </row>
    <row r="5468" spans="1:14">
      <c r="A5468" s="12" t="s">
        <v>5489</v>
      </c>
      <c r="B5468" s="6" t="str">
        <f t="shared" si="422"/>
        <v>l210308043</v>
      </c>
      <c r="C5468" s="12">
        <v>204038</v>
      </c>
      <c r="D5468" s="12" t="str">
        <f t="shared" si="423"/>
        <v>p-004038</v>
      </c>
      <c r="E5468" s="6" t="str">
        <f>+VLOOKUP($D5468,Sheet3!$B:$I,2,0)</f>
        <v>10X3(2HOLE)</v>
      </c>
      <c r="F5468" s="6" t="str">
        <f>+VLOOKUP($D5468,Sheet3!$B:$I,3,0)</f>
        <v>RIB</v>
      </c>
      <c r="G5468" s="6" t="str">
        <f>+VLOOKUP($D5468,Sheet3!$B:$I,4,0)</f>
        <v>APW</v>
      </c>
      <c r="H5468" s="6">
        <f>+VLOOKUP($D5468,Sheet3!$B:$I,5,0)</f>
        <v>0</v>
      </c>
      <c r="I5468" s="6" t="str">
        <f>+VLOOKUP($D5468,Sheet3!$B:$I,6,0)</f>
        <v>GREY</v>
      </c>
      <c r="J5468" s="6">
        <f>+VLOOKUP($D5468,Sheet3!$B:$I,7,0)</f>
        <v>51472</v>
      </c>
      <c r="K5468" s="6" t="str">
        <f>+VLOOKUP($D5468,Sheet3!$B:$I,8,0)</f>
        <v>1-800-536-1800-57998GN</v>
      </c>
      <c r="L5468" s="6" t="str">
        <f t="shared" si="418"/>
        <v>10X3(2HOLE)RIB APW 0 GREY 51472 1-800-536-1800-57998GN</v>
      </c>
      <c r="M5468" s="12" t="s">
        <v>5354</v>
      </c>
      <c r="N5468" s="12" t="str">
        <f t="shared" si="424"/>
        <v>l2103</v>
      </c>
    </row>
    <row r="5469" spans="1:14">
      <c r="A5469" s="12" t="s">
        <v>5490</v>
      </c>
      <c r="B5469" s="6" t="str">
        <f t="shared" si="422"/>
        <v>l210902581</v>
      </c>
      <c r="C5469" s="12">
        <v>203395</v>
      </c>
      <c r="D5469" s="12" t="str">
        <f t="shared" si="423"/>
        <v>p-003395</v>
      </c>
      <c r="E5469" s="6" t="str">
        <f>+VLOOKUP($D5469,Sheet3!$B:$I,2,0)</f>
        <v>10X3(2HOLE)</v>
      </c>
      <c r="F5469" s="6" t="str">
        <f>+VLOOKUP($D5469,Sheet3!$B:$I,3,0)</f>
        <v>RIB</v>
      </c>
      <c r="G5469" s="6" t="str">
        <f>+VLOOKUP($D5469,Sheet3!$B:$I,4,0)</f>
        <v>APW</v>
      </c>
      <c r="H5469" s="6">
        <f>+VLOOKUP($D5469,Sheet3!$B:$I,5,0)</f>
        <v>0</v>
      </c>
      <c r="I5469" s="6" t="str">
        <f>+VLOOKUP($D5469,Sheet3!$B:$I,6,0)</f>
        <v>GREY</v>
      </c>
      <c r="J5469" s="6" t="str">
        <f>+VLOOKUP($D5469,Sheet3!$B:$I,7,0)</f>
        <v>CARLISLE</v>
      </c>
      <c r="K5469" s="6" t="str">
        <f>+VLOOKUP($D5469,Sheet3!$B:$I,8,0)</f>
        <v>GROUNDFORCE500</v>
      </c>
      <c r="L5469" s="6" t="str">
        <f t="shared" si="418"/>
        <v>10X3(2HOLE)RIB APW 0 GREY CARLISLE GROUNDFORCE500</v>
      </c>
      <c r="M5469" s="12" t="s">
        <v>5354</v>
      </c>
      <c r="N5469" s="12" t="str">
        <f t="shared" si="424"/>
        <v>l2109</v>
      </c>
    </row>
    <row r="5470" spans="1:14">
      <c r="A5470" s="12" t="s">
        <v>5491</v>
      </c>
      <c r="B5470" s="6" t="str">
        <f t="shared" si="422"/>
        <v>l190319876</v>
      </c>
      <c r="C5470" s="12">
        <v>200672</v>
      </c>
      <c r="D5470" s="12" t="str">
        <f t="shared" si="423"/>
        <v>p-000672</v>
      </c>
      <c r="E5470" s="6" t="str">
        <f>+VLOOKUP($D5470,Sheet3!$B:$I,2,0)</f>
        <v>15X5(2HOLE)</v>
      </c>
      <c r="F5470" s="6" t="str">
        <f>+VLOOKUP($D5470,Sheet3!$B:$I,3,0)</f>
        <v>APW PRIME</v>
      </c>
      <c r="G5470" s="6" t="str">
        <f>+VLOOKUP($D5470,Sheet3!$B:$I,4,0)</f>
        <v>APW</v>
      </c>
      <c r="H5470" s="6">
        <f>+VLOOKUP($D5470,Sheet3!$B:$I,5,0)</f>
        <v>0</v>
      </c>
      <c r="I5470" s="6" t="str">
        <f>+VLOOKUP($D5470,Sheet3!$B:$I,6,0)</f>
        <v>GREY</v>
      </c>
      <c r="J5470" s="6" t="str">
        <f>+VLOOKUP($D5470,Sheet3!$B:$I,7,0)</f>
        <v>EVERBEST</v>
      </c>
      <c r="K5470" s="6" t="str">
        <f>+VLOOKUP($D5470,Sheet3!$B:$I,8,0)</f>
        <v>-</v>
      </c>
      <c r="L5470" s="6" t="str">
        <f t="shared" si="418"/>
        <v>15X5(2HOLE)APW PRIME APW 0 GREY EVERBEST -</v>
      </c>
      <c r="M5470" s="12" t="s">
        <v>5354</v>
      </c>
      <c r="N5470" s="12" t="str">
        <f t="shared" si="424"/>
        <v>l1903</v>
      </c>
    </row>
    <row r="5471" spans="1:14">
      <c r="A5471" s="12" t="s">
        <v>5492</v>
      </c>
      <c r="B5471" s="6" t="str">
        <f t="shared" si="422"/>
        <v>l210902171</v>
      </c>
      <c r="C5471" s="12">
        <v>203388</v>
      </c>
      <c r="D5471" s="12" t="str">
        <f t="shared" si="423"/>
        <v>p-003388</v>
      </c>
      <c r="E5471" s="6" t="str">
        <f>+VLOOKUP($D5471,Sheet3!$B:$I,2,0)</f>
        <v>15X5(2HOLE)</v>
      </c>
      <c r="F5471" s="6" t="str">
        <f>+VLOOKUP($D5471,Sheet3!$B:$I,3,0)</f>
        <v>S</v>
      </c>
      <c r="G5471" s="6" t="str">
        <f>+VLOOKUP($D5471,Sheet3!$B:$I,4,0)</f>
        <v>APW</v>
      </c>
      <c r="H5471" s="6">
        <f>+VLOOKUP($D5471,Sheet3!$B:$I,5,0)</f>
        <v>0</v>
      </c>
      <c r="I5471" s="6" t="str">
        <f>+VLOOKUP($D5471,Sheet3!$B:$I,6,0)</f>
        <v>GREY</v>
      </c>
      <c r="J5471" s="6" t="str">
        <f>+VLOOKUP($D5471,Sheet3!$B:$I,7,0)</f>
        <v>CARLISLE</v>
      </c>
      <c r="K5471" s="6" t="str">
        <f>+VLOOKUP($D5471,Sheet3!$B:$I,8,0)</f>
        <v>GROUNDFORCE500</v>
      </c>
      <c r="L5471" s="6" t="str">
        <f t="shared" si="418"/>
        <v>15X5(2HOLE)S APW 0 GREY CARLISLE GROUNDFORCE500</v>
      </c>
      <c r="M5471" s="12" t="s">
        <v>5354</v>
      </c>
      <c r="N5471" s="12" t="str">
        <f t="shared" si="424"/>
        <v>l2109</v>
      </c>
    </row>
    <row r="5472" spans="1:14">
      <c r="A5472" s="12" t="s">
        <v>5493</v>
      </c>
      <c r="B5472" s="6" t="str">
        <f t="shared" si="422"/>
        <v>l210902536</v>
      </c>
      <c r="C5472" s="12">
        <v>203388</v>
      </c>
      <c r="D5472" s="12" t="str">
        <f t="shared" si="423"/>
        <v>p-003388</v>
      </c>
      <c r="E5472" s="6" t="str">
        <f>+VLOOKUP($D5472,Sheet3!$B:$I,2,0)</f>
        <v>15X5(2HOLE)</v>
      </c>
      <c r="F5472" s="6" t="str">
        <f>+VLOOKUP($D5472,Sheet3!$B:$I,3,0)</f>
        <v>S</v>
      </c>
      <c r="G5472" s="6" t="str">
        <f>+VLOOKUP($D5472,Sheet3!$B:$I,4,0)</f>
        <v>APW</v>
      </c>
      <c r="H5472" s="6">
        <f>+VLOOKUP($D5472,Sheet3!$B:$I,5,0)</f>
        <v>0</v>
      </c>
      <c r="I5472" s="6" t="str">
        <f>+VLOOKUP($D5472,Sheet3!$B:$I,6,0)</f>
        <v>GREY</v>
      </c>
      <c r="J5472" s="6" t="str">
        <f>+VLOOKUP($D5472,Sheet3!$B:$I,7,0)</f>
        <v>CARLISLE</v>
      </c>
      <c r="K5472" s="6" t="str">
        <f>+VLOOKUP($D5472,Sheet3!$B:$I,8,0)</f>
        <v>GROUNDFORCE500</v>
      </c>
      <c r="L5472" s="6" t="str">
        <f t="shared" si="418"/>
        <v>15X5(2HOLE)S APW 0 GREY CARLISLE GROUNDFORCE500</v>
      </c>
      <c r="M5472" s="12" t="s">
        <v>5354</v>
      </c>
      <c r="N5472" s="12" t="str">
        <f t="shared" si="424"/>
        <v>l2109</v>
      </c>
    </row>
    <row r="5473" spans="1:14">
      <c r="A5473" s="12" t="s">
        <v>5494</v>
      </c>
      <c r="B5473" s="6" t="str">
        <f t="shared" si="422"/>
        <v>l191109428</v>
      </c>
      <c r="C5473" s="12">
        <v>190294</v>
      </c>
      <c r="D5473" s="12" t="str">
        <f t="shared" si="423"/>
        <v>p-190294</v>
      </c>
      <c r="E5473" s="6" t="str">
        <f>+VLOOKUP($D5473,Sheet3!$B:$I,2,0)</f>
        <v>16X5SJ-DISK</v>
      </c>
      <c r="F5473" s="6" t="str">
        <f>+VLOOKUP($D5473,Sheet3!$B:$I,3,0)</f>
        <v>RIB</v>
      </c>
      <c r="G5473" s="6" t="str">
        <f>+VLOOKUP($D5473,Sheet3!$B:$I,4,0)</f>
        <v>APW</v>
      </c>
      <c r="H5473" s="6">
        <f>+VLOOKUP($D5473,Sheet3!$B:$I,5,0)</f>
        <v>0</v>
      </c>
      <c r="I5473" s="6" t="str">
        <f>+VLOOKUP($D5473,Sheet3!$B:$I,6,0)</f>
        <v>GREY</v>
      </c>
      <c r="J5473" s="6" t="str">
        <f>+VLOOKUP($D5473,Sheet3!$B:$I,7,0)</f>
        <v>NUMA</v>
      </c>
      <c r="K5473" s="6" t="str">
        <f>+VLOOKUP($D5473,Sheet3!$B:$I,8,0)</f>
        <v>-</v>
      </c>
      <c r="L5473" s="6" t="str">
        <f t="shared" si="418"/>
        <v>16X5SJ-DISKRIB APW 0 GREY NUMA -</v>
      </c>
      <c r="M5473" s="12" t="s">
        <v>5354</v>
      </c>
      <c r="N5473" s="12" t="str">
        <f t="shared" si="424"/>
        <v>l1911</v>
      </c>
    </row>
    <row r="5474" spans="1:14">
      <c r="A5474" s="14" t="s">
        <v>5495</v>
      </c>
      <c r="B5474" s="6" t="str">
        <f t="shared" si="422"/>
        <v>l200200126</v>
      </c>
      <c r="C5474" s="12">
        <v>201175</v>
      </c>
      <c r="D5474" s="12" t="str">
        <f t="shared" si="423"/>
        <v>p-001175</v>
      </c>
      <c r="E5474" s="6" t="str">
        <f>+VLOOKUP($D5474,Sheet3!$B:$I,2,0)</f>
        <v>12X41/2(2HOLE)</v>
      </c>
      <c r="F5474" s="6" t="str">
        <f>+VLOOKUP($D5474,Sheet3!$B:$I,3,0)</f>
        <v>APW PRIME</v>
      </c>
      <c r="G5474" s="6" t="str">
        <f>+VLOOKUP($D5474,Sheet3!$B:$I,4,0)</f>
        <v>APW</v>
      </c>
      <c r="H5474" s="6">
        <f>+VLOOKUP($D5474,Sheet3!$B:$I,5,0)</f>
        <v>0</v>
      </c>
      <c r="I5474" s="6" t="str">
        <f>+VLOOKUP($D5474,Sheet3!$B:$I,6,0)</f>
        <v>GREY</v>
      </c>
      <c r="J5474" s="6" t="str">
        <f>+VLOOKUP($D5474,Sheet3!$B:$I,7,0)</f>
        <v>NUMA</v>
      </c>
      <c r="K5474" s="6" t="str">
        <f>+VLOOKUP($D5474,Sheet3!$B:$I,8,0)</f>
        <v>-</v>
      </c>
      <c r="L5474" s="6" t="str">
        <f t="shared" si="418"/>
        <v>12X41/2(2HOLE)APW PRIME APW 0 GREY NUMA -</v>
      </c>
      <c r="M5474" s="12" t="s">
        <v>5354</v>
      </c>
      <c r="N5474" s="12" t="str">
        <f t="shared" si="424"/>
        <v>l2002</v>
      </c>
    </row>
    <row r="5475" spans="1:14">
      <c r="A5475" s="14" t="s">
        <v>5496</v>
      </c>
      <c r="B5475" s="6" t="str">
        <f t="shared" si="422"/>
        <v>l180701591</v>
      </c>
      <c r="C5475" s="12">
        <v>190165</v>
      </c>
      <c r="D5475" s="12" t="str">
        <f t="shared" si="423"/>
        <v>p-190165</v>
      </c>
      <c r="E5475" s="6" t="str">
        <f>+VLOOKUP($D5475,Sheet3!$B:$I,2,0)</f>
        <v>12X41/2(2HOLE)</v>
      </c>
      <c r="F5475" s="6" t="str">
        <f>+VLOOKUP($D5475,Sheet3!$B:$I,3,0)</f>
        <v>APW PRIME</v>
      </c>
      <c r="G5475" s="6" t="str">
        <f>+VLOOKUP($D5475,Sheet3!$B:$I,4,0)</f>
        <v>APW</v>
      </c>
      <c r="H5475" s="6">
        <f>+VLOOKUP($D5475,Sheet3!$B:$I,5,0)</f>
        <v>0</v>
      </c>
      <c r="I5475" s="6" t="str">
        <f>+VLOOKUP($D5475,Sheet3!$B:$I,6,0)</f>
        <v>GREY</v>
      </c>
      <c r="J5475" s="6" t="str">
        <f>+VLOOKUP($D5475,Sheet3!$B:$I,7,0)</f>
        <v>XINJIDA</v>
      </c>
      <c r="K5475" s="6" t="str">
        <f>+VLOOKUP($D5475,Sheet3!$B:$I,8,0)</f>
        <v>-</v>
      </c>
      <c r="L5475" s="6" t="str">
        <f t="shared" si="418"/>
        <v>12X41/2(2HOLE)APW PRIME APW 0 GREY XINJIDA -</v>
      </c>
      <c r="M5475" s="12" t="s">
        <v>5354</v>
      </c>
      <c r="N5475" s="12" t="str">
        <f t="shared" si="424"/>
        <v>l1807</v>
      </c>
    </row>
    <row r="5476" spans="1:14">
      <c r="A5476" s="14" t="s">
        <v>5497</v>
      </c>
      <c r="B5476" s="6" t="str">
        <f t="shared" si="422"/>
        <v>l210202388</v>
      </c>
      <c r="C5476" s="12">
        <v>203388</v>
      </c>
      <c r="D5476" s="12" t="str">
        <f t="shared" si="423"/>
        <v>p-003388</v>
      </c>
      <c r="E5476" s="6" t="str">
        <f>+VLOOKUP($D5476,Sheet3!$B:$I,2,0)</f>
        <v>15X5(2HOLE)</v>
      </c>
      <c r="F5476" s="6" t="str">
        <f>+VLOOKUP($D5476,Sheet3!$B:$I,3,0)</f>
        <v>S</v>
      </c>
      <c r="G5476" s="6" t="str">
        <f>+VLOOKUP($D5476,Sheet3!$B:$I,4,0)</f>
        <v>APW</v>
      </c>
      <c r="H5476" s="6">
        <f>+VLOOKUP($D5476,Sheet3!$B:$I,5,0)</f>
        <v>0</v>
      </c>
      <c r="I5476" s="6" t="str">
        <f>+VLOOKUP($D5476,Sheet3!$B:$I,6,0)</f>
        <v>GREY</v>
      </c>
      <c r="J5476" s="6" t="str">
        <f>+VLOOKUP($D5476,Sheet3!$B:$I,7,0)</f>
        <v>CARLISLE</v>
      </c>
      <c r="K5476" s="6" t="str">
        <f>+VLOOKUP($D5476,Sheet3!$B:$I,8,0)</f>
        <v>GROUNDFORCE500</v>
      </c>
      <c r="L5476" s="6" t="str">
        <f t="shared" si="418"/>
        <v>15X5(2HOLE)S APW 0 GREY CARLISLE GROUNDFORCE500</v>
      </c>
      <c r="M5476" s="12" t="s">
        <v>5354</v>
      </c>
      <c r="N5476" s="12" t="str">
        <f t="shared" si="424"/>
        <v>l2102</v>
      </c>
    </row>
    <row r="5477" spans="1:14">
      <c r="A5477" s="14" t="s">
        <v>5498</v>
      </c>
      <c r="B5477" s="6" t="str">
        <f t="shared" ref="B5477:B5531" si="425">+MID(A5477,9,10)</f>
        <v>l211213472</v>
      </c>
      <c r="C5477" s="12">
        <v>190281</v>
      </c>
      <c r="D5477" s="12" t="str">
        <f t="shared" ref="D5477:D5532" si="426">+LEFT(A5477,8)</f>
        <v>p-190281</v>
      </c>
      <c r="E5477" s="6" t="str">
        <f>+VLOOKUP($D5477,Sheet3!$B:$I,2,0)</f>
        <v>21X7X15</v>
      </c>
      <c r="F5477" s="6" t="str">
        <f>+VLOOKUP($D5477,Sheet3!$B:$I,3,0)</f>
        <v>SM</v>
      </c>
      <c r="G5477" s="6" t="str">
        <f>+VLOOKUP($D5477,Sheet3!$B:$I,4,0)</f>
        <v>NUMA</v>
      </c>
      <c r="H5477" s="6">
        <f>+VLOOKUP($D5477,Sheet3!$B:$I,5,0)</f>
        <v>0</v>
      </c>
      <c r="I5477" s="6" t="str">
        <f>+VLOOKUP($D5477,Sheet3!$B:$I,6,0)</f>
        <v>P5N</v>
      </c>
      <c r="J5477" s="6" t="str">
        <f>+VLOOKUP($D5477,Sheet3!$B:$I,7,0)</f>
        <v>GALAXYYMSDS</v>
      </c>
      <c r="K5477" s="6" t="str">
        <f>+VLOOKUP($D5477,Sheet3!$B:$I,8,0)</f>
        <v>P</v>
      </c>
      <c r="L5477" s="6" t="str">
        <f t="shared" si="418"/>
        <v>21X7X15SM NUMA 0 P5N GALAXYYMSDS P</v>
      </c>
      <c r="M5477" s="12" t="s">
        <v>5354</v>
      </c>
      <c r="N5477" s="12" t="str">
        <f t="shared" ref="N5477:N5531" si="427">+MID(A5477,9,5)</f>
        <v>l2112</v>
      </c>
    </row>
    <row r="5478" spans="1:14">
      <c r="A5478" s="14" t="s">
        <v>5499</v>
      </c>
      <c r="B5478" s="6" t="str">
        <f t="shared" si="425"/>
        <v>l220302210</v>
      </c>
      <c r="C5478" s="12">
        <v>243601</v>
      </c>
      <c r="D5478" s="12" t="str">
        <f t="shared" si="426"/>
        <v>p-043601</v>
      </c>
      <c r="E5478" s="6" t="str">
        <f>+VLOOKUP($D5478,Sheet3!$B:$I,2,0)</f>
        <v>18X7-8</v>
      </c>
      <c r="F5478" s="6" t="str">
        <f>+VLOOKUP($D5478,Sheet3!$B:$I,3,0)</f>
        <v>LUG</v>
      </c>
      <c r="G5478" s="6" t="str">
        <f>+VLOOKUP($D5478,Sheet3!$B:$I,4,0)</f>
        <v>NUMA</v>
      </c>
      <c r="H5478" s="6">
        <f>+VLOOKUP($D5478,Sheet3!$B:$I,5,0)</f>
        <v>4.33</v>
      </c>
      <c r="I5478" s="6" t="str">
        <f>+VLOOKUP($D5478,Sheet3!$B:$I,6,0)</f>
        <v>M2N24</v>
      </c>
      <c r="J5478" s="6" t="str">
        <f>+VLOOKUP($D5478,Sheet3!$B:$I,7,0)</f>
        <v>NUMA</v>
      </c>
      <c r="K5478" s="6" t="str">
        <f>+VLOOKUP($D5478,Sheet3!$B:$I,8,0)</f>
        <v>FORTE</v>
      </c>
      <c r="L5478" s="6" t="str">
        <f t="shared" si="418"/>
        <v>18X7-8LUG NUMA 4.33 M2N24 NUMA FORTE</v>
      </c>
      <c r="M5478" s="12" t="s">
        <v>5354</v>
      </c>
      <c r="N5478" s="12" t="str">
        <f t="shared" si="427"/>
        <v>l2203</v>
      </c>
    </row>
    <row r="5479" spans="1:14">
      <c r="A5479" s="14" t="s">
        <v>5500</v>
      </c>
      <c r="B5479" s="6" t="str">
        <f t="shared" si="425"/>
        <v>l220308299</v>
      </c>
      <c r="C5479" s="12">
        <v>203394</v>
      </c>
      <c r="D5479" s="12" t="str">
        <f t="shared" si="426"/>
        <v>p-003394</v>
      </c>
      <c r="E5479" s="6" t="str">
        <f>+VLOOKUP($D5479,Sheet3!$B:$I,2,0)</f>
        <v>22X7(9HOLE)</v>
      </c>
      <c r="F5479" s="6" t="str">
        <f>+VLOOKUP($D5479,Sheet3!$B:$I,3,0)</f>
        <v>S</v>
      </c>
      <c r="G5479" s="6" t="str">
        <f>+VLOOKUP($D5479,Sheet3!$B:$I,4,0)</f>
        <v>APW</v>
      </c>
      <c r="H5479" s="6">
        <f>+VLOOKUP($D5479,Sheet3!$B:$I,5,0)</f>
        <v>0</v>
      </c>
      <c r="I5479" s="6" t="str">
        <f>+VLOOKUP($D5479,Sheet3!$B:$I,6,0)</f>
        <v>GREY</v>
      </c>
      <c r="J5479" s="6" t="str">
        <f>+VLOOKUP($D5479,Sheet3!$B:$I,7,0)</f>
        <v>CARLISLE</v>
      </c>
      <c r="K5479" s="6" t="str">
        <f>+VLOOKUP($D5479,Sheet3!$B:$I,8,0)</f>
        <v>GROUNDFORCE500</v>
      </c>
      <c r="L5479" s="6" t="str">
        <f t="shared" si="418"/>
        <v>22X7(9HOLE)S APW 0 GREY CARLISLE GROUNDFORCE500</v>
      </c>
      <c r="M5479" s="12" t="s">
        <v>5501</v>
      </c>
      <c r="N5479" s="12" t="str">
        <f t="shared" si="427"/>
        <v>l2203</v>
      </c>
    </row>
    <row r="5480" spans="1:14">
      <c r="A5480" s="14" t="s">
        <v>5502</v>
      </c>
      <c r="B5480" s="6" t="str">
        <f t="shared" si="425"/>
        <v>l220308048</v>
      </c>
      <c r="C5480" s="12">
        <v>203394</v>
      </c>
      <c r="D5480" s="12" t="str">
        <f t="shared" si="426"/>
        <v>p-003394</v>
      </c>
      <c r="E5480" s="6" t="str">
        <f>+VLOOKUP($D5480,Sheet3!$B:$I,2,0)</f>
        <v>22X7(9HOLE)</v>
      </c>
      <c r="F5480" s="6" t="str">
        <f>+VLOOKUP($D5480,Sheet3!$B:$I,3,0)</f>
        <v>S</v>
      </c>
      <c r="G5480" s="6" t="str">
        <f>+VLOOKUP($D5480,Sheet3!$B:$I,4,0)</f>
        <v>APW</v>
      </c>
      <c r="H5480" s="6">
        <f>+VLOOKUP($D5480,Sheet3!$B:$I,5,0)</f>
        <v>0</v>
      </c>
      <c r="I5480" s="6" t="str">
        <f>+VLOOKUP($D5480,Sheet3!$B:$I,6,0)</f>
        <v>GREY</v>
      </c>
      <c r="J5480" s="6" t="str">
        <f>+VLOOKUP($D5480,Sheet3!$B:$I,7,0)</f>
        <v>CARLISLE</v>
      </c>
      <c r="K5480" s="6" t="str">
        <f>+VLOOKUP($D5480,Sheet3!$B:$I,8,0)</f>
        <v>GROUNDFORCE500</v>
      </c>
      <c r="L5480" s="6" t="str">
        <f t="shared" si="418"/>
        <v>22X7(9HOLE)S APW 0 GREY CARLISLE GROUNDFORCE500</v>
      </c>
      <c r="M5480" s="12" t="s">
        <v>5501</v>
      </c>
      <c r="N5480" s="12" t="str">
        <f t="shared" si="427"/>
        <v>l2203</v>
      </c>
    </row>
    <row r="5481" spans="1:14">
      <c r="A5481" s="14" t="s">
        <v>5503</v>
      </c>
      <c r="B5481" s="6" t="str">
        <f t="shared" si="425"/>
        <v>l220308367</v>
      </c>
      <c r="C5481" s="12">
        <v>203394</v>
      </c>
      <c r="D5481" s="12" t="str">
        <f t="shared" si="426"/>
        <v>p-003394</v>
      </c>
      <c r="E5481" s="6" t="str">
        <f>+VLOOKUP($D5481,Sheet3!$B:$I,2,0)</f>
        <v>22X7(9HOLE)</v>
      </c>
      <c r="F5481" s="6" t="str">
        <f>+VLOOKUP($D5481,Sheet3!$B:$I,3,0)</f>
        <v>S</v>
      </c>
      <c r="G5481" s="6" t="str">
        <f>+VLOOKUP($D5481,Sheet3!$B:$I,4,0)</f>
        <v>APW</v>
      </c>
      <c r="H5481" s="6">
        <f>+VLOOKUP($D5481,Sheet3!$B:$I,5,0)</f>
        <v>0</v>
      </c>
      <c r="I5481" s="6" t="str">
        <f>+VLOOKUP($D5481,Sheet3!$B:$I,6,0)</f>
        <v>GREY</v>
      </c>
      <c r="J5481" s="6" t="str">
        <f>+VLOOKUP($D5481,Sheet3!$B:$I,7,0)</f>
        <v>CARLISLE</v>
      </c>
      <c r="K5481" s="6" t="str">
        <f>+VLOOKUP($D5481,Sheet3!$B:$I,8,0)</f>
        <v>GROUNDFORCE500</v>
      </c>
      <c r="L5481" s="6" t="str">
        <f t="shared" si="418"/>
        <v>22X7(9HOLE)S APW 0 GREY CARLISLE GROUNDFORCE500</v>
      </c>
      <c r="M5481" s="12" t="s">
        <v>5501</v>
      </c>
      <c r="N5481" s="12" t="str">
        <f t="shared" si="427"/>
        <v>l2203</v>
      </c>
    </row>
    <row r="5482" spans="1:14">
      <c r="A5482" s="14" t="s">
        <v>5504</v>
      </c>
      <c r="B5482" s="6" t="str">
        <f t="shared" si="425"/>
        <v>l220308642</v>
      </c>
      <c r="C5482" s="12">
        <v>203394</v>
      </c>
      <c r="D5482" s="12" t="str">
        <f t="shared" si="426"/>
        <v>p-003394</v>
      </c>
      <c r="E5482" s="6" t="str">
        <f>+VLOOKUP($D5482,Sheet3!$B:$I,2,0)</f>
        <v>22X7(9HOLE)</v>
      </c>
      <c r="F5482" s="6" t="str">
        <f>+VLOOKUP($D5482,Sheet3!$B:$I,3,0)</f>
        <v>S</v>
      </c>
      <c r="G5482" s="6" t="str">
        <f>+VLOOKUP($D5482,Sheet3!$B:$I,4,0)</f>
        <v>APW</v>
      </c>
      <c r="H5482" s="6">
        <f>+VLOOKUP($D5482,Sheet3!$B:$I,5,0)</f>
        <v>0</v>
      </c>
      <c r="I5482" s="6" t="str">
        <f>+VLOOKUP($D5482,Sheet3!$B:$I,6,0)</f>
        <v>GREY</v>
      </c>
      <c r="J5482" s="6" t="str">
        <f>+VLOOKUP($D5482,Sheet3!$B:$I,7,0)</f>
        <v>CARLISLE</v>
      </c>
      <c r="K5482" s="6" t="str">
        <f>+VLOOKUP($D5482,Sheet3!$B:$I,8,0)</f>
        <v>GROUNDFORCE500</v>
      </c>
      <c r="L5482" s="6" t="str">
        <f t="shared" si="418"/>
        <v>22X7(9HOLE)S APW 0 GREY CARLISLE GROUNDFORCE500</v>
      </c>
      <c r="M5482" s="12" t="s">
        <v>5501</v>
      </c>
      <c r="N5482" s="12" t="str">
        <f t="shared" si="427"/>
        <v>l2203</v>
      </c>
    </row>
    <row r="5483" spans="1:14">
      <c r="A5483" s="14" t="s">
        <v>5505</v>
      </c>
      <c r="B5483" s="6" t="str">
        <f t="shared" si="425"/>
        <v>l220308505</v>
      </c>
      <c r="C5483" s="12">
        <v>203394</v>
      </c>
      <c r="D5483" s="12" t="str">
        <f t="shared" si="426"/>
        <v>p-003394</v>
      </c>
      <c r="E5483" s="6" t="str">
        <f>+VLOOKUP($D5483,Sheet3!$B:$I,2,0)</f>
        <v>22X7(9HOLE)</v>
      </c>
      <c r="F5483" s="6" t="str">
        <f>+VLOOKUP($D5483,Sheet3!$B:$I,3,0)</f>
        <v>S</v>
      </c>
      <c r="G5483" s="6" t="str">
        <f>+VLOOKUP($D5483,Sheet3!$B:$I,4,0)</f>
        <v>APW</v>
      </c>
      <c r="H5483" s="6">
        <f>+VLOOKUP($D5483,Sheet3!$B:$I,5,0)</f>
        <v>0</v>
      </c>
      <c r="I5483" s="6" t="str">
        <f>+VLOOKUP($D5483,Sheet3!$B:$I,6,0)</f>
        <v>GREY</v>
      </c>
      <c r="J5483" s="6" t="str">
        <f>+VLOOKUP($D5483,Sheet3!$B:$I,7,0)</f>
        <v>CARLISLE</v>
      </c>
      <c r="K5483" s="6" t="str">
        <f>+VLOOKUP($D5483,Sheet3!$B:$I,8,0)</f>
        <v>GROUNDFORCE500</v>
      </c>
      <c r="L5483" s="6" t="str">
        <f t="shared" si="418"/>
        <v>22X7(9HOLE)S APW 0 GREY CARLISLE GROUNDFORCE500</v>
      </c>
      <c r="M5483" s="12" t="s">
        <v>5501</v>
      </c>
      <c r="N5483" s="12" t="str">
        <f t="shared" si="427"/>
        <v>l2203</v>
      </c>
    </row>
    <row r="5484" spans="1:14">
      <c r="A5484" s="14" t="s">
        <v>5506</v>
      </c>
      <c r="B5484" s="6" t="str">
        <f t="shared" si="425"/>
        <v>l220309247</v>
      </c>
      <c r="C5484" s="12">
        <v>203394</v>
      </c>
      <c r="D5484" s="12" t="str">
        <f t="shared" si="426"/>
        <v>p-003394</v>
      </c>
      <c r="E5484" s="6" t="str">
        <f>+VLOOKUP($D5484,Sheet3!$B:$I,2,0)</f>
        <v>22X7(9HOLE)</v>
      </c>
      <c r="F5484" s="6" t="str">
        <f>+VLOOKUP($D5484,Sheet3!$B:$I,3,0)</f>
        <v>S</v>
      </c>
      <c r="G5484" s="6" t="str">
        <f>+VLOOKUP($D5484,Sheet3!$B:$I,4,0)</f>
        <v>APW</v>
      </c>
      <c r="H5484" s="6">
        <f>+VLOOKUP($D5484,Sheet3!$B:$I,5,0)</f>
        <v>0</v>
      </c>
      <c r="I5484" s="6" t="str">
        <f>+VLOOKUP($D5484,Sheet3!$B:$I,6,0)</f>
        <v>GREY</v>
      </c>
      <c r="J5484" s="6" t="str">
        <f>+VLOOKUP($D5484,Sheet3!$B:$I,7,0)</f>
        <v>CARLISLE</v>
      </c>
      <c r="K5484" s="6" t="str">
        <f>+VLOOKUP($D5484,Sheet3!$B:$I,8,0)</f>
        <v>GROUNDFORCE500</v>
      </c>
      <c r="L5484" s="6" t="str">
        <f t="shared" si="418"/>
        <v>22X7(9HOLE)S APW 0 GREY CARLISLE GROUNDFORCE500</v>
      </c>
      <c r="M5484" s="12" t="s">
        <v>5501</v>
      </c>
      <c r="N5484" s="12" t="str">
        <f t="shared" si="427"/>
        <v>l2203</v>
      </c>
    </row>
    <row r="5485" spans="1:14">
      <c r="A5485" s="14" t="s">
        <v>5507</v>
      </c>
      <c r="B5485" s="6" t="str">
        <f t="shared" si="425"/>
        <v>l220308236</v>
      </c>
      <c r="C5485" s="12">
        <v>203394</v>
      </c>
      <c r="D5485" s="12" t="str">
        <f t="shared" si="426"/>
        <v>p-003394</v>
      </c>
      <c r="E5485" s="6" t="str">
        <f>+VLOOKUP($D5485,Sheet3!$B:$I,2,0)</f>
        <v>22X7(9HOLE)</v>
      </c>
      <c r="F5485" s="6" t="str">
        <f>+VLOOKUP($D5485,Sheet3!$B:$I,3,0)</f>
        <v>S</v>
      </c>
      <c r="G5485" s="6" t="str">
        <f>+VLOOKUP($D5485,Sheet3!$B:$I,4,0)</f>
        <v>APW</v>
      </c>
      <c r="H5485" s="6">
        <f>+VLOOKUP($D5485,Sheet3!$B:$I,5,0)</f>
        <v>0</v>
      </c>
      <c r="I5485" s="6" t="str">
        <f>+VLOOKUP($D5485,Sheet3!$B:$I,6,0)</f>
        <v>GREY</v>
      </c>
      <c r="J5485" s="6" t="str">
        <f>+VLOOKUP($D5485,Sheet3!$B:$I,7,0)</f>
        <v>CARLISLE</v>
      </c>
      <c r="K5485" s="6" t="str">
        <f>+VLOOKUP($D5485,Sheet3!$B:$I,8,0)</f>
        <v>GROUNDFORCE500</v>
      </c>
      <c r="L5485" s="6" t="str">
        <f t="shared" si="418"/>
        <v>22X7(9HOLE)S APW 0 GREY CARLISLE GROUNDFORCE500</v>
      </c>
      <c r="M5485" s="12" t="s">
        <v>5501</v>
      </c>
      <c r="N5485" s="12" t="str">
        <f t="shared" si="427"/>
        <v>l2203</v>
      </c>
    </row>
    <row r="5486" spans="1:14">
      <c r="A5486" s="14" t="s">
        <v>5508</v>
      </c>
      <c r="B5486" s="6" t="str">
        <f t="shared" si="425"/>
        <v>l220307980</v>
      </c>
      <c r="C5486" s="12">
        <v>203394</v>
      </c>
      <c r="D5486" s="12" t="str">
        <f t="shared" si="426"/>
        <v>p-003394</v>
      </c>
      <c r="E5486" s="6" t="str">
        <f>+VLOOKUP($D5486,Sheet3!$B:$I,2,0)</f>
        <v>22X7(9HOLE)</v>
      </c>
      <c r="F5486" s="6" t="str">
        <f>+VLOOKUP($D5486,Sheet3!$B:$I,3,0)</f>
        <v>S</v>
      </c>
      <c r="G5486" s="6" t="str">
        <f>+VLOOKUP($D5486,Sheet3!$B:$I,4,0)</f>
        <v>APW</v>
      </c>
      <c r="H5486" s="6">
        <f>+VLOOKUP($D5486,Sheet3!$B:$I,5,0)</f>
        <v>0</v>
      </c>
      <c r="I5486" s="6" t="str">
        <f>+VLOOKUP($D5486,Sheet3!$B:$I,6,0)</f>
        <v>GREY</v>
      </c>
      <c r="J5486" s="6" t="str">
        <f>+VLOOKUP($D5486,Sheet3!$B:$I,7,0)</f>
        <v>CARLISLE</v>
      </c>
      <c r="K5486" s="6" t="str">
        <f>+VLOOKUP($D5486,Sheet3!$B:$I,8,0)</f>
        <v>GROUNDFORCE500</v>
      </c>
      <c r="L5486" s="6" t="str">
        <f t="shared" si="418"/>
        <v>22X7(9HOLE)S APW 0 GREY CARLISLE GROUNDFORCE500</v>
      </c>
      <c r="M5486" s="12" t="s">
        <v>5501</v>
      </c>
      <c r="N5486" s="12" t="str">
        <f t="shared" si="427"/>
        <v>l2203</v>
      </c>
    </row>
    <row r="5487" spans="1:14">
      <c r="A5487" s="14" t="s">
        <v>5509</v>
      </c>
      <c r="B5487" s="6" t="str">
        <f t="shared" si="425"/>
        <v>l220308443</v>
      </c>
      <c r="C5487" s="12">
        <v>203394</v>
      </c>
      <c r="D5487" s="12" t="str">
        <f t="shared" si="426"/>
        <v>p-003394</v>
      </c>
      <c r="E5487" s="6" t="str">
        <f>+VLOOKUP($D5487,Sheet3!$B:$I,2,0)</f>
        <v>22X7(9HOLE)</v>
      </c>
      <c r="F5487" s="6" t="str">
        <f>+VLOOKUP($D5487,Sheet3!$B:$I,3,0)</f>
        <v>S</v>
      </c>
      <c r="G5487" s="6" t="str">
        <f>+VLOOKUP($D5487,Sheet3!$B:$I,4,0)</f>
        <v>APW</v>
      </c>
      <c r="H5487" s="6">
        <f>+VLOOKUP($D5487,Sheet3!$B:$I,5,0)</f>
        <v>0</v>
      </c>
      <c r="I5487" s="6" t="str">
        <f>+VLOOKUP($D5487,Sheet3!$B:$I,6,0)</f>
        <v>GREY</v>
      </c>
      <c r="J5487" s="6" t="str">
        <f>+VLOOKUP($D5487,Sheet3!$B:$I,7,0)</f>
        <v>CARLISLE</v>
      </c>
      <c r="K5487" s="6" t="str">
        <f>+VLOOKUP($D5487,Sheet3!$B:$I,8,0)</f>
        <v>GROUNDFORCE500</v>
      </c>
      <c r="L5487" s="6" t="str">
        <f t="shared" si="418"/>
        <v>22X7(9HOLE)S APW 0 GREY CARLISLE GROUNDFORCE500</v>
      </c>
      <c r="M5487" s="12" t="s">
        <v>5501</v>
      </c>
      <c r="N5487" s="12" t="str">
        <f t="shared" si="427"/>
        <v>l2203</v>
      </c>
    </row>
    <row r="5488" spans="1:14">
      <c r="A5488" s="14" t="s">
        <v>5510</v>
      </c>
      <c r="B5488" s="6" t="str">
        <f t="shared" si="425"/>
        <v>l220307907</v>
      </c>
      <c r="C5488" s="12">
        <v>203394</v>
      </c>
      <c r="D5488" s="12" t="str">
        <f t="shared" si="426"/>
        <v>p-003394</v>
      </c>
      <c r="E5488" s="6" t="str">
        <f>+VLOOKUP($D5488,Sheet3!$B:$I,2,0)</f>
        <v>22X7(9HOLE)</v>
      </c>
      <c r="F5488" s="6" t="str">
        <f>+VLOOKUP($D5488,Sheet3!$B:$I,3,0)</f>
        <v>S</v>
      </c>
      <c r="G5488" s="6" t="str">
        <f>+VLOOKUP($D5488,Sheet3!$B:$I,4,0)</f>
        <v>APW</v>
      </c>
      <c r="H5488" s="6">
        <f>+VLOOKUP($D5488,Sheet3!$B:$I,5,0)</f>
        <v>0</v>
      </c>
      <c r="I5488" s="6" t="str">
        <f>+VLOOKUP($D5488,Sheet3!$B:$I,6,0)</f>
        <v>GREY</v>
      </c>
      <c r="J5488" s="6" t="str">
        <f>+VLOOKUP($D5488,Sheet3!$B:$I,7,0)</f>
        <v>CARLISLE</v>
      </c>
      <c r="K5488" s="6" t="str">
        <f>+VLOOKUP($D5488,Sheet3!$B:$I,8,0)</f>
        <v>GROUNDFORCE500</v>
      </c>
      <c r="L5488" s="6" t="str">
        <f t="shared" ref="L5488:L5551" si="428">CONCATENATE(E5488,F5488," ",G5488," ",H5488," ",I5488," ",J5488," ",K5488)</f>
        <v>22X7(9HOLE)S APW 0 GREY CARLISLE GROUNDFORCE500</v>
      </c>
      <c r="M5488" s="12" t="s">
        <v>5501</v>
      </c>
      <c r="N5488" s="12" t="str">
        <f t="shared" si="427"/>
        <v>l2203</v>
      </c>
    </row>
    <row r="5489" spans="1:14">
      <c r="A5489" s="14" t="s">
        <v>5511</v>
      </c>
      <c r="B5489" s="6" t="str">
        <f t="shared" si="425"/>
        <v>l220309147</v>
      </c>
      <c r="C5489" s="12">
        <v>203391</v>
      </c>
      <c r="D5489" s="12" t="str">
        <f t="shared" si="426"/>
        <v>p-003391</v>
      </c>
      <c r="E5489" s="6" t="str">
        <f>+VLOOKUP($D5489,Sheet3!$B:$I,2,0)</f>
        <v>16X5SJ-DISK</v>
      </c>
      <c r="F5489" s="6" t="str">
        <f>+VLOOKUP($D5489,Sheet3!$B:$I,3,0)</f>
        <v>RIB</v>
      </c>
      <c r="G5489" s="6" t="str">
        <f>+VLOOKUP($D5489,Sheet3!$B:$I,4,0)</f>
        <v>APW</v>
      </c>
      <c r="H5489" s="6">
        <f>+VLOOKUP($D5489,Sheet3!$B:$I,5,0)</f>
        <v>0</v>
      </c>
      <c r="I5489" s="6" t="str">
        <f>+VLOOKUP($D5489,Sheet3!$B:$I,6,0)</f>
        <v>GREY</v>
      </c>
      <c r="J5489" s="6" t="str">
        <f>+VLOOKUP($D5489,Sheet3!$B:$I,7,0)</f>
        <v>CARLISLE</v>
      </c>
      <c r="K5489" s="6" t="str">
        <f>+VLOOKUP($D5489,Sheet3!$B:$I,8,0)</f>
        <v>GROUNDFORCE500</v>
      </c>
      <c r="L5489" s="6" t="str">
        <f t="shared" si="428"/>
        <v>16X5SJ-DISKRIB APW 0 GREY CARLISLE GROUNDFORCE500</v>
      </c>
      <c r="M5489" s="12" t="s">
        <v>5501</v>
      </c>
      <c r="N5489" s="12" t="str">
        <f t="shared" si="427"/>
        <v>l2203</v>
      </c>
    </row>
    <row r="5490" spans="1:14">
      <c r="A5490" s="14" t="s">
        <v>5512</v>
      </c>
      <c r="B5490" s="6" t="str">
        <f t="shared" si="425"/>
        <v>l220311859</v>
      </c>
      <c r="C5490" s="12">
        <v>203391</v>
      </c>
      <c r="D5490" s="12" t="str">
        <f t="shared" si="426"/>
        <v>p-003391</v>
      </c>
      <c r="E5490" s="6" t="str">
        <f>+VLOOKUP($D5490,Sheet3!$B:$I,2,0)</f>
        <v>16X5SJ-DISK</v>
      </c>
      <c r="F5490" s="6" t="str">
        <f>+VLOOKUP($D5490,Sheet3!$B:$I,3,0)</f>
        <v>RIB</v>
      </c>
      <c r="G5490" s="6" t="str">
        <f>+VLOOKUP($D5490,Sheet3!$B:$I,4,0)</f>
        <v>APW</v>
      </c>
      <c r="H5490" s="6">
        <f>+VLOOKUP($D5490,Sheet3!$B:$I,5,0)</f>
        <v>0</v>
      </c>
      <c r="I5490" s="6" t="str">
        <f>+VLOOKUP($D5490,Sheet3!$B:$I,6,0)</f>
        <v>GREY</v>
      </c>
      <c r="J5490" s="6" t="str">
        <f>+VLOOKUP($D5490,Sheet3!$B:$I,7,0)</f>
        <v>CARLISLE</v>
      </c>
      <c r="K5490" s="6" t="str">
        <f>+VLOOKUP($D5490,Sheet3!$B:$I,8,0)</f>
        <v>GROUNDFORCE500</v>
      </c>
      <c r="L5490" s="6" t="str">
        <f t="shared" si="428"/>
        <v>16X5SJ-DISKRIB APW 0 GREY CARLISLE GROUNDFORCE500</v>
      </c>
      <c r="M5490" s="12" t="s">
        <v>5501</v>
      </c>
      <c r="N5490" s="12" t="str">
        <f t="shared" si="427"/>
        <v>l2203</v>
      </c>
    </row>
    <row r="5491" spans="1:14">
      <c r="A5491" s="14" t="s">
        <v>5513</v>
      </c>
      <c r="B5491" s="6" t="str">
        <f t="shared" si="425"/>
        <v>l220301879</v>
      </c>
      <c r="C5491" s="12">
        <v>203391</v>
      </c>
      <c r="D5491" s="12" t="str">
        <f t="shared" si="426"/>
        <v>p-003391</v>
      </c>
      <c r="E5491" s="6" t="str">
        <f>+VLOOKUP($D5491,Sheet3!$B:$I,2,0)</f>
        <v>16X5SJ-DISK</v>
      </c>
      <c r="F5491" s="6" t="str">
        <f>+VLOOKUP($D5491,Sheet3!$B:$I,3,0)</f>
        <v>RIB</v>
      </c>
      <c r="G5491" s="6" t="str">
        <f>+VLOOKUP($D5491,Sheet3!$B:$I,4,0)</f>
        <v>APW</v>
      </c>
      <c r="H5491" s="6">
        <f>+VLOOKUP($D5491,Sheet3!$B:$I,5,0)</f>
        <v>0</v>
      </c>
      <c r="I5491" s="6" t="str">
        <f>+VLOOKUP($D5491,Sheet3!$B:$I,6,0)</f>
        <v>GREY</v>
      </c>
      <c r="J5491" s="6" t="str">
        <f>+VLOOKUP($D5491,Sheet3!$B:$I,7,0)</f>
        <v>CARLISLE</v>
      </c>
      <c r="K5491" s="6" t="str">
        <f>+VLOOKUP($D5491,Sheet3!$B:$I,8,0)</f>
        <v>GROUNDFORCE500</v>
      </c>
      <c r="L5491" s="6" t="str">
        <f t="shared" si="428"/>
        <v>16X5SJ-DISKRIB APW 0 GREY CARLISLE GROUNDFORCE500</v>
      </c>
      <c r="M5491" s="12" t="s">
        <v>5501</v>
      </c>
      <c r="N5491" s="12" t="str">
        <f t="shared" si="427"/>
        <v>l2203</v>
      </c>
    </row>
    <row r="5492" spans="1:14">
      <c r="A5492" s="14" t="s">
        <v>5514</v>
      </c>
      <c r="B5492" s="6" t="str">
        <f t="shared" si="425"/>
        <v>l220303319</v>
      </c>
      <c r="C5492" s="12">
        <v>203391</v>
      </c>
      <c r="D5492" s="12" t="str">
        <f t="shared" si="426"/>
        <v>p-003391</v>
      </c>
      <c r="E5492" s="6" t="str">
        <f>+VLOOKUP($D5492,Sheet3!$B:$I,2,0)</f>
        <v>16X5SJ-DISK</v>
      </c>
      <c r="F5492" s="6" t="str">
        <f>+VLOOKUP($D5492,Sheet3!$B:$I,3,0)</f>
        <v>RIB</v>
      </c>
      <c r="G5492" s="6" t="str">
        <f>+VLOOKUP($D5492,Sheet3!$B:$I,4,0)</f>
        <v>APW</v>
      </c>
      <c r="H5492" s="6">
        <f>+VLOOKUP($D5492,Sheet3!$B:$I,5,0)</f>
        <v>0</v>
      </c>
      <c r="I5492" s="6" t="str">
        <f>+VLOOKUP($D5492,Sheet3!$B:$I,6,0)</f>
        <v>GREY</v>
      </c>
      <c r="J5492" s="6" t="str">
        <f>+VLOOKUP($D5492,Sheet3!$B:$I,7,0)</f>
        <v>CARLISLE</v>
      </c>
      <c r="K5492" s="6" t="str">
        <f>+VLOOKUP($D5492,Sheet3!$B:$I,8,0)</f>
        <v>GROUNDFORCE500</v>
      </c>
      <c r="L5492" s="6" t="str">
        <f t="shared" si="428"/>
        <v>16X5SJ-DISKRIB APW 0 GREY CARLISLE GROUNDFORCE500</v>
      </c>
      <c r="M5492" s="12" t="s">
        <v>5501</v>
      </c>
      <c r="N5492" s="12" t="str">
        <f t="shared" si="427"/>
        <v>l2203</v>
      </c>
    </row>
    <row r="5493" spans="1:14">
      <c r="A5493" s="14" t="s">
        <v>5515</v>
      </c>
      <c r="B5493" s="6" t="str">
        <f t="shared" si="425"/>
        <v>l220303581</v>
      </c>
      <c r="C5493" s="12">
        <v>203391</v>
      </c>
      <c r="D5493" s="12" t="str">
        <f t="shared" si="426"/>
        <v>p-003391</v>
      </c>
      <c r="E5493" s="6" t="str">
        <f>+VLOOKUP($D5493,Sheet3!$B:$I,2,0)</f>
        <v>16X5SJ-DISK</v>
      </c>
      <c r="F5493" s="6" t="str">
        <f>+VLOOKUP($D5493,Sheet3!$B:$I,3,0)</f>
        <v>RIB</v>
      </c>
      <c r="G5493" s="6" t="str">
        <f>+VLOOKUP($D5493,Sheet3!$B:$I,4,0)</f>
        <v>APW</v>
      </c>
      <c r="H5493" s="6">
        <f>+VLOOKUP($D5493,Sheet3!$B:$I,5,0)</f>
        <v>0</v>
      </c>
      <c r="I5493" s="6" t="str">
        <f>+VLOOKUP($D5493,Sheet3!$B:$I,6,0)</f>
        <v>GREY</v>
      </c>
      <c r="J5493" s="6" t="str">
        <f>+VLOOKUP($D5493,Sheet3!$B:$I,7,0)</f>
        <v>CARLISLE</v>
      </c>
      <c r="K5493" s="6" t="str">
        <f>+VLOOKUP($D5493,Sheet3!$B:$I,8,0)</f>
        <v>GROUNDFORCE500</v>
      </c>
      <c r="L5493" s="6" t="str">
        <f t="shared" si="428"/>
        <v>16X5SJ-DISKRIB APW 0 GREY CARLISLE GROUNDFORCE500</v>
      </c>
      <c r="M5493" s="12" t="s">
        <v>5501</v>
      </c>
      <c r="N5493" s="12" t="str">
        <f t="shared" si="427"/>
        <v>l2203</v>
      </c>
    </row>
    <row r="5494" spans="1:14">
      <c r="A5494" s="14" t="s">
        <v>5516</v>
      </c>
      <c r="B5494" s="6" t="str">
        <f t="shared" si="425"/>
        <v>l220302540</v>
      </c>
      <c r="C5494" s="12">
        <v>203391</v>
      </c>
      <c r="D5494" s="12" t="str">
        <f t="shared" si="426"/>
        <v>p-003391</v>
      </c>
      <c r="E5494" s="6" t="str">
        <f>+VLOOKUP($D5494,Sheet3!$B:$I,2,0)</f>
        <v>16X5SJ-DISK</v>
      </c>
      <c r="F5494" s="6" t="str">
        <f>+VLOOKUP($D5494,Sheet3!$B:$I,3,0)</f>
        <v>RIB</v>
      </c>
      <c r="G5494" s="6" t="str">
        <f>+VLOOKUP($D5494,Sheet3!$B:$I,4,0)</f>
        <v>APW</v>
      </c>
      <c r="H5494" s="6">
        <f>+VLOOKUP($D5494,Sheet3!$B:$I,5,0)</f>
        <v>0</v>
      </c>
      <c r="I5494" s="6" t="str">
        <f>+VLOOKUP($D5494,Sheet3!$B:$I,6,0)</f>
        <v>GREY</v>
      </c>
      <c r="J5494" s="6" t="str">
        <f>+VLOOKUP($D5494,Sheet3!$B:$I,7,0)</f>
        <v>CARLISLE</v>
      </c>
      <c r="K5494" s="6" t="str">
        <f>+VLOOKUP($D5494,Sheet3!$B:$I,8,0)</f>
        <v>GROUNDFORCE500</v>
      </c>
      <c r="L5494" s="6" t="str">
        <f t="shared" si="428"/>
        <v>16X5SJ-DISKRIB APW 0 GREY CARLISLE GROUNDFORCE500</v>
      </c>
      <c r="M5494" s="12" t="s">
        <v>5501</v>
      </c>
      <c r="N5494" s="12" t="str">
        <f t="shared" si="427"/>
        <v>l2203</v>
      </c>
    </row>
    <row r="5495" spans="1:14">
      <c r="A5495" s="14" t="s">
        <v>5517</v>
      </c>
      <c r="B5495" s="6" t="str">
        <f t="shared" si="425"/>
        <v>l220307097</v>
      </c>
      <c r="C5495" s="12">
        <v>203391</v>
      </c>
      <c r="D5495" s="12" t="str">
        <f t="shared" si="426"/>
        <v>p-003391</v>
      </c>
      <c r="E5495" s="6" t="str">
        <f>+VLOOKUP($D5495,Sheet3!$B:$I,2,0)</f>
        <v>16X5SJ-DISK</v>
      </c>
      <c r="F5495" s="6" t="str">
        <f>+VLOOKUP($D5495,Sheet3!$B:$I,3,0)</f>
        <v>RIB</v>
      </c>
      <c r="G5495" s="6" t="str">
        <f>+VLOOKUP($D5495,Sheet3!$B:$I,4,0)</f>
        <v>APW</v>
      </c>
      <c r="H5495" s="6">
        <f>+VLOOKUP($D5495,Sheet3!$B:$I,5,0)</f>
        <v>0</v>
      </c>
      <c r="I5495" s="6" t="str">
        <f>+VLOOKUP($D5495,Sheet3!$B:$I,6,0)</f>
        <v>GREY</v>
      </c>
      <c r="J5495" s="6" t="str">
        <f>+VLOOKUP($D5495,Sheet3!$B:$I,7,0)</f>
        <v>CARLISLE</v>
      </c>
      <c r="K5495" s="6" t="str">
        <f>+VLOOKUP($D5495,Sheet3!$B:$I,8,0)</f>
        <v>GROUNDFORCE500</v>
      </c>
      <c r="L5495" s="6" t="str">
        <f t="shared" si="428"/>
        <v>16X5SJ-DISKRIB APW 0 GREY CARLISLE GROUNDFORCE500</v>
      </c>
      <c r="M5495" s="12" t="s">
        <v>5501</v>
      </c>
      <c r="N5495" s="12" t="str">
        <f t="shared" si="427"/>
        <v>l2203</v>
      </c>
    </row>
    <row r="5496" spans="1:14">
      <c r="A5496" s="14" t="s">
        <v>5518</v>
      </c>
      <c r="B5496" s="6" t="str">
        <f t="shared" si="425"/>
        <v>l220302415</v>
      </c>
      <c r="C5496" s="12">
        <v>203391</v>
      </c>
      <c r="D5496" s="12" t="str">
        <f t="shared" si="426"/>
        <v>p-003391</v>
      </c>
      <c r="E5496" s="6" t="str">
        <f>+VLOOKUP($D5496,Sheet3!$B:$I,2,0)</f>
        <v>16X5SJ-DISK</v>
      </c>
      <c r="F5496" s="6" t="str">
        <f>+VLOOKUP($D5496,Sheet3!$B:$I,3,0)</f>
        <v>RIB</v>
      </c>
      <c r="G5496" s="6" t="str">
        <f>+VLOOKUP($D5496,Sheet3!$B:$I,4,0)</f>
        <v>APW</v>
      </c>
      <c r="H5496" s="6">
        <f>+VLOOKUP($D5496,Sheet3!$B:$I,5,0)</f>
        <v>0</v>
      </c>
      <c r="I5496" s="6" t="str">
        <f>+VLOOKUP($D5496,Sheet3!$B:$I,6,0)</f>
        <v>GREY</v>
      </c>
      <c r="J5496" s="6" t="str">
        <f>+VLOOKUP($D5496,Sheet3!$B:$I,7,0)</f>
        <v>CARLISLE</v>
      </c>
      <c r="K5496" s="6" t="str">
        <f>+VLOOKUP($D5496,Sheet3!$B:$I,8,0)</f>
        <v>GROUNDFORCE500</v>
      </c>
      <c r="L5496" s="6" t="str">
        <f t="shared" si="428"/>
        <v>16X5SJ-DISKRIB APW 0 GREY CARLISLE GROUNDFORCE500</v>
      </c>
      <c r="M5496" s="12" t="s">
        <v>5501</v>
      </c>
      <c r="N5496" s="12" t="str">
        <f t="shared" si="427"/>
        <v>l2203</v>
      </c>
    </row>
    <row r="5497" spans="1:14">
      <c r="A5497" s="14" t="s">
        <v>5519</v>
      </c>
      <c r="B5497" s="6" t="str">
        <f t="shared" si="425"/>
        <v>l220303631</v>
      </c>
      <c r="C5497" s="12">
        <v>203391</v>
      </c>
      <c r="D5497" s="12" t="str">
        <f t="shared" si="426"/>
        <v>p-003391</v>
      </c>
      <c r="E5497" s="6" t="str">
        <f>+VLOOKUP($D5497,Sheet3!$B:$I,2,0)</f>
        <v>16X5SJ-DISK</v>
      </c>
      <c r="F5497" s="6" t="str">
        <f>+VLOOKUP($D5497,Sheet3!$B:$I,3,0)</f>
        <v>RIB</v>
      </c>
      <c r="G5497" s="6" t="str">
        <f>+VLOOKUP($D5497,Sheet3!$B:$I,4,0)</f>
        <v>APW</v>
      </c>
      <c r="H5497" s="6">
        <f>+VLOOKUP($D5497,Sheet3!$B:$I,5,0)</f>
        <v>0</v>
      </c>
      <c r="I5497" s="6" t="str">
        <f>+VLOOKUP($D5497,Sheet3!$B:$I,6,0)</f>
        <v>GREY</v>
      </c>
      <c r="J5497" s="6" t="str">
        <f>+VLOOKUP($D5497,Sheet3!$B:$I,7,0)</f>
        <v>CARLISLE</v>
      </c>
      <c r="K5497" s="6" t="str">
        <f>+VLOOKUP($D5497,Sheet3!$B:$I,8,0)</f>
        <v>GROUNDFORCE500</v>
      </c>
      <c r="L5497" s="6" t="str">
        <f t="shared" si="428"/>
        <v>16X5SJ-DISKRIB APW 0 GREY CARLISLE GROUNDFORCE500</v>
      </c>
      <c r="M5497" s="12" t="s">
        <v>5501</v>
      </c>
      <c r="N5497" s="12" t="str">
        <f t="shared" si="427"/>
        <v>l2203</v>
      </c>
    </row>
    <row r="5498" spans="1:14">
      <c r="A5498" s="14" t="s">
        <v>5520</v>
      </c>
      <c r="B5498" s="6" t="str">
        <f t="shared" si="425"/>
        <v>l220303726</v>
      </c>
      <c r="C5498" s="12">
        <v>203391</v>
      </c>
      <c r="D5498" s="12" t="str">
        <f t="shared" si="426"/>
        <v>p-003391</v>
      </c>
      <c r="E5498" s="6" t="str">
        <f>+VLOOKUP($D5498,Sheet3!$B:$I,2,0)</f>
        <v>16X5SJ-DISK</v>
      </c>
      <c r="F5498" s="6" t="str">
        <f>+VLOOKUP($D5498,Sheet3!$B:$I,3,0)</f>
        <v>RIB</v>
      </c>
      <c r="G5498" s="6" t="str">
        <f>+VLOOKUP($D5498,Sheet3!$B:$I,4,0)</f>
        <v>APW</v>
      </c>
      <c r="H5498" s="6">
        <f>+VLOOKUP($D5498,Sheet3!$B:$I,5,0)</f>
        <v>0</v>
      </c>
      <c r="I5498" s="6" t="str">
        <f>+VLOOKUP($D5498,Sheet3!$B:$I,6,0)</f>
        <v>GREY</v>
      </c>
      <c r="J5498" s="6" t="str">
        <f>+VLOOKUP($D5498,Sheet3!$B:$I,7,0)</f>
        <v>CARLISLE</v>
      </c>
      <c r="K5498" s="6" t="str">
        <f>+VLOOKUP($D5498,Sheet3!$B:$I,8,0)</f>
        <v>GROUNDFORCE500</v>
      </c>
      <c r="L5498" s="6" t="str">
        <f t="shared" si="428"/>
        <v>16X5SJ-DISKRIB APW 0 GREY CARLISLE GROUNDFORCE500</v>
      </c>
      <c r="M5498" s="12" t="s">
        <v>5501</v>
      </c>
      <c r="N5498" s="12" t="str">
        <f t="shared" si="427"/>
        <v>l2203</v>
      </c>
    </row>
    <row r="5499" spans="1:14">
      <c r="A5499" s="14" t="s">
        <v>5521</v>
      </c>
      <c r="B5499" s="6" t="str">
        <f t="shared" si="425"/>
        <v>l220300080</v>
      </c>
      <c r="C5499" s="12">
        <v>203391</v>
      </c>
      <c r="D5499" s="12" t="str">
        <f t="shared" si="426"/>
        <v>p-003391</v>
      </c>
      <c r="E5499" s="6" t="str">
        <f>+VLOOKUP($D5499,Sheet3!$B:$I,2,0)</f>
        <v>16X5SJ-DISK</v>
      </c>
      <c r="F5499" s="6" t="str">
        <f>+VLOOKUP($D5499,Sheet3!$B:$I,3,0)</f>
        <v>RIB</v>
      </c>
      <c r="G5499" s="6" t="str">
        <f>+VLOOKUP($D5499,Sheet3!$B:$I,4,0)</f>
        <v>APW</v>
      </c>
      <c r="H5499" s="6">
        <f>+VLOOKUP($D5499,Sheet3!$B:$I,5,0)</f>
        <v>0</v>
      </c>
      <c r="I5499" s="6" t="str">
        <f>+VLOOKUP($D5499,Sheet3!$B:$I,6,0)</f>
        <v>GREY</v>
      </c>
      <c r="J5499" s="6" t="str">
        <f>+VLOOKUP($D5499,Sheet3!$B:$I,7,0)</f>
        <v>CARLISLE</v>
      </c>
      <c r="K5499" s="6" t="str">
        <f>+VLOOKUP($D5499,Sheet3!$B:$I,8,0)</f>
        <v>GROUNDFORCE500</v>
      </c>
      <c r="L5499" s="6" t="str">
        <f t="shared" si="428"/>
        <v>16X5SJ-DISKRIB APW 0 GREY CARLISLE GROUNDFORCE500</v>
      </c>
      <c r="M5499" s="12" t="s">
        <v>5501</v>
      </c>
      <c r="N5499" s="12" t="str">
        <f t="shared" si="427"/>
        <v>l2203</v>
      </c>
    </row>
    <row r="5500" spans="1:14">
      <c r="A5500" s="14" t="s">
        <v>5522</v>
      </c>
      <c r="B5500" s="6" t="str">
        <f t="shared" si="425"/>
        <v>l220300143</v>
      </c>
      <c r="C5500" s="12">
        <v>203391</v>
      </c>
      <c r="D5500" s="12" t="str">
        <f t="shared" si="426"/>
        <v>p-003391</v>
      </c>
      <c r="E5500" s="6" t="str">
        <f>+VLOOKUP($D5500,Sheet3!$B:$I,2,0)</f>
        <v>16X5SJ-DISK</v>
      </c>
      <c r="F5500" s="6" t="str">
        <f>+VLOOKUP($D5500,Sheet3!$B:$I,3,0)</f>
        <v>RIB</v>
      </c>
      <c r="G5500" s="6" t="str">
        <f>+VLOOKUP($D5500,Sheet3!$B:$I,4,0)</f>
        <v>APW</v>
      </c>
      <c r="H5500" s="6">
        <f>+VLOOKUP($D5500,Sheet3!$B:$I,5,0)</f>
        <v>0</v>
      </c>
      <c r="I5500" s="6" t="str">
        <f>+VLOOKUP($D5500,Sheet3!$B:$I,6,0)</f>
        <v>GREY</v>
      </c>
      <c r="J5500" s="6" t="str">
        <f>+VLOOKUP($D5500,Sheet3!$B:$I,7,0)</f>
        <v>CARLISLE</v>
      </c>
      <c r="K5500" s="6" t="str">
        <f>+VLOOKUP($D5500,Sheet3!$B:$I,8,0)</f>
        <v>GROUNDFORCE500</v>
      </c>
      <c r="L5500" s="6" t="str">
        <f t="shared" si="428"/>
        <v>16X5SJ-DISKRIB APW 0 GREY CARLISLE GROUNDFORCE500</v>
      </c>
      <c r="M5500" s="12" t="s">
        <v>5501</v>
      </c>
      <c r="N5500" s="12" t="str">
        <f t="shared" si="427"/>
        <v>l2203</v>
      </c>
    </row>
    <row r="5501" spans="1:14">
      <c r="A5501" s="14" t="s">
        <v>5523</v>
      </c>
      <c r="B5501" s="6" t="str">
        <f t="shared" si="425"/>
        <v>l220303448</v>
      </c>
      <c r="C5501" s="12">
        <v>203391</v>
      </c>
      <c r="D5501" s="12" t="str">
        <f t="shared" si="426"/>
        <v>p-003391</v>
      </c>
      <c r="E5501" s="6" t="str">
        <f>+VLOOKUP($D5501,Sheet3!$B:$I,2,0)</f>
        <v>16X5SJ-DISK</v>
      </c>
      <c r="F5501" s="6" t="str">
        <f>+VLOOKUP($D5501,Sheet3!$B:$I,3,0)</f>
        <v>RIB</v>
      </c>
      <c r="G5501" s="6" t="str">
        <f>+VLOOKUP($D5501,Sheet3!$B:$I,4,0)</f>
        <v>APW</v>
      </c>
      <c r="H5501" s="6">
        <f>+VLOOKUP($D5501,Sheet3!$B:$I,5,0)</f>
        <v>0</v>
      </c>
      <c r="I5501" s="6" t="str">
        <f>+VLOOKUP($D5501,Sheet3!$B:$I,6,0)</f>
        <v>GREY</v>
      </c>
      <c r="J5501" s="6" t="str">
        <f>+VLOOKUP($D5501,Sheet3!$B:$I,7,0)</f>
        <v>CARLISLE</v>
      </c>
      <c r="K5501" s="6" t="str">
        <f>+VLOOKUP($D5501,Sheet3!$B:$I,8,0)</f>
        <v>GROUNDFORCE500</v>
      </c>
      <c r="L5501" s="6" t="str">
        <f t="shared" si="428"/>
        <v>16X5SJ-DISKRIB APW 0 GREY CARLISLE GROUNDFORCE500</v>
      </c>
      <c r="M5501" s="12" t="s">
        <v>5501</v>
      </c>
      <c r="N5501" s="12" t="str">
        <f t="shared" si="427"/>
        <v>l2203</v>
      </c>
    </row>
    <row r="5502" spans="1:14">
      <c r="A5502" s="14" t="s">
        <v>5524</v>
      </c>
      <c r="B5502" s="6" t="str">
        <f t="shared" si="425"/>
        <v>l220302171</v>
      </c>
      <c r="C5502" s="12">
        <v>203391</v>
      </c>
      <c r="D5502" s="12" t="str">
        <f t="shared" si="426"/>
        <v>p-003391</v>
      </c>
      <c r="E5502" s="6" t="str">
        <f>+VLOOKUP($D5502,Sheet3!$B:$I,2,0)</f>
        <v>16X5SJ-DISK</v>
      </c>
      <c r="F5502" s="6" t="str">
        <f>+VLOOKUP($D5502,Sheet3!$B:$I,3,0)</f>
        <v>RIB</v>
      </c>
      <c r="G5502" s="6" t="str">
        <f>+VLOOKUP($D5502,Sheet3!$B:$I,4,0)</f>
        <v>APW</v>
      </c>
      <c r="H5502" s="6">
        <f>+VLOOKUP($D5502,Sheet3!$B:$I,5,0)</f>
        <v>0</v>
      </c>
      <c r="I5502" s="6" t="str">
        <f>+VLOOKUP($D5502,Sheet3!$B:$I,6,0)</f>
        <v>GREY</v>
      </c>
      <c r="J5502" s="6" t="str">
        <f>+VLOOKUP($D5502,Sheet3!$B:$I,7,0)</f>
        <v>CARLISLE</v>
      </c>
      <c r="K5502" s="6" t="str">
        <f>+VLOOKUP($D5502,Sheet3!$B:$I,8,0)</f>
        <v>GROUNDFORCE500</v>
      </c>
      <c r="L5502" s="6" t="str">
        <f t="shared" si="428"/>
        <v>16X5SJ-DISKRIB APW 0 GREY CARLISLE GROUNDFORCE500</v>
      </c>
      <c r="M5502" s="12" t="s">
        <v>5501</v>
      </c>
      <c r="N5502" s="12" t="str">
        <f t="shared" si="427"/>
        <v>l2203</v>
      </c>
    </row>
    <row r="5503" spans="1:14">
      <c r="A5503" s="14" t="s">
        <v>5525</v>
      </c>
      <c r="B5503" s="6" t="str">
        <f t="shared" si="425"/>
        <v>l220211234</v>
      </c>
      <c r="C5503" s="12">
        <v>203391</v>
      </c>
      <c r="D5503" s="12" t="str">
        <f t="shared" si="426"/>
        <v>p-003391</v>
      </c>
      <c r="E5503" s="6" t="str">
        <f>+VLOOKUP($D5503,Sheet3!$B:$I,2,0)</f>
        <v>16X5SJ-DISK</v>
      </c>
      <c r="F5503" s="6" t="str">
        <f>+VLOOKUP($D5503,Sheet3!$B:$I,3,0)</f>
        <v>RIB</v>
      </c>
      <c r="G5503" s="6" t="str">
        <f>+VLOOKUP($D5503,Sheet3!$B:$I,4,0)</f>
        <v>APW</v>
      </c>
      <c r="H5503" s="6">
        <f>+VLOOKUP($D5503,Sheet3!$B:$I,5,0)</f>
        <v>0</v>
      </c>
      <c r="I5503" s="6" t="str">
        <f>+VLOOKUP($D5503,Sheet3!$B:$I,6,0)</f>
        <v>GREY</v>
      </c>
      <c r="J5503" s="6" t="str">
        <f>+VLOOKUP($D5503,Sheet3!$B:$I,7,0)</f>
        <v>CARLISLE</v>
      </c>
      <c r="K5503" s="6" t="str">
        <f>+VLOOKUP($D5503,Sheet3!$B:$I,8,0)</f>
        <v>GROUNDFORCE500</v>
      </c>
      <c r="L5503" s="6" t="str">
        <f t="shared" si="428"/>
        <v>16X5SJ-DISKRIB APW 0 GREY CARLISLE GROUNDFORCE500</v>
      </c>
      <c r="M5503" s="12" t="s">
        <v>5501</v>
      </c>
      <c r="N5503" s="12" t="str">
        <f t="shared" si="427"/>
        <v>l2202</v>
      </c>
    </row>
    <row r="5504" spans="1:14">
      <c r="A5504" s="14" t="s">
        <v>5526</v>
      </c>
      <c r="B5504" s="6" t="str">
        <f t="shared" si="425"/>
        <v>l220307798</v>
      </c>
      <c r="C5504" s="12">
        <v>203395</v>
      </c>
      <c r="D5504" s="12" t="str">
        <f t="shared" si="426"/>
        <v>p-003395</v>
      </c>
      <c r="E5504" s="6" t="str">
        <f>+VLOOKUP($D5504,Sheet3!$B:$I,2,0)</f>
        <v>10X3(2HOLE)</v>
      </c>
      <c r="F5504" s="6" t="str">
        <f>+VLOOKUP($D5504,Sheet3!$B:$I,3,0)</f>
        <v>RIB</v>
      </c>
      <c r="G5504" s="6" t="str">
        <f>+VLOOKUP($D5504,Sheet3!$B:$I,4,0)</f>
        <v>APW</v>
      </c>
      <c r="H5504" s="6">
        <f>+VLOOKUP($D5504,Sheet3!$B:$I,5,0)</f>
        <v>0</v>
      </c>
      <c r="I5504" s="6" t="str">
        <f>+VLOOKUP($D5504,Sheet3!$B:$I,6,0)</f>
        <v>GREY</v>
      </c>
      <c r="J5504" s="6" t="str">
        <f>+VLOOKUP($D5504,Sheet3!$B:$I,7,0)</f>
        <v>CARLISLE</v>
      </c>
      <c r="K5504" s="6" t="str">
        <f>+VLOOKUP($D5504,Sheet3!$B:$I,8,0)</f>
        <v>GROUNDFORCE500</v>
      </c>
      <c r="L5504" s="6" t="str">
        <f t="shared" si="428"/>
        <v>10X3(2HOLE)RIB APW 0 GREY CARLISLE GROUNDFORCE500</v>
      </c>
      <c r="M5504" s="12" t="s">
        <v>5527</v>
      </c>
      <c r="N5504" s="12" t="str">
        <f t="shared" si="427"/>
        <v>l2203</v>
      </c>
    </row>
    <row r="5505" spans="1:14">
      <c r="A5505" s="14" t="s">
        <v>5528</v>
      </c>
      <c r="B5505" s="6" t="str">
        <f t="shared" si="425"/>
        <v>l220307204</v>
      </c>
      <c r="C5505" s="12">
        <v>203395</v>
      </c>
      <c r="D5505" s="12" t="str">
        <f t="shared" si="426"/>
        <v>p-003395</v>
      </c>
      <c r="E5505" s="6" t="str">
        <f>+VLOOKUP($D5505,Sheet3!$B:$I,2,0)</f>
        <v>10X3(2HOLE)</v>
      </c>
      <c r="F5505" s="6" t="str">
        <f>+VLOOKUP($D5505,Sheet3!$B:$I,3,0)</f>
        <v>RIB</v>
      </c>
      <c r="G5505" s="6" t="str">
        <f>+VLOOKUP($D5505,Sheet3!$B:$I,4,0)</f>
        <v>APW</v>
      </c>
      <c r="H5505" s="6">
        <f>+VLOOKUP($D5505,Sheet3!$B:$I,5,0)</f>
        <v>0</v>
      </c>
      <c r="I5505" s="6" t="str">
        <f>+VLOOKUP($D5505,Sheet3!$B:$I,6,0)</f>
        <v>GREY</v>
      </c>
      <c r="J5505" s="6" t="str">
        <f>+VLOOKUP($D5505,Sheet3!$B:$I,7,0)</f>
        <v>CARLISLE</v>
      </c>
      <c r="K5505" s="6" t="str">
        <f>+VLOOKUP($D5505,Sheet3!$B:$I,8,0)</f>
        <v>GROUNDFORCE500</v>
      </c>
      <c r="L5505" s="6" t="str">
        <f t="shared" si="428"/>
        <v>10X3(2HOLE)RIB APW 0 GREY CARLISLE GROUNDFORCE500</v>
      </c>
      <c r="M5505" s="12" t="s">
        <v>5527</v>
      </c>
      <c r="N5505" s="12" t="str">
        <f t="shared" si="427"/>
        <v>l2203</v>
      </c>
    </row>
    <row r="5506" spans="1:14">
      <c r="A5506" s="14" t="s">
        <v>5529</v>
      </c>
      <c r="B5506" s="6" t="str">
        <f t="shared" si="425"/>
        <v>l220308504</v>
      </c>
      <c r="C5506" s="12">
        <v>203395</v>
      </c>
      <c r="D5506" s="12" t="str">
        <f t="shared" si="426"/>
        <v>p-003395</v>
      </c>
      <c r="E5506" s="6" t="str">
        <f>+VLOOKUP($D5506,Sheet3!$B:$I,2,0)</f>
        <v>10X3(2HOLE)</v>
      </c>
      <c r="F5506" s="6" t="str">
        <f>+VLOOKUP($D5506,Sheet3!$B:$I,3,0)</f>
        <v>RIB</v>
      </c>
      <c r="G5506" s="6" t="str">
        <f>+VLOOKUP($D5506,Sheet3!$B:$I,4,0)</f>
        <v>APW</v>
      </c>
      <c r="H5506" s="6">
        <f>+VLOOKUP($D5506,Sheet3!$B:$I,5,0)</f>
        <v>0</v>
      </c>
      <c r="I5506" s="6" t="str">
        <f>+VLOOKUP($D5506,Sheet3!$B:$I,6,0)</f>
        <v>GREY</v>
      </c>
      <c r="J5506" s="6" t="str">
        <f>+VLOOKUP($D5506,Sheet3!$B:$I,7,0)</f>
        <v>CARLISLE</v>
      </c>
      <c r="K5506" s="6" t="str">
        <f>+VLOOKUP($D5506,Sheet3!$B:$I,8,0)</f>
        <v>GROUNDFORCE500</v>
      </c>
      <c r="L5506" s="6" t="str">
        <f t="shared" si="428"/>
        <v>10X3(2HOLE)RIB APW 0 GREY CARLISLE GROUNDFORCE500</v>
      </c>
      <c r="M5506" s="12" t="s">
        <v>5527</v>
      </c>
      <c r="N5506" s="12" t="str">
        <f t="shared" si="427"/>
        <v>l2203</v>
      </c>
    </row>
    <row r="5507" spans="1:14">
      <c r="A5507" s="14" t="s">
        <v>5530</v>
      </c>
      <c r="B5507" s="6" t="str">
        <f t="shared" si="425"/>
        <v>l220308086</v>
      </c>
      <c r="C5507" s="12">
        <v>203395</v>
      </c>
      <c r="D5507" s="12" t="str">
        <f t="shared" si="426"/>
        <v>p-003395</v>
      </c>
      <c r="E5507" s="6" t="str">
        <f>+VLOOKUP($D5507,Sheet3!$B:$I,2,0)</f>
        <v>10X3(2HOLE)</v>
      </c>
      <c r="F5507" s="6" t="str">
        <f>+VLOOKUP($D5507,Sheet3!$B:$I,3,0)</f>
        <v>RIB</v>
      </c>
      <c r="G5507" s="6" t="str">
        <f>+VLOOKUP($D5507,Sheet3!$B:$I,4,0)</f>
        <v>APW</v>
      </c>
      <c r="H5507" s="6">
        <f>+VLOOKUP($D5507,Sheet3!$B:$I,5,0)</f>
        <v>0</v>
      </c>
      <c r="I5507" s="6" t="str">
        <f>+VLOOKUP($D5507,Sheet3!$B:$I,6,0)</f>
        <v>GREY</v>
      </c>
      <c r="J5507" s="6" t="str">
        <f>+VLOOKUP($D5507,Sheet3!$B:$I,7,0)</f>
        <v>CARLISLE</v>
      </c>
      <c r="K5507" s="6" t="str">
        <f>+VLOOKUP($D5507,Sheet3!$B:$I,8,0)</f>
        <v>GROUNDFORCE500</v>
      </c>
      <c r="L5507" s="6" t="str">
        <f t="shared" si="428"/>
        <v>10X3(2HOLE)RIB APW 0 GREY CARLISLE GROUNDFORCE500</v>
      </c>
      <c r="M5507" s="12" t="s">
        <v>5527</v>
      </c>
      <c r="N5507" s="12" t="str">
        <f t="shared" si="427"/>
        <v>l2203</v>
      </c>
    </row>
    <row r="5508" spans="1:14">
      <c r="A5508" s="14" t="s">
        <v>5531</v>
      </c>
      <c r="B5508" s="6" t="str">
        <f t="shared" si="425"/>
        <v>l220308045</v>
      </c>
      <c r="C5508" s="12">
        <v>203395</v>
      </c>
      <c r="D5508" s="12" t="str">
        <f t="shared" si="426"/>
        <v>p-003395</v>
      </c>
      <c r="E5508" s="6" t="str">
        <f>+VLOOKUP($D5508,Sheet3!$B:$I,2,0)</f>
        <v>10X3(2HOLE)</v>
      </c>
      <c r="F5508" s="6" t="str">
        <f>+VLOOKUP($D5508,Sheet3!$B:$I,3,0)</f>
        <v>RIB</v>
      </c>
      <c r="G5508" s="6" t="str">
        <f>+VLOOKUP($D5508,Sheet3!$B:$I,4,0)</f>
        <v>APW</v>
      </c>
      <c r="H5508" s="6">
        <f>+VLOOKUP($D5508,Sheet3!$B:$I,5,0)</f>
        <v>0</v>
      </c>
      <c r="I5508" s="6" t="str">
        <f>+VLOOKUP($D5508,Sheet3!$B:$I,6,0)</f>
        <v>GREY</v>
      </c>
      <c r="J5508" s="6" t="str">
        <f>+VLOOKUP($D5508,Sheet3!$B:$I,7,0)</f>
        <v>CARLISLE</v>
      </c>
      <c r="K5508" s="6" t="str">
        <f>+VLOOKUP($D5508,Sheet3!$B:$I,8,0)</f>
        <v>GROUNDFORCE500</v>
      </c>
      <c r="L5508" s="6" t="str">
        <f t="shared" si="428"/>
        <v>10X3(2HOLE)RIB APW 0 GREY CARLISLE GROUNDFORCE500</v>
      </c>
      <c r="M5508" s="12" t="s">
        <v>5527</v>
      </c>
      <c r="N5508" s="12" t="str">
        <f t="shared" si="427"/>
        <v>l2203</v>
      </c>
    </row>
    <row r="5509" spans="1:14">
      <c r="A5509" s="14" t="s">
        <v>5532</v>
      </c>
      <c r="B5509" s="6" t="str">
        <f t="shared" si="425"/>
        <v>l220307913</v>
      </c>
      <c r="C5509" s="12">
        <v>203395</v>
      </c>
      <c r="D5509" s="12" t="str">
        <f t="shared" si="426"/>
        <v>p-003395</v>
      </c>
      <c r="E5509" s="6" t="str">
        <f>+VLOOKUP($D5509,Sheet3!$B:$I,2,0)</f>
        <v>10X3(2HOLE)</v>
      </c>
      <c r="F5509" s="6" t="str">
        <f>+VLOOKUP($D5509,Sheet3!$B:$I,3,0)</f>
        <v>RIB</v>
      </c>
      <c r="G5509" s="6" t="str">
        <f>+VLOOKUP($D5509,Sheet3!$B:$I,4,0)</f>
        <v>APW</v>
      </c>
      <c r="H5509" s="6">
        <f>+VLOOKUP($D5509,Sheet3!$B:$I,5,0)</f>
        <v>0</v>
      </c>
      <c r="I5509" s="6" t="str">
        <f>+VLOOKUP($D5509,Sheet3!$B:$I,6,0)</f>
        <v>GREY</v>
      </c>
      <c r="J5509" s="6" t="str">
        <f>+VLOOKUP($D5509,Sheet3!$B:$I,7,0)</f>
        <v>CARLISLE</v>
      </c>
      <c r="K5509" s="6" t="str">
        <f>+VLOOKUP($D5509,Sheet3!$B:$I,8,0)</f>
        <v>GROUNDFORCE500</v>
      </c>
      <c r="L5509" s="6" t="str">
        <f t="shared" si="428"/>
        <v>10X3(2HOLE)RIB APW 0 GREY CARLISLE GROUNDFORCE500</v>
      </c>
      <c r="M5509" s="12" t="s">
        <v>5527</v>
      </c>
      <c r="N5509" s="12" t="str">
        <f t="shared" si="427"/>
        <v>l2203</v>
      </c>
    </row>
    <row r="5510" spans="1:14">
      <c r="A5510" s="14" t="s">
        <v>5533</v>
      </c>
      <c r="B5510" s="6" t="str">
        <f t="shared" si="425"/>
        <v>l220307556</v>
      </c>
      <c r="C5510" s="12">
        <v>203395</v>
      </c>
      <c r="D5510" s="12" t="str">
        <f t="shared" si="426"/>
        <v>p-003395</v>
      </c>
      <c r="E5510" s="6" t="str">
        <f>+VLOOKUP($D5510,Sheet3!$B:$I,2,0)</f>
        <v>10X3(2HOLE)</v>
      </c>
      <c r="F5510" s="6" t="str">
        <f>+VLOOKUP($D5510,Sheet3!$B:$I,3,0)</f>
        <v>RIB</v>
      </c>
      <c r="G5510" s="6" t="str">
        <f>+VLOOKUP($D5510,Sheet3!$B:$I,4,0)</f>
        <v>APW</v>
      </c>
      <c r="H5510" s="6">
        <f>+VLOOKUP($D5510,Sheet3!$B:$I,5,0)</f>
        <v>0</v>
      </c>
      <c r="I5510" s="6" t="str">
        <f>+VLOOKUP($D5510,Sheet3!$B:$I,6,0)</f>
        <v>GREY</v>
      </c>
      <c r="J5510" s="6" t="str">
        <f>+VLOOKUP($D5510,Sheet3!$B:$I,7,0)</f>
        <v>CARLISLE</v>
      </c>
      <c r="K5510" s="6" t="str">
        <f>+VLOOKUP($D5510,Sheet3!$B:$I,8,0)</f>
        <v>GROUNDFORCE500</v>
      </c>
      <c r="L5510" s="6" t="str">
        <f t="shared" si="428"/>
        <v>10X3(2HOLE)RIB APW 0 GREY CARLISLE GROUNDFORCE500</v>
      </c>
      <c r="M5510" s="12" t="s">
        <v>5527</v>
      </c>
      <c r="N5510" s="12" t="str">
        <f t="shared" si="427"/>
        <v>l2203</v>
      </c>
    </row>
    <row r="5511" spans="1:14">
      <c r="A5511" s="14" t="s">
        <v>5534</v>
      </c>
      <c r="B5511" s="6" t="str">
        <f t="shared" si="425"/>
        <v>l220309646</v>
      </c>
      <c r="C5511" s="12">
        <v>203395</v>
      </c>
      <c r="D5511" s="12" t="str">
        <f t="shared" si="426"/>
        <v>p-003395</v>
      </c>
      <c r="E5511" s="6" t="str">
        <f>+VLOOKUP($D5511,Sheet3!$B:$I,2,0)</f>
        <v>10X3(2HOLE)</v>
      </c>
      <c r="F5511" s="6" t="str">
        <f>+VLOOKUP($D5511,Sheet3!$B:$I,3,0)</f>
        <v>RIB</v>
      </c>
      <c r="G5511" s="6" t="str">
        <f>+VLOOKUP($D5511,Sheet3!$B:$I,4,0)</f>
        <v>APW</v>
      </c>
      <c r="H5511" s="6">
        <f>+VLOOKUP($D5511,Sheet3!$B:$I,5,0)</f>
        <v>0</v>
      </c>
      <c r="I5511" s="6" t="str">
        <f>+VLOOKUP($D5511,Sheet3!$B:$I,6,0)</f>
        <v>GREY</v>
      </c>
      <c r="J5511" s="6" t="str">
        <f>+VLOOKUP($D5511,Sheet3!$B:$I,7,0)</f>
        <v>CARLISLE</v>
      </c>
      <c r="K5511" s="6" t="str">
        <f>+VLOOKUP($D5511,Sheet3!$B:$I,8,0)</f>
        <v>GROUNDFORCE500</v>
      </c>
      <c r="L5511" s="6" t="str">
        <f t="shared" si="428"/>
        <v>10X3(2HOLE)RIB APW 0 GREY CARLISLE GROUNDFORCE500</v>
      </c>
      <c r="M5511" s="12" t="s">
        <v>5527</v>
      </c>
      <c r="N5511" s="12" t="str">
        <f t="shared" si="427"/>
        <v>l2203</v>
      </c>
    </row>
    <row r="5512" spans="1:14">
      <c r="A5512" s="14" t="s">
        <v>5535</v>
      </c>
      <c r="B5512" s="6" t="str">
        <f t="shared" si="425"/>
        <v>l220308194</v>
      </c>
      <c r="C5512" s="12">
        <v>203395</v>
      </c>
      <c r="D5512" s="12" t="str">
        <f t="shared" si="426"/>
        <v>p-003395</v>
      </c>
      <c r="E5512" s="6" t="str">
        <f>+VLOOKUP($D5512,Sheet3!$B:$I,2,0)</f>
        <v>10X3(2HOLE)</v>
      </c>
      <c r="F5512" s="6" t="str">
        <f>+VLOOKUP($D5512,Sheet3!$B:$I,3,0)</f>
        <v>RIB</v>
      </c>
      <c r="G5512" s="6" t="str">
        <f>+VLOOKUP($D5512,Sheet3!$B:$I,4,0)</f>
        <v>APW</v>
      </c>
      <c r="H5512" s="6">
        <f>+VLOOKUP($D5512,Sheet3!$B:$I,5,0)</f>
        <v>0</v>
      </c>
      <c r="I5512" s="6" t="str">
        <f>+VLOOKUP($D5512,Sheet3!$B:$I,6,0)</f>
        <v>GREY</v>
      </c>
      <c r="J5512" s="6" t="str">
        <f>+VLOOKUP($D5512,Sheet3!$B:$I,7,0)</f>
        <v>CARLISLE</v>
      </c>
      <c r="K5512" s="6" t="str">
        <f>+VLOOKUP($D5512,Sheet3!$B:$I,8,0)</f>
        <v>GROUNDFORCE500</v>
      </c>
      <c r="L5512" s="6" t="str">
        <f t="shared" si="428"/>
        <v>10X3(2HOLE)RIB APW 0 GREY CARLISLE GROUNDFORCE500</v>
      </c>
      <c r="M5512" s="12" t="s">
        <v>5527</v>
      </c>
      <c r="N5512" s="12" t="str">
        <f t="shared" si="427"/>
        <v>l2203</v>
      </c>
    </row>
    <row r="5513" spans="1:14">
      <c r="A5513" s="14" t="s">
        <v>5536</v>
      </c>
      <c r="B5513" s="6" t="str">
        <f t="shared" si="425"/>
        <v>l220309479</v>
      </c>
      <c r="C5513" s="12">
        <v>203395</v>
      </c>
      <c r="D5513" s="12" t="str">
        <f t="shared" si="426"/>
        <v>p-003395</v>
      </c>
      <c r="E5513" s="6" t="str">
        <f>+VLOOKUP($D5513,Sheet3!$B:$I,2,0)</f>
        <v>10X3(2HOLE)</v>
      </c>
      <c r="F5513" s="6" t="str">
        <f>+VLOOKUP($D5513,Sheet3!$B:$I,3,0)</f>
        <v>RIB</v>
      </c>
      <c r="G5513" s="6" t="str">
        <f>+VLOOKUP($D5513,Sheet3!$B:$I,4,0)</f>
        <v>APW</v>
      </c>
      <c r="H5513" s="6">
        <f>+VLOOKUP($D5513,Sheet3!$B:$I,5,0)</f>
        <v>0</v>
      </c>
      <c r="I5513" s="6" t="str">
        <f>+VLOOKUP($D5513,Sheet3!$B:$I,6,0)</f>
        <v>GREY</v>
      </c>
      <c r="J5513" s="6" t="str">
        <f>+VLOOKUP($D5513,Sheet3!$B:$I,7,0)</f>
        <v>CARLISLE</v>
      </c>
      <c r="K5513" s="6" t="str">
        <f>+VLOOKUP($D5513,Sheet3!$B:$I,8,0)</f>
        <v>GROUNDFORCE500</v>
      </c>
      <c r="L5513" s="6" t="str">
        <f t="shared" si="428"/>
        <v>10X3(2HOLE)RIB APW 0 GREY CARLISLE GROUNDFORCE500</v>
      </c>
      <c r="M5513" s="12" t="s">
        <v>5527</v>
      </c>
      <c r="N5513" s="12" t="str">
        <f t="shared" si="427"/>
        <v>l2203</v>
      </c>
    </row>
    <row r="5514" spans="1:14">
      <c r="A5514" s="14" t="s">
        <v>5537</v>
      </c>
      <c r="B5514" s="6" t="str">
        <f t="shared" si="425"/>
        <v>l220308192</v>
      </c>
      <c r="C5514" s="12">
        <v>203395</v>
      </c>
      <c r="D5514" s="12" t="str">
        <f t="shared" si="426"/>
        <v>p-003395</v>
      </c>
      <c r="E5514" s="6" t="str">
        <f>+VLOOKUP($D5514,Sheet3!$B:$I,2,0)</f>
        <v>10X3(2HOLE)</v>
      </c>
      <c r="F5514" s="6" t="str">
        <f>+VLOOKUP($D5514,Sheet3!$B:$I,3,0)</f>
        <v>RIB</v>
      </c>
      <c r="G5514" s="6" t="str">
        <f>+VLOOKUP($D5514,Sheet3!$B:$I,4,0)</f>
        <v>APW</v>
      </c>
      <c r="H5514" s="6">
        <f>+VLOOKUP($D5514,Sheet3!$B:$I,5,0)</f>
        <v>0</v>
      </c>
      <c r="I5514" s="6" t="str">
        <f>+VLOOKUP($D5514,Sheet3!$B:$I,6,0)</f>
        <v>GREY</v>
      </c>
      <c r="J5514" s="6" t="str">
        <f>+VLOOKUP($D5514,Sheet3!$B:$I,7,0)</f>
        <v>CARLISLE</v>
      </c>
      <c r="K5514" s="6" t="str">
        <f>+VLOOKUP($D5514,Sheet3!$B:$I,8,0)</f>
        <v>GROUNDFORCE500</v>
      </c>
      <c r="L5514" s="6" t="str">
        <f t="shared" si="428"/>
        <v>10X3(2HOLE)RIB APW 0 GREY CARLISLE GROUNDFORCE500</v>
      </c>
      <c r="M5514" s="12" t="s">
        <v>5527</v>
      </c>
      <c r="N5514" s="12" t="str">
        <f t="shared" si="427"/>
        <v>l2203</v>
      </c>
    </row>
    <row r="5515" spans="1:14">
      <c r="A5515" s="14" t="s">
        <v>5538</v>
      </c>
      <c r="B5515" s="6" t="str">
        <f t="shared" si="425"/>
        <v>l220307496</v>
      </c>
      <c r="C5515" s="12">
        <v>203395</v>
      </c>
      <c r="D5515" s="12" t="str">
        <f t="shared" si="426"/>
        <v>p-003395</v>
      </c>
      <c r="E5515" s="6" t="str">
        <f>+VLOOKUP($D5515,Sheet3!$B:$I,2,0)</f>
        <v>10X3(2HOLE)</v>
      </c>
      <c r="F5515" s="6" t="str">
        <f>+VLOOKUP($D5515,Sheet3!$B:$I,3,0)</f>
        <v>RIB</v>
      </c>
      <c r="G5515" s="6" t="str">
        <f>+VLOOKUP($D5515,Sheet3!$B:$I,4,0)</f>
        <v>APW</v>
      </c>
      <c r="H5515" s="6">
        <f>+VLOOKUP($D5515,Sheet3!$B:$I,5,0)</f>
        <v>0</v>
      </c>
      <c r="I5515" s="6" t="str">
        <f>+VLOOKUP($D5515,Sheet3!$B:$I,6,0)</f>
        <v>GREY</v>
      </c>
      <c r="J5515" s="6" t="str">
        <f>+VLOOKUP($D5515,Sheet3!$B:$I,7,0)</f>
        <v>CARLISLE</v>
      </c>
      <c r="K5515" s="6" t="str">
        <f>+VLOOKUP($D5515,Sheet3!$B:$I,8,0)</f>
        <v>GROUNDFORCE500</v>
      </c>
      <c r="L5515" s="6" t="str">
        <f t="shared" si="428"/>
        <v>10X3(2HOLE)RIB APW 0 GREY CARLISLE GROUNDFORCE500</v>
      </c>
      <c r="M5515" s="12" t="s">
        <v>5527</v>
      </c>
      <c r="N5515" s="12" t="str">
        <f t="shared" si="427"/>
        <v>l2203</v>
      </c>
    </row>
    <row r="5516" spans="1:14">
      <c r="A5516" s="14" t="s">
        <v>5539</v>
      </c>
      <c r="B5516" s="6" t="str">
        <f t="shared" si="425"/>
        <v>l220308344</v>
      </c>
      <c r="C5516" s="12">
        <v>203395</v>
      </c>
      <c r="D5516" s="12" t="str">
        <f t="shared" si="426"/>
        <v>p-003395</v>
      </c>
      <c r="E5516" s="6" t="str">
        <f>+VLOOKUP($D5516,Sheet3!$B:$I,2,0)</f>
        <v>10X3(2HOLE)</v>
      </c>
      <c r="F5516" s="6" t="str">
        <f>+VLOOKUP($D5516,Sheet3!$B:$I,3,0)</f>
        <v>RIB</v>
      </c>
      <c r="G5516" s="6" t="str">
        <f>+VLOOKUP($D5516,Sheet3!$B:$I,4,0)</f>
        <v>APW</v>
      </c>
      <c r="H5516" s="6">
        <f>+VLOOKUP($D5516,Sheet3!$B:$I,5,0)</f>
        <v>0</v>
      </c>
      <c r="I5516" s="6" t="str">
        <f>+VLOOKUP($D5516,Sheet3!$B:$I,6,0)</f>
        <v>GREY</v>
      </c>
      <c r="J5516" s="6" t="str">
        <f>+VLOOKUP($D5516,Sheet3!$B:$I,7,0)</f>
        <v>CARLISLE</v>
      </c>
      <c r="K5516" s="6" t="str">
        <f>+VLOOKUP($D5516,Sheet3!$B:$I,8,0)</f>
        <v>GROUNDFORCE500</v>
      </c>
      <c r="L5516" s="6" t="str">
        <f t="shared" si="428"/>
        <v>10X3(2HOLE)RIB APW 0 GREY CARLISLE GROUNDFORCE500</v>
      </c>
      <c r="M5516" s="12" t="s">
        <v>5527</v>
      </c>
      <c r="N5516" s="12" t="str">
        <f t="shared" si="427"/>
        <v>l2203</v>
      </c>
    </row>
    <row r="5517" spans="1:14">
      <c r="A5517" s="14" t="s">
        <v>5540</v>
      </c>
      <c r="B5517" s="6" t="str">
        <f t="shared" si="425"/>
        <v>l220306728</v>
      </c>
      <c r="C5517" s="12">
        <v>203395</v>
      </c>
      <c r="D5517" s="12" t="str">
        <f t="shared" si="426"/>
        <v>p-003395</v>
      </c>
      <c r="E5517" s="6" t="str">
        <f>+VLOOKUP($D5517,Sheet3!$B:$I,2,0)</f>
        <v>10X3(2HOLE)</v>
      </c>
      <c r="F5517" s="6" t="str">
        <f>+VLOOKUP($D5517,Sheet3!$B:$I,3,0)</f>
        <v>RIB</v>
      </c>
      <c r="G5517" s="6" t="str">
        <f>+VLOOKUP($D5517,Sheet3!$B:$I,4,0)</f>
        <v>APW</v>
      </c>
      <c r="H5517" s="6">
        <f>+VLOOKUP($D5517,Sheet3!$B:$I,5,0)</f>
        <v>0</v>
      </c>
      <c r="I5517" s="6" t="str">
        <f>+VLOOKUP($D5517,Sheet3!$B:$I,6,0)</f>
        <v>GREY</v>
      </c>
      <c r="J5517" s="6" t="str">
        <f>+VLOOKUP($D5517,Sheet3!$B:$I,7,0)</f>
        <v>CARLISLE</v>
      </c>
      <c r="K5517" s="6" t="str">
        <f>+VLOOKUP($D5517,Sheet3!$B:$I,8,0)</f>
        <v>GROUNDFORCE500</v>
      </c>
      <c r="L5517" s="6" t="str">
        <f t="shared" si="428"/>
        <v>10X3(2HOLE)RIB APW 0 GREY CARLISLE GROUNDFORCE500</v>
      </c>
      <c r="M5517" s="12" t="s">
        <v>5527</v>
      </c>
      <c r="N5517" s="12" t="str">
        <f t="shared" si="427"/>
        <v>l2203</v>
      </c>
    </row>
    <row r="5518" spans="1:14">
      <c r="A5518" s="14" t="s">
        <v>5541</v>
      </c>
      <c r="B5518" s="6" t="str">
        <f t="shared" si="425"/>
        <v>l220306625</v>
      </c>
      <c r="C5518" s="12">
        <v>203395</v>
      </c>
      <c r="D5518" s="12" t="str">
        <f t="shared" si="426"/>
        <v>p-003395</v>
      </c>
      <c r="E5518" s="6" t="str">
        <f>+VLOOKUP($D5518,Sheet3!$B:$I,2,0)</f>
        <v>10X3(2HOLE)</v>
      </c>
      <c r="F5518" s="6" t="str">
        <f>+VLOOKUP($D5518,Sheet3!$B:$I,3,0)</f>
        <v>RIB</v>
      </c>
      <c r="G5518" s="6" t="str">
        <f>+VLOOKUP($D5518,Sheet3!$B:$I,4,0)</f>
        <v>APW</v>
      </c>
      <c r="H5518" s="6">
        <f>+VLOOKUP($D5518,Sheet3!$B:$I,5,0)</f>
        <v>0</v>
      </c>
      <c r="I5518" s="6" t="str">
        <f>+VLOOKUP($D5518,Sheet3!$B:$I,6,0)</f>
        <v>GREY</v>
      </c>
      <c r="J5518" s="6" t="str">
        <f>+VLOOKUP($D5518,Sheet3!$B:$I,7,0)</f>
        <v>CARLISLE</v>
      </c>
      <c r="K5518" s="6" t="str">
        <f>+VLOOKUP($D5518,Sheet3!$B:$I,8,0)</f>
        <v>GROUNDFORCE500</v>
      </c>
      <c r="L5518" s="6" t="str">
        <f t="shared" si="428"/>
        <v>10X3(2HOLE)RIB APW 0 GREY CARLISLE GROUNDFORCE500</v>
      </c>
      <c r="M5518" s="12" t="s">
        <v>5527</v>
      </c>
      <c r="N5518" s="12" t="str">
        <f t="shared" si="427"/>
        <v>l2203</v>
      </c>
    </row>
    <row r="5519" spans="1:14">
      <c r="A5519" s="14" t="s">
        <v>5542</v>
      </c>
      <c r="B5519" s="6" t="str">
        <f t="shared" si="425"/>
        <v>l220306487</v>
      </c>
      <c r="C5519" s="12">
        <v>203395</v>
      </c>
      <c r="D5519" s="12" t="str">
        <f t="shared" si="426"/>
        <v>p-003395</v>
      </c>
      <c r="E5519" s="6" t="str">
        <f>+VLOOKUP($D5519,Sheet3!$B:$I,2,0)</f>
        <v>10X3(2HOLE)</v>
      </c>
      <c r="F5519" s="6" t="str">
        <f>+VLOOKUP($D5519,Sheet3!$B:$I,3,0)</f>
        <v>RIB</v>
      </c>
      <c r="G5519" s="6" t="str">
        <f>+VLOOKUP($D5519,Sheet3!$B:$I,4,0)</f>
        <v>APW</v>
      </c>
      <c r="H5519" s="6">
        <f>+VLOOKUP($D5519,Sheet3!$B:$I,5,0)</f>
        <v>0</v>
      </c>
      <c r="I5519" s="6" t="str">
        <f>+VLOOKUP($D5519,Sheet3!$B:$I,6,0)</f>
        <v>GREY</v>
      </c>
      <c r="J5519" s="6" t="str">
        <f>+VLOOKUP($D5519,Sheet3!$B:$I,7,0)</f>
        <v>CARLISLE</v>
      </c>
      <c r="K5519" s="6" t="str">
        <f>+VLOOKUP($D5519,Sheet3!$B:$I,8,0)</f>
        <v>GROUNDFORCE500</v>
      </c>
      <c r="L5519" s="6" t="str">
        <f t="shared" si="428"/>
        <v>10X3(2HOLE)RIB APW 0 GREY CARLISLE GROUNDFORCE500</v>
      </c>
      <c r="M5519" s="12" t="s">
        <v>5527</v>
      </c>
      <c r="N5519" s="12" t="str">
        <f t="shared" si="427"/>
        <v>l2203</v>
      </c>
    </row>
    <row r="5520" spans="1:14">
      <c r="A5520" s="14" t="s">
        <v>5543</v>
      </c>
      <c r="B5520" s="6" t="str">
        <f t="shared" si="425"/>
        <v>l220308635</v>
      </c>
      <c r="C5520" s="12">
        <v>203395</v>
      </c>
      <c r="D5520" s="12" t="str">
        <f t="shared" si="426"/>
        <v>p-003395</v>
      </c>
      <c r="E5520" s="6" t="str">
        <f>+VLOOKUP($D5520,Sheet3!$B:$I,2,0)</f>
        <v>10X3(2HOLE)</v>
      </c>
      <c r="F5520" s="6" t="str">
        <f>+VLOOKUP($D5520,Sheet3!$B:$I,3,0)</f>
        <v>RIB</v>
      </c>
      <c r="G5520" s="6" t="str">
        <f>+VLOOKUP($D5520,Sheet3!$B:$I,4,0)</f>
        <v>APW</v>
      </c>
      <c r="H5520" s="6">
        <f>+VLOOKUP($D5520,Sheet3!$B:$I,5,0)</f>
        <v>0</v>
      </c>
      <c r="I5520" s="6" t="str">
        <f>+VLOOKUP($D5520,Sheet3!$B:$I,6,0)</f>
        <v>GREY</v>
      </c>
      <c r="J5520" s="6" t="str">
        <f>+VLOOKUP($D5520,Sheet3!$B:$I,7,0)</f>
        <v>CARLISLE</v>
      </c>
      <c r="K5520" s="6" t="str">
        <f>+VLOOKUP($D5520,Sheet3!$B:$I,8,0)</f>
        <v>GROUNDFORCE500</v>
      </c>
      <c r="L5520" s="6" t="str">
        <f t="shared" si="428"/>
        <v>10X3(2HOLE)RIB APW 0 GREY CARLISLE GROUNDFORCE500</v>
      </c>
      <c r="M5520" s="12" t="s">
        <v>5527</v>
      </c>
      <c r="N5520" s="12" t="str">
        <f t="shared" si="427"/>
        <v>l2203</v>
      </c>
    </row>
    <row r="5521" spans="1:14">
      <c r="A5521" s="14" t="s">
        <v>5544</v>
      </c>
      <c r="B5521" s="6" t="str">
        <f t="shared" si="425"/>
        <v>l220308437</v>
      </c>
      <c r="C5521" s="12">
        <v>203395</v>
      </c>
      <c r="D5521" s="12" t="str">
        <f t="shared" si="426"/>
        <v>p-003395</v>
      </c>
      <c r="E5521" s="6" t="str">
        <f>+VLOOKUP($D5521,Sheet3!$B:$I,2,0)</f>
        <v>10X3(2HOLE)</v>
      </c>
      <c r="F5521" s="6" t="str">
        <f>+VLOOKUP($D5521,Sheet3!$B:$I,3,0)</f>
        <v>RIB</v>
      </c>
      <c r="G5521" s="6" t="str">
        <f>+VLOOKUP($D5521,Sheet3!$B:$I,4,0)</f>
        <v>APW</v>
      </c>
      <c r="H5521" s="6">
        <f>+VLOOKUP($D5521,Sheet3!$B:$I,5,0)</f>
        <v>0</v>
      </c>
      <c r="I5521" s="6" t="str">
        <f>+VLOOKUP($D5521,Sheet3!$B:$I,6,0)</f>
        <v>GREY</v>
      </c>
      <c r="J5521" s="6" t="str">
        <f>+VLOOKUP($D5521,Sheet3!$B:$I,7,0)</f>
        <v>CARLISLE</v>
      </c>
      <c r="K5521" s="6" t="str">
        <f>+VLOOKUP($D5521,Sheet3!$B:$I,8,0)</f>
        <v>GROUNDFORCE500</v>
      </c>
      <c r="L5521" s="6" t="str">
        <f t="shared" si="428"/>
        <v>10X3(2HOLE)RIB APW 0 GREY CARLISLE GROUNDFORCE500</v>
      </c>
      <c r="M5521" s="12" t="s">
        <v>5527</v>
      </c>
      <c r="N5521" s="12" t="str">
        <f t="shared" si="427"/>
        <v>l2203</v>
      </c>
    </row>
    <row r="5522" spans="1:14">
      <c r="A5522" s="14" t="s">
        <v>5545</v>
      </c>
      <c r="B5522" s="6" t="str">
        <f t="shared" si="425"/>
        <v>l220304266</v>
      </c>
      <c r="C5522" s="12">
        <v>203395</v>
      </c>
      <c r="D5522" s="12" t="str">
        <f t="shared" si="426"/>
        <v>p-003395</v>
      </c>
      <c r="E5522" s="6" t="str">
        <f>+VLOOKUP($D5522,Sheet3!$B:$I,2,0)</f>
        <v>10X3(2HOLE)</v>
      </c>
      <c r="F5522" s="6" t="str">
        <f>+VLOOKUP($D5522,Sheet3!$B:$I,3,0)</f>
        <v>RIB</v>
      </c>
      <c r="G5522" s="6" t="str">
        <f>+VLOOKUP($D5522,Sheet3!$B:$I,4,0)</f>
        <v>APW</v>
      </c>
      <c r="H5522" s="6">
        <f>+VLOOKUP($D5522,Sheet3!$B:$I,5,0)</f>
        <v>0</v>
      </c>
      <c r="I5522" s="6" t="str">
        <f>+VLOOKUP($D5522,Sheet3!$B:$I,6,0)</f>
        <v>GREY</v>
      </c>
      <c r="J5522" s="6" t="str">
        <f>+VLOOKUP($D5522,Sheet3!$B:$I,7,0)</f>
        <v>CARLISLE</v>
      </c>
      <c r="K5522" s="6" t="str">
        <f>+VLOOKUP($D5522,Sheet3!$B:$I,8,0)</f>
        <v>GROUNDFORCE500</v>
      </c>
      <c r="L5522" s="6" t="str">
        <f t="shared" si="428"/>
        <v>10X3(2HOLE)RIB APW 0 GREY CARLISLE GROUNDFORCE500</v>
      </c>
      <c r="M5522" s="12" t="s">
        <v>5527</v>
      </c>
      <c r="N5522" s="12" t="str">
        <f t="shared" si="427"/>
        <v>l2203</v>
      </c>
    </row>
    <row r="5523" spans="1:14">
      <c r="A5523" s="14" t="s">
        <v>5546</v>
      </c>
      <c r="B5523" s="6" t="str">
        <f t="shared" si="425"/>
        <v>l220308771</v>
      </c>
      <c r="C5523" s="12">
        <v>203395</v>
      </c>
      <c r="D5523" s="12" t="str">
        <f t="shared" si="426"/>
        <v>p-003395</v>
      </c>
      <c r="E5523" s="6" t="str">
        <f>+VLOOKUP($D5523,Sheet3!$B:$I,2,0)</f>
        <v>10X3(2HOLE)</v>
      </c>
      <c r="F5523" s="6" t="str">
        <f>+VLOOKUP($D5523,Sheet3!$B:$I,3,0)</f>
        <v>RIB</v>
      </c>
      <c r="G5523" s="6" t="str">
        <f>+VLOOKUP($D5523,Sheet3!$B:$I,4,0)</f>
        <v>APW</v>
      </c>
      <c r="H5523" s="6">
        <f>+VLOOKUP($D5523,Sheet3!$B:$I,5,0)</f>
        <v>0</v>
      </c>
      <c r="I5523" s="6" t="str">
        <f>+VLOOKUP($D5523,Sheet3!$B:$I,6,0)</f>
        <v>GREY</v>
      </c>
      <c r="J5523" s="6" t="str">
        <f>+VLOOKUP($D5523,Sheet3!$B:$I,7,0)</f>
        <v>CARLISLE</v>
      </c>
      <c r="K5523" s="6" t="str">
        <f>+VLOOKUP($D5523,Sheet3!$B:$I,8,0)</f>
        <v>GROUNDFORCE500</v>
      </c>
      <c r="L5523" s="6" t="str">
        <f t="shared" si="428"/>
        <v>10X3(2HOLE)RIB APW 0 GREY CARLISLE GROUNDFORCE500</v>
      </c>
      <c r="M5523" s="12" t="s">
        <v>5527</v>
      </c>
      <c r="N5523" s="12" t="str">
        <f t="shared" si="427"/>
        <v>l2203</v>
      </c>
    </row>
    <row r="5524" spans="1:14">
      <c r="A5524" s="14" t="s">
        <v>5547</v>
      </c>
      <c r="B5524" s="6" t="str">
        <f t="shared" si="425"/>
        <v>l220308691</v>
      </c>
      <c r="C5524" s="12">
        <v>203395</v>
      </c>
      <c r="D5524" s="12" t="str">
        <f t="shared" si="426"/>
        <v>p-003395</v>
      </c>
      <c r="E5524" s="6" t="str">
        <f>+VLOOKUP($D5524,Sheet3!$B:$I,2,0)</f>
        <v>10X3(2HOLE)</v>
      </c>
      <c r="F5524" s="6" t="str">
        <f>+VLOOKUP($D5524,Sheet3!$B:$I,3,0)</f>
        <v>RIB</v>
      </c>
      <c r="G5524" s="6" t="str">
        <f>+VLOOKUP($D5524,Sheet3!$B:$I,4,0)</f>
        <v>APW</v>
      </c>
      <c r="H5524" s="6">
        <f>+VLOOKUP($D5524,Sheet3!$B:$I,5,0)</f>
        <v>0</v>
      </c>
      <c r="I5524" s="6" t="str">
        <f>+VLOOKUP($D5524,Sheet3!$B:$I,6,0)</f>
        <v>GREY</v>
      </c>
      <c r="J5524" s="6" t="str">
        <f>+VLOOKUP($D5524,Sheet3!$B:$I,7,0)</f>
        <v>CARLISLE</v>
      </c>
      <c r="K5524" s="6" t="str">
        <f>+VLOOKUP($D5524,Sheet3!$B:$I,8,0)</f>
        <v>GROUNDFORCE500</v>
      </c>
      <c r="L5524" s="6" t="str">
        <f t="shared" si="428"/>
        <v>10X3(2HOLE)RIB APW 0 GREY CARLISLE GROUNDFORCE500</v>
      </c>
      <c r="M5524" s="12" t="s">
        <v>5527</v>
      </c>
      <c r="N5524" s="12" t="str">
        <f t="shared" si="427"/>
        <v>l2203</v>
      </c>
    </row>
    <row r="5525" spans="1:14">
      <c r="A5525" s="14" t="s">
        <v>5548</v>
      </c>
      <c r="B5525" s="6" t="str">
        <f t="shared" si="425"/>
        <v>l220308623</v>
      </c>
      <c r="C5525" s="12">
        <v>203395</v>
      </c>
      <c r="D5525" s="12" t="str">
        <f t="shared" si="426"/>
        <v>p-003395</v>
      </c>
      <c r="E5525" s="6" t="str">
        <f>+VLOOKUP($D5525,Sheet3!$B:$I,2,0)</f>
        <v>10X3(2HOLE)</v>
      </c>
      <c r="F5525" s="6" t="str">
        <f>+VLOOKUP($D5525,Sheet3!$B:$I,3,0)</f>
        <v>RIB</v>
      </c>
      <c r="G5525" s="6" t="str">
        <f>+VLOOKUP($D5525,Sheet3!$B:$I,4,0)</f>
        <v>APW</v>
      </c>
      <c r="H5525" s="6">
        <f>+VLOOKUP($D5525,Sheet3!$B:$I,5,0)</f>
        <v>0</v>
      </c>
      <c r="I5525" s="6" t="str">
        <f>+VLOOKUP($D5525,Sheet3!$B:$I,6,0)</f>
        <v>GREY</v>
      </c>
      <c r="J5525" s="6" t="str">
        <f>+VLOOKUP($D5525,Sheet3!$B:$I,7,0)</f>
        <v>CARLISLE</v>
      </c>
      <c r="K5525" s="6" t="str">
        <f>+VLOOKUP($D5525,Sheet3!$B:$I,8,0)</f>
        <v>GROUNDFORCE500</v>
      </c>
      <c r="L5525" s="6" t="str">
        <f t="shared" si="428"/>
        <v>10X3(2HOLE)RIB APW 0 GREY CARLISLE GROUNDFORCE500</v>
      </c>
      <c r="M5525" s="12" t="s">
        <v>5527</v>
      </c>
      <c r="N5525" s="12" t="str">
        <f t="shared" si="427"/>
        <v>l2203</v>
      </c>
    </row>
    <row r="5526" spans="1:14">
      <c r="A5526" s="14" t="s">
        <v>5549</v>
      </c>
      <c r="B5526" s="6" t="str">
        <f t="shared" si="425"/>
        <v>l220308141</v>
      </c>
      <c r="C5526" s="12">
        <v>203395</v>
      </c>
      <c r="D5526" s="12" t="str">
        <f t="shared" si="426"/>
        <v>p-003395</v>
      </c>
      <c r="E5526" s="6" t="str">
        <f>+VLOOKUP($D5526,Sheet3!$B:$I,2,0)</f>
        <v>10X3(2HOLE)</v>
      </c>
      <c r="F5526" s="6" t="str">
        <f>+VLOOKUP($D5526,Sheet3!$B:$I,3,0)</f>
        <v>RIB</v>
      </c>
      <c r="G5526" s="6" t="str">
        <f>+VLOOKUP($D5526,Sheet3!$B:$I,4,0)</f>
        <v>APW</v>
      </c>
      <c r="H5526" s="6">
        <f>+VLOOKUP($D5526,Sheet3!$B:$I,5,0)</f>
        <v>0</v>
      </c>
      <c r="I5526" s="6" t="str">
        <f>+VLOOKUP($D5526,Sheet3!$B:$I,6,0)</f>
        <v>GREY</v>
      </c>
      <c r="J5526" s="6" t="str">
        <f>+VLOOKUP($D5526,Sheet3!$B:$I,7,0)</f>
        <v>CARLISLE</v>
      </c>
      <c r="K5526" s="6" t="str">
        <f>+VLOOKUP($D5526,Sheet3!$B:$I,8,0)</f>
        <v>GROUNDFORCE500</v>
      </c>
      <c r="L5526" s="6" t="str">
        <f t="shared" si="428"/>
        <v>10X3(2HOLE)RIB APW 0 GREY CARLISLE GROUNDFORCE500</v>
      </c>
      <c r="M5526" s="12" t="s">
        <v>5527</v>
      </c>
      <c r="N5526" s="12" t="str">
        <f t="shared" si="427"/>
        <v>l2203</v>
      </c>
    </row>
    <row r="5527" spans="1:14">
      <c r="A5527" s="14" t="s">
        <v>5550</v>
      </c>
      <c r="B5527" s="6" t="str">
        <f t="shared" si="425"/>
        <v>l220309595</v>
      </c>
      <c r="C5527" s="12">
        <v>203395</v>
      </c>
      <c r="D5527" s="12" t="str">
        <f t="shared" si="426"/>
        <v>p-003395</v>
      </c>
      <c r="E5527" s="6" t="str">
        <f>+VLOOKUP($D5527,Sheet3!$B:$I,2,0)</f>
        <v>10X3(2HOLE)</v>
      </c>
      <c r="F5527" s="6" t="str">
        <f>+VLOOKUP($D5527,Sheet3!$B:$I,3,0)</f>
        <v>RIB</v>
      </c>
      <c r="G5527" s="6" t="str">
        <f>+VLOOKUP($D5527,Sheet3!$B:$I,4,0)</f>
        <v>APW</v>
      </c>
      <c r="H5527" s="6">
        <f>+VLOOKUP($D5527,Sheet3!$B:$I,5,0)</f>
        <v>0</v>
      </c>
      <c r="I5527" s="6" t="str">
        <f>+VLOOKUP($D5527,Sheet3!$B:$I,6,0)</f>
        <v>GREY</v>
      </c>
      <c r="J5527" s="6" t="str">
        <f>+VLOOKUP($D5527,Sheet3!$B:$I,7,0)</f>
        <v>CARLISLE</v>
      </c>
      <c r="K5527" s="6" t="str">
        <f>+VLOOKUP($D5527,Sheet3!$B:$I,8,0)</f>
        <v>GROUNDFORCE500</v>
      </c>
      <c r="L5527" s="6" t="str">
        <f t="shared" si="428"/>
        <v>10X3(2HOLE)RIB APW 0 GREY CARLISLE GROUNDFORCE500</v>
      </c>
      <c r="M5527" s="12" t="s">
        <v>5527</v>
      </c>
      <c r="N5527" s="12" t="str">
        <f t="shared" si="427"/>
        <v>l2203</v>
      </c>
    </row>
    <row r="5528" spans="1:14">
      <c r="A5528" s="14" t="s">
        <v>5551</v>
      </c>
      <c r="B5528" s="6" t="str">
        <f t="shared" si="425"/>
        <v>l220307335</v>
      </c>
      <c r="C5528" s="12">
        <v>203395</v>
      </c>
      <c r="D5528" s="12" t="str">
        <f t="shared" si="426"/>
        <v>p-003395</v>
      </c>
      <c r="E5528" s="6" t="str">
        <f>+VLOOKUP($D5528,Sheet3!$B:$I,2,0)</f>
        <v>10X3(2HOLE)</v>
      </c>
      <c r="F5528" s="6" t="str">
        <f>+VLOOKUP($D5528,Sheet3!$B:$I,3,0)</f>
        <v>RIB</v>
      </c>
      <c r="G5528" s="6" t="str">
        <f>+VLOOKUP($D5528,Sheet3!$B:$I,4,0)</f>
        <v>APW</v>
      </c>
      <c r="H5528" s="6">
        <f>+VLOOKUP($D5528,Sheet3!$B:$I,5,0)</f>
        <v>0</v>
      </c>
      <c r="I5528" s="6" t="str">
        <f>+VLOOKUP($D5528,Sheet3!$B:$I,6,0)</f>
        <v>GREY</v>
      </c>
      <c r="J5528" s="6" t="str">
        <f>+VLOOKUP($D5528,Sheet3!$B:$I,7,0)</f>
        <v>CARLISLE</v>
      </c>
      <c r="K5528" s="6" t="str">
        <f>+VLOOKUP($D5528,Sheet3!$B:$I,8,0)</f>
        <v>GROUNDFORCE500</v>
      </c>
      <c r="L5528" s="6" t="str">
        <f t="shared" si="428"/>
        <v>10X3(2HOLE)RIB APW 0 GREY CARLISLE GROUNDFORCE500</v>
      </c>
      <c r="M5528" s="12" t="s">
        <v>5527</v>
      </c>
      <c r="N5528" s="12" t="str">
        <f t="shared" si="427"/>
        <v>l2203</v>
      </c>
    </row>
    <row r="5529" spans="1:14">
      <c r="A5529" s="14" t="s">
        <v>5552</v>
      </c>
      <c r="B5529" s="6" t="str">
        <f t="shared" si="425"/>
        <v>l220308440</v>
      </c>
      <c r="C5529" s="12">
        <v>203395</v>
      </c>
      <c r="D5529" s="12" t="str">
        <f t="shared" si="426"/>
        <v>p-003395</v>
      </c>
      <c r="E5529" s="6" t="str">
        <f>+VLOOKUP($D5529,Sheet3!$B:$I,2,0)</f>
        <v>10X3(2HOLE)</v>
      </c>
      <c r="F5529" s="6" t="str">
        <f>+VLOOKUP($D5529,Sheet3!$B:$I,3,0)</f>
        <v>RIB</v>
      </c>
      <c r="G5529" s="6" t="str">
        <f>+VLOOKUP($D5529,Sheet3!$B:$I,4,0)</f>
        <v>APW</v>
      </c>
      <c r="H5529" s="6">
        <f>+VLOOKUP($D5529,Sheet3!$B:$I,5,0)</f>
        <v>0</v>
      </c>
      <c r="I5529" s="6" t="str">
        <f>+VLOOKUP($D5529,Sheet3!$B:$I,6,0)</f>
        <v>GREY</v>
      </c>
      <c r="J5529" s="6" t="str">
        <f>+VLOOKUP($D5529,Sheet3!$B:$I,7,0)</f>
        <v>CARLISLE</v>
      </c>
      <c r="K5529" s="6" t="str">
        <f>+VLOOKUP($D5529,Sheet3!$B:$I,8,0)</f>
        <v>GROUNDFORCE500</v>
      </c>
      <c r="L5529" s="6" t="str">
        <f t="shared" si="428"/>
        <v>10X3(2HOLE)RIB APW 0 GREY CARLISLE GROUNDFORCE500</v>
      </c>
      <c r="M5529" s="12" t="s">
        <v>5527</v>
      </c>
      <c r="N5529" s="12" t="str">
        <f t="shared" si="427"/>
        <v>l2203</v>
      </c>
    </row>
    <row r="5530" spans="1:14">
      <c r="A5530" s="14" t="s">
        <v>5553</v>
      </c>
      <c r="B5530" s="6" t="str">
        <f t="shared" si="425"/>
        <v>l220308689</v>
      </c>
      <c r="C5530" s="12">
        <v>203395</v>
      </c>
      <c r="D5530" s="12" t="str">
        <f t="shared" si="426"/>
        <v>p-003395</v>
      </c>
      <c r="E5530" s="6" t="str">
        <f>+VLOOKUP($D5530,Sheet3!$B:$I,2,0)</f>
        <v>10X3(2HOLE)</v>
      </c>
      <c r="F5530" s="6" t="str">
        <f>+VLOOKUP($D5530,Sheet3!$B:$I,3,0)</f>
        <v>RIB</v>
      </c>
      <c r="G5530" s="6" t="str">
        <f>+VLOOKUP($D5530,Sheet3!$B:$I,4,0)</f>
        <v>APW</v>
      </c>
      <c r="H5530" s="6">
        <f>+VLOOKUP($D5530,Sheet3!$B:$I,5,0)</f>
        <v>0</v>
      </c>
      <c r="I5530" s="6" t="str">
        <f>+VLOOKUP($D5530,Sheet3!$B:$I,6,0)</f>
        <v>GREY</v>
      </c>
      <c r="J5530" s="6" t="str">
        <f>+VLOOKUP($D5530,Sheet3!$B:$I,7,0)</f>
        <v>CARLISLE</v>
      </c>
      <c r="K5530" s="6" t="str">
        <f>+VLOOKUP($D5530,Sheet3!$B:$I,8,0)</f>
        <v>GROUNDFORCE500</v>
      </c>
      <c r="L5530" s="6" t="str">
        <f t="shared" si="428"/>
        <v>10X3(2HOLE)RIB APW 0 GREY CARLISLE GROUNDFORCE500</v>
      </c>
      <c r="M5530" s="12" t="s">
        <v>5527</v>
      </c>
      <c r="N5530" s="12" t="str">
        <f t="shared" si="427"/>
        <v>l2203</v>
      </c>
    </row>
    <row r="5531" spans="1:14">
      <c r="A5531" s="14" t="s">
        <v>5554</v>
      </c>
      <c r="B5531" s="6" t="str">
        <f t="shared" si="425"/>
        <v>l220307294</v>
      </c>
      <c r="C5531" s="12">
        <v>203395</v>
      </c>
      <c r="D5531" s="12" t="str">
        <f t="shared" si="426"/>
        <v>p-003395</v>
      </c>
      <c r="E5531" s="6" t="str">
        <f>+VLOOKUP($D5531,Sheet3!$B:$I,2,0)</f>
        <v>10X3(2HOLE)</v>
      </c>
      <c r="F5531" s="6" t="str">
        <f>+VLOOKUP($D5531,Sheet3!$B:$I,3,0)</f>
        <v>RIB</v>
      </c>
      <c r="G5531" s="6" t="str">
        <f>+VLOOKUP($D5531,Sheet3!$B:$I,4,0)</f>
        <v>APW</v>
      </c>
      <c r="H5531" s="6">
        <f>+VLOOKUP($D5531,Sheet3!$B:$I,5,0)</f>
        <v>0</v>
      </c>
      <c r="I5531" s="6" t="str">
        <f>+VLOOKUP($D5531,Sheet3!$B:$I,6,0)</f>
        <v>GREY</v>
      </c>
      <c r="J5531" s="6" t="str">
        <f>+VLOOKUP($D5531,Sheet3!$B:$I,7,0)</f>
        <v>CARLISLE</v>
      </c>
      <c r="K5531" s="6" t="str">
        <f>+VLOOKUP($D5531,Sheet3!$B:$I,8,0)</f>
        <v>GROUNDFORCE500</v>
      </c>
      <c r="L5531" s="6" t="str">
        <f t="shared" si="428"/>
        <v>10X3(2HOLE)RIB APW 0 GREY CARLISLE GROUNDFORCE500</v>
      </c>
      <c r="M5531" s="12" t="s">
        <v>5527</v>
      </c>
      <c r="N5531" s="12" t="str">
        <f t="shared" si="427"/>
        <v>l2203</v>
      </c>
    </row>
    <row r="5532" spans="1:14">
      <c r="A5532" s="14" t="s">
        <v>5555</v>
      </c>
      <c r="B5532" s="6" t="str">
        <f t="shared" ref="B5532:B5595" si="429">+MID(A5532,9,10)</f>
        <v>l220308772</v>
      </c>
      <c r="C5532" s="12">
        <v>203395</v>
      </c>
      <c r="D5532" s="12" t="str">
        <f t="shared" si="426"/>
        <v>p-003395</v>
      </c>
      <c r="E5532" s="6" t="str">
        <f>+VLOOKUP($D5532,Sheet3!$B:$I,2,0)</f>
        <v>10X3(2HOLE)</v>
      </c>
      <c r="F5532" s="6" t="str">
        <f>+VLOOKUP($D5532,Sheet3!$B:$I,3,0)</f>
        <v>RIB</v>
      </c>
      <c r="G5532" s="6" t="str">
        <f>+VLOOKUP($D5532,Sheet3!$B:$I,4,0)</f>
        <v>APW</v>
      </c>
      <c r="H5532" s="6">
        <f>+VLOOKUP($D5532,Sheet3!$B:$I,5,0)</f>
        <v>0</v>
      </c>
      <c r="I5532" s="6" t="str">
        <f>+VLOOKUP($D5532,Sheet3!$B:$I,6,0)</f>
        <v>GREY</v>
      </c>
      <c r="J5532" s="6" t="str">
        <f>+VLOOKUP($D5532,Sheet3!$B:$I,7,0)</f>
        <v>CARLISLE</v>
      </c>
      <c r="K5532" s="6" t="str">
        <f>+VLOOKUP($D5532,Sheet3!$B:$I,8,0)</f>
        <v>GROUNDFORCE500</v>
      </c>
      <c r="L5532" s="6" t="str">
        <f t="shared" si="428"/>
        <v>10X3(2HOLE)RIB APW 0 GREY CARLISLE GROUNDFORCE500</v>
      </c>
      <c r="M5532" s="12" t="s">
        <v>5527</v>
      </c>
      <c r="N5532" s="12" t="str">
        <f t="shared" ref="N5532:N5595" si="430">+MID(A5532,9,5)</f>
        <v>l2203</v>
      </c>
    </row>
    <row r="5533" spans="1:14">
      <c r="A5533" s="14" t="s">
        <v>5556</v>
      </c>
      <c r="B5533" s="6" t="str">
        <f t="shared" si="429"/>
        <v>l220309211</v>
      </c>
      <c r="C5533" s="12">
        <v>203395</v>
      </c>
      <c r="D5533" s="12" t="str">
        <f t="shared" ref="D5533:D5596" si="431">+LEFT(A5533,8)</f>
        <v>p-003395</v>
      </c>
      <c r="E5533" s="6" t="str">
        <f>+VLOOKUP($D5533,Sheet3!$B:$I,2,0)</f>
        <v>10X3(2HOLE)</v>
      </c>
      <c r="F5533" s="6" t="str">
        <f>+VLOOKUP($D5533,Sheet3!$B:$I,3,0)</f>
        <v>RIB</v>
      </c>
      <c r="G5533" s="6" t="str">
        <f>+VLOOKUP($D5533,Sheet3!$B:$I,4,0)</f>
        <v>APW</v>
      </c>
      <c r="H5533" s="6">
        <f>+VLOOKUP($D5533,Sheet3!$B:$I,5,0)</f>
        <v>0</v>
      </c>
      <c r="I5533" s="6" t="str">
        <f>+VLOOKUP($D5533,Sheet3!$B:$I,6,0)</f>
        <v>GREY</v>
      </c>
      <c r="J5533" s="6" t="str">
        <f>+VLOOKUP($D5533,Sheet3!$B:$I,7,0)</f>
        <v>CARLISLE</v>
      </c>
      <c r="K5533" s="6" t="str">
        <f>+VLOOKUP($D5533,Sheet3!$B:$I,8,0)</f>
        <v>GROUNDFORCE500</v>
      </c>
      <c r="L5533" s="6" t="str">
        <f t="shared" si="428"/>
        <v>10X3(2HOLE)RIB APW 0 GREY CARLISLE GROUNDFORCE500</v>
      </c>
      <c r="M5533" s="12" t="s">
        <v>5527</v>
      </c>
      <c r="N5533" s="12" t="str">
        <f t="shared" si="430"/>
        <v>l2203</v>
      </c>
    </row>
    <row r="5534" spans="1:14">
      <c r="A5534" s="14" t="s">
        <v>5557</v>
      </c>
      <c r="B5534" s="6" t="str">
        <f t="shared" si="429"/>
        <v>l220309396</v>
      </c>
      <c r="C5534" s="12">
        <v>203395</v>
      </c>
      <c r="D5534" s="12" t="str">
        <f t="shared" si="431"/>
        <v>p-003395</v>
      </c>
      <c r="E5534" s="6" t="str">
        <f>+VLOOKUP($D5534,Sheet3!$B:$I,2,0)</f>
        <v>10X3(2HOLE)</v>
      </c>
      <c r="F5534" s="6" t="str">
        <f>+VLOOKUP($D5534,Sheet3!$B:$I,3,0)</f>
        <v>RIB</v>
      </c>
      <c r="G5534" s="6" t="str">
        <f>+VLOOKUP($D5534,Sheet3!$B:$I,4,0)</f>
        <v>APW</v>
      </c>
      <c r="H5534" s="6">
        <f>+VLOOKUP($D5534,Sheet3!$B:$I,5,0)</f>
        <v>0</v>
      </c>
      <c r="I5534" s="6" t="str">
        <f>+VLOOKUP($D5534,Sheet3!$B:$I,6,0)</f>
        <v>GREY</v>
      </c>
      <c r="J5534" s="6" t="str">
        <f>+VLOOKUP($D5534,Sheet3!$B:$I,7,0)</f>
        <v>CARLISLE</v>
      </c>
      <c r="K5534" s="6" t="str">
        <f>+VLOOKUP($D5534,Sheet3!$B:$I,8,0)</f>
        <v>GROUNDFORCE500</v>
      </c>
      <c r="L5534" s="6" t="str">
        <f t="shared" si="428"/>
        <v>10X3(2HOLE)RIB APW 0 GREY CARLISLE GROUNDFORCE500</v>
      </c>
      <c r="M5534" s="12" t="s">
        <v>5527</v>
      </c>
      <c r="N5534" s="12" t="str">
        <f t="shared" si="430"/>
        <v>l2203</v>
      </c>
    </row>
    <row r="5535" spans="1:14">
      <c r="A5535" s="14" t="s">
        <v>5558</v>
      </c>
      <c r="B5535" s="6" t="str">
        <f t="shared" si="429"/>
        <v>l220309597</v>
      </c>
      <c r="C5535" s="12">
        <v>203395</v>
      </c>
      <c r="D5535" s="12" t="str">
        <f t="shared" si="431"/>
        <v>p-003395</v>
      </c>
      <c r="E5535" s="6" t="str">
        <f>+VLOOKUP($D5535,Sheet3!$B:$I,2,0)</f>
        <v>10X3(2HOLE)</v>
      </c>
      <c r="F5535" s="6" t="str">
        <f>+VLOOKUP($D5535,Sheet3!$B:$I,3,0)</f>
        <v>RIB</v>
      </c>
      <c r="G5535" s="6" t="str">
        <f>+VLOOKUP($D5535,Sheet3!$B:$I,4,0)</f>
        <v>APW</v>
      </c>
      <c r="H5535" s="6">
        <f>+VLOOKUP($D5535,Sheet3!$B:$I,5,0)</f>
        <v>0</v>
      </c>
      <c r="I5535" s="6" t="str">
        <f>+VLOOKUP($D5535,Sheet3!$B:$I,6,0)</f>
        <v>GREY</v>
      </c>
      <c r="J5535" s="6" t="str">
        <f>+VLOOKUP($D5535,Sheet3!$B:$I,7,0)</f>
        <v>CARLISLE</v>
      </c>
      <c r="K5535" s="6" t="str">
        <f>+VLOOKUP($D5535,Sheet3!$B:$I,8,0)</f>
        <v>GROUNDFORCE500</v>
      </c>
      <c r="L5535" s="6" t="str">
        <f t="shared" si="428"/>
        <v>10X3(2HOLE)RIB APW 0 GREY CARLISLE GROUNDFORCE500</v>
      </c>
      <c r="M5535" s="12" t="s">
        <v>5527</v>
      </c>
      <c r="N5535" s="12" t="str">
        <f t="shared" si="430"/>
        <v>l2203</v>
      </c>
    </row>
    <row r="5536" spans="1:14">
      <c r="A5536" s="14" t="s">
        <v>5559</v>
      </c>
      <c r="B5536" s="6" t="str">
        <f t="shared" si="429"/>
        <v>l220308721</v>
      </c>
      <c r="C5536" s="12">
        <v>203395</v>
      </c>
      <c r="D5536" s="12" t="str">
        <f t="shared" si="431"/>
        <v>p-003395</v>
      </c>
      <c r="E5536" s="6" t="str">
        <f>+VLOOKUP($D5536,Sheet3!$B:$I,2,0)</f>
        <v>10X3(2HOLE)</v>
      </c>
      <c r="F5536" s="6" t="str">
        <f>+VLOOKUP($D5536,Sheet3!$B:$I,3,0)</f>
        <v>RIB</v>
      </c>
      <c r="G5536" s="6" t="str">
        <f>+VLOOKUP($D5536,Sheet3!$B:$I,4,0)</f>
        <v>APW</v>
      </c>
      <c r="H5536" s="6">
        <f>+VLOOKUP($D5536,Sheet3!$B:$I,5,0)</f>
        <v>0</v>
      </c>
      <c r="I5536" s="6" t="str">
        <f>+VLOOKUP($D5536,Sheet3!$B:$I,6,0)</f>
        <v>GREY</v>
      </c>
      <c r="J5536" s="6" t="str">
        <f>+VLOOKUP($D5536,Sheet3!$B:$I,7,0)</f>
        <v>CARLISLE</v>
      </c>
      <c r="K5536" s="6" t="str">
        <f>+VLOOKUP($D5536,Sheet3!$B:$I,8,0)</f>
        <v>GROUNDFORCE500</v>
      </c>
      <c r="L5536" s="6" t="str">
        <f t="shared" si="428"/>
        <v>10X3(2HOLE)RIB APW 0 GREY CARLISLE GROUNDFORCE500</v>
      </c>
      <c r="M5536" s="12" t="s">
        <v>5527</v>
      </c>
      <c r="N5536" s="12" t="str">
        <f t="shared" si="430"/>
        <v>l2203</v>
      </c>
    </row>
    <row r="5537" spans="1:14">
      <c r="A5537" s="14" t="s">
        <v>5560</v>
      </c>
      <c r="B5537" s="6" t="str">
        <f t="shared" si="429"/>
        <v>l220308569</v>
      </c>
      <c r="C5537" s="12">
        <v>203395</v>
      </c>
      <c r="D5537" s="12" t="str">
        <f t="shared" si="431"/>
        <v>p-003395</v>
      </c>
      <c r="E5537" s="6" t="str">
        <f>+VLOOKUP($D5537,Sheet3!$B:$I,2,0)</f>
        <v>10X3(2HOLE)</v>
      </c>
      <c r="F5537" s="6" t="str">
        <f>+VLOOKUP($D5537,Sheet3!$B:$I,3,0)</f>
        <v>RIB</v>
      </c>
      <c r="G5537" s="6" t="str">
        <f>+VLOOKUP($D5537,Sheet3!$B:$I,4,0)</f>
        <v>APW</v>
      </c>
      <c r="H5537" s="6">
        <f>+VLOOKUP($D5537,Sheet3!$B:$I,5,0)</f>
        <v>0</v>
      </c>
      <c r="I5537" s="6" t="str">
        <f>+VLOOKUP($D5537,Sheet3!$B:$I,6,0)</f>
        <v>GREY</v>
      </c>
      <c r="J5537" s="6" t="str">
        <f>+VLOOKUP($D5537,Sheet3!$B:$I,7,0)</f>
        <v>CARLISLE</v>
      </c>
      <c r="K5537" s="6" t="str">
        <f>+VLOOKUP($D5537,Sheet3!$B:$I,8,0)</f>
        <v>GROUNDFORCE500</v>
      </c>
      <c r="L5537" s="6" t="str">
        <f t="shared" si="428"/>
        <v>10X3(2HOLE)RIB APW 0 GREY CARLISLE GROUNDFORCE500</v>
      </c>
      <c r="M5537" s="12" t="s">
        <v>5527</v>
      </c>
      <c r="N5537" s="12" t="str">
        <f t="shared" si="430"/>
        <v>l2203</v>
      </c>
    </row>
    <row r="5538" spans="1:14">
      <c r="A5538" s="14" t="s">
        <v>5561</v>
      </c>
      <c r="B5538" s="6" t="str">
        <f t="shared" si="429"/>
        <v>l220309644</v>
      </c>
      <c r="C5538" s="12">
        <v>203395</v>
      </c>
      <c r="D5538" s="12" t="str">
        <f t="shared" si="431"/>
        <v>p-003395</v>
      </c>
      <c r="E5538" s="6" t="str">
        <f>+VLOOKUP($D5538,Sheet3!$B:$I,2,0)</f>
        <v>10X3(2HOLE)</v>
      </c>
      <c r="F5538" s="6" t="str">
        <f>+VLOOKUP($D5538,Sheet3!$B:$I,3,0)</f>
        <v>RIB</v>
      </c>
      <c r="G5538" s="6" t="str">
        <f>+VLOOKUP($D5538,Sheet3!$B:$I,4,0)</f>
        <v>APW</v>
      </c>
      <c r="H5538" s="6">
        <f>+VLOOKUP($D5538,Sheet3!$B:$I,5,0)</f>
        <v>0</v>
      </c>
      <c r="I5538" s="6" t="str">
        <f>+VLOOKUP($D5538,Sheet3!$B:$I,6,0)</f>
        <v>GREY</v>
      </c>
      <c r="J5538" s="6" t="str">
        <f>+VLOOKUP($D5538,Sheet3!$B:$I,7,0)</f>
        <v>CARLISLE</v>
      </c>
      <c r="K5538" s="6" t="str">
        <f>+VLOOKUP($D5538,Sheet3!$B:$I,8,0)</f>
        <v>GROUNDFORCE500</v>
      </c>
      <c r="L5538" s="6" t="str">
        <f t="shared" si="428"/>
        <v>10X3(2HOLE)RIB APW 0 GREY CARLISLE GROUNDFORCE500</v>
      </c>
      <c r="M5538" s="12" t="s">
        <v>5527</v>
      </c>
      <c r="N5538" s="12" t="str">
        <f t="shared" si="430"/>
        <v>l2203</v>
      </c>
    </row>
    <row r="5539" spans="1:14">
      <c r="A5539" s="14" t="s">
        <v>5562</v>
      </c>
      <c r="B5539" s="6" t="str">
        <f t="shared" si="429"/>
        <v>l220308343</v>
      </c>
      <c r="C5539" s="12">
        <v>203395</v>
      </c>
      <c r="D5539" s="12" t="str">
        <f t="shared" si="431"/>
        <v>p-003395</v>
      </c>
      <c r="E5539" s="6" t="str">
        <f>+VLOOKUP($D5539,Sheet3!$B:$I,2,0)</f>
        <v>10X3(2HOLE)</v>
      </c>
      <c r="F5539" s="6" t="str">
        <f>+VLOOKUP($D5539,Sheet3!$B:$I,3,0)</f>
        <v>RIB</v>
      </c>
      <c r="G5539" s="6" t="str">
        <f>+VLOOKUP($D5539,Sheet3!$B:$I,4,0)</f>
        <v>APW</v>
      </c>
      <c r="H5539" s="6">
        <f>+VLOOKUP($D5539,Sheet3!$B:$I,5,0)</f>
        <v>0</v>
      </c>
      <c r="I5539" s="6" t="str">
        <f>+VLOOKUP($D5539,Sheet3!$B:$I,6,0)</f>
        <v>GREY</v>
      </c>
      <c r="J5539" s="6" t="str">
        <f>+VLOOKUP($D5539,Sheet3!$B:$I,7,0)</f>
        <v>CARLISLE</v>
      </c>
      <c r="K5539" s="6" t="str">
        <f>+VLOOKUP($D5539,Sheet3!$B:$I,8,0)</f>
        <v>GROUNDFORCE500</v>
      </c>
      <c r="L5539" s="6" t="str">
        <f t="shared" si="428"/>
        <v>10X3(2HOLE)RIB APW 0 GREY CARLISLE GROUNDFORCE500</v>
      </c>
      <c r="M5539" s="12" t="s">
        <v>5527</v>
      </c>
      <c r="N5539" s="12" t="str">
        <f t="shared" si="430"/>
        <v>l2203</v>
      </c>
    </row>
    <row r="5540" spans="1:14">
      <c r="A5540" s="14" t="s">
        <v>5563</v>
      </c>
      <c r="B5540" s="6" t="str">
        <f t="shared" si="429"/>
        <v>l220306856</v>
      </c>
      <c r="C5540" s="12">
        <v>203395</v>
      </c>
      <c r="D5540" s="12" t="str">
        <f t="shared" si="431"/>
        <v>p-003395</v>
      </c>
      <c r="E5540" s="6" t="str">
        <f>+VLOOKUP($D5540,Sheet3!$B:$I,2,0)</f>
        <v>10X3(2HOLE)</v>
      </c>
      <c r="F5540" s="6" t="str">
        <f>+VLOOKUP($D5540,Sheet3!$B:$I,3,0)</f>
        <v>RIB</v>
      </c>
      <c r="G5540" s="6" t="str">
        <f>+VLOOKUP($D5540,Sheet3!$B:$I,4,0)</f>
        <v>APW</v>
      </c>
      <c r="H5540" s="6">
        <f>+VLOOKUP($D5540,Sheet3!$B:$I,5,0)</f>
        <v>0</v>
      </c>
      <c r="I5540" s="6" t="str">
        <f>+VLOOKUP($D5540,Sheet3!$B:$I,6,0)</f>
        <v>GREY</v>
      </c>
      <c r="J5540" s="6" t="str">
        <f>+VLOOKUP($D5540,Sheet3!$B:$I,7,0)</f>
        <v>CARLISLE</v>
      </c>
      <c r="K5540" s="6" t="str">
        <f>+VLOOKUP($D5540,Sheet3!$B:$I,8,0)</f>
        <v>GROUNDFORCE500</v>
      </c>
      <c r="L5540" s="6" t="str">
        <f t="shared" si="428"/>
        <v>10X3(2HOLE)RIB APW 0 GREY CARLISLE GROUNDFORCE500</v>
      </c>
      <c r="M5540" s="12" t="s">
        <v>5527</v>
      </c>
      <c r="N5540" s="12" t="str">
        <f t="shared" si="430"/>
        <v>l2203</v>
      </c>
    </row>
    <row r="5541" spans="1:14">
      <c r="A5541" s="14" t="s">
        <v>5564</v>
      </c>
      <c r="B5541" s="6" t="str">
        <f t="shared" si="429"/>
        <v>l220308510</v>
      </c>
      <c r="C5541" s="12">
        <v>203395</v>
      </c>
      <c r="D5541" s="12" t="str">
        <f t="shared" si="431"/>
        <v>p-003395</v>
      </c>
      <c r="E5541" s="6" t="str">
        <f>+VLOOKUP($D5541,Sheet3!$B:$I,2,0)</f>
        <v>10X3(2HOLE)</v>
      </c>
      <c r="F5541" s="6" t="str">
        <f>+VLOOKUP($D5541,Sheet3!$B:$I,3,0)</f>
        <v>RIB</v>
      </c>
      <c r="G5541" s="6" t="str">
        <f>+VLOOKUP($D5541,Sheet3!$B:$I,4,0)</f>
        <v>APW</v>
      </c>
      <c r="H5541" s="6">
        <f>+VLOOKUP($D5541,Sheet3!$B:$I,5,0)</f>
        <v>0</v>
      </c>
      <c r="I5541" s="6" t="str">
        <f>+VLOOKUP($D5541,Sheet3!$B:$I,6,0)</f>
        <v>GREY</v>
      </c>
      <c r="J5541" s="6" t="str">
        <f>+VLOOKUP($D5541,Sheet3!$B:$I,7,0)</f>
        <v>CARLISLE</v>
      </c>
      <c r="K5541" s="6" t="str">
        <f>+VLOOKUP($D5541,Sheet3!$B:$I,8,0)</f>
        <v>GROUNDFORCE500</v>
      </c>
      <c r="L5541" s="6" t="str">
        <f t="shared" si="428"/>
        <v>10X3(2HOLE)RIB APW 0 GREY CARLISLE GROUNDFORCE500</v>
      </c>
      <c r="M5541" s="12" t="s">
        <v>5527</v>
      </c>
      <c r="N5541" s="12" t="str">
        <f t="shared" si="430"/>
        <v>l2203</v>
      </c>
    </row>
    <row r="5542" spans="1:14">
      <c r="A5542" s="14" t="s">
        <v>5565</v>
      </c>
      <c r="B5542" s="6" t="str">
        <f t="shared" si="429"/>
        <v>l220310395</v>
      </c>
      <c r="C5542" s="12">
        <v>203388</v>
      </c>
      <c r="D5542" s="12" t="str">
        <f t="shared" si="431"/>
        <v>p-003388</v>
      </c>
      <c r="E5542" s="6" t="str">
        <f>+VLOOKUP($D5542,Sheet3!$B:$I,2,0)</f>
        <v>15X5(2HOLE)</v>
      </c>
      <c r="F5542" s="6" t="str">
        <f>+VLOOKUP($D5542,Sheet3!$B:$I,3,0)</f>
        <v>S</v>
      </c>
      <c r="G5542" s="6" t="str">
        <f>+VLOOKUP($D5542,Sheet3!$B:$I,4,0)</f>
        <v>APW</v>
      </c>
      <c r="H5542" s="6">
        <f>+VLOOKUP($D5542,Sheet3!$B:$I,5,0)</f>
        <v>0</v>
      </c>
      <c r="I5542" s="6" t="str">
        <f>+VLOOKUP($D5542,Sheet3!$B:$I,6,0)</f>
        <v>GREY</v>
      </c>
      <c r="J5542" s="6" t="str">
        <f>+VLOOKUP($D5542,Sheet3!$B:$I,7,0)</f>
        <v>CARLISLE</v>
      </c>
      <c r="K5542" s="6" t="str">
        <f>+VLOOKUP($D5542,Sheet3!$B:$I,8,0)</f>
        <v>GROUNDFORCE500</v>
      </c>
      <c r="L5542" s="6" t="str">
        <f t="shared" si="428"/>
        <v>15X5(2HOLE)S APW 0 GREY CARLISLE GROUNDFORCE500</v>
      </c>
      <c r="M5542" s="12" t="s">
        <v>5566</v>
      </c>
      <c r="N5542" s="12" t="str">
        <f t="shared" si="430"/>
        <v>l2203</v>
      </c>
    </row>
    <row r="5543" spans="1:14">
      <c r="A5543" s="14" t="s">
        <v>5567</v>
      </c>
      <c r="B5543" s="6" t="str">
        <f t="shared" si="429"/>
        <v>l220309731</v>
      </c>
      <c r="C5543" s="12">
        <v>203388</v>
      </c>
      <c r="D5543" s="12" t="str">
        <f t="shared" si="431"/>
        <v>p-003388</v>
      </c>
      <c r="E5543" s="6" t="str">
        <f>+VLOOKUP($D5543,Sheet3!$B:$I,2,0)</f>
        <v>15X5(2HOLE)</v>
      </c>
      <c r="F5543" s="6" t="str">
        <f>+VLOOKUP($D5543,Sheet3!$B:$I,3,0)</f>
        <v>S</v>
      </c>
      <c r="G5543" s="6" t="str">
        <f>+VLOOKUP($D5543,Sheet3!$B:$I,4,0)</f>
        <v>APW</v>
      </c>
      <c r="H5543" s="6">
        <f>+VLOOKUP($D5543,Sheet3!$B:$I,5,0)</f>
        <v>0</v>
      </c>
      <c r="I5543" s="6" t="str">
        <f>+VLOOKUP($D5543,Sheet3!$B:$I,6,0)</f>
        <v>GREY</v>
      </c>
      <c r="J5543" s="6" t="str">
        <f>+VLOOKUP($D5543,Sheet3!$B:$I,7,0)</f>
        <v>CARLISLE</v>
      </c>
      <c r="K5543" s="6" t="str">
        <f>+VLOOKUP($D5543,Sheet3!$B:$I,8,0)</f>
        <v>GROUNDFORCE500</v>
      </c>
      <c r="L5543" s="6" t="str">
        <f t="shared" si="428"/>
        <v>15X5(2HOLE)S APW 0 GREY CARLISLE GROUNDFORCE500</v>
      </c>
      <c r="M5543" s="12" t="s">
        <v>5566</v>
      </c>
      <c r="N5543" s="12" t="str">
        <f t="shared" si="430"/>
        <v>l2203</v>
      </c>
    </row>
    <row r="5544" spans="1:14">
      <c r="A5544" s="14" t="s">
        <v>5568</v>
      </c>
      <c r="B5544" s="6" t="str">
        <f t="shared" si="429"/>
        <v>l220309143</v>
      </c>
      <c r="C5544" s="12">
        <v>203388</v>
      </c>
      <c r="D5544" s="12" t="str">
        <f t="shared" si="431"/>
        <v>p-003388</v>
      </c>
      <c r="E5544" s="6" t="str">
        <f>+VLOOKUP($D5544,Sheet3!$B:$I,2,0)</f>
        <v>15X5(2HOLE)</v>
      </c>
      <c r="F5544" s="6" t="str">
        <f>+VLOOKUP($D5544,Sheet3!$B:$I,3,0)</f>
        <v>S</v>
      </c>
      <c r="G5544" s="6" t="str">
        <f>+VLOOKUP($D5544,Sheet3!$B:$I,4,0)</f>
        <v>APW</v>
      </c>
      <c r="H5544" s="6">
        <f>+VLOOKUP($D5544,Sheet3!$B:$I,5,0)</f>
        <v>0</v>
      </c>
      <c r="I5544" s="6" t="str">
        <f>+VLOOKUP($D5544,Sheet3!$B:$I,6,0)</f>
        <v>GREY</v>
      </c>
      <c r="J5544" s="6" t="str">
        <f>+VLOOKUP($D5544,Sheet3!$B:$I,7,0)</f>
        <v>CARLISLE</v>
      </c>
      <c r="K5544" s="6" t="str">
        <f>+VLOOKUP($D5544,Sheet3!$B:$I,8,0)</f>
        <v>GROUNDFORCE500</v>
      </c>
      <c r="L5544" s="6" t="str">
        <f t="shared" si="428"/>
        <v>15X5(2HOLE)S APW 0 GREY CARLISLE GROUNDFORCE500</v>
      </c>
      <c r="M5544" s="12" t="s">
        <v>5566</v>
      </c>
      <c r="N5544" s="12" t="str">
        <f t="shared" si="430"/>
        <v>l2203</v>
      </c>
    </row>
    <row r="5545" spans="1:14">
      <c r="A5545" s="14" t="s">
        <v>5569</v>
      </c>
      <c r="B5545" s="6" t="str">
        <f t="shared" si="429"/>
        <v>l220310247</v>
      </c>
      <c r="C5545" s="12">
        <v>203388</v>
      </c>
      <c r="D5545" s="12" t="str">
        <f t="shared" si="431"/>
        <v>p-003388</v>
      </c>
      <c r="E5545" s="6" t="str">
        <f>+VLOOKUP($D5545,Sheet3!$B:$I,2,0)</f>
        <v>15X5(2HOLE)</v>
      </c>
      <c r="F5545" s="6" t="str">
        <f>+VLOOKUP($D5545,Sheet3!$B:$I,3,0)</f>
        <v>S</v>
      </c>
      <c r="G5545" s="6" t="str">
        <f>+VLOOKUP($D5545,Sheet3!$B:$I,4,0)</f>
        <v>APW</v>
      </c>
      <c r="H5545" s="6">
        <f>+VLOOKUP($D5545,Sheet3!$B:$I,5,0)</f>
        <v>0</v>
      </c>
      <c r="I5545" s="6" t="str">
        <f>+VLOOKUP($D5545,Sheet3!$B:$I,6,0)</f>
        <v>GREY</v>
      </c>
      <c r="J5545" s="6" t="str">
        <f>+VLOOKUP($D5545,Sheet3!$B:$I,7,0)</f>
        <v>CARLISLE</v>
      </c>
      <c r="K5545" s="6" t="str">
        <f>+VLOOKUP($D5545,Sheet3!$B:$I,8,0)</f>
        <v>GROUNDFORCE500</v>
      </c>
      <c r="L5545" s="6" t="str">
        <f t="shared" si="428"/>
        <v>15X5(2HOLE)S APW 0 GREY CARLISLE GROUNDFORCE500</v>
      </c>
      <c r="M5545" s="12" t="s">
        <v>5566</v>
      </c>
      <c r="N5545" s="12" t="str">
        <f t="shared" si="430"/>
        <v>l2203</v>
      </c>
    </row>
    <row r="5546" spans="1:14">
      <c r="A5546" s="14" t="s">
        <v>5570</v>
      </c>
      <c r="B5546" s="6" t="str">
        <f t="shared" si="429"/>
        <v>l220310080</v>
      </c>
      <c r="C5546" s="12">
        <v>203388</v>
      </c>
      <c r="D5546" s="12" t="str">
        <f t="shared" si="431"/>
        <v>p-003388</v>
      </c>
      <c r="E5546" s="6" t="str">
        <f>+VLOOKUP($D5546,Sheet3!$B:$I,2,0)</f>
        <v>15X5(2HOLE)</v>
      </c>
      <c r="F5546" s="6" t="str">
        <f>+VLOOKUP($D5546,Sheet3!$B:$I,3,0)</f>
        <v>S</v>
      </c>
      <c r="G5546" s="6" t="str">
        <f>+VLOOKUP($D5546,Sheet3!$B:$I,4,0)</f>
        <v>APW</v>
      </c>
      <c r="H5546" s="6">
        <f>+VLOOKUP($D5546,Sheet3!$B:$I,5,0)</f>
        <v>0</v>
      </c>
      <c r="I5546" s="6" t="str">
        <f>+VLOOKUP($D5546,Sheet3!$B:$I,6,0)</f>
        <v>GREY</v>
      </c>
      <c r="J5546" s="6" t="str">
        <f>+VLOOKUP($D5546,Sheet3!$B:$I,7,0)</f>
        <v>CARLISLE</v>
      </c>
      <c r="K5546" s="6" t="str">
        <f>+VLOOKUP($D5546,Sheet3!$B:$I,8,0)</f>
        <v>GROUNDFORCE500</v>
      </c>
      <c r="L5546" s="6" t="str">
        <f t="shared" si="428"/>
        <v>15X5(2HOLE)S APW 0 GREY CARLISLE GROUNDFORCE500</v>
      </c>
      <c r="M5546" s="12" t="s">
        <v>5566</v>
      </c>
      <c r="N5546" s="12" t="str">
        <f t="shared" si="430"/>
        <v>l2203</v>
      </c>
    </row>
    <row r="5547" spans="1:14">
      <c r="A5547" s="14" t="s">
        <v>5571</v>
      </c>
      <c r="B5547" s="6" t="str">
        <f t="shared" si="429"/>
        <v>l220309287</v>
      </c>
      <c r="C5547" s="12">
        <v>203388</v>
      </c>
      <c r="D5547" s="12" t="str">
        <f t="shared" si="431"/>
        <v>p-003388</v>
      </c>
      <c r="E5547" s="6" t="str">
        <f>+VLOOKUP($D5547,Sheet3!$B:$I,2,0)</f>
        <v>15X5(2HOLE)</v>
      </c>
      <c r="F5547" s="6" t="str">
        <f>+VLOOKUP($D5547,Sheet3!$B:$I,3,0)</f>
        <v>S</v>
      </c>
      <c r="G5547" s="6" t="str">
        <f>+VLOOKUP($D5547,Sheet3!$B:$I,4,0)</f>
        <v>APW</v>
      </c>
      <c r="H5547" s="6">
        <f>+VLOOKUP($D5547,Sheet3!$B:$I,5,0)</f>
        <v>0</v>
      </c>
      <c r="I5547" s="6" t="str">
        <f>+VLOOKUP($D5547,Sheet3!$B:$I,6,0)</f>
        <v>GREY</v>
      </c>
      <c r="J5547" s="6" t="str">
        <f>+VLOOKUP($D5547,Sheet3!$B:$I,7,0)</f>
        <v>CARLISLE</v>
      </c>
      <c r="K5547" s="6" t="str">
        <f>+VLOOKUP($D5547,Sheet3!$B:$I,8,0)</f>
        <v>GROUNDFORCE500</v>
      </c>
      <c r="L5547" s="6" t="str">
        <f t="shared" si="428"/>
        <v>15X5(2HOLE)S APW 0 GREY CARLISLE GROUNDFORCE500</v>
      </c>
      <c r="M5547" s="12" t="s">
        <v>5566</v>
      </c>
      <c r="N5547" s="12" t="str">
        <f t="shared" si="430"/>
        <v>l2203</v>
      </c>
    </row>
    <row r="5548" spans="1:14">
      <c r="A5548" s="14" t="s">
        <v>5572</v>
      </c>
      <c r="B5548" s="6" t="str">
        <f t="shared" si="429"/>
        <v>l220310299</v>
      </c>
      <c r="C5548" s="12">
        <v>203388</v>
      </c>
      <c r="D5548" s="12" t="str">
        <f t="shared" si="431"/>
        <v>p-003388</v>
      </c>
      <c r="E5548" s="6" t="str">
        <f>+VLOOKUP($D5548,Sheet3!$B:$I,2,0)</f>
        <v>15X5(2HOLE)</v>
      </c>
      <c r="F5548" s="6" t="str">
        <f>+VLOOKUP($D5548,Sheet3!$B:$I,3,0)</f>
        <v>S</v>
      </c>
      <c r="G5548" s="6" t="str">
        <f>+VLOOKUP($D5548,Sheet3!$B:$I,4,0)</f>
        <v>APW</v>
      </c>
      <c r="H5548" s="6">
        <f>+VLOOKUP($D5548,Sheet3!$B:$I,5,0)</f>
        <v>0</v>
      </c>
      <c r="I5548" s="6" t="str">
        <f>+VLOOKUP($D5548,Sheet3!$B:$I,6,0)</f>
        <v>GREY</v>
      </c>
      <c r="J5548" s="6" t="str">
        <f>+VLOOKUP($D5548,Sheet3!$B:$I,7,0)</f>
        <v>CARLISLE</v>
      </c>
      <c r="K5548" s="6" t="str">
        <f>+VLOOKUP($D5548,Sheet3!$B:$I,8,0)</f>
        <v>GROUNDFORCE500</v>
      </c>
      <c r="L5548" s="6" t="str">
        <f t="shared" si="428"/>
        <v>15X5(2HOLE)S APW 0 GREY CARLISLE GROUNDFORCE500</v>
      </c>
      <c r="M5548" s="12" t="s">
        <v>5566</v>
      </c>
      <c r="N5548" s="12" t="str">
        <f t="shared" si="430"/>
        <v>l2203</v>
      </c>
    </row>
    <row r="5549" spans="1:14">
      <c r="A5549" s="14" t="s">
        <v>5573</v>
      </c>
      <c r="B5549" s="6" t="str">
        <f t="shared" si="429"/>
        <v>l220309764</v>
      </c>
      <c r="C5549" s="12">
        <v>203388</v>
      </c>
      <c r="D5549" s="12" t="str">
        <f t="shared" si="431"/>
        <v>p-003388</v>
      </c>
      <c r="E5549" s="6" t="str">
        <f>+VLOOKUP($D5549,Sheet3!$B:$I,2,0)</f>
        <v>15X5(2HOLE)</v>
      </c>
      <c r="F5549" s="6" t="str">
        <f>+VLOOKUP($D5549,Sheet3!$B:$I,3,0)</f>
        <v>S</v>
      </c>
      <c r="G5549" s="6" t="str">
        <f>+VLOOKUP($D5549,Sheet3!$B:$I,4,0)</f>
        <v>APW</v>
      </c>
      <c r="H5549" s="6">
        <f>+VLOOKUP($D5549,Sheet3!$B:$I,5,0)</f>
        <v>0</v>
      </c>
      <c r="I5549" s="6" t="str">
        <f>+VLOOKUP($D5549,Sheet3!$B:$I,6,0)</f>
        <v>GREY</v>
      </c>
      <c r="J5549" s="6" t="str">
        <f>+VLOOKUP($D5549,Sheet3!$B:$I,7,0)</f>
        <v>CARLISLE</v>
      </c>
      <c r="K5549" s="6" t="str">
        <f>+VLOOKUP($D5549,Sheet3!$B:$I,8,0)</f>
        <v>GROUNDFORCE500</v>
      </c>
      <c r="L5549" s="6" t="str">
        <f t="shared" si="428"/>
        <v>15X5(2HOLE)S APW 0 GREY CARLISLE GROUNDFORCE500</v>
      </c>
      <c r="M5549" s="12" t="s">
        <v>5566</v>
      </c>
      <c r="N5549" s="12" t="str">
        <f t="shared" si="430"/>
        <v>l2203</v>
      </c>
    </row>
    <row r="5550" spans="1:14">
      <c r="A5550" s="14" t="s">
        <v>5574</v>
      </c>
      <c r="B5550" s="6" t="str">
        <f t="shared" si="429"/>
        <v>l220308692</v>
      </c>
      <c r="C5550" s="12">
        <v>203388</v>
      </c>
      <c r="D5550" s="12" t="str">
        <f t="shared" si="431"/>
        <v>p-003388</v>
      </c>
      <c r="E5550" s="6" t="str">
        <f>+VLOOKUP($D5550,Sheet3!$B:$I,2,0)</f>
        <v>15X5(2HOLE)</v>
      </c>
      <c r="F5550" s="6" t="str">
        <f>+VLOOKUP($D5550,Sheet3!$B:$I,3,0)</f>
        <v>S</v>
      </c>
      <c r="G5550" s="6" t="str">
        <f>+VLOOKUP($D5550,Sheet3!$B:$I,4,0)</f>
        <v>APW</v>
      </c>
      <c r="H5550" s="6">
        <f>+VLOOKUP($D5550,Sheet3!$B:$I,5,0)</f>
        <v>0</v>
      </c>
      <c r="I5550" s="6" t="str">
        <f>+VLOOKUP($D5550,Sheet3!$B:$I,6,0)</f>
        <v>GREY</v>
      </c>
      <c r="J5550" s="6" t="str">
        <f>+VLOOKUP($D5550,Sheet3!$B:$I,7,0)</f>
        <v>CARLISLE</v>
      </c>
      <c r="K5550" s="6" t="str">
        <f>+VLOOKUP($D5550,Sheet3!$B:$I,8,0)</f>
        <v>GROUNDFORCE500</v>
      </c>
      <c r="L5550" s="6" t="str">
        <f t="shared" si="428"/>
        <v>15X5(2HOLE)S APW 0 GREY CARLISLE GROUNDFORCE500</v>
      </c>
      <c r="M5550" s="12" t="s">
        <v>5566</v>
      </c>
      <c r="N5550" s="12" t="str">
        <f t="shared" si="430"/>
        <v>l2203</v>
      </c>
    </row>
    <row r="5551" spans="1:14">
      <c r="A5551" s="14" t="s">
        <v>5575</v>
      </c>
      <c r="B5551" s="6" t="str">
        <f t="shared" si="429"/>
        <v>l220309925</v>
      </c>
      <c r="C5551" s="12">
        <v>203388</v>
      </c>
      <c r="D5551" s="12" t="str">
        <f t="shared" si="431"/>
        <v>p-003388</v>
      </c>
      <c r="E5551" s="6" t="str">
        <f>+VLOOKUP($D5551,Sheet3!$B:$I,2,0)</f>
        <v>15X5(2HOLE)</v>
      </c>
      <c r="F5551" s="6" t="str">
        <f>+VLOOKUP($D5551,Sheet3!$B:$I,3,0)</f>
        <v>S</v>
      </c>
      <c r="G5551" s="6" t="str">
        <f>+VLOOKUP($D5551,Sheet3!$B:$I,4,0)</f>
        <v>APW</v>
      </c>
      <c r="H5551" s="6">
        <f>+VLOOKUP($D5551,Sheet3!$B:$I,5,0)</f>
        <v>0</v>
      </c>
      <c r="I5551" s="6" t="str">
        <f>+VLOOKUP($D5551,Sheet3!$B:$I,6,0)</f>
        <v>GREY</v>
      </c>
      <c r="J5551" s="6" t="str">
        <f>+VLOOKUP($D5551,Sheet3!$B:$I,7,0)</f>
        <v>CARLISLE</v>
      </c>
      <c r="K5551" s="6" t="str">
        <f>+VLOOKUP($D5551,Sheet3!$B:$I,8,0)</f>
        <v>GROUNDFORCE500</v>
      </c>
      <c r="L5551" s="6" t="str">
        <f t="shared" si="428"/>
        <v>15X5(2HOLE)S APW 0 GREY CARLISLE GROUNDFORCE500</v>
      </c>
      <c r="M5551" s="12" t="s">
        <v>5566</v>
      </c>
      <c r="N5551" s="12" t="str">
        <f t="shared" si="430"/>
        <v>l2203</v>
      </c>
    </row>
    <row r="5552" spans="1:14">
      <c r="A5552" s="14" t="s">
        <v>5576</v>
      </c>
      <c r="B5552" s="6" t="str">
        <f t="shared" si="429"/>
        <v>l220310562</v>
      </c>
      <c r="C5552" s="12">
        <v>203388</v>
      </c>
      <c r="D5552" s="12" t="str">
        <f t="shared" si="431"/>
        <v>p-003388</v>
      </c>
      <c r="E5552" s="6" t="str">
        <f>+VLOOKUP($D5552,Sheet3!$B:$I,2,0)</f>
        <v>15X5(2HOLE)</v>
      </c>
      <c r="F5552" s="6" t="str">
        <f>+VLOOKUP($D5552,Sheet3!$B:$I,3,0)</f>
        <v>S</v>
      </c>
      <c r="G5552" s="6" t="str">
        <f>+VLOOKUP($D5552,Sheet3!$B:$I,4,0)</f>
        <v>APW</v>
      </c>
      <c r="H5552" s="6">
        <f>+VLOOKUP($D5552,Sheet3!$B:$I,5,0)</f>
        <v>0</v>
      </c>
      <c r="I5552" s="6" t="str">
        <f>+VLOOKUP($D5552,Sheet3!$B:$I,6,0)</f>
        <v>GREY</v>
      </c>
      <c r="J5552" s="6" t="str">
        <f>+VLOOKUP($D5552,Sheet3!$B:$I,7,0)</f>
        <v>CARLISLE</v>
      </c>
      <c r="K5552" s="6" t="str">
        <f>+VLOOKUP($D5552,Sheet3!$B:$I,8,0)</f>
        <v>GROUNDFORCE500</v>
      </c>
      <c r="L5552" s="6" t="str">
        <f t="shared" ref="L5552:L5615" si="432">CONCATENATE(E5552,F5552," ",G5552," ",H5552," ",I5552," ",J5552," ",K5552)</f>
        <v>15X5(2HOLE)S APW 0 GREY CARLISLE GROUNDFORCE500</v>
      </c>
      <c r="M5552" s="12" t="s">
        <v>5566</v>
      </c>
      <c r="N5552" s="12" t="str">
        <f t="shared" si="430"/>
        <v>l2203</v>
      </c>
    </row>
    <row r="5553" spans="1:14">
      <c r="A5553" s="14" t="s">
        <v>5577</v>
      </c>
      <c r="B5553" s="6" t="str">
        <f t="shared" si="429"/>
        <v>l220310452</v>
      </c>
      <c r="C5553" s="12">
        <v>203388</v>
      </c>
      <c r="D5553" s="12" t="str">
        <f t="shared" si="431"/>
        <v>p-003388</v>
      </c>
      <c r="E5553" s="6" t="str">
        <f>+VLOOKUP($D5553,Sheet3!$B:$I,2,0)</f>
        <v>15X5(2HOLE)</v>
      </c>
      <c r="F5553" s="6" t="str">
        <f>+VLOOKUP($D5553,Sheet3!$B:$I,3,0)</f>
        <v>S</v>
      </c>
      <c r="G5553" s="6" t="str">
        <f>+VLOOKUP($D5553,Sheet3!$B:$I,4,0)</f>
        <v>APW</v>
      </c>
      <c r="H5553" s="6">
        <f>+VLOOKUP($D5553,Sheet3!$B:$I,5,0)</f>
        <v>0</v>
      </c>
      <c r="I5553" s="6" t="str">
        <f>+VLOOKUP($D5553,Sheet3!$B:$I,6,0)</f>
        <v>GREY</v>
      </c>
      <c r="J5553" s="6" t="str">
        <f>+VLOOKUP($D5553,Sheet3!$B:$I,7,0)</f>
        <v>CARLISLE</v>
      </c>
      <c r="K5553" s="6" t="str">
        <f>+VLOOKUP($D5553,Sheet3!$B:$I,8,0)</f>
        <v>GROUNDFORCE500</v>
      </c>
      <c r="L5553" s="6" t="str">
        <f t="shared" si="432"/>
        <v>15X5(2HOLE)S APW 0 GREY CARLISLE GROUNDFORCE500</v>
      </c>
      <c r="M5553" s="12" t="s">
        <v>5566</v>
      </c>
      <c r="N5553" s="12" t="str">
        <f t="shared" si="430"/>
        <v>l2203</v>
      </c>
    </row>
    <row r="5554" spans="1:14">
      <c r="A5554" s="14" t="s">
        <v>5578</v>
      </c>
      <c r="B5554" s="6" t="str">
        <f t="shared" si="429"/>
        <v>l220310134</v>
      </c>
      <c r="C5554" s="12">
        <v>203388</v>
      </c>
      <c r="D5554" s="12" t="str">
        <f t="shared" si="431"/>
        <v>p-003388</v>
      </c>
      <c r="E5554" s="6" t="str">
        <f>+VLOOKUP($D5554,Sheet3!$B:$I,2,0)</f>
        <v>15X5(2HOLE)</v>
      </c>
      <c r="F5554" s="6" t="str">
        <f>+VLOOKUP($D5554,Sheet3!$B:$I,3,0)</f>
        <v>S</v>
      </c>
      <c r="G5554" s="6" t="str">
        <f>+VLOOKUP($D5554,Sheet3!$B:$I,4,0)</f>
        <v>APW</v>
      </c>
      <c r="H5554" s="6">
        <f>+VLOOKUP($D5554,Sheet3!$B:$I,5,0)</f>
        <v>0</v>
      </c>
      <c r="I5554" s="6" t="str">
        <f>+VLOOKUP($D5554,Sheet3!$B:$I,6,0)</f>
        <v>GREY</v>
      </c>
      <c r="J5554" s="6" t="str">
        <f>+VLOOKUP($D5554,Sheet3!$B:$I,7,0)</f>
        <v>CARLISLE</v>
      </c>
      <c r="K5554" s="6" t="str">
        <f>+VLOOKUP($D5554,Sheet3!$B:$I,8,0)</f>
        <v>GROUNDFORCE500</v>
      </c>
      <c r="L5554" s="6" t="str">
        <f t="shared" si="432"/>
        <v>15X5(2HOLE)S APW 0 GREY CARLISLE GROUNDFORCE500</v>
      </c>
      <c r="M5554" s="12" t="s">
        <v>5566</v>
      </c>
      <c r="N5554" s="12" t="str">
        <f t="shared" si="430"/>
        <v>l2203</v>
      </c>
    </row>
    <row r="5555" spans="1:14">
      <c r="A5555" s="14" t="s">
        <v>5579</v>
      </c>
      <c r="B5555" s="6" t="str">
        <f t="shared" si="429"/>
        <v>l220308774</v>
      </c>
      <c r="C5555" s="12">
        <v>203388</v>
      </c>
      <c r="D5555" s="12" t="str">
        <f t="shared" si="431"/>
        <v>p-003388</v>
      </c>
      <c r="E5555" s="6" t="str">
        <f>+VLOOKUP($D5555,Sheet3!$B:$I,2,0)</f>
        <v>15X5(2HOLE)</v>
      </c>
      <c r="F5555" s="6" t="str">
        <f>+VLOOKUP($D5555,Sheet3!$B:$I,3,0)</f>
        <v>S</v>
      </c>
      <c r="G5555" s="6" t="str">
        <f>+VLOOKUP($D5555,Sheet3!$B:$I,4,0)</f>
        <v>APW</v>
      </c>
      <c r="H5555" s="6">
        <f>+VLOOKUP($D5555,Sheet3!$B:$I,5,0)</f>
        <v>0</v>
      </c>
      <c r="I5555" s="6" t="str">
        <f>+VLOOKUP($D5555,Sheet3!$B:$I,6,0)</f>
        <v>GREY</v>
      </c>
      <c r="J5555" s="6" t="str">
        <f>+VLOOKUP($D5555,Sheet3!$B:$I,7,0)</f>
        <v>CARLISLE</v>
      </c>
      <c r="K5555" s="6" t="str">
        <f>+VLOOKUP($D5555,Sheet3!$B:$I,8,0)</f>
        <v>GROUNDFORCE500</v>
      </c>
      <c r="L5555" s="6" t="str">
        <f t="shared" si="432"/>
        <v>15X5(2HOLE)S APW 0 GREY CARLISLE GROUNDFORCE500</v>
      </c>
      <c r="M5555" s="12" t="s">
        <v>5566</v>
      </c>
      <c r="N5555" s="12" t="str">
        <f t="shared" si="430"/>
        <v>l2203</v>
      </c>
    </row>
    <row r="5556" spans="1:14">
      <c r="A5556" s="14" t="s">
        <v>5580</v>
      </c>
      <c r="B5556" s="6" t="str">
        <f t="shared" si="429"/>
        <v>l220309210</v>
      </c>
      <c r="C5556" s="12">
        <v>203388</v>
      </c>
      <c r="D5556" s="12" t="str">
        <f t="shared" si="431"/>
        <v>p-003388</v>
      </c>
      <c r="E5556" s="6" t="str">
        <f>+VLOOKUP($D5556,Sheet3!$B:$I,2,0)</f>
        <v>15X5(2HOLE)</v>
      </c>
      <c r="F5556" s="6" t="str">
        <f>+VLOOKUP($D5556,Sheet3!$B:$I,3,0)</f>
        <v>S</v>
      </c>
      <c r="G5556" s="6" t="str">
        <f>+VLOOKUP($D5556,Sheet3!$B:$I,4,0)</f>
        <v>APW</v>
      </c>
      <c r="H5556" s="6">
        <f>+VLOOKUP($D5556,Sheet3!$B:$I,5,0)</f>
        <v>0</v>
      </c>
      <c r="I5556" s="6" t="str">
        <f>+VLOOKUP($D5556,Sheet3!$B:$I,6,0)</f>
        <v>GREY</v>
      </c>
      <c r="J5556" s="6" t="str">
        <f>+VLOOKUP($D5556,Sheet3!$B:$I,7,0)</f>
        <v>CARLISLE</v>
      </c>
      <c r="K5556" s="6" t="str">
        <f>+VLOOKUP($D5556,Sheet3!$B:$I,8,0)</f>
        <v>GROUNDFORCE500</v>
      </c>
      <c r="L5556" s="6" t="str">
        <f t="shared" si="432"/>
        <v>15X5(2HOLE)S APW 0 GREY CARLISLE GROUNDFORCE500</v>
      </c>
      <c r="M5556" s="12" t="s">
        <v>5566</v>
      </c>
      <c r="N5556" s="12" t="str">
        <f t="shared" si="430"/>
        <v>l2203</v>
      </c>
    </row>
    <row r="5557" spans="1:14">
      <c r="A5557" s="14" t="s">
        <v>5581</v>
      </c>
      <c r="B5557" s="6" t="str">
        <f t="shared" si="429"/>
        <v>l220309398</v>
      </c>
      <c r="C5557" s="12">
        <v>203388</v>
      </c>
      <c r="D5557" s="12" t="str">
        <f t="shared" si="431"/>
        <v>p-003388</v>
      </c>
      <c r="E5557" s="6" t="str">
        <f>+VLOOKUP($D5557,Sheet3!$B:$I,2,0)</f>
        <v>15X5(2HOLE)</v>
      </c>
      <c r="F5557" s="6" t="str">
        <f>+VLOOKUP($D5557,Sheet3!$B:$I,3,0)</f>
        <v>S</v>
      </c>
      <c r="G5557" s="6" t="str">
        <f>+VLOOKUP($D5557,Sheet3!$B:$I,4,0)</f>
        <v>APW</v>
      </c>
      <c r="H5557" s="6">
        <f>+VLOOKUP($D5557,Sheet3!$B:$I,5,0)</f>
        <v>0</v>
      </c>
      <c r="I5557" s="6" t="str">
        <f>+VLOOKUP($D5557,Sheet3!$B:$I,6,0)</f>
        <v>GREY</v>
      </c>
      <c r="J5557" s="6" t="str">
        <f>+VLOOKUP($D5557,Sheet3!$B:$I,7,0)</f>
        <v>CARLISLE</v>
      </c>
      <c r="K5557" s="6" t="str">
        <f>+VLOOKUP($D5557,Sheet3!$B:$I,8,0)</f>
        <v>GROUNDFORCE500</v>
      </c>
      <c r="L5557" s="6" t="str">
        <f t="shared" si="432"/>
        <v>15X5(2HOLE)S APW 0 GREY CARLISLE GROUNDFORCE500</v>
      </c>
      <c r="M5557" s="12" t="s">
        <v>5566</v>
      </c>
      <c r="N5557" s="12" t="str">
        <f t="shared" si="430"/>
        <v>l2203</v>
      </c>
    </row>
    <row r="5558" spans="1:14">
      <c r="A5558" s="14" t="s">
        <v>5582</v>
      </c>
      <c r="B5558" s="6" t="str">
        <f t="shared" si="429"/>
        <v>l220310031</v>
      </c>
      <c r="C5558" s="12">
        <v>203388</v>
      </c>
      <c r="D5558" s="12" t="str">
        <f t="shared" si="431"/>
        <v>p-003388</v>
      </c>
      <c r="E5558" s="6" t="str">
        <f>+VLOOKUP($D5558,Sheet3!$B:$I,2,0)</f>
        <v>15X5(2HOLE)</v>
      </c>
      <c r="F5558" s="6" t="str">
        <f>+VLOOKUP($D5558,Sheet3!$B:$I,3,0)</f>
        <v>S</v>
      </c>
      <c r="G5558" s="6" t="str">
        <f>+VLOOKUP($D5558,Sheet3!$B:$I,4,0)</f>
        <v>APW</v>
      </c>
      <c r="H5558" s="6">
        <f>+VLOOKUP($D5558,Sheet3!$B:$I,5,0)</f>
        <v>0</v>
      </c>
      <c r="I5558" s="6" t="str">
        <f>+VLOOKUP($D5558,Sheet3!$B:$I,6,0)</f>
        <v>GREY</v>
      </c>
      <c r="J5558" s="6" t="str">
        <f>+VLOOKUP($D5558,Sheet3!$B:$I,7,0)</f>
        <v>CARLISLE</v>
      </c>
      <c r="K5558" s="6" t="str">
        <f>+VLOOKUP($D5558,Sheet3!$B:$I,8,0)</f>
        <v>GROUNDFORCE500</v>
      </c>
      <c r="L5558" s="6" t="str">
        <f t="shared" si="432"/>
        <v>15X5(2HOLE)S APW 0 GREY CARLISLE GROUNDFORCE500</v>
      </c>
      <c r="M5558" s="12" t="s">
        <v>5566</v>
      </c>
      <c r="N5558" s="12" t="str">
        <f t="shared" si="430"/>
        <v>l2203</v>
      </c>
    </row>
    <row r="5559" spans="1:14">
      <c r="A5559" s="14" t="s">
        <v>5583</v>
      </c>
      <c r="B5559" s="6" t="str">
        <f t="shared" si="429"/>
        <v>l220309592</v>
      </c>
      <c r="C5559" s="12">
        <v>203388</v>
      </c>
      <c r="D5559" s="12" t="str">
        <f t="shared" si="431"/>
        <v>p-003388</v>
      </c>
      <c r="E5559" s="6" t="str">
        <f>+VLOOKUP($D5559,Sheet3!$B:$I,2,0)</f>
        <v>15X5(2HOLE)</v>
      </c>
      <c r="F5559" s="6" t="str">
        <f>+VLOOKUP($D5559,Sheet3!$B:$I,3,0)</f>
        <v>S</v>
      </c>
      <c r="G5559" s="6" t="str">
        <f>+VLOOKUP($D5559,Sheet3!$B:$I,4,0)</f>
        <v>APW</v>
      </c>
      <c r="H5559" s="6">
        <f>+VLOOKUP($D5559,Sheet3!$B:$I,5,0)</f>
        <v>0</v>
      </c>
      <c r="I5559" s="6" t="str">
        <f>+VLOOKUP($D5559,Sheet3!$B:$I,6,0)</f>
        <v>GREY</v>
      </c>
      <c r="J5559" s="6" t="str">
        <f>+VLOOKUP($D5559,Sheet3!$B:$I,7,0)</f>
        <v>CARLISLE</v>
      </c>
      <c r="K5559" s="6" t="str">
        <f>+VLOOKUP($D5559,Sheet3!$B:$I,8,0)</f>
        <v>GROUNDFORCE500</v>
      </c>
      <c r="L5559" s="6" t="str">
        <f t="shared" si="432"/>
        <v>15X5(2HOLE)S APW 0 GREY CARLISLE GROUNDFORCE500</v>
      </c>
      <c r="M5559" s="12" t="s">
        <v>5566</v>
      </c>
      <c r="N5559" s="12" t="str">
        <f t="shared" si="430"/>
        <v>l2203</v>
      </c>
    </row>
    <row r="5560" spans="1:14">
      <c r="A5560" s="14" t="s">
        <v>5584</v>
      </c>
      <c r="B5560" s="6" t="str">
        <f t="shared" si="429"/>
        <v>l220308441</v>
      </c>
      <c r="C5560" s="12">
        <v>203388</v>
      </c>
      <c r="D5560" s="12" t="str">
        <f t="shared" si="431"/>
        <v>p-003388</v>
      </c>
      <c r="E5560" s="6" t="str">
        <f>+VLOOKUP($D5560,Sheet3!$B:$I,2,0)</f>
        <v>15X5(2HOLE)</v>
      </c>
      <c r="F5560" s="6" t="str">
        <f>+VLOOKUP($D5560,Sheet3!$B:$I,3,0)</f>
        <v>S</v>
      </c>
      <c r="G5560" s="6" t="str">
        <f>+VLOOKUP($D5560,Sheet3!$B:$I,4,0)</f>
        <v>APW</v>
      </c>
      <c r="H5560" s="6">
        <f>+VLOOKUP($D5560,Sheet3!$B:$I,5,0)</f>
        <v>0</v>
      </c>
      <c r="I5560" s="6" t="str">
        <f>+VLOOKUP($D5560,Sheet3!$B:$I,6,0)</f>
        <v>GREY</v>
      </c>
      <c r="J5560" s="6" t="str">
        <f>+VLOOKUP($D5560,Sheet3!$B:$I,7,0)</f>
        <v>CARLISLE</v>
      </c>
      <c r="K5560" s="6" t="str">
        <f>+VLOOKUP($D5560,Sheet3!$B:$I,8,0)</f>
        <v>GROUNDFORCE500</v>
      </c>
      <c r="L5560" s="6" t="str">
        <f t="shared" si="432"/>
        <v>15X5(2HOLE)S APW 0 GREY CARLISLE GROUNDFORCE500</v>
      </c>
      <c r="M5560" s="12" t="s">
        <v>5566</v>
      </c>
      <c r="N5560" s="12" t="str">
        <f t="shared" si="430"/>
        <v>l2203</v>
      </c>
    </row>
    <row r="5561" spans="1:14">
      <c r="A5561" s="14" t="s">
        <v>5585</v>
      </c>
      <c r="B5561" s="6" t="str">
        <f t="shared" si="429"/>
        <v>l220309477</v>
      </c>
      <c r="C5561" s="12">
        <v>203388</v>
      </c>
      <c r="D5561" s="12" t="str">
        <f t="shared" si="431"/>
        <v>p-003388</v>
      </c>
      <c r="E5561" s="6" t="str">
        <f>+VLOOKUP($D5561,Sheet3!$B:$I,2,0)</f>
        <v>15X5(2HOLE)</v>
      </c>
      <c r="F5561" s="6" t="str">
        <f>+VLOOKUP($D5561,Sheet3!$B:$I,3,0)</f>
        <v>S</v>
      </c>
      <c r="G5561" s="6" t="str">
        <f>+VLOOKUP($D5561,Sheet3!$B:$I,4,0)</f>
        <v>APW</v>
      </c>
      <c r="H5561" s="6">
        <f>+VLOOKUP($D5561,Sheet3!$B:$I,5,0)</f>
        <v>0</v>
      </c>
      <c r="I5561" s="6" t="str">
        <f>+VLOOKUP($D5561,Sheet3!$B:$I,6,0)</f>
        <v>GREY</v>
      </c>
      <c r="J5561" s="6" t="str">
        <f>+VLOOKUP($D5561,Sheet3!$B:$I,7,0)</f>
        <v>CARLISLE</v>
      </c>
      <c r="K5561" s="6" t="str">
        <f>+VLOOKUP($D5561,Sheet3!$B:$I,8,0)</f>
        <v>GROUNDFORCE500</v>
      </c>
      <c r="L5561" s="6" t="str">
        <f t="shared" si="432"/>
        <v>15X5(2HOLE)S APW 0 GREY CARLISLE GROUNDFORCE500</v>
      </c>
      <c r="M5561" s="12" t="s">
        <v>5566</v>
      </c>
      <c r="N5561" s="12" t="str">
        <f t="shared" si="430"/>
        <v>l2203</v>
      </c>
    </row>
    <row r="5562" spans="1:14">
      <c r="A5562" s="14" t="s">
        <v>5586</v>
      </c>
      <c r="B5562" s="6" t="str">
        <f t="shared" si="429"/>
        <v>l220309451</v>
      </c>
      <c r="C5562" s="12">
        <v>203388</v>
      </c>
      <c r="D5562" s="12" t="str">
        <f t="shared" si="431"/>
        <v>p-003388</v>
      </c>
      <c r="E5562" s="6" t="str">
        <f>+VLOOKUP($D5562,Sheet3!$B:$I,2,0)</f>
        <v>15X5(2HOLE)</v>
      </c>
      <c r="F5562" s="6" t="str">
        <f>+VLOOKUP($D5562,Sheet3!$B:$I,3,0)</f>
        <v>S</v>
      </c>
      <c r="G5562" s="6" t="str">
        <f>+VLOOKUP($D5562,Sheet3!$B:$I,4,0)</f>
        <v>APW</v>
      </c>
      <c r="H5562" s="6">
        <f>+VLOOKUP($D5562,Sheet3!$B:$I,5,0)</f>
        <v>0</v>
      </c>
      <c r="I5562" s="6" t="str">
        <f>+VLOOKUP($D5562,Sheet3!$B:$I,6,0)</f>
        <v>GREY</v>
      </c>
      <c r="J5562" s="6" t="str">
        <f>+VLOOKUP($D5562,Sheet3!$B:$I,7,0)</f>
        <v>CARLISLE</v>
      </c>
      <c r="K5562" s="6" t="str">
        <f>+VLOOKUP($D5562,Sheet3!$B:$I,8,0)</f>
        <v>GROUNDFORCE500</v>
      </c>
      <c r="L5562" s="6" t="str">
        <f t="shared" si="432"/>
        <v>15X5(2HOLE)S APW 0 GREY CARLISLE GROUNDFORCE500</v>
      </c>
      <c r="M5562" s="12" t="s">
        <v>5566</v>
      </c>
      <c r="N5562" s="12" t="str">
        <f t="shared" si="430"/>
        <v>l2203</v>
      </c>
    </row>
    <row r="5563" spans="1:14">
      <c r="A5563" s="14" t="s">
        <v>5587</v>
      </c>
      <c r="B5563" s="6" t="str">
        <f t="shared" si="429"/>
        <v>l220309088</v>
      </c>
      <c r="C5563" s="12">
        <v>203388</v>
      </c>
      <c r="D5563" s="12" t="str">
        <f t="shared" si="431"/>
        <v>p-003388</v>
      </c>
      <c r="E5563" s="6" t="str">
        <f>+VLOOKUP($D5563,Sheet3!$B:$I,2,0)</f>
        <v>15X5(2HOLE)</v>
      </c>
      <c r="F5563" s="6" t="str">
        <f>+VLOOKUP($D5563,Sheet3!$B:$I,3,0)</f>
        <v>S</v>
      </c>
      <c r="G5563" s="6" t="str">
        <f>+VLOOKUP($D5563,Sheet3!$B:$I,4,0)</f>
        <v>APW</v>
      </c>
      <c r="H5563" s="6">
        <f>+VLOOKUP($D5563,Sheet3!$B:$I,5,0)</f>
        <v>0</v>
      </c>
      <c r="I5563" s="6" t="str">
        <f>+VLOOKUP($D5563,Sheet3!$B:$I,6,0)</f>
        <v>GREY</v>
      </c>
      <c r="J5563" s="6" t="str">
        <f>+VLOOKUP($D5563,Sheet3!$B:$I,7,0)</f>
        <v>CARLISLE</v>
      </c>
      <c r="K5563" s="6" t="str">
        <f>+VLOOKUP($D5563,Sheet3!$B:$I,8,0)</f>
        <v>GROUNDFORCE500</v>
      </c>
      <c r="L5563" s="6" t="str">
        <f t="shared" si="432"/>
        <v>15X5(2HOLE)S APW 0 GREY CARLISLE GROUNDFORCE500</v>
      </c>
      <c r="M5563" s="12" t="s">
        <v>5566</v>
      </c>
      <c r="N5563" s="12" t="str">
        <f t="shared" si="430"/>
        <v>l2203</v>
      </c>
    </row>
    <row r="5564" spans="1:14">
      <c r="A5564" s="14" t="s">
        <v>5588</v>
      </c>
      <c r="B5564" s="6" t="str">
        <f t="shared" si="429"/>
        <v>l220310619</v>
      </c>
      <c r="C5564" s="12">
        <v>203388</v>
      </c>
      <c r="D5564" s="12" t="str">
        <f t="shared" si="431"/>
        <v>p-003388</v>
      </c>
      <c r="E5564" s="6" t="str">
        <f>+VLOOKUP($D5564,Sheet3!$B:$I,2,0)</f>
        <v>15X5(2HOLE)</v>
      </c>
      <c r="F5564" s="6" t="str">
        <f>+VLOOKUP($D5564,Sheet3!$B:$I,3,0)</f>
        <v>S</v>
      </c>
      <c r="G5564" s="6" t="str">
        <f>+VLOOKUP($D5564,Sheet3!$B:$I,4,0)</f>
        <v>APW</v>
      </c>
      <c r="H5564" s="6">
        <f>+VLOOKUP($D5564,Sheet3!$B:$I,5,0)</f>
        <v>0</v>
      </c>
      <c r="I5564" s="6" t="str">
        <f>+VLOOKUP($D5564,Sheet3!$B:$I,6,0)</f>
        <v>GREY</v>
      </c>
      <c r="J5564" s="6" t="str">
        <f>+VLOOKUP($D5564,Sheet3!$B:$I,7,0)</f>
        <v>CARLISLE</v>
      </c>
      <c r="K5564" s="6" t="str">
        <f>+VLOOKUP($D5564,Sheet3!$B:$I,8,0)</f>
        <v>GROUNDFORCE500</v>
      </c>
      <c r="L5564" s="6" t="str">
        <f t="shared" si="432"/>
        <v>15X5(2HOLE)S APW 0 GREY CARLISLE GROUNDFORCE500</v>
      </c>
      <c r="M5564" s="12" t="s">
        <v>5566</v>
      </c>
      <c r="N5564" s="12" t="str">
        <f t="shared" si="430"/>
        <v>l2203</v>
      </c>
    </row>
    <row r="5565" spans="1:14">
      <c r="A5565" s="14" t="s">
        <v>5589</v>
      </c>
      <c r="B5565" s="6" t="str">
        <f t="shared" si="429"/>
        <v>l220310192</v>
      </c>
      <c r="C5565" s="12">
        <v>203388</v>
      </c>
      <c r="D5565" s="12" t="str">
        <f t="shared" si="431"/>
        <v>p-003388</v>
      </c>
      <c r="E5565" s="6" t="str">
        <f>+VLOOKUP($D5565,Sheet3!$B:$I,2,0)</f>
        <v>15X5(2HOLE)</v>
      </c>
      <c r="F5565" s="6" t="str">
        <f>+VLOOKUP($D5565,Sheet3!$B:$I,3,0)</f>
        <v>S</v>
      </c>
      <c r="G5565" s="6" t="str">
        <f>+VLOOKUP($D5565,Sheet3!$B:$I,4,0)</f>
        <v>APW</v>
      </c>
      <c r="H5565" s="6">
        <f>+VLOOKUP($D5565,Sheet3!$B:$I,5,0)</f>
        <v>0</v>
      </c>
      <c r="I5565" s="6" t="str">
        <f>+VLOOKUP($D5565,Sheet3!$B:$I,6,0)</f>
        <v>GREY</v>
      </c>
      <c r="J5565" s="6" t="str">
        <f>+VLOOKUP($D5565,Sheet3!$B:$I,7,0)</f>
        <v>CARLISLE</v>
      </c>
      <c r="K5565" s="6" t="str">
        <f>+VLOOKUP($D5565,Sheet3!$B:$I,8,0)</f>
        <v>GROUNDFORCE500</v>
      </c>
      <c r="L5565" s="6" t="str">
        <f t="shared" si="432"/>
        <v>15X5(2HOLE)S APW 0 GREY CARLISLE GROUNDFORCE500</v>
      </c>
      <c r="M5565" s="12" t="s">
        <v>5566</v>
      </c>
      <c r="N5565" s="12" t="str">
        <f t="shared" si="430"/>
        <v>l2203</v>
      </c>
    </row>
    <row r="5566" spans="1:14">
      <c r="A5566" s="14" t="s">
        <v>5590</v>
      </c>
      <c r="B5566" s="6" t="str">
        <f t="shared" si="429"/>
        <v>l220309970</v>
      </c>
      <c r="C5566" s="12">
        <v>203388</v>
      </c>
      <c r="D5566" s="12" t="str">
        <f t="shared" si="431"/>
        <v>p-003388</v>
      </c>
      <c r="E5566" s="6" t="str">
        <f>+VLOOKUP($D5566,Sheet3!$B:$I,2,0)</f>
        <v>15X5(2HOLE)</v>
      </c>
      <c r="F5566" s="6" t="str">
        <f>+VLOOKUP($D5566,Sheet3!$B:$I,3,0)</f>
        <v>S</v>
      </c>
      <c r="G5566" s="6" t="str">
        <f>+VLOOKUP($D5566,Sheet3!$B:$I,4,0)</f>
        <v>APW</v>
      </c>
      <c r="H5566" s="6">
        <f>+VLOOKUP($D5566,Sheet3!$B:$I,5,0)</f>
        <v>0</v>
      </c>
      <c r="I5566" s="6" t="str">
        <f>+VLOOKUP($D5566,Sheet3!$B:$I,6,0)</f>
        <v>GREY</v>
      </c>
      <c r="J5566" s="6" t="str">
        <f>+VLOOKUP($D5566,Sheet3!$B:$I,7,0)</f>
        <v>CARLISLE</v>
      </c>
      <c r="K5566" s="6" t="str">
        <f>+VLOOKUP($D5566,Sheet3!$B:$I,8,0)</f>
        <v>GROUNDFORCE500</v>
      </c>
      <c r="L5566" s="6" t="str">
        <f t="shared" si="432"/>
        <v>15X5(2HOLE)S APW 0 GREY CARLISLE GROUNDFORCE500</v>
      </c>
      <c r="M5566" s="12" t="s">
        <v>5566</v>
      </c>
      <c r="N5566" s="12" t="str">
        <f t="shared" si="430"/>
        <v>l2203</v>
      </c>
    </row>
    <row r="5567" spans="1:14">
      <c r="A5567" s="14" t="s">
        <v>5591</v>
      </c>
      <c r="B5567" s="6" t="str">
        <f t="shared" si="429"/>
        <v>l220310346</v>
      </c>
      <c r="C5567" s="12">
        <v>203388</v>
      </c>
      <c r="D5567" s="12" t="str">
        <f t="shared" si="431"/>
        <v>p-003388</v>
      </c>
      <c r="E5567" s="6" t="str">
        <f>+VLOOKUP($D5567,Sheet3!$B:$I,2,0)</f>
        <v>15X5(2HOLE)</v>
      </c>
      <c r="F5567" s="6" t="str">
        <f>+VLOOKUP($D5567,Sheet3!$B:$I,3,0)</f>
        <v>S</v>
      </c>
      <c r="G5567" s="6" t="str">
        <f>+VLOOKUP($D5567,Sheet3!$B:$I,4,0)</f>
        <v>APW</v>
      </c>
      <c r="H5567" s="6">
        <f>+VLOOKUP($D5567,Sheet3!$B:$I,5,0)</f>
        <v>0</v>
      </c>
      <c r="I5567" s="6" t="str">
        <f>+VLOOKUP($D5567,Sheet3!$B:$I,6,0)</f>
        <v>GREY</v>
      </c>
      <c r="J5567" s="6" t="str">
        <f>+VLOOKUP($D5567,Sheet3!$B:$I,7,0)</f>
        <v>CARLISLE</v>
      </c>
      <c r="K5567" s="6" t="str">
        <f>+VLOOKUP($D5567,Sheet3!$B:$I,8,0)</f>
        <v>GROUNDFORCE500</v>
      </c>
      <c r="L5567" s="6" t="str">
        <f t="shared" si="432"/>
        <v>15X5(2HOLE)S APW 0 GREY CARLISLE GROUNDFORCE500</v>
      </c>
      <c r="M5567" s="12" t="s">
        <v>5566</v>
      </c>
      <c r="N5567" s="12" t="str">
        <f t="shared" si="430"/>
        <v>l2203</v>
      </c>
    </row>
    <row r="5568" spans="1:14">
      <c r="A5568" s="14" t="s">
        <v>5592</v>
      </c>
      <c r="B5568" s="6" t="str">
        <f t="shared" si="429"/>
        <v>l220309642</v>
      </c>
      <c r="C5568" s="12">
        <v>203388</v>
      </c>
      <c r="D5568" s="12" t="str">
        <f t="shared" si="431"/>
        <v>p-003388</v>
      </c>
      <c r="E5568" s="6" t="str">
        <f>+VLOOKUP($D5568,Sheet3!$B:$I,2,0)</f>
        <v>15X5(2HOLE)</v>
      </c>
      <c r="F5568" s="6" t="str">
        <f>+VLOOKUP($D5568,Sheet3!$B:$I,3,0)</f>
        <v>S</v>
      </c>
      <c r="G5568" s="6" t="str">
        <f>+VLOOKUP($D5568,Sheet3!$B:$I,4,0)</f>
        <v>APW</v>
      </c>
      <c r="H5568" s="6">
        <f>+VLOOKUP($D5568,Sheet3!$B:$I,5,0)</f>
        <v>0</v>
      </c>
      <c r="I5568" s="6" t="str">
        <f>+VLOOKUP($D5568,Sheet3!$B:$I,6,0)</f>
        <v>GREY</v>
      </c>
      <c r="J5568" s="6" t="str">
        <f>+VLOOKUP($D5568,Sheet3!$B:$I,7,0)</f>
        <v>CARLISLE</v>
      </c>
      <c r="K5568" s="6" t="str">
        <f>+VLOOKUP($D5568,Sheet3!$B:$I,8,0)</f>
        <v>GROUNDFORCE500</v>
      </c>
      <c r="L5568" s="6" t="str">
        <f t="shared" si="432"/>
        <v>15X5(2HOLE)S APW 0 GREY CARLISLE GROUNDFORCE500</v>
      </c>
      <c r="M5568" s="12" t="s">
        <v>5566</v>
      </c>
      <c r="N5568" s="12" t="str">
        <f t="shared" si="430"/>
        <v>l2203</v>
      </c>
    </row>
    <row r="5569" spans="1:14">
      <c r="A5569" s="14" t="s">
        <v>5593</v>
      </c>
      <c r="B5569" s="6" t="str">
        <f t="shared" si="429"/>
        <v>l220309862</v>
      </c>
      <c r="C5569" s="12">
        <v>203388</v>
      </c>
      <c r="D5569" s="12" t="str">
        <f t="shared" si="431"/>
        <v>p-003388</v>
      </c>
      <c r="E5569" s="6" t="str">
        <f>+VLOOKUP($D5569,Sheet3!$B:$I,2,0)</f>
        <v>15X5(2HOLE)</v>
      </c>
      <c r="F5569" s="6" t="str">
        <f>+VLOOKUP($D5569,Sheet3!$B:$I,3,0)</f>
        <v>S</v>
      </c>
      <c r="G5569" s="6" t="str">
        <f>+VLOOKUP($D5569,Sheet3!$B:$I,4,0)</f>
        <v>APW</v>
      </c>
      <c r="H5569" s="6">
        <f>+VLOOKUP($D5569,Sheet3!$B:$I,5,0)</f>
        <v>0</v>
      </c>
      <c r="I5569" s="6" t="str">
        <f>+VLOOKUP($D5569,Sheet3!$B:$I,6,0)</f>
        <v>GREY</v>
      </c>
      <c r="J5569" s="6" t="str">
        <f>+VLOOKUP($D5569,Sheet3!$B:$I,7,0)</f>
        <v>CARLISLE</v>
      </c>
      <c r="K5569" s="6" t="str">
        <f>+VLOOKUP($D5569,Sheet3!$B:$I,8,0)</f>
        <v>GROUNDFORCE500</v>
      </c>
      <c r="L5569" s="6" t="str">
        <f t="shared" si="432"/>
        <v>15X5(2HOLE)S APW 0 GREY CARLISLE GROUNDFORCE500</v>
      </c>
      <c r="M5569" s="12" t="s">
        <v>5566</v>
      </c>
      <c r="N5569" s="12" t="str">
        <f t="shared" si="430"/>
        <v>l2203</v>
      </c>
    </row>
    <row r="5570" spans="1:14">
      <c r="A5570" s="14" t="s">
        <v>5594</v>
      </c>
      <c r="B5570" s="6" t="str">
        <f t="shared" si="429"/>
        <v>l220308395</v>
      </c>
      <c r="C5570" s="12">
        <v>203388</v>
      </c>
      <c r="D5570" s="12" t="str">
        <f t="shared" si="431"/>
        <v>p-003388</v>
      </c>
      <c r="E5570" s="6" t="str">
        <f>+VLOOKUP($D5570,Sheet3!$B:$I,2,0)</f>
        <v>15X5(2HOLE)</v>
      </c>
      <c r="F5570" s="6" t="str">
        <f>+VLOOKUP($D5570,Sheet3!$B:$I,3,0)</f>
        <v>S</v>
      </c>
      <c r="G5570" s="6" t="str">
        <f>+VLOOKUP($D5570,Sheet3!$B:$I,4,0)</f>
        <v>APW</v>
      </c>
      <c r="H5570" s="6">
        <f>+VLOOKUP($D5570,Sheet3!$B:$I,5,0)</f>
        <v>0</v>
      </c>
      <c r="I5570" s="6" t="str">
        <f>+VLOOKUP($D5570,Sheet3!$B:$I,6,0)</f>
        <v>GREY</v>
      </c>
      <c r="J5570" s="6" t="str">
        <f>+VLOOKUP($D5570,Sheet3!$B:$I,7,0)</f>
        <v>CARLISLE</v>
      </c>
      <c r="K5570" s="6" t="str">
        <f>+VLOOKUP($D5570,Sheet3!$B:$I,8,0)</f>
        <v>GROUNDFORCE500</v>
      </c>
      <c r="L5570" s="6" t="str">
        <f t="shared" si="432"/>
        <v>15X5(2HOLE)S APW 0 GREY CARLISLE GROUNDFORCE500</v>
      </c>
      <c r="M5570" s="12" t="s">
        <v>5566</v>
      </c>
      <c r="N5570" s="12" t="str">
        <f t="shared" si="430"/>
        <v>l2203</v>
      </c>
    </row>
    <row r="5571" spans="1:14">
      <c r="A5571" s="14" t="s">
        <v>5595</v>
      </c>
      <c r="B5571" s="6" t="str">
        <f t="shared" si="429"/>
        <v>l220309345</v>
      </c>
      <c r="C5571" s="12">
        <v>203388</v>
      </c>
      <c r="D5571" s="12" t="str">
        <f t="shared" si="431"/>
        <v>p-003388</v>
      </c>
      <c r="E5571" s="6" t="str">
        <f>+VLOOKUP($D5571,Sheet3!$B:$I,2,0)</f>
        <v>15X5(2HOLE)</v>
      </c>
      <c r="F5571" s="6" t="str">
        <f>+VLOOKUP($D5571,Sheet3!$B:$I,3,0)</f>
        <v>S</v>
      </c>
      <c r="G5571" s="6" t="str">
        <f>+VLOOKUP($D5571,Sheet3!$B:$I,4,0)</f>
        <v>APW</v>
      </c>
      <c r="H5571" s="6">
        <f>+VLOOKUP($D5571,Sheet3!$B:$I,5,0)</f>
        <v>0</v>
      </c>
      <c r="I5571" s="6" t="str">
        <f>+VLOOKUP($D5571,Sheet3!$B:$I,6,0)</f>
        <v>GREY</v>
      </c>
      <c r="J5571" s="6" t="str">
        <f>+VLOOKUP($D5571,Sheet3!$B:$I,7,0)</f>
        <v>CARLISLE</v>
      </c>
      <c r="K5571" s="6" t="str">
        <f>+VLOOKUP($D5571,Sheet3!$B:$I,8,0)</f>
        <v>GROUNDFORCE500</v>
      </c>
      <c r="L5571" s="6" t="str">
        <f t="shared" si="432"/>
        <v>15X5(2HOLE)S APW 0 GREY CARLISLE GROUNDFORCE500</v>
      </c>
      <c r="M5571" s="12" t="s">
        <v>5566</v>
      </c>
      <c r="N5571" s="12" t="str">
        <f t="shared" si="430"/>
        <v>l2203</v>
      </c>
    </row>
    <row r="5572" spans="1:14">
      <c r="A5572" s="14" t="s">
        <v>5596</v>
      </c>
      <c r="B5572" s="6" t="str">
        <f t="shared" si="429"/>
        <v>l220309815</v>
      </c>
      <c r="C5572" s="12">
        <v>203388</v>
      </c>
      <c r="D5572" s="12" t="str">
        <f t="shared" si="431"/>
        <v>p-003388</v>
      </c>
      <c r="E5572" s="6" t="str">
        <f>+VLOOKUP($D5572,Sheet3!$B:$I,2,0)</f>
        <v>15X5(2HOLE)</v>
      </c>
      <c r="F5572" s="6" t="str">
        <f>+VLOOKUP($D5572,Sheet3!$B:$I,3,0)</f>
        <v>S</v>
      </c>
      <c r="G5572" s="6" t="str">
        <f>+VLOOKUP($D5572,Sheet3!$B:$I,4,0)</f>
        <v>APW</v>
      </c>
      <c r="H5572" s="6">
        <f>+VLOOKUP($D5572,Sheet3!$B:$I,5,0)</f>
        <v>0</v>
      </c>
      <c r="I5572" s="6" t="str">
        <f>+VLOOKUP($D5572,Sheet3!$B:$I,6,0)</f>
        <v>GREY</v>
      </c>
      <c r="J5572" s="6" t="str">
        <f>+VLOOKUP($D5572,Sheet3!$B:$I,7,0)</f>
        <v>CARLISLE</v>
      </c>
      <c r="K5572" s="6" t="str">
        <f>+VLOOKUP($D5572,Sheet3!$B:$I,8,0)</f>
        <v>GROUNDFORCE500</v>
      </c>
      <c r="L5572" s="6" t="str">
        <f t="shared" si="432"/>
        <v>15X5(2HOLE)S APW 0 GREY CARLISLE GROUNDFORCE500</v>
      </c>
      <c r="M5572" s="12" t="s">
        <v>5566</v>
      </c>
      <c r="N5572" s="12" t="str">
        <f t="shared" si="430"/>
        <v>l2203</v>
      </c>
    </row>
    <row r="5573" spans="1:14">
      <c r="A5573" s="14" t="s">
        <v>5597</v>
      </c>
      <c r="B5573" s="6" t="str">
        <f t="shared" si="429"/>
        <v>l210004455</v>
      </c>
      <c r="C5573" s="12">
        <v>203593</v>
      </c>
      <c r="D5573" s="12" t="str">
        <f t="shared" si="431"/>
        <v>p-003593</v>
      </c>
      <c r="E5573" s="6" t="str">
        <f>+VLOOKUP($D5573,Sheet3!$B:$I,2,0)</f>
        <v>16X5JLG</v>
      </c>
      <c r="F5573" s="6" t="str">
        <f>+VLOOKUP($D5573,Sheet3!$B:$I,3,0)</f>
        <v>RIB</v>
      </c>
      <c r="G5573" s="6" t="str">
        <f>+VLOOKUP($D5573,Sheet3!$B:$I,4,0)</f>
        <v>APW</v>
      </c>
      <c r="H5573" s="6">
        <f>+VLOOKUP($D5573,Sheet3!$B:$I,5,0)</f>
        <v>0</v>
      </c>
      <c r="I5573" s="6" t="str">
        <f>+VLOOKUP($D5573,Sheet3!$B:$I,6,0)</f>
        <v>GREY</v>
      </c>
      <c r="J5573" s="6" t="str">
        <f>+VLOOKUP($D5573,Sheet3!$B:$I,7,0)</f>
        <v>CARLISLE</v>
      </c>
      <c r="K5573" s="6" t="str">
        <f>+VLOOKUP($D5573,Sheet3!$B:$I,8,0)</f>
        <v>GROUNDFORCE500</v>
      </c>
      <c r="L5573" s="6" t="str">
        <f t="shared" si="432"/>
        <v>16X5JLGRIB APW 0 GREY CARLISLE GROUNDFORCE500</v>
      </c>
      <c r="M5573" s="12" t="s">
        <v>5598</v>
      </c>
      <c r="N5573" s="12" t="str">
        <f t="shared" si="430"/>
        <v>l2100</v>
      </c>
    </row>
    <row r="5574" spans="1:14">
      <c r="A5574" s="14" t="s">
        <v>5599</v>
      </c>
      <c r="B5574" s="6" t="str">
        <f t="shared" si="429"/>
        <v>l210804359</v>
      </c>
      <c r="C5574" s="12">
        <v>203593</v>
      </c>
      <c r="D5574" s="12" t="str">
        <f t="shared" si="431"/>
        <v>p-003593</v>
      </c>
      <c r="E5574" s="6" t="str">
        <f>+VLOOKUP($D5574,Sheet3!$B:$I,2,0)</f>
        <v>16X5JLG</v>
      </c>
      <c r="F5574" s="6" t="str">
        <f>+VLOOKUP($D5574,Sheet3!$B:$I,3,0)</f>
        <v>RIB</v>
      </c>
      <c r="G5574" s="6" t="str">
        <f>+VLOOKUP($D5574,Sheet3!$B:$I,4,0)</f>
        <v>APW</v>
      </c>
      <c r="H5574" s="6">
        <f>+VLOOKUP($D5574,Sheet3!$B:$I,5,0)</f>
        <v>0</v>
      </c>
      <c r="I5574" s="6" t="str">
        <f>+VLOOKUP($D5574,Sheet3!$B:$I,6,0)</f>
        <v>GREY</v>
      </c>
      <c r="J5574" s="6" t="str">
        <f>+VLOOKUP($D5574,Sheet3!$B:$I,7,0)</f>
        <v>CARLISLE</v>
      </c>
      <c r="K5574" s="6" t="str">
        <f>+VLOOKUP($D5574,Sheet3!$B:$I,8,0)</f>
        <v>GROUNDFORCE500</v>
      </c>
      <c r="L5574" s="6" t="str">
        <f t="shared" si="432"/>
        <v>16X5JLGRIB APW 0 GREY CARLISLE GROUNDFORCE500</v>
      </c>
      <c r="M5574" s="12" t="s">
        <v>5598</v>
      </c>
      <c r="N5574" s="12" t="str">
        <f t="shared" si="430"/>
        <v>l2108</v>
      </c>
    </row>
    <row r="5575" spans="1:14">
      <c r="A5575" s="14" t="s">
        <v>5600</v>
      </c>
      <c r="B5575" s="6" t="str">
        <f t="shared" si="429"/>
        <v>l211210034</v>
      </c>
      <c r="C5575" s="12">
        <v>203399</v>
      </c>
      <c r="D5575" s="12" t="str">
        <f t="shared" si="431"/>
        <v>p-003399</v>
      </c>
      <c r="E5575" s="6" t="str">
        <f>+VLOOKUP($D5575,Sheet3!$B:$I,2,0)</f>
        <v>12X4SJ-DISK</v>
      </c>
      <c r="F5575" s="6" t="str">
        <f>+VLOOKUP($D5575,Sheet3!$B:$I,3,0)</f>
        <v>S</v>
      </c>
      <c r="G5575" s="6" t="str">
        <f>+VLOOKUP($D5575,Sheet3!$B:$I,4,0)</f>
        <v>APW</v>
      </c>
      <c r="H5575" s="6">
        <f>+VLOOKUP($D5575,Sheet3!$B:$I,5,0)</f>
        <v>0</v>
      </c>
      <c r="I5575" s="6" t="str">
        <f>+VLOOKUP($D5575,Sheet3!$B:$I,6,0)</f>
        <v>GREY</v>
      </c>
      <c r="J5575" s="6" t="str">
        <f>+VLOOKUP($D5575,Sheet3!$B:$I,7,0)</f>
        <v>CARLISLE</v>
      </c>
      <c r="K5575" s="6" t="str">
        <f>+VLOOKUP($D5575,Sheet3!$B:$I,8,0)</f>
        <v>GROUNDFORCE500</v>
      </c>
      <c r="L5575" s="6" t="str">
        <f t="shared" si="432"/>
        <v>12X4SJ-DISKS APW 0 GREY CARLISLE GROUNDFORCE500</v>
      </c>
      <c r="M5575" s="12" t="s">
        <v>5598</v>
      </c>
      <c r="N5575" s="12" t="str">
        <f t="shared" si="430"/>
        <v>l2112</v>
      </c>
    </row>
    <row r="5576" spans="1:14">
      <c r="A5576" s="14" t="s">
        <v>5601</v>
      </c>
      <c r="B5576" s="6" t="str">
        <f t="shared" si="429"/>
        <v>l211116648</v>
      </c>
      <c r="C5576" s="12">
        <v>203399</v>
      </c>
      <c r="D5576" s="12" t="str">
        <f t="shared" si="431"/>
        <v>p-003399</v>
      </c>
      <c r="E5576" s="6" t="str">
        <f>+VLOOKUP($D5576,Sheet3!$B:$I,2,0)</f>
        <v>12X4SJ-DISK</v>
      </c>
      <c r="F5576" s="6" t="str">
        <f>+VLOOKUP($D5576,Sheet3!$B:$I,3,0)</f>
        <v>S</v>
      </c>
      <c r="G5576" s="6" t="str">
        <f>+VLOOKUP($D5576,Sheet3!$B:$I,4,0)</f>
        <v>APW</v>
      </c>
      <c r="H5576" s="6">
        <f>+VLOOKUP($D5576,Sheet3!$B:$I,5,0)</f>
        <v>0</v>
      </c>
      <c r="I5576" s="6" t="str">
        <f>+VLOOKUP($D5576,Sheet3!$B:$I,6,0)</f>
        <v>GREY</v>
      </c>
      <c r="J5576" s="6" t="str">
        <f>+VLOOKUP($D5576,Sheet3!$B:$I,7,0)</f>
        <v>CARLISLE</v>
      </c>
      <c r="K5576" s="6" t="str">
        <f>+VLOOKUP($D5576,Sheet3!$B:$I,8,0)</f>
        <v>GROUNDFORCE500</v>
      </c>
      <c r="L5576" s="6" t="str">
        <f t="shared" si="432"/>
        <v>12X4SJ-DISKS APW 0 GREY CARLISLE GROUNDFORCE500</v>
      </c>
      <c r="M5576" s="12" t="s">
        <v>5598</v>
      </c>
      <c r="N5576" s="12" t="str">
        <f t="shared" si="430"/>
        <v>l2111</v>
      </c>
    </row>
    <row r="5577" spans="1:14">
      <c r="A5577" s="14" t="s">
        <v>5602</v>
      </c>
      <c r="B5577" s="6" t="str">
        <f t="shared" si="429"/>
        <v>l211202869</v>
      </c>
      <c r="C5577" s="12">
        <v>203399</v>
      </c>
      <c r="D5577" s="12" t="str">
        <f t="shared" si="431"/>
        <v>p-003399</v>
      </c>
      <c r="E5577" s="6" t="str">
        <f>+VLOOKUP($D5577,Sheet3!$B:$I,2,0)</f>
        <v>12X4SJ-DISK</v>
      </c>
      <c r="F5577" s="6" t="str">
        <f>+VLOOKUP($D5577,Sheet3!$B:$I,3,0)</f>
        <v>S</v>
      </c>
      <c r="G5577" s="6" t="str">
        <f>+VLOOKUP($D5577,Sheet3!$B:$I,4,0)</f>
        <v>APW</v>
      </c>
      <c r="H5577" s="6">
        <f>+VLOOKUP($D5577,Sheet3!$B:$I,5,0)</f>
        <v>0</v>
      </c>
      <c r="I5577" s="6" t="str">
        <f>+VLOOKUP($D5577,Sheet3!$B:$I,6,0)</f>
        <v>GREY</v>
      </c>
      <c r="J5577" s="6" t="str">
        <f>+VLOOKUP($D5577,Sheet3!$B:$I,7,0)</f>
        <v>CARLISLE</v>
      </c>
      <c r="K5577" s="6" t="str">
        <f>+VLOOKUP($D5577,Sheet3!$B:$I,8,0)</f>
        <v>GROUNDFORCE500</v>
      </c>
      <c r="L5577" s="6" t="str">
        <f t="shared" si="432"/>
        <v>12X4SJ-DISKS APW 0 GREY CARLISLE GROUNDFORCE500</v>
      </c>
      <c r="M5577" s="12" t="s">
        <v>5598</v>
      </c>
      <c r="N5577" s="12" t="str">
        <f t="shared" si="430"/>
        <v>l2112</v>
      </c>
    </row>
    <row r="5578" spans="1:14">
      <c r="A5578" s="14" t="s">
        <v>5603</v>
      </c>
      <c r="B5578" s="6" t="str">
        <f t="shared" si="429"/>
        <v>l220308584</v>
      </c>
      <c r="C5578" s="12">
        <v>203398</v>
      </c>
      <c r="D5578" s="12" t="str">
        <f t="shared" si="431"/>
        <v>p-003398</v>
      </c>
      <c r="E5578" s="6" t="str">
        <f>+VLOOKUP($D5578,Sheet3!$B:$I,2,0)</f>
        <v>12X4SJ-WITHOUTDISK</v>
      </c>
      <c r="F5578" s="6" t="str">
        <f>+VLOOKUP($D5578,Sheet3!$B:$I,3,0)</f>
        <v>S</v>
      </c>
      <c r="G5578" s="6" t="str">
        <f>+VLOOKUP($D5578,Sheet3!$B:$I,4,0)</f>
        <v>APW</v>
      </c>
      <c r="H5578" s="6">
        <f>+VLOOKUP($D5578,Sheet3!$B:$I,5,0)</f>
        <v>0</v>
      </c>
      <c r="I5578" s="6" t="str">
        <f>+VLOOKUP($D5578,Sheet3!$B:$I,6,0)</f>
        <v>GREY</v>
      </c>
      <c r="J5578" s="6" t="str">
        <f>+VLOOKUP($D5578,Sheet3!$B:$I,7,0)</f>
        <v>CARLISLE</v>
      </c>
      <c r="K5578" s="6" t="str">
        <f>+VLOOKUP($D5578,Sheet3!$B:$I,8,0)</f>
        <v>GROUNDFORCE500</v>
      </c>
      <c r="L5578" s="6" t="str">
        <f t="shared" si="432"/>
        <v>12X4SJ-WITHOUTDISKS APW 0 GREY CARLISLE GROUNDFORCE500</v>
      </c>
      <c r="M5578" s="12" t="s">
        <v>5598</v>
      </c>
      <c r="N5578" s="12" t="str">
        <f t="shared" si="430"/>
        <v>l2203</v>
      </c>
    </row>
    <row r="5579" spans="1:14">
      <c r="A5579" s="14" t="s">
        <v>5604</v>
      </c>
      <c r="B5579" s="6" t="str">
        <f t="shared" si="429"/>
        <v>l220308628</v>
      </c>
      <c r="C5579" s="12">
        <v>203398</v>
      </c>
      <c r="D5579" s="12" t="str">
        <f t="shared" si="431"/>
        <v>p-003398</v>
      </c>
      <c r="E5579" s="6" t="str">
        <f>+VLOOKUP($D5579,Sheet3!$B:$I,2,0)</f>
        <v>12X4SJ-WITHOUTDISK</v>
      </c>
      <c r="F5579" s="6" t="str">
        <f>+VLOOKUP($D5579,Sheet3!$B:$I,3,0)</f>
        <v>S</v>
      </c>
      <c r="G5579" s="6" t="str">
        <f>+VLOOKUP($D5579,Sheet3!$B:$I,4,0)</f>
        <v>APW</v>
      </c>
      <c r="H5579" s="6">
        <f>+VLOOKUP($D5579,Sheet3!$B:$I,5,0)</f>
        <v>0</v>
      </c>
      <c r="I5579" s="6" t="str">
        <f>+VLOOKUP($D5579,Sheet3!$B:$I,6,0)</f>
        <v>GREY</v>
      </c>
      <c r="J5579" s="6" t="str">
        <f>+VLOOKUP($D5579,Sheet3!$B:$I,7,0)</f>
        <v>CARLISLE</v>
      </c>
      <c r="K5579" s="6" t="str">
        <f>+VLOOKUP($D5579,Sheet3!$B:$I,8,0)</f>
        <v>GROUNDFORCE500</v>
      </c>
      <c r="L5579" s="6" t="str">
        <f t="shared" si="432"/>
        <v>12X4SJ-WITHOUTDISKS APW 0 GREY CARLISLE GROUNDFORCE500</v>
      </c>
      <c r="M5579" s="12" t="s">
        <v>5598</v>
      </c>
      <c r="N5579" s="12" t="str">
        <f t="shared" si="430"/>
        <v>l2203</v>
      </c>
    </row>
    <row r="5580" spans="1:14">
      <c r="A5580" s="14" t="s">
        <v>5605</v>
      </c>
      <c r="B5580" s="6" t="str">
        <f t="shared" si="429"/>
        <v>l220307947</v>
      </c>
      <c r="C5580" s="12">
        <v>203398</v>
      </c>
      <c r="D5580" s="12" t="str">
        <f t="shared" si="431"/>
        <v>p-003398</v>
      </c>
      <c r="E5580" s="6" t="str">
        <f>+VLOOKUP($D5580,Sheet3!$B:$I,2,0)</f>
        <v>12X4SJ-WITHOUTDISK</v>
      </c>
      <c r="F5580" s="6" t="str">
        <f>+VLOOKUP($D5580,Sheet3!$B:$I,3,0)</f>
        <v>S</v>
      </c>
      <c r="G5580" s="6" t="str">
        <f>+VLOOKUP($D5580,Sheet3!$B:$I,4,0)</f>
        <v>APW</v>
      </c>
      <c r="H5580" s="6">
        <f>+VLOOKUP($D5580,Sheet3!$B:$I,5,0)</f>
        <v>0</v>
      </c>
      <c r="I5580" s="6" t="str">
        <f>+VLOOKUP($D5580,Sheet3!$B:$I,6,0)</f>
        <v>GREY</v>
      </c>
      <c r="J5580" s="6" t="str">
        <f>+VLOOKUP($D5580,Sheet3!$B:$I,7,0)</f>
        <v>CARLISLE</v>
      </c>
      <c r="K5580" s="6" t="str">
        <f>+VLOOKUP($D5580,Sheet3!$B:$I,8,0)</f>
        <v>GROUNDFORCE500</v>
      </c>
      <c r="L5580" s="6" t="str">
        <f t="shared" si="432"/>
        <v>12X4SJ-WITHOUTDISKS APW 0 GREY CARLISLE GROUNDFORCE500</v>
      </c>
      <c r="M5580" s="12" t="s">
        <v>5598</v>
      </c>
      <c r="N5580" s="12" t="str">
        <f t="shared" si="430"/>
        <v>l2203</v>
      </c>
    </row>
    <row r="5581" spans="1:14">
      <c r="A5581" s="14" t="s">
        <v>5606</v>
      </c>
      <c r="B5581" s="6" t="str">
        <f t="shared" si="429"/>
        <v>l220305787</v>
      </c>
      <c r="C5581" s="12">
        <v>203398</v>
      </c>
      <c r="D5581" s="12" t="str">
        <f t="shared" si="431"/>
        <v>p-003398</v>
      </c>
      <c r="E5581" s="6" t="str">
        <f>+VLOOKUP($D5581,Sheet3!$B:$I,2,0)</f>
        <v>12X4SJ-WITHOUTDISK</v>
      </c>
      <c r="F5581" s="6" t="str">
        <f>+VLOOKUP($D5581,Sheet3!$B:$I,3,0)</f>
        <v>S</v>
      </c>
      <c r="G5581" s="6" t="str">
        <f>+VLOOKUP($D5581,Sheet3!$B:$I,4,0)</f>
        <v>APW</v>
      </c>
      <c r="H5581" s="6">
        <f>+VLOOKUP($D5581,Sheet3!$B:$I,5,0)</f>
        <v>0</v>
      </c>
      <c r="I5581" s="6" t="str">
        <f>+VLOOKUP($D5581,Sheet3!$B:$I,6,0)</f>
        <v>GREY</v>
      </c>
      <c r="J5581" s="6" t="str">
        <f>+VLOOKUP($D5581,Sheet3!$B:$I,7,0)</f>
        <v>CARLISLE</v>
      </c>
      <c r="K5581" s="6" t="str">
        <f>+VLOOKUP($D5581,Sheet3!$B:$I,8,0)</f>
        <v>GROUNDFORCE500</v>
      </c>
      <c r="L5581" s="6" t="str">
        <f t="shared" si="432"/>
        <v>12X4SJ-WITHOUTDISKS APW 0 GREY CARLISLE GROUNDFORCE500</v>
      </c>
      <c r="M5581" s="12" t="s">
        <v>5598</v>
      </c>
      <c r="N5581" s="12" t="str">
        <f t="shared" si="430"/>
        <v>l2203</v>
      </c>
    </row>
    <row r="5582" spans="1:14">
      <c r="A5582" s="14" t="s">
        <v>5607</v>
      </c>
      <c r="B5582" s="6" t="str">
        <f t="shared" si="429"/>
        <v>l220309096</v>
      </c>
      <c r="C5582" s="12">
        <v>203398</v>
      </c>
      <c r="D5582" s="12" t="str">
        <f t="shared" si="431"/>
        <v>p-003398</v>
      </c>
      <c r="E5582" s="6" t="str">
        <f>+VLOOKUP($D5582,Sheet3!$B:$I,2,0)</f>
        <v>12X4SJ-WITHOUTDISK</v>
      </c>
      <c r="F5582" s="6" t="str">
        <f>+VLOOKUP($D5582,Sheet3!$B:$I,3,0)</f>
        <v>S</v>
      </c>
      <c r="G5582" s="6" t="str">
        <f>+VLOOKUP($D5582,Sheet3!$B:$I,4,0)</f>
        <v>APW</v>
      </c>
      <c r="H5582" s="6">
        <f>+VLOOKUP($D5582,Sheet3!$B:$I,5,0)</f>
        <v>0</v>
      </c>
      <c r="I5582" s="6" t="str">
        <f>+VLOOKUP($D5582,Sheet3!$B:$I,6,0)</f>
        <v>GREY</v>
      </c>
      <c r="J5582" s="6" t="str">
        <f>+VLOOKUP($D5582,Sheet3!$B:$I,7,0)</f>
        <v>CARLISLE</v>
      </c>
      <c r="K5582" s="6" t="str">
        <f>+VLOOKUP($D5582,Sheet3!$B:$I,8,0)</f>
        <v>GROUNDFORCE500</v>
      </c>
      <c r="L5582" s="6" t="str">
        <f t="shared" si="432"/>
        <v>12X4SJ-WITHOUTDISKS APW 0 GREY CARLISLE GROUNDFORCE500</v>
      </c>
      <c r="M5582" s="12" t="s">
        <v>5598</v>
      </c>
      <c r="N5582" s="12" t="str">
        <f t="shared" si="430"/>
        <v>l2203</v>
      </c>
    </row>
    <row r="5583" spans="1:14">
      <c r="A5583" s="14" t="s">
        <v>5608</v>
      </c>
      <c r="B5583" s="6" t="str">
        <f t="shared" si="429"/>
        <v>l220308782</v>
      </c>
      <c r="C5583" s="12">
        <v>203398</v>
      </c>
      <c r="D5583" s="12" t="str">
        <f t="shared" si="431"/>
        <v>p-003398</v>
      </c>
      <c r="E5583" s="6" t="str">
        <f>+VLOOKUP($D5583,Sheet3!$B:$I,2,0)</f>
        <v>12X4SJ-WITHOUTDISK</v>
      </c>
      <c r="F5583" s="6" t="str">
        <f>+VLOOKUP($D5583,Sheet3!$B:$I,3,0)</f>
        <v>S</v>
      </c>
      <c r="G5583" s="6" t="str">
        <f>+VLOOKUP($D5583,Sheet3!$B:$I,4,0)</f>
        <v>APW</v>
      </c>
      <c r="H5583" s="6">
        <f>+VLOOKUP($D5583,Sheet3!$B:$I,5,0)</f>
        <v>0</v>
      </c>
      <c r="I5583" s="6" t="str">
        <f>+VLOOKUP($D5583,Sheet3!$B:$I,6,0)</f>
        <v>GREY</v>
      </c>
      <c r="J5583" s="6" t="str">
        <f>+VLOOKUP($D5583,Sheet3!$B:$I,7,0)</f>
        <v>CARLISLE</v>
      </c>
      <c r="K5583" s="6" t="str">
        <f>+VLOOKUP($D5583,Sheet3!$B:$I,8,0)</f>
        <v>GROUNDFORCE500</v>
      </c>
      <c r="L5583" s="6" t="str">
        <f t="shared" si="432"/>
        <v>12X4SJ-WITHOUTDISKS APW 0 GREY CARLISLE GROUNDFORCE500</v>
      </c>
      <c r="M5583" s="12" t="s">
        <v>5598</v>
      </c>
      <c r="N5583" s="12" t="str">
        <f t="shared" si="430"/>
        <v>l2203</v>
      </c>
    </row>
    <row r="5584" spans="1:14">
      <c r="A5584" s="14" t="s">
        <v>5609</v>
      </c>
      <c r="B5584" s="6" t="str">
        <f t="shared" si="429"/>
        <v>l220307656</v>
      </c>
      <c r="C5584" s="12">
        <v>203398</v>
      </c>
      <c r="D5584" s="12" t="str">
        <f t="shared" si="431"/>
        <v>p-003398</v>
      </c>
      <c r="E5584" s="6" t="str">
        <f>+VLOOKUP($D5584,Sheet3!$B:$I,2,0)</f>
        <v>12X4SJ-WITHOUTDISK</v>
      </c>
      <c r="F5584" s="6" t="str">
        <f>+VLOOKUP($D5584,Sheet3!$B:$I,3,0)</f>
        <v>S</v>
      </c>
      <c r="G5584" s="6" t="str">
        <f>+VLOOKUP($D5584,Sheet3!$B:$I,4,0)</f>
        <v>APW</v>
      </c>
      <c r="H5584" s="6">
        <f>+VLOOKUP($D5584,Sheet3!$B:$I,5,0)</f>
        <v>0</v>
      </c>
      <c r="I5584" s="6" t="str">
        <f>+VLOOKUP($D5584,Sheet3!$B:$I,6,0)</f>
        <v>GREY</v>
      </c>
      <c r="J5584" s="6" t="str">
        <f>+VLOOKUP($D5584,Sheet3!$B:$I,7,0)</f>
        <v>CARLISLE</v>
      </c>
      <c r="K5584" s="6" t="str">
        <f>+VLOOKUP($D5584,Sheet3!$B:$I,8,0)</f>
        <v>GROUNDFORCE500</v>
      </c>
      <c r="L5584" s="6" t="str">
        <f t="shared" si="432"/>
        <v>12X4SJ-WITHOUTDISKS APW 0 GREY CARLISLE GROUNDFORCE500</v>
      </c>
      <c r="M5584" s="12" t="s">
        <v>5598</v>
      </c>
      <c r="N5584" s="12" t="str">
        <f t="shared" si="430"/>
        <v>l2203</v>
      </c>
    </row>
    <row r="5585" spans="1:14">
      <c r="A5585" s="14" t="s">
        <v>5610</v>
      </c>
      <c r="B5585" s="6" t="str">
        <f t="shared" si="429"/>
        <v>l220308832</v>
      </c>
      <c r="C5585" s="12">
        <v>203398</v>
      </c>
      <c r="D5585" s="12" t="str">
        <f t="shared" si="431"/>
        <v>p-003398</v>
      </c>
      <c r="E5585" s="6" t="str">
        <f>+VLOOKUP($D5585,Sheet3!$B:$I,2,0)</f>
        <v>12X4SJ-WITHOUTDISK</v>
      </c>
      <c r="F5585" s="6" t="str">
        <f>+VLOOKUP($D5585,Sheet3!$B:$I,3,0)</f>
        <v>S</v>
      </c>
      <c r="G5585" s="6" t="str">
        <f>+VLOOKUP($D5585,Sheet3!$B:$I,4,0)</f>
        <v>APW</v>
      </c>
      <c r="H5585" s="6">
        <f>+VLOOKUP($D5585,Sheet3!$B:$I,5,0)</f>
        <v>0</v>
      </c>
      <c r="I5585" s="6" t="str">
        <f>+VLOOKUP($D5585,Sheet3!$B:$I,6,0)</f>
        <v>GREY</v>
      </c>
      <c r="J5585" s="6" t="str">
        <f>+VLOOKUP($D5585,Sheet3!$B:$I,7,0)</f>
        <v>CARLISLE</v>
      </c>
      <c r="K5585" s="6" t="str">
        <f>+VLOOKUP($D5585,Sheet3!$B:$I,8,0)</f>
        <v>GROUNDFORCE500</v>
      </c>
      <c r="L5585" s="6" t="str">
        <f t="shared" si="432"/>
        <v>12X4SJ-WITHOUTDISKS APW 0 GREY CARLISLE GROUNDFORCE500</v>
      </c>
      <c r="M5585" s="12" t="s">
        <v>5598</v>
      </c>
      <c r="N5585" s="12" t="str">
        <f t="shared" si="430"/>
        <v>l2203</v>
      </c>
    </row>
    <row r="5586" spans="1:14">
      <c r="A5586" s="14" t="s">
        <v>5611</v>
      </c>
      <c r="B5586" s="6" t="str">
        <f t="shared" si="429"/>
        <v>l220307099</v>
      </c>
      <c r="C5586" s="12">
        <v>203398</v>
      </c>
      <c r="D5586" s="12" t="str">
        <f t="shared" si="431"/>
        <v>p-003398</v>
      </c>
      <c r="E5586" s="6" t="str">
        <f>+VLOOKUP($D5586,Sheet3!$B:$I,2,0)</f>
        <v>12X4SJ-WITHOUTDISK</v>
      </c>
      <c r="F5586" s="6" t="str">
        <f>+VLOOKUP($D5586,Sheet3!$B:$I,3,0)</f>
        <v>S</v>
      </c>
      <c r="G5586" s="6" t="str">
        <f>+VLOOKUP($D5586,Sheet3!$B:$I,4,0)</f>
        <v>APW</v>
      </c>
      <c r="H5586" s="6">
        <f>+VLOOKUP($D5586,Sheet3!$B:$I,5,0)</f>
        <v>0</v>
      </c>
      <c r="I5586" s="6" t="str">
        <f>+VLOOKUP($D5586,Sheet3!$B:$I,6,0)</f>
        <v>GREY</v>
      </c>
      <c r="J5586" s="6" t="str">
        <f>+VLOOKUP($D5586,Sheet3!$B:$I,7,0)</f>
        <v>CARLISLE</v>
      </c>
      <c r="K5586" s="6" t="str">
        <f>+VLOOKUP($D5586,Sheet3!$B:$I,8,0)</f>
        <v>GROUNDFORCE500</v>
      </c>
      <c r="L5586" s="6" t="str">
        <f t="shared" si="432"/>
        <v>12X4SJ-WITHOUTDISKS APW 0 GREY CARLISLE GROUNDFORCE500</v>
      </c>
      <c r="M5586" s="12" t="s">
        <v>5598</v>
      </c>
      <c r="N5586" s="12" t="str">
        <f t="shared" si="430"/>
        <v>l2203</v>
      </c>
    </row>
    <row r="5587" spans="1:14">
      <c r="A5587" s="14" t="s">
        <v>5612</v>
      </c>
      <c r="B5587" s="6" t="str">
        <f t="shared" si="429"/>
        <v>l220307303</v>
      </c>
      <c r="C5587" s="12">
        <v>203398</v>
      </c>
      <c r="D5587" s="12" t="str">
        <f t="shared" si="431"/>
        <v>p-003398</v>
      </c>
      <c r="E5587" s="6" t="str">
        <f>+VLOOKUP($D5587,Sheet3!$B:$I,2,0)</f>
        <v>12X4SJ-WITHOUTDISK</v>
      </c>
      <c r="F5587" s="6" t="str">
        <f>+VLOOKUP($D5587,Sheet3!$B:$I,3,0)</f>
        <v>S</v>
      </c>
      <c r="G5587" s="6" t="str">
        <f>+VLOOKUP($D5587,Sheet3!$B:$I,4,0)</f>
        <v>APW</v>
      </c>
      <c r="H5587" s="6">
        <f>+VLOOKUP($D5587,Sheet3!$B:$I,5,0)</f>
        <v>0</v>
      </c>
      <c r="I5587" s="6" t="str">
        <f>+VLOOKUP($D5587,Sheet3!$B:$I,6,0)</f>
        <v>GREY</v>
      </c>
      <c r="J5587" s="6" t="str">
        <f>+VLOOKUP($D5587,Sheet3!$B:$I,7,0)</f>
        <v>CARLISLE</v>
      </c>
      <c r="K5587" s="6" t="str">
        <f>+VLOOKUP($D5587,Sheet3!$B:$I,8,0)</f>
        <v>GROUNDFORCE500</v>
      </c>
      <c r="L5587" s="6" t="str">
        <f t="shared" si="432"/>
        <v>12X4SJ-WITHOUTDISKS APW 0 GREY CARLISLE GROUNDFORCE500</v>
      </c>
      <c r="M5587" s="12" t="s">
        <v>5598</v>
      </c>
      <c r="N5587" s="12" t="str">
        <f t="shared" si="430"/>
        <v>l2203</v>
      </c>
    </row>
    <row r="5588" spans="1:14">
      <c r="A5588" s="14" t="s">
        <v>5613</v>
      </c>
      <c r="B5588" s="6" t="str">
        <f t="shared" si="429"/>
        <v>l220308351</v>
      </c>
      <c r="C5588" s="12">
        <v>203398</v>
      </c>
      <c r="D5588" s="12" t="str">
        <f t="shared" si="431"/>
        <v>p-003398</v>
      </c>
      <c r="E5588" s="6" t="str">
        <f>+VLOOKUP($D5588,Sheet3!$B:$I,2,0)</f>
        <v>12X4SJ-WITHOUTDISK</v>
      </c>
      <c r="F5588" s="6" t="str">
        <f>+VLOOKUP($D5588,Sheet3!$B:$I,3,0)</f>
        <v>S</v>
      </c>
      <c r="G5588" s="6" t="str">
        <f>+VLOOKUP($D5588,Sheet3!$B:$I,4,0)</f>
        <v>APW</v>
      </c>
      <c r="H5588" s="6">
        <f>+VLOOKUP($D5588,Sheet3!$B:$I,5,0)</f>
        <v>0</v>
      </c>
      <c r="I5588" s="6" t="str">
        <f>+VLOOKUP($D5588,Sheet3!$B:$I,6,0)</f>
        <v>GREY</v>
      </c>
      <c r="J5588" s="6" t="str">
        <f>+VLOOKUP($D5588,Sheet3!$B:$I,7,0)</f>
        <v>CARLISLE</v>
      </c>
      <c r="K5588" s="6" t="str">
        <f>+VLOOKUP($D5588,Sheet3!$B:$I,8,0)</f>
        <v>GROUNDFORCE500</v>
      </c>
      <c r="L5588" s="6" t="str">
        <f t="shared" si="432"/>
        <v>12X4SJ-WITHOUTDISKS APW 0 GREY CARLISLE GROUNDFORCE500</v>
      </c>
      <c r="M5588" s="12" t="s">
        <v>5598</v>
      </c>
      <c r="N5588" s="12" t="str">
        <f t="shared" si="430"/>
        <v>l2203</v>
      </c>
    </row>
    <row r="5589" spans="1:14">
      <c r="A5589" s="14" t="s">
        <v>5614</v>
      </c>
      <c r="B5589" s="6" t="str">
        <f t="shared" si="429"/>
        <v>l220308352</v>
      </c>
      <c r="C5589" s="12">
        <v>203398</v>
      </c>
      <c r="D5589" s="12" t="str">
        <f t="shared" si="431"/>
        <v>p-003398</v>
      </c>
      <c r="E5589" s="6" t="str">
        <f>+VLOOKUP($D5589,Sheet3!$B:$I,2,0)</f>
        <v>12X4SJ-WITHOUTDISK</v>
      </c>
      <c r="F5589" s="6" t="str">
        <f>+VLOOKUP($D5589,Sheet3!$B:$I,3,0)</f>
        <v>S</v>
      </c>
      <c r="G5589" s="6" t="str">
        <f>+VLOOKUP($D5589,Sheet3!$B:$I,4,0)</f>
        <v>APW</v>
      </c>
      <c r="H5589" s="6">
        <f>+VLOOKUP($D5589,Sheet3!$B:$I,5,0)</f>
        <v>0</v>
      </c>
      <c r="I5589" s="6" t="str">
        <f>+VLOOKUP($D5589,Sheet3!$B:$I,6,0)</f>
        <v>GREY</v>
      </c>
      <c r="J5589" s="6" t="str">
        <f>+VLOOKUP($D5589,Sheet3!$B:$I,7,0)</f>
        <v>CARLISLE</v>
      </c>
      <c r="K5589" s="6" t="str">
        <f>+VLOOKUP($D5589,Sheet3!$B:$I,8,0)</f>
        <v>GROUNDFORCE500</v>
      </c>
      <c r="L5589" s="6" t="str">
        <f t="shared" si="432"/>
        <v>12X4SJ-WITHOUTDISKS APW 0 GREY CARLISLE GROUNDFORCE500</v>
      </c>
      <c r="M5589" s="12" t="s">
        <v>5598</v>
      </c>
      <c r="N5589" s="12" t="str">
        <f t="shared" si="430"/>
        <v>l2203</v>
      </c>
    </row>
    <row r="5590" spans="1:14">
      <c r="A5590" s="14" t="s">
        <v>5615</v>
      </c>
      <c r="B5590" s="6" t="str">
        <f t="shared" si="429"/>
        <v>l220309437</v>
      </c>
      <c r="C5590" s="12">
        <v>203398</v>
      </c>
      <c r="D5590" s="12" t="str">
        <f t="shared" si="431"/>
        <v>p-003398</v>
      </c>
      <c r="E5590" s="6" t="str">
        <f>+VLOOKUP($D5590,Sheet3!$B:$I,2,0)</f>
        <v>12X4SJ-WITHOUTDISK</v>
      </c>
      <c r="F5590" s="6" t="str">
        <f>+VLOOKUP($D5590,Sheet3!$B:$I,3,0)</f>
        <v>S</v>
      </c>
      <c r="G5590" s="6" t="str">
        <f>+VLOOKUP($D5590,Sheet3!$B:$I,4,0)</f>
        <v>APW</v>
      </c>
      <c r="H5590" s="6">
        <f>+VLOOKUP($D5590,Sheet3!$B:$I,5,0)</f>
        <v>0</v>
      </c>
      <c r="I5590" s="6" t="str">
        <f>+VLOOKUP($D5590,Sheet3!$B:$I,6,0)</f>
        <v>GREY</v>
      </c>
      <c r="J5590" s="6" t="str">
        <f>+VLOOKUP($D5590,Sheet3!$B:$I,7,0)</f>
        <v>CARLISLE</v>
      </c>
      <c r="K5590" s="6" t="str">
        <f>+VLOOKUP($D5590,Sheet3!$B:$I,8,0)</f>
        <v>GROUNDFORCE500</v>
      </c>
      <c r="L5590" s="6" t="str">
        <f t="shared" si="432"/>
        <v>12X4SJ-WITHOUTDISKS APW 0 GREY CARLISLE GROUNDFORCE500</v>
      </c>
      <c r="M5590" s="12" t="s">
        <v>5598</v>
      </c>
      <c r="N5590" s="12" t="str">
        <f t="shared" si="430"/>
        <v>l2203</v>
      </c>
    </row>
    <row r="5591" spans="1:14">
      <c r="A5591" s="14" t="s">
        <v>5616</v>
      </c>
      <c r="B5591" s="6" t="str">
        <f t="shared" si="429"/>
        <v>l220309171</v>
      </c>
      <c r="C5591" s="12">
        <v>189359</v>
      </c>
      <c r="D5591" s="12" t="str">
        <f t="shared" si="431"/>
        <v>p-189359</v>
      </c>
      <c r="E5591" s="6" t="str">
        <f>+VLOOKUP($D5591,Sheet3!$B:$I,2,0)</f>
        <v>7.00-12</v>
      </c>
      <c r="F5591" s="6" t="str">
        <f>+VLOOKUP($D5591,Sheet3!$B:$I,3,0)</f>
        <v>LUG</v>
      </c>
      <c r="G5591" s="6" t="str">
        <f>+VLOOKUP($D5591,Sheet3!$B:$I,4,0)</f>
        <v>NUMAPRIME</v>
      </c>
      <c r="H5591" s="6">
        <f>+VLOOKUP($D5591,Sheet3!$B:$I,5,0)</f>
        <v>5</v>
      </c>
      <c r="I5591" s="6" t="str">
        <f>+VLOOKUP($D5591,Sheet3!$B:$I,6,0)</f>
        <v>P73X</v>
      </c>
      <c r="J5591" s="6" t="str">
        <f>+VLOOKUP($D5591,Sheet3!$B:$I,7,0)</f>
        <v>NUMAPRIME</v>
      </c>
      <c r="K5591" s="6" t="str">
        <f>+VLOOKUP($D5591,Sheet3!$B:$I,8,0)</f>
        <v>ULTRA</v>
      </c>
      <c r="L5591" s="6" t="str">
        <f t="shared" si="432"/>
        <v>7.00-12LUG NUMAPRIME 5 P73X NUMAPRIME ULTRA</v>
      </c>
      <c r="M5591" s="12" t="s">
        <v>5598</v>
      </c>
      <c r="N5591" s="12" t="str">
        <f t="shared" si="430"/>
        <v>l2203</v>
      </c>
    </row>
    <row r="5592" spans="1:14">
      <c r="A5592" s="14" t="s">
        <v>5617</v>
      </c>
      <c r="B5592" s="6" t="str">
        <f t="shared" si="429"/>
        <v>l220308145</v>
      </c>
      <c r="C5592" s="12">
        <v>203398</v>
      </c>
      <c r="D5592" s="12" t="str">
        <f t="shared" si="431"/>
        <v>p-003398</v>
      </c>
      <c r="E5592" s="6" t="str">
        <f>+VLOOKUP($D5592,Sheet3!$B:$I,2,0)</f>
        <v>12X4SJ-WITHOUTDISK</v>
      </c>
      <c r="F5592" s="6" t="str">
        <f>+VLOOKUP($D5592,Sheet3!$B:$I,3,0)</f>
        <v>S</v>
      </c>
      <c r="G5592" s="6" t="str">
        <f>+VLOOKUP($D5592,Sheet3!$B:$I,4,0)</f>
        <v>APW</v>
      </c>
      <c r="H5592" s="6">
        <f>+VLOOKUP($D5592,Sheet3!$B:$I,5,0)</f>
        <v>0</v>
      </c>
      <c r="I5592" s="6" t="str">
        <f>+VLOOKUP($D5592,Sheet3!$B:$I,6,0)</f>
        <v>GREY</v>
      </c>
      <c r="J5592" s="6" t="str">
        <f>+VLOOKUP($D5592,Sheet3!$B:$I,7,0)</f>
        <v>CARLISLE</v>
      </c>
      <c r="K5592" s="6" t="str">
        <f>+VLOOKUP($D5592,Sheet3!$B:$I,8,0)</f>
        <v>GROUNDFORCE500</v>
      </c>
      <c r="L5592" s="6" t="str">
        <f t="shared" si="432"/>
        <v>12X4SJ-WITHOUTDISKS APW 0 GREY CARLISLE GROUNDFORCE500</v>
      </c>
      <c r="M5592" s="12" t="s">
        <v>5598</v>
      </c>
      <c r="N5592" s="12" t="str">
        <f t="shared" si="430"/>
        <v>l2203</v>
      </c>
    </row>
    <row r="5593" spans="1:14">
      <c r="A5593" s="14" t="s">
        <v>5618</v>
      </c>
      <c r="B5593" s="6" t="str">
        <f t="shared" si="429"/>
        <v>l220308098</v>
      </c>
      <c r="C5593" s="12">
        <v>203398</v>
      </c>
      <c r="D5593" s="12" t="str">
        <f t="shared" si="431"/>
        <v>p-003398</v>
      </c>
      <c r="E5593" s="6" t="str">
        <f>+VLOOKUP($D5593,Sheet3!$B:$I,2,0)</f>
        <v>12X4SJ-WITHOUTDISK</v>
      </c>
      <c r="F5593" s="6" t="str">
        <f>+VLOOKUP($D5593,Sheet3!$B:$I,3,0)</f>
        <v>S</v>
      </c>
      <c r="G5593" s="6" t="str">
        <f>+VLOOKUP($D5593,Sheet3!$B:$I,4,0)</f>
        <v>APW</v>
      </c>
      <c r="H5593" s="6">
        <f>+VLOOKUP($D5593,Sheet3!$B:$I,5,0)</f>
        <v>0</v>
      </c>
      <c r="I5593" s="6" t="str">
        <f>+VLOOKUP($D5593,Sheet3!$B:$I,6,0)</f>
        <v>GREY</v>
      </c>
      <c r="J5593" s="6" t="str">
        <f>+VLOOKUP($D5593,Sheet3!$B:$I,7,0)</f>
        <v>CARLISLE</v>
      </c>
      <c r="K5593" s="6" t="str">
        <f>+VLOOKUP($D5593,Sheet3!$B:$I,8,0)</f>
        <v>GROUNDFORCE500</v>
      </c>
      <c r="L5593" s="6" t="str">
        <f t="shared" si="432"/>
        <v>12X4SJ-WITHOUTDISKS APW 0 GREY CARLISLE GROUNDFORCE500</v>
      </c>
      <c r="M5593" s="12" t="s">
        <v>5598</v>
      </c>
      <c r="N5593" s="12" t="str">
        <f t="shared" si="430"/>
        <v>l2203</v>
      </c>
    </row>
    <row r="5594" spans="1:14">
      <c r="A5594" s="14" t="s">
        <v>5619</v>
      </c>
      <c r="B5594" s="6" t="str">
        <f t="shared" si="429"/>
        <v>l220309339</v>
      </c>
      <c r="C5594" s="12">
        <v>203398</v>
      </c>
      <c r="D5594" s="12" t="str">
        <f t="shared" si="431"/>
        <v>p-003398</v>
      </c>
      <c r="E5594" s="6" t="str">
        <f>+VLOOKUP($D5594,Sheet3!$B:$I,2,0)</f>
        <v>12X4SJ-WITHOUTDISK</v>
      </c>
      <c r="F5594" s="6" t="str">
        <f>+VLOOKUP($D5594,Sheet3!$B:$I,3,0)</f>
        <v>S</v>
      </c>
      <c r="G5594" s="6" t="str">
        <f>+VLOOKUP($D5594,Sheet3!$B:$I,4,0)</f>
        <v>APW</v>
      </c>
      <c r="H5594" s="6">
        <f>+VLOOKUP($D5594,Sheet3!$B:$I,5,0)</f>
        <v>0</v>
      </c>
      <c r="I5594" s="6" t="str">
        <f>+VLOOKUP($D5594,Sheet3!$B:$I,6,0)</f>
        <v>GREY</v>
      </c>
      <c r="J5594" s="6" t="str">
        <f>+VLOOKUP($D5594,Sheet3!$B:$I,7,0)</f>
        <v>CARLISLE</v>
      </c>
      <c r="K5594" s="6" t="str">
        <f>+VLOOKUP($D5594,Sheet3!$B:$I,8,0)</f>
        <v>GROUNDFORCE500</v>
      </c>
      <c r="L5594" s="6" t="str">
        <f t="shared" si="432"/>
        <v>12X4SJ-WITHOUTDISKS APW 0 GREY CARLISLE GROUNDFORCE500</v>
      </c>
      <c r="M5594" s="12" t="s">
        <v>5598</v>
      </c>
      <c r="N5594" s="12" t="str">
        <f t="shared" si="430"/>
        <v>l2203</v>
      </c>
    </row>
    <row r="5595" spans="1:14">
      <c r="A5595" s="14" t="s">
        <v>5620</v>
      </c>
      <c r="B5595" s="6" t="str">
        <f t="shared" si="429"/>
        <v>l220309529</v>
      </c>
      <c r="C5595" s="12">
        <v>203398</v>
      </c>
      <c r="D5595" s="12" t="str">
        <f t="shared" si="431"/>
        <v>p-003398</v>
      </c>
      <c r="E5595" s="6" t="str">
        <f>+VLOOKUP($D5595,Sheet3!$B:$I,2,0)</f>
        <v>12X4SJ-WITHOUTDISK</v>
      </c>
      <c r="F5595" s="6" t="str">
        <f>+VLOOKUP($D5595,Sheet3!$B:$I,3,0)</f>
        <v>S</v>
      </c>
      <c r="G5595" s="6" t="str">
        <f>+VLOOKUP($D5595,Sheet3!$B:$I,4,0)</f>
        <v>APW</v>
      </c>
      <c r="H5595" s="6">
        <f>+VLOOKUP($D5595,Sheet3!$B:$I,5,0)</f>
        <v>0</v>
      </c>
      <c r="I5595" s="6" t="str">
        <f>+VLOOKUP($D5595,Sheet3!$B:$I,6,0)</f>
        <v>GREY</v>
      </c>
      <c r="J5595" s="6" t="str">
        <f>+VLOOKUP($D5595,Sheet3!$B:$I,7,0)</f>
        <v>CARLISLE</v>
      </c>
      <c r="K5595" s="6" t="str">
        <f>+VLOOKUP($D5595,Sheet3!$B:$I,8,0)</f>
        <v>GROUNDFORCE500</v>
      </c>
      <c r="L5595" s="6" t="str">
        <f t="shared" si="432"/>
        <v>12X4SJ-WITHOUTDISKS APW 0 GREY CARLISLE GROUNDFORCE500</v>
      </c>
      <c r="M5595" s="12" t="s">
        <v>5598</v>
      </c>
      <c r="N5595" s="12" t="str">
        <f t="shared" si="430"/>
        <v>l2203</v>
      </c>
    </row>
    <row r="5596" spans="1:14">
      <c r="A5596" s="14" t="s">
        <v>5621</v>
      </c>
      <c r="B5596" s="6" t="str">
        <f t="shared" ref="B5596:B5659" si="433">+MID(A5596,9,10)</f>
        <v>l220307950</v>
      </c>
      <c r="C5596" s="12">
        <v>203398</v>
      </c>
      <c r="D5596" s="12" t="str">
        <f t="shared" si="431"/>
        <v>p-003398</v>
      </c>
      <c r="E5596" s="6" t="str">
        <f>+VLOOKUP($D5596,Sheet3!$B:$I,2,0)</f>
        <v>12X4SJ-WITHOUTDISK</v>
      </c>
      <c r="F5596" s="6" t="str">
        <f>+VLOOKUP($D5596,Sheet3!$B:$I,3,0)</f>
        <v>S</v>
      </c>
      <c r="G5596" s="6" t="str">
        <f>+VLOOKUP($D5596,Sheet3!$B:$I,4,0)</f>
        <v>APW</v>
      </c>
      <c r="H5596" s="6">
        <f>+VLOOKUP($D5596,Sheet3!$B:$I,5,0)</f>
        <v>0</v>
      </c>
      <c r="I5596" s="6" t="str">
        <f>+VLOOKUP($D5596,Sheet3!$B:$I,6,0)</f>
        <v>GREY</v>
      </c>
      <c r="J5596" s="6" t="str">
        <f>+VLOOKUP($D5596,Sheet3!$B:$I,7,0)</f>
        <v>CARLISLE</v>
      </c>
      <c r="K5596" s="6" t="str">
        <f>+VLOOKUP($D5596,Sheet3!$B:$I,8,0)</f>
        <v>GROUNDFORCE500</v>
      </c>
      <c r="L5596" s="6" t="str">
        <f t="shared" si="432"/>
        <v>12X4SJ-WITHOUTDISKS APW 0 GREY CARLISLE GROUNDFORCE500</v>
      </c>
      <c r="M5596" s="12" t="s">
        <v>5598</v>
      </c>
      <c r="N5596" s="12" t="str">
        <f t="shared" ref="N5596:N5659" si="434">+MID(A5596,9,5)</f>
        <v>l2203</v>
      </c>
    </row>
    <row r="5597" spans="1:14">
      <c r="A5597" s="14" t="s">
        <v>5622</v>
      </c>
      <c r="B5597" s="6" t="str">
        <f t="shared" si="433"/>
        <v>l220307740</v>
      </c>
      <c r="C5597" s="12">
        <v>203398</v>
      </c>
      <c r="D5597" s="12" t="str">
        <f t="shared" ref="D5597:D5660" si="435">+LEFT(A5597,8)</f>
        <v>p-003398</v>
      </c>
      <c r="E5597" s="6" t="str">
        <f>+VLOOKUP($D5597,Sheet3!$B:$I,2,0)</f>
        <v>12X4SJ-WITHOUTDISK</v>
      </c>
      <c r="F5597" s="6" t="str">
        <f>+VLOOKUP($D5597,Sheet3!$B:$I,3,0)</f>
        <v>S</v>
      </c>
      <c r="G5597" s="6" t="str">
        <f>+VLOOKUP($D5597,Sheet3!$B:$I,4,0)</f>
        <v>APW</v>
      </c>
      <c r="H5597" s="6">
        <f>+VLOOKUP($D5597,Sheet3!$B:$I,5,0)</f>
        <v>0</v>
      </c>
      <c r="I5597" s="6" t="str">
        <f>+VLOOKUP($D5597,Sheet3!$B:$I,6,0)</f>
        <v>GREY</v>
      </c>
      <c r="J5597" s="6" t="str">
        <f>+VLOOKUP($D5597,Sheet3!$B:$I,7,0)</f>
        <v>CARLISLE</v>
      </c>
      <c r="K5597" s="6" t="str">
        <f>+VLOOKUP($D5597,Sheet3!$B:$I,8,0)</f>
        <v>GROUNDFORCE500</v>
      </c>
      <c r="L5597" s="6" t="str">
        <f t="shared" si="432"/>
        <v>12X4SJ-WITHOUTDISKS APW 0 GREY CARLISLE GROUNDFORCE500</v>
      </c>
      <c r="M5597" s="12" t="s">
        <v>5598</v>
      </c>
      <c r="N5597" s="12" t="str">
        <f t="shared" si="434"/>
        <v>l2203</v>
      </c>
    </row>
    <row r="5598" spans="1:14">
      <c r="A5598" s="14" t="s">
        <v>5623</v>
      </c>
      <c r="B5598" s="6" t="str">
        <f t="shared" si="433"/>
        <v>l220308267</v>
      </c>
      <c r="C5598" s="12">
        <v>203398</v>
      </c>
      <c r="D5598" s="12" t="str">
        <f t="shared" si="435"/>
        <v>p-003398</v>
      </c>
      <c r="E5598" s="6" t="str">
        <f>+VLOOKUP($D5598,Sheet3!$B:$I,2,0)</f>
        <v>12X4SJ-WITHOUTDISK</v>
      </c>
      <c r="F5598" s="6" t="str">
        <f>+VLOOKUP($D5598,Sheet3!$B:$I,3,0)</f>
        <v>S</v>
      </c>
      <c r="G5598" s="6" t="str">
        <f>+VLOOKUP($D5598,Sheet3!$B:$I,4,0)</f>
        <v>APW</v>
      </c>
      <c r="H5598" s="6">
        <f>+VLOOKUP($D5598,Sheet3!$B:$I,5,0)</f>
        <v>0</v>
      </c>
      <c r="I5598" s="6" t="str">
        <f>+VLOOKUP($D5598,Sheet3!$B:$I,6,0)</f>
        <v>GREY</v>
      </c>
      <c r="J5598" s="6" t="str">
        <f>+VLOOKUP($D5598,Sheet3!$B:$I,7,0)</f>
        <v>CARLISLE</v>
      </c>
      <c r="K5598" s="6" t="str">
        <f>+VLOOKUP($D5598,Sheet3!$B:$I,8,0)</f>
        <v>GROUNDFORCE500</v>
      </c>
      <c r="L5598" s="6" t="str">
        <f t="shared" si="432"/>
        <v>12X4SJ-WITHOUTDISKS APW 0 GREY CARLISLE GROUNDFORCE500</v>
      </c>
      <c r="M5598" s="12" t="s">
        <v>5598</v>
      </c>
      <c r="N5598" s="12" t="str">
        <f t="shared" si="434"/>
        <v>l2203</v>
      </c>
    </row>
    <row r="5599" spans="1:14">
      <c r="A5599" s="14" t="s">
        <v>5624</v>
      </c>
      <c r="B5599" s="6" t="str">
        <f t="shared" si="433"/>
        <v>l220308870</v>
      </c>
      <c r="C5599" s="12">
        <v>203398</v>
      </c>
      <c r="D5599" s="12" t="str">
        <f t="shared" si="435"/>
        <v>p-003398</v>
      </c>
      <c r="E5599" s="6" t="str">
        <f>+VLOOKUP($D5599,Sheet3!$B:$I,2,0)</f>
        <v>12X4SJ-WITHOUTDISK</v>
      </c>
      <c r="F5599" s="6" t="str">
        <f>+VLOOKUP($D5599,Sheet3!$B:$I,3,0)</f>
        <v>S</v>
      </c>
      <c r="G5599" s="6" t="str">
        <f>+VLOOKUP($D5599,Sheet3!$B:$I,4,0)</f>
        <v>APW</v>
      </c>
      <c r="H5599" s="6">
        <f>+VLOOKUP($D5599,Sheet3!$B:$I,5,0)</f>
        <v>0</v>
      </c>
      <c r="I5599" s="6" t="str">
        <f>+VLOOKUP($D5599,Sheet3!$B:$I,6,0)</f>
        <v>GREY</v>
      </c>
      <c r="J5599" s="6" t="str">
        <f>+VLOOKUP($D5599,Sheet3!$B:$I,7,0)</f>
        <v>CARLISLE</v>
      </c>
      <c r="K5599" s="6" t="str">
        <f>+VLOOKUP($D5599,Sheet3!$B:$I,8,0)</f>
        <v>GROUNDFORCE500</v>
      </c>
      <c r="L5599" s="6" t="str">
        <f t="shared" si="432"/>
        <v>12X4SJ-WITHOUTDISKS APW 0 GREY CARLISLE GROUNDFORCE500</v>
      </c>
      <c r="M5599" s="12" t="s">
        <v>5598</v>
      </c>
      <c r="N5599" s="12" t="str">
        <f t="shared" si="434"/>
        <v>l2203</v>
      </c>
    </row>
    <row r="5600" spans="1:14">
      <c r="A5600" s="14" t="s">
        <v>5625</v>
      </c>
      <c r="B5600" s="6" t="str">
        <f t="shared" si="433"/>
        <v>l220307329</v>
      </c>
      <c r="C5600" s="12">
        <v>203398</v>
      </c>
      <c r="D5600" s="12" t="str">
        <f t="shared" si="435"/>
        <v>p-003398</v>
      </c>
      <c r="E5600" s="6" t="str">
        <f>+VLOOKUP($D5600,Sheet3!$B:$I,2,0)</f>
        <v>12X4SJ-WITHOUTDISK</v>
      </c>
      <c r="F5600" s="6" t="str">
        <f>+VLOOKUP($D5600,Sheet3!$B:$I,3,0)</f>
        <v>S</v>
      </c>
      <c r="G5600" s="6" t="str">
        <f>+VLOOKUP($D5600,Sheet3!$B:$I,4,0)</f>
        <v>APW</v>
      </c>
      <c r="H5600" s="6">
        <f>+VLOOKUP($D5600,Sheet3!$B:$I,5,0)</f>
        <v>0</v>
      </c>
      <c r="I5600" s="6" t="str">
        <f>+VLOOKUP($D5600,Sheet3!$B:$I,6,0)</f>
        <v>GREY</v>
      </c>
      <c r="J5600" s="6" t="str">
        <f>+VLOOKUP($D5600,Sheet3!$B:$I,7,0)</f>
        <v>CARLISLE</v>
      </c>
      <c r="K5600" s="6" t="str">
        <f>+VLOOKUP($D5600,Sheet3!$B:$I,8,0)</f>
        <v>GROUNDFORCE500</v>
      </c>
      <c r="L5600" s="6" t="str">
        <f t="shared" si="432"/>
        <v>12X4SJ-WITHOUTDISKS APW 0 GREY CARLISLE GROUNDFORCE500</v>
      </c>
      <c r="M5600" s="12" t="s">
        <v>5598</v>
      </c>
      <c r="N5600" s="12" t="str">
        <f t="shared" si="434"/>
        <v>l2203</v>
      </c>
    </row>
    <row r="5601" spans="1:14">
      <c r="A5601" s="14" t="s">
        <v>5626</v>
      </c>
      <c r="B5601" s="6" t="str">
        <f t="shared" si="433"/>
        <v>l220308198</v>
      </c>
      <c r="C5601" s="12">
        <v>203398</v>
      </c>
      <c r="D5601" s="12" t="str">
        <f t="shared" si="435"/>
        <v>p-003398</v>
      </c>
      <c r="E5601" s="6" t="str">
        <f>+VLOOKUP($D5601,Sheet3!$B:$I,2,0)</f>
        <v>12X4SJ-WITHOUTDISK</v>
      </c>
      <c r="F5601" s="6" t="str">
        <f>+VLOOKUP($D5601,Sheet3!$B:$I,3,0)</f>
        <v>S</v>
      </c>
      <c r="G5601" s="6" t="str">
        <f>+VLOOKUP($D5601,Sheet3!$B:$I,4,0)</f>
        <v>APW</v>
      </c>
      <c r="H5601" s="6">
        <f>+VLOOKUP($D5601,Sheet3!$B:$I,5,0)</f>
        <v>0</v>
      </c>
      <c r="I5601" s="6" t="str">
        <f>+VLOOKUP($D5601,Sheet3!$B:$I,6,0)</f>
        <v>GREY</v>
      </c>
      <c r="J5601" s="6" t="str">
        <f>+VLOOKUP($D5601,Sheet3!$B:$I,7,0)</f>
        <v>CARLISLE</v>
      </c>
      <c r="K5601" s="6" t="str">
        <f>+VLOOKUP($D5601,Sheet3!$B:$I,8,0)</f>
        <v>GROUNDFORCE500</v>
      </c>
      <c r="L5601" s="6" t="str">
        <f t="shared" si="432"/>
        <v>12X4SJ-WITHOUTDISKS APW 0 GREY CARLISLE GROUNDFORCE500</v>
      </c>
      <c r="M5601" s="12" t="s">
        <v>5598</v>
      </c>
      <c r="N5601" s="12" t="str">
        <f t="shared" si="434"/>
        <v>l2203</v>
      </c>
    </row>
    <row r="5602" spans="1:14">
      <c r="A5602" s="14" t="s">
        <v>5627</v>
      </c>
      <c r="B5602" s="6" t="str">
        <f t="shared" si="433"/>
        <v>l220307904</v>
      </c>
      <c r="C5602" s="12">
        <v>203398</v>
      </c>
      <c r="D5602" s="12" t="str">
        <f t="shared" si="435"/>
        <v>p-003398</v>
      </c>
      <c r="E5602" s="6" t="str">
        <f>+VLOOKUP($D5602,Sheet3!$B:$I,2,0)</f>
        <v>12X4SJ-WITHOUTDISK</v>
      </c>
      <c r="F5602" s="6" t="str">
        <f>+VLOOKUP($D5602,Sheet3!$B:$I,3,0)</f>
        <v>S</v>
      </c>
      <c r="G5602" s="6" t="str">
        <f>+VLOOKUP($D5602,Sheet3!$B:$I,4,0)</f>
        <v>APW</v>
      </c>
      <c r="H5602" s="6">
        <f>+VLOOKUP($D5602,Sheet3!$B:$I,5,0)</f>
        <v>0</v>
      </c>
      <c r="I5602" s="6" t="str">
        <f>+VLOOKUP($D5602,Sheet3!$B:$I,6,0)</f>
        <v>GREY</v>
      </c>
      <c r="J5602" s="6" t="str">
        <f>+VLOOKUP($D5602,Sheet3!$B:$I,7,0)</f>
        <v>CARLISLE</v>
      </c>
      <c r="K5602" s="6" t="str">
        <f>+VLOOKUP($D5602,Sheet3!$B:$I,8,0)</f>
        <v>GROUNDFORCE500</v>
      </c>
      <c r="L5602" s="6" t="str">
        <f t="shared" si="432"/>
        <v>12X4SJ-WITHOUTDISKS APW 0 GREY CARLISLE GROUNDFORCE500</v>
      </c>
      <c r="M5602" s="12" t="s">
        <v>5598</v>
      </c>
      <c r="N5602" s="12" t="str">
        <f t="shared" si="434"/>
        <v>l2203</v>
      </c>
    </row>
    <row r="5603" spans="1:14">
      <c r="A5603" s="14" t="s">
        <v>5628</v>
      </c>
      <c r="B5603" s="6" t="str">
        <f t="shared" si="433"/>
        <v>l220308627</v>
      </c>
      <c r="C5603" s="12">
        <v>203398</v>
      </c>
      <c r="D5603" s="12" t="str">
        <f t="shared" si="435"/>
        <v>p-003398</v>
      </c>
      <c r="E5603" s="6" t="str">
        <f>+VLOOKUP($D5603,Sheet3!$B:$I,2,0)</f>
        <v>12X4SJ-WITHOUTDISK</v>
      </c>
      <c r="F5603" s="6" t="str">
        <f>+VLOOKUP($D5603,Sheet3!$B:$I,3,0)</f>
        <v>S</v>
      </c>
      <c r="G5603" s="6" t="str">
        <f>+VLOOKUP($D5603,Sheet3!$B:$I,4,0)</f>
        <v>APW</v>
      </c>
      <c r="H5603" s="6">
        <f>+VLOOKUP($D5603,Sheet3!$B:$I,5,0)</f>
        <v>0</v>
      </c>
      <c r="I5603" s="6" t="str">
        <f>+VLOOKUP($D5603,Sheet3!$B:$I,6,0)</f>
        <v>GREY</v>
      </c>
      <c r="J5603" s="6" t="str">
        <f>+VLOOKUP($D5603,Sheet3!$B:$I,7,0)</f>
        <v>CARLISLE</v>
      </c>
      <c r="K5603" s="6" t="str">
        <f>+VLOOKUP($D5603,Sheet3!$B:$I,8,0)</f>
        <v>GROUNDFORCE500</v>
      </c>
      <c r="L5603" s="6" t="str">
        <f t="shared" si="432"/>
        <v>12X4SJ-WITHOUTDISKS APW 0 GREY CARLISLE GROUNDFORCE500</v>
      </c>
      <c r="M5603" s="12" t="s">
        <v>5598</v>
      </c>
      <c r="N5603" s="12" t="str">
        <f t="shared" si="434"/>
        <v>l2203</v>
      </c>
    </row>
    <row r="5604" spans="1:14">
      <c r="A5604" s="14" t="s">
        <v>5629</v>
      </c>
      <c r="B5604" s="6" t="str">
        <f t="shared" si="433"/>
        <v>l220309390</v>
      </c>
      <c r="C5604" s="12">
        <v>203398</v>
      </c>
      <c r="D5604" s="12" t="str">
        <f t="shared" si="435"/>
        <v>p-003398</v>
      </c>
      <c r="E5604" s="6" t="str">
        <f>+VLOOKUP($D5604,Sheet3!$B:$I,2,0)</f>
        <v>12X4SJ-WITHOUTDISK</v>
      </c>
      <c r="F5604" s="6" t="str">
        <f>+VLOOKUP($D5604,Sheet3!$B:$I,3,0)</f>
        <v>S</v>
      </c>
      <c r="G5604" s="6" t="str">
        <f>+VLOOKUP($D5604,Sheet3!$B:$I,4,0)</f>
        <v>APW</v>
      </c>
      <c r="H5604" s="6">
        <f>+VLOOKUP($D5604,Sheet3!$B:$I,5,0)</f>
        <v>0</v>
      </c>
      <c r="I5604" s="6" t="str">
        <f>+VLOOKUP($D5604,Sheet3!$B:$I,6,0)</f>
        <v>GREY</v>
      </c>
      <c r="J5604" s="6" t="str">
        <f>+VLOOKUP($D5604,Sheet3!$B:$I,7,0)</f>
        <v>CARLISLE</v>
      </c>
      <c r="K5604" s="6" t="str">
        <f>+VLOOKUP($D5604,Sheet3!$B:$I,8,0)</f>
        <v>GROUNDFORCE500</v>
      </c>
      <c r="L5604" s="6" t="str">
        <f t="shared" si="432"/>
        <v>12X4SJ-WITHOUTDISKS APW 0 GREY CARLISLE GROUNDFORCE500</v>
      </c>
      <c r="M5604" s="12" t="s">
        <v>5598</v>
      </c>
      <c r="N5604" s="12" t="str">
        <f t="shared" si="434"/>
        <v>l2203</v>
      </c>
    </row>
    <row r="5605" spans="1:14">
      <c r="A5605" s="14" t="s">
        <v>5630</v>
      </c>
      <c r="B5605" s="6" t="str">
        <f t="shared" si="433"/>
        <v>l220308527</v>
      </c>
      <c r="C5605" s="12">
        <v>203398</v>
      </c>
      <c r="D5605" s="12" t="str">
        <f t="shared" si="435"/>
        <v>p-003398</v>
      </c>
      <c r="E5605" s="6" t="str">
        <f>+VLOOKUP($D5605,Sheet3!$B:$I,2,0)</f>
        <v>12X4SJ-WITHOUTDISK</v>
      </c>
      <c r="F5605" s="6" t="str">
        <f>+VLOOKUP($D5605,Sheet3!$B:$I,3,0)</f>
        <v>S</v>
      </c>
      <c r="G5605" s="6" t="str">
        <f>+VLOOKUP($D5605,Sheet3!$B:$I,4,0)</f>
        <v>APW</v>
      </c>
      <c r="H5605" s="6">
        <f>+VLOOKUP($D5605,Sheet3!$B:$I,5,0)</f>
        <v>0</v>
      </c>
      <c r="I5605" s="6" t="str">
        <f>+VLOOKUP($D5605,Sheet3!$B:$I,6,0)</f>
        <v>GREY</v>
      </c>
      <c r="J5605" s="6" t="str">
        <f>+VLOOKUP($D5605,Sheet3!$B:$I,7,0)</f>
        <v>CARLISLE</v>
      </c>
      <c r="K5605" s="6" t="str">
        <f>+VLOOKUP($D5605,Sheet3!$B:$I,8,0)</f>
        <v>GROUNDFORCE500</v>
      </c>
      <c r="L5605" s="6" t="str">
        <f t="shared" si="432"/>
        <v>12X4SJ-WITHOUTDISKS APW 0 GREY CARLISLE GROUNDFORCE500</v>
      </c>
      <c r="M5605" s="12" t="s">
        <v>5598</v>
      </c>
      <c r="N5605" s="12" t="str">
        <f t="shared" si="434"/>
        <v>l2203</v>
      </c>
    </row>
    <row r="5606" spans="1:14">
      <c r="A5606" s="14" t="s">
        <v>5631</v>
      </c>
      <c r="B5606" s="6" t="str">
        <f t="shared" si="433"/>
        <v>l220309391</v>
      </c>
      <c r="C5606" s="12">
        <v>203398</v>
      </c>
      <c r="D5606" s="12" t="str">
        <f t="shared" si="435"/>
        <v>p-003398</v>
      </c>
      <c r="E5606" s="6" t="str">
        <f>+VLOOKUP($D5606,Sheet3!$B:$I,2,0)</f>
        <v>12X4SJ-WITHOUTDISK</v>
      </c>
      <c r="F5606" s="6" t="str">
        <f>+VLOOKUP($D5606,Sheet3!$B:$I,3,0)</f>
        <v>S</v>
      </c>
      <c r="G5606" s="6" t="str">
        <f>+VLOOKUP($D5606,Sheet3!$B:$I,4,0)</f>
        <v>APW</v>
      </c>
      <c r="H5606" s="6">
        <f>+VLOOKUP($D5606,Sheet3!$B:$I,5,0)</f>
        <v>0</v>
      </c>
      <c r="I5606" s="6" t="str">
        <f>+VLOOKUP($D5606,Sheet3!$B:$I,6,0)</f>
        <v>GREY</v>
      </c>
      <c r="J5606" s="6" t="str">
        <f>+VLOOKUP($D5606,Sheet3!$B:$I,7,0)</f>
        <v>CARLISLE</v>
      </c>
      <c r="K5606" s="6" t="str">
        <f>+VLOOKUP($D5606,Sheet3!$B:$I,8,0)</f>
        <v>GROUNDFORCE500</v>
      </c>
      <c r="L5606" s="6" t="str">
        <f t="shared" si="432"/>
        <v>12X4SJ-WITHOUTDISKS APW 0 GREY CARLISLE GROUNDFORCE500</v>
      </c>
      <c r="M5606" s="12" t="s">
        <v>5598</v>
      </c>
      <c r="N5606" s="12" t="str">
        <f t="shared" si="434"/>
        <v>l2203</v>
      </c>
    </row>
    <row r="5607" spans="1:14">
      <c r="A5607" s="14" t="s">
        <v>5632</v>
      </c>
      <c r="B5607" s="6" t="str">
        <f t="shared" si="433"/>
        <v>l220309149</v>
      </c>
      <c r="C5607" s="12">
        <v>203398</v>
      </c>
      <c r="D5607" s="12" t="str">
        <f t="shared" si="435"/>
        <v>p-003398</v>
      </c>
      <c r="E5607" s="6" t="str">
        <f>+VLOOKUP($D5607,Sheet3!$B:$I,2,0)</f>
        <v>12X4SJ-WITHOUTDISK</v>
      </c>
      <c r="F5607" s="6" t="str">
        <f>+VLOOKUP($D5607,Sheet3!$B:$I,3,0)</f>
        <v>S</v>
      </c>
      <c r="G5607" s="6" t="str">
        <f>+VLOOKUP($D5607,Sheet3!$B:$I,4,0)</f>
        <v>APW</v>
      </c>
      <c r="H5607" s="6">
        <f>+VLOOKUP($D5607,Sheet3!$B:$I,5,0)</f>
        <v>0</v>
      </c>
      <c r="I5607" s="6" t="str">
        <f>+VLOOKUP($D5607,Sheet3!$B:$I,6,0)</f>
        <v>GREY</v>
      </c>
      <c r="J5607" s="6" t="str">
        <f>+VLOOKUP($D5607,Sheet3!$B:$I,7,0)</f>
        <v>CARLISLE</v>
      </c>
      <c r="K5607" s="6" t="str">
        <f>+VLOOKUP($D5607,Sheet3!$B:$I,8,0)</f>
        <v>GROUNDFORCE500</v>
      </c>
      <c r="L5607" s="6" t="str">
        <f t="shared" si="432"/>
        <v>12X4SJ-WITHOUTDISKS APW 0 GREY CARLISLE GROUNDFORCE500</v>
      </c>
      <c r="M5607" s="12" t="s">
        <v>5598</v>
      </c>
      <c r="N5607" s="12" t="str">
        <f t="shared" si="434"/>
        <v>l2203</v>
      </c>
    </row>
    <row r="5608" spans="1:14">
      <c r="A5608" s="14" t="s">
        <v>5633</v>
      </c>
      <c r="B5608" s="6" t="str">
        <f t="shared" si="433"/>
        <v>l220308403</v>
      </c>
      <c r="C5608" s="12">
        <v>203398</v>
      </c>
      <c r="D5608" s="12" t="str">
        <f t="shared" si="435"/>
        <v>p-003398</v>
      </c>
      <c r="E5608" s="6" t="str">
        <f>+VLOOKUP($D5608,Sheet3!$B:$I,2,0)</f>
        <v>12X4SJ-WITHOUTDISK</v>
      </c>
      <c r="F5608" s="6" t="str">
        <f>+VLOOKUP($D5608,Sheet3!$B:$I,3,0)</f>
        <v>S</v>
      </c>
      <c r="G5608" s="6" t="str">
        <f>+VLOOKUP($D5608,Sheet3!$B:$I,4,0)</f>
        <v>APW</v>
      </c>
      <c r="H5608" s="6">
        <f>+VLOOKUP($D5608,Sheet3!$B:$I,5,0)</f>
        <v>0</v>
      </c>
      <c r="I5608" s="6" t="str">
        <f>+VLOOKUP($D5608,Sheet3!$B:$I,6,0)</f>
        <v>GREY</v>
      </c>
      <c r="J5608" s="6" t="str">
        <f>+VLOOKUP($D5608,Sheet3!$B:$I,7,0)</f>
        <v>CARLISLE</v>
      </c>
      <c r="K5608" s="6" t="str">
        <f>+VLOOKUP($D5608,Sheet3!$B:$I,8,0)</f>
        <v>GROUNDFORCE500</v>
      </c>
      <c r="L5608" s="6" t="str">
        <f t="shared" si="432"/>
        <v>12X4SJ-WITHOUTDISKS APW 0 GREY CARLISLE GROUNDFORCE500</v>
      </c>
      <c r="M5608" s="12" t="s">
        <v>5598</v>
      </c>
      <c r="N5608" s="12" t="str">
        <f t="shared" si="434"/>
        <v>l2203</v>
      </c>
    </row>
    <row r="5609" spans="1:14">
      <c r="A5609" s="14" t="s">
        <v>5634</v>
      </c>
      <c r="B5609" s="6" t="str">
        <f t="shared" si="433"/>
        <v>l220309531</v>
      </c>
      <c r="C5609" s="12">
        <v>203398</v>
      </c>
      <c r="D5609" s="12" t="str">
        <f t="shared" si="435"/>
        <v>p-003398</v>
      </c>
      <c r="E5609" s="6" t="str">
        <f>+VLOOKUP($D5609,Sheet3!$B:$I,2,0)</f>
        <v>12X4SJ-WITHOUTDISK</v>
      </c>
      <c r="F5609" s="6" t="str">
        <f>+VLOOKUP($D5609,Sheet3!$B:$I,3,0)</f>
        <v>S</v>
      </c>
      <c r="G5609" s="6" t="str">
        <f>+VLOOKUP($D5609,Sheet3!$B:$I,4,0)</f>
        <v>APW</v>
      </c>
      <c r="H5609" s="6">
        <f>+VLOOKUP($D5609,Sheet3!$B:$I,5,0)</f>
        <v>0</v>
      </c>
      <c r="I5609" s="6" t="str">
        <f>+VLOOKUP($D5609,Sheet3!$B:$I,6,0)</f>
        <v>GREY</v>
      </c>
      <c r="J5609" s="6" t="str">
        <f>+VLOOKUP($D5609,Sheet3!$B:$I,7,0)</f>
        <v>CARLISLE</v>
      </c>
      <c r="K5609" s="6" t="str">
        <f>+VLOOKUP($D5609,Sheet3!$B:$I,8,0)</f>
        <v>GROUNDFORCE500</v>
      </c>
      <c r="L5609" s="6" t="str">
        <f t="shared" si="432"/>
        <v>12X4SJ-WITHOUTDISKS APW 0 GREY CARLISLE GROUNDFORCE500</v>
      </c>
      <c r="M5609" s="12" t="s">
        <v>5598</v>
      </c>
      <c r="N5609" s="12" t="str">
        <f t="shared" si="434"/>
        <v>l2203</v>
      </c>
    </row>
    <row r="5610" spans="1:14">
      <c r="A5610" s="14" t="s">
        <v>5635</v>
      </c>
      <c r="B5610" s="6" t="str">
        <f t="shared" si="433"/>
        <v>l220306853</v>
      </c>
      <c r="C5610" s="12">
        <v>203398</v>
      </c>
      <c r="D5610" s="12" t="str">
        <f t="shared" si="435"/>
        <v>p-003398</v>
      </c>
      <c r="E5610" s="6" t="str">
        <f>+VLOOKUP($D5610,Sheet3!$B:$I,2,0)</f>
        <v>12X4SJ-WITHOUTDISK</v>
      </c>
      <c r="F5610" s="6" t="str">
        <f>+VLOOKUP($D5610,Sheet3!$B:$I,3,0)</f>
        <v>S</v>
      </c>
      <c r="G5610" s="6" t="str">
        <f>+VLOOKUP($D5610,Sheet3!$B:$I,4,0)</f>
        <v>APW</v>
      </c>
      <c r="H5610" s="6">
        <f>+VLOOKUP($D5610,Sheet3!$B:$I,5,0)</f>
        <v>0</v>
      </c>
      <c r="I5610" s="6" t="str">
        <f>+VLOOKUP($D5610,Sheet3!$B:$I,6,0)</f>
        <v>GREY</v>
      </c>
      <c r="J5610" s="6" t="str">
        <f>+VLOOKUP($D5610,Sheet3!$B:$I,7,0)</f>
        <v>CARLISLE</v>
      </c>
      <c r="K5610" s="6" t="str">
        <f>+VLOOKUP($D5610,Sheet3!$B:$I,8,0)</f>
        <v>GROUNDFORCE500</v>
      </c>
      <c r="L5610" s="6" t="str">
        <f t="shared" si="432"/>
        <v>12X4SJ-WITHOUTDISKS APW 0 GREY CARLISLE GROUNDFORCE500</v>
      </c>
      <c r="M5610" s="12" t="s">
        <v>5598</v>
      </c>
      <c r="N5610" s="12" t="str">
        <f t="shared" si="434"/>
        <v>l2203</v>
      </c>
    </row>
    <row r="5611" spans="1:14">
      <c r="A5611" s="14" t="s">
        <v>5636</v>
      </c>
      <c r="B5611" s="6" t="str">
        <f t="shared" si="433"/>
        <v>l220308698</v>
      </c>
      <c r="C5611" s="12">
        <v>203398</v>
      </c>
      <c r="D5611" s="12" t="str">
        <f t="shared" si="435"/>
        <v>p-003398</v>
      </c>
      <c r="E5611" s="6" t="str">
        <f>+VLOOKUP($D5611,Sheet3!$B:$I,2,0)</f>
        <v>12X4SJ-WITHOUTDISK</v>
      </c>
      <c r="F5611" s="6" t="str">
        <f>+VLOOKUP($D5611,Sheet3!$B:$I,3,0)</f>
        <v>S</v>
      </c>
      <c r="G5611" s="6" t="str">
        <f>+VLOOKUP($D5611,Sheet3!$B:$I,4,0)</f>
        <v>APW</v>
      </c>
      <c r="H5611" s="6">
        <f>+VLOOKUP($D5611,Sheet3!$B:$I,5,0)</f>
        <v>0</v>
      </c>
      <c r="I5611" s="6" t="str">
        <f>+VLOOKUP($D5611,Sheet3!$B:$I,6,0)</f>
        <v>GREY</v>
      </c>
      <c r="J5611" s="6" t="str">
        <f>+VLOOKUP($D5611,Sheet3!$B:$I,7,0)</f>
        <v>CARLISLE</v>
      </c>
      <c r="K5611" s="6" t="str">
        <f>+VLOOKUP($D5611,Sheet3!$B:$I,8,0)</f>
        <v>GROUNDFORCE500</v>
      </c>
      <c r="L5611" s="6" t="str">
        <f t="shared" si="432"/>
        <v>12X4SJ-WITHOUTDISKS APW 0 GREY CARLISLE GROUNDFORCE500</v>
      </c>
      <c r="M5611" s="12" t="s">
        <v>5598</v>
      </c>
      <c r="N5611" s="12" t="str">
        <f t="shared" si="434"/>
        <v>l2203</v>
      </c>
    </row>
    <row r="5612" spans="1:14">
      <c r="A5612" s="14" t="s">
        <v>5637</v>
      </c>
      <c r="B5612" s="6" t="str">
        <f t="shared" si="433"/>
        <v>l220308697</v>
      </c>
      <c r="C5612" s="12">
        <v>203398</v>
      </c>
      <c r="D5612" s="12" t="str">
        <f t="shared" si="435"/>
        <v>p-003398</v>
      </c>
      <c r="E5612" s="6" t="str">
        <f>+VLOOKUP($D5612,Sheet3!$B:$I,2,0)</f>
        <v>12X4SJ-WITHOUTDISK</v>
      </c>
      <c r="F5612" s="6" t="str">
        <f>+VLOOKUP($D5612,Sheet3!$B:$I,3,0)</f>
        <v>S</v>
      </c>
      <c r="G5612" s="6" t="str">
        <f>+VLOOKUP($D5612,Sheet3!$B:$I,4,0)</f>
        <v>APW</v>
      </c>
      <c r="H5612" s="6">
        <f>+VLOOKUP($D5612,Sheet3!$B:$I,5,0)</f>
        <v>0</v>
      </c>
      <c r="I5612" s="6" t="str">
        <f>+VLOOKUP($D5612,Sheet3!$B:$I,6,0)</f>
        <v>GREY</v>
      </c>
      <c r="J5612" s="6" t="str">
        <f>+VLOOKUP($D5612,Sheet3!$B:$I,7,0)</f>
        <v>CARLISLE</v>
      </c>
      <c r="K5612" s="6" t="str">
        <f>+VLOOKUP($D5612,Sheet3!$B:$I,8,0)</f>
        <v>GROUNDFORCE500</v>
      </c>
      <c r="L5612" s="6" t="str">
        <f t="shared" si="432"/>
        <v>12X4SJ-WITHOUTDISKS APW 0 GREY CARLISLE GROUNDFORCE500</v>
      </c>
      <c r="M5612" s="12" t="s">
        <v>5598</v>
      </c>
      <c r="N5612" s="12" t="str">
        <f t="shared" si="434"/>
        <v>l2203</v>
      </c>
    </row>
    <row r="5613" spans="1:14">
      <c r="A5613" s="14" t="s">
        <v>5638</v>
      </c>
      <c r="B5613" s="6" t="str">
        <f t="shared" si="433"/>
        <v>l220308457</v>
      </c>
      <c r="C5613" s="12">
        <v>203398</v>
      </c>
      <c r="D5613" s="12" t="str">
        <f t="shared" si="435"/>
        <v>p-003398</v>
      </c>
      <c r="E5613" s="6" t="str">
        <f>+VLOOKUP($D5613,Sheet3!$B:$I,2,0)</f>
        <v>12X4SJ-WITHOUTDISK</v>
      </c>
      <c r="F5613" s="6" t="str">
        <f>+VLOOKUP($D5613,Sheet3!$B:$I,3,0)</f>
        <v>S</v>
      </c>
      <c r="G5613" s="6" t="str">
        <f>+VLOOKUP($D5613,Sheet3!$B:$I,4,0)</f>
        <v>APW</v>
      </c>
      <c r="H5613" s="6">
        <f>+VLOOKUP($D5613,Sheet3!$B:$I,5,0)</f>
        <v>0</v>
      </c>
      <c r="I5613" s="6" t="str">
        <f>+VLOOKUP($D5613,Sheet3!$B:$I,6,0)</f>
        <v>GREY</v>
      </c>
      <c r="J5613" s="6" t="str">
        <f>+VLOOKUP($D5613,Sheet3!$B:$I,7,0)</f>
        <v>CARLISLE</v>
      </c>
      <c r="K5613" s="6" t="str">
        <f>+VLOOKUP($D5613,Sheet3!$B:$I,8,0)</f>
        <v>GROUNDFORCE500</v>
      </c>
      <c r="L5613" s="6" t="str">
        <f t="shared" si="432"/>
        <v>12X4SJ-WITHOUTDISKS APW 0 GREY CARLISLE GROUNDFORCE500</v>
      </c>
      <c r="M5613" s="12" t="s">
        <v>5598</v>
      </c>
      <c r="N5613" s="12" t="str">
        <f t="shared" si="434"/>
        <v>l2203</v>
      </c>
    </row>
    <row r="5614" spans="1:14">
      <c r="A5614" s="14" t="s">
        <v>5639</v>
      </c>
      <c r="B5614" s="6" t="str">
        <f t="shared" si="433"/>
        <v>l220309148</v>
      </c>
      <c r="C5614" s="12">
        <v>203398</v>
      </c>
      <c r="D5614" s="12" t="str">
        <f t="shared" si="435"/>
        <v>p-003398</v>
      </c>
      <c r="E5614" s="6" t="str">
        <f>+VLOOKUP($D5614,Sheet3!$B:$I,2,0)</f>
        <v>12X4SJ-WITHOUTDISK</v>
      </c>
      <c r="F5614" s="6" t="str">
        <f>+VLOOKUP($D5614,Sheet3!$B:$I,3,0)</f>
        <v>S</v>
      </c>
      <c r="G5614" s="6" t="str">
        <f>+VLOOKUP($D5614,Sheet3!$B:$I,4,0)</f>
        <v>APW</v>
      </c>
      <c r="H5614" s="6">
        <f>+VLOOKUP($D5614,Sheet3!$B:$I,5,0)</f>
        <v>0</v>
      </c>
      <c r="I5614" s="6" t="str">
        <f>+VLOOKUP($D5614,Sheet3!$B:$I,6,0)</f>
        <v>GREY</v>
      </c>
      <c r="J5614" s="6" t="str">
        <f>+VLOOKUP($D5614,Sheet3!$B:$I,7,0)</f>
        <v>CARLISLE</v>
      </c>
      <c r="K5614" s="6" t="str">
        <f>+VLOOKUP($D5614,Sheet3!$B:$I,8,0)</f>
        <v>GROUNDFORCE500</v>
      </c>
      <c r="L5614" s="6" t="str">
        <f t="shared" si="432"/>
        <v>12X4SJ-WITHOUTDISKS APW 0 GREY CARLISLE GROUNDFORCE500</v>
      </c>
      <c r="M5614" s="12" t="s">
        <v>5598</v>
      </c>
      <c r="N5614" s="12" t="str">
        <f t="shared" si="434"/>
        <v>l2203</v>
      </c>
    </row>
    <row r="5615" spans="1:14">
      <c r="A5615" s="14" t="s">
        <v>5640</v>
      </c>
      <c r="B5615" s="6" t="str">
        <f t="shared" si="433"/>
        <v>l220308784</v>
      </c>
      <c r="C5615" s="12">
        <v>203398</v>
      </c>
      <c r="D5615" s="12" t="str">
        <f t="shared" si="435"/>
        <v>p-003398</v>
      </c>
      <c r="E5615" s="6" t="str">
        <f>+VLOOKUP($D5615,Sheet3!$B:$I,2,0)</f>
        <v>12X4SJ-WITHOUTDISK</v>
      </c>
      <c r="F5615" s="6" t="str">
        <f>+VLOOKUP($D5615,Sheet3!$B:$I,3,0)</f>
        <v>S</v>
      </c>
      <c r="G5615" s="6" t="str">
        <f>+VLOOKUP($D5615,Sheet3!$B:$I,4,0)</f>
        <v>APW</v>
      </c>
      <c r="H5615" s="6">
        <f>+VLOOKUP($D5615,Sheet3!$B:$I,5,0)</f>
        <v>0</v>
      </c>
      <c r="I5615" s="6" t="str">
        <f>+VLOOKUP($D5615,Sheet3!$B:$I,6,0)</f>
        <v>GREY</v>
      </c>
      <c r="J5615" s="6" t="str">
        <f>+VLOOKUP($D5615,Sheet3!$B:$I,7,0)</f>
        <v>CARLISLE</v>
      </c>
      <c r="K5615" s="6" t="str">
        <f>+VLOOKUP($D5615,Sheet3!$B:$I,8,0)</f>
        <v>GROUNDFORCE500</v>
      </c>
      <c r="L5615" s="6" t="str">
        <f t="shared" si="432"/>
        <v>12X4SJ-WITHOUTDISKS APW 0 GREY CARLISLE GROUNDFORCE500</v>
      </c>
      <c r="M5615" s="12" t="s">
        <v>5598</v>
      </c>
      <c r="N5615" s="12" t="str">
        <f t="shared" si="434"/>
        <v>l2203</v>
      </c>
    </row>
    <row r="5616" spans="1:14">
      <c r="A5616" s="14" t="s">
        <v>5641</v>
      </c>
      <c r="B5616" s="6" t="str">
        <f t="shared" si="433"/>
        <v>l220309100</v>
      </c>
      <c r="C5616" s="12">
        <v>203398</v>
      </c>
      <c r="D5616" s="12" t="str">
        <f t="shared" si="435"/>
        <v>p-003398</v>
      </c>
      <c r="E5616" s="6" t="str">
        <f>+VLOOKUP($D5616,Sheet3!$B:$I,2,0)</f>
        <v>12X4SJ-WITHOUTDISK</v>
      </c>
      <c r="F5616" s="6" t="str">
        <f>+VLOOKUP($D5616,Sheet3!$B:$I,3,0)</f>
        <v>S</v>
      </c>
      <c r="G5616" s="6" t="str">
        <f>+VLOOKUP($D5616,Sheet3!$B:$I,4,0)</f>
        <v>APW</v>
      </c>
      <c r="H5616" s="6">
        <f>+VLOOKUP($D5616,Sheet3!$B:$I,5,0)</f>
        <v>0</v>
      </c>
      <c r="I5616" s="6" t="str">
        <f>+VLOOKUP($D5616,Sheet3!$B:$I,6,0)</f>
        <v>GREY</v>
      </c>
      <c r="J5616" s="6" t="str">
        <f>+VLOOKUP($D5616,Sheet3!$B:$I,7,0)</f>
        <v>CARLISLE</v>
      </c>
      <c r="K5616" s="6" t="str">
        <f>+VLOOKUP($D5616,Sheet3!$B:$I,8,0)</f>
        <v>GROUNDFORCE500</v>
      </c>
      <c r="L5616" s="6" t="str">
        <f t="shared" ref="L5616:L5679" si="436">CONCATENATE(E5616,F5616," ",G5616," ",H5616," ",I5616," ",J5616," ",K5616)</f>
        <v>12X4SJ-WITHOUTDISKS APW 0 GREY CARLISLE GROUNDFORCE500</v>
      </c>
      <c r="M5616" s="12" t="s">
        <v>5598</v>
      </c>
      <c r="N5616" s="12" t="str">
        <f t="shared" si="434"/>
        <v>l2203</v>
      </c>
    </row>
    <row r="5617" spans="1:14">
      <c r="A5617" s="14" t="s">
        <v>5642</v>
      </c>
      <c r="B5617" s="6" t="str">
        <f t="shared" si="433"/>
        <v>l220309293</v>
      </c>
      <c r="C5617" s="12">
        <v>203398</v>
      </c>
      <c r="D5617" s="12" t="str">
        <f t="shared" si="435"/>
        <v>p-003398</v>
      </c>
      <c r="E5617" s="6" t="str">
        <f>+VLOOKUP($D5617,Sheet3!$B:$I,2,0)</f>
        <v>12X4SJ-WITHOUTDISK</v>
      </c>
      <c r="F5617" s="6" t="str">
        <f>+VLOOKUP($D5617,Sheet3!$B:$I,3,0)</f>
        <v>S</v>
      </c>
      <c r="G5617" s="6" t="str">
        <f>+VLOOKUP($D5617,Sheet3!$B:$I,4,0)</f>
        <v>APW</v>
      </c>
      <c r="H5617" s="6">
        <f>+VLOOKUP($D5617,Sheet3!$B:$I,5,0)</f>
        <v>0</v>
      </c>
      <c r="I5617" s="6" t="str">
        <f>+VLOOKUP($D5617,Sheet3!$B:$I,6,0)</f>
        <v>GREY</v>
      </c>
      <c r="J5617" s="6" t="str">
        <f>+VLOOKUP($D5617,Sheet3!$B:$I,7,0)</f>
        <v>CARLISLE</v>
      </c>
      <c r="K5617" s="6" t="str">
        <f>+VLOOKUP($D5617,Sheet3!$B:$I,8,0)</f>
        <v>GROUNDFORCE500</v>
      </c>
      <c r="L5617" s="6" t="str">
        <f t="shared" si="436"/>
        <v>12X4SJ-WITHOUTDISKS APW 0 GREY CARLISLE GROUNDFORCE500</v>
      </c>
      <c r="M5617" s="12" t="s">
        <v>5598</v>
      </c>
      <c r="N5617" s="12" t="str">
        <f t="shared" si="434"/>
        <v>l2203</v>
      </c>
    </row>
    <row r="5618" spans="1:14">
      <c r="A5618" s="14" t="s">
        <v>5643</v>
      </c>
      <c r="B5618" s="6" t="str">
        <f t="shared" si="433"/>
        <v>l220309340</v>
      </c>
      <c r="C5618" s="12">
        <v>203398</v>
      </c>
      <c r="D5618" s="12" t="str">
        <f t="shared" si="435"/>
        <v>p-003398</v>
      </c>
      <c r="E5618" s="6" t="str">
        <f>+VLOOKUP($D5618,Sheet3!$B:$I,2,0)</f>
        <v>12X4SJ-WITHOUTDISK</v>
      </c>
      <c r="F5618" s="6" t="str">
        <f>+VLOOKUP($D5618,Sheet3!$B:$I,3,0)</f>
        <v>S</v>
      </c>
      <c r="G5618" s="6" t="str">
        <f>+VLOOKUP($D5618,Sheet3!$B:$I,4,0)</f>
        <v>APW</v>
      </c>
      <c r="H5618" s="6">
        <f>+VLOOKUP($D5618,Sheet3!$B:$I,5,0)</f>
        <v>0</v>
      </c>
      <c r="I5618" s="6" t="str">
        <f>+VLOOKUP($D5618,Sheet3!$B:$I,6,0)</f>
        <v>GREY</v>
      </c>
      <c r="J5618" s="6" t="str">
        <f>+VLOOKUP($D5618,Sheet3!$B:$I,7,0)</f>
        <v>CARLISLE</v>
      </c>
      <c r="K5618" s="6" t="str">
        <f>+VLOOKUP($D5618,Sheet3!$B:$I,8,0)</f>
        <v>GROUNDFORCE500</v>
      </c>
      <c r="L5618" s="6" t="str">
        <f t="shared" si="436"/>
        <v>12X4SJ-WITHOUTDISKS APW 0 GREY CARLISLE GROUNDFORCE500</v>
      </c>
      <c r="M5618" s="12" t="s">
        <v>5598</v>
      </c>
      <c r="N5618" s="12" t="str">
        <f t="shared" si="434"/>
        <v>l2203</v>
      </c>
    </row>
    <row r="5619" spans="1:14">
      <c r="A5619" s="14" t="s">
        <v>5644</v>
      </c>
      <c r="B5619" s="6" t="str">
        <f t="shared" si="433"/>
        <v>l220308404</v>
      </c>
      <c r="C5619" s="12">
        <v>203398</v>
      </c>
      <c r="D5619" s="12" t="str">
        <f t="shared" si="435"/>
        <v>p-003398</v>
      </c>
      <c r="E5619" s="6" t="str">
        <f>+VLOOKUP($D5619,Sheet3!$B:$I,2,0)</f>
        <v>12X4SJ-WITHOUTDISK</v>
      </c>
      <c r="F5619" s="6" t="str">
        <f>+VLOOKUP($D5619,Sheet3!$B:$I,3,0)</f>
        <v>S</v>
      </c>
      <c r="G5619" s="6" t="str">
        <f>+VLOOKUP($D5619,Sheet3!$B:$I,4,0)</f>
        <v>APW</v>
      </c>
      <c r="H5619" s="6">
        <f>+VLOOKUP($D5619,Sheet3!$B:$I,5,0)</f>
        <v>0</v>
      </c>
      <c r="I5619" s="6" t="str">
        <f>+VLOOKUP($D5619,Sheet3!$B:$I,6,0)</f>
        <v>GREY</v>
      </c>
      <c r="J5619" s="6" t="str">
        <f>+VLOOKUP($D5619,Sheet3!$B:$I,7,0)</f>
        <v>CARLISLE</v>
      </c>
      <c r="K5619" s="6" t="str">
        <f>+VLOOKUP($D5619,Sheet3!$B:$I,8,0)</f>
        <v>GROUNDFORCE500</v>
      </c>
      <c r="L5619" s="6" t="str">
        <f t="shared" si="436"/>
        <v>12X4SJ-WITHOUTDISKS APW 0 GREY CARLISLE GROUNDFORCE500</v>
      </c>
      <c r="M5619" s="12" t="s">
        <v>5598</v>
      </c>
      <c r="N5619" s="12" t="str">
        <f t="shared" si="434"/>
        <v>l2203</v>
      </c>
    </row>
    <row r="5620" spans="1:14">
      <c r="A5620" s="14" t="s">
        <v>5645</v>
      </c>
      <c r="B5620" s="6" t="str">
        <f t="shared" si="433"/>
        <v>l220309641</v>
      </c>
      <c r="C5620" s="12">
        <v>203398</v>
      </c>
      <c r="D5620" s="12" t="str">
        <f t="shared" si="435"/>
        <v>p-003398</v>
      </c>
      <c r="E5620" s="6" t="str">
        <f>+VLOOKUP($D5620,Sheet3!$B:$I,2,0)</f>
        <v>12X4SJ-WITHOUTDISK</v>
      </c>
      <c r="F5620" s="6" t="str">
        <f>+VLOOKUP($D5620,Sheet3!$B:$I,3,0)</f>
        <v>S</v>
      </c>
      <c r="G5620" s="6" t="str">
        <f>+VLOOKUP($D5620,Sheet3!$B:$I,4,0)</f>
        <v>APW</v>
      </c>
      <c r="H5620" s="6">
        <f>+VLOOKUP($D5620,Sheet3!$B:$I,5,0)</f>
        <v>0</v>
      </c>
      <c r="I5620" s="6" t="str">
        <f>+VLOOKUP($D5620,Sheet3!$B:$I,6,0)</f>
        <v>GREY</v>
      </c>
      <c r="J5620" s="6" t="str">
        <f>+VLOOKUP($D5620,Sheet3!$B:$I,7,0)</f>
        <v>CARLISLE</v>
      </c>
      <c r="K5620" s="6" t="str">
        <f>+VLOOKUP($D5620,Sheet3!$B:$I,8,0)</f>
        <v>GROUNDFORCE500</v>
      </c>
      <c r="L5620" s="6" t="str">
        <f t="shared" si="436"/>
        <v>12X4SJ-WITHOUTDISKS APW 0 GREY CARLISLE GROUNDFORCE500</v>
      </c>
      <c r="M5620" s="12" t="s">
        <v>5598</v>
      </c>
      <c r="N5620" s="12" t="str">
        <f t="shared" si="434"/>
        <v>l2203</v>
      </c>
    </row>
    <row r="5621" spans="1:14">
      <c r="A5621" s="14" t="s">
        <v>5646</v>
      </c>
      <c r="B5621" s="6" t="str">
        <f t="shared" si="433"/>
        <v>l220309587</v>
      </c>
      <c r="C5621" s="12">
        <v>203398</v>
      </c>
      <c r="D5621" s="12" t="str">
        <f t="shared" si="435"/>
        <v>p-003398</v>
      </c>
      <c r="E5621" s="6" t="str">
        <f>+VLOOKUP($D5621,Sheet3!$B:$I,2,0)</f>
        <v>12X4SJ-WITHOUTDISK</v>
      </c>
      <c r="F5621" s="6" t="str">
        <f>+VLOOKUP($D5621,Sheet3!$B:$I,3,0)</f>
        <v>S</v>
      </c>
      <c r="G5621" s="6" t="str">
        <f>+VLOOKUP($D5621,Sheet3!$B:$I,4,0)</f>
        <v>APW</v>
      </c>
      <c r="H5621" s="6">
        <f>+VLOOKUP($D5621,Sheet3!$B:$I,5,0)</f>
        <v>0</v>
      </c>
      <c r="I5621" s="6" t="str">
        <f>+VLOOKUP($D5621,Sheet3!$B:$I,6,0)</f>
        <v>GREY</v>
      </c>
      <c r="J5621" s="6" t="str">
        <f>+VLOOKUP($D5621,Sheet3!$B:$I,7,0)</f>
        <v>CARLISLE</v>
      </c>
      <c r="K5621" s="6" t="str">
        <f>+VLOOKUP($D5621,Sheet3!$B:$I,8,0)</f>
        <v>GROUNDFORCE500</v>
      </c>
      <c r="L5621" s="6" t="str">
        <f t="shared" si="436"/>
        <v>12X4SJ-WITHOUTDISKS APW 0 GREY CARLISLE GROUNDFORCE500</v>
      </c>
      <c r="M5621" s="12" t="s">
        <v>5598</v>
      </c>
      <c r="N5621" s="12" t="str">
        <f t="shared" si="434"/>
        <v>l2203</v>
      </c>
    </row>
    <row r="5622" spans="1:14">
      <c r="A5622" s="14" t="s">
        <v>5647</v>
      </c>
      <c r="B5622" s="6" t="str">
        <f t="shared" si="433"/>
        <v>l220309589</v>
      </c>
      <c r="C5622" s="12">
        <v>203398</v>
      </c>
      <c r="D5622" s="12" t="str">
        <f t="shared" si="435"/>
        <v>p-003398</v>
      </c>
      <c r="E5622" s="6" t="str">
        <f>+VLOOKUP($D5622,Sheet3!$B:$I,2,0)</f>
        <v>12X4SJ-WITHOUTDISK</v>
      </c>
      <c r="F5622" s="6" t="str">
        <f>+VLOOKUP($D5622,Sheet3!$B:$I,3,0)</f>
        <v>S</v>
      </c>
      <c r="G5622" s="6" t="str">
        <f>+VLOOKUP($D5622,Sheet3!$B:$I,4,0)</f>
        <v>APW</v>
      </c>
      <c r="H5622" s="6">
        <f>+VLOOKUP($D5622,Sheet3!$B:$I,5,0)</f>
        <v>0</v>
      </c>
      <c r="I5622" s="6" t="str">
        <f>+VLOOKUP($D5622,Sheet3!$B:$I,6,0)</f>
        <v>GREY</v>
      </c>
      <c r="J5622" s="6" t="str">
        <f>+VLOOKUP($D5622,Sheet3!$B:$I,7,0)</f>
        <v>CARLISLE</v>
      </c>
      <c r="K5622" s="6" t="str">
        <f>+VLOOKUP($D5622,Sheet3!$B:$I,8,0)</f>
        <v>GROUNDFORCE500</v>
      </c>
      <c r="L5622" s="6" t="str">
        <f t="shared" si="436"/>
        <v>12X4SJ-WITHOUTDISKS APW 0 GREY CARLISLE GROUNDFORCE500</v>
      </c>
      <c r="M5622" s="12" t="s">
        <v>5598</v>
      </c>
      <c r="N5622" s="12" t="str">
        <f t="shared" si="434"/>
        <v>l2203</v>
      </c>
    </row>
    <row r="5623" spans="1:14">
      <c r="A5623" s="14" t="s">
        <v>5648</v>
      </c>
      <c r="B5623" s="6" t="str">
        <f t="shared" si="433"/>
        <v>l220307210</v>
      </c>
      <c r="C5623" s="12">
        <v>203398</v>
      </c>
      <c r="D5623" s="12" t="str">
        <f t="shared" si="435"/>
        <v>p-003398</v>
      </c>
      <c r="E5623" s="6" t="str">
        <f>+VLOOKUP($D5623,Sheet3!$B:$I,2,0)</f>
        <v>12X4SJ-WITHOUTDISK</v>
      </c>
      <c r="F5623" s="6" t="str">
        <f>+VLOOKUP($D5623,Sheet3!$B:$I,3,0)</f>
        <v>S</v>
      </c>
      <c r="G5623" s="6" t="str">
        <f>+VLOOKUP($D5623,Sheet3!$B:$I,4,0)</f>
        <v>APW</v>
      </c>
      <c r="H5623" s="6">
        <f>+VLOOKUP($D5623,Sheet3!$B:$I,5,0)</f>
        <v>0</v>
      </c>
      <c r="I5623" s="6" t="str">
        <f>+VLOOKUP($D5623,Sheet3!$B:$I,6,0)</f>
        <v>GREY</v>
      </c>
      <c r="J5623" s="6" t="str">
        <f>+VLOOKUP($D5623,Sheet3!$B:$I,7,0)</f>
        <v>CARLISLE</v>
      </c>
      <c r="K5623" s="6" t="str">
        <f>+VLOOKUP($D5623,Sheet3!$B:$I,8,0)</f>
        <v>GROUNDFORCE500</v>
      </c>
      <c r="L5623" s="6" t="str">
        <f t="shared" si="436"/>
        <v>12X4SJ-WITHOUTDISKS APW 0 GREY CARLISLE GROUNDFORCE500</v>
      </c>
      <c r="M5623" s="12" t="s">
        <v>5598</v>
      </c>
      <c r="N5623" s="12" t="str">
        <f t="shared" si="434"/>
        <v>l2203</v>
      </c>
    </row>
    <row r="5624" spans="1:14">
      <c r="A5624" s="14" t="s">
        <v>5649</v>
      </c>
      <c r="B5624" s="6" t="str">
        <f t="shared" si="433"/>
        <v>l220307101</v>
      </c>
      <c r="C5624" s="12">
        <v>203398</v>
      </c>
      <c r="D5624" s="12" t="str">
        <f t="shared" si="435"/>
        <v>p-003398</v>
      </c>
      <c r="E5624" s="6" t="str">
        <f>+VLOOKUP($D5624,Sheet3!$B:$I,2,0)</f>
        <v>12X4SJ-WITHOUTDISK</v>
      </c>
      <c r="F5624" s="6" t="str">
        <f>+VLOOKUP($D5624,Sheet3!$B:$I,3,0)</f>
        <v>S</v>
      </c>
      <c r="G5624" s="6" t="str">
        <f>+VLOOKUP($D5624,Sheet3!$B:$I,4,0)</f>
        <v>APW</v>
      </c>
      <c r="H5624" s="6">
        <f>+VLOOKUP($D5624,Sheet3!$B:$I,5,0)</f>
        <v>0</v>
      </c>
      <c r="I5624" s="6" t="str">
        <f>+VLOOKUP($D5624,Sheet3!$B:$I,6,0)</f>
        <v>GREY</v>
      </c>
      <c r="J5624" s="6" t="str">
        <f>+VLOOKUP($D5624,Sheet3!$B:$I,7,0)</f>
        <v>CARLISLE</v>
      </c>
      <c r="K5624" s="6" t="str">
        <f>+VLOOKUP($D5624,Sheet3!$B:$I,8,0)</f>
        <v>GROUNDFORCE500</v>
      </c>
      <c r="L5624" s="6" t="str">
        <f t="shared" si="436"/>
        <v>12X4SJ-WITHOUTDISKS APW 0 GREY CARLISLE GROUNDFORCE500</v>
      </c>
      <c r="M5624" s="12" t="s">
        <v>5598</v>
      </c>
      <c r="N5624" s="12" t="str">
        <f t="shared" si="434"/>
        <v>l2203</v>
      </c>
    </row>
    <row r="5625" spans="1:14">
      <c r="A5625" s="14" t="s">
        <v>5650</v>
      </c>
      <c r="B5625" s="6" t="str">
        <f t="shared" si="433"/>
        <v>l220309215</v>
      </c>
      <c r="C5625" s="12">
        <v>203398</v>
      </c>
      <c r="D5625" s="12" t="str">
        <f t="shared" si="435"/>
        <v>p-003398</v>
      </c>
      <c r="E5625" s="6" t="str">
        <f>+VLOOKUP($D5625,Sheet3!$B:$I,2,0)</f>
        <v>12X4SJ-WITHOUTDISK</v>
      </c>
      <c r="F5625" s="6" t="str">
        <f>+VLOOKUP($D5625,Sheet3!$B:$I,3,0)</f>
        <v>S</v>
      </c>
      <c r="G5625" s="6" t="str">
        <f>+VLOOKUP($D5625,Sheet3!$B:$I,4,0)</f>
        <v>APW</v>
      </c>
      <c r="H5625" s="6">
        <f>+VLOOKUP($D5625,Sheet3!$B:$I,5,0)</f>
        <v>0</v>
      </c>
      <c r="I5625" s="6" t="str">
        <f>+VLOOKUP($D5625,Sheet3!$B:$I,6,0)</f>
        <v>GREY</v>
      </c>
      <c r="J5625" s="6" t="str">
        <f>+VLOOKUP($D5625,Sheet3!$B:$I,7,0)</f>
        <v>CARLISLE</v>
      </c>
      <c r="K5625" s="6" t="str">
        <f>+VLOOKUP($D5625,Sheet3!$B:$I,8,0)</f>
        <v>GROUNDFORCE500</v>
      </c>
      <c r="L5625" s="6" t="str">
        <f t="shared" si="436"/>
        <v>12X4SJ-WITHOUTDISKS APW 0 GREY CARLISLE GROUNDFORCE500</v>
      </c>
      <c r="M5625" s="12" t="s">
        <v>5598</v>
      </c>
      <c r="N5625" s="12" t="str">
        <f t="shared" si="434"/>
        <v>l2203</v>
      </c>
    </row>
    <row r="5626" spans="1:14">
      <c r="A5626" s="14" t="s">
        <v>5651</v>
      </c>
      <c r="B5626" s="6" t="str">
        <f t="shared" si="433"/>
        <v>l220309292</v>
      </c>
      <c r="C5626" s="12">
        <v>203398</v>
      </c>
      <c r="D5626" s="12" t="str">
        <f t="shared" si="435"/>
        <v>p-003398</v>
      </c>
      <c r="E5626" s="6" t="str">
        <f>+VLOOKUP($D5626,Sheet3!$B:$I,2,0)</f>
        <v>12X4SJ-WITHOUTDISK</v>
      </c>
      <c r="F5626" s="6" t="str">
        <f>+VLOOKUP($D5626,Sheet3!$B:$I,3,0)</f>
        <v>S</v>
      </c>
      <c r="G5626" s="6" t="str">
        <f>+VLOOKUP($D5626,Sheet3!$B:$I,4,0)</f>
        <v>APW</v>
      </c>
      <c r="H5626" s="6">
        <f>+VLOOKUP($D5626,Sheet3!$B:$I,5,0)</f>
        <v>0</v>
      </c>
      <c r="I5626" s="6" t="str">
        <f>+VLOOKUP($D5626,Sheet3!$B:$I,6,0)</f>
        <v>GREY</v>
      </c>
      <c r="J5626" s="6" t="str">
        <f>+VLOOKUP($D5626,Sheet3!$B:$I,7,0)</f>
        <v>CARLISLE</v>
      </c>
      <c r="K5626" s="6" t="str">
        <f>+VLOOKUP($D5626,Sheet3!$B:$I,8,0)</f>
        <v>GROUNDFORCE500</v>
      </c>
      <c r="L5626" s="6" t="str">
        <f t="shared" si="436"/>
        <v>12X4SJ-WITHOUTDISKS APW 0 GREY CARLISLE GROUNDFORCE500</v>
      </c>
      <c r="M5626" s="12" t="s">
        <v>5598</v>
      </c>
      <c r="N5626" s="12" t="str">
        <f t="shared" si="434"/>
        <v>l2203</v>
      </c>
    </row>
    <row r="5627" spans="1:14">
      <c r="A5627" s="14" t="s">
        <v>5652</v>
      </c>
      <c r="B5627" s="6" t="str">
        <f t="shared" si="433"/>
        <v>l220307248</v>
      </c>
      <c r="C5627" s="12">
        <v>203398</v>
      </c>
      <c r="D5627" s="12" t="str">
        <f t="shared" si="435"/>
        <v>p-003398</v>
      </c>
      <c r="E5627" s="6" t="str">
        <f>+VLOOKUP($D5627,Sheet3!$B:$I,2,0)</f>
        <v>12X4SJ-WITHOUTDISK</v>
      </c>
      <c r="F5627" s="6" t="str">
        <f>+VLOOKUP($D5627,Sheet3!$B:$I,3,0)</f>
        <v>S</v>
      </c>
      <c r="G5627" s="6" t="str">
        <f>+VLOOKUP($D5627,Sheet3!$B:$I,4,0)</f>
        <v>APW</v>
      </c>
      <c r="H5627" s="6">
        <f>+VLOOKUP($D5627,Sheet3!$B:$I,5,0)</f>
        <v>0</v>
      </c>
      <c r="I5627" s="6" t="str">
        <f>+VLOOKUP($D5627,Sheet3!$B:$I,6,0)</f>
        <v>GREY</v>
      </c>
      <c r="J5627" s="6" t="str">
        <f>+VLOOKUP($D5627,Sheet3!$B:$I,7,0)</f>
        <v>CARLISLE</v>
      </c>
      <c r="K5627" s="6" t="str">
        <f>+VLOOKUP($D5627,Sheet3!$B:$I,8,0)</f>
        <v>GROUNDFORCE500</v>
      </c>
      <c r="L5627" s="6" t="str">
        <f t="shared" si="436"/>
        <v>12X4SJ-WITHOUTDISKS APW 0 GREY CARLISLE GROUNDFORCE500</v>
      </c>
      <c r="M5627" s="12" t="s">
        <v>5598</v>
      </c>
      <c r="N5627" s="12" t="str">
        <f t="shared" si="434"/>
        <v>l2203</v>
      </c>
    </row>
    <row r="5628" spans="1:14">
      <c r="A5628" s="14" t="s">
        <v>5653</v>
      </c>
      <c r="B5628" s="6" t="str">
        <f t="shared" si="433"/>
        <v>l220309436</v>
      </c>
      <c r="C5628" s="12">
        <v>203398</v>
      </c>
      <c r="D5628" s="12" t="str">
        <f t="shared" si="435"/>
        <v>p-003398</v>
      </c>
      <c r="E5628" s="6" t="str">
        <f>+VLOOKUP($D5628,Sheet3!$B:$I,2,0)</f>
        <v>12X4SJ-WITHOUTDISK</v>
      </c>
      <c r="F5628" s="6" t="str">
        <f>+VLOOKUP($D5628,Sheet3!$B:$I,3,0)</f>
        <v>S</v>
      </c>
      <c r="G5628" s="6" t="str">
        <f>+VLOOKUP($D5628,Sheet3!$B:$I,4,0)</f>
        <v>APW</v>
      </c>
      <c r="H5628" s="6">
        <f>+VLOOKUP($D5628,Sheet3!$B:$I,5,0)</f>
        <v>0</v>
      </c>
      <c r="I5628" s="6" t="str">
        <f>+VLOOKUP($D5628,Sheet3!$B:$I,6,0)</f>
        <v>GREY</v>
      </c>
      <c r="J5628" s="6" t="str">
        <f>+VLOOKUP($D5628,Sheet3!$B:$I,7,0)</f>
        <v>CARLISLE</v>
      </c>
      <c r="K5628" s="6" t="str">
        <f>+VLOOKUP($D5628,Sheet3!$B:$I,8,0)</f>
        <v>GROUNDFORCE500</v>
      </c>
      <c r="L5628" s="6" t="str">
        <f t="shared" si="436"/>
        <v>12X4SJ-WITHOUTDISKS APW 0 GREY CARLISLE GROUNDFORCE500</v>
      </c>
      <c r="M5628" s="12" t="s">
        <v>5598</v>
      </c>
      <c r="N5628" s="12" t="str">
        <f t="shared" si="434"/>
        <v>l2203</v>
      </c>
    </row>
    <row r="5629" spans="1:14">
      <c r="A5629" s="14" t="s">
        <v>5654</v>
      </c>
      <c r="B5629" s="6" t="str">
        <f t="shared" si="433"/>
        <v>l220308268</v>
      </c>
      <c r="C5629" s="12">
        <v>203398</v>
      </c>
      <c r="D5629" s="12" t="str">
        <f t="shared" si="435"/>
        <v>p-003398</v>
      </c>
      <c r="E5629" s="6" t="str">
        <f>+VLOOKUP($D5629,Sheet3!$B:$I,2,0)</f>
        <v>12X4SJ-WITHOUTDISK</v>
      </c>
      <c r="F5629" s="6" t="str">
        <f>+VLOOKUP($D5629,Sheet3!$B:$I,3,0)</f>
        <v>S</v>
      </c>
      <c r="G5629" s="6" t="str">
        <f>+VLOOKUP($D5629,Sheet3!$B:$I,4,0)</f>
        <v>APW</v>
      </c>
      <c r="H5629" s="6">
        <f>+VLOOKUP($D5629,Sheet3!$B:$I,5,0)</f>
        <v>0</v>
      </c>
      <c r="I5629" s="6" t="str">
        <f>+VLOOKUP($D5629,Sheet3!$B:$I,6,0)</f>
        <v>GREY</v>
      </c>
      <c r="J5629" s="6" t="str">
        <f>+VLOOKUP($D5629,Sheet3!$B:$I,7,0)</f>
        <v>CARLISLE</v>
      </c>
      <c r="K5629" s="6" t="str">
        <f>+VLOOKUP($D5629,Sheet3!$B:$I,8,0)</f>
        <v>GROUNDFORCE500</v>
      </c>
      <c r="L5629" s="6" t="str">
        <f t="shared" si="436"/>
        <v>12X4SJ-WITHOUTDISKS APW 0 GREY CARLISLE GROUNDFORCE500</v>
      </c>
      <c r="M5629" s="12" t="s">
        <v>5598</v>
      </c>
      <c r="N5629" s="12" t="str">
        <f t="shared" si="434"/>
        <v>l2203</v>
      </c>
    </row>
    <row r="5630" spans="1:14">
      <c r="A5630" s="14" t="s">
        <v>5655</v>
      </c>
      <c r="B5630" s="6" t="str">
        <f t="shared" si="433"/>
        <v>l220309214</v>
      </c>
      <c r="C5630" s="12">
        <v>203398</v>
      </c>
      <c r="D5630" s="12" t="str">
        <f t="shared" si="435"/>
        <v>p-003398</v>
      </c>
      <c r="E5630" s="6" t="str">
        <f>+VLOOKUP($D5630,Sheet3!$B:$I,2,0)</f>
        <v>12X4SJ-WITHOUTDISK</v>
      </c>
      <c r="F5630" s="6" t="str">
        <f>+VLOOKUP($D5630,Sheet3!$B:$I,3,0)</f>
        <v>S</v>
      </c>
      <c r="G5630" s="6" t="str">
        <f>+VLOOKUP($D5630,Sheet3!$B:$I,4,0)</f>
        <v>APW</v>
      </c>
      <c r="H5630" s="6">
        <f>+VLOOKUP($D5630,Sheet3!$B:$I,5,0)</f>
        <v>0</v>
      </c>
      <c r="I5630" s="6" t="str">
        <f>+VLOOKUP($D5630,Sheet3!$B:$I,6,0)</f>
        <v>GREY</v>
      </c>
      <c r="J5630" s="6" t="str">
        <f>+VLOOKUP($D5630,Sheet3!$B:$I,7,0)</f>
        <v>CARLISLE</v>
      </c>
      <c r="K5630" s="6" t="str">
        <f>+VLOOKUP($D5630,Sheet3!$B:$I,8,0)</f>
        <v>GROUNDFORCE500</v>
      </c>
      <c r="L5630" s="6" t="str">
        <f t="shared" si="436"/>
        <v>12X4SJ-WITHOUTDISKS APW 0 GREY CARLISLE GROUNDFORCE500</v>
      </c>
      <c r="M5630" s="12" t="s">
        <v>5598</v>
      </c>
      <c r="N5630" s="12" t="str">
        <f t="shared" si="434"/>
        <v>l2203</v>
      </c>
    </row>
    <row r="5631" spans="1:14">
      <c r="A5631" s="14" t="s">
        <v>5656</v>
      </c>
      <c r="B5631" s="6" t="str">
        <f t="shared" si="433"/>
        <v>l220308147</v>
      </c>
      <c r="C5631" s="12">
        <v>203398</v>
      </c>
      <c r="D5631" s="12" t="str">
        <f t="shared" si="435"/>
        <v>p-003398</v>
      </c>
      <c r="E5631" s="6" t="str">
        <f>+VLOOKUP($D5631,Sheet3!$B:$I,2,0)</f>
        <v>12X4SJ-WITHOUTDISK</v>
      </c>
      <c r="F5631" s="6" t="str">
        <f>+VLOOKUP($D5631,Sheet3!$B:$I,3,0)</f>
        <v>S</v>
      </c>
      <c r="G5631" s="6" t="str">
        <f>+VLOOKUP($D5631,Sheet3!$B:$I,4,0)</f>
        <v>APW</v>
      </c>
      <c r="H5631" s="6">
        <f>+VLOOKUP($D5631,Sheet3!$B:$I,5,0)</f>
        <v>0</v>
      </c>
      <c r="I5631" s="6" t="str">
        <f>+VLOOKUP($D5631,Sheet3!$B:$I,6,0)</f>
        <v>GREY</v>
      </c>
      <c r="J5631" s="6" t="str">
        <f>+VLOOKUP($D5631,Sheet3!$B:$I,7,0)</f>
        <v>CARLISLE</v>
      </c>
      <c r="K5631" s="6" t="str">
        <f>+VLOOKUP($D5631,Sheet3!$B:$I,8,0)</f>
        <v>GROUNDFORCE500</v>
      </c>
      <c r="L5631" s="6" t="str">
        <f t="shared" si="436"/>
        <v>12X4SJ-WITHOUTDISKS APW 0 GREY CARLISLE GROUNDFORCE500</v>
      </c>
      <c r="M5631" s="12" t="s">
        <v>5598</v>
      </c>
      <c r="N5631" s="12" t="str">
        <f t="shared" si="434"/>
        <v>l2203</v>
      </c>
    </row>
    <row r="5632" spans="1:14">
      <c r="A5632" s="14" t="s">
        <v>5657</v>
      </c>
      <c r="B5632" s="6" t="str">
        <f t="shared" si="433"/>
        <v>l220308525</v>
      </c>
      <c r="C5632" s="12">
        <v>203398</v>
      </c>
      <c r="D5632" s="12" t="str">
        <f t="shared" si="435"/>
        <v>p-003398</v>
      </c>
      <c r="E5632" s="6" t="str">
        <f>+VLOOKUP($D5632,Sheet3!$B:$I,2,0)</f>
        <v>12X4SJ-WITHOUTDISK</v>
      </c>
      <c r="F5632" s="6" t="str">
        <f>+VLOOKUP($D5632,Sheet3!$B:$I,3,0)</f>
        <v>S</v>
      </c>
      <c r="G5632" s="6" t="str">
        <f>+VLOOKUP($D5632,Sheet3!$B:$I,4,0)</f>
        <v>APW</v>
      </c>
      <c r="H5632" s="6">
        <f>+VLOOKUP($D5632,Sheet3!$B:$I,5,0)</f>
        <v>0</v>
      </c>
      <c r="I5632" s="6" t="str">
        <f>+VLOOKUP($D5632,Sheet3!$B:$I,6,0)</f>
        <v>GREY</v>
      </c>
      <c r="J5632" s="6" t="str">
        <f>+VLOOKUP($D5632,Sheet3!$B:$I,7,0)</f>
        <v>CARLISLE</v>
      </c>
      <c r="K5632" s="6" t="str">
        <f>+VLOOKUP($D5632,Sheet3!$B:$I,8,0)</f>
        <v>GROUNDFORCE500</v>
      </c>
      <c r="L5632" s="6" t="str">
        <f t="shared" si="436"/>
        <v>12X4SJ-WITHOUTDISKS APW 0 GREY CARLISLE GROUNDFORCE500</v>
      </c>
      <c r="M5632" s="12" t="s">
        <v>5598</v>
      </c>
      <c r="N5632" s="12" t="str">
        <f t="shared" si="434"/>
        <v>l2203</v>
      </c>
    </row>
    <row r="5633" spans="1:14">
      <c r="A5633" s="14" t="s">
        <v>5658</v>
      </c>
      <c r="B5633" s="6" t="str">
        <f t="shared" si="433"/>
        <v>l220309295</v>
      </c>
      <c r="C5633" s="12">
        <v>203391</v>
      </c>
      <c r="D5633" s="12" t="str">
        <f t="shared" si="435"/>
        <v>p-003391</v>
      </c>
      <c r="E5633" s="6" t="str">
        <f>+VLOOKUP($D5633,Sheet3!$B:$I,2,0)</f>
        <v>16X5SJ-DISK</v>
      </c>
      <c r="F5633" s="6" t="str">
        <f>+VLOOKUP($D5633,Sheet3!$B:$I,3,0)</f>
        <v>RIB</v>
      </c>
      <c r="G5633" s="6" t="str">
        <f>+VLOOKUP($D5633,Sheet3!$B:$I,4,0)</f>
        <v>APW</v>
      </c>
      <c r="H5633" s="6">
        <f>+VLOOKUP($D5633,Sheet3!$B:$I,5,0)</f>
        <v>0</v>
      </c>
      <c r="I5633" s="6" t="str">
        <f>+VLOOKUP($D5633,Sheet3!$B:$I,6,0)</f>
        <v>GREY</v>
      </c>
      <c r="J5633" s="6" t="str">
        <f>+VLOOKUP($D5633,Sheet3!$B:$I,7,0)</f>
        <v>CARLISLE</v>
      </c>
      <c r="K5633" s="6" t="str">
        <f>+VLOOKUP($D5633,Sheet3!$B:$I,8,0)</f>
        <v>GROUNDFORCE500</v>
      </c>
      <c r="L5633" s="6" t="str">
        <f t="shared" si="436"/>
        <v>16X5SJ-DISKRIB APW 0 GREY CARLISLE GROUNDFORCE500</v>
      </c>
      <c r="M5633" s="12" t="s">
        <v>5659</v>
      </c>
      <c r="N5633" s="12" t="str">
        <f t="shared" si="434"/>
        <v>l2203</v>
      </c>
    </row>
    <row r="5634" spans="1:14">
      <c r="A5634" s="14" t="s">
        <v>5660</v>
      </c>
      <c r="B5634" s="6" t="str">
        <f t="shared" si="433"/>
        <v>l220302267</v>
      </c>
      <c r="C5634" s="12">
        <v>203391</v>
      </c>
      <c r="D5634" s="12" t="str">
        <f t="shared" si="435"/>
        <v>p-003391</v>
      </c>
      <c r="E5634" s="6" t="str">
        <f>+VLOOKUP($D5634,Sheet3!$B:$I,2,0)</f>
        <v>16X5SJ-DISK</v>
      </c>
      <c r="F5634" s="6" t="str">
        <f>+VLOOKUP($D5634,Sheet3!$B:$I,3,0)</f>
        <v>RIB</v>
      </c>
      <c r="G5634" s="6" t="str">
        <f>+VLOOKUP($D5634,Sheet3!$B:$I,4,0)</f>
        <v>APW</v>
      </c>
      <c r="H5634" s="6">
        <f>+VLOOKUP($D5634,Sheet3!$B:$I,5,0)</f>
        <v>0</v>
      </c>
      <c r="I5634" s="6" t="str">
        <f>+VLOOKUP($D5634,Sheet3!$B:$I,6,0)</f>
        <v>GREY</v>
      </c>
      <c r="J5634" s="6" t="str">
        <f>+VLOOKUP($D5634,Sheet3!$B:$I,7,0)</f>
        <v>CARLISLE</v>
      </c>
      <c r="K5634" s="6" t="str">
        <f>+VLOOKUP($D5634,Sheet3!$B:$I,8,0)</f>
        <v>GROUNDFORCE500</v>
      </c>
      <c r="L5634" s="6" t="str">
        <f t="shared" si="436"/>
        <v>16X5SJ-DISKRIB APW 0 GREY CARLISLE GROUNDFORCE500</v>
      </c>
      <c r="M5634" s="12" t="s">
        <v>5659</v>
      </c>
      <c r="N5634" s="12" t="str">
        <f t="shared" si="434"/>
        <v>l2203</v>
      </c>
    </row>
    <row r="5635" spans="1:14">
      <c r="A5635" s="14" t="s">
        <v>5661</v>
      </c>
      <c r="B5635" s="6" t="str">
        <f t="shared" si="433"/>
        <v>l220303049</v>
      </c>
      <c r="C5635" s="12">
        <v>203391</v>
      </c>
      <c r="D5635" s="12" t="str">
        <f t="shared" si="435"/>
        <v>p-003391</v>
      </c>
      <c r="E5635" s="6" t="str">
        <f>+VLOOKUP($D5635,Sheet3!$B:$I,2,0)</f>
        <v>16X5SJ-DISK</v>
      </c>
      <c r="F5635" s="6" t="str">
        <f>+VLOOKUP($D5635,Sheet3!$B:$I,3,0)</f>
        <v>RIB</v>
      </c>
      <c r="G5635" s="6" t="str">
        <f>+VLOOKUP($D5635,Sheet3!$B:$I,4,0)</f>
        <v>APW</v>
      </c>
      <c r="H5635" s="6">
        <f>+VLOOKUP($D5635,Sheet3!$B:$I,5,0)</f>
        <v>0</v>
      </c>
      <c r="I5635" s="6" t="str">
        <f>+VLOOKUP($D5635,Sheet3!$B:$I,6,0)</f>
        <v>GREY</v>
      </c>
      <c r="J5635" s="6" t="str">
        <f>+VLOOKUP($D5635,Sheet3!$B:$I,7,0)</f>
        <v>CARLISLE</v>
      </c>
      <c r="K5635" s="6" t="str">
        <f>+VLOOKUP($D5635,Sheet3!$B:$I,8,0)</f>
        <v>GROUNDFORCE500</v>
      </c>
      <c r="L5635" s="6" t="str">
        <f t="shared" si="436"/>
        <v>16X5SJ-DISKRIB APW 0 GREY CARLISLE GROUNDFORCE500</v>
      </c>
      <c r="M5635" s="12" t="s">
        <v>5659</v>
      </c>
      <c r="N5635" s="12" t="str">
        <f t="shared" si="434"/>
        <v>l2203</v>
      </c>
    </row>
    <row r="5636" spans="1:14">
      <c r="A5636" s="14" t="s">
        <v>5662</v>
      </c>
      <c r="B5636" s="6" t="str">
        <f t="shared" si="433"/>
        <v>l220309387</v>
      </c>
      <c r="C5636" s="12">
        <v>203391</v>
      </c>
      <c r="D5636" s="12" t="str">
        <f t="shared" si="435"/>
        <v>p-003391</v>
      </c>
      <c r="E5636" s="6" t="str">
        <f>+VLOOKUP($D5636,Sheet3!$B:$I,2,0)</f>
        <v>16X5SJ-DISK</v>
      </c>
      <c r="F5636" s="6" t="str">
        <f>+VLOOKUP($D5636,Sheet3!$B:$I,3,0)</f>
        <v>RIB</v>
      </c>
      <c r="G5636" s="6" t="str">
        <f>+VLOOKUP($D5636,Sheet3!$B:$I,4,0)</f>
        <v>APW</v>
      </c>
      <c r="H5636" s="6">
        <f>+VLOOKUP($D5636,Sheet3!$B:$I,5,0)</f>
        <v>0</v>
      </c>
      <c r="I5636" s="6" t="str">
        <f>+VLOOKUP($D5636,Sheet3!$B:$I,6,0)</f>
        <v>GREY</v>
      </c>
      <c r="J5636" s="6" t="str">
        <f>+VLOOKUP($D5636,Sheet3!$B:$I,7,0)</f>
        <v>CARLISLE</v>
      </c>
      <c r="K5636" s="6" t="str">
        <f>+VLOOKUP($D5636,Sheet3!$B:$I,8,0)</f>
        <v>GROUNDFORCE500</v>
      </c>
      <c r="L5636" s="6" t="str">
        <f t="shared" si="436"/>
        <v>16X5SJ-DISKRIB APW 0 GREY CARLISLE GROUNDFORCE500</v>
      </c>
      <c r="M5636" s="12" t="s">
        <v>5659</v>
      </c>
      <c r="N5636" s="12" t="str">
        <f t="shared" si="434"/>
        <v>l2203</v>
      </c>
    </row>
    <row r="5637" spans="1:14">
      <c r="A5637" s="14" t="s">
        <v>5663</v>
      </c>
      <c r="B5637" s="6" t="str">
        <f t="shared" si="433"/>
        <v>l220306617</v>
      </c>
      <c r="C5637" s="12">
        <v>203391</v>
      </c>
      <c r="D5637" s="12" t="str">
        <f t="shared" si="435"/>
        <v>p-003391</v>
      </c>
      <c r="E5637" s="6" t="str">
        <f>+VLOOKUP($D5637,Sheet3!$B:$I,2,0)</f>
        <v>16X5SJ-DISK</v>
      </c>
      <c r="F5637" s="6" t="str">
        <f>+VLOOKUP($D5637,Sheet3!$B:$I,3,0)</f>
        <v>RIB</v>
      </c>
      <c r="G5637" s="6" t="str">
        <f>+VLOOKUP($D5637,Sheet3!$B:$I,4,0)</f>
        <v>APW</v>
      </c>
      <c r="H5637" s="6">
        <f>+VLOOKUP($D5637,Sheet3!$B:$I,5,0)</f>
        <v>0</v>
      </c>
      <c r="I5637" s="6" t="str">
        <f>+VLOOKUP($D5637,Sheet3!$B:$I,6,0)</f>
        <v>GREY</v>
      </c>
      <c r="J5637" s="6" t="str">
        <f>+VLOOKUP($D5637,Sheet3!$B:$I,7,0)</f>
        <v>CARLISLE</v>
      </c>
      <c r="K5637" s="6" t="str">
        <f>+VLOOKUP($D5637,Sheet3!$B:$I,8,0)</f>
        <v>GROUNDFORCE500</v>
      </c>
      <c r="L5637" s="6" t="str">
        <f t="shared" si="436"/>
        <v>16X5SJ-DISKRIB APW 0 GREY CARLISLE GROUNDFORCE500</v>
      </c>
      <c r="M5637" s="12" t="s">
        <v>5659</v>
      </c>
      <c r="N5637" s="12" t="str">
        <f t="shared" si="434"/>
        <v>l2203</v>
      </c>
    </row>
    <row r="5638" spans="1:14">
      <c r="A5638" s="14" t="s">
        <v>5664</v>
      </c>
      <c r="B5638" s="6" t="str">
        <f t="shared" si="433"/>
        <v>l220306763</v>
      </c>
      <c r="C5638" s="12">
        <v>203391</v>
      </c>
      <c r="D5638" s="12" t="str">
        <f t="shared" si="435"/>
        <v>p-003391</v>
      </c>
      <c r="E5638" s="6" t="str">
        <f>+VLOOKUP($D5638,Sheet3!$B:$I,2,0)</f>
        <v>16X5SJ-DISK</v>
      </c>
      <c r="F5638" s="6" t="str">
        <f>+VLOOKUP($D5638,Sheet3!$B:$I,3,0)</f>
        <v>RIB</v>
      </c>
      <c r="G5638" s="6" t="str">
        <f>+VLOOKUP($D5638,Sheet3!$B:$I,4,0)</f>
        <v>APW</v>
      </c>
      <c r="H5638" s="6">
        <f>+VLOOKUP($D5638,Sheet3!$B:$I,5,0)</f>
        <v>0</v>
      </c>
      <c r="I5638" s="6" t="str">
        <f>+VLOOKUP($D5638,Sheet3!$B:$I,6,0)</f>
        <v>GREY</v>
      </c>
      <c r="J5638" s="6" t="str">
        <f>+VLOOKUP($D5638,Sheet3!$B:$I,7,0)</f>
        <v>CARLISLE</v>
      </c>
      <c r="K5638" s="6" t="str">
        <f>+VLOOKUP($D5638,Sheet3!$B:$I,8,0)</f>
        <v>GROUNDFORCE500</v>
      </c>
      <c r="L5638" s="6" t="str">
        <f t="shared" si="436"/>
        <v>16X5SJ-DISKRIB APW 0 GREY CARLISLE GROUNDFORCE500</v>
      </c>
      <c r="M5638" s="12" t="s">
        <v>5659</v>
      </c>
      <c r="N5638" s="12" t="str">
        <f t="shared" si="434"/>
        <v>l2203</v>
      </c>
    </row>
    <row r="5639" spans="1:14">
      <c r="A5639" s="14" t="s">
        <v>5665</v>
      </c>
      <c r="B5639" s="6" t="str">
        <f t="shared" si="433"/>
        <v>l220306136</v>
      </c>
      <c r="C5639" s="12">
        <v>203391</v>
      </c>
      <c r="D5639" s="12" t="str">
        <f t="shared" si="435"/>
        <v>p-003391</v>
      </c>
      <c r="E5639" s="6" t="str">
        <f>+VLOOKUP($D5639,Sheet3!$B:$I,2,0)</f>
        <v>16X5SJ-DISK</v>
      </c>
      <c r="F5639" s="6" t="str">
        <f>+VLOOKUP($D5639,Sheet3!$B:$I,3,0)</f>
        <v>RIB</v>
      </c>
      <c r="G5639" s="6" t="str">
        <f>+VLOOKUP($D5639,Sheet3!$B:$I,4,0)</f>
        <v>APW</v>
      </c>
      <c r="H5639" s="6">
        <f>+VLOOKUP($D5639,Sheet3!$B:$I,5,0)</f>
        <v>0</v>
      </c>
      <c r="I5639" s="6" t="str">
        <f>+VLOOKUP($D5639,Sheet3!$B:$I,6,0)</f>
        <v>GREY</v>
      </c>
      <c r="J5639" s="6" t="str">
        <f>+VLOOKUP($D5639,Sheet3!$B:$I,7,0)</f>
        <v>CARLISLE</v>
      </c>
      <c r="K5639" s="6" t="str">
        <f>+VLOOKUP($D5639,Sheet3!$B:$I,8,0)</f>
        <v>GROUNDFORCE500</v>
      </c>
      <c r="L5639" s="6" t="str">
        <f t="shared" si="436"/>
        <v>16X5SJ-DISKRIB APW 0 GREY CARLISLE GROUNDFORCE500</v>
      </c>
      <c r="M5639" s="12" t="s">
        <v>5659</v>
      </c>
      <c r="N5639" s="12" t="str">
        <f t="shared" si="434"/>
        <v>l2203</v>
      </c>
    </row>
    <row r="5640" spans="1:14">
      <c r="A5640" s="14" t="s">
        <v>5666</v>
      </c>
      <c r="B5640" s="6" t="str">
        <f t="shared" si="433"/>
        <v>l220305632</v>
      </c>
      <c r="C5640" s="12">
        <v>203391</v>
      </c>
      <c r="D5640" s="12" t="str">
        <f t="shared" si="435"/>
        <v>p-003391</v>
      </c>
      <c r="E5640" s="6" t="str">
        <f>+VLOOKUP($D5640,Sheet3!$B:$I,2,0)</f>
        <v>16X5SJ-DISK</v>
      </c>
      <c r="F5640" s="6" t="str">
        <f>+VLOOKUP($D5640,Sheet3!$B:$I,3,0)</f>
        <v>RIB</v>
      </c>
      <c r="G5640" s="6" t="str">
        <f>+VLOOKUP($D5640,Sheet3!$B:$I,4,0)</f>
        <v>APW</v>
      </c>
      <c r="H5640" s="6">
        <f>+VLOOKUP($D5640,Sheet3!$B:$I,5,0)</f>
        <v>0</v>
      </c>
      <c r="I5640" s="6" t="str">
        <f>+VLOOKUP($D5640,Sheet3!$B:$I,6,0)</f>
        <v>GREY</v>
      </c>
      <c r="J5640" s="6" t="str">
        <f>+VLOOKUP($D5640,Sheet3!$B:$I,7,0)</f>
        <v>CARLISLE</v>
      </c>
      <c r="K5640" s="6" t="str">
        <f>+VLOOKUP($D5640,Sheet3!$B:$I,8,0)</f>
        <v>GROUNDFORCE500</v>
      </c>
      <c r="L5640" s="6" t="str">
        <f t="shared" si="436"/>
        <v>16X5SJ-DISKRIB APW 0 GREY CARLISLE GROUNDFORCE500</v>
      </c>
      <c r="M5640" s="12" t="s">
        <v>5659</v>
      </c>
      <c r="N5640" s="12" t="str">
        <f t="shared" si="434"/>
        <v>l2203</v>
      </c>
    </row>
    <row r="5641" spans="1:14">
      <c r="A5641" s="14" t="s">
        <v>5667</v>
      </c>
      <c r="B5641" s="6" t="str">
        <f t="shared" si="433"/>
        <v>l220302824</v>
      </c>
      <c r="C5641" s="12">
        <v>203391</v>
      </c>
      <c r="D5641" s="12" t="str">
        <f t="shared" si="435"/>
        <v>p-003391</v>
      </c>
      <c r="E5641" s="6" t="str">
        <f>+VLOOKUP($D5641,Sheet3!$B:$I,2,0)</f>
        <v>16X5SJ-DISK</v>
      </c>
      <c r="F5641" s="6" t="str">
        <f>+VLOOKUP($D5641,Sheet3!$B:$I,3,0)</f>
        <v>RIB</v>
      </c>
      <c r="G5641" s="6" t="str">
        <f>+VLOOKUP($D5641,Sheet3!$B:$I,4,0)</f>
        <v>APW</v>
      </c>
      <c r="H5641" s="6">
        <f>+VLOOKUP($D5641,Sheet3!$B:$I,5,0)</f>
        <v>0</v>
      </c>
      <c r="I5641" s="6" t="str">
        <f>+VLOOKUP($D5641,Sheet3!$B:$I,6,0)</f>
        <v>GREY</v>
      </c>
      <c r="J5641" s="6" t="str">
        <f>+VLOOKUP($D5641,Sheet3!$B:$I,7,0)</f>
        <v>CARLISLE</v>
      </c>
      <c r="K5641" s="6" t="str">
        <f>+VLOOKUP($D5641,Sheet3!$B:$I,8,0)</f>
        <v>GROUNDFORCE500</v>
      </c>
      <c r="L5641" s="6" t="str">
        <f t="shared" si="436"/>
        <v>16X5SJ-DISKRIB APW 0 GREY CARLISLE GROUNDFORCE500</v>
      </c>
      <c r="M5641" s="12" t="s">
        <v>5659</v>
      </c>
      <c r="N5641" s="12" t="str">
        <f t="shared" si="434"/>
        <v>l2203</v>
      </c>
    </row>
    <row r="5642" spans="1:14">
      <c r="A5642" s="14" t="s">
        <v>5668</v>
      </c>
      <c r="B5642" s="6" t="str">
        <f t="shared" si="433"/>
        <v>l220309586</v>
      </c>
      <c r="C5642" s="12">
        <v>203391</v>
      </c>
      <c r="D5642" s="12" t="str">
        <f t="shared" si="435"/>
        <v>p-003391</v>
      </c>
      <c r="E5642" s="6" t="str">
        <f>+VLOOKUP($D5642,Sheet3!$B:$I,2,0)</f>
        <v>16X5SJ-DISK</v>
      </c>
      <c r="F5642" s="6" t="str">
        <f>+VLOOKUP($D5642,Sheet3!$B:$I,3,0)</f>
        <v>RIB</v>
      </c>
      <c r="G5642" s="6" t="str">
        <f>+VLOOKUP($D5642,Sheet3!$B:$I,4,0)</f>
        <v>APW</v>
      </c>
      <c r="H5642" s="6">
        <f>+VLOOKUP($D5642,Sheet3!$B:$I,5,0)</f>
        <v>0</v>
      </c>
      <c r="I5642" s="6" t="str">
        <f>+VLOOKUP($D5642,Sheet3!$B:$I,6,0)</f>
        <v>GREY</v>
      </c>
      <c r="J5642" s="6" t="str">
        <f>+VLOOKUP($D5642,Sheet3!$B:$I,7,0)</f>
        <v>CARLISLE</v>
      </c>
      <c r="K5642" s="6" t="str">
        <f>+VLOOKUP($D5642,Sheet3!$B:$I,8,0)</f>
        <v>GROUNDFORCE500</v>
      </c>
      <c r="L5642" s="6" t="str">
        <f t="shared" si="436"/>
        <v>16X5SJ-DISKRIB APW 0 GREY CARLISLE GROUNDFORCE500</v>
      </c>
      <c r="M5642" s="12" t="s">
        <v>5659</v>
      </c>
      <c r="N5642" s="12" t="str">
        <f t="shared" si="434"/>
        <v>l2203</v>
      </c>
    </row>
    <row r="5643" spans="1:14">
      <c r="A5643" s="14" t="s">
        <v>5669</v>
      </c>
      <c r="B5643" s="6" t="str">
        <f t="shared" si="433"/>
        <v>l220305747</v>
      </c>
      <c r="C5643" s="12">
        <v>203391</v>
      </c>
      <c r="D5643" s="12" t="str">
        <f t="shared" si="435"/>
        <v>p-003391</v>
      </c>
      <c r="E5643" s="6" t="str">
        <f>+VLOOKUP($D5643,Sheet3!$B:$I,2,0)</f>
        <v>16X5SJ-DISK</v>
      </c>
      <c r="F5643" s="6" t="str">
        <f>+VLOOKUP($D5643,Sheet3!$B:$I,3,0)</f>
        <v>RIB</v>
      </c>
      <c r="G5643" s="6" t="str">
        <f>+VLOOKUP($D5643,Sheet3!$B:$I,4,0)</f>
        <v>APW</v>
      </c>
      <c r="H5643" s="6">
        <f>+VLOOKUP($D5643,Sheet3!$B:$I,5,0)</f>
        <v>0</v>
      </c>
      <c r="I5643" s="6" t="str">
        <f>+VLOOKUP($D5643,Sheet3!$B:$I,6,0)</f>
        <v>GREY</v>
      </c>
      <c r="J5643" s="6" t="str">
        <f>+VLOOKUP($D5643,Sheet3!$B:$I,7,0)</f>
        <v>CARLISLE</v>
      </c>
      <c r="K5643" s="6" t="str">
        <f>+VLOOKUP($D5643,Sheet3!$B:$I,8,0)</f>
        <v>GROUNDFORCE500</v>
      </c>
      <c r="L5643" s="6" t="str">
        <f t="shared" si="436"/>
        <v>16X5SJ-DISKRIB APW 0 GREY CARLISLE GROUNDFORCE500</v>
      </c>
      <c r="M5643" s="12" t="s">
        <v>5659</v>
      </c>
      <c r="N5643" s="12" t="str">
        <f t="shared" si="434"/>
        <v>l2203</v>
      </c>
    </row>
    <row r="5644" spans="1:14">
      <c r="A5644" s="14" t="s">
        <v>5670</v>
      </c>
      <c r="B5644" s="6" t="str">
        <f t="shared" si="433"/>
        <v>l220302944</v>
      </c>
      <c r="C5644" s="12">
        <v>203391</v>
      </c>
      <c r="D5644" s="12" t="str">
        <f t="shared" si="435"/>
        <v>p-003391</v>
      </c>
      <c r="E5644" s="6" t="str">
        <f>+VLOOKUP($D5644,Sheet3!$B:$I,2,0)</f>
        <v>16X5SJ-DISK</v>
      </c>
      <c r="F5644" s="6" t="str">
        <f>+VLOOKUP($D5644,Sheet3!$B:$I,3,0)</f>
        <v>RIB</v>
      </c>
      <c r="G5644" s="6" t="str">
        <f>+VLOOKUP($D5644,Sheet3!$B:$I,4,0)</f>
        <v>APW</v>
      </c>
      <c r="H5644" s="6">
        <f>+VLOOKUP($D5644,Sheet3!$B:$I,5,0)</f>
        <v>0</v>
      </c>
      <c r="I5644" s="6" t="str">
        <f>+VLOOKUP($D5644,Sheet3!$B:$I,6,0)</f>
        <v>GREY</v>
      </c>
      <c r="J5644" s="6" t="str">
        <f>+VLOOKUP($D5644,Sheet3!$B:$I,7,0)</f>
        <v>CARLISLE</v>
      </c>
      <c r="K5644" s="6" t="str">
        <f>+VLOOKUP($D5644,Sheet3!$B:$I,8,0)</f>
        <v>GROUNDFORCE500</v>
      </c>
      <c r="L5644" s="6" t="str">
        <f t="shared" si="436"/>
        <v>16X5SJ-DISKRIB APW 0 GREY CARLISLE GROUNDFORCE500</v>
      </c>
      <c r="M5644" s="12" t="s">
        <v>5659</v>
      </c>
      <c r="N5644" s="12" t="str">
        <f t="shared" si="434"/>
        <v>l2203</v>
      </c>
    </row>
    <row r="5645" spans="1:14">
      <c r="A5645" s="14" t="s">
        <v>5671</v>
      </c>
      <c r="B5645" s="6" t="str">
        <f t="shared" si="433"/>
        <v>l220309337</v>
      </c>
      <c r="C5645" s="12">
        <v>203391</v>
      </c>
      <c r="D5645" s="12" t="str">
        <f t="shared" si="435"/>
        <v>p-003391</v>
      </c>
      <c r="E5645" s="6" t="str">
        <f>+VLOOKUP($D5645,Sheet3!$B:$I,2,0)</f>
        <v>16X5SJ-DISK</v>
      </c>
      <c r="F5645" s="6" t="str">
        <f>+VLOOKUP($D5645,Sheet3!$B:$I,3,0)</f>
        <v>RIB</v>
      </c>
      <c r="G5645" s="6" t="str">
        <f>+VLOOKUP($D5645,Sheet3!$B:$I,4,0)</f>
        <v>APW</v>
      </c>
      <c r="H5645" s="6">
        <f>+VLOOKUP($D5645,Sheet3!$B:$I,5,0)</f>
        <v>0</v>
      </c>
      <c r="I5645" s="6" t="str">
        <f>+VLOOKUP($D5645,Sheet3!$B:$I,6,0)</f>
        <v>GREY</v>
      </c>
      <c r="J5645" s="6" t="str">
        <f>+VLOOKUP($D5645,Sheet3!$B:$I,7,0)</f>
        <v>CARLISLE</v>
      </c>
      <c r="K5645" s="6" t="str">
        <f>+VLOOKUP($D5645,Sheet3!$B:$I,8,0)</f>
        <v>GROUNDFORCE500</v>
      </c>
      <c r="L5645" s="6" t="str">
        <f t="shared" si="436"/>
        <v>16X5SJ-DISKRIB APW 0 GREY CARLISLE GROUNDFORCE500</v>
      </c>
      <c r="M5645" s="12" t="s">
        <v>5659</v>
      </c>
      <c r="N5645" s="12" t="str">
        <f t="shared" si="434"/>
        <v>l2203</v>
      </c>
    </row>
    <row r="5646" spans="1:14">
      <c r="A5646" s="14" t="s">
        <v>5672</v>
      </c>
      <c r="B5646" s="6" t="str">
        <f t="shared" si="433"/>
        <v>l220304133</v>
      </c>
      <c r="C5646" s="12">
        <v>203391</v>
      </c>
      <c r="D5646" s="12" t="str">
        <f t="shared" si="435"/>
        <v>p-003391</v>
      </c>
      <c r="E5646" s="6" t="str">
        <f>+VLOOKUP($D5646,Sheet3!$B:$I,2,0)</f>
        <v>16X5SJ-DISK</v>
      </c>
      <c r="F5646" s="6" t="str">
        <f>+VLOOKUP($D5646,Sheet3!$B:$I,3,0)</f>
        <v>RIB</v>
      </c>
      <c r="G5646" s="6" t="str">
        <f>+VLOOKUP($D5646,Sheet3!$B:$I,4,0)</f>
        <v>APW</v>
      </c>
      <c r="H5646" s="6">
        <f>+VLOOKUP($D5646,Sheet3!$B:$I,5,0)</f>
        <v>0</v>
      </c>
      <c r="I5646" s="6" t="str">
        <f>+VLOOKUP($D5646,Sheet3!$B:$I,6,0)</f>
        <v>GREY</v>
      </c>
      <c r="J5646" s="6" t="str">
        <f>+VLOOKUP($D5646,Sheet3!$B:$I,7,0)</f>
        <v>CARLISLE</v>
      </c>
      <c r="K5646" s="6" t="str">
        <f>+VLOOKUP($D5646,Sheet3!$B:$I,8,0)</f>
        <v>GROUNDFORCE500</v>
      </c>
      <c r="L5646" s="6" t="str">
        <f t="shared" si="436"/>
        <v>16X5SJ-DISKRIB APW 0 GREY CARLISLE GROUNDFORCE500</v>
      </c>
      <c r="M5646" s="12" t="s">
        <v>5659</v>
      </c>
      <c r="N5646" s="12" t="str">
        <f t="shared" si="434"/>
        <v>l2203</v>
      </c>
    </row>
    <row r="5647" spans="1:14">
      <c r="A5647" s="14" t="s">
        <v>5673</v>
      </c>
      <c r="B5647" s="6" t="str">
        <f t="shared" si="433"/>
        <v>l220305978</v>
      </c>
      <c r="C5647" s="12">
        <v>203391</v>
      </c>
      <c r="D5647" s="12" t="str">
        <f t="shared" si="435"/>
        <v>p-003391</v>
      </c>
      <c r="E5647" s="6" t="str">
        <f>+VLOOKUP($D5647,Sheet3!$B:$I,2,0)</f>
        <v>16X5SJ-DISK</v>
      </c>
      <c r="F5647" s="6" t="str">
        <f>+VLOOKUP($D5647,Sheet3!$B:$I,3,0)</f>
        <v>RIB</v>
      </c>
      <c r="G5647" s="6" t="str">
        <f>+VLOOKUP($D5647,Sheet3!$B:$I,4,0)</f>
        <v>APW</v>
      </c>
      <c r="H5647" s="6">
        <f>+VLOOKUP($D5647,Sheet3!$B:$I,5,0)</f>
        <v>0</v>
      </c>
      <c r="I5647" s="6" t="str">
        <f>+VLOOKUP($D5647,Sheet3!$B:$I,6,0)</f>
        <v>GREY</v>
      </c>
      <c r="J5647" s="6" t="str">
        <f>+VLOOKUP($D5647,Sheet3!$B:$I,7,0)</f>
        <v>CARLISLE</v>
      </c>
      <c r="K5647" s="6" t="str">
        <f>+VLOOKUP($D5647,Sheet3!$B:$I,8,0)</f>
        <v>GROUNDFORCE500</v>
      </c>
      <c r="L5647" s="6" t="str">
        <f t="shared" si="436"/>
        <v>16X5SJ-DISKRIB APW 0 GREY CARLISLE GROUNDFORCE500</v>
      </c>
      <c r="M5647" s="12" t="s">
        <v>5659</v>
      </c>
      <c r="N5647" s="12" t="str">
        <f t="shared" si="434"/>
        <v>l2203</v>
      </c>
    </row>
    <row r="5648" spans="1:14">
      <c r="A5648" s="14" t="s">
        <v>5674</v>
      </c>
      <c r="B5648" s="6" t="str">
        <f t="shared" si="433"/>
        <v>l220302569</v>
      </c>
      <c r="C5648" s="12">
        <v>203391</v>
      </c>
      <c r="D5648" s="12" t="str">
        <f t="shared" si="435"/>
        <v>p-003391</v>
      </c>
      <c r="E5648" s="6" t="str">
        <f>+VLOOKUP($D5648,Sheet3!$B:$I,2,0)</f>
        <v>16X5SJ-DISK</v>
      </c>
      <c r="F5648" s="6" t="str">
        <f>+VLOOKUP($D5648,Sheet3!$B:$I,3,0)</f>
        <v>RIB</v>
      </c>
      <c r="G5648" s="6" t="str">
        <f>+VLOOKUP($D5648,Sheet3!$B:$I,4,0)</f>
        <v>APW</v>
      </c>
      <c r="H5648" s="6">
        <f>+VLOOKUP($D5648,Sheet3!$B:$I,5,0)</f>
        <v>0</v>
      </c>
      <c r="I5648" s="6" t="str">
        <f>+VLOOKUP($D5648,Sheet3!$B:$I,6,0)</f>
        <v>GREY</v>
      </c>
      <c r="J5648" s="6" t="str">
        <f>+VLOOKUP($D5648,Sheet3!$B:$I,7,0)</f>
        <v>CARLISLE</v>
      </c>
      <c r="K5648" s="6" t="str">
        <f>+VLOOKUP($D5648,Sheet3!$B:$I,8,0)</f>
        <v>GROUNDFORCE500</v>
      </c>
      <c r="L5648" s="6" t="str">
        <f t="shared" si="436"/>
        <v>16X5SJ-DISKRIB APW 0 GREY CARLISLE GROUNDFORCE500</v>
      </c>
      <c r="M5648" s="12" t="s">
        <v>5659</v>
      </c>
      <c r="N5648" s="12" t="str">
        <f t="shared" si="434"/>
        <v>l2203</v>
      </c>
    </row>
    <row r="5649" spans="1:14">
      <c r="A5649" s="14" t="s">
        <v>5675</v>
      </c>
      <c r="B5649" s="6" t="str">
        <f t="shared" si="433"/>
        <v>l220309433</v>
      </c>
      <c r="C5649" s="12">
        <v>203391</v>
      </c>
      <c r="D5649" s="12" t="str">
        <f t="shared" si="435"/>
        <v>p-003391</v>
      </c>
      <c r="E5649" s="6" t="str">
        <f>+VLOOKUP($D5649,Sheet3!$B:$I,2,0)</f>
        <v>16X5SJ-DISK</v>
      </c>
      <c r="F5649" s="6" t="str">
        <f>+VLOOKUP($D5649,Sheet3!$B:$I,3,0)</f>
        <v>RIB</v>
      </c>
      <c r="G5649" s="6" t="str">
        <f>+VLOOKUP($D5649,Sheet3!$B:$I,4,0)</f>
        <v>APW</v>
      </c>
      <c r="H5649" s="6">
        <f>+VLOOKUP($D5649,Sheet3!$B:$I,5,0)</f>
        <v>0</v>
      </c>
      <c r="I5649" s="6" t="str">
        <f>+VLOOKUP($D5649,Sheet3!$B:$I,6,0)</f>
        <v>GREY</v>
      </c>
      <c r="J5649" s="6" t="str">
        <f>+VLOOKUP($D5649,Sheet3!$B:$I,7,0)</f>
        <v>CARLISLE</v>
      </c>
      <c r="K5649" s="6" t="str">
        <f>+VLOOKUP($D5649,Sheet3!$B:$I,8,0)</f>
        <v>GROUNDFORCE500</v>
      </c>
      <c r="L5649" s="6" t="str">
        <f t="shared" si="436"/>
        <v>16X5SJ-DISKRIB APW 0 GREY CARLISLE GROUNDFORCE500</v>
      </c>
      <c r="M5649" s="12" t="s">
        <v>5659</v>
      </c>
      <c r="N5649" s="12" t="str">
        <f t="shared" si="434"/>
        <v>l2203</v>
      </c>
    </row>
    <row r="5650" spans="1:14">
      <c r="A5650" s="14" t="s">
        <v>5676</v>
      </c>
      <c r="B5650" s="6" t="str">
        <f t="shared" si="433"/>
        <v>l220306172</v>
      </c>
      <c r="C5650" s="12">
        <v>203391</v>
      </c>
      <c r="D5650" s="12" t="str">
        <f t="shared" si="435"/>
        <v>p-003391</v>
      </c>
      <c r="E5650" s="6" t="str">
        <f>+VLOOKUP($D5650,Sheet3!$B:$I,2,0)</f>
        <v>16X5SJ-DISK</v>
      </c>
      <c r="F5650" s="6" t="str">
        <f>+VLOOKUP($D5650,Sheet3!$B:$I,3,0)</f>
        <v>RIB</v>
      </c>
      <c r="G5650" s="6" t="str">
        <f>+VLOOKUP($D5650,Sheet3!$B:$I,4,0)</f>
        <v>APW</v>
      </c>
      <c r="H5650" s="6">
        <f>+VLOOKUP($D5650,Sheet3!$B:$I,5,0)</f>
        <v>0</v>
      </c>
      <c r="I5650" s="6" t="str">
        <f>+VLOOKUP($D5650,Sheet3!$B:$I,6,0)</f>
        <v>GREY</v>
      </c>
      <c r="J5650" s="6" t="str">
        <f>+VLOOKUP($D5650,Sheet3!$B:$I,7,0)</f>
        <v>CARLISLE</v>
      </c>
      <c r="K5650" s="6" t="str">
        <f>+VLOOKUP($D5650,Sheet3!$B:$I,8,0)</f>
        <v>GROUNDFORCE500</v>
      </c>
      <c r="L5650" s="6" t="str">
        <f t="shared" si="436"/>
        <v>16X5SJ-DISKRIB APW 0 GREY CARLISLE GROUNDFORCE500</v>
      </c>
      <c r="M5650" s="12" t="s">
        <v>5659</v>
      </c>
      <c r="N5650" s="12" t="str">
        <f t="shared" si="434"/>
        <v>l2203</v>
      </c>
    </row>
    <row r="5651" spans="1:14">
      <c r="A5651" s="14" t="s">
        <v>5677</v>
      </c>
      <c r="B5651" s="6" t="str">
        <f t="shared" si="433"/>
        <v>l220309526</v>
      </c>
      <c r="C5651" s="12">
        <v>203391</v>
      </c>
      <c r="D5651" s="12" t="str">
        <f t="shared" si="435"/>
        <v>p-003391</v>
      </c>
      <c r="E5651" s="6" t="str">
        <f>+VLOOKUP($D5651,Sheet3!$B:$I,2,0)</f>
        <v>16X5SJ-DISK</v>
      </c>
      <c r="F5651" s="6" t="str">
        <f>+VLOOKUP($D5651,Sheet3!$B:$I,3,0)</f>
        <v>RIB</v>
      </c>
      <c r="G5651" s="6" t="str">
        <f>+VLOOKUP($D5651,Sheet3!$B:$I,4,0)</f>
        <v>APW</v>
      </c>
      <c r="H5651" s="6">
        <f>+VLOOKUP($D5651,Sheet3!$B:$I,5,0)</f>
        <v>0</v>
      </c>
      <c r="I5651" s="6" t="str">
        <f>+VLOOKUP($D5651,Sheet3!$B:$I,6,0)</f>
        <v>GREY</v>
      </c>
      <c r="J5651" s="6" t="str">
        <f>+VLOOKUP($D5651,Sheet3!$B:$I,7,0)</f>
        <v>CARLISLE</v>
      </c>
      <c r="K5651" s="6" t="str">
        <f>+VLOOKUP($D5651,Sheet3!$B:$I,8,0)</f>
        <v>GROUNDFORCE500</v>
      </c>
      <c r="L5651" s="6" t="str">
        <f t="shared" si="436"/>
        <v>16X5SJ-DISKRIB APW 0 GREY CARLISLE GROUNDFORCE500</v>
      </c>
      <c r="M5651" s="12" t="s">
        <v>5659</v>
      </c>
      <c r="N5651" s="12" t="str">
        <f t="shared" si="434"/>
        <v>l2203</v>
      </c>
    </row>
    <row r="5652" spans="1:14">
      <c r="A5652" s="14" t="s">
        <v>5678</v>
      </c>
      <c r="B5652" s="6" t="str">
        <f t="shared" si="433"/>
        <v>l220309468</v>
      </c>
      <c r="C5652" s="12">
        <v>203391</v>
      </c>
      <c r="D5652" s="12" t="str">
        <f t="shared" si="435"/>
        <v>p-003391</v>
      </c>
      <c r="E5652" s="6" t="str">
        <f>+VLOOKUP($D5652,Sheet3!$B:$I,2,0)</f>
        <v>16X5SJ-DISK</v>
      </c>
      <c r="F5652" s="6" t="str">
        <f>+VLOOKUP($D5652,Sheet3!$B:$I,3,0)</f>
        <v>RIB</v>
      </c>
      <c r="G5652" s="6" t="str">
        <f>+VLOOKUP($D5652,Sheet3!$B:$I,4,0)</f>
        <v>APW</v>
      </c>
      <c r="H5652" s="6">
        <f>+VLOOKUP($D5652,Sheet3!$B:$I,5,0)</f>
        <v>0</v>
      </c>
      <c r="I5652" s="6" t="str">
        <f>+VLOOKUP($D5652,Sheet3!$B:$I,6,0)</f>
        <v>GREY</v>
      </c>
      <c r="J5652" s="6" t="str">
        <f>+VLOOKUP($D5652,Sheet3!$B:$I,7,0)</f>
        <v>CARLISLE</v>
      </c>
      <c r="K5652" s="6" t="str">
        <f>+VLOOKUP($D5652,Sheet3!$B:$I,8,0)</f>
        <v>GROUNDFORCE500</v>
      </c>
      <c r="L5652" s="6" t="str">
        <f t="shared" si="436"/>
        <v>16X5SJ-DISKRIB APW 0 GREY CARLISLE GROUNDFORCE500</v>
      </c>
      <c r="M5652" s="12" t="s">
        <v>5659</v>
      </c>
      <c r="N5652" s="12" t="str">
        <f t="shared" si="434"/>
        <v>l2203</v>
      </c>
    </row>
    <row r="5653" spans="1:14">
      <c r="A5653" s="14" t="s">
        <v>5679</v>
      </c>
      <c r="B5653" s="6" t="str">
        <f t="shared" si="433"/>
        <v>l220305600</v>
      </c>
      <c r="C5653" s="12">
        <v>203391</v>
      </c>
      <c r="D5653" s="12" t="str">
        <f t="shared" si="435"/>
        <v>p-003391</v>
      </c>
      <c r="E5653" s="6" t="str">
        <f>+VLOOKUP($D5653,Sheet3!$B:$I,2,0)</f>
        <v>16X5SJ-DISK</v>
      </c>
      <c r="F5653" s="6" t="str">
        <f>+VLOOKUP($D5653,Sheet3!$B:$I,3,0)</f>
        <v>RIB</v>
      </c>
      <c r="G5653" s="6" t="str">
        <f>+VLOOKUP($D5653,Sheet3!$B:$I,4,0)</f>
        <v>APW</v>
      </c>
      <c r="H5653" s="6">
        <f>+VLOOKUP($D5653,Sheet3!$B:$I,5,0)</f>
        <v>0</v>
      </c>
      <c r="I5653" s="6" t="str">
        <f>+VLOOKUP($D5653,Sheet3!$B:$I,6,0)</f>
        <v>GREY</v>
      </c>
      <c r="J5653" s="6" t="str">
        <f>+VLOOKUP($D5653,Sheet3!$B:$I,7,0)</f>
        <v>CARLISLE</v>
      </c>
      <c r="K5653" s="6" t="str">
        <f>+VLOOKUP($D5653,Sheet3!$B:$I,8,0)</f>
        <v>GROUNDFORCE500</v>
      </c>
      <c r="L5653" s="6" t="str">
        <f t="shared" si="436"/>
        <v>16X5SJ-DISKRIB APW 0 GREY CARLISLE GROUNDFORCE500</v>
      </c>
      <c r="M5653" s="12" t="s">
        <v>5659</v>
      </c>
      <c r="N5653" s="12" t="str">
        <f t="shared" si="434"/>
        <v>l2203</v>
      </c>
    </row>
    <row r="5654" spans="1:14">
      <c r="A5654" s="14" t="s">
        <v>5680</v>
      </c>
      <c r="B5654" s="6" t="str">
        <f t="shared" si="433"/>
        <v>l220305835</v>
      </c>
      <c r="C5654" s="12">
        <v>203391</v>
      </c>
      <c r="D5654" s="12" t="str">
        <f t="shared" si="435"/>
        <v>p-003391</v>
      </c>
      <c r="E5654" s="6" t="str">
        <f>+VLOOKUP($D5654,Sheet3!$B:$I,2,0)</f>
        <v>16X5SJ-DISK</v>
      </c>
      <c r="F5654" s="6" t="str">
        <f>+VLOOKUP($D5654,Sheet3!$B:$I,3,0)</f>
        <v>RIB</v>
      </c>
      <c r="G5654" s="6" t="str">
        <f>+VLOOKUP($D5654,Sheet3!$B:$I,4,0)</f>
        <v>APW</v>
      </c>
      <c r="H5654" s="6">
        <f>+VLOOKUP($D5654,Sheet3!$B:$I,5,0)</f>
        <v>0</v>
      </c>
      <c r="I5654" s="6" t="str">
        <f>+VLOOKUP($D5654,Sheet3!$B:$I,6,0)</f>
        <v>GREY</v>
      </c>
      <c r="J5654" s="6" t="str">
        <f>+VLOOKUP($D5654,Sheet3!$B:$I,7,0)</f>
        <v>CARLISLE</v>
      </c>
      <c r="K5654" s="6" t="str">
        <f>+VLOOKUP($D5654,Sheet3!$B:$I,8,0)</f>
        <v>GROUNDFORCE500</v>
      </c>
      <c r="L5654" s="6" t="str">
        <f t="shared" si="436"/>
        <v>16X5SJ-DISKRIB APW 0 GREY CARLISLE GROUNDFORCE500</v>
      </c>
      <c r="M5654" s="12" t="s">
        <v>5659</v>
      </c>
      <c r="N5654" s="12" t="str">
        <f t="shared" si="434"/>
        <v>l2203</v>
      </c>
    </row>
    <row r="5655" spans="1:14">
      <c r="A5655" s="14" t="s">
        <v>5681</v>
      </c>
      <c r="B5655" s="6" t="str">
        <f t="shared" si="433"/>
        <v>l220306979</v>
      </c>
      <c r="C5655" s="12">
        <v>203391</v>
      </c>
      <c r="D5655" s="12" t="str">
        <f t="shared" si="435"/>
        <v>p-003391</v>
      </c>
      <c r="E5655" s="6" t="str">
        <f>+VLOOKUP($D5655,Sheet3!$B:$I,2,0)</f>
        <v>16X5SJ-DISK</v>
      </c>
      <c r="F5655" s="6" t="str">
        <f>+VLOOKUP($D5655,Sheet3!$B:$I,3,0)</f>
        <v>RIB</v>
      </c>
      <c r="G5655" s="6" t="str">
        <f>+VLOOKUP($D5655,Sheet3!$B:$I,4,0)</f>
        <v>APW</v>
      </c>
      <c r="H5655" s="6">
        <f>+VLOOKUP($D5655,Sheet3!$B:$I,5,0)</f>
        <v>0</v>
      </c>
      <c r="I5655" s="6" t="str">
        <f>+VLOOKUP($D5655,Sheet3!$B:$I,6,0)</f>
        <v>GREY</v>
      </c>
      <c r="J5655" s="6" t="str">
        <f>+VLOOKUP($D5655,Sheet3!$B:$I,7,0)</f>
        <v>CARLISLE</v>
      </c>
      <c r="K5655" s="6" t="str">
        <f>+VLOOKUP($D5655,Sheet3!$B:$I,8,0)</f>
        <v>GROUNDFORCE500</v>
      </c>
      <c r="L5655" s="6" t="str">
        <f t="shared" si="436"/>
        <v>16X5SJ-DISKRIB APW 0 GREY CARLISLE GROUNDFORCE500</v>
      </c>
      <c r="M5655" s="12" t="s">
        <v>5659</v>
      </c>
      <c r="N5655" s="12" t="str">
        <f t="shared" si="434"/>
        <v>l2203</v>
      </c>
    </row>
    <row r="5656" spans="1:14">
      <c r="A5656" s="14" t="s">
        <v>5682</v>
      </c>
      <c r="B5656" s="6" t="str">
        <f t="shared" si="433"/>
        <v>l220306730</v>
      </c>
      <c r="C5656" s="12">
        <v>203391</v>
      </c>
      <c r="D5656" s="12" t="str">
        <f t="shared" si="435"/>
        <v>p-003391</v>
      </c>
      <c r="E5656" s="6" t="str">
        <f>+VLOOKUP($D5656,Sheet3!$B:$I,2,0)</f>
        <v>16X5SJ-DISK</v>
      </c>
      <c r="F5656" s="6" t="str">
        <f>+VLOOKUP($D5656,Sheet3!$B:$I,3,0)</f>
        <v>RIB</v>
      </c>
      <c r="G5656" s="6" t="str">
        <f>+VLOOKUP($D5656,Sheet3!$B:$I,4,0)</f>
        <v>APW</v>
      </c>
      <c r="H5656" s="6">
        <f>+VLOOKUP($D5656,Sheet3!$B:$I,5,0)</f>
        <v>0</v>
      </c>
      <c r="I5656" s="6" t="str">
        <f>+VLOOKUP($D5656,Sheet3!$B:$I,6,0)</f>
        <v>GREY</v>
      </c>
      <c r="J5656" s="6" t="str">
        <f>+VLOOKUP($D5656,Sheet3!$B:$I,7,0)</f>
        <v>CARLISLE</v>
      </c>
      <c r="K5656" s="6" t="str">
        <f>+VLOOKUP($D5656,Sheet3!$B:$I,8,0)</f>
        <v>GROUNDFORCE500</v>
      </c>
      <c r="L5656" s="6" t="str">
        <f t="shared" si="436"/>
        <v>16X5SJ-DISKRIB APW 0 GREY CARLISLE GROUNDFORCE500</v>
      </c>
      <c r="M5656" s="12" t="s">
        <v>5659</v>
      </c>
      <c r="N5656" s="12" t="str">
        <f t="shared" si="434"/>
        <v>l2203</v>
      </c>
    </row>
    <row r="5657" spans="1:14">
      <c r="A5657" s="14" t="s">
        <v>5683</v>
      </c>
      <c r="B5657" s="6" t="str">
        <f t="shared" si="433"/>
        <v>l220302766</v>
      </c>
      <c r="C5657" s="12">
        <v>203391</v>
      </c>
      <c r="D5657" s="12" t="str">
        <f t="shared" si="435"/>
        <v>p-003391</v>
      </c>
      <c r="E5657" s="6" t="str">
        <f>+VLOOKUP($D5657,Sheet3!$B:$I,2,0)</f>
        <v>16X5SJ-DISK</v>
      </c>
      <c r="F5657" s="6" t="str">
        <f>+VLOOKUP($D5657,Sheet3!$B:$I,3,0)</f>
        <v>RIB</v>
      </c>
      <c r="G5657" s="6" t="str">
        <f>+VLOOKUP($D5657,Sheet3!$B:$I,4,0)</f>
        <v>APW</v>
      </c>
      <c r="H5657" s="6">
        <f>+VLOOKUP($D5657,Sheet3!$B:$I,5,0)</f>
        <v>0</v>
      </c>
      <c r="I5657" s="6" t="str">
        <f>+VLOOKUP($D5657,Sheet3!$B:$I,6,0)</f>
        <v>GREY</v>
      </c>
      <c r="J5657" s="6" t="str">
        <f>+VLOOKUP($D5657,Sheet3!$B:$I,7,0)</f>
        <v>CARLISLE</v>
      </c>
      <c r="K5657" s="6" t="str">
        <f>+VLOOKUP($D5657,Sheet3!$B:$I,8,0)</f>
        <v>GROUNDFORCE500</v>
      </c>
      <c r="L5657" s="6" t="str">
        <f t="shared" si="436"/>
        <v>16X5SJ-DISKRIB APW 0 GREY CARLISLE GROUNDFORCE500</v>
      </c>
      <c r="M5657" s="12" t="s">
        <v>5659</v>
      </c>
      <c r="N5657" s="12" t="str">
        <f t="shared" si="434"/>
        <v>l2203</v>
      </c>
    </row>
    <row r="5658" spans="1:14">
      <c r="A5658" s="14" t="s">
        <v>5684</v>
      </c>
      <c r="B5658" s="6" t="str">
        <f t="shared" si="433"/>
        <v>l220309342</v>
      </c>
      <c r="C5658" s="12">
        <v>203391</v>
      </c>
      <c r="D5658" s="12" t="str">
        <f t="shared" si="435"/>
        <v>p-003391</v>
      </c>
      <c r="E5658" s="6" t="str">
        <f>+VLOOKUP($D5658,Sheet3!$B:$I,2,0)</f>
        <v>16X5SJ-DISK</v>
      </c>
      <c r="F5658" s="6" t="str">
        <f>+VLOOKUP($D5658,Sheet3!$B:$I,3,0)</f>
        <v>RIB</v>
      </c>
      <c r="G5658" s="6" t="str">
        <f>+VLOOKUP($D5658,Sheet3!$B:$I,4,0)</f>
        <v>APW</v>
      </c>
      <c r="H5658" s="6">
        <f>+VLOOKUP($D5658,Sheet3!$B:$I,5,0)</f>
        <v>0</v>
      </c>
      <c r="I5658" s="6" t="str">
        <f>+VLOOKUP($D5658,Sheet3!$B:$I,6,0)</f>
        <v>GREY</v>
      </c>
      <c r="J5658" s="6" t="str">
        <f>+VLOOKUP($D5658,Sheet3!$B:$I,7,0)</f>
        <v>CARLISLE</v>
      </c>
      <c r="K5658" s="6" t="str">
        <f>+VLOOKUP($D5658,Sheet3!$B:$I,8,0)</f>
        <v>GROUNDFORCE500</v>
      </c>
      <c r="L5658" s="6" t="str">
        <f t="shared" si="436"/>
        <v>16X5SJ-DISKRIB APW 0 GREY CARLISLE GROUNDFORCE500</v>
      </c>
      <c r="M5658" s="12" t="s">
        <v>5659</v>
      </c>
      <c r="N5658" s="12" t="str">
        <f t="shared" si="434"/>
        <v>l2203</v>
      </c>
    </row>
    <row r="5659" spans="1:14">
      <c r="A5659" s="14" t="s">
        <v>5685</v>
      </c>
      <c r="B5659" s="6" t="str">
        <f t="shared" si="433"/>
        <v>l220305784</v>
      </c>
      <c r="C5659" s="12">
        <v>203391</v>
      </c>
      <c r="D5659" s="12" t="str">
        <f t="shared" si="435"/>
        <v>p-003391</v>
      </c>
      <c r="E5659" s="6" t="str">
        <f>+VLOOKUP($D5659,Sheet3!$B:$I,2,0)</f>
        <v>16X5SJ-DISK</v>
      </c>
      <c r="F5659" s="6" t="str">
        <f>+VLOOKUP($D5659,Sheet3!$B:$I,3,0)</f>
        <v>RIB</v>
      </c>
      <c r="G5659" s="6" t="str">
        <f>+VLOOKUP($D5659,Sheet3!$B:$I,4,0)</f>
        <v>APW</v>
      </c>
      <c r="H5659" s="6">
        <f>+VLOOKUP($D5659,Sheet3!$B:$I,5,0)</f>
        <v>0</v>
      </c>
      <c r="I5659" s="6" t="str">
        <f>+VLOOKUP($D5659,Sheet3!$B:$I,6,0)</f>
        <v>GREY</v>
      </c>
      <c r="J5659" s="6" t="str">
        <f>+VLOOKUP($D5659,Sheet3!$B:$I,7,0)</f>
        <v>CARLISLE</v>
      </c>
      <c r="K5659" s="6" t="str">
        <f>+VLOOKUP($D5659,Sheet3!$B:$I,8,0)</f>
        <v>GROUNDFORCE500</v>
      </c>
      <c r="L5659" s="6" t="str">
        <f t="shared" si="436"/>
        <v>16X5SJ-DISKRIB APW 0 GREY CARLISLE GROUNDFORCE500</v>
      </c>
      <c r="M5659" s="12" t="s">
        <v>5659</v>
      </c>
      <c r="N5659" s="12" t="str">
        <f t="shared" si="434"/>
        <v>l2203</v>
      </c>
    </row>
    <row r="5660" spans="1:14">
      <c r="A5660" s="14" t="s">
        <v>5686</v>
      </c>
      <c r="B5660" s="6" t="str">
        <f t="shared" ref="B5660:B5723" si="437">+MID(A5660,9,10)</f>
        <v>l220305597</v>
      </c>
      <c r="C5660" s="12">
        <v>203391</v>
      </c>
      <c r="D5660" s="12" t="str">
        <f t="shared" si="435"/>
        <v>p-003391</v>
      </c>
      <c r="E5660" s="6" t="str">
        <f>+VLOOKUP($D5660,Sheet3!$B:$I,2,0)</f>
        <v>16X5SJ-DISK</v>
      </c>
      <c r="F5660" s="6" t="str">
        <f>+VLOOKUP($D5660,Sheet3!$B:$I,3,0)</f>
        <v>RIB</v>
      </c>
      <c r="G5660" s="6" t="str">
        <f>+VLOOKUP($D5660,Sheet3!$B:$I,4,0)</f>
        <v>APW</v>
      </c>
      <c r="H5660" s="6">
        <f>+VLOOKUP($D5660,Sheet3!$B:$I,5,0)</f>
        <v>0</v>
      </c>
      <c r="I5660" s="6" t="str">
        <f>+VLOOKUP($D5660,Sheet3!$B:$I,6,0)</f>
        <v>GREY</v>
      </c>
      <c r="J5660" s="6" t="str">
        <f>+VLOOKUP($D5660,Sheet3!$B:$I,7,0)</f>
        <v>CARLISLE</v>
      </c>
      <c r="K5660" s="6" t="str">
        <f>+VLOOKUP($D5660,Sheet3!$B:$I,8,0)</f>
        <v>GROUNDFORCE500</v>
      </c>
      <c r="L5660" s="6" t="str">
        <f t="shared" si="436"/>
        <v>16X5SJ-DISKRIB APW 0 GREY CARLISLE GROUNDFORCE500</v>
      </c>
      <c r="M5660" s="12" t="s">
        <v>5659</v>
      </c>
      <c r="N5660" s="12" t="str">
        <f t="shared" ref="N5660:N5723" si="438">+MID(A5660,9,5)</f>
        <v>l2203</v>
      </c>
    </row>
    <row r="5661" spans="1:14">
      <c r="A5661" s="14" t="s">
        <v>5687</v>
      </c>
      <c r="B5661" s="6" t="str">
        <f t="shared" si="437"/>
        <v>l220302052</v>
      </c>
      <c r="C5661" s="12">
        <v>203391</v>
      </c>
      <c r="D5661" s="12" t="str">
        <f t="shared" ref="D5661:D5724" si="439">+LEFT(A5661,8)</f>
        <v>p-003391</v>
      </c>
      <c r="E5661" s="6" t="str">
        <f>+VLOOKUP($D5661,Sheet3!$B:$I,2,0)</f>
        <v>16X5SJ-DISK</v>
      </c>
      <c r="F5661" s="6" t="str">
        <f>+VLOOKUP($D5661,Sheet3!$B:$I,3,0)</f>
        <v>RIB</v>
      </c>
      <c r="G5661" s="6" t="str">
        <f>+VLOOKUP($D5661,Sheet3!$B:$I,4,0)</f>
        <v>APW</v>
      </c>
      <c r="H5661" s="6">
        <f>+VLOOKUP($D5661,Sheet3!$B:$I,5,0)</f>
        <v>0</v>
      </c>
      <c r="I5661" s="6" t="str">
        <f>+VLOOKUP($D5661,Sheet3!$B:$I,6,0)</f>
        <v>GREY</v>
      </c>
      <c r="J5661" s="6" t="str">
        <f>+VLOOKUP($D5661,Sheet3!$B:$I,7,0)</f>
        <v>CARLISLE</v>
      </c>
      <c r="K5661" s="6" t="str">
        <f>+VLOOKUP($D5661,Sheet3!$B:$I,8,0)</f>
        <v>GROUNDFORCE500</v>
      </c>
      <c r="L5661" s="6" t="str">
        <f t="shared" si="436"/>
        <v>16X5SJ-DISKRIB APW 0 GREY CARLISLE GROUNDFORCE500</v>
      </c>
      <c r="M5661" s="12" t="s">
        <v>5659</v>
      </c>
      <c r="N5661" s="12" t="str">
        <f t="shared" si="438"/>
        <v>l2203</v>
      </c>
    </row>
    <row r="5662" spans="1:14">
      <c r="A5662" s="14" t="s">
        <v>5688</v>
      </c>
      <c r="B5662" s="6" t="str">
        <f t="shared" si="437"/>
        <v>l220302041</v>
      </c>
      <c r="C5662" s="12">
        <v>203391</v>
      </c>
      <c r="D5662" s="12" t="str">
        <f t="shared" si="439"/>
        <v>p-003391</v>
      </c>
      <c r="E5662" s="6" t="str">
        <f>+VLOOKUP($D5662,Sheet3!$B:$I,2,0)</f>
        <v>16X5SJ-DISK</v>
      </c>
      <c r="F5662" s="6" t="str">
        <f>+VLOOKUP($D5662,Sheet3!$B:$I,3,0)</f>
        <v>RIB</v>
      </c>
      <c r="G5662" s="6" t="str">
        <f>+VLOOKUP($D5662,Sheet3!$B:$I,4,0)</f>
        <v>APW</v>
      </c>
      <c r="H5662" s="6">
        <f>+VLOOKUP($D5662,Sheet3!$B:$I,5,0)</f>
        <v>0</v>
      </c>
      <c r="I5662" s="6" t="str">
        <f>+VLOOKUP($D5662,Sheet3!$B:$I,6,0)</f>
        <v>GREY</v>
      </c>
      <c r="J5662" s="6" t="str">
        <f>+VLOOKUP($D5662,Sheet3!$B:$I,7,0)</f>
        <v>CARLISLE</v>
      </c>
      <c r="K5662" s="6" t="str">
        <f>+VLOOKUP($D5662,Sheet3!$B:$I,8,0)</f>
        <v>GROUNDFORCE500</v>
      </c>
      <c r="L5662" s="6" t="str">
        <f t="shared" si="436"/>
        <v>16X5SJ-DISKRIB APW 0 GREY CARLISLE GROUNDFORCE500</v>
      </c>
      <c r="M5662" s="12" t="s">
        <v>5659</v>
      </c>
      <c r="N5662" s="12" t="str">
        <f t="shared" si="438"/>
        <v>l2203</v>
      </c>
    </row>
    <row r="5663" spans="1:14">
      <c r="A5663" s="14" t="s">
        <v>5689</v>
      </c>
      <c r="B5663" s="6" t="str">
        <f t="shared" si="437"/>
        <v>l220309094</v>
      </c>
      <c r="C5663" s="12">
        <v>203391</v>
      </c>
      <c r="D5663" s="12" t="str">
        <f t="shared" si="439"/>
        <v>p-003391</v>
      </c>
      <c r="E5663" s="6" t="str">
        <f>+VLOOKUP($D5663,Sheet3!$B:$I,2,0)</f>
        <v>16X5SJ-DISK</v>
      </c>
      <c r="F5663" s="6" t="str">
        <f>+VLOOKUP($D5663,Sheet3!$B:$I,3,0)</f>
        <v>RIB</v>
      </c>
      <c r="G5663" s="6" t="str">
        <f>+VLOOKUP($D5663,Sheet3!$B:$I,4,0)</f>
        <v>APW</v>
      </c>
      <c r="H5663" s="6">
        <f>+VLOOKUP($D5663,Sheet3!$B:$I,5,0)</f>
        <v>0</v>
      </c>
      <c r="I5663" s="6" t="str">
        <f>+VLOOKUP($D5663,Sheet3!$B:$I,6,0)</f>
        <v>GREY</v>
      </c>
      <c r="J5663" s="6" t="str">
        <f>+VLOOKUP($D5663,Sheet3!$B:$I,7,0)</f>
        <v>CARLISLE</v>
      </c>
      <c r="K5663" s="6" t="str">
        <f>+VLOOKUP($D5663,Sheet3!$B:$I,8,0)</f>
        <v>GROUNDFORCE500</v>
      </c>
      <c r="L5663" s="6" t="str">
        <f t="shared" si="436"/>
        <v>16X5SJ-DISKRIB APW 0 GREY CARLISLE GROUNDFORCE500</v>
      </c>
      <c r="M5663" s="12" t="s">
        <v>5659</v>
      </c>
      <c r="N5663" s="12" t="str">
        <f t="shared" si="438"/>
        <v>l2203</v>
      </c>
    </row>
    <row r="5664" spans="1:14">
      <c r="A5664" s="14" t="s">
        <v>5690</v>
      </c>
      <c r="B5664" s="6" t="str">
        <f t="shared" si="437"/>
        <v>l220309434</v>
      </c>
      <c r="C5664" s="12">
        <v>203391</v>
      </c>
      <c r="D5664" s="12" t="str">
        <f t="shared" si="439"/>
        <v>p-003391</v>
      </c>
      <c r="E5664" s="6" t="str">
        <f>+VLOOKUP($D5664,Sheet3!$B:$I,2,0)</f>
        <v>16X5SJ-DISK</v>
      </c>
      <c r="F5664" s="6" t="str">
        <f>+VLOOKUP($D5664,Sheet3!$B:$I,3,0)</f>
        <v>RIB</v>
      </c>
      <c r="G5664" s="6" t="str">
        <f>+VLOOKUP($D5664,Sheet3!$B:$I,4,0)</f>
        <v>APW</v>
      </c>
      <c r="H5664" s="6">
        <f>+VLOOKUP($D5664,Sheet3!$B:$I,5,0)</f>
        <v>0</v>
      </c>
      <c r="I5664" s="6" t="str">
        <f>+VLOOKUP($D5664,Sheet3!$B:$I,6,0)</f>
        <v>GREY</v>
      </c>
      <c r="J5664" s="6" t="str">
        <f>+VLOOKUP($D5664,Sheet3!$B:$I,7,0)</f>
        <v>CARLISLE</v>
      </c>
      <c r="K5664" s="6" t="str">
        <f>+VLOOKUP($D5664,Sheet3!$B:$I,8,0)</f>
        <v>GROUNDFORCE500</v>
      </c>
      <c r="L5664" s="6" t="str">
        <f t="shared" si="436"/>
        <v>16X5SJ-DISKRIB APW 0 GREY CARLISLE GROUNDFORCE500</v>
      </c>
      <c r="M5664" s="12" t="s">
        <v>5659</v>
      </c>
      <c r="N5664" s="12" t="str">
        <f t="shared" si="438"/>
        <v>l2203</v>
      </c>
    </row>
    <row r="5665" spans="1:14">
      <c r="A5665" s="14" t="s">
        <v>5691</v>
      </c>
      <c r="B5665" s="6" t="str">
        <f t="shared" si="437"/>
        <v>l220309527</v>
      </c>
      <c r="C5665" s="12">
        <v>203391</v>
      </c>
      <c r="D5665" s="12" t="str">
        <f t="shared" si="439"/>
        <v>p-003391</v>
      </c>
      <c r="E5665" s="6" t="str">
        <f>+VLOOKUP($D5665,Sheet3!$B:$I,2,0)</f>
        <v>16X5SJ-DISK</v>
      </c>
      <c r="F5665" s="6" t="str">
        <f>+VLOOKUP($D5665,Sheet3!$B:$I,3,0)</f>
        <v>RIB</v>
      </c>
      <c r="G5665" s="6" t="str">
        <f>+VLOOKUP($D5665,Sheet3!$B:$I,4,0)</f>
        <v>APW</v>
      </c>
      <c r="H5665" s="6">
        <f>+VLOOKUP($D5665,Sheet3!$B:$I,5,0)</f>
        <v>0</v>
      </c>
      <c r="I5665" s="6" t="str">
        <f>+VLOOKUP($D5665,Sheet3!$B:$I,6,0)</f>
        <v>GREY</v>
      </c>
      <c r="J5665" s="6" t="str">
        <f>+VLOOKUP($D5665,Sheet3!$B:$I,7,0)</f>
        <v>CARLISLE</v>
      </c>
      <c r="K5665" s="6" t="str">
        <f>+VLOOKUP($D5665,Sheet3!$B:$I,8,0)</f>
        <v>GROUNDFORCE500</v>
      </c>
      <c r="L5665" s="6" t="str">
        <f t="shared" si="436"/>
        <v>16X5SJ-DISKRIB APW 0 GREY CARLISLE GROUNDFORCE500</v>
      </c>
      <c r="M5665" s="12" t="s">
        <v>5659</v>
      </c>
      <c r="N5665" s="12" t="str">
        <f t="shared" si="438"/>
        <v>l2203</v>
      </c>
    </row>
    <row r="5666" spans="1:14">
      <c r="A5666" s="14" t="s">
        <v>5692</v>
      </c>
      <c r="B5666" s="6" t="str">
        <f t="shared" si="437"/>
        <v>l220302211</v>
      </c>
      <c r="C5666" s="12">
        <v>203391</v>
      </c>
      <c r="D5666" s="12" t="str">
        <f t="shared" si="439"/>
        <v>p-003391</v>
      </c>
      <c r="E5666" s="6" t="str">
        <f>+VLOOKUP($D5666,Sheet3!$B:$I,2,0)</f>
        <v>16X5SJ-DISK</v>
      </c>
      <c r="F5666" s="6" t="str">
        <f>+VLOOKUP($D5666,Sheet3!$B:$I,3,0)</f>
        <v>RIB</v>
      </c>
      <c r="G5666" s="6" t="str">
        <f>+VLOOKUP($D5666,Sheet3!$B:$I,4,0)</f>
        <v>APW</v>
      </c>
      <c r="H5666" s="6">
        <f>+VLOOKUP($D5666,Sheet3!$B:$I,5,0)</f>
        <v>0</v>
      </c>
      <c r="I5666" s="6" t="str">
        <f>+VLOOKUP($D5666,Sheet3!$B:$I,6,0)</f>
        <v>GREY</v>
      </c>
      <c r="J5666" s="6" t="str">
        <f>+VLOOKUP($D5666,Sheet3!$B:$I,7,0)</f>
        <v>CARLISLE</v>
      </c>
      <c r="K5666" s="6" t="str">
        <f>+VLOOKUP($D5666,Sheet3!$B:$I,8,0)</f>
        <v>GROUNDFORCE500</v>
      </c>
      <c r="L5666" s="6" t="str">
        <f t="shared" si="436"/>
        <v>16X5SJ-DISKRIB APW 0 GREY CARLISLE GROUNDFORCE500</v>
      </c>
      <c r="M5666" s="12" t="s">
        <v>5659</v>
      </c>
      <c r="N5666" s="12" t="str">
        <f t="shared" si="438"/>
        <v>l2203</v>
      </c>
    </row>
    <row r="5667" spans="1:14">
      <c r="A5667" s="14" t="s">
        <v>5693</v>
      </c>
      <c r="B5667" s="6" t="str">
        <f t="shared" si="437"/>
        <v>l220307607</v>
      </c>
      <c r="C5667" s="12">
        <v>203391</v>
      </c>
      <c r="D5667" s="12" t="str">
        <f t="shared" si="439"/>
        <v>p-003391</v>
      </c>
      <c r="E5667" s="6" t="str">
        <f>+VLOOKUP($D5667,Sheet3!$B:$I,2,0)</f>
        <v>16X5SJ-DISK</v>
      </c>
      <c r="F5667" s="6" t="str">
        <f>+VLOOKUP($D5667,Sheet3!$B:$I,3,0)</f>
        <v>RIB</v>
      </c>
      <c r="G5667" s="6" t="str">
        <f>+VLOOKUP($D5667,Sheet3!$B:$I,4,0)</f>
        <v>APW</v>
      </c>
      <c r="H5667" s="6">
        <f>+VLOOKUP($D5667,Sheet3!$B:$I,5,0)</f>
        <v>0</v>
      </c>
      <c r="I5667" s="6" t="str">
        <f>+VLOOKUP($D5667,Sheet3!$B:$I,6,0)</f>
        <v>GREY</v>
      </c>
      <c r="J5667" s="6" t="str">
        <f>+VLOOKUP($D5667,Sheet3!$B:$I,7,0)</f>
        <v>CARLISLE</v>
      </c>
      <c r="K5667" s="6" t="str">
        <f>+VLOOKUP($D5667,Sheet3!$B:$I,8,0)</f>
        <v>GROUNDFORCE500</v>
      </c>
      <c r="L5667" s="6" t="str">
        <f t="shared" si="436"/>
        <v>16X5SJ-DISKRIB APW 0 GREY CARLISLE GROUNDFORCE500</v>
      </c>
      <c r="M5667" s="12" t="s">
        <v>5659</v>
      </c>
      <c r="N5667" s="12" t="str">
        <f t="shared" si="438"/>
        <v>l2203</v>
      </c>
    </row>
    <row r="5668" spans="1:14">
      <c r="A5668" s="14" t="s">
        <v>5694</v>
      </c>
      <c r="B5668" s="6" t="str">
        <f t="shared" si="437"/>
        <v>l220301358</v>
      </c>
      <c r="C5668" s="12">
        <v>203391</v>
      </c>
      <c r="D5668" s="12" t="str">
        <f t="shared" si="439"/>
        <v>p-003391</v>
      </c>
      <c r="E5668" s="6" t="str">
        <f>+VLOOKUP($D5668,Sheet3!$B:$I,2,0)</f>
        <v>16X5SJ-DISK</v>
      </c>
      <c r="F5668" s="6" t="str">
        <f>+VLOOKUP($D5668,Sheet3!$B:$I,3,0)</f>
        <v>RIB</v>
      </c>
      <c r="G5668" s="6" t="str">
        <f>+VLOOKUP($D5668,Sheet3!$B:$I,4,0)</f>
        <v>APW</v>
      </c>
      <c r="H5668" s="6">
        <f>+VLOOKUP($D5668,Sheet3!$B:$I,5,0)</f>
        <v>0</v>
      </c>
      <c r="I5668" s="6" t="str">
        <f>+VLOOKUP($D5668,Sheet3!$B:$I,6,0)</f>
        <v>GREY</v>
      </c>
      <c r="J5668" s="6" t="str">
        <f>+VLOOKUP($D5668,Sheet3!$B:$I,7,0)</f>
        <v>CARLISLE</v>
      </c>
      <c r="K5668" s="6" t="str">
        <f>+VLOOKUP($D5668,Sheet3!$B:$I,8,0)</f>
        <v>GROUNDFORCE500</v>
      </c>
      <c r="L5668" s="6" t="str">
        <f t="shared" si="436"/>
        <v>16X5SJ-DISKRIB APW 0 GREY CARLISLE GROUNDFORCE500</v>
      </c>
      <c r="M5668" s="12" t="s">
        <v>5659</v>
      </c>
      <c r="N5668" s="12" t="str">
        <f t="shared" si="438"/>
        <v>l2203</v>
      </c>
    </row>
    <row r="5669" spans="1:14">
      <c r="A5669" s="14" t="s">
        <v>5695</v>
      </c>
      <c r="B5669" s="6" t="str">
        <f t="shared" si="437"/>
        <v>l220304192</v>
      </c>
      <c r="C5669" s="12">
        <v>203391</v>
      </c>
      <c r="D5669" s="12" t="str">
        <f t="shared" si="439"/>
        <v>p-003391</v>
      </c>
      <c r="E5669" s="6" t="str">
        <f>+VLOOKUP($D5669,Sheet3!$B:$I,2,0)</f>
        <v>16X5SJ-DISK</v>
      </c>
      <c r="F5669" s="6" t="str">
        <f>+VLOOKUP($D5669,Sheet3!$B:$I,3,0)</f>
        <v>RIB</v>
      </c>
      <c r="G5669" s="6" t="str">
        <f>+VLOOKUP($D5669,Sheet3!$B:$I,4,0)</f>
        <v>APW</v>
      </c>
      <c r="H5669" s="6">
        <f>+VLOOKUP($D5669,Sheet3!$B:$I,5,0)</f>
        <v>0</v>
      </c>
      <c r="I5669" s="6" t="str">
        <f>+VLOOKUP($D5669,Sheet3!$B:$I,6,0)</f>
        <v>GREY</v>
      </c>
      <c r="J5669" s="6" t="str">
        <f>+VLOOKUP($D5669,Sheet3!$B:$I,7,0)</f>
        <v>CARLISLE</v>
      </c>
      <c r="K5669" s="6" t="str">
        <f>+VLOOKUP($D5669,Sheet3!$B:$I,8,0)</f>
        <v>GROUNDFORCE500</v>
      </c>
      <c r="L5669" s="6" t="str">
        <f t="shared" si="436"/>
        <v>16X5SJ-DISKRIB APW 0 GREY CARLISLE GROUNDFORCE500</v>
      </c>
      <c r="M5669" s="12" t="s">
        <v>5659</v>
      </c>
      <c r="N5669" s="12" t="str">
        <f t="shared" si="438"/>
        <v>l2203</v>
      </c>
    </row>
    <row r="5670" spans="1:14">
      <c r="A5670" s="14" t="s">
        <v>5696</v>
      </c>
      <c r="B5670" s="6" t="str">
        <f t="shared" si="437"/>
        <v>l220309291</v>
      </c>
      <c r="C5670" s="12">
        <v>203391</v>
      </c>
      <c r="D5670" s="12" t="str">
        <f t="shared" si="439"/>
        <v>p-003391</v>
      </c>
      <c r="E5670" s="6" t="str">
        <f>+VLOOKUP($D5670,Sheet3!$B:$I,2,0)</f>
        <v>16X5SJ-DISK</v>
      </c>
      <c r="F5670" s="6" t="str">
        <f>+VLOOKUP($D5670,Sheet3!$B:$I,3,0)</f>
        <v>RIB</v>
      </c>
      <c r="G5670" s="6" t="str">
        <f>+VLOOKUP($D5670,Sheet3!$B:$I,4,0)</f>
        <v>APW</v>
      </c>
      <c r="H5670" s="6">
        <f>+VLOOKUP($D5670,Sheet3!$B:$I,5,0)</f>
        <v>0</v>
      </c>
      <c r="I5670" s="6" t="str">
        <f>+VLOOKUP($D5670,Sheet3!$B:$I,6,0)</f>
        <v>GREY</v>
      </c>
      <c r="J5670" s="6" t="str">
        <f>+VLOOKUP($D5670,Sheet3!$B:$I,7,0)</f>
        <v>CARLISLE</v>
      </c>
      <c r="K5670" s="6" t="str">
        <f>+VLOOKUP($D5670,Sheet3!$B:$I,8,0)</f>
        <v>GROUNDFORCE500</v>
      </c>
      <c r="L5670" s="6" t="str">
        <f t="shared" si="436"/>
        <v>16X5SJ-DISKRIB APW 0 GREY CARLISLE GROUNDFORCE500</v>
      </c>
      <c r="M5670" s="12" t="s">
        <v>5659</v>
      </c>
      <c r="N5670" s="12" t="str">
        <f t="shared" si="438"/>
        <v>l2203</v>
      </c>
    </row>
    <row r="5671" spans="1:14">
      <c r="A5671" s="14" t="s">
        <v>5697</v>
      </c>
      <c r="B5671" s="6" t="str">
        <f t="shared" si="437"/>
        <v>l220306854</v>
      </c>
      <c r="C5671" s="12">
        <v>203391</v>
      </c>
      <c r="D5671" s="12" t="str">
        <f t="shared" si="439"/>
        <v>p-003391</v>
      </c>
      <c r="E5671" s="6" t="str">
        <f>+VLOOKUP($D5671,Sheet3!$B:$I,2,0)</f>
        <v>16X5SJ-DISK</v>
      </c>
      <c r="F5671" s="6" t="str">
        <f>+VLOOKUP($D5671,Sheet3!$B:$I,3,0)</f>
        <v>RIB</v>
      </c>
      <c r="G5671" s="6" t="str">
        <f>+VLOOKUP($D5671,Sheet3!$B:$I,4,0)</f>
        <v>APW</v>
      </c>
      <c r="H5671" s="6">
        <f>+VLOOKUP($D5671,Sheet3!$B:$I,5,0)</f>
        <v>0</v>
      </c>
      <c r="I5671" s="6" t="str">
        <f>+VLOOKUP($D5671,Sheet3!$B:$I,6,0)</f>
        <v>GREY</v>
      </c>
      <c r="J5671" s="6" t="str">
        <f>+VLOOKUP($D5671,Sheet3!$B:$I,7,0)</f>
        <v>CARLISLE</v>
      </c>
      <c r="K5671" s="6" t="str">
        <f>+VLOOKUP($D5671,Sheet3!$B:$I,8,0)</f>
        <v>GROUNDFORCE500</v>
      </c>
      <c r="L5671" s="6" t="str">
        <f t="shared" si="436"/>
        <v>16X5SJ-DISKRIB APW 0 GREY CARLISLE GROUNDFORCE500</v>
      </c>
      <c r="M5671" s="12" t="s">
        <v>5659</v>
      </c>
      <c r="N5671" s="12" t="str">
        <f t="shared" si="438"/>
        <v>l2203</v>
      </c>
    </row>
    <row r="5672" spans="1:14">
      <c r="A5672" s="14" t="s">
        <v>5698</v>
      </c>
      <c r="B5672" s="6" t="str">
        <f t="shared" si="437"/>
        <v>l220303875</v>
      </c>
      <c r="C5672" s="12">
        <v>203391</v>
      </c>
      <c r="D5672" s="12" t="str">
        <f t="shared" si="439"/>
        <v>p-003391</v>
      </c>
      <c r="E5672" s="6" t="str">
        <f>+VLOOKUP($D5672,Sheet3!$B:$I,2,0)</f>
        <v>16X5SJ-DISK</v>
      </c>
      <c r="F5672" s="6" t="str">
        <f>+VLOOKUP($D5672,Sheet3!$B:$I,3,0)</f>
        <v>RIB</v>
      </c>
      <c r="G5672" s="6" t="str">
        <f>+VLOOKUP($D5672,Sheet3!$B:$I,4,0)</f>
        <v>APW</v>
      </c>
      <c r="H5672" s="6">
        <f>+VLOOKUP($D5672,Sheet3!$B:$I,5,0)</f>
        <v>0</v>
      </c>
      <c r="I5672" s="6" t="str">
        <f>+VLOOKUP($D5672,Sheet3!$B:$I,6,0)</f>
        <v>GREY</v>
      </c>
      <c r="J5672" s="6" t="str">
        <f>+VLOOKUP($D5672,Sheet3!$B:$I,7,0)</f>
        <v>CARLISLE</v>
      </c>
      <c r="K5672" s="6" t="str">
        <f>+VLOOKUP($D5672,Sheet3!$B:$I,8,0)</f>
        <v>GROUNDFORCE500</v>
      </c>
      <c r="L5672" s="6" t="str">
        <f t="shared" si="436"/>
        <v>16X5SJ-DISKRIB APW 0 GREY CARLISLE GROUNDFORCE500</v>
      </c>
      <c r="M5672" s="12" t="s">
        <v>5659</v>
      </c>
      <c r="N5672" s="12" t="str">
        <f t="shared" si="438"/>
        <v>l2203</v>
      </c>
    </row>
    <row r="5673" spans="1:14">
      <c r="A5673" s="14" t="s">
        <v>5699</v>
      </c>
      <c r="B5673" s="6" t="str">
        <f t="shared" si="437"/>
        <v>l220303208</v>
      </c>
      <c r="C5673" s="12">
        <v>203391</v>
      </c>
      <c r="D5673" s="12" t="str">
        <f t="shared" si="439"/>
        <v>p-003391</v>
      </c>
      <c r="E5673" s="6" t="str">
        <f>+VLOOKUP($D5673,Sheet3!$B:$I,2,0)</f>
        <v>16X5SJ-DISK</v>
      </c>
      <c r="F5673" s="6" t="str">
        <f>+VLOOKUP($D5673,Sheet3!$B:$I,3,0)</f>
        <v>RIB</v>
      </c>
      <c r="G5673" s="6" t="str">
        <f>+VLOOKUP($D5673,Sheet3!$B:$I,4,0)</f>
        <v>APW</v>
      </c>
      <c r="H5673" s="6">
        <f>+VLOOKUP($D5673,Sheet3!$B:$I,5,0)</f>
        <v>0</v>
      </c>
      <c r="I5673" s="6" t="str">
        <f>+VLOOKUP($D5673,Sheet3!$B:$I,6,0)</f>
        <v>GREY</v>
      </c>
      <c r="J5673" s="6" t="str">
        <f>+VLOOKUP($D5673,Sheet3!$B:$I,7,0)</f>
        <v>CARLISLE</v>
      </c>
      <c r="K5673" s="6" t="str">
        <f>+VLOOKUP($D5673,Sheet3!$B:$I,8,0)</f>
        <v>GROUNDFORCE500</v>
      </c>
      <c r="L5673" s="6" t="str">
        <f t="shared" si="436"/>
        <v>16X5SJ-DISKRIB APW 0 GREY CARLISLE GROUNDFORCE500</v>
      </c>
      <c r="M5673" s="12" t="s">
        <v>5659</v>
      </c>
      <c r="N5673" s="12" t="str">
        <f t="shared" si="438"/>
        <v>l2203</v>
      </c>
    </row>
    <row r="5674" spans="1:14">
      <c r="A5674" s="14" t="s">
        <v>5700</v>
      </c>
      <c r="B5674" s="6" t="str">
        <f t="shared" si="437"/>
        <v>l220309146</v>
      </c>
      <c r="C5674" s="12">
        <v>203391</v>
      </c>
      <c r="D5674" s="12" t="str">
        <f t="shared" si="439"/>
        <v>p-003391</v>
      </c>
      <c r="E5674" s="6" t="str">
        <f>+VLOOKUP($D5674,Sheet3!$B:$I,2,0)</f>
        <v>16X5SJ-DISK</v>
      </c>
      <c r="F5674" s="6" t="str">
        <f>+VLOOKUP($D5674,Sheet3!$B:$I,3,0)</f>
        <v>RIB</v>
      </c>
      <c r="G5674" s="6" t="str">
        <f>+VLOOKUP($D5674,Sheet3!$B:$I,4,0)</f>
        <v>APW</v>
      </c>
      <c r="H5674" s="6">
        <f>+VLOOKUP($D5674,Sheet3!$B:$I,5,0)</f>
        <v>0</v>
      </c>
      <c r="I5674" s="6" t="str">
        <f>+VLOOKUP($D5674,Sheet3!$B:$I,6,0)</f>
        <v>GREY</v>
      </c>
      <c r="J5674" s="6" t="str">
        <f>+VLOOKUP($D5674,Sheet3!$B:$I,7,0)</f>
        <v>CARLISLE</v>
      </c>
      <c r="K5674" s="6" t="str">
        <f>+VLOOKUP($D5674,Sheet3!$B:$I,8,0)</f>
        <v>GROUNDFORCE500</v>
      </c>
      <c r="L5674" s="6" t="str">
        <f t="shared" si="436"/>
        <v>16X5SJ-DISKRIB APW 0 GREY CARLISLE GROUNDFORCE500</v>
      </c>
      <c r="M5674" s="12" t="s">
        <v>5659</v>
      </c>
      <c r="N5674" s="12" t="str">
        <f t="shared" si="438"/>
        <v>l2203</v>
      </c>
    </row>
    <row r="5675" spans="1:14">
      <c r="A5675" s="14" t="s">
        <v>5701</v>
      </c>
      <c r="B5675" s="6" t="str">
        <f t="shared" si="437"/>
        <v>l220309469</v>
      </c>
      <c r="C5675" s="12">
        <v>203391</v>
      </c>
      <c r="D5675" s="12" t="str">
        <f t="shared" si="439"/>
        <v>p-003391</v>
      </c>
      <c r="E5675" s="6" t="str">
        <f>+VLOOKUP($D5675,Sheet3!$B:$I,2,0)</f>
        <v>16X5SJ-DISK</v>
      </c>
      <c r="F5675" s="6" t="str">
        <f>+VLOOKUP($D5675,Sheet3!$B:$I,3,0)</f>
        <v>RIB</v>
      </c>
      <c r="G5675" s="6" t="str">
        <f>+VLOOKUP($D5675,Sheet3!$B:$I,4,0)</f>
        <v>APW</v>
      </c>
      <c r="H5675" s="6">
        <f>+VLOOKUP($D5675,Sheet3!$B:$I,5,0)</f>
        <v>0</v>
      </c>
      <c r="I5675" s="6" t="str">
        <f>+VLOOKUP($D5675,Sheet3!$B:$I,6,0)</f>
        <v>GREY</v>
      </c>
      <c r="J5675" s="6" t="str">
        <f>+VLOOKUP($D5675,Sheet3!$B:$I,7,0)</f>
        <v>CARLISLE</v>
      </c>
      <c r="K5675" s="6" t="str">
        <f>+VLOOKUP($D5675,Sheet3!$B:$I,8,0)</f>
        <v>GROUNDFORCE500</v>
      </c>
      <c r="L5675" s="6" t="str">
        <f t="shared" si="436"/>
        <v>16X5SJ-DISKRIB APW 0 GREY CARLISLE GROUNDFORCE500</v>
      </c>
      <c r="M5675" s="12" t="s">
        <v>5659</v>
      </c>
      <c r="N5675" s="12" t="str">
        <f t="shared" si="438"/>
        <v>l2203</v>
      </c>
    </row>
    <row r="5676" spans="1:14">
      <c r="A5676" s="14" t="s">
        <v>5702</v>
      </c>
      <c r="B5676" s="6" t="str">
        <f t="shared" si="437"/>
        <v>l220307684</v>
      </c>
      <c r="C5676" s="12">
        <v>203391</v>
      </c>
      <c r="D5676" s="12" t="str">
        <f t="shared" si="439"/>
        <v>p-003391</v>
      </c>
      <c r="E5676" s="6" t="str">
        <f>+VLOOKUP($D5676,Sheet3!$B:$I,2,0)</f>
        <v>16X5SJ-DISK</v>
      </c>
      <c r="F5676" s="6" t="str">
        <f>+VLOOKUP($D5676,Sheet3!$B:$I,3,0)</f>
        <v>RIB</v>
      </c>
      <c r="G5676" s="6" t="str">
        <f>+VLOOKUP($D5676,Sheet3!$B:$I,4,0)</f>
        <v>APW</v>
      </c>
      <c r="H5676" s="6">
        <f>+VLOOKUP($D5676,Sheet3!$B:$I,5,0)</f>
        <v>0</v>
      </c>
      <c r="I5676" s="6" t="str">
        <f>+VLOOKUP($D5676,Sheet3!$B:$I,6,0)</f>
        <v>GREY</v>
      </c>
      <c r="J5676" s="6" t="str">
        <f>+VLOOKUP($D5676,Sheet3!$B:$I,7,0)</f>
        <v>CARLISLE</v>
      </c>
      <c r="K5676" s="6" t="str">
        <f>+VLOOKUP($D5676,Sheet3!$B:$I,8,0)</f>
        <v>GROUNDFORCE500</v>
      </c>
      <c r="L5676" s="6" t="str">
        <f t="shared" si="436"/>
        <v>16X5SJ-DISKRIB APW 0 GREY CARLISLE GROUNDFORCE500</v>
      </c>
      <c r="M5676" s="12" t="s">
        <v>5659</v>
      </c>
      <c r="N5676" s="12" t="str">
        <f t="shared" si="438"/>
        <v>l2203</v>
      </c>
    </row>
    <row r="5677" spans="1:14">
      <c r="A5677" s="14" t="s">
        <v>5703</v>
      </c>
      <c r="B5677" s="6" t="str">
        <f t="shared" si="437"/>
        <v>l220309386</v>
      </c>
      <c r="C5677" s="12">
        <v>203391</v>
      </c>
      <c r="D5677" s="12" t="str">
        <f t="shared" si="439"/>
        <v>p-003391</v>
      </c>
      <c r="E5677" s="6" t="str">
        <f>+VLOOKUP($D5677,Sheet3!$B:$I,2,0)</f>
        <v>16X5SJ-DISK</v>
      </c>
      <c r="F5677" s="6" t="str">
        <f>+VLOOKUP($D5677,Sheet3!$B:$I,3,0)</f>
        <v>RIB</v>
      </c>
      <c r="G5677" s="6" t="str">
        <f>+VLOOKUP($D5677,Sheet3!$B:$I,4,0)</f>
        <v>APW</v>
      </c>
      <c r="H5677" s="6">
        <f>+VLOOKUP($D5677,Sheet3!$B:$I,5,0)</f>
        <v>0</v>
      </c>
      <c r="I5677" s="6" t="str">
        <f>+VLOOKUP($D5677,Sheet3!$B:$I,6,0)</f>
        <v>GREY</v>
      </c>
      <c r="J5677" s="6" t="str">
        <f>+VLOOKUP($D5677,Sheet3!$B:$I,7,0)</f>
        <v>CARLISLE</v>
      </c>
      <c r="K5677" s="6" t="str">
        <f>+VLOOKUP($D5677,Sheet3!$B:$I,8,0)</f>
        <v>GROUNDFORCE500</v>
      </c>
      <c r="L5677" s="6" t="str">
        <f t="shared" si="436"/>
        <v>16X5SJ-DISKRIB APW 0 GREY CARLISLE GROUNDFORCE500</v>
      </c>
      <c r="M5677" s="12" t="s">
        <v>5659</v>
      </c>
      <c r="N5677" s="12" t="str">
        <f t="shared" si="438"/>
        <v>l2203</v>
      </c>
    </row>
    <row r="5678" spans="1:14">
      <c r="A5678" s="14" t="s">
        <v>5704</v>
      </c>
      <c r="B5678" s="6" t="str">
        <f t="shared" si="437"/>
        <v>l220307682</v>
      </c>
      <c r="C5678" s="12">
        <v>203391</v>
      </c>
      <c r="D5678" s="12" t="str">
        <f t="shared" si="439"/>
        <v>p-003391</v>
      </c>
      <c r="E5678" s="6" t="str">
        <f>+VLOOKUP($D5678,Sheet3!$B:$I,2,0)</f>
        <v>16X5SJ-DISK</v>
      </c>
      <c r="F5678" s="6" t="str">
        <f>+VLOOKUP($D5678,Sheet3!$B:$I,3,0)</f>
        <v>RIB</v>
      </c>
      <c r="G5678" s="6" t="str">
        <f>+VLOOKUP($D5678,Sheet3!$B:$I,4,0)</f>
        <v>APW</v>
      </c>
      <c r="H5678" s="6">
        <f>+VLOOKUP($D5678,Sheet3!$B:$I,5,0)</f>
        <v>0</v>
      </c>
      <c r="I5678" s="6" t="str">
        <f>+VLOOKUP($D5678,Sheet3!$B:$I,6,0)</f>
        <v>GREY</v>
      </c>
      <c r="J5678" s="6" t="str">
        <f>+VLOOKUP($D5678,Sheet3!$B:$I,7,0)</f>
        <v>CARLISLE</v>
      </c>
      <c r="K5678" s="6" t="str">
        <f>+VLOOKUP($D5678,Sheet3!$B:$I,8,0)</f>
        <v>GROUNDFORCE500</v>
      </c>
      <c r="L5678" s="6" t="str">
        <f t="shared" si="436"/>
        <v>16X5SJ-DISKRIB APW 0 GREY CARLISLE GROUNDFORCE500</v>
      </c>
      <c r="M5678" s="12" t="s">
        <v>5659</v>
      </c>
      <c r="N5678" s="12" t="str">
        <f t="shared" si="438"/>
        <v>l2203</v>
      </c>
    </row>
    <row r="5679" spans="1:14">
      <c r="A5679" s="14" t="s">
        <v>5705</v>
      </c>
      <c r="B5679" s="6" t="str">
        <f t="shared" si="437"/>
        <v>l220307802</v>
      </c>
      <c r="C5679" s="12">
        <v>203391</v>
      </c>
      <c r="D5679" s="12" t="str">
        <f t="shared" si="439"/>
        <v>p-003391</v>
      </c>
      <c r="E5679" s="6" t="str">
        <f>+VLOOKUP($D5679,Sheet3!$B:$I,2,0)</f>
        <v>16X5SJ-DISK</v>
      </c>
      <c r="F5679" s="6" t="str">
        <f>+VLOOKUP($D5679,Sheet3!$B:$I,3,0)</f>
        <v>RIB</v>
      </c>
      <c r="G5679" s="6" t="str">
        <f>+VLOOKUP($D5679,Sheet3!$B:$I,4,0)</f>
        <v>APW</v>
      </c>
      <c r="H5679" s="6">
        <f>+VLOOKUP($D5679,Sheet3!$B:$I,5,0)</f>
        <v>0</v>
      </c>
      <c r="I5679" s="6" t="str">
        <f>+VLOOKUP($D5679,Sheet3!$B:$I,6,0)</f>
        <v>GREY</v>
      </c>
      <c r="J5679" s="6" t="str">
        <f>+VLOOKUP($D5679,Sheet3!$B:$I,7,0)</f>
        <v>CARLISLE</v>
      </c>
      <c r="K5679" s="6" t="str">
        <f>+VLOOKUP($D5679,Sheet3!$B:$I,8,0)</f>
        <v>GROUNDFORCE500</v>
      </c>
      <c r="L5679" s="6" t="str">
        <f t="shared" si="436"/>
        <v>16X5SJ-DISKRIB APW 0 GREY CARLISLE GROUNDFORCE500</v>
      </c>
      <c r="M5679" s="12" t="s">
        <v>5659</v>
      </c>
      <c r="N5679" s="12" t="str">
        <f t="shared" si="438"/>
        <v>l2203</v>
      </c>
    </row>
    <row r="5680" spans="1:14">
      <c r="A5680" s="14" t="s">
        <v>5706</v>
      </c>
      <c r="B5680" s="6" t="str">
        <f t="shared" si="437"/>
        <v>l220203770</v>
      </c>
      <c r="C5680" s="12">
        <v>203388</v>
      </c>
      <c r="D5680" s="12" t="str">
        <f t="shared" si="439"/>
        <v>p-003388</v>
      </c>
      <c r="E5680" s="6" t="str">
        <f>+VLOOKUP($D5680,Sheet3!$B:$I,2,0)</f>
        <v>15X5(2HOLE)</v>
      </c>
      <c r="F5680" s="6" t="str">
        <f>+VLOOKUP($D5680,Sheet3!$B:$I,3,0)</f>
        <v>S</v>
      </c>
      <c r="G5680" s="6" t="str">
        <f>+VLOOKUP($D5680,Sheet3!$B:$I,4,0)</f>
        <v>APW</v>
      </c>
      <c r="H5680" s="6">
        <f>+VLOOKUP($D5680,Sheet3!$B:$I,5,0)</f>
        <v>0</v>
      </c>
      <c r="I5680" s="6" t="str">
        <f>+VLOOKUP($D5680,Sheet3!$B:$I,6,0)</f>
        <v>GREY</v>
      </c>
      <c r="J5680" s="6" t="str">
        <f>+VLOOKUP($D5680,Sheet3!$B:$I,7,0)</f>
        <v>CARLISLE</v>
      </c>
      <c r="K5680" s="6" t="str">
        <f>+VLOOKUP($D5680,Sheet3!$B:$I,8,0)</f>
        <v>GROUNDFORCE500</v>
      </c>
      <c r="L5680" s="6" t="str">
        <f t="shared" ref="L5680:L5743" si="440">CONCATENATE(E5680,F5680," ",G5680," ",H5680," ",I5680," ",J5680," ",K5680)</f>
        <v>15X5(2HOLE)S APW 0 GREY CARLISLE GROUNDFORCE500</v>
      </c>
      <c r="M5680" s="12" t="s">
        <v>5707</v>
      </c>
      <c r="N5680" s="12" t="str">
        <f t="shared" si="438"/>
        <v>l2202</v>
      </c>
    </row>
    <row r="5681" spans="1:14">
      <c r="A5681" s="14" t="s">
        <v>5708</v>
      </c>
      <c r="B5681" s="6" t="str">
        <f t="shared" si="437"/>
        <v>l220113493</v>
      </c>
      <c r="C5681" s="12">
        <v>203388</v>
      </c>
      <c r="D5681" s="12" t="str">
        <f t="shared" si="439"/>
        <v>p-003388</v>
      </c>
      <c r="E5681" s="6" t="str">
        <f>+VLOOKUP($D5681,Sheet3!$B:$I,2,0)</f>
        <v>15X5(2HOLE)</v>
      </c>
      <c r="F5681" s="6" t="str">
        <f>+VLOOKUP($D5681,Sheet3!$B:$I,3,0)</f>
        <v>S</v>
      </c>
      <c r="G5681" s="6" t="str">
        <f>+VLOOKUP($D5681,Sheet3!$B:$I,4,0)</f>
        <v>APW</v>
      </c>
      <c r="H5681" s="6">
        <f>+VLOOKUP($D5681,Sheet3!$B:$I,5,0)</f>
        <v>0</v>
      </c>
      <c r="I5681" s="6" t="str">
        <f>+VLOOKUP($D5681,Sheet3!$B:$I,6,0)</f>
        <v>GREY</v>
      </c>
      <c r="J5681" s="6" t="str">
        <f>+VLOOKUP($D5681,Sheet3!$B:$I,7,0)</f>
        <v>CARLISLE</v>
      </c>
      <c r="K5681" s="6" t="str">
        <f>+VLOOKUP($D5681,Sheet3!$B:$I,8,0)</f>
        <v>GROUNDFORCE500</v>
      </c>
      <c r="L5681" s="6" t="str">
        <f t="shared" si="440"/>
        <v>15X5(2HOLE)S APW 0 GREY CARLISLE GROUNDFORCE500</v>
      </c>
      <c r="M5681" s="12" t="s">
        <v>5707</v>
      </c>
      <c r="N5681" s="12" t="str">
        <f t="shared" si="438"/>
        <v>l2201</v>
      </c>
    </row>
    <row r="5682" spans="1:14">
      <c r="A5682" s="14" t="s">
        <v>5709</v>
      </c>
      <c r="B5682" s="6" t="str">
        <f t="shared" si="437"/>
        <v>l220113447</v>
      </c>
      <c r="C5682" s="12">
        <v>203388</v>
      </c>
      <c r="D5682" s="12" t="str">
        <f t="shared" si="439"/>
        <v>p-003388</v>
      </c>
      <c r="E5682" s="6" t="str">
        <f>+VLOOKUP($D5682,Sheet3!$B:$I,2,0)</f>
        <v>15X5(2HOLE)</v>
      </c>
      <c r="F5682" s="6" t="str">
        <f>+VLOOKUP($D5682,Sheet3!$B:$I,3,0)</f>
        <v>S</v>
      </c>
      <c r="G5682" s="6" t="str">
        <f>+VLOOKUP($D5682,Sheet3!$B:$I,4,0)</f>
        <v>APW</v>
      </c>
      <c r="H5682" s="6">
        <f>+VLOOKUP($D5682,Sheet3!$B:$I,5,0)</f>
        <v>0</v>
      </c>
      <c r="I5682" s="6" t="str">
        <f>+VLOOKUP($D5682,Sheet3!$B:$I,6,0)</f>
        <v>GREY</v>
      </c>
      <c r="J5682" s="6" t="str">
        <f>+VLOOKUP($D5682,Sheet3!$B:$I,7,0)</f>
        <v>CARLISLE</v>
      </c>
      <c r="K5682" s="6" t="str">
        <f>+VLOOKUP($D5682,Sheet3!$B:$I,8,0)</f>
        <v>GROUNDFORCE500</v>
      </c>
      <c r="L5682" s="6" t="str">
        <f t="shared" si="440"/>
        <v>15X5(2HOLE)S APW 0 GREY CARLISLE GROUNDFORCE500</v>
      </c>
      <c r="M5682" s="12" t="s">
        <v>5707</v>
      </c>
      <c r="N5682" s="12" t="str">
        <f t="shared" si="438"/>
        <v>l2201</v>
      </c>
    </row>
    <row r="5683" spans="1:14">
      <c r="A5683" s="14" t="s">
        <v>5710</v>
      </c>
      <c r="B5683" s="6" t="str">
        <f t="shared" si="437"/>
        <v>l220113682</v>
      </c>
      <c r="C5683" s="12">
        <v>203388</v>
      </c>
      <c r="D5683" s="12" t="str">
        <f t="shared" si="439"/>
        <v>p-003388</v>
      </c>
      <c r="E5683" s="6" t="str">
        <f>+VLOOKUP($D5683,Sheet3!$B:$I,2,0)</f>
        <v>15X5(2HOLE)</v>
      </c>
      <c r="F5683" s="6" t="str">
        <f>+VLOOKUP($D5683,Sheet3!$B:$I,3,0)</f>
        <v>S</v>
      </c>
      <c r="G5683" s="6" t="str">
        <f>+VLOOKUP($D5683,Sheet3!$B:$I,4,0)</f>
        <v>APW</v>
      </c>
      <c r="H5683" s="6">
        <f>+VLOOKUP($D5683,Sheet3!$B:$I,5,0)</f>
        <v>0</v>
      </c>
      <c r="I5683" s="6" t="str">
        <f>+VLOOKUP($D5683,Sheet3!$B:$I,6,0)</f>
        <v>GREY</v>
      </c>
      <c r="J5683" s="6" t="str">
        <f>+VLOOKUP($D5683,Sheet3!$B:$I,7,0)</f>
        <v>CARLISLE</v>
      </c>
      <c r="K5683" s="6" t="str">
        <f>+VLOOKUP($D5683,Sheet3!$B:$I,8,0)</f>
        <v>GROUNDFORCE500</v>
      </c>
      <c r="L5683" s="6" t="str">
        <f t="shared" si="440"/>
        <v>15X5(2HOLE)S APW 0 GREY CARLISLE GROUNDFORCE500</v>
      </c>
      <c r="M5683" s="12" t="s">
        <v>5707</v>
      </c>
      <c r="N5683" s="12" t="str">
        <f t="shared" si="438"/>
        <v>l2201</v>
      </c>
    </row>
    <row r="5684" spans="1:14">
      <c r="A5684" s="14" t="s">
        <v>5711</v>
      </c>
      <c r="B5684" s="6" t="str">
        <f t="shared" si="437"/>
        <v>l220200369</v>
      </c>
      <c r="C5684" s="12">
        <v>203388</v>
      </c>
      <c r="D5684" s="12" t="str">
        <f t="shared" si="439"/>
        <v>p-003388</v>
      </c>
      <c r="E5684" s="6" t="str">
        <f>+VLOOKUP($D5684,Sheet3!$B:$I,2,0)</f>
        <v>15X5(2HOLE)</v>
      </c>
      <c r="F5684" s="6" t="str">
        <f>+VLOOKUP($D5684,Sheet3!$B:$I,3,0)</f>
        <v>S</v>
      </c>
      <c r="G5684" s="6" t="str">
        <f>+VLOOKUP($D5684,Sheet3!$B:$I,4,0)</f>
        <v>APW</v>
      </c>
      <c r="H5684" s="6">
        <f>+VLOOKUP($D5684,Sheet3!$B:$I,5,0)</f>
        <v>0</v>
      </c>
      <c r="I5684" s="6" t="str">
        <f>+VLOOKUP($D5684,Sheet3!$B:$I,6,0)</f>
        <v>GREY</v>
      </c>
      <c r="J5684" s="6" t="str">
        <f>+VLOOKUP($D5684,Sheet3!$B:$I,7,0)</f>
        <v>CARLISLE</v>
      </c>
      <c r="K5684" s="6" t="str">
        <f>+VLOOKUP($D5684,Sheet3!$B:$I,8,0)</f>
        <v>GROUNDFORCE500</v>
      </c>
      <c r="L5684" s="6" t="str">
        <f t="shared" si="440"/>
        <v>15X5(2HOLE)S APW 0 GREY CARLISLE GROUNDFORCE500</v>
      </c>
      <c r="M5684" s="12" t="s">
        <v>5707</v>
      </c>
      <c r="N5684" s="12" t="str">
        <f t="shared" si="438"/>
        <v>l2202</v>
      </c>
    </row>
    <row r="5685" spans="1:14">
      <c r="A5685" s="14" t="s">
        <v>5712</v>
      </c>
      <c r="B5685" s="6" t="str">
        <f t="shared" si="437"/>
        <v>l220200151</v>
      </c>
      <c r="C5685" s="12">
        <v>203388</v>
      </c>
      <c r="D5685" s="12" t="str">
        <f t="shared" si="439"/>
        <v>p-003388</v>
      </c>
      <c r="E5685" s="6" t="str">
        <f>+VLOOKUP($D5685,Sheet3!$B:$I,2,0)</f>
        <v>15X5(2HOLE)</v>
      </c>
      <c r="F5685" s="6" t="str">
        <f>+VLOOKUP($D5685,Sheet3!$B:$I,3,0)</f>
        <v>S</v>
      </c>
      <c r="G5685" s="6" t="str">
        <f>+VLOOKUP($D5685,Sheet3!$B:$I,4,0)</f>
        <v>APW</v>
      </c>
      <c r="H5685" s="6">
        <f>+VLOOKUP($D5685,Sheet3!$B:$I,5,0)</f>
        <v>0</v>
      </c>
      <c r="I5685" s="6" t="str">
        <f>+VLOOKUP($D5685,Sheet3!$B:$I,6,0)</f>
        <v>GREY</v>
      </c>
      <c r="J5685" s="6" t="str">
        <f>+VLOOKUP($D5685,Sheet3!$B:$I,7,0)</f>
        <v>CARLISLE</v>
      </c>
      <c r="K5685" s="6" t="str">
        <f>+VLOOKUP($D5685,Sheet3!$B:$I,8,0)</f>
        <v>GROUNDFORCE500</v>
      </c>
      <c r="L5685" s="6" t="str">
        <f t="shared" si="440"/>
        <v>15X5(2HOLE)S APW 0 GREY CARLISLE GROUNDFORCE500</v>
      </c>
      <c r="M5685" s="12" t="s">
        <v>5707</v>
      </c>
      <c r="N5685" s="12" t="str">
        <f t="shared" si="438"/>
        <v>l2202</v>
      </c>
    </row>
    <row r="5686" spans="1:14">
      <c r="A5686" s="14" t="s">
        <v>5713</v>
      </c>
      <c r="B5686" s="6" t="str">
        <f t="shared" si="437"/>
        <v>l220200309</v>
      </c>
      <c r="C5686" s="12">
        <v>203388</v>
      </c>
      <c r="D5686" s="12" t="str">
        <f t="shared" si="439"/>
        <v>p-003388</v>
      </c>
      <c r="E5686" s="6" t="str">
        <f>+VLOOKUP($D5686,Sheet3!$B:$I,2,0)</f>
        <v>15X5(2HOLE)</v>
      </c>
      <c r="F5686" s="6" t="str">
        <f>+VLOOKUP($D5686,Sheet3!$B:$I,3,0)</f>
        <v>S</v>
      </c>
      <c r="G5686" s="6" t="str">
        <f>+VLOOKUP($D5686,Sheet3!$B:$I,4,0)</f>
        <v>APW</v>
      </c>
      <c r="H5686" s="6">
        <f>+VLOOKUP($D5686,Sheet3!$B:$I,5,0)</f>
        <v>0</v>
      </c>
      <c r="I5686" s="6" t="str">
        <f>+VLOOKUP($D5686,Sheet3!$B:$I,6,0)</f>
        <v>GREY</v>
      </c>
      <c r="J5686" s="6" t="str">
        <f>+VLOOKUP($D5686,Sheet3!$B:$I,7,0)</f>
        <v>CARLISLE</v>
      </c>
      <c r="K5686" s="6" t="str">
        <f>+VLOOKUP($D5686,Sheet3!$B:$I,8,0)</f>
        <v>GROUNDFORCE500</v>
      </c>
      <c r="L5686" s="6" t="str">
        <f t="shared" si="440"/>
        <v>15X5(2HOLE)S APW 0 GREY CARLISLE GROUNDFORCE500</v>
      </c>
      <c r="M5686" s="12" t="s">
        <v>5707</v>
      </c>
      <c r="N5686" s="12" t="str">
        <f t="shared" si="438"/>
        <v>l2202</v>
      </c>
    </row>
    <row r="5687" spans="1:14">
      <c r="A5687" s="14" t="s">
        <v>5714</v>
      </c>
      <c r="B5687" s="6" t="str">
        <f t="shared" si="437"/>
        <v>l220208779</v>
      </c>
      <c r="C5687" s="12">
        <v>203397</v>
      </c>
      <c r="D5687" s="12" t="str">
        <f t="shared" si="439"/>
        <v>p-003397</v>
      </c>
      <c r="E5687" s="6" t="str">
        <f>+VLOOKUP($D5687,Sheet3!$B:$I,2,0)</f>
        <v>14X4.5</v>
      </c>
      <c r="F5687" s="6" t="str">
        <f>+VLOOKUP($D5687,Sheet3!$B:$I,3,0)</f>
        <v>S</v>
      </c>
      <c r="G5687" s="6" t="str">
        <f>+VLOOKUP($D5687,Sheet3!$B:$I,4,0)</f>
        <v>APW</v>
      </c>
      <c r="H5687" s="6">
        <f>+VLOOKUP($D5687,Sheet3!$B:$I,5,0)</f>
        <v>0</v>
      </c>
      <c r="I5687" s="6" t="str">
        <f>+VLOOKUP($D5687,Sheet3!$B:$I,6,0)</f>
        <v>GREY</v>
      </c>
      <c r="J5687" s="6" t="str">
        <f>+VLOOKUP($D5687,Sheet3!$B:$I,7,0)</f>
        <v>CARLISLE</v>
      </c>
      <c r="K5687" s="6" t="str">
        <f>+VLOOKUP($D5687,Sheet3!$B:$I,8,0)</f>
        <v>GROUNDFORCE500</v>
      </c>
      <c r="L5687" s="6" t="str">
        <f t="shared" si="440"/>
        <v>14X4.5S APW 0 GREY CARLISLE GROUNDFORCE500</v>
      </c>
      <c r="M5687" s="12" t="s">
        <v>5707</v>
      </c>
      <c r="N5687" s="12" t="str">
        <f t="shared" si="438"/>
        <v>l2202</v>
      </c>
    </row>
    <row r="5688" spans="1:14">
      <c r="A5688" s="14" t="s">
        <v>5715</v>
      </c>
      <c r="B5688" s="6" t="str">
        <f t="shared" si="437"/>
        <v>l220113620</v>
      </c>
      <c r="C5688" s="12">
        <v>203388</v>
      </c>
      <c r="D5688" s="12" t="str">
        <f t="shared" si="439"/>
        <v>p-003388</v>
      </c>
      <c r="E5688" s="6" t="str">
        <f>+VLOOKUP($D5688,Sheet3!$B:$I,2,0)</f>
        <v>15X5(2HOLE)</v>
      </c>
      <c r="F5688" s="6" t="str">
        <f>+VLOOKUP($D5688,Sheet3!$B:$I,3,0)</f>
        <v>S</v>
      </c>
      <c r="G5688" s="6" t="str">
        <f>+VLOOKUP($D5688,Sheet3!$B:$I,4,0)</f>
        <v>APW</v>
      </c>
      <c r="H5688" s="6">
        <f>+VLOOKUP($D5688,Sheet3!$B:$I,5,0)</f>
        <v>0</v>
      </c>
      <c r="I5688" s="6" t="str">
        <f>+VLOOKUP($D5688,Sheet3!$B:$I,6,0)</f>
        <v>GREY</v>
      </c>
      <c r="J5688" s="6" t="str">
        <f>+VLOOKUP($D5688,Sheet3!$B:$I,7,0)</f>
        <v>CARLISLE</v>
      </c>
      <c r="K5688" s="6" t="str">
        <f>+VLOOKUP($D5688,Sheet3!$B:$I,8,0)</f>
        <v>GROUNDFORCE500</v>
      </c>
      <c r="L5688" s="6" t="str">
        <f t="shared" si="440"/>
        <v>15X5(2HOLE)S APW 0 GREY CARLISLE GROUNDFORCE500</v>
      </c>
      <c r="M5688" s="12" t="s">
        <v>5707</v>
      </c>
      <c r="N5688" s="12" t="str">
        <f t="shared" si="438"/>
        <v>l2201</v>
      </c>
    </row>
    <row r="5689" spans="1:14">
      <c r="A5689" s="14" t="s">
        <v>5716</v>
      </c>
      <c r="B5689" s="6" t="str">
        <f t="shared" si="437"/>
        <v>l220208337</v>
      </c>
      <c r="C5689" s="12">
        <v>203397</v>
      </c>
      <c r="D5689" s="12" t="str">
        <f t="shared" si="439"/>
        <v>p-003397</v>
      </c>
      <c r="E5689" s="6" t="str">
        <f>+VLOOKUP($D5689,Sheet3!$B:$I,2,0)</f>
        <v>14X4.5</v>
      </c>
      <c r="F5689" s="6" t="str">
        <f>+VLOOKUP($D5689,Sheet3!$B:$I,3,0)</f>
        <v>S</v>
      </c>
      <c r="G5689" s="6" t="str">
        <f>+VLOOKUP($D5689,Sheet3!$B:$I,4,0)</f>
        <v>APW</v>
      </c>
      <c r="H5689" s="6">
        <f>+VLOOKUP($D5689,Sheet3!$B:$I,5,0)</f>
        <v>0</v>
      </c>
      <c r="I5689" s="6" t="str">
        <f>+VLOOKUP($D5689,Sheet3!$B:$I,6,0)</f>
        <v>GREY</v>
      </c>
      <c r="J5689" s="6" t="str">
        <f>+VLOOKUP($D5689,Sheet3!$B:$I,7,0)</f>
        <v>CARLISLE</v>
      </c>
      <c r="K5689" s="6" t="str">
        <f>+VLOOKUP($D5689,Sheet3!$B:$I,8,0)</f>
        <v>GROUNDFORCE500</v>
      </c>
      <c r="L5689" s="6" t="str">
        <f t="shared" si="440"/>
        <v>14X4.5S APW 0 GREY CARLISLE GROUNDFORCE500</v>
      </c>
      <c r="M5689" s="12" t="s">
        <v>5707</v>
      </c>
      <c r="N5689" s="12" t="str">
        <f t="shared" si="438"/>
        <v>l2202</v>
      </c>
    </row>
    <row r="5690" spans="1:14">
      <c r="A5690" s="14" t="s">
        <v>5717</v>
      </c>
      <c r="B5690" s="6" t="str">
        <f t="shared" si="437"/>
        <v>l220209004</v>
      </c>
      <c r="C5690" s="12">
        <v>203397</v>
      </c>
      <c r="D5690" s="12" t="str">
        <f t="shared" si="439"/>
        <v>p-003397</v>
      </c>
      <c r="E5690" s="6" t="str">
        <f>+VLOOKUP($D5690,Sheet3!$B:$I,2,0)</f>
        <v>14X4.5</v>
      </c>
      <c r="F5690" s="6" t="str">
        <f>+VLOOKUP($D5690,Sheet3!$B:$I,3,0)</f>
        <v>S</v>
      </c>
      <c r="G5690" s="6" t="str">
        <f>+VLOOKUP($D5690,Sheet3!$B:$I,4,0)</f>
        <v>APW</v>
      </c>
      <c r="H5690" s="6">
        <f>+VLOOKUP($D5690,Sheet3!$B:$I,5,0)</f>
        <v>0</v>
      </c>
      <c r="I5690" s="6" t="str">
        <f>+VLOOKUP($D5690,Sheet3!$B:$I,6,0)</f>
        <v>GREY</v>
      </c>
      <c r="J5690" s="6" t="str">
        <f>+VLOOKUP($D5690,Sheet3!$B:$I,7,0)</f>
        <v>CARLISLE</v>
      </c>
      <c r="K5690" s="6" t="str">
        <f>+VLOOKUP($D5690,Sheet3!$B:$I,8,0)</f>
        <v>GROUNDFORCE500</v>
      </c>
      <c r="L5690" s="6" t="str">
        <f t="shared" si="440"/>
        <v>14X4.5S APW 0 GREY CARLISLE GROUNDFORCE500</v>
      </c>
      <c r="M5690" s="12" t="s">
        <v>5707</v>
      </c>
      <c r="N5690" s="12" t="str">
        <f t="shared" si="438"/>
        <v>l2202</v>
      </c>
    </row>
    <row r="5691" spans="1:14">
      <c r="A5691" s="14" t="s">
        <v>5718</v>
      </c>
      <c r="B5691" s="6" t="str">
        <f t="shared" si="437"/>
        <v>l220209114</v>
      </c>
      <c r="C5691" s="12">
        <v>203397</v>
      </c>
      <c r="D5691" s="12" t="str">
        <f t="shared" si="439"/>
        <v>p-003397</v>
      </c>
      <c r="E5691" s="6" t="str">
        <f>+VLOOKUP($D5691,Sheet3!$B:$I,2,0)</f>
        <v>14X4.5</v>
      </c>
      <c r="F5691" s="6" t="str">
        <f>+VLOOKUP($D5691,Sheet3!$B:$I,3,0)</f>
        <v>S</v>
      </c>
      <c r="G5691" s="6" t="str">
        <f>+VLOOKUP($D5691,Sheet3!$B:$I,4,0)</f>
        <v>APW</v>
      </c>
      <c r="H5691" s="6">
        <f>+VLOOKUP($D5691,Sheet3!$B:$I,5,0)</f>
        <v>0</v>
      </c>
      <c r="I5691" s="6" t="str">
        <f>+VLOOKUP($D5691,Sheet3!$B:$I,6,0)</f>
        <v>GREY</v>
      </c>
      <c r="J5691" s="6" t="str">
        <f>+VLOOKUP($D5691,Sheet3!$B:$I,7,0)</f>
        <v>CARLISLE</v>
      </c>
      <c r="K5691" s="6" t="str">
        <f>+VLOOKUP($D5691,Sheet3!$B:$I,8,0)</f>
        <v>GROUNDFORCE500</v>
      </c>
      <c r="L5691" s="6" t="str">
        <f t="shared" si="440"/>
        <v>14X4.5S APW 0 GREY CARLISLE GROUNDFORCE500</v>
      </c>
      <c r="M5691" s="12" t="s">
        <v>5707</v>
      </c>
      <c r="N5691" s="12" t="str">
        <f t="shared" si="438"/>
        <v>l2202</v>
      </c>
    </row>
    <row r="5692" spans="1:14">
      <c r="A5692" s="14" t="s">
        <v>5719</v>
      </c>
      <c r="B5692" s="6" t="str">
        <f t="shared" si="437"/>
        <v>l220208240</v>
      </c>
      <c r="C5692" s="12">
        <v>203397</v>
      </c>
      <c r="D5692" s="12" t="str">
        <f t="shared" si="439"/>
        <v>p-003397</v>
      </c>
      <c r="E5692" s="6" t="str">
        <f>+VLOOKUP($D5692,Sheet3!$B:$I,2,0)</f>
        <v>14X4.5</v>
      </c>
      <c r="F5692" s="6" t="str">
        <f>+VLOOKUP($D5692,Sheet3!$B:$I,3,0)</f>
        <v>S</v>
      </c>
      <c r="G5692" s="6" t="str">
        <f>+VLOOKUP($D5692,Sheet3!$B:$I,4,0)</f>
        <v>APW</v>
      </c>
      <c r="H5692" s="6">
        <f>+VLOOKUP($D5692,Sheet3!$B:$I,5,0)</f>
        <v>0</v>
      </c>
      <c r="I5692" s="6" t="str">
        <f>+VLOOKUP($D5692,Sheet3!$B:$I,6,0)</f>
        <v>GREY</v>
      </c>
      <c r="J5692" s="6" t="str">
        <f>+VLOOKUP($D5692,Sheet3!$B:$I,7,0)</f>
        <v>CARLISLE</v>
      </c>
      <c r="K5692" s="6" t="str">
        <f>+VLOOKUP($D5692,Sheet3!$B:$I,8,0)</f>
        <v>GROUNDFORCE500</v>
      </c>
      <c r="L5692" s="6" t="str">
        <f t="shared" si="440"/>
        <v>14X4.5S APW 0 GREY CARLISLE GROUNDFORCE500</v>
      </c>
      <c r="M5692" s="12" t="s">
        <v>5707</v>
      </c>
      <c r="N5692" s="12" t="str">
        <f t="shared" si="438"/>
        <v>l2202</v>
      </c>
    </row>
    <row r="5693" spans="1:14">
      <c r="A5693" s="14" t="s">
        <v>5720</v>
      </c>
      <c r="B5693" s="6" t="str">
        <f t="shared" si="437"/>
        <v>l220209069</v>
      </c>
      <c r="C5693" s="12">
        <v>203397</v>
      </c>
      <c r="D5693" s="12" t="str">
        <f t="shared" si="439"/>
        <v>p-003397</v>
      </c>
      <c r="E5693" s="6" t="str">
        <f>+VLOOKUP($D5693,Sheet3!$B:$I,2,0)</f>
        <v>14X4.5</v>
      </c>
      <c r="F5693" s="6" t="str">
        <f>+VLOOKUP($D5693,Sheet3!$B:$I,3,0)</f>
        <v>S</v>
      </c>
      <c r="G5693" s="6" t="str">
        <f>+VLOOKUP($D5693,Sheet3!$B:$I,4,0)</f>
        <v>APW</v>
      </c>
      <c r="H5693" s="6">
        <f>+VLOOKUP($D5693,Sheet3!$B:$I,5,0)</f>
        <v>0</v>
      </c>
      <c r="I5693" s="6" t="str">
        <f>+VLOOKUP($D5693,Sheet3!$B:$I,6,0)</f>
        <v>GREY</v>
      </c>
      <c r="J5693" s="6" t="str">
        <f>+VLOOKUP($D5693,Sheet3!$B:$I,7,0)</f>
        <v>CARLISLE</v>
      </c>
      <c r="K5693" s="6" t="str">
        <f>+VLOOKUP($D5693,Sheet3!$B:$I,8,0)</f>
        <v>GROUNDFORCE500</v>
      </c>
      <c r="L5693" s="6" t="str">
        <f t="shared" si="440"/>
        <v>14X4.5S APW 0 GREY CARLISLE GROUNDFORCE500</v>
      </c>
      <c r="M5693" s="12" t="s">
        <v>5707</v>
      </c>
      <c r="N5693" s="12" t="str">
        <f t="shared" si="438"/>
        <v>l2202</v>
      </c>
    </row>
    <row r="5694" spans="1:14">
      <c r="A5694" s="14" t="s">
        <v>5721</v>
      </c>
      <c r="B5694" s="6" t="str">
        <f t="shared" si="437"/>
        <v>l220210208</v>
      </c>
      <c r="C5694" s="12">
        <v>203395</v>
      </c>
      <c r="D5694" s="12" t="str">
        <f t="shared" si="439"/>
        <v>p-003395</v>
      </c>
      <c r="E5694" s="6" t="str">
        <f>+VLOOKUP($D5694,Sheet3!$B:$I,2,0)</f>
        <v>10X3(2HOLE)</v>
      </c>
      <c r="F5694" s="6" t="str">
        <f>+VLOOKUP($D5694,Sheet3!$B:$I,3,0)</f>
        <v>RIB</v>
      </c>
      <c r="G5694" s="6" t="str">
        <f>+VLOOKUP($D5694,Sheet3!$B:$I,4,0)</f>
        <v>APW</v>
      </c>
      <c r="H5694" s="6">
        <f>+VLOOKUP($D5694,Sheet3!$B:$I,5,0)</f>
        <v>0</v>
      </c>
      <c r="I5694" s="6" t="str">
        <f>+VLOOKUP($D5694,Sheet3!$B:$I,6,0)</f>
        <v>GREY</v>
      </c>
      <c r="J5694" s="6" t="str">
        <f>+VLOOKUP($D5694,Sheet3!$B:$I,7,0)</f>
        <v>CARLISLE</v>
      </c>
      <c r="K5694" s="6" t="str">
        <f>+VLOOKUP($D5694,Sheet3!$B:$I,8,0)</f>
        <v>GROUNDFORCE500</v>
      </c>
      <c r="L5694" s="6" t="str">
        <f t="shared" si="440"/>
        <v>10X3(2HOLE)RIB APW 0 GREY CARLISLE GROUNDFORCE500</v>
      </c>
      <c r="M5694" s="12" t="s">
        <v>5707</v>
      </c>
      <c r="N5694" s="12" t="str">
        <f t="shared" si="438"/>
        <v>l2202</v>
      </c>
    </row>
    <row r="5695" spans="1:14">
      <c r="A5695" s="14" t="s">
        <v>5722</v>
      </c>
      <c r="B5695" s="6" t="str">
        <f t="shared" si="437"/>
        <v>l220207174</v>
      </c>
      <c r="C5695" s="12">
        <v>203395</v>
      </c>
      <c r="D5695" s="12" t="str">
        <f t="shared" si="439"/>
        <v>p-003395</v>
      </c>
      <c r="E5695" s="6" t="str">
        <f>+VLOOKUP($D5695,Sheet3!$B:$I,2,0)</f>
        <v>10X3(2HOLE)</v>
      </c>
      <c r="F5695" s="6" t="str">
        <f>+VLOOKUP($D5695,Sheet3!$B:$I,3,0)</f>
        <v>RIB</v>
      </c>
      <c r="G5695" s="6" t="str">
        <f>+VLOOKUP($D5695,Sheet3!$B:$I,4,0)</f>
        <v>APW</v>
      </c>
      <c r="H5695" s="6">
        <f>+VLOOKUP($D5695,Sheet3!$B:$I,5,0)</f>
        <v>0</v>
      </c>
      <c r="I5695" s="6" t="str">
        <f>+VLOOKUP($D5695,Sheet3!$B:$I,6,0)</f>
        <v>GREY</v>
      </c>
      <c r="J5695" s="6" t="str">
        <f>+VLOOKUP($D5695,Sheet3!$B:$I,7,0)</f>
        <v>CARLISLE</v>
      </c>
      <c r="K5695" s="6" t="str">
        <f>+VLOOKUP($D5695,Sheet3!$B:$I,8,0)</f>
        <v>GROUNDFORCE500</v>
      </c>
      <c r="L5695" s="6" t="str">
        <f t="shared" si="440"/>
        <v>10X3(2HOLE)RIB APW 0 GREY CARLISLE GROUNDFORCE500</v>
      </c>
      <c r="M5695" s="12" t="s">
        <v>5707</v>
      </c>
      <c r="N5695" s="12" t="str">
        <f t="shared" si="438"/>
        <v>l2202</v>
      </c>
    </row>
    <row r="5696" spans="1:14">
      <c r="A5696" s="14" t="s">
        <v>5723</v>
      </c>
      <c r="B5696" s="6" t="str">
        <f t="shared" si="437"/>
        <v>l220207860</v>
      </c>
      <c r="C5696" s="12">
        <v>203395</v>
      </c>
      <c r="D5696" s="12" t="str">
        <f t="shared" si="439"/>
        <v>p-003395</v>
      </c>
      <c r="E5696" s="6" t="str">
        <f>+VLOOKUP($D5696,Sheet3!$B:$I,2,0)</f>
        <v>10X3(2HOLE)</v>
      </c>
      <c r="F5696" s="6" t="str">
        <f>+VLOOKUP($D5696,Sheet3!$B:$I,3,0)</f>
        <v>RIB</v>
      </c>
      <c r="G5696" s="6" t="str">
        <f>+VLOOKUP($D5696,Sheet3!$B:$I,4,0)</f>
        <v>APW</v>
      </c>
      <c r="H5696" s="6">
        <f>+VLOOKUP($D5696,Sheet3!$B:$I,5,0)</f>
        <v>0</v>
      </c>
      <c r="I5696" s="6" t="str">
        <f>+VLOOKUP($D5696,Sheet3!$B:$I,6,0)</f>
        <v>GREY</v>
      </c>
      <c r="J5696" s="6" t="str">
        <f>+VLOOKUP($D5696,Sheet3!$B:$I,7,0)</f>
        <v>CARLISLE</v>
      </c>
      <c r="K5696" s="6" t="str">
        <f>+VLOOKUP($D5696,Sheet3!$B:$I,8,0)</f>
        <v>GROUNDFORCE500</v>
      </c>
      <c r="L5696" s="6" t="str">
        <f t="shared" si="440"/>
        <v>10X3(2HOLE)RIB APW 0 GREY CARLISLE GROUNDFORCE500</v>
      </c>
      <c r="M5696" s="12" t="s">
        <v>5707</v>
      </c>
      <c r="N5696" s="12" t="str">
        <f t="shared" si="438"/>
        <v>l2202</v>
      </c>
    </row>
    <row r="5697" spans="1:14">
      <c r="A5697" s="14" t="s">
        <v>5724</v>
      </c>
      <c r="B5697" s="6" t="str">
        <f t="shared" si="437"/>
        <v>l220210028</v>
      </c>
      <c r="C5697" s="12">
        <v>203395</v>
      </c>
      <c r="D5697" s="12" t="str">
        <f t="shared" si="439"/>
        <v>p-003395</v>
      </c>
      <c r="E5697" s="6" t="str">
        <f>+VLOOKUP($D5697,Sheet3!$B:$I,2,0)</f>
        <v>10X3(2HOLE)</v>
      </c>
      <c r="F5697" s="6" t="str">
        <f>+VLOOKUP($D5697,Sheet3!$B:$I,3,0)</f>
        <v>RIB</v>
      </c>
      <c r="G5697" s="6" t="str">
        <f>+VLOOKUP($D5697,Sheet3!$B:$I,4,0)</f>
        <v>APW</v>
      </c>
      <c r="H5697" s="6">
        <f>+VLOOKUP($D5697,Sheet3!$B:$I,5,0)</f>
        <v>0</v>
      </c>
      <c r="I5697" s="6" t="str">
        <f>+VLOOKUP($D5697,Sheet3!$B:$I,6,0)</f>
        <v>GREY</v>
      </c>
      <c r="J5697" s="6" t="str">
        <f>+VLOOKUP($D5697,Sheet3!$B:$I,7,0)</f>
        <v>CARLISLE</v>
      </c>
      <c r="K5697" s="6" t="str">
        <f>+VLOOKUP($D5697,Sheet3!$B:$I,8,0)</f>
        <v>GROUNDFORCE500</v>
      </c>
      <c r="L5697" s="6" t="str">
        <f t="shared" si="440"/>
        <v>10X3(2HOLE)RIB APW 0 GREY CARLISLE GROUNDFORCE500</v>
      </c>
      <c r="M5697" s="12" t="s">
        <v>5707</v>
      </c>
      <c r="N5697" s="12" t="str">
        <f t="shared" si="438"/>
        <v>l2202</v>
      </c>
    </row>
    <row r="5698" spans="1:14">
      <c r="A5698" s="14" t="s">
        <v>5725</v>
      </c>
      <c r="B5698" s="6" t="str">
        <f t="shared" si="437"/>
        <v>l220210414</v>
      </c>
      <c r="C5698" s="12">
        <v>203395</v>
      </c>
      <c r="D5698" s="12" t="str">
        <f t="shared" si="439"/>
        <v>p-003395</v>
      </c>
      <c r="E5698" s="6" t="str">
        <f>+VLOOKUP($D5698,Sheet3!$B:$I,2,0)</f>
        <v>10X3(2HOLE)</v>
      </c>
      <c r="F5698" s="6" t="str">
        <f>+VLOOKUP($D5698,Sheet3!$B:$I,3,0)</f>
        <v>RIB</v>
      </c>
      <c r="G5698" s="6" t="str">
        <f>+VLOOKUP($D5698,Sheet3!$B:$I,4,0)</f>
        <v>APW</v>
      </c>
      <c r="H5698" s="6">
        <f>+VLOOKUP($D5698,Sheet3!$B:$I,5,0)</f>
        <v>0</v>
      </c>
      <c r="I5698" s="6" t="str">
        <f>+VLOOKUP($D5698,Sheet3!$B:$I,6,0)</f>
        <v>GREY</v>
      </c>
      <c r="J5698" s="6" t="str">
        <f>+VLOOKUP($D5698,Sheet3!$B:$I,7,0)</f>
        <v>CARLISLE</v>
      </c>
      <c r="K5698" s="6" t="str">
        <f>+VLOOKUP($D5698,Sheet3!$B:$I,8,0)</f>
        <v>GROUNDFORCE500</v>
      </c>
      <c r="L5698" s="6" t="str">
        <f t="shared" si="440"/>
        <v>10X3(2HOLE)RIB APW 0 GREY CARLISLE GROUNDFORCE500</v>
      </c>
      <c r="M5698" s="12" t="s">
        <v>5707</v>
      </c>
      <c r="N5698" s="12" t="str">
        <f t="shared" si="438"/>
        <v>l2202</v>
      </c>
    </row>
    <row r="5699" spans="1:14">
      <c r="A5699" s="14" t="s">
        <v>5726</v>
      </c>
      <c r="B5699" s="6" t="str">
        <f t="shared" si="437"/>
        <v>l220210250</v>
      </c>
      <c r="C5699" s="12">
        <v>203395</v>
      </c>
      <c r="D5699" s="12" t="str">
        <f t="shared" si="439"/>
        <v>p-003395</v>
      </c>
      <c r="E5699" s="6" t="str">
        <f>+VLOOKUP($D5699,Sheet3!$B:$I,2,0)</f>
        <v>10X3(2HOLE)</v>
      </c>
      <c r="F5699" s="6" t="str">
        <f>+VLOOKUP($D5699,Sheet3!$B:$I,3,0)</f>
        <v>RIB</v>
      </c>
      <c r="G5699" s="6" t="str">
        <f>+VLOOKUP($D5699,Sheet3!$B:$I,4,0)</f>
        <v>APW</v>
      </c>
      <c r="H5699" s="6">
        <f>+VLOOKUP($D5699,Sheet3!$B:$I,5,0)</f>
        <v>0</v>
      </c>
      <c r="I5699" s="6" t="str">
        <f>+VLOOKUP($D5699,Sheet3!$B:$I,6,0)</f>
        <v>GREY</v>
      </c>
      <c r="J5699" s="6" t="str">
        <f>+VLOOKUP($D5699,Sheet3!$B:$I,7,0)</f>
        <v>CARLISLE</v>
      </c>
      <c r="K5699" s="6" t="str">
        <f>+VLOOKUP($D5699,Sheet3!$B:$I,8,0)</f>
        <v>GROUNDFORCE500</v>
      </c>
      <c r="L5699" s="6" t="str">
        <f t="shared" si="440"/>
        <v>10X3(2HOLE)RIB APW 0 GREY CARLISLE GROUNDFORCE500</v>
      </c>
      <c r="M5699" s="12" t="s">
        <v>5707</v>
      </c>
      <c r="N5699" s="12" t="str">
        <f t="shared" si="438"/>
        <v>l2202</v>
      </c>
    </row>
    <row r="5700" spans="1:14">
      <c r="A5700" s="14" t="s">
        <v>5727</v>
      </c>
      <c r="B5700" s="6" t="str">
        <f t="shared" si="437"/>
        <v>l220207472</v>
      </c>
      <c r="C5700" s="12">
        <v>203395</v>
      </c>
      <c r="D5700" s="12" t="str">
        <f t="shared" si="439"/>
        <v>p-003395</v>
      </c>
      <c r="E5700" s="6" t="str">
        <f>+VLOOKUP($D5700,Sheet3!$B:$I,2,0)</f>
        <v>10X3(2HOLE)</v>
      </c>
      <c r="F5700" s="6" t="str">
        <f>+VLOOKUP($D5700,Sheet3!$B:$I,3,0)</f>
        <v>RIB</v>
      </c>
      <c r="G5700" s="6" t="str">
        <f>+VLOOKUP($D5700,Sheet3!$B:$I,4,0)</f>
        <v>APW</v>
      </c>
      <c r="H5700" s="6">
        <f>+VLOOKUP($D5700,Sheet3!$B:$I,5,0)</f>
        <v>0</v>
      </c>
      <c r="I5700" s="6" t="str">
        <f>+VLOOKUP($D5700,Sheet3!$B:$I,6,0)</f>
        <v>GREY</v>
      </c>
      <c r="J5700" s="6" t="str">
        <f>+VLOOKUP($D5700,Sheet3!$B:$I,7,0)</f>
        <v>CARLISLE</v>
      </c>
      <c r="K5700" s="6" t="str">
        <f>+VLOOKUP($D5700,Sheet3!$B:$I,8,0)</f>
        <v>GROUNDFORCE500</v>
      </c>
      <c r="L5700" s="6" t="str">
        <f t="shared" si="440"/>
        <v>10X3(2HOLE)RIB APW 0 GREY CARLISLE GROUNDFORCE500</v>
      </c>
      <c r="M5700" s="12" t="s">
        <v>5707</v>
      </c>
      <c r="N5700" s="12" t="str">
        <f t="shared" si="438"/>
        <v>l2202</v>
      </c>
    </row>
    <row r="5701" spans="1:14">
      <c r="A5701" s="14" t="s">
        <v>5728</v>
      </c>
      <c r="B5701" s="6" t="str">
        <f t="shared" si="437"/>
        <v>l220210249</v>
      </c>
      <c r="C5701" s="12">
        <v>203395</v>
      </c>
      <c r="D5701" s="12" t="str">
        <f t="shared" si="439"/>
        <v>p-003395</v>
      </c>
      <c r="E5701" s="6" t="str">
        <f>+VLOOKUP($D5701,Sheet3!$B:$I,2,0)</f>
        <v>10X3(2HOLE)</v>
      </c>
      <c r="F5701" s="6" t="str">
        <f>+VLOOKUP($D5701,Sheet3!$B:$I,3,0)</f>
        <v>RIB</v>
      </c>
      <c r="G5701" s="6" t="str">
        <f>+VLOOKUP($D5701,Sheet3!$B:$I,4,0)</f>
        <v>APW</v>
      </c>
      <c r="H5701" s="6">
        <f>+VLOOKUP($D5701,Sheet3!$B:$I,5,0)</f>
        <v>0</v>
      </c>
      <c r="I5701" s="6" t="str">
        <f>+VLOOKUP($D5701,Sheet3!$B:$I,6,0)</f>
        <v>GREY</v>
      </c>
      <c r="J5701" s="6" t="str">
        <f>+VLOOKUP($D5701,Sheet3!$B:$I,7,0)</f>
        <v>CARLISLE</v>
      </c>
      <c r="K5701" s="6" t="str">
        <f>+VLOOKUP($D5701,Sheet3!$B:$I,8,0)</f>
        <v>GROUNDFORCE500</v>
      </c>
      <c r="L5701" s="6" t="str">
        <f t="shared" si="440"/>
        <v>10X3(2HOLE)RIB APW 0 GREY CARLISLE GROUNDFORCE500</v>
      </c>
      <c r="M5701" s="12" t="s">
        <v>5707</v>
      </c>
      <c r="N5701" s="12" t="str">
        <f t="shared" si="438"/>
        <v>l2202</v>
      </c>
    </row>
    <row r="5702" spans="1:14">
      <c r="A5702" s="14" t="s">
        <v>5729</v>
      </c>
      <c r="B5702" s="6" t="str">
        <f t="shared" si="437"/>
        <v>l211104202</v>
      </c>
      <c r="C5702" s="12">
        <v>203396</v>
      </c>
      <c r="D5702" s="12" t="str">
        <f t="shared" si="439"/>
        <v>p-003396</v>
      </c>
      <c r="E5702" s="6" t="str">
        <f>+VLOOKUP($D5702,Sheet3!$B:$I,2,0)</f>
        <v>323X100</v>
      </c>
      <c r="F5702" s="6" t="str">
        <f>+VLOOKUP($D5702,Sheet3!$B:$I,3,0)</f>
        <v>S</v>
      </c>
      <c r="G5702" s="6" t="str">
        <f>+VLOOKUP($D5702,Sheet3!$B:$I,4,0)</f>
        <v>APW</v>
      </c>
      <c r="H5702" s="6">
        <f>+VLOOKUP($D5702,Sheet3!$B:$I,5,0)</f>
        <v>0</v>
      </c>
      <c r="I5702" s="6" t="str">
        <f>+VLOOKUP($D5702,Sheet3!$B:$I,6,0)</f>
        <v>GREY</v>
      </c>
      <c r="J5702" s="6" t="str">
        <f>+VLOOKUP($D5702,Sheet3!$B:$I,7,0)</f>
        <v>CARLISLE</v>
      </c>
      <c r="K5702" s="6" t="str">
        <f>+VLOOKUP($D5702,Sheet3!$B:$I,8,0)</f>
        <v>GROUNDFORCE500</v>
      </c>
      <c r="L5702" s="6" t="str">
        <f t="shared" si="440"/>
        <v>323X100S APW 0 GREY CARLISLE GROUNDFORCE500</v>
      </c>
      <c r="M5702" s="12" t="s">
        <v>5707</v>
      </c>
      <c r="N5702" s="12" t="str">
        <f t="shared" si="438"/>
        <v>l2111</v>
      </c>
    </row>
    <row r="5703" spans="1:14">
      <c r="A5703" s="14" t="s">
        <v>5730</v>
      </c>
      <c r="B5703" s="6" t="str">
        <f t="shared" si="437"/>
        <v>l220209676</v>
      </c>
      <c r="C5703" s="12">
        <v>203388</v>
      </c>
      <c r="D5703" s="12" t="str">
        <f t="shared" si="439"/>
        <v>p-003388</v>
      </c>
      <c r="E5703" s="6" t="str">
        <f>+VLOOKUP($D5703,Sheet3!$B:$I,2,0)</f>
        <v>15X5(2HOLE)</v>
      </c>
      <c r="F5703" s="6" t="str">
        <f>+VLOOKUP($D5703,Sheet3!$B:$I,3,0)</f>
        <v>S</v>
      </c>
      <c r="G5703" s="6" t="str">
        <f>+VLOOKUP($D5703,Sheet3!$B:$I,4,0)</f>
        <v>APW</v>
      </c>
      <c r="H5703" s="6">
        <f>+VLOOKUP($D5703,Sheet3!$B:$I,5,0)</f>
        <v>0</v>
      </c>
      <c r="I5703" s="6" t="str">
        <f>+VLOOKUP($D5703,Sheet3!$B:$I,6,0)</f>
        <v>GREY</v>
      </c>
      <c r="J5703" s="6" t="str">
        <f>+VLOOKUP($D5703,Sheet3!$B:$I,7,0)</f>
        <v>CARLISLE</v>
      </c>
      <c r="K5703" s="6" t="str">
        <f>+VLOOKUP($D5703,Sheet3!$B:$I,8,0)</f>
        <v>GROUNDFORCE500</v>
      </c>
      <c r="L5703" s="6" t="str">
        <f t="shared" si="440"/>
        <v>15X5(2HOLE)S APW 0 GREY CARLISLE GROUNDFORCE500</v>
      </c>
      <c r="M5703" s="12" t="s">
        <v>5707</v>
      </c>
      <c r="N5703" s="12" t="str">
        <f t="shared" si="438"/>
        <v>l2202</v>
      </c>
    </row>
    <row r="5704" spans="1:14">
      <c r="A5704" s="14" t="s">
        <v>5731</v>
      </c>
      <c r="B5704" s="6" t="str">
        <f t="shared" si="437"/>
        <v>l220209606</v>
      </c>
      <c r="C5704" s="12">
        <v>203388</v>
      </c>
      <c r="D5704" s="12" t="str">
        <f t="shared" si="439"/>
        <v>p-003388</v>
      </c>
      <c r="E5704" s="6" t="str">
        <f>+VLOOKUP($D5704,Sheet3!$B:$I,2,0)</f>
        <v>15X5(2HOLE)</v>
      </c>
      <c r="F5704" s="6" t="str">
        <f>+VLOOKUP($D5704,Sheet3!$B:$I,3,0)</f>
        <v>S</v>
      </c>
      <c r="G5704" s="6" t="str">
        <f>+VLOOKUP($D5704,Sheet3!$B:$I,4,0)</f>
        <v>APW</v>
      </c>
      <c r="H5704" s="6">
        <f>+VLOOKUP($D5704,Sheet3!$B:$I,5,0)</f>
        <v>0</v>
      </c>
      <c r="I5704" s="6" t="str">
        <f>+VLOOKUP($D5704,Sheet3!$B:$I,6,0)</f>
        <v>GREY</v>
      </c>
      <c r="J5704" s="6" t="str">
        <f>+VLOOKUP($D5704,Sheet3!$B:$I,7,0)</f>
        <v>CARLISLE</v>
      </c>
      <c r="K5704" s="6" t="str">
        <f>+VLOOKUP($D5704,Sheet3!$B:$I,8,0)</f>
        <v>GROUNDFORCE500</v>
      </c>
      <c r="L5704" s="6" t="str">
        <f t="shared" si="440"/>
        <v>15X5(2HOLE)S APW 0 GREY CARLISLE GROUNDFORCE500</v>
      </c>
      <c r="M5704" s="12" t="s">
        <v>5707</v>
      </c>
      <c r="N5704" s="12" t="str">
        <f t="shared" si="438"/>
        <v>l2202</v>
      </c>
    </row>
    <row r="5705" spans="1:14">
      <c r="A5705" s="14" t="s">
        <v>5732</v>
      </c>
      <c r="B5705" s="6" t="str">
        <f t="shared" si="437"/>
        <v>l220209644</v>
      </c>
      <c r="C5705" s="12">
        <v>203388</v>
      </c>
      <c r="D5705" s="12" t="str">
        <f t="shared" si="439"/>
        <v>p-003388</v>
      </c>
      <c r="E5705" s="6" t="str">
        <f>+VLOOKUP($D5705,Sheet3!$B:$I,2,0)</f>
        <v>15X5(2HOLE)</v>
      </c>
      <c r="F5705" s="6" t="str">
        <f>+VLOOKUP($D5705,Sheet3!$B:$I,3,0)</f>
        <v>S</v>
      </c>
      <c r="G5705" s="6" t="str">
        <f>+VLOOKUP($D5705,Sheet3!$B:$I,4,0)</f>
        <v>APW</v>
      </c>
      <c r="H5705" s="6">
        <f>+VLOOKUP($D5705,Sheet3!$B:$I,5,0)</f>
        <v>0</v>
      </c>
      <c r="I5705" s="6" t="str">
        <f>+VLOOKUP($D5705,Sheet3!$B:$I,6,0)</f>
        <v>GREY</v>
      </c>
      <c r="J5705" s="6" t="str">
        <f>+VLOOKUP($D5705,Sheet3!$B:$I,7,0)</f>
        <v>CARLISLE</v>
      </c>
      <c r="K5705" s="6" t="str">
        <f>+VLOOKUP($D5705,Sheet3!$B:$I,8,0)</f>
        <v>GROUNDFORCE500</v>
      </c>
      <c r="L5705" s="6" t="str">
        <f t="shared" si="440"/>
        <v>15X5(2HOLE)S APW 0 GREY CARLISLE GROUNDFORCE500</v>
      </c>
      <c r="M5705" s="12" t="s">
        <v>5707</v>
      </c>
      <c r="N5705" s="12" t="str">
        <f t="shared" si="438"/>
        <v>l2202</v>
      </c>
    </row>
    <row r="5706" spans="1:14">
      <c r="A5706" s="14" t="s">
        <v>5733</v>
      </c>
      <c r="B5706" s="6" t="str">
        <f t="shared" si="437"/>
        <v>l220113360</v>
      </c>
      <c r="C5706" s="12">
        <v>203388</v>
      </c>
      <c r="D5706" s="12" t="str">
        <f t="shared" si="439"/>
        <v>p-003388</v>
      </c>
      <c r="E5706" s="6" t="str">
        <f>+VLOOKUP($D5706,Sheet3!$B:$I,2,0)</f>
        <v>15X5(2HOLE)</v>
      </c>
      <c r="F5706" s="6" t="str">
        <f>+VLOOKUP($D5706,Sheet3!$B:$I,3,0)</f>
        <v>S</v>
      </c>
      <c r="G5706" s="6" t="str">
        <f>+VLOOKUP($D5706,Sheet3!$B:$I,4,0)</f>
        <v>APW</v>
      </c>
      <c r="H5706" s="6">
        <f>+VLOOKUP($D5706,Sheet3!$B:$I,5,0)</f>
        <v>0</v>
      </c>
      <c r="I5706" s="6" t="str">
        <f>+VLOOKUP($D5706,Sheet3!$B:$I,6,0)</f>
        <v>GREY</v>
      </c>
      <c r="J5706" s="6" t="str">
        <f>+VLOOKUP($D5706,Sheet3!$B:$I,7,0)</f>
        <v>CARLISLE</v>
      </c>
      <c r="K5706" s="6" t="str">
        <f>+VLOOKUP($D5706,Sheet3!$B:$I,8,0)</f>
        <v>GROUNDFORCE500</v>
      </c>
      <c r="L5706" s="6" t="str">
        <f t="shared" si="440"/>
        <v>15X5(2HOLE)S APW 0 GREY CARLISLE GROUNDFORCE500</v>
      </c>
      <c r="M5706" s="12" t="s">
        <v>5707</v>
      </c>
      <c r="N5706" s="12" t="str">
        <f t="shared" si="438"/>
        <v>l2201</v>
      </c>
    </row>
    <row r="5707" spans="1:14">
      <c r="A5707" s="14" t="s">
        <v>5734</v>
      </c>
      <c r="B5707" s="6" t="str">
        <f t="shared" si="437"/>
        <v>l220208483</v>
      </c>
      <c r="C5707" s="12">
        <v>203388</v>
      </c>
      <c r="D5707" s="12" t="str">
        <f t="shared" si="439"/>
        <v>p-003388</v>
      </c>
      <c r="E5707" s="6" t="str">
        <f>+VLOOKUP($D5707,Sheet3!$B:$I,2,0)</f>
        <v>15X5(2HOLE)</v>
      </c>
      <c r="F5707" s="6" t="str">
        <f>+VLOOKUP($D5707,Sheet3!$B:$I,3,0)</f>
        <v>S</v>
      </c>
      <c r="G5707" s="6" t="str">
        <f>+VLOOKUP($D5707,Sheet3!$B:$I,4,0)</f>
        <v>APW</v>
      </c>
      <c r="H5707" s="6">
        <f>+VLOOKUP($D5707,Sheet3!$B:$I,5,0)</f>
        <v>0</v>
      </c>
      <c r="I5707" s="6" t="str">
        <f>+VLOOKUP($D5707,Sheet3!$B:$I,6,0)</f>
        <v>GREY</v>
      </c>
      <c r="J5707" s="6" t="str">
        <f>+VLOOKUP($D5707,Sheet3!$B:$I,7,0)</f>
        <v>CARLISLE</v>
      </c>
      <c r="K5707" s="6" t="str">
        <f>+VLOOKUP($D5707,Sheet3!$B:$I,8,0)</f>
        <v>GROUNDFORCE500</v>
      </c>
      <c r="L5707" s="6" t="str">
        <f t="shared" si="440"/>
        <v>15X5(2HOLE)S APW 0 GREY CARLISLE GROUNDFORCE500</v>
      </c>
      <c r="M5707" s="12" t="s">
        <v>5707</v>
      </c>
      <c r="N5707" s="12" t="str">
        <f t="shared" si="438"/>
        <v>l2202</v>
      </c>
    </row>
    <row r="5708" spans="1:14">
      <c r="A5708" s="14" t="s">
        <v>5735</v>
      </c>
      <c r="B5708" s="6" t="str">
        <f t="shared" si="437"/>
        <v>l220209717</v>
      </c>
      <c r="C5708" s="12">
        <v>203388</v>
      </c>
      <c r="D5708" s="12" t="str">
        <f t="shared" si="439"/>
        <v>p-003388</v>
      </c>
      <c r="E5708" s="6" t="str">
        <f>+VLOOKUP($D5708,Sheet3!$B:$I,2,0)</f>
        <v>15X5(2HOLE)</v>
      </c>
      <c r="F5708" s="6" t="str">
        <f>+VLOOKUP($D5708,Sheet3!$B:$I,3,0)</f>
        <v>S</v>
      </c>
      <c r="G5708" s="6" t="str">
        <f>+VLOOKUP($D5708,Sheet3!$B:$I,4,0)</f>
        <v>APW</v>
      </c>
      <c r="H5708" s="6">
        <f>+VLOOKUP($D5708,Sheet3!$B:$I,5,0)</f>
        <v>0</v>
      </c>
      <c r="I5708" s="6" t="str">
        <f>+VLOOKUP($D5708,Sheet3!$B:$I,6,0)</f>
        <v>GREY</v>
      </c>
      <c r="J5708" s="6" t="str">
        <f>+VLOOKUP($D5708,Sheet3!$B:$I,7,0)</f>
        <v>CARLISLE</v>
      </c>
      <c r="K5708" s="6" t="str">
        <f>+VLOOKUP($D5708,Sheet3!$B:$I,8,0)</f>
        <v>GROUNDFORCE500</v>
      </c>
      <c r="L5708" s="6" t="str">
        <f t="shared" si="440"/>
        <v>15X5(2HOLE)S APW 0 GREY CARLISLE GROUNDFORCE500</v>
      </c>
      <c r="M5708" s="12" t="s">
        <v>5707</v>
      </c>
      <c r="N5708" s="12" t="str">
        <f t="shared" si="438"/>
        <v>l2202</v>
      </c>
    </row>
    <row r="5709" spans="1:14">
      <c r="A5709" s="14" t="s">
        <v>5736</v>
      </c>
      <c r="B5709" s="6" t="str">
        <f t="shared" si="437"/>
        <v>l220209816</v>
      </c>
      <c r="C5709" s="12">
        <v>203388</v>
      </c>
      <c r="D5709" s="12" t="str">
        <f t="shared" si="439"/>
        <v>p-003388</v>
      </c>
      <c r="E5709" s="6" t="str">
        <f>+VLOOKUP($D5709,Sheet3!$B:$I,2,0)</f>
        <v>15X5(2HOLE)</v>
      </c>
      <c r="F5709" s="6" t="str">
        <f>+VLOOKUP($D5709,Sheet3!$B:$I,3,0)</f>
        <v>S</v>
      </c>
      <c r="G5709" s="6" t="str">
        <f>+VLOOKUP($D5709,Sheet3!$B:$I,4,0)</f>
        <v>APW</v>
      </c>
      <c r="H5709" s="6">
        <f>+VLOOKUP($D5709,Sheet3!$B:$I,5,0)</f>
        <v>0</v>
      </c>
      <c r="I5709" s="6" t="str">
        <f>+VLOOKUP($D5709,Sheet3!$B:$I,6,0)</f>
        <v>GREY</v>
      </c>
      <c r="J5709" s="6" t="str">
        <f>+VLOOKUP($D5709,Sheet3!$B:$I,7,0)</f>
        <v>CARLISLE</v>
      </c>
      <c r="K5709" s="6" t="str">
        <f>+VLOOKUP($D5709,Sheet3!$B:$I,8,0)</f>
        <v>GROUNDFORCE500</v>
      </c>
      <c r="L5709" s="6" t="str">
        <f t="shared" si="440"/>
        <v>15X5(2HOLE)S APW 0 GREY CARLISLE GROUNDFORCE500</v>
      </c>
      <c r="M5709" s="12" t="s">
        <v>5707</v>
      </c>
      <c r="N5709" s="12" t="str">
        <f t="shared" si="438"/>
        <v>l2202</v>
      </c>
    </row>
    <row r="5710" spans="1:14">
      <c r="A5710" s="14" t="s">
        <v>5737</v>
      </c>
      <c r="B5710" s="6" t="str">
        <f t="shared" si="437"/>
        <v>l220209576</v>
      </c>
      <c r="C5710" s="12">
        <v>203388</v>
      </c>
      <c r="D5710" s="12" t="str">
        <f t="shared" si="439"/>
        <v>p-003388</v>
      </c>
      <c r="E5710" s="6" t="str">
        <f>+VLOOKUP($D5710,Sheet3!$B:$I,2,0)</f>
        <v>15X5(2HOLE)</v>
      </c>
      <c r="F5710" s="6" t="str">
        <f>+VLOOKUP($D5710,Sheet3!$B:$I,3,0)</f>
        <v>S</v>
      </c>
      <c r="G5710" s="6" t="str">
        <f>+VLOOKUP($D5710,Sheet3!$B:$I,4,0)</f>
        <v>APW</v>
      </c>
      <c r="H5710" s="6">
        <f>+VLOOKUP($D5710,Sheet3!$B:$I,5,0)</f>
        <v>0</v>
      </c>
      <c r="I5710" s="6" t="str">
        <f>+VLOOKUP($D5710,Sheet3!$B:$I,6,0)</f>
        <v>GREY</v>
      </c>
      <c r="J5710" s="6" t="str">
        <f>+VLOOKUP($D5710,Sheet3!$B:$I,7,0)</f>
        <v>CARLISLE</v>
      </c>
      <c r="K5710" s="6" t="str">
        <f>+VLOOKUP($D5710,Sheet3!$B:$I,8,0)</f>
        <v>GROUNDFORCE500</v>
      </c>
      <c r="L5710" s="6" t="str">
        <f t="shared" si="440"/>
        <v>15X5(2HOLE)S APW 0 GREY CARLISLE GROUNDFORCE500</v>
      </c>
      <c r="M5710" s="12" t="s">
        <v>5707</v>
      </c>
      <c r="N5710" s="12" t="str">
        <f t="shared" si="438"/>
        <v>l2202</v>
      </c>
    </row>
    <row r="5711" spans="1:14">
      <c r="A5711" s="14" t="s">
        <v>5738</v>
      </c>
      <c r="B5711" s="6" t="str">
        <f t="shared" si="437"/>
        <v>l220209856</v>
      </c>
      <c r="C5711" s="12">
        <v>203388</v>
      </c>
      <c r="D5711" s="12" t="str">
        <f t="shared" si="439"/>
        <v>p-003388</v>
      </c>
      <c r="E5711" s="6" t="str">
        <f>+VLOOKUP($D5711,Sheet3!$B:$I,2,0)</f>
        <v>15X5(2HOLE)</v>
      </c>
      <c r="F5711" s="6" t="str">
        <f>+VLOOKUP($D5711,Sheet3!$B:$I,3,0)</f>
        <v>S</v>
      </c>
      <c r="G5711" s="6" t="str">
        <f>+VLOOKUP($D5711,Sheet3!$B:$I,4,0)</f>
        <v>APW</v>
      </c>
      <c r="H5711" s="6">
        <f>+VLOOKUP($D5711,Sheet3!$B:$I,5,0)</f>
        <v>0</v>
      </c>
      <c r="I5711" s="6" t="str">
        <f>+VLOOKUP($D5711,Sheet3!$B:$I,6,0)</f>
        <v>GREY</v>
      </c>
      <c r="J5711" s="6" t="str">
        <f>+VLOOKUP($D5711,Sheet3!$B:$I,7,0)</f>
        <v>CARLISLE</v>
      </c>
      <c r="K5711" s="6" t="str">
        <f>+VLOOKUP($D5711,Sheet3!$B:$I,8,0)</f>
        <v>GROUNDFORCE500</v>
      </c>
      <c r="L5711" s="6" t="str">
        <f t="shared" si="440"/>
        <v>15X5(2HOLE)S APW 0 GREY CARLISLE GROUNDFORCE500</v>
      </c>
      <c r="M5711" s="12" t="s">
        <v>5707</v>
      </c>
      <c r="N5711" s="12" t="str">
        <f t="shared" si="438"/>
        <v>l2202</v>
      </c>
    </row>
    <row r="5712" spans="1:14">
      <c r="A5712" s="14" t="s">
        <v>5739</v>
      </c>
      <c r="B5712" s="6" t="str">
        <f t="shared" si="437"/>
        <v>l220200057</v>
      </c>
      <c r="C5712" s="12">
        <v>203388</v>
      </c>
      <c r="D5712" s="12" t="str">
        <f t="shared" si="439"/>
        <v>p-003388</v>
      </c>
      <c r="E5712" s="6" t="str">
        <f>+VLOOKUP($D5712,Sheet3!$B:$I,2,0)</f>
        <v>15X5(2HOLE)</v>
      </c>
      <c r="F5712" s="6" t="str">
        <f>+VLOOKUP($D5712,Sheet3!$B:$I,3,0)</f>
        <v>S</v>
      </c>
      <c r="G5712" s="6" t="str">
        <f>+VLOOKUP($D5712,Sheet3!$B:$I,4,0)</f>
        <v>APW</v>
      </c>
      <c r="H5712" s="6">
        <f>+VLOOKUP($D5712,Sheet3!$B:$I,5,0)</f>
        <v>0</v>
      </c>
      <c r="I5712" s="6" t="str">
        <f>+VLOOKUP($D5712,Sheet3!$B:$I,6,0)</f>
        <v>GREY</v>
      </c>
      <c r="J5712" s="6" t="str">
        <f>+VLOOKUP($D5712,Sheet3!$B:$I,7,0)</f>
        <v>CARLISLE</v>
      </c>
      <c r="K5712" s="6" t="str">
        <f>+VLOOKUP($D5712,Sheet3!$B:$I,8,0)</f>
        <v>GROUNDFORCE500</v>
      </c>
      <c r="L5712" s="6" t="str">
        <f t="shared" si="440"/>
        <v>15X5(2HOLE)S APW 0 GREY CARLISLE GROUNDFORCE500</v>
      </c>
      <c r="M5712" s="12" t="s">
        <v>5707</v>
      </c>
      <c r="N5712" s="12" t="str">
        <f t="shared" si="438"/>
        <v>l2202</v>
      </c>
    </row>
    <row r="5713" spans="1:14">
      <c r="A5713" s="14" t="s">
        <v>5740</v>
      </c>
      <c r="B5713" s="6" t="str">
        <f t="shared" si="437"/>
        <v>l220209430</v>
      </c>
      <c r="C5713" s="12">
        <v>203388</v>
      </c>
      <c r="D5713" s="12" t="str">
        <f t="shared" si="439"/>
        <v>p-003388</v>
      </c>
      <c r="E5713" s="6" t="str">
        <f>+VLOOKUP($D5713,Sheet3!$B:$I,2,0)</f>
        <v>15X5(2HOLE)</v>
      </c>
      <c r="F5713" s="6" t="str">
        <f>+VLOOKUP($D5713,Sheet3!$B:$I,3,0)</f>
        <v>S</v>
      </c>
      <c r="G5713" s="6" t="str">
        <f>+VLOOKUP($D5713,Sheet3!$B:$I,4,0)</f>
        <v>APW</v>
      </c>
      <c r="H5713" s="6">
        <f>+VLOOKUP($D5713,Sheet3!$B:$I,5,0)</f>
        <v>0</v>
      </c>
      <c r="I5713" s="6" t="str">
        <f>+VLOOKUP($D5713,Sheet3!$B:$I,6,0)</f>
        <v>GREY</v>
      </c>
      <c r="J5713" s="6" t="str">
        <f>+VLOOKUP($D5713,Sheet3!$B:$I,7,0)</f>
        <v>CARLISLE</v>
      </c>
      <c r="K5713" s="6" t="str">
        <f>+VLOOKUP($D5713,Sheet3!$B:$I,8,0)</f>
        <v>GROUNDFORCE500</v>
      </c>
      <c r="L5713" s="6" t="str">
        <f t="shared" si="440"/>
        <v>15X5(2HOLE)S APW 0 GREY CARLISLE GROUNDFORCE500</v>
      </c>
      <c r="M5713" s="12" t="s">
        <v>5707</v>
      </c>
      <c r="N5713" s="12" t="str">
        <f t="shared" si="438"/>
        <v>l2202</v>
      </c>
    </row>
    <row r="5714" spans="1:14">
      <c r="A5714" s="14" t="s">
        <v>5741</v>
      </c>
      <c r="B5714" s="6" t="str">
        <f t="shared" si="437"/>
        <v>l220113154</v>
      </c>
      <c r="C5714" s="12">
        <v>203388</v>
      </c>
      <c r="D5714" s="12" t="str">
        <f t="shared" si="439"/>
        <v>p-003388</v>
      </c>
      <c r="E5714" s="6" t="str">
        <f>+VLOOKUP($D5714,Sheet3!$B:$I,2,0)</f>
        <v>15X5(2HOLE)</v>
      </c>
      <c r="F5714" s="6" t="str">
        <f>+VLOOKUP($D5714,Sheet3!$B:$I,3,0)</f>
        <v>S</v>
      </c>
      <c r="G5714" s="6" t="str">
        <f>+VLOOKUP($D5714,Sheet3!$B:$I,4,0)</f>
        <v>APW</v>
      </c>
      <c r="H5714" s="6">
        <f>+VLOOKUP($D5714,Sheet3!$B:$I,5,0)</f>
        <v>0</v>
      </c>
      <c r="I5714" s="6" t="str">
        <f>+VLOOKUP($D5714,Sheet3!$B:$I,6,0)</f>
        <v>GREY</v>
      </c>
      <c r="J5714" s="6" t="str">
        <f>+VLOOKUP($D5714,Sheet3!$B:$I,7,0)</f>
        <v>CARLISLE</v>
      </c>
      <c r="K5714" s="6" t="str">
        <f>+VLOOKUP($D5714,Sheet3!$B:$I,8,0)</f>
        <v>GROUNDFORCE500</v>
      </c>
      <c r="L5714" s="6" t="str">
        <f t="shared" si="440"/>
        <v>15X5(2HOLE)S APW 0 GREY CARLISLE GROUNDFORCE500</v>
      </c>
      <c r="M5714" s="12" t="s">
        <v>5707</v>
      </c>
      <c r="N5714" s="12" t="str">
        <f t="shared" si="438"/>
        <v>l2201</v>
      </c>
    </row>
    <row r="5715" spans="1:14">
      <c r="A5715" s="14" t="s">
        <v>5742</v>
      </c>
      <c r="B5715" s="6" t="str">
        <f t="shared" si="437"/>
        <v>l220112918</v>
      </c>
      <c r="C5715" s="12">
        <v>203388</v>
      </c>
      <c r="D5715" s="12" t="str">
        <f t="shared" si="439"/>
        <v>p-003388</v>
      </c>
      <c r="E5715" s="6" t="str">
        <f>+VLOOKUP($D5715,Sheet3!$B:$I,2,0)</f>
        <v>15X5(2HOLE)</v>
      </c>
      <c r="F5715" s="6" t="str">
        <f>+VLOOKUP($D5715,Sheet3!$B:$I,3,0)</f>
        <v>S</v>
      </c>
      <c r="G5715" s="6" t="str">
        <f>+VLOOKUP($D5715,Sheet3!$B:$I,4,0)</f>
        <v>APW</v>
      </c>
      <c r="H5715" s="6">
        <f>+VLOOKUP($D5715,Sheet3!$B:$I,5,0)</f>
        <v>0</v>
      </c>
      <c r="I5715" s="6" t="str">
        <f>+VLOOKUP($D5715,Sheet3!$B:$I,6,0)</f>
        <v>GREY</v>
      </c>
      <c r="J5715" s="6" t="str">
        <f>+VLOOKUP($D5715,Sheet3!$B:$I,7,0)</f>
        <v>CARLISLE</v>
      </c>
      <c r="K5715" s="6" t="str">
        <f>+VLOOKUP($D5715,Sheet3!$B:$I,8,0)</f>
        <v>GROUNDFORCE500</v>
      </c>
      <c r="L5715" s="6" t="str">
        <f t="shared" si="440"/>
        <v>15X5(2HOLE)S APW 0 GREY CARLISLE GROUNDFORCE500</v>
      </c>
      <c r="M5715" s="12" t="s">
        <v>5707</v>
      </c>
      <c r="N5715" s="12" t="str">
        <f t="shared" si="438"/>
        <v>l2201</v>
      </c>
    </row>
    <row r="5716" spans="1:14">
      <c r="A5716" s="14" t="s">
        <v>5743</v>
      </c>
      <c r="B5716" s="6" t="str">
        <f t="shared" si="437"/>
        <v>l220209955</v>
      </c>
      <c r="C5716" s="12">
        <v>203395</v>
      </c>
      <c r="D5716" s="12" t="str">
        <f t="shared" si="439"/>
        <v>p-003395</v>
      </c>
      <c r="E5716" s="6" t="str">
        <f>+VLOOKUP($D5716,Sheet3!$B:$I,2,0)</f>
        <v>10X3(2HOLE)</v>
      </c>
      <c r="F5716" s="6" t="str">
        <f>+VLOOKUP($D5716,Sheet3!$B:$I,3,0)</f>
        <v>RIB</v>
      </c>
      <c r="G5716" s="6" t="str">
        <f>+VLOOKUP($D5716,Sheet3!$B:$I,4,0)</f>
        <v>APW</v>
      </c>
      <c r="H5716" s="6">
        <f>+VLOOKUP($D5716,Sheet3!$B:$I,5,0)</f>
        <v>0</v>
      </c>
      <c r="I5716" s="6" t="str">
        <f>+VLOOKUP($D5716,Sheet3!$B:$I,6,0)</f>
        <v>GREY</v>
      </c>
      <c r="J5716" s="6" t="str">
        <f>+VLOOKUP($D5716,Sheet3!$B:$I,7,0)</f>
        <v>CARLISLE</v>
      </c>
      <c r="K5716" s="6" t="str">
        <f>+VLOOKUP($D5716,Sheet3!$B:$I,8,0)</f>
        <v>GROUNDFORCE500</v>
      </c>
      <c r="L5716" s="6" t="str">
        <f t="shared" si="440"/>
        <v>10X3(2HOLE)RIB APW 0 GREY CARLISLE GROUNDFORCE500</v>
      </c>
      <c r="M5716" s="12" t="s">
        <v>5707</v>
      </c>
      <c r="N5716" s="12" t="str">
        <f t="shared" si="438"/>
        <v>l2202</v>
      </c>
    </row>
    <row r="5717" spans="1:14">
      <c r="A5717" s="14" t="s">
        <v>5744</v>
      </c>
      <c r="B5717" s="6" t="str">
        <f t="shared" si="437"/>
        <v>l220210089</v>
      </c>
      <c r="C5717" s="12">
        <v>203395</v>
      </c>
      <c r="D5717" s="12" t="str">
        <f t="shared" si="439"/>
        <v>p-003395</v>
      </c>
      <c r="E5717" s="6" t="str">
        <f>+VLOOKUP($D5717,Sheet3!$B:$I,2,0)</f>
        <v>10X3(2HOLE)</v>
      </c>
      <c r="F5717" s="6" t="str">
        <f>+VLOOKUP($D5717,Sheet3!$B:$I,3,0)</f>
        <v>RIB</v>
      </c>
      <c r="G5717" s="6" t="str">
        <f>+VLOOKUP($D5717,Sheet3!$B:$I,4,0)</f>
        <v>APW</v>
      </c>
      <c r="H5717" s="6">
        <f>+VLOOKUP($D5717,Sheet3!$B:$I,5,0)</f>
        <v>0</v>
      </c>
      <c r="I5717" s="6" t="str">
        <f>+VLOOKUP($D5717,Sheet3!$B:$I,6,0)</f>
        <v>GREY</v>
      </c>
      <c r="J5717" s="6" t="str">
        <f>+VLOOKUP($D5717,Sheet3!$B:$I,7,0)</f>
        <v>CARLISLE</v>
      </c>
      <c r="K5717" s="6" t="str">
        <f>+VLOOKUP($D5717,Sheet3!$B:$I,8,0)</f>
        <v>GROUNDFORCE500</v>
      </c>
      <c r="L5717" s="6" t="str">
        <f t="shared" si="440"/>
        <v>10X3(2HOLE)RIB APW 0 GREY CARLISLE GROUNDFORCE500</v>
      </c>
      <c r="M5717" s="12" t="s">
        <v>5707</v>
      </c>
      <c r="N5717" s="12" t="str">
        <f t="shared" si="438"/>
        <v>l2202</v>
      </c>
    </row>
    <row r="5718" spans="1:14">
      <c r="A5718" s="14" t="s">
        <v>5745</v>
      </c>
      <c r="B5718" s="6" t="str">
        <f t="shared" si="437"/>
        <v>l220210054</v>
      </c>
      <c r="C5718" s="12">
        <v>203395</v>
      </c>
      <c r="D5718" s="12" t="str">
        <f t="shared" si="439"/>
        <v>p-003395</v>
      </c>
      <c r="E5718" s="6" t="str">
        <f>+VLOOKUP($D5718,Sheet3!$B:$I,2,0)</f>
        <v>10X3(2HOLE)</v>
      </c>
      <c r="F5718" s="6" t="str">
        <f>+VLOOKUP($D5718,Sheet3!$B:$I,3,0)</f>
        <v>RIB</v>
      </c>
      <c r="G5718" s="6" t="str">
        <f>+VLOOKUP($D5718,Sheet3!$B:$I,4,0)</f>
        <v>APW</v>
      </c>
      <c r="H5718" s="6">
        <f>+VLOOKUP($D5718,Sheet3!$B:$I,5,0)</f>
        <v>0</v>
      </c>
      <c r="I5718" s="6" t="str">
        <f>+VLOOKUP($D5718,Sheet3!$B:$I,6,0)</f>
        <v>GREY</v>
      </c>
      <c r="J5718" s="6" t="str">
        <f>+VLOOKUP($D5718,Sheet3!$B:$I,7,0)</f>
        <v>CARLISLE</v>
      </c>
      <c r="K5718" s="6" t="str">
        <f>+VLOOKUP($D5718,Sheet3!$B:$I,8,0)</f>
        <v>GROUNDFORCE500</v>
      </c>
      <c r="L5718" s="6" t="str">
        <f t="shared" si="440"/>
        <v>10X3(2HOLE)RIB APW 0 GREY CARLISLE GROUNDFORCE500</v>
      </c>
      <c r="M5718" s="12" t="s">
        <v>5707</v>
      </c>
      <c r="N5718" s="12" t="str">
        <f t="shared" si="438"/>
        <v>l2202</v>
      </c>
    </row>
    <row r="5719" spans="1:14">
      <c r="A5719" s="14" t="s">
        <v>5746</v>
      </c>
      <c r="B5719" s="6" t="str">
        <f t="shared" si="437"/>
        <v>l220209964</v>
      </c>
      <c r="C5719" s="12">
        <v>203395</v>
      </c>
      <c r="D5719" s="12" t="str">
        <f t="shared" si="439"/>
        <v>p-003395</v>
      </c>
      <c r="E5719" s="6" t="str">
        <f>+VLOOKUP($D5719,Sheet3!$B:$I,2,0)</f>
        <v>10X3(2HOLE)</v>
      </c>
      <c r="F5719" s="6" t="str">
        <f>+VLOOKUP($D5719,Sheet3!$B:$I,3,0)</f>
        <v>RIB</v>
      </c>
      <c r="G5719" s="6" t="str">
        <f>+VLOOKUP($D5719,Sheet3!$B:$I,4,0)</f>
        <v>APW</v>
      </c>
      <c r="H5719" s="6">
        <f>+VLOOKUP($D5719,Sheet3!$B:$I,5,0)</f>
        <v>0</v>
      </c>
      <c r="I5719" s="6" t="str">
        <f>+VLOOKUP($D5719,Sheet3!$B:$I,6,0)</f>
        <v>GREY</v>
      </c>
      <c r="J5719" s="6" t="str">
        <f>+VLOOKUP($D5719,Sheet3!$B:$I,7,0)</f>
        <v>CARLISLE</v>
      </c>
      <c r="K5719" s="6" t="str">
        <f>+VLOOKUP($D5719,Sheet3!$B:$I,8,0)</f>
        <v>GROUNDFORCE500</v>
      </c>
      <c r="L5719" s="6" t="str">
        <f t="shared" si="440"/>
        <v>10X3(2HOLE)RIB APW 0 GREY CARLISLE GROUNDFORCE500</v>
      </c>
      <c r="M5719" s="12" t="s">
        <v>5707</v>
      </c>
      <c r="N5719" s="12" t="str">
        <f t="shared" si="438"/>
        <v>l2202</v>
      </c>
    </row>
    <row r="5720" spans="1:14">
      <c r="A5720" s="14" t="s">
        <v>5747</v>
      </c>
      <c r="B5720" s="6" t="str">
        <f t="shared" si="437"/>
        <v>l220210057</v>
      </c>
      <c r="C5720" s="12">
        <v>203395</v>
      </c>
      <c r="D5720" s="12" t="str">
        <f t="shared" si="439"/>
        <v>p-003395</v>
      </c>
      <c r="E5720" s="6" t="str">
        <f>+VLOOKUP($D5720,Sheet3!$B:$I,2,0)</f>
        <v>10X3(2HOLE)</v>
      </c>
      <c r="F5720" s="6" t="str">
        <f>+VLOOKUP($D5720,Sheet3!$B:$I,3,0)</f>
        <v>RIB</v>
      </c>
      <c r="G5720" s="6" t="str">
        <f>+VLOOKUP($D5720,Sheet3!$B:$I,4,0)</f>
        <v>APW</v>
      </c>
      <c r="H5720" s="6">
        <f>+VLOOKUP($D5720,Sheet3!$B:$I,5,0)</f>
        <v>0</v>
      </c>
      <c r="I5720" s="6" t="str">
        <f>+VLOOKUP($D5720,Sheet3!$B:$I,6,0)</f>
        <v>GREY</v>
      </c>
      <c r="J5720" s="6" t="str">
        <f>+VLOOKUP($D5720,Sheet3!$B:$I,7,0)</f>
        <v>CARLISLE</v>
      </c>
      <c r="K5720" s="6" t="str">
        <f>+VLOOKUP($D5720,Sheet3!$B:$I,8,0)</f>
        <v>GROUNDFORCE500</v>
      </c>
      <c r="L5720" s="6" t="str">
        <f t="shared" si="440"/>
        <v>10X3(2HOLE)RIB APW 0 GREY CARLISLE GROUNDFORCE500</v>
      </c>
      <c r="M5720" s="12" t="s">
        <v>5707</v>
      </c>
      <c r="N5720" s="12" t="str">
        <f t="shared" si="438"/>
        <v>l2202</v>
      </c>
    </row>
    <row r="5721" spans="1:14">
      <c r="A5721" s="14" t="s">
        <v>5748</v>
      </c>
      <c r="B5721" s="6" t="str">
        <f t="shared" si="437"/>
        <v>l220209560</v>
      </c>
      <c r="C5721" s="12">
        <v>203395</v>
      </c>
      <c r="D5721" s="12" t="str">
        <f t="shared" si="439"/>
        <v>p-003395</v>
      </c>
      <c r="E5721" s="6" t="str">
        <f>+VLOOKUP($D5721,Sheet3!$B:$I,2,0)</f>
        <v>10X3(2HOLE)</v>
      </c>
      <c r="F5721" s="6" t="str">
        <f>+VLOOKUP($D5721,Sheet3!$B:$I,3,0)</f>
        <v>RIB</v>
      </c>
      <c r="G5721" s="6" t="str">
        <f>+VLOOKUP($D5721,Sheet3!$B:$I,4,0)</f>
        <v>APW</v>
      </c>
      <c r="H5721" s="6">
        <f>+VLOOKUP($D5721,Sheet3!$B:$I,5,0)</f>
        <v>0</v>
      </c>
      <c r="I5721" s="6" t="str">
        <f>+VLOOKUP($D5721,Sheet3!$B:$I,6,0)</f>
        <v>GREY</v>
      </c>
      <c r="J5721" s="6" t="str">
        <f>+VLOOKUP($D5721,Sheet3!$B:$I,7,0)</f>
        <v>CARLISLE</v>
      </c>
      <c r="K5721" s="6" t="str">
        <f>+VLOOKUP($D5721,Sheet3!$B:$I,8,0)</f>
        <v>GROUNDFORCE500</v>
      </c>
      <c r="L5721" s="6" t="str">
        <f t="shared" si="440"/>
        <v>10X3(2HOLE)RIB APW 0 GREY CARLISLE GROUNDFORCE500</v>
      </c>
      <c r="M5721" s="12" t="s">
        <v>5707</v>
      </c>
      <c r="N5721" s="12" t="str">
        <f t="shared" si="438"/>
        <v>l2202</v>
      </c>
    </row>
    <row r="5722" spans="1:14">
      <c r="A5722" s="14" t="s">
        <v>5749</v>
      </c>
      <c r="B5722" s="6" t="str">
        <f t="shared" si="437"/>
        <v>l220210096</v>
      </c>
      <c r="C5722" s="12">
        <v>203395</v>
      </c>
      <c r="D5722" s="12" t="str">
        <f t="shared" si="439"/>
        <v>p-003395</v>
      </c>
      <c r="E5722" s="6" t="str">
        <f>+VLOOKUP($D5722,Sheet3!$B:$I,2,0)</f>
        <v>10X3(2HOLE)</v>
      </c>
      <c r="F5722" s="6" t="str">
        <f>+VLOOKUP($D5722,Sheet3!$B:$I,3,0)</f>
        <v>RIB</v>
      </c>
      <c r="G5722" s="6" t="str">
        <f>+VLOOKUP($D5722,Sheet3!$B:$I,4,0)</f>
        <v>APW</v>
      </c>
      <c r="H5722" s="6">
        <f>+VLOOKUP($D5722,Sheet3!$B:$I,5,0)</f>
        <v>0</v>
      </c>
      <c r="I5722" s="6" t="str">
        <f>+VLOOKUP($D5722,Sheet3!$B:$I,6,0)</f>
        <v>GREY</v>
      </c>
      <c r="J5722" s="6" t="str">
        <f>+VLOOKUP($D5722,Sheet3!$B:$I,7,0)</f>
        <v>CARLISLE</v>
      </c>
      <c r="K5722" s="6" t="str">
        <f>+VLOOKUP($D5722,Sheet3!$B:$I,8,0)</f>
        <v>GROUNDFORCE500</v>
      </c>
      <c r="L5722" s="6" t="str">
        <f t="shared" si="440"/>
        <v>10X3(2HOLE)RIB APW 0 GREY CARLISLE GROUNDFORCE500</v>
      </c>
      <c r="M5722" s="12" t="s">
        <v>5707</v>
      </c>
      <c r="N5722" s="12" t="str">
        <f t="shared" si="438"/>
        <v>l2202</v>
      </c>
    </row>
    <row r="5723" spans="1:14">
      <c r="A5723" s="14" t="s">
        <v>5750</v>
      </c>
      <c r="B5723" s="6" t="str">
        <f t="shared" si="437"/>
        <v>l220210299</v>
      </c>
      <c r="C5723" s="12">
        <v>203395</v>
      </c>
      <c r="D5723" s="12" t="str">
        <f t="shared" si="439"/>
        <v>p-003395</v>
      </c>
      <c r="E5723" s="6" t="str">
        <f>+VLOOKUP($D5723,Sheet3!$B:$I,2,0)</f>
        <v>10X3(2HOLE)</v>
      </c>
      <c r="F5723" s="6" t="str">
        <f>+VLOOKUP($D5723,Sheet3!$B:$I,3,0)</f>
        <v>RIB</v>
      </c>
      <c r="G5723" s="6" t="str">
        <f>+VLOOKUP($D5723,Sheet3!$B:$I,4,0)</f>
        <v>APW</v>
      </c>
      <c r="H5723" s="6">
        <f>+VLOOKUP($D5723,Sheet3!$B:$I,5,0)</f>
        <v>0</v>
      </c>
      <c r="I5723" s="6" t="str">
        <f>+VLOOKUP($D5723,Sheet3!$B:$I,6,0)</f>
        <v>GREY</v>
      </c>
      <c r="J5723" s="6" t="str">
        <f>+VLOOKUP($D5723,Sheet3!$B:$I,7,0)</f>
        <v>CARLISLE</v>
      </c>
      <c r="K5723" s="6" t="str">
        <f>+VLOOKUP($D5723,Sheet3!$B:$I,8,0)</f>
        <v>GROUNDFORCE500</v>
      </c>
      <c r="L5723" s="6" t="str">
        <f t="shared" si="440"/>
        <v>10X3(2HOLE)RIB APW 0 GREY CARLISLE GROUNDFORCE500</v>
      </c>
      <c r="M5723" s="12" t="s">
        <v>5707</v>
      </c>
      <c r="N5723" s="12" t="str">
        <f t="shared" si="438"/>
        <v>l2202</v>
      </c>
    </row>
    <row r="5724" spans="1:14">
      <c r="A5724" s="14" t="s">
        <v>5751</v>
      </c>
      <c r="B5724" s="6" t="str">
        <f t="shared" ref="B5724:B5787" si="441">+MID(A5724,9,10)</f>
        <v>l211104017</v>
      </c>
      <c r="C5724" s="12">
        <v>203396</v>
      </c>
      <c r="D5724" s="12" t="str">
        <f t="shared" si="439"/>
        <v>p-003396</v>
      </c>
      <c r="E5724" s="6" t="str">
        <f>+VLOOKUP($D5724,Sheet3!$B:$I,2,0)</f>
        <v>323X100</v>
      </c>
      <c r="F5724" s="6" t="str">
        <f>+VLOOKUP($D5724,Sheet3!$B:$I,3,0)</f>
        <v>S</v>
      </c>
      <c r="G5724" s="6" t="str">
        <f>+VLOOKUP($D5724,Sheet3!$B:$I,4,0)</f>
        <v>APW</v>
      </c>
      <c r="H5724" s="6">
        <f>+VLOOKUP($D5724,Sheet3!$B:$I,5,0)</f>
        <v>0</v>
      </c>
      <c r="I5724" s="6" t="str">
        <f>+VLOOKUP($D5724,Sheet3!$B:$I,6,0)</f>
        <v>GREY</v>
      </c>
      <c r="J5724" s="6" t="str">
        <f>+VLOOKUP($D5724,Sheet3!$B:$I,7,0)</f>
        <v>CARLISLE</v>
      </c>
      <c r="K5724" s="6" t="str">
        <f>+VLOOKUP($D5724,Sheet3!$B:$I,8,0)</f>
        <v>GROUNDFORCE500</v>
      </c>
      <c r="L5724" s="6" t="str">
        <f t="shared" si="440"/>
        <v>323X100S APW 0 GREY CARLISLE GROUNDFORCE500</v>
      </c>
      <c r="M5724" s="12" t="s">
        <v>5752</v>
      </c>
      <c r="N5724" s="12" t="str">
        <f t="shared" ref="N5724:N5787" si="442">+MID(A5724,9,5)</f>
        <v>l2111</v>
      </c>
    </row>
    <row r="5725" spans="1:14">
      <c r="A5725" s="14" t="s">
        <v>5753</v>
      </c>
      <c r="B5725" s="6" t="str">
        <f t="shared" si="441"/>
        <v>l211102612</v>
      </c>
      <c r="C5725" s="12">
        <v>203396</v>
      </c>
      <c r="D5725" s="12" t="str">
        <f t="shared" ref="D5725:D5788" si="443">+LEFT(A5725,8)</f>
        <v>p-003396</v>
      </c>
      <c r="E5725" s="6" t="str">
        <f>+VLOOKUP($D5725,Sheet3!$B:$I,2,0)</f>
        <v>323X100</v>
      </c>
      <c r="F5725" s="6" t="str">
        <f>+VLOOKUP($D5725,Sheet3!$B:$I,3,0)</f>
        <v>S</v>
      </c>
      <c r="G5725" s="6" t="str">
        <f>+VLOOKUP($D5725,Sheet3!$B:$I,4,0)</f>
        <v>APW</v>
      </c>
      <c r="H5725" s="6">
        <f>+VLOOKUP($D5725,Sheet3!$B:$I,5,0)</f>
        <v>0</v>
      </c>
      <c r="I5725" s="6" t="str">
        <f>+VLOOKUP($D5725,Sheet3!$B:$I,6,0)</f>
        <v>GREY</v>
      </c>
      <c r="J5725" s="6" t="str">
        <f>+VLOOKUP($D5725,Sheet3!$B:$I,7,0)</f>
        <v>CARLISLE</v>
      </c>
      <c r="K5725" s="6" t="str">
        <f>+VLOOKUP($D5725,Sheet3!$B:$I,8,0)</f>
        <v>GROUNDFORCE500</v>
      </c>
      <c r="L5725" s="6" t="str">
        <f t="shared" si="440"/>
        <v>323X100S APW 0 GREY CARLISLE GROUNDFORCE500</v>
      </c>
      <c r="M5725" s="12" t="s">
        <v>5752</v>
      </c>
      <c r="N5725" s="12" t="str">
        <f t="shared" si="442"/>
        <v>l2111</v>
      </c>
    </row>
    <row r="5726" spans="1:14">
      <c r="A5726" s="14" t="s">
        <v>5754</v>
      </c>
      <c r="B5726" s="6" t="str">
        <f t="shared" si="441"/>
        <v>l211103517</v>
      </c>
      <c r="C5726" s="12">
        <v>203396</v>
      </c>
      <c r="D5726" s="12" t="str">
        <f t="shared" si="443"/>
        <v>p-003396</v>
      </c>
      <c r="E5726" s="6" t="str">
        <f>+VLOOKUP($D5726,Sheet3!$B:$I,2,0)</f>
        <v>323X100</v>
      </c>
      <c r="F5726" s="6" t="str">
        <f>+VLOOKUP($D5726,Sheet3!$B:$I,3,0)</f>
        <v>S</v>
      </c>
      <c r="G5726" s="6" t="str">
        <f>+VLOOKUP($D5726,Sheet3!$B:$I,4,0)</f>
        <v>APW</v>
      </c>
      <c r="H5726" s="6">
        <f>+VLOOKUP($D5726,Sheet3!$B:$I,5,0)</f>
        <v>0</v>
      </c>
      <c r="I5726" s="6" t="str">
        <f>+VLOOKUP($D5726,Sheet3!$B:$I,6,0)</f>
        <v>GREY</v>
      </c>
      <c r="J5726" s="6" t="str">
        <f>+VLOOKUP($D5726,Sheet3!$B:$I,7,0)</f>
        <v>CARLISLE</v>
      </c>
      <c r="K5726" s="6" t="str">
        <f>+VLOOKUP($D5726,Sheet3!$B:$I,8,0)</f>
        <v>GROUNDFORCE500</v>
      </c>
      <c r="L5726" s="6" t="str">
        <f t="shared" si="440"/>
        <v>323X100S APW 0 GREY CARLISLE GROUNDFORCE500</v>
      </c>
      <c r="M5726" s="12" t="s">
        <v>5752</v>
      </c>
      <c r="N5726" s="12" t="str">
        <f t="shared" si="442"/>
        <v>l2111</v>
      </c>
    </row>
    <row r="5727" spans="1:14">
      <c r="A5727" s="14" t="s">
        <v>5755</v>
      </c>
      <c r="B5727" s="6" t="str">
        <f t="shared" si="441"/>
        <v>l211104551</v>
      </c>
      <c r="C5727" s="12">
        <v>203396</v>
      </c>
      <c r="D5727" s="12" t="str">
        <f t="shared" si="443"/>
        <v>p-003396</v>
      </c>
      <c r="E5727" s="6" t="str">
        <f>+VLOOKUP($D5727,Sheet3!$B:$I,2,0)</f>
        <v>323X100</v>
      </c>
      <c r="F5727" s="6" t="str">
        <f>+VLOOKUP($D5727,Sheet3!$B:$I,3,0)</f>
        <v>S</v>
      </c>
      <c r="G5727" s="6" t="str">
        <f>+VLOOKUP($D5727,Sheet3!$B:$I,4,0)</f>
        <v>APW</v>
      </c>
      <c r="H5727" s="6">
        <f>+VLOOKUP($D5727,Sheet3!$B:$I,5,0)</f>
        <v>0</v>
      </c>
      <c r="I5727" s="6" t="str">
        <f>+VLOOKUP($D5727,Sheet3!$B:$I,6,0)</f>
        <v>GREY</v>
      </c>
      <c r="J5727" s="6" t="str">
        <f>+VLOOKUP($D5727,Sheet3!$B:$I,7,0)</f>
        <v>CARLISLE</v>
      </c>
      <c r="K5727" s="6" t="str">
        <f>+VLOOKUP($D5727,Sheet3!$B:$I,8,0)</f>
        <v>GROUNDFORCE500</v>
      </c>
      <c r="L5727" s="6" t="str">
        <f t="shared" si="440"/>
        <v>323X100S APW 0 GREY CARLISLE GROUNDFORCE500</v>
      </c>
      <c r="M5727" s="12" t="s">
        <v>5752</v>
      </c>
      <c r="N5727" s="12" t="str">
        <f t="shared" si="442"/>
        <v>l2111</v>
      </c>
    </row>
    <row r="5728" spans="1:14">
      <c r="A5728" s="14" t="s">
        <v>5756</v>
      </c>
      <c r="B5728" s="6" t="str">
        <f t="shared" si="441"/>
        <v>l211103167</v>
      </c>
      <c r="C5728" s="12">
        <v>200577</v>
      </c>
      <c r="D5728" s="12" t="str">
        <f t="shared" si="443"/>
        <v>p-000577</v>
      </c>
      <c r="E5728" s="6" t="str">
        <f>+VLOOKUP($D5728,Sheet3!$B:$I,2,0)</f>
        <v>21X7X15</v>
      </c>
      <c r="F5728" s="6" t="str">
        <f>+VLOOKUP($D5728,Sheet3!$B:$I,3,0)</f>
        <v>SAT</v>
      </c>
      <c r="G5728" s="6" t="str">
        <f>+VLOOKUP($D5728,Sheet3!$B:$I,4,0)</f>
        <v>NUMA</v>
      </c>
      <c r="H5728" s="6">
        <f>+VLOOKUP($D5728,Sheet3!$B:$I,5,0)</f>
        <v>0</v>
      </c>
      <c r="I5728" s="6" t="str">
        <f>+VLOOKUP($D5728,Sheet3!$B:$I,6,0)</f>
        <v>P5</v>
      </c>
      <c r="J5728" s="6" t="str">
        <f>+VLOOKUP($D5728,Sheet3!$B:$I,7,0)</f>
        <v>GALAXYYMSDS</v>
      </c>
      <c r="K5728" s="6" t="str">
        <f>+VLOOKUP($D5728,Sheet3!$B:$I,8,0)</f>
        <v>P</v>
      </c>
      <c r="L5728" s="6" t="str">
        <f t="shared" si="440"/>
        <v>21X7X15SAT NUMA 0 P5 GALAXYYMSDS P</v>
      </c>
      <c r="M5728" s="12" t="s">
        <v>5752</v>
      </c>
      <c r="N5728" s="12" t="str">
        <f t="shared" si="442"/>
        <v>l2111</v>
      </c>
    </row>
    <row r="5729" spans="1:14">
      <c r="A5729" s="14" t="s">
        <v>5757</v>
      </c>
      <c r="B5729" s="6" t="str">
        <f t="shared" si="441"/>
        <v>l211102735</v>
      </c>
      <c r="C5729" s="12">
        <v>203396</v>
      </c>
      <c r="D5729" s="12" t="str">
        <f t="shared" si="443"/>
        <v>p-003396</v>
      </c>
      <c r="E5729" s="6" t="str">
        <f>+VLOOKUP($D5729,Sheet3!$B:$I,2,0)</f>
        <v>323X100</v>
      </c>
      <c r="F5729" s="6" t="str">
        <f>+VLOOKUP($D5729,Sheet3!$B:$I,3,0)</f>
        <v>S</v>
      </c>
      <c r="G5729" s="6" t="str">
        <f>+VLOOKUP($D5729,Sheet3!$B:$I,4,0)</f>
        <v>APW</v>
      </c>
      <c r="H5729" s="6">
        <f>+VLOOKUP($D5729,Sheet3!$B:$I,5,0)</f>
        <v>0</v>
      </c>
      <c r="I5729" s="6" t="str">
        <f>+VLOOKUP($D5729,Sheet3!$B:$I,6,0)</f>
        <v>GREY</v>
      </c>
      <c r="J5729" s="6" t="str">
        <f>+VLOOKUP($D5729,Sheet3!$B:$I,7,0)</f>
        <v>CARLISLE</v>
      </c>
      <c r="K5729" s="6" t="str">
        <f>+VLOOKUP($D5729,Sheet3!$B:$I,8,0)</f>
        <v>GROUNDFORCE500</v>
      </c>
      <c r="L5729" s="6" t="str">
        <f t="shared" si="440"/>
        <v>323X100S APW 0 GREY CARLISLE GROUNDFORCE500</v>
      </c>
      <c r="M5729" s="12" t="s">
        <v>5752</v>
      </c>
      <c r="N5729" s="12" t="str">
        <f t="shared" si="442"/>
        <v>l2111</v>
      </c>
    </row>
    <row r="5730" spans="1:14">
      <c r="A5730" s="14" t="s">
        <v>5758</v>
      </c>
      <c r="B5730" s="6" t="str">
        <f t="shared" si="441"/>
        <v>l211102674</v>
      </c>
      <c r="C5730" s="12">
        <v>203396</v>
      </c>
      <c r="D5730" s="12" t="str">
        <f t="shared" si="443"/>
        <v>p-003396</v>
      </c>
      <c r="E5730" s="6" t="str">
        <f>+VLOOKUP($D5730,Sheet3!$B:$I,2,0)</f>
        <v>323X100</v>
      </c>
      <c r="F5730" s="6" t="str">
        <f>+VLOOKUP($D5730,Sheet3!$B:$I,3,0)</f>
        <v>S</v>
      </c>
      <c r="G5730" s="6" t="str">
        <f>+VLOOKUP($D5730,Sheet3!$B:$I,4,0)</f>
        <v>APW</v>
      </c>
      <c r="H5730" s="6">
        <f>+VLOOKUP($D5730,Sheet3!$B:$I,5,0)</f>
        <v>0</v>
      </c>
      <c r="I5730" s="6" t="str">
        <f>+VLOOKUP($D5730,Sheet3!$B:$I,6,0)</f>
        <v>GREY</v>
      </c>
      <c r="J5730" s="6" t="str">
        <f>+VLOOKUP($D5730,Sheet3!$B:$I,7,0)</f>
        <v>CARLISLE</v>
      </c>
      <c r="K5730" s="6" t="str">
        <f>+VLOOKUP($D5730,Sheet3!$B:$I,8,0)</f>
        <v>GROUNDFORCE500</v>
      </c>
      <c r="L5730" s="6" t="str">
        <f t="shared" si="440"/>
        <v>323X100S APW 0 GREY CARLISLE GROUNDFORCE500</v>
      </c>
      <c r="M5730" s="12" t="s">
        <v>5752</v>
      </c>
      <c r="N5730" s="12" t="str">
        <f t="shared" si="442"/>
        <v>l2111</v>
      </c>
    </row>
    <row r="5731" spans="1:14">
      <c r="A5731" s="14" t="s">
        <v>5759</v>
      </c>
      <c r="B5731" s="6" t="str">
        <f t="shared" si="441"/>
        <v>l211104491</v>
      </c>
      <c r="C5731" s="12">
        <v>203396</v>
      </c>
      <c r="D5731" s="12" t="str">
        <f t="shared" si="443"/>
        <v>p-003396</v>
      </c>
      <c r="E5731" s="6" t="str">
        <f>+VLOOKUP($D5731,Sheet3!$B:$I,2,0)</f>
        <v>323X100</v>
      </c>
      <c r="F5731" s="6" t="str">
        <f>+VLOOKUP($D5731,Sheet3!$B:$I,3,0)</f>
        <v>S</v>
      </c>
      <c r="G5731" s="6" t="str">
        <f>+VLOOKUP($D5731,Sheet3!$B:$I,4,0)</f>
        <v>APW</v>
      </c>
      <c r="H5731" s="6">
        <f>+VLOOKUP($D5731,Sheet3!$B:$I,5,0)</f>
        <v>0</v>
      </c>
      <c r="I5731" s="6" t="str">
        <f>+VLOOKUP($D5731,Sheet3!$B:$I,6,0)</f>
        <v>GREY</v>
      </c>
      <c r="J5731" s="6" t="str">
        <f>+VLOOKUP($D5731,Sheet3!$B:$I,7,0)</f>
        <v>CARLISLE</v>
      </c>
      <c r="K5731" s="6" t="str">
        <f>+VLOOKUP($D5731,Sheet3!$B:$I,8,0)</f>
        <v>GROUNDFORCE500</v>
      </c>
      <c r="L5731" s="6" t="str">
        <f t="shared" si="440"/>
        <v>323X100S APW 0 GREY CARLISLE GROUNDFORCE500</v>
      </c>
      <c r="M5731" s="12" t="s">
        <v>5752</v>
      </c>
      <c r="N5731" s="12" t="str">
        <f t="shared" si="442"/>
        <v>l2111</v>
      </c>
    </row>
    <row r="5732" spans="1:14">
      <c r="A5732" s="14" t="s">
        <v>5760</v>
      </c>
      <c r="B5732" s="6" t="str">
        <f t="shared" si="441"/>
        <v>l211104428</v>
      </c>
      <c r="C5732" s="12">
        <v>203396</v>
      </c>
      <c r="D5732" s="12" t="str">
        <f t="shared" si="443"/>
        <v>p-003396</v>
      </c>
      <c r="E5732" s="6" t="str">
        <f>+VLOOKUP($D5732,Sheet3!$B:$I,2,0)</f>
        <v>323X100</v>
      </c>
      <c r="F5732" s="6" t="str">
        <f>+VLOOKUP($D5732,Sheet3!$B:$I,3,0)</f>
        <v>S</v>
      </c>
      <c r="G5732" s="6" t="str">
        <f>+VLOOKUP($D5732,Sheet3!$B:$I,4,0)</f>
        <v>APW</v>
      </c>
      <c r="H5732" s="6">
        <f>+VLOOKUP($D5732,Sheet3!$B:$I,5,0)</f>
        <v>0</v>
      </c>
      <c r="I5732" s="6" t="str">
        <f>+VLOOKUP($D5732,Sheet3!$B:$I,6,0)</f>
        <v>GREY</v>
      </c>
      <c r="J5732" s="6" t="str">
        <f>+VLOOKUP($D5732,Sheet3!$B:$I,7,0)</f>
        <v>CARLISLE</v>
      </c>
      <c r="K5732" s="6" t="str">
        <f>+VLOOKUP($D5732,Sheet3!$B:$I,8,0)</f>
        <v>GROUNDFORCE500</v>
      </c>
      <c r="L5732" s="6" t="str">
        <f t="shared" si="440"/>
        <v>323X100S APW 0 GREY CARLISLE GROUNDFORCE500</v>
      </c>
      <c r="M5732" s="12" t="s">
        <v>5752</v>
      </c>
      <c r="N5732" s="12" t="str">
        <f t="shared" si="442"/>
        <v>l2111</v>
      </c>
    </row>
    <row r="5733" spans="1:14">
      <c r="A5733" s="14" t="s">
        <v>5761</v>
      </c>
      <c r="B5733" s="6" t="str">
        <f t="shared" si="441"/>
        <v>l211100327</v>
      </c>
      <c r="C5733" s="12">
        <v>203396</v>
      </c>
      <c r="D5733" s="12" t="str">
        <f t="shared" si="443"/>
        <v>p-003396</v>
      </c>
      <c r="E5733" s="6" t="str">
        <f>+VLOOKUP($D5733,Sheet3!$B:$I,2,0)</f>
        <v>323X100</v>
      </c>
      <c r="F5733" s="6" t="str">
        <f>+VLOOKUP($D5733,Sheet3!$B:$I,3,0)</f>
        <v>S</v>
      </c>
      <c r="G5733" s="6" t="str">
        <f>+VLOOKUP($D5733,Sheet3!$B:$I,4,0)</f>
        <v>APW</v>
      </c>
      <c r="H5733" s="6">
        <f>+VLOOKUP($D5733,Sheet3!$B:$I,5,0)</f>
        <v>0</v>
      </c>
      <c r="I5733" s="6" t="str">
        <f>+VLOOKUP($D5733,Sheet3!$B:$I,6,0)</f>
        <v>GREY</v>
      </c>
      <c r="J5733" s="6" t="str">
        <f>+VLOOKUP($D5733,Sheet3!$B:$I,7,0)</f>
        <v>CARLISLE</v>
      </c>
      <c r="K5733" s="6" t="str">
        <f>+VLOOKUP($D5733,Sheet3!$B:$I,8,0)</f>
        <v>GROUNDFORCE500</v>
      </c>
      <c r="L5733" s="6" t="str">
        <f t="shared" si="440"/>
        <v>323X100S APW 0 GREY CARLISLE GROUNDFORCE500</v>
      </c>
      <c r="M5733" s="12" t="s">
        <v>5752</v>
      </c>
      <c r="N5733" s="12" t="str">
        <f t="shared" si="442"/>
        <v>l2111</v>
      </c>
    </row>
    <row r="5734" spans="1:14">
      <c r="A5734" s="14" t="s">
        <v>5762</v>
      </c>
      <c r="B5734" s="6" t="str">
        <f t="shared" si="441"/>
        <v>l211102480</v>
      </c>
      <c r="C5734" s="12">
        <v>203396</v>
      </c>
      <c r="D5734" s="12" t="str">
        <f t="shared" si="443"/>
        <v>p-003396</v>
      </c>
      <c r="E5734" s="6" t="str">
        <f>+VLOOKUP($D5734,Sheet3!$B:$I,2,0)</f>
        <v>323X100</v>
      </c>
      <c r="F5734" s="6" t="str">
        <f>+VLOOKUP($D5734,Sheet3!$B:$I,3,0)</f>
        <v>S</v>
      </c>
      <c r="G5734" s="6" t="str">
        <f>+VLOOKUP($D5734,Sheet3!$B:$I,4,0)</f>
        <v>APW</v>
      </c>
      <c r="H5734" s="6">
        <f>+VLOOKUP($D5734,Sheet3!$B:$I,5,0)</f>
        <v>0</v>
      </c>
      <c r="I5734" s="6" t="str">
        <f>+VLOOKUP($D5734,Sheet3!$B:$I,6,0)</f>
        <v>GREY</v>
      </c>
      <c r="J5734" s="6" t="str">
        <f>+VLOOKUP($D5734,Sheet3!$B:$I,7,0)</f>
        <v>CARLISLE</v>
      </c>
      <c r="K5734" s="6" t="str">
        <f>+VLOOKUP($D5734,Sheet3!$B:$I,8,0)</f>
        <v>GROUNDFORCE500</v>
      </c>
      <c r="L5734" s="6" t="str">
        <f t="shared" si="440"/>
        <v>323X100S APW 0 GREY CARLISLE GROUNDFORCE500</v>
      </c>
      <c r="M5734" s="12" t="s">
        <v>5752</v>
      </c>
      <c r="N5734" s="12" t="str">
        <f t="shared" si="442"/>
        <v>l2111</v>
      </c>
    </row>
    <row r="5735" spans="1:14">
      <c r="A5735" s="14" t="s">
        <v>5763</v>
      </c>
      <c r="B5735" s="6" t="str">
        <f t="shared" si="441"/>
        <v>l211102912</v>
      </c>
      <c r="C5735" s="12">
        <v>203396</v>
      </c>
      <c r="D5735" s="12" t="str">
        <f t="shared" si="443"/>
        <v>p-003396</v>
      </c>
      <c r="E5735" s="6" t="str">
        <f>+VLOOKUP($D5735,Sheet3!$B:$I,2,0)</f>
        <v>323X100</v>
      </c>
      <c r="F5735" s="6" t="str">
        <f>+VLOOKUP($D5735,Sheet3!$B:$I,3,0)</f>
        <v>S</v>
      </c>
      <c r="G5735" s="6" t="str">
        <f>+VLOOKUP($D5735,Sheet3!$B:$I,4,0)</f>
        <v>APW</v>
      </c>
      <c r="H5735" s="6">
        <f>+VLOOKUP($D5735,Sheet3!$B:$I,5,0)</f>
        <v>0</v>
      </c>
      <c r="I5735" s="6" t="str">
        <f>+VLOOKUP($D5735,Sheet3!$B:$I,6,0)</f>
        <v>GREY</v>
      </c>
      <c r="J5735" s="6" t="str">
        <f>+VLOOKUP($D5735,Sheet3!$B:$I,7,0)</f>
        <v>CARLISLE</v>
      </c>
      <c r="K5735" s="6" t="str">
        <f>+VLOOKUP($D5735,Sheet3!$B:$I,8,0)</f>
        <v>GROUNDFORCE500</v>
      </c>
      <c r="L5735" s="6" t="str">
        <f t="shared" si="440"/>
        <v>323X100S APW 0 GREY CARLISLE GROUNDFORCE500</v>
      </c>
      <c r="M5735" s="12" t="s">
        <v>5752</v>
      </c>
      <c r="N5735" s="12" t="str">
        <f t="shared" si="442"/>
        <v>l2111</v>
      </c>
    </row>
    <row r="5736" spans="1:14">
      <c r="A5736" s="14" t="s">
        <v>5764</v>
      </c>
      <c r="B5736" s="6" t="str">
        <f t="shared" si="441"/>
        <v>l211010589</v>
      </c>
      <c r="C5736" s="12">
        <v>203396</v>
      </c>
      <c r="D5736" s="12" t="str">
        <f t="shared" si="443"/>
        <v>p-003396</v>
      </c>
      <c r="E5736" s="6" t="str">
        <f>+VLOOKUP($D5736,Sheet3!$B:$I,2,0)</f>
        <v>323X100</v>
      </c>
      <c r="F5736" s="6" t="str">
        <f>+VLOOKUP($D5736,Sheet3!$B:$I,3,0)</f>
        <v>S</v>
      </c>
      <c r="G5736" s="6" t="str">
        <f>+VLOOKUP($D5736,Sheet3!$B:$I,4,0)</f>
        <v>APW</v>
      </c>
      <c r="H5736" s="6">
        <f>+VLOOKUP($D5736,Sheet3!$B:$I,5,0)</f>
        <v>0</v>
      </c>
      <c r="I5736" s="6" t="str">
        <f>+VLOOKUP($D5736,Sheet3!$B:$I,6,0)</f>
        <v>GREY</v>
      </c>
      <c r="J5736" s="6" t="str">
        <f>+VLOOKUP($D5736,Sheet3!$B:$I,7,0)</f>
        <v>CARLISLE</v>
      </c>
      <c r="K5736" s="6" t="str">
        <f>+VLOOKUP($D5736,Sheet3!$B:$I,8,0)</f>
        <v>GROUNDFORCE500</v>
      </c>
      <c r="L5736" s="6" t="str">
        <f t="shared" si="440"/>
        <v>323X100S APW 0 GREY CARLISLE GROUNDFORCE500</v>
      </c>
      <c r="M5736" s="12" t="s">
        <v>5752</v>
      </c>
      <c r="N5736" s="12" t="str">
        <f t="shared" si="442"/>
        <v>l2110</v>
      </c>
    </row>
    <row r="5737" spans="1:14">
      <c r="A5737" s="14" t="s">
        <v>5765</v>
      </c>
      <c r="B5737" s="6" t="str">
        <f t="shared" si="441"/>
        <v>l211104289</v>
      </c>
      <c r="C5737" s="12">
        <v>203396</v>
      </c>
      <c r="D5737" s="12" t="str">
        <f t="shared" si="443"/>
        <v>p-003396</v>
      </c>
      <c r="E5737" s="6" t="str">
        <f>+VLOOKUP($D5737,Sheet3!$B:$I,2,0)</f>
        <v>323X100</v>
      </c>
      <c r="F5737" s="6" t="str">
        <f>+VLOOKUP($D5737,Sheet3!$B:$I,3,0)</f>
        <v>S</v>
      </c>
      <c r="G5737" s="6" t="str">
        <f>+VLOOKUP($D5737,Sheet3!$B:$I,4,0)</f>
        <v>APW</v>
      </c>
      <c r="H5737" s="6">
        <f>+VLOOKUP($D5737,Sheet3!$B:$I,5,0)</f>
        <v>0</v>
      </c>
      <c r="I5737" s="6" t="str">
        <f>+VLOOKUP($D5737,Sheet3!$B:$I,6,0)</f>
        <v>GREY</v>
      </c>
      <c r="J5737" s="6" t="str">
        <f>+VLOOKUP($D5737,Sheet3!$B:$I,7,0)</f>
        <v>CARLISLE</v>
      </c>
      <c r="K5737" s="6" t="str">
        <f>+VLOOKUP($D5737,Sheet3!$B:$I,8,0)</f>
        <v>GROUNDFORCE500</v>
      </c>
      <c r="L5737" s="6" t="str">
        <f t="shared" si="440"/>
        <v>323X100S APW 0 GREY CARLISLE GROUNDFORCE500</v>
      </c>
      <c r="M5737" s="12" t="s">
        <v>5752</v>
      </c>
      <c r="N5737" s="12" t="str">
        <f t="shared" si="442"/>
        <v>l2111</v>
      </c>
    </row>
    <row r="5738" spans="1:14">
      <c r="A5738" s="14" t="s">
        <v>5766</v>
      </c>
      <c r="B5738" s="6" t="str">
        <f t="shared" si="441"/>
        <v>l211102972</v>
      </c>
      <c r="C5738" s="12">
        <v>203396</v>
      </c>
      <c r="D5738" s="12" t="str">
        <f t="shared" si="443"/>
        <v>p-003396</v>
      </c>
      <c r="E5738" s="6" t="str">
        <f>+VLOOKUP($D5738,Sheet3!$B:$I,2,0)</f>
        <v>323X100</v>
      </c>
      <c r="F5738" s="6" t="str">
        <f>+VLOOKUP($D5738,Sheet3!$B:$I,3,0)</f>
        <v>S</v>
      </c>
      <c r="G5738" s="6" t="str">
        <f>+VLOOKUP($D5738,Sheet3!$B:$I,4,0)</f>
        <v>APW</v>
      </c>
      <c r="H5738" s="6">
        <f>+VLOOKUP($D5738,Sheet3!$B:$I,5,0)</f>
        <v>0</v>
      </c>
      <c r="I5738" s="6" t="str">
        <f>+VLOOKUP($D5738,Sheet3!$B:$I,6,0)</f>
        <v>GREY</v>
      </c>
      <c r="J5738" s="6" t="str">
        <f>+VLOOKUP($D5738,Sheet3!$B:$I,7,0)</f>
        <v>CARLISLE</v>
      </c>
      <c r="K5738" s="6" t="str">
        <f>+VLOOKUP($D5738,Sheet3!$B:$I,8,0)</f>
        <v>GROUNDFORCE500</v>
      </c>
      <c r="L5738" s="6" t="str">
        <f t="shared" si="440"/>
        <v>323X100S APW 0 GREY CARLISLE GROUNDFORCE500</v>
      </c>
      <c r="M5738" s="12" t="s">
        <v>5752</v>
      </c>
      <c r="N5738" s="12" t="str">
        <f t="shared" si="442"/>
        <v>l2111</v>
      </c>
    </row>
    <row r="5739" spans="1:14">
      <c r="A5739" s="14" t="s">
        <v>5767</v>
      </c>
      <c r="B5739" s="6" t="str">
        <f t="shared" si="441"/>
        <v>l211102078</v>
      </c>
      <c r="C5739" s="12">
        <v>203396</v>
      </c>
      <c r="D5739" s="12" t="str">
        <f t="shared" si="443"/>
        <v>p-003396</v>
      </c>
      <c r="E5739" s="6" t="str">
        <f>+VLOOKUP($D5739,Sheet3!$B:$I,2,0)</f>
        <v>323X100</v>
      </c>
      <c r="F5739" s="6" t="str">
        <f>+VLOOKUP($D5739,Sheet3!$B:$I,3,0)</f>
        <v>S</v>
      </c>
      <c r="G5739" s="6" t="str">
        <f>+VLOOKUP($D5739,Sheet3!$B:$I,4,0)</f>
        <v>APW</v>
      </c>
      <c r="H5739" s="6">
        <f>+VLOOKUP($D5739,Sheet3!$B:$I,5,0)</f>
        <v>0</v>
      </c>
      <c r="I5739" s="6" t="str">
        <f>+VLOOKUP($D5739,Sheet3!$B:$I,6,0)</f>
        <v>GREY</v>
      </c>
      <c r="J5739" s="6" t="str">
        <f>+VLOOKUP($D5739,Sheet3!$B:$I,7,0)</f>
        <v>CARLISLE</v>
      </c>
      <c r="K5739" s="6" t="str">
        <f>+VLOOKUP($D5739,Sheet3!$B:$I,8,0)</f>
        <v>GROUNDFORCE500</v>
      </c>
      <c r="L5739" s="6" t="str">
        <f t="shared" si="440"/>
        <v>323X100S APW 0 GREY CARLISLE GROUNDFORCE500</v>
      </c>
      <c r="M5739" s="12" t="s">
        <v>5752</v>
      </c>
      <c r="N5739" s="12" t="str">
        <f t="shared" si="442"/>
        <v>l2111</v>
      </c>
    </row>
    <row r="5740" spans="1:14">
      <c r="A5740" s="14" t="s">
        <v>5768</v>
      </c>
      <c r="B5740" s="6" t="str">
        <f t="shared" si="441"/>
        <v>l211103380</v>
      </c>
      <c r="C5740" s="12">
        <v>203396</v>
      </c>
      <c r="D5740" s="12" t="str">
        <f t="shared" si="443"/>
        <v>p-003396</v>
      </c>
      <c r="E5740" s="6" t="str">
        <f>+VLOOKUP($D5740,Sheet3!$B:$I,2,0)</f>
        <v>323X100</v>
      </c>
      <c r="F5740" s="6" t="str">
        <f>+VLOOKUP($D5740,Sheet3!$B:$I,3,0)</f>
        <v>S</v>
      </c>
      <c r="G5740" s="6" t="str">
        <f>+VLOOKUP($D5740,Sheet3!$B:$I,4,0)</f>
        <v>APW</v>
      </c>
      <c r="H5740" s="6">
        <f>+VLOOKUP($D5740,Sheet3!$B:$I,5,0)</f>
        <v>0</v>
      </c>
      <c r="I5740" s="6" t="str">
        <f>+VLOOKUP($D5740,Sheet3!$B:$I,6,0)</f>
        <v>GREY</v>
      </c>
      <c r="J5740" s="6" t="str">
        <f>+VLOOKUP($D5740,Sheet3!$B:$I,7,0)</f>
        <v>CARLISLE</v>
      </c>
      <c r="K5740" s="6" t="str">
        <f>+VLOOKUP($D5740,Sheet3!$B:$I,8,0)</f>
        <v>GROUNDFORCE500</v>
      </c>
      <c r="L5740" s="6" t="str">
        <f t="shared" si="440"/>
        <v>323X100S APW 0 GREY CARLISLE GROUNDFORCE500</v>
      </c>
      <c r="M5740" s="12" t="s">
        <v>5752</v>
      </c>
      <c r="N5740" s="12" t="str">
        <f t="shared" si="442"/>
        <v>l2111</v>
      </c>
    </row>
    <row r="5741" spans="1:14">
      <c r="A5741" s="14" t="s">
        <v>5769</v>
      </c>
      <c r="B5741" s="6" t="str">
        <f t="shared" si="441"/>
        <v>l211103747</v>
      </c>
      <c r="C5741" s="12">
        <v>203396</v>
      </c>
      <c r="D5741" s="12" t="str">
        <f t="shared" si="443"/>
        <v>p-003396</v>
      </c>
      <c r="E5741" s="6" t="str">
        <f>+VLOOKUP($D5741,Sheet3!$B:$I,2,0)</f>
        <v>323X100</v>
      </c>
      <c r="F5741" s="6" t="str">
        <f>+VLOOKUP($D5741,Sheet3!$B:$I,3,0)</f>
        <v>S</v>
      </c>
      <c r="G5741" s="6" t="str">
        <f>+VLOOKUP($D5741,Sheet3!$B:$I,4,0)</f>
        <v>APW</v>
      </c>
      <c r="H5741" s="6">
        <f>+VLOOKUP($D5741,Sheet3!$B:$I,5,0)</f>
        <v>0</v>
      </c>
      <c r="I5741" s="6" t="str">
        <f>+VLOOKUP($D5741,Sheet3!$B:$I,6,0)</f>
        <v>GREY</v>
      </c>
      <c r="J5741" s="6" t="str">
        <f>+VLOOKUP($D5741,Sheet3!$B:$I,7,0)</f>
        <v>CARLISLE</v>
      </c>
      <c r="K5741" s="6" t="str">
        <f>+VLOOKUP($D5741,Sheet3!$B:$I,8,0)</f>
        <v>GROUNDFORCE500</v>
      </c>
      <c r="L5741" s="6" t="str">
        <f t="shared" si="440"/>
        <v>323X100S APW 0 GREY CARLISLE GROUNDFORCE500</v>
      </c>
      <c r="M5741" s="12" t="s">
        <v>5752</v>
      </c>
      <c r="N5741" s="12" t="str">
        <f t="shared" si="442"/>
        <v>l2111</v>
      </c>
    </row>
    <row r="5742" spans="1:14">
      <c r="A5742" s="14" t="s">
        <v>5770</v>
      </c>
      <c r="B5742" s="6" t="str">
        <f t="shared" si="441"/>
        <v>l211104115</v>
      </c>
      <c r="C5742" s="12">
        <v>203396</v>
      </c>
      <c r="D5742" s="12" t="str">
        <f t="shared" si="443"/>
        <v>p-003396</v>
      </c>
      <c r="E5742" s="6" t="str">
        <f>+VLOOKUP($D5742,Sheet3!$B:$I,2,0)</f>
        <v>323X100</v>
      </c>
      <c r="F5742" s="6" t="str">
        <f>+VLOOKUP($D5742,Sheet3!$B:$I,3,0)</f>
        <v>S</v>
      </c>
      <c r="G5742" s="6" t="str">
        <f>+VLOOKUP($D5742,Sheet3!$B:$I,4,0)</f>
        <v>APW</v>
      </c>
      <c r="H5742" s="6">
        <f>+VLOOKUP($D5742,Sheet3!$B:$I,5,0)</f>
        <v>0</v>
      </c>
      <c r="I5742" s="6" t="str">
        <f>+VLOOKUP($D5742,Sheet3!$B:$I,6,0)</f>
        <v>GREY</v>
      </c>
      <c r="J5742" s="6" t="str">
        <f>+VLOOKUP($D5742,Sheet3!$B:$I,7,0)</f>
        <v>CARLISLE</v>
      </c>
      <c r="K5742" s="6" t="str">
        <f>+VLOOKUP($D5742,Sheet3!$B:$I,8,0)</f>
        <v>GROUNDFORCE500</v>
      </c>
      <c r="L5742" s="6" t="str">
        <f t="shared" si="440"/>
        <v>323X100S APW 0 GREY CARLISLE GROUNDFORCE500</v>
      </c>
      <c r="M5742" s="12" t="s">
        <v>5752</v>
      </c>
      <c r="N5742" s="12" t="str">
        <f t="shared" si="442"/>
        <v>l2111</v>
      </c>
    </row>
    <row r="5743" spans="1:14">
      <c r="A5743" s="14" t="s">
        <v>5771</v>
      </c>
      <c r="B5743" s="6" t="str">
        <f t="shared" si="441"/>
        <v>l211104095</v>
      </c>
      <c r="C5743" s="12">
        <v>203396</v>
      </c>
      <c r="D5743" s="12" t="str">
        <f t="shared" si="443"/>
        <v>p-003396</v>
      </c>
      <c r="E5743" s="6" t="str">
        <f>+VLOOKUP($D5743,Sheet3!$B:$I,2,0)</f>
        <v>323X100</v>
      </c>
      <c r="F5743" s="6" t="str">
        <f>+VLOOKUP($D5743,Sheet3!$B:$I,3,0)</f>
        <v>S</v>
      </c>
      <c r="G5743" s="6" t="str">
        <f>+VLOOKUP($D5743,Sheet3!$B:$I,4,0)</f>
        <v>APW</v>
      </c>
      <c r="H5743" s="6">
        <f>+VLOOKUP($D5743,Sheet3!$B:$I,5,0)</f>
        <v>0</v>
      </c>
      <c r="I5743" s="6" t="str">
        <f>+VLOOKUP($D5743,Sheet3!$B:$I,6,0)</f>
        <v>GREY</v>
      </c>
      <c r="J5743" s="6" t="str">
        <f>+VLOOKUP($D5743,Sheet3!$B:$I,7,0)</f>
        <v>CARLISLE</v>
      </c>
      <c r="K5743" s="6" t="str">
        <f>+VLOOKUP($D5743,Sheet3!$B:$I,8,0)</f>
        <v>GROUNDFORCE500</v>
      </c>
      <c r="L5743" s="6" t="str">
        <f t="shared" si="440"/>
        <v>323X100S APW 0 GREY CARLISLE GROUNDFORCE500</v>
      </c>
      <c r="M5743" s="12" t="s">
        <v>5752</v>
      </c>
      <c r="N5743" s="12" t="str">
        <f t="shared" si="442"/>
        <v>l2111</v>
      </c>
    </row>
    <row r="5744" spans="1:14">
      <c r="A5744" s="14" t="s">
        <v>5772</v>
      </c>
      <c r="B5744" s="6" t="str">
        <f t="shared" si="441"/>
        <v>l211112952</v>
      </c>
      <c r="C5744" s="12">
        <v>203971</v>
      </c>
      <c r="D5744" s="12" t="str">
        <f t="shared" si="443"/>
        <v>p-003971</v>
      </c>
      <c r="E5744" s="6" t="str">
        <f>+VLOOKUP($D5744,Sheet3!$B:$I,2,0)</f>
        <v>12X4SJ-WITHOUTDISK</v>
      </c>
      <c r="F5744" s="6" t="str">
        <f>+VLOOKUP($D5744,Sheet3!$B:$I,3,0)</f>
        <v>S</v>
      </c>
      <c r="G5744" s="6" t="str">
        <f>+VLOOKUP($D5744,Sheet3!$B:$I,4,0)</f>
        <v>APW</v>
      </c>
      <c r="H5744" s="6">
        <f>+VLOOKUP($D5744,Sheet3!$B:$I,5,0)</f>
        <v>0</v>
      </c>
      <c r="I5744" s="6" t="str">
        <f>+VLOOKUP($D5744,Sheet3!$B:$I,6,0)</f>
        <v>GREY</v>
      </c>
      <c r="J5744" s="6">
        <f>+VLOOKUP($D5744,Sheet3!$B:$I,7,0)</f>
        <v>51472</v>
      </c>
      <c r="K5744" s="6" t="str">
        <f>+VLOOKUP($D5744,Sheet3!$B:$I,8,0)</f>
        <v>1-800-536-1800-158436SJ</v>
      </c>
      <c r="L5744" s="6" t="str">
        <f t="shared" ref="L5744:L5807" si="444">CONCATENATE(E5744,F5744," ",G5744," ",H5744," ",I5744," ",J5744," ",K5744)</f>
        <v>12X4SJ-WITHOUTDISKS APW 0 GREY 51472 1-800-536-1800-158436SJ</v>
      </c>
      <c r="M5744" s="12" t="s">
        <v>5752</v>
      </c>
      <c r="N5744" s="12" t="str">
        <f t="shared" si="442"/>
        <v>l2111</v>
      </c>
    </row>
    <row r="5745" spans="1:14">
      <c r="A5745" s="14" t="s">
        <v>5773</v>
      </c>
      <c r="B5745" s="6" t="str">
        <f t="shared" si="441"/>
        <v>l211112788</v>
      </c>
      <c r="C5745" s="12">
        <v>203971</v>
      </c>
      <c r="D5745" s="12" t="str">
        <f t="shared" si="443"/>
        <v>p-003971</v>
      </c>
      <c r="E5745" s="6" t="str">
        <f>+VLOOKUP($D5745,Sheet3!$B:$I,2,0)</f>
        <v>12X4SJ-WITHOUTDISK</v>
      </c>
      <c r="F5745" s="6" t="str">
        <f>+VLOOKUP($D5745,Sheet3!$B:$I,3,0)</f>
        <v>S</v>
      </c>
      <c r="G5745" s="6" t="str">
        <f>+VLOOKUP($D5745,Sheet3!$B:$I,4,0)</f>
        <v>APW</v>
      </c>
      <c r="H5745" s="6">
        <f>+VLOOKUP($D5745,Sheet3!$B:$I,5,0)</f>
        <v>0</v>
      </c>
      <c r="I5745" s="6" t="str">
        <f>+VLOOKUP($D5745,Sheet3!$B:$I,6,0)</f>
        <v>GREY</v>
      </c>
      <c r="J5745" s="6">
        <f>+VLOOKUP($D5745,Sheet3!$B:$I,7,0)</f>
        <v>51472</v>
      </c>
      <c r="K5745" s="6" t="str">
        <f>+VLOOKUP($D5745,Sheet3!$B:$I,8,0)</f>
        <v>1-800-536-1800-158436SJ</v>
      </c>
      <c r="L5745" s="6" t="str">
        <f t="shared" si="444"/>
        <v>12X4SJ-WITHOUTDISKS APW 0 GREY 51472 1-800-536-1800-158436SJ</v>
      </c>
      <c r="M5745" s="12" t="s">
        <v>5752</v>
      </c>
      <c r="N5745" s="12" t="str">
        <f t="shared" si="442"/>
        <v>l2111</v>
      </c>
    </row>
    <row r="5746" spans="1:14">
      <c r="A5746" s="14" t="s">
        <v>5774</v>
      </c>
      <c r="B5746" s="6" t="str">
        <f t="shared" si="441"/>
        <v>l211112739</v>
      </c>
      <c r="C5746" s="12">
        <v>203971</v>
      </c>
      <c r="D5746" s="12" t="str">
        <f t="shared" si="443"/>
        <v>p-003971</v>
      </c>
      <c r="E5746" s="6" t="str">
        <f>+VLOOKUP($D5746,Sheet3!$B:$I,2,0)</f>
        <v>12X4SJ-WITHOUTDISK</v>
      </c>
      <c r="F5746" s="6" t="str">
        <f>+VLOOKUP($D5746,Sheet3!$B:$I,3,0)</f>
        <v>S</v>
      </c>
      <c r="G5746" s="6" t="str">
        <f>+VLOOKUP($D5746,Sheet3!$B:$I,4,0)</f>
        <v>APW</v>
      </c>
      <c r="H5746" s="6">
        <f>+VLOOKUP($D5746,Sheet3!$B:$I,5,0)</f>
        <v>0</v>
      </c>
      <c r="I5746" s="6" t="str">
        <f>+VLOOKUP($D5746,Sheet3!$B:$I,6,0)</f>
        <v>GREY</v>
      </c>
      <c r="J5746" s="6">
        <f>+VLOOKUP($D5746,Sheet3!$B:$I,7,0)</f>
        <v>51472</v>
      </c>
      <c r="K5746" s="6" t="str">
        <f>+VLOOKUP($D5746,Sheet3!$B:$I,8,0)</f>
        <v>1-800-536-1800-158436SJ</v>
      </c>
      <c r="L5746" s="6" t="str">
        <f t="shared" si="444"/>
        <v>12X4SJ-WITHOUTDISKS APW 0 GREY 51472 1-800-536-1800-158436SJ</v>
      </c>
      <c r="M5746" s="12" t="s">
        <v>5752</v>
      </c>
      <c r="N5746" s="12" t="str">
        <f t="shared" si="442"/>
        <v>l2111</v>
      </c>
    </row>
    <row r="5747" spans="1:14">
      <c r="A5747" s="14" t="s">
        <v>5775</v>
      </c>
      <c r="B5747" s="6" t="str">
        <f t="shared" si="441"/>
        <v>l211102543</v>
      </c>
      <c r="C5747" s="12">
        <v>203396</v>
      </c>
      <c r="D5747" s="12" t="str">
        <f t="shared" si="443"/>
        <v>p-003396</v>
      </c>
      <c r="E5747" s="6" t="str">
        <f>+VLOOKUP($D5747,Sheet3!$B:$I,2,0)</f>
        <v>323X100</v>
      </c>
      <c r="F5747" s="6" t="str">
        <f>+VLOOKUP($D5747,Sheet3!$B:$I,3,0)</f>
        <v>S</v>
      </c>
      <c r="G5747" s="6" t="str">
        <f>+VLOOKUP($D5747,Sheet3!$B:$I,4,0)</f>
        <v>APW</v>
      </c>
      <c r="H5747" s="6">
        <f>+VLOOKUP($D5747,Sheet3!$B:$I,5,0)</f>
        <v>0</v>
      </c>
      <c r="I5747" s="6" t="str">
        <f>+VLOOKUP($D5747,Sheet3!$B:$I,6,0)</f>
        <v>GREY</v>
      </c>
      <c r="J5747" s="6" t="str">
        <f>+VLOOKUP($D5747,Sheet3!$B:$I,7,0)</f>
        <v>CARLISLE</v>
      </c>
      <c r="K5747" s="6" t="str">
        <f>+VLOOKUP($D5747,Sheet3!$B:$I,8,0)</f>
        <v>GROUNDFORCE500</v>
      </c>
      <c r="L5747" s="6" t="str">
        <f t="shared" si="444"/>
        <v>323X100S APW 0 GREY CARLISLE GROUNDFORCE500</v>
      </c>
      <c r="M5747" s="12" t="s">
        <v>5752</v>
      </c>
      <c r="N5747" s="12" t="str">
        <f t="shared" si="442"/>
        <v>l2111</v>
      </c>
    </row>
    <row r="5748" spans="1:14">
      <c r="A5748" s="14" t="s">
        <v>5776</v>
      </c>
      <c r="B5748" s="6" t="str">
        <f t="shared" si="441"/>
        <v>l211103460</v>
      </c>
      <c r="C5748" s="12">
        <v>203396</v>
      </c>
      <c r="D5748" s="12" t="str">
        <f t="shared" si="443"/>
        <v>p-003396</v>
      </c>
      <c r="E5748" s="6" t="str">
        <f>+VLOOKUP($D5748,Sheet3!$B:$I,2,0)</f>
        <v>323X100</v>
      </c>
      <c r="F5748" s="6" t="str">
        <f>+VLOOKUP($D5748,Sheet3!$B:$I,3,0)</f>
        <v>S</v>
      </c>
      <c r="G5748" s="6" t="str">
        <f>+VLOOKUP($D5748,Sheet3!$B:$I,4,0)</f>
        <v>APW</v>
      </c>
      <c r="H5748" s="6">
        <f>+VLOOKUP($D5748,Sheet3!$B:$I,5,0)</f>
        <v>0</v>
      </c>
      <c r="I5748" s="6" t="str">
        <f>+VLOOKUP($D5748,Sheet3!$B:$I,6,0)</f>
        <v>GREY</v>
      </c>
      <c r="J5748" s="6" t="str">
        <f>+VLOOKUP($D5748,Sheet3!$B:$I,7,0)</f>
        <v>CARLISLE</v>
      </c>
      <c r="K5748" s="6" t="str">
        <f>+VLOOKUP($D5748,Sheet3!$B:$I,8,0)</f>
        <v>GROUNDFORCE500</v>
      </c>
      <c r="L5748" s="6" t="str">
        <f t="shared" si="444"/>
        <v>323X100S APW 0 GREY CARLISLE GROUNDFORCE500</v>
      </c>
      <c r="M5748" s="12" t="s">
        <v>5752</v>
      </c>
      <c r="N5748" s="12" t="str">
        <f t="shared" si="442"/>
        <v>l2111</v>
      </c>
    </row>
    <row r="5749" spans="1:14">
      <c r="A5749" s="14" t="s">
        <v>5777</v>
      </c>
      <c r="B5749" s="6" t="str">
        <f t="shared" si="441"/>
        <v>l211016791</v>
      </c>
      <c r="C5749" s="12">
        <v>203396</v>
      </c>
      <c r="D5749" s="12" t="str">
        <f t="shared" si="443"/>
        <v>p-003396</v>
      </c>
      <c r="E5749" s="6" t="str">
        <f>+VLOOKUP($D5749,Sheet3!$B:$I,2,0)</f>
        <v>323X100</v>
      </c>
      <c r="F5749" s="6" t="str">
        <f>+VLOOKUP($D5749,Sheet3!$B:$I,3,0)</f>
        <v>S</v>
      </c>
      <c r="G5749" s="6" t="str">
        <f>+VLOOKUP($D5749,Sheet3!$B:$I,4,0)</f>
        <v>APW</v>
      </c>
      <c r="H5749" s="6">
        <f>+VLOOKUP($D5749,Sheet3!$B:$I,5,0)</f>
        <v>0</v>
      </c>
      <c r="I5749" s="6" t="str">
        <f>+VLOOKUP($D5749,Sheet3!$B:$I,6,0)</f>
        <v>GREY</v>
      </c>
      <c r="J5749" s="6" t="str">
        <f>+VLOOKUP($D5749,Sheet3!$B:$I,7,0)</f>
        <v>CARLISLE</v>
      </c>
      <c r="K5749" s="6" t="str">
        <f>+VLOOKUP($D5749,Sheet3!$B:$I,8,0)</f>
        <v>GROUNDFORCE500</v>
      </c>
      <c r="L5749" s="6" t="str">
        <f t="shared" si="444"/>
        <v>323X100S APW 0 GREY CARLISLE GROUNDFORCE500</v>
      </c>
      <c r="M5749" s="12" t="s">
        <v>5752</v>
      </c>
      <c r="N5749" s="12" t="str">
        <f t="shared" si="442"/>
        <v>l2110</v>
      </c>
    </row>
    <row r="5750" spans="1:14">
      <c r="A5750" s="14" t="s">
        <v>5778</v>
      </c>
      <c r="B5750" s="6" t="str">
        <f t="shared" si="441"/>
        <v>l211016986</v>
      </c>
      <c r="C5750" s="12">
        <v>203396</v>
      </c>
      <c r="D5750" s="12" t="str">
        <f t="shared" si="443"/>
        <v>p-003396</v>
      </c>
      <c r="E5750" s="6" t="str">
        <f>+VLOOKUP($D5750,Sheet3!$B:$I,2,0)</f>
        <v>323X100</v>
      </c>
      <c r="F5750" s="6" t="str">
        <f>+VLOOKUP($D5750,Sheet3!$B:$I,3,0)</f>
        <v>S</v>
      </c>
      <c r="G5750" s="6" t="str">
        <f>+VLOOKUP($D5750,Sheet3!$B:$I,4,0)</f>
        <v>APW</v>
      </c>
      <c r="H5750" s="6">
        <f>+VLOOKUP($D5750,Sheet3!$B:$I,5,0)</f>
        <v>0</v>
      </c>
      <c r="I5750" s="6" t="str">
        <f>+VLOOKUP($D5750,Sheet3!$B:$I,6,0)</f>
        <v>GREY</v>
      </c>
      <c r="J5750" s="6" t="str">
        <f>+VLOOKUP($D5750,Sheet3!$B:$I,7,0)</f>
        <v>CARLISLE</v>
      </c>
      <c r="K5750" s="6" t="str">
        <f>+VLOOKUP($D5750,Sheet3!$B:$I,8,0)</f>
        <v>GROUNDFORCE500</v>
      </c>
      <c r="L5750" s="6" t="str">
        <f t="shared" si="444"/>
        <v>323X100S APW 0 GREY CARLISLE GROUNDFORCE500</v>
      </c>
      <c r="M5750" s="12" t="s">
        <v>5752</v>
      </c>
      <c r="N5750" s="12" t="str">
        <f t="shared" si="442"/>
        <v>l2110</v>
      </c>
    </row>
    <row r="5751" spans="1:14">
      <c r="A5751" s="14" t="s">
        <v>5779</v>
      </c>
      <c r="B5751" s="6" t="str">
        <f t="shared" si="441"/>
        <v>l211113120</v>
      </c>
      <c r="C5751" s="12">
        <v>203971</v>
      </c>
      <c r="D5751" s="12" t="str">
        <f t="shared" si="443"/>
        <v>p-003971</v>
      </c>
      <c r="E5751" s="6" t="str">
        <f>+VLOOKUP($D5751,Sheet3!$B:$I,2,0)</f>
        <v>12X4SJ-WITHOUTDISK</v>
      </c>
      <c r="F5751" s="6" t="str">
        <f>+VLOOKUP($D5751,Sheet3!$B:$I,3,0)</f>
        <v>S</v>
      </c>
      <c r="G5751" s="6" t="str">
        <f>+VLOOKUP($D5751,Sheet3!$B:$I,4,0)</f>
        <v>APW</v>
      </c>
      <c r="H5751" s="6">
        <f>+VLOOKUP($D5751,Sheet3!$B:$I,5,0)</f>
        <v>0</v>
      </c>
      <c r="I5751" s="6" t="str">
        <f>+VLOOKUP($D5751,Sheet3!$B:$I,6,0)</f>
        <v>GREY</v>
      </c>
      <c r="J5751" s="6">
        <f>+VLOOKUP($D5751,Sheet3!$B:$I,7,0)</f>
        <v>51472</v>
      </c>
      <c r="K5751" s="6" t="str">
        <f>+VLOOKUP($D5751,Sheet3!$B:$I,8,0)</f>
        <v>1-800-536-1800-158436SJ</v>
      </c>
      <c r="L5751" s="6" t="str">
        <f t="shared" si="444"/>
        <v>12X4SJ-WITHOUTDISKS APW 0 GREY 51472 1-800-536-1800-158436SJ</v>
      </c>
      <c r="M5751" s="12" t="s">
        <v>5752</v>
      </c>
      <c r="N5751" s="12" t="str">
        <f t="shared" si="442"/>
        <v>l2111</v>
      </c>
    </row>
    <row r="5752" spans="1:14">
      <c r="A5752" s="14" t="s">
        <v>5780</v>
      </c>
      <c r="B5752" s="6" t="str">
        <f t="shared" si="441"/>
        <v>l211112897</v>
      </c>
      <c r="C5752" s="12">
        <v>203971</v>
      </c>
      <c r="D5752" s="12" t="str">
        <f t="shared" si="443"/>
        <v>p-003971</v>
      </c>
      <c r="E5752" s="6" t="str">
        <f>+VLOOKUP($D5752,Sheet3!$B:$I,2,0)</f>
        <v>12X4SJ-WITHOUTDISK</v>
      </c>
      <c r="F5752" s="6" t="str">
        <f>+VLOOKUP($D5752,Sheet3!$B:$I,3,0)</f>
        <v>S</v>
      </c>
      <c r="G5752" s="6" t="str">
        <f>+VLOOKUP($D5752,Sheet3!$B:$I,4,0)</f>
        <v>APW</v>
      </c>
      <c r="H5752" s="6">
        <f>+VLOOKUP($D5752,Sheet3!$B:$I,5,0)</f>
        <v>0</v>
      </c>
      <c r="I5752" s="6" t="str">
        <f>+VLOOKUP($D5752,Sheet3!$B:$I,6,0)</f>
        <v>GREY</v>
      </c>
      <c r="J5752" s="6">
        <f>+VLOOKUP($D5752,Sheet3!$B:$I,7,0)</f>
        <v>51472</v>
      </c>
      <c r="K5752" s="6" t="str">
        <f>+VLOOKUP($D5752,Sheet3!$B:$I,8,0)</f>
        <v>1-800-536-1800-158436SJ</v>
      </c>
      <c r="L5752" s="6" t="str">
        <f t="shared" si="444"/>
        <v>12X4SJ-WITHOUTDISKS APW 0 GREY 51472 1-800-536-1800-158436SJ</v>
      </c>
      <c r="M5752" s="12" t="s">
        <v>5752</v>
      </c>
      <c r="N5752" s="12" t="str">
        <f t="shared" si="442"/>
        <v>l2111</v>
      </c>
    </row>
    <row r="5753" spans="1:14">
      <c r="A5753" s="14" t="s">
        <v>5781</v>
      </c>
      <c r="B5753" s="6" t="str">
        <f t="shared" si="441"/>
        <v>l211103286</v>
      </c>
      <c r="C5753" s="12">
        <v>203396</v>
      </c>
      <c r="D5753" s="12" t="str">
        <f t="shared" si="443"/>
        <v>p-003396</v>
      </c>
      <c r="E5753" s="6" t="str">
        <f>+VLOOKUP($D5753,Sheet3!$B:$I,2,0)</f>
        <v>323X100</v>
      </c>
      <c r="F5753" s="6" t="str">
        <f>+VLOOKUP($D5753,Sheet3!$B:$I,3,0)</f>
        <v>S</v>
      </c>
      <c r="G5753" s="6" t="str">
        <f>+VLOOKUP($D5753,Sheet3!$B:$I,4,0)</f>
        <v>APW</v>
      </c>
      <c r="H5753" s="6">
        <f>+VLOOKUP($D5753,Sheet3!$B:$I,5,0)</f>
        <v>0</v>
      </c>
      <c r="I5753" s="6" t="str">
        <f>+VLOOKUP($D5753,Sheet3!$B:$I,6,0)</f>
        <v>GREY</v>
      </c>
      <c r="J5753" s="6" t="str">
        <f>+VLOOKUP($D5753,Sheet3!$B:$I,7,0)</f>
        <v>CARLISLE</v>
      </c>
      <c r="K5753" s="6" t="str">
        <f>+VLOOKUP($D5753,Sheet3!$B:$I,8,0)</f>
        <v>GROUNDFORCE500</v>
      </c>
      <c r="L5753" s="6" t="str">
        <f t="shared" si="444"/>
        <v>323X100S APW 0 GREY CARLISLE GROUNDFORCE500</v>
      </c>
      <c r="M5753" s="12" t="s">
        <v>5752</v>
      </c>
      <c r="N5753" s="12" t="str">
        <f t="shared" si="442"/>
        <v>l2111</v>
      </c>
    </row>
    <row r="5754" spans="1:14">
      <c r="A5754" s="14" t="s">
        <v>5782</v>
      </c>
      <c r="B5754" s="6" t="str">
        <f t="shared" si="441"/>
        <v>l210903802</v>
      </c>
      <c r="C5754" s="12">
        <v>203396</v>
      </c>
      <c r="D5754" s="12" t="str">
        <f t="shared" si="443"/>
        <v>p-003396</v>
      </c>
      <c r="E5754" s="6" t="str">
        <f>+VLOOKUP($D5754,Sheet3!$B:$I,2,0)</f>
        <v>323X100</v>
      </c>
      <c r="F5754" s="6" t="str">
        <f>+VLOOKUP($D5754,Sheet3!$B:$I,3,0)</f>
        <v>S</v>
      </c>
      <c r="G5754" s="6" t="str">
        <f>+VLOOKUP($D5754,Sheet3!$B:$I,4,0)</f>
        <v>APW</v>
      </c>
      <c r="H5754" s="6">
        <f>+VLOOKUP($D5754,Sheet3!$B:$I,5,0)</f>
        <v>0</v>
      </c>
      <c r="I5754" s="6" t="str">
        <f>+VLOOKUP($D5754,Sheet3!$B:$I,6,0)</f>
        <v>GREY</v>
      </c>
      <c r="J5754" s="6" t="str">
        <f>+VLOOKUP($D5754,Sheet3!$B:$I,7,0)</f>
        <v>CARLISLE</v>
      </c>
      <c r="K5754" s="6" t="str">
        <f>+VLOOKUP($D5754,Sheet3!$B:$I,8,0)</f>
        <v>GROUNDFORCE500</v>
      </c>
      <c r="L5754" s="6" t="str">
        <f t="shared" si="444"/>
        <v>323X100S APW 0 GREY CARLISLE GROUNDFORCE500</v>
      </c>
      <c r="M5754" s="12" t="s">
        <v>5752</v>
      </c>
      <c r="N5754" s="12" t="str">
        <f t="shared" si="442"/>
        <v>l2109</v>
      </c>
    </row>
    <row r="5755" spans="1:14">
      <c r="A5755" s="14" t="s">
        <v>5783</v>
      </c>
      <c r="B5755" s="6" t="str">
        <f t="shared" si="441"/>
        <v>l211103638</v>
      </c>
      <c r="C5755" s="12">
        <v>203396</v>
      </c>
      <c r="D5755" s="12" t="str">
        <f t="shared" si="443"/>
        <v>p-003396</v>
      </c>
      <c r="E5755" s="6" t="str">
        <f>+VLOOKUP($D5755,Sheet3!$B:$I,2,0)</f>
        <v>323X100</v>
      </c>
      <c r="F5755" s="6" t="str">
        <f>+VLOOKUP($D5755,Sheet3!$B:$I,3,0)</f>
        <v>S</v>
      </c>
      <c r="G5755" s="6" t="str">
        <f>+VLOOKUP($D5755,Sheet3!$B:$I,4,0)</f>
        <v>APW</v>
      </c>
      <c r="H5755" s="6">
        <f>+VLOOKUP($D5755,Sheet3!$B:$I,5,0)</f>
        <v>0</v>
      </c>
      <c r="I5755" s="6" t="str">
        <f>+VLOOKUP($D5755,Sheet3!$B:$I,6,0)</f>
        <v>GREY</v>
      </c>
      <c r="J5755" s="6" t="str">
        <f>+VLOOKUP($D5755,Sheet3!$B:$I,7,0)</f>
        <v>CARLISLE</v>
      </c>
      <c r="K5755" s="6" t="str">
        <f>+VLOOKUP($D5755,Sheet3!$B:$I,8,0)</f>
        <v>GROUNDFORCE500</v>
      </c>
      <c r="L5755" s="6" t="str">
        <f t="shared" si="444"/>
        <v>323X100S APW 0 GREY CARLISLE GROUNDFORCE500</v>
      </c>
      <c r="M5755" s="12" t="s">
        <v>5752</v>
      </c>
      <c r="N5755" s="12" t="str">
        <f t="shared" si="442"/>
        <v>l2111</v>
      </c>
    </row>
    <row r="5756" spans="1:14">
      <c r="A5756" s="14" t="s">
        <v>5784</v>
      </c>
      <c r="B5756" s="6" t="str">
        <f t="shared" si="441"/>
        <v>l211102858</v>
      </c>
      <c r="C5756" s="12">
        <v>203396</v>
      </c>
      <c r="D5756" s="12" t="str">
        <f t="shared" si="443"/>
        <v>p-003396</v>
      </c>
      <c r="E5756" s="6" t="str">
        <f>+VLOOKUP($D5756,Sheet3!$B:$I,2,0)</f>
        <v>323X100</v>
      </c>
      <c r="F5756" s="6" t="str">
        <f>+VLOOKUP($D5756,Sheet3!$B:$I,3,0)</f>
        <v>S</v>
      </c>
      <c r="G5756" s="6" t="str">
        <f>+VLOOKUP($D5756,Sheet3!$B:$I,4,0)</f>
        <v>APW</v>
      </c>
      <c r="H5756" s="6">
        <f>+VLOOKUP($D5756,Sheet3!$B:$I,5,0)</f>
        <v>0</v>
      </c>
      <c r="I5756" s="6" t="str">
        <f>+VLOOKUP($D5756,Sheet3!$B:$I,6,0)</f>
        <v>GREY</v>
      </c>
      <c r="J5756" s="6" t="str">
        <f>+VLOOKUP($D5756,Sheet3!$B:$I,7,0)</f>
        <v>CARLISLE</v>
      </c>
      <c r="K5756" s="6" t="str">
        <f>+VLOOKUP($D5756,Sheet3!$B:$I,8,0)</f>
        <v>GROUNDFORCE500</v>
      </c>
      <c r="L5756" s="6" t="str">
        <f t="shared" si="444"/>
        <v>323X100S APW 0 GREY CARLISLE GROUNDFORCE500</v>
      </c>
      <c r="M5756" s="12" t="s">
        <v>5752</v>
      </c>
      <c r="N5756" s="12" t="str">
        <f t="shared" si="442"/>
        <v>l2111</v>
      </c>
    </row>
    <row r="5757" spans="1:14">
      <c r="A5757" s="14" t="s">
        <v>5785</v>
      </c>
      <c r="B5757" s="6" t="str">
        <f t="shared" si="441"/>
        <v>l211103035</v>
      </c>
      <c r="C5757" s="12">
        <v>203396</v>
      </c>
      <c r="D5757" s="12" t="str">
        <f t="shared" si="443"/>
        <v>p-003396</v>
      </c>
      <c r="E5757" s="6" t="str">
        <f>+VLOOKUP($D5757,Sheet3!$B:$I,2,0)</f>
        <v>323X100</v>
      </c>
      <c r="F5757" s="6" t="str">
        <f>+VLOOKUP($D5757,Sheet3!$B:$I,3,0)</f>
        <v>S</v>
      </c>
      <c r="G5757" s="6" t="str">
        <f>+VLOOKUP($D5757,Sheet3!$B:$I,4,0)</f>
        <v>APW</v>
      </c>
      <c r="H5757" s="6">
        <f>+VLOOKUP($D5757,Sheet3!$B:$I,5,0)</f>
        <v>0</v>
      </c>
      <c r="I5757" s="6" t="str">
        <f>+VLOOKUP($D5757,Sheet3!$B:$I,6,0)</f>
        <v>GREY</v>
      </c>
      <c r="J5757" s="6" t="str">
        <f>+VLOOKUP($D5757,Sheet3!$B:$I,7,0)</f>
        <v>CARLISLE</v>
      </c>
      <c r="K5757" s="6" t="str">
        <f>+VLOOKUP($D5757,Sheet3!$B:$I,8,0)</f>
        <v>GROUNDFORCE500</v>
      </c>
      <c r="L5757" s="6" t="str">
        <f t="shared" si="444"/>
        <v>323X100S APW 0 GREY CARLISLE GROUNDFORCE500</v>
      </c>
      <c r="M5757" s="12" t="s">
        <v>5752</v>
      </c>
      <c r="N5757" s="12" t="str">
        <f t="shared" si="442"/>
        <v>l2111</v>
      </c>
    </row>
    <row r="5758" spans="1:14">
      <c r="A5758" s="14" t="s">
        <v>5786</v>
      </c>
      <c r="B5758" s="6" t="str">
        <f t="shared" si="441"/>
        <v>l211011227</v>
      </c>
      <c r="C5758" s="12">
        <v>203396</v>
      </c>
      <c r="D5758" s="12" t="str">
        <f t="shared" si="443"/>
        <v>p-003396</v>
      </c>
      <c r="E5758" s="6" t="str">
        <f>+VLOOKUP($D5758,Sheet3!$B:$I,2,0)</f>
        <v>323X100</v>
      </c>
      <c r="F5758" s="6" t="str">
        <f>+VLOOKUP($D5758,Sheet3!$B:$I,3,0)</f>
        <v>S</v>
      </c>
      <c r="G5758" s="6" t="str">
        <f>+VLOOKUP($D5758,Sheet3!$B:$I,4,0)</f>
        <v>APW</v>
      </c>
      <c r="H5758" s="6">
        <f>+VLOOKUP($D5758,Sheet3!$B:$I,5,0)</f>
        <v>0</v>
      </c>
      <c r="I5758" s="6" t="str">
        <f>+VLOOKUP($D5758,Sheet3!$B:$I,6,0)</f>
        <v>GREY</v>
      </c>
      <c r="J5758" s="6" t="str">
        <f>+VLOOKUP($D5758,Sheet3!$B:$I,7,0)</f>
        <v>CARLISLE</v>
      </c>
      <c r="K5758" s="6" t="str">
        <f>+VLOOKUP($D5758,Sheet3!$B:$I,8,0)</f>
        <v>GROUNDFORCE500</v>
      </c>
      <c r="L5758" s="6" t="str">
        <f t="shared" si="444"/>
        <v>323X100S APW 0 GREY CARLISLE GROUNDFORCE500</v>
      </c>
      <c r="M5758" s="12" t="s">
        <v>5752</v>
      </c>
      <c r="N5758" s="12" t="str">
        <f t="shared" si="442"/>
        <v>l2110</v>
      </c>
    </row>
    <row r="5759" spans="1:14">
      <c r="A5759" s="14" t="s">
        <v>5787</v>
      </c>
      <c r="B5759" s="6" t="str">
        <f t="shared" si="441"/>
        <v>l211103345</v>
      </c>
      <c r="C5759" s="12">
        <v>203396</v>
      </c>
      <c r="D5759" s="12" t="str">
        <f t="shared" si="443"/>
        <v>p-003396</v>
      </c>
      <c r="E5759" s="6" t="str">
        <f>+VLOOKUP($D5759,Sheet3!$B:$I,2,0)</f>
        <v>323X100</v>
      </c>
      <c r="F5759" s="6" t="str">
        <f>+VLOOKUP($D5759,Sheet3!$B:$I,3,0)</f>
        <v>S</v>
      </c>
      <c r="G5759" s="6" t="str">
        <f>+VLOOKUP($D5759,Sheet3!$B:$I,4,0)</f>
        <v>APW</v>
      </c>
      <c r="H5759" s="6">
        <f>+VLOOKUP($D5759,Sheet3!$B:$I,5,0)</f>
        <v>0</v>
      </c>
      <c r="I5759" s="6" t="str">
        <f>+VLOOKUP($D5759,Sheet3!$B:$I,6,0)</f>
        <v>GREY</v>
      </c>
      <c r="J5759" s="6" t="str">
        <f>+VLOOKUP($D5759,Sheet3!$B:$I,7,0)</f>
        <v>CARLISLE</v>
      </c>
      <c r="K5759" s="6" t="str">
        <f>+VLOOKUP($D5759,Sheet3!$B:$I,8,0)</f>
        <v>GROUNDFORCE500</v>
      </c>
      <c r="L5759" s="6" t="str">
        <f t="shared" si="444"/>
        <v>323X100S APW 0 GREY CARLISLE GROUNDFORCE500</v>
      </c>
      <c r="M5759" s="12" t="s">
        <v>5752</v>
      </c>
      <c r="N5759" s="12" t="str">
        <f t="shared" si="442"/>
        <v>l2111</v>
      </c>
    </row>
    <row r="5760" spans="1:14">
      <c r="A5760" s="14" t="s">
        <v>5788</v>
      </c>
      <c r="B5760" s="6" t="str">
        <f t="shared" si="441"/>
        <v>l211101645</v>
      </c>
      <c r="C5760" s="12">
        <v>203396</v>
      </c>
      <c r="D5760" s="12" t="str">
        <f t="shared" si="443"/>
        <v>p-003396</v>
      </c>
      <c r="E5760" s="6" t="str">
        <f>+VLOOKUP($D5760,Sheet3!$B:$I,2,0)</f>
        <v>323X100</v>
      </c>
      <c r="F5760" s="6" t="str">
        <f>+VLOOKUP($D5760,Sheet3!$B:$I,3,0)</f>
        <v>S</v>
      </c>
      <c r="G5760" s="6" t="str">
        <f>+VLOOKUP($D5760,Sheet3!$B:$I,4,0)</f>
        <v>APW</v>
      </c>
      <c r="H5760" s="6">
        <f>+VLOOKUP($D5760,Sheet3!$B:$I,5,0)</f>
        <v>0</v>
      </c>
      <c r="I5760" s="6" t="str">
        <f>+VLOOKUP($D5760,Sheet3!$B:$I,6,0)</f>
        <v>GREY</v>
      </c>
      <c r="J5760" s="6" t="str">
        <f>+VLOOKUP($D5760,Sheet3!$B:$I,7,0)</f>
        <v>CARLISLE</v>
      </c>
      <c r="K5760" s="6" t="str">
        <f>+VLOOKUP($D5760,Sheet3!$B:$I,8,0)</f>
        <v>GROUNDFORCE500</v>
      </c>
      <c r="L5760" s="6" t="str">
        <f t="shared" si="444"/>
        <v>323X100S APW 0 GREY CARLISLE GROUNDFORCE500</v>
      </c>
      <c r="M5760" s="12" t="s">
        <v>5752</v>
      </c>
      <c r="N5760" s="12" t="str">
        <f t="shared" si="442"/>
        <v>l2111</v>
      </c>
    </row>
    <row r="5761" spans="1:14">
      <c r="A5761" s="14" t="s">
        <v>5789</v>
      </c>
      <c r="B5761" s="6" t="str">
        <f t="shared" si="441"/>
        <v>l211012016</v>
      </c>
      <c r="C5761" s="12">
        <v>203396</v>
      </c>
      <c r="D5761" s="12" t="str">
        <f t="shared" si="443"/>
        <v>p-003396</v>
      </c>
      <c r="E5761" s="6" t="str">
        <f>+VLOOKUP($D5761,Sheet3!$B:$I,2,0)</f>
        <v>323X100</v>
      </c>
      <c r="F5761" s="6" t="str">
        <f>+VLOOKUP($D5761,Sheet3!$B:$I,3,0)</f>
        <v>S</v>
      </c>
      <c r="G5761" s="6" t="str">
        <f>+VLOOKUP($D5761,Sheet3!$B:$I,4,0)</f>
        <v>APW</v>
      </c>
      <c r="H5761" s="6">
        <f>+VLOOKUP($D5761,Sheet3!$B:$I,5,0)</f>
        <v>0</v>
      </c>
      <c r="I5761" s="6" t="str">
        <f>+VLOOKUP($D5761,Sheet3!$B:$I,6,0)</f>
        <v>GREY</v>
      </c>
      <c r="J5761" s="6" t="str">
        <f>+VLOOKUP($D5761,Sheet3!$B:$I,7,0)</f>
        <v>CARLISLE</v>
      </c>
      <c r="K5761" s="6" t="str">
        <f>+VLOOKUP($D5761,Sheet3!$B:$I,8,0)</f>
        <v>GROUNDFORCE500</v>
      </c>
      <c r="L5761" s="6" t="str">
        <f t="shared" si="444"/>
        <v>323X100S APW 0 GREY CARLISLE GROUNDFORCE500</v>
      </c>
      <c r="M5761" s="12" t="s">
        <v>5752</v>
      </c>
      <c r="N5761" s="12" t="str">
        <f t="shared" si="442"/>
        <v>l2110</v>
      </c>
    </row>
    <row r="5762" spans="1:14">
      <c r="A5762" s="14" t="s">
        <v>5790</v>
      </c>
      <c r="B5762" s="6" t="str">
        <f t="shared" si="441"/>
        <v>l211107426</v>
      </c>
      <c r="C5762" s="12">
        <v>203939</v>
      </c>
      <c r="D5762" s="12" t="str">
        <f t="shared" si="443"/>
        <v>p-003939</v>
      </c>
      <c r="E5762" s="6" t="str">
        <f>+VLOOKUP($D5762,Sheet3!$B:$I,2,0)</f>
        <v>12X41/2(2HOLE)</v>
      </c>
      <c r="F5762" s="6" t="str">
        <f>+VLOOKUP($D5762,Sheet3!$B:$I,3,0)</f>
        <v>S</v>
      </c>
      <c r="G5762" s="6" t="str">
        <f>+VLOOKUP($D5762,Sheet3!$B:$I,4,0)</f>
        <v>APW</v>
      </c>
      <c r="H5762" s="6">
        <f>+VLOOKUP($D5762,Sheet3!$B:$I,5,0)</f>
        <v>0</v>
      </c>
      <c r="I5762" s="6" t="str">
        <f>+VLOOKUP($D5762,Sheet3!$B:$I,6,0)</f>
        <v>GREY</v>
      </c>
      <c r="J5762" s="6">
        <f>+VLOOKUP($D5762,Sheet3!$B:$I,7,0)</f>
        <v>51472</v>
      </c>
      <c r="K5762" s="6" t="str">
        <f>+VLOOKUP($D5762,Sheet3!$B:$I,8,0)</f>
        <v>1-800-536-1800-105122GN</v>
      </c>
      <c r="L5762" s="6" t="str">
        <f t="shared" si="444"/>
        <v>12X41/2(2HOLE)S APW 0 GREY 51472 1-800-536-1800-105122GN</v>
      </c>
      <c r="M5762" s="12" t="s">
        <v>5752</v>
      </c>
      <c r="N5762" s="12" t="str">
        <f t="shared" si="442"/>
        <v>l2111</v>
      </c>
    </row>
    <row r="5763" spans="1:14">
      <c r="A5763" s="14" t="s">
        <v>5791</v>
      </c>
      <c r="B5763" s="6" t="str">
        <f t="shared" si="441"/>
        <v>l211107297</v>
      </c>
      <c r="C5763" s="12">
        <v>203939</v>
      </c>
      <c r="D5763" s="12" t="str">
        <f t="shared" si="443"/>
        <v>p-003939</v>
      </c>
      <c r="E5763" s="6" t="str">
        <f>+VLOOKUP($D5763,Sheet3!$B:$I,2,0)</f>
        <v>12X41/2(2HOLE)</v>
      </c>
      <c r="F5763" s="6" t="str">
        <f>+VLOOKUP($D5763,Sheet3!$B:$I,3,0)</f>
        <v>S</v>
      </c>
      <c r="G5763" s="6" t="str">
        <f>+VLOOKUP($D5763,Sheet3!$B:$I,4,0)</f>
        <v>APW</v>
      </c>
      <c r="H5763" s="6">
        <f>+VLOOKUP($D5763,Sheet3!$B:$I,5,0)</f>
        <v>0</v>
      </c>
      <c r="I5763" s="6" t="str">
        <f>+VLOOKUP($D5763,Sheet3!$B:$I,6,0)</f>
        <v>GREY</v>
      </c>
      <c r="J5763" s="6">
        <f>+VLOOKUP($D5763,Sheet3!$B:$I,7,0)</f>
        <v>51472</v>
      </c>
      <c r="K5763" s="6" t="str">
        <f>+VLOOKUP($D5763,Sheet3!$B:$I,8,0)</f>
        <v>1-800-536-1800-105122GN</v>
      </c>
      <c r="L5763" s="6" t="str">
        <f t="shared" si="444"/>
        <v>12X41/2(2HOLE)S APW 0 GREY 51472 1-800-536-1800-105122GN</v>
      </c>
      <c r="M5763" s="12" t="s">
        <v>5752</v>
      </c>
      <c r="N5763" s="12" t="str">
        <f t="shared" si="442"/>
        <v>l2111</v>
      </c>
    </row>
    <row r="5764" spans="1:14">
      <c r="A5764" s="14" t="s">
        <v>5792</v>
      </c>
      <c r="B5764" s="6" t="str">
        <f t="shared" si="441"/>
        <v>l211107236</v>
      </c>
      <c r="C5764" s="12">
        <v>203939</v>
      </c>
      <c r="D5764" s="12" t="str">
        <f t="shared" si="443"/>
        <v>p-003939</v>
      </c>
      <c r="E5764" s="6" t="str">
        <f>+VLOOKUP($D5764,Sheet3!$B:$I,2,0)</f>
        <v>12X41/2(2HOLE)</v>
      </c>
      <c r="F5764" s="6" t="str">
        <f>+VLOOKUP($D5764,Sheet3!$B:$I,3,0)</f>
        <v>S</v>
      </c>
      <c r="G5764" s="6" t="str">
        <f>+VLOOKUP($D5764,Sheet3!$B:$I,4,0)</f>
        <v>APW</v>
      </c>
      <c r="H5764" s="6">
        <f>+VLOOKUP($D5764,Sheet3!$B:$I,5,0)</f>
        <v>0</v>
      </c>
      <c r="I5764" s="6" t="str">
        <f>+VLOOKUP($D5764,Sheet3!$B:$I,6,0)</f>
        <v>GREY</v>
      </c>
      <c r="J5764" s="6">
        <f>+VLOOKUP($D5764,Sheet3!$B:$I,7,0)</f>
        <v>51472</v>
      </c>
      <c r="K5764" s="6" t="str">
        <f>+VLOOKUP($D5764,Sheet3!$B:$I,8,0)</f>
        <v>1-800-536-1800-105122GN</v>
      </c>
      <c r="L5764" s="6" t="str">
        <f t="shared" si="444"/>
        <v>12X41/2(2HOLE)S APW 0 GREY 51472 1-800-536-1800-105122GN</v>
      </c>
      <c r="M5764" s="12" t="s">
        <v>5752</v>
      </c>
      <c r="N5764" s="12" t="str">
        <f t="shared" si="442"/>
        <v>l2111</v>
      </c>
    </row>
    <row r="5765" spans="1:14">
      <c r="A5765" s="14" t="s">
        <v>5793</v>
      </c>
      <c r="B5765" s="6" t="str">
        <f t="shared" si="441"/>
        <v>l211107376</v>
      </c>
      <c r="C5765" s="12">
        <v>203939</v>
      </c>
      <c r="D5765" s="12" t="str">
        <f t="shared" si="443"/>
        <v>p-003939</v>
      </c>
      <c r="E5765" s="6" t="str">
        <f>+VLOOKUP($D5765,Sheet3!$B:$I,2,0)</f>
        <v>12X41/2(2HOLE)</v>
      </c>
      <c r="F5765" s="6" t="str">
        <f>+VLOOKUP($D5765,Sheet3!$B:$I,3,0)</f>
        <v>S</v>
      </c>
      <c r="G5765" s="6" t="str">
        <f>+VLOOKUP($D5765,Sheet3!$B:$I,4,0)</f>
        <v>APW</v>
      </c>
      <c r="H5765" s="6">
        <f>+VLOOKUP($D5765,Sheet3!$B:$I,5,0)</f>
        <v>0</v>
      </c>
      <c r="I5765" s="6" t="str">
        <f>+VLOOKUP($D5765,Sheet3!$B:$I,6,0)</f>
        <v>GREY</v>
      </c>
      <c r="J5765" s="6">
        <f>+VLOOKUP($D5765,Sheet3!$B:$I,7,0)</f>
        <v>51472</v>
      </c>
      <c r="K5765" s="6" t="str">
        <f>+VLOOKUP($D5765,Sheet3!$B:$I,8,0)</f>
        <v>1-800-536-1800-105122GN</v>
      </c>
      <c r="L5765" s="6" t="str">
        <f t="shared" si="444"/>
        <v>12X41/2(2HOLE)S APW 0 GREY 51472 1-800-536-1800-105122GN</v>
      </c>
      <c r="M5765" s="12" t="s">
        <v>5752</v>
      </c>
      <c r="N5765" s="12" t="str">
        <f t="shared" si="442"/>
        <v>l2111</v>
      </c>
    </row>
    <row r="5766" spans="1:14">
      <c r="A5766" s="14" t="s">
        <v>5794</v>
      </c>
      <c r="B5766" s="6" t="str">
        <f t="shared" si="441"/>
        <v>l211009340</v>
      </c>
      <c r="C5766" s="12">
        <v>203396</v>
      </c>
      <c r="D5766" s="12" t="str">
        <f t="shared" si="443"/>
        <v>p-003396</v>
      </c>
      <c r="E5766" s="6" t="str">
        <f>+VLOOKUP($D5766,Sheet3!$B:$I,2,0)</f>
        <v>323X100</v>
      </c>
      <c r="F5766" s="6" t="str">
        <f>+VLOOKUP($D5766,Sheet3!$B:$I,3,0)</f>
        <v>S</v>
      </c>
      <c r="G5766" s="6" t="str">
        <f>+VLOOKUP($D5766,Sheet3!$B:$I,4,0)</f>
        <v>APW</v>
      </c>
      <c r="H5766" s="6">
        <f>+VLOOKUP($D5766,Sheet3!$B:$I,5,0)</f>
        <v>0</v>
      </c>
      <c r="I5766" s="6" t="str">
        <f>+VLOOKUP($D5766,Sheet3!$B:$I,6,0)</f>
        <v>GREY</v>
      </c>
      <c r="J5766" s="6" t="str">
        <f>+VLOOKUP($D5766,Sheet3!$B:$I,7,0)</f>
        <v>CARLISLE</v>
      </c>
      <c r="K5766" s="6" t="str">
        <f>+VLOOKUP($D5766,Sheet3!$B:$I,8,0)</f>
        <v>GROUNDFORCE500</v>
      </c>
      <c r="L5766" s="6" t="str">
        <f t="shared" si="444"/>
        <v>323X100S APW 0 GREY CARLISLE GROUNDFORCE500</v>
      </c>
      <c r="M5766" s="12" t="s">
        <v>5752</v>
      </c>
      <c r="N5766" s="12" t="str">
        <f t="shared" si="442"/>
        <v>l2110</v>
      </c>
    </row>
    <row r="5767" spans="1:14">
      <c r="A5767" s="14" t="s">
        <v>5795</v>
      </c>
      <c r="B5767" s="6" t="str">
        <f t="shared" si="441"/>
        <v>l211010292</v>
      </c>
      <c r="C5767" s="12">
        <v>203396</v>
      </c>
      <c r="D5767" s="12" t="str">
        <f t="shared" si="443"/>
        <v>p-003396</v>
      </c>
      <c r="E5767" s="6" t="str">
        <f>+VLOOKUP($D5767,Sheet3!$B:$I,2,0)</f>
        <v>323X100</v>
      </c>
      <c r="F5767" s="6" t="str">
        <f>+VLOOKUP($D5767,Sheet3!$B:$I,3,0)</f>
        <v>S</v>
      </c>
      <c r="G5767" s="6" t="str">
        <f>+VLOOKUP($D5767,Sheet3!$B:$I,4,0)</f>
        <v>APW</v>
      </c>
      <c r="H5767" s="6">
        <f>+VLOOKUP($D5767,Sheet3!$B:$I,5,0)</f>
        <v>0</v>
      </c>
      <c r="I5767" s="6" t="str">
        <f>+VLOOKUP($D5767,Sheet3!$B:$I,6,0)</f>
        <v>GREY</v>
      </c>
      <c r="J5767" s="6" t="str">
        <f>+VLOOKUP($D5767,Sheet3!$B:$I,7,0)</f>
        <v>CARLISLE</v>
      </c>
      <c r="K5767" s="6" t="str">
        <f>+VLOOKUP($D5767,Sheet3!$B:$I,8,0)</f>
        <v>GROUNDFORCE500</v>
      </c>
      <c r="L5767" s="6" t="str">
        <f t="shared" si="444"/>
        <v>323X100S APW 0 GREY CARLISLE GROUNDFORCE500</v>
      </c>
      <c r="M5767" s="12" t="s">
        <v>5752</v>
      </c>
      <c r="N5767" s="12" t="str">
        <f t="shared" si="442"/>
        <v>l2110</v>
      </c>
    </row>
    <row r="5768" spans="1:14">
      <c r="A5768" s="14" t="s">
        <v>5796</v>
      </c>
      <c r="B5768" s="6" t="str">
        <f t="shared" si="441"/>
        <v>l210501861</v>
      </c>
      <c r="C5768" s="12">
        <v>203971</v>
      </c>
      <c r="D5768" s="12" t="str">
        <f t="shared" si="443"/>
        <v>p-003971</v>
      </c>
      <c r="E5768" s="6" t="str">
        <f>+VLOOKUP($D5768,Sheet3!$B:$I,2,0)</f>
        <v>12X4SJ-WITHOUTDISK</v>
      </c>
      <c r="F5768" s="6" t="str">
        <f>+VLOOKUP($D5768,Sheet3!$B:$I,3,0)</f>
        <v>S</v>
      </c>
      <c r="G5768" s="6" t="str">
        <f>+VLOOKUP($D5768,Sheet3!$B:$I,4,0)</f>
        <v>APW</v>
      </c>
      <c r="H5768" s="6">
        <f>+VLOOKUP($D5768,Sheet3!$B:$I,5,0)</f>
        <v>0</v>
      </c>
      <c r="I5768" s="6" t="str">
        <f>+VLOOKUP($D5768,Sheet3!$B:$I,6,0)</f>
        <v>GREY</v>
      </c>
      <c r="J5768" s="6">
        <f>+VLOOKUP($D5768,Sheet3!$B:$I,7,0)</f>
        <v>51472</v>
      </c>
      <c r="K5768" s="6" t="str">
        <f>+VLOOKUP($D5768,Sheet3!$B:$I,8,0)</f>
        <v>1-800-536-1800-158436SJ</v>
      </c>
      <c r="L5768" s="6" t="str">
        <f t="shared" si="444"/>
        <v>12X4SJ-WITHOUTDISKS APW 0 GREY 51472 1-800-536-1800-158436SJ</v>
      </c>
      <c r="M5768" s="12" t="s">
        <v>5752</v>
      </c>
      <c r="N5768" s="12" t="str">
        <f t="shared" si="442"/>
        <v>l2105</v>
      </c>
    </row>
    <row r="5769" spans="1:14">
      <c r="A5769" s="14" t="s">
        <v>5797</v>
      </c>
      <c r="B5769" s="6" t="str">
        <f t="shared" si="441"/>
        <v>l210501809</v>
      </c>
      <c r="C5769" s="12">
        <v>203971</v>
      </c>
      <c r="D5769" s="12" t="str">
        <f t="shared" si="443"/>
        <v>p-003971</v>
      </c>
      <c r="E5769" s="6" t="str">
        <f>+VLOOKUP($D5769,Sheet3!$B:$I,2,0)</f>
        <v>12X4SJ-WITHOUTDISK</v>
      </c>
      <c r="F5769" s="6" t="str">
        <f>+VLOOKUP($D5769,Sheet3!$B:$I,3,0)</f>
        <v>S</v>
      </c>
      <c r="G5769" s="6" t="str">
        <f>+VLOOKUP($D5769,Sheet3!$B:$I,4,0)</f>
        <v>APW</v>
      </c>
      <c r="H5769" s="6">
        <f>+VLOOKUP($D5769,Sheet3!$B:$I,5,0)</f>
        <v>0</v>
      </c>
      <c r="I5769" s="6" t="str">
        <f>+VLOOKUP($D5769,Sheet3!$B:$I,6,0)</f>
        <v>GREY</v>
      </c>
      <c r="J5769" s="6">
        <f>+VLOOKUP($D5769,Sheet3!$B:$I,7,0)</f>
        <v>51472</v>
      </c>
      <c r="K5769" s="6" t="str">
        <f>+VLOOKUP($D5769,Sheet3!$B:$I,8,0)</f>
        <v>1-800-536-1800-158436SJ</v>
      </c>
      <c r="L5769" s="6" t="str">
        <f t="shared" si="444"/>
        <v>12X4SJ-WITHOUTDISKS APW 0 GREY 51472 1-800-536-1800-158436SJ</v>
      </c>
      <c r="M5769" s="12" t="s">
        <v>5752</v>
      </c>
      <c r="N5769" s="12" t="str">
        <f t="shared" si="442"/>
        <v>l2105</v>
      </c>
    </row>
    <row r="5770" spans="1:14">
      <c r="A5770" s="14" t="s">
        <v>5798</v>
      </c>
      <c r="B5770" s="6" t="str">
        <f t="shared" si="441"/>
        <v>l210501859</v>
      </c>
      <c r="C5770" s="12">
        <v>203971</v>
      </c>
      <c r="D5770" s="12" t="str">
        <f t="shared" si="443"/>
        <v>p-003971</v>
      </c>
      <c r="E5770" s="6" t="str">
        <f>+VLOOKUP($D5770,Sheet3!$B:$I,2,0)</f>
        <v>12X4SJ-WITHOUTDISK</v>
      </c>
      <c r="F5770" s="6" t="str">
        <f>+VLOOKUP($D5770,Sheet3!$B:$I,3,0)</f>
        <v>S</v>
      </c>
      <c r="G5770" s="6" t="str">
        <f>+VLOOKUP($D5770,Sheet3!$B:$I,4,0)</f>
        <v>APW</v>
      </c>
      <c r="H5770" s="6">
        <f>+VLOOKUP($D5770,Sheet3!$B:$I,5,0)</f>
        <v>0</v>
      </c>
      <c r="I5770" s="6" t="str">
        <f>+VLOOKUP($D5770,Sheet3!$B:$I,6,0)</f>
        <v>GREY</v>
      </c>
      <c r="J5770" s="6">
        <f>+VLOOKUP($D5770,Sheet3!$B:$I,7,0)</f>
        <v>51472</v>
      </c>
      <c r="K5770" s="6" t="str">
        <f>+VLOOKUP($D5770,Sheet3!$B:$I,8,0)</f>
        <v>1-800-536-1800-158436SJ</v>
      </c>
      <c r="L5770" s="6" t="str">
        <f t="shared" si="444"/>
        <v>12X4SJ-WITHOUTDISKS APW 0 GREY 51472 1-800-536-1800-158436SJ</v>
      </c>
      <c r="M5770" s="12" t="s">
        <v>5752</v>
      </c>
      <c r="N5770" s="12" t="str">
        <f t="shared" si="442"/>
        <v>l2105</v>
      </c>
    </row>
    <row r="5771" spans="1:14">
      <c r="A5771" s="14" t="s">
        <v>5799</v>
      </c>
      <c r="B5771" s="6" t="str">
        <f t="shared" si="441"/>
        <v>l211113185</v>
      </c>
      <c r="C5771" s="12">
        <v>203971</v>
      </c>
      <c r="D5771" s="12" t="str">
        <f t="shared" si="443"/>
        <v>p-003971</v>
      </c>
      <c r="E5771" s="6" t="str">
        <f>+VLOOKUP($D5771,Sheet3!$B:$I,2,0)</f>
        <v>12X4SJ-WITHOUTDISK</v>
      </c>
      <c r="F5771" s="6" t="str">
        <f>+VLOOKUP($D5771,Sheet3!$B:$I,3,0)</f>
        <v>S</v>
      </c>
      <c r="G5771" s="6" t="str">
        <f>+VLOOKUP($D5771,Sheet3!$B:$I,4,0)</f>
        <v>APW</v>
      </c>
      <c r="H5771" s="6">
        <f>+VLOOKUP($D5771,Sheet3!$B:$I,5,0)</f>
        <v>0</v>
      </c>
      <c r="I5771" s="6" t="str">
        <f>+VLOOKUP($D5771,Sheet3!$B:$I,6,0)</f>
        <v>GREY</v>
      </c>
      <c r="J5771" s="6">
        <f>+VLOOKUP($D5771,Sheet3!$B:$I,7,0)</f>
        <v>51472</v>
      </c>
      <c r="K5771" s="6" t="str">
        <f>+VLOOKUP($D5771,Sheet3!$B:$I,8,0)</f>
        <v>1-800-536-1800-158436SJ</v>
      </c>
      <c r="L5771" s="6" t="str">
        <f t="shared" si="444"/>
        <v>12X4SJ-WITHOUTDISKS APW 0 GREY 51472 1-800-536-1800-158436SJ</v>
      </c>
      <c r="M5771" s="12" t="s">
        <v>5752</v>
      </c>
      <c r="N5771" s="12" t="str">
        <f t="shared" si="442"/>
        <v>l2111</v>
      </c>
    </row>
    <row r="5772" spans="1:14">
      <c r="A5772" s="14" t="s">
        <v>5800</v>
      </c>
      <c r="B5772" s="6" t="str">
        <f t="shared" si="441"/>
        <v>l211106795</v>
      </c>
      <c r="C5772" s="12">
        <v>204037</v>
      </c>
      <c r="D5772" s="12" t="str">
        <f t="shared" si="443"/>
        <v>p-004037</v>
      </c>
      <c r="E5772" s="6" t="str">
        <f>+VLOOKUP($D5772,Sheet3!$B:$I,2,0)</f>
        <v>406X125</v>
      </c>
      <c r="F5772" s="6" t="str">
        <f>+VLOOKUP($D5772,Sheet3!$B:$I,3,0)</f>
        <v>S</v>
      </c>
      <c r="G5772" s="6" t="str">
        <f>+VLOOKUP($D5772,Sheet3!$B:$I,4,0)</f>
        <v>APW</v>
      </c>
      <c r="H5772" s="6">
        <f>+VLOOKUP($D5772,Sheet3!$B:$I,5,0)</f>
        <v>0</v>
      </c>
      <c r="I5772" s="6" t="str">
        <f>+VLOOKUP($D5772,Sheet3!$B:$I,6,0)</f>
        <v>GREY</v>
      </c>
      <c r="J5772" s="6">
        <f>+VLOOKUP($D5772,Sheet3!$B:$I,7,0)</f>
        <v>51472</v>
      </c>
      <c r="K5772" s="6" t="str">
        <f>+VLOOKUP($D5772,Sheet3!$B:$I,8,0)</f>
        <v>1-800-536-1800-2915013JG</v>
      </c>
      <c r="L5772" s="6" t="str">
        <f t="shared" si="444"/>
        <v>406X125S APW 0 GREY 51472 1-800-536-1800-2915013JG</v>
      </c>
      <c r="M5772" s="12" t="s">
        <v>5752</v>
      </c>
      <c r="N5772" s="12" t="str">
        <f t="shared" si="442"/>
        <v>l2111</v>
      </c>
    </row>
    <row r="5773" spans="1:14">
      <c r="A5773" s="14" t="s">
        <v>5801</v>
      </c>
      <c r="B5773" s="6" t="str">
        <f t="shared" si="441"/>
        <v>l211204104</v>
      </c>
      <c r="C5773" s="12">
        <v>203388</v>
      </c>
      <c r="D5773" s="12" t="str">
        <f t="shared" si="443"/>
        <v>p-003388</v>
      </c>
      <c r="E5773" s="6" t="str">
        <f>+VLOOKUP($D5773,Sheet3!$B:$I,2,0)</f>
        <v>15X5(2HOLE)</v>
      </c>
      <c r="F5773" s="6" t="str">
        <f>+VLOOKUP($D5773,Sheet3!$B:$I,3,0)</f>
        <v>S</v>
      </c>
      <c r="G5773" s="6" t="str">
        <f>+VLOOKUP($D5773,Sheet3!$B:$I,4,0)</f>
        <v>APW</v>
      </c>
      <c r="H5773" s="6">
        <f>+VLOOKUP($D5773,Sheet3!$B:$I,5,0)</f>
        <v>0</v>
      </c>
      <c r="I5773" s="6" t="str">
        <f>+VLOOKUP($D5773,Sheet3!$B:$I,6,0)</f>
        <v>GREY</v>
      </c>
      <c r="J5773" s="6" t="str">
        <f>+VLOOKUP($D5773,Sheet3!$B:$I,7,0)</f>
        <v>CARLISLE</v>
      </c>
      <c r="K5773" s="6" t="str">
        <f>+VLOOKUP($D5773,Sheet3!$B:$I,8,0)</f>
        <v>GROUNDFORCE500</v>
      </c>
      <c r="L5773" s="6" t="str">
        <f t="shared" si="444"/>
        <v>15X5(2HOLE)S APW 0 GREY CARLISLE GROUNDFORCE500</v>
      </c>
      <c r="M5773" s="12" t="s">
        <v>5752</v>
      </c>
      <c r="N5773" s="12" t="str">
        <f t="shared" si="442"/>
        <v>l2112</v>
      </c>
    </row>
    <row r="5774" spans="1:14">
      <c r="A5774" s="14" t="s">
        <v>5802</v>
      </c>
      <c r="B5774" s="6" t="str">
        <f t="shared" si="441"/>
        <v>l211202220</v>
      </c>
      <c r="C5774" s="12">
        <v>203388</v>
      </c>
      <c r="D5774" s="12" t="str">
        <f t="shared" si="443"/>
        <v>p-003388</v>
      </c>
      <c r="E5774" s="6" t="str">
        <f>+VLOOKUP($D5774,Sheet3!$B:$I,2,0)</f>
        <v>15X5(2HOLE)</v>
      </c>
      <c r="F5774" s="6" t="str">
        <f>+VLOOKUP($D5774,Sheet3!$B:$I,3,0)</f>
        <v>S</v>
      </c>
      <c r="G5774" s="6" t="str">
        <f>+VLOOKUP($D5774,Sheet3!$B:$I,4,0)</f>
        <v>APW</v>
      </c>
      <c r="H5774" s="6">
        <f>+VLOOKUP($D5774,Sheet3!$B:$I,5,0)</f>
        <v>0</v>
      </c>
      <c r="I5774" s="6" t="str">
        <f>+VLOOKUP($D5774,Sheet3!$B:$I,6,0)</f>
        <v>GREY</v>
      </c>
      <c r="J5774" s="6" t="str">
        <f>+VLOOKUP($D5774,Sheet3!$B:$I,7,0)</f>
        <v>CARLISLE</v>
      </c>
      <c r="K5774" s="6" t="str">
        <f>+VLOOKUP($D5774,Sheet3!$B:$I,8,0)</f>
        <v>GROUNDFORCE500</v>
      </c>
      <c r="L5774" s="6" t="str">
        <f t="shared" si="444"/>
        <v>15X5(2HOLE)S APW 0 GREY CARLISLE GROUNDFORCE500</v>
      </c>
      <c r="M5774" s="12" t="s">
        <v>5752</v>
      </c>
      <c r="N5774" s="12" t="str">
        <f t="shared" si="442"/>
        <v>l2112</v>
      </c>
    </row>
    <row r="5775" spans="1:14">
      <c r="A5775" s="14" t="s">
        <v>5803</v>
      </c>
      <c r="B5775" s="6" t="str">
        <f t="shared" si="441"/>
        <v>l211202633</v>
      </c>
      <c r="C5775" s="12">
        <v>203388</v>
      </c>
      <c r="D5775" s="12" t="str">
        <f t="shared" si="443"/>
        <v>p-003388</v>
      </c>
      <c r="E5775" s="6" t="str">
        <f>+VLOOKUP($D5775,Sheet3!$B:$I,2,0)</f>
        <v>15X5(2HOLE)</v>
      </c>
      <c r="F5775" s="6" t="str">
        <f>+VLOOKUP($D5775,Sheet3!$B:$I,3,0)</f>
        <v>S</v>
      </c>
      <c r="G5775" s="6" t="str">
        <f>+VLOOKUP($D5775,Sheet3!$B:$I,4,0)</f>
        <v>APW</v>
      </c>
      <c r="H5775" s="6">
        <f>+VLOOKUP($D5775,Sheet3!$B:$I,5,0)</f>
        <v>0</v>
      </c>
      <c r="I5775" s="6" t="str">
        <f>+VLOOKUP($D5775,Sheet3!$B:$I,6,0)</f>
        <v>GREY</v>
      </c>
      <c r="J5775" s="6" t="str">
        <f>+VLOOKUP($D5775,Sheet3!$B:$I,7,0)</f>
        <v>CARLISLE</v>
      </c>
      <c r="K5775" s="6" t="str">
        <f>+VLOOKUP($D5775,Sheet3!$B:$I,8,0)</f>
        <v>GROUNDFORCE500</v>
      </c>
      <c r="L5775" s="6" t="str">
        <f t="shared" si="444"/>
        <v>15X5(2HOLE)S APW 0 GREY CARLISLE GROUNDFORCE500</v>
      </c>
      <c r="M5775" s="12" t="s">
        <v>5752</v>
      </c>
      <c r="N5775" s="12" t="str">
        <f t="shared" si="442"/>
        <v>l2112</v>
      </c>
    </row>
    <row r="5776" spans="1:14">
      <c r="A5776" s="14" t="s">
        <v>5804</v>
      </c>
      <c r="B5776" s="6" t="str">
        <f t="shared" si="441"/>
        <v>l211206710</v>
      </c>
      <c r="C5776" s="12">
        <v>203388</v>
      </c>
      <c r="D5776" s="12" t="str">
        <f t="shared" si="443"/>
        <v>p-003388</v>
      </c>
      <c r="E5776" s="6" t="str">
        <f>+VLOOKUP($D5776,Sheet3!$B:$I,2,0)</f>
        <v>15X5(2HOLE)</v>
      </c>
      <c r="F5776" s="6" t="str">
        <f>+VLOOKUP($D5776,Sheet3!$B:$I,3,0)</f>
        <v>S</v>
      </c>
      <c r="G5776" s="6" t="str">
        <f>+VLOOKUP($D5776,Sheet3!$B:$I,4,0)</f>
        <v>APW</v>
      </c>
      <c r="H5776" s="6">
        <f>+VLOOKUP($D5776,Sheet3!$B:$I,5,0)</f>
        <v>0</v>
      </c>
      <c r="I5776" s="6" t="str">
        <f>+VLOOKUP($D5776,Sheet3!$B:$I,6,0)</f>
        <v>GREY</v>
      </c>
      <c r="J5776" s="6" t="str">
        <f>+VLOOKUP($D5776,Sheet3!$B:$I,7,0)</f>
        <v>CARLISLE</v>
      </c>
      <c r="K5776" s="6" t="str">
        <f>+VLOOKUP($D5776,Sheet3!$B:$I,8,0)</f>
        <v>GROUNDFORCE500</v>
      </c>
      <c r="L5776" s="6" t="str">
        <f t="shared" si="444"/>
        <v>15X5(2HOLE)S APW 0 GREY CARLISLE GROUNDFORCE500</v>
      </c>
      <c r="M5776" s="12" t="s">
        <v>5752</v>
      </c>
      <c r="N5776" s="12" t="str">
        <f t="shared" si="442"/>
        <v>l2112</v>
      </c>
    </row>
    <row r="5777" spans="1:14">
      <c r="A5777" s="14" t="s">
        <v>5805</v>
      </c>
      <c r="B5777" s="6" t="str">
        <f t="shared" si="441"/>
        <v>l211202921</v>
      </c>
      <c r="C5777" s="12">
        <v>203388</v>
      </c>
      <c r="D5777" s="12" t="str">
        <f t="shared" si="443"/>
        <v>p-003388</v>
      </c>
      <c r="E5777" s="6" t="str">
        <f>+VLOOKUP($D5777,Sheet3!$B:$I,2,0)</f>
        <v>15X5(2HOLE)</v>
      </c>
      <c r="F5777" s="6" t="str">
        <f>+VLOOKUP($D5777,Sheet3!$B:$I,3,0)</f>
        <v>S</v>
      </c>
      <c r="G5777" s="6" t="str">
        <f>+VLOOKUP($D5777,Sheet3!$B:$I,4,0)</f>
        <v>APW</v>
      </c>
      <c r="H5777" s="6">
        <f>+VLOOKUP($D5777,Sheet3!$B:$I,5,0)</f>
        <v>0</v>
      </c>
      <c r="I5777" s="6" t="str">
        <f>+VLOOKUP($D5777,Sheet3!$B:$I,6,0)</f>
        <v>GREY</v>
      </c>
      <c r="J5777" s="6" t="str">
        <f>+VLOOKUP($D5777,Sheet3!$B:$I,7,0)</f>
        <v>CARLISLE</v>
      </c>
      <c r="K5777" s="6" t="str">
        <f>+VLOOKUP($D5777,Sheet3!$B:$I,8,0)</f>
        <v>GROUNDFORCE500</v>
      </c>
      <c r="L5777" s="6" t="str">
        <f t="shared" si="444"/>
        <v>15X5(2HOLE)S APW 0 GREY CARLISLE GROUNDFORCE500</v>
      </c>
      <c r="M5777" s="12" t="s">
        <v>5752</v>
      </c>
      <c r="N5777" s="12" t="str">
        <f t="shared" si="442"/>
        <v>l2112</v>
      </c>
    </row>
    <row r="5778" spans="1:14">
      <c r="A5778" s="14" t="s">
        <v>5806</v>
      </c>
      <c r="B5778" s="6" t="str">
        <f t="shared" si="441"/>
        <v>l211112284</v>
      </c>
      <c r="C5778" s="12">
        <v>203388</v>
      </c>
      <c r="D5778" s="12" t="str">
        <f t="shared" si="443"/>
        <v>p-003388</v>
      </c>
      <c r="E5778" s="6" t="str">
        <f>+VLOOKUP($D5778,Sheet3!$B:$I,2,0)</f>
        <v>15X5(2HOLE)</v>
      </c>
      <c r="F5778" s="6" t="str">
        <f>+VLOOKUP($D5778,Sheet3!$B:$I,3,0)</f>
        <v>S</v>
      </c>
      <c r="G5778" s="6" t="str">
        <f>+VLOOKUP($D5778,Sheet3!$B:$I,4,0)</f>
        <v>APW</v>
      </c>
      <c r="H5778" s="6">
        <f>+VLOOKUP($D5778,Sheet3!$B:$I,5,0)</f>
        <v>0</v>
      </c>
      <c r="I5778" s="6" t="str">
        <f>+VLOOKUP($D5778,Sheet3!$B:$I,6,0)</f>
        <v>GREY</v>
      </c>
      <c r="J5778" s="6" t="str">
        <f>+VLOOKUP($D5778,Sheet3!$B:$I,7,0)</f>
        <v>CARLISLE</v>
      </c>
      <c r="K5778" s="6" t="str">
        <f>+VLOOKUP($D5778,Sheet3!$B:$I,8,0)</f>
        <v>GROUNDFORCE500</v>
      </c>
      <c r="L5778" s="6" t="str">
        <f t="shared" si="444"/>
        <v>15X5(2HOLE)S APW 0 GREY CARLISLE GROUNDFORCE500</v>
      </c>
      <c r="M5778" s="12" t="s">
        <v>5752</v>
      </c>
      <c r="N5778" s="12" t="str">
        <f t="shared" si="442"/>
        <v>l2111</v>
      </c>
    </row>
    <row r="5779" spans="1:14">
      <c r="A5779" s="14" t="s">
        <v>5807</v>
      </c>
      <c r="B5779" s="6" t="str">
        <f t="shared" si="441"/>
        <v>l211206761</v>
      </c>
      <c r="C5779" s="12">
        <v>203388</v>
      </c>
      <c r="D5779" s="12" t="str">
        <f t="shared" si="443"/>
        <v>p-003388</v>
      </c>
      <c r="E5779" s="6" t="str">
        <f>+VLOOKUP($D5779,Sheet3!$B:$I,2,0)</f>
        <v>15X5(2HOLE)</v>
      </c>
      <c r="F5779" s="6" t="str">
        <f>+VLOOKUP($D5779,Sheet3!$B:$I,3,0)</f>
        <v>S</v>
      </c>
      <c r="G5779" s="6" t="str">
        <f>+VLOOKUP($D5779,Sheet3!$B:$I,4,0)</f>
        <v>APW</v>
      </c>
      <c r="H5779" s="6">
        <f>+VLOOKUP($D5779,Sheet3!$B:$I,5,0)</f>
        <v>0</v>
      </c>
      <c r="I5779" s="6" t="str">
        <f>+VLOOKUP($D5779,Sheet3!$B:$I,6,0)</f>
        <v>GREY</v>
      </c>
      <c r="J5779" s="6" t="str">
        <f>+VLOOKUP($D5779,Sheet3!$B:$I,7,0)</f>
        <v>CARLISLE</v>
      </c>
      <c r="K5779" s="6" t="str">
        <f>+VLOOKUP($D5779,Sheet3!$B:$I,8,0)</f>
        <v>GROUNDFORCE500</v>
      </c>
      <c r="L5779" s="6" t="str">
        <f t="shared" si="444"/>
        <v>15X5(2HOLE)S APW 0 GREY CARLISLE GROUNDFORCE500</v>
      </c>
      <c r="M5779" s="12" t="s">
        <v>5752</v>
      </c>
      <c r="N5779" s="12" t="str">
        <f t="shared" si="442"/>
        <v>l2112</v>
      </c>
    </row>
    <row r="5780" spans="1:14">
      <c r="A5780" s="14" t="s">
        <v>5808</v>
      </c>
      <c r="B5780" s="6" t="str">
        <f t="shared" si="441"/>
        <v>l211113012</v>
      </c>
      <c r="C5780" s="12">
        <v>203971</v>
      </c>
      <c r="D5780" s="12" t="str">
        <f t="shared" si="443"/>
        <v>p-003971</v>
      </c>
      <c r="E5780" s="6" t="str">
        <f>+VLOOKUP($D5780,Sheet3!$B:$I,2,0)</f>
        <v>12X4SJ-WITHOUTDISK</v>
      </c>
      <c r="F5780" s="6" t="str">
        <f>+VLOOKUP($D5780,Sheet3!$B:$I,3,0)</f>
        <v>S</v>
      </c>
      <c r="G5780" s="6" t="str">
        <f>+VLOOKUP($D5780,Sheet3!$B:$I,4,0)</f>
        <v>APW</v>
      </c>
      <c r="H5780" s="6">
        <f>+VLOOKUP($D5780,Sheet3!$B:$I,5,0)</f>
        <v>0</v>
      </c>
      <c r="I5780" s="6" t="str">
        <f>+VLOOKUP($D5780,Sheet3!$B:$I,6,0)</f>
        <v>GREY</v>
      </c>
      <c r="J5780" s="6">
        <f>+VLOOKUP($D5780,Sheet3!$B:$I,7,0)</f>
        <v>51472</v>
      </c>
      <c r="K5780" s="6" t="str">
        <f>+VLOOKUP($D5780,Sheet3!$B:$I,8,0)</f>
        <v>1-800-536-1800-158436SJ</v>
      </c>
      <c r="L5780" s="6" t="str">
        <f t="shared" si="444"/>
        <v>12X4SJ-WITHOUTDISKS APW 0 GREY 51472 1-800-536-1800-158436SJ</v>
      </c>
      <c r="M5780" s="12" t="s">
        <v>5752</v>
      </c>
      <c r="N5780" s="12" t="str">
        <f t="shared" si="442"/>
        <v>l2111</v>
      </c>
    </row>
    <row r="5781" spans="1:14">
      <c r="A5781" s="14" t="s">
        <v>5809</v>
      </c>
      <c r="B5781" s="6" t="str">
        <f t="shared" si="441"/>
        <v>l211113252</v>
      </c>
      <c r="C5781" s="12">
        <v>203971</v>
      </c>
      <c r="D5781" s="12" t="str">
        <f t="shared" si="443"/>
        <v>p-003971</v>
      </c>
      <c r="E5781" s="6" t="str">
        <f>+VLOOKUP($D5781,Sheet3!$B:$I,2,0)</f>
        <v>12X4SJ-WITHOUTDISK</v>
      </c>
      <c r="F5781" s="6" t="str">
        <f>+VLOOKUP($D5781,Sheet3!$B:$I,3,0)</f>
        <v>S</v>
      </c>
      <c r="G5781" s="6" t="str">
        <f>+VLOOKUP($D5781,Sheet3!$B:$I,4,0)</f>
        <v>APW</v>
      </c>
      <c r="H5781" s="6">
        <f>+VLOOKUP($D5781,Sheet3!$B:$I,5,0)</f>
        <v>0</v>
      </c>
      <c r="I5781" s="6" t="str">
        <f>+VLOOKUP($D5781,Sheet3!$B:$I,6,0)</f>
        <v>GREY</v>
      </c>
      <c r="J5781" s="6">
        <f>+VLOOKUP($D5781,Sheet3!$B:$I,7,0)</f>
        <v>51472</v>
      </c>
      <c r="K5781" s="6" t="str">
        <f>+VLOOKUP($D5781,Sheet3!$B:$I,8,0)</f>
        <v>1-800-536-1800-158436SJ</v>
      </c>
      <c r="L5781" s="6" t="str">
        <f t="shared" si="444"/>
        <v>12X4SJ-WITHOUTDISKS APW 0 GREY 51472 1-800-536-1800-158436SJ</v>
      </c>
      <c r="M5781" s="12" t="s">
        <v>5752</v>
      </c>
      <c r="N5781" s="12" t="str">
        <f t="shared" si="442"/>
        <v>l2111</v>
      </c>
    </row>
    <row r="5782" spans="1:14">
      <c r="A5782" s="14" t="s">
        <v>5810</v>
      </c>
      <c r="B5782" s="6" t="str">
        <f t="shared" si="441"/>
        <v>l211112850</v>
      </c>
      <c r="C5782" s="12">
        <v>203398</v>
      </c>
      <c r="D5782" s="12" t="str">
        <f t="shared" si="443"/>
        <v>p-003398</v>
      </c>
      <c r="E5782" s="6" t="str">
        <f>+VLOOKUP($D5782,Sheet3!$B:$I,2,0)</f>
        <v>12X4SJ-WITHOUTDISK</v>
      </c>
      <c r="F5782" s="6" t="str">
        <f>+VLOOKUP($D5782,Sheet3!$B:$I,3,0)</f>
        <v>S</v>
      </c>
      <c r="G5782" s="6" t="str">
        <f>+VLOOKUP($D5782,Sheet3!$B:$I,4,0)</f>
        <v>APW</v>
      </c>
      <c r="H5782" s="6">
        <f>+VLOOKUP($D5782,Sheet3!$B:$I,5,0)</f>
        <v>0</v>
      </c>
      <c r="I5782" s="6" t="str">
        <f>+VLOOKUP($D5782,Sheet3!$B:$I,6,0)</f>
        <v>GREY</v>
      </c>
      <c r="J5782" s="6" t="str">
        <f>+VLOOKUP($D5782,Sheet3!$B:$I,7,0)</f>
        <v>CARLISLE</v>
      </c>
      <c r="K5782" s="6" t="str">
        <f>+VLOOKUP($D5782,Sheet3!$B:$I,8,0)</f>
        <v>GROUNDFORCE500</v>
      </c>
      <c r="L5782" s="6" t="str">
        <f t="shared" si="444"/>
        <v>12X4SJ-WITHOUTDISKS APW 0 GREY CARLISLE GROUNDFORCE500</v>
      </c>
      <c r="M5782" s="12" t="s">
        <v>5752</v>
      </c>
      <c r="N5782" s="12" t="str">
        <f t="shared" si="442"/>
        <v>l2111</v>
      </c>
    </row>
    <row r="5783" spans="1:14">
      <c r="A5783" s="14" t="s">
        <v>5811</v>
      </c>
      <c r="B5783" s="6" t="str">
        <f t="shared" si="441"/>
        <v>l210501657</v>
      </c>
      <c r="C5783" s="12">
        <v>203971</v>
      </c>
      <c r="D5783" s="12" t="str">
        <f t="shared" si="443"/>
        <v>p-003971</v>
      </c>
      <c r="E5783" s="6" t="str">
        <f>+VLOOKUP($D5783,Sheet3!$B:$I,2,0)</f>
        <v>12X4SJ-WITHOUTDISK</v>
      </c>
      <c r="F5783" s="6" t="str">
        <f>+VLOOKUP($D5783,Sheet3!$B:$I,3,0)</f>
        <v>S</v>
      </c>
      <c r="G5783" s="6" t="str">
        <f>+VLOOKUP($D5783,Sheet3!$B:$I,4,0)</f>
        <v>APW</v>
      </c>
      <c r="H5783" s="6">
        <f>+VLOOKUP($D5783,Sheet3!$B:$I,5,0)</f>
        <v>0</v>
      </c>
      <c r="I5783" s="6" t="str">
        <f>+VLOOKUP($D5783,Sheet3!$B:$I,6,0)</f>
        <v>GREY</v>
      </c>
      <c r="J5783" s="6">
        <f>+VLOOKUP($D5783,Sheet3!$B:$I,7,0)</f>
        <v>51472</v>
      </c>
      <c r="K5783" s="6" t="str">
        <f>+VLOOKUP($D5783,Sheet3!$B:$I,8,0)</f>
        <v>1-800-536-1800-158436SJ</v>
      </c>
      <c r="L5783" s="6" t="str">
        <f t="shared" si="444"/>
        <v>12X4SJ-WITHOUTDISKS APW 0 GREY 51472 1-800-536-1800-158436SJ</v>
      </c>
      <c r="M5783" s="12" t="s">
        <v>5752</v>
      </c>
      <c r="N5783" s="12" t="str">
        <f t="shared" si="442"/>
        <v>l2105</v>
      </c>
    </row>
    <row r="5784" spans="1:14">
      <c r="A5784" s="14" t="s">
        <v>5812</v>
      </c>
      <c r="B5784" s="6" t="str">
        <f t="shared" si="441"/>
        <v>l211113067</v>
      </c>
      <c r="C5784" s="12">
        <v>203971</v>
      </c>
      <c r="D5784" s="12" t="str">
        <f t="shared" si="443"/>
        <v>p-003971</v>
      </c>
      <c r="E5784" s="6" t="str">
        <f>+VLOOKUP($D5784,Sheet3!$B:$I,2,0)</f>
        <v>12X4SJ-WITHOUTDISK</v>
      </c>
      <c r="F5784" s="6" t="str">
        <f>+VLOOKUP($D5784,Sheet3!$B:$I,3,0)</f>
        <v>S</v>
      </c>
      <c r="G5784" s="6" t="str">
        <f>+VLOOKUP($D5784,Sheet3!$B:$I,4,0)</f>
        <v>APW</v>
      </c>
      <c r="H5784" s="6">
        <f>+VLOOKUP($D5784,Sheet3!$B:$I,5,0)</f>
        <v>0</v>
      </c>
      <c r="I5784" s="6" t="str">
        <f>+VLOOKUP($D5784,Sheet3!$B:$I,6,0)</f>
        <v>GREY</v>
      </c>
      <c r="J5784" s="6">
        <f>+VLOOKUP($D5784,Sheet3!$B:$I,7,0)</f>
        <v>51472</v>
      </c>
      <c r="K5784" s="6" t="str">
        <f>+VLOOKUP($D5784,Sheet3!$B:$I,8,0)</f>
        <v>1-800-536-1800-158436SJ</v>
      </c>
      <c r="L5784" s="6" t="str">
        <f t="shared" si="444"/>
        <v>12X4SJ-WITHOUTDISKS APW 0 GREY 51472 1-800-536-1800-158436SJ</v>
      </c>
      <c r="M5784" s="12" t="s">
        <v>5752</v>
      </c>
      <c r="N5784" s="12" t="str">
        <f t="shared" si="442"/>
        <v>l2111</v>
      </c>
    </row>
    <row r="5785" spans="1:14">
      <c r="A5785" s="14" t="s">
        <v>5813</v>
      </c>
      <c r="B5785" s="6" t="str">
        <f t="shared" si="441"/>
        <v>l210501808</v>
      </c>
      <c r="C5785" s="12">
        <v>203971</v>
      </c>
      <c r="D5785" s="12" t="str">
        <f t="shared" si="443"/>
        <v>p-003971</v>
      </c>
      <c r="E5785" s="6" t="str">
        <f>+VLOOKUP($D5785,Sheet3!$B:$I,2,0)</f>
        <v>12X4SJ-WITHOUTDISK</v>
      </c>
      <c r="F5785" s="6" t="str">
        <f>+VLOOKUP($D5785,Sheet3!$B:$I,3,0)</f>
        <v>S</v>
      </c>
      <c r="G5785" s="6" t="str">
        <f>+VLOOKUP($D5785,Sheet3!$B:$I,4,0)</f>
        <v>APW</v>
      </c>
      <c r="H5785" s="6">
        <f>+VLOOKUP($D5785,Sheet3!$B:$I,5,0)</f>
        <v>0</v>
      </c>
      <c r="I5785" s="6" t="str">
        <f>+VLOOKUP($D5785,Sheet3!$B:$I,6,0)</f>
        <v>GREY</v>
      </c>
      <c r="J5785" s="6">
        <f>+VLOOKUP($D5785,Sheet3!$B:$I,7,0)</f>
        <v>51472</v>
      </c>
      <c r="K5785" s="6" t="str">
        <f>+VLOOKUP($D5785,Sheet3!$B:$I,8,0)</f>
        <v>1-800-536-1800-158436SJ</v>
      </c>
      <c r="L5785" s="6" t="str">
        <f t="shared" si="444"/>
        <v>12X4SJ-WITHOUTDISKS APW 0 GREY 51472 1-800-536-1800-158436SJ</v>
      </c>
      <c r="M5785" s="12" t="s">
        <v>5752</v>
      </c>
      <c r="N5785" s="12" t="str">
        <f t="shared" si="442"/>
        <v>l2105</v>
      </c>
    </row>
    <row r="5786" spans="1:14">
      <c r="A5786" s="14" t="s">
        <v>5814</v>
      </c>
      <c r="B5786" s="6" t="str">
        <f t="shared" si="441"/>
        <v>l211112185</v>
      </c>
      <c r="C5786" s="12">
        <v>203970</v>
      </c>
      <c r="D5786" s="12" t="str">
        <f t="shared" si="443"/>
        <v>p-003970</v>
      </c>
      <c r="E5786" s="6" t="str">
        <f>+VLOOKUP($D5786,Sheet3!$B:$I,2,0)</f>
        <v>12X4SJ-DISK</v>
      </c>
      <c r="F5786" s="6" t="str">
        <f>+VLOOKUP($D5786,Sheet3!$B:$I,3,0)</f>
        <v>S</v>
      </c>
      <c r="G5786" s="6" t="str">
        <f>+VLOOKUP($D5786,Sheet3!$B:$I,4,0)</f>
        <v>APW</v>
      </c>
      <c r="H5786" s="6">
        <f>+VLOOKUP($D5786,Sheet3!$B:$I,5,0)</f>
        <v>0</v>
      </c>
      <c r="I5786" s="6" t="str">
        <f>+VLOOKUP($D5786,Sheet3!$B:$I,6,0)</f>
        <v>GREY</v>
      </c>
      <c r="J5786" s="6">
        <f>+VLOOKUP($D5786,Sheet3!$B:$I,7,0)</f>
        <v>51472</v>
      </c>
      <c r="K5786" s="6" t="str">
        <f>+VLOOKUP($D5786,Sheet3!$B:$I,8,0)</f>
        <v>1-800-536-1800-158437SJ</v>
      </c>
      <c r="L5786" s="6" t="str">
        <f t="shared" si="444"/>
        <v>12X4SJ-DISKS APW 0 GREY 51472 1-800-536-1800-158437SJ</v>
      </c>
      <c r="M5786" s="12" t="s">
        <v>5752</v>
      </c>
      <c r="N5786" s="12" t="str">
        <f t="shared" si="442"/>
        <v>l2111</v>
      </c>
    </row>
    <row r="5787" spans="1:14">
      <c r="A5787" s="14" t="s">
        <v>5815</v>
      </c>
      <c r="B5787" s="6" t="str">
        <f t="shared" si="441"/>
        <v>l211011529</v>
      </c>
      <c r="C5787" s="12">
        <v>203396</v>
      </c>
      <c r="D5787" s="12" t="str">
        <f t="shared" si="443"/>
        <v>p-003396</v>
      </c>
      <c r="E5787" s="6" t="str">
        <f>+VLOOKUP($D5787,Sheet3!$B:$I,2,0)</f>
        <v>323X100</v>
      </c>
      <c r="F5787" s="6" t="str">
        <f>+VLOOKUP($D5787,Sheet3!$B:$I,3,0)</f>
        <v>S</v>
      </c>
      <c r="G5787" s="6" t="str">
        <f>+VLOOKUP($D5787,Sheet3!$B:$I,4,0)</f>
        <v>APW</v>
      </c>
      <c r="H5787" s="6">
        <f>+VLOOKUP($D5787,Sheet3!$B:$I,5,0)</f>
        <v>0</v>
      </c>
      <c r="I5787" s="6" t="str">
        <f>+VLOOKUP($D5787,Sheet3!$B:$I,6,0)</f>
        <v>GREY</v>
      </c>
      <c r="J5787" s="6" t="str">
        <f>+VLOOKUP($D5787,Sheet3!$B:$I,7,0)</f>
        <v>CARLISLE</v>
      </c>
      <c r="K5787" s="6" t="str">
        <f>+VLOOKUP($D5787,Sheet3!$B:$I,8,0)</f>
        <v>GROUNDFORCE500</v>
      </c>
      <c r="L5787" s="6" t="str">
        <f t="shared" si="444"/>
        <v>323X100S APW 0 GREY CARLISLE GROUNDFORCE500</v>
      </c>
      <c r="M5787" s="12" t="s">
        <v>5752</v>
      </c>
      <c r="N5787" s="12" t="str">
        <f t="shared" si="442"/>
        <v>l2110</v>
      </c>
    </row>
    <row r="5788" spans="1:14">
      <c r="A5788" s="14" t="s">
        <v>5816</v>
      </c>
      <c r="B5788" s="6" t="str">
        <f t="shared" ref="B5788:B5821" si="445">+MID(A5788,9,10)</f>
        <v>l211011267</v>
      </c>
      <c r="C5788" s="12">
        <v>203396</v>
      </c>
      <c r="D5788" s="12" t="str">
        <f t="shared" si="443"/>
        <v>p-003396</v>
      </c>
      <c r="E5788" s="6" t="str">
        <f>+VLOOKUP($D5788,Sheet3!$B:$I,2,0)</f>
        <v>323X100</v>
      </c>
      <c r="F5788" s="6" t="str">
        <f>+VLOOKUP($D5788,Sheet3!$B:$I,3,0)</f>
        <v>S</v>
      </c>
      <c r="G5788" s="6" t="str">
        <f>+VLOOKUP($D5788,Sheet3!$B:$I,4,0)</f>
        <v>APW</v>
      </c>
      <c r="H5788" s="6">
        <f>+VLOOKUP($D5788,Sheet3!$B:$I,5,0)</f>
        <v>0</v>
      </c>
      <c r="I5788" s="6" t="str">
        <f>+VLOOKUP($D5788,Sheet3!$B:$I,6,0)</f>
        <v>GREY</v>
      </c>
      <c r="J5788" s="6" t="str">
        <f>+VLOOKUP($D5788,Sheet3!$B:$I,7,0)</f>
        <v>CARLISLE</v>
      </c>
      <c r="K5788" s="6" t="str">
        <f>+VLOOKUP($D5788,Sheet3!$B:$I,8,0)</f>
        <v>GROUNDFORCE500</v>
      </c>
      <c r="L5788" s="6" t="str">
        <f t="shared" si="444"/>
        <v>323X100S APW 0 GREY CARLISLE GROUNDFORCE500</v>
      </c>
      <c r="M5788" s="12" t="s">
        <v>5752</v>
      </c>
      <c r="N5788" s="12" t="str">
        <f t="shared" ref="N5788:N5821" si="446">+MID(A5788,9,5)</f>
        <v>l2110</v>
      </c>
    </row>
    <row r="5789" spans="1:14">
      <c r="A5789" s="14" t="s">
        <v>5817</v>
      </c>
      <c r="B5789" s="6" t="str">
        <f t="shared" si="445"/>
        <v>l211009883</v>
      </c>
      <c r="C5789" s="12">
        <v>203396</v>
      </c>
      <c r="D5789" s="12" t="str">
        <f t="shared" ref="D5789:D5821" si="447">+LEFT(A5789,8)</f>
        <v>p-003396</v>
      </c>
      <c r="E5789" s="6" t="str">
        <f>+VLOOKUP($D5789,Sheet3!$B:$I,2,0)</f>
        <v>323X100</v>
      </c>
      <c r="F5789" s="6" t="str">
        <f>+VLOOKUP($D5789,Sheet3!$B:$I,3,0)</f>
        <v>S</v>
      </c>
      <c r="G5789" s="6" t="str">
        <f>+VLOOKUP($D5789,Sheet3!$B:$I,4,0)</f>
        <v>APW</v>
      </c>
      <c r="H5789" s="6">
        <f>+VLOOKUP($D5789,Sheet3!$B:$I,5,0)</f>
        <v>0</v>
      </c>
      <c r="I5789" s="6" t="str">
        <f>+VLOOKUP($D5789,Sheet3!$B:$I,6,0)</f>
        <v>GREY</v>
      </c>
      <c r="J5789" s="6" t="str">
        <f>+VLOOKUP($D5789,Sheet3!$B:$I,7,0)</f>
        <v>CARLISLE</v>
      </c>
      <c r="K5789" s="6" t="str">
        <f>+VLOOKUP($D5789,Sheet3!$B:$I,8,0)</f>
        <v>GROUNDFORCE500</v>
      </c>
      <c r="L5789" s="6" t="str">
        <f t="shared" si="444"/>
        <v>323X100S APW 0 GREY CARLISLE GROUNDFORCE500</v>
      </c>
      <c r="M5789" s="12" t="s">
        <v>5752</v>
      </c>
      <c r="N5789" s="12" t="str">
        <f t="shared" si="446"/>
        <v>l2110</v>
      </c>
    </row>
    <row r="5790" spans="1:14">
      <c r="A5790" s="14" t="s">
        <v>5818</v>
      </c>
      <c r="B5790" s="6" t="str">
        <f t="shared" si="445"/>
        <v>l211010137</v>
      </c>
      <c r="C5790" s="12">
        <v>203396</v>
      </c>
      <c r="D5790" s="12" t="str">
        <f t="shared" si="447"/>
        <v>p-003396</v>
      </c>
      <c r="E5790" s="6" t="str">
        <f>+VLOOKUP($D5790,Sheet3!$B:$I,2,0)</f>
        <v>323X100</v>
      </c>
      <c r="F5790" s="6" t="str">
        <f>+VLOOKUP($D5790,Sheet3!$B:$I,3,0)</f>
        <v>S</v>
      </c>
      <c r="G5790" s="6" t="str">
        <f>+VLOOKUP($D5790,Sheet3!$B:$I,4,0)</f>
        <v>APW</v>
      </c>
      <c r="H5790" s="6">
        <f>+VLOOKUP($D5790,Sheet3!$B:$I,5,0)</f>
        <v>0</v>
      </c>
      <c r="I5790" s="6" t="str">
        <f>+VLOOKUP($D5790,Sheet3!$B:$I,6,0)</f>
        <v>GREY</v>
      </c>
      <c r="J5790" s="6" t="str">
        <f>+VLOOKUP($D5790,Sheet3!$B:$I,7,0)</f>
        <v>CARLISLE</v>
      </c>
      <c r="K5790" s="6" t="str">
        <f>+VLOOKUP($D5790,Sheet3!$B:$I,8,0)</f>
        <v>GROUNDFORCE500</v>
      </c>
      <c r="L5790" s="6" t="str">
        <f t="shared" si="444"/>
        <v>323X100S APW 0 GREY CARLISLE GROUNDFORCE500</v>
      </c>
      <c r="M5790" s="12" t="s">
        <v>5752</v>
      </c>
      <c r="N5790" s="12" t="str">
        <f t="shared" si="446"/>
        <v>l2110</v>
      </c>
    </row>
    <row r="5791" spans="1:14">
      <c r="A5791" s="14" t="s">
        <v>5819</v>
      </c>
      <c r="B5791" s="6" t="str">
        <f t="shared" si="445"/>
        <v>l211104364</v>
      </c>
      <c r="C5791" s="12">
        <v>203396</v>
      </c>
      <c r="D5791" s="12" t="str">
        <f t="shared" si="447"/>
        <v>p-003396</v>
      </c>
      <c r="E5791" s="6" t="str">
        <f>+VLOOKUP($D5791,Sheet3!$B:$I,2,0)</f>
        <v>323X100</v>
      </c>
      <c r="F5791" s="6" t="str">
        <f>+VLOOKUP($D5791,Sheet3!$B:$I,3,0)</f>
        <v>S</v>
      </c>
      <c r="G5791" s="6" t="str">
        <f>+VLOOKUP($D5791,Sheet3!$B:$I,4,0)</f>
        <v>APW</v>
      </c>
      <c r="H5791" s="6">
        <f>+VLOOKUP($D5791,Sheet3!$B:$I,5,0)</f>
        <v>0</v>
      </c>
      <c r="I5791" s="6" t="str">
        <f>+VLOOKUP($D5791,Sheet3!$B:$I,6,0)</f>
        <v>GREY</v>
      </c>
      <c r="J5791" s="6" t="str">
        <f>+VLOOKUP($D5791,Sheet3!$B:$I,7,0)</f>
        <v>CARLISLE</v>
      </c>
      <c r="K5791" s="6" t="str">
        <f>+VLOOKUP($D5791,Sheet3!$B:$I,8,0)</f>
        <v>GROUNDFORCE500</v>
      </c>
      <c r="L5791" s="6" t="str">
        <f t="shared" si="444"/>
        <v>323X100S APW 0 GREY CARLISLE GROUNDFORCE500</v>
      </c>
      <c r="M5791" s="12" t="s">
        <v>5752</v>
      </c>
      <c r="N5791" s="12" t="str">
        <f t="shared" si="446"/>
        <v>l2111</v>
      </c>
    </row>
    <row r="5792" spans="1:14">
      <c r="A5792" s="14" t="s">
        <v>5820</v>
      </c>
      <c r="B5792" s="6" t="str">
        <f t="shared" si="445"/>
        <v>l211103946</v>
      </c>
      <c r="C5792" s="12">
        <v>203396</v>
      </c>
      <c r="D5792" s="12" t="str">
        <f t="shared" si="447"/>
        <v>p-003396</v>
      </c>
      <c r="E5792" s="6" t="str">
        <f>+VLOOKUP($D5792,Sheet3!$B:$I,2,0)</f>
        <v>323X100</v>
      </c>
      <c r="F5792" s="6" t="str">
        <f>+VLOOKUP($D5792,Sheet3!$B:$I,3,0)</f>
        <v>S</v>
      </c>
      <c r="G5792" s="6" t="str">
        <f>+VLOOKUP($D5792,Sheet3!$B:$I,4,0)</f>
        <v>APW</v>
      </c>
      <c r="H5792" s="6">
        <f>+VLOOKUP($D5792,Sheet3!$B:$I,5,0)</f>
        <v>0</v>
      </c>
      <c r="I5792" s="6" t="str">
        <f>+VLOOKUP($D5792,Sheet3!$B:$I,6,0)</f>
        <v>GREY</v>
      </c>
      <c r="J5792" s="6" t="str">
        <f>+VLOOKUP($D5792,Sheet3!$B:$I,7,0)</f>
        <v>CARLISLE</v>
      </c>
      <c r="K5792" s="6" t="str">
        <f>+VLOOKUP($D5792,Sheet3!$B:$I,8,0)</f>
        <v>GROUNDFORCE500</v>
      </c>
      <c r="L5792" s="6" t="str">
        <f t="shared" si="444"/>
        <v>323X100S APW 0 GREY CARLISLE GROUNDFORCE500</v>
      </c>
      <c r="M5792" s="12" t="s">
        <v>5752</v>
      </c>
      <c r="N5792" s="12" t="str">
        <f t="shared" si="446"/>
        <v>l2111</v>
      </c>
    </row>
    <row r="5793" spans="1:14">
      <c r="A5793" s="14" t="s">
        <v>5821</v>
      </c>
      <c r="B5793" s="6" t="str">
        <f t="shared" si="445"/>
        <v>l211101873</v>
      </c>
      <c r="C5793" s="12">
        <v>242993</v>
      </c>
      <c r="D5793" s="12" t="str">
        <f t="shared" si="447"/>
        <v>p-042993</v>
      </c>
      <c r="E5793" s="6" t="str">
        <f>+VLOOKUP($D5793,Sheet3!$B:$I,2,0)</f>
        <v>15X41/2-8</v>
      </c>
      <c r="F5793" s="6" t="str">
        <f>+VLOOKUP($D5793,Sheet3!$B:$I,3,0)</f>
        <v>LUG</v>
      </c>
      <c r="G5793" s="6" t="str">
        <f>+VLOOKUP($D5793,Sheet3!$B:$I,4,0)</f>
        <v>NUMA</v>
      </c>
      <c r="H5793" s="6">
        <f>+VLOOKUP($D5793,Sheet3!$B:$I,5,0)</f>
        <v>3</v>
      </c>
      <c r="I5793" s="6" t="str">
        <f>+VLOOKUP($D5793,Sheet3!$B:$I,6,0)</f>
        <v>M124</v>
      </c>
      <c r="J5793" s="6" t="str">
        <f>+VLOOKUP($D5793,Sheet3!$B:$I,7,0)</f>
        <v>NUMA</v>
      </c>
      <c r="K5793" s="6" t="str">
        <f>+VLOOKUP($D5793,Sheet3!$B:$I,8,0)</f>
        <v>FORTE</v>
      </c>
      <c r="L5793" s="6" t="str">
        <f t="shared" si="444"/>
        <v>15X41/2-8LUG NUMA 3 M124 NUMA FORTE</v>
      </c>
      <c r="M5793" s="12" t="s">
        <v>5752</v>
      </c>
      <c r="N5793" s="12" t="str">
        <f t="shared" si="446"/>
        <v>l2111</v>
      </c>
    </row>
    <row r="5794" spans="1:14">
      <c r="A5794" s="14" t="s">
        <v>5822</v>
      </c>
      <c r="B5794" s="6" t="str">
        <f t="shared" si="445"/>
        <v>l211009763</v>
      </c>
      <c r="C5794" s="12">
        <v>203396</v>
      </c>
      <c r="D5794" s="12" t="str">
        <f t="shared" si="447"/>
        <v>p-003396</v>
      </c>
      <c r="E5794" s="6" t="str">
        <f>+VLOOKUP($D5794,Sheet3!$B:$I,2,0)</f>
        <v>323X100</v>
      </c>
      <c r="F5794" s="6" t="str">
        <f>+VLOOKUP($D5794,Sheet3!$B:$I,3,0)</f>
        <v>S</v>
      </c>
      <c r="G5794" s="6" t="str">
        <f>+VLOOKUP($D5794,Sheet3!$B:$I,4,0)</f>
        <v>APW</v>
      </c>
      <c r="H5794" s="6">
        <f>+VLOOKUP($D5794,Sheet3!$B:$I,5,0)</f>
        <v>0</v>
      </c>
      <c r="I5794" s="6" t="str">
        <f>+VLOOKUP($D5794,Sheet3!$B:$I,6,0)</f>
        <v>GREY</v>
      </c>
      <c r="J5794" s="6" t="str">
        <f>+VLOOKUP($D5794,Sheet3!$B:$I,7,0)</f>
        <v>CARLISLE</v>
      </c>
      <c r="K5794" s="6" t="str">
        <f>+VLOOKUP($D5794,Sheet3!$B:$I,8,0)</f>
        <v>GROUNDFORCE500</v>
      </c>
      <c r="L5794" s="6" t="str">
        <f t="shared" si="444"/>
        <v>323X100S APW 0 GREY CARLISLE GROUNDFORCE500</v>
      </c>
      <c r="M5794" s="12" t="s">
        <v>5752</v>
      </c>
      <c r="N5794" s="12" t="str">
        <f t="shared" si="446"/>
        <v>l2110</v>
      </c>
    </row>
    <row r="5795" spans="1:14">
      <c r="A5795" s="14" t="s">
        <v>5823</v>
      </c>
      <c r="B5795" s="6" t="str">
        <f t="shared" si="445"/>
        <v>l211011815</v>
      </c>
      <c r="C5795" s="12">
        <v>203396</v>
      </c>
      <c r="D5795" s="12" t="str">
        <f t="shared" si="447"/>
        <v>p-003396</v>
      </c>
      <c r="E5795" s="6" t="str">
        <f>+VLOOKUP($D5795,Sheet3!$B:$I,2,0)</f>
        <v>323X100</v>
      </c>
      <c r="F5795" s="6" t="str">
        <f>+VLOOKUP($D5795,Sheet3!$B:$I,3,0)</f>
        <v>S</v>
      </c>
      <c r="G5795" s="6" t="str">
        <f>+VLOOKUP($D5795,Sheet3!$B:$I,4,0)</f>
        <v>APW</v>
      </c>
      <c r="H5795" s="6">
        <f>+VLOOKUP($D5795,Sheet3!$B:$I,5,0)</f>
        <v>0</v>
      </c>
      <c r="I5795" s="6" t="str">
        <f>+VLOOKUP($D5795,Sheet3!$B:$I,6,0)</f>
        <v>GREY</v>
      </c>
      <c r="J5795" s="6" t="str">
        <f>+VLOOKUP($D5795,Sheet3!$B:$I,7,0)</f>
        <v>CARLISLE</v>
      </c>
      <c r="K5795" s="6" t="str">
        <f>+VLOOKUP($D5795,Sheet3!$B:$I,8,0)</f>
        <v>GROUNDFORCE500</v>
      </c>
      <c r="L5795" s="6" t="str">
        <f t="shared" si="444"/>
        <v>323X100S APW 0 GREY CARLISLE GROUNDFORCE500</v>
      </c>
      <c r="M5795" s="12" t="s">
        <v>5752</v>
      </c>
      <c r="N5795" s="12" t="str">
        <f t="shared" si="446"/>
        <v>l2110</v>
      </c>
    </row>
    <row r="5796" spans="1:14">
      <c r="A5796" s="14" t="s">
        <v>5824</v>
      </c>
      <c r="B5796" s="6" t="str">
        <f t="shared" si="445"/>
        <v>l211100370</v>
      </c>
      <c r="C5796" s="12">
        <v>203396</v>
      </c>
      <c r="D5796" s="12" t="str">
        <f t="shared" si="447"/>
        <v>p-003396</v>
      </c>
      <c r="E5796" s="6" t="str">
        <f>+VLOOKUP($D5796,Sheet3!$B:$I,2,0)</f>
        <v>323X100</v>
      </c>
      <c r="F5796" s="6" t="str">
        <f>+VLOOKUP($D5796,Sheet3!$B:$I,3,0)</f>
        <v>S</v>
      </c>
      <c r="G5796" s="6" t="str">
        <f>+VLOOKUP($D5796,Sheet3!$B:$I,4,0)</f>
        <v>APW</v>
      </c>
      <c r="H5796" s="6">
        <f>+VLOOKUP($D5796,Sheet3!$B:$I,5,0)</f>
        <v>0</v>
      </c>
      <c r="I5796" s="6" t="str">
        <f>+VLOOKUP($D5796,Sheet3!$B:$I,6,0)</f>
        <v>GREY</v>
      </c>
      <c r="J5796" s="6" t="str">
        <f>+VLOOKUP($D5796,Sheet3!$B:$I,7,0)</f>
        <v>CARLISLE</v>
      </c>
      <c r="K5796" s="6" t="str">
        <f>+VLOOKUP($D5796,Sheet3!$B:$I,8,0)</f>
        <v>GROUNDFORCE500</v>
      </c>
      <c r="L5796" s="6" t="str">
        <f t="shared" si="444"/>
        <v>323X100S APW 0 GREY CARLISLE GROUNDFORCE500</v>
      </c>
      <c r="M5796" s="12" t="s">
        <v>5752</v>
      </c>
      <c r="N5796" s="12" t="str">
        <f t="shared" si="446"/>
        <v>l2111</v>
      </c>
    </row>
    <row r="5797" spans="1:14">
      <c r="A5797" s="14" t="s">
        <v>5825</v>
      </c>
      <c r="B5797" s="6" t="str">
        <f t="shared" si="445"/>
        <v>l211010044</v>
      </c>
      <c r="C5797" s="12">
        <v>203396</v>
      </c>
      <c r="D5797" s="12" t="str">
        <f t="shared" si="447"/>
        <v>p-003396</v>
      </c>
      <c r="E5797" s="6" t="str">
        <f>+VLOOKUP($D5797,Sheet3!$B:$I,2,0)</f>
        <v>323X100</v>
      </c>
      <c r="F5797" s="6" t="str">
        <f>+VLOOKUP($D5797,Sheet3!$B:$I,3,0)</f>
        <v>S</v>
      </c>
      <c r="G5797" s="6" t="str">
        <f>+VLOOKUP($D5797,Sheet3!$B:$I,4,0)</f>
        <v>APW</v>
      </c>
      <c r="H5797" s="6">
        <f>+VLOOKUP($D5797,Sheet3!$B:$I,5,0)</f>
        <v>0</v>
      </c>
      <c r="I5797" s="6" t="str">
        <f>+VLOOKUP($D5797,Sheet3!$B:$I,6,0)</f>
        <v>GREY</v>
      </c>
      <c r="J5797" s="6" t="str">
        <f>+VLOOKUP($D5797,Sheet3!$B:$I,7,0)</f>
        <v>CARLISLE</v>
      </c>
      <c r="K5797" s="6" t="str">
        <f>+VLOOKUP($D5797,Sheet3!$B:$I,8,0)</f>
        <v>GROUNDFORCE500</v>
      </c>
      <c r="L5797" s="6" t="str">
        <f t="shared" si="444"/>
        <v>323X100S APW 0 GREY CARLISLE GROUNDFORCE500</v>
      </c>
      <c r="M5797" s="12" t="s">
        <v>5752</v>
      </c>
      <c r="N5797" s="12" t="str">
        <f t="shared" si="446"/>
        <v>l2110</v>
      </c>
    </row>
    <row r="5798" spans="1:14">
      <c r="A5798" s="14" t="s">
        <v>5826</v>
      </c>
      <c r="B5798" s="6" t="str">
        <f t="shared" si="445"/>
        <v>l220300841</v>
      </c>
      <c r="C5798" s="12">
        <v>203395</v>
      </c>
      <c r="D5798" s="12" t="str">
        <f t="shared" si="447"/>
        <v>p-003395</v>
      </c>
      <c r="E5798" s="6" t="str">
        <f>+VLOOKUP($D5798,Sheet3!$B:$I,2,0)</f>
        <v>10X3(2HOLE)</v>
      </c>
      <c r="F5798" s="6" t="str">
        <f>+VLOOKUP($D5798,Sheet3!$B:$I,3,0)</f>
        <v>RIB</v>
      </c>
      <c r="G5798" s="6" t="str">
        <f>+VLOOKUP($D5798,Sheet3!$B:$I,4,0)</f>
        <v>APW</v>
      </c>
      <c r="H5798" s="6">
        <f>+VLOOKUP($D5798,Sheet3!$B:$I,5,0)</f>
        <v>0</v>
      </c>
      <c r="I5798" s="6" t="str">
        <f>+VLOOKUP($D5798,Sheet3!$B:$I,6,0)</f>
        <v>GREY</v>
      </c>
      <c r="J5798" s="6" t="str">
        <f>+VLOOKUP($D5798,Sheet3!$B:$I,7,0)</f>
        <v>CARLISLE</v>
      </c>
      <c r="K5798" s="6" t="str">
        <f>+VLOOKUP($D5798,Sheet3!$B:$I,8,0)</f>
        <v>GROUNDFORCE500</v>
      </c>
      <c r="L5798" s="6" t="str">
        <f t="shared" si="444"/>
        <v>10X3(2HOLE)RIB APW 0 GREY CARLISLE GROUNDFORCE500</v>
      </c>
      <c r="M5798" s="12" t="s">
        <v>5827</v>
      </c>
      <c r="N5798" s="12" t="str">
        <f t="shared" si="446"/>
        <v>l2203</v>
      </c>
    </row>
    <row r="5799" spans="1:14">
      <c r="A5799" s="14" t="s">
        <v>5828</v>
      </c>
      <c r="B5799" s="6" t="str">
        <f t="shared" si="445"/>
        <v>l220301052</v>
      </c>
      <c r="C5799" s="12">
        <v>203395</v>
      </c>
      <c r="D5799" s="12" t="str">
        <f t="shared" si="447"/>
        <v>p-003395</v>
      </c>
      <c r="E5799" s="6" t="str">
        <f>+VLOOKUP($D5799,Sheet3!$B:$I,2,0)</f>
        <v>10X3(2HOLE)</v>
      </c>
      <c r="F5799" s="6" t="str">
        <f>+VLOOKUP($D5799,Sheet3!$B:$I,3,0)</f>
        <v>RIB</v>
      </c>
      <c r="G5799" s="6" t="str">
        <f>+VLOOKUP($D5799,Sheet3!$B:$I,4,0)</f>
        <v>APW</v>
      </c>
      <c r="H5799" s="6">
        <f>+VLOOKUP($D5799,Sheet3!$B:$I,5,0)</f>
        <v>0</v>
      </c>
      <c r="I5799" s="6" t="str">
        <f>+VLOOKUP($D5799,Sheet3!$B:$I,6,0)</f>
        <v>GREY</v>
      </c>
      <c r="J5799" s="6" t="str">
        <f>+VLOOKUP($D5799,Sheet3!$B:$I,7,0)</f>
        <v>CARLISLE</v>
      </c>
      <c r="K5799" s="6" t="str">
        <f>+VLOOKUP($D5799,Sheet3!$B:$I,8,0)</f>
        <v>GROUNDFORCE500</v>
      </c>
      <c r="L5799" s="6" t="str">
        <f t="shared" si="444"/>
        <v>10X3(2HOLE)RIB APW 0 GREY CARLISLE GROUNDFORCE500</v>
      </c>
      <c r="M5799" s="12" t="s">
        <v>5827</v>
      </c>
      <c r="N5799" s="12" t="str">
        <f t="shared" si="446"/>
        <v>l2203</v>
      </c>
    </row>
    <row r="5800" spans="1:14">
      <c r="A5800" s="14" t="s">
        <v>5829</v>
      </c>
      <c r="B5800" s="6" t="str">
        <f t="shared" si="445"/>
        <v>l220303727</v>
      </c>
      <c r="C5800" s="12">
        <v>203388</v>
      </c>
      <c r="D5800" s="12" t="str">
        <f t="shared" si="447"/>
        <v>p-003388</v>
      </c>
      <c r="E5800" s="6" t="str">
        <f>+VLOOKUP($D5800,Sheet3!$B:$I,2,0)</f>
        <v>15X5(2HOLE)</v>
      </c>
      <c r="F5800" s="6" t="str">
        <f>+VLOOKUP($D5800,Sheet3!$B:$I,3,0)</f>
        <v>S</v>
      </c>
      <c r="G5800" s="6" t="str">
        <f>+VLOOKUP($D5800,Sheet3!$B:$I,4,0)</f>
        <v>APW</v>
      </c>
      <c r="H5800" s="6">
        <f>+VLOOKUP($D5800,Sheet3!$B:$I,5,0)</f>
        <v>0</v>
      </c>
      <c r="I5800" s="6" t="str">
        <f>+VLOOKUP($D5800,Sheet3!$B:$I,6,0)</f>
        <v>GREY</v>
      </c>
      <c r="J5800" s="6" t="str">
        <f>+VLOOKUP($D5800,Sheet3!$B:$I,7,0)</f>
        <v>CARLISLE</v>
      </c>
      <c r="K5800" s="6" t="str">
        <f>+VLOOKUP($D5800,Sheet3!$B:$I,8,0)</f>
        <v>GROUNDFORCE500</v>
      </c>
      <c r="L5800" s="6" t="str">
        <f t="shared" si="444"/>
        <v>15X5(2HOLE)S APW 0 GREY CARLISLE GROUNDFORCE500</v>
      </c>
      <c r="M5800" s="12" t="s">
        <v>5827</v>
      </c>
      <c r="N5800" s="12" t="str">
        <f t="shared" si="446"/>
        <v>l2203</v>
      </c>
    </row>
    <row r="5801" spans="1:14">
      <c r="A5801" s="14" t="s">
        <v>5830</v>
      </c>
      <c r="B5801" s="6" t="str">
        <f t="shared" si="445"/>
        <v>l220307092</v>
      </c>
      <c r="C5801" s="12">
        <v>203388</v>
      </c>
      <c r="D5801" s="12" t="str">
        <f t="shared" si="447"/>
        <v>p-003388</v>
      </c>
      <c r="E5801" s="6" t="str">
        <f>+VLOOKUP($D5801,Sheet3!$B:$I,2,0)</f>
        <v>15X5(2HOLE)</v>
      </c>
      <c r="F5801" s="6" t="str">
        <f>+VLOOKUP($D5801,Sheet3!$B:$I,3,0)</f>
        <v>S</v>
      </c>
      <c r="G5801" s="6" t="str">
        <f>+VLOOKUP($D5801,Sheet3!$B:$I,4,0)</f>
        <v>APW</v>
      </c>
      <c r="H5801" s="6">
        <f>+VLOOKUP($D5801,Sheet3!$B:$I,5,0)</f>
        <v>0</v>
      </c>
      <c r="I5801" s="6" t="str">
        <f>+VLOOKUP($D5801,Sheet3!$B:$I,6,0)</f>
        <v>GREY</v>
      </c>
      <c r="J5801" s="6" t="str">
        <f>+VLOOKUP($D5801,Sheet3!$B:$I,7,0)</f>
        <v>CARLISLE</v>
      </c>
      <c r="K5801" s="6" t="str">
        <f>+VLOOKUP($D5801,Sheet3!$B:$I,8,0)</f>
        <v>GROUNDFORCE500</v>
      </c>
      <c r="L5801" s="6" t="str">
        <f t="shared" si="444"/>
        <v>15X5(2HOLE)S APW 0 GREY CARLISLE GROUNDFORCE500</v>
      </c>
      <c r="M5801" s="12" t="s">
        <v>5827</v>
      </c>
      <c r="N5801" s="12" t="str">
        <f t="shared" si="446"/>
        <v>l2203</v>
      </c>
    </row>
    <row r="5802" spans="1:14">
      <c r="A5802" s="14" t="s">
        <v>5831</v>
      </c>
      <c r="B5802" s="6" t="str">
        <f t="shared" si="445"/>
        <v>l220302873</v>
      </c>
      <c r="C5802" s="12">
        <v>203388</v>
      </c>
      <c r="D5802" s="12" t="str">
        <f t="shared" si="447"/>
        <v>p-003388</v>
      </c>
      <c r="E5802" s="6" t="str">
        <f>+VLOOKUP($D5802,Sheet3!$B:$I,2,0)</f>
        <v>15X5(2HOLE)</v>
      </c>
      <c r="F5802" s="6" t="str">
        <f>+VLOOKUP($D5802,Sheet3!$B:$I,3,0)</f>
        <v>S</v>
      </c>
      <c r="G5802" s="6" t="str">
        <f>+VLOOKUP($D5802,Sheet3!$B:$I,4,0)</f>
        <v>APW</v>
      </c>
      <c r="H5802" s="6">
        <f>+VLOOKUP($D5802,Sheet3!$B:$I,5,0)</f>
        <v>0</v>
      </c>
      <c r="I5802" s="6" t="str">
        <f>+VLOOKUP($D5802,Sheet3!$B:$I,6,0)</f>
        <v>GREY</v>
      </c>
      <c r="J5802" s="6" t="str">
        <f>+VLOOKUP($D5802,Sheet3!$B:$I,7,0)</f>
        <v>CARLISLE</v>
      </c>
      <c r="K5802" s="6" t="str">
        <f>+VLOOKUP($D5802,Sheet3!$B:$I,8,0)</f>
        <v>GROUNDFORCE500</v>
      </c>
      <c r="L5802" s="6" t="str">
        <f t="shared" si="444"/>
        <v>15X5(2HOLE)S APW 0 GREY CARLISLE GROUNDFORCE500</v>
      </c>
      <c r="M5802" s="12" t="s">
        <v>5827</v>
      </c>
      <c r="N5802" s="12" t="str">
        <f t="shared" si="446"/>
        <v>l2203</v>
      </c>
    </row>
    <row r="5803" spans="1:14">
      <c r="A5803" s="14" t="s">
        <v>5832</v>
      </c>
      <c r="B5803" s="6" t="str">
        <f t="shared" si="445"/>
        <v>l220302709</v>
      </c>
      <c r="C5803" s="12">
        <v>203388</v>
      </c>
      <c r="D5803" s="12" t="str">
        <f t="shared" si="447"/>
        <v>p-003388</v>
      </c>
      <c r="E5803" s="6" t="str">
        <f>+VLOOKUP($D5803,Sheet3!$B:$I,2,0)</f>
        <v>15X5(2HOLE)</v>
      </c>
      <c r="F5803" s="6" t="str">
        <f>+VLOOKUP($D5803,Sheet3!$B:$I,3,0)</f>
        <v>S</v>
      </c>
      <c r="G5803" s="6" t="str">
        <f>+VLOOKUP($D5803,Sheet3!$B:$I,4,0)</f>
        <v>APW</v>
      </c>
      <c r="H5803" s="6">
        <f>+VLOOKUP($D5803,Sheet3!$B:$I,5,0)</f>
        <v>0</v>
      </c>
      <c r="I5803" s="6" t="str">
        <f>+VLOOKUP($D5803,Sheet3!$B:$I,6,0)</f>
        <v>GREY</v>
      </c>
      <c r="J5803" s="6" t="str">
        <f>+VLOOKUP($D5803,Sheet3!$B:$I,7,0)</f>
        <v>CARLISLE</v>
      </c>
      <c r="K5803" s="6" t="str">
        <f>+VLOOKUP($D5803,Sheet3!$B:$I,8,0)</f>
        <v>GROUNDFORCE500</v>
      </c>
      <c r="L5803" s="6" t="str">
        <f t="shared" si="444"/>
        <v>15X5(2HOLE)S APW 0 GREY CARLISLE GROUNDFORCE500</v>
      </c>
      <c r="M5803" s="12" t="s">
        <v>5827</v>
      </c>
      <c r="N5803" s="12" t="str">
        <f t="shared" si="446"/>
        <v>l2203</v>
      </c>
    </row>
    <row r="5804" spans="1:14">
      <c r="A5804" s="14" t="s">
        <v>5833</v>
      </c>
      <c r="B5804" s="6" t="str">
        <f t="shared" si="445"/>
        <v>l190205528</v>
      </c>
      <c r="C5804" s="12">
        <v>200671</v>
      </c>
      <c r="D5804" s="12" t="str">
        <f t="shared" si="447"/>
        <v>p-000671</v>
      </c>
      <c r="E5804" s="6" t="str">
        <f>+VLOOKUP($D5804,Sheet3!$B:$I,2,0)</f>
        <v>12X41/2(2HOLE)</v>
      </c>
      <c r="F5804" s="6" t="str">
        <f>+VLOOKUP($D5804,Sheet3!$B:$I,3,0)</f>
        <v>APW PRIME</v>
      </c>
      <c r="G5804" s="6" t="str">
        <f>+VLOOKUP($D5804,Sheet3!$B:$I,4,0)</f>
        <v>APW</v>
      </c>
      <c r="H5804" s="6">
        <f>+VLOOKUP($D5804,Sheet3!$B:$I,5,0)</f>
        <v>0</v>
      </c>
      <c r="I5804" s="6" t="str">
        <f>+VLOOKUP($D5804,Sheet3!$B:$I,6,0)</f>
        <v>GREY</v>
      </c>
      <c r="J5804" s="6" t="str">
        <f>+VLOOKUP($D5804,Sheet3!$B:$I,7,0)</f>
        <v>EVERBEST</v>
      </c>
      <c r="K5804" s="6" t="str">
        <f>+VLOOKUP($D5804,Sheet3!$B:$I,8,0)</f>
        <v>-</v>
      </c>
      <c r="L5804" s="6" t="str">
        <f t="shared" si="444"/>
        <v>12X41/2(2HOLE)APW PRIME APW 0 GREY EVERBEST -</v>
      </c>
      <c r="M5804" s="12" t="s">
        <v>5827</v>
      </c>
      <c r="N5804" s="12" t="str">
        <f t="shared" si="446"/>
        <v>l1902</v>
      </c>
    </row>
    <row r="5805" spans="1:14">
      <c r="A5805" s="14" t="s">
        <v>5834</v>
      </c>
      <c r="B5805" s="6" t="str">
        <f t="shared" si="445"/>
        <v>l180719974</v>
      </c>
      <c r="C5805" s="12">
        <v>190245</v>
      </c>
      <c r="D5805" s="12" t="str">
        <f t="shared" si="447"/>
        <v>p-190245</v>
      </c>
      <c r="E5805" s="6" t="str">
        <f>+VLOOKUP($D5805,Sheet3!$B:$I,2,0)</f>
        <v>121/2X41/4(4HOLE)</v>
      </c>
      <c r="F5805" s="6" t="str">
        <f>+VLOOKUP($D5805,Sheet3!$B:$I,3,0)</f>
        <v>APW PRIME</v>
      </c>
      <c r="G5805" s="6" t="str">
        <f>+VLOOKUP($D5805,Sheet3!$B:$I,4,0)</f>
        <v>APW</v>
      </c>
      <c r="H5805" s="6">
        <f>+VLOOKUP($D5805,Sheet3!$B:$I,5,0)</f>
        <v>0</v>
      </c>
      <c r="I5805" s="6" t="str">
        <f>+VLOOKUP($D5805,Sheet3!$B:$I,6,0)</f>
        <v>GREY</v>
      </c>
      <c r="J5805" s="6" t="str">
        <f>+VLOOKUP($D5805,Sheet3!$B:$I,7,0)</f>
        <v>-</v>
      </c>
      <c r="K5805" s="6" t="str">
        <f>+VLOOKUP($D5805,Sheet3!$B:$I,8,0)</f>
        <v>-</v>
      </c>
      <c r="L5805" s="6" t="str">
        <f t="shared" si="444"/>
        <v>121/2X41/4(4HOLE)APW PRIME APW 0 GREY - -</v>
      </c>
      <c r="M5805" s="12" t="s">
        <v>5827</v>
      </c>
      <c r="N5805" s="12" t="str">
        <f t="shared" si="446"/>
        <v>l1807</v>
      </c>
    </row>
    <row r="5806" spans="1:14">
      <c r="A5806" s="14" t="s">
        <v>5835</v>
      </c>
      <c r="B5806" s="6" t="str">
        <f t="shared" si="445"/>
        <v>l181219950</v>
      </c>
      <c r="C5806" s="12">
        <v>190196</v>
      </c>
      <c r="D5806" s="12" t="str">
        <f t="shared" si="447"/>
        <v>p-190196</v>
      </c>
      <c r="E5806" s="6" t="str">
        <f>+VLOOKUP($D5806,Sheet3!$B:$I,2,0)</f>
        <v>12X41/2(4HOLE)</v>
      </c>
      <c r="F5806" s="6" t="str">
        <f>+VLOOKUP($D5806,Sheet3!$B:$I,3,0)</f>
        <v>APW PRIME</v>
      </c>
      <c r="G5806" s="6" t="str">
        <f>+VLOOKUP($D5806,Sheet3!$B:$I,4,0)</f>
        <v>APW</v>
      </c>
      <c r="H5806" s="6">
        <f>+VLOOKUP($D5806,Sheet3!$B:$I,5,0)</f>
        <v>0</v>
      </c>
      <c r="I5806" s="6" t="str">
        <f>+VLOOKUP($D5806,Sheet3!$B:$I,6,0)</f>
        <v>GREY</v>
      </c>
      <c r="J5806" s="6" t="str">
        <f>+VLOOKUP($D5806,Sheet3!$B:$I,7,0)</f>
        <v>ORANGEPARTS</v>
      </c>
      <c r="K5806" s="6" t="str">
        <f>+VLOOKUP($D5806,Sheet3!$B:$I,8,0)</f>
        <v>-</v>
      </c>
      <c r="L5806" s="6" t="str">
        <f t="shared" si="444"/>
        <v>12X41/2(4HOLE)APW PRIME APW 0 GREY ORANGEPARTS -</v>
      </c>
      <c r="M5806" s="12" t="s">
        <v>5827</v>
      </c>
      <c r="N5806" s="12" t="str">
        <f t="shared" si="446"/>
        <v>l1812</v>
      </c>
    </row>
    <row r="5807" spans="1:14">
      <c r="A5807" s="14" t="s">
        <v>5836</v>
      </c>
      <c r="B5807" s="6" t="str">
        <f t="shared" si="445"/>
        <v>l181101583</v>
      </c>
      <c r="C5807" s="12">
        <v>190585</v>
      </c>
      <c r="D5807" s="12" t="str">
        <f t="shared" si="447"/>
        <v>p-190585</v>
      </c>
      <c r="E5807" s="6" t="str">
        <f>+VLOOKUP($D5807,Sheet3!$B:$I,2,0)</f>
        <v>121/2X41/4(4HOLE)</v>
      </c>
      <c r="F5807" s="6" t="str">
        <f>+VLOOKUP($D5807,Sheet3!$B:$I,3,0)</f>
        <v>APW PRIME</v>
      </c>
      <c r="G5807" s="6" t="str">
        <f>+VLOOKUP($D5807,Sheet3!$B:$I,4,0)</f>
        <v>APW</v>
      </c>
      <c r="H5807" s="6">
        <f>+VLOOKUP($D5807,Sheet3!$B:$I,5,0)</f>
        <v>0</v>
      </c>
      <c r="I5807" s="6" t="str">
        <f>+VLOOKUP($D5807,Sheet3!$B:$I,6,0)</f>
        <v>GREY</v>
      </c>
      <c r="J5807" s="6" t="str">
        <f>+VLOOKUP($D5807,Sheet3!$B:$I,7,0)</f>
        <v>EVERBEST</v>
      </c>
      <c r="K5807" s="6" t="str">
        <f>+VLOOKUP($D5807,Sheet3!$B:$I,8,0)</f>
        <v>-</v>
      </c>
      <c r="L5807" s="6" t="str">
        <f t="shared" si="444"/>
        <v>121/2X41/4(4HOLE)APW PRIME APW 0 GREY EVERBEST -</v>
      </c>
      <c r="M5807" s="12" t="s">
        <v>5827</v>
      </c>
      <c r="N5807" s="12" t="str">
        <f t="shared" si="446"/>
        <v>l1811</v>
      </c>
    </row>
    <row r="5808" spans="1:14">
      <c r="A5808" s="14" t="s">
        <v>5837</v>
      </c>
      <c r="B5808" s="6" t="str">
        <f t="shared" si="445"/>
        <v>l190304683</v>
      </c>
      <c r="C5808" s="12">
        <v>190272</v>
      </c>
      <c r="D5808" s="12" t="str">
        <f t="shared" si="447"/>
        <v>p-190272</v>
      </c>
      <c r="E5808" s="6" t="str">
        <f>+VLOOKUP($D5808,Sheet3!$B:$I,2,0)</f>
        <v>9X5X5</v>
      </c>
      <c r="F5808" s="6" t="str">
        <f>+VLOOKUP($D5808,Sheet3!$B:$I,3,0)</f>
        <v>SM</v>
      </c>
      <c r="G5808" s="6" t="str">
        <f>+VLOOKUP($D5808,Sheet3!$B:$I,4,0)</f>
        <v>NUMA</v>
      </c>
      <c r="H5808" s="6">
        <f>+VLOOKUP($D5808,Sheet3!$B:$I,5,0)</f>
        <v>0</v>
      </c>
      <c r="I5808" s="6" t="str">
        <f>+VLOOKUP($D5808,Sheet3!$B:$I,6,0)</f>
        <v>P6</v>
      </c>
      <c r="J5808" s="6" t="str">
        <f>+VLOOKUP($D5808,Sheet3!$B:$I,7,0)</f>
        <v>NUMA</v>
      </c>
      <c r="K5808" s="6" t="str">
        <f>+VLOOKUP($D5808,Sheet3!$B:$I,8,0)</f>
        <v>XP</v>
      </c>
      <c r="L5808" s="6" t="str">
        <f t="shared" ref="L5808:L5871" si="448">CONCATENATE(E5808,F5808," ",G5808," ",H5808," ",I5808," ",J5808," ",K5808)</f>
        <v>9X5X5SM NUMA 0 P6 NUMA XP</v>
      </c>
      <c r="M5808" s="12" t="s">
        <v>5827</v>
      </c>
      <c r="N5808" s="12" t="str">
        <f t="shared" si="446"/>
        <v>l1903</v>
      </c>
    </row>
    <row r="5809" spans="1:14">
      <c r="A5809" s="14" t="s">
        <v>5838</v>
      </c>
      <c r="B5809" s="6" t="str">
        <f t="shared" si="445"/>
        <v>l220211225</v>
      </c>
      <c r="C5809" s="12">
        <v>203398</v>
      </c>
      <c r="D5809" s="12" t="str">
        <f t="shared" si="447"/>
        <v>p-003398</v>
      </c>
      <c r="E5809" s="6" t="str">
        <f>+VLOOKUP($D5809,Sheet3!$B:$I,2,0)</f>
        <v>12X4SJ-WITHOUTDISK</v>
      </c>
      <c r="F5809" s="6" t="str">
        <f>+VLOOKUP($D5809,Sheet3!$B:$I,3,0)</f>
        <v>S</v>
      </c>
      <c r="G5809" s="6" t="str">
        <f>+VLOOKUP($D5809,Sheet3!$B:$I,4,0)</f>
        <v>APW</v>
      </c>
      <c r="H5809" s="6">
        <f>+VLOOKUP($D5809,Sheet3!$B:$I,5,0)</f>
        <v>0</v>
      </c>
      <c r="I5809" s="6" t="str">
        <f>+VLOOKUP($D5809,Sheet3!$B:$I,6,0)</f>
        <v>GREY</v>
      </c>
      <c r="J5809" s="6" t="str">
        <f>+VLOOKUP($D5809,Sheet3!$B:$I,7,0)</f>
        <v>CARLISLE</v>
      </c>
      <c r="K5809" s="6" t="str">
        <f>+VLOOKUP($D5809,Sheet3!$B:$I,8,0)</f>
        <v>GROUNDFORCE500</v>
      </c>
      <c r="L5809" s="6" t="str">
        <f t="shared" si="448"/>
        <v>12X4SJ-WITHOUTDISKS APW 0 GREY CARLISLE GROUNDFORCE500</v>
      </c>
      <c r="M5809" s="12" t="s">
        <v>5827</v>
      </c>
      <c r="N5809" s="12" t="str">
        <f t="shared" si="446"/>
        <v>l2202</v>
      </c>
    </row>
    <row r="5810" spans="1:14">
      <c r="A5810" s="14" t="s">
        <v>5839</v>
      </c>
      <c r="B5810" s="6" t="str">
        <f t="shared" si="445"/>
        <v>l220308191</v>
      </c>
      <c r="C5810" s="12">
        <v>203388</v>
      </c>
      <c r="D5810" s="12" t="str">
        <f t="shared" si="447"/>
        <v>p-003388</v>
      </c>
      <c r="E5810" s="6" t="str">
        <f>+VLOOKUP($D5810,Sheet3!$B:$I,2,0)</f>
        <v>15X5(2HOLE)</v>
      </c>
      <c r="F5810" s="6" t="str">
        <f>+VLOOKUP($D5810,Sheet3!$B:$I,3,0)</f>
        <v>S</v>
      </c>
      <c r="G5810" s="6" t="str">
        <f>+VLOOKUP($D5810,Sheet3!$B:$I,4,0)</f>
        <v>APW</v>
      </c>
      <c r="H5810" s="6">
        <f>+VLOOKUP($D5810,Sheet3!$B:$I,5,0)</f>
        <v>0</v>
      </c>
      <c r="I5810" s="6" t="str">
        <f>+VLOOKUP($D5810,Sheet3!$B:$I,6,0)</f>
        <v>GREY</v>
      </c>
      <c r="J5810" s="6" t="str">
        <f>+VLOOKUP($D5810,Sheet3!$B:$I,7,0)</f>
        <v>CARLISLE</v>
      </c>
      <c r="K5810" s="6" t="str">
        <f>+VLOOKUP($D5810,Sheet3!$B:$I,8,0)</f>
        <v>GROUNDFORCE500</v>
      </c>
      <c r="L5810" s="6" t="str">
        <f t="shared" si="448"/>
        <v>15X5(2HOLE)S APW 0 GREY CARLISLE GROUNDFORCE500</v>
      </c>
      <c r="M5810" s="12" t="s">
        <v>5827</v>
      </c>
      <c r="N5810" s="12" t="str">
        <f t="shared" si="446"/>
        <v>l2203</v>
      </c>
    </row>
    <row r="5811" spans="1:14">
      <c r="A5811" s="14" t="s">
        <v>5840</v>
      </c>
      <c r="B5811" s="6" t="str">
        <f t="shared" si="445"/>
        <v>l220308249</v>
      </c>
      <c r="C5811" s="12">
        <v>203388</v>
      </c>
      <c r="D5811" s="12" t="str">
        <f t="shared" si="447"/>
        <v>p-003388</v>
      </c>
      <c r="E5811" s="6" t="str">
        <f>+VLOOKUP($D5811,Sheet3!$B:$I,2,0)</f>
        <v>15X5(2HOLE)</v>
      </c>
      <c r="F5811" s="6" t="str">
        <f>+VLOOKUP($D5811,Sheet3!$B:$I,3,0)</f>
        <v>S</v>
      </c>
      <c r="G5811" s="6" t="str">
        <f>+VLOOKUP($D5811,Sheet3!$B:$I,4,0)</f>
        <v>APW</v>
      </c>
      <c r="H5811" s="6">
        <f>+VLOOKUP($D5811,Sheet3!$B:$I,5,0)</f>
        <v>0</v>
      </c>
      <c r="I5811" s="6" t="str">
        <f>+VLOOKUP($D5811,Sheet3!$B:$I,6,0)</f>
        <v>GREY</v>
      </c>
      <c r="J5811" s="6" t="str">
        <f>+VLOOKUP($D5811,Sheet3!$B:$I,7,0)</f>
        <v>CARLISLE</v>
      </c>
      <c r="K5811" s="6" t="str">
        <f>+VLOOKUP($D5811,Sheet3!$B:$I,8,0)</f>
        <v>GROUNDFORCE500</v>
      </c>
      <c r="L5811" s="6" t="str">
        <f t="shared" si="448"/>
        <v>15X5(2HOLE)S APW 0 GREY CARLISLE GROUNDFORCE500</v>
      </c>
      <c r="M5811" s="12" t="s">
        <v>5827</v>
      </c>
      <c r="N5811" s="12" t="str">
        <f t="shared" si="446"/>
        <v>l2203</v>
      </c>
    </row>
    <row r="5812" spans="1:14">
      <c r="A5812" s="14" t="s">
        <v>5841</v>
      </c>
      <c r="B5812" s="6" t="str">
        <f t="shared" si="445"/>
        <v>l220308508</v>
      </c>
      <c r="C5812" s="12">
        <v>246137</v>
      </c>
      <c r="D5812" s="12" t="str">
        <f t="shared" si="447"/>
        <v>p-046137</v>
      </c>
      <c r="E5812" s="6" t="str">
        <f>+VLOOKUP($D5812,Sheet3!$B:$I,2,0)</f>
        <v>8.15-15</v>
      </c>
      <c r="F5812" s="6" t="str">
        <f>+VLOOKUP($D5812,Sheet3!$B:$I,3,0)</f>
        <v>LUG</v>
      </c>
      <c r="G5812" s="6" t="str">
        <f>+VLOOKUP($D5812,Sheet3!$B:$I,4,0)</f>
        <v>NUMA</v>
      </c>
      <c r="H5812" s="6">
        <f>+VLOOKUP($D5812,Sheet3!$B:$I,5,0)</f>
        <v>7</v>
      </c>
      <c r="I5812" s="6" t="str">
        <f>+VLOOKUP($D5812,Sheet3!$B:$I,6,0)</f>
        <v>M12X</v>
      </c>
      <c r="J5812" s="6" t="str">
        <f>+VLOOKUP($D5812,Sheet3!$B:$I,7,0)</f>
        <v>NUMA</v>
      </c>
      <c r="K5812" s="6" t="str">
        <f>+VLOOKUP($D5812,Sheet3!$B:$I,8,0)</f>
        <v>FORTE</v>
      </c>
      <c r="L5812" s="6" t="str">
        <f t="shared" si="448"/>
        <v>8.15-15LUG NUMA 7 M12X NUMA FORTE</v>
      </c>
      <c r="M5812" s="12" t="s">
        <v>5827</v>
      </c>
      <c r="N5812" s="12" t="str">
        <f t="shared" si="446"/>
        <v>l2203</v>
      </c>
    </row>
    <row r="5813" spans="1:14">
      <c r="A5813" s="14" t="s">
        <v>5842</v>
      </c>
      <c r="B5813" s="6" t="str">
        <f t="shared" si="445"/>
        <v>l220308824</v>
      </c>
      <c r="C5813" s="12">
        <v>203388</v>
      </c>
      <c r="D5813" s="12" t="str">
        <f t="shared" si="447"/>
        <v>p-003388</v>
      </c>
      <c r="E5813" s="6" t="str">
        <f>+VLOOKUP($D5813,Sheet3!$B:$I,2,0)</f>
        <v>15X5(2HOLE)</v>
      </c>
      <c r="F5813" s="6" t="str">
        <f>+VLOOKUP($D5813,Sheet3!$B:$I,3,0)</f>
        <v>S</v>
      </c>
      <c r="G5813" s="6" t="str">
        <f>+VLOOKUP($D5813,Sheet3!$B:$I,4,0)</f>
        <v>APW</v>
      </c>
      <c r="H5813" s="6">
        <f>+VLOOKUP($D5813,Sheet3!$B:$I,5,0)</f>
        <v>0</v>
      </c>
      <c r="I5813" s="6" t="str">
        <f>+VLOOKUP($D5813,Sheet3!$B:$I,6,0)</f>
        <v>GREY</v>
      </c>
      <c r="J5813" s="6" t="str">
        <f>+VLOOKUP($D5813,Sheet3!$B:$I,7,0)</f>
        <v>CARLISLE</v>
      </c>
      <c r="K5813" s="6" t="str">
        <f>+VLOOKUP($D5813,Sheet3!$B:$I,8,0)</f>
        <v>GROUNDFORCE500</v>
      </c>
      <c r="L5813" s="6" t="str">
        <f t="shared" si="448"/>
        <v>15X5(2HOLE)S APW 0 GREY CARLISLE GROUNDFORCE500</v>
      </c>
      <c r="M5813" s="12" t="s">
        <v>5827</v>
      </c>
      <c r="N5813" s="12" t="str">
        <f t="shared" si="446"/>
        <v>l2203</v>
      </c>
    </row>
    <row r="5814" spans="1:14">
      <c r="A5814" s="14" t="s">
        <v>5843</v>
      </c>
      <c r="B5814" s="6" t="str">
        <f t="shared" si="445"/>
        <v>l220308342</v>
      </c>
      <c r="C5814" s="12">
        <v>203388</v>
      </c>
      <c r="D5814" s="12" t="str">
        <f t="shared" si="447"/>
        <v>p-003388</v>
      </c>
      <c r="E5814" s="6" t="str">
        <f>+VLOOKUP($D5814,Sheet3!$B:$I,2,0)</f>
        <v>15X5(2HOLE)</v>
      </c>
      <c r="F5814" s="6" t="str">
        <f>+VLOOKUP($D5814,Sheet3!$B:$I,3,0)</f>
        <v>S</v>
      </c>
      <c r="G5814" s="6" t="str">
        <f>+VLOOKUP($D5814,Sheet3!$B:$I,4,0)</f>
        <v>APW</v>
      </c>
      <c r="H5814" s="6">
        <f>+VLOOKUP($D5814,Sheet3!$B:$I,5,0)</f>
        <v>0</v>
      </c>
      <c r="I5814" s="6" t="str">
        <f>+VLOOKUP($D5814,Sheet3!$B:$I,6,0)</f>
        <v>GREY</v>
      </c>
      <c r="J5814" s="6" t="str">
        <f>+VLOOKUP($D5814,Sheet3!$B:$I,7,0)</f>
        <v>CARLISLE</v>
      </c>
      <c r="K5814" s="6" t="str">
        <f>+VLOOKUP($D5814,Sheet3!$B:$I,8,0)</f>
        <v>GROUNDFORCE500</v>
      </c>
      <c r="L5814" s="6" t="str">
        <f t="shared" si="448"/>
        <v>15X5(2HOLE)S APW 0 GREY CARLISLE GROUNDFORCE500</v>
      </c>
      <c r="M5814" s="12" t="s">
        <v>5827</v>
      </c>
      <c r="N5814" s="12" t="str">
        <f t="shared" si="446"/>
        <v>l2203</v>
      </c>
    </row>
    <row r="5815" spans="1:14">
      <c r="A5815" s="14" t="s">
        <v>5844</v>
      </c>
      <c r="B5815" s="6" t="str">
        <f t="shared" si="445"/>
        <v>l220308308</v>
      </c>
      <c r="C5815" s="12">
        <v>203398</v>
      </c>
      <c r="D5815" s="12" t="str">
        <f t="shared" si="447"/>
        <v>p-003398</v>
      </c>
      <c r="E5815" s="6" t="str">
        <f>+VLOOKUP($D5815,Sheet3!$B:$I,2,0)</f>
        <v>12X4SJ-WITHOUTDISK</v>
      </c>
      <c r="F5815" s="6" t="str">
        <f>+VLOOKUP($D5815,Sheet3!$B:$I,3,0)</f>
        <v>S</v>
      </c>
      <c r="G5815" s="6" t="str">
        <f>+VLOOKUP($D5815,Sheet3!$B:$I,4,0)</f>
        <v>APW</v>
      </c>
      <c r="H5815" s="6">
        <f>+VLOOKUP($D5815,Sheet3!$B:$I,5,0)</f>
        <v>0</v>
      </c>
      <c r="I5815" s="6" t="str">
        <f>+VLOOKUP($D5815,Sheet3!$B:$I,6,0)</f>
        <v>GREY</v>
      </c>
      <c r="J5815" s="6" t="str">
        <f>+VLOOKUP($D5815,Sheet3!$B:$I,7,0)</f>
        <v>CARLISLE</v>
      </c>
      <c r="K5815" s="6" t="str">
        <f>+VLOOKUP($D5815,Sheet3!$B:$I,8,0)</f>
        <v>GROUNDFORCE500</v>
      </c>
      <c r="L5815" s="6" t="str">
        <f t="shared" si="448"/>
        <v>12X4SJ-WITHOUTDISKS APW 0 GREY CARLISLE GROUNDFORCE500</v>
      </c>
      <c r="M5815" s="12" t="s">
        <v>5827</v>
      </c>
      <c r="N5815" s="12" t="str">
        <f t="shared" si="446"/>
        <v>l2203</v>
      </c>
    </row>
    <row r="5816" spans="1:14">
      <c r="A5816" s="14" t="s">
        <v>5845</v>
      </c>
      <c r="B5816" s="6" t="str">
        <f t="shared" si="445"/>
        <v>l220308581</v>
      </c>
      <c r="C5816" s="12">
        <v>203398</v>
      </c>
      <c r="D5816" s="12" t="str">
        <f t="shared" si="447"/>
        <v>p-003398</v>
      </c>
      <c r="E5816" s="6" t="str">
        <f>+VLOOKUP($D5816,Sheet3!$B:$I,2,0)</f>
        <v>12X4SJ-WITHOUTDISK</v>
      </c>
      <c r="F5816" s="6" t="str">
        <f>+VLOOKUP($D5816,Sheet3!$B:$I,3,0)</f>
        <v>S</v>
      </c>
      <c r="G5816" s="6" t="str">
        <f>+VLOOKUP($D5816,Sheet3!$B:$I,4,0)</f>
        <v>APW</v>
      </c>
      <c r="H5816" s="6">
        <f>+VLOOKUP($D5816,Sheet3!$B:$I,5,0)</f>
        <v>0</v>
      </c>
      <c r="I5816" s="6" t="str">
        <f>+VLOOKUP($D5816,Sheet3!$B:$I,6,0)</f>
        <v>GREY</v>
      </c>
      <c r="J5816" s="6" t="str">
        <f>+VLOOKUP($D5816,Sheet3!$B:$I,7,0)</f>
        <v>CARLISLE</v>
      </c>
      <c r="K5816" s="6" t="str">
        <f>+VLOOKUP($D5816,Sheet3!$B:$I,8,0)</f>
        <v>GROUNDFORCE500</v>
      </c>
      <c r="L5816" s="6" t="str">
        <f t="shared" si="448"/>
        <v>12X4SJ-WITHOUTDISKS APW 0 GREY CARLISLE GROUNDFORCE500</v>
      </c>
      <c r="M5816" s="12" t="s">
        <v>5827</v>
      </c>
      <c r="N5816" s="12" t="str">
        <f t="shared" si="446"/>
        <v>l2203</v>
      </c>
    </row>
    <row r="5817" spans="1:14">
      <c r="A5817" s="14" t="s">
        <v>5846</v>
      </c>
      <c r="B5817" s="6" t="str">
        <f t="shared" si="445"/>
        <v>l220306852</v>
      </c>
      <c r="C5817" s="12">
        <v>203398</v>
      </c>
      <c r="D5817" s="12" t="str">
        <f t="shared" si="447"/>
        <v>p-003398</v>
      </c>
      <c r="E5817" s="6" t="str">
        <f>+VLOOKUP($D5817,Sheet3!$B:$I,2,0)</f>
        <v>12X4SJ-WITHOUTDISK</v>
      </c>
      <c r="F5817" s="6" t="str">
        <f>+VLOOKUP($D5817,Sheet3!$B:$I,3,0)</f>
        <v>S</v>
      </c>
      <c r="G5817" s="6" t="str">
        <f>+VLOOKUP($D5817,Sheet3!$B:$I,4,0)</f>
        <v>APW</v>
      </c>
      <c r="H5817" s="6">
        <f>+VLOOKUP($D5817,Sheet3!$B:$I,5,0)</f>
        <v>0</v>
      </c>
      <c r="I5817" s="6" t="str">
        <f>+VLOOKUP($D5817,Sheet3!$B:$I,6,0)</f>
        <v>GREY</v>
      </c>
      <c r="J5817" s="6" t="str">
        <f>+VLOOKUP($D5817,Sheet3!$B:$I,7,0)</f>
        <v>CARLISLE</v>
      </c>
      <c r="K5817" s="6" t="str">
        <f>+VLOOKUP($D5817,Sheet3!$B:$I,8,0)</f>
        <v>GROUNDFORCE500</v>
      </c>
      <c r="L5817" s="6" t="str">
        <f t="shared" si="448"/>
        <v>12X4SJ-WITHOUTDISKS APW 0 GREY CARLISLE GROUNDFORCE500</v>
      </c>
      <c r="M5817" s="12" t="s">
        <v>5827</v>
      </c>
      <c r="N5817" s="12" t="str">
        <f t="shared" si="446"/>
        <v>l2203</v>
      </c>
    </row>
    <row r="5818" spans="1:14">
      <c r="A5818" s="14" t="s">
        <v>5847</v>
      </c>
      <c r="B5818" s="6" t="str">
        <f t="shared" si="445"/>
        <v>l220308724</v>
      </c>
      <c r="C5818" s="12">
        <v>203398</v>
      </c>
      <c r="D5818" s="12" t="str">
        <f t="shared" si="447"/>
        <v>p-003398</v>
      </c>
      <c r="E5818" s="6" t="str">
        <f>+VLOOKUP($D5818,Sheet3!$B:$I,2,0)</f>
        <v>12X4SJ-WITHOUTDISK</v>
      </c>
      <c r="F5818" s="6" t="str">
        <f>+VLOOKUP($D5818,Sheet3!$B:$I,3,0)</f>
        <v>S</v>
      </c>
      <c r="G5818" s="6" t="str">
        <f>+VLOOKUP($D5818,Sheet3!$B:$I,4,0)</f>
        <v>APW</v>
      </c>
      <c r="H5818" s="6">
        <f>+VLOOKUP($D5818,Sheet3!$B:$I,5,0)</f>
        <v>0</v>
      </c>
      <c r="I5818" s="6" t="str">
        <f>+VLOOKUP($D5818,Sheet3!$B:$I,6,0)</f>
        <v>GREY</v>
      </c>
      <c r="J5818" s="6" t="str">
        <f>+VLOOKUP($D5818,Sheet3!$B:$I,7,0)</f>
        <v>CARLISLE</v>
      </c>
      <c r="K5818" s="6" t="str">
        <f>+VLOOKUP($D5818,Sheet3!$B:$I,8,0)</f>
        <v>GROUNDFORCE500</v>
      </c>
      <c r="L5818" s="6" t="str">
        <f t="shared" si="448"/>
        <v>12X4SJ-WITHOUTDISKS APW 0 GREY CARLISLE GROUNDFORCE500</v>
      </c>
      <c r="M5818" s="12" t="s">
        <v>5827</v>
      </c>
      <c r="N5818" s="12" t="str">
        <f t="shared" si="446"/>
        <v>l2203</v>
      </c>
    </row>
    <row r="5819" spans="1:14">
      <c r="A5819" s="14" t="s">
        <v>5848</v>
      </c>
      <c r="B5819" s="6" t="str">
        <f t="shared" si="445"/>
        <v>l220308454</v>
      </c>
      <c r="C5819" s="12">
        <v>203398</v>
      </c>
      <c r="D5819" s="12" t="str">
        <f t="shared" si="447"/>
        <v>p-003398</v>
      </c>
      <c r="E5819" s="6" t="str">
        <f>+VLOOKUP($D5819,Sheet3!$B:$I,2,0)</f>
        <v>12X4SJ-WITHOUTDISK</v>
      </c>
      <c r="F5819" s="6" t="str">
        <f>+VLOOKUP($D5819,Sheet3!$B:$I,3,0)</f>
        <v>S</v>
      </c>
      <c r="G5819" s="6" t="str">
        <f>+VLOOKUP($D5819,Sheet3!$B:$I,4,0)</f>
        <v>APW</v>
      </c>
      <c r="H5819" s="6">
        <f>+VLOOKUP($D5819,Sheet3!$B:$I,5,0)</f>
        <v>0</v>
      </c>
      <c r="I5819" s="6" t="str">
        <f>+VLOOKUP($D5819,Sheet3!$B:$I,6,0)</f>
        <v>GREY</v>
      </c>
      <c r="J5819" s="6" t="str">
        <f>+VLOOKUP($D5819,Sheet3!$B:$I,7,0)</f>
        <v>CARLISLE</v>
      </c>
      <c r="K5819" s="6" t="str">
        <f>+VLOOKUP($D5819,Sheet3!$B:$I,8,0)</f>
        <v>GROUNDFORCE500</v>
      </c>
      <c r="L5819" s="6" t="str">
        <f t="shared" si="448"/>
        <v>12X4SJ-WITHOUTDISKS APW 0 GREY CARLISLE GROUNDFORCE500</v>
      </c>
      <c r="M5819" s="12" t="s">
        <v>5827</v>
      </c>
      <c r="N5819" s="12" t="str">
        <f t="shared" si="446"/>
        <v>l2203</v>
      </c>
    </row>
    <row r="5820" spans="1:14">
      <c r="A5820" s="14" t="s">
        <v>5849</v>
      </c>
      <c r="B5820" s="6" t="str">
        <f t="shared" si="445"/>
        <v>l220300074</v>
      </c>
      <c r="C5820" s="12">
        <v>203398</v>
      </c>
      <c r="D5820" s="12" t="str">
        <f t="shared" si="447"/>
        <v>p-003398</v>
      </c>
      <c r="E5820" s="6" t="str">
        <f>+VLOOKUP($D5820,Sheet3!$B:$I,2,0)</f>
        <v>12X4SJ-WITHOUTDISK</v>
      </c>
      <c r="F5820" s="6" t="str">
        <f>+VLOOKUP($D5820,Sheet3!$B:$I,3,0)</f>
        <v>S</v>
      </c>
      <c r="G5820" s="6" t="str">
        <f>+VLOOKUP($D5820,Sheet3!$B:$I,4,0)</f>
        <v>APW</v>
      </c>
      <c r="H5820" s="6">
        <f>+VLOOKUP($D5820,Sheet3!$B:$I,5,0)</f>
        <v>0</v>
      </c>
      <c r="I5820" s="6" t="str">
        <f>+VLOOKUP($D5820,Sheet3!$B:$I,6,0)</f>
        <v>GREY</v>
      </c>
      <c r="J5820" s="6" t="str">
        <f>+VLOOKUP($D5820,Sheet3!$B:$I,7,0)</f>
        <v>CARLISLE</v>
      </c>
      <c r="K5820" s="6" t="str">
        <f>+VLOOKUP($D5820,Sheet3!$B:$I,8,0)</f>
        <v>GROUNDFORCE500</v>
      </c>
      <c r="L5820" s="6" t="str">
        <f t="shared" si="448"/>
        <v>12X4SJ-WITHOUTDISKS APW 0 GREY CARLISLE GROUNDFORCE500</v>
      </c>
      <c r="M5820" s="12" t="s">
        <v>5827</v>
      </c>
      <c r="N5820" s="12" t="str">
        <f t="shared" si="446"/>
        <v>l2203</v>
      </c>
    </row>
    <row r="5821" spans="1:14">
      <c r="A5821" s="14" t="s">
        <v>5850</v>
      </c>
      <c r="B5821" s="6" t="str">
        <f t="shared" si="445"/>
        <v>l220300732</v>
      </c>
      <c r="C5821" s="12">
        <v>203398</v>
      </c>
      <c r="D5821" s="12" t="str">
        <f t="shared" si="447"/>
        <v>p-003398</v>
      </c>
      <c r="E5821" s="6" t="str">
        <f>+VLOOKUP($D5821,Sheet3!$B:$I,2,0)</f>
        <v>12X4SJ-WITHOUTDISK</v>
      </c>
      <c r="F5821" s="6" t="str">
        <f>+VLOOKUP($D5821,Sheet3!$B:$I,3,0)</f>
        <v>S</v>
      </c>
      <c r="G5821" s="6" t="str">
        <f>+VLOOKUP($D5821,Sheet3!$B:$I,4,0)</f>
        <v>APW</v>
      </c>
      <c r="H5821" s="6">
        <f>+VLOOKUP($D5821,Sheet3!$B:$I,5,0)</f>
        <v>0</v>
      </c>
      <c r="I5821" s="6" t="str">
        <f>+VLOOKUP($D5821,Sheet3!$B:$I,6,0)</f>
        <v>GREY</v>
      </c>
      <c r="J5821" s="6" t="str">
        <f>+VLOOKUP($D5821,Sheet3!$B:$I,7,0)</f>
        <v>CARLISLE</v>
      </c>
      <c r="K5821" s="6" t="str">
        <f>+VLOOKUP($D5821,Sheet3!$B:$I,8,0)</f>
        <v>GROUNDFORCE500</v>
      </c>
      <c r="L5821" s="6" t="str">
        <f t="shared" si="448"/>
        <v>12X4SJ-WITHOUTDISKS APW 0 GREY CARLISLE GROUNDFORCE500</v>
      </c>
      <c r="M5821" s="12" t="s">
        <v>5827</v>
      </c>
      <c r="N5821" s="12" t="str">
        <f t="shared" si="446"/>
        <v>l2203</v>
      </c>
    </row>
    <row r="5822" spans="1:14">
      <c r="A5822" s="14" t="s">
        <v>5851</v>
      </c>
      <c r="B5822" s="6" t="str">
        <f t="shared" ref="B5822:B5847" si="449">+MID(A5822,9,10)</f>
        <v>l220306691</v>
      </c>
      <c r="C5822" s="12">
        <v>203391</v>
      </c>
      <c r="D5822" s="12" t="str">
        <f t="shared" ref="D5822:D5848" si="450">+LEFT(A5822,8)</f>
        <v>p-003391</v>
      </c>
      <c r="E5822" s="6" t="str">
        <f>+VLOOKUP($D5822,Sheet3!$B:$I,2,0)</f>
        <v>16X5SJ-DISK</v>
      </c>
      <c r="F5822" s="6" t="str">
        <f>+VLOOKUP($D5822,Sheet3!$B:$I,3,0)</f>
        <v>RIB</v>
      </c>
      <c r="G5822" s="6" t="str">
        <f>+VLOOKUP($D5822,Sheet3!$B:$I,4,0)</f>
        <v>APW</v>
      </c>
      <c r="H5822" s="6">
        <f>+VLOOKUP($D5822,Sheet3!$B:$I,5,0)</f>
        <v>0</v>
      </c>
      <c r="I5822" s="6" t="str">
        <f>+VLOOKUP($D5822,Sheet3!$B:$I,6,0)</f>
        <v>GREY</v>
      </c>
      <c r="J5822" s="6" t="str">
        <f>+VLOOKUP($D5822,Sheet3!$B:$I,7,0)</f>
        <v>CARLISLE</v>
      </c>
      <c r="K5822" s="6" t="str">
        <f>+VLOOKUP($D5822,Sheet3!$B:$I,8,0)</f>
        <v>GROUNDFORCE500</v>
      </c>
      <c r="L5822" s="6" t="str">
        <f t="shared" si="448"/>
        <v>16X5SJ-DISKRIB APW 0 GREY CARLISLE GROUNDFORCE500</v>
      </c>
      <c r="M5822" s="12" t="s">
        <v>5827</v>
      </c>
      <c r="N5822" s="12" t="str">
        <f t="shared" ref="N5822:N5847" si="451">+MID(A5822,9,5)</f>
        <v>l2203</v>
      </c>
    </row>
    <row r="5823" spans="1:14">
      <c r="A5823" s="14" t="s">
        <v>5852</v>
      </c>
      <c r="B5823" s="6" t="str">
        <f t="shared" si="449"/>
        <v>l220301094</v>
      </c>
      <c r="C5823" s="12">
        <v>203391</v>
      </c>
      <c r="D5823" s="12" t="str">
        <f t="shared" si="450"/>
        <v>p-003391</v>
      </c>
      <c r="E5823" s="6" t="str">
        <f>+VLOOKUP($D5823,Sheet3!$B:$I,2,0)</f>
        <v>16X5SJ-DISK</v>
      </c>
      <c r="F5823" s="6" t="str">
        <f>+VLOOKUP($D5823,Sheet3!$B:$I,3,0)</f>
        <v>RIB</v>
      </c>
      <c r="G5823" s="6" t="str">
        <f>+VLOOKUP($D5823,Sheet3!$B:$I,4,0)</f>
        <v>APW</v>
      </c>
      <c r="H5823" s="6">
        <f>+VLOOKUP($D5823,Sheet3!$B:$I,5,0)</f>
        <v>0</v>
      </c>
      <c r="I5823" s="6" t="str">
        <f>+VLOOKUP($D5823,Sheet3!$B:$I,6,0)</f>
        <v>GREY</v>
      </c>
      <c r="J5823" s="6" t="str">
        <f>+VLOOKUP($D5823,Sheet3!$B:$I,7,0)</f>
        <v>CARLISLE</v>
      </c>
      <c r="K5823" s="6" t="str">
        <f>+VLOOKUP($D5823,Sheet3!$B:$I,8,0)</f>
        <v>GROUNDFORCE500</v>
      </c>
      <c r="L5823" s="6" t="str">
        <f t="shared" si="448"/>
        <v>16X5SJ-DISKRIB APW 0 GREY CARLISLE GROUNDFORCE500</v>
      </c>
      <c r="M5823" s="12" t="s">
        <v>5827</v>
      </c>
      <c r="N5823" s="12" t="str">
        <f t="shared" si="451"/>
        <v>l2203</v>
      </c>
    </row>
    <row r="5824" spans="1:14">
      <c r="A5824" s="14" t="s">
        <v>5853</v>
      </c>
      <c r="B5824" s="6" t="str">
        <f t="shared" si="449"/>
        <v>l220302982</v>
      </c>
      <c r="C5824" s="12">
        <v>203391</v>
      </c>
      <c r="D5824" s="12" t="str">
        <f t="shared" si="450"/>
        <v>p-003391</v>
      </c>
      <c r="E5824" s="6" t="str">
        <f>+VLOOKUP($D5824,Sheet3!$B:$I,2,0)</f>
        <v>16X5SJ-DISK</v>
      </c>
      <c r="F5824" s="6" t="str">
        <f>+VLOOKUP($D5824,Sheet3!$B:$I,3,0)</f>
        <v>RIB</v>
      </c>
      <c r="G5824" s="6" t="str">
        <f>+VLOOKUP($D5824,Sheet3!$B:$I,4,0)</f>
        <v>APW</v>
      </c>
      <c r="H5824" s="6">
        <f>+VLOOKUP($D5824,Sheet3!$B:$I,5,0)</f>
        <v>0</v>
      </c>
      <c r="I5824" s="6" t="str">
        <f>+VLOOKUP($D5824,Sheet3!$B:$I,6,0)</f>
        <v>GREY</v>
      </c>
      <c r="J5824" s="6" t="str">
        <f>+VLOOKUP($D5824,Sheet3!$B:$I,7,0)</f>
        <v>CARLISLE</v>
      </c>
      <c r="K5824" s="6" t="str">
        <f>+VLOOKUP($D5824,Sheet3!$B:$I,8,0)</f>
        <v>GROUNDFORCE500</v>
      </c>
      <c r="L5824" s="6" t="str">
        <f t="shared" si="448"/>
        <v>16X5SJ-DISKRIB APW 0 GREY CARLISLE GROUNDFORCE500</v>
      </c>
      <c r="M5824" s="12" t="s">
        <v>5827</v>
      </c>
      <c r="N5824" s="12" t="str">
        <f t="shared" si="451"/>
        <v>l2203</v>
      </c>
    </row>
    <row r="5825" spans="1:14">
      <c r="A5825" s="14" t="s">
        <v>5854</v>
      </c>
      <c r="B5825" s="6" t="str">
        <f t="shared" si="449"/>
        <v>l220306731</v>
      </c>
      <c r="C5825" s="12">
        <v>203391</v>
      </c>
      <c r="D5825" s="12" t="str">
        <f t="shared" si="450"/>
        <v>p-003391</v>
      </c>
      <c r="E5825" s="6" t="str">
        <f>+VLOOKUP($D5825,Sheet3!$B:$I,2,0)</f>
        <v>16X5SJ-DISK</v>
      </c>
      <c r="F5825" s="6" t="str">
        <f>+VLOOKUP($D5825,Sheet3!$B:$I,3,0)</f>
        <v>RIB</v>
      </c>
      <c r="G5825" s="6" t="str">
        <f>+VLOOKUP($D5825,Sheet3!$B:$I,4,0)</f>
        <v>APW</v>
      </c>
      <c r="H5825" s="6">
        <f>+VLOOKUP($D5825,Sheet3!$B:$I,5,0)</f>
        <v>0</v>
      </c>
      <c r="I5825" s="6" t="str">
        <f>+VLOOKUP($D5825,Sheet3!$B:$I,6,0)</f>
        <v>GREY</v>
      </c>
      <c r="J5825" s="6" t="str">
        <f>+VLOOKUP($D5825,Sheet3!$B:$I,7,0)</f>
        <v>CARLISLE</v>
      </c>
      <c r="K5825" s="6" t="str">
        <f>+VLOOKUP($D5825,Sheet3!$B:$I,8,0)</f>
        <v>GROUNDFORCE500</v>
      </c>
      <c r="L5825" s="6" t="str">
        <f t="shared" si="448"/>
        <v>16X5SJ-DISKRIB APW 0 GREY CARLISLE GROUNDFORCE500</v>
      </c>
      <c r="M5825" s="12" t="s">
        <v>5827</v>
      </c>
      <c r="N5825" s="12" t="str">
        <f t="shared" si="451"/>
        <v>l2203</v>
      </c>
    </row>
    <row r="5826" spans="1:14">
      <c r="A5826" s="14" t="s">
        <v>5855</v>
      </c>
      <c r="B5826" s="6" t="str">
        <f t="shared" si="449"/>
        <v>l220306802</v>
      </c>
      <c r="C5826" s="12">
        <v>203391</v>
      </c>
      <c r="D5826" s="12" t="str">
        <f t="shared" si="450"/>
        <v>p-003391</v>
      </c>
      <c r="E5826" s="6" t="str">
        <f>+VLOOKUP($D5826,Sheet3!$B:$I,2,0)</f>
        <v>16X5SJ-DISK</v>
      </c>
      <c r="F5826" s="6" t="str">
        <f>+VLOOKUP($D5826,Sheet3!$B:$I,3,0)</f>
        <v>RIB</v>
      </c>
      <c r="G5826" s="6" t="str">
        <f>+VLOOKUP($D5826,Sheet3!$B:$I,4,0)</f>
        <v>APW</v>
      </c>
      <c r="H5826" s="6">
        <f>+VLOOKUP($D5826,Sheet3!$B:$I,5,0)</f>
        <v>0</v>
      </c>
      <c r="I5826" s="6" t="str">
        <f>+VLOOKUP($D5826,Sheet3!$B:$I,6,0)</f>
        <v>GREY</v>
      </c>
      <c r="J5826" s="6" t="str">
        <f>+VLOOKUP($D5826,Sheet3!$B:$I,7,0)</f>
        <v>CARLISLE</v>
      </c>
      <c r="K5826" s="6" t="str">
        <f>+VLOOKUP($D5826,Sheet3!$B:$I,8,0)</f>
        <v>GROUNDFORCE500</v>
      </c>
      <c r="L5826" s="6" t="str">
        <f t="shared" si="448"/>
        <v>16X5SJ-DISKRIB APW 0 GREY CARLISLE GROUNDFORCE500</v>
      </c>
      <c r="M5826" s="12" t="s">
        <v>5827</v>
      </c>
      <c r="N5826" s="12" t="str">
        <f t="shared" si="451"/>
        <v>l2203</v>
      </c>
    </row>
    <row r="5827" spans="1:14">
      <c r="A5827" s="14" t="s">
        <v>5856</v>
      </c>
      <c r="B5827" s="6" t="str">
        <f t="shared" si="449"/>
        <v>l220300157</v>
      </c>
      <c r="C5827" s="12">
        <v>203398</v>
      </c>
      <c r="D5827" s="12" t="str">
        <f t="shared" si="450"/>
        <v>p-003398</v>
      </c>
      <c r="E5827" s="6" t="str">
        <f>+VLOOKUP($D5827,Sheet3!$B:$I,2,0)</f>
        <v>12X4SJ-WITHOUTDISK</v>
      </c>
      <c r="F5827" s="6" t="str">
        <f>+VLOOKUP($D5827,Sheet3!$B:$I,3,0)</f>
        <v>S</v>
      </c>
      <c r="G5827" s="6" t="str">
        <f>+VLOOKUP($D5827,Sheet3!$B:$I,4,0)</f>
        <v>APW</v>
      </c>
      <c r="H5827" s="6">
        <f>+VLOOKUP($D5827,Sheet3!$B:$I,5,0)</f>
        <v>0</v>
      </c>
      <c r="I5827" s="6" t="str">
        <f>+VLOOKUP($D5827,Sheet3!$B:$I,6,0)</f>
        <v>GREY</v>
      </c>
      <c r="J5827" s="6" t="str">
        <f>+VLOOKUP($D5827,Sheet3!$B:$I,7,0)</f>
        <v>CARLISLE</v>
      </c>
      <c r="K5827" s="6" t="str">
        <f>+VLOOKUP($D5827,Sheet3!$B:$I,8,0)</f>
        <v>GROUNDFORCE500</v>
      </c>
      <c r="L5827" s="6" t="str">
        <f t="shared" si="448"/>
        <v>12X4SJ-WITHOUTDISKS APW 0 GREY CARLISLE GROUNDFORCE500</v>
      </c>
      <c r="M5827" s="12" t="s">
        <v>5827</v>
      </c>
      <c r="N5827" s="12" t="str">
        <f t="shared" si="451"/>
        <v>l2203</v>
      </c>
    </row>
    <row r="5828" spans="1:14">
      <c r="A5828" s="14" t="s">
        <v>5857</v>
      </c>
      <c r="B5828" s="6" t="str">
        <f t="shared" si="449"/>
        <v>l220301002</v>
      </c>
      <c r="C5828" s="12">
        <v>203398</v>
      </c>
      <c r="D5828" s="12" t="str">
        <f t="shared" si="450"/>
        <v>p-003398</v>
      </c>
      <c r="E5828" s="6" t="str">
        <f>+VLOOKUP($D5828,Sheet3!$B:$I,2,0)</f>
        <v>12X4SJ-WITHOUTDISK</v>
      </c>
      <c r="F5828" s="6" t="str">
        <f>+VLOOKUP($D5828,Sheet3!$B:$I,3,0)</f>
        <v>S</v>
      </c>
      <c r="G5828" s="6" t="str">
        <f>+VLOOKUP($D5828,Sheet3!$B:$I,4,0)</f>
        <v>APW</v>
      </c>
      <c r="H5828" s="6">
        <f>+VLOOKUP($D5828,Sheet3!$B:$I,5,0)</f>
        <v>0</v>
      </c>
      <c r="I5828" s="6" t="str">
        <f>+VLOOKUP($D5828,Sheet3!$B:$I,6,0)</f>
        <v>GREY</v>
      </c>
      <c r="J5828" s="6" t="str">
        <f>+VLOOKUP($D5828,Sheet3!$B:$I,7,0)</f>
        <v>CARLISLE</v>
      </c>
      <c r="K5828" s="6" t="str">
        <f>+VLOOKUP($D5828,Sheet3!$B:$I,8,0)</f>
        <v>GROUNDFORCE500</v>
      </c>
      <c r="L5828" s="6" t="str">
        <f t="shared" si="448"/>
        <v>12X4SJ-WITHOUTDISKS APW 0 GREY CARLISLE GROUNDFORCE500</v>
      </c>
      <c r="M5828" s="12" t="s">
        <v>5827</v>
      </c>
      <c r="N5828" s="12" t="str">
        <f t="shared" si="451"/>
        <v>l2203</v>
      </c>
    </row>
    <row r="5829" spans="1:14">
      <c r="A5829" s="14" t="s">
        <v>5858</v>
      </c>
      <c r="B5829" s="6" t="str">
        <f t="shared" si="449"/>
        <v>l220300076</v>
      </c>
      <c r="C5829" s="12">
        <v>203398</v>
      </c>
      <c r="D5829" s="12" t="str">
        <f t="shared" si="450"/>
        <v>p-003398</v>
      </c>
      <c r="E5829" s="6" t="str">
        <f>+VLOOKUP($D5829,Sheet3!$B:$I,2,0)</f>
        <v>12X4SJ-WITHOUTDISK</v>
      </c>
      <c r="F5829" s="6" t="str">
        <f>+VLOOKUP($D5829,Sheet3!$B:$I,3,0)</f>
        <v>S</v>
      </c>
      <c r="G5829" s="6" t="str">
        <f>+VLOOKUP($D5829,Sheet3!$B:$I,4,0)</f>
        <v>APW</v>
      </c>
      <c r="H5829" s="6">
        <f>+VLOOKUP($D5829,Sheet3!$B:$I,5,0)</f>
        <v>0</v>
      </c>
      <c r="I5829" s="6" t="str">
        <f>+VLOOKUP($D5829,Sheet3!$B:$I,6,0)</f>
        <v>GREY</v>
      </c>
      <c r="J5829" s="6" t="str">
        <f>+VLOOKUP($D5829,Sheet3!$B:$I,7,0)</f>
        <v>CARLISLE</v>
      </c>
      <c r="K5829" s="6" t="str">
        <f>+VLOOKUP($D5829,Sheet3!$B:$I,8,0)</f>
        <v>GROUNDFORCE500</v>
      </c>
      <c r="L5829" s="6" t="str">
        <f t="shared" si="448"/>
        <v>12X4SJ-WITHOUTDISKS APW 0 GREY CARLISLE GROUNDFORCE500</v>
      </c>
      <c r="M5829" s="12" t="s">
        <v>5827</v>
      </c>
      <c r="N5829" s="12" t="str">
        <f t="shared" si="451"/>
        <v>l2203</v>
      </c>
    </row>
    <row r="5830" spans="1:14">
      <c r="A5830" s="14" t="s">
        <v>5859</v>
      </c>
      <c r="B5830" s="6" t="str">
        <f t="shared" si="449"/>
        <v>l220300727</v>
      </c>
      <c r="C5830" s="12">
        <v>203395</v>
      </c>
      <c r="D5830" s="12" t="str">
        <f t="shared" si="450"/>
        <v>p-003395</v>
      </c>
      <c r="E5830" s="6" t="str">
        <f>+VLOOKUP($D5830,Sheet3!$B:$I,2,0)</f>
        <v>10X3(2HOLE)</v>
      </c>
      <c r="F5830" s="6" t="str">
        <f>+VLOOKUP($D5830,Sheet3!$B:$I,3,0)</f>
        <v>RIB</v>
      </c>
      <c r="G5830" s="6" t="str">
        <f>+VLOOKUP($D5830,Sheet3!$B:$I,4,0)</f>
        <v>APW</v>
      </c>
      <c r="H5830" s="6">
        <f>+VLOOKUP($D5830,Sheet3!$B:$I,5,0)</f>
        <v>0</v>
      </c>
      <c r="I5830" s="6" t="str">
        <f>+VLOOKUP($D5830,Sheet3!$B:$I,6,0)</f>
        <v>GREY</v>
      </c>
      <c r="J5830" s="6" t="str">
        <f>+VLOOKUP($D5830,Sheet3!$B:$I,7,0)</f>
        <v>CARLISLE</v>
      </c>
      <c r="K5830" s="6" t="str">
        <f>+VLOOKUP($D5830,Sheet3!$B:$I,8,0)</f>
        <v>GROUNDFORCE500</v>
      </c>
      <c r="L5830" s="6" t="str">
        <f t="shared" si="448"/>
        <v>10X3(2HOLE)RIB APW 0 GREY CARLISLE GROUNDFORCE500</v>
      </c>
      <c r="M5830" s="12" t="s">
        <v>5827</v>
      </c>
      <c r="N5830" s="12" t="str">
        <f t="shared" si="451"/>
        <v>l2203</v>
      </c>
    </row>
    <row r="5831" spans="1:14">
      <c r="A5831" s="14" t="s">
        <v>5860</v>
      </c>
      <c r="B5831" s="6" t="str">
        <f t="shared" si="449"/>
        <v>l220302144</v>
      </c>
      <c r="C5831" s="12">
        <v>203394</v>
      </c>
      <c r="D5831" s="12" t="str">
        <f t="shared" si="450"/>
        <v>p-003394</v>
      </c>
      <c r="E5831" s="6" t="str">
        <f>+VLOOKUP($D5831,Sheet3!$B:$I,2,0)</f>
        <v>22X7(9HOLE)</v>
      </c>
      <c r="F5831" s="6" t="str">
        <f>+VLOOKUP($D5831,Sheet3!$B:$I,3,0)</f>
        <v>S</v>
      </c>
      <c r="G5831" s="6" t="str">
        <f>+VLOOKUP($D5831,Sheet3!$B:$I,4,0)</f>
        <v>APW</v>
      </c>
      <c r="H5831" s="6">
        <f>+VLOOKUP($D5831,Sheet3!$B:$I,5,0)</f>
        <v>0</v>
      </c>
      <c r="I5831" s="6" t="str">
        <f>+VLOOKUP($D5831,Sheet3!$B:$I,6,0)</f>
        <v>GREY</v>
      </c>
      <c r="J5831" s="6" t="str">
        <f>+VLOOKUP($D5831,Sheet3!$B:$I,7,0)</f>
        <v>CARLISLE</v>
      </c>
      <c r="K5831" s="6" t="str">
        <f>+VLOOKUP($D5831,Sheet3!$B:$I,8,0)</f>
        <v>GROUNDFORCE500</v>
      </c>
      <c r="L5831" s="6" t="str">
        <f t="shared" si="448"/>
        <v>22X7(9HOLE)S APW 0 GREY CARLISLE GROUNDFORCE500</v>
      </c>
      <c r="M5831" s="12" t="s">
        <v>5827</v>
      </c>
      <c r="N5831" s="12" t="str">
        <f t="shared" si="451"/>
        <v>l2203</v>
      </c>
    </row>
    <row r="5832" spans="1:14">
      <c r="A5832" s="14" t="s">
        <v>5861</v>
      </c>
      <c r="B5832" s="6" t="str">
        <f t="shared" si="449"/>
        <v>l220313518</v>
      </c>
      <c r="C5832" s="12">
        <v>203390</v>
      </c>
      <c r="D5832" s="12" t="str">
        <f t="shared" si="450"/>
        <v>p-003390</v>
      </c>
      <c r="E5832" s="6" t="str">
        <f>+VLOOKUP($D5832,Sheet3!$B:$I,2,0)</f>
        <v>16X5SJ</v>
      </c>
      <c r="F5832" s="6" t="str">
        <f>+VLOOKUP($D5832,Sheet3!$B:$I,3,0)</f>
        <v>RIB</v>
      </c>
      <c r="G5832" s="6" t="str">
        <f>+VLOOKUP($D5832,Sheet3!$B:$I,4,0)</f>
        <v>APW</v>
      </c>
      <c r="H5832" s="6">
        <f>+VLOOKUP($D5832,Sheet3!$B:$I,5,0)</f>
        <v>0</v>
      </c>
      <c r="I5832" s="6" t="str">
        <f>+VLOOKUP($D5832,Sheet3!$B:$I,6,0)</f>
        <v>GREY</v>
      </c>
      <c r="J5832" s="6" t="str">
        <f>+VLOOKUP($D5832,Sheet3!$B:$I,7,0)</f>
        <v>CARLISLE</v>
      </c>
      <c r="K5832" s="6" t="str">
        <f>+VLOOKUP($D5832,Sheet3!$B:$I,8,0)</f>
        <v>GROUNDFORCE500</v>
      </c>
      <c r="L5832" s="6" t="str">
        <f t="shared" si="448"/>
        <v>16X5SJRIB APW 0 GREY CARLISLE GROUNDFORCE500</v>
      </c>
      <c r="M5832" s="12" t="s">
        <v>5862</v>
      </c>
      <c r="N5832" s="12" t="str">
        <f t="shared" si="451"/>
        <v>l2203</v>
      </c>
    </row>
    <row r="5833" spans="1:14">
      <c r="A5833" s="14" t="s">
        <v>5863</v>
      </c>
      <c r="B5833" s="6" t="str">
        <f t="shared" si="449"/>
        <v>l220313247</v>
      </c>
      <c r="C5833" s="12">
        <v>203388</v>
      </c>
      <c r="D5833" s="12" t="str">
        <f t="shared" si="450"/>
        <v>p-003388</v>
      </c>
      <c r="E5833" s="6" t="str">
        <f>+VLOOKUP($D5833,Sheet3!$B:$I,2,0)</f>
        <v>15X5(2HOLE)</v>
      </c>
      <c r="F5833" s="6" t="str">
        <f>+VLOOKUP($D5833,Sheet3!$B:$I,3,0)</f>
        <v>S</v>
      </c>
      <c r="G5833" s="6" t="str">
        <f>+VLOOKUP($D5833,Sheet3!$B:$I,4,0)</f>
        <v>APW</v>
      </c>
      <c r="H5833" s="6">
        <f>+VLOOKUP($D5833,Sheet3!$B:$I,5,0)</f>
        <v>0</v>
      </c>
      <c r="I5833" s="6" t="str">
        <f>+VLOOKUP($D5833,Sheet3!$B:$I,6,0)</f>
        <v>GREY</v>
      </c>
      <c r="J5833" s="6" t="str">
        <f>+VLOOKUP($D5833,Sheet3!$B:$I,7,0)</f>
        <v>CARLISLE</v>
      </c>
      <c r="K5833" s="6" t="str">
        <f>+VLOOKUP($D5833,Sheet3!$B:$I,8,0)</f>
        <v>GROUNDFORCE500</v>
      </c>
      <c r="L5833" s="6" t="str">
        <f t="shared" si="448"/>
        <v>15X5(2HOLE)S APW 0 GREY CARLISLE GROUNDFORCE500</v>
      </c>
      <c r="M5833" s="12" t="s">
        <v>5862</v>
      </c>
      <c r="N5833" s="12" t="str">
        <f t="shared" si="451"/>
        <v>l2203</v>
      </c>
    </row>
    <row r="5834" spans="1:14">
      <c r="A5834" s="14" t="s">
        <v>5864</v>
      </c>
      <c r="B5834" s="6" t="str">
        <f t="shared" si="449"/>
        <v>l220313516</v>
      </c>
      <c r="C5834" s="12">
        <v>203388</v>
      </c>
      <c r="D5834" s="12" t="str">
        <f t="shared" si="450"/>
        <v>p-003388</v>
      </c>
      <c r="E5834" s="6" t="str">
        <f>+VLOOKUP($D5834,Sheet3!$B:$I,2,0)</f>
        <v>15X5(2HOLE)</v>
      </c>
      <c r="F5834" s="6" t="str">
        <f>+VLOOKUP($D5834,Sheet3!$B:$I,3,0)</f>
        <v>S</v>
      </c>
      <c r="G5834" s="6" t="str">
        <f>+VLOOKUP($D5834,Sheet3!$B:$I,4,0)</f>
        <v>APW</v>
      </c>
      <c r="H5834" s="6">
        <f>+VLOOKUP($D5834,Sheet3!$B:$I,5,0)</f>
        <v>0</v>
      </c>
      <c r="I5834" s="6" t="str">
        <f>+VLOOKUP($D5834,Sheet3!$B:$I,6,0)</f>
        <v>GREY</v>
      </c>
      <c r="J5834" s="6" t="str">
        <f>+VLOOKUP($D5834,Sheet3!$B:$I,7,0)</f>
        <v>CARLISLE</v>
      </c>
      <c r="K5834" s="6" t="str">
        <f>+VLOOKUP($D5834,Sheet3!$B:$I,8,0)</f>
        <v>GROUNDFORCE500</v>
      </c>
      <c r="L5834" s="6" t="str">
        <f t="shared" si="448"/>
        <v>15X5(2HOLE)S APW 0 GREY CARLISLE GROUNDFORCE500</v>
      </c>
      <c r="M5834" s="12" t="s">
        <v>5862</v>
      </c>
      <c r="N5834" s="12" t="str">
        <f t="shared" si="451"/>
        <v>l2203</v>
      </c>
    </row>
    <row r="5835" spans="1:14">
      <c r="A5835" s="14" t="s">
        <v>5865</v>
      </c>
      <c r="B5835" s="6" t="str">
        <f t="shared" si="449"/>
        <v>l220313211</v>
      </c>
      <c r="C5835" s="12">
        <v>203388</v>
      </c>
      <c r="D5835" s="12" t="str">
        <f t="shared" si="450"/>
        <v>p-003388</v>
      </c>
      <c r="E5835" s="6" t="str">
        <f>+VLOOKUP($D5835,Sheet3!$B:$I,2,0)</f>
        <v>15X5(2HOLE)</v>
      </c>
      <c r="F5835" s="6" t="str">
        <f>+VLOOKUP($D5835,Sheet3!$B:$I,3,0)</f>
        <v>S</v>
      </c>
      <c r="G5835" s="6" t="str">
        <f>+VLOOKUP($D5835,Sheet3!$B:$I,4,0)</f>
        <v>APW</v>
      </c>
      <c r="H5835" s="6">
        <f>+VLOOKUP($D5835,Sheet3!$B:$I,5,0)</f>
        <v>0</v>
      </c>
      <c r="I5835" s="6" t="str">
        <f>+VLOOKUP($D5835,Sheet3!$B:$I,6,0)</f>
        <v>GREY</v>
      </c>
      <c r="J5835" s="6" t="str">
        <f>+VLOOKUP($D5835,Sheet3!$B:$I,7,0)</f>
        <v>CARLISLE</v>
      </c>
      <c r="K5835" s="6" t="str">
        <f>+VLOOKUP($D5835,Sheet3!$B:$I,8,0)</f>
        <v>GROUNDFORCE500</v>
      </c>
      <c r="L5835" s="6" t="str">
        <f t="shared" si="448"/>
        <v>15X5(2HOLE)S APW 0 GREY CARLISLE GROUNDFORCE500</v>
      </c>
      <c r="M5835" s="12" t="s">
        <v>5862</v>
      </c>
      <c r="N5835" s="12" t="str">
        <f t="shared" si="451"/>
        <v>l2203</v>
      </c>
    </row>
    <row r="5836" spans="1:14">
      <c r="A5836" s="14" t="s">
        <v>5866</v>
      </c>
      <c r="B5836" s="6" t="str">
        <f t="shared" si="449"/>
        <v>l220313157</v>
      </c>
      <c r="C5836" s="12">
        <v>203388</v>
      </c>
      <c r="D5836" s="12" t="str">
        <f t="shared" si="450"/>
        <v>p-003388</v>
      </c>
      <c r="E5836" s="6" t="str">
        <f>+VLOOKUP($D5836,Sheet3!$B:$I,2,0)</f>
        <v>15X5(2HOLE)</v>
      </c>
      <c r="F5836" s="6" t="str">
        <f>+VLOOKUP($D5836,Sheet3!$B:$I,3,0)</f>
        <v>S</v>
      </c>
      <c r="G5836" s="6" t="str">
        <f>+VLOOKUP($D5836,Sheet3!$B:$I,4,0)</f>
        <v>APW</v>
      </c>
      <c r="H5836" s="6">
        <f>+VLOOKUP($D5836,Sheet3!$B:$I,5,0)</f>
        <v>0</v>
      </c>
      <c r="I5836" s="6" t="str">
        <f>+VLOOKUP($D5836,Sheet3!$B:$I,6,0)</f>
        <v>GREY</v>
      </c>
      <c r="J5836" s="6" t="str">
        <f>+VLOOKUP($D5836,Sheet3!$B:$I,7,0)</f>
        <v>CARLISLE</v>
      </c>
      <c r="K5836" s="6" t="str">
        <f>+VLOOKUP($D5836,Sheet3!$B:$I,8,0)</f>
        <v>GROUNDFORCE500</v>
      </c>
      <c r="L5836" s="6" t="str">
        <f t="shared" si="448"/>
        <v>15X5(2HOLE)S APW 0 GREY CARLISLE GROUNDFORCE500</v>
      </c>
      <c r="M5836" s="12" t="s">
        <v>5862</v>
      </c>
      <c r="N5836" s="12" t="str">
        <f t="shared" si="451"/>
        <v>l2203</v>
      </c>
    </row>
    <row r="5837" spans="1:14">
      <c r="A5837" s="14" t="s">
        <v>5867</v>
      </c>
      <c r="B5837" s="6" t="str">
        <f t="shared" si="449"/>
        <v>l220313295</v>
      </c>
      <c r="C5837" s="12">
        <v>203388</v>
      </c>
      <c r="D5837" s="12" t="str">
        <f t="shared" si="450"/>
        <v>p-003388</v>
      </c>
      <c r="E5837" s="6" t="str">
        <f>+VLOOKUP($D5837,Sheet3!$B:$I,2,0)</f>
        <v>15X5(2HOLE)</v>
      </c>
      <c r="F5837" s="6" t="str">
        <f>+VLOOKUP($D5837,Sheet3!$B:$I,3,0)</f>
        <v>S</v>
      </c>
      <c r="G5837" s="6" t="str">
        <f>+VLOOKUP($D5837,Sheet3!$B:$I,4,0)</f>
        <v>APW</v>
      </c>
      <c r="H5837" s="6">
        <f>+VLOOKUP($D5837,Sheet3!$B:$I,5,0)</f>
        <v>0</v>
      </c>
      <c r="I5837" s="6" t="str">
        <f>+VLOOKUP($D5837,Sheet3!$B:$I,6,0)</f>
        <v>GREY</v>
      </c>
      <c r="J5837" s="6" t="str">
        <f>+VLOOKUP($D5837,Sheet3!$B:$I,7,0)</f>
        <v>CARLISLE</v>
      </c>
      <c r="K5837" s="6" t="str">
        <f>+VLOOKUP($D5837,Sheet3!$B:$I,8,0)</f>
        <v>GROUNDFORCE500</v>
      </c>
      <c r="L5837" s="6" t="str">
        <f t="shared" si="448"/>
        <v>15X5(2HOLE)S APW 0 GREY CARLISLE GROUNDFORCE500</v>
      </c>
      <c r="M5837" s="12" t="s">
        <v>5862</v>
      </c>
      <c r="N5837" s="12" t="str">
        <f t="shared" si="451"/>
        <v>l2203</v>
      </c>
    </row>
    <row r="5838" spans="1:14">
      <c r="A5838" s="14" t="s">
        <v>5868</v>
      </c>
      <c r="B5838" s="6" t="str">
        <f t="shared" si="449"/>
        <v>l220313526</v>
      </c>
      <c r="C5838" s="12">
        <v>203388</v>
      </c>
      <c r="D5838" s="12" t="str">
        <f t="shared" si="450"/>
        <v>p-003388</v>
      </c>
      <c r="E5838" s="6" t="str">
        <f>+VLOOKUP($D5838,Sheet3!$B:$I,2,0)</f>
        <v>15X5(2HOLE)</v>
      </c>
      <c r="F5838" s="6" t="str">
        <f>+VLOOKUP($D5838,Sheet3!$B:$I,3,0)</f>
        <v>S</v>
      </c>
      <c r="G5838" s="6" t="str">
        <f>+VLOOKUP($D5838,Sheet3!$B:$I,4,0)</f>
        <v>APW</v>
      </c>
      <c r="H5838" s="6">
        <f>+VLOOKUP($D5838,Sheet3!$B:$I,5,0)</f>
        <v>0</v>
      </c>
      <c r="I5838" s="6" t="str">
        <f>+VLOOKUP($D5838,Sheet3!$B:$I,6,0)</f>
        <v>GREY</v>
      </c>
      <c r="J5838" s="6" t="str">
        <f>+VLOOKUP($D5838,Sheet3!$B:$I,7,0)</f>
        <v>CARLISLE</v>
      </c>
      <c r="K5838" s="6" t="str">
        <f>+VLOOKUP($D5838,Sheet3!$B:$I,8,0)</f>
        <v>GROUNDFORCE500</v>
      </c>
      <c r="L5838" s="6" t="str">
        <f t="shared" si="448"/>
        <v>15X5(2HOLE)S APW 0 GREY CARLISLE GROUNDFORCE500</v>
      </c>
      <c r="M5838" s="12" t="s">
        <v>5862</v>
      </c>
      <c r="N5838" s="12" t="str">
        <f t="shared" si="451"/>
        <v>l2203</v>
      </c>
    </row>
    <row r="5839" spans="1:14">
      <c r="A5839" s="14" t="s">
        <v>5869</v>
      </c>
      <c r="B5839" s="6" t="str">
        <f t="shared" si="449"/>
        <v>l220313459</v>
      </c>
      <c r="C5839" s="12">
        <v>203390</v>
      </c>
      <c r="D5839" s="12" t="str">
        <f t="shared" si="450"/>
        <v>p-003390</v>
      </c>
      <c r="E5839" s="6" t="str">
        <f>+VLOOKUP($D5839,Sheet3!$B:$I,2,0)</f>
        <v>16X5SJ</v>
      </c>
      <c r="F5839" s="6" t="str">
        <f>+VLOOKUP($D5839,Sheet3!$B:$I,3,0)</f>
        <v>RIB</v>
      </c>
      <c r="G5839" s="6" t="str">
        <f>+VLOOKUP($D5839,Sheet3!$B:$I,4,0)</f>
        <v>APW</v>
      </c>
      <c r="H5839" s="6">
        <f>+VLOOKUP($D5839,Sheet3!$B:$I,5,0)</f>
        <v>0</v>
      </c>
      <c r="I5839" s="6" t="str">
        <f>+VLOOKUP($D5839,Sheet3!$B:$I,6,0)</f>
        <v>GREY</v>
      </c>
      <c r="J5839" s="6" t="str">
        <f>+VLOOKUP($D5839,Sheet3!$B:$I,7,0)</f>
        <v>CARLISLE</v>
      </c>
      <c r="K5839" s="6" t="str">
        <f>+VLOOKUP($D5839,Sheet3!$B:$I,8,0)</f>
        <v>GROUNDFORCE500</v>
      </c>
      <c r="L5839" s="6" t="str">
        <f t="shared" si="448"/>
        <v>16X5SJRIB APW 0 GREY CARLISLE GROUNDFORCE500</v>
      </c>
      <c r="M5839" s="12" t="s">
        <v>5862</v>
      </c>
      <c r="N5839" s="12" t="str">
        <f t="shared" si="451"/>
        <v>l2203</v>
      </c>
    </row>
    <row r="5840" spans="1:14">
      <c r="A5840" s="14" t="s">
        <v>5870</v>
      </c>
      <c r="B5840" s="6" t="str">
        <f t="shared" si="449"/>
        <v>l220313373</v>
      </c>
      <c r="C5840" s="12">
        <v>203390</v>
      </c>
      <c r="D5840" s="12" t="str">
        <f t="shared" si="450"/>
        <v>p-003390</v>
      </c>
      <c r="E5840" s="6" t="str">
        <f>+VLOOKUP($D5840,Sheet3!$B:$I,2,0)</f>
        <v>16X5SJ</v>
      </c>
      <c r="F5840" s="6" t="str">
        <f>+VLOOKUP($D5840,Sheet3!$B:$I,3,0)</f>
        <v>RIB</v>
      </c>
      <c r="G5840" s="6" t="str">
        <f>+VLOOKUP($D5840,Sheet3!$B:$I,4,0)</f>
        <v>APW</v>
      </c>
      <c r="H5840" s="6">
        <f>+VLOOKUP($D5840,Sheet3!$B:$I,5,0)</f>
        <v>0</v>
      </c>
      <c r="I5840" s="6" t="str">
        <f>+VLOOKUP($D5840,Sheet3!$B:$I,6,0)</f>
        <v>GREY</v>
      </c>
      <c r="J5840" s="6" t="str">
        <f>+VLOOKUP($D5840,Sheet3!$B:$I,7,0)</f>
        <v>CARLISLE</v>
      </c>
      <c r="K5840" s="6" t="str">
        <f>+VLOOKUP($D5840,Sheet3!$B:$I,8,0)</f>
        <v>GROUNDFORCE500</v>
      </c>
      <c r="L5840" s="6" t="str">
        <f t="shared" si="448"/>
        <v>16X5SJRIB APW 0 GREY CARLISLE GROUNDFORCE500</v>
      </c>
      <c r="M5840" s="12" t="s">
        <v>5862</v>
      </c>
      <c r="N5840" s="12" t="str">
        <f t="shared" si="451"/>
        <v>l2203</v>
      </c>
    </row>
    <row r="5841" spans="1:14">
      <c r="A5841" s="14" t="s">
        <v>5871</v>
      </c>
      <c r="B5841" s="6" t="str">
        <f t="shared" si="449"/>
        <v>l220313450</v>
      </c>
      <c r="C5841" s="12">
        <v>203390</v>
      </c>
      <c r="D5841" s="12" t="str">
        <f t="shared" si="450"/>
        <v>p-003390</v>
      </c>
      <c r="E5841" s="6" t="str">
        <f>+VLOOKUP($D5841,Sheet3!$B:$I,2,0)</f>
        <v>16X5SJ</v>
      </c>
      <c r="F5841" s="6" t="str">
        <f>+VLOOKUP($D5841,Sheet3!$B:$I,3,0)</f>
        <v>RIB</v>
      </c>
      <c r="G5841" s="6" t="str">
        <f>+VLOOKUP($D5841,Sheet3!$B:$I,4,0)</f>
        <v>APW</v>
      </c>
      <c r="H5841" s="6">
        <f>+VLOOKUP($D5841,Sheet3!$B:$I,5,0)</f>
        <v>0</v>
      </c>
      <c r="I5841" s="6" t="str">
        <f>+VLOOKUP($D5841,Sheet3!$B:$I,6,0)</f>
        <v>GREY</v>
      </c>
      <c r="J5841" s="6" t="str">
        <f>+VLOOKUP($D5841,Sheet3!$B:$I,7,0)</f>
        <v>CARLISLE</v>
      </c>
      <c r="K5841" s="6" t="str">
        <f>+VLOOKUP($D5841,Sheet3!$B:$I,8,0)</f>
        <v>GROUNDFORCE500</v>
      </c>
      <c r="L5841" s="6" t="str">
        <f t="shared" si="448"/>
        <v>16X5SJRIB APW 0 GREY CARLISLE GROUNDFORCE500</v>
      </c>
      <c r="M5841" s="12" t="s">
        <v>5862</v>
      </c>
      <c r="N5841" s="12" t="str">
        <f t="shared" si="451"/>
        <v>l2203</v>
      </c>
    </row>
    <row r="5842" spans="1:14">
      <c r="A5842" s="14" t="s">
        <v>5872</v>
      </c>
      <c r="B5842" s="6" t="str">
        <f t="shared" si="449"/>
        <v>l220313346</v>
      </c>
      <c r="C5842" s="12">
        <v>203390</v>
      </c>
      <c r="D5842" s="12" t="str">
        <f t="shared" si="450"/>
        <v>p-003390</v>
      </c>
      <c r="E5842" s="6" t="str">
        <f>+VLOOKUP($D5842,Sheet3!$B:$I,2,0)</f>
        <v>16X5SJ</v>
      </c>
      <c r="F5842" s="6" t="str">
        <f>+VLOOKUP($D5842,Sheet3!$B:$I,3,0)</f>
        <v>RIB</v>
      </c>
      <c r="G5842" s="6" t="str">
        <f>+VLOOKUP($D5842,Sheet3!$B:$I,4,0)</f>
        <v>APW</v>
      </c>
      <c r="H5842" s="6">
        <f>+VLOOKUP($D5842,Sheet3!$B:$I,5,0)</f>
        <v>0</v>
      </c>
      <c r="I5842" s="6" t="str">
        <f>+VLOOKUP($D5842,Sheet3!$B:$I,6,0)</f>
        <v>GREY</v>
      </c>
      <c r="J5842" s="6" t="str">
        <f>+VLOOKUP($D5842,Sheet3!$B:$I,7,0)</f>
        <v>CARLISLE</v>
      </c>
      <c r="K5842" s="6" t="str">
        <f>+VLOOKUP($D5842,Sheet3!$B:$I,8,0)</f>
        <v>GROUNDFORCE500</v>
      </c>
      <c r="L5842" s="6" t="str">
        <f t="shared" si="448"/>
        <v>16X5SJRIB APW 0 GREY CARLISLE GROUNDFORCE500</v>
      </c>
      <c r="M5842" s="12" t="s">
        <v>5862</v>
      </c>
      <c r="N5842" s="12" t="str">
        <f t="shared" si="451"/>
        <v>l2203</v>
      </c>
    </row>
    <row r="5843" spans="1:14">
      <c r="A5843" s="14" t="s">
        <v>5873</v>
      </c>
      <c r="B5843" s="6" t="str">
        <f t="shared" si="449"/>
        <v>l220313283</v>
      </c>
      <c r="C5843" s="12">
        <v>203390</v>
      </c>
      <c r="D5843" s="12" t="str">
        <f t="shared" si="450"/>
        <v>p-003390</v>
      </c>
      <c r="E5843" s="6" t="str">
        <f>+VLOOKUP($D5843,Sheet3!$B:$I,2,0)</f>
        <v>16X5SJ</v>
      </c>
      <c r="F5843" s="6" t="str">
        <f>+VLOOKUP($D5843,Sheet3!$B:$I,3,0)</f>
        <v>RIB</v>
      </c>
      <c r="G5843" s="6" t="str">
        <f>+VLOOKUP($D5843,Sheet3!$B:$I,4,0)</f>
        <v>APW</v>
      </c>
      <c r="H5843" s="6">
        <f>+VLOOKUP($D5843,Sheet3!$B:$I,5,0)</f>
        <v>0</v>
      </c>
      <c r="I5843" s="6" t="str">
        <f>+VLOOKUP($D5843,Sheet3!$B:$I,6,0)</f>
        <v>GREY</v>
      </c>
      <c r="J5843" s="6" t="str">
        <f>+VLOOKUP($D5843,Sheet3!$B:$I,7,0)</f>
        <v>CARLISLE</v>
      </c>
      <c r="K5843" s="6" t="str">
        <f>+VLOOKUP($D5843,Sheet3!$B:$I,8,0)</f>
        <v>GROUNDFORCE500</v>
      </c>
      <c r="L5843" s="6" t="str">
        <f t="shared" si="448"/>
        <v>16X5SJRIB APW 0 GREY CARLISLE GROUNDFORCE500</v>
      </c>
      <c r="M5843" s="12" t="s">
        <v>5862</v>
      </c>
      <c r="N5843" s="12" t="str">
        <f t="shared" si="451"/>
        <v>l2203</v>
      </c>
    </row>
    <row r="5844" spans="1:14">
      <c r="A5844" s="14" t="s">
        <v>5874</v>
      </c>
      <c r="B5844" s="6" t="str">
        <f t="shared" si="449"/>
        <v>l220313524</v>
      </c>
      <c r="C5844" s="12">
        <v>203390</v>
      </c>
      <c r="D5844" s="12" t="str">
        <f t="shared" si="450"/>
        <v>p-003390</v>
      </c>
      <c r="E5844" s="6" t="str">
        <f>+VLOOKUP($D5844,Sheet3!$B:$I,2,0)</f>
        <v>16X5SJ</v>
      </c>
      <c r="F5844" s="6" t="str">
        <f>+VLOOKUP($D5844,Sheet3!$B:$I,3,0)</f>
        <v>RIB</v>
      </c>
      <c r="G5844" s="6" t="str">
        <f>+VLOOKUP($D5844,Sheet3!$B:$I,4,0)</f>
        <v>APW</v>
      </c>
      <c r="H5844" s="6">
        <f>+VLOOKUP($D5844,Sheet3!$B:$I,5,0)</f>
        <v>0</v>
      </c>
      <c r="I5844" s="6" t="str">
        <f>+VLOOKUP($D5844,Sheet3!$B:$I,6,0)</f>
        <v>GREY</v>
      </c>
      <c r="J5844" s="6" t="str">
        <f>+VLOOKUP($D5844,Sheet3!$B:$I,7,0)</f>
        <v>CARLISLE</v>
      </c>
      <c r="K5844" s="6" t="str">
        <f>+VLOOKUP($D5844,Sheet3!$B:$I,8,0)</f>
        <v>GROUNDFORCE500</v>
      </c>
      <c r="L5844" s="6" t="str">
        <f t="shared" si="448"/>
        <v>16X5SJRIB APW 0 GREY CARLISLE GROUNDFORCE500</v>
      </c>
      <c r="M5844" s="12" t="s">
        <v>5862</v>
      </c>
      <c r="N5844" s="12" t="str">
        <f t="shared" si="451"/>
        <v>l2203</v>
      </c>
    </row>
    <row r="5845" spans="1:14">
      <c r="A5845" s="14" t="s">
        <v>5875</v>
      </c>
      <c r="B5845" s="6" t="str">
        <f t="shared" si="449"/>
        <v>l220313510</v>
      </c>
      <c r="C5845" s="12">
        <v>203390</v>
      </c>
      <c r="D5845" s="12" t="str">
        <f t="shared" si="450"/>
        <v>p-003390</v>
      </c>
      <c r="E5845" s="6" t="str">
        <f>+VLOOKUP($D5845,Sheet3!$B:$I,2,0)</f>
        <v>16X5SJ</v>
      </c>
      <c r="F5845" s="6" t="str">
        <f>+VLOOKUP($D5845,Sheet3!$B:$I,3,0)</f>
        <v>RIB</v>
      </c>
      <c r="G5845" s="6" t="str">
        <f>+VLOOKUP($D5845,Sheet3!$B:$I,4,0)</f>
        <v>APW</v>
      </c>
      <c r="H5845" s="6">
        <f>+VLOOKUP($D5845,Sheet3!$B:$I,5,0)</f>
        <v>0</v>
      </c>
      <c r="I5845" s="6" t="str">
        <f>+VLOOKUP($D5845,Sheet3!$B:$I,6,0)</f>
        <v>GREY</v>
      </c>
      <c r="J5845" s="6" t="str">
        <f>+VLOOKUP($D5845,Sheet3!$B:$I,7,0)</f>
        <v>CARLISLE</v>
      </c>
      <c r="K5845" s="6" t="str">
        <f>+VLOOKUP($D5845,Sheet3!$B:$I,8,0)</f>
        <v>GROUNDFORCE500</v>
      </c>
      <c r="L5845" s="6" t="str">
        <f t="shared" si="448"/>
        <v>16X5SJRIB APW 0 GREY CARLISLE GROUNDFORCE500</v>
      </c>
      <c r="M5845" s="12" t="s">
        <v>5862</v>
      </c>
      <c r="N5845" s="12" t="str">
        <f t="shared" si="451"/>
        <v>l2203</v>
      </c>
    </row>
    <row r="5846" spans="1:14">
      <c r="A5846" s="14" t="s">
        <v>5876</v>
      </c>
      <c r="B5846" s="6" t="str">
        <f t="shared" si="449"/>
        <v>l220313209</v>
      </c>
      <c r="C5846" s="12">
        <v>203398</v>
      </c>
      <c r="D5846" s="12" t="str">
        <f t="shared" si="450"/>
        <v>p-003398</v>
      </c>
      <c r="E5846" s="6" t="str">
        <f>+VLOOKUP($D5846,Sheet3!$B:$I,2,0)</f>
        <v>12X4SJ-WITHOUTDISK</v>
      </c>
      <c r="F5846" s="6" t="str">
        <f>+VLOOKUP($D5846,Sheet3!$B:$I,3,0)</f>
        <v>S</v>
      </c>
      <c r="G5846" s="6" t="str">
        <f>+VLOOKUP($D5846,Sheet3!$B:$I,4,0)</f>
        <v>APW</v>
      </c>
      <c r="H5846" s="6">
        <f>+VLOOKUP($D5846,Sheet3!$B:$I,5,0)</f>
        <v>0</v>
      </c>
      <c r="I5846" s="6" t="str">
        <f>+VLOOKUP($D5846,Sheet3!$B:$I,6,0)</f>
        <v>GREY</v>
      </c>
      <c r="J5846" s="6" t="str">
        <f>+VLOOKUP($D5846,Sheet3!$B:$I,7,0)</f>
        <v>CARLISLE</v>
      </c>
      <c r="K5846" s="6" t="str">
        <f>+VLOOKUP($D5846,Sheet3!$B:$I,8,0)</f>
        <v>GROUNDFORCE500</v>
      </c>
      <c r="L5846" s="6" t="str">
        <f t="shared" si="448"/>
        <v>12X4SJ-WITHOUTDISKS APW 0 GREY CARLISLE GROUNDFORCE500</v>
      </c>
      <c r="M5846" s="12" t="s">
        <v>5862</v>
      </c>
      <c r="N5846" s="12" t="str">
        <f t="shared" si="451"/>
        <v>l2203</v>
      </c>
    </row>
    <row r="5847" spans="1:14">
      <c r="A5847" s="14" t="s">
        <v>5877</v>
      </c>
      <c r="B5847" s="6" t="str">
        <f t="shared" si="449"/>
        <v>l220313237</v>
      </c>
      <c r="C5847" s="12">
        <v>203398</v>
      </c>
      <c r="D5847" s="12" t="str">
        <f t="shared" si="450"/>
        <v>p-003398</v>
      </c>
      <c r="E5847" s="6" t="str">
        <f>+VLOOKUP($D5847,Sheet3!$B:$I,2,0)</f>
        <v>12X4SJ-WITHOUTDISK</v>
      </c>
      <c r="F5847" s="6" t="str">
        <f>+VLOOKUP($D5847,Sheet3!$B:$I,3,0)</f>
        <v>S</v>
      </c>
      <c r="G5847" s="6" t="str">
        <f>+VLOOKUP($D5847,Sheet3!$B:$I,4,0)</f>
        <v>APW</v>
      </c>
      <c r="H5847" s="6">
        <f>+VLOOKUP($D5847,Sheet3!$B:$I,5,0)</f>
        <v>0</v>
      </c>
      <c r="I5847" s="6" t="str">
        <f>+VLOOKUP($D5847,Sheet3!$B:$I,6,0)</f>
        <v>GREY</v>
      </c>
      <c r="J5847" s="6" t="str">
        <f>+VLOOKUP($D5847,Sheet3!$B:$I,7,0)</f>
        <v>CARLISLE</v>
      </c>
      <c r="K5847" s="6" t="str">
        <f>+VLOOKUP($D5847,Sheet3!$B:$I,8,0)</f>
        <v>GROUNDFORCE500</v>
      </c>
      <c r="L5847" s="6" t="str">
        <f t="shared" si="448"/>
        <v>12X4SJ-WITHOUTDISKS APW 0 GREY CARLISLE GROUNDFORCE500</v>
      </c>
      <c r="M5847" s="12" t="s">
        <v>5862</v>
      </c>
      <c r="N5847" s="12" t="str">
        <f t="shared" si="451"/>
        <v>l2203</v>
      </c>
    </row>
    <row r="5848" spans="1:14">
      <c r="A5848" s="14" t="s">
        <v>5878</v>
      </c>
      <c r="B5848" s="6" t="str">
        <f t="shared" ref="B5848:B5882" si="452">+MID(A5848,9,10)</f>
        <v>l220313515</v>
      </c>
      <c r="C5848" s="12">
        <v>203392</v>
      </c>
      <c r="D5848" s="12" t="str">
        <f t="shared" si="450"/>
        <v>p-003392</v>
      </c>
      <c r="E5848" s="6" t="str">
        <f>+VLOOKUP($D5848,Sheet3!$B:$I,2,0)</f>
        <v>12X41/2(2HOLE)</v>
      </c>
      <c r="F5848" s="6" t="str">
        <f>+VLOOKUP($D5848,Sheet3!$B:$I,3,0)</f>
        <v>S</v>
      </c>
      <c r="G5848" s="6" t="str">
        <f>+VLOOKUP($D5848,Sheet3!$B:$I,4,0)</f>
        <v>APW</v>
      </c>
      <c r="H5848" s="6">
        <f>+VLOOKUP($D5848,Sheet3!$B:$I,5,0)</f>
        <v>0</v>
      </c>
      <c r="I5848" s="6" t="str">
        <f>+VLOOKUP($D5848,Sheet3!$B:$I,6,0)</f>
        <v>GREY</v>
      </c>
      <c r="J5848" s="6" t="str">
        <f>+VLOOKUP($D5848,Sheet3!$B:$I,7,0)</f>
        <v>CARLISLE</v>
      </c>
      <c r="K5848" s="6" t="str">
        <f>+VLOOKUP($D5848,Sheet3!$B:$I,8,0)</f>
        <v>GROUNDFORCE500</v>
      </c>
      <c r="L5848" s="6" t="str">
        <f t="shared" si="448"/>
        <v>12X41/2(2HOLE)S APW 0 GREY CARLISLE GROUNDFORCE500</v>
      </c>
      <c r="M5848" s="12" t="s">
        <v>5862</v>
      </c>
      <c r="N5848" s="12" t="str">
        <f t="shared" ref="N5848:N5882" si="453">+MID(A5848,9,5)</f>
        <v>l2203</v>
      </c>
    </row>
    <row r="5849" spans="1:14">
      <c r="A5849" s="14" t="s">
        <v>5879</v>
      </c>
      <c r="B5849" s="6" t="str">
        <f t="shared" si="452"/>
        <v>l220313371</v>
      </c>
      <c r="C5849" s="12">
        <v>203392</v>
      </c>
      <c r="D5849" s="12" t="str">
        <f t="shared" ref="D5849:D5882" si="454">+LEFT(A5849,8)</f>
        <v>p-003392</v>
      </c>
      <c r="E5849" s="6" t="str">
        <f>+VLOOKUP($D5849,Sheet3!$B:$I,2,0)</f>
        <v>12X41/2(2HOLE)</v>
      </c>
      <c r="F5849" s="6" t="str">
        <f>+VLOOKUP($D5849,Sheet3!$B:$I,3,0)</f>
        <v>S</v>
      </c>
      <c r="G5849" s="6" t="str">
        <f>+VLOOKUP($D5849,Sheet3!$B:$I,4,0)</f>
        <v>APW</v>
      </c>
      <c r="H5849" s="6">
        <f>+VLOOKUP($D5849,Sheet3!$B:$I,5,0)</f>
        <v>0</v>
      </c>
      <c r="I5849" s="6" t="str">
        <f>+VLOOKUP($D5849,Sheet3!$B:$I,6,0)</f>
        <v>GREY</v>
      </c>
      <c r="J5849" s="6" t="str">
        <f>+VLOOKUP($D5849,Sheet3!$B:$I,7,0)</f>
        <v>CARLISLE</v>
      </c>
      <c r="K5849" s="6" t="str">
        <f>+VLOOKUP($D5849,Sheet3!$B:$I,8,0)</f>
        <v>GROUNDFORCE500</v>
      </c>
      <c r="L5849" s="6" t="str">
        <f t="shared" si="448"/>
        <v>12X41/2(2HOLE)S APW 0 GREY CARLISLE GROUNDFORCE500</v>
      </c>
      <c r="M5849" s="12" t="s">
        <v>5862</v>
      </c>
      <c r="N5849" s="12" t="str">
        <f t="shared" si="453"/>
        <v>l2203</v>
      </c>
    </row>
    <row r="5850" spans="1:14">
      <c r="A5850" s="14" t="s">
        <v>5880</v>
      </c>
      <c r="B5850" s="6" t="str">
        <f t="shared" si="452"/>
        <v>l220313506</v>
      </c>
      <c r="C5850" s="12">
        <v>203398</v>
      </c>
      <c r="D5850" s="12" t="str">
        <f t="shared" si="454"/>
        <v>p-003398</v>
      </c>
      <c r="E5850" s="6" t="str">
        <f>+VLOOKUP($D5850,Sheet3!$B:$I,2,0)</f>
        <v>12X4SJ-WITHOUTDISK</v>
      </c>
      <c r="F5850" s="6" t="str">
        <f>+VLOOKUP($D5850,Sheet3!$B:$I,3,0)</f>
        <v>S</v>
      </c>
      <c r="G5850" s="6" t="str">
        <f>+VLOOKUP($D5850,Sheet3!$B:$I,4,0)</f>
        <v>APW</v>
      </c>
      <c r="H5850" s="6">
        <f>+VLOOKUP($D5850,Sheet3!$B:$I,5,0)</f>
        <v>0</v>
      </c>
      <c r="I5850" s="6" t="str">
        <f>+VLOOKUP($D5850,Sheet3!$B:$I,6,0)</f>
        <v>GREY</v>
      </c>
      <c r="J5850" s="6" t="str">
        <f>+VLOOKUP($D5850,Sheet3!$B:$I,7,0)</f>
        <v>CARLISLE</v>
      </c>
      <c r="K5850" s="6" t="str">
        <f>+VLOOKUP($D5850,Sheet3!$B:$I,8,0)</f>
        <v>GROUNDFORCE500</v>
      </c>
      <c r="L5850" s="6" t="str">
        <f t="shared" si="448"/>
        <v>12X4SJ-WITHOUTDISKS APW 0 GREY CARLISLE GROUNDFORCE500</v>
      </c>
      <c r="M5850" s="12" t="s">
        <v>5862</v>
      </c>
      <c r="N5850" s="12" t="str">
        <f t="shared" si="453"/>
        <v>l2203</v>
      </c>
    </row>
    <row r="5851" spans="1:14">
      <c r="A5851" s="14" t="s">
        <v>5881</v>
      </c>
      <c r="B5851" s="6" t="str">
        <f t="shared" si="452"/>
        <v>l220313396</v>
      </c>
      <c r="C5851" s="12">
        <v>203398</v>
      </c>
      <c r="D5851" s="12" t="str">
        <f t="shared" si="454"/>
        <v>p-003398</v>
      </c>
      <c r="E5851" s="6" t="str">
        <f>+VLOOKUP($D5851,Sheet3!$B:$I,2,0)</f>
        <v>12X4SJ-WITHOUTDISK</v>
      </c>
      <c r="F5851" s="6" t="str">
        <f>+VLOOKUP($D5851,Sheet3!$B:$I,3,0)</f>
        <v>S</v>
      </c>
      <c r="G5851" s="6" t="str">
        <f>+VLOOKUP($D5851,Sheet3!$B:$I,4,0)</f>
        <v>APW</v>
      </c>
      <c r="H5851" s="6">
        <f>+VLOOKUP($D5851,Sheet3!$B:$I,5,0)</f>
        <v>0</v>
      </c>
      <c r="I5851" s="6" t="str">
        <f>+VLOOKUP($D5851,Sheet3!$B:$I,6,0)</f>
        <v>GREY</v>
      </c>
      <c r="J5851" s="6" t="str">
        <f>+VLOOKUP($D5851,Sheet3!$B:$I,7,0)</f>
        <v>CARLISLE</v>
      </c>
      <c r="K5851" s="6" t="str">
        <f>+VLOOKUP($D5851,Sheet3!$B:$I,8,0)</f>
        <v>GROUNDFORCE500</v>
      </c>
      <c r="L5851" s="6" t="str">
        <f t="shared" si="448"/>
        <v>12X4SJ-WITHOUTDISKS APW 0 GREY CARLISLE GROUNDFORCE500</v>
      </c>
      <c r="M5851" s="12" t="s">
        <v>5862</v>
      </c>
      <c r="N5851" s="12" t="str">
        <f t="shared" si="453"/>
        <v>l2203</v>
      </c>
    </row>
    <row r="5852" spans="1:14">
      <c r="A5852" s="14" t="s">
        <v>5882</v>
      </c>
      <c r="B5852" s="6" t="str">
        <f t="shared" si="452"/>
        <v>l220313457</v>
      </c>
      <c r="C5852" s="12">
        <v>203398</v>
      </c>
      <c r="D5852" s="12" t="str">
        <f t="shared" si="454"/>
        <v>p-003398</v>
      </c>
      <c r="E5852" s="6" t="str">
        <f>+VLOOKUP($D5852,Sheet3!$B:$I,2,0)</f>
        <v>12X4SJ-WITHOUTDISK</v>
      </c>
      <c r="F5852" s="6" t="str">
        <f>+VLOOKUP($D5852,Sheet3!$B:$I,3,0)</f>
        <v>S</v>
      </c>
      <c r="G5852" s="6" t="str">
        <f>+VLOOKUP($D5852,Sheet3!$B:$I,4,0)</f>
        <v>APW</v>
      </c>
      <c r="H5852" s="6">
        <f>+VLOOKUP($D5852,Sheet3!$B:$I,5,0)</f>
        <v>0</v>
      </c>
      <c r="I5852" s="6" t="str">
        <f>+VLOOKUP($D5852,Sheet3!$B:$I,6,0)</f>
        <v>GREY</v>
      </c>
      <c r="J5852" s="6" t="str">
        <f>+VLOOKUP($D5852,Sheet3!$B:$I,7,0)</f>
        <v>CARLISLE</v>
      </c>
      <c r="K5852" s="6" t="str">
        <f>+VLOOKUP($D5852,Sheet3!$B:$I,8,0)</f>
        <v>GROUNDFORCE500</v>
      </c>
      <c r="L5852" s="6" t="str">
        <f t="shared" si="448"/>
        <v>12X4SJ-WITHOUTDISKS APW 0 GREY CARLISLE GROUNDFORCE500</v>
      </c>
      <c r="M5852" s="12" t="s">
        <v>5862</v>
      </c>
      <c r="N5852" s="12" t="str">
        <f t="shared" si="453"/>
        <v>l2203</v>
      </c>
    </row>
    <row r="5853" spans="1:14">
      <c r="A5853" s="14" t="s">
        <v>5883</v>
      </c>
      <c r="B5853" s="6" t="str">
        <f t="shared" si="452"/>
        <v>l220313345</v>
      </c>
      <c r="C5853" s="12">
        <v>203398</v>
      </c>
      <c r="D5853" s="12" t="str">
        <f t="shared" si="454"/>
        <v>p-003398</v>
      </c>
      <c r="E5853" s="6" t="str">
        <f>+VLOOKUP($D5853,Sheet3!$B:$I,2,0)</f>
        <v>12X4SJ-WITHOUTDISK</v>
      </c>
      <c r="F5853" s="6" t="str">
        <f>+VLOOKUP($D5853,Sheet3!$B:$I,3,0)</f>
        <v>S</v>
      </c>
      <c r="G5853" s="6" t="str">
        <f>+VLOOKUP($D5853,Sheet3!$B:$I,4,0)</f>
        <v>APW</v>
      </c>
      <c r="H5853" s="6">
        <f>+VLOOKUP($D5853,Sheet3!$B:$I,5,0)</f>
        <v>0</v>
      </c>
      <c r="I5853" s="6" t="str">
        <f>+VLOOKUP($D5853,Sheet3!$B:$I,6,0)</f>
        <v>GREY</v>
      </c>
      <c r="J5853" s="6" t="str">
        <f>+VLOOKUP($D5853,Sheet3!$B:$I,7,0)</f>
        <v>CARLISLE</v>
      </c>
      <c r="K5853" s="6" t="str">
        <f>+VLOOKUP($D5853,Sheet3!$B:$I,8,0)</f>
        <v>GROUNDFORCE500</v>
      </c>
      <c r="L5853" s="6" t="str">
        <f t="shared" si="448"/>
        <v>12X4SJ-WITHOUTDISKS APW 0 GREY CARLISLE GROUNDFORCE500</v>
      </c>
      <c r="M5853" s="12" t="s">
        <v>5862</v>
      </c>
      <c r="N5853" s="12" t="str">
        <f t="shared" si="453"/>
        <v>l2203</v>
      </c>
    </row>
    <row r="5854" spans="1:14">
      <c r="A5854" s="14" t="s">
        <v>5884</v>
      </c>
      <c r="B5854" s="6" t="str">
        <f t="shared" si="452"/>
        <v>l220309474</v>
      </c>
      <c r="C5854" s="12">
        <v>203398</v>
      </c>
      <c r="D5854" s="12" t="str">
        <f t="shared" si="454"/>
        <v>p-003398</v>
      </c>
      <c r="E5854" s="6" t="str">
        <f>+VLOOKUP($D5854,Sheet3!$B:$I,2,0)</f>
        <v>12X4SJ-WITHOUTDISK</v>
      </c>
      <c r="F5854" s="6" t="str">
        <f>+VLOOKUP($D5854,Sheet3!$B:$I,3,0)</f>
        <v>S</v>
      </c>
      <c r="G5854" s="6" t="str">
        <f>+VLOOKUP($D5854,Sheet3!$B:$I,4,0)</f>
        <v>APW</v>
      </c>
      <c r="H5854" s="6">
        <f>+VLOOKUP($D5854,Sheet3!$B:$I,5,0)</f>
        <v>0</v>
      </c>
      <c r="I5854" s="6" t="str">
        <f>+VLOOKUP($D5854,Sheet3!$B:$I,6,0)</f>
        <v>GREY</v>
      </c>
      <c r="J5854" s="6" t="str">
        <f>+VLOOKUP($D5854,Sheet3!$B:$I,7,0)</f>
        <v>CARLISLE</v>
      </c>
      <c r="K5854" s="6" t="str">
        <f>+VLOOKUP($D5854,Sheet3!$B:$I,8,0)</f>
        <v>GROUNDFORCE500</v>
      </c>
      <c r="L5854" s="6" t="str">
        <f t="shared" si="448"/>
        <v>12X4SJ-WITHOUTDISKS APW 0 GREY CARLISLE GROUNDFORCE500</v>
      </c>
      <c r="M5854" s="12" t="s">
        <v>5862</v>
      </c>
      <c r="N5854" s="12" t="str">
        <f t="shared" si="453"/>
        <v>l2203</v>
      </c>
    </row>
    <row r="5855" spans="1:14">
      <c r="A5855" s="14" t="s">
        <v>5885</v>
      </c>
      <c r="B5855" s="6" t="str">
        <f t="shared" si="452"/>
        <v>l220313534</v>
      </c>
      <c r="C5855" s="12">
        <v>203398</v>
      </c>
      <c r="D5855" s="12" t="str">
        <f t="shared" si="454"/>
        <v>p-003398</v>
      </c>
      <c r="E5855" s="6" t="str">
        <f>+VLOOKUP($D5855,Sheet3!$B:$I,2,0)</f>
        <v>12X4SJ-WITHOUTDISK</v>
      </c>
      <c r="F5855" s="6" t="str">
        <f>+VLOOKUP($D5855,Sheet3!$B:$I,3,0)</f>
        <v>S</v>
      </c>
      <c r="G5855" s="6" t="str">
        <f>+VLOOKUP($D5855,Sheet3!$B:$I,4,0)</f>
        <v>APW</v>
      </c>
      <c r="H5855" s="6">
        <f>+VLOOKUP($D5855,Sheet3!$B:$I,5,0)</f>
        <v>0</v>
      </c>
      <c r="I5855" s="6" t="str">
        <f>+VLOOKUP($D5855,Sheet3!$B:$I,6,0)</f>
        <v>GREY</v>
      </c>
      <c r="J5855" s="6" t="str">
        <f>+VLOOKUP($D5855,Sheet3!$B:$I,7,0)</f>
        <v>CARLISLE</v>
      </c>
      <c r="K5855" s="6" t="str">
        <f>+VLOOKUP($D5855,Sheet3!$B:$I,8,0)</f>
        <v>GROUNDFORCE500</v>
      </c>
      <c r="L5855" s="6" t="str">
        <f t="shared" si="448"/>
        <v>12X4SJ-WITHOUTDISKS APW 0 GREY CARLISLE GROUNDFORCE500</v>
      </c>
      <c r="M5855" s="12" t="s">
        <v>5862</v>
      </c>
      <c r="N5855" s="12" t="str">
        <f t="shared" si="453"/>
        <v>l2203</v>
      </c>
    </row>
    <row r="5856" spans="1:14">
      <c r="A5856" s="14" t="s">
        <v>5886</v>
      </c>
      <c r="B5856" s="6" t="str">
        <f t="shared" si="452"/>
        <v>l220313525</v>
      </c>
      <c r="C5856" s="12">
        <v>203392</v>
      </c>
      <c r="D5856" s="12" t="str">
        <f t="shared" si="454"/>
        <v>p-003392</v>
      </c>
      <c r="E5856" s="6" t="str">
        <f>+VLOOKUP($D5856,Sheet3!$B:$I,2,0)</f>
        <v>12X41/2(2HOLE)</v>
      </c>
      <c r="F5856" s="6" t="str">
        <f>+VLOOKUP($D5856,Sheet3!$B:$I,3,0)</f>
        <v>S</v>
      </c>
      <c r="G5856" s="6" t="str">
        <f>+VLOOKUP($D5856,Sheet3!$B:$I,4,0)</f>
        <v>APW</v>
      </c>
      <c r="H5856" s="6">
        <f>+VLOOKUP($D5856,Sheet3!$B:$I,5,0)</f>
        <v>0</v>
      </c>
      <c r="I5856" s="6" t="str">
        <f>+VLOOKUP($D5856,Sheet3!$B:$I,6,0)</f>
        <v>GREY</v>
      </c>
      <c r="J5856" s="6" t="str">
        <f>+VLOOKUP($D5856,Sheet3!$B:$I,7,0)</f>
        <v>CARLISLE</v>
      </c>
      <c r="K5856" s="6" t="str">
        <f>+VLOOKUP($D5856,Sheet3!$B:$I,8,0)</f>
        <v>GROUNDFORCE500</v>
      </c>
      <c r="L5856" s="6" t="str">
        <f t="shared" si="448"/>
        <v>12X41/2(2HOLE)S APW 0 GREY CARLISLE GROUNDFORCE500</v>
      </c>
      <c r="M5856" s="12" t="s">
        <v>5862</v>
      </c>
      <c r="N5856" s="12" t="str">
        <f t="shared" si="453"/>
        <v>l2203</v>
      </c>
    </row>
    <row r="5857" spans="1:14">
      <c r="A5857" s="14" t="s">
        <v>5887</v>
      </c>
      <c r="B5857" s="6" t="str">
        <f t="shared" si="452"/>
        <v>l220313286</v>
      </c>
      <c r="C5857" s="12">
        <v>203398</v>
      </c>
      <c r="D5857" s="12" t="str">
        <f t="shared" si="454"/>
        <v>p-003398</v>
      </c>
      <c r="E5857" s="6" t="str">
        <f>+VLOOKUP($D5857,Sheet3!$B:$I,2,0)</f>
        <v>12X4SJ-WITHOUTDISK</v>
      </c>
      <c r="F5857" s="6" t="str">
        <f>+VLOOKUP($D5857,Sheet3!$B:$I,3,0)</f>
        <v>S</v>
      </c>
      <c r="G5857" s="6" t="str">
        <f>+VLOOKUP($D5857,Sheet3!$B:$I,4,0)</f>
        <v>APW</v>
      </c>
      <c r="H5857" s="6">
        <f>+VLOOKUP($D5857,Sheet3!$B:$I,5,0)</f>
        <v>0</v>
      </c>
      <c r="I5857" s="6" t="str">
        <f>+VLOOKUP($D5857,Sheet3!$B:$I,6,0)</f>
        <v>GREY</v>
      </c>
      <c r="J5857" s="6" t="str">
        <f>+VLOOKUP($D5857,Sheet3!$B:$I,7,0)</f>
        <v>CARLISLE</v>
      </c>
      <c r="K5857" s="6" t="str">
        <f>+VLOOKUP($D5857,Sheet3!$B:$I,8,0)</f>
        <v>GROUNDFORCE500</v>
      </c>
      <c r="L5857" s="6" t="str">
        <f t="shared" si="448"/>
        <v>12X4SJ-WITHOUTDISKS APW 0 GREY CARLISLE GROUNDFORCE500</v>
      </c>
      <c r="M5857" s="12" t="s">
        <v>5862</v>
      </c>
      <c r="N5857" s="12" t="str">
        <f t="shared" si="453"/>
        <v>l2203</v>
      </c>
    </row>
    <row r="5858" spans="1:14">
      <c r="A5858" s="14" t="s">
        <v>5888</v>
      </c>
      <c r="B5858" s="6" t="str">
        <f t="shared" si="452"/>
        <v>l220313235</v>
      </c>
      <c r="C5858" s="12">
        <v>203398</v>
      </c>
      <c r="D5858" s="12" t="str">
        <f t="shared" si="454"/>
        <v>p-003398</v>
      </c>
      <c r="E5858" s="6" t="str">
        <f>+VLOOKUP($D5858,Sheet3!$B:$I,2,0)</f>
        <v>12X4SJ-WITHOUTDISK</v>
      </c>
      <c r="F5858" s="6" t="str">
        <f>+VLOOKUP($D5858,Sheet3!$B:$I,3,0)</f>
        <v>S</v>
      </c>
      <c r="G5858" s="6" t="str">
        <f>+VLOOKUP($D5858,Sheet3!$B:$I,4,0)</f>
        <v>APW</v>
      </c>
      <c r="H5858" s="6">
        <f>+VLOOKUP($D5858,Sheet3!$B:$I,5,0)</f>
        <v>0</v>
      </c>
      <c r="I5858" s="6" t="str">
        <f>+VLOOKUP($D5858,Sheet3!$B:$I,6,0)</f>
        <v>GREY</v>
      </c>
      <c r="J5858" s="6" t="str">
        <f>+VLOOKUP($D5858,Sheet3!$B:$I,7,0)</f>
        <v>CARLISLE</v>
      </c>
      <c r="K5858" s="6" t="str">
        <f>+VLOOKUP($D5858,Sheet3!$B:$I,8,0)</f>
        <v>GROUNDFORCE500</v>
      </c>
      <c r="L5858" s="6" t="str">
        <f t="shared" si="448"/>
        <v>12X4SJ-WITHOUTDISKS APW 0 GREY CARLISLE GROUNDFORCE500</v>
      </c>
      <c r="M5858" s="12" t="s">
        <v>5862</v>
      </c>
      <c r="N5858" s="12" t="str">
        <f t="shared" si="453"/>
        <v>l2203</v>
      </c>
    </row>
    <row r="5859" spans="1:14">
      <c r="A5859" s="14" t="s">
        <v>5889</v>
      </c>
      <c r="B5859" s="6" t="str">
        <f t="shared" si="452"/>
        <v>l220313453</v>
      </c>
      <c r="C5859" s="12">
        <v>203392</v>
      </c>
      <c r="D5859" s="12" t="str">
        <f t="shared" si="454"/>
        <v>p-003392</v>
      </c>
      <c r="E5859" s="6" t="str">
        <f>+VLOOKUP($D5859,Sheet3!$B:$I,2,0)</f>
        <v>12X41/2(2HOLE)</v>
      </c>
      <c r="F5859" s="6" t="str">
        <f>+VLOOKUP($D5859,Sheet3!$B:$I,3,0)</f>
        <v>S</v>
      </c>
      <c r="G5859" s="6" t="str">
        <f>+VLOOKUP($D5859,Sheet3!$B:$I,4,0)</f>
        <v>APW</v>
      </c>
      <c r="H5859" s="6">
        <f>+VLOOKUP($D5859,Sheet3!$B:$I,5,0)</f>
        <v>0</v>
      </c>
      <c r="I5859" s="6" t="str">
        <f>+VLOOKUP($D5859,Sheet3!$B:$I,6,0)</f>
        <v>GREY</v>
      </c>
      <c r="J5859" s="6" t="str">
        <f>+VLOOKUP($D5859,Sheet3!$B:$I,7,0)</f>
        <v>CARLISLE</v>
      </c>
      <c r="K5859" s="6" t="str">
        <f>+VLOOKUP($D5859,Sheet3!$B:$I,8,0)</f>
        <v>GROUNDFORCE500</v>
      </c>
      <c r="L5859" s="6" t="str">
        <f t="shared" si="448"/>
        <v>12X41/2(2HOLE)S APW 0 GREY CARLISLE GROUNDFORCE500</v>
      </c>
      <c r="M5859" s="12" t="s">
        <v>5862</v>
      </c>
      <c r="N5859" s="12" t="str">
        <f t="shared" si="453"/>
        <v>l2203</v>
      </c>
    </row>
    <row r="5860" spans="1:14">
      <c r="A5860" s="14" t="s">
        <v>5890</v>
      </c>
      <c r="B5860" s="6" t="str">
        <f t="shared" si="452"/>
        <v>l220313508</v>
      </c>
      <c r="C5860" s="12">
        <v>203398</v>
      </c>
      <c r="D5860" s="12" t="str">
        <f t="shared" si="454"/>
        <v>p-003398</v>
      </c>
      <c r="E5860" s="6" t="str">
        <f>+VLOOKUP($D5860,Sheet3!$B:$I,2,0)</f>
        <v>12X4SJ-WITHOUTDISK</v>
      </c>
      <c r="F5860" s="6" t="str">
        <f>+VLOOKUP($D5860,Sheet3!$B:$I,3,0)</f>
        <v>S</v>
      </c>
      <c r="G5860" s="6" t="str">
        <f>+VLOOKUP($D5860,Sheet3!$B:$I,4,0)</f>
        <v>APW</v>
      </c>
      <c r="H5860" s="6">
        <f>+VLOOKUP($D5860,Sheet3!$B:$I,5,0)</f>
        <v>0</v>
      </c>
      <c r="I5860" s="6" t="str">
        <f>+VLOOKUP($D5860,Sheet3!$B:$I,6,0)</f>
        <v>GREY</v>
      </c>
      <c r="J5860" s="6" t="str">
        <f>+VLOOKUP($D5860,Sheet3!$B:$I,7,0)</f>
        <v>CARLISLE</v>
      </c>
      <c r="K5860" s="6" t="str">
        <f>+VLOOKUP($D5860,Sheet3!$B:$I,8,0)</f>
        <v>GROUNDFORCE500</v>
      </c>
      <c r="L5860" s="6" t="str">
        <f t="shared" si="448"/>
        <v>12X4SJ-WITHOUTDISKS APW 0 GREY CARLISLE GROUNDFORCE500</v>
      </c>
      <c r="M5860" s="12" t="s">
        <v>5862</v>
      </c>
      <c r="N5860" s="12" t="str">
        <f t="shared" si="453"/>
        <v>l2203</v>
      </c>
    </row>
    <row r="5861" spans="1:14">
      <c r="A5861" s="14" t="s">
        <v>5891</v>
      </c>
      <c r="B5861" s="6" t="str">
        <f t="shared" si="452"/>
        <v>l220313342</v>
      </c>
      <c r="C5861" s="12">
        <v>203395</v>
      </c>
      <c r="D5861" s="12" t="str">
        <f t="shared" si="454"/>
        <v>p-003395</v>
      </c>
      <c r="E5861" s="6" t="str">
        <f>+VLOOKUP($D5861,Sheet3!$B:$I,2,0)</f>
        <v>10X3(2HOLE)</v>
      </c>
      <c r="F5861" s="6" t="str">
        <f>+VLOOKUP($D5861,Sheet3!$B:$I,3,0)</f>
        <v>RIB</v>
      </c>
      <c r="G5861" s="6" t="str">
        <f>+VLOOKUP($D5861,Sheet3!$B:$I,4,0)</f>
        <v>APW</v>
      </c>
      <c r="H5861" s="6">
        <f>+VLOOKUP($D5861,Sheet3!$B:$I,5,0)</f>
        <v>0</v>
      </c>
      <c r="I5861" s="6" t="str">
        <f>+VLOOKUP($D5861,Sheet3!$B:$I,6,0)</f>
        <v>GREY</v>
      </c>
      <c r="J5861" s="6" t="str">
        <f>+VLOOKUP($D5861,Sheet3!$B:$I,7,0)</f>
        <v>CARLISLE</v>
      </c>
      <c r="K5861" s="6" t="str">
        <f>+VLOOKUP($D5861,Sheet3!$B:$I,8,0)</f>
        <v>GROUNDFORCE500</v>
      </c>
      <c r="L5861" s="6" t="str">
        <f t="shared" si="448"/>
        <v>10X3(2HOLE)RIB APW 0 GREY CARLISLE GROUNDFORCE500</v>
      </c>
      <c r="M5861" s="12" t="s">
        <v>5862</v>
      </c>
      <c r="N5861" s="12" t="str">
        <f t="shared" si="453"/>
        <v>l2203</v>
      </c>
    </row>
    <row r="5862" spans="1:14">
      <c r="A5862" s="14" t="s">
        <v>5892</v>
      </c>
      <c r="B5862" s="6" t="str">
        <f t="shared" si="452"/>
        <v>l220313392</v>
      </c>
      <c r="C5862" s="12">
        <v>203395</v>
      </c>
      <c r="D5862" s="12" t="str">
        <f t="shared" si="454"/>
        <v>p-003395</v>
      </c>
      <c r="E5862" s="6" t="str">
        <f>+VLOOKUP($D5862,Sheet3!$B:$I,2,0)</f>
        <v>10X3(2HOLE)</v>
      </c>
      <c r="F5862" s="6" t="str">
        <f>+VLOOKUP($D5862,Sheet3!$B:$I,3,0)</f>
        <v>RIB</v>
      </c>
      <c r="G5862" s="6" t="str">
        <f>+VLOOKUP($D5862,Sheet3!$B:$I,4,0)</f>
        <v>APW</v>
      </c>
      <c r="H5862" s="6">
        <f>+VLOOKUP($D5862,Sheet3!$B:$I,5,0)</f>
        <v>0</v>
      </c>
      <c r="I5862" s="6" t="str">
        <f>+VLOOKUP($D5862,Sheet3!$B:$I,6,0)</f>
        <v>GREY</v>
      </c>
      <c r="J5862" s="6" t="str">
        <f>+VLOOKUP($D5862,Sheet3!$B:$I,7,0)</f>
        <v>CARLISLE</v>
      </c>
      <c r="K5862" s="6" t="str">
        <f>+VLOOKUP($D5862,Sheet3!$B:$I,8,0)</f>
        <v>GROUNDFORCE500</v>
      </c>
      <c r="L5862" s="6" t="str">
        <f t="shared" si="448"/>
        <v>10X3(2HOLE)RIB APW 0 GREY CARLISLE GROUNDFORCE500</v>
      </c>
      <c r="M5862" s="12" t="s">
        <v>5862</v>
      </c>
      <c r="N5862" s="12" t="str">
        <f t="shared" si="453"/>
        <v>l2203</v>
      </c>
    </row>
    <row r="5863" spans="1:14">
      <c r="A5863" s="14" t="s">
        <v>5893</v>
      </c>
      <c r="B5863" s="6" t="str">
        <f t="shared" si="452"/>
        <v>l220313206</v>
      </c>
      <c r="C5863" s="12">
        <v>203395</v>
      </c>
      <c r="D5863" s="12" t="str">
        <f t="shared" si="454"/>
        <v>p-003395</v>
      </c>
      <c r="E5863" s="6" t="str">
        <f>+VLOOKUP($D5863,Sheet3!$B:$I,2,0)</f>
        <v>10X3(2HOLE)</v>
      </c>
      <c r="F5863" s="6" t="str">
        <f>+VLOOKUP($D5863,Sheet3!$B:$I,3,0)</f>
        <v>RIB</v>
      </c>
      <c r="G5863" s="6" t="str">
        <f>+VLOOKUP($D5863,Sheet3!$B:$I,4,0)</f>
        <v>APW</v>
      </c>
      <c r="H5863" s="6">
        <f>+VLOOKUP($D5863,Sheet3!$B:$I,5,0)</f>
        <v>0</v>
      </c>
      <c r="I5863" s="6" t="str">
        <f>+VLOOKUP($D5863,Sheet3!$B:$I,6,0)</f>
        <v>GREY</v>
      </c>
      <c r="J5863" s="6" t="str">
        <f>+VLOOKUP($D5863,Sheet3!$B:$I,7,0)</f>
        <v>CARLISLE</v>
      </c>
      <c r="K5863" s="6" t="str">
        <f>+VLOOKUP($D5863,Sheet3!$B:$I,8,0)</f>
        <v>GROUNDFORCE500</v>
      </c>
      <c r="L5863" s="6" t="str">
        <f t="shared" si="448"/>
        <v>10X3(2HOLE)RIB APW 0 GREY CARLISLE GROUNDFORCE500</v>
      </c>
      <c r="M5863" s="12" t="s">
        <v>5862</v>
      </c>
      <c r="N5863" s="12" t="str">
        <f t="shared" si="453"/>
        <v>l2203</v>
      </c>
    </row>
    <row r="5864" spans="1:14">
      <c r="A5864" s="14" t="s">
        <v>5894</v>
      </c>
      <c r="B5864" s="6" t="str">
        <f t="shared" si="452"/>
        <v>l220313496</v>
      </c>
      <c r="C5864" s="12">
        <v>203395</v>
      </c>
      <c r="D5864" s="12" t="str">
        <f t="shared" si="454"/>
        <v>p-003395</v>
      </c>
      <c r="E5864" s="6" t="str">
        <f>+VLOOKUP($D5864,Sheet3!$B:$I,2,0)</f>
        <v>10X3(2HOLE)</v>
      </c>
      <c r="F5864" s="6" t="str">
        <f>+VLOOKUP($D5864,Sheet3!$B:$I,3,0)</f>
        <v>RIB</v>
      </c>
      <c r="G5864" s="6" t="str">
        <f>+VLOOKUP($D5864,Sheet3!$B:$I,4,0)</f>
        <v>APW</v>
      </c>
      <c r="H5864" s="6">
        <f>+VLOOKUP($D5864,Sheet3!$B:$I,5,0)</f>
        <v>0</v>
      </c>
      <c r="I5864" s="6" t="str">
        <f>+VLOOKUP($D5864,Sheet3!$B:$I,6,0)</f>
        <v>GREY</v>
      </c>
      <c r="J5864" s="6" t="str">
        <f>+VLOOKUP($D5864,Sheet3!$B:$I,7,0)</f>
        <v>CARLISLE</v>
      </c>
      <c r="K5864" s="6" t="str">
        <f>+VLOOKUP($D5864,Sheet3!$B:$I,8,0)</f>
        <v>GROUNDFORCE500</v>
      </c>
      <c r="L5864" s="6" t="str">
        <f t="shared" si="448"/>
        <v>10X3(2HOLE)RIB APW 0 GREY CARLISLE GROUNDFORCE500</v>
      </c>
      <c r="M5864" s="12" t="s">
        <v>5862</v>
      </c>
      <c r="N5864" s="12" t="str">
        <f t="shared" si="453"/>
        <v>l2203</v>
      </c>
    </row>
    <row r="5865" spans="1:14">
      <c r="A5865" s="14" t="s">
        <v>5895</v>
      </c>
      <c r="B5865" s="6" t="str">
        <f t="shared" si="452"/>
        <v>l220313452</v>
      </c>
      <c r="C5865" s="12">
        <v>203395</v>
      </c>
      <c r="D5865" s="12" t="str">
        <f t="shared" si="454"/>
        <v>p-003395</v>
      </c>
      <c r="E5865" s="6" t="str">
        <f>+VLOOKUP($D5865,Sheet3!$B:$I,2,0)</f>
        <v>10X3(2HOLE)</v>
      </c>
      <c r="F5865" s="6" t="str">
        <f>+VLOOKUP($D5865,Sheet3!$B:$I,3,0)</f>
        <v>RIB</v>
      </c>
      <c r="G5865" s="6" t="str">
        <f>+VLOOKUP($D5865,Sheet3!$B:$I,4,0)</f>
        <v>APW</v>
      </c>
      <c r="H5865" s="6">
        <f>+VLOOKUP($D5865,Sheet3!$B:$I,5,0)</f>
        <v>0</v>
      </c>
      <c r="I5865" s="6" t="str">
        <f>+VLOOKUP($D5865,Sheet3!$B:$I,6,0)</f>
        <v>GREY</v>
      </c>
      <c r="J5865" s="6" t="str">
        <f>+VLOOKUP($D5865,Sheet3!$B:$I,7,0)</f>
        <v>CARLISLE</v>
      </c>
      <c r="K5865" s="6" t="str">
        <f>+VLOOKUP($D5865,Sheet3!$B:$I,8,0)</f>
        <v>GROUNDFORCE500</v>
      </c>
      <c r="L5865" s="6" t="str">
        <f t="shared" si="448"/>
        <v>10X3(2HOLE)RIB APW 0 GREY CARLISLE GROUNDFORCE500</v>
      </c>
      <c r="M5865" s="12" t="s">
        <v>5862</v>
      </c>
      <c r="N5865" s="12" t="str">
        <f t="shared" si="453"/>
        <v>l2203</v>
      </c>
    </row>
    <row r="5866" spans="1:14">
      <c r="A5866" s="14" t="s">
        <v>5896</v>
      </c>
      <c r="B5866" s="6" t="str">
        <f t="shared" si="452"/>
        <v>l220313499</v>
      </c>
      <c r="C5866" s="12">
        <v>202600</v>
      </c>
      <c r="D5866" s="12" t="str">
        <f t="shared" si="454"/>
        <v>p-002600</v>
      </c>
      <c r="E5866" s="6" t="str">
        <f>+VLOOKUP($D5866,Sheet3!$B:$I,2,0)</f>
        <v>10X3(2HOLE)</v>
      </c>
      <c r="F5866" s="6" t="str">
        <f>+VLOOKUP($D5866,Sheet3!$B:$I,3,0)</f>
        <v>RIB</v>
      </c>
      <c r="G5866" s="6" t="str">
        <f>+VLOOKUP($D5866,Sheet3!$B:$I,4,0)</f>
        <v>APW</v>
      </c>
      <c r="H5866" s="6">
        <f>+VLOOKUP($D5866,Sheet3!$B:$I,5,0)</f>
        <v>0</v>
      </c>
      <c r="I5866" s="6" t="str">
        <f>+VLOOKUP($D5866,Sheet3!$B:$I,6,0)</f>
        <v>GREY</v>
      </c>
      <c r="J5866" s="6" t="str">
        <f>+VLOOKUP($D5866,Sheet3!$B:$I,7,0)</f>
        <v>TOTALSOURCE</v>
      </c>
      <c r="K5866" s="6" t="str">
        <f>+VLOOKUP($D5866,Sheet3!$B:$I,8,0)</f>
        <v>-</v>
      </c>
      <c r="L5866" s="6" t="str">
        <f t="shared" si="448"/>
        <v>10X3(2HOLE)RIB APW 0 GREY TOTALSOURCE -</v>
      </c>
      <c r="M5866" s="12" t="s">
        <v>5862</v>
      </c>
      <c r="N5866" s="12" t="str">
        <f t="shared" si="453"/>
        <v>l2203</v>
      </c>
    </row>
    <row r="5867" spans="1:14">
      <c r="A5867" s="14" t="s">
        <v>5897</v>
      </c>
      <c r="B5867" s="6" t="str">
        <f t="shared" si="452"/>
        <v>l220313520</v>
      </c>
      <c r="C5867" s="12">
        <v>203395</v>
      </c>
      <c r="D5867" s="12" t="str">
        <f t="shared" si="454"/>
        <v>p-003395</v>
      </c>
      <c r="E5867" s="6" t="str">
        <f>+VLOOKUP($D5867,Sheet3!$B:$I,2,0)</f>
        <v>10X3(2HOLE)</v>
      </c>
      <c r="F5867" s="6" t="str">
        <f>+VLOOKUP($D5867,Sheet3!$B:$I,3,0)</f>
        <v>RIB</v>
      </c>
      <c r="G5867" s="6" t="str">
        <f>+VLOOKUP($D5867,Sheet3!$B:$I,4,0)</f>
        <v>APW</v>
      </c>
      <c r="H5867" s="6">
        <f>+VLOOKUP($D5867,Sheet3!$B:$I,5,0)</f>
        <v>0</v>
      </c>
      <c r="I5867" s="6" t="str">
        <f>+VLOOKUP($D5867,Sheet3!$B:$I,6,0)</f>
        <v>GREY</v>
      </c>
      <c r="J5867" s="6" t="str">
        <f>+VLOOKUP($D5867,Sheet3!$B:$I,7,0)</f>
        <v>CARLISLE</v>
      </c>
      <c r="K5867" s="6" t="str">
        <f>+VLOOKUP($D5867,Sheet3!$B:$I,8,0)</f>
        <v>GROUNDFORCE500</v>
      </c>
      <c r="L5867" s="6" t="str">
        <f t="shared" si="448"/>
        <v>10X3(2HOLE)RIB APW 0 GREY CARLISLE GROUNDFORCE500</v>
      </c>
      <c r="M5867" s="12" t="s">
        <v>5862</v>
      </c>
      <c r="N5867" s="12" t="str">
        <f t="shared" si="453"/>
        <v>l2203</v>
      </c>
    </row>
    <row r="5868" spans="1:14">
      <c r="A5868" s="14" t="s">
        <v>5898</v>
      </c>
      <c r="B5868" s="6" t="str">
        <f t="shared" si="452"/>
        <v>l220313441</v>
      </c>
      <c r="C5868" s="12">
        <v>203395</v>
      </c>
      <c r="D5868" s="12" t="str">
        <f t="shared" si="454"/>
        <v>p-003395</v>
      </c>
      <c r="E5868" s="6" t="str">
        <f>+VLOOKUP($D5868,Sheet3!$B:$I,2,0)</f>
        <v>10X3(2HOLE)</v>
      </c>
      <c r="F5868" s="6" t="str">
        <f>+VLOOKUP($D5868,Sheet3!$B:$I,3,0)</f>
        <v>RIB</v>
      </c>
      <c r="G5868" s="6" t="str">
        <f>+VLOOKUP($D5868,Sheet3!$B:$I,4,0)</f>
        <v>APW</v>
      </c>
      <c r="H5868" s="6">
        <f>+VLOOKUP($D5868,Sheet3!$B:$I,5,0)</f>
        <v>0</v>
      </c>
      <c r="I5868" s="6" t="str">
        <f>+VLOOKUP($D5868,Sheet3!$B:$I,6,0)</f>
        <v>GREY</v>
      </c>
      <c r="J5868" s="6" t="str">
        <f>+VLOOKUP($D5868,Sheet3!$B:$I,7,0)</f>
        <v>CARLISLE</v>
      </c>
      <c r="K5868" s="6" t="str">
        <f>+VLOOKUP($D5868,Sheet3!$B:$I,8,0)</f>
        <v>GROUNDFORCE500</v>
      </c>
      <c r="L5868" s="6" t="str">
        <f t="shared" si="448"/>
        <v>10X3(2HOLE)RIB APW 0 GREY CARLISLE GROUNDFORCE500</v>
      </c>
      <c r="M5868" s="12" t="s">
        <v>5862</v>
      </c>
      <c r="N5868" s="12" t="str">
        <f t="shared" si="453"/>
        <v>l2203</v>
      </c>
    </row>
    <row r="5869" spans="1:14">
      <c r="A5869" s="14" t="s">
        <v>5899</v>
      </c>
      <c r="B5869" s="6" t="str">
        <f t="shared" si="452"/>
        <v>l220313536</v>
      </c>
      <c r="C5869" s="12">
        <v>203395</v>
      </c>
      <c r="D5869" s="12" t="str">
        <f t="shared" si="454"/>
        <v>p-003395</v>
      </c>
      <c r="E5869" s="6" t="str">
        <f>+VLOOKUP($D5869,Sheet3!$B:$I,2,0)</f>
        <v>10X3(2HOLE)</v>
      </c>
      <c r="F5869" s="6" t="str">
        <f>+VLOOKUP($D5869,Sheet3!$B:$I,3,0)</f>
        <v>RIB</v>
      </c>
      <c r="G5869" s="6" t="str">
        <f>+VLOOKUP($D5869,Sheet3!$B:$I,4,0)</f>
        <v>APW</v>
      </c>
      <c r="H5869" s="6">
        <f>+VLOOKUP($D5869,Sheet3!$B:$I,5,0)</f>
        <v>0</v>
      </c>
      <c r="I5869" s="6" t="str">
        <f>+VLOOKUP($D5869,Sheet3!$B:$I,6,0)</f>
        <v>GREY</v>
      </c>
      <c r="J5869" s="6" t="str">
        <f>+VLOOKUP($D5869,Sheet3!$B:$I,7,0)</f>
        <v>CARLISLE</v>
      </c>
      <c r="K5869" s="6" t="str">
        <f>+VLOOKUP($D5869,Sheet3!$B:$I,8,0)</f>
        <v>GROUNDFORCE500</v>
      </c>
      <c r="L5869" s="6" t="str">
        <f t="shared" si="448"/>
        <v>10X3(2HOLE)RIB APW 0 GREY CARLISLE GROUNDFORCE500</v>
      </c>
      <c r="M5869" s="12" t="s">
        <v>5862</v>
      </c>
      <c r="N5869" s="12" t="str">
        <f t="shared" si="453"/>
        <v>l2203</v>
      </c>
    </row>
    <row r="5870" spans="1:14">
      <c r="A5870" s="14" t="s">
        <v>5900</v>
      </c>
      <c r="B5870" s="6" t="str">
        <f t="shared" si="452"/>
        <v>l220313153</v>
      </c>
      <c r="C5870" s="12">
        <v>203395</v>
      </c>
      <c r="D5870" s="12" t="str">
        <f t="shared" si="454"/>
        <v>p-003395</v>
      </c>
      <c r="E5870" s="6" t="str">
        <f>+VLOOKUP($D5870,Sheet3!$B:$I,2,0)</f>
        <v>10X3(2HOLE)</v>
      </c>
      <c r="F5870" s="6" t="str">
        <f>+VLOOKUP($D5870,Sheet3!$B:$I,3,0)</f>
        <v>RIB</v>
      </c>
      <c r="G5870" s="6" t="str">
        <f>+VLOOKUP($D5870,Sheet3!$B:$I,4,0)</f>
        <v>APW</v>
      </c>
      <c r="H5870" s="6">
        <f>+VLOOKUP($D5870,Sheet3!$B:$I,5,0)</f>
        <v>0</v>
      </c>
      <c r="I5870" s="6" t="str">
        <f>+VLOOKUP($D5870,Sheet3!$B:$I,6,0)</f>
        <v>GREY</v>
      </c>
      <c r="J5870" s="6" t="str">
        <f>+VLOOKUP($D5870,Sheet3!$B:$I,7,0)</f>
        <v>CARLISLE</v>
      </c>
      <c r="K5870" s="6" t="str">
        <f>+VLOOKUP($D5870,Sheet3!$B:$I,8,0)</f>
        <v>GROUNDFORCE500</v>
      </c>
      <c r="L5870" s="6" t="str">
        <f t="shared" si="448"/>
        <v>10X3(2HOLE)RIB APW 0 GREY CARLISLE GROUNDFORCE500</v>
      </c>
      <c r="M5870" s="12" t="s">
        <v>5862</v>
      </c>
      <c r="N5870" s="12" t="str">
        <f t="shared" si="453"/>
        <v>l2203</v>
      </c>
    </row>
    <row r="5871" spans="1:14">
      <c r="A5871" s="14" t="s">
        <v>5901</v>
      </c>
      <c r="B5871" s="6" t="str">
        <f t="shared" si="452"/>
        <v>l220313403</v>
      </c>
      <c r="C5871" s="12">
        <v>202600</v>
      </c>
      <c r="D5871" s="12" t="str">
        <f t="shared" si="454"/>
        <v>p-002600</v>
      </c>
      <c r="E5871" s="6" t="str">
        <f>+VLOOKUP($D5871,Sheet3!$B:$I,2,0)</f>
        <v>10X3(2HOLE)</v>
      </c>
      <c r="F5871" s="6" t="str">
        <f>+VLOOKUP($D5871,Sheet3!$B:$I,3,0)</f>
        <v>RIB</v>
      </c>
      <c r="G5871" s="6" t="str">
        <f>+VLOOKUP($D5871,Sheet3!$B:$I,4,0)</f>
        <v>APW</v>
      </c>
      <c r="H5871" s="6">
        <f>+VLOOKUP($D5871,Sheet3!$B:$I,5,0)</f>
        <v>0</v>
      </c>
      <c r="I5871" s="6" t="str">
        <f>+VLOOKUP($D5871,Sheet3!$B:$I,6,0)</f>
        <v>GREY</v>
      </c>
      <c r="J5871" s="6" t="str">
        <f>+VLOOKUP($D5871,Sheet3!$B:$I,7,0)</f>
        <v>TOTALSOURCE</v>
      </c>
      <c r="K5871" s="6" t="str">
        <f>+VLOOKUP($D5871,Sheet3!$B:$I,8,0)</f>
        <v>-</v>
      </c>
      <c r="L5871" s="6" t="str">
        <f t="shared" si="448"/>
        <v>10X3(2HOLE)RIB APW 0 GREY TOTALSOURCE -</v>
      </c>
      <c r="M5871" s="12" t="s">
        <v>5862</v>
      </c>
      <c r="N5871" s="12" t="str">
        <f t="shared" si="453"/>
        <v>l2203</v>
      </c>
    </row>
    <row r="5872" spans="1:14">
      <c r="A5872" s="14" t="s">
        <v>5902</v>
      </c>
      <c r="B5872" s="6" t="str">
        <f t="shared" si="452"/>
        <v>l220313213</v>
      </c>
      <c r="C5872" s="12">
        <v>203395</v>
      </c>
      <c r="D5872" s="12" t="str">
        <f t="shared" si="454"/>
        <v>p-003395</v>
      </c>
      <c r="E5872" s="6" t="str">
        <f>+VLOOKUP($D5872,Sheet3!$B:$I,2,0)</f>
        <v>10X3(2HOLE)</v>
      </c>
      <c r="F5872" s="6" t="str">
        <f>+VLOOKUP($D5872,Sheet3!$B:$I,3,0)</f>
        <v>RIB</v>
      </c>
      <c r="G5872" s="6" t="str">
        <f>+VLOOKUP($D5872,Sheet3!$B:$I,4,0)</f>
        <v>APW</v>
      </c>
      <c r="H5872" s="6">
        <f>+VLOOKUP($D5872,Sheet3!$B:$I,5,0)</f>
        <v>0</v>
      </c>
      <c r="I5872" s="6" t="str">
        <f>+VLOOKUP($D5872,Sheet3!$B:$I,6,0)</f>
        <v>GREY</v>
      </c>
      <c r="J5872" s="6" t="str">
        <f>+VLOOKUP($D5872,Sheet3!$B:$I,7,0)</f>
        <v>CARLISLE</v>
      </c>
      <c r="K5872" s="6" t="str">
        <f>+VLOOKUP($D5872,Sheet3!$B:$I,8,0)</f>
        <v>GROUNDFORCE500</v>
      </c>
      <c r="L5872" s="6" t="str">
        <f t="shared" ref="L5872:L5935" si="455">CONCATENATE(E5872,F5872," ",G5872," ",H5872," ",I5872," ",J5872," ",K5872)</f>
        <v>10X3(2HOLE)RIB APW 0 GREY CARLISLE GROUNDFORCE500</v>
      </c>
      <c r="M5872" s="12" t="s">
        <v>5862</v>
      </c>
      <c r="N5872" s="12" t="str">
        <f t="shared" si="453"/>
        <v>l2203</v>
      </c>
    </row>
    <row r="5873" spans="1:14">
      <c r="A5873" s="14" t="s">
        <v>5903</v>
      </c>
      <c r="B5873" s="6" t="str">
        <f t="shared" si="452"/>
        <v>l220313252</v>
      </c>
      <c r="C5873" s="12">
        <v>202600</v>
      </c>
      <c r="D5873" s="12" t="str">
        <f t="shared" si="454"/>
        <v>p-002600</v>
      </c>
      <c r="E5873" s="6" t="str">
        <f>+VLOOKUP($D5873,Sheet3!$B:$I,2,0)</f>
        <v>10X3(2HOLE)</v>
      </c>
      <c r="F5873" s="6" t="str">
        <f>+VLOOKUP($D5873,Sheet3!$B:$I,3,0)</f>
        <v>RIB</v>
      </c>
      <c r="G5873" s="6" t="str">
        <f>+VLOOKUP($D5873,Sheet3!$B:$I,4,0)</f>
        <v>APW</v>
      </c>
      <c r="H5873" s="6">
        <f>+VLOOKUP($D5873,Sheet3!$B:$I,5,0)</f>
        <v>0</v>
      </c>
      <c r="I5873" s="6" t="str">
        <f>+VLOOKUP($D5873,Sheet3!$B:$I,6,0)</f>
        <v>GREY</v>
      </c>
      <c r="J5873" s="6" t="str">
        <f>+VLOOKUP($D5873,Sheet3!$B:$I,7,0)</f>
        <v>TOTALSOURCE</v>
      </c>
      <c r="K5873" s="6" t="str">
        <f>+VLOOKUP($D5873,Sheet3!$B:$I,8,0)</f>
        <v>-</v>
      </c>
      <c r="L5873" s="6" t="str">
        <f t="shared" si="455"/>
        <v>10X3(2HOLE)RIB APW 0 GREY TOTALSOURCE -</v>
      </c>
      <c r="M5873" s="12" t="s">
        <v>5862</v>
      </c>
      <c r="N5873" s="12" t="str">
        <f t="shared" si="453"/>
        <v>l2203</v>
      </c>
    </row>
    <row r="5874" spans="1:14">
      <c r="A5874" s="14" t="s">
        <v>5904</v>
      </c>
      <c r="B5874" s="6" t="str">
        <f t="shared" si="452"/>
        <v>l220313249</v>
      </c>
      <c r="C5874" s="12">
        <v>203395</v>
      </c>
      <c r="D5874" s="12" t="str">
        <f t="shared" si="454"/>
        <v>p-003395</v>
      </c>
      <c r="E5874" s="6" t="str">
        <f>+VLOOKUP($D5874,Sheet3!$B:$I,2,0)</f>
        <v>10X3(2HOLE)</v>
      </c>
      <c r="F5874" s="6" t="str">
        <f>+VLOOKUP($D5874,Sheet3!$B:$I,3,0)</f>
        <v>RIB</v>
      </c>
      <c r="G5874" s="6" t="str">
        <f>+VLOOKUP($D5874,Sheet3!$B:$I,4,0)</f>
        <v>APW</v>
      </c>
      <c r="H5874" s="6">
        <f>+VLOOKUP($D5874,Sheet3!$B:$I,5,0)</f>
        <v>0</v>
      </c>
      <c r="I5874" s="6" t="str">
        <f>+VLOOKUP($D5874,Sheet3!$B:$I,6,0)</f>
        <v>GREY</v>
      </c>
      <c r="J5874" s="6" t="str">
        <f>+VLOOKUP($D5874,Sheet3!$B:$I,7,0)</f>
        <v>CARLISLE</v>
      </c>
      <c r="K5874" s="6" t="str">
        <f>+VLOOKUP($D5874,Sheet3!$B:$I,8,0)</f>
        <v>GROUNDFORCE500</v>
      </c>
      <c r="L5874" s="6" t="str">
        <f t="shared" si="455"/>
        <v>10X3(2HOLE)RIB APW 0 GREY CARLISLE GROUNDFORCE500</v>
      </c>
      <c r="M5874" s="12" t="s">
        <v>5862</v>
      </c>
      <c r="N5874" s="12" t="str">
        <f t="shared" si="453"/>
        <v>l2203</v>
      </c>
    </row>
    <row r="5875" spans="1:14">
      <c r="A5875" s="14" t="s">
        <v>5905</v>
      </c>
      <c r="B5875" s="6" t="str">
        <f t="shared" si="452"/>
        <v>l220313527</v>
      </c>
      <c r="C5875" s="12">
        <v>203395</v>
      </c>
      <c r="D5875" s="12" t="str">
        <f t="shared" si="454"/>
        <v>p-003395</v>
      </c>
      <c r="E5875" s="6" t="str">
        <f>+VLOOKUP($D5875,Sheet3!$B:$I,2,0)</f>
        <v>10X3(2HOLE)</v>
      </c>
      <c r="F5875" s="6" t="str">
        <f>+VLOOKUP($D5875,Sheet3!$B:$I,3,0)</f>
        <v>RIB</v>
      </c>
      <c r="G5875" s="6" t="str">
        <f>+VLOOKUP($D5875,Sheet3!$B:$I,4,0)</f>
        <v>APW</v>
      </c>
      <c r="H5875" s="6">
        <f>+VLOOKUP($D5875,Sheet3!$B:$I,5,0)</f>
        <v>0</v>
      </c>
      <c r="I5875" s="6" t="str">
        <f>+VLOOKUP($D5875,Sheet3!$B:$I,6,0)</f>
        <v>GREY</v>
      </c>
      <c r="J5875" s="6" t="str">
        <f>+VLOOKUP($D5875,Sheet3!$B:$I,7,0)</f>
        <v>CARLISLE</v>
      </c>
      <c r="K5875" s="6" t="str">
        <f>+VLOOKUP($D5875,Sheet3!$B:$I,8,0)</f>
        <v>GROUNDFORCE500</v>
      </c>
      <c r="L5875" s="6" t="str">
        <f t="shared" si="455"/>
        <v>10X3(2HOLE)RIB APW 0 GREY CARLISLE GROUNDFORCE500</v>
      </c>
      <c r="M5875" s="12" t="s">
        <v>5862</v>
      </c>
      <c r="N5875" s="12" t="str">
        <f t="shared" si="453"/>
        <v>l2203</v>
      </c>
    </row>
    <row r="5876" spans="1:14">
      <c r="A5876" s="14" t="s">
        <v>5906</v>
      </c>
      <c r="B5876" s="6" t="str">
        <f t="shared" si="452"/>
        <v>l220313528</v>
      </c>
      <c r="C5876" s="12">
        <v>203395</v>
      </c>
      <c r="D5876" s="12" t="str">
        <f t="shared" si="454"/>
        <v>p-003395</v>
      </c>
      <c r="E5876" s="6" t="str">
        <f>+VLOOKUP($D5876,Sheet3!$B:$I,2,0)</f>
        <v>10X3(2HOLE)</v>
      </c>
      <c r="F5876" s="6" t="str">
        <f>+VLOOKUP($D5876,Sheet3!$B:$I,3,0)</f>
        <v>RIB</v>
      </c>
      <c r="G5876" s="6" t="str">
        <f>+VLOOKUP($D5876,Sheet3!$B:$I,4,0)</f>
        <v>APW</v>
      </c>
      <c r="H5876" s="6">
        <f>+VLOOKUP($D5876,Sheet3!$B:$I,5,0)</f>
        <v>0</v>
      </c>
      <c r="I5876" s="6" t="str">
        <f>+VLOOKUP($D5876,Sheet3!$B:$I,6,0)</f>
        <v>GREY</v>
      </c>
      <c r="J5876" s="6" t="str">
        <f>+VLOOKUP($D5876,Sheet3!$B:$I,7,0)</f>
        <v>CARLISLE</v>
      </c>
      <c r="K5876" s="6" t="str">
        <f>+VLOOKUP($D5876,Sheet3!$B:$I,8,0)</f>
        <v>GROUNDFORCE500</v>
      </c>
      <c r="L5876" s="6" t="str">
        <f t="shared" si="455"/>
        <v>10X3(2HOLE)RIB APW 0 GREY CARLISLE GROUNDFORCE500</v>
      </c>
      <c r="M5876" s="12" t="s">
        <v>5862</v>
      </c>
      <c r="N5876" s="12" t="str">
        <f t="shared" si="453"/>
        <v>l2203</v>
      </c>
    </row>
    <row r="5877" spans="1:14">
      <c r="A5877" s="14" t="s">
        <v>5907</v>
      </c>
      <c r="B5877" s="6" t="str">
        <f t="shared" si="452"/>
        <v>l220313393</v>
      </c>
      <c r="C5877" s="12">
        <v>203395</v>
      </c>
      <c r="D5877" s="12" t="str">
        <f t="shared" si="454"/>
        <v>p-003395</v>
      </c>
      <c r="E5877" s="6" t="str">
        <f>+VLOOKUP($D5877,Sheet3!$B:$I,2,0)</f>
        <v>10X3(2HOLE)</v>
      </c>
      <c r="F5877" s="6" t="str">
        <f>+VLOOKUP($D5877,Sheet3!$B:$I,3,0)</f>
        <v>RIB</v>
      </c>
      <c r="G5877" s="6" t="str">
        <f>+VLOOKUP($D5877,Sheet3!$B:$I,4,0)</f>
        <v>APW</v>
      </c>
      <c r="H5877" s="6">
        <f>+VLOOKUP($D5877,Sheet3!$B:$I,5,0)</f>
        <v>0</v>
      </c>
      <c r="I5877" s="6" t="str">
        <f>+VLOOKUP($D5877,Sheet3!$B:$I,6,0)</f>
        <v>GREY</v>
      </c>
      <c r="J5877" s="6" t="str">
        <f>+VLOOKUP($D5877,Sheet3!$B:$I,7,0)</f>
        <v>CARLISLE</v>
      </c>
      <c r="K5877" s="6" t="str">
        <f>+VLOOKUP($D5877,Sheet3!$B:$I,8,0)</f>
        <v>GROUNDFORCE500</v>
      </c>
      <c r="L5877" s="6" t="str">
        <f t="shared" si="455"/>
        <v>10X3(2HOLE)RIB APW 0 GREY CARLISLE GROUNDFORCE500</v>
      </c>
      <c r="M5877" s="12" t="s">
        <v>5862</v>
      </c>
      <c r="N5877" s="12" t="str">
        <f t="shared" si="453"/>
        <v>l2203</v>
      </c>
    </row>
    <row r="5878" spans="1:14">
      <c r="A5878" s="14" t="s">
        <v>5908</v>
      </c>
      <c r="B5878" s="6" t="str">
        <f t="shared" si="452"/>
        <v>l220313455</v>
      </c>
      <c r="C5878" s="12">
        <v>203395</v>
      </c>
      <c r="D5878" s="12" t="str">
        <f t="shared" si="454"/>
        <v>p-003395</v>
      </c>
      <c r="E5878" s="6" t="str">
        <f>+VLOOKUP($D5878,Sheet3!$B:$I,2,0)</f>
        <v>10X3(2HOLE)</v>
      </c>
      <c r="F5878" s="6" t="str">
        <f>+VLOOKUP($D5878,Sheet3!$B:$I,3,0)</f>
        <v>RIB</v>
      </c>
      <c r="G5878" s="6" t="str">
        <f>+VLOOKUP($D5878,Sheet3!$B:$I,4,0)</f>
        <v>APW</v>
      </c>
      <c r="H5878" s="6">
        <f>+VLOOKUP($D5878,Sheet3!$B:$I,5,0)</f>
        <v>0</v>
      </c>
      <c r="I5878" s="6" t="str">
        <f>+VLOOKUP($D5878,Sheet3!$B:$I,6,0)</f>
        <v>GREY</v>
      </c>
      <c r="J5878" s="6" t="str">
        <f>+VLOOKUP($D5878,Sheet3!$B:$I,7,0)</f>
        <v>CARLISLE</v>
      </c>
      <c r="K5878" s="6" t="str">
        <f>+VLOOKUP($D5878,Sheet3!$B:$I,8,0)</f>
        <v>GROUNDFORCE500</v>
      </c>
      <c r="L5878" s="6" t="str">
        <f t="shared" si="455"/>
        <v>10X3(2HOLE)RIB APW 0 GREY CARLISLE GROUNDFORCE500</v>
      </c>
      <c r="M5878" s="12" t="s">
        <v>5862</v>
      </c>
      <c r="N5878" s="12" t="str">
        <f t="shared" si="453"/>
        <v>l2203</v>
      </c>
    </row>
    <row r="5879" spans="1:14">
      <c r="A5879" s="14" t="s">
        <v>5909</v>
      </c>
      <c r="B5879" s="6" t="str">
        <f t="shared" si="452"/>
        <v>l220313161</v>
      </c>
      <c r="C5879" s="12">
        <v>202600</v>
      </c>
      <c r="D5879" s="12" t="str">
        <f t="shared" si="454"/>
        <v>p-002600</v>
      </c>
      <c r="E5879" s="6" t="str">
        <f>+VLOOKUP($D5879,Sheet3!$B:$I,2,0)</f>
        <v>10X3(2HOLE)</v>
      </c>
      <c r="F5879" s="6" t="str">
        <f>+VLOOKUP($D5879,Sheet3!$B:$I,3,0)</f>
        <v>RIB</v>
      </c>
      <c r="G5879" s="6" t="str">
        <f>+VLOOKUP($D5879,Sheet3!$B:$I,4,0)</f>
        <v>APW</v>
      </c>
      <c r="H5879" s="6">
        <f>+VLOOKUP($D5879,Sheet3!$B:$I,5,0)</f>
        <v>0</v>
      </c>
      <c r="I5879" s="6" t="str">
        <f>+VLOOKUP($D5879,Sheet3!$B:$I,6,0)</f>
        <v>GREY</v>
      </c>
      <c r="J5879" s="6" t="str">
        <f>+VLOOKUP($D5879,Sheet3!$B:$I,7,0)</f>
        <v>TOTALSOURCE</v>
      </c>
      <c r="K5879" s="6" t="str">
        <f>+VLOOKUP($D5879,Sheet3!$B:$I,8,0)</f>
        <v>-</v>
      </c>
      <c r="L5879" s="6" t="str">
        <f t="shared" si="455"/>
        <v>10X3(2HOLE)RIB APW 0 GREY TOTALSOURCE -</v>
      </c>
      <c r="M5879" s="12" t="s">
        <v>5862</v>
      </c>
      <c r="N5879" s="12" t="str">
        <f t="shared" si="453"/>
        <v>l2203</v>
      </c>
    </row>
    <row r="5880" spans="1:14">
      <c r="A5880" s="14" t="s">
        <v>5910</v>
      </c>
      <c r="B5880" s="6" t="str">
        <f t="shared" si="452"/>
        <v>l220313370</v>
      </c>
      <c r="C5880" s="12">
        <v>203388</v>
      </c>
      <c r="D5880" s="12" t="str">
        <f t="shared" si="454"/>
        <v>p-003388</v>
      </c>
      <c r="E5880" s="6" t="str">
        <f>+VLOOKUP($D5880,Sheet3!$B:$I,2,0)</f>
        <v>15X5(2HOLE)</v>
      </c>
      <c r="F5880" s="6" t="str">
        <f>+VLOOKUP($D5880,Sheet3!$B:$I,3,0)</f>
        <v>S</v>
      </c>
      <c r="G5880" s="6" t="str">
        <f>+VLOOKUP($D5880,Sheet3!$B:$I,4,0)</f>
        <v>APW</v>
      </c>
      <c r="H5880" s="6">
        <f>+VLOOKUP($D5880,Sheet3!$B:$I,5,0)</f>
        <v>0</v>
      </c>
      <c r="I5880" s="6" t="str">
        <f>+VLOOKUP($D5880,Sheet3!$B:$I,6,0)</f>
        <v>GREY</v>
      </c>
      <c r="J5880" s="6" t="str">
        <f>+VLOOKUP($D5880,Sheet3!$B:$I,7,0)</f>
        <v>CARLISLE</v>
      </c>
      <c r="K5880" s="6" t="str">
        <f>+VLOOKUP($D5880,Sheet3!$B:$I,8,0)</f>
        <v>GROUNDFORCE500</v>
      </c>
      <c r="L5880" s="6" t="str">
        <f t="shared" si="455"/>
        <v>15X5(2HOLE)S APW 0 GREY CARLISLE GROUNDFORCE500</v>
      </c>
      <c r="M5880" s="12" t="s">
        <v>5862</v>
      </c>
      <c r="N5880" s="12" t="str">
        <f t="shared" si="453"/>
        <v>l2203</v>
      </c>
    </row>
    <row r="5881" spans="1:14">
      <c r="A5881" s="14" t="s">
        <v>5911</v>
      </c>
      <c r="B5881" s="6" t="str">
        <f t="shared" si="452"/>
        <v>l220310505</v>
      </c>
      <c r="C5881" s="12">
        <v>203388</v>
      </c>
      <c r="D5881" s="12" t="str">
        <f t="shared" si="454"/>
        <v>p-003388</v>
      </c>
      <c r="E5881" s="6" t="str">
        <f>+VLOOKUP($D5881,Sheet3!$B:$I,2,0)</f>
        <v>15X5(2HOLE)</v>
      </c>
      <c r="F5881" s="6" t="str">
        <f>+VLOOKUP($D5881,Sheet3!$B:$I,3,0)</f>
        <v>S</v>
      </c>
      <c r="G5881" s="6" t="str">
        <f>+VLOOKUP($D5881,Sheet3!$B:$I,4,0)</f>
        <v>APW</v>
      </c>
      <c r="H5881" s="6">
        <f>+VLOOKUP($D5881,Sheet3!$B:$I,5,0)</f>
        <v>0</v>
      </c>
      <c r="I5881" s="6" t="str">
        <f>+VLOOKUP($D5881,Sheet3!$B:$I,6,0)</f>
        <v>GREY</v>
      </c>
      <c r="J5881" s="6" t="str">
        <f>+VLOOKUP($D5881,Sheet3!$B:$I,7,0)</f>
        <v>CARLISLE</v>
      </c>
      <c r="K5881" s="6" t="str">
        <f>+VLOOKUP($D5881,Sheet3!$B:$I,8,0)</f>
        <v>GROUNDFORCE500</v>
      </c>
      <c r="L5881" s="6" t="str">
        <f t="shared" si="455"/>
        <v>15X5(2HOLE)S APW 0 GREY CARLISLE GROUNDFORCE500</v>
      </c>
      <c r="M5881" s="12" t="s">
        <v>5862</v>
      </c>
      <c r="N5881" s="12" t="str">
        <f t="shared" si="453"/>
        <v>l2203</v>
      </c>
    </row>
    <row r="5882" spans="1:14">
      <c r="A5882" s="14" t="s">
        <v>5912</v>
      </c>
      <c r="B5882" s="6" t="str">
        <f t="shared" si="452"/>
        <v>l220313530</v>
      </c>
      <c r="C5882" s="12">
        <v>203390</v>
      </c>
      <c r="D5882" s="12" t="str">
        <f t="shared" si="454"/>
        <v>p-003390</v>
      </c>
      <c r="E5882" s="6" t="str">
        <f>+VLOOKUP($D5882,Sheet3!$B:$I,2,0)</f>
        <v>16X5SJ</v>
      </c>
      <c r="F5882" s="6" t="str">
        <f>+VLOOKUP($D5882,Sheet3!$B:$I,3,0)</f>
        <v>RIB</v>
      </c>
      <c r="G5882" s="6" t="str">
        <f>+VLOOKUP($D5882,Sheet3!$B:$I,4,0)</f>
        <v>APW</v>
      </c>
      <c r="H5882" s="6">
        <f>+VLOOKUP($D5882,Sheet3!$B:$I,5,0)</f>
        <v>0</v>
      </c>
      <c r="I5882" s="6" t="str">
        <f>+VLOOKUP($D5882,Sheet3!$B:$I,6,0)</f>
        <v>GREY</v>
      </c>
      <c r="J5882" s="6" t="str">
        <f>+VLOOKUP($D5882,Sheet3!$B:$I,7,0)</f>
        <v>CARLISLE</v>
      </c>
      <c r="K5882" s="6" t="str">
        <f>+VLOOKUP($D5882,Sheet3!$B:$I,8,0)</f>
        <v>GROUNDFORCE500</v>
      </c>
      <c r="L5882" s="6" t="str">
        <f t="shared" si="455"/>
        <v>16X5SJRIB APW 0 GREY CARLISLE GROUNDFORCE500</v>
      </c>
      <c r="M5882" s="12" t="s">
        <v>5862</v>
      </c>
      <c r="N5882" s="12" t="str">
        <f t="shared" si="453"/>
        <v>l2203</v>
      </c>
    </row>
    <row r="5883" spans="1:14">
      <c r="A5883" s="14" t="s">
        <v>5913</v>
      </c>
      <c r="B5883" s="6" t="str">
        <f t="shared" ref="B5883:B5909" si="456">+MID(A5883,9,10)</f>
        <v>l220313234</v>
      </c>
      <c r="C5883" s="12">
        <v>203390</v>
      </c>
      <c r="D5883" s="12" t="str">
        <f t="shared" ref="D5883:D5910" si="457">+LEFT(A5883,8)</f>
        <v>p-003390</v>
      </c>
      <c r="E5883" s="6" t="str">
        <f>+VLOOKUP($D5883,Sheet3!$B:$I,2,0)</f>
        <v>16X5SJ</v>
      </c>
      <c r="F5883" s="6" t="str">
        <f>+VLOOKUP($D5883,Sheet3!$B:$I,3,0)</f>
        <v>RIB</v>
      </c>
      <c r="G5883" s="6" t="str">
        <f>+VLOOKUP($D5883,Sheet3!$B:$I,4,0)</f>
        <v>APW</v>
      </c>
      <c r="H5883" s="6">
        <f>+VLOOKUP($D5883,Sheet3!$B:$I,5,0)</f>
        <v>0</v>
      </c>
      <c r="I5883" s="6" t="str">
        <f>+VLOOKUP($D5883,Sheet3!$B:$I,6,0)</f>
        <v>GREY</v>
      </c>
      <c r="J5883" s="6" t="str">
        <f>+VLOOKUP($D5883,Sheet3!$B:$I,7,0)</f>
        <v>CARLISLE</v>
      </c>
      <c r="K5883" s="6" t="str">
        <f>+VLOOKUP($D5883,Sheet3!$B:$I,8,0)</f>
        <v>GROUNDFORCE500</v>
      </c>
      <c r="L5883" s="6" t="str">
        <f t="shared" si="455"/>
        <v>16X5SJRIB APW 0 GREY CARLISLE GROUNDFORCE500</v>
      </c>
      <c r="M5883" s="12" t="s">
        <v>5862</v>
      </c>
      <c r="N5883" s="12" t="str">
        <f t="shared" ref="N5883:N5909" si="458">+MID(A5883,9,5)</f>
        <v>l2203</v>
      </c>
    </row>
    <row r="5884" spans="1:14">
      <c r="A5884" s="14" t="s">
        <v>5914</v>
      </c>
      <c r="B5884" s="6" t="str">
        <f t="shared" si="456"/>
        <v>l220313210</v>
      </c>
      <c r="C5884" s="12">
        <v>203390</v>
      </c>
      <c r="D5884" s="12" t="str">
        <f t="shared" si="457"/>
        <v>p-003390</v>
      </c>
      <c r="E5884" s="6" t="str">
        <f>+VLOOKUP($D5884,Sheet3!$B:$I,2,0)</f>
        <v>16X5SJ</v>
      </c>
      <c r="F5884" s="6" t="str">
        <f>+VLOOKUP($D5884,Sheet3!$B:$I,3,0)</f>
        <v>RIB</v>
      </c>
      <c r="G5884" s="6" t="str">
        <f>+VLOOKUP($D5884,Sheet3!$B:$I,4,0)</f>
        <v>APW</v>
      </c>
      <c r="H5884" s="6">
        <f>+VLOOKUP($D5884,Sheet3!$B:$I,5,0)</f>
        <v>0</v>
      </c>
      <c r="I5884" s="6" t="str">
        <f>+VLOOKUP($D5884,Sheet3!$B:$I,6,0)</f>
        <v>GREY</v>
      </c>
      <c r="J5884" s="6" t="str">
        <f>+VLOOKUP($D5884,Sheet3!$B:$I,7,0)</f>
        <v>CARLISLE</v>
      </c>
      <c r="K5884" s="6" t="str">
        <f>+VLOOKUP($D5884,Sheet3!$B:$I,8,0)</f>
        <v>GROUNDFORCE500</v>
      </c>
      <c r="L5884" s="6" t="str">
        <f t="shared" si="455"/>
        <v>16X5SJRIB APW 0 GREY CARLISLE GROUNDFORCE500</v>
      </c>
      <c r="M5884" s="12" t="s">
        <v>5862</v>
      </c>
      <c r="N5884" s="12" t="str">
        <f t="shared" si="458"/>
        <v>l2203</v>
      </c>
    </row>
    <row r="5885" spans="1:14">
      <c r="A5885" s="14" t="s">
        <v>5915</v>
      </c>
      <c r="B5885" s="6" t="str">
        <f t="shared" si="456"/>
        <v>l220313205</v>
      </c>
      <c r="C5885" s="12">
        <v>203390</v>
      </c>
      <c r="D5885" s="12" t="str">
        <f t="shared" si="457"/>
        <v>p-003390</v>
      </c>
      <c r="E5885" s="6" t="str">
        <f>+VLOOKUP($D5885,Sheet3!$B:$I,2,0)</f>
        <v>16X5SJ</v>
      </c>
      <c r="F5885" s="6" t="str">
        <f>+VLOOKUP($D5885,Sheet3!$B:$I,3,0)</f>
        <v>RIB</v>
      </c>
      <c r="G5885" s="6" t="str">
        <f>+VLOOKUP($D5885,Sheet3!$B:$I,4,0)</f>
        <v>APW</v>
      </c>
      <c r="H5885" s="6">
        <f>+VLOOKUP($D5885,Sheet3!$B:$I,5,0)</f>
        <v>0</v>
      </c>
      <c r="I5885" s="6" t="str">
        <f>+VLOOKUP($D5885,Sheet3!$B:$I,6,0)</f>
        <v>GREY</v>
      </c>
      <c r="J5885" s="6" t="str">
        <f>+VLOOKUP($D5885,Sheet3!$B:$I,7,0)</f>
        <v>CARLISLE</v>
      </c>
      <c r="K5885" s="6" t="str">
        <f>+VLOOKUP($D5885,Sheet3!$B:$I,8,0)</f>
        <v>GROUNDFORCE500</v>
      </c>
      <c r="L5885" s="6" t="str">
        <f t="shared" si="455"/>
        <v>16X5SJRIB APW 0 GREY CARLISLE GROUNDFORCE500</v>
      </c>
      <c r="M5885" s="12" t="s">
        <v>5862</v>
      </c>
      <c r="N5885" s="12" t="str">
        <f t="shared" si="458"/>
        <v>l2203</v>
      </c>
    </row>
    <row r="5886" spans="1:14">
      <c r="A5886" s="14" t="s">
        <v>5916</v>
      </c>
      <c r="B5886" s="6" t="str">
        <f t="shared" si="456"/>
        <v>l220313251</v>
      </c>
      <c r="C5886" s="12">
        <v>203394</v>
      </c>
      <c r="D5886" s="12" t="str">
        <f t="shared" si="457"/>
        <v>p-003394</v>
      </c>
      <c r="E5886" s="6" t="str">
        <f>+VLOOKUP($D5886,Sheet3!$B:$I,2,0)</f>
        <v>22X7(9HOLE)</v>
      </c>
      <c r="F5886" s="6" t="str">
        <f>+VLOOKUP($D5886,Sheet3!$B:$I,3,0)</f>
        <v>S</v>
      </c>
      <c r="G5886" s="6" t="str">
        <f>+VLOOKUP($D5886,Sheet3!$B:$I,4,0)</f>
        <v>APW</v>
      </c>
      <c r="H5886" s="6">
        <f>+VLOOKUP($D5886,Sheet3!$B:$I,5,0)</f>
        <v>0</v>
      </c>
      <c r="I5886" s="6" t="str">
        <f>+VLOOKUP($D5886,Sheet3!$B:$I,6,0)</f>
        <v>GREY</v>
      </c>
      <c r="J5886" s="6" t="str">
        <f>+VLOOKUP($D5886,Sheet3!$B:$I,7,0)</f>
        <v>CARLISLE</v>
      </c>
      <c r="K5886" s="6" t="str">
        <f>+VLOOKUP($D5886,Sheet3!$B:$I,8,0)</f>
        <v>GROUNDFORCE500</v>
      </c>
      <c r="L5886" s="6" t="str">
        <f t="shared" si="455"/>
        <v>22X7(9HOLE)S APW 0 GREY CARLISLE GROUNDFORCE500</v>
      </c>
      <c r="M5886" s="12" t="s">
        <v>5917</v>
      </c>
      <c r="N5886" s="12" t="str">
        <f t="shared" si="458"/>
        <v>l2203</v>
      </c>
    </row>
    <row r="5887" spans="1:14">
      <c r="A5887" s="14" t="s">
        <v>5918</v>
      </c>
      <c r="B5887" s="6" t="str">
        <f t="shared" si="456"/>
        <v>l220313580</v>
      </c>
      <c r="C5887" s="12">
        <v>203394</v>
      </c>
      <c r="D5887" s="12" t="str">
        <f t="shared" si="457"/>
        <v>p-003394</v>
      </c>
      <c r="E5887" s="6" t="str">
        <f>+VLOOKUP($D5887,Sheet3!$B:$I,2,0)</f>
        <v>22X7(9HOLE)</v>
      </c>
      <c r="F5887" s="6" t="str">
        <f>+VLOOKUP($D5887,Sheet3!$B:$I,3,0)</f>
        <v>S</v>
      </c>
      <c r="G5887" s="6" t="str">
        <f>+VLOOKUP($D5887,Sheet3!$B:$I,4,0)</f>
        <v>APW</v>
      </c>
      <c r="H5887" s="6">
        <f>+VLOOKUP($D5887,Sheet3!$B:$I,5,0)</f>
        <v>0</v>
      </c>
      <c r="I5887" s="6" t="str">
        <f>+VLOOKUP($D5887,Sheet3!$B:$I,6,0)</f>
        <v>GREY</v>
      </c>
      <c r="J5887" s="6" t="str">
        <f>+VLOOKUP($D5887,Sheet3!$B:$I,7,0)</f>
        <v>CARLISLE</v>
      </c>
      <c r="K5887" s="6" t="str">
        <f>+VLOOKUP($D5887,Sheet3!$B:$I,8,0)</f>
        <v>GROUNDFORCE500</v>
      </c>
      <c r="L5887" s="6" t="str">
        <f t="shared" si="455"/>
        <v>22X7(9HOLE)S APW 0 GREY CARLISLE GROUNDFORCE500</v>
      </c>
      <c r="M5887" s="12" t="s">
        <v>5917</v>
      </c>
      <c r="N5887" s="12" t="str">
        <f t="shared" si="458"/>
        <v>l2203</v>
      </c>
    </row>
    <row r="5888" spans="1:14">
      <c r="A5888" s="14" t="s">
        <v>5919</v>
      </c>
      <c r="B5888" s="6" t="str">
        <f t="shared" si="456"/>
        <v>l220313652</v>
      </c>
      <c r="C5888" s="12">
        <v>203394</v>
      </c>
      <c r="D5888" s="12" t="str">
        <f t="shared" si="457"/>
        <v>p-003394</v>
      </c>
      <c r="E5888" s="6" t="str">
        <f>+VLOOKUP($D5888,Sheet3!$B:$I,2,0)</f>
        <v>22X7(9HOLE)</v>
      </c>
      <c r="F5888" s="6" t="str">
        <f>+VLOOKUP($D5888,Sheet3!$B:$I,3,0)</f>
        <v>S</v>
      </c>
      <c r="G5888" s="6" t="str">
        <f>+VLOOKUP($D5888,Sheet3!$B:$I,4,0)</f>
        <v>APW</v>
      </c>
      <c r="H5888" s="6">
        <f>+VLOOKUP($D5888,Sheet3!$B:$I,5,0)</f>
        <v>0</v>
      </c>
      <c r="I5888" s="6" t="str">
        <f>+VLOOKUP($D5888,Sheet3!$B:$I,6,0)</f>
        <v>GREY</v>
      </c>
      <c r="J5888" s="6" t="str">
        <f>+VLOOKUP($D5888,Sheet3!$B:$I,7,0)</f>
        <v>CARLISLE</v>
      </c>
      <c r="K5888" s="6" t="str">
        <f>+VLOOKUP($D5888,Sheet3!$B:$I,8,0)</f>
        <v>GROUNDFORCE500</v>
      </c>
      <c r="L5888" s="6" t="str">
        <f t="shared" si="455"/>
        <v>22X7(9HOLE)S APW 0 GREY CARLISLE GROUNDFORCE500</v>
      </c>
      <c r="M5888" s="12" t="s">
        <v>5917</v>
      </c>
      <c r="N5888" s="12" t="str">
        <f t="shared" si="458"/>
        <v>l2203</v>
      </c>
    </row>
    <row r="5889" spans="1:14">
      <c r="A5889" s="14" t="s">
        <v>5920</v>
      </c>
      <c r="B5889" s="6" t="str">
        <f t="shared" si="456"/>
        <v>l220313837</v>
      </c>
      <c r="C5889" s="12">
        <v>203394</v>
      </c>
      <c r="D5889" s="12" t="str">
        <f t="shared" si="457"/>
        <v>p-003394</v>
      </c>
      <c r="E5889" s="6" t="str">
        <f>+VLOOKUP($D5889,Sheet3!$B:$I,2,0)</f>
        <v>22X7(9HOLE)</v>
      </c>
      <c r="F5889" s="6" t="str">
        <f>+VLOOKUP($D5889,Sheet3!$B:$I,3,0)</f>
        <v>S</v>
      </c>
      <c r="G5889" s="6" t="str">
        <f>+VLOOKUP($D5889,Sheet3!$B:$I,4,0)</f>
        <v>APW</v>
      </c>
      <c r="H5889" s="6">
        <f>+VLOOKUP($D5889,Sheet3!$B:$I,5,0)</f>
        <v>0</v>
      </c>
      <c r="I5889" s="6" t="str">
        <f>+VLOOKUP($D5889,Sheet3!$B:$I,6,0)</f>
        <v>GREY</v>
      </c>
      <c r="J5889" s="6" t="str">
        <f>+VLOOKUP($D5889,Sheet3!$B:$I,7,0)</f>
        <v>CARLISLE</v>
      </c>
      <c r="K5889" s="6" t="str">
        <f>+VLOOKUP($D5889,Sheet3!$B:$I,8,0)</f>
        <v>GROUNDFORCE500</v>
      </c>
      <c r="L5889" s="6" t="str">
        <f t="shared" si="455"/>
        <v>22X7(9HOLE)S APW 0 GREY CARLISLE GROUNDFORCE500</v>
      </c>
      <c r="M5889" s="12" t="s">
        <v>5917</v>
      </c>
      <c r="N5889" s="12" t="str">
        <f t="shared" si="458"/>
        <v>l2203</v>
      </c>
    </row>
    <row r="5890" spans="1:14">
      <c r="A5890" s="14" t="s">
        <v>5921</v>
      </c>
      <c r="B5890" s="6" t="str">
        <f t="shared" si="456"/>
        <v>l220313328</v>
      </c>
      <c r="C5890" s="12">
        <v>203394</v>
      </c>
      <c r="D5890" s="12" t="str">
        <f t="shared" si="457"/>
        <v>p-003394</v>
      </c>
      <c r="E5890" s="6" t="str">
        <f>+VLOOKUP($D5890,Sheet3!$B:$I,2,0)</f>
        <v>22X7(9HOLE)</v>
      </c>
      <c r="F5890" s="6" t="str">
        <f>+VLOOKUP($D5890,Sheet3!$B:$I,3,0)</f>
        <v>S</v>
      </c>
      <c r="G5890" s="6" t="str">
        <f>+VLOOKUP($D5890,Sheet3!$B:$I,4,0)</f>
        <v>APW</v>
      </c>
      <c r="H5890" s="6">
        <f>+VLOOKUP($D5890,Sheet3!$B:$I,5,0)</f>
        <v>0</v>
      </c>
      <c r="I5890" s="6" t="str">
        <f>+VLOOKUP($D5890,Sheet3!$B:$I,6,0)</f>
        <v>GREY</v>
      </c>
      <c r="J5890" s="6" t="str">
        <f>+VLOOKUP($D5890,Sheet3!$B:$I,7,0)</f>
        <v>CARLISLE</v>
      </c>
      <c r="K5890" s="6" t="str">
        <f>+VLOOKUP($D5890,Sheet3!$B:$I,8,0)</f>
        <v>GROUNDFORCE500</v>
      </c>
      <c r="L5890" s="6" t="str">
        <f t="shared" si="455"/>
        <v>22X7(9HOLE)S APW 0 GREY CARLISLE GROUNDFORCE500</v>
      </c>
      <c r="M5890" s="12" t="s">
        <v>5917</v>
      </c>
      <c r="N5890" s="12" t="str">
        <f t="shared" si="458"/>
        <v>l2203</v>
      </c>
    </row>
    <row r="5891" spans="1:14">
      <c r="A5891" s="14" t="s">
        <v>5922</v>
      </c>
      <c r="B5891" s="6" t="str">
        <f t="shared" si="456"/>
        <v>l220313408</v>
      </c>
      <c r="C5891" s="12">
        <v>203394</v>
      </c>
      <c r="D5891" s="12" t="str">
        <f t="shared" si="457"/>
        <v>p-003394</v>
      </c>
      <c r="E5891" s="6" t="str">
        <f>+VLOOKUP($D5891,Sheet3!$B:$I,2,0)</f>
        <v>22X7(9HOLE)</v>
      </c>
      <c r="F5891" s="6" t="str">
        <f>+VLOOKUP($D5891,Sheet3!$B:$I,3,0)</f>
        <v>S</v>
      </c>
      <c r="G5891" s="6" t="str">
        <f>+VLOOKUP($D5891,Sheet3!$B:$I,4,0)</f>
        <v>APW</v>
      </c>
      <c r="H5891" s="6">
        <f>+VLOOKUP($D5891,Sheet3!$B:$I,5,0)</f>
        <v>0</v>
      </c>
      <c r="I5891" s="6" t="str">
        <f>+VLOOKUP($D5891,Sheet3!$B:$I,6,0)</f>
        <v>GREY</v>
      </c>
      <c r="J5891" s="6" t="str">
        <f>+VLOOKUP($D5891,Sheet3!$B:$I,7,0)</f>
        <v>CARLISLE</v>
      </c>
      <c r="K5891" s="6" t="str">
        <f>+VLOOKUP($D5891,Sheet3!$B:$I,8,0)</f>
        <v>GROUNDFORCE500</v>
      </c>
      <c r="L5891" s="6" t="str">
        <f t="shared" si="455"/>
        <v>22X7(9HOLE)S APW 0 GREY CARLISLE GROUNDFORCE500</v>
      </c>
      <c r="M5891" s="12" t="s">
        <v>5917</v>
      </c>
      <c r="N5891" s="12" t="str">
        <f t="shared" si="458"/>
        <v>l2203</v>
      </c>
    </row>
    <row r="5892" spans="1:14">
      <c r="A5892" s="14" t="s">
        <v>5923</v>
      </c>
      <c r="B5892" s="6" t="str">
        <f t="shared" si="456"/>
        <v>l220313705</v>
      </c>
      <c r="C5892" s="12">
        <v>203390</v>
      </c>
      <c r="D5892" s="12" t="str">
        <f t="shared" si="457"/>
        <v>p-003390</v>
      </c>
      <c r="E5892" s="6" t="str">
        <f>+VLOOKUP($D5892,Sheet3!$B:$I,2,0)</f>
        <v>16X5SJ</v>
      </c>
      <c r="F5892" s="6" t="str">
        <f>+VLOOKUP($D5892,Sheet3!$B:$I,3,0)</f>
        <v>RIB</v>
      </c>
      <c r="G5892" s="6" t="str">
        <f>+VLOOKUP($D5892,Sheet3!$B:$I,4,0)</f>
        <v>APW</v>
      </c>
      <c r="H5892" s="6">
        <f>+VLOOKUP($D5892,Sheet3!$B:$I,5,0)</f>
        <v>0</v>
      </c>
      <c r="I5892" s="6" t="str">
        <f>+VLOOKUP($D5892,Sheet3!$B:$I,6,0)</f>
        <v>GREY</v>
      </c>
      <c r="J5892" s="6" t="str">
        <f>+VLOOKUP($D5892,Sheet3!$B:$I,7,0)</f>
        <v>CARLISLE</v>
      </c>
      <c r="K5892" s="6" t="str">
        <f>+VLOOKUP($D5892,Sheet3!$B:$I,8,0)</f>
        <v>GROUNDFORCE500</v>
      </c>
      <c r="L5892" s="6" t="str">
        <f t="shared" si="455"/>
        <v>16X5SJRIB APW 0 GREY CARLISLE GROUNDFORCE500</v>
      </c>
      <c r="M5892" s="12" t="s">
        <v>5917</v>
      </c>
      <c r="N5892" s="12" t="str">
        <f t="shared" si="458"/>
        <v>l2203</v>
      </c>
    </row>
    <row r="5893" spans="1:14">
      <c r="A5893" s="14" t="s">
        <v>5924</v>
      </c>
      <c r="B5893" s="6" t="str">
        <f t="shared" si="456"/>
        <v>l220313778</v>
      </c>
      <c r="C5893" s="12">
        <v>203394</v>
      </c>
      <c r="D5893" s="12" t="str">
        <f t="shared" si="457"/>
        <v>p-003394</v>
      </c>
      <c r="E5893" s="6" t="str">
        <f>+VLOOKUP($D5893,Sheet3!$B:$I,2,0)</f>
        <v>22X7(9HOLE)</v>
      </c>
      <c r="F5893" s="6" t="str">
        <f>+VLOOKUP($D5893,Sheet3!$B:$I,3,0)</f>
        <v>S</v>
      </c>
      <c r="G5893" s="6" t="str">
        <f>+VLOOKUP($D5893,Sheet3!$B:$I,4,0)</f>
        <v>APW</v>
      </c>
      <c r="H5893" s="6">
        <f>+VLOOKUP($D5893,Sheet3!$B:$I,5,0)</f>
        <v>0</v>
      </c>
      <c r="I5893" s="6" t="str">
        <f>+VLOOKUP($D5893,Sheet3!$B:$I,6,0)</f>
        <v>GREY</v>
      </c>
      <c r="J5893" s="6" t="str">
        <f>+VLOOKUP($D5893,Sheet3!$B:$I,7,0)</f>
        <v>CARLISLE</v>
      </c>
      <c r="K5893" s="6" t="str">
        <f>+VLOOKUP($D5893,Sheet3!$B:$I,8,0)</f>
        <v>GROUNDFORCE500</v>
      </c>
      <c r="L5893" s="6" t="str">
        <f t="shared" si="455"/>
        <v>22X7(9HOLE)S APW 0 GREY CARLISLE GROUNDFORCE500</v>
      </c>
      <c r="M5893" s="12" t="s">
        <v>5917</v>
      </c>
      <c r="N5893" s="12" t="str">
        <f t="shared" si="458"/>
        <v>l2203</v>
      </c>
    </row>
    <row r="5894" spans="1:14">
      <c r="A5894" s="14" t="s">
        <v>5925</v>
      </c>
      <c r="B5894" s="6" t="str">
        <f t="shared" si="456"/>
        <v>l220313488</v>
      </c>
      <c r="C5894" s="12">
        <v>203394</v>
      </c>
      <c r="D5894" s="12" t="str">
        <f t="shared" si="457"/>
        <v>p-003394</v>
      </c>
      <c r="E5894" s="6" t="str">
        <f>+VLOOKUP($D5894,Sheet3!$B:$I,2,0)</f>
        <v>22X7(9HOLE)</v>
      </c>
      <c r="F5894" s="6" t="str">
        <f>+VLOOKUP($D5894,Sheet3!$B:$I,3,0)</f>
        <v>S</v>
      </c>
      <c r="G5894" s="6" t="str">
        <f>+VLOOKUP($D5894,Sheet3!$B:$I,4,0)</f>
        <v>APW</v>
      </c>
      <c r="H5894" s="6">
        <f>+VLOOKUP($D5894,Sheet3!$B:$I,5,0)</f>
        <v>0</v>
      </c>
      <c r="I5894" s="6" t="str">
        <f>+VLOOKUP($D5894,Sheet3!$B:$I,6,0)</f>
        <v>GREY</v>
      </c>
      <c r="J5894" s="6" t="str">
        <f>+VLOOKUP($D5894,Sheet3!$B:$I,7,0)</f>
        <v>CARLISLE</v>
      </c>
      <c r="K5894" s="6" t="str">
        <f>+VLOOKUP($D5894,Sheet3!$B:$I,8,0)</f>
        <v>GROUNDFORCE500</v>
      </c>
      <c r="L5894" s="6" t="str">
        <f t="shared" si="455"/>
        <v>22X7(9HOLE)S APW 0 GREY CARLISLE GROUNDFORCE500</v>
      </c>
      <c r="M5894" s="12" t="s">
        <v>5917</v>
      </c>
      <c r="N5894" s="12" t="str">
        <f t="shared" si="458"/>
        <v>l2203</v>
      </c>
    </row>
    <row r="5895" spans="1:14">
      <c r="A5895" s="14" t="s">
        <v>5926</v>
      </c>
      <c r="B5895" s="6" t="str">
        <f t="shared" si="456"/>
        <v>l220313902</v>
      </c>
      <c r="C5895" s="12">
        <v>203394</v>
      </c>
      <c r="D5895" s="12" t="str">
        <f t="shared" si="457"/>
        <v>p-003394</v>
      </c>
      <c r="E5895" s="6" t="str">
        <f>+VLOOKUP($D5895,Sheet3!$B:$I,2,0)</f>
        <v>22X7(9HOLE)</v>
      </c>
      <c r="F5895" s="6" t="str">
        <f>+VLOOKUP($D5895,Sheet3!$B:$I,3,0)</f>
        <v>S</v>
      </c>
      <c r="G5895" s="6" t="str">
        <f>+VLOOKUP($D5895,Sheet3!$B:$I,4,0)</f>
        <v>APW</v>
      </c>
      <c r="H5895" s="6">
        <f>+VLOOKUP($D5895,Sheet3!$B:$I,5,0)</f>
        <v>0</v>
      </c>
      <c r="I5895" s="6" t="str">
        <f>+VLOOKUP($D5895,Sheet3!$B:$I,6,0)</f>
        <v>GREY</v>
      </c>
      <c r="J5895" s="6" t="str">
        <f>+VLOOKUP($D5895,Sheet3!$B:$I,7,0)</f>
        <v>CARLISLE</v>
      </c>
      <c r="K5895" s="6" t="str">
        <f>+VLOOKUP($D5895,Sheet3!$B:$I,8,0)</f>
        <v>GROUNDFORCE500</v>
      </c>
      <c r="L5895" s="6" t="str">
        <f t="shared" si="455"/>
        <v>22X7(9HOLE)S APW 0 GREY CARLISLE GROUNDFORCE500</v>
      </c>
      <c r="M5895" s="12" t="s">
        <v>5917</v>
      </c>
      <c r="N5895" s="12" t="str">
        <f t="shared" si="458"/>
        <v>l2203</v>
      </c>
    </row>
    <row r="5896" spans="1:14">
      <c r="A5896" s="14" t="s">
        <v>5927</v>
      </c>
      <c r="B5896" s="6" t="str">
        <f t="shared" si="456"/>
        <v>l220313806</v>
      </c>
      <c r="C5896" s="12">
        <v>189995</v>
      </c>
      <c r="D5896" s="12" t="str">
        <f t="shared" si="457"/>
        <v>p-189995</v>
      </c>
      <c r="E5896" s="6" t="str">
        <f>+VLOOKUP($D5896,Sheet3!$B:$I,2,0)</f>
        <v>131/2X51/2X8</v>
      </c>
      <c r="F5896" s="6" t="str">
        <f>+VLOOKUP($D5896,Sheet3!$B:$I,3,0)</f>
        <v>SAT</v>
      </c>
      <c r="G5896" s="6" t="str">
        <f>+VLOOKUP($D5896,Sheet3!$B:$I,4,0)</f>
        <v>NUMA</v>
      </c>
      <c r="H5896" s="6">
        <f>+VLOOKUP($D5896,Sheet3!$B:$I,5,0)</f>
        <v>0</v>
      </c>
      <c r="I5896" s="6" t="str">
        <f>+VLOOKUP($D5896,Sheet3!$B:$I,6,0)</f>
        <v>P5N</v>
      </c>
      <c r="J5896" s="6" t="str">
        <f>+VLOOKUP($D5896,Sheet3!$B:$I,7,0)</f>
        <v>TOTALSOURCE</v>
      </c>
      <c r="K5896" s="6" t="str">
        <f>+VLOOKUP($D5896,Sheet3!$B:$I,8,0)</f>
        <v>P</v>
      </c>
      <c r="L5896" s="6" t="str">
        <f t="shared" si="455"/>
        <v>131/2X51/2X8SAT NUMA 0 P5N TOTALSOURCE P</v>
      </c>
      <c r="M5896" s="12" t="s">
        <v>5928</v>
      </c>
      <c r="N5896" s="12" t="str">
        <f t="shared" si="458"/>
        <v>l2203</v>
      </c>
    </row>
    <row r="5897" spans="1:14">
      <c r="A5897" s="14" t="s">
        <v>5929</v>
      </c>
      <c r="B5897" s="6" t="str">
        <f t="shared" si="456"/>
        <v>l220313701</v>
      </c>
      <c r="C5897" s="12">
        <v>189995</v>
      </c>
      <c r="D5897" s="12" t="str">
        <f t="shared" si="457"/>
        <v>p-189995</v>
      </c>
      <c r="E5897" s="6" t="str">
        <f>+VLOOKUP($D5897,Sheet3!$B:$I,2,0)</f>
        <v>131/2X51/2X8</v>
      </c>
      <c r="F5897" s="6" t="str">
        <f>+VLOOKUP($D5897,Sheet3!$B:$I,3,0)</f>
        <v>SAT</v>
      </c>
      <c r="G5897" s="6" t="str">
        <f>+VLOOKUP($D5897,Sheet3!$B:$I,4,0)</f>
        <v>NUMA</v>
      </c>
      <c r="H5897" s="6">
        <f>+VLOOKUP($D5897,Sheet3!$B:$I,5,0)</f>
        <v>0</v>
      </c>
      <c r="I5897" s="6" t="str">
        <f>+VLOOKUP($D5897,Sheet3!$B:$I,6,0)</f>
        <v>P5N</v>
      </c>
      <c r="J5897" s="6" t="str">
        <f>+VLOOKUP($D5897,Sheet3!$B:$I,7,0)</f>
        <v>TOTALSOURCE</v>
      </c>
      <c r="K5897" s="6" t="str">
        <f>+VLOOKUP($D5897,Sheet3!$B:$I,8,0)</f>
        <v>P</v>
      </c>
      <c r="L5897" s="6" t="str">
        <f t="shared" si="455"/>
        <v>131/2X51/2X8SAT NUMA 0 P5N TOTALSOURCE P</v>
      </c>
      <c r="M5897" s="12" t="s">
        <v>5928</v>
      </c>
      <c r="N5897" s="12" t="str">
        <f t="shared" si="458"/>
        <v>l2203</v>
      </c>
    </row>
    <row r="5898" spans="1:14">
      <c r="A5898" s="14" t="s">
        <v>5930</v>
      </c>
      <c r="B5898" s="6" t="str">
        <f t="shared" si="456"/>
        <v>l220313695</v>
      </c>
      <c r="C5898" s="12">
        <v>190277</v>
      </c>
      <c r="D5898" s="12" t="str">
        <f t="shared" si="457"/>
        <v>p-190277</v>
      </c>
      <c r="E5898" s="6" t="str">
        <f>+VLOOKUP($D5898,Sheet3!$B:$I,2,0)</f>
        <v>161/4X6X111/4</v>
      </c>
      <c r="F5898" s="6" t="str">
        <f>+VLOOKUP($D5898,Sheet3!$B:$I,3,0)</f>
        <v>SM</v>
      </c>
      <c r="G5898" s="6" t="str">
        <f>+VLOOKUP($D5898,Sheet3!$B:$I,4,0)</f>
        <v>NUMA</v>
      </c>
      <c r="H5898" s="6">
        <f>+VLOOKUP($D5898,Sheet3!$B:$I,5,0)</f>
        <v>0</v>
      </c>
      <c r="I5898" s="6" t="str">
        <f>+VLOOKUP($D5898,Sheet3!$B:$I,6,0)</f>
        <v>P5N</v>
      </c>
      <c r="J5898" s="6" t="str">
        <f>+VLOOKUP($D5898,Sheet3!$B:$I,7,0)</f>
        <v>GALAXYYMSDS</v>
      </c>
      <c r="K5898" s="6" t="str">
        <f>+VLOOKUP($D5898,Sheet3!$B:$I,8,0)</f>
        <v>P</v>
      </c>
      <c r="L5898" s="6" t="str">
        <f t="shared" si="455"/>
        <v>161/4X6X111/4SM NUMA 0 P5N GALAXYYMSDS P</v>
      </c>
      <c r="M5898" s="12" t="s">
        <v>5928</v>
      </c>
      <c r="N5898" s="12" t="str">
        <f t="shared" si="458"/>
        <v>l2203</v>
      </c>
    </row>
    <row r="5899" spans="1:14">
      <c r="A5899" s="14" t="s">
        <v>5931</v>
      </c>
      <c r="B5899" s="6" t="str">
        <f t="shared" si="456"/>
        <v>l220313550</v>
      </c>
      <c r="C5899" s="12">
        <v>190277</v>
      </c>
      <c r="D5899" s="12" t="str">
        <f t="shared" si="457"/>
        <v>p-190277</v>
      </c>
      <c r="E5899" s="6" t="str">
        <f>+VLOOKUP($D5899,Sheet3!$B:$I,2,0)</f>
        <v>161/4X6X111/4</v>
      </c>
      <c r="F5899" s="6" t="str">
        <f>+VLOOKUP($D5899,Sheet3!$B:$I,3,0)</f>
        <v>SM</v>
      </c>
      <c r="G5899" s="6" t="str">
        <f>+VLOOKUP($D5899,Sheet3!$B:$I,4,0)</f>
        <v>NUMA</v>
      </c>
      <c r="H5899" s="6">
        <f>+VLOOKUP($D5899,Sheet3!$B:$I,5,0)</f>
        <v>0</v>
      </c>
      <c r="I5899" s="6" t="str">
        <f>+VLOOKUP($D5899,Sheet3!$B:$I,6,0)</f>
        <v>P5N</v>
      </c>
      <c r="J5899" s="6" t="str">
        <f>+VLOOKUP($D5899,Sheet3!$B:$I,7,0)</f>
        <v>GALAXYYMSDS</v>
      </c>
      <c r="K5899" s="6" t="str">
        <f>+VLOOKUP($D5899,Sheet3!$B:$I,8,0)</f>
        <v>P</v>
      </c>
      <c r="L5899" s="6" t="str">
        <f t="shared" si="455"/>
        <v>161/4X6X111/4SM NUMA 0 P5N GALAXYYMSDS P</v>
      </c>
      <c r="M5899" s="12" t="s">
        <v>5928</v>
      </c>
      <c r="N5899" s="12" t="str">
        <f t="shared" si="458"/>
        <v>l2203</v>
      </c>
    </row>
    <row r="5900" spans="1:14">
      <c r="A5900" s="14" t="s">
        <v>5932</v>
      </c>
      <c r="B5900" s="6" t="str">
        <f t="shared" si="456"/>
        <v>l220313704</v>
      </c>
      <c r="C5900" s="12">
        <v>201563</v>
      </c>
      <c r="D5900" s="12" t="str">
        <f t="shared" si="457"/>
        <v>p-001563</v>
      </c>
      <c r="E5900" s="6" t="str">
        <f>+VLOOKUP($D5900,Sheet3!$B:$I,2,0)</f>
        <v>18X7X121/8</v>
      </c>
      <c r="F5900" s="6" t="str">
        <f>+VLOOKUP($D5900,Sheet3!$B:$I,3,0)</f>
        <v>SAT</v>
      </c>
      <c r="G5900" s="6" t="str">
        <f>+VLOOKUP($D5900,Sheet3!$B:$I,4,0)</f>
        <v>NUMA</v>
      </c>
      <c r="H5900" s="6">
        <f>+VLOOKUP($D5900,Sheet3!$B:$I,5,0)</f>
        <v>0</v>
      </c>
      <c r="I5900" s="6" t="str">
        <f>+VLOOKUP($D5900,Sheet3!$B:$I,6,0)</f>
        <v>NM-FIBER</v>
      </c>
      <c r="J5900" s="6" t="str">
        <f>+VLOOKUP($D5900,Sheet3!$B:$I,7,0)</f>
        <v>TOTALSOURCE</v>
      </c>
      <c r="K5900" s="6" t="str">
        <f>+VLOOKUP($D5900,Sheet3!$B:$I,8,0)</f>
        <v>P</v>
      </c>
      <c r="L5900" s="6" t="str">
        <f t="shared" si="455"/>
        <v>18X7X121/8SAT NUMA 0 NM-FIBER TOTALSOURCE P</v>
      </c>
      <c r="M5900" s="12" t="s">
        <v>5928</v>
      </c>
      <c r="N5900" s="12" t="str">
        <f t="shared" si="458"/>
        <v>l2203</v>
      </c>
    </row>
    <row r="5901" spans="1:14">
      <c r="A5901" s="14" t="s">
        <v>5933</v>
      </c>
      <c r="B5901" s="6" t="str">
        <f t="shared" si="456"/>
        <v>l220313899</v>
      </c>
      <c r="C5901" s="12">
        <v>190277</v>
      </c>
      <c r="D5901" s="12" t="str">
        <f t="shared" si="457"/>
        <v>p-190277</v>
      </c>
      <c r="E5901" s="6" t="str">
        <f>+VLOOKUP($D5901,Sheet3!$B:$I,2,0)</f>
        <v>161/4X6X111/4</v>
      </c>
      <c r="F5901" s="6" t="str">
        <f>+VLOOKUP($D5901,Sheet3!$B:$I,3,0)</f>
        <v>SM</v>
      </c>
      <c r="G5901" s="6" t="str">
        <f>+VLOOKUP($D5901,Sheet3!$B:$I,4,0)</f>
        <v>NUMA</v>
      </c>
      <c r="H5901" s="6">
        <f>+VLOOKUP($D5901,Sheet3!$B:$I,5,0)</f>
        <v>0</v>
      </c>
      <c r="I5901" s="6" t="str">
        <f>+VLOOKUP($D5901,Sheet3!$B:$I,6,0)</f>
        <v>P5N</v>
      </c>
      <c r="J5901" s="6" t="str">
        <f>+VLOOKUP($D5901,Sheet3!$B:$I,7,0)</f>
        <v>GALAXYYMSDS</v>
      </c>
      <c r="K5901" s="6" t="str">
        <f>+VLOOKUP($D5901,Sheet3!$B:$I,8,0)</f>
        <v>P</v>
      </c>
      <c r="L5901" s="6" t="str">
        <f t="shared" si="455"/>
        <v>161/4X6X111/4SM NUMA 0 P5N GALAXYYMSDS P</v>
      </c>
      <c r="M5901" s="12" t="s">
        <v>5928</v>
      </c>
      <c r="N5901" s="12" t="str">
        <f t="shared" si="458"/>
        <v>l2203</v>
      </c>
    </row>
    <row r="5902" spans="1:14">
      <c r="A5902" s="14" t="s">
        <v>5934</v>
      </c>
      <c r="B5902" s="6" t="str">
        <f t="shared" si="456"/>
        <v>l220313344</v>
      </c>
      <c r="C5902" s="12">
        <v>203398</v>
      </c>
      <c r="D5902" s="12" t="str">
        <f t="shared" si="457"/>
        <v>p-003398</v>
      </c>
      <c r="E5902" s="6" t="str">
        <f>+VLOOKUP($D5902,Sheet3!$B:$I,2,0)</f>
        <v>12X4SJ-WITHOUTDISK</v>
      </c>
      <c r="F5902" s="6" t="str">
        <f>+VLOOKUP($D5902,Sheet3!$B:$I,3,0)</f>
        <v>S</v>
      </c>
      <c r="G5902" s="6" t="str">
        <f>+VLOOKUP($D5902,Sheet3!$B:$I,4,0)</f>
        <v>APW</v>
      </c>
      <c r="H5902" s="6">
        <f>+VLOOKUP($D5902,Sheet3!$B:$I,5,0)</f>
        <v>0</v>
      </c>
      <c r="I5902" s="6" t="str">
        <f>+VLOOKUP($D5902,Sheet3!$B:$I,6,0)</f>
        <v>GREY</v>
      </c>
      <c r="J5902" s="6" t="str">
        <f>+VLOOKUP($D5902,Sheet3!$B:$I,7,0)</f>
        <v>CARLISLE</v>
      </c>
      <c r="K5902" s="6" t="str">
        <f>+VLOOKUP($D5902,Sheet3!$B:$I,8,0)</f>
        <v>GROUNDFORCE500</v>
      </c>
      <c r="L5902" s="6" t="str">
        <f t="shared" si="455"/>
        <v>12X4SJ-WITHOUTDISKS APW 0 GREY CARLISLE GROUNDFORCE500</v>
      </c>
      <c r="M5902" s="12" t="s">
        <v>5928</v>
      </c>
      <c r="N5902" s="12" t="str">
        <f t="shared" si="458"/>
        <v>l2203</v>
      </c>
    </row>
    <row r="5903" spans="1:14">
      <c r="A5903" s="14" t="s">
        <v>5935</v>
      </c>
      <c r="B5903" s="6" t="str">
        <f t="shared" si="456"/>
        <v>l220313797</v>
      </c>
      <c r="C5903" s="12">
        <v>203392</v>
      </c>
      <c r="D5903" s="12" t="str">
        <f t="shared" si="457"/>
        <v>p-003392</v>
      </c>
      <c r="E5903" s="6" t="str">
        <f>+VLOOKUP($D5903,Sheet3!$B:$I,2,0)</f>
        <v>12X41/2(2HOLE)</v>
      </c>
      <c r="F5903" s="6" t="str">
        <f>+VLOOKUP($D5903,Sheet3!$B:$I,3,0)</f>
        <v>S</v>
      </c>
      <c r="G5903" s="6" t="str">
        <f>+VLOOKUP($D5903,Sheet3!$B:$I,4,0)</f>
        <v>APW</v>
      </c>
      <c r="H5903" s="6">
        <f>+VLOOKUP($D5903,Sheet3!$B:$I,5,0)</f>
        <v>0</v>
      </c>
      <c r="I5903" s="6" t="str">
        <f>+VLOOKUP($D5903,Sheet3!$B:$I,6,0)</f>
        <v>GREY</v>
      </c>
      <c r="J5903" s="6" t="str">
        <f>+VLOOKUP($D5903,Sheet3!$B:$I,7,0)</f>
        <v>CARLISLE</v>
      </c>
      <c r="K5903" s="6" t="str">
        <f>+VLOOKUP($D5903,Sheet3!$B:$I,8,0)</f>
        <v>GROUNDFORCE500</v>
      </c>
      <c r="L5903" s="6" t="str">
        <f t="shared" si="455"/>
        <v>12X41/2(2HOLE)S APW 0 GREY CARLISLE GROUNDFORCE500</v>
      </c>
      <c r="M5903" s="12" t="s">
        <v>5928</v>
      </c>
      <c r="N5903" s="12" t="str">
        <f t="shared" si="458"/>
        <v>l2203</v>
      </c>
    </row>
    <row r="5904" spans="1:14">
      <c r="A5904" s="14" t="s">
        <v>5936</v>
      </c>
      <c r="B5904" s="6" t="str">
        <f t="shared" si="456"/>
        <v>l220313584</v>
      </c>
      <c r="C5904" s="12">
        <v>203392</v>
      </c>
      <c r="D5904" s="12" t="str">
        <f t="shared" si="457"/>
        <v>p-003392</v>
      </c>
      <c r="E5904" s="6" t="str">
        <f>+VLOOKUP($D5904,Sheet3!$B:$I,2,0)</f>
        <v>12X41/2(2HOLE)</v>
      </c>
      <c r="F5904" s="6" t="str">
        <f>+VLOOKUP($D5904,Sheet3!$B:$I,3,0)</f>
        <v>S</v>
      </c>
      <c r="G5904" s="6" t="str">
        <f>+VLOOKUP($D5904,Sheet3!$B:$I,4,0)</f>
        <v>APW</v>
      </c>
      <c r="H5904" s="6">
        <f>+VLOOKUP($D5904,Sheet3!$B:$I,5,0)</f>
        <v>0</v>
      </c>
      <c r="I5904" s="6" t="str">
        <f>+VLOOKUP($D5904,Sheet3!$B:$I,6,0)</f>
        <v>GREY</v>
      </c>
      <c r="J5904" s="6" t="str">
        <f>+VLOOKUP($D5904,Sheet3!$B:$I,7,0)</f>
        <v>CARLISLE</v>
      </c>
      <c r="K5904" s="6" t="str">
        <f>+VLOOKUP($D5904,Sheet3!$B:$I,8,0)</f>
        <v>GROUNDFORCE500</v>
      </c>
      <c r="L5904" s="6" t="str">
        <f t="shared" si="455"/>
        <v>12X41/2(2HOLE)S APW 0 GREY CARLISLE GROUNDFORCE500</v>
      </c>
      <c r="M5904" s="12" t="s">
        <v>5928</v>
      </c>
      <c r="N5904" s="12" t="str">
        <f t="shared" si="458"/>
        <v>l2203</v>
      </c>
    </row>
    <row r="5905" spans="1:14">
      <c r="A5905" s="14" t="s">
        <v>5937</v>
      </c>
      <c r="B5905" s="6" t="str">
        <f t="shared" si="456"/>
        <v>l220313697</v>
      </c>
      <c r="C5905" s="12">
        <v>203398</v>
      </c>
      <c r="D5905" s="12" t="str">
        <f t="shared" si="457"/>
        <v>p-003398</v>
      </c>
      <c r="E5905" s="6" t="str">
        <f>+VLOOKUP($D5905,Sheet3!$B:$I,2,0)</f>
        <v>12X4SJ-WITHOUTDISK</v>
      </c>
      <c r="F5905" s="6" t="str">
        <f>+VLOOKUP($D5905,Sheet3!$B:$I,3,0)</f>
        <v>S</v>
      </c>
      <c r="G5905" s="6" t="str">
        <f>+VLOOKUP($D5905,Sheet3!$B:$I,4,0)</f>
        <v>APW</v>
      </c>
      <c r="H5905" s="6">
        <f>+VLOOKUP($D5905,Sheet3!$B:$I,5,0)</f>
        <v>0</v>
      </c>
      <c r="I5905" s="6" t="str">
        <f>+VLOOKUP($D5905,Sheet3!$B:$I,6,0)</f>
        <v>GREY</v>
      </c>
      <c r="J5905" s="6" t="str">
        <f>+VLOOKUP($D5905,Sheet3!$B:$I,7,0)</f>
        <v>CARLISLE</v>
      </c>
      <c r="K5905" s="6" t="str">
        <f>+VLOOKUP($D5905,Sheet3!$B:$I,8,0)</f>
        <v>GROUNDFORCE500</v>
      </c>
      <c r="L5905" s="6" t="str">
        <f t="shared" si="455"/>
        <v>12X4SJ-WITHOUTDISKS APW 0 GREY CARLISLE GROUNDFORCE500</v>
      </c>
      <c r="M5905" s="12" t="s">
        <v>5928</v>
      </c>
      <c r="N5905" s="12" t="str">
        <f t="shared" si="458"/>
        <v>l2203</v>
      </c>
    </row>
    <row r="5906" spans="1:14">
      <c r="A5906" s="14" t="s">
        <v>5938</v>
      </c>
      <c r="B5906" s="6" t="str">
        <f t="shared" si="456"/>
        <v>l220313859</v>
      </c>
      <c r="C5906" s="12">
        <v>189504</v>
      </c>
      <c r="D5906" s="12" t="str">
        <f t="shared" si="457"/>
        <v>p-189504</v>
      </c>
      <c r="E5906" s="6" t="str">
        <f>+VLOOKUP($D5906,Sheet3!$B:$I,2,0)</f>
        <v>12X51/2X8</v>
      </c>
      <c r="F5906" s="6" t="str">
        <f>+VLOOKUP($D5906,Sheet3!$B:$I,3,0)</f>
        <v>SM</v>
      </c>
      <c r="G5906" s="6" t="str">
        <f>+VLOOKUP($D5906,Sheet3!$B:$I,4,0)</f>
        <v>NUMA</v>
      </c>
      <c r="H5906" s="6">
        <f>+VLOOKUP($D5906,Sheet3!$B:$I,5,0)</f>
        <v>0</v>
      </c>
      <c r="I5906" s="6" t="str">
        <f>+VLOOKUP($D5906,Sheet3!$B:$I,6,0)</f>
        <v>P5N</v>
      </c>
      <c r="J5906" s="6" t="str">
        <f>+VLOOKUP($D5906,Sheet3!$B:$I,7,0)</f>
        <v>TOTALSOURCE</v>
      </c>
      <c r="K5906" s="6" t="str">
        <f>+VLOOKUP($D5906,Sheet3!$B:$I,8,0)</f>
        <v>P</v>
      </c>
      <c r="L5906" s="6" t="str">
        <f t="shared" si="455"/>
        <v>12X51/2X8SM NUMA 0 P5N TOTALSOURCE P</v>
      </c>
      <c r="M5906" s="12" t="s">
        <v>5928</v>
      </c>
      <c r="N5906" s="12" t="str">
        <f t="shared" si="458"/>
        <v>l2203</v>
      </c>
    </row>
    <row r="5907" spans="1:14">
      <c r="A5907" s="14" t="s">
        <v>5939</v>
      </c>
      <c r="B5907" s="6" t="str">
        <f t="shared" si="456"/>
        <v>l220313702</v>
      </c>
      <c r="C5907" s="12">
        <v>189504</v>
      </c>
      <c r="D5907" s="12" t="str">
        <f t="shared" si="457"/>
        <v>p-189504</v>
      </c>
      <c r="E5907" s="6" t="str">
        <f>+VLOOKUP($D5907,Sheet3!$B:$I,2,0)</f>
        <v>12X51/2X8</v>
      </c>
      <c r="F5907" s="6" t="str">
        <f>+VLOOKUP($D5907,Sheet3!$B:$I,3,0)</f>
        <v>SM</v>
      </c>
      <c r="G5907" s="6" t="str">
        <f>+VLOOKUP($D5907,Sheet3!$B:$I,4,0)</f>
        <v>NUMA</v>
      </c>
      <c r="H5907" s="6">
        <f>+VLOOKUP($D5907,Sheet3!$B:$I,5,0)</f>
        <v>0</v>
      </c>
      <c r="I5907" s="6" t="str">
        <f>+VLOOKUP($D5907,Sheet3!$B:$I,6,0)</f>
        <v>P5N</v>
      </c>
      <c r="J5907" s="6" t="str">
        <f>+VLOOKUP($D5907,Sheet3!$B:$I,7,0)</f>
        <v>TOTALSOURCE</v>
      </c>
      <c r="K5907" s="6" t="str">
        <f>+VLOOKUP($D5907,Sheet3!$B:$I,8,0)</f>
        <v>P</v>
      </c>
      <c r="L5907" s="6" t="str">
        <f t="shared" si="455"/>
        <v>12X51/2X8SM NUMA 0 P5N TOTALSOURCE P</v>
      </c>
      <c r="M5907" s="12" t="s">
        <v>5928</v>
      </c>
      <c r="N5907" s="12" t="str">
        <f t="shared" si="458"/>
        <v>l2203</v>
      </c>
    </row>
    <row r="5908" spans="1:14">
      <c r="A5908" s="14" t="s">
        <v>5940</v>
      </c>
      <c r="B5908" s="6" t="str">
        <f t="shared" si="456"/>
        <v>l220313691</v>
      </c>
      <c r="C5908" s="12">
        <v>203390</v>
      </c>
      <c r="D5908" s="12" t="str">
        <f t="shared" si="457"/>
        <v>p-003390</v>
      </c>
      <c r="E5908" s="6" t="str">
        <f>+VLOOKUP($D5908,Sheet3!$B:$I,2,0)</f>
        <v>16X5SJ</v>
      </c>
      <c r="F5908" s="6" t="str">
        <f>+VLOOKUP($D5908,Sheet3!$B:$I,3,0)</f>
        <v>RIB</v>
      </c>
      <c r="G5908" s="6" t="str">
        <f>+VLOOKUP($D5908,Sheet3!$B:$I,4,0)</f>
        <v>APW</v>
      </c>
      <c r="H5908" s="6">
        <f>+VLOOKUP($D5908,Sheet3!$B:$I,5,0)</f>
        <v>0</v>
      </c>
      <c r="I5908" s="6" t="str">
        <f>+VLOOKUP($D5908,Sheet3!$B:$I,6,0)</f>
        <v>GREY</v>
      </c>
      <c r="J5908" s="6" t="str">
        <f>+VLOOKUP($D5908,Sheet3!$B:$I,7,0)</f>
        <v>CARLISLE</v>
      </c>
      <c r="K5908" s="6" t="str">
        <f>+VLOOKUP($D5908,Sheet3!$B:$I,8,0)</f>
        <v>GROUNDFORCE500</v>
      </c>
      <c r="L5908" s="6" t="str">
        <f t="shared" si="455"/>
        <v>16X5SJRIB APW 0 GREY CARLISLE GROUNDFORCE500</v>
      </c>
      <c r="M5908" s="12" t="s">
        <v>5928</v>
      </c>
      <c r="N5908" s="12" t="str">
        <f t="shared" si="458"/>
        <v>l2203</v>
      </c>
    </row>
    <row r="5909" spans="1:14">
      <c r="A5909" s="14" t="s">
        <v>5941</v>
      </c>
      <c r="B5909" s="6" t="str">
        <f t="shared" si="456"/>
        <v>l220313858</v>
      </c>
      <c r="C5909" s="12">
        <v>202600</v>
      </c>
      <c r="D5909" s="12" t="str">
        <f t="shared" si="457"/>
        <v>p-002600</v>
      </c>
      <c r="E5909" s="6" t="str">
        <f>+VLOOKUP($D5909,Sheet3!$B:$I,2,0)</f>
        <v>10X3(2HOLE)</v>
      </c>
      <c r="F5909" s="6" t="str">
        <f>+VLOOKUP($D5909,Sheet3!$B:$I,3,0)</f>
        <v>RIB</v>
      </c>
      <c r="G5909" s="6" t="str">
        <f>+VLOOKUP($D5909,Sheet3!$B:$I,4,0)</f>
        <v>APW</v>
      </c>
      <c r="H5909" s="6">
        <f>+VLOOKUP($D5909,Sheet3!$B:$I,5,0)</f>
        <v>0</v>
      </c>
      <c r="I5909" s="6" t="str">
        <f>+VLOOKUP($D5909,Sheet3!$B:$I,6,0)</f>
        <v>GREY</v>
      </c>
      <c r="J5909" s="6" t="str">
        <f>+VLOOKUP($D5909,Sheet3!$B:$I,7,0)</f>
        <v>TOTALSOURCE</v>
      </c>
      <c r="K5909" s="6" t="str">
        <f>+VLOOKUP($D5909,Sheet3!$B:$I,8,0)</f>
        <v>-</v>
      </c>
      <c r="L5909" s="6" t="str">
        <f t="shared" si="455"/>
        <v>10X3(2HOLE)RIB APW 0 GREY TOTALSOURCE -</v>
      </c>
      <c r="M5909" s="12" t="s">
        <v>5928</v>
      </c>
      <c r="N5909" s="12" t="str">
        <f t="shared" si="458"/>
        <v>l2203</v>
      </c>
    </row>
    <row r="5910" spans="1:14">
      <c r="A5910" s="14" t="s">
        <v>5942</v>
      </c>
      <c r="B5910" s="6" t="str">
        <f t="shared" ref="B5910:B5973" si="459">+MID(A5910,9,10)</f>
        <v>l220313805</v>
      </c>
      <c r="C5910" s="12">
        <v>203395</v>
      </c>
      <c r="D5910" s="12" t="str">
        <f t="shared" si="457"/>
        <v>p-003395</v>
      </c>
      <c r="E5910" s="6" t="str">
        <f>+VLOOKUP($D5910,Sheet3!$B:$I,2,0)</f>
        <v>10X3(2HOLE)</v>
      </c>
      <c r="F5910" s="6" t="str">
        <f>+VLOOKUP($D5910,Sheet3!$B:$I,3,0)</f>
        <v>RIB</v>
      </c>
      <c r="G5910" s="6" t="str">
        <f>+VLOOKUP($D5910,Sheet3!$B:$I,4,0)</f>
        <v>APW</v>
      </c>
      <c r="H5910" s="6">
        <f>+VLOOKUP($D5910,Sheet3!$B:$I,5,0)</f>
        <v>0</v>
      </c>
      <c r="I5910" s="6" t="str">
        <f>+VLOOKUP($D5910,Sheet3!$B:$I,6,0)</f>
        <v>GREY</v>
      </c>
      <c r="J5910" s="6" t="str">
        <f>+VLOOKUP($D5910,Sheet3!$B:$I,7,0)</f>
        <v>CARLISLE</v>
      </c>
      <c r="K5910" s="6" t="str">
        <f>+VLOOKUP($D5910,Sheet3!$B:$I,8,0)</f>
        <v>GROUNDFORCE500</v>
      </c>
      <c r="L5910" s="6" t="str">
        <f t="shared" si="455"/>
        <v>10X3(2HOLE)RIB APW 0 GREY CARLISLE GROUNDFORCE500</v>
      </c>
      <c r="M5910" s="12" t="s">
        <v>5928</v>
      </c>
      <c r="N5910" s="12" t="str">
        <f t="shared" ref="N5910:N5973" si="460">+MID(A5910,9,5)</f>
        <v>l2203</v>
      </c>
    </row>
    <row r="5911" spans="1:14">
      <c r="A5911" s="14" t="s">
        <v>5943</v>
      </c>
      <c r="B5911" s="6" t="str">
        <f t="shared" si="459"/>
        <v>l220313634</v>
      </c>
      <c r="C5911" s="12">
        <v>203395</v>
      </c>
      <c r="D5911" s="12" t="str">
        <f t="shared" ref="D5911:D5974" si="461">+LEFT(A5911,8)</f>
        <v>p-003395</v>
      </c>
      <c r="E5911" s="6" t="str">
        <f>+VLOOKUP($D5911,Sheet3!$B:$I,2,0)</f>
        <v>10X3(2HOLE)</v>
      </c>
      <c r="F5911" s="6" t="str">
        <f>+VLOOKUP($D5911,Sheet3!$B:$I,3,0)</f>
        <v>RIB</v>
      </c>
      <c r="G5911" s="6" t="str">
        <f>+VLOOKUP($D5911,Sheet3!$B:$I,4,0)</f>
        <v>APW</v>
      </c>
      <c r="H5911" s="6">
        <f>+VLOOKUP($D5911,Sheet3!$B:$I,5,0)</f>
        <v>0</v>
      </c>
      <c r="I5911" s="6" t="str">
        <f>+VLOOKUP($D5911,Sheet3!$B:$I,6,0)</f>
        <v>GREY</v>
      </c>
      <c r="J5911" s="6" t="str">
        <f>+VLOOKUP($D5911,Sheet3!$B:$I,7,0)</f>
        <v>CARLISLE</v>
      </c>
      <c r="K5911" s="6" t="str">
        <f>+VLOOKUP($D5911,Sheet3!$B:$I,8,0)</f>
        <v>GROUNDFORCE500</v>
      </c>
      <c r="L5911" s="6" t="str">
        <f t="shared" si="455"/>
        <v>10X3(2HOLE)RIB APW 0 GREY CARLISLE GROUNDFORCE500</v>
      </c>
      <c r="M5911" s="12" t="s">
        <v>5928</v>
      </c>
      <c r="N5911" s="12" t="str">
        <f t="shared" si="460"/>
        <v>l2203</v>
      </c>
    </row>
    <row r="5912" spans="1:14">
      <c r="A5912" s="14" t="s">
        <v>5944</v>
      </c>
      <c r="B5912" s="6" t="str">
        <f t="shared" si="459"/>
        <v>l220313758</v>
      </c>
      <c r="C5912" s="12">
        <v>203395</v>
      </c>
      <c r="D5912" s="12" t="str">
        <f t="shared" si="461"/>
        <v>p-003395</v>
      </c>
      <c r="E5912" s="6" t="str">
        <f>+VLOOKUP($D5912,Sheet3!$B:$I,2,0)</f>
        <v>10X3(2HOLE)</v>
      </c>
      <c r="F5912" s="6" t="str">
        <f>+VLOOKUP($D5912,Sheet3!$B:$I,3,0)</f>
        <v>RIB</v>
      </c>
      <c r="G5912" s="6" t="str">
        <f>+VLOOKUP($D5912,Sheet3!$B:$I,4,0)</f>
        <v>APW</v>
      </c>
      <c r="H5912" s="6">
        <f>+VLOOKUP($D5912,Sheet3!$B:$I,5,0)</f>
        <v>0</v>
      </c>
      <c r="I5912" s="6" t="str">
        <f>+VLOOKUP($D5912,Sheet3!$B:$I,6,0)</f>
        <v>GREY</v>
      </c>
      <c r="J5912" s="6" t="str">
        <f>+VLOOKUP($D5912,Sheet3!$B:$I,7,0)</f>
        <v>CARLISLE</v>
      </c>
      <c r="K5912" s="6" t="str">
        <f>+VLOOKUP($D5912,Sheet3!$B:$I,8,0)</f>
        <v>GROUNDFORCE500</v>
      </c>
      <c r="L5912" s="6" t="str">
        <f t="shared" si="455"/>
        <v>10X3(2HOLE)RIB APW 0 GREY CARLISLE GROUNDFORCE500</v>
      </c>
      <c r="M5912" s="12" t="s">
        <v>5928</v>
      </c>
      <c r="N5912" s="12" t="str">
        <f t="shared" si="460"/>
        <v>l2203</v>
      </c>
    </row>
    <row r="5913" spans="1:14">
      <c r="A5913" s="14" t="s">
        <v>5945</v>
      </c>
      <c r="B5913" s="6" t="str">
        <f t="shared" si="459"/>
        <v>l220313802</v>
      </c>
      <c r="C5913" s="12">
        <v>202600</v>
      </c>
      <c r="D5913" s="12" t="str">
        <f t="shared" si="461"/>
        <v>p-002600</v>
      </c>
      <c r="E5913" s="6" t="str">
        <f>+VLOOKUP($D5913,Sheet3!$B:$I,2,0)</f>
        <v>10X3(2HOLE)</v>
      </c>
      <c r="F5913" s="6" t="str">
        <f>+VLOOKUP($D5913,Sheet3!$B:$I,3,0)</f>
        <v>RIB</v>
      </c>
      <c r="G5913" s="6" t="str">
        <f>+VLOOKUP($D5913,Sheet3!$B:$I,4,0)</f>
        <v>APW</v>
      </c>
      <c r="H5913" s="6">
        <f>+VLOOKUP($D5913,Sheet3!$B:$I,5,0)</f>
        <v>0</v>
      </c>
      <c r="I5913" s="6" t="str">
        <f>+VLOOKUP($D5913,Sheet3!$B:$I,6,0)</f>
        <v>GREY</v>
      </c>
      <c r="J5913" s="6" t="str">
        <f>+VLOOKUP($D5913,Sheet3!$B:$I,7,0)</f>
        <v>TOTALSOURCE</v>
      </c>
      <c r="K5913" s="6" t="str">
        <f>+VLOOKUP($D5913,Sheet3!$B:$I,8,0)</f>
        <v>-</v>
      </c>
      <c r="L5913" s="6" t="str">
        <f t="shared" si="455"/>
        <v>10X3(2HOLE)RIB APW 0 GREY TOTALSOURCE -</v>
      </c>
      <c r="M5913" s="12" t="s">
        <v>5928</v>
      </c>
      <c r="N5913" s="12" t="str">
        <f t="shared" si="460"/>
        <v>l2203</v>
      </c>
    </row>
    <row r="5914" spans="1:14">
      <c r="A5914" s="14" t="s">
        <v>5946</v>
      </c>
      <c r="B5914" s="6" t="str">
        <f t="shared" si="459"/>
        <v>l220313751</v>
      </c>
      <c r="C5914" s="12">
        <v>189504</v>
      </c>
      <c r="D5914" s="12" t="str">
        <f t="shared" si="461"/>
        <v>p-189504</v>
      </c>
      <c r="E5914" s="6" t="str">
        <f>+VLOOKUP($D5914,Sheet3!$B:$I,2,0)</f>
        <v>12X51/2X8</v>
      </c>
      <c r="F5914" s="6" t="str">
        <f>+VLOOKUP($D5914,Sheet3!$B:$I,3,0)</f>
        <v>SM</v>
      </c>
      <c r="G5914" s="6" t="str">
        <f>+VLOOKUP($D5914,Sheet3!$B:$I,4,0)</f>
        <v>NUMA</v>
      </c>
      <c r="H5914" s="6">
        <f>+VLOOKUP($D5914,Sheet3!$B:$I,5,0)</f>
        <v>0</v>
      </c>
      <c r="I5914" s="6" t="str">
        <f>+VLOOKUP($D5914,Sheet3!$B:$I,6,0)</f>
        <v>P5N</v>
      </c>
      <c r="J5914" s="6" t="str">
        <f>+VLOOKUP($D5914,Sheet3!$B:$I,7,0)</f>
        <v>TOTALSOURCE</v>
      </c>
      <c r="K5914" s="6" t="str">
        <f>+VLOOKUP($D5914,Sheet3!$B:$I,8,0)</f>
        <v>P</v>
      </c>
      <c r="L5914" s="6" t="str">
        <f t="shared" si="455"/>
        <v>12X51/2X8SM NUMA 0 P5N TOTALSOURCE P</v>
      </c>
      <c r="M5914" s="12" t="s">
        <v>5928</v>
      </c>
      <c r="N5914" s="12" t="str">
        <f t="shared" si="460"/>
        <v>l2203</v>
      </c>
    </row>
    <row r="5915" spans="1:14">
      <c r="A5915" s="14" t="s">
        <v>5947</v>
      </c>
      <c r="B5915" s="6" t="str">
        <f t="shared" si="459"/>
        <v>l220313581</v>
      </c>
      <c r="C5915" s="12">
        <v>203390</v>
      </c>
      <c r="D5915" s="12" t="str">
        <f t="shared" si="461"/>
        <v>p-003390</v>
      </c>
      <c r="E5915" s="6" t="str">
        <f>+VLOOKUP($D5915,Sheet3!$B:$I,2,0)</f>
        <v>16X5SJ</v>
      </c>
      <c r="F5915" s="6" t="str">
        <f>+VLOOKUP($D5915,Sheet3!$B:$I,3,0)</f>
        <v>RIB</v>
      </c>
      <c r="G5915" s="6" t="str">
        <f>+VLOOKUP($D5915,Sheet3!$B:$I,4,0)</f>
        <v>APW</v>
      </c>
      <c r="H5915" s="6">
        <f>+VLOOKUP($D5915,Sheet3!$B:$I,5,0)</f>
        <v>0</v>
      </c>
      <c r="I5915" s="6" t="str">
        <f>+VLOOKUP($D5915,Sheet3!$B:$I,6,0)</f>
        <v>GREY</v>
      </c>
      <c r="J5915" s="6" t="str">
        <f>+VLOOKUP($D5915,Sheet3!$B:$I,7,0)</f>
        <v>CARLISLE</v>
      </c>
      <c r="K5915" s="6" t="str">
        <f>+VLOOKUP($D5915,Sheet3!$B:$I,8,0)</f>
        <v>GROUNDFORCE500</v>
      </c>
      <c r="L5915" s="6" t="str">
        <f t="shared" si="455"/>
        <v>16X5SJRIB APW 0 GREY CARLISLE GROUNDFORCE500</v>
      </c>
      <c r="M5915" s="12" t="s">
        <v>5928</v>
      </c>
      <c r="N5915" s="12" t="str">
        <f t="shared" si="460"/>
        <v>l2203</v>
      </c>
    </row>
    <row r="5916" spans="1:14">
      <c r="A5916" s="14" t="s">
        <v>5948</v>
      </c>
      <c r="B5916" s="6" t="str">
        <f t="shared" si="459"/>
        <v>l220313582</v>
      </c>
      <c r="C5916" s="12">
        <v>203388</v>
      </c>
      <c r="D5916" s="12" t="str">
        <f t="shared" si="461"/>
        <v>p-003388</v>
      </c>
      <c r="E5916" s="6" t="str">
        <f>+VLOOKUP($D5916,Sheet3!$B:$I,2,0)</f>
        <v>15X5(2HOLE)</v>
      </c>
      <c r="F5916" s="6" t="str">
        <f>+VLOOKUP($D5916,Sheet3!$B:$I,3,0)</f>
        <v>S</v>
      </c>
      <c r="G5916" s="6" t="str">
        <f>+VLOOKUP($D5916,Sheet3!$B:$I,4,0)</f>
        <v>APW</v>
      </c>
      <c r="H5916" s="6">
        <f>+VLOOKUP($D5916,Sheet3!$B:$I,5,0)</f>
        <v>0</v>
      </c>
      <c r="I5916" s="6" t="str">
        <f>+VLOOKUP($D5916,Sheet3!$B:$I,6,0)</f>
        <v>GREY</v>
      </c>
      <c r="J5916" s="6" t="str">
        <f>+VLOOKUP($D5916,Sheet3!$B:$I,7,0)</f>
        <v>CARLISLE</v>
      </c>
      <c r="K5916" s="6" t="str">
        <f>+VLOOKUP($D5916,Sheet3!$B:$I,8,0)</f>
        <v>GROUNDFORCE500</v>
      </c>
      <c r="L5916" s="6" t="str">
        <f t="shared" si="455"/>
        <v>15X5(2HOLE)S APW 0 GREY CARLISLE GROUNDFORCE500</v>
      </c>
      <c r="M5916" s="12" t="s">
        <v>5928</v>
      </c>
      <c r="N5916" s="12" t="str">
        <f t="shared" si="460"/>
        <v>l2203</v>
      </c>
    </row>
    <row r="5917" spans="1:14">
      <c r="A5917" s="14" t="s">
        <v>5949</v>
      </c>
      <c r="B5917" s="6" t="str">
        <f t="shared" si="459"/>
        <v>l220313743</v>
      </c>
      <c r="C5917" s="12">
        <v>203388</v>
      </c>
      <c r="D5917" s="12" t="str">
        <f t="shared" si="461"/>
        <v>p-003388</v>
      </c>
      <c r="E5917" s="6" t="str">
        <f>+VLOOKUP($D5917,Sheet3!$B:$I,2,0)</f>
        <v>15X5(2HOLE)</v>
      </c>
      <c r="F5917" s="6" t="str">
        <f>+VLOOKUP($D5917,Sheet3!$B:$I,3,0)</f>
        <v>S</v>
      </c>
      <c r="G5917" s="6" t="str">
        <f>+VLOOKUP($D5917,Sheet3!$B:$I,4,0)</f>
        <v>APW</v>
      </c>
      <c r="H5917" s="6">
        <f>+VLOOKUP($D5917,Sheet3!$B:$I,5,0)</f>
        <v>0</v>
      </c>
      <c r="I5917" s="6" t="str">
        <f>+VLOOKUP($D5917,Sheet3!$B:$I,6,0)</f>
        <v>GREY</v>
      </c>
      <c r="J5917" s="6" t="str">
        <f>+VLOOKUP($D5917,Sheet3!$B:$I,7,0)</f>
        <v>CARLISLE</v>
      </c>
      <c r="K5917" s="6" t="str">
        <f>+VLOOKUP($D5917,Sheet3!$B:$I,8,0)</f>
        <v>GROUNDFORCE500</v>
      </c>
      <c r="L5917" s="6" t="str">
        <f t="shared" si="455"/>
        <v>15X5(2HOLE)S APW 0 GREY CARLISLE GROUNDFORCE500</v>
      </c>
      <c r="M5917" s="12" t="s">
        <v>5928</v>
      </c>
      <c r="N5917" s="12" t="str">
        <f t="shared" si="460"/>
        <v>l2203</v>
      </c>
    </row>
    <row r="5918" spans="1:14">
      <c r="A5918" s="14" t="s">
        <v>5950</v>
      </c>
      <c r="B5918" s="6" t="str">
        <f t="shared" si="459"/>
        <v>l220313690</v>
      </c>
      <c r="C5918" s="12">
        <v>203388</v>
      </c>
      <c r="D5918" s="12" t="str">
        <f t="shared" si="461"/>
        <v>p-003388</v>
      </c>
      <c r="E5918" s="6" t="str">
        <f>+VLOOKUP($D5918,Sheet3!$B:$I,2,0)</f>
        <v>15X5(2HOLE)</v>
      </c>
      <c r="F5918" s="6" t="str">
        <f>+VLOOKUP($D5918,Sheet3!$B:$I,3,0)</f>
        <v>S</v>
      </c>
      <c r="G5918" s="6" t="str">
        <f>+VLOOKUP($D5918,Sheet3!$B:$I,4,0)</f>
        <v>APW</v>
      </c>
      <c r="H5918" s="6">
        <f>+VLOOKUP($D5918,Sheet3!$B:$I,5,0)</f>
        <v>0</v>
      </c>
      <c r="I5918" s="6" t="str">
        <f>+VLOOKUP($D5918,Sheet3!$B:$I,6,0)</f>
        <v>GREY</v>
      </c>
      <c r="J5918" s="6" t="str">
        <f>+VLOOKUP($D5918,Sheet3!$B:$I,7,0)</f>
        <v>CARLISLE</v>
      </c>
      <c r="K5918" s="6" t="str">
        <f>+VLOOKUP($D5918,Sheet3!$B:$I,8,0)</f>
        <v>GROUNDFORCE500</v>
      </c>
      <c r="L5918" s="6" t="str">
        <f t="shared" si="455"/>
        <v>15X5(2HOLE)S APW 0 GREY CARLISLE GROUNDFORCE500</v>
      </c>
      <c r="M5918" s="12" t="s">
        <v>5928</v>
      </c>
      <c r="N5918" s="12" t="str">
        <f t="shared" si="460"/>
        <v>l2203</v>
      </c>
    </row>
    <row r="5919" spans="1:14">
      <c r="A5919" s="14" t="s">
        <v>5951</v>
      </c>
      <c r="B5919" s="6" t="str">
        <f t="shared" si="459"/>
        <v>l220313799</v>
      </c>
      <c r="C5919" s="12">
        <v>203388</v>
      </c>
      <c r="D5919" s="12" t="str">
        <f t="shared" si="461"/>
        <v>p-003388</v>
      </c>
      <c r="E5919" s="6" t="str">
        <f>+VLOOKUP($D5919,Sheet3!$B:$I,2,0)</f>
        <v>15X5(2HOLE)</v>
      </c>
      <c r="F5919" s="6" t="str">
        <f>+VLOOKUP($D5919,Sheet3!$B:$I,3,0)</f>
        <v>S</v>
      </c>
      <c r="G5919" s="6" t="str">
        <f>+VLOOKUP($D5919,Sheet3!$B:$I,4,0)</f>
        <v>APW</v>
      </c>
      <c r="H5919" s="6">
        <f>+VLOOKUP($D5919,Sheet3!$B:$I,5,0)</f>
        <v>0</v>
      </c>
      <c r="I5919" s="6" t="str">
        <f>+VLOOKUP($D5919,Sheet3!$B:$I,6,0)</f>
        <v>GREY</v>
      </c>
      <c r="J5919" s="6" t="str">
        <f>+VLOOKUP($D5919,Sheet3!$B:$I,7,0)</f>
        <v>CARLISLE</v>
      </c>
      <c r="K5919" s="6" t="str">
        <f>+VLOOKUP($D5919,Sheet3!$B:$I,8,0)</f>
        <v>GROUNDFORCE500</v>
      </c>
      <c r="L5919" s="6" t="str">
        <f t="shared" si="455"/>
        <v>15X5(2HOLE)S APW 0 GREY CARLISLE GROUNDFORCE500</v>
      </c>
      <c r="M5919" s="12" t="s">
        <v>5928</v>
      </c>
      <c r="N5919" s="12" t="str">
        <f t="shared" si="460"/>
        <v>l2203</v>
      </c>
    </row>
    <row r="5920" spans="1:14">
      <c r="A5920" s="14" t="s">
        <v>5952</v>
      </c>
      <c r="B5920" s="6" t="str">
        <f t="shared" si="459"/>
        <v>l220313750</v>
      </c>
      <c r="C5920" s="12">
        <v>189995</v>
      </c>
      <c r="D5920" s="12" t="str">
        <f t="shared" si="461"/>
        <v>p-189995</v>
      </c>
      <c r="E5920" s="6" t="str">
        <f>+VLOOKUP($D5920,Sheet3!$B:$I,2,0)</f>
        <v>131/2X51/2X8</v>
      </c>
      <c r="F5920" s="6" t="str">
        <f>+VLOOKUP($D5920,Sheet3!$B:$I,3,0)</f>
        <v>SAT</v>
      </c>
      <c r="G5920" s="6" t="str">
        <f>+VLOOKUP($D5920,Sheet3!$B:$I,4,0)</f>
        <v>NUMA</v>
      </c>
      <c r="H5920" s="6">
        <f>+VLOOKUP($D5920,Sheet3!$B:$I,5,0)</f>
        <v>0</v>
      </c>
      <c r="I5920" s="6" t="str">
        <f>+VLOOKUP($D5920,Sheet3!$B:$I,6,0)</f>
        <v>P5N</v>
      </c>
      <c r="J5920" s="6" t="str">
        <f>+VLOOKUP($D5920,Sheet3!$B:$I,7,0)</f>
        <v>TOTALSOURCE</v>
      </c>
      <c r="K5920" s="6" t="str">
        <f>+VLOOKUP($D5920,Sheet3!$B:$I,8,0)</f>
        <v>P</v>
      </c>
      <c r="L5920" s="6" t="str">
        <f t="shared" si="455"/>
        <v>131/2X51/2X8SAT NUMA 0 P5N TOTALSOURCE P</v>
      </c>
      <c r="M5920" s="12" t="s">
        <v>5928</v>
      </c>
      <c r="N5920" s="12" t="str">
        <f t="shared" si="460"/>
        <v>l2203</v>
      </c>
    </row>
    <row r="5921" spans="1:14">
      <c r="A5921" s="14" t="s">
        <v>5953</v>
      </c>
      <c r="B5921" s="6" t="str">
        <f t="shared" si="459"/>
        <v>l220313857</v>
      </c>
      <c r="C5921" s="12">
        <v>189995</v>
      </c>
      <c r="D5921" s="12" t="str">
        <f t="shared" si="461"/>
        <v>p-189995</v>
      </c>
      <c r="E5921" s="6" t="str">
        <f>+VLOOKUP($D5921,Sheet3!$B:$I,2,0)</f>
        <v>131/2X51/2X8</v>
      </c>
      <c r="F5921" s="6" t="str">
        <f>+VLOOKUP($D5921,Sheet3!$B:$I,3,0)</f>
        <v>SAT</v>
      </c>
      <c r="G5921" s="6" t="str">
        <f>+VLOOKUP($D5921,Sheet3!$B:$I,4,0)</f>
        <v>NUMA</v>
      </c>
      <c r="H5921" s="6">
        <f>+VLOOKUP($D5921,Sheet3!$B:$I,5,0)</f>
        <v>0</v>
      </c>
      <c r="I5921" s="6" t="str">
        <f>+VLOOKUP($D5921,Sheet3!$B:$I,6,0)</f>
        <v>P5N</v>
      </c>
      <c r="J5921" s="6" t="str">
        <f>+VLOOKUP($D5921,Sheet3!$B:$I,7,0)</f>
        <v>TOTALSOURCE</v>
      </c>
      <c r="K5921" s="6" t="str">
        <f>+VLOOKUP($D5921,Sheet3!$B:$I,8,0)</f>
        <v>P</v>
      </c>
      <c r="L5921" s="6" t="str">
        <f t="shared" si="455"/>
        <v>131/2X51/2X8SAT NUMA 0 P5N TOTALSOURCE P</v>
      </c>
      <c r="M5921" s="12" t="s">
        <v>5928</v>
      </c>
      <c r="N5921" s="12" t="str">
        <f t="shared" si="460"/>
        <v>l2203</v>
      </c>
    </row>
    <row r="5922" spans="1:14">
      <c r="A5922" s="14" t="s">
        <v>5954</v>
      </c>
      <c r="B5922" s="6" t="str">
        <f t="shared" si="459"/>
        <v>l220313559</v>
      </c>
      <c r="C5922" s="12">
        <v>189995</v>
      </c>
      <c r="D5922" s="12" t="str">
        <f t="shared" si="461"/>
        <v>p-189995</v>
      </c>
      <c r="E5922" s="6" t="str">
        <f>+VLOOKUP($D5922,Sheet3!$B:$I,2,0)</f>
        <v>131/2X51/2X8</v>
      </c>
      <c r="F5922" s="6" t="str">
        <f>+VLOOKUP($D5922,Sheet3!$B:$I,3,0)</f>
        <v>SAT</v>
      </c>
      <c r="G5922" s="6" t="str">
        <f>+VLOOKUP($D5922,Sheet3!$B:$I,4,0)</f>
        <v>NUMA</v>
      </c>
      <c r="H5922" s="6">
        <f>+VLOOKUP($D5922,Sheet3!$B:$I,5,0)</f>
        <v>0</v>
      </c>
      <c r="I5922" s="6" t="str">
        <f>+VLOOKUP($D5922,Sheet3!$B:$I,6,0)</f>
        <v>P5N</v>
      </c>
      <c r="J5922" s="6" t="str">
        <f>+VLOOKUP($D5922,Sheet3!$B:$I,7,0)</f>
        <v>TOTALSOURCE</v>
      </c>
      <c r="K5922" s="6" t="str">
        <f>+VLOOKUP($D5922,Sheet3!$B:$I,8,0)</f>
        <v>P</v>
      </c>
      <c r="L5922" s="6" t="str">
        <f t="shared" si="455"/>
        <v>131/2X51/2X8SAT NUMA 0 P5N TOTALSOURCE P</v>
      </c>
      <c r="M5922" s="12" t="s">
        <v>5928</v>
      </c>
      <c r="N5922" s="12" t="str">
        <f t="shared" si="460"/>
        <v>l2203</v>
      </c>
    </row>
    <row r="5923" spans="1:14">
      <c r="A5923" s="14" t="s">
        <v>5955</v>
      </c>
      <c r="B5923" s="6" t="str">
        <f t="shared" si="459"/>
        <v>l220313616</v>
      </c>
      <c r="C5923" s="12">
        <v>189995</v>
      </c>
      <c r="D5923" s="12" t="str">
        <f t="shared" si="461"/>
        <v>p-189995</v>
      </c>
      <c r="E5923" s="6" t="str">
        <f>+VLOOKUP($D5923,Sheet3!$B:$I,2,0)</f>
        <v>131/2X51/2X8</v>
      </c>
      <c r="F5923" s="6" t="str">
        <f>+VLOOKUP($D5923,Sheet3!$B:$I,3,0)</f>
        <v>SAT</v>
      </c>
      <c r="G5923" s="6" t="str">
        <f>+VLOOKUP($D5923,Sheet3!$B:$I,4,0)</f>
        <v>NUMA</v>
      </c>
      <c r="H5923" s="6">
        <f>+VLOOKUP($D5923,Sheet3!$B:$I,5,0)</f>
        <v>0</v>
      </c>
      <c r="I5923" s="6" t="str">
        <f>+VLOOKUP($D5923,Sheet3!$B:$I,6,0)</f>
        <v>P5N</v>
      </c>
      <c r="J5923" s="6" t="str">
        <f>+VLOOKUP($D5923,Sheet3!$B:$I,7,0)</f>
        <v>TOTALSOURCE</v>
      </c>
      <c r="K5923" s="6" t="str">
        <f>+VLOOKUP($D5923,Sheet3!$B:$I,8,0)</f>
        <v>P</v>
      </c>
      <c r="L5923" s="6" t="str">
        <f t="shared" si="455"/>
        <v>131/2X51/2X8SAT NUMA 0 P5N TOTALSOURCE P</v>
      </c>
      <c r="M5923" s="12" t="s">
        <v>5928</v>
      </c>
      <c r="N5923" s="12" t="str">
        <f t="shared" si="460"/>
        <v>l2203</v>
      </c>
    </row>
    <row r="5924" spans="1:14">
      <c r="A5924" s="14" t="s">
        <v>5956</v>
      </c>
      <c r="B5924" s="6" t="str">
        <f t="shared" si="459"/>
        <v>l220313898</v>
      </c>
      <c r="C5924" s="12">
        <v>189995</v>
      </c>
      <c r="D5924" s="12" t="str">
        <f t="shared" si="461"/>
        <v>p-189995</v>
      </c>
      <c r="E5924" s="6" t="str">
        <f>+VLOOKUP($D5924,Sheet3!$B:$I,2,0)</f>
        <v>131/2X51/2X8</v>
      </c>
      <c r="F5924" s="6" t="str">
        <f>+VLOOKUP($D5924,Sheet3!$B:$I,3,0)</f>
        <v>SAT</v>
      </c>
      <c r="G5924" s="6" t="str">
        <f>+VLOOKUP($D5924,Sheet3!$B:$I,4,0)</f>
        <v>NUMA</v>
      </c>
      <c r="H5924" s="6">
        <f>+VLOOKUP($D5924,Sheet3!$B:$I,5,0)</f>
        <v>0</v>
      </c>
      <c r="I5924" s="6" t="str">
        <f>+VLOOKUP($D5924,Sheet3!$B:$I,6,0)</f>
        <v>P5N</v>
      </c>
      <c r="J5924" s="6" t="str">
        <f>+VLOOKUP($D5924,Sheet3!$B:$I,7,0)</f>
        <v>TOTALSOURCE</v>
      </c>
      <c r="K5924" s="6" t="str">
        <f>+VLOOKUP($D5924,Sheet3!$B:$I,8,0)</f>
        <v>P</v>
      </c>
      <c r="L5924" s="6" t="str">
        <f t="shared" si="455"/>
        <v>131/2X51/2X8SAT NUMA 0 P5N TOTALSOURCE P</v>
      </c>
      <c r="M5924" s="12" t="s">
        <v>5928</v>
      </c>
      <c r="N5924" s="12" t="str">
        <f t="shared" si="460"/>
        <v>l2203</v>
      </c>
    </row>
    <row r="5925" spans="1:14">
      <c r="A5925" s="14" t="s">
        <v>5957</v>
      </c>
      <c r="B5925" s="6" t="str">
        <f t="shared" si="459"/>
        <v>l220313897</v>
      </c>
      <c r="C5925" s="12">
        <v>189504</v>
      </c>
      <c r="D5925" s="12" t="str">
        <f t="shared" si="461"/>
        <v>p-189504</v>
      </c>
      <c r="E5925" s="6" t="str">
        <f>+VLOOKUP($D5925,Sheet3!$B:$I,2,0)</f>
        <v>12X51/2X8</v>
      </c>
      <c r="F5925" s="6" t="str">
        <f>+VLOOKUP($D5925,Sheet3!$B:$I,3,0)</f>
        <v>SM</v>
      </c>
      <c r="G5925" s="6" t="str">
        <f>+VLOOKUP($D5925,Sheet3!$B:$I,4,0)</f>
        <v>NUMA</v>
      </c>
      <c r="H5925" s="6">
        <f>+VLOOKUP($D5925,Sheet3!$B:$I,5,0)</f>
        <v>0</v>
      </c>
      <c r="I5925" s="6" t="str">
        <f>+VLOOKUP($D5925,Sheet3!$B:$I,6,0)</f>
        <v>P5N</v>
      </c>
      <c r="J5925" s="6" t="str">
        <f>+VLOOKUP($D5925,Sheet3!$B:$I,7,0)</f>
        <v>TOTALSOURCE</v>
      </c>
      <c r="K5925" s="6" t="str">
        <f>+VLOOKUP($D5925,Sheet3!$B:$I,8,0)</f>
        <v>P</v>
      </c>
      <c r="L5925" s="6" t="str">
        <f t="shared" si="455"/>
        <v>12X51/2X8SM NUMA 0 P5N TOTALSOURCE P</v>
      </c>
      <c r="M5925" s="12" t="s">
        <v>5958</v>
      </c>
      <c r="N5925" s="12" t="str">
        <f t="shared" si="460"/>
        <v>l2203</v>
      </c>
    </row>
    <row r="5926" spans="1:14">
      <c r="A5926" s="14" t="s">
        <v>5959</v>
      </c>
      <c r="B5926" s="6" t="str">
        <f t="shared" si="459"/>
        <v>l220313804</v>
      </c>
      <c r="C5926" s="12">
        <v>189504</v>
      </c>
      <c r="D5926" s="12" t="str">
        <f t="shared" si="461"/>
        <v>p-189504</v>
      </c>
      <c r="E5926" s="6" t="str">
        <f>+VLOOKUP($D5926,Sheet3!$B:$I,2,0)</f>
        <v>12X51/2X8</v>
      </c>
      <c r="F5926" s="6" t="str">
        <f>+VLOOKUP($D5926,Sheet3!$B:$I,3,0)</f>
        <v>SM</v>
      </c>
      <c r="G5926" s="6" t="str">
        <f>+VLOOKUP($D5926,Sheet3!$B:$I,4,0)</f>
        <v>NUMA</v>
      </c>
      <c r="H5926" s="6">
        <f>+VLOOKUP($D5926,Sheet3!$B:$I,5,0)</f>
        <v>0</v>
      </c>
      <c r="I5926" s="6" t="str">
        <f>+VLOOKUP($D5926,Sheet3!$B:$I,6,0)</f>
        <v>P5N</v>
      </c>
      <c r="J5926" s="6" t="str">
        <f>+VLOOKUP($D5926,Sheet3!$B:$I,7,0)</f>
        <v>TOTALSOURCE</v>
      </c>
      <c r="K5926" s="6" t="str">
        <f>+VLOOKUP($D5926,Sheet3!$B:$I,8,0)</f>
        <v>P</v>
      </c>
      <c r="L5926" s="6" t="str">
        <f t="shared" si="455"/>
        <v>12X51/2X8SM NUMA 0 P5N TOTALSOURCE P</v>
      </c>
      <c r="M5926" s="12" t="s">
        <v>5958</v>
      </c>
      <c r="N5926" s="12" t="str">
        <f t="shared" si="460"/>
        <v>l2203</v>
      </c>
    </row>
    <row r="5927" spans="1:14">
      <c r="A5927" s="14" t="s">
        <v>5960</v>
      </c>
      <c r="B5927" s="6" t="str">
        <f t="shared" si="459"/>
        <v>l220313615</v>
      </c>
      <c r="C5927" s="12">
        <v>189504</v>
      </c>
      <c r="D5927" s="12" t="str">
        <f t="shared" si="461"/>
        <v>p-189504</v>
      </c>
      <c r="E5927" s="6" t="str">
        <f>+VLOOKUP($D5927,Sheet3!$B:$I,2,0)</f>
        <v>12X51/2X8</v>
      </c>
      <c r="F5927" s="6" t="str">
        <f>+VLOOKUP($D5927,Sheet3!$B:$I,3,0)</f>
        <v>SM</v>
      </c>
      <c r="G5927" s="6" t="str">
        <f>+VLOOKUP($D5927,Sheet3!$B:$I,4,0)</f>
        <v>NUMA</v>
      </c>
      <c r="H5927" s="6">
        <f>+VLOOKUP($D5927,Sheet3!$B:$I,5,0)</f>
        <v>0</v>
      </c>
      <c r="I5927" s="6" t="str">
        <f>+VLOOKUP($D5927,Sheet3!$B:$I,6,0)</f>
        <v>P5N</v>
      </c>
      <c r="J5927" s="6" t="str">
        <f>+VLOOKUP($D5927,Sheet3!$B:$I,7,0)</f>
        <v>TOTALSOURCE</v>
      </c>
      <c r="K5927" s="6" t="str">
        <f>+VLOOKUP($D5927,Sheet3!$B:$I,8,0)</f>
        <v>P</v>
      </c>
      <c r="L5927" s="6" t="str">
        <f t="shared" si="455"/>
        <v>12X51/2X8SM NUMA 0 P5N TOTALSOURCE P</v>
      </c>
      <c r="M5927" s="12" t="s">
        <v>5958</v>
      </c>
      <c r="N5927" s="12" t="str">
        <f t="shared" si="460"/>
        <v>l2203</v>
      </c>
    </row>
    <row r="5928" spans="1:14">
      <c r="A5928" s="14" t="s">
        <v>5961</v>
      </c>
      <c r="B5928" s="6" t="str">
        <f t="shared" si="459"/>
        <v>l220313448</v>
      </c>
      <c r="C5928" s="12">
        <v>189995</v>
      </c>
      <c r="D5928" s="12" t="str">
        <f t="shared" si="461"/>
        <v>p-189995</v>
      </c>
      <c r="E5928" s="6" t="str">
        <f>+VLOOKUP($D5928,Sheet3!$B:$I,2,0)</f>
        <v>131/2X51/2X8</v>
      </c>
      <c r="F5928" s="6" t="str">
        <f>+VLOOKUP($D5928,Sheet3!$B:$I,3,0)</f>
        <v>SAT</v>
      </c>
      <c r="G5928" s="6" t="str">
        <f>+VLOOKUP($D5928,Sheet3!$B:$I,4,0)</f>
        <v>NUMA</v>
      </c>
      <c r="H5928" s="6">
        <f>+VLOOKUP($D5928,Sheet3!$B:$I,5,0)</f>
        <v>0</v>
      </c>
      <c r="I5928" s="6" t="str">
        <f>+VLOOKUP($D5928,Sheet3!$B:$I,6,0)</f>
        <v>P5N</v>
      </c>
      <c r="J5928" s="6" t="str">
        <f>+VLOOKUP($D5928,Sheet3!$B:$I,7,0)</f>
        <v>TOTALSOURCE</v>
      </c>
      <c r="K5928" s="6" t="str">
        <f>+VLOOKUP($D5928,Sheet3!$B:$I,8,0)</f>
        <v>P</v>
      </c>
      <c r="L5928" s="6" t="str">
        <f t="shared" si="455"/>
        <v>131/2X51/2X8SAT NUMA 0 P5N TOTALSOURCE P</v>
      </c>
      <c r="M5928" s="12" t="s">
        <v>5958</v>
      </c>
      <c r="N5928" s="12" t="str">
        <f t="shared" si="460"/>
        <v>l2203</v>
      </c>
    </row>
    <row r="5929" spans="1:14">
      <c r="A5929" s="14" t="s">
        <v>5962</v>
      </c>
      <c r="B5929" s="6" t="str">
        <f t="shared" si="459"/>
        <v>l220313352</v>
      </c>
      <c r="C5929" s="12">
        <v>189995</v>
      </c>
      <c r="D5929" s="12" t="str">
        <f t="shared" si="461"/>
        <v>p-189995</v>
      </c>
      <c r="E5929" s="6" t="str">
        <f>+VLOOKUP($D5929,Sheet3!$B:$I,2,0)</f>
        <v>131/2X51/2X8</v>
      </c>
      <c r="F5929" s="6" t="str">
        <f>+VLOOKUP($D5929,Sheet3!$B:$I,3,0)</f>
        <v>SAT</v>
      </c>
      <c r="G5929" s="6" t="str">
        <f>+VLOOKUP($D5929,Sheet3!$B:$I,4,0)</f>
        <v>NUMA</v>
      </c>
      <c r="H5929" s="6">
        <f>+VLOOKUP($D5929,Sheet3!$B:$I,5,0)</f>
        <v>0</v>
      </c>
      <c r="I5929" s="6" t="str">
        <f>+VLOOKUP($D5929,Sheet3!$B:$I,6,0)</f>
        <v>P5N</v>
      </c>
      <c r="J5929" s="6" t="str">
        <f>+VLOOKUP($D5929,Sheet3!$B:$I,7,0)</f>
        <v>TOTALSOURCE</v>
      </c>
      <c r="K5929" s="6" t="str">
        <f>+VLOOKUP($D5929,Sheet3!$B:$I,8,0)</f>
        <v>P</v>
      </c>
      <c r="L5929" s="6" t="str">
        <f t="shared" si="455"/>
        <v>131/2X51/2X8SAT NUMA 0 P5N TOTALSOURCE P</v>
      </c>
      <c r="M5929" s="12" t="s">
        <v>5958</v>
      </c>
      <c r="N5929" s="12" t="str">
        <f t="shared" si="460"/>
        <v>l2203</v>
      </c>
    </row>
    <row r="5930" spans="1:14">
      <c r="A5930" s="14" t="s">
        <v>5963</v>
      </c>
      <c r="B5930" s="6" t="str">
        <f t="shared" si="459"/>
        <v>l220313405</v>
      </c>
      <c r="C5930" s="12">
        <v>189995</v>
      </c>
      <c r="D5930" s="12" t="str">
        <f t="shared" si="461"/>
        <v>p-189995</v>
      </c>
      <c r="E5930" s="6" t="str">
        <f>+VLOOKUP($D5930,Sheet3!$B:$I,2,0)</f>
        <v>131/2X51/2X8</v>
      </c>
      <c r="F5930" s="6" t="str">
        <f>+VLOOKUP($D5930,Sheet3!$B:$I,3,0)</f>
        <v>SAT</v>
      </c>
      <c r="G5930" s="6" t="str">
        <f>+VLOOKUP($D5930,Sheet3!$B:$I,4,0)</f>
        <v>NUMA</v>
      </c>
      <c r="H5930" s="6">
        <f>+VLOOKUP($D5930,Sheet3!$B:$I,5,0)</f>
        <v>0</v>
      </c>
      <c r="I5930" s="6" t="str">
        <f>+VLOOKUP($D5930,Sheet3!$B:$I,6,0)</f>
        <v>P5N</v>
      </c>
      <c r="J5930" s="6" t="str">
        <f>+VLOOKUP($D5930,Sheet3!$B:$I,7,0)</f>
        <v>TOTALSOURCE</v>
      </c>
      <c r="K5930" s="6" t="str">
        <f>+VLOOKUP($D5930,Sheet3!$B:$I,8,0)</f>
        <v>P</v>
      </c>
      <c r="L5930" s="6" t="str">
        <f t="shared" si="455"/>
        <v>131/2X51/2X8SAT NUMA 0 P5N TOTALSOURCE P</v>
      </c>
      <c r="M5930" s="12" t="s">
        <v>5958</v>
      </c>
      <c r="N5930" s="12" t="str">
        <f t="shared" si="460"/>
        <v>l2203</v>
      </c>
    </row>
    <row r="5931" spans="1:14">
      <c r="A5931" s="14" t="s">
        <v>5964</v>
      </c>
      <c r="B5931" s="6" t="str">
        <f t="shared" si="459"/>
        <v>l220313498</v>
      </c>
      <c r="C5931" s="12">
        <v>189995</v>
      </c>
      <c r="D5931" s="12" t="str">
        <f t="shared" si="461"/>
        <v>p-189995</v>
      </c>
      <c r="E5931" s="6" t="str">
        <f>+VLOOKUP($D5931,Sheet3!$B:$I,2,0)</f>
        <v>131/2X51/2X8</v>
      </c>
      <c r="F5931" s="6" t="str">
        <f>+VLOOKUP($D5931,Sheet3!$B:$I,3,0)</f>
        <v>SAT</v>
      </c>
      <c r="G5931" s="6" t="str">
        <f>+VLOOKUP($D5931,Sheet3!$B:$I,4,0)</f>
        <v>NUMA</v>
      </c>
      <c r="H5931" s="6">
        <f>+VLOOKUP($D5931,Sheet3!$B:$I,5,0)</f>
        <v>0</v>
      </c>
      <c r="I5931" s="6" t="str">
        <f>+VLOOKUP($D5931,Sheet3!$B:$I,6,0)</f>
        <v>P5N</v>
      </c>
      <c r="J5931" s="6" t="str">
        <f>+VLOOKUP($D5931,Sheet3!$B:$I,7,0)</f>
        <v>TOTALSOURCE</v>
      </c>
      <c r="K5931" s="6" t="str">
        <f>+VLOOKUP($D5931,Sheet3!$B:$I,8,0)</f>
        <v>P</v>
      </c>
      <c r="L5931" s="6" t="str">
        <f t="shared" si="455"/>
        <v>131/2X51/2X8SAT NUMA 0 P5N TOTALSOURCE P</v>
      </c>
      <c r="M5931" s="12" t="s">
        <v>5958</v>
      </c>
      <c r="N5931" s="12" t="str">
        <f t="shared" si="460"/>
        <v>l2203</v>
      </c>
    </row>
    <row r="5932" spans="1:14">
      <c r="A5932" s="14" t="s">
        <v>5965</v>
      </c>
      <c r="B5932" s="6" t="str">
        <f t="shared" si="459"/>
        <v>l220313606</v>
      </c>
      <c r="C5932" s="12">
        <v>190277</v>
      </c>
      <c r="D5932" s="12" t="str">
        <f t="shared" si="461"/>
        <v>p-190277</v>
      </c>
      <c r="E5932" s="6" t="str">
        <f>+VLOOKUP($D5932,Sheet3!$B:$I,2,0)</f>
        <v>161/4X6X111/4</v>
      </c>
      <c r="F5932" s="6" t="str">
        <f>+VLOOKUP($D5932,Sheet3!$B:$I,3,0)</f>
        <v>SM</v>
      </c>
      <c r="G5932" s="6" t="str">
        <f>+VLOOKUP($D5932,Sheet3!$B:$I,4,0)</f>
        <v>NUMA</v>
      </c>
      <c r="H5932" s="6">
        <f>+VLOOKUP($D5932,Sheet3!$B:$I,5,0)</f>
        <v>0</v>
      </c>
      <c r="I5932" s="6" t="str">
        <f>+VLOOKUP($D5932,Sheet3!$B:$I,6,0)</f>
        <v>P5N</v>
      </c>
      <c r="J5932" s="6" t="str">
        <f>+VLOOKUP($D5932,Sheet3!$B:$I,7,0)</f>
        <v>GALAXYYMSDS</v>
      </c>
      <c r="K5932" s="6" t="str">
        <f>+VLOOKUP($D5932,Sheet3!$B:$I,8,0)</f>
        <v>P</v>
      </c>
      <c r="L5932" s="6" t="str">
        <f t="shared" si="455"/>
        <v>161/4X6X111/4SM NUMA 0 P5N GALAXYYMSDS P</v>
      </c>
      <c r="M5932" s="12" t="s">
        <v>5958</v>
      </c>
      <c r="N5932" s="12" t="str">
        <f t="shared" si="460"/>
        <v>l2203</v>
      </c>
    </row>
    <row r="5933" spans="1:14">
      <c r="A5933" s="14" t="s">
        <v>5966</v>
      </c>
      <c r="B5933" s="6" t="str">
        <f t="shared" si="459"/>
        <v>l220313465</v>
      </c>
      <c r="C5933" s="12">
        <v>190277</v>
      </c>
      <c r="D5933" s="12" t="str">
        <f t="shared" si="461"/>
        <v>p-190277</v>
      </c>
      <c r="E5933" s="6" t="str">
        <f>+VLOOKUP($D5933,Sheet3!$B:$I,2,0)</f>
        <v>161/4X6X111/4</v>
      </c>
      <c r="F5933" s="6" t="str">
        <f>+VLOOKUP($D5933,Sheet3!$B:$I,3,0)</f>
        <v>SM</v>
      </c>
      <c r="G5933" s="6" t="str">
        <f>+VLOOKUP($D5933,Sheet3!$B:$I,4,0)</f>
        <v>NUMA</v>
      </c>
      <c r="H5933" s="6">
        <f>+VLOOKUP($D5933,Sheet3!$B:$I,5,0)</f>
        <v>0</v>
      </c>
      <c r="I5933" s="6" t="str">
        <f>+VLOOKUP($D5933,Sheet3!$B:$I,6,0)</f>
        <v>P5N</v>
      </c>
      <c r="J5933" s="6" t="str">
        <f>+VLOOKUP($D5933,Sheet3!$B:$I,7,0)</f>
        <v>GALAXYYMSDS</v>
      </c>
      <c r="K5933" s="6" t="str">
        <f>+VLOOKUP($D5933,Sheet3!$B:$I,8,0)</f>
        <v>P</v>
      </c>
      <c r="L5933" s="6" t="str">
        <f t="shared" si="455"/>
        <v>161/4X6X111/4SM NUMA 0 P5N GALAXYYMSDS P</v>
      </c>
      <c r="M5933" s="12" t="s">
        <v>5958</v>
      </c>
      <c r="N5933" s="12" t="str">
        <f t="shared" si="460"/>
        <v>l2203</v>
      </c>
    </row>
    <row r="5934" spans="1:14">
      <c r="A5934" s="14" t="s">
        <v>5967</v>
      </c>
      <c r="B5934" s="6" t="str">
        <f t="shared" si="459"/>
        <v>l220313605</v>
      </c>
      <c r="C5934" s="12">
        <v>201563</v>
      </c>
      <c r="D5934" s="12" t="str">
        <f t="shared" si="461"/>
        <v>p-001563</v>
      </c>
      <c r="E5934" s="6" t="str">
        <f>+VLOOKUP($D5934,Sheet3!$B:$I,2,0)</f>
        <v>18X7X121/8</v>
      </c>
      <c r="F5934" s="6" t="str">
        <f>+VLOOKUP($D5934,Sheet3!$B:$I,3,0)</f>
        <v>SAT</v>
      </c>
      <c r="G5934" s="6" t="str">
        <f>+VLOOKUP($D5934,Sheet3!$B:$I,4,0)</f>
        <v>NUMA</v>
      </c>
      <c r="H5934" s="6">
        <f>+VLOOKUP($D5934,Sheet3!$B:$I,5,0)</f>
        <v>0</v>
      </c>
      <c r="I5934" s="6" t="str">
        <f>+VLOOKUP($D5934,Sheet3!$B:$I,6,0)</f>
        <v>NM-FIBER</v>
      </c>
      <c r="J5934" s="6" t="str">
        <f>+VLOOKUP($D5934,Sheet3!$B:$I,7,0)</f>
        <v>TOTALSOURCE</v>
      </c>
      <c r="K5934" s="6" t="str">
        <f>+VLOOKUP($D5934,Sheet3!$B:$I,8,0)</f>
        <v>P</v>
      </c>
      <c r="L5934" s="6" t="str">
        <f t="shared" si="455"/>
        <v>18X7X121/8SAT NUMA 0 NM-FIBER TOTALSOURCE P</v>
      </c>
      <c r="M5934" s="12" t="s">
        <v>5958</v>
      </c>
      <c r="N5934" s="12" t="str">
        <f t="shared" si="460"/>
        <v>l2203</v>
      </c>
    </row>
    <row r="5935" spans="1:14">
      <c r="A5935" s="14" t="s">
        <v>5968</v>
      </c>
      <c r="B5935" s="6" t="str">
        <f t="shared" si="459"/>
        <v>l220313604</v>
      </c>
      <c r="C5935" s="12">
        <v>201563</v>
      </c>
      <c r="D5935" s="12" t="str">
        <f t="shared" si="461"/>
        <v>p-001563</v>
      </c>
      <c r="E5935" s="6" t="str">
        <f>+VLOOKUP($D5935,Sheet3!$B:$I,2,0)</f>
        <v>18X7X121/8</v>
      </c>
      <c r="F5935" s="6" t="str">
        <f>+VLOOKUP($D5935,Sheet3!$B:$I,3,0)</f>
        <v>SAT</v>
      </c>
      <c r="G5935" s="6" t="str">
        <f>+VLOOKUP($D5935,Sheet3!$B:$I,4,0)</f>
        <v>NUMA</v>
      </c>
      <c r="H5935" s="6">
        <f>+VLOOKUP($D5935,Sheet3!$B:$I,5,0)</f>
        <v>0</v>
      </c>
      <c r="I5935" s="6" t="str">
        <f>+VLOOKUP($D5935,Sheet3!$B:$I,6,0)</f>
        <v>NM-FIBER</v>
      </c>
      <c r="J5935" s="6" t="str">
        <f>+VLOOKUP($D5935,Sheet3!$B:$I,7,0)</f>
        <v>TOTALSOURCE</v>
      </c>
      <c r="K5935" s="6" t="str">
        <f>+VLOOKUP($D5935,Sheet3!$B:$I,8,0)</f>
        <v>P</v>
      </c>
      <c r="L5935" s="6" t="str">
        <f t="shared" si="455"/>
        <v>18X7X121/8SAT NUMA 0 NM-FIBER TOTALSOURCE P</v>
      </c>
      <c r="M5935" s="12" t="s">
        <v>5958</v>
      </c>
      <c r="N5935" s="12" t="str">
        <f t="shared" si="460"/>
        <v>l2203</v>
      </c>
    </row>
    <row r="5936" spans="1:14">
      <c r="A5936" s="14" t="s">
        <v>5969</v>
      </c>
      <c r="B5936" s="6" t="str">
        <f t="shared" si="459"/>
        <v>l220313542</v>
      </c>
      <c r="C5936" s="12">
        <v>201563</v>
      </c>
      <c r="D5936" s="12" t="str">
        <f t="shared" si="461"/>
        <v>p-001563</v>
      </c>
      <c r="E5936" s="6" t="str">
        <f>+VLOOKUP($D5936,Sheet3!$B:$I,2,0)</f>
        <v>18X7X121/8</v>
      </c>
      <c r="F5936" s="6" t="str">
        <f>+VLOOKUP($D5936,Sheet3!$B:$I,3,0)</f>
        <v>SAT</v>
      </c>
      <c r="G5936" s="6" t="str">
        <f>+VLOOKUP($D5936,Sheet3!$B:$I,4,0)</f>
        <v>NUMA</v>
      </c>
      <c r="H5936" s="6">
        <f>+VLOOKUP($D5936,Sheet3!$B:$I,5,0)</f>
        <v>0</v>
      </c>
      <c r="I5936" s="6" t="str">
        <f>+VLOOKUP($D5936,Sheet3!$B:$I,6,0)</f>
        <v>NM-FIBER</v>
      </c>
      <c r="J5936" s="6" t="str">
        <f>+VLOOKUP($D5936,Sheet3!$B:$I,7,0)</f>
        <v>TOTALSOURCE</v>
      </c>
      <c r="K5936" s="6" t="str">
        <f>+VLOOKUP($D5936,Sheet3!$B:$I,8,0)</f>
        <v>P</v>
      </c>
      <c r="L5936" s="6" t="str">
        <f t="shared" ref="L5936:L5999" si="462">CONCATENATE(E5936,F5936," ",G5936," ",H5936," ",I5936," ",J5936," ",K5936)</f>
        <v>18X7X121/8SAT NUMA 0 NM-FIBER TOTALSOURCE P</v>
      </c>
      <c r="M5936" s="12" t="s">
        <v>5958</v>
      </c>
      <c r="N5936" s="12" t="str">
        <f t="shared" si="460"/>
        <v>l2203</v>
      </c>
    </row>
    <row r="5937" spans="1:14">
      <c r="A5937" s="14" t="s">
        <v>5970</v>
      </c>
      <c r="B5937" s="6" t="str">
        <f t="shared" si="459"/>
        <v>l220313693</v>
      </c>
      <c r="C5937" s="12">
        <v>203395</v>
      </c>
      <c r="D5937" s="12" t="str">
        <f t="shared" si="461"/>
        <v>p-003395</v>
      </c>
      <c r="E5937" s="6" t="str">
        <f>+VLOOKUP($D5937,Sheet3!$B:$I,2,0)</f>
        <v>10X3(2HOLE)</v>
      </c>
      <c r="F5937" s="6" t="str">
        <f>+VLOOKUP($D5937,Sheet3!$B:$I,3,0)</f>
        <v>RIB</v>
      </c>
      <c r="G5937" s="6" t="str">
        <f>+VLOOKUP($D5937,Sheet3!$B:$I,4,0)</f>
        <v>APW</v>
      </c>
      <c r="H5937" s="6">
        <f>+VLOOKUP($D5937,Sheet3!$B:$I,5,0)</f>
        <v>0</v>
      </c>
      <c r="I5937" s="6" t="str">
        <f>+VLOOKUP($D5937,Sheet3!$B:$I,6,0)</f>
        <v>GREY</v>
      </c>
      <c r="J5937" s="6" t="str">
        <f>+VLOOKUP($D5937,Sheet3!$B:$I,7,0)</f>
        <v>CARLISLE</v>
      </c>
      <c r="K5937" s="6" t="str">
        <f>+VLOOKUP($D5937,Sheet3!$B:$I,8,0)</f>
        <v>GROUNDFORCE500</v>
      </c>
      <c r="L5937" s="6" t="str">
        <f t="shared" si="462"/>
        <v>10X3(2HOLE)RIB APW 0 GREY CARLISLE GROUNDFORCE500</v>
      </c>
      <c r="M5937" s="12" t="s">
        <v>5958</v>
      </c>
      <c r="N5937" s="12" t="str">
        <f t="shared" si="460"/>
        <v>l2203</v>
      </c>
    </row>
    <row r="5938" spans="1:14">
      <c r="A5938" s="14" t="s">
        <v>5971</v>
      </c>
      <c r="B5938" s="6" t="str">
        <f t="shared" si="459"/>
        <v>l220313586</v>
      </c>
      <c r="C5938" s="12">
        <v>203395</v>
      </c>
      <c r="D5938" s="12" t="str">
        <f t="shared" si="461"/>
        <v>p-003395</v>
      </c>
      <c r="E5938" s="6" t="str">
        <f>+VLOOKUP($D5938,Sheet3!$B:$I,2,0)</f>
        <v>10X3(2HOLE)</v>
      </c>
      <c r="F5938" s="6" t="str">
        <f>+VLOOKUP($D5938,Sheet3!$B:$I,3,0)</f>
        <v>RIB</v>
      </c>
      <c r="G5938" s="6" t="str">
        <f>+VLOOKUP($D5938,Sheet3!$B:$I,4,0)</f>
        <v>APW</v>
      </c>
      <c r="H5938" s="6">
        <f>+VLOOKUP($D5938,Sheet3!$B:$I,5,0)</f>
        <v>0</v>
      </c>
      <c r="I5938" s="6" t="str">
        <f>+VLOOKUP($D5938,Sheet3!$B:$I,6,0)</f>
        <v>GREY</v>
      </c>
      <c r="J5938" s="6" t="str">
        <f>+VLOOKUP($D5938,Sheet3!$B:$I,7,0)</f>
        <v>CARLISLE</v>
      </c>
      <c r="K5938" s="6" t="str">
        <f>+VLOOKUP($D5938,Sheet3!$B:$I,8,0)</f>
        <v>GROUNDFORCE500</v>
      </c>
      <c r="L5938" s="6" t="str">
        <f t="shared" si="462"/>
        <v>10X3(2HOLE)RIB APW 0 GREY CARLISLE GROUNDFORCE500</v>
      </c>
      <c r="M5938" s="12" t="s">
        <v>5958</v>
      </c>
      <c r="N5938" s="12" t="str">
        <f t="shared" si="460"/>
        <v>l2203</v>
      </c>
    </row>
    <row r="5939" spans="1:14">
      <c r="A5939" s="14" t="s">
        <v>5972</v>
      </c>
      <c r="B5939" s="6" t="str">
        <f t="shared" si="459"/>
        <v>l220313635</v>
      </c>
      <c r="C5939" s="12">
        <v>203395</v>
      </c>
      <c r="D5939" s="12" t="str">
        <f t="shared" si="461"/>
        <v>p-003395</v>
      </c>
      <c r="E5939" s="6" t="str">
        <f>+VLOOKUP($D5939,Sheet3!$B:$I,2,0)</f>
        <v>10X3(2HOLE)</v>
      </c>
      <c r="F5939" s="6" t="str">
        <f>+VLOOKUP($D5939,Sheet3!$B:$I,3,0)</f>
        <v>RIB</v>
      </c>
      <c r="G5939" s="6" t="str">
        <f>+VLOOKUP($D5939,Sheet3!$B:$I,4,0)</f>
        <v>APW</v>
      </c>
      <c r="H5939" s="6">
        <f>+VLOOKUP($D5939,Sheet3!$B:$I,5,0)</f>
        <v>0</v>
      </c>
      <c r="I5939" s="6" t="str">
        <f>+VLOOKUP($D5939,Sheet3!$B:$I,6,0)</f>
        <v>GREY</v>
      </c>
      <c r="J5939" s="6" t="str">
        <f>+VLOOKUP($D5939,Sheet3!$B:$I,7,0)</f>
        <v>CARLISLE</v>
      </c>
      <c r="K5939" s="6" t="str">
        <f>+VLOOKUP($D5939,Sheet3!$B:$I,8,0)</f>
        <v>GROUNDFORCE500</v>
      </c>
      <c r="L5939" s="6" t="str">
        <f t="shared" si="462"/>
        <v>10X3(2HOLE)RIB APW 0 GREY CARLISLE GROUNDFORCE500</v>
      </c>
      <c r="M5939" s="12" t="s">
        <v>5958</v>
      </c>
      <c r="N5939" s="12" t="str">
        <f t="shared" si="460"/>
        <v>l2203</v>
      </c>
    </row>
    <row r="5940" spans="1:14">
      <c r="A5940" s="14" t="s">
        <v>5973</v>
      </c>
      <c r="B5940" s="6" t="str">
        <f t="shared" si="459"/>
        <v>l220313839</v>
      </c>
      <c r="C5940" s="12">
        <v>203395</v>
      </c>
      <c r="D5940" s="12" t="str">
        <f t="shared" si="461"/>
        <v>p-003395</v>
      </c>
      <c r="E5940" s="6" t="str">
        <f>+VLOOKUP($D5940,Sheet3!$B:$I,2,0)</f>
        <v>10X3(2HOLE)</v>
      </c>
      <c r="F5940" s="6" t="str">
        <f>+VLOOKUP($D5940,Sheet3!$B:$I,3,0)</f>
        <v>RIB</v>
      </c>
      <c r="G5940" s="6" t="str">
        <f>+VLOOKUP($D5940,Sheet3!$B:$I,4,0)</f>
        <v>APW</v>
      </c>
      <c r="H5940" s="6">
        <f>+VLOOKUP($D5940,Sheet3!$B:$I,5,0)</f>
        <v>0</v>
      </c>
      <c r="I5940" s="6" t="str">
        <f>+VLOOKUP($D5940,Sheet3!$B:$I,6,0)</f>
        <v>GREY</v>
      </c>
      <c r="J5940" s="6" t="str">
        <f>+VLOOKUP($D5940,Sheet3!$B:$I,7,0)</f>
        <v>CARLISLE</v>
      </c>
      <c r="K5940" s="6" t="str">
        <f>+VLOOKUP($D5940,Sheet3!$B:$I,8,0)</f>
        <v>GROUNDFORCE500</v>
      </c>
      <c r="L5940" s="6" t="str">
        <f t="shared" si="462"/>
        <v>10X3(2HOLE)RIB APW 0 GREY CARLISLE GROUNDFORCE500</v>
      </c>
      <c r="M5940" s="12" t="s">
        <v>5958</v>
      </c>
      <c r="N5940" s="12" t="str">
        <f t="shared" si="460"/>
        <v>l2203</v>
      </c>
    </row>
    <row r="5941" spans="1:14">
      <c r="A5941" s="14" t="s">
        <v>5974</v>
      </c>
      <c r="B5941" s="6" t="str">
        <f t="shared" si="459"/>
        <v>l220313854</v>
      </c>
      <c r="C5941" s="12">
        <v>203395</v>
      </c>
      <c r="D5941" s="12" t="str">
        <f t="shared" si="461"/>
        <v>p-003395</v>
      </c>
      <c r="E5941" s="6" t="str">
        <f>+VLOOKUP($D5941,Sheet3!$B:$I,2,0)</f>
        <v>10X3(2HOLE)</v>
      </c>
      <c r="F5941" s="6" t="str">
        <f>+VLOOKUP($D5941,Sheet3!$B:$I,3,0)</f>
        <v>RIB</v>
      </c>
      <c r="G5941" s="6" t="str">
        <f>+VLOOKUP($D5941,Sheet3!$B:$I,4,0)</f>
        <v>APW</v>
      </c>
      <c r="H5941" s="6">
        <f>+VLOOKUP($D5941,Sheet3!$B:$I,5,0)</f>
        <v>0</v>
      </c>
      <c r="I5941" s="6" t="str">
        <f>+VLOOKUP($D5941,Sheet3!$B:$I,6,0)</f>
        <v>GREY</v>
      </c>
      <c r="J5941" s="6" t="str">
        <f>+VLOOKUP($D5941,Sheet3!$B:$I,7,0)</f>
        <v>CARLISLE</v>
      </c>
      <c r="K5941" s="6" t="str">
        <f>+VLOOKUP($D5941,Sheet3!$B:$I,8,0)</f>
        <v>GROUNDFORCE500</v>
      </c>
      <c r="L5941" s="6" t="str">
        <f t="shared" si="462"/>
        <v>10X3(2HOLE)RIB APW 0 GREY CARLISLE GROUNDFORCE500</v>
      </c>
      <c r="M5941" s="12" t="s">
        <v>5958</v>
      </c>
      <c r="N5941" s="12" t="str">
        <f t="shared" si="460"/>
        <v>l2203</v>
      </c>
    </row>
    <row r="5942" spans="1:14">
      <c r="A5942" s="14" t="s">
        <v>5975</v>
      </c>
      <c r="B5942" s="6" t="str">
        <f t="shared" si="459"/>
        <v>l220313632</v>
      </c>
      <c r="C5942" s="12">
        <v>203388</v>
      </c>
      <c r="D5942" s="12" t="str">
        <f t="shared" si="461"/>
        <v>p-003388</v>
      </c>
      <c r="E5942" s="6" t="str">
        <f>+VLOOKUP($D5942,Sheet3!$B:$I,2,0)</f>
        <v>15X5(2HOLE)</v>
      </c>
      <c r="F5942" s="6" t="str">
        <f>+VLOOKUP($D5942,Sheet3!$B:$I,3,0)</f>
        <v>S</v>
      </c>
      <c r="G5942" s="6" t="str">
        <f>+VLOOKUP($D5942,Sheet3!$B:$I,4,0)</f>
        <v>APW</v>
      </c>
      <c r="H5942" s="6">
        <f>+VLOOKUP($D5942,Sheet3!$B:$I,5,0)</f>
        <v>0</v>
      </c>
      <c r="I5942" s="6" t="str">
        <f>+VLOOKUP($D5942,Sheet3!$B:$I,6,0)</f>
        <v>GREY</v>
      </c>
      <c r="J5942" s="6" t="str">
        <f>+VLOOKUP($D5942,Sheet3!$B:$I,7,0)</f>
        <v>CARLISLE</v>
      </c>
      <c r="K5942" s="6" t="str">
        <f>+VLOOKUP($D5942,Sheet3!$B:$I,8,0)</f>
        <v>GROUNDFORCE500</v>
      </c>
      <c r="L5942" s="6" t="str">
        <f t="shared" si="462"/>
        <v>15X5(2HOLE)S APW 0 GREY CARLISLE GROUNDFORCE500</v>
      </c>
      <c r="M5942" s="12" t="s">
        <v>5958</v>
      </c>
      <c r="N5942" s="12" t="str">
        <f t="shared" si="460"/>
        <v>l2203</v>
      </c>
    </row>
    <row r="5943" spans="1:14">
      <c r="A5943" s="14" t="s">
        <v>5976</v>
      </c>
      <c r="B5943" s="6" t="str">
        <f t="shared" si="459"/>
        <v>l220313636</v>
      </c>
      <c r="C5943" s="12">
        <v>203390</v>
      </c>
      <c r="D5943" s="12" t="str">
        <f t="shared" si="461"/>
        <v>p-003390</v>
      </c>
      <c r="E5943" s="6" t="str">
        <f>+VLOOKUP($D5943,Sheet3!$B:$I,2,0)</f>
        <v>16X5SJ</v>
      </c>
      <c r="F5943" s="6" t="str">
        <f>+VLOOKUP($D5943,Sheet3!$B:$I,3,0)</f>
        <v>RIB</v>
      </c>
      <c r="G5943" s="6" t="str">
        <f>+VLOOKUP($D5943,Sheet3!$B:$I,4,0)</f>
        <v>APW</v>
      </c>
      <c r="H5943" s="6">
        <f>+VLOOKUP($D5943,Sheet3!$B:$I,5,0)</f>
        <v>0</v>
      </c>
      <c r="I5943" s="6" t="str">
        <f>+VLOOKUP($D5943,Sheet3!$B:$I,6,0)</f>
        <v>GREY</v>
      </c>
      <c r="J5943" s="6" t="str">
        <f>+VLOOKUP($D5943,Sheet3!$B:$I,7,0)</f>
        <v>CARLISLE</v>
      </c>
      <c r="K5943" s="6" t="str">
        <f>+VLOOKUP($D5943,Sheet3!$B:$I,8,0)</f>
        <v>GROUNDFORCE500</v>
      </c>
      <c r="L5943" s="6" t="str">
        <f t="shared" si="462"/>
        <v>16X5SJRIB APW 0 GREY CARLISLE GROUNDFORCE500</v>
      </c>
      <c r="M5943" s="12" t="s">
        <v>5958</v>
      </c>
      <c r="N5943" s="12" t="str">
        <f t="shared" si="460"/>
        <v>l2203</v>
      </c>
    </row>
    <row r="5944" spans="1:14">
      <c r="A5944" s="14" t="s">
        <v>5977</v>
      </c>
      <c r="B5944" s="6" t="str">
        <f t="shared" si="459"/>
        <v>l220313742</v>
      </c>
      <c r="C5944" s="12">
        <v>203390</v>
      </c>
      <c r="D5944" s="12" t="str">
        <f t="shared" si="461"/>
        <v>p-003390</v>
      </c>
      <c r="E5944" s="6" t="str">
        <f>+VLOOKUP($D5944,Sheet3!$B:$I,2,0)</f>
        <v>16X5SJ</v>
      </c>
      <c r="F5944" s="6" t="str">
        <f>+VLOOKUP($D5944,Sheet3!$B:$I,3,0)</f>
        <v>RIB</v>
      </c>
      <c r="G5944" s="6" t="str">
        <f>+VLOOKUP($D5944,Sheet3!$B:$I,4,0)</f>
        <v>APW</v>
      </c>
      <c r="H5944" s="6">
        <f>+VLOOKUP($D5944,Sheet3!$B:$I,5,0)</f>
        <v>0</v>
      </c>
      <c r="I5944" s="6" t="str">
        <f>+VLOOKUP($D5944,Sheet3!$B:$I,6,0)</f>
        <v>GREY</v>
      </c>
      <c r="J5944" s="6" t="str">
        <f>+VLOOKUP($D5944,Sheet3!$B:$I,7,0)</f>
        <v>CARLISLE</v>
      </c>
      <c r="K5944" s="6" t="str">
        <f>+VLOOKUP($D5944,Sheet3!$B:$I,8,0)</f>
        <v>GROUNDFORCE500</v>
      </c>
      <c r="L5944" s="6" t="str">
        <f t="shared" si="462"/>
        <v>16X5SJRIB APW 0 GREY CARLISLE GROUNDFORCE500</v>
      </c>
      <c r="M5944" s="12" t="s">
        <v>5958</v>
      </c>
      <c r="N5944" s="12" t="str">
        <f t="shared" si="460"/>
        <v>l2203</v>
      </c>
    </row>
    <row r="5945" spans="1:14">
      <c r="A5945" s="14" t="s">
        <v>5978</v>
      </c>
      <c r="B5945" s="6" t="str">
        <f t="shared" si="459"/>
        <v>l220313588</v>
      </c>
      <c r="C5945" s="12">
        <v>203390</v>
      </c>
      <c r="D5945" s="12" t="str">
        <f t="shared" si="461"/>
        <v>p-003390</v>
      </c>
      <c r="E5945" s="6" t="str">
        <f>+VLOOKUP($D5945,Sheet3!$B:$I,2,0)</f>
        <v>16X5SJ</v>
      </c>
      <c r="F5945" s="6" t="str">
        <f>+VLOOKUP($D5945,Sheet3!$B:$I,3,0)</f>
        <v>RIB</v>
      </c>
      <c r="G5945" s="6" t="str">
        <f>+VLOOKUP($D5945,Sheet3!$B:$I,4,0)</f>
        <v>APW</v>
      </c>
      <c r="H5945" s="6">
        <f>+VLOOKUP($D5945,Sheet3!$B:$I,5,0)</f>
        <v>0</v>
      </c>
      <c r="I5945" s="6" t="str">
        <f>+VLOOKUP($D5945,Sheet3!$B:$I,6,0)</f>
        <v>GREY</v>
      </c>
      <c r="J5945" s="6" t="str">
        <f>+VLOOKUP($D5945,Sheet3!$B:$I,7,0)</f>
        <v>CARLISLE</v>
      </c>
      <c r="K5945" s="6" t="str">
        <f>+VLOOKUP($D5945,Sheet3!$B:$I,8,0)</f>
        <v>GROUNDFORCE500</v>
      </c>
      <c r="L5945" s="6" t="str">
        <f t="shared" si="462"/>
        <v>16X5SJRIB APW 0 GREY CARLISLE GROUNDFORCE500</v>
      </c>
      <c r="M5945" s="12" t="s">
        <v>5958</v>
      </c>
      <c r="N5945" s="12" t="str">
        <f t="shared" si="460"/>
        <v>l2203</v>
      </c>
    </row>
    <row r="5946" spans="1:14">
      <c r="A5946" s="14" t="s">
        <v>5979</v>
      </c>
      <c r="B5946" s="6" t="str">
        <f t="shared" si="459"/>
        <v>l220313630</v>
      </c>
      <c r="C5946" s="12">
        <v>203390</v>
      </c>
      <c r="D5946" s="12" t="str">
        <f t="shared" si="461"/>
        <v>p-003390</v>
      </c>
      <c r="E5946" s="6" t="str">
        <f>+VLOOKUP($D5946,Sheet3!$B:$I,2,0)</f>
        <v>16X5SJ</v>
      </c>
      <c r="F5946" s="6" t="str">
        <f>+VLOOKUP($D5946,Sheet3!$B:$I,3,0)</f>
        <v>RIB</v>
      </c>
      <c r="G5946" s="6" t="str">
        <f>+VLOOKUP($D5946,Sheet3!$B:$I,4,0)</f>
        <v>APW</v>
      </c>
      <c r="H5946" s="6">
        <f>+VLOOKUP($D5946,Sheet3!$B:$I,5,0)</f>
        <v>0</v>
      </c>
      <c r="I5946" s="6" t="str">
        <f>+VLOOKUP($D5946,Sheet3!$B:$I,6,0)</f>
        <v>GREY</v>
      </c>
      <c r="J5946" s="6" t="str">
        <f>+VLOOKUP($D5946,Sheet3!$B:$I,7,0)</f>
        <v>CARLISLE</v>
      </c>
      <c r="K5946" s="6" t="str">
        <f>+VLOOKUP($D5946,Sheet3!$B:$I,8,0)</f>
        <v>GROUNDFORCE500</v>
      </c>
      <c r="L5946" s="6" t="str">
        <f t="shared" si="462"/>
        <v>16X5SJRIB APW 0 GREY CARLISLE GROUNDFORCE500</v>
      </c>
      <c r="M5946" s="12" t="s">
        <v>5958</v>
      </c>
      <c r="N5946" s="12" t="str">
        <f t="shared" si="460"/>
        <v>l2203</v>
      </c>
    </row>
    <row r="5947" spans="1:14">
      <c r="A5947" s="14" t="s">
        <v>5980</v>
      </c>
      <c r="B5947" s="6" t="str">
        <f t="shared" si="459"/>
        <v>l220313795</v>
      </c>
      <c r="C5947" s="12">
        <v>203390</v>
      </c>
      <c r="D5947" s="12" t="str">
        <f t="shared" si="461"/>
        <v>p-003390</v>
      </c>
      <c r="E5947" s="6" t="str">
        <f>+VLOOKUP($D5947,Sheet3!$B:$I,2,0)</f>
        <v>16X5SJ</v>
      </c>
      <c r="F5947" s="6" t="str">
        <f>+VLOOKUP($D5947,Sheet3!$B:$I,3,0)</f>
        <v>RIB</v>
      </c>
      <c r="G5947" s="6" t="str">
        <f>+VLOOKUP($D5947,Sheet3!$B:$I,4,0)</f>
        <v>APW</v>
      </c>
      <c r="H5947" s="6">
        <f>+VLOOKUP($D5947,Sheet3!$B:$I,5,0)</f>
        <v>0</v>
      </c>
      <c r="I5947" s="6" t="str">
        <f>+VLOOKUP($D5947,Sheet3!$B:$I,6,0)</f>
        <v>GREY</v>
      </c>
      <c r="J5947" s="6" t="str">
        <f>+VLOOKUP($D5947,Sheet3!$B:$I,7,0)</f>
        <v>CARLISLE</v>
      </c>
      <c r="K5947" s="6" t="str">
        <f>+VLOOKUP($D5947,Sheet3!$B:$I,8,0)</f>
        <v>GROUNDFORCE500</v>
      </c>
      <c r="L5947" s="6" t="str">
        <f t="shared" si="462"/>
        <v>16X5SJRIB APW 0 GREY CARLISLE GROUNDFORCE500</v>
      </c>
      <c r="M5947" s="12" t="s">
        <v>5958</v>
      </c>
      <c r="N5947" s="12" t="str">
        <f t="shared" si="460"/>
        <v>l2203</v>
      </c>
    </row>
    <row r="5948" spans="1:14">
      <c r="A5948" s="14" t="s">
        <v>5981</v>
      </c>
      <c r="B5948" s="6" t="str">
        <f t="shared" si="459"/>
        <v>l220313896</v>
      </c>
      <c r="C5948" s="12">
        <v>202600</v>
      </c>
      <c r="D5948" s="12" t="str">
        <f t="shared" si="461"/>
        <v>p-002600</v>
      </c>
      <c r="E5948" s="6" t="str">
        <f>+VLOOKUP($D5948,Sheet3!$B:$I,2,0)</f>
        <v>10X3(2HOLE)</v>
      </c>
      <c r="F5948" s="6" t="str">
        <f>+VLOOKUP($D5948,Sheet3!$B:$I,3,0)</f>
        <v>RIB</v>
      </c>
      <c r="G5948" s="6" t="str">
        <f>+VLOOKUP($D5948,Sheet3!$B:$I,4,0)</f>
        <v>APW</v>
      </c>
      <c r="H5948" s="6">
        <f>+VLOOKUP($D5948,Sheet3!$B:$I,5,0)</f>
        <v>0</v>
      </c>
      <c r="I5948" s="6" t="str">
        <f>+VLOOKUP($D5948,Sheet3!$B:$I,6,0)</f>
        <v>GREY</v>
      </c>
      <c r="J5948" s="6" t="str">
        <f>+VLOOKUP($D5948,Sheet3!$B:$I,7,0)</f>
        <v>TOTALSOURCE</v>
      </c>
      <c r="K5948" s="6" t="str">
        <f>+VLOOKUP($D5948,Sheet3!$B:$I,8,0)</f>
        <v>-</v>
      </c>
      <c r="L5948" s="6" t="str">
        <f t="shared" si="462"/>
        <v>10X3(2HOLE)RIB APW 0 GREY TOTALSOURCE -</v>
      </c>
      <c r="M5948" s="12" t="s">
        <v>5958</v>
      </c>
      <c r="N5948" s="12" t="str">
        <f t="shared" si="460"/>
        <v>l2203</v>
      </c>
    </row>
    <row r="5949" spans="1:14">
      <c r="A5949" s="14" t="s">
        <v>5982</v>
      </c>
      <c r="B5949" s="6" t="str">
        <f t="shared" si="459"/>
        <v>l220313617</v>
      </c>
      <c r="C5949" s="12">
        <v>202600</v>
      </c>
      <c r="D5949" s="12" t="str">
        <f t="shared" si="461"/>
        <v>p-002600</v>
      </c>
      <c r="E5949" s="6" t="str">
        <f>+VLOOKUP($D5949,Sheet3!$B:$I,2,0)</f>
        <v>10X3(2HOLE)</v>
      </c>
      <c r="F5949" s="6" t="str">
        <f>+VLOOKUP($D5949,Sheet3!$B:$I,3,0)</f>
        <v>RIB</v>
      </c>
      <c r="G5949" s="6" t="str">
        <f>+VLOOKUP($D5949,Sheet3!$B:$I,4,0)</f>
        <v>APW</v>
      </c>
      <c r="H5949" s="6">
        <f>+VLOOKUP($D5949,Sheet3!$B:$I,5,0)</f>
        <v>0</v>
      </c>
      <c r="I5949" s="6" t="str">
        <f>+VLOOKUP($D5949,Sheet3!$B:$I,6,0)</f>
        <v>GREY</v>
      </c>
      <c r="J5949" s="6" t="str">
        <f>+VLOOKUP($D5949,Sheet3!$B:$I,7,0)</f>
        <v>TOTALSOURCE</v>
      </c>
      <c r="K5949" s="6" t="str">
        <f>+VLOOKUP($D5949,Sheet3!$B:$I,8,0)</f>
        <v>-</v>
      </c>
      <c r="L5949" s="6" t="str">
        <f t="shared" si="462"/>
        <v>10X3(2HOLE)RIB APW 0 GREY TOTALSOURCE -</v>
      </c>
      <c r="M5949" s="12" t="s">
        <v>5958</v>
      </c>
      <c r="N5949" s="12" t="str">
        <f t="shared" si="460"/>
        <v>l2203</v>
      </c>
    </row>
    <row r="5950" spans="1:14">
      <c r="A5950" s="14" t="s">
        <v>5983</v>
      </c>
      <c r="B5950" s="6" t="str">
        <f t="shared" si="459"/>
        <v>l220313641</v>
      </c>
      <c r="C5950" s="12">
        <v>203395</v>
      </c>
      <c r="D5950" s="12" t="str">
        <f t="shared" si="461"/>
        <v>p-003395</v>
      </c>
      <c r="E5950" s="6" t="str">
        <f>+VLOOKUP($D5950,Sheet3!$B:$I,2,0)</f>
        <v>10X3(2HOLE)</v>
      </c>
      <c r="F5950" s="6" t="str">
        <f>+VLOOKUP($D5950,Sheet3!$B:$I,3,0)</f>
        <v>RIB</v>
      </c>
      <c r="G5950" s="6" t="str">
        <f>+VLOOKUP($D5950,Sheet3!$B:$I,4,0)</f>
        <v>APW</v>
      </c>
      <c r="H5950" s="6">
        <f>+VLOOKUP($D5950,Sheet3!$B:$I,5,0)</f>
        <v>0</v>
      </c>
      <c r="I5950" s="6" t="str">
        <f>+VLOOKUP($D5950,Sheet3!$B:$I,6,0)</f>
        <v>GREY</v>
      </c>
      <c r="J5950" s="6" t="str">
        <f>+VLOOKUP($D5950,Sheet3!$B:$I,7,0)</f>
        <v>CARLISLE</v>
      </c>
      <c r="K5950" s="6" t="str">
        <f>+VLOOKUP($D5950,Sheet3!$B:$I,8,0)</f>
        <v>GROUNDFORCE500</v>
      </c>
      <c r="L5950" s="6" t="str">
        <f t="shared" si="462"/>
        <v>10X3(2HOLE)RIB APW 0 GREY CARLISLE GROUNDFORCE500</v>
      </c>
      <c r="M5950" s="12" t="s">
        <v>5958</v>
      </c>
      <c r="N5950" s="12" t="str">
        <f t="shared" si="460"/>
        <v>l2203</v>
      </c>
    </row>
    <row r="5951" spans="1:14">
      <c r="A5951" s="14" t="s">
        <v>5984</v>
      </c>
      <c r="B5951" s="6" t="str">
        <f t="shared" si="459"/>
        <v>l220313562</v>
      </c>
      <c r="C5951" s="12">
        <v>202600</v>
      </c>
      <c r="D5951" s="12" t="str">
        <f t="shared" si="461"/>
        <v>p-002600</v>
      </c>
      <c r="E5951" s="6" t="str">
        <f>+VLOOKUP($D5951,Sheet3!$B:$I,2,0)</f>
        <v>10X3(2HOLE)</v>
      </c>
      <c r="F5951" s="6" t="str">
        <f>+VLOOKUP($D5951,Sheet3!$B:$I,3,0)</f>
        <v>RIB</v>
      </c>
      <c r="G5951" s="6" t="str">
        <f>+VLOOKUP($D5951,Sheet3!$B:$I,4,0)</f>
        <v>APW</v>
      </c>
      <c r="H5951" s="6">
        <f>+VLOOKUP($D5951,Sheet3!$B:$I,5,0)</f>
        <v>0</v>
      </c>
      <c r="I5951" s="6" t="str">
        <f>+VLOOKUP($D5951,Sheet3!$B:$I,6,0)</f>
        <v>GREY</v>
      </c>
      <c r="J5951" s="6" t="str">
        <f>+VLOOKUP($D5951,Sheet3!$B:$I,7,0)</f>
        <v>TOTALSOURCE</v>
      </c>
      <c r="K5951" s="6" t="str">
        <f>+VLOOKUP($D5951,Sheet3!$B:$I,8,0)</f>
        <v>-</v>
      </c>
      <c r="L5951" s="6" t="str">
        <f t="shared" si="462"/>
        <v>10X3(2HOLE)RIB APW 0 GREY TOTALSOURCE -</v>
      </c>
      <c r="M5951" s="12" t="s">
        <v>5958</v>
      </c>
      <c r="N5951" s="12" t="str">
        <f t="shared" si="460"/>
        <v>l2203</v>
      </c>
    </row>
    <row r="5952" spans="1:14">
      <c r="A5952" s="14" t="s">
        <v>5985</v>
      </c>
      <c r="B5952" s="6" t="str">
        <f t="shared" si="459"/>
        <v>l220313749</v>
      </c>
      <c r="C5952" s="12">
        <v>203395</v>
      </c>
      <c r="D5952" s="12" t="str">
        <f t="shared" si="461"/>
        <v>p-003395</v>
      </c>
      <c r="E5952" s="6" t="str">
        <f>+VLOOKUP($D5952,Sheet3!$B:$I,2,0)</f>
        <v>10X3(2HOLE)</v>
      </c>
      <c r="F5952" s="6" t="str">
        <f>+VLOOKUP($D5952,Sheet3!$B:$I,3,0)</f>
        <v>RIB</v>
      </c>
      <c r="G5952" s="6" t="str">
        <f>+VLOOKUP($D5952,Sheet3!$B:$I,4,0)</f>
        <v>APW</v>
      </c>
      <c r="H5952" s="6">
        <f>+VLOOKUP($D5952,Sheet3!$B:$I,5,0)</f>
        <v>0</v>
      </c>
      <c r="I5952" s="6" t="str">
        <f>+VLOOKUP($D5952,Sheet3!$B:$I,6,0)</f>
        <v>GREY</v>
      </c>
      <c r="J5952" s="6" t="str">
        <f>+VLOOKUP($D5952,Sheet3!$B:$I,7,0)</f>
        <v>CARLISLE</v>
      </c>
      <c r="K5952" s="6" t="str">
        <f>+VLOOKUP($D5952,Sheet3!$B:$I,8,0)</f>
        <v>GROUNDFORCE500</v>
      </c>
      <c r="L5952" s="6" t="str">
        <f t="shared" si="462"/>
        <v>10X3(2HOLE)RIB APW 0 GREY CARLISLE GROUNDFORCE500</v>
      </c>
      <c r="M5952" s="12" t="s">
        <v>5958</v>
      </c>
      <c r="N5952" s="12" t="str">
        <f t="shared" si="460"/>
        <v>l2203</v>
      </c>
    </row>
    <row r="5953" spans="1:14">
      <c r="A5953" s="14" t="s">
        <v>5986</v>
      </c>
      <c r="B5953" s="6" t="str">
        <f t="shared" si="459"/>
        <v>l220313593</v>
      </c>
      <c r="C5953" s="12">
        <v>203395</v>
      </c>
      <c r="D5953" s="12" t="str">
        <f t="shared" si="461"/>
        <v>p-003395</v>
      </c>
      <c r="E5953" s="6" t="str">
        <f>+VLOOKUP($D5953,Sheet3!$B:$I,2,0)</f>
        <v>10X3(2HOLE)</v>
      </c>
      <c r="F5953" s="6" t="str">
        <f>+VLOOKUP($D5953,Sheet3!$B:$I,3,0)</f>
        <v>RIB</v>
      </c>
      <c r="G5953" s="6" t="str">
        <f>+VLOOKUP($D5953,Sheet3!$B:$I,4,0)</f>
        <v>APW</v>
      </c>
      <c r="H5953" s="6">
        <f>+VLOOKUP($D5953,Sheet3!$B:$I,5,0)</f>
        <v>0</v>
      </c>
      <c r="I5953" s="6" t="str">
        <f>+VLOOKUP($D5953,Sheet3!$B:$I,6,0)</f>
        <v>GREY</v>
      </c>
      <c r="J5953" s="6" t="str">
        <f>+VLOOKUP($D5953,Sheet3!$B:$I,7,0)</f>
        <v>CARLISLE</v>
      </c>
      <c r="K5953" s="6" t="str">
        <f>+VLOOKUP($D5953,Sheet3!$B:$I,8,0)</f>
        <v>GROUNDFORCE500</v>
      </c>
      <c r="L5953" s="6" t="str">
        <f t="shared" si="462"/>
        <v>10X3(2HOLE)RIB APW 0 GREY CARLISLE GROUNDFORCE500</v>
      </c>
      <c r="M5953" s="12" t="s">
        <v>5958</v>
      </c>
      <c r="N5953" s="12" t="str">
        <f t="shared" si="460"/>
        <v>l2203</v>
      </c>
    </row>
    <row r="5954" spans="1:14">
      <c r="A5954" s="14" t="s">
        <v>5987</v>
      </c>
      <c r="B5954" s="6" t="str">
        <f t="shared" si="459"/>
        <v>l220313707</v>
      </c>
      <c r="C5954" s="12">
        <v>203395</v>
      </c>
      <c r="D5954" s="12" t="str">
        <f t="shared" si="461"/>
        <v>p-003395</v>
      </c>
      <c r="E5954" s="6" t="str">
        <f>+VLOOKUP($D5954,Sheet3!$B:$I,2,0)</f>
        <v>10X3(2HOLE)</v>
      </c>
      <c r="F5954" s="6" t="str">
        <f>+VLOOKUP($D5954,Sheet3!$B:$I,3,0)</f>
        <v>RIB</v>
      </c>
      <c r="G5954" s="6" t="str">
        <f>+VLOOKUP($D5954,Sheet3!$B:$I,4,0)</f>
        <v>APW</v>
      </c>
      <c r="H5954" s="6">
        <f>+VLOOKUP($D5954,Sheet3!$B:$I,5,0)</f>
        <v>0</v>
      </c>
      <c r="I5954" s="6" t="str">
        <f>+VLOOKUP($D5954,Sheet3!$B:$I,6,0)</f>
        <v>GREY</v>
      </c>
      <c r="J5954" s="6" t="str">
        <f>+VLOOKUP($D5954,Sheet3!$B:$I,7,0)</f>
        <v>CARLISLE</v>
      </c>
      <c r="K5954" s="6" t="str">
        <f>+VLOOKUP($D5954,Sheet3!$B:$I,8,0)</f>
        <v>GROUNDFORCE500</v>
      </c>
      <c r="L5954" s="6" t="str">
        <f t="shared" si="462"/>
        <v>10X3(2HOLE)RIB APW 0 GREY CARLISLE GROUNDFORCE500</v>
      </c>
      <c r="M5954" s="12" t="s">
        <v>5958</v>
      </c>
      <c r="N5954" s="12" t="str">
        <f t="shared" si="460"/>
        <v>l2203</v>
      </c>
    </row>
    <row r="5955" spans="1:14">
      <c r="A5955" s="14" t="s">
        <v>5988</v>
      </c>
      <c r="B5955" s="6" t="str">
        <f t="shared" si="459"/>
        <v>l220313708</v>
      </c>
      <c r="C5955" s="12">
        <v>203395</v>
      </c>
      <c r="D5955" s="12" t="str">
        <f t="shared" si="461"/>
        <v>p-003395</v>
      </c>
      <c r="E5955" s="6" t="str">
        <f>+VLOOKUP($D5955,Sheet3!$B:$I,2,0)</f>
        <v>10X3(2HOLE)</v>
      </c>
      <c r="F5955" s="6" t="str">
        <f>+VLOOKUP($D5955,Sheet3!$B:$I,3,0)</f>
        <v>RIB</v>
      </c>
      <c r="G5955" s="6" t="str">
        <f>+VLOOKUP($D5955,Sheet3!$B:$I,4,0)</f>
        <v>APW</v>
      </c>
      <c r="H5955" s="6">
        <f>+VLOOKUP($D5955,Sheet3!$B:$I,5,0)</f>
        <v>0</v>
      </c>
      <c r="I5955" s="6" t="str">
        <f>+VLOOKUP($D5955,Sheet3!$B:$I,6,0)</f>
        <v>GREY</v>
      </c>
      <c r="J5955" s="6" t="str">
        <f>+VLOOKUP($D5955,Sheet3!$B:$I,7,0)</f>
        <v>CARLISLE</v>
      </c>
      <c r="K5955" s="6" t="str">
        <f>+VLOOKUP($D5955,Sheet3!$B:$I,8,0)</f>
        <v>GROUNDFORCE500</v>
      </c>
      <c r="L5955" s="6" t="str">
        <f t="shared" si="462"/>
        <v>10X3(2HOLE)RIB APW 0 GREY CARLISLE GROUNDFORCE500</v>
      </c>
      <c r="M5955" s="12" t="s">
        <v>5958</v>
      </c>
      <c r="N5955" s="12" t="str">
        <f t="shared" si="460"/>
        <v>l2203</v>
      </c>
    </row>
    <row r="5956" spans="1:14">
      <c r="A5956" s="14" t="s">
        <v>5989</v>
      </c>
      <c r="B5956" s="6" t="str">
        <f t="shared" si="459"/>
        <v>l220313585</v>
      </c>
      <c r="C5956" s="12">
        <v>203395</v>
      </c>
      <c r="D5956" s="12" t="str">
        <f t="shared" si="461"/>
        <v>p-003395</v>
      </c>
      <c r="E5956" s="6" t="str">
        <f>+VLOOKUP($D5956,Sheet3!$B:$I,2,0)</f>
        <v>10X3(2HOLE)</v>
      </c>
      <c r="F5956" s="6" t="str">
        <f>+VLOOKUP($D5956,Sheet3!$B:$I,3,0)</f>
        <v>RIB</v>
      </c>
      <c r="G5956" s="6" t="str">
        <f>+VLOOKUP($D5956,Sheet3!$B:$I,4,0)</f>
        <v>APW</v>
      </c>
      <c r="H5956" s="6">
        <f>+VLOOKUP($D5956,Sheet3!$B:$I,5,0)</f>
        <v>0</v>
      </c>
      <c r="I5956" s="6" t="str">
        <f>+VLOOKUP($D5956,Sheet3!$B:$I,6,0)</f>
        <v>GREY</v>
      </c>
      <c r="J5956" s="6" t="str">
        <f>+VLOOKUP($D5956,Sheet3!$B:$I,7,0)</f>
        <v>CARLISLE</v>
      </c>
      <c r="K5956" s="6" t="str">
        <f>+VLOOKUP($D5956,Sheet3!$B:$I,8,0)</f>
        <v>GROUNDFORCE500</v>
      </c>
      <c r="L5956" s="6" t="str">
        <f t="shared" si="462"/>
        <v>10X3(2HOLE)RIB APW 0 GREY CARLISLE GROUNDFORCE500</v>
      </c>
      <c r="M5956" s="12" t="s">
        <v>5958</v>
      </c>
      <c r="N5956" s="12" t="str">
        <f t="shared" si="460"/>
        <v>l2203</v>
      </c>
    </row>
    <row r="5957" spans="1:14">
      <c r="A5957" s="14" t="s">
        <v>5990</v>
      </c>
      <c r="B5957" s="6" t="str">
        <f t="shared" si="459"/>
        <v>l220313904</v>
      </c>
      <c r="C5957" s="12">
        <v>203395</v>
      </c>
      <c r="D5957" s="12" t="str">
        <f t="shared" si="461"/>
        <v>p-003395</v>
      </c>
      <c r="E5957" s="6" t="str">
        <f>+VLOOKUP($D5957,Sheet3!$B:$I,2,0)</f>
        <v>10X3(2HOLE)</v>
      </c>
      <c r="F5957" s="6" t="str">
        <f>+VLOOKUP($D5957,Sheet3!$B:$I,3,0)</f>
        <v>RIB</v>
      </c>
      <c r="G5957" s="6" t="str">
        <f>+VLOOKUP($D5957,Sheet3!$B:$I,4,0)</f>
        <v>APW</v>
      </c>
      <c r="H5957" s="6">
        <f>+VLOOKUP($D5957,Sheet3!$B:$I,5,0)</f>
        <v>0</v>
      </c>
      <c r="I5957" s="6" t="str">
        <f>+VLOOKUP($D5957,Sheet3!$B:$I,6,0)</f>
        <v>GREY</v>
      </c>
      <c r="J5957" s="6" t="str">
        <f>+VLOOKUP($D5957,Sheet3!$B:$I,7,0)</f>
        <v>CARLISLE</v>
      </c>
      <c r="K5957" s="6" t="str">
        <f>+VLOOKUP($D5957,Sheet3!$B:$I,8,0)</f>
        <v>GROUNDFORCE500</v>
      </c>
      <c r="L5957" s="6" t="str">
        <f t="shared" si="462"/>
        <v>10X3(2HOLE)RIB APW 0 GREY CARLISLE GROUNDFORCE500</v>
      </c>
      <c r="M5957" s="12" t="s">
        <v>5958</v>
      </c>
      <c r="N5957" s="12" t="str">
        <f t="shared" si="460"/>
        <v>l2203</v>
      </c>
    </row>
    <row r="5958" spans="1:14">
      <c r="A5958" s="14" t="s">
        <v>5991</v>
      </c>
      <c r="B5958" s="6" t="str">
        <f t="shared" si="459"/>
        <v>l220313861</v>
      </c>
      <c r="C5958" s="12">
        <v>203395</v>
      </c>
      <c r="D5958" s="12" t="str">
        <f t="shared" si="461"/>
        <v>p-003395</v>
      </c>
      <c r="E5958" s="6" t="str">
        <f>+VLOOKUP($D5958,Sheet3!$B:$I,2,0)</f>
        <v>10X3(2HOLE)</v>
      </c>
      <c r="F5958" s="6" t="str">
        <f>+VLOOKUP($D5958,Sheet3!$B:$I,3,0)</f>
        <v>RIB</v>
      </c>
      <c r="G5958" s="6" t="str">
        <f>+VLOOKUP($D5958,Sheet3!$B:$I,4,0)</f>
        <v>APW</v>
      </c>
      <c r="H5958" s="6">
        <f>+VLOOKUP($D5958,Sheet3!$B:$I,5,0)</f>
        <v>0</v>
      </c>
      <c r="I5958" s="6" t="str">
        <f>+VLOOKUP($D5958,Sheet3!$B:$I,6,0)</f>
        <v>GREY</v>
      </c>
      <c r="J5958" s="6" t="str">
        <f>+VLOOKUP($D5958,Sheet3!$B:$I,7,0)</f>
        <v>CARLISLE</v>
      </c>
      <c r="K5958" s="6" t="str">
        <f>+VLOOKUP($D5958,Sheet3!$B:$I,8,0)</f>
        <v>GROUNDFORCE500</v>
      </c>
      <c r="L5958" s="6" t="str">
        <f t="shared" si="462"/>
        <v>10X3(2HOLE)RIB APW 0 GREY CARLISLE GROUNDFORCE500</v>
      </c>
      <c r="M5958" s="12" t="s">
        <v>5958</v>
      </c>
      <c r="N5958" s="12" t="str">
        <f t="shared" si="460"/>
        <v>l2203</v>
      </c>
    </row>
    <row r="5959" spans="1:14">
      <c r="A5959" s="14" t="s">
        <v>5992</v>
      </c>
      <c r="B5959" s="6" t="str">
        <f t="shared" si="459"/>
        <v>l220313703</v>
      </c>
      <c r="C5959" s="12">
        <v>202600</v>
      </c>
      <c r="D5959" s="12" t="str">
        <f t="shared" si="461"/>
        <v>p-002600</v>
      </c>
      <c r="E5959" s="6" t="str">
        <f>+VLOOKUP($D5959,Sheet3!$B:$I,2,0)</f>
        <v>10X3(2HOLE)</v>
      </c>
      <c r="F5959" s="6" t="str">
        <f>+VLOOKUP($D5959,Sheet3!$B:$I,3,0)</f>
        <v>RIB</v>
      </c>
      <c r="G5959" s="6" t="str">
        <f>+VLOOKUP($D5959,Sheet3!$B:$I,4,0)</f>
        <v>APW</v>
      </c>
      <c r="H5959" s="6">
        <f>+VLOOKUP($D5959,Sheet3!$B:$I,5,0)</f>
        <v>0</v>
      </c>
      <c r="I5959" s="6" t="str">
        <f>+VLOOKUP($D5959,Sheet3!$B:$I,6,0)</f>
        <v>GREY</v>
      </c>
      <c r="J5959" s="6" t="str">
        <f>+VLOOKUP($D5959,Sheet3!$B:$I,7,0)</f>
        <v>TOTALSOURCE</v>
      </c>
      <c r="K5959" s="6" t="str">
        <f>+VLOOKUP($D5959,Sheet3!$B:$I,8,0)</f>
        <v>-</v>
      </c>
      <c r="L5959" s="6" t="str">
        <f t="shared" si="462"/>
        <v>10X3(2HOLE)RIB APW 0 GREY TOTALSOURCE -</v>
      </c>
      <c r="M5959" s="12" t="s">
        <v>5958</v>
      </c>
      <c r="N5959" s="12" t="str">
        <f t="shared" si="460"/>
        <v>l2203</v>
      </c>
    </row>
    <row r="5960" spans="1:14">
      <c r="A5960" s="14" t="s">
        <v>5993</v>
      </c>
      <c r="B5960" s="6" t="str">
        <f t="shared" si="459"/>
        <v>l220313748</v>
      </c>
      <c r="C5960" s="12">
        <v>202600</v>
      </c>
      <c r="D5960" s="12" t="str">
        <f t="shared" si="461"/>
        <v>p-002600</v>
      </c>
      <c r="E5960" s="6" t="str">
        <f>+VLOOKUP($D5960,Sheet3!$B:$I,2,0)</f>
        <v>10X3(2HOLE)</v>
      </c>
      <c r="F5960" s="6" t="str">
        <f>+VLOOKUP($D5960,Sheet3!$B:$I,3,0)</f>
        <v>RIB</v>
      </c>
      <c r="G5960" s="6" t="str">
        <f>+VLOOKUP($D5960,Sheet3!$B:$I,4,0)</f>
        <v>APW</v>
      </c>
      <c r="H5960" s="6">
        <f>+VLOOKUP($D5960,Sheet3!$B:$I,5,0)</f>
        <v>0</v>
      </c>
      <c r="I5960" s="6" t="str">
        <f>+VLOOKUP($D5960,Sheet3!$B:$I,6,0)</f>
        <v>GREY</v>
      </c>
      <c r="J5960" s="6" t="str">
        <f>+VLOOKUP($D5960,Sheet3!$B:$I,7,0)</f>
        <v>TOTALSOURCE</v>
      </c>
      <c r="K5960" s="6" t="str">
        <f>+VLOOKUP($D5960,Sheet3!$B:$I,8,0)</f>
        <v>-</v>
      </c>
      <c r="L5960" s="6" t="str">
        <f t="shared" si="462"/>
        <v>10X3(2HOLE)RIB APW 0 GREY TOTALSOURCE -</v>
      </c>
      <c r="M5960" s="12" t="s">
        <v>5958</v>
      </c>
      <c r="N5960" s="12" t="str">
        <f t="shared" si="460"/>
        <v>l2203</v>
      </c>
    </row>
    <row r="5961" spans="1:14">
      <c r="A5961" s="14" t="s">
        <v>5994</v>
      </c>
      <c r="B5961" s="6" t="str">
        <f t="shared" si="459"/>
        <v>l220313639</v>
      </c>
      <c r="C5961" s="12">
        <v>203398</v>
      </c>
      <c r="D5961" s="12" t="str">
        <f t="shared" si="461"/>
        <v>p-003398</v>
      </c>
      <c r="E5961" s="6" t="str">
        <f>+VLOOKUP($D5961,Sheet3!$B:$I,2,0)</f>
        <v>12X4SJ-WITHOUTDISK</v>
      </c>
      <c r="F5961" s="6" t="str">
        <f>+VLOOKUP($D5961,Sheet3!$B:$I,3,0)</f>
        <v>S</v>
      </c>
      <c r="G5961" s="6" t="str">
        <f>+VLOOKUP($D5961,Sheet3!$B:$I,4,0)</f>
        <v>APW</v>
      </c>
      <c r="H5961" s="6">
        <f>+VLOOKUP($D5961,Sheet3!$B:$I,5,0)</f>
        <v>0</v>
      </c>
      <c r="I5961" s="6" t="str">
        <f>+VLOOKUP($D5961,Sheet3!$B:$I,6,0)</f>
        <v>GREY</v>
      </c>
      <c r="J5961" s="6" t="str">
        <f>+VLOOKUP($D5961,Sheet3!$B:$I,7,0)</f>
        <v>CARLISLE</v>
      </c>
      <c r="K5961" s="6" t="str">
        <f>+VLOOKUP($D5961,Sheet3!$B:$I,8,0)</f>
        <v>GROUNDFORCE500</v>
      </c>
      <c r="L5961" s="6" t="str">
        <f t="shared" si="462"/>
        <v>12X4SJ-WITHOUTDISKS APW 0 GREY CARLISLE GROUNDFORCE500</v>
      </c>
      <c r="M5961" s="12" t="s">
        <v>5958</v>
      </c>
      <c r="N5961" s="12" t="str">
        <f t="shared" si="460"/>
        <v>l2203</v>
      </c>
    </row>
    <row r="5962" spans="1:14">
      <c r="A5962" s="14" t="s">
        <v>5995</v>
      </c>
      <c r="B5962" s="6" t="str">
        <f t="shared" si="459"/>
        <v>l220313592</v>
      </c>
      <c r="C5962" s="12">
        <v>203398</v>
      </c>
      <c r="D5962" s="12" t="str">
        <f t="shared" si="461"/>
        <v>p-003398</v>
      </c>
      <c r="E5962" s="6" t="str">
        <f>+VLOOKUP($D5962,Sheet3!$B:$I,2,0)</f>
        <v>12X4SJ-WITHOUTDISK</v>
      </c>
      <c r="F5962" s="6" t="str">
        <f>+VLOOKUP($D5962,Sheet3!$B:$I,3,0)</f>
        <v>S</v>
      </c>
      <c r="G5962" s="6" t="str">
        <f>+VLOOKUP($D5962,Sheet3!$B:$I,4,0)</f>
        <v>APW</v>
      </c>
      <c r="H5962" s="6">
        <f>+VLOOKUP($D5962,Sheet3!$B:$I,5,0)</f>
        <v>0</v>
      </c>
      <c r="I5962" s="6" t="str">
        <f>+VLOOKUP($D5962,Sheet3!$B:$I,6,0)</f>
        <v>GREY</v>
      </c>
      <c r="J5962" s="6" t="str">
        <f>+VLOOKUP($D5962,Sheet3!$B:$I,7,0)</f>
        <v>CARLISLE</v>
      </c>
      <c r="K5962" s="6" t="str">
        <f>+VLOOKUP($D5962,Sheet3!$B:$I,8,0)</f>
        <v>GROUNDFORCE500</v>
      </c>
      <c r="L5962" s="6" t="str">
        <f t="shared" si="462"/>
        <v>12X4SJ-WITHOUTDISKS APW 0 GREY CARLISLE GROUNDFORCE500</v>
      </c>
      <c r="M5962" s="12" t="s">
        <v>5958</v>
      </c>
      <c r="N5962" s="12" t="str">
        <f t="shared" si="460"/>
        <v>l2203</v>
      </c>
    </row>
    <row r="5963" spans="1:14">
      <c r="A5963" s="14" t="s">
        <v>5996</v>
      </c>
      <c r="B5963" s="6" t="str">
        <f t="shared" si="459"/>
        <v>l220313713</v>
      </c>
      <c r="C5963" s="12">
        <v>201563</v>
      </c>
      <c r="D5963" s="12" t="str">
        <f t="shared" si="461"/>
        <v>p-001563</v>
      </c>
      <c r="E5963" s="6" t="str">
        <f>+VLOOKUP($D5963,Sheet3!$B:$I,2,0)</f>
        <v>18X7X121/8</v>
      </c>
      <c r="F5963" s="6" t="str">
        <f>+VLOOKUP($D5963,Sheet3!$B:$I,3,0)</f>
        <v>SAT</v>
      </c>
      <c r="G5963" s="6" t="str">
        <f>+VLOOKUP($D5963,Sheet3!$B:$I,4,0)</f>
        <v>NUMA</v>
      </c>
      <c r="H5963" s="6">
        <f>+VLOOKUP($D5963,Sheet3!$B:$I,5,0)</f>
        <v>0</v>
      </c>
      <c r="I5963" s="6" t="str">
        <f>+VLOOKUP($D5963,Sheet3!$B:$I,6,0)</f>
        <v>NM-FIBER</v>
      </c>
      <c r="J5963" s="6" t="str">
        <f>+VLOOKUP($D5963,Sheet3!$B:$I,7,0)</f>
        <v>TOTALSOURCE</v>
      </c>
      <c r="K5963" s="6" t="str">
        <f>+VLOOKUP($D5963,Sheet3!$B:$I,8,0)</f>
        <v>P</v>
      </c>
      <c r="L5963" s="6" t="str">
        <f t="shared" si="462"/>
        <v>18X7X121/8SAT NUMA 0 NM-FIBER TOTALSOURCE P</v>
      </c>
      <c r="M5963" s="12" t="s">
        <v>5958</v>
      </c>
      <c r="N5963" s="12" t="str">
        <f t="shared" si="460"/>
        <v>l2203</v>
      </c>
    </row>
    <row r="5964" spans="1:14">
      <c r="A5964" s="14" t="s">
        <v>5997</v>
      </c>
      <c r="B5964" s="6" t="str">
        <f t="shared" si="459"/>
        <v>l220313633</v>
      </c>
      <c r="C5964" s="12">
        <v>203392</v>
      </c>
      <c r="D5964" s="12" t="str">
        <f t="shared" si="461"/>
        <v>p-003392</v>
      </c>
      <c r="E5964" s="6" t="str">
        <f>+VLOOKUP($D5964,Sheet3!$B:$I,2,0)</f>
        <v>12X41/2(2HOLE)</v>
      </c>
      <c r="F5964" s="6" t="str">
        <f>+VLOOKUP($D5964,Sheet3!$B:$I,3,0)</f>
        <v>S</v>
      </c>
      <c r="G5964" s="6" t="str">
        <f>+VLOOKUP($D5964,Sheet3!$B:$I,4,0)</f>
        <v>APW</v>
      </c>
      <c r="H5964" s="6">
        <f>+VLOOKUP($D5964,Sheet3!$B:$I,5,0)</f>
        <v>0</v>
      </c>
      <c r="I5964" s="6" t="str">
        <f>+VLOOKUP($D5964,Sheet3!$B:$I,6,0)</f>
        <v>GREY</v>
      </c>
      <c r="J5964" s="6" t="str">
        <f>+VLOOKUP($D5964,Sheet3!$B:$I,7,0)</f>
        <v>CARLISLE</v>
      </c>
      <c r="K5964" s="6" t="str">
        <f>+VLOOKUP($D5964,Sheet3!$B:$I,8,0)</f>
        <v>GROUNDFORCE500</v>
      </c>
      <c r="L5964" s="6" t="str">
        <f t="shared" si="462"/>
        <v>12X41/2(2HOLE)S APW 0 GREY CARLISLE GROUNDFORCE500</v>
      </c>
      <c r="M5964" s="12" t="s">
        <v>5958</v>
      </c>
      <c r="N5964" s="12" t="str">
        <f t="shared" si="460"/>
        <v>l2203</v>
      </c>
    </row>
    <row r="5965" spans="1:14">
      <c r="A5965" s="14" t="s">
        <v>5998</v>
      </c>
      <c r="B5965" s="6" t="str">
        <f t="shared" si="459"/>
        <v>l220313535</v>
      </c>
      <c r="C5965" s="12">
        <v>203398</v>
      </c>
      <c r="D5965" s="12" t="str">
        <f t="shared" si="461"/>
        <v>p-003398</v>
      </c>
      <c r="E5965" s="6" t="str">
        <f>+VLOOKUP($D5965,Sheet3!$B:$I,2,0)</f>
        <v>12X4SJ-WITHOUTDISK</v>
      </c>
      <c r="F5965" s="6" t="str">
        <f>+VLOOKUP($D5965,Sheet3!$B:$I,3,0)</f>
        <v>S</v>
      </c>
      <c r="G5965" s="6" t="str">
        <f>+VLOOKUP($D5965,Sheet3!$B:$I,4,0)</f>
        <v>APW</v>
      </c>
      <c r="H5965" s="6">
        <f>+VLOOKUP($D5965,Sheet3!$B:$I,5,0)</f>
        <v>0</v>
      </c>
      <c r="I5965" s="6" t="str">
        <f>+VLOOKUP($D5965,Sheet3!$B:$I,6,0)</f>
        <v>GREY</v>
      </c>
      <c r="J5965" s="6" t="str">
        <f>+VLOOKUP($D5965,Sheet3!$B:$I,7,0)</f>
        <v>CARLISLE</v>
      </c>
      <c r="K5965" s="6" t="str">
        <f>+VLOOKUP($D5965,Sheet3!$B:$I,8,0)</f>
        <v>GROUNDFORCE500</v>
      </c>
      <c r="L5965" s="6" t="str">
        <f t="shared" si="462"/>
        <v>12X4SJ-WITHOUTDISKS APW 0 GREY CARLISLE GROUNDFORCE500</v>
      </c>
      <c r="M5965" s="12" t="s">
        <v>5958</v>
      </c>
      <c r="N5965" s="12" t="str">
        <f t="shared" si="460"/>
        <v>l2203</v>
      </c>
    </row>
    <row r="5966" spans="1:14">
      <c r="A5966" s="14" t="s">
        <v>5999</v>
      </c>
      <c r="B5966" s="6" t="str">
        <f t="shared" si="459"/>
        <v>l220313254</v>
      </c>
      <c r="C5966" s="12">
        <v>203392</v>
      </c>
      <c r="D5966" s="12" t="str">
        <f t="shared" si="461"/>
        <v>p-003392</v>
      </c>
      <c r="E5966" s="6" t="str">
        <f>+VLOOKUP($D5966,Sheet3!$B:$I,2,0)</f>
        <v>12X41/2(2HOLE)</v>
      </c>
      <c r="F5966" s="6" t="str">
        <f>+VLOOKUP($D5966,Sheet3!$B:$I,3,0)</f>
        <v>S</v>
      </c>
      <c r="G5966" s="6" t="str">
        <f>+VLOOKUP($D5966,Sheet3!$B:$I,4,0)</f>
        <v>APW</v>
      </c>
      <c r="H5966" s="6">
        <f>+VLOOKUP($D5966,Sheet3!$B:$I,5,0)</f>
        <v>0</v>
      </c>
      <c r="I5966" s="6" t="str">
        <f>+VLOOKUP($D5966,Sheet3!$B:$I,6,0)</f>
        <v>GREY</v>
      </c>
      <c r="J5966" s="6" t="str">
        <f>+VLOOKUP($D5966,Sheet3!$B:$I,7,0)</f>
        <v>CARLISLE</v>
      </c>
      <c r="K5966" s="6" t="str">
        <f>+VLOOKUP($D5966,Sheet3!$B:$I,8,0)</f>
        <v>GROUNDFORCE500</v>
      </c>
      <c r="L5966" s="6" t="str">
        <f t="shared" si="462"/>
        <v>12X41/2(2HOLE)S APW 0 GREY CARLISLE GROUNDFORCE500</v>
      </c>
      <c r="M5966" s="12" t="s">
        <v>5958</v>
      </c>
      <c r="N5966" s="12" t="str">
        <f t="shared" si="460"/>
        <v>l2203</v>
      </c>
    </row>
    <row r="5967" spans="1:14">
      <c r="A5967" s="14" t="s">
        <v>6000</v>
      </c>
      <c r="B5967" s="6" t="str">
        <f t="shared" si="459"/>
        <v>l220313906</v>
      </c>
      <c r="C5967" s="12">
        <v>203398</v>
      </c>
      <c r="D5967" s="12" t="str">
        <f t="shared" si="461"/>
        <v>p-003398</v>
      </c>
      <c r="E5967" s="6" t="str">
        <f>+VLOOKUP($D5967,Sheet3!$B:$I,2,0)</f>
        <v>12X4SJ-WITHOUTDISK</v>
      </c>
      <c r="F5967" s="6" t="str">
        <f>+VLOOKUP($D5967,Sheet3!$B:$I,3,0)</f>
        <v>S</v>
      </c>
      <c r="G5967" s="6" t="str">
        <f>+VLOOKUP($D5967,Sheet3!$B:$I,4,0)</f>
        <v>APW</v>
      </c>
      <c r="H5967" s="6">
        <f>+VLOOKUP($D5967,Sheet3!$B:$I,5,0)</f>
        <v>0</v>
      </c>
      <c r="I5967" s="6" t="str">
        <f>+VLOOKUP($D5967,Sheet3!$B:$I,6,0)</f>
        <v>GREY</v>
      </c>
      <c r="J5967" s="6" t="str">
        <f>+VLOOKUP($D5967,Sheet3!$B:$I,7,0)</f>
        <v>CARLISLE</v>
      </c>
      <c r="K5967" s="6" t="str">
        <f>+VLOOKUP($D5967,Sheet3!$B:$I,8,0)</f>
        <v>GROUNDFORCE500</v>
      </c>
      <c r="L5967" s="6" t="str">
        <f t="shared" si="462"/>
        <v>12X4SJ-WITHOUTDISKS APW 0 GREY CARLISLE GROUNDFORCE500</v>
      </c>
      <c r="M5967" s="12" t="s">
        <v>5958</v>
      </c>
      <c r="N5967" s="12" t="str">
        <f t="shared" si="460"/>
        <v>l2203</v>
      </c>
    </row>
    <row r="5968" spans="1:14">
      <c r="A5968" s="14" t="s">
        <v>6001</v>
      </c>
      <c r="B5968" s="6" t="str">
        <f t="shared" si="459"/>
        <v>l220313745</v>
      </c>
      <c r="C5968" s="12">
        <v>203392</v>
      </c>
      <c r="D5968" s="12" t="str">
        <f t="shared" si="461"/>
        <v>p-003392</v>
      </c>
      <c r="E5968" s="6" t="str">
        <f>+VLOOKUP($D5968,Sheet3!$B:$I,2,0)</f>
        <v>12X41/2(2HOLE)</v>
      </c>
      <c r="F5968" s="6" t="str">
        <f>+VLOOKUP($D5968,Sheet3!$B:$I,3,0)</f>
        <v>S</v>
      </c>
      <c r="G5968" s="6" t="str">
        <f>+VLOOKUP($D5968,Sheet3!$B:$I,4,0)</f>
        <v>APW</v>
      </c>
      <c r="H5968" s="6">
        <f>+VLOOKUP($D5968,Sheet3!$B:$I,5,0)</f>
        <v>0</v>
      </c>
      <c r="I5968" s="6" t="str">
        <f>+VLOOKUP($D5968,Sheet3!$B:$I,6,0)</f>
        <v>GREY</v>
      </c>
      <c r="J5968" s="6" t="str">
        <f>+VLOOKUP($D5968,Sheet3!$B:$I,7,0)</f>
        <v>CARLISLE</v>
      </c>
      <c r="K5968" s="6" t="str">
        <f>+VLOOKUP($D5968,Sheet3!$B:$I,8,0)</f>
        <v>GROUNDFORCE500</v>
      </c>
      <c r="L5968" s="6" t="str">
        <f t="shared" si="462"/>
        <v>12X41/2(2HOLE)S APW 0 GREY CARLISLE GROUNDFORCE500</v>
      </c>
      <c r="M5968" s="12" t="s">
        <v>5958</v>
      </c>
      <c r="N5968" s="12" t="str">
        <f t="shared" si="460"/>
        <v>l2203</v>
      </c>
    </row>
    <row r="5969" spans="1:14">
      <c r="A5969" s="14" t="s">
        <v>6002</v>
      </c>
      <c r="B5969" s="6" t="str">
        <f t="shared" si="459"/>
        <v>l220313908</v>
      </c>
      <c r="C5969" s="12">
        <v>203398</v>
      </c>
      <c r="D5969" s="12" t="str">
        <f t="shared" si="461"/>
        <v>p-003398</v>
      </c>
      <c r="E5969" s="6" t="str">
        <f>+VLOOKUP($D5969,Sheet3!$B:$I,2,0)</f>
        <v>12X4SJ-WITHOUTDISK</v>
      </c>
      <c r="F5969" s="6" t="str">
        <f>+VLOOKUP($D5969,Sheet3!$B:$I,3,0)</f>
        <v>S</v>
      </c>
      <c r="G5969" s="6" t="str">
        <f>+VLOOKUP($D5969,Sheet3!$B:$I,4,0)</f>
        <v>APW</v>
      </c>
      <c r="H5969" s="6">
        <f>+VLOOKUP($D5969,Sheet3!$B:$I,5,0)</f>
        <v>0</v>
      </c>
      <c r="I5969" s="6" t="str">
        <f>+VLOOKUP($D5969,Sheet3!$B:$I,6,0)</f>
        <v>GREY</v>
      </c>
      <c r="J5969" s="6" t="str">
        <f>+VLOOKUP($D5969,Sheet3!$B:$I,7,0)</f>
        <v>CARLISLE</v>
      </c>
      <c r="K5969" s="6" t="str">
        <f>+VLOOKUP($D5969,Sheet3!$B:$I,8,0)</f>
        <v>GROUNDFORCE500</v>
      </c>
      <c r="L5969" s="6" t="str">
        <f t="shared" si="462"/>
        <v>12X4SJ-WITHOUTDISKS APW 0 GREY CARLISLE GROUNDFORCE500</v>
      </c>
      <c r="M5969" s="12" t="s">
        <v>5958</v>
      </c>
      <c r="N5969" s="12" t="str">
        <f t="shared" si="460"/>
        <v>l2203</v>
      </c>
    </row>
    <row r="5970" spans="1:14">
      <c r="A5970" s="14" t="s">
        <v>6003</v>
      </c>
      <c r="B5970" s="6" t="str">
        <f t="shared" si="459"/>
        <v>l220312470</v>
      </c>
      <c r="C5970" s="12">
        <v>190279</v>
      </c>
      <c r="D5970" s="12" t="str">
        <f t="shared" si="461"/>
        <v>p-190279</v>
      </c>
      <c r="E5970" s="6" t="str">
        <f>+VLOOKUP($D5970,Sheet3!$B:$I,2,0)</f>
        <v>16X6X101/2</v>
      </c>
      <c r="F5970" s="6" t="str">
        <f>+VLOOKUP($D5970,Sheet3!$B:$I,3,0)</f>
        <v>SM</v>
      </c>
      <c r="G5970" s="6" t="str">
        <f>+VLOOKUP($D5970,Sheet3!$B:$I,4,0)</f>
        <v>NUMA</v>
      </c>
      <c r="H5970" s="6">
        <f>+VLOOKUP($D5970,Sheet3!$B:$I,5,0)</f>
        <v>0</v>
      </c>
      <c r="I5970" s="6" t="str">
        <f>+VLOOKUP($D5970,Sheet3!$B:$I,6,0)</f>
        <v>P5N</v>
      </c>
      <c r="J5970" s="6" t="str">
        <f>+VLOOKUP($D5970,Sheet3!$B:$I,7,0)</f>
        <v>GALAXYYMSDS</v>
      </c>
      <c r="K5970" s="6" t="str">
        <f>+VLOOKUP($D5970,Sheet3!$B:$I,8,0)</f>
        <v>P</v>
      </c>
      <c r="L5970" s="6" t="str">
        <f t="shared" si="462"/>
        <v>16X6X101/2SM NUMA 0 P5N GALAXYYMSDS P</v>
      </c>
      <c r="M5970" s="12" t="s">
        <v>5958</v>
      </c>
      <c r="N5970" s="12" t="str">
        <f t="shared" si="460"/>
        <v>l2203</v>
      </c>
    </row>
    <row r="5971" spans="1:14">
      <c r="A5971" s="14" t="s">
        <v>6004</v>
      </c>
      <c r="B5971" s="6" t="str">
        <f t="shared" si="459"/>
        <v>l220312680</v>
      </c>
      <c r="C5971" s="12">
        <v>201610</v>
      </c>
      <c r="D5971" s="12" t="str">
        <f t="shared" si="461"/>
        <v>p-001610</v>
      </c>
      <c r="E5971" s="6" t="str">
        <f>+VLOOKUP($D5971,Sheet3!$B:$I,2,0)</f>
        <v>140/55-9</v>
      </c>
      <c r="F5971" s="6" t="str">
        <f>+VLOOKUP($D5971,Sheet3!$B:$I,3,0)</f>
        <v>LUG</v>
      </c>
      <c r="G5971" s="6" t="str">
        <f>+VLOOKUP($D5971,Sheet3!$B:$I,4,0)</f>
        <v>NUMAPRIME</v>
      </c>
      <c r="H5971" s="6">
        <f>+VLOOKUP($D5971,Sheet3!$B:$I,5,0)</f>
        <v>4</v>
      </c>
      <c r="I5971" s="6" t="str">
        <f>+VLOOKUP($D5971,Sheet3!$B:$I,6,0)</f>
        <v>M4N34</v>
      </c>
      <c r="J5971" s="6" t="str">
        <f>+VLOOKUP($D5971,Sheet3!$B:$I,7,0)</f>
        <v>TOTALSOURCE</v>
      </c>
      <c r="K5971" s="6" t="str">
        <f>+VLOOKUP($D5971,Sheet3!$B:$I,8,0)</f>
        <v>PREMIUM</v>
      </c>
      <c r="L5971" s="6" t="str">
        <f t="shared" si="462"/>
        <v>140/55-9LUG NUMAPRIME 4 M4N34 TOTALSOURCE PREMIUM</v>
      </c>
      <c r="M5971" s="12" t="s">
        <v>5958</v>
      </c>
      <c r="N5971" s="12" t="str">
        <f t="shared" si="460"/>
        <v>l2203</v>
      </c>
    </row>
    <row r="5972" spans="1:14">
      <c r="A5972" s="14" t="s">
        <v>6005</v>
      </c>
      <c r="B5972" s="6" t="str">
        <f t="shared" si="459"/>
        <v>l220313832</v>
      </c>
      <c r="C5972" s="12">
        <v>190277</v>
      </c>
      <c r="D5972" s="12" t="str">
        <f t="shared" si="461"/>
        <v>p-190277</v>
      </c>
      <c r="E5972" s="6" t="str">
        <f>+VLOOKUP($D5972,Sheet3!$B:$I,2,0)</f>
        <v>161/4X6X111/4</v>
      </c>
      <c r="F5972" s="6" t="str">
        <f>+VLOOKUP($D5972,Sheet3!$B:$I,3,0)</f>
        <v>SM</v>
      </c>
      <c r="G5972" s="6" t="str">
        <f>+VLOOKUP($D5972,Sheet3!$B:$I,4,0)</f>
        <v>NUMA</v>
      </c>
      <c r="H5972" s="6">
        <f>+VLOOKUP($D5972,Sheet3!$B:$I,5,0)</f>
        <v>0</v>
      </c>
      <c r="I5972" s="6" t="str">
        <f>+VLOOKUP($D5972,Sheet3!$B:$I,6,0)</f>
        <v>P5N</v>
      </c>
      <c r="J5972" s="6" t="str">
        <f>+VLOOKUP($D5972,Sheet3!$B:$I,7,0)</f>
        <v>GALAXYYMSDS</v>
      </c>
      <c r="K5972" s="6" t="str">
        <f>+VLOOKUP($D5972,Sheet3!$B:$I,8,0)</f>
        <v>P</v>
      </c>
      <c r="L5972" s="6" t="str">
        <f t="shared" si="462"/>
        <v>161/4X6X111/4SM NUMA 0 P5N GALAXYYMSDS P</v>
      </c>
      <c r="M5972" s="12" t="s">
        <v>5958</v>
      </c>
      <c r="N5972" s="12" t="str">
        <f t="shared" si="460"/>
        <v>l2203</v>
      </c>
    </row>
    <row r="5973" spans="1:14">
      <c r="A5973" s="14" t="s">
        <v>6006</v>
      </c>
      <c r="B5973" s="6" t="str">
        <f t="shared" si="459"/>
        <v>l220313765</v>
      </c>
      <c r="C5973" s="12">
        <v>190277</v>
      </c>
      <c r="D5973" s="12" t="str">
        <f t="shared" si="461"/>
        <v>p-190277</v>
      </c>
      <c r="E5973" s="6" t="str">
        <f>+VLOOKUP($D5973,Sheet3!$B:$I,2,0)</f>
        <v>161/4X6X111/4</v>
      </c>
      <c r="F5973" s="6" t="str">
        <f>+VLOOKUP($D5973,Sheet3!$B:$I,3,0)</f>
        <v>SM</v>
      </c>
      <c r="G5973" s="6" t="str">
        <f>+VLOOKUP($D5973,Sheet3!$B:$I,4,0)</f>
        <v>NUMA</v>
      </c>
      <c r="H5973" s="6">
        <f>+VLOOKUP($D5973,Sheet3!$B:$I,5,0)</f>
        <v>0</v>
      </c>
      <c r="I5973" s="6" t="str">
        <f>+VLOOKUP($D5973,Sheet3!$B:$I,6,0)</f>
        <v>P5N</v>
      </c>
      <c r="J5973" s="6" t="str">
        <f>+VLOOKUP($D5973,Sheet3!$B:$I,7,0)</f>
        <v>GALAXYYMSDS</v>
      </c>
      <c r="K5973" s="6" t="str">
        <f>+VLOOKUP($D5973,Sheet3!$B:$I,8,0)</f>
        <v>P</v>
      </c>
      <c r="L5973" s="6" t="str">
        <f t="shared" si="462"/>
        <v>161/4X6X111/4SM NUMA 0 P5N GALAXYYMSDS P</v>
      </c>
      <c r="M5973" s="12" t="s">
        <v>5958</v>
      </c>
      <c r="N5973" s="12" t="str">
        <f t="shared" si="460"/>
        <v>l2203</v>
      </c>
    </row>
    <row r="5974" spans="1:14">
      <c r="A5974" s="14" t="s">
        <v>6007</v>
      </c>
      <c r="B5974" s="6" t="str">
        <f t="shared" ref="B5974:B5994" si="463">+MID(A5974,9,10)</f>
        <v>l220313374</v>
      </c>
      <c r="C5974" s="12">
        <v>190371</v>
      </c>
      <c r="D5974" s="12" t="str">
        <f t="shared" si="461"/>
        <v>p-190371</v>
      </c>
      <c r="E5974" s="6" t="str">
        <f>+VLOOKUP($D5974,Sheet3!$B:$I,2,0)</f>
        <v>18X7X121/8</v>
      </c>
      <c r="F5974" s="6" t="str">
        <f>+VLOOKUP($D5974,Sheet3!$B:$I,3,0)</f>
        <v>SM</v>
      </c>
      <c r="G5974" s="6" t="str">
        <f>+VLOOKUP($D5974,Sheet3!$B:$I,4,0)</f>
        <v>NUMA</v>
      </c>
      <c r="H5974" s="6">
        <f>+VLOOKUP($D5974,Sheet3!$B:$I,5,0)</f>
        <v>0</v>
      </c>
      <c r="I5974" s="6" t="str">
        <f>+VLOOKUP($D5974,Sheet3!$B:$I,6,0)</f>
        <v>P5N</v>
      </c>
      <c r="J5974" s="6" t="str">
        <f>+VLOOKUP($D5974,Sheet3!$B:$I,7,0)</f>
        <v>GALAXYYMSDS</v>
      </c>
      <c r="K5974" s="6" t="str">
        <f>+VLOOKUP($D5974,Sheet3!$B:$I,8,0)</f>
        <v>P</v>
      </c>
      <c r="L5974" s="6" t="str">
        <f t="shared" si="462"/>
        <v>18X7X121/8SM NUMA 0 P5N GALAXYYMSDS P</v>
      </c>
      <c r="M5974" s="12" t="s">
        <v>5958</v>
      </c>
      <c r="N5974" s="12" t="str">
        <f t="shared" ref="N5974:N5994" si="464">+MID(A5974,9,5)</f>
        <v>l2203</v>
      </c>
    </row>
    <row r="5975" spans="1:14">
      <c r="A5975" s="14" t="s">
        <v>6008</v>
      </c>
      <c r="B5975" s="6" t="str">
        <f t="shared" si="463"/>
        <v>l220311427</v>
      </c>
      <c r="C5975" s="12">
        <v>201722</v>
      </c>
      <c r="D5975" s="12" t="str">
        <f t="shared" ref="D5975:D5994" si="465">+LEFT(A5975,8)</f>
        <v>p-001722</v>
      </c>
      <c r="E5975" s="6" t="str">
        <f>+VLOOKUP($D5975,Sheet3!$B:$I,2,0)</f>
        <v>6.00-9</v>
      </c>
      <c r="F5975" s="6" t="str">
        <f>+VLOOKUP($D5975,Sheet3!$B:$I,3,0)</f>
        <v>LUG</v>
      </c>
      <c r="G5975" s="6" t="str">
        <f>+VLOOKUP($D5975,Sheet3!$B:$I,4,0)</f>
        <v>NUMAPRIME</v>
      </c>
      <c r="H5975" s="6">
        <f>+VLOOKUP($D5975,Sheet3!$B:$I,5,0)</f>
        <v>4</v>
      </c>
      <c r="I5975" s="6" t="str">
        <f>+VLOOKUP($D5975,Sheet3!$B:$I,6,0)</f>
        <v>M4N3X</v>
      </c>
      <c r="J5975" s="6" t="str">
        <f>+VLOOKUP($D5975,Sheet3!$B:$I,7,0)</f>
        <v>TOTALSOURCE</v>
      </c>
      <c r="K5975" s="6" t="str">
        <f>+VLOOKUP($D5975,Sheet3!$B:$I,8,0)</f>
        <v>PREMIUM</v>
      </c>
      <c r="L5975" s="6" t="str">
        <f t="shared" si="462"/>
        <v>6.00-9LUG NUMAPRIME 4 M4N3X TOTALSOURCE PREMIUM</v>
      </c>
      <c r="M5975" s="12" t="s">
        <v>5958</v>
      </c>
      <c r="N5975" s="12" t="str">
        <f t="shared" si="464"/>
        <v>l2203</v>
      </c>
    </row>
    <row r="5976" spans="1:14">
      <c r="A5976" s="14" t="s">
        <v>6009</v>
      </c>
      <c r="B5976" s="6" t="str">
        <f t="shared" si="463"/>
        <v>l220309015</v>
      </c>
      <c r="C5976" s="12">
        <v>249475</v>
      </c>
      <c r="D5976" s="12" t="str">
        <f t="shared" si="465"/>
        <v>p-049475</v>
      </c>
      <c r="E5976" s="6" t="str">
        <f>+VLOOKUP($D5976,Sheet3!$B:$I,2,0)</f>
        <v>6.00-9</v>
      </c>
      <c r="F5976" s="6" t="str">
        <f>+VLOOKUP($D5976,Sheet3!$B:$I,3,0)</f>
        <v>LUG</v>
      </c>
      <c r="G5976" s="6" t="str">
        <f>+VLOOKUP($D5976,Sheet3!$B:$I,4,0)</f>
        <v>NUMA</v>
      </c>
      <c r="H5976" s="6">
        <f>+VLOOKUP($D5976,Sheet3!$B:$I,5,0)</f>
        <v>4</v>
      </c>
      <c r="I5976" s="6" t="str">
        <f>+VLOOKUP($D5976,Sheet3!$B:$I,6,0)</f>
        <v>M2N2X</v>
      </c>
      <c r="J5976" s="6" t="str">
        <f>+VLOOKUP($D5976,Sheet3!$B:$I,7,0)</f>
        <v>NUMA</v>
      </c>
      <c r="K5976" s="6" t="str">
        <f>+VLOOKUP($D5976,Sheet3!$B:$I,8,0)</f>
        <v>FORTE</v>
      </c>
      <c r="L5976" s="6" t="str">
        <f t="shared" si="462"/>
        <v>6.00-9LUG NUMA 4 M2N2X NUMA FORTE</v>
      </c>
      <c r="M5976" s="12" t="s">
        <v>5958</v>
      </c>
      <c r="N5976" s="12" t="str">
        <f t="shared" si="464"/>
        <v>l2203</v>
      </c>
    </row>
    <row r="5977" spans="1:14">
      <c r="A5977" s="14" t="s">
        <v>6010</v>
      </c>
      <c r="B5977" s="6" t="str">
        <f t="shared" si="463"/>
        <v>l220308918</v>
      </c>
      <c r="C5977" s="12">
        <v>201722</v>
      </c>
      <c r="D5977" s="12" t="str">
        <f t="shared" si="465"/>
        <v>p-001722</v>
      </c>
      <c r="E5977" s="6" t="str">
        <f>+VLOOKUP($D5977,Sheet3!$B:$I,2,0)</f>
        <v>6.00-9</v>
      </c>
      <c r="F5977" s="6" t="str">
        <f>+VLOOKUP($D5977,Sheet3!$B:$I,3,0)</f>
        <v>LUG</v>
      </c>
      <c r="G5977" s="6" t="str">
        <f>+VLOOKUP($D5977,Sheet3!$B:$I,4,0)</f>
        <v>NUMAPRIME</v>
      </c>
      <c r="H5977" s="6">
        <f>+VLOOKUP($D5977,Sheet3!$B:$I,5,0)</f>
        <v>4</v>
      </c>
      <c r="I5977" s="6" t="str">
        <f>+VLOOKUP($D5977,Sheet3!$B:$I,6,0)</f>
        <v>M4N3X</v>
      </c>
      <c r="J5977" s="6" t="str">
        <f>+VLOOKUP($D5977,Sheet3!$B:$I,7,0)</f>
        <v>TOTALSOURCE</v>
      </c>
      <c r="K5977" s="6" t="str">
        <f>+VLOOKUP($D5977,Sheet3!$B:$I,8,0)</f>
        <v>PREMIUM</v>
      </c>
      <c r="L5977" s="6" t="str">
        <f t="shared" si="462"/>
        <v>6.00-9LUG NUMAPRIME 4 M4N3X TOTALSOURCE PREMIUM</v>
      </c>
      <c r="M5977" s="12" t="s">
        <v>5958</v>
      </c>
      <c r="N5977" s="12" t="str">
        <f t="shared" si="464"/>
        <v>l2203</v>
      </c>
    </row>
    <row r="5978" spans="1:14">
      <c r="A5978" s="14" t="s">
        <v>6011</v>
      </c>
      <c r="B5978" s="6" t="str">
        <f t="shared" si="463"/>
        <v>l220313700</v>
      </c>
      <c r="C5978" s="12">
        <v>203398</v>
      </c>
      <c r="D5978" s="12" t="str">
        <f t="shared" si="465"/>
        <v>p-003398</v>
      </c>
      <c r="E5978" s="6" t="str">
        <f>+VLOOKUP($D5978,Sheet3!$B:$I,2,0)</f>
        <v>12X4SJ-WITHOUTDISK</v>
      </c>
      <c r="F5978" s="6" t="str">
        <f>+VLOOKUP($D5978,Sheet3!$B:$I,3,0)</f>
        <v>S</v>
      </c>
      <c r="G5978" s="6" t="str">
        <f>+VLOOKUP($D5978,Sheet3!$B:$I,4,0)</f>
        <v>APW</v>
      </c>
      <c r="H5978" s="6">
        <f>+VLOOKUP($D5978,Sheet3!$B:$I,5,0)</f>
        <v>0</v>
      </c>
      <c r="I5978" s="6" t="str">
        <f>+VLOOKUP($D5978,Sheet3!$B:$I,6,0)</f>
        <v>GREY</v>
      </c>
      <c r="J5978" s="6" t="str">
        <f>+VLOOKUP($D5978,Sheet3!$B:$I,7,0)</f>
        <v>CARLISLE</v>
      </c>
      <c r="K5978" s="6" t="str">
        <f>+VLOOKUP($D5978,Sheet3!$B:$I,8,0)</f>
        <v>GROUNDFORCE500</v>
      </c>
      <c r="L5978" s="6" t="str">
        <f t="shared" si="462"/>
        <v>12X4SJ-WITHOUTDISKS APW 0 GREY CARLISLE GROUNDFORCE500</v>
      </c>
      <c r="M5978" s="12" t="s">
        <v>5958</v>
      </c>
      <c r="N5978" s="12" t="str">
        <f t="shared" si="464"/>
        <v>l2203</v>
      </c>
    </row>
    <row r="5979" spans="1:14">
      <c r="A5979" s="14" t="s">
        <v>6012</v>
      </c>
      <c r="B5979" s="6" t="str">
        <f t="shared" si="463"/>
        <v>l220313755</v>
      </c>
      <c r="C5979" s="12">
        <v>203398</v>
      </c>
      <c r="D5979" s="12" t="str">
        <f t="shared" si="465"/>
        <v>p-003398</v>
      </c>
      <c r="E5979" s="6" t="str">
        <f>+VLOOKUP($D5979,Sheet3!$B:$I,2,0)</f>
        <v>12X4SJ-WITHOUTDISK</v>
      </c>
      <c r="F5979" s="6" t="str">
        <f>+VLOOKUP($D5979,Sheet3!$B:$I,3,0)</f>
        <v>S</v>
      </c>
      <c r="G5979" s="6" t="str">
        <f>+VLOOKUP($D5979,Sheet3!$B:$I,4,0)</f>
        <v>APW</v>
      </c>
      <c r="H5979" s="6">
        <f>+VLOOKUP($D5979,Sheet3!$B:$I,5,0)</f>
        <v>0</v>
      </c>
      <c r="I5979" s="6" t="str">
        <f>+VLOOKUP($D5979,Sheet3!$B:$I,6,0)</f>
        <v>GREY</v>
      </c>
      <c r="J5979" s="6" t="str">
        <f>+VLOOKUP($D5979,Sheet3!$B:$I,7,0)</f>
        <v>CARLISLE</v>
      </c>
      <c r="K5979" s="6" t="str">
        <f>+VLOOKUP($D5979,Sheet3!$B:$I,8,0)</f>
        <v>GROUNDFORCE500</v>
      </c>
      <c r="L5979" s="6" t="str">
        <f t="shared" si="462"/>
        <v>12X4SJ-WITHOUTDISKS APW 0 GREY CARLISLE GROUNDFORCE500</v>
      </c>
      <c r="M5979" s="12" t="s">
        <v>5958</v>
      </c>
      <c r="N5979" s="12" t="str">
        <f t="shared" si="464"/>
        <v>l2203</v>
      </c>
    </row>
    <row r="5980" spans="1:14">
      <c r="A5980" s="14" t="s">
        <v>6013</v>
      </c>
      <c r="B5980" s="6" t="str">
        <f t="shared" si="463"/>
        <v>l220313590</v>
      </c>
      <c r="C5980" s="12">
        <v>203398</v>
      </c>
      <c r="D5980" s="12" t="str">
        <f t="shared" si="465"/>
        <v>p-003398</v>
      </c>
      <c r="E5980" s="6" t="str">
        <f>+VLOOKUP($D5980,Sheet3!$B:$I,2,0)</f>
        <v>12X4SJ-WITHOUTDISK</v>
      </c>
      <c r="F5980" s="6" t="str">
        <f>+VLOOKUP($D5980,Sheet3!$B:$I,3,0)</f>
        <v>S</v>
      </c>
      <c r="G5980" s="6" t="str">
        <f>+VLOOKUP($D5980,Sheet3!$B:$I,4,0)</f>
        <v>APW</v>
      </c>
      <c r="H5980" s="6">
        <f>+VLOOKUP($D5980,Sheet3!$B:$I,5,0)</f>
        <v>0</v>
      </c>
      <c r="I5980" s="6" t="str">
        <f>+VLOOKUP($D5980,Sheet3!$B:$I,6,0)</f>
        <v>GREY</v>
      </c>
      <c r="J5980" s="6" t="str">
        <f>+VLOOKUP($D5980,Sheet3!$B:$I,7,0)</f>
        <v>CARLISLE</v>
      </c>
      <c r="K5980" s="6" t="str">
        <f>+VLOOKUP($D5980,Sheet3!$B:$I,8,0)</f>
        <v>GROUNDFORCE500</v>
      </c>
      <c r="L5980" s="6" t="str">
        <f t="shared" si="462"/>
        <v>12X4SJ-WITHOUTDISKS APW 0 GREY CARLISLE GROUNDFORCE500</v>
      </c>
      <c r="M5980" s="12" t="s">
        <v>5958</v>
      </c>
      <c r="N5980" s="12" t="str">
        <f t="shared" si="464"/>
        <v>l2203</v>
      </c>
    </row>
    <row r="5981" spans="1:14">
      <c r="A5981" s="14" t="s">
        <v>6014</v>
      </c>
      <c r="B5981" s="6" t="str">
        <f t="shared" si="463"/>
        <v>l220313637</v>
      </c>
      <c r="C5981" s="12">
        <v>203398</v>
      </c>
      <c r="D5981" s="12" t="str">
        <f t="shared" si="465"/>
        <v>p-003398</v>
      </c>
      <c r="E5981" s="6" t="str">
        <f>+VLOOKUP($D5981,Sheet3!$B:$I,2,0)</f>
        <v>12X4SJ-WITHOUTDISK</v>
      </c>
      <c r="F5981" s="6" t="str">
        <f>+VLOOKUP($D5981,Sheet3!$B:$I,3,0)</f>
        <v>S</v>
      </c>
      <c r="G5981" s="6" t="str">
        <f>+VLOOKUP($D5981,Sheet3!$B:$I,4,0)</f>
        <v>APW</v>
      </c>
      <c r="H5981" s="6">
        <f>+VLOOKUP($D5981,Sheet3!$B:$I,5,0)</f>
        <v>0</v>
      </c>
      <c r="I5981" s="6" t="str">
        <f>+VLOOKUP($D5981,Sheet3!$B:$I,6,0)</f>
        <v>GREY</v>
      </c>
      <c r="J5981" s="6" t="str">
        <f>+VLOOKUP($D5981,Sheet3!$B:$I,7,0)</f>
        <v>CARLISLE</v>
      </c>
      <c r="K5981" s="6" t="str">
        <f>+VLOOKUP($D5981,Sheet3!$B:$I,8,0)</f>
        <v>GROUNDFORCE500</v>
      </c>
      <c r="L5981" s="6" t="str">
        <f t="shared" si="462"/>
        <v>12X4SJ-WITHOUTDISKS APW 0 GREY CARLISLE GROUNDFORCE500</v>
      </c>
      <c r="M5981" s="12" t="s">
        <v>5958</v>
      </c>
      <c r="N5981" s="12" t="str">
        <f t="shared" si="464"/>
        <v>l2203</v>
      </c>
    </row>
    <row r="5982" spans="1:14">
      <c r="A5982" s="14" t="s">
        <v>6015</v>
      </c>
      <c r="B5982" s="6" t="str">
        <f t="shared" si="463"/>
        <v>l220313834</v>
      </c>
      <c r="C5982" s="12">
        <v>203398</v>
      </c>
      <c r="D5982" s="12" t="str">
        <f t="shared" si="465"/>
        <v>p-003398</v>
      </c>
      <c r="E5982" s="6" t="str">
        <f>+VLOOKUP($D5982,Sheet3!$B:$I,2,0)</f>
        <v>12X4SJ-WITHOUTDISK</v>
      </c>
      <c r="F5982" s="6" t="str">
        <f>+VLOOKUP($D5982,Sheet3!$B:$I,3,0)</f>
        <v>S</v>
      </c>
      <c r="G5982" s="6" t="str">
        <f>+VLOOKUP($D5982,Sheet3!$B:$I,4,0)</f>
        <v>APW</v>
      </c>
      <c r="H5982" s="6">
        <f>+VLOOKUP($D5982,Sheet3!$B:$I,5,0)</f>
        <v>0</v>
      </c>
      <c r="I5982" s="6" t="str">
        <f>+VLOOKUP($D5982,Sheet3!$B:$I,6,0)</f>
        <v>GREY</v>
      </c>
      <c r="J5982" s="6" t="str">
        <f>+VLOOKUP($D5982,Sheet3!$B:$I,7,0)</f>
        <v>CARLISLE</v>
      </c>
      <c r="K5982" s="6" t="str">
        <f>+VLOOKUP($D5982,Sheet3!$B:$I,8,0)</f>
        <v>GROUNDFORCE500</v>
      </c>
      <c r="L5982" s="6" t="str">
        <f t="shared" si="462"/>
        <v>12X4SJ-WITHOUTDISKS APW 0 GREY CARLISLE GROUNDFORCE500</v>
      </c>
      <c r="M5982" s="12" t="s">
        <v>5958</v>
      </c>
      <c r="N5982" s="12" t="str">
        <f t="shared" si="464"/>
        <v>l2203</v>
      </c>
    </row>
    <row r="5983" spans="1:14">
      <c r="A5983" s="14" t="s">
        <v>6016</v>
      </c>
      <c r="B5983" s="6" t="str">
        <f t="shared" si="463"/>
        <v>l220313752</v>
      </c>
      <c r="C5983" s="12">
        <v>203398</v>
      </c>
      <c r="D5983" s="12" t="str">
        <f t="shared" si="465"/>
        <v>p-003398</v>
      </c>
      <c r="E5983" s="6" t="str">
        <f>+VLOOKUP($D5983,Sheet3!$B:$I,2,0)</f>
        <v>12X4SJ-WITHOUTDISK</v>
      </c>
      <c r="F5983" s="6" t="str">
        <f>+VLOOKUP($D5983,Sheet3!$B:$I,3,0)</f>
        <v>S</v>
      </c>
      <c r="G5983" s="6" t="str">
        <f>+VLOOKUP($D5983,Sheet3!$B:$I,4,0)</f>
        <v>APW</v>
      </c>
      <c r="H5983" s="6">
        <f>+VLOOKUP($D5983,Sheet3!$B:$I,5,0)</f>
        <v>0</v>
      </c>
      <c r="I5983" s="6" t="str">
        <f>+VLOOKUP($D5983,Sheet3!$B:$I,6,0)</f>
        <v>GREY</v>
      </c>
      <c r="J5983" s="6" t="str">
        <f>+VLOOKUP($D5983,Sheet3!$B:$I,7,0)</f>
        <v>CARLISLE</v>
      </c>
      <c r="K5983" s="6" t="str">
        <f>+VLOOKUP($D5983,Sheet3!$B:$I,8,0)</f>
        <v>GROUNDFORCE500</v>
      </c>
      <c r="L5983" s="6" t="str">
        <f t="shared" si="462"/>
        <v>12X4SJ-WITHOUTDISKS APW 0 GREY CARLISLE GROUNDFORCE500</v>
      </c>
      <c r="M5983" s="12" t="s">
        <v>5958</v>
      </c>
      <c r="N5983" s="12" t="str">
        <f t="shared" si="464"/>
        <v>l2203</v>
      </c>
    </row>
    <row r="5984" spans="1:14">
      <c r="A5984" s="14" t="s">
        <v>6017</v>
      </c>
      <c r="B5984" s="6" t="str">
        <f t="shared" si="463"/>
        <v>l220313847</v>
      </c>
      <c r="C5984" s="12">
        <v>203392</v>
      </c>
      <c r="D5984" s="12" t="str">
        <f t="shared" si="465"/>
        <v>p-003392</v>
      </c>
      <c r="E5984" s="6" t="str">
        <f>+VLOOKUP($D5984,Sheet3!$B:$I,2,0)</f>
        <v>12X41/2(2HOLE)</v>
      </c>
      <c r="F5984" s="6" t="str">
        <f>+VLOOKUP($D5984,Sheet3!$B:$I,3,0)</f>
        <v>S</v>
      </c>
      <c r="G5984" s="6" t="str">
        <f>+VLOOKUP($D5984,Sheet3!$B:$I,4,0)</f>
        <v>APW</v>
      </c>
      <c r="H5984" s="6">
        <f>+VLOOKUP($D5984,Sheet3!$B:$I,5,0)</f>
        <v>0</v>
      </c>
      <c r="I5984" s="6" t="str">
        <f>+VLOOKUP($D5984,Sheet3!$B:$I,6,0)</f>
        <v>GREY</v>
      </c>
      <c r="J5984" s="6" t="str">
        <f>+VLOOKUP($D5984,Sheet3!$B:$I,7,0)</f>
        <v>CARLISLE</v>
      </c>
      <c r="K5984" s="6" t="str">
        <f>+VLOOKUP($D5984,Sheet3!$B:$I,8,0)</f>
        <v>GROUNDFORCE500</v>
      </c>
      <c r="L5984" s="6" t="str">
        <f t="shared" si="462"/>
        <v>12X41/2(2HOLE)S APW 0 GREY CARLISLE GROUNDFORCE500</v>
      </c>
      <c r="M5984" s="12" t="s">
        <v>5958</v>
      </c>
      <c r="N5984" s="12" t="str">
        <f t="shared" si="464"/>
        <v>l2203</v>
      </c>
    </row>
    <row r="5985" spans="1:14">
      <c r="A5985" s="14" t="s">
        <v>6018</v>
      </c>
      <c r="B5985" s="6" t="str">
        <f t="shared" si="463"/>
        <v>l220313836</v>
      </c>
      <c r="C5985" s="12">
        <v>203398</v>
      </c>
      <c r="D5985" s="12" t="str">
        <f t="shared" si="465"/>
        <v>p-003398</v>
      </c>
      <c r="E5985" s="6" t="str">
        <f>+VLOOKUP($D5985,Sheet3!$B:$I,2,0)</f>
        <v>12X4SJ-WITHOUTDISK</v>
      </c>
      <c r="F5985" s="6" t="str">
        <f>+VLOOKUP($D5985,Sheet3!$B:$I,3,0)</f>
        <v>S</v>
      </c>
      <c r="G5985" s="6" t="str">
        <f>+VLOOKUP($D5985,Sheet3!$B:$I,4,0)</f>
        <v>APW</v>
      </c>
      <c r="H5985" s="6">
        <f>+VLOOKUP($D5985,Sheet3!$B:$I,5,0)</f>
        <v>0</v>
      </c>
      <c r="I5985" s="6" t="str">
        <f>+VLOOKUP($D5985,Sheet3!$B:$I,6,0)</f>
        <v>GREY</v>
      </c>
      <c r="J5985" s="6" t="str">
        <f>+VLOOKUP($D5985,Sheet3!$B:$I,7,0)</f>
        <v>CARLISLE</v>
      </c>
      <c r="K5985" s="6" t="str">
        <f>+VLOOKUP($D5985,Sheet3!$B:$I,8,0)</f>
        <v>GROUNDFORCE500</v>
      </c>
      <c r="L5985" s="6" t="str">
        <f t="shared" si="462"/>
        <v>12X4SJ-WITHOUTDISKS APW 0 GREY CARLISLE GROUNDFORCE500</v>
      </c>
      <c r="M5985" s="12" t="s">
        <v>5958</v>
      </c>
      <c r="N5985" s="12" t="str">
        <f t="shared" si="464"/>
        <v>l2203</v>
      </c>
    </row>
    <row r="5986" spans="1:14">
      <c r="A5986" s="14" t="s">
        <v>6019</v>
      </c>
      <c r="B5986" s="6" t="str">
        <f t="shared" si="463"/>
        <v>l220313050</v>
      </c>
      <c r="C5986" s="12">
        <v>190622</v>
      </c>
      <c r="D5986" s="12" t="str">
        <f t="shared" si="465"/>
        <v>p-190622</v>
      </c>
      <c r="E5986" s="6" t="str">
        <f>+VLOOKUP($D5986,Sheet3!$B:$I,2,0)</f>
        <v>10X4X61/2</v>
      </c>
      <c r="F5986" s="6" t="str">
        <f>+VLOOKUP($D5986,Sheet3!$B:$I,3,0)</f>
        <v>SAT</v>
      </c>
      <c r="G5986" s="6" t="str">
        <f>+VLOOKUP($D5986,Sheet3!$B:$I,4,0)</f>
        <v>NUMA</v>
      </c>
      <c r="H5986" s="6">
        <f>+VLOOKUP($D5986,Sheet3!$B:$I,5,0)</f>
        <v>0</v>
      </c>
      <c r="I5986" s="6" t="str">
        <f>+VLOOKUP($D5986,Sheet3!$B:$I,6,0)</f>
        <v>P5N</v>
      </c>
      <c r="J5986" s="6" t="str">
        <f>+VLOOKUP($D5986,Sheet3!$B:$I,7,0)</f>
        <v>TOTALSOURCE</v>
      </c>
      <c r="K5986" s="6" t="str">
        <f>+VLOOKUP($D5986,Sheet3!$B:$I,8,0)</f>
        <v>P</v>
      </c>
      <c r="L5986" s="6" t="str">
        <f t="shared" si="462"/>
        <v>10X4X61/2SAT NUMA 0 P5N TOTALSOURCE P</v>
      </c>
      <c r="M5986" s="12" t="s">
        <v>5958</v>
      </c>
      <c r="N5986" s="12" t="str">
        <f t="shared" si="464"/>
        <v>l2203</v>
      </c>
    </row>
    <row r="5987" spans="1:14">
      <c r="A5987" s="14" t="s">
        <v>6020</v>
      </c>
      <c r="B5987" s="6" t="str">
        <f t="shared" si="463"/>
        <v>l220313850</v>
      </c>
      <c r="C5987" s="12">
        <v>203388</v>
      </c>
      <c r="D5987" s="12" t="str">
        <f t="shared" si="465"/>
        <v>p-003388</v>
      </c>
      <c r="E5987" s="6" t="str">
        <f>+VLOOKUP($D5987,Sheet3!$B:$I,2,0)</f>
        <v>15X5(2HOLE)</v>
      </c>
      <c r="F5987" s="6" t="str">
        <f>+VLOOKUP($D5987,Sheet3!$B:$I,3,0)</f>
        <v>S</v>
      </c>
      <c r="G5987" s="6" t="str">
        <f>+VLOOKUP($D5987,Sheet3!$B:$I,4,0)</f>
        <v>APW</v>
      </c>
      <c r="H5987" s="6">
        <f>+VLOOKUP($D5987,Sheet3!$B:$I,5,0)</f>
        <v>0</v>
      </c>
      <c r="I5987" s="6" t="str">
        <f>+VLOOKUP($D5987,Sheet3!$B:$I,6,0)</f>
        <v>GREY</v>
      </c>
      <c r="J5987" s="6" t="str">
        <f>+VLOOKUP($D5987,Sheet3!$B:$I,7,0)</f>
        <v>CARLISLE</v>
      </c>
      <c r="K5987" s="6" t="str">
        <f>+VLOOKUP($D5987,Sheet3!$B:$I,8,0)</f>
        <v>GROUNDFORCE500</v>
      </c>
      <c r="L5987" s="6" t="str">
        <f t="shared" si="462"/>
        <v>15X5(2HOLE)S APW 0 GREY CARLISLE GROUNDFORCE500</v>
      </c>
      <c r="M5987" s="12" t="s">
        <v>5958</v>
      </c>
      <c r="N5987" s="12" t="str">
        <f t="shared" si="464"/>
        <v>l2203</v>
      </c>
    </row>
    <row r="5988" spans="1:14">
      <c r="A5988" s="14" t="s">
        <v>6021</v>
      </c>
      <c r="B5988" s="6" t="str">
        <f t="shared" si="463"/>
        <v>l220313687</v>
      </c>
      <c r="C5988" s="12">
        <v>203392</v>
      </c>
      <c r="D5988" s="12" t="str">
        <f t="shared" si="465"/>
        <v>p-003392</v>
      </c>
      <c r="E5988" s="6" t="str">
        <f>+VLOOKUP($D5988,Sheet3!$B:$I,2,0)</f>
        <v>12X41/2(2HOLE)</v>
      </c>
      <c r="F5988" s="6" t="str">
        <f>+VLOOKUP($D5988,Sheet3!$B:$I,3,0)</f>
        <v>S</v>
      </c>
      <c r="G5988" s="6" t="str">
        <f>+VLOOKUP($D5988,Sheet3!$B:$I,4,0)</f>
        <v>APW</v>
      </c>
      <c r="H5988" s="6">
        <f>+VLOOKUP($D5988,Sheet3!$B:$I,5,0)</f>
        <v>0</v>
      </c>
      <c r="I5988" s="6" t="str">
        <f>+VLOOKUP($D5988,Sheet3!$B:$I,6,0)</f>
        <v>GREY</v>
      </c>
      <c r="J5988" s="6" t="str">
        <f>+VLOOKUP($D5988,Sheet3!$B:$I,7,0)</f>
        <v>CARLISLE</v>
      </c>
      <c r="K5988" s="6" t="str">
        <f>+VLOOKUP($D5988,Sheet3!$B:$I,8,0)</f>
        <v>GROUNDFORCE500</v>
      </c>
      <c r="L5988" s="6" t="str">
        <f t="shared" si="462"/>
        <v>12X41/2(2HOLE)S APW 0 GREY CARLISLE GROUNDFORCE500</v>
      </c>
      <c r="M5988" s="12" t="s">
        <v>5958</v>
      </c>
      <c r="N5988" s="12" t="str">
        <f t="shared" si="464"/>
        <v>l2203</v>
      </c>
    </row>
    <row r="5989" spans="1:14">
      <c r="A5989" s="14" t="s">
        <v>6022</v>
      </c>
      <c r="B5989" s="6" t="str">
        <f t="shared" si="463"/>
        <v>l220313761</v>
      </c>
      <c r="C5989" s="12">
        <v>203390</v>
      </c>
      <c r="D5989" s="12" t="str">
        <f t="shared" si="465"/>
        <v>p-003390</v>
      </c>
      <c r="E5989" s="6" t="str">
        <f>+VLOOKUP($D5989,Sheet3!$B:$I,2,0)</f>
        <v>16X5SJ</v>
      </c>
      <c r="F5989" s="6" t="str">
        <f>+VLOOKUP($D5989,Sheet3!$B:$I,3,0)</f>
        <v>RIB</v>
      </c>
      <c r="G5989" s="6" t="str">
        <f>+VLOOKUP($D5989,Sheet3!$B:$I,4,0)</f>
        <v>APW</v>
      </c>
      <c r="H5989" s="6">
        <f>+VLOOKUP($D5989,Sheet3!$B:$I,5,0)</f>
        <v>0</v>
      </c>
      <c r="I5989" s="6" t="str">
        <f>+VLOOKUP($D5989,Sheet3!$B:$I,6,0)</f>
        <v>GREY</v>
      </c>
      <c r="J5989" s="6" t="str">
        <f>+VLOOKUP($D5989,Sheet3!$B:$I,7,0)</f>
        <v>CARLISLE</v>
      </c>
      <c r="K5989" s="6" t="str">
        <f>+VLOOKUP($D5989,Sheet3!$B:$I,8,0)</f>
        <v>GROUNDFORCE500</v>
      </c>
      <c r="L5989" s="6" t="str">
        <f t="shared" si="462"/>
        <v>16X5SJRIB APW 0 GREY CARLISLE GROUNDFORCE500</v>
      </c>
      <c r="M5989" s="12" t="s">
        <v>5958</v>
      </c>
      <c r="N5989" s="12" t="str">
        <f t="shared" si="464"/>
        <v>l2203</v>
      </c>
    </row>
    <row r="5990" spans="1:14">
      <c r="A5990" s="14" t="s">
        <v>6023</v>
      </c>
      <c r="B5990" s="6" t="str">
        <f t="shared" si="463"/>
        <v>l220313831</v>
      </c>
      <c r="C5990" s="12">
        <v>203390</v>
      </c>
      <c r="D5990" s="12" t="str">
        <f t="shared" si="465"/>
        <v>p-003390</v>
      </c>
      <c r="E5990" s="6" t="str">
        <f>+VLOOKUP($D5990,Sheet3!$B:$I,2,0)</f>
        <v>16X5SJ</v>
      </c>
      <c r="F5990" s="6" t="str">
        <f>+VLOOKUP($D5990,Sheet3!$B:$I,3,0)</f>
        <v>RIB</v>
      </c>
      <c r="G5990" s="6" t="str">
        <f>+VLOOKUP($D5990,Sheet3!$B:$I,4,0)</f>
        <v>APW</v>
      </c>
      <c r="H5990" s="6">
        <f>+VLOOKUP($D5990,Sheet3!$B:$I,5,0)</f>
        <v>0</v>
      </c>
      <c r="I5990" s="6" t="str">
        <f>+VLOOKUP($D5990,Sheet3!$B:$I,6,0)</f>
        <v>GREY</v>
      </c>
      <c r="J5990" s="6" t="str">
        <f>+VLOOKUP($D5990,Sheet3!$B:$I,7,0)</f>
        <v>CARLISLE</v>
      </c>
      <c r="K5990" s="6" t="str">
        <f>+VLOOKUP($D5990,Sheet3!$B:$I,8,0)</f>
        <v>GROUNDFORCE500</v>
      </c>
      <c r="L5990" s="6" t="str">
        <f t="shared" si="462"/>
        <v>16X5SJRIB APW 0 GREY CARLISLE GROUNDFORCE500</v>
      </c>
      <c r="M5990" s="12" t="s">
        <v>5958</v>
      </c>
      <c r="N5990" s="12" t="str">
        <f t="shared" si="464"/>
        <v>l2203</v>
      </c>
    </row>
    <row r="5991" spans="1:14">
      <c r="A5991" s="14" t="s">
        <v>6024</v>
      </c>
      <c r="B5991" s="6" t="str">
        <f t="shared" si="463"/>
        <v>l220313853</v>
      </c>
      <c r="C5991" s="12">
        <v>203390</v>
      </c>
      <c r="D5991" s="12" t="str">
        <f t="shared" si="465"/>
        <v>p-003390</v>
      </c>
      <c r="E5991" s="6" t="str">
        <f>+VLOOKUP($D5991,Sheet3!$B:$I,2,0)</f>
        <v>16X5SJ</v>
      </c>
      <c r="F5991" s="6" t="str">
        <f>+VLOOKUP($D5991,Sheet3!$B:$I,3,0)</f>
        <v>RIB</v>
      </c>
      <c r="G5991" s="6" t="str">
        <f>+VLOOKUP($D5991,Sheet3!$B:$I,4,0)</f>
        <v>APW</v>
      </c>
      <c r="H5991" s="6">
        <f>+VLOOKUP($D5991,Sheet3!$B:$I,5,0)</f>
        <v>0</v>
      </c>
      <c r="I5991" s="6" t="str">
        <f>+VLOOKUP($D5991,Sheet3!$B:$I,6,0)</f>
        <v>GREY</v>
      </c>
      <c r="J5991" s="6" t="str">
        <f>+VLOOKUP($D5991,Sheet3!$B:$I,7,0)</f>
        <v>CARLISLE</v>
      </c>
      <c r="K5991" s="6" t="str">
        <f>+VLOOKUP($D5991,Sheet3!$B:$I,8,0)</f>
        <v>GROUNDFORCE500</v>
      </c>
      <c r="L5991" s="6" t="str">
        <f t="shared" si="462"/>
        <v>16X5SJRIB APW 0 GREY CARLISLE GROUNDFORCE500</v>
      </c>
      <c r="M5991" s="12" t="s">
        <v>5958</v>
      </c>
      <c r="N5991" s="12" t="str">
        <f t="shared" si="464"/>
        <v>l2203</v>
      </c>
    </row>
    <row r="5992" spans="1:14">
      <c r="A5992" s="14" t="s">
        <v>6025</v>
      </c>
      <c r="B5992" s="6" t="str">
        <f t="shared" si="463"/>
        <v>l220313911</v>
      </c>
      <c r="C5992" s="12">
        <v>203390</v>
      </c>
      <c r="D5992" s="12" t="str">
        <f t="shared" si="465"/>
        <v>p-003390</v>
      </c>
      <c r="E5992" s="6" t="str">
        <f>+VLOOKUP($D5992,Sheet3!$B:$I,2,0)</f>
        <v>16X5SJ</v>
      </c>
      <c r="F5992" s="6" t="str">
        <f>+VLOOKUP($D5992,Sheet3!$B:$I,3,0)</f>
        <v>RIB</v>
      </c>
      <c r="G5992" s="6" t="str">
        <f>+VLOOKUP($D5992,Sheet3!$B:$I,4,0)</f>
        <v>APW</v>
      </c>
      <c r="H5992" s="6">
        <f>+VLOOKUP($D5992,Sheet3!$B:$I,5,0)</f>
        <v>0</v>
      </c>
      <c r="I5992" s="6" t="str">
        <f>+VLOOKUP($D5992,Sheet3!$B:$I,6,0)</f>
        <v>GREY</v>
      </c>
      <c r="J5992" s="6" t="str">
        <f>+VLOOKUP($D5992,Sheet3!$B:$I,7,0)</f>
        <v>CARLISLE</v>
      </c>
      <c r="K5992" s="6" t="str">
        <f>+VLOOKUP($D5992,Sheet3!$B:$I,8,0)</f>
        <v>GROUNDFORCE500</v>
      </c>
      <c r="L5992" s="6" t="str">
        <f t="shared" si="462"/>
        <v>16X5SJRIB APW 0 GREY CARLISLE GROUNDFORCE500</v>
      </c>
      <c r="M5992" s="12" t="s">
        <v>5958</v>
      </c>
      <c r="N5992" s="12" t="str">
        <f t="shared" si="464"/>
        <v>l2203</v>
      </c>
    </row>
    <row r="5993" spans="1:14">
      <c r="A5993" s="12" t="s">
        <v>6026</v>
      </c>
      <c r="B5993" s="6" t="str">
        <f t="shared" si="463"/>
        <v>l200701999</v>
      </c>
      <c r="C5993" s="12">
        <v>201339</v>
      </c>
      <c r="D5993" s="12" t="str">
        <f t="shared" si="465"/>
        <v>p-001339</v>
      </c>
      <c r="E5993" s="6" t="str">
        <f>+VLOOKUP($D5993,Sheet3!$B:$I,2,0)</f>
        <v>31X10-20NOAPT</v>
      </c>
      <c r="F5993" s="6" t="str">
        <f>+VLOOKUP($D5993,Sheet3!$B:$I,3,0)</f>
        <v>SM</v>
      </c>
      <c r="G5993" s="6" t="str">
        <f>+VLOOKUP($D5993,Sheet3!$B:$I,4,0)</f>
        <v>SKS</v>
      </c>
      <c r="H5993" s="6">
        <f>+VLOOKUP($D5993,Sheet3!$B:$I,5,0)</f>
        <v>7.5</v>
      </c>
      <c r="I5993" s="6" t="str">
        <f>+VLOOKUP($D5993,Sheet3!$B:$I,6,0)</f>
        <v>SK2X</v>
      </c>
      <c r="J5993" s="6" t="str">
        <f>+VLOOKUP($D5993,Sheet3!$B:$I,7,0)</f>
        <v>NUMA</v>
      </c>
      <c r="K5993" s="6" t="str">
        <f>+VLOOKUP($D5993,Sheet3!$B:$I,8,0)</f>
        <v>-</v>
      </c>
      <c r="L5993" s="6" t="str">
        <f t="shared" si="462"/>
        <v>31X10-20NOAPTSM SKS 7.5 SK2X NUMA -</v>
      </c>
      <c r="M5993" s="12" t="s">
        <v>6027</v>
      </c>
      <c r="N5993" s="12" t="str">
        <f t="shared" si="464"/>
        <v>l2007</v>
      </c>
    </row>
    <row r="5994" spans="1:14">
      <c r="A5994" s="12" t="s">
        <v>6028</v>
      </c>
      <c r="B5994" s="6" t="str">
        <f t="shared" si="463"/>
        <v>l190501809</v>
      </c>
      <c r="C5994" s="12">
        <v>189758</v>
      </c>
      <c r="D5994" s="12" t="str">
        <f t="shared" si="465"/>
        <v>p-189758</v>
      </c>
      <c r="E5994" s="6" t="str">
        <f>+VLOOKUP($D5994,Sheet3!$B:$I,2,0)</f>
        <v>33X12-20WITHAPERTURE</v>
      </c>
      <c r="F5994" s="6" t="str">
        <f>+VLOOKUP($D5994,Sheet3!$B:$I,3,0)</f>
        <v>SM</v>
      </c>
      <c r="G5994" s="6" t="str">
        <f>+VLOOKUP($D5994,Sheet3!$B:$I,4,0)</f>
        <v>SKS</v>
      </c>
      <c r="H5994" s="6">
        <f>+VLOOKUP($D5994,Sheet3!$B:$I,5,0)</f>
        <v>7.5</v>
      </c>
      <c r="I5994" s="6" t="str">
        <f>+VLOOKUP($D5994,Sheet3!$B:$I,6,0)</f>
        <v>SK4X</v>
      </c>
      <c r="J5994" s="6" t="str">
        <f>+VLOOKUP($D5994,Sheet3!$B:$I,7,0)</f>
        <v>NUMA</v>
      </c>
      <c r="K5994" s="6" t="str">
        <f>+VLOOKUP($D5994,Sheet3!$B:$I,8,0)</f>
        <v>-</v>
      </c>
      <c r="L5994" s="6" t="str">
        <f t="shared" si="462"/>
        <v>33X12-20WITHAPERTURESM SKS 7.5 SK4X NUMA -</v>
      </c>
      <c r="M5994" s="12" t="s">
        <v>6027</v>
      </c>
      <c r="N5994" s="12" t="str">
        <f t="shared" si="464"/>
        <v>l1905</v>
      </c>
    </row>
    <row r="5995" spans="1:14">
      <c r="A5995" s="14" t="s">
        <v>6029</v>
      </c>
      <c r="B5995" s="6" t="str">
        <f t="shared" ref="B5995:B6035" si="466">+MID(A5995,9,10)</f>
        <v>l190319849</v>
      </c>
      <c r="C5995" s="12">
        <v>200520</v>
      </c>
      <c r="D5995" s="12" t="str">
        <f t="shared" ref="D5995:D6036" si="467">+LEFT(A5995,8)</f>
        <v>p-000520</v>
      </c>
      <c r="E5995" s="6" t="str">
        <f>+VLOOKUP($D5995,Sheet3!$B:$I,2,0)</f>
        <v>31X10-16WITHAPERTURE</v>
      </c>
      <c r="F5995" s="6" t="str">
        <f>+VLOOKUP($D5995,Sheet3!$B:$I,3,0)</f>
        <v>SM</v>
      </c>
      <c r="G5995" s="6" t="str">
        <f>+VLOOKUP($D5995,Sheet3!$B:$I,4,0)</f>
        <v>SKS</v>
      </c>
      <c r="H5995" s="6">
        <f>+VLOOKUP($D5995,Sheet3!$B:$I,5,0)</f>
        <v>6</v>
      </c>
      <c r="I5995" s="6" t="str">
        <f>+VLOOKUP($D5995,Sheet3!$B:$I,6,0)</f>
        <v>SK2X</v>
      </c>
      <c r="J5995" s="6" t="str">
        <f>+VLOOKUP($D5995,Sheet3!$B:$I,7,0)</f>
        <v>SUPERTRAK</v>
      </c>
      <c r="K5995" s="6" t="str">
        <f>+VLOOKUP($D5995,Sheet3!$B:$I,8,0)</f>
        <v>-</v>
      </c>
      <c r="L5995" s="6" t="str">
        <f t="shared" si="462"/>
        <v>31X10-16WITHAPERTURESM SKS 6 SK2X SUPERTRAK -</v>
      </c>
      <c r="M5995" s="12" t="s">
        <v>6027</v>
      </c>
      <c r="N5995" s="12" t="str">
        <f t="shared" ref="N5995:N6035" si="468">+MID(A5995,9,5)</f>
        <v>l1903</v>
      </c>
    </row>
    <row r="5996" spans="1:14">
      <c r="A5996" s="14" t="s">
        <v>6030</v>
      </c>
      <c r="B5996" s="6" t="str">
        <f t="shared" si="466"/>
        <v>l191104859</v>
      </c>
      <c r="C5996" s="12">
        <v>202438</v>
      </c>
      <c r="D5996" s="12" t="str">
        <f t="shared" si="467"/>
        <v>p-002438</v>
      </c>
      <c r="E5996" s="6" t="str">
        <f>+VLOOKUP($D5996,Sheet3!$B:$I,2,0)</f>
        <v>33X12-20WITHAPERTURE</v>
      </c>
      <c r="F5996" s="6" t="str">
        <f>+VLOOKUP($D5996,Sheet3!$B:$I,3,0)</f>
        <v>SM</v>
      </c>
      <c r="G5996" s="6" t="str">
        <f>+VLOOKUP($D5996,Sheet3!$B:$I,4,0)</f>
        <v>SKS</v>
      </c>
      <c r="H5996" s="6">
        <f>+VLOOKUP($D5996,Sheet3!$B:$I,5,0)</f>
        <v>7.5</v>
      </c>
      <c r="I5996" s="6" t="str">
        <f>+VLOOKUP($D5996,Sheet3!$B:$I,6,0)</f>
        <v>SK2X</v>
      </c>
      <c r="J5996" s="6" t="str">
        <f>+VLOOKUP($D5996,Sheet3!$B:$I,7,0)</f>
        <v>NUMA</v>
      </c>
      <c r="K5996" s="6" t="str">
        <f>+VLOOKUP($D5996,Sheet3!$B:$I,8,0)</f>
        <v>-</v>
      </c>
      <c r="L5996" s="6" t="str">
        <f t="shared" si="462"/>
        <v>33X12-20WITHAPERTURESM SKS 7.5 SK2X NUMA -</v>
      </c>
      <c r="M5996" s="12" t="s">
        <v>6027</v>
      </c>
      <c r="N5996" s="12" t="str">
        <f t="shared" si="468"/>
        <v>l1911</v>
      </c>
    </row>
    <row r="5997" spans="1:14">
      <c r="A5997" s="14" t="s">
        <v>6031</v>
      </c>
      <c r="B5997" s="6" t="str">
        <f t="shared" si="466"/>
        <v>l200906487</v>
      </c>
      <c r="C5997" s="12">
        <v>203532</v>
      </c>
      <c r="D5997" s="12" t="str">
        <f t="shared" si="467"/>
        <v>p-003532</v>
      </c>
      <c r="E5997" s="6" t="str">
        <f>+VLOOKUP($D5997,Sheet3!$B:$I,2,0)</f>
        <v>33X12-20WITHAPERTURE</v>
      </c>
      <c r="F5997" s="6" t="str">
        <f>+VLOOKUP($D5997,Sheet3!$B:$I,3,0)</f>
        <v>SM</v>
      </c>
      <c r="G5997" s="6" t="str">
        <f>+VLOOKUP($D5997,Sheet3!$B:$I,4,0)</f>
        <v>SKS</v>
      </c>
      <c r="H5997" s="6">
        <f>+VLOOKUP($D5997,Sheet3!$B:$I,5,0)</f>
        <v>7.5</v>
      </c>
      <c r="I5997" s="6" t="str">
        <f>+VLOOKUP($D5997,Sheet3!$B:$I,6,0)</f>
        <v>SK5X</v>
      </c>
      <c r="J5997" s="6" t="str">
        <f>+VLOOKUP($D5997,Sheet3!$B:$I,7,0)</f>
        <v>NUMA</v>
      </c>
      <c r="K5997" s="6" t="str">
        <f>+VLOOKUP($D5997,Sheet3!$B:$I,8,0)</f>
        <v>-</v>
      </c>
      <c r="L5997" s="6" t="str">
        <f t="shared" si="462"/>
        <v>33X12-20WITHAPERTURESM SKS 7.5 SK5X NUMA -</v>
      </c>
      <c r="M5997" s="12" t="s">
        <v>6027</v>
      </c>
      <c r="N5997" s="12" t="str">
        <f t="shared" si="468"/>
        <v>l2009</v>
      </c>
    </row>
    <row r="5998" spans="1:14">
      <c r="A5998" s="14" t="s">
        <v>6032</v>
      </c>
      <c r="B5998" s="6" t="str">
        <f t="shared" si="466"/>
        <v>l200701275</v>
      </c>
      <c r="C5998" s="12">
        <v>201339</v>
      </c>
      <c r="D5998" s="12" t="str">
        <f t="shared" si="467"/>
        <v>p-001339</v>
      </c>
      <c r="E5998" s="6" t="str">
        <f>+VLOOKUP($D5998,Sheet3!$B:$I,2,0)</f>
        <v>31X10-20NOAPT</v>
      </c>
      <c r="F5998" s="6" t="str">
        <f>+VLOOKUP($D5998,Sheet3!$B:$I,3,0)</f>
        <v>SM</v>
      </c>
      <c r="G5998" s="6" t="str">
        <f>+VLOOKUP($D5998,Sheet3!$B:$I,4,0)</f>
        <v>SKS</v>
      </c>
      <c r="H5998" s="6">
        <f>+VLOOKUP($D5998,Sheet3!$B:$I,5,0)</f>
        <v>7.5</v>
      </c>
      <c r="I5998" s="6" t="str">
        <f>+VLOOKUP($D5998,Sheet3!$B:$I,6,0)</f>
        <v>SK2X</v>
      </c>
      <c r="J5998" s="6" t="str">
        <f>+VLOOKUP($D5998,Sheet3!$B:$I,7,0)</f>
        <v>NUMA</v>
      </c>
      <c r="K5998" s="6" t="str">
        <f>+VLOOKUP($D5998,Sheet3!$B:$I,8,0)</f>
        <v>-</v>
      </c>
      <c r="L5998" s="6" t="str">
        <f t="shared" si="462"/>
        <v>31X10-20NOAPTSM SKS 7.5 SK2X NUMA -</v>
      </c>
      <c r="M5998" s="12" t="s">
        <v>6027</v>
      </c>
      <c r="N5998" s="12" t="str">
        <f t="shared" si="468"/>
        <v>l2007</v>
      </c>
    </row>
    <row r="5999" spans="1:14">
      <c r="A5999" s="14" t="s">
        <v>6033</v>
      </c>
      <c r="B5999" s="6" t="str">
        <f t="shared" si="466"/>
        <v>l190303660</v>
      </c>
      <c r="C5999" s="12">
        <v>203895</v>
      </c>
      <c r="D5999" s="12" t="str">
        <f t="shared" si="467"/>
        <v>p-003895</v>
      </c>
      <c r="E5999" s="6" t="str">
        <f>+VLOOKUP($D5999,Sheet3!$B:$I,2,0)</f>
        <v>33X12-20NOAPT</v>
      </c>
      <c r="F5999" s="6" t="str">
        <f>+VLOOKUP($D5999,Sheet3!$B:$I,3,0)</f>
        <v>SM</v>
      </c>
      <c r="G5999" s="6" t="str">
        <f>+VLOOKUP($D5999,Sheet3!$B:$I,4,0)</f>
        <v>SKS</v>
      </c>
      <c r="H5999" s="6">
        <f>+VLOOKUP($D5999,Sheet3!$B:$I,5,0)</f>
        <v>7.5</v>
      </c>
      <c r="I5999" s="6" t="str">
        <f>+VLOOKUP($D5999,Sheet3!$B:$I,6,0)</f>
        <v>SK2X</v>
      </c>
      <c r="J5999" s="6" t="str">
        <f>+VLOOKUP($D5999,Sheet3!$B:$I,7,0)</f>
        <v>PROTIRE</v>
      </c>
      <c r="K5999" s="6" t="str">
        <f>+VLOOKUP($D5999,Sheet3!$B:$I,8,0)</f>
        <v>-</v>
      </c>
      <c r="L5999" s="6" t="str">
        <f t="shared" si="462"/>
        <v>33X12-20NOAPTSM SKS 7.5 SK2X PROTIRE -</v>
      </c>
      <c r="M5999" s="12" t="s">
        <v>6027</v>
      </c>
      <c r="N5999" s="12" t="str">
        <f t="shared" si="468"/>
        <v>l1903</v>
      </c>
    </row>
    <row r="6000" spans="1:14">
      <c r="A6000" s="14" t="s">
        <v>6034</v>
      </c>
      <c r="B6000" s="6" t="str">
        <f t="shared" si="466"/>
        <v>l191001609</v>
      </c>
      <c r="C6000" s="12">
        <v>201176</v>
      </c>
      <c r="D6000" s="12" t="str">
        <f t="shared" si="467"/>
        <v>p-001176</v>
      </c>
      <c r="E6000" s="6" t="str">
        <f>+VLOOKUP($D6000,Sheet3!$B:$I,2,0)</f>
        <v>33X12-20NOAPT</v>
      </c>
      <c r="F6000" s="6" t="str">
        <f>+VLOOKUP($D6000,Sheet3!$B:$I,3,0)</f>
        <v>SM</v>
      </c>
      <c r="G6000" s="6" t="str">
        <f>+VLOOKUP($D6000,Sheet3!$B:$I,4,0)</f>
        <v>SKS</v>
      </c>
      <c r="H6000" s="6">
        <f>+VLOOKUP($D6000,Sheet3!$B:$I,5,0)</f>
        <v>7.5</v>
      </c>
      <c r="I6000" s="6" t="str">
        <f>+VLOOKUP($D6000,Sheet3!$B:$I,6,0)</f>
        <v>SK2X</v>
      </c>
      <c r="J6000" s="6" t="str">
        <f>+VLOOKUP($D6000,Sheet3!$B:$I,7,0)</f>
        <v>NUMA</v>
      </c>
      <c r="K6000" s="6" t="str">
        <f>+VLOOKUP($D6000,Sheet3!$B:$I,8,0)</f>
        <v>-</v>
      </c>
      <c r="L6000" s="6" t="str">
        <f t="shared" ref="L6000:L6062" si="469">CONCATENATE(E6000,F6000," ",G6000," ",H6000," ",I6000," ",J6000," ",K6000)</f>
        <v>33X12-20NOAPTSM SKS 7.5 SK2X NUMA -</v>
      </c>
      <c r="M6000" s="12" t="s">
        <v>6027</v>
      </c>
      <c r="N6000" s="12" t="str">
        <f t="shared" si="468"/>
        <v>l1910</v>
      </c>
    </row>
    <row r="6001" spans="1:14">
      <c r="A6001" s="14" t="s">
        <v>6035</v>
      </c>
      <c r="B6001" s="6" t="str">
        <f t="shared" si="466"/>
        <v>l191001416</v>
      </c>
      <c r="C6001" s="12">
        <v>201723</v>
      </c>
      <c r="D6001" s="12" t="str">
        <f t="shared" si="467"/>
        <v>p-001723</v>
      </c>
      <c r="E6001" s="6" t="str">
        <f>+VLOOKUP($D6001,Sheet3!$B:$I,2,0)</f>
        <v>33X12-20NOAPT</v>
      </c>
      <c r="F6001" s="6" t="str">
        <f>+VLOOKUP($D6001,Sheet3!$B:$I,3,0)</f>
        <v>SM</v>
      </c>
      <c r="G6001" s="6" t="str">
        <f>+VLOOKUP($D6001,Sheet3!$B:$I,4,0)</f>
        <v>SKS</v>
      </c>
      <c r="H6001" s="6">
        <f>+VLOOKUP($D6001,Sheet3!$B:$I,5,0)</f>
        <v>7.5</v>
      </c>
      <c r="I6001" s="6" t="str">
        <f>+VLOOKUP($D6001,Sheet3!$B:$I,6,0)</f>
        <v>SK3X</v>
      </c>
      <c r="J6001" s="6" t="str">
        <f>+VLOOKUP($D6001,Sheet3!$B:$I,7,0)</f>
        <v>ARMADILLO</v>
      </c>
      <c r="K6001" s="6" t="str">
        <f>+VLOOKUP($D6001,Sheet3!$B:$I,8,0)</f>
        <v>-</v>
      </c>
      <c r="L6001" s="6" t="str">
        <f t="shared" si="469"/>
        <v>33X12-20NOAPTSM SKS 7.5 SK3X ARMADILLO -</v>
      </c>
      <c r="M6001" s="12" t="s">
        <v>6027</v>
      </c>
      <c r="N6001" s="12" t="str">
        <f t="shared" si="468"/>
        <v>l1910</v>
      </c>
    </row>
    <row r="6002" spans="1:14">
      <c r="A6002" s="14" t="s">
        <v>6036</v>
      </c>
      <c r="B6002" s="6" t="str">
        <f t="shared" si="466"/>
        <v>l191001693</v>
      </c>
      <c r="C6002" s="12">
        <v>190415</v>
      </c>
      <c r="D6002" s="12" t="str">
        <f t="shared" si="467"/>
        <v>p-190415</v>
      </c>
      <c r="E6002" s="6" t="str">
        <f>+VLOOKUP($D6002,Sheet3!$B:$I,2,0)</f>
        <v>33X12-20WITHAPERTURE</v>
      </c>
      <c r="F6002" s="6" t="str">
        <f>+VLOOKUP($D6002,Sheet3!$B:$I,3,0)</f>
        <v>SM</v>
      </c>
      <c r="G6002" s="6" t="str">
        <f>+VLOOKUP($D6002,Sheet3!$B:$I,4,0)</f>
        <v>SKS</v>
      </c>
      <c r="H6002" s="6">
        <f>+VLOOKUP($D6002,Sheet3!$B:$I,5,0)</f>
        <v>7.5</v>
      </c>
      <c r="I6002" s="6" t="str">
        <f>+VLOOKUP($D6002,Sheet3!$B:$I,6,0)</f>
        <v>SK2X</v>
      </c>
      <c r="J6002" s="6" t="str">
        <f>+VLOOKUP($D6002,Sheet3!$B:$I,7,0)</f>
        <v>ARMADILLO</v>
      </c>
      <c r="K6002" s="6" t="str">
        <f>+VLOOKUP($D6002,Sheet3!$B:$I,8,0)</f>
        <v>-</v>
      </c>
      <c r="L6002" s="6" t="str">
        <f t="shared" si="469"/>
        <v>33X12-20WITHAPERTURESM SKS 7.5 SK2X ARMADILLO -</v>
      </c>
      <c r="M6002" s="12" t="s">
        <v>6027</v>
      </c>
      <c r="N6002" s="12" t="str">
        <f t="shared" si="468"/>
        <v>l1910</v>
      </c>
    </row>
    <row r="6003" spans="1:14">
      <c r="A6003" s="14" t="s">
        <v>6037</v>
      </c>
      <c r="B6003" s="6" t="str">
        <f t="shared" si="466"/>
        <v>l200410842</v>
      </c>
      <c r="C6003" s="12">
        <v>203243</v>
      </c>
      <c r="D6003" s="12" t="str">
        <f t="shared" si="467"/>
        <v>p-003243</v>
      </c>
      <c r="E6003" s="6" t="str">
        <f>+VLOOKUP($D6003,Sheet3!$B:$I,2,0)</f>
        <v>33X12-20NOAPT</v>
      </c>
      <c r="F6003" s="6" t="str">
        <f>+VLOOKUP($D6003,Sheet3!$B:$I,3,0)</f>
        <v>LUG</v>
      </c>
      <c r="G6003" s="6" t="str">
        <f>+VLOOKUP($D6003,Sheet3!$B:$I,4,0)</f>
        <v>SKS</v>
      </c>
      <c r="H6003" s="6">
        <f>+VLOOKUP($D6003,Sheet3!$B:$I,5,0)</f>
        <v>7.5</v>
      </c>
      <c r="I6003" s="6" t="str">
        <f>+VLOOKUP($D6003,Sheet3!$B:$I,6,0)</f>
        <v>SK2X</v>
      </c>
      <c r="J6003" s="6" t="str">
        <f>+VLOOKUP($D6003,Sheet3!$B:$I,7,0)</f>
        <v>ARMADILLO</v>
      </c>
      <c r="K6003" s="6" t="str">
        <f>+VLOOKUP($D6003,Sheet3!$B:$I,8,0)</f>
        <v>WITHOUTAPERTURE</v>
      </c>
      <c r="L6003" s="6" t="str">
        <f t="shared" si="469"/>
        <v>33X12-20NOAPTLUG SKS 7.5 SK2X ARMADILLO WITHOUTAPERTURE</v>
      </c>
      <c r="M6003" s="12" t="s">
        <v>6027</v>
      </c>
      <c r="N6003" s="12" t="str">
        <f t="shared" si="468"/>
        <v>l2004</v>
      </c>
    </row>
    <row r="6004" spans="1:14">
      <c r="A6004" s="14" t="s">
        <v>6038</v>
      </c>
      <c r="B6004" s="6" t="str">
        <f t="shared" si="466"/>
        <v>l191002140</v>
      </c>
      <c r="C6004" s="12">
        <v>200732</v>
      </c>
      <c r="D6004" s="12" t="str">
        <f t="shared" si="467"/>
        <v>p-000732</v>
      </c>
      <c r="E6004" s="6" t="str">
        <f>+VLOOKUP($D6004,Sheet3!$B:$I,2,0)</f>
        <v>33X12-20WITHAPERTURE</v>
      </c>
      <c r="F6004" s="6" t="str">
        <f>+VLOOKUP($D6004,Sheet3!$B:$I,3,0)</f>
        <v>LUG</v>
      </c>
      <c r="G6004" s="6" t="str">
        <f>+VLOOKUP($D6004,Sheet3!$B:$I,4,0)</f>
        <v>SKS</v>
      </c>
      <c r="H6004" s="6">
        <f>+VLOOKUP($D6004,Sheet3!$B:$I,5,0)</f>
        <v>7.5</v>
      </c>
      <c r="I6004" s="6" t="str">
        <f>+VLOOKUP($D6004,Sheet3!$B:$I,6,0)</f>
        <v>SK2X</v>
      </c>
      <c r="J6004" s="6" t="str">
        <f>+VLOOKUP($D6004,Sheet3!$B:$I,7,0)</f>
        <v>ARMADILLO</v>
      </c>
      <c r="K6004" s="6" t="str">
        <f>+VLOOKUP($D6004,Sheet3!$B:$I,8,0)</f>
        <v>-</v>
      </c>
      <c r="L6004" s="6" t="str">
        <f t="shared" si="469"/>
        <v>33X12-20WITHAPERTURELUG SKS 7.5 SK2X ARMADILLO -</v>
      </c>
      <c r="M6004" s="12" t="s">
        <v>6027</v>
      </c>
      <c r="N6004" s="12" t="str">
        <f t="shared" si="468"/>
        <v>l1910</v>
      </c>
    </row>
    <row r="6005" spans="1:14">
      <c r="A6005" s="14" t="s">
        <v>6039</v>
      </c>
      <c r="B6005" s="6" t="str">
        <f t="shared" si="466"/>
        <v>l200602546</v>
      </c>
      <c r="C6005" s="12">
        <v>203244</v>
      </c>
      <c r="D6005" s="12" t="str">
        <f t="shared" si="467"/>
        <v>p-003244</v>
      </c>
      <c r="E6005" s="6" t="str">
        <f>+VLOOKUP($D6005,Sheet3!$B:$I,2,0)</f>
        <v>33X12-20WITHAPERTURE</v>
      </c>
      <c r="F6005" s="6" t="str">
        <f>+VLOOKUP($D6005,Sheet3!$B:$I,3,0)</f>
        <v>LUG</v>
      </c>
      <c r="G6005" s="6" t="str">
        <f>+VLOOKUP($D6005,Sheet3!$B:$I,4,0)</f>
        <v>SKS</v>
      </c>
      <c r="H6005" s="6">
        <f>+VLOOKUP($D6005,Sheet3!$B:$I,5,0)</f>
        <v>7.5</v>
      </c>
      <c r="I6005" s="6" t="str">
        <f>+VLOOKUP($D6005,Sheet3!$B:$I,6,0)</f>
        <v>SK2X</v>
      </c>
      <c r="J6005" s="6" t="str">
        <f>+VLOOKUP($D6005,Sheet3!$B:$I,7,0)</f>
        <v>TOTALSOURCE</v>
      </c>
      <c r="K6005" s="6" t="str">
        <f>+VLOOKUP($D6005,Sheet3!$B:$I,8,0)</f>
        <v>WITHAPERTURE</v>
      </c>
      <c r="L6005" s="6" t="str">
        <f t="shared" si="469"/>
        <v>33X12-20WITHAPERTURELUG SKS 7.5 SK2X TOTALSOURCE WITHAPERTURE</v>
      </c>
      <c r="M6005" s="12" t="s">
        <v>6027</v>
      </c>
      <c r="N6005" s="12" t="str">
        <f t="shared" si="468"/>
        <v>l2006</v>
      </c>
    </row>
    <row r="6006" spans="1:14">
      <c r="A6006" s="14" t="s">
        <v>6040</v>
      </c>
      <c r="B6006" s="6" t="str">
        <f t="shared" si="466"/>
        <v>l200409078</v>
      </c>
      <c r="C6006" s="12">
        <v>200732</v>
      </c>
      <c r="D6006" s="12" t="str">
        <f t="shared" si="467"/>
        <v>p-000732</v>
      </c>
      <c r="E6006" s="6" t="str">
        <f>+VLOOKUP($D6006,Sheet3!$B:$I,2,0)</f>
        <v>33X12-20WITHAPERTURE</v>
      </c>
      <c r="F6006" s="6" t="str">
        <f>+VLOOKUP($D6006,Sheet3!$B:$I,3,0)</f>
        <v>LUG</v>
      </c>
      <c r="G6006" s="6" t="str">
        <f>+VLOOKUP($D6006,Sheet3!$B:$I,4,0)</f>
        <v>SKS</v>
      </c>
      <c r="H6006" s="6">
        <f>+VLOOKUP($D6006,Sheet3!$B:$I,5,0)</f>
        <v>7.5</v>
      </c>
      <c r="I6006" s="6" t="str">
        <f>+VLOOKUP($D6006,Sheet3!$B:$I,6,0)</f>
        <v>SK2X</v>
      </c>
      <c r="J6006" s="6" t="str">
        <f>+VLOOKUP($D6006,Sheet3!$B:$I,7,0)</f>
        <v>ARMADILLO</v>
      </c>
      <c r="K6006" s="6" t="str">
        <f>+VLOOKUP($D6006,Sheet3!$B:$I,8,0)</f>
        <v>-</v>
      </c>
      <c r="L6006" s="6" t="str">
        <f t="shared" si="469"/>
        <v>33X12-20WITHAPERTURELUG SKS 7.5 SK2X ARMADILLO -</v>
      </c>
      <c r="M6006" s="12" t="s">
        <v>6027</v>
      </c>
      <c r="N6006" s="12" t="str">
        <f t="shared" si="468"/>
        <v>l2004</v>
      </c>
    </row>
    <row r="6007" spans="1:14">
      <c r="A6007" s="14" t="s">
        <v>6041</v>
      </c>
      <c r="B6007" s="6" t="str">
        <f t="shared" si="466"/>
        <v>l220312759</v>
      </c>
      <c r="C6007" s="12">
        <v>203237</v>
      </c>
      <c r="D6007" s="12" t="str">
        <f t="shared" si="467"/>
        <v>p-003237</v>
      </c>
      <c r="E6007" s="6" t="str">
        <f>+VLOOKUP($D6007,Sheet3!$B:$I,2,0)</f>
        <v>33X12-20WITHAPERTURE</v>
      </c>
      <c r="F6007" s="6" t="str">
        <f>+VLOOKUP($D6007,Sheet3!$B:$I,3,0)</f>
        <v>LUG</v>
      </c>
      <c r="G6007" s="6" t="str">
        <f>+VLOOKUP($D6007,Sheet3!$B:$I,4,0)</f>
        <v>SKS</v>
      </c>
      <c r="H6007" s="6">
        <f>+VLOOKUP($D6007,Sheet3!$B:$I,5,0)</f>
        <v>7.5</v>
      </c>
      <c r="I6007" s="6" t="str">
        <f>+VLOOKUP($D6007,Sheet3!$B:$I,6,0)</f>
        <v>SK2X</v>
      </c>
      <c r="J6007" s="6" t="str">
        <f>+VLOOKUP($D6007,Sheet3!$B:$I,7,0)</f>
        <v>CONTENDER</v>
      </c>
      <c r="K6007" s="6" t="str">
        <f>+VLOOKUP($D6007,Sheet3!$B:$I,8,0)</f>
        <v>WITHAPERTURE</v>
      </c>
      <c r="L6007" s="6" t="str">
        <f t="shared" si="469"/>
        <v>33X12-20WITHAPERTURELUG SKS 7.5 SK2X CONTENDER WITHAPERTURE</v>
      </c>
      <c r="M6007" s="12" t="s">
        <v>6027</v>
      </c>
      <c r="N6007" s="12" t="str">
        <f t="shared" si="468"/>
        <v>l2203</v>
      </c>
    </row>
    <row r="6008" spans="1:14">
      <c r="A6008" s="14" t="s">
        <v>6042</v>
      </c>
      <c r="B6008" s="6" t="str">
        <f t="shared" si="466"/>
        <v>l220313040</v>
      </c>
      <c r="C6008" s="12">
        <v>203237</v>
      </c>
      <c r="D6008" s="12" t="str">
        <f t="shared" si="467"/>
        <v>p-003237</v>
      </c>
      <c r="E6008" s="6" t="str">
        <f>+VLOOKUP($D6008,Sheet3!$B:$I,2,0)</f>
        <v>33X12-20WITHAPERTURE</v>
      </c>
      <c r="F6008" s="6" t="str">
        <f>+VLOOKUP($D6008,Sheet3!$B:$I,3,0)</f>
        <v>LUG</v>
      </c>
      <c r="G6008" s="6" t="str">
        <f>+VLOOKUP($D6008,Sheet3!$B:$I,4,0)</f>
        <v>SKS</v>
      </c>
      <c r="H6008" s="6">
        <f>+VLOOKUP($D6008,Sheet3!$B:$I,5,0)</f>
        <v>7.5</v>
      </c>
      <c r="I6008" s="6" t="str">
        <f>+VLOOKUP($D6008,Sheet3!$B:$I,6,0)</f>
        <v>SK2X</v>
      </c>
      <c r="J6008" s="6" t="str">
        <f>+VLOOKUP($D6008,Sheet3!$B:$I,7,0)</f>
        <v>CONTENDER</v>
      </c>
      <c r="K6008" s="6" t="str">
        <f>+VLOOKUP($D6008,Sheet3!$B:$I,8,0)</f>
        <v>WITHAPERTURE</v>
      </c>
      <c r="L6008" s="6" t="str">
        <f t="shared" si="469"/>
        <v>33X12-20WITHAPERTURELUG SKS 7.5 SK2X CONTENDER WITHAPERTURE</v>
      </c>
      <c r="M6008" s="12" t="s">
        <v>6027</v>
      </c>
      <c r="N6008" s="12" t="str">
        <f t="shared" si="468"/>
        <v>l2203</v>
      </c>
    </row>
    <row r="6009" spans="1:14">
      <c r="A6009" s="14" t="s">
        <v>6043</v>
      </c>
      <c r="B6009" s="6" t="str">
        <f t="shared" si="466"/>
        <v>l220312894</v>
      </c>
      <c r="C6009" s="12">
        <v>203237</v>
      </c>
      <c r="D6009" s="12" t="str">
        <f t="shared" si="467"/>
        <v>p-003237</v>
      </c>
      <c r="E6009" s="6" t="str">
        <f>+VLOOKUP($D6009,Sheet3!$B:$I,2,0)</f>
        <v>33X12-20WITHAPERTURE</v>
      </c>
      <c r="F6009" s="6" t="str">
        <f>+VLOOKUP($D6009,Sheet3!$B:$I,3,0)</f>
        <v>LUG</v>
      </c>
      <c r="G6009" s="6" t="str">
        <f>+VLOOKUP($D6009,Sheet3!$B:$I,4,0)</f>
        <v>SKS</v>
      </c>
      <c r="H6009" s="6">
        <f>+VLOOKUP($D6009,Sheet3!$B:$I,5,0)</f>
        <v>7.5</v>
      </c>
      <c r="I6009" s="6" t="str">
        <f>+VLOOKUP($D6009,Sheet3!$B:$I,6,0)</f>
        <v>SK2X</v>
      </c>
      <c r="J6009" s="6" t="str">
        <f>+VLOOKUP($D6009,Sheet3!$B:$I,7,0)</f>
        <v>CONTENDER</v>
      </c>
      <c r="K6009" s="6" t="str">
        <f>+VLOOKUP($D6009,Sheet3!$B:$I,8,0)</f>
        <v>WITHAPERTURE</v>
      </c>
      <c r="L6009" s="6" t="str">
        <f t="shared" si="469"/>
        <v>33X12-20WITHAPERTURELUG SKS 7.5 SK2X CONTENDER WITHAPERTURE</v>
      </c>
      <c r="M6009" s="12" t="s">
        <v>6027</v>
      </c>
      <c r="N6009" s="12" t="str">
        <f t="shared" si="468"/>
        <v>l2203</v>
      </c>
    </row>
    <row r="6010" spans="1:14">
      <c r="A6010" s="14" t="s">
        <v>6044</v>
      </c>
      <c r="B6010" s="6" t="str">
        <f t="shared" si="466"/>
        <v>l220313035</v>
      </c>
      <c r="C6010" s="12">
        <v>203237</v>
      </c>
      <c r="D6010" s="12" t="str">
        <f t="shared" si="467"/>
        <v>p-003237</v>
      </c>
      <c r="E6010" s="6" t="str">
        <f>+VLOOKUP($D6010,Sheet3!$B:$I,2,0)</f>
        <v>33X12-20WITHAPERTURE</v>
      </c>
      <c r="F6010" s="6" t="str">
        <f>+VLOOKUP($D6010,Sheet3!$B:$I,3,0)</f>
        <v>LUG</v>
      </c>
      <c r="G6010" s="6" t="str">
        <f>+VLOOKUP($D6010,Sheet3!$B:$I,4,0)</f>
        <v>SKS</v>
      </c>
      <c r="H6010" s="6">
        <f>+VLOOKUP($D6010,Sheet3!$B:$I,5,0)</f>
        <v>7.5</v>
      </c>
      <c r="I6010" s="6" t="str">
        <f>+VLOOKUP($D6010,Sheet3!$B:$I,6,0)</f>
        <v>SK2X</v>
      </c>
      <c r="J6010" s="6" t="str">
        <f>+VLOOKUP($D6010,Sheet3!$B:$I,7,0)</f>
        <v>CONTENDER</v>
      </c>
      <c r="K6010" s="6" t="str">
        <f>+VLOOKUP($D6010,Sheet3!$B:$I,8,0)</f>
        <v>WITHAPERTURE</v>
      </c>
      <c r="L6010" s="6" t="str">
        <f t="shared" si="469"/>
        <v>33X12-20WITHAPERTURELUG SKS 7.5 SK2X CONTENDER WITHAPERTURE</v>
      </c>
      <c r="M6010" s="12" t="s">
        <v>6027</v>
      </c>
      <c r="N6010" s="12" t="str">
        <f t="shared" si="468"/>
        <v>l2203</v>
      </c>
    </row>
    <row r="6011" spans="1:14">
      <c r="A6011" s="14" t="s">
        <v>6045</v>
      </c>
      <c r="B6011" s="6" t="str">
        <f t="shared" si="466"/>
        <v>l220313587</v>
      </c>
      <c r="C6011" s="12">
        <v>203237</v>
      </c>
      <c r="D6011" s="12" t="str">
        <f t="shared" si="467"/>
        <v>p-003237</v>
      </c>
      <c r="E6011" s="6" t="str">
        <f>+VLOOKUP($D6011,Sheet3!$B:$I,2,0)</f>
        <v>33X12-20WITHAPERTURE</v>
      </c>
      <c r="F6011" s="6" t="str">
        <f>+VLOOKUP($D6011,Sheet3!$B:$I,3,0)</f>
        <v>LUG</v>
      </c>
      <c r="G6011" s="6" t="str">
        <f>+VLOOKUP($D6011,Sheet3!$B:$I,4,0)</f>
        <v>SKS</v>
      </c>
      <c r="H6011" s="6">
        <f>+VLOOKUP($D6011,Sheet3!$B:$I,5,0)</f>
        <v>7.5</v>
      </c>
      <c r="I6011" s="6" t="str">
        <f>+VLOOKUP($D6011,Sheet3!$B:$I,6,0)</f>
        <v>SK2X</v>
      </c>
      <c r="J6011" s="6" t="str">
        <f>+VLOOKUP($D6011,Sheet3!$B:$I,7,0)</f>
        <v>CONTENDER</v>
      </c>
      <c r="K6011" s="6" t="str">
        <f>+VLOOKUP($D6011,Sheet3!$B:$I,8,0)</f>
        <v>WITHAPERTURE</v>
      </c>
      <c r="L6011" s="6" t="str">
        <f t="shared" si="469"/>
        <v>33X12-20WITHAPERTURELUG SKS 7.5 SK2X CONTENDER WITHAPERTURE</v>
      </c>
      <c r="M6011" s="12" t="s">
        <v>6027</v>
      </c>
      <c r="N6011" s="12" t="str">
        <f t="shared" si="468"/>
        <v>l2203</v>
      </c>
    </row>
    <row r="6012" spans="1:14">
      <c r="A6012" s="14" t="s">
        <v>6046</v>
      </c>
      <c r="B6012" s="6" t="str">
        <f t="shared" si="466"/>
        <v>l220312890</v>
      </c>
      <c r="C6012" s="12">
        <v>203237</v>
      </c>
      <c r="D6012" s="12" t="str">
        <f t="shared" si="467"/>
        <v>p-003237</v>
      </c>
      <c r="E6012" s="6" t="str">
        <f>+VLOOKUP($D6012,Sheet3!$B:$I,2,0)</f>
        <v>33X12-20WITHAPERTURE</v>
      </c>
      <c r="F6012" s="6" t="str">
        <f>+VLOOKUP($D6012,Sheet3!$B:$I,3,0)</f>
        <v>LUG</v>
      </c>
      <c r="G6012" s="6" t="str">
        <f>+VLOOKUP($D6012,Sheet3!$B:$I,4,0)</f>
        <v>SKS</v>
      </c>
      <c r="H6012" s="6">
        <f>+VLOOKUP($D6012,Sheet3!$B:$I,5,0)</f>
        <v>7.5</v>
      </c>
      <c r="I6012" s="6" t="str">
        <f>+VLOOKUP($D6012,Sheet3!$B:$I,6,0)</f>
        <v>SK2X</v>
      </c>
      <c r="J6012" s="6" t="str">
        <f>+VLOOKUP($D6012,Sheet3!$B:$I,7,0)</f>
        <v>CONTENDER</v>
      </c>
      <c r="K6012" s="6" t="str">
        <f>+VLOOKUP($D6012,Sheet3!$B:$I,8,0)</f>
        <v>WITHAPERTURE</v>
      </c>
      <c r="L6012" s="6" t="str">
        <f t="shared" si="469"/>
        <v>33X12-20WITHAPERTURELUG SKS 7.5 SK2X CONTENDER WITHAPERTURE</v>
      </c>
      <c r="M6012" s="12" t="s">
        <v>6027</v>
      </c>
      <c r="N6012" s="12" t="str">
        <f t="shared" si="468"/>
        <v>l2203</v>
      </c>
    </row>
    <row r="6013" spans="1:14">
      <c r="A6013" s="14" t="s">
        <v>6047</v>
      </c>
      <c r="B6013" s="6" t="str">
        <f t="shared" si="466"/>
        <v>l220313177</v>
      </c>
      <c r="C6013" s="12">
        <v>203237</v>
      </c>
      <c r="D6013" s="12" t="str">
        <f t="shared" si="467"/>
        <v>p-003237</v>
      </c>
      <c r="E6013" s="6" t="str">
        <f>+VLOOKUP($D6013,Sheet3!$B:$I,2,0)</f>
        <v>33X12-20WITHAPERTURE</v>
      </c>
      <c r="F6013" s="6" t="str">
        <f>+VLOOKUP($D6013,Sheet3!$B:$I,3,0)</f>
        <v>LUG</v>
      </c>
      <c r="G6013" s="6" t="str">
        <f>+VLOOKUP($D6013,Sheet3!$B:$I,4,0)</f>
        <v>SKS</v>
      </c>
      <c r="H6013" s="6">
        <f>+VLOOKUP($D6013,Sheet3!$B:$I,5,0)</f>
        <v>7.5</v>
      </c>
      <c r="I6013" s="6" t="str">
        <f>+VLOOKUP($D6013,Sheet3!$B:$I,6,0)</f>
        <v>SK2X</v>
      </c>
      <c r="J6013" s="6" t="str">
        <f>+VLOOKUP($D6013,Sheet3!$B:$I,7,0)</f>
        <v>CONTENDER</v>
      </c>
      <c r="K6013" s="6" t="str">
        <f>+VLOOKUP($D6013,Sheet3!$B:$I,8,0)</f>
        <v>WITHAPERTURE</v>
      </c>
      <c r="L6013" s="6" t="str">
        <f t="shared" si="469"/>
        <v>33X12-20WITHAPERTURELUG SKS 7.5 SK2X CONTENDER WITHAPERTURE</v>
      </c>
      <c r="M6013" s="12" t="s">
        <v>6027</v>
      </c>
      <c r="N6013" s="12" t="str">
        <f t="shared" si="468"/>
        <v>l2203</v>
      </c>
    </row>
    <row r="6014" spans="1:14">
      <c r="A6014" s="14" t="s">
        <v>6048</v>
      </c>
      <c r="B6014" s="6" t="str">
        <f t="shared" si="466"/>
        <v>l220313781</v>
      </c>
      <c r="C6014" s="12">
        <v>203237</v>
      </c>
      <c r="D6014" s="12" t="str">
        <f t="shared" si="467"/>
        <v>p-003237</v>
      </c>
      <c r="E6014" s="6" t="str">
        <f>+VLOOKUP($D6014,Sheet3!$B:$I,2,0)</f>
        <v>33X12-20WITHAPERTURE</v>
      </c>
      <c r="F6014" s="6" t="str">
        <f>+VLOOKUP($D6014,Sheet3!$B:$I,3,0)</f>
        <v>LUG</v>
      </c>
      <c r="G6014" s="6" t="str">
        <f>+VLOOKUP($D6014,Sheet3!$B:$I,4,0)</f>
        <v>SKS</v>
      </c>
      <c r="H6014" s="6">
        <f>+VLOOKUP($D6014,Sheet3!$B:$I,5,0)</f>
        <v>7.5</v>
      </c>
      <c r="I6014" s="6" t="str">
        <f>+VLOOKUP($D6014,Sheet3!$B:$I,6,0)</f>
        <v>SK2X</v>
      </c>
      <c r="J6014" s="6" t="str">
        <f>+VLOOKUP($D6014,Sheet3!$B:$I,7,0)</f>
        <v>CONTENDER</v>
      </c>
      <c r="K6014" s="6" t="str">
        <f>+VLOOKUP($D6014,Sheet3!$B:$I,8,0)</f>
        <v>WITHAPERTURE</v>
      </c>
      <c r="L6014" s="6" t="str">
        <f t="shared" si="469"/>
        <v>33X12-20WITHAPERTURELUG SKS 7.5 SK2X CONTENDER WITHAPERTURE</v>
      </c>
      <c r="M6014" s="12" t="s">
        <v>6027</v>
      </c>
      <c r="N6014" s="12" t="str">
        <f t="shared" si="468"/>
        <v>l2203</v>
      </c>
    </row>
    <row r="6015" spans="1:14">
      <c r="A6015" s="14" t="s">
        <v>6049</v>
      </c>
      <c r="B6015" s="6" t="str">
        <f t="shared" si="466"/>
        <v>l220313780</v>
      </c>
      <c r="C6015" s="12">
        <v>203237</v>
      </c>
      <c r="D6015" s="12" t="str">
        <f t="shared" si="467"/>
        <v>p-003237</v>
      </c>
      <c r="E6015" s="6" t="str">
        <f>+VLOOKUP($D6015,Sheet3!$B:$I,2,0)</f>
        <v>33X12-20WITHAPERTURE</v>
      </c>
      <c r="F6015" s="6" t="str">
        <f>+VLOOKUP($D6015,Sheet3!$B:$I,3,0)</f>
        <v>LUG</v>
      </c>
      <c r="G6015" s="6" t="str">
        <f>+VLOOKUP($D6015,Sheet3!$B:$I,4,0)</f>
        <v>SKS</v>
      </c>
      <c r="H6015" s="6">
        <f>+VLOOKUP($D6015,Sheet3!$B:$I,5,0)</f>
        <v>7.5</v>
      </c>
      <c r="I6015" s="6" t="str">
        <f>+VLOOKUP($D6015,Sheet3!$B:$I,6,0)</f>
        <v>SK2X</v>
      </c>
      <c r="J6015" s="6" t="str">
        <f>+VLOOKUP($D6015,Sheet3!$B:$I,7,0)</f>
        <v>CONTENDER</v>
      </c>
      <c r="K6015" s="6" t="str">
        <f>+VLOOKUP($D6015,Sheet3!$B:$I,8,0)</f>
        <v>WITHAPERTURE</v>
      </c>
      <c r="L6015" s="6" t="str">
        <f t="shared" si="469"/>
        <v>33X12-20WITHAPERTURELUG SKS 7.5 SK2X CONTENDER WITHAPERTURE</v>
      </c>
      <c r="M6015" s="12" t="s">
        <v>6027</v>
      </c>
      <c r="N6015" s="12" t="str">
        <f t="shared" si="468"/>
        <v>l2203</v>
      </c>
    </row>
    <row r="6016" spans="1:14">
      <c r="A6016" s="14" t="s">
        <v>6050</v>
      </c>
      <c r="B6016" s="6" t="str">
        <f t="shared" si="466"/>
        <v>l220313319</v>
      </c>
      <c r="C6016" s="12">
        <v>203237</v>
      </c>
      <c r="D6016" s="12" t="str">
        <f t="shared" si="467"/>
        <v>p-003237</v>
      </c>
      <c r="E6016" s="6" t="str">
        <f>+VLOOKUP($D6016,Sheet3!$B:$I,2,0)</f>
        <v>33X12-20WITHAPERTURE</v>
      </c>
      <c r="F6016" s="6" t="str">
        <f>+VLOOKUP($D6016,Sheet3!$B:$I,3,0)</f>
        <v>LUG</v>
      </c>
      <c r="G6016" s="6" t="str">
        <f>+VLOOKUP($D6016,Sheet3!$B:$I,4,0)</f>
        <v>SKS</v>
      </c>
      <c r="H6016" s="6">
        <f>+VLOOKUP($D6016,Sheet3!$B:$I,5,0)</f>
        <v>7.5</v>
      </c>
      <c r="I6016" s="6" t="str">
        <f>+VLOOKUP($D6016,Sheet3!$B:$I,6,0)</f>
        <v>SK2X</v>
      </c>
      <c r="J6016" s="6" t="str">
        <f>+VLOOKUP($D6016,Sheet3!$B:$I,7,0)</f>
        <v>CONTENDER</v>
      </c>
      <c r="K6016" s="6" t="str">
        <f>+VLOOKUP($D6016,Sheet3!$B:$I,8,0)</f>
        <v>WITHAPERTURE</v>
      </c>
      <c r="L6016" s="6" t="str">
        <f t="shared" si="469"/>
        <v>33X12-20WITHAPERTURELUG SKS 7.5 SK2X CONTENDER WITHAPERTURE</v>
      </c>
      <c r="M6016" s="12" t="s">
        <v>6027</v>
      </c>
      <c r="N6016" s="12" t="str">
        <f t="shared" si="468"/>
        <v>l2203</v>
      </c>
    </row>
    <row r="6017" spans="1:14">
      <c r="A6017" s="14" t="s">
        <v>6051</v>
      </c>
      <c r="B6017" s="6" t="str">
        <f t="shared" si="466"/>
        <v>l220312375</v>
      </c>
      <c r="C6017" s="12">
        <v>203237</v>
      </c>
      <c r="D6017" s="12" t="str">
        <f t="shared" si="467"/>
        <v>p-003237</v>
      </c>
      <c r="E6017" s="6" t="str">
        <f>+VLOOKUP($D6017,Sheet3!$B:$I,2,0)</f>
        <v>33X12-20WITHAPERTURE</v>
      </c>
      <c r="F6017" s="6" t="str">
        <f>+VLOOKUP($D6017,Sheet3!$B:$I,3,0)</f>
        <v>LUG</v>
      </c>
      <c r="G6017" s="6" t="str">
        <f>+VLOOKUP($D6017,Sheet3!$B:$I,4,0)</f>
        <v>SKS</v>
      </c>
      <c r="H6017" s="6">
        <f>+VLOOKUP($D6017,Sheet3!$B:$I,5,0)</f>
        <v>7.5</v>
      </c>
      <c r="I6017" s="6" t="str">
        <f>+VLOOKUP($D6017,Sheet3!$B:$I,6,0)</f>
        <v>SK2X</v>
      </c>
      <c r="J6017" s="6" t="str">
        <f>+VLOOKUP($D6017,Sheet3!$B:$I,7,0)</f>
        <v>CONTENDER</v>
      </c>
      <c r="K6017" s="6" t="str">
        <f>+VLOOKUP($D6017,Sheet3!$B:$I,8,0)</f>
        <v>WITHAPERTURE</v>
      </c>
      <c r="L6017" s="6" t="str">
        <f t="shared" si="469"/>
        <v>33X12-20WITHAPERTURELUG SKS 7.5 SK2X CONTENDER WITHAPERTURE</v>
      </c>
      <c r="M6017" s="12" t="s">
        <v>6027</v>
      </c>
      <c r="N6017" s="12" t="str">
        <f t="shared" si="468"/>
        <v>l2203</v>
      </c>
    </row>
    <row r="6018" spans="1:14">
      <c r="A6018" s="14" t="s">
        <v>6052</v>
      </c>
      <c r="B6018" s="6" t="str">
        <f t="shared" si="466"/>
        <v>l220313176</v>
      </c>
      <c r="C6018" s="12">
        <v>203237</v>
      </c>
      <c r="D6018" s="12" t="str">
        <f t="shared" si="467"/>
        <v>p-003237</v>
      </c>
      <c r="E6018" s="6" t="str">
        <f>+VLOOKUP($D6018,Sheet3!$B:$I,2,0)</f>
        <v>33X12-20WITHAPERTURE</v>
      </c>
      <c r="F6018" s="6" t="str">
        <f>+VLOOKUP($D6018,Sheet3!$B:$I,3,0)</f>
        <v>LUG</v>
      </c>
      <c r="G6018" s="6" t="str">
        <f>+VLOOKUP($D6018,Sheet3!$B:$I,4,0)</f>
        <v>SKS</v>
      </c>
      <c r="H6018" s="6">
        <f>+VLOOKUP($D6018,Sheet3!$B:$I,5,0)</f>
        <v>7.5</v>
      </c>
      <c r="I6018" s="6" t="str">
        <f>+VLOOKUP($D6018,Sheet3!$B:$I,6,0)</f>
        <v>SK2X</v>
      </c>
      <c r="J6018" s="6" t="str">
        <f>+VLOOKUP($D6018,Sheet3!$B:$I,7,0)</f>
        <v>CONTENDER</v>
      </c>
      <c r="K6018" s="6" t="str">
        <f>+VLOOKUP($D6018,Sheet3!$B:$I,8,0)</f>
        <v>WITHAPERTURE</v>
      </c>
      <c r="L6018" s="6" t="str">
        <f t="shared" si="469"/>
        <v>33X12-20WITHAPERTURELUG SKS 7.5 SK2X CONTENDER WITHAPERTURE</v>
      </c>
      <c r="M6018" s="12" t="s">
        <v>6027</v>
      </c>
      <c r="N6018" s="12" t="str">
        <f t="shared" si="468"/>
        <v>l2203</v>
      </c>
    </row>
    <row r="6019" spans="1:14">
      <c r="A6019" s="14" t="s">
        <v>6053</v>
      </c>
      <c r="B6019" s="6" t="str">
        <f t="shared" si="466"/>
        <v>l220313468</v>
      </c>
      <c r="C6019" s="12">
        <v>203237</v>
      </c>
      <c r="D6019" s="12" t="str">
        <f t="shared" si="467"/>
        <v>p-003237</v>
      </c>
      <c r="E6019" s="6" t="str">
        <f>+VLOOKUP($D6019,Sheet3!$B:$I,2,0)</f>
        <v>33X12-20WITHAPERTURE</v>
      </c>
      <c r="F6019" s="6" t="str">
        <f>+VLOOKUP($D6019,Sheet3!$B:$I,3,0)</f>
        <v>LUG</v>
      </c>
      <c r="G6019" s="6" t="str">
        <f>+VLOOKUP($D6019,Sheet3!$B:$I,4,0)</f>
        <v>SKS</v>
      </c>
      <c r="H6019" s="6">
        <f>+VLOOKUP($D6019,Sheet3!$B:$I,5,0)</f>
        <v>7.5</v>
      </c>
      <c r="I6019" s="6" t="str">
        <f>+VLOOKUP($D6019,Sheet3!$B:$I,6,0)</f>
        <v>SK2X</v>
      </c>
      <c r="J6019" s="6" t="str">
        <f>+VLOOKUP($D6019,Sheet3!$B:$I,7,0)</f>
        <v>CONTENDER</v>
      </c>
      <c r="K6019" s="6" t="str">
        <f>+VLOOKUP($D6019,Sheet3!$B:$I,8,0)</f>
        <v>WITHAPERTURE</v>
      </c>
      <c r="L6019" s="6" t="str">
        <f t="shared" si="469"/>
        <v>33X12-20WITHAPERTURELUG SKS 7.5 SK2X CONTENDER WITHAPERTURE</v>
      </c>
      <c r="M6019" s="12" t="s">
        <v>6027</v>
      </c>
      <c r="N6019" s="12" t="str">
        <f t="shared" si="468"/>
        <v>l2203</v>
      </c>
    </row>
    <row r="6020" spans="1:14">
      <c r="A6020" s="14" t="s">
        <v>6054</v>
      </c>
      <c r="B6020" s="6" t="str">
        <f t="shared" si="466"/>
        <v>l220312509</v>
      </c>
      <c r="C6020" s="12">
        <v>203237</v>
      </c>
      <c r="D6020" s="12" t="str">
        <f t="shared" si="467"/>
        <v>p-003237</v>
      </c>
      <c r="E6020" s="6" t="str">
        <f>+VLOOKUP($D6020,Sheet3!$B:$I,2,0)</f>
        <v>33X12-20WITHAPERTURE</v>
      </c>
      <c r="F6020" s="6" t="str">
        <f>+VLOOKUP($D6020,Sheet3!$B:$I,3,0)</f>
        <v>LUG</v>
      </c>
      <c r="G6020" s="6" t="str">
        <f>+VLOOKUP($D6020,Sheet3!$B:$I,4,0)</f>
        <v>SKS</v>
      </c>
      <c r="H6020" s="6">
        <f>+VLOOKUP($D6020,Sheet3!$B:$I,5,0)</f>
        <v>7.5</v>
      </c>
      <c r="I6020" s="6" t="str">
        <f>+VLOOKUP($D6020,Sheet3!$B:$I,6,0)</f>
        <v>SK2X</v>
      </c>
      <c r="J6020" s="6" t="str">
        <f>+VLOOKUP($D6020,Sheet3!$B:$I,7,0)</f>
        <v>CONTENDER</v>
      </c>
      <c r="K6020" s="6" t="str">
        <f>+VLOOKUP($D6020,Sheet3!$B:$I,8,0)</f>
        <v>WITHAPERTURE</v>
      </c>
      <c r="L6020" s="6" t="str">
        <f t="shared" si="469"/>
        <v>33X12-20WITHAPERTURELUG SKS 7.5 SK2X CONTENDER WITHAPERTURE</v>
      </c>
      <c r="M6020" s="12" t="s">
        <v>6027</v>
      </c>
      <c r="N6020" s="12" t="str">
        <f t="shared" si="468"/>
        <v>l2203</v>
      </c>
    </row>
    <row r="6021" spans="1:14">
      <c r="A6021" s="14" t="s">
        <v>6055</v>
      </c>
      <c r="B6021" s="6" t="str">
        <f t="shared" si="466"/>
        <v>l220311936</v>
      </c>
      <c r="C6021" s="12">
        <v>203237</v>
      </c>
      <c r="D6021" s="12" t="str">
        <f t="shared" si="467"/>
        <v>p-003237</v>
      </c>
      <c r="E6021" s="6" t="str">
        <f>+VLOOKUP($D6021,Sheet3!$B:$I,2,0)</f>
        <v>33X12-20WITHAPERTURE</v>
      </c>
      <c r="F6021" s="6" t="str">
        <f>+VLOOKUP($D6021,Sheet3!$B:$I,3,0)</f>
        <v>LUG</v>
      </c>
      <c r="G6021" s="6" t="str">
        <f>+VLOOKUP($D6021,Sheet3!$B:$I,4,0)</f>
        <v>SKS</v>
      </c>
      <c r="H6021" s="6">
        <f>+VLOOKUP($D6021,Sheet3!$B:$I,5,0)</f>
        <v>7.5</v>
      </c>
      <c r="I6021" s="6" t="str">
        <f>+VLOOKUP($D6021,Sheet3!$B:$I,6,0)</f>
        <v>SK2X</v>
      </c>
      <c r="J6021" s="6" t="str">
        <f>+VLOOKUP($D6021,Sheet3!$B:$I,7,0)</f>
        <v>CONTENDER</v>
      </c>
      <c r="K6021" s="6" t="str">
        <f>+VLOOKUP($D6021,Sheet3!$B:$I,8,0)</f>
        <v>WITHAPERTURE</v>
      </c>
      <c r="L6021" s="6" t="str">
        <f t="shared" si="469"/>
        <v>33X12-20WITHAPERTURELUG SKS 7.5 SK2X CONTENDER WITHAPERTURE</v>
      </c>
      <c r="M6021" s="12" t="s">
        <v>6027</v>
      </c>
      <c r="N6021" s="12" t="str">
        <f t="shared" si="468"/>
        <v>l2203</v>
      </c>
    </row>
    <row r="6022" spans="1:14">
      <c r="A6022" s="14" t="s">
        <v>6056</v>
      </c>
      <c r="B6022" s="6" t="str">
        <f t="shared" si="466"/>
        <v>l220312254</v>
      </c>
      <c r="C6022" s="12">
        <v>203237</v>
      </c>
      <c r="D6022" s="12" t="str">
        <f t="shared" si="467"/>
        <v>p-003237</v>
      </c>
      <c r="E6022" s="6" t="str">
        <f>+VLOOKUP($D6022,Sheet3!$B:$I,2,0)</f>
        <v>33X12-20WITHAPERTURE</v>
      </c>
      <c r="F6022" s="6" t="str">
        <f>+VLOOKUP($D6022,Sheet3!$B:$I,3,0)</f>
        <v>LUG</v>
      </c>
      <c r="G6022" s="6" t="str">
        <f>+VLOOKUP($D6022,Sheet3!$B:$I,4,0)</f>
        <v>SKS</v>
      </c>
      <c r="H6022" s="6">
        <f>+VLOOKUP($D6022,Sheet3!$B:$I,5,0)</f>
        <v>7.5</v>
      </c>
      <c r="I6022" s="6" t="str">
        <f>+VLOOKUP($D6022,Sheet3!$B:$I,6,0)</f>
        <v>SK2X</v>
      </c>
      <c r="J6022" s="6" t="str">
        <f>+VLOOKUP($D6022,Sheet3!$B:$I,7,0)</f>
        <v>CONTENDER</v>
      </c>
      <c r="K6022" s="6" t="str">
        <f>+VLOOKUP($D6022,Sheet3!$B:$I,8,0)</f>
        <v>WITHAPERTURE</v>
      </c>
      <c r="L6022" s="6" t="str">
        <f t="shared" si="469"/>
        <v>33X12-20WITHAPERTURELUG SKS 7.5 SK2X CONTENDER WITHAPERTURE</v>
      </c>
      <c r="M6022" s="12" t="s">
        <v>6027</v>
      </c>
      <c r="N6022" s="12" t="str">
        <f t="shared" si="468"/>
        <v>l2203</v>
      </c>
    </row>
    <row r="6023" spans="1:14">
      <c r="A6023" s="14" t="s">
        <v>6057</v>
      </c>
      <c r="B6023" s="6" t="str">
        <f t="shared" si="466"/>
        <v>l220313318</v>
      </c>
      <c r="C6023" s="12">
        <v>203237</v>
      </c>
      <c r="D6023" s="12" t="str">
        <f t="shared" si="467"/>
        <v>p-003237</v>
      </c>
      <c r="E6023" s="6" t="str">
        <f>+VLOOKUP($D6023,Sheet3!$B:$I,2,0)</f>
        <v>33X12-20WITHAPERTURE</v>
      </c>
      <c r="F6023" s="6" t="str">
        <f>+VLOOKUP($D6023,Sheet3!$B:$I,3,0)</f>
        <v>LUG</v>
      </c>
      <c r="G6023" s="6" t="str">
        <f>+VLOOKUP($D6023,Sheet3!$B:$I,4,0)</f>
        <v>SKS</v>
      </c>
      <c r="H6023" s="6">
        <f>+VLOOKUP($D6023,Sheet3!$B:$I,5,0)</f>
        <v>7.5</v>
      </c>
      <c r="I6023" s="6" t="str">
        <f>+VLOOKUP($D6023,Sheet3!$B:$I,6,0)</f>
        <v>SK2X</v>
      </c>
      <c r="J6023" s="6" t="str">
        <f>+VLOOKUP($D6023,Sheet3!$B:$I,7,0)</f>
        <v>CONTENDER</v>
      </c>
      <c r="K6023" s="6" t="str">
        <f>+VLOOKUP($D6023,Sheet3!$B:$I,8,0)</f>
        <v>WITHAPERTURE</v>
      </c>
      <c r="L6023" s="6" t="str">
        <f t="shared" si="469"/>
        <v>33X12-20WITHAPERTURELUG SKS 7.5 SK2X CONTENDER WITHAPERTURE</v>
      </c>
      <c r="M6023" s="12" t="s">
        <v>6027</v>
      </c>
      <c r="N6023" s="12" t="str">
        <f t="shared" si="468"/>
        <v>l2203</v>
      </c>
    </row>
    <row r="6024" spans="1:14">
      <c r="A6024" s="14" t="s">
        <v>6058</v>
      </c>
      <c r="B6024" s="6" t="str">
        <f t="shared" si="466"/>
        <v>l220311802</v>
      </c>
      <c r="C6024" s="12">
        <v>203237</v>
      </c>
      <c r="D6024" s="12" t="str">
        <f t="shared" si="467"/>
        <v>p-003237</v>
      </c>
      <c r="E6024" s="6" t="str">
        <f>+VLOOKUP($D6024,Sheet3!$B:$I,2,0)</f>
        <v>33X12-20WITHAPERTURE</v>
      </c>
      <c r="F6024" s="6" t="str">
        <f>+VLOOKUP($D6024,Sheet3!$B:$I,3,0)</f>
        <v>LUG</v>
      </c>
      <c r="G6024" s="6" t="str">
        <f>+VLOOKUP($D6024,Sheet3!$B:$I,4,0)</f>
        <v>SKS</v>
      </c>
      <c r="H6024" s="6">
        <f>+VLOOKUP($D6024,Sheet3!$B:$I,5,0)</f>
        <v>7.5</v>
      </c>
      <c r="I6024" s="6" t="str">
        <f>+VLOOKUP($D6024,Sheet3!$B:$I,6,0)</f>
        <v>SK2X</v>
      </c>
      <c r="J6024" s="6" t="str">
        <f>+VLOOKUP($D6024,Sheet3!$B:$I,7,0)</f>
        <v>CONTENDER</v>
      </c>
      <c r="K6024" s="6" t="str">
        <f>+VLOOKUP($D6024,Sheet3!$B:$I,8,0)</f>
        <v>WITHAPERTURE</v>
      </c>
      <c r="L6024" s="6" t="str">
        <f t="shared" si="469"/>
        <v>33X12-20WITHAPERTURELUG SKS 7.5 SK2X CONTENDER WITHAPERTURE</v>
      </c>
      <c r="M6024" s="12" t="s">
        <v>6027</v>
      </c>
      <c r="N6024" s="12" t="str">
        <f t="shared" si="468"/>
        <v>l2203</v>
      </c>
    </row>
    <row r="6025" spans="1:14">
      <c r="A6025" s="14" t="s">
        <v>6059</v>
      </c>
      <c r="B6025" s="6" t="str">
        <f t="shared" si="466"/>
        <v>l220311801</v>
      </c>
      <c r="C6025" s="12">
        <v>203237</v>
      </c>
      <c r="D6025" s="12" t="str">
        <f t="shared" si="467"/>
        <v>p-003237</v>
      </c>
      <c r="E6025" s="6" t="str">
        <f>+VLOOKUP($D6025,Sheet3!$B:$I,2,0)</f>
        <v>33X12-20WITHAPERTURE</v>
      </c>
      <c r="F6025" s="6" t="str">
        <f>+VLOOKUP($D6025,Sheet3!$B:$I,3,0)</f>
        <v>LUG</v>
      </c>
      <c r="G6025" s="6" t="str">
        <f>+VLOOKUP($D6025,Sheet3!$B:$I,4,0)</f>
        <v>SKS</v>
      </c>
      <c r="H6025" s="6">
        <f>+VLOOKUP($D6025,Sheet3!$B:$I,5,0)</f>
        <v>7.5</v>
      </c>
      <c r="I6025" s="6" t="str">
        <f>+VLOOKUP($D6025,Sheet3!$B:$I,6,0)</f>
        <v>SK2X</v>
      </c>
      <c r="J6025" s="6" t="str">
        <f>+VLOOKUP($D6025,Sheet3!$B:$I,7,0)</f>
        <v>CONTENDER</v>
      </c>
      <c r="K6025" s="6" t="str">
        <f>+VLOOKUP($D6025,Sheet3!$B:$I,8,0)</f>
        <v>WITHAPERTURE</v>
      </c>
      <c r="L6025" s="6" t="str">
        <f t="shared" si="469"/>
        <v>33X12-20WITHAPERTURELUG SKS 7.5 SK2X CONTENDER WITHAPERTURE</v>
      </c>
      <c r="M6025" s="12" t="s">
        <v>6027</v>
      </c>
      <c r="N6025" s="12" t="str">
        <f t="shared" si="468"/>
        <v>l2203</v>
      </c>
    </row>
    <row r="6026" spans="1:14">
      <c r="A6026" s="14" t="s">
        <v>6060</v>
      </c>
      <c r="B6026" s="6" t="str">
        <f t="shared" si="466"/>
        <v>l220313467</v>
      </c>
      <c r="C6026" s="12">
        <v>203237</v>
      </c>
      <c r="D6026" s="12" t="str">
        <f t="shared" si="467"/>
        <v>p-003237</v>
      </c>
      <c r="E6026" s="6" t="str">
        <f>+VLOOKUP($D6026,Sheet3!$B:$I,2,0)</f>
        <v>33X12-20WITHAPERTURE</v>
      </c>
      <c r="F6026" s="6" t="str">
        <f>+VLOOKUP($D6026,Sheet3!$B:$I,3,0)</f>
        <v>LUG</v>
      </c>
      <c r="G6026" s="6" t="str">
        <f>+VLOOKUP($D6026,Sheet3!$B:$I,4,0)</f>
        <v>SKS</v>
      </c>
      <c r="H6026" s="6">
        <f>+VLOOKUP($D6026,Sheet3!$B:$I,5,0)</f>
        <v>7.5</v>
      </c>
      <c r="I6026" s="6" t="str">
        <f>+VLOOKUP($D6026,Sheet3!$B:$I,6,0)</f>
        <v>SK2X</v>
      </c>
      <c r="J6026" s="6" t="str">
        <f>+VLOOKUP($D6026,Sheet3!$B:$I,7,0)</f>
        <v>CONTENDER</v>
      </c>
      <c r="K6026" s="6" t="str">
        <f>+VLOOKUP($D6026,Sheet3!$B:$I,8,0)</f>
        <v>WITHAPERTURE</v>
      </c>
      <c r="L6026" s="6" t="str">
        <f t="shared" si="469"/>
        <v>33X12-20WITHAPERTURELUG SKS 7.5 SK2X CONTENDER WITHAPERTURE</v>
      </c>
      <c r="M6026" s="12" t="s">
        <v>6027</v>
      </c>
      <c r="N6026" s="12" t="str">
        <f t="shared" si="468"/>
        <v>l2203</v>
      </c>
    </row>
    <row r="6027" spans="1:14">
      <c r="A6027" s="14" t="s">
        <v>6061</v>
      </c>
      <c r="B6027" s="6" t="str">
        <f t="shared" si="466"/>
        <v>l220313583</v>
      </c>
      <c r="C6027" s="12">
        <v>203237</v>
      </c>
      <c r="D6027" s="12" t="str">
        <f t="shared" si="467"/>
        <v>p-003237</v>
      </c>
      <c r="E6027" s="6" t="str">
        <f>+VLOOKUP($D6027,Sheet3!$B:$I,2,0)</f>
        <v>33X12-20WITHAPERTURE</v>
      </c>
      <c r="F6027" s="6" t="str">
        <f>+VLOOKUP($D6027,Sheet3!$B:$I,3,0)</f>
        <v>LUG</v>
      </c>
      <c r="G6027" s="6" t="str">
        <f>+VLOOKUP($D6027,Sheet3!$B:$I,4,0)</f>
        <v>SKS</v>
      </c>
      <c r="H6027" s="6">
        <f>+VLOOKUP($D6027,Sheet3!$B:$I,5,0)</f>
        <v>7.5</v>
      </c>
      <c r="I6027" s="6" t="str">
        <f>+VLOOKUP($D6027,Sheet3!$B:$I,6,0)</f>
        <v>SK2X</v>
      </c>
      <c r="J6027" s="6" t="str">
        <f>+VLOOKUP($D6027,Sheet3!$B:$I,7,0)</f>
        <v>CONTENDER</v>
      </c>
      <c r="K6027" s="6" t="str">
        <f>+VLOOKUP($D6027,Sheet3!$B:$I,8,0)</f>
        <v>WITHAPERTURE</v>
      </c>
      <c r="L6027" s="6" t="str">
        <f t="shared" si="469"/>
        <v>33X12-20WITHAPERTURELUG SKS 7.5 SK2X CONTENDER WITHAPERTURE</v>
      </c>
      <c r="M6027" s="12" t="s">
        <v>6027</v>
      </c>
      <c r="N6027" s="12" t="str">
        <f t="shared" si="468"/>
        <v>l2203</v>
      </c>
    </row>
    <row r="6028" spans="1:14">
      <c r="A6028" s="14" t="s">
        <v>6062</v>
      </c>
      <c r="B6028" s="6" t="str">
        <f t="shared" si="466"/>
        <v>l220312377</v>
      </c>
      <c r="C6028" s="12">
        <v>203237</v>
      </c>
      <c r="D6028" s="12" t="str">
        <f t="shared" si="467"/>
        <v>p-003237</v>
      </c>
      <c r="E6028" s="6" t="str">
        <f>+VLOOKUP($D6028,Sheet3!$B:$I,2,0)</f>
        <v>33X12-20WITHAPERTURE</v>
      </c>
      <c r="F6028" s="6" t="str">
        <f>+VLOOKUP($D6028,Sheet3!$B:$I,3,0)</f>
        <v>LUG</v>
      </c>
      <c r="G6028" s="6" t="str">
        <f>+VLOOKUP($D6028,Sheet3!$B:$I,4,0)</f>
        <v>SKS</v>
      </c>
      <c r="H6028" s="6">
        <f>+VLOOKUP($D6028,Sheet3!$B:$I,5,0)</f>
        <v>7.5</v>
      </c>
      <c r="I6028" s="6" t="str">
        <f>+VLOOKUP($D6028,Sheet3!$B:$I,6,0)</f>
        <v>SK2X</v>
      </c>
      <c r="J6028" s="6" t="str">
        <f>+VLOOKUP($D6028,Sheet3!$B:$I,7,0)</f>
        <v>CONTENDER</v>
      </c>
      <c r="K6028" s="6" t="str">
        <f>+VLOOKUP($D6028,Sheet3!$B:$I,8,0)</f>
        <v>WITHAPERTURE</v>
      </c>
      <c r="L6028" s="6" t="str">
        <f t="shared" si="469"/>
        <v>33X12-20WITHAPERTURELUG SKS 7.5 SK2X CONTENDER WITHAPERTURE</v>
      </c>
      <c r="M6028" s="12" t="s">
        <v>6027</v>
      </c>
      <c r="N6028" s="12" t="str">
        <f t="shared" si="468"/>
        <v>l2203</v>
      </c>
    </row>
    <row r="6029" spans="1:14">
      <c r="A6029" s="14" t="s">
        <v>6063</v>
      </c>
      <c r="B6029" s="6" t="str">
        <f t="shared" si="466"/>
        <v>l220312754</v>
      </c>
      <c r="C6029" s="12">
        <v>203237</v>
      </c>
      <c r="D6029" s="12" t="str">
        <f t="shared" si="467"/>
        <v>p-003237</v>
      </c>
      <c r="E6029" s="6" t="str">
        <f>+VLOOKUP($D6029,Sheet3!$B:$I,2,0)</f>
        <v>33X12-20WITHAPERTURE</v>
      </c>
      <c r="F6029" s="6" t="str">
        <f>+VLOOKUP($D6029,Sheet3!$B:$I,3,0)</f>
        <v>LUG</v>
      </c>
      <c r="G6029" s="6" t="str">
        <f>+VLOOKUP($D6029,Sheet3!$B:$I,4,0)</f>
        <v>SKS</v>
      </c>
      <c r="H6029" s="6">
        <f>+VLOOKUP($D6029,Sheet3!$B:$I,5,0)</f>
        <v>7.5</v>
      </c>
      <c r="I6029" s="6" t="str">
        <f>+VLOOKUP($D6029,Sheet3!$B:$I,6,0)</f>
        <v>SK2X</v>
      </c>
      <c r="J6029" s="6" t="str">
        <f>+VLOOKUP($D6029,Sheet3!$B:$I,7,0)</f>
        <v>CONTENDER</v>
      </c>
      <c r="K6029" s="6" t="str">
        <f>+VLOOKUP($D6029,Sheet3!$B:$I,8,0)</f>
        <v>WITHAPERTURE</v>
      </c>
      <c r="L6029" s="6" t="str">
        <f t="shared" si="469"/>
        <v>33X12-20WITHAPERTURELUG SKS 7.5 SK2X CONTENDER WITHAPERTURE</v>
      </c>
      <c r="M6029" s="12" t="s">
        <v>6027</v>
      </c>
      <c r="N6029" s="12" t="str">
        <f t="shared" si="468"/>
        <v>l2203</v>
      </c>
    </row>
    <row r="6030" spans="1:14">
      <c r="A6030" s="14" t="s">
        <v>6064</v>
      </c>
      <c r="B6030" s="6" t="str">
        <f t="shared" si="466"/>
        <v>l220312508</v>
      </c>
      <c r="C6030" s="12">
        <v>203237</v>
      </c>
      <c r="D6030" s="12" t="str">
        <f t="shared" si="467"/>
        <v>p-003237</v>
      </c>
      <c r="E6030" s="6" t="str">
        <f>+VLOOKUP($D6030,Sheet3!$B:$I,2,0)</f>
        <v>33X12-20WITHAPERTURE</v>
      </c>
      <c r="F6030" s="6" t="str">
        <f>+VLOOKUP($D6030,Sheet3!$B:$I,3,0)</f>
        <v>LUG</v>
      </c>
      <c r="G6030" s="6" t="str">
        <f>+VLOOKUP($D6030,Sheet3!$B:$I,4,0)</f>
        <v>SKS</v>
      </c>
      <c r="H6030" s="6">
        <f>+VLOOKUP($D6030,Sheet3!$B:$I,5,0)</f>
        <v>7.5</v>
      </c>
      <c r="I6030" s="6" t="str">
        <f>+VLOOKUP($D6030,Sheet3!$B:$I,6,0)</f>
        <v>SK2X</v>
      </c>
      <c r="J6030" s="6" t="str">
        <f>+VLOOKUP($D6030,Sheet3!$B:$I,7,0)</f>
        <v>CONTENDER</v>
      </c>
      <c r="K6030" s="6" t="str">
        <f>+VLOOKUP($D6030,Sheet3!$B:$I,8,0)</f>
        <v>WITHAPERTURE</v>
      </c>
      <c r="L6030" s="6" t="str">
        <f t="shared" si="469"/>
        <v>33X12-20WITHAPERTURELUG SKS 7.5 SK2X CONTENDER WITHAPERTURE</v>
      </c>
      <c r="M6030" s="12" t="s">
        <v>6027</v>
      </c>
      <c r="N6030" s="12" t="str">
        <f t="shared" si="468"/>
        <v>l2203</v>
      </c>
    </row>
    <row r="6031" spans="1:14">
      <c r="A6031" s="14" t="s">
        <v>6065</v>
      </c>
      <c r="B6031" s="6" t="str">
        <f t="shared" si="466"/>
        <v>l220302695</v>
      </c>
      <c r="C6031" s="12">
        <v>201403</v>
      </c>
      <c r="D6031" s="12" t="str">
        <f t="shared" si="467"/>
        <v>p-001403</v>
      </c>
      <c r="E6031" s="6" t="str">
        <f>+VLOOKUP($D6031,Sheet3!$B:$I,2,0)</f>
        <v>33X12-20WITHAPERTURE</v>
      </c>
      <c r="F6031" s="6" t="str">
        <f>+VLOOKUP($D6031,Sheet3!$B:$I,3,0)</f>
        <v>LUG</v>
      </c>
      <c r="G6031" s="6" t="str">
        <f>+VLOOKUP($D6031,Sheet3!$B:$I,4,0)</f>
        <v>SKS</v>
      </c>
      <c r="H6031" s="6">
        <f>+VLOOKUP($D6031,Sheet3!$B:$I,5,0)</f>
        <v>7.5</v>
      </c>
      <c r="I6031" s="6" t="str">
        <f>+VLOOKUP($D6031,Sheet3!$B:$I,6,0)</f>
        <v>SK2X</v>
      </c>
      <c r="J6031" s="6" t="str">
        <f>+VLOOKUP($D6031,Sheet3!$B:$I,7,0)</f>
        <v>NUMA</v>
      </c>
      <c r="K6031" s="6" t="str">
        <f>+VLOOKUP($D6031,Sheet3!$B:$I,8,0)</f>
        <v>-</v>
      </c>
      <c r="L6031" s="6" t="str">
        <f t="shared" si="469"/>
        <v>33X12-20WITHAPERTURELUG SKS 7.5 SK2X NUMA -</v>
      </c>
      <c r="M6031" s="12" t="s">
        <v>6027</v>
      </c>
      <c r="N6031" s="12" t="str">
        <f t="shared" si="468"/>
        <v>l2203</v>
      </c>
    </row>
    <row r="6032" spans="1:14">
      <c r="A6032" s="14" t="s">
        <v>6066</v>
      </c>
      <c r="B6032" s="6" t="str">
        <f t="shared" si="466"/>
        <v>l220309698</v>
      </c>
      <c r="C6032" s="12">
        <v>201721</v>
      </c>
      <c r="D6032" s="12" t="str">
        <f t="shared" si="467"/>
        <v>p-001721</v>
      </c>
      <c r="E6032" s="6" t="str">
        <f>+VLOOKUP($D6032,Sheet3!$B:$I,2,0)</f>
        <v>36X14-20WITHAPERTURE</v>
      </c>
      <c r="F6032" s="6" t="str">
        <f>+VLOOKUP($D6032,Sheet3!$B:$I,3,0)</f>
        <v>LUG</v>
      </c>
      <c r="G6032" s="6" t="str">
        <f>+VLOOKUP($D6032,Sheet3!$B:$I,4,0)</f>
        <v>SKS</v>
      </c>
      <c r="H6032" s="6">
        <f>+VLOOKUP($D6032,Sheet3!$B:$I,5,0)</f>
        <v>7.5</v>
      </c>
      <c r="I6032" s="6" t="str">
        <f>+VLOOKUP($D6032,Sheet3!$B:$I,6,0)</f>
        <v>SK2X</v>
      </c>
      <c r="J6032" s="6" t="str">
        <f>+VLOOKUP($D6032,Sheet3!$B:$I,7,0)</f>
        <v>NUMA</v>
      </c>
      <c r="K6032" s="6" t="str">
        <f>+VLOOKUP($D6032,Sheet3!$B:$I,8,0)</f>
        <v>-</v>
      </c>
      <c r="L6032" s="6" t="str">
        <f t="shared" si="469"/>
        <v>36X14-20WITHAPERTURELUG SKS 7.5 SK2X NUMA -</v>
      </c>
      <c r="M6032" s="12" t="s">
        <v>6027</v>
      </c>
      <c r="N6032" s="12" t="str">
        <f t="shared" si="468"/>
        <v>l2203</v>
      </c>
    </row>
    <row r="6033" spans="1:14">
      <c r="A6033" s="14" t="s">
        <v>6067</v>
      </c>
      <c r="B6033" s="6" t="str">
        <f t="shared" si="466"/>
        <v>l220312043</v>
      </c>
      <c r="C6033" s="12">
        <v>201721</v>
      </c>
      <c r="D6033" s="12" t="str">
        <f t="shared" si="467"/>
        <v>p-001721</v>
      </c>
      <c r="E6033" s="6" t="str">
        <f>+VLOOKUP($D6033,Sheet3!$B:$I,2,0)</f>
        <v>36X14-20WITHAPERTURE</v>
      </c>
      <c r="F6033" s="6" t="str">
        <f>+VLOOKUP($D6033,Sheet3!$B:$I,3,0)</f>
        <v>LUG</v>
      </c>
      <c r="G6033" s="6" t="str">
        <f>+VLOOKUP($D6033,Sheet3!$B:$I,4,0)</f>
        <v>SKS</v>
      </c>
      <c r="H6033" s="6">
        <f>+VLOOKUP($D6033,Sheet3!$B:$I,5,0)</f>
        <v>7.5</v>
      </c>
      <c r="I6033" s="6" t="str">
        <f>+VLOOKUP($D6033,Sheet3!$B:$I,6,0)</f>
        <v>SK2X</v>
      </c>
      <c r="J6033" s="6" t="str">
        <f>+VLOOKUP($D6033,Sheet3!$B:$I,7,0)</f>
        <v>NUMA</v>
      </c>
      <c r="K6033" s="6" t="str">
        <f>+VLOOKUP($D6033,Sheet3!$B:$I,8,0)</f>
        <v>-</v>
      </c>
      <c r="L6033" s="6" t="str">
        <f t="shared" si="469"/>
        <v>36X14-20WITHAPERTURELUG SKS 7.5 SK2X NUMA -</v>
      </c>
      <c r="M6033" s="12" t="s">
        <v>6027</v>
      </c>
      <c r="N6033" s="12" t="str">
        <f t="shared" si="468"/>
        <v>l2203</v>
      </c>
    </row>
    <row r="6034" spans="1:14">
      <c r="A6034" s="14" t="s">
        <v>6068</v>
      </c>
      <c r="B6034" s="6" t="str">
        <f t="shared" si="466"/>
        <v>l220312733</v>
      </c>
      <c r="C6034" s="12">
        <v>200911</v>
      </c>
      <c r="D6034" s="12" t="str">
        <f t="shared" si="467"/>
        <v>p-000911</v>
      </c>
      <c r="E6034" s="6" t="str">
        <f>+VLOOKUP($D6034,Sheet3!$B:$I,2,0)</f>
        <v>36X14-20WITHAPERTURE</v>
      </c>
      <c r="F6034" s="6" t="str">
        <f>+VLOOKUP($D6034,Sheet3!$B:$I,3,0)</f>
        <v>LUG</v>
      </c>
      <c r="G6034" s="6" t="str">
        <f>+VLOOKUP($D6034,Sheet3!$B:$I,4,0)</f>
        <v>SKS</v>
      </c>
      <c r="H6034" s="6">
        <f>+VLOOKUP($D6034,Sheet3!$B:$I,5,0)</f>
        <v>7.5</v>
      </c>
      <c r="I6034" s="6" t="str">
        <f>+VLOOKUP($D6034,Sheet3!$B:$I,6,0)</f>
        <v>SK24</v>
      </c>
      <c r="J6034" s="6" t="str">
        <f>+VLOOKUP($D6034,Sheet3!$B:$I,7,0)</f>
        <v>PROTIRE</v>
      </c>
      <c r="K6034" s="6" t="str">
        <f>+VLOOKUP($D6034,Sheet3!$B:$I,8,0)</f>
        <v>RIGHT</v>
      </c>
      <c r="L6034" s="6" t="str">
        <f t="shared" si="469"/>
        <v>36X14-20WITHAPERTURELUG SKS 7.5 SK24 PROTIRE RIGHT</v>
      </c>
      <c r="M6034" s="12" t="s">
        <v>6027</v>
      </c>
      <c r="N6034" s="12" t="str">
        <f t="shared" si="468"/>
        <v>l2203</v>
      </c>
    </row>
    <row r="6035" spans="1:14">
      <c r="A6035" s="14" t="s">
        <v>6069</v>
      </c>
      <c r="B6035" s="6" t="str">
        <f t="shared" si="466"/>
        <v>l220313121</v>
      </c>
      <c r="C6035" s="12">
        <v>200911</v>
      </c>
      <c r="D6035" s="12" t="str">
        <f t="shared" si="467"/>
        <v>p-000911</v>
      </c>
      <c r="E6035" s="6" t="str">
        <f>+VLOOKUP($D6035,Sheet3!$B:$I,2,0)</f>
        <v>36X14-20WITHAPERTURE</v>
      </c>
      <c r="F6035" s="6" t="str">
        <f>+VLOOKUP($D6035,Sheet3!$B:$I,3,0)</f>
        <v>LUG</v>
      </c>
      <c r="G6035" s="6" t="str">
        <f>+VLOOKUP($D6035,Sheet3!$B:$I,4,0)</f>
        <v>SKS</v>
      </c>
      <c r="H6035" s="6">
        <f>+VLOOKUP($D6035,Sheet3!$B:$I,5,0)</f>
        <v>7.5</v>
      </c>
      <c r="I6035" s="6" t="str">
        <f>+VLOOKUP($D6035,Sheet3!$B:$I,6,0)</f>
        <v>SK24</v>
      </c>
      <c r="J6035" s="6" t="str">
        <f>+VLOOKUP($D6035,Sheet3!$B:$I,7,0)</f>
        <v>PROTIRE</v>
      </c>
      <c r="K6035" s="6" t="str">
        <f>+VLOOKUP($D6035,Sheet3!$B:$I,8,0)</f>
        <v>RIGHT</v>
      </c>
      <c r="L6035" s="6" t="str">
        <f t="shared" si="469"/>
        <v>36X14-20WITHAPERTURELUG SKS 7.5 SK24 PROTIRE RIGHT</v>
      </c>
      <c r="M6035" s="12" t="s">
        <v>6027</v>
      </c>
      <c r="N6035" s="12" t="str">
        <f t="shared" si="468"/>
        <v>l2203</v>
      </c>
    </row>
    <row r="6036" spans="1:14">
      <c r="A6036" s="14" t="s">
        <v>6070</v>
      </c>
      <c r="B6036" s="6" t="str">
        <f t="shared" ref="B6036:B6070" si="470">+MID(A6036,9,10)</f>
        <v>l220313537</v>
      </c>
      <c r="C6036" s="12">
        <v>200911</v>
      </c>
      <c r="D6036" s="12" t="str">
        <f t="shared" si="467"/>
        <v>p-000911</v>
      </c>
      <c r="E6036" s="6" t="str">
        <f>+VLOOKUP($D6036,Sheet3!$B:$I,2,0)</f>
        <v>36X14-20WITHAPERTURE</v>
      </c>
      <c r="F6036" s="6" t="str">
        <f>+VLOOKUP($D6036,Sheet3!$B:$I,3,0)</f>
        <v>LUG</v>
      </c>
      <c r="G6036" s="6" t="str">
        <f>+VLOOKUP($D6036,Sheet3!$B:$I,4,0)</f>
        <v>SKS</v>
      </c>
      <c r="H6036" s="6">
        <f>+VLOOKUP($D6036,Sheet3!$B:$I,5,0)</f>
        <v>7.5</v>
      </c>
      <c r="I6036" s="6" t="str">
        <f>+VLOOKUP($D6036,Sheet3!$B:$I,6,0)</f>
        <v>SK24</v>
      </c>
      <c r="J6036" s="6" t="str">
        <f>+VLOOKUP($D6036,Sheet3!$B:$I,7,0)</f>
        <v>PROTIRE</v>
      </c>
      <c r="K6036" s="6" t="str">
        <f>+VLOOKUP($D6036,Sheet3!$B:$I,8,0)</f>
        <v>RIGHT</v>
      </c>
      <c r="L6036" s="6" t="str">
        <f t="shared" si="469"/>
        <v>36X14-20WITHAPERTURELUG SKS 7.5 SK24 PROTIRE RIGHT</v>
      </c>
      <c r="M6036" s="12" t="s">
        <v>6027</v>
      </c>
      <c r="N6036" s="12" t="str">
        <f t="shared" ref="N6036:N6070" si="471">+MID(A6036,9,5)</f>
        <v>l2203</v>
      </c>
    </row>
    <row r="6037" spans="1:14">
      <c r="A6037" s="14" t="s">
        <v>6071</v>
      </c>
      <c r="B6037" s="6" t="str">
        <f t="shared" si="470"/>
        <v>l220313822</v>
      </c>
      <c r="C6037" s="12">
        <v>200911</v>
      </c>
      <c r="D6037" s="12" t="str">
        <f t="shared" ref="D6037:D6070" si="472">+LEFT(A6037,8)</f>
        <v>p-000911</v>
      </c>
      <c r="E6037" s="6" t="str">
        <f>+VLOOKUP($D6037,Sheet3!$B:$I,2,0)</f>
        <v>36X14-20WITHAPERTURE</v>
      </c>
      <c r="F6037" s="6" t="str">
        <f>+VLOOKUP($D6037,Sheet3!$B:$I,3,0)</f>
        <v>LUG</v>
      </c>
      <c r="G6037" s="6" t="str">
        <f>+VLOOKUP($D6037,Sheet3!$B:$I,4,0)</f>
        <v>SKS</v>
      </c>
      <c r="H6037" s="6">
        <f>+VLOOKUP($D6037,Sheet3!$B:$I,5,0)</f>
        <v>7.5</v>
      </c>
      <c r="I6037" s="6" t="str">
        <f>+VLOOKUP($D6037,Sheet3!$B:$I,6,0)</f>
        <v>SK24</v>
      </c>
      <c r="J6037" s="6" t="str">
        <f>+VLOOKUP($D6037,Sheet3!$B:$I,7,0)</f>
        <v>PROTIRE</v>
      </c>
      <c r="K6037" s="6" t="str">
        <f>+VLOOKUP($D6037,Sheet3!$B:$I,8,0)</f>
        <v>RIGHT</v>
      </c>
      <c r="L6037" s="6" t="str">
        <f t="shared" si="469"/>
        <v>36X14-20WITHAPERTURELUG SKS 7.5 SK24 PROTIRE RIGHT</v>
      </c>
      <c r="M6037" s="12" t="s">
        <v>6027</v>
      </c>
      <c r="N6037" s="12" t="str">
        <f t="shared" si="471"/>
        <v>l2203</v>
      </c>
    </row>
    <row r="6038" spans="1:14">
      <c r="A6038" s="14" t="s">
        <v>6072</v>
      </c>
      <c r="B6038" s="6" t="str">
        <f t="shared" si="470"/>
        <v>l220313348</v>
      </c>
      <c r="C6038" s="12">
        <v>200911</v>
      </c>
      <c r="D6038" s="12" t="str">
        <f t="shared" si="472"/>
        <v>p-000911</v>
      </c>
      <c r="E6038" s="6" t="str">
        <f>+VLOOKUP($D6038,Sheet3!$B:$I,2,0)</f>
        <v>36X14-20WITHAPERTURE</v>
      </c>
      <c r="F6038" s="6" t="str">
        <f>+VLOOKUP($D6038,Sheet3!$B:$I,3,0)</f>
        <v>LUG</v>
      </c>
      <c r="G6038" s="6" t="str">
        <f>+VLOOKUP($D6038,Sheet3!$B:$I,4,0)</f>
        <v>SKS</v>
      </c>
      <c r="H6038" s="6">
        <f>+VLOOKUP($D6038,Sheet3!$B:$I,5,0)</f>
        <v>7.5</v>
      </c>
      <c r="I6038" s="6" t="str">
        <f>+VLOOKUP($D6038,Sheet3!$B:$I,6,0)</f>
        <v>SK24</v>
      </c>
      <c r="J6038" s="6" t="str">
        <f>+VLOOKUP($D6038,Sheet3!$B:$I,7,0)</f>
        <v>PROTIRE</v>
      </c>
      <c r="K6038" s="6" t="str">
        <f>+VLOOKUP($D6038,Sheet3!$B:$I,8,0)</f>
        <v>RIGHT</v>
      </c>
      <c r="L6038" s="6" t="str">
        <f t="shared" si="469"/>
        <v>36X14-20WITHAPERTURELUG SKS 7.5 SK24 PROTIRE RIGHT</v>
      </c>
      <c r="M6038" s="12" t="s">
        <v>6027</v>
      </c>
      <c r="N6038" s="12" t="str">
        <f t="shared" si="471"/>
        <v>l2203</v>
      </c>
    </row>
    <row r="6039" spans="1:14">
      <c r="A6039" s="14" t="s">
        <v>6073</v>
      </c>
      <c r="B6039" s="6" t="str">
        <f t="shared" si="470"/>
        <v>l220311935</v>
      </c>
      <c r="C6039" s="12">
        <v>203237</v>
      </c>
      <c r="D6039" s="12" t="str">
        <f t="shared" si="472"/>
        <v>p-003237</v>
      </c>
      <c r="E6039" s="6" t="str">
        <f>+VLOOKUP($D6039,Sheet3!$B:$I,2,0)</f>
        <v>33X12-20WITHAPERTURE</v>
      </c>
      <c r="F6039" s="6" t="str">
        <f>+VLOOKUP($D6039,Sheet3!$B:$I,3,0)</f>
        <v>LUG</v>
      </c>
      <c r="G6039" s="6" t="str">
        <f>+VLOOKUP($D6039,Sheet3!$B:$I,4,0)</f>
        <v>SKS</v>
      </c>
      <c r="H6039" s="6">
        <f>+VLOOKUP($D6039,Sheet3!$B:$I,5,0)</f>
        <v>7.5</v>
      </c>
      <c r="I6039" s="6" t="str">
        <f>+VLOOKUP($D6039,Sheet3!$B:$I,6,0)</f>
        <v>SK2X</v>
      </c>
      <c r="J6039" s="6" t="str">
        <f>+VLOOKUP($D6039,Sheet3!$B:$I,7,0)</f>
        <v>CONTENDER</v>
      </c>
      <c r="K6039" s="6" t="str">
        <f>+VLOOKUP($D6039,Sheet3!$B:$I,8,0)</f>
        <v>WITHAPERTURE</v>
      </c>
      <c r="L6039" s="6" t="str">
        <f t="shared" si="469"/>
        <v>33X12-20WITHAPERTURELUG SKS 7.5 SK2X CONTENDER WITHAPERTURE</v>
      </c>
      <c r="M6039" s="12" t="s">
        <v>6027</v>
      </c>
      <c r="N6039" s="12" t="str">
        <f t="shared" si="471"/>
        <v>l2203</v>
      </c>
    </row>
    <row r="6040" spans="1:14">
      <c r="A6040" s="14" t="s">
        <v>6074</v>
      </c>
      <c r="B6040" s="6" t="str">
        <f t="shared" si="470"/>
        <v>l210409411</v>
      </c>
      <c r="C6040" s="12">
        <v>201642</v>
      </c>
      <c r="D6040" s="12" t="str">
        <f t="shared" si="472"/>
        <v>p-001642</v>
      </c>
      <c r="E6040" s="6" t="str">
        <f>+VLOOKUP($D6040,Sheet3!$B:$I,2,0)</f>
        <v>33X12-20WITHAPERTURE</v>
      </c>
      <c r="F6040" s="6" t="str">
        <f>+VLOOKUP($D6040,Sheet3!$B:$I,3,0)</f>
        <v>LUG</v>
      </c>
      <c r="G6040" s="6" t="str">
        <f>+VLOOKUP($D6040,Sheet3!$B:$I,4,0)</f>
        <v>SKS</v>
      </c>
      <c r="H6040" s="6">
        <f>+VLOOKUP($D6040,Sheet3!$B:$I,5,0)</f>
        <v>7.5</v>
      </c>
      <c r="I6040" s="6" t="str">
        <f>+VLOOKUP($D6040,Sheet3!$B:$I,6,0)</f>
        <v>SK3X</v>
      </c>
      <c r="J6040" s="6" t="str">
        <f>+VLOOKUP($D6040,Sheet3!$B:$I,7,0)</f>
        <v>NUMA</v>
      </c>
      <c r="K6040" s="6" t="str">
        <f>+VLOOKUP($D6040,Sheet3!$B:$I,8,0)</f>
        <v>-</v>
      </c>
      <c r="L6040" s="6" t="str">
        <f t="shared" si="469"/>
        <v>33X12-20WITHAPERTURELUG SKS 7.5 SK3X NUMA -</v>
      </c>
      <c r="M6040" s="12" t="s">
        <v>6027</v>
      </c>
      <c r="N6040" s="12" t="str">
        <f t="shared" si="471"/>
        <v>l2104</v>
      </c>
    </row>
    <row r="6041" spans="1:14">
      <c r="A6041" s="14" t="s">
        <v>6075</v>
      </c>
      <c r="B6041" s="6" t="str">
        <f t="shared" si="470"/>
        <v>l220207800</v>
      </c>
      <c r="C6041" s="12">
        <v>201403</v>
      </c>
      <c r="D6041" s="12" t="str">
        <f t="shared" si="472"/>
        <v>p-001403</v>
      </c>
      <c r="E6041" s="6" t="str">
        <f>+VLOOKUP($D6041,Sheet3!$B:$I,2,0)</f>
        <v>33X12-20WITHAPERTURE</v>
      </c>
      <c r="F6041" s="6" t="str">
        <f>+VLOOKUP($D6041,Sheet3!$B:$I,3,0)</f>
        <v>LUG</v>
      </c>
      <c r="G6041" s="6" t="str">
        <f>+VLOOKUP($D6041,Sheet3!$B:$I,4,0)</f>
        <v>SKS</v>
      </c>
      <c r="H6041" s="6">
        <f>+VLOOKUP($D6041,Sheet3!$B:$I,5,0)</f>
        <v>7.5</v>
      </c>
      <c r="I6041" s="6" t="str">
        <f>+VLOOKUP($D6041,Sheet3!$B:$I,6,0)</f>
        <v>SK2X</v>
      </c>
      <c r="J6041" s="6" t="str">
        <f>+VLOOKUP($D6041,Sheet3!$B:$I,7,0)</f>
        <v>NUMA</v>
      </c>
      <c r="K6041" s="6" t="str">
        <f>+VLOOKUP($D6041,Sheet3!$B:$I,8,0)</f>
        <v>-</v>
      </c>
      <c r="L6041" s="6" t="str">
        <f t="shared" si="469"/>
        <v>33X12-20WITHAPERTURELUG SKS 7.5 SK2X NUMA -</v>
      </c>
      <c r="M6041" s="12" t="s">
        <v>6027</v>
      </c>
      <c r="N6041" s="12" t="str">
        <f t="shared" si="471"/>
        <v>l2202</v>
      </c>
    </row>
    <row r="6042" spans="1:14">
      <c r="A6042" s="14" t="s">
        <v>6076</v>
      </c>
      <c r="B6042" s="6" t="str">
        <f t="shared" si="470"/>
        <v>l220209998</v>
      </c>
      <c r="C6042" s="12">
        <v>205280</v>
      </c>
      <c r="D6042" s="12" t="str">
        <f t="shared" si="472"/>
        <v>p-005280</v>
      </c>
      <c r="E6042" s="6" t="str">
        <f>+VLOOKUP($D6042,Sheet3!$B:$I,2,0)</f>
        <v>33X12-20WITHAPERTURE</v>
      </c>
      <c r="F6042" s="6" t="str">
        <f>+VLOOKUP($D6042,Sheet3!$B:$I,3,0)</f>
        <v>LUG</v>
      </c>
      <c r="G6042" s="6" t="str">
        <f>+VLOOKUP($D6042,Sheet3!$B:$I,4,0)</f>
        <v>SKS</v>
      </c>
      <c r="H6042" s="6">
        <f>+VLOOKUP($D6042,Sheet3!$B:$I,5,0)</f>
        <v>7.5</v>
      </c>
      <c r="I6042" s="6" t="str">
        <f>+VLOOKUP($D6042,Sheet3!$B:$I,6,0)</f>
        <v>SKN2X</v>
      </c>
      <c r="J6042" s="6" t="str">
        <f>+VLOOKUP($D6042,Sheet3!$B:$I,7,0)</f>
        <v>NUMA</v>
      </c>
      <c r="K6042" s="6" t="str">
        <f>+VLOOKUP($D6042,Sheet3!$B:$I,8,0)</f>
        <v>-</v>
      </c>
      <c r="L6042" s="6" t="str">
        <f t="shared" si="469"/>
        <v>33X12-20WITHAPERTURELUG SKS 7.5 SKN2X NUMA -</v>
      </c>
      <c r="M6042" s="12" t="s">
        <v>6027</v>
      </c>
      <c r="N6042" s="12" t="str">
        <f t="shared" si="471"/>
        <v>l2202</v>
      </c>
    </row>
    <row r="6043" spans="1:14">
      <c r="A6043" s="14" t="s">
        <v>6077</v>
      </c>
      <c r="B6043" s="6" t="str">
        <f t="shared" si="470"/>
        <v>l220311739</v>
      </c>
      <c r="C6043" s="12">
        <v>201338</v>
      </c>
      <c r="D6043" s="12" t="str">
        <f t="shared" si="472"/>
        <v>p-001338</v>
      </c>
      <c r="E6043" s="6" t="str">
        <f>+VLOOKUP($D6043,Sheet3!$B:$I,2,0)</f>
        <v>31X10-20WITHAPERTURE</v>
      </c>
      <c r="F6043" s="6" t="str">
        <f>+VLOOKUP($D6043,Sheet3!$B:$I,3,0)</f>
        <v>LUG</v>
      </c>
      <c r="G6043" s="6" t="str">
        <f>+VLOOKUP($D6043,Sheet3!$B:$I,4,0)</f>
        <v>SKS</v>
      </c>
      <c r="H6043" s="6">
        <f>+VLOOKUP($D6043,Sheet3!$B:$I,5,0)</f>
        <v>7.5</v>
      </c>
      <c r="I6043" s="6" t="str">
        <f>+VLOOKUP($D6043,Sheet3!$B:$I,6,0)</f>
        <v>SK2X</v>
      </c>
      <c r="J6043" s="6" t="str">
        <f>+VLOOKUP($D6043,Sheet3!$B:$I,7,0)</f>
        <v>NUMA</v>
      </c>
      <c r="K6043" s="6" t="str">
        <f>+VLOOKUP($D6043,Sheet3!$B:$I,8,0)</f>
        <v>-</v>
      </c>
      <c r="L6043" s="6" t="str">
        <f t="shared" si="469"/>
        <v>31X10-20WITHAPERTURELUG SKS 7.5 SK2X NUMA -</v>
      </c>
      <c r="M6043" s="12" t="s">
        <v>6027</v>
      </c>
      <c r="N6043" s="12" t="str">
        <f t="shared" si="471"/>
        <v>l2203</v>
      </c>
    </row>
    <row r="6044" spans="1:14">
      <c r="A6044" s="14" t="s">
        <v>6078</v>
      </c>
      <c r="B6044" s="6" t="str">
        <f t="shared" si="470"/>
        <v>l220311268</v>
      </c>
      <c r="C6044" s="12">
        <v>201338</v>
      </c>
      <c r="D6044" s="12" t="str">
        <f t="shared" si="472"/>
        <v>p-001338</v>
      </c>
      <c r="E6044" s="6" t="str">
        <f>+VLOOKUP($D6044,Sheet3!$B:$I,2,0)</f>
        <v>31X10-20WITHAPERTURE</v>
      </c>
      <c r="F6044" s="6" t="str">
        <f>+VLOOKUP($D6044,Sheet3!$B:$I,3,0)</f>
        <v>LUG</v>
      </c>
      <c r="G6044" s="6" t="str">
        <f>+VLOOKUP($D6044,Sheet3!$B:$I,4,0)</f>
        <v>SKS</v>
      </c>
      <c r="H6044" s="6">
        <f>+VLOOKUP($D6044,Sheet3!$B:$I,5,0)</f>
        <v>7.5</v>
      </c>
      <c r="I6044" s="6" t="str">
        <f>+VLOOKUP($D6044,Sheet3!$B:$I,6,0)</f>
        <v>SK2X</v>
      </c>
      <c r="J6044" s="6" t="str">
        <f>+VLOOKUP($D6044,Sheet3!$B:$I,7,0)</f>
        <v>NUMA</v>
      </c>
      <c r="K6044" s="6" t="str">
        <f>+VLOOKUP($D6044,Sheet3!$B:$I,8,0)</f>
        <v>-</v>
      </c>
      <c r="L6044" s="6" t="str">
        <f t="shared" si="469"/>
        <v>31X10-20WITHAPERTURELUG SKS 7.5 SK2X NUMA -</v>
      </c>
      <c r="M6044" s="12" t="s">
        <v>6027</v>
      </c>
      <c r="N6044" s="12" t="str">
        <f t="shared" si="471"/>
        <v>l2203</v>
      </c>
    </row>
    <row r="6045" spans="1:14">
      <c r="A6045" s="14" t="s">
        <v>6079</v>
      </c>
      <c r="B6045" s="6" t="str">
        <f t="shared" si="470"/>
        <v>l220312964</v>
      </c>
      <c r="C6045" s="12">
        <v>201338</v>
      </c>
      <c r="D6045" s="12" t="str">
        <f t="shared" si="472"/>
        <v>p-001338</v>
      </c>
      <c r="E6045" s="6" t="str">
        <f>+VLOOKUP($D6045,Sheet3!$B:$I,2,0)</f>
        <v>31X10-20WITHAPERTURE</v>
      </c>
      <c r="F6045" s="6" t="str">
        <f>+VLOOKUP($D6045,Sheet3!$B:$I,3,0)</f>
        <v>LUG</v>
      </c>
      <c r="G6045" s="6" t="str">
        <f>+VLOOKUP($D6045,Sheet3!$B:$I,4,0)</f>
        <v>SKS</v>
      </c>
      <c r="H6045" s="6">
        <f>+VLOOKUP($D6045,Sheet3!$B:$I,5,0)</f>
        <v>7.5</v>
      </c>
      <c r="I6045" s="6" t="str">
        <f>+VLOOKUP($D6045,Sheet3!$B:$I,6,0)</f>
        <v>SK2X</v>
      </c>
      <c r="J6045" s="6" t="str">
        <f>+VLOOKUP($D6045,Sheet3!$B:$I,7,0)</f>
        <v>NUMA</v>
      </c>
      <c r="K6045" s="6" t="str">
        <f>+VLOOKUP($D6045,Sheet3!$B:$I,8,0)</f>
        <v>-</v>
      </c>
      <c r="L6045" s="6" t="str">
        <f t="shared" si="469"/>
        <v>31X10-20WITHAPERTURELUG SKS 7.5 SK2X NUMA -</v>
      </c>
      <c r="M6045" s="12" t="s">
        <v>6027</v>
      </c>
      <c r="N6045" s="12" t="str">
        <f t="shared" si="471"/>
        <v>l2203</v>
      </c>
    </row>
    <row r="6046" spans="1:14">
      <c r="A6046" s="14" t="s">
        <v>6080</v>
      </c>
      <c r="B6046" s="6" t="str">
        <f t="shared" si="470"/>
        <v>l220312568</v>
      </c>
      <c r="C6046" s="12">
        <v>201338</v>
      </c>
      <c r="D6046" s="12" t="str">
        <f t="shared" si="472"/>
        <v>p-001338</v>
      </c>
      <c r="E6046" s="6" t="str">
        <f>+VLOOKUP($D6046,Sheet3!$B:$I,2,0)</f>
        <v>31X10-20WITHAPERTURE</v>
      </c>
      <c r="F6046" s="6" t="str">
        <f>+VLOOKUP($D6046,Sheet3!$B:$I,3,0)</f>
        <v>LUG</v>
      </c>
      <c r="G6046" s="6" t="str">
        <f>+VLOOKUP($D6046,Sheet3!$B:$I,4,0)</f>
        <v>SKS</v>
      </c>
      <c r="H6046" s="6">
        <f>+VLOOKUP($D6046,Sheet3!$B:$I,5,0)</f>
        <v>7.5</v>
      </c>
      <c r="I6046" s="6" t="str">
        <f>+VLOOKUP($D6046,Sheet3!$B:$I,6,0)</f>
        <v>SK2X</v>
      </c>
      <c r="J6046" s="6" t="str">
        <f>+VLOOKUP($D6046,Sheet3!$B:$I,7,0)</f>
        <v>NUMA</v>
      </c>
      <c r="K6046" s="6" t="str">
        <f>+VLOOKUP($D6046,Sheet3!$B:$I,8,0)</f>
        <v>-</v>
      </c>
      <c r="L6046" s="6" t="str">
        <f t="shared" si="469"/>
        <v>31X10-20WITHAPERTURELUG SKS 7.5 SK2X NUMA -</v>
      </c>
      <c r="M6046" s="12" t="s">
        <v>6027</v>
      </c>
      <c r="N6046" s="12" t="str">
        <f t="shared" si="471"/>
        <v>l2203</v>
      </c>
    </row>
    <row r="6047" spans="1:14">
      <c r="A6047" s="14" t="s">
        <v>6081</v>
      </c>
      <c r="B6047" s="6" t="str">
        <f t="shared" si="470"/>
        <v>l220312196</v>
      </c>
      <c r="C6047" s="12">
        <v>201338</v>
      </c>
      <c r="D6047" s="12" t="str">
        <f t="shared" si="472"/>
        <v>p-001338</v>
      </c>
      <c r="E6047" s="6" t="str">
        <f>+VLOOKUP($D6047,Sheet3!$B:$I,2,0)</f>
        <v>31X10-20WITHAPERTURE</v>
      </c>
      <c r="F6047" s="6" t="str">
        <f>+VLOOKUP($D6047,Sheet3!$B:$I,3,0)</f>
        <v>LUG</v>
      </c>
      <c r="G6047" s="6" t="str">
        <f>+VLOOKUP($D6047,Sheet3!$B:$I,4,0)</f>
        <v>SKS</v>
      </c>
      <c r="H6047" s="6">
        <f>+VLOOKUP($D6047,Sheet3!$B:$I,5,0)</f>
        <v>7.5</v>
      </c>
      <c r="I6047" s="6" t="str">
        <f>+VLOOKUP($D6047,Sheet3!$B:$I,6,0)</f>
        <v>SK2X</v>
      </c>
      <c r="J6047" s="6" t="str">
        <f>+VLOOKUP($D6047,Sheet3!$B:$I,7,0)</f>
        <v>NUMA</v>
      </c>
      <c r="K6047" s="6" t="str">
        <f>+VLOOKUP($D6047,Sheet3!$B:$I,8,0)</f>
        <v>-</v>
      </c>
      <c r="L6047" s="6" t="str">
        <f t="shared" si="469"/>
        <v>31X10-20WITHAPERTURELUG SKS 7.5 SK2X NUMA -</v>
      </c>
      <c r="M6047" s="12" t="s">
        <v>6027</v>
      </c>
      <c r="N6047" s="12" t="str">
        <f t="shared" si="471"/>
        <v>l2203</v>
      </c>
    </row>
    <row r="6048" spans="1:14">
      <c r="A6048" s="14" t="s">
        <v>6082</v>
      </c>
      <c r="B6048" s="6" t="str">
        <f t="shared" si="470"/>
        <v>l220313384</v>
      </c>
      <c r="C6048" s="12">
        <v>201338</v>
      </c>
      <c r="D6048" s="12" t="str">
        <f t="shared" si="472"/>
        <v>p-001338</v>
      </c>
      <c r="E6048" s="6" t="str">
        <f>+VLOOKUP($D6048,Sheet3!$B:$I,2,0)</f>
        <v>31X10-20WITHAPERTURE</v>
      </c>
      <c r="F6048" s="6" t="str">
        <f>+VLOOKUP($D6048,Sheet3!$B:$I,3,0)</f>
        <v>LUG</v>
      </c>
      <c r="G6048" s="6" t="str">
        <f>+VLOOKUP($D6048,Sheet3!$B:$I,4,0)</f>
        <v>SKS</v>
      </c>
      <c r="H6048" s="6">
        <f>+VLOOKUP($D6048,Sheet3!$B:$I,5,0)</f>
        <v>7.5</v>
      </c>
      <c r="I6048" s="6" t="str">
        <f>+VLOOKUP($D6048,Sheet3!$B:$I,6,0)</f>
        <v>SK2X</v>
      </c>
      <c r="J6048" s="6" t="str">
        <f>+VLOOKUP($D6048,Sheet3!$B:$I,7,0)</f>
        <v>NUMA</v>
      </c>
      <c r="K6048" s="6" t="str">
        <f>+VLOOKUP($D6048,Sheet3!$B:$I,8,0)</f>
        <v>-</v>
      </c>
      <c r="L6048" s="6" t="str">
        <f t="shared" si="469"/>
        <v>31X10-20WITHAPERTURELUG SKS 7.5 SK2X NUMA -</v>
      </c>
      <c r="M6048" s="12" t="s">
        <v>6027</v>
      </c>
      <c r="N6048" s="12" t="str">
        <f t="shared" si="471"/>
        <v>l2203</v>
      </c>
    </row>
    <row r="6049" spans="1:14">
      <c r="A6049" s="14" t="s">
        <v>6083</v>
      </c>
      <c r="B6049" s="6" t="str">
        <f t="shared" si="470"/>
        <v>l220311873</v>
      </c>
      <c r="C6049" s="12">
        <v>201338</v>
      </c>
      <c r="D6049" s="12" t="str">
        <f t="shared" si="472"/>
        <v>p-001338</v>
      </c>
      <c r="E6049" s="6" t="str">
        <f>+VLOOKUP($D6049,Sheet3!$B:$I,2,0)</f>
        <v>31X10-20WITHAPERTURE</v>
      </c>
      <c r="F6049" s="6" t="str">
        <f>+VLOOKUP($D6049,Sheet3!$B:$I,3,0)</f>
        <v>LUG</v>
      </c>
      <c r="G6049" s="6" t="str">
        <f>+VLOOKUP($D6049,Sheet3!$B:$I,4,0)</f>
        <v>SKS</v>
      </c>
      <c r="H6049" s="6">
        <f>+VLOOKUP($D6049,Sheet3!$B:$I,5,0)</f>
        <v>7.5</v>
      </c>
      <c r="I6049" s="6" t="str">
        <f>+VLOOKUP($D6049,Sheet3!$B:$I,6,0)</f>
        <v>SK2X</v>
      </c>
      <c r="J6049" s="6" t="str">
        <f>+VLOOKUP($D6049,Sheet3!$B:$I,7,0)</f>
        <v>NUMA</v>
      </c>
      <c r="K6049" s="6" t="str">
        <f>+VLOOKUP($D6049,Sheet3!$B:$I,8,0)</f>
        <v>-</v>
      </c>
      <c r="L6049" s="6" t="str">
        <f t="shared" si="469"/>
        <v>31X10-20WITHAPERTURELUG SKS 7.5 SK2X NUMA -</v>
      </c>
      <c r="M6049" s="12" t="s">
        <v>6027</v>
      </c>
      <c r="N6049" s="12" t="str">
        <f t="shared" si="471"/>
        <v>l2203</v>
      </c>
    </row>
    <row r="6050" spans="1:14">
      <c r="A6050" s="14" t="s">
        <v>6084</v>
      </c>
      <c r="B6050" s="6" t="str">
        <f t="shared" si="470"/>
        <v>l220300182</v>
      </c>
      <c r="C6050" s="12">
        <v>189842</v>
      </c>
      <c r="D6050" s="12" t="str">
        <f t="shared" si="472"/>
        <v>p-189842</v>
      </c>
      <c r="E6050" s="6" t="str">
        <f>+VLOOKUP($D6050,Sheet3!$B:$I,2,0)</f>
        <v>31X10-16WITHAPERTURE</v>
      </c>
      <c r="F6050" s="6" t="str">
        <f>+VLOOKUP($D6050,Sheet3!$B:$I,3,0)</f>
        <v>LUG</v>
      </c>
      <c r="G6050" s="6" t="str">
        <f>+VLOOKUP($D6050,Sheet3!$B:$I,4,0)</f>
        <v>SKS</v>
      </c>
      <c r="H6050" s="6">
        <f>+VLOOKUP($D6050,Sheet3!$B:$I,5,0)</f>
        <v>6</v>
      </c>
      <c r="I6050" s="6" t="str">
        <f>+VLOOKUP($D6050,Sheet3!$B:$I,6,0)</f>
        <v>SK2X</v>
      </c>
      <c r="J6050" s="6" t="str">
        <f>+VLOOKUP($D6050,Sheet3!$B:$I,7,0)</f>
        <v>NUMA</v>
      </c>
      <c r="K6050" s="6" t="str">
        <f>+VLOOKUP($D6050,Sheet3!$B:$I,8,0)</f>
        <v>-</v>
      </c>
      <c r="L6050" s="6" t="str">
        <f t="shared" si="469"/>
        <v>31X10-16WITHAPERTURELUG SKS 6 SK2X NUMA -</v>
      </c>
      <c r="M6050" s="12" t="s">
        <v>6027</v>
      </c>
      <c r="N6050" s="12" t="str">
        <f t="shared" si="471"/>
        <v>l2203</v>
      </c>
    </row>
    <row r="6051" spans="1:14">
      <c r="A6051" s="14" t="s">
        <v>6085</v>
      </c>
      <c r="B6051" s="6" t="str">
        <f t="shared" si="470"/>
        <v>l220312441</v>
      </c>
      <c r="C6051" s="12">
        <v>201338</v>
      </c>
      <c r="D6051" s="12" t="str">
        <f t="shared" si="472"/>
        <v>p-001338</v>
      </c>
      <c r="E6051" s="6" t="str">
        <f>+VLOOKUP($D6051,Sheet3!$B:$I,2,0)</f>
        <v>31X10-20WITHAPERTURE</v>
      </c>
      <c r="F6051" s="6" t="str">
        <f>+VLOOKUP($D6051,Sheet3!$B:$I,3,0)</f>
        <v>LUG</v>
      </c>
      <c r="G6051" s="6" t="str">
        <f>+VLOOKUP($D6051,Sheet3!$B:$I,4,0)</f>
        <v>SKS</v>
      </c>
      <c r="H6051" s="6">
        <f>+VLOOKUP($D6051,Sheet3!$B:$I,5,0)</f>
        <v>7.5</v>
      </c>
      <c r="I6051" s="6" t="str">
        <f>+VLOOKUP($D6051,Sheet3!$B:$I,6,0)</f>
        <v>SK2X</v>
      </c>
      <c r="J6051" s="6" t="str">
        <f>+VLOOKUP($D6051,Sheet3!$B:$I,7,0)</f>
        <v>NUMA</v>
      </c>
      <c r="K6051" s="6" t="str">
        <f>+VLOOKUP($D6051,Sheet3!$B:$I,8,0)</f>
        <v>-</v>
      </c>
      <c r="L6051" s="6" t="str">
        <f t="shared" si="469"/>
        <v>31X10-20WITHAPERTURELUG SKS 7.5 SK2X NUMA -</v>
      </c>
      <c r="M6051" s="12" t="s">
        <v>6027</v>
      </c>
      <c r="N6051" s="12" t="str">
        <f t="shared" si="471"/>
        <v>l2203</v>
      </c>
    </row>
    <row r="6052" spans="1:14">
      <c r="A6052" s="14" t="s">
        <v>6086</v>
      </c>
      <c r="B6052" s="6" t="str">
        <f t="shared" si="470"/>
        <v>l220312821</v>
      </c>
      <c r="C6052" s="12">
        <v>201338</v>
      </c>
      <c r="D6052" s="12" t="str">
        <f t="shared" si="472"/>
        <v>p-001338</v>
      </c>
      <c r="E6052" s="6" t="str">
        <f>+VLOOKUP($D6052,Sheet3!$B:$I,2,0)</f>
        <v>31X10-20WITHAPERTURE</v>
      </c>
      <c r="F6052" s="6" t="str">
        <f>+VLOOKUP($D6052,Sheet3!$B:$I,3,0)</f>
        <v>LUG</v>
      </c>
      <c r="G6052" s="6" t="str">
        <f>+VLOOKUP($D6052,Sheet3!$B:$I,4,0)</f>
        <v>SKS</v>
      </c>
      <c r="H6052" s="6">
        <f>+VLOOKUP($D6052,Sheet3!$B:$I,5,0)</f>
        <v>7.5</v>
      </c>
      <c r="I6052" s="6" t="str">
        <f>+VLOOKUP($D6052,Sheet3!$B:$I,6,0)</f>
        <v>SK2X</v>
      </c>
      <c r="J6052" s="6" t="str">
        <f>+VLOOKUP($D6052,Sheet3!$B:$I,7,0)</f>
        <v>NUMA</v>
      </c>
      <c r="K6052" s="6" t="str">
        <f>+VLOOKUP($D6052,Sheet3!$B:$I,8,0)</f>
        <v>-</v>
      </c>
      <c r="L6052" s="6" t="str">
        <f t="shared" si="469"/>
        <v>31X10-20WITHAPERTURELUG SKS 7.5 SK2X NUMA -</v>
      </c>
      <c r="M6052" s="12" t="s">
        <v>6027</v>
      </c>
      <c r="N6052" s="12" t="str">
        <f t="shared" si="471"/>
        <v>l2203</v>
      </c>
    </row>
    <row r="6053" spans="1:14">
      <c r="A6053" s="14" t="s">
        <v>6087</v>
      </c>
      <c r="B6053" s="6" t="str">
        <f t="shared" si="470"/>
        <v>l220300283</v>
      </c>
      <c r="C6053" s="12">
        <v>189842</v>
      </c>
      <c r="D6053" s="12" t="str">
        <f t="shared" si="472"/>
        <v>p-189842</v>
      </c>
      <c r="E6053" s="6" t="str">
        <f>+VLOOKUP($D6053,Sheet3!$B:$I,2,0)</f>
        <v>31X10-16WITHAPERTURE</v>
      </c>
      <c r="F6053" s="6" t="str">
        <f>+VLOOKUP($D6053,Sheet3!$B:$I,3,0)</f>
        <v>LUG</v>
      </c>
      <c r="G6053" s="6" t="str">
        <f>+VLOOKUP($D6053,Sheet3!$B:$I,4,0)</f>
        <v>SKS</v>
      </c>
      <c r="H6053" s="6">
        <f>+VLOOKUP($D6053,Sheet3!$B:$I,5,0)</f>
        <v>6</v>
      </c>
      <c r="I6053" s="6" t="str">
        <f>+VLOOKUP($D6053,Sheet3!$B:$I,6,0)</f>
        <v>SK2X</v>
      </c>
      <c r="J6053" s="6" t="str">
        <f>+VLOOKUP($D6053,Sheet3!$B:$I,7,0)</f>
        <v>NUMA</v>
      </c>
      <c r="K6053" s="6" t="str">
        <f>+VLOOKUP($D6053,Sheet3!$B:$I,8,0)</f>
        <v>-</v>
      </c>
      <c r="L6053" s="6" t="str">
        <f t="shared" si="469"/>
        <v>31X10-16WITHAPERTURELUG SKS 6 SK2X NUMA -</v>
      </c>
      <c r="M6053" s="12" t="s">
        <v>6027</v>
      </c>
      <c r="N6053" s="12" t="str">
        <f t="shared" si="471"/>
        <v>l2203</v>
      </c>
    </row>
    <row r="6054" spans="1:14">
      <c r="A6054" s="14" t="s">
        <v>6088</v>
      </c>
      <c r="B6054" s="6" t="str">
        <f t="shared" si="470"/>
        <v>l220312820</v>
      </c>
      <c r="C6054" s="12">
        <v>201338</v>
      </c>
      <c r="D6054" s="12" t="str">
        <f t="shared" si="472"/>
        <v>p-001338</v>
      </c>
      <c r="E6054" s="6" t="str">
        <f>+VLOOKUP($D6054,Sheet3!$B:$I,2,0)</f>
        <v>31X10-20WITHAPERTURE</v>
      </c>
      <c r="F6054" s="6" t="str">
        <f>+VLOOKUP($D6054,Sheet3!$B:$I,3,0)</f>
        <v>LUG</v>
      </c>
      <c r="G6054" s="6" t="str">
        <f>+VLOOKUP($D6054,Sheet3!$B:$I,4,0)</f>
        <v>SKS</v>
      </c>
      <c r="H6054" s="6">
        <f>+VLOOKUP($D6054,Sheet3!$B:$I,5,0)</f>
        <v>7.5</v>
      </c>
      <c r="I6054" s="6" t="str">
        <f>+VLOOKUP($D6054,Sheet3!$B:$I,6,0)</f>
        <v>SK2X</v>
      </c>
      <c r="J6054" s="6" t="str">
        <f>+VLOOKUP($D6054,Sheet3!$B:$I,7,0)</f>
        <v>NUMA</v>
      </c>
      <c r="K6054" s="6" t="str">
        <f>+VLOOKUP($D6054,Sheet3!$B:$I,8,0)</f>
        <v>-</v>
      </c>
      <c r="L6054" s="6" t="str">
        <f t="shared" si="469"/>
        <v>31X10-20WITHAPERTURELUG SKS 7.5 SK2X NUMA -</v>
      </c>
      <c r="M6054" s="12" t="s">
        <v>6027</v>
      </c>
      <c r="N6054" s="12" t="str">
        <f t="shared" si="471"/>
        <v>l2203</v>
      </c>
    </row>
    <row r="6055" spans="1:14">
      <c r="A6055" s="14" t="s">
        <v>6089</v>
      </c>
      <c r="B6055" s="6" t="str">
        <f t="shared" si="470"/>
        <v>l220316393</v>
      </c>
      <c r="C6055" s="12">
        <v>189878</v>
      </c>
      <c r="D6055" s="12" t="str">
        <f t="shared" si="472"/>
        <v>p-189878</v>
      </c>
      <c r="E6055" s="6" t="str">
        <f>+VLOOKUP($D6055,Sheet3!$B:$I,2,0)</f>
        <v>31X10-20WITHAPERTURE</v>
      </c>
      <c r="F6055" s="6" t="str">
        <f>+VLOOKUP($D6055,Sheet3!$B:$I,3,0)</f>
        <v>LUG</v>
      </c>
      <c r="G6055" s="6" t="str">
        <f>+VLOOKUP($D6055,Sheet3!$B:$I,4,0)</f>
        <v>SKS</v>
      </c>
      <c r="H6055" s="6">
        <f>+VLOOKUP($D6055,Sheet3!$B:$I,5,0)</f>
        <v>7.5</v>
      </c>
      <c r="I6055" s="6" t="str">
        <f>+VLOOKUP($D6055,Sheet3!$B:$I,6,0)</f>
        <v>SK4X</v>
      </c>
      <c r="J6055" s="6" t="str">
        <f>+VLOOKUP($D6055,Sheet3!$B:$I,7,0)</f>
        <v>NUMA</v>
      </c>
      <c r="K6055" s="6" t="str">
        <f>+VLOOKUP($D6055,Sheet3!$B:$I,8,0)</f>
        <v>-</v>
      </c>
      <c r="L6055" s="6" t="str">
        <f t="shared" si="469"/>
        <v>31X10-20WITHAPERTURELUG SKS 7.5 SK4X NUMA -</v>
      </c>
      <c r="M6055" s="12" t="s">
        <v>6027</v>
      </c>
      <c r="N6055" s="12" t="str">
        <f t="shared" si="471"/>
        <v>l2203</v>
      </c>
    </row>
    <row r="6056" spans="1:14">
      <c r="A6056" s="14" t="s">
        <v>6090</v>
      </c>
      <c r="B6056" s="6" t="str">
        <f t="shared" si="470"/>
        <v>l220311872</v>
      </c>
      <c r="C6056" s="12">
        <v>201338</v>
      </c>
      <c r="D6056" s="12" t="str">
        <f t="shared" si="472"/>
        <v>p-001338</v>
      </c>
      <c r="E6056" s="6" t="str">
        <f>+VLOOKUP($D6056,Sheet3!$B:$I,2,0)</f>
        <v>31X10-20WITHAPERTURE</v>
      </c>
      <c r="F6056" s="6" t="str">
        <f>+VLOOKUP($D6056,Sheet3!$B:$I,3,0)</f>
        <v>LUG</v>
      </c>
      <c r="G6056" s="6" t="str">
        <f>+VLOOKUP($D6056,Sheet3!$B:$I,4,0)</f>
        <v>SKS</v>
      </c>
      <c r="H6056" s="6">
        <f>+VLOOKUP($D6056,Sheet3!$B:$I,5,0)</f>
        <v>7.5</v>
      </c>
      <c r="I6056" s="6" t="str">
        <f>+VLOOKUP($D6056,Sheet3!$B:$I,6,0)</f>
        <v>SK2X</v>
      </c>
      <c r="J6056" s="6" t="str">
        <f>+VLOOKUP($D6056,Sheet3!$B:$I,7,0)</f>
        <v>NUMA</v>
      </c>
      <c r="K6056" s="6" t="str">
        <f>+VLOOKUP($D6056,Sheet3!$B:$I,8,0)</f>
        <v>-</v>
      </c>
      <c r="L6056" s="6" t="str">
        <f t="shared" si="469"/>
        <v>31X10-20WITHAPERTURELUG SKS 7.5 SK2X NUMA -</v>
      </c>
      <c r="M6056" s="12" t="s">
        <v>6027</v>
      </c>
      <c r="N6056" s="12" t="str">
        <f t="shared" si="471"/>
        <v>l2203</v>
      </c>
    </row>
    <row r="6057" spans="1:14">
      <c r="A6057" s="14" t="s">
        <v>6091</v>
      </c>
      <c r="B6057" s="6" t="str">
        <f t="shared" si="470"/>
        <v>l220300183</v>
      </c>
      <c r="C6057" s="12">
        <v>189842</v>
      </c>
      <c r="D6057" s="12" t="str">
        <f t="shared" si="472"/>
        <v>p-189842</v>
      </c>
      <c r="E6057" s="6" t="str">
        <f>+VLOOKUP($D6057,Sheet3!$B:$I,2,0)</f>
        <v>31X10-16WITHAPERTURE</v>
      </c>
      <c r="F6057" s="6" t="str">
        <f>+VLOOKUP($D6057,Sheet3!$B:$I,3,0)</f>
        <v>LUG</v>
      </c>
      <c r="G6057" s="6" t="str">
        <f>+VLOOKUP($D6057,Sheet3!$B:$I,4,0)</f>
        <v>SKS</v>
      </c>
      <c r="H6057" s="6">
        <f>+VLOOKUP($D6057,Sheet3!$B:$I,5,0)</f>
        <v>6</v>
      </c>
      <c r="I6057" s="6" t="str">
        <f>+VLOOKUP($D6057,Sheet3!$B:$I,6,0)</f>
        <v>SK2X</v>
      </c>
      <c r="J6057" s="6" t="str">
        <f>+VLOOKUP($D6057,Sheet3!$B:$I,7,0)</f>
        <v>NUMA</v>
      </c>
      <c r="K6057" s="6" t="str">
        <f>+VLOOKUP($D6057,Sheet3!$B:$I,8,0)</f>
        <v>-</v>
      </c>
      <c r="L6057" s="6" t="str">
        <f t="shared" si="469"/>
        <v>31X10-16WITHAPERTURELUG SKS 6 SK2X NUMA -</v>
      </c>
      <c r="M6057" s="12" t="s">
        <v>6027</v>
      </c>
      <c r="N6057" s="12" t="str">
        <f t="shared" si="471"/>
        <v>l2203</v>
      </c>
    </row>
    <row r="6058" spans="1:14">
      <c r="A6058" s="14" t="s">
        <v>6092</v>
      </c>
      <c r="B6058" s="6" t="str">
        <f t="shared" si="470"/>
        <v>l220300282</v>
      </c>
      <c r="C6058" s="12">
        <v>189842</v>
      </c>
      <c r="D6058" s="12" t="str">
        <f t="shared" si="472"/>
        <v>p-189842</v>
      </c>
      <c r="E6058" s="6" t="str">
        <f>+VLOOKUP($D6058,Sheet3!$B:$I,2,0)</f>
        <v>31X10-16WITHAPERTURE</v>
      </c>
      <c r="F6058" s="6" t="str">
        <f>+VLOOKUP($D6058,Sheet3!$B:$I,3,0)</f>
        <v>LUG</v>
      </c>
      <c r="G6058" s="6" t="str">
        <f>+VLOOKUP($D6058,Sheet3!$B:$I,4,0)</f>
        <v>SKS</v>
      </c>
      <c r="H6058" s="6">
        <f>+VLOOKUP($D6058,Sheet3!$B:$I,5,0)</f>
        <v>6</v>
      </c>
      <c r="I6058" s="6" t="str">
        <f>+VLOOKUP($D6058,Sheet3!$B:$I,6,0)</f>
        <v>SK2X</v>
      </c>
      <c r="J6058" s="6" t="str">
        <f>+VLOOKUP($D6058,Sheet3!$B:$I,7,0)</f>
        <v>NUMA</v>
      </c>
      <c r="K6058" s="6" t="str">
        <f>+VLOOKUP($D6058,Sheet3!$B:$I,8,0)</f>
        <v>-</v>
      </c>
      <c r="L6058" s="6" t="str">
        <f t="shared" si="469"/>
        <v>31X10-16WITHAPERTURELUG SKS 6 SK2X NUMA -</v>
      </c>
      <c r="M6058" s="12" t="s">
        <v>6027</v>
      </c>
      <c r="N6058" s="12" t="str">
        <f t="shared" si="471"/>
        <v>l2203</v>
      </c>
    </row>
    <row r="6059" spans="1:14">
      <c r="A6059" s="14" t="s">
        <v>6093</v>
      </c>
      <c r="B6059" s="6" t="str">
        <f t="shared" si="470"/>
        <v>l220313385</v>
      </c>
      <c r="C6059" s="12">
        <v>201338</v>
      </c>
      <c r="D6059" s="12" t="str">
        <f t="shared" si="472"/>
        <v>p-001338</v>
      </c>
      <c r="E6059" s="6" t="str">
        <f>+VLOOKUP($D6059,Sheet3!$B:$I,2,0)</f>
        <v>31X10-20WITHAPERTURE</v>
      </c>
      <c r="F6059" s="6" t="str">
        <f>+VLOOKUP($D6059,Sheet3!$B:$I,3,0)</f>
        <v>LUG</v>
      </c>
      <c r="G6059" s="6" t="str">
        <f>+VLOOKUP($D6059,Sheet3!$B:$I,4,0)</f>
        <v>SKS</v>
      </c>
      <c r="H6059" s="6">
        <f>+VLOOKUP($D6059,Sheet3!$B:$I,5,0)</f>
        <v>7.5</v>
      </c>
      <c r="I6059" s="6" t="str">
        <f>+VLOOKUP($D6059,Sheet3!$B:$I,6,0)</f>
        <v>SK2X</v>
      </c>
      <c r="J6059" s="6" t="str">
        <f>+VLOOKUP($D6059,Sheet3!$B:$I,7,0)</f>
        <v>NUMA</v>
      </c>
      <c r="K6059" s="6" t="str">
        <f>+VLOOKUP($D6059,Sheet3!$B:$I,8,0)</f>
        <v>-</v>
      </c>
      <c r="L6059" s="6" t="str">
        <f t="shared" si="469"/>
        <v>31X10-20WITHAPERTURELUG SKS 7.5 SK2X NUMA -</v>
      </c>
      <c r="M6059" s="12" t="s">
        <v>6027</v>
      </c>
      <c r="N6059" s="12" t="str">
        <f t="shared" si="471"/>
        <v>l2203</v>
      </c>
    </row>
    <row r="6060" spans="1:14">
      <c r="A6060" s="14" t="s">
        <v>6094</v>
      </c>
      <c r="B6060" s="6" t="str">
        <f t="shared" si="470"/>
        <v>l220313717</v>
      </c>
      <c r="C6060" s="12">
        <v>201338</v>
      </c>
      <c r="D6060" s="12" t="str">
        <f t="shared" si="472"/>
        <v>p-001338</v>
      </c>
      <c r="E6060" s="6" t="str">
        <f>+VLOOKUP($D6060,Sheet3!$B:$I,2,0)</f>
        <v>31X10-20WITHAPERTURE</v>
      </c>
      <c r="F6060" s="6" t="str">
        <f>+VLOOKUP($D6060,Sheet3!$B:$I,3,0)</f>
        <v>LUG</v>
      </c>
      <c r="G6060" s="6" t="str">
        <f>+VLOOKUP($D6060,Sheet3!$B:$I,4,0)</f>
        <v>SKS</v>
      </c>
      <c r="H6060" s="6">
        <f>+VLOOKUP($D6060,Sheet3!$B:$I,5,0)</f>
        <v>7.5</v>
      </c>
      <c r="I6060" s="6" t="str">
        <f>+VLOOKUP($D6060,Sheet3!$B:$I,6,0)</f>
        <v>SK2X</v>
      </c>
      <c r="J6060" s="6" t="str">
        <f>+VLOOKUP($D6060,Sheet3!$B:$I,7,0)</f>
        <v>NUMA</v>
      </c>
      <c r="K6060" s="6" t="str">
        <f>+VLOOKUP($D6060,Sheet3!$B:$I,8,0)</f>
        <v>-</v>
      </c>
      <c r="L6060" s="6" t="str">
        <f t="shared" si="469"/>
        <v>31X10-20WITHAPERTURELUG SKS 7.5 SK2X NUMA -</v>
      </c>
      <c r="M6060" s="12" t="s">
        <v>6027</v>
      </c>
      <c r="N6060" s="12" t="str">
        <f t="shared" si="471"/>
        <v>l2203</v>
      </c>
    </row>
    <row r="6061" spans="1:14">
      <c r="A6061" s="14" t="s">
        <v>6095</v>
      </c>
      <c r="B6061" s="6" t="str">
        <f t="shared" si="470"/>
        <v>l220311997</v>
      </c>
      <c r="C6061" s="12">
        <v>201338</v>
      </c>
      <c r="D6061" s="12" t="str">
        <f t="shared" si="472"/>
        <v>p-001338</v>
      </c>
      <c r="E6061" s="6" t="str">
        <f>+VLOOKUP($D6061,Sheet3!$B:$I,2,0)</f>
        <v>31X10-20WITHAPERTURE</v>
      </c>
      <c r="F6061" s="6" t="str">
        <f>+VLOOKUP($D6061,Sheet3!$B:$I,3,0)</f>
        <v>LUG</v>
      </c>
      <c r="G6061" s="6" t="str">
        <f>+VLOOKUP($D6061,Sheet3!$B:$I,4,0)</f>
        <v>SKS</v>
      </c>
      <c r="H6061" s="6">
        <f>+VLOOKUP($D6061,Sheet3!$B:$I,5,0)</f>
        <v>7.5</v>
      </c>
      <c r="I6061" s="6" t="str">
        <f>+VLOOKUP($D6061,Sheet3!$B:$I,6,0)</f>
        <v>SK2X</v>
      </c>
      <c r="J6061" s="6" t="str">
        <f>+VLOOKUP($D6061,Sheet3!$B:$I,7,0)</f>
        <v>NUMA</v>
      </c>
      <c r="K6061" s="6" t="str">
        <f>+VLOOKUP($D6061,Sheet3!$B:$I,8,0)</f>
        <v>-</v>
      </c>
      <c r="L6061" s="6" t="str">
        <f t="shared" si="469"/>
        <v>31X10-20WITHAPERTURELUG SKS 7.5 SK2X NUMA -</v>
      </c>
      <c r="M6061" s="12" t="s">
        <v>6027</v>
      </c>
      <c r="N6061" s="12" t="str">
        <f t="shared" si="471"/>
        <v>l2203</v>
      </c>
    </row>
    <row r="6062" spans="1:14">
      <c r="A6062" s="14" t="s">
        <v>6096</v>
      </c>
      <c r="B6062" s="6" t="str">
        <f t="shared" si="470"/>
        <v>l220313106</v>
      </c>
      <c r="C6062" s="12">
        <v>201338</v>
      </c>
      <c r="D6062" s="12" t="str">
        <f t="shared" si="472"/>
        <v>p-001338</v>
      </c>
      <c r="E6062" s="6" t="str">
        <f>+VLOOKUP($D6062,Sheet3!$B:$I,2,0)</f>
        <v>31X10-20WITHAPERTURE</v>
      </c>
      <c r="F6062" s="6" t="str">
        <f>+VLOOKUP($D6062,Sheet3!$B:$I,3,0)</f>
        <v>LUG</v>
      </c>
      <c r="G6062" s="6" t="str">
        <f>+VLOOKUP($D6062,Sheet3!$B:$I,4,0)</f>
        <v>SKS</v>
      </c>
      <c r="H6062" s="6">
        <f>+VLOOKUP($D6062,Sheet3!$B:$I,5,0)</f>
        <v>7.5</v>
      </c>
      <c r="I6062" s="6" t="str">
        <f>+VLOOKUP($D6062,Sheet3!$B:$I,6,0)</f>
        <v>SK2X</v>
      </c>
      <c r="J6062" s="6" t="str">
        <f>+VLOOKUP($D6062,Sheet3!$B:$I,7,0)</f>
        <v>NUMA</v>
      </c>
      <c r="K6062" s="6" t="str">
        <f>+VLOOKUP($D6062,Sheet3!$B:$I,8,0)</f>
        <v>-</v>
      </c>
      <c r="L6062" s="6" t="str">
        <f t="shared" si="469"/>
        <v>31X10-20WITHAPERTURELUG SKS 7.5 SK2X NUMA -</v>
      </c>
      <c r="M6062" s="12" t="s">
        <v>6027</v>
      </c>
      <c r="N6062" s="12" t="str">
        <f t="shared" si="471"/>
        <v>l2203</v>
      </c>
    </row>
    <row r="6063" spans="1:14">
      <c r="A6063" s="14" t="s">
        <v>6097</v>
      </c>
      <c r="B6063" s="6" t="str">
        <f t="shared" si="470"/>
        <v>l220312438</v>
      </c>
      <c r="C6063" s="12">
        <v>201338</v>
      </c>
      <c r="D6063" s="12" t="str">
        <f t="shared" si="472"/>
        <v>p-001338</v>
      </c>
      <c r="E6063" s="6" t="str">
        <f>+VLOOKUP($D6063,Sheet3!$B:$I,2,0)</f>
        <v>31X10-20WITHAPERTURE</v>
      </c>
      <c r="F6063" s="6" t="str">
        <f>+VLOOKUP($D6063,Sheet3!$B:$I,3,0)</f>
        <v>LUG</v>
      </c>
      <c r="G6063" s="6" t="str">
        <f>+VLOOKUP($D6063,Sheet3!$B:$I,4,0)</f>
        <v>SKS</v>
      </c>
      <c r="H6063" s="6">
        <f>+VLOOKUP($D6063,Sheet3!$B:$I,5,0)</f>
        <v>7.5</v>
      </c>
      <c r="I6063" s="6" t="str">
        <f>+VLOOKUP($D6063,Sheet3!$B:$I,6,0)</f>
        <v>SK2X</v>
      </c>
      <c r="J6063" s="6" t="str">
        <f>+VLOOKUP($D6063,Sheet3!$B:$I,7,0)</f>
        <v>NUMA</v>
      </c>
      <c r="K6063" s="6" t="str">
        <f>+VLOOKUP($D6063,Sheet3!$B:$I,8,0)</f>
        <v>-</v>
      </c>
      <c r="L6063" s="6" t="str">
        <f t="shared" ref="L6063:L6126" si="473">CONCATENATE(E6063,F6063," ",G6063," ",H6063," ",I6063," ",J6063," ",K6063)</f>
        <v>31X10-20WITHAPERTURELUG SKS 7.5 SK2X NUMA -</v>
      </c>
      <c r="M6063" s="12" t="s">
        <v>6027</v>
      </c>
      <c r="N6063" s="12" t="str">
        <f t="shared" si="471"/>
        <v>l2203</v>
      </c>
    </row>
    <row r="6064" spans="1:14">
      <c r="A6064" s="14" t="s">
        <v>6098</v>
      </c>
      <c r="B6064" s="6" t="str">
        <f t="shared" si="470"/>
        <v>l220311387</v>
      </c>
      <c r="C6064" s="12">
        <v>201338</v>
      </c>
      <c r="D6064" s="12" t="str">
        <f t="shared" si="472"/>
        <v>p-001338</v>
      </c>
      <c r="E6064" s="6" t="str">
        <f>+VLOOKUP($D6064,Sheet3!$B:$I,2,0)</f>
        <v>31X10-20WITHAPERTURE</v>
      </c>
      <c r="F6064" s="6" t="str">
        <f>+VLOOKUP($D6064,Sheet3!$B:$I,3,0)</f>
        <v>LUG</v>
      </c>
      <c r="G6064" s="6" t="str">
        <f>+VLOOKUP($D6064,Sheet3!$B:$I,4,0)</f>
        <v>SKS</v>
      </c>
      <c r="H6064" s="6">
        <f>+VLOOKUP($D6064,Sheet3!$B:$I,5,0)</f>
        <v>7.5</v>
      </c>
      <c r="I6064" s="6" t="str">
        <f>+VLOOKUP($D6064,Sheet3!$B:$I,6,0)</f>
        <v>SK2X</v>
      </c>
      <c r="J6064" s="6" t="str">
        <f>+VLOOKUP($D6064,Sheet3!$B:$I,7,0)</f>
        <v>NUMA</v>
      </c>
      <c r="K6064" s="6" t="str">
        <f>+VLOOKUP($D6064,Sheet3!$B:$I,8,0)</f>
        <v>-</v>
      </c>
      <c r="L6064" s="6" t="str">
        <f t="shared" si="473"/>
        <v>31X10-20WITHAPERTURELUG SKS 7.5 SK2X NUMA -</v>
      </c>
      <c r="M6064" s="12" t="s">
        <v>6027</v>
      </c>
      <c r="N6064" s="12" t="str">
        <f t="shared" si="471"/>
        <v>l2203</v>
      </c>
    </row>
    <row r="6065" spans="1:14">
      <c r="A6065" s="14" t="s">
        <v>6099</v>
      </c>
      <c r="B6065" s="6" t="str">
        <f t="shared" si="470"/>
        <v>l220313654</v>
      </c>
      <c r="C6065" s="12">
        <v>201338</v>
      </c>
      <c r="D6065" s="12" t="str">
        <f t="shared" si="472"/>
        <v>p-001338</v>
      </c>
      <c r="E6065" s="6" t="str">
        <f>+VLOOKUP($D6065,Sheet3!$B:$I,2,0)</f>
        <v>31X10-20WITHAPERTURE</v>
      </c>
      <c r="F6065" s="6" t="str">
        <f>+VLOOKUP($D6065,Sheet3!$B:$I,3,0)</f>
        <v>LUG</v>
      </c>
      <c r="G6065" s="6" t="str">
        <f>+VLOOKUP($D6065,Sheet3!$B:$I,4,0)</f>
        <v>SKS</v>
      </c>
      <c r="H6065" s="6">
        <f>+VLOOKUP($D6065,Sheet3!$B:$I,5,0)</f>
        <v>7.5</v>
      </c>
      <c r="I6065" s="6" t="str">
        <f>+VLOOKUP($D6065,Sheet3!$B:$I,6,0)</f>
        <v>SK2X</v>
      </c>
      <c r="J6065" s="6" t="str">
        <f>+VLOOKUP($D6065,Sheet3!$B:$I,7,0)</f>
        <v>NUMA</v>
      </c>
      <c r="K6065" s="6" t="str">
        <f>+VLOOKUP($D6065,Sheet3!$B:$I,8,0)</f>
        <v>-</v>
      </c>
      <c r="L6065" s="6" t="str">
        <f t="shared" si="473"/>
        <v>31X10-20WITHAPERTURELUG SKS 7.5 SK2X NUMA -</v>
      </c>
      <c r="M6065" s="12" t="s">
        <v>6027</v>
      </c>
      <c r="N6065" s="12" t="str">
        <f t="shared" si="471"/>
        <v>l2203</v>
      </c>
    </row>
    <row r="6066" spans="1:14">
      <c r="A6066" s="14" t="s">
        <v>6100</v>
      </c>
      <c r="B6066" s="6" t="str">
        <f t="shared" si="470"/>
        <v>l220312197</v>
      </c>
      <c r="C6066" s="12">
        <v>201338</v>
      </c>
      <c r="D6066" s="12" t="str">
        <f t="shared" si="472"/>
        <v>p-001338</v>
      </c>
      <c r="E6066" s="6" t="str">
        <f>+VLOOKUP($D6066,Sheet3!$B:$I,2,0)</f>
        <v>31X10-20WITHAPERTURE</v>
      </c>
      <c r="F6066" s="6" t="str">
        <f>+VLOOKUP($D6066,Sheet3!$B:$I,3,0)</f>
        <v>LUG</v>
      </c>
      <c r="G6066" s="6" t="str">
        <f>+VLOOKUP($D6066,Sheet3!$B:$I,4,0)</f>
        <v>SKS</v>
      </c>
      <c r="H6066" s="6">
        <f>+VLOOKUP($D6066,Sheet3!$B:$I,5,0)</f>
        <v>7.5</v>
      </c>
      <c r="I6066" s="6" t="str">
        <f>+VLOOKUP($D6066,Sheet3!$B:$I,6,0)</f>
        <v>SK2X</v>
      </c>
      <c r="J6066" s="6" t="str">
        <f>+VLOOKUP($D6066,Sheet3!$B:$I,7,0)</f>
        <v>NUMA</v>
      </c>
      <c r="K6066" s="6" t="str">
        <f>+VLOOKUP($D6066,Sheet3!$B:$I,8,0)</f>
        <v>-</v>
      </c>
      <c r="L6066" s="6" t="str">
        <f t="shared" si="473"/>
        <v>31X10-20WITHAPERTURELUG SKS 7.5 SK2X NUMA -</v>
      </c>
      <c r="M6066" s="12" t="s">
        <v>6027</v>
      </c>
      <c r="N6066" s="12" t="str">
        <f t="shared" si="471"/>
        <v>l2203</v>
      </c>
    </row>
    <row r="6067" spans="1:14">
      <c r="A6067" s="14" t="s">
        <v>6101</v>
      </c>
      <c r="B6067" s="6" t="str">
        <f t="shared" si="470"/>
        <v>l220311388</v>
      </c>
      <c r="C6067" s="12">
        <v>201338</v>
      </c>
      <c r="D6067" s="12" t="str">
        <f t="shared" si="472"/>
        <v>p-001338</v>
      </c>
      <c r="E6067" s="6" t="str">
        <f>+VLOOKUP($D6067,Sheet3!$B:$I,2,0)</f>
        <v>31X10-20WITHAPERTURE</v>
      </c>
      <c r="F6067" s="6" t="str">
        <f>+VLOOKUP($D6067,Sheet3!$B:$I,3,0)</f>
        <v>LUG</v>
      </c>
      <c r="G6067" s="6" t="str">
        <f>+VLOOKUP($D6067,Sheet3!$B:$I,4,0)</f>
        <v>SKS</v>
      </c>
      <c r="H6067" s="6">
        <f>+VLOOKUP($D6067,Sheet3!$B:$I,5,0)</f>
        <v>7.5</v>
      </c>
      <c r="I6067" s="6" t="str">
        <f>+VLOOKUP($D6067,Sheet3!$B:$I,6,0)</f>
        <v>SK2X</v>
      </c>
      <c r="J6067" s="6" t="str">
        <f>+VLOOKUP($D6067,Sheet3!$B:$I,7,0)</f>
        <v>NUMA</v>
      </c>
      <c r="K6067" s="6" t="str">
        <f>+VLOOKUP($D6067,Sheet3!$B:$I,8,0)</f>
        <v>-</v>
      </c>
      <c r="L6067" s="6" t="str">
        <f t="shared" si="473"/>
        <v>31X10-20WITHAPERTURELUG SKS 7.5 SK2X NUMA -</v>
      </c>
      <c r="M6067" s="12" t="s">
        <v>6027</v>
      </c>
      <c r="N6067" s="12" t="str">
        <f t="shared" si="471"/>
        <v>l2203</v>
      </c>
    </row>
    <row r="6068" spans="1:14">
      <c r="A6068" s="14" t="s">
        <v>6102</v>
      </c>
      <c r="B6068" s="6" t="str">
        <f t="shared" si="470"/>
        <v>l220312322</v>
      </c>
      <c r="C6068" s="12">
        <v>201338</v>
      </c>
      <c r="D6068" s="12" t="str">
        <f t="shared" si="472"/>
        <v>p-001338</v>
      </c>
      <c r="E6068" s="6" t="str">
        <f>+VLOOKUP($D6068,Sheet3!$B:$I,2,0)</f>
        <v>31X10-20WITHAPERTURE</v>
      </c>
      <c r="F6068" s="6" t="str">
        <f>+VLOOKUP($D6068,Sheet3!$B:$I,3,0)</f>
        <v>LUG</v>
      </c>
      <c r="G6068" s="6" t="str">
        <f>+VLOOKUP($D6068,Sheet3!$B:$I,4,0)</f>
        <v>SKS</v>
      </c>
      <c r="H6068" s="6">
        <f>+VLOOKUP($D6068,Sheet3!$B:$I,5,0)</f>
        <v>7.5</v>
      </c>
      <c r="I6068" s="6" t="str">
        <f>+VLOOKUP($D6068,Sheet3!$B:$I,6,0)</f>
        <v>SK2X</v>
      </c>
      <c r="J6068" s="6" t="str">
        <f>+VLOOKUP($D6068,Sheet3!$B:$I,7,0)</f>
        <v>NUMA</v>
      </c>
      <c r="K6068" s="6" t="str">
        <f>+VLOOKUP($D6068,Sheet3!$B:$I,8,0)</f>
        <v>-</v>
      </c>
      <c r="L6068" s="6" t="str">
        <f t="shared" si="473"/>
        <v>31X10-20WITHAPERTURELUG SKS 7.5 SK2X NUMA -</v>
      </c>
      <c r="M6068" s="12" t="s">
        <v>6027</v>
      </c>
      <c r="N6068" s="12" t="str">
        <f t="shared" si="471"/>
        <v>l2203</v>
      </c>
    </row>
    <row r="6069" spans="1:14">
      <c r="A6069" s="14" t="s">
        <v>6103</v>
      </c>
      <c r="B6069" s="6" t="str">
        <f t="shared" si="470"/>
        <v>l220313267</v>
      </c>
      <c r="C6069" s="12">
        <v>201338</v>
      </c>
      <c r="D6069" s="12" t="str">
        <f t="shared" si="472"/>
        <v>p-001338</v>
      </c>
      <c r="E6069" s="6" t="str">
        <f>+VLOOKUP($D6069,Sheet3!$B:$I,2,0)</f>
        <v>31X10-20WITHAPERTURE</v>
      </c>
      <c r="F6069" s="6" t="str">
        <f>+VLOOKUP($D6069,Sheet3!$B:$I,3,0)</f>
        <v>LUG</v>
      </c>
      <c r="G6069" s="6" t="str">
        <f>+VLOOKUP($D6069,Sheet3!$B:$I,4,0)</f>
        <v>SKS</v>
      </c>
      <c r="H6069" s="6">
        <f>+VLOOKUP($D6069,Sheet3!$B:$I,5,0)</f>
        <v>7.5</v>
      </c>
      <c r="I6069" s="6" t="str">
        <f>+VLOOKUP($D6069,Sheet3!$B:$I,6,0)</f>
        <v>SK2X</v>
      </c>
      <c r="J6069" s="6" t="str">
        <f>+VLOOKUP($D6069,Sheet3!$B:$I,7,0)</f>
        <v>NUMA</v>
      </c>
      <c r="K6069" s="6" t="str">
        <f>+VLOOKUP($D6069,Sheet3!$B:$I,8,0)</f>
        <v>-</v>
      </c>
      <c r="L6069" s="6" t="str">
        <f t="shared" si="473"/>
        <v>31X10-20WITHAPERTURELUG SKS 7.5 SK2X NUMA -</v>
      </c>
      <c r="M6069" s="12" t="s">
        <v>6027</v>
      </c>
      <c r="N6069" s="12" t="str">
        <f t="shared" si="471"/>
        <v>l2203</v>
      </c>
    </row>
    <row r="6070" spans="1:14">
      <c r="A6070" s="14" t="s">
        <v>6104</v>
      </c>
      <c r="B6070" s="6" t="str">
        <f t="shared" si="470"/>
        <v>l220313860</v>
      </c>
      <c r="C6070" s="12">
        <v>201338</v>
      </c>
      <c r="D6070" s="12" t="str">
        <f t="shared" si="472"/>
        <v>p-001338</v>
      </c>
      <c r="E6070" s="6" t="str">
        <f>+VLOOKUP($D6070,Sheet3!$B:$I,2,0)</f>
        <v>31X10-20WITHAPERTURE</v>
      </c>
      <c r="F6070" s="6" t="str">
        <f>+VLOOKUP($D6070,Sheet3!$B:$I,3,0)</f>
        <v>LUG</v>
      </c>
      <c r="G6070" s="6" t="str">
        <f>+VLOOKUP($D6070,Sheet3!$B:$I,4,0)</f>
        <v>SKS</v>
      </c>
      <c r="H6070" s="6">
        <f>+VLOOKUP($D6070,Sheet3!$B:$I,5,0)</f>
        <v>7.5</v>
      </c>
      <c r="I6070" s="6" t="str">
        <f>+VLOOKUP($D6070,Sheet3!$B:$I,6,0)</f>
        <v>SK2X</v>
      </c>
      <c r="J6070" s="6" t="str">
        <f>+VLOOKUP($D6070,Sheet3!$B:$I,7,0)</f>
        <v>NUMA</v>
      </c>
      <c r="K6070" s="6" t="str">
        <f>+VLOOKUP($D6070,Sheet3!$B:$I,8,0)</f>
        <v>-</v>
      </c>
      <c r="L6070" s="6" t="str">
        <f t="shared" si="473"/>
        <v>31X10-20WITHAPERTURELUG SKS 7.5 SK2X NUMA -</v>
      </c>
      <c r="M6070" s="12" t="s">
        <v>6027</v>
      </c>
      <c r="N6070" s="12" t="str">
        <f t="shared" si="471"/>
        <v>l2203</v>
      </c>
    </row>
    <row r="6071" spans="1:14">
      <c r="A6071" s="14" t="s">
        <v>6105</v>
      </c>
      <c r="B6071" s="6" t="str">
        <f t="shared" ref="B6071:B6095" si="474">+MID(A6071,9,10)</f>
        <v>l220313855</v>
      </c>
      <c r="C6071" s="12">
        <v>201338</v>
      </c>
      <c r="D6071" s="12" t="str">
        <f t="shared" ref="D6071:D6096" si="475">+LEFT(A6071,8)</f>
        <v>p-001338</v>
      </c>
      <c r="E6071" s="6" t="str">
        <f>+VLOOKUP($D6071,Sheet3!$B:$I,2,0)</f>
        <v>31X10-20WITHAPERTURE</v>
      </c>
      <c r="F6071" s="6" t="str">
        <f>+VLOOKUP($D6071,Sheet3!$B:$I,3,0)</f>
        <v>LUG</v>
      </c>
      <c r="G6071" s="6" t="str">
        <f>+VLOOKUP($D6071,Sheet3!$B:$I,4,0)</f>
        <v>SKS</v>
      </c>
      <c r="H6071" s="6">
        <f>+VLOOKUP($D6071,Sheet3!$B:$I,5,0)</f>
        <v>7.5</v>
      </c>
      <c r="I6071" s="6" t="str">
        <f>+VLOOKUP($D6071,Sheet3!$B:$I,6,0)</f>
        <v>SK2X</v>
      </c>
      <c r="J6071" s="6" t="str">
        <f>+VLOOKUP($D6071,Sheet3!$B:$I,7,0)</f>
        <v>NUMA</v>
      </c>
      <c r="K6071" s="6" t="str">
        <f>+VLOOKUP($D6071,Sheet3!$B:$I,8,0)</f>
        <v>-</v>
      </c>
      <c r="L6071" s="6" t="str">
        <f t="shared" si="473"/>
        <v>31X10-20WITHAPERTURELUG SKS 7.5 SK2X NUMA -</v>
      </c>
      <c r="M6071" s="12" t="s">
        <v>6027</v>
      </c>
      <c r="N6071" s="12" t="str">
        <f t="shared" ref="N6071:N6095" si="476">+MID(A6071,9,5)</f>
        <v>l2203</v>
      </c>
    </row>
    <row r="6072" spans="1:14">
      <c r="A6072" s="14" t="s">
        <v>6106</v>
      </c>
      <c r="B6072" s="6" t="str">
        <f t="shared" si="474"/>
        <v>l220311740</v>
      </c>
      <c r="C6072" s="12">
        <v>201338</v>
      </c>
      <c r="D6072" s="12" t="str">
        <f t="shared" si="475"/>
        <v>p-001338</v>
      </c>
      <c r="E6072" s="6" t="str">
        <f>+VLOOKUP($D6072,Sheet3!$B:$I,2,0)</f>
        <v>31X10-20WITHAPERTURE</v>
      </c>
      <c r="F6072" s="6" t="str">
        <f>+VLOOKUP($D6072,Sheet3!$B:$I,3,0)</f>
        <v>LUG</v>
      </c>
      <c r="G6072" s="6" t="str">
        <f>+VLOOKUP($D6072,Sheet3!$B:$I,4,0)</f>
        <v>SKS</v>
      </c>
      <c r="H6072" s="6">
        <f>+VLOOKUP($D6072,Sheet3!$B:$I,5,0)</f>
        <v>7.5</v>
      </c>
      <c r="I6072" s="6" t="str">
        <f>+VLOOKUP($D6072,Sheet3!$B:$I,6,0)</f>
        <v>SK2X</v>
      </c>
      <c r="J6072" s="6" t="str">
        <f>+VLOOKUP($D6072,Sheet3!$B:$I,7,0)</f>
        <v>NUMA</v>
      </c>
      <c r="K6072" s="6" t="str">
        <f>+VLOOKUP($D6072,Sheet3!$B:$I,8,0)</f>
        <v>-</v>
      </c>
      <c r="L6072" s="6" t="str">
        <f t="shared" si="473"/>
        <v>31X10-20WITHAPERTURELUG SKS 7.5 SK2X NUMA -</v>
      </c>
      <c r="M6072" s="12" t="s">
        <v>6027</v>
      </c>
      <c r="N6072" s="12" t="str">
        <f t="shared" si="476"/>
        <v>l2203</v>
      </c>
    </row>
    <row r="6073" spans="1:14">
      <c r="A6073" s="14" t="s">
        <v>6107</v>
      </c>
      <c r="B6073" s="6" t="str">
        <f t="shared" si="474"/>
        <v>l220313653</v>
      </c>
      <c r="C6073" s="12">
        <v>201338</v>
      </c>
      <c r="D6073" s="12" t="str">
        <f t="shared" si="475"/>
        <v>p-001338</v>
      </c>
      <c r="E6073" s="6" t="str">
        <f>+VLOOKUP($D6073,Sheet3!$B:$I,2,0)</f>
        <v>31X10-20WITHAPERTURE</v>
      </c>
      <c r="F6073" s="6" t="str">
        <f>+VLOOKUP($D6073,Sheet3!$B:$I,3,0)</f>
        <v>LUG</v>
      </c>
      <c r="G6073" s="6" t="str">
        <f>+VLOOKUP($D6073,Sheet3!$B:$I,4,0)</f>
        <v>SKS</v>
      </c>
      <c r="H6073" s="6">
        <f>+VLOOKUP($D6073,Sheet3!$B:$I,5,0)</f>
        <v>7.5</v>
      </c>
      <c r="I6073" s="6" t="str">
        <f>+VLOOKUP($D6073,Sheet3!$B:$I,6,0)</f>
        <v>SK2X</v>
      </c>
      <c r="J6073" s="6" t="str">
        <f>+VLOOKUP($D6073,Sheet3!$B:$I,7,0)</f>
        <v>NUMA</v>
      </c>
      <c r="K6073" s="6" t="str">
        <f>+VLOOKUP($D6073,Sheet3!$B:$I,8,0)</f>
        <v>-</v>
      </c>
      <c r="L6073" s="6" t="str">
        <f t="shared" si="473"/>
        <v>31X10-20WITHAPERTURELUG SKS 7.5 SK2X NUMA -</v>
      </c>
      <c r="M6073" s="12" t="s">
        <v>6027</v>
      </c>
      <c r="N6073" s="12" t="str">
        <f t="shared" si="476"/>
        <v>l2203</v>
      </c>
    </row>
    <row r="6074" spans="1:14">
      <c r="A6074" s="14" t="s">
        <v>6108</v>
      </c>
      <c r="B6074" s="6" t="str">
        <f t="shared" si="474"/>
        <v>l220313718</v>
      </c>
      <c r="C6074" s="12">
        <v>201338</v>
      </c>
      <c r="D6074" s="12" t="str">
        <f t="shared" si="475"/>
        <v>p-001338</v>
      </c>
      <c r="E6074" s="6" t="str">
        <f>+VLOOKUP($D6074,Sheet3!$B:$I,2,0)</f>
        <v>31X10-20WITHAPERTURE</v>
      </c>
      <c r="F6074" s="6" t="str">
        <f>+VLOOKUP($D6074,Sheet3!$B:$I,3,0)</f>
        <v>LUG</v>
      </c>
      <c r="G6074" s="6" t="str">
        <f>+VLOOKUP($D6074,Sheet3!$B:$I,4,0)</f>
        <v>SKS</v>
      </c>
      <c r="H6074" s="6">
        <f>+VLOOKUP($D6074,Sheet3!$B:$I,5,0)</f>
        <v>7.5</v>
      </c>
      <c r="I6074" s="6" t="str">
        <f>+VLOOKUP($D6074,Sheet3!$B:$I,6,0)</f>
        <v>SK2X</v>
      </c>
      <c r="J6074" s="6" t="str">
        <f>+VLOOKUP($D6074,Sheet3!$B:$I,7,0)</f>
        <v>NUMA</v>
      </c>
      <c r="K6074" s="6" t="str">
        <f>+VLOOKUP($D6074,Sheet3!$B:$I,8,0)</f>
        <v>-</v>
      </c>
      <c r="L6074" s="6" t="str">
        <f t="shared" si="473"/>
        <v>31X10-20WITHAPERTURELUG SKS 7.5 SK2X NUMA -</v>
      </c>
      <c r="M6074" s="12" t="s">
        <v>6027</v>
      </c>
      <c r="N6074" s="12" t="str">
        <f t="shared" si="476"/>
        <v>l2203</v>
      </c>
    </row>
    <row r="6075" spans="1:14">
      <c r="A6075" s="12" t="s">
        <v>6109</v>
      </c>
      <c r="B6075" s="6" t="str">
        <f t="shared" si="474"/>
        <v>l220312993</v>
      </c>
      <c r="C6075" s="12">
        <v>283385</v>
      </c>
      <c r="D6075" s="12" t="str">
        <f t="shared" si="475"/>
        <v>p-083385</v>
      </c>
      <c r="E6075" s="6" t="str">
        <f>+VLOOKUP($D6075,Sheet3!$B:$I,2,0)</f>
        <v>22X9X16</v>
      </c>
      <c r="F6075" s="6" t="str">
        <f>+VLOOKUP($D6075,Sheet3!$B:$I,3,0)</f>
        <v>SM</v>
      </c>
      <c r="G6075" s="6" t="str">
        <f>+VLOOKUP($D6075,Sheet3!$B:$I,4,0)</f>
        <v>NUMA</v>
      </c>
      <c r="H6075" s="6">
        <f>+VLOOKUP($D6075,Sheet3!$B:$I,5,0)</f>
        <v>0</v>
      </c>
      <c r="I6075" s="6" t="str">
        <f>+VLOOKUP($D6075,Sheet3!$B:$I,6,0)</f>
        <v>P5</v>
      </c>
      <c r="J6075" s="6" t="str">
        <f>+VLOOKUP($D6075,Sheet3!$B:$I,7,0)</f>
        <v>NUMA</v>
      </c>
      <c r="K6075" s="6" t="str">
        <f>+VLOOKUP($D6075,Sheet3!$B:$I,8,0)</f>
        <v>P</v>
      </c>
      <c r="L6075" s="6" t="str">
        <f t="shared" si="473"/>
        <v>22X9X16SM NUMA 0 P5 NUMA P</v>
      </c>
      <c r="M6075" s="12" t="s">
        <v>6110</v>
      </c>
      <c r="N6075" s="12" t="str">
        <f t="shared" si="476"/>
        <v>l2203</v>
      </c>
    </row>
    <row r="6076" spans="1:14">
      <c r="A6076" s="12" t="s">
        <v>6111</v>
      </c>
      <c r="B6076" s="6" t="str">
        <f t="shared" si="474"/>
        <v>l220312995</v>
      </c>
      <c r="C6076" s="12">
        <v>200691</v>
      </c>
      <c r="D6076" s="12" t="str">
        <f t="shared" si="475"/>
        <v>p-000691</v>
      </c>
      <c r="E6076" s="6" t="str">
        <f>+VLOOKUP($D6076,Sheet3!$B:$I,2,0)</f>
        <v>22X9X16</v>
      </c>
      <c r="F6076" s="6" t="str">
        <f>+VLOOKUP($D6076,Sheet3!$B:$I,3,0)</f>
        <v>SAT</v>
      </c>
      <c r="G6076" s="6" t="str">
        <f>+VLOOKUP($D6076,Sheet3!$B:$I,4,0)</f>
        <v>NUMA</v>
      </c>
      <c r="H6076" s="6">
        <f>+VLOOKUP($D6076,Sheet3!$B:$I,5,0)</f>
        <v>0</v>
      </c>
      <c r="I6076" s="6" t="str">
        <f>+VLOOKUP($D6076,Sheet3!$B:$I,6,0)</f>
        <v>P5</v>
      </c>
      <c r="J6076" s="6" t="str">
        <f>+VLOOKUP($D6076,Sheet3!$B:$I,7,0)</f>
        <v>GALAXYYMSDS</v>
      </c>
      <c r="K6076" s="6" t="str">
        <f>+VLOOKUP($D6076,Sheet3!$B:$I,8,0)</f>
        <v>P</v>
      </c>
      <c r="L6076" s="6" t="str">
        <f t="shared" si="473"/>
        <v>22X9X16SAT NUMA 0 P5 GALAXYYMSDS P</v>
      </c>
      <c r="M6076" s="12" t="s">
        <v>6110</v>
      </c>
      <c r="N6076" s="12" t="str">
        <f t="shared" si="476"/>
        <v>l2203</v>
      </c>
    </row>
    <row r="6077" spans="1:14">
      <c r="A6077" s="12" t="s">
        <v>6112</v>
      </c>
      <c r="B6077" s="6" t="str">
        <f t="shared" si="474"/>
        <v>l220312590</v>
      </c>
      <c r="C6077" s="12">
        <v>200577</v>
      </c>
      <c r="D6077" s="12" t="str">
        <f t="shared" si="475"/>
        <v>p-000577</v>
      </c>
      <c r="E6077" s="6" t="str">
        <f>+VLOOKUP($D6077,Sheet3!$B:$I,2,0)</f>
        <v>21X7X15</v>
      </c>
      <c r="F6077" s="6" t="str">
        <f>+VLOOKUP($D6077,Sheet3!$B:$I,3,0)</f>
        <v>SAT</v>
      </c>
      <c r="G6077" s="6" t="str">
        <f>+VLOOKUP($D6077,Sheet3!$B:$I,4,0)</f>
        <v>NUMA</v>
      </c>
      <c r="H6077" s="6">
        <f>+VLOOKUP($D6077,Sheet3!$B:$I,5,0)</f>
        <v>0</v>
      </c>
      <c r="I6077" s="6" t="str">
        <f>+VLOOKUP($D6077,Sheet3!$B:$I,6,0)</f>
        <v>P5</v>
      </c>
      <c r="J6077" s="6" t="str">
        <f>+VLOOKUP($D6077,Sheet3!$B:$I,7,0)</f>
        <v>GALAXYYMSDS</v>
      </c>
      <c r="K6077" s="6" t="str">
        <f>+VLOOKUP($D6077,Sheet3!$B:$I,8,0)</f>
        <v>P</v>
      </c>
      <c r="L6077" s="6" t="str">
        <f t="shared" si="473"/>
        <v>21X7X15SAT NUMA 0 P5 GALAXYYMSDS P</v>
      </c>
      <c r="M6077" s="12" t="s">
        <v>6110</v>
      </c>
      <c r="N6077" s="12" t="str">
        <f t="shared" si="476"/>
        <v>l2203</v>
      </c>
    </row>
    <row r="6078" spans="1:14">
      <c r="A6078" s="12" t="s">
        <v>6113</v>
      </c>
      <c r="B6078" s="6" t="str">
        <f t="shared" si="474"/>
        <v>l220311395</v>
      </c>
      <c r="C6078" s="12">
        <v>200577</v>
      </c>
      <c r="D6078" s="12" t="str">
        <f t="shared" si="475"/>
        <v>p-000577</v>
      </c>
      <c r="E6078" s="6" t="str">
        <f>+VLOOKUP($D6078,Sheet3!$B:$I,2,0)</f>
        <v>21X7X15</v>
      </c>
      <c r="F6078" s="6" t="str">
        <f>+VLOOKUP($D6078,Sheet3!$B:$I,3,0)</f>
        <v>SAT</v>
      </c>
      <c r="G6078" s="6" t="str">
        <f>+VLOOKUP($D6078,Sheet3!$B:$I,4,0)</f>
        <v>NUMA</v>
      </c>
      <c r="H6078" s="6">
        <f>+VLOOKUP($D6078,Sheet3!$B:$I,5,0)</f>
        <v>0</v>
      </c>
      <c r="I6078" s="6" t="str">
        <f>+VLOOKUP($D6078,Sheet3!$B:$I,6,0)</f>
        <v>P5</v>
      </c>
      <c r="J6078" s="6" t="str">
        <f>+VLOOKUP($D6078,Sheet3!$B:$I,7,0)</f>
        <v>GALAXYYMSDS</v>
      </c>
      <c r="K6078" s="6" t="str">
        <f>+VLOOKUP($D6078,Sheet3!$B:$I,8,0)</f>
        <v>P</v>
      </c>
      <c r="L6078" s="6" t="str">
        <f t="shared" si="473"/>
        <v>21X7X15SAT NUMA 0 P5 GALAXYYMSDS P</v>
      </c>
      <c r="M6078" s="12" t="s">
        <v>6110</v>
      </c>
      <c r="N6078" s="12" t="str">
        <f t="shared" si="476"/>
        <v>l2203</v>
      </c>
    </row>
    <row r="6079" spans="1:14">
      <c r="A6079" s="12" t="s">
        <v>6114</v>
      </c>
      <c r="B6079" s="6" t="str">
        <f t="shared" si="474"/>
        <v>l220312104</v>
      </c>
      <c r="C6079" s="12">
        <v>200577</v>
      </c>
      <c r="D6079" s="12" t="str">
        <f t="shared" si="475"/>
        <v>p-000577</v>
      </c>
      <c r="E6079" s="6" t="str">
        <f>+VLOOKUP($D6079,Sheet3!$B:$I,2,0)</f>
        <v>21X7X15</v>
      </c>
      <c r="F6079" s="6" t="str">
        <f>+VLOOKUP($D6079,Sheet3!$B:$I,3,0)</f>
        <v>SAT</v>
      </c>
      <c r="G6079" s="6" t="str">
        <f>+VLOOKUP($D6079,Sheet3!$B:$I,4,0)</f>
        <v>NUMA</v>
      </c>
      <c r="H6079" s="6">
        <f>+VLOOKUP($D6079,Sheet3!$B:$I,5,0)</f>
        <v>0</v>
      </c>
      <c r="I6079" s="6" t="str">
        <f>+VLOOKUP($D6079,Sheet3!$B:$I,6,0)</f>
        <v>P5</v>
      </c>
      <c r="J6079" s="6" t="str">
        <f>+VLOOKUP($D6079,Sheet3!$B:$I,7,0)</f>
        <v>GALAXYYMSDS</v>
      </c>
      <c r="K6079" s="6" t="str">
        <f>+VLOOKUP($D6079,Sheet3!$B:$I,8,0)</f>
        <v>P</v>
      </c>
      <c r="L6079" s="6" t="str">
        <f t="shared" si="473"/>
        <v>21X7X15SAT NUMA 0 P5 GALAXYYMSDS P</v>
      </c>
      <c r="M6079" s="12" t="s">
        <v>6110</v>
      </c>
      <c r="N6079" s="12" t="str">
        <f t="shared" si="476"/>
        <v>l2203</v>
      </c>
    </row>
    <row r="6080" spans="1:14">
      <c r="A6080" s="12" t="s">
        <v>6115</v>
      </c>
      <c r="B6080" s="6" t="str">
        <f t="shared" si="474"/>
        <v>l220313431</v>
      </c>
      <c r="C6080" s="12">
        <v>288313</v>
      </c>
      <c r="D6080" s="12" t="str">
        <f t="shared" si="475"/>
        <v>p-088313</v>
      </c>
      <c r="E6080" s="6" t="str">
        <f>+VLOOKUP($D6080,Sheet3!$B:$I,2,0)</f>
        <v>18X6X121/8</v>
      </c>
      <c r="F6080" s="6" t="str">
        <f>+VLOOKUP($D6080,Sheet3!$B:$I,3,0)</f>
        <v>SM</v>
      </c>
      <c r="G6080" s="6" t="str">
        <f>+VLOOKUP($D6080,Sheet3!$B:$I,4,0)</f>
        <v>NUMA</v>
      </c>
      <c r="H6080" s="6">
        <f>+VLOOKUP($D6080,Sheet3!$B:$I,5,0)</f>
        <v>0</v>
      </c>
      <c r="I6080" s="6" t="str">
        <f>+VLOOKUP($D6080,Sheet3!$B:$I,6,0)</f>
        <v>P5</v>
      </c>
      <c r="J6080" s="6" t="str">
        <f>+VLOOKUP($D6080,Sheet3!$B:$I,7,0)</f>
        <v>TOTALSOURCE</v>
      </c>
      <c r="K6080" s="6" t="str">
        <f>+VLOOKUP($D6080,Sheet3!$B:$I,8,0)</f>
        <v>P</v>
      </c>
      <c r="L6080" s="6" t="str">
        <f t="shared" si="473"/>
        <v>18X6X121/8SM NUMA 0 P5 TOTALSOURCE P</v>
      </c>
      <c r="M6080" s="12" t="s">
        <v>6110</v>
      </c>
      <c r="N6080" s="12" t="str">
        <f t="shared" si="476"/>
        <v>l2203</v>
      </c>
    </row>
    <row r="6081" spans="1:14">
      <c r="A6081" s="12" t="s">
        <v>6116</v>
      </c>
      <c r="B6081" s="6" t="str">
        <f t="shared" si="474"/>
        <v>l220313309</v>
      </c>
      <c r="C6081" s="12">
        <v>288313</v>
      </c>
      <c r="D6081" s="12" t="str">
        <f t="shared" si="475"/>
        <v>p-088313</v>
      </c>
      <c r="E6081" s="6" t="str">
        <f>+VLOOKUP($D6081,Sheet3!$B:$I,2,0)</f>
        <v>18X6X121/8</v>
      </c>
      <c r="F6081" s="6" t="str">
        <f>+VLOOKUP($D6081,Sheet3!$B:$I,3,0)</f>
        <v>SM</v>
      </c>
      <c r="G6081" s="6" t="str">
        <f>+VLOOKUP($D6081,Sheet3!$B:$I,4,0)</f>
        <v>NUMA</v>
      </c>
      <c r="H6081" s="6">
        <f>+VLOOKUP($D6081,Sheet3!$B:$I,5,0)</f>
        <v>0</v>
      </c>
      <c r="I6081" s="6" t="str">
        <f>+VLOOKUP($D6081,Sheet3!$B:$I,6,0)</f>
        <v>P5</v>
      </c>
      <c r="J6081" s="6" t="str">
        <f>+VLOOKUP($D6081,Sheet3!$B:$I,7,0)</f>
        <v>TOTALSOURCE</v>
      </c>
      <c r="K6081" s="6" t="str">
        <f>+VLOOKUP($D6081,Sheet3!$B:$I,8,0)</f>
        <v>P</v>
      </c>
      <c r="L6081" s="6" t="str">
        <f t="shared" si="473"/>
        <v>18X6X121/8SM NUMA 0 P5 TOTALSOURCE P</v>
      </c>
      <c r="M6081" s="12" t="s">
        <v>6110</v>
      </c>
      <c r="N6081" s="12" t="str">
        <f t="shared" si="476"/>
        <v>l2203</v>
      </c>
    </row>
    <row r="6082" spans="1:14">
      <c r="A6082" s="12" t="s">
        <v>6117</v>
      </c>
      <c r="B6082" s="6" t="str">
        <f t="shared" si="474"/>
        <v>l220311769</v>
      </c>
      <c r="C6082" s="12">
        <v>200577</v>
      </c>
      <c r="D6082" s="12" t="str">
        <f t="shared" si="475"/>
        <v>p-000577</v>
      </c>
      <c r="E6082" s="6" t="str">
        <f>+VLOOKUP($D6082,Sheet3!$B:$I,2,0)</f>
        <v>21X7X15</v>
      </c>
      <c r="F6082" s="6" t="str">
        <f>+VLOOKUP($D6082,Sheet3!$B:$I,3,0)</f>
        <v>SAT</v>
      </c>
      <c r="G6082" s="6" t="str">
        <f>+VLOOKUP($D6082,Sheet3!$B:$I,4,0)</f>
        <v>NUMA</v>
      </c>
      <c r="H6082" s="6">
        <f>+VLOOKUP($D6082,Sheet3!$B:$I,5,0)</f>
        <v>0</v>
      </c>
      <c r="I6082" s="6" t="str">
        <f>+VLOOKUP($D6082,Sheet3!$B:$I,6,0)</f>
        <v>P5</v>
      </c>
      <c r="J6082" s="6" t="str">
        <f>+VLOOKUP($D6082,Sheet3!$B:$I,7,0)</f>
        <v>GALAXYYMSDS</v>
      </c>
      <c r="K6082" s="6" t="str">
        <f>+VLOOKUP($D6082,Sheet3!$B:$I,8,0)</f>
        <v>P</v>
      </c>
      <c r="L6082" s="6" t="str">
        <f t="shared" si="473"/>
        <v>21X7X15SAT NUMA 0 P5 GALAXYYMSDS P</v>
      </c>
      <c r="M6082" s="12" t="s">
        <v>6110</v>
      </c>
      <c r="N6082" s="12" t="str">
        <f t="shared" si="476"/>
        <v>l2203</v>
      </c>
    </row>
    <row r="6083" spans="1:14">
      <c r="A6083" s="12" t="s">
        <v>6118</v>
      </c>
      <c r="B6083" s="6" t="str">
        <f t="shared" si="474"/>
        <v>l220313279</v>
      </c>
      <c r="C6083" s="12">
        <v>189820</v>
      </c>
      <c r="D6083" s="12" t="str">
        <f t="shared" si="475"/>
        <v>p-189820</v>
      </c>
      <c r="E6083" s="6" t="str">
        <f>+VLOOKUP($D6083,Sheet3!$B:$I,2,0)</f>
        <v>21X8X15</v>
      </c>
      <c r="F6083" s="6" t="str">
        <f>+VLOOKUP($D6083,Sheet3!$B:$I,3,0)</f>
        <v>SAT</v>
      </c>
      <c r="G6083" s="6" t="str">
        <f>+VLOOKUP($D6083,Sheet3!$B:$I,4,0)</f>
        <v>NUMA</v>
      </c>
      <c r="H6083" s="6">
        <f>+VLOOKUP($D6083,Sheet3!$B:$I,5,0)</f>
        <v>0</v>
      </c>
      <c r="I6083" s="6" t="str">
        <f>+VLOOKUP($D6083,Sheet3!$B:$I,6,0)</f>
        <v>P5</v>
      </c>
      <c r="J6083" s="6" t="str">
        <f>+VLOOKUP($D6083,Sheet3!$B:$I,7,0)</f>
        <v>TOTALSOURCE</v>
      </c>
      <c r="K6083" s="6" t="str">
        <f>+VLOOKUP($D6083,Sheet3!$B:$I,8,0)</f>
        <v>P</v>
      </c>
      <c r="L6083" s="6" t="str">
        <f t="shared" si="473"/>
        <v>21X8X15SAT NUMA 0 P5 TOTALSOURCE P</v>
      </c>
      <c r="M6083" s="12" t="s">
        <v>6110</v>
      </c>
      <c r="N6083" s="12" t="str">
        <f t="shared" si="476"/>
        <v>l2203</v>
      </c>
    </row>
    <row r="6084" spans="1:14">
      <c r="A6084" s="12" t="s">
        <v>6119</v>
      </c>
      <c r="B6084" s="6" t="str">
        <f t="shared" si="474"/>
        <v>l220310088</v>
      </c>
      <c r="C6084" s="12">
        <v>190078</v>
      </c>
      <c r="D6084" s="12" t="str">
        <f t="shared" si="475"/>
        <v>p-190078</v>
      </c>
      <c r="E6084" s="6" t="str">
        <f>+VLOOKUP($D6084,Sheet3!$B:$I,2,0)</f>
        <v>22X8X16</v>
      </c>
      <c r="F6084" s="6" t="str">
        <f>+VLOOKUP($D6084,Sheet3!$B:$I,3,0)</f>
        <v>SAT</v>
      </c>
      <c r="G6084" s="6" t="str">
        <f>+VLOOKUP($D6084,Sheet3!$B:$I,4,0)</f>
        <v>NUMA</v>
      </c>
      <c r="H6084" s="6">
        <f>+VLOOKUP($D6084,Sheet3!$B:$I,5,0)</f>
        <v>0</v>
      </c>
      <c r="I6084" s="6" t="str">
        <f>+VLOOKUP($D6084,Sheet3!$B:$I,6,0)</f>
        <v>P5</v>
      </c>
      <c r="J6084" s="6" t="str">
        <f>+VLOOKUP($D6084,Sheet3!$B:$I,7,0)</f>
        <v>TOTALSOURCE</v>
      </c>
      <c r="K6084" s="6" t="str">
        <f>+VLOOKUP($D6084,Sheet3!$B:$I,8,0)</f>
        <v>P</v>
      </c>
      <c r="L6084" s="6" t="str">
        <f t="shared" si="473"/>
        <v>22X8X16SAT NUMA 0 P5 TOTALSOURCE P</v>
      </c>
      <c r="M6084" s="12" t="s">
        <v>6110</v>
      </c>
      <c r="N6084" s="12" t="str">
        <f t="shared" si="476"/>
        <v>l2203</v>
      </c>
    </row>
    <row r="6085" spans="1:14">
      <c r="A6085" s="12" t="s">
        <v>6120</v>
      </c>
      <c r="B6085" s="6" t="str">
        <f t="shared" si="474"/>
        <v>l220311033</v>
      </c>
      <c r="C6085" s="12">
        <v>190386</v>
      </c>
      <c r="D6085" s="12" t="str">
        <f t="shared" si="475"/>
        <v>p-190386</v>
      </c>
      <c r="E6085" s="6" t="str">
        <f>+VLOOKUP($D6085,Sheet3!$B:$I,2,0)</f>
        <v>22X9X16</v>
      </c>
      <c r="F6085" s="6" t="str">
        <f>+VLOOKUP($D6085,Sheet3!$B:$I,3,0)</f>
        <v>SM</v>
      </c>
      <c r="G6085" s="6" t="str">
        <f>+VLOOKUP($D6085,Sheet3!$B:$I,4,0)</f>
        <v>NUMA</v>
      </c>
      <c r="H6085" s="6">
        <f>+VLOOKUP($D6085,Sheet3!$B:$I,5,0)</f>
        <v>0</v>
      </c>
      <c r="I6085" s="6" t="str">
        <f>+VLOOKUP($D6085,Sheet3!$B:$I,6,0)</f>
        <v>P5</v>
      </c>
      <c r="J6085" s="6" t="str">
        <f>+VLOOKUP($D6085,Sheet3!$B:$I,7,0)</f>
        <v>GALAXYYMSDS</v>
      </c>
      <c r="K6085" s="6" t="str">
        <f>+VLOOKUP($D6085,Sheet3!$B:$I,8,0)</f>
        <v>P</v>
      </c>
      <c r="L6085" s="6" t="str">
        <f t="shared" si="473"/>
        <v>22X9X16SM NUMA 0 P5 GALAXYYMSDS P</v>
      </c>
      <c r="M6085" s="12" t="s">
        <v>6110</v>
      </c>
      <c r="N6085" s="12" t="str">
        <f t="shared" si="476"/>
        <v>l2203</v>
      </c>
    </row>
    <row r="6086" spans="1:14">
      <c r="A6086" s="12" t="s">
        <v>6121</v>
      </c>
      <c r="B6086" s="6" t="str">
        <f t="shared" si="474"/>
        <v>l220313282</v>
      </c>
      <c r="C6086" s="12">
        <v>283385</v>
      </c>
      <c r="D6086" s="12" t="str">
        <f t="shared" si="475"/>
        <v>p-083385</v>
      </c>
      <c r="E6086" s="6" t="str">
        <f>+VLOOKUP($D6086,Sheet3!$B:$I,2,0)</f>
        <v>22X9X16</v>
      </c>
      <c r="F6086" s="6" t="str">
        <f>+VLOOKUP($D6086,Sheet3!$B:$I,3,0)</f>
        <v>SM</v>
      </c>
      <c r="G6086" s="6" t="str">
        <f>+VLOOKUP($D6086,Sheet3!$B:$I,4,0)</f>
        <v>NUMA</v>
      </c>
      <c r="H6086" s="6">
        <f>+VLOOKUP($D6086,Sheet3!$B:$I,5,0)</f>
        <v>0</v>
      </c>
      <c r="I6086" s="6" t="str">
        <f>+VLOOKUP($D6086,Sheet3!$B:$I,6,0)</f>
        <v>P5</v>
      </c>
      <c r="J6086" s="6" t="str">
        <f>+VLOOKUP($D6086,Sheet3!$B:$I,7,0)</f>
        <v>NUMA</v>
      </c>
      <c r="K6086" s="6" t="str">
        <f>+VLOOKUP($D6086,Sheet3!$B:$I,8,0)</f>
        <v>P</v>
      </c>
      <c r="L6086" s="6" t="str">
        <f t="shared" si="473"/>
        <v>22X9X16SM NUMA 0 P5 NUMA P</v>
      </c>
      <c r="M6086" s="12" t="s">
        <v>6110</v>
      </c>
      <c r="N6086" s="12" t="str">
        <f t="shared" si="476"/>
        <v>l2203</v>
      </c>
    </row>
    <row r="6087" spans="1:14">
      <c r="A6087" s="12" t="s">
        <v>6122</v>
      </c>
      <c r="B6087" s="6" t="str">
        <f t="shared" si="474"/>
        <v>l220312992</v>
      </c>
      <c r="C6087" s="12">
        <v>189114</v>
      </c>
      <c r="D6087" s="12" t="str">
        <f t="shared" si="475"/>
        <v>p-189114</v>
      </c>
      <c r="E6087" s="6" t="str">
        <f>+VLOOKUP($D6087,Sheet3!$B:$I,2,0)</f>
        <v>18X6X121/8</v>
      </c>
      <c r="F6087" s="6" t="str">
        <f>+VLOOKUP($D6087,Sheet3!$B:$I,3,0)</f>
        <v>SAT</v>
      </c>
      <c r="G6087" s="6" t="str">
        <f>+VLOOKUP($D6087,Sheet3!$B:$I,4,0)</f>
        <v>NUMA</v>
      </c>
      <c r="H6087" s="6">
        <f>+VLOOKUP($D6087,Sheet3!$B:$I,5,0)</f>
        <v>0</v>
      </c>
      <c r="I6087" s="6" t="str">
        <f>+VLOOKUP($D6087,Sheet3!$B:$I,6,0)</f>
        <v>P5</v>
      </c>
      <c r="J6087" s="6" t="str">
        <f>+VLOOKUP($D6087,Sheet3!$B:$I,7,0)</f>
        <v>NUMA</v>
      </c>
      <c r="K6087" s="6" t="str">
        <f>+VLOOKUP($D6087,Sheet3!$B:$I,8,0)</f>
        <v>P</v>
      </c>
      <c r="L6087" s="6" t="str">
        <f t="shared" si="473"/>
        <v>18X6X121/8SAT NUMA 0 P5 NUMA P</v>
      </c>
      <c r="M6087" s="12" t="s">
        <v>6110</v>
      </c>
      <c r="N6087" s="12" t="str">
        <f t="shared" si="476"/>
        <v>l2203</v>
      </c>
    </row>
    <row r="6088" spans="1:14">
      <c r="A6088" s="12" t="s">
        <v>6123</v>
      </c>
      <c r="B6088" s="6" t="str">
        <f t="shared" si="474"/>
        <v>l220313090</v>
      </c>
      <c r="C6088" s="12">
        <v>200577</v>
      </c>
      <c r="D6088" s="12" t="str">
        <f t="shared" si="475"/>
        <v>p-000577</v>
      </c>
      <c r="E6088" s="6" t="str">
        <f>+VLOOKUP($D6088,Sheet3!$B:$I,2,0)</f>
        <v>21X7X15</v>
      </c>
      <c r="F6088" s="6" t="str">
        <f>+VLOOKUP($D6088,Sheet3!$B:$I,3,0)</f>
        <v>SAT</v>
      </c>
      <c r="G6088" s="6" t="str">
        <f>+VLOOKUP($D6088,Sheet3!$B:$I,4,0)</f>
        <v>NUMA</v>
      </c>
      <c r="H6088" s="6">
        <f>+VLOOKUP($D6088,Sheet3!$B:$I,5,0)</f>
        <v>0</v>
      </c>
      <c r="I6088" s="6" t="str">
        <f>+VLOOKUP($D6088,Sheet3!$B:$I,6,0)</f>
        <v>P5</v>
      </c>
      <c r="J6088" s="6" t="str">
        <f>+VLOOKUP($D6088,Sheet3!$B:$I,7,0)</f>
        <v>GALAXYYMSDS</v>
      </c>
      <c r="K6088" s="6" t="str">
        <f>+VLOOKUP($D6088,Sheet3!$B:$I,8,0)</f>
        <v>P</v>
      </c>
      <c r="L6088" s="6" t="str">
        <f t="shared" si="473"/>
        <v>21X7X15SAT NUMA 0 P5 GALAXYYMSDS P</v>
      </c>
      <c r="M6088" s="12" t="s">
        <v>6110</v>
      </c>
      <c r="N6088" s="12" t="str">
        <f t="shared" si="476"/>
        <v>l2203</v>
      </c>
    </row>
    <row r="6089" spans="1:14">
      <c r="A6089" s="12" t="s">
        <v>6124</v>
      </c>
      <c r="B6089" s="6" t="str">
        <f t="shared" si="474"/>
        <v>l220311716</v>
      </c>
      <c r="C6089" s="12">
        <v>200577</v>
      </c>
      <c r="D6089" s="12" t="str">
        <f t="shared" si="475"/>
        <v>p-000577</v>
      </c>
      <c r="E6089" s="6" t="str">
        <f>+VLOOKUP($D6089,Sheet3!$B:$I,2,0)</f>
        <v>21X7X15</v>
      </c>
      <c r="F6089" s="6" t="str">
        <f>+VLOOKUP($D6089,Sheet3!$B:$I,3,0)</f>
        <v>SAT</v>
      </c>
      <c r="G6089" s="6" t="str">
        <f>+VLOOKUP($D6089,Sheet3!$B:$I,4,0)</f>
        <v>NUMA</v>
      </c>
      <c r="H6089" s="6">
        <f>+VLOOKUP($D6089,Sheet3!$B:$I,5,0)</f>
        <v>0</v>
      </c>
      <c r="I6089" s="6" t="str">
        <f>+VLOOKUP($D6089,Sheet3!$B:$I,6,0)</f>
        <v>P5</v>
      </c>
      <c r="J6089" s="6" t="str">
        <f>+VLOOKUP($D6089,Sheet3!$B:$I,7,0)</f>
        <v>GALAXYYMSDS</v>
      </c>
      <c r="K6089" s="6" t="str">
        <f>+VLOOKUP($D6089,Sheet3!$B:$I,8,0)</f>
        <v>P</v>
      </c>
      <c r="L6089" s="6" t="str">
        <f t="shared" si="473"/>
        <v>21X7X15SAT NUMA 0 P5 GALAXYYMSDS P</v>
      </c>
      <c r="M6089" s="12" t="s">
        <v>6110</v>
      </c>
      <c r="N6089" s="12" t="str">
        <f t="shared" si="476"/>
        <v>l2203</v>
      </c>
    </row>
    <row r="6090" spans="1:14">
      <c r="A6090" s="12" t="s">
        <v>6125</v>
      </c>
      <c r="B6090" s="6" t="str">
        <f t="shared" si="474"/>
        <v>l220313481</v>
      </c>
      <c r="C6090" s="12">
        <v>189221</v>
      </c>
      <c r="D6090" s="12" t="str">
        <f t="shared" si="475"/>
        <v>p-189221</v>
      </c>
      <c r="E6090" s="6" t="str">
        <f>+VLOOKUP($D6090,Sheet3!$B:$I,2,0)</f>
        <v>21X7X15</v>
      </c>
      <c r="F6090" s="6" t="str">
        <f>+VLOOKUP($D6090,Sheet3!$B:$I,3,0)</f>
        <v>SAT</v>
      </c>
      <c r="G6090" s="6" t="str">
        <f>+VLOOKUP($D6090,Sheet3!$B:$I,4,0)</f>
        <v>NUMA</v>
      </c>
      <c r="H6090" s="6">
        <f>+VLOOKUP($D6090,Sheet3!$B:$I,5,0)</f>
        <v>0</v>
      </c>
      <c r="I6090" s="6" t="str">
        <f>+VLOOKUP($D6090,Sheet3!$B:$I,6,0)</f>
        <v>P5</v>
      </c>
      <c r="J6090" s="6" t="str">
        <f>+VLOOKUP($D6090,Sheet3!$B:$I,7,0)</f>
        <v>NUMA</v>
      </c>
      <c r="K6090" s="6" t="str">
        <f>+VLOOKUP($D6090,Sheet3!$B:$I,8,0)</f>
        <v>P</v>
      </c>
      <c r="L6090" s="6" t="str">
        <f t="shared" si="473"/>
        <v>21X7X15SAT NUMA 0 P5 NUMA P</v>
      </c>
      <c r="M6090" s="12" t="s">
        <v>6110</v>
      </c>
      <c r="N6090" s="12" t="str">
        <f t="shared" si="476"/>
        <v>l2203</v>
      </c>
    </row>
    <row r="6091" spans="1:14">
      <c r="A6091" s="12" t="s">
        <v>6126</v>
      </c>
      <c r="B6091" s="6" t="str">
        <f t="shared" si="474"/>
        <v>l220311907</v>
      </c>
      <c r="C6091" s="12">
        <v>200577</v>
      </c>
      <c r="D6091" s="12" t="str">
        <f t="shared" si="475"/>
        <v>p-000577</v>
      </c>
      <c r="E6091" s="6" t="str">
        <f>+VLOOKUP($D6091,Sheet3!$B:$I,2,0)</f>
        <v>21X7X15</v>
      </c>
      <c r="F6091" s="6" t="str">
        <f>+VLOOKUP($D6091,Sheet3!$B:$I,3,0)</f>
        <v>SAT</v>
      </c>
      <c r="G6091" s="6" t="str">
        <f>+VLOOKUP($D6091,Sheet3!$B:$I,4,0)</f>
        <v>NUMA</v>
      </c>
      <c r="H6091" s="6">
        <f>+VLOOKUP($D6091,Sheet3!$B:$I,5,0)</f>
        <v>0</v>
      </c>
      <c r="I6091" s="6" t="str">
        <f>+VLOOKUP($D6091,Sheet3!$B:$I,6,0)</f>
        <v>P5</v>
      </c>
      <c r="J6091" s="6" t="str">
        <f>+VLOOKUP($D6091,Sheet3!$B:$I,7,0)</f>
        <v>GALAXYYMSDS</v>
      </c>
      <c r="K6091" s="6" t="str">
        <f>+VLOOKUP($D6091,Sheet3!$B:$I,8,0)</f>
        <v>P</v>
      </c>
      <c r="L6091" s="6" t="str">
        <f t="shared" si="473"/>
        <v>21X7X15SAT NUMA 0 P5 GALAXYYMSDS P</v>
      </c>
      <c r="M6091" s="12" t="s">
        <v>6110</v>
      </c>
      <c r="N6091" s="12" t="str">
        <f t="shared" si="476"/>
        <v>l2203</v>
      </c>
    </row>
    <row r="6092" spans="1:14">
      <c r="A6092" s="12" t="s">
        <v>6127</v>
      </c>
      <c r="B6092" s="6" t="str">
        <f t="shared" si="474"/>
        <v>l220313504</v>
      </c>
      <c r="C6092" s="12">
        <v>200577</v>
      </c>
      <c r="D6092" s="12" t="str">
        <f t="shared" si="475"/>
        <v>p-000577</v>
      </c>
      <c r="E6092" s="6" t="str">
        <f>+VLOOKUP($D6092,Sheet3!$B:$I,2,0)</f>
        <v>21X7X15</v>
      </c>
      <c r="F6092" s="6" t="str">
        <f>+VLOOKUP($D6092,Sheet3!$B:$I,3,0)</f>
        <v>SAT</v>
      </c>
      <c r="G6092" s="6" t="str">
        <f>+VLOOKUP($D6092,Sheet3!$B:$I,4,0)</f>
        <v>NUMA</v>
      </c>
      <c r="H6092" s="6">
        <f>+VLOOKUP($D6092,Sheet3!$B:$I,5,0)</f>
        <v>0</v>
      </c>
      <c r="I6092" s="6" t="str">
        <f>+VLOOKUP($D6092,Sheet3!$B:$I,6,0)</f>
        <v>P5</v>
      </c>
      <c r="J6092" s="6" t="str">
        <f>+VLOOKUP($D6092,Sheet3!$B:$I,7,0)</f>
        <v>GALAXYYMSDS</v>
      </c>
      <c r="K6092" s="6" t="str">
        <f>+VLOOKUP($D6092,Sheet3!$B:$I,8,0)</f>
        <v>P</v>
      </c>
      <c r="L6092" s="6" t="str">
        <f t="shared" si="473"/>
        <v>21X7X15SAT NUMA 0 P5 GALAXYYMSDS P</v>
      </c>
      <c r="M6092" s="12" t="s">
        <v>6110</v>
      </c>
      <c r="N6092" s="12" t="str">
        <f t="shared" si="476"/>
        <v>l2203</v>
      </c>
    </row>
    <row r="6093" spans="1:14">
      <c r="A6093" s="12" t="s">
        <v>6128</v>
      </c>
      <c r="B6093" s="6" t="str">
        <f t="shared" si="474"/>
        <v>l220313415</v>
      </c>
      <c r="C6093" s="12">
        <v>189221</v>
      </c>
      <c r="D6093" s="12" t="str">
        <f t="shared" si="475"/>
        <v>p-189221</v>
      </c>
      <c r="E6093" s="6" t="str">
        <f>+VLOOKUP($D6093,Sheet3!$B:$I,2,0)</f>
        <v>21X7X15</v>
      </c>
      <c r="F6093" s="6" t="str">
        <f>+VLOOKUP($D6093,Sheet3!$B:$I,3,0)</f>
        <v>SAT</v>
      </c>
      <c r="G6093" s="6" t="str">
        <f>+VLOOKUP($D6093,Sheet3!$B:$I,4,0)</f>
        <v>NUMA</v>
      </c>
      <c r="H6093" s="6">
        <f>+VLOOKUP($D6093,Sheet3!$B:$I,5,0)</f>
        <v>0</v>
      </c>
      <c r="I6093" s="6" t="str">
        <f>+VLOOKUP($D6093,Sheet3!$B:$I,6,0)</f>
        <v>P5</v>
      </c>
      <c r="J6093" s="6" t="str">
        <f>+VLOOKUP($D6093,Sheet3!$B:$I,7,0)</f>
        <v>NUMA</v>
      </c>
      <c r="K6093" s="6" t="str">
        <f>+VLOOKUP($D6093,Sheet3!$B:$I,8,0)</f>
        <v>P</v>
      </c>
      <c r="L6093" s="6" t="str">
        <f t="shared" si="473"/>
        <v>21X7X15SAT NUMA 0 P5 NUMA P</v>
      </c>
      <c r="M6093" s="12" t="s">
        <v>6110</v>
      </c>
      <c r="N6093" s="12" t="str">
        <f t="shared" si="476"/>
        <v>l2203</v>
      </c>
    </row>
    <row r="6094" spans="1:14">
      <c r="A6094" s="12" t="s">
        <v>6129</v>
      </c>
      <c r="B6094" s="6" t="str">
        <f t="shared" si="474"/>
        <v>l220313138</v>
      </c>
      <c r="C6094" s="12">
        <v>190076</v>
      </c>
      <c r="D6094" s="12" t="str">
        <f t="shared" si="475"/>
        <v>p-190076</v>
      </c>
      <c r="E6094" s="6" t="str">
        <f>+VLOOKUP($D6094,Sheet3!$B:$I,2,0)</f>
        <v>18X8X121/8</v>
      </c>
      <c r="F6094" s="6" t="str">
        <f>+VLOOKUP($D6094,Sheet3!$B:$I,3,0)</f>
        <v>SAT</v>
      </c>
      <c r="G6094" s="6" t="str">
        <f>+VLOOKUP($D6094,Sheet3!$B:$I,4,0)</f>
        <v>NUMA</v>
      </c>
      <c r="H6094" s="6">
        <f>+VLOOKUP($D6094,Sheet3!$B:$I,5,0)</f>
        <v>0</v>
      </c>
      <c r="I6094" s="6" t="str">
        <f>+VLOOKUP($D6094,Sheet3!$B:$I,6,0)</f>
        <v>P5</v>
      </c>
      <c r="J6094" s="6" t="str">
        <f>+VLOOKUP($D6094,Sheet3!$B:$I,7,0)</f>
        <v>NUMA</v>
      </c>
      <c r="K6094" s="6" t="str">
        <f>+VLOOKUP($D6094,Sheet3!$B:$I,8,0)</f>
        <v>P</v>
      </c>
      <c r="L6094" s="6" t="str">
        <f t="shared" si="473"/>
        <v>18X8X121/8SAT NUMA 0 P5 NUMA P</v>
      </c>
      <c r="M6094" s="12" t="s">
        <v>6110</v>
      </c>
      <c r="N6094" s="12" t="str">
        <f t="shared" si="476"/>
        <v>l2203</v>
      </c>
    </row>
    <row r="6095" spans="1:14">
      <c r="A6095" s="12" t="s">
        <v>6130</v>
      </c>
      <c r="B6095" s="6" t="str">
        <f t="shared" si="474"/>
        <v>l220313443</v>
      </c>
      <c r="C6095" s="12">
        <v>200691</v>
      </c>
      <c r="D6095" s="12" t="str">
        <f t="shared" si="475"/>
        <v>p-000691</v>
      </c>
      <c r="E6095" s="6" t="str">
        <f>+VLOOKUP($D6095,Sheet3!$B:$I,2,0)</f>
        <v>22X9X16</v>
      </c>
      <c r="F6095" s="6" t="str">
        <f>+VLOOKUP($D6095,Sheet3!$B:$I,3,0)</f>
        <v>SAT</v>
      </c>
      <c r="G6095" s="6" t="str">
        <f>+VLOOKUP($D6095,Sheet3!$B:$I,4,0)</f>
        <v>NUMA</v>
      </c>
      <c r="H6095" s="6">
        <f>+VLOOKUP($D6095,Sheet3!$B:$I,5,0)</f>
        <v>0</v>
      </c>
      <c r="I6095" s="6" t="str">
        <f>+VLOOKUP($D6095,Sheet3!$B:$I,6,0)</f>
        <v>P5</v>
      </c>
      <c r="J6095" s="6" t="str">
        <f>+VLOOKUP($D6095,Sheet3!$B:$I,7,0)</f>
        <v>GALAXYYMSDS</v>
      </c>
      <c r="K6095" s="6" t="str">
        <f>+VLOOKUP($D6095,Sheet3!$B:$I,8,0)</f>
        <v>P</v>
      </c>
      <c r="L6095" s="6" t="str">
        <f t="shared" si="473"/>
        <v>22X9X16SAT NUMA 0 P5 GALAXYYMSDS P</v>
      </c>
      <c r="M6095" s="12" t="s">
        <v>6110</v>
      </c>
      <c r="N6095" s="12" t="str">
        <f t="shared" si="476"/>
        <v>l2203</v>
      </c>
    </row>
    <row r="6096" spans="1:14">
      <c r="A6096" s="12" t="s">
        <v>6131</v>
      </c>
      <c r="B6096" s="6" t="str">
        <f t="shared" ref="B6096:B6158" si="477">+MID(A6096,9,10)</f>
        <v>l220313366</v>
      </c>
      <c r="C6096" s="12">
        <v>200577</v>
      </c>
      <c r="D6096" s="12" t="str">
        <f t="shared" si="475"/>
        <v>p-000577</v>
      </c>
      <c r="E6096" s="6" t="str">
        <f>+VLOOKUP($D6096,Sheet3!$B:$I,2,0)</f>
        <v>21X7X15</v>
      </c>
      <c r="F6096" s="6" t="str">
        <f>+VLOOKUP($D6096,Sheet3!$B:$I,3,0)</f>
        <v>SAT</v>
      </c>
      <c r="G6096" s="6" t="str">
        <f>+VLOOKUP($D6096,Sheet3!$B:$I,4,0)</f>
        <v>NUMA</v>
      </c>
      <c r="H6096" s="6">
        <f>+VLOOKUP($D6096,Sheet3!$B:$I,5,0)</f>
        <v>0</v>
      </c>
      <c r="I6096" s="6" t="str">
        <f>+VLOOKUP($D6096,Sheet3!$B:$I,6,0)</f>
        <v>P5</v>
      </c>
      <c r="J6096" s="6" t="str">
        <f>+VLOOKUP($D6096,Sheet3!$B:$I,7,0)</f>
        <v>GALAXYYMSDS</v>
      </c>
      <c r="K6096" s="6" t="str">
        <f>+VLOOKUP($D6096,Sheet3!$B:$I,8,0)</f>
        <v>P</v>
      </c>
      <c r="L6096" s="6" t="str">
        <f t="shared" si="473"/>
        <v>21X7X15SAT NUMA 0 P5 GALAXYYMSDS P</v>
      </c>
      <c r="M6096" s="12" t="s">
        <v>6110</v>
      </c>
      <c r="N6096" s="12" t="str">
        <f t="shared" ref="N6096:N6158" si="478">+MID(A6096,9,5)</f>
        <v>l2203</v>
      </c>
    </row>
    <row r="6097" spans="1:14">
      <c r="A6097" s="12" t="s">
        <v>6132</v>
      </c>
      <c r="B6097" s="6" t="str">
        <f t="shared" si="477"/>
        <v>l220311264</v>
      </c>
      <c r="C6097" s="12">
        <v>200577</v>
      </c>
      <c r="D6097" s="12" t="str">
        <f t="shared" ref="D6097:D6159" si="479">+LEFT(A6097,8)</f>
        <v>p-000577</v>
      </c>
      <c r="E6097" s="6" t="str">
        <f>+VLOOKUP($D6097,Sheet3!$B:$I,2,0)</f>
        <v>21X7X15</v>
      </c>
      <c r="F6097" s="6" t="str">
        <f>+VLOOKUP($D6097,Sheet3!$B:$I,3,0)</f>
        <v>SAT</v>
      </c>
      <c r="G6097" s="6" t="str">
        <f>+VLOOKUP($D6097,Sheet3!$B:$I,4,0)</f>
        <v>NUMA</v>
      </c>
      <c r="H6097" s="6">
        <f>+VLOOKUP($D6097,Sheet3!$B:$I,5,0)</f>
        <v>0</v>
      </c>
      <c r="I6097" s="6" t="str">
        <f>+VLOOKUP($D6097,Sheet3!$B:$I,6,0)</f>
        <v>P5</v>
      </c>
      <c r="J6097" s="6" t="str">
        <f>+VLOOKUP($D6097,Sheet3!$B:$I,7,0)</f>
        <v>GALAXYYMSDS</v>
      </c>
      <c r="K6097" s="6" t="str">
        <f>+VLOOKUP($D6097,Sheet3!$B:$I,8,0)</f>
        <v>P</v>
      </c>
      <c r="L6097" s="6" t="str">
        <f t="shared" si="473"/>
        <v>21X7X15SAT NUMA 0 P5 GALAXYYMSDS P</v>
      </c>
      <c r="M6097" s="12" t="s">
        <v>6110</v>
      </c>
      <c r="N6097" s="12" t="str">
        <f t="shared" si="478"/>
        <v>l2203</v>
      </c>
    </row>
    <row r="6098" spans="1:14">
      <c r="A6098" s="12" t="s">
        <v>6133</v>
      </c>
      <c r="B6098" s="6" t="str">
        <f t="shared" si="477"/>
        <v>l220313430</v>
      </c>
      <c r="C6098" s="12">
        <v>200577</v>
      </c>
      <c r="D6098" s="12" t="str">
        <f t="shared" si="479"/>
        <v>p-000577</v>
      </c>
      <c r="E6098" s="6" t="str">
        <f>+VLOOKUP($D6098,Sheet3!$B:$I,2,0)</f>
        <v>21X7X15</v>
      </c>
      <c r="F6098" s="6" t="str">
        <f>+VLOOKUP($D6098,Sheet3!$B:$I,3,0)</f>
        <v>SAT</v>
      </c>
      <c r="G6098" s="6" t="str">
        <f>+VLOOKUP($D6098,Sheet3!$B:$I,4,0)</f>
        <v>NUMA</v>
      </c>
      <c r="H6098" s="6">
        <f>+VLOOKUP($D6098,Sheet3!$B:$I,5,0)</f>
        <v>0</v>
      </c>
      <c r="I6098" s="6" t="str">
        <f>+VLOOKUP($D6098,Sheet3!$B:$I,6,0)</f>
        <v>P5</v>
      </c>
      <c r="J6098" s="6" t="str">
        <f>+VLOOKUP($D6098,Sheet3!$B:$I,7,0)</f>
        <v>GALAXYYMSDS</v>
      </c>
      <c r="K6098" s="6" t="str">
        <f>+VLOOKUP($D6098,Sheet3!$B:$I,8,0)</f>
        <v>P</v>
      </c>
      <c r="L6098" s="6" t="str">
        <f t="shared" si="473"/>
        <v>21X7X15SAT NUMA 0 P5 GALAXYYMSDS P</v>
      </c>
      <c r="M6098" s="12" t="s">
        <v>6110</v>
      </c>
      <c r="N6098" s="12" t="str">
        <f t="shared" si="478"/>
        <v>l2203</v>
      </c>
    </row>
    <row r="6099" spans="1:14">
      <c r="A6099" s="12" t="s">
        <v>6134</v>
      </c>
      <c r="B6099" s="6" t="str">
        <f t="shared" si="477"/>
        <v>l220311672</v>
      </c>
      <c r="C6099" s="12">
        <v>190323</v>
      </c>
      <c r="D6099" s="12" t="str">
        <f t="shared" si="479"/>
        <v>p-190323</v>
      </c>
      <c r="E6099" s="6" t="str">
        <f>+VLOOKUP($D6099,Sheet3!$B:$I,2,0)</f>
        <v>21X6X15</v>
      </c>
      <c r="F6099" s="6" t="str">
        <f>+VLOOKUP($D6099,Sheet3!$B:$I,3,0)</f>
        <v>SAT</v>
      </c>
      <c r="G6099" s="6" t="str">
        <f>+VLOOKUP($D6099,Sheet3!$B:$I,4,0)</f>
        <v>NUMA</v>
      </c>
      <c r="H6099" s="6">
        <f>+VLOOKUP($D6099,Sheet3!$B:$I,5,0)</f>
        <v>0</v>
      </c>
      <c r="I6099" s="6" t="str">
        <f>+VLOOKUP($D6099,Sheet3!$B:$I,6,0)</f>
        <v>P5</v>
      </c>
      <c r="J6099" s="6" t="str">
        <f>+VLOOKUP($D6099,Sheet3!$B:$I,7,0)</f>
        <v>TOTALSOURCE</v>
      </c>
      <c r="K6099" s="6" t="str">
        <f>+VLOOKUP($D6099,Sheet3!$B:$I,8,0)</f>
        <v>P</v>
      </c>
      <c r="L6099" s="6" t="str">
        <f t="shared" si="473"/>
        <v>21X6X15SAT NUMA 0 P5 TOTALSOURCE P</v>
      </c>
      <c r="M6099" s="12" t="s">
        <v>6110</v>
      </c>
      <c r="N6099" s="12" t="str">
        <f t="shared" si="478"/>
        <v>l2203</v>
      </c>
    </row>
    <row r="6100" spans="1:14">
      <c r="A6100" s="12" t="s">
        <v>6135</v>
      </c>
      <c r="B6100" s="6" t="str">
        <f t="shared" si="477"/>
        <v>l220313148</v>
      </c>
      <c r="C6100" s="12">
        <v>200577</v>
      </c>
      <c r="D6100" s="12" t="str">
        <f t="shared" si="479"/>
        <v>p-000577</v>
      </c>
      <c r="E6100" s="6" t="str">
        <f>+VLOOKUP($D6100,Sheet3!$B:$I,2,0)</f>
        <v>21X7X15</v>
      </c>
      <c r="F6100" s="6" t="str">
        <f>+VLOOKUP($D6100,Sheet3!$B:$I,3,0)</f>
        <v>SAT</v>
      </c>
      <c r="G6100" s="6" t="str">
        <f>+VLOOKUP($D6100,Sheet3!$B:$I,4,0)</f>
        <v>NUMA</v>
      </c>
      <c r="H6100" s="6">
        <f>+VLOOKUP($D6100,Sheet3!$B:$I,5,0)</f>
        <v>0</v>
      </c>
      <c r="I6100" s="6" t="str">
        <f>+VLOOKUP($D6100,Sheet3!$B:$I,6,0)</f>
        <v>P5</v>
      </c>
      <c r="J6100" s="6" t="str">
        <f>+VLOOKUP($D6100,Sheet3!$B:$I,7,0)</f>
        <v>GALAXYYMSDS</v>
      </c>
      <c r="K6100" s="6" t="str">
        <f>+VLOOKUP($D6100,Sheet3!$B:$I,8,0)</f>
        <v>P</v>
      </c>
      <c r="L6100" s="6" t="str">
        <f t="shared" si="473"/>
        <v>21X7X15SAT NUMA 0 P5 GALAXYYMSDS P</v>
      </c>
      <c r="M6100" s="12" t="s">
        <v>6110</v>
      </c>
      <c r="N6100" s="12" t="str">
        <f t="shared" si="478"/>
        <v>l2203</v>
      </c>
    </row>
    <row r="6101" spans="1:14">
      <c r="A6101" s="12" t="s">
        <v>6136</v>
      </c>
      <c r="B6101" s="6" t="str">
        <f t="shared" si="477"/>
        <v>l220312055</v>
      </c>
      <c r="C6101" s="12">
        <v>188898</v>
      </c>
      <c r="D6101" s="12" t="str">
        <f t="shared" si="479"/>
        <v>p-188898</v>
      </c>
      <c r="E6101" s="6" t="str">
        <f>+VLOOKUP($D6101,Sheet3!$B:$I,2,0)</f>
        <v>21X7X15</v>
      </c>
      <c r="F6101" s="6" t="str">
        <f>+VLOOKUP($D6101,Sheet3!$B:$I,3,0)</f>
        <v>SM</v>
      </c>
      <c r="G6101" s="6" t="str">
        <f>+VLOOKUP($D6101,Sheet3!$B:$I,4,0)</f>
        <v>NUMA</v>
      </c>
      <c r="H6101" s="6">
        <f>+VLOOKUP($D6101,Sheet3!$B:$I,5,0)</f>
        <v>0</v>
      </c>
      <c r="I6101" s="6" t="str">
        <f>+VLOOKUP($D6101,Sheet3!$B:$I,6,0)</f>
        <v>P5</v>
      </c>
      <c r="J6101" s="6" t="str">
        <f>+VLOOKUP($D6101,Sheet3!$B:$I,7,0)</f>
        <v>NUMA</v>
      </c>
      <c r="K6101" s="6" t="str">
        <f>+VLOOKUP($D6101,Sheet3!$B:$I,8,0)</f>
        <v>P</v>
      </c>
      <c r="L6101" s="6" t="str">
        <f t="shared" si="473"/>
        <v>21X7X15SM NUMA 0 P5 NUMA P</v>
      </c>
      <c r="M6101" s="12" t="s">
        <v>6137</v>
      </c>
      <c r="N6101" s="12" t="str">
        <f t="shared" si="478"/>
        <v>l2203</v>
      </c>
    </row>
    <row r="6102" spans="1:14">
      <c r="A6102" s="12" t="s">
        <v>6138</v>
      </c>
      <c r="B6102" s="6" t="str">
        <f t="shared" si="477"/>
        <v>l220313482</v>
      </c>
      <c r="C6102" s="12">
        <v>188898</v>
      </c>
      <c r="D6102" s="12" t="str">
        <f t="shared" si="479"/>
        <v>p-188898</v>
      </c>
      <c r="E6102" s="6" t="str">
        <f>+VLOOKUP($D6102,Sheet3!$B:$I,2,0)</f>
        <v>21X7X15</v>
      </c>
      <c r="F6102" s="6" t="str">
        <f>+VLOOKUP($D6102,Sheet3!$B:$I,3,0)</f>
        <v>SM</v>
      </c>
      <c r="G6102" s="6" t="str">
        <f>+VLOOKUP($D6102,Sheet3!$B:$I,4,0)</f>
        <v>NUMA</v>
      </c>
      <c r="H6102" s="6">
        <f>+VLOOKUP($D6102,Sheet3!$B:$I,5,0)</f>
        <v>0</v>
      </c>
      <c r="I6102" s="6" t="str">
        <f>+VLOOKUP($D6102,Sheet3!$B:$I,6,0)</f>
        <v>P5</v>
      </c>
      <c r="J6102" s="6" t="str">
        <f>+VLOOKUP($D6102,Sheet3!$B:$I,7,0)</f>
        <v>NUMA</v>
      </c>
      <c r="K6102" s="6" t="str">
        <f>+VLOOKUP($D6102,Sheet3!$B:$I,8,0)</f>
        <v>P</v>
      </c>
      <c r="L6102" s="6" t="str">
        <f t="shared" si="473"/>
        <v>21X7X15SM NUMA 0 P5 NUMA P</v>
      </c>
      <c r="M6102" s="12" t="s">
        <v>6137</v>
      </c>
      <c r="N6102" s="12" t="str">
        <f t="shared" si="478"/>
        <v>l2203</v>
      </c>
    </row>
    <row r="6103" spans="1:14">
      <c r="A6103" s="12" t="s">
        <v>6139</v>
      </c>
      <c r="B6103" s="6" t="str">
        <f t="shared" si="477"/>
        <v>l220313327</v>
      </c>
      <c r="C6103" s="12">
        <v>188898</v>
      </c>
      <c r="D6103" s="12" t="str">
        <f t="shared" si="479"/>
        <v>p-188898</v>
      </c>
      <c r="E6103" s="6" t="str">
        <f>+VLOOKUP($D6103,Sheet3!$B:$I,2,0)</f>
        <v>21X7X15</v>
      </c>
      <c r="F6103" s="6" t="str">
        <f>+VLOOKUP($D6103,Sheet3!$B:$I,3,0)</f>
        <v>SM</v>
      </c>
      <c r="G6103" s="6" t="str">
        <f>+VLOOKUP($D6103,Sheet3!$B:$I,4,0)</f>
        <v>NUMA</v>
      </c>
      <c r="H6103" s="6">
        <f>+VLOOKUP($D6103,Sheet3!$B:$I,5,0)</f>
        <v>0</v>
      </c>
      <c r="I6103" s="6" t="str">
        <f>+VLOOKUP($D6103,Sheet3!$B:$I,6,0)</f>
        <v>P5</v>
      </c>
      <c r="J6103" s="6" t="str">
        <f>+VLOOKUP($D6103,Sheet3!$B:$I,7,0)</f>
        <v>NUMA</v>
      </c>
      <c r="K6103" s="6" t="str">
        <f>+VLOOKUP($D6103,Sheet3!$B:$I,8,0)</f>
        <v>P</v>
      </c>
      <c r="L6103" s="6" t="str">
        <f t="shared" si="473"/>
        <v>21X7X15SM NUMA 0 P5 NUMA P</v>
      </c>
      <c r="M6103" s="12" t="s">
        <v>6137</v>
      </c>
      <c r="N6103" s="12" t="str">
        <f t="shared" si="478"/>
        <v>l2203</v>
      </c>
    </row>
    <row r="6104" spans="1:14">
      <c r="A6104" s="12" t="s">
        <v>6140</v>
      </c>
      <c r="B6104" s="6" t="str">
        <f t="shared" si="477"/>
        <v>l220312763</v>
      </c>
      <c r="C6104" s="12">
        <v>188898</v>
      </c>
      <c r="D6104" s="12" t="str">
        <f t="shared" si="479"/>
        <v>p-188898</v>
      </c>
      <c r="E6104" s="6" t="str">
        <f>+VLOOKUP($D6104,Sheet3!$B:$I,2,0)</f>
        <v>21X7X15</v>
      </c>
      <c r="F6104" s="6" t="str">
        <f>+VLOOKUP($D6104,Sheet3!$B:$I,3,0)</f>
        <v>SM</v>
      </c>
      <c r="G6104" s="6" t="str">
        <f>+VLOOKUP($D6104,Sheet3!$B:$I,4,0)</f>
        <v>NUMA</v>
      </c>
      <c r="H6104" s="6">
        <f>+VLOOKUP($D6104,Sheet3!$B:$I,5,0)</f>
        <v>0</v>
      </c>
      <c r="I6104" s="6" t="str">
        <f>+VLOOKUP($D6104,Sheet3!$B:$I,6,0)</f>
        <v>P5</v>
      </c>
      <c r="J6104" s="6" t="str">
        <f>+VLOOKUP($D6104,Sheet3!$B:$I,7,0)</f>
        <v>NUMA</v>
      </c>
      <c r="K6104" s="6" t="str">
        <f>+VLOOKUP($D6104,Sheet3!$B:$I,8,0)</f>
        <v>P</v>
      </c>
      <c r="L6104" s="6" t="str">
        <f t="shared" si="473"/>
        <v>21X7X15SM NUMA 0 P5 NUMA P</v>
      </c>
      <c r="M6104" s="12" t="s">
        <v>6137</v>
      </c>
      <c r="N6104" s="12" t="str">
        <f t="shared" si="478"/>
        <v>l2203</v>
      </c>
    </row>
    <row r="6105" spans="1:14">
      <c r="A6105" s="12" t="s">
        <v>6141</v>
      </c>
      <c r="B6105" s="6" t="str">
        <f t="shared" si="477"/>
        <v>l220313511</v>
      </c>
      <c r="C6105" s="12">
        <v>188898</v>
      </c>
      <c r="D6105" s="12" t="str">
        <f t="shared" si="479"/>
        <v>p-188898</v>
      </c>
      <c r="E6105" s="6" t="str">
        <f>+VLOOKUP($D6105,Sheet3!$B:$I,2,0)</f>
        <v>21X7X15</v>
      </c>
      <c r="F6105" s="6" t="str">
        <f>+VLOOKUP($D6105,Sheet3!$B:$I,3,0)</f>
        <v>SM</v>
      </c>
      <c r="G6105" s="6" t="str">
        <f>+VLOOKUP($D6105,Sheet3!$B:$I,4,0)</f>
        <v>NUMA</v>
      </c>
      <c r="H6105" s="6">
        <f>+VLOOKUP($D6105,Sheet3!$B:$I,5,0)</f>
        <v>0</v>
      </c>
      <c r="I6105" s="6" t="str">
        <f>+VLOOKUP($D6105,Sheet3!$B:$I,6,0)</f>
        <v>P5</v>
      </c>
      <c r="J6105" s="6" t="str">
        <f>+VLOOKUP($D6105,Sheet3!$B:$I,7,0)</f>
        <v>NUMA</v>
      </c>
      <c r="K6105" s="6" t="str">
        <f>+VLOOKUP($D6105,Sheet3!$B:$I,8,0)</f>
        <v>P</v>
      </c>
      <c r="L6105" s="6" t="str">
        <f t="shared" si="473"/>
        <v>21X7X15SM NUMA 0 P5 NUMA P</v>
      </c>
      <c r="M6105" s="12" t="s">
        <v>6137</v>
      </c>
      <c r="N6105" s="12" t="str">
        <f t="shared" si="478"/>
        <v>l2203</v>
      </c>
    </row>
    <row r="6106" spans="1:14">
      <c r="A6106" s="12" t="s">
        <v>6142</v>
      </c>
      <c r="B6106" s="6" t="str">
        <f t="shared" si="477"/>
        <v>l220313512</v>
      </c>
      <c r="C6106" s="12">
        <v>188898</v>
      </c>
      <c r="D6106" s="12" t="str">
        <f t="shared" si="479"/>
        <v>p-188898</v>
      </c>
      <c r="E6106" s="6" t="str">
        <f>+VLOOKUP($D6106,Sheet3!$B:$I,2,0)</f>
        <v>21X7X15</v>
      </c>
      <c r="F6106" s="6" t="str">
        <f>+VLOOKUP($D6106,Sheet3!$B:$I,3,0)</f>
        <v>SM</v>
      </c>
      <c r="G6106" s="6" t="str">
        <f>+VLOOKUP($D6106,Sheet3!$B:$I,4,0)</f>
        <v>NUMA</v>
      </c>
      <c r="H6106" s="6">
        <f>+VLOOKUP($D6106,Sheet3!$B:$I,5,0)</f>
        <v>0</v>
      </c>
      <c r="I6106" s="6" t="str">
        <f>+VLOOKUP($D6106,Sheet3!$B:$I,6,0)</f>
        <v>P5</v>
      </c>
      <c r="J6106" s="6" t="str">
        <f>+VLOOKUP($D6106,Sheet3!$B:$I,7,0)</f>
        <v>NUMA</v>
      </c>
      <c r="K6106" s="6" t="str">
        <f>+VLOOKUP($D6106,Sheet3!$B:$I,8,0)</f>
        <v>P</v>
      </c>
      <c r="L6106" s="6" t="str">
        <f t="shared" si="473"/>
        <v>21X7X15SM NUMA 0 P5 NUMA P</v>
      </c>
      <c r="M6106" s="12" t="s">
        <v>6137</v>
      </c>
      <c r="N6106" s="12" t="str">
        <f t="shared" si="478"/>
        <v>l2203</v>
      </c>
    </row>
    <row r="6107" spans="1:14">
      <c r="A6107" s="12" t="s">
        <v>6143</v>
      </c>
      <c r="B6107" s="6" t="str">
        <f t="shared" si="477"/>
        <v>l220313454</v>
      </c>
      <c r="C6107" s="12">
        <v>188898</v>
      </c>
      <c r="D6107" s="12" t="str">
        <f t="shared" si="479"/>
        <v>p-188898</v>
      </c>
      <c r="E6107" s="6" t="str">
        <f>+VLOOKUP($D6107,Sheet3!$B:$I,2,0)</f>
        <v>21X7X15</v>
      </c>
      <c r="F6107" s="6" t="str">
        <f>+VLOOKUP($D6107,Sheet3!$B:$I,3,0)</f>
        <v>SM</v>
      </c>
      <c r="G6107" s="6" t="str">
        <f>+VLOOKUP($D6107,Sheet3!$B:$I,4,0)</f>
        <v>NUMA</v>
      </c>
      <c r="H6107" s="6">
        <f>+VLOOKUP($D6107,Sheet3!$B:$I,5,0)</f>
        <v>0</v>
      </c>
      <c r="I6107" s="6" t="str">
        <f>+VLOOKUP($D6107,Sheet3!$B:$I,6,0)</f>
        <v>P5</v>
      </c>
      <c r="J6107" s="6" t="str">
        <f>+VLOOKUP($D6107,Sheet3!$B:$I,7,0)</f>
        <v>NUMA</v>
      </c>
      <c r="K6107" s="6" t="str">
        <f>+VLOOKUP($D6107,Sheet3!$B:$I,8,0)</f>
        <v>P</v>
      </c>
      <c r="L6107" s="6" t="str">
        <f t="shared" si="473"/>
        <v>21X7X15SM NUMA 0 P5 NUMA P</v>
      </c>
      <c r="M6107" s="12" t="s">
        <v>6137</v>
      </c>
      <c r="N6107" s="12" t="str">
        <f t="shared" si="478"/>
        <v>l2203</v>
      </c>
    </row>
    <row r="6108" spans="1:14">
      <c r="A6108" s="12" t="s">
        <v>6144</v>
      </c>
      <c r="B6108" s="6" t="str">
        <f t="shared" si="477"/>
        <v>l220313387</v>
      </c>
      <c r="C6108" s="12">
        <v>188898</v>
      </c>
      <c r="D6108" s="12" t="str">
        <f t="shared" si="479"/>
        <v>p-188898</v>
      </c>
      <c r="E6108" s="6" t="str">
        <f>+VLOOKUP($D6108,Sheet3!$B:$I,2,0)</f>
        <v>21X7X15</v>
      </c>
      <c r="F6108" s="6" t="str">
        <f>+VLOOKUP($D6108,Sheet3!$B:$I,3,0)</f>
        <v>SM</v>
      </c>
      <c r="G6108" s="6" t="str">
        <f>+VLOOKUP($D6108,Sheet3!$B:$I,4,0)</f>
        <v>NUMA</v>
      </c>
      <c r="H6108" s="6">
        <f>+VLOOKUP($D6108,Sheet3!$B:$I,5,0)</f>
        <v>0</v>
      </c>
      <c r="I6108" s="6" t="str">
        <f>+VLOOKUP($D6108,Sheet3!$B:$I,6,0)</f>
        <v>P5</v>
      </c>
      <c r="J6108" s="6" t="str">
        <f>+VLOOKUP($D6108,Sheet3!$B:$I,7,0)</f>
        <v>NUMA</v>
      </c>
      <c r="K6108" s="6" t="str">
        <f>+VLOOKUP($D6108,Sheet3!$B:$I,8,0)</f>
        <v>P</v>
      </c>
      <c r="L6108" s="6" t="str">
        <f t="shared" si="473"/>
        <v>21X7X15SM NUMA 0 P5 NUMA P</v>
      </c>
      <c r="M6108" s="12" t="s">
        <v>6137</v>
      </c>
      <c r="N6108" s="12" t="str">
        <f t="shared" si="478"/>
        <v>l2203</v>
      </c>
    </row>
    <row r="6109" spans="1:14">
      <c r="A6109" s="12" t="s">
        <v>6145</v>
      </c>
      <c r="B6109" s="6" t="str">
        <f t="shared" si="477"/>
        <v>l220312427</v>
      </c>
      <c r="C6109" s="12">
        <v>188898</v>
      </c>
      <c r="D6109" s="12" t="str">
        <f t="shared" si="479"/>
        <v>p-188898</v>
      </c>
      <c r="E6109" s="6" t="str">
        <f>+VLOOKUP($D6109,Sheet3!$B:$I,2,0)</f>
        <v>21X7X15</v>
      </c>
      <c r="F6109" s="6" t="str">
        <f>+VLOOKUP($D6109,Sheet3!$B:$I,3,0)</f>
        <v>SM</v>
      </c>
      <c r="G6109" s="6" t="str">
        <f>+VLOOKUP($D6109,Sheet3!$B:$I,4,0)</f>
        <v>NUMA</v>
      </c>
      <c r="H6109" s="6">
        <f>+VLOOKUP($D6109,Sheet3!$B:$I,5,0)</f>
        <v>0</v>
      </c>
      <c r="I6109" s="6" t="str">
        <f>+VLOOKUP($D6109,Sheet3!$B:$I,6,0)</f>
        <v>P5</v>
      </c>
      <c r="J6109" s="6" t="str">
        <f>+VLOOKUP($D6109,Sheet3!$B:$I,7,0)</f>
        <v>NUMA</v>
      </c>
      <c r="K6109" s="6" t="str">
        <f>+VLOOKUP($D6109,Sheet3!$B:$I,8,0)</f>
        <v>P</v>
      </c>
      <c r="L6109" s="6" t="str">
        <f t="shared" si="473"/>
        <v>21X7X15SM NUMA 0 P5 NUMA P</v>
      </c>
      <c r="M6109" s="12" t="s">
        <v>6137</v>
      </c>
      <c r="N6109" s="12" t="str">
        <f t="shared" si="478"/>
        <v>l2203</v>
      </c>
    </row>
    <row r="6110" spans="1:14">
      <c r="A6110" s="12" t="s">
        <v>6146</v>
      </c>
      <c r="B6110" s="6" t="str">
        <f t="shared" si="477"/>
        <v>l220313060</v>
      </c>
      <c r="C6110" s="12">
        <v>188898</v>
      </c>
      <c r="D6110" s="12" t="str">
        <f t="shared" si="479"/>
        <v>p-188898</v>
      </c>
      <c r="E6110" s="6" t="str">
        <f>+VLOOKUP($D6110,Sheet3!$B:$I,2,0)</f>
        <v>21X7X15</v>
      </c>
      <c r="F6110" s="6" t="str">
        <f>+VLOOKUP($D6110,Sheet3!$B:$I,3,0)</f>
        <v>SM</v>
      </c>
      <c r="G6110" s="6" t="str">
        <f>+VLOOKUP($D6110,Sheet3!$B:$I,4,0)</f>
        <v>NUMA</v>
      </c>
      <c r="H6110" s="6">
        <f>+VLOOKUP($D6110,Sheet3!$B:$I,5,0)</f>
        <v>0</v>
      </c>
      <c r="I6110" s="6" t="str">
        <f>+VLOOKUP($D6110,Sheet3!$B:$I,6,0)</f>
        <v>P5</v>
      </c>
      <c r="J6110" s="6" t="str">
        <f>+VLOOKUP($D6110,Sheet3!$B:$I,7,0)</f>
        <v>NUMA</v>
      </c>
      <c r="K6110" s="6" t="str">
        <f>+VLOOKUP($D6110,Sheet3!$B:$I,8,0)</f>
        <v>P</v>
      </c>
      <c r="L6110" s="6" t="str">
        <f t="shared" si="473"/>
        <v>21X7X15SM NUMA 0 P5 NUMA P</v>
      </c>
      <c r="M6110" s="12" t="s">
        <v>6137</v>
      </c>
      <c r="N6110" s="12" t="str">
        <f t="shared" si="478"/>
        <v>l2203</v>
      </c>
    </row>
    <row r="6111" spans="1:14">
      <c r="A6111" s="12" t="s">
        <v>6147</v>
      </c>
      <c r="B6111" s="6" t="str">
        <f t="shared" si="477"/>
        <v>l220312794</v>
      </c>
      <c r="C6111" s="12">
        <v>188898</v>
      </c>
      <c r="D6111" s="12" t="str">
        <f t="shared" si="479"/>
        <v>p-188898</v>
      </c>
      <c r="E6111" s="6" t="str">
        <f>+VLOOKUP($D6111,Sheet3!$B:$I,2,0)</f>
        <v>21X7X15</v>
      </c>
      <c r="F6111" s="6" t="str">
        <f>+VLOOKUP($D6111,Sheet3!$B:$I,3,0)</f>
        <v>SM</v>
      </c>
      <c r="G6111" s="6" t="str">
        <f>+VLOOKUP($D6111,Sheet3!$B:$I,4,0)</f>
        <v>NUMA</v>
      </c>
      <c r="H6111" s="6">
        <f>+VLOOKUP($D6111,Sheet3!$B:$I,5,0)</f>
        <v>0</v>
      </c>
      <c r="I6111" s="6" t="str">
        <f>+VLOOKUP($D6111,Sheet3!$B:$I,6,0)</f>
        <v>P5</v>
      </c>
      <c r="J6111" s="6" t="str">
        <f>+VLOOKUP($D6111,Sheet3!$B:$I,7,0)</f>
        <v>NUMA</v>
      </c>
      <c r="K6111" s="6" t="str">
        <f>+VLOOKUP($D6111,Sheet3!$B:$I,8,0)</f>
        <v>P</v>
      </c>
      <c r="L6111" s="6" t="str">
        <f t="shared" si="473"/>
        <v>21X7X15SM NUMA 0 P5 NUMA P</v>
      </c>
      <c r="M6111" s="12" t="s">
        <v>6137</v>
      </c>
      <c r="N6111" s="12" t="str">
        <f t="shared" si="478"/>
        <v>l2203</v>
      </c>
    </row>
    <row r="6112" spans="1:14">
      <c r="A6112" s="12" t="s">
        <v>6148</v>
      </c>
      <c r="B6112" s="6" t="str">
        <f t="shared" si="477"/>
        <v>l220312986</v>
      </c>
      <c r="C6112" s="12">
        <v>188898</v>
      </c>
      <c r="D6112" s="12" t="str">
        <f t="shared" si="479"/>
        <v>p-188898</v>
      </c>
      <c r="E6112" s="6" t="str">
        <f>+VLOOKUP($D6112,Sheet3!$B:$I,2,0)</f>
        <v>21X7X15</v>
      </c>
      <c r="F6112" s="6" t="str">
        <f>+VLOOKUP($D6112,Sheet3!$B:$I,3,0)</f>
        <v>SM</v>
      </c>
      <c r="G6112" s="6" t="str">
        <f>+VLOOKUP($D6112,Sheet3!$B:$I,4,0)</f>
        <v>NUMA</v>
      </c>
      <c r="H6112" s="6">
        <f>+VLOOKUP($D6112,Sheet3!$B:$I,5,0)</f>
        <v>0</v>
      </c>
      <c r="I6112" s="6" t="str">
        <f>+VLOOKUP($D6112,Sheet3!$B:$I,6,0)</f>
        <v>P5</v>
      </c>
      <c r="J6112" s="6" t="str">
        <f>+VLOOKUP($D6112,Sheet3!$B:$I,7,0)</f>
        <v>NUMA</v>
      </c>
      <c r="K6112" s="6" t="str">
        <f>+VLOOKUP($D6112,Sheet3!$B:$I,8,0)</f>
        <v>P</v>
      </c>
      <c r="L6112" s="6" t="str">
        <f t="shared" si="473"/>
        <v>21X7X15SM NUMA 0 P5 NUMA P</v>
      </c>
      <c r="M6112" s="12" t="s">
        <v>6137</v>
      </c>
      <c r="N6112" s="12" t="str">
        <f t="shared" si="478"/>
        <v>l2203</v>
      </c>
    </row>
    <row r="6113" spans="1:14">
      <c r="A6113" s="12" t="s">
        <v>6149</v>
      </c>
      <c r="B6113" s="6" t="str">
        <f t="shared" si="477"/>
        <v>l220312822</v>
      </c>
      <c r="C6113" s="12">
        <v>188898</v>
      </c>
      <c r="D6113" s="12" t="str">
        <f t="shared" si="479"/>
        <v>p-188898</v>
      </c>
      <c r="E6113" s="6" t="str">
        <f>+VLOOKUP($D6113,Sheet3!$B:$I,2,0)</f>
        <v>21X7X15</v>
      </c>
      <c r="F6113" s="6" t="str">
        <f>+VLOOKUP($D6113,Sheet3!$B:$I,3,0)</f>
        <v>SM</v>
      </c>
      <c r="G6113" s="6" t="str">
        <f>+VLOOKUP($D6113,Sheet3!$B:$I,4,0)</f>
        <v>NUMA</v>
      </c>
      <c r="H6113" s="6">
        <f>+VLOOKUP($D6113,Sheet3!$B:$I,5,0)</f>
        <v>0</v>
      </c>
      <c r="I6113" s="6" t="str">
        <f>+VLOOKUP($D6113,Sheet3!$B:$I,6,0)</f>
        <v>P5</v>
      </c>
      <c r="J6113" s="6" t="str">
        <f>+VLOOKUP($D6113,Sheet3!$B:$I,7,0)</f>
        <v>NUMA</v>
      </c>
      <c r="K6113" s="6" t="str">
        <f>+VLOOKUP($D6113,Sheet3!$B:$I,8,0)</f>
        <v>P</v>
      </c>
      <c r="L6113" s="6" t="str">
        <f t="shared" si="473"/>
        <v>21X7X15SM NUMA 0 P5 NUMA P</v>
      </c>
      <c r="M6113" s="12" t="s">
        <v>6137</v>
      </c>
      <c r="N6113" s="12" t="str">
        <f t="shared" si="478"/>
        <v>l2203</v>
      </c>
    </row>
    <row r="6114" spans="1:14">
      <c r="A6114" s="12" t="s">
        <v>6150</v>
      </c>
      <c r="B6114" s="6" t="str">
        <f t="shared" si="477"/>
        <v>l220313449</v>
      </c>
      <c r="C6114" s="12">
        <v>188898</v>
      </c>
      <c r="D6114" s="12" t="str">
        <f t="shared" si="479"/>
        <v>p-188898</v>
      </c>
      <c r="E6114" s="6" t="str">
        <f>+VLOOKUP($D6114,Sheet3!$B:$I,2,0)</f>
        <v>21X7X15</v>
      </c>
      <c r="F6114" s="6" t="str">
        <f>+VLOOKUP($D6114,Sheet3!$B:$I,3,0)</f>
        <v>SM</v>
      </c>
      <c r="G6114" s="6" t="str">
        <f>+VLOOKUP($D6114,Sheet3!$B:$I,4,0)</f>
        <v>NUMA</v>
      </c>
      <c r="H6114" s="6">
        <f>+VLOOKUP($D6114,Sheet3!$B:$I,5,0)</f>
        <v>0</v>
      </c>
      <c r="I6114" s="6" t="str">
        <f>+VLOOKUP($D6114,Sheet3!$B:$I,6,0)</f>
        <v>P5</v>
      </c>
      <c r="J6114" s="6" t="str">
        <f>+VLOOKUP($D6114,Sheet3!$B:$I,7,0)</f>
        <v>NUMA</v>
      </c>
      <c r="K6114" s="6" t="str">
        <f>+VLOOKUP($D6114,Sheet3!$B:$I,8,0)</f>
        <v>P</v>
      </c>
      <c r="L6114" s="6" t="str">
        <f t="shared" si="473"/>
        <v>21X7X15SM NUMA 0 P5 NUMA P</v>
      </c>
      <c r="M6114" s="12" t="s">
        <v>6137</v>
      </c>
      <c r="N6114" s="12" t="str">
        <f t="shared" si="478"/>
        <v>l2203</v>
      </c>
    </row>
    <row r="6115" spans="1:14">
      <c r="A6115" s="12" t="s">
        <v>6151</v>
      </c>
      <c r="B6115" s="6" t="str">
        <f t="shared" si="477"/>
        <v>l220313456</v>
      </c>
      <c r="C6115" s="12">
        <v>188898</v>
      </c>
      <c r="D6115" s="12" t="str">
        <f t="shared" si="479"/>
        <v>p-188898</v>
      </c>
      <c r="E6115" s="6" t="str">
        <f>+VLOOKUP($D6115,Sheet3!$B:$I,2,0)</f>
        <v>21X7X15</v>
      </c>
      <c r="F6115" s="6" t="str">
        <f>+VLOOKUP($D6115,Sheet3!$B:$I,3,0)</f>
        <v>SM</v>
      </c>
      <c r="G6115" s="6" t="str">
        <f>+VLOOKUP($D6115,Sheet3!$B:$I,4,0)</f>
        <v>NUMA</v>
      </c>
      <c r="H6115" s="6">
        <f>+VLOOKUP($D6115,Sheet3!$B:$I,5,0)</f>
        <v>0</v>
      </c>
      <c r="I6115" s="6" t="str">
        <f>+VLOOKUP($D6115,Sheet3!$B:$I,6,0)</f>
        <v>P5</v>
      </c>
      <c r="J6115" s="6" t="str">
        <f>+VLOOKUP($D6115,Sheet3!$B:$I,7,0)</f>
        <v>NUMA</v>
      </c>
      <c r="K6115" s="6" t="str">
        <f>+VLOOKUP($D6115,Sheet3!$B:$I,8,0)</f>
        <v>P</v>
      </c>
      <c r="L6115" s="6" t="str">
        <f t="shared" si="473"/>
        <v>21X7X15SM NUMA 0 P5 NUMA P</v>
      </c>
      <c r="M6115" s="12" t="s">
        <v>6137</v>
      </c>
      <c r="N6115" s="12" t="str">
        <f t="shared" si="478"/>
        <v>l2203</v>
      </c>
    </row>
    <row r="6116" spans="1:14">
      <c r="A6116" s="12" t="s">
        <v>6152</v>
      </c>
      <c r="B6116" s="6" t="str">
        <f t="shared" si="477"/>
        <v>l220313098</v>
      </c>
      <c r="C6116" s="12">
        <v>188898</v>
      </c>
      <c r="D6116" s="12" t="str">
        <f t="shared" si="479"/>
        <v>p-188898</v>
      </c>
      <c r="E6116" s="6" t="str">
        <f>+VLOOKUP($D6116,Sheet3!$B:$I,2,0)</f>
        <v>21X7X15</v>
      </c>
      <c r="F6116" s="6" t="str">
        <f>+VLOOKUP($D6116,Sheet3!$B:$I,3,0)</f>
        <v>SM</v>
      </c>
      <c r="G6116" s="6" t="str">
        <f>+VLOOKUP($D6116,Sheet3!$B:$I,4,0)</f>
        <v>NUMA</v>
      </c>
      <c r="H6116" s="6">
        <f>+VLOOKUP($D6116,Sheet3!$B:$I,5,0)</f>
        <v>0</v>
      </c>
      <c r="I6116" s="6" t="str">
        <f>+VLOOKUP($D6116,Sheet3!$B:$I,6,0)</f>
        <v>P5</v>
      </c>
      <c r="J6116" s="6" t="str">
        <f>+VLOOKUP($D6116,Sheet3!$B:$I,7,0)</f>
        <v>NUMA</v>
      </c>
      <c r="K6116" s="6" t="str">
        <f>+VLOOKUP($D6116,Sheet3!$B:$I,8,0)</f>
        <v>P</v>
      </c>
      <c r="L6116" s="6" t="str">
        <f t="shared" si="473"/>
        <v>21X7X15SM NUMA 0 P5 NUMA P</v>
      </c>
      <c r="M6116" s="12" t="s">
        <v>6137</v>
      </c>
      <c r="N6116" s="12" t="str">
        <f t="shared" si="478"/>
        <v>l2203</v>
      </c>
    </row>
    <row r="6117" spans="1:14">
      <c r="A6117" s="12" t="s">
        <v>6153</v>
      </c>
      <c r="B6117" s="6" t="str">
        <f t="shared" si="477"/>
        <v>l220313291</v>
      </c>
      <c r="C6117" s="12">
        <v>188898</v>
      </c>
      <c r="D6117" s="12" t="str">
        <f t="shared" si="479"/>
        <v>p-188898</v>
      </c>
      <c r="E6117" s="6" t="str">
        <f>+VLOOKUP($D6117,Sheet3!$B:$I,2,0)</f>
        <v>21X7X15</v>
      </c>
      <c r="F6117" s="6" t="str">
        <f>+VLOOKUP($D6117,Sheet3!$B:$I,3,0)</f>
        <v>SM</v>
      </c>
      <c r="G6117" s="6" t="str">
        <f>+VLOOKUP($D6117,Sheet3!$B:$I,4,0)</f>
        <v>NUMA</v>
      </c>
      <c r="H6117" s="6">
        <f>+VLOOKUP($D6117,Sheet3!$B:$I,5,0)</f>
        <v>0</v>
      </c>
      <c r="I6117" s="6" t="str">
        <f>+VLOOKUP($D6117,Sheet3!$B:$I,6,0)</f>
        <v>P5</v>
      </c>
      <c r="J6117" s="6" t="str">
        <f>+VLOOKUP($D6117,Sheet3!$B:$I,7,0)</f>
        <v>NUMA</v>
      </c>
      <c r="K6117" s="6" t="str">
        <f>+VLOOKUP($D6117,Sheet3!$B:$I,8,0)</f>
        <v>P</v>
      </c>
      <c r="L6117" s="6" t="str">
        <f t="shared" si="473"/>
        <v>21X7X15SM NUMA 0 P5 NUMA P</v>
      </c>
      <c r="M6117" s="12" t="s">
        <v>6137</v>
      </c>
      <c r="N6117" s="12" t="str">
        <f t="shared" si="478"/>
        <v>l2203</v>
      </c>
    </row>
    <row r="6118" spans="1:14">
      <c r="A6118" s="12" t="s">
        <v>6154</v>
      </c>
      <c r="B6118" s="6" t="str">
        <f t="shared" si="477"/>
        <v>l220312895</v>
      </c>
      <c r="C6118" s="12">
        <v>188898</v>
      </c>
      <c r="D6118" s="12" t="str">
        <f t="shared" si="479"/>
        <v>p-188898</v>
      </c>
      <c r="E6118" s="6" t="str">
        <f>+VLOOKUP($D6118,Sheet3!$B:$I,2,0)</f>
        <v>21X7X15</v>
      </c>
      <c r="F6118" s="6" t="str">
        <f>+VLOOKUP($D6118,Sheet3!$B:$I,3,0)</f>
        <v>SM</v>
      </c>
      <c r="G6118" s="6" t="str">
        <f>+VLOOKUP($D6118,Sheet3!$B:$I,4,0)</f>
        <v>NUMA</v>
      </c>
      <c r="H6118" s="6">
        <f>+VLOOKUP($D6118,Sheet3!$B:$I,5,0)</f>
        <v>0</v>
      </c>
      <c r="I6118" s="6" t="str">
        <f>+VLOOKUP($D6118,Sheet3!$B:$I,6,0)</f>
        <v>P5</v>
      </c>
      <c r="J6118" s="6" t="str">
        <f>+VLOOKUP($D6118,Sheet3!$B:$I,7,0)</f>
        <v>NUMA</v>
      </c>
      <c r="K6118" s="6" t="str">
        <f>+VLOOKUP($D6118,Sheet3!$B:$I,8,0)</f>
        <v>P</v>
      </c>
      <c r="L6118" s="6" t="str">
        <f t="shared" si="473"/>
        <v>21X7X15SM NUMA 0 P5 NUMA P</v>
      </c>
      <c r="M6118" s="12" t="s">
        <v>6137</v>
      </c>
      <c r="N6118" s="12" t="str">
        <f t="shared" si="478"/>
        <v>l2203</v>
      </c>
    </row>
    <row r="6119" spans="1:14">
      <c r="A6119" s="12" t="s">
        <v>6155</v>
      </c>
      <c r="B6119" s="6" t="str">
        <f t="shared" si="477"/>
        <v>l220313134</v>
      </c>
      <c r="C6119" s="12">
        <v>188898</v>
      </c>
      <c r="D6119" s="12" t="str">
        <f t="shared" si="479"/>
        <v>p-188898</v>
      </c>
      <c r="E6119" s="6" t="str">
        <f>+VLOOKUP($D6119,Sheet3!$B:$I,2,0)</f>
        <v>21X7X15</v>
      </c>
      <c r="F6119" s="6" t="str">
        <f>+VLOOKUP($D6119,Sheet3!$B:$I,3,0)</f>
        <v>SM</v>
      </c>
      <c r="G6119" s="6" t="str">
        <f>+VLOOKUP($D6119,Sheet3!$B:$I,4,0)</f>
        <v>NUMA</v>
      </c>
      <c r="H6119" s="6">
        <f>+VLOOKUP($D6119,Sheet3!$B:$I,5,0)</f>
        <v>0</v>
      </c>
      <c r="I6119" s="6" t="str">
        <f>+VLOOKUP($D6119,Sheet3!$B:$I,6,0)</f>
        <v>P5</v>
      </c>
      <c r="J6119" s="6" t="str">
        <f>+VLOOKUP($D6119,Sheet3!$B:$I,7,0)</f>
        <v>NUMA</v>
      </c>
      <c r="K6119" s="6" t="str">
        <f>+VLOOKUP($D6119,Sheet3!$B:$I,8,0)</f>
        <v>P</v>
      </c>
      <c r="L6119" s="6" t="str">
        <f t="shared" si="473"/>
        <v>21X7X15SM NUMA 0 P5 NUMA P</v>
      </c>
      <c r="M6119" s="12" t="s">
        <v>6137</v>
      </c>
      <c r="N6119" s="12" t="str">
        <f t="shared" si="478"/>
        <v>l2203</v>
      </c>
    </row>
    <row r="6120" spans="1:14">
      <c r="A6120" s="12" t="s">
        <v>6156</v>
      </c>
      <c r="B6120" s="6" t="str">
        <f t="shared" si="477"/>
        <v>l220313362</v>
      </c>
      <c r="C6120" s="12">
        <v>188898</v>
      </c>
      <c r="D6120" s="12" t="str">
        <f t="shared" si="479"/>
        <v>p-188898</v>
      </c>
      <c r="E6120" s="6" t="str">
        <f>+VLOOKUP($D6120,Sheet3!$B:$I,2,0)</f>
        <v>21X7X15</v>
      </c>
      <c r="F6120" s="6" t="str">
        <f>+VLOOKUP($D6120,Sheet3!$B:$I,3,0)</f>
        <v>SM</v>
      </c>
      <c r="G6120" s="6" t="str">
        <f>+VLOOKUP($D6120,Sheet3!$B:$I,4,0)</f>
        <v>NUMA</v>
      </c>
      <c r="H6120" s="6">
        <f>+VLOOKUP($D6120,Sheet3!$B:$I,5,0)</f>
        <v>0</v>
      </c>
      <c r="I6120" s="6" t="str">
        <f>+VLOOKUP($D6120,Sheet3!$B:$I,6,0)</f>
        <v>P5</v>
      </c>
      <c r="J6120" s="6" t="str">
        <f>+VLOOKUP($D6120,Sheet3!$B:$I,7,0)</f>
        <v>NUMA</v>
      </c>
      <c r="K6120" s="6" t="str">
        <f>+VLOOKUP($D6120,Sheet3!$B:$I,8,0)</f>
        <v>P</v>
      </c>
      <c r="L6120" s="6" t="str">
        <f t="shared" si="473"/>
        <v>21X7X15SM NUMA 0 P5 NUMA P</v>
      </c>
      <c r="M6120" s="12" t="s">
        <v>6137</v>
      </c>
      <c r="N6120" s="12" t="str">
        <f t="shared" si="478"/>
        <v>l2203</v>
      </c>
    </row>
    <row r="6121" spans="1:14">
      <c r="A6121" s="12" t="s">
        <v>6157</v>
      </c>
      <c r="B6121" s="6" t="str">
        <f t="shared" si="477"/>
        <v>l220313048</v>
      </c>
      <c r="C6121" s="12">
        <v>188898</v>
      </c>
      <c r="D6121" s="12" t="str">
        <f t="shared" si="479"/>
        <v>p-188898</v>
      </c>
      <c r="E6121" s="6" t="str">
        <f>+VLOOKUP($D6121,Sheet3!$B:$I,2,0)</f>
        <v>21X7X15</v>
      </c>
      <c r="F6121" s="6" t="str">
        <f>+VLOOKUP($D6121,Sheet3!$B:$I,3,0)</f>
        <v>SM</v>
      </c>
      <c r="G6121" s="6" t="str">
        <f>+VLOOKUP($D6121,Sheet3!$B:$I,4,0)</f>
        <v>NUMA</v>
      </c>
      <c r="H6121" s="6">
        <f>+VLOOKUP($D6121,Sheet3!$B:$I,5,0)</f>
        <v>0</v>
      </c>
      <c r="I6121" s="6" t="str">
        <f>+VLOOKUP($D6121,Sheet3!$B:$I,6,0)</f>
        <v>P5</v>
      </c>
      <c r="J6121" s="6" t="str">
        <f>+VLOOKUP($D6121,Sheet3!$B:$I,7,0)</f>
        <v>NUMA</v>
      </c>
      <c r="K6121" s="6" t="str">
        <f>+VLOOKUP($D6121,Sheet3!$B:$I,8,0)</f>
        <v>P</v>
      </c>
      <c r="L6121" s="6" t="str">
        <f t="shared" si="473"/>
        <v>21X7X15SM NUMA 0 P5 NUMA P</v>
      </c>
      <c r="M6121" s="12" t="s">
        <v>6137</v>
      </c>
      <c r="N6121" s="12" t="str">
        <f t="shared" si="478"/>
        <v>l2203</v>
      </c>
    </row>
    <row r="6122" spans="1:14">
      <c r="A6122" s="12" t="s">
        <v>6158</v>
      </c>
      <c r="B6122" s="6" t="str">
        <f t="shared" si="477"/>
        <v>l220312005</v>
      </c>
      <c r="C6122" s="12">
        <v>188898</v>
      </c>
      <c r="D6122" s="12" t="str">
        <f t="shared" si="479"/>
        <v>p-188898</v>
      </c>
      <c r="E6122" s="6" t="str">
        <f>+VLOOKUP($D6122,Sheet3!$B:$I,2,0)</f>
        <v>21X7X15</v>
      </c>
      <c r="F6122" s="6" t="str">
        <f>+VLOOKUP($D6122,Sheet3!$B:$I,3,0)</f>
        <v>SM</v>
      </c>
      <c r="G6122" s="6" t="str">
        <f>+VLOOKUP($D6122,Sheet3!$B:$I,4,0)</f>
        <v>NUMA</v>
      </c>
      <c r="H6122" s="6">
        <f>+VLOOKUP($D6122,Sheet3!$B:$I,5,0)</f>
        <v>0</v>
      </c>
      <c r="I6122" s="6" t="str">
        <f>+VLOOKUP($D6122,Sheet3!$B:$I,6,0)</f>
        <v>P5</v>
      </c>
      <c r="J6122" s="6" t="str">
        <f>+VLOOKUP($D6122,Sheet3!$B:$I,7,0)</f>
        <v>NUMA</v>
      </c>
      <c r="K6122" s="6" t="str">
        <f>+VLOOKUP($D6122,Sheet3!$B:$I,8,0)</f>
        <v>P</v>
      </c>
      <c r="L6122" s="6" t="str">
        <f t="shared" si="473"/>
        <v>21X7X15SM NUMA 0 P5 NUMA P</v>
      </c>
      <c r="M6122" s="12" t="s">
        <v>6137</v>
      </c>
      <c r="N6122" s="12" t="str">
        <f t="shared" si="478"/>
        <v>l2203</v>
      </c>
    </row>
    <row r="6123" spans="1:14">
      <c r="A6123" s="12" t="s">
        <v>6159</v>
      </c>
      <c r="B6123" s="6" t="str">
        <f t="shared" si="477"/>
        <v>l220313554</v>
      </c>
      <c r="C6123" s="12">
        <v>188898</v>
      </c>
      <c r="D6123" s="12" t="str">
        <f t="shared" si="479"/>
        <v>p-188898</v>
      </c>
      <c r="E6123" s="6" t="str">
        <f>+VLOOKUP($D6123,Sheet3!$B:$I,2,0)</f>
        <v>21X7X15</v>
      </c>
      <c r="F6123" s="6" t="str">
        <f>+VLOOKUP($D6123,Sheet3!$B:$I,3,0)</f>
        <v>SM</v>
      </c>
      <c r="G6123" s="6" t="str">
        <f>+VLOOKUP($D6123,Sheet3!$B:$I,4,0)</f>
        <v>NUMA</v>
      </c>
      <c r="H6123" s="6">
        <f>+VLOOKUP($D6123,Sheet3!$B:$I,5,0)</f>
        <v>0</v>
      </c>
      <c r="I6123" s="6" t="str">
        <f>+VLOOKUP($D6123,Sheet3!$B:$I,6,0)</f>
        <v>P5</v>
      </c>
      <c r="J6123" s="6" t="str">
        <f>+VLOOKUP($D6123,Sheet3!$B:$I,7,0)</f>
        <v>NUMA</v>
      </c>
      <c r="K6123" s="6" t="str">
        <f>+VLOOKUP($D6123,Sheet3!$B:$I,8,0)</f>
        <v>P</v>
      </c>
      <c r="L6123" s="6" t="str">
        <f t="shared" si="473"/>
        <v>21X7X15SM NUMA 0 P5 NUMA P</v>
      </c>
      <c r="M6123" s="12" t="s">
        <v>6137</v>
      </c>
      <c r="N6123" s="12" t="str">
        <f t="shared" si="478"/>
        <v>l2203</v>
      </c>
    </row>
    <row r="6124" spans="1:14">
      <c r="A6124" s="12" t="s">
        <v>6160</v>
      </c>
      <c r="B6124" s="6" t="str">
        <f t="shared" si="477"/>
        <v>l220313414</v>
      </c>
      <c r="C6124" s="12">
        <v>188898</v>
      </c>
      <c r="D6124" s="12" t="str">
        <f t="shared" si="479"/>
        <v>p-188898</v>
      </c>
      <c r="E6124" s="6" t="str">
        <f>+VLOOKUP($D6124,Sheet3!$B:$I,2,0)</f>
        <v>21X7X15</v>
      </c>
      <c r="F6124" s="6" t="str">
        <f>+VLOOKUP($D6124,Sheet3!$B:$I,3,0)</f>
        <v>SM</v>
      </c>
      <c r="G6124" s="6" t="str">
        <f>+VLOOKUP($D6124,Sheet3!$B:$I,4,0)</f>
        <v>NUMA</v>
      </c>
      <c r="H6124" s="6">
        <f>+VLOOKUP($D6124,Sheet3!$B:$I,5,0)</f>
        <v>0</v>
      </c>
      <c r="I6124" s="6" t="str">
        <f>+VLOOKUP($D6124,Sheet3!$B:$I,6,0)</f>
        <v>P5</v>
      </c>
      <c r="J6124" s="6" t="str">
        <f>+VLOOKUP($D6124,Sheet3!$B:$I,7,0)</f>
        <v>NUMA</v>
      </c>
      <c r="K6124" s="6" t="str">
        <f>+VLOOKUP($D6124,Sheet3!$B:$I,8,0)</f>
        <v>P</v>
      </c>
      <c r="L6124" s="6" t="str">
        <f t="shared" si="473"/>
        <v>21X7X15SM NUMA 0 P5 NUMA P</v>
      </c>
      <c r="M6124" s="12" t="s">
        <v>6137</v>
      </c>
      <c r="N6124" s="12" t="str">
        <f t="shared" si="478"/>
        <v>l2203</v>
      </c>
    </row>
    <row r="6125" spans="1:14">
      <c r="A6125" s="12" t="s">
        <v>6161</v>
      </c>
      <c r="B6125" s="6" t="str">
        <f t="shared" si="477"/>
        <v>l220311996</v>
      </c>
      <c r="C6125" s="12">
        <v>190179</v>
      </c>
      <c r="D6125" s="12" t="str">
        <f t="shared" si="479"/>
        <v>p-190179</v>
      </c>
      <c r="E6125" s="6" t="str">
        <f>+VLOOKUP($D6125,Sheet3!$B:$I,2,0)</f>
        <v>21X7X15</v>
      </c>
      <c r="F6125" s="6" t="str">
        <f>+VLOOKUP($D6125,Sheet3!$B:$I,3,0)</f>
        <v>SM</v>
      </c>
      <c r="G6125" s="6" t="str">
        <f>+VLOOKUP($D6125,Sheet3!$B:$I,4,0)</f>
        <v>NUMA</v>
      </c>
      <c r="H6125" s="6">
        <f>+VLOOKUP($D6125,Sheet3!$B:$I,5,0)</f>
        <v>0</v>
      </c>
      <c r="I6125" s="6" t="str">
        <f>+VLOOKUP($D6125,Sheet3!$B:$I,6,0)</f>
        <v>P5</v>
      </c>
      <c r="J6125" s="6" t="str">
        <f>+VLOOKUP($D6125,Sheet3!$B:$I,7,0)</f>
        <v>GALAXYYMSDS</v>
      </c>
      <c r="K6125" s="6" t="str">
        <f>+VLOOKUP($D6125,Sheet3!$B:$I,8,0)</f>
        <v>P</v>
      </c>
      <c r="L6125" s="6" t="str">
        <f t="shared" si="473"/>
        <v>21X7X15SM NUMA 0 P5 GALAXYYMSDS P</v>
      </c>
      <c r="M6125" s="12" t="s">
        <v>6137</v>
      </c>
      <c r="N6125" s="12" t="str">
        <f t="shared" si="478"/>
        <v>l2203</v>
      </c>
    </row>
    <row r="6126" spans="1:14">
      <c r="A6126" s="12" t="s">
        <v>6162</v>
      </c>
      <c r="B6126" s="6" t="str">
        <f t="shared" si="477"/>
        <v>l220312999</v>
      </c>
      <c r="C6126" s="12">
        <v>188898</v>
      </c>
      <c r="D6126" s="12" t="str">
        <f t="shared" si="479"/>
        <v>p-188898</v>
      </c>
      <c r="E6126" s="6" t="str">
        <f>+VLOOKUP($D6126,Sheet3!$B:$I,2,0)</f>
        <v>21X7X15</v>
      </c>
      <c r="F6126" s="6" t="str">
        <f>+VLOOKUP($D6126,Sheet3!$B:$I,3,0)</f>
        <v>SM</v>
      </c>
      <c r="G6126" s="6" t="str">
        <f>+VLOOKUP($D6126,Sheet3!$B:$I,4,0)</f>
        <v>NUMA</v>
      </c>
      <c r="H6126" s="6">
        <f>+VLOOKUP($D6126,Sheet3!$B:$I,5,0)</f>
        <v>0</v>
      </c>
      <c r="I6126" s="6" t="str">
        <f>+VLOOKUP($D6126,Sheet3!$B:$I,6,0)</f>
        <v>P5</v>
      </c>
      <c r="J6126" s="6" t="str">
        <f>+VLOOKUP($D6126,Sheet3!$B:$I,7,0)</f>
        <v>NUMA</v>
      </c>
      <c r="K6126" s="6" t="str">
        <f>+VLOOKUP($D6126,Sheet3!$B:$I,8,0)</f>
        <v>P</v>
      </c>
      <c r="L6126" s="6" t="str">
        <f t="shared" si="473"/>
        <v>21X7X15SM NUMA 0 P5 NUMA P</v>
      </c>
      <c r="M6126" s="12" t="s">
        <v>6137</v>
      </c>
      <c r="N6126" s="12" t="str">
        <f t="shared" si="478"/>
        <v>l2203</v>
      </c>
    </row>
    <row r="6127" spans="1:14">
      <c r="A6127" s="12" t="s">
        <v>6163</v>
      </c>
      <c r="B6127" s="6" t="str">
        <f t="shared" si="477"/>
        <v>l220313278</v>
      </c>
      <c r="C6127" s="12">
        <v>188898</v>
      </c>
      <c r="D6127" s="12" t="str">
        <f t="shared" si="479"/>
        <v>p-188898</v>
      </c>
      <c r="E6127" s="6" t="str">
        <f>+VLOOKUP($D6127,Sheet3!$B:$I,2,0)</f>
        <v>21X7X15</v>
      </c>
      <c r="F6127" s="6" t="str">
        <f>+VLOOKUP($D6127,Sheet3!$B:$I,3,0)</f>
        <v>SM</v>
      </c>
      <c r="G6127" s="6" t="str">
        <f>+VLOOKUP($D6127,Sheet3!$B:$I,4,0)</f>
        <v>NUMA</v>
      </c>
      <c r="H6127" s="6">
        <f>+VLOOKUP($D6127,Sheet3!$B:$I,5,0)</f>
        <v>0</v>
      </c>
      <c r="I6127" s="6" t="str">
        <f>+VLOOKUP($D6127,Sheet3!$B:$I,6,0)</f>
        <v>P5</v>
      </c>
      <c r="J6127" s="6" t="str">
        <f>+VLOOKUP($D6127,Sheet3!$B:$I,7,0)</f>
        <v>NUMA</v>
      </c>
      <c r="K6127" s="6" t="str">
        <f>+VLOOKUP($D6127,Sheet3!$B:$I,8,0)</f>
        <v>P</v>
      </c>
      <c r="L6127" s="6" t="str">
        <f t="shared" ref="L6127:L6190" si="480">CONCATENATE(E6127,F6127," ",G6127," ",H6127," ",I6127," ",J6127," ",K6127)</f>
        <v>21X7X15SM NUMA 0 P5 NUMA P</v>
      </c>
      <c r="M6127" s="12" t="s">
        <v>6137</v>
      </c>
      <c r="N6127" s="12" t="str">
        <f t="shared" si="478"/>
        <v>l2203</v>
      </c>
    </row>
    <row r="6128" spans="1:14">
      <c r="A6128" s="12" t="s">
        <v>6164</v>
      </c>
      <c r="B6128" s="6" t="str">
        <f t="shared" si="477"/>
        <v>l220312181</v>
      </c>
      <c r="C6128" s="12">
        <v>188898</v>
      </c>
      <c r="D6128" s="12" t="str">
        <f t="shared" si="479"/>
        <v>p-188898</v>
      </c>
      <c r="E6128" s="6" t="str">
        <f>+VLOOKUP($D6128,Sheet3!$B:$I,2,0)</f>
        <v>21X7X15</v>
      </c>
      <c r="F6128" s="6" t="str">
        <f>+VLOOKUP($D6128,Sheet3!$B:$I,3,0)</f>
        <v>SM</v>
      </c>
      <c r="G6128" s="6" t="str">
        <f>+VLOOKUP($D6128,Sheet3!$B:$I,4,0)</f>
        <v>NUMA</v>
      </c>
      <c r="H6128" s="6">
        <f>+VLOOKUP($D6128,Sheet3!$B:$I,5,0)</f>
        <v>0</v>
      </c>
      <c r="I6128" s="6" t="str">
        <f>+VLOOKUP($D6128,Sheet3!$B:$I,6,0)</f>
        <v>P5</v>
      </c>
      <c r="J6128" s="6" t="str">
        <f>+VLOOKUP($D6128,Sheet3!$B:$I,7,0)</f>
        <v>NUMA</v>
      </c>
      <c r="K6128" s="6" t="str">
        <f>+VLOOKUP($D6128,Sheet3!$B:$I,8,0)</f>
        <v>P</v>
      </c>
      <c r="L6128" s="6" t="str">
        <f t="shared" si="480"/>
        <v>21X7X15SM NUMA 0 P5 NUMA P</v>
      </c>
      <c r="M6128" s="12" t="s">
        <v>6137</v>
      </c>
      <c r="N6128" s="12" t="str">
        <f t="shared" si="478"/>
        <v>l2203</v>
      </c>
    </row>
    <row r="6129" spans="1:14">
      <c r="A6129" s="12" t="s">
        <v>6165</v>
      </c>
      <c r="B6129" s="6" t="str">
        <f t="shared" si="477"/>
        <v>l220313325</v>
      </c>
      <c r="C6129" s="12">
        <v>188898</v>
      </c>
      <c r="D6129" s="12" t="str">
        <f t="shared" si="479"/>
        <v>p-188898</v>
      </c>
      <c r="E6129" s="6" t="str">
        <f>+VLOOKUP($D6129,Sheet3!$B:$I,2,0)</f>
        <v>21X7X15</v>
      </c>
      <c r="F6129" s="6" t="str">
        <f>+VLOOKUP($D6129,Sheet3!$B:$I,3,0)</f>
        <v>SM</v>
      </c>
      <c r="G6129" s="6" t="str">
        <f>+VLOOKUP($D6129,Sheet3!$B:$I,4,0)</f>
        <v>NUMA</v>
      </c>
      <c r="H6129" s="6">
        <f>+VLOOKUP($D6129,Sheet3!$B:$I,5,0)</f>
        <v>0</v>
      </c>
      <c r="I6129" s="6" t="str">
        <f>+VLOOKUP($D6129,Sheet3!$B:$I,6,0)</f>
        <v>P5</v>
      </c>
      <c r="J6129" s="6" t="str">
        <f>+VLOOKUP($D6129,Sheet3!$B:$I,7,0)</f>
        <v>NUMA</v>
      </c>
      <c r="K6129" s="6" t="str">
        <f>+VLOOKUP($D6129,Sheet3!$B:$I,8,0)</f>
        <v>P</v>
      </c>
      <c r="L6129" s="6" t="str">
        <f t="shared" si="480"/>
        <v>21X7X15SM NUMA 0 P5 NUMA P</v>
      </c>
      <c r="M6129" s="12" t="s">
        <v>6137</v>
      </c>
      <c r="N6129" s="12" t="str">
        <f t="shared" si="478"/>
        <v>l2203</v>
      </c>
    </row>
    <row r="6130" spans="1:14">
      <c r="A6130" s="12" t="s">
        <v>6166</v>
      </c>
      <c r="B6130" s="6" t="str">
        <f t="shared" si="477"/>
        <v>l220313119</v>
      </c>
      <c r="C6130" s="12">
        <v>188898</v>
      </c>
      <c r="D6130" s="12" t="str">
        <f t="shared" si="479"/>
        <v>p-188898</v>
      </c>
      <c r="E6130" s="6" t="str">
        <f>+VLOOKUP($D6130,Sheet3!$B:$I,2,0)</f>
        <v>21X7X15</v>
      </c>
      <c r="F6130" s="6" t="str">
        <f>+VLOOKUP($D6130,Sheet3!$B:$I,3,0)</f>
        <v>SM</v>
      </c>
      <c r="G6130" s="6" t="str">
        <f>+VLOOKUP($D6130,Sheet3!$B:$I,4,0)</f>
        <v>NUMA</v>
      </c>
      <c r="H6130" s="6">
        <f>+VLOOKUP($D6130,Sheet3!$B:$I,5,0)</f>
        <v>0</v>
      </c>
      <c r="I6130" s="6" t="str">
        <f>+VLOOKUP($D6130,Sheet3!$B:$I,6,0)</f>
        <v>P5</v>
      </c>
      <c r="J6130" s="6" t="str">
        <f>+VLOOKUP($D6130,Sheet3!$B:$I,7,0)</f>
        <v>NUMA</v>
      </c>
      <c r="K6130" s="6" t="str">
        <f>+VLOOKUP($D6130,Sheet3!$B:$I,8,0)</f>
        <v>P</v>
      </c>
      <c r="L6130" s="6" t="str">
        <f t="shared" si="480"/>
        <v>21X7X15SM NUMA 0 P5 NUMA P</v>
      </c>
      <c r="M6130" s="12" t="s">
        <v>6137</v>
      </c>
      <c r="N6130" s="12" t="str">
        <f t="shared" si="478"/>
        <v>l2203</v>
      </c>
    </row>
    <row r="6131" spans="1:14">
      <c r="A6131" s="12" t="s">
        <v>6167</v>
      </c>
      <c r="B6131" s="6" t="str">
        <f t="shared" si="477"/>
        <v>l220313487</v>
      </c>
      <c r="C6131" s="12">
        <v>188898</v>
      </c>
      <c r="D6131" s="12" t="str">
        <f t="shared" si="479"/>
        <v>p-188898</v>
      </c>
      <c r="E6131" s="6" t="str">
        <f>+VLOOKUP($D6131,Sheet3!$B:$I,2,0)</f>
        <v>21X7X15</v>
      </c>
      <c r="F6131" s="6" t="str">
        <f>+VLOOKUP($D6131,Sheet3!$B:$I,3,0)</f>
        <v>SM</v>
      </c>
      <c r="G6131" s="6" t="str">
        <f>+VLOOKUP($D6131,Sheet3!$B:$I,4,0)</f>
        <v>NUMA</v>
      </c>
      <c r="H6131" s="6">
        <f>+VLOOKUP($D6131,Sheet3!$B:$I,5,0)</f>
        <v>0</v>
      </c>
      <c r="I6131" s="6" t="str">
        <f>+VLOOKUP($D6131,Sheet3!$B:$I,6,0)</f>
        <v>P5</v>
      </c>
      <c r="J6131" s="6" t="str">
        <f>+VLOOKUP($D6131,Sheet3!$B:$I,7,0)</f>
        <v>NUMA</v>
      </c>
      <c r="K6131" s="6" t="str">
        <f>+VLOOKUP($D6131,Sheet3!$B:$I,8,0)</f>
        <v>P</v>
      </c>
      <c r="L6131" s="6" t="str">
        <f t="shared" si="480"/>
        <v>21X7X15SM NUMA 0 P5 NUMA P</v>
      </c>
      <c r="M6131" s="12" t="s">
        <v>6137</v>
      </c>
      <c r="N6131" s="12" t="str">
        <f t="shared" si="478"/>
        <v>l2203</v>
      </c>
    </row>
    <row r="6132" spans="1:14">
      <c r="A6132" s="12" t="s">
        <v>6168</v>
      </c>
      <c r="B6132" s="6" t="str">
        <f t="shared" si="477"/>
        <v>l220313517</v>
      </c>
      <c r="C6132" s="12">
        <v>188898</v>
      </c>
      <c r="D6132" s="12" t="str">
        <f t="shared" si="479"/>
        <v>p-188898</v>
      </c>
      <c r="E6132" s="6" t="str">
        <f>+VLOOKUP($D6132,Sheet3!$B:$I,2,0)</f>
        <v>21X7X15</v>
      </c>
      <c r="F6132" s="6" t="str">
        <f>+VLOOKUP($D6132,Sheet3!$B:$I,3,0)</f>
        <v>SM</v>
      </c>
      <c r="G6132" s="6" t="str">
        <f>+VLOOKUP($D6132,Sheet3!$B:$I,4,0)</f>
        <v>NUMA</v>
      </c>
      <c r="H6132" s="6">
        <f>+VLOOKUP($D6132,Sheet3!$B:$I,5,0)</f>
        <v>0</v>
      </c>
      <c r="I6132" s="6" t="str">
        <f>+VLOOKUP($D6132,Sheet3!$B:$I,6,0)</f>
        <v>P5</v>
      </c>
      <c r="J6132" s="6" t="str">
        <f>+VLOOKUP($D6132,Sheet3!$B:$I,7,0)</f>
        <v>NUMA</v>
      </c>
      <c r="K6132" s="6" t="str">
        <f>+VLOOKUP($D6132,Sheet3!$B:$I,8,0)</f>
        <v>P</v>
      </c>
      <c r="L6132" s="6" t="str">
        <f t="shared" si="480"/>
        <v>21X7X15SM NUMA 0 P5 NUMA P</v>
      </c>
      <c r="M6132" s="12" t="s">
        <v>6137</v>
      </c>
      <c r="N6132" s="12" t="str">
        <f t="shared" si="478"/>
        <v>l2203</v>
      </c>
    </row>
    <row r="6133" spans="1:14">
      <c r="A6133" s="12" t="s">
        <v>6169</v>
      </c>
      <c r="B6133" s="6" t="str">
        <f t="shared" si="477"/>
        <v>l220312584</v>
      </c>
      <c r="C6133" s="12">
        <v>287201</v>
      </c>
      <c r="D6133" s="12" t="str">
        <f t="shared" si="479"/>
        <v>p-087201</v>
      </c>
      <c r="E6133" s="6" t="str">
        <f>+VLOOKUP($D6133,Sheet3!$B:$I,2,0)</f>
        <v>10X5X61/2</v>
      </c>
      <c r="F6133" s="6" t="str">
        <f>+VLOOKUP($D6133,Sheet3!$B:$I,3,0)</f>
        <v>SM</v>
      </c>
      <c r="G6133" s="6" t="str">
        <f>+VLOOKUP($D6133,Sheet3!$B:$I,4,0)</f>
        <v>NUMA</v>
      </c>
      <c r="H6133" s="6">
        <f>+VLOOKUP($D6133,Sheet3!$B:$I,5,0)</f>
        <v>0</v>
      </c>
      <c r="I6133" s="6" t="str">
        <f>+VLOOKUP($D6133,Sheet3!$B:$I,6,0)</f>
        <v>D1.</v>
      </c>
      <c r="J6133" s="6" t="str">
        <f>+VLOOKUP($D6133,Sheet3!$B:$I,7,0)</f>
        <v>TALON</v>
      </c>
      <c r="K6133" s="6" t="str">
        <f>+VLOOKUP($D6133,Sheet3!$B:$I,8,0)</f>
        <v>D</v>
      </c>
      <c r="L6133" s="6" t="str">
        <f t="shared" si="480"/>
        <v>10X5X61/2SM NUMA 0 D1. TALON D</v>
      </c>
      <c r="M6133" s="12" t="s">
        <v>6170</v>
      </c>
      <c r="N6133" s="12" t="str">
        <f t="shared" si="478"/>
        <v>l2203</v>
      </c>
    </row>
    <row r="6134" spans="1:14">
      <c r="A6134" s="12" t="s">
        <v>6171</v>
      </c>
      <c r="B6134" s="6" t="str">
        <f t="shared" si="477"/>
        <v>l220313167</v>
      </c>
      <c r="C6134" s="12">
        <v>189920</v>
      </c>
      <c r="D6134" s="12" t="str">
        <f t="shared" si="479"/>
        <v>p-189920</v>
      </c>
      <c r="E6134" s="6" t="str">
        <f>+VLOOKUP($D6134,Sheet3!$B:$I,2,0)</f>
        <v>10X4X61/2</v>
      </c>
      <c r="F6134" s="6" t="str">
        <f>+VLOOKUP($D6134,Sheet3!$B:$I,3,0)</f>
        <v>SAT</v>
      </c>
      <c r="G6134" s="6" t="str">
        <f>+VLOOKUP($D6134,Sheet3!$B:$I,4,0)</f>
        <v>NUMA</v>
      </c>
      <c r="H6134" s="6">
        <f>+VLOOKUP($D6134,Sheet3!$B:$I,5,0)</f>
        <v>0</v>
      </c>
      <c r="I6134" s="6" t="str">
        <f>+VLOOKUP($D6134,Sheet3!$B:$I,6,0)</f>
        <v>P5</v>
      </c>
      <c r="J6134" s="6" t="str">
        <f>+VLOOKUP($D6134,Sheet3!$B:$I,7,0)</f>
        <v>TOTALSOURCE</v>
      </c>
      <c r="K6134" s="6" t="str">
        <f>+VLOOKUP($D6134,Sheet3!$B:$I,8,0)</f>
        <v>P</v>
      </c>
      <c r="L6134" s="6" t="str">
        <f t="shared" si="480"/>
        <v>10X4X61/2SAT NUMA 0 P5 TOTALSOURCE P</v>
      </c>
      <c r="M6134" s="12" t="s">
        <v>6170</v>
      </c>
      <c r="N6134" s="12" t="str">
        <f t="shared" si="478"/>
        <v>l2203</v>
      </c>
    </row>
    <row r="6135" spans="1:14">
      <c r="A6135" s="12" t="s">
        <v>6172</v>
      </c>
      <c r="B6135" s="6" t="str">
        <f t="shared" si="477"/>
        <v>l220309042</v>
      </c>
      <c r="C6135" s="12">
        <v>201722</v>
      </c>
      <c r="D6135" s="12" t="str">
        <f t="shared" si="479"/>
        <v>p-001722</v>
      </c>
      <c r="E6135" s="6" t="str">
        <f>+VLOOKUP($D6135,Sheet3!$B:$I,2,0)</f>
        <v>6.00-9</v>
      </c>
      <c r="F6135" s="6" t="str">
        <f>+VLOOKUP($D6135,Sheet3!$B:$I,3,0)</f>
        <v>LUG</v>
      </c>
      <c r="G6135" s="6" t="str">
        <f>+VLOOKUP($D6135,Sheet3!$B:$I,4,0)</f>
        <v>NUMAPRIME</v>
      </c>
      <c r="H6135" s="6">
        <f>+VLOOKUP($D6135,Sheet3!$B:$I,5,0)</f>
        <v>4</v>
      </c>
      <c r="I6135" s="6" t="str">
        <f>+VLOOKUP($D6135,Sheet3!$B:$I,6,0)</f>
        <v>M4N3X</v>
      </c>
      <c r="J6135" s="6" t="str">
        <f>+VLOOKUP($D6135,Sheet3!$B:$I,7,0)</f>
        <v>TOTALSOURCE</v>
      </c>
      <c r="K6135" s="6" t="str">
        <f>+VLOOKUP($D6135,Sheet3!$B:$I,8,0)</f>
        <v>PREMIUM</v>
      </c>
      <c r="L6135" s="6" t="str">
        <f t="shared" si="480"/>
        <v>6.00-9LUG NUMAPRIME 4 M4N3X TOTALSOURCE PREMIUM</v>
      </c>
      <c r="M6135" s="12" t="s">
        <v>6170</v>
      </c>
      <c r="N6135" s="12" t="str">
        <f t="shared" si="478"/>
        <v>l2203</v>
      </c>
    </row>
    <row r="6136" spans="1:14">
      <c r="A6136" s="12" t="s">
        <v>6173</v>
      </c>
      <c r="B6136" s="6" t="str">
        <f t="shared" si="477"/>
        <v>l220313232</v>
      </c>
      <c r="C6136" s="12">
        <v>250246</v>
      </c>
      <c r="D6136" s="12" t="str">
        <f t="shared" si="479"/>
        <v>p-050246</v>
      </c>
      <c r="E6136" s="6" t="str">
        <f>+VLOOKUP($D6136,Sheet3!$B:$I,2,0)</f>
        <v>6.50-10</v>
      </c>
      <c r="F6136" s="6" t="str">
        <f>+VLOOKUP($D6136,Sheet3!$B:$I,3,0)</f>
        <v>LUG</v>
      </c>
      <c r="G6136" s="6" t="str">
        <f>+VLOOKUP($D6136,Sheet3!$B:$I,4,0)</f>
        <v>NUMA</v>
      </c>
      <c r="H6136" s="6">
        <f>+VLOOKUP($D6136,Sheet3!$B:$I,5,0)</f>
        <v>5</v>
      </c>
      <c r="I6136" s="6" t="str">
        <f>+VLOOKUP($D6136,Sheet3!$B:$I,6,0)</f>
        <v>M12X</v>
      </c>
      <c r="J6136" s="6" t="str">
        <f>+VLOOKUP($D6136,Sheet3!$B:$I,7,0)</f>
        <v>NUMA</v>
      </c>
      <c r="K6136" s="6" t="str">
        <f>+VLOOKUP($D6136,Sheet3!$B:$I,8,0)</f>
        <v>FORTE</v>
      </c>
      <c r="L6136" s="6" t="str">
        <f t="shared" si="480"/>
        <v>6.50-10LUG NUMA 5 M12X NUMA FORTE</v>
      </c>
      <c r="M6136" s="12" t="s">
        <v>6170</v>
      </c>
      <c r="N6136" s="12" t="str">
        <f t="shared" si="478"/>
        <v>l2203</v>
      </c>
    </row>
    <row r="6137" spans="1:14">
      <c r="A6137" s="12" t="s">
        <v>6174</v>
      </c>
      <c r="B6137" s="6" t="str">
        <f t="shared" si="477"/>
        <v>l220313300</v>
      </c>
      <c r="C6137" s="12">
        <v>201425</v>
      </c>
      <c r="D6137" s="12" t="str">
        <f t="shared" si="479"/>
        <v>p-001425</v>
      </c>
      <c r="E6137" s="6" t="str">
        <f>+VLOOKUP($D6137,Sheet3!$B:$I,2,0)</f>
        <v>6.50-10</v>
      </c>
      <c r="F6137" s="6" t="str">
        <f>+VLOOKUP($D6137,Sheet3!$B:$I,3,0)</f>
        <v>LUG</v>
      </c>
      <c r="G6137" s="6" t="str">
        <f>+VLOOKUP($D6137,Sheet3!$B:$I,4,0)</f>
        <v>NUMAPRIME</v>
      </c>
      <c r="H6137" s="6">
        <f>+VLOOKUP($D6137,Sheet3!$B:$I,5,0)</f>
        <v>5</v>
      </c>
      <c r="I6137" s="6" t="str">
        <f>+VLOOKUP($D6137,Sheet3!$B:$I,6,0)</f>
        <v>P13X</v>
      </c>
      <c r="J6137" s="6" t="str">
        <f>+VLOOKUP($D6137,Sheet3!$B:$I,7,0)</f>
        <v>TOTALSOURCE</v>
      </c>
      <c r="K6137" s="6" t="str">
        <f>+VLOOKUP($D6137,Sheet3!$B:$I,8,0)</f>
        <v>PREMIUM</v>
      </c>
      <c r="L6137" s="6" t="str">
        <f t="shared" si="480"/>
        <v>6.50-10LUG NUMAPRIME 5 P13X TOTALSOURCE PREMIUM</v>
      </c>
      <c r="M6137" s="12" t="s">
        <v>6170</v>
      </c>
      <c r="N6137" s="12" t="str">
        <f t="shared" si="478"/>
        <v>l2203</v>
      </c>
    </row>
    <row r="6138" spans="1:14">
      <c r="A6138" s="12" t="s">
        <v>6175</v>
      </c>
      <c r="B6138" s="6" t="str">
        <f t="shared" si="477"/>
        <v>l220313186</v>
      </c>
      <c r="C6138" s="12">
        <v>201425</v>
      </c>
      <c r="D6138" s="12" t="str">
        <f t="shared" si="479"/>
        <v>p-001425</v>
      </c>
      <c r="E6138" s="6" t="str">
        <f>+VLOOKUP($D6138,Sheet3!$B:$I,2,0)</f>
        <v>6.50-10</v>
      </c>
      <c r="F6138" s="6" t="str">
        <f>+VLOOKUP($D6138,Sheet3!$B:$I,3,0)</f>
        <v>LUG</v>
      </c>
      <c r="G6138" s="6" t="str">
        <f>+VLOOKUP($D6138,Sheet3!$B:$I,4,0)</f>
        <v>NUMAPRIME</v>
      </c>
      <c r="H6138" s="6">
        <f>+VLOOKUP($D6138,Sheet3!$B:$I,5,0)</f>
        <v>5</v>
      </c>
      <c r="I6138" s="6" t="str">
        <f>+VLOOKUP($D6138,Sheet3!$B:$I,6,0)</f>
        <v>P13X</v>
      </c>
      <c r="J6138" s="6" t="str">
        <f>+VLOOKUP($D6138,Sheet3!$B:$I,7,0)</f>
        <v>TOTALSOURCE</v>
      </c>
      <c r="K6138" s="6" t="str">
        <f>+VLOOKUP($D6138,Sheet3!$B:$I,8,0)</f>
        <v>PREMIUM</v>
      </c>
      <c r="L6138" s="6" t="str">
        <f t="shared" si="480"/>
        <v>6.50-10LUG NUMAPRIME 5 P13X TOTALSOURCE PREMIUM</v>
      </c>
      <c r="M6138" s="12" t="s">
        <v>6170</v>
      </c>
      <c r="N6138" s="12" t="str">
        <f t="shared" si="478"/>
        <v>l2203</v>
      </c>
    </row>
    <row r="6139" spans="1:14">
      <c r="A6139" s="12" t="s">
        <v>6176</v>
      </c>
      <c r="B6139" s="6" t="str">
        <f t="shared" si="477"/>
        <v>l220313301</v>
      </c>
      <c r="C6139" s="12">
        <v>201425</v>
      </c>
      <c r="D6139" s="12" t="str">
        <f t="shared" si="479"/>
        <v>p-001425</v>
      </c>
      <c r="E6139" s="6" t="str">
        <f>+VLOOKUP($D6139,Sheet3!$B:$I,2,0)</f>
        <v>6.50-10</v>
      </c>
      <c r="F6139" s="6" t="str">
        <f>+VLOOKUP($D6139,Sheet3!$B:$I,3,0)</f>
        <v>LUG</v>
      </c>
      <c r="G6139" s="6" t="str">
        <f>+VLOOKUP($D6139,Sheet3!$B:$I,4,0)</f>
        <v>NUMAPRIME</v>
      </c>
      <c r="H6139" s="6">
        <f>+VLOOKUP($D6139,Sheet3!$B:$I,5,0)</f>
        <v>5</v>
      </c>
      <c r="I6139" s="6" t="str">
        <f>+VLOOKUP($D6139,Sheet3!$B:$I,6,0)</f>
        <v>P13X</v>
      </c>
      <c r="J6139" s="6" t="str">
        <f>+VLOOKUP($D6139,Sheet3!$B:$I,7,0)</f>
        <v>TOTALSOURCE</v>
      </c>
      <c r="K6139" s="6" t="str">
        <f>+VLOOKUP($D6139,Sheet3!$B:$I,8,0)</f>
        <v>PREMIUM</v>
      </c>
      <c r="L6139" s="6" t="str">
        <f t="shared" si="480"/>
        <v>6.50-10LUG NUMAPRIME 5 P13X TOTALSOURCE PREMIUM</v>
      </c>
      <c r="M6139" s="12" t="s">
        <v>6170</v>
      </c>
      <c r="N6139" s="12" t="str">
        <f t="shared" si="478"/>
        <v>l2203</v>
      </c>
    </row>
    <row r="6140" spans="1:14">
      <c r="A6140" s="12" t="s">
        <v>6177</v>
      </c>
      <c r="B6140" s="6" t="str">
        <f t="shared" si="477"/>
        <v>l220312398</v>
      </c>
      <c r="C6140" s="12">
        <v>287201</v>
      </c>
      <c r="D6140" s="12" t="str">
        <f t="shared" si="479"/>
        <v>p-087201</v>
      </c>
      <c r="E6140" s="6" t="str">
        <f>+VLOOKUP($D6140,Sheet3!$B:$I,2,0)</f>
        <v>10X5X61/2</v>
      </c>
      <c r="F6140" s="6" t="str">
        <f>+VLOOKUP($D6140,Sheet3!$B:$I,3,0)</f>
        <v>SM</v>
      </c>
      <c r="G6140" s="6" t="str">
        <f>+VLOOKUP($D6140,Sheet3!$B:$I,4,0)</f>
        <v>NUMA</v>
      </c>
      <c r="H6140" s="6">
        <f>+VLOOKUP($D6140,Sheet3!$B:$I,5,0)</f>
        <v>0</v>
      </c>
      <c r="I6140" s="6" t="str">
        <f>+VLOOKUP($D6140,Sheet3!$B:$I,6,0)</f>
        <v>D1.</v>
      </c>
      <c r="J6140" s="6" t="str">
        <f>+VLOOKUP($D6140,Sheet3!$B:$I,7,0)</f>
        <v>TALON</v>
      </c>
      <c r="K6140" s="6" t="str">
        <f>+VLOOKUP($D6140,Sheet3!$B:$I,8,0)</f>
        <v>D</v>
      </c>
      <c r="L6140" s="6" t="str">
        <f t="shared" si="480"/>
        <v>10X5X61/2SM NUMA 0 D1. TALON D</v>
      </c>
      <c r="M6140" s="12" t="s">
        <v>6170</v>
      </c>
      <c r="N6140" s="12" t="str">
        <f t="shared" si="478"/>
        <v>l2203</v>
      </c>
    </row>
    <row r="6141" spans="1:14">
      <c r="A6141" s="12" t="s">
        <v>6178</v>
      </c>
      <c r="B6141" s="6" t="str">
        <f t="shared" si="477"/>
        <v>l220313358</v>
      </c>
      <c r="C6141" s="12">
        <v>250246</v>
      </c>
      <c r="D6141" s="12" t="str">
        <f t="shared" si="479"/>
        <v>p-050246</v>
      </c>
      <c r="E6141" s="6" t="str">
        <f>+VLOOKUP($D6141,Sheet3!$B:$I,2,0)</f>
        <v>6.50-10</v>
      </c>
      <c r="F6141" s="6" t="str">
        <f>+VLOOKUP($D6141,Sheet3!$B:$I,3,0)</f>
        <v>LUG</v>
      </c>
      <c r="G6141" s="6" t="str">
        <f>+VLOOKUP($D6141,Sheet3!$B:$I,4,0)</f>
        <v>NUMA</v>
      </c>
      <c r="H6141" s="6">
        <f>+VLOOKUP($D6141,Sheet3!$B:$I,5,0)</f>
        <v>5</v>
      </c>
      <c r="I6141" s="6" t="str">
        <f>+VLOOKUP($D6141,Sheet3!$B:$I,6,0)</f>
        <v>M12X</v>
      </c>
      <c r="J6141" s="6" t="str">
        <f>+VLOOKUP($D6141,Sheet3!$B:$I,7,0)</f>
        <v>NUMA</v>
      </c>
      <c r="K6141" s="6" t="str">
        <f>+VLOOKUP($D6141,Sheet3!$B:$I,8,0)</f>
        <v>FORTE</v>
      </c>
      <c r="L6141" s="6" t="str">
        <f t="shared" si="480"/>
        <v>6.50-10LUG NUMA 5 M12X NUMA FORTE</v>
      </c>
      <c r="M6141" s="12" t="s">
        <v>6170</v>
      </c>
      <c r="N6141" s="12" t="str">
        <f t="shared" si="478"/>
        <v>l2203</v>
      </c>
    </row>
    <row r="6142" spans="1:14">
      <c r="A6142" s="12" t="s">
        <v>6179</v>
      </c>
      <c r="B6142" s="6" t="str">
        <f t="shared" si="477"/>
        <v>l220313231</v>
      </c>
      <c r="C6142" s="12">
        <v>201425</v>
      </c>
      <c r="D6142" s="12" t="str">
        <f t="shared" si="479"/>
        <v>p-001425</v>
      </c>
      <c r="E6142" s="6" t="str">
        <f>+VLOOKUP($D6142,Sheet3!$B:$I,2,0)</f>
        <v>6.50-10</v>
      </c>
      <c r="F6142" s="6" t="str">
        <f>+VLOOKUP($D6142,Sheet3!$B:$I,3,0)</f>
        <v>LUG</v>
      </c>
      <c r="G6142" s="6" t="str">
        <f>+VLOOKUP($D6142,Sheet3!$B:$I,4,0)</f>
        <v>NUMAPRIME</v>
      </c>
      <c r="H6142" s="6">
        <f>+VLOOKUP($D6142,Sheet3!$B:$I,5,0)</f>
        <v>5</v>
      </c>
      <c r="I6142" s="6" t="str">
        <f>+VLOOKUP($D6142,Sheet3!$B:$I,6,0)</f>
        <v>P13X</v>
      </c>
      <c r="J6142" s="6" t="str">
        <f>+VLOOKUP($D6142,Sheet3!$B:$I,7,0)</f>
        <v>TOTALSOURCE</v>
      </c>
      <c r="K6142" s="6" t="str">
        <f>+VLOOKUP($D6142,Sheet3!$B:$I,8,0)</f>
        <v>PREMIUM</v>
      </c>
      <c r="L6142" s="6" t="str">
        <f t="shared" si="480"/>
        <v>6.50-10LUG NUMAPRIME 5 P13X TOTALSOURCE PREMIUM</v>
      </c>
      <c r="M6142" s="12" t="s">
        <v>6170</v>
      </c>
      <c r="N6142" s="12" t="str">
        <f t="shared" si="478"/>
        <v>l2203</v>
      </c>
    </row>
    <row r="6143" spans="1:14">
      <c r="A6143" s="12" t="s">
        <v>6180</v>
      </c>
      <c r="B6143" s="6" t="str">
        <f t="shared" si="477"/>
        <v>l220313497</v>
      </c>
      <c r="C6143" s="12">
        <v>244805</v>
      </c>
      <c r="D6143" s="12" t="str">
        <f t="shared" si="479"/>
        <v>p-044805</v>
      </c>
      <c r="E6143" s="6" t="str">
        <f>+VLOOKUP($D6143,Sheet3!$B:$I,2,0)</f>
        <v>23X10-12</v>
      </c>
      <c r="F6143" s="6" t="str">
        <f>+VLOOKUP($D6143,Sheet3!$B:$I,3,0)</f>
        <v>LUG</v>
      </c>
      <c r="G6143" s="6" t="str">
        <f>+VLOOKUP($D6143,Sheet3!$B:$I,4,0)</f>
        <v>NUMA</v>
      </c>
      <c r="H6143" s="6">
        <f>+VLOOKUP($D6143,Sheet3!$B:$I,5,0)</f>
        <v>8</v>
      </c>
      <c r="I6143" s="6" t="str">
        <f>+VLOOKUP($D6143,Sheet3!$B:$I,6,0)</f>
        <v>M124</v>
      </c>
      <c r="J6143" s="6" t="str">
        <f>+VLOOKUP($D6143,Sheet3!$B:$I,7,0)</f>
        <v>NUMA</v>
      </c>
      <c r="K6143" s="6" t="str">
        <f>+VLOOKUP($D6143,Sheet3!$B:$I,8,0)</f>
        <v>FORTE</v>
      </c>
      <c r="L6143" s="6" t="str">
        <f t="shared" si="480"/>
        <v>23X10-12LUG NUMA 8 M124 NUMA FORTE</v>
      </c>
      <c r="M6143" s="12" t="s">
        <v>6170</v>
      </c>
      <c r="N6143" s="12" t="str">
        <f t="shared" si="478"/>
        <v>l2203</v>
      </c>
    </row>
    <row r="6144" spans="1:14">
      <c r="A6144" s="12" t="s">
        <v>6181</v>
      </c>
      <c r="B6144" s="6" t="str">
        <f t="shared" si="477"/>
        <v>l220312701</v>
      </c>
      <c r="C6144" s="12">
        <v>201396</v>
      </c>
      <c r="D6144" s="12" t="str">
        <f t="shared" si="479"/>
        <v>p-001396</v>
      </c>
      <c r="E6144" s="6" t="str">
        <f>+VLOOKUP($D6144,Sheet3!$B:$I,2,0)</f>
        <v>6.50-10</v>
      </c>
      <c r="F6144" s="6" t="str">
        <f>+VLOOKUP($D6144,Sheet3!$B:$I,3,0)</f>
        <v>LUG</v>
      </c>
      <c r="G6144" s="6" t="str">
        <f>+VLOOKUP($D6144,Sheet3!$B:$I,4,0)</f>
        <v>DTT</v>
      </c>
      <c r="H6144" s="6">
        <f>+VLOOKUP($D6144,Sheet3!$B:$I,5,0)</f>
        <v>5</v>
      </c>
      <c r="I6144" s="6" t="str">
        <f>+VLOOKUP($D6144,Sheet3!$B:$I,6,0)</f>
        <v>P13X</v>
      </c>
      <c r="J6144" s="6" t="str">
        <f>+VLOOKUP($D6144,Sheet3!$B:$I,7,0)</f>
        <v>NITRO</v>
      </c>
      <c r="K6144" s="6" t="str">
        <f>+VLOOKUP($D6144,Sheet3!$B:$I,8,0)</f>
        <v>-</v>
      </c>
      <c r="L6144" s="6" t="str">
        <f t="shared" si="480"/>
        <v>6.50-10LUG DTT 5 P13X NITRO -</v>
      </c>
      <c r="M6144" s="12" t="s">
        <v>6170</v>
      </c>
      <c r="N6144" s="12" t="str">
        <f t="shared" si="478"/>
        <v>l2203</v>
      </c>
    </row>
    <row r="6145" spans="1:14">
      <c r="A6145" s="12" t="s">
        <v>6182</v>
      </c>
      <c r="B6145" s="6" t="str">
        <f t="shared" si="477"/>
        <v>l220313218</v>
      </c>
      <c r="C6145" s="12">
        <v>244805</v>
      </c>
      <c r="D6145" s="12" t="str">
        <f t="shared" si="479"/>
        <v>p-044805</v>
      </c>
      <c r="E6145" s="6" t="str">
        <f>+VLOOKUP($D6145,Sheet3!$B:$I,2,0)</f>
        <v>23X10-12</v>
      </c>
      <c r="F6145" s="6" t="str">
        <f>+VLOOKUP($D6145,Sheet3!$B:$I,3,0)</f>
        <v>LUG</v>
      </c>
      <c r="G6145" s="6" t="str">
        <f>+VLOOKUP($D6145,Sheet3!$B:$I,4,0)</f>
        <v>NUMA</v>
      </c>
      <c r="H6145" s="6">
        <f>+VLOOKUP($D6145,Sheet3!$B:$I,5,0)</f>
        <v>8</v>
      </c>
      <c r="I6145" s="6" t="str">
        <f>+VLOOKUP($D6145,Sheet3!$B:$I,6,0)</f>
        <v>M124</v>
      </c>
      <c r="J6145" s="6" t="str">
        <f>+VLOOKUP($D6145,Sheet3!$B:$I,7,0)</f>
        <v>NUMA</v>
      </c>
      <c r="K6145" s="6" t="str">
        <f>+VLOOKUP($D6145,Sheet3!$B:$I,8,0)</f>
        <v>FORTE</v>
      </c>
      <c r="L6145" s="6" t="str">
        <f t="shared" si="480"/>
        <v>23X10-12LUG NUMA 8 M124 NUMA FORTE</v>
      </c>
      <c r="M6145" s="12" t="s">
        <v>6170</v>
      </c>
      <c r="N6145" s="12" t="str">
        <f t="shared" si="478"/>
        <v>l2203</v>
      </c>
    </row>
    <row r="6146" spans="1:14">
      <c r="A6146" s="12" t="s">
        <v>6183</v>
      </c>
      <c r="B6146" s="6" t="str">
        <f t="shared" si="477"/>
        <v>l220313299</v>
      </c>
      <c r="C6146" s="12">
        <v>201425</v>
      </c>
      <c r="D6146" s="12" t="str">
        <f t="shared" si="479"/>
        <v>p-001425</v>
      </c>
      <c r="E6146" s="6" t="str">
        <f>+VLOOKUP($D6146,Sheet3!$B:$I,2,0)</f>
        <v>6.50-10</v>
      </c>
      <c r="F6146" s="6" t="str">
        <f>+VLOOKUP($D6146,Sheet3!$B:$I,3,0)</f>
        <v>LUG</v>
      </c>
      <c r="G6146" s="6" t="str">
        <f>+VLOOKUP($D6146,Sheet3!$B:$I,4,0)</f>
        <v>NUMAPRIME</v>
      </c>
      <c r="H6146" s="6">
        <f>+VLOOKUP($D6146,Sheet3!$B:$I,5,0)</f>
        <v>5</v>
      </c>
      <c r="I6146" s="6" t="str">
        <f>+VLOOKUP($D6146,Sheet3!$B:$I,6,0)</f>
        <v>P13X</v>
      </c>
      <c r="J6146" s="6" t="str">
        <f>+VLOOKUP($D6146,Sheet3!$B:$I,7,0)</f>
        <v>TOTALSOURCE</v>
      </c>
      <c r="K6146" s="6" t="str">
        <f>+VLOOKUP($D6146,Sheet3!$B:$I,8,0)</f>
        <v>PREMIUM</v>
      </c>
      <c r="L6146" s="6" t="str">
        <f t="shared" si="480"/>
        <v>6.50-10LUG NUMAPRIME 5 P13X TOTALSOURCE PREMIUM</v>
      </c>
      <c r="M6146" s="12" t="s">
        <v>6170</v>
      </c>
      <c r="N6146" s="12" t="str">
        <f t="shared" si="478"/>
        <v>l2203</v>
      </c>
    </row>
    <row r="6147" spans="1:14">
      <c r="A6147" s="12" t="s">
        <v>6184</v>
      </c>
      <c r="B6147" s="6" t="str">
        <f t="shared" si="477"/>
        <v>l220313420</v>
      </c>
      <c r="C6147" s="12">
        <v>201425</v>
      </c>
      <c r="D6147" s="12" t="str">
        <f t="shared" si="479"/>
        <v>p-001425</v>
      </c>
      <c r="E6147" s="6" t="str">
        <f>+VLOOKUP($D6147,Sheet3!$B:$I,2,0)</f>
        <v>6.50-10</v>
      </c>
      <c r="F6147" s="6" t="str">
        <f>+VLOOKUP($D6147,Sheet3!$B:$I,3,0)</f>
        <v>LUG</v>
      </c>
      <c r="G6147" s="6" t="str">
        <f>+VLOOKUP($D6147,Sheet3!$B:$I,4,0)</f>
        <v>NUMAPRIME</v>
      </c>
      <c r="H6147" s="6">
        <f>+VLOOKUP($D6147,Sheet3!$B:$I,5,0)</f>
        <v>5</v>
      </c>
      <c r="I6147" s="6" t="str">
        <f>+VLOOKUP($D6147,Sheet3!$B:$I,6,0)</f>
        <v>P13X</v>
      </c>
      <c r="J6147" s="6" t="str">
        <f>+VLOOKUP($D6147,Sheet3!$B:$I,7,0)</f>
        <v>TOTALSOURCE</v>
      </c>
      <c r="K6147" s="6" t="str">
        <f>+VLOOKUP($D6147,Sheet3!$B:$I,8,0)</f>
        <v>PREMIUM</v>
      </c>
      <c r="L6147" s="6" t="str">
        <f t="shared" si="480"/>
        <v>6.50-10LUG NUMAPRIME 5 P13X TOTALSOURCE PREMIUM</v>
      </c>
      <c r="M6147" s="12" t="s">
        <v>6170</v>
      </c>
      <c r="N6147" s="12" t="str">
        <f t="shared" si="478"/>
        <v>l2203</v>
      </c>
    </row>
    <row r="6148" spans="1:14">
      <c r="A6148" s="12" t="s">
        <v>6185</v>
      </c>
      <c r="B6148" s="6" t="str">
        <f t="shared" si="477"/>
        <v>l220312873</v>
      </c>
      <c r="C6148" s="12">
        <v>201396</v>
      </c>
      <c r="D6148" s="12" t="str">
        <f t="shared" si="479"/>
        <v>p-001396</v>
      </c>
      <c r="E6148" s="6" t="str">
        <f>+VLOOKUP($D6148,Sheet3!$B:$I,2,0)</f>
        <v>6.50-10</v>
      </c>
      <c r="F6148" s="6" t="str">
        <f>+VLOOKUP($D6148,Sheet3!$B:$I,3,0)</f>
        <v>LUG</v>
      </c>
      <c r="G6148" s="6" t="str">
        <f>+VLOOKUP($D6148,Sheet3!$B:$I,4,0)</f>
        <v>DTT</v>
      </c>
      <c r="H6148" s="6">
        <f>+VLOOKUP($D6148,Sheet3!$B:$I,5,0)</f>
        <v>5</v>
      </c>
      <c r="I6148" s="6" t="str">
        <f>+VLOOKUP($D6148,Sheet3!$B:$I,6,0)</f>
        <v>P13X</v>
      </c>
      <c r="J6148" s="6" t="str">
        <f>+VLOOKUP($D6148,Sheet3!$B:$I,7,0)</f>
        <v>NITRO</v>
      </c>
      <c r="K6148" s="6" t="str">
        <f>+VLOOKUP($D6148,Sheet3!$B:$I,8,0)</f>
        <v>-</v>
      </c>
      <c r="L6148" s="6" t="str">
        <f t="shared" si="480"/>
        <v>6.50-10LUG DTT 5 P13X NITRO -</v>
      </c>
      <c r="M6148" s="12" t="s">
        <v>6170</v>
      </c>
      <c r="N6148" s="12" t="str">
        <f t="shared" si="478"/>
        <v>l2203</v>
      </c>
    </row>
    <row r="6149" spans="1:14">
      <c r="A6149" s="12" t="s">
        <v>6186</v>
      </c>
      <c r="B6149" s="6" t="str">
        <f t="shared" si="477"/>
        <v>l220312544</v>
      </c>
      <c r="C6149" s="12">
        <v>287201</v>
      </c>
      <c r="D6149" s="12" t="str">
        <f t="shared" si="479"/>
        <v>p-087201</v>
      </c>
      <c r="E6149" s="6" t="str">
        <f>+VLOOKUP($D6149,Sheet3!$B:$I,2,0)</f>
        <v>10X5X61/2</v>
      </c>
      <c r="F6149" s="6" t="str">
        <f>+VLOOKUP($D6149,Sheet3!$B:$I,3,0)</f>
        <v>SM</v>
      </c>
      <c r="G6149" s="6" t="str">
        <f>+VLOOKUP($D6149,Sheet3!$B:$I,4,0)</f>
        <v>NUMA</v>
      </c>
      <c r="H6149" s="6">
        <f>+VLOOKUP($D6149,Sheet3!$B:$I,5,0)</f>
        <v>0</v>
      </c>
      <c r="I6149" s="6" t="str">
        <f>+VLOOKUP($D6149,Sheet3!$B:$I,6,0)</f>
        <v>D1.</v>
      </c>
      <c r="J6149" s="6" t="str">
        <f>+VLOOKUP($D6149,Sheet3!$B:$I,7,0)</f>
        <v>TALON</v>
      </c>
      <c r="K6149" s="6" t="str">
        <f>+VLOOKUP($D6149,Sheet3!$B:$I,8,0)</f>
        <v>D</v>
      </c>
      <c r="L6149" s="6" t="str">
        <f t="shared" si="480"/>
        <v>10X5X61/2SM NUMA 0 D1. TALON D</v>
      </c>
      <c r="M6149" s="12" t="s">
        <v>6170</v>
      </c>
      <c r="N6149" s="12" t="str">
        <f t="shared" si="478"/>
        <v>l2203</v>
      </c>
    </row>
    <row r="6150" spans="1:14">
      <c r="A6150" s="12" t="s">
        <v>6187</v>
      </c>
      <c r="B6150" s="6" t="str">
        <f t="shared" si="477"/>
        <v>l220313006</v>
      </c>
      <c r="C6150" s="12">
        <v>286845</v>
      </c>
      <c r="D6150" s="12" t="str">
        <f t="shared" si="479"/>
        <v>p-086845</v>
      </c>
      <c r="E6150" s="6" t="str">
        <f>+VLOOKUP($D6150,Sheet3!$B:$I,2,0)</f>
        <v>10X4X61/2</v>
      </c>
      <c r="F6150" s="6" t="str">
        <f>+VLOOKUP($D6150,Sheet3!$B:$I,3,0)</f>
        <v>SM</v>
      </c>
      <c r="G6150" s="6" t="str">
        <f>+VLOOKUP($D6150,Sheet3!$B:$I,4,0)</f>
        <v>NUMA</v>
      </c>
      <c r="H6150" s="6">
        <f>+VLOOKUP($D6150,Sheet3!$B:$I,5,0)</f>
        <v>0</v>
      </c>
      <c r="I6150" s="6" t="str">
        <f>+VLOOKUP($D6150,Sheet3!$B:$I,6,0)</f>
        <v>P5</v>
      </c>
      <c r="J6150" s="6" t="str">
        <f>+VLOOKUP($D6150,Sheet3!$B:$I,7,0)</f>
        <v>TOTALSOURCE</v>
      </c>
      <c r="K6150" s="6" t="str">
        <f>+VLOOKUP($D6150,Sheet3!$B:$I,8,0)</f>
        <v>P</v>
      </c>
      <c r="L6150" s="6" t="str">
        <f t="shared" si="480"/>
        <v>10X4X61/2SM NUMA 0 P5 TOTALSOURCE P</v>
      </c>
      <c r="M6150" s="12" t="s">
        <v>6170</v>
      </c>
      <c r="N6150" s="12" t="str">
        <f t="shared" si="478"/>
        <v>l2203</v>
      </c>
    </row>
    <row r="6151" spans="1:14">
      <c r="A6151" s="12" t="s">
        <v>6188</v>
      </c>
      <c r="B6151" s="6" t="str">
        <f t="shared" si="477"/>
        <v>l220310813</v>
      </c>
      <c r="C6151" s="12">
        <v>189920</v>
      </c>
      <c r="D6151" s="12" t="str">
        <f t="shared" si="479"/>
        <v>p-189920</v>
      </c>
      <c r="E6151" s="6" t="str">
        <f>+VLOOKUP($D6151,Sheet3!$B:$I,2,0)</f>
        <v>10X4X61/2</v>
      </c>
      <c r="F6151" s="6" t="str">
        <f>+VLOOKUP($D6151,Sheet3!$B:$I,3,0)</f>
        <v>SAT</v>
      </c>
      <c r="G6151" s="6" t="str">
        <f>+VLOOKUP($D6151,Sheet3!$B:$I,4,0)</f>
        <v>NUMA</v>
      </c>
      <c r="H6151" s="6">
        <f>+VLOOKUP($D6151,Sheet3!$B:$I,5,0)</f>
        <v>0</v>
      </c>
      <c r="I6151" s="6" t="str">
        <f>+VLOOKUP($D6151,Sheet3!$B:$I,6,0)</f>
        <v>P5</v>
      </c>
      <c r="J6151" s="6" t="str">
        <f>+VLOOKUP($D6151,Sheet3!$B:$I,7,0)</f>
        <v>TOTALSOURCE</v>
      </c>
      <c r="K6151" s="6" t="str">
        <f>+VLOOKUP($D6151,Sheet3!$B:$I,8,0)</f>
        <v>P</v>
      </c>
      <c r="L6151" s="6" t="str">
        <f t="shared" si="480"/>
        <v>10X4X61/2SAT NUMA 0 P5 TOTALSOURCE P</v>
      </c>
      <c r="M6151" s="12" t="s">
        <v>6170</v>
      </c>
      <c r="N6151" s="12" t="str">
        <f t="shared" si="478"/>
        <v>l2203</v>
      </c>
    </row>
    <row r="6152" spans="1:14">
      <c r="A6152" s="12" t="s">
        <v>6189</v>
      </c>
      <c r="B6152" s="6" t="str">
        <f t="shared" si="477"/>
        <v>l220311480</v>
      </c>
      <c r="C6152" s="12">
        <v>189920</v>
      </c>
      <c r="D6152" s="12" t="str">
        <f t="shared" si="479"/>
        <v>p-189920</v>
      </c>
      <c r="E6152" s="6" t="str">
        <f>+VLOOKUP($D6152,Sheet3!$B:$I,2,0)</f>
        <v>10X4X61/2</v>
      </c>
      <c r="F6152" s="6" t="str">
        <f>+VLOOKUP($D6152,Sheet3!$B:$I,3,0)</f>
        <v>SAT</v>
      </c>
      <c r="G6152" s="6" t="str">
        <f>+VLOOKUP($D6152,Sheet3!$B:$I,4,0)</f>
        <v>NUMA</v>
      </c>
      <c r="H6152" s="6">
        <f>+VLOOKUP($D6152,Sheet3!$B:$I,5,0)</f>
        <v>0</v>
      </c>
      <c r="I6152" s="6" t="str">
        <f>+VLOOKUP($D6152,Sheet3!$B:$I,6,0)</f>
        <v>P5</v>
      </c>
      <c r="J6152" s="6" t="str">
        <f>+VLOOKUP($D6152,Sheet3!$B:$I,7,0)</f>
        <v>TOTALSOURCE</v>
      </c>
      <c r="K6152" s="6" t="str">
        <f>+VLOOKUP($D6152,Sheet3!$B:$I,8,0)</f>
        <v>P</v>
      </c>
      <c r="L6152" s="6" t="str">
        <f t="shared" si="480"/>
        <v>10X4X61/2SAT NUMA 0 P5 TOTALSOURCE P</v>
      </c>
      <c r="M6152" s="12" t="s">
        <v>6170</v>
      </c>
      <c r="N6152" s="12" t="str">
        <f t="shared" si="478"/>
        <v>l2203</v>
      </c>
    </row>
    <row r="6153" spans="1:14">
      <c r="A6153" s="12" t="s">
        <v>6190</v>
      </c>
      <c r="B6153" s="6" t="str">
        <f t="shared" si="477"/>
        <v>l220313187</v>
      </c>
      <c r="C6153" s="12">
        <v>201425</v>
      </c>
      <c r="D6153" s="12" t="str">
        <f t="shared" si="479"/>
        <v>p-001425</v>
      </c>
      <c r="E6153" s="6" t="str">
        <f>+VLOOKUP($D6153,Sheet3!$B:$I,2,0)</f>
        <v>6.50-10</v>
      </c>
      <c r="F6153" s="6" t="str">
        <f>+VLOOKUP($D6153,Sheet3!$B:$I,3,0)</f>
        <v>LUG</v>
      </c>
      <c r="G6153" s="6" t="str">
        <f>+VLOOKUP($D6153,Sheet3!$B:$I,4,0)</f>
        <v>NUMAPRIME</v>
      </c>
      <c r="H6153" s="6">
        <f>+VLOOKUP($D6153,Sheet3!$B:$I,5,0)</f>
        <v>5</v>
      </c>
      <c r="I6153" s="6" t="str">
        <f>+VLOOKUP($D6153,Sheet3!$B:$I,6,0)</f>
        <v>P13X</v>
      </c>
      <c r="J6153" s="6" t="str">
        <f>+VLOOKUP($D6153,Sheet3!$B:$I,7,0)</f>
        <v>TOTALSOURCE</v>
      </c>
      <c r="K6153" s="6" t="str">
        <f>+VLOOKUP($D6153,Sheet3!$B:$I,8,0)</f>
        <v>PREMIUM</v>
      </c>
      <c r="L6153" s="6" t="str">
        <f t="shared" si="480"/>
        <v>6.50-10LUG NUMAPRIME 5 P13X TOTALSOURCE PREMIUM</v>
      </c>
      <c r="M6153" s="12" t="s">
        <v>6170</v>
      </c>
      <c r="N6153" s="12" t="str">
        <f t="shared" si="478"/>
        <v>l2203</v>
      </c>
    </row>
    <row r="6154" spans="1:14">
      <c r="A6154" s="12" t="s">
        <v>6191</v>
      </c>
      <c r="B6154" s="6" t="str">
        <f t="shared" si="477"/>
        <v>l220313418</v>
      </c>
      <c r="C6154" s="12">
        <v>201425</v>
      </c>
      <c r="D6154" s="12" t="str">
        <f t="shared" si="479"/>
        <v>p-001425</v>
      </c>
      <c r="E6154" s="6" t="str">
        <f>+VLOOKUP($D6154,Sheet3!$B:$I,2,0)</f>
        <v>6.50-10</v>
      </c>
      <c r="F6154" s="6" t="str">
        <f>+VLOOKUP($D6154,Sheet3!$B:$I,3,0)</f>
        <v>LUG</v>
      </c>
      <c r="G6154" s="6" t="str">
        <f>+VLOOKUP($D6154,Sheet3!$B:$I,4,0)</f>
        <v>NUMAPRIME</v>
      </c>
      <c r="H6154" s="6">
        <f>+VLOOKUP($D6154,Sheet3!$B:$I,5,0)</f>
        <v>5</v>
      </c>
      <c r="I6154" s="6" t="str">
        <f>+VLOOKUP($D6154,Sheet3!$B:$I,6,0)</f>
        <v>P13X</v>
      </c>
      <c r="J6154" s="6" t="str">
        <f>+VLOOKUP($D6154,Sheet3!$B:$I,7,0)</f>
        <v>TOTALSOURCE</v>
      </c>
      <c r="K6154" s="6" t="str">
        <f>+VLOOKUP($D6154,Sheet3!$B:$I,8,0)</f>
        <v>PREMIUM</v>
      </c>
      <c r="L6154" s="6" t="str">
        <f t="shared" si="480"/>
        <v>6.50-10LUG NUMAPRIME 5 P13X TOTALSOURCE PREMIUM</v>
      </c>
      <c r="M6154" s="12" t="s">
        <v>6170</v>
      </c>
      <c r="N6154" s="12" t="str">
        <f t="shared" si="478"/>
        <v>l2203</v>
      </c>
    </row>
    <row r="6155" spans="1:14">
      <c r="A6155" s="12" t="s">
        <v>6192</v>
      </c>
      <c r="B6155" s="6" t="str">
        <f t="shared" si="477"/>
        <v>l220313357</v>
      </c>
      <c r="C6155" s="12">
        <v>201425</v>
      </c>
      <c r="D6155" s="12" t="str">
        <f t="shared" si="479"/>
        <v>p-001425</v>
      </c>
      <c r="E6155" s="6" t="str">
        <f>+VLOOKUP($D6155,Sheet3!$B:$I,2,0)</f>
        <v>6.50-10</v>
      </c>
      <c r="F6155" s="6" t="str">
        <f>+VLOOKUP($D6155,Sheet3!$B:$I,3,0)</f>
        <v>LUG</v>
      </c>
      <c r="G6155" s="6" t="str">
        <f>+VLOOKUP($D6155,Sheet3!$B:$I,4,0)</f>
        <v>NUMAPRIME</v>
      </c>
      <c r="H6155" s="6">
        <f>+VLOOKUP($D6155,Sheet3!$B:$I,5,0)</f>
        <v>5</v>
      </c>
      <c r="I6155" s="6" t="str">
        <f>+VLOOKUP($D6155,Sheet3!$B:$I,6,0)</f>
        <v>P13X</v>
      </c>
      <c r="J6155" s="6" t="str">
        <f>+VLOOKUP($D6155,Sheet3!$B:$I,7,0)</f>
        <v>TOTALSOURCE</v>
      </c>
      <c r="K6155" s="6" t="str">
        <f>+VLOOKUP($D6155,Sheet3!$B:$I,8,0)</f>
        <v>PREMIUM</v>
      </c>
      <c r="L6155" s="6" t="str">
        <f t="shared" si="480"/>
        <v>6.50-10LUG NUMAPRIME 5 P13X TOTALSOURCE PREMIUM</v>
      </c>
      <c r="M6155" s="12" t="s">
        <v>6170</v>
      </c>
      <c r="N6155" s="12" t="str">
        <f t="shared" si="478"/>
        <v>l2203</v>
      </c>
    </row>
    <row r="6156" spans="1:14">
      <c r="A6156" s="12" t="s">
        <v>6193</v>
      </c>
      <c r="B6156" s="6" t="str">
        <f t="shared" si="477"/>
        <v>l220313018</v>
      </c>
      <c r="C6156" s="12">
        <v>201396</v>
      </c>
      <c r="D6156" s="12" t="str">
        <f t="shared" si="479"/>
        <v>p-001396</v>
      </c>
      <c r="E6156" s="6" t="str">
        <f>+VLOOKUP($D6156,Sheet3!$B:$I,2,0)</f>
        <v>6.50-10</v>
      </c>
      <c r="F6156" s="6" t="str">
        <f>+VLOOKUP($D6156,Sheet3!$B:$I,3,0)</f>
        <v>LUG</v>
      </c>
      <c r="G6156" s="6" t="str">
        <f>+VLOOKUP($D6156,Sheet3!$B:$I,4,0)</f>
        <v>DTT</v>
      </c>
      <c r="H6156" s="6">
        <f>+VLOOKUP($D6156,Sheet3!$B:$I,5,0)</f>
        <v>5</v>
      </c>
      <c r="I6156" s="6" t="str">
        <f>+VLOOKUP($D6156,Sheet3!$B:$I,6,0)</f>
        <v>P13X</v>
      </c>
      <c r="J6156" s="6" t="str">
        <f>+VLOOKUP($D6156,Sheet3!$B:$I,7,0)</f>
        <v>NITRO</v>
      </c>
      <c r="K6156" s="6" t="str">
        <f>+VLOOKUP($D6156,Sheet3!$B:$I,8,0)</f>
        <v>-</v>
      </c>
      <c r="L6156" s="6" t="str">
        <f t="shared" si="480"/>
        <v>6.50-10LUG DTT 5 P13X NITRO -</v>
      </c>
      <c r="M6156" s="12" t="s">
        <v>6170</v>
      </c>
      <c r="N6156" s="12" t="str">
        <f t="shared" si="478"/>
        <v>l2203</v>
      </c>
    </row>
    <row r="6157" spans="1:14">
      <c r="A6157" s="12" t="s">
        <v>6194</v>
      </c>
      <c r="B6157" s="6" t="str">
        <f t="shared" si="477"/>
        <v>l220312492</v>
      </c>
      <c r="C6157" s="12">
        <v>189826</v>
      </c>
      <c r="D6157" s="12" t="str">
        <f t="shared" si="479"/>
        <v>p-189826</v>
      </c>
      <c r="E6157" s="6" t="str">
        <f>+VLOOKUP($D6157,Sheet3!$B:$I,2,0)</f>
        <v>18X6X121/8</v>
      </c>
      <c r="F6157" s="6" t="str">
        <f>+VLOOKUP($D6157,Sheet3!$B:$I,3,0)</f>
        <v>SAT</v>
      </c>
      <c r="G6157" s="6" t="str">
        <f>+VLOOKUP($D6157,Sheet3!$B:$I,4,0)</f>
        <v>NUMA</v>
      </c>
      <c r="H6157" s="6">
        <f>+VLOOKUP($D6157,Sheet3!$B:$I,5,0)</f>
        <v>0</v>
      </c>
      <c r="I6157" s="6" t="str">
        <f>+VLOOKUP($D6157,Sheet3!$B:$I,6,0)</f>
        <v>P5</v>
      </c>
      <c r="J6157" s="6" t="str">
        <f>+VLOOKUP($D6157,Sheet3!$B:$I,7,0)</f>
        <v>TOTALSOURCE</v>
      </c>
      <c r="K6157" s="6" t="str">
        <f>+VLOOKUP($D6157,Sheet3!$B:$I,8,0)</f>
        <v>P</v>
      </c>
      <c r="L6157" s="6" t="str">
        <f t="shared" si="480"/>
        <v>18X6X121/8SAT NUMA 0 P5 TOTALSOURCE P</v>
      </c>
      <c r="M6157" s="12" t="s">
        <v>6195</v>
      </c>
      <c r="N6157" s="12" t="str">
        <f t="shared" si="478"/>
        <v>l2203</v>
      </c>
    </row>
    <row r="6158" spans="1:14">
      <c r="A6158" s="12" t="s">
        <v>6196</v>
      </c>
      <c r="B6158" s="6" t="str">
        <f t="shared" si="477"/>
        <v>l220313015</v>
      </c>
      <c r="C6158" s="12">
        <v>189821</v>
      </c>
      <c r="D6158" s="12" t="str">
        <f t="shared" si="479"/>
        <v>p-189821</v>
      </c>
      <c r="E6158" s="6" t="str">
        <f>+VLOOKUP($D6158,Sheet3!$B:$I,2,0)</f>
        <v>18X7X121/8</v>
      </c>
      <c r="F6158" s="6" t="str">
        <f>+VLOOKUP($D6158,Sheet3!$B:$I,3,0)</f>
        <v>SAT</v>
      </c>
      <c r="G6158" s="6" t="str">
        <f>+VLOOKUP($D6158,Sheet3!$B:$I,4,0)</f>
        <v>NUMA</v>
      </c>
      <c r="H6158" s="6">
        <f>+VLOOKUP($D6158,Sheet3!$B:$I,5,0)</f>
        <v>0</v>
      </c>
      <c r="I6158" s="6" t="str">
        <f>+VLOOKUP($D6158,Sheet3!$B:$I,6,0)</f>
        <v>P5</v>
      </c>
      <c r="J6158" s="6" t="str">
        <f>+VLOOKUP($D6158,Sheet3!$B:$I,7,0)</f>
        <v>TOTALSOURCE</v>
      </c>
      <c r="K6158" s="6" t="str">
        <f>+VLOOKUP($D6158,Sheet3!$B:$I,8,0)</f>
        <v>P</v>
      </c>
      <c r="L6158" s="6" t="str">
        <f t="shared" si="480"/>
        <v>18X7X121/8SAT NUMA 0 P5 TOTALSOURCE P</v>
      </c>
      <c r="M6158" s="12" t="s">
        <v>6195</v>
      </c>
      <c r="N6158" s="12" t="str">
        <f t="shared" si="478"/>
        <v>l2203</v>
      </c>
    </row>
    <row r="6159" spans="1:14">
      <c r="A6159" s="12" t="s">
        <v>6197</v>
      </c>
      <c r="B6159" s="6" t="str">
        <f t="shared" ref="B6159:B6222" si="481">+MID(A6159,9,10)</f>
        <v>l220313088</v>
      </c>
      <c r="C6159" s="12">
        <v>200619</v>
      </c>
      <c r="D6159" s="12" t="str">
        <f t="shared" si="479"/>
        <v>p-000619</v>
      </c>
      <c r="E6159" s="6" t="str">
        <f>+VLOOKUP($D6159,Sheet3!$B:$I,2,0)</f>
        <v>405/220-305</v>
      </c>
      <c r="F6159" s="6" t="str">
        <f>+VLOOKUP($D6159,Sheet3!$B:$I,3,0)</f>
        <v>SM</v>
      </c>
      <c r="G6159" s="6" t="str">
        <f>+VLOOKUP($D6159,Sheet3!$B:$I,4,0)</f>
        <v>NUMA</v>
      </c>
      <c r="H6159" s="6">
        <f>+VLOOKUP($D6159,Sheet3!$B:$I,5,0)</f>
        <v>0</v>
      </c>
      <c r="I6159" s="6" t="str">
        <f>+VLOOKUP($D6159,Sheet3!$B:$I,6,0)</f>
        <v>P6</v>
      </c>
      <c r="J6159" s="6" t="str">
        <f>+VLOOKUP($D6159,Sheet3!$B:$I,7,0)</f>
        <v>NUMA</v>
      </c>
      <c r="K6159" s="6" t="str">
        <f>+VLOOKUP($D6159,Sheet3!$B:$I,8,0)</f>
        <v>XP</v>
      </c>
      <c r="L6159" s="6" t="str">
        <f t="shared" si="480"/>
        <v>405/220-305SM NUMA 0 P6 NUMA XP</v>
      </c>
      <c r="M6159" s="12" t="s">
        <v>6195</v>
      </c>
      <c r="N6159" s="12" t="str">
        <f t="shared" ref="N6159:N6222" si="482">+MID(A6159,9,5)</f>
        <v>l2203</v>
      </c>
    </row>
    <row r="6160" spans="1:14">
      <c r="A6160" s="12" t="s">
        <v>6198</v>
      </c>
      <c r="B6160" s="6" t="str">
        <f t="shared" si="481"/>
        <v>l220313292</v>
      </c>
      <c r="C6160" s="12">
        <v>200619</v>
      </c>
      <c r="D6160" s="12" t="str">
        <f t="shared" ref="D6160:D6223" si="483">+LEFT(A6160,8)</f>
        <v>p-000619</v>
      </c>
      <c r="E6160" s="6" t="str">
        <f>+VLOOKUP($D6160,Sheet3!$B:$I,2,0)</f>
        <v>405/220-305</v>
      </c>
      <c r="F6160" s="6" t="str">
        <f>+VLOOKUP($D6160,Sheet3!$B:$I,3,0)</f>
        <v>SM</v>
      </c>
      <c r="G6160" s="6" t="str">
        <f>+VLOOKUP($D6160,Sheet3!$B:$I,4,0)</f>
        <v>NUMA</v>
      </c>
      <c r="H6160" s="6">
        <f>+VLOOKUP($D6160,Sheet3!$B:$I,5,0)</f>
        <v>0</v>
      </c>
      <c r="I6160" s="6" t="str">
        <f>+VLOOKUP($D6160,Sheet3!$B:$I,6,0)</f>
        <v>P6</v>
      </c>
      <c r="J6160" s="6" t="str">
        <f>+VLOOKUP($D6160,Sheet3!$B:$I,7,0)</f>
        <v>NUMA</v>
      </c>
      <c r="K6160" s="6" t="str">
        <f>+VLOOKUP($D6160,Sheet3!$B:$I,8,0)</f>
        <v>XP</v>
      </c>
      <c r="L6160" s="6" t="str">
        <f t="shared" si="480"/>
        <v>405/220-305SM NUMA 0 P6 NUMA XP</v>
      </c>
      <c r="M6160" s="12" t="s">
        <v>6195</v>
      </c>
      <c r="N6160" s="12" t="str">
        <f t="shared" si="482"/>
        <v>l2203</v>
      </c>
    </row>
    <row r="6161" spans="1:14">
      <c r="A6161" s="12" t="s">
        <v>6199</v>
      </c>
      <c r="B6161" s="6" t="str">
        <f t="shared" si="481"/>
        <v>l220313238</v>
      </c>
      <c r="C6161" s="12">
        <v>200619</v>
      </c>
      <c r="D6161" s="12" t="str">
        <f t="shared" si="483"/>
        <v>p-000619</v>
      </c>
      <c r="E6161" s="6" t="str">
        <f>+VLOOKUP($D6161,Sheet3!$B:$I,2,0)</f>
        <v>405/220-305</v>
      </c>
      <c r="F6161" s="6" t="str">
        <f>+VLOOKUP($D6161,Sheet3!$B:$I,3,0)</f>
        <v>SM</v>
      </c>
      <c r="G6161" s="6" t="str">
        <f>+VLOOKUP($D6161,Sheet3!$B:$I,4,0)</f>
        <v>NUMA</v>
      </c>
      <c r="H6161" s="6">
        <f>+VLOOKUP($D6161,Sheet3!$B:$I,5,0)</f>
        <v>0</v>
      </c>
      <c r="I6161" s="6" t="str">
        <f>+VLOOKUP($D6161,Sheet3!$B:$I,6,0)</f>
        <v>P6</v>
      </c>
      <c r="J6161" s="6" t="str">
        <f>+VLOOKUP($D6161,Sheet3!$B:$I,7,0)</f>
        <v>NUMA</v>
      </c>
      <c r="K6161" s="6" t="str">
        <f>+VLOOKUP($D6161,Sheet3!$B:$I,8,0)</f>
        <v>XP</v>
      </c>
      <c r="L6161" s="6" t="str">
        <f t="shared" si="480"/>
        <v>405/220-305SM NUMA 0 P6 NUMA XP</v>
      </c>
      <c r="M6161" s="12" t="s">
        <v>6195</v>
      </c>
      <c r="N6161" s="12" t="str">
        <f t="shared" si="482"/>
        <v>l2203</v>
      </c>
    </row>
    <row r="6162" spans="1:14">
      <c r="A6162" s="12" t="s">
        <v>6200</v>
      </c>
      <c r="B6162" s="6" t="str">
        <f t="shared" si="481"/>
        <v>l220313424</v>
      </c>
      <c r="C6162" s="12">
        <v>200619</v>
      </c>
      <c r="D6162" s="12" t="str">
        <f t="shared" si="483"/>
        <v>p-000619</v>
      </c>
      <c r="E6162" s="6" t="str">
        <f>+VLOOKUP($D6162,Sheet3!$B:$I,2,0)</f>
        <v>405/220-305</v>
      </c>
      <c r="F6162" s="6" t="str">
        <f>+VLOOKUP($D6162,Sheet3!$B:$I,3,0)</f>
        <v>SM</v>
      </c>
      <c r="G6162" s="6" t="str">
        <f>+VLOOKUP($D6162,Sheet3!$B:$I,4,0)</f>
        <v>NUMA</v>
      </c>
      <c r="H6162" s="6">
        <f>+VLOOKUP($D6162,Sheet3!$B:$I,5,0)</f>
        <v>0</v>
      </c>
      <c r="I6162" s="6" t="str">
        <f>+VLOOKUP($D6162,Sheet3!$B:$I,6,0)</f>
        <v>P6</v>
      </c>
      <c r="J6162" s="6" t="str">
        <f>+VLOOKUP($D6162,Sheet3!$B:$I,7,0)</f>
        <v>NUMA</v>
      </c>
      <c r="K6162" s="6" t="str">
        <f>+VLOOKUP($D6162,Sheet3!$B:$I,8,0)</f>
        <v>XP</v>
      </c>
      <c r="L6162" s="6" t="str">
        <f t="shared" si="480"/>
        <v>405/220-305SM NUMA 0 P6 NUMA XP</v>
      </c>
      <c r="M6162" s="12" t="s">
        <v>6195</v>
      </c>
      <c r="N6162" s="12" t="str">
        <f t="shared" si="482"/>
        <v>l2203</v>
      </c>
    </row>
    <row r="6163" spans="1:14">
      <c r="A6163" s="12" t="s">
        <v>6201</v>
      </c>
      <c r="B6163" s="6" t="str">
        <f t="shared" si="481"/>
        <v>l220313166</v>
      </c>
      <c r="C6163" s="12">
        <v>190178</v>
      </c>
      <c r="D6163" s="12" t="str">
        <f t="shared" si="483"/>
        <v>p-190178</v>
      </c>
      <c r="E6163" s="6" t="str">
        <f>+VLOOKUP($D6163,Sheet3!$B:$I,2,0)</f>
        <v>16X5X101/2</v>
      </c>
      <c r="F6163" s="6" t="str">
        <f>+VLOOKUP($D6163,Sheet3!$B:$I,3,0)</f>
        <v>SM</v>
      </c>
      <c r="G6163" s="6" t="str">
        <f>+VLOOKUP($D6163,Sheet3!$B:$I,4,0)</f>
        <v>NUMA</v>
      </c>
      <c r="H6163" s="6">
        <f>+VLOOKUP($D6163,Sheet3!$B:$I,5,0)</f>
        <v>0</v>
      </c>
      <c r="I6163" s="6" t="str">
        <f>+VLOOKUP($D6163,Sheet3!$B:$I,6,0)</f>
        <v>P5</v>
      </c>
      <c r="J6163" s="6" t="str">
        <f>+VLOOKUP($D6163,Sheet3!$B:$I,7,0)</f>
        <v>GALAXYYMSDS</v>
      </c>
      <c r="K6163" s="6" t="str">
        <f>+VLOOKUP($D6163,Sheet3!$B:$I,8,0)</f>
        <v>P</v>
      </c>
      <c r="L6163" s="6" t="str">
        <f t="shared" si="480"/>
        <v>16X5X101/2SM NUMA 0 P5 GALAXYYMSDS P</v>
      </c>
      <c r="M6163" s="12" t="s">
        <v>6195</v>
      </c>
      <c r="N6163" s="12" t="str">
        <f t="shared" si="482"/>
        <v>l2203</v>
      </c>
    </row>
    <row r="6164" spans="1:14">
      <c r="A6164" s="12" t="s">
        <v>6202</v>
      </c>
      <c r="B6164" s="6" t="str">
        <f t="shared" si="481"/>
        <v>l220310732</v>
      </c>
      <c r="C6164" s="12">
        <v>113485</v>
      </c>
      <c r="D6164" s="12" t="str">
        <f t="shared" si="483"/>
        <v>p-113485</v>
      </c>
      <c r="E6164" s="6" t="str">
        <f>+VLOOKUP($D6164,Sheet3!$B:$I,2,0)</f>
        <v>15X5X111/4</v>
      </c>
      <c r="F6164" s="6" t="str">
        <f>+VLOOKUP($D6164,Sheet3!$B:$I,3,0)</f>
        <v>SM</v>
      </c>
      <c r="G6164" s="6" t="str">
        <f>+VLOOKUP($D6164,Sheet3!$B:$I,4,0)</f>
        <v>NUMA</v>
      </c>
      <c r="H6164" s="6">
        <f>+VLOOKUP($D6164,Sheet3!$B:$I,5,0)</f>
        <v>0</v>
      </c>
      <c r="I6164" s="6" t="str">
        <f>+VLOOKUP($D6164,Sheet3!$B:$I,6,0)</f>
        <v>P5</v>
      </c>
      <c r="J6164" s="6" t="str">
        <f>+VLOOKUP($D6164,Sheet3!$B:$I,7,0)</f>
        <v>TOTALSOURCE</v>
      </c>
      <c r="K6164" s="6" t="str">
        <f>+VLOOKUP($D6164,Sheet3!$B:$I,8,0)</f>
        <v>P</v>
      </c>
      <c r="L6164" s="6" t="str">
        <f t="shared" si="480"/>
        <v>15X5X111/4SM NUMA 0 P5 TOTALSOURCE P</v>
      </c>
      <c r="M6164" s="12" t="s">
        <v>6195</v>
      </c>
      <c r="N6164" s="12" t="str">
        <f t="shared" si="482"/>
        <v>l2203</v>
      </c>
    </row>
    <row r="6165" spans="1:14">
      <c r="A6165" s="12" t="s">
        <v>6203</v>
      </c>
      <c r="B6165" s="6" t="str">
        <f t="shared" si="481"/>
        <v>l220311844</v>
      </c>
      <c r="C6165" s="12">
        <v>190516</v>
      </c>
      <c r="D6165" s="12" t="str">
        <f t="shared" si="483"/>
        <v>p-190516</v>
      </c>
      <c r="E6165" s="6" t="str">
        <f>+VLOOKUP($D6165,Sheet3!$B:$I,2,0)</f>
        <v>161/4X7X111/4</v>
      </c>
      <c r="F6165" s="6" t="str">
        <f>+VLOOKUP($D6165,Sheet3!$B:$I,3,0)</f>
        <v>SAT</v>
      </c>
      <c r="G6165" s="6" t="str">
        <f>+VLOOKUP($D6165,Sheet3!$B:$I,4,0)</f>
        <v>NUMA</v>
      </c>
      <c r="H6165" s="6">
        <f>+VLOOKUP($D6165,Sheet3!$B:$I,5,0)</f>
        <v>0</v>
      </c>
      <c r="I6165" s="6" t="str">
        <f>+VLOOKUP($D6165,Sheet3!$B:$I,6,0)</f>
        <v>D1.</v>
      </c>
      <c r="J6165" s="6" t="str">
        <f>+VLOOKUP($D6165,Sheet3!$B:$I,7,0)</f>
        <v>TALON</v>
      </c>
      <c r="K6165" s="6" t="str">
        <f>+VLOOKUP($D6165,Sheet3!$B:$I,8,0)</f>
        <v>D</v>
      </c>
      <c r="L6165" s="6" t="str">
        <f t="shared" si="480"/>
        <v>161/4X7X111/4SAT NUMA 0 D1. TALON D</v>
      </c>
      <c r="M6165" s="12" t="s">
        <v>6195</v>
      </c>
      <c r="N6165" s="12" t="str">
        <f t="shared" si="482"/>
        <v>l2203</v>
      </c>
    </row>
    <row r="6166" spans="1:14">
      <c r="A6166" s="12" t="s">
        <v>6204</v>
      </c>
      <c r="B6166" s="6" t="str">
        <f t="shared" si="481"/>
        <v>l220313172</v>
      </c>
      <c r="C6166" s="12">
        <v>190181</v>
      </c>
      <c r="D6166" s="12" t="str">
        <f t="shared" si="483"/>
        <v>p-190181</v>
      </c>
      <c r="E6166" s="6" t="str">
        <f>+VLOOKUP($D6166,Sheet3!$B:$I,2,0)</f>
        <v>16X6X101/2</v>
      </c>
      <c r="F6166" s="6" t="str">
        <f>+VLOOKUP($D6166,Sheet3!$B:$I,3,0)</f>
        <v>SM</v>
      </c>
      <c r="G6166" s="6" t="str">
        <f>+VLOOKUP($D6166,Sheet3!$B:$I,4,0)</f>
        <v>NUMA</v>
      </c>
      <c r="H6166" s="6">
        <f>+VLOOKUP($D6166,Sheet3!$B:$I,5,0)</f>
        <v>0</v>
      </c>
      <c r="I6166" s="6" t="str">
        <f>+VLOOKUP($D6166,Sheet3!$B:$I,6,0)</f>
        <v>P5</v>
      </c>
      <c r="J6166" s="6" t="str">
        <f>+VLOOKUP($D6166,Sheet3!$B:$I,7,0)</f>
        <v>GALAXYYMSDS</v>
      </c>
      <c r="K6166" s="6" t="str">
        <f>+VLOOKUP($D6166,Sheet3!$B:$I,8,0)</f>
        <v>P</v>
      </c>
      <c r="L6166" s="6" t="str">
        <f t="shared" si="480"/>
        <v>16X6X101/2SM NUMA 0 P5 GALAXYYMSDS P</v>
      </c>
      <c r="M6166" s="12" t="s">
        <v>6195</v>
      </c>
      <c r="N6166" s="12" t="str">
        <f t="shared" si="482"/>
        <v>l2203</v>
      </c>
    </row>
    <row r="6167" spans="1:14">
      <c r="A6167" s="12" t="s">
        <v>6205</v>
      </c>
      <c r="B6167" s="6" t="str">
        <f t="shared" si="481"/>
        <v>l220312085</v>
      </c>
      <c r="C6167" s="12">
        <v>190181</v>
      </c>
      <c r="D6167" s="12" t="str">
        <f t="shared" si="483"/>
        <v>p-190181</v>
      </c>
      <c r="E6167" s="6" t="str">
        <f>+VLOOKUP($D6167,Sheet3!$B:$I,2,0)</f>
        <v>16X6X101/2</v>
      </c>
      <c r="F6167" s="6" t="str">
        <f>+VLOOKUP($D6167,Sheet3!$B:$I,3,0)</f>
        <v>SM</v>
      </c>
      <c r="G6167" s="6" t="str">
        <f>+VLOOKUP($D6167,Sheet3!$B:$I,4,0)</f>
        <v>NUMA</v>
      </c>
      <c r="H6167" s="6">
        <f>+VLOOKUP($D6167,Sheet3!$B:$I,5,0)</f>
        <v>0</v>
      </c>
      <c r="I6167" s="6" t="str">
        <f>+VLOOKUP($D6167,Sheet3!$B:$I,6,0)</f>
        <v>P5</v>
      </c>
      <c r="J6167" s="6" t="str">
        <f>+VLOOKUP($D6167,Sheet3!$B:$I,7,0)</f>
        <v>GALAXYYMSDS</v>
      </c>
      <c r="K6167" s="6" t="str">
        <f>+VLOOKUP($D6167,Sheet3!$B:$I,8,0)</f>
        <v>P</v>
      </c>
      <c r="L6167" s="6" t="str">
        <f t="shared" si="480"/>
        <v>16X6X101/2SM NUMA 0 P5 GALAXYYMSDS P</v>
      </c>
      <c r="M6167" s="12" t="s">
        <v>6195</v>
      </c>
      <c r="N6167" s="12" t="str">
        <f t="shared" si="482"/>
        <v>l2203</v>
      </c>
    </row>
    <row r="6168" spans="1:14">
      <c r="A6168" s="12" t="s">
        <v>6206</v>
      </c>
      <c r="B6168" s="6" t="str">
        <f t="shared" si="481"/>
        <v>l220312084</v>
      </c>
      <c r="C6168" s="12">
        <v>190181</v>
      </c>
      <c r="D6168" s="12" t="str">
        <f t="shared" si="483"/>
        <v>p-190181</v>
      </c>
      <c r="E6168" s="6" t="str">
        <f>+VLOOKUP($D6168,Sheet3!$B:$I,2,0)</f>
        <v>16X6X101/2</v>
      </c>
      <c r="F6168" s="6" t="str">
        <f>+VLOOKUP($D6168,Sheet3!$B:$I,3,0)</f>
        <v>SM</v>
      </c>
      <c r="G6168" s="6" t="str">
        <f>+VLOOKUP($D6168,Sheet3!$B:$I,4,0)</f>
        <v>NUMA</v>
      </c>
      <c r="H6168" s="6">
        <f>+VLOOKUP($D6168,Sheet3!$B:$I,5,0)</f>
        <v>0</v>
      </c>
      <c r="I6168" s="6" t="str">
        <f>+VLOOKUP($D6168,Sheet3!$B:$I,6,0)</f>
        <v>P5</v>
      </c>
      <c r="J6168" s="6" t="str">
        <f>+VLOOKUP($D6168,Sheet3!$B:$I,7,0)</f>
        <v>GALAXYYMSDS</v>
      </c>
      <c r="K6168" s="6" t="str">
        <f>+VLOOKUP($D6168,Sheet3!$B:$I,8,0)</f>
        <v>P</v>
      </c>
      <c r="L6168" s="6" t="str">
        <f t="shared" si="480"/>
        <v>16X6X101/2SM NUMA 0 P5 GALAXYYMSDS P</v>
      </c>
      <c r="M6168" s="12" t="s">
        <v>6195</v>
      </c>
      <c r="N6168" s="12" t="str">
        <f t="shared" si="482"/>
        <v>l2203</v>
      </c>
    </row>
    <row r="6169" spans="1:14">
      <c r="A6169" s="12" t="s">
        <v>6207</v>
      </c>
      <c r="B6169" s="6" t="str">
        <f t="shared" si="481"/>
        <v>l220310957</v>
      </c>
      <c r="C6169" s="12">
        <v>190240</v>
      </c>
      <c r="D6169" s="12" t="str">
        <f t="shared" si="483"/>
        <v>p-190240</v>
      </c>
      <c r="E6169" s="6" t="str">
        <f>+VLOOKUP($D6169,Sheet3!$B:$I,2,0)</f>
        <v>14X41/2X8</v>
      </c>
      <c r="F6169" s="6" t="str">
        <f>+VLOOKUP($D6169,Sheet3!$B:$I,3,0)</f>
        <v>SM</v>
      </c>
      <c r="G6169" s="6" t="str">
        <f>+VLOOKUP($D6169,Sheet3!$B:$I,4,0)</f>
        <v>NUMA</v>
      </c>
      <c r="H6169" s="6">
        <f>+VLOOKUP($D6169,Sheet3!$B:$I,5,0)</f>
        <v>0</v>
      </c>
      <c r="I6169" s="6" t="str">
        <f>+VLOOKUP($D6169,Sheet3!$B:$I,6,0)</f>
        <v>P5</v>
      </c>
      <c r="J6169" s="6" t="str">
        <f>+VLOOKUP($D6169,Sheet3!$B:$I,7,0)</f>
        <v>GALAXYYMSDS</v>
      </c>
      <c r="K6169" s="6" t="str">
        <f>+VLOOKUP($D6169,Sheet3!$B:$I,8,0)</f>
        <v>P</v>
      </c>
      <c r="L6169" s="6" t="str">
        <f t="shared" si="480"/>
        <v>14X41/2X8SM NUMA 0 P5 GALAXYYMSDS P</v>
      </c>
      <c r="M6169" s="12" t="s">
        <v>6195</v>
      </c>
      <c r="N6169" s="12" t="str">
        <f t="shared" si="482"/>
        <v>l2203</v>
      </c>
    </row>
    <row r="6170" spans="1:14">
      <c r="A6170" s="12" t="s">
        <v>6208</v>
      </c>
      <c r="B6170" s="6" t="str">
        <f t="shared" si="481"/>
        <v>l220310814</v>
      </c>
      <c r="C6170" s="12">
        <v>190240</v>
      </c>
      <c r="D6170" s="12" t="str">
        <f t="shared" si="483"/>
        <v>p-190240</v>
      </c>
      <c r="E6170" s="6" t="str">
        <f>+VLOOKUP($D6170,Sheet3!$B:$I,2,0)</f>
        <v>14X41/2X8</v>
      </c>
      <c r="F6170" s="6" t="str">
        <f>+VLOOKUP($D6170,Sheet3!$B:$I,3,0)</f>
        <v>SM</v>
      </c>
      <c r="G6170" s="6" t="str">
        <f>+VLOOKUP($D6170,Sheet3!$B:$I,4,0)</f>
        <v>NUMA</v>
      </c>
      <c r="H6170" s="6">
        <f>+VLOOKUP($D6170,Sheet3!$B:$I,5,0)</f>
        <v>0</v>
      </c>
      <c r="I6170" s="6" t="str">
        <f>+VLOOKUP($D6170,Sheet3!$B:$I,6,0)</f>
        <v>P5</v>
      </c>
      <c r="J6170" s="6" t="str">
        <f>+VLOOKUP($D6170,Sheet3!$B:$I,7,0)</f>
        <v>GALAXYYMSDS</v>
      </c>
      <c r="K6170" s="6" t="str">
        <f>+VLOOKUP($D6170,Sheet3!$B:$I,8,0)</f>
        <v>P</v>
      </c>
      <c r="L6170" s="6" t="str">
        <f t="shared" si="480"/>
        <v>14X41/2X8SM NUMA 0 P5 GALAXYYMSDS P</v>
      </c>
      <c r="M6170" s="12" t="s">
        <v>6195</v>
      </c>
      <c r="N6170" s="12" t="str">
        <f t="shared" si="482"/>
        <v>l2203</v>
      </c>
    </row>
    <row r="6171" spans="1:14">
      <c r="A6171" s="12" t="s">
        <v>6209</v>
      </c>
      <c r="B6171" s="6" t="str">
        <f t="shared" si="481"/>
        <v>l220313016</v>
      </c>
      <c r="C6171" s="12">
        <v>190269</v>
      </c>
      <c r="D6171" s="12" t="str">
        <f t="shared" si="483"/>
        <v>p-190269</v>
      </c>
      <c r="E6171" s="6" t="str">
        <f>+VLOOKUP($D6171,Sheet3!$B:$I,2,0)</f>
        <v>161/4X6X111/4</v>
      </c>
      <c r="F6171" s="6" t="str">
        <f>+VLOOKUP($D6171,Sheet3!$B:$I,3,0)</f>
        <v>SM</v>
      </c>
      <c r="G6171" s="6" t="str">
        <f>+VLOOKUP($D6171,Sheet3!$B:$I,4,0)</f>
        <v>NUMA</v>
      </c>
      <c r="H6171" s="6">
        <f>+VLOOKUP($D6171,Sheet3!$B:$I,5,0)</f>
        <v>0</v>
      </c>
      <c r="I6171" s="6" t="str">
        <f>+VLOOKUP($D6171,Sheet3!$B:$I,6,0)</f>
        <v>P5</v>
      </c>
      <c r="J6171" s="6" t="str">
        <f>+VLOOKUP($D6171,Sheet3!$B:$I,7,0)</f>
        <v>GALAXYYMSDS</v>
      </c>
      <c r="K6171" s="6" t="str">
        <f>+VLOOKUP($D6171,Sheet3!$B:$I,8,0)</f>
        <v>P</v>
      </c>
      <c r="L6171" s="6" t="str">
        <f t="shared" si="480"/>
        <v>161/4X6X111/4SM NUMA 0 P5 GALAXYYMSDS P</v>
      </c>
      <c r="M6171" s="12" t="s">
        <v>6195</v>
      </c>
      <c r="N6171" s="12" t="str">
        <f t="shared" si="482"/>
        <v>l2203</v>
      </c>
    </row>
    <row r="6172" spans="1:14">
      <c r="A6172" s="12" t="s">
        <v>6210</v>
      </c>
      <c r="B6172" s="6" t="str">
        <f t="shared" si="481"/>
        <v>l220310734</v>
      </c>
      <c r="C6172" s="12">
        <v>289477</v>
      </c>
      <c r="D6172" s="12" t="str">
        <f t="shared" si="483"/>
        <v>p-089477</v>
      </c>
      <c r="E6172" s="6" t="str">
        <f>+VLOOKUP($D6172,Sheet3!$B:$I,2,0)</f>
        <v>16X6X101/2</v>
      </c>
      <c r="F6172" s="6" t="str">
        <f>+VLOOKUP($D6172,Sheet3!$B:$I,3,0)</f>
        <v>SM</v>
      </c>
      <c r="G6172" s="6" t="str">
        <f>+VLOOKUP($D6172,Sheet3!$B:$I,4,0)</f>
        <v>NUMA</v>
      </c>
      <c r="H6172" s="6">
        <f>+VLOOKUP($D6172,Sheet3!$B:$I,5,0)</f>
        <v>0</v>
      </c>
      <c r="I6172" s="6" t="str">
        <f>+VLOOKUP($D6172,Sheet3!$B:$I,6,0)</f>
        <v>P5</v>
      </c>
      <c r="J6172" s="6" t="str">
        <f>+VLOOKUP($D6172,Sheet3!$B:$I,7,0)</f>
        <v>NUMA</v>
      </c>
      <c r="K6172" s="6" t="str">
        <f>+VLOOKUP($D6172,Sheet3!$B:$I,8,0)</f>
        <v>P</v>
      </c>
      <c r="L6172" s="6" t="str">
        <f t="shared" si="480"/>
        <v>16X6X101/2SM NUMA 0 P5 NUMA P</v>
      </c>
      <c r="M6172" s="12" t="s">
        <v>6195</v>
      </c>
      <c r="N6172" s="12" t="str">
        <f t="shared" si="482"/>
        <v>l2203</v>
      </c>
    </row>
    <row r="6173" spans="1:14">
      <c r="A6173" s="12" t="s">
        <v>6211</v>
      </c>
      <c r="B6173" s="6" t="str">
        <f t="shared" si="481"/>
        <v>l220311842</v>
      </c>
      <c r="C6173" s="12">
        <v>189831</v>
      </c>
      <c r="D6173" s="12" t="str">
        <f t="shared" si="483"/>
        <v>p-189831</v>
      </c>
      <c r="E6173" s="6" t="str">
        <f>+VLOOKUP($D6173,Sheet3!$B:$I,2,0)</f>
        <v>16X6X101/2</v>
      </c>
      <c r="F6173" s="6" t="str">
        <f>+VLOOKUP($D6173,Sheet3!$B:$I,3,0)</f>
        <v>SAT</v>
      </c>
      <c r="G6173" s="6" t="str">
        <f>+VLOOKUP($D6173,Sheet3!$B:$I,4,0)</f>
        <v>NUMA</v>
      </c>
      <c r="H6173" s="6">
        <f>+VLOOKUP($D6173,Sheet3!$B:$I,5,0)</f>
        <v>0</v>
      </c>
      <c r="I6173" s="6" t="str">
        <f>+VLOOKUP($D6173,Sheet3!$B:$I,6,0)</f>
        <v>P5</v>
      </c>
      <c r="J6173" s="6" t="str">
        <f>+VLOOKUP($D6173,Sheet3!$B:$I,7,0)</f>
        <v>TOTALSOURCE</v>
      </c>
      <c r="K6173" s="6" t="str">
        <f>+VLOOKUP($D6173,Sheet3!$B:$I,8,0)</f>
        <v>P</v>
      </c>
      <c r="L6173" s="6" t="str">
        <f t="shared" si="480"/>
        <v>16X6X101/2SAT NUMA 0 P5 TOTALSOURCE P</v>
      </c>
      <c r="M6173" s="12" t="s">
        <v>6195</v>
      </c>
      <c r="N6173" s="12" t="str">
        <f t="shared" si="482"/>
        <v>l2203</v>
      </c>
    </row>
    <row r="6174" spans="1:14">
      <c r="A6174" s="12" t="s">
        <v>6212</v>
      </c>
      <c r="B6174" s="6" t="str">
        <f t="shared" si="481"/>
        <v>l220313422</v>
      </c>
      <c r="C6174" s="12">
        <v>189942</v>
      </c>
      <c r="D6174" s="12" t="str">
        <f t="shared" si="483"/>
        <v>p-189942</v>
      </c>
      <c r="E6174" s="6" t="str">
        <f>+VLOOKUP($D6174,Sheet3!$B:$I,2,0)</f>
        <v>16X7X101/2</v>
      </c>
      <c r="F6174" s="6" t="str">
        <f>+VLOOKUP($D6174,Sheet3!$B:$I,3,0)</f>
        <v>SAT</v>
      </c>
      <c r="G6174" s="6" t="str">
        <f>+VLOOKUP($D6174,Sheet3!$B:$I,4,0)</f>
        <v>NUMA</v>
      </c>
      <c r="H6174" s="6">
        <f>+VLOOKUP($D6174,Sheet3!$B:$I,5,0)</f>
        <v>0</v>
      </c>
      <c r="I6174" s="6" t="str">
        <f>+VLOOKUP($D6174,Sheet3!$B:$I,6,0)</f>
        <v>P5</v>
      </c>
      <c r="J6174" s="6" t="str">
        <f>+VLOOKUP($D6174,Sheet3!$B:$I,7,0)</f>
        <v>TOTALSOURCE</v>
      </c>
      <c r="K6174" s="6" t="str">
        <f>+VLOOKUP($D6174,Sheet3!$B:$I,8,0)</f>
        <v>P</v>
      </c>
      <c r="L6174" s="6" t="str">
        <f t="shared" si="480"/>
        <v>16X7X101/2SAT NUMA 0 P5 TOTALSOURCE P</v>
      </c>
      <c r="M6174" s="12" t="s">
        <v>6195</v>
      </c>
      <c r="N6174" s="12" t="str">
        <f t="shared" si="482"/>
        <v>l2203</v>
      </c>
    </row>
    <row r="6175" spans="1:14">
      <c r="A6175" s="12" t="s">
        <v>6213</v>
      </c>
      <c r="B6175" s="6" t="str">
        <f t="shared" si="481"/>
        <v>l220313036</v>
      </c>
      <c r="C6175" s="12">
        <v>189942</v>
      </c>
      <c r="D6175" s="12" t="str">
        <f t="shared" si="483"/>
        <v>p-189942</v>
      </c>
      <c r="E6175" s="6" t="str">
        <f>+VLOOKUP($D6175,Sheet3!$B:$I,2,0)</f>
        <v>16X7X101/2</v>
      </c>
      <c r="F6175" s="6" t="str">
        <f>+VLOOKUP($D6175,Sheet3!$B:$I,3,0)</f>
        <v>SAT</v>
      </c>
      <c r="G6175" s="6" t="str">
        <f>+VLOOKUP($D6175,Sheet3!$B:$I,4,0)</f>
        <v>NUMA</v>
      </c>
      <c r="H6175" s="6">
        <f>+VLOOKUP($D6175,Sheet3!$B:$I,5,0)</f>
        <v>0</v>
      </c>
      <c r="I6175" s="6" t="str">
        <f>+VLOOKUP($D6175,Sheet3!$B:$I,6,0)</f>
        <v>P5</v>
      </c>
      <c r="J6175" s="6" t="str">
        <f>+VLOOKUP($D6175,Sheet3!$B:$I,7,0)</f>
        <v>TOTALSOURCE</v>
      </c>
      <c r="K6175" s="6" t="str">
        <f>+VLOOKUP($D6175,Sheet3!$B:$I,8,0)</f>
        <v>P</v>
      </c>
      <c r="L6175" s="6" t="str">
        <f t="shared" si="480"/>
        <v>16X7X101/2SAT NUMA 0 P5 TOTALSOURCE P</v>
      </c>
      <c r="M6175" s="12" t="s">
        <v>6195</v>
      </c>
      <c r="N6175" s="12" t="str">
        <f t="shared" si="482"/>
        <v>l2203</v>
      </c>
    </row>
    <row r="6176" spans="1:14">
      <c r="A6176" s="12" t="s">
        <v>6214</v>
      </c>
      <c r="B6176" s="6" t="str">
        <f t="shared" si="481"/>
        <v>l220312868</v>
      </c>
      <c r="C6176" s="12">
        <v>190178</v>
      </c>
      <c r="D6176" s="12" t="str">
        <f t="shared" si="483"/>
        <v>p-190178</v>
      </c>
      <c r="E6176" s="6" t="str">
        <f>+VLOOKUP($D6176,Sheet3!$B:$I,2,0)</f>
        <v>16X5X101/2</v>
      </c>
      <c r="F6176" s="6" t="str">
        <f>+VLOOKUP($D6176,Sheet3!$B:$I,3,0)</f>
        <v>SM</v>
      </c>
      <c r="G6176" s="6" t="str">
        <f>+VLOOKUP($D6176,Sheet3!$B:$I,4,0)</f>
        <v>NUMA</v>
      </c>
      <c r="H6176" s="6">
        <f>+VLOOKUP($D6176,Sheet3!$B:$I,5,0)</f>
        <v>0</v>
      </c>
      <c r="I6176" s="6" t="str">
        <f>+VLOOKUP($D6176,Sheet3!$B:$I,6,0)</f>
        <v>P5</v>
      </c>
      <c r="J6176" s="6" t="str">
        <f>+VLOOKUP($D6176,Sheet3!$B:$I,7,0)</f>
        <v>GALAXYYMSDS</v>
      </c>
      <c r="K6176" s="6" t="str">
        <f>+VLOOKUP($D6176,Sheet3!$B:$I,8,0)</f>
        <v>P</v>
      </c>
      <c r="L6176" s="6" t="str">
        <f t="shared" si="480"/>
        <v>16X5X101/2SM NUMA 0 P5 GALAXYYMSDS P</v>
      </c>
      <c r="M6176" s="12" t="s">
        <v>6195</v>
      </c>
      <c r="N6176" s="12" t="str">
        <f t="shared" si="482"/>
        <v>l2203</v>
      </c>
    </row>
    <row r="6177" spans="1:14">
      <c r="A6177" s="12" t="s">
        <v>6215</v>
      </c>
      <c r="B6177" s="6" t="str">
        <f t="shared" si="481"/>
        <v>l220313137</v>
      </c>
      <c r="C6177" s="12">
        <v>190269</v>
      </c>
      <c r="D6177" s="12" t="str">
        <f t="shared" si="483"/>
        <v>p-190269</v>
      </c>
      <c r="E6177" s="6" t="str">
        <f>+VLOOKUP($D6177,Sheet3!$B:$I,2,0)</f>
        <v>161/4X6X111/4</v>
      </c>
      <c r="F6177" s="6" t="str">
        <f>+VLOOKUP($D6177,Sheet3!$B:$I,3,0)</f>
        <v>SM</v>
      </c>
      <c r="G6177" s="6" t="str">
        <f>+VLOOKUP($D6177,Sheet3!$B:$I,4,0)</f>
        <v>NUMA</v>
      </c>
      <c r="H6177" s="6">
        <f>+VLOOKUP($D6177,Sheet3!$B:$I,5,0)</f>
        <v>0</v>
      </c>
      <c r="I6177" s="6" t="str">
        <f>+VLOOKUP($D6177,Sheet3!$B:$I,6,0)</f>
        <v>P5</v>
      </c>
      <c r="J6177" s="6" t="str">
        <f>+VLOOKUP($D6177,Sheet3!$B:$I,7,0)</f>
        <v>GALAXYYMSDS</v>
      </c>
      <c r="K6177" s="6" t="str">
        <f>+VLOOKUP($D6177,Sheet3!$B:$I,8,0)</f>
        <v>P</v>
      </c>
      <c r="L6177" s="6" t="str">
        <f t="shared" si="480"/>
        <v>161/4X6X111/4SM NUMA 0 P5 GALAXYYMSDS P</v>
      </c>
      <c r="M6177" s="12" t="s">
        <v>6195</v>
      </c>
      <c r="N6177" s="12" t="str">
        <f t="shared" si="482"/>
        <v>l2203</v>
      </c>
    </row>
    <row r="6178" spans="1:14">
      <c r="A6178" s="12" t="s">
        <v>6216</v>
      </c>
      <c r="B6178" s="6" t="str">
        <f t="shared" si="481"/>
        <v>l220313044</v>
      </c>
      <c r="C6178" s="12">
        <v>190178</v>
      </c>
      <c r="D6178" s="12" t="str">
        <f t="shared" si="483"/>
        <v>p-190178</v>
      </c>
      <c r="E6178" s="6" t="str">
        <f>+VLOOKUP($D6178,Sheet3!$B:$I,2,0)</f>
        <v>16X5X101/2</v>
      </c>
      <c r="F6178" s="6" t="str">
        <f>+VLOOKUP($D6178,Sheet3!$B:$I,3,0)</f>
        <v>SM</v>
      </c>
      <c r="G6178" s="6" t="str">
        <f>+VLOOKUP($D6178,Sheet3!$B:$I,4,0)</f>
        <v>NUMA</v>
      </c>
      <c r="H6178" s="6">
        <f>+VLOOKUP($D6178,Sheet3!$B:$I,5,0)</f>
        <v>0</v>
      </c>
      <c r="I6178" s="6" t="str">
        <f>+VLOOKUP($D6178,Sheet3!$B:$I,6,0)</f>
        <v>P5</v>
      </c>
      <c r="J6178" s="6" t="str">
        <f>+VLOOKUP($D6178,Sheet3!$B:$I,7,0)</f>
        <v>GALAXYYMSDS</v>
      </c>
      <c r="K6178" s="6" t="str">
        <f>+VLOOKUP($D6178,Sheet3!$B:$I,8,0)</f>
        <v>P</v>
      </c>
      <c r="L6178" s="6" t="str">
        <f t="shared" si="480"/>
        <v>16X5X101/2SM NUMA 0 P5 GALAXYYMSDS P</v>
      </c>
      <c r="M6178" s="12" t="s">
        <v>6195</v>
      </c>
      <c r="N6178" s="12" t="str">
        <f t="shared" si="482"/>
        <v>l2203</v>
      </c>
    </row>
    <row r="6179" spans="1:14">
      <c r="A6179" s="12" t="s">
        <v>6217</v>
      </c>
      <c r="B6179" s="6" t="str">
        <f t="shared" si="481"/>
        <v>l220313073</v>
      </c>
      <c r="C6179" s="12">
        <v>190269</v>
      </c>
      <c r="D6179" s="12" t="str">
        <f t="shared" si="483"/>
        <v>p-190269</v>
      </c>
      <c r="E6179" s="6" t="str">
        <f>+VLOOKUP($D6179,Sheet3!$B:$I,2,0)</f>
        <v>161/4X6X111/4</v>
      </c>
      <c r="F6179" s="6" t="str">
        <f>+VLOOKUP($D6179,Sheet3!$B:$I,3,0)</f>
        <v>SM</v>
      </c>
      <c r="G6179" s="6" t="str">
        <f>+VLOOKUP($D6179,Sheet3!$B:$I,4,0)</f>
        <v>NUMA</v>
      </c>
      <c r="H6179" s="6">
        <f>+VLOOKUP($D6179,Sheet3!$B:$I,5,0)</f>
        <v>0</v>
      </c>
      <c r="I6179" s="6" t="str">
        <f>+VLOOKUP($D6179,Sheet3!$B:$I,6,0)</f>
        <v>P5</v>
      </c>
      <c r="J6179" s="6" t="str">
        <f>+VLOOKUP($D6179,Sheet3!$B:$I,7,0)</f>
        <v>GALAXYYMSDS</v>
      </c>
      <c r="K6179" s="6" t="str">
        <f>+VLOOKUP($D6179,Sheet3!$B:$I,8,0)</f>
        <v>P</v>
      </c>
      <c r="L6179" s="6" t="str">
        <f t="shared" si="480"/>
        <v>161/4X6X111/4SM NUMA 0 P5 GALAXYYMSDS P</v>
      </c>
      <c r="M6179" s="12" t="s">
        <v>6195</v>
      </c>
      <c r="N6179" s="12" t="str">
        <f t="shared" si="482"/>
        <v>l2203</v>
      </c>
    </row>
    <row r="6180" spans="1:14">
      <c r="A6180" s="12" t="s">
        <v>6218</v>
      </c>
      <c r="B6180" s="6" t="str">
        <f t="shared" si="481"/>
        <v>l220311717</v>
      </c>
      <c r="C6180" s="12">
        <v>190516</v>
      </c>
      <c r="D6180" s="12" t="str">
        <f t="shared" si="483"/>
        <v>p-190516</v>
      </c>
      <c r="E6180" s="6" t="str">
        <f>+VLOOKUP($D6180,Sheet3!$B:$I,2,0)</f>
        <v>161/4X7X111/4</v>
      </c>
      <c r="F6180" s="6" t="str">
        <f>+VLOOKUP($D6180,Sheet3!$B:$I,3,0)</f>
        <v>SAT</v>
      </c>
      <c r="G6180" s="6" t="str">
        <f>+VLOOKUP($D6180,Sheet3!$B:$I,4,0)</f>
        <v>NUMA</v>
      </c>
      <c r="H6180" s="6">
        <f>+VLOOKUP($D6180,Sheet3!$B:$I,5,0)</f>
        <v>0</v>
      </c>
      <c r="I6180" s="6" t="str">
        <f>+VLOOKUP($D6180,Sheet3!$B:$I,6,0)</f>
        <v>D1.</v>
      </c>
      <c r="J6180" s="6" t="str">
        <f>+VLOOKUP($D6180,Sheet3!$B:$I,7,0)</f>
        <v>TALON</v>
      </c>
      <c r="K6180" s="6" t="str">
        <f>+VLOOKUP($D6180,Sheet3!$B:$I,8,0)</f>
        <v>D</v>
      </c>
      <c r="L6180" s="6" t="str">
        <f t="shared" si="480"/>
        <v>161/4X7X111/4SAT NUMA 0 D1. TALON D</v>
      </c>
      <c r="M6180" s="12" t="s">
        <v>6195</v>
      </c>
      <c r="N6180" s="12" t="str">
        <f t="shared" si="482"/>
        <v>l2203</v>
      </c>
    </row>
    <row r="6181" spans="1:14">
      <c r="A6181" s="12" t="s">
        <v>6219</v>
      </c>
      <c r="B6181" s="6" t="str">
        <f t="shared" si="481"/>
        <v>l220313261</v>
      </c>
      <c r="C6181" s="12">
        <v>189114</v>
      </c>
      <c r="D6181" s="12" t="str">
        <f t="shared" si="483"/>
        <v>p-189114</v>
      </c>
      <c r="E6181" s="6" t="str">
        <f>+VLOOKUP($D6181,Sheet3!$B:$I,2,0)</f>
        <v>18X6X121/8</v>
      </c>
      <c r="F6181" s="6" t="str">
        <f>+VLOOKUP($D6181,Sheet3!$B:$I,3,0)</f>
        <v>SAT</v>
      </c>
      <c r="G6181" s="6" t="str">
        <f>+VLOOKUP($D6181,Sheet3!$B:$I,4,0)</f>
        <v>NUMA</v>
      </c>
      <c r="H6181" s="6">
        <f>+VLOOKUP($D6181,Sheet3!$B:$I,5,0)</f>
        <v>0</v>
      </c>
      <c r="I6181" s="6" t="str">
        <f>+VLOOKUP($D6181,Sheet3!$B:$I,6,0)</f>
        <v>P5</v>
      </c>
      <c r="J6181" s="6" t="str">
        <f>+VLOOKUP($D6181,Sheet3!$B:$I,7,0)</f>
        <v>NUMA</v>
      </c>
      <c r="K6181" s="6" t="str">
        <f>+VLOOKUP($D6181,Sheet3!$B:$I,8,0)</f>
        <v>P</v>
      </c>
      <c r="L6181" s="6" t="str">
        <f t="shared" si="480"/>
        <v>18X6X121/8SAT NUMA 0 P5 NUMA P</v>
      </c>
      <c r="M6181" s="12" t="s">
        <v>6195</v>
      </c>
      <c r="N6181" s="12" t="str">
        <f t="shared" si="482"/>
        <v>l2203</v>
      </c>
    </row>
    <row r="6182" spans="1:14">
      <c r="A6182" s="12" t="s">
        <v>6220</v>
      </c>
      <c r="B6182" s="6" t="str">
        <f t="shared" si="481"/>
        <v>l220313075</v>
      </c>
      <c r="C6182" s="12">
        <v>189821</v>
      </c>
      <c r="D6182" s="12" t="str">
        <f t="shared" si="483"/>
        <v>p-189821</v>
      </c>
      <c r="E6182" s="6" t="str">
        <f>+VLOOKUP($D6182,Sheet3!$B:$I,2,0)</f>
        <v>18X7X121/8</v>
      </c>
      <c r="F6182" s="6" t="str">
        <f>+VLOOKUP($D6182,Sheet3!$B:$I,3,0)</f>
        <v>SAT</v>
      </c>
      <c r="G6182" s="6" t="str">
        <f>+VLOOKUP($D6182,Sheet3!$B:$I,4,0)</f>
        <v>NUMA</v>
      </c>
      <c r="H6182" s="6">
        <f>+VLOOKUP($D6182,Sheet3!$B:$I,5,0)</f>
        <v>0</v>
      </c>
      <c r="I6182" s="6" t="str">
        <f>+VLOOKUP($D6182,Sheet3!$B:$I,6,0)</f>
        <v>P5</v>
      </c>
      <c r="J6182" s="6" t="str">
        <f>+VLOOKUP($D6182,Sheet3!$B:$I,7,0)</f>
        <v>TOTALSOURCE</v>
      </c>
      <c r="K6182" s="6" t="str">
        <f>+VLOOKUP($D6182,Sheet3!$B:$I,8,0)</f>
        <v>P</v>
      </c>
      <c r="L6182" s="6" t="str">
        <f t="shared" si="480"/>
        <v>18X7X121/8SAT NUMA 0 P5 TOTALSOURCE P</v>
      </c>
      <c r="M6182" s="12" t="s">
        <v>6195</v>
      </c>
      <c r="N6182" s="12" t="str">
        <f t="shared" si="482"/>
        <v>l2203</v>
      </c>
    </row>
    <row r="6183" spans="1:14">
      <c r="A6183" s="12" t="s">
        <v>6221</v>
      </c>
      <c r="B6183" s="6" t="str">
        <f t="shared" si="481"/>
        <v>l220313053</v>
      </c>
      <c r="C6183" s="12">
        <v>189821</v>
      </c>
      <c r="D6183" s="12" t="str">
        <f t="shared" si="483"/>
        <v>p-189821</v>
      </c>
      <c r="E6183" s="6" t="str">
        <f>+VLOOKUP($D6183,Sheet3!$B:$I,2,0)</f>
        <v>18X7X121/8</v>
      </c>
      <c r="F6183" s="6" t="str">
        <f>+VLOOKUP($D6183,Sheet3!$B:$I,3,0)</f>
        <v>SAT</v>
      </c>
      <c r="G6183" s="6" t="str">
        <f>+VLOOKUP($D6183,Sheet3!$B:$I,4,0)</f>
        <v>NUMA</v>
      </c>
      <c r="H6183" s="6">
        <f>+VLOOKUP($D6183,Sheet3!$B:$I,5,0)</f>
        <v>0</v>
      </c>
      <c r="I6183" s="6" t="str">
        <f>+VLOOKUP($D6183,Sheet3!$B:$I,6,0)</f>
        <v>P5</v>
      </c>
      <c r="J6183" s="6" t="str">
        <f>+VLOOKUP($D6183,Sheet3!$B:$I,7,0)</f>
        <v>TOTALSOURCE</v>
      </c>
      <c r="K6183" s="6" t="str">
        <f>+VLOOKUP($D6183,Sheet3!$B:$I,8,0)</f>
        <v>P</v>
      </c>
      <c r="L6183" s="6" t="str">
        <f t="shared" si="480"/>
        <v>18X7X121/8SAT NUMA 0 P5 TOTALSOURCE P</v>
      </c>
      <c r="M6183" s="12" t="s">
        <v>6195</v>
      </c>
      <c r="N6183" s="12" t="str">
        <f t="shared" si="482"/>
        <v>l2203</v>
      </c>
    </row>
    <row r="6184" spans="1:14">
      <c r="A6184" s="12" t="s">
        <v>6222</v>
      </c>
      <c r="B6184" s="6" t="str">
        <f t="shared" si="481"/>
        <v>l220311621</v>
      </c>
      <c r="C6184" s="12">
        <v>200574</v>
      </c>
      <c r="D6184" s="12" t="str">
        <f t="shared" si="483"/>
        <v>p-000574</v>
      </c>
      <c r="E6184" s="6" t="str">
        <f>+VLOOKUP($D6184,Sheet3!$B:$I,2,0)</f>
        <v>18X6X121/8</v>
      </c>
      <c r="F6184" s="6" t="str">
        <f>+VLOOKUP($D6184,Sheet3!$B:$I,3,0)</f>
        <v>SAT</v>
      </c>
      <c r="G6184" s="6" t="str">
        <f>+VLOOKUP($D6184,Sheet3!$B:$I,4,0)</f>
        <v>NUMA</v>
      </c>
      <c r="H6184" s="6">
        <f>+VLOOKUP($D6184,Sheet3!$B:$I,5,0)</f>
        <v>0</v>
      </c>
      <c r="I6184" s="6" t="str">
        <f>+VLOOKUP($D6184,Sheet3!$B:$I,6,0)</f>
        <v>P5</v>
      </c>
      <c r="J6184" s="6" t="str">
        <f>+VLOOKUP($D6184,Sheet3!$B:$I,7,0)</f>
        <v>GALAXYYMSDS</v>
      </c>
      <c r="K6184" s="6" t="str">
        <f>+VLOOKUP($D6184,Sheet3!$B:$I,8,0)</f>
        <v>P</v>
      </c>
      <c r="L6184" s="6" t="str">
        <f t="shared" si="480"/>
        <v>18X6X121/8SAT NUMA 0 P5 GALAXYYMSDS P</v>
      </c>
      <c r="M6184" s="12" t="s">
        <v>6195</v>
      </c>
      <c r="N6184" s="12" t="str">
        <f t="shared" si="482"/>
        <v>l2203</v>
      </c>
    </row>
    <row r="6185" spans="1:14">
      <c r="A6185" s="12" t="s">
        <v>6223</v>
      </c>
      <c r="B6185" s="6" t="str">
        <f t="shared" si="481"/>
        <v>l220313110</v>
      </c>
      <c r="C6185" s="12">
        <v>190178</v>
      </c>
      <c r="D6185" s="12" t="str">
        <f t="shared" si="483"/>
        <v>p-190178</v>
      </c>
      <c r="E6185" s="6" t="str">
        <f>+VLOOKUP($D6185,Sheet3!$B:$I,2,0)</f>
        <v>16X5X101/2</v>
      </c>
      <c r="F6185" s="6" t="str">
        <f>+VLOOKUP($D6185,Sheet3!$B:$I,3,0)</f>
        <v>SM</v>
      </c>
      <c r="G6185" s="6" t="str">
        <f>+VLOOKUP($D6185,Sheet3!$B:$I,4,0)</f>
        <v>NUMA</v>
      </c>
      <c r="H6185" s="6">
        <f>+VLOOKUP($D6185,Sheet3!$B:$I,5,0)</f>
        <v>0</v>
      </c>
      <c r="I6185" s="6" t="str">
        <f>+VLOOKUP($D6185,Sheet3!$B:$I,6,0)</f>
        <v>P5</v>
      </c>
      <c r="J6185" s="6" t="str">
        <f>+VLOOKUP($D6185,Sheet3!$B:$I,7,0)</f>
        <v>GALAXYYMSDS</v>
      </c>
      <c r="K6185" s="6" t="str">
        <f>+VLOOKUP($D6185,Sheet3!$B:$I,8,0)</f>
        <v>P</v>
      </c>
      <c r="L6185" s="6" t="str">
        <f t="shared" si="480"/>
        <v>16X5X101/2SM NUMA 0 P5 GALAXYYMSDS P</v>
      </c>
      <c r="M6185" s="12" t="s">
        <v>6195</v>
      </c>
      <c r="N6185" s="12" t="str">
        <f t="shared" si="482"/>
        <v>l2203</v>
      </c>
    </row>
    <row r="6186" spans="1:14">
      <c r="A6186" s="12" t="s">
        <v>6224</v>
      </c>
      <c r="B6186" s="6" t="str">
        <f t="shared" si="481"/>
        <v>l220313139</v>
      </c>
      <c r="C6186" s="12">
        <v>288894</v>
      </c>
      <c r="D6186" s="12" t="str">
        <f t="shared" si="483"/>
        <v>p-088894</v>
      </c>
      <c r="E6186" s="6" t="str">
        <f>+VLOOKUP($D6186,Sheet3!$B:$I,2,0)</f>
        <v>18X8X121/8</v>
      </c>
      <c r="F6186" s="6" t="str">
        <f>+VLOOKUP($D6186,Sheet3!$B:$I,3,0)</f>
        <v>SM</v>
      </c>
      <c r="G6186" s="6" t="str">
        <f>+VLOOKUP($D6186,Sheet3!$B:$I,4,0)</f>
        <v>NUMA</v>
      </c>
      <c r="H6186" s="6">
        <f>+VLOOKUP($D6186,Sheet3!$B:$I,5,0)</f>
        <v>0</v>
      </c>
      <c r="I6186" s="6" t="str">
        <f>+VLOOKUP($D6186,Sheet3!$B:$I,6,0)</f>
        <v>P5</v>
      </c>
      <c r="J6186" s="6" t="str">
        <f>+VLOOKUP($D6186,Sheet3!$B:$I,7,0)</f>
        <v>TOTALSOURCE</v>
      </c>
      <c r="K6186" s="6" t="str">
        <f>+VLOOKUP($D6186,Sheet3!$B:$I,8,0)</f>
        <v>P</v>
      </c>
      <c r="L6186" s="6" t="str">
        <f t="shared" si="480"/>
        <v>18X8X121/8SM NUMA 0 P5 TOTALSOURCE P</v>
      </c>
      <c r="M6186" s="12" t="s">
        <v>6195</v>
      </c>
      <c r="N6186" s="12" t="str">
        <f t="shared" si="482"/>
        <v>l2203</v>
      </c>
    </row>
    <row r="6187" spans="1:14">
      <c r="A6187" s="12" t="s">
        <v>6225</v>
      </c>
      <c r="B6187" s="6" t="str">
        <f t="shared" si="481"/>
        <v>l220311764</v>
      </c>
      <c r="C6187" s="12">
        <v>190242</v>
      </c>
      <c r="D6187" s="12" t="str">
        <f t="shared" si="483"/>
        <v>p-190242</v>
      </c>
      <c r="E6187" s="6" t="str">
        <f>+VLOOKUP($D6187,Sheet3!$B:$I,2,0)</f>
        <v>18X7X121/8</v>
      </c>
      <c r="F6187" s="6" t="str">
        <f>+VLOOKUP($D6187,Sheet3!$B:$I,3,0)</f>
        <v>SM</v>
      </c>
      <c r="G6187" s="6" t="str">
        <f>+VLOOKUP($D6187,Sheet3!$B:$I,4,0)</f>
        <v>NUMA</v>
      </c>
      <c r="H6187" s="6">
        <f>+VLOOKUP($D6187,Sheet3!$B:$I,5,0)</f>
        <v>0</v>
      </c>
      <c r="I6187" s="6" t="str">
        <f>+VLOOKUP($D6187,Sheet3!$B:$I,6,0)</f>
        <v>P5</v>
      </c>
      <c r="J6187" s="6" t="str">
        <f>+VLOOKUP($D6187,Sheet3!$B:$I,7,0)</f>
        <v>GALAXYYMSDS</v>
      </c>
      <c r="K6187" s="6" t="str">
        <f>+VLOOKUP($D6187,Sheet3!$B:$I,8,0)</f>
        <v>P</v>
      </c>
      <c r="L6187" s="6" t="str">
        <f t="shared" si="480"/>
        <v>18X7X121/8SM NUMA 0 P5 GALAXYYMSDS P</v>
      </c>
      <c r="M6187" s="12" t="s">
        <v>6195</v>
      </c>
      <c r="N6187" s="12" t="str">
        <f t="shared" si="482"/>
        <v>l2203</v>
      </c>
    </row>
    <row r="6188" spans="1:14">
      <c r="A6188" s="12" t="s">
        <v>6226</v>
      </c>
      <c r="B6188" s="6" t="str">
        <f t="shared" si="481"/>
        <v>l220313451</v>
      </c>
      <c r="C6188" s="12">
        <v>189114</v>
      </c>
      <c r="D6188" s="12" t="str">
        <f t="shared" si="483"/>
        <v>p-189114</v>
      </c>
      <c r="E6188" s="6" t="str">
        <f>+VLOOKUP($D6188,Sheet3!$B:$I,2,0)</f>
        <v>18X6X121/8</v>
      </c>
      <c r="F6188" s="6" t="str">
        <f>+VLOOKUP($D6188,Sheet3!$B:$I,3,0)</f>
        <v>SAT</v>
      </c>
      <c r="G6188" s="6" t="str">
        <f>+VLOOKUP($D6188,Sheet3!$B:$I,4,0)</f>
        <v>NUMA</v>
      </c>
      <c r="H6188" s="6">
        <f>+VLOOKUP($D6188,Sheet3!$B:$I,5,0)</f>
        <v>0</v>
      </c>
      <c r="I6188" s="6" t="str">
        <f>+VLOOKUP($D6188,Sheet3!$B:$I,6,0)</f>
        <v>P5</v>
      </c>
      <c r="J6188" s="6" t="str">
        <f>+VLOOKUP($D6188,Sheet3!$B:$I,7,0)</f>
        <v>NUMA</v>
      </c>
      <c r="K6188" s="6" t="str">
        <f>+VLOOKUP($D6188,Sheet3!$B:$I,8,0)</f>
        <v>P</v>
      </c>
      <c r="L6188" s="6" t="str">
        <f t="shared" si="480"/>
        <v>18X6X121/8SAT NUMA 0 P5 NUMA P</v>
      </c>
      <c r="M6188" s="12" t="s">
        <v>6195</v>
      </c>
      <c r="N6188" s="12" t="str">
        <f t="shared" si="482"/>
        <v>l2203</v>
      </c>
    </row>
    <row r="6189" spans="1:14">
      <c r="A6189" s="12" t="s">
        <v>6227</v>
      </c>
      <c r="B6189" s="6" t="str">
        <f t="shared" si="481"/>
        <v>l220313052</v>
      </c>
      <c r="C6189" s="12">
        <v>189114</v>
      </c>
      <c r="D6189" s="12" t="str">
        <f t="shared" si="483"/>
        <v>p-189114</v>
      </c>
      <c r="E6189" s="6" t="str">
        <f>+VLOOKUP($D6189,Sheet3!$B:$I,2,0)</f>
        <v>18X6X121/8</v>
      </c>
      <c r="F6189" s="6" t="str">
        <f>+VLOOKUP($D6189,Sheet3!$B:$I,3,0)</f>
        <v>SAT</v>
      </c>
      <c r="G6189" s="6" t="str">
        <f>+VLOOKUP($D6189,Sheet3!$B:$I,4,0)</f>
        <v>NUMA</v>
      </c>
      <c r="H6189" s="6">
        <f>+VLOOKUP($D6189,Sheet3!$B:$I,5,0)</f>
        <v>0</v>
      </c>
      <c r="I6189" s="6" t="str">
        <f>+VLOOKUP($D6189,Sheet3!$B:$I,6,0)</f>
        <v>P5</v>
      </c>
      <c r="J6189" s="6" t="str">
        <f>+VLOOKUP($D6189,Sheet3!$B:$I,7,0)</f>
        <v>NUMA</v>
      </c>
      <c r="K6189" s="6" t="str">
        <f>+VLOOKUP($D6189,Sheet3!$B:$I,8,0)</f>
        <v>P</v>
      </c>
      <c r="L6189" s="6" t="str">
        <f t="shared" si="480"/>
        <v>18X6X121/8SAT NUMA 0 P5 NUMA P</v>
      </c>
      <c r="M6189" s="12" t="s">
        <v>6195</v>
      </c>
      <c r="N6189" s="12" t="str">
        <f t="shared" si="482"/>
        <v>l2203</v>
      </c>
    </row>
    <row r="6190" spans="1:14">
      <c r="A6190" s="12" t="s">
        <v>6228</v>
      </c>
      <c r="B6190" s="6" t="str">
        <f t="shared" si="481"/>
        <v>l220312971</v>
      </c>
      <c r="C6190" s="12">
        <v>289437</v>
      </c>
      <c r="D6190" s="12" t="str">
        <f t="shared" si="483"/>
        <v>p-089437</v>
      </c>
      <c r="E6190" s="6" t="str">
        <f>+VLOOKUP($D6190,Sheet3!$B:$I,2,0)</f>
        <v>161/4X5X111/4</v>
      </c>
      <c r="F6190" s="6" t="str">
        <f>+VLOOKUP($D6190,Sheet3!$B:$I,3,0)</f>
        <v>SM</v>
      </c>
      <c r="G6190" s="6" t="str">
        <f>+VLOOKUP($D6190,Sheet3!$B:$I,4,0)</f>
        <v>NUMA</v>
      </c>
      <c r="H6190" s="6">
        <f>+VLOOKUP($D6190,Sheet3!$B:$I,5,0)</f>
        <v>0</v>
      </c>
      <c r="I6190" s="6" t="str">
        <f>+VLOOKUP($D6190,Sheet3!$B:$I,6,0)</f>
        <v>P5</v>
      </c>
      <c r="J6190" s="6" t="str">
        <f>+VLOOKUP($D6190,Sheet3!$B:$I,7,0)</f>
        <v>NUMA</v>
      </c>
      <c r="K6190" s="6" t="str">
        <f>+VLOOKUP($D6190,Sheet3!$B:$I,8,0)</f>
        <v>P</v>
      </c>
      <c r="L6190" s="6" t="str">
        <f t="shared" si="480"/>
        <v>161/4X5X111/4SM NUMA 0 P5 NUMA P</v>
      </c>
      <c r="M6190" s="12" t="s">
        <v>6195</v>
      </c>
      <c r="N6190" s="12" t="str">
        <f t="shared" si="482"/>
        <v>l2203</v>
      </c>
    </row>
    <row r="6191" spans="1:14">
      <c r="A6191" s="12" t="s">
        <v>6229</v>
      </c>
      <c r="B6191" s="6" t="str">
        <f t="shared" si="481"/>
        <v>l220311789</v>
      </c>
      <c r="C6191" s="12">
        <v>289477</v>
      </c>
      <c r="D6191" s="12" t="str">
        <f t="shared" si="483"/>
        <v>p-089477</v>
      </c>
      <c r="E6191" s="6" t="str">
        <f>+VLOOKUP($D6191,Sheet3!$B:$I,2,0)</f>
        <v>16X6X101/2</v>
      </c>
      <c r="F6191" s="6" t="str">
        <f>+VLOOKUP($D6191,Sheet3!$B:$I,3,0)</f>
        <v>SM</v>
      </c>
      <c r="G6191" s="6" t="str">
        <f>+VLOOKUP($D6191,Sheet3!$B:$I,4,0)</f>
        <v>NUMA</v>
      </c>
      <c r="H6191" s="6">
        <f>+VLOOKUP($D6191,Sheet3!$B:$I,5,0)</f>
        <v>0</v>
      </c>
      <c r="I6191" s="6" t="str">
        <f>+VLOOKUP($D6191,Sheet3!$B:$I,6,0)</f>
        <v>P5</v>
      </c>
      <c r="J6191" s="6" t="str">
        <f>+VLOOKUP($D6191,Sheet3!$B:$I,7,0)</f>
        <v>NUMA</v>
      </c>
      <c r="K6191" s="6" t="str">
        <f>+VLOOKUP($D6191,Sheet3!$B:$I,8,0)</f>
        <v>P</v>
      </c>
      <c r="L6191" s="6" t="str">
        <f t="shared" ref="L6191:L6254" si="484">CONCATENATE(E6191,F6191," ",G6191," ",H6191," ",I6191," ",J6191," ",K6191)</f>
        <v>16X6X101/2SM NUMA 0 P5 NUMA P</v>
      </c>
      <c r="M6191" s="12" t="s">
        <v>6195</v>
      </c>
      <c r="N6191" s="12" t="str">
        <f t="shared" si="482"/>
        <v>l2203</v>
      </c>
    </row>
    <row r="6192" spans="1:14">
      <c r="A6192" s="12" t="s">
        <v>6230</v>
      </c>
      <c r="B6192" s="6" t="str">
        <f t="shared" si="481"/>
        <v>l220311757</v>
      </c>
      <c r="C6192" s="12">
        <v>289477</v>
      </c>
      <c r="D6192" s="12" t="str">
        <f t="shared" si="483"/>
        <v>p-089477</v>
      </c>
      <c r="E6192" s="6" t="str">
        <f>+VLOOKUP($D6192,Sheet3!$B:$I,2,0)</f>
        <v>16X6X101/2</v>
      </c>
      <c r="F6192" s="6" t="str">
        <f>+VLOOKUP($D6192,Sheet3!$B:$I,3,0)</f>
        <v>SM</v>
      </c>
      <c r="G6192" s="6" t="str">
        <f>+VLOOKUP($D6192,Sheet3!$B:$I,4,0)</f>
        <v>NUMA</v>
      </c>
      <c r="H6192" s="6">
        <f>+VLOOKUP($D6192,Sheet3!$B:$I,5,0)</f>
        <v>0</v>
      </c>
      <c r="I6192" s="6" t="str">
        <f>+VLOOKUP($D6192,Sheet3!$B:$I,6,0)</f>
        <v>P5</v>
      </c>
      <c r="J6192" s="6" t="str">
        <f>+VLOOKUP($D6192,Sheet3!$B:$I,7,0)</f>
        <v>NUMA</v>
      </c>
      <c r="K6192" s="6" t="str">
        <f>+VLOOKUP($D6192,Sheet3!$B:$I,8,0)</f>
        <v>P</v>
      </c>
      <c r="L6192" s="6" t="str">
        <f t="shared" si="484"/>
        <v>16X6X101/2SM NUMA 0 P5 NUMA P</v>
      </c>
      <c r="M6192" s="12" t="s">
        <v>6195</v>
      </c>
      <c r="N6192" s="12" t="str">
        <f t="shared" si="482"/>
        <v>l2203</v>
      </c>
    </row>
    <row r="6193" spans="1:14">
      <c r="A6193" s="12" t="s">
        <v>6231</v>
      </c>
      <c r="B6193" s="6" t="str">
        <f t="shared" si="481"/>
        <v>l220311327</v>
      </c>
      <c r="C6193" s="12">
        <v>200572</v>
      </c>
      <c r="D6193" s="12" t="str">
        <f t="shared" si="483"/>
        <v>p-000572</v>
      </c>
      <c r="E6193" s="6" t="str">
        <f>+VLOOKUP($D6193,Sheet3!$B:$I,2,0)</f>
        <v>16X6X101/2</v>
      </c>
      <c r="F6193" s="6" t="str">
        <f>+VLOOKUP($D6193,Sheet3!$B:$I,3,0)</f>
        <v>SAT</v>
      </c>
      <c r="G6193" s="6" t="str">
        <f>+VLOOKUP($D6193,Sheet3!$B:$I,4,0)</f>
        <v>NUMA</v>
      </c>
      <c r="H6193" s="6">
        <f>+VLOOKUP($D6193,Sheet3!$B:$I,5,0)</f>
        <v>0</v>
      </c>
      <c r="I6193" s="6" t="str">
        <f>+VLOOKUP($D6193,Sheet3!$B:$I,6,0)</f>
        <v>P5</v>
      </c>
      <c r="J6193" s="6" t="str">
        <f>+VLOOKUP($D6193,Sheet3!$B:$I,7,0)</f>
        <v>GALAXYYMSDS</v>
      </c>
      <c r="K6193" s="6" t="str">
        <f>+VLOOKUP($D6193,Sheet3!$B:$I,8,0)</f>
        <v>P</v>
      </c>
      <c r="L6193" s="6" t="str">
        <f t="shared" si="484"/>
        <v>16X6X101/2SAT NUMA 0 P5 GALAXYYMSDS P</v>
      </c>
      <c r="M6193" s="12" t="s">
        <v>6195</v>
      </c>
      <c r="N6193" s="12" t="str">
        <f t="shared" si="482"/>
        <v>l2203</v>
      </c>
    </row>
    <row r="6194" spans="1:14">
      <c r="A6194" s="12" t="s">
        <v>6232</v>
      </c>
      <c r="B6194" s="6" t="str">
        <f t="shared" si="481"/>
        <v>l220313308</v>
      </c>
      <c r="C6194" s="12">
        <v>200572</v>
      </c>
      <c r="D6194" s="12" t="str">
        <f t="shared" si="483"/>
        <v>p-000572</v>
      </c>
      <c r="E6194" s="6" t="str">
        <f>+VLOOKUP($D6194,Sheet3!$B:$I,2,0)</f>
        <v>16X6X101/2</v>
      </c>
      <c r="F6194" s="6" t="str">
        <f>+VLOOKUP($D6194,Sheet3!$B:$I,3,0)</f>
        <v>SAT</v>
      </c>
      <c r="G6194" s="6" t="str">
        <f>+VLOOKUP($D6194,Sheet3!$B:$I,4,0)</f>
        <v>NUMA</v>
      </c>
      <c r="H6194" s="6">
        <f>+VLOOKUP($D6194,Sheet3!$B:$I,5,0)</f>
        <v>0</v>
      </c>
      <c r="I6194" s="6" t="str">
        <f>+VLOOKUP($D6194,Sheet3!$B:$I,6,0)</f>
        <v>P5</v>
      </c>
      <c r="J6194" s="6" t="str">
        <f>+VLOOKUP($D6194,Sheet3!$B:$I,7,0)</f>
        <v>GALAXYYMSDS</v>
      </c>
      <c r="K6194" s="6" t="str">
        <f>+VLOOKUP($D6194,Sheet3!$B:$I,8,0)</f>
        <v>P</v>
      </c>
      <c r="L6194" s="6" t="str">
        <f t="shared" si="484"/>
        <v>16X6X101/2SAT NUMA 0 P5 GALAXYYMSDS P</v>
      </c>
      <c r="M6194" s="12" t="s">
        <v>6195</v>
      </c>
      <c r="N6194" s="12" t="str">
        <f t="shared" si="482"/>
        <v>l2203</v>
      </c>
    </row>
    <row r="6195" spans="1:14">
      <c r="A6195" s="12" t="s">
        <v>6233</v>
      </c>
      <c r="B6195" s="6" t="str">
        <f t="shared" si="481"/>
        <v>l220313303</v>
      </c>
      <c r="C6195" s="12">
        <v>190025</v>
      </c>
      <c r="D6195" s="12" t="str">
        <f t="shared" si="483"/>
        <v>p-190025</v>
      </c>
      <c r="E6195" s="6" t="str">
        <f>+VLOOKUP($D6195,Sheet3!$B:$I,2,0)</f>
        <v>27X10-12WITHAPERTURE</v>
      </c>
      <c r="F6195" s="6" t="str">
        <f>+VLOOKUP($D6195,Sheet3!$B:$I,3,0)</f>
        <v>LUG</v>
      </c>
      <c r="G6195" s="6" t="str">
        <f>+VLOOKUP($D6195,Sheet3!$B:$I,4,0)</f>
        <v>SKS</v>
      </c>
      <c r="H6195" s="6">
        <f>+VLOOKUP($D6195,Sheet3!$B:$I,5,0)</f>
        <v>8</v>
      </c>
      <c r="I6195" s="6" t="str">
        <f>+VLOOKUP($D6195,Sheet3!$B:$I,6,0)</f>
        <v>SK24</v>
      </c>
      <c r="J6195" s="6" t="str">
        <f>+VLOOKUP($D6195,Sheet3!$B:$I,7,0)</f>
        <v>NUMA</v>
      </c>
      <c r="K6195" s="6" t="str">
        <f>+VLOOKUP($D6195,Sheet3!$B:$I,8,0)</f>
        <v>RIGHT</v>
      </c>
      <c r="L6195" s="6" t="str">
        <f t="shared" si="484"/>
        <v>27X10-12WITHAPERTURELUG SKS 8 SK24 NUMA RIGHT</v>
      </c>
      <c r="M6195" s="12" t="s">
        <v>6234</v>
      </c>
      <c r="N6195" s="12" t="str">
        <f t="shared" si="482"/>
        <v>l2203</v>
      </c>
    </row>
    <row r="6196" spans="1:14">
      <c r="A6196" s="12" t="s">
        <v>6235</v>
      </c>
      <c r="B6196" s="6" t="str">
        <f t="shared" si="481"/>
        <v>l220313215</v>
      </c>
      <c r="C6196" s="12">
        <v>201605</v>
      </c>
      <c r="D6196" s="12" t="str">
        <f t="shared" si="483"/>
        <v>p-001605</v>
      </c>
      <c r="E6196" s="6" t="str">
        <f>+VLOOKUP($D6196,Sheet3!$B:$I,2,0)</f>
        <v>8.15-15</v>
      </c>
      <c r="F6196" s="6" t="str">
        <f>+VLOOKUP($D6196,Sheet3!$B:$I,3,0)</f>
        <v>LUG</v>
      </c>
      <c r="G6196" s="6" t="str">
        <f>+VLOOKUP($D6196,Sheet3!$B:$I,4,0)</f>
        <v>NUMAPRIME</v>
      </c>
      <c r="H6196" s="6">
        <f>+VLOOKUP($D6196,Sheet3!$B:$I,5,0)</f>
        <v>7</v>
      </c>
      <c r="I6196" s="6" t="str">
        <f>+VLOOKUP($D6196,Sheet3!$B:$I,6,0)</f>
        <v>P13X</v>
      </c>
      <c r="J6196" s="6" t="str">
        <f>+VLOOKUP($D6196,Sheet3!$B:$I,7,0)</f>
        <v>TOTALSOURCE</v>
      </c>
      <c r="K6196" s="6" t="str">
        <f>+VLOOKUP($D6196,Sheet3!$B:$I,8,0)</f>
        <v>PREMIUM</v>
      </c>
      <c r="L6196" s="6" t="str">
        <f t="shared" si="484"/>
        <v>8.15-15LUG NUMAPRIME 7 P13X TOTALSOURCE PREMIUM</v>
      </c>
      <c r="M6196" s="12" t="s">
        <v>6234</v>
      </c>
      <c r="N6196" s="12" t="str">
        <f t="shared" si="482"/>
        <v>l2203</v>
      </c>
    </row>
    <row r="6197" spans="1:14">
      <c r="A6197" s="12" t="s">
        <v>6236</v>
      </c>
      <c r="B6197" s="6" t="str">
        <f t="shared" si="481"/>
        <v>l220313509</v>
      </c>
      <c r="C6197" s="12">
        <v>203234</v>
      </c>
      <c r="D6197" s="12" t="str">
        <f t="shared" si="483"/>
        <v>p-003234</v>
      </c>
      <c r="E6197" s="6" t="str">
        <f>+VLOOKUP($D6197,Sheet3!$B:$I,2,0)</f>
        <v>2.50-15</v>
      </c>
      <c r="F6197" s="6" t="str">
        <f>+VLOOKUP($D6197,Sheet3!$B:$I,3,0)</f>
        <v>LUG</v>
      </c>
      <c r="G6197" s="6" t="str">
        <f>+VLOOKUP($D6197,Sheet3!$B:$I,4,0)</f>
        <v>NUMAPRIME</v>
      </c>
      <c r="H6197" s="6">
        <f>+VLOOKUP($D6197,Sheet3!$B:$I,5,0)</f>
        <v>7</v>
      </c>
      <c r="I6197" s="6" t="str">
        <f>+VLOOKUP($D6197,Sheet3!$B:$I,6,0)</f>
        <v>P134</v>
      </c>
      <c r="J6197" s="6" t="str">
        <f>+VLOOKUP($D6197,Sheet3!$B:$I,7,0)</f>
        <v>TOTALSOURCE</v>
      </c>
      <c r="K6197" s="6" t="str">
        <f>+VLOOKUP($D6197,Sheet3!$B:$I,8,0)</f>
        <v>PREMIUM</v>
      </c>
      <c r="L6197" s="6" t="str">
        <f t="shared" si="484"/>
        <v>2.50-15LUG NUMAPRIME 7 P134 TOTALSOURCE PREMIUM</v>
      </c>
      <c r="M6197" s="12" t="s">
        <v>6234</v>
      </c>
      <c r="N6197" s="12" t="str">
        <f t="shared" si="482"/>
        <v>l2203</v>
      </c>
    </row>
    <row r="6198" spans="1:14">
      <c r="A6198" s="12" t="s">
        <v>6237</v>
      </c>
      <c r="B6198" s="6" t="str">
        <f t="shared" si="481"/>
        <v>l220313022</v>
      </c>
      <c r="C6198" s="12">
        <v>190025</v>
      </c>
      <c r="D6198" s="12" t="str">
        <f t="shared" si="483"/>
        <v>p-190025</v>
      </c>
      <c r="E6198" s="6" t="str">
        <f>+VLOOKUP($D6198,Sheet3!$B:$I,2,0)</f>
        <v>27X10-12WITHAPERTURE</v>
      </c>
      <c r="F6198" s="6" t="str">
        <f>+VLOOKUP($D6198,Sheet3!$B:$I,3,0)</f>
        <v>LUG</v>
      </c>
      <c r="G6198" s="6" t="str">
        <f>+VLOOKUP($D6198,Sheet3!$B:$I,4,0)</f>
        <v>SKS</v>
      </c>
      <c r="H6198" s="6">
        <f>+VLOOKUP($D6198,Sheet3!$B:$I,5,0)</f>
        <v>8</v>
      </c>
      <c r="I6198" s="6" t="str">
        <f>+VLOOKUP($D6198,Sheet3!$B:$I,6,0)</f>
        <v>SK24</v>
      </c>
      <c r="J6198" s="6" t="str">
        <f>+VLOOKUP($D6198,Sheet3!$B:$I,7,0)</f>
        <v>NUMA</v>
      </c>
      <c r="K6198" s="6" t="str">
        <f>+VLOOKUP($D6198,Sheet3!$B:$I,8,0)</f>
        <v>RIGHT</v>
      </c>
      <c r="L6198" s="6" t="str">
        <f t="shared" si="484"/>
        <v>27X10-12WITHAPERTURELUG SKS 8 SK24 NUMA RIGHT</v>
      </c>
      <c r="M6198" s="12" t="s">
        <v>6234</v>
      </c>
      <c r="N6198" s="12" t="str">
        <f t="shared" si="482"/>
        <v>l2203</v>
      </c>
    </row>
    <row r="6199" spans="1:14">
      <c r="A6199" s="12" t="s">
        <v>6238</v>
      </c>
      <c r="B6199" s="6" t="str">
        <f t="shared" si="481"/>
        <v>l220313217</v>
      </c>
      <c r="C6199" s="12">
        <v>202410</v>
      </c>
      <c r="D6199" s="12" t="str">
        <f t="shared" si="483"/>
        <v>p-002410</v>
      </c>
      <c r="E6199" s="6" t="str">
        <f>+VLOOKUP($D6199,Sheet3!$B:$I,2,0)</f>
        <v>23X10-12</v>
      </c>
      <c r="F6199" s="6" t="str">
        <f>+VLOOKUP($D6199,Sheet3!$B:$I,3,0)</f>
        <v>LUG</v>
      </c>
      <c r="G6199" s="6" t="str">
        <f>+VLOOKUP($D6199,Sheet3!$B:$I,4,0)</f>
        <v>NUMAPRIME</v>
      </c>
      <c r="H6199" s="6">
        <f>+VLOOKUP($D6199,Sheet3!$B:$I,5,0)</f>
        <v>8</v>
      </c>
      <c r="I6199" s="6" t="str">
        <f>+VLOOKUP($D6199,Sheet3!$B:$I,6,0)</f>
        <v>P134</v>
      </c>
      <c r="J6199" s="6" t="str">
        <f>+VLOOKUP($D6199,Sheet3!$B:$I,7,0)</f>
        <v>TOTALSOURCE</v>
      </c>
      <c r="K6199" s="6" t="str">
        <f>+VLOOKUP($D6199,Sheet3!$B:$I,8,0)</f>
        <v>PREMIUM</v>
      </c>
      <c r="L6199" s="6" t="str">
        <f t="shared" si="484"/>
        <v>23X10-12LUG NUMAPRIME 8 P134 TOTALSOURCE PREMIUM</v>
      </c>
      <c r="M6199" s="12" t="s">
        <v>6234</v>
      </c>
      <c r="N6199" s="12" t="str">
        <f t="shared" si="482"/>
        <v>l2203</v>
      </c>
    </row>
    <row r="6200" spans="1:14">
      <c r="A6200" s="12" t="s">
        <v>6239</v>
      </c>
      <c r="B6200" s="6" t="str">
        <f t="shared" si="481"/>
        <v>l220313380</v>
      </c>
      <c r="C6200" s="12">
        <v>244805</v>
      </c>
      <c r="D6200" s="12" t="str">
        <f t="shared" si="483"/>
        <v>p-044805</v>
      </c>
      <c r="E6200" s="6" t="str">
        <f>+VLOOKUP($D6200,Sheet3!$B:$I,2,0)</f>
        <v>23X10-12</v>
      </c>
      <c r="F6200" s="6" t="str">
        <f>+VLOOKUP($D6200,Sheet3!$B:$I,3,0)</f>
        <v>LUG</v>
      </c>
      <c r="G6200" s="6" t="str">
        <f>+VLOOKUP($D6200,Sheet3!$B:$I,4,0)</f>
        <v>NUMA</v>
      </c>
      <c r="H6200" s="6">
        <f>+VLOOKUP($D6200,Sheet3!$B:$I,5,0)</f>
        <v>8</v>
      </c>
      <c r="I6200" s="6" t="str">
        <f>+VLOOKUP($D6200,Sheet3!$B:$I,6,0)</f>
        <v>M124</v>
      </c>
      <c r="J6200" s="6" t="str">
        <f>+VLOOKUP($D6200,Sheet3!$B:$I,7,0)</f>
        <v>NUMA</v>
      </c>
      <c r="K6200" s="6" t="str">
        <f>+VLOOKUP($D6200,Sheet3!$B:$I,8,0)</f>
        <v>FORTE</v>
      </c>
      <c r="L6200" s="6" t="str">
        <f t="shared" si="484"/>
        <v>23X10-12LUG NUMA 8 M124 NUMA FORTE</v>
      </c>
      <c r="M6200" s="12" t="s">
        <v>6234</v>
      </c>
      <c r="N6200" s="12" t="str">
        <f t="shared" si="482"/>
        <v>l2203</v>
      </c>
    </row>
    <row r="6201" spans="1:14">
      <c r="A6201" s="12" t="s">
        <v>6240</v>
      </c>
      <c r="B6201" s="6" t="str">
        <f t="shared" si="481"/>
        <v>l220313379</v>
      </c>
      <c r="C6201" s="12">
        <v>202410</v>
      </c>
      <c r="D6201" s="12" t="str">
        <f t="shared" si="483"/>
        <v>p-002410</v>
      </c>
      <c r="E6201" s="6" t="str">
        <f>+VLOOKUP($D6201,Sheet3!$B:$I,2,0)</f>
        <v>23X10-12</v>
      </c>
      <c r="F6201" s="6" t="str">
        <f>+VLOOKUP($D6201,Sheet3!$B:$I,3,0)</f>
        <v>LUG</v>
      </c>
      <c r="G6201" s="6" t="str">
        <f>+VLOOKUP($D6201,Sheet3!$B:$I,4,0)</f>
        <v>NUMAPRIME</v>
      </c>
      <c r="H6201" s="6">
        <f>+VLOOKUP($D6201,Sheet3!$B:$I,5,0)</f>
        <v>8</v>
      </c>
      <c r="I6201" s="6" t="str">
        <f>+VLOOKUP($D6201,Sheet3!$B:$I,6,0)</f>
        <v>P134</v>
      </c>
      <c r="J6201" s="6" t="str">
        <f>+VLOOKUP($D6201,Sheet3!$B:$I,7,0)</f>
        <v>TOTALSOURCE</v>
      </c>
      <c r="K6201" s="6" t="str">
        <f>+VLOOKUP($D6201,Sheet3!$B:$I,8,0)</f>
        <v>PREMIUM</v>
      </c>
      <c r="L6201" s="6" t="str">
        <f t="shared" si="484"/>
        <v>23X10-12LUG NUMAPRIME 8 P134 TOTALSOURCE PREMIUM</v>
      </c>
      <c r="M6201" s="12" t="s">
        <v>6234</v>
      </c>
      <c r="N6201" s="12" t="str">
        <f t="shared" si="482"/>
        <v>l2203</v>
      </c>
    </row>
    <row r="6202" spans="1:14">
      <c r="A6202" s="12" t="s">
        <v>6241</v>
      </c>
      <c r="B6202" s="6" t="str">
        <f t="shared" si="481"/>
        <v>l220313355</v>
      </c>
      <c r="C6202" s="12">
        <v>188819</v>
      </c>
      <c r="D6202" s="12" t="str">
        <f t="shared" si="483"/>
        <v>p-188819</v>
      </c>
      <c r="E6202" s="6" t="str">
        <f>+VLOOKUP($D6202,Sheet3!$B:$I,2,0)</f>
        <v>7.00-12</v>
      </c>
      <c r="F6202" s="6" t="str">
        <f>+VLOOKUP($D6202,Sheet3!$B:$I,3,0)</f>
        <v>LUG</v>
      </c>
      <c r="G6202" s="6" t="str">
        <f>+VLOOKUP($D6202,Sheet3!$B:$I,4,0)</f>
        <v>NUMAPRIME</v>
      </c>
      <c r="H6202" s="6">
        <f>+VLOOKUP($D6202,Sheet3!$B:$I,5,0)</f>
        <v>5</v>
      </c>
      <c r="I6202" s="6" t="str">
        <f>+VLOOKUP($D6202,Sheet3!$B:$I,6,0)</f>
        <v>P13X</v>
      </c>
      <c r="J6202" s="6" t="str">
        <f>+VLOOKUP($D6202,Sheet3!$B:$I,7,0)</f>
        <v>NUMAPRIME</v>
      </c>
      <c r="K6202" s="6" t="str">
        <f>+VLOOKUP($D6202,Sheet3!$B:$I,8,0)</f>
        <v>PREMIUM</v>
      </c>
      <c r="L6202" s="6" t="str">
        <f t="shared" si="484"/>
        <v>7.00-12LUG NUMAPRIME 5 P13X NUMAPRIME PREMIUM</v>
      </c>
      <c r="M6202" s="12" t="s">
        <v>6234</v>
      </c>
      <c r="N6202" s="12" t="str">
        <f t="shared" si="482"/>
        <v>l2203</v>
      </c>
    </row>
    <row r="6203" spans="1:14">
      <c r="A6203" s="12" t="s">
        <v>6242</v>
      </c>
      <c r="B6203" s="6" t="str">
        <f t="shared" si="481"/>
        <v>l220313298</v>
      </c>
      <c r="C6203" s="12">
        <v>251047</v>
      </c>
      <c r="D6203" s="12" t="str">
        <f t="shared" si="483"/>
        <v>p-051047</v>
      </c>
      <c r="E6203" s="6" t="str">
        <f>+VLOOKUP($D6203,Sheet3!$B:$I,2,0)</f>
        <v>7.00-12</v>
      </c>
      <c r="F6203" s="6" t="str">
        <f>+VLOOKUP($D6203,Sheet3!$B:$I,3,0)</f>
        <v>LUG</v>
      </c>
      <c r="G6203" s="6" t="str">
        <f>+VLOOKUP($D6203,Sheet3!$B:$I,4,0)</f>
        <v>NUMA</v>
      </c>
      <c r="H6203" s="6">
        <f>+VLOOKUP($D6203,Sheet3!$B:$I,5,0)</f>
        <v>5</v>
      </c>
      <c r="I6203" s="6" t="str">
        <f>+VLOOKUP($D6203,Sheet3!$B:$I,6,0)</f>
        <v>M12X</v>
      </c>
      <c r="J6203" s="6" t="str">
        <f>+VLOOKUP($D6203,Sheet3!$B:$I,7,0)</f>
        <v>NUMA</v>
      </c>
      <c r="K6203" s="6" t="str">
        <f>+VLOOKUP($D6203,Sheet3!$B:$I,8,0)</f>
        <v>FORTE</v>
      </c>
      <c r="L6203" s="6" t="str">
        <f t="shared" si="484"/>
        <v>7.00-12LUG NUMA 5 M12X NUMA FORTE</v>
      </c>
      <c r="M6203" s="12" t="s">
        <v>6234</v>
      </c>
      <c r="N6203" s="12" t="str">
        <f t="shared" si="482"/>
        <v>l2203</v>
      </c>
    </row>
    <row r="6204" spans="1:14">
      <c r="A6204" s="12" t="s">
        <v>6243</v>
      </c>
      <c r="B6204" s="6" t="str">
        <f t="shared" si="481"/>
        <v>l220313417</v>
      </c>
      <c r="C6204" s="12">
        <v>251047</v>
      </c>
      <c r="D6204" s="12" t="str">
        <f t="shared" si="483"/>
        <v>p-051047</v>
      </c>
      <c r="E6204" s="6" t="str">
        <f>+VLOOKUP($D6204,Sheet3!$B:$I,2,0)</f>
        <v>7.00-12</v>
      </c>
      <c r="F6204" s="6" t="str">
        <f>+VLOOKUP($D6204,Sheet3!$B:$I,3,0)</f>
        <v>LUG</v>
      </c>
      <c r="G6204" s="6" t="str">
        <f>+VLOOKUP($D6204,Sheet3!$B:$I,4,0)</f>
        <v>NUMA</v>
      </c>
      <c r="H6204" s="6">
        <f>+VLOOKUP($D6204,Sheet3!$B:$I,5,0)</f>
        <v>5</v>
      </c>
      <c r="I6204" s="6" t="str">
        <f>+VLOOKUP($D6204,Sheet3!$B:$I,6,0)</f>
        <v>M12X</v>
      </c>
      <c r="J6204" s="6" t="str">
        <f>+VLOOKUP($D6204,Sheet3!$B:$I,7,0)</f>
        <v>NUMA</v>
      </c>
      <c r="K6204" s="6" t="str">
        <f>+VLOOKUP($D6204,Sheet3!$B:$I,8,0)</f>
        <v>FORTE</v>
      </c>
      <c r="L6204" s="6" t="str">
        <f t="shared" si="484"/>
        <v>7.00-12LUG NUMA 5 M12X NUMA FORTE</v>
      </c>
      <c r="M6204" s="12" t="s">
        <v>6234</v>
      </c>
      <c r="N6204" s="12" t="str">
        <f t="shared" si="482"/>
        <v>l2203</v>
      </c>
    </row>
    <row r="6205" spans="1:14">
      <c r="A6205" s="12" t="s">
        <v>6244</v>
      </c>
      <c r="B6205" s="6" t="str">
        <f t="shared" si="481"/>
        <v>l220313356</v>
      </c>
      <c r="C6205" s="12">
        <v>188819</v>
      </c>
      <c r="D6205" s="12" t="str">
        <f t="shared" si="483"/>
        <v>p-188819</v>
      </c>
      <c r="E6205" s="6" t="str">
        <f>+VLOOKUP($D6205,Sheet3!$B:$I,2,0)</f>
        <v>7.00-12</v>
      </c>
      <c r="F6205" s="6" t="str">
        <f>+VLOOKUP($D6205,Sheet3!$B:$I,3,0)</f>
        <v>LUG</v>
      </c>
      <c r="G6205" s="6" t="str">
        <f>+VLOOKUP($D6205,Sheet3!$B:$I,4,0)</f>
        <v>NUMAPRIME</v>
      </c>
      <c r="H6205" s="6">
        <f>+VLOOKUP($D6205,Sheet3!$B:$I,5,0)</f>
        <v>5</v>
      </c>
      <c r="I6205" s="6" t="str">
        <f>+VLOOKUP($D6205,Sheet3!$B:$I,6,0)</f>
        <v>P13X</v>
      </c>
      <c r="J6205" s="6" t="str">
        <f>+VLOOKUP($D6205,Sheet3!$B:$I,7,0)</f>
        <v>NUMAPRIME</v>
      </c>
      <c r="K6205" s="6" t="str">
        <f>+VLOOKUP($D6205,Sheet3!$B:$I,8,0)</f>
        <v>PREMIUM</v>
      </c>
      <c r="L6205" s="6" t="str">
        <f t="shared" si="484"/>
        <v>7.00-12LUG NUMAPRIME 5 P13X NUMAPRIME PREMIUM</v>
      </c>
      <c r="M6205" s="12" t="s">
        <v>6234</v>
      </c>
      <c r="N6205" s="12" t="str">
        <f t="shared" si="482"/>
        <v>l2203</v>
      </c>
    </row>
    <row r="6206" spans="1:14">
      <c r="A6206" s="12" t="s">
        <v>6245</v>
      </c>
      <c r="B6206" s="6" t="str">
        <f t="shared" si="481"/>
        <v>l220313307</v>
      </c>
      <c r="C6206" s="12">
        <v>189669</v>
      </c>
      <c r="D6206" s="12" t="str">
        <f t="shared" si="483"/>
        <v>p-189669</v>
      </c>
      <c r="E6206" s="6" t="str">
        <f>+VLOOKUP($D6206,Sheet3!$B:$I,2,0)</f>
        <v>27X10-12NOAPT</v>
      </c>
      <c r="F6206" s="6" t="str">
        <f>+VLOOKUP($D6206,Sheet3!$B:$I,3,0)</f>
        <v>LUG</v>
      </c>
      <c r="G6206" s="6" t="str">
        <f>+VLOOKUP($D6206,Sheet3!$B:$I,4,0)</f>
        <v>NUMAPRIME</v>
      </c>
      <c r="H6206" s="6">
        <f>+VLOOKUP($D6206,Sheet3!$B:$I,5,0)</f>
        <v>8</v>
      </c>
      <c r="I6206" s="6" t="str">
        <f>+VLOOKUP($D6206,Sheet3!$B:$I,6,0)</f>
        <v>P134</v>
      </c>
      <c r="J6206" s="6" t="str">
        <f>+VLOOKUP($D6206,Sheet3!$B:$I,7,0)</f>
        <v>NUMAPRIME</v>
      </c>
      <c r="K6206" s="6" t="str">
        <f>+VLOOKUP($D6206,Sheet3!$B:$I,8,0)</f>
        <v>PREMIUM</v>
      </c>
      <c r="L6206" s="6" t="str">
        <f t="shared" si="484"/>
        <v>27X10-12NOAPTLUG NUMAPRIME 8 P134 NUMAPRIME PREMIUM</v>
      </c>
      <c r="M6206" s="12" t="s">
        <v>6234</v>
      </c>
      <c r="N6206" s="12" t="str">
        <f t="shared" si="482"/>
        <v>l2203</v>
      </c>
    </row>
    <row r="6207" spans="1:14">
      <c r="A6207" s="12" t="s">
        <v>6246</v>
      </c>
      <c r="B6207" s="6" t="str">
        <f t="shared" si="481"/>
        <v>l220313378</v>
      </c>
      <c r="C6207" s="12">
        <v>203234</v>
      </c>
      <c r="D6207" s="12" t="str">
        <f t="shared" si="483"/>
        <v>p-003234</v>
      </c>
      <c r="E6207" s="6" t="str">
        <f>+VLOOKUP($D6207,Sheet3!$B:$I,2,0)</f>
        <v>2.50-15</v>
      </c>
      <c r="F6207" s="6" t="str">
        <f>+VLOOKUP($D6207,Sheet3!$B:$I,3,0)</f>
        <v>LUG</v>
      </c>
      <c r="G6207" s="6" t="str">
        <f>+VLOOKUP($D6207,Sheet3!$B:$I,4,0)</f>
        <v>NUMAPRIME</v>
      </c>
      <c r="H6207" s="6">
        <f>+VLOOKUP($D6207,Sheet3!$B:$I,5,0)</f>
        <v>7</v>
      </c>
      <c r="I6207" s="6" t="str">
        <f>+VLOOKUP($D6207,Sheet3!$B:$I,6,0)</f>
        <v>P134</v>
      </c>
      <c r="J6207" s="6" t="str">
        <f>+VLOOKUP($D6207,Sheet3!$B:$I,7,0)</f>
        <v>TOTALSOURCE</v>
      </c>
      <c r="K6207" s="6" t="str">
        <f>+VLOOKUP($D6207,Sheet3!$B:$I,8,0)</f>
        <v>PREMIUM</v>
      </c>
      <c r="L6207" s="6" t="str">
        <f t="shared" si="484"/>
        <v>2.50-15LUG NUMAPRIME 7 P134 TOTALSOURCE PREMIUM</v>
      </c>
      <c r="M6207" s="12" t="s">
        <v>6234</v>
      </c>
      <c r="N6207" s="12" t="str">
        <f t="shared" si="482"/>
        <v>l2203</v>
      </c>
    </row>
    <row r="6208" spans="1:14">
      <c r="A6208" s="12" t="s">
        <v>6247</v>
      </c>
      <c r="B6208" s="6" t="str">
        <f t="shared" si="481"/>
        <v>l220313236</v>
      </c>
      <c r="C6208" s="12">
        <v>188819</v>
      </c>
      <c r="D6208" s="12" t="str">
        <f t="shared" si="483"/>
        <v>p-188819</v>
      </c>
      <c r="E6208" s="6" t="str">
        <f>+VLOOKUP($D6208,Sheet3!$B:$I,2,0)</f>
        <v>7.00-12</v>
      </c>
      <c r="F6208" s="6" t="str">
        <f>+VLOOKUP($D6208,Sheet3!$B:$I,3,0)</f>
        <v>LUG</v>
      </c>
      <c r="G6208" s="6" t="str">
        <f>+VLOOKUP($D6208,Sheet3!$B:$I,4,0)</f>
        <v>NUMAPRIME</v>
      </c>
      <c r="H6208" s="6">
        <f>+VLOOKUP($D6208,Sheet3!$B:$I,5,0)</f>
        <v>5</v>
      </c>
      <c r="I6208" s="6" t="str">
        <f>+VLOOKUP($D6208,Sheet3!$B:$I,6,0)</f>
        <v>P13X</v>
      </c>
      <c r="J6208" s="6" t="str">
        <f>+VLOOKUP($D6208,Sheet3!$B:$I,7,0)</f>
        <v>NUMAPRIME</v>
      </c>
      <c r="K6208" s="6" t="str">
        <f>+VLOOKUP($D6208,Sheet3!$B:$I,8,0)</f>
        <v>PREMIUM</v>
      </c>
      <c r="L6208" s="6" t="str">
        <f t="shared" si="484"/>
        <v>7.00-12LUG NUMAPRIME 5 P13X NUMAPRIME PREMIUM</v>
      </c>
      <c r="M6208" s="12" t="s">
        <v>6234</v>
      </c>
      <c r="N6208" s="12" t="str">
        <f t="shared" si="482"/>
        <v>l2203</v>
      </c>
    </row>
    <row r="6209" spans="1:14">
      <c r="A6209" s="12" t="s">
        <v>6248</v>
      </c>
      <c r="B6209" s="6" t="str">
        <f t="shared" si="481"/>
        <v>l220313280</v>
      </c>
      <c r="C6209" s="12">
        <v>188820</v>
      </c>
      <c r="D6209" s="12" t="str">
        <f t="shared" si="483"/>
        <v>p-188820</v>
      </c>
      <c r="E6209" s="6" t="str">
        <f>+VLOOKUP($D6209,Sheet3!$B:$I,2,0)</f>
        <v>7.00-12</v>
      </c>
      <c r="F6209" s="6" t="str">
        <f>+VLOOKUP($D6209,Sheet3!$B:$I,3,0)</f>
        <v>LUG</v>
      </c>
      <c r="G6209" s="6" t="str">
        <f>+VLOOKUP($D6209,Sheet3!$B:$I,4,0)</f>
        <v>NUMAPRIME</v>
      </c>
      <c r="H6209" s="6">
        <f>+VLOOKUP($D6209,Sheet3!$B:$I,5,0)</f>
        <v>5</v>
      </c>
      <c r="I6209" s="6" t="str">
        <f>+VLOOKUP($D6209,Sheet3!$B:$I,6,0)</f>
        <v>P134</v>
      </c>
      <c r="J6209" s="6" t="str">
        <f>+VLOOKUP($D6209,Sheet3!$B:$I,7,0)</f>
        <v>NUMAPRIME</v>
      </c>
      <c r="K6209" s="6" t="str">
        <f>+VLOOKUP($D6209,Sheet3!$B:$I,8,0)</f>
        <v>PREMIUM</v>
      </c>
      <c r="L6209" s="6" t="str">
        <f t="shared" si="484"/>
        <v>7.00-12LUG NUMAPRIME 5 P134 NUMAPRIME PREMIUM</v>
      </c>
      <c r="M6209" s="12" t="s">
        <v>6234</v>
      </c>
      <c r="N6209" s="12" t="str">
        <f t="shared" si="482"/>
        <v>l2203</v>
      </c>
    </row>
    <row r="6210" spans="1:14">
      <c r="A6210" s="12" t="s">
        <v>6249</v>
      </c>
      <c r="B6210" s="6" t="str">
        <f t="shared" si="481"/>
        <v>l220313233</v>
      </c>
      <c r="C6210" s="12">
        <v>188819</v>
      </c>
      <c r="D6210" s="12" t="str">
        <f t="shared" si="483"/>
        <v>p-188819</v>
      </c>
      <c r="E6210" s="6" t="str">
        <f>+VLOOKUP($D6210,Sheet3!$B:$I,2,0)</f>
        <v>7.00-12</v>
      </c>
      <c r="F6210" s="6" t="str">
        <f>+VLOOKUP($D6210,Sheet3!$B:$I,3,0)</f>
        <v>LUG</v>
      </c>
      <c r="G6210" s="6" t="str">
        <f>+VLOOKUP($D6210,Sheet3!$B:$I,4,0)</f>
        <v>NUMAPRIME</v>
      </c>
      <c r="H6210" s="6">
        <f>+VLOOKUP($D6210,Sheet3!$B:$I,5,0)</f>
        <v>5</v>
      </c>
      <c r="I6210" s="6" t="str">
        <f>+VLOOKUP($D6210,Sheet3!$B:$I,6,0)</f>
        <v>P13X</v>
      </c>
      <c r="J6210" s="6" t="str">
        <f>+VLOOKUP($D6210,Sheet3!$B:$I,7,0)</f>
        <v>NUMAPRIME</v>
      </c>
      <c r="K6210" s="6" t="str">
        <f>+VLOOKUP($D6210,Sheet3!$B:$I,8,0)</f>
        <v>PREMIUM</v>
      </c>
      <c r="L6210" s="6" t="str">
        <f t="shared" si="484"/>
        <v>7.00-12LUG NUMAPRIME 5 P13X NUMAPRIME PREMIUM</v>
      </c>
      <c r="M6210" s="12" t="s">
        <v>6234</v>
      </c>
      <c r="N6210" s="12" t="str">
        <f t="shared" si="482"/>
        <v>l2203</v>
      </c>
    </row>
    <row r="6211" spans="1:14">
      <c r="A6211" s="12" t="s">
        <v>6250</v>
      </c>
      <c r="B6211" s="6" t="str">
        <f t="shared" si="481"/>
        <v>l220313411</v>
      </c>
      <c r="C6211" s="12">
        <v>188820</v>
      </c>
      <c r="D6211" s="12" t="str">
        <f t="shared" si="483"/>
        <v>p-188820</v>
      </c>
      <c r="E6211" s="6" t="str">
        <f>+VLOOKUP($D6211,Sheet3!$B:$I,2,0)</f>
        <v>7.00-12</v>
      </c>
      <c r="F6211" s="6" t="str">
        <f>+VLOOKUP($D6211,Sheet3!$B:$I,3,0)</f>
        <v>LUG</v>
      </c>
      <c r="G6211" s="6" t="str">
        <f>+VLOOKUP($D6211,Sheet3!$B:$I,4,0)</f>
        <v>NUMAPRIME</v>
      </c>
      <c r="H6211" s="6">
        <f>+VLOOKUP($D6211,Sheet3!$B:$I,5,0)</f>
        <v>5</v>
      </c>
      <c r="I6211" s="6" t="str">
        <f>+VLOOKUP($D6211,Sheet3!$B:$I,6,0)</f>
        <v>P134</v>
      </c>
      <c r="J6211" s="6" t="str">
        <f>+VLOOKUP($D6211,Sheet3!$B:$I,7,0)</f>
        <v>NUMAPRIME</v>
      </c>
      <c r="K6211" s="6" t="str">
        <f>+VLOOKUP($D6211,Sheet3!$B:$I,8,0)</f>
        <v>PREMIUM</v>
      </c>
      <c r="L6211" s="6" t="str">
        <f t="shared" si="484"/>
        <v>7.00-12LUG NUMAPRIME 5 P134 NUMAPRIME PREMIUM</v>
      </c>
      <c r="M6211" s="12" t="s">
        <v>6234</v>
      </c>
      <c r="N6211" s="12" t="str">
        <f t="shared" si="482"/>
        <v>l2203</v>
      </c>
    </row>
    <row r="6212" spans="1:14">
      <c r="A6212" s="12" t="s">
        <v>6251</v>
      </c>
      <c r="B6212" s="6" t="str">
        <f t="shared" si="481"/>
        <v>l220313156</v>
      </c>
      <c r="C6212" s="12">
        <v>241278</v>
      </c>
      <c r="D6212" s="12" t="str">
        <f t="shared" si="483"/>
        <v>p-041278</v>
      </c>
      <c r="E6212" s="6" t="str">
        <f>+VLOOKUP($D6212,Sheet3!$B:$I,2,0)</f>
        <v>27X10-12NOAPT</v>
      </c>
      <c r="F6212" s="6" t="str">
        <f>+VLOOKUP($D6212,Sheet3!$B:$I,3,0)</f>
        <v>LUG</v>
      </c>
      <c r="G6212" s="6" t="str">
        <f>+VLOOKUP($D6212,Sheet3!$B:$I,4,0)</f>
        <v>NUMA</v>
      </c>
      <c r="H6212" s="6">
        <f>+VLOOKUP($D6212,Sheet3!$B:$I,5,0)</f>
        <v>8</v>
      </c>
      <c r="I6212" s="6" t="str">
        <f>+VLOOKUP($D6212,Sheet3!$B:$I,6,0)</f>
        <v>M124</v>
      </c>
      <c r="J6212" s="6" t="str">
        <f>+VLOOKUP($D6212,Sheet3!$B:$I,7,0)</f>
        <v>NUMA</v>
      </c>
      <c r="K6212" s="6" t="str">
        <f>+VLOOKUP($D6212,Sheet3!$B:$I,8,0)</f>
        <v>FORTE</v>
      </c>
      <c r="L6212" s="6" t="str">
        <f t="shared" si="484"/>
        <v>27X10-12NOAPTLUG NUMA 8 M124 NUMA FORTE</v>
      </c>
      <c r="M6212" s="12" t="s">
        <v>6234</v>
      </c>
      <c r="N6212" s="12" t="str">
        <f t="shared" si="482"/>
        <v>l2203</v>
      </c>
    </row>
    <row r="6213" spans="1:14">
      <c r="A6213" s="12" t="s">
        <v>6252</v>
      </c>
      <c r="B6213" s="6" t="str">
        <f t="shared" si="481"/>
        <v>l220313185</v>
      </c>
      <c r="C6213" s="12">
        <v>251047</v>
      </c>
      <c r="D6213" s="12" t="str">
        <f t="shared" si="483"/>
        <v>p-051047</v>
      </c>
      <c r="E6213" s="6" t="str">
        <f>+VLOOKUP($D6213,Sheet3!$B:$I,2,0)</f>
        <v>7.00-12</v>
      </c>
      <c r="F6213" s="6" t="str">
        <f>+VLOOKUP($D6213,Sheet3!$B:$I,3,0)</f>
        <v>LUG</v>
      </c>
      <c r="G6213" s="6" t="str">
        <f>+VLOOKUP($D6213,Sheet3!$B:$I,4,0)</f>
        <v>NUMA</v>
      </c>
      <c r="H6213" s="6">
        <f>+VLOOKUP($D6213,Sheet3!$B:$I,5,0)</f>
        <v>5</v>
      </c>
      <c r="I6213" s="6" t="str">
        <f>+VLOOKUP($D6213,Sheet3!$B:$I,6,0)</f>
        <v>M12X</v>
      </c>
      <c r="J6213" s="6" t="str">
        <f>+VLOOKUP($D6213,Sheet3!$B:$I,7,0)</f>
        <v>NUMA</v>
      </c>
      <c r="K6213" s="6" t="str">
        <f>+VLOOKUP($D6213,Sheet3!$B:$I,8,0)</f>
        <v>FORTE</v>
      </c>
      <c r="L6213" s="6" t="str">
        <f t="shared" si="484"/>
        <v>7.00-12LUG NUMA 5 M12X NUMA FORTE</v>
      </c>
      <c r="M6213" s="12" t="s">
        <v>6234</v>
      </c>
      <c r="N6213" s="12" t="str">
        <f t="shared" si="482"/>
        <v>l2203</v>
      </c>
    </row>
    <row r="6214" spans="1:14">
      <c r="A6214" s="12" t="s">
        <v>6253</v>
      </c>
      <c r="B6214" s="6" t="str">
        <f t="shared" si="481"/>
        <v>l220312882</v>
      </c>
      <c r="C6214" s="12">
        <v>241875</v>
      </c>
      <c r="D6214" s="12" t="str">
        <f t="shared" si="483"/>
        <v>p-041875</v>
      </c>
      <c r="E6214" s="6" t="str">
        <f>+VLOOKUP($D6214,Sheet3!$B:$I,2,0)</f>
        <v>27X10-12NOAPT</v>
      </c>
      <c r="F6214" s="6" t="str">
        <f>+VLOOKUP($D6214,Sheet3!$B:$I,3,0)</f>
        <v>LUG</v>
      </c>
      <c r="G6214" s="6" t="str">
        <f>+VLOOKUP($D6214,Sheet3!$B:$I,4,0)</f>
        <v>NUMA</v>
      </c>
      <c r="H6214" s="6">
        <f>+VLOOKUP($D6214,Sheet3!$B:$I,5,0)</f>
        <v>8</v>
      </c>
      <c r="I6214" s="6" t="str">
        <f>+VLOOKUP($D6214,Sheet3!$B:$I,6,0)</f>
        <v>S134</v>
      </c>
      <c r="J6214" s="6" t="str">
        <f>+VLOOKUP($D6214,Sheet3!$B:$I,7,0)</f>
        <v>NUMA</v>
      </c>
      <c r="K6214" s="6" t="str">
        <f>+VLOOKUP($D6214,Sheet3!$B:$I,8,0)</f>
        <v>PREMIUM</v>
      </c>
      <c r="L6214" s="6" t="str">
        <f t="shared" si="484"/>
        <v>27X10-12NOAPTLUG NUMA 8 S134 NUMA PREMIUM</v>
      </c>
      <c r="M6214" s="12" t="s">
        <v>6234</v>
      </c>
      <c r="N6214" s="12" t="str">
        <f t="shared" si="482"/>
        <v>l2203</v>
      </c>
    </row>
    <row r="6215" spans="1:14">
      <c r="A6215" s="12" t="s">
        <v>6254</v>
      </c>
      <c r="B6215" s="6" t="str">
        <f t="shared" si="481"/>
        <v>l220313304</v>
      </c>
      <c r="C6215" s="12">
        <v>241278</v>
      </c>
      <c r="D6215" s="12" t="str">
        <f t="shared" si="483"/>
        <v>p-041278</v>
      </c>
      <c r="E6215" s="6" t="str">
        <f>+VLOOKUP($D6215,Sheet3!$B:$I,2,0)</f>
        <v>27X10-12NOAPT</v>
      </c>
      <c r="F6215" s="6" t="str">
        <f>+VLOOKUP($D6215,Sheet3!$B:$I,3,0)</f>
        <v>LUG</v>
      </c>
      <c r="G6215" s="6" t="str">
        <f>+VLOOKUP($D6215,Sheet3!$B:$I,4,0)</f>
        <v>NUMA</v>
      </c>
      <c r="H6215" s="6">
        <f>+VLOOKUP($D6215,Sheet3!$B:$I,5,0)</f>
        <v>8</v>
      </c>
      <c r="I6215" s="6" t="str">
        <f>+VLOOKUP($D6215,Sheet3!$B:$I,6,0)</f>
        <v>M124</v>
      </c>
      <c r="J6215" s="6" t="str">
        <f>+VLOOKUP($D6215,Sheet3!$B:$I,7,0)</f>
        <v>NUMA</v>
      </c>
      <c r="K6215" s="6" t="str">
        <f>+VLOOKUP($D6215,Sheet3!$B:$I,8,0)</f>
        <v>FORTE</v>
      </c>
      <c r="L6215" s="6" t="str">
        <f t="shared" si="484"/>
        <v>27X10-12NOAPTLUG NUMA 8 M124 NUMA FORTE</v>
      </c>
      <c r="M6215" s="12" t="s">
        <v>6234</v>
      </c>
      <c r="N6215" s="12" t="str">
        <f t="shared" si="482"/>
        <v>l2203</v>
      </c>
    </row>
    <row r="6216" spans="1:14">
      <c r="A6216" s="12" t="s">
        <v>6255</v>
      </c>
      <c r="B6216" s="6" t="str">
        <f t="shared" si="481"/>
        <v>l220311083</v>
      </c>
      <c r="C6216" s="12">
        <v>188819</v>
      </c>
      <c r="D6216" s="12" t="str">
        <f t="shared" si="483"/>
        <v>p-188819</v>
      </c>
      <c r="E6216" s="6" t="str">
        <f>+VLOOKUP($D6216,Sheet3!$B:$I,2,0)</f>
        <v>7.00-12</v>
      </c>
      <c r="F6216" s="6" t="str">
        <f>+VLOOKUP($D6216,Sheet3!$B:$I,3,0)</f>
        <v>LUG</v>
      </c>
      <c r="G6216" s="6" t="str">
        <f>+VLOOKUP($D6216,Sheet3!$B:$I,4,0)</f>
        <v>NUMAPRIME</v>
      </c>
      <c r="H6216" s="6">
        <f>+VLOOKUP($D6216,Sheet3!$B:$I,5,0)</f>
        <v>5</v>
      </c>
      <c r="I6216" s="6" t="str">
        <f>+VLOOKUP($D6216,Sheet3!$B:$I,6,0)</f>
        <v>P13X</v>
      </c>
      <c r="J6216" s="6" t="str">
        <f>+VLOOKUP($D6216,Sheet3!$B:$I,7,0)</f>
        <v>NUMAPRIME</v>
      </c>
      <c r="K6216" s="6" t="str">
        <f>+VLOOKUP($D6216,Sheet3!$B:$I,8,0)</f>
        <v>PREMIUM</v>
      </c>
      <c r="L6216" s="6" t="str">
        <f t="shared" si="484"/>
        <v>7.00-12LUG NUMAPRIME 5 P13X NUMAPRIME PREMIUM</v>
      </c>
      <c r="M6216" s="12" t="s">
        <v>6234</v>
      </c>
      <c r="N6216" s="12" t="str">
        <f t="shared" si="482"/>
        <v>l2203</v>
      </c>
    </row>
    <row r="6217" spans="1:14">
      <c r="A6217" s="12" t="s">
        <v>6256</v>
      </c>
      <c r="B6217" s="6" t="str">
        <f t="shared" si="481"/>
        <v>l220313041</v>
      </c>
      <c r="C6217" s="12">
        <v>188820</v>
      </c>
      <c r="D6217" s="12" t="str">
        <f t="shared" si="483"/>
        <v>p-188820</v>
      </c>
      <c r="E6217" s="6" t="str">
        <f>+VLOOKUP($D6217,Sheet3!$B:$I,2,0)</f>
        <v>7.00-12</v>
      </c>
      <c r="F6217" s="6" t="str">
        <f>+VLOOKUP($D6217,Sheet3!$B:$I,3,0)</f>
        <v>LUG</v>
      </c>
      <c r="G6217" s="6" t="str">
        <f>+VLOOKUP($D6217,Sheet3!$B:$I,4,0)</f>
        <v>NUMAPRIME</v>
      </c>
      <c r="H6217" s="6">
        <f>+VLOOKUP($D6217,Sheet3!$B:$I,5,0)</f>
        <v>5</v>
      </c>
      <c r="I6217" s="6" t="str">
        <f>+VLOOKUP($D6217,Sheet3!$B:$I,6,0)</f>
        <v>P134</v>
      </c>
      <c r="J6217" s="6" t="str">
        <f>+VLOOKUP($D6217,Sheet3!$B:$I,7,0)</f>
        <v>NUMAPRIME</v>
      </c>
      <c r="K6217" s="6" t="str">
        <f>+VLOOKUP($D6217,Sheet3!$B:$I,8,0)</f>
        <v>PREMIUM</v>
      </c>
      <c r="L6217" s="6" t="str">
        <f t="shared" si="484"/>
        <v>7.00-12LUG NUMAPRIME 5 P134 NUMAPRIME PREMIUM</v>
      </c>
      <c r="M6217" s="12" t="s">
        <v>6234</v>
      </c>
      <c r="N6217" s="12" t="str">
        <f t="shared" si="482"/>
        <v>l2203</v>
      </c>
    </row>
    <row r="6218" spans="1:14">
      <c r="A6218" s="12" t="s">
        <v>6257</v>
      </c>
      <c r="B6218" s="6" t="str">
        <f t="shared" si="481"/>
        <v>l220313042</v>
      </c>
      <c r="C6218" s="12">
        <v>248936</v>
      </c>
      <c r="D6218" s="12" t="str">
        <f t="shared" si="483"/>
        <v>p-048936</v>
      </c>
      <c r="E6218" s="6" t="str">
        <f>+VLOOKUP($D6218,Sheet3!$B:$I,2,0)</f>
        <v>7.00-15</v>
      </c>
      <c r="F6218" s="6" t="str">
        <f>+VLOOKUP($D6218,Sheet3!$B:$I,3,0)</f>
        <v>LUG</v>
      </c>
      <c r="G6218" s="6" t="str">
        <f>+VLOOKUP($D6218,Sheet3!$B:$I,4,0)</f>
        <v>NUMA</v>
      </c>
      <c r="H6218" s="6">
        <f>+VLOOKUP($D6218,Sheet3!$B:$I,5,0)</f>
        <v>5.5</v>
      </c>
      <c r="I6218" s="6" t="str">
        <f>+VLOOKUP($D6218,Sheet3!$B:$I,6,0)</f>
        <v>M12X</v>
      </c>
      <c r="J6218" s="6" t="str">
        <f>+VLOOKUP($D6218,Sheet3!$B:$I,7,0)</f>
        <v>NUMA</v>
      </c>
      <c r="K6218" s="6" t="str">
        <f>+VLOOKUP($D6218,Sheet3!$B:$I,8,0)</f>
        <v>FORTE</v>
      </c>
      <c r="L6218" s="6" t="str">
        <f t="shared" si="484"/>
        <v>7.00-15LUG NUMA 5.5 M12X NUMA FORTE</v>
      </c>
      <c r="M6218" s="12" t="s">
        <v>6234</v>
      </c>
      <c r="N6218" s="12" t="str">
        <f t="shared" si="482"/>
        <v>l2203</v>
      </c>
    </row>
    <row r="6219" spans="1:14">
      <c r="A6219" s="12" t="s">
        <v>6258</v>
      </c>
      <c r="B6219" s="6" t="str">
        <f t="shared" si="481"/>
        <v>L220313665</v>
      </c>
      <c r="C6219" s="12">
        <v>201425</v>
      </c>
      <c r="D6219" s="12" t="str">
        <f t="shared" si="483"/>
        <v>P-001425</v>
      </c>
      <c r="E6219" s="6" t="str">
        <f>+VLOOKUP($D6219,Sheet3!$B:$I,2,0)</f>
        <v>6.50-10</v>
      </c>
      <c r="F6219" s="6" t="str">
        <f>+VLOOKUP($D6219,Sheet3!$B:$I,3,0)</f>
        <v>LUG</v>
      </c>
      <c r="G6219" s="6" t="str">
        <f>+VLOOKUP($D6219,Sheet3!$B:$I,4,0)</f>
        <v>NUMAPRIME</v>
      </c>
      <c r="H6219" s="6">
        <f>+VLOOKUP($D6219,Sheet3!$B:$I,5,0)</f>
        <v>5</v>
      </c>
      <c r="I6219" s="6" t="str">
        <f>+VLOOKUP($D6219,Sheet3!$B:$I,6,0)</f>
        <v>P13X</v>
      </c>
      <c r="J6219" s="6" t="str">
        <f>+VLOOKUP($D6219,Sheet3!$B:$I,7,0)</f>
        <v>TOTALSOURCE</v>
      </c>
      <c r="K6219" s="6" t="str">
        <f>+VLOOKUP($D6219,Sheet3!$B:$I,8,0)</f>
        <v>PREMIUM</v>
      </c>
      <c r="L6219" s="6" t="str">
        <f t="shared" si="484"/>
        <v>6.50-10LUG NUMAPRIME 5 P13X TOTALSOURCE PREMIUM</v>
      </c>
      <c r="M6219" s="12" t="s">
        <v>6259</v>
      </c>
      <c r="N6219" s="12" t="str">
        <f t="shared" si="482"/>
        <v>L2203</v>
      </c>
    </row>
    <row r="6220" spans="1:14">
      <c r="A6220" s="12" t="s">
        <v>6260</v>
      </c>
      <c r="B6220" s="6" t="str">
        <f t="shared" si="481"/>
        <v>L220313680</v>
      </c>
      <c r="C6220" s="12">
        <v>250246</v>
      </c>
      <c r="D6220" s="12" t="str">
        <f t="shared" si="483"/>
        <v>P-050246</v>
      </c>
      <c r="E6220" s="6" t="str">
        <f>+VLOOKUP($D6220,Sheet3!$B:$I,2,0)</f>
        <v>6.50-10</v>
      </c>
      <c r="F6220" s="6" t="str">
        <f>+VLOOKUP($D6220,Sheet3!$B:$I,3,0)</f>
        <v>LUG</v>
      </c>
      <c r="G6220" s="6" t="str">
        <f>+VLOOKUP($D6220,Sheet3!$B:$I,4,0)</f>
        <v>NUMA</v>
      </c>
      <c r="H6220" s="6">
        <f>+VLOOKUP($D6220,Sheet3!$B:$I,5,0)</f>
        <v>5</v>
      </c>
      <c r="I6220" s="6" t="str">
        <f>+VLOOKUP($D6220,Sheet3!$B:$I,6,0)</f>
        <v>M12X</v>
      </c>
      <c r="J6220" s="6" t="str">
        <f>+VLOOKUP($D6220,Sheet3!$B:$I,7,0)</f>
        <v>NUMA</v>
      </c>
      <c r="K6220" s="6" t="str">
        <f>+VLOOKUP($D6220,Sheet3!$B:$I,8,0)</f>
        <v>FORTE</v>
      </c>
      <c r="L6220" s="6" t="str">
        <f t="shared" si="484"/>
        <v>6.50-10LUG NUMA 5 M12X NUMA FORTE</v>
      </c>
      <c r="M6220" s="12" t="s">
        <v>6259</v>
      </c>
      <c r="N6220" s="12" t="str">
        <f t="shared" si="482"/>
        <v>L2203</v>
      </c>
    </row>
    <row r="6221" spans="1:14">
      <c r="A6221" s="12" t="s">
        <v>6261</v>
      </c>
      <c r="B6221" s="6" t="str">
        <f t="shared" si="481"/>
        <v>L220313666</v>
      </c>
      <c r="C6221" s="12">
        <v>188819</v>
      </c>
      <c r="D6221" s="12" t="str">
        <f t="shared" si="483"/>
        <v>P-188819</v>
      </c>
      <c r="E6221" s="6" t="str">
        <f>+VLOOKUP($D6221,Sheet3!$B:$I,2,0)</f>
        <v>7.00-12</v>
      </c>
      <c r="F6221" s="6" t="str">
        <f>+VLOOKUP($D6221,Sheet3!$B:$I,3,0)</f>
        <v>LUG</v>
      </c>
      <c r="G6221" s="6" t="str">
        <f>+VLOOKUP($D6221,Sheet3!$B:$I,4,0)</f>
        <v>NUMAPRIME</v>
      </c>
      <c r="H6221" s="6">
        <f>+VLOOKUP($D6221,Sheet3!$B:$I,5,0)</f>
        <v>5</v>
      </c>
      <c r="I6221" s="6" t="str">
        <f>+VLOOKUP($D6221,Sheet3!$B:$I,6,0)</f>
        <v>P13X</v>
      </c>
      <c r="J6221" s="6" t="str">
        <f>+VLOOKUP($D6221,Sheet3!$B:$I,7,0)</f>
        <v>NUMAPRIME</v>
      </c>
      <c r="K6221" s="6" t="str">
        <f>+VLOOKUP($D6221,Sheet3!$B:$I,8,0)</f>
        <v>PREMIUM</v>
      </c>
      <c r="L6221" s="6" t="str">
        <f t="shared" si="484"/>
        <v>7.00-12LUG NUMAPRIME 5 P13X NUMAPRIME PREMIUM</v>
      </c>
      <c r="M6221" s="12" t="s">
        <v>6259</v>
      </c>
      <c r="N6221" s="12" t="str">
        <f t="shared" si="482"/>
        <v>L2203</v>
      </c>
    </row>
    <row r="6222" spans="1:14">
      <c r="A6222" s="12" t="s">
        <v>6262</v>
      </c>
      <c r="B6222" s="6" t="str">
        <f t="shared" si="481"/>
        <v>L220313679</v>
      </c>
      <c r="C6222" s="12">
        <v>201425</v>
      </c>
      <c r="D6222" s="12" t="str">
        <f t="shared" si="483"/>
        <v>P-001425</v>
      </c>
      <c r="E6222" s="6" t="str">
        <f>+VLOOKUP($D6222,Sheet3!$B:$I,2,0)</f>
        <v>6.50-10</v>
      </c>
      <c r="F6222" s="6" t="str">
        <f>+VLOOKUP($D6222,Sheet3!$B:$I,3,0)</f>
        <v>LUG</v>
      </c>
      <c r="G6222" s="6" t="str">
        <f>+VLOOKUP($D6222,Sheet3!$B:$I,4,0)</f>
        <v>NUMAPRIME</v>
      </c>
      <c r="H6222" s="6">
        <f>+VLOOKUP($D6222,Sheet3!$B:$I,5,0)</f>
        <v>5</v>
      </c>
      <c r="I6222" s="6" t="str">
        <f>+VLOOKUP($D6222,Sheet3!$B:$I,6,0)</f>
        <v>P13X</v>
      </c>
      <c r="J6222" s="6" t="str">
        <f>+VLOOKUP($D6222,Sheet3!$B:$I,7,0)</f>
        <v>TOTALSOURCE</v>
      </c>
      <c r="K6222" s="6" t="str">
        <f>+VLOOKUP($D6222,Sheet3!$B:$I,8,0)</f>
        <v>PREMIUM</v>
      </c>
      <c r="L6222" s="6" t="str">
        <f t="shared" si="484"/>
        <v>6.50-10LUG NUMAPRIME 5 P13X TOTALSOURCE PREMIUM</v>
      </c>
      <c r="M6222" s="12" t="s">
        <v>6259</v>
      </c>
      <c r="N6222" s="12" t="str">
        <f t="shared" si="482"/>
        <v>L2203</v>
      </c>
    </row>
    <row r="6223" spans="1:14">
      <c r="A6223" s="12" t="s">
        <v>6263</v>
      </c>
      <c r="B6223" s="6" t="str">
        <f t="shared" ref="B6223:B6286" si="485">+MID(A6223,9,10)</f>
        <v>L220313315</v>
      </c>
      <c r="C6223" s="12">
        <v>201669</v>
      </c>
      <c r="D6223" s="12" t="str">
        <f t="shared" si="483"/>
        <v>P-001669</v>
      </c>
      <c r="E6223" s="6" t="str">
        <f>+VLOOKUP($D6223,Sheet3!$B:$I,2,0)</f>
        <v>6.00-9</v>
      </c>
      <c r="F6223" s="6" t="str">
        <f>+VLOOKUP($D6223,Sheet3!$B:$I,3,0)</f>
        <v>LUG</v>
      </c>
      <c r="G6223" s="6" t="str">
        <f>+VLOOKUP($D6223,Sheet3!$B:$I,4,0)</f>
        <v>NUMAPRIME</v>
      </c>
      <c r="H6223" s="6">
        <f>+VLOOKUP($D6223,Sheet3!$B:$I,5,0)</f>
        <v>4</v>
      </c>
      <c r="I6223" s="6" t="str">
        <f>+VLOOKUP($D6223,Sheet3!$B:$I,6,0)</f>
        <v>P13X</v>
      </c>
      <c r="J6223" s="6" t="str">
        <f>+VLOOKUP($D6223,Sheet3!$B:$I,7,0)</f>
        <v>TOTALSOURCE</v>
      </c>
      <c r="K6223" s="6" t="str">
        <f>+VLOOKUP($D6223,Sheet3!$B:$I,8,0)</f>
        <v>PREMIUM</v>
      </c>
      <c r="L6223" s="6" t="str">
        <f t="shared" si="484"/>
        <v>6.00-9LUG NUMAPRIME 4 P13X TOTALSOURCE PREMIUM</v>
      </c>
      <c r="M6223" s="12" t="s">
        <v>6259</v>
      </c>
      <c r="N6223" s="12" t="str">
        <f t="shared" ref="N6223:N6286" si="486">+MID(A6223,9,5)</f>
        <v>L2203</v>
      </c>
    </row>
    <row r="6224" spans="1:14">
      <c r="A6224" s="12" t="s">
        <v>6264</v>
      </c>
      <c r="B6224" s="6" t="str">
        <f t="shared" si="485"/>
        <v>L220313337</v>
      </c>
      <c r="C6224" s="12">
        <v>200492</v>
      </c>
      <c r="D6224" s="12" t="str">
        <f t="shared" ref="D6224:D6287" si="487">+LEFT(A6224,8)</f>
        <v>P-000492</v>
      </c>
      <c r="E6224" s="6" t="str">
        <f>+VLOOKUP($D6224,Sheet3!$B:$I,2,0)</f>
        <v>6.50-10</v>
      </c>
      <c r="F6224" s="6" t="str">
        <f>+VLOOKUP($D6224,Sheet3!$B:$I,3,0)</f>
        <v>LUG</v>
      </c>
      <c r="G6224" s="6" t="str">
        <f>+VLOOKUP($D6224,Sheet3!$B:$I,4,0)</f>
        <v>DTT</v>
      </c>
      <c r="H6224" s="6">
        <f>+VLOOKUP($D6224,Sheet3!$B:$I,5,0)</f>
        <v>5</v>
      </c>
      <c r="I6224" s="6" t="str">
        <f>+VLOOKUP($D6224,Sheet3!$B:$I,6,0)</f>
        <v>P13X</v>
      </c>
      <c r="J6224" s="6" t="str">
        <f>+VLOOKUP($D6224,Sheet3!$B:$I,7,0)</f>
        <v>NITRO</v>
      </c>
      <c r="K6224" s="6" t="str">
        <f>+VLOOKUP($D6224,Sheet3!$B:$I,8,0)</f>
        <v>PROTIRE</v>
      </c>
      <c r="L6224" s="6" t="str">
        <f t="shared" si="484"/>
        <v>6.50-10LUG DTT 5 P13X NITRO PROTIRE</v>
      </c>
      <c r="M6224" s="12" t="s">
        <v>6259</v>
      </c>
      <c r="N6224" s="12" t="str">
        <f t="shared" si="486"/>
        <v>L2203</v>
      </c>
    </row>
    <row r="6225" spans="1:14">
      <c r="A6225" s="12" t="s">
        <v>6265</v>
      </c>
      <c r="B6225" s="6" t="str">
        <f t="shared" si="485"/>
        <v>L220313476</v>
      </c>
      <c r="C6225" s="12">
        <v>202364</v>
      </c>
      <c r="D6225" s="12" t="str">
        <f t="shared" si="487"/>
        <v>P-002364</v>
      </c>
      <c r="E6225" s="6" t="str">
        <f>+VLOOKUP($D6225,Sheet3!$B:$I,2,0)</f>
        <v>18X7-8</v>
      </c>
      <c r="F6225" s="6" t="str">
        <f>+VLOOKUP($D6225,Sheet3!$B:$I,3,0)</f>
        <v>LUG</v>
      </c>
      <c r="G6225" s="6" t="str">
        <f>+VLOOKUP($D6225,Sheet3!$B:$I,4,0)</f>
        <v>NUMAPRIME</v>
      </c>
      <c r="H6225" s="6">
        <f>+VLOOKUP($D6225,Sheet3!$B:$I,5,0)</f>
        <v>4.33</v>
      </c>
      <c r="I6225" s="6" t="str">
        <f>+VLOOKUP($D6225,Sheet3!$B:$I,6,0)</f>
        <v>P134</v>
      </c>
      <c r="J6225" s="6" t="str">
        <f>+VLOOKUP($D6225,Sheet3!$B:$I,7,0)</f>
        <v>TOTALSOURCE</v>
      </c>
      <c r="K6225" s="6" t="str">
        <f>+VLOOKUP($D6225,Sheet3!$B:$I,8,0)</f>
        <v>PREMIUM</v>
      </c>
      <c r="L6225" s="6" t="str">
        <f t="shared" si="484"/>
        <v>18X7-8LUG NUMAPRIME 4.33 P134 TOTALSOURCE PREMIUM</v>
      </c>
      <c r="M6225" s="12" t="s">
        <v>6259</v>
      </c>
      <c r="N6225" s="12" t="str">
        <f t="shared" si="486"/>
        <v>L2203</v>
      </c>
    </row>
    <row r="6226" spans="1:14">
      <c r="A6226" s="12" t="s">
        <v>6266</v>
      </c>
      <c r="B6226" s="6" t="str">
        <f t="shared" si="485"/>
        <v>L220313479</v>
      </c>
      <c r="C6226" s="12">
        <v>200492</v>
      </c>
      <c r="D6226" s="12" t="str">
        <f t="shared" si="487"/>
        <v>P-000492</v>
      </c>
      <c r="E6226" s="6" t="str">
        <f>+VLOOKUP($D6226,Sheet3!$B:$I,2,0)</f>
        <v>6.50-10</v>
      </c>
      <c r="F6226" s="6" t="str">
        <f>+VLOOKUP($D6226,Sheet3!$B:$I,3,0)</f>
        <v>LUG</v>
      </c>
      <c r="G6226" s="6" t="str">
        <f>+VLOOKUP($D6226,Sheet3!$B:$I,4,0)</f>
        <v>DTT</v>
      </c>
      <c r="H6226" s="6">
        <f>+VLOOKUP($D6226,Sheet3!$B:$I,5,0)</f>
        <v>5</v>
      </c>
      <c r="I6226" s="6" t="str">
        <f>+VLOOKUP($D6226,Sheet3!$B:$I,6,0)</f>
        <v>P13X</v>
      </c>
      <c r="J6226" s="6" t="str">
        <f>+VLOOKUP($D6226,Sheet3!$B:$I,7,0)</f>
        <v>NITRO</v>
      </c>
      <c r="K6226" s="6" t="str">
        <f>+VLOOKUP($D6226,Sheet3!$B:$I,8,0)</f>
        <v>PROTIRE</v>
      </c>
      <c r="L6226" s="6" t="str">
        <f t="shared" si="484"/>
        <v>6.50-10LUG DTT 5 P13X NITRO PROTIRE</v>
      </c>
      <c r="M6226" s="12" t="s">
        <v>6259</v>
      </c>
      <c r="N6226" s="12" t="str">
        <f t="shared" si="486"/>
        <v>L2203</v>
      </c>
    </row>
    <row r="6227" spans="1:14">
      <c r="A6227" s="12" t="s">
        <v>6267</v>
      </c>
      <c r="B6227" s="6" t="str">
        <f t="shared" si="485"/>
        <v>L220313659</v>
      </c>
      <c r="C6227" s="12">
        <v>201605</v>
      </c>
      <c r="D6227" s="12" t="str">
        <f t="shared" si="487"/>
        <v>P-001605</v>
      </c>
      <c r="E6227" s="6" t="str">
        <f>+VLOOKUP($D6227,Sheet3!$B:$I,2,0)</f>
        <v>8.15-15</v>
      </c>
      <c r="F6227" s="6" t="str">
        <f>+VLOOKUP($D6227,Sheet3!$B:$I,3,0)</f>
        <v>LUG</v>
      </c>
      <c r="G6227" s="6" t="str">
        <f>+VLOOKUP($D6227,Sheet3!$B:$I,4,0)</f>
        <v>NUMAPRIME</v>
      </c>
      <c r="H6227" s="6">
        <f>+VLOOKUP($D6227,Sheet3!$B:$I,5,0)</f>
        <v>7</v>
      </c>
      <c r="I6227" s="6" t="str">
        <f>+VLOOKUP($D6227,Sheet3!$B:$I,6,0)</f>
        <v>P13X</v>
      </c>
      <c r="J6227" s="6" t="str">
        <f>+VLOOKUP($D6227,Sheet3!$B:$I,7,0)</f>
        <v>TOTALSOURCE</v>
      </c>
      <c r="K6227" s="6" t="str">
        <f>+VLOOKUP($D6227,Sheet3!$B:$I,8,0)</f>
        <v>PREMIUM</v>
      </c>
      <c r="L6227" s="6" t="str">
        <f t="shared" si="484"/>
        <v>8.15-15LUG NUMAPRIME 7 P13X TOTALSOURCE PREMIUM</v>
      </c>
      <c r="M6227" s="12" t="s">
        <v>6259</v>
      </c>
      <c r="N6227" s="12" t="str">
        <f t="shared" si="486"/>
        <v>L2203</v>
      </c>
    </row>
    <row r="6228" spans="1:14">
      <c r="A6228" s="12" t="s">
        <v>6268</v>
      </c>
      <c r="B6228" s="6" t="str">
        <f t="shared" si="485"/>
        <v>l220313667</v>
      </c>
      <c r="C6228" s="12">
        <v>188819</v>
      </c>
      <c r="D6228" s="12" t="str">
        <f t="shared" si="487"/>
        <v>p-188819</v>
      </c>
      <c r="E6228" s="6" t="str">
        <f>+VLOOKUP($D6228,Sheet3!$B:$I,2,0)</f>
        <v>7.00-12</v>
      </c>
      <c r="F6228" s="6" t="str">
        <f>+VLOOKUP($D6228,Sheet3!$B:$I,3,0)</f>
        <v>LUG</v>
      </c>
      <c r="G6228" s="6" t="str">
        <f>+VLOOKUP($D6228,Sheet3!$B:$I,4,0)</f>
        <v>NUMAPRIME</v>
      </c>
      <c r="H6228" s="6">
        <f>+VLOOKUP($D6228,Sheet3!$B:$I,5,0)</f>
        <v>5</v>
      </c>
      <c r="I6228" s="6" t="str">
        <f>+VLOOKUP($D6228,Sheet3!$B:$I,6,0)</f>
        <v>P13X</v>
      </c>
      <c r="J6228" s="6" t="str">
        <f>+VLOOKUP($D6228,Sheet3!$B:$I,7,0)</f>
        <v>NUMAPRIME</v>
      </c>
      <c r="K6228" s="6" t="str">
        <f>+VLOOKUP($D6228,Sheet3!$B:$I,8,0)</f>
        <v>PREMIUM</v>
      </c>
      <c r="L6228" s="6" t="str">
        <f t="shared" si="484"/>
        <v>7.00-12LUG NUMAPRIME 5 P13X NUMAPRIME PREMIUM</v>
      </c>
      <c r="M6228" s="12" t="s">
        <v>6259</v>
      </c>
      <c r="N6228" s="12" t="str">
        <f t="shared" si="486"/>
        <v>l2203</v>
      </c>
    </row>
    <row r="6229" spans="1:14">
      <c r="A6229" s="12" t="s">
        <v>6269</v>
      </c>
      <c r="B6229" s="6" t="str">
        <f t="shared" si="485"/>
        <v>l220313591</v>
      </c>
      <c r="C6229" s="12">
        <v>244805</v>
      </c>
      <c r="D6229" s="12" t="str">
        <f t="shared" si="487"/>
        <v>p-044805</v>
      </c>
      <c r="E6229" s="6" t="str">
        <f>+VLOOKUP($D6229,Sheet3!$B:$I,2,0)</f>
        <v>23X10-12</v>
      </c>
      <c r="F6229" s="6" t="str">
        <f>+VLOOKUP($D6229,Sheet3!$B:$I,3,0)</f>
        <v>LUG</v>
      </c>
      <c r="G6229" s="6" t="str">
        <f>+VLOOKUP($D6229,Sheet3!$B:$I,4,0)</f>
        <v>NUMA</v>
      </c>
      <c r="H6229" s="6">
        <f>+VLOOKUP($D6229,Sheet3!$B:$I,5,0)</f>
        <v>8</v>
      </c>
      <c r="I6229" s="6" t="str">
        <f>+VLOOKUP($D6229,Sheet3!$B:$I,6,0)</f>
        <v>M124</v>
      </c>
      <c r="J6229" s="6" t="str">
        <f>+VLOOKUP($D6229,Sheet3!$B:$I,7,0)</f>
        <v>NUMA</v>
      </c>
      <c r="K6229" s="6" t="str">
        <f>+VLOOKUP($D6229,Sheet3!$B:$I,8,0)</f>
        <v>FORTE</v>
      </c>
      <c r="L6229" s="6" t="str">
        <f t="shared" si="484"/>
        <v>23X10-12LUG NUMA 8 M124 NUMA FORTE</v>
      </c>
      <c r="M6229" s="12" t="s">
        <v>6259</v>
      </c>
      <c r="N6229" s="12" t="str">
        <f t="shared" si="486"/>
        <v>l2203</v>
      </c>
    </row>
    <row r="6230" spans="1:14">
      <c r="A6230" s="12" t="s">
        <v>6270</v>
      </c>
      <c r="B6230" s="6" t="str">
        <f t="shared" si="485"/>
        <v>l220313608</v>
      </c>
      <c r="C6230" s="12">
        <v>251047</v>
      </c>
      <c r="D6230" s="12" t="str">
        <f t="shared" si="487"/>
        <v>p-051047</v>
      </c>
      <c r="E6230" s="6" t="str">
        <f>+VLOOKUP($D6230,Sheet3!$B:$I,2,0)</f>
        <v>7.00-12</v>
      </c>
      <c r="F6230" s="6" t="str">
        <f>+VLOOKUP($D6230,Sheet3!$B:$I,3,0)</f>
        <v>LUG</v>
      </c>
      <c r="G6230" s="6" t="str">
        <f>+VLOOKUP($D6230,Sheet3!$B:$I,4,0)</f>
        <v>NUMA</v>
      </c>
      <c r="H6230" s="6">
        <f>+VLOOKUP($D6230,Sheet3!$B:$I,5,0)</f>
        <v>5</v>
      </c>
      <c r="I6230" s="6" t="str">
        <f>+VLOOKUP($D6230,Sheet3!$B:$I,6,0)</f>
        <v>M12X</v>
      </c>
      <c r="J6230" s="6" t="str">
        <f>+VLOOKUP($D6230,Sheet3!$B:$I,7,0)</f>
        <v>NUMA</v>
      </c>
      <c r="K6230" s="6" t="str">
        <f>+VLOOKUP($D6230,Sheet3!$B:$I,8,0)</f>
        <v>FORTE</v>
      </c>
      <c r="L6230" s="6" t="str">
        <f t="shared" si="484"/>
        <v>7.00-12LUG NUMA 5 M12X NUMA FORTE</v>
      </c>
      <c r="M6230" s="12" t="s">
        <v>6259</v>
      </c>
      <c r="N6230" s="12" t="str">
        <f t="shared" si="486"/>
        <v>l2203</v>
      </c>
    </row>
    <row r="6231" spans="1:14">
      <c r="A6231" s="12" t="s">
        <v>6271</v>
      </c>
      <c r="B6231" s="6" t="str">
        <f t="shared" si="485"/>
        <v>l220313571</v>
      </c>
      <c r="C6231" s="12">
        <v>188819</v>
      </c>
      <c r="D6231" s="12" t="str">
        <f t="shared" si="487"/>
        <v>p-188819</v>
      </c>
      <c r="E6231" s="6" t="str">
        <f>+VLOOKUP($D6231,Sheet3!$B:$I,2,0)</f>
        <v>7.00-12</v>
      </c>
      <c r="F6231" s="6" t="str">
        <f>+VLOOKUP($D6231,Sheet3!$B:$I,3,0)</f>
        <v>LUG</v>
      </c>
      <c r="G6231" s="6" t="str">
        <f>+VLOOKUP($D6231,Sheet3!$B:$I,4,0)</f>
        <v>NUMAPRIME</v>
      </c>
      <c r="H6231" s="6">
        <f>+VLOOKUP($D6231,Sheet3!$B:$I,5,0)</f>
        <v>5</v>
      </c>
      <c r="I6231" s="6" t="str">
        <f>+VLOOKUP($D6231,Sheet3!$B:$I,6,0)</f>
        <v>P13X</v>
      </c>
      <c r="J6231" s="6" t="str">
        <f>+VLOOKUP($D6231,Sheet3!$B:$I,7,0)</f>
        <v>NUMAPRIME</v>
      </c>
      <c r="K6231" s="6" t="str">
        <f>+VLOOKUP($D6231,Sheet3!$B:$I,8,0)</f>
        <v>PREMIUM</v>
      </c>
      <c r="L6231" s="6" t="str">
        <f t="shared" si="484"/>
        <v>7.00-12LUG NUMAPRIME 5 P13X NUMAPRIME PREMIUM</v>
      </c>
      <c r="M6231" s="12" t="s">
        <v>6259</v>
      </c>
      <c r="N6231" s="12" t="str">
        <f t="shared" si="486"/>
        <v>l2203</v>
      </c>
    </row>
    <row r="6232" spans="1:14">
      <c r="A6232" s="12" t="s">
        <v>6272</v>
      </c>
      <c r="B6232" s="6" t="str">
        <f t="shared" si="485"/>
        <v>l220313570</v>
      </c>
      <c r="C6232" s="12">
        <v>188819</v>
      </c>
      <c r="D6232" s="12" t="str">
        <f t="shared" si="487"/>
        <v>p-188819</v>
      </c>
      <c r="E6232" s="6" t="str">
        <f>+VLOOKUP($D6232,Sheet3!$B:$I,2,0)</f>
        <v>7.00-12</v>
      </c>
      <c r="F6232" s="6" t="str">
        <f>+VLOOKUP($D6232,Sheet3!$B:$I,3,0)</f>
        <v>LUG</v>
      </c>
      <c r="G6232" s="6" t="str">
        <f>+VLOOKUP($D6232,Sheet3!$B:$I,4,0)</f>
        <v>NUMAPRIME</v>
      </c>
      <c r="H6232" s="6">
        <f>+VLOOKUP($D6232,Sheet3!$B:$I,5,0)</f>
        <v>5</v>
      </c>
      <c r="I6232" s="6" t="str">
        <f>+VLOOKUP($D6232,Sheet3!$B:$I,6,0)</f>
        <v>P13X</v>
      </c>
      <c r="J6232" s="6" t="str">
        <f>+VLOOKUP($D6232,Sheet3!$B:$I,7,0)</f>
        <v>NUMAPRIME</v>
      </c>
      <c r="K6232" s="6" t="str">
        <f>+VLOOKUP($D6232,Sheet3!$B:$I,8,0)</f>
        <v>PREMIUM</v>
      </c>
      <c r="L6232" s="6" t="str">
        <f t="shared" si="484"/>
        <v>7.00-12LUG NUMAPRIME 5 P13X NUMAPRIME PREMIUM</v>
      </c>
      <c r="M6232" s="12" t="s">
        <v>6259</v>
      </c>
      <c r="N6232" s="12" t="str">
        <f t="shared" si="486"/>
        <v>l2203</v>
      </c>
    </row>
    <row r="6233" spans="1:14">
      <c r="A6233" s="12" t="s">
        <v>6273</v>
      </c>
      <c r="B6233" s="6" t="str">
        <f t="shared" si="485"/>
        <v>l220313188</v>
      </c>
      <c r="C6233" s="12">
        <v>201425</v>
      </c>
      <c r="D6233" s="12" t="str">
        <f t="shared" si="487"/>
        <v>p-001425</v>
      </c>
      <c r="E6233" s="6" t="str">
        <f>+VLOOKUP($D6233,Sheet3!$B:$I,2,0)</f>
        <v>6.50-10</v>
      </c>
      <c r="F6233" s="6" t="str">
        <f>+VLOOKUP($D6233,Sheet3!$B:$I,3,0)</f>
        <v>LUG</v>
      </c>
      <c r="G6233" s="6" t="str">
        <f>+VLOOKUP($D6233,Sheet3!$B:$I,4,0)</f>
        <v>NUMAPRIME</v>
      </c>
      <c r="H6233" s="6">
        <f>+VLOOKUP($D6233,Sheet3!$B:$I,5,0)</f>
        <v>5</v>
      </c>
      <c r="I6233" s="6" t="str">
        <f>+VLOOKUP($D6233,Sheet3!$B:$I,6,0)</f>
        <v>P13X</v>
      </c>
      <c r="J6233" s="6" t="str">
        <f>+VLOOKUP($D6233,Sheet3!$B:$I,7,0)</f>
        <v>TOTALSOURCE</v>
      </c>
      <c r="K6233" s="6" t="str">
        <f>+VLOOKUP($D6233,Sheet3!$B:$I,8,0)</f>
        <v>PREMIUM</v>
      </c>
      <c r="L6233" s="6" t="str">
        <f t="shared" si="484"/>
        <v>6.50-10LUG NUMAPRIME 5 P13X TOTALSOURCE PREMIUM</v>
      </c>
      <c r="M6233" s="12" t="s">
        <v>6259</v>
      </c>
      <c r="N6233" s="12" t="str">
        <f t="shared" si="486"/>
        <v>l2203</v>
      </c>
    </row>
    <row r="6234" spans="1:14">
      <c r="A6234" s="12" t="s">
        <v>6274</v>
      </c>
      <c r="B6234" s="6" t="str">
        <f t="shared" si="485"/>
        <v>l220313473</v>
      </c>
      <c r="C6234" s="12">
        <v>201425</v>
      </c>
      <c r="D6234" s="12" t="str">
        <f t="shared" si="487"/>
        <v>p-001425</v>
      </c>
      <c r="E6234" s="6" t="str">
        <f>+VLOOKUP($D6234,Sheet3!$B:$I,2,0)</f>
        <v>6.50-10</v>
      </c>
      <c r="F6234" s="6" t="str">
        <f>+VLOOKUP($D6234,Sheet3!$B:$I,3,0)</f>
        <v>LUG</v>
      </c>
      <c r="G6234" s="6" t="str">
        <f>+VLOOKUP($D6234,Sheet3!$B:$I,4,0)</f>
        <v>NUMAPRIME</v>
      </c>
      <c r="H6234" s="6">
        <f>+VLOOKUP($D6234,Sheet3!$B:$I,5,0)</f>
        <v>5</v>
      </c>
      <c r="I6234" s="6" t="str">
        <f>+VLOOKUP($D6234,Sheet3!$B:$I,6,0)</f>
        <v>P13X</v>
      </c>
      <c r="J6234" s="6" t="str">
        <f>+VLOOKUP($D6234,Sheet3!$B:$I,7,0)</f>
        <v>TOTALSOURCE</v>
      </c>
      <c r="K6234" s="6" t="str">
        <f>+VLOOKUP($D6234,Sheet3!$B:$I,8,0)</f>
        <v>PREMIUM</v>
      </c>
      <c r="L6234" s="6" t="str">
        <f t="shared" si="484"/>
        <v>6.50-10LUG NUMAPRIME 5 P13X TOTALSOURCE PREMIUM</v>
      </c>
      <c r="M6234" s="12" t="s">
        <v>6259</v>
      </c>
      <c r="N6234" s="12" t="str">
        <f t="shared" si="486"/>
        <v>l2203</v>
      </c>
    </row>
    <row r="6235" spans="1:14">
      <c r="A6235" s="12" t="s">
        <v>6275</v>
      </c>
      <c r="B6235" s="6" t="str">
        <f t="shared" si="485"/>
        <v>l220313664</v>
      </c>
      <c r="C6235" s="12">
        <v>250246</v>
      </c>
      <c r="D6235" s="12" t="str">
        <f t="shared" si="487"/>
        <v>p-050246</v>
      </c>
      <c r="E6235" s="6" t="str">
        <f>+VLOOKUP($D6235,Sheet3!$B:$I,2,0)</f>
        <v>6.50-10</v>
      </c>
      <c r="F6235" s="6" t="str">
        <f>+VLOOKUP($D6235,Sheet3!$B:$I,3,0)</f>
        <v>LUG</v>
      </c>
      <c r="G6235" s="6" t="str">
        <f>+VLOOKUP($D6235,Sheet3!$B:$I,4,0)</f>
        <v>NUMA</v>
      </c>
      <c r="H6235" s="6">
        <f>+VLOOKUP($D6235,Sheet3!$B:$I,5,0)</f>
        <v>5</v>
      </c>
      <c r="I6235" s="6" t="str">
        <f>+VLOOKUP($D6235,Sheet3!$B:$I,6,0)</f>
        <v>M12X</v>
      </c>
      <c r="J6235" s="6" t="str">
        <f>+VLOOKUP($D6235,Sheet3!$B:$I,7,0)</f>
        <v>NUMA</v>
      </c>
      <c r="K6235" s="6" t="str">
        <f>+VLOOKUP($D6235,Sheet3!$B:$I,8,0)</f>
        <v>FORTE</v>
      </c>
      <c r="L6235" s="6" t="str">
        <f t="shared" si="484"/>
        <v>6.50-10LUG NUMA 5 M12X NUMA FORTE</v>
      </c>
      <c r="M6235" s="12" t="s">
        <v>6259</v>
      </c>
      <c r="N6235" s="12" t="str">
        <f t="shared" si="486"/>
        <v>l2203</v>
      </c>
    </row>
    <row r="6236" spans="1:14">
      <c r="A6236" s="12" t="s">
        <v>6276</v>
      </c>
      <c r="B6236" s="6" t="str">
        <f t="shared" si="485"/>
        <v>l220313610</v>
      </c>
      <c r="C6236" s="12">
        <v>201425</v>
      </c>
      <c r="D6236" s="12" t="str">
        <f t="shared" si="487"/>
        <v>p-001425</v>
      </c>
      <c r="E6236" s="6" t="str">
        <f>+VLOOKUP($D6236,Sheet3!$B:$I,2,0)</f>
        <v>6.50-10</v>
      </c>
      <c r="F6236" s="6" t="str">
        <f>+VLOOKUP($D6236,Sheet3!$B:$I,3,0)</f>
        <v>LUG</v>
      </c>
      <c r="G6236" s="6" t="str">
        <f>+VLOOKUP($D6236,Sheet3!$B:$I,4,0)</f>
        <v>NUMAPRIME</v>
      </c>
      <c r="H6236" s="6">
        <f>+VLOOKUP($D6236,Sheet3!$B:$I,5,0)</f>
        <v>5</v>
      </c>
      <c r="I6236" s="6" t="str">
        <f>+VLOOKUP($D6236,Sheet3!$B:$I,6,0)</f>
        <v>P13X</v>
      </c>
      <c r="J6236" s="6" t="str">
        <f>+VLOOKUP($D6236,Sheet3!$B:$I,7,0)</f>
        <v>TOTALSOURCE</v>
      </c>
      <c r="K6236" s="6" t="str">
        <f>+VLOOKUP($D6236,Sheet3!$B:$I,8,0)</f>
        <v>PREMIUM</v>
      </c>
      <c r="L6236" s="6" t="str">
        <f t="shared" si="484"/>
        <v>6.50-10LUG NUMAPRIME 5 P13X TOTALSOURCE PREMIUM</v>
      </c>
      <c r="M6236" s="12" t="s">
        <v>6259</v>
      </c>
      <c r="N6236" s="12" t="str">
        <f t="shared" si="486"/>
        <v>l2203</v>
      </c>
    </row>
    <row r="6237" spans="1:14">
      <c r="A6237" s="12" t="s">
        <v>6277</v>
      </c>
      <c r="B6237" s="6" t="str">
        <f t="shared" si="485"/>
        <v>l220313611</v>
      </c>
      <c r="C6237" s="12">
        <v>201425</v>
      </c>
      <c r="D6237" s="12" t="str">
        <f t="shared" si="487"/>
        <v>p-001425</v>
      </c>
      <c r="E6237" s="6" t="str">
        <f>+VLOOKUP($D6237,Sheet3!$B:$I,2,0)</f>
        <v>6.50-10</v>
      </c>
      <c r="F6237" s="6" t="str">
        <f>+VLOOKUP($D6237,Sheet3!$B:$I,3,0)</f>
        <v>LUG</v>
      </c>
      <c r="G6237" s="6" t="str">
        <f>+VLOOKUP($D6237,Sheet3!$B:$I,4,0)</f>
        <v>NUMAPRIME</v>
      </c>
      <c r="H6237" s="6">
        <f>+VLOOKUP($D6237,Sheet3!$B:$I,5,0)</f>
        <v>5</v>
      </c>
      <c r="I6237" s="6" t="str">
        <f>+VLOOKUP($D6237,Sheet3!$B:$I,6,0)</f>
        <v>P13X</v>
      </c>
      <c r="J6237" s="6" t="str">
        <f>+VLOOKUP($D6237,Sheet3!$B:$I,7,0)</f>
        <v>TOTALSOURCE</v>
      </c>
      <c r="K6237" s="6" t="str">
        <f>+VLOOKUP($D6237,Sheet3!$B:$I,8,0)</f>
        <v>PREMIUM</v>
      </c>
      <c r="L6237" s="6" t="str">
        <f t="shared" si="484"/>
        <v>6.50-10LUG NUMAPRIME 5 P13X TOTALSOURCE PREMIUM</v>
      </c>
      <c r="M6237" s="12" t="s">
        <v>6259</v>
      </c>
      <c r="N6237" s="12" t="str">
        <f t="shared" si="486"/>
        <v>l2203</v>
      </c>
    </row>
    <row r="6238" spans="1:14">
      <c r="A6238" s="12" t="s">
        <v>6278</v>
      </c>
      <c r="B6238" s="6" t="str">
        <f t="shared" si="485"/>
        <v>l220313568</v>
      </c>
      <c r="C6238" s="12">
        <v>250246</v>
      </c>
      <c r="D6238" s="12" t="str">
        <f t="shared" si="487"/>
        <v>p-050246</v>
      </c>
      <c r="E6238" s="6" t="str">
        <f>+VLOOKUP($D6238,Sheet3!$B:$I,2,0)</f>
        <v>6.50-10</v>
      </c>
      <c r="F6238" s="6" t="str">
        <f>+VLOOKUP($D6238,Sheet3!$B:$I,3,0)</f>
        <v>LUG</v>
      </c>
      <c r="G6238" s="6" t="str">
        <f>+VLOOKUP($D6238,Sheet3!$B:$I,4,0)</f>
        <v>NUMA</v>
      </c>
      <c r="H6238" s="6">
        <f>+VLOOKUP($D6238,Sheet3!$B:$I,5,0)</f>
        <v>5</v>
      </c>
      <c r="I6238" s="6" t="str">
        <f>+VLOOKUP($D6238,Sheet3!$B:$I,6,0)</f>
        <v>M12X</v>
      </c>
      <c r="J6238" s="6" t="str">
        <f>+VLOOKUP($D6238,Sheet3!$B:$I,7,0)</f>
        <v>NUMA</v>
      </c>
      <c r="K6238" s="6" t="str">
        <f>+VLOOKUP($D6238,Sheet3!$B:$I,8,0)</f>
        <v>FORTE</v>
      </c>
      <c r="L6238" s="6" t="str">
        <f t="shared" si="484"/>
        <v>6.50-10LUG NUMA 5 M12X NUMA FORTE</v>
      </c>
      <c r="M6238" s="12" t="s">
        <v>6259</v>
      </c>
      <c r="N6238" s="12" t="str">
        <f t="shared" si="486"/>
        <v>l2203</v>
      </c>
    </row>
    <row r="6239" spans="1:14">
      <c r="A6239" s="12" t="s">
        <v>6279</v>
      </c>
      <c r="B6239" s="6" t="str">
        <f t="shared" si="485"/>
        <v>l220313474</v>
      </c>
      <c r="C6239" s="12">
        <v>188819</v>
      </c>
      <c r="D6239" s="12" t="str">
        <f t="shared" si="487"/>
        <v>p-188819</v>
      </c>
      <c r="E6239" s="6" t="str">
        <f>+VLOOKUP($D6239,Sheet3!$B:$I,2,0)</f>
        <v>7.00-12</v>
      </c>
      <c r="F6239" s="6" t="str">
        <f>+VLOOKUP($D6239,Sheet3!$B:$I,3,0)</f>
        <v>LUG</v>
      </c>
      <c r="G6239" s="6" t="str">
        <f>+VLOOKUP($D6239,Sheet3!$B:$I,4,0)</f>
        <v>NUMAPRIME</v>
      </c>
      <c r="H6239" s="6">
        <f>+VLOOKUP($D6239,Sheet3!$B:$I,5,0)</f>
        <v>5</v>
      </c>
      <c r="I6239" s="6" t="str">
        <f>+VLOOKUP($D6239,Sheet3!$B:$I,6,0)</f>
        <v>P13X</v>
      </c>
      <c r="J6239" s="6" t="str">
        <f>+VLOOKUP($D6239,Sheet3!$B:$I,7,0)</f>
        <v>NUMAPRIME</v>
      </c>
      <c r="K6239" s="6" t="str">
        <f>+VLOOKUP($D6239,Sheet3!$B:$I,8,0)</f>
        <v>PREMIUM</v>
      </c>
      <c r="L6239" s="6" t="str">
        <f t="shared" si="484"/>
        <v>7.00-12LUG NUMAPRIME 5 P13X NUMAPRIME PREMIUM</v>
      </c>
      <c r="M6239" s="12" t="s">
        <v>6259</v>
      </c>
      <c r="N6239" s="12" t="str">
        <f t="shared" si="486"/>
        <v>l2203</v>
      </c>
    </row>
    <row r="6240" spans="1:14">
      <c r="A6240" s="12" t="s">
        <v>6280</v>
      </c>
      <c r="B6240" s="6" t="str">
        <f t="shared" si="485"/>
        <v>l220313472</v>
      </c>
      <c r="C6240" s="12">
        <v>250246</v>
      </c>
      <c r="D6240" s="12" t="str">
        <f t="shared" si="487"/>
        <v>p-050246</v>
      </c>
      <c r="E6240" s="6" t="str">
        <f>+VLOOKUP($D6240,Sheet3!$B:$I,2,0)</f>
        <v>6.50-10</v>
      </c>
      <c r="F6240" s="6" t="str">
        <f>+VLOOKUP($D6240,Sheet3!$B:$I,3,0)</f>
        <v>LUG</v>
      </c>
      <c r="G6240" s="6" t="str">
        <f>+VLOOKUP($D6240,Sheet3!$B:$I,4,0)</f>
        <v>NUMA</v>
      </c>
      <c r="H6240" s="6">
        <f>+VLOOKUP($D6240,Sheet3!$B:$I,5,0)</f>
        <v>5</v>
      </c>
      <c r="I6240" s="6" t="str">
        <f>+VLOOKUP($D6240,Sheet3!$B:$I,6,0)</f>
        <v>M12X</v>
      </c>
      <c r="J6240" s="6" t="str">
        <f>+VLOOKUP($D6240,Sheet3!$B:$I,7,0)</f>
        <v>NUMA</v>
      </c>
      <c r="K6240" s="6" t="str">
        <f>+VLOOKUP($D6240,Sheet3!$B:$I,8,0)</f>
        <v>FORTE</v>
      </c>
      <c r="L6240" s="6" t="str">
        <f t="shared" si="484"/>
        <v>6.50-10LUG NUMA 5 M12X NUMA FORTE</v>
      </c>
      <c r="M6240" s="12" t="s">
        <v>6259</v>
      </c>
      <c r="N6240" s="12" t="str">
        <f t="shared" si="486"/>
        <v>l2203</v>
      </c>
    </row>
    <row r="6241" spans="1:14">
      <c r="A6241" s="12" t="s">
        <v>6281</v>
      </c>
      <c r="B6241" s="6" t="str">
        <f t="shared" si="485"/>
        <v>l220313471</v>
      </c>
      <c r="C6241" s="12">
        <v>188819</v>
      </c>
      <c r="D6241" s="12" t="str">
        <f t="shared" si="487"/>
        <v>p-188819</v>
      </c>
      <c r="E6241" s="6" t="str">
        <f>+VLOOKUP($D6241,Sheet3!$B:$I,2,0)</f>
        <v>7.00-12</v>
      </c>
      <c r="F6241" s="6" t="str">
        <f>+VLOOKUP($D6241,Sheet3!$B:$I,3,0)</f>
        <v>LUG</v>
      </c>
      <c r="G6241" s="6" t="str">
        <f>+VLOOKUP($D6241,Sheet3!$B:$I,4,0)</f>
        <v>NUMAPRIME</v>
      </c>
      <c r="H6241" s="6">
        <f>+VLOOKUP($D6241,Sheet3!$B:$I,5,0)</f>
        <v>5</v>
      </c>
      <c r="I6241" s="6" t="str">
        <f>+VLOOKUP($D6241,Sheet3!$B:$I,6,0)</f>
        <v>P13X</v>
      </c>
      <c r="J6241" s="6" t="str">
        <f>+VLOOKUP($D6241,Sheet3!$B:$I,7,0)</f>
        <v>NUMAPRIME</v>
      </c>
      <c r="K6241" s="6" t="str">
        <f>+VLOOKUP($D6241,Sheet3!$B:$I,8,0)</f>
        <v>PREMIUM</v>
      </c>
      <c r="L6241" s="6" t="str">
        <f t="shared" si="484"/>
        <v>7.00-12LUG NUMAPRIME 5 P13X NUMAPRIME PREMIUM</v>
      </c>
      <c r="M6241" s="12" t="s">
        <v>6259</v>
      </c>
      <c r="N6241" s="12" t="str">
        <f t="shared" si="486"/>
        <v>l2203</v>
      </c>
    </row>
    <row r="6242" spans="1:14">
      <c r="A6242" s="12" t="s">
        <v>6282</v>
      </c>
      <c r="B6242" s="6" t="str">
        <f t="shared" si="485"/>
        <v>l220313569</v>
      </c>
      <c r="C6242" s="12">
        <v>201425</v>
      </c>
      <c r="D6242" s="12" t="str">
        <f t="shared" si="487"/>
        <v>p-001425</v>
      </c>
      <c r="E6242" s="6" t="str">
        <f>+VLOOKUP($D6242,Sheet3!$B:$I,2,0)</f>
        <v>6.50-10</v>
      </c>
      <c r="F6242" s="6" t="str">
        <f>+VLOOKUP($D6242,Sheet3!$B:$I,3,0)</f>
        <v>LUG</v>
      </c>
      <c r="G6242" s="6" t="str">
        <f>+VLOOKUP($D6242,Sheet3!$B:$I,4,0)</f>
        <v>NUMAPRIME</v>
      </c>
      <c r="H6242" s="6">
        <f>+VLOOKUP($D6242,Sheet3!$B:$I,5,0)</f>
        <v>5</v>
      </c>
      <c r="I6242" s="6" t="str">
        <f>+VLOOKUP($D6242,Sheet3!$B:$I,6,0)</f>
        <v>P13X</v>
      </c>
      <c r="J6242" s="6" t="str">
        <f>+VLOOKUP($D6242,Sheet3!$B:$I,7,0)</f>
        <v>TOTALSOURCE</v>
      </c>
      <c r="K6242" s="6" t="str">
        <f>+VLOOKUP($D6242,Sheet3!$B:$I,8,0)</f>
        <v>PREMIUM</v>
      </c>
      <c r="L6242" s="6" t="str">
        <f t="shared" si="484"/>
        <v>6.50-10LUG NUMAPRIME 5 P13X TOTALSOURCE PREMIUM</v>
      </c>
      <c r="M6242" s="12" t="s">
        <v>6259</v>
      </c>
      <c r="N6242" s="12" t="str">
        <f t="shared" si="486"/>
        <v>l2203</v>
      </c>
    </row>
    <row r="6243" spans="1:14">
      <c r="A6243" s="12" t="s">
        <v>6283</v>
      </c>
      <c r="B6243" s="6" t="str">
        <f t="shared" si="485"/>
        <v>l220313495</v>
      </c>
      <c r="C6243" s="12">
        <v>202410</v>
      </c>
      <c r="D6243" s="12" t="str">
        <f t="shared" si="487"/>
        <v>p-002410</v>
      </c>
      <c r="E6243" s="6" t="str">
        <f>+VLOOKUP($D6243,Sheet3!$B:$I,2,0)</f>
        <v>23X10-12</v>
      </c>
      <c r="F6243" s="6" t="str">
        <f>+VLOOKUP($D6243,Sheet3!$B:$I,3,0)</f>
        <v>LUG</v>
      </c>
      <c r="G6243" s="6" t="str">
        <f>+VLOOKUP($D6243,Sheet3!$B:$I,4,0)</f>
        <v>NUMAPRIME</v>
      </c>
      <c r="H6243" s="6">
        <f>+VLOOKUP($D6243,Sheet3!$B:$I,5,0)</f>
        <v>8</v>
      </c>
      <c r="I6243" s="6" t="str">
        <f>+VLOOKUP($D6243,Sheet3!$B:$I,6,0)</f>
        <v>P134</v>
      </c>
      <c r="J6243" s="6" t="str">
        <f>+VLOOKUP($D6243,Sheet3!$B:$I,7,0)</f>
        <v>TOTALSOURCE</v>
      </c>
      <c r="K6243" s="6" t="str">
        <f>+VLOOKUP($D6243,Sheet3!$B:$I,8,0)</f>
        <v>PREMIUM</v>
      </c>
      <c r="L6243" s="6" t="str">
        <f t="shared" si="484"/>
        <v>23X10-12LUG NUMAPRIME 8 P134 TOTALSOURCE PREMIUM</v>
      </c>
      <c r="M6243" s="12" t="s">
        <v>6259</v>
      </c>
      <c r="N6243" s="12" t="str">
        <f t="shared" si="486"/>
        <v>l2203</v>
      </c>
    </row>
    <row r="6244" spans="1:14">
      <c r="A6244" s="12" t="s">
        <v>6284</v>
      </c>
      <c r="B6244" s="6" t="str">
        <f t="shared" si="485"/>
        <v>l220312009</v>
      </c>
      <c r="C6244" s="12">
        <v>201669</v>
      </c>
      <c r="D6244" s="12" t="str">
        <f t="shared" si="487"/>
        <v>p-001669</v>
      </c>
      <c r="E6244" s="6" t="str">
        <f>+VLOOKUP($D6244,Sheet3!$B:$I,2,0)</f>
        <v>6.00-9</v>
      </c>
      <c r="F6244" s="6" t="str">
        <f>+VLOOKUP($D6244,Sheet3!$B:$I,3,0)</f>
        <v>LUG</v>
      </c>
      <c r="G6244" s="6" t="str">
        <f>+VLOOKUP($D6244,Sheet3!$B:$I,4,0)</f>
        <v>NUMAPRIME</v>
      </c>
      <c r="H6244" s="6">
        <f>+VLOOKUP($D6244,Sheet3!$B:$I,5,0)</f>
        <v>4</v>
      </c>
      <c r="I6244" s="6" t="str">
        <f>+VLOOKUP($D6244,Sheet3!$B:$I,6,0)</f>
        <v>P13X</v>
      </c>
      <c r="J6244" s="6" t="str">
        <f>+VLOOKUP($D6244,Sheet3!$B:$I,7,0)</f>
        <v>TOTALSOURCE</v>
      </c>
      <c r="K6244" s="6" t="str">
        <f>+VLOOKUP($D6244,Sheet3!$B:$I,8,0)</f>
        <v>PREMIUM</v>
      </c>
      <c r="L6244" s="6" t="str">
        <f t="shared" si="484"/>
        <v>6.00-9LUG NUMAPRIME 4 P13X TOTALSOURCE PREMIUM</v>
      </c>
      <c r="M6244" s="12" t="s">
        <v>6259</v>
      </c>
      <c r="N6244" s="12" t="str">
        <f t="shared" si="486"/>
        <v>l2203</v>
      </c>
    </row>
    <row r="6245" spans="1:14">
      <c r="A6245" s="12" t="s">
        <v>6285</v>
      </c>
      <c r="B6245" s="6" t="str">
        <f t="shared" si="485"/>
        <v>l220313427</v>
      </c>
      <c r="C6245" s="12">
        <v>201669</v>
      </c>
      <c r="D6245" s="12" t="str">
        <f t="shared" si="487"/>
        <v>p-001669</v>
      </c>
      <c r="E6245" s="6" t="str">
        <f>+VLOOKUP($D6245,Sheet3!$B:$I,2,0)</f>
        <v>6.00-9</v>
      </c>
      <c r="F6245" s="6" t="str">
        <f>+VLOOKUP($D6245,Sheet3!$B:$I,3,0)</f>
        <v>LUG</v>
      </c>
      <c r="G6245" s="6" t="str">
        <f>+VLOOKUP($D6245,Sheet3!$B:$I,4,0)</f>
        <v>NUMAPRIME</v>
      </c>
      <c r="H6245" s="6">
        <f>+VLOOKUP($D6245,Sheet3!$B:$I,5,0)</f>
        <v>4</v>
      </c>
      <c r="I6245" s="6" t="str">
        <f>+VLOOKUP($D6245,Sheet3!$B:$I,6,0)</f>
        <v>P13X</v>
      </c>
      <c r="J6245" s="6" t="str">
        <f>+VLOOKUP($D6245,Sheet3!$B:$I,7,0)</f>
        <v>TOTALSOURCE</v>
      </c>
      <c r="K6245" s="6" t="str">
        <f>+VLOOKUP($D6245,Sheet3!$B:$I,8,0)</f>
        <v>PREMIUM</v>
      </c>
      <c r="L6245" s="6" t="str">
        <f t="shared" si="484"/>
        <v>6.00-9LUG NUMAPRIME 4 P13X TOTALSOURCE PREMIUM</v>
      </c>
      <c r="M6245" s="12" t="s">
        <v>6259</v>
      </c>
      <c r="N6245" s="12" t="str">
        <f t="shared" si="486"/>
        <v>l2203</v>
      </c>
    </row>
    <row r="6246" spans="1:14">
      <c r="A6246" s="12" t="s">
        <v>6286</v>
      </c>
      <c r="B6246" s="6" t="str">
        <f t="shared" si="485"/>
        <v>l220313256</v>
      </c>
      <c r="C6246" s="12">
        <v>201669</v>
      </c>
      <c r="D6246" s="12" t="str">
        <f t="shared" si="487"/>
        <v>p-001669</v>
      </c>
      <c r="E6246" s="6" t="str">
        <f>+VLOOKUP($D6246,Sheet3!$B:$I,2,0)</f>
        <v>6.00-9</v>
      </c>
      <c r="F6246" s="6" t="str">
        <f>+VLOOKUP($D6246,Sheet3!$B:$I,3,0)</f>
        <v>LUG</v>
      </c>
      <c r="G6246" s="6" t="str">
        <f>+VLOOKUP($D6246,Sheet3!$B:$I,4,0)</f>
        <v>NUMAPRIME</v>
      </c>
      <c r="H6246" s="6">
        <f>+VLOOKUP($D6246,Sheet3!$B:$I,5,0)</f>
        <v>4</v>
      </c>
      <c r="I6246" s="6" t="str">
        <f>+VLOOKUP($D6246,Sheet3!$B:$I,6,0)</f>
        <v>P13X</v>
      </c>
      <c r="J6246" s="6" t="str">
        <f>+VLOOKUP($D6246,Sheet3!$B:$I,7,0)</f>
        <v>TOTALSOURCE</v>
      </c>
      <c r="K6246" s="6" t="str">
        <f>+VLOOKUP($D6246,Sheet3!$B:$I,8,0)</f>
        <v>PREMIUM</v>
      </c>
      <c r="L6246" s="6" t="str">
        <f t="shared" si="484"/>
        <v>6.00-9LUG NUMAPRIME 4 P13X TOTALSOURCE PREMIUM</v>
      </c>
      <c r="M6246" s="12" t="s">
        <v>6259</v>
      </c>
      <c r="N6246" s="12" t="str">
        <f t="shared" si="486"/>
        <v>l2203</v>
      </c>
    </row>
    <row r="6247" spans="1:14">
      <c r="A6247" s="12" t="s">
        <v>6287</v>
      </c>
      <c r="B6247" s="6" t="str">
        <f t="shared" si="485"/>
        <v>l220311947</v>
      </c>
      <c r="C6247" s="12">
        <v>201669</v>
      </c>
      <c r="D6247" s="12" t="str">
        <f t="shared" si="487"/>
        <v>p-001669</v>
      </c>
      <c r="E6247" s="6" t="str">
        <f>+VLOOKUP($D6247,Sheet3!$B:$I,2,0)</f>
        <v>6.00-9</v>
      </c>
      <c r="F6247" s="6" t="str">
        <f>+VLOOKUP($D6247,Sheet3!$B:$I,3,0)</f>
        <v>LUG</v>
      </c>
      <c r="G6247" s="6" t="str">
        <f>+VLOOKUP($D6247,Sheet3!$B:$I,4,0)</f>
        <v>NUMAPRIME</v>
      </c>
      <c r="H6247" s="6">
        <f>+VLOOKUP($D6247,Sheet3!$B:$I,5,0)</f>
        <v>4</v>
      </c>
      <c r="I6247" s="6" t="str">
        <f>+VLOOKUP($D6247,Sheet3!$B:$I,6,0)</f>
        <v>P13X</v>
      </c>
      <c r="J6247" s="6" t="str">
        <f>+VLOOKUP($D6247,Sheet3!$B:$I,7,0)</f>
        <v>TOTALSOURCE</v>
      </c>
      <c r="K6247" s="6" t="str">
        <f>+VLOOKUP($D6247,Sheet3!$B:$I,8,0)</f>
        <v>PREMIUM</v>
      </c>
      <c r="L6247" s="6" t="str">
        <f t="shared" si="484"/>
        <v>6.00-9LUG NUMAPRIME 4 P13X TOTALSOURCE PREMIUM</v>
      </c>
      <c r="M6247" s="12" t="s">
        <v>6259</v>
      </c>
      <c r="N6247" s="12" t="str">
        <f t="shared" si="486"/>
        <v>l2203</v>
      </c>
    </row>
    <row r="6248" spans="1:14">
      <c r="A6248" s="12" t="s">
        <v>6288</v>
      </c>
      <c r="B6248" s="6" t="str">
        <f t="shared" si="485"/>
        <v>l220311880</v>
      </c>
      <c r="C6248" s="12">
        <v>201669</v>
      </c>
      <c r="D6248" s="12" t="str">
        <f t="shared" si="487"/>
        <v>p-001669</v>
      </c>
      <c r="E6248" s="6" t="str">
        <f>+VLOOKUP($D6248,Sheet3!$B:$I,2,0)</f>
        <v>6.00-9</v>
      </c>
      <c r="F6248" s="6" t="str">
        <f>+VLOOKUP($D6248,Sheet3!$B:$I,3,0)</f>
        <v>LUG</v>
      </c>
      <c r="G6248" s="6" t="str">
        <f>+VLOOKUP($D6248,Sheet3!$B:$I,4,0)</f>
        <v>NUMAPRIME</v>
      </c>
      <c r="H6248" s="6">
        <f>+VLOOKUP($D6248,Sheet3!$B:$I,5,0)</f>
        <v>4</v>
      </c>
      <c r="I6248" s="6" t="str">
        <f>+VLOOKUP($D6248,Sheet3!$B:$I,6,0)</f>
        <v>P13X</v>
      </c>
      <c r="J6248" s="6" t="str">
        <f>+VLOOKUP($D6248,Sheet3!$B:$I,7,0)</f>
        <v>TOTALSOURCE</v>
      </c>
      <c r="K6248" s="6" t="str">
        <f>+VLOOKUP($D6248,Sheet3!$B:$I,8,0)</f>
        <v>PREMIUM</v>
      </c>
      <c r="L6248" s="6" t="str">
        <f t="shared" si="484"/>
        <v>6.00-9LUG NUMAPRIME 4 P13X TOTALSOURCE PREMIUM</v>
      </c>
      <c r="M6248" s="12" t="s">
        <v>6259</v>
      </c>
      <c r="N6248" s="12" t="str">
        <f t="shared" si="486"/>
        <v>l2203</v>
      </c>
    </row>
    <row r="6249" spans="1:14">
      <c r="A6249" s="12" t="s">
        <v>6289</v>
      </c>
      <c r="B6249" s="6" t="str">
        <f t="shared" si="485"/>
        <v>l220313419</v>
      </c>
      <c r="C6249" s="12">
        <v>201425</v>
      </c>
      <c r="D6249" s="12" t="str">
        <f t="shared" si="487"/>
        <v>p-001425</v>
      </c>
      <c r="E6249" s="6" t="str">
        <f>+VLOOKUP($D6249,Sheet3!$B:$I,2,0)</f>
        <v>6.50-10</v>
      </c>
      <c r="F6249" s="6" t="str">
        <f>+VLOOKUP($D6249,Sheet3!$B:$I,3,0)</f>
        <v>LUG</v>
      </c>
      <c r="G6249" s="6" t="str">
        <f>+VLOOKUP($D6249,Sheet3!$B:$I,4,0)</f>
        <v>NUMAPRIME</v>
      </c>
      <c r="H6249" s="6">
        <f>+VLOOKUP($D6249,Sheet3!$B:$I,5,0)</f>
        <v>5</v>
      </c>
      <c r="I6249" s="6" t="str">
        <f>+VLOOKUP($D6249,Sheet3!$B:$I,6,0)</f>
        <v>P13X</v>
      </c>
      <c r="J6249" s="6" t="str">
        <f>+VLOOKUP($D6249,Sheet3!$B:$I,7,0)</f>
        <v>TOTALSOURCE</v>
      </c>
      <c r="K6249" s="6" t="str">
        <f>+VLOOKUP($D6249,Sheet3!$B:$I,8,0)</f>
        <v>PREMIUM</v>
      </c>
      <c r="L6249" s="6" t="str">
        <f t="shared" si="484"/>
        <v>6.50-10LUG NUMAPRIME 5 P13X TOTALSOURCE PREMIUM</v>
      </c>
      <c r="M6249" s="12" t="s">
        <v>6259</v>
      </c>
      <c r="N6249" s="12" t="str">
        <f t="shared" si="486"/>
        <v>l2203</v>
      </c>
    </row>
    <row r="6250" spans="1:14">
      <c r="A6250" s="12" t="s">
        <v>6290</v>
      </c>
      <c r="B6250" s="6" t="str">
        <f t="shared" si="485"/>
        <v>l220312103</v>
      </c>
      <c r="C6250" s="12">
        <v>202364</v>
      </c>
      <c r="D6250" s="12" t="str">
        <f t="shared" si="487"/>
        <v>p-002364</v>
      </c>
      <c r="E6250" s="6" t="str">
        <f>+VLOOKUP($D6250,Sheet3!$B:$I,2,0)</f>
        <v>18X7-8</v>
      </c>
      <c r="F6250" s="6" t="str">
        <f>+VLOOKUP($D6250,Sheet3!$B:$I,3,0)</f>
        <v>LUG</v>
      </c>
      <c r="G6250" s="6" t="str">
        <f>+VLOOKUP($D6250,Sheet3!$B:$I,4,0)</f>
        <v>NUMAPRIME</v>
      </c>
      <c r="H6250" s="6">
        <f>+VLOOKUP($D6250,Sheet3!$B:$I,5,0)</f>
        <v>4.33</v>
      </c>
      <c r="I6250" s="6" t="str">
        <f>+VLOOKUP($D6250,Sheet3!$B:$I,6,0)</f>
        <v>P134</v>
      </c>
      <c r="J6250" s="6" t="str">
        <f>+VLOOKUP($D6250,Sheet3!$B:$I,7,0)</f>
        <v>TOTALSOURCE</v>
      </c>
      <c r="K6250" s="6" t="str">
        <f>+VLOOKUP($D6250,Sheet3!$B:$I,8,0)</f>
        <v>PREMIUM</v>
      </c>
      <c r="L6250" s="6" t="str">
        <f t="shared" si="484"/>
        <v>18X7-8LUG NUMAPRIME 4.33 P134 TOTALSOURCE PREMIUM</v>
      </c>
      <c r="M6250" s="12" t="s">
        <v>6259</v>
      </c>
      <c r="N6250" s="12" t="str">
        <f t="shared" si="486"/>
        <v>l2203</v>
      </c>
    </row>
    <row r="6251" spans="1:14">
      <c r="A6251" s="12" t="s">
        <v>6291</v>
      </c>
      <c r="B6251" s="6" t="str">
        <f t="shared" si="485"/>
        <v>l220312020</v>
      </c>
      <c r="C6251" s="12">
        <v>202364</v>
      </c>
      <c r="D6251" s="12" t="str">
        <f t="shared" si="487"/>
        <v>p-002364</v>
      </c>
      <c r="E6251" s="6" t="str">
        <f>+VLOOKUP($D6251,Sheet3!$B:$I,2,0)</f>
        <v>18X7-8</v>
      </c>
      <c r="F6251" s="6" t="str">
        <f>+VLOOKUP($D6251,Sheet3!$B:$I,3,0)</f>
        <v>LUG</v>
      </c>
      <c r="G6251" s="6" t="str">
        <f>+VLOOKUP($D6251,Sheet3!$B:$I,4,0)</f>
        <v>NUMAPRIME</v>
      </c>
      <c r="H6251" s="6">
        <f>+VLOOKUP($D6251,Sheet3!$B:$I,5,0)</f>
        <v>4.33</v>
      </c>
      <c r="I6251" s="6" t="str">
        <f>+VLOOKUP($D6251,Sheet3!$B:$I,6,0)</f>
        <v>P134</v>
      </c>
      <c r="J6251" s="6" t="str">
        <f>+VLOOKUP($D6251,Sheet3!$B:$I,7,0)</f>
        <v>TOTALSOURCE</v>
      </c>
      <c r="K6251" s="6" t="str">
        <f>+VLOOKUP($D6251,Sheet3!$B:$I,8,0)</f>
        <v>PREMIUM</v>
      </c>
      <c r="L6251" s="6" t="str">
        <f t="shared" si="484"/>
        <v>18X7-8LUG NUMAPRIME 4.33 P134 TOTALSOURCE PREMIUM</v>
      </c>
      <c r="M6251" s="12" t="s">
        <v>6259</v>
      </c>
      <c r="N6251" s="12" t="str">
        <f t="shared" si="486"/>
        <v>l2203</v>
      </c>
    </row>
    <row r="6252" spans="1:14">
      <c r="A6252" s="12" t="s">
        <v>6292</v>
      </c>
      <c r="B6252" s="6" t="str">
        <f t="shared" si="485"/>
        <v>l220313002</v>
      </c>
      <c r="C6252" s="12">
        <v>202364</v>
      </c>
      <c r="D6252" s="12" t="str">
        <f t="shared" si="487"/>
        <v>p-002364</v>
      </c>
      <c r="E6252" s="6" t="str">
        <f>+VLOOKUP($D6252,Sheet3!$B:$I,2,0)</f>
        <v>18X7-8</v>
      </c>
      <c r="F6252" s="6" t="str">
        <f>+VLOOKUP($D6252,Sheet3!$B:$I,3,0)</f>
        <v>LUG</v>
      </c>
      <c r="G6252" s="6" t="str">
        <f>+VLOOKUP($D6252,Sheet3!$B:$I,4,0)</f>
        <v>NUMAPRIME</v>
      </c>
      <c r="H6252" s="6">
        <f>+VLOOKUP($D6252,Sheet3!$B:$I,5,0)</f>
        <v>4.33</v>
      </c>
      <c r="I6252" s="6" t="str">
        <f>+VLOOKUP($D6252,Sheet3!$B:$I,6,0)</f>
        <v>P134</v>
      </c>
      <c r="J6252" s="6" t="str">
        <f>+VLOOKUP($D6252,Sheet3!$B:$I,7,0)</f>
        <v>TOTALSOURCE</v>
      </c>
      <c r="K6252" s="6" t="str">
        <f>+VLOOKUP($D6252,Sheet3!$B:$I,8,0)</f>
        <v>PREMIUM</v>
      </c>
      <c r="L6252" s="6" t="str">
        <f t="shared" si="484"/>
        <v>18X7-8LUG NUMAPRIME 4.33 P134 TOTALSOURCE PREMIUM</v>
      </c>
      <c r="M6252" s="12" t="s">
        <v>6259</v>
      </c>
      <c r="N6252" s="12" t="str">
        <f t="shared" si="486"/>
        <v>l2203</v>
      </c>
    </row>
    <row r="6253" spans="1:14">
      <c r="A6253" s="12" t="s">
        <v>6293</v>
      </c>
      <c r="B6253" s="6" t="str">
        <f t="shared" si="485"/>
        <v>l220313492</v>
      </c>
      <c r="C6253" s="12">
        <v>201459</v>
      </c>
      <c r="D6253" s="12" t="str">
        <f t="shared" si="487"/>
        <v>p-001459</v>
      </c>
      <c r="E6253" s="6" t="str">
        <f>+VLOOKUP($D6253,Sheet3!$B:$I,2,0)</f>
        <v>140/55-9</v>
      </c>
      <c r="F6253" s="6" t="str">
        <f>+VLOOKUP($D6253,Sheet3!$B:$I,3,0)</f>
        <v>LUG</v>
      </c>
      <c r="G6253" s="6" t="str">
        <f>+VLOOKUP($D6253,Sheet3!$B:$I,4,0)</f>
        <v>NUMAPRIME</v>
      </c>
      <c r="H6253" s="6">
        <f>+VLOOKUP($D6253,Sheet3!$B:$I,5,0)</f>
        <v>4</v>
      </c>
      <c r="I6253" s="6" t="str">
        <f>+VLOOKUP($D6253,Sheet3!$B:$I,6,0)</f>
        <v>P134</v>
      </c>
      <c r="J6253" s="6" t="str">
        <f>+VLOOKUP($D6253,Sheet3!$B:$I,7,0)</f>
        <v>TOTALSOURCE</v>
      </c>
      <c r="K6253" s="6" t="str">
        <f>+VLOOKUP($D6253,Sheet3!$B:$I,8,0)</f>
        <v>PREMIUM</v>
      </c>
      <c r="L6253" s="6" t="str">
        <f t="shared" si="484"/>
        <v>140/55-9LUG NUMAPRIME 4 P134 TOTALSOURCE PREMIUM</v>
      </c>
      <c r="M6253" s="12" t="s">
        <v>6294</v>
      </c>
      <c r="N6253" s="12" t="str">
        <f t="shared" si="486"/>
        <v>l2203</v>
      </c>
    </row>
    <row r="6254" spans="1:14">
      <c r="A6254" s="12" t="s">
        <v>6295</v>
      </c>
      <c r="B6254" s="6" t="str">
        <f t="shared" si="485"/>
        <v>l220312126</v>
      </c>
      <c r="C6254" s="12">
        <v>201459</v>
      </c>
      <c r="D6254" s="12" t="str">
        <f t="shared" si="487"/>
        <v>p-001459</v>
      </c>
      <c r="E6254" s="6" t="str">
        <f>+VLOOKUP($D6254,Sheet3!$B:$I,2,0)</f>
        <v>140/55-9</v>
      </c>
      <c r="F6254" s="6" t="str">
        <f>+VLOOKUP($D6254,Sheet3!$B:$I,3,0)</f>
        <v>LUG</v>
      </c>
      <c r="G6254" s="6" t="str">
        <f>+VLOOKUP($D6254,Sheet3!$B:$I,4,0)</f>
        <v>NUMAPRIME</v>
      </c>
      <c r="H6254" s="6">
        <f>+VLOOKUP($D6254,Sheet3!$B:$I,5,0)</f>
        <v>4</v>
      </c>
      <c r="I6254" s="6" t="str">
        <f>+VLOOKUP($D6254,Sheet3!$B:$I,6,0)</f>
        <v>P134</v>
      </c>
      <c r="J6254" s="6" t="str">
        <f>+VLOOKUP($D6254,Sheet3!$B:$I,7,0)</f>
        <v>TOTALSOURCE</v>
      </c>
      <c r="K6254" s="6" t="str">
        <f>+VLOOKUP($D6254,Sheet3!$B:$I,8,0)</f>
        <v>PREMIUM</v>
      </c>
      <c r="L6254" s="6" t="str">
        <f t="shared" si="484"/>
        <v>140/55-9LUG NUMAPRIME 4 P134 TOTALSOURCE PREMIUM</v>
      </c>
      <c r="M6254" s="12" t="s">
        <v>6294</v>
      </c>
      <c r="N6254" s="12" t="str">
        <f t="shared" si="486"/>
        <v>l2203</v>
      </c>
    </row>
    <row r="6255" spans="1:14">
      <c r="A6255" s="12" t="s">
        <v>6296</v>
      </c>
      <c r="B6255" s="6" t="str">
        <f t="shared" si="485"/>
        <v>l220313494</v>
      </c>
      <c r="C6255" s="12">
        <v>201459</v>
      </c>
      <c r="D6255" s="12" t="str">
        <f t="shared" si="487"/>
        <v>p-001459</v>
      </c>
      <c r="E6255" s="6" t="str">
        <f>+VLOOKUP($D6255,Sheet3!$B:$I,2,0)</f>
        <v>140/55-9</v>
      </c>
      <c r="F6255" s="6" t="str">
        <f>+VLOOKUP($D6255,Sheet3!$B:$I,3,0)</f>
        <v>LUG</v>
      </c>
      <c r="G6255" s="6" t="str">
        <f>+VLOOKUP($D6255,Sheet3!$B:$I,4,0)</f>
        <v>NUMAPRIME</v>
      </c>
      <c r="H6255" s="6">
        <f>+VLOOKUP($D6255,Sheet3!$B:$I,5,0)</f>
        <v>4</v>
      </c>
      <c r="I6255" s="6" t="str">
        <f>+VLOOKUP($D6255,Sheet3!$B:$I,6,0)</f>
        <v>P134</v>
      </c>
      <c r="J6255" s="6" t="str">
        <f>+VLOOKUP($D6255,Sheet3!$B:$I,7,0)</f>
        <v>TOTALSOURCE</v>
      </c>
      <c r="K6255" s="6" t="str">
        <f>+VLOOKUP($D6255,Sheet3!$B:$I,8,0)</f>
        <v>PREMIUM</v>
      </c>
      <c r="L6255" s="6" t="str">
        <f t="shared" ref="L6255:L6318" si="488">CONCATENATE(E6255,F6255," ",G6255," ",H6255," ",I6255," ",J6255," ",K6255)</f>
        <v>140/55-9LUG NUMAPRIME 4 P134 TOTALSOURCE PREMIUM</v>
      </c>
      <c r="M6255" s="12" t="s">
        <v>6294</v>
      </c>
      <c r="N6255" s="12" t="str">
        <f t="shared" si="486"/>
        <v>l2203</v>
      </c>
    </row>
    <row r="6256" spans="1:14">
      <c r="A6256" s="12" t="s">
        <v>6297</v>
      </c>
      <c r="B6256" s="6" t="str">
        <f t="shared" si="485"/>
        <v>l220312862</v>
      </c>
      <c r="C6256" s="12">
        <v>201459</v>
      </c>
      <c r="D6256" s="12" t="str">
        <f t="shared" si="487"/>
        <v>p-001459</v>
      </c>
      <c r="E6256" s="6" t="str">
        <f>+VLOOKUP($D6256,Sheet3!$B:$I,2,0)</f>
        <v>140/55-9</v>
      </c>
      <c r="F6256" s="6" t="str">
        <f>+VLOOKUP($D6256,Sheet3!$B:$I,3,0)</f>
        <v>LUG</v>
      </c>
      <c r="G6256" s="6" t="str">
        <f>+VLOOKUP($D6256,Sheet3!$B:$I,4,0)</f>
        <v>NUMAPRIME</v>
      </c>
      <c r="H6256" s="6">
        <f>+VLOOKUP($D6256,Sheet3!$B:$I,5,0)</f>
        <v>4</v>
      </c>
      <c r="I6256" s="6" t="str">
        <f>+VLOOKUP($D6256,Sheet3!$B:$I,6,0)</f>
        <v>P134</v>
      </c>
      <c r="J6256" s="6" t="str">
        <f>+VLOOKUP($D6256,Sheet3!$B:$I,7,0)</f>
        <v>TOTALSOURCE</v>
      </c>
      <c r="K6256" s="6" t="str">
        <f>+VLOOKUP($D6256,Sheet3!$B:$I,8,0)</f>
        <v>PREMIUM</v>
      </c>
      <c r="L6256" s="6" t="str">
        <f t="shared" si="488"/>
        <v>140/55-9LUG NUMAPRIME 4 P134 TOTALSOURCE PREMIUM</v>
      </c>
      <c r="M6256" s="12" t="s">
        <v>6294</v>
      </c>
      <c r="N6256" s="12" t="str">
        <f t="shared" si="486"/>
        <v>l2203</v>
      </c>
    </row>
    <row r="6257" spans="1:14">
      <c r="A6257" s="12" t="s">
        <v>6298</v>
      </c>
      <c r="B6257" s="6" t="str">
        <f t="shared" si="485"/>
        <v>l220312073</v>
      </c>
      <c r="C6257" s="12">
        <v>201459</v>
      </c>
      <c r="D6257" s="12" t="str">
        <f t="shared" si="487"/>
        <v>p-001459</v>
      </c>
      <c r="E6257" s="6" t="str">
        <f>+VLOOKUP($D6257,Sheet3!$B:$I,2,0)</f>
        <v>140/55-9</v>
      </c>
      <c r="F6257" s="6" t="str">
        <f>+VLOOKUP($D6257,Sheet3!$B:$I,3,0)</f>
        <v>LUG</v>
      </c>
      <c r="G6257" s="6" t="str">
        <f>+VLOOKUP($D6257,Sheet3!$B:$I,4,0)</f>
        <v>NUMAPRIME</v>
      </c>
      <c r="H6257" s="6">
        <f>+VLOOKUP($D6257,Sheet3!$B:$I,5,0)</f>
        <v>4</v>
      </c>
      <c r="I6257" s="6" t="str">
        <f>+VLOOKUP($D6257,Sheet3!$B:$I,6,0)</f>
        <v>P134</v>
      </c>
      <c r="J6257" s="6" t="str">
        <f>+VLOOKUP($D6257,Sheet3!$B:$I,7,0)</f>
        <v>TOTALSOURCE</v>
      </c>
      <c r="K6257" s="6" t="str">
        <f>+VLOOKUP($D6257,Sheet3!$B:$I,8,0)</f>
        <v>PREMIUM</v>
      </c>
      <c r="L6257" s="6" t="str">
        <f t="shared" si="488"/>
        <v>140/55-9LUG NUMAPRIME 4 P134 TOTALSOURCE PREMIUM</v>
      </c>
      <c r="M6257" s="12" t="s">
        <v>6294</v>
      </c>
      <c r="N6257" s="12" t="str">
        <f t="shared" si="486"/>
        <v>l2203</v>
      </c>
    </row>
    <row r="6258" spans="1:14">
      <c r="A6258" s="12" t="s">
        <v>6299</v>
      </c>
      <c r="B6258" s="6" t="str">
        <f t="shared" si="485"/>
        <v>l220313563</v>
      </c>
      <c r="C6258" s="12">
        <v>201459</v>
      </c>
      <c r="D6258" s="12" t="str">
        <f t="shared" si="487"/>
        <v>p-001459</v>
      </c>
      <c r="E6258" s="6" t="str">
        <f>+VLOOKUP($D6258,Sheet3!$B:$I,2,0)</f>
        <v>140/55-9</v>
      </c>
      <c r="F6258" s="6" t="str">
        <f>+VLOOKUP($D6258,Sheet3!$B:$I,3,0)</f>
        <v>LUG</v>
      </c>
      <c r="G6258" s="6" t="str">
        <f>+VLOOKUP($D6258,Sheet3!$B:$I,4,0)</f>
        <v>NUMAPRIME</v>
      </c>
      <c r="H6258" s="6">
        <f>+VLOOKUP($D6258,Sheet3!$B:$I,5,0)</f>
        <v>4</v>
      </c>
      <c r="I6258" s="6" t="str">
        <f>+VLOOKUP($D6258,Sheet3!$B:$I,6,0)</f>
        <v>P134</v>
      </c>
      <c r="J6258" s="6" t="str">
        <f>+VLOOKUP($D6258,Sheet3!$B:$I,7,0)</f>
        <v>TOTALSOURCE</v>
      </c>
      <c r="K6258" s="6" t="str">
        <f>+VLOOKUP($D6258,Sheet3!$B:$I,8,0)</f>
        <v>PREMIUM</v>
      </c>
      <c r="L6258" s="6" t="str">
        <f t="shared" si="488"/>
        <v>140/55-9LUG NUMAPRIME 4 P134 TOTALSOURCE PREMIUM</v>
      </c>
      <c r="M6258" s="12" t="s">
        <v>6294</v>
      </c>
      <c r="N6258" s="12" t="str">
        <f t="shared" si="486"/>
        <v>l2203</v>
      </c>
    </row>
    <row r="6259" spans="1:14">
      <c r="A6259" s="12" t="s">
        <v>6300</v>
      </c>
      <c r="B6259" s="6" t="str">
        <f t="shared" si="485"/>
        <v>l220312008</v>
      </c>
      <c r="C6259" s="12">
        <v>201459</v>
      </c>
      <c r="D6259" s="12" t="str">
        <f t="shared" si="487"/>
        <v>p-001459</v>
      </c>
      <c r="E6259" s="6" t="str">
        <f>+VLOOKUP($D6259,Sheet3!$B:$I,2,0)</f>
        <v>140/55-9</v>
      </c>
      <c r="F6259" s="6" t="str">
        <f>+VLOOKUP($D6259,Sheet3!$B:$I,3,0)</f>
        <v>LUG</v>
      </c>
      <c r="G6259" s="6" t="str">
        <f>+VLOOKUP($D6259,Sheet3!$B:$I,4,0)</f>
        <v>NUMAPRIME</v>
      </c>
      <c r="H6259" s="6">
        <f>+VLOOKUP($D6259,Sheet3!$B:$I,5,0)</f>
        <v>4</v>
      </c>
      <c r="I6259" s="6" t="str">
        <f>+VLOOKUP($D6259,Sheet3!$B:$I,6,0)</f>
        <v>P134</v>
      </c>
      <c r="J6259" s="6" t="str">
        <f>+VLOOKUP($D6259,Sheet3!$B:$I,7,0)</f>
        <v>TOTALSOURCE</v>
      </c>
      <c r="K6259" s="6" t="str">
        <f>+VLOOKUP($D6259,Sheet3!$B:$I,8,0)</f>
        <v>PREMIUM</v>
      </c>
      <c r="L6259" s="6" t="str">
        <f t="shared" si="488"/>
        <v>140/55-9LUG NUMAPRIME 4 P134 TOTALSOURCE PREMIUM</v>
      </c>
      <c r="M6259" s="12" t="s">
        <v>6294</v>
      </c>
      <c r="N6259" s="12" t="str">
        <f t="shared" si="486"/>
        <v>l2203</v>
      </c>
    </row>
    <row r="6260" spans="1:14">
      <c r="A6260" s="12" t="s">
        <v>6301</v>
      </c>
      <c r="B6260" s="6" t="str">
        <f t="shared" si="485"/>
        <v>l220312482</v>
      </c>
      <c r="C6260" s="12">
        <v>241670</v>
      </c>
      <c r="D6260" s="12" t="str">
        <f t="shared" si="487"/>
        <v>p-041670</v>
      </c>
      <c r="E6260" s="6" t="str">
        <f>+VLOOKUP($D6260,Sheet3!$B:$I,2,0)</f>
        <v>27X10-12NOAPT</v>
      </c>
      <c r="F6260" s="6" t="str">
        <f>+VLOOKUP($D6260,Sheet3!$B:$I,3,0)</f>
        <v>LUG</v>
      </c>
      <c r="G6260" s="6" t="str">
        <f>+VLOOKUP($D6260,Sheet3!$B:$I,4,0)</f>
        <v>NUMA</v>
      </c>
      <c r="H6260" s="6">
        <f>+VLOOKUP($D6260,Sheet3!$B:$I,5,0)</f>
        <v>8</v>
      </c>
      <c r="I6260" s="6" t="str">
        <f>+VLOOKUP($D6260,Sheet3!$B:$I,6,0)</f>
        <v>P134</v>
      </c>
      <c r="J6260" s="6" t="str">
        <f>+VLOOKUP($D6260,Sheet3!$B:$I,7,0)</f>
        <v>NUMA</v>
      </c>
      <c r="K6260" s="6" t="str">
        <f>+VLOOKUP($D6260,Sheet3!$B:$I,8,0)</f>
        <v>PREMIUM</v>
      </c>
      <c r="L6260" s="6" t="str">
        <f t="shared" si="488"/>
        <v>27X10-12NOAPTLUG NUMA 8 P134 NUMA PREMIUM</v>
      </c>
      <c r="M6260" s="12" t="s">
        <v>6294</v>
      </c>
      <c r="N6260" s="12" t="str">
        <f t="shared" si="486"/>
        <v>l2203</v>
      </c>
    </row>
    <row r="6261" spans="1:14">
      <c r="A6261" s="12" t="s">
        <v>6302</v>
      </c>
      <c r="B6261" s="6" t="str">
        <f t="shared" si="485"/>
        <v>l220313566</v>
      </c>
      <c r="C6261" s="12">
        <v>201605</v>
      </c>
      <c r="D6261" s="12" t="str">
        <f t="shared" si="487"/>
        <v>p-001605</v>
      </c>
      <c r="E6261" s="6" t="str">
        <f>+VLOOKUP($D6261,Sheet3!$B:$I,2,0)</f>
        <v>8.15-15</v>
      </c>
      <c r="F6261" s="6" t="str">
        <f>+VLOOKUP($D6261,Sheet3!$B:$I,3,0)</f>
        <v>LUG</v>
      </c>
      <c r="G6261" s="6" t="str">
        <f>+VLOOKUP($D6261,Sheet3!$B:$I,4,0)</f>
        <v>NUMAPRIME</v>
      </c>
      <c r="H6261" s="6">
        <f>+VLOOKUP($D6261,Sheet3!$B:$I,5,0)</f>
        <v>7</v>
      </c>
      <c r="I6261" s="6" t="str">
        <f>+VLOOKUP($D6261,Sheet3!$B:$I,6,0)</f>
        <v>P13X</v>
      </c>
      <c r="J6261" s="6" t="str">
        <f>+VLOOKUP($D6261,Sheet3!$B:$I,7,0)</f>
        <v>TOTALSOURCE</v>
      </c>
      <c r="K6261" s="6" t="str">
        <f>+VLOOKUP($D6261,Sheet3!$B:$I,8,0)</f>
        <v>PREMIUM</v>
      </c>
      <c r="L6261" s="6" t="str">
        <f t="shared" si="488"/>
        <v>8.15-15LUG NUMAPRIME 7 P13X TOTALSOURCE PREMIUM</v>
      </c>
      <c r="M6261" s="12" t="s">
        <v>6294</v>
      </c>
      <c r="N6261" s="12" t="str">
        <f t="shared" si="486"/>
        <v>l2203</v>
      </c>
    </row>
    <row r="6262" spans="1:14">
      <c r="A6262" s="12" t="s">
        <v>6303</v>
      </c>
      <c r="B6262" s="6" t="str">
        <f t="shared" si="485"/>
        <v>l220311945</v>
      </c>
      <c r="C6262" s="12">
        <v>201459</v>
      </c>
      <c r="D6262" s="12" t="str">
        <f t="shared" si="487"/>
        <v>p-001459</v>
      </c>
      <c r="E6262" s="6" t="str">
        <f>+VLOOKUP($D6262,Sheet3!$B:$I,2,0)</f>
        <v>140/55-9</v>
      </c>
      <c r="F6262" s="6" t="str">
        <f>+VLOOKUP($D6262,Sheet3!$B:$I,3,0)</f>
        <v>LUG</v>
      </c>
      <c r="G6262" s="6" t="str">
        <f>+VLOOKUP($D6262,Sheet3!$B:$I,4,0)</f>
        <v>NUMAPRIME</v>
      </c>
      <c r="H6262" s="6">
        <f>+VLOOKUP($D6262,Sheet3!$B:$I,5,0)</f>
        <v>4</v>
      </c>
      <c r="I6262" s="6" t="str">
        <f>+VLOOKUP($D6262,Sheet3!$B:$I,6,0)</f>
        <v>P134</v>
      </c>
      <c r="J6262" s="6" t="str">
        <f>+VLOOKUP($D6262,Sheet3!$B:$I,7,0)</f>
        <v>TOTALSOURCE</v>
      </c>
      <c r="K6262" s="6" t="str">
        <f>+VLOOKUP($D6262,Sheet3!$B:$I,8,0)</f>
        <v>PREMIUM</v>
      </c>
      <c r="L6262" s="6" t="str">
        <f t="shared" si="488"/>
        <v>140/55-9LUG NUMAPRIME 4 P134 TOTALSOURCE PREMIUM</v>
      </c>
      <c r="M6262" s="12" t="s">
        <v>6294</v>
      </c>
      <c r="N6262" s="12" t="str">
        <f t="shared" si="486"/>
        <v>l2203</v>
      </c>
    </row>
    <row r="6263" spans="1:14">
      <c r="A6263" s="12" t="s">
        <v>6304</v>
      </c>
      <c r="B6263" s="6" t="str">
        <f t="shared" si="485"/>
        <v>l220313317</v>
      </c>
      <c r="C6263" s="12">
        <v>201459</v>
      </c>
      <c r="D6263" s="12" t="str">
        <f t="shared" si="487"/>
        <v>p-001459</v>
      </c>
      <c r="E6263" s="6" t="str">
        <f>+VLOOKUP($D6263,Sheet3!$B:$I,2,0)</f>
        <v>140/55-9</v>
      </c>
      <c r="F6263" s="6" t="str">
        <f>+VLOOKUP($D6263,Sheet3!$B:$I,3,0)</f>
        <v>LUG</v>
      </c>
      <c r="G6263" s="6" t="str">
        <f>+VLOOKUP($D6263,Sheet3!$B:$I,4,0)</f>
        <v>NUMAPRIME</v>
      </c>
      <c r="H6263" s="6">
        <f>+VLOOKUP($D6263,Sheet3!$B:$I,5,0)</f>
        <v>4</v>
      </c>
      <c r="I6263" s="6" t="str">
        <f>+VLOOKUP($D6263,Sheet3!$B:$I,6,0)</f>
        <v>P134</v>
      </c>
      <c r="J6263" s="6" t="str">
        <f>+VLOOKUP($D6263,Sheet3!$B:$I,7,0)</f>
        <v>TOTALSOURCE</v>
      </c>
      <c r="K6263" s="6" t="str">
        <f>+VLOOKUP($D6263,Sheet3!$B:$I,8,0)</f>
        <v>PREMIUM</v>
      </c>
      <c r="L6263" s="6" t="str">
        <f t="shared" si="488"/>
        <v>140/55-9LUG NUMAPRIME 4 P134 TOTALSOURCE PREMIUM</v>
      </c>
      <c r="M6263" s="12" t="s">
        <v>6294</v>
      </c>
      <c r="N6263" s="12" t="str">
        <f t="shared" si="486"/>
        <v>l2203</v>
      </c>
    </row>
    <row r="6264" spans="1:14">
      <c r="A6264" s="12" t="s">
        <v>6305</v>
      </c>
      <c r="B6264" s="6" t="str">
        <f t="shared" si="485"/>
        <v>l220313429</v>
      </c>
      <c r="C6264" s="12">
        <v>201459</v>
      </c>
      <c r="D6264" s="12" t="str">
        <f t="shared" si="487"/>
        <v>p-001459</v>
      </c>
      <c r="E6264" s="6" t="str">
        <f>+VLOOKUP($D6264,Sheet3!$B:$I,2,0)</f>
        <v>140/55-9</v>
      </c>
      <c r="F6264" s="6" t="str">
        <f>+VLOOKUP($D6264,Sheet3!$B:$I,3,0)</f>
        <v>LUG</v>
      </c>
      <c r="G6264" s="6" t="str">
        <f>+VLOOKUP($D6264,Sheet3!$B:$I,4,0)</f>
        <v>NUMAPRIME</v>
      </c>
      <c r="H6264" s="6">
        <f>+VLOOKUP($D6264,Sheet3!$B:$I,5,0)</f>
        <v>4</v>
      </c>
      <c r="I6264" s="6" t="str">
        <f>+VLOOKUP($D6264,Sheet3!$B:$I,6,0)</f>
        <v>P134</v>
      </c>
      <c r="J6264" s="6" t="str">
        <f>+VLOOKUP($D6264,Sheet3!$B:$I,7,0)</f>
        <v>TOTALSOURCE</v>
      </c>
      <c r="K6264" s="6" t="str">
        <f>+VLOOKUP($D6264,Sheet3!$B:$I,8,0)</f>
        <v>PREMIUM</v>
      </c>
      <c r="L6264" s="6" t="str">
        <f t="shared" si="488"/>
        <v>140/55-9LUG NUMAPRIME 4 P134 TOTALSOURCE PREMIUM</v>
      </c>
      <c r="M6264" s="12" t="s">
        <v>6294</v>
      </c>
      <c r="N6264" s="12" t="str">
        <f t="shared" si="486"/>
        <v>l2203</v>
      </c>
    </row>
    <row r="6265" spans="1:14">
      <c r="A6265" s="12" t="s">
        <v>6306</v>
      </c>
      <c r="B6265" s="6" t="str">
        <f t="shared" si="485"/>
        <v>l220313382</v>
      </c>
      <c r="C6265" s="12">
        <v>201459</v>
      </c>
      <c r="D6265" s="12" t="str">
        <f t="shared" si="487"/>
        <v>p-001459</v>
      </c>
      <c r="E6265" s="6" t="str">
        <f>+VLOOKUP($D6265,Sheet3!$B:$I,2,0)</f>
        <v>140/55-9</v>
      </c>
      <c r="F6265" s="6" t="str">
        <f>+VLOOKUP($D6265,Sheet3!$B:$I,3,0)</f>
        <v>LUG</v>
      </c>
      <c r="G6265" s="6" t="str">
        <f>+VLOOKUP($D6265,Sheet3!$B:$I,4,0)</f>
        <v>NUMAPRIME</v>
      </c>
      <c r="H6265" s="6">
        <f>+VLOOKUP($D6265,Sheet3!$B:$I,5,0)</f>
        <v>4</v>
      </c>
      <c r="I6265" s="6" t="str">
        <f>+VLOOKUP($D6265,Sheet3!$B:$I,6,0)</f>
        <v>P134</v>
      </c>
      <c r="J6265" s="6" t="str">
        <f>+VLOOKUP($D6265,Sheet3!$B:$I,7,0)</f>
        <v>TOTALSOURCE</v>
      </c>
      <c r="K6265" s="6" t="str">
        <f>+VLOOKUP($D6265,Sheet3!$B:$I,8,0)</f>
        <v>PREMIUM</v>
      </c>
      <c r="L6265" s="6" t="str">
        <f t="shared" si="488"/>
        <v>140/55-9LUG NUMAPRIME 4 P134 TOTALSOURCE PREMIUM</v>
      </c>
      <c r="M6265" s="12" t="s">
        <v>6294</v>
      </c>
      <c r="N6265" s="12" t="str">
        <f t="shared" si="486"/>
        <v>l2203</v>
      </c>
    </row>
    <row r="6266" spans="1:14">
      <c r="A6266" s="12" t="s">
        <v>6307</v>
      </c>
      <c r="B6266" s="6" t="str">
        <f t="shared" si="485"/>
        <v>l220313253</v>
      </c>
      <c r="C6266" s="12">
        <v>201459</v>
      </c>
      <c r="D6266" s="12" t="str">
        <f t="shared" si="487"/>
        <v>p-001459</v>
      </c>
      <c r="E6266" s="6" t="str">
        <f>+VLOOKUP($D6266,Sheet3!$B:$I,2,0)</f>
        <v>140/55-9</v>
      </c>
      <c r="F6266" s="6" t="str">
        <f>+VLOOKUP($D6266,Sheet3!$B:$I,3,0)</f>
        <v>LUG</v>
      </c>
      <c r="G6266" s="6" t="str">
        <f>+VLOOKUP($D6266,Sheet3!$B:$I,4,0)</f>
        <v>NUMAPRIME</v>
      </c>
      <c r="H6266" s="6">
        <f>+VLOOKUP($D6266,Sheet3!$B:$I,5,0)</f>
        <v>4</v>
      </c>
      <c r="I6266" s="6" t="str">
        <f>+VLOOKUP($D6266,Sheet3!$B:$I,6,0)</f>
        <v>P134</v>
      </c>
      <c r="J6266" s="6" t="str">
        <f>+VLOOKUP($D6266,Sheet3!$B:$I,7,0)</f>
        <v>TOTALSOURCE</v>
      </c>
      <c r="K6266" s="6" t="str">
        <f>+VLOOKUP($D6266,Sheet3!$B:$I,8,0)</f>
        <v>PREMIUM</v>
      </c>
      <c r="L6266" s="6" t="str">
        <f t="shared" si="488"/>
        <v>140/55-9LUG NUMAPRIME 4 P134 TOTALSOURCE PREMIUM</v>
      </c>
      <c r="M6266" s="12" t="s">
        <v>6294</v>
      </c>
      <c r="N6266" s="12" t="str">
        <f t="shared" si="486"/>
        <v>l2203</v>
      </c>
    </row>
    <row r="6267" spans="1:14">
      <c r="A6267" s="12" t="s">
        <v>6308</v>
      </c>
      <c r="B6267" s="6" t="str">
        <f t="shared" si="485"/>
        <v>l220313428</v>
      </c>
      <c r="C6267" s="12">
        <v>201459</v>
      </c>
      <c r="D6267" s="12" t="str">
        <f t="shared" si="487"/>
        <v>p-001459</v>
      </c>
      <c r="E6267" s="6" t="str">
        <f>+VLOOKUP($D6267,Sheet3!$B:$I,2,0)</f>
        <v>140/55-9</v>
      </c>
      <c r="F6267" s="6" t="str">
        <f>+VLOOKUP($D6267,Sheet3!$B:$I,3,0)</f>
        <v>LUG</v>
      </c>
      <c r="G6267" s="6" t="str">
        <f>+VLOOKUP($D6267,Sheet3!$B:$I,4,0)</f>
        <v>NUMAPRIME</v>
      </c>
      <c r="H6267" s="6">
        <f>+VLOOKUP($D6267,Sheet3!$B:$I,5,0)</f>
        <v>4</v>
      </c>
      <c r="I6267" s="6" t="str">
        <f>+VLOOKUP($D6267,Sheet3!$B:$I,6,0)</f>
        <v>P134</v>
      </c>
      <c r="J6267" s="6" t="str">
        <f>+VLOOKUP($D6267,Sheet3!$B:$I,7,0)</f>
        <v>TOTALSOURCE</v>
      </c>
      <c r="K6267" s="6" t="str">
        <f>+VLOOKUP($D6267,Sheet3!$B:$I,8,0)</f>
        <v>PREMIUM</v>
      </c>
      <c r="L6267" s="6" t="str">
        <f t="shared" si="488"/>
        <v>140/55-9LUG NUMAPRIME 4 P134 TOTALSOURCE PREMIUM</v>
      </c>
      <c r="M6267" s="12" t="s">
        <v>6294</v>
      </c>
      <c r="N6267" s="12" t="str">
        <f t="shared" si="486"/>
        <v>l2203</v>
      </c>
    </row>
    <row r="6268" spans="1:14">
      <c r="A6268" s="12" t="s">
        <v>6309</v>
      </c>
      <c r="B6268" s="6" t="str">
        <f t="shared" si="485"/>
        <v>l220313255</v>
      </c>
      <c r="C6268" s="12">
        <v>201459</v>
      </c>
      <c r="D6268" s="12" t="str">
        <f t="shared" si="487"/>
        <v>p-001459</v>
      </c>
      <c r="E6268" s="6" t="str">
        <f>+VLOOKUP($D6268,Sheet3!$B:$I,2,0)</f>
        <v>140/55-9</v>
      </c>
      <c r="F6268" s="6" t="str">
        <f>+VLOOKUP($D6268,Sheet3!$B:$I,3,0)</f>
        <v>LUG</v>
      </c>
      <c r="G6268" s="6" t="str">
        <f>+VLOOKUP($D6268,Sheet3!$B:$I,4,0)</f>
        <v>NUMAPRIME</v>
      </c>
      <c r="H6268" s="6">
        <f>+VLOOKUP($D6268,Sheet3!$B:$I,5,0)</f>
        <v>4</v>
      </c>
      <c r="I6268" s="6" t="str">
        <f>+VLOOKUP($D6268,Sheet3!$B:$I,6,0)</f>
        <v>P134</v>
      </c>
      <c r="J6268" s="6" t="str">
        <f>+VLOOKUP($D6268,Sheet3!$B:$I,7,0)</f>
        <v>TOTALSOURCE</v>
      </c>
      <c r="K6268" s="6" t="str">
        <f>+VLOOKUP($D6268,Sheet3!$B:$I,8,0)</f>
        <v>PREMIUM</v>
      </c>
      <c r="L6268" s="6" t="str">
        <f t="shared" si="488"/>
        <v>140/55-9LUG NUMAPRIME 4 P134 TOTALSOURCE PREMIUM</v>
      </c>
      <c r="M6268" s="12" t="s">
        <v>6294</v>
      </c>
      <c r="N6268" s="12" t="str">
        <f t="shared" si="486"/>
        <v>l2203</v>
      </c>
    </row>
    <row r="6269" spans="1:14">
      <c r="A6269" s="12" t="s">
        <v>6310</v>
      </c>
      <c r="B6269" s="6" t="str">
        <f t="shared" si="485"/>
        <v>l220313316</v>
      </c>
      <c r="C6269" s="12">
        <v>201459</v>
      </c>
      <c r="D6269" s="12" t="str">
        <f t="shared" si="487"/>
        <v>p-001459</v>
      </c>
      <c r="E6269" s="6" t="str">
        <f>+VLOOKUP($D6269,Sheet3!$B:$I,2,0)</f>
        <v>140/55-9</v>
      </c>
      <c r="F6269" s="6" t="str">
        <f>+VLOOKUP($D6269,Sheet3!$B:$I,3,0)</f>
        <v>LUG</v>
      </c>
      <c r="G6269" s="6" t="str">
        <f>+VLOOKUP($D6269,Sheet3!$B:$I,4,0)</f>
        <v>NUMAPRIME</v>
      </c>
      <c r="H6269" s="6">
        <f>+VLOOKUP($D6269,Sheet3!$B:$I,5,0)</f>
        <v>4</v>
      </c>
      <c r="I6269" s="6" t="str">
        <f>+VLOOKUP($D6269,Sheet3!$B:$I,6,0)</f>
        <v>P134</v>
      </c>
      <c r="J6269" s="6" t="str">
        <f>+VLOOKUP($D6269,Sheet3!$B:$I,7,0)</f>
        <v>TOTALSOURCE</v>
      </c>
      <c r="K6269" s="6" t="str">
        <f>+VLOOKUP($D6269,Sheet3!$B:$I,8,0)</f>
        <v>PREMIUM</v>
      </c>
      <c r="L6269" s="6" t="str">
        <f t="shared" si="488"/>
        <v>140/55-9LUG NUMAPRIME 4 P134 TOTALSOURCE PREMIUM</v>
      </c>
      <c r="M6269" s="12" t="s">
        <v>6294</v>
      </c>
      <c r="N6269" s="12" t="str">
        <f t="shared" si="486"/>
        <v>l2203</v>
      </c>
    </row>
    <row r="6270" spans="1:14">
      <c r="A6270" s="12" t="s">
        <v>6311</v>
      </c>
      <c r="B6270" s="6" t="str">
        <f t="shared" si="485"/>
        <v>l220311826</v>
      </c>
      <c r="C6270" s="12">
        <v>201459</v>
      </c>
      <c r="D6270" s="12" t="str">
        <f t="shared" si="487"/>
        <v>p-001459</v>
      </c>
      <c r="E6270" s="6" t="str">
        <f>+VLOOKUP($D6270,Sheet3!$B:$I,2,0)</f>
        <v>140/55-9</v>
      </c>
      <c r="F6270" s="6" t="str">
        <f>+VLOOKUP($D6270,Sheet3!$B:$I,3,0)</f>
        <v>LUG</v>
      </c>
      <c r="G6270" s="6" t="str">
        <f>+VLOOKUP($D6270,Sheet3!$B:$I,4,0)</f>
        <v>NUMAPRIME</v>
      </c>
      <c r="H6270" s="6">
        <f>+VLOOKUP($D6270,Sheet3!$B:$I,5,0)</f>
        <v>4</v>
      </c>
      <c r="I6270" s="6" t="str">
        <f>+VLOOKUP($D6270,Sheet3!$B:$I,6,0)</f>
        <v>P134</v>
      </c>
      <c r="J6270" s="6" t="str">
        <f>+VLOOKUP($D6270,Sheet3!$B:$I,7,0)</f>
        <v>TOTALSOURCE</v>
      </c>
      <c r="K6270" s="6" t="str">
        <f>+VLOOKUP($D6270,Sheet3!$B:$I,8,0)</f>
        <v>PREMIUM</v>
      </c>
      <c r="L6270" s="6" t="str">
        <f t="shared" si="488"/>
        <v>140/55-9LUG NUMAPRIME 4 P134 TOTALSOURCE PREMIUM</v>
      </c>
      <c r="M6270" s="12" t="s">
        <v>6294</v>
      </c>
      <c r="N6270" s="12" t="str">
        <f t="shared" si="486"/>
        <v>l2203</v>
      </c>
    </row>
    <row r="6271" spans="1:14">
      <c r="A6271" s="12" t="s">
        <v>6312</v>
      </c>
      <c r="B6271" s="6" t="str">
        <f t="shared" si="485"/>
        <v>l220311827</v>
      </c>
      <c r="C6271" s="12">
        <v>201459</v>
      </c>
      <c r="D6271" s="12" t="str">
        <f t="shared" si="487"/>
        <v>p-001459</v>
      </c>
      <c r="E6271" s="6" t="str">
        <f>+VLOOKUP($D6271,Sheet3!$B:$I,2,0)</f>
        <v>140/55-9</v>
      </c>
      <c r="F6271" s="6" t="str">
        <f>+VLOOKUP($D6271,Sheet3!$B:$I,3,0)</f>
        <v>LUG</v>
      </c>
      <c r="G6271" s="6" t="str">
        <f>+VLOOKUP($D6271,Sheet3!$B:$I,4,0)</f>
        <v>NUMAPRIME</v>
      </c>
      <c r="H6271" s="6">
        <f>+VLOOKUP($D6271,Sheet3!$B:$I,5,0)</f>
        <v>4</v>
      </c>
      <c r="I6271" s="6" t="str">
        <f>+VLOOKUP($D6271,Sheet3!$B:$I,6,0)</f>
        <v>P134</v>
      </c>
      <c r="J6271" s="6" t="str">
        <f>+VLOOKUP($D6271,Sheet3!$B:$I,7,0)</f>
        <v>TOTALSOURCE</v>
      </c>
      <c r="K6271" s="6" t="str">
        <f>+VLOOKUP($D6271,Sheet3!$B:$I,8,0)</f>
        <v>PREMIUM</v>
      </c>
      <c r="L6271" s="6" t="str">
        <f t="shared" si="488"/>
        <v>140/55-9LUG NUMAPRIME 4 P134 TOTALSOURCE PREMIUM</v>
      </c>
      <c r="M6271" s="12" t="s">
        <v>6294</v>
      </c>
      <c r="N6271" s="12" t="str">
        <f t="shared" si="486"/>
        <v>l2203</v>
      </c>
    </row>
    <row r="6272" spans="1:14">
      <c r="A6272" s="12" t="s">
        <v>6313</v>
      </c>
      <c r="B6272" s="6" t="str">
        <f t="shared" si="485"/>
        <v>l220311944</v>
      </c>
      <c r="C6272" s="12">
        <v>201459</v>
      </c>
      <c r="D6272" s="12" t="str">
        <f t="shared" si="487"/>
        <v>p-001459</v>
      </c>
      <c r="E6272" s="6" t="str">
        <f>+VLOOKUP($D6272,Sheet3!$B:$I,2,0)</f>
        <v>140/55-9</v>
      </c>
      <c r="F6272" s="6" t="str">
        <f>+VLOOKUP($D6272,Sheet3!$B:$I,3,0)</f>
        <v>LUG</v>
      </c>
      <c r="G6272" s="6" t="str">
        <f>+VLOOKUP($D6272,Sheet3!$B:$I,4,0)</f>
        <v>NUMAPRIME</v>
      </c>
      <c r="H6272" s="6">
        <f>+VLOOKUP($D6272,Sheet3!$B:$I,5,0)</f>
        <v>4</v>
      </c>
      <c r="I6272" s="6" t="str">
        <f>+VLOOKUP($D6272,Sheet3!$B:$I,6,0)</f>
        <v>P134</v>
      </c>
      <c r="J6272" s="6" t="str">
        <f>+VLOOKUP($D6272,Sheet3!$B:$I,7,0)</f>
        <v>TOTALSOURCE</v>
      </c>
      <c r="K6272" s="6" t="str">
        <f>+VLOOKUP($D6272,Sheet3!$B:$I,8,0)</f>
        <v>PREMIUM</v>
      </c>
      <c r="L6272" s="6" t="str">
        <f t="shared" si="488"/>
        <v>140/55-9LUG NUMAPRIME 4 P134 TOTALSOURCE PREMIUM</v>
      </c>
      <c r="M6272" s="12" t="s">
        <v>6294</v>
      </c>
      <c r="N6272" s="12" t="str">
        <f t="shared" si="486"/>
        <v>l2203</v>
      </c>
    </row>
    <row r="6273" spans="1:14">
      <c r="A6273" s="12" t="s">
        <v>6314</v>
      </c>
      <c r="B6273" s="6" t="str">
        <f t="shared" si="485"/>
        <v>l220313383</v>
      </c>
      <c r="C6273" s="12">
        <v>201459</v>
      </c>
      <c r="D6273" s="12" t="str">
        <f t="shared" si="487"/>
        <v>p-001459</v>
      </c>
      <c r="E6273" s="6" t="str">
        <f>+VLOOKUP($D6273,Sheet3!$B:$I,2,0)</f>
        <v>140/55-9</v>
      </c>
      <c r="F6273" s="6" t="str">
        <f>+VLOOKUP($D6273,Sheet3!$B:$I,3,0)</f>
        <v>LUG</v>
      </c>
      <c r="G6273" s="6" t="str">
        <f>+VLOOKUP($D6273,Sheet3!$B:$I,4,0)</f>
        <v>NUMAPRIME</v>
      </c>
      <c r="H6273" s="6">
        <f>+VLOOKUP($D6273,Sheet3!$B:$I,5,0)</f>
        <v>4</v>
      </c>
      <c r="I6273" s="6" t="str">
        <f>+VLOOKUP($D6273,Sheet3!$B:$I,6,0)</f>
        <v>P134</v>
      </c>
      <c r="J6273" s="6" t="str">
        <f>+VLOOKUP($D6273,Sheet3!$B:$I,7,0)</f>
        <v>TOTALSOURCE</v>
      </c>
      <c r="K6273" s="6" t="str">
        <f>+VLOOKUP($D6273,Sheet3!$B:$I,8,0)</f>
        <v>PREMIUM</v>
      </c>
      <c r="L6273" s="6" t="str">
        <f t="shared" si="488"/>
        <v>140/55-9LUG NUMAPRIME 4 P134 TOTALSOURCE PREMIUM</v>
      </c>
      <c r="M6273" s="12" t="s">
        <v>6294</v>
      </c>
      <c r="N6273" s="12" t="str">
        <f t="shared" si="486"/>
        <v>l2203</v>
      </c>
    </row>
    <row r="6274" spans="1:14">
      <c r="A6274" s="12" t="s">
        <v>6315</v>
      </c>
      <c r="B6274" s="6" t="str">
        <f t="shared" si="485"/>
        <v>l220312007</v>
      </c>
      <c r="C6274" s="12">
        <v>201459</v>
      </c>
      <c r="D6274" s="12" t="str">
        <f t="shared" si="487"/>
        <v>p-001459</v>
      </c>
      <c r="E6274" s="6" t="str">
        <f>+VLOOKUP($D6274,Sheet3!$B:$I,2,0)</f>
        <v>140/55-9</v>
      </c>
      <c r="F6274" s="6" t="str">
        <f>+VLOOKUP($D6274,Sheet3!$B:$I,3,0)</f>
        <v>LUG</v>
      </c>
      <c r="G6274" s="6" t="str">
        <f>+VLOOKUP($D6274,Sheet3!$B:$I,4,0)</f>
        <v>NUMAPRIME</v>
      </c>
      <c r="H6274" s="6">
        <f>+VLOOKUP($D6274,Sheet3!$B:$I,5,0)</f>
        <v>4</v>
      </c>
      <c r="I6274" s="6" t="str">
        <f>+VLOOKUP($D6274,Sheet3!$B:$I,6,0)</f>
        <v>P134</v>
      </c>
      <c r="J6274" s="6" t="str">
        <f>+VLOOKUP($D6274,Sheet3!$B:$I,7,0)</f>
        <v>TOTALSOURCE</v>
      </c>
      <c r="K6274" s="6" t="str">
        <f>+VLOOKUP($D6274,Sheet3!$B:$I,8,0)</f>
        <v>PREMIUM</v>
      </c>
      <c r="L6274" s="6" t="str">
        <f t="shared" si="488"/>
        <v>140/55-9LUG NUMAPRIME 4 P134 TOTALSOURCE PREMIUM</v>
      </c>
      <c r="M6274" s="12" t="s">
        <v>6294</v>
      </c>
      <c r="N6274" s="12" t="str">
        <f t="shared" si="486"/>
        <v>l2203</v>
      </c>
    </row>
    <row r="6275" spans="1:14">
      <c r="A6275" s="12" t="s">
        <v>6316</v>
      </c>
      <c r="B6275" s="6" t="str">
        <f t="shared" si="485"/>
        <v>l220313594</v>
      </c>
      <c r="C6275" s="12">
        <v>202410</v>
      </c>
      <c r="D6275" s="12" t="str">
        <f t="shared" si="487"/>
        <v>p-002410</v>
      </c>
      <c r="E6275" s="6" t="str">
        <f>+VLOOKUP($D6275,Sheet3!$B:$I,2,0)</f>
        <v>23X10-12</v>
      </c>
      <c r="F6275" s="6" t="str">
        <f>+VLOOKUP($D6275,Sheet3!$B:$I,3,0)</f>
        <v>LUG</v>
      </c>
      <c r="G6275" s="6" t="str">
        <f>+VLOOKUP($D6275,Sheet3!$B:$I,4,0)</f>
        <v>NUMAPRIME</v>
      </c>
      <c r="H6275" s="6">
        <f>+VLOOKUP($D6275,Sheet3!$B:$I,5,0)</f>
        <v>8</v>
      </c>
      <c r="I6275" s="6" t="str">
        <f>+VLOOKUP($D6275,Sheet3!$B:$I,6,0)</f>
        <v>P134</v>
      </c>
      <c r="J6275" s="6" t="str">
        <f>+VLOOKUP($D6275,Sheet3!$B:$I,7,0)</f>
        <v>TOTALSOURCE</v>
      </c>
      <c r="K6275" s="6" t="str">
        <f>+VLOOKUP($D6275,Sheet3!$B:$I,8,0)</f>
        <v>PREMIUM</v>
      </c>
      <c r="L6275" s="6" t="str">
        <f t="shared" si="488"/>
        <v>23X10-12LUG NUMAPRIME 8 P134 TOTALSOURCE PREMIUM</v>
      </c>
      <c r="M6275" s="12" t="s">
        <v>6294</v>
      </c>
      <c r="N6275" s="12" t="str">
        <f t="shared" si="486"/>
        <v>l2203</v>
      </c>
    </row>
    <row r="6276" spans="1:14">
      <c r="A6276" s="12" t="s">
        <v>6317</v>
      </c>
      <c r="B6276" s="6" t="str">
        <f t="shared" si="485"/>
        <v>l220312072</v>
      </c>
      <c r="C6276" s="12">
        <v>201459</v>
      </c>
      <c r="D6276" s="12" t="str">
        <f t="shared" si="487"/>
        <v>p-001459</v>
      </c>
      <c r="E6276" s="6" t="str">
        <f>+VLOOKUP($D6276,Sheet3!$B:$I,2,0)</f>
        <v>140/55-9</v>
      </c>
      <c r="F6276" s="6" t="str">
        <f>+VLOOKUP($D6276,Sheet3!$B:$I,3,0)</f>
        <v>LUG</v>
      </c>
      <c r="G6276" s="6" t="str">
        <f>+VLOOKUP($D6276,Sheet3!$B:$I,4,0)</f>
        <v>NUMAPRIME</v>
      </c>
      <c r="H6276" s="6">
        <f>+VLOOKUP($D6276,Sheet3!$B:$I,5,0)</f>
        <v>4</v>
      </c>
      <c r="I6276" s="6" t="str">
        <f>+VLOOKUP($D6276,Sheet3!$B:$I,6,0)</f>
        <v>P134</v>
      </c>
      <c r="J6276" s="6" t="str">
        <f>+VLOOKUP($D6276,Sheet3!$B:$I,7,0)</f>
        <v>TOTALSOURCE</v>
      </c>
      <c r="K6276" s="6" t="str">
        <f>+VLOOKUP($D6276,Sheet3!$B:$I,8,0)</f>
        <v>PREMIUM</v>
      </c>
      <c r="L6276" s="6" t="str">
        <f t="shared" si="488"/>
        <v>140/55-9LUG NUMAPRIME 4 P134 TOTALSOURCE PREMIUM</v>
      </c>
      <c r="M6276" s="12" t="s">
        <v>6294</v>
      </c>
      <c r="N6276" s="12" t="str">
        <f t="shared" si="486"/>
        <v>l2203</v>
      </c>
    </row>
    <row r="6277" spans="1:14">
      <c r="A6277" s="12" t="s">
        <v>6318</v>
      </c>
      <c r="B6277" s="6" t="str">
        <f t="shared" si="485"/>
        <v>l220313399</v>
      </c>
      <c r="C6277" s="12">
        <v>201414</v>
      </c>
      <c r="D6277" s="12" t="str">
        <f t="shared" si="487"/>
        <v>p-001414</v>
      </c>
      <c r="E6277" s="6" t="str">
        <f>+VLOOKUP($D6277,Sheet3!$B:$I,2,0)</f>
        <v>18X7-8</v>
      </c>
      <c r="F6277" s="6" t="str">
        <f>+VLOOKUP($D6277,Sheet3!$B:$I,3,0)</f>
        <v>LUG</v>
      </c>
      <c r="G6277" s="6" t="str">
        <f>+VLOOKUP($D6277,Sheet3!$B:$I,4,0)</f>
        <v>NUMAPRIME</v>
      </c>
      <c r="H6277" s="6">
        <f>+VLOOKUP($D6277,Sheet3!$B:$I,5,0)</f>
        <v>4.33</v>
      </c>
      <c r="I6277" s="6" t="str">
        <f>+VLOOKUP($D6277,Sheet3!$B:$I,6,0)</f>
        <v>P13X</v>
      </c>
      <c r="J6277" s="6" t="str">
        <f>+VLOOKUP($D6277,Sheet3!$B:$I,7,0)</f>
        <v>TOTALSOURCE</v>
      </c>
      <c r="K6277" s="6" t="str">
        <f>+VLOOKUP($D6277,Sheet3!$B:$I,8,0)</f>
        <v>PREMIUM</v>
      </c>
      <c r="L6277" s="6" t="str">
        <f t="shared" si="488"/>
        <v>18X7-8LUG NUMAPRIME 4.33 P13X TOTALSOURCE PREMIUM</v>
      </c>
      <c r="M6277" s="12" t="s">
        <v>6294</v>
      </c>
      <c r="N6277" s="12" t="str">
        <f t="shared" si="486"/>
        <v>l2203</v>
      </c>
    </row>
    <row r="6278" spans="1:14">
      <c r="A6278" s="12" t="s">
        <v>6319</v>
      </c>
      <c r="B6278" s="6" t="str">
        <f t="shared" si="485"/>
        <v>l220313314</v>
      </c>
      <c r="C6278" s="12">
        <v>202364</v>
      </c>
      <c r="D6278" s="12" t="str">
        <f t="shared" si="487"/>
        <v>p-002364</v>
      </c>
      <c r="E6278" s="6" t="str">
        <f>+VLOOKUP($D6278,Sheet3!$B:$I,2,0)</f>
        <v>18X7-8</v>
      </c>
      <c r="F6278" s="6" t="str">
        <f>+VLOOKUP($D6278,Sheet3!$B:$I,3,0)</f>
        <v>LUG</v>
      </c>
      <c r="G6278" s="6" t="str">
        <f>+VLOOKUP($D6278,Sheet3!$B:$I,4,0)</f>
        <v>NUMAPRIME</v>
      </c>
      <c r="H6278" s="6">
        <f>+VLOOKUP($D6278,Sheet3!$B:$I,5,0)</f>
        <v>4.33</v>
      </c>
      <c r="I6278" s="6" t="str">
        <f>+VLOOKUP($D6278,Sheet3!$B:$I,6,0)</f>
        <v>P134</v>
      </c>
      <c r="J6278" s="6" t="str">
        <f>+VLOOKUP($D6278,Sheet3!$B:$I,7,0)</f>
        <v>TOTALSOURCE</v>
      </c>
      <c r="K6278" s="6" t="str">
        <f>+VLOOKUP($D6278,Sheet3!$B:$I,8,0)</f>
        <v>PREMIUM</v>
      </c>
      <c r="L6278" s="6" t="str">
        <f t="shared" si="488"/>
        <v>18X7-8LUG NUMAPRIME 4.33 P134 TOTALSOURCE PREMIUM</v>
      </c>
      <c r="M6278" s="12" t="s">
        <v>6294</v>
      </c>
      <c r="N6278" s="12" t="str">
        <f t="shared" si="486"/>
        <v>l2203</v>
      </c>
    </row>
    <row r="6279" spans="1:14">
      <c r="A6279" s="12" t="s">
        <v>6320</v>
      </c>
      <c r="B6279" s="6" t="str">
        <f t="shared" si="485"/>
        <v>l220313477</v>
      </c>
      <c r="C6279" s="12">
        <v>201414</v>
      </c>
      <c r="D6279" s="12" t="str">
        <f t="shared" si="487"/>
        <v>p-001414</v>
      </c>
      <c r="E6279" s="6" t="str">
        <f>+VLOOKUP($D6279,Sheet3!$B:$I,2,0)</f>
        <v>18X7-8</v>
      </c>
      <c r="F6279" s="6" t="str">
        <f>+VLOOKUP($D6279,Sheet3!$B:$I,3,0)</f>
        <v>LUG</v>
      </c>
      <c r="G6279" s="6" t="str">
        <f>+VLOOKUP($D6279,Sheet3!$B:$I,4,0)</f>
        <v>NUMAPRIME</v>
      </c>
      <c r="H6279" s="6">
        <f>+VLOOKUP($D6279,Sheet3!$B:$I,5,0)</f>
        <v>4.33</v>
      </c>
      <c r="I6279" s="6" t="str">
        <f>+VLOOKUP($D6279,Sheet3!$B:$I,6,0)</f>
        <v>P13X</v>
      </c>
      <c r="J6279" s="6" t="str">
        <f>+VLOOKUP($D6279,Sheet3!$B:$I,7,0)</f>
        <v>TOTALSOURCE</v>
      </c>
      <c r="K6279" s="6" t="str">
        <f>+VLOOKUP($D6279,Sheet3!$B:$I,8,0)</f>
        <v>PREMIUM</v>
      </c>
      <c r="L6279" s="6" t="str">
        <f t="shared" si="488"/>
        <v>18X7-8LUG NUMAPRIME 4.33 P13X TOTALSOURCE PREMIUM</v>
      </c>
      <c r="M6279" s="12" t="s">
        <v>6294</v>
      </c>
      <c r="N6279" s="12" t="str">
        <f t="shared" si="486"/>
        <v>l2203</v>
      </c>
    </row>
    <row r="6280" spans="1:14">
      <c r="A6280" s="12" t="s">
        <v>6321</v>
      </c>
      <c r="B6280" s="6" t="str">
        <f t="shared" si="485"/>
        <v>l220311825</v>
      </c>
      <c r="C6280" s="12">
        <v>202364</v>
      </c>
      <c r="D6280" s="12" t="str">
        <f t="shared" si="487"/>
        <v>p-002364</v>
      </c>
      <c r="E6280" s="6" t="str">
        <f>+VLOOKUP($D6280,Sheet3!$B:$I,2,0)</f>
        <v>18X7-8</v>
      </c>
      <c r="F6280" s="6" t="str">
        <f>+VLOOKUP($D6280,Sheet3!$B:$I,3,0)</f>
        <v>LUG</v>
      </c>
      <c r="G6280" s="6" t="str">
        <f>+VLOOKUP($D6280,Sheet3!$B:$I,4,0)</f>
        <v>NUMAPRIME</v>
      </c>
      <c r="H6280" s="6">
        <f>+VLOOKUP($D6280,Sheet3!$B:$I,5,0)</f>
        <v>4.33</v>
      </c>
      <c r="I6280" s="6" t="str">
        <f>+VLOOKUP($D6280,Sheet3!$B:$I,6,0)</f>
        <v>P134</v>
      </c>
      <c r="J6280" s="6" t="str">
        <f>+VLOOKUP($D6280,Sheet3!$B:$I,7,0)</f>
        <v>TOTALSOURCE</v>
      </c>
      <c r="K6280" s="6" t="str">
        <f>+VLOOKUP($D6280,Sheet3!$B:$I,8,0)</f>
        <v>PREMIUM</v>
      </c>
      <c r="L6280" s="6" t="str">
        <f t="shared" si="488"/>
        <v>18X7-8LUG NUMAPRIME 4.33 P134 TOTALSOURCE PREMIUM</v>
      </c>
      <c r="M6280" s="12" t="s">
        <v>6294</v>
      </c>
      <c r="N6280" s="12" t="str">
        <f t="shared" si="486"/>
        <v>l2203</v>
      </c>
    </row>
    <row r="6281" spans="1:14">
      <c r="A6281" s="12" t="s">
        <v>6322</v>
      </c>
      <c r="B6281" s="6" t="str">
        <f t="shared" si="485"/>
        <v>l220312490</v>
      </c>
      <c r="C6281" s="12">
        <v>202364</v>
      </c>
      <c r="D6281" s="12" t="str">
        <f t="shared" si="487"/>
        <v>p-002364</v>
      </c>
      <c r="E6281" s="6" t="str">
        <f>+VLOOKUP($D6281,Sheet3!$B:$I,2,0)</f>
        <v>18X7-8</v>
      </c>
      <c r="F6281" s="6" t="str">
        <f>+VLOOKUP($D6281,Sheet3!$B:$I,3,0)</f>
        <v>LUG</v>
      </c>
      <c r="G6281" s="6" t="str">
        <f>+VLOOKUP($D6281,Sheet3!$B:$I,4,0)</f>
        <v>NUMAPRIME</v>
      </c>
      <c r="H6281" s="6">
        <f>+VLOOKUP($D6281,Sheet3!$B:$I,5,0)</f>
        <v>4.33</v>
      </c>
      <c r="I6281" s="6" t="str">
        <f>+VLOOKUP($D6281,Sheet3!$B:$I,6,0)</f>
        <v>P134</v>
      </c>
      <c r="J6281" s="6" t="str">
        <f>+VLOOKUP($D6281,Sheet3!$B:$I,7,0)</f>
        <v>TOTALSOURCE</v>
      </c>
      <c r="K6281" s="6" t="str">
        <f>+VLOOKUP($D6281,Sheet3!$B:$I,8,0)</f>
        <v>PREMIUM</v>
      </c>
      <c r="L6281" s="6" t="str">
        <f t="shared" si="488"/>
        <v>18X7-8LUG NUMAPRIME 4.33 P134 TOTALSOURCE PREMIUM</v>
      </c>
      <c r="M6281" s="12" t="s">
        <v>6294</v>
      </c>
      <c r="N6281" s="12" t="str">
        <f t="shared" si="486"/>
        <v>l2203</v>
      </c>
    </row>
    <row r="6282" spans="1:14">
      <c r="A6282" s="12" t="s">
        <v>6323</v>
      </c>
      <c r="B6282" s="6" t="str">
        <f t="shared" si="485"/>
        <v>l220311954</v>
      </c>
      <c r="C6282" s="12">
        <v>202364</v>
      </c>
      <c r="D6282" s="12" t="str">
        <f t="shared" si="487"/>
        <v>p-002364</v>
      </c>
      <c r="E6282" s="6" t="str">
        <f>+VLOOKUP($D6282,Sheet3!$B:$I,2,0)</f>
        <v>18X7-8</v>
      </c>
      <c r="F6282" s="6" t="str">
        <f>+VLOOKUP($D6282,Sheet3!$B:$I,3,0)</f>
        <v>LUG</v>
      </c>
      <c r="G6282" s="6" t="str">
        <f>+VLOOKUP($D6282,Sheet3!$B:$I,4,0)</f>
        <v>NUMAPRIME</v>
      </c>
      <c r="H6282" s="6">
        <f>+VLOOKUP($D6282,Sheet3!$B:$I,5,0)</f>
        <v>4.33</v>
      </c>
      <c r="I6282" s="6" t="str">
        <f>+VLOOKUP($D6282,Sheet3!$B:$I,6,0)</f>
        <v>P134</v>
      </c>
      <c r="J6282" s="6" t="str">
        <f>+VLOOKUP($D6282,Sheet3!$B:$I,7,0)</f>
        <v>TOTALSOURCE</v>
      </c>
      <c r="K6282" s="6" t="str">
        <f>+VLOOKUP($D6282,Sheet3!$B:$I,8,0)</f>
        <v>PREMIUM</v>
      </c>
      <c r="L6282" s="6" t="str">
        <f t="shared" si="488"/>
        <v>18X7-8LUG NUMAPRIME 4.33 P134 TOTALSOURCE PREMIUM</v>
      </c>
      <c r="M6282" s="12" t="s">
        <v>6294</v>
      </c>
      <c r="N6282" s="12" t="str">
        <f t="shared" si="486"/>
        <v>l2203</v>
      </c>
    </row>
    <row r="6283" spans="1:14">
      <c r="A6283" s="12" t="s">
        <v>6324</v>
      </c>
      <c r="B6283" s="6" t="str">
        <f t="shared" si="485"/>
        <v>l220312100</v>
      </c>
      <c r="C6283" s="12">
        <v>202658</v>
      </c>
      <c r="D6283" s="12" t="str">
        <f t="shared" si="487"/>
        <v>p-002658</v>
      </c>
      <c r="E6283" s="6" t="str">
        <f>+VLOOKUP($D6283,Sheet3!$B:$I,2,0)</f>
        <v>200/50-10</v>
      </c>
      <c r="F6283" s="6" t="str">
        <f>+VLOOKUP($D6283,Sheet3!$B:$I,3,0)</f>
        <v>LUG</v>
      </c>
      <c r="G6283" s="6" t="str">
        <f>+VLOOKUP($D6283,Sheet3!$B:$I,4,0)</f>
        <v>NUMAPRIME</v>
      </c>
      <c r="H6283" s="6">
        <f>+VLOOKUP($D6283,Sheet3!$B:$I,5,0)</f>
        <v>6.5</v>
      </c>
      <c r="I6283" s="6" t="str">
        <f>+VLOOKUP($D6283,Sheet3!$B:$I,6,0)</f>
        <v>P134</v>
      </c>
      <c r="J6283" s="6" t="str">
        <f>+VLOOKUP($D6283,Sheet3!$B:$I,7,0)</f>
        <v>TOTALSOURCE</v>
      </c>
      <c r="K6283" s="6" t="str">
        <f>+VLOOKUP($D6283,Sheet3!$B:$I,8,0)</f>
        <v>PREMIUM</v>
      </c>
      <c r="L6283" s="6" t="str">
        <f t="shared" si="488"/>
        <v>200/50-10LUG NUMAPRIME 6.5 P134 TOTALSOURCE PREMIUM</v>
      </c>
      <c r="M6283" s="12" t="s">
        <v>6294</v>
      </c>
      <c r="N6283" s="12" t="str">
        <f t="shared" si="486"/>
        <v>l2203</v>
      </c>
    </row>
    <row r="6284" spans="1:14">
      <c r="A6284" s="12" t="s">
        <v>6325</v>
      </c>
      <c r="B6284" s="6" t="str">
        <f t="shared" si="485"/>
        <v>l220310899</v>
      </c>
      <c r="C6284" s="12">
        <v>200961</v>
      </c>
      <c r="D6284" s="12" t="str">
        <f t="shared" si="487"/>
        <v>p-000961</v>
      </c>
      <c r="E6284" s="6" t="str">
        <f>+VLOOKUP($D6284,Sheet3!$B:$I,2,0)</f>
        <v>12.00-20</v>
      </c>
      <c r="F6284" s="6" t="str">
        <f>+VLOOKUP($D6284,Sheet3!$B:$I,3,0)</f>
        <v>LUG</v>
      </c>
      <c r="G6284" s="6" t="str">
        <f>+VLOOKUP($D6284,Sheet3!$B:$I,4,0)</f>
        <v>DTT</v>
      </c>
      <c r="H6284" s="6">
        <f>+VLOOKUP($D6284,Sheet3!$B:$I,5,0)</f>
        <v>8</v>
      </c>
      <c r="I6284" s="6" t="str">
        <f>+VLOOKUP($D6284,Sheet3!$B:$I,6,0)</f>
        <v>P13X</v>
      </c>
      <c r="J6284" s="6" t="str">
        <f>+VLOOKUP($D6284,Sheet3!$B:$I,7,0)</f>
        <v>NITRO</v>
      </c>
      <c r="K6284" s="6" t="str">
        <f>+VLOOKUP($D6284,Sheet3!$B:$I,8,0)</f>
        <v>PROTIRE</v>
      </c>
      <c r="L6284" s="6" t="str">
        <f t="shared" si="488"/>
        <v>12.00-20LUG DTT 8 P13X NITRO PROTIRE</v>
      </c>
      <c r="M6284" s="12" t="s">
        <v>6326</v>
      </c>
      <c r="N6284" s="12" t="str">
        <f t="shared" si="486"/>
        <v>l2203</v>
      </c>
    </row>
    <row r="6285" spans="1:14">
      <c r="A6285" s="12" t="s">
        <v>6327</v>
      </c>
      <c r="B6285" s="6" t="str">
        <f t="shared" si="485"/>
        <v>l220310682</v>
      </c>
      <c r="C6285" s="12">
        <v>200961</v>
      </c>
      <c r="D6285" s="12" t="str">
        <f t="shared" si="487"/>
        <v>p-000961</v>
      </c>
      <c r="E6285" s="6" t="str">
        <f>+VLOOKUP($D6285,Sheet3!$B:$I,2,0)</f>
        <v>12.00-20</v>
      </c>
      <c r="F6285" s="6" t="str">
        <f>+VLOOKUP($D6285,Sheet3!$B:$I,3,0)</f>
        <v>LUG</v>
      </c>
      <c r="G6285" s="6" t="str">
        <f>+VLOOKUP($D6285,Sheet3!$B:$I,4,0)</f>
        <v>DTT</v>
      </c>
      <c r="H6285" s="6">
        <f>+VLOOKUP($D6285,Sheet3!$B:$I,5,0)</f>
        <v>8</v>
      </c>
      <c r="I6285" s="6" t="str">
        <f>+VLOOKUP($D6285,Sheet3!$B:$I,6,0)</f>
        <v>P13X</v>
      </c>
      <c r="J6285" s="6" t="str">
        <f>+VLOOKUP($D6285,Sheet3!$B:$I,7,0)</f>
        <v>NITRO</v>
      </c>
      <c r="K6285" s="6" t="str">
        <f>+VLOOKUP($D6285,Sheet3!$B:$I,8,0)</f>
        <v>PROTIRE</v>
      </c>
      <c r="L6285" s="6" t="str">
        <f t="shared" si="488"/>
        <v>12.00-20LUG DTT 8 P13X NITRO PROTIRE</v>
      </c>
      <c r="M6285" s="12" t="s">
        <v>6326</v>
      </c>
      <c r="N6285" s="12" t="str">
        <f t="shared" si="486"/>
        <v>l2203</v>
      </c>
    </row>
    <row r="6286" spans="1:14">
      <c r="A6286" s="12" t="s">
        <v>6328</v>
      </c>
      <c r="B6286" s="6" t="str">
        <f t="shared" si="485"/>
        <v>l220310595</v>
      </c>
      <c r="C6286" s="12">
        <v>237163</v>
      </c>
      <c r="D6286" s="12" t="str">
        <f t="shared" si="487"/>
        <v>p-037163</v>
      </c>
      <c r="E6286" s="6" t="str">
        <f>+VLOOKUP($D6286,Sheet3!$B:$I,2,0)</f>
        <v>12.00-20</v>
      </c>
      <c r="F6286" s="6" t="str">
        <f>+VLOOKUP($D6286,Sheet3!$B:$I,3,0)</f>
        <v>LUG</v>
      </c>
      <c r="G6286" s="6" t="str">
        <f>+VLOOKUP($D6286,Sheet3!$B:$I,4,0)</f>
        <v>NUMA</v>
      </c>
      <c r="H6286" s="6">
        <f>+VLOOKUP($D6286,Sheet3!$B:$I,5,0)</f>
        <v>8</v>
      </c>
      <c r="I6286" s="6" t="str">
        <f>+VLOOKUP($D6286,Sheet3!$B:$I,6,0)</f>
        <v>M12X</v>
      </c>
      <c r="J6286" s="6" t="str">
        <f>+VLOOKUP($D6286,Sheet3!$B:$I,7,0)</f>
        <v>NUMA</v>
      </c>
      <c r="K6286" s="6" t="str">
        <f>+VLOOKUP($D6286,Sheet3!$B:$I,8,0)</f>
        <v>FORTE</v>
      </c>
      <c r="L6286" s="6" t="str">
        <f t="shared" si="488"/>
        <v>12.00-20LUG NUMA 8 M12X NUMA FORTE</v>
      </c>
      <c r="M6286" s="12" t="s">
        <v>6326</v>
      </c>
      <c r="N6286" s="12" t="str">
        <f t="shared" si="486"/>
        <v>l2203</v>
      </c>
    </row>
    <row r="6287" spans="1:14">
      <c r="A6287" s="12" t="s">
        <v>6329</v>
      </c>
      <c r="B6287" s="6" t="str">
        <f t="shared" ref="B6287:B6348" si="489">+MID(A6287,9,10)</f>
        <v>l220311154</v>
      </c>
      <c r="C6287" s="12">
        <v>237163</v>
      </c>
      <c r="D6287" s="12" t="str">
        <f t="shared" si="487"/>
        <v>p-037163</v>
      </c>
      <c r="E6287" s="6" t="str">
        <f>+VLOOKUP($D6287,Sheet3!$B:$I,2,0)</f>
        <v>12.00-20</v>
      </c>
      <c r="F6287" s="6" t="str">
        <f>+VLOOKUP($D6287,Sheet3!$B:$I,3,0)</f>
        <v>LUG</v>
      </c>
      <c r="G6287" s="6" t="str">
        <f>+VLOOKUP($D6287,Sheet3!$B:$I,4,0)</f>
        <v>NUMA</v>
      </c>
      <c r="H6287" s="6">
        <f>+VLOOKUP($D6287,Sheet3!$B:$I,5,0)</f>
        <v>8</v>
      </c>
      <c r="I6287" s="6" t="str">
        <f>+VLOOKUP($D6287,Sheet3!$B:$I,6,0)</f>
        <v>M12X</v>
      </c>
      <c r="J6287" s="6" t="str">
        <f>+VLOOKUP($D6287,Sheet3!$B:$I,7,0)</f>
        <v>NUMA</v>
      </c>
      <c r="K6287" s="6" t="str">
        <f>+VLOOKUP($D6287,Sheet3!$B:$I,8,0)</f>
        <v>FORTE</v>
      </c>
      <c r="L6287" s="6" t="str">
        <f t="shared" si="488"/>
        <v>12.00-20LUG NUMA 8 M12X NUMA FORTE</v>
      </c>
      <c r="M6287" s="12" t="s">
        <v>6326</v>
      </c>
      <c r="N6287" s="12" t="str">
        <f t="shared" ref="N6287:N6348" si="490">+MID(A6287,9,5)</f>
        <v>l2203</v>
      </c>
    </row>
    <row r="6288" spans="1:14">
      <c r="A6288" s="12" t="s">
        <v>6330</v>
      </c>
      <c r="B6288" s="6" t="str">
        <f t="shared" si="489"/>
        <v>l220313425</v>
      </c>
      <c r="C6288" s="12">
        <v>237163</v>
      </c>
      <c r="D6288" s="12" t="str">
        <f t="shared" ref="D6288:D6349" si="491">+LEFT(A6288,8)</f>
        <v>p-037163</v>
      </c>
      <c r="E6288" s="6" t="str">
        <f>+VLOOKUP($D6288,Sheet3!$B:$I,2,0)</f>
        <v>12.00-20</v>
      </c>
      <c r="F6288" s="6" t="str">
        <f>+VLOOKUP($D6288,Sheet3!$B:$I,3,0)</f>
        <v>LUG</v>
      </c>
      <c r="G6288" s="6" t="str">
        <f>+VLOOKUP($D6288,Sheet3!$B:$I,4,0)</f>
        <v>NUMA</v>
      </c>
      <c r="H6288" s="6">
        <f>+VLOOKUP($D6288,Sheet3!$B:$I,5,0)</f>
        <v>8</v>
      </c>
      <c r="I6288" s="6" t="str">
        <f>+VLOOKUP($D6288,Sheet3!$B:$I,6,0)</f>
        <v>M12X</v>
      </c>
      <c r="J6288" s="6" t="str">
        <f>+VLOOKUP($D6288,Sheet3!$B:$I,7,0)</f>
        <v>NUMA</v>
      </c>
      <c r="K6288" s="6" t="str">
        <f>+VLOOKUP($D6288,Sheet3!$B:$I,8,0)</f>
        <v>FORTE</v>
      </c>
      <c r="L6288" s="6" t="str">
        <f t="shared" si="488"/>
        <v>12.00-20LUG NUMA 8 M12X NUMA FORTE</v>
      </c>
      <c r="M6288" s="12" t="s">
        <v>6326</v>
      </c>
      <c r="N6288" s="12" t="str">
        <f t="shared" si="490"/>
        <v>l2203</v>
      </c>
    </row>
    <row r="6289" spans="1:14">
      <c r="A6289" s="12" t="s">
        <v>6331</v>
      </c>
      <c r="B6289" s="6" t="str">
        <f t="shared" si="489"/>
        <v>l220313012</v>
      </c>
      <c r="C6289" s="12">
        <v>237163</v>
      </c>
      <c r="D6289" s="12" t="str">
        <f t="shared" si="491"/>
        <v>p-037163</v>
      </c>
      <c r="E6289" s="6" t="str">
        <f>+VLOOKUP($D6289,Sheet3!$B:$I,2,0)</f>
        <v>12.00-20</v>
      </c>
      <c r="F6289" s="6" t="str">
        <f>+VLOOKUP($D6289,Sheet3!$B:$I,3,0)</f>
        <v>LUG</v>
      </c>
      <c r="G6289" s="6" t="str">
        <f>+VLOOKUP($D6289,Sheet3!$B:$I,4,0)</f>
        <v>NUMA</v>
      </c>
      <c r="H6289" s="6">
        <f>+VLOOKUP($D6289,Sheet3!$B:$I,5,0)</f>
        <v>8</v>
      </c>
      <c r="I6289" s="6" t="str">
        <f>+VLOOKUP($D6289,Sheet3!$B:$I,6,0)</f>
        <v>M12X</v>
      </c>
      <c r="J6289" s="6" t="str">
        <f>+VLOOKUP($D6289,Sheet3!$B:$I,7,0)</f>
        <v>NUMA</v>
      </c>
      <c r="K6289" s="6" t="str">
        <f>+VLOOKUP($D6289,Sheet3!$B:$I,8,0)</f>
        <v>FORTE</v>
      </c>
      <c r="L6289" s="6" t="str">
        <f t="shared" si="488"/>
        <v>12.00-20LUG NUMA 8 M12X NUMA FORTE</v>
      </c>
      <c r="M6289" s="12" t="s">
        <v>6326</v>
      </c>
      <c r="N6289" s="12" t="str">
        <f t="shared" si="490"/>
        <v>l2203</v>
      </c>
    </row>
    <row r="6290" spans="1:14">
      <c r="A6290" s="12" t="s">
        <v>6332</v>
      </c>
      <c r="B6290" s="6" t="str">
        <f t="shared" si="489"/>
        <v>l220312723</v>
      </c>
      <c r="C6290" s="12">
        <v>237163</v>
      </c>
      <c r="D6290" s="12" t="str">
        <f t="shared" si="491"/>
        <v>p-037163</v>
      </c>
      <c r="E6290" s="6" t="str">
        <f>+VLOOKUP($D6290,Sheet3!$B:$I,2,0)</f>
        <v>12.00-20</v>
      </c>
      <c r="F6290" s="6" t="str">
        <f>+VLOOKUP($D6290,Sheet3!$B:$I,3,0)</f>
        <v>LUG</v>
      </c>
      <c r="G6290" s="6" t="str">
        <f>+VLOOKUP($D6290,Sheet3!$B:$I,4,0)</f>
        <v>NUMA</v>
      </c>
      <c r="H6290" s="6">
        <f>+VLOOKUP($D6290,Sheet3!$B:$I,5,0)</f>
        <v>8</v>
      </c>
      <c r="I6290" s="6" t="str">
        <f>+VLOOKUP($D6290,Sheet3!$B:$I,6,0)</f>
        <v>M12X</v>
      </c>
      <c r="J6290" s="6" t="str">
        <f>+VLOOKUP($D6290,Sheet3!$B:$I,7,0)</f>
        <v>NUMA</v>
      </c>
      <c r="K6290" s="6" t="str">
        <f>+VLOOKUP($D6290,Sheet3!$B:$I,8,0)</f>
        <v>FORTE</v>
      </c>
      <c r="L6290" s="6" t="str">
        <f t="shared" si="488"/>
        <v>12.00-20LUG NUMA 8 M12X NUMA FORTE</v>
      </c>
      <c r="M6290" s="12" t="s">
        <v>6326</v>
      </c>
      <c r="N6290" s="12" t="str">
        <f t="shared" si="490"/>
        <v>l2203</v>
      </c>
    </row>
    <row r="6291" spans="1:14">
      <c r="A6291" s="12" t="s">
        <v>6333</v>
      </c>
      <c r="B6291" s="6" t="str">
        <f t="shared" si="489"/>
        <v>l220313347</v>
      </c>
      <c r="C6291" s="12">
        <v>237163</v>
      </c>
      <c r="D6291" s="12" t="str">
        <f t="shared" si="491"/>
        <v>p-037163</v>
      </c>
      <c r="E6291" s="6" t="str">
        <f>+VLOOKUP($D6291,Sheet3!$B:$I,2,0)</f>
        <v>12.00-20</v>
      </c>
      <c r="F6291" s="6" t="str">
        <f>+VLOOKUP($D6291,Sheet3!$B:$I,3,0)</f>
        <v>LUG</v>
      </c>
      <c r="G6291" s="6" t="str">
        <f>+VLOOKUP($D6291,Sheet3!$B:$I,4,0)</f>
        <v>NUMA</v>
      </c>
      <c r="H6291" s="6">
        <f>+VLOOKUP($D6291,Sheet3!$B:$I,5,0)</f>
        <v>8</v>
      </c>
      <c r="I6291" s="6" t="str">
        <f>+VLOOKUP($D6291,Sheet3!$B:$I,6,0)</f>
        <v>M12X</v>
      </c>
      <c r="J6291" s="6" t="str">
        <f>+VLOOKUP($D6291,Sheet3!$B:$I,7,0)</f>
        <v>NUMA</v>
      </c>
      <c r="K6291" s="6" t="str">
        <f>+VLOOKUP($D6291,Sheet3!$B:$I,8,0)</f>
        <v>FORTE</v>
      </c>
      <c r="L6291" s="6" t="str">
        <f t="shared" si="488"/>
        <v>12.00-20LUG NUMA 8 M12X NUMA FORTE</v>
      </c>
      <c r="M6291" s="12" t="s">
        <v>6326</v>
      </c>
      <c r="N6291" s="12" t="str">
        <f t="shared" si="490"/>
        <v>l2203</v>
      </c>
    </row>
    <row r="6292" spans="1:14">
      <c r="A6292" s="12" t="s">
        <v>6334</v>
      </c>
      <c r="B6292" s="6" t="str">
        <f t="shared" si="489"/>
        <v>l220312619</v>
      </c>
      <c r="C6292" s="12">
        <v>237163</v>
      </c>
      <c r="D6292" s="12" t="str">
        <f t="shared" si="491"/>
        <v>p-037163</v>
      </c>
      <c r="E6292" s="6" t="str">
        <f>+VLOOKUP($D6292,Sheet3!$B:$I,2,0)</f>
        <v>12.00-20</v>
      </c>
      <c r="F6292" s="6" t="str">
        <f>+VLOOKUP($D6292,Sheet3!$B:$I,3,0)</f>
        <v>LUG</v>
      </c>
      <c r="G6292" s="6" t="str">
        <f>+VLOOKUP($D6292,Sheet3!$B:$I,4,0)</f>
        <v>NUMA</v>
      </c>
      <c r="H6292" s="6">
        <f>+VLOOKUP($D6292,Sheet3!$B:$I,5,0)</f>
        <v>8</v>
      </c>
      <c r="I6292" s="6" t="str">
        <f>+VLOOKUP($D6292,Sheet3!$B:$I,6,0)</f>
        <v>M12X</v>
      </c>
      <c r="J6292" s="6" t="str">
        <f>+VLOOKUP($D6292,Sheet3!$B:$I,7,0)</f>
        <v>NUMA</v>
      </c>
      <c r="K6292" s="6" t="str">
        <f>+VLOOKUP($D6292,Sheet3!$B:$I,8,0)</f>
        <v>FORTE</v>
      </c>
      <c r="L6292" s="6" t="str">
        <f t="shared" si="488"/>
        <v>12.00-20LUG NUMA 8 M12X NUMA FORTE</v>
      </c>
      <c r="M6292" s="12" t="s">
        <v>6326</v>
      </c>
      <c r="N6292" s="12" t="str">
        <f t="shared" si="490"/>
        <v>l2203</v>
      </c>
    </row>
    <row r="6293" spans="1:14">
      <c r="A6293" s="12" t="s">
        <v>6335</v>
      </c>
      <c r="B6293" s="6" t="str">
        <f t="shared" si="489"/>
        <v>l220313222</v>
      </c>
      <c r="C6293" s="12">
        <v>237163</v>
      </c>
      <c r="D6293" s="12" t="str">
        <f t="shared" si="491"/>
        <v>p-037163</v>
      </c>
      <c r="E6293" s="6" t="str">
        <f>+VLOOKUP($D6293,Sheet3!$B:$I,2,0)</f>
        <v>12.00-20</v>
      </c>
      <c r="F6293" s="6" t="str">
        <f>+VLOOKUP($D6293,Sheet3!$B:$I,3,0)</f>
        <v>LUG</v>
      </c>
      <c r="G6293" s="6" t="str">
        <f>+VLOOKUP($D6293,Sheet3!$B:$I,4,0)</f>
        <v>NUMA</v>
      </c>
      <c r="H6293" s="6">
        <f>+VLOOKUP($D6293,Sheet3!$B:$I,5,0)</f>
        <v>8</v>
      </c>
      <c r="I6293" s="6" t="str">
        <f>+VLOOKUP($D6293,Sheet3!$B:$I,6,0)</f>
        <v>M12X</v>
      </c>
      <c r="J6293" s="6" t="str">
        <f>+VLOOKUP($D6293,Sheet3!$B:$I,7,0)</f>
        <v>NUMA</v>
      </c>
      <c r="K6293" s="6" t="str">
        <f>+VLOOKUP($D6293,Sheet3!$B:$I,8,0)</f>
        <v>FORTE</v>
      </c>
      <c r="L6293" s="6" t="str">
        <f t="shared" si="488"/>
        <v>12.00-20LUG NUMA 8 M12X NUMA FORTE</v>
      </c>
      <c r="M6293" s="12" t="s">
        <v>6326</v>
      </c>
      <c r="N6293" s="12" t="str">
        <f t="shared" si="490"/>
        <v>l2203</v>
      </c>
    </row>
    <row r="6294" spans="1:14">
      <c r="A6294" s="12" t="s">
        <v>6336</v>
      </c>
      <c r="B6294" s="6" t="str">
        <f t="shared" si="489"/>
        <v>l220311607</v>
      </c>
      <c r="C6294" s="12">
        <v>200961</v>
      </c>
      <c r="D6294" s="12" t="str">
        <f t="shared" si="491"/>
        <v>p-000961</v>
      </c>
      <c r="E6294" s="6" t="str">
        <f>+VLOOKUP($D6294,Sheet3!$B:$I,2,0)</f>
        <v>12.00-20</v>
      </c>
      <c r="F6294" s="6" t="str">
        <f>+VLOOKUP($D6294,Sheet3!$B:$I,3,0)</f>
        <v>LUG</v>
      </c>
      <c r="G6294" s="6" t="str">
        <f>+VLOOKUP($D6294,Sheet3!$B:$I,4,0)</f>
        <v>DTT</v>
      </c>
      <c r="H6294" s="6">
        <f>+VLOOKUP($D6294,Sheet3!$B:$I,5,0)</f>
        <v>8</v>
      </c>
      <c r="I6294" s="6" t="str">
        <f>+VLOOKUP($D6294,Sheet3!$B:$I,6,0)</f>
        <v>P13X</v>
      </c>
      <c r="J6294" s="6" t="str">
        <f>+VLOOKUP($D6294,Sheet3!$B:$I,7,0)</f>
        <v>NITRO</v>
      </c>
      <c r="K6294" s="6" t="str">
        <f>+VLOOKUP($D6294,Sheet3!$B:$I,8,0)</f>
        <v>PROTIRE</v>
      </c>
      <c r="L6294" s="6" t="str">
        <f t="shared" si="488"/>
        <v>12.00-20LUG DTT 8 P13X NITRO PROTIRE</v>
      </c>
      <c r="M6294" s="12" t="s">
        <v>6326</v>
      </c>
      <c r="N6294" s="12" t="str">
        <f t="shared" si="490"/>
        <v>l2203</v>
      </c>
    </row>
    <row r="6295" spans="1:14">
      <c r="A6295" s="14" t="s">
        <v>6337</v>
      </c>
      <c r="B6295" s="6" t="str">
        <f t="shared" si="489"/>
        <v>l220310326</v>
      </c>
      <c r="C6295" s="12">
        <v>239791</v>
      </c>
      <c r="D6295" s="12" t="str">
        <f t="shared" si="491"/>
        <v>p-039791</v>
      </c>
      <c r="E6295" s="6" t="str">
        <f>+VLOOKUP($D6295,Sheet3!$B:$I,2,0)</f>
        <v>10.00-20</v>
      </c>
      <c r="F6295" s="6" t="str">
        <f>+VLOOKUP($D6295,Sheet3!$B:$I,3,0)</f>
        <v>LUG</v>
      </c>
      <c r="G6295" s="6" t="str">
        <f>+VLOOKUP($D6295,Sheet3!$B:$I,4,0)</f>
        <v>NUMA</v>
      </c>
      <c r="H6295" s="6">
        <f>+VLOOKUP($D6295,Sheet3!$B:$I,5,0)</f>
        <v>8</v>
      </c>
      <c r="I6295" s="6" t="str">
        <f>+VLOOKUP($D6295,Sheet3!$B:$I,6,0)</f>
        <v>M12X</v>
      </c>
      <c r="J6295" s="6" t="str">
        <f>+VLOOKUP($D6295,Sheet3!$B:$I,7,0)</f>
        <v>NUMA</v>
      </c>
      <c r="K6295" s="6" t="str">
        <f>+VLOOKUP($D6295,Sheet3!$B:$I,8,0)</f>
        <v>FORTE</v>
      </c>
      <c r="L6295" s="6" t="str">
        <f t="shared" si="488"/>
        <v>10.00-20LUG NUMA 8 M12X NUMA FORTE</v>
      </c>
      <c r="M6295" s="12" t="s">
        <v>6326</v>
      </c>
      <c r="N6295" s="12" t="str">
        <f t="shared" si="490"/>
        <v>l2203</v>
      </c>
    </row>
    <row r="6296" spans="1:14">
      <c r="A6296" s="14" t="s">
        <v>6338</v>
      </c>
      <c r="B6296" s="6" t="str">
        <f t="shared" si="489"/>
        <v>l220111469</v>
      </c>
      <c r="C6296" s="12">
        <v>200094</v>
      </c>
      <c r="D6296" s="12" t="str">
        <f t="shared" si="491"/>
        <v>p-000094</v>
      </c>
      <c r="E6296" s="6" t="str">
        <f>+VLOOKUP($D6296,Sheet3!$B:$I,2,0)</f>
        <v>8.15-15</v>
      </c>
      <c r="F6296" s="6" t="str">
        <f>+VLOOKUP($D6296,Sheet3!$B:$I,3,0)</f>
        <v>LUG</v>
      </c>
      <c r="G6296" s="6" t="str">
        <f>+VLOOKUP($D6296,Sheet3!$B:$I,4,0)</f>
        <v>DTT</v>
      </c>
      <c r="H6296" s="6">
        <f>+VLOOKUP($D6296,Sheet3!$B:$I,5,0)</f>
        <v>7</v>
      </c>
      <c r="I6296" s="6" t="str">
        <f>+VLOOKUP($D6296,Sheet3!$B:$I,6,0)</f>
        <v>P134</v>
      </c>
      <c r="J6296" s="6" t="str">
        <f>+VLOOKUP($D6296,Sheet3!$B:$I,7,0)</f>
        <v>NITRO</v>
      </c>
      <c r="K6296" s="6" t="str">
        <f>+VLOOKUP($D6296,Sheet3!$B:$I,8,0)</f>
        <v>-</v>
      </c>
      <c r="L6296" s="6" t="str">
        <f t="shared" si="488"/>
        <v>8.15-15LUG DTT 7 P134 NITRO -</v>
      </c>
      <c r="M6296" s="12" t="s">
        <v>6339</v>
      </c>
      <c r="N6296" s="12" t="str">
        <f t="shared" si="490"/>
        <v>l2201</v>
      </c>
    </row>
    <row r="6297" spans="1:14">
      <c r="A6297" s="14" t="s">
        <v>6340</v>
      </c>
      <c r="B6297" s="6" t="str">
        <f t="shared" si="489"/>
        <v>l220316397</v>
      </c>
      <c r="C6297" s="12">
        <v>188898</v>
      </c>
      <c r="D6297" s="12" t="str">
        <f t="shared" si="491"/>
        <v>p-188898</v>
      </c>
      <c r="E6297" s="6" t="str">
        <f>+VLOOKUP($D6297,Sheet3!$B:$I,2,0)</f>
        <v>21X7X15</v>
      </c>
      <c r="F6297" s="6" t="str">
        <f>+VLOOKUP($D6297,Sheet3!$B:$I,3,0)</f>
        <v>SM</v>
      </c>
      <c r="G6297" s="6" t="str">
        <f>+VLOOKUP($D6297,Sheet3!$B:$I,4,0)</f>
        <v>NUMA</v>
      </c>
      <c r="H6297" s="6">
        <f>+VLOOKUP($D6297,Sheet3!$B:$I,5,0)</f>
        <v>0</v>
      </c>
      <c r="I6297" s="6" t="str">
        <f>+VLOOKUP($D6297,Sheet3!$B:$I,6,0)</f>
        <v>P5</v>
      </c>
      <c r="J6297" s="6" t="str">
        <f>+VLOOKUP($D6297,Sheet3!$B:$I,7,0)</f>
        <v>NUMA</v>
      </c>
      <c r="K6297" s="6" t="str">
        <f>+VLOOKUP($D6297,Sheet3!$B:$I,8,0)</f>
        <v>P</v>
      </c>
      <c r="L6297" s="6" t="str">
        <f t="shared" si="488"/>
        <v>21X7X15SM NUMA 0 P5 NUMA P</v>
      </c>
      <c r="M6297" s="12" t="s">
        <v>6339</v>
      </c>
      <c r="N6297" s="12" t="str">
        <f t="shared" si="490"/>
        <v>l2203</v>
      </c>
    </row>
    <row r="6298" spans="1:14">
      <c r="A6298" s="14" t="s">
        <v>6341</v>
      </c>
      <c r="B6298" s="6" t="str">
        <f t="shared" si="489"/>
        <v>l220316378</v>
      </c>
      <c r="C6298" s="12">
        <v>188898</v>
      </c>
      <c r="D6298" s="12" t="str">
        <f t="shared" si="491"/>
        <v>p-188898</v>
      </c>
      <c r="E6298" s="6" t="str">
        <f>+VLOOKUP($D6298,Sheet3!$B:$I,2,0)</f>
        <v>21X7X15</v>
      </c>
      <c r="F6298" s="6" t="str">
        <f>+VLOOKUP($D6298,Sheet3!$B:$I,3,0)</f>
        <v>SM</v>
      </c>
      <c r="G6298" s="6" t="str">
        <f>+VLOOKUP($D6298,Sheet3!$B:$I,4,0)</f>
        <v>NUMA</v>
      </c>
      <c r="H6298" s="6">
        <f>+VLOOKUP($D6298,Sheet3!$B:$I,5,0)</f>
        <v>0</v>
      </c>
      <c r="I6298" s="6" t="str">
        <f>+VLOOKUP($D6298,Sheet3!$B:$I,6,0)</f>
        <v>P5</v>
      </c>
      <c r="J6298" s="6" t="str">
        <f>+VLOOKUP($D6298,Sheet3!$B:$I,7,0)</f>
        <v>NUMA</v>
      </c>
      <c r="K6298" s="6" t="str">
        <f>+VLOOKUP($D6298,Sheet3!$B:$I,8,0)</f>
        <v>P</v>
      </c>
      <c r="L6298" s="6" t="str">
        <f t="shared" si="488"/>
        <v>21X7X15SM NUMA 0 P5 NUMA P</v>
      </c>
      <c r="M6298" s="12" t="s">
        <v>6339</v>
      </c>
      <c r="N6298" s="12" t="str">
        <f t="shared" si="490"/>
        <v>l2203</v>
      </c>
    </row>
    <row r="6299" spans="1:14">
      <c r="A6299" s="14" t="s">
        <v>6342</v>
      </c>
      <c r="B6299" s="6" t="str">
        <f t="shared" si="489"/>
        <v>l220316372</v>
      </c>
      <c r="C6299" s="12">
        <v>188898</v>
      </c>
      <c r="D6299" s="12" t="str">
        <f t="shared" si="491"/>
        <v>p-188898</v>
      </c>
      <c r="E6299" s="6" t="str">
        <f>+VLOOKUP($D6299,Sheet3!$B:$I,2,0)</f>
        <v>21X7X15</v>
      </c>
      <c r="F6299" s="6" t="str">
        <f>+VLOOKUP($D6299,Sheet3!$B:$I,3,0)</f>
        <v>SM</v>
      </c>
      <c r="G6299" s="6" t="str">
        <f>+VLOOKUP($D6299,Sheet3!$B:$I,4,0)</f>
        <v>NUMA</v>
      </c>
      <c r="H6299" s="6">
        <f>+VLOOKUP($D6299,Sheet3!$B:$I,5,0)</f>
        <v>0</v>
      </c>
      <c r="I6299" s="6" t="str">
        <f>+VLOOKUP($D6299,Sheet3!$B:$I,6,0)</f>
        <v>P5</v>
      </c>
      <c r="J6299" s="6" t="str">
        <f>+VLOOKUP($D6299,Sheet3!$B:$I,7,0)</f>
        <v>NUMA</v>
      </c>
      <c r="K6299" s="6" t="str">
        <f>+VLOOKUP($D6299,Sheet3!$B:$I,8,0)</f>
        <v>P</v>
      </c>
      <c r="L6299" s="6" t="str">
        <f t="shared" si="488"/>
        <v>21X7X15SM NUMA 0 P5 NUMA P</v>
      </c>
      <c r="M6299" s="12" t="s">
        <v>6339</v>
      </c>
      <c r="N6299" s="12" t="str">
        <f t="shared" si="490"/>
        <v>l2203</v>
      </c>
    </row>
    <row r="6300" spans="1:14">
      <c r="A6300" s="14" t="s">
        <v>6343</v>
      </c>
      <c r="B6300" s="6" t="str">
        <f t="shared" si="489"/>
        <v>l220316388</v>
      </c>
      <c r="C6300" s="12">
        <v>188898</v>
      </c>
      <c r="D6300" s="12" t="str">
        <f t="shared" si="491"/>
        <v>p-188898</v>
      </c>
      <c r="E6300" s="6" t="str">
        <f>+VLOOKUP($D6300,Sheet3!$B:$I,2,0)</f>
        <v>21X7X15</v>
      </c>
      <c r="F6300" s="6" t="str">
        <f>+VLOOKUP($D6300,Sheet3!$B:$I,3,0)</f>
        <v>SM</v>
      </c>
      <c r="G6300" s="6" t="str">
        <f>+VLOOKUP($D6300,Sheet3!$B:$I,4,0)</f>
        <v>NUMA</v>
      </c>
      <c r="H6300" s="6">
        <f>+VLOOKUP($D6300,Sheet3!$B:$I,5,0)</f>
        <v>0</v>
      </c>
      <c r="I6300" s="6" t="str">
        <f>+VLOOKUP($D6300,Sheet3!$B:$I,6,0)</f>
        <v>P5</v>
      </c>
      <c r="J6300" s="6" t="str">
        <f>+VLOOKUP($D6300,Sheet3!$B:$I,7,0)</f>
        <v>NUMA</v>
      </c>
      <c r="K6300" s="6" t="str">
        <f>+VLOOKUP($D6300,Sheet3!$B:$I,8,0)</f>
        <v>P</v>
      </c>
      <c r="L6300" s="6" t="str">
        <f t="shared" si="488"/>
        <v>21X7X15SM NUMA 0 P5 NUMA P</v>
      </c>
      <c r="M6300" s="12" t="s">
        <v>6339</v>
      </c>
      <c r="N6300" s="12" t="str">
        <f t="shared" si="490"/>
        <v>l2203</v>
      </c>
    </row>
    <row r="6301" spans="1:14">
      <c r="A6301" s="14" t="s">
        <v>6344</v>
      </c>
      <c r="B6301" s="6" t="str">
        <f t="shared" si="489"/>
        <v>l220316365</v>
      </c>
      <c r="C6301" s="12">
        <v>188898</v>
      </c>
      <c r="D6301" s="12" t="str">
        <f t="shared" si="491"/>
        <v>p-188898</v>
      </c>
      <c r="E6301" s="6" t="str">
        <f>+VLOOKUP($D6301,Sheet3!$B:$I,2,0)</f>
        <v>21X7X15</v>
      </c>
      <c r="F6301" s="6" t="str">
        <f>+VLOOKUP($D6301,Sheet3!$B:$I,3,0)</f>
        <v>SM</v>
      </c>
      <c r="G6301" s="6" t="str">
        <f>+VLOOKUP($D6301,Sheet3!$B:$I,4,0)</f>
        <v>NUMA</v>
      </c>
      <c r="H6301" s="6">
        <f>+VLOOKUP($D6301,Sheet3!$B:$I,5,0)</f>
        <v>0</v>
      </c>
      <c r="I6301" s="6" t="str">
        <f>+VLOOKUP($D6301,Sheet3!$B:$I,6,0)</f>
        <v>P5</v>
      </c>
      <c r="J6301" s="6" t="str">
        <f>+VLOOKUP($D6301,Sheet3!$B:$I,7,0)</f>
        <v>NUMA</v>
      </c>
      <c r="K6301" s="6" t="str">
        <f>+VLOOKUP($D6301,Sheet3!$B:$I,8,0)</f>
        <v>P</v>
      </c>
      <c r="L6301" s="6" t="str">
        <f t="shared" si="488"/>
        <v>21X7X15SM NUMA 0 P5 NUMA P</v>
      </c>
      <c r="M6301" s="12" t="s">
        <v>6339</v>
      </c>
      <c r="N6301" s="12" t="str">
        <f t="shared" si="490"/>
        <v>l2203</v>
      </c>
    </row>
    <row r="6302" spans="1:14">
      <c r="A6302" s="14" t="s">
        <v>6345</v>
      </c>
      <c r="B6302" s="6" t="str">
        <f t="shared" si="489"/>
        <v>l220316384</v>
      </c>
      <c r="C6302" s="12">
        <v>190078</v>
      </c>
      <c r="D6302" s="12" t="str">
        <f t="shared" si="491"/>
        <v>p-190078</v>
      </c>
      <c r="E6302" s="6" t="str">
        <f>+VLOOKUP($D6302,Sheet3!$B:$I,2,0)</f>
        <v>22X8X16</v>
      </c>
      <c r="F6302" s="6" t="str">
        <f>+VLOOKUP($D6302,Sheet3!$B:$I,3,0)</f>
        <v>SAT</v>
      </c>
      <c r="G6302" s="6" t="str">
        <f>+VLOOKUP($D6302,Sheet3!$B:$I,4,0)</f>
        <v>NUMA</v>
      </c>
      <c r="H6302" s="6">
        <f>+VLOOKUP($D6302,Sheet3!$B:$I,5,0)</f>
        <v>0</v>
      </c>
      <c r="I6302" s="6" t="str">
        <f>+VLOOKUP($D6302,Sheet3!$B:$I,6,0)</f>
        <v>P5</v>
      </c>
      <c r="J6302" s="6" t="str">
        <f>+VLOOKUP($D6302,Sheet3!$B:$I,7,0)</f>
        <v>TOTALSOURCE</v>
      </c>
      <c r="K6302" s="6" t="str">
        <f>+VLOOKUP($D6302,Sheet3!$B:$I,8,0)</f>
        <v>P</v>
      </c>
      <c r="L6302" s="6" t="str">
        <f t="shared" si="488"/>
        <v>22X8X16SAT NUMA 0 P5 TOTALSOURCE P</v>
      </c>
      <c r="M6302" s="12" t="s">
        <v>6339</v>
      </c>
      <c r="N6302" s="12" t="str">
        <f t="shared" si="490"/>
        <v>l2203</v>
      </c>
    </row>
    <row r="6303" spans="1:14">
      <c r="A6303" s="14" t="s">
        <v>6346</v>
      </c>
      <c r="B6303" s="6" t="str">
        <f t="shared" si="489"/>
        <v>l220316379</v>
      </c>
      <c r="C6303" s="12">
        <v>200574</v>
      </c>
      <c r="D6303" s="12" t="str">
        <f t="shared" si="491"/>
        <v>p-000574</v>
      </c>
      <c r="E6303" s="6" t="str">
        <f>+VLOOKUP($D6303,Sheet3!$B:$I,2,0)</f>
        <v>18X6X121/8</v>
      </c>
      <c r="F6303" s="6" t="str">
        <f>+VLOOKUP($D6303,Sheet3!$B:$I,3,0)</f>
        <v>SAT</v>
      </c>
      <c r="G6303" s="6" t="str">
        <f>+VLOOKUP($D6303,Sheet3!$B:$I,4,0)</f>
        <v>NUMA</v>
      </c>
      <c r="H6303" s="6">
        <f>+VLOOKUP($D6303,Sheet3!$B:$I,5,0)</f>
        <v>0</v>
      </c>
      <c r="I6303" s="6" t="str">
        <f>+VLOOKUP($D6303,Sheet3!$B:$I,6,0)</f>
        <v>P5</v>
      </c>
      <c r="J6303" s="6" t="str">
        <f>+VLOOKUP($D6303,Sheet3!$B:$I,7,0)</f>
        <v>GALAXYYMSDS</v>
      </c>
      <c r="K6303" s="6" t="str">
        <f>+VLOOKUP($D6303,Sheet3!$B:$I,8,0)</f>
        <v>P</v>
      </c>
      <c r="L6303" s="6" t="str">
        <f t="shared" si="488"/>
        <v>18X6X121/8SAT NUMA 0 P5 GALAXYYMSDS P</v>
      </c>
      <c r="M6303" s="12" t="s">
        <v>6339</v>
      </c>
      <c r="N6303" s="12" t="str">
        <f t="shared" si="490"/>
        <v>l2203</v>
      </c>
    </row>
    <row r="6304" spans="1:14">
      <c r="A6304" s="14" t="s">
        <v>6347</v>
      </c>
      <c r="B6304" s="6" t="str">
        <f t="shared" si="489"/>
        <v>l220316361</v>
      </c>
      <c r="C6304" s="12">
        <v>288313</v>
      </c>
      <c r="D6304" s="12" t="str">
        <f t="shared" si="491"/>
        <v>p-088313</v>
      </c>
      <c r="E6304" s="6" t="str">
        <f>+VLOOKUP($D6304,Sheet3!$B:$I,2,0)</f>
        <v>18X6X121/8</v>
      </c>
      <c r="F6304" s="6" t="str">
        <f>+VLOOKUP($D6304,Sheet3!$B:$I,3,0)</f>
        <v>SM</v>
      </c>
      <c r="G6304" s="6" t="str">
        <f>+VLOOKUP($D6304,Sheet3!$B:$I,4,0)</f>
        <v>NUMA</v>
      </c>
      <c r="H6304" s="6">
        <f>+VLOOKUP($D6304,Sheet3!$B:$I,5,0)</f>
        <v>0</v>
      </c>
      <c r="I6304" s="6" t="str">
        <f>+VLOOKUP($D6304,Sheet3!$B:$I,6,0)</f>
        <v>P5</v>
      </c>
      <c r="J6304" s="6" t="str">
        <f>+VLOOKUP($D6304,Sheet3!$B:$I,7,0)</f>
        <v>TOTALSOURCE</v>
      </c>
      <c r="K6304" s="6" t="str">
        <f>+VLOOKUP($D6304,Sheet3!$B:$I,8,0)</f>
        <v>P</v>
      </c>
      <c r="L6304" s="6" t="str">
        <f t="shared" si="488"/>
        <v>18X6X121/8SM NUMA 0 P5 TOTALSOURCE P</v>
      </c>
      <c r="M6304" s="12" t="s">
        <v>6339</v>
      </c>
      <c r="N6304" s="12" t="str">
        <f t="shared" si="490"/>
        <v>l2203</v>
      </c>
    </row>
    <row r="6305" spans="1:14">
      <c r="A6305" s="14" t="s">
        <v>6348</v>
      </c>
      <c r="B6305" s="6" t="str">
        <f t="shared" si="489"/>
        <v>l220316370</v>
      </c>
      <c r="C6305" s="12">
        <v>200619</v>
      </c>
      <c r="D6305" s="12" t="str">
        <f t="shared" si="491"/>
        <v>p-000619</v>
      </c>
      <c r="E6305" s="6" t="str">
        <f>+VLOOKUP($D6305,Sheet3!$B:$I,2,0)</f>
        <v>405/220-305</v>
      </c>
      <c r="F6305" s="6" t="str">
        <f>+VLOOKUP($D6305,Sheet3!$B:$I,3,0)</f>
        <v>SM</v>
      </c>
      <c r="G6305" s="6" t="str">
        <f>+VLOOKUP($D6305,Sheet3!$B:$I,4,0)</f>
        <v>NUMA</v>
      </c>
      <c r="H6305" s="6">
        <f>+VLOOKUP($D6305,Sheet3!$B:$I,5,0)</f>
        <v>0</v>
      </c>
      <c r="I6305" s="6" t="str">
        <f>+VLOOKUP($D6305,Sheet3!$B:$I,6,0)</f>
        <v>P6</v>
      </c>
      <c r="J6305" s="6" t="str">
        <f>+VLOOKUP($D6305,Sheet3!$B:$I,7,0)</f>
        <v>NUMA</v>
      </c>
      <c r="K6305" s="6" t="str">
        <f>+VLOOKUP($D6305,Sheet3!$B:$I,8,0)</f>
        <v>XP</v>
      </c>
      <c r="L6305" s="6" t="str">
        <f t="shared" si="488"/>
        <v>405/220-305SM NUMA 0 P6 NUMA XP</v>
      </c>
      <c r="M6305" s="12" t="s">
        <v>6339</v>
      </c>
      <c r="N6305" s="12" t="str">
        <f t="shared" si="490"/>
        <v>l2203</v>
      </c>
    </row>
    <row r="6306" spans="1:14">
      <c r="A6306" s="14" t="s">
        <v>6349</v>
      </c>
      <c r="B6306" s="6" t="str">
        <f t="shared" si="489"/>
        <v>l220316391</v>
      </c>
      <c r="C6306" s="12">
        <v>190181</v>
      </c>
      <c r="D6306" s="12" t="str">
        <f t="shared" si="491"/>
        <v>p-190181</v>
      </c>
      <c r="E6306" s="6" t="str">
        <f>+VLOOKUP($D6306,Sheet3!$B:$I,2,0)</f>
        <v>16X6X101/2</v>
      </c>
      <c r="F6306" s="6" t="str">
        <f>+VLOOKUP($D6306,Sheet3!$B:$I,3,0)</f>
        <v>SM</v>
      </c>
      <c r="G6306" s="6" t="str">
        <f>+VLOOKUP($D6306,Sheet3!$B:$I,4,0)</f>
        <v>NUMA</v>
      </c>
      <c r="H6306" s="6">
        <f>+VLOOKUP($D6306,Sheet3!$B:$I,5,0)</f>
        <v>0</v>
      </c>
      <c r="I6306" s="6" t="str">
        <f>+VLOOKUP($D6306,Sheet3!$B:$I,6,0)</f>
        <v>P5</v>
      </c>
      <c r="J6306" s="6" t="str">
        <f>+VLOOKUP($D6306,Sheet3!$B:$I,7,0)</f>
        <v>GALAXYYMSDS</v>
      </c>
      <c r="K6306" s="6" t="str">
        <f>+VLOOKUP($D6306,Sheet3!$B:$I,8,0)</f>
        <v>P</v>
      </c>
      <c r="L6306" s="6" t="str">
        <f t="shared" si="488"/>
        <v>16X6X101/2SM NUMA 0 P5 GALAXYYMSDS P</v>
      </c>
      <c r="M6306" s="12" t="s">
        <v>6339</v>
      </c>
      <c r="N6306" s="12" t="str">
        <f t="shared" si="490"/>
        <v>l2203</v>
      </c>
    </row>
    <row r="6307" spans="1:14">
      <c r="A6307" s="14" t="s">
        <v>6350</v>
      </c>
      <c r="B6307" s="6" t="str">
        <f t="shared" si="489"/>
        <v>l220316364</v>
      </c>
      <c r="C6307" s="12">
        <v>283385</v>
      </c>
      <c r="D6307" s="12" t="str">
        <f t="shared" si="491"/>
        <v>p-083385</v>
      </c>
      <c r="E6307" s="6" t="str">
        <f>+VLOOKUP($D6307,Sheet3!$B:$I,2,0)</f>
        <v>22X9X16</v>
      </c>
      <c r="F6307" s="6" t="str">
        <f>+VLOOKUP($D6307,Sheet3!$B:$I,3,0)</f>
        <v>SM</v>
      </c>
      <c r="G6307" s="6" t="str">
        <f>+VLOOKUP($D6307,Sheet3!$B:$I,4,0)</f>
        <v>NUMA</v>
      </c>
      <c r="H6307" s="6">
        <f>+VLOOKUP($D6307,Sheet3!$B:$I,5,0)</f>
        <v>0</v>
      </c>
      <c r="I6307" s="6" t="str">
        <f>+VLOOKUP($D6307,Sheet3!$B:$I,6,0)</f>
        <v>P5</v>
      </c>
      <c r="J6307" s="6" t="str">
        <f>+VLOOKUP($D6307,Sheet3!$B:$I,7,0)</f>
        <v>NUMA</v>
      </c>
      <c r="K6307" s="6" t="str">
        <f>+VLOOKUP($D6307,Sheet3!$B:$I,8,0)</f>
        <v>P</v>
      </c>
      <c r="L6307" s="6" t="str">
        <f t="shared" si="488"/>
        <v>22X9X16SM NUMA 0 P5 NUMA P</v>
      </c>
      <c r="M6307" s="12" t="s">
        <v>6339</v>
      </c>
      <c r="N6307" s="12" t="str">
        <f t="shared" si="490"/>
        <v>l2203</v>
      </c>
    </row>
    <row r="6308" spans="1:14">
      <c r="A6308" s="14" t="s">
        <v>6351</v>
      </c>
      <c r="B6308" s="6" t="str">
        <f t="shared" si="489"/>
        <v>l220316387</v>
      </c>
      <c r="C6308" s="12">
        <v>200578</v>
      </c>
      <c r="D6308" s="12" t="str">
        <f t="shared" si="491"/>
        <v>p-000578</v>
      </c>
      <c r="E6308" s="6" t="str">
        <f>+VLOOKUP($D6308,Sheet3!$B:$I,2,0)</f>
        <v>21X8X15</v>
      </c>
      <c r="F6308" s="6" t="str">
        <f>+VLOOKUP($D6308,Sheet3!$B:$I,3,0)</f>
        <v>SAT</v>
      </c>
      <c r="G6308" s="6" t="str">
        <f>+VLOOKUP($D6308,Sheet3!$B:$I,4,0)</f>
        <v>NUMA</v>
      </c>
      <c r="H6308" s="6">
        <f>+VLOOKUP($D6308,Sheet3!$B:$I,5,0)</f>
        <v>0</v>
      </c>
      <c r="I6308" s="6" t="str">
        <f>+VLOOKUP($D6308,Sheet3!$B:$I,6,0)</f>
        <v>P5</v>
      </c>
      <c r="J6308" s="6" t="str">
        <f>+VLOOKUP($D6308,Sheet3!$B:$I,7,0)</f>
        <v>GALAXYYMSDS</v>
      </c>
      <c r="K6308" s="6" t="str">
        <f>+VLOOKUP($D6308,Sheet3!$B:$I,8,0)</f>
        <v>P</v>
      </c>
      <c r="L6308" s="6" t="str">
        <f t="shared" si="488"/>
        <v>21X8X15SAT NUMA 0 P5 GALAXYYMSDS P</v>
      </c>
      <c r="M6308" s="12" t="s">
        <v>6339</v>
      </c>
      <c r="N6308" s="12" t="str">
        <f t="shared" si="490"/>
        <v>l2203</v>
      </c>
    </row>
    <row r="6309" spans="1:14">
      <c r="A6309" s="14" t="s">
        <v>6352</v>
      </c>
      <c r="B6309" s="6" t="str">
        <f t="shared" si="489"/>
        <v>l220312933</v>
      </c>
      <c r="C6309" s="12">
        <v>200577</v>
      </c>
      <c r="D6309" s="12" t="str">
        <f t="shared" si="491"/>
        <v>p-000577</v>
      </c>
      <c r="E6309" s="6" t="str">
        <f>+VLOOKUP($D6309,Sheet3!$B:$I,2,0)</f>
        <v>21X7X15</v>
      </c>
      <c r="F6309" s="6" t="str">
        <f>+VLOOKUP($D6309,Sheet3!$B:$I,3,0)</f>
        <v>SAT</v>
      </c>
      <c r="G6309" s="6" t="str">
        <f>+VLOOKUP($D6309,Sheet3!$B:$I,4,0)</f>
        <v>NUMA</v>
      </c>
      <c r="H6309" s="6">
        <f>+VLOOKUP($D6309,Sheet3!$B:$I,5,0)</f>
        <v>0</v>
      </c>
      <c r="I6309" s="6" t="str">
        <f>+VLOOKUP($D6309,Sheet3!$B:$I,6,0)</f>
        <v>P5</v>
      </c>
      <c r="J6309" s="6" t="str">
        <f>+VLOOKUP($D6309,Sheet3!$B:$I,7,0)</f>
        <v>GALAXYYMSDS</v>
      </c>
      <c r="K6309" s="6" t="str">
        <f>+VLOOKUP($D6309,Sheet3!$B:$I,8,0)</f>
        <v>P</v>
      </c>
      <c r="L6309" s="6" t="str">
        <f t="shared" si="488"/>
        <v>21X7X15SAT NUMA 0 P5 GALAXYYMSDS P</v>
      </c>
      <c r="M6309" s="12" t="s">
        <v>6339</v>
      </c>
      <c r="N6309" s="12" t="str">
        <f t="shared" si="490"/>
        <v>l2203</v>
      </c>
    </row>
    <row r="6310" spans="1:14">
      <c r="A6310" s="14" t="s">
        <v>6353</v>
      </c>
      <c r="B6310" s="6" t="str">
        <f t="shared" si="489"/>
        <v>l220311960</v>
      </c>
      <c r="C6310" s="12">
        <v>190242</v>
      </c>
      <c r="D6310" s="12" t="str">
        <f t="shared" si="491"/>
        <v>p-190242</v>
      </c>
      <c r="E6310" s="6" t="str">
        <f>+VLOOKUP($D6310,Sheet3!$B:$I,2,0)</f>
        <v>18X7X121/8</v>
      </c>
      <c r="F6310" s="6" t="str">
        <f>+VLOOKUP($D6310,Sheet3!$B:$I,3,0)</f>
        <v>SM</v>
      </c>
      <c r="G6310" s="6" t="str">
        <f>+VLOOKUP($D6310,Sheet3!$B:$I,4,0)</f>
        <v>NUMA</v>
      </c>
      <c r="H6310" s="6">
        <f>+VLOOKUP($D6310,Sheet3!$B:$I,5,0)</f>
        <v>0</v>
      </c>
      <c r="I6310" s="6" t="str">
        <f>+VLOOKUP($D6310,Sheet3!$B:$I,6,0)</f>
        <v>P5</v>
      </c>
      <c r="J6310" s="6" t="str">
        <f>+VLOOKUP($D6310,Sheet3!$B:$I,7,0)</f>
        <v>GALAXYYMSDS</v>
      </c>
      <c r="K6310" s="6" t="str">
        <f>+VLOOKUP($D6310,Sheet3!$B:$I,8,0)</f>
        <v>P</v>
      </c>
      <c r="L6310" s="6" t="str">
        <f t="shared" si="488"/>
        <v>18X7X121/8SM NUMA 0 P5 GALAXYYMSDS P</v>
      </c>
      <c r="M6310" s="12" t="s">
        <v>6339</v>
      </c>
      <c r="N6310" s="12" t="str">
        <f t="shared" si="490"/>
        <v>l2203</v>
      </c>
    </row>
    <row r="6311" spans="1:14">
      <c r="A6311" s="14" t="s">
        <v>6354</v>
      </c>
      <c r="B6311" s="6" t="str">
        <f t="shared" si="489"/>
        <v>l220312913</v>
      </c>
      <c r="C6311" s="12">
        <v>190078</v>
      </c>
      <c r="D6311" s="12" t="str">
        <f t="shared" si="491"/>
        <v>p-190078</v>
      </c>
      <c r="E6311" s="6" t="str">
        <f>+VLOOKUP($D6311,Sheet3!$B:$I,2,0)</f>
        <v>22X8X16</v>
      </c>
      <c r="F6311" s="6" t="str">
        <f>+VLOOKUP($D6311,Sheet3!$B:$I,3,0)</f>
        <v>SAT</v>
      </c>
      <c r="G6311" s="6" t="str">
        <f>+VLOOKUP($D6311,Sheet3!$B:$I,4,0)</f>
        <v>NUMA</v>
      </c>
      <c r="H6311" s="6">
        <f>+VLOOKUP($D6311,Sheet3!$B:$I,5,0)</f>
        <v>0</v>
      </c>
      <c r="I6311" s="6" t="str">
        <f>+VLOOKUP($D6311,Sheet3!$B:$I,6,0)</f>
        <v>P5</v>
      </c>
      <c r="J6311" s="6" t="str">
        <f>+VLOOKUP($D6311,Sheet3!$B:$I,7,0)</f>
        <v>TOTALSOURCE</v>
      </c>
      <c r="K6311" s="6" t="str">
        <f>+VLOOKUP($D6311,Sheet3!$B:$I,8,0)</f>
        <v>P</v>
      </c>
      <c r="L6311" s="6" t="str">
        <f t="shared" si="488"/>
        <v>22X8X16SAT NUMA 0 P5 TOTALSOURCE P</v>
      </c>
      <c r="M6311" s="12" t="s">
        <v>6339</v>
      </c>
      <c r="N6311" s="12" t="str">
        <f t="shared" si="490"/>
        <v>l2203</v>
      </c>
    </row>
    <row r="6312" spans="1:14">
      <c r="A6312" s="14" t="s">
        <v>6355</v>
      </c>
      <c r="B6312" s="6" t="str">
        <f t="shared" si="489"/>
        <v>l220311745</v>
      </c>
      <c r="C6312" s="12">
        <v>190323</v>
      </c>
      <c r="D6312" s="12" t="str">
        <f t="shared" si="491"/>
        <v>p-190323</v>
      </c>
      <c r="E6312" s="6" t="str">
        <f>+VLOOKUP($D6312,Sheet3!$B:$I,2,0)</f>
        <v>21X6X15</v>
      </c>
      <c r="F6312" s="6" t="str">
        <f>+VLOOKUP($D6312,Sheet3!$B:$I,3,0)</f>
        <v>SAT</v>
      </c>
      <c r="G6312" s="6" t="str">
        <f>+VLOOKUP($D6312,Sheet3!$B:$I,4,0)</f>
        <v>NUMA</v>
      </c>
      <c r="H6312" s="6">
        <f>+VLOOKUP($D6312,Sheet3!$B:$I,5,0)</f>
        <v>0</v>
      </c>
      <c r="I6312" s="6" t="str">
        <f>+VLOOKUP($D6312,Sheet3!$B:$I,6,0)</f>
        <v>P5</v>
      </c>
      <c r="J6312" s="6" t="str">
        <f>+VLOOKUP($D6312,Sheet3!$B:$I,7,0)</f>
        <v>TOTALSOURCE</v>
      </c>
      <c r="K6312" s="6" t="str">
        <f>+VLOOKUP($D6312,Sheet3!$B:$I,8,0)</f>
        <v>P</v>
      </c>
      <c r="L6312" s="6" t="str">
        <f t="shared" si="488"/>
        <v>21X6X15SAT NUMA 0 P5 TOTALSOURCE P</v>
      </c>
      <c r="M6312" s="12" t="s">
        <v>6339</v>
      </c>
      <c r="N6312" s="12" t="str">
        <f t="shared" si="490"/>
        <v>l2203</v>
      </c>
    </row>
    <row r="6313" spans="1:14">
      <c r="A6313" s="14" t="s">
        <v>6356</v>
      </c>
      <c r="B6313" s="6" t="str">
        <f t="shared" si="489"/>
        <v>l220311354</v>
      </c>
      <c r="C6313" s="12">
        <v>190242</v>
      </c>
      <c r="D6313" s="12" t="str">
        <f t="shared" si="491"/>
        <v>p-190242</v>
      </c>
      <c r="E6313" s="6" t="str">
        <f>+VLOOKUP($D6313,Sheet3!$B:$I,2,0)</f>
        <v>18X7X121/8</v>
      </c>
      <c r="F6313" s="6" t="str">
        <f>+VLOOKUP($D6313,Sheet3!$B:$I,3,0)</f>
        <v>SM</v>
      </c>
      <c r="G6313" s="6" t="str">
        <f>+VLOOKUP($D6313,Sheet3!$B:$I,4,0)</f>
        <v>NUMA</v>
      </c>
      <c r="H6313" s="6">
        <f>+VLOOKUP($D6313,Sheet3!$B:$I,5,0)</f>
        <v>0</v>
      </c>
      <c r="I6313" s="6" t="str">
        <f>+VLOOKUP($D6313,Sheet3!$B:$I,6,0)</f>
        <v>P5</v>
      </c>
      <c r="J6313" s="6" t="str">
        <f>+VLOOKUP($D6313,Sheet3!$B:$I,7,0)</f>
        <v>GALAXYYMSDS</v>
      </c>
      <c r="K6313" s="6" t="str">
        <f>+VLOOKUP($D6313,Sheet3!$B:$I,8,0)</f>
        <v>P</v>
      </c>
      <c r="L6313" s="6" t="str">
        <f t="shared" si="488"/>
        <v>18X7X121/8SM NUMA 0 P5 GALAXYYMSDS P</v>
      </c>
      <c r="M6313" s="12" t="s">
        <v>6339</v>
      </c>
      <c r="N6313" s="12" t="str">
        <f t="shared" si="490"/>
        <v>l2203</v>
      </c>
    </row>
    <row r="6314" spans="1:14">
      <c r="A6314" s="14" t="s">
        <v>6357</v>
      </c>
      <c r="B6314" s="6" t="str">
        <f t="shared" si="489"/>
        <v>l220313404</v>
      </c>
      <c r="C6314" s="12">
        <v>289437</v>
      </c>
      <c r="D6314" s="12" t="str">
        <f t="shared" si="491"/>
        <v>p-089437</v>
      </c>
      <c r="E6314" s="6" t="str">
        <f>+VLOOKUP($D6314,Sheet3!$B:$I,2,0)</f>
        <v>161/4X5X111/4</v>
      </c>
      <c r="F6314" s="6" t="str">
        <f>+VLOOKUP($D6314,Sheet3!$B:$I,3,0)</f>
        <v>SM</v>
      </c>
      <c r="G6314" s="6" t="str">
        <f>+VLOOKUP($D6314,Sheet3!$B:$I,4,0)</f>
        <v>NUMA</v>
      </c>
      <c r="H6314" s="6">
        <f>+VLOOKUP($D6314,Sheet3!$B:$I,5,0)</f>
        <v>0</v>
      </c>
      <c r="I6314" s="6" t="str">
        <f>+VLOOKUP($D6314,Sheet3!$B:$I,6,0)</f>
        <v>P5</v>
      </c>
      <c r="J6314" s="6" t="str">
        <f>+VLOOKUP($D6314,Sheet3!$B:$I,7,0)</f>
        <v>NUMA</v>
      </c>
      <c r="K6314" s="6" t="str">
        <f>+VLOOKUP($D6314,Sheet3!$B:$I,8,0)</f>
        <v>P</v>
      </c>
      <c r="L6314" s="6" t="str">
        <f t="shared" si="488"/>
        <v>161/4X5X111/4SM NUMA 0 P5 NUMA P</v>
      </c>
      <c r="M6314" s="12" t="s">
        <v>6339</v>
      </c>
      <c r="N6314" s="12" t="str">
        <f t="shared" si="490"/>
        <v>l2203</v>
      </c>
    </row>
    <row r="6315" spans="1:14">
      <c r="A6315" s="14" t="s">
        <v>6358</v>
      </c>
      <c r="B6315" s="6" t="str">
        <f t="shared" si="489"/>
        <v>l220313461</v>
      </c>
      <c r="C6315" s="12">
        <v>289437</v>
      </c>
      <c r="D6315" s="12" t="str">
        <f t="shared" si="491"/>
        <v>p-089437</v>
      </c>
      <c r="E6315" s="6" t="str">
        <f>+VLOOKUP($D6315,Sheet3!$B:$I,2,0)</f>
        <v>161/4X5X111/4</v>
      </c>
      <c r="F6315" s="6" t="str">
        <f>+VLOOKUP($D6315,Sheet3!$B:$I,3,0)</f>
        <v>SM</v>
      </c>
      <c r="G6315" s="6" t="str">
        <f>+VLOOKUP($D6315,Sheet3!$B:$I,4,0)</f>
        <v>NUMA</v>
      </c>
      <c r="H6315" s="6">
        <f>+VLOOKUP($D6315,Sheet3!$B:$I,5,0)</f>
        <v>0</v>
      </c>
      <c r="I6315" s="6" t="str">
        <f>+VLOOKUP($D6315,Sheet3!$B:$I,6,0)</f>
        <v>P5</v>
      </c>
      <c r="J6315" s="6" t="str">
        <f>+VLOOKUP($D6315,Sheet3!$B:$I,7,0)</f>
        <v>NUMA</v>
      </c>
      <c r="K6315" s="6" t="str">
        <f>+VLOOKUP($D6315,Sheet3!$B:$I,8,0)</f>
        <v>P</v>
      </c>
      <c r="L6315" s="6" t="str">
        <f t="shared" si="488"/>
        <v>161/4X5X111/4SM NUMA 0 P5 NUMA P</v>
      </c>
      <c r="M6315" s="12" t="s">
        <v>6339</v>
      </c>
      <c r="N6315" s="12" t="str">
        <f t="shared" si="490"/>
        <v>l2203</v>
      </c>
    </row>
    <row r="6316" spans="1:14">
      <c r="A6316" s="14" t="s">
        <v>6359</v>
      </c>
      <c r="B6316" s="6" t="str">
        <f t="shared" si="489"/>
        <v>l220311650</v>
      </c>
      <c r="C6316" s="12">
        <v>190241</v>
      </c>
      <c r="D6316" s="12" t="str">
        <f t="shared" si="491"/>
        <v>p-190241</v>
      </c>
      <c r="E6316" s="6" t="str">
        <f>+VLOOKUP($D6316,Sheet3!$B:$I,2,0)</f>
        <v>18X6X121/8</v>
      </c>
      <c r="F6316" s="6" t="str">
        <f>+VLOOKUP($D6316,Sheet3!$B:$I,3,0)</f>
        <v>SM</v>
      </c>
      <c r="G6316" s="6" t="str">
        <f>+VLOOKUP($D6316,Sheet3!$B:$I,4,0)</f>
        <v>NUMA</v>
      </c>
      <c r="H6316" s="6">
        <f>+VLOOKUP($D6316,Sheet3!$B:$I,5,0)</f>
        <v>0</v>
      </c>
      <c r="I6316" s="6" t="str">
        <f>+VLOOKUP($D6316,Sheet3!$B:$I,6,0)</f>
        <v>P5</v>
      </c>
      <c r="J6316" s="6" t="str">
        <f>+VLOOKUP($D6316,Sheet3!$B:$I,7,0)</f>
        <v>GALAXYYMSDS</v>
      </c>
      <c r="K6316" s="6" t="str">
        <f>+VLOOKUP($D6316,Sheet3!$B:$I,8,0)</f>
        <v>P</v>
      </c>
      <c r="L6316" s="6" t="str">
        <f t="shared" si="488"/>
        <v>18X6X121/8SM NUMA 0 P5 GALAXYYMSDS P</v>
      </c>
      <c r="M6316" s="12" t="s">
        <v>6339</v>
      </c>
      <c r="N6316" s="12" t="str">
        <f t="shared" si="490"/>
        <v>l2203</v>
      </c>
    </row>
    <row r="6317" spans="1:14">
      <c r="A6317" s="14" t="s">
        <v>6360</v>
      </c>
      <c r="B6317" s="6" t="str">
        <f t="shared" si="489"/>
        <v>l220312157</v>
      </c>
      <c r="C6317" s="12">
        <v>190242</v>
      </c>
      <c r="D6317" s="12" t="str">
        <f t="shared" si="491"/>
        <v>p-190242</v>
      </c>
      <c r="E6317" s="6" t="str">
        <f>+VLOOKUP($D6317,Sheet3!$B:$I,2,0)</f>
        <v>18X7X121/8</v>
      </c>
      <c r="F6317" s="6" t="str">
        <f>+VLOOKUP($D6317,Sheet3!$B:$I,3,0)</f>
        <v>SM</v>
      </c>
      <c r="G6317" s="6" t="str">
        <f>+VLOOKUP($D6317,Sheet3!$B:$I,4,0)</f>
        <v>NUMA</v>
      </c>
      <c r="H6317" s="6">
        <f>+VLOOKUP($D6317,Sheet3!$B:$I,5,0)</f>
        <v>0</v>
      </c>
      <c r="I6317" s="6" t="str">
        <f>+VLOOKUP($D6317,Sheet3!$B:$I,6,0)</f>
        <v>P5</v>
      </c>
      <c r="J6317" s="6" t="str">
        <f>+VLOOKUP($D6317,Sheet3!$B:$I,7,0)</f>
        <v>GALAXYYMSDS</v>
      </c>
      <c r="K6317" s="6" t="str">
        <f>+VLOOKUP($D6317,Sheet3!$B:$I,8,0)</f>
        <v>P</v>
      </c>
      <c r="L6317" s="6" t="str">
        <f t="shared" si="488"/>
        <v>18X7X121/8SM NUMA 0 P5 GALAXYYMSDS P</v>
      </c>
      <c r="M6317" s="12" t="s">
        <v>6339</v>
      </c>
      <c r="N6317" s="12" t="str">
        <f t="shared" si="490"/>
        <v>l2203</v>
      </c>
    </row>
    <row r="6318" spans="1:14">
      <c r="A6318" s="14" t="s">
        <v>6361</v>
      </c>
      <c r="B6318" s="6" t="str">
        <f t="shared" si="489"/>
        <v>l220312920</v>
      </c>
      <c r="C6318" s="12">
        <v>113424</v>
      </c>
      <c r="D6318" s="12" t="str">
        <f t="shared" si="491"/>
        <v>p-113424</v>
      </c>
      <c r="E6318" s="6" t="str">
        <f>+VLOOKUP($D6318,Sheet3!$B:$I,2,0)</f>
        <v>18X7X121/8</v>
      </c>
      <c r="F6318" s="6" t="str">
        <f>+VLOOKUP($D6318,Sheet3!$B:$I,3,0)</f>
        <v>SM</v>
      </c>
      <c r="G6318" s="6" t="str">
        <f>+VLOOKUP($D6318,Sheet3!$B:$I,4,0)</f>
        <v>NUMA</v>
      </c>
      <c r="H6318" s="6">
        <f>+VLOOKUP($D6318,Sheet3!$B:$I,5,0)</f>
        <v>0</v>
      </c>
      <c r="I6318" s="6" t="str">
        <f>+VLOOKUP($D6318,Sheet3!$B:$I,6,0)</f>
        <v>P5</v>
      </c>
      <c r="J6318" s="6" t="str">
        <f>+VLOOKUP($D6318,Sheet3!$B:$I,7,0)</f>
        <v>NUMA</v>
      </c>
      <c r="K6318" s="6" t="str">
        <f>+VLOOKUP($D6318,Sheet3!$B:$I,8,0)</f>
        <v>P</v>
      </c>
      <c r="L6318" s="6" t="str">
        <f t="shared" si="488"/>
        <v>18X7X121/8SM NUMA 0 P5 NUMA P</v>
      </c>
      <c r="M6318" s="12" t="s">
        <v>6339</v>
      </c>
      <c r="N6318" s="12" t="str">
        <f t="shared" si="490"/>
        <v>l2203</v>
      </c>
    </row>
    <row r="6319" spans="1:14">
      <c r="A6319" s="14" t="s">
        <v>6362</v>
      </c>
      <c r="B6319" s="6" t="str">
        <f t="shared" si="489"/>
        <v>l220308116</v>
      </c>
      <c r="C6319" s="12">
        <v>287140</v>
      </c>
      <c r="D6319" s="12" t="str">
        <f t="shared" si="491"/>
        <v>p-087140</v>
      </c>
      <c r="E6319" s="6" t="str">
        <f>+VLOOKUP($D6319,Sheet3!$B:$I,2,0)</f>
        <v>131/2X51/2X8</v>
      </c>
      <c r="F6319" s="6" t="str">
        <f>+VLOOKUP($D6319,Sheet3!$B:$I,3,0)</f>
        <v>SM</v>
      </c>
      <c r="G6319" s="6" t="str">
        <f>+VLOOKUP($D6319,Sheet3!$B:$I,4,0)</f>
        <v>NUMA</v>
      </c>
      <c r="H6319" s="6">
        <f>+VLOOKUP($D6319,Sheet3!$B:$I,5,0)</f>
        <v>0</v>
      </c>
      <c r="I6319" s="6" t="str">
        <f>+VLOOKUP($D6319,Sheet3!$B:$I,6,0)</f>
        <v>P5</v>
      </c>
      <c r="J6319" s="6" t="str">
        <f>+VLOOKUP($D6319,Sheet3!$B:$I,7,0)</f>
        <v>TOTALSOURCE</v>
      </c>
      <c r="K6319" s="6" t="str">
        <f>+VLOOKUP($D6319,Sheet3!$B:$I,8,0)</f>
        <v>P</v>
      </c>
      <c r="L6319" s="6" t="str">
        <f t="shared" ref="L6319:L6379" si="492">CONCATENATE(E6319,F6319," ",G6319," ",H6319," ",I6319," ",J6319," ",K6319)</f>
        <v>131/2X51/2X8SM NUMA 0 P5 TOTALSOURCE P</v>
      </c>
      <c r="M6319" s="12" t="s">
        <v>6339</v>
      </c>
      <c r="N6319" s="12" t="str">
        <f t="shared" si="490"/>
        <v>l2203</v>
      </c>
    </row>
    <row r="6320" spans="1:14">
      <c r="A6320" s="14" t="s">
        <v>6363</v>
      </c>
      <c r="B6320" s="6" t="str">
        <f t="shared" si="489"/>
        <v>l220313365</v>
      </c>
      <c r="C6320" s="12">
        <v>190078</v>
      </c>
      <c r="D6320" s="12" t="str">
        <f t="shared" si="491"/>
        <v>p-190078</v>
      </c>
      <c r="E6320" s="6" t="str">
        <f>+VLOOKUP($D6320,Sheet3!$B:$I,2,0)</f>
        <v>22X8X16</v>
      </c>
      <c r="F6320" s="6" t="str">
        <f>+VLOOKUP($D6320,Sheet3!$B:$I,3,0)</f>
        <v>SAT</v>
      </c>
      <c r="G6320" s="6" t="str">
        <f>+VLOOKUP($D6320,Sheet3!$B:$I,4,0)</f>
        <v>NUMA</v>
      </c>
      <c r="H6320" s="6">
        <f>+VLOOKUP($D6320,Sheet3!$B:$I,5,0)</f>
        <v>0</v>
      </c>
      <c r="I6320" s="6" t="str">
        <f>+VLOOKUP($D6320,Sheet3!$B:$I,6,0)</f>
        <v>P5</v>
      </c>
      <c r="J6320" s="6" t="str">
        <f>+VLOOKUP($D6320,Sheet3!$B:$I,7,0)</f>
        <v>TOTALSOURCE</v>
      </c>
      <c r="K6320" s="6" t="str">
        <f>+VLOOKUP($D6320,Sheet3!$B:$I,8,0)</f>
        <v>P</v>
      </c>
      <c r="L6320" s="6" t="str">
        <f t="shared" si="492"/>
        <v>22X8X16SAT NUMA 0 P5 TOTALSOURCE P</v>
      </c>
      <c r="M6320" s="12" t="s">
        <v>6339</v>
      </c>
      <c r="N6320" s="12" t="str">
        <f t="shared" si="490"/>
        <v>l2203</v>
      </c>
    </row>
    <row r="6321" spans="1:14">
      <c r="A6321" s="14" t="s">
        <v>6364</v>
      </c>
      <c r="B6321" s="6" t="str">
        <f t="shared" si="489"/>
        <v>l220312357</v>
      </c>
      <c r="C6321" s="12">
        <v>190230</v>
      </c>
      <c r="D6321" s="12" t="str">
        <f t="shared" si="491"/>
        <v>p-190230</v>
      </c>
      <c r="E6321" s="6" t="str">
        <f>+VLOOKUP($D6321,Sheet3!$B:$I,2,0)</f>
        <v>22X8X16</v>
      </c>
      <c r="F6321" s="6" t="str">
        <f>+VLOOKUP($D6321,Sheet3!$B:$I,3,0)</f>
        <v>SM</v>
      </c>
      <c r="G6321" s="6" t="str">
        <f>+VLOOKUP($D6321,Sheet3!$B:$I,4,0)</f>
        <v>NUMA</v>
      </c>
      <c r="H6321" s="6">
        <f>+VLOOKUP($D6321,Sheet3!$B:$I,5,0)</f>
        <v>0</v>
      </c>
      <c r="I6321" s="6" t="str">
        <f>+VLOOKUP($D6321,Sheet3!$B:$I,6,0)</f>
        <v>P5</v>
      </c>
      <c r="J6321" s="6" t="str">
        <f>+VLOOKUP($D6321,Sheet3!$B:$I,7,0)</f>
        <v>GALAXYYMSDS</v>
      </c>
      <c r="K6321" s="6" t="str">
        <f>+VLOOKUP($D6321,Sheet3!$B:$I,8,0)</f>
        <v>P</v>
      </c>
      <c r="L6321" s="6" t="str">
        <f t="shared" si="492"/>
        <v>22X8X16SM NUMA 0 P5 GALAXYYMSDS P</v>
      </c>
      <c r="M6321" s="12" t="s">
        <v>6339</v>
      </c>
      <c r="N6321" s="12" t="str">
        <f t="shared" si="490"/>
        <v>l2203</v>
      </c>
    </row>
    <row r="6322" spans="1:14">
      <c r="A6322" s="14" t="s">
        <v>6365</v>
      </c>
      <c r="B6322" s="6" t="str">
        <f t="shared" si="489"/>
        <v>l220306390</v>
      </c>
      <c r="C6322" s="12">
        <v>283385</v>
      </c>
      <c r="D6322" s="12" t="str">
        <f t="shared" si="491"/>
        <v>p-083385</v>
      </c>
      <c r="E6322" s="6" t="str">
        <f>+VLOOKUP($D6322,Sheet3!$B:$I,2,0)</f>
        <v>22X9X16</v>
      </c>
      <c r="F6322" s="6" t="str">
        <f>+VLOOKUP($D6322,Sheet3!$B:$I,3,0)</f>
        <v>SM</v>
      </c>
      <c r="G6322" s="6" t="str">
        <f>+VLOOKUP($D6322,Sheet3!$B:$I,4,0)</f>
        <v>NUMA</v>
      </c>
      <c r="H6322" s="6">
        <f>+VLOOKUP($D6322,Sheet3!$B:$I,5,0)</f>
        <v>0</v>
      </c>
      <c r="I6322" s="6" t="str">
        <f>+VLOOKUP($D6322,Sheet3!$B:$I,6,0)</f>
        <v>P5</v>
      </c>
      <c r="J6322" s="6" t="str">
        <f>+VLOOKUP($D6322,Sheet3!$B:$I,7,0)</f>
        <v>NUMA</v>
      </c>
      <c r="K6322" s="6" t="str">
        <f>+VLOOKUP($D6322,Sheet3!$B:$I,8,0)</f>
        <v>P</v>
      </c>
      <c r="L6322" s="6" t="str">
        <f t="shared" si="492"/>
        <v>22X9X16SM NUMA 0 P5 NUMA P</v>
      </c>
      <c r="M6322" s="12" t="s">
        <v>6339</v>
      </c>
      <c r="N6322" s="12" t="str">
        <f t="shared" si="490"/>
        <v>l2203</v>
      </c>
    </row>
    <row r="6323" spans="1:14">
      <c r="A6323" s="14" t="s">
        <v>6366</v>
      </c>
      <c r="B6323" s="6" t="str">
        <f t="shared" si="489"/>
        <v>L220310749</v>
      </c>
      <c r="C6323" s="12">
        <v>190181</v>
      </c>
      <c r="D6323" s="12" t="str">
        <f t="shared" si="491"/>
        <v>P-190181</v>
      </c>
      <c r="E6323" s="6" t="str">
        <f>+VLOOKUP($D6323,Sheet3!$B:$I,2,0)</f>
        <v>16X6X101/2</v>
      </c>
      <c r="F6323" s="6" t="str">
        <f>+VLOOKUP($D6323,Sheet3!$B:$I,3,0)</f>
        <v>SM</v>
      </c>
      <c r="G6323" s="6" t="str">
        <f>+VLOOKUP($D6323,Sheet3!$B:$I,4,0)</f>
        <v>NUMA</v>
      </c>
      <c r="H6323" s="6">
        <f>+VLOOKUP($D6323,Sheet3!$B:$I,5,0)</f>
        <v>0</v>
      </c>
      <c r="I6323" s="6" t="str">
        <f>+VLOOKUP($D6323,Sheet3!$B:$I,6,0)</f>
        <v>P5</v>
      </c>
      <c r="J6323" s="6" t="str">
        <f>+VLOOKUP($D6323,Sheet3!$B:$I,7,0)</f>
        <v>GALAXYYMSDS</v>
      </c>
      <c r="K6323" s="6" t="str">
        <f>+VLOOKUP($D6323,Sheet3!$B:$I,8,0)</f>
        <v>P</v>
      </c>
      <c r="L6323" s="6" t="str">
        <f t="shared" si="492"/>
        <v>16X6X101/2SM NUMA 0 P5 GALAXYYMSDS P</v>
      </c>
      <c r="M6323" s="12" t="s">
        <v>6339</v>
      </c>
      <c r="N6323" s="12" t="str">
        <f t="shared" si="490"/>
        <v>L2203</v>
      </c>
    </row>
    <row r="6324" spans="1:14">
      <c r="A6324" s="14" t="s">
        <v>6367</v>
      </c>
      <c r="B6324" s="6" t="str">
        <f t="shared" si="489"/>
        <v>L220311384</v>
      </c>
      <c r="C6324" s="12">
        <v>190386</v>
      </c>
      <c r="D6324" s="12" t="str">
        <f t="shared" si="491"/>
        <v>P-190386</v>
      </c>
      <c r="E6324" s="6" t="str">
        <f>+VLOOKUP($D6324,Sheet3!$B:$I,2,0)</f>
        <v>22X9X16</v>
      </c>
      <c r="F6324" s="6" t="str">
        <f>+VLOOKUP($D6324,Sheet3!$B:$I,3,0)</f>
        <v>SM</v>
      </c>
      <c r="G6324" s="6" t="str">
        <f>+VLOOKUP($D6324,Sheet3!$B:$I,4,0)</f>
        <v>NUMA</v>
      </c>
      <c r="H6324" s="6">
        <f>+VLOOKUP($D6324,Sheet3!$B:$I,5,0)</f>
        <v>0</v>
      </c>
      <c r="I6324" s="6" t="str">
        <f>+VLOOKUP($D6324,Sheet3!$B:$I,6,0)</f>
        <v>P5</v>
      </c>
      <c r="J6324" s="6" t="str">
        <f>+VLOOKUP($D6324,Sheet3!$B:$I,7,0)</f>
        <v>GALAXYYMSDS</v>
      </c>
      <c r="K6324" s="6" t="str">
        <f>+VLOOKUP($D6324,Sheet3!$B:$I,8,0)</f>
        <v>P</v>
      </c>
      <c r="L6324" s="6" t="str">
        <f t="shared" si="492"/>
        <v>22X9X16SM NUMA 0 P5 GALAXYYMSDS P</v>
      </c>
      <c r="M6324" s="12" t="s">
        <v>6339</v>
      </c>
      <c r="N6324" s="12" t="str">
        <f t="shared" si="490"/>
        <v>L2203</v>
      </c>
    </row>
    <row r="6325" spans="1:14">
      <c r="A6325" s="14" t="s">
        <v>6368</v>
      </c>
      <c r="B6325" s="6" t="str">
        <f t="shared" si="489"/>
        <v>L220312570</v>
      </c>
      <c r="C6325" s="12">
        <v>202612</v>
      </c>
      <c r="D6325" s="12" t="str">
        <f t="shared" si="491"/>
        <v>P-002612</v>
      </c>
      <c r="E6325" s="6" t="str">
        <f>+VLOOKUP($D6325,Sheet3!$B:$I,2,0)</f>
        <v>14X5X10</v>
      </c>
      <c r="F6325" s="6" t="str">
        <f>+VLOOKUP($D6325,Sheet3!$B:$I,3,0)</f>
        <v>SM</v>
      </c>
      <c r="G6325" s="6" t="str">
        <f>+VLOOKUP($D6325,Sheet3!$B:$I,4,0)</f>
        <v>NUMA</v>
      </c>
      <c r="H6325" s="6">
        <f>+VLOOKUP($D6325,Sheet3!$B:$I,5,0)</f>
        <v>0</v>
      </c>
      <c r="I6325" s="6" t="str">
        <f>+VLOOKUP($D6325,Sheet3!$B:$I,6,0)</f>
        <v>P5</v>
      </c>
      <c r="J6325" s="6" t="str">
        <f>+VLOOKUP($D6325,Sheet3!$B:$I,7,0)</f>
        <v>GALAXYYMSDS</v>
      </c>
      <c r="K6325" s="6" t="str">
        <f>+VLOOKUP($D6325,Sheet3!$B:$I,8,0)</f>
        <v>P</v>
      </c>
      <c r="L6325" s="6" t="str">
        <f t="shared" si="492"/>
        <v>14X5X10SM NUMA 0 P5 GALAXYYMSDS P</v>
      </c>
      <c r="M6325" s="12" t="s">
        <v>6339</v>
      </c>
      <c r="N6325" s="12" t="str">
        <f t="shared" si="490"/>
        <v>L2203</v>
      </c>
    </row>
    <row r="6326" spans="1:14">
      <c r="A6326" s="14" t="s">
        <v>6369</v>
      </c>
      <c r="B6326" s="6" t="str">
        <f t="shared" si="489"/>
        <v>L220312226</v>
      </c>
      <c r="C6326" s="12">
        <v>190242</v>
      </c>
      <c r="D6326" s="12" t="str">
        <f t="shared" si="491"/>
        <v>P-190242</v>
      </c>
      <c r="E6326" s="6" t="str">
        <f>+VLOOKUP($D6326,Sheet3!$B:$I,2,0)</f>
        <v>18X7X121/8</v>
      </c>
      <c r="F6326" s="6" t="str">
        <f>+VLOOKUP($D6326,Sheet3!$B:$I,3,0)</f>
        <v>SM</v>
      </c>
      <c r="G6326" s="6" t="str">
        <f>+VLOOKUP($D6326,Sheet3!$B:$I,4,0)</f>
        <v>NUMA</v>
      </c>
      <c r="H6326" s="6">
        <f>+VLOOKUP($D6326,Sheet3!$B:$I,5,0)</f>
        <v>0</v>
      </c>
      <c r="I6326" s="6" t="str">
        <f>+VLOOKUP($D6326,Sheet3!$B:$I,6,0)</f>
        <v>P5</v>
      </c>
      <c r="J6326" s="6" t="str">
        <f>+VLOOKUP($D6326,Sheet3!$B:$I,7,0)</f>
        <v>GALAXYYMSDS</v>
      </c>
      <c r="K6326" s="6" t="str">
        <f>+VLOOKUP($D6326,Sheet3!$B:$I,8,0)</f>
        <v>P</v>
      </c>
      <c r="L6326" s="6" t="str">
        <f t="shared" si="492"/>
        <v>18X7X121/8SM NUMA 0 P5 GALAXYYMSDS P</v>
      </c>
      <c r="M6326" s="12" t="s">
        <v>6339</v>
      </c>
      <c r="N6326" s="12" t="str">
        <f t="shared" si="490"/>
        <v>L2203</v>
      </c>
    </row>
    <row r="6327" spans="1:14">
      <c r="A6327" s="14" t="s">
        <v>6370</v>
      </c>
      <c r="B6327" s="6" t="str">
        <f t="shared" si="489"/>
        <v>L220313226</v>
      </c>
      <c r="C6327" s="12">
        <v>188898</v>
      </c>
      <c r="D6327" s="12" t="str">
        <f t="shared" si="491"/>
        <v>P-188898</v>
      </c>
      <c r="E6327" s="6" t="str">
        <f>+VLOOKUP($D6327,Sheet3!$B:$I,2,0)</f>
        <v>21X7X15</v>
      </c>
      <c r="F6327" s="6" t="str">
        <f>+VLOOKUP($D6327,Sheet3!$B:$I,3,0)</f>
        <v>SM</v>
      </c>
      <c r="G6327" s="6" t="str">
        <f>+VLOOKUP($D6327,Sheet3!$B:$I,4,0)</f>
        <v>NUMA</v>
      </c>
      <c r="H6327" s="6">
        <f>+VLOOKUP($D6327,Sheet3!$B:$I,5,0)</f>
        <v>0</v>
      </c>
      <c r="I6327" s="6" t="str">
        <f>+VLOOKUP($D6327,Sheet3!$B:$I,6,0)</f>
        <v>P5</v>
      </c>
      <c r="J6327" s="6" t="str">
        <f>+VLOOKUP($D6327,Sheet3!$B:$I,7,0)</f>
        <v>NUMA</v>
      </c>
      <c r="K6327" s="6" t="str">
        <f>+VLOOKUP($D6327,Sheet3!$B:$I,8,0)</f>
        <v>P</v>
      </c>
      <c r="L6327" s="6" t="str">
        <f t="shared" si="492"/>
        <v>21X7X15SM NUMA 0 P5 NUMA P</v>
      </c>
      <c r="M6327" s="12" t="s">
        <v>6339</v>
      </c>
      <c r="N6327" s="12" t="str">
        <f t="shared" si="490"/>
        <v>L2203</v>
      </c>
    </row>
    <row r="6328" spans="1:14">
      <c r="A6328" s="14" t="s">
        <v>6371</v>
      </c>
      <c r="B6328" s="6" t="str">
        <f t="shared" si="489"/>
        <v>L220312683</v>
      </c>
      <c r="C6328" s="12">
        <v>190178</v>
      </c>
      <c r="D6328" s="12" t="str">
        <f t="shared" si="491"/>
        <v>P-190178</v>
      </c>
      <c r="E6328" s="6" t="str">
        <f>+VLOOKUP($D6328,Sheet3!$B:$I,2,0)</f>
        <v>16X5X101/2</v>
      </c>
      <c r="F6328" s="6" t="str">
        <f>+VLOOKUP($D6328,Sheet3!$B:$I,3,0)</f>
        <v>SM</v>
      </c>
      <c r="G6328" s="6" t="str">
        <f>+VLOOKUP($D6328,Sheet3!$B:$I,4,0)</f>
        <v>NUMA</v>
      </c>
      <c r="H6328" s="6">
        <f>+VLOOKUP($D6328,Sheet3!$B:$I,5,0)</f>
        <v>0</v>
      </c>
      <c r="I6328" s="6" t="str">
        <f>+VLOOKUP($D6328,Sheet3!$B:$I,6,0)</f>
        <v>P5</v>
      </c>
      <c r="J6328" s="6" t="str">
        <f>+VLOOKUP($D6328,Sheet3!$B:$I,7,0)</f>
        <v>GALAXYYMSDS</v>
      </c>
      <c r="K6328" s="6" t="str">
        <f>+VLOOKUP($D6328,Sheet3!$B:$I,8,0)</f>
        <v>P</v>
      </c>
      <c r="L6328" s="6" t="str">
        <f t="shared" si="492"/>
        <v>16X5X101/2SM NUMA 0 P5 GALAXYYMSDS P</v>
      </c>
      <c r="M6328" s="12" t="s">
        <v>6339</v>
      </c>
      <c r="N6328" s="12" t="str">
        <f t="shared" si="490"/>
        <v>L2203</v>
      </c>
    </row>
    <row r="6329" spans="1:14">
      <c r="A6329" s="14" t="s">
        <v>6372</v>
      </c>
      <c r="B6329" s="6" t="str">
        <f t="shared" si="489"/>
        <v>L220312445</v>
      </c>
      <c r="C6329" s="12">
        <v>190230</v>
      </c>
      <c r="D6329" s="12" t="str">
        <f t="shared" si="491"/>
        <v>P-190230</v>
      </c>
      <c r="E6329" s="6" t="str">
        <f>+VLOOKUP($D6329,Sheet3!$B:$I,2,0)</f>
        <v>22X8X16</v>
      </c>
      <c r="F6329" s="6" t="str">
        <f>+VLOOKUP($D6329,Sheet3!$B:$I,3,0)</f>
        <v>SM</v>
      </c>
      <c r="G6329" s="6" t="str">
        <f>+VLOOKUP($D6329,Sheet3!$B:$I,4,0)</f>
        <v>NUMA</v>
      </c>
      <c r="H6329" s="6">
        <f>+VLOOKUP($D6329,Sheet3!$B:$I,5,0)</f>
        <v>0</v>
      </c>
      <c r="I6329" s="6" t="str">
        <f>+VLOOKUP($D6329,Sheet3!$B:$I,6,0)</f>
        <v>P5</v>
      </c>
      <c r="J6329" s="6" t="str">
        <f>+VLOOKUP($D6329,Sheet3!$B:$I,7,0)</f>
        <v>GALAXYYMSDS</v>
      </c>
      <c r="K6329" s="6" t="str">
        <f>+VLOOKUP($D6329,Sheet3!$B:$I,8,0)</f>
        <v>P</v>
      </c>
      <c r="L6329" s="6" t="str">
        <f t="shared" si="492"/>
        <v>22X8X16SM NUMA 0 P5 GALAXYYMSDS P</v>
      </c>
      <c r="M6329" s="12" t="s">
        <v>6339</v>
      </c>
      <c r="N6329" s="12" t="str">
        <f t="shared" si="490"/>
        <v>L2203</v>
      </c>
    </row>
    <row r="6330" spans="1:14">
      <c r="A6330" s="14" t="s">
        <v>6373</v>
      </c>
      <c r="B6330" s="6" t="str">
        <f t="shared" si="489"/>
        <v>L220311834</v>
      </c>
      <c r="C6330" s="12">
        <v>190181</v>
      </c>
      <c r="D6330" s="12" t="str">
        <f t="shared" si="491"/>
        <v>P-190181</v>
      </c>
      <c r="E6330" s="6" t="str">
        <f>+VLOOKUP($D6330,Sheet3!$B:$I,2,0)</f>
        <v>16X6X101/2</v>
      </c>
      <c r="F6330" s="6" t="str">
        <f>+VLOOKUP($D6330,Sheet3!$B:$I,3,0)</f>
        <v>SM</v>
      </c>
      <c r="G6330" s="6" t="str">
        <f>+VLOOKUP($D6330,Sheet3!$B:$I,4,0)</f>
        <v>NUMA</v>
      </c>
      <c r="H6330" s="6">
        <f>+VLOOKUP($D6330,Sheet3!$B:$I,5,0)</f>
        <v>0</v>
      </c>
      <c r="I6330" s="6" t="str">
        <f>+VLOOKUP($D6330,Sheet3!$B:$I,6,0)</f>
        <v>P5</v>
      </c>
      <c r="J6330" s="6" t="str">
        <f>+VLOOKUP($D6330,Sheet3!$B:$I,7,0)</f>
        <v>GALAXYYMSDS</v>
      </c>
      <c r="K6330" s="6" t="str">
        <f>+VLOOKUP($D6330,Sheet3!$B:$I,8,0)</f>
        <v>P</v>
      </c>
      <c r="L6330" s="6" t="str">
        <f t="shared" si="492"/>
        <v>16X6X101/2SM NUMA 0 P5 GALAXYYMSDS P</v>
      </c>
      <c r="M6330" s="12" t="s">
        <v>6339</v>
      </c>
      <c r="N6330" s="12" t="str">
        <f t="shared" si="490"/>
        <v>L2203</v>
      </c>
    </row>
    <row r="6331" spans="1:14">
      <c r="A6331" s="14" t="s">
        <v>6374</v>
      </c>
      <c r="B6331" s="6" t="str">
        <f t="shared" si="489"/>
        <v>L220312455</v>
      </c>
      <c r="C6331" s="12">
        <v>190242</v>
      </c>
      <c r="D6331" s="12" t="str">
        <f t="shared" si="491"/>
        <v>P-190242</v>
      </c>
      <c r="E6331" s="6" t="str">
        <f>+VLOOKUP($D6331,Sheet3!$B:$I,2,0)</f>
        <v>18X7X121/8</v>
      </c>
      <c r="F6331" s="6" t="str">
        <f>+VLOOKUP($D6331,Sheet3!$B:$I,3,0)</f>
        <v>SM</v>
      </c>
      <c r="G6331" s="6" t="str">
        <f>+VLOOKUP($D6331,Sheet3!$B:$I,4,0)</f>
        <v>NUMA</v>
      </c>
      <c r="H6331" s="6">
        <f>+VLOOKUP($D6331,Sheet3!$B:$I,5,0)</f>
        <v>0</v>
      </c>
      <c r="I6331" s="6" t="str">
        <f>+VLOOKUP($D6331,Sheet3!$B:$I,6,0)</f>
        <v>P5</v>
      </c>
      <c r="J6331" s="6" t="str">
        <f>+VLOOKUP($D6331,Sheet3!$B:$I,7,0)</f>
        <v>GALAXYYMSDS</v>
      </c>
      <c r="K6331" s="6" t="str">
        <f>+VLOOKUP($D6331,Sheet3!$B:$I,8,0)</f>
        <v>P</v>
      </c>
      <c r="L6331" s="6" t="str">
        <f t="shared" si="492"/>
        <v>18X7X121/8SM NUMA 0 P5 GALAXYYMSDS P</v>
      </c>
      <c r="M6331" s="12" t="s">
        <v>6339</v>
      </c>
      <c r="N6331" s="12" t="str">
        <f t="shared" si="490"/>
        <v>L2203</v>
      </c>
    </row>
    <row r="6332" spans="1:14">
      <c r="A6332" s="14" t="s">
        <v>6375</v>
      </c>
      <c r="B6332" s="6" t="str">
        <f t="shared" si="489"/>
        <v>L220313329</v>
      </c>
      <c r="C6332" s="12">
        <v>289437</v>
      </c>
      <c r="D6332" s="12" t="str">
        <f t="shared" si="491"/>
        <v>P-089437</v>
      </c>
      <c r="E6332" s="6" t="str">
        <f>+VLOOKUP($D6332,Sheet3!$B:$I,2,0)</f>
        <v>161/4X5X111/4</v>
      </c>
      <c r="F6332" s="6" t="str">
        <f>+VLOOKUP($D6332,Sheet3!$B:$I,3,0)</f>
        <v>SM</v>
      </c>
      <c r="G6332" s="6" t="str">
        <f>+VLOOKUP($D6332,Sheet3!$B:$I,4,0)</f>
        <v>NUMA</v>
      </c>
      <c r="H6332" s="6">
        <f>+VLOOKUP($D6332,Sheet3!$B:$I,5,0)</f>
        <v>0</v>
      </c>
      <c r="I6332" s="6" t="str">
        <f>+VLOOKUP($D6332,Sheet3!$B:$I,6,0)</f>
        <v>P5</v>
      </c>
      <c r="J6332" s="6" t="str">
        <f>+VLOOKUP($D6332,Sheet3!$B:$I,7,0)</f>
        <v>NUMA</v>
      </c>
      <c r="K6332" s="6" t="str">
        <f>+VLOOKUP($D6332,Sheet3!$B:$I,8,0)</f>
        <v>P</v>
      </c>
      <c r="L6332" s="6" t="str">
        <f t="shared" si="492"/>
        <v>161/4X5X111/4SM NUMA 0 P5 NUMA P</v>
      </c>
      <c r="M6332" s="12" t="s">
        <v>6339</v>
      </c>
      <c r="N6332" s="12" t="str">
        <f t="shared" si="490"/>
        <v>L2203</v>
      </c>
    </row>
    <row r="6333" spans="1:14">
      <c r="A6333" s="14" t="s">
        <v>6376</v>
      </c>
      <c r="B6333" s="6" t="str">
        <f t="shared" si="489"/>
        <v>L220311981</v>
      </c>
      <c r="C6333" s="12">
        <v>190323</v>
      </c>
      <c r="D6333" s="12" t="str">
        <f t="shared" si="491"/>
        <v>P-190323</v>
      </c>
      <c r="E6333" s="6" t="str">
        <f>+VLOOKUP($D6333,Sheet3!$B:$I,2,0)</f>
        <v>21X6X15</v>
      </c>
      <c r="F6333" s="6" t="str">
        <f>+VLOOKUP($D6333,Sheet3!$B:$I,3,0)</f>
        <v>SAT</v>
      </c>
      <c r="G6333" s="6" t="str">
        <f>+VLOOKUP($D6333,Sheet3!$B:$I,4,0)</f>
        <v>NUMA</v>
      </c>
      <c r="H6333" s="6">
        <f>+VLOOKUP($D6333,Sheet3!$B:$I,5,0)</f>
        <v>0</v>
      </c>
      <c r="I6333" s="6" t="str">
        <f>+VLOOKUP($D6333,Sheet3!$B:$I,6,0)</f>
        <v>P5</v>
      </c>
      <c r="J6333" s="6" t="str">
        <f>+VLOOKUP($D6333,Sheet3!$B:$I,7,0)</f>
        <v>TOTALSOURCE</v>
      </c>
      <c r="K6333" s="6" t="str">
        <f>+VLOOKUP($D6333,Sheet3!$B:$I,8,0)</f>
        <v>P</v>
      </c>
      <c r="L6333" s="6" t="str">
        <f t="shared" si="492"/>
        <v>21X6X15SAT NUMA 0 P5 TOTALSOURCE P</v>
      </c>
      <c r="M6333" s="12" t="s">
        <v>6339</v>
      </c>
      <c r="N6333" s="12" t="str">
        <f t="shared" si="490"/>
        <v>L2203</v>
      </c>
    </row>
    <row r="6334" spans="1:14">
      <c r="A6334" s="14" t="s">
        <v>6377</v>
      </c>
      <c r="B6334" s="6" t="str">
        <f t="shared" si="489"/>
        <v>L220311243</v>
      </c>
      <c r="C6334" s="12">
        <v>190386</v>
      </c>
      <c r="D6334" s="12" t="str">
        <f t="shared" si="491"/>
        <v>P-190386</v>
      </c>
      <c r="E6334" s="6" t="str">
        <f>+VLOOKUP($D6334,Sheet3!$B:$I,2,0)</f>
        <v>22X9X16</v>
      </c>
      <c r="F6334" s="6" t="str">
        <f>+VLOOKUP($D6334,Sheet3!$B:$I,3,0)</f>
        <v>SM</v>
      </c>
      <c r="G6334" s="6" t="str">
        <f>+VLOOKUP($D6334,Sheet3!$B:$I,4,0)</f>
        <v>NUMA</v>
      </c>
      <c r="H6334" s="6">
        <f>+VLOOKUP($D6334,Sheet3!$B:$I,5,0)</f>
        <v>0</v>
      </c>
      <c r="I6334" s="6" t="str">
        <f>+VLOOKUP($D6334,Sheet3!$B:$I,6,0)</f>
        <v>P5</v>
      </c>
      <c r="J6334" s="6" t="str">
        <f>+VLOOKUP($D6334,Sheet3!$B:$I,7,0)</f>
        <v>GALAXYYMSDS</v>
      </c>
      <c r="K6334" s="6" t="str">
        <f>+VLOOKUP($D6334,Sheet3!$B:$I,8,0)</f>
        <v>P</v>
      </c>
      <c r="L6334" s="6" t="str">
        <f t="shared" si="492"/>
        <v>22X9X16SM NUMA 0 P5 GALAXYYMSDS P</v>
      </c>
      <c r="M6334" s="12" t="s">
        <v>6339</v>
      </c>
      <c r="N6334" s="12" t="str">
        <f t="shared" si="490"/>
        <v>L2203</v>
      </c>
    </row>
    <row r="6335" spans="1:14">
      <c r="A6335" s="14" t="s">
        <v>6378</v>
      </c>
      <c r="B6335" s="6" t="str">
        <f t="shared" si="489"/>
        <v>L220312004</v>
      </c>
      <c r="C6335" s="12">
        <v>189414</v>
      </c>
      <c r="D6335" s="12" t="str">
        <f t="shared" si="491"/>
        <v>P-189414</v>
      </c>
      <c r="E6335" s="6" t="str">
        <f>+VLOOKUP($D6335,Sheet3!$B:$I,2,0)</f>
        <v>21X7X15</v>
      </c>
      <c r="F6335" s="6" t="str">
        <f>+VLOOKUP($D6335,Sheet3!$B:$I,3,0)</f>
        <v>SAT</v>
      </c>
      <c r="G6335" s="6" t="str">
        <f>+VLOOKUP($D6335,Sheet3!$B:$I,4,0)</f>
        <v>NUMA</v>
      </c>
      <c r="H6335" s="6">
        <f>+VLOOKUP($D6335,Sheet3!$B:$I,5,0)</f>
        <v>0</v>
      </c>
      <c r="I6335" s="6" t="str">
        <f>+VLOOKUP($D6335,Sheet3!$B:$I,6,0)</f>
        <v>D1.</v>
      </c>
      <c r="J6335" s="6" t="str">
        <f>+VLOOKUP($D6335,Sheet3!$B:$I,7,0)</f>
        <v>NUMA</v>
      </c>
      <c r="K6335" s="6" t="str">
        <f>+VLOOKUP($D6335,Sheet3!$B:$I,8,0)</f>
        <v>D</v>
      </c>
      <c r="L6335" s="6" t="str">
        <f t="shared" si="492"/>
        <v>21X7X15SAT NUMA 0 D1. NUMA D</v>
      </c>
      <c r="M6335" s="12" t="s">
        <v>6339</v>
      </c>
      <c r="N6335" s="12" t="str">
        <f t="shared" si="490"/>
        <v>L2203</v>
      </c>
    </row>
    <row r="6336" spans="1:14">
      <c r="A6336" s="14" t="s">
        <v>6379</v>
      </c>
      <c r="B6336" s="6" t="str">
        <f t="shared" si="489"/>
        <v>L220111709</v>
      </c>
      <c r="C6336" s="12">
        <v>201531</v>
      </c>
      <c r="D6336" s="12" t="str">
        <f t="shared" si="491"/>
        <v>P-001531</v>
      </c>
      <c r="E6336" s="6" t="str">
        <f>+VLOOKUP($D6336,Sheet3!$B:$I,2,0)</f>
        <v>22X9X16</v>
      </c>
      <c r="F6336" s="6" t="str">
        <f>+VLOOKUP($D6336,Sheet3!$B:$I,3,0)</f>
        <v>SAT</v>
      </c>
      <c r="G6336" s="6" t="str">
        <f>+VLOOKUP($D6336,Sheet3!$B:$I,4,0)</f>
        <v>NUMA</v>
      </c>
      <c r="H6336" s="6">
        <f>+VLOOKUP($D6336,Sheet3!$B:$I,5,0)</f>
        <v>0</v>
      </c>
      <c r="I6336" s="6" t="str">
        <f>+VLOOKUP($D6336,Sheet3!$B:$I,6,0)</f>
        <v>P5</v>
      </c>
      <c r="J6336" s="6" t="str">
        <f>+VLOOKUP($D6336,Sheet3!$B:$I,7,0)</f>
        <v>NUMA</v>
      </c>
      <c r="K6336" s="6" t="str">
        <f>+VLOOKUP($D6336,Sheet3!$B:$I,8,0)</f>
        <v>P</v>
      </c>
      <c r="L6336" s="6" t="str">
        <f t="shared" si="492"/>
        <v>22X9X16SAT NUMA 0 P5 NUMA P</v>
      </c>
      <c r="M6336" s="12" t="s">
        <v>6339</v>
      </c>
      <c r="N6336" s="12" t="str">
        <f t="shared" si="490"/>
        <v>L2201</v>
      </c>
    </row>
    <row r="6337" spans="1:14">
      <c r="A6337" s="14" t="s">
        <v>6380</v>
      </c>
      <c r="B6337" s="6" t="str">
        <f t="shared" si="489"/>
        <v>L220312052</v>
      </c>
      <c r="C6337" s="12">
        <v>200577</v>
      </c>
      <c r="D6337" s="12" t="str">
        <f t="shared" si="491"/>
        <v>P-000577</v>
      </c>
      <c r="E6337" s="6" t="str">
        <f>+VLOOKUP($D6337,Sheet3!$B:$I,2,0)</f>
        <v>21X7X15</v>
      </c>
      <c r="F6337" s="6" t="str">
        <f>+VLOOKUP($D6337,Sheet3!$B:$I,3,0)</f>
        <v>SAT</v>
      </c>
      <c r="G6337" s="6" t="str">
        <f>+VLOOKUP($D6337,Sheet3!$B:$I,4,0)</f>
        <v>NUMA</v>
      </c>
      <c r="H6337" s="6">
        <f>+VLOOKUP($D6337,Sheet3!$B:$I,5,0)</f>
        <v>0</v>
      </c>
      <c r="I6337" s="6" t="str">
        <f>+VLOOKUP($D6337,Sheet3!$B:$I,6,0)</f>
        <v>P5</v>
      </c>
      <c r="J6337" s="6" t="str">
        <f>+VLOOKUP($D6337,Sheet3!$B:$I,7,0)</f>
        <v>GALAXYYMSDS</v>
      </c>
      <c r="K6337" s="6" t="str">
        <f>+VLOOKUP($D6337,Sheet3!$B:$I,8,0)</f>
        <v>P</v>
      </c>
      <c r="L6337" s="6" t="str">
        <f t="shared" si="492"/>
        <v>21X7X15SAT NUMA 0 P5 GALAXYYMSDS P</v>
      </c>
      <c r="M6337" s="12" t="s">
        <v>6339</v>
      </c>
      <c r="N6337" s="12" t="str">
        <f t="shared" si="490"/>
        <v>L2203</v>
      </c>
    </row>
    <row r="6338" spans="1:14">
      <c r="A6338" s="14" t="s">
        <v>6381</v>
      </c>
      <c r="B6338" s="6" t="str">
        <f t="shared" si="489"/>
        <v>L220310873</v>
      </c>
      <c r="C6338" s="12">
        <v>190181</v>
      </c>
      <c r="D6338" s="12" t="str">
        <f t="shared" si="491"/>
        <v>P-190181</v>
      </c>
      <c r="E6338" s="6" t="str">
        <f>+VLOOKUP($D6338,Sheet3!$B:$I,2,0)</f>
        <v>16X6X101/2</v>
      </c>
      <c r="F6338" s="6" t="str">
        <f>+VLOOKUP($D6338,Sheet3!$B:$I,3,0)</f>
        <v>SM</v>
      </c>
      <c r="G6338" s="6" t="str">
        <f>+VLOOKUP($D6338,Sheet3!$B:$I,4,0)</f>
        <v>NUMA</v>
      </c>
      <c r="H6338" s="6">
        <f>+VLOOKUP($D6338,Sheet3!$B:$I,5,0)</f>
        <v>0</v>
      </c>
      <c r="I6338" s="6" t="str">
        <f>+VLOOKUP($D6338,Sheet3!$B:$I,6,0)</f>
        <v>P5</v>
      </c>
      <c r="J6338" s="6" t="str">
        <f>+VLOOKUP($D6338,Sheet3!$B:$I,7,0)</f>
        <v>GALAXYYMSDS</v>
      </c>
      <c r="K6338" s="6" t="str">
        <f>+VLOOKUP($D6338,Sheet3!$B:$I,8,0)</f>
        <v>P</v>
      </c>
      <c r="L6338" s="6" t="str">
        <f t="shared" si="492"/>
        <v>16X6X101/2SM NUMA 0 P5 GALAXYYMSDS P</v>
      </c>
      <c r="M6338" s="12" t="s">
        <v>6339</v>
      </c>
      <c r="N6338" s="12" t="str">
        <f t="shared" si="490"/>
        <v>L2203</v>
      </c>
    </row>
    <row r="6339" spans="1:14">
      <c r="A6339" s="14" t="s">
        <v>6382</v>
      </c>
      <c r="B6339" s="6" t="str">
        <f t="shared" si="489"/>
        <v>L220312099</v>
      </c>
      <c r="C6339" s="12">
        <v>289987</v>
      </c>
      <c r="D6339" s="12" t="str">
        <f t="shared" si="491"/>
        <v>P-089987</v>
      </c>
      <c r="E6339" s="6" t="str">
        <f>+VLOOKUP($D6339,Sheet3!$B:$I,2,0)</f>
        <v>161/4X6X111/4</v>
      </c>
      <c r="F6339" s="6" t="str">
        <f>+VLOOKUP($D6339,Sheet3!$B:$I,3,0)</f>
        <v>SM</v>
      </c>
      <c r="G6339" s="6" t="str">
        <f>+VLOOKUP($D6339,Sheet3!$B:$I,4,0)</f>
        <v>NUMA</v>
      </c>
      <c r="H6339" s="6">
        <f>+VLOOKUP($D6339,Sheet3!$B:$I,5,0)</f>
        <v>0</v>
      </c>
      <c r="I6339" s="6" t="str">
        <f>+VLOOKUP($D6339,Sheet3!$B:$I,6,0)</f>
        <v>P5</v>
      </c>
      <c r="J6339" s="6" t="str">
        <f>+VLOOKUP($D6339,Sheet3!$B:$I,7,0)</f>
        <v>NUMA</v>
      </c>
      <c r="K6339" s="6" t="str">
        <f>+VLOOKUP($D6339,Sheet3!$B:$I,8,0)</f>
        <v>P</v>
      </c>
      <c r="L6339" s="6" t="str">
        <f t="shared" si="492"/>
        <v>161/4X6X111/4SM NUMA 0 P5 NUMA P</v>
      </c>
      <c r="M6339" s="12" t="s">
        <v>6339</v>
      </c>
      <c r="N6339" s="12" t="str">
        <f t="shared" si="490"/>
        <v>L2203</v>
      </c>
    </row>
    <row r="6340" spans="1:14">
      <c r="A6340" s="14" t="s">
        <v>6383</v>
      </c>
      <c r="B6340" s="6" t="str">
        <f t="shared" si="489"/>
        <v>L220312391</v>
      </c>
      <c r="C6340" s="12">
        <v>190039</v>
      </c>
      <c r="D6340" s="12" t="str">
        <f t="shared" si="491"/>
        <v>P-190039</v>
      </c>
      <c r="E6340" s="6" t="str">
        <f>+VLOOKUP($D6340,Sheet3!$B:$I,2,0)</f>
        <v>18X8X121/8</v>
      </c>
      <c r="F6340" s="6" t="str">
        <f>+VLOOKUP($D6340,Sheet3!$B:$I,3,0)</f>
        <v>SAT</v>
      </c>
      <c r="G6340" s="6" t="str">
        <f>+VLOOKUP($D6340,Sheet3!$B:$I,4,0)</f>
        <v>NUMA</v>
      </c>
      <c r="H6340" s="6">
        <f>+VLOOKUP($D6340,Sheet3!$B:$I,5,0)</f>
        <v>0</v>
      </c>
      <c r="I6340" s="6" t="str">
        <f>+VLOOKUP($D6340,Sheet3!$B:$I,6,0)</f>
        <v>P6</v>
      </c>
      <c r="J6340" s="6" t="str">
        <f>+VLOOKUP($D6340,Sheet3!$B:$I,7,0)</f>
        <v>NUMA</v>
      </c>
      <c r="K6340" s="6" t="str">
        <f>+VLOOKUP($D6340,Sheet3!$B:$I,8,0)</f>
        <v>XP</v>
      </c>
      <c r="L6340" s="6" t="str">
        <f t="shared" si="492"/>
        <v>18X8X121/8SAT NUMA 0 P6 NUMA XP</v>
      </c>
      <c r="M6340" s="12" t="s">
        <v>6339</v>
      </c>
      <c r="N6340" s="12" t="str">
        <f t="shared" si="490"/>
        <v>L2203</v>
      </c>
    </row>
    <row r="6341" spans="1:14">
      <c r="A6341" s="14" t="s">
        <v>6384</v>
      </c>
      <c r="B6341" s="6" t="str">
        <f t="shared" si="489"/>
        <v>L220312471</v>
      </c>
      <c r="C6341" s="12">
        <v>190237</v>
      </c>
      <c r="D6341" s="12" t="str">
        <f t="shared" si="491"/>
        <v>P-190237</v>
      </c>
      <c r="E6341" s="6" t="str">
        <f>+VLOOKUP($D6341,Sheet3!$B:$I,2,0)</f>
        <v>161/4X5X111/4</v>
      </c>
      <c r="F6341" s="6" t="str">
        <f>+VLOOKUP($D6341,Sheet3!$B:$I,3,0)</f>
        <v>SM</v>
      </c>
      <c r="G6341" s="6" t="str">
        <f>+VLOOKUP($D6341,Sheet3!$B:$I,4,0)</f>
        <v>NUMA</v>
      </c>
      <c r="H6341" s="6">
        <f>+VLOOKUP($D6341,Sheet3!$B:$I,5,0)</f>
        <v>0</v>
      </c>
      <c r="I6341" s="6" t="str">
        <f>+VLOOKUP($D6341,Sheet3!$B:$I,6,0)</f>
        <v>P5</v>
      </c>
      <c r="J6341" s="6" t="str">
        <f>+VLOOKUP($D6341,Sheet3!$B:$I,7,0)</f>
        <v>GALAXYYMSDS</v>
      </c>
      <c r="K6341" s="6" t="str">
        <f>+VLOOKUP($D6341,Sheet3!$B:$I,8,0)</f>
        <v>P</v>
      </c>
      <c r="L6341" s="6" t="str">
        <f t="shared" si="492"/>
        <v>161/4X5X111/4SM NUMA 0 P5 GALAXYYMSDS P</v>
      </c>
      <c r="M6341" s="12" t="s">
        <v>6339</v>
      </c>
      <c r="N6341" s="12" t="str">
        <f t="shared" si="490"/>
        <v>L2203</v>
      </c>
    </row>
    <row r="6342" spans="1:14">
      <c r="A6342" s="14" t="s">
        <v>6385</v>
      </c>
      <c r="B6342" s="6" t="str">
        <f t="shared" si="489"/>
        <v>L220311532</v>
      </c>
      <c r="C6342" s="12">
        <v>190241</v>
      </c>
      <c r="D6342" s="12" t="str">
        <f t="shared" si="491"/>
        <v>P-190241</v>
      </c>
      <c r="E6342" s="6" t="str">
        <f>+VLOOKUP($D6342,Sheet3!$B:$I,2,0)</f>
        <v>18X6X121/8</v>
      </c>
      <c r="F6342" s="6" t="str">
        <f>+VLOOKUP($D6342,Sheet3!$B:$I,3,0)</f>
        <v>SM</v>
      </c>
      <c r="G6342" s="6" t="str">
        <f>+VLOOKUP($D6342,Sheet3!$B:$I,4,0)</f>
        <v>NUMA</v>
      </c>
      <c r="H6342" s="6">
        <f>+VLOOKUP($D6342,Sheet3!$B:$I,5,0)</f>
        <v>0</v>
      </c>
      <c r="I6342" s="6" t="str">
        <f>+VLOOKUP($D6342,Sheet3!$B:$I,6,0)</f>
        <v>P5</v>
      </c>
      <c r="J6342" s="6" t="str">
        <f>+VLOOKUP($D6342,Sheet3!$B:$I,7,0)</f>
        <v>GALAXYYMSDS</v>
      </c>
      <c r="K6342" s="6" t="str">
        <f>+VLOOKUP($D6342,Sheet3!$B:$I,8,0)</f>
        <v>P</v>
      </c>
      <c r="L6342" s="6" t="str">
        <f t="shared" si="492"/>
        <v>18X6X121/8SM NUMA 0 P5 GALAXYYMSDS P</v>
      </c>
      <c r="M6342" s="12" t="s">
        <v>6339</v>
      </c>
      <c r="N6342" s="12" t="str">
        <f t="shared" si="490"/>
        <v>L2203</v>
      </c>
    </row>
    <row r="6343" spans="1:14">
      <c r="A6343" s="14" t="s">
        <v>6386</v>
      </c>
      <c r="B6343" s="6" t="str">
        <f t="shared" si="489"/>
        <v>L220312484</v>
      </c>
      <c r="C6343" s="12">
        <v>200577</v>
      </c>
      <c r="D6343" s="12" t="str">
        <f t="shared" si="491"/>
        <v>P-000577</v>
      </c>
      <c r="E6343" s="6" t="str">
        <f>+VLOOKUP($D6343,Sheet3!$B:$I,2,0)</f>
        <v>21X7X15</v>
      </c>
      <c r="F6343" s="6" t="str">
        <f>+VLOOKUP($D6343,Sheet3!$B:$I,3,0)</f>
        <v>SAT</v>
      </c>
      <c r="G6343" s="6" t="str">
        <f>+VLOOKUP($D6343,Sheet3!$B:$I,4,0)</f>
        <v>NUMA</v>
      </c>
      <c r="H6343" s="6">
        <f>+VLOOKUP($D6343,Sheet3!$B:$I,5,0)</f>
        <v>0</v>
      </c>
      <c r="I6343" s="6" t="str">
        <f>+VLOOKUP($D6343,Sheet3!$B:$I,6,0)</f>
        <v>P5</v>
      </c>
      <c r="J6343" s="6" t="str">
        <f>+VLOOKUP($D6343,Sheet3!$B:$I,7,0)</f>
        <v>GALAXYYMSDS</v>
      </c>
      <c r="K6343" s="6" t="str">
        <f>+VLOOKUP($D6343,Sheet3!$B:$I,8,0)</f>
        <v>P</v>
      </c>
      <c r="L6343" s="6" t="str">
        <f t="shared" si="492"/>
        <v>21X7X15SAT NUMA 0 P5 GALAXYYMSDS P</v>
      </c>
      <c r="M6343" s="12" t="s">
        <v>6339</v>
      </c>
      <c r="N6343" s="12" t="str">
        <f t="shared" si="490"/>
        <v>L2203</v>
      </c>
    </row>
    <row r="6344" spans="1:14">
      <c r="A6344" s="14" t="s">
        <v>6387</v>
      </c>
      <c r="B6344" s="6" t="str">
        <f t="shared" si="489"/>
        <v>L220311869</v>
      </c>
      <c r="C6344" s="12">
        <v>190179</v>
      </c>
      <c r="D6344" s="12" t="str">
        <f t="shared" si="491"/>
        <v>P-190179</v>
      </c>
      <c r="E6344" s="6" t="str">
        <f>+VLOOKUP($D6344,Sheet3!$B:$I,2,0)</f>
        <v>21X7X15</v>
      </c>
      <c r="F6344" s="6" t="str">
        <f>+VLOOKUP($D6344,Sheet3!$B:$I,3,0)</f>
        <v>SM</v>
      </c>
      <c r="G6344" s="6" t="str">
        <f>+VLOOKUP($D6344,Sheet3!$B:$I,4,0)</f>
        <v>NUMA</v>
      </c>
      <c r="H6344" s="6">
        <f>+VLOOKUP($D6344,Sheet3!$B:$I,5,0)</f>
        <v>0</v>
      </c>
      <c r="I6344" s="6" t="str">
        <f>+VLOOKUP($D6344,Sheet3!$B:$I,6,0)</f>
        <v>P5</v>
      </c>
      <c r="J6344" s="6" t="str">
        <f>+VLOOKUP($D6344,Sheet3!$B:$I,7,0)</f>
        <v>GALAXYYMSDS</v>
      </c>
      <c r="K6344" s="6" t="str">
        <f>+VLOOKUP($D6344,Sheet3!$B:$I,8,0)</f>
        <v>P</v>
      </c>
      <c r="L6344" s="6" t="str">
        <f t="shared" si="492"/>
        <v>21X7X15SM NUMA 0 P5 GALAXYYMSDS P</v>
      </c>
      <c r="M6344" s="12" t="s">
        <v>6339</v>
      </c>
      <c r="N6344" s="12" t="str">
        <f t="shared" si="490"/>
        <v>L2203</v>
      </c>
    </row>
    <row r="6345" spans="1:14">
      <c r="A6345" s="14" t="s">
        <v>6388</v>
      </c>
      <c r="B6345" s="6" t="str">
        <f t="shared" si="489"/>
        <v>L220311911</v>
      </c>
      <c r="C6345" s="12">
        <v>190181</v>
      </c>
      <c r="D6345" s="12" t="str">
        <f t="shared" si="491"/>
        <v>P-190181</v>
      </c>
      <c r="E6345" s="6" t="str">
        <f>+VLOOKUP($D6345,Sheet3!$B:$I,2,0)</f>
        <v>16X6X101/2</v>
      </c>
      <c r="F6345" s="6" t="str">
        <f>+VLOOKUP($D6345,Sheet3!$B:$I,3,0)</f>
        <v>SM</v>
      </c>
      <c r="G6345" s="6" t="str">
        <f>+VLOOKUP($D6345,Sheet3!$B:$I,4,0)</f>
        <v>NUMA</v>
      </c>
      <c r="H6345" s="6">
        <f>+VLOOKUP($D6345,Sheet3!$B:$I,5,0)</f>
        <v>0</v>
      </c>
      <c r="I6345" s="6" t="str">
        <f>+VLOOKUP($D6345,Sheet3!$B:$I,6,0)</f>
        <v>P5</v>
      </c>
      <c r="J6345" s="6" t="str">
        <f>+VLOOKUP($D6345,Sheet3!$B:$I,7,0)</f>
        <v>GALAXYYMSDS</v>
      </c>
      <c r="K6345" s="6" t="str">
        <f>+VLOOKUP($D6345,Sheet3!$B:$I,8,0)</f>
        <v>P</v>
      </c>
      <c r="L6345" s="6" t="str">
        <f t="shared" si="492"/>
        <v>16X6X101/2SM NUMA 0 P5 GALAXYYMSDS P</v>
      </c>
      <c r="M6345" s="12" t="s">
        <v>6339</v>
      </c>
      <c r="N6345" s="12" t="str">
        <f t="shared" si="490"/>
        <v>L2203</v>
      </c>
    </row>
    <row r="6346" spans="1:14">
      <c r="A6346" s="14" t="s">
        <v>6389</v>
      </c>
      <c r="B6346" s="6" t="str">
        <f t="shared" si="489"/>
        <v>L220313144</v>
      </c>
      <c r="C6346" s="12">
        <v>283385</v>
      </c>
      <c r="D6346" s="12" t="str">
        <f t="shared" si="491"/>
        <v>P-083385</v>
      </c>
      <c r="E6346" s="6" t="str">
        <f>+VLOOKUP($D6346,Sheet3!$B:$I,2,0)</f>
        <v>22X9X16</v>
      </c>
      <c r="F6346" s="6" t="str">
        <f>+VLOOKUP($D6346,Sheet3!$B:$I,3,0)</f>
        <v>SM</v>
      </c>
      <c r="G6346" s="6" t="str">
        <f>+VLOOKUP($D6346,Sheet3!$B:$I,4,0)</f>
        <v>NUMA</v>
      </c>
      <c r="H6346" s="6">
        <f>+VLOOKUP($D6346,Sheet3!$B:$I,5,0)</f>
        <v>0</v>
      </c>
      <c r="I6346" s="6" t="str">
        <f>+VLOOKUP($D6346,Sheet3!$B:$I,6,0)</f>
        <v>P5</v>
      </c>
      <c r="J6346" s="6" t="str">
        <f>+VLOOKUP($D6346,Sheet3!$B:$I,7,0)</f>
        <v>NUMA</v>
      </c>
      <c r="K6346" s="6" t="str">
        <f>+VLOOKUP($D6346,Sheet3!$B:$I,8,0)</f>
        <v>P</v>
      </c>
      <c r="L6346" s="6" t="str">
        <f t="shared" si="492"/>
        <v>22X9X16SM NUMA 0 P5 NUMA P</v>
      </c>
      <c r="M6346" s="12" t="s">
        <v>6339</v>
      </c>
      <c r="N6346" s="12" t="str">
        <f t="shared" si="490"/>
        <v>L2203</v>
      </c>
    </row>
    <row r="6347" spans="1:14">
      <c r="A6347" s="14" t="s">
        <v>6390</v>
      </c>
      <c r="B6347" s="6" t="str">
        <f t="shared" si="489"/>
        <v>L220313287</v>
      </c>
      <c r="C6347" s="12">
        <v>190078</v>
      </c>
      <c r="D6347" s="12" t="str">
        <f t="shared" si="491"/>
        <v>P-190078</v>
      </c>
      <c r="E6347" s="6" t="str">
        <f>+VLOOKUP($D6347,Sheet3!$B:$I,2,0)</f>
        <v>22X8X16</v>
      </c>
      <c r="F6347" s="6" t="str">
        <f>+VLOOKUP($D6347,Sheet3!$B:$I,3,0)</f>
        <v>SAT</v>
      </c>
      <c r="G6347" s="6" t="str">
        <f>+VLOOKUP($D6347,Sheet3!$B:$I,4,0)</f>
        <v>NUMA</v>
      </c>
      <c r="H6347" s="6">
        <f>+VLOOKUP($D6347,Sheet3!$B:$I,5,0)</f>
        <v>0</v>
      </c>
      <c r="I6347" s="6" t="str">
        <f>+VLOOKUP($D6347,Sheet3!$B:$I,6,0)</f>
        <v>P5</v>
      </c>
      <c r="J6347" s="6" t="str">
        <f>+VLOOKUP($D6347,Sheet3!$B:$I,7,0)</f>
        <v>TOTALSOURCE</v>
      </c>
      <c r="K6347" s="6" t="str">
        <f>+VLOOKUP($D6347,Sheet3!$B:$I,8,0)</f>
        <v>P</v>
      </c>
      <c r="L6347" s="6" t="str">
        <f t="shared" si="492"/>
        <v>22X8X16SAT NUMA 0 P5 TOTALSOURCE P</v>
      </c>
      <c r="M6347" s="12" t="s">
        <v>6339</v>
      </c>
      <c r="N6347" s="12" t="str">
        <f t="shared" si="490"/>
        <v>L2203</v>
      </c>
    </row>
    <row r="6348" spans="1:14">
      <c r="A6348" s="14" t="s">
        <v>6391</v>
      </c>
      <c r="B6348" s="6" t="str">
        <f t="shared" si="489"/>
        <v>L220311488</v>
      </c>
      <c r="C6348" s="12">
        <v>190181</v>
      </c>
      <c r="D6348" s="12" t="str">
        <f t="shared" si="491"/>
        <v>P-190181</v>
      </c>
      <c r="E6348" s="6" t="str">
        <f>+VLOOKUP($D6348,Sheet3!$B:$I,2,0)</f>
        <v>16X6X101/2</v>
      </c>
      <c r="F6348" s="6" t="str">
        <f>+VLOOKUP($D6348,Sheet3!$B:$I,3,0)</f>
        <v>SM</v>
      </c>
      <c r="G6348" s="6" t="str">
        <f>+VLOOKUP($D6348,Sheet3!$B:$I,4,0)</f>
        <v>NUMA</v>
      </c>
      <c r="H6348" s="6">
        <f>+VLOOKUP($D6348,Sheet3!$B:$I,5,0)</f>
        <v>0</v>
      </c>
      <c r="I6348" s="6" t="str">
        <f>+VLOOKUP($D6348,Sheet3!$B:$I,6,0)</f>
        <v>P5</v>
      </c>
      <c r="J6348" s="6" t="str">
        <f>+VLOOKUP($D6348,Sheet3!$B:$I,7,0)</f>
        <v>GALAXYYMSDS</v>
      </c>
      <c r="K6348" s="6" t="str">
        <f>+VLOOKUP($D6348,Sheet3!$B:$I,8,0)</f>
        <v>P</v>
      </c>
      <c r="L6348" s="6" t="str">
        <f t="shared" si="492"/>
        <v>16X6X101/2SM NUMA 0 P5 GALAXYYMSDS P</v>
      </c>
      <c r="M6348" s="12" t="s">
        <v>6339</v>
      </c>
      <c r="N6348" s="12" t="str">
        <f t="shared" si="490"/>
        <v>L2203</v>
      </c>
    </row>
    <row r="6349" spans="1:14">
      <c r="A6349" s="14" t="s">
        <v>6392</v>
      </c>
      <c r="B6349" s="6" t="str">
        <f t="shared" ref="B6349:B6358" si="493">+MID(A6349,9,10)</f>
        <v>L220312364</v>
      </c>
      <c r="C6349" s="12">
        <v>188898</v>
      </c>
      <c r="D6349" s="12" t="str">
        <f t="shared" si="491"/>
        <v>P-188898</v>
      </c>
      <c r="E6349" s="6" t="str">
        <f>+VLOOKUP($D6349,Sheet3!$B:$I,2,0)</f>
        <v>21X7X15</v>
      </c>
      <c r="F6349" s="6" t="str">
        <f>+VLOOKUP($D6349,Sheet3!$B:$I,3,0)</f>
        <v>SM</v>
      </c>
      <c r="G6349" s="6" t="str">
        <f>+VLOOKUP($D6349,Sheet3!$B:$I,4,0)</f>
        <v>NUMA</v>
      </c>
      <c r="H6349" s="6">
        <f>+VLOOKUP($D6349,Sheet3!$B:$I,5,0)</f>
        <v>0</v>
      </c>
      <c r="I6349" s="6" t="str">
        <f>+VLOOKUP($D6349,Sheet3!$B:$I,6,0)</f>
        <v>P5</v>
      </c>
      <c r="J6349" s="6" t="str">
        <f>+VLOOKUP($D6349,Sheet3!$B:$I,7,0)</f>
        <v>NUMA</v>
      </c>
      <c r="K6349" s="6" t="str">
        <f>+VLOOKUP($D6349,Sheet3!$B:$I,8,0)</f>
        <v>P</v>
      </c>
      <c r="L6349" s="6" t="str">
        <f t="shared" si="492"/>
        <v>21X7X15SM NUMA 0 P5 NUMA P</v>
      </c>
      <c r="M6349" s="12" t="s">
        <v>6339</v>
      </c>
      <c r="N6349" s="12" t="str">
        <f t="shared" ref="N6349:N6358" si="494">+MID(A6349,9,5)</f>
        <v>L2203</v>
      </c>
    </row>
    <row r="6350" spans="1:14">
      <c r="A6350" s="14" t="s">
        <v>6393</v>
      </c>
      <c r="B6350" s="6" t="str">
        <f t="shared" si="493"/>
        <v>L220312897</v>
      </c>
      <c r="C6350" s="12">
        <v>190181</v>
      </c>
      <c r="D6350" s="12" t="str">
        <f t="shared" ref="D6350:D6358" si="495">+LEFT(A6350,8)</f>
        <v>P-190181</v>
      </c>
      <c r="E6350" s="6" t="str">
        <f>+VLOOKUP($D6350,Sheet3!$B:$I,2,0)</f>
        <v>16X6X101/2</v>
      </c>
      <c r="F6350" s="6" t="str">
        <f>+VLOOKUP($D6350,Sheet3!$B:$I,3,0)</f>
        <v>SM</v>
      </c>
      <c r="G6350" s="6" t="str">
        <f>+VLOOKUP($D6350,Sheet3!$B:$I,4,0)</f>
        <v>NUMA</v>
      </c>
      <c r="H6350" s="6">
        <f>+VLOOKUP($D6350,Sheet3!$B:$I,5,0)</f>
        <v>0</v>
      </c>
      <c r="I6350" s="6" t="str">
        <f>+VLOOKUP($D6350,Sheet3!$B:$I,6,0)</f>
        <v>P5</v>
      </c>
      <c r="J6350" s="6" t="str">
        <f>+VLOOKUP($D6350,Sheet3!$B:$I,7,0)</f>
        <v>GALAXYYMSDS</v>
      </c>
      <c r="K6350" s="6" t="str">
        <f>+VLOOKUP($D6350,Sheet3!$B:$I,8,0)</f>
        <v>P</v>
      </c>
      <c r="L6350" s="6" t="str">
        <f t="shared" si="492"/>
        <v>16X6X101/2SM NUMA 0 P5 GALAXYYMSDS P</v>
      </c>
      <c r="M6350" s="12" t="s">
        <v>6339</v>
      </c>
      <c r="N6350" s="12" t="str">
        <f t="shared" si="494"/>
        <v>L2203</v>
      </c>
    </row>
    <row r="6351" spans="1:14">
      <c r="A6351" s="14" t="s">
        <v>6394</v>
      </c>
      <c r="B6351" s="6" t="str">
        <f t="shared" si="493"/>
        <v>L220312342</v>
      </c>
      <c r="C6351" s="12">
        <v>190242</v>
      </c>
      <c r="D6351" s="12" t="str">
        <f t="shared" si="495"/>
        <v>P-190242</v>
      </c>
      <c r="E6351" s="6" t="str">
        <f>+VLOOKUP($D6351,Sheet3!$B:$I,2,0)</f>
        <v>18X7X121/8</v>
      </c>
      <c r="F6351" s="6" t="str">
        <f>+VLOOKUP($D6351,Sheet3!$B:$I,3,0)</f>
        <v>SM</v>
      </c>
      <c r="G6351" s="6" t="str">
        <f>+VLOOKUP($D6351,Sheet3!$B:$I,4,0)</f>
        <v>NUMA</v>
      </c>
      <c r="H6351" s="6">
        <f>+VLOOKUP($D6351,Sheet3!$B:$I,5,0)</f>
        <v>0</v>
      </c>
      <c r="I6351" s="6" t="str">
        <f>+VLOOKUP($D6351,Sheet3!$B:$I,6,0)</f>
        <v>P5</v>
      </c>
      <c r="J6351" s="6" t="str">
        <f>+VLOOKUP($D6351,Sheet3!$B:$I,7,0)</f>
        <v>GALAXYYMSDS</v>
      </c>
      <c r="K6351" s="6" t="str">
        <f>+VLOOKUP($D6351,Sheet3!$B:$I,8,0)</f>
        <v>P</v>
      </c>
      <c r="L6351" s="6" t="str">
        <f t="shared" si="492"/>
        <v>18X7X121/8SM NUMA 0 P5 GALAXYYMSDS P</v>
      </c>
      <c r="M6351" s="12" t="s">
        <v>6339</v>
      </c>
      <c r="N6351" s="12" t="str">
        <f t="shared" si="494"/>
        <v>L2203</v>
      </c>
    </row>
    <row r="6352" spans="1:14">
      <c r="A6352" s="14" t="s">
        <v>6395</v>
      </c>
      <c r="B6352" s="6" t="str">
        <f t="shared" si="493"/>
        <v>L220312287</v>
      </c>
      <c r="C6352" s="12">
        <v>288313</v>
      </c>
      <c r="D6352" s="12" t="str">
        <f t="shared" si="495"/>
        <v>P-088313</v>
      </c>
      <c r="E6352" s="6" t="str">
        <f>+VLOOKUP($D6352,Sheet3!$B:$I,2,0)</f>
        <v>18X6X121/8</v>
      </c>
      <c r="F6352" s="6" t="str">
        <f>+VLOOKUP($D6352,Sheet3!$B:$I,3,0)</f>
        <v>SM</v>
      </c>
      <c r="G6352" s="6" t="str">
        <f>+VLOOKUP($D6352,Sheet3!$B:$I,4,0)</f>
        <v>NUMA</v>
      </c>
      <c r="H6352" s="6">
        <f>+VLOOKUP($D6352,Sheet3!$B:$I,5,0)</f>
        <v>0</v>
      </c>
      <c r="I6352" s="6" t="str">
        <f>+VLOOKUP($D6352,Sheet3!$B:$I,6,0)</f>
        <v>P5</v>
      </c>
      <c r="J6352" s="6" t="str">
        <f>+VLOOKUP($D6352,Sheet3!$B:$I,7,0)</f>
        <v>TOTALSOURCE</v>
      </c>
      <c r="K6352" s="6" t="str">
        <f>+VLOOKUP($D6352,Sheet3!$B:$I,8,0)</f>
        <v>P</v>
      </c>
      <c r="L6352" s="6" t="str">
        <f t="shared" si="492"/>
        <v>18X6X121/8SM NUMA 0 P5 TOTALSOURCE P</v>
      </c>
      <c r="M6352" s="12" t="s">
        <v>6339</v>
      </c>
      <c r="N6352" s="12" t="str">
        <f t="shared" si="494"/>
        <v>L2203</v>
      </c>
    </row>
    <row r="6353" spans="1:14">
      <c r="A6353" s="14" t="s">
        <v>6396</v>
      </c>
      <c r="B6353" s="6" t="str">
        <f t="shared" si="493"/>
        <v>L220312976</v>
      </c>
      <c r="C6353" s="12">
        <v>190181</v>
      </c>
      <c r="D6353" s="12" t="str">
        <f t="shared" si="495"/>
        <v>P-190181</v>
      </c>
      <c r="E6353" s="6" t="str">
        <f>+VLOOKUP($D6353,Sheet3!$B:$I,2,0)</f>
        <v>16X6X101/2</v>
      </c>
      <c r="F6353" s="6" t="str">
        <f>+VLOOKUP($D6353,Sheet3!$B:$I,3,0)</f>
        <v>SM</v>
      </c>
      <c r="G6353" s="6" t="str">
        <f>+VLOOKUP($D6353,Sheet3!$B:$I,4,0)</f>
        <v>NUMA</v>
      </c>
      <c r="H6353" s="6">
        <f>+VLOOKUP($D6353,Sheet3!$B:$I,5,0)</f>
        <v>0</v>
      </c>
      <c r="I6353" s="6" t="str">
        <f>+VLOOKUP($D6353,Sheet3!$B:$I,6,0)</f>
        <v>P5</v>
      </c>
      <c r="J6353" s="6" t="str">
        <f>+VLOOKUP($D6353,Sheet3!$B:$I,7,0)</f>
        <v>GALAXYYMSDS</v>
      </c>
      <c r="K6353" s="6" t="str">
        <f>+VLOOKUP($D6353,Sheet3!$B:$I,8,0)</f>
        <v>P</v>
      </c>
      <c r="L6353" s="6" t="str">
        <f t="shared" si="492"/>
        <v>16X6X101/2SM NUMA 0 P5 GALAXYYMSDS P</v>
      </c>
      <c r="M6353" s="12" t="s">
        <v>6339</v>
      </c>
      <c r="N6353" s="12" t="str">
        <f t="shared" si="494"/>
        <v>L2203</v>
      </c>
    </row>
    <row r="6354" spans="1:14">
      <c r="A6354" s="14" t="s">
        <v>6397</v>
      </c>
      <c r="B6354" s="6" t="str">
        <f t="shared" si="493"/>
        <v>L220312549</v>
      </c>
      <c r="C6354" s="12">
        <v>190178</v>
      </c>
      <c r="D6354" s="12" t="str">
        <f t="shared" si="495"/>
        <v>P-190178</v>
      </c>
      <c r="E6354" s="6" t="str">
        <f>+VLOOKUP($D6354,Sheet3!$B:$I,2,0)</f>
        <v>16X5X101/2</v>
      </c>
      <c r="F6354" s="6" t="str">
        <f>+VLOOKUP($D6354,Sheet3!$B:$I,3,0)</f>
        <v>SM</v>
      </c>
      <c r="G6354" s="6" t="str">
        <f>+VLOOKUP($D6354,Sheet3!$B:$I,4,0)</f>
        <v>NUMA</v>
      </c>
      <c r="H6354" s="6">
        <f>+VLOOKUP($D6354,Sheet3!$B:$I,5,0)</f>
        <v>0</v>
      </c>
      <c r="I6354" s="6" t="str">
        <f>+VLOOKUP($D6354,Sheet3!$B:$I,6,0)</f>
        <v>P5</v>
      </c>
      <c r="J6354" s="6" t="str">
        <f>+VLOOKUP($D6354,Sheet3!$B:$I,7,0)</f>
        <v>GALAXYYMSDS</v>
      </c>
      <c r="K6354" s="6" t="str">
        <f>+VLOOKUP($D6354,Sheet3!$B:$I,8,0)</f>
        <v>P</v>
      </c>
      <c r="L6354" s="6" t="str">
        <f t="shared" si="492"/>
        <v>16X5X101/2SM NUMA 0 P5 GALAXYYMSDS P</v>
      </c>
      <c r="M6354" s="12" t="s">
        <v>6339</v>
      </c>
      <c r="N6354" s="12" t="str">
        <f t="shared" si="494"/>
        <v>L2203</v>
      </c>
    </row>
    <row r="6355" spans="1:14">
      <c r="A6355" s="14" t="s">
        <v>6398</v>
      </c>
      <c r="B6355" s="6" t="str">
        <f t="shared" si="493"/>
        <v>L220312811</v>
      </c>
      <c r="C6355" s="12">
        <v>190178</v>
      </c>
      <c r="D6355" s="12" t="str">
        <f t="shared" si="495"/>
        <v>P-190178</v>
      </c>
      <c r="E6355" s="6" t="str">
        <f>+VLOOKUP($D6355,Sheet3!$B:$I,2,0)</f>
        <v>16X5X101/2</v>
      </c>
      <c r="F6355" s="6" t="str">
        <f>+VLOOKUP($D6355,Sheet3!$B:$I,3,0)</f>
        <v>SM</v>
      </c>
      <c r="G6355" s="6" t="str">
        <f>+VLOOKUP($D6355,Sheet3!$B:$I,4,0)</f>
        <v>NUMA</v>
      </c>
      <c r="H6355" s="6">
        <f>+VLOOKUP($D6355,Sheet3!$B:$I,5,0)</f>
        <v>0</v>
      </c>
      <c r="I6355" s="6" t="str">
        <f>+VLOOKUP($D6355,Sheet3!$B:$I,6,0)</f>
        <v>P5</v>
      </c>
      <c r="J6355" s="6" t="str">
        <f>+VLOOKUP($D6355,Sheet3!$B:$I,7,0)</f>
        <v>GALAXYYMSDS</v>
      </c>
      <c r="K6355" s="6" t="str">
        <f>+VLOOKUP($D6355,Sheet3!$B:$I,8,0)</f>
        <v>P</v>
      </c>
      <c r="L6355" s="6" t="str">
        <f t="shared" si="492"/>
        <v>16X5X101/2SM NUMA 0 P5 GALAXYYMSDS P</v>
      </c>
      <c r="M6355" s="12" t="s">
        <v>6339</v>
      </c>
      <c r="N6355" s="12" t="str">
        <f t="shared" si="494"/>
        <v>L2203</v>
      </c>
    </row>
    <row r="6356" spans="1:14">
      <c r="A6356" s="14" t="s">
        <v>6399</v>
      </c>
      <c r="B6356" s="6" t="str">
        <f t="shared" si="493"/>
        <v>L220312305</v>
      </c>
      <c r="C6356" s="12">
        <v>189942</v>
      </c>
      <c r="D6356" s="12" t="str">
        <f t="shared" si="495"/>
        <v>P-189942</v>
      </c>
      <c r="E6356" s="6" t="str">
        <f>+VLOOKUP($D6356,Sheet3!$B:$I,2,0)</f>
        <v>16X7X101/2</v>
      </c>
      <c r="F6356" s="6" t="str">
        <f>+VLOOKUP($D6356,Sheet3!$B:$I,3,0)</f>
        <v>SAT</v>
      </c>
      <c r="G6356" s="6" t="str">
        <f>+VLOOKUP($D6356,Sheet3!$B:$I,4,0)</f>
        <v>NUMA</v>
      </c>
      <c r="H6356" s="6">
        <f>+VLOOKUP($D6356,Sheet3!$B:$I,5,0)</f>
        <v>0</v>
      </c>
      <c r="I6356" s="6" t="str">
        <f>+VLOOKUP($D6356,Sheet3!$B:$I,6,0)</f>
        <v>P5</v>
      </c>
      <c r="J6356" s="6" t="str">
        <f>+VLOOKUP($D6356,Sheet3!$B:$I,7,0)</f>
        <v>TOTALSOURCE</v>
      </c>
      <c r="K6356" s="6" t="str">
        <f>+VLOOKUP($D6356,Sheet3!$B:$I,8,0)</f>
        <v>P</v>
      </c>
      <c r="L6356" s="6" t="str">
        <f t="shared" si="492"/>
        <v>16X7X101/2SAT NUMA 0 P5 TOTALSOURCE P</v>
      </c>
      <c r="M6356" s="12" t="s">
        <v>6339</v>
      </c>
      <c r="N6356" s="12" t="str">
        <f t="shared" si="494"/>
        <v>L2203</v>
      </c>
    </row>
    <row r="6357" spans="1:14">
      <c r="A6357" s="14" t="s">
        <v>6400</v>
      </c>
      <c r="B6357" s="6" t="str">
        <f t="shared" si="493"/>
        <v>L220312537</v>
      </c>
      <c r="C6357" s="12">
        <v>288313</v>
      </c>
      <c r="D6357" s="12" t="str">
        <f t="shared" si="495"/>
        <v>P-088313</v>
      </c>
      <c r="E6357" s="6" t="str">
        <f>+VLOOKUP($D6357,Sheet3!$B:$I,2,0)</f>
        <v>18X6X121/8</v>
      </c>
      <c r="F6357" s="6" t="str">
        <f>+VLOOKUP($D6357,Sheet3!$B:$I,3,0)</f>
        <v>SM</v>
      </c>
      <c r="G6357" s="6" t="str">
        <f>+VLOOKUP($D6357,Sheet3!$B:$I,4,0)</f>
        <v>NUMA</v>
      </c>
      <c r="H6357" s="6">
        <f>+VLOOKUP($D6357,Sheet3!$B:$I,5,0)</f>
        <v>0</v>
      </c>
      <c r="I6357" s="6" t="str">
        <f>+VLOOKUP($D6357,Sheet3!$B:$I,6,0)</f>
        <v>P5</v>
      </c>
      <c r="J6357" s="6" t="str">
        <f>+VLOOKUP($D6357,Sheet3!$B:$I,7,0)</f>
        <v>TOTALSOURCE</v>
      </c>
      <c r="K6357" s="6" t="str">
        <f>+VLOOKUP($D6357,Sheet3!$B:$I,8,0)</f>
        <v>P</v>
      </c>
      <c r="L6357" s="6" t="str">
        <f t="shared" si="492"/>
        <v>18X6X121/8SM NUMA 0 P5 TOTALSOURCE P</v>
      </c>
      <c r="M6357" s="12" t="s">
        <v>6339</v>
      </c>
      <c r="N6357" s="12" t="str">
        <f t="shared" si="494"/>
        <v>L2203</v>
      </c>
    </row>
    <row r="6358" spans="1:14">
      <c r="A6358" s="14" t="s">
        <v>6401</v>
      </c>
      <c r="B6358" s="6" t="str">
        <f t="shared" si="493"/>
        <v>L220312817</v>
      </c>
      <c r="C6358" s="12">
        <v>190076</v>
      </c>
      <c r="D6358" s="12" t="str">
        <f t="shared" si="495"/>
        <v>P-190076</v>
      </c>
      <c r="E6358" s="6" t="str">
        <f>+VLOOKUP($D6358,Sheet3!$B:$I,2,0)</f>
        <v>18X8X121/8</v>
      </c>
      <c r="F6358" s="6" t="str">
        <f>+VLOOKUP($D6358,Sheet3!$B:$I,3,0)</f>
        <v>SAT</v>
      </c>
      <c r="G6358" s="6" t="str">
        <f>+VLOOKUP($D6358,Sheet3!$B:$I,4,0)</f>
        <v>NUMA</v>
      </c>
      <c r="H6358" s="6">
        <f>+VLOOKUP($D6358,Sheet3!$B:$I,5,0)</f>
        <v>0</v>
      </c>
      <c r="I6358" s="6" t="str">
        <f>+VLOOKUP($D6358,Sheet3!$B:$I,6,0)</f>
        <v>P5</v>
      </c>
      <c r="J6358" s="6" t="str">
        <f>+VLOOKUP($D6358,Sheet3!$B:$I,7,0)</f>
        <v>NUMA</v>
      </c>
      <c r="K6358" s="6" t="str">
        <f>+VLOOKUP($D6358,Sheet3!$B:$I,8,0)</f>
        <v>P</v>
      </c>
      <c r="L6358" s="6" t="str">
        <f t="shared" si="492"/>
        <v>18X8X121/8SAT NUMA 0 P5 NUMA P</v>
      </c>
      <c r="M6358" s="12" t="s">
        <v>6339</v>
      </c>
      <c r="N6358" s="12" t="str">
        <f t="shared" si="494"/>
        <v>L2203</v>
      </c>
    </row>
    <row r="6359" spans="1:14">
      <c r="A6359" s="14" t="s">
        <v>6402</v>
      </c>
      <c r="B6359" s="6" t="str">
        <f t="shared" ref="B6359:B6410" si="496">+MID(A6359,9,10)</f>
        <v>L220310621</v>
      </c>
      <c r="C6359" s="12">
        <v>190078</v>
      </c>
      <c r="D6359" s="12" t="str">
        <f t="shared" ref="D6359:D6411" si="497">+LEFT(A6359,8)</f>
        <v>P-190078</v>
      </c>
      <c r="E6359" s="6" t="str">
        <f>+VLOOKUP($D6359,Sheet3!$B:$I,2,0)</f>
        <v>22X8X16</v>
      </c>
      <c r="F6359" s="6" t="str">
        <f>+VLOOKUP($D6359,Sheet3!$B:$I,3,0)</f>
        <v>SAT</v>
      </c>
      <c r="G6359" s="6" t="str">
        <f>+VLOOKUP($D6359,Sheet3!$B:$I,4,0)</f>
        <v>NUMA</v>
      </c>
      <c r="H6359" s="6">
        <f>+VLOOKUP($D6359,Sheet3!$B:$I,5,0)</f>
        <v>0</v>
      </c>
      <c r="I6359" s="6" t="str">
        <f>+VLOOKUP($D6359,Sheet3!$B:$I,6,0)</f>
        <v>P5</v>
      </c>
      <c r="J6359" s="6" t="str">
        <f>+VLOOKUP($D6359,Sheet3!$B:$I,7,0)</f>
        <v>TOTALSOURCE</v>
      </c>
      <c r="K6359" s="6" t="str">
        <f>+VLOOKUP($D6359,Sheet3!$B:$I,8,0)</f>
        <v>P</v>
      </c>
      <c r="L6359" s="6" t="str">
        <f t="shared" si="492"/>
        <v>22X8X16SAT NUMA 0 P5 TOTALSOURCE P</v>
      </c>
      <c r="M6359" s="12" t="s">
        <v>6339</v>
      </c>
      <c r="N6359" s="12" t="str">
        <f t="shared" ref="N6359:N6410" si="498">+MID(A6359,9,5)</f>
        <v>L2203</v>
      </c>
    </row>
    <row r="6360" spans="1:14">
      <c r="A6360" s="14" t="s">
        <v>6403</v>
      </c>
      <c r="B6360" s="6" t="str">
        <f t="shared" si="496"/>
        <v>L220312994</v>
      </c>
      <c r="C6360" s="12">
        <v>190078</v>
      </c>
      <c r="D6360" s="12" t="str">
        <f t="shared" si="497"/>
        <v>P-190078</v>
      </c>
      <c r="E6360" s="6" t="str">
        <f>+VLOOKUP($D6360,Sheet3!$B:$I,2,0)</f>
        <v>22X8X16</v>
      </c>
      <c r="F6360" s="6" t="str">
        <f>+VLOOKUP($D6360,Sheet3!$B:$I,3,0)</f>
        <v>SAT</v>
      </c>
      <c r="G6360" s="6" t="str">
        <f>+VLOOKUP($D6360,Sheet3!$B:$I,4,0)</f>
        <v>NUMA</v>
      </c>
      <c r="H6360" s="6">
        <f>+VLOOKUP($D6360,Sheet3!$B:$I,5,0)</f>
        <v>0</v>
      </c>
      <c r="I6360" s="6" t="str">
        <f>+VLOOKUP($D6360,Sheet3!$B:$I,6,0)</f>
        <v>P5</v>
      </c>
      <c r="J6360" s="6" t="str">
        <f>+VLOOKUP($D6360,Sheet3!$B:$I,7,0)</f>
        <v>TOTALSOURCE</v>
      </c>
      <c r="K6360" s="6" t="str">
        <f>+VLOOKUP($D6360,Sheet3!$B:$I,8,0)</f>
        <v>P</v>
      </c>
      <c r="L6360" s="6" t="str">
        <f t="shared" si="492"/>
        <v>22X8X16SAT NUMA 0 P5 TOTALSOURCE P</v>
      </c>
      <c r="M6360" s="12" t="s">
        <v>6339</v>
      </c>
      <c r="N6360" s="12" t="str">
        <f t="shared" si="498"/>
        <v>L2203</v>
      </c>
    </row>
    <row r="6361" spans="1:14">
      <c r="A6361" s="14" t="s">
        <v>6404</v>
      </c>
      <c r="B6361" s="6" t="str">
        <f t="shared" si="496"/>
        <v>l220309707</v>
      </c>
      <c r="C6361" s="12">
        <v>201605</v>
      </c>
      <c r="D6361" s="12" t="str">
        <f t="shared" si="497"/>
        <v>p-001605</v>
      </c>
      <c r="E6361" s="6" t="str">
        <f>+VLOOKUP($D6361,Sheet3!$B:$I,2,0)</f>
        <v>8.15-15</v>
      </c>
      <c r="F6361" s="6" t="str">
        <f>+VLOOKUP($D6361,Sheet3!$B:$I,3,0)</f>
        <v>LUG</v>
      </c>
      <c r="G6361" s="6" t="str">
        <f>+VLOOKUP($D6361,Sheet3!$B:$I,4,0)</f>
        <v>NUMAPRIME</v>
      </c>
      <c r="H6361" s="6">
        <f>+VLOOKUP($D6361,Sheet3!$B:$I,5,0)</f>
        <v>7</v>
      </c>
      <c r="I6361" s="6" t="str">
        <f>+VLOOKUP($D6361,Sheet3!$B:$I,6,0)</f>
        <v>P13X</v>
      </c>
      <c r="J6361" s="6" t="str">
        <f>+VLOOKUP($D6361,Sheet3!$B:$I,7,0)</f>
        <v>TOTALSOURCE</v>
      </c>
      <c r="K6361" s="6" t="str">
        <f>+VLOOKUP($D6361,Sheet3!$B:$I,8,0)</f>
        <v>PREMIUM</v>
      </c>
      <c r="L6361" s="6" t="str">
        <f t="shared" si="492"/>
        <v>8.15-15LUG NUMAPRIME 7 P13X TOTALSOURCE PREMIUM</v>
      </c>
      <c r="M6361" s="12" t="s">
        <v>6405</v>
      </c>
      <c r="N6361" s="12" t="str">
        <f t="shared" si="498"/>
        <v>l2203</v>
      </c>
    </row>
    <row r="6362" spans="1:14">
      <c r="A6362" s="14" t="s">
        <v>6406</v>
      </c>
      <c r="B6362" s="6" t="str">
        <f t="shared" si="496"/>
        <v>l220308949</v>
      </c>
      <c r="C6362" s="12">
        <v>201722</v>
      </c>
      <c r="D6362" s="12" t="str">
        <f t="shared" si="497"/>
        <v>p-001722</v>
      </c>
      <c r="E6362" s="6" t="str">
        <f>+VLOOKUP($D6362,Sheet3!$B:$I,2,0)</f>
        <v>6.00-9</v>
      </c>
      <c r="F6362" s="6" t="str">
        <f>+VLOOKUP($D6362,Sheet3!$B:$I,3,0)</f>
        <v>LUG</v>
      </c>
      <c r="G6362" s="6" t="str">
        <f>+VLOOKUP($D6362,Sheet3!$B:$I,4,0)</f>
        <v>NUMAPRIME</v>
      </c>
      <c r="H6362" s="6">
        <f>+VLOOKUP($D6362,Sheet3!$B:$I,5,0)</f>
        <v>4</v>
      </c>
      <c r="I6362" s="6" t="str">
        <f>+VLOOKUP($D6362,Sheet3!$B:$I,6,0)</f>
        <v>M4N3X</v>
      </c>
      <c r="J6362" s="6" t="str">
        <f>+VLOOKUP($D6362,Sheet3!$B:$I,7,0)</f>
        <v>TOTALSOURCE</v>
      </c>
      <c r="K6362" s="6" t="str">
        <f>+VLOOKUP($D6362,Sheet3!$B:$I,8,0)</f>
        <v>PREMIUM</v>
      </c>
      <c r="L6362" s="6" t="str">
        <f t="shared" si="492"/>
        <v>6.00-9LUG NUMAPRIME 4 M4N3X TOTALSOURCE PREMIUM</v>
      </c>
      <c r="M6362" s="12" t="s">
        <v>6405</v>
      </c>
      <c r="N6362" s="12" t="str">
        <f t="shared" si="498"/>
        <v>l2203</v>
      </c>
    </row>
    <row r="6363" spans="1:14">
      <c r="A6363" s="14" t="s">
        <v>6407</v>
      </c>
      <c r="B6363" s="6" t="str">
        <f t="shared" si="496"/>
        <v>l220312876</v>
      </c>
      <c r="C6363" s="12">
        <v>201605</v>
      </c>
      <c r="D6363" s="12" t="str">
        <f t="shared" si="497"/>
        <v>p-001605</v>
      </c>
      <c r="E6363" s="6" t="str">
        <f>+VLOOKUP($D6363,Sheet3!$B:$I,2,0)</f>
        <v>8.15-15</v>
      </c>
      <c r="F6363" s="6" t="str">
        <f>+VLOOKUP($D6363,Sheet3!$B:$I,3,0)</f>
        <v>LUG</v>
      </c>
      <c r="G6363" s="6" t="str">
        <f>+VLOOKUP($D6363,Sheet3!$B:$I,4,0)</f>
        <v>NUMAPRIME</v>
      </c>
      <c r="H6363" s="6">
        <f>+VLOOKUP($D6363,Sheet3!$B:$I,5,0)</f>
        <v>7</v>
      </c>
      <c r="I6363" s="6" t="str">
        <f>+VLOOKUP($D6363,Sheet3!$B:$I,6,0)</f>
        <v>P13X</v>
      </c>
      <c r="J6363" s="6" t="str">
        <f>+VLOOKUP($D6363,Sheet3!$B:$I,7,0)</f>
        <v>TOTALSOURCE</v>
      </c>
      <c r="K6363" s="6" t="str">
        <f>+VLOOKUP($D6363,Sheet3!$B:$I,8,0)</f>
        <v>PREMIUM</v>
      </c>
      <c r="L6363" s="6" t="str">
        <f t="shared" si="492"/>
        <v>8.15-15LUG NUMAPRIME 7 P13X TOTALSOURCE PREMIUM</v>
      </c>
      <c r="M6363" s="12" t="s">
        <v>6405</v>
      </c>
      <c r="N6363" s="12" t="str">
        <f t="shared" si="498"/>
        <v>l2203</v>
      </c>
    </row>
    <row r="6364" spans="1:14">
      <c r="A6364" s="14" t="s">
        <v>6408</v>
      </c>
      <c r="B6364" s="6" t="str">
        <f t="shared" si="496"/>
        <v>l220309233</v>
      </c>
      <c r="C6364" s="12">
        <v>248377</v>
      </c>
      <c r="D6364" s="12" t="str">
        <f t="shared" si="497"/>
        <v>p-048377</v>
      </c>
      <c r="E6364" s="6" t="str">
        <f>+VLOOKUP($D6364,Sheet3!$B:$I,2,0)</f>
        <v>7.00-12</v>
      </c>
      <c r="F6364" s="6" t="str">
        <f>+VLOOKUP($D6364,Sheet3!$B:$I,3,0)</f>
        <v>LUG</v>
      </c>
      <c r="G6364" s="6" t="str">
        <f>+VLOOKUP($D6364,Sheet3!$B:$I,4,0)</f>
        <v>NUMA</v>
      </c>
      <c r="H6364" s="6">
        <f>+VLOOKUP($D6364,Sheet3!$B:$I,5,0)</f>
        <v>5</v>
      </c>
      <c r="I6364" s="6" t="str">
        <f>+VLOOKUP($D6364,Sheet3!$B:$I,6,0)</f>
        <v>P13X</v>
      </c>
      <c r="J6364" s="6" t="str">
        <f>+VLOOKUP($D6364,Sheet3!$B:$I,7,0)</f>
        <v>NUMA</v>
      </c>
      <c r="K6364" s="6" t="str">
        <f>+VLOOKUP($D6364,Sheet3!$B:$I,8,0)</f>
        <v>PREMIUM</v>
      </c>
      <c r="L6364" s="6" t="str">
        <f t="shared" si="492"/>
        <v>7.00-12LUG NUMA 5 P13X NUMA PREMIUM</v>
      </c>
      <c r="M6364" s="12" t="s">
        <v>6405</v>
      </c>
      <c r="N6364" s="12" t="str">
        <f t="shared" si="498"/>
        <v>l2203</v>
      </c>
    </row>
    <row r="6365" spans="1:14">
      <c r="A6365" s="14" t="s">
        <v>6409</v>
      </c>
      <c r="B6365" s="6" t="str">
        <f t="shared" si="496"/>
        <v>l220311636</v>
      </c>
      <c r="C6365" s="12">
        <v>190025</v>
      </c>
      <c r="D6365" s="12" t="str">
        <f t="shared" si="497"/>
        <v>p-190025</v>
      </c>
      <c r="E6365" s="6" t="str">
        <f>+VLOOKUP($D6365,Sheet3!$B:$I,2,0)</f>
        <v>27X10-12WITHAPERTURE</v>
      </c>
      <c r="F6365" s="6" t="str">
        <f>+VLOOKUP($D6365,Sheet3!$B:$I,3,0)</f>
        <v>LUG</v>
      </c>
      <c r="G6365" s="6" t="str">
        <f>+VLOOKUP($D6365,Sheet3!$B:$I,4,0)</f>
        <v>SKS</v>
      </c>
      <c r="H6365" s="6">
        <f>+VLOOKUP($D6365,Sheet3!$B:$I,5,0)</f>
        <v>8</v>
      </c>
      <c r="I6365" s="6" t="str">
        <f>+VLOOKUP($D6365,Sheet3!$B:$I,6,0)</f>
        <v>SK24</v>
      </c>
      <c r="J6365" s="6" t="str">
        <f>+VLOOKUP($D6365,Sheet3!$B:$I,7,0)</f>
        <v>NUMA</v>
      </c>
      <c r="K6365" s="6" t="str">
        <f>+VLOOKUP($D6365,Sheet3!$B:$I,8,0)</f>
        <v>RIGHT</v>
      </c>
      <c r="L6365" s="6" t="str">
        <f t="shared" si="492"/>
        <v>27X10-12WITHAPERTURELUG SKS 8 SK24 NUMA RIGHT</v>
      </c>
      <c r="M6365" s="12" t="s">
        <v>6405</v>
      </c>
      <c r="N6365" s="12" t="str">
        <f t="shared" si="498"/>
        <v>l2203</v>
      </c>
    </row>
    <row r="6366" spans="1:14">
      <c r="A6366" s="14" t="s">
        <v>6410</v>
      </c>
      <c r="B6366" s="6" t="str">
        <f t="shared" si="496"/>
        <v>l220307985</v>
      </c>
      <c r="C6366" s="12">
        <v>201425</v>
      </c>
      <c r="D6366" s="12" t="str">
        <f t="shared" si="497"/>
        <v>p-001425</v>
      </c>
      <c r="E6366" s="6" t="str">
        <f>+VLOOKUP($D6366,Sheet3!$B:$I,2,0)</f>
        <v>6.50-10</v>
      </c>
      <c r="F6366" s="6" t="str">
        <f>+VLOOKUP($D6366,Sheet3!$B:$I,3,0)</f>
        <v>LUG</v>
      </c>
      <c r="G6366" s="6" t="str">
        <f>+VLOOKUP($D6366,Sheet3!$B:$I,4,0)</f>
        <v>NUMAPRIME</v>
      </c>
      <c r="H6366" s="6">
        <f>+VLOOKUP($D6366,Sheet3!$B:$I,5,0)</f>
        <v>5</v>
      </c>
      <c r="I6366" s="6" t="str">
        <f>+VLOOKUP($D6366,Sheet3!$B:$I,6,0)</f>
        <v>P13X</v>
      </c>
      <c r="J6366" s="6" t="str">
        <f>+VLOOKUP($D6366,Sheet3!$B:$I,7,0)</f>
        <v>TOTALSOURCE</v>
      </c>
      <c r="K6366" s="6" t="str">
        <f>+VLOOKUP($D6366,Sheet3!$B:$I,8,0)</f>
        <v>PREMIUM</v>
      </c>
      <c r="L6366" s="6" t="str">
        <f t="shared" si="492"/>
        <v>6.50-10LUG NUMAPRIME 5 P13X TOTALSOURCE PREMIUM</v>
      </c>
      <c r="M6366" s="12" t="s">
        <v>6405</v>
      </c>
      <c r="N6366" s="12" t="str">
        <f t="shared" si="498"/>
        <v>l2203</v>
      </c>
    </row>
    <row r="6367" spans="1:14">
      <c r="A6367" s="14" t="s">
        <v>6411</v>
      </c>
      <c r="B6367" s="6" t="str">
        <f t="shared" si="496"/>
        <v>l220312908</v>
      </c>
      <c r="C6367" s="12">
        <v>188819</v>
      </c>
      <c r="D6367" s="12" t="str">
        <f t="shared" si="497"/>
        <v>p-188819</v>
      </c>
      <c r="E6367" s="6" t="str">
        <f>+VLOOKUP($D6367,Sheet3!$B:$I,2,0)</f>
        <v>7.00-12</v>
      </c>
      <c r="F6367" s="6" t="str">
        <f>+VLOOKUP($D6367,Sheet3!$B:$I,3,0)</f>
        <v>LUG</v>
      </c>
      <c r="G6367" s="6" t="str">
        <f>+VLOOKUP($D6367,Sheet3!$B:$I,4,0)</f>
        <v>NUMAPRIME</v>
      </c>
      <c r="H6367" s="6">
        <f>+VLOOKUP($D6367,Sheet3!$B:$I,5,0)</f>
        <v>5</v>
      </c>
      <c r="I6367" s="6" t="str">
        <f>+VLOOKUP($D6367,Sheet3!$B:$I,6,0)</f>
        <v>P13X</v>
      </c>
      <c r="J6367" s="6" t="str">
        <f>+VLOOKUP($D6367,Sheet3!$B:$I,7,0)</f>
        <v>NUMAPRIME</v>
      </c>
      <c r="K6367" s="6" t="str">
        <f>+VLOOKUP($D6367,Sheet3!$B:$I,8,0)</f>
        <v>PREMIUM</v>
      </c>
      <c r="L6367" s="6" t="str">
        <f t="shared" si="492"/>
        <v>7.00-12LUG NUMAPRIME 5 P13X NUMAPRIME PREMIUM</v>
      </c>
      <c r="M6367" s="12" t="s">
        <v>6405</v>
      </c>
      <c r="N6367" s="12" t="str">
        <f t="shared" si="498"/>
        <v>l2203</v>
      </c>
    </row>
    <row r="6368" spans="1:14">
      <c r="A6368" s="14" t="s">
        <v>6412</v>
      </c>
      <c r="B6368" s="6" t="str">
        <f t="shared" si="496"/>
        <v>l220313242</v>
      </c>
      <c r="C6368" s="12">
        <v>200577</v>
      </c>
      <c r="D6368" s="12" t="str">
        <f t="shared" si="497"/>
        <v>p-000577</v>
      </c>
      <c r="E6368" s="6" t="str">
        <f>+VLOOKUP($D6368,Sheet3!$B:$I,2,0)</f>
        <v>21X7X15</v>
      </c>
      <c r="F6368" s="6" t="str">
        <f>+VLOOKUP($D6368,Sheet3!$B:$I,3,0)</f>
        <v>SAT</v>
      </c>
      <c r="G6368" s="6" t="str">
        <f>+VLOOKUP($D6368,Sheet3!$B:$I,4,0)</f>
        <v>NUMA</v>
      </c>
      <c r="H6368" s="6">
        <f>+VLOOKUP($D6368,Sheet3!$B:$I,5,0)</f>
        <v>0</v>
      </c>
      <c r="I6368" s="6" t="str">
        <f>+VLOOKUP($D6368,Sheet3!$B:$I,6,0)</f>
        <v>P5</v>
      </c>
      <c r="J6368" s="6" t="str">
        <f>+VLOOKUP($D6368,Sheet3!$B:$I,7,0)</f>
        <v>GALAXYYMSDS</v>
      </c>
      <c r="K6368" s="6" t="str">
        <f>+VLOOKUP($D6368,Sheet3!$B:$I,8,0)</f>
        <v>P</v>
      </c>
      <c r="L6368" s="6" t="str">
        <f t="shared" si="492"/>
        <v>21X7X15SAT NUMA 0 P5 GALAXYYMSDS P</v>
      </c>
      <c r="M6368" s="12" t="s">
        <v>6405</v>
      </c>
      <c r="N6368" s="12" t="str">
        <f t="shared" si="498"/>
        <v>l2203</v>
      </c>
    </row>
    <row r="6369" spans="1:14">
      <c r="A6369" s="14" t="s">
        <v>6413</v>
      </c>
      <c r="B6369" s="6" t="str">
        <f t="shared" si="496"/>
        <v>l220313163</v>
      </c>
      <c r="C6369" s="12">
        <v>202364</v>
      </c>
      <c r="D6369" s="12" t="str">
        <f t="shared" si="497"/>
        <v>p-002364</v>
      </c>
      <c r="E6369" s="6" t="str">
        <f>+VLOOKUP($D6369,Sheet3!$B:$I,2,0)</f>
        <v>18X7-8</v>
      </c>
      <c r="F6369" s="6" t="str">
        <f>+VLOOKUP($D6369,Sheet3!$B:$I,3,0)</f>
        <v>LUG</v>
      </c>
      <c r="G6369" s="6" t="str">
        <f>+VLOOKUP($D6369,Sheet3!$B:$I,4,0)</f>
        <v>NUMAPRIME</v>
      </c>
      <c r="H6369" s="6">
        <f>+VLOOKUP($D6369,Sheet3!$B:$I,5,0)</f>
        <v>4.33</v>
      </c>
      <c r="I6369" s="6" t="str">
        <f>+VLOOKUP($D6369,Sheet3!$B:$I,6,0)</f>
        <v>P134</v>
      </c>
      <c r="J6369" s="6" t="str">
        <f>+VLOOKUP($D6369,Sheet3!$B:$I,7,0)</f>
        <v>TOTALSOURCE</v>
      </c>
      <c r="K6369" s="6" t="str">
        <f>+VLOOKUP($D6369,Sheet3!$B:$I,8,0)</f>
        <v>PREMIUM</v>
      </c>
      <c r="L6369" s="6" t="str">
        <f t="shared" si="492"/>
        <v>18X7-8LUG NUMAPRIME 4.33 P134 TOTALSOURCE PREMIUM</v>
      </c>
      <c r="M6369" s="12" t="s">
        <v>6405</v>
      </c>
      <c r="N6369" s="12" t="str">
        <f t="shared" si="498"/>
        <v>l2203</v>
      </c>
    </row>
    <row r="6370" spans="1:14">
      <c r="A6370" s="14" t="s">
        <v>6414</v>
      </c>
      <c r="B6370" s="6" t="str">
        <f t="shared" si="496"/>
        <v>l220312925</v>
      </c>
      <c r="C6370" s="12">
        <v>201414</v>
      </c>
      <c r="D6370" s="12" t="str">
        <f t="shared" si="497"/>
        <v>p-001414</v>
      </c>
      <c r="E6370" s="6" t="str">
        <f>+VLOOKUP($D6370,Sheet3!$B:$I,2,0)</f>
        <v>18X7-8</v>
      </c>
      <c r="F6370" s="6" t="str">
        <f>+VLOOKUP($D6370,Sheet3!$B:$I,3,0)</f>
        <v>LUG</v>
      </c>
      <c r="G6370" s="6" t="str">
        <f>+VLOOKUP($D6370,Sheet3!$B:$I,4,0)</f>
        <v>NUMAPRIME</v>
      </c>
      <c r="H6370" s="6">
        <f>+VLOOKUP($D6370,Sheet3!$B:$I,5,0)</f>
        <v>4.33</v>
      </c>
      <c r="I6370" s="6" t="str">
        <f>+VLOOKUP($D6370,Sheet3!$B:$I,6,0)</f>
        <v>P13X</v>
      </c>
      <c r="J6370" s="6" t="str">
        <f>+VLOOKUP($D6370,Sheet3!$B:$I,7,0)</f>
        <v>TOTALSOURCE</v>
      </c>
      <c r="K6370" s="6" t="str">
        <f>+VLOOKUP($D6370,Sheet3!$B:$I,8,0)</f>
        <v>PREMIUM</v>
      </c>
      <c r="L6370" s="6" t="str">
        <f t="shared" si="492"/>
        <v>18X7-8LUG NUMAPRIME 4.33 P13X TOTALSOURCE PREMIUM</v>
      </c>
      <c r="M6370" s="12" t="s">
        <v>6405</v>
      </c>
      <c r="N6370" s="12" t="str">
        <f t="shared" si="498"/>
        <v>l2203</v>
      </c>
    </row>
    <row r="6371" spans="1:14">
      <c r="A6371" s="14" t="s">
        <v>6415</v>
      </c>
      <c r="B6371" s="6" t="str">
        <f t="shared" si="496"/>
        <v>l220309099</v>
      </c>
      <c r="C6371" s="12">
        <v>289477</v>
      </c>
      <c r="D6371" s="12" t="str">
        <f t="shared" si="497"/>
        <v>p-089477</v>
      </c>
      <c r="E6371" s="6" t="str">
        <f>+VLOOKUP($D6371,Sheet3!$B:$I,2,0)</f>
        <v>16X6X101/2</v>
      </c>
      <c r="F6371" s="6" t="str">
        <f>+VLOOKUP($D6371,Sheet3!$B:$I,3,0)</f>
        <v>SM</v>
      </c>
      <c r="G6371" s="6" t="str">
        <f>+VLOOKUP($D6371,Sheet3!$B:$I,4,0)</f>
        <v>NUMA</v>
      </c>
      <c r="H6371" s="6">
        <f>+VLOOKUP($D6371,Sheet3!$B:$I,5,0)</f>
        <v>0</v>
      </c>
      <c r="I6371" s="6" t="str">
        <f>+VLOOKUP($D6371,Sheet3!$B:$I,6,0)</f>
        <v>P5</v>
      </c>
      <c r="J6371" s="6" t="str">
        <f>+VLOOKUP($D6371,Sheet3!$B:$I,7,0)</f>
        <v>NUMA</v>
      </c>
      <c r="K6371" s="6" t="str">
        <f>+VLOOKUP($D6371,Sheet3!$B:$I,8,0)</f>
        <v>P</v>
      </c>
      <c r="L6371" s="6" t="str">
        <f t="shared" si="492"/>
        <v>16X6X101/2SM NUMA 0 P5 NUMA P</v>
      </c>
      <c r="M6371" s="12" t="s">
        <v>6405</v>
      </c>
      <c r="N6371" s="12" t="str">
        <f t="shared" si="498"/>
        <v>l2203</v>
      </c>
    </row>
    <row r="6372" spans="1:14">
      <c r="A6372" s="14" t="s">
        <v>6416</v>
      </c>
      <c r="B6372" s="6" t="str">
        <f t="shared" si="496"/>
        <v>l220311195</v>
      </c>
      <c r="C6372" s="12">
        <v>201459</v>
      </c>
      <c r="D6372" s="12" t="str">
        <f t="shared" si="497"/>
        <v>p-001459</v>
      </c>
      <c r="E6372" s="6" t="str">
        <f>+VLOOKUP($D6372,Sheet3!$B:$I,2,0)</f>
        <v>140/55-9</v>
      </c>
      <c r="F6372" s="6" t="str">
        <f>+VLOOKUP($D6372,Sheet3!$B:$I,3,0)</f>
        <v>LUG</v>
      </c>
      <c r="G6372" s="6" t="str">
        <f>+VLOOKUP($D6372,Sheet3!$B:$I,4,0)</f>
        <v>NUMAPRIME</v>
      </c>
      <c r="H6372" s="6">
        <f>+VLOOKUP($D6372,Sheet3!$B:$I,5,0)</f>
        <v>4</v>
      </c>
      <c r="I6372" s="6" t="str">
        <f>+VLOOKUP($D6372,Sheet3!$B:$I,6,0)</f>
        <v>P134</v>
      </c>
      <c r="J6372" s="6" t="str">
        <f>+VLOOKUP($D6372,Sheet3!$B:$I,7,0)</f>
        <v>TOTALSOURCE</v>
      </c>
      <c r="K6372" s="6" t="str">
        <f>+VLOOKUP($D6372,Sheet3!$B:$I,8,0)</f>
        <v>PREMIUM</v>
      </c>
      <c r="L6372" s="6" t="str">
        <f t="shared" si="492"/>
        <v>140/55-9LUG NUMAPRIME 4 P134 TOTALSOURCE PREMIUM</v>
      </c>
      <c r="M6372" s="12" t="s">
        <v>6405</v>
      </c>
      <c r="N6372" s="12" t="str">
        <f t="shared" si="498"/>
        <v>l2203</v>
      </c>
    </row>
    <row r="6373" spans="1:14">
      <c r="A6373" s="14" t="s">
        <v>6417</v>
      </c>
      <c r="B6373" s="6" t="str">
        <f t="shared" si="496"/>
        <v>l220311700</v>
      </c>
      <c r="C6373" s="12">
        <v>190241</v>
      </c>
      <c r="D6373" s="12" t="str">
        <f t="shared" si="497"/>
        <v>p-190241</v>
      </c>
      <c r="E6373" s="6" t="str">
        <f>+VLOOKUP($D6373,Sheet3!$B:$I,2,0)</f>
        <v>18X6X121/8</v>
      </c>
      <c r="F6373" s="6" t="str">
        <f>+VLOOKUP($D6373,Sheet3!$B:$I,3,0)</f>
        <v>SM</v>
      </c>
      <c r="G6373" s="6" t="str">
        <f>+VLOOKUP($D6373,Sheet3!$B:$I,4,0)</f>
        <v>NUMA</v>
      </c>
      <c r="H6373" s="6">
        <f>+VLOOKUP($D6373,Sheet3!$B:$I,5,0)</f>
        <v>0</v>
      </c>
      <c r="I6373" s="6" t="str">
        <f>+VLOOKUP($D6373,Sheet3!$B:$I,6,0)</f>
        <v>P5</v>
      </c>
      <c r="J6373" s="6" t="str">
        <f>+VLOOKUP($D6373,Sheet3!$B:$I,7,0)</f>
        <v>GALAXYYMSDS</v>
      </c>
      <c r="K6373" s="6" t="str">
        <f>+VLOOKUP($D6373,Sheet3!$B:$I,8,0)</f>
        <v>P</v>
      </c>
      <c r="L6373" s="6" t="str">
        <f t="shared" si="492"/>
        <v>18X6X121/8SM NUMA 0 P5 GALAXYYMSDS P</v>
      </c>
      <c r="M6373" s="12" t="s">
        <v>6405</v>
      </c>
      <c r="N6373" s="12" t="str">
        <f t="shared" si="498"/>
        <v>l2203</v>
      </c>
    </row>
    <row r="6374" spans="1:14">
      <c r="A6374" s="14" t="s">
        <v>6418</v>
      </c>
      <c r="B6374" s="6" t="str">
        <f t="shared" si="496"/>
        <v>l220311369</v>
      </c>
      <c r="C6374" s="12">
        <v>201700</v>
      </c>
      <c r="D6374" s="12" t="str">
        <f t="shared" si="497"/>
        <v>p-001700</v>
      </c>
      <c r="E6374" s="6" t="str">
        <f>+VLOOKUP($D6374,Sheet3!$B:$I,2,0)</f>
        <v>18X7-8</v>
      </c>
      <c r="F6374" s="6" t="str">
        <f>+VLOOKUP($D6374,Sheet3!$B:$I,3,0)</f>
        <v>LUG</v>
      </c>
      <c r="G6374" s="6" t="str">
        <f>+VLOOKUP($D6374,Sheet3!$B:$I,4,0)</f>
        <v>NUMAPRIME</v>
      </c>
      <c r="H6374" s="6">
        <f>+VLOOKUP($D6374,Sheet3!$B:$I,5,0)</f>
        <v>4.33</v>
      </c>
      <c r="I6374" s="6" t="str">
        <f>+VLOOKUP($D6374,Sheet3!$B:$I,6,0)</f>
        <v>M4N3X</v>
      </c>
      <c r="J6374" s="6" t="str">
        <f>+VLOOKUP($D6374,Sheet3!$B:$I,7,0)</f>
        <v>TOTALSOURCE</v>
      </c>
      <c r="K6374" s="6" t="str">
        <f>+VLOOKUP($D6374,Sheet3!$B:$I,8,0)</f>
        <v>PREMIUM</v>
      </c>
      <c r="L6374" s="6" t="str">
        <f t="shared" si="492"/>
        <v>18X7-8LUG NUMAPRIME 4.33 M4N3X TOTALSOURCE PREMIUM</v>
      </c>
      <c r="M6374" s="12" t="s">
        <v>6405</v>
      </c>
      <c r="N6374" s="12" t="str">
        <f t="shared" si="498"/>
        <v>l2203</v>
      </c>
    </row>
    <row r="6375" spans="1:14">
      <c r="A6375" s="14" t="s">
        <v>6419</v>
      </c>
      <c r="B6375" s="6" t="str">
        <f t="shared" si="496"/>
        <v>l220311319</v>
      </c>
      <c r="C6375" s="12">
        <v>190181</v>
      </c>
      <c r="D6375" s="12" t="str">
        <f t="shared" si="497"/>
        <v>p-190181</v>
      </c>
      <c r="E6375" s="6" t="str">
        <f>+VLOOKUP($D6375,Sheet3!$B:$I,2,0)</f>
        <v>16X6X101/2</v>
      </c>
      <c r="F6375" s="6" t="str">
        <f>+VLOOKUP($D6375,Sheet3!$B:$I,3,0)</f>
        <v>SM</v>
      </c>
      <c r="G6375" s="6" t="str">
        <f>+VLOOKUP($D6375,Sheet3!$B:$I,4,0)</f>
        <v>NUMA</v>
      </c>
      <c r="H6375" s="6">
        <f>+VLOOKUP($D6375,Sheet3!$B:$I,5,0)</f>
        <v>0</v>
      </c>
      <c r="I6375" s="6" t="str">
        <f>+VLOOKUP($D6375,Sheet3!$B:$I,6,0)</f>
        <v>P5</v>
      </c>
      <c r="J6375" s="6" t="str">
        <f>+VLOOKUP($D6375,Sheet3!$B:$I,7,0)</f>
        <v>GALAXYYMSDS</v>
      </c>
      <c r="K6375" s="6" t="str">
        <f>+VLOOKUP($D6375,Sheet3!$B:$I,8,0)</f>
        <v>P</v>
      </c>
      <c r="L6375" s="6" t="str">
        <f t="shared" si="492"/>
        <v>16X6X101/2SM NUMA 0 P5 GALAXYYMSDS P</v>
      </c>
      <c r="M6375" s="12" t="s">
        <v>6405</v>
      </c>
      <c r="N6375" s="12" t="str">
        <f t="shared" si="498"/>
        <v>l2203</v>
      </c>
    </row>
    <row r="6376" spans="1:14">
      <c r="A6376" s="14" t="s">
        <v>6420</v>
      </c>
      <c r="B6376" s="6" t="str">
        <f t="shared" si="496"/>
        <v>l220312419</v>
      </c>
      <c r="C6376" s="12">
        <v>288313</v>
      </c>
      <c r="D6376" s="12" t="str">
        <f t="shared" si="497"/>
        <v>p-088313</v>
      </c>
      <c r="E6376" s="6" t="str">
        <f>+VLOOKUP($D6376,Sheet3!$B:$I,2,0)</f>
        <v>18X6X121/8</v>
      </c>
      <c r="F6376" s="6" t="str">
        <f>+VLOOKUP($D6376,Sheet3!$B:$I,3,0)</f>
        <v>SM</v>
      </c>
      <c r="G6376" s="6" t="str">
        <f>+VLOOKUP($D6376,Sheet3!$B:$I,4,0)</f>
        <v>NUMA</v>
      </c>
      <c r="H6376" s="6">
        <f>+VLOOKUP($D6376,Sheet3!$B:$I,5,0)</f>
        <v>0</v>
      </c>
      <c r="I6376" s="6" t="str">
        <f>+VLOOKUP($D6376,Sheet3!$B:$I,6,0)</f>
        <v>P5</v>
      </c>
      <c r="J6376" s="6" t="str">
        <f>+VLOOKUP($D6376,Sheet3!$B:$I,7,0)</f>
        <v>TOTALSOURCE</v>
      </c>
      <c r="K6376" s="6" t="str">
        <f>+VLOOKUP($D6376,Sheet3!$B:$I,8,0)</f>
        <v>P</v>
      </c>
      <c r="L6376" s="6" t="str">
        <f t="shared" si="492"/>
        <v>18X6X121/8SM NUMA 0 P5 TOTALSOURCE P</v>
      </c>
      <c r="M6376" s="12" t="s">
        <v>6405</v>
      </c>
      <c r="N6376" s="12" t="str">
        <f t="shared" si="498"/>
        <v>l2203</v>
      </c>
    </row>
    <row r="6377" spans="1:14">
      <c r="A6377" s="14" t="s">
        <v>6421</v>
      </c>
      <c r="B6377" s="6" t="str">
        <f t="shared" si="496"/>
        <v>l220312674</v>
      </c>
      <c r="C6377" s="12">
        <v>286845</v>
      </c>
      <c r="D6377" s="12" t="str">
        <f t="shared" si="497"/>
        <v>p-086845</v>
      </c>
      <c r="E6377" s="6" t="str">
        <f>+VLOOKUP($D6377,Sheet3!$B:$I,2,0)</f>
        <v>10X4X61/2</v>
      </c>
      <c r="F6377" s="6" t="str">
        <f>+VLOOKUP($D6377,Sheet3!$B:$I,3,0)</f>
        <v>SM</v>
      </c>
      <c r="G6377" s="6" t="str">
        <f>+VLOOKUP($D6377,Sheet3!$B:$I,4,0)</f>
        <v>NUMA</v>
      </c>
      <c r="H6377" s="6">
        <f>+VLOOKUP($D6377,Sheet3!$B:$I,5,0)</f>
        <v>0</v>
      </c>
      <c r="I6377" s="6" t="str">
        <f>+VLOOKUP($D6377,Sheet3!$B:$I,6,0)</f>
        <v>P5</v>
      </c>
      <c r="J6377" s="6" t="str">
        <f>+VLOOKUP($D6377,Sheet3!$B:$I,7,0)</f>
        <v>TOTALSOURCE</v>
      </c>
      <c r="K6377" s="6" t="str">
        <f>+VLOOKUP($D6377,Sheet3!$B:$I,8,0)</f>
        <v>P</v>
      </c>
      <c r="L6377" s="6" t="str">
        <f t="shared" si="492"/>
        <v>10X4X61/2SM NUMA 0 P5 TOTALSOURCE P</v>
      </c>
      <c r="M6377" s="12" t="s">
        <v>6405</v>
      </c>
      <c r="N6377" s="12" t="str">
        <f t="shared" si="498"/>
        <v>l2203</v>
      </c>
    </row>
    <row r="6378" spans="1:14">
      <c r="A6378" s="14" t="s">
        <v>6422</v>
      </c>
      <c r="B6378" s="6" t="str">
        <f t="shared" si="496"/>
        <v>l220312756</v>
      </c>
      <c r="C6378" s="12">
        <v>190076</v>
      </c>
      <c r="D6378" s="12" t="str">
        <f t="shared" si="497"/>
        <v>p-190076</v>
      </c>
      <c r="E6378" s="6" t="str">
        <f>+VLOOKUP($D6378,Sheet3!$B:$I,2,0)</f>
        <v>18X8X121/8</v>
      </c>
      <c r="F6378" s="6" t="str">
        <f>+VLOOKUP($D6378,Sheet3!$B:$I,3,0)</f>
        <v>SAT</v>
      </c>
      <c r="G6378" s="6" t="str">
        <f>+VLOOKUP($D6378,Sheet3!$B:$I,4,0)</f>
        <v>NUMA</v>
      </c>
      <c r="H6378" s="6">
        <f>+VLOOKUP($D6378,Sheet3!$B:$I,5,0)</f>
        <v>0</v>
      </c>
      <c r="I6378" s="6" t="str">
        <f>+VLOOKUP($D6378,Sheet3!$B:$I,6,0)</f>
        <v>P5</v>
      </c>
      <c r="J6378" s="6" t="str">
        <f>+VLOOKUP($D6378,Sheet3!$B:$I,7,0)</f>
        <v>NUMA</v>
      </c>
      <c r="K6378" s="6" t="str">
        <f>+VLOOKUP($D6378,Sheet3!$B:$I,8,0)</f>
        <v>P</v>
      </c>
      <c r="L6378" s="6" t="str">
        <f t="shared" si="492"/>
        <v>18X8X121/8SAT NUMA 0 P5 NUMA P</v>
      </c>
      <c r="M6378" s="12" t="s">
        <v>6405</v>
      </c>
      <c r="N6378" s="12" t="str">
        <f t="shared" si="498"/>
        <v>l2203</v>
      </c>
    </row>
    <row r="6379" spans="1:14">
      <c r="A6379" s="14" t="s">
        <v>6423</v>
      </c>
      <c r="B6379" s="6" t="str">
        <f t="shared" si="496"/>
        <v>l220312485</v>
      </c>
      <c r="C6379" s="12">
        <v>288313</v>
      </c>
      <c r="D6379" s="12" t="str">
        <f t="shared" si="497"/>
        <v>p-088313</v>
      </c>
      <c r="E6379" s="6" t="str">
        <f>+VLOOKUP($D6379,Sheet3!$B:$I,2,0)</f>
        <v>18X6X121/8</v>
      </c>
      <c r="F6379" s="6" t="str">
        <f>+VLOOKUP($D6379,Sheet3!$B:$I,3,0)</f>
        <v>SM</v>
      </c>
      <c r="G6379" s="6" t="str">
        <f>+VLOOKUP($D6379,Sheet3!$B:$I,4,0)</f>
        <v>NUMA</v>
      </c>
      <c r="H6379" s="6">
        <f>+VLOOKUP($D6379,Sheet3!$B:$I,5,0)</f>
        <v>0</v>
      </c>
      <c r="I6379" s="6" t="str">
        <f>+VLOOKUP($D6379,Sheet3!$B:$I,6,0)</f>
        <v>P5</v>
      </c>
      <c r="J6379" s="6" t="str">
        <f>+VLOOKUP($D6379,Sheet3!$B:$I,7,0)</f>
        <v>TOTALSOURCE</v>
      </c>
      <c r="K6379" s="6" t="str">
        <f>+VLOOKUP($D6379,Sheet3!$B:$I,8,0)</f>
        <v>P</v>
      </c>
      <c r="L6379" s="6" t="str">
        <f t="shared" si="492"/>
        <v>18X6X121/8SM NUMA 0 P5 TOTALSOURCE P</v>
      </c>
      <c r="M6379" s="12" t="s">
        <v>6405</v>
      </c>
      <c r="N6379" s="12" t="str">
        <f t="shared" si="498"/>
        <v>l2203</v>
      </c>
    </row>
    <row r="6380" spans="1:14">
      <c r="A6380" s="14" t="s">
        <v>6424</v>
      </c>
      <c r="B6380" s="6" t="str">
        <f t="shared" si="496"/>
        <v>l220308365</v>
      </c>
      <c r="C6380" s="12">
        <v>249701</v>
      </c>
      <c r="D6380" s="12" t="str">
        <f t="shared" si="497"/>
        <v>p-049701</v>
      </c>
      <c r="E6380" s="6" t="str">
        <f>+VLOOKUP($D6380,Sheet3!$B:$I,2,0)</f>
        <v>6.00-9</v>
      </c>
      <c r="F6380" s="6" t="str">
        <f>+VLOOKUP($D6380,Sheet3!$B:$I,3,0)</f>
        <v>LUG</v>
      </c>
      <c r="G6380" s="6" t="str">
        <f>+VLOOKUP($D6380,Sheet3!$B:$I,4,0)</f>
        <v>NUMA</v>
      </c>
      <c r="H6380" s="6">
        <f>+VLOOKUP($D6380,Sheet3!$B:$I,5,0)</f>
        <v>4</v>
      </c>
      <c r="I6380" s="6" t="str">
        <f>+VLOOKUP($D6380,Sheet3!$B:$I,6,0)</f>
        <v>P13X</v>
      </c>
      <c r="J6380" s="6" t="str">
        <f>+VLOOKUP($D6380,Sheet3!$B:$I,7,0)</f>
        <v>NUMA</v>
      </c>
      <c r="K6380" s="6" t="str">
        <f>+VLOOKUP($D6380,Sheet3!$B:$I,8,0)</f>
        <v>PREMIUM</v>
      </c>
      <c r="L6380" s="6" t="str">
        <f t="shared" ref="L6380:L6443" si="499">CONCATENATE(E6380,F6380," ",G6380," ",H6380," ",I6380," ",J6380," ",K6380)</f>
        <v>6.00-9LUG NUMA 4 P13X NUMA PREMIUM</v>
      </c>
      <c r="M6380" s="12" t="s">
        <v>6405</v>
      </c>
      <c r="N6380" s="12" t="str">
        <f t="shared" si="498"/>
        <v>l2203</v>
      </c>
    </row>
    <row r="6381" spans="1:14">
      <c r="A6381" s="14" t="s">
        <v>6425</v>
      </c>
      <c r="B6381" s="6" t="str">
        <f t="shared" si="496"/>
        <v>l220310605</v>
      </c>
      <c r="C6381" s="12">
        <v>190240</v>
      </c>
      <c r="D6381" s="12" t="str">
        <f t="shared" si="497"/>
        <v>p-190240</v>
      </c>
      <c r="E6381" s="6" t="str">
        <f>+VLOOKUP($D6381,Sheet3!$B:$I,2,0)</f>
        <v>14X41/2X8</v>
      </c>
      <c r="F6381" s="6" t="str">
        <f>+VLOOKUP($D6381,Sheet3!$B:$I,3,0)</f>
        <v>SM</v>
      </c>
      <c r="G6381" s="6" t="str">
        <f>+VLOOKUP($D6381,Sheet3!$B:$I,4,0)</f>
        <v>NUMA</v>
      </c>
      <c r="H6381" s="6">
        <f>+VLOOKUP($D6381,Sheet3!$B:$I,5,0)</f>
        <v>0</v>
      </c>
      <c r="I6381" s="6" t="str">
        <f>+VLOOKUP($D6381,Sheet3!$B:$I,6,0)</f>
        <v>P5</v>
      </c>
      <c r="J6381" s="6" t="str">
        <f>+VLOOKUP($D6381,Sheet3!$B:$I,7,0)</f>
        <v>GALAXYYMSDS</v>
      </c>
      <c r="K6381" s="6" t="str">
        <f>+VLOOKUP($D6381,Sheet3!$B:$I,8,0)</f>
        <v>P</v>
      </c>
      <c r="L6381" s="6" t="str">
        <f t="shared" si="499"/>
        <v>14X41/2X8SM NUMA 0 P5 GALAXYYMSDS P</v>
      </c>
      <c r="M6381" s="12" t="s">
        <v>6405</v>
      </c>
      <c r="N6381" s="12" t="str">
        <f t="shared" si="498"/>
        <v>l2203</v>
      </c>
    </row>
    <row r="6382" spans="1:14">
      <c r="A6382" s="14" t="s">
        <v>6426</v>
      </c>
      <c r="B6382" s="6" t="str">
        <f t="shared" si="496"/>
        <v>l220312604</v>
      </c>
      <c r="C6382" s="12">
        <v>190181</v>
      </c>
      <c r="D6382" s="12" t="str">
        <f t="shared" si="497"/>
        <v>p-190181</v>
      </c>
      <c r="E6382" s="6" t="str">
        <f>+VLOOKUP($D6382,Sheet3!$B:$I,2,0)</f>
        <v>16X6X101/2</v>
      </c>
      <c r="F6382" s="6" t="str">
        <f>+VLOOKUP($D6382,Sheet3!$B:$I,3,0)</f>
        <v>SM</v>
      </c>
      <c r="G6382" s="6" t="str">
        <f>+VLOOKUP($D6382,Sheet3!$B:$I,4,0)</f>
        <v>NUMA</v>
      </c>
      <c r="H6382" s="6">
        <f>+VLOOKUP($D6382,Sheet3!$B:$I,5,0)</f>
        <v>0</v>
      </c>
      <c r="I6382" s="6" t="str">
        <f>+VLOOKUP($D6382,Sheet3!$B:$I,6,0)</f>
        <v>P5</v>
      </c>
      <c r="J6382" s="6" t="str">
        <f>+VLOOKUP($D6382,Sheet3!$B:$I,7,0)</f>
        <v>GALAXYYMSDS</v>
      </c>
      <c r="K6382" s="6" t="str">
        <f>+VLOOKUP($D6382,Sheet3!$B:$I,8,0)</f>
        <v>P</v>
      </c>
      <c r="L6382" s="6" t="str">
        <f t="shared" si="499"/>
        <v>16X6X101/2SM NUMA 0 P5 GALAXYYMSDS P</v>
      </c>
      <c r="M6382" s="12" t="s">
        <v>6405</v>
      </c>
      <c r="N6382" s="12" t="str">
        <f t="shared" si="498"/>
        <v>l2203</v>
      </c>
    </row>
    <row r="6383" spans="1:14">
      <c r="A6383" s="14" t="s">
        <v>6427</v>
      </c>
      <c r="B6383" s="6" t="str">
        <f t="shared" si="496"/>
        <v>l220311413</v>
      </c>
      <c r="C6383" s="12">
        <v>190241</v>
      </c>
      <c r="D6383" s="12" t="str">
        <f t="shared" si="497"/>
        <v>p-190241</v>
      </c>
      <c r="E6383" s="6" t="str">
        <f>+VLOOKUP($D6383,Sheet3!$B:$I,2,0)</f>
        <v>18X6X121/8</v>
      </c>
      <c r="F6383" s="6" t="str">
        <f>+VLOOKUP($D6383,Sheet3!$B:$I,3,0)</f>
        <v>SM</v>
      </c>
      <c r="G6383" s="6" t="str">
        <f>+VLOOKUP($D6383,Sheet3!$B:$I,4,0)</f>
        <v>NUMA</v>
      </c>
      <c r="H6383" s="6">
        <f>+VLOOKUP($D6383,Sheet3!$B:$I,5,0)</f>
        <v>0</v>
      </c>
      <c r="I6383" s="6" t="str">
        <f>+VLOOKUP($D6383,Sheet3!$B:$I,6,0)</f>
        <v>P5</v>
      </c>
      <c r="J6383" s="6" t="str">
        <f>+VLOOKUP($D6383,Sheet3!$B:$I,7,0)</f>
        <v>GALAXYYMSDS</v>
      </c>
      <c r="K6383" s="6" t="str">
        <f>+VLOOKUP($D6383,Sheet3!$B:$I,8,0)</f>
        <v>P</v>
      </c>
      <c r="L6383" s="6" t="str">
        <f t="shared" si="499"/>
        <v>18X6X121/8SM NUMA 0 P5 GALAXYYMSDS P</v>
      </c>
      <c r="M6383" s="12" t="s">
        <v>6405</v>
      </c>
      <c r="N6383" s="12" t="str">
        <f t="shared" si="498"/>
        <v>l2203</v>
      </c>
    </row>
    <row r="6384" spans="1:14">
      <c r="A6384" s="14" t="s">
        <v>6428</v>
      </c>
      <c r="B6384" s="6" t="str">
        <f t="shared" si="496"/>
        <v>l220312106</v>
      </c>
      <c r="C6384" s="12">
        <v>190516</v>
      </c>
      <c r="D6384" s="12" t="str">
        <f t="shared" si="497"/>
        <v>p-190516</v>
      </c>
      <c r="E6384" s="6" t="str">
        <f>+VLOOKUP($D6384,Sheet3!$B:$I,2,0)</f>
        <v>161/4X7X111/4</v>
      </c>
      <c r="F6384" s="6" t="str">
        <f>+VLOOKUP($D6384,Sheet3!$B:$I,3,0)</f>
        <v>SAT</v>
      </c>
      <c r="G6384" s="6" t="str">
        <f>+VLOOKUP($D6384,Sheet3!$B:$I,4,0)</f>
        <v>NUMA</v>
      </c>
      <c r="H6384" s="6">
        <f>+VLOOKUP($D6384,Sheet3!$B:$I,5,0)</f>
        <v>0</v>
      </c>
      <c r="I6384" s="6" t="str">
        <f>+VLOOKUP($D6384,Sheet3!$B:$I,6,0)</f>
        <v>D1.</v>
      </c>
      <c r="J6384" s="6" t="str">
        <f>+VLOOKUP($D6384,Sheet3!$B:$I,7,0)</f>
        <v>TALON</v>
      </c>
      <c r="K6384" s="6" t="str">
        <f>+VLOOKUP($D6384,Sheet3!$B:$I,8,0)</f>
        <v>D</v>
      </c>
      <c r="L6384" s="6" t="str">
        <f t="shared" si="499"/>
        <v>161/4X7X111/4SAT NUMA 0 D1. TALON D</v>
      </c>
      <c r="M6384" s="12" t="s">
        <v>6405</v>
      </c>
      <c r="N6384" s="12" t="str">
        <f t="shared" si="498"/>
        <v>l2203</v>
      </c>
    </row>
    <row r="6385" spans="1:14">
      <c r="A6385" s="14" t="s">
        <v>6429</v>
      </c>
      <c r="B6385" s="6" t="str">
        <f t="shared" si="496"/>
        <v>l220310970</v>
      </c>
      <c r="C6385" s="12">
        <v>190241</v>
      </c>
      <c r="D6385" s="12" t="str">
        <f t="shared" si="497"/>
        <v>p-190241</v>
      </c>
      <c r="E6385" s="6" t="str">
        <f>+VLOOKUP($D6385,Sheet3!$B:$I,2,0)</f>
        <v>18X6X121/8</v>
      </c>
      <c r="F6385" s="6" t="str">
        <f>+VLOOKUP($D6385,Sheet3!$B:$I,3,0)</f>
        <v>SM</v>
      </c>
      <c r="G6385" s="6" t="str">
        <f>+VLOOKUP($D6385,Sheet3!$B:$I,4,0)</f>
        <v>NUMA</v>
      </c>
      <c r="H6385" s="6">
        <f>+VLOOKUP($D6385,Sheet3!$B:$I,5,0)</f>
        <v>0</v>
      </c>
      <c r="I6385" s="6" t="str">
        <f>+VLOOKUP($D6385,Sheet3!$B:$I,6,0)</f>
        <v>P5</v>
      </c>
      <c r="J6385" s="6" t="str">
        <f>+VLOOKUP($D6385,Sheet3!$B:$I,7,0)</f>
        <v>GALAXYYMSDS</v>
      </c>
      <c r="K6385" s="6" t="str">
        <f>+VLOOKUP($D6385,Sheet3!$B:$I,8,0)</f>
        <v>P</v>
      </c>
      <c r="L6385" s="6" t="str">
        <f t="shared" si="499"/>
        <v>18X6X121/8SM NUMA 0 P5 GALAXYYMSDS P</v>
      </c>
      <c r="M6385" s="12" t="s">
        <v>6405</v>
      </c>
      <c r="N6385" s="12" t="str">
        <f t="shared" si="498"/>
        <v>l2203</v>
      </c>
    </row>
    <row r="6386" spans="1:14">
      <c r="A6386" s="14" t="s">
        <v>6430</v>
      </c>
      <c r="B6386" s="6" t="str">
        <f t="shared" si="496"/>
        <v>l220312190</v>
      </c>
      <c r="C6386" s="12">
        <v>188898</v>
      </c>
      <c r="D6386" s="12" t="str">
        <f t="shared" si="497"/>
        <v>p-188898</v>
      </c>
      <c r="E6386" s="6" t="str">
        <f>+VLOOKUP($D6386,Sheet3!$B:$I,2,0)</f>
        <v>21X7X15</v>
      </c>
      <c r="F6386" s="6" t="str">
        <f>+VLOOKUP($D6386,Sheet3!$B:$I,3,0)</f>
        <v>SM</v>
      </c>
      <c r="G6386" s="6" t="str">
        <f>+VLOOKUP($D6386,Sheet3!$B:$I,4,0)</f>
        <v>NUMA</v>
      </c>
      <c r="H6386" s="6">
        <f>+VLOOKUP($D6386,Sheet3!$B:$I,5,0)</f>
        <v>0</v>
      </c>
      <c r="I6386" s="6" t="str">
        <f>+VLOOKUP($D6386,Sheet3!$B:$I,6,0)</f>
        <v>P5</v>
      </c>
      <c r="J6386" s="6" t="str">
        <f>+VLOOKUP($D6386,Sheet3!$B:$I,7,0)</f>
        <v>NUMA</v>
      </c>
      <c r="K6386" s="6" t="str">
        <f>+VLOOKUP($D6386,Sheet3!$B:$I,8,0)</f>
        <v>P</v>
      </c>
      <c r="L6386" s="6" t="str">
        <f t="shared" si="499"/>
        <v>21X7X15SM NUMA 0 P5 NUMA P</v>
      </c>
      <c r="M6386" s="12" t="s">
        <v>6405</v>
      </c>
      <c r="N6386" s="12" t="str">
        <f t="shared" si="498"/>
        <v>l2203</v>
      </c>
    </row>
    <row r="6387" spans="1:14">
      <c r="A6387" s="14" t="s">
        <v>6431</v>
      </c>
      <c r="B6387" s="6" t="str">
        <f t="shared" si="496"/>
        <v>l220312996</v>
      </c>
      <c r="C6387" s="12">
        <v>113424</v>
      </c>
      <c r="D6387" s="12" t="str">
        <f t="shared" si="497"/>
        <v>p-113424</v>
      </c>
      <c r="E6387" s="6" t="str">
        <f>+VLOOKUP($D6387,Sheet3!$B:$I,2,0)</f>
        <v>18X7X121/8</v>
      </c>
      <c r="F6387" s="6" t="str">
        <f>+VLOOKUP($D6387,Sheet3!$B:$I,3,0)</f>
        <v>SM</v>
      </c>
      <c r="G6387" s="6" t="str">
        <f>+VLOOKUP($D6387,Sheet3!$B:$I,4,0)</f>
        <v>NUMA</v>
      </c>
      <c r="H6387" s="6">
        <f>+VLOOKUP($D6387,Sheet3!$B:$I,5,0)</f>
        <v>0</v>
      </c>
      <c r="I6387" s="6" t="str">
        <f>+VLOOKUP($D6387,Sheet3!$B:$I,6,0)</f>
        <v>P5</v>
      </c>
      <c r="J6387" s="6" t="str">
        <f>+VLOOKUP($D6387,Sheet3!$B:$I,7,0)</f>
        <v>NUMA</v>
      </c>
      <c r="K6387" s="6" t="str">
        <f>+VLOOKUP($D6387,Sheet3!$B:$I,8,0)</f>
        <v>P</v>
      </c>
      <c r="L6387" s="6" t="str">
        <f t="shared" si="499"/>
        <v>18X7X121/8SM NUMA 0 P5 NUMA P</v>
      </c>
      <c r="M6387" s="12" t="s">
        <v>6405</v>
      </c>
      <c r="N6387" s="12" t="str">
        <f t="shared" si="498"/>
        <v>l2203</v>
      </c>
    </row>
    <row r="6388" spans="1:14">
      <c r="A6388" s="14" t="s">
        <v>6432</v>
      </c>
      <c r="B6388" s="6" t="str">
        <f t="shared" si="496"/>
        <v>l220312880</v>
      </c>
      <c r="C6388" s="12">
        <v>189821</v>
      </c>
      <c r="D6388" s="12" t="str">
        <f t="shared" si="497"/>
        <v>p-189821</v>
      </c>
      <c r="E6388" s="6" t="str">
        <f>+VLOOKUP($D6388,Sheet3!$B:$I,2,0)</f>
        <v>18X7X121/8</v>
      </c>
      <c r="F6388" s="6" t="str">
        <f>+VLOOKUP($D6388,Sheet3!$B:$I,3,0)</f>
        <v>SAT</v>
      </c>
      <c r="G6388" s="6" t="str">
        <f>+VLOOKUP($D6388,Sheet3!$B:$I,4,0)</f>
        <v>NUMA</v>
      </c>
      <c r="H6388" s="6">
        <f>+VLOOKUP($D6388,Sheet3!$B:$I,5,0)</f>
        <v>0</v>
      </c>
      <c r="I6388" s="6" t="str">
        <f>+VLOOKUP($D6388,Sheet3!$B:$I,6,0)</f>
        <v>P5</v>
      </c>
      <c r="J6388" s="6" t="str">
        <f>+VLOOKUP($D6388,Sheet3!$B:$I,7,0)</f>
        <v>TOTALSOURCE</v>
      </c>
      <c r="K6388" s="6" t="str">
        <f>+VLOOKUP($D6388,Sheet3!$B:$I,8,0)</f>
        <v>P</v>
      </c>
      <c r="L6388" s="6" t="str">
        <f t="shared" si="499"/>
        <v>18X7X121/8SAT NUMA 0 P5 TOTALSOURCE P</v>
      </c>
      <c r="M6388" s="12" t="s">
        <v>6405</v>
      </c>
      <c r="N6388" s="12" t="str">
        <f t="shared" si="498"/>
        <v>l2203</v>
      </c>
    </row>
    <row r="6389" spans="1:14">
      <c r="A6389" s="14" t="s">
        <v>6433</v>
      </c>
      <c r="B6389" s="6" t="str">
        <f t="shared" si="496"/>
        <v>l220312952</v>
      </c>
      <c r="C6389" s="12">
        <v>190076</v>
      </c>
      <c r="D6389" s="12" t="str">
        <f t="shared" si="497"/>
        <v>p-190076</v>
      </c>
      <c r="E6389" s="6" t="str">
        <f>+VLOOKUP($D6389,Sheet3!$B:$I,2,0)</f>
        <v>18X8X121/8</v>
      </c>
      <c r="F6389" s="6" t="str">
        <f>+VLOOKUP($D6389,Sheet3!$B:$I,3,0)</f>
        <v>SAT</v>
      </c>
      <c r="G6389" s="6" t="str">
        <f>+VLOOKUP($D6389,Sheet3!$B:$I,4,0)</f>
        <v>NUMA</v>
      </c>
      <c r="H6389" s="6">
        <f>+VLOOKUP($D6389,Sheet3!$B:$I,5,0)</f>
        <v>0</v>
      </c>
      <c r="I6389" s="6" t="str">
        <f>+VLOOKUP($D6389,Sheet3!$B:$I,6,0)</f>
        <v>P5</v>
      </c>
      <c r="J6389" s="6" t="str">
        <f>+VLOOKUP($D6389,Sheet3!$B:$I,7,0)</f>
        <v>NUMA</v>
      </c>
      <c r="K6389" s="6" t="str">
        <f>+VLOOKUP($D6389,Sheet3!$B:$I,8,0)</f>
        <v>P</v>
      </c>
      <c r="L6389" s="6" t="str">
        <f t="shared" si="499"/>
        <v>18X8X121/8SAT NUMA 0 P5 NUMA P</v>
      </c>
      <c r="M6389" s="12" t="s">
        <v>6405</v>
      </c>
      <c r="N6389" s="12" t="str">
        <f t="shared" si="498"/>
        <v>l2203</v>
      </c>
    </row>
    <row r="6390" spans="1:14">
      <c r="A6390" s="14" t="s">
        <v>6434</v>
      </c>
      <c r="B6390" s="6" t="str">
        <f t="shared" si="496"/>
        <v>l220313076</v>
      </c>
      <c r="C6390" s="12">
        <v>190076</v>
      </c>
      <c r="D6390" s="12" t="str">
        <f t="shared" si="497"/>
        <v>p-190076</v>
      </c>
      <c r="E6390" s="6" t="str">
        <f>+VLOOKUP($D6390,Sheet3!$B:$I,2,0)</f>
        <v>18X8X121/8</v>
      </c>
      <c r="F6390" s="6" t="str">
        <f>+VLOOKUP($D6390,Sheet3!$B:$I,3,0)</f>
        <v>SAT</v>
      </c>
      <c r="G6390" s="6" t="str">
        <f>+VLOOKUP($D6390,Sheet3!$B:$I,4,0)</f>
        <v>NUMA</v>
      </c>
      <c r="H6390" s="6">
        <f>+VLOOKUP($D6390,Sheet3!$B:$I,5,0)</f>
        <v>0</v>
      </c>
      <c r="I6390" s="6" t="str">
        <f>+VLOOKUP($D6390,Sheet3!$B:$I,6,0)</f>
        <v>P5</v>
      </c>
      <c r="J6390" s="6" t="str">
        <f>+VLOOKUP($D6390,Sheet3!$B:$I,7,0)</f>
        <v>NUMA</v>
      </c>
      <c r="K6390" s="6" t="str">
        <f>+VLOOKUP($D6390,Sheet3!$B:$I,8,0)</f>
        <v>P</v>
      </c>
      <c r="L6390" s="6" t="str">
        <f t="shared" si="499"/>
        <v>18X8X121/8SAT NUMA 0 P5 NUMA P</v>
      </c>
      <c r="M6390" s="12" t="s">
        <v>6405</v>
      </c>
      <c r="N6390" s="12" t="str">
        <f t="shared" si="498"/>
        <v>l2203</v>
      </c>
    </row>
    <row r="6391" spans="1:14">
      <c r="A6391" s="14" t="s">
        <v>6435</v>
      </c>
      <c r="B6391" s="6" t="str">
        <f t="shared" si="496"/>
        <v>l220312974</v>
      </c>
      <c r="C6391" s="12">
        <v>188898</v>
      </c>
      <c r="D6391" s="12" t="str">
        <f t="shared" si="497"/>
        <v>p-188898</v>
      </c>
      <c r="E6391" s="6" t="str">
        <f>+VLOOKUP($D6391,Sheet3!$B:$I,2,0)</f>
        <v>21X7X15</v>
      </c>
      <c r="F6391" s="6" t="str">
        <f>+VLOOKUP($D6391,Sheet3!$B:$I,3,0)</f>
        <v>SM</v>
      </c>
      <c r="G6391" s="6" t="str">
        <f>+VLOOKUP($D6391,Sheet3!$B:$I,4,0)</f>
        <v>NUMA</v>
      </c>
      <c r="H6391" s="6">
        <f>+VLOOKUP($D6391,Sheet3!$B:$I,5,0)</f>
        <v>0</v>
      </c>
      <c r="I6391" s="6" t="str">
        <f>+VLOOKUP($D6391,Sheet3!$B:$I,6,0)</f>
        <v>P5</v>
      </c>
      <c r="J6391" s="6" t="str">
        <f>+VLOOKUP($D6391,Sheet3!$B:$I,7,0)</f>
        <v>NUMA</v>
      </c>
      <c r="K6391" s="6" t="str">
        <f>+VLOOKUP($D6391,Sheet3!$B:$I,8,0)</f>
        <v>P</v>
      </c>
      <c r="L6391" s="6" t="str">
        <f t="shared" si="499"/>
        <v>21X7X15SM NUMA 0 P5 NUMA P</v>
      </c>
      <c r="M6391" s="12" t="s">
        <v>6405</v>
      </c>
      <c r="N6391" s="12" t="str">
        <f t="shared" si="498"/>
        <v>l2203</v>
      </c>
    </row>
    <row r="6392" spans="1:14">
      <c r="A6392" s="14" t="s">
        <v>6436</v>
      </c>
      <c r="B6392" s="6" t="str">
        <f t="shared" si="496"/>
        <v>l220311097</v>
      </c>
      <c r="C6392" s="12">
        <v>190386</v>
      </c>
      <c r="D6392" s="12" t="str">
        <f t="shared" si="497"/>
        <v>p-190386</v>
      </c>
      <c r="E6392" s="6" t="str">
        <f>+VLOOKUP($D6392,Sheet3!$B:$I,2,0)</f>
        <v>22X9X16</v>
      </c>
      <c r="F6392" s="6" t="str">
        <f>+VLOOKUP($D6392,Sheet3!$B:$I,3,0)</f>
        <v>SM</v>
      </c>
      <c r="G6392" s="6" t="str">
        <f>+VLOOKUP($D6392,Sheet3!$B:$I,4,0)</f>
        <v>NUMA</v>
      </c>
      <c r="H6392" s="6">
        <f>+VLOOKUP($D6392,Sheet3!$B:$I,5,0)</f>
        <v>0</v>
      </c>
      <c r="I6392" s="6" t="str">
        <f>+VLOOKUP($D6392,Sheet3!$B:$I,6,0)</f>
        <v>P5</v>
      </c>
      <c r="J6392" s="6" t="str">
        <f>+VLOOKUP($D6392,Sheet3!$B:$I,7,0)</f>
        <v>GALAXYYMSDS</v>
      </c>
      <c r="K6392" s="6" t="str">
        <f>+VLOOKUP($D6392,Sheet3!$B:$I,8,0)</f>
        <v>P</v>
      </c>
      <c r="L6392" s="6" t="str">
        <f t="shared" si="499"/>
        <v>22X9X16SM NUMA 0 P5 GALAXYYMSDS P</v>
      </c>
      <c r="M6392" s="12" t="s">
        <v>6405</v>
      </c>
      <c r="N6392" s="12" t="str">
        <f t="shared" si="498"/>
        <v>l2203</v>
      </c>
    </row>
    <row r="6393" spans="1:14">
      <c r="A6393" s="14" t="s">
        <v>6437</v>
      </c>
      <c r="B6393" s="6" t="str">
        <f t="shared" si="496"/>
        <v>l220313221</v>
      </c>
      <c r="C6393" s="12">
        <v>190078</v>
      </c>
      <c r="D6393" s="12" t="str">
        <f t="shared" si="497"/>
        <v>p-190078</v>
      </c>
      <c r="E6393" s="6" t="str">
        <f>+VLOOKUP($D6393,Sheet3!$B:$I,2,0)</f>
        <v>22X8X16</v>
      </c>
      <c r="F6393" s="6" t="str">
        <f>+VLOOKUP($D6393,Sheet3!$B:$I,3,0)</f>
        <v>SAT</v>
      </c>
      <c r="G6393" s="6" t="str">
        <f>+VLOOKUP($D6393,Sheet3!$B:$I,4,0)</f>
        <v>NUMA</v>
      </c>
      <c r="H6393" s="6">
        <f>+VLOOKUP($D6393,Sheet3!$B:$I,5,0)</f>
        <v>0</v>
      </c>
      <c r="I6393" s="6" t="str">
        <f>+VLOOKUP($D6393,Sheet3!$B:$I,6,0)</f>
        <v>P5</v>
      </c>
      <c r="J6393" s="6" t="str">
        <f>+VLOOKUP($D6393,Sheet3!$B:$I,7,0)</f>
        <v>TOTALSOURCE</v>
      </c>
      <c r="K6393" s="6" t="str">
        <f>+VLOOKUP($D6393,Sheet3!$B:$I,8,0)</f>
        <v>P</v>
      </c>
      <c r="L6393" s="6" t="str">
        <f t="shared" si="499"/>
        <v>22X8X16SAT NUMA 0 P5 TOTALSOURCE P</v>
      </c>
      <c r="M6393" s="12" t="s">
        <v>6405</v>
      </c>
      <c r="N6393" s="12" t="str">
        <f t="shared" si="498"/>
        <v>l2203</v>
      </c>
    </row>
    <row r="6394" spans="1:14">
      <c r="A6394" s="14" t="s">
        <v>6438</v>
      </c>
      <c r="B6394" s="6" t="str">
        <f t="shared" si="496"/>
        <v>l220307130</v>
      </c>
      <c r="C6394" s="12">
        <v>201714</v>
      </c>
      <c r="D6394" s="12" t="str">
        <f t="shared" si="497"/>
        <v>p-001714</v>
      </c>
      <c r="E6394" s="6" t="str">
        <f>+VLOOKUP($D6394,Sheet3!$B:$I,2,0)</f>
        <v>23X9-10</v>
      </c>
      <c r="F6394" s="6" t="str">
        <f>+VLOOKUP($D6394,Sheet3!$B:$I,3,0)</f>
        <v>LUG</v>
      </c>
      <c r="G6394" s="6" t="str">
        <f>+VLOOKUP($D6394,Sheet3!$B:$I,4,0)</f>
        <v>NUMAPRIME</v>
      </c>
      <c r="H6394" s="6">
        <f>+VLOOKUP($D6394,Sheet3!$B:$I,5,0)</f>
        <v>6.5</v>
      </c>
      <c r="I6394" s="6" t="str">
        <f>+VLOOKUP($D6394,Sheet3!$B:$I,6,0)</f>
        <v>P134</v>
      </c>
      <c r="J6394" s="6" t="str">
        <f>+VLOOKUP($D6394,Sheet3!$B:$I,7,0)</f>
        <v>TOTALSOURCE</v>
      </c>
      <c r="K6394" s="6" t="str">
        <f>+VLOOKUP($D6394,Sheet3!$B:$I,8,0)</f>
        <v>PREMIUM</v>
      </c>
      <c r="L6394" s="6" t="str">
        <f t="shared" si="499"/>
        <v>23X9-10LUG NUMAPRIME 6.5 P134 TOTALSOURCE PREMIUM</v>
      </c>
      <c r="M6394" s="12" t="s">
        <v>6405</v>
      </c>
      <c r="N6394" s="12" t="str">
        <f t="shared" si="498"/>
        <v>l2203</v>
      </c>
    </row>
    <row r="6395" spans="1:14">
      <c r="A6395" s="14" t="s">
        <v>6439</v>
      </c>
      <c r="B6395" s="6" t="str">
        <f t="shared" si="496"/>
        <v>l220308554</v>
      </c>
      <c r="C6395" s="12">
        <v>249701</v>
      </c>
      <c r="D6395" s="12" t="str">
        <f t="shared" si="497"/>
        <v>p-049701</v>
      </c>
      <c r="E6395" s="6" t="str">
        <f>+VLOOKUP($D6395,Sheet3!$B:$I,2,0)</f>
        <v>6.00-9</v>
      </c>
      <c r="F6395" s="6" t="str">
        <f>+VLOOKUP($D6395,Sheet3!$B:$I,3,0)</f>
        <v>LUG</v>
      </c>
      <c r="G6395" s="6" t="str">
        <f>+VLOOKUP($D6395,Sheet3!$B:$I,4,0)</f>
        <v>NUMA</v>
      </c>
      <c r="H6395" s="6">
        <f>+VLOOKUP($D6395,Sheet3!$B:$I,5,0)</f>
        <v>4</v>
      </c>
      <c r="I6395" s="6" t="str">
        <f>+VLOOKUP($D6395,Sheet3!$B:$I,6,0)</f>
        <v>P13X</v>
      </c>
      <c r="J6395" s="6" t="str">
        <f>+VLOOKUP($D6395,Sheet3!$B:$I,7,0)</f>
        <v>NUMA</v>
      </c>
      <c r="K6395" s="6" t="str">
        <f>+VLOOKUP($D6395,Sheet3!$B:$I,8,0)</f>
        <v>PREMIUM</v>
      </c>
      <c r="L6395" s="6" t="str">
        <f t="shared" si="499"/>
        <v>6.00-9LUG NUMA 4 P13X NUMA PREMIUM</v>
      </c>
      <c r="M6395" s="12" t="s">
        <v>6405</v>
      </c>
      <c r="N6395" s="12" t="str">
        <f t="shared" si="498"/>
        <v>l2203</v>
      </c>
    </row>
    <row r="6396" spans="1:14">
      <c r="A6396" s="14" t="s">
        <v>6440</v>
      </c>
      <c r="B6396" s="6" t="str">
        <f t="shared" si="496"/>
        <v>l220307522</v>
      </c>
      <c r="C6396" s="12">
        <v>249701</v>
      </c>
      <c r="D6396" s="12" t="str">
        <f t="shared" si="497"/>
        <v>p-049701</v>
      </c>
      <c r="E6396" s="6" t="str">
        <f>+VLOOKUP($D6396,Sheet3!$B:$I,2,0)</f>
        <v>6.00-9</v>
      </c>
      <c r="F6396" s="6" t="str">
        <f>+VLOOKUP($D6396,Sheet3!$B:$I,3,0)</f>
        <v>LUG</v>
      </c>
      <c r="G6396" s="6" t="str">
        <f>+VLOOKUP($D6396,Sheet3!$B:$I,4,0)</f>
        <v>NUMA</v>
      </c>
      <c r="H6396" s="6">
        <f>+VLOOKUP($D6396,Sheet3!$B:$I,5,0)</f>
        <v>4</v>
      </c>
      <c r="I6396" s="6" t="str">
        <f>+VLOOKUP($D6396,Sheet3!$B:$I,6,0)</f>
        <v>P13X</v>
      </c>
      <c r="J6396" s="6" t="str">
        <f>+VLOOKUP($D6396,Sheet3!$B:$I,7,0)</f>
        <v>NUMA</v>
      </c>
      <c r="K6396" s="6" t="str">
        <f>+VLOOKUP($D6396,Sheet3!$B:$I,8,0)</f>
        <v>PREMIUM</v>
      </c>
      <c r="L6396" s="6" t="str">
        <f t="shared" si="499"/>
        <v>6.00-9LUG NUMA 4 P13X NUMA PREMIUM</v>
      </c>
      <c r="M6396" s="12" t="s">
        <v>6405</v>
      </c>
      <c r="N6396" s="12" t="str">
        <f t="shared" si="498"/>
        <v>l2203</v>
      </c>
    </row>
    <row r="6397" spans="1:14">
      <c r="A6397" s="14" t="s">
        <v>6441</v>
      </c>
      <c r="B6397" s="6" t="str">
        <f t="shared" si="496"/>
        <v>l220307977</v>
      </c>
      <c r="C6397" s="12">
        <v>249701</v>
      </c>
      <c r="D6397" s="12" t="str">
        <f t="shared" si="497"/>
        <v>p-049701</v>
      </c>
      <c r="E6397" s="6" t="str">
        <f>+VLOOKUP($D6397,Sheet3!$B:$I,2,0)</f>
        <v>6.00-9</v>
      </c>
      <c r="F6397" s="6" t="str">
        <f>+VLOOKUP($D6397,Sheet3!$B:$I,3,0)</f>
        <v>LUG</v>
      </c>
      <c r="G6397" s="6" t="str">
        <f>+VLOOKUP($D6397,Sheet3!$B:$I,4,0)</f>
        <v>NUMA</v>
      </c>
      <c r="H6397" s="6">
        <f>+VLOOKUP($D6397,Sheet3!$B:$I,5,0)</f>
        <v>4</v>
      </c>
      <c r="I6397" s="6" t="str">
        <f>+VLOOKUP($D6397,Sheet3!$B:$I,6,0)</f>
        <v>P13X</v>
      </c>
      <c r="J6397" s="6" t="str">
        <f>+VLOOKUP($D6397,Sheet3!$B:$I,7,0)</f>
        <v>NUMA</v>
      </c>
      <c r="K6397" s="6" t="str">
        <f>+VLOOKUP($D6397,Sheet3!$B:$I,8,0)</f>
        <v>PREMIUM</v>
      </c>
      <c r="L6397" s="6" t="str">
        <f t="shared" si="499"/>
        <v>6.00-9LUG NUMA 4 P13X NUMA PREMIUM</v>
      </c>
      <c r="M6397" s="12" t="s">
        <v>6405</v>
      </c>
      <c r="N6397" s="12" t="str">
        <f t="shared" si="498"/>
        <v>l2203</v>
      </c>
    </row>
    <row r="6398" spans="1:14">
      <c r="A6398" s="14" t="s">
        <v>6442</v>
      </c>
      <c r="B6398" s="6" t="str">
        <f t="shared" si="496"/>
        <v>l220305728</v>
      </c>
      <c r="C6398" s="12">
        <v>189036</v>
      </c>
      <c r="D6398" s="12" t="str">
        <f t="shared" si="497"/>
        <v>p-189036</v>
      </c>
      <c r="E6398" s="6" t="str">
        <f>+VLOOKUP($D6398,Sheet3!$B:$I,2,0)</f>
        <v>5.00-8</v>
      </c>
      <c r="F6398" s="6" t="str">
        <f>+VLOOKUP($D6398,Sheet3!$B:$I,3,0)</f>
        <v>LUG</v>
      </c>
      <c r="G6398" s="6" t="str">
        <f>+VLOOKUP($D6398,Sheet3!$B:$I,4,0)</f>
        <v>NUMAPRIME</v>
      </c>
      <c r="H6398" s="6">
        <f>+VLOOKUP($D6398,Sheet3!$B:$I,5,0)</f>
        <v>3</v>
      </c>
      <c r="I6398" s="6" t="str">
        <f>+VLOOKUP($D6398,Sheet3!$B:$I,6,0)</f>
        <v>P13X</v>
      </c>
      <c r="J6398" s="6" t="str">
        <f>+VLOOKUP($D6398,Sheet3!$B:$I,7,0)</f>
        <v>NUMAPRIME</v>
      </c>
      <c r="K6398" s="6" t="str">
        <f>+VLOOKUP($D6398,Sheet3!$B:$I,8,0)</f>
        <v>PREMIUM</v>
      </c>
      <c r="L6398" s="6" t="str">
        <f t="shared" si="499"/>
        <v>5.00-8LUG NUMAPRIME 3 P13X NUMAPRIME PREMIUM</v>
      </c>
      <c r="M6398" s="12" t="s">
        <v>6405</v>
      </c>
      <c r="N6398" s="12" t="str">
        <f t="shared" si="498"/>
        <v>l2203</v>
      </c>
    </row>
    <row r="6399" spans="1:14">
      <c r="A6399" s="14" t="s">
        <v>6443</v>
      </c>
      <c r="B6399" s="6" t="str">
        <f t="shared" si="496"/>
        <v>l220308031</v>
      </c>
      <c r="C6399" s="12">
        <v>249701</v>
      </c>
      <c r="D6399" s="12" t="str">
        <f t="shared" si="497"/>
        <v>p-049701</v>
      </c>
      <c r="E6399" s="6" t="str">
        <f>+VLOOKUP($D6399,Sheet3!$B:$I,2,0)</f>
        <v>6.00-9</v>
      </c>
      <c r="F6399" s="6" t="str">
        <f>+VLOOKUP($D6399,Sheet3!$B:$I,3,0)</f>
        <v>LUG</v>
      </c>
      <c r="G6399" s="6" t="str">
        <f>+VLOOKUP($D6399,Sheet3!$B:$I,4,0)</f>
        <v>NUMA</v>
      </c>
      <c r="H6399" s="6">
        <f>+VLOOKUP($D6399,Sheet3!$B:$I,5,0)</f>
        <v>4</v>
      </c>
      <c r="I6399" s="6" t="str">
        <f>+VLOOKUP($D6399,Sheet3!$B:$I,6,0)</f>
        <v>P13X</v>
      </c>
      <c r="J6399" s="6" t="str">
        <f>+VLOOKUP($D6399,Sheet3!$B:$I,7,0)</f>
        <v>NUMA</v>
      </c>
      <c r="K6399" s="6" t="str">
        <f>+VLOOKUP($D6399,Sheet3!$B:$I,8,0)</f>
        <v>PREMIUM</v>
      </c>
      <c r="L6399" s="6" t="str">
        <f t="shared" si="499"/>
        <v>6.00-9LUG NUMA 4 P13X NUMA PREMIUM</v>
      </c>
      <c r="M6399" s="12" t="s">
        <v>6405</v>
      </c>
      <c r="N6399" s="12" t="str">
        <f t="shared" si="498"/>
        <v>l2203</v>
      </c>
    </row>
    <row r="6400" spans="1:14">
      <c r="A6400" s="14" t="s">
        <v>6444</v>
      </c>
      <c r="B6400" s="6" t="str">
        <f t="shared" si="496"/>
        <v>l220206532</v>
      </c>
      <c r="C6400" s="12">
        <v>249475</v>
      </c>
      <c r="D6400" s="12" t="str">
        <f t="shared" si="497"/>
        <v>p-049475</v>
      </c>
      <c r="E6400" s="6" t="str">
        <f>+VLOOKUP($D6400,Sheet3!$B:$I,2,0)</f>
        <v>6.00-9</v>
      </c>
      <c r="F6400" s="6" t="str">
        <f>+VLOOKUP($D6400,Sheet3!$B:$I,3,0)</f>
        <v>LUG</v>
      </c>
      <c r="G6400" s="6" t="str">
        <f>+VLOOKUP($D6400,Sheet3!$B:$I,4,0)</f>
        <v>NUMA</v>
      </c>
      <c r="H6400" s="6">
        <f>+VLOOKUP($D6400,Sheet3!$B:$I,5,0)</f>
        <v>4</v>
      </c>
      <c r="I6400" s="6" t="str">
        <f>+VLOOKUP($D6400,Sheet3!$B:$I,6,0)</f>
        <v>M2N2X</v>
      </c>
      <c r="J6400" s="6" t="str">
        <f>+VLOOKUP($D6400,Sheet3!$B:$I,7,0)</f>
        <v>NUMA</v>
      </c>
      <c r="K6400" s="6" t="str">
        <f>+VLOOKUP($D6400,Sheet3!$B:$I,8,0)</f>
        <v>FORTE</v>
      </c>
      <c r="L6400" s="6" t="str">
        <f t="shared" si="499"/>
        <v>6.00-9LUG NUMA 4 M2N2X NUMA FORTE</v>
      </c>
      <c r="M6400" s="12" t="s">
        <v>6405</v>
      </c>
      <c r="N6400" s="12" t="str">
        <f t="shared" si="498"/>
        <v>l2202</v>
      </c>
    </row>
    <row r="6401" spans="1:14">
      <c r="A6401" s="14" t="s">
        <v>6445</v>
      </c>
      <c r="B6401" s="6" t="str">
        <f t="shared" si="496"/>
        <v>l220308633</v>
      </c>
      <c r="C6401" s="12">
        <v>201700</v>
      </c>
      <c r="D6401" s="12" t="str">
        <f t="shared" si="497"/>
        <v>p-001700</v>
      </c>
      <c r="E6401" s="6" t="str">
        <f>+VLOOKUP($D6401,Sheet3!$B:$I,2,0)</f>
        <v>18X7-8</v>
      </c>
      <c r="F6401" s="6" t="str">
        <f>+VLOOKUP($D6401,Sheet3!$B:$I,3,0)</f>
        <v>LUG</v>
      </c>
      <c r="G6401" s="6" t="str">
        <f>+VLOOKUP($D6401,Sheet3!$B:$I,4,0)</f>
        <v>NUMAPRIME</v>
      </c>
      <c r="H6401" s="6">
        <f>+VLOOKUP($D6401,Sheet3!$B:$I,5,0)</f>
        <v>4.33</v>
      </c>
      <c r="I6401" s="6" t="str">
        <f>+VLOOKUP($D6401,Sheet3!$B:$I,6,0)</f>
        <v>M4N3X</v>
      </c>
      <c r="J6401" s="6" t="str">
        <f>+VLOOKUP($D6401,Sheet3!$B:$I,7,0)</f>
        <v>TOTALSOURCE</v>
      </c>
      <c r="K6401" s="6" t="str">
        <f>+VLOOKUP($D6401,Sheet3!$B:$I,8,0)</f>
        <v>PREMIUM</v>
      </c>
      <c r="L6401" s="6" t="str">
        <f t="shared" si="499"/>
        <v>18X7-8LUG NUMAPRIME 4.33 M4N3X TOTALSOURCE PREMIUM</v>
      </c>
      <c r="M6401" s="12" t="s">
        <v>6405</v>
      </c>
      <c r="N6401" s="12" t="str">
        <f t="shared" si="498"/>
        <v>l2203</v>
      </c>
    </row>
    <row r="6402" spans="1:14">
      <c r="A6402" s="14" t="s">
        <v>6446</v>
      </c>
      <c r="B6402" s="6" t="str">
        <f t="shared" si="496"/>
        <v>l220312818</v>
      </c>
      <c r="C6402" s="12">
        <v>189821</v>
      </c>
      <c r="D6402" s="12" t="str">
        <f t="shared" si="497"/>
        <v>p-189821</v>
      </c>
      <c r="E6402" s="6" t="str">
        <f>+VLOOKUP($D6402,Sheet3!$B:$I,2,0)</f>
        <v>18X7X121/8</v>
      </c>
      <c r="F6402" s="6" t="str">
        <f>+VLOOKUP($D6402,Sheet3!$B:$I,3,0)</f>
        <v>SAT</v>
      </c>
      <c r="G6402" s="6" t="str">
        <f>+VLOOKUP($D6402,Sheet3!$B:$I,4,0)</f>
        <v>NUMA</v>
      </c>
      <c r="H6402" s="6">
        <f>+VLOOKUP($D6402,Sheet3!$B:$I,5,0)</f>
        <v>0</v>
      </c>
      <c r="I6402" s="6" t="str">
        <f>+VLOOKUP($D6402,Sheet3!$B:$I,6,0)</f>
        <v>P5</v>
      </c>
      <c r="J6402" s="6" t="str">
        <f>+VLOOKUP($D6402,Sheet3!$B:$I,7,0)</f>
        <v>TOTALSOURCE</v>
      </c>
      <c r="K6402" s="6" t="str">
        <f>+VLOOKUP($D6402,Sheet3!$B:$I,8,0)</f>
        <v>P</v>
      </c>
      <c r="L6402" s="6" t="str">
        <f t="shared" si="499"/>
        <v>18X7X121/8SAT NUMA 0 P5 TOTALSOURCE P</v>
      </c>
      <c r="M6402" s="12" t="s">
        <v>6405</v>
      </c>
      <c r="N6402" s="12" t="str">
        <f t="shared" si="498"/>
        <v>l2203</v>
      </c>
    </row>
    <row r="6403" spans="1:14">
      <c r="A6403" s="14" t="s">
        <v>6447</v>
      </c>
      <c r="B6403" s="6" t="str">
        <f t="shared" si="496"/>
        <v>l220312176</v>
      </c>
      <c r="C6403" s="12">
        <v>190516</v>
      </c>
      <c r="D6403" s="12" t="str">
        <f t="shared" si="497"/>
        <v>p-190516</v>
      </c>
      <c r="E6403" s="6" t="str">
        <f>+VLOOKUP($D6403,Sheet3!$B:$I,2,0)</f>
        <v>161/4X7X111/4</v>
      </c>
      <c r="F6403" s="6" t="str">
        <f>+VLOOKUP($D6403,Sheet3!$B:$I,3,0)</f>
        <v>SAT</v>
      </c>
      <c r="G6403" s="6" t="str">
        <f>+VLOOKUP($D6403,Sheet3!$B:$I,4,0)</f>
        <v>NUMA</v>
      </c>
      <c r="H6403" s="6">
        <f>+VLOOKUP($D6403,Sheet3!$B:$I,5,0)</f>
        <v>0</v>
      </c>
      <c r="I6403" s="6" t="str">
        <f>+VLOOKUP($D6403,Sheet3!$B:$I,6,0)</f>
        <v>D1.</v>
      </c>
      <c r="J6403" s="6" t="str">
        <f>+VLOOKUP($D6403,Sheet3!$B:$I,7,0)</f>
        <v>TALON</v>
      </c>
      <c r="K6403" s="6" t="str">
        <f>+VLOOKUP($D6403,Sheet3!$B:$I,8,0)</f>
        <v>D</v>
      </c>
      <c r="L6403" s="6" t="str">
        <f t="shared" si="499"/>
        <v>161/4X7X111/4SAT NUMA 0 D1. TALON D</v>
      </c>
      <c r="M6403" s="12" t="s">
        <v>6405</v>
      </c>
      <c r="N6403" s="12" t="str">
        <f t="shared" si="498"/>
        <v>l2203</v>
      </c>
    </row>
    <row r="6404" spans="1:14">
      <c r="A6404" s="14" t="s">
        <v>6448</v>
      </c>
      <c r="B6404" s="6" t="str">
        <f t="shared" si="496"/>
        <v>l220313182</v>
      </c>
      <c r="C6404" s="12">
        <v>201669</v>
      </c>
      <c r="D6404" s="12" t="str">
        <f t="shared" si="497"/>
        <v>p-001669</v>
      </c>
      <c r="E6404" s="6" t="str">
        <f>+VLOOKUP($D6404,Sheet3!$B:$I,2,0)</f>
        <v>6.00-9</v>
      </c>
      <c r="F6404" s="6" t="str">
        <f>+VLOOKUP($D6404,Sheet3!$B:$I,3,0)</f>
        <v>LUG</v>
      </c>
      <c r="G6404" s="6" t="str">
        <f>+VLOOKUP($D6404,Sheet3!$B:$I,4,0)</f>
        <v>NUMAPRIME</v>
      </c>
      <c r="H6404" s="6">
        <f>+VLOOKUP($D6404,Sheet3!$B:$I,5,0)</f>
        <v>4</v>
      </c>
      <c r="I6404" s="6" t="str">
        <f>+VLOOKUP($D6404,Sheet3!$B:$I,6,0)</f>
        <v>P13X</v>
      </c>
      <c r="J6404" s="6" t="str">
        <f>+VLOOKUP($D6404,Sheet3!$B:$I,7,0)</f>
        <v>TOTALSOURCE</v>
      </c>
      <c r="K6404" s="6" t="str">
        <f>+VLOOKUP($D6404,Sheet3!$B:$I,8,0)</f>
        <v>PREMIUM</v>
      </c>
      <c r="L6404" s="6" t="str">
        <f t="shared" si="499"/>
        <v>6.00-9LUG NUMAPRIME 4 P13X TOTALSOURCE PREMIUM</v>
      </c>
      <c r="M6404" s="12" t="s">
        <v>6405</v>
      </c>
      <c r="N6404" s="12" t="str">
        <f t="shared" si="498"/>
        <v>l2203</v>
      </c>
    </row>
    <row r="6405" spans="1:14">
      <c r="A6405" s="14" t="s">
        <v>6449</v>
      </c>
      <c r="B6405" s="6" t="str">
        <f t="shared" si="496"/>
        <v>l220312261</v>
      </c>
      <c r="C6405" s="12">
        <v>201414</v>
      </c>
      <c r="D6405" s="12" t="str">
        <f t="shared" si="497"/>
        <v>p-001414</v>
      </c>
      <c r="E6405" s="6" t="str">
        <f>+VLOOKUP($D6405,Sheet3!$B:$I,2,0)</f>
        <v>18X7-8</v>
      </c>
      <c r="F6405" s="6" t="str">
        <f>+VLOOKUP($D6405,Sheet3!$B:$I,3,0)</f>
        <v>LUG</v>
      </c>
      <c r="G6405" s="6" t="str">
        <f>+VLOOKUP($D6405,Sheet3!$B:$I,4,0)</f>
        <v>NUMAPRIME</v>
      </c>
      <c r="H6405" s="6">
        <f>+VLOOKUP($D6405,Sheet3!$B:$I,5,0)</f>
        <v>4.33</v>
      </c>
      <c r="I6405" s="6" t="str">
        <f>+VLOOKUP($D6405,Sheet3!$B:$I,6,0)</f>
        <v>P13X</v>
      </c>
      <c r="J6405" s="6" t="str">
        <f>+VLOOKUP($D6405,Sheet3!$B:$I,7,0)</f>
        <v>TOTALSOURCE</v>
      </c>
      <c r="K6405" s="6" t="str">
        <f>+VLOOKUP($D6405,Sheet3!$B:$I,8,0)</f>
        <v>PREMIUM</v>
      </c>
      <c r="L6405" s="6" t="str">
        <f t="shared" si="499"/>
        <v>18X7-8LUG NUMAPRIME 4.33 P13X TOTALSOURCE PREMIUM</v>
      </c>
      <c r="M6405" s="12" t="s">
        <v>6405</v>
      </c>
      <c r="N6405" s="12" t="str">
        <f t="shared" si="498"/>
        <v>l2203</v>
      </c>
    </row>
    <row r="6406" spans="1:14">
      <c r="A6406" s="14" t="s">
        <v>6450</v>
      </c>
      <c r="B6406" s="6" t="str">
        <f t="shared" si="496"/>
        <v>l220312968</v>
      </c>
      <c r="C6406" s="12">
        <v>201425</v>
      </c>
      <c r="D6406" s="12" t="str">
        <f t="shared" si="497"/>
        <v>p-001425</v>
      </c>
      <c r="E6406" s="6" t="str">
        <f>+VLOOKUP($D6406,Sheet3!$B:$I,2,0)</f>
        <v>6.50-10</v>
      </c>
      <c r="F6406" s="6" t="str">
        <f>+VLOOKUP($D6406,Sheet3!$B:$I,3,0)</f>
        <v>LUG</v>
      </c>
      <c r="G6406" s="6" t="str">
        <f>+VLOOKUP($D6406,Sheet3!$B:$I,4,0)</f>
        <v>NUMAPRIME</v>
      </c>
      <c r="H6406" s="6">
        <f>+VLOOKUP($D6406,Sheet3!$B:$I,5,0)</f>
        <v>5</v>
      </c>
      <c r="I6406" s="6" t="str">
        <f>+VLOOKUP($D6406,Sheet3!$B:$I,6,0)</f>
        <v>P13X</v>
      </c>
      <c r="J6406" s="6" t="str">
        <f>+VLOOKUP($D6406,Sheet3!$B:$I,7,0)</f>
        <v>TOTALSOURCE</v>
      </c>
      <c r="K6406" s="6" t="str">
        <f>+VLOOKUP($D6406,Sheet3!$B:$I,8,0)</f>
        <v>PREMIUM</v>
      </c>
      <c r="L6406" s="6" t="str">
        <f t="shared" si="499"/>
        <v>6.50-10LUG NUMAPRIME 5 P13X TOTALSOURCE PREMIUM</v>
      </c>
      <c r="M6406" s="12" t="s">
        <v>6405</v>
      </c>
      <c r="N6406" s="12" t="str">
        <f t="shared" si="498"/>
        <v>l2203</v>
      </c>
    </row>
    <row r="6407" spans="1:14">
      <c r="A6407" s="14" t="s">
        <v>6451</v>
      </c>
      <c r="B6407" s="6" t="str">
        <f t="shared" si="496"/>
        <v>l220312363</v>
      </c>
      <c r="C6407" s="12">
        <v>201414</v>
      </c>
      <c r="D6407" s="12" t="str">
        <f t="shared" si="497"/>
        <v>p-001414</v>
      </c>
      <c r="E6407" s="6" t="str">
        <f>+VLOOKUP($D6407,Sheet3!$B:$I,2,0)</f>
        <v>18X7-8</v>
      </c>
      <c r="F6407" s="6" t="str">
        <f>+VLOOKUP($D6407,Sheet3!$B:$I,3,0)</f>
        <v>LUG</v>
      </c>
      <c r="G6407" s="6" t="str">
        <f>+VLOOKUP($D6407,Sheet3!$B:$I,4,0)</f>
        <v>NUMAPRIME</v>
      </c>
      <c r="H6407" s="6">
        <f>+VLOOKUP($D6407,Sheet3!$B:$I,5,0)</f>
        <v>4.33</v>
      </c>
      <c r="I6407" s="6" t="str">
        <f>+VLOOKUP($D6407,Sheet3!$B:$I,6,0)</f>
        <v>P13X</v>
      </c>
      <c r="J6407" s="6" t="str">
        <f>+VLOOKUP($D6407,Sheet3!$B:$I,7,0)</f>
        <v>TOTALSOURCE</v>
      </c>
      <c r="K6407" s="6" t="str">
        <f>+VLOOKUP($D6407,Sheet3!$B:$I,8,0)</f>
        <v>PREMIUM</v>
      </c>
      <c r="L6407" s="6" t="str">
        <f t="shared" si="499"/>
        <v>18X7-8LUG NUMAPRIME 4.33 P13X TOTALSOURCE PREMIUM</v>
      </c>
      <c r="M6407" s="12" t="s">
        <v>6405</v>
      </c>
      <c r="N6407" s="12" t="str">
        <f t="shared" si="498"/>
        <v>l2203</v>
      </c>
    </row>
    <row r="6408" spans="1:14">
      <c r="A6408" s="14" t="s">
        <v>6452</v>
      </c>
      <c r="B6408" s="6" t="str">
        <f t="shared" si="496"/>
        <v>l220310866</v>
      </c>
      <c r="C6408" s="12">
        <v>201605</v>
      </c>
      <c r="D6408" s="12" t="str">
        <f t="shared" si="497"/>
        <v>p-001605</v>
      </c>
      <c r="E6408" s="6" t="str">
        <f>+VLOOKUP($D6408,Sheet3!$B:$I,2,0)</f>
        <v>8.15-15</v>
      </c>
      <c r="F6408" s="6" t="str">
        <f>+VLOOKUP($D6408,Sheet3!$B:$I,3,0)</f>
        <v>LUG</v>
      </c>
      <c r="G6408" s="6" t="str">
        <f>+VLOOKUP($D6408,Sheet3!$B:$I,4,0)</f>
        <v>NUMAPRIME</v>
      </c>
      <c r="H6408" s="6">
        <f>+VLOOKUP($D6408,Sheet3!$B:$I,5,0)</f>
        <v>7</v>
      </c>
      <c r="I6408" s="6" t="str">
        <f>+VLOOKUP($D6408,Sheet3!$B:$I,6,0)</f>
        <v>P13X</v>
      </c>
      <c r="J6408" s="6" t="str">
        <f>+VLOOKUP($D6408,Sheet3!$B:$I,7,0)</f>
        <v>TOTALSOURCE</v>
      </c>
      <c r="K6408" s="6" t="str">
        <f>+VLOOKUP($D6408,Sheet3!$B:$I,8,0)</f>
        <v>PREMIUM</v>
      </c>
      <c r="L6408" s="6" t="str">
        <f t="shared" si="499"/>
        <v>8.15-15LUG NUMAPRIME 7 P13X TOTALSOURCE PREMIUM</v>
      </c>
      <c r="M6408" s="12" t="s">
        <v>6405</v>
      </c>
      <c r="N6408" s="12" t="str">
        <f t="shared" si="498"/>
        <v>l2203</v>
      </c>
    </row>
    <row r="6409" spans="1:14">
      <c r="A6409" s="14" t="s">
        <v>6453</v>
      </c>
      <c r="B6409" s="6" t="str">
        <f t="shared" si="496"/>
        <v>l220311216</v>
      </c>
      <c r="C6409" s="12">
        <v>251047</v>
      </c>
      <c r="D6409" s="12" t="str">
        <f t="shared" si="497"/>
        <v>p-051047</v>
      </c>
      <c r="E6409" s="6" t="str">
        <f>+VLOOKUP($D6409,Sheet3!$B:$I,2,0)</f>
        <v>7.00-12</v>
      </c>
      <c r="F6409" s="6" t="str">
        <f>+VLOOKUP($D6409,Sheet3!$B:$I,3,0)</f>
        <v>LUG</v>
      </c>
      <c r="G6409" s="6" t="str">
        <f>+VLOOKUP($D6409,Sheet3!$B:$I,4,0)</f>
        <v>NUMA</v>
      </c>
      <c r="H6409" s="6">
        <f>+VLOOKUP($D6409,Sheet3!$B:$I,5,0)</f>
        <v>5</v>
      </c>
      <c r="I6409" s="6" t="str">
        <f>+VLOOKUP($D6409,Sheet3!$B:$I,6,0)</f>
        <v>M12X</v>
      </c>
      <c r="J6409" s="6" t="str">
        <f>+VLOOKUP($D6409,Sheet3!$B:$I,7,0)</f>
        <v>NUMA</v>
      </c>
      <c r="K6409" s="6" t="str">
        <f>+VLOOKUP($D6409,Sheet3!$B:$I,8,0)</f>
        <v>FORTE</v>
      </c>
      <c r="L6409" s="6" t="str">
        <f t="shared" si="499"/>
        <v>7.00-12LUG NUMA 5 M12X NUMA FORTE</v>
      </c>
      <c r="M6409" s="12" t="s">
        <v>6405</v>
      </c>
      <c r="N6409" s="12" t="str">
        <f t="shared" si="498"/>
        <v>l2203</v>
      </c>
    </row>
    <row r="6410" spans="1:14">
      <c r="A6410" s="14" t="s">
        <v>6454</v>
      </c>
      <c r="B6410" s="6" t="str">
        <f t="shared" si="496"/>
        <v>l220312966</v>
      </c>
      <c r="C6410" s="12">
        <v>201425</v>
      </c>
      <c r="D6410" s="12" t="str">
        <f t="shared" si="497"/>
        <v>p-001425</v>
      </c>
      <c r="E6410" s="6" t="str">
        <f>+VLOOKUP($D6410,Sheet3!$B:$I,2,0)</f>
        <v>6.50-10</v>
      </c>
      <c r="F6410" s="6" t="str">
        <f>+VLOOKUP($D6410,Sheet3!$B:$I,3,0)</f>
        <v>LUG</v>
      </c>
      <c r="G6410" s="6" t="str">
        <f>+VLOOKUP($D6410,Sheet3!$B:$I,4,0)</f>
        <v>NUMAPRIME</v>
      </c>
      <c r="H6410" s="6">
        <f>+VLOOKUP($D6410,Sheet3!$B:$I,5,0)</f>
        <v>5</v>
      </c>
      <c r="I6410" s="6" t="str">
        <f>+VLOOKUP($D6410,Sheet3!$B:$I,6,0)</f>
        <v>P13X</v>
      </c>
      <c r="J6410" s="6" t="str">
        <f>+VLOOKUP($D6410,Sheet3!$B:$I,7,0)</f>
        <v>TOTALSOURCE</v>
      </c>
      <c r="K6410" s="6" t="str">
        <f>+VLOOKUP($D6410,Sheet3!$B:$I,8,0)</f>
        <v>PREMIUM</v>
      </c>
      <c r="L6410" s="6" t="str">
        <f t="shared" si="499"/>
        <v>6.50-10LUG NUMAPRIME 5 P13X TOTALSOURCE PREMIUM</v>
      </c>
      <c r="M6410" s="12" t="s">
        <v>6405</v>
      </c>
      <c r="N6410" s="12" t="str">
        <f t="shared" si="498"/>
        <v>l2203</v>
      </c>
    </row>
    <row r="6411" spans="1:14">
      <c r="A6411" s="14" t="s">
        <v>6455</v>
      </c>
      <c r="B6411" s="6" t="str">
        <f t="shared" ref="B6411:B6474" si="500">+MID(A6411,9,10)</f>
        <v>l220312460</v>
      </c>
      <c r="C6411" s="12">
        <v>201414</v>
      </c>
      <c r="D6411" s="12" t="str">
        <f t="shared" si="497"/>
        <v>p-001414</v>
      </c>
      <c r="E6411" s="6" t="str">
        <f>+VLOOKUP($D6411,Sheet3!$B:$I,2,0)</f>
        <v>18X7-8</v>
      </c>
      <c r="F6411" s="6" t="str">
        <f>+VLOOKUP($D6411,Sheet3!$B:$I,3,0)</f>
        <v>LUG</v>
      </c>
      <c r="G6411" s="6" t="str">
        <f>+VLOOKUP($D6411,Sheet3!$B:$I,4,0)</f>
        <v>NUMAPRIME</v>
      </c>
      <c r="H6411" s="6">
        <f>+VLOOKUP($D6411,Sheet3!$B:$I,5,0)</f>
        <v>4.33</v>
      </c>
      <c r="I6411" s="6" t="str">
        <f>+VLOOKUP($D6411,Sheet3!$B:$I,6,0)</f>
        <v>P13X</v>
      </c>
      <c r="J6411" s="6" t="str">
        <f>+VLOOKUP($D6411,Sheet3!$B:$I,7,0)</f>
        <v>TOTALSOURCE</v>
      </c>
      <c r="K6411" s="6" t="str">
        <f>+VLOOKUP($D6411,Sheet3!$B:$I,8,0)</f>
        <v>PREMIUM</v>
      </c>
      <c r="L6411" s="6" t="str">
        <f t="shared" si="499"/>
        <v>18X7-8LUG NUMAPRIME 4.33 P13X TOTALSOURCE PREMIUM</v>
      </c>
      <c r="M6411" s="12" t="s">
        <v>6405</v>
      </c>
      <c r="N6411" s="12" t="str">
        <f t="shared" ref="N6411:N6474" si="501">+MID(A6411,9,5)</f>
        <v>l2203</v>
      </c>
    </row>
    <row r="6412" spans="1:14">
      <c r="A6412" s="14" t="s">
        <v>6456</v>
      </c>
      <c r="B6412" s="6" t="str">
        <f t="shared" si="500"/>
        <v>l220312978</v>
      </c>
      <c r="C6412" s="12">
        <v>201605</v>
      </c>
      <c r="D6412" s="12" t="str">
        <f t="shared" ref="D6412:D6475" si="502">+LEFT(A6412,8)</f>
        <v>p-001605</v>
      </c>
      <c r="E6412" s="6" t="str">
        <f>+VLOOKUP($D6412,Sheet3!$B:$I,2,0)</f>
        <v>8.15-15</v>
      </c>
      <c r="F6412" s="6" t="str">
        <f>+VLOOKUP($D6412,Sheet3!$B:$I,3,0)</f>
        <v>LUG</v>
      </c>
      <c r="G6412" s="6" t="str">
        <f>+VLOOKUP($D6412,Sheet3!$B:$I,4,0)</f>
        <v>NUMAPRIME</v>
      </c>
      <c r="H6412" s="6">
        <f>+VLOOKUP($D6412,Sheet3!$B:$I,5,0)</f>
        <v>7</v>
      </c>
      <c r="I6412" s="6" t="str">
        <f>+VLOOKUP($D6412,Sheet3!$B:$I,6,0)</f>
        <v>P13X</v>
      </c>
      <c r="J6412" s="6" t="str">
        <f>+VLOOKUP($D6412,Sheet3!$B:$I,7,0)</f>
        <v>TOTALSOURCE</v>
      </c>
      <c r="K6412" s="6" t="str">
        <f>+VLOOKUP($D6412,Sheet3!$B:$I,8,0)</f>
        <v>PREMIUM</v>
      </c>
      <c r="L6412" s="6" t="str">
        <f t="shared" si="499"/>
        <v>8.15-15LUG NUMAPRIME 7 P13X TOTALSOURCE PREMIUM</v>
      </c>
      <c r="M6412" s="12" t="s">
        <v>6405</v>
      </c>
      <c r="N6412" s="12" t="str">
        <f t="shared" si="501"/>
        <v>l2203</v>
      </c>
    </row>
    <row r="6413" spans="1:14">
      <c r="A6413" s="14" t="s">
        <v>6457</v>
      </c>
      <c r="B6413" s="6" t="str">
        <f t="shared" si="500"/>
        <v>l220313059</v>
      </c>
      <c r="C6413" s="12">
        <v>201669</v>
      </c>
      <c r="D6413" s="12" t="str">
        <f t="shared" si="502"/>
        <v>p-001669</v>
      </c>
      <c r="E6413" s="6" t="str">
        <f>+VLOOKUP($D6413,Sheet3!$B:$I,2,0)</f>
        <v>6.00-9</v>
      </c>
      <c r="F6413" s="6" t="str">
        <f>+VLOOKUP($D6413,Sheet3!$B:$I,3,0)</f>
        <v>LUG</v>
      </c>
      <c r="G6413" s="6" t="str">
        <f>+VLOOKUP($D6413,Sheet3!$B:$I,4,0)</f>
        <v>NUMAPRIME</v>
      </c>
      <c r="H6413" s="6">
        <f>+VLOOKUP($D6413,Sheet3!$B:$I,5,0)</f>
        <v>4</v>
      </c>
      <c r="I6413" s="6" t="str">
        <f>+VLOOKUP($D6413,Sheet3!$B:$I,6,0)</f>
        <v>P13X</v>
      </c>
      <c r="J6413" s="6" t="str">
        <f>+VLOOKUP($D6413,Sheet3!$B:$I,7,0)</f>
        <v>TOTALSOURCE</v>
      </c>
      <c r="K6413" s="6" t="str">
        <f>+VLOOKUP($D6413,Sheet3!$B:$I,8,0)</f>
        <v>PREMIUM</v>
      </c>
      <c r="L6413" s="6" t="str">
        <f t="shared" si="499"/>
        <v>6.00-9LUG NUMAPRIME 4 P13X TOTALSOURCE PREMIUM</v>
      </c>
      <c r="M6413" s="12" t="s">
        <v>6405</v>
      </c>
      <c r="N6413" s="12" t="str">
        <f t="shared" si="501"/>
        <v>l2203</v>
      </c>
    </row>
    <row r="6414" spans="1:14">
      <c r="A6414" s="14" t="s">
        <v>6458</v>
      </c>
      <c r="B6414" s="6" t="str">
        <f t="shared" si="500"/>
        <v>l220312205</v>
      </c>
      <c r="C6414" s="12">
        <v>251047</v>
      </c>
      <c r="D6414" s="12" t="str">
        <f t="shared" si="502"/>
        <v>p-051047</v>
      </c>
      <c r="E6414" s="6" t="str">
        <f>+VLOOKUP($D6414,Sheet3!$B:$I,2,0)</f>
        <v>7.00-12</v>
      </c>
      <c r="F6414" s="6" t="str">
        <f>+VLOOKUP($D6414,Sheet3!$B:$I,3,0)</f>
        <v>LUG</v>
      </c>
      <c r="G6414" s="6" t="str">
        <f>+VLOOKUP($D6414,Sheet3!$B:$I,4,0)</f>
        <v>NUMA</v>
      </c>
      <c r="H6414" s="6">
        <f>+VLOOKUP($D6414,Sheet3!$B:$I,5,0)</f>
        <v>5</v>
      </c>
      <c r="I6414" s="6" t="str">
        <f>+VLOOKUP($D6414,Sheet3!$B:$I,6,0)</f>
        <v>M12X</v>
      </c>
      <c r="J6414" s="6" t="str">
        <f>+VLOOKUP($D6414,Sheet3!$B:$I,7,0)</f>
        <v>NUMA</v>
      </c>
      <c r="K6414" s="6" t="str">
        <f>+VLOOKUP($D6414,Sheet3!$B:$I,8,0)</f>
        <v>FORTE</v>
      </c>
      <c r="L6414" s="6" t="str">
        <f t="shared" si="499"/>
        <v>7.00-12LUG NUMA 5 M12X NUMA FORTE</v>
      </c>
      <c r="M6414" s="12" t="s">
        <v>6405</v>
      </c>
      <c r="N6414" s="12" t="str">
        <f t="shared" si="501"/>
        <v>l2203</v>
      </c>
    </row>
    <row r="6415" spans="1:14">
      <c r="A6415" s="14" t="s">
        <v>6459</v>
      </c>
      <c r="B6415" s="6" t="str">
        <f t="shared" si="500"/>
        <v>l220311696</v>
      </c>
      <c r="C6415" s="12">
        <v>201605</v>
      </c>
      <c r="D6415" s="12" t="str">
        <f t="shared" si="502"/>
        <v>p-001605</v>
      </c>
      <c r="E6415" s="6" t="str">
        <f>+VLOOKUP($D6415,Sheet3!$B:$I,2,0)</f>
        <v>8.15-15</v>
      </c>
      <c r="F6415" s="6" t="str">
        <f>+VLOOKUP($D6415,Sheet3!$B:$I,3,0)</f>
        <v>LUG</v>
      </c>
      <c r="G6415" s="6" t="str">
        <f>+VLOOKUP($D6415,Sheet3!$B:$I,4,0)</f>
        <v>NUMAPRIME</v>
      </c>
      <c r="H6415" s="6">
        <f>+VLOOKUP($D6415,Sheet3!$B:$I,5,0)</f>
        <v>7</v>
      </c>
      <c r="I6415" s="6" t="str">
        <f>+VLOOKUP($D6415,Sheet3!$B:$I,6,0)</f>
        <v>P13X</v>
      </c>
      <c r="J6415" s="6" t="str">
        <f>+VLOOKUP($D6415,Sheet3!$B:$I,7,0)</f>
        <v>TOTALSOURCE</v>
      </c>
      <c r="K6415" s="6" t="str">
        <f>+VLOOKUP($D6415,Sheet3!$B:$I,8,0)</f>
        <v>PREMIUM</v>
      </c>
      <c r="L6415" s="6" t="str">
        <f t="shared" si="499"/>
        <v>8.15-15LUG NUMAPRIME 7 P13X TOTALSOURCE PREMIUM</v>
      </c>
      <c r="M6415" s="12" t="s">
        <v>6405</v>
      </c>
      <c r="N6415" s="12" t="str">
        <f t="shared" si="501"/>
        <v>l2203</v>
      </c>
    </row>
    <row r="6416" spans="1:14">
      <c r="A6416" s="14" t="s">
        <v>6460</v>
      </c>
      <c r="B6416" s="6" t="str">
        <f t="shared" si="500"/>
        <v>l220312703</v>
      </c>
      <c r="C6416" s="12">
        <v>188820</v>
      </c>
      <c r="D6416" s="12" t="str">
        <f t="shared" si="502"/>
        <v>p-188820</v>
      </c>
      <c r="E6416" s="6" t="str">
        <f>+VLOOKUP($D6416,Sheet3!$B:$I,2,0)</f>
        <v>7.00-12</v>
      </c>
      <c r="F6416" s="6" t="str">
        <f>+VLOOKUP($D6416,Sheet3!$B:$I,3,0)</f>
        <v>LUG</v>
      </c>
      <c r="G6416" s="6" t="str">
        <f>+VLOOKUP($D6416,Sheet3!$B:$I,4,0)</f>
        <v>NUMAPRIME</v>
      </c>
      <c r="H6416" s="6">
        <f>+VLOOKUP($D6416,Sheet3!$B:$I,5,0)</f>
        <v>5</v>
      </c>
      <c r="I6416" s="6" t="str">
        <f>+VLOOKUP($D6416,Sheet3!$B:$I,6,0)</f>
        <v>P134</v>
      </c>
      <c r="J6416" s="6" t="str">
        <f>+VLOOKUP($D6416,Sheet3!$B:$I,7,0)</f>
        <v>NUMAPRIME</v>
      </c>
      <c r="K6416" s="6" t="str">
        <f>+VLOOKUP($D6416,Sheet3!$B:$I,8,0)</f>
        <v>PREMIUM</v>
      </c>
      <c r="L6416" s="6" t="str">
        <f t="shared" si="499"/>
        <v>7.00-12LUG NUMAPRIME 5 P134 NUMAPRIME PREMIUM</v>
      </c>
      <c r="M6416" s="12" t="s">
        <v>6405</v>
      </c>
      <c r="N6416" s="12" t="str">
        <f t="shared" si="501"/>
        <v>l2203</v>
      </c>
    </row>
    <row r="6417" spans="1:14">
      <c r="A6417" s="14" t="s">
        <v>6461</v>
      </c>
      <c r="B6417" s="6" t="str">
        <f t="shared" si="500"/>
        <v>l220312713</v>
      </c>
      <c r="C6417" s="12">
        <v>201414</v>
      </c>
      <c r="D6417" s="12" t="str">
        <f t="shared" si="502"/>
        <v>p-001414</v>
      </c>
      <c r="E6417" s="6" t="str">
        <f>+VLOOKUP($D6417,Sheet3!$B:$I,2,0)</f>
        <v>18X7-8</v>
      </c>
      <c r="F6417" s="6" t="str">
        <f>+VLOOKUP($D6417,Sheet3!$B:$I,3,0)</f>
        <v>LUG</v>
      </c>
      <c r="G6417" s="6" t="str">
        <f>+VLOOKUP($D6417,Sheet3!$B:$I,4,0)</f>
        <v>NUMAPRIME</v>
      </c>
      <c r="H6417" s="6">
        <f>+VLOOKUP($D6417,Sheet3!$B:$I,5,0)</f>
        <v>4.33</v>
      </c>
      <c r="I6417" s="6" t="str">
        <f>+VLOOKUP($D6417,Sheet3!$B:$I,6,0)</f>
        <v>P13X</v>
      </c>
      <c r="J6417" s="6" t="str">
        <f>+VLOOKUP($D6417,Sheet3!$B:$I,7,0)</f>
        <v>TOTALSOURCE</v>
      </c>
      <c r="K6417" s="6" t="str">
        <f>+VLOOKUP($D6417,Sheet3!$B:$I,8,0)</f>
        <v>PREMIUM</v>
      </c>
      <c r="L6417" s="6" t="str">
        <f t="shared" si="499"/>
        <v>18X7-8LUG NUMAPRIME 4.33 P13X TOTALSOURCE PREMIUM</v>
      </c>
      <c r="M6417" s="12" t="s">
        <v>6405</v>
      </c>
      <c r="N6417" s="12" t="str">
        <f t="shared" si="501"/>
        <v>l2203</v>
      </c>
    </row>
    <row r="6418" spans="1:14">
      <c r="A6418" s="14" t="s">
        <v>6462</v>
      </c>
      <c r="B6418" s="6" t="str">
        <f t="shared" si="500"/>
        <v>l220312856</v>
      </c>
      <c r="C6418" s="12">
        <v>201414</v>
      </c>
      <c r="D6418" s="12" t="str">
        <f t="shared" si="502"/>
        <v>p-001414</v>
      </c>
      <c r="E6418" s="6" t="str">
        <f>+VLOOKUP($D6418,Sheet3!$B:$I,2,0)</f>
        <v>18X7-8</v>
      </c>
      <c r="F6418" s="6" t="str">
        <f>+VLOOKUP($D6418,Sheet3!$B:$I,3,0)</f>
        <v>LUG</v>
      </c>
      <c r="G6418" s="6" t="str">
        <f>+VLOOKUP($D6418,Sheet3!$B:$I,4,0)</f>
        <v>NUMAPRIME</v>
      </c>
      <c r="H6418" s="6">
        <f>+VLOOKUP($D6418,Sheet3!$B:$I,5,0)</f>
        <v>4.33</v>
      </c>
      <c r="I6418" s="6" t="str">
        <f>+VLOOKUP($D6418,Sheet3!$B:$I,6,0)</f>
        <v>P13X</v>
      </c>
      <c r="J6418" s="6" t="str">
        <f>+VLOOKUP($D6418,Sheet3!$B:$I,7,0)</f>
        <v>TOTALSOURCE</v>
      </c>
      <c r="K6418" s="6" t="str">
        <f>+VLOOKUP($D6418,Sheet3!$B:$I,8,0)</f>
        <v>PREMIUM</v>
      </c>
      <c r="L6418" s="6" t="str">
        <f t="shared" si="499"/>
        <v>18X7-8LUG NUMAPRIME 4.33 P13X TOTALSOURCE PREMIUM</v>
      </c>
      <c r="M6418" s="12" t="s">
        <v>6405</v>
      </c>
      <c r="N6418" s="12" t="str">
        <f t="shared" si="501"/>
        <v>l2203</v>
      </c>
    </row>
    <row r="6419" spans="1:14">
      <c r="A6419" s="14" t="s">
        <v>6463</v>
      </c>
      <c r="B6419" s="6" t="str">
        <f t="shared" si="500"/>
        <v>l220313009</v>
      </c>
      <c r="C6419" s="12">
        <v>201669</v>
      </c>
      <c r="D6419" s="12" t="str">
        <f t="shared" si="502"/>
        <v>p-001669</v>
      </c>
      <c r="E6419" s="6" t="str">
        <f>+VLOOKUP($D6419,Sheet3!$B:$I,2,0)</f>
        <v>6.00-9</v>
      </c>
      <c r="F6419" s="6" t="str">
        <f>+VLOOKUP($D6419,Sheet3!$B:$I,3,0)</f>
        <v>LUG</v>
      </c>
      <c r="G6419" s="6" t="str">
        <f>+VLOOKUP($D6419,Sheet3!$B:$I,4,0)</f>
        <v>NUMAPRIME</v>
      </c>
      <c r="H6419" s="6">
        <f>+VLOOKUP($D6419,Sheet3!$B:$I,5,0)</f>
        <v>4</v>
      </c>
      <c r="I6419" s="6" t="str">
        <f>+VLOOKUP($D6419,Sheet3!$B:$I,6,0)</f>
        <v>P13X</v>
      </c>
      <c r="J6419" s="6" t="str">
        <f>+VLOOKUP($D6419,Sheet3!$B:$I,7,0)</f>
        <v>TOTALSOURCE</v>
      </c>
      <c r="K6419" s="6" t="str">
        <f>+VLOOKUP($D6419,Sheet3!$B:$I,8,0)</f>
        <v>PREMIUM</v>
      </c>
      <c r="L6419" s="6" t="str">
        <f t="shared" si="499"/>
        <v>6.00-9LUG NUMAPRIME 4 P13X TOTALSOURCE PREMIUM</v>
      </c>
      <c r="M6419" s="12" t="s">
        <v>6405</v>
      </c>
      <c r="N6419" s="12" t="str">
        <f t="shared" si="501"/>
        <v>l2203</v>
      </c>
    </row>
    <row r="6420" spans="1:14">
      <c r="A6420" s="14" t="s">
        <v>6464</v>
      </c>
      <c r="B6420" s="6" t="str">
        <f t="shared" si="500"/>
        <v>l220312621</v>
      </c>
      <c r="C6420" s="12">
        <v>201669</v>
      </c>
      <c r="D6420" s="12" t="str">
        <f t="shared" si="502"/>
        <v>p-001669</v>
      </c>
      <c r="E6420" s="6" t="str">
        <f>+VLOOKUP($D6420,Sheet3!$B:$I,2,0)</f>
        <v>6.00-9</v>
      </c>
      <c r="F6420" s="6" t="str">
        <f>+VLOOKUP($D6420,Sheet3!$B:$I,3,0)</f>
        <v>LUG</v>
      </c>
      <c r="G6420" s="6" t="str">
        <f>+VLOOKUP($D6420,Sheet3!$B:$I,4,0)</f>
        <v>NUMAPRIME</v>
      </c>
      <c r="H6420" s="6">
        <f>+VLOOKUP($D6420,Sheet3!$B:$I,5,0)</f>
        <v>4</v>
      </c>
      <c r="I6420" s="6" t="str">
        <f>+VLOOKUP($D6420,Sheet3!$B:$I,6,0)</f>
        <v>P13X</v>
      </c>
      <c r="J6420" s="6" t="str">
        <f>+VLOOKUP($D6420,Sheet3!$B:$I,7,0)</f>
        <v>TOTALSOURCE</v>
      </c>
      <c r="K6420" s="6" t="str">
        <f>+VLOOKUP($D6420,Sheet3!$B:$I,8,0)</f>
        <v>PREMIUM</v>
      </c>
      <c r="L6420" s="6" t="str">
        <f t="shared" si="499"/>
        <v>6.00-9LUG NUMAPRIME 4 P13X TOTALSOURCE PREMIUM</v>
      </c>
      <c r="M6420" s="12" t="s">
        <v>6405</v>
      </c>
      <c r="N6420" s="12" t="str">
        <f t="shared" si="501"/>
        <v>l2203</v>
      </c>
    </row>
    <row r="6421" spans="1:14">
      <c r="A6421" s="14" t="s">
        <v>6465</v>
      </c>
      <c r="B6421" s="6" t="str">
        <f t="shared" si="500"/>
        <v>l220312685</v>
      </c>
      <c r="C6421" s="12">
        <v>201414</v>
      </c>
      <c r="D6421" s="12" t="str">
        <f t="shared" si="502"/>
        <v>p-001414</v>
      </c>
      <c r="E6421" s="6" t="str">
        <f>+VLOOKUP($D6421,Sheet3!$B:$I,2,0)</f>
        <v>18X7-8</v>
      </c>
      <c r="F6421" s="6" t="str">
        <f>+VLOOKUP($D6421,Sheet3!$B:$I,3,0)</f>
        <v>LUG</v>
      </c>
      <c r="G6421" s="6" t="str">
        <f>+VLOOKUP($D6421,Sheet3!$B:$I,4,0)</f>
        <v>NUMAPRIME</v>
      </c>
      <c r="H6421" s="6">
        <f>+VLOOKUP($D6421,Sheet3!$B:$I,5,0)</f>
        <v>4.33</v>
      </c>
      <c r="I6421" s="6" t="str">
        <f>+VLOOKUP($D6421,Sheet3!$B:$I,6,0)</f>
        <v>P13X</v>
      </c>
      <c r="J6421" s="6" t="str">
        <f>+VLOOKUP($D6421,Sheet3!$B:$I,7,0)</f>
        <v>TOTALSOURCE</v>
      </c>
      <c r="K6421" s="6" t="str">
        <f>+VLOOKUP($D6421,Sheet3!$B:$I,8,0)</f>
        <v>PREMIUM</v>
      </c>
      <c r="L6421" s="6" t="str">
        <f t="shared" si="499"/>
        <v>18X7-8LUG NUMAPRIME 4.33 P13X TOTALSOURCE PREMIUM</v>
      </c>
      <c r="M6421" s="12" t="s">
        <v>6405</v>
      </c>
      <c r="N6421" s="12" t="str">
        <f t="shared" si="501"/>
        <v>l2203</v>
      </c>
    </row>
    <row r="6422" spans="1:14">
      <c r="A6422" s="14" t="s">
        <v>6466</v>
      </c>
      <c r="B6422" s="6" t="str">
        <f t="shared" si="500"/>
        <v>l220309558</v>
      </c>
      <c r="C6422" s="12">
        <v>190325</v>
      </c>
      <c r="D6422" s="12" t="str">
        <f t="shared" si="502"/>
        <v>p-190325</v>
      </c>
      <c r="E6422" s="6" t="str">
        <f>+VLOOKUP($D6422,Sheet3!$B:$I,2,0)</f>
        <v>7.00-15</v>
      </c>
      <c r="F6422" s="6" t="str">
        <f>+VLOOKUP($D6422,Sheet3!$B:$I,3,0)</f>
        <v>LUG</v>
      </c>
      <c r="G6422" s="6" t="str">
        <f>+VLOOKUP($D6422,Sheet3!$B:$I,4,0)</f>
        <v>NUMAPRIME</v>
      </c>
      <c r="H6422" s="6">
        <f>+VLOOKUP($D6422,Sheet3!$B:$I,5,0)</f>
        <v>5.5</v>
      </c>
      <c r="I6422" s="6" t="str">
        <f>+VLOOKUP($D6422,Sheet3!$B:$I,6,0)</f>
        <v>P73X</v>
      </c>
      <c r="J6422" s="6" t="str">
        <f>+VLOOKUP($D6422,Sheet3!$B:$I,7,0)</f>
        <v>NUMAPRIME</v>
      </c>
      <c r="K6422" s="6" t="str">
        <f>+VLOOKUP($D6422,Sheet3!$B:$I,8,0)</f>
        <v>ULTRA</v>
      </c>
      <c r="L6422" s="6" t="str">
        <f t="shared" si="499"/>
        <v>7.00-15LUG NUMAPRIME 5.5 P73X NUMAPRIME ULTRA</v>
      </c>
      <c r="M6422" s="12" t="s">
        <v>6405</v>
      </c>
      <c r="N6422" s="12" t="str">
        <f t="shared" si="501"/>
        <v>l2203</v>
      </c>
    </row>
    <row r="6423" spans="1:14">
      <c r="A6423" s="14" t="s">
        <v>6467</v>
      </c>
      <c r="B6423" s="6" t="str">
        <f t="shared" si="500"/>
        <v>l220304924</v>
      </c>
      <c r="C6423" s="12">
        <v>251047</v>
      </c>
      <c r="D6423" s="12" t="str">
        <f t="shared" si="502"/>
        <v>p-051047</v>
      </c>
      <c r="E6423" s="6" t="str">
        <f>+VLOOKUP($D6423,Sheet3!$B:$I,2,0)</f>
        <v>7.00-12</v>
      </c>
      <c r="F6423" s="6" t="str">
        <f>+VLOOKUP($D6423,Sheet3!$B:$I,3,0)</f>
        <v>LUG</v>
      </c>
      <c r="G6423" s="6" t="str">
        <f>+VLOOKUP($D6423,Sheet3!$B:$I,4,0)</f>
        <v>NUMA</v>
      </c>
      <c r="H6423" s="6">
        <f>+VLOOKUP($D6423,Sheet3!$B:$I,5,0)</f>
        <v>5</v>
      </c>
      <c r="I6423" s="6" t="str">
        <f>+VLOOKUP($D6423,Sheet3!$B:$I,6,0)</f>
        <v>M12X</v>
      </c>
      <c r="J6423" s="6" t="str">
        <f>+VLOOKUP($D6423,Sheet3!$B:$I,7,0)</f>
        <v>NUMA</v>
      </c>
      <c r="K6423" s="6" t="str">
        <f>+VLOOKUP($D6423,Sheet3!$B:$I,8,0)</f>
        <v>FORTE</v>
      </c>
      <c r="L6423" s="6" t="str">
        <f t="shared" si="499"/>
        <v>7.00-12LUG NUMA 5 M12X NUMA FORTE</v>
      </c>
      <c r="M6423" s="12" t="s">
        <v>6405</v>
      </c>
      <c r="N6423" s="12" t="str">
        <f t="shared" si="501"/>
        <v>l2203</v>
      </c>
    </row>
    <row r="6424" spans="1:14">
      <c r="A6424" s="14" t="s">
        <v>6468</v>
      </c>
      <c r="B6424" s="6" t="str">
        <f t="shared" si="500"/>
        <v>l220306710</v>
      </c>
      <c r="C6424" s="12">
        <v>248377</v>
      </c>
      <c r="D6424" s="12" t="str">
        <f t="shared" si="502"/>
        <v>p-048377</v>
      </c>
      <c r="E6424" s="6" t="str">
        <f>+VLOOKUP($D6424,Sheet3!$B:$I,2,0)</f>
        <v>7.00-12</v>
      </c>
      <c r="F6424" s="6" t="str">
        <f>+VLOOKUP($D6424,Sheet3!$B:$I,3,0)</f>
        <v>LUG</v>
      </c>
      <c r="G6424" s="6" t="str">
        <f>+VLOOKUP($D6424,Sheet3!$B:$I,4,0)</f>
        <v>NUMA</v>
      </c>
      <c r="H6424" s="6">
        <f>+VLOOKUP($D6424,Sheet3!$B:$I,5,0)</f>
        <v>5</v>
      </c>
      <c r="I6424" s="6" t="str">
        <f>+VLOOKUP($D6424,Sheet3!$B:$I,6,0)</f>
        <v>P13X</v>
      </c>
      <c r="J6424" s="6" t="str">
        <f>+VLOOKUP($D6424,Sheet3!$B:$I,7,0)</f>
        <v>NUMA</v>
      </c>
      <c r="K6424" s="6" t="str">
        <f>+VLOOKUP($D6424,Sheet3!$B:$I,8,0)</f>
        <v>PREMIUM</v>
      </c>
      <c r="L6424" s="6" t="str">
        <f t="shared" si="499"/>
        <v>7.00-12LUG NUMA 5 P13X NUMA PREMIUM</v>
      </c>
      <c r="M6424" s="12" t="s">
        <v>6405</v>
      </c>
      <c r="N6424" s="12" t="str">
        <f t="shared" si="501"/>
        <v>l2203</v>
      </c>
    </row>
    <row r="6425" spans="1:14">
      <c r="A6425" s="14" t="s">
        <v>6469</v>
      </c>
      <c r="B6425" s="6" t="str">
        <f t="shared" si="500"/>
        <v>l220312338</v>
      </c>
      <c r="C6425" s="12">
        <v>188820</v>
      </c>
      <c r="D6425" s="12" t="str">
        <f t="shared" si="502"/>
        <v>p-188820</v>
      </c>
      <c r="E6425" s="6" t="str">
        <f>+VLOOKUP($D6425,Sheet3!$B:$I,2,0)</f>
        <v>7.00-12</v>
      </c>
      <c r="F6425" s="6" t="str">
        <f>+VLOOKUP($D6425,Sheet3!$B:$I,3,0)</f>
        <v>LUG</v>
      </c>
      <c r="G6425" s="6" t="str">
        <f>+VLOOKUP($D6425,Sheet3!$B:$I,4,0)</f>
        <v>NUMAPRIME</v>
      </c>
      <c r="H6425" s="6">
        <f>+VLOOKUP($D6425,Sheet3!$B:$I,5,0)</f>
        <v>5</v>
      </c>
      <c r="I6425" s="6" t="str">
        <f>+VLOOKUP($D6425,Sheet3!$B:$I,6,0)</f>
        <v>P134</v>
      </c>
      <c r="J6425" s="6" t="str">
        <f>+VLOOKUP($D6425,Sheet3!$B:$I,7,0)</f>
        <v>NUMAPRIME</v>
      </c>
      <c r="K6425" s="6" t="str">
        <f>+VLOOKUP($D6425,Sheet3!$B:$I,8,0)</f>
        <v>PREMIUM</v>
      </c>
      <c r="L6425" s="6" t="str">
        <f t="shared" si="499"/>
        <v>7.00-12LUG NUMAPRIME 5 P134 NUMAPRIME PREMIUM</v>
      </c>
      <c r="M6425" s="12" t="s">
        <v>6405</v>
      </c>
      <c r="N6425" s="12" t="str">
        <f t="shared" si="501"/>
        <v>l2203</v>
      </c>
    </row>
    <row r="6426" spans="1:14">
      <c r="A6426" s="14" t="s">
        <v>6470</v>
      </c>
      <c r="B6426" s="6" t="str">
        <f t="shared" si="500"/>
        <v>l220312807</v>
      </c>
      <c r="C6426" s="12">
        <v>201414</v>
      </c>
      <c r="D6426" s="12" t="str">
        <f t="shared" si="502"/>
        <v>p-001414</v>
      </c>
      <c r="E6426" s="6" t="str">
        <f>+VLOOKUP($D6426,Sheet3!$B:$I,2,0)</f>
        <v>18X7-8</v>
      </c>
      <c r="F6426" s="6" t="str">
        <f>+VLOOKUP($D6426,Sheet3!$B:$I,3,0)</f>
        <v>LUG</v>
      </c>
      <c r="G6426" s="6" t="str">
        <f>+VLOOKUP($D6426,Sheet3!$B:$I,4,0)</f>
        <v>NUMAPRIME</v>
      </c>
      <c r="H6426" s="6">
        <f>+VLOOKUP($D6426,Sheet3!$B:$I,5,0)</f>
        <v>4.33</v>
      </c>
      <c r="I6426" s="6" t="str">
        <f>+VLOOKUP($D6426,Sheet3!$B:$I,6,0)</f>
        <v>P13X</v>
      </c>
      <c r="J6426" s="6" t="str">
        <f>+VLOOKUP($D6426,Sheet3!$B:$I,7,0)</f>
        <v>TOTALSOURCE</v>
      </c>
      <c r="K6426" s="6" t="str">
        <f>+VLOOKUP($D6426,Sheet3!$B:$I,8,0)</f>
        <v>PREMIUM</v>
      </c>
      <c r="L6426" s="6" t="str">
        <f t="shared" si="499"/>
        <v>18X7-8LUG NUMAPRIME 4.33 P13X TOTALSOURCE PREMIUM</v>
      </c>
      <c r="M6426" s="12" t="s">
        <v>6405</v>
      </c>
      <c r="N6426" s="12" t="str">
        <f t="shared" si="501"/>
        <v>l2203</v>
      </c>
    </row>
    <row r="6427" spans="1:14">
      <c r="A6427" s="14" t="s">
        <v>6471</v>
      </c>
      <c r="B6427" s="6" t="str">
        <f t="shared" si="500"/>
        <v>l220307928</v>
      </c>
      <c r="C6427" s="12">
        <v>249701</v>
      </c>
      <c r="D6427" s="12" t="str">
        <f t="shared" si="502"/>
        <v>p-049701</v>
      </c>
      <c r="E6427" s="6" t="str">
        <f>+VLOOKUP($D6427,Sheet3!$B:$I,2,0)</f>
        <v>6.00-9</v>
      </c>
      <c r="F6427" s="6" t="str">
        <f>+VLOOKUP($D6427,Sheet3!$B:$I,3,0)</f>
        <v>LUG</v>
      </c>
      <c r="G6427" s="6" t="str">
        <f>+VLOOKUP($D6427,Sheet3!$B:$I,4,0)</f>
        <v>NUMA</v>
      </c>
      <c r="H6427" s="6">
        <f>+VLOOKUP($D6427,Sheet3!$B:$I,5,0)</f>
        <v>4</v>
      </c>
      <c r="I6427" s="6" t="str">
        <f>+VLOOKUP($D6427,Sheet3!$B:$I,6,0)</f>
        <v>P13X</v>
      </c>
      <c r="J6427" s="6" t="str">
        <f>+VLOOKUP($D6427,Sheet3!$B:$I,7,0)</f>
        <v>NUMA</v>
      </c>
      <c r="K6427" s="6" t="str">
        <f>+VLOOKUP($D6427,Sheet3!$B:$I,8,0)</f>
        <v>PREMIUM</v>
      </c>
      <c r="L6427" s="6" t="str">
        <f t="shared" si="499"/>
        <v>6.00-9LUG NUMA 4 P13X NUMA PREMIUM</v>
      </c>
      <c r="M6427" s="12" t="s">
        <v>6405</v>
      </c>
      <c r="N6427" s="12" t="str">
        <f t="shared" si="501"/>
        <v>l2203</v>
      </c>
    </row>
    <row r="6428" spans="1:14">
      <c r="A6428" s="14" t="s">
        <v>6472</v>
      </c>
      <c r="B6428" s="6" t="str">
        <f t="shared" si="500"/>
        <v>l220313124</v>
      </c>
      <c r="C6428" s="12">
        <v>201669</v>
      </c>
      <c r="D6428" s="12" t="str">
        <f t="shared" si="502"/>
        <v>p-001669</v>
      </c>
      <c r="E6428" s="6" t="str">
        <f>+VLOOKUP($D6428,Sheet3!$B:$I,2,0)</f>
        <v>6.00-9</v>
      </c>
      <c r="F6428" s="6" t="str">
        <f>+VLOOKUP($D6428,Sheet3!$B:$I,3,0)</f>
        <v>LUG</v>
      </c>
      <c r="G6428" s="6" t="str">
        <f>+VLOOKUP($D6428,Sheet3!$B:$I,4,0)</f>
        <v>NUMAPRIME</v>
      </c>
      <c r="H6428" s="6">
        <f>+VLOOKUP($D6428,Sheet3!$B:$I,5,0)</f>
        <v>4</v>
      </c>
      <c r="I6428" s="6" t="str">
        <f>+VLOOKUP($D6428,Sheet3!$B:$I,6,0)</f>
        <v>P13X</v>
      </c>
      <c r="J6428" s="6" t="str">
        <f>+VLOOKUP($D6428,Sheet3!$B:$I,7,0)</f>
        <v>TOTALSOURCE</v>
      </c>
      <c r="K6428" s="6" t="str">
        <f>+VLOOKUP($D6428,Sheet3!$B:$I,8,0)</f>
        <v>PREMIUM</v>
      </c>
      <c r="L6428" s="6" t="str">
        <f t="shared" si="499"/>
        <v>6.00-9LUG NUMAPRIME 4 P13X TOTALSOURCE PREMIUM</v>
      </c>
      <c r="M6428" s="12" t="s">
        <v>6405</v>
      </c>
      <c r="N6428" s="12" t="str">
        <f t="shared" si="501"/>
        <v>l2203</v>
      </c>
    </row>
    <row r="6429" spans="1:14">
      <c r="A6429" s="14" t="s">
        <v>6473</v>
      </c>
      <c r="B6429" s="6" t="str">
        <f t="shared" si="500"/>
        <v>l220313720</v>
      </c>
      <c r="C6429" s="12">
        <v>200691</v>
      </c>
      <c r="D6429" s="12" t="str">
        <f t="shared" si="502"/>
        <v>p-000691</v>
      </c>
      <c r="E6429" s="6" t="str">
        <f>+VLOOKUP($D6429,Sheet3!$B:$I,2,0)</f>
        <v>22X9X16</v>
      </c>
      <c r="F6429" s="6" t="str">
        <f>+VLOOKUP($D6429,Sheet3!$B:$I,3,0)</f>
        <v>SAT</v>
      </c>
      <c r="G6429" s="6" t="str">
        <f>+VLOOKUP($D6429,Sheet3!$B:$I,4,0)</f>
        <v>NUMA</v>
      </c>
      <c r="H6429" s="6">
        <f>+VLOOKUP($D6429,Sheet3!$B:$I,5,0)</f>
        <v>0</v>
      </c>
      <c r="I6429" s="6" t="str">
        <f>+VLOOKUP($D6429,Sheet3!$B:$I,6,0)</f>
        <v>P5</v>
      </c>
      <c r="J6429" s="6" t="str">
        <f>+VLOOKUP($D6429,Sheet3!$B:$I,7,0)</f>
        <v>GALAXYYMSDS</v>
      </c>
      <c r="K6429" s="6" t="str">
        <f>+VLOOKUP($D6429,Sheet3!$B:$I,8,0)</f>
        <v>P</v>
      </c>
      <c r="L6429" s="6" t="str">
        <f t="shared" si="499"/>
        <v>22X9X16SAT NUMA 0 P5 GALAXYYMSDS P</v>
      </c>
      <c r="M6429" s="12" t="s">
        <v>6474</v>
      </c>
      <c r="N6429" s="12" t="str">
        <f t="shared" si="501"/>
        <v>l2203</v>
      </c>
    </row>
    <row r="6430" spans="1:14">
      <c r="A6430" s="14" t="s">
        <v>6475</v>
      </c>
      <c r="B6430" s="6" t="str">
        <f t="shared" si="500"/>
        <v>l220307681</v>
      </c>
      <c r="C6430" s="12">
        <v>249701</v>
      </c>
      <c r="D6430" s="12" t="str">
        <f t="shared" si="502"/>
        <v>p-049701</v>
      </c>
      <c r="E6430" s="6" t="str">
        <f>+VLOOKUP($D6430,Sheet3!$B:$I,2,0)</f>
        <v>6.00-9</v>
      </c>
      <c r="F6430" s="6" t="str">
        <f>+VLOOKUP($D6430,Sheet3!$B:$I,3,0)</f>
        <v>LUG</v>
      </c>
      <c r="G6430" s="6" t="str">
        <f>+VLOOKUP($D6430,Sheet3!$B:$I,4,0)</f>
        <v>NUMA</v>
      </c>
      <c r="H6430" s="6">
        <f>+VLOOKUP($D6430,Sheet3!$B:$I,5,0)</f>
        <v>4</v>
      </c>
      <c r="I6430" s="6" t="str">
        <f>+VLOOKUP($D6430,Sheet3!$B:$I,6,0)</f>
        <v>P13X</v>
      </c>
      <c r="J6430" s="6" t="str">
        <f>+VLOOKUP($D6430,Sheet3!$B:$I,7,0)</f>
        <v>NUMA</v>
      </c>
      <c r="K6430" s="6" t="str">
        <f>+VLOOKUP($D6430,Sheet3!$B:$I,8,0)</f>
        <v>PREMIUM</v>
      </c>
      <c r="L6430" s="6" t="str">
        <f t="shared" si="499"/>
        <v>6.00-9LUG NUMA 4 P13X NUMA PREMIUM</v>
      </c>
      <c r="M6430" s="12" t="s">
        <v>6474</v>
      </c>
      <c r="N6430" s="12" t="str">
        <f t="shared" si="501"/>
        <v>l2203</v>
      </c>
    </row>
    <row r="6431" spans="1:14">
      <c r="A6431" s="14" t="s">
        <v>6476</v>
      </c>
      <c r="B6431" s="6" t="str">
        <f t="shared" si="500"/>
        <v>l220313079</v>
      </c>
      <c r="C6431" s="12">
        <v>201425</v>
      </c>
      <c r="D6431" s="12" t="str">
        <f t="shared" si="502"/>
        <v>p-001425</v>
      </c>
      <c r="E6431" s="6" t="str">
        <f>+VLOOKUP($D6431,Sheet3!$B:$I,2,0)</f>
        <v>6.50-10</v>
      </c>
      <c r="F6431" s="6" t="str">
        <f>+VLOOKUP($D6431,Sheet3!$B:$I,3,0)</f>
        <v>LUG</v>
      </c>
      <c r="G6431" s="6" t="str">
        <f>+VLOOKUP($D6431,Sheet3!$B:$I,4,0)</f>
        <v>NUMAPRIME</v>
      </c>
      <c r="H6431" s="6">
        <f>+VLOOKUP($D6431,Sheet3!$B:$I,5,0)</f>
        <v>5</v>
      </c>
      <c r="I6431" s="6" t="str">
        <f>+VLOOKUP($D6431,Sheet3!$B:$I,6,0)</f>
        <v>P13X</v>
      </c>
      <c r="J6431" s="6" t="str">
        <f>+VLOOKUP($D6431,Sheet3!$B:$I,7,0)</f>
        <v>TOTALSOURCE</v>
      </c>
      <c r="K6431" s="6" t="str">
        <f>+VLOOKUP($D6431,Sheet3!$B:$I,8,0)</f>
        <v>PREMIUM</v>
      </c>
      <c r="L6431" s="6" t="str">
        <f t="shared" si="499"/>
        <v>6.50-10LUG NUMAPRIME 5 P13X TOTALSOURCE PREMIUM</v>
      </c>
      <c r="M6431" s="12" t="s">
        <v>6474</v>
      </c>
      <c r="N6431" s="12" t="str">
        <f t="shared" si="501"/>
        <v>l2203</v>
      </c>
    </row>
    <row r="6432" spans="1:14">
      <c r="A6432" s="14" t="s">
        <v>6477</v>
      </c>
      <c r="B6432" s="6" t="str">
        <f t="shared" si="500"/>
        <v>l220309358</v>
      </c>
      <c r="C6432" s="12">
        <v>248377</v>
      </c>
      <c r="D6432" s="12" t="str">
        <f t="shared" si="502"/>
        <v>p-048377</v>
      </c>
      <c r="E6432" s="6" t="str">
        <f>+VLOOKUP($D6432,Sheet3!$B:$I,2,0)</f>
        <v>7.00-12</v>
      </c>
      <c r="F6432" s="6" t="str">
        <f>+VLOOKUP($D6432,Sheet3!$B:$I,3,0)</f>
        <v>LUG</v>
      </c>
      <c r="G6432" s="6" t="str">
        <f>+VLOOKUP($D6432,Sheet3!$B:$I,4,0)</f>
        <v>NUMA</v>
      </c>
      <c r="H6432" s="6">
        <f>+VLOOKUP($D6432,Sheet3!$B:$I,5,0)</f>
        <v>5</v>
      </c>
      <c r="I6432" s="6" t="str">
        <f>+VLOOKUP($D6432,Sheet3!$B:$I,6,0)</f>
        <v>P13X</v>
      </c>
      <c r="J6432" s="6" t="str">
        <f>+VLOOKUP($D6432,Sheet3!$B:$I,7,0)</f>
        <v>NUMA</v>
      </c>
      <c r="K6432" s="6" t="str">
        <f>+VLOOKUP($D6432,Sheet3!$B:$I,8,0)</f>
        <v>PREMIUM</v>
      </c>
      <c r="L6432" s="6" t="str">
        <f t="shared" si="499"/>
        <v>7.00-12LUG NUMA 5 P13X NUMA PREMIUM</v>
      </c>
      <c r="M6432" s="12" t="s">
        <v>6474</v>
      </c>
      <c r="N6432" s="12" t="str">
        <f t="shared" si="501"/>
        <v>l2203</v>
      </c>
    </row>
    <row r="6433" spans="1:14">
      <c r="A6433" s="14" t="s">
        <v>6478</v>
      </c>
      <c r="B6433" s="6" t="str">
        <f t="shared" si="500"/>
        <v>l220313625</v>
      </c>
      <c r="C6433" s="12">
        <v>200577</v>
      </c>
      <c r="D6433" s="12" t="str">
        <f t="shared" si="502"/>
        <v>p-000577</v>
      </c>
      <c r="E6433" s="6" t="str">
        <f>+VLOOKUP($D6433,Sheet3!$B:$I,2,0)</f>
        <v>21X7X15</v>
      </c>
      <c r="F6433" s="6" t="str">
        <f>+VLOOKUP($D6433,Sheet3!$B:$I,3,0)</f>
        <v>SAT</v>
      </c>
      <c r="G6433" s="6" t="str">
        <f>+VLOOKUP($D6433,Sheet3!$B:$I,4,0)</f>
        <v>NUMA</v>
      </c>
      <c r="H6433" s="6">
        <f>+VLOOKUP($D6433,Sheet3!$B:$I,5,0)</f>
        <v>0</v>
      </c>
      <c r="I6433" s="6" t="str">
        <f>+VLOOKUP($D6433,Sheet3!$B:$I,6,0)</f>
        <v>P5</v>
      </c>
      <c r="J6433" s="6" t="str">
        <f>+VLOOKUP($D6433,Sheet3!$B:$I,7,0)</f>
        <v>GALAXYYMSDS</v>
      </c>
      <c r="K6433" s="6" t="str">
        <f>+VLOOKUP($D6433,Sheet3!$B:$I,8,0)</f>
        <v>P</v>
      </c>
      <c r="L6433" s="6" t="str">
        <f t="shared" si="499"/>
        <v>21X7X15SAT NUMA 0 P5 GALAXYYMSDS P</v>
      </c>
      <c r="M6433" s="12" t="s">
        <v>6474</v>
      </c>
      <c r="N6433" s="12" t="str">
        <f t="shared" si="501"/>
        <v>l2203</v>
      </c>
    </row>
    <row r="6434" spans="1:14">
      <c r="A6434" s="14" t="s">
        <v>6479</v>
      </c>
      <c r="B6434" s="6" t="str">
        <f t="shared" si="500"/>
        <v>l220313647</v>
      </c>
      <c r="C6434" s="12">
        <v>200577</v>
      </c>
      <c r="D6434" s="12" t="str">
        <f t="shared" si="502"/>
        <v>p-000577</v>
      </c>
      <c r="E6434" s="6" t="str">
        <f>+VLOOKUP($D6434,Sheet3!$B:$I,2,0)</f>
        <v>21X7X15</v>
      </c>
      <c r="F6434" s="6" t="str">
        <f>+VLOOKUP($D6434,Sheet3!$B:$I,3,0)</f>
        <v>SAT</v>
      </c>
      <c r="G6434" s="6" t="str">
        <f>+VLOOKUP($D6434,Sheet3!$B:$I,4,0)</f>
        <v>NUMA</v>
      </c>
      <c r="H6434" s="6">
        <f>+VLOOKUP($D6434,Sheet3!$B:$I,5,0)</f>
        <v>0</v>
      </c>
      <c r="I6434" s="6" t="str">
        <f>+VLOOKUP($D6434,Sheet3!$B:$I,6,0)</f>
        <v>P5</v>
      </c>
      <c r="J6434" s="6" t="str">
        <f>+VLOOKUP($D6434,Sheet3!$B:$I,7,0)</f>
        <v>GALAXYYMSDS</v>
      </c>
      <c r="K6434" s="6" t="str">
        <f>+VLOOKUP($D6434,Sheet3!$B:$I,8,0)</f>
        <v>P</v>
      </c>
      <c r="L6434" s="6" t="str">
        <f t="shared" si="499"/>
        <v>21X7X15SAT NUMA 0 P5 GALAXYYMSDS P</v>
      </c>
      <c r="M6434" s="12" t="s">
        <v>6474</v>
      </c>
      <c r="N6434" s="12" t="str">
        <f t="shared" si="501"/>
        <v>l2203</v>
      </c>
    </row>
    <row r="6435" spans="1:14">
      <c r="A6435" s="14" t="s">
        <v>6480</v>
      </c>
      <c r="B6435" s="6" t="str">
        <f t="shared" si="500"/>
        <v>l220313624</v>
      </c>
      <c r="C6435" s="12">
        <v>200577</v>
      </c>
      <c r="D6435" s="12" t="str">
        <f t="shared" si="502"/>
        <v>p-000577</v>
      </c>
      <c r="E6435" s="6" t="str">
        <f>+VLOOKUP($D6435,Sheet3!$B:$I,2,0)</f>
        <v>21X7X15</v>
      </c>
      <c r="F6435" s="6" t="str">
        <f>+VLOOKUP($D6435,Sheet3!$B:$I,3,0)</f>
        <v>SAT</v>
      </c>
      <c r="G6435" s="6" t="str">
        <f>+VLOOKUP($D6435,Sheet3!$B:$I,4,0)</f>
        <v>NUMA</v>
      </c>
      <c r="H6435" s="6">
        <f>+VLOOKUP($D6435,Sheet3!$B:$I,5,0)</f>
        <v>0</v>
      </c>
      <c r="I6435" s="6" t="str">
        <f>+VLOOKUP($D6435,Sheet3!$B:$I,6,0)</f>
        <v>P5</v>
      </c>
      <c r="J6435" s="6" t="str">
        <f>+VLOOKUP($D6435,Sheet3!$B:$I,7,0)</f>
        <v>GALAXYYMSDS</v>
      </c>
      <c r="K6435" s="6" t="str">
        <f>+VLOOKUP($D6435,Sheet3!$B:$I,8,0)</f>
        <v>P</v>
      </c>
      <c r="L6435" s="6" t="str">
        <f t="shared" si="499"/>
        <v>21X7X15SAT NUMA 0 P5 GALAXYYMSDS P</v>
      </c>
      <c r="M6435" s="12" t="s">
        <v>6474</v>
      </c>
      <c r="N6435" s="12" t="str">
        <f t="shared" si="501"/>
        <v>l2203</v>
      </c>
    </row>
    <row r="6436" spans="1:14">
      <c r="A6436" s="14" t="s">
        <v>6481</v>
      </c>
      <c r="B6436" s="6" t="str">
        <f t="shared" si="500"/>
        <v>l220313674</v>
      </c>
      <c r="C6436" s="12">
        <v>200577</v>
      </c>
      <c r="D6436" s="12" t="str">
        <f t="shared" si="502"/>
        <v>p-000577</v>
      </c>
      <c r="E6436" s="6" t="str">
        <f>+VLOOKUP($D6436,Sheet3!$B:$I,2,0)</f>
        <v>21X7X15</v>
      </c>
      <c r="F6436" s="6" t="str">
        <f>+VLOOKUP($D6436,Sheet3!$B:$I,3,0)</f>
        <v>SAT</v>
      </c>
      <c r="G6436" s="6" t="str">
        <f>+VLOOKUP($D6436,Sheet3!$B:$I,4,0)</f>
        <v>NUMA</v>
      </c>
      <c r="H6436" s="6">
        <f>+VLOOKUP($D6436,Sheet3!$B:$I,5,0)</f>
        <v>0</v>
      </c>
      <c r="I6436" s="6" t="str">
        <f>+VLOOKUP($D6436,Sheet3!$B:$I,6,0)</f>
        <v>P5</v>
      </c>
      <c r="J6436" s="6" t="str">
        <f>+VLOOKUP($D6436,Sheet3!$B:$I,7,0)</f>
        <v>GALAXYYMSDS</v>
      </c>
      <c r="K6436" s="6" t="str">
        <f>+VLOOKUP($D6436,Sheet3!$B:$I,8,0)</f>
        <v>P</v>
      </c>
      <c r="L6436" s="6" t="str">
        <f t="shared" si="499"/>
        <v>21X7X15SAT NUMA 0 P5 GALAXYYMSDS P</v>
      </c>
      <c r="M6436" s="12" t="s">
        <v>6474</v>
      </c>
      <c r="N6436" s="12" t="str">
        <f t="shared" si="501"/>
        <v>l2203</v>
      </c>
    </row>
    <row r="6437" spans="1:14">
      <c r="A6437" s="14" t="s">
        <v>6482</v>
      </c>
      <c r="B6437" s="6" t="str">
        <f t="shared" si="500"/>
        <v>l220313675</v>
      </c>
      <c r="C6437" s="12">
        <v>200577</v>
      </c>
      <c r="D6437" s="12" t="str">
        <f t="shared" si="502"/>
        <v>p-000577</v>
      </c>
      <c r="E6437" s="6" t="str">
        <f>+VLOOKUP($D6437,Sheet3!$B:$I,2,0)</f>
        <v>21X7X15</v>
      </c>
      <c r="F6437" s="6" t="str">
        <f>+VLOOKUP($D6437,Sheet3!$B:$I,3,0)</f>
        <v>SAT</v>
      </c>
      <c r="G6437" s="6" t="str">
        <f>+VLOOKUP($D6437,Sheet3!$B:$I,4,0)</f>
        <v>NUMA</v>
      </c>
      <c r="H6437" s="6">
        <f>+VLOOKUP($D6437,Sheet3!$B:$I,5,0)</f>
        <v>0</v>
      </c>
      <c r="I6437" s="6" t="str">
        <f>+VLOOKUP($D6437,Sheet3!$B:$I,6,0)</f>
        <v>P5</v>
      </c>
      <c r="J6437" s="6" t="str">
        <f>+VLOOKUP($D6437,Sheet3!$B:$I,7,0)</f>
        <v>GALAXYYMSDS</v>
      </c>
      <c r="K6437" s="6" t="str">
        <f>+VLOOKUP($D6437,Sheet3!$B:$I,8,0)</f>
        <v>P</v>
      </c>
      <c r="L6437" s="6" t="str">
        <f t="shared" si="499"/>
        <v>21X7X15SAT NUMA 0 P5 GALAXYYMSDS P</v>
      </c>
      <c r="M6437" s="12" t="s">
        <v>6474</v>
      </c>
      <c r="N6437" s="12" t="str">
        <f t="shared" si="501"/>
        <v>l2203</v>
      </c>
    </row>
    <row r="6438" spans="1:14">
      <c r="A6438" s="14" t="s">
        <v>6483</v>
      </c>
      <c r="B6438" s="6" t="str">
        <f t="shared" si="500"/>
        <v>l220313539</v>
      </c>
      <c r="C6438" s="12">
        <v>200577</v>
      </c>
      <c r="D6438" s="12" t="str">
        <f t="shared" si="502"/>
        <v>p-000577</v>
      </c>
      <c r="E6438" s="6" t="str">
        <f>+VLOOKUP($D6438,Sheet3!$B:$I,2,0)</f>
        <v>21X7X15</v>
      </c>
      <c r="F6438" s="6" t="str">
        <f>+VLOOKUP($D6438,Sheet3!$B:$I,3,0)</f>
        <v>SAT</v>
      </c>
      <c r="G6438" s="6" t="str">
        <f>+VLOOKUP($D6438,Sheet3!$B:$I,4,0)</f>
        <v>NUMA</v>
      </c>
      <c r="H6438" s="6">
        <f>+VLOOKUP($D6438,Sheet3!$B:$I,5,0)</f>
        <v>0</v>
      </c>
      <c r="I6438" s="6" t="str">
        <f>+VLOOKUP($D6438,Sheet3!$B:$I,6,0)</f>
        <v>P5</v>
      </c>
      <c r="J6438" s="6" t="str">
        <f>+VLOOKUP($D6438,Sheet3!$B:$I,7,0)</f>
        <v>GALAXYYMSDS</v>
      </c>
      <c r="K6438" s="6" t="str">
        <f>+VLOOKUP($D6438,Sheet3!$B:$I,8,0)</f>
        <v>P</v>
      </c>
      <c r="L6438" s="6" t="str">
        <f t="shared" si="499"/>
        <v>21X7X15SAT NUMA 0 P5 GALAXYYMSDS P</v>
      </c>
      <c r="M6438" s="12" t="s">
        <v>6474</v>
      </c>
      <c r="N6438" s="12" t="str">
        <f t="shared" si="501"/>
        <v>l2203</v>
      </c>
    </row>
    <row r="6439" spans="1:14">
      <c r="A6439" s="14" t="s">
        <v>6484</v>
      </c>
      <c r="B6439" s="6" t="str">
        <f t="shared" si="500"/>
        <v>l220313737</v>
      </c>
      <c r="C6439" s="12">
        <v>200577</v>
      </c>
      <c r="D6439" s="12" t="str">
        <f t="shared" si="502"/>
        <v>p-000577</v>
      </c>
      <c r="E6439" s="6" t="str">
        <f>+VLOOKUP($D6439,Sheet3!$B:$I,2,0)</f>
        <v>21X7X15</v>
      </c>
      <c r="F6439" s="6" t="str">
        <f>+VLOOKUP($D6439,Sheet3!$B:$I,3,0)</f>
        <v>SAT</v>
      </c>
      <c r="G6439" s="6" t="str">
        <f>+VLOOKUP($D6439,Sheet3!$B:$I,4,0)</f>
        <v>NUMA</v>
      </c>
      <c r="H6439" s="6">
        <f>+VLOOKUP($D6439,Sheet3!$B:$I,5,0)</f>
        <v>0</v>
      </c>
      <c r="I6439" s="6" t="str">
        <f>+VLOOKUP($D6439,Sheet3!$B:$I,6,0)</f>
        <v>P5</v>
      </c>
      <c r="J6439" s="6" t="str">
        <f>+VLOOKUP($D6439,Sheet3!$B:$I,7,0)</f>
        <v>GALAXYYMSDS</v>
      </c>
      <c r="K6439" s="6" t="str">
        <f>+VLOOKUP($D6439,Sheet3!$B:$I,8,0)</f>
        <v>P</v>
      </c>
      <c r="L6439" s="6" t="str">
        <f t="shared" si="499"/>
        <v>21X7X15SAT NUMA 0 P5 GALAXYYMSDS P</v>
      </c>
      <c r="M6439" s="12" t="s">
        <v>6474</v>
      </c>
      <c r="N6439" s="12" t="str">
        <f t="shared" si="501"/>
        <v>l2203</v>
      </c>
    </row>
    <row r="6440" spans="1:14">
      <c r="A6440" s="14" t="s">
        <v>6485</v>
      </c>
      <c r="B6440" s="6" t="str">
        <f t="shared" si="500"/>
        <v>l220313682</v>
      </c>
      <c r="C6440" s="12">
        <v>200577</v>
      </c>
      <c r="D6440" s="12" t="str">
        <f t="shared" si="502"/>
        <v>p-000577</v>
      </c>
      <c r="E6440" s="6" t="str">
        <f>+VLOOKUP($D6440,Sheet3!$B:$I,2,0)</f>
        <v>21X7X15</v>
      </c>
      <c r="F6440" s="6" t="str">
        <f>+VLOOKUP($D6440,Sheet3!$B:$I,3,0)</f>
        <v>SAT</v>
      </c>
      <c r="G6440" s="6" t="str">
        <f>+VLOOKUP($D6440,Sheet3!$B:$I,4,0)</f>
        <v>NUMA</v>
      </c>
      <c r="H6440" s="6">
        <f>+VLOOKUP($D6440,Sheet3!$B:$I,5,0)</f>
        <v>0</v>
      </c>
      <c r="I6440" s="6" t="str">
        <f>+VLOOKUP($D6440,Sheet3!$B:$I,6,0)</f>
        <v>P5</v>
      </c>
      <c r="J6440" s="6" t="str">
        <f>+VLOOKUP($D6440,Sheet3!$B:$I,7,0)</f>
        <v>GALAXYYMSDS</v>
      </c>
      <c r="K6440" s="6" t="str">
        <f>+VLOOKUP($D6440,Sheet3!$B:$I,8,0)</f>
        <v>P</v>
      </c>
      <c r="L6440" s="6" t="str">
        <f t="shared" si="499"/>
        <v>21X7X15SAT NUMA 0 P5 GALAXYYMSDS P</v>
      </c>
      <c r="M6440" s="12" t="s">
        <v>6474</v>
      </c>
      <c r="N6440" s="12" t="str">
        <f t="shared" si="501"/>
        <v>l2203</v>
      </c>
    </row>
    <row r="6441" spans="1:14">
      <c r="A6441" s="14" t="s">
        <v>6486</v>
      </c>
      <c r="B6441" s="6" t="str">
        <f t="shared" si="500"/>
        <v>l220313759</v>
      </c>
      <c r="C6441" s="12">
        <v>200577</v>
      </c>
      <c r="D6441" s="12" t="str">
        <f t="shared" si="502"/>
        <v>p-000577</v>
      </c>
      <c r="E6441" s="6" t="str">
        <f>+VLOOKUP($D6441,Sheet3!$B:$I,2,0)</f>
        <v>21X7X15</v>
      </c>
      <c r="F6441" s="6" t="str">
        <f>+VLOOKUP($D6441,Sheet3!$B:$I,3,0)</f>
        <v>SAT</v>
      </c>
      <c r="G6441" s="6" t="str">
        <f>+VLOOKUP($D6441,Sheet3!$B:$I,4,0)</f>
        <v>NUMA</v>
      </c>
      <c r="H6441" s="6">
        <f>+VLOOKUP($D6441,Sheet3!$B:$I,5,0)</f>
        <v>0</v>
      </c>
      <c r="I6441" s="6" t="str">
        <f>+VLOOKUP($D6441,Sheet3!$B:$I,6,0)</f>
        <v>P5</v>
      </c>
      <c r="J6441" s="6" t="str">
        <f>+VLOOKUP($D6441,Sheet3!$B:$I,7,0)</f>
        <v>GALAXYYMSDS</v>
      </c>
      <c r="K6441" s="6" t="str">
        <f>+VLOOKUP($D6441,Sheet3!$B:$I,8,0)</f>
        <v>P</v>
      </c>
      <c r="L6441" s="6" t="str">
        <f t="shared" si="499"/>
        <v>21X7X15SAT NUMA 0 P5 GALAXYYMSDS P</v>
      </c>
      <c r="M6441" s="12" t="s">
        <v>6474</v>
      </c>
      <c r="N6441" s="12" t="str">
        <f t="shared" si="501"/>
        <v>l2203</v>
      </c>
    </row>
    <row r="6442" spans="1:14">
      <c r="A6442" s="14" t="s">
        <v>6487</v>
      </c>
      <c r="B6442" s="6" t="str">
        <f t="shared" si="500"/>
        <v>l220313483</v>
      </c>
      <c r="C6442" s="12">
        <v>189221</v>
      </c>
      <c r="D6442" s="12" t="str">
        <f t="shared" si="502"/>
        <v>p-189221</v>
      </c>
      <c r="E6442" s="6" t="str">
        <f>+VLOOKUP($D6442,Sheet3!$B:$I,2,0)</f>
        <v>21X7X15</v>
      </c>
      <c r="F6442" s="6" t="str">
        <f>+VLOOKUP($D6442,Sheet3!$B:$I,3,0)</f>
        <v>SAT</v>
      </c>
      <c r="G6442" s="6" t="str">
        <f>+VLOOKUP($D6442,Sheet3!$B:$I,4,0)</f>
        <v>NUMA</v>
      </c>
      <c r="H6442" s="6">
        <f>+VLOOKUP($D6442,Sheet3!$B:$I,5,0)</f>
        <v>0</v>
      </c>
      <c r="I6442" s="6" t="str">
        <f>+VLOOKUP($D6442,Sheet3!$B:$I,6,0)</f>
        <v>P5</v>
      </c>
      <c r="J6442" s="6" t="str">
        <f>+VLOOKUP($D6442,Sheet3!$B:$I,7,0)</f>
        <v>NUMA</v>
      </c>
      <c r="K6442" s="6" t="str">
        <f>+VLOOKUP($D6442,Sheet3!$B:$I,8,0)</f>
        <v>P</v>
      </c>
      <c r="L6442" s="6" t="str">
        <f t="shared" si="499"/>
        <v>21X7X15SAT NUMA 0 P5 NUMA P</v>
      </c>
      <c r="M6442" s="12" t="s">
        <v>6474</v>
      </c>
      <c r="N6442" s="12" t="str">
        <f t="shared" si="501"/>
        <v>l2203</v>
      </c>
    </row>
    <row r="6443" spans="1:14">
      <c r="A6443" s="14" t="s">
        <v>6488</v>
      </c>
      <c r="B6443" s="6" t="str">
        <f t="shared" si="500"/>
        <v>l220313416</v>
      </c>
      <c r="C6443" s="12">
        <v>189221</v>
      </c>
      <c r="D6443" s="12" t="str">
        <f t="shared" si="502"/>
        <v>p-189221</v>
      </c>
      <c r="E6443" s="6" t="str">
        <f>+VLOOKUP($D6443,Sheet3!$B:$I,2,0)</f>
        <v>21X7X15</v>
      </c>
      <c r="F6443" s="6" t="str">
        <f>+VLOOKUP($D6443,Sheet3!$B:$I,3,0)</f>
        <v>SAT</v>
      </c>
      <c r="G6443" s="6" t="str">
        <f>+VLOOKUP($D6443,Sheet3!$B:$I,4,0)</f>
        <v>NUMA</v>
      </c>
      <c r="H6443" s="6">
        <f>+VLOOKUP($D6443,Sheet3!$B:$I,5,0)</f>
        <v>0</v>
      </c>
      <c r="I6443" s="6" t="str">
        <f>+VLOOKUP($D6443,Sheet3!$B:$I,6,0)</f>
        <v>P5</v>
      </c>
      <c r="J6443" s="6" t="str">
        <f>+VLOOKUP($D6443,Sheet3!$B:$I,7,0)</f>
        <v>NUMA</v>
      </c>
      <c r="K6443" s="6" t="str">
        <f>+VLOOKUP($D6443,Sheet3!$B:$I,8,0)</f>
        <v>P</v>
      </c>
      <c r="L6443" s="6" t="str">
        <f t="shared" si="499"/>
        <v>21X7X15SAT NUMA 0 P5 NUMA P</v>
      </c>
      <c r="M6443" s="12" t="s">
        <v>6474</v>
      </c>
      <c r="N6443" s="12" t="str">
        <f t="shared" si="501"/>
        <v>l2203</v>
      </c>
    </row>
    <row r="6444" spans="1:14">
      <c r="A6444" s="14" t="s">
        <v>6489</v>
      </c>
      <c r="B6444" s="6" t="str">
        <f t="shared" si="500"/>
        <v>l220313709</v>
      </c>
      <c r="C6444" s="12">
        <v>188898</v>
      </c>
      <c r="D6444" s="12" t="str">
        <f t="shared" si="502"/>
        <v>p-188898</v>
      </c>
      <c r="E6444" s="6" t="str">
        <f>+VLOOKUP($D6444,Sheet3!$B:$I,2,0)</f>
        <v>21X7X15</v>
      </c>
      <c r="F6444" s="6" t="str">
        <f>+VLOOKUP($D6444,Sheet3!$B:$I,3,0)</f>
        <v>SM</v>
      </c>
      <c r="G6444" s="6" t="str">
        <f>+VLOOKUP($D6444,Sheet3!$B:$I,4,0)</f>
        <v>NUMA</v>
      </c>
      <c r="H6444" s="6">
        <f>+VLOOKUP($D6444,Sheet3!$B:$I,5,0)</f>
        <v>0</v>
      </c>
      <c r="I6444" s="6" t="str">
        <f>+VLOOKUP($D6444,Sheet3!$B:$I,6,0)</f>
        <v>P5</v>
      </c>
      <c r="J6444" s="6" t="str">
        <f>+VLOOKUP($D6444,Sheet3!$B:$I,7,0)</f>
        <v>NUMA</v>
      </c>
      <c r="K6444" s="6" t="str">
        <f>+VLOOKUP($D6444,Sheet3!$B:$I,8,0)</f>
        <v>P</v>
      </c>
      <c r="L6444" s="6" t="str">
        <f t="shared" ref="L6444:L6507" si="503">CONCATENATE(E6444,F6444," ",G6444," ",H6444," ",I6444," ",J6444," ",K6444)</f>
        <v>21X7X15SM NUMA 0 P5 NUMA P</v>
      </c>
      <c r="M6444" s="12" t="s">
        <v>6474</v>
      </c>
      <c r="N6444" s="12" t="str">
        <f t="shared" si="501"/>
        <v>l2203</v>
      </c>
    </row>
    <row r="6445" spans="1:14">
      <c r="A6445" s="14" t="s">
        <v>6490</v>
      </c>
      <c r="B6445" s="6" t="str">
        <f t="shared" si="500"/>
        <v>l220313540</v>
      </c>
      <c r="C6445" s="12">
        <v>188898</v>
      </c>
      <c r="D6445" s="12" t="str">
        <f t="shared" si="502"/>
        <v>p-188898</v>
      </c>
      <c r="E6445" s="6" t="str">
        <f>+VLOOKUP($D6445,Sheet3!$B:$I,2,0)</f>
        <v>21X7X15</v>
      </c>
      <c r="F6445" s="6" t="str">
        <f>+VLOOKUP($D6445,Sheet3!$B:$I,3,0)</f>
        <v>SM</v>
      </c>
      <c r="G6445" s="6" t="str">
        <f>+VLOOKUP($D6445,Sheet3!$B:$I,4,0)</f>
        <v>NUMA</v>
      </c>
      <c r="H6445" s="6">
        <f>+VLOOKUP($D6445,Sheet3!$B:$I,5,0)</f>
        <v>0</v>
      </c>
      <c r="I6445" s="6" t="str">
        <f>+VLOOKUP($D6445,Sheet3!$B:$I,6,0)</f>
        <v>P5</v>
      </c>
      <c r="J6445" s="6" t="str">
        <f>+VLOOKUP($D6445,Sheet3!$B:$I,7,0)</f>
        <v>NUMA</v>
      </c>
      <c r="K6445" s="6" t="str">
        <f>+VLOOKUP($D6445,Sheet3!$B:$I,8,0)</f>
        <v>P</v>
      </c>
      <c r="L6445" s="6" t="str">
        <f t="shared" si="503"/>
        <v>21X7X15SM NUMA 0 P5 NUMA P</v>
      </c>
      <c r="M6445" s="12" t="s">
        <v>6474</v>
      </c>
      <c r="N6445" s="12" t="str">
        <f t="shared" si="501"/>
        <v>l2203</v>
      </c>
    </row>
    <row r="6446" spans="1:14">
      <c r="A6446" s="14" t="s">
        <v>6491</v>
      </c>
      <c r="B6446" s="6" t="str">
        <f t="shared" si="500"/>
        <v>l220313763</v>
      </c>
      <c r="C6446" s="12">
        <v>188898</v>
      </c>
      <c r="D6446" s="12" t="str">
        <f t="shared" si="502"/>
        <v>p-188898</v>
      </c>
      <c r="E6446" s="6" t="str">
        <f>+VLOOKUP($D6446,Sheet3!$B:$I,2,0)</f>
        <v>21X7X15</v>
      </c>
      <c r="F6446" s="6" t="str">
        <f>+VLOOKUP($D6446,Sheet3!$B:$I,3,0)</f>
        <v>SM</v>
      </c>
      <c r="G6446" s="6" t="str">
        <f>+VLOOKUP($D6446,Sheet3!$B:$I,4,0)</f>
        <v>NUMA</v>
      </c>
      <c r="H6446" s="6">
        <f>+VLOOKUP($D6446,Sheet3!$B:$I,5,0)</f>
        <v>0</v>
      </c>
      <c r="I6446" s="6" t="str">
        <f>+VLOOKUP($D6446,Sheet3!$B:$I,6,0)</f>
        <v>P5</v>
      </c>
      <c r="J6446" s="6" t="str">
        <f>+VLOOKUP($D6446,Sheet3!$B:$I,7,0)</f>
        <v>NUMA</v>
      </c>
      <c r="K6446" s="6" t="str">
        <f>+VLOOKUP($D6446,Sheet3!$B:$I,8,0)</f>
        <v>P</v>
      </c>
      <c r="L6446" s="6" t="str">
        <f t="shared" si="503"/>
        <v>21X7X15SM NUMA 0 P5 NUMA P</v>
      </c>
      <c r="M6446" s="12" t="s">
        <v>6474</v>
      </c>
      <c r="N6446" s="12" t="str">
        <f t="shared" si="501"/>
        <v>l2203</v>
      </c>
    </row>
    <row r="6447" spans="1:14">
      <c r="A6447" s="14" t="s">
        <v>6492</v>
      </c>
      <c r="B6447" s="6" t="str">
        <f t="shared" si="500"/>
        <v>l220313736</v>
      </c>
      <c r="C6447" s="12">
        <v>188898</v>
      </c>
      <c r="D6447" s="12" t="str">
        <f t="shared" si="502"/>
        <v>p-188898</v>
      </c>
      <c r="E6447" s="6" t="str">
        <f>+VLOOKUP($D6447,Sheet3!$B:$I,2,0)</f>
        <v>21X7X15</v>
      </c>
      <c r="F6447" s="6" t="str">
        <f>+VLOOKUP($D6447,Sheet3!$B:$I,3,0)</f>
        <v>SM</v>
      </c>
      <c r="G6447" s="6" t="str">
        <f>+VLOOKUP($D6447,Sheet3!$B:$I,4,0)</f>
        <v>NUMA</v>
      </c>
      <c r="H6447" s="6">
        <f>+VLOOKUP($D6447,Sheet3!$B:$I,5,0)</f>
        <v>0</v>
      </c>
      <c r="I6447" s="6" t="str">
        <f>+VLOOKUP($D6447,Sheet3!$B:$I,6,0)</f>
        <v>P5</v>
      </c>
      <c r="J6447" s="6" t="str">
        <f>+VLOOKUP($D6447,Sheet3!$B:$I,7,0)</f>
        <v>NUMA</v>
      </c>
      <c r="K6447" s="6" t="str">
        <f>+VLOOKUP($D6447,Sheet3!$B:$I,8,0)</f>
        <v>P</v>
      </c>
      <c r="L6447" s="6" t="str">
        <f t="shared" si="503"/>
        <v>21X7X15SM NUMA 0 P5 NUMA P</v>
      </c>
      <c r="M6447" s="12" t="s">
        <v>6474</v>
      </c>
      <c r="N6447" s="12" t="str">
        <f t="shared" si="501"/>
        <v>l2203</v>
      </c>
    </row>
    <row r="6448" spans="1:14">
      <c r="A6448" s="14" t="s">
        <v>6493</v>
      </c>
      <c r="B6448" s="6" t="str">
        <f t="shared" si="500"/>
        <v>l220313649</v>
      </c>
      <c r="C6448" s="12">
        <v>188898</v>
      </c>
      <c r="D6448" s="12" t="str">
        <f t="shared" si="502"/>
        <v>p-188898</v>
      </c>
      <c r="E6448" s="6" t="str">
        <f>+VLOOKUP($D6448,Sheet3!$B:$I,2,0)</f>
        <v>21X7X15</v>
      </c>
      <c r="F6448" s="6" t="str">
        <f>+VLOOKUP($D6448,Sheet3!$B:$I,3,0)</f>
        <v>SM</v>
      </c>
      <c r="G6448" s="6" t="str">
        <f>+VLOOKUP($D6448,Sheet3!$B:$I,4,0)</f>
        <v>NUMA</v>
      </c>
      <c r="H6448" s="6">
        <f>+VLOOKUP($D6448,Sheet3!$B:$I,5,0)</f>
        <v>0</v>
      </c>
      <c r="I6448" s="6" t="str">
        <f>+VLOOKUP($D6448,Sheet3!$B:$I,6,0)</f>
        <v>P5</v>
      </c>
      <c r="J6448" s="6" t="str">
        <f>+VLOOKUP($D6448,Sheet3!$B:$I,7,0)</f>
        <v>NUMA</v>
      </c>
      <c r="K6448" s="6" t="str">
        <f>+VLOOKUP($D6448,Sheet3!$B:$I,8,0)</f>
        <v>P</v>
      </c>
      <c r="L6448" s="6" t="str">
        <f t="shared" si="503"/>
        <v>21X7X15SM NUMA 0 P5 NUMA P</v>
      </c>
      <c r="M6448" s="12" t="s">
        <v>6474</v>
      </c>
      <c r="N6448" s="12" t="str">
        <f t="shared" si="501"/>
        <v>l2203</v>
      </c>
    </row>
    <row r="6449" spans="1:14">
      <c r="A6449" s="14" t="s">
        <v>6494</v>
      </c>
      <c r="B6449" s="6" t="str">
        <f t="shared" si="500"/>
        <v>l220313651</v>
      </c>
      <c r="C6449" s="12">
        <v>188898</v>
      </c>
      <c r="D6449" s="12" t="str">
        <f t="shared" si="502"/>
        <v>p-188898</v>
      </c>
      <c r="E6449" s="6" t="str">
        <f>+VLOOKUP($D6449,Sheet3!$B:$I,2,0)</f>
        <v>21X7X15</v>
      </c>
      <c r="F6449" s="6" t="str">
        <f>+VLOOKUP($D6449,Sheet3!$B:$I,3,0)</f>
        <v>SM</v>
      </c>
      <c r="G6449" s="6" t="str">
        <f>+VLOOKUP($D6449,Sheet3!$B:$I,4,0)</f>
        <v>NUMA</v>
      </c>
      <c r="H6449" s="6">
        <f>+VLOOKUP($D6449,Sheet3!$B:$I,5,0)</f>
        <v>0</v>
      </c>
      <c r="I6449" s="6" t="str">
        <f>+VLOOKUP($D6449,Sheet3!$B:$I,6,0)</f>
        <v>P5</v>
      </c>
      <c r="J6449" s="6" t="str">
        <f>+VLOOKUP($D6449,Sheet3!$B:$I,7,0)</f>
        <v>NUMA</v>
      </c>
      <c r="K6449" s="6" t="str">
        <f>+VLOOKUP($D6449,Sheet3!$B:$I,8,0)</f>
        <v>P</v>
      </c>
      <c r="L6449" s="6" t="str">
        <f t="shared" si="503"/>
        <v>21X7X15SM NUMA 0 P5 NUMA P</v>
      </c>
      <c r="M6449" s="12" t="s">
        <v>6474</v>
      </c>
      <c r="N6449" s="12" t="str">
        <f t="shared" si="501"/>
        <v>l2203</v>
      </c>
    </row>
    <row r="6450" spans="1:14">
      <c r="A6450" s="14" t="s">
        <v>6495</v>
      </c>
      <c r="B6450" s="6" t="str">
        <f t="shared" si="500"/>
        <v>l220313650</v>
      </c>
      <c r="C6450" s="12">
        <v>188898</v>
      </c>
      <c r="D6450" s="12" t="str">
        <f t="shared" si="502"/>
        <v>p-188898</v>
      </c>
      <c r="E6450" s="6" t="str">
        <f>+VLOOKUP($D6450,Sheet3!$B:$I,2,0)</f>
        <v>21X7X15</v>
      </c>
      <c r="F6450" s="6" t="str">
        <f>+VLOOKUP($D6450,Sheet3!$B:$I,3,0)</f>
        <v>SM</v>
      </c>
      <c r="G6450" s="6" t="str">
        <f>+VLOOKUP($D6450,Sheet3!$B:$I,4,0)</f>
        <v>NUMA</v>
      </c>
      <c r="H6450" s="6">
        <f>+VLOOKUP($D6450,Sheet3!$B:$I,5,0)</f>
        <v>0</v>
      </c>
      <c r="I6450" s="6" t="str">
        <f>+VLOOKUP($D6450,Sheet3!$B:$I,6,0)</f>
        <v>P5</v>
      </c>
      <c r="J6450" s="6" t="str">
        <f>+VLOOKUP($D6450,Sheet3!$B:$I,7,0)</f>
        <v>NUMA</v>
      </c>
      <c r="K6450" s="6" t="str">
        <f>+VLOOKUP($D6450,Sheet3!$B:$I,8,0)</f>
        <v>P</v>
      </c>
      <c r="L6450" s="6" t="str">
        <f t="shared" si="503"/>
        <v>21X7X15SM NUMA 0 P5 NUMA P</v>
      </c>
      <c r="M6450" s="12" t="s">
        <v>6474</v>
      </c>
      <c r="N6450" s="12" t="str">
        <f t="shared" si="501"/>
        <v>l2203</v>
      </c>
    </row>
    <row r="6451" spans="1:14">
      <c r="A6451" s="14" t="s">
        <v>6496</v>
      </c>
      <c r="B6451" s="6" t="str">
        <f t="shared" si="500"/>
        <v>l220313688</v>
      </c>
      <c r="C6451" s="12">
        <v>188898</v>
      </c>
      <c r="D6451" s="12" t="str">
        <f t="shared" si="502"/>
        <v>p-188898</v>
      </c>
      <c r="E6451" s="6" t="str">
        <f>+VLOOKUP($D6451,Sheet3!$B:$I,2,0)</f>
        <v>21X7X15</v>
      </c>
      <c r="F6451" s="6" t="str">
        <f>+VLOOKUP($D6451,Sheet3!$B:$I,3,0)</f>
        <v>SM</v>
      </c>
      <c r="G6451" s="6" t="str">
        <f>+VLOOKUP($D6451,Sheet3!$B:$I,4,0)</f>
        <v>NUMA</v>
      </c>
      <c r="H6451" s="6">
        <f>+VLOOKUP($D6451,Sheet3!$B:$I,5,0)</f>
        <v>0</v>
      </c>
      <c r="I6451" s="6" t="str">
        <f>+VLOOKUP($D6451,Sheet3!$B:$I,6,0)</f>
        <v>P5</v>
      </c>
      <c r="J6451" s="6" t="str">
        <f>+VLOOKUP($D6451,Sheet3!$B:$I,7,0)</f>
        <v>NUMA</v>
      </c>
      <c r="K6451" s="6" t="str">
        <f>+VLOOKUP($D6451,Sheet3!$B:$I,8,0)</f>
        <v>P</v>
      </c>
      <c r="L6451" s="6" t="str">
        <f t="shared" si="503"/>
        <v>21X7X15SM NUMA 0 P5 NUMA P</v>
      </c>
      <c r="M6451" s="12" t="s">
        <v>6474</v>
      </c>
      <c r="N6451" s="12" t="str">
        <f t="shared" si="501"/>
        <v>l2203</v>
      </c>
    </row>
    <row r="6452" spans="1:14">
      <c r="A6452" s="14" t="s">
        <v>6497</v>
      </c>
      <c r="B6452" s="6" t="str">
        <f t="shared" si="500"/>
        <v>l220313764</v>
      </c>
      <c r="C6452" s="12">
        <v>188898</v>
      </c>
      <c r="D6452" s="12" t="str">
        <f t="shared" si="502"/>
        <v>p-188898</v>
      </c>
      <c r="E6452" s="6" t="str">
        <f>+VLOOKUP($D6452,Sheet3!$B:$I,2,0)</f>
        <v>21X7X15</v>
      </c>
      <c r="F6452" s="6" t="str">
        <f>+VLOOKUP($D6452,Sheet3!$B:$I,3,0)</f>
        <v>SM</v>
      </c>
      <c r="G6452" s="6" t="str">
        <f>+VLOOKUP($D6452,Sheet3!$B:$I,4,0)</f>
        <v>NUMA</v>
      </c>
      <c r="H6452" s="6">
        <f>+VLOOKUP($D6452,Sheet3!$B:$I,5,0)</f>
        <v>0</v>
      </c>
      <c r="I6452" s="6" t="str">
        <f>+VLOOKUP($D6452,Sheet3!$B:$I,6,0)</f>
        <v>P5</v>
      </c>
      <c r="J6452" s="6" t="str">
        <f>+VLOOKUP($D6452,Sheet3!$B:$I,7,0)</f>
        <v>NUMA</v>
      </c>
      <c r="K6452" s="6" t="str">
        <f>+VLOOKUP($D6452,Sheet3!$B:$I,8,0)</f>
        <v>P</v>
      </c>
      <c r="L6452" s="6" t="str">
        <f t="shared" si="503"/>
        <v>21X7X15SM NUMA 0 P5 NUMA P</v>
      </c>
      <c r="M6452" s="12" t="s">
        <v>6474</v>
      </c>
      <c r="N6452" s="12" t="str">
        <f t="shared" si="501"/>
        <v>l2203</v>
      </c>
    </row>
    <row r="6453" spans="1:14">
      <c r="A6453" s="14" t="s">
        <v>6498</v>
      </c>
      <c r="B6453" s="6" t="str">
        <f t="shared" si="500"/>
        <v>l220313612</v>
      </c>
      <c r="C6453" s="12">
        <v>188898</v>
      </c>
      <c r="D6453" s="12" t="str">
        <f t="shared" si="502"/>
        <v>p-188898</v>
      </c>
      <c r="E6453" s="6" t="str">
        <f>+VLOOKUP($D6453,Sheet3!$B:$I,2,0)</f>
        <v>21X7X15</v>
      </c>
      <c r="F6453" s="6" t="str">
        <f>+VLOOKUP($D6453,Sheet3!$B:$I,3,0)</f>
        <v>SM</v>
      </c>
      <c r="G6453" s="6" t="str">
        <f>+VLOOKUP($D6453,Sheet3!$B:$I,4,0)</f>
        <v>NUMA</v>
      </c>
      <c r="H6453" s="6">
        <f>+VLOOKUP($D6453,Sheet3!$B:$I,5,0)</f>
        <v>0</v>
      </c>
      <c r="I6453" s="6" t="str">
        <f>+VLOOKUP($D6453,Sheet3!$B:$I,6,0)</f>
        <v>P5</v>
      </c>
      <c r="J6453" s="6" t="str">
        <f>+VLOOKUP($D6453,Sheet3!$B:$I,7,0)</f>
        <v>NUMA</v>
      </c>
      <c r="K6453" s="6" t="str">
        <f>+VLOOKUP($D6453,Sheet3!$B:$I,8,0)</f>
        <v>P</v>
      </c>
      <c r="L6453" s="6" t="str">
        <f t="shared" si="503"/>
        <v>21X7X15SM NUMA 0 P5 NUMA P</v>
      </c>
      <c r="M6453" s="12" t="s">
        <v>6474</v>
      </c>
      <c r="N6453" s="12" t="str">
        <f t="shared" si="501"/>
        <v>l2203</v>
      </c>
    </row>
    <row r="6454" spans="1:14">
      <c r="A6454" s="14" t="s">
        <v>6499</v>
      </c>
      <c r="B6454" s="6" t="str">
        <f t="shared" si="500"/>
        <v>l220313673</v>
      </c>
      <c r="C6454" s="12">
        <v>188898</v>
      </c>
      <c r="D6454" s="12" t="str">
        <f t="shared" si="502"/>
        <v>p-188898</v>
      </c>
      <c r="E6454" s="6" t="str">
        <f>+VLOOKUP($D6454,Sheet3!$B:$I,2,0)</f>
        <v>21X7X15</v>
      </c>
      <c r="F6454" s="6" t="str">
        <f>+VLOOKUP($D6454,Sheet3!$B:$I,3,0)</f>
        <v>SM</v>
      </c>
      <c r="G6454" s="6" t="str">
        <f>+VLOOKUP($D6454,Sheet3!$B:$I,4,0)</f>
        <v>NUMA</v>
      </c>
      <c r="H6454" s="6">
        <f>+VLOOKUP($D6454,Sheet3!$B:$I,5,0)</f>
        <v>0</v>
      </c>
      <c r="I6454" s="6" t="str">
        <f>+VLOOKUP($D6454,Sheet3!$B:$I,6,0)</f>
        <v>P5</v>
      </c>
      <c r="J6454" s="6" t="str">
        <f>+VLOOKUP($D6454,Sheet3!$B:$I,7,0)</f>
        <v>NUMA</v>
      </c>
      <c r="K6454" s="6" t="str">
        <f>+VLOOKUP($D6454,Sheet3!$B:$I,8,0)</f>
        <v>P</v>
      </c>
      <c r="L6454" s="6" t="str">
        <f t="shared" si="503"/>
        <v>21X7X15SM NUMA 0 P5 NUMA P</v>
      </c>
      <c r="M6454" s="12" t="s">
        <v>6474</v>
      </c>
      <c r="N6454" s="12" t="str">
        <f t="shared" si="501"/>
        <v>l2203</v>
      </c>
    </row>
    <row r="6455" spans="1:14">
      <c r="A6455" s="14" t="s">
        <v>6500</v>
      </c>
      <c r="B6455" s="6" t="str">
        <f t="shared" si="500"/>
        <v>l220313577</v>
      </c>
      <c r="C6455" s="12">
        <v>188898</v>
      </c>
      <c r="D6455" s="12" t="str">
        <f t="shared" si="502"/>
        <v>p-188898</v>
      </c>
      <c r="E6455" s="6" t="str">
        <f>+VLOOKUP($D6455,Sheet3!$B:$I,2,0)</f>
        <v>21X7X15</v>
      </c>
      <c r="F6455" s="6" t="str">
        <f>+VLOOKUP($D6455,Sheet3!$B:$I,3,0)</f>
        <v>SM</v>
      </c>
      <c r="G6455" s="6" t="str">
        <f>+VLOOKUP($D6455,Sheet3!$B:$I,4,0)</f>
        <v>NUMA</v>
      </c>
      <c r="H6455" s="6">
        <f>+VLOOKUP($D6455,Sheet3!$B:$I,5,0)</f>
        <v>0</v>
      </c>
      <c r="I6455" s="6" t="str">
        <f>+VLOOKUP($D6455,Sheet3!$B:$I,6,0)</f>
        <v>P5</v>
      </c>
      <c r="J6455" s="6" t="str">
        <f>+VLOOKUP($D6455,Sheet3!$B:$I,7,0)</f>
        <v>NUMA</v>
      </c>
      <c r="K6455" s="6" t="str">
        <f>+VLOOKUP($D6455,Sheet3!$B:$I,8,0)</f>
        <v>P</v>
      </c>
      <c r="L6455" s="6" t="str">
        <f t="shared" si="503"/>
        <v>21X7X15SM NUMA 0 P5 NUMA P</v>
      </c>
      <c r="M6455" s="12" t="s">
        <v>6474</v>
      </c>
      <c r="N6455" s="12" t="str">
        <f t="shared" si="501"/>
        <v>l2203</v>
      </c>
    </row>
    <row r="6456" spans="1:14">
      <c r="A6456" s="14" t="s">
        <v>6501</v>
      </c>
      <c r="B6456" s="6" t="str">
        <f t="shared" si="500"/>
        <v>l220313629</v>
      </c>
      <c r="C6456" s="12">
        <v>188898</v>
      </c>
      <c r="D6456" s="12" t="str">
        <f t="shared" si="502"/>
        <v>p-188898</v>
      </c>
      <c r="E6456" s="6" t="str">
        <f>+VLOOKUP($D6456,Sheet3!$B:$I,2,0)</f>
        <v>21X7X15</v>
      </c>
      <c r="F6456" s="6" t="str">
        <f>+VLOOKUP($D6456,Sheet3!$B:$I,3,0)</f>
        <v>SM</v>
      </c>
      <c r="G6456" s="6" t="str">
        <f>+VLOOKUP($D6456,Sheet3!$B:$I,4,0)</f>
        <v>NUMA</v>
      </c>
      <c r="H6456" s="6">
        <f>+VLOOKUP($D6456,Sheet3!$B:$I,5,0)</f>
        <v>0</v>
      </c>
      <c r="I6456" s="6" t="str">
        <f>+VLOOKUP($D6456,Sheet3!$B:$I,6,0)</f>
        <v>P5</v>
      </c>
      <c r="J6456" s="6" t="str">
        <f>+VLOOKUP($D6456,Sheet3!$B:$I,7,0)</f>
        <v>NUMA</v>
      </c>
      <c r="K6456" s="6" t="str">
        <f>+VLOOKUP($D6456,Sheet3!$B:$I,8,0)</f>
        <v>P</v>
      </c>
      <c r="L6456" s="6" t="str">
        <f t="shared" si="503"/>
        <v>21X7X15SM NUMA 0 P5 NUMA P</v>
      </c>
      <c r="M6456" s="12" t="s">
        <v>6474</v>
      </c>
      <c r="N6456" s="12" t="str">
        <f t="shared" si="501"/>
        <v>l2203</v>
      </c>
    </row>
    <row r="6457" spans="1:14">
      <c r="A6457" s="14" t="s">
        <v>6502</v>
      </c>
      <c r="B6457" s="6" t="str">
        <f t="shared" si="500"/>
        <v>l220313686</v>
      </c>
      <c r="C6457" s="12">
        <v>188898</v>
      </c>
      <c r="D6457" s="12" t="str">
        <f t="shared" si="502"/>
        <v>p-188898</v>
      </c>
      <c r="E6457" s="6" t="str">
        <f>+VLOOKUP($D6457,Sheet3!$B:$I,2,0)</f>
        <v>21X7X15</v>
      </c>
      <c r="F6457" s="6" t="str">
        <f>+VLOOKUP($D6457,Sheet3!$B:$I,3,0)</f>
        <v>SM</v>
      </c>
      <c r="G6457" s="6" t="str">
        <f>+VLOOKUP($D6457,Sheet3!$B:$I,4,0)</f>
        <v>NUMA</v>
      </c>
      <c r="H6457" s="6">
        <f>+VLOOKUP($D6457,Sheet3!$B:$I,5,0)</f>
        <v>0</v>
      </c>
      <c r="I6457" s="6" t="str">
        <f>+VLOOKUP($D6457,Sheet3!$B:$I,6,0)</f>
        <v>P5</v>
      </c>
      <c r="J6457" s="6" t="str">
        <f>+VLOOKUP($D6457,Sheet3!$B:$I,7,0)</f>
        <v>NUMA</v>
      </c>
      <c r="K6457" s="6" t="str">
        <f>+VLOOKUP($D6457,Sheet3!$B:$I,8,0)</f>
        <v>P</v>
      </c>
      <c r="L6457" s="6" t="str">
        <f t="shared" si="503"/>
        <v>21X7X15SM NUMA 0 P5 NUMA P</v>
      </c>
      <c r="M6457" s="12" t="s">
        <v>6474</v>
      </c>
      <c r="N6457" s="12" t="str">
        <f t="shared" si="501"/>
        <v>l2203</v>
      </c>
    </row>
    <row r="6458" spans="1:14">
      <c r="A6458" s="14" t="s">
        <v>6503</v>
      </c>
      <c r="B6458" s="6" t="str">
        <f t="shared" si="500"/>
        <v>l220313579</v>
      </c>
      <c r="C6458" s="12">
        <v>188898</v>
      </c>
      <c r="D6458" s="12" t="str">
        <f t="shared" si="502"/>
        <v>p-188898</v>
      </c>
      <c r="E6458" s="6" t="str">
        <f>+VLOOKUP($D6458,Sheet3!$B:$I,2,0)</f>
        <v>21X7X15</v>
      </c>
      <c r="F6458" s="6" t="str">
        <f>+VLOOKUP($D6458,Sheet3!$B:$I,3,0)</f>
        <v>SM</v>
      </c>
      <c r="G6458" s="6" t="str">
        <f>+VLOOKUP($D6458,Sheet3!$B:$I,4,0)</f>
        <v>NUMA</v>
      </c>
      <c r="H6458" s="6">
        <f>+VLOOKUP($D6458,Sheet3!$B:$I,5,0)</f>
        <v>0</v>
      </c>
      <c r="I6458" s="6" t="str">
        <f>+VLOOKUP($D6458,Sheet3!$B:$I,6,0)</f>
        <v>P5</v>
      </c>
      <c r="J6458" s="6" t="str">
        <f>+VLOOKUP($D6458,Sheet3!$B:$I,7,0)</f>
        <v>NUMA</v>
      </c>
      <c r="K6458" s="6" t="str">
        <f>+VLOOKUP($D6458,Sheet3!$B:$I,8,0)</f>
        <v>P</v>
      </c>
      <c r="L6458" s="6" t="str">
        <f t="shared" si="503"/>
        <v>21X7X15SM NUMA 0 P5 NUMA P</v>
      </c>
      <c r="M6458" s="12" t="s">
        <v>6474</v>
      </c>
      <c r="N6458" s="12" t="str">
        <f t="shared" si="501"/>
        <v>l2203</v>
      </c>
    </row>
    <row r="6459" spans="1:14">
      <c r="A6459" s="14" t="s">
        <v>6504</v>
      </c>
      <c r="B6459" s="6" t="str">
        <f t="shared" si="500"/>
        <v>l220313762</v>
      </c>
      <c r="C6459" s="12">
        <v>188898</v>
      </c>
      <c r="D6459" s="12" t="str">
        <f t="shared" si="502"/>
        <v>p-188898</v>
      </c>
      <c r="E6459" s="6" t="str">
        <f>+VLOOKUP($D6459,Sheet3!$B:$I,2,0)</f>
        <v>21X7X15</v>
      </c>
      <c r="F6459" s="6" t="str">
        <f>+VLOOKUP($D6459,Sheet3!$B:$I,3,0)</f>
        <v>SM</v>
      </c>
      <c r="G6459" s="6" t="str">
        <f>+VLOOKUP($D6459,Sheet3!$B:$I,4,0)</f>
        <v>NUMA</v>
      </c>
      <c r="H6459" s="6">
        <f>+VLOOKUP($D6459,Sheet3!$B:$I,5,0)</f>
        <v>0</v>
      </c>
      <c r="I6459" s="6" t="str">
        <f>+VLOOKUP($D6459,Sheet3!$B:$I,6,0)</f>
        <v>P5</v>
      </c>
      <c r="J6459" s="6" t="str">
        <f>+VLOOKUP($D6459,Sheet3!$B:$I,7,0)</f>
        <v>NUMA</v>
      </c>
      <c r="K6459" s="6" t="str">
        <f>+VLOOKUP($D6459,Sheet3!$B:$I,8,0)</f>
        <v>P</v>
      </c>
      <c r="L6459" s="6" t="str">
        <f t="shared" si="503"/>
        <v>21X7X15SM NUMA 0 P5 NUMA P</v>
      </c>
      <c r="M6459" s="12" t="s">
        <v>6474</v>
      </c>
      <c r="N6459" s="12" t="str">
        <f t="shared" si="501"/>
        <v>l2203</v>
      </c>
    </row>
    <row r="6460" spans="1:14">
      <c r="A6460" s="14" t="s">
        <v>6505</v>
      </c>
      <c r="B6460" s="6" t="str">
        <f t="shared" si="500"/>
        <v>l220313442</v>
      </c>
      <c r="C6460" s="12">
        <v>283385</v>
      </c>
      <c r="D6460" s="12" t="str">
        <f t="shared" si="502"/>
        <v>p-083385</v>
      </c>
      <c r="E6460" s="6" t="str">
        <f>+VLOOKUP($D6460,Sheet3!$B:$I,2,0)</f>
        <v>22X9X16</v>
      </c>
      <c r="F6460" s="6" t="str">
        <f>+VLOOKUP($D6460,Sheet3!$B:$I,3,0)</f>
        <v>SM</v>
      </c>
      <c r="G6460" s="6" t="str">
        <f>+VLOOKUP($D6460,Sheet3!$B:$I,4,0)</f>
        <v>NUMA</v>
      </c>
      <c r="H6460" s="6">
        <f>+VLOOKUP($D6460,Sheet3!$B:$I,5,0)</f>
        <v>0</v>
      </c>
      <c r="I6460" s="6" t="str">
        <f>+VLOOKUP($D6460,Sheet3!$B:$I,6,0)</f>
        <v>P5</v>
      </c>
      <c r="J6460" s="6" t="str">
        <f>+VLOOKUP($D6460,Sheet3!$B:$I,7,0)</f>
        <v>NUMA</v>
      </c>
      <c r="K6460" s="6" t="str">
        <f>+VLOOKUP($D6460,Sheet3!$B:$I,8,0)</f>
        <v>P</v>
      </c>
      <c r="L6460" s="6" t="str">
        <f t="shared" si="503"/>
        <v>22X9X16SM NUMA 0 P5 NUMA P</v>
      </c>
      <c r="M6460" s="12" t="s">
        <v>6474</v>
      </c>
      <c r="N6460" s="12" t="str">
        <f t="shared" si="501"/>
        <v>l2203</v>
      </c>
    </row>
    <row r="6461" spans="1:14">
      <c r="A6461" s="14" t="s">
        <v>6506</v>
      </c>
      <c r="B6461" s="6" t="str">
        <f t="shared" si="500"/>
        <v>l220313613</v>
      </c>
      <c r="C6461" s="12">
        <v>189820</v>
      </c>
      <c r="D6461" s="12" t="str">
        <f t="shared" si="502"/>
        <v>p-189820</v>
      </c>
      <c r="E6461" s="6" t="str">
        <f>+VLOOKUP($D6461,Sheet3!$B:$I,2,0)</f>
        <v>21X8X15</v>
      </c>
      <c r="F6461" s="6" t="str">
        <f>+VLOOKUP($D6461,Sheet3!$B:$I,3,0)</f>
        <v>SAT</v>
      </c>
      <c r="G6461" s="6" t="str">
        <f>+VLOOKUP($D6461,Sheet3!$B:$I,4,0)</f>
        <v>NUMA</v>
      </c>
      <c r="H6461" s="6">
        <f>+VLOOKUP($D6461,Sheet3!$B:$I,5,0)</f>
        <v>0</v>
      </c>
      <c r="I6461" s="6" t="str">
        <f>+VLOOKUP($D6461,Sheet3!$B:$I,6,0)</f>
        <v>P5</v>
      </c>
      <c r="J6461" s="6" t="str">
        <f>+VLOOKUP($D6461,Sheet3!$B:$I,7,0)</f>
        <v>TOTALSOURCE</v>
      </c>
      <c r="K6461" s="6" t="str">
        <f>+VLOOKUP($D6461,Sheet3!$B:$I,8,0)</f>
        <v>P</v>
      </c>
      <c r="L6461" s="6" t="str">
        <f t="shared" si="503"/>
        <v>21X8X15SAT NUMA 0 P5 TOTALSOURCE P</v>
      </c>
      <c r="M6461" s="12" t="s">
        <v>6474</v>
      </c>
      <c r="N6461" s="12" t="str">
        <f t="shared" si="501"/>
        <v>l2203</v>
      </c>
    </row>
    <row r="6462" spans="1:14">
      <c r="A6462" s="14" t="s">
        <v>6507</v>
      </c>
      <c r="B6462" s="6" t="str">
        <f t="shared" si="500"/>
        <v>l220313480</v>
      </c>
      <c r="C6462" s="12">
        <v>189820</v>
      </c>
      <c r="D6462" s="12" t="str">
        <f t="shared" si="502"/>
        <v>p-189820</v>
      </c>
      <c r="E6462" s="6" t="str">
        <f>+VLOOKUP($D6462,Sheet3!$B:$I,2,0)</f>
        <v>21X8X15</v>
      </c>
      <c r="F6462" s="6" t="str">
        <f>+VLOOKUP($D6462,Sheet3!$B:$I,3,0)</f>
        <v>SAT</v>
      </c>
      <c r="G6462" s="6" t="str">
        <f>+VLOOKUP($D6462,Sheet3!$B:$I,4,0)</f>
        <v>NUMA</v>
      </c>
      <c r="H6462" s="6">
        <f>+VLOOKUP($D6462,Sheet3!$B:$I,5,0)</f>
        <v>0</v>
      </c>
      <c r="I6462" s="6" t="str">
        <f>+VLOOKUP($D6462,Sheet3!$B:$I,6,0)</f>
        <v>P5</v>
      </c>
      <c r="J6462" s="6" t="str">
        <f>+VLOOKUP($D6462,Sheet3!$B:$I,7,0)</f>
        <v>TOTALSOURCE</v>
      </c>
      <c r="K6462" s="6" t="str">
        <f>+VLOOKUP($D6462,Sheet3!$B:$I,8,0)</f>
        <v>P</v>
      </c>
      <c r="L6462" s="6" t="str">
        <f t="shared" si="503"/>
        <v>21X8X15SAT NUMA 0 P5 TOTALSOURCE P</v>
      </c>
      <c r="M6462" s="12" t="s">
        <v>6474</v>
      </c>
      <c r="N6462" s="12" t="str">
        <f t="shared" si="501"/>
        <v>l2203</v>
      </c>
    </row>
    <row r="6463" spans="1:14">
      <c r="A6463" s="14" t="s">
        <v>6508</v>
      </c>
      <c r="B6463" s="6" t="str">
        <f t="shared" si="500"/>
        <v>l220313444</v>
      </c>
      <c r="C6463" s="12">
        <v>190078</v>
      </c>
      <c r="D6463" s="12" t="str">
        <f t="shared" si="502"/>
        <v>p-190078</v>
      </c>
      <c r="E6463" s="6" t="str">
        <f>+VLOOKUP($D6463,Sheet3!$B:$I,2,0)</f>
        <v>22X8X16</v>
      </c>
      <c r="F6463" s="6" t="str">
        <f>+VLOOKUP($D6463,Sheet3!$B:$I,3,0)</f>
        <v>SAT</v>
      </c>
      <c r="G6463" s="6" t="str">
        <f>+VLOOKUP($D6463,Sheet3!$B:$I,4,0)</f>
        <v>NUMA</v>
      </c>
      <c r="H6463" s="6">
        <f>+VLOOKUP($D6463,Sheet3!$B:$I,5,0)</f>
        <v>0</v>
      </c>
      <c r="I6463" s="6" t="str">
        <f>+VLOOKUP($D6463,Sheet3!$B:$I,6,0)</f>
        <v>P5</v>
      </c>
      <c r="J6463" s="6" t="str">
        <f>+VLOOKUP($D6463,Sheet3!$B:$I,7,0)</f>
        <v>TOTALSOURCE</v>
      </c>
      <c r="K6463" s="6" t="str">
        <f>+VLOOKUP($D6463,Sheet3!$B:$I,8,0)</f>
        <v>P</v>
      </c>
      <c r="L6463" s="6" t="str">
        <f t="shared" si="503"/>
        <v>22X8X16SAT NUMA 0 P5 TOTALSOURCE P</v>
      </c>
      <c r="M6463" s="12" t="s">
        <v>6474</v>
      </c>
      <c r="N6463" s="12" t="str">
        <f t="shared" si="501"/>
        <v>l2203</v>
      </c>
    </row>
    <row r="6464" spans="1:14">
      <c r="A6464" s="14" t="s">
        <v>6509</v>
      </c>
      <c r="B6464" s="6" t="str">
        <f t="shared" si="500"/>
        <v>l220313676</v>
      </c>
      <c r="C6464" s="12">
        <v>189820</v>
      </c>
      <c r="D6464" s="12" t="str">
        <f t="shared" si="502"/>
        <v>p-189820</v>
      </c>
      <c r="E6464" s="6" t="str">
        <f>+VLOOKUP($D6464,Sheet3!$B:$I,2,0)</f>
        <v>21X8X15</v>
      </c>
      <c r="F6464" s="6" t="str">
        <f>+VLOOKUP($D6464,Sheet3!$B:$I,3,0)</f>
        <v>SAT</v>
      </c>
      <c r="G6464" s="6" t="str">
        <f>+VLOOKUP($D6464,Sheet3!$B:$I,4,0)</f>
        <v>NUMA</v>
      </c>
      <c r="H6464" s="6">
        <f>+VLOOKUP($D6464,Sheet3!$B:$I,5,0)</f>
        <v>0</v>
      </c>
      <c r="I6464" s="6" t="str">
        <f>+VLOOKUP($D6464,Sheet3!$B:$I,6,0)</f>
        <v>P5</v>
      </c>
      <c r="J6464" s="6" t="str">
        <f>+VLOOKUP($D6464,Sheet3!$B:$I,7,0)</f>
        <v>TOTALSOURCE</v>
      </c>
      <c r="K6464" s="6" t="str">
        <f>+VLOOKUP($D6464,Sheet3!$B:$I,8,0)</f>
        <v>P</v>
      </c>
      <c r="L6464" s="6" t="str">
        <f t="shared" si="503"/>
        <v>21X8X15SAT NUMA 0 P5 TOTALSOURCE P</v>
      </c>
      <c r="M6464" s="12" t="s">
        <v>6474</v>
      </c>
      <c r="N6464" s="12" t="str">
        <f t="shared" si="501"/>
        <v>l2203</v>
      </c>
    </row>
    <row r="6465" spans="1:14">
      <c r="A6465" s="14" t="s">
        <v>6510</v>
      </c>
      <c r="B6465" s="6" t="str">
        <f t="shared" si="500"/>
        <v>l220313541</v>
      </c>
      <c r="C6465" s="12">
        <v>189820</v>
      </c>
      <c r="D6465" s="12" t="str">
        <f t="shared" si="502"/>
        <v>p-189820</v>
      </c>
      <c r="E6465" s="6" t="str">
        <f>+VLOOKUP($D6465,Sheet3!$B:$I,2,0)</f>
        <v>21X8X15</v>
      </c>
      <c r="F6465" s="6" t="str">
        <f>+VLOOKUP($D6465,Sheet3!$B:$I,3,0)</f>
        <v>SAT</v>
      </c>
      <c r="G6465" s="6" t="str">
        <f>+VLOOKUP($D6465,Sheet3!$B:$I,4,0)</f>
        <v>NUMA</v>
      </c>
      <c r="H6465" s="6">
        <f>+VLOOKUP($D6465,Sheet3!$B:$I,5,0)</f>
        <v>0</v>
      </c>
      <c r="I6465" s="6" t="str">
        <f>+VLOOKUP($D6465,Sheet3!$B:$I,6,0)</f>
        <v>P5</v>
      </c>
      <c r="J6465" s="6" t="str">
        <f>+VLOOKUP($D6465,Sheet3!$B:$I,7,0)</f>
        <v>TOTALSOURCE</v>
      </c>
      <c r="K6465" s="6" t="str">
        <f>+VLOOKUP($D6465,Sheet3!$B:$I,8,0)</f>
        <v>P</v>
      </c>
      <c r="L6465" s="6" t="str">
        <f t="shared" si="503"/>
        <v>21X8X15SAT NUMA 0 P5 TOTALSOURCE P</v>
      </c>
      <c r="M6465" s="12" t="s">
        <v>6474</v>
      </c>
      <c r="N6465" s="12" t="str">
        <f t="shared" si="501"/>
        <v>l2203</v>
      </c>
    </row>
    <row r="6466" spans="1:14">
      <c r="A6466" s="14" t="s">
        <v>6511</v>
      </c>
      <c r="B6466" s="6" t="str">
        <f t="shared" si="500"/>
        <v>l220313643</v>
      </c>
      <c r="C6466" s="12">
        <v>190078</v>
      </c>
      <c r="D6466" s="12" t="str">
        <f t="shared" si="502"/>
        <v>p-190078</v>
      </c>
      <c r="E6466" s="6" t="str">
        <f>+VLOOKUP($D6466,Sheet3!$B:$I,2,0)</f>
        <v>22X8X16</v>
      </c>
      <c r="F6466" s="6" t="str">
        <f>+VLOOKUP($D6466,Sheet3!$B:$I,3,0)</f>
        <v>SAT</v>
      </c>
      <c r="G6466" s="6" t="str">
        <f>+VLOOKUP($D6466,Sheet3!$B:$I,4,0)</f>
        <v>NUMA</v>
      </c>
      <c r="H6466" s="6">
        <f>+VLOOKUP($D6466,Sheet3!$B:$I,5,0)</f>
        <v>0</v>
      </c>
      <c r="I6466" s="6" t="str">
        <f>+VLOOKUP($D6466,Sheet3!$B:$I,6,0)</f>
        <v>P5</v>
      </c>
      <c r="J6466" s="6" t="str">
        <f>+VLOOKUP($D6466,Sheet3!$B:$I,7,0)</f>
        <v>TOTALSOURCE</v>
      </c>
      <c r="K6466" s="6" t="str">
        <f>+VLOOKUP($D6466,Sheet3!$B:$I,8,0)</f>
        <v>P</v>
      </c>
      <c r="L6466" s="6" t="str">
        <f t="shared" si="503"/>
        <v>22X8X16SAT NUMA 0 P5 TOTALSOURCE P</v>
      </c>
      <c r="M6466" s="12" t="s">
        <v>6474</v>
      </c>
      <c r="N6466" s="12" t="str">
        <f t="shared" si="501"/>
        <v>l2203</v>
      </c>
    </row>
    <row r="6467" spans="1:14">
      <c r="A6467" s="14" t="s">
        <v>6512</v>
      </c>
      <c r="B6467" s="6" t="str">
        <f t="shared" si="500"/>
        <v>l220313557</v>
      </c>
      <c r="C6467" s="12">
        <v>190078</v>
      </c>
      <c r="D6467" s="12" t="str">
        <f t="shared" si="502"/>
        <v>p-190078</v>
      </c>
      <c r="E6467" s="6" t="str">
        <f>+VLOOKUP($D6467,Sheet3!$B:$I,2,0)</f>
        <v>22X8X16</v>
      </c>
      <c r="F6467" s="6" t="str">
        <f>+VLOOKUP($D6467,Sheet3!$B:$I,3,0)</f>
        <v>SAT</v>
      </c>
      <c r="G6467" s="6" t="str">
        <f>+VLOOKUP($D6467,Sheet3!$B:$I,4,0)</f>
        <v>NUMA</v>
      </c>
      <c r="H6467" s="6">
        <f>+VLOOKUP($D6467,Sheet3!$B:$I,5,0)</f>
        <v>0</v>
      </c>
      <c r="I6467" s="6" t="str">
        <f>+VLOOKUP($D6467,Sheet3!$B:$I,6,0)</f>
        <v>P5</v>
      </c>
      <c r="J6467" s="6" t="str">
        <f>+VLOOKUP($D6467,Sheet3!$B:$I,7,0)</f>
        <v>TOTALSOURCE</v>
      </c>
      <c r="K6467" s="6" t="str">
        <f>+VLOOKUP($D6467,Sheet3!$B:$I,8,0)</f>
        <v>P</v>
      </c>
      <c r="L6467" s="6" t="str">
        <f t="shared" si="503"/>
        <v>22X8X16SAT NUMA 0 P5 TOTALSOURCE P</v>
      </c>
      <c r="M6467" s="12" t="s">
        <v>6474</v>
      </c>
      <c r="N6467" s="12" t="str">
        <f t="shared" si="501"/>
        <v>l2203</v>
      </c>
    </row>
    <row r="6468" spans="1:14">
      <c r="A6468" s="14" t="s">
        <v>6513</v>
      </c>
      <c r="B6468" s="6" t="str">
        <f t="shared" si="500"/>
        <v>l220313719</v>
      </c>
      <c r="C6468" s="12">
        <v>190078</v>
      </c>
      <c r="D6468" s="12" t="str">
        <f t="shared" si="502"/>
        <v>p-190078</v>
      </c>
      <c r="E6468" s="6" t="str">
        <f>+VLOOKUP($D6468,Sheet3!$B:$I,2,0)</f>
        <v>22X8X16</v>
      </c>
      <c r="F6468" s="6" t="str">
        <f>+VLOOKUP($D6468,Sheet3!$B:$I,3,0)</f>
        <v>SAT</v>
      </c>
      <c r="G6468" s="6" t="str">
        <f>+VLOOKUP($D6468,Sheet3!$B:$I,4,0)</f>
        <v>NUMA</v>
      </c>
      <c r="H6468" s="6">
        <f>+VLOOKUP($D6468,Sheet3!$B:$I,5,0)</f>
        <v>0</v>
      </c>
      <c r="I6468" s="6" t="str">
        <f>+VLOOKUP($D6468,Sheet3!$B:$I,6,0)</f>
        <v>P5</v>
      </c>
      <c r="J6468" s="6" t="str">
        <f>+VLOOKUP($D6468,Sheet3!$B:$I,7,0)</f>
        <v>TOTALSOURCE</v>
      </c>
      <c r="K6468" s="6" t="str">
        <f>+VLOOKUP($D6468,Sheet3!$B:$I,8,0)</f>
        <v>P</v>
      </c>
      <c r="L6468" s="6" t="str">
        <f t="shared" si="503"/>
        <v>22X8X16SAT NUMA 0 P5 TOTALSOURCE P</v>
      </c>
      <c r="M6468" s="12" t="s">
        <v>6474</v>
      </c>
      <c r="N6468" s="12" t="str">
        <f t="shared" si="501"/>
        <v>l2203</v>
      </c>
    </row>
    <row r="6469" spans="1:14">
      <c r="A6469" s="14" t="s">
        <v>6514</v>
      </c>
      <c r="B6469" s="6" t="str">
        <f t="shared" si="500"/>
        <v>l220313200</v>
      </c>
      <c r="C6469" s="12">
        <v>288894</v>
      </c>
      <c r="D6469" s="12" t="str">
        <f t="shared" si="502"/>
        <v>p-088894</v>
      </c>
      <c r="E6469" s="6" t="str">
        <f>+VLOOKUP($D6469,Sheet3!$B:$I,2,0)</f>
        <v>18X8X121/8</v>
      </c>
      <c r="F6469" s="6" t="str">
        <f>+VLOOKUP($D6469,Sheet3!$B:$I,3,0)</f>
        <v>SM</v>
      </c>
      <c r="G6469" s="6" t="str">
        <f>+VLOOKUP($D6469,Sheet3!$B:$I,4,0)</f>
        <v>NUMA</v>
      </c>
      <c r="H6469" s="6">
        <f>+VLOOKUP($D6469,Sheet3!$B:$I,5,0)</f>
        <v>0</v>
      </c>
      <c r="I6469" s="6" t="str">
        <f>+VLOOKUP($D6469,Sheet3!$B:$I,6,0)</f>
        <v>P5</v>
      </c>
      <c r="J6469" s="6" t="str">
        <f>+VLOOKUP($D6469,Sheet3!$B:$I,7,0)</f>
        <v>TOTALSOURCE</v>
      </c>
      <c r="K6469" s="6" t="str">
        <f>+VLOOKUP($D6469,Sheet3!$B:$I,8,0)</f>
        <v>P</v>
      </c>
      <c r="L6469" s="6" t="str">
        <f t="shared" si="503"/>
        <v>18X8X121/8SM NUMA 0 P5 TOTALSOURCE P</v>
      </c>
      <c r="M6469" s="12" t="s">
        <v>6474</v>
      </c>
      <c r="N6469" s="12" t="str">
        <f t="shared" si="501"/>
        <v>l2203</v>
      </c>
    </row>
    <row r="6470" spans="1:14">
      <c r="A6470" s="14" t="s">
        <v>6515</v>
      </c>
      <c r="B6470" s="6" t="str">
        <f t="shared" si="500"/>
        <v>l220313259</v>
      </c>
      <c r="C6470" s="12">
        <v>189821</v>
      </c>
      <c r="D6470" s="12" t="str">
        <f t="shared" si="502"/>
        <v>p-189821</v>
      </c>
      <c r="E6470" s="6" t="str">
        <f>+VLOOKUP($D6470,Sheet3!$B:$I,2,0)</f>
        <v>18X7X121/8</v>
      </c>
      <c r="F6470" s="6" t="str">
        <f>+VLOOKUP($D6470,Sheet3!$B:$I,3,0)</f>
        <v>SAT</v>
      </c>
      <c r="G6470" s="6" t="str">
        <f>+VLOOKUP($D6470,Sheet3!$B:$I,4,0)</f>
        <v>NUMA</v>
      </c>
      <c r="H6470" s="6">
        <f>+VLOOKUP($D6470,Sheet3!$B:$I,5,0)</f>
        <v>0</v>
      </c>
      <c r="I6470" s="6" t="str">
        <f>+VLOOKUP($D6470,Sheet3!$B:$I,6,0)</f>
        <v>P5</v>
      </c>
      <c r="J6470" s="6" t="str">
        <f>+VLOOKUP($D6470,Sheet3!$B:$I,7,0)</f>
        <v>TOTALSOURCE</v>
      </c>
      <c r="K6470" s="6" t="str">
        <f>+VLOOKUP($D6470,Sheet3!$B:$I,8,0)</f>
        <v>P</v>
      </c>
      <c r="L6470" s="6" t="str">
        <f t="shared" si="503"/>
        <v>18X7X121/8SAT NUMA 0 P5 TOTALSOURCE P</v>
      </c>
      <c r="M6470" s="12" t="s">
        <v>6474</v>
      </c>
      <c r="N6470" s="12" t="str">
        <f t="shared" si="501"/>
        <v>l2203</v>
      </c>
    </row>
    <row r="6471" spans="1:14">
      <c r="A6471" s="14" t="s">
        <v>6516</v>
      </c>
      <c r="B6471" s="6" t="str">
        <f t="shared" si="500"/>
        <v>l220313432</v>
      </c>
      <c r="C6471" s="12">
        <v>200572</v>
      </c>
      <c r="D6471" s="12" t="str">
        <f t="shared" si="502"/>
        <v>p-000572</v>
      </c>
      <c r="E6471" s="6" t="str">
        <f>+VLOOKUP($D6471,Sheet3!$B:$I,2,0)</f>
        <v>16X6X101/2</v>
      </c>
      <c r="F6471" s="6" t="str">
        <f>+VLOOKUP($D6471,Sheet3!$B:$I,3,0)</f>
        <v>SAT</v>
      </c>
      <c r="G6471" s="6" t="str">
        <f>+VLOOKUP($D6471,Sheet3!$B:$I,4,0)</f>
        <v>NUMA</v>
      </c>
      <c r="H6471" s="6">
        <f>+VLOOKUP($D6471,Sheet3!$B:$I,5,0)</f>
        <v>0</v>
      </c>
      <c r="I6471" s="6" t="str">
        <f>+VLOOKUP($D6471,Sheet3!$B:$I,6,0)</f>
        <v>P5</v>
      </c>
      <c r="J6471" s="6" t="str">
        <f>+VLOOKUP($D6471,Sheet3!$B:$I,7,0)</f>
        <v>GALAXYYMSDS</v>
      </c>
      <c r="K6471" s="6" t="str">
        <f>+VLOOKUP($D6471,Sheet3!$B:$I,8,0)</f>
        <v>P</v>
      </c>
      <c r="L6471" s="6" t="str">
        <f t="shared" si="503"/>
        <v>16X6X101/2SAT NUMA 0 P5 GALAXYYMSDS P</v>
      </c>
      <c r="M6471" s="12" t="s">
        <v>6474</v>
      </c>
      <c r="N6471" s="12" t="str">
        <f t="shared" si="501"/>
        <v>l2203</v>
      </c>
    </row>
    <row r="6472" spans="1:14">
      <c r="A6472" s="14" t="s">
        <v>6517</v>
      </c>
      <c r="B6472" s="6" t="str">
        <f t="shared" si="500"/>
        <v>l220313193</v>
      </c>
      <c r="C6472" s="12">
        <v>190269</v>
      </c>
      <c r="D6472" s="12" t="str">
        <f t="shared" si="502"/>
        <v>p-190269</v>
      </c>
      <c r="E6472" s="6" t="str">
        <f>+VLOOKUP($D6472,Sheet3!$B:$I,2,0)</f>
        <v>161/4X6X111/4</v>
      </c>
      <c r="F6472" s="6" t="str">
        <f>+VLOOKUP($D6472,Sheet3!$B:$I,3,0)</f>
        <v>SM</v>
      </c>
      <c r="G6472" s="6" t="str">
        <f>+VLOOKUP($D6472,Sheet3!$B:$I,4,0)</f>
        <v>NUMA</v>
      </c>
      <c r="H6472" s="6">
        <f>+VLOOKUP($D6472,Sheet3!$B:$I,5,0)</f>
        <v>0</v>
      </c>
      <c r="I6472" s="6" t="str">
        <f>+VLOOKUP($D6472,Sheet3!$B:$I,6,0)</f>
        <v>P5</v>
      </c>
      <c r="J6472" s="6" t="str">
        <f>+VLOOKUP($D6472,Sheet3!$B:$I,7,0)</f>
        <v>GALAXYYMSDS</v>
      </c>
      <c r="K6472" s="6" t="str">
        <f>+VLOOKUP($D6472,Sheet3!$B:$I,8,0)</f>
        <v>P</v>
      </c>
      <c r="L6472" s="6" t="str">
        <f t="shared" si="503"/>
        <v>161/4X6X111/4SM NUMA 0 P5 GALAXYYMSDS P</v>
      </c>
      <c r="M6472" s="12" t="s">
        <v>6474</v>
      </c>
      <c r="N6472" s="12" t="str">
        <f t="shared" si="501"/>
        <v>l2203</v>
      </c>
    </row>
    <row r="6473" spans="1:14">
      <c r="A6473" s="14" t="s">
        <v>6518</v>
      </c>
      <c r="B6473" s="6" t="str">
        <f t="shared" si="500"/>
        <v>l220313628</v>
      </c>
      <c r="C6473" s="12">
        <v>190181</v>
      </c>
      <c r="D6473" s="12" t="str">
        <f t="shared" si="502"/>
        <v>p-190181</v>
      </c>
      <c r="E6473" s="6" t="str">
        <f>+VLOOKUP($D6473,Sheet3!$B:$I,2,0)</f>
        <v>16X6X101/2</v>
      </c>
      <c r="F6473" s="6" t="str">
        <f>+VLOOKUP($D6473,Sheet3!$B:$I,3,0)</f>
        <v>SM</v>
      </c>
      <c r="G6473" s="6" t="str">
        <f>+VLOOKUP($D6473,Sheet3!$B:$I,4,0)</f>
        <v>NUMA</v>
      </c>
      <c r="H6473" s="6">
        <f>+VLOOKUP($D6473,Sheet3!$B:$I,5,0)</f>
        <v>0</v>
      </c>
      <c r="I6473" s="6" t="str">
        <f>+VLOOKUP($D6473,Sheet3!$B:$I,6,0)</f>
        <v>P5</v>
      </c>
      <c r="J6473" s="6" t="str">
        <f>+VLOOKUP($D6473,Sheet3!$B:$I,7,0)</f>
        <v>GALAXYYMSDS</v>
      </c>
      <c r="K6473" s="6" t="str">
        <f>+VLOOKUP($D6473,Sheet3!$B:$I,8,0)</f>
        <v>P</v>
      </c>
      <c r="L6473" s="6" t="str">
        <f t="shared" si="503"/>
        <v>16X6X101/2SM NUMA 0 P5 GALAXYYMSDS P</v>
      </c>
      <c r="M6473" s="12" t="s">
        <v>6474</v>
      </c>
      <c r="N6473" s="12" t="str">
        <f t="shared" si="501"/>
        <v>l2203</v>
      </c>
    </row>
    <row r="6474" spans="1:14">
      <c r="A6474" s="14" t="s">
        <v>6519</v>
      </c>
      <c r="B6474" s="6" t="str">
        <f t="shared" si="500"/>
        <v>l220313760</v>
      </c>
      <c r="C6474" s="12">
        <v>189114</v>
      </c>
      <c r="D6474" s="12" t="str">
        <f t="shared" si="502"/>
        <v>p-189114</v>
      </c>
      <c r="E6474" s="6" t="str">
        <f>+VLOOKUP($D6474,Sheet3!$B:$I,2,0)</f>
        <v>18X6X121/8</v>
      </c>
      <c r="F6474" s="6" t="str">
        <f>+VLOOKUP($D6474,Sheet3!$B:$I,3,0)</f>
        <v>SAT</v>
      </c>
      <c r="G6474" s="6" t="str">
        <f>+VLOOKUP($D6474,Sheet3!$B:$I,4,0)</f>
        <v>NUMA</v>
      </c>
      <c r="H6474" s="6">
        <f>+VLOOKUP($D6474,Sheet3!$B:$I,5,0)</f>
        <v>0</v>
      </c>
      <c r="I6474" s="6" t="str">
        <f>+VLOOKUP($D6474,Sheet3!$B:$I,6,0)</f>
        <v>P5</v>
      </c>
      <c r="J6474" s="6" t="str">
        <f>+VLOOKUP($D6474,Sheet3!$B:$I,7,0)</f>
        <v>NUMA</v>
      </c>
      <c r="K6474" s="6" t="str">
        <f>+VLOOKUP($D6474,Sheet3!$B:$I,8,0)</f>
        <v>P</v>
      </c>
      <c r="L6474" s="6" t="str">
        <f t="shared" si="503"/>
        <v>18X6X121/8SAT NUMA 0 P5 NUMA P</v>
      </c>
      <c r="M6474" s="12" t="s">
        <v>6474</v>
      </c>
      <c r="N6474" s="12" t="str">
        <f t="shared" si="501"/>
        <v>l2203</v>
      </c>
    </row>
    <row r="6475" spans="1:14">
      <c r="A6475" s="14" t="s">
        <v>6520</v>
      </c>
      <c r="B6475" s="6" t="str">
        <f t="shared" ref="B6475:B6538" si="504">+MID(A6475,9,10)</f>
        <v>l220313573</v>
      </c>
      <c r="C6475" s="12">
        <v>200572</v>
      </c>
      <c r="D6475" s="12" t="str">
        <f t="shared" si="502"/>
        <v>p-000572</v>
      </c>
      <c r="E6475" s="6" t="str">
        <f>+VLOOKUP($D6475,Sheet3!$B:$I,2,0)</f>
        <v>16X6X101/2</v>
      </c>
      <c r="F6475" s="6" t="str">
        <f>+VLOOKUP($D6475,Sheet3!$B:$I,3,0)</f>
        <v>SAT</v>
      </c>
      <c r="G6475" s="6" t="str">
        <f>+VLOOKUP($D6475,Sheet3!$B:$I,4,0)</f>
        <v>NUMA</v>
      </c>
      <c r="H6475" s="6">
        <f>+VLOOKUP($D6475,Sheet3!$B:$I,5,0)</f>
        <v>0</v>
      </c>
      <c r="I6475" s="6" t="str">
        <f>+VLOOKUP($D6475,Sheet3!$B:$I,6,0)</f>
        <v>P5</v>
      </c>
      <c r="J6475" s="6" t="str">
        <f>+VLOOKUP($D6475,Sheet3!$B:$I,7,0)</f>
        <v>GALAXYYMSDS</v>
      </c>
      <c r="K6475" s="6" t="str">
        <f>+VLOOKUP($D6475,Sheet3!$B:$I,8,0)</f>
        <v>P</v>
      </c>
      <c r="L6475" s="6" t="str">
        <f t="shared" si="503"/>
        <v>16X6X101/2SAT NUMA 0 P5 GALAXYYMSDS P</v>
      </c>
      <c r="M6475" s="12" t="s">
        <v>6474</v>
      </c>
      <c r="N6475" s="12" t="str">
        <f t="shared" ref="N6475:N6538" si="505">+MID(A6475,9,5)</f>
        <v>l2203</v>
      </c>
    </row>
    <row r="6476" spans="1:14">
      <c r="A6476" s="14" t="s">
        <v>6521</v>
      </c>
      <c r="B6476" s="6" t="str">
        <f t="shared" si="504"/>
        <v>l220313466</v>
      </c>
      <c r="C6476" s="12">
        <v>189821</v>
      </c>
      <c r="D6476" s="12" t="str">
        <f t="shared" ref="D6476:D6539" si="506">+LEFT(A6476,8)</f>
        <v>p-189821</v>
      </c>
      <c r="E6476" s="6" t="str">
        <f>+VLOOKUP($D6476,Sheet3!$B:$I,2,0)</f>
        <v>18X7X121/8</v>
      </c>
      <c r="F6476" s="6" t="str">
        <f>+VLOOKUP($D6476,Sheet3!$B:$I,3,0)</f>
        <v>SAT</v>
      </c>
      <c r="G6476" s="6" t="str">
        <f>+VLOOKUP($D6476,Sheet3!$B:$I,4,0)</f>
        <v>NUMA</v>
      </c>
      <c r="H6476" s="6">
        <f>+VLOOKUP($D6476,Sheet3!$B:$I,5,0)</f>
        <v>0</v>
      </c>
      <c r="I6476" s="6" t="str">
        <f>+VLOOKUP($D6476,Sheet3!$B:$I,6,0)</f>
        <v>P5</v>
      </c>
      <c r="J6476" s="6" t="str">
        <f>+VLOOKUP($D6476,Sheet3!$B:$I,7,0)</f>
        <v>TOTALSOURCE</v>
      </c>
      <c r="K6476" s="6" t="str">
        <f>+VLOOKUP($D6476,Sheet3!$B:$I,8,0)</f>
        <v>P</v>
      </c>
      <c r="L6476" s="6" t="str">
        <f t="shared" si="503"/>
        <v>18X7X121/8SAT NUMA 0 P5 TOTALSOURCE P</v>
      </c>
      <c r="M6476" s="12" t="s">
        <v>6474</v>
      </c>
      <c r="N6476" s="12" t="str">
        <f t="shared" si="505"/>
        <v>l2203</v>
      </c>
    </row>
    <row r="6477" spans="1:14">
      <c r="A6477" s="14" t="s">
        <v>6522</v>
      </c>
      <c r="B6477" s="6" t="str">
        <f t="shared" si="504"/>
        <v>l220313685</v>
      </c>
      <c r="C6477" s="12">
        <v>189114</v>
      </c>
      <c r="D6477" s="12" t="str">
        <f t="shared" si="506"/>
        <v>p-189114</v>
      </c>
      <c r="E6477" s="6" t="str">
        <f>+VLOOKUP($D6477,Sheet3!$B:$I,2,0)</f>
        <v>18X6X121/8</v>
      </c>
      <c r="F6477" s="6" t="str">
        <f>+VLOOKUP($D6477,Sheet3!$B:$I,3,0)</f>
        <v>SAT</v>
      </c>
      <c r="G6477" s="6" t="str">
        <f>+VLOOKUP($D6477,Sheet3!$B:$I,4,0)</f>
        <v>NUMA</v>
      </c>
      <c r="H6477" s="6">
        <f>+VLOOKUP($D6477,Sheet3!$B:$I,5,0)</f>
        <v>0</v>
      </c>
      <c r="I6477" s="6" t="str">
        <f>+VLOOKUP($D6477,Sheet3!$B:$I,6,0)</f>
        <v>P5</v>
      </c>
      <c r="J6477" s="6" t="str">
        <f>+VLOOKUP($D6477,Sheet3!$B:$I,7,0)</f>
        <v>NUMA</v>
      </c>
      <c r="K6477" s="6" t="str">
        <f>+VLOOKUP($D6477,Sheet3!$B:$I,8,0)</f>
        <v>P</v>
      </c>
      <c r="L6477" s="6" t="str">
        <f t="shared" si="503"/>
        <v>18X6X121/8SAT NUMA 0 P5 NUMA P</v>
      </c>
      <c r="M6477" s="12" t="s">
        <v>6474</v>
      </c>
      <c r="N6477" s="12" t="str">
        <f t="shared" si="505"/>
        <v>l2203</v>
      </c>
    </row>
    <row r="6478" spans="1:14">
      <c r="A6478" s="14" t="s">
        <v>6523</v>
      </c>
      <c r="B6478" s="6" t="str">
        <f t="shared" si="504"/>
        <v>l220313658</v>
      </c>
      <c r="C6478" s="12">
        <v>289437</v>
      </c>
      <c r="D6478" s="12" t="str">
        <f t="shared" si="506"/>
        <v>p-089437</v>
      </c>
      <c r="E6478" s="6" t="str">
        <f>+VLOOKUP($D6478,Sheet3!$B:$I,2,0)</f>
        <v>161/4X5X111/4</v>
      </c>
      <c r="F6478" s="6" t="str">
        <f>+VLOOKUP($D6478,Sheet3!$B:$I,3,0)</f>
        <v>SM</v>
      </c>
      <c r="G6478" s="6" t="str">
        <f>+VLOOKUP($D6478,Sheet3!$B:$I,4,0)</f>
        <v>NUMA</v>
      </c>
      <c r="H6478" s="6">
        <f>+VLOOKUP($D6478,Sheet3!$B:$I,5,0)</f>
        <v>0</v>
      </c>
      <c r="I6478" s="6" t="str">
        <f>+VLOOKUP($D6478,Sheet3!$B:$I,6,0)</f>
        <v>P5</v>
      </c>
      <c r="J6478" s="6" t="str">
        <f>+VLOOKUP($D6478,Sheet3!$B:$I,7,0)</f>
        <v>NUMA</v>
      </c>
      <c r="K6478" s="6" t="str">
        <f>+VLOOKUP($D6478,Sheet3!$B:$I,8,0)</f>
        <v>P</v>
      </c>
      <c r="L6478" s="6" t="str">
        <f t="shared" si="503"/>
        <v>161/4X5X111/4SM NUMA 0 P5 NUMA P</v>
      </c>
      <c r="M6478" s="12" t="s">
        <v>6474</v>
      </c>
      <c r="N6478" s="12" t="str">
        <f t="shared" si="505"/>
        <v>l2203</v>
      </c>
    </row>
    <row r="6479" spans="1:14">
      <c r="A6479" s="14" t="s">
        <v>6524</v>
      </c>
      <c r="B6479" s="6" t="str">
        <f t="shared" si="504"/>
        <v>l220313191</v>
      </c>
      <c r="C6479" s="12">
        <v>189821</v>
      </c>
      <c r="D6479" s="12" t="str">
        <f t="shared" si="506"/>
        <v>p-189821</v>
      </c>
      <c r="E6479" s="6" t="str">
        <f>+VLOOKUP($D6479,Sheet3!$B:$I,2,0)</f>
        <v>18X7X121/8</v>
      </c>
      <c r="F6479" s="6" t="str">
        <f>+VLOOKUP($D6479,Sheet3!$B:$I,3,0)</f>
        <v>SAT</v>
      </c>
      <c r="G6479" s="6" t="str">
        <f>+VLOOKUP($D6479,Sheet3!$B:$I,4,0)</f>
        <v>NUMA</v>
      </c>
      <c r="H6479" s="6">
        <f>+VLOOKUP($D6479,Sheet3!$B:$I,5,0)</f>
        <v>0</v>
      </c>
      <c r="I6479" s="6" t="str">
        <f>+VLOOKUP($D6479,Sheet3!$B:$I,6,0)</f>
        <v>P5</v>
      </c>
      <c r="J6479" s="6" t="str">
        <f>+VLOOKUP($D6479,Sheet3!$B:$I,7,0)</f>
        <v>TOTALSOURCE</v>
      </c>
      <c r="K6479" s="6" t="str">
        <f>+VLOOKUP($D6479,Sheet3!$B:$I,8,0)</f>
        <v>P</v>
      </c>
      <c r="L6479" s="6" t="str">
        <f t="shared" si="503"/>
        <v>18X7X121/8SAT NUMA 0 P5 TOTALSOURCE P</v>
      </c>
      <c r="M6479" s="12" t="s">
        <v>6474</v>
      </c>
      <c r="N6479" s="12" t="str">
        <f t="shared" si="505"/>
        <v>l2203</v>
      </c>
    </row>
    <row r="6480" spans="1:14">
      <c r="A6480" s="14" t="s">
        <v>6525</v>
      </c>
      <c r="B6480" s="6" t="str">
        <f t="shared" si="504"/>
        <v>l220312867</v>
      </c>
      <c r="C6480" s="12">
        <v>200572</v>
      </c>
      <c r="D6480" s="12" t="str">
        <f t="shared" si="506"/>
        <v>p-000572</v>
      </c>
      <c r="E6480" s="6" t="str">
        <f>+VLOOKUP($D6480,Sheet3!$B:$I,2,0)</f>
        <v>16X6X101/2</v>
      </c>
      <c r="F6480" s="6" t="str">
        <f>+VLOOKUP($D6480,Sheet3!$B:$I,3,0)</f>
        <v>SAT</v>
      </c>
      <c r="G6480" s="6" t="str">
        <f>+VLOOKUP($D6480,Sheet3!$B:$I,4,0)</f>
        <v>NUMA</v>
      </c>
      <c r="H6480" s="6">
        <f>+VLOOKUP($D6480,Sheet3!$B:$I,5,0)</f>
        <v>0</v>
      </c>
      <c r="I6480" s="6" t="str">
        <f>+VLOOKUP($D6480,Sheet3!$B:$I,6,0)</f>
        <v>P5</v>
      </c>
      <c r="J6480" s="6" t="str">
        <f>+VLOOKUP($D6480,Sheet3!$B:$I,7,0)</f>
        <v>GALAXYYMSDS</v>
      </c>
      <c r="K6480" s="6" t="str">
        <f>+VLOOKUP($D6480,Sheet3!$B:$I,8,0)</f>
        <v>P</v>
      </c>
      <c r="L6480" s="6" t="str">
        <f t="shared" si="503"/>
        <v>16X6X101/2SAT NUMA 0 P5 GALAXYYMSDS P</v>
      </c>
      <c r="M6480" s="12" t="s">
        <v>6474</v>
      </c>
      <c r="N6480" s="12" t="str">
        <f t="shared" si="505"/>
        <v>l2203</v>
      </c>
    </row>
    <row r="6481" spans="1:14">
      <c r="A6481" s="14" t="s">
        <v>6526</v>
      </c>
      <c r="B6481" s="6" t="str">
        <f t="shared" si="504"/>
        <v>l220313681</v>
      </c>
      <c r="C6481" s="12">
        <v>288313</v>
      </c>
      <c r="D6481" s="12" t="str">
        <f t="shared" si="506"/>
        <v>p-088313</v>
      </c>
      <c r="E6481" s="6" t="str">
        <f>+VLOOKUP($D6481,Sheet3!$B:$I,2,0)</f>
        <v>18X6X121/8</v>
      </c>
      <c r="F6481" s="6" t="str">
        <f>+VLOOKUP($D6481,Sheet3!$B:$I,3,0)</f>
        <v>SM</v>
      </c>
      <c r="G6481" s="6" t="str">
        <f>+VLOOKUP($D6481,Sheet3!$B:$I,4,0)</f>
        <v>NUMA</v>
      </c>
      <c r="H6481" s="6">
        <f>+VLOOKUP($D6481,Sheet3!$B:$I,5,0)</f>
        <v>0</v>
      </c>
      <c r="I6481" s="6" t="str">
        <f>+VLOOKUP($D6481,Sheet3!$B:$I,6,0)</f>
        <v>P5</v>
      </c>
      <c r="J6481" s="6" t="str">
        <f>+VLOOKUP($D6481,Sheet3!$B:$I,7,0)</f>
        <v>TOTALSOURCE</v>
      </c>
      <c r="K6481" s="6" t="str">
        <f>+VLOOKUP($D6481,Sheet3!$B:$I,8,0)</f>
        <v>P</v>
      </c>
      <c r="L6481" s="6" t="str">
        <f t="shared" si="503"/>
        <v>18X6X121/8SM NUMA 0 P5 TOTALSOURCE P</v>
      </c>
      <c r="M6481" s="12" t="s">
        <v>6474</v>
      </c>
      <c r="N6481" s="12" t="str">
        <f t="shared" si="505"/>
        <v>l2203</v>
      </c>
    </row>
    <row r="6482" spans="1:14">
      <c r="A6482" s="14" t="s">
        <v>6527</v>
      </c>
      <c r="B6482" s="6" t="str">
        <f t="shared" si="504"/>
        <v>l220313756</v>
      </c>
      <c r="C6482" s="12">
        <v>200572</v>
      </c>
      <c r="D6482" s="12" t="str">
        <f t="shared" si="506"/>
        <v>p-000572</v>
      </c>
      <c r="E6482" s="6" t="str">
        <f>+VLOOKUP($D6482,Sheet3!$B:$I,2,0)</f>
        <v>16X6X101/2</v>
      </c>
      <c r="F6482" s="6" t="str">
        <f>+VLOOKUP($D6482,Sheet3!$B:$I,3,0)</f>
        <v>SAT</v>
      </c>
      <c r="G6482" s="6" t="str">
        <f>+VLOOKUP($D6482,Sheet3!$B:$I,4,0)</f>
        <v>NUMA</v>
      </c>
      <c r="H6482" s="6">
        <f>+VLOOKUP($D6482,Sheet3!$B:$I,5,0)</f>
        <v>0</v>
      </c>
      <c r="I6482" s="6" t="str">
        <f>+VLOOKUP($D6482,Sheet3!$B:$I,6,0)</f>
        <v>P5</v>
      </c>
      <c r="J6482" s="6" t="str">
        <f>+VLOOKUP($D6482,Sheet3!$B:$I,7,0)</f>
        <v>GALAXYYMSDS</v>
      </c>
      <c r="K6482" s="6" t="str">
        <f>+VLOOKUP($D6482,Sheet3!$B:$I,8,0)</f>
        <v>P</v>
      </c>
      <c r="L6482" s="6" t="str">
        <f t="shared" si="503"/>
        <v>16X6X101/2SAT NUMA 0 P5 GALAXYYMSDS P</v>
      </c>
      <c r="M6482" s="12" t="s">
        <v>6474</v>
      </c>
      <c r="N6482" s="12" t="str">
        <f t="shared" si="505"/>
        <v>l2203</v>
      </c>
    </row>
    <row r="6483" spans="1:14">
      <c r="A6483" s="14" t="s">
        <v>6528</v>
      </c>
      <c r="B6483" s="6" t="str">
        <f t="shared" si="504"/>
        <v>l220313503</v>
      </c>
      <c r="C6483" s="12">
        <v>200572</v>
      </c>
      <c r="D6483" s="12" t="str">
        <f t="shared" si="506"/>
        <v>p-000572</v>
      </c>
      <c r="E6483" s="6" t="str">
        <f>+VLOOKUP($D6483,Sheet3!$B:$I,2,0)</f>
        <v>16X6X101/2</v>
      </c>
      <c r="F6483" s="6" t="str">
        <f>+VLOOKUP($D6483,Sheet3!$B:$I,3,0)</f>
        <v>SAT</v>
      </c>
      <c r="G6483" s="6" t="str">
        <f>+VLOOKUP($D6483,Sheet3!$B:$I,4,0)</f>
        <v>NUMA</v>
      </c>
      <c r="H6483" s="6">
        <f>+VLOOKUP($D6483,Sheet3!$B:$I,5,0)</f>
        <v>0</v>
      </c>
      <c r="I6483" s="6" t="str">
        <f>+VLOOKUP($D6483,Sheet3!$B:$I,6,0)</f>
        <v>P5</v>
      </c>
      <c r="J6483" s="6" t="str">
        <f>+VLOOKUP($D6483,Sheet3!$B:$I,7,0)</f>
        <v>GALAXYYMSDS</v>
      </c>
      <c r="K6483" s="6" t="str">
        <f>+VLOOKUP($D6483,Sheet3!$B:$I,8,0)</f>
        <v>P</v>
      </c>
      <c r="L6483" s="6" t="str">
        <f t="shared" si="503"/>
        <v>16X6X101/2SAT NUMA 0 P5 GALAXYYMSDS P</v>
      </c>
      <c r="M6483" s="12" t="s">
        <v>6474</v>
      </c>
      <c r="N6483" s="12" t="str">
        <f t="shared" si="505"/>
        <v>l2203</v>
      </c>
    </row>
    <row r="6484" spans="1:14">
      <c r="A6484" s="14" t="s">
        <v>6529</v>
      </c>
      <c r="B6484" s="6" t="str">
        <f t="shared" si="504"/>
        <v>l220313243</v>
      </c>
      <c r="C6484" s="12">
        <v>287140</v>
      </c>
      <c r="D6484" s="12" t="str">
        <f t="shared" si="506"/>
        <v>p-087140</v>
      </c>
      <c r="E6484" s="6" t="str">
        <f>+VLOOKUP($D6484,Sheet3!$B:$I,2,0)</f>
        <v>131/2X51/2X8</v>
      </c>
      <c r="F6484" s="6" t="str">
        <f>+VLOOKUP($D6484,Sheet3!$B:$I,3,0)</f>
        <v>SM</v>
      </c>
      <c r="G6484" s="6" t="str">
        <f>+VLOOKUP($D6484,Sheet3!$B:$I,4,0)</f>
        <v>NUMA</v>
      </c>
      <c r="H6484" s="6">
        <f>+VLOOKUP($D6484,Sheet3!$B:$I,5,0)</f>
        <v>0</v>
      </c>
      <c r="I6484" s="6" t="str">
        <f>+VLOOKUP($D6484,Sheet3!$B:$I,6,0)</f>
        <v>P5</v>
      </c>
      <c r="J6484" s="6" t="str">
        <f>+VLOOKUP($D6484,Sheet3!$B:$I,7,0)</f>
        <v>TOTALSOURCE</v>
      </c>
      <c r="K6484" s="6" t="str">
        <f>+VLOOKUP($D6484,Sheet3!$B:$I,8,0)</f>
        <v>P</v>
      </c>
      <c r="L6484" s="6" t="str">
        <f t="shared" si="503"/>
        <v>131/2X51/2X8SM NUMA 0 P5 TOTALSOURCE P</v>
      </c>
      <c r="M6484" s="12" t="s">
        <v>6474</v>
      </c>
      <c r="N6484" s="12" t="str">
        <f t="shared" si="505"/>
        <v>l2203</v>
      </c>
    </row>
    <row r="6485" spans="1:14">
      <c r="A6485" s="14" t="s">
        <v>6530</v>
      </c>
      <c r="B6485" s="6" t="str">
        <f t="shared" si="504"/>
        <v>l220313642</v>
      </c>
      <c r="C6485" s="12">
        <v>283385</v>
      </c>
      <c r="D6485" s="12" t="str">
        <f t="shared" si="506"/>
        <v>p-083385</v>
      </c>
      <c r="E6485" s="6" t="str">
        <f>+VLOOKUP($D6485,Sheet3!$B:$I,2,0)</f>
        <v>22X9X16</v>
      </c>
      <c r="F6485" s="6" t="str">
        <f>+VLOOKUP($D6485,Sheet3!$B:$I,3,0)</f>
        <v>SM</v>
      </c>
      <c r="G6485" s="6" t="str">
        <f>+VLOOKUP($D6485,Sheet3!$B:$I,4,0)</f>
        <v>NUMA</v>
      </c>
      <c r="H6485" s="6">
        <f>+VLOOKUP($D6485,Sheet3!$B:$I,5,0)</f>
        <v>0</v>
      </c>
      <c r="I6485" s="6" t="str">
        <f>+VLOOKUP($D6485,Sheet3!$B:$I,6,0)</f>
        <v>P5</v>
      </c>
      <c r="J6485" s="6" t="str">
        <f>+VLOOKUP($D6485,Sheet3!$B:$I,7,0)</f>
        <v>NUMA</v>
      </c>
      <c r="K6485" s="6" t="str">
        <f>+VLOOKUP($D6485,Sheet3!$B:$I,8,0)</f>
        <v>P</v>
      </c>
      <c r="L6485" s="6" t="str">
        <f t="shared" si="503"/>
        <v>22X9X16SM NUMA 0 P5 NUMA P</v>
      </c>
      <c r="M6485" s="12" t="s">
        <v>6474</v>
      </c>
      <c r="N6485" s="12" t="str">
        <f t="shared" si="505"/>
        <v>l2203</v>
      </c>
    </row>
    <row r="6486" spans="1:14">
      <c r="A6486" s="14" t="s">
        <v>6531</v>
      </c>
      <c r="B6486" s="6" t="str">
        <f t="shared" si="504"/>
        <v>l220312329</v>
      </c>
      <c r="C6486" s="12">
        <v>190039</v>
      </c>
      <c r="D6486" s="12" t="str">
        <f t="shared" si="506"/>
        <v>p-190039</v>
      </c>
      <c r="E6486" s="6" t="str">
        <f>+VLOOKUP($D6486,Sheet3!$B:$I,2,0)</f>
        <v>18X8X121/8</v>
      </c>
      <c r="F6486" s="6" t="str">
        <f>+VLOOKUP($D6486,Sheet3!$B:$I,3,0)</f>
        <v>SAT</v>
      </c>
      <c r="G6486" s="6" t="str">
        <f>+VLOOKUP($D6486,Sheet3!$B:$I,4,0)</f>
        <v>NUMA</v>
      </c>
      <c r="H6486" s="6">
        <f>+VLOOKUP($D6486,Sheet3!$B:$I,5,0)</f>
        <v>0</v>
      </c>
      <c r="I6486" s="6" t="str">
        <f>+VLOOKUP($D6486,Sheet3!$B:$I,6,0)</f>
        <v>P6</v>
      </c>
      <c r="J6486" s="6" t="str">
        <f>+VLOOKUP($D6486,Sheet3!$B:$I,7,0)</f>
        <v>NUMA</v>
      </c>
      <c r="K6486" s="6" t="str">
        <f>+VLOOKUP($D6486,Sheet3!$B:$I,8,0)</f>
        <v>XP</v>
      </c>
      <c r="L6486" s="6" t="str">
        <f t="shared" si="503"/>
        <v>18X8X121/8SAT NUMA 0 P6 NUMA XP</v>
      </c>
      <c r="M6486" s="12" t="s">
        <v>6474</v>
      </c>
      <c r="N6486" s="12" t="str">
        <f t="shared" si="505"/>
        <v>l2203</v>
      </c>
    </row>
    <row r="6487" spans="1:14">
      <c r="A6487" s="14" t="s">
        <v>6532</v>
      </c>
      <c r="B6487" s="6" t="str">
        <f t="shared" si="504"/>
        <v>l220316366</v>
      </c>
      <c r="C6487" s="12">
        <v>200577</v>
      </c>
      <c r="D6487" s="12" t="str">
        <f t="shared" si="506"/>
        <v>p-000577</v>
      </c>
      <c r="E6487" s="6" t="str">
        <f>+VLOOKUP($D6487,Sheet3!$B:$I,2,0)</f>
        <v>21X7X15</v>
      </c>
      <c r="F6487" s="6" t="str">
        <f>+VLOOKUP($D6487,Sheet3!$B:$I,3,0)</f>
        <v>SAT</v>
      </c>
      <c r="G6487" s="6" t="str">
        <f>+VLOOKUP($D6487,Sheet3!$B:$I,4,0)</f>
        <v>NUMA</v>
      </c>
      <c r="H6487" s="6">
        <f>+VLOOKUP($D6487,Sheet3!$B:$I,5,0)</f>
        <v>0</v>
      </c>
      <c r="I6487" s="6" t="str">
        <f>+VLOOKUP($D6487,Sheet3!$B:$I,6,0)</f>
        <v>P5</v>
      </c>
      <c r="J6487" s="6" t="str">
        <f>+VLOOKUP($D6487,Sheet3!$B:$I,7,0)</f>
        <v>GALAXYYMSDS</v>
      </c>
      <c r="K6487" s="6" t="str">
        <f>+VLOOKUP($D6487,Sheet3!$B:$I,8,0)</f>
        <v>P</v>
      </c>
      <c r="L6487" s="6" t="str">
        <f t="shared" si="503"/>
        <v>21X7X15SAT NUMA 0 P5 GALAXYYMSDS P</v>
      </c>
      <c r="M6487" s="12" t="s">
        <v>6474</v>
      </c>
      <c r="N6487" s="12" t="str">
        <f t="shared" si="505"/>
        <v>l2203</v>
      </c>
    </row>
    <row r="6488" spans="1:14">
      <c r="A6488" s="14" t="s">
        <v>6533</v>
      </c>
      <c r="B6488" s="6" t="str">
        <f t="shared" si="504"/>
        <v>l220312746</v>
      </c>
      <c r="C6488" s="12">
        <v>201425</v>
      </c>
      <c r="D6488" s="12" t="str">
        <f t="shared" si="506"/>
        <v>p-001425</v>
      </c>
      <c r="E6488" s="6" t="str">
        <f>+VLOOKUP($D6488,Sheet3!$B:$I,2,0)</f>
        <v>6.50-10</v>
      </c>
      <c r="F6488" s="6" t="str">
        <f>+VLOOKUP($D6488,Sheet3!$B:$I,3,0)</f>
        <v>LUG</v>
      </c>
      <c r="G6488" s="6" t="str">
        <f>+VLOOKUP($D6488,Sheet3!$B:$I,4,0)</f>
        <v>NUMAPRIME</v>
      </c>
      <c r="H6488" s="6">
        <f>+VLOOKUP($D6488,Sheet3!$B:$I,5,0)</f>
        <v>5</v>
      </c>
      <c r="I6488" s="6" t="str">
        <f>+VLOOKUP($D6488,Sheet3!$B:$I,6,0)</f>
        <v>P13X</v>
      </c>
      <c r="J6488" s="6" t="str">
        <f>+VLOOKUP($D6488,Sheet3!$B:$I,7,0)</f>
        <v>TOTALSOURCE</v>
      </c>
      <c r="K6488" s="6" t="str">
        <f>+VLOOKUP($D6488,Sheet3!$B:$I,8,0)</f>
        <v>PREMIUM</v>
      </c>
      <c r="L6488" s="6" t="str">
        <f t="shared" si="503"/>
        <v>6.50-10LUG NUMAPRIME 5 P13X TOTALSOURCE PREMIUM</v>
      </c>
      <c r="M6488" s="12" t="s">
        <v>6474</v>
      </c>
      <c r="N6488" s="12" t="str">
        <f t="shared" si="505"/>
        <v>l2203</v>
      </c>
    </row>
    <row r="6489" spans="1:14">
      <c r="A6489" s="14" t="s">
        <v>6534</v>
      </c>
      <c r="B6489" s="6" t="str">
        <f t="shared" si="504"/>
        <v>l220316394</v>
      </c>
      <c r="C6489" s="12">
        <v>189985</v>
      </c>
      <c r="D6489" s="12" t="str">
        <f t="shared" si="506"/>
        <v>p-189985</v>
      </c>
      <c r="E6489" s="6" t="str">
        <f>+VLOOKUP($D6489,Sheet3!$B:$I,2,0)</f>
        <v>22X9X16</v>
      </c>
      <c r="F6489" s="6" t="str">
        <f>+VLOOKUP($D6489,Sheet3!$B:$I,3,0)</f>
        <v>SAT</v>
      </c>
      <c r="G6489" s="6" t="str">
        <f>+VLOOKUP($D6489,Sheet3!$B:$I,4,0)</f>
        <v>NUMA</v>
      </c>
      <c r="H6489" s="6">
        <f>+VLOOKUP($D6489,Sheet3!$B:$I,5,0)</f>
        <v>0</v>
      </c>
      <c r="I6489" s="6" t="str">
        <f>+VLOOKUP($D6489,Sheet3!$B:$I,6,0)</f>
        <v>P5</v>
      </c>
      <c r="J6489" s="6" t="str">
        <f>+VLOOKUP($D6489,Sheet3!$B:$I,7,0)</f>
        <v>TOTALSOURCE</v>
      </c>
      <c r="K6489" s="6" t="str">
        <f>+VLOOKUP($D6489,Sheet3!$B:$I,8,0)</f>
        <v>P</v>
      </c>
      <c r="L6489" s="6" t="str">
        <f t="shared" si="503"/>
        <v>22X9X16SAT NUMA 0 P5 TOTALSOURCE P</v>
      </c>
      <c r="M6489" s="12" t="s">
        <v>6474</v>
      </c>
      <c r="N6489" s="12" t="str">
        <f t="shared" si="505"/>
        <v>l2203</v>
      </c>
    </row>
    <row r="6490" spans="1:14">
      <c r="A6490" s="14" t="s">
        <v>6535</v>
      </c>
      <c r="B6490" s="6" t="str">
        <f t="shared" si="504"/>
        <v>l220313258</v>
      </c>
      <c r="C6490" s="12">
        <v>189114</v>
      </c>
      <c r="D6490" s="12" t="str">
        <f t="shared" si="506"/>
        <v>p-189114</v>
      </c>
      <c r="E6490" s="6" t="str">
        <f>+VLOOKUP($D6490,Sheet3!$B:$I,2,0)</f>
        <v>18X6X121/8</v>
      </c>
      <c r="F6490" s="6" t="str">
        <f>+VLOOKUP($D6490,Sheet3!$B:$I,3,0)</f>
        <v>SAT</v>
      </c>
      <c r="G6490" s="6" t="str">
        <f>+VLOOKUP($D6490,Sheet3!$B:$I,4,0)</f>
        <v>NUMA</v>
      </c>
      <c r="H6490" s="6">
        <f>+VLOOKUP($D6490,Sheet3!$B:$I,5,0)</f>
        <v>0</v>
      </c>
      <c r="I6490" s="6" t="str">
        <f>+VLOOKUP($D6490,Sheet3!$B:$I,6,0)</f>
        <v>P5</v>
      </c>
      <c r="J6490" s="6" t="str">
        <f>+VLOOKUP($D6490,Sheet3!$B:$I,7,0)</f>
        <v>NUMA</v>
      </c>
      <c r="K6490" s="6" t="str">
        <f>+VLOOKUP($D6490,Sheet3!$B:$I,8,0)</f>
        <v>P</v>
      </c>
      <c r="L6490" s="6" t="str">
        <f t="shared" si="503"/>
        <v>18X6X121/8SAT NUMA 0 P5 NUMA P</v>
      </c>
      <c r="M6490" s="12" t="s">
        <v>6474</v>
      </c>
      <c r="N6490" s="12" t="str">
        <f t="shared" si="505"/>
        <v>l2203</v>
      </c>
    </row>
    <row r="6491" spans="1:14">
      <c r="A6491" s="14" t="s">
        <v>6536</v>
      </c>
      <c r="B6491" s="6" t="str">
        <f t="shared" si="504"/>
        <v>l220313502</v>
      </c>
      <c r="C6491" s="12">
        <v>288313</v>
      </c>
      <c r="D6491" s="12" t="str">
        <f t="shared" si="506"/>
        <v>p-088313</v>
      </c>
      <c r="E6491" s="6" t="str">
        <f>+VLOOKUP($D6491,Sheet3!$B:$I,2,0)</f>
        <v>18X6X121/8</v>
      </c>
      <c r="F6491" s="6" t="str">
        <f>+VLOOKUP($D6491,Sheet3!$B:$I,3,0)</f>
        <v>SM</v>
      </c>
      <c r="G6491" s="6" t="str">
        <f>+VLOOKUP($D6491,Sheet3!$B:$I,4,0)</f>
        <v>NUMA</v>
      </c>
      <c r="H6491" s="6">
        <f>+VLOOKUP($D6491,Sheet3!$B:$I,5,0)</f>
        <v>0</v>
      </c>
      <c r="I6491" s="6" t="str">
        <f>+VLOOKUP($D6491,Sheet3!$B:$I,6,0)</f>
        <v>P5</v>
      </c>
      <c r="J6491" s="6" t="str">
        <f>+VLOOKUP($D6491,Sheet3!$B:$I,7,0)</f>
        <v>TOTALSOURCE</v>
      </c>
      <c r="K6491" s="6" t="str">
        <f>+VLOOKUP($D6491,Sheet3!$B:$I,8,0)</f>
        <v>P</v>
      </c>
      <c r="L6491" s="6" t="str">
        <f t="shared" si="503"/>
        <v>18X6X121/8SM NUMA 0 P5 TOTALSOURCE P</v>
      </c>
      <c r="M6491" s="12" t="s">
        <v>6474</v>
      </c>
      <c r="N6491" s="12" t="str">
        <f t="shared" si="505"/>
        <v>l2203</v>
      </c>
    </row>
    <row r="6492" spans="1:14">
      <c r="A6492" s="14" t="s">
        <v>6537</v>
      </c>
      <c r="B6492" s="6" t="str">
        <f t="shared" si="504"/>
        <v>l220313485</v>
      </c>
      <c r="C6492" s="12">
        <v>189942</v>
      </c>
      <c r="D6492" s="12" t="str">
        <f t="shared" si="506"/>
        <v>p-189942</v>
      </c>
      <c r="E6492" s="6" t="str">
        <f>+VLOOKUP($D6492,Sheet3!$B:$I,2,0)</f>
        <v>16X7X101/2</v>
      </c>
      <c r="F6492" s="6" t="str">
        <f>+VLOOKUP($D6492,Sheet3!$B:$I,3,0)</f>
        <v>SAT</v>
      </c>
      <c r="G6492" s="6" t="str">
        <f>+VLOOKUP($D6492,Sheet3!$B:$I,4,0)</f>
        <v>NUMA</v>
      </c>
      <c r="H6492" s="6">
        <f>+VLOOKUP($D6492,Sheet3!$B:$I,5,0)</f>
        <v>0</v>
      </c>
      <c r="I6492" s="6" t="str">
        <f>+VLOOKUP($D6492,Sheet3!$B:$I,6,0)</f>
        <v>P5</v>
      </c>
      <c r="J6492" s="6" t="str">
        <f>+VLOOKUP($D6492,Sheet3!$B:$I,7,0)</f>
        <v>TOTALSOURCE</v>
      </c>
      <c r="K6492" s="6" t="str">
        <f>+VLOOKUP($D6492,Sheet3!$B:$I,8,0)</f>
        <v>P</v>
      </c>
      <c r="L6492" s="6" t="str">
        <f t="shared" si="503"/>
        <v>16X7X101/2SAT NUMA 0 P5 TOTALSOURCE P</v>
      </c>
      <c r="M6492" s="12" t="s">
        <v>6474</v>
      </c>
      <c r="N6492" s="12" t="str">
        <f t="shared" si="505"/>
        <v>l2203</v>
      </c>
    </row>
    <row r="6493" spans="1:14">
      <c r="A6493" s="14" t="s">
        <v>6538</v>
      </c>
      <c r="B6493" s="6" t="str">
        <f t="shared" si="504"/>
        <v>l220313757</v>
      </c>
      <c r="C6493" s="12">
        <v>200619</v>
      </c>
      <c r="D6493" s="12" t="str">
        <f t="shared" si="506"/>
        <v>p-000619</v>
      </c>
      <c r="E6493" s="6" t="str">
        <f>+VLOOKUP($D6493,Sheet3!$B:$I,2,0)</f>
        <v>405/220-305</v>
      </c>
      <c r="F6493" s="6" t="str">
        <f>+VLOOKUP($D6493,Sheet3!$B:$I,3,0)</f>
        <v>SM</v>
      </c>
      <c r="G6493" s="6" t="str">
        <f>+VLOOKUP($D6493,Sheet3!$B:$I,4,0)</f>
        <v>NUMA</v>
      </c>
      <c r="H6493" s="6">
        <f>+VLOOKUP($D6493,Sheet3!$B:$I,5,0)</f>
        <v>0</v>
      </c>
      <c r="I6493" s="6" t="str">
        <f>+VLOOKUP($D6493,Sheet3!$B:$I,6,0)</f>
        <v>P6</v>
      </c>
      <c r="J6493" s="6" t="str">
        <f>+VLOOKUP($D6493,Sheet3!$B:$I,7,0)</f>
        <v>NUMA</v>
      </c>
      <c r="K6493" s="6" t="str">
        <f>+VLOOKUP($D6493,Sheet3!$B:$I,8,0)</f>
        <v>XP</v>
      </c>
      <c r="L6493" s="6" t="str">
        <f t="shared" si="503"/>
        <v>405/220-305SM NUMA 0 P6 NUMA XP</v>
      </c>
      <c r="M6493" s="12" t="s">
        <v>6474</v>
      </c>
      <c r="N6493" s="12" t="str">
        <f t="shared" si="505"/>
        <v>l2203</v>
      </c>
    </row>
    <row r="6494" spans="1:14">
      <c r="A6494" s="14" t="s">
        <v>6539</v>
      </c>
      <c r="B6494" s="6" t="str">
        <f t="shared" si="504"/>
        <v>l220313648</v>
      </c>
      <c r="C6494" s="12">
        <v>189114</v>
      </c>
      <c r="D6494" s="12" t="str">
        <f t="shared" si="506"/>
        <v>p-189114</v>
      </c>
      <c r="E6494" s="6" t="str">
        <f>+VLOOKUP($D6494,Sheet3!$B:$I,2,0)</f>
        <v>18X6X121/8</v>
      </c>
      <c r="F6494" s="6" t="str">
        <f>+VLOOKUP($D6494,Sheet3!$B:$I,3,0)</f>
        <v>SAT</v>
      </c>
      <c r="G6494" s="6" t="str">
        <f>+VLOOKUP($D6494,Sheet3!$B:$I,4,0)</f>
        <v>NUMA</v>
      </c>
      <c r="H6494" s="6">
        <f>+VLOOKUP($D6494,Sheet3!$B:$I,5,0)</f>
        <v>0</v>
      </c>
      <c r="I6494" s="6" t="str">
        <f>+VLOOKUP($D6494,Sheet3!$B:$I,6,0)</f>
        <v>P5</v>
      </c>
      <c r="J6494" s="6" t="str">
        <f>+VLOOKUP($D6494,Sheet3!$B:$I,7,0)</f>
        <v>NUMA</v>
      </c>
      <c r="K6494" s="6" t="str">
        <f>+VLOOKUP($D6494,Sheet3!$B:$I,8,0)</f>
        <v>P</v>
      </c>
      <c r="L6494" s="6" t="str">
        <f t="shared" si="503"/>
        <v>18X6X121/8SAT NUMA 0 P5 NUMA P</v>
      </c>
      <c r="M6494" s="12" t="s">
        <v>6474</v>
      </c>
      <c r="N6494" s="12" t="str">
        <f t="shared" si="505"/>
        <v>l2203</v>
      </c>
    </row>
    <row r="6495" spans="1:14">
      <c r="A6495" s="14" t="s">
        <v>6540</v>
      </c>
      <c r="B6495" s="6" t="str">
        <f t="shared" si="504"/>
        <v>l220313136</v>
      </c>
      <c r="C6495" s="12">
        <v>189821</v>
      </c>
      <c r="D6495" s="12" t="str">
        <f t="shared" si="506"/>
        <v>p-189821</v>
      </c>
      <c r="E6495" s="6" t="str">
        <f>+VLOOKUP($D6495,Sheet3!$B:$I,2,0)</f>
        <v>18X7X121/8</v>
      </c>
      <c r="F6495" s="6" t="str">
        <f>+VLOOKUP($D6495,Sheet3!$B:$I,3,0)</f>
        <v>SAT</v>
      </c>
      <c r="G6495" s="6" t="str">
        <f>+VLOOKUP($D6495,Sheet3!$B:$I,4,0)</f>
        <v>NUMA</v>
      </c>
      <c r="H6495" s="6">
        <f>+VLOOKUP($D6495,Sheet3!$B:$I,5,0)</f>
        <v>0</v>
      </c>
      <c r="I6495" s="6" t="str">
        <f>+VLOOKUP($D6495,Sheet3!$B:$I,6,0)</f>
        <v>P5</v>
      </c>
      <c r="J6495" s="6" t="str">
        <f>+VLOOKUP($D6495,Sheet3!$B:$I,7,0)</f>
        <v>TOTALSOURCE</v>
      </c>
      <c r="K6495" s="6" t="str">
        <f>+VLOOKUP($D6495,Sheet3!$B:$I,8,0)</f>
        <v>P</v>
      </c>
      <c r="L6495" s="6" t="str">
        <f t="shared" si="503"/>
        <v>18X7X121/8SAT NUMA 0 P5 TOTALSOURCE P</v>
      </c>
      <c r="M6495" s="12" t="s">
        <v>6474</v>
      </c>
      <c r="N6495" s="12" t="str">
        <f t="shared" si="505"/>
        <v>l2203</v>
      </c>
    </row>
    <row r="6496" spans="1:14">
      <c r="A6496" s="14" t="s">
        <v>6541</v>
      </c>
      <c r="B6496" s="6" t="str">
        <f t="shared" si="504"/>
        <v>l220313270</v>
      </c>
      <c r="C6496" s="12">
        <v>190269</v>
      </c>
      <c r="D6496" s="12" t="str">
        <f t="shared" si="506"/>
        <v>p-190269</v>
      </c>
      <c r="E6496" s="6" t="str">
        <f>+VLOOKUP($D6496,Sheet3!$B:$I,2,0)</f>
        <v>161/4X6X111/4</v>
      </c>
      <c r="F6496" s="6" t="str">
        <f>+VLOOKUP($D6496,Sheet3!$B:$I,3,0)</f>
        <v>SM</v>
      </c>
      <c r="G6496" s="6" t="str">
        <f>+VLOOKUP($D6496,Sheet3!$B:$I,4,0)</f>
        <v>NUMA</v>
      </c>
      <c r="H6496" s="6">
        <f>+VLOOKUP($D6496,Sheet3!$B:$I,5,0)</f>
        <v>0</v>
      </c>
      <c r="I6496" s="6" t="str">
        <f>+VLOOKUP($D6496,Sheet3!$B:$I,6,0)</f>
        <v>P5</v>
      </c>
      <c r="J6496" s="6" t="str">
        <f>+VLOOKUP($D6496,Sheet3!$B:$I,7,0)</f>
        <v>GALAXYYMSDS</v>
      </c>
      <c r="K6496" s="6" t="str">
        <f>+VLOOKUP($D6496,Sheet3!$B:$I,8,0)</f>
        <v>P</v>
      </c>
      <c r="L6496" s="6" t="str">
        <f t="shared" si="503"/>
        <v>161/4X6X111/4SM NUMA 0 P5 GALAXYYMSDS P</v>
      </c>
      <c r="M6496" s="12" t="s">
        <v>6474</v>
      </c>
      <c r="N6496" s="12" t="str">
        <f t="shared" si="505"/>
        <v>l2203</v>
      </c>
    </row>
    <row r="6497" spans="1:14">
      <c r="A6497" s="14" t="s">
        <v>6542</v>
      </c>
      <c r="B6497" s="6" t="str">
        <f t="shared" si="504"/>
        <v>l220313433</v>
      </c>
      <c r="C6497" s="12">
        <v>200619</v>
      </c>
      <c r="D6497" s="12" t="str">
        <f t="shared" si="506"/>
        <v>p-000619</v>
      </c>
      <c r="E6497" s="6" t="str">
        <f>+VLOOKUP($D6497,Sheet3!$B:$I,2,0)</f>
        <v>405/220-305</v>
      </c>
      <c r="F6497" s="6" t="str">
        <f>+VLOOKUP($D6497,Sheet3!$B:$I,3,0)</f>
        <v>SM</v>
      </c>
      <c r="G6497" s="6" t="str">
        <f>+VLOOKUP($D6497,Sheet3!$B:$I,4,0)</f>
        <v>NUMA</v>
      </c>
      <c r="H6497" s="6">
        <f>+VLOOKUP($D6497,Sheet3!$B:$I,5,0)</f>
        <v>0</v>
      </c>
      <c r="I6497" s="6" t="str">
        <f>+VLOOKUP($D6497,Sheet3!$B:$I,6,0)</f>
        <v>P6</v>
      </c>
      <c r="J6497" s="6" t="str">
        <f>+VLOOKUP($D6497,Sheet3!$B:$I,7,0)</f>
        <v>NUMA</v>
      </c>
      <c r="K6497" s="6" t="str">
        <f>+VLOOKUP($D6497,Sheet3!$B:$I,8,0)</f>
        <v>XP</v>
      </c>
      <c r="L6497" s="6" t="str">
        <f t="shared" si="503"/>
        <v>405/220-305SM NUMA 0 P6 NUMA XP</v>
      </c>
      <c r="M6497" s="12" t="s">
        <v>6474</v>
      </c>
      <c r="N6497" s="12" t="str">
        <f t="shared" si="505"/>
        <v>l2203</v>
      </c>
    </row>
    <row r="6498" spans="1:14">
      <c r="A6498" s="14" t="s">
        <v>6543</v>
      </c>
      <c r="B6498" s="6" t="str">
        <f t="shared" si="504"/>
        <v>l220313406</v>
      </c>
      <c r="C6498" s="12">
        <v>287140</v>
      </c>
      <c r="D6498" s="12" t="str">
        <f t="shared" si="506"/>
        <v>p-087140</v>
      </c>
      <c r="E6498" s="6" t="str">
        <f>+VLOOKUP($D6498,Sheet3!$B:$I,2,0)</f>
        <v>131/2X51/2X8</v>
      </c>
      <c r="F6498" s="6" t="str">
        <f>+VLOOKUP($D6498,Sheet3!$B:$I,3,0)</f>
        <v>SM</v>
      </c>
      <c r="G6498" s="6" t="str">
        <f>+VLOOKUP($D6498,Sheet3!$B:$I,4,0)</f>
        <v>NUMA</v>
      </c>
      <c r="H6498" s="6">
        <f>+VLOOKUP($D6498,Sheet3!$B:$I,5,0)</f>
        <v>0</v>
      </c>
      <c r="I6498" s="6" t="str">
        <f>+VLOOKUP($D6498,Sheet3!$B:$I,6,0)</f>
        <v>P5</v>
      </c>
      <c r="J6498" s="6" t="str">
        <f>+VLOOKUP($D6498,Sheet3!$B:$I,7,0)</f>
        <v>TOTALSOURCE</v>
      </c>
      <c r="K6498" s="6" t="str">
        <f>+VLOOKUP($D6498,Sheet3!$B:$I,8,0)</f>
        <v>P</v>
      </c>
      <c r="L6498" s="6" t="str">
        <f t="shared" si="503"/>
        <v>131/2X51/2X8SM NUMA 0 P5 TOTALSOURCE P</v>
      </c>
      <c r="M6498" s="12" t="s">
        <v>6474</v>
      </c>
      <c r="N6498" s="12" t="str">
        <f t="shared" si="505"/>
        <v>l2203</v>
      </c>
    </row>
    <row r="6499" spans="1:14">
      <c r="A6499" s="14" t="s">
        <v>6544</v>
      </c>
      <c r="B6499" s="6" t="str">
        <f t="shared" si="504"/>
        <v>l220313130</v>
      </c>
      <c r="C6499" s="12">
        <v>189821</v>
      </c>
      <c r="D6499" s="12" t="str">
        <f t="shared" si="506"/>
        <v>p-189821</v>
      </c>
      <c r="E6499" s="6" t="str">
        <f>+VLOOKUP($D6499,Sheet3!$B:$I,2,0)</f>
        <v>18X7X121/8</v>
      </c>
      <c r="F6499" s="6" t="str">
        <f>+VLOOKUP($D6499,Sheet3!$B:$I,3,0)</f>
        <v>SAT</v>
      </c>
      <c r="G6499" s="6" t="str">
        <f>+VLOOKUP($D6499,Sheet3!$B:$I,4,0)</f>
        <v>NUMA</v>
      </c>
      <c r="H6499" s="6">
        <f>+VLOOKUP($D6499,Sheet3!$B:$I,5,0)</f>
        <v>0</v>
      </c>
      <c r="I6499" s="6" t="str">
        <f>+VLOOKUP($D6499,Sheet3!$B:$I,6,0)</f>
        <v>P5</v>
      </c>
      <c r="J6499" s="6" t="str">
        <f>+VLOOKUP($D6499,Sheet3!$B:$I,7,0)</f>
        <v>TOTALSOURCE</v>
      </c>
      <c r="K6499" s="6" t="str">
        <f>+VLOOKUP($D6499,Sheet3!$B:$I,8,0)</f>
        <v>P</v>
      </c>
      <c r="L6499" s="6" t="str">
        <f t="shared" si="503"/>
        <v>18X7X121/8SAT NUMA 0 P5 TOTALSOURCE P</v>
      </c>
      <c r="M6499" s="12" t="s">
        <v>6474</v>
      </c>
      <c r="N6499" s="12" t="str">
        <f t="shared" si="505"/>
        <v>l2203</v>
      </c>
    </row>
    <row r="6500" spans="1:14">
      <c r="A6500" s="14" t="s">
        <v>6545</v>
      </c>
      <c r="B6500" s="6" t="str">
        <f t="shared" si="504"/>
        <v>l220311979</v>
      </c>
      <c r="C6500" s="12">
        <v>289477</v>
      </c>
      <c r="D6500" s="12" t="str">
        <f t="shared" si="506"/>
        <v>p-089477</v>
      </c>
      <c r="E6500" s="6" t="str">
        <f>+VLOOKUP($D6500,Sheet3!$B:$I,2,0)</f>
        <v>16X6X101/2</v>
      </c>
      <c r="F6500" s="6" t="str">
        <f>+VLOOKUP($D6500,Sheet3!$B:$I,3,0)</f>
        <v>SM</v>
      </c>
      <c r="G6500" s="6" t="str">
        <f>+VLOOKUP($D6500,Sheet3!$B:$I,4,0)</f>
        <v>NUMA</v>
      </c>
      <c r="H6500" s="6">
        <f>+VLOOKUP($D6500,Sheet3!$B:$I,5,0)</f>
        <v>0</v>
      </c>
      <c r="I6500" s="6" t="str">
        <f>+VLOOKUP($D6500,Sheet3!$B:$I,6,0)</f>
        <v>P5</v>
      </c>
      <c r="J6500" s="6" t="str">
        <f>+VLOOKUP($D6500,Sheet3!$B:$I,7,0)</f>
        <v>NUMA</v>
      </c>
      <c r="K6500" s="6" t="str">
        <f>+VLOOKUP($D6500,Sheet3!$B:$I,8,0)</f>
        <v>P</v>
      </c>
      <c r="L6500" s="6" t="str">
        <f t="shared" si="503"/>
        <v>16X6X101/2SM NUMA 0 P5 NUMA P</v>
      </c>
      <c r="M6500" s="12" t="s">
        <v>6474</v>
      </c>
      <c r="N6500" s="12" t="str">
        <f t="shared" si="505"/>
        <v>l2203</v>
      </c>
    </row>
    <row r="6501" spans="1:14">
      <c r="A6501" s="14" t="s">
        <v>6546</v>
      </c>
      <c r="B6501" s="6" t="str">
        <f t="shared" si="504"/>
        <v>l220313572</v>
      </c>
      <c r="C6501" s="12">
        <v>200619</v>
      </c>
      <c r="D6501" s="12" t="str">
        <f t="shared" si="506"/>
        <v>p-000619</v>
      </c>
      <c r="E6501" s="6" t="str">
        <f>+VLOOKUP($D6501,Sheet3!$B:$I,2,0)</f>
        <v>405/220-305</v>
      </c>
      <c r="F6501" s="6" t="str">
        <f>+VLOOKUP($D6501,Sheet3!$B:$I,3,0)</f>
        <v>SM</v>
      </c>
      <c r="G6501" s="6" t="str">
        <f>+VLOOKUP($D6501,Sheet3!$B:$I,4,0)</f>
        <v>NUMA</v>
      </c>
      <c r="H6501" s="6">
        <f>+VLOOKUP($D6501,Sheet3!$B:$I,5,0)</f>
        <v>0</v>
      </c>
      <c r="I6501" s="6" t="str">
        <f>+VLOOKUP($D6501,Sheet3!$B:$I,6,0)</f>
        <v>P6</v>
      </c>
      <c r="J6501" s="6" t="str">
        <f>+VLOOKUP($D6501,Sheet3!$B:$I,7,0)</f>
        <v>NUMA</v>
      </c>
      <c r="K6501" s="6" t="str">
        <f>+VLOOKUP($D6501,Sheet3!$B:$I,8,0)</f>
        <v>XP</v>
      </c>
      <c r="L6501" s="6" t="str">
        <f t="shared" si="503"/>
        <v>405/220-305SM NUMA 0 P6 NUMA XP</v>
      </c>
      <c r="M6501" s="12" t="s">
        <v>6474</v>
      </c>
      <c r="N6501" s="12" t="str">
        <f t="shared" si="505"/>
        <v>l2203</v>
      </c>
    </row>
    <row r="6502" spans="1:14">
      <c r="A6502" s="14" t="s">
        <v>6547</v>
      </c>
      <c r="B6502" s="6" t="str">
        <f t="shared" si="504"/>
        <v>l220313645</v>
      </c>
      <c r="C6502" s="12">
        <v>200619</v>
      </c>
      <c r="D6502" s="12" t="str">
        <f t="shared" si="506"/>
        <v>p-000619</v>
      </c>
      <c r="E6502" s="6" t="str">
        <f>+VLOOKUP($D6502,Sheet3!$B:$I,2,0)</f>
        <v>405/220-305</v>
      </c>
      <c r="F6502" s="6" t="str">
        <f>+VLOOKUP($D6502,Sheet3!$B:$I,3,0)</f>
        <v>SM</v>
      </c>
      <c r="G6502" s="6" t="str">
        <f>+VLOOKUP($D6502,Sheet3!$B:$I,4,0)</f>
        <v>NUMA</v>
      </c>
      <c r="H6502" s="6">
        <f>+VLOOKUP($D6502,Sheet3!$B:$I,5,0)</f>
        <v>0</v>
      </c>
      <c r="I6502" s="6" t="str">
        <f>+VLOOKUP($D6502,Sheet3!$B:$I,6,0)</f>
        <v>P6</v>
      </c>
      <c r="J6502" s="6" t="str">
        <f>+VLOOKUP($D6502,Sheet3!$B:$I,7,0)</f>
        <v>NUMA</v>
      </c>
      <c r="K6502" s="6" t="str">
        <f>+VLOOKUP($D6502,Sheet3!$B:$I,8,0)</f>
        <v>XP</v>
      </c>
      <c r="L6502" s="6" t="str">
        <f t="shared" si="503"/>
        <v>405/220-305SM NUMA 0 P6 NUMA XP</v>
      </c>
      <c r="M6502" s="12" t="s">
        <v>6474</v>
      </c>
      <c r="N6502" s="12" t="str">
        <f t="shared" si="505"/>
        <v>l2203</v>
      </c>
    </row>
    <row r="6503" spans="1:14">
      <c r="A6503" s="14" t="s">
        <v>6548</v>
      </c>
      <c r="B6503" s="6" t="str">
        <f t="shared" si="504"/>
        <v>l220313626</v>
      </c>
      <c r="C6503" s="12">
        <v>200619</v>
      </c>
      <c r="D6503" s="12" t="str">
        <f t="shared" si="506"/>
        <v>p-000619</v>
      </c>
      <c r="E6503" s="6" t="str">
        <f>+VLOOKUP($D6503,Sheet3!$B:$I,2,0)</f>
        <v>405/220-305</v>
      </c>
      <c r="F6503" s="6" t="str">
        <f>+VLOOKUP($D6503,Sheet3!$B:$I,3,0)</f>
        <v>SM</v>
      </c>
      <c r="G6503" s="6" t="str">
        <f>+VLOOKUP($D6503,Sheet3!$B:$I,4,0)</f>
        <v>NUMA</v>
      </c>
      <c r="H6503" s="6">
        <f>+VLOOKUP($D6503,Sheet3!$B:$I,5,0)</f>
        <v>0</v>
      </c>
      <c r="I6503" s="6" t="str">
        <f>+VLOOKUP($D6503,Sheet3!$B:$I,6,0)</f>
        <v>P6</v>
      </c>
      <c r="J6503" s="6" t="str">
        <f>+VLOOKUP($D6503,Sheet3!$B:$I,7,0)</f>
        <v>NUMA</v>
      </c>
      <c r="K6503" s="6" t="str">
        <f>+VLOOKUP($D6503,Sheet3!$B:$I,8,0)</f>
        <v>XP</v>
      </c>
      <c r="L6503" s="6" t="str">
        <f t="shared" si="503"/>
        <v>405/220-305SM NUMA 0 P6 NUMA XP</v>
      </c>
      <c r="M6503" s="12" t="s">
        <v>6474</v>
      </c>
      <c r="N6503" s="12" t="str">
        <f t="shared" si="505"/>
        <v>l2203</v>
      </c>
    </row>
    <row r="6504" spans="1:14">
      <c r="A6504" s="14" t="s">
        <v>6549</v>
      </c>
      <c r="B6504" s="6" t="str">
        <f t="shared" si="504"/>
        <v>l220313754</v>
      </c>
      <c r="C6504" s="12">
        <v>288313</v>
      </c>
      <c r="D6504" s="12" t="str">
        <f t="shared" si="506"/>
        <v>p-088313</v>
      </c>
      <c r="E6504" s="6" t="str">
        <f>+VLOOKUP($D6504,Sheet3!$B:$I,2,0)</f>
        <v>18X6X121/8</v>
      </c>
      <c r="F6504" s="6" t="str">
        <f>+VLOOKUP($D6504,Sheet3!$B:$I,3,0)</f>
        <v>SM</v>
      </c>
      <c r="G6504" s="6" t="str">
        <f>+VLOOKUP($D6504,Sheet3!$B:$I,4,0)</f>
        <v>NUMA</v>
      </c>
      <c r="H6504" s="6">
        <f>+VLOOKUP($D6504,Sheet3!$B:$I,5,0)</f>
        <v>0</v>
      </c>
      <c r="I6504" s="6" t="str">
        <f>+VLOOKUP($D6504,Sheet3!$B:$I,6,0)</f>
        <v>P5</v>
      </c>
      <c r="J6504" s="6" t="str">
        <f>+VLOOKUP($D6504,Sheet3!$B:$I,7,0)</f>
        <v>TOTALSOURCE</v>
      </c>
      <c r="K6504" s="6" t="str">
        <f>+VLOOKUP($D6504,Sheet3!$B:$I,8,0)</f>
        <v>P</v>
      </c>
      <c r="L6504" s="6" t="str">
        <f t="shared" si="503"/>
        <v>18X6X121/8SM NUMA 0 P5 TOTALSOURCE P</v>
      </c>
      <c r="M6504" s="12" t="s">
        <v>6474</v>
      </c>
      <c r="N6504" s="12" t="str">
        <f t="shared" si="505"/>
        <v>l2203</v>
      </c>
    </row>
    <row r="6505" spans="1:14">
      <c r="A6505" s="14" t="s">
        <v>6550</v>
      </c>
      <c r="B6505" s="6" t="str">
        <f t="shared" si="504"/>
        <v>l220313321</v>
      </c>
      <c r="C6505" s="12">
        <v>190178</v>
      </c>
      <c r="D6505" s="12" t="str">
        <f t="shared" si="506"/>
        <v>p-190178</v>
      </c>
      <c r="E6505" s="6" t="str">
        <f>+VLOOKUP($D6505,Sheet3!$B:$I,2,0)</f>
        <v>16X5X101/2</v>
      </c>
      <c r="F6505" s="6" t="str">
        <f>+VLOOKUP($D6505,Sheet3!$B:$I,3,0)</f>
        <v>SM</v>
      </c>
      <c r="G6505" s="6" t="str">
        <f>+VLOOKUP($D6505,Sheet3!$B:$I,4,0)</f>
        <v>NUMA</v>
      </c>
      <c r="H6505" s="6">
        <f>+VLOOKUP($D6505,Sheet3!$B:$I,5,0)</f>
        <v>0</v>
      </c>
      <c r="I6505" s="6" t="str">
        <f>+VLOOKUP($D6505,Sheet3!$B:$I,6,0)</f>
        <v>P5</v>
      </c>
      <c r="J6505" s="6" t="str">
        <f>+VLOOKUP($D6505,Sheet3!$B:$I,7,0)</f>
        <v>GALAXYYMSDS</v>
      </c>
      <c r="K6505" s="6" t="str">
        <f>+VLOOKUP($D6505,Sheet3!$B:$I,8,0)</f>
        <v>P</v>
      </c>
      <c r="L6505" s="6" t="str">
        <f t="shared" si="503"/>
        <v>16X5X101/2SM NUMA 0 P5 GALAXYYMSDS P</v>
      </c>
      <c r="M6505" s="12" t="s">
        <v>6474</v>
      </c>
      <c r="N6505" s="12" t="str">
        <f t="shared" si="505"/>
        <v>l2203</v>
      </c>
    </row>
    <row r="6506" spans="1:14">
      <c r="A6506" s="14" t="s">
        <v>6551</v>
      </c>
      <c r="B6506" s="6" t="str">
        <f t="shared" si="504"/>
        <v>l220313726</v>
      </c>
      <c r="C6506" s="12">
        <v>190181</v>
      </c>
      <c r="D6506" s="12" t="str">
        <f t="shared" si="506"/>
        <v>p-190181</v>
      </c>
      <c r="E6506" s="6" t="str">
        <f>+VLOOKUP($D6506,Sheet3!$B:$I,2,0)</f>
        <v>16X6X101/2</v>
      </c>
      <c r="F6506" s="6" t="str">
        <f>+VLOOKUP($D6506,Sheet3!$B:$I,3,0)</f>
        <v>SM</v>
      </c>
      <c r="G6506" s="6" t="str">
        <f>+VLOOKUP($D6506,Sheet3!$B:$I,4,0)</f>
        <v>NUMA</v>
      </c>
      <c r="H6506" s="6">
        <f>+VLOOKUP($D6506,Sheet3!$B:$I,5,0)</f>
        <v>0</v>
      </c>
      <c r="I6506" s="6" t="str">
        <f>+VLOOKUP($D6506,Sheet3!$B:$I,6,0)</f>
        <v>P5</v>
      </c>
      <c r="J6506" s="6" t="str">
        <f>+VLOOKUP($D6506,Sheet3!$B:$I,7,0)</f>
        <v>GALAXYYMSDS</v>
      </c>
      <c r="K6506" s="6" t="str">
        <f>+VLOOKUP($D6506,Sheet3!$B:$I,8,0)</f>
        <v>P</v>
      </c>
      <c r="L6506" s="6" t="str">
        <f t="shared" si="503"/>
        <v>16X6X101/2SM NUMA 0 P5 GALAXYYMSDS P</v>
      </c>
      <c r="M6506" s="12" t="s">
        <v>6474</v>
      </c>
      <c r="N6506" s="12" t="str">
        <f t="shared" si="505"/>
        <v>l2203</v>
      </c>
    </row>
    <row r="6507" spans="1:14">
      <c r="A6507" s="14" t="s">
        <v>6552</v>
      </c>
      <c r="B6507" s="6" t="str">
        <f t="shared" si="504"/>
        <v>l220313725</v>
      </c>
      <c r="C6507" s="12">
        <v>113477</v>
      </c>
      <c r="D6507" s="12" t="str">
        <f t="shared" si="506"/>
        <v>p-113477</v>
      </c>
      <c r="E6507" s="6" t="str">
        <f>+VLOOKUP($D6507,Sheet3!$B:$I,2,0)</f>
        <v>15X5X111/4</v>
      </c>
      <c r="F6507" s="6" t="str">
        <f>+VLOOKUP($D6507,Sheet3!$B:$I,3,0)</f>
        <v>SM</v>
      </c>
      <c r="G6507" s="6" t="str">
        <f>+VLOOKUP($D6507,Sheet3!$B:$I,4,0)</f>
        <v>NUMA</v>
      </c>
      <c r="H6507" s="6">
        <f>+VLOOKUP($D6507,Sheet3!$B:$I,5,0)</f>
        <v>0</v>
      </c>
      <c r="I6507" s="6" t="str">
        <f>+VLOOKUP($D6507,Sheet3!$B:$I,6,0)</f>
        <v>P5</v>
      </c>
      <c r="J6507" s="6" t="str">
        <f>+VLOOKUP($D6507,Sheet3!$B:$I,7,0)</f>
        <v>NUMA</v>
      </c>
      <c r="K6507" s="6" t="str">
        <f>+VLOOKUP($D6507,Sheet3!$B:$I,8,0)</f>
        <v>P</v>
      </c>
      <c r="L6507" s="6" t="str">
        <f t="shared" si="503"/>
        <v>15X5X111/4SM NUMA 0 P5 NUMA P</v>
      </c>
      <c r="M6507" s="12" t="s">
        <v>6474</v>
      </c>
      <c r="N6507" s="12" t="str">
        <f t="shared" si="505"/>
        <v>l2203</v>
      </c>
    </row>
    <row r="6508" spans="1:14">
      <c r="A6508" s="14" t="s">
        <v>6553</v>
      </c>
      <c r="B6508" s="6" t="str">
        <f t="shared" si="504"/>
        <v>l220313519</v>
      </c>
      <c r="C6508" s="12">
        <v>288894</v>
      </c>
      <c r="D6508" s="12" t="str">
        <f t="shared" si="506"/>
        <v>p-088894</v>
      </c>
      <c r="E6508" s="6" t="str">
        <f>+VLOOKUP($D6508,Sheet3!$B:$I,2,0)</f>
        <v>18X8X121/8</v>
      </c>
      <c r="F6508" s="6" t="str">
        <f>+VLOOKUP($D6508,Sheet3!$B:$I,3,0)</f>
        <v>SM</v>
      </c>
      <c r="G6508" s="6" t="str">
        <f>+VLOOKUP($D6508,Sheet3!$B:$I,4,0)</f>
        <v>NUMA</v>
      </c>
      <c r="H6508" s="6">
        <f>+VLOOKUP($D6508,Sheet3!$B:$I,5,0)</f>
        <v>0</v>
      </c>
      <c r="I6508" s="6" t="str">
        <f>+VLOOKUP($D6508,Sheet3!$B:$I,6,0)</f>
        <v>P5</v>
      </c>
      <c r="J6508" s="6" t="str">
        <f>+VLOOKUP($D6508,Sheet3!$B:$I,7,0)</f>
        <v>TOTALSOURCE</v>
      </c>
      <c r="K6508" s="6" t="str">
        <f>+VLOOKUP($D6508,Sheet3!$B:$I,8,0)</f>
        <v>P</v>
      </c>
      <c r="L6508" s="6" t="str">
        <f t="shared" ref="L6508:L6571" si="507">CONCATENATE(E6508,F6508," ",G6508," ",H6508," ",I6508," ",J6508," ",K6508)</f>
        <v>18X8X121/8SM NUMA 0 P5 TOTALSOURCE P</v>
      </c>
      <c r="M6508" s="12" t="s">
        <v>6474</v>
      </c>
      <c r="N6508" s="12" t="str">
        <f t="shared" si="505"/>
        <v>l2203</v>
      </c>
    </row>
    <row r="6509" spans="1:14">
      <c r="A6509" s="14" t="s">
        <v>6554</v>
      </c>
      <c r="B6509" s="6" t="str">
        <f t="shared" si="504"/>
        <v>l220313727</v>
      </c>
      <c r="C6509" s="12">
        <v>190181</v>
      </c>
      <c r="D6509" s="12" t="str">
        <f t="shared" si="506"/>
        <v>p-190181</v>
      </c>
      <c r="E6509" s="6" t="str">
        <f>+VLOOKUP($D6509,Sheet3!$B:$I,2,0)</f>
        <v>16X6X101/2</v>
      </c>
      <c r="F6509" s="6" t="str">
        <f>+VLOOKUP($D6509,Sheet3!$B:$I,3,0)</f>
        <v>SM</v>
      </c>
      <c r="G6509" s="6" t="str">
        <f>+VLOOKUP($D6509,Sheet3!$B:$I,4,0)</f>
        <v>NUMA</v>
      </c>
      <c r="H6509" s="6">
        <f>+VLOOKUP($D6509,Sheet3!$B:$I,5,0)</f>
        <v>0</v>
      </c>
      <c r="I6509" s="6" t="str">
        <f>+VLOOKUP($D6509,Sheet3!$B:$I,6,0)</f>
        <v>P5</v>
      </c>
      <c r="J6509" s="6" t="str">
        <f>+VLOOKUP($D6509,Sheet3!$B:$I,7,0)</f>
        <v>GALAXYYMSDS</v>
      </c>
      <c r="K6509" s="6" t="str">
        <f>+VLOOKUP($D6509,Sheet3!$B:$I,8,0)</f>
        <v>P</v>
      </c>
      <c r="L6509" s="6" t="str">
        <f t="shared" si="507"/>
        <v>16X6X101/2SM NUMA 0 P5 GALAXYYMSDS P</v>
      </c>
      <c r="M6509" s="12" t="s">
        <v>6474</v>
      </c>
      <c r="N6509" s="12" t="str">
        <f t="shared" si="505"/>
        <v>l2203</v>
      </c>
    </row>
    <row r="6510" spans="1:14">
      <c r="A6510" s="14" t="s">
        <v>6555</v>
      </c>
      <c r="B6510" s="6" t="str">
        <f t="shared" si="504"/>
        <v>l220313646</v>
      </c>
      <c r="C6510" s="12">
        <v>288313</v>
      </c>
      <c r="D6510" s="12" t="str">
        <f t="shared" si="506"/>
        <v>p-088313</v>
      </c>
      <c r="E6510" s="6" t="str">
        <f>+VLOOKUP($D6510,Sheet3!$B:$I,2,0)</f>
        <v>18X6X121/8</v>
      </c>
      <c r="F6510" s="6" t="str">
        <f>+VLOOKUP($D6510,Sheet3!$B:$I,3,0)</f>
        <v>SM</v>
      </c>
      <c r="G6510" s="6" t="str">
        <f>+VLOOKUP($D6510,Sheet3!$B:$I,4,0)</f>
        <v>NUMA</v>
      </c>
      <c r="H6510" s="6">
        <f>+VLOOKUP($D6510,Sheet3!$B:$I,5,0)</f>
        <v>0</v>
      </c>
      <c r="I6510" s="6" t="str">
        <f>+VLOOKUP($D6510,Sheet3!$B:$I,6,0)</f>
        <v>P5</v>
      </c>
      <c r="J6510" s="6" t="str">
        <f>+VLOOKUP($D6510,Sheet3!$B:$I,7,0)</f>
        <v>TOTALSOURCE</v>
      </c>
      <c r="K6510" s="6" t="str">
        <f>+VLOOKUP($D6510,Sheet3!$B:$I,8,0)</f>
        <v>P</v>
      </c>
      <c r="L6510" s="6" t="str">
        <f t="shared" si="507"/>
        <v>18X6X121/8SM NUMA 0 P5 TOTALSOURCE P</v>
      </c>
      <c r="M6510" s="12" t="s">
        <v>6474</v>
      </c>
      <c r="N6510" s="12" t="str">
        <f t="shared" si="505"/>
        <v>l2203</v>
      </c>
    </row>
    <row r="6511" spans="1:14">
      <c r="A6511" s="14" t="s">
        <v>6556</v>
      </c>
      <c r="B6511" s="6" t="str">
        <f t="shared" si="504"/>
        <v>l220313269</v>
      </c>
      <c r="C6511" s="12">
        <v>288894</v>
      </c>
      <c r="D6511" s="12" t="str">
        <f t="shared" si="506"/>
        <v>p-088894</v>
      </c>
      <c r="E6511" s="6" t="str">
        <f>+VLOOKUP($D6511,Sheet3!$B:$I,2,0)</f>
        <v>18X8X121/8</v>
      </c>
      <c r="F6511" s="6" t="str">
        <f>+VLOOKUP($D6511,Sheet3!$B:$I,3,0)</f>
        <v>SM</v>
      </c>
      <c r="G6511" s="6" t="str">
        <f>+VLOOKUP($D6511,Sheet3!$B:$I,4,0)</f>
        <v>NUMA</v>
      </c>
      <c r="H6511" s="6">
        <f>+VLOOKUP($D6511,Sheet3!$B:$I,5,0)</f>
        <v>0</v>
      </c>
      <c r="I6511" s="6" t="str">
        <f>+VLOOKUP($D6511,Sheet3!$B:$I,6,0)</f>
        <v>P5</v>
      </c>
      <c r="J6511" s="6" t="str">
        <f>+VLOOKUP($D6511,Sheet3!$B:$I,7,0)</f>
        <v>TOTALSOURCE</v>
      </c>
      <c r="K6511" s="6" t="str">
        <f>+VLOOKUP($D6511,Sheet3!$B:$I,8,0)</f>
        <v>P</v>
      </c>
      <c r="L6511" s="6" t="str">
        <f t="shared" si="507"/>
        <v>18X8X121/8SM NUMA 0 P5 TOTALSOURCE P</v>
      </c>
      <c r="M6511" s="12" t="s">
        <v>6474</v>
      </c>
      <c r="N6511" s="12" t="str">
        <f t="shared" si="505"/>
        <v>l2203</v>
      </c>
    </row>
    <row r="6512" spans="1:14">
      <c r="A6512" s="14" t="s">
        <v>6557</v>
      </c>
      <c r="B6512" s="6" t="str">
        <f t="shared" si="504"/>
        <v>l220313712</v>
      </c>
      <c r="C6512" s="12">
        <v>200619</v>
      </c>
      <c r="D6512" s="12" t="str">
        <f t="shared" si="506"/>
        <v>p-000619</v>
      </c>
      <c r="E6512" s="6" t="str">
        <f>+VLOOKUP($D6512,Sheet3!$B:$I,2,0)</f>
        <v>405/220-305</v>
      </c>
      <c r="F6512" s="6" t="str">
        <f>+VLOOKUP($D6512,Sheet3!$B:$I,3,0)</f>
        <v>SM</v>
      </c>
      <c r="G6512" s="6" t="str">
        <f>+VLOOKUP($D6512,Sheet3!$B:$I,4,0)</f>
        <v>NUMA</v>
      </c>
      <c r="H6512" s="6">
        <f>+VLOOKUP($D6512,Sheet3!$B:$I,5,0)</f>
        <v>0</v>
      </c>
      <c r="I6512" s="6" t="str">
        <f>+VLOOKUP($D6512,Sheet3!$B:$I,6,0)</f>
        <v>P6</v>
      </c>
      <c r="J6512" s="6" t="str">
        <f>+VLOOKUP($D6512,Sheet3!$B:$I,7,0)</f>
        <v>NUMA</v>
      </c>
      <c r="K6512" s="6" t="str">
        <f>+VLOOKUP($D6512,Sheet3!$B:$I,8,0)</f>
        <v>XP</v>
      </c>
      <c r="L6512" s="6" t="str">
        <f t="shared" si="507"/>
        <v>405/220-305SM NUMA 0 P6 NUMA XP</v>
      </c>
      <c r="M6512" s="12" t="s">
        <v>6474</v>
      </c>
      <c r="N6512" s="12" t="str">
        <f t="shared" si="505"/>
        <v>l2203</v>
      </c>
    </row>
    <row r="6513" spans="1:14">
      <c r="A6513" s="14" t="s">
        <v>6558</v>
      </c>
      <c r="B6513" s="6" t="str">
        <f t="shared" si="504"/>
        <v>l220313305</v>
      </c>
      <c r="C6513" s="12">
        <v>287140</v>
      </c>
      <c r="D6513" s="12" t="str">
        <f t="shared" si="506"/>
        <v>p-087140</v>
      </c>
      <c r="E6513" s="6" t="str">
        <f>+VLOOKUP($D6513,Sheet3!$B:$I,2,0)</f>
        <v>131/2X51/2X8</v>
      </c>
      <c r="F6513" s="6" t="str">
        <f>+VLOOKUP($D6513,Sheet3!$B:$I,3,0)</f>
        <v>SM</v>
      </c>
      <c r="G6513" s="6" t="str">
        <f>+VLOOKUP($D6513,Sheet3!$B:$I,4,0)</f>
        <v>NUMA</v>
      </c>
      <c r="H6513" s="6">
        <f>+VLOOKUP($D6513,Sheet3!$B:$I,5,0)</f>
        <v>0</v>
      </c>
      <c r="I6513" s="6" t="str">
        <f>+VLOOKUP($D6513,Sheet3!$B:$I,6,0)</f>
        <v>P5</v>
      </c>
      <c r="J6513" s="6" t="str">
        <f>+VLOOKUP($D6513,Sheet3!$B:$I,7,0)</f>
        <v>TOTALSOURCE</v>
      </c>
      <c r="K6513" s="6" t="str">
        <f>+VLOOKUP($D6513,Sheet3!$B:$I,8,0)</f>
        <v>P</v>
      </c>
      <c r="L6513" s="6" t="str">
        <f t="shared" si="507"/>
        <v>131/2X51/2X8SM NUMA 0 P5 TOTALSOURCE P</v>
      </c>
      <c r="M6513" s="12" t="s">
        <v>6474</v>
      </c>
      <c r="N6513" s="12" t="str">
        <f t="shared" si="505"/>
        <v>l2203</v>
      </c>
    </row>
    <row r="6514" spans="1:14">
      <c r="A6514" s="14" t="s">
        <v>6559</v>
      </c>
      <c r="B6514" s="6" t="str">
        <f t="shared" si="504"/>
        <v>l220313710</v>
      </c>
      <c r="C6514" s="12">
        <v>190181</v>
      </c>
      <c r="D6514" s="12" t="str">
        <f t="shared" si="506"/>
        <v>p-190181</v>
      </c>
      <c r="E6514" s="6" t="str">
        <f>+VLOOKUP($D6514,Sheet3!$B:$I,2,0)</f>
        <v>16X6X101/2</v>
      </c>
      <c r="F6514" s="6" t="str">
        <f>+VLOOKUP($D6514,Sheet3!$B:$I,3,0)</f>
        <v>SM</v>
      </c>
      <c r="G6514" s="6" t="str">
        <f>+VLOOKUP($D6514,Sheet3!$B:$I,4,0)</f>
        <v>NUMA</v>
      </c>
      <c r="H6514" s="6">
        <f>+VLOOKUP($D6514,Sheet3!$B:$I,5,0)</f>
        <v>0</v>
      </c>
      <c r="I6514" s="6" t="str">
        <f>+VLOOKUP($D6514,Sheet3!$B:$I,6,0)</f>
        <v>P5</v>
      </c>
      <c r="J6514" s="6" t="str">
        <f>+VLOOKUP($D6514,Sheet3!$B:$I,7,0)</f>
        <v>GALAXYYMSDS</v>
      </c>
      <c r="K6514" s="6" t="str">
        <f>+VLOOKUP($D6514,Sheet3!$B:$I,8,0)</f>
        <v>P</v>
      </c>
      <c r="L6514" s="6" t="str">
        <f t="shared" si="507"/>
        <v>16X6X101/2SM NUMA 0 P5 GALAXYYMSDS P</v>
      </c>
      <c r="M6514" s="12" t="s">
        <v>6474</v>
      </c>
      <c r="N6514" s="12" t="str">
        <f t="shared" si="505"/>
        <v>l2203</v>
      </c>
    </row>
    <row r="6515" spans="1:14">
      <c r="A6515" s="14" t="s">
        <v>6560</v>
      </c>
      <c r="B6515" s="6" t="str">
        <f t="shared" si="504"/>
        <v>l220313558</v>
      </c>
      <c r="C6515" s="12">
        <v>283385</v>
      </c>
      <c r="D6515" s="12" t="str">
        <f t="shared" si="506"/>
        <v>p-083385</v>
      </c>
      <c r="E6515" s="6" t="str">
        <f>+VLOOKUP($D6515,Sheet3!$B:$I,2,0)</f>
        <v>22X9X16</v>
      </c>
      <c r="F6515" s="6" t="str">
        <f>+VLOOKUP($D6515,Sheet3!$B:$I,3,0)</f>
        <v>SM</v>
      </c>
      <c r="G6515" s="6" t="str">
        <f>+VLOOKUP($D6515,Sheet3!$B:$I,4,0)</f>
        <v>NUMA</v>
      </c>
      <c r="H6515" s="6">
        <f>+VLOOKUP($D6515,Sheet3!$B:$I,5,0)</f>
        <v>0</v>
      </c>
      <c r="I6515" s="6" t="str">
        <f>+VLOOKUP($D6515,Sheet3!$B:$I,6,0)</f>
        <v>P5</v>
      </c>
      <c r="J6515" s="6" t="str">
        <f>+VLOOKUP($D6515,Sheet3!$B:$I,7,0)</f>
        <v>NUMA</v>
      </c>
      <c r="K6515" s="6" t="str">
        <f>+VLOOKUP($D6515,Sheet3!$B:$I,8,0)</f>
        <v>P</v>
      </c>
      <c r="L6515" s="6" t="str">
        <f t="shared" si="507"/>
        <v>22X9X16SM NUMA 0 P5 NUMA P</v>
      </c>
      <c r="M6515" s="12" t="s">
        <v>6474</v>
      </c>
      <c r="N6515" s="12" t="str">
        <f t="shared" si="505"/>
        <v>l2203</v>
      </c>
    </row>
    <row r="6516" spans="1:14">
      <c r="A6516" s="14" t="s">
        <v>6561</v>
      </c>
      <c r="B6516" s="6" t="str">
        <f t="shared" si="504"/>
        <v>l220313684</v>
      </c>
      <c r="C6516" s="12">
        <v>200619</v>
      </c>
      <c r="D6516" s="12" t="str">
        <f t="shared" si="506"/>
        <v>p-000619</v>
      </c>
      <c r="E6516" s="6" t="str">
        <f>+VLOOKUP($D6516,Sheet3!$B:$I,2,0)</f>
        <v>405/220-305</v>
      </c>
      <c r="F6516" s="6" t="str">
        <f>+VLOOKUP($D6516,Sheet3!$B:$I,3,0)</f>
        <v>SM</v>
      </c>
      <c r="G6516" s="6" t="str">
        <f>+VLOOKUP($D6516,Sheet3!$B:$I,4,0)</f>
        <v>NUMA</v>
      </c>
      <c r="H6516" s="6">
        <f>+VLOOKUP($D6516,Sheet3!$B:$I,5,0)</f>
        <v>0</v>
      </c>
      <c r="I6516" s="6" t="str">
        <f>+VLOOKUP($D6516,Sheet3!$B:$I,6,0)</f>
        <v>P6</v>
      </c>
      <c r="J6516" s="6" t="str">
        <f>+VLOOKUP($D6516,Sheet3!$B:$I,7,0)</f>
        <v>NUMA</v>
      </c>
      <c r="K6516" s="6" t="str">
        <f>+VLOOKUP($D6516,Sheet3!$B:$I,8,0)</f>
        <v>XP</v>
      </c>
      <c r="L6516" s="6" t="str">
        <f t="shared" si="507"/>
        <v>405/220-305SM NUMA 0 P6 NUMA XP</v>
      </c>
      <c r="M6516" s="12" t="s">
        <v>6474</v>
      </c>
      <c r="N6516" s="12" t="str">
        <f t="shared" si="505"/>
        <v>l2203</v>
      </c>
    </row>
    <row r="6517" spans="1:14">
      <c r="A6517" s="14" t="s">
        <v>6562</v>
      </c>
      <c r="B6517" s="6" t="str">
        <f t="shared" si="504"/>
        <v>l220312905</v>
      </c>
      <c r="C6517" s="12">
        <v>190237</v>
      </c>
      <c r="D6517" s="12" t="str">
        <f t="shared" si="506"/>
        <v>p-190237</v>
      </c>
      <c r="E6517" s="6" t="str">
        <f>+VLOOKUP($D6517,Sheet3!$B:$I,2,0)</f>
        <v>161/4X5X111/4</v>
      </c>
      <c r="F6517" s="6" t="str">
        <f>+VLOOKUP($D6517,Sheet3!$B:$I,3,0)</f>
        <v>SM</v>
      </c>
      <c r="G6517" s="6" t="str">
        <f>+VLOOKUP($D6517,Sheet3!$B:$I,4,0)</f>
        <v>NUMA</v>
      </c>
      <c r="H6517" s="6">
        <f>+VLOOKUP($D6517,Sheet3!$B:$I,5,0)</f>
        <v>0</v>
      </c>
      <c r="I6517" s="6" t="str">
        <f>+VLOOKUP($D6517,Sheet3!$B:$I,6,0)</f>
        <v>P5</v>
      </c>
      <c r="J6517" s="6" t="str">
        <f>+VLOOKUP($D6517,Sheet3!$B:$I,7,0)</f>
        <v>GALAXYYMSDS</v>
      </c>
      <c r="K6517" s="6" t="str">
        <f>+VLOOKUP($D6517,Sheet3!$B:$I,8,0)</f>
        <v>P</v>
      </c>
      <c r="L6517" s="6" t="str">
        <f t="shared" si="507"/>
        <v>161/4X5X111/4SM NUMA 0 P5 GALAXYYMSDS P</v>
      </c>
      <c r="M6517" s="12" t="s">
        <v>6474</v>
      </c>
      <c r="N6517" s="12" t="str">
        <f t="shared" si="505"/>
        <v>l2203</v>
      </c>
    </row>
    <row r="6518" spans="1:14">
      <c r="A6518" s="14" t="s">
        <v>6563</v>
      </c>
      <c r="B6518" s="6" t="str">
        <f t="shared" si="504"/>
        <v>l220313721</v>
      </c>
      <c r="C6518" s="12">
        <v>283385</v>
      </c>
      <c r="D6518" s="12" t="str">
        <f t="shared" si="506"/>
        <v>p-083385</v>
      </c>
      <c r="E6518" s="6" t="str">
        <f>+VLOOKUP($D6518,Sheet3!$B:$I,2,0)</f>
        <v>22X9X16</v>
      </c>
      <c r="F6518" s="6" t="str">
        <f>+VLOOKUP($D6518,Sheet3!$B:$I,3,0)</f>
        <v>SM</v>
      </c>
      <c r="G6518" s="6" t="str">
        <f>+VLOOKUP($D6518,Sheet3!$B:$I,4,0)</f>
        <v>NUMA</v>
      </c>
      <c r="H6518" s="6">
        <f>+VLOOKUP($D6518,Sheet3!$B:$I,5,0)</f>
        <v>0</v>
      </c>
      <c r="I6518" s="6" t="str">
        <f>+VLOOKUP($D6518,Sheet3!$B:$I,6,0)</f>
        <v>P5</v>
      </c>
      <c r="J6518" s="6" t="str">
        <f>+VLOOKUP($D6518,Sheet3!$B:$I,7,0)</f>
        <v>NUMA</v>
      </c>
      <c r="K6518" s="6" t="str">
        <f>+VLOOKUP($D6518,Sheet3!$B:$I,8,0)</f>
        <v>P</v>
      </c>
      <c r="L6518" s="6" t="str">
        <f t="shared" si="507"/>
        <v>22X9X16SM NUMA 0 P5 NUMA P</v>
      </c>
      <c r="M6518" s="12" t="s">
        <v>6474</v>
      </c>
      <c r="N6518" s="12" t="str">
        <f t="shared" si="505"/>
        <v>l2203</v>
      </c>
    </row>
    <row r="6519" spans="1:14">
      <c r="A6519" s="14" t="s">
        <v>6564</v>
      </c>
      <c r="B6519" s="6" t="str">
        <f t="shared" si="504"/>
        <v>l220313657</v>
      </c>
      <c r="C6519" s="12">
        <v>113477</v>
      </c>
      <c r="D6519" s="12" t="str">
        <f t="shared" si="506"/>
        <v>p-113477</v>
      </c>
      <c r="E6519" s="6" t="str">
        <f>+VLOOKUP($D6519,Sheet3!$B:$I,2,0)</f>
        <v>15X5X111/4</v>
      </c>
      <c r="F6519" s="6" t="str">
        <f>+VLOOKUP($D6519,Sheet3!$B:$I,3,0)</f>
        <v>SM</v>
      </c>
      <c r="G6519" s="6" t="str">
        <f>+VLOOKUP($D6519,Sheet3!$B:$I,4,0)</f>
        <v>NUMA</v>
      </c>
      <c r="H6519" s="6">
        <f>+VLOOKUP($D6519,Sheet3!$B:$I,5,0)</f>
        <v>0</v>
      </c>
      <c r="I6519" s="6" t="str">
        <f>+VLOOKUP($D6519,Sheet3!$B:$I,6,0)</f>
        <v>P5</v>
      </c>
      <c r="J6519" s="6" t="str">
        <f>+VLOOKUP($D6519,Sheet3!$B:$I,7,0)</f>
        <v>NUMA</v>
      </c>
      <c r="K6519" s="6" t="str">
        <f>+VLOOKUP($D6519,Sheet3!$B:$I,8,0)</f>
        <v>P</v>
      </c>
      <c r="L6519" s="6" t="str">
        <f t="shared" si="507"/>
        <v>15X5X111/4SM NUMA 0 P5 NUMA P</v>
      </c>
      <c r="M6519" s="12" t="s">
        <v>6474</v>
      </c>
      <c r="N6519" s="12" t="str">
        <f t="shared" si="505"/>
        <v>l2203</v>
      </c>
    </row>
    <row r="6520" spans="1:14">
      <c r="A6520" s="14" t="s">
        <v>6565</v>
      </c>
      <c r="B6520" s="6" t="str">
        <f t="shared" si="504"/>
        <v>l220313683</v>
      </c>
      <c r="C6520" s="12">
        <v>200572</v>
      </c>
      <c r="D6520" s="12" t="str">
        <f t="shared" si="506"/>
        <v>p-000572</v>
      </c>
      <c r="E6520" s="6" t="str">
        <f>+VLOOKUP($D6520,Sheet3!$B:$I,2,0)</f>
        <v>16X6X101/2</v>
      </c>
      <c r="F6520" s="6" t="str">
        <f>+VLOOKUP($D6520,Sheet3!$B:$I,3,0)</f>
        <v>SAT</v>
      </c>
      <c r="G6520" s="6" t="str">
        <f>+VLOOKUP($D6520,Sheet3!$B:$I,4,0)</f>
        <v>NUMA</v>
      </c>
      <c r="H6520" s="6">
        <f>+VLOOKUP($D6520,Sheet3!$B:$I,5,0)</f>
        <v>0</v>
      </c>
      <c r="I6520" s="6" t="str">
        <f>+VLOOKUP($D6520,Sheet3!$B:$I,6,0)</f>
        <v>P5</v>
      </c>
      <c r="J6520" s="6" t="str">
        <f>+VLOOKUP($D6520,Sheet3!$B:$I,7,0)</f>
        <v>GALAXYYMSDS</v>
      </c>
      <c r="K6520" s="6" t="str">
        <f>+VLOOKUP($D6520,Sheet3!$B:$I,8,0)</f>
        <v>P</v>
      </c>
      <c r="L6520" s="6" t="str">
        <f t="shared" si="507"/>
        <v>16X6X101/2SAT NUMA 0 P5 GALAXYYMSDS P</v>
      </c>
      <c r="M6520" s="12" t="s">
        <v>6474</v>
      </c>
      <c r="N6520" s="12" t="str">
        <f t="shared" si="505"/>
        <v>l2203</v>
      </c>
    </row>
    <row r="6521" spans="1:14">
      <c r="A6521" s="14" t="s">
        <v>6566</v>
      </c>
      <c r="B6521" s="6" t="str">
        <f t="shared" si="504"/>
        <v>l220313434</v>
      </c>
      <c r="C6521" s="12">
        <v>113432</v>
      </c>
      <c r="D6521" s="12" t="str">
        <f t="shared" si="506"/>
        <v>p-113432</v>
      </c>
      <c r="E6521" s="6" t="str">
        <f>+VLOOKUP($D6521,Sheet3!$B:$I,2,0)</f>
        <v>18X7X121/8</v>
      </c>
      <c r="F6521" s="6" t="str">
        <f>+VLOOKUP($D6521,Sheet3!$B:$I,3,0)</f>
        <v>SM</v>
      </c>
      <c r="G6521" s="6" t="str">
        <f>+VLOOKUP($D6521,Sheet3!$B:$I,4,0)</f>
        <v>NUMA</v>
      </c>
      <c r="H6521" s="6">
        <f>+VLOOKUP($D6521,Sheet3!$B:$I,5,0)</f>
        <v>0</v>
      </c>
      <c r="I6521" s="6" t="str">
        <f>+VLOOKUP($D6521,Sheet3!$B:$I,6,0)</f>
        <v>P5</v>
      </c>
      <c r="J6521" s="6" t="str">
        <f>+VLOOKUP($D6521,Sheet3!$B:$I,7,0)</f>
        <v>TOTALSOURCE</v>
      </c>
      <c r="K6521" s="6" t="str">
        <f>+VLOOKUP($D6521,Sheet3!$B:$I,8,0)</f>
        <v>P</v>
      </c>
      <c r="L6521" s="6" t="str">
        <f t="shared" si="507"/>
        <v>18X7X121/8SM NUMA 0 P5 TOTALSOURCE P</v>
      </c>
      <c r="M6521" s="12" t="s">
        <v>6474</v>
      </c>
      <c r="N6521" s="12" t="str">
        <f t="shared" si="505"/>
        <v>l2203</v>
      </c>
    </row>
    <row r="6522" spans="1:14">
      <c r="A6522" s="14" t="s">
        <v>6567</v>
      </c>
      <c r="B6522" s="6" t="str">
        <f t="shared" si="504"/>
        <v>l220313257</v>
      </c>
      <c r="C6522" s="12">
        <v>190178</v>
      </c>
      <c r="D6522" s="12" t="str">
        <f t="shared" si="506"/>
        <v>p-190178</v>
      </c>
      <c r="E6522" s="6" t="str">
        <f>+VLOOKUP($D6522,Sheet3!$B:$I,2,0)</f>
        <v>16X5X101/2</v>
      </c>
      <c r="F6522" s="6" t="str">
        <f>+VLOOKUP($D6522,Sheet3!$B:$I,3,0)</f>
        <v>SM</v>
      </c>
      <c r="G6522" s="6" t="str">
        <f>+VLOOKUP($D6522,Sheet3!$B:$I,4,0)</f>
        <v>NUMA</v>
      </c>
      <c r="H6522" s="6">
        <f>+VLOOKUP($D6522,Sheet3!$B:$I,5,0)</f>
        <v>0</v>
      </c>
      <c r="I6522" s="6" t="str">
        <f>+VLOOKUP($D6522,Sheet3!$B:$I,6,0)</f>
        <v>P5</v>
      </c>
      <c r="J6522" s="6" t="str">
        <f>+VLOOKUP($D6522,Sheet3!$B:$I,7,0)</f>
        <v>GALAXYYMSDS</v>
      </c>
      <c r="K6522" s="6" t="str">
        <f>+VLOOKUP($D6522,Sheet3!$B:$I,8,0)</f>
        <v>P</v>
      </c>
      <c r="L6522" s="6" t="str">
        <f t="shared" si="507"/>
        <v>16X5X101/2SM NUMA 0 P5 GALAXYYMSDS P</v>
      </c>
      <c r="M6522" s="12" t="s">
        <v>6474</v>
      </c>
      <c r="N6522" s="12" t="str">
        <f t="shared" si="505"/>
        <v>l2203</v>
      </c>
    </row>
    <row r="6523" spans="1:14">
      <c r="A6523" s="14" t="s">
        <v>6568</v>
      </c>
      <c r="B6523" s="6" t="str">
        <f t="shared" si="504"/>
        <v>l220312380</v>
      </c>
      <c r="C6523" s="12">
        <v>190181</v>
      </c>
      <c r="D6523" s="12" t="str">
        <f t="shared" si="506"/>
        <v>p-190181</v>
      </c>
      <c r="E6523" s="6" t="str">
        <f>+VLOOKUP($D6523,Sheet3!$B:$I,2,0)</f>
        <v>16X6X101/2</v>
      </c>
      <c r="F6523" s="6" t="str">
        <f>+VLOOKUP($D6523,Sheet3!$B:$I,3,0)</f>
        <v>SM</v>
      </c>
      <c r="G6523" s="6" t="str">
        <f>+VLOOKUP($D6523,Sheet3!$B:$I,4,0)</f>
        <v>NUMA</v>
      </c>
      <c r="H6523" s="6">
        <f>+VLOOKUP($D6523,Sheet3!$B:$I,5,0)</f>
        <v>0</v>
      </c>
      <c r="I6523" s="6" t="str">
        <f>+VLOOKUP($D6523,Sheet3!$B:$I,6,0)</f>
        <v>P5</v>
      </c>
      <c r="J6523" s="6" t="str">
        <f>+VLOOKUP($D6523,Sheet3!$B:$I,7,0)</f>
        <v>GALAXYYMSDS</v>
      </c>
      <c r="K6523" s="6" t="str">
        <f>+VLOOKUP($D6523,Sheet3!$B:$I,8,0)</f>
        <v>P</v>
      </c>
      <c r="L6523" s="6" t="str">
        <f t="shared" si="507"/>
        <v>16X6X101/2SM NUMA 0 P5 GALAXYYMSDS P</v>
      </c>
      <c r="M6523" s="12" t="s">
        <v>6474</v>
      </c>
      <c r="N6523" s="12" t="str">
        <f t="shared" si="505"/>
        <v>l2203</v>
      </c>
    </row>
    <row r="6524" spans="1:14">
      <c r="A6524" s="14" t="s">
        <v>6569</v>
      </c>
      <c r="B6524" s="6" t="str">
        <f t="shared" si="504"/>
        <v>l220313334</v>
      </c>
      <c r="C6524" s="12">
        <v>288894</v>
      </c>
      <c r="D6524" s="12" t="str">
        <f t="shared" si="506"/>
        <v>p-088894</v>
      </c>
      <c r="E6524" s="6" t="str">
        <f>+VLOOKUP($D6524,Sheet3!$B:$I,2,0)</f>
        <v>18X8X121/8</v>
      </c>
      <c r="F6524" s="6" t="str">
        <f>+VLOOKUP($D6524,Sheet3!$B:$I,3,0)</f>
        <v>SM</v>
      </c>
      <c r="G6524" s="6" t="str">
        <f>+VLOOKUP($D6524,Sheet3!$B:$I,4,0)</f>
        <v>NUMA</v>
      </c>
      <c r="H6524" s="6">
        <f>+VLOOKUP($D6524,Sheet3!$B:$I,5,0)</f>
        <v>0</v>
      </c>
      <c r="I6524" s="6" t="str">
        <f>+VLOOKUP($D6524,Sheet3!$B:$I,6,0)</f>
        <v>P5</v>
      </c>
      <c r="J6524" s="6" t="str">
        <f>+VLOOKUP($D6524,Sheet3!$B:$I,7,0)</f>
        <v>TOTALSOURCE</v>
      </c>
      <c r="K6524" s="6" t="str">
        <f>+VLOOKUP($D6524,Sheet3!$B:$I,8,0)</f>
        <v>P</v>
      </c>
      <c r="L6524" s="6" t="str">
        <f t="shared" si="507"/>
        <v>18X8X121/8SM NUMA 0 P5 TOTALSOURCE P</v>
      </c>
      <c r="M6524" s="12" t="s">
        <v>6474</v>
      </c>
      <c r="N6524" s="12" t="str">
        <f t="shared" si="505"/>
        <v>l2203</v>
      </c>
    </row>
    <row r="6525" spans="1:14">
      <c r="A6525" s="14" t="s">
        <v>6570</v>
      </c>
      <c r="B6525" s="6" t="str">
        <f t="shared" si="504"/>
        <v>l220313484</v>
      </c>
      <c r="C6525" s="12">
        <v>200619</v>
      </c>
      <c r="D6525" s="12" t="str">
        <f t="shared" si="506"/>
        <v>p-000619</v>
      </c>
      <c r="E6525" s="6" t="str">
        <f>+VLOOKUP($D6525,Sheet3!$B:$I,2,0)</f>
        <v>405/220-305</v>
      </c>
      <c r="F6525" s="6" t="str">
        <f>+VLOOKUP($D6525,Sheet3!$B:$I,3,0)</f>
        <v>SM</v>
      </c>
      <c r="G6525" s="6" t="str">
        <f>+VLOOKUP($D6525,Sheet3!$B:$I,4,0)</f>
        <v>NUMA</v>
      </c>
      <c r="H6525" s="6">
        <f>+VLOOKUP($D6525,Sheet3!$B:$I,5,0)</f>
        <v>0</v>
      </c>
      <c r="I6525" s="6" t="str">
        <f>+VLOOKUP($D6525,Sheet3!$B:$I,6,0)</f>
        <v>P6</v>
      </c>
      <c r="J6525" s="6" t="str">
        <f>+VLOOKUP($D6525,Sheet3!$B:$I,7,0)</f>
        <v>NUMA</v>
      </c>
      <c r="K6525" s="6" t="str">
        <f>+VLOOKUP($D6525,Sheet3!$B:$I,8,0)</f>
        <v>XP</v>
      </c>
      <c r="L6525" s="6" t="str">
        <f t="shared" si="507"/>
        <v>405/220-305SM NUMA 0 P6 NUMA XP</v>
      </c>
      <c r="M6525" s="12" t="s">
        <v>6474</v>
      </c>
      <c r="N6525" s="12" t="str">
        <f t="shared" si="505"/>
        <v>l2203</v>
      </c>
    </row>
    <row r="6526" spans="1:14">
      <c r="A6526" s="14" t="s">
        <v>6571</v>
      </c>
      <c r="B6526" s="6" t="str">
        <f t="shared" si="504"/>
        <v>l220313574</v>
      </c>
      <c r="C6526" s="12">
        <v>288313</v>
      </c>
      <c r="D6526" s="12" t="str">
        <f t="shared" si="506"/>
        <v>p-088313</v>
      </c>
      <c r="E6526" s="6" t="str">
        <f>+VLOOKUP($D6526,Sheet3!$B:$I,2,0)</f>
        <v>18X6X121/8</v>
      </c>
      <c r="F6526" s="6" t="str">
        <f>+VLOOKUP($D6526,Sheet3!$B:$I,3,0)</f>
        <v>SM</v>
      </c>
      <c r="G6526" s="6" t="str">
        <f>+VLOOKUP($D6526,Sheet3!$B:$I,4,0)</f>
        <v>NUMA</v>
      </c>
      <c r="H6526" s="6">
        <f>+VLOOKUP($D6526,Sheet3!$B:$I,5,0)</f>
        <v>0</v>
      </c>
      <c r="I6526" s="6" t="str">
        <f>+VLOOKUP($D6526,Sheet3!$B:$I,6,0)</f>
        <v>P5</v>
      </c>
      <c r="J6526" s="6" t="str">
        <f>+VLOOKUP($D6526,Sheet3!$B:$I,7,0)</f>
        <v>TOTALSOURCE</v>
      </c>
      <c r="K6526" s="6" t="str">
        <f>+VLOOKUP($D6526,Sheet3!$B:$I,8,0)</f>
        <v>P</v>
      </c>
      <c r="L6526" s="6" t="str">
        <f t="shared" si="507"/>
        <v>18X6X121/8SM NUMA 0 P5 TOTALSOURCE P</v>
      </c>
      <c r="M6526" s="12" t="s">
        <v>6474</v>
      </c>
      <c r="N6526" s="12" t="str">
        <f t="shared" si="505"/>
        <v>l2203</v>
      </c>
    </row>
    <row r="6527" spans="1:14">
      <c r="A6527" s="14" t="s">
        <v>6572</v>
      </c>
      <c r="B6527" s="6" t="str">
        <f t="shared" si="504"/>
        <v>l220313521</v>
      </c>
      <c r="C6527" s="12">
        <v>189821</v>
      </c>
      <c r="D6527" s="12" t="str">
        <f t="shared" si="506"/>
        <v>p-189821</v>
      </c>
      <c r="E6527" s="6" t="str">
        <f>+VLOOKUP($D6527,Sheet3!$B:$I,2,0)</f>
        <v>18X7X121/8</v>
      </c>
      <c r="F6527" s="6" t="str">
        <f>+VLOOKUP($D6527,Sheet3!$B:$I,3,0)</f>
        <v>SAT</v>
      </c>
      <c r="G6527" s="6" t="str">
        <f>+VLOOKUP($D6527,Sheet3!$B:$I,4,0)</f>
        <v>NUMA</v>
      </c>
      <c r="H6527" s="6">
        <f>+VLOOKUP($D6527,Sheet3!$B:$I,5,0)</f>
        <v>0</v>
      </c>
      <c r="I6527" s="6" t="str">
        <f>+VLOOKUP($D6527,Sheet3!$B:$I,6,0)</f>
        <v>P5</v>
      </c>
      <c r="J6527" s="6" t="str">
        <f>+VLOOKUP($D6527,Sheet3!$B:$I,7,0)</f>
        <v>TOTALSOURCE</v>
      </c>
      <c r="K6527" s="6" t="str">
        <f>+VLOOKUP($D6527,Sheet3!$B:$I,8,0)</f>
        <v>P</v>
      </c>
      <c r="L6527" s="6" t="str">
        <f t="shared" si="507"/>
        <v>18X7X121/8SAT NUMA 0 P5 TOTALSOURCE P</v>
      </c>
      <c r="M6527" s="12" t="s">
        <v>6474</v>
      </c>
      <c r="N6527" s="12" t="str">
        <f t="shared" si="505"/>
        <v>l2203</v>
      </c>
    </row>
    <row r="6528" spans="1:14">
      <c r="A6528" s="14" t="s">
        <v>6573</v>
      </c>
      <c r="B6528" s="6" t="str">
        <f t="shared" si="504"/>
        <v>l220313532</v>
      </c>
      <c r="C6528" s="12">
        <v>113477</v>
      </c>
      <c r="D6528" s="12" t="str">
        <f t="shared" si="506"/>
        <v>p-113477</v>
      </c>
      <c r="E6528" s="6" t="str">
        <f>+VLOOKUP($D6528,Sheet3!$B:$I,2,0)</f>
        <v>15X5X111/4</v>
      </c>
      <c r="F6528" s="6" t="str">
        <f>+VLOOKUP($D6528,Sheet3!$B:$I,3,0)</f>
        <v>SM</v>
      </c>
      <c r="G6528" s="6" t="str">
        <f>+VLOOKUP($D6528,Sheet3!$B:$I,4,0)</f>
        <v>NUMA</v>
      </c>
      <c r="H6528" s="6">
        <f>+VLOOKUP($D6528,Sheet3!$B:$I,5,0)</f>
        <v>0</v>
      </c>
      <c r="I6528" s="6" t="str">
        <f>+VLOOKUP($D6528,Sheet3!$B:$I,6,0)</f>
        <v>P5</v>
      </c>
      <c r="J6528" s="6" t="str">
        <f>+VLOOKUP($D6528,Sheet3!$B:$I,7,0)</f>
        <v>NUMA</v>
      </c>
      <c r="K6528" s="6" t="str">
        <f>+VLOOKUP($D6528,Sheet3!$B:$I,8,0)</f>
        <v>P</v>
      </c>
      <c r="L6528" s="6" t="str">
        <f t="shared" si="507"/>
        <v>15X5X111/4SM NUMA 0 P5 NUMA P</v>
      </c>
      <c r="M6528" s="12" t="s">
        <v>6474</v>
      </c>
      <c r="N6528" s="12" t="str">
        <f t="shared" si="505"/>
        <v>l2203</v>
      </c>
    </row>
    <row r="6529" spans="1:14">
      <c r="A6529" s="14" t="s">
        <v>6574</v>
      </c>
      <c r="B6529" s="6" t="str">
        <f t="shared" si="504"/>
        <v>l220313627</v>
      </c>
      <c r="C6529" s="12">
        <v>189942</v>
      </c>
      <c r="D6529" s="12" t="str">
        <f t="shared" si="506"/>
        <v>p-189942</v>
      </c>
      <c r="E6529" s="6" t="str">
        <f>+VLOOKUP($D6529,Sheet3!$B:$I,2,0)</f>
        <v>16X7X101/2</v>
      </c>
      <c r="F6529" s="6" t="str">
        <f>+VLOOKUP($D6529,Sheet3!$B:$I,3,0)</f>
        <v>SAT</v>
      </c>
      <c r="G6529" s="6" t="str">
        <f>+VLOOKUP($D6529,Sheet3!$B:$I,4,0)</f>
        <v>NUMA</v>
      </c>
      <c r="H6529" s="6">
        <f>+VLOOKUP($D6529,Sheet3!$B:$I,5,0)</f>
        <v>0</v>
      </c>
      <c r="I6529" s="6" t="str">
        <f>+VLOOKUP($D6529,Sheet3!$B:$I,6,0)</f>
        <v>P5</v>
      </c>
      <c r="J6529" s="6" t="str">
        <f>+VLOOKUP($D6529,Sheet3!$B:$I,7,0)</f>
        <v>TOTALSOURCE</v>
      </c>
      <c r="K6529" s="6" t="str">
        <f>+VLOOKUP($D6529,Sheet3!$B:$I,8,0)</f>
        <v>P</v>
      </c>
      <c r="L6529" s="6" t="str">
        <f t="shared" si="507"/>
        <v>16X7X101/2SAT NUMA 0 P5 TOTALSOURCE P</v>
      </c>
      <c r="M6529" s="12" t="s">
        <v>6474</v>
      </c>
      <c r="N6529" s="12" t="str">
        <f t="shared" si="505"/>
        <v>l2203</v>
      </c>
    </row>
    <row r="6530" spans="1:14">
      <c r="A6530" s="14" t="s">
        <v>6575</v>
      </c>
      <c r="B6530" s="6" t="str">
        <f t="shared" si="504"/>
        <v>l220313644</v>
      </c>
      <c r="C6530" s="12">
        <v>200572</v>
      </c>
      <c r="D6530" s="12" t="str">
        <f t="shared" si="506"/>
        <v>p-000572</v>
      </c>
      <c r="E6530" s="6" t="str">
        <f>+VLOOKUP($D6530,Sheet3!$B:$I,2,0)</f>
        <v>16X6X101/2</v>
      </c>
      <c r="F6530" s="6" t="str">
        <f>+VLOOKUP($D6530,Sheet3!$B:$I,3,0)</f>
        <v>SAT</v>
      </c>
      <c r="G6530" s="6" t="str">
        <f>+VLOOKUP($D6530,Sheet3!$B:$I,4,0)</f>
        <v>NUMA</v>
      </c>
      <c r="H6530" s="6">
        <f>+VLOOKUP($D6530,Sheet3!$B:$I,5,0)</f>
        <v>0</v>
      </c>
      <c r="I6530" s="6" t="str">
        <f>+VLOOKUP($D6530,Sheet3!$B:$I,6,0)</f>
        <v>P5</v>
      </c>
      <c r="J6530" s="6" t="str">
        <f>+VLOOKUP($D6530,Sheet3!$B:$I,7,0)</f>
        <v>GALAXYYMSDS</v>
      </c>
      <c r="K6530" s="6" t="str">
        <f>+VLOOKUP($D6530,Sheet3!$B:$I,8,0)</f>
        <v>P</v>
      </c>
      <c r="L6530" s="6" t="str">
        <f t="shared" si="507"/>
        <v>16X6X101/2SAT NUMA 0 P5 GALAXYYMSDS P</v>
      </c>
      <c r="M6530" s="12" t="s">
        <v>6474</v>
      </c>
      <c r="N6530" s="12" t="str">
        <f t="shared" si="505"/>
        <v>l2203</v>
      </c>
    </row>
    <row r="6531" spans="1:14">
      <c r="A6531" s="14" t="s">
        <v>6576</v>
      </c>
      <c r="B6531" s="6" t="str">
        <f t="shared" si="504"/>
        <v>l220313490</v>
      </c>
      <c r="C6531" s="12">
        <v>189114</v>
      </c>
      <c r="D6531" s="12" t="str">
        <f t="shared" si="506"/>
        <v>p-189114</v>
      </c>
      <c r="E6531" s="6" t="str">
        <f>+VLOOKUP($D6531,Sheet3!$B:$I,2,0)</f>
        <v>18X6X121/8</v>
      </c>
      <c r="F6531" s="6" t="str">
        <f>+VLOOKUP($D6531,Sheet3!$B:$I,3,0)</f>
        <v>SAT</v>
      </c>
      <c r="G6531" s="6" t="str">
        <f>+VLOOKUP($D6531,Sheet3!$B:$I,4,0)</f>
        <v>NUMA</v>
      </c>
      <c r="H6531" s="6">
        <f>+VLOOKUP($D6531,Sheet3!$B:$I,5,0)</f>
        <v>0</v>
      </c>
      <c r="I6531" s="6" t="str">
        <f>+VLOOKUP($D6531,Sheet3!$B:$I,6,0)</f>
        <v>P5</v>
      </c>
      <c r="J6531" s="6" t="str">
        <f>+VLOOKUP($D6531,Sheet3!$B:$I,7,0)</f>
        <v>NUMA</v>
      </c>
      <c r="K6531" s="6" t="str">
        <f>+VLOOKUP($D6531,Sheet3!$B:$I,8,0)</f>
        <v>P</v>
      </c>
      <c r="L6531" s="6" t="str">
        <f t="shared" si="507"/>
        <v>18X6X121/8SAT NUMA 0 P5 NUMA P</v>
      </c>
      <c r="M6531" s="12" t="s">
        <v>6474</v>
      </c>
      <c r="N6531" s="12" t="str">
        <f t="shared" si="505"/>
        <v>l2203</v>
      </c>
    </row>
    <row r="6532" spans="1:14">
      <c r="A6532" s="14" t="s">
        <v>6577</v>
      </c>
      <c r="B6532" s="6" t="str">
        <f t="shared" si="504"/>
        <v>l220313728</v>
      </c>
      <c r="C6532" s="12">
        <v>289437</v>
      </c>
      <c r="D6532" s="12" t="str">
        <f t="shared" si="506"/>
        <v>p-089437</v>
      </c>
      <c r="E6532" s="6" t="str">
        <f>+VLOOKUP($D6532,Sheet3!$B:$I,2,0)</f>
        <v>161/4X5X111/4</v>
      </c>
      <c r="F6532" s="6" t="str">
        <f>+VLOOKUP($D6532,Sheet3!$B:$I,3,0)</f>
        <v>SM</v>
      </c>
      <c r="G6532" s="6" t="str">
        <f>+VLOOKUP($D6532,Sheet3!$B:$I,4,0)</f>
        <v>NUMA</v>
      </c>
      <c r="H6532" s="6">
        <f>+VLOOKUP($D6532,Sheet3!$B:$I,5,0)</f>
        <v>0</v>
      </c>
      <c r="I6532" s="6" t="str">
        <f>+VLOOKUP($D6532,Sheet3!$B:$I,6,0)</f>
        <v>P5</v>
      </c>
      <c r="J6532" s="6" t="str">
        <f>+VLOOKUP($D6532,Sheet3!$B:$I,7,0)</f>
        <v>NUMA</v>
      </c>
      <c r="K6532" s="6" t="str">
        <f>+VLOOKUP($D6532,Sheet3!$B:$I,8,0)</f>
        <v>P</v>
      </c>
      <c r="L6532" s="6" t="str">
        <f t="shared" si="507"/>
        <v>161/4X5X111/4SM NUMA 0 P5 NUMA P</v>
      </c>
      <c r="M6532" s="12" t="s">
        <v>6474</v>
      </c>
      <c r="N6532" s="12" t="str">
        <f t="shared" si="505"/>
        <v>l2203</v>
      </c>
    </row>
    <row r="6533" spans="1:14">
      <c r="A6533" s="14" t="s">
        <v>6578</v>
      </c>
      <c r="B6533" s="6" t="str">
        <f t="shared" si="504"/>
        <v>l220313543</v>
      </c>
      <c r="C6533" s="12">
        <v>113432</v>
      </c>
      <c r="D6533" s="12" t="str">
        <f t="shared" si="506"/>
        <v>p-113432</v>
      </c>
      <c r="E6533" s="6" t="str">
        <f>+VLOOKUP($D6533,Sheet3!$B:$I,2,0)</f>
        <v>18X7X121/8</v>
      </c>
      <c r="F6533" s="6" t="str">
        <f>+VLOOKUP($D6533,Sheet3!$B:$I,3,0)</f>
        <v>SM</v>
      </c>
      <c r="G6533" s="6" t="str">
        <f>+VLOOKUP($D6533,Sheet3!$B:$I,4,0)</f>
        <v>NUMA</v>
      </c>
      <c r="H6533" s="6">
        <f>+VLOOKUP($D6533,Sheet3!$B:$I,5,0)</f>
        <v>0</v>
      </c>
      <c r="I6533" s="6" t="str">
        <f>+VLOOKUP($D6533,Sheet3!$B:$I,6,0)</f>
        <v>P5</v>
      </c>
      <c r="J6533" s="6" t="str">
        <f>+VLOOKUP($D6533,Sheet3!$B:$I,7,0)</f>
        <v>TOTALSOURCE</v>
      </c>
      <c r="K6533" s="6" t="str">
        <f>+VLOOKUP($D6533,Sheet3!$B:$I,8,0)</f>
        <v>P</v>
      </c>
      <c r="L6533" s="6" t="str">
        <f t="shared" si="507"/>
        <v>18X7X121/8SM NUMA 0 P5 TOTALSOURCE P</v>
      </c>
      <c r="M6533" s="12" t="s">
        <v>6474</v>
      </c>
      <c r="N6533" s="12" t="str">
        <f t="shared" si="505"/>
        <v>l2203</v>
      </c>
    </row>
    <row r="6534" spans="1:14">
      <c r="A6534" s="14" t="s">
        <v>6579</v>
      </c>
      <c r="B6534" s="6" t="str">
        <f t="shared" si="504"/>
        <v>l220313333</v>
      </c>
      <c r="C6534" s="12">
        <v>189821</v>
      </c>
      <c r="D6534" s="12" t="str">
        <f t="shared" si="506"/>
        <v>p-189821</v>
      </c>
      <c r="E6534" s="6" t="str">
        <f>+VLOOKUP($D6534,Sheet3!$B:$I,2,0)</f>
        <v>18X7X121/8</v>
      </c>
      <c r="F6534" s="6" t="str">
        <f>+VLOOKUP($D6534,Sheet3!$B:$I,3,0)</f>
        <v>SAT</v>
      </c>
      <c r="G6534" s="6" t="str">
        <f>+VLOOKUP($D6534,Sheet3!$B:$I,4,0)</f>
        <v>NUMA</v>
      </c>
      <c r="H6534" s="6">
        <f>+VLOOKUP($D6534,Sheet3!$B:$I,5,0)</f>
        <v>0</v>
      </c>
      <c r="I6534" s="6" t="str">
        <f>+VLOOKUP($D6534,Sheet3!$B:$I,6,0)</f>
        <v>P5</v>
      </c>
      <c r="J6534" s="6" t="str">
        <f>+VLOOKUP($D6534,Sheet3!$B:$I,7,0)</f>
        <v>TOTALSOURCE</v>
      </c>
      <c r="K6534" s="6" t="str">
        <f>+VLOOKUP($D6534,Sheet3!$B:$I,8,0)</f>
        <v>P</v>
      </c>
      <c r="L6534" s="6" t="str">
        <f t="shared" si="507"/>
        <v>18X7X121/8SAT NUMA 0 P5 TOTALSOURCE P</v>
      </c>
      <c r="M6534" s="12" t="s">
        <v>6474</v>
      </c>
      <c r="N6534" s="12" t="str">
        <f t="shared" si="505"/>
        <v>l2203</v>
      </c>
    </row>
    <row r="6535" spans="1:14">
      <c r="A6535" s="14" t="s">
        <v>6580</v>
      </c>
      <c r="B6535" s="6" t="str">
        <f t="shared" si="504"/>
        <v>l220313268</v>
      </c>
      <c r="C6535" s="12">
        <v>190076</v>
      </c>
      <c r="D6535" s="12" t="str">
        <f t="shared" si="506"/>
        <v>p-190076</v>
      </c>
      <c r="E6535" s="6" t="str">
        <f>+VLOOKUP($D6535,Sheet3!$B:$I,2,0)</f>
        <v>18X8X121/8</v>
      </c>
      <c r="F6535" s="6" t="str">
        <f>+VLOOKUP($D6535,Sheet3!$B:$I,3,0)</f>
        <v>SAT</v>
      </c>
      <c r="G6535" s="6" t="str">
        <f>+VLOOKUP($D6535,Sheet3!$B:$I,4,0)</f>
        <v>NUMA</v>
      </c>
      <c r="H6535" s="6">
        <f>+VLOOKUP($D6535,Sheet3!$B:$I,5,0)</f>
        <v>0</v>
      </c>
      <c r="I6535" s="6" t="str">
        <f>+VLOOKUP($D6535,Sheet3!$B:$I,6,0)</f>
        <v>P5</v>
      </c>
      <c r="J6535" s="6" t="str">
        <f>+VLOOKUP($D6535,Sheet3!$B:$I,7,0)</f>
        <v>NUMA</v>
      </c>
      <c r="K6535" s="6" t="str">
        <f>+VLOOKUP($D6535,Sheet3!$B:$I,8,0)</f>
        <v>P</v>
      </c>
      <c r="L6535" s="6" t="str">
        <f t="shared" si="507"/>
        <v>18X8X121/8SAT NUMA 0 P5 NUMA P</v>
      </c>
      <c r="M6535" s="12" t="s">
        <v>6474</v>
      </c>
      <c r="N6535" s="12" t="str">
        <f t="shared" si="505"/>
        <v>l2203</v>
      </c>
    </row>
    <row r="6536" spans="1:14">
      <c r="A6536" s="14" t="s">
        <v>6581</v>
      </c>
      <c r="B6536" s="6" t="str">
        <f t="shared" si="504"/>
        <v>l220313190</v>
      </c>
      <c r="C6536" s="12">
        <v>189114</v>
      </c>
      <c r="D6536" s="12" t="str">
        <f t="shared" si="506"/>
        <v>p-189114</v>
      </c>
      <c r="E6536" s="6" t="str">
        <f>+VLOOKUP($D6536,Sheet3!$B:$I,2,0)</f>
        <v>18X6X121/8</v>
      </c>
      <c r="F6536" s="6" t="str">
        <f>+VLOOKUP($D6536,Sheet3!$B:$I,3,0)</f>
        <v>SAT</v>
      </c>
      <c r="G6536" s="6" t="str">
        <f>+VLOOKUP($D6536,Sheet3!$B:$I,4,0)</f>
        <v>NUMA</v>
      </c>
      <c r="H6536" s="6">
        <f>+VLOOKUP($D6536,Sheet3!$B:$I,5,0)</f>
        <v>0</v>
      </c>
      <c r="I6536" s="6" t="str">
        <f>+VLOOKUP($D6536,Sheet3!$B:$I,6,0)</f>
        <v>P5</v>
      </c>
      <c r="J6536" s="6" t="str">
        <f>+VLOOKUP($D6536,Sheet3!$B:$I,7,0)</f>
        <v>NUMA</v>
      </c>
      <c r="K6536" s="6" t="str">
        <f>+VLOOKUP($D6536,Sheet3!$B:$I,8,0)</f>
        <v>P</v>
      </c>
      <c r="L6536" s="6" t="str">
        <f t="shared" si="507"/>
        <v>18X6X121/8SAT NUMA 0 P5 NUMA P</v>
      </c>
      <c r="M6536" s="12" t="s">
        <v>6474</v>
      </c>
      <c r="N6536" s="12" t="str">
        <f t="shared" si="505"/>
        <v>l2203</v>
      </c>
    </row>
    <row r="6537" spans="1:14">
      <c r="A6537" s="14" t="s">
        <v>6582</v>
      </c>
      <c r="B6537" s="6" t="str">
        <f t="shared" si="504"/>
        <v>l220313189</v>
      </c>
      <c r="C6537" s="12">
        <v>190178</v>
      </c>
      <c r="D6537" s="12" t="str">
        <f t="shared" si="506"/>
        <v>p-190178</v>
      </c>
      <c r="E6537" s="6" t="str">
        <f>+VLOOKUP($D6537,Sheet3!$B:$I,2,0)</f>
        <v>16X5X101/2</v>
      </c>
      <c r="F6537" s="6" t="str">
        <f>+VLOOKUP($D6537,Sheet3!$B:$I,3,0)</f>
        <v>SM</v>
      </c>
      <c r="G6537" s="6" t="str">
        <f>+VLOOKUP($D6537,Sheet3!$B:$I,4,0)</f>
        <v>NUMA</v>
      </c>
      <c r="H6537" s="6">
        <f>+VLOOKUP($D6537,Sheet3!$B:$I,5,0)</f>
        <v>0</v>
      </c>
      <c r="I6537" s="6" t="str">
        <f>+VLOOKUP($D6537,Sheet3!$B:$I,6,0)</f>
        <v>P5</v>
      </c>
      <c r="J6537" s="6" t="str">
        <f>+VLOOKUP($D6537,Sheet3!$B:$I,7,0)</f>
        <v>GALAXYYMSDS</v>
      </c>
      <c r="K6537" s="6" t="str">
        <f>+VLOOKUP($D6537,Sheet3!$B:$I,8,0)</f>
        <v>P</v>
      </c>
      <c r="L6537" s="6" t="str">
        <f t="shared" si="507"/>
        <v>16X5X101/2SM NUMA 0 P5 GALAXYYMSDS P</v>
      </c>
      <c r="M6537" s="12" t="s">
        <v>6474</v>
      </c>
      <c r="N6537" s="12" t="str">
        <f t="shared" si="505"/>
        <v>l2203</v>
      </c>
    </row>
    <row r="6538" spans="1:14">
      <c r="A6538" s="14" t="s">
        <v>6583</v>
      </c>
      <c r="B6538" s="6" t="str">
        <f t="shared" si="504"/>
        <v>l220313423</v>
      </c>
      <c r="C6538" s="12">
        <v>190181</v>
      </c>
      <c r="D6538" s="12" t="str">
        <f t="shared" si="506"/>
        <v>p-190181</v>
      </c>
      <c r="E6538" s="6" t="str">
        <f>+VLOOKUP($D6538,Sheet3!$B:$I,2,0)</f>
        <v>16X6X101/2</v>
      </c>
      <c r="F6538" s="6" t="str">
        <f>+VLOOKUP($D6538,Sheet3!$B:$I,3,0)</f>
        <v>SM</v>
      </c>
      <c r="G6538" s="6" t="str">
        <f>+VLOOKUP($D6538,Sheet3!$B:$I,4,0)</f>
        <v>NUMA</v>
      </c>
      <c r="H6538" s="6">
        <f>+VLOOKUP($D6538,Sheet3!$B:$I,5,0)</f>
        <v>0</v>
      </c>
      <c r="I6538" s="6" t="str">
        <f>+VLOOKUP($D6538,Sheet3!$B:$I,6,0)</f>
        <v>P5</v>
      </c>
      <c r="J6538" s="6" t="str">
        <f>+VLOOKUP($D6538,Sheet3!$B:$I,7,0)</f>
        <v>GALAXYYMSDS</v>
      </c>
      <c r="K6538" s="6" t="str">
        <f>+VLOOKUP($D6538,Sheet3!$B:$I,8,0)</f>
        <v>P</v>
      </c>
      <c r="L6538" s="6" t="str">
        <f t="shared" si="507"/>
        <v>16X6X101/2SM NUMA 0 P5 GALAXYYMSDS P</v>
      </c>
      <c r="M6538" s="12" t="s">
        <v>6474</v>
      </c>
      <c r="N6538" s="12" t="str">
        <f t="shared" si="505"/>
        <v>l2203</v>
      </c>
    </row>
    <row r="6539" spans="1:14">
      <c r="A6539" s="14" t="s">
        <v>6584</v>
      </c>
      <c r="B6539" s="6" t="str">
        <f t="shared" ref="B6539:B6559" si="508">+MID(A6539,9,10)</f>
        <v>l220313552</v>
      </c>
      <c r="C6539" s="12">
        <v>190181</v>
      </c>
      <c r="D6539" s="12" t="str">
        <f t="shared" si="506"/>
        <v>p-190181</v>
      </c>
      <c r="E6539" s="6" t="str">
        <f>+VLOOKUP($D6539,Sheet3!$B:$I,2,0)</f>
        <v>16X6X101/2</v>
      </c>
      <c r="F6539" s="6" t="str">
        <f>+VLOOKUP($D6539,Sheet3!$B:$I,3,0)</f>
        <v>SM</v>
      </c>
      <c r="G6539" s="6" t="str">
        <f>+VLOOKUP($D6539,Sheet3!$B:$I,4,0)</f>
        <v>NUMA</v>
      </c>
      <c r="H6539" s="6">
        <f>+VLOOKUP($D6539,Sheet3!$B:$I,5,0)</f>
        <v>0</v>
      </c>
      <c r="I6539" s="6" t="str">
        <f>+VLOOKUP($D6539,Sheet3!$B:$I,6,0)</f>
        <v>P5</v>
      </c>
      <c r="J6539" s="6" t="str">
        <f>+VLOOKUP($D6539,Sheet3!$B:$I,7,0)</f>
        <v>GALAXYYMSDS</v>
      </c>
      <c r="K6539" s="6" t="str">
        <f>+VLOOKUP($D6539,Sheet3!$B:$I,8,0)</f>
        <v>P</v>
      </c>
      <c r="L6539" s="6" t="str">
        <f t="shared" si="507"/>
        <v>16X6X101/2SM NUMA 0 P5 GALAXYYMSDS P</v>
      </c>
      <c r="M6539" s="12" t="s">
        <v>6474</v>
      </c>
      <c r="N6539" s="12" t="str">
        <f t="shared" ref="N6539:N6559" si="509">+MID(A6539,9,5)</f>
        <v>l2203</v>
      </c>
    </row>
    <row r="6540" spans="1:14">
      <c r="A6540" s="14" t="s">
        <v>6585</v>
      </c>
      <c r="B6540" s="6" t="str">
        <f t="shared" si="508"/>
        <v>l220313084</v>
      </c>
      <c r="C6540" s="12">
        <v>202612</v>
      </c>
      <c r="D6540" s="12" t="str">
        <f t="shared" ref="D6540:D6559" si="510">+LEFT(A6540,8)</f>
        <v>p-002612</v>
      </c>
      <c r="E6540" s="6" t="str">
        <f>+VLOOKUP($D6540,Sheet3!$B:$I,2,0)</f>
        <v>14X5X10</v>
      </c>
      <c r="F6540" s="6" t="str">
        <f>+VLOOKUP($D6540,Sheet3!$B:$I,3,0)</f>
        <v>SM</v>
      </c>
      <c r="G6540" s="6" t="str">
        <f>+VLOOKUP($D6540,Sheet3!$B:$I,4,0)</f>
        <v>NUMA</v>
      </c>
      <c r="H6540" s="6">
        <f>+VLOOKUP($D6540,Sheet3!$B:$I,5,0)</f>
        <v>0</v>
      </c>
      <c r="I6540" s="6" t="str">
        <f>+VLOOKUP($D6540,Sheet3!$B:$I,6,0)</f>
        <v>P5</v>
      </c>
      <c r="J6540" s="6" t="str">
        <f>+VLOOKUP($D6540,Sheet3!$B:$I,7,0)</f>
        <v>GALAXYYMSDS</v>
      </c>
      <c r="K6540" s="6" t="str">
        <f>+VLOOKUP($D6540,Sheet3!$B:$I,8,0)</f>
        <v>P</v>
      </c>
      <c r="L6540" s="6" t="str">
        <f t="shared" si="507"/>
        <v>14X5X10SM NUMA 0 P5 GALAXYYMSDS P</v>
      </c>
      <c r="M6540" s="12" t="s">
        <v>6474</v>
      </c>
      <c r="N6540" s="12" t="str">
        <f t="shared" si="509"/>
        <v>l2203</v>
      </c>
    </row>
    <row r="6541" spans="1:14">
      <c r="A6541" s="14" t="s">
        <v>6586</v>
      </c>
      <c r="B6541" s="6" t="str">
        <f t="shared" si="508"/>
        <v>l220313556</v>
      </c>
      <c r="C6541" s="12">
        <v>200691</v>
      </c>
      <c r="D6541" s="12" t="str">
        <f t="shared" si="510"/>
        <v>p-000691</v>
      </c>
      <c r="E6541" s="6" t="str">
        <f>+VLOOKUP($D6541,Sheet3!$B:$I,2,0)</f>
        <v>22X9X16</v>
      </c>
      <c r="F6541" s="6" t="str">
        <f>+VLOOKUP($D6541,Sheet3!$B:$I,3,0)</f>
        <v>SAT</v>
      </c>
      <c r="G6541" s="6" t="str">
        <f>+VLOOKUP($D6541,Sheet3!$B:$I,4,0)</f>
        <v>NUMA</v>
      </c>
      <c r="H6541" s="6">
        <f>+VLOOKUP($D6541,Sheet3!$B:$I,5,0)</f>
        <v>0</v>
      </c>
      <c r="I6541" s="6" t="str">
        <f>+VLOOKUP($D6541,Sheet3!$B:$I,6,0)</f>
        <v>P5</v>
      </c>
      <c r="J6541" s="6" t="str">
        <f>+VLOOKUP($D6541,Sheet3!$B:$I,7,0)</f>
        <v>GALAXYYMSDS</v>
      </c>
      <c r="K6541" s="6" t="str">
        <f>+VLOOKUP($D6541,Sheet3!$B:$I,8,0)</f>
        <v>P</v>
      </c>
      <c r="L6541" s="6" t="str">
        <f t="shared" si="507"/>
        <v>22X9X16SAT NUMA 0 P5 GALAXYYMSDS P</v>
      </c>
      <c r="M6541" s="12" t="s">
        <v>6474</v>
      </c>
      <c r="N6541" s="12" t="str">
        <f t="shared" si="509"/>
        <v>l2203</v>
      </c>
    </row>
    <row r="6542" spans="1:14">
      <c r="A6542" s="14" t="s">
        <v>6587</v>
      </c>
      <c r="B6542" s="6" t="str">
        <f t="shared" si="508"/>
        <v>l220313640</v>
      </c>
      <c r="C6542" s="12">
        <v>200691</v>
      </c>
      <c r="D6542" s="12" t="str">
        <f t="shared" si="510"/>
        <v>p-000691</v>
      </c>
      <c r="E6542" s="6" t="str">
        <f>+VLOOKUP($D6542,Sheet3!$B:$I,2,0)</f>
        <v>22X9X16</v>
      </c>
      <c r="F6542" s="6" t="str">
        <f>+VLOOKUP($D6542,Sheet3!$B:$I,3,0)</f>
        <v>SAT</v>
      </c>
      <c r="G6542" s="6" t="str">
        <f>+VLOOKUP($D6542,Sheet3!$B:$I,4,0)</f>
        <v>NUMA</v>
      </c>
      <c r="H6542" s="6">
        <f>+VLOOKUP($D6542,Sheet3!$B:$I,5,0)</f>
        <v>0</v>
      </c>
      <c r="I6542" s="6" t="str">
        <f>+VLOOKUP($D6542,Sheet3!$B:$I,6,0)</f>
        <v>P5</v>
      </c>
      <c r="J6542" s="6" t="str">
        <f>+VLOOKUP($D6542,Sheet3!$B:$I,7,0)</f>
        <v>GALAXYYMSDS</v>
      </c>
      <c r="K6542" s="6" t="str">
        <f>+VLOOKUP($D6542,Sheet3!$B:$I,8,0)</f>
        <v>P</v>
      </c>
      <c r="L6542" s="6" t="str">
        <f t="shared" si="507"/>
        <v>22X9X16SAT NUMA 0 P5 GALAXYYMSDS P</v>
      </c>
      <c r="M6542" s="12" t="s">
        <v>6474</v>
      </c>
      <c r="N6542" s="12" t="str">
        <f t="shared" si="509"/>
        <v>l2203</v>
      </c>
    </row>
    <row r="6543" spans="1:14">
      <c r="A6543" s="14" t="s">
        <v>6588</v>
      </c>
      <c r="B6543" s="6" t="str">
        <f t="shared" si="508"/>
        <v>l220313599</v>
      </c>
      <c r="C6543" s="12">
        <v>113477</v>
      </c>
      <c r="D6543" s="12" t="str">
        <f t="shared" si="510"/>
        <v>p-113477</v>
      </c>
      <c r="E6543" s="6" t="str">
        <f>+VLOOKUP($D6543,Sheet3!$B:$I,2,0)</f>
        <v>15X5X111/4</v>
      </c>
      <c r="F6543" s="6" t="str">
        <f>+VLOOKUP($D6543,Sheet3!$B:$I,3,0)</f>
        <v>SM</v>
      </c>
      <c r="G6543" s="6" t="str">
        <f>+VLOOKUP($D6543,Sheet3!$B:$I,4,0)</f>
        <v>NUMA</v>
      </c>
      <c r="H6543" s="6">
        <f>+VLOOKUP($D6543,Sheet3!$B:$I,5,0)</f>
        <v>0</v>
      </c>
      <c r="I6543" s="6" t="str">
        <f>+VLOOKUP($D6543,Sheet3!$B:$I,6,0)</f>
        <v>P5</v>
      </c>
      <c r="J6543" s="6" t="str">
        <f>+VLOOKUP($D6543,Sheet3!$B:$I,7,0)</f>
        <v>NUMA</v>
      </c>
      <c r="K6543" s="6" t="str">
        <f>+VLOOKUP($D6543,Sheet3!$B:$I,8,0)</f>
        <v>P</v>
      </c>
      <c r="L6543" s="6" t="str">
        <f t="shared" si="507"/>
        <v>15X5X111/4SM NUMA 0 P5 NUMA P</v>
      </c>
      <c r="M6543" s="12" t="s">
        <v>6474</v>
      </c>
      <c r="N6543" s="12" t="str">
        <f t="shared" si="509"/>
        <v>l2203</v>
      </c>
    </row>
    <row r="6544" spans="1:14">
      <c r="A6544" s="14" t="s">
        <v>6589</v>
      </c>
      <c r="B6544" s="6" t="str">
        <f t="shared" si="508"/>
        <v>l220313533</v>
      </c>
      <c r="C6544" s="12">
        <v>289437</v>
      </c>
      <c r="D6544" s="12" t="str">
        <f t="shared" si="510"/>
        <v>p-089437</v>
      </c>
      <c r="E6544" s="6" t="str">
        <f>+VLOOKUP($D6544,Sheet3!$B:$I,2,0)</f>
        <v>161/4X5X111/4</v>
      </c>
      <c r="F6544" s="6" t="str">
        <f>+VLOOKUP($D6544,Sheet3!$B:$I,3,0)</f>
        <v>SM</v>
      </c>
      <c r="G6544" s="6" t="str">
        <f>+VLOOKUP($D6544,Sheet3!$B:$I,4,0)</f>
        <v>NUMA</v>
      </c>
      <c r="H6544" s="6">
        <f>+VLOOKUP($D6544,Sheet3!$B:$I,5,0)</f>
        <v>0</v>
      </c>
      <c r="I6544" s="6" t="str">
        <f>+VLOOKUP($D6544,Sheet3!$B:$I,6,0)</f>
        <v>P5</v>
      </c>
      <c r="J6544" s="6" t="str">
        <f>+VLOOKUP($D6544,Sheet3!$B:$I,7,0)</f>
        <v>NUMA</v>
      </c>
      <c r="K6544" s="6" t="str">
        <f>+VLOOKUP($D6544,Sheet3!$B:$I,8,0)</f>
        <v>P</v>
      </c>
      <c r="L6544" s="6" t="str">
        <f t="shared" si="507"/>
        <v>161/4X5X111/4SM NUMA 0 P5 NUMA P</v>
      </c>
      <c r="M6544" s="12" t="s">
        <v>6474</v>
      </c>
      <c r="N6544" s="12" t="str">
        <f t="shared" si="509"/>
        <v>l2203</v>
      </c>
    </row>
    <row r="6545" spans="1:14">
      <c r="A6545" s="14" t="s">
        <v>6590</v>
      </c>
      <c r="B6545" s="6" t="str">
        <f t="shared" si="508"/>
        <v>l220313600</v>
      </c>
      <c r="C6545" s="12">
        <v>289437</v>
      </c>
      <c r="D6545" s="12" t="str">
        <f t="shared" si="510"/>
        <v>p-089437</v>
      </c>
      <c r="E6545" s="6" t="str">
        <f>+VLOOKUP($D6545,Sheet3!$B:$I,2,0)</f>
        <v>161/4X5X111/4</v>
      </c>
      <c r="F6545" s="6" t="str">
        <f>+VLOOKUP($D6545,Sheet3!$B:$I,3,0)</f>
        <v>SM</v>
      </c>
      <c r="G6545" s="6" t="str">
        <f>+VLOOKUP($D6545,Sheet3!$B:$I,4,0)</f>
        <v>NUMA</v>
      </c>
      <c r="H6545" s="6">
        <f>+VLOOKUP($D6545,Sheet3!$B:$I,5,0)</f>
        <v>0</v>
      </c>
      <c r="I6545" s="6" t="str">
        <f>+VLOOKUP($D6545,Sheet3!$B:$I,6,0)</f>
        <v>P5</v>
      </c>
      <c r="J6545" s="6" t="str">
        <f>+VLOOKUP($D6545,Sheet3!$B:$I,7,0)</f>
        <v>NUMA</v>
      </c>
      <c r="K6545" s="6" t="str">
        <f>+VLOOKUP($D6545,Sheet3!$B:$I,8,0)</f>
        <v>P</v>
      </c>
      <c r="L6545" s="6" t="str">
        <f t="shared" si="507"/>
        <v>161/4X5X111/4SM NUMA 0 P5 NUMA P</v>
      </c>
      <c r="M6545" s="12" t="s">
        <v>6474</v>
      </c>
      <c r="N6545" s="12" t="str">
        <f t="shared" si="509"/>
        <v>l2203</v>
      </c>
    </row>
    <row r="6546" spans="1:14">
      <c r="A6546" s="14" t="s">
        <v>6591</v>
      </c>
      <c r="B6546" s="6" t="str">
        <f t="shared" si="508"/>
        <v>l220313505</v>
      </c>
      <c r="C6546" s="12">
        <v>200619</v>
      </c>
      <c r="D6546" s="12" t="str">
        <f t="shared" si="510"/>
        <v>p-000619</v>
      </c>
      <c r="E6546" s="6" t="str">
        <f>+VLOOKUP($D6546,Sheet3!$B:$I,2,0)</f>
        <v>405/220-305</v>
      </c>
      <c r="F6546" s="6" t="str">
        <f>+VLOOKUP($D6546,Sheet3!$B:$I,3,0)</f>
        <v>SM</v>
      </c>
      <c r="G6546" s="6" t="str">
        <f>+VLOOKUP($D6546,Sheet3!$B:$I,4,0)</f>
        <v>NUMA</v>
      </c>
      <c r="H6546" s="6">
        <f>+VLOOKUP($D6546,Sheet3!$B:$I,5,0)</f>
        <v>0</v>
      </c>
      <c r="I6546" s="6" t="str">
        <f>+VLOOKUP($D6546,Sheet3!$B:$I,6,0)</f>
        <v>P6</v>
      </c>
      <c r="J6546" s="6" t="str">
        <f>+VLOOKUP($D6546,Sheet3!$B:$I,7,0)</f>
        <v>NUMA</v>
      </c>
      <c r="K6546" s="6" t="str">
        <f>+VLOOKUP($D6546,Sheet3!$B:$I,8,0)</f>
        <v>XP</v>
      </c>
      <c r="L6546" s="6" t="str">
        <f t="shared" si="507"/>
        <v>405/220-305SM NUMA 0 P6 NUMA XP</v>
      </c>
      <c r="M6546" s="12" t="s">
        <v>6474</v>
      </c>
      <c r="N6546" s="12" t="str">
        <f t="shared" si="509"/>
        <v>l2203</v>
      </c>
    </row>
    <row r="6547" spans="1:14">
      <c r="A6547" s="14" t="s">
        <v>6592</v>
      </c>
      <c r="B6547" s="6" t="str">
        <f t="shared" si="508"/>
        <v>l220313271</v>
      </c>
      <c r="C6547" s="12">
        <v>189821</v>
      </c>
      <c r="D6547" s="12" t="str">
        <f t="shared" si="510"/>
        <v>p-189821</v>
      </c>
      <c r="E6547" s="6" t="str">
        <f>+VLOOKUP($D6547,Sheet3!$B:$I,2,0)</f>
        <v>18X7X121/8</v>
      </c>
      <c r="F6547" s="6" t="str">
        <f>+VLOOKUP($D6547,Sheet3!$B:$I,3,0)</f>
        <v>SAT</v>
      </c>
      <c r="G6547" s="6" t="str">
        <f>+VLOOKUP($D6547,Sheet3!$B:$I,4,0)</f>
        <v>NUMA</v>
      </c>
      <c r="H6547" s="6">
        <f>+VLOOKUP($D6547,Sheet3!$B:$I,5,0)</f>
        <v>0</v>
      </c>
      <c r="I6547" s="6" t="str">
        <f>+VLOOKUP($D6547,Sheet3!$B:$I,6,0)</f>
        <v>P5</v>
      </c>
      <c r="J6547" s="6" t="str">
        <f>+VLOOKUP($D6547,Sheet3!$B:$I,7,0)</f>
        <v>TOTALSOURCE</v>
      </c>
      <c r="K6547" s="6" t="str">
        <f>+VLOOKUP($D6547,Sheet3!$B:$I,8,0)</f>
        <v>P</v>
      </c>
      <c r="L6547" s="6" t="str">
        <f t="shared" si="507"/>
        <v>18X7X121/8SAT NUMA 0 P5 TOTALSOURCE P</v>
      </c>
      <c r="M6547" s="12" t="s">
        <v>6474</v>
      </c>
      <c r="N6547" s="12" t="str">
        <f t="shared" si="509"/>
        <v>l2203</v>
      </c>
    </row>
    <row r="6548" spans="1:14">
      <c r="A6548" s="14" t="s">
        <v>6593</v>
      </c>
      <c r="B6548" s="6" t="str">
        <f t="shared" si="508"/>
        <v>l220313576</v>
      </c>
      <c r="C6548" s="12">
        <v>189114</v>
      </c>
      <c r="D6548" s="12" t="str">
        <f t="shared" si="510"/>
        <v>p-189114</v>
      </c>
      <c r="E6548" s="6" t="str">
        <f>+VLOOKUP($D6548,Sheet3!$B:$I,2,0)</f>
        <v>18X6X121/8</v>
      </c>
      <c r="F6548" s="6" t="str">
        <f>+VLOOKUP($D6548,Sheet3!$B:$I,3,0)</f>
        <v>SAT</v>
      </c>
      <c r="G6548" s="6" t="str">
        <f>+VLOOKUP($D6548,Sheet3!$B:$I,4,0)</f>
        <v>NUMA</v>
      </c>
      <c r="H6548" s="6">
        <f>+VLOOKUP($D6548,Sheet3!$B:$I,5,0)</f>
        <v>0</v>
      </c>
      <c r="I6548" s="6" t="str">
        <f>+VLOOKUP($D6548,Sheet3!$B:$I,6,0)</f>
        <v>P5</v>
      </c>
      <c r="J6548" s="6" t="str">
        <f>+VLOOKUP($D6548,Sheet3!$B:$I,7,0)</f>
        <v>NUMA</v>
      </c>
      <c r="K6548" s="6" t="str">
        <f>+VLOOKUP($D6548,Sheet3!$B:$I,8,0)</f>
        <v>P</v>
      </c>
      <c r="L6548" s="6" t="str">
        <f t="shared" si="507"/>
        <v>18X6X121/8SAT NUMA 0 P5 NUMA P</v>
      </c>
      <c r="M6548" s="12" t="s">
        <v>6474</v>
      </c>
      <c r="N6548" s="12" t="str">
        <f t="shared" si="509"/>
        <v>l2203</v>
      </c>
    </row>
    <row r="6549" spans="1:14">
      <c r="A6549" s="14" t="s">
        <v>6594</v>
      </c>
      <c r="B6549" s="6" t="str">
        <f t="shared" si="508"/>
        <v>L220316360</v>
      </c>
      <c r="C6549" s="12">
        <v>283385</v>
      </c>
      <c r="D6549" s="12" t="str">
        <f t="shared" si="510"/>
        <v>P-083385</v>
      </c>
      <c r="E6549" s="6" t="str">
        <f>+VLOOKUP($D6549,Sheet3!$B:$I,2,0)</f>
        <v>22X9X16</v>
      </c>
      <c r="F6549" s="6" t="str">
        <f>+VLOOKUP($D6549,Sheet3!$B:$I,3,0)</f>
        <v>SM</v>
      </c>
      <c r="G6549" s="6" t="str">
        <f>+VLOOKUP($D6549,Sheet3!$B:$I,4,0)</f>
        <v>NUMA</v>
      </c>
      <c r="H6549" s="6">
        <f>+VLOOKUP($D6549,Sheet3!$B:$I,5,0)</f>
        <v>0</v>
      </c>
      <c r="I6549" s="6" t="str">
        <f>+VLOOKUP($D6549,Sheet3!$B:$I,6,0)</f>
        <v>P5</v>
      </c>
      <c r="J6549" s="6" t="str">
        <f>+VLOOKUP($D6549,Sheet3!$B:$I,7,0)</f>
        <v>NUMA</v>
      </c>
      <c r="K6549" s="6" t="str">
        <f>+VLOOKUP($D6549,Sheet3!$B:$I,8,0)</f>
        <v>P</v>
      </c>
      <c r="L6549" s="6" t="str">
        <f t="shared" si="507"/>
        <v>22X9X16SM NUMA 0 P5 NUMA P</v>
      </c>
      <c r="M6549" s="12" t="s">
        <v>6595</v>
      </c>
      <c r="N6549" s="12" t="str">
        <f t="shared" si="509"/>
        <v>L2203</v>
      </c>
    </row>
    <row r="6550" spans="1:14">
      <c r="A6550" s="14" t="s">
        <v>6596</v>
      </c>
      <c r="B6550" s="6" t="str">
        <f t="shared" si="508"/>
        <v>L220313395</v>
      </c>
      <c r="C6550" s="12">
        <v>202658</v>
      </c>
      <c r="D6550" s="12" t="str">
        <f t="shared" si="510"/>
        <v>P-002658</v>
      </c>
      <c r="E6550" s="6" t="str">
        <f>+VLOOKUP($D6550,Sheet3!$B:$I,2,0)</f>
        <v>200/50-10</v>
      </c>
      <c r="F6550" s="6" t="str">
        <f>+VLOOKUP($D6550,Sheet3!$B:$I,3,0)</f>
        <v>LUG</v>
      </c>
      <c r="G6550" s="6" t="str">
        <f>+VLOOKUP($D6550,Sheet3!$B:$I,4,0)</f>
        <v>NUMAPRIME</v>
      </c>
      <c r="H6550" s="6">
        <f>+VLOOKUP($D6550,Sheet3!$B:$I,5,0)</f>
        <v>6.5</v>
      </c>
      <c r="I6550" s="6" t="str">
        <f>+VLOOKUP($D6550,Sheet3!$B:$I,6,0)</f>
        <v>P134</v>
      </c>
      <c r="J6550" s="6" t="str">
        <f>+VLOOKUP($D6550,Sheet3!$B:$I,7,0)</f>
        <v>TOTALSOURCE</v>
      </c>
      <c r="K6550" s="6" t="str">
        <f>+VLOOKUP($D6550,Sheet3!$B:$I,8,0)</f>
        <v>PREMIUM</v>
      </c>
      <c r="L6550" s="6" t="str">
        <f t="shared" si="507"/>
        <v>200/50-10LUG NUMAPRIME 6.5 P134 TOTALSOURCE PREMIUM</v>
      </c>
      <c r="M6550" s="12" t="s">
        <v>6595</v>
      </c>
      <c r="N6550" s="12" t="str">
        <f t="shared" si="509"/>
        <v>L2203</v>
      </c>
    </row>
    <row r="6551" spans="1:14">
      <c r="A6551" s="14" t="s">
        <v>6597</v>
      </c>
      <c r="B6551" s="6" t="str">
        <f t="shared" si="508"/>
        <v>L220316375</v>
      </c>
      <c r="C6551" s="12">
        <v>190241</v>
      </c>
      <c r="D6551" s="12" t="str">
        <f t="shared" si="510"/>
        <v>P-190241</v>
      </c>
      <c r="E6551" s="6" t="str">
        <f>+VLOOKUP($D6551,Sheet3!$B:$I,2,0)</f>
        <v>18X6X121/8</v>
      </c>
      <c r="F6551" s="6" t="str">
        <f>+VLOOKUP($D6551,Sheet3!$B:$I,3,0)</f>
        <v>SM</v>
      </c>
      <c r="G6551" s="6" t="str">
        <f>+VLOOKUP($D6551,Sheet3!$B:$I,4,0)</f>
        <v>NUMA</v>
      </c>
      <c r="H6551" s="6">
        <f>+VLOOKUP($D6551,Sheet3!$B:$I,5,0)</f>
        <v>0</v>
      </c>
      <c r="I6551" s="6" t="str">
        <f>+VLOOKUP($D6551,Sheet3!$B:$I,6,0)</f>
        <v>P5</v>
      </c>
      <c r="J6551" s="6" t="str">
        <f>+VLOOKUP($D6551,Sheet3!$B:$I,7,0)</f>
        <v>GALAXYYMSDS</v>
      </c>
      <c r="K6551" s="6" t="str">
        <f>+VLOOKUP($D6551,Sheet3!$B:$I,8,0)</f>
        <v>P</v>
      </c>
      <c r="L6551" s="6" t="str">
        <f t="shared" si="507"/>
        <v>18X6X121/8SM NUMA 0 P5 GALAXYYMSDS P</v>
      </c>
      <c r="M6551" s="12" t="s">
        <v>6595</v>
      </c>
      <c r="N6551" s="12" t="str">
        <f t="shared" si="509"/>
        <v>L2203</v>
      </c>
    </row>
    <row r="6552" spans="1:14">
      <c r="A6552" s="14" t="s">
        <v>6598</v>
      </c>
      <c r="B6552" s="6" t="str">
        <f t="shared" si="508"/>
        <v>L220316382</v>
      </c>
      <c r="C6552" s="12">
        <v>289477</v>
      </c>
      <c r="D6552" s="12" t="str">
        <f t="shared" si="510"/>
        <v>P-089477</v>
      </c>
      <c r="E6552" s="6" t="str">
        <f>+VLOOKUP($D6552,Sheet3!$B:$I,2,0)</f>
        <v>16X6X101/2</v>
      </c>
      <c r="F6552" s="6" t="str">
        <f>+VLOOKUP($D6552,Sheet3!$B:$I,3,0)</f>
        <v>SM</v>
      </c>
      <c r="G6552" s="6" t="str">
        <f>+VLOOKUP($D6552,Sheet3!$B:$I,4,0)</f>
        <v>NUMA</v>
      </c>
      <c r="H6552" s="6">
        <f>+VLOOKUP($D6552,Sheet3!$B:$I,5,0)</f>
        <v>0</v>
      </c>
      <c r="I6552" s="6" t="str">
        <f>+VLOOKUP($D6552,Sheet3!$B:$I,6,0)</f>
        <v>P5</v>
      </c>
      <c r="J6552" s="6" t="str">
        <f>+VLOOKUP($D6552,Sheet3!$B:$I,7,0)</f>
        <v>NUMA</v>
      </c>
      <c r="K6552" s="6" t="str">
        <f>+VLOOKUP($D6552,Sheet3!$B:$I,8,0)</f>
        <v>P</v>
      </c>
      <c r="L6552" s="6" t="str">
        <f t="shared" si="507"/>
        <v>16X6X101/2SM NUMA 0 P5 NUMA P</v>
      </c>
      <c r="M6552" s="12" t="s">
        <v>6595</v>
      </c>
      <c r="N6552" s="12" t="str">
        <f t="shared" si="509"/>
        <v>L2203</v>
      </c>
    </row>
    <row r="6553" spans="1:14">
      <c r="A6553" s="14" t="s">
        <v>6599</v>
      </c>
      <c r="B6553" s="6" t="str">
        <f t="shared" si="508"/>
        <v>L220313407</v>
      </c>
      <c r="C6553" s="12">
        <v>287285</v>
      </c>
      <c r="D6553" s="12" t="str">
        <f t="shared" si="510"/>
        <v>P-087285</v>
      </c>
      <c r="E6553" s="6" t="str">
        <f>+VLOOKUP($D6553,Sheet3!$B:$I,2,0)</f>
        <v>14X5X10</v>
      </c>
      <c r="F6553" s="6" t="str">
        <f>+VLOOKUP($D6553,Sheet3!$B:$I,3,0)</f>
        <v>SM</v>
      </c>
      <c r="G6553" s="6" t="str">
        <f>+VLOOKUP($D6553,Sheet3!$B:$I,4,0)</f>
        <v>NUMA</v>
      </c>
      <c r="H6553" s="6">
        <f>+VLOOKUP($D6553,Sheet3!$B:$I,5,0)</f>
        <v>0</v>
      </c>
      <c r="I6553" s="6" t="str">
        <f>+VLOOKUP($D6553,Sheet3!$B:$I,6,0)</f>
        <v>P5</v>
      </c>
      <c r="J6553" s="6" t="str">
        <f>+VLOOKUP($D6553,Sheet3!$B:$I,7,0)</f>
        <v>TOTALSOURCE</v>
      </c>
      <c r="K6553" s="6" t="str">
        <f>+VLOOKUP($D6553,Sheet3!$B:$I,8,0)</f>
        <v>P</v>
      </c>
      <c r="L6553" s="6" t="str">
        <f t="shared" si="507"/>
        <v>14X5X10SM NUMA 0 P5 TOTALSOURCE P</v>
      </c>
      <c r="M6553" s="12" t="s">
        <v>6595</v>
      </c>
      <c r="N6553" s="12" t="str">
        <f t="shared" si="509"/>
        <v>L2203</v>
      </c>
    </row>
    <row r="6554" spans="1:14">
      <c r="A6554" s="14" t="s">
        <v>6600</v>
      </c>
      <c r="B6554" s="6" t="str">
        <f t="shared" si="508"/>
        <v>L220311790</v>
      </c>
      <c r="C6554" s="12">
        <v>289477</v>
      </c>
      <c r="D6554" s="12" t="str">
        <f t="shared" si="510"/>
        <v>P-089477</v>
      </c>
      <c r="E6554" s="6" t="str">
        <f>+VLOOKUP($D6554,Sheet3!$B:$I,2,0)</f>
        <v>16X6X101/2</v>
      </c>
      <c r="F6554" s="6" t="str">
        <f>+VLOOKUP($D6554,Sheet3!$B:$I,3,0)</f>
        <v>SM</v>
      </c>
      <c r="G6554" s="6" t="str">
        <f>+VLOOKUP($D6554,Sheet3!$B:$I,4,0)</f>
        <v>NUMA</v>
      </c>
      <c r="H6554" s="6">
        <f>+VLOOKUP($D6554,Sheet3!$B:$I,5,0)</f>
        <v>0</v>
      </c>
      <c r="I6554" s="6" t="str">
        <f>+VLOOKUP($D6554,Sheet3!$B:$I,6,0)</f>
        <v>P5</v>
      </c>
      <c r="J6554" s="6" t="str">
        <f>+VLOOKUP($D6554,Sheet3!$B:$I,7,0)</f>
        <v>NUMA</v>
      </c>
      <c r="K6554" s="6" t="str">
        <f>+VLOOKUP($D6554,Sheet3!$B:$I,8,0)</f>
        <v>P</v>
      </c>
      <c r="L6554" s="6" t="str">
        <f t="shared" si="507"/>
        <v>16X6X101/2SM NUMA 0 P5 NUMA P</v>
      </c>
      <c r="M6554" s="12" t="s">
        <v>6595</v>
      </c>
      <c r="N6554" s="12" t="str">
        <f t="shared" si="509"/>
        <v>L2203</v>
      </c>
    </row>
    <row r="6555" spans="1:14">
      <c r="A6555" s="14" t="s">
        <v>6601</v>
      </c>
      <c r="B6555" s="6" t="str">
        <f t="shared" si="508"/>
        <v>L220311939</v>
      </c>
      <c r="C6555" s="12">
        <v>200619</v>
      </c>
      <c r="D6555" s="12" t="str">
        <f t="shared" si="510"/>
        <v>P-000619</v>
      </c>
      <c r="E6555" s="6" t="str">
        <f>+VLOOKUP($D6555,Sheet3!$B:$I,2,0)</f>
        <v>405/220-305</v>
      </c>
      <c r="F6555" s="6" t="str">
        <f>+VLOOKUP($D6555,Sheet3!$B:$I,3,0)</f>
        <v>SM</v>
      </c>
      <c r="G6555" s="6" t="str">
        <f>+VLOOKUP($D6555,Sheet3!$B:$I,4,0)</f>
        <v>NUMA</v>
      </c>
      <c r="H6555" s="6">
        <f>+VLOOKUP($D6555,Sheet3!$B:$I,5,0)</f>
        <v>0</v>
      </c>
      <c r="I6555" s="6" t="str">
        <f>+VLOOKUP($D6555,Sheet3!$B:$I,6,0)</f>
        <v>P6</v>
      </c>
      <c r="J6555" s="6" t="str">
        <f>+VLOOKUP($D6555,Sheet3!$B:$I,7,0)</f>
        <v>NUMA</v>
      </c>
      <c r="K6555" s="6" t="str">
        <f>+VLOOKUP($D6555,Sheet3!$B:$I,8,0)</f>
        <v>XP</v>
      </c>
      <c r="L6555" s="6" t="str">
        <f t="shared" si="507"/>
        <v>405/220-305SM NUMA 0 P6 NUMA XP</v>
      </c>
      <c r="M6555" s="12" t="s">
        <v>6595</v>
      </c>
      <c r="N6555" s="12" t="str">
        <f t="shared" si="509"/>
        <v>L2203</v>
      </c>
    </row>
    <row r="6556" spans="1:14">
      <c r="A6556" s="14" t="s">
        <v>6602</v>
      </c>
      <c r="B6556" s="6" t="str">
        <f t="shared" si="508"/>
        <v>L220311389</v>
      </c>
      <c r="C6556" s="12">
        <v>189920</v>
      </c>
      <c r="D6556" s="12" t="str">
        <f t="shared" si="510"/>
        <v>P-189920</v>
      </c>
      <c r="E6556" s="6" t="str">
        <f>+VLOOKUP($D6556,Sheet3!$B:$I,2,0)</f>
        <v>10X4X61/2</v>
      </c>
      <c r="F6556" s="6" t="str">
        <f>+VLOOKUP($D6556,Sheet3!$B:$I,3,0)</f>
        <v>SAT</v>
      </c>
      <c r="G6556" s="6" t="str">
        <f>+VLOOKUP($D6556,Sheet3!$B:$I,4,0)</f>
        <v>NUMA</v>
      </c>
      <c r="H6556" s="6">
        <f>+VLOOKUP($D6556,Sheet3!$B:$I,5,0)</f>
        <v>0</v>
      </c>
      <c r="I6556" s="6" t="str">
        <f>+VLOOKUP($D6556,Sheet3!$B:$I,6,0)</f>
        <v>P5</v>
      </c>
      <c r="J6556" s="6" t="str">
        <f>+VLOOKUP($D6556,Sheet3!$B:$I,7,0)</f>
        <v>TOTALSOURCE</v>
      </c>
      <c r="K6556" s="6" t="str">
        <f>+VLOOKUP($D6556,Sheet3!$B:$I,8,0)</f>
        <v>P</v>
      </c>
      <c r="L6556" s="6" t="str">
        <f t="shared" si="507"/>
        <v>10X4X61/2SAT NUMA 0 P5 TOTALSOURCE P</v>
      </c>
      <c r="M6556" s="12" t="s">
        <v>6595</v>
      </c>
      <c r="N6556" s="12" t="str">
        <f t="shared" si="509"/>
        <v>L2203</v>
      </c>
    </row>
    <row r="6557" spans="1:14">
      <c r="A6557" s="14" t="s">
        <v>6603</v>
      </c>
      <c r="B6557" s="6" t="str">
        <f t="shared" si="508"/>
        <v>L220316399</v>
      </c>
      <c r="C6557" s="12">
        <v>189920</v>
      </c>
      <c r="D6557" s="12" t="str">
        <f t="shared" si="510"/>
        <v>P-189920</v>
      </c>
      <c r="E6557" s="6" t="str">
        <f>+VLOOKUP($D6557,Sheet3!$B:$I,2,0)</f>
        <v>10X4X61/2</v>
      </c>
      <c r="F6557" s="6" t="str">
        <f>+VLOOKUP($D6557,Sheet3!$B:$I,3,0)</f>
        <v>SAT</v>
      </c>
      <c r="G6557" s="6" t="str">
        <f>+VLOOKUP($D6557,Sheet3!$B:$I,4,0)</f>
        <v>NUMA</v>
      </c>
      <c r="H6557" s="6">
        <f>+VLOOKUP($D6557,Sheet3!$B:$I,5,0)</f>
        <v>0</v>
      </c>
      <c r="I6557" s="6" t="str">
        <f>+VLOOKUP($D6557,Sheet3!$B:$I,6,0)</f>
        <v>P5</v>
      </c>
      <c r="J6557" s="6" t="str">
        <f>+VLOOKUP($D6557,Sheet3!$B:$I,7,0)</f>
        <v>TOTALSOURCE</v>
      </c>
      <c r="K6557" s="6" t="str">
        <f>+VLOOKUP($D6557,Sheet3!$B:$I,8,0)</f>
        <v>P</v>
      </c>
      <c r="L6557" s="6" t="str">
        <f t="shared" si="507"/>
        <v>10X4X61/2SAT NUMA 0 P5 TOTALSOURCE P</v>
      </c>
      <c r="M6557" s="12" t="s">
        <v>6595</v>
      </c>
      <c r="N6557" s="12" t="str">
        <f t="shared" si="509"/>
        <v>L2203</v>
      </c>
    </row>
    <row r="6558" spans="1:14">
      <c r="A6558" s="14" t="s">
        <v>6604</v>
      </c>
      <c r="B6558" s="6" t="str">
        <f t="shared" si="508"/>
        <v>L220316358</v>
      </c>
      <c r="C6558" s="12">
        <v>289477</v>
      </c>
      <c r="D6558" s="12" t="str">
        <f t="shared" si="510"/>
        <v>P-089477</v>
      </c>
      <c r="E6558" s="6" t="str">
        <f>+VLOOKUP($D6558,Sheet3!$B:$I,2,0)</f>
        <v>16X6X101/2</v>
      </c>
      <c r="F6558" s="6" t="str">
        <f>+VLOOKUP($D6558,Sheet3!$B:$I,3,0)</f>
        <v>SM</v>
      </c>
      <c r="G6558" s="6" t="str">
        <f>+VLOOKUP($D6558,Sheet3!$B:$I,4,0)</f>
        <v>NUMA</v>
      </c>
      <c r="H6558" s="6">
        <f>+VLOOKUP($D6558,Sheet3!$B:$I,5,0)</f>
        <v>0</v>
      </c>
      <c r="I6558" s="6" t="str">
        <f>+VLOOKUP($D6558,Sheet3!$B:$I,6,0)</f>
        <v>P5</v>
      </c>
      <c r="J6558" s="6" t="str">
        <f>+VLOOKUP($D6558,Sheet3!$B:$I,7,0)</f>
        <v>NUMA</v>
      </c>
      <c r="K6558" s="6" t="str">
        <f>+VLOOKUP($D6558,Sheet3!$B:$I,8,0)</f>
        <v>P</v>
      </c>
      <c r="L6558" s="6" t="str">
        <f t="shared" si="507"/>
        <v>16X6X101/2SM NUMA 0 P5 NUMA P</v>
      </c>
      <c r="M6558" s="12" t="s">
        <v>6595</v>
      </c>
      <c r="N6558" s="12" t="str">
        <f t="shared" si="509"/>
        <v>L2203</v>
      </c>
    </row>
    <row r="6559" spans="1:14">
      <c r="A6559" s="14" t="s">
        <v>6605</v>
      </c>
      <c r="B6559" s="6" t="str">
        <f t="shared" si="508"/>
        <v>L220313548</v>
      </c>
      <c r="C6559" s="12">
        <v>202658</v>
      </c>
      <c r="D6559" s="12" t="str">
        <f t="shared" si="510"/>
        <v>P-002658</v>
      </c>
      <c r="E6559" s="6" t="str">
        <f>+VLOOKUP($D6559,Sheet3!$B:$I,2,0)</f>
        <v>200/50-10</v>
      </c>
      <c r="F6559" s="6" t="str">
        <f>+VLOOKUP($D6559,Sheet3!$B:$I,3,0)</f>
        <v>LUG</v>
      </c>
      <c r="G6559" s="6" t="str">
        <f>+VLOOKUP($D6559,Sheet3!$B:$I,4,0)</f>
        <v>NUMAPRIME</v>
      </c>
      <c r="H6559" s="6">
        <f>+VLOOKUP($D6559,Sheet3!$B:$I,5,0)</f>
        <v>6.5</v>
      </c>
      <c r="I6559" s="6" t="str">
        <f>+VLOOKUP($D6559,Sheet3!$B:$I,6,0)</f>
        <v>P134</v>
      </c>
      <c r="J6559" s="6" t="str">
        <f>+VLOOKUP($D6559,Sheet3!$B:$I,7,0)</f>
        <v>TOTALSOURCE</v>
      </c>
      <c r="K6559" s="6" t="str">
        <f>+VLOOKUP($D6559,Sheet3!$B:$I,8,0)</f>
        <v>PREMIUM</v>
      </c>
      <c r="L6559" s="6" t="str">
        <f t="shared" si="507"/>
        <v>200/50-10LUG NUMAPRIME 6.5 P134 TOTALSOURCE PREMIUM</v>
      </c>
      <c r="M6559" s="12" t="s">
        <v>6595</v>
      </c>
      <c r="N6559" s="12" t="str">
        <f t="shared" si="509"/>
        <v>L2203</v>
      </c>
    </row>
    <row r="6560" spans="1:14">
      <c r="A6560" s="14" t="s">
        <v>6606</v>
      </c>
      <c r="B6560" s="6" t="str">
        <f t="shared" ref="B6560:B6623" si="511">+MID(A6560,9,10)</f>
        <v>L220308941</v>
      </c>
      <c r="C6560" s="12">
        <v>190178</v>
      </c>
      <c r="D6560" s="12" t="str">
        <f t="shared" ref="D6560:D6623" si="512">+LEFT(A6560,8)</f>
        <v>P-190178</v>
      </c>
      <c r="E6560" s="6" t="str">
        <f>+VLOOKUP($D6560,Sheet3!$B:$I,2,0)</f>
        <v>16X5X101/2</v>
      </c>
      <c r="F6560" s="6" t="str">
        <f>+VLOOKUP($D6560,Sheet3!$B:$I,3,0)</f>
        <v>SM</v>
      </c>
      <c r="G6560" s="6" t="str">
        <f>+VLOOKUP($D6560,Sheet3!$B:$I,4,0)</f>
        <v>NUMA</v>
      </c>
      <c r="H6560" s="6">
        <f>+VLOOKUP($D6560,Sheet3!$B:$I,5,0)</f>
        <v>0</v>
      </c>
      <c r="I6560" s="6" t="str">
        <f>+VLOOKUP($D6560,Sheet3!$B:$I,6,0)</f>
        <v>P5</v>
      </c>
      <c r="J6560" s="6" t="str">
        <f>+VLOOKUP($D6560,Sheet3!$B:$I,7,0)</f>
        <v>GALAXYYMSDS</v>
      </c>
      <c r="K6560" s="6" t="str">
        <f>+VLOOKUP($D6560,Sheet3!$B:$I,8,0)</f>
        <v>P</v>
      </c>
      <c r="L6560" s="6" t="str">
        <f t="shared" si="507"/>
        <v>16X5X101/2SM NUMA 0 P5 GALAXYYMSDS P</v>
      </c>
      <c r="M6560" s="12" t="s">
        <v>6595</v>
      </c>
      <c r="N6560" s="12" t="str">
        <f t="shared" ref="N6560:N6623" si="513">+MID(A6560,9,5)</f>
        <v>L2203</v>
      </c>
    </row>
    <row r="6561" spans="1:14">
      <c r="A6561" s="14" t="s">
        <v>6607</v>
      </c>
      <c r="B6561" s="6" t="str">
        <f t="shared" si="511"/>
        <v>L220310062</v>
      </c>
      <c r="C6561" s="12">
        <v>289477</v>
      </c>
      <c r="D6561" s="12" t="str">
        <f t="shared" si="512"/>
        <v>P-089477</v>
      </c>
      <c r="E6561" s="6" t="str">
        <f>+VLOOKUP($D6561,Sheet3!$B:$I,2,0)</f>
        <v>16X6X101/2</v>
      </c>
      <c r="F6561" s="6" t="str">
        <f>+VLOOKUP($D6561,Sheet3!$B:$I,3,0)</f>
        <v>SM</v>
      </c>
      <c r="G6561" s="6" t="str">
        <f>+VLOOKUP($D6561,Sheet3!$B:$I,4,0)</f>
        <v>NUMA</v>
      </c>
      <c r="H6561" s="6">
        <f>+VLOOKUP($D6561,Sheet3!$B:$I,5,0)</f>
        <v>0</v>
      </c>
      <c r="I6561" s="6" t="str">
        <f>+VLOOKUP($D6561,Sheet3!$B:$I,6,0)</f>
        <v>P5</v>
      </c>
      <c r="J6561" s="6" t="str">
        <f>+VLOOKUP($D6561,Sheet3!$B:$I,7,0)</f>
        <v>NUMA</v>
      </c>
      <c r="K6561" s="6" t="str">
        <f>+VLOOKUP($D6561,Sheet3!$B:$I,8,0)</f>
        <v>P</v>
      </c>
      <c r="L6561" s="6" t="str">
        <f t="shared" si="507"/>
        <v>16X6X101/2SM NUMA 0 P5 NUMA P</v>
      </c>
      <c r="M6561" s="12" t="s">
        <v>6595</v>
      </c>
      <c r="N6561" s="12" t="str">
        <f t="shared" si="513"/>
        <v>L2203</v>
      </c>
    </row>
    <row r="6562" spans="1:14">
      <c r="A6562" s="14" t="s">
        <v>6608</v>
      </c>
      <c r="B6562" s="6" t="str">
        <f t="shared" si="511"/>
        <v>L220308217</v>
      </c>
      <c r="C6562" s="12">
        <v>200619</v>
      </c>
      <c r="D6562" s="12" t="str">
        <f t="shared" si="512"/>
        <v>P-000619</v>
      </c>
      <c r="E6562" s="6" t="str">
        <f>+VLOOKUP($D6562,Sheet3!$B:$I,2,0)</f>
        <v>405/220-305</v>
      </c>
      <c r="F6562" s="6" t="str">
        <f>+VLOOKUP($D6562,Sheet3!$B:$I,3,0)</f>
        <v>SM</v>
      </c>
      <c r="G6562" s="6" t="str">
        <f>+VLOOKUP($D6562,Sheet3!$B:$I,4,0)</f>
        <v>NUMA</v>
      </c>
      <c r="H6562" s="6">
        <f>+VLOOKUP($D6562,Sheet3!$B:$I,5,0)</f>
        <v>0</v>
      </c>
      <c r="I6562" s="6" t="str">
        <f>+VLOOKUP($D6562,Sheet3!$B:$I,6,0)</f>
        <v>P6</v>
      </c>
      <c r="J6562" s="6" t="str">
        <f>+VLOOKUP($D6562,Sheet3!$B:$I,7,0)</f>
        <v>NUMA</v>
      </c>
      <c r="K6562" s="6" t="str">
        <f>+VLOOKUP($D6562,Sheet3!$B:$I,8,0)</f>
        <v>XP</v>
      </c>
      <c r="L6562" s="6" t="str">
        <f t="shared" si="507"/>
        <v>405/220-305SM NUMA 0 P6 NUMA XP</v>
      </c>
      <c r="M6562" s="12" t="s">
        <v>6595</v>
      </c>
      <c r="N6562" s="12" t="str">
        <f t="shared" si="513"/>
        <v>L2203</v>
      </c>
    </row>
    <row r="6563" spans="1:14">
      <c r="A6563" s="14" t="s">
        <v>6609</v>
      </c>
      <c r="B6563" s="6" t="str">
        <f t="shared" si="511"/>
        <v>L220313195</v>
      </c>
      <c r="C6563" s="12">
        <v>190076</v>
      </c>
      <c r="D6563" s="12" t="str">
        <f t="shared" si="512"/>
        <v>P-190076</v>
      </c>
      <c r="E6563" s="6" t="str">
        <f>+VLOOKUP($D6563,Sheet3!$B:$I,2,0)</f>
        <v>18X8X121/8</v>
      </c>
      <c r="F6563" s="6" t="str">
        <f>+VLOOKUP($D6563,Sheet3!$B:$I,3,0)</f>
        <v>SAT</v>
      </c>
      <c r="G6563" s="6" t="str">
        <f>+VLOOKUP($D6563,Sheet3!$B:$I,4,0)</f>
        <v>NUMA</v>
      </c>
      <c r="H6563" s="6">
        <f>+VLOOKUP($D6563,Sheet3!$B:$I,5,0)</f>
        <v>0</v>
      </c>
      <c r="I6563" s="6" t="str">
        <f>+VLOOKUP($D6563,Sheet3!$B:$I,6,0)</f>
        <v>P5</v>
      </c>
      <c r="J6563" s="6" t="str">
        <f>+VLOOKUP($D6563,Sheet3!$B:$I,7,0)</f>
        <v>NUMA</v>
      </c>
      <c r="K6563" s="6" t="str">
        <f>+VLOOKUP($D6563,Sheet3!$B:$I,8,0)</f>
        <v>P</v>
      </c>
      <c r="L6563" s="6" t="str">
        <f t="shared" si="507"/>
        <v>18X8X121/8SAT NUMA 0 P5 NUMA P</v>
      </c>
      <c r="M6563" s="12" t="s">
        <v>6595</v>
      </c>
      <c r="N6563" s="12" t="str">
        <f t="shared" si="513"/>
        <v>L2203</v>
      </c>
    </row>
    <row r="6564" spans="1:14">
      <c r="A6564" s="14" t="s">
        <v>6610</v>
      </c>
      <c r="B6564" s="6" t="str">
        <f t="shared" si="511"/>
        <v>L220310226</v>
      </c>
      <c r="C6564" s="12">
        <v>201531</v>
      </c>
      <c r="D6564" s="12" t="str">
        <f t="shared" si="512"/>
        <v>P-001531</v>
      </c>
      <c r="E6564" s="6" t="str">
        <f>+VLOOKUP($D6564,Sheet3!$B:$I,2,0)</f>
        <v>22X9X16</v>
      </c>
      <c r="F6564" s="6" t="str">
        <f>+VLOOKUP($D6564,Sheet3!$B:$I,3,0)</f>
        <v>SAT</v>
      </c>
      <c r="G6564" s="6" t="str">
        <f>+VLOOKUP($D6564,Sheet3!$B:$I,4,0)</f>
        <v>NUMA</v>
      </c>
      <c r="H6564" s="6">
        <f>+VLOOKUP($D6564,Sheet3!$B:$I,5,0)</f>
        <v>0</v>
      </c>
      <c r="I6564" s="6" t="str">
        <f>+VLOOKUP($D6564,Sheet3!$B:$I,6,0)</f>
        <v>P5</v>
      </c>
      <c r="J6564" s="6" t="str">
        <f>+VLOOKUP($D6564,Sheet3!$B:$I,7,0)</f>
        <v>NUMA</v>
      </c>
      <c r="K6564" s="6" t="str">
        <f>+VLOOKUP($D6564,Sheet3!$B:$I,8,0)</f>
        <v>P</v>
      </c>
      <c r="L6564" s="6" t="str">
        <f t="shared" si="507"/>
        <v>22X9X16SAT NUMA 0 P5 NUMA P</v>
      </c>
      <c r="M6564" s="12" t="s">
        <v>6595</v>
      </c>
      <c r="N6564" s="12" t="str">
        <f t="shared" si="513"/>
        <v>L2203</v>
      </c>
    </row>
    <row r="6565" spans="1:14">
      <c r="A6565" s="14" t="s">
        <v>6611</v>
      </c>
      <c r="B6565" s="6" t="str">
        <f t="shared" si="511"/>
        <v>L220311638</v>
      </c>
      <c r="C6565" s="12">
        <v>283385</v>
      </c>
      <c r="D6565" s="12" t="str">
        <f t="shared" si="512"/>
        <v>P-083385</v>
      </c>
      <c r="E6565" s="6" t="str">
        <f>+VLOOKUP($D6565,Sheet3!$B:$I,2,0)</f>
        <v>22X9X16</v>
      </c>
      <c r="F6565" s="6" t="str">
        <f>+VLOOKUP($D6565,Sheet3!$B:$I,3,0)</f>
        <v>SM</v>
      </c>
      <c r="G6565" s="6" t="str">
        <f>+VLOOKUP($D6565,Sheet3!$B:$I,4,0)</f>
        <v>NUMA</v>
      </c>
      <c r="H6565" s="6">
        <f>+VLOOKUP($D6565,Sheet3!$B:$I,5,0)</f>
        <v>0</v>
      </c>
      <c r="I6565" s="6" t="str">
        <f>+VLOOKUP($D6565,Sheet3!$B:$I,6,0)</f>
        <v>P5</v>
      </c>
      <c r="J6565" s="6" t="str">
        <f>+VLOOKUP($D6565,Sheet3!$B:$I,7,0)</f>
        <v>NUMA</v>
      </c>
      <c r="K6565" s="6" t="str">
        <f>+VLOOKUP($D6565,Sheet3!$B:$I,8,0)</f>
        <v>P</v>
      </c>
      <c r="L6565" s="6" t="str">
        <f t="shared" si="507"/>
        <v>22X9X16SM NUMA 0 P5 NUMA P</v>
      </c>
      <c r="M6565" s="12" t="s">
        <v>6595</v>
      </c>
      <c r="N6565" s="12" t="str">
        <f t="shared" si="513"/>
        <v>L2203</v>
      </c>
    </row>
    <row r="6566" spans="1:14">
      <c r="A6566" s="14" t="s">
        <v>6612</v>
      </c>
      <c r="B6566" s="6" t="str">
        <f t="shared" si="511"/>
        <v>L220313553</v>
      </c>
      <c r="C6566" s="12">
        <v>189942</v>
      </c>
      <c r="D6566" s="12" t="str">
        <f t="shared" si="512"/>
        <v>P-189942</v>
      </c>
      <c r="E6566" s="6" t="str">
        <f>+VLOOKUP($D6566,Sheet3!$B:$I,2,0)</f>
        <v>16X7X101/2</v>
      </c>
      <c r="F6566" s="6" t="str">
        <f>+VLOOKUP($D6566,Sheet3!$B:$I,3,0)</f>
        <v>SAT</v>
      </c>
      <c r="G6566" s="6" t="str">
        <f>+VLOOKUP($D6566,Sheet3!$B:$I,4,0)</f>
        <v>NUMA</v>
      </c>
      <c r="H6566" s="6">
        <f>+VLOOKUP($D6566,Sheet3!$B:$I,5,0)</f>
        <v>0</v>
      </c>
      <c r="I6566" s="6" t="str">
        <f>+VLOOKUP($D6566,Sheet3!$B:$I,6,0)</f>
        <v>P5</v>
      </c>
      <c r="J6566" s="6" t="str">
        <f>+VLOOKUP($D6566,Sheet3!$B:$I,7,0)</f>
        <v>TOTALSOURCE</v>
      </c>
      <c r="K6566" s="6" t="str">
        <f>+VLOOKUP($D6566,Sheet3!$B:$I,8,0)</f>
        <v>P</v>
      </c>
      <c r="L6566" s="6" t="str">
        <f t="shared" si="507"/>
        <v>16X7X101/2SAT NUMA 0 P5 TOTALSOURCE P</v>
      </c>
      <c r="M6566" s="12" t="s">
        <v>6595</v>
      </c>
      <c r="N6566" s="12" t="str">
        <f t="shared" si="513"/>
        <v>L2203</v>
      </c>
    </row>
    <row r="6567" spans="1:14">
      <c r="A6567" s="14" t="s">
        <v>6613</v>
      </c>
      <c r="B6567" s="6" t="str">
        <f t="shared" si="511"/>
        <v>L220311537</v>
      </c>
      <c r="C6567" s="12">
        <v>190178</v>
      </c>
      <c r="D6567" s="12" t="str">
        <f t="shared" si="512"/>
        <v>P-190178</v>
      </c>
      <c r="E6567" s="6" t="str">
        <f>+VLOOKUP($D6567,Sheet3!$B:$I,2,0)</f>
        <v>16X5X101/2</v>
      </c>
      <c r="F6567" s="6" t="str">
        <f>+VLOOKUP($D6567,Sheet3!$B:$I,3,0)</f>
        <v>SM</v>
      </c>
      <c r="G6567" s="6" t="str">
        <f>+VLOOKUP($D6567,Sheet3!$B:$I,4,0)</f>
        <v>NUMA</v>
      </c>
      <c r="H6567" s="6">
        <f>+VLOOKUP($D6567,Sheet3!$B:$I,5,0)</f>
        <v>0</v>
      </c>
      <c r="I6567" s="6" t="str">
        <f>+VLOOKUP($D6567,Sheet3!$B:$I,6,0)</f>
        <v>P5</v>
      </c>
      <c r="J6567" s="6" t="str">
        <f>+VLOOKUP($D6567,Sheet3!$B:$I,7,0)</f>
        <v>GALAXYYMSDS</v>
      </c>
      <c r="K6567" s="6" t="str">
        <f>+VLOOKUP($D6567,Sheet3!$B:$I,8,0)</f>
        <v>P</v>
      </c>
      <c r="L6567" s="6" t="str">
        <f t="shared" si="507"/>
        <v>16X5X101/2SM NUMA 0 P5 GALAXYYMSDS P</v>
      </c>
      <c r="M6567" s="12" t="s">
        <v>6595</v>
      </c>
      <c r="N6567" s="12" t="str">
        <f t="shared" si="513"/>
        <v>L2203</v>
      </c>
    </row>
    <row r="6568" spans="1:14">
      <c r="A6568" s="14" t="s">
        <v>6614</v>
      </c>
      <c r="B6568" s="6" t="str">
        <f t="shared" si="511"/>
        <v>L220312089</v>
      </c>
      <c r="C6568" s="12">
        <v>289477</v>
      </c>
      <c r="D6568" s="12" t="str">
        <f t="shared" si="512"/>
        <v>P-089477</v>
      </c>
      <c r="E6568" s="6" t="str">
        <f>+VLOOKUP($D6568,Sheet3!$B:$I,2,0)</f>
        <v>16X6X101/2</v>
      </c>
      <c r="F6568" s="6" t="str">
        <f>+VLOOKUP($D6568,Sheet3!$B:$I,3,0)</f>
        <v>SM</v>
      </c>
      <c r="G6568" s="6" t="str">
        <f>+VLOOKUP($D6568,Sheet3!$B:$I,4,0)</f>
        <v>NUMA</v>
      </c>
      <c r="H6568" s="6">
        <f>+VLOOKUP($D6568,Sheet3!$B:$I,5,0)</f>
        <v>0</v>
      </c>
      <c r="I6568" s="6" t="str">
        <f>+VLOOKUP($D6568,Sheet3!$B:$I,6,0)</f>
        <v>P5</v>
      </c>
      <c r="J6568" s="6" t="str">
        <f>+VLOOKUP($D6568,Sheet3!$B:$I,7,0)</f>
        <v>NUMA</v>
      </c>
      <c r="K6568" s="6" t="str">
        <f>+VLOOKUP($D6568,Sheet3!$B:$I,8,0)</f>
        <v>P</v>
      </c>
      <c r="L6568" s="6" t="str">
        <f t="shared" si="507"/>
        <v>16X6X101/2SM NUMA 0 P5 NUMA P</v>
      </c>
      <c r="M6568" s="12" t="s">
        <v>6595</v>
      </c>
      <c r="N6568" s="12" t="str">
        <f t="shared" si="513"/>
        <v>L2203</v>
      </c>
    </row>
    <row r="6569" spans="1:14">
      <c r="A6569" s="14" t="s">
        <v>6615</v>
      </c>
      <c r="B6569" s="6" t="str">
        <f t="shared" si="511"/>
        <v>L220310157</v>
      </c>
      <c r="C6569" s="12">
        <v>283385</v>
      </c>
      <c r="D6569" s="12" t="str">
        <f t="shared" si="512"/>
        <v>P-083385</v>
      </c>
      <c r="E6569" s="6" t="str">
        <f>+VLOOKUP($D6569,Sheet3!$B:$I,2,0)</f>
        <v>22X9X16</v>
      </c>
      <c r="F6569" s="6" t="str">
        <f>+VLOOKUP($D6569,Sheet3!$B:$I,3,0)</f>
        <v>SM</v>
      </c>
      <c r="G6569" s="6" t="str">
        <f>+VLOOKUP($D6569,Sheet3!$B:$I,4,0)</f>
        <v>NUMA</v>
      </c>
      <c r="H6569" s="6">
        <f>+VLOOKUP($D6569,Sheet3!$B:$I,5,0)</f>
        <v>0</v>
      </c>
      <c r="I6569" s="6" t="str">
        <f>+VLOOKUP($D6569,Sheet3!$B:$I,6,0)</f>
        <v>P5</v>
      </c>
      <c r="J6569" s="6" t="str">
        <f>+VLOOKUP($D6569,Sheet3!$B:$I,7,0)</f>
        <v>NUMA</v>
      </c>
      <c r="K6569" s="6" t="str">
        <f>+VLOOKUP($D6569,Sheet3!$B:$I,8,0)</f>
        <v>P</v>
      </c>
      <c r="L6569" s="6" t="str">
        <f t="shared" si="507"/>
        <v>22X9X16SM NUMA 0 P5 NUMA P</v>
      </c>
      <c r="M6569" s="12" t="s">
        <v>6595</v>
      </c>
      <c r="N6569" s="12" t="str">
        <f t="shared" si="513"/>
        <v>L2203</v>
      </c>
    </row>
    <row r="6570" spans="1:14">
      <c r="A6570" s="14" t="s">
        <v>6616</v>
      </c>
      <c r="B6570" s="6" t="str">
        <f t="shared" si="511"/>
        <v>L220311242</v>
      </c>
      <c r="C6570" s="12">
        <v>283385</v>
      </c>
      <c r="D6570" s="12" t="str">
        <f t="shared" si="512"/>
        <v>P-083385</v>
      </c>
      <c r="E6570" s="6" t="str">
        <f>+VLOOKUP($D6570,Sheet3!$B:$I,2,0)</f>
        <v>22X9X16</v>
      </c>
      <c r="F6570" s="6" t="str">
        <f>+VLOOKUP($D6570,Sheet3!$B:$I,3,0)</f>
        <v>SM</v>
      </c>
      <c r="G6570" s="6" t="str">
        <f>+VLOOKUP($D6570,Sheet3!$B:$I,4,0)</f>
        <v>NUMA</v>
      </c>
      <c r="H6570" s="6">
        <f>+VLOOKUP($D6570,Sheet3!$B:$I,5,0)</f>
        <v>0</v>
      </c>
      <c r="I6570" s="6" t="str">
        <f>+VLOOKUP($D6570,Sheet3!$B:$I,6,0)</f>
        <v>P5</v>
      </c>
      <c r="J6570" s="6" t="str">
        <f>+VLOOKUP($D6570,Sheet3!$B:$I,7,0)</f>
        <v>NUMA</v>
      </c>
      <c r="K6570" s="6" t="str">
        <f>+VLOOKUP($D6570,Sheet3!$B:$I,8,0)</f>
        <v>P</v>
      </c>
      <c r="L6570" s="6" t="str">
        <f t="shared" si="507"/>
        <v>22X9X16SM NUMA 0 P5 NUMA P</v>
      </c>
      <c r="M6570" s="12" t="s">
        <v>6595</v>
      </c>
      <c r="N6570" s="12" t="str">
        <f t="shared" si="513"/>
        <v>L2203</v>
      </c>
    </row>
    <row r="6571" spans="1:14">
      <c r="A6571" s="14" t="s">
        <v>6617</v>
      </c>
      <c r="B6571" s="6" t="str">
        <f t="shared" si="511"/>
        <v>L220313735</v>
      </c>
      <c r="C6571" s="12">
        <v>200577</v>
      </c>
      <c r="D6571" s="12" t="str">
        <f t="shared" si="512"/>
        <v>P-000577</v>
      </c>
      <c r="E6571" s="6" t="str">
        <f>+VLOOKUP($D6571,Sheet3!$B:$I,2,0)</f>
        <v>21X7X15</v>
      </c>
      <c r="F6571" s="6" t="str">
        <f>+VLOOKUP($D6571,Sheet3!$B:$I,3,0)</f>
        <v>SAT</v>
      </c>
      <c r="G6571" s="6" t="str">
        <f>+VLOOKUP($D6571,Sheet3!$B:$I,4,0)</f>
        <v>NUMA</v>
      </c>
      <c r="H6571" s="6">
        <f>+VLOOKUP($D6571,Sheet3!$B:$I,5,0)</f>
        <v>0</v>
      </c>
      <c r="I6571" s="6" t="str">
        <f>+VLOOKUP($D6571,Sheet3!$B:$I,6,0)</f>
        <v>P5</v>
      </c>
      <c r="J6571" s="6" t="str">
        <f>+VLOOKUP($D6571,Sheet3!$B:$I,7,0)</f>
        <v>GALAXYYMSDS</v>
      </c>
      <c r="K6571" s="6" t="str">
        <f>+VLOOKUP($D6571,Sheet3!$B:$I,8,0)</f>
        <v>P</v>
      </c>
      <c r="L6571" s="6" t="str">
        <f t="shared" si="507"/>
        <v>21X7X15SAT NUMA 0 P5 GALAXYYMSDS P</v>
      </c>
      <c r="M6571" s="12" t="s">
        <v>6595</v>
      </c>
      <c r="N6571" s="12" t="str">
        <f t="shared" si="513"/>
        <v>L2203</v>
      </c>
    </row>
    <row r="6572" spans="1:14">
      <c r="A6572" s="14" t="s">
        <v>6618</v>
      </c>
      <c r="B6572" s="6" t="str">
        <f t="shared" si="511"/>
        <v>L220313421</v>
      </c>
      <c r="C6572" s="12">
        <v>188898</v>
      </c>
      <c r="D6572" s="12" t="str">
        <f t="shared" si="512"/>
        <v>P-188898</v>
      </c>
      <c r="E6572" s="6" t="str">
        <f>+VLOOKUP($D6572,Sheet3!$B:$I,2,0)</f>
        <v>21X7X15</v>
      </c>
      <c r="F6572" s="6" t="str">
        <f>+VLOOKUP($D6572,Sheet3!$B:$I,3,0)</f>
        <v>SM</v>
      </c>
      <c r="G6572" s="6" t="str">
        <f>+VLOOKUP($D6572,Sheet3!$B:$I,4,0)</f>
        <v>NUMA</v>
      </c>
      <c r="H6572" s="6">
        <f>+VLOOKUP($D6572,Sheet3!$B:$I,5,0)</f>
        <v>0</v>
      </c>
      <c r="I6572" s="6" t="str">
        <f>+VLOOKUP($D6572,Sheet3!$B:$I,6,0)</f>
        <v>P5</v>
      </c>
      <c r="J6572" s="6" t="str">
        <f>+VLOOKUP($D6572,Sheet3!$B:$I,7,0)</f>
        <v>NUMA</v>
      </c>
      <c r="K6572" s="6" t="str">
        <f>+VLOOKUP($D6572,Sheet3!$B:$I,8,0)</f>
        <v>P</v>
      </c>
      <c r="L6572" s="6" t="str">
        <f t="shared" ref="L6572:L6635" si="514">CONCATENATE(E6572,F6572," ",G6572," ",H6572," ",I6572," ",J6572," ",K6572)</f>
        <v>21X7X15SM NUMA 0 P5 NUMA P</v>
      </c>
      <c r="M6572" s="12" t="s">
        <v>6595</v>
      </c>
      <c r="N6572" s="12" t="str">
        <f t="shared" si="513"/>
        <v>L2203</v>
      </c>
    </row>
    <row r="6573" spans="1:14">
      <c r="A6573" s="14" t="s">
        <v>6619</v>
      </c>
      <c r="B6573" s="6" t="str">
        <f t="shared" si="511"/>
        <v>L220313734</v>
      </c>
      <c r="C6573" s="12">
        <v>189820</v>
      </c>
      <c r="D6573" s="12" t="str">
        <f t="shared" si="512"/>
        <v>P-189820</v>
      </c>
      <c r="E6573" s="6" t="str">
        <f>+VLOOKUP($D6573,Sheet3!$B:$I,2,0)</f>
        <v>21X8X15</v>
      </c>
      <c r="F6573" s="6" t="str">
        <f>+VLOOKUP($D6573,Sheet3!$B:$I,3,0)</f>
        <v>SAT</v>
      </c>
      <c r="G6573" s="6" t="str">
        <f>+VLOOKUP($D6573,Sheet3!$B:$I,4,0)</f>
        <v>NUMA</v>
      </c>
      <c r="H6573" s="6">
        <f>+VLOOKUP($D6573,Sheet3!$B:$I,5,0)</f>
        <v>0</v>
      </c>
      <c r="I6573" s="6" t="str">
        <f>+VLOOKUP($D6573,Sheet3!$B:$I,6,0)</f>
        <v>P5</v>
      </c>
      <c r="J6573" s="6" t="str">
        <f>+VLOOKUP($D6573,Sheet3!$B:$I,7,0)</f>
        <v>TOTALSOURCE</v>
      </c>
      <c r="K6573" s="6" t="str">
        <f>+VLOOKUP($D6573,Sheet3!$B:$I,8,0)</f>
        <v>P</v>
      </c>
      <c r="L6573" s="6" t="str">
        <f t="shared" si="514"/>
        <v>21X8X15SAT NUMA 0 P5 TOTALSOURCE P</v>
      </c>
      <c r="M6573" s="12" t="s">
        <v>6595</v>
      </c>
      <c r="N6573" s="12" t="str">
        <f t="shared" si="513"/>
        <v>L2203</v>
      </c>
    </row>
    <row r="6574" spans="1:14">
      <c r="A6574" s="14" t="s">
        <v>6620</v>
      </c>
      <c r="B6574" s="6" t="str">
        <f t="shared" si="511"/>
        <v>L220313312</v>
      </c>
      <c r="C6574" s="12">
        <v>202658</v>
      </c>
      <c r="D6574" s="12" t="str">
        <f t="shared" si="512"/>
        <v>P-002658</v>
      </c>
      <c r="E6574" s="6" t="str">
        <f>+VLOOKUP($D6574,Sheet3!$B:$I,2,0)</f>
        <v>200/50-10</v>
      </c>
      <c r="F6574" s="6" t="str">
        <f>+VLOOKUP($D6574,Sheet3!$B:$I,3,0)</f>
        <v>LUG</v>
      </c>
      <c r="G6574" s="6" t="str">
        <f>+VLOOKUP($D6574,Sheet3!$B:$I,4,0)</f>
        <v>NUMAPRIME</v>
      </c>
      <c r="H6574" s="6">
        <f>+VLOOKUP($D6574,Sheet3!$B:$I,5,0)</f>
        <v>6.5</v>
      </c>
      <c r="I6574" s="6" t="str">
        <f>+VLOOKUP($D6574,Sheet3!$B:$I,6,0)</f>
        <v>P134</v>
      </c>
      <c r="J6574" s="6" t="str">
        <f>+VLOOKUP($D6574,Sheet3!$B:$I,7,0)</f>
        <v>TOTALSOURCE</v>
      </c>
      <c r="K6574" s="6" t="str">
        <f>+VLOOKUP($D6574,Sheet3!$B:$I,8,0)</f>
        <v>PREMIUM</v>
      </c>
      <c r="L6574" s="6" t="str">
        <f t="shared" si="514"/>
        <v>200/50-10LUG NUMAPRIME 6.5 P134 TOTALSOURCE PREMIUM</v>
      </c>
      <c r="M6574" s="12" t="s">
        <v>6595</v>
      </c>
      <c r="N6574" s="12" t="str">
        <f t="shared" si="513"/>
        <v>L2203</v>
      </c>
    </row>
    <row r="6575" spans="1:14">
      <c r="A6575" s="14" t="s">
        <v>6621</v>
      </c>
      <c r="B6575" s="6" t="str">
        <f t="shared" si="511"/>
        <v>L220311956</v>
      </c>
      <c r="C6575" s="12">
        <v>202658</v>
      </c>
      <c r="D6575" s="12" t="str">
        <f t="shared" si="512"/>
        <v>P-002658</v>
      </c>
      <c r="E6575" s="6" t="str">
        <f>+VLOOKUP($D6575,Sheet3!$B:$I,2,0)</f>
        <v>200/50-10</v>
      </c>
      <c r="F6575" s="6" t="str">
        <f>+VLOOKUP($D6575,Sheet3!$B:$I,3,0)</f>
        <v>LUG</v>
      </c>
      <c r="G6575" s="6" t="str">
        <f>+VLOOKUP($D6575,Sheet3!$B:$I,4,0)</f>
        <v>NUMAPRIME</v>
      </c>
      <c r="H6575" s="6">
        <f>+VLOOKUP($D6575,Sheet3!$B:$I,5,0)</f>
        <v>6.5</v>
      </c>
      <c r="I6575" s="6" t="str">
        <f>+VLOOKUP($D6575,Sheet3!$B:$I,6,0)</f>
        <v>P134</v>
      </c>
      <c r="J6575" s="6" t="str">
        <f>+VLOOKUP($D6575,Sheet3!$B:$I,7,0)</f>
        <v>TOTALSOURCE</v>
      </c>
      <c r="K6575" s="6" t="str">
        <f>+VLOOKUP($D6575,Sheet3!$B:$I,8,0)</f>
        <v>PREMIUM</v>
      </c>
      <c r="L6575" s="6" t="str">
        <f t="shared" si="514"/>
        <v>200/50-10LUG NUMAPRIME 6.5 P134 TOTALSOURCE PREMIUM</v>
      </c>
      <c r="M6575" s="12" t="s">
        <v>6595</v>
      </c>
      <c r="N6575" s="12" t="str">
        <f t="shared" si="513"/>
        <v>L2203</v>
      </c>
    </row>
    <row r="6576" spans="1:14">
      <c r="A6576" s="14" t="s">
        <v>6622</v>
      </c>
      <c r="B6576" s="6" t="str">
        <f t="shared" si="511"/>
        <v>L220312592</v>
      </c>
      <c r="C6576" s="12">
        <v>201425</v>
      </c>
      <c r="D6576" s="12" t="str">
        <f t="shared" si="512"/>
        <v>P-001425</v>
      </c>
      <c r="E6576" s="6" t="str">
        <f>+VLOOKUP($D6576,Sheet3!$B:$I,2,0)</f>
        <v>6.50-10</v>
      </c>
      <c r="F6576" s="6" t="str">
        <f>+VLOOKUP($D6576,Sheet3!$B:$I,3,0)</f>
        <v>LUG</v>
      </c>
      <c r="G6576" s="6" t="str">
        <f>+VLOOKUP($D6576,Sheet3!$B:$I,4,0)</f>
        <v>NUMAPRIME</v>
      </c>
      <c r="H6576" s="6">
        <f>+VLOOKUP($D6576,Sheet3!$B:$I,5,0)</f>
        <v>5</v>
      </c>
      <c r="I6576" s="6" t="str">
        <f>+VLOOKUP($D6576,Sheet3!$B:$I,6,0)</f>
        <v>P13X</v>
      </c>
      <c r="J6576" s="6" t="str">
        <f>+VLOOKUP($D6576,Sheet3!$B:$I,7,0)</f>
        <v>TOTALSOURCE</v>
      </c>
      <c r="K6576" s="6" t="str">
        <f>+VLOOKUP($D6576,Sheet3!$B:$I,8,0)</f>
        <v>PREMIUM</v>
      </c>
      <c r="L6576" s="6" t="str">
        <f t="shared" si="514"/>
        <v>6.50-10LUG NUMAPRIME 5 P13X TOTALSOURCE PREMIUM</v>
      </c>
      <c r="M6576" s="12" t="s">
        <v>6595</v>
      </c>
      <c r="N6576" s="12" t="str">
        <f t="shared" si="513"/>
        <v>L2203</v>
      </c>
    </row>
    <row r="6577" spans="1:14">
      <c r="A6577" s="14" t="s">
        <v>6623</v>
      </c>
      <c r="B6577" s="6" t="str">
        <f t="shared" si="511"/>
        <v>L220312178</v>
      </c>
      <c r="C6577" s="12">
        <v>202658</v>
      </c>
      <c r="D6577" s="12" t="str">
        <f t="shared" si="512"/>
        <v>P-002658</v>
      </c>
      <c r="E6577" s="6" t="str">
        <f>+VLOOKUP($D6577,Sheet3!$B:$I,2,0)</f>
        <v>200/50-10</v>
      </c>
      <c r="F6577" s="6" t="str">
        <f>+VLOOKUP($D6577,Sheet3!$B:$I,3,0)</f>
        <v>LUG</v>
      </c>
      <c r="G6577" s="6" t="str">
        <f>+VLOOKUP($D6577,Sheet3!$B:$I,4,0)</f>
        <v>NUMAPRIME</v>
      </c>
      <c r="H6577" s="6">
        <f>+VLOOKUP($D6577,Sheet3!$B:$I,5,0)</f>
        <v>6.5</v>
      </c>
      <c r="I6577" s="6" t="str">
        <f>+VLOOKUP($D6577,Sheet3!$B:$I,6,0)</f>
        <v>P134</v>
      </c>
      <c r="J6577" s="6" t="str">
        <f>+VLOOKUP($D6577,Sheet3!$B:$I,7,0)</f>
        <v>TOTALSOURCE</v>
      </c>
      <c r="K6577" s="6" t="str">
        <f>+VLOOKUP($D6577,Sheet3!$B:$I,8,0)</f>
        <v>PREMIUM</v>
      </c>
      <c r="L6577" s="6" t="str">
        <f t="shared" si="514"/>
        <v>200/50-10LUG NUMAPRIME 6.5 P134 TOTALSOURCE PREMIUM</v>
      </c>
      <c r="M6577" s="12" t="s">
        <v>6595</v>
      </c>
      <c r="N6577" s="12" t="str">
        <f t="shared" si="513"/>
        <v>L2203</v>
      </c>
    </row>
    <row r="6578" spans="1:14">
      <c r="A6578" s="14" t="s">
        <v>6624</v>
      </c>
      <c r="B6578" s="6" t="str">
        <f t="shared" si="511"/>
        <v>L220311023</v>
      </c>
      <c r="C6578" s="12">
        <v>201425</v>
      </c>
      <c r="D6578" s="12" t="str">
        <f t="shared" si="512"/>
        <v>P-001425</v>
      </c>
      <c r="E6578" s="6" t="str">
        <f>+VLOOKUP($D6578,Sheet3!$B:$I,2,0)</f>
        <v>6.50-10</v>
      </c>
      <c r="F6578" s="6" t="str">
        <f>+VLOOKUP($D6578,Sheet3!$B:$I,3,0)</f>
        <v>LUG</v>
      </c>
      <c r="G6578" s="6" t="str">
        <f>+VLOOKUP($D6578,Sheet3!$B:$I,4,0)</f>
        <v>NUMAPRIME</v>
      </c>
      <c r="H6578" s="6">
        <f>+VLOOKUP($D6578,Sheet3!$B:$I,5,0)</f>
        <v>5</v>
      </c>
      <c r="I6578" s="6" t="str">
        <f>+VLOOKUP($D6578,Sheet3!$B:$I,6,0)</f>
        <v>P13X</v>
      </c>
      <c r="J6578" s="6" t="str">
        <f>+VLOOKUP($D6578,Sheet3!$B:$I,7,0)</f>
        <v>TOTALSOURCE</v>
      </c>
      <c r="K6578" s="6" t="str">
        <f>+VLOOKUP($D6578,Sheet3!$B:$I,8,0)</f>
        <v>PREMIUM</v>
      </c>
      <c r="L6578" s="6" t="str">
        <f t="shared" si="514"/>
        <v>6.50-10LUG NUMAPRIME 5 P13X TOTALSOURCE PREMIUM</v>
      </c>
      <c r="M6578" s="12" t="s">
        <v>6595</v>
      </c>
      <c r="N6578" s="12" t="str">
        <f t="shared" si="513"/>
        <v>L2203</v>
      </c>
    </row>
    <row r="6579" spans="1:14">
      <c r="A6579" s="14" t="s">
        <v>6625</v>
      </c>
      <c r="B6579" s="6" t="str">
        <f t="shared" si="511"/>
        <v>L220312488</v>
      </c>
      <c r="C6579" s="12">
        <v>202658</v>
      </c>
      <c r="D6579" s="12" t="str">
        <f t="shared" si="512"/>
        <v>P-002658</v>
      </c>
      <c r="E6579" s="6" t="str">
        <f>+VLOOKUP($D6579,Sheet3!$B:$I,2,0)</f>
        <v>200/50-10</v>
      </c>
      <c r="F6579" s="6" t="str">
        <f>+VLOOKUP($D6579,Sheet3!$B:$I,3,0)</f>
        <v>LUG</v>
      </c>
      <c r="G6579" s="6" t="str">
        <f>+VLOOKUP($D6579,Sheet3!$B:$I,4,0)</f>
        <v>NUMAPRIME</v>
      </c>
      <c r="H6579" s="6">
        <f>+VLOOKUP($D6579,Sheet3!$B:$I,5,0)</f>
        <v>6.5</v>
      </c>
      <c r="I6579" s="6" t="str">
        <f>+VLOOKUP($D6579,Sheet3!$B:$I,6,0)</f>
        <v>P134</v>
      </c>
      <c r="J6579" s="6" t="str">
        <f>+VLOOKUP($D6579,Sheet3!$B:$I,7,0)</f>
        <v>TOTALSOURCE</v>
      </c>
      <c r="K6579" s="6" t="str">
        <f>+VLOOKUP($D6579,Sheet3!$B:$I,8,0)</f>
        <v>PREMIUM</v>
      </c>
      <c r="L6579" s="6" t="str">
        <f t="shared" si="514"/>
        <v>200/50-10LUG NUMAPRIME 6.5 P134 TOTALSOURCE PREMIUM</v>
      </c>
      <c r="M6579" s="12" t="s">
        <v>6595</v>
      </c>
      <c r="N6579" s="12" t="str">
        <f t="shared" si="513"/>
        <v>L2203</v>
      </c>
    </row>
    <row r="6580" spans="1:14">
      <c r="A6580" s="14" t="s">
        <v>6626</v>
      </c>
      <c r="B6580" s="6" t="str">
        <f t="shared" si="511"/>
        <v>L220313609</v>
      </c>
      <c r="C6580" s="12">
        <v>201425</v>
      </c>
      <c r="D6580" s="12" t="str">
        <f t="shared" si="512"/>
        <v>P-001425</v>
      </c>
      <c r="E6580" s="6" t="str">
        <f>+VLOOKUP($D6580,Sheet3!$B:$I,2,0)</f>
        <v>6.50-10</v>
      </c>
      <c r="F6580" s="6" t="str">
        <f>+VLOOKUP($D6580,Sheet3!$B:$I,3,0)</f>
        <v>LUG</v>
      </c>
      <c r="G6580" s="6" t="str">
        <f>+VLOOKUP($D6580,Sheet3!$B:$I,4,0)</f>
        <v>NUMAPRIME</v>
      </c>
      <c r="H6580" s="6">
        <f>+VLOOKUP($D6580,Sheet3!$B:$I,5,0)</f>
        <v>5</v>
      </c>
      <c r="I6580" s="6" t="str">
        <f>+VLOOKUP($D6580,Sheet3!$B:$I,6,0)</f>
        <v>P13X</v>
      </c>
      <c r="J6580" s="6" t="str">
        <f>+VLOOKUP($D6580,Sheet3!$B:$I,7,0)</f>
        <v>TOTALSOURCE</v>
      </c>
      <c r="K6580" s="6" t="str">
        <f>+VLOOKUP($D6580,Sheet3!$B:$I,8,0)</f>
        <v>PREMIUM</v>
      </c>
      <c r="L6580" s="6" t="str">
        <f t="shared" si="514"/>
        <v>6.50-10LUG NUMAPRIME 5 P13X TOTALSOURCE PREMIUM</v>
      </c>
      <c r="M6580" s="12" t="s">
        <v>6595</v>
      </c>
      <c r="N6580" s="12" t="str">
        <f t="shared" si="513"/>
        <v>L2203</v>
      </c>
    </row>
    <row r="6581" spans="1:14">
      <c r="A6581" s="14" t="s">
        <v>6627</v>
      </c>
      <c r="B6581" s="6" t="str">
        <f t="shared" si="511"/>
        <v>L220312018</v>
      </c>
      <c r="C6581" s="12">
        <v>202658</v>
      </c>
      <c r="D6581" s="12" t="str">
        <f t="shared" si="512"/>
        <v>P-002658</v>
      </c>
      <c r="E6581" s="6" t="str">
        <f>+VLOOKUP($D6581,Sheet3!$B:$I,2,0)</f>
        <v>200/50-10</v>
      </c>
      <c r="F6581" s="6" t="str">
        <f>+VLOOKUP($D6581,Sheet3!$B:$I,3,0)</f>
        <v>LUG</v>
      </c>
      <c r="G6581" s="6" t="str">
        <f>+VLOOKUP($D6581,Sheet3!$B:$I,4,0)</f>
        <v>NUMAPRIME</v>
      </c>
      <c r="H6581" s="6">
        <f>+VLOOKUP($D6581,Sheet3!$B:$I,5,0)</f>
        <v>6.5</v>
      </c>
      <c r="I6581" s="6" t="str">
        <f>+VLOOKUP($D6581,Sheet3!$B:$I,6,0)</f>
        <v>P134</v>
      </c>
      <c r="J6581" s="6" t="str">
        <f>+VLOOKUP($D6581,Sheet3!$B:$I,7,0)</f>
        <v>TOTALSOURCE</v>
      </c>
      <c r="K6581" s="6" t="str">
        <f>+VLOOKUP($D6581,Sheet3!$B:$I,8,0)</f>
        <v>PREMIUM</v>
      </c>
      <c r="L6581" s="6" t="str">
        <f t="shared" si="514"/>
        <v>200/50-10LUG NUMAPRIME 6.5 P134 TOTALSOURCE PREMIUM</v>
      </c>
      <c r="M6581" s="12" t="s">
        <v>6595</v>
      </c>
      <c r="N6581" s="12" t="str">
        <f t="shared" si="513"/>
        <v>L2203</v>
      </c>
    </row>
    <row r="6582" spans="1:14">
      <c r="A6582" s="14" t="s">
        <v>6628</v>
      </c>
      <c r="B6582" s="6" t="str">
        <f t="shared" si="511"/>
        <v>L220313475</v>
      </c>
      <c r="C6582" s="12">
        <v>202658</v>
      </c>
      <c r="D6582" s="12" t="str">
        <f t="shared" si="512"/>
        <v>P-002658</v>
      </c>
      <c r="E6582" s="6" t="str">
        <f>+VLOOKUP($D6582,Sheet3!$B:$I,2,0)</f>
        <v>200/50-10</v>
      </c>
      <c r="F6582" s="6" t="str">
        <f>+VLOOKUP($D6582,Sheet3!$B:$I,3,0)</f>
        <v>LUG</v>
      </c>
      <c r="G6582" s="6" t="str">
        <f>+VLOOKUP($D6582,Sheet3!$B:$I,4,0)</f>
        <v>NUMAPRIME</v>
      </c>
      <c r="H6582" s="6">
        <f>+VLOOKUP($D6582,Sheet3!$B:$I,5,0)</f>
        <v>6.5</v>
      </c>
      <c r="I6582" s="6" t="str">
        <f>+VLOOKUP($D6582,Sheet3!$B:$I,6,0)</f>
        <v>P134</v>
      </c>
      <c r="J6582" s="6" t="str">
        <f>+VLOOKUP($D6582,Sheet3!$B:$I,7,0)</f>
        <v>TOTALSOURCE</v>
      </c>
      <c r="K6582" s="6" t="str">
        <f>+VLOOKUP($D6582,Sheet3!$B:$I,8,0)</f>
        <v>PREMIUM</v>
      </c>
      <c r="L6582" s="6" t="str">
        <f t="shared" si="514"/>
        <v>200/50-10LUG NUMAPRIME 6.5 P134 TOTALSOURCE PREMIUM</v>
      </c>
      <c r="M6582" s="12" t="s">
        <v>6595</v>
      </c>
      <c r="N6582" s="12" t="str">
        <f t="shared" si="513"/>
        <v>L2203</v>
      </c>
    </row>
    <row r="6583" spans="1:14">
      <c r="A6583" s="14" t="s">
        <v>6629</v>
      </c>
      <c r="B6583" s="6" t="str">
        <f t="shared" si="511"/>
        <v>L220313741</v>
      </c>
      <c r="C6583" s="12">
        <v>201425</v>
      </c>
      <c r="D6583" s="12" t="str">
        <f t="shared" si="512"/>
        <v>P-001425</v>
      </c>
      <c r="E6583" s="6" t="str">
        <f>+VLOOKUP($D6583,Sheet3!$B:$I,2,0)</f>
        <v>6.50-10</v>
      </c>
      <c r="F6583" s="6" t="str">
        <f>+VLOOKUP($D6583,Sheet3!$B:$I,3,0)</f>
        <v>LUG</v>
      </c>
      <c r="G6583" s="6" t="str">
        <f>+VLOOKUP($D6583,Sheet3!$B:$I,4,0)</f>
        <v>NUMAPRIME</v>
      </c>
      <c r="H6583" s="6">
        <f>+VLOOKUP($D6583,Sheet3!$B:$I,5,0)</f>
        <v>5</v>
      </c>
      <c r="I6583" s="6" t="str">
        <f>+VLOOKUP($D6583,Sheet3!$B:$I,6,0)</f>
        <v>P13X</v>
      </c>
      <c r="J6583" s="6" t="str">
        <f>+VLOOKUP($D6583,Sheet3!$B:$I,7,0)</f>
        <v>TOTALSOURCE</v>
      </c>
      <c r="K6583" s="6" t="str">
        <f>+VLOOKUP($D6583,Sheet3!$B:$I,8,0)</f>
        <v>PREMIUM</v>
      </c>
      <c r="L6583" s="6" t="str">
        <f t="shared" si="514"/>
        <v>6.50-10LUG NUMAPRIME 5 P13X TOTALSOURCE PREMIUM</v>
      </c>
      <c r="M6583" s="12" t="s">
        <v>6595</v>
      </c>
      <c r="N6583" s="12" t="str">
        <f t="shared" si="513"/>
        <v>L2203</v>
      </c>
    </row>
    <row r="6584" spans="1:14">
      <c r="A6584" s="14" t="s">
        <v>6630</v>
      </c>
      <c r="B6584" s="6" t="str">
        <f t="shared" si="511"/>
        <v>L220313478</v>
      </c>
      <c r="C6584" s="12">
        <v>201396</v>
      </c>
      <c r="D6584" s="12" t="str">
        <f t="shared" si="512"/>
        <v>P-001396</v>
      </c>
      <c r="E6584" s="6" t="str">
        <f>+VLOOKUP($D6584,Sheet3!$B:$I,2,0)</f>
        <v>6.50-10</v>
      </c>
      <c r="F6584" s="6" t="str">
        <f>+VLOOKUP($D6584,Sheet3!$B:$I,3,0)</f>
        <v>LUG</v>
      </c>
      <c r="G6584" s="6" t="str">
        <f>+VLOOKUP($D6584,Sheet3!$B:$I,4,0)</f>
        <v>DTT</v>
      </c>
      <c r="H6584" s="6">
        <f>+VLOOKUP($D6584,Sheet3!$B:$I,5,0)</f>
        <v>5</v>
      </c>
      <c r="I6584" s="6" t="str">
        <f>+VLOOKUP($D6584,Sheet3!$B:$I,6,0)</f>
        <v>P13X</v>
      </c>
      <c r="J6584" s="6" t="str">
        <f>+VLOOKUP($D6584,Sheet3!$B:$I,7,0)</f>
        <v>NITRO</v>
      </c>
      <c r="K6584" s="6" t="str">
        <f>+VLOOKUP($D6584,Sheet3!$B:$I,8,0)</f>
        <v>-</v>
      </c>
      <c r="L6584" s="6" t="str">
        <f t="shared" si="514"/>
        <v>6.50-10LUG DTT 5 P13X NITRO -</v>
      </c>
      <c r="M6584" s="12" t="s">
        <v>6595</v>
      </c>
      <c r="N6584" s="12" t="str">
        <f t="shared" si="513"/>
        <v>L2203</v>
      </c>
    </row>
    <row r="6585" spans="1:14">
      <c r="A6585" s="14" t="s">
        <v>6631</v>
      </c>
      <c r="B6585" s="6" t="str">
        <f t="shared" si="511"/>
        <v>L220313671</v>
      </c>
      <c r="C6585" s="12">
        <v>202410</v>
      </c>
      <c r="D6585" s="12" t="str">
        <f t="shared" si="512"/>
        <v>P-002410</v>
      </c>
      <c r="E6585" s="6" t="str">
        <f>+VLOOKUP($D6585,Sheet3!$B:$I,2,0)</f>
        <v>23X10-12</v>
      </c>
      <c r="F6585" s="6" t="str">
        <f>+VLOOKUP($D6585,Sheet3!$B:$I,3,0)</f>
        <v>LUG</v>
      </c>
      <c r="G6585" s="6" t="str">
        <f>+VLOOKUP($D6585,Sheet3!$B:$I,4,0)</f>
        <v>NUMAPRIME</v>
      </c>
      <c r="H6585" s="6">
        <f>+VLOOKUP($D6585,Sheet3!$B:$I,5,0)</f>
        <v>8</v>
      </c>
      <c r="I6585" s="6" t="str">
        <f>+VLOOKUP($D6585,Sheet3!$B:$I,6,0)</f>
        <v>P134</v>
      </c>
      <c r="J6585" s="6" t="str">
        <f>+VLOOKUP($D6585,Sheet3!$B:$I,7,0)</f>
        <v>TOTALSOURCE</v>
      </c>
      <c r="K6585" s="6" t="str">
        <f>+VLOOKUP($D6585,Sheet3!$B:$I,8,0)</f>
        <v>PREMIUM</v>
      </c>
      <c r="L6585" s="6" t="str">
        <f t="shared" si="514"/>
        <v>23X10-12LUG NUMAPRIME 8 P134 TOTALSOURCE PREMIUM</v>
      </c>
      <c r="M6585" s="12" t="s">
        <v>6595</v>
      </c>
      <c r="N6585" s="12" t="str">
        <f t="shared" si="513"/>
        <v>L2203</v>
      </c>
    </row>
    <row r="6586" spans="1:14">
      <c r="A6586" s="14" t="s">
        <v>6632</v>
      </c>
      <c r="B6586" s="6" t="str">
        <f t="shared" si="511"/>
        <v>L220313409</v>
      </c>
      <c r="C6586" s="12">
        <v>200492</v>
      </c>
      <c r="D6586" s="12" t="str">
        <f t="shared" si="512"/>
        <v>P-000492</v>
      </c>
      <c r="E6586" s="6" t="str">
        <f>+VLOOKUP($D6586,Sheet3!$B:$I,2,0)</f>
        <v>6.50-10</v>
      </c>
      <c r="F6586" s="6" t="str">
        <f>+VLOOKUP($D6586,Sheet3!$B:$I,3,0)</f>
        <v>LUG</v>
      </c>
      <c r="G6586" s="6" t="str">
        <f>+VLOOKUP($D6586,Sheet3!$B:$I,4,0)</f>
        <v>DTT</v>
      </c>
      <c r="H6586" s="6">
        <f>+VLOOKUP($D6586,Sheet3!$B:$I,5,0)</f>
        <v>5</v>
      </c>
      <c r="I6586" s="6" t="str">
        <f>+VLOOKUP($D6586,Sheet3!$B:$I,6,0)</f>
        <v>P13X</v>
      </c>
      <c r="J6586" s="6" t="str">
        <f>+VLOOKUP($D6586,Sheet3!$B:$I,7,0)</f>
        <v>NITRO</v>
      </c>
      <c r="K6586" s="6" t="str">
        <f>+VLOOKUP($D6586,Sheet3!$B:$I,8,0)</f>
        <v>PROTIRE</v>
      </c>
      <c r="L6586" s="6" t="str">
        <f t="shared" si="514"/>
        <v>6.50-10LUG DTT 5 P13X NITRO PROTIRE</v>
      </c>
      <c r="M6586" s="12" t="s">
        <v>6595</v>
      </c>
      <c r="N6586" s="12" t="str">
        <f t="shared" si="513"/>
        <v>L2203</v>
      </c>
    </row>
    <row r="6587" spans="1:14">
      <c r="A6587" s="14" t="s">
        <v>6633</v>
      </c>
      <c r="B6587" s="6" t="str">
        <f t="shared" si="511"/>
        <v>L220313672</v>
      </c>
      <c r="C6587" s="12">
        <v>244805</v>
      </c>
      <c r="D6587" s="12" t="str">
        <f t="shared" si="512"/>
        <v>P-044805</v>
      </c>
      <c r="E6587" s="6" t="str">
        <f>+VLOOKUP($D6587,Sheet3!$B:$I,2,0)</f>
        <v>23X10-12</v>
      </c>
      <c r="F6587" s="6" t="str">
        <f>+VLOOKUP($D6587,Sheet3!$B:$I,3,0)</f>
        <v>LUG</v>
      </c>
      <c r="G6587" s="6" t="str">
        <f>+VLOOKUP($D6587,Sheet3!$B:$I,4,0)</f>
        <v>NUMA</v>
      </c>
      <c r="H6587" s="6">
        <f>+VLOOKUP($D6587,Sheet3!$B:$I,5,0)</f>
        <v>8</v>
      </c>
      <c r="I6587" s="6" t="str">
        <f>+VLOOKUP($D6587,Sheet3!$B:$I,6,0)</f>
        <v>M124</v>
      </c>
      <c r="J6587" s="6" t="str">
        <f>+VLOOKUP($D6587,Sheet3!$B:$I,7,0)</f>
        <v>NUMA</v>
      </c>
      <c r="K6587" s="6" t="str">
        <f>+VLOOKUP($D6587,Sheet3!$B:$I,8,0)</f>
        <v>FORTE</v>
      </c>
      <c r="L6587" s="6" t="str">
        <f t="shared" si="514"/>
        <v>23X10-12LUG NUMA 8 M124 NUMA FORTE</v>
      </c>
      <c r="M6587" s="12" t="s">
        <v>6595</v>
      </c>
      <c r="N6587" s="12" t="str">
        <f t="shared" si="513"/>
        <v>L2203</v>
      </c>
    </row>
    <row r="6588" spans="1:14">
      <c r="A6588" s="14" t="s">
        <v>6634</v>
      </c>
      <c r="B6588" s="6" t="str">
        <f t="shared" si="511"/>
        <v>L220313248</v>
      </c>
      <c r="C6588" s="12">
        <v>200492</v>
      </c>
      <c r="D6588" s="12" t="str">
        <f t="shared" si="512"/>
        <v>P-000492</v>
      </c>
      <c r="E6588" s="6" t="str">
        <f>+VLOOKUP($D6588,Sheet3!$B:$I,2,0)</f>
        <v>6.50-10</v>
      </c>
      <c r="F6588" s="6" t="str">
        <f>+VLOOKUP($D6588,Sheet3!$B:$I,3,0)</f>
        <v>LUG</v>
      </c>
      <c r="G6588" s="6" t="str">
        <f>+VLOOKUP($D6588,Sheet3!$B:$I,4,0)</f>
        <v>DTT</v>
      </c>
      <c r="H6588" s="6">
        <f>+VLOOKUP($D6588,Sheet3!$B:$I,5,0)</f>
        <v>5</v>
      </c>
      <c r="I6588" s="6" t="str">
        <f>+VLOOKUP($D6588,Sheet3!$B:$I,6,0)</f>
        <v>P13X</v>
      </c>
      <c r="J6588" s="6" t="str">
        <f>+VLOOKUP($D6588,Sheet3!$B:$I,7,0)</f>
        <v>NITRO</v>
      </c>
      <c r="K6588" s="6" t="str">
        <f>+VLOOKUP($D6588,Sheet3!$B:$I,8,0)</f>
        <v>PROTIRE</v>
      </c>
      <c r="L6588" s="6" t="str">
        <f t="shared" si="514"/>
        <v>6.50-10LUG DTT 5 P13X NITRO PROTIRE</v>
      </c>
      <c r="M6588" s="12" t="s">
        <v>6595</v>
      </c>
      <c r="N6588" s="12" t="str">
        <f t="shared" si="513"/>
        <v>L2203</v>
      </c>
    </row>
    <row r="6589" spans="1:14">
      <c r="A6589" s="14" t="s">
        <v>6635</v>
      </c>
      <c r="B6589" s="6" t="str">
        <f t="shared" si="511"/>
        <v>L220313336</v>
      </c>
      <c r="C6589" s="12">
        <v>201396</v>
      </c>
      <c r="D6589" s="12" t="str">
        <f t="shared" si="512"/>
        <v>P-001396</v>
      </c>
      <c r="E6589" s="6" t="str">
        <f>+VLOOKUP($D6589,Sheet3!$B:$I,2,0)</f>
        <v>6.50-10</v>
      </c>
      <c r="F6589" s="6" t="str">
        <f>+VLOOKUP($D6589,Sheet3!$B:$I,3,0)</f>
        <v>LUG</v>
      </c>
      <c r="G6589" s="6" t="str">
        <f>+VLOOKUP($D6589,Sheet3!$B:$I,4,0)</f>
        <v>DTT</v>
      </c>
      <c r="H6589" s="6">
        <f>+VLOOKUP($D6589,Sheet3!$B:$I,5,0)</f>
        <v>5</v>
      </c>
      <c r="I6589" s="6" t="str">
        <f>+VLOOKUP($D6589,Sheet3!$B:$I,6,0)</f>
        <v>P13X</v>
      </c>
      <c r="J6589" s="6" t="str">
        <f>+VLOOKUP($D6589,Sheet3!$B:$I,7,0)</f>
        <v>NITRO</v>
      </c>
      <c r="K6589" s="6" t="str">
        <f>+VLOOKUP($D6589,Sheet3!$B:$I,8,0)</f>
        <v>-</v>
      </c>
      <c r="L6589" s="6" t="str">
        <f t="shared" si="514"/>
        <v>6.50-10LUG DTT 5 P13X NITRO -</v>
      </c>
      <c r="M6589" s="12" t="s">
        <v>6595</v>
      </c>
      <c r="N6589" s="12" t="str">
        <f t="shared" si="513"/>
        <v>L2203</v>
      </c>
    </row>
    <row r="6590" spans="1:14">
      <c r="A6590" s="14" t="s">
        <v>6636</v>
      </c>
      <c r="B6590" s="6" t="str">
        <f t="shared" si="511"/>
        <v>L220313381</v>
      </c>
      <c r="C6590" s="12">
        <v>201669</v>
      </c>
      <c r="D6590" s="12" t="str">
        <f t="shared" si="512"/>
        <v>P-001669</v>
      </c>
      <c r="E6590" s="6" t="str">
        <f>+VLOOKUP($D6590,Sheet3!$B:$I,2,0)</f>
        <v>6.00-9</v>
      </c>
      <c r="F6590" s="6" t="str">
        <f>+VLOOKUP($D6590,Sheet3!$B:$I,3,0)</f>
        <v>LUG</v>
      </c>
      <c r="G6590" s="6" t="str">
        <f>+VLOOKUP($D6590,Sheet3!$B:$I,4,0)</f>
        <v>NUMAPRIME</v>
      </c>
      <c r="H6590" s="6">
        <f>+VLOOKUP($D6590,Sheet3!$B:$I,5,0)</f>
        <v>4</v>
      </c>
      <c r="I6590" s="6" t="str">
        <f>+VLOOKUP($D6590,Sheet3!$B:$I,6,0)</f>
        <v>P13X</v>
      </c>
      <c r="J6590" s="6" t="str">
        <f>+VLOOKUP($D6590,Sheet3!$B:$I,7,0)</f>
        <v>TOTALSOURCE</v>
      </c>
      <c r="K6590" s="6" t="str">
        <f>+VLOOKUP($D6590,Sheet3!$B:$I,8,0)</f>
        <v>PREMIUM</v>
      </c>
      <c r="L6590" s="6" t="str">
        <f t="shared" si="514"/>
        <v>6.00-9LUG NUMAPRIME 4 P13X TOTALSOURCE PREMIUM</v>
      </c>
      <c r="M6590" s="12" t="s">
        <v>6595</v>
      </c>
      <c r="N6590" s="12" t="str">
        <f t="shared" si="513"/>
        <v>L2203</v>
      </c>
    </row>
    <row r="6591" spans="1:14">
      <c r="A6591" s="14" t="s">
        <v>6637</v>
      </c>
      <c r="B6591" s="6" t="str">
        <f t="shared" si="511"/>
        <v>L220313493</v>
      </c>
      <c r="C6591" s="12">
        <v>201669</v>
      </c>
      <c r="D6591" s="12" t="str">
        <f t="shared" si="512"/>
        <v>P-001669</v>
      </c>
      <c r="E6591" s="6" t="str">
        <f>+VLOOKUP($D6591,Sheet3!$B:$I,2,0)</f>
        <v>6.00-9</v>
      </c>
      <c r="F6591" s="6" t="str">
        <f>+VLOOKUP($D6591,Sheet3!$B:$I,3,0)</f>
        <v>LUG</v>
      </c>
      <c r="G6591" s="6" t="str">
        <f>+VLOOKUP($D6591,Sheet3!$B:$I,4,0)</f>
        <v>NUMAPRIME</v>
      </c>
      <c r="H6591" s="6">
        <f>+VLOOKUP($D6591,Sheet3!$B:$I,5,0)</f>
        <v>4</v>
      </c>
      <c r="I6591" s="6" t="str">
        <f>+VLOOKUP($D6591,Sheet3!$B:$I,6,0)</f>
        <v>P13X</v>
      </c>
      <c r="J6591" s="6" t="str">
        <f>+VLOOKUP($D6591,Sheet3!$B:$I,7,0)</f>
        <v>TOTALSOURCE</v>
      </c>
      <c r="K6591" s="6" t="str">
        <f>+VLOOKUP($D6591,Sheet3!$B:$I,8,0)</f>
        <v>PREMIUM</v>
      </c>
      <c r="L6591" s="6" t="str">
        <f t="shared" si="514"/>
        <v>6.00-9LUG NUMAPRIME 4 P13X TOTALSOURCE PREMIUM</v>
      </c>
      <c r="M6591" s="12" t="s">
        <v>6595</v>
      </c>
      <c r="N6591" s="12" t="str">
        <f t="shared" si="513"/>
        <v>L2203</v>
      </c>
    </row>
    <row r="6592" spans="1:14">
      <c r="A6592" s="14" t="s">
        <v>6638</v>
      </c>
      <c r="B6592" s="6" t="str">
        <f t="shared" si="511"/>
        <v>L220312560</v>
      </c>
      <c r="C6592" s="12">
        <v>201669</v>
      </c>
      <c r="D6592" s="12" t="str">
        <f t="shared" si="512"/>
        <v>P-001669</v>
      </c>
      <c r="E6592" s="6" t="str">
        <f>+VLOOKUP($D6592,Sheet3!$B:$I,2,0)</f>
        <v>6.00-9</v>
      </c>
      <c r="F6592" s="6" t="str">
        <f>+VLOOKUP($D6592,Sheet3!$B:$I,3,0)</f>
        <v>LUG</v>
      </c>
      <c r="G6592" s="6" t="str">
        <f>+VLOOKUP($D6592,Sheet3!$B:$I,4,0)</f>
        <v>NUMAPRIME</v>
      </c>
      <c r="H6592" s="6">
        <f>+VLOOKUP($D6592,Sheet3!$B:$I,5,0)</f>
        <v>4</v>
      </c>
      <c r="I6592" s="6" t="str">
        <f>+VLOOKUP($D6592,Sheet3!$B:$I,6,0)</f>
        <v>P13X</v>
      </c>
      <c r="J6592" s="6" t="str">
        <f>+VLOOKUP($D6592,Sheet3!$B:$I,7,0)</f>
        <v>TOTALSOURCE</v>
      </c>
      <c r="K6592" s="6" t="str">
        <f>+VLOOKUP($D6592,Sheet3!$B:$I,8,0)</f>
        <v>PREMIUM</v>
      </c>
      <c r="L6592" s="6" t="str">
        <f t="shared" si="514"/>
        <v>6.00-9LUG NUMAPRIME 4 P13X TOTALSOURCE PREMIUM</v>
      </c>
      <c r="M6592" s="12" t="s">
        <v>6595</v>
      </c>
      <c r="N6592" s="12" t="str">
        <f t="shared" si="513"/>
        <v>L2203</v>
      </c>
    </row>
    <row r="6593" spans="1:14">
      <c r="A6593" s="14" t="s">
        <v>6639</v>
      </c>
      <c r="B6593" s="6" t="str">
        <f t="shared" si="511"/>
        <v>L220313746</v>
      </c>
      <c r="C6593" s="12">
        <v>201425</v>
      </c>
      <c r="D6593" s="12" t="str">
        <f t="shared" si="512"/>
        <v>P-001425</v>
      </c>
      <c r="E6593" s="6" t="str">
        <f>+VLOOKUP($D6593,Sheet3!$B:$I,2,0)</f>
        <v>6.50-10</v>
      </c>
      <c r="F6593" s="6" t="str">
        <f>+VLOOKUP($D6593,Sheet3!$B:$I,3,0)</f>
        <v>LUG</v>
      </c>
      <c r="G6593" s="6" t="str">
        <f>+VLOOKUP($D6593,Sheet3!$B:$I,4,0)</f>
        <v>NUMAPRIME</v>
      </c>
      <c r="H6593" s="6">
        <f>+VLOOKUP($D6593,Sheet3!$B:$I,5,0)</f>
        <v>5</v>
      </c>
      <c r="I6593" s="6" t="str">
        <f>+VLOOKUP($D6593,Sheet3!$B:$I,6,0)</f>
        <v>P13X</v>
      </c>
      <c r="J6593" s="6" t="str">
        <f>+VLOOKUP($D6593,Sheet3!$B:$I,7,0)</f>
        <v>TOTALSOURCE</v>
      </c>
      <c r="K6593" s="6" t="str">
        <f>+VLOOKUP($D6593,Sheet3!$B:$I,8,0)</f>
        <v>PREMIUM</v>
      </c>
      <c r="L6593" s="6" t="str">
        <f t="shared" si="514"/>
        <v>6.50-10LUG NUMAPRIME 5 P13X TOTALSOURCE PREMIUM</v>
      </c>
      <c r="M6593" s="12" t="s">
        <v>6595</v>
      </c>
      <c r="N6593" s="12" t="str">
        <f t="shared" si="513"/>
        <v>L2203</v>
      </c>
    </row>
    <row r="6594" spans="1:14">
      <c r="A6594" s="14" t="s">
        <v>6640</v>
      </c>
      <c r="B6594" s="6" t="str">
        <f t="shared" si="511"/>
        <v>L220313565</v>
      </c>
      <c r="C6594" s="12">
        <v>201669</v>
      </c>
      <c r="D6594" s="12" t="str">
        <f t="shared" si="512"/>
        <v>P-001669</v>
      </c>
      <c r="E6594" s="6" t="str">
        <f>+VLOOKUP($D6594,Sheet3!$B:$I,2,0)</f>
        <v>6.00-9</v>
      </c>
      <c r="F6594" s="6" t="str">
        <f>+VLOOKUP($D6594,Sheet3!$B:$I,3,0)</f>
        <v>LUG</v>
      </c>
      <c r="G6594" s="6" t="str">
        <f>+VLOOKUP($D6594,Sheet3!$B:$I,4,0)</f>
        <v>NUMAPRIME</v>
      </c>
      <c r="H6594" s="6">
        <f>+VLOOKUP($D6594,Sheet3!$B:$I,5,0)</f>
        <v>4</v>
      </c>
      <c r="I6594" s="6" t="str">
        <f>+VLOOKUP($D6594,Sheet3!$B:$I,6,0)</f>
        <v>P13X</v>
      </c>
      <c r="J6594" s="6" t="str">
        <f>+VLOOKUP($D6594,Sheet3!$B:$I,7,0)</f>
        <v>TOTALSOURCE</v>
      </c>
      <c r="K6594" s="6" t="str">
        <f>+VLOOKUP($D6594,Sheet3!$B:$I,8,0)</f>
        <v>PREMIUM</v>
      </c>
      <c r="L6594" s="6" t="str">
        <f t="shared" si="514"/>
        <v>6.00-9LUG NUMAPRIME 4 P13X TOTALSOURCE PREMIUM</v>
      </c>
      <c r="M6594" s="12" t="s">
        <v>6595</v>
      </c>
      <c r="N6594" s="12" t="str">
        <f t="shared" si="513"/>
        <v>L2203</v>
      </c>
    </row>
    <row r="6595" spans="1:14">
      <c r="A6595" s="14" t="s">
        <v>6641</v>
      </c>
      <c r="B6595" s="6" t="str">
        <f t="shared" si="511"/>
        <v>L220313546</v>
      </c>
      <c r="C6595" s="12">
        <v>201414</v>
      </c>
      <c r="D6595" s="12" t="str">
        <f t="shared" si="512"/>
        <v>P-001414</v>
      </c>
      <c r="E6595" s="6" t="str">
        <f>+VLOOKUP($D6595,Sheet3!$B:$I,2,0)</f>
        <v>18X7-8</v>
      </c>
      <c r="F6595" s="6" t="str">
        <f>+VLOOKUP($D6595,Sheet3!$B:$I,3,0)</f>
        <v>LUG</v>
      </c>
      <c r="G6595" s="6" t="str">
        <f>+VLOOKUP($D6595,Sheet3!$B:$I,4,0)</f>
        <v>NUMAPRIME</v>
      </c>
      <c r="H6595" s="6">
        <f>+VLOOKUP($D6595,Sheet3!$B:$I,5,0)</f>
        <v>4.33</v>
      </c>
      <c r="I6595" s="6" t="str">
        <f>+VLOOKUP($D6595,Sheet3!$B:$I,6,0)</f>
        <v>P13X</v>
      </c>
      <c r="J6595" s="6" t="str">
        <f>+VLOOKUP($D6595,Sheet3!$B:$I,7,0)</f>
        <v>TOTALSOURCE</v>
      </c>
      <c r="K6595" s="6" t="str">
        <f>+VLOOKUP($D6595,Sheet3!$B:$I,8,0)</f>
        <v>PREMIUM</v>
      </c>
      <c r="L6595" s="6" t="str">
        <f t="shared" si="514"/>
        <v>18X7-8LUG NUMAPRIME 4.33 P13X TOTALSOURCE PREMIUM</v>
      </c>
      <c r="M6595" s="12" t="s">
        <v>6595</v>
      </c>
      <c r="N6595" s="12" t="str">
        <f t="shared" si="513"/>
        <v>L2203</v>
      </c>
    </row>
    <row r="6596" spans="1:14">
      <c r="A6596" s="14" t="s">
        <v>6642</v>
      </c>
      <c r="B6596" s="6" t="str">
        <f t="shared" si="511"/>
        <v>L220313547</v>
      </c>
      <c r="C6596" s="12">
        <v>202364</v>
      </c>
      <c r="D6596" s="12" t="str">
        <f t="shared" si="512"/>
        <v>P-002364</v>
      </c>
      <c r="E6596" s="6" t="str">
        <f>+VLOOKUP($D6596,Sheet3!$B:$I,2,0)</f>
        <v>18X7-8</v>
      </c>
      <c r="F6596" s="6" t="str">
        <f>+VLOOKUP($D6596,Sheet3!$B:$I,3,0)</f>
        <v>LUG</v>
      </c>
      <c r="G6596" s="6" t="str">
        <f>+VLOOKUP($D6596,Sheet3!$B:$I,4,0)</f>
        <v>NUMAPRIME</v>
      </c>
      <c r="H6596" s="6">
        <f>+VLOOKUP($D6596,Sheet3!$B:$I,5,0)</f>
        <v>4.33</v>
      </c>
      <c r="I6596" s="6" t="str">
        <f>+VLOOKUP($D6596,Sheet3!$B:$I,6,0)</f>
        <v>P134</v>
      </c>
      <c r="J6596" s="6" t="str">
        <f>+VLOOKUP($D6596,Sheet3!$B:$I,7,0)</f>
        <v>TOTALSOURCE</v>
      </c>
      <c r="K6596" s="6" t="str">
        <f>+VLOOKUP($D6596,Sheet3!$B:$I,8,0)</f>
        <v>PREMIUM</v>
      </c>
      <c r="L6596" s="6" t="str">
        <f t="shared" si="514"/>
        <v>18X7-8LUG NUMAPRIME 4.33 P134 TOTALSOURCE PREMIUM</v>
      </c>
      <c r="M6596" s="12" t="s">
        <v>6595</v>
      </c>
      <c r="N6596" s="12" t="str">
        <f t="shared" si="513"/>
        <v>L2203</v>
      </c>
    </row>
    <row r="6597" spans="1:14">
      <c r="A6597" s="14" t="s">
        <v>6643</v>
      </c>
      <c r="B6597" s="6" t="str">
        <f t="shared" si="511"/>
        <v>L220313313</v>
      </c>
      <c r="C6597" s="12">
        <v>201414</v>
      </c>
      <c r="D6597" s="12" t="str">
        <f t="shared" si="512"/>
        <v>P-001414</v>
      </c>
      <c r="E6597" s="6" t="str">
        <f>+VLOOKUP($D6597,Sheet3!$B:$I,2,0)</f>
        <v>18X7-8</v>
      </c>
      <c r="F6597" s="6" t="str">
        <f>+VLOOKUP($D6597,Sheet3!$B:$I,3,0)</f>
        <v>LUG</v>
      </c>
      <c r="G6597" s="6" t="str">
        <f>+VLOOKUP($D6597,Sheet3!$B:$I,4,0)</f>
        <v>NUMAPRIME</v>
      </c>
      <c r="H6597" s="6">
        <f>+VLOOKUP($D6597,Sheet3!$B:$I,5,0)</f>
        <v>4.33</v>
      </c>
      <c r="I6597" s="6" t="str">
        <f>+VLOOKUP($D6597,Sheet3!$B:$I,6,0)</f>
        <v>P13X</v>
      </c>
      <c r="J6597" s="6" t="str">
        <f>+VLOOKUP($D6597,Sheet3!$B:$I,7,0)</f>
        <v>TOTALSOURCE</v>
      </c>
      <c r="K6597" s="6" t="str">
        <f>+VLOOKUP($D6597,Sheet3!$B:$I,8,0)</f>
        <v>PREMIUM</v>
      </c>
      <c r="L6597" s="6" t="str">
        <f t="shared" si="514"/>
        <v>18X7-8LUG NUMAPRIME 4.33 P13X TOTALSOURCE PREMIUM</v>
      </c>
      <c r="M6597" s="12" t="s">
        <v>6595</v>
      </c>
      <c r="N6597" s="12" t="str">
        <f t="shared" si="513"/>
        <v>L2203</v>
      </c>
    </row>
    <row r="6598" spans="1:14">
      <c r="A6598" s="14" t="s">
        <v>6644</v>
      </c>
      <c r="B6598" s="6" t="str">
        <f t="shared" si="511"/>
        <v>L220313398</v>
      </c>
      <c r="C6598" s="12">
        <v>202364</v>
      </c>
      <c r="D6598" s="12" t="str">
        <f t="shared" si="512"/>
        <v>P-002364</v>
      </c>
      <c r="E6598" s="6" t="str">
        <f>+VLOOKUP($D6598,Sheet3!$B:$I,2,0)</f>
        <v>18X7-8</v>
      </c>
      <c r="F6598" s="6" t="str">
        <f>+VLOOKUP($D6598,Sheet3!$B:$I,3,0)</f>
        <v>LUG</v>
      </c>
      <c r="G6598" s="6" t="str">
        <f>+VLOOKUP($D6598,Sheet3!$B:$I,4,0)</f>
        <v>NUMAPRIME</v>
      </c>
      <c r="H6598" s="6">
        <f>+VLOOKUP($D6598,Sheet3!$B:$I,5,0)</f>
        <v>4.33</v>
      </c>
      <c r="I6598" s="6" t="str">
        <f>+VLOOKUP($D6598,Sheet3!$B:$I,6,0)</f>
        <v>P134</v>
      </c>
      <c r="J6598" s="6" t="str">
        <f>+VLOOKUP($D6598,Sheet3!$B:$I,7,0)</f>
        <v>TOTALSOURCE</v>
      </c>
      <c r="K6598" s="6" t="str">
        <f>+VLOOKUP($D6598,Sheet3!$B:$I,8,0)</f>
        <v>PREMIUM</v>
      </c>
      <c r="L6598" s="6" t="str">
        <f t="shared" si="514"/>
        <v>18X7-8LUG NUMAPRIME 4.33 P134 TOTALSOURCE PREMIUM</v>
      </c>
      <c r="M6598" s="12" t="s">
        <v>6595</v>
      </c>
      <c r="N6598" s="12" t="str">
        <f t="shared" si="513"/>
        <v>L2203</v>
      </c>
    </row>
    <row r="6599" spans="1:14">
      <c r="A6599" s="14" t="s">
        <v>6645</v>
      </c>
      <c r="B6599" s="6" t="str">
        <f t="shared" si="511"/>
        <v>L220313410</v>
      </c>
      <c r="C6599" s="12">
        <v>201396</v>
      </c>
      <c r="D6599" s="12" t="str">
        <f t="shared" si="512"/>
        <v>P-001396</v>
      </c>
      <c r="E6599" s="6" t="str">
        <f>+VLOOKUP($D6599,Sheet3!$B:$I,2,0)</f>
        <v>6.50-10</v>
      </c>
      <c r="F6599" s="6" t="str">
        <f>+VLOOKUP($D6599,Sheet3!$B:$I,3,0)</f>
        <v>LUG</v>
      </c>
      <c r="G6599" s="6" t="str">
        <f>+VLOOKUP($D6599,Sheet3!$B:$I,4,0)</f>
        <v>DTT</v>
      </c>
      <c r="H6599" s="6">
        <f>+VLOOKUP($D6599,Sheet3!$B:$I,5,0)</f>
        <v>5</v>
      </c>
      <c r="I6599" s="6" t="str">
        <f>+VLOOKUP($D6599,Sheet3!$B:$I,6,0)</f>
        <v>P13X</v>
      </c>
      <c r="J6599" s="6" t="str">
        <f>+VLOOKUP($D6599,Sheet3!$B:$I,7,0)</f>
        <v>NITRO</v>
      </c>
      <c r="K6599" s="6" t="str">
        <f>+VLOOKUP($D6599,Sheet3!$B:$I,8,0)</f>
        <v>-</v>
      </c>
      <c r="L6599" s="6" t="str">
        <f t="shared" si="514"/>
        <v>6.50-10LUG DTT 5 P13X NITRO -</v>
      </c>
      <c r="M6599" s="12" t="s">
        <v>6595</v>
      </c>
      <c r="N6599" s="12" t="str">
        <f t="shared" si="513"/>
        <v>L2203</v>
      </c>
    </row>
    <row r="6600" spans="1:14">
      <c r="A6600" s="14" t="s">
        <v>6646</v>
      </c>
      <c r="B6600" s="6" t="str">
        <f t="shared" si="511"/>
        <v>L220313128</v>
      </c>
      <c r="C6600" s="12">
        <v>188819</v>
      </c>
      <c r="D6600" s="12" t="str">
        <f t="shared" si="512"/>
        <v>P-188819</v>
      </c>
      <c r="E6600" s="6" t="str">
        <f>+VLOOKUP($D6600,Sheet3!$B:$I,2,0)</f>
        <v>7.00-12</v>
      </c>
      <c r="F6600" s="6" t="str">
        <f>+VLOOKUP($D6600,Sheet3!$B:$I,3,0)</f>
        <v>LUG</v>
      </c>
      <c r="G6600" s="6" t="str">
        <f>+VLOOKUP($D6600,Sheet3!$B:$I,4,0)</f>
        <v>NUMAPRIME</v>
      </c>
      <c r="H6600" s="6">
        <f>+VLOOKUP($D6600,Sheet3!$B:$I,5,0)</f>
        <v>5</v>
      </c>
      <c r="I6600" s="6" t="str">
        <f>+VLOOKUP($D6600,Sheet3!$B:$I,6,0)</f>
        <v>P13X</v>
      </c>
      <c r="J6600" s="6" t="str">
        <f>+VLOOKUP($D6600,Sheet3!$B:$I,7,0)</f>
        <v>NUMAPRIME</v>
      </c>
      <c r="K6600" s="6" t="str">
        <f>+VLOOKUP($D6600,Sheet3!$B:$I,8,0)</f>
        <v>PREMIUM</v>
      </c>
      <c r="L6600" s="6" t="str">
        <f t="shared" si="514"/>
        <v>7.00-12LUG NUMAPRIME 5 P13X NUMAPRIME PREMIUM</v>
      </c>
      <c r="M6600" s="12" t="s">
        <v>6595</v>
      </c>
      <c r="N6600" s="12" t="str">
        <f t="shared" si="513"/>
        <v>L2203</v>
      </c>
    </row>
    <row r="6601" spans="1:14">
      <c r="A6601" s="14" t="s">
        <v>6647</v>
      </c>
      <c r="B6601" s="6" t="str">
        <f t="shared" si="511"/>
        <v>L220313160</v>
      </c>
      <c r="C6601" s="12">
        <v>188820</v>
      </c>
      <c r="D6601" s="12" t="str">
        <f t="shared" si="512"/>
        <v>P-188820</v>
      </c>
      <c r="E6601" s="6" t="str">
        <f>+VLOOKUP($D6601,Sheet3!$B:$I,2,0)</f>
        <v>7.00-12</v>
      </c>
      <c r="F6601" s="6" t="str">
        <f>+VLOOKUP($D6601,Sheet3!$B:$I,3,0)</f>
        <v>LUG</v>
      </c>
      <c r="G6601" s="6" t="str">
        <f>+VLOOKUP($D6601,Sheet3!$B:$I,4,0)</f>
        <v>NUMAPRIME</v>
      </c>
      <c r="H6601" s="6">
        <f>+VLOOKUP($D6601,Sheet3!$B:$I,5,0)</f>
        <v>5</v>
      </c>
      <c r="I6601" s="6" t="str">
        <f>+VLOOKUP($D6601,Sheet3!$B:$I,6,0)</f>
        <v>P134</v>
      </c>
      <c r="J6601" s="6" t="str">
        <f>+VLOOKUP($D6601,Sheet3!$B:$I,7,0)</f>
        <v>NUMAPRIME</v>
      </c>
      <c r="K6601" s="6" t="str">
        <f>+VLOOKUP($D6601,Sheet3!$B:$I,8,0)</f>
        <v>PREMIUM</v>
      </c>
      <c r="L6601" s="6" t="str">
        <f t="shared" si="514"/>
        <v>7.00-12LUG NUMAPRIME 5 P134 NUMAPRIME PREMIUM</v>
      </c>
      <c r="M6601" s="12" t="s">
        <v>6595</v>
      </c>
      <c r="N6601" s="12" t="str">
        <f t="shared" si="513"/>
        <v>L2203</v>
      </c>
    </row>
    <row r="6602" spans="1:14">
      <c r="A6602" s="14" t="s">
        <v>6648</v>
      </c>
      <c r="B6602" s="6" t="str">
        <f t="shared" si="511"/>
        <v>L220313768</v>
      </c>
      <c r="C6602" s="12">
        <v>188820</v>
      </c>
      <c r="D6602" s="12" t="str">
        <f t="shared" si="512"/>
        <v>P-188820</v>
      </c>
      <c r="E6602" s="6" t="str">
        <f>+VLOOKUP($D6602,Sheet3!$B:$I,2,0)</f>
        <v>7.00-12</v>
      </c>
      <c r="F6602" s="6" t="str">
        <f>+VLOOKUP($D6602,Sheet3!$B:$I,3,0)</f>
        <v>LUG</v>
      </c>
      <c r="G6602" s="6" t="str">
        <f>+VLOOKUP($D6602,Sheet3!$B:$I,4,0)</f>
        <v>NUMAPRIME</v>
      </c>
      <c r="H6602" s="6">
        <f>+VLOOKUP($D6602,Sheet3!$B:$I,5,0)</f>
        <v>5</v>
      </c>
      <c r="I6602" s="6" t="str">
        <f>+VLOOKUP($D6602,Sheet3!$B:$I,6,0)</f>
        <v>P134</v>
      </c>
      <c r="J6602" s="6" t="str">
        <f>+VLOOKUP($D6602,Sheet3!$B:$I,7,0)</f>
        <v>NUMAPRIME</v>
      </c>
      <c r="K6602" s="6" t="str">
        <f>+VLOOKUP($D6602,Sheet3!$B:$I,8,0)</f>
        <v>PREMIUM</v>
      </c>
      <c r="L6602" s="6" t="str">
        <f t="shared" si="514"/>
        <v>7.00-12LUG NUMAPRIME 5 P134 NUMAPRIME PREMIUM</v>
      </c>
      <c r="M6602" s="12" t="s">
        <v>6595</v>
      </c>
      <c r="N6602" s="12" t="str">
        <f t="shared" si="513"/>
        <v>L2203</v>
      </c>
    </row>
    <row r="6603" spans="1:14">
      <c r="A6603" s="14" t="s">
        <v>6649</v>
      </c>
      <c r="B6603" s="6" t="str">
        <f t="shared" si="511"/>
        <v>L220313677</v>
      </c>
      <c r="C6603" s="12">
        <v>188819</v>
      </c>
      <c r="D6603" s="12" t="str">
        <f t="shared" si="512"/>
        <v>P-188819</v>
      </c>
      <c r="E6603" s="6" t="str">
        <f>+VLOOKUP($D6603,Sheet3!$B:$I,2,0)</f>
        <v>7.00-12</v>
      </c>
      <c r="F6603" s="6" t="str">
        <f>+VLOOKUP($D6603,Sheet3!$B:$I,3,0)</f>
        <v>LUG</v>
      </c>
      <c r="G6603" s="6" t="str">
        <f>+VLOOKUP($D6603,Sheet3!$B:$I,4,0)</f>
        <v>NUMAPRIME</v>
      </c>
      <c r="H6603" s="6">
        <f>+VLOOKUP($D6603,Sheet3!$B:$I,5,0)</f>
        <v>5</v>
      </c>
      <c r="I6603" s="6" t="str">
        <f>+VLOOKUP($D6603,Sheet3!$B:$I,6,0)</f>
        <v>P13X</v>
      </c>
      <c r="J6603" s="6" t="str">
        <f>+VLOOKUP($D6603,Sheet3!$B:$I,7,0)</f>
        <v>NUMAPRIME</v>
      </c>
      <c r="K6603" s="6" t="str">
        <f>+VLOOKUP($D6603,Sheet3!$B:$I,8,0)</f>
        <v>PREMIUM</v>
      </c>
      <c r="L6603" s="6" t="str">
        <f t="shared" si="514"/>
        <v>7.00-12LUG NUMAPRIME 5 P13X NUMAPRIME PREMIUM</v>
      </c>
      <c r="M6603" s="12" t="s">
        <v>6595</v>
      </c>
      <c r="N6603" s="12" t="str">
        <f t="shared" si="513"/>
        <v>L2203</v>
      </c>
    </row>
    <row r="6604" spans="1:14">
      <c r="A6604" s="14" t="s">
        <v>6650</v>
      </c>
      <c r="B6604" s="6" t="str">
        <f t="shared" si="511"/>
        <v>L220313678</v>
      </c>
      <c r="C6604" s="12">
        <v>188819</v>
      </c>
      <c r="D6604" s="12" t="str">
        <f t="shared" si="512"/>
        <v>P-188819</v>
      </c>
      <c r="E6604" s="6" t="str">
        <f>+VLOOKUP($D6604,Sheet3!$B:$I,2,0)</f>
        <v>7.00-12</v>
      </c>
      <c r="F6604" s="6" t="str">
        <f>+VLOOKUP($D6604,Sheet3!$B:$I,3,0)</f>
        <v>LUG</v>
      </c>
      <c r="G6604" s="6" t="str">
        <f>+VLOOKUP($D6604,Sheet3!$B:$I,4,0)</f>
        <v>NUMAPRIME</v>
      </c>
      <c r="H6604" s="6">
        <f>+VLOOKUP($D6604,Sheet3!$B:$I,5,0)</f>
        <v>5</v>
      </c>
      <c r="I6604" s="6" t="str">
        <f>+VLOOKUP($D6604,Sheet3!$B:$I,6,0)</f>
        <v>P13X</v>
      </c>
      <c r="J6604" s="6" t="str">
        <f>+VLOOKUP($D6604,Sheet3!$B:$I,7,0)</f>
        <v>NUMAPRIME</v>
      </c>
      <c r="K6604" s="6" t="str">
        <f>+VLOOKUP($D6604,Sheet3!$B:$I,8,0)</f>
        <v>PREMIUM</v>
      </c>
      <c r="L6604" s="6" t="str">
        <f t="shared" si="514"/>
        <v>7.00-12LUG NUMAPRIME 5 P13X NUMAPRIME PREMIUM</v>
      </c>
      <c r="M6604" s="12" t="s">
        <v>6595</v>
      </c>
      <c r="N6604" s="12" t="str">
        <f t="shared" si="513"/>
        <v>L2203</v>
      </c>
    </row>
    <row r="6605" spans="1:14">
      <c r="A6605" s="14" t="s">
        <v>6651</v>
      </c>
      <c r="B6605" s="6" t="str">
        <f t="shared" si="511"/>
        <v>L220313740</v>
      </c>
      <c r="C6605" s="12">
        <v>251047</v>
      </c>
      <c r="D6605" s="12" t="str">
        <f t="shared" si="512"/>
        <v>P-051047</v>
      </c>
      <c r="E6605" s="6" t="str">
        <f>+VLOOKUP($D6605,Sheet3!$B:$I,2,0)</f>
        <v>7.00-12</v>
      </c>
      <c r="F6605" s="6" t="str">
        <f>+VLOOKUP($D6605,Sheet3!$B:$I,3,0)</f>
        <v>LUG</v>
      </c>
      <c r="G6605" s="6" t="str">
        <f>+VLOOKUP($D6605,Sheet3!$B:$I,4,0)</f>
        <v>NUMA</v>
      </c>
      <c r="H6605" s="6">
        <f>+VLOOKUP($D6605,Sheet3!$B:$I,5,0)</f>
        <v>5</v>
      </c>
      <c r="I6605" s="6" t="str">
        <f>+VLOOKUP($D6605,Sheet3!$B:$I,6,0)</f>
        <v>M12X</v>
      </c>
      <c r="J6605" s="6" t="str">
        <f>+VLOOKUP($D6605,Sheet3!$B:$I,7,0)</f>
        <v>NUMA</v>
      </c>
      <c r="K6605" s="6" t="str">
        <f>+VLOOKUP($D6605,Sheet3!$B:$I,8,0)</f>
        <v>FORTE</v>
      </c>
      <c r="L6605" s="6" t="str">
        <f t="shared" si="514"/>
        <v>7.00-12LUG NUMA 5 M12X NUMA FORTE</v>
      </c>
      <c r="M6605" s="12" t="s">
        <v>6595</v>
      </c>
      <c r="N6605" s="12" t="str">
        <f t="shared" si="513"/>
        <v>L2203</v>
      </c>
    </row>
    <row r="6606" spans="1:14">
      <c r="A6606" s="14" t="s">
        <v>6652</v>
      </c>
      <c r="B6606" s="6" t="str">
        <f t="shared" si="511"/>
        <v>L220313798</v>
      </c>
      <c r="C6606" s="12">
        <v>188819</v>
      </c>
      <c r="D6606" s="12" t="str">
        <f t="shared" si="512"/>
        <v>P-188819</v>
      </c>
      <c r="E6606" s="6" t="str">
        <f>+VLOOKUP($D6606,Sheet3!$B:$I,2,0)</f>
        <v>7.00-12</v>
      </c>
      <c r="F6606" s="6" t="str">
        <f>+VLOOKUP($D6606,Sheet3!$B:$I,3,0)</f>
        <v>LUG</v>
      </c>
      <c r="G6606" s="6" t="str">
        <f>+VLOOKUP($D6606,Sheet3!$B:$I,4,0)</f>
        <v>NUMAPRIME</v>
      </c>
      <c r="H6606" s="6">
        <f>+VLOOKUP($D6606,Sheet3!$B:$I,5,0)</f>
        <v>5</v>
      </c>
      <c r="I6606" s="6" t="str">
        <f>+VLOOKUP($D6606,Sheet3!$B:$I,6,0)</f>
        <v>P13X</v>
      </c>
      <c r="J6606" s="6" t="str">
        <f>+VLOOKUP($D6606,Sheet3!$B:$I,7,0)</f>
        <v>NUMAPRIME</v>
      </c>
      <c r="K6606" s="6" t="str">
        <f>+VLOOKUP($D6606,Sheet3!$B:$I,8,0)</f>
        <v>PREMIUM</v>
      </c>
      <c r="L6606" s="6" t="str">
        <f t="shared" si="514"/>
        <v>7.00-12LUG NUMAPRIME 5 P13X NUMAPRIME PREMIUM</v>
      </c>
      <c r="M6606" s="12" t="s">
        <v>6595</v>
      </c>
      <c r="N6606" s="12" t="str">
        <f t="shared" si="513"/>
        <v>L2203</v>
      </c>
    </row>
    <row r="6607" spans="1:14">
      <c r="A6607" s="14" t="s">
        <v>6653</v>
      </c>
      <c r="B6607" s="6" t="str">
        <f t="shared" si="511"/>
        <v>L220313796</v>
      </c>
      <c r="C6607" s="12">
        <v>188819</v>
      </c>
      <c r="D6607" s="12" t="str">
        <f t="shared" si="512"/>
        <v>P-188819</v>
      </c>
      <c r="E6607" s="6" t="str">
        <f>+VLOOKUP($D6607,Sheet3!$B:$I,2,0)</f>
        <v>7.00-12</v>
      </c>
      <c r="F6607" s="6" t="str">
        <f>+VLOOKUP($D6607,Sheet3!$B:$I,3,0)</f>
        <v>LUG</v>
      </c>
      <c r="G6607" s="6" t="str">
        <f>+VLOOKUP($D6607,Sheet3!$B:$I,4,0)</f>
        <v>NUMAPRIME</v>
      </c>
      <c r="H6607" s="6">
        <f>+VLOOKUP($D6607,Sheet3!$B:$I,5,0)</f>
        <v>5</v>
      </c>
      <c r="I6607" s="6" t="str">
        <f>+VLOOKUP($D6607,Sheet3!$B:$I,6,0)</f>
        <v>P13X</v>
      </c>
      <c r="J6607" s="6" t="str">
        <f>+VLOOKUP($D6607,Sheet3!$B:$I,7,0)</f>
        <v>NUMAPRIME</v>
      </c>
      <c r="K6607" s="6" t="str">
        <f>+VLOOKUP($D6607,Sheet3!$B:$I,8,0)</f>
        <v>PREMIUM</v>
      </c>
      <c r="L6607" s="6" t="str">
        <f t="shared" si="514"/>
        <v>7.00-12LUG NUMAPRIME 5 P13X NUMAPRIME PREMIUM</v>
      </c>
      <c r="M6607" s="12" t="s">
        <v>6595</v>
      </c>
      <c r="N6607" s="12" t="str">
        <f t="shared" si="513"/>
        <v>L2203</v>
      </c>
    </row>
    <row r="6608" spans="1:14">
      <c r="A6608" s="14" t="s">
        <v>6654</v>
      </c>
      <c r="B6608" s="6" t="str">
        <f t="shared" si="511"/>
        <v>L220313769</v>
      </c>
      <c r="C6608" s="12">
        <v>248936</v>
      </c>
      <c r="D6608" s="12" t="str">
        <f t="shared" si="512"/>
        <v>P-048936</v>
      </c>
      <c r="E6608" s="6" t="str">
        <f>+VLOOKUP($D6608,Sheet3!$B:$I,2,0)</f>
        <v>7.00-15</v>
      </c>
      <c r="F6608" s="6" t="str">
        <f>+VLOOKUP($D6608,Sheet3!$B:$I,3,0)</f>
        <v>LUG</v>
      </c>
      <c r="G6608" s="6" t="str">
        <f>+VLOOKUP($D6608,Sheet3!$B:$I,4,0)</f>
        <v>NUMA</v>
      </c>
      <c r="H6608" s="6">
        <f>+VLOOKUP($D6608,Sheet3!$B:$I,5,0)</f>
        <v>5.5</v>
      </c>
      <c r="I6608" s="6" t="str">
        <f>+VLOOKUP($D6608,Sheet3!$B:$I,6,0)</f>
        <v>M12X</v>
      </c>
      <c r="J6608" s="6" t="str">
        <f>+VLOOKUP($D6608,Sheet3!$B:$I,7,0)</f>
        <v>NUMA</v>
      </c>
      <c r="K6608" s="6" t="str">
        <f>+VLOOKUP($D6608,Sheet3!$B:$I,8,0)</f>
        <v>FORTE</v>
      </c>
      <c r="L6608" s="6" t="str">
        <f t="shared" si="514"/>
        <v>7.00-15LUG NUMA 5.5 M12X NUMA FORTE</v>
      </c>
      <c r="M6608" s="12" t="s">
        <v>6595</v>
      </c>
      <c r="N6608" s="12" t="str">
        <f t="shared" si="513"/>
        <v>L2203</v>
      </c>
    </row>
    <row r="6609" spans="1:14">
      <c r="A6609" s="14" t="s">
        <v>6655</v>
      </c>
      <c r="B6609" s="6" t="str">
        <f t="shared" si="511"/>
        <v>L220313281</v>
      </c>
      <c r="C6609" s="12">
        <v>248936</v>
      </c>
      <c r="D6609" s="12" t="str">
        <f t="shared" si="512"/>
        <v>P-048936</v>
      </c>
      <c r="E6609" s="6" t="str">
        <f>+VLOOKUP($D6609,Sheet3!$B:$I,2,0)</f>
        <v>7.00-15</v>
      </c>
      <c r="F6609" s="6" t="str">
        <f>+VLOOKUP($D6609,Sheet3!$B:$I,3,0)</f>
        <v>LUG</v>
      </c>
      <c r="G6609" s="6" t="str">
        <f>+VLOOKUP($D6609,Sheet3!$B:$I,4,0)</f>
        <v>NUMA</v>
      </c>
      <c r="H6609" s="6">
        <f>+VLOOKUP($D6609,Sheet3!$B:$I,5,0)</f>
        <v>5.5</v>
      </c>
      <c r="I6609" s="6" t="str">
        <f>+VLOOKUP($D6609,Sheet3!$B:$I,6,0)</f>
        <v>M12X</v>
      </c>
      <c r="J6609" s="6" t="str">
        <f>+VLOOKUP($D6609,Sheet3!$B:$I,7,0)</f>
        <v>NUMA</v>
      </c>
      <c r="K6609" s="6" t="str">
        <f>+VLOOKUP($D6609,Sheet3!$B:$I,8,0)</f>
        <v>FORTE</v>
      </c>
      <c r="L6609" s="6" t="str">
        <f t="shared" si="514"/>
        <v>7.00-15LUG NUMA 5.5 M12X NUMA FORTE</v>
      </c>
      <c r="M6609" s="12" t="s">
        <v>6595</v>
      </c>
      <c r="N6609" s="12" t="str">
        <f t="shared" si="513"/>
        <v>L2203</v>
      </c>
    </row>
    <row r="6610" spans="1:14">
      <c r="A6610" s="14" t="s">
        <v>6656</v>
      </c>
      <c r="B6610" s="6" t="str">
        <f t="shared" si="511"/>
        <v>L220313412</v>
      </c>
      <c r="C6610" s="12">
        <v>248936</v>
      </c>
      <c r="D6610" s="12" t="str">
        <f t="shared" si="512"/>
        <v>P-048936</v>
      </c>
      <c r="E6610" s="6" t="str">
        <f>+VLOOKUP($D6610,Sheet3!$B:$I,2,0)</f>
        <v>7.00-15</v>
      </c>
      <c r="F6610" s="6" t="str">
        <f>+VLOOKUP($D6610,Sheet3!$B:$I,3,0)</f>
        <v>LUG</v>
      </c>
      <c r="G6610" s="6" t="str">
        <f>+VLOOKUP($D6610,Sheet3!$B:$I,4,0)</f>
        <v>NUMA</v>
      </c>
      <c r="H6610" s="6">
        <f>+VLOOKUP($D6610,Sheet3!$B:$I,5,0)</f>
        <v>5.5</v>
      </c>
      <c r="I6610" s="6" t="str">
        <f>+VLOOKUP($D6610,Sheet3!$B:$I,6,0)</f>
        <v>M12X</v>
      </c>
      <c r="J6610" s="6" t="str">
        <f>+VLOOKUP($D6610,Sheet3!$B:$I,7,0)</f>
        <v>NUMA</v>
      </c>
      <c r="K6610" s="6" t="str">
        <f>+VLOOKUP($D6610,Sheet3!$B:$I,8,0)</f>
        <v>FORTE</v>
      </c>
      <c r="L6610" s="6" t="str">
        <f t="shared" si="514"/>
        <v>7.00-15LUG NUMA 5.5 M12X NUMA FORTE</v>
      </c>
      <c r="M6610" s="12" t="s">
        <v>6595</v>
      </c>
      <c r="N6610" s="12" t="str">
        <f t="shared" si="513"/>
        <v>L2203</v>
      </c>
    </row>
    <row r="6611" spans="1:14">
      <c r="A6611" s="14" t="s">
        <v>6657</v>
      </c>
      <c r="B6611" s="6" t="str">
        <f t="shared" si="511"/>
        <v>L220313162</v>
      </c>
      <c r="C6611" s="12">
        <v>248936</v>
      </c>
      <c r="D6611" s="12" t="str">
        <f t="shared" si="512"/>
        <v>P-048936</v>
      </c>
      <c r="E6611" s="6" t="str">
        <f>+VLOOKUP($D6611,Sheet3!$B:$I,2,0)</f>
        <v>7.00-15</v>
      </c>
      <c r="F6611" s="6" t="str">
        <f>+VLOOKUP($D6611,Sheet3!$B:$I,3,0)</f>
        <v>LUG</v>
      </c>
      <c r="G6611" s="6" t="str">
        <f>+VLOOKUP($D6611,Sheet3!$B:$I,4,0)</f>
        <v>NUMA</v>
      </c>
      <c r="H6611" s="6">
        <f>+VLOOKUP($D6611,Sheet3!$B:$I,5,0)</f>
        <v>5.5</v>
      </c>
      <c r="I6611" s="6" t="str">
        <f>+VLOOKUP($D6611,Sheet3!$B:$I,6,0)</f>
        <v>M12X</v>
      </c>
      <c r="J6611" s="6" t="str">
        <f>+VLOOKUP($D6611,Sheet3!$B:$I,7,0)</f>
        <v>NUMA</v>
      </c>
      <c r="K6611" s="6" t="str">
        <f>+VLOOKUP($D6611,Sheet3!$B:$I,8,0)</f>
        <v>FORTE</v>
      </c>
      <c r="L6611" s="6" t="str">
        <f t="shared" si="514"/>
        <v>7.00-15LUG NUMA 5.5 M12X NUMA FORTE</v>
      </c>
      <c r="M6611" s="12" t="s">
        <v>6595</v>
      </c>
      <c r="N6611" s="12" t="str">
        <f t="shared" si="513"/>
        <v>L2203</v>
      </c>
    </row>
    <row r="6612" spans="1:14">
      <c r="A6612" s="14" t="s">
        <v>6658</v>
      </c>
      <c r="B6612" s="6" t="str">
        <f t="shared" si="511"/>
        <v>L220312766</v>
      </c>
      <c r="C6612" s="12">
        <v>190025</v>
      </c>
      <c r="D6612" s="12" t="str">
        <f t="shared" si="512"/>
        <v>P-190025</v>
      </c>
      <c r="E6612" s="6" t="str">
        <f>+VLOOKUP($D6612,Sheet3!$B:$I,2,0)</f>
        <v>27X10-12WITHAPERTURE</v>
      </c>
      <c r="F6612" s="6" t="str">
        <f>+VLOOKUP($D6612,Sheet3!$B:$I,3,0)</f>
        <v>LUG</v>
      </c>
      <c r="G6612" s="6" t="str">
        <f>+VLOOKUP($D6612,Sheet3!$B:$I,4,0)</f>
        <v>SKS</v>
      </c>
      <c r="H6612" s="6">
        <f>+VLOOKUP($D6612,Sheet3!$B:$I,5,0)</f>
        <v>8</v>
      </c>
      <c r="I6612" s="6" t="str">
        <f>+VLOOKUP($D6612,Sheet3!$B:$I,6,0)</f>
        <v>SK24</v>
      </c>
      <c r="J6612" s="6" t="str">
        <f>+VLOOKUP($D6612,Sheet3!$B:$I,7,0)</f>
        <v>NUMA</v>
      </c>
      <c r="K6612" s="6" t="str">
        <f>+VLOOKUP($D6612,Sheet3!$B:$I,8,0)</f>
        <v>RIGHT</v>
      </c>
      <c r="L6612" s="6" t="str">
        <f t="shared" si="514"/>
        <v>27X10-12WITHAPERTURELUG SKS 8 SK24 NUMA RIGHT</v>
      </c>
      <c r="M6612" s="12" t="s">
        <v>6595</v>
      </c>
      <c r="N6612" s="12" t="str">
        <f t="shared" si="513"/>
        <v>L2203</v>
      </c>
    </row>
    <row r="6613" spans="1:14">
      <c r="A6613" s="14" t="s">
        <v>6659</v>
      </c>
      <c r="B6613" s="6" t="str">
        <f t="shared" si="511"/>
        <v>L220313154</v>
      </c>
      <c r="C6613" s="12">
        <v>190025</v>
      </c>
      <c r="D6613" s="12" t="str">
        <f t="shared" si="512"/>
        <v>P-190025</v>
      </c>
      <c r="E6613" s="6" t="str">
        <f>+VLOOKUP($D6613,Sheet3!$B:$I,2,0)</f>
        <v>27X10-12WITHAPERTURE</v>
      </c>
      <c r="F6613" s="6" t="str">
        <f>+VLOOKUP($D6613,Sheet3!$B:$I,3,0)</f>
        <v>LUG</v>
      </c>
      <c r="G6613" s="6" t="str">
        <f>+VLOOKUP($D6613,Sheet3!$B:$I,4,0)</f>
        <v>SKS</v>
      </c>
      <c r="H6613" s="6">
        <f>+VLOOKUP($D6613,Sheet3!$B:$I,5,0)</f>
        <v>8</v>
      </c>
      <c r="I6613" s="6" t="str">
        <f>+VLOOKUP($D6613,Sheet3!$B:$I,6,0)</f>
        <v>SK24</v>
      </c>
      <c r="J6613" s="6" t="str">
        <f>+VLOOKUP($D6613,Sheet3!$B:$I,7,0)</f>
        <v>NUMA</v>
      </c>
      <c r="K6613" s="6" t="str">
        <f>+VLOOKUP($D6613,Sheet3!$B:$I,8,0)</f>
        <v>RIGHT</v>
      </c>
      <c r="L6613" s="6" t="str">
        <f t="shared" si="514"/>
        <v>27X10-12WITHAPERTURELUG SKS 8 SK24 NUMA RIGHT</v>
      </c>
      <c r="M6613" s="12" t="s">
        <v>6595</v>
      </c>
      <c r="N6613" s="12" t="str">
        <f t="shared" si="513"/>
        <v>L2203</v>
      </c>
    </row>
    <row r="6614" spans="1:14">
      <c r="A6614" s="14" t="s">
        <v>6660</v>
      </c>
      <c r="B6614" s="6" t="str">
        <f t="shared" si="511"/>
        <v>L220313661</v>
      </c>
      <c r="C6614" s="12">
        <v>190045</v>
      </c>
      <c r="D6614" s="12" t="str">
        <f t="shared" si="512"/>
        <v>P-190045</v>
      </c>
      <c r="E6614" s="6" t="str">
        <f>+VLOOKUP($D6614,Sheet3!$B:$I,2,0)</f>
        <v>27X10-12WITHAPERTURE</v>
      </c>
      <c r="F6614" s="6" t="str">
        <f>+VLOOKUP($D6614,Sheet3!$B:$I,3,0)</f>
        <v>LUG</v>
      </c>
      <c r="G6614" s="6" t="str">
        <f>+VLOOKUP($D6614,Sheet3!$B:$I,4,0)</f>
        <v>SKS</v>
      </c>
      <c r="H6614" s="6">
        <f>+VLOOKUP($D6614,Sheet3!$B:$I,5,0)</f>
        <v>8</v>
      </c>
      <c r="I6614" s="6" t="str">
        <f>+VLOOKUP($D6614,Sheet3!$B:$I,6,0)</f>
        <v>SK24</v>
      </c>
      <c r="J6614" s="6" t="str">
        <f>+VLOOKUP($D6614,Sheet3!$B:$I,7,0)</f>
        <v>NUMA</v>
      </c>
      <c r="K6614" s="6" t="str">
        <f>+VLOOKUP($D6614,Sheet3!$B:$I,8,0)</f>
        <v>LEFT</v>
      </c>
      <c r="L6614" s="6" t="str">
        <f t="shared" si="514"/>
        <v>27X10-12WITHAPERTURELUG SKS 8 SK24 NUMA LEFT</v>
      </c>
      <c r="M6614" s="12" t="s">
        <v>6595</v>
      </c>
      <c r="N6614" s="12" t="str">
        <f t="shared" si="513"/>
        <v>L2203</v>
      </c>
    </row>
    <row r="6615" spans="1:14">
      <c r="A6615" s="14" t="s">
        <v>6661</v>
      </c>
      <c r="B6615" s="6" t="str">
        <f t="shared" si="511"/>
        <v>L220312957</v>
      </c>
      <c r="C6615" s="12">
        <v>202749</v>
      </c>
      <c r="D6615" s="12" t="str">
        <f t="shared" si="512"/>
        <v>P-002749</v>
      </c>
      <c r="E6615" s="6" t="str">
        <f>+VLOOKUP($D6615,Sheet3!$B:$I,2,0)</f>
        <v>2.50-15</v>
      </c>
      <c r="F6615" s="6" t="str">
        <f>+VLOOKUP($D6615,Sheet3!$B:$I,3,0)</f>
        <v>LUG</v>
      </c>
      <c r="G6615" s="6" t="str">
        <f>+VLOOKUP($D6615,Sheet3!$B:$I,4,0)</f>
        <v>NUMAPRIME</v>
      </c>
      <c r="H6615" s="6">
        <f>+VLOOKUP($D6615,Sheet3!$B:$I,5,0)</f>
        <v>7.5</v>
      </c>
      <c r="I6615" s="6" t="str">
        <f>+VLOOKUP($D6615,Sheet3!$B:$I,6,0)</f>
        <v>P13X</v>
      </c>
      <c r="J6615" s="6" t="str">
        <f>+VLOOKUP($D6615,Sheet3!$B:$I,7,0)</f>
        <v>TOTALSOURCE</v>
      </c>
      <c r="K6615" s="6" t="str">
        <f>+VLOOKUP($D6615,Sheet3!$B:$I,8,0)</f>
        <v>PREMIUM</v>
      </c>
      <c r="L6615" s="6" t="str">
        <f t="shared" si="514"/>
        <v>2.50-15LUG NUMAPRIME 7.5 P13X TOTALSOURCE PREMIUM</v>
      </c>
      <c r="M6615" s="12" t="s">
        <v>6595</v>
      </c>
      <c r="N6615" s="12" t="str">
        <f t="shared" si="513"/>
        <v>L2203</v>
      </c>
    </row>
    <row r="6616" spans="1:14">
      <c r="A6616" s="14" t="s">
        <v>6662</v>
      </c>
      <c r="B6616" s="6" t="str">
        <f t="shared" si="511"/>
        <v>L220313091</v>
      </c>
      <c r="C6616" s="12">
        <v>202749</v>
      </c>
      <c r="D6616" s="12" t="str">
        <f t="shared" si="512"/>
        <v>P-002749</v>
      </c>
      <c r="E6616" s="6" t="str">
        <f>+VLOOKUP($D6616,Sheet3!$B:$I,2,0)</f>
        <v>2.50-15</v>
      </c>
      <c r="F6616" s="6" t="str">
        <f>+VLOOKUP($D6616,Sheet3!$B:$I,3,0)</f>
        <v>LUG</v>
      </c>
      <c r="G6616" s="6" t="str">
        <f>+VLOOKUP($D6616,Sheet3!$B:$I,4,0)</f>
        <v>NUMAPRIME</v>
      </c>
      <c r="H6616" s="6">
        <f>+VLOOKUP($D6616,Sheet3!$B:$I,5,0)</f>
        <v>7.5</v>
      </c>
      <c r="I6616" s="6" t="str">
        <f>+VLOOKUP($D6616,Sheet3!$B:$I,6,0)</f>
        <v>P13X</v>
      </c>
      <c r="J6616" s="6" t="str">
        <f>+VLOOKUP($D6616,Sheet3!$B:$I,7,0)</f>
        <v>TOTALSOURCE</v>
      </c>
      <c r="K6616" s="6" t="str">
        <f>+VLOOKUP($D6616,Sheet3!$B:$I,8,0)</f>
        <v>PREMIUM</v>
      </c>
      <c r="L6616" s="6" t="str">
        <f t="shared" si="514"/>
        <v>2.50-15LUG NUMAPRIME 7.5 P13X TOTALSOURCE PREMIUM</v>
      </c>
      <c r="M6616" s="12" t="s">
        <v>6595</v>
      </c>
      <c r="N6616" s="12" t="str">
        <f t="shared" si="513"/>
        <v>L2203</v>
      </c>
    </row>
    <row r="6617" spans="1:14">
      <c r="A6617" s="14" t="s">
        <v>6663</v>
      </c>
      <c r="B6617" s="6" t="str">
        <f t="shared" si="511"/>
        <v>L220313670</v>
      </c>
      <c r="C6617" s="12">
        <v>203234</v>
      </c>
      <c r="D6617" s="12" t="str">
        <f t="shared" si="512"/>
        <v>P-003234</v>
      </c>
      <c r="E6617" s="6" t="str">
        <f>+VLOOKUP($D6617,Sheet3!$B:$I,2,0)</f>
        <v>2.50-15</v>
      </c>
      <c r="F6617" s="6" t="str">
        <f>+VLOOKUP($D6617,Sheet3!$B:$I,3,0)</f>
        <v>LUG</v>
      </c>
      <c r="G6617" s="6" t="str">
        <f>+VLOOKUP($D6617,Sheet3!$B:$I,4,0)</f>
        <v>NUMAPRIME</v>
      </c>
      <c r="H6617" s="6">
        <f>+VLOOKUP($D6617,Sheet3!$B:$I,5,0)</f>
        <v>7</v>
      </c>
      <c r="I6617" s="6" t="str">
        <f>+VLOOKUP($D6617,Sheet3!$B:$I,6,0)</f>
        <v>P134</v>
      </c>
      <c r="J6617" s="6" t="str">
        <f>+VLOOKUP($D6617,Sheet3!$B:$I,7,0)</f>
        <v>TOTALSOURCE</v>
      </c>
      <c r="K6617" s="6" t="str">
        <f>+VLOOKUP($D6617,Sheet3!$B:$I,8,0)</f>
        <v>PREMIUM</v>
      </c>
      <c r="L6617" s="6" t="str">
        <f t="shared" si="514"/>
        <v>2.50-15LUG NUMAPRIME 7 P134 TOTALSOURCE PREMIUM</v>
      </c>
      <c r="M6617" s="12" t="s">
        <v>6595</v>
      </c>
      <c r="N6617" s="12" t="str">
        <f t="shared" si="513"/>
        <v>L2203</v>
      </c>
    </row>
    <row r="6618" spans="1:14">
      <c r="A6618" s="14" t="s">
        <v>6664</v>
      </c>
      <c r="B6618" s="6" t="str">
        <f t="shared" si="511"/>
        <v>L220313216</v>
      </c>
      <c r="C6618" s="12">
        <v>202749</v>
      </c>
      <c r="D6618" s="12" t="str">
        <f t="shared" si="512"/>
        <v>P-002749</v>
      </c>
      <c r="E6618" s="6" t="str">
        <f>+VLOOKUP($D6618,Sheet3!$B:$I,2,0)</f>
        <v>2.50-15</v>
      </c>
      <c r="F6618" s="6" t="str">
        <f>+VLOOKUP($D6618,Sheet3!$B:$I,3,0)</f>
        <v>LUG</v>
      </c>
      <c r="G6618" s="6" t="str">
        <f>+VLOOKUP($D6618,Sheet3!$B:$I,4,0)</f>
        <v>NUMAPRIME</v>
      </c>
      <c r="H6618" s="6">
        <f>+VLOOKUP($D6618,Sheet3!$B:$I,5,0)</f>
        <v>7.5</v>
      </c>
      <c r="I6618" s="6" t="str">
        <f>+VLOOKUP($D6618,Sheet3!$B:$I,6,0)</f>
        <v>P13X</v>
      </c>
      <c r="J6618" s="6" t="str">
        <f>+VLOOKUP($D6618,Sheet3!$B:$I,7,0)</f>
        <v>TOTALSOURCE</v>
      </c>
      <c r="K6618" s="6" t="str">
        <f>+VLOOKUP($D6618,Sheet3!$B:$I,8,0)</f>
        <v>PREMIUM</v>
      </c>
      <c r="L6618" s="6" t="str">
        <f t="shared" si="514"/>
        <v>2.50-15LUG NUMAPRIME 7.5 P13X TOTALSOURCE PREMIUM</v>
      </c>
      <c r="M6618" s="12" t="s">
        <v>6595</v>
      </c>
      <c r="N6618" s="12" t="str">
        <f t="shared" si="513"/>
        <v>L2203</v>
      </c>
    </row>
    <row r="6619" spans="1:14">
      <c r="A6619" s="14" t="s">
        <v>6665</v>
      </c>
      <c r="B6619" s="6" t="str">
        <f t="shared" si="511"/>
        <v>L220313021</v>
      </c>
      <c r="C6619" s="12">
        <v>241278</v>
      </c>
      <c r="D6619" s="12" t="str">
        <f t="shared" si="512"/>
        <v>P-041278</v>
      </c>
      <c r="E6619" s="6" t="str">
        <f>+VLOOKUP($D6619,Sheet3!$B:$I,2,0)</f>
        <v>27X10-12NOAPT</v>
      </c>
      <c r="F6619" s="6" t="str">
        <f>+VLOOKUP($D6619,Sheet3!$B:$I,3,0)</f>
        <v>LUG</v>
      </c>
      <c r="G6619" s="6" t="str">
        <f>+VLOOKUP($D6619,Sheet3!$B:$I,4,0)</f>
        <v>NUMA</v>
      </c>
      <c r="H6619" s="6">
        <f>+VLOOKUP($D6619,Sheet3!$B:$I,5,0)</f>
        <v>8</v>
      </c>
      <c r="I6619" s="6" t="str">
        <f>+VLOOKUP($D6619,Sheet3!$B:$I,6,0)</f>
        <v>M124</v>
      </c>
      <c r="J6619" s="6" t="str">
        <f>+VLOOKUP($D6619,Sheet3!$B:$I,7,0)</f>
        <v>NUMA</v>
      </c>
      <c r="K6619" s="6" t="str">
        <f>+VLOOKUP($D6619,Sheet3!$B:$I,8,0)</f>
        <v>FORTE</v>
      </c>
      <c r="L6619" s="6" t="str">
        <f t="shared" si="514"/>
        <v>27X10-12NOAPTLUG NUMA 8 M124 NUMA FORTE</v>
      </c>
      <c r="M6619" s="12" t="s">
        <v>6595</v>
      </c>
      <c r="N6619" s="12" t="str">
        <f t="shared" si="513"/>
        <v>L2203</v>
      </c>
    </row>
    <row r="6620" spans="1:14">
      <c r="A6620" s="14" t="s">
        <v>6666</v>
      </c>
      <c r="B6620" s="6" t="str">
        <f t="shared" si="511"/>
        <v>L220313439</v>
      </c>
      <c r="C6620" s="12">
        <v>241278</v>
      </c>
      <c r="D6620" s="12" t="str">
        <f t="shared" si="512"/>
        <v>P-041278</v>
      </c>
      <c r="E6620" s="6" t="str">
        <f>+VLOOKUP($D6620,Sheet3!$B:$I,2,0)</f>
        <v>27X10-12NOAPT</v>
      </c>
      <c r="F6620" s="6" t="str">
        <f>+VLOOKUP($D6620,Sheet3!$B:$I,3,0)</f>
        <v>LUG</v>
      </c>
      <c r="G6620" s="6" t="str">
        <f>+VLOOKUP($D6620,Sheet3!$B:$I,4,0)</f>
        <v>NUMA</v>
      </c>
      <c r="H6620" s="6">
        <f>+VLOOKUP($D6620,Sheet3!$B:$I,5,0)</f>
        <v>8</v>
      </c>
      <c r="I6620" s="6" t="str">
        <f>+VLOOKUP($D6620,Sheet3!$B:$I,6,0)</f>
        <v>M124</v>
      </c>
      <c r="J6620" s="6" t="str">
        <f>+VLOOKUP($D6620,Sheet3!$B:$I,7,0)</f>
        <v>NUMA</v>
      </c>
      <c r="K6620" s="6" t="str">
        <f>+VLOOKUP($D6620,Sheet3!$B:$I,8,0)</f>
        <v>FORTE</v>
      </c>
      <c r="L6620" s="6" t="str">
        <f t="shared" si="514"/>
        <v>27X10-12NOAPTLUG NUMA 8 M124 NUMA FORTE</v>
      </c>
      <c r="M6620" s="12" t="s">
        <v>6595</v>
      </c>
      <c r="N6620" s="12" t="str">
        <f t="shared" si="513"/>
        <v>L2203</v>
      </c>
    </row>
    <row r="6621" spans="1:14">
      <c r="A6621" s="14" t="s">
        <v>6667</v>
      </c>
      <c r="B6621" s="6" t="str">
        <f t="shared" si="511"/>
        <v>L220313662</v>
      </c>
      <c r="C6621" s="12">
        <v>189669</v>
      </c>
      <c r="D6621" s="12" t="str">
        <f t="shared" si="512"/>
        <v>P-189669</v>
      </c>
      <c r="E6621" s="6" t="str">
        <f>+VLOOKUP($D6621,Sheet3!$B:$I,2,0)</f>
        <v>27X10-12NOAPT</v>
      </c>
      <c r="F6621" s="6" t="str">
        <f>+VLOOKUP($D6621,Sheet3!$B:$I,3,0)</f>
        <v>LUG</v>
      </c>
      <c r="G6621" s="6" t="str">
        <f>+VLOOKUP($D6621,Sheet3!$B:$I,4,0)</f>
        <v>NUMAPRIME</v>
      </c>
      <c r="H6621" s="6">
        <f>+VLOOKUP($D6621,Sheet3!$B:$I,5,0)</f>
        <v>8</v>
      </c>
      <c r="I6621" s="6" t="str">
        <f>+VLOOKUP($D6621,Sheet3!$B:$I,6,0)</f>
        <v>P134</v>
      </c>
      <c r="J6621" s="6" t="str">
        <f>+VLOOKUP($D6621,Sheet3!$B:$I,7,0)</f>
        <v>NUMAPRIME</v>
      </c>
      <c r="K6621" s="6" t="str">
        <f>+VLOOKUP($D6621,Sheet3!$B:$I,8,0)</f>
        <v>PREMIUM</v>
      </c>
      <c r="L6621" s="6" t="str">
        <f t="shared" si="514"/>
        <v>27X10-12NOAPTLUG NUMAPRIME 8 P134 NUMAPRIME PREMIUM</v>
      </c>
      <c r="M6621" s="12" t="s">
        <v>6595</v>
      </c>
      <c r="N6621" s="12" t="str">
        <f t="shared" si="513"/>
        <v>L2203</v>
      </c>
    </row>
    <row r="6622" spans="1:14">
      <c r="A6622" s="14" t="s">
        <v>6668</v>
      </c>
      <c r="B6622" s="6" t="str">
        <f t="shared" si="511"/>
        <v>L220312483</v>
      </c>
      <c r="C6622" s="12">
        <v>203976</v>
      </c>
      <c r="D6622" s="12" t="str">
        <f t="shared" si="512"/>
        <v>P-003976</v>
      </c>
      <c r="E6622" s="6" t="str">
        <f>+VLOOKUP($D6622,Sheet3!$B:$I,2,0)</f>
        <v>27X10-12NOAPT</v>
      </c>
      <c r="F6622" s="6" t="str">
        <f>+VLOOKUP($D6622,Sheet3!$B:$I,3,0)</f>
        <v>LUG</v>
      </c>
      <c r="G6622" s="6" t="str">
        <f>+VLOOKUP($D6622,Sheet3!$B:$I,4,0)</f>
        <v>NUMAPRIME</v>
      </c>
      <c r="H6622" s="6">
        <f>+VLOOKUP($D6622,Sheet3!$B:$I,5,0)</f>
        <v>8</v>
      </c>
      <c r="I6622" s="6" t="str">
        <f>+VLOOKUP($D6622,Sheet3!$B:$I,6,0)</f>
        <v>P134</v>
      </c>
      <c r="J6622" s="6" t="str">
        <f>+VLOOKUP($D6622,Sheet3!$B:$I,7,0)</f>
        <v>TOTALSOURCE</v>
      </c>
      <c r="K6622" s="6" t="str">
        <f>+VLOOKUP($D6622,Sheet3!$B:$I,8,0)</f>
        <v>PREMIUM</v>
      </c>
      <c r="L6622" s="6" t="str">
        <f t="shared" si="514"/>
        <v>27X10-12NOAPTLUG NUMAPRIME 8 P134 TOTALSOURCE PREMIUM</v>
      </c>
      <c r="M6622" s="12" t="s">
        <v>6595</v>
      </c>
      <c r="N6622" s="12" t="str">
        <f t="shared" si="513"/>
        <v>L2203</v>
      </c>
    </row>
    <row r="6623" spans="1:14">
      <c r="A6623" s="14" t="s">
        <v>6669</v>
      </c>
      <c r="B6623" s="6" t="str">
        <f t="shared" si="511"/>
        <v>L220313158</v>
      </c>
      <c r="C6623" s="12">
        <v>189669</v>
      </c>
      <c r="D6623" s="12" t="str">
        <f t="shared" si="512"/>
        <v>P-189669</v>
      </c>
      <c r="E6623" s="6" t="str">
        <f>+VLOOKUP($D6623,Sheet3!$B:$I,2,0)</f>
        <v>27X10-12NOAPT</v>
      </c>
      <c r="F6623" s="6" t="str">
        <f>+VLOOKUP($D6623,Sheet3!$B:$I,3,0)</f>
        <v>LUG</v>
      </c>
      <c r="G6623" s="6" t="str">
        <f>+VLOOKUP($D6623,Sheet3!$B:$I,4,0)</f>
        <v>NUMAPRIME</v>
      </c>
      <c r="H6623" s="6">
        <f>+VLOOKUP($D6623,Sheet3!$B:$I,5,0)</f>
        <v>8</v>
      </c>
      <c r="I6623" s="6" t="str">
        <f>+VLOOKUP($D6623,Sheet3!$B:$I,6,0)</f>
        <v>P134</v>
      </c>
      <c r="J6623" s="6" t="str">
        <f>+VLOOKUP($D6623,Sheet3!$B:$I,7,0)</f>
        <v>NUMAPRIME</v>
      </c>
      <c r="K6623" s="6" t="str">
        <f>+VLOOKUP($D6623,Sheet3!$B:$I,8,0)</f>
        <v>PREMIUM</v>
      </c>
      <c r="L6623" s="6" t="str">
        <f t="shared" si="514"/>
        <v>27X10-12NOAPTLUG NUMAPRIME 8 P134 NUMAPRIME PREMIUM</v>
      </c>
      <c r="M6623" s="12" t="s">
        <v>6595</v>
      </c>
      <c r="N6623" s="12" t="str">
        <f t="shared" si="513"/>
        <v>L2203</v>
      </c>
    </row>
    <row r="6624" spans="1:14">
      <c r="A6624" s="14" t="s">
        <v>6670</v>
      </c>
      <c r="B6624" s="6" t="str">
        <f>+MID(A6624,9,10)</f>
        <v>L220313354</v>
      </c>
      <c r="C6624" s="12">
        <v>201605</v>
      </c>
      <c r="D6624" s="12" t="str">
        <f>+LEFT(A6624,8)</f>
        <v>P-001605</v>
      </c>
      <c r="E6624" s="6" t="str">
        <f>+VLOOKUP($D6624,Sheet3!$B:$I,2,0)</f>
        <v>8.15-15</v>
      </c>
      <c r="F6624" s="6" t="str">
        <f>+VLOOKUP($D6624,Sheet3!$B:$I,3,0)</f>
        <v>LUG</v>
      </c>
      <c r="G6624" s="6" t="str">
        <f>+VLOOKUP($D6624,Sheet3!$B:$I,4,0)</f>
        <v>NUMAPRIME</v>
      </c>
      <c r="H6624" s="6">
        <f>+VLOOKUP($D6624,Sheet3!$B:$I,5,0)</f>
        <v>7</v>
      </c>
      <c r="I6624" s="6" t="str">
        <f>+VLOOKUP($D6624,Sheet3!$B:$I,6,0)</f>
        <v>P13X</v>
      </c>
      <c r="J6624" s="6" t="str">
        <f>+VLOOKUP($D6624,Sheet3!$B:$I,7,0)</f>
        <v>TOTALSOURCE</v>
      </c>
      <c r="K6624" s="6" t="str">
        <f>+VLOOKUP($D6624,Sheet3!$B:$I,8,0)</f>
        <v>PREMIUM</v>
      </c>
      <c r="L6624" s="6" t="str">
        <f t="shared" si="514"/>
        <v>8.15-15LUG NUMAPRIME 7 P13X TOTALSOURCE PREMIUM</v>
      </c>
      <c r="M6624" s="12" t="s">
        <v>6595</v>
      </c>
      <c r="N6624" s="12" t="str">
        <f>+MID(A6624,9,5)</f>
        <v>L2203</v>
      </c>
    </row>
    <row r="6625" spans="1:14">
      <c r="A6625" s="14" t="s">
        <v>6671</v>
      </c>
      <c r="B6625" s="6" t="str">
        <f>+MID(A6625,9,10)</f>
        <v>L220313469</v>
      </c>
      <c r="C6625" s="12">
        <v>201605</v>
      </c>
      <c r="D6625" s="12" t="str">
        <f>+LEFT(A6625,8)</f>
        <v>P-001605</v>
      </c>
      <c r="E6625" s="6" t="str">
        <f>+VLOOKUP($D6625,Sheet3!$B:$I,2,0)</f>
        <v>8.15-15</v>
      </c>
      <c r="F6625" s="6" t="str">
        <f>+VLOOKUP($D6625,Sheet3!$B:$I,3,0)</f>
        <v>LUG</v>
      </c>
      <c r="G6625" s="6" t="str">
        <f>+VLOOKUP($D6625,Sheet3!$B:$I,4,0)</f>
        <v>NUMAPRIME</v>
      </c>
      <c r="H6625" s="6">
        <f>+VLOOKUP($D6625,Sheet3!$B:$I,5,0)</f>
        <v>7</v>
      </c>
      <c r="I6625" s="6" t="str">
        <f>+VLOOKUP($D6625,Sheet3!$B:$I,6,0)</f>
        <v>P13X</v>
      </c>
      <c r="J6625" s="6" t="str">
        <f>+VLOOKUP($D6625,Sheet3!$B:$I,7,0)</f>
        <v>TOTALSOURCE</v>
      </c>
      <c r="K6625" s="6" t="str">
        <f>+VLOOKUP($D6625,Sheet3!$B:$I,8,0)</f>
        <v>PREMIUM</v>
      </c>
      <c r="L6625" s="6" t="str">
        <f t="shared" si="514"/>
        <v>8.15-15LUG NUMAPRIME 7 P13X TOTALSOURCE PREMIUM</v>
      </c>
      <c r="M6625" s="12" t="s">
        <v>6595</v>
      </c>
      <c r="N6625" s="12" t="str">
        <f>+MID(A6625,9,5)</f>
        <v>L2203</v>
      </c>
    </row>
    <row r="6626" spans="1:14">
      <c r="A6626" s="14" t="s">
        <v>6672</v>
      </c>
      <c r="B6626" s="6" t="str">
        <f>+MID(A6626,9,10)</f>
        <v>L220313694</v>
      </c>
      <c r="C6626" s="12">
        <v>201605</v>
      </c>
      <c r="D6626" s="12" t="str">
        <f>+LEFT(A6626,8)</f>
        <v>P-001605</v>
      </c>
      <c r="E6626" s="6" t="str">
        <f>+VLOOKUP($D6626,Sheet3!$B:$I,2,0)</f>
        <v>8.15-15</v>
      </c>
      <c r="F6626" s="6" t="str">
        <f>+VLOOKUP($D6626,Sheet3!$B:$I,3,0)</f>
        <v>LUG</v>
      </c>
      <c r="G6626" s="6" t="str">
        <f>+VLOOKUP($D6626,Sheet3!$B:$I,4,0)</f>
        <v>NUMAPRIME</v>
      </c>
      <c r="H6626" s="6">
        <f>+VLOOKUP($D6626,Sheet3!$B:$I,5,0)</f>
        <v>7</v>
      </c>
      <c r="I6626" s="6" t="str">
        <f>+VLOOKUP($D6626,Sheet3!$B:$I,6,0)</f>
        <v>P13X</v>
      </c>
      <c r="J6626" s="6" t="str">
        <f>+VLOOKUP($D6626,Sheet3!$B:$I,7,0)</f>
        <v>TOTALSOURCE</v>
      </c>
      <c r="K6626" s="6" t="str">
        <f>+VLOOKUP($D6626,Sheet3!$B:$I,8,0)</f>
        <v>PREMIUM</v>
      </c>
      <c r="L6626" s="6" t="str">
        <f t="shared" si="514"/>
        <v>8.15-15LUG NUMAPRIME 7 P13X TOTALSOURCE PREMIUM</v>
      </c>
      <c r="M6626" s="12" t="s">
        <v>6595</v>
      </c>
      <c r="N6626" s="12" t="str">
        <f>+MID(A6626,9,5)</f>
        <v>L2203</v>
      </c>
    </row>
    <row r="6627" spans="1:14">
      <c r="A6627" s="14" t="s">
        <v>6673</v>
      </c>
      <c r="B6627" s="6" t="str">
        <f t="shared" ref="B6627:B6664" si="515">+MID(A6627,9,10)</f>
        <v>L220311868</v>
      </c>
      <c r="C6627" s="12">
        <v>200574</v>
      </c>
      <c r="D6627" s="12" t="str">
        <f t="shared" ref="D6627:D6665" si="516">+LEFT(A6627,8)</f>
        <v>P-000574</v>
      </c>
      <c r="E6627" s="6" t="str">
        <f>+VLOOKUP($D6627,Sheet3!$B:$I,2,0)</f>
        <v>18X6X121/8</v>
      </c>
      <c r="F6627" s="6" t="str">
        <f>+VLOOKUP($D6627,Sheet3!$B:$I,3,0)</f>
        <v>SAT</v>
      </c>
      <c r="G6627" s="6" t="str">
        <f>+VLOOKUP($D6627,Sheet3!$B:$I,4,0)</f>
        <v>NUMA</v>
      </c>
      <c r="H6627" s="6">
        <f>+VLOOKUP($D6627,Sheet3!$B:$I,5,0)</f>
        <v>0</v>
      </c>
      <c r="I6627" s="6" t="str">
        <f>+VLOOKUP($D6627,Sheet3!$B:$I,6,0)</f>
        <v>P5</v>
      </c>
      <c r="J6627" s="6" t="str">
        <f>+VLOOKUP($D6627,Sheet3!$B:$I,7,0)</f>
        <v>GALAXYYMSDS</v>
      </c>
      <c r="K6627" s="6" t="str">
        <f>+VLOOKUP($D6627,Sheet3!$B:$I,8,0)</f>
        <v>P</v>
      </c>
      <c r="L6627" s="6" t="str">
        <f t="shared" si="514"/>
        <v>18X6X121/8SAT NUMA 0 P5 GALAXYYMSDS P</v>
      </c>
      <c r="M6627" s="12" t="s">
        <v>6595</v>
      </c>
      <c r="N6627" s="12" t="str">
        <f t="shared" ref="N6627:N6664" si="517">+MID(A6627,9,5)</f>
        <v>L2203</v>
      </c>
    </row>
    <row r="6628" spans="1:14">
      <c r="A6628" s="14" t="s">
        <v>6674</v>
      </c>
      <c r="B6628" s="6" t="str">
        <f t="shared" si="515"/>
        <v>L220310415</v>
      </c>
      <c r="C6628" s="12">
        <v>250633</v>
      </c>
      <c r="D6628" s="12" t="str">
        <f t="shared" si="516"/>
        <v>P-050633</v>
      </c>
      <c r="E6628" s="6" t="str">
        <f>+VLOOKUP($D6628,Sheet3!$B:$I,2,0)</f>
        <v>6.50-10</v>
      </c>
      <c r="F6628" s="6" t="str">
        <f>+VLOOKUP($D6628,Sheet3!$B:$I,3,0)</f>
        <v>LUG</v>
      </c>
      <c r="G6628" s="6" t="str">
        <f>+VLOOKUP($D6628,Sheet3!$B:$I,4,0)</f>
        <v>NUMA</v>
      </c>
      <c r="H6628" s="6">
        <f>+VLOOKUP($D6628,Sheet3!$B:$I,5,0)</f>
        <v>5</v>
      </c>
      <c r="I6628" s="6" t="str">
        <f>+VLOOKUP($D6628,Sheet3!$B:$I,6,0)</f>
        <v>P13X</v>
      </c>
      <c r="J6628" s="6" t="str">
        <f>+VLOOKUP($D6628,Sheet3!$B:$I,7,0)</f>
        <v>NUMA</v>
      </c>
      <c r="K6628" s="6" t="str">
        <f>+VLOOKUP($D6628,Sheet3!$B:$I,8,0)</f>
        <v>PREMIUM</v>
      </c>
      <c r="L6628" s="6" t="str">
        <f t="shared" si="514"/>
        <v>6.50-10LUG NUMA 5 P13X NUMA PREMIUM</v>
      </c>
      <c r="M6628" s="12" t="s">
        <v>6595</v>
      </c>
      <c r="N6628" s="12" t="str">
        <f t="shared" si="517"/>
        <v>L2203</v>
      </c>
    </row>
    <row r="6629" spans="1:14">
      <c r="A6629" s="14" t="s">
        <v>6675</v>
      </c>
      <c r="B6629" s="6" t="str">
        <f t="shared" si="515"/>
        <v>L220300266</v>
      </c>
      <c r="C6629" s="12">
        <v>202658</v>
      </c>
      <c r="D6629" s="12" t="str">
        <f t="shared" si="516"/>
        <v>P-002658</v>
      </c>
      <c r="E6629" s="6" t="str">
        <f>+VLOOKUP($D6629,Sheet3!$B:$I,2,0)</f>
        <v>200/50-10</v>
      </c>
      <c r="F6629" s="6" t="str">
        <f>+VLOOKUP($D6629,Sheet3!$B:$I,3,0)</f>
        <v>LUG</v>
      </c>
      <c r="G6629" s="6" t="str">
        <f>+VLOOKUP($D6629,Sheet3!$B:$I,4,0)</f>
        <v>NUMAPRIME</v>
      </c>
      <c r="H6629" s="6">
        <f>+VLOOKUP($D6629,Sheet3!$B:$I,5,0)</f>
        <v>6.5</v>
      </c>
      <c r="I6629" s="6" t="str">
        <f>+VLOOKUP($D6629,Sheet3!$B:$I,6,0)</f>
        <v>P134</v>
      </c>
      <c r="J6629" s="6" t="str">
        <f>+VLOOKUP($D6629,Sheet3!$B:$I,7,0)</f>
        <v>TOTALSOURCE</v>
      </c>
      <c r="K6629" s="6" t="str">
        <f>+VLOOKUP($D6629,Sheet3!$B:$I,8,0)</f>
        <v>PREMIUM</v>
      </c>
      <c r="L6629" s="6" t="str">
        <f t="shared" si="514"/>
        <v>200/50-10LUG NUMAPRIME 6.5 P134 TOTALSOURCE PREMIUM</v>
      </c>
      <c r="M6629" s="12" t="s">
        <v>6595</v>
      </c>
      <c r="N6629" s="12" t="str">
        <f t="shared" si="517"/>
        <v>L2203</v>
      </c>
    </row>
    <row r="6630" spans="1:14">
      <c r="A6630" s="14" t="s">
        <v>6676</v>
      </c>
      <c r="B6630" s="6" t="str">
        <f t="shared" si="515"/>
        <v>L181101695</v>
      </c>
      <c r="C6630" s="12">
        <v>189887</v>
      </c>
      <c r="D6630" s="12" t="str">
        <f t="shared" si="516"/>
        <v>P-189887</v>
      </c>
      <c r="E6630" s="6" t="str">
        <f>+VLOOKUP($D6630,Sheet3!$B:$I,2,0)</f>
        <v>21X8-9</v>
      </c>
      <c r="F6630" s="6" t="str">
        <f>+VLOOKUP($D6630,Sheet3!$B:$I,3,0)</f>
        <v>LUG</v>
      </c>
      <c r="G6630" s="6" t="str">
        <f>+VLOOKUP($D6630,Sheet3!$B:$I,4,0)</f>
        <v>NUMA</v>
      </c>
      <c r="H6630" s="6">
        <f>+VLOOKUP($D6630,Sheet3!$B:$I,5,0)</f>
        <v>6</v>
      </c>
      <c r="I6630" s="6" t="str">
        <f>+VLOOKUP($D6630,Sheet3!$B:$I,6,0)</f>
        <v>M124</v>
      </c>
      <c r="J6630" s="6" t="str">
        <f>+VLOOKUP($D6630,Sheet3!$B:$I,7,0)</f>
        <v>PRESTIGE</v>
      </c>
      <c r="K6630" s="6" t="str">
        <f>+VLOOKUP($D6630,Sheet3!$B:$I,8,0)</f>
        <v>SOLID03A</v>
      </c>
      <c r="L6630" s="6" t="str">
        <f t="shared" si="514"/>
        <v>21X8-9LUG NUMA 6 M124 PRESTIGE SOLID03A</v>
      </c>
      <c r="M6630" s="12" t="s">
        <v>6595</v>
      </c>
      <c r="N6630" s="12" t="str">
        <f t="shared" si="517"/>
        <v>L1811</v>
      </c>
    </row>
    <row r="6631" spans="1:14">
      <c r="A6631" s="14" t="s">
        <v>6677</v>
      </c>
      <c r="B6631" s="6" t="str">
        <f t="shared" si="515"/>
        <v>L220313711</v>
      </c>
      <c r="C6631" s="12">
        <v>189942</v>
      </c>
      <c r="D6631" s="12" t="str">
        <f t="shared" si="516"/>
        <v>P-189942</v>
      </c>
      <c r="E6631" s="6" t="str">
        <f>+VLOOKUP($D6631,Sheet3!$B:$I,2,0)</f>
        <v>16X7X101/2</v>
      </c>
      <c r="F6631" s="6" t="str">
        <f>+VLOOKUP($D6631,Sheet3!$B:$I,3,0)</f>
        <v>SAT</v>
      </c>
      <c r="G6631" s="6" t="str">
        <f>+VLOOKUP($D6631,Sheet3!$B:$I,4,0)</f>
        <v>NUMA</v>
      </c>
      <c r="H6631" s="6">
        <f>+VLOOKUP($D6631,Sheet3!$B:$I,5,0)</f>
        <v>0</v>
      </c>
      <c r="I6631" s="6" t="str">
        <f>+VLOOKUP($D6631,Sheet3!$B:$I,6,0)</f>
        <v>P5</v>
      </c>
      <c r="J6631" s="6" t="str">
        <f>+VLOOKUP($D6631,Sheet3!$B:$I,7,0)</f>
        <v>TOTALSOURCE</v>
      </c>
      <c r="K6631" s="6" t="str">
        <f>+VLOOKUP($D6631,Sheet3!$B:$I,8,0)</f>
        <v>P</v>
      </c>
      <c r="L6631" s="6" t="str">
        <f t="shared" si="514"/>
        <v>16X7X101/2SAT NUMA 0 P5 TOTALSOURCE P</v>
      </c>
      <c r="M6631" s="12" t="s">
        <v>6595</v>
      </c>
      <c r="N6631" s="12" t="str">
        <f t="shared" si="517"/>
        <v>L2203</v>
      </c>
    </row>
    <row r="6632" spans="1:14">
      <c r="A6632" s="14" t="s">
        <v>6678</v>
      </c>
      <c r="B6632" s="6" t="str">
        <f t="shared" si="515"/>
        <v>L220307731</v>
      </c>
      <c r="C6632" s="12">
        <v>248377</v>
      </c>
      <c r="D6632" s="12" t="str">
        <f t="shared" si="516"/>
        <v>P-048377</v>
      </c>
      <c r="E6632" s="6" t="str">
        <f>+VLOOKUP($D6632,Sheet3!$B:$I,2,0)</f>
        <v>7.00-12</v>
      </c>
      <c r="F6632" s="6" t="str">
        <f>+VLOOKUP($D6632,Sheet3!$B:$I,3,0)</f>
        <v>LUG</v>
      </c>
      <c r="G6632" s="6" t="str">
        <f>+VLOOKUP($D6632,Sheet3!$B:$I,4,0)</f>
        <v>NUMA</v>
      </c>
      <c r="H6632" s="6">
        <f>+VLOOKUP($D6632,Sheet3!$B:$I,5,0)</f>
        <v>5</v>
      </c>
      <c r="I6632" s="6" t="str">
        <f>+VLOOKUP($D6632,Sheet3!$B:$I,6,0)</f>
        <v>P13X</v>
      </c>
      <c r="J6632" s="6" t="str">
        <f>+VLOOKUP($D6632,Sheet3!$B:$I,7,0)</f>
        <v>NUMA</v>
      </c>
      <c r="K6632" s="6" t="str">
        <f>+VLOOKUP($D6632,Sheet3!$B:$I,8,0)</f>
        <v>PREMIUM</v>
      </c>
      <c r="L6632" s="6" t="str">
        <f t="shared" si="514"/>
        <v>7.00-12LUG NUMA 5 P13X NUMA PREMIUM</v>
      </c>
      <c r="M6632" s="12" t="s">
        <v>6595</v>
      </c>
      <c r="N6632" s="12" t="str">
        <f t="shared" si="517"/>
        <v>L2203</v>
      </c>
    </row>
    <row r="6633" spans="1:14">
      <c r="A6633" s="14" t="s">
        <v>6679</v>
      </c>
      <c r="B6633" s="6" t="str">
        <f t="shared" si="515"/>
        <v>L220309488</v>
      </c>
      <c r="C6633" s="12">
        <v>248377</v>
      </c>
      <c r="D6633" s="12" t="str">
        <f t="shared" si="516"/>
        <v>P-048377</v>
      </c>
      <c r="E6633" s="6" t="str">
        <f>+VLOOKUP($D6633,Sheet3!$B:$I,2,0)</f>
        <v>7.00-12</v>
      </c>
      <c r="F6633" s="6" t="str">
        <f>+VLOOKUP($D6633,Sheet3!$B:$I,3,0)</f>
        <v>LUG</v>
      </c>
      <c r="G6633" s="6" t="str">
        <f>+VLOOKUP($D6633,Sheet3!$B:$I,4,0)</f>
        <v>NUMA</v>
      </c>
      <c r="H6633" s="6">
        <f>+VLOOKUP($D6633,Sheet3!$B:$I,5,0)</f>
        <v>5</v>
      </c>
      <c r="I6633" s="6" t="str">
        <f>+VLOOKUP($D6633,Sheet3!$B:$I,6,0)</f>
        <v>P13X</v>
      </c>
      <c r="J6633" s="6" t="str">
        <f>+VLOOKUP($D6633,Sheet3!$B:$I,7,0)</f>
        <v>NUMA</v>
      </c>
      <c r="K6633" s="6" t="str">
        <f>+VLOOKUP($D6633,Sheet3!$B:$I,8,0)</f>
        <v>PREMIUM</v>
      </c>
      <c r="L6633" s="6" t="str">
        <f t="shared" si="514"/>
        <v>7.00-12LUG NUMA 5 P13X NUMA PREMIUM</v>
      </c>
      <c r="M6633" s="12" t="s">
        <v>6595</v>
      </c>
      <c r="N6633" s="12" t="str">
        <f t="shared" si="517"/>
        <v>L2203</v>
      </c>
    </row>
    <row r="6634" spans="1:14">
      <c r="A6634" s="14" t="s">
        <v>6680</v>
      </c>
      <c r="B6634" s="6" t="str">
        <f t="shared" si="515"/>
        <v>L220310179</v>
      </c>
      <c r="C6634" s="12">
        <v>201460</v>
      </c>
      <c r="D6634" s="12" t="str">
        <f t="shared" si="516"/>
        <v>P-001460</v>
      </c>
      <c r="E6634" s="6" t="str">
        <f>+VLOOKUP($D6634,Sheet3!$B:$I,2,0)</f>
        <v>21X8-9</v>
      </c>
      <c r="F6634" s="6" t="str">
        <f>+VLOOKUP($D6634,Sheet3!$B:$I,3,0)</f>
        <v>LUG</v>
      </c>
      <c r="G6634" s="6" t="str">
        <f>+VLOOKUP($D6634,Sheet3!$B:$I,4,0)</f>
        <v>NUMAPRIME</v>
      </c>
      <c r="H6634" s="6">
        <f>+VLOOKUP($D6634,Sheet3!$B:$I,5,0)</f>
        <v>6</v>
      </c>
      <c r="I6634" s="6" t="str">
        <f>+VLOOKUP($D6634,Sheet3!$B:$I,6,0)</f>
        <v>P13X</v>
      </c>
      <c r="J6634" s="6" t="str">
        <f>+VLOOKUP($D6634,Sheet3!$B:$I,7,0)</f>
        <v>TOTALSOURCE</v>
      </c>
      <c r="K6634" s="6" t="str">
        <f>+VLOOKUP($D6634,Sheet3!$B:$I,8,0)</f>
        <v>PREMIUM</v>
      </c>
      <c r="L6634" s="6" t="str">
        <f t="shared" si="514"/>
        <v>21X8-9LUG NUMAPRIME 6 P13X TOTALSOURCE PREMIUM</v>
      </c>
      <c r="M6634" s="12" t="s">
        <v>6595</v>
      </c>
      <c r="N6634" s="12" t="str">
        <f t="shared" si="517"/>
        <v>L2203</v>
      </c>
    </row>
    <row r="6635" spans="1:14">
      <c r="A6635" s="14" t="s">
        <v>6681</v>
      </c>
      <c r="B6635" s="6" t="str">
        <f t="shared" si="515"/>
        <v>L220307983</v>
      </c>
      <c r="C6635" s="12">
        <v>248377</v>
      </c>
      <c r="D6635" s="12" t="str">
        <f t="shared" si="516"/>
        <v>P-048377</v>
      </c>
      <c r="E6635" s="6" t="str">
        <f>+VLOOKUP($D6635,Sheet3!$B:$I,2,0)</f>
        <v>7.00-12</v>
      </c>
      <c r="F6635" s="6" t="str">
        <f>+VLOOKUP($D6635,Sheet3!$B:$I,3,0)</f>
        <v>LUG</v>
      </c>
      <c r="G6635" s="6" t="str">
        <f>+VLOOKUP($D6635,Sheet3!$B:$I,4,0)</f>
        <v>NUMA</v>
      </c>
      <c r="H6635" s="6">
        <f>+VLOOKUP($D6635,Sheet3!$B:$I,5,0)</f>
        <v>5</v>
      </c>
      <c r="I6635" s="6" t="str">
        <f>+VLOOKUP($D6635,Sheet3!$B:$I,6,0)</f>
        <v>P13X</v>
      </c>
      <c r="J6635" s="6" t="str">
        <f>+VLOOKUP($D6635,Sheet3!$B:$I,7,0)</f>
        <v>NUMA</v>
      </c>
      <c r="K6635" s="6" t="str">
        <f>+VLOOKUP($D6635,Sheet3!$B:$I,8,0)</f>
        <v>PREMIUM</v>
      </c>
      <c r="L6635" s="6" t="str">
        <f t="shared" si="514"/>
        <v>7.00-12LUG NUMA 5 P13X NUMA PREMIUM</v>
      </c>
      <c r="M6635" s="12" t="s">
        <v>6595</v>
      </c>
      <c r="N6635" s="12" t="str">
        <f t="shared" si="517"/>
        <v>L2203</v>
      </c>
    </row>
    <row r="6636" spans="1:14">
      <c r="A6636" s="14" t="s">
        <v>6682</v>
      </c>
      <c r="B6636" s="6" t="str">
        <f t="shared" si="515"/>
        <v>L220309980</v>
      </c>
      <c r="C6636" s="12">
        <v>250633</v>
      </c>
      <c r="D6636" s="12" t="str">
        <f t="shared" si="516"/>
        <v>P-050633</v>
      </c>
      <c r="E6636" s="6" t="str">
        <f>+VLOOKUP($D6636,Sheet3!$B:$I,2,0)</f>
        <v>6.50-10</v>
      </c>
      <c r="F6636" s="6" t="str">
        <f>+VLOOKUP($D6636,Sheet3!$B:$I,3,0)</f>
        <v>LUG</v>
      </c>
      <c r="G6636" s="6" t="str">
        <f>+VLOOKUP($D6636,Sheet3!$B:$I,4,0)</f>
        <v>NUMA</v>
      </c>
      <c r="H6636" s="6">
        <f>+VLOOKUP($D6636,Sheet3!$B:$I,5,0)</f>
        <v>5</v>
      </c>
      <c r="I6636" s="6" t="str">
        <f>+VLOOKUP($D6636,Sheet3!$B:$I,6,0)</f>
        <v>P13X</v>
      </c>
      <c r="J6636" s="6" t="str">
        <f>+VLOOKUP($D6636,Sheet3!$B:$I,7,0)</f>
        <v>NUMA</v>
      </c>
      <c r="K6636" s="6" t="str">
        <f>+VLOOKUP($D6636,Sheet3!$B:$I,8,0)</f>
        <v>PREMIUM</v>
      </c>
      <c r="L6636" s="6" t="str">
        <f t="shared" ref="L6636:L6699" si="518">CONCATENATE(E6636,F6636," ",G6636," ",H6636," ",I6636," ",J6636," ",K6636)</f>
        <v>6.50-10LUG NUMA 5 P13X NUMA PREMIUM</v>
      </c>
      <c r="M6636" s="12" t="s">
        <v>6595</v>
      </c>
      <c r="N6636" s="12" t="str">
        <f t="shared" si="517"/>
        <v>L2203</v>
      </c>
    </row>
    <row r="6637" spans="1:14">
      <c r="A6637" s="14" t="s">
        <v>6683</v>
      </c>
      <c r="B6637" s="6" t="str">
        <f t="shared" si="515"/>
        <v>L220313440</v>
      </c>
      <c r="C6637" s="12">
        <v>189669</v>
      </c>
      <c r="D6637" s="12" t="str">
        <f t="shared" si="516"/>
        <v>P-189669</v>
      </c>
      <c r="E6637" s="6" t="str">
        <f>+VLOOKUP($D6637,Sheet3!$B:$I,2,0)</f>
        <v>27X10-12NOAPT</v>
      </c>
      <c r="F6637" s="6" t="str">
        <f>+VLOOKUP($D6637,Sheet3!$B:$I,3,0)</f>
        <v>LUG</v>
      </c>
      <c r="G6637" s="6" t="str">
        <f>+VLOOKUP($D6637,Sheet3!$B:$I,4,0)</f>
        <v>NUMAPRIME</v>
      </c>
      <c r="H6637" s="6">
        <f>+VLOOKUP($D6637,Sheet3!$B:$I,5,0)</f>
        <v>8</v>
      </c>
      <c r="I6637" s="6" t="str">
        <f>+VLOOKUP($D6637,Sheet3!$B:$I,6,0)</f>
        <v>P134</v>
      </c>
      <c r="J6637" s="6" t="str">
        <f>+VLOOKUP($D6637,Sheet3!$B:$I,7,0)</f>
        <v>NUMAPRIME</v>
      </c>
      <c r="K6637" s="6" t="str">
        <f>+VLOOKUP($D6637,Sheet3!$B:$I,8,0)</f>
        <v>PREMIUM</v>
      </c>
      <c r="L6637" s="6" t="str">
        <f t="shared" si="518"/>
        <v>27X10-12NOAPTLUG NUMAPRIME 8 P134 NUMAPRIME PREMIUM</v>
      </c>
      <c r="M6637" s="12" t="s">
        <v>6595</v>
      </c>
      <c r="N6637" s="12" t="str">
        <f t="shared" si="517"/>
        <v>L2203</v>
      </c>
    </row>
    <row r="6638" spans="1:14">
      <c r="A6638" s="14" t="s">
        <v>6684</v>
      </c>
      <c r="B6638" s="6" t="str">
        <f t="shared" si="515"/>
        <v>L220310261</v>
      </c>
      <c r="C6638" s="12">
        <v>203228</v>
      </c>
      <c r="D6638" s="12" t="str">
        <f t="shared" si="516"/>
        <v>P-003228</v>
      </c>
      <c r="E6638" s="6" t="str">
        <f>+VLOOKUP($D6638,Sheet3!$B:$I,2,0)</f>
        <v>7.00-12</v>
      </c>
      <c r="F6638" s="6" t="str">
        <f>+VLOOKUP($D6638,Sheet3!$B:$I,3,0)</f>
        <v>LUG</v>
      </c>
      <c r="G6638" s="6" t="str">
        <f>+VLOOKUP($D6638,Sheet3!$B:$I,4,0)</f>
        <v>NUMAPRIME</v>
      </c>
      <c r="H6638" s="6">
        <f>+VLOOKUP($D6638,Sheet3!$B:$I,5,0)</f>
        <v>5</v>
      </c>
      <c r="I6638" s="6" t="str">
        <f>+VLOOKUP($D6638,Sheet3!$B:$I,6,0)</f>
        <v>P134</v>
      </c>
      <c r="J6638" s="6" t="str">
        <f>+VLOOKUP($D6638,Sheet3!$B:$I,7,0)</f>
        <v>TOTALSOURCE</v>
      </c>
      <c r="K6638" s="6" t="str">
        <f>+VLOOKUP($D6638,Sheet3!$B:$I,8,0)</f>
        <v>PREMIUM</v>
      </c>
      <c r="L6638" s="6" t="str">
        <f t="shared" si="518"/>
        <v>7.00-12LUG NUMAPRIME 5 P134 TOTALSOURCE PREMIUM</v>
      </c>
      <c r="M6638" s="12" t="s">
        <v>6595</v>
      </c>
      <c r="N6638" s="12" t="str">
        <f t="shared" si="517"/>
        <v>L2203</v>
      </c>
    </row>
    <row r="6639" spans="1:14">
      <c r="A6639" s="14" t="s">
        <v>6685</v>
      </c>
      <c r="B6639" s="6" t="str">
        <f t="shared" si="515"/>
        <v>L220312074</v>
      </c>
      <c r="C6639" s="12">
        <v>201669</v>
      </c>
      <c r="D6639" s="12" t="str">
        <f t="shared" si="516"/>
        <v>P-001669</v>
      </c>
      <c r="E6639" s="6" t="str">
        <f>+VLOOKUP($D6639,Sheet3!$B:$I,2,0)</f>
        <v>6.00-9</v>
      </c>
      <c r="F6639" s="6" t="str">
        <f>+VLOOKUP($D6639,Sheet3!$B:$I,3,0)</f>
        <v>LUG</v>
      </c>
      <c r="G6639" s="6" t="str">
        <f>+VLOOKUP($D6639,Sheet3!$B:$I,4,0)</f>
        <v>NUMAPRIME</v>
      </c>
      <c r="H6639" s="6">
        <f>+VLOOKUP($D6639,Sheet3!$B:$I,5,0)</f>
        <v>4</v>
      </c>
      <c r="I6639" s="6" t="str">
        <f>+VLOOKUP($D6639,Sheet3!$B:$I,6,0)</f>
        <v>P13X</v>
      </c>
      <c r="J6639" s="6" t="str">
        <f>+VLOOKUP($D6639,Sheet3!$B:$I,7,0)</f>
        <v>TOTALSOURCE</v>
      </c>
      <c r="K6639" s="6" t="str">
        <f>+VLOOKUP($D6639,Sheet3!$B:$I,8,0)</f>
        <v>PREMIUM</v>
      </c>
      <c r="L6639" s="6" t="str">
        <f t="shared" si="518"/>
        <v>6.00-9LUG NUMAPRIME 4 P13X TOTALSOURCE PREMIUM</v>
      </c>
      <c r="M6639" s="12" t="s">
        <v>6595</v>
      </c>
      <c r="N6639" s="12" t="str">
        <f t="shared" si="517"/>
        <v>L2203</v>
      </c>
    </row>
    <row r="6640" spans="1:14">
      <c r="A6640" s="14" t="s">
        <v>6686</v>
      </c>
      <c r="B6640" s="6" t="str">
        <f t="shared" si="515"/>
        <v>L220311828</v>
      </c>
      <c r="C6640" s="12">
        <v>201669</v>
      </c>
      <c r="D6640" s="12" t="str">
        <f t="shared" si="516"/>
        <v>P-001669</v>
      </c>
      <c r="E6640" s="6" t="str">
        <f>+VLOOKUP($D6640,Sheet3!$B:$I,2,0)</f>
        <v>6.00-9</v>
      </c>
      <c r="F6640" s="6" t="str">
        <f>+VLOOKUP($D6640,Sheet3!$B:$I,3,0)</f>
        <v>LUG</v>
      </c>
      <c r="G6640" s="6" t="str">
        <f>+VLOOKUP($D6640,Sheet3!$B:$I,4,0)</f>
        <v>NUMAPRIME</v>
      </c>
      <c r="H6640" s="6">
        <f>+VLOOKUP($D6640,Sheet3!$B:$I,5,0)</f>
        <v>4</v>
      </c>
      <c r="I6640" s="6" t="str">
        <f>+VLOOKUP($D6640,Sheet3!$B:$I,6,0)</f>
        <v>P13X</v>
      </c>
      <c r="J6640" s="6" t="str">
        <f>+VLOOKUP($D6640,Sheet3!$B:$I,7,0)</f>
        <v>TOTALSOURCE</v>
      </c>
      <c r="K6640" s="6" t="str">
        <f>+VLOOKUP($D6640,Sheet3!$B:$I,8,0)</f>
        <v>PREMIUM</v>
      </c>
      <c r="L6640" s="6" t="str">
        <f t="shared" si="518"/>
        <v>6.00-9LUG NUMAPRIME 4 P13X TOTALSOURCE PREMIUM</v>
      </c>
      <c r="M6640" s="12" t="s">
        <v>6595</v>
      </c>
      <c r="N6640" s="12" t="str">
        <f t="shared" si="517"/>
        <v>L2203</v>
      </c>
    </row>
    <row r="6641" spans="1:14">
      <c r="A6641" s="14" t="s">
        <v>6687</v>
      </c>
      <c r="B6641" s="6" t="str">
        <f t="shared" si="515"/>
        <v>L220312255</v>
      </c>
      <c r="C6641" s="12">
        <v>202658</v>
      </c>
      <c r="D6641" s="12" t="str">
        <f t="shared" si="516"/>
        <v>P-002658</v>
      </c>
      <c r="E6641" s="6" t="str">
        <f>+VLOOKUP($D6641,Sheet3!$B:$I,2,0)</f>
        <v>200/50-10</v>
      </c>
      <c r="F6641" s="6" t="str">
        <f>+VLOOKUP($D6641,Sheet3!$B:$I,3,0)</f>
        <v>LUG</v>
      </c>
      <c r="G6641" s="6" t="str">
        <f>+VLOOKUP($D6641,Sheet3!$B:$I,4,0)</f>
        <v>NUMAPRIME</v>
      </c>
      <c r="H6641" s="6">
        <f>+VLOOKUP($D6641,Sheet3!$B:$I,5,0)</f>
        <v>6.5</v>
      </c>
      <c r="I6641" s="6" t="str">
        <f>+VLOOKUP($D6641,Sheet3!$B:$I,6,0)</f>
        <v>P134</v>
      </c>
      <c r="J6641" s="6" t="str">
        <f>+VLOOKUP($D6641,Sheet3!$B:$I,7,0)</f>
        <v>TOTALSOURCE</v>
      </c>
      <c r="K6641" s="6" t="str">
        <f>+VLOOKUP($D6641,Sheet3!$B:$I,8,0)</f>
        <v>PREMIUM</v>
      </c>
      <c r="L6641" s="6" t="str">
        <f t="shared" si="518"/>
        <v>200/50-10LUG NUMAPRIME 6.5 P134 TOTALSOURCE PREMIUM</v>
      </c>
      <c r="M6641" s="12" t="s">
        <v>6595</v>
      </c>
      <c r="N6641" s="12" t="str">
        <f t="shared" si="517"/>
        <v>L2203</v>
      </c>
    </row>
    <row r="6642" spans="1:14">
      <c r="A6642" s="14" t="s">
        <v>6688</v>
      </c>
      <c r="B6642" s="6" t="str">
        <f t="shared" si="515"/>
        <v>L220312783</v>
      </c>
      <c r="C6642" s="12">
        <v>201414</v>
      </c>
      <c r="D6642" s="12" t="str">
        <f t="shared" si="516"/>
        <v>P-001414</v>
      </c>
      <c r="E6642" s="6" t="str">
        <f>+VLOOKUP($D6642,Sheet3!$B:$I,2,0)</f>
        <v>18X7-8</v>
      </c>
      <c r="F6642" s="6" t="str">
        <f>+VLOOKUP($D6642,Sheet3!$B:$I,3,0)</f>
        <v>LUG</v>
      </c>
      <c r="G6642" s="6" t="str">
        <f>+VLOOKUP($D6642,Sheet3!$B:$I,4,0)</f>
        <v>NUMAPRIME</v>
      </c>
      <c r="H6642" s="6">
        <f>+VLOOKUP($D6642,Sheet3!$B:$I,5,0)</f>
        <v>4.33</v>
      </c>
      <c r="I6642" s="6" t="str">
        <f>+VLOOKUP($D6642,Sheet3!$B:$I,6,0)</f>
        <v>P13X</v>
      </c>
      <c r="J6642" s="6" t="str">
        <f>+VLOOKUP($D6642,Sheet3!$B:$I,7,0)</f>
        <v>TOTALSOURCE</v>
      </c>
      <c r="K6642" s="6" t="str">
        <f>+VLOOKUP($D6642,Sheet3!$B:$I,8,0)</f>
        <v>PREMIUM</v>
      </c>
      <c r="L6642" s="6" t="str">
        <f t="shared" si="518"/>
        <v>18X7-8LUG NUMAPRIME 4.33 P13X TOTALSOURCE PREMIUM</v>
      </c>
      <c r="M6642" s="12" t="s">
        <v>6595</v>
      </c>
      <c r="N6642" s="12" t="str">
        <f t="shared" si="517"/>
        <v>L2203</v>
      </c>
    </row>
    <row r="6643" spans="1:14">
      <c r="A6643" s="14" t="s">
        <v>6689</v>
      </c>
      <c r="B6643" s="6" t="str">
        <f t="shared" si="515"/>
        <v>L220311879</v>
      </c>
      <c r="C6643" s="12">
        <v>201459</v>
      </c>
      <c r="D6643" s="12" t="str">
        <f t="shared" si="516"/>
        <v>P-001459</v>
      </c>
      <c r="E6643" s="6" t="str">
        <f>+VLOOKUP($D6643,Sheet3!$B:$I,2,0)</f>
        <v>140/55-9</v>
      </c>
      <c r="F6643" s="6" t="str">
        <f>+VLOOKUP($D6643,Sheet3!$B:$I,3,0)</f>
        <v>LUG</v>
      </c>
      <c r="G6643" s="6" t="str">
        <f>+VLOOKUP($D6643,Sheet3!$B:$I,4,0)</f>
        <v>NUMAPRIME</v>
      </c>
      <c r="H6643" s="6">
        <f>+VLOOKUP($D6643,Sheet3!$B:$I,5,0)</f>
        <v>4</v>
      </c>
      <c r="I6643" s="6" t="str">
        <f>+VLOOKUP($D6643,Sheet3!$B:$I,6,0)</f>
        <v>P134</v>
      </c>
      <c r="J6643" s="6" t="str">
        <f>+VLOOKUP($D6643,Sheet3!$B:$I,7,0)</f>
        <v>TOTALSOURCE</v>
      </c>
      <c r="K6643" s="6" t="str">
        <f>+VLOOKUP($D6643,Sheet3!$B:$I,8,0)</f>
        <v>PREMIUM</v>
      </c>
      <c r="L6643" s="6" t="str">
        <f t="shared" si="518"/>
        <v>140/55-9LUG NUMAPRIME 4 P134 TOTALSOURCE PREMIUM</v>
      </c>
      <c r="M6643" s="12" t="s">
        <v>6595</v>
      </c>
      <c r="N6643" s="12" t="str">
        <f t="shared" si="517"/>
        <v>L2203</v>
      </c>
    </row>
    <row r="6644" spans="1:14">
      <c r="A6644" s="14" t="s">
        <v>6690</v>
      </c>
      <c r="B6644" s="6" t="str">
        <f t="shared" si="515"/>
        <v>L220312317</v>
      </c>
      <c r="C6644" s="12">
        <v>201459</v>
      </c>
      <c r="D6644" s="12" t="str">
        <f t="shared" si="516"/>
        <v>P-001459</v>
      </c>
      <c r="E6644" s="6" t="str">
        <f>+VLOOKUP($D6644,Sheet3!$B:$I,2,0)</f>
        <v>140/55-9</v>
      </c>
      <c r="F6644" s="6" t="str">
        <f>+VLOOKUP($D6644,Sheet3!$B:$I,3,0)</f>
        <v>LUG</v>
      </c>
      <c r="G6644" s="6" t="str">
        <f>+VLOOKUP($D6644,Sheet3!$B:$I,4,0)</f>
        <v>NUMAPRIME</v>
      </c>
      <c r="H6644" s="6">
        <f>+VLOOKUP($D6644,Sheet3!$B:$I,5,0)</f>
        <v>4</v>
      </c>
      <c r="I6644" s="6" t="str">
        <f>+VLOOKUP($D6644,Sheet3!$B:$I,6,0)</f>
        <v>P134</v>
      </c>
      <c r="J6644" s="6" t="str">
        <f>+VLOOKUP($D6644,Sheet3!$B:$I,7,0)</f>
        <v>TOTALSOURCE</v>
      </c>
      <c r="K6644" s="6" t="str">
        <f>+VLOOKUP($D6644,Sheet3!$B:$I,8,0)</f>
        <v>PREMIUM</v>
      </c>
      <c r="L6644" s="6" t="str">
        <f t="shared" si="518"/>
        <v>140/55-9LUG NUMAPRIME 4 P134 TOTALSOURCE PREMIUM</v>
      </c>
      <c r="M6644" s="12" t="s">
        <v>6595</v>
      </c>
      <c r="N6644" s="12" t="str">
        <f t="shared" si="517"/>
        <v>L2203</v>
      </c>
    </row>
    <row r="6645" spans="1:14">
      <c r="A6645" s="14" t="s">
        <v>6691</v>
      </c>
      <c r="B6645" s="6" t="str">
        <f t="shared" si="515"/>
        <v>L220311425</v>
      </c>
      <c r="C6645" s="12">
        <v>201459</v>
      </c>
      <c r="D6645" s="12" t="str">
        <f t="shared" si="516"/>
        <v>P-001459</v>
      </c>
      <c r="E6645" s="6" t="str">
        <f>+VLOOKUP($D6645,Sheet3!$B:$I,2,0)</f>
        <v>140/55-9</v>
      </c>
      <c r="F6645" s="6" t="str">
        <f>+VLOOKUP($D6645,Sheet3!$B:$I,3,0)</f>
        <v>LUG</v>
      </c>
      <c r="G6645" s="6" t="str">
        <f>+VLOOKUP($D6645,Sheet3!$B:$I,4,0)</f>
        <v>NUMAPRIME</v>
      </c>
      <c r="H6645" s="6">
        <f>+VLOOKUP($D6645,Sheet3!$B:$I,5,0)</f>
        <v>4</v>
      </c>
      <c r="I6645" s="6" t="str">
        <f>+VLOOKUP($D6645,Sheet3!$B:$I,6,0)</f>
        <v>P134</v>
      </c>
      <c r="J6645" s="6" t="str">
        <f>+VLOOKUP($D6645,Sheet3!$B:$I,7,0)</f>
        <v>TOTALSOURCE</v>
      </c>
      <c r="K6645" s="6" t="str">
        <f>+VLOOKUP($D6645,Sheet3!$B:$I,8,0)</f>
        <v>PREMIUM</v>
      </c>
      <c r="L6645" s="6" t="str">
        <f t="shared" si="518"/>
        <v>140/55-9LUG NUMAPRIME 4 P134 TOTALSOURCE PREMIUM</v>
      </c>
      <c r="M6645" s="12" t="s">
        <v>6595</v>
      </c>
      <c r="N6645" s="12" t="str">
        <f t="shared" si="517"/>
        <v>L2203</v>
      </c>
    </row>
    <row r="6646" spans="1:14">
      <c r="A6646" s="14" t="s">
        <v>6692</v>
      </c>
      <c r="B6646" s="6" t="str">
        <f t="shared" si="515"/>
        <v>L220311669</v>
      </c>
      <c r="C6646" s="12">
        <v>202658</v>
      </c>
      <c r="D6646" s="12" t="str">
        <f t="shared" si="516"/>
        <v>P-002658</v>
      </c>
      <c r="E6646" s="6" t="str">
        <f>+VLOOKUP($D6646,Sheet3!$B:$I,2,0)</f>
        <v>200/50-10</v>
      </c>
      <c r="F6646" s="6" t="str">
        <f>+VLOOKUP($D6646,Sheet3!$B:$I,3,0)</f>
        <v>LUG</v>
      </c>
      <c r="G6646" s="6" t="str">
        <f>+VLOOKUP($D6646,Sheet3!$B:$I,4,0)</f>
        <v>NUMAPRIME</v>
      </c>
      <c r="H6646" s="6">
        <f>+VLOOKUP($D6646,Sheet3!$B:$I,5,0)</f>
        <v>6.5</v>
      </c>
      <c r="I6646" s="6" t="str">
        <f>+VLOOKUP($D6646,Sheet3!$B:$I,6,0)</f>
        <v>P134</v>
      </c>
      <c r="J6646" s="6" t="str">
        <f>+VLOOKUP($D6646,Sheet3!$B:$I,7,0)</f>
        <v>TOTALSOURCE</v>
      </c>
      <c r="K6646" s="6" t="str">
        <f>+VLOOKUP($D6646,Sheet3!$B:$I,8,0)</f>
        <v>PREMIUM</v>
      </c>
      <c r="L6646" s="6" t="str">
        <f t="shared" si="518"/>
        <v>200/50-10LUG NUMAPRIME 6.5 P134 TOTALSOURCE PREMIUM</v>
      </c>
      <c r="M6646" s="12" t="s">
        <v>6595</v>
      </c>
      <c r="N6646" s="12" t="str">
        <f t="shared" si="517"/>
        <v>L2203</v>
      </c>
    </row>
    <row r="6647" spans="1:14">
      <c r="A6647" s="14" t="s">
        <v>6693</v>
      </c>
      <c r="B6647" s="6" t="str">
        <f t="shared" si="515"/>
        <v>L220313803</v>
      </c>
      <c r="C6647" s="12">
        <v>250246</v>
      </c>
      <c r="D6647" s="12" t="str">
        <f t="shared" si="516"/>
        <v>P-050246</v>
      </c>
      <c r="E6647" s="6" t="str">
        <f>+VLOOKUP($D6647,Sheet3!$B:$I,2,0)</f>
        <v>6.50-10</v>
      </c>
      <c r="F6647" s="6" t="str">
        <f>+VLOOKUP($D6647,Sheet3!$B:$I,3,0)</f>
        <v>LUG</v>
      </c>
      <c r="G6647" s="6" t="str">
        <f>+VLOOKUP($D6647,Sheet3!$B:$I,4,0)</f>
        <v>NUMA</v>
      </c>
      <c r="H6647" s="6">
        <f>+VLOOKUP($D6647,Sheet3!$B:$I,5,0)</f>
        <v>5</v>
      </c>
      <c r="I6647" s="6" t="str">
        <f>+VLOOKUP($D6647,Sheet3!$B:$I,6,0)</f>
        <v>M12X</v>
      </c>
      <c r="J6647" s="6" t="str">
        <f>+VLOOKUP($D6647,Sheet3!$B:$I,7,0)</f>
        <v>NUMA</v>
      </c>
      <c r="K6647" s="6" t="str">
        <f>+VLOOKUP($D6647,Sheet3!$B:$I,8,0)</f>
        <v>FORTE</v>
      </c>
      <c r="L6647" s="6" t="str">
        <f t="shared" si="518"/>
        <v>6.50-10LUG NUMA 5 M12X NUMA FORTE</v>
      </c>
      <c r="M6647" s="12" t="s">
        <v>6595</v>
      </c>
      <c r="N6647" s="12" t="str">
        <f t="shared" si="517"/>
        <v>L2203</v>
      </c>
    </row>
    <row r="6648" spans="1:14">
      <c r="A6648" s="14" t="s">
        <v>6694</v>
      </c>
      <c r="B6648" s="6" t="str">
        <f t="shared" si="515"/>
        <v>L220316380</v>
      </c>
      <c r="C6648" s="12">
        <v>189920</v>
      </c>
      <c r="D6648" s="12" t="str">
        <f t="shared" si="516"/>
        <v>P-189920</v>
      </c>
      <c r="E6648" s="6" t="str">
        <f>+VLOOKUP($D6648,Sheet3!$B:$I,2,0)</f>
        <v>10X4X61/2</v>
      </c>
      <c r="F6648" s="6" t="str">
        <f>+VLOOKUP($D6648,Sheet3!$B:$I,3,0)</f>
        <v>SAT</v>
      </c>
      <c r="G6648" s="6" t="str">
        <f>+VLOOKUP($D6648,Sheet3!$B:$I,4,0)</f>
        <v>NUMA</v>
      </c>
      <c r="H6648" s="6">
        <f>+VLOOKUP($D6648,Sheet3!$B:$I,5,0)</f>
        <v>0</v>
      </c>
      <c r="I6648" s="6" t="str">
        <f>+VLOOKUP($D6648,Sheet3!$B:$I,6,0)</f>
        <v>P5</v>
      </c>
      <c r="J6648" s="6" t="str">
        <f>+VLOOKUP($D6648,Sheet3!$B:$I,7,0)</f>
        <v>TOTALSOURCE</v>
      </c>
      <c r="K6648" s="6" t="str">
        <f>+VLOOKUP($D6648,Sheet3!$B:$I,8,0)</f>
        <v>P</v>
      </c>
      <c r="L6648" s="6" t="str">
        <f t="shared" si="518"/>
        <v>10X4X61/2SAT NUMA 0 P5 TOTALSOURCE P</v>
      </c>
      <c r="M6648" s="12" t="s">
        <v>6595</v>
      </c>
      <c r="N6648" s="12" t="str">
        <f t="shared" si="517"/>
        <v>L2203</v>
      </c>
    </row>
    <row r="6649" spans="1:14">
      <c r="A6649" s="14" t="s">
        <v>6695</v>
      </c>
      <c r="B6649" s="6" t="str">
        <f t="shared" si="515"/>
        <v>L220312367</v>
      </c>
      <c r="C6649" s="12">
        <v>200574</v>
      </c>
      <c r="D6649" s="12" t="str">
        <f t="shared" si="516"/>
        <v>P-000574</v>
      </c>
      <c r="E6649" s="6" t="str">
        <f>+VLOOKUP($D6649,Sheet3!$B:$I,2,0)</f>
        <v>18X6X121/8</v>
      </c>
      <c r="F6649" s="6" t="str">
        <f>+VLOOKUP($D6649,Sheet3!$B:$I,3,0)</f>
        <v>SAT</v>
      </c>
      <c r="G6649" s="6" t="str">
        <f>+VLOOKUP($D6649,Sheet3!$B:$I,4,0)</f>
        <v>NUMA</v>
      </c>
      <c r="H6649" s="6">
        <f>+VLOOKUP($D6649,Sheet3!$B:$I,5,0)</f>
        <v>0</v>
      </c>
      <c r="I6649" s="6" t="str">
        <f>+VLOOKUP($D6649,Sheet3!$B:$I,6,0)</f>
        <v>P5</v>
      </c>
      <c r="J6649" s="6" t="str">
        <f>+VLOOKUP($D6649,Sheet3!$B:$I,7,0)</f>
        <v>GALAXYYMSDS</v>
      </c>
      <c r="K6649" s="6" t="str">
        <f>+VLOOKUP($D6649,Sheet3!$B:$I,8,0)</f>
        <v>P</v>
      </c>
      <c r="L6649" s="6" t="str">
        <f t="shared" si="518"/>
        <v>18X6X121/8SAT NUMA 0 P5 GALAXYYMSDS P</v>
      </c>
      <c r="M6649" s="12" t="s">
        <v>6595</v>
      </c>
      <c r="N6649" s="12" t="str">
        <f t="shared" si="517"/>
        <v>L2203</v>
      </c>
    </row>
    <row r="6650" spans="1:14">
      <c r="A6650" s="14" t="s">
        <v>6696</v>
      </c>
      <c r="B6650" s="6" t="str">
        <f t="shared" si="515"/>
        <v>L220311399</v>
      </c>
      <c r="C6650" s="12">
        <v>202749</v>
      </c>
      <c r="D6650" s="12" t="str">
        <f t="shared" si="516"/>
        <v>P-002749</v>
      </c>
      <c r="E6650" s="6" t="str">
        <f>+VLOOKUP($D6650,Sheet3!$B:$I,2,0)</f>
        <v>2.50-15</v>
      </c>
      <c r="F6650" s="6" t="str">
        <f>+VLOOKUP($D6650,Sheet3!$B:$I,3,0)</f>
        <v>LUG</v>
      </c>
      <c r="G6650" s="6" t="str">
        <f>+VLOOKUP($D6650,Sheet3!$B:$I,4,0)</f>
        <v>NUMAPRIME</v>
      </c>
      <c r="H6650" s="6">
        <f>+VLOOKUP($D6650,Sheet3!$B:$I,5,0)</f>
        <v>7.5</v>
      </c>
      <c r="I6650" s="6" t="str">
        <f>+VLOOKUP($D6650,Sheet3!$B:$I,6,0)</f>
        <v>P13X</v>
      </c>
      <c r="J6650" s="6" t="str">
        <f>+VLOOKUP($D6650,Sheet3!$B:$I,7,0)</f>
        <v>TOTALSOURCE</v>
      </c>
      <c r="K6650" s="6" t="str">
        <f>+VLOOKUP($D6650,Sheet3!$B:$I,8,0)</f>
        <v>PREMIUM</v>
      </c>
      <c r="L6650" s="6" t="str">
        <f t="shared" si="518"/>
        <v>2.50-15LUG NUMAPRIME 7.5 P13X TOTALSOURCE PREMIUM</v>
      </c>
      <c r="M6650" s="12" t="s">
        <v>6595</v>
      </c>
      <c r="N6650" s="12" t="str">
        <f t="shared" si="517"/>
        <v>L2203</v>
      </c>
    </row>
    <row r="6651" spans="1:14">
      <c r="A6651" s="14" t="s">
        <v>6697</v>
      </c>
      <c r="B6651" s="6" t="str">
        <f t="shared" si="515"/>
        <v>L220311766</v>
      </c>
      <c r="C6651" s="12">
        <v>190192</v>
      </c>
      <c r="D6651" s="12" t="str">
        <f t="shared" si="516"/>
        <v>P-190192</v>
      </c>
      <c r="E6651" s="6" t="str">
        <f>+VLOOKUP($D6651,Sheet3!$B:$I,2,0)</f>
        <v>17X5X121/8</v>
      </c>
      <c r="F6651" s="6" t="str">
        <f>+VLOOKUP($D6651,Sheet3!$B:$I,3,0)</f>
        <v>SAT</v>
      </c>
      <c r="G6651" s="6" t="str">
        <f>+VLOOKUP($D6651,Sheet3!$B:$I,4,0)</f>
        <v>NUMA</v>
      </c>
      <c r="H6651" s="6">
        <f>+VLOOKUP($D6651,Sheet3!$B:$I,5,0)</f>
        <v>0</v>
      </c>
      <c r="I6651" s="6" t="str">
        <f>+VLOOKUP($D6651,Sheet3!$B:$I,6,0)</f>
        <v>P5</v>
      </c>
      <c r="J6651" s="6" t="str">
        <f>+VLOOKUP($D6651,Sheet3!$B:$I,7,0)</f>
        <v>TOTALSOURCE</v>
      </c>
      <c r="K6651" s="6" t="str">
        <f>+VLOOKUP($D6651,Sheet3!$B:$I,8,0)</f>
        <v>P</v>
      </c>
      <c r="L6651" s="6" t="str">
        <f t="shared" si="518"/>
        <v>17X5X121/8SAT NUMA 0 P5 TOTALSOURCE P</v>
      </c>
      <c r="M6651" s="12" t="s">
        <v>6595</v>
      </c>
      <c r="N6651" s="12" t="str">
        <f t="shared" si="517"/>
        <v>L2203</v>
      </c>
    </row>
    <row r="6652" spans="1:14">
      <c r="A6652" s="14" t="s">
        <v>6698</v>
      </c>
      <c r="B6652" s="6" t="str">
        <f t="shared" si="515"/>
        <v>L220312747</v>
      </c>
      <c r="C6652" s="12">
        <v>201425</v>
      </c>
      <c r="D6652" s="12" t="str">
        <f t="shared" si="516"/>
        <v>P-001425</v>
      </c>
      <c r="E6652" s="6" t="str">
        <f>+VLOOKUP($D6652,Sheet3!$B:$I,2,0)</f>
        <v>6.50-10</v>
      </c>
      <c r="F6652" s="6" t="str">
        <f>+VLOOKUP($D6652,Sheet3!$B:$I,3,0)</f>
        <v>LUG</v>
      </c>
      <c r="G6652" s="6" t="str">
        <f>+VLOOKUP($D6652,Sheet3!$B:$I,4,0)</f>
        <v>NUMAPRIME</v>
      </c>
      <c r="H6652" s="6">
        <f>+VLOOKUP($D6652,Sheet3!$B:$I,5,0)</f>
        <v>5</v>
      </c>
      <c r="I6652" s="6" t="str">
        <f>+VLOOKUP($D6652,Sheet3!$B:$I,6,0)</f>
        <v>P13X</v>
      </c>
      <c r="J6652" s="6" t="str">
        <f>+VLOOKUP($D6652,Sheet3!$B:$I,7,0)</f>
        <v>TOTALSOURCE</v>
      </c>
      <c r="K6652" s="6" t="str">
        <f>+VLOOKUP($D6652,Sheet3!$B:$I,8,0)</f>
        <v>PREMIUM</v>
      </c>
      <c r="L6652" s="6" t="str">
        <f t="shared" si="518"/>
        <v>6.50-10LUG NUMAPRIME 5 P13X TOTALSOURCE PREMIUM</v>
      </c>
      <c r="M6652" s="12" t="s">
        <v>6595</v>
      </c>
      <c r="N6652" s="12" t="str">
        <f t="shared" si="517"/>
        <v>L2203</v>
      </c>
    </row>
    <row r="6653" spans="1:14">
      <c r="A6653" s="14" t="s">
        <v>6699</v>
      </c>
      <c r="B6653" s="6" t="str">
        <f t="shared" si="515"/>
        <v>L220311810</v>
      </c>
      <c r="C6653" s="12">
        <v>251047</v>
      </c>
      <c r="D6653" s="12" t="str">
        <f t="shared" si="516"/>
        <v>P-051047</v>
      </c>
      <c r="E6653" s="6" t="str">
        <f>+VLOOKUP($D6653,Sheet3!$B:$I,2,0)</f>
        <v>7.00-12</v>
      </c>
      <c r="F6653" s="6" t="str">
        <f>+VLOOKUP($D6653,Sheet3!$B:$I,3,0)</f>
        <v>LUG</v>
      </c>
      <c r="G6653" s="6" t="str">
        <f>+VLOOKUP($D6653,Sheet3!$B:$I,4,0)</f>
        <v>NUMA</v>
      </c>
      <c r="H6653" s="6">
        <f>+VLOOKUP($D6653,Sheet3!$B:$I,5,0)</f>
        <v>5</v>
      </c>
      <c r="I6653" s="6" t="str">
        <f>+VLOOKUP($D6653,Sheet3!$B:$I,6,0)</f>
        <v>M12X</v>
      </c>
      <c r="J6653" s="6" t="str">
        <f>+VLOOKUP($D6653,Sheet3!$B:$I,7,0)</f>
        <v>NUMA</v>
      </c>
      <c r="K6653" s="6" t="str">
        <f>+VLOOKUP($D6653,Sheet3!$B:$I,8,0)</f>
        <v>FORTE</v>
      </c>
      <c r="L6653" s="6" t="str">
        <f t="shared" si="518"/>
        <v>7.00-12LUG NUMA 5 M12X NUMA FORTE</v>
      </c>
      <c r="M6653" s="12" t="s">
        <v>6595</v>
      </c>
      <c r="N6653" s="12" t="str">
        <f t="shared" si="517"/>
        <v>L2203</v>
      </c>
    </row>
    <row r="6654" spans="1:14">
      <c r="A6654" s="14" t="s">
        <v>6700</v>
      </c>
      <c r="B6654" s="6" t="str">
        <f t="shared" si="515"/>
        <v>L220313004</v>
      </c>
      <c r="C6654" s="12">
        <v>201414</v>
      </c>
      <c r="D6654" s="12" t="str">
        <f t="shared" si="516"/>
        <v>P-001414</v>
      </c>
      <c r="E6654" s="6" t="str">
        <f>+VLOOKUP($D6654,Sheet3!$B:$I,2,0)</f>
        <v>18X7-8</v>
      </c>
      <c r="F6654" s="6" t="str">
        <f>+VLOOKUP($D6654,Sheet3!$B:$I,3,0)</f>
        <v>LUG</v>
      </c>
      <c r="G6654" s="6" t="str">
        <f>+VLOOKUP($D6654,Sheet3!$B:$I,4,0)</f>
        <v>NUMAPRIME</v>
      </c>
      <c r="H6654" s="6">
        <f>+VLOOKUP($D6654,Sheet3!$B:$I,5,0)</f>
        <v>4.33</v>
      </c>
      <c r="I6654" s="6" t="str">
        <f>+VLOOKUP($D6654,Sheet3!$B:$I,6,0)</f>
        <v>P13X</v>
      </c>
      <c r="J6654" s="6" t="str">
        <f>+VLOOKUP($D6654,Sheet3!$B:$I,7,0)</f>
        <v>TOTALSOURCE</v>
      </c>
      <c r="K6654" s="6" t="str">
        <f>+VLOOKUP($D6654,Sheet3!$B:$I,8,0)</f>
        <v>PREMIUM</v>
      </c>
      <c r="L6654" s="6" t="str">
        <f t="shared" si="518"/>
        <v>18X7-8LUG NUMAPRIME 4.33 P13X TOTALSOURCE PREMIUM</v>
      </c>
      <c r="M6654" s="12" t="s">
        <v>6595</v>
      </c>
      <c r="N6654" s="12" t="str">
        <f t="shared" si="517"/>
        <v>L2203</v>
      </c>
    </row>
    <row r="6655" spans="1:14">
      <c r="A6655" s="14" t="s">
        <v>6701</v>
      </c>
      <c r="B6655" s="6" t="str">
        <f t="shared" si="515"/>
        <v>L220312744</v>
      </c>
      <c r="C6655" s="12">
        <v>201425</v>
      </c>
      <c r="D6655" s="12" t="str">
        <f t="shared" si="516"/>
        <v>P-001425</v>
      </c>
      <c r="E6655" s="6" t="str">
        <f>+VLOOKUP($D6655,Sheet3!$B:$I,2,0)</f>
        <v>6.50-10</v>
      </c>
      <c r="F6655" s="6" t="str">
        <f>+VLOOKUP($D6655,Sheet3!$B:$I,3,0)</f>
        <v>LUG</v>
      </c>
      <c r="G6655" s="6" t="str">
        <f>+VLOOKUP($D6655,Sheet3!$B:$I,4,0)</f>
        <v>NUMAPRIME</v>
      </c>
      <c r="H6655" s="6">
        <f>+VLOOKUP($D6655,Sheet3!$B:$I,5,0)</f>
        <v>5</v>
      </c>
      <c r="I6655" s="6" t="str">
        <f>+VLOOKUP($D6655,Sheet3!$B:$I,6,0)</f>
        <v>P13X</v>
      </c>
      <c r="J6655" s="6" t="str">
        <f>+VLOOKUP($D6655,Sheet3!$B:$I,7,0)</f>
        <v>TOTALSOURCE</v>
      </c>
      <c r="K6655" s="6" t="str">
        <f>+VLOOKUP($D6655,Sheet3!$B:$I,8,0)</f>
        <v>PREMIUM</v>
      </c>
      <c r="L6655" s="6" t="str">
        <f t="shared" si="518"/>
        <v>6.50-10LUG NUMAPRIME 5 P13X TOTALSOURCE PREMIUM</v>
      </c>
      <c r="M6655" s="12" t="s">
        <v>6595</v>
      </c>
      <c r="N6655" s="12" t="str">
        <f t="shared" si="517"/>
        <v>L2203</v>
      </c>
    </row>
    <row r="6656" spans="1:14">
      <c r="A6656" s="14" t="s">
        <v>6702</v>
      </c>
      <c r="B6656" s="6" t="str">
        <f t="shared" si="515"/>
        <v>L220313413</v>
      </c>
      <c r="C6656" s="12">
        <v>189820</v>
      </c>
      <c r="D6656" s="12" t="str">
        <f t="shared" si="516"/>
        <v>P-189820</v>
      </c>
      <c r="E6656" s="6" t="str">
        <f>+VLOOKUP($D6656,Sheet3!$B:$I,2,0)</f>
        <v>21X8X15</v>
      </c>
      <c r="F6656" s="6" t="str">
        <f>+VLOOKUP($D6656,Sheet3!$B:$I,3,0)</f>
        <v>SAT</v>
      </c>
      <c r="G6656" s="6" t="str">
        <f>+VLOOKUP($D6656,Sheet3!$B:$I,4,0)</f>
        <v>NUMA</v>
      </c>
      <c r="H6656" s="6">
        <f>+VLOOKUP($D6656,Sheet3!$B:$I,5,0)</f>
        <v>0</v>
      </c>
      <c r="I6656" s="6" t="str">
        <f>+VLOOKUP($D6656,Sheet3!$B:$I,6,0)</f>
        <v>P5</v>
      </c>
      <c r="J6656" s="6" t="str">
        <f>+VLOOKUP($D6656,Sheet3!$B:$I,7,0)</f>
        <v>TOTALSOURCE</v>
      </c>
      <c r="K6656" s="6" t="str">
        <f>+VLOOKUP($D6656,Sheet3!$B:$I,8,0)</f>
        <v>P</v>
      </c>
      <c r="L6656" s="6" t="str">
        <f t="shared" si="518"/>
        <v>21X8X15SAT NUMA 0 P5 TOTALSOURCE P</v>
      </c>
      <c r="M6656" s="12" t="s">
        <v>6595</v>
      </c>
      <c r="N6656" s="12" t="str">
        <f t="shared" si="517"/>
        <v>L2203</v>
      </c>
    </row>
    <row r="6657" spans="1:14">
      <c r="A6657" s="14" t="s">
        <v>6703</v>
      </c>
      <c r="B6657" s="6" t="str">
        <f t="shared" si="515"/>
        <v>L220312450</v>
      </c>
      <c r="C6657" s="12">
        <v>190076</v>
      </c>
      <c r="D6657" s="12" t="str">
        <f t="shared" si="516"/>
        <v>P-190076</v>
      </c>
      <c r="E6657" s="6" t="str">
        <f>+VLOOKUP($D6657,Sheet3!$B:$I,2,0)</f>
        <v>18X8X121/8</v>
      </c>
      <c r="F6657" s="6" t="str">
        <f>+VLOOKUP($D6657,Sheet3!$B:$I,3,0)</f>
        <v>SAT</v>
      </c>
      <c r="G6657" s="6" t="str">
        <f>+VLOOKUP($D6657,Sheet3!$B:$I,4,0)</f>
        <v>NUMA</v>
      </c>
      <c r="H6657" s="6">
        <f>+VLOOKUP($D6657,Sheet3!$B:$I,5,0)</f>
        <v>0</v>
      </c>
      <c r="I6657" s="6" t="str">
        <f>+VLOOKUP($D6657,Sheet3!$B:$I,6,0)</f>
        <v>P5</v>
      </c>
      <c r="J6657" s="6" t="str">
        <f>+VLOOKUP($D6657,Sheet3!$B:$I,7,0)</f>
        <v>NUMA</v>
      </c>
      <c r="K6657" s="6" t="str">
        <f>+VLOOKUP($D6657,Sheet3!$B:$I,8,0)</f>
        <v>P</v>
      </c>
      <c r="L6657" s="6" t="str">
        <f t="shared" si="518"/>
        <v>18X8X121/8SAT NUMA 0 P5 NUMA P</v>
      </c>
      <c r="M6657" s="12" t="s">
        <v>6595</v>
      </c>
      <c r="N6657" s="12" t="str">
        <f t="shared" si="517"/>
        <v>L2203</v>
      </c>
    </row>
    <row r="6658" spans="1:14">
      <c r="A6658" s="14" t="s">
        <v>6704</v>
      </c>
      <c r="B6658" s="6" t="str">
        <f t="shared" si="515"/>
        <v>L220313262</v>
      </c>
      <c r="C6658" s="12">
        <v>188898</v>
      </c>
      <c r="D6658" s="12" t="str">
        <f t="shared" si="516"/>
        <v>P-188898</v>
      </c>
      <c r="E6658" s="6" t="str">
        <f>+VLOOKUP($D6658,Sheet3!$B:$I,2,0)</f>
        <v>21X7X15</v>
      </c>
      <c r="F6658" s="6" t="str">
        <f>+VLOOKUP($D6658,Sheet3!$B:$I,3,0)</f>
        <v>SM</v>
      </c>
      <c r="G6658" s="6" t="str">
        <f>+VLOOKUP($D6658,Sheet3!$B:$I,4,0)</f>
        <v>NUMA</v>
      </c>
      <c r="H6658" s="6">
        <f>+VLOOKUP($D6658,Sheet3!$B:$I,5,0)</f>
        <v>0</v>
      </c>
      <c r="I6658" s="6" t="str">
        <f>+VLOOKUP($D6658,Sheet3!$B:$I,6,0)</f>
        <v>P5</v>
      </c>
      <c r="J6658" s="6" t="str">
        <f>+VLOOKUP($D6658,Sheet3!$B:$I,7,0)</f>
        <v>NUMA</v>
      </c>
      <c r="K6658" s="6" t="str">
        <f>+VLOOKUP($D6658,Sheet3!$B:$I,8,0)</f>
        <v>P</v>
      </c>
      <c r="L6658" s="6" t="str">
        <f t="shared" si="518"/>
        <v>21X7X15SM NUMA 0 P5 NUMA P</v>
      </c>
      <c r="M6658" s="12" t="s">
        <v>6595</v>
      </c>
      <c r="N6658" s="12" t="str">
        <f t="shared" si="517"/>
        <v>L2203</v>
      </c>
    </row>
    <row r="6659" spans="1:14">
      <c r="A6659" s="14" t="s">
        <v>6705</v>
      </c>
      <c r="B6659" s="6" t="str">
        <f t="shared" si="515"/>
        <v>L220311774</v>
      </c>
      <c r="C6659" s="12">
        <v>190181</v>
      </c>
      <c r="D6659" s="12" t="str">
        <f t="shared" si="516"/>
        <v>P-190181</v>
      </c>
      <c r="E6659" s="6" t="str">
        <f>+VLOOKUP($D6659,Sheet3!$B:$I,2,0)</f>
        <v>16X6X101/2</v>
      </c>
      <c r="F6659" s="6" t="str">
        <f>+VLOOKUP($D6659,Sheet3!$B:$I,3,0)</f>
        <v>SM</v>
      </c>
      <c r="G6659" s="6" t="str">
        <f>+VLOOKUP($D6659,Sheet3!$B:$I,4,0)</f>
        <v>NUMA</v>
      </c>
      <c r="H6659" s="6">
        <f>+VLOOKUP($D6659,Sheet3!$B:$I,5,0)</f>
        <v>0</v>
      </c>
      <c r="I6659" s="6" t="str">
        <f>+VLOOKUP($D6659,Sheet3!$B:$I,6,0)</f>
        <v>P5</v>
      </c>
      <c r="J6659" s="6" t="str">
        <f>+VLOOKUP($D6659,Sheet3!$B:$I,7,0)</f>
        <v>GALAXYYMSDS</v>
      </c>
      <c r="K6659" s="6" t="str">
        <f>+VLOOKUP($D6659,Sheet3!$B:$I,8,0)</f>
        <v>P</v>
      </c>
      <c r="L6659" s="6" t="str">
        <f t="shared" si="518"/>
        <v>16X6X101/2SM NUMA 0 P5 GALAXYYMSDS P</v>
      </c>
      <c r="M6659" s="12" t="s">
        <v>6595</v>
      </c>
      <c r="N6659" s="12" t="str">
        <f t="shared" si="517"/>
        <v>L2203</v>
      </c>
    </row>
    <row r="6660" spans="1:14">
      <c r="A6660" s="14" t="s">
        <v>6706</v>
      </c>
      <c r="B6660" s="6" t="str">
        <f t="shared" si="515"/>
        <v>L220313335</v>
      </c>
      <c r="C6660" s="12">
        <v>190269</v>
      </c>
      <c r="D6660" s="12" t="str">
        <f t="shared" si="516"/>
        <v>P-190269</v>
      </c>
      <c r="E6660" s="6" t="str">
        <f>+VLOOKUP($D6660,Sheet3!$B:$I,2,0)</f>
        <v>161/4X6X111/4</v>
      </c>
      <c r="F6660" s="6" t="str">
        <f>+VLOOKUP($D6660,Sheet3!$B:$I,3,0)</f>
        <v>SM</v>
      </c>
      <c r="G6660" s="6" t="str">
        <f>+VLOOKUP($D6660,Sheet3!$B:$I,4,0)</f>
        <v>NUMA</v>
      </c>
      <c r="H6660" s="6">
        <f>+VLOOKUP($D6660,Sheet3!$B:$I,5,0)</f>
        <v>0</v>
      </c>
      <c r="I6660" s="6" t="str">
        <f>+VLOOKUP($D6660,Sheet3!$B:$I,6,0)</f>
        <v>P5</v>
      </c>
      <c r="J6660" s="6" t="str">
        <f>+VLOOKUP($D6660,Sheet3!$B:$I,7,0)</f>
        <v>GALAXYYMSDS</v>
      </c>
      <c r="K6660" s="6" t="str">
        <f>+VLOOKUP($D6660,Sheet3!$B:$I,8,0)</f>
        <v>P</v>
      </c>
      <c r="L6660" s="6" t="str">
        <f t="shared" si="518"/>
        <v>161/4X6X111/4SM NUMA 0 P5 GALAXYYMSDS P</v>
      </c>
      <c r="M6660" s="12" t="s">
        <v>6595</v>
      </c>
      <c r="N6660" s="12" t="str">
        <f t="shared" si="517"/>
        <v>L2203</v>
      </c>
    </row>
    <row r="6661" spans="1:14">
      <c r="A6661" s="14" t="s">
        <v>6707</v>
      </c>
      <c r="B6661" s="6" t="str">
        <f t="shared" si="515"/>
        <v>L220309752</v>
      </c>
      <c r="C6661" s="12">
        <v>200619</v>
      </c>
      <c r="D6661" s="12" t="str">
        <f t="shared" si="516"/>
        <v>P-000619</v>
      </c>
      <c r="E6661" s="6" t="str">
        <f>+VLOOKUP($D6661,Sheet3!$B:$I,2,0)</f>
        <v>405/220-305</v>
      </c>
      <c r="F6661" s="6" t="str">
        <f>+VLOOKUP($D6661,Sheet3!$B:$I,3,0)</f>
        <v>SM</v>
      </c>
      <c r="G6661" s="6" t="str">
        <f>+VLOOKUP($D6661,Sheet3!$B:$I,4,0)</f>
        <v>NUMA</v>
      </c>
      <c r="H6661" s="6">
        <f>+VLOOKUP($D6661,Sheet3!$B:$I,5,0)</f>
        <v>0</v>
      </c>
      <c r="I6661" s="6" t="str">
        <f>+VLOOKUP($D6661,Sheet3!$B:$I,6,0)</f>
        <v>P6</v>
      </c>
      <c r="J6661" s="6" t="str">
        <f>+VLOOKUP($D6661,Sheet3!$B:$I,7,0)</f>
        <v>NUMA</v>
      </c>
      <c r="K6661" s="6" t="str">
        <f>+VLOOKUP($D6661,Sheet3!$B:$I,8,0)</f>
        <v>XP</v>
      </c>
      <c r="L6661" s="6" t="str">
        <f t="shared" si="518"/>
        <v>405/220-305SM NUMA 0 P6 NUMA XP</v>
      </c>
      <c r="M6661" s="12" t="s">
        <v>6595</v>
      </c>
      <c r="N6661" s="12" t="str">
        <f t="shared" si="517"/>
        <v>L2203</v>
      </c>
    </row>
    <row r="6662" spans="1:14">
      <c r="A6662" s="14" t="s">
        <v>6708</v>
      </c>
      <c r="B6662" s="6" t="str">
        <f t="shared" si="515"/>
        <v>L220313437</v>
      </c>
      <c r="C6662" s="12">
        <v>190178</v>
      </c>
      <c r="D6662" s="12" t="str">
        <f t="shared" si="516"/>
        <v>P-190178</v>
      </c>
      <c r="E6662" s="6" t="str">
        <f>+VLOOKUP($D6662,Sheet3!$B:$I,2,0)</f>
        <v>16X5X101/2</v>
      </c>
      <c r="F6662" s="6" t="str">
        <f>+VLOOKUP($D6662,Sheet3!$B:$I,3,0)</f>
        <v>SM</v>
      </c>
      <c r="G6662" s="6" t="str">
        <f>+VLOOKUP($D6662,Sheet3!$B:$I,4,0)</f>
        <v>NUMA</v>
      </c>
      <c r="H6662" s="6">
        <f>+VLOOKUP($D6662,Sheet3!$B:$I,5,0)</f>
        <v>0</v>
      </c>
      <c r="I6662" s="6" t="str">
        <f>+VLOOKUP($D6662,Sheet3!$B:$I,6,0)</f>
        <v>P5</v>
      </c>
      <c r="J6662" s="6" t="str">
        <f>+VLOOKUP($D6662,Sheet3!$B:$I,7,0)</f>
        <v>GALAXYYMSDS</v>
      </c>
      <c r="K6662" s="6" t="str">
        <f>+VLOOKUP($D6662,Sheet3!$B:$I,8,0)</f>
        <v>P</v>
      </c>
      <c r="L6662" s="6" t="str">
        <f t="shared" si="518"/>
        <v>16X5X101/2SM NUMA 0 P5 GALAXYYMSDS P</v>
      </c>
      <c r="M6662" s="12" t="s">
        <v>6595</v>
      </c>
      <c r="N6662" s="12" t="str">
        <f t="shared" si="517"/>
        <v>L2203</v>
      </c>
    </row>
    <row r="6663" spans="1:14">
      <c r="A6663" s="14" t="s">
        <v>6709</v>
      </c>
      <c r="B6663" s="6" t="str">
        <f t="shared" si="515"/>
        <v>L220313377</v>
      </c>
      <c r="C6663" s="12">
        <v>190178</v>
      </c>
      <c r="D6663" s="12" t="str">
        <f t="shared" si="516"/>
        <v>P-190178</v>
      </c>
      <c r="E6663" s="6" t="str">
        <f>+VLOOKUP($D6663,Sheet3!$B:$I,2,0)</f>
        <v>16X5X101/2</v>
      </c>
      <c r="F6663" s="6" t="str">
        <f>+VLOOKUP($D6663,Sheet3!$B:$I,3,0)</f>
        <v>SM</v>
      </c>
      <c r="G6663" s="6" t="str">
        <f>+VLOOKUP($D6663,Sheet3!$B:$I,4,0)</f>
        <v>NUMA</v>
      </c>
      <c r="H6663" s="6">
        <f>+VLOOKUP($D6663,Sheet3!$B:$I,5,0)</f>
        <v>0</v>
      </c>
      <c r="I6663" s="6" t="str">
        <f>+VLOOKUP($D6663,Sheet3!$B:$I,6,0)</f>
        <v>P5</v>
      </c>
      <c r="J6663" s="6" t="str">
        <f>+VLOOKUP($D6663,Sheet3!$B:$I,7,0)</f>
        <v>GALAXYYMSDS</v>
      </c>
      <c r="K6663" s="6" t="str">
        <f>+VLOOKUP($D6663,Sheet3!$B:$I,8,0)</f>
        <v>P</v>
      </c>
      <c r="L6663" s="6" t="str">
        <f t="shared" si="518"/>
        <v>16X5X101/2SM NUMA 0 P5 GALAXYYMSDS P</v>
      </c>
      <c r="M6663" s="12" t="s">
        <v>6595</v>
      </c>
      <c r="N6663" s="12" t="str">
        <f t="shared" si="517"/>
        <v>L2203</v>
      </c>
    </row>
    <row r="6664" spans="1:14">
      <c r="A6664" s="14" t="s">
        <v>6710</v>
      </c>
      <c r="B6664" s="6" t="str">
        <f t="shared" si="515"/>
        <v>L220313436</v>
      </c>
      <c r="C6664" s="12">
        <v>189114</v>
      </c>
      <c r="D6664" s="12" t="str">
        <f t="shared" si="516"/>
        <v>P-189114</v>
      </c>
      <c r="E6664" s="6" t="str">
        <f>+VLOOKUP($D6664,Sheet3!$B:$I,2,0)</f>
        <v>18X6X121/8</v>
      </c>
      <c r="F6664" s="6" t="str">
        <f>+VLOOKUP($D6664,Sheet3!$B:$I,3,0)</f>
        <v>SAT</v>
      </c>
      <c r="G6664" s="6" t="str">
        <f>+VLOOKUP($D6664,Sheet3!$B:$I,4,0)</f>
        <v>NUMA</v>
      </c>
      <c r="H6664" s="6">
        <f>+VLOOKUP($D6664,Sheet3!$B:$I,5,0)</f>
        <v>0</v>
      </c>
      <c r="I6664" s="6" t="str">
        <f>+VLOOKUP($D6664,Sheet3!$B:$I,6,0)</f>
        <v>P5</v>
      </c>
      <c r="J6664" s="6" t="str">
        <f>+VLOOKUP($D6664,Sheet3!$B:$I,7,0)</f>
        <v>NUMA</v>
      </c>
      <c r="K6664" s="6" t="str">
        <f>+VLOOKUP($D6664,Sheet3!$B:$I,8,0)</f>
        <v>P</v>
      </c>
      <c r="L6664" s="6" t="str">
        <f t="shared" si="518"/>
        <v>18X6X121/8SAT NUMA 0 P5 NUMA P</v>
      </c>
      <c r="M6664" s="12" t="s">
        <v>6595</v>
      </c>
      <c r="N6664" s="12" t="str">
        <f t="shared" si="517"/>
        <v>L2203</v>
      </c>
    </row>
    <row r="6665" spans="1:14">
      <c r="A6665" s="14" t="s">
        <v>6711</v>
      </c>
      <c r="B6665" s="6" t="str">
        <f t="shared" ref="B6665:B6728" si="519">+MID(A6665,9,10)</f>
        <v>L220313489</v>
      </c>
      <c r="C6665" s="12">
        <v>189821</v>
      </c>
      <c r="D6665" s="12" t="str">
        <f t="shared" si="516"/>
        <v>P-189821</v>
      </c>
      <c r="E6665" s="6" t="str">
        <f>+VLOOKUP($D6665,Sheet3!$B:$I,2,0)</f>
        <v>18X7X121/8</v>
      </c>
      <c r="F6665" s="6" t="str">
        <f>+VLOOKUP($D6665,Sheet3!$B:$I,3,0)</f>
        <v>SAT</v>
      </c>
      <c r="G6665" s="6" t="str">
        <f>+VLOOKUP($D6665,Sheet3!$B:$I,4,0)</f>
        <v>NUMA</v>
      </c>
      <c r="H6665" s="6">
        <f>+VLOOKUP($D6665,Sheet3!$B:$I,5,0)</f>
        <v>0</v>
      </c>
      <c r="I6665" s="6" t="str">
        <f>+VLOOKUP($D6665,Sheet3!$B:$I,6,0)</f>
        <v>P5</v>
      </c>
      <c r="J6665" s="6" t="str">
        <f>+VLOOKUP($D6665,Sheet3!$B:$I,7,0)</f>
        <v>TOTALSOURCE</v>
      </c>
      <c r="K6665" s="6" t="str">
        <f>+VLOOKUP($D6665,Sheet3!$B:$I,8,0)</f>
        <v>P</v>
      </c>
      <c r="L6665" s="6" t="str">
        <f t="shared" si="518"/>
        <v>18X7X121/8SAT NUMA 0 P5 TOTALSOURCE P</v>
      </c>
      <c r="M6665" s="12" t="s">
        <v>6595</v>
      </c>
      <c r="N6665" s="12" t="str">
        <f t="shared" ref="N6665:N6728" si="520">+MID(A6665,9,5)</f>
        <v>L2203</v>
      </c>
    </row>
    <row r="6666" spans="1:14">
      <c r="A6666" s="14" t="s">
        <v>6712</v>
      </c>
      <c r="B6666" s="6" t="str">
        <f t="shared" si="519"/>
        <v>L220313320</v>
      </c>
      <c r="C6666" s="12">
        <v>189114</v>
      </c>
      <c r="D6666" s="12" t="str">
        <f t="shared" ref="D6666:D6729" si="521">+LEFT(A6666,8)</f>
        <v>P-189114</v>
      </c>
      <c r="E6666" s="6" t="str">
        <f>+VLOOKUP($D6666,Sheet3!$B:$I,2,0)</f>
        <v>18X6X121/8</v>
      </c>
      <c r="F6666" s="6" t="str">
        <f>+VLOOKUP($D6666,Sheet3!$B:$I,3,0)</f>
        <v>SAT</v>
      </c>
      <c r="G6666" s="6" t="str">
        <f>+VLOOKUP($D6666,Sheet3!$B:$I,4,0)</f>
        <v>NUMA</v>
      </c>
      <c r="H6666" s="6">
        <f>+VLOOKUP($D6666,Sheet3!$B:$I,5,0)</f>
        <v>0</v>
      </c>
      <c r="I6666" s="6" t="str">
        <f>+VLOOKUP($D6666,Sheet3!$B:$I,6,0)</f>
        <v>P5</v>
      </c>
      <c r="J6666" s="6" t="str">
        <f>+VLOOKUP($D6666,Sheet3!$B:$I,7,0)</f>
        <v>NUMA</v>
      </c>
      <c r="K6666" s="6" t="str">
        <f>+VLOOKUP($D6666,Sheet3!$B:$I,8,0)</f>
        <v>P</v>
      </c>
      <c r="L6666" s="6" t="str">
        <f t="shared" si="518"/>
        <v>18X6X121/8SAT NUMA 0 P5 NUMA P</v>
      </c>
      <c r="M6666" s="12" t="s">
        <v>6595</v>
      </c>
      <c r="N6666" s="12" t="str">
        <f t="shared" si="520"/>
        <v>L2203</v>
      </c>
    </row>
    <row r="6667" spans="1:14">
      <c r="A6667" s="14" t="s">
        <v>6713</v>
      </c>
      <c r="B6667" s="6" t="str">
        <f t="shared" si="519"/>
        <v>L220313322</v>
      </c>
      <c r="C6667" s="12">
        <v>189821</v>
      </c>
      <c r="D6667" s="12" t="str">
        <f t="shared" si="521"/>
        <v>P-189821</v>
      </c>
      <c r="E6667" s="6" t="str">
        <f>+VLOOKUP($D6667,Sheet3!$B:$I,2,0)</f>
        <v>18X7X121/8</v>
      </c>
      <c r="F6667" s="6" t="str">
        <f>+VLOOKUP($D6667,Sheet3!$B:$I,3,0)</f>
        <v>SAT</v>
      </c>
      <c r="G6667" s="6" t="str">
        <f>+VLOOKUP($D6667,Sheet3!$B:$I,4,0)</f>
        <v>NUMA</v>
      </c>
      <c r="H6667" s="6">
        <f>+VLOOKUP($D6667,Sheet3!$B:$I,5,0)</f>
        <v>0</v>
      </c>
      <c r="I6667" s="6" t="str">
        <f>+VLOOKUP($D6667,Sheet3!$B:$I,6,0)</f>
        <v>P5</v>
      </c>
      <c r="J6667" s="6" t="str">
        <f>+VLOOKUP($D6667,Sheet3!$B:$I,7,0)</f>
        <v>TOTALSOURCE</v>
      </c>
      <c r="K6667" s="6" t="str">
        <f>+VLOOKUP($D6667,Sheet3!$B:$I,8,0)</f>
        <v>P</v>
      </c>
      <c r="L6667" s="6" t="str">
        <f t="shared" si="518"/>
        <v>18X7X121/8SAT NUMA 0 P5 TOTALSOURCE P</v>
      </c>
      <c r="M6667" s="12" t="s">
        <v>6595</v>
      </c>
      <c r="N6667" s="12" t="str">
        <f t="shared" si="520"/>
        <v>L2203</v>
      </c>
    </row>
    <row r="6668" spans="1:14">
      <c r="A6668" s="14" t="s">
        <v>6714</v>
      </c>
      <c r="B6668" s="6" t="str">
        <f t="shared" si="519"/>
        <v>L220313464</v>
      </c>
      <c r="C6668" s="12">
        <v>288894</v>
      </c>
      <c r="D6668" s="12" t="str">
        <f t="shared" si="521"/>
        <v>P-088894</v>
      </c>
      <c r="E6668" s="6" t="str">
        <f>+VLOOKUP($D6668,Sheet3!$B:$I,2,0)</f>
        <v>18X8X121/8</v>
      </c>
      <c r="F6668" s="6" t="str">
        <f>+VLOOKUP($D6668,Sheet3!$B:$I,3,0)</f>
        <v>SM</v>
      </c>
      <c r="G6668" s="6" t="str">
        <f>+VLOOKUP($D6668,Sheet3!$B:$I,4,0)</f>
        <v>NUMA</v>
      </c>
      <c r="H6668" s="6">
        <f>+VLOOKUP($D6668,Sheet3!$B:$I,5,0)</f>
        <v>0</v>
      </c>
      <c r="I6668" s="6" t="str">
        <f>+VLOOKUP($D6668,Sheet3!$B:$I,6,0)</f>
        <v>P5</v>
      </c>
      <c r="J6668" s="6" t="str">
        <f>+VLOOKUP($D6668,Sheet3!$B:$I,7,0)</f>
        <v>TOTALSOURCE</v>
      </c>
      <c r="K6668" s="6" t="str">
        <f>+VLOOKUP($D6668,Sheet3!$B:$I,8,0)</f>
        <v>P</v>
      </c>
      <c r="L6668" s="6" t="str">
        <f t="shared" si="518"/>
        <v>18X8X121/8SM NUMA 0 P5 TOTALSOURCE P</v>
      </c>
      <c r="M6668" s="12" t="s">
        <v>6595</v>
      </c>
      <c r="N6668" s="12" t="str">
        <f t="shared" si="520"/>
        <v>L2203</v>
      </c>
    </row>
    <row r="6669" spans="1:14">
      <c r="A6669" s="14" t="s">
        <v>6715</v>
      </c>
      <c r="B6669" s="6" t="str">
        <f t="shared" si="519"/>
        <v>L220313500</v>
      </c>
      <c r="C6669" s="12">
        <v>287285</v>
      </c>
      <c r="D6669" s="12" t="str">
        <f t="shared" si="521"/>
        <v>P-087285</v>
      </c>
      <c r="E6669" s="6" t="str">
        <f>+VLOOKUP($D6669,Sheet3!$B:$I,2,0)</f>
        <v>14X5X10</v>
      </c>
      <c r="F6669" s="6" t="str">
        <f>+VLOOKUP($D6669,Sheet3!$B:$I,3,0)</f>
        <v>SM</v>
      </c>
      <c r="G6669" s="6" t="str">
        <f>+VLOOKUP($D6669,Sheet3!$B:$I,4,0)</f>
        <v>NUMA</v>
      </c>
      <c r="H6669" s="6">
        <f>+VLOOKUP($D6669,Sheet3!$B:$I,5,0)</f>
        <v>0</v>
      </c>
      <c r="I6669" s="6" t="str">
        <f>+VLOOKUP($D6669,Sheet3!$B:$I,6,0)</f>
        <v>P5</v>
      </c>
      <c r="J6669" s="6" t="str">
        <f>+VLOOKUP($D6669,Sheet3!$B:$I,7,0)</f>
        <v>TOTALSOURCE</v>
      </c>
      <c r="K6669" s="6" t="str">
        <f>+VLOOKUP($D6669,Sheet3!$B:$I,8,0)</f>
        <v>P</v>
      </c>
      <c r="L6669" s="6" t="str">
        <f t="shared" si="518"/>
        <v>14X5X10SM NUMA 0 P5 TOTALSOURCE P</v>
      </c>
      <c r="M6669" s="12" t="s">
        <v>6595</v>
      </c>
      <c r="N6669" s="12" t="str">
        <f t="shared" si="520"/>
        <v>L2203</v>
      </c>
    </row>
    <row r="6670" spans="1:14">
      <c r="A6670" s="14" t="s">
        <v>6716</v>
      </c>
      <c r="B6670" s="6" t="str">
        <f t="shared" si="519"/>
        <v>L220313350</v>
      </c>
      <c r="C6670" s="12">
        <v>287140</v>
      </c>
      <c r="D6670" s="12" t="str">
        <f t="shared" si="521"/>
        <v>P-087140</v>
      </c>
      <c r="E6670" s="6" t="str">
        <f>+VLOOKUP($D6670,Sheet3!$B:$I,2,0)</f>
        <v>131/2X51/2X8</v>
      </c>
      <c r="F6670" s="6" t="str">
        <f>+VLOOKUP($D6670,Sheet3!$B:$I,3,0)</f>
        <v>SM</v>
      </c>
      <c r="G6670" s="6" t="str">
        <f>+VLOOKUP($D6670,Sheet3!$B:$I,4,0)</f>
        <v>NUMA</v>
      </c>
      <c r="H6670" s="6">
        <f>+VLOOKUP($D6670,Sheet3!$B:$I,5,0)</f>
        <v>0</v>
      </c>
      <c r="I6670" s="6" t="str">
        <f>+VLOOKUP($D6670,Sheet3!$B:$I,6,0)</f>
        <v>P5</v>
      </c>
      <c r="J6670" s="6" t="str">
        <f>+VLOOKUP($D6670,Sheet3!$B:$I,7,0)</f>
        <v>TOTALSOURCE</v>
      </c>
      <c r="K6670" s="6" t="str">
        <f>+VLOOKUP($D6670,Sheet3!$B:$I,8,0)</f>
        <v>P</v>
      </c>
      <c r="L6670" s="6" t="str">
        <f t="shared" si="518"/>
        <v>131/2X51/2X8SM NUMA 0 P5 TOTALSOURCE P</v>
      </c>
      <c r="M6670" s="12" t="s">
        <v>6595</v>
      </c>
      <c r="N6670" s="12" t="str">
        <f t="shared" si="520"/>
        <v>L2203</v>
      </c>
    </row>
    <row r="6671" spans="1:14">
      <c r="A6671" s="14" t="s">
        <v>6717</v>
      </c>
      <c r="B6671" s="6" t="str">
        <f t="shared" si="519"/>
        <v>L220313349</v>
      </c>
      <c r="C6671" s="12">
        <v>287285</v>
      </c>
      <c r="D6671" s="12" t="str">
        <f t="shared" si="521"/>
        <v>P-087285</v>
      </c>
      <c r="E6671" s="6" t="str">
        <f>+VLOOKUP($D6671,Sheet3!$B:$I,2,0)</f>
        <v>14X5X10</v>
      </c>
      <c r="F6671" s="6" t="str">
        <f>+VLOOKUP($D6671,Sheet3!$B:$I,3,0)</f>
        <v>SM</v>
      </c>
      <c r="G6671" s="6" t="str">
        <f>+VLOOKUP($D6671,Sheet3!$B:$I,4,0)</f>
        <v>NUMA</v>
      </c>
      <c r="H6671" s="6">
        <f>+VLOOKUP($D6671,Sheet3!$B:$I,5,0)</f>
        <v>0</v>
      </c>
      <c r="I6671" s="6" t="str">
        <f>+VLOOKUP($D6671,Sheet3!$B:$I,6,0)</f>
        <v>P5</v>
      </c>
      <c r="J6671" s="6" t="str">
        <f>+VLOOKUP($D6671,Sheet3!$B:$I,7,0)</f>
        <v>TOTALSOURCE</v>
      </c>
      <c r="K6671" s="6" t="str">
        <f>+VLOOKUP($D6671,Sheet3!$B:$I,8,0)</f>
        <v>P</v>
      </c>
      <c r="L6671" s="6" t="str">
        <f t="shared" si="518"/>
        <v>14X5X10SM NUMA 0 P5 TOTALSOURCE P</v>
      </c>
      <c r="M6671" s="12" t="s">
        <v>6595</v>
      </c>
      <c r="N6671" s="12" t="str">
        <f t="shared" si="520"/>
        <v>L2203</v>
      </c>
    </row>
    <row r="6672" spans="1:14">
      <c r="A6672" s="14" t="s">
        <v>6718</v>
      </c>
      <c r="B6672" s="6" t="str">
        <f t="shared" si="519"/>
        <v>L220313446</v>
      </c>
      <c r="C6672" s="12">
        <v>287285</v>
      </c>
      <c r="D6672" s="12" t="str">
        <f t="shared" si="521"/>
        <v>P-087285</v>
      </c>
      <c r="E6672" s="6" t="str">
        <f>+VLOOKUP($D6672,Sheet3!$B:$I,2,0)</f>
        <v>14X5X10</v>
      </c>
      <c r="F6672" s="6" t="str">
        <f>+VLOOKUP($D6672,Sheet3!$B:$I,3,0)</f>
        <v>SM</v>
      </c>
      <c r="G6672" s="6" t="str">
        <f>+VLOOKUP($D6672,Sheet3!$B:$I,4,0)</f>
        <v>NUMA</v>
      </c>
      <c r="H6672" s="6">
        <f>+VLOOKUP($D6672,Sheet3!$B:$I,5,0)</f>
        <v>0</v>
      </c>
      <c r="I6672" s="6" t="str">
        <f>+VLOOKUP($D6672,Sheet3!$B:$I,6,0)</f>
        <v>P5</v>
      </c>
      <c r="J6672" s="6" t="str">
        <f>+VLOOKUP($D6672,Sheet3!$B:$I,7,0)</f>
        <v>TOTALSOURCE</v>
      </c>
      <c r="K6672" s="6" t="str">
        <f>+VLOOKUP($D6672,Sheet3!$B:$I,8,0)</f>
        <v>P</v>
      </c>
      <c r="L6672" s="6" t="str">
        <f t="shared" si="518"/>
        <v>14X5X10SM NUMA 0 P5 TOTALSOURCE P</v>
      </c>
      <c r="M6672" s="12" t="s">
        <v>6595</v>
      </c>
      <c r="N6672" s="12" t="str">
        <f t="shared" si="520"/>
        <v>L2203</v>
      </c>
    </row>
    <row r="6673" spans="1:14">
      <c r="A6673" s="14" t="s">
        <v>6719</v>
      </c>
      <c r="B6673" s="6" t="str">
        <f t="shared" si="519"/>
        <v>L220307808</v>
      </c>
      <c r="C6673" s="12">
        <v>200619</v>
      </c>
      <c r="D6673" s="12" t="str">
        <f t="shared" si="521"/>
        <v>P-000619</v>
      </c>
      <c r="E6673" s="6" t="str">
        <f>+VLOOKUP($D6673,Sheet3!$B:$I,2,0)</f>
        <v>405/220-305</v>
      </c>
      <c r="F6673" s="6" t="str">
        <f>+VLOOKUP($D6673,Sheet3!$B:$I,3,0)</f>
        <v>SM</v>
      </c>
      <c r="G6673" s="6" t="str">
        <f>+VLOOKUP($D6673,Sheet3!$B:$I,4,0)</f>
        <v>NUMA</v>
      </c>
      <c r="H6673" s="6">
        <f>+VLOOKUP($D6673,Sheet3!$B:$I,5,0)</f>
        <v>0</v>
      </c>
      <c r="I6673" s="6" t="str">
        <f>+VLOOKUP($D6673,Sheet3!$B:$I,6,0)</f>
        <v>P6</v>
      </c>
      <c r="J6673" s="6" t="str">
        <f>+VLOOKUP($D6673,Sheet3!$B:$I,7,0)</f>
        <v>NUMA</v>
      </c>
      <c r="K6673" s="6" t="str">
        <f>+VLOOKUP($D6673,Sheet3!$B:$I,8,0)</f>
        <v>XP</v>
      </c>
      <c r="L6673" s="6" t="str">
        <f t="shared" si="518"/>
        <v>405/220-305SM NUMA 0 P6 NUMA XP</v>
      </c>
      <c r="M6673" s="12" t="s">
        <v>6595</v>
      </c>
      <c r="N6673" s="12" t="str">
        <f t="shared" si="520"/>
        <v>L2203</v>
      </c>
    </row>
    <row r="6674" spans="1:14">
      <c r="A6674" s="14" t="s">
        <v>6720</v>
      </c>
      <c r="B6674" s="6" t="str">
        <f t="shared" si="519"/>
        <v>L220313332</v>
      </c>
      <c r="C6674" s="12">
        <v>190076</v>
      </c>
      <c r="D6674" s="12" t="str">
        <f t="shared" si="521"/>
        <v>P-190076</v>
      </c>
      <c r="E6674" s="6" t="str">
        <f>+VLOOKUP($D6674,Sheet3!$B:$I,2,0)</f>
        <v>18X8X121/8</v>
      </c>
      <c r="F6674" s="6" t="str">
        <f>+VLOOKUP($D6674,Sheet3!$B:$I,3,0)</f>
        <v>SAT</v>
      </c>
      <c r="G6674" s="6" t="str">
        <f>+VLOOKUP($D6674,Sheet3!$B:$I,4,0)</f>
        <v>NUMA</v>
      </c>
      <c r="H6674" s="6">
        <f>+VLOOKUP($D6674,Sheet3!$B:$I,5,0)</f>
        <v>0</v>
      </c>
      <c r="I6674" s="6" t="str">
        <f>+VLOOKUP($D6674,Sheet3!$B:$I,6,0)</f>
        <v>P5</v>
      </c>
      <c r="J6674" s="6" t="str">
        <f>+VLOOKUP($D6674,Sheet3!$B:$I,7,0)</f>
        <v>NUMA</v>
      </c>
      <c r="K6674" s="6" t="str">
        <f>+VLOOKUP($D6674,Sheet3!$B:$I,8,0)</f>
        <v>P</v>
      </c>
      <c r="L6674" s="6" t="str">
        <f t="shared" si="518"/>
        <v>18X8X121/8SAT NUMA 0 P5 NUMA P</v>
      </c>
      <c r="M6674" s="12" t="s">
        <v>6595</v>
      </c>
      <c r="N6674" s="12" t="str">
        <f t="shared" si="520"/>
        <v>L2203</v>
      </c>
    </row>
    <row r="6675" spans="1:14">
      <c r="A6675" s="14" t="s">
        <v>6721</v>
      </c>
      <c r="B6675" s="6" t="str">
        <f t="shared" si="519"/>
        <v>L220313375</v>
      </c>
      <c r="C6675" s="12">
        <v>189821</v>
      </c>
      <c r="D6675" s="12" t="str">
        <f t="shared" si="521"/>
        <v>P-189821</v>
      </c>
      <c r="E6675" s="6" t="str">
        <f>+VLOOKUP($D6675,Sheet3!$B:$I,2,0)</f>
        <v>18X7X121/8</v>
      </c>
      <c r="F6675" s="6" t="str">
        <f>+VLOOKUP($D6675,Sheet3!$B:$I,3,0)</f>
        <v>SAT</v>
      </c>
      <c r="G6675" s="6" t="str">
        <f>+VLOOKUP($D6675,Sheet3!$B:$I,4,0)</f>
        <v>NUMA</v>
      </c>
      <c r="H6675" s="6">
        <f>+VLOOKUP($D6675,Sheet3!$B:$I,5,0)</f>
        <v>0</v>
      </c>
      <c r="I6675" s="6" t="str">
        <f>+VLOOKUP($D6675,Sheet3!$B:$I,6,0)</f>
        <v>P5</v>
      </c>
      <c r="J6675" s="6" t="str">
        <f>+VLOOKUP($D6675,Sheet3!$B:$I,7,0)</f>
        <v>TOTALSOURCE</v>
      </c>
      <c r="K6675" s="6" t="str">
        <f>+VLOOKUP($D6675,Sheet3!$B:$I,8,0)</f>
        <v>P</v>
      </c>
      <c r="L6675" s="6" t="str">
        <f t="shared" si="518"/>
        <v>18X7X121/8SAT NUMA 0 P5 TOTALSOURCE P</v>
      </c>
      <c r="M6675" s="12" t="s">
        <v>6595</v>
      </c>
      <c r="N6675" s="12" t="str">
        <f t="shared" si="520"/>
        <v>L2203</v>
      </c>
    </row>
    <row r="6676" spans="1:14">
      <c r="A6676" s="14" t="s">
        <v>6722</v>
      </c>
      <c r="B6676" s="6" t="str">
        <f t="shared" si="519"/>
        <v>L220313435</v>
      </c>
      <c r="C6676" s="12">
        <v>189821</v>
      </c>
      <c r="D6676" s="12" t="str">
        <f t="shared" si="521"/>
        <v>P-189821</v>
      </c>
      <c r="E6676" s="6" t="str">
        <f>+VLOOKUP($D6676,Sheet3!$B:$I,2,0)</f>
        <v>18X7X121/8</v>
      </c>
      <c r="F6676" s="6" t="str">
        <f>+VLOOKUP($D6676,Sheet3!$B:$I,3,0)</f>
        <v>SAT</v>
      </c>
      <c r="G6676" s="6" t="str">
        <f>+VLOOKUP($D6676,Sheet3!$B:$I,4,0)</f>
        <v>NUMA</v>
      </c>
      <c r="H6676" s="6">
        <f>+VLOOKUP($D6676,Sheet3!$B:$I,5,0)</f>
        <v>0</v>
      </c>
      <c r="I6676" s="6" t="str">
        <f>+VLOOKUP($D6676,Sheet3!$B:$I,6,0)</f>
        <v>P5</v>
      </c>
      <c r="J6676" s="6" t="str">
        <f>+VLOOKUP($D6676,Sheet3!$B:$I,7,0)</f>
        <v>TOTALSOURCE</v>
      </c>
      <c r="K6676" s="6" t="str">
        <f>+VLOOKUP($D6676,Sheet3!$B:$I,8,0)</f>
        <v>P</v>
      </c>
      <c r="L6676" s="6" t="str">
        <f t="shared" si="518"/>
        <v>18X7X121/8SAT NUMA 0 P5 TOTALSOURCE P</v>
      </c>
      <c r="M6676" s="12" t="s">
        <v>6595</v>
      </c>
      <c r="N6676" s="12" t="str">
        <f t="shared" si="520"/>
        <v>L2203</v>
      </c>
    </row>
    <row r="6677" spans="1:14">
      <c r="A6677" s="14" t="s">
        <v>6723</v>
      </c>
      <c r="B6677" s="6" t="str">
        <f t="shared" si="519"/>
        <v>L220313194</v>
      </c>
      <c r="C6677" s="12">
        <v>189821</v>
      </c>
      <c r="D6677" s="12" t="str">
        <f t="shared" si="521"/>
        <v>P-189821</v>
      </c>
      <c r="E6677" s="6" t="str">
        <f>+VLOOKUP($D6677,Sheet3!$B:$I,2,0)</f>
        <v>18X7X121/8</v>
      </c>
      <c r="F6677" s="6" t="str">
        <f>+VLOOKUP($D6677,Sheet3!$B:$I,3,0)</f>
        <v>SAT</v>
      </c>
      <c r="G6677" s="6" t="str">
        <f>+VLOOKUP($D6677,Sheet3!$B:$I,4,0)</f>
        <v>NUMA</v>
      </c>
      <c r="H6677" s="6">
        <f>+VLOOKUP($D6677,Sheet3!$B:$I,5,0)</f>
        <v>0</v>
      </c>
      <c r="I6677" s="6" t="str">
        <f>+VLOOKUP($D6677,Sheet3!$B:$I,6,0)</f>
        <v>P5</v>
      </c>
      <c r="J6677" s="6" t="str">
        <f>+VLOOKUP($D6677,Sheet3!$B:$I,7,0)</f>
        <v>TOTALSOURCE</v>
      </c>
      <c r="K6677" s="6" t="str">
        <f>+VLOOKUP($D6677,Sheet3!$B:$I,8,0)</f>
        <v>P</v>
      </c>
      <c r="L6677" s="6" t="str">
        <f t="shared" si="518"/>
        <v>18X7X121/8SAT NUMA 0 P5 TOTALSOURCE P</v>
      </c>
      <c r="M6677" s="12" t="s">
        <v>6595</v>
      </c>
      <c r="N6677" s="12" t="str">
        <f t="shared" si="520"/>
        <v>L2203</v>
      </c>
    </row>
    <row r="6678" spans="1:14">
      <c r="A6678" s="14" t="s">
        <v>6724</v>
      </c>
      <c r="B6678" s="6" t="str">
        <f t="shared" si="519"/>
        <v>L220311252</v>
      </c>
      <c r="C6678" s="12">
        <v>189920</v>
      </c>
      <c r="D6678" s="12" t="str">
        <f t="shared" si="521"/>
        <v>P-189920</v>
      </c>
      <c r="E6678" s="6" t="str">
        <f>+VLOOKUP($D6678,Sheet3!$B:$I,2,0)</f>
        <v>10X4X61/2</v>
      </c>
      <c r="F6678" s="6" t="str">
        <f>+VLOOKUP($D6678,Sheet3!$B:$I,3,0)</f>
        <v>SAT</v>
      </c>
      <c r="G6678" s="6" t="str">
        <f>+VLOOKUP($D6678,Sheet3!$B:$I,4,0)</f>
        <v>NUMA</v>
      </c>
      <c r="H6678" s="6">
        <f>+VLOOKUP($D6678,Sheet3!$B:$I,5,0)</f>
        <v>0</v>
      </c>
      <c r="I6678" s="6" t="str">
        <f>+VLOOKUP($D6678,Sheet3!$B:$I,6,0)</f>
        <v>P5</v>
      </c>
      <c r="J6678" s="6" t="str">
        <f>+VLOOKUP($D6678,Sheet3!$B:$I,7,0)</f>
        <v>TOTALSOURCE</v>
      </c>
      <c r="K6678" s="6" t="str">
        <f>+VLOOKUP($D6678,Sheet3!$B:$I,8,0)</f>
        <v>P</v>
      </c>
      <c r="L6678" s="6" t="str">
        <f t="shared" si="518"/>
        <v>10X4X61/2SAT NUMA 0 P5 TOTALSOURCE P</v>
      </c>
      <c r="M6678" s="12" t="s">
        <v>6595</v>
      </c>
      <c r="N6678" s="12" t="str">
        <f t="shared" si="520"/>
        <v>L2203</v>
      </c>
    </row>
    <row r="6679" spans="1:14">
      <c r="A6679" s="14" t="s">
        <v>6725</v>
      </c>
      <c r="B6679" s="6" t="str">
        <f t="shared" si="519"/>
        <v>L220313669</v>
      </c>
      <c r="C6679" s="12">
        <v>200492</v>
      </c>
      <c r="D6679" s="12" t="str">
        <f t="shared" si="521"/>
        <v>P-000492</v>
      </c>
      <c r="E6679" s="6" t="str">
        <f>+VLOOKUP($D6679,Sheet3!$B:$I,2,0)</f>
        <v>6.50-10</v>
      </c>
      <c r="F6679" s="6" t="str">
        <f>+VLOOKUP($D6679,Sheet3!$B:$I,3,0)</f>
        <v>LUG</v>
      </c>
      <c r="G6679" s="6" t="str">
        <f>+VLOOKUP($D6679,Sheet3!$B:$I,4,0)</f>
        <v>DTT</v>
      </c>
      <c r="H6679" s="6">
        <f>+VLOOKUP($D6679,Sheet3!$B:$I,5,0)</f>
        <v>5</v>
      </c>
      <c r="I6679" s="6" t="str">
        <f>+VLOOKUP($D6679,Sheet3!$B:$I,6,0)</f>
        <v>P13X</v>
      </c>
      <c r="J6679" s="6" t="str">
        <f>+VLOOKUP($D6679,Sheet3!$B:$I,7,0)</f>
        <v>NITRO</v>
      </c>
      <c r="K6679" s="6" t="str">
        <f>+VLOOKUP($D6679,Sheet3!$B:$I,8,0)</f>
        <v>PROTIRE</v>
      </c>
      <c r="L6679" s="6" t="str">
        <f t="shared" si="518"/>
        <v>6.50-10LUG DTT 5 P13X NITRO PROTIRE</v>
      </c>
      <c r="M6679" s="12" t="s">
        <v>6595</v>
      </c>
      <c r="N6679" s="12" t="str">
        <f t="shared" si="520"/>
        <v>L2203</v>
      </c>
    </row>
    <row r="6680" spans="1:14">
      <c r="A6680" s="14" t="s">
        <v>6726</v>
      </c>
      <c r="B6680" s="6" t="str">
        <f t="shared" si="519"/>
        <v>L220313668</v>
      </c>
      <c r="C6680" s="12">
        <v>203972</v>
      </c>
      <c r="D6680" s="12" t="str">
        <f t="shared" si="521"/>
        <v>P-003972</v>
      </c>
      <c r="E6680" s="6" t="str">
        <f>+VLOOKUP($D6680,Sheet3!$B:$I,2,0)</f>
        <v>6.50-10</v>
      </c>
      <c r="F6680" s="6" t="str">
        <f>+VLOOKUP($D6680,Sheet3!$B:$I,3,0)</f>
        <v>LUG</v>
      </c>
      <c r="G6680" s="6" t="str">
        <f>+VLOOKUP($D6680,Sheet3!$B:$I,4,0)</f>
        <v>DTT</v>
      </c>
      <c r="H6680" s="6">
        <f>+VLOOKUP($D6680,Sheet3!$B:$I,5,0)</f>
        <v>5</v>
      </c>
      <c r="I6680" s="6" t="str">
        <f>+VLOOKUP($D6680,Sheet3!$B:$I,6,0)</f>
        <v>P134</v>
      </c>
      <c r="J6680" s="6" t="str">
        <f>+VLOOKUP($D6680,Sheet3!$B:$I,7,0)</f>
        <v>NITRO</v>
      </c>
      <c r="K6680" s="6" t="str">
        <f>+VLOOKUP($D6680,Sheet3!$B:$I,8,0)</f>
        <v>-</v>
      </c>
      <c r="L6680" s="6" t="str">
        <f t="shared" si="518"/>
        <v>6.50-10LUG DTT 5 P134 NITRO -</v>
      </c>
      <c r="M6680" s="12" t="s">
        <v>6595</v>
      </c>
      <c r="N6680" s="12" t="str">
        <f t="shared" si="520"/>
        <v>L2203</v>
      </c>
    </row>
    <row r="6681" spans="1:14">
      <c r="A6681" s="14" t="s">
        <v>6727</v>
      </c>
      <c r="B6681" s="6" t="str">
        <f t="shared" si="519"/>
        <v>L220313596</v>
      </c>
      <c r="C6681" s="12">
        <v>200492</v>
      </c>
      <c r="D6681" s="12" t="str">
        <f t="shared" si="521"/>
        <v>P-000492</v>
      </c>
      <c r="E6681" s="6" t="str">
        <f>+VLOOKUP($D6681,Sheet3!$B:$I,2,0)</f>
        <v>6.50-10</v>
      </c>
      <c r="F6681" s="6" t="str">
        <f>+VLOOKUP($D6681,Sheet3!$B:$I,3,0)</f>
        <v>LUG</v>
      </c>
      <c r="G6681" s="6" t="str">
        <f>+VLOOKUP($D6681,Sheet3!$B:$I,4,0)</f>
        <v>DTT</v>
      </c>
      <c r="H6681" s="6">
        <f>+VLOOKUP($D6681,Sheet3!$B:$I,5,0)</f>
        <v>5</v>
      </c>
      <c r="I6681" s="6" t="str">
        <f>+VLOOKUP($D6681,Sheet3!$B:$I,6,0)</f>
        <v>P13X</v>
      </c>
      <c r="J6681" s="6" t="str">
        <f>+VLOOKUP($D6681,Sheet3!$B:$I,7,0)</f>
        <v>NITRO</v>
      </c>
      <c r="K6681" s="6" t="str">
        <f>+VLOOKUP($D6681,Sheet3!$B:$I,8,0)</f>
        <v>PROTIRE</v>
      </c>
      <c r="L6681" s="6" t="str">
        <f t="shared" si="518"/>
        <v>6.50-10LUG DTT 5 P13X NITRO PROTIRE</v>
      </c>
      <c r="M6681" s="12" t="s">
        <v>6595</v>
      </c>
      <c r="N6681" s="12" t="str">
        <f t="shared" si="520"/>
        <v>L2203</v>
      </c>
    </row>
    <row r="6682" spans="1:14">
      <c r="A6682" s="14" t="s">
        <v>6728</v>
      </c>
      <c r="B6682" s="6" t="str">
        <f t="shared" si="519"/>
        <v>L220313595</v>
      </c>
      <c r="C6682" s="12">
        <v>203972</v>
      </c>
      <c r="D6682" s="12" t="str">
        <f t="shared" si="521"/>
        <v>P-003972</v>
      </c>
      <c r="E6682" s="6" t="str">
        <f>+VLOOKUP($D6682,Sheet3!$B:$I,2,0)</f>
        <v>6.50-10</v>
      </c>
      <c r="F6682" s="6" t="str">
        <f>+VLOOKUP($D6682,Sheet3!$B:$I,3,0)</f>
        <v>LUG</v>
      </c>
      <c r="G6682" s="6" t="str">
        <f>+VLOOKUP($D6682,Sheet3!$B:$I,4,0)</f>
        <v>DTT</v>
      </c>
      <c r="H6682" s="6">
        <f>+VLOOKUP($D6682,Sheet3!$B:$I,5,0)</f>
        <v>5</v>
      </c>
      <c r="I6682" s="6" t="str">
        <f>+VLOOKUP($D6682,Sheet3!$B:$I,6,0)</f>
        <v>P134</v>
      </c>
      <c r="J6682" s="6" t="str">
        <f>+VLOOKUP($D6682,Sheet3!$B:$I,7,0)</f>
        <v>NITRO</v>
      </c>
      <c r="K6682" s="6" t="str">
        <f>+VLOOKUP($D6682,Sheet3!$B:$I,8,0)</f>
        <v>-</v>
      </c>
      <c r="L6682" s="6" t="str">
        <f t="shared" si="518"/>
        <v>6.50-10LUG DTT 5 P134 NITRO -</v>
      </c>
      <c r="M6682" s="12" t="s">
        <v>6595</v>
      </c>
      <c r="N6682" s="12" t="str">
        <f t="shared" si="520"/>
        <v>L2203</v>
      </c>
    </row>
    <row r="6683" spans="1:14">
      <c r="A6683" s="14" t="s">
        <v>6729</v>
      </c>
      <c r="B6683" s="6" t="str">
        <f t="shared" si="519"/>
        <v>L220313875</v>
      </c>
      <c r="C6683" s="12">
        <v>202364</v>
      </c>
      <c r="D6683" s="12" t="str">
        <f t="shared" si="521"/>
        <v>P-002364</v>
      </c>
      <c r="E6683" s="6" t="str">
        <f>+VLOOKUP($D6683,Sheet3!$B:$I,2,0)</f>
        <v>18X7-8</v>
      </c>
      <c r="F6683" s="6" t="str">
        <f>+VLOOKUP($D6683,Sheet3!$B:$I,3,0)</f>
        <v>LUG</v>
      </c>
      <c r="G6683" s="6" t="str">
        <f>+VLOOKUP($D6683,Sheet3!$B:$I,4,0)</f>
        <v>NUMAPRIME</v>
      </c>
      <c r="H6683" s="6">
        <f>+VLOOKUP($D6683,Sheet3!$B:$I,5,0)</f>
        <v>4.33</v>
      </c>
      <c r="I6683" s="6" t="str">
        <f>+VLOOKUP($D6683,Sheet3!$B:$I,6,0)</f>
        <v>P134</v>
      </c>
      <c r="J6683" s="6" t="str">
        <f>+VLOOKUP($D6683,Sheet3!$B:$I,7,0)</f>
        <v>TOTALSOURCE</v>
      </c>
      <c r="K6683" s="6" t="str">
        <f>+VLOOKUP($D6683,Sheet3!$B:$I,8,0)</f>
        <v>PREMIUM</v>
      </c>
      <c r="L6683" s="6" t="str">
        <f t="shared" si="518"/>
        <v>18X7-8LUG NUMAPRIME 4.33 P134 TOTALSOURCE PREMIUM</v>
      </c>
      <c r="M6683" s="12" t="s">
        <v>6595</v>
      </c>
      <c r="N6683" s="12" t="str">
        <f t="shared" si="520"/>
        <v>L2203</v>
      </c>
    </row>
    <row r="6684" spans="1:14">
      <c r="A6684" s="14" t="s">
        <v>6730</v>
      </c>
      <c r="B6684" s="6" t="str">
        <f t="shared" si="519"/>
        <v>L220313729</v>
      </c>
      <c r="C6684" s="12">
        <v>203972</v>
      </c>
      <c r="D6684" s="12" t="str">
        <f t="shared" si="521"/>
        <v>P-003972</v>
      </c>
      <c r="E6684" s="6" t="str">
        <f>+VLOOKUP($D6684,Sheet3!$B:$I,2,0)</f>
        <v>6.50-10</v>
      </c>
      <c r="F6684" s="6" t="str">
        <f>+VLOOKUP($D6684,Sheet3!$B:$I,3,0)</f>
        <v>LUG</v>
      </c>
      <c r="G6684" s="6" t="str">
        <f>+VLOOKUP($D6684,Sheet3!$B:$I,4,0)</f>
        <v>DTT</v>
      </c>
      <c r="H6684" s="6">
        <f>+VLOOKUP($D6684,Sheet3!$B:$I,5,0)</f>
        <v>5</v>
      </c>
      <c r="I6684" s="6" t="str">
        <f>+VLOOKUP($D6684,Sheet3!$B:$I,6,0)</f>
        <v>P134</v>
      </c>
      <c r="J6684" s="6" t="str">
        <f>+VLOOKUP($D6684,Sheet3!$B:$I,7,0)</f>
        <v>NITRO</v>
      </c>
      <c r="K6684" s="6" t="str">
        <f>+VLOOKUP($D6684,Sheet3!$B:$I,8,0)</f>
        <v>-</v>
      </c>
      <c r="L6684" s="6" t="str">
        <f t="shared" si="518"/>
        <v>6.50-10LUG DTT 5 P134 NITRO -</v>
      </c>
      <c r="M6684" s="12" t="s">
        <v>6595</v>
      </c>
      <c r="N6684" s="12" t="str">
        <f t="shared" si="520"/>
        <v>L2203</v>
      </c>
    </row>
    <row r="6685" spans="1:14">
      <c r="A6685" s="14" t="s">
        <v>6731</v>
      </c>
      <c r="B6685" s="6" t="str">
        <f t="shared" si="519"/>
        <v>L220313869</v>
      </c>
      <c r="C6685" s="12">
        <v>200492</v>
      </c>
      <c r="D6685" s="12" t="str">
        <f t="shared" si="521"/>
        <v>P-000492</v>
      </c>
      <c r="E6685" s="6" t="str">
        <f>+VLOOKUP($D6685,Sheet3!$B:$I,2,0)</f>
        <v>6.50-10</v>
      </c>
      <c r="F6685" s="6" t="str">
        <f>+VLOOKUP($D6685,Sheet3!$B:$I,3,0)</f>
        <v>LUG</v>
      </c>
      <c r="G6685" s="6" t="str">
        <f>+VLOOKUP($D6685,Sheet3!$B:$I,4,0)</f>
        <v>DTT</v>
      </c>
      <c r="H6685" s="6">
        <f>+VLOOKUP($D6685,Sheet3!$B:$I,5,0)</f>
        <v>5</v>
      </c>
      <c r="I6685" s="6" t="str">
        <f>+VLOOKUP($D6685,Sheet3!$B:$I,6,0)</f>
        <v>P13X</v>
      </c>
      <c r="J6685" s="6" t="str">
        <f>+VLOOKUP($D6685,Sheet3!$B:$I,7,0)</f>
        <v>NITRO</v>
      </c>
      <c r="K6685" s="6" t="str">
        <f>+VLOOKUP($D6685,Sheet3!$B:$I,8,0)</f>
        <v>PROTIRE</v>
      </c>
      <c r="L6685" s="6" t="str">
        <f t="shared" si="518"/>
        <v>6.50-10LUG DTT 5 P13X NITRO PROTIRE</v>
      </c>
      <c r="M6685" s="12" t="s">
        <v>6595</v>
      </c>
      <c r="N6685" s="12" t="str">
        <f t="shared" si="520"/>
        <v>L2203</v>
      </c>
    </row>
    <row r="6686" spans="1:14">
      <c r="A6686" s="14" t="s">
        <v>6732</v>
      </c>
      <c r="B6686" s="6" t="str">
        <f t="shared" si="519"/>
        <v>L220313730</v>
      </c>
      <c r="C6686" s="12">
        <v>200492</v>
      </c>
      <c r="D6686" s="12" t="str">
        <f t="shared" si="521"/>
        <v>P-000492</v>
      </c>
      <c r="E6686" s="6" t="str">
        <f>+VLOOKUP($D6686,Sheet3!$B:$I,2,0)</f>
        <v>6.50-10</v>
      </c>
      <c r="F6686" s="6" t="str">
        <f>+VLOOKUP($D6686,Sheet3!$B:$I,3,0)</f>
        <v>LUG</v>
      </c>
      <c r="G6686" s="6" t="str">
        <f>+VLOOKUP($D6686,Sheet3!$B:$I,4,0)</f>
        <v>DTT</v>
      </c>
      <c r="H6686" s="6">
        <f>+VLOOKUP($D6686,Sheet3!$B:$I,5,0)</f>
        <v>5</v>
      </c>
      <c r="I6686" s="6" t="str">
        <f>+VLOOKUP($D6686,Sheet3!$B:$I,6,0)</f>
        <v>P13X</v>
      </c>
      <c r="J6686" s="6" t="str">
        <f>+VLOOKUP($D6686,Sheet3!$B:$I,7,0)</f>
        <v>NITRO</v>
      </c>
      <c r="K6686" s="6" t="str">
        <f>+VLOOKUP($D6686,Sheet3!$B:$I,8,0)</f>
        <v>PROTIRE</v>
      </c>
      <c r="L6686" s="6" t="str">
        <f t="shared" si="518"/>
        <v>6.50-10LUG DTT 5 P13X NITRO PROTIRE</v>
      </c>
      <c r="M6686" s="12" t="s">
        <v>6595</v>
      </c>
      <c r="N6686" s="12" t="str">
        <f t="shared" si="520"/>
        <v>L2203</v>
      </c>
    </row>
    <row r="6687" spans="1:14">
      <c r="A6687" s="14" t="s">
        <v>6733</v>
      </c>
      <c r="B6687" s="6" t="str">
        <f t="shared" si="519"/>
        <v>L220313868</v>
      </c>
      <c r="C6687" s="12">
        <v>250246</v>
      </c>
      <c r="D6687" s="12" t="str">
        <f t="shared" si="521"/>
        <v>P-050246</v>
      </c>
      <c r="E6687" s="6" t="str">
        <f>+VLOOKUP($D6687,Sheet3!$B:$I,2,0)</f>
        <v>6.50-10</v>
      </c>
      <c r="F6687" s="6" t="str">
        <f>+VLOOKUP($D6687,Sheet3!$B:$I,3,0)</f>
        <v>LUG</v>
      </c>
      <c r="G6687" s="6" t="str">
        <f>+VLOOKUP($D6687,Sheet3!$B:$I,4,0)</f>
        <v>NUMA</v>
      </c>
      <c r="H6687" s="6">
        <f>+VLOOKUP($D6687,Sheet3!$B:$I,5,0)</f>
        <v>5</v>
      </c>
      <c r="I6687" s="6" t="str">
        <f>+VLOOKUP($D6687,Sheet3!$B:$I,6,0)</f>
        <v>M12X</v>
      </c>
      <c r="J6687" s="6" t="str">
        <f>+VLOOKUP($D6687,Sheet3!$B:$I,7,0)</f>
        <v>NUMA</v>
      </c>
      <c r="K6687" s="6" t="str">
        <f>+VLOOKUP($D6687,Sheet3!$B:$I,8,0)</f>
        <v>FORTE</v>
      </c>
      <c r="L6687" s="6" t="str">
        <f t="shared" si="518"/>
        <v>6.50-10LUG NUMA 5 M12X NUMA FORTE</v>
      </c>
      <c r="M6687" s="12" t="s">
        <v>6595</v>
      </c>
      <c r="N6687" s="12" t="str">
        <f t="shared" si="520"/>
        <v>L2203</v>
      </c>
    </row>
    <row r="6688" spans="1:14">
      <c r="A6688" s="14" t="s">
        <v>6734</v>
      </c>
      <c r="B6688" s="6" t="str">
        <f t="shared" si="519"/>
        <v>l220312914</v>
      </c>
      <c r="C6688" s="12">
        <v>237163</v>
      </c>
      <c r="D6688" s="12" t="str">
        <f t="shared" si="521"/>
        <v>p-037163</v>
      </c>
      <c r="E6688" s="6" t="str">
        <f>+VLOOKUP($D6688,Sheet3!$B:$I,2,0)</f>
        <v>12.00-20</v>
      </c>
      <c r="F6688" s="6" t="str">
        <f>+VLOOKUP($D6688,Sheet3!$B:$I,3,0)</f>
        <v>LUG</v>
      </c>
      <c r="G6688" s="6" t="str">
        <f>+VLOOKUP($D6688,Sheet3!$B:$I,4,0)</f>
        <v>NUMA</v>
      </c>
      <c r="H6688" s="6">
        <f>+VLOOKUP($D6688,Sheet3!$B:$I,5,0)</f>
        <v>8</v>
      </c>
      <c r="I6688" s="6" t="str">
        <f>+VLOOKUP($D6688,Sheet3!$B:$I,6,0)</f>
        <v>M12X</v>
      </c>
      <c r="J6688" s="6" t="str">
        <f>+VLOOKUP($D6688,Sheet3!$B:$I,7,0)</f>
        <v>NUMA</v>
      </c>
      <c r="K6688" s="6" t="str">
        <f>+VLOOKUP($D6688,Sheet3!$B:$I,8,0)</f>
        <v>FORTE</v>
      </c>
      <c r="L6688" s="6" t="str">
        <f t="shared" si="518"/>
        <v>12.00-20LUG NUMA 8 M12X NUMA FORTE</v>
      </c>
      <c r="M6688" s="12" t="s">
        <v>6735</v>
      </c>
      <c r="N6688" s="12" t="str">
        <f t="shared" si="520"/>
        <v>l2203</v>
      </c>
    </row>
    <row r="6689" spans="1:14">
      <c r="A6689" s="14" t="s">
        <v>6736</v>
      </c>
      <c r="B6689" s="6" t="str">
        <f t="shared" si="519"/>
        <v>l220313739</v>
      </c>
      <c r="C6689" s="12">
        <v>237163</v>
      </c>
      <c r="D6689" s="12" t="str">
        <f t="shared" si="521"/>
        <v>p-037163</v>
      </c>
      <c r="E6689" s="6" t="str">
        <f>+VLOOKUP($D6689,Sheet3!$B:$I,2,0)</f>
        <v>12.00-20</v>
      </c>
      <c r="F6689" s="6" t="str">
        <f>+VLOOKUP($D6689,Sheet3!$B:$I,3,0)</f>
        <v>LUG</v>
      </c>
      <c r="G6689" s="6" t="str">
        <f>+VLOOKUP($D6689,Sheet3!$B:$I,4,0)</f>
        <v>NUMA</v>
      </c>
      <c r="H6689" s="6">
        <f>+VLOOKUP($D6689,Sheet3!$B:$I,5,0)</f>
        <v>8</v>
      </c>
      <c r="I6689" s="6" t="str">
        <f>+VLOOKUP($D6689,Sheet3!$B:$I,6,0)</f>
        <v>M12X</v>
      </c>
      <c r="J6689" s="6" t="str">
        <f>+VLOOKUP($D6689,Sheet3!$B:$I,7,0)</f>
        <v>NUMA</v>
      </c>
      <c r="K6689" s="6" t="str">
        <f>+VLOOKUP($D6689,Sheet3!$B:$I,8,0)</f>
        <v>FORTE</v>
      </c>
      <c r="L6689" s="6" t="str">
        <f t="shared" si="518"/>
        <v>12.00-20LUG NUMA 8 M12X NUMA FORTE</v>
      </c>
      <c r="M6689" s="12" t="s">
        <v>6735</v>
      </c>
      <c r="N6689" s="12" t="str">
        <f t="shared" si="520"/>
        <v>l2203</v>
      </c>
    </row>
    <row r="6690" spans="1:14">
      <c r="A6690" s="14" t="s">
        <v>6737</v>
      </c>
      <c r="B6690" s="6" t="str">
        <f t="shared" si="519"/>
        <v>l220313638</v>
      </c>
      <c r="C6690" s="12">
        <v>237163</v>
      </c>
      <c r="D6690" s="12" t="str">
        <f t="shared" si="521"/>
        <v>p-037163</v>
      </c>
      <c r="E6690" s="6" t="str">
        <f>+VLOOKUP($D6690,Sheet3!$B:$I,2,0)</f>
        <v>12.00-20</v>
      </c>
      <c r="F6690" s="6" t="str">
        <f>+VLOOKUP($D6690,Sheet3!$B:$I,3,0)</f>
        <v>LUG</v>
      </c>
      <c r="G6690" s="6" t="str">
        <f>+VLOOKUP($D6690,Sheet3!$B:$I,4,0)</f>
        <v>NUMA</v>
      </c>
      <c r="H6690" s="6">
        <f>+VLOOKUP($D6690,Sheet3!$B:$I,5,0)</f>
        <v>8</v>
      </c>
      <c r="I6690" s="6" t="str">
        <f>+VLOOKUP($D6690,Sheet3!$B:$I,6,0)</f>
        <v>M12X</v>
      </c>
      <c r="J6690" s="6" t="str">
        <f>+VLOOKUP($D6690,Sheet3!$B:$I,7,0)</f>
        <v>NUMA</v>
      </c>
      <c r="K6690" s="6" t="str">
        <f>+VLOOKUP($D6690,Sheet3!$B:$I,8,0)</f>
        <v>FORTE</v>
      </c>
      <c r="L6690" s="6" t="str">
        <f t="shared" si="518"/>
        <v>12.00-20LUG NUMA 8 M12X NUMA FORTE</v>
      </c>
      <c r="M6690" s="12" t="s">
        <v>6735</v>
      </c>
      <c r="N6690" s="12" t="str">
        <f t="shared" si="520"/>
        <v>l2203</v>
      </c>
    </row>
    <row r="6691" spans="1:14">
      <c r="A6691" s="14" t="s">
        <v>6738</v>
      </c>
      <c r="B6691" s="6" t="str">
        <f t="shared" si="519"/>
        <v>l220313523</v>
      </c>
      <c r="C6691" s="12">
        <v>237163</v>
      </c>
      <c r="D6691" s="12" t="str">
        <f t="shared" si="521"/>
        <v>p-037163</v>
      </c>
      <c r="E6691" s="6" t="str">
        <f>+VLOOKUP($D6691,Sheet3!$B:$I,2,0)</f>
        <v>12.00-20</v>
      </c>
      <c r="F6691" s="6" t="str">
        <f>+VLOOKUP($D6691,Sheet3!$B:$I,3,0)</f>
        <v>LUG</v>
      </c>
      <c r="G6691" s="6" t="str">
        <f>+VLOOKUP($D6691,Sheet3!$B:$I,4,0)</f>
        <v>NUMA</v>
      </c>
      <c r="H6691" s="6">
        <f>+VLOOKUP($D6691,Sheet3!$B:$I,5,0)</f>
        <v>8</v>
      </c>
      <c r="I6691" s="6" t="str">
        <f>+VLOOKUP($D6691,Sheet3!$B:$I,6,0)</f>
        <v>M12X</v>
      </c>
      <c r="J6691" s="6" t="str">
        <f>+VLOOKUP($D6691,Sheet3!$B:$I,7,0)</f>
        <v>NUMA</v>
      </c>
      <c r="K6691" s="6" t="str">
        <f>+VLOOKUP($D6691,Sheet3!$B:$I,8,0)</f>
        <v>FORTE</v>
      </c>
      <c r="L6691" s="6" t="str">
        <f t="shared" si="518"/>
        <v>12.00-20LUG NUMA 8 M12X NUMA FORTE</v>
      </c>
      <c r="M6691" s="12" t="s">
        <v>6735</v>
      </c>
      <c r="N6691" s="12" t="str">
        <f t="shared" si="520"/>
        <v>l2203</v>
      </c>
    </row>
    <row r="6692" spans="1:14">
      <c r="A6692" s="14" t="s">
        <v>6739</v>
      </c>
      <c r="B6692" s="6" t="str">
        <f t="shared" si="519"/>
        <v>l220312831</v>
      </c>
      <c r="C6692" s="12">
        <v>237163</v>
      </c>
      <c r="D6692" s="12" t="str">
        <f t="shared" si="521"/>
        <v>p-037163</v>
      </c>
      <c r="E6692" s="6" t="str">
        <f>+VLOOKUP($D6692,Sheet3!$B:$I,2,0)</f>
        <v>12.00-20</v>
      </c>
      <c r="F6692" s="6" t="str">
        <f>+VLOOKUP($D6692,Sheet3!$B:$I,3,0)</f>
        <v>LUG</v>
      </c>
      <c r="G6692" s="6" t="str">
        <f>+VLOOKUP($D6692,Sheet3!$B:$I,4,0)</f>
        <v>NUMA</v>
      </c>
      <c r="H6692" s="6">
        <f>+VLOOKUP($D6692,Sheet3!$B:$I,5,0)</f>
        <v>8</v>
      </c>
      <c r="I6692" s="6" t="str">
        <f>+VLOOKUP($D6692,Sheet3!$B:$I,6,0)</f>
        <v>M12X</v>
      </c>
      <c r="J6692" s="6" t="str">
        <f>+VLOOKUP($D6692,Sheet3!$B:$I,7,0)</f>
        <v>NUMA</v>
      </c>
      <c r="K6692" s="6" t="str">
        <f>+VLOOKUP($D6692,Sheet3!$B:$I,8,0)</f>
        <v>FORTE</v>
      </c>
      <c r="L6692" s="6" t="str">
        <f t="shared" si="518"/>
        <v>12.00-20LUG NUMA 8 M12X NUMA FORTE</v>
      </c>
      <c r="M6692" s="12" t="s">
        <v>6735</v>
      </c>
      <c r="N6692" s="12" t="str">
        <f t="shared" si="520"/>
        <v>l2203</v>
      </c>
    </row>
    <row r="6693" spans="1:14">
      <c r="A6693" s="14" t="s">
        <v>6740</v>
      </c>
      <c r="B6693" s="6" t="str">
        <f t="shared" si="519"/>
        <v>l220313115</v>
      </c>
      <c r="C6693" s="12">
        <v>237163</v>
      </c>
      <c r="D6693" s="12" t="str">
        <f t="shared" si="521"/>
        <v>p-037163</v>
      </c>
      <c r="E6693" s="6" t="str">
        <f>+VLOOKUP($D6693,Sheet3!$B:$I,2,0)</f>
        <v>12.00-20</v>
      </c>
      <c r="F6693" s="6" t="str">
        <f>+VLOOKUP($D6693,Sheet3!$B:$I,3,0)</f>
        <v>LUG</v>
      </c>
      <c r="G6693" s="6" t="str">
        <f>+VLOOKUP($D6693,Sheet3!$B:$I,4,0)</f>
        <v>NUMA</v>
      </c>
      <c r="H6693" s="6">
        <f>+VLOOKUP($D6693,Sheet3!$B:$I,5,0)</f>
        <v>8</v>
      </c>
      <c r="I6693" s="6" t="str">
        <f>+VLOOKUP($D6693,Sheet3!$B:$I,6,0)</f>
        <v>M12X</v>
      </c>
      <c r="J6693" s="6" t="str">
        <f>+VLOOKUP($D6693,Sheet3!$B:$I,7,0)</f>
        <v>NUMA</v>
      </c>
      <c r="K6693" s="6" t="str">
        <f>+VLOOKUP($D6693,Sheet3!$B:$I,8,0)</f>
        <v>FORTE</v>
      </c>
      <c r="L6693" s="6" t="str">
        <f t="shared" si="518"/>
        <v>12.00-20LUG NUMA 8 M12X NUMA FORTE</v>
      </c>
      <c r="M6693" s="12" t="s">
        <v>6735</v>
      </c>
      <c r="N6693" s="12" t="str">
        <f t="shared" si="520"/>
        <v>l2203</v>
      </c>
    </row>
    <row r="6694" spans="1:14">
      <c r="A6694" s="14" t="s">
        <v>6741</v>
      </c>
      <c r="B6694" s="6" t="str">
        <f t="shared" si="519"/>
        <v>l220313631</v>
      </c>
      <c r="C6694" s="12">
        <v>200961</v>
      </c>
      <c r="D6694" s="12" t="str">
        <f t="shared" si="521"/>
        <v>p-000961</v>
      </c>
      <c r="E6694" s="6" t="str">
        <f>+VLOOKUP($D6694,Sheet3!$B:$I,2,0)</f>
        <v>12.00-20</v>
      </c>
      <c r="F6694" s="6" t="str">
        <f>+VLOOKUP($D6694,Sheet3!$B:$I,3,0)</f>
        <v>LUG</v>
      </c>
      <c r="G6694" s="6" t="str">
        <f>+VLOOKUP($D6694,Sheet3!$B:$I,4,0)</f>
        <v>DTT</v>
      </c>
      <c r="H6694" s="6">
        <f>+VLOOKUP($D6694,Sheet3!$B:$I,5,0)</f>
        <v>8</v>
      </c>
      <c r="I6694" s="6" t="str">
        <f>+VLOOKUP($D6694,Sheet3!$B:$I,6,0)</f>
        <v>P13X</v>
      </c>
      <c r="J6694" s="6" t="str">
        <f>+VLOOKUP($D6694,Sheet3!$B:$I,7,0)</f>
        <v>NITRO</v>
      </c>
      <c r="K6694" s="6" t="str">
        <f>+VLOOKUP($D6694,Sheet3!$B:$I,8,0)</f>
        <v>PROTIRE</v>
      </c>
      <c r="L6694" s="6" t="str">
        <f t="shared" si="518"/>
        <v>12.00-20LUG DTT 8 P13X NITRO PROTIRE</v>
      </c>
      <c r="M6694" s="12" t="s">
        <v>6735</v>
      </c>
      <c r="N6694" s="12" t="str">
        <f t="shared" si="520"/>
        <v>l2203</v>
      </c>
    </row>
    <row r="6695" spans="1:14">
      <c r="A6695" s="14" t="s">
        <v>6742</v>
      </c>
      <c r="B6695" s="6" t="str">
        <f t="shared" si="519"/>
        <v>l220312620</v>
      </c>
      <c r="C6695" s="12">
        <v>200961</v>
      </c>
      <c r="D6695" s="12" t="str">
        <f t="shared" si="521"/>
        <v>p-000961</v>
      </c>
      <c r="E6695" s="6" t="str">
        <f>+VLOOKUP($D6695,Sheet3!$B:$I,2,0)</f>
        <v>12.00-20</v>
      </c>
      <c r="F6695" s="6" t="str">
        <f>+VLOOKUP($D6695,Sheet3!$B:$I,3,0)</f>
        <v>LUG</v>
      </c>
      <c r="G6695" s="6" t="str">
        <f>+VLOOKUP($D6695,Sheet3!$B:$I,4,0)</f>
        <v>DTT</v>
      </c>
      <c r="H6695" s="6">
        <f>+VLOOKUP($D6695,Sheet3!$B:$I,5,0)</f>
        <v>8</v>
      </c>
      <c r="I6695" s="6" t="str">
        <f>+VLOOKUP($D6695,Sheet3!$B:$I,6,0)</f>
        <v>P13X</v>
      </c>
      <c r="J6695" s="6" t="str">
        <f>+VLOOKUP($D6695,Sheet3!$B:$I,7,0)</f>
        <v>NITRO</v>
      </c>
      <c r="K6695" s="6" t="str">
        <f>+VLOOKUP($D6695,Sheet3!$B:$I,8,0)</f>
        <v>PROTIRE</v>
      </c>
      <c r="L6695" s="6" t="str">
        <f t="shared" si="518"/>
        <v>12.00-20LUG DTT 8 P13X NITRO PROTIRE</v>
      </c>
      <c r="M6695" s="12" t="s">
        <v>6735</v>
      </c>
      <c r="N6695" s="12" t="str">
        <f t="shared" si="520"/>
        <v>l2203</v>
      </c>
    </row>
    <row r="6696" spans="1:14">
      <c r="A6696" s="14" t="s">
        <v>6743</v>
      </c>
      <c r="B6696" s="6" t="str">
        <f t="shared" si="519"/>
        <v>l220313017</v>
      </c>
      <c r="C6696" s="12">
        <v>200961</v>
      </c>
      <c r="D6696" s="12" t="str">
        <f t="shared" si="521"/>
        <v>p-000961</v>
      </c>
      <c r="E6696" s="6" t="str">
        <f>+VLOOKUP($D6696,Sheet3!$B:$I,2,0)</f>
        <v>12.00-20</v>
      </c>
      <c r="F6696" s="6" t="str">
        <f>+VLOOKUP($D6696,Sheet3!$B:$I,3,0)</f>
        <v>LUG</v>
      </c>
      <c r="G6696" s="6" t="str">
        <f>+VLOOKUP($D6696,Sheet3!$B:$I,4,0)</f>
        <v>DTT</v>
      </c>
      <c r="H6696" s="6">
        <f>+VLOOKUP($D6696,Sheet3!$B:$I,5,0)</f>
        <v>8</v>
      </c>
      <c r="I6696" s="6" t="str">
        <f>+VLOOKUP($D6696,Sheet3!$B:$I,6,0)</f>
        <v>P13X</v>
      </c>
      <c r="J6696" s="6" t="str">
        <f>+VLOOKUP($D6696,Sheet3!$B:$I,7,0)</f>
        <v>NITRO</v>
      </c>
      <c r="K6696" s="6" t="str">
        <f>+VLOOKUP($D6696,Sheet3!$B:$I,8,0)</f>
        <v>PROTIRE</v>
      </c>
      <c r="L6696" s="6" t="str">
        <f t="shared" si="518"/>
        <v>12.00-20LUG DTT 8 P13X NITRO PROTIRE</v>
      </c>
      <c r="M6696" s="12" t="s">
        <v>6735</v>
      </c>
      <c r="N6696" s="12" t="str">
        <f t="shared" si="520"/>
        <v>l2203</v>
      </c>
    </row>
    <row r="6697" spans="1:14">
      <c r="A6697" s="14" t="s">
        <v>6744</v>
      </c>
      <c r="B6697" s="6" t="str">
        <f t="shared" si="519"/>
        <v>l220313223</v>
      </c>
      <c r="C6697" s="12">
        <v>200961</v>
      </c>
      <c r="D6697" s="12" t="str">
        <f t="shared" si="521"/>
        <v>p-000961</v>
      </c>
      <c r="E6697" s="6" t="str">
        <f>+VLOOKUP($D6697,Sheet3!$B:$I,2,0)</f>
        <v>12.00-20</v>
      </c>
      <c r="F6697" s="6" t="str">
        <f>+VLOOKUP($D6697,Sheet3!$B:$I,3,0)</f>
        <v>LUG</v>
      </c>
      <c r="G6697" s="6" t="str">
        <f>+VLOOKUP($D6697,Sheet3!$B:$I,4,0)</f>
        <v>DTT</v>
      </c>
      <c r="H6697" s="6">
        <f>+VLOOKUP($D6697,Sheet3!$B:$I,5,0)</f>
        <v>8</v>
      </c>
      <c r="I6697" s="6" t="str">
        <f>+VLOOKUP($D6697,Sheet3!$B:$I,6,0)</f>
        <v>P13X</v>
      </c>
      <c r="J6697" s="6" t="str">
        <f>+VLOOKUP($D6697,Sheet3!$B:$I,7,0)</f>
        <v>NITRO</v>
      </c>
      <c r="K6697" s="6" t="str">
        <f>+VLOOKUP($D6697,Sheet3!$B:$I,8,0)</f>
        <v>PROTIRE</v>
      </c>
      <c r="L6697" s="6" t="str">
        <f t="shared" si="518"/>
        <v>12.00-20LUG DTT 8 P13X NITRO PROTIRE</v>
      </c>
      <c r="M6697" s="12" t="s">
        <v>6735</v>
      </c>
      <c r="N6697" s="12" t="str">
        <f t="shared" si="520"/>
        <v>l2203</v>
      </c>
    </row>
    <row r="6698" spans="1:14">
      <c r="A6698" s="14" t="s">
        <v>6745</v>
      </c>
      <c r="B6698" s="6" t="str">
        <f t="shared" si="519"/>
        <v>l220313426</v>
      </c>
      <c r="C6698" s="12">
        <v>200961</v>
      </c>
      <c r="D6698" s="12" t="str">
        <f t="shared" si="521"/>
        <v>p-000961</v>
      </c>
      <c r="E6698" s="6" t="str">
        <f>+VLOOKUP($D6698,Sheet3!$B:$I,2,0)</f>
        <v>12.00-20</v>
      </c>
      <c r="F6698" s="6" t="str">
        <f>+VLOOKUP($D6698,Sheet3!$B:$I,3,0)</f>
        <v>LUG</v>
      </c>
      <c r="G6698" s="6" t="str">
        <f>+VLOOKUP($D6698,Sheet3!$B:$I,4,0)</f>
        <v>DTT</v>
      </c>
      <c r="H6698" s="6">
        <f>+VLOOKUP($D6698,Sheet3!$B:$I,5,0)</f>
        <v>8</v>
      </c>
      <c r="I6698" s="6" t="str">
        <f>+VLOOKUP($D6698,Sheet3!$B:$I,6,0)</f>
        <v>P13X</v>
      </c>
      <c r="J6698" s="6" t="str">
        <f>+VLOOKUP($D6698,Sheet3!$B:$I,7,0)</f>
        <v>NITRO</v>
      </c>
      <c r="K6698" s="6" t="str">
        <f>+VLOOKUP($D6698,Sheet3!$B:$I,8,0)</f>
        <v>PROTIRE</v>
      </c>
      <c r="L6698" s="6" t="str">
        <f t="shared" si="518"/>
        <v>12.00-20LUG DTT 8 P13X NITRO PROTIRE</v>
      </c>
      <c r="M6698" s="12" t="s">
        <v>6735</v>
      </c>
      <c r="N6698" s="12" t="str">
        <f t="shared" si="520"/>
        <v>l2203</v>
      </c>
    </row>
    <row r="6699" spans="1:14">
      <c r="A6699" s="14" t="s">
        <v>6746</v>
      </c>
      <c r="B6699" s="6" t="str">
        <f t="shared" si="519"/>
        <v>l220309763</v>
      </c>
      <c r="C6699" s="12">
        <v>200961</v>
      </c>
      <c r="D6699" s="12" t="str">
        <f t="shared" si="521"/>
        <v>p-000961</v>
      </c>
      <c r="E6699" s="6" t="str">
        <f>+VLOOKUP($D6699,Sheet3!$B:$I,2,0)</f>
        <v>12.00-20</v>
      </c>
      <c r="F6699" s="6" t="str">
        <f>+VLOOKUP($D6699,Sheet3!$B:$I,3,0)</f>
        <v>LUG</v>
      </c>
      <c r="G6699" s="6" t="str">
        <f>+VLOOKUP($D6699,Sheet3!$B:$I,4,0)</f>
        <v>DTT</v>
      </c>
      <c r="H6699" s="6">
        <f>+VLOOKUP($D6699,Sheet3!$B:$I,5,0)</f>
        <v>8</v>
      </c>
      <c r="I6699" s="6" t="str">
        <f>+VLOOKUP($D6699,Sheet3!$B:$I,6,0)</f>
        <v>P13X</v>
      </c>
      <c r="J6699" s="6" t="str">
        <f>+VLOOKUP($D6699,Sheet3!$B:$I,7,0)</f>
        <v>NITRO</v>
      </c>
      <c r="K6699" s="6" t="str">
        <f>+VLOOKUP($D6699,Sheet3!$B:$I,8,0)</f>
        <v>PROTIRE</v>
      </c>
      <c r="L6699" s="6" t="str">
        <f t="shared" si="518"/>
        <v>12.00-20LUG DTT 8 P13X NITRO PROTIRE</v>
      </c>
      <c r="M6699" s="12" t="s">
        <v>6735</v>
      </c>
      <c r="N6699" s="12" t="str">
        <f t="shared" si="520"/>
        <v>l2203</v>
      </c>
    </row>
    <row r="6700" spans="1:14">
      <c r="A6700" s="14" t="s">
        <v>6747</v>
      </c>
      <c r="B6700" s="6" t="str">
        <f t="shared" si="519"/>
        <v>l220313738</v>
      </c>
      <c r="C6700" s="12">
        <v>200961</v>
      </c>
      <c r="D6700" s="12" t="str">
        <f t="shared" si="521"/>
        <v>p-000961</v>
      </c>
      <c r="E6700" s="6" t="str">
        <f>+VLOOKUP($D6700,Sheet3!$B:$I,2,0)</f>
        <v>12.00-20</v>
      </c>
      <c r="F6700" s="6" t="str">
        <f>+VLOOKUP($D6700,Sheet3!$B:$I,3,0)</f>
        <v>LUG</v>
      </c>
      <c r="G6700" s="6" t="str">
        <f>+VLOOKUP($D6700,Sheet3!$B:$I,4,0)</f>
        <v>DTT</v>
      </c>
      <c r="H6700" s="6">
        <f>+VLOOKUP($D6700,Sheet3!$B:$I,5,0)</f>
        <v>8</v>
      </c>
      <c r="I6700" s="6" t="str">
        <f>+VLOOKUP($D6700,Sheet3!$B:$I,6,0)</f>
        <v>P13X</v>
      </c>
      <c r="J6700" s="6" t="str">
        <f>+VLOOKUP($D6700,Sheet3!$B:$I,7,0)</f>
        <v>NITRO</v>
      </c>
      <c r="K6700" s="6" t="str">
        <f>+VLOOKUP($D6700,Sheet3!$B:$I,8,0)</f>
        <v>PROTIRE</v>
      </c>
      <c r="L6700" s="6" t="str">
        <f t="shared" ref="L6700:L6763" si="522">CONCATENATE(E6700,F6700," ",G6700," ",H6700," ",I6700," ",J6700," ",K6700)</f>
        <v>12.00-20LUG DTT 8 P13X NITRO PROTIRE</v>
      </c>
      <c r="M6700" s="12" t="s">
        <v>6735</v>
      </c>
      <c r="N6700" s="12" t="str">
        <f t="shared" si="520"/>
        <v>l2203</v>
      </c>
    </row>
    <row r="6701" spans="1:14">
      <c r="A6701" s="14" t="s">
        <v>6748</v>
      </c>
      <c r="B6701" s="6" t="str">
        <f t="shared" si="519"/>
        <v>l220313821</v>
      </c>
      <c r="C6701" s="12">
        <v>237163</v>
      </c>
      <c r="D6701" s="12" t="str">
        <f t="shared" si="521"/>
        <v>p-037163</v>
      </c>
      <c r="E6701" s="6" t="str">
        <f>+VLOOKUP($D6701,Sheet3!$B:$I,2,0)</f>
        <v>12.00-20</v>
      </c>
      <c r="F6701" s="6" t="str">
        <f>+VLOOKUP($D6701,Sheet3!$B:$I,3,0)</f>
        <v>LUG</v>
      </c>
      <c r="G6701" s="6" t="str">
        <f>+VLOOKUP($D6701,Sheet3!$B:$I,4,0)</f>
        <v>NUMA</v>
      </c>
      <c r="H6701" s="6">
        <f>+VLOOKUP($D6701,Sheet3!$B:$I,5,0)</f>
        <v>8</v>
      </c>
      <c r="I6701" s="6" t="str">
        <f>+VLOOKUP($D6701,Sheet3!$B:$I,6,0)</f>
        <v>M12X</v>
      </c>
      <c r="J6701" s="6" t="str">
        <f>+VLOOKUP($D6701,Sheet3!$B:$I,7,0)</f>
        <v>NUMA</v>
      </c>
      <c r="K6701" s="6" t="str">
        <f>+VLOOKUP($D6701,Sheet3!$B:$I,8,0)</f>
        <v>FORTE</v>
      </c>
      <c r="L6701" s="6" t="str">
        <f t="shared" si="522"/>
        <v>12.00-20LUG NUMA 8 M12X NUMA FORTE</v>
      </c>
      <c r="M6701" s="12" t="s">
        <v>6735</v>
      </c>
      <c r="N6701" s="12" t="str">
        <f t="shared" si="520"/>
        <v>l2203</v>
      </c>
    </row>
    <row r="6702" spans="1:14">
      <c r="A6702" s="14" t="s">
        <v>6749</v>
      </c>
      <c r="B6702" s="6" t="str">
        <f t="shared" si="519"/>
        <v>l220312832</v>
      </c>
      <c r="C6702" s="12">
        <v>200961</v>
      </c>
      <c r="D6702" s="12" t="str">
        <f t="shared" si="521"/>
        <v>p-000961</v>
      </c>
      <c r="E6702" s="6" t="str">
        <f>+VLOOKUP($D6702,Sheet3!$B:$I,2,0)</f>
        <v>12.00-20</v>
      </c>
      <c r="F6702" s="6" t="str">
        <f>+VLOOKUP($D6702,Sheet3!$B:$I,3,0)</f>
        <v>LUG</v>
      </c>
      <c r="G6702" s="6" t="str">
        <f>+VLOOKUP($D6702,Sheet3!$B:$I,4,0)</f>
        <v>DTT</v>
      </c>
      <c r="H6702" s="6">
        <f>+VLOOKUP($D6702,Sheet3!$B:$I,5,0)</f>
        <v>8</v>
      </c>
      <c r="I6702" s="6" t="str">
        <f>+VLOOKUP($D6702,Sheet3!$B:$I,6,0)</f>
        <v>P13X</v>
      </c>
      <c r="J6702" s="6" t="str">
        <f>+VLOOKUP($D6702,Sheet3!$B:$I,7,0)</f>
        <v>NITRO</v>
      </c>
      <c r="K6702" s="6" t="str">
        <f>+VLOOKUP($D6702,Sheet3!$B:$I,8,0)</f>
        <v>PROTIRE</v>
      </c>
      <c r="L6702" s="6" t="str">
        <f t="shared" si="522"/>
        <v>12.00-20LUG DTT 8 P13X NITRO PROTIRE</v>
      </c>
      <c r="M6702" s="12" t="s">
        <v>6735</v>
      </c>
      <c r="N6702" s="12" t="str">
        <f t="shared" si="520"/>
        <v>l2203</v>
      </c>
    </row>
    <row r="6703" spans="1:14">
      <c r="A6703" s="14" t="s">
        <v>6750</v>
      </c>
      <c r="B6703" s="6" t="str">
        <f t="shared" si="519"/>
        <v>l220313883</v>
      </c>
      <c r="C6703" s="12">
        <v>188819</v>
      </c>
      <c r="D6703" s="12" t="str">
        <f t="shared" si="521"/>
        <v>p-188819</v>
      </c>
      <c r="E6703" s="6" t="str">
        <f>+VLOOKUP($D6703,Sheet3!$B:$I,2,0)</f>
        <v>7.00-12</v>
      </c>
      <c r="F6703" s="6" t="str">
        <f>+VLOOKUP($D6703,Sheet3!$B:$I,3,0)</f>
        <v>LUG</v>
      </c>
      <c r="G6703" s="6" t="str">
        <f>+VLOOKUP($D6703,Sheet3!$B:$I,4,0)</f>
        <v>NUMAPRIME</v>
      </c>
      <c r="H6703" s="6">
        <f>+VLOOKUP($D6703,Sheet3!$B:$I,5,0)</f>
        <v>5</v>
      </c>
      <c r="I6703" s="6" t="str">
        <f>+VLOOKUP($D6703,Sheet3!$B:$I,6,0)</f>
        <v>P13X</v>
      </c>
      <c r="J6703" s="6" t="str">
        <f>+VLOOKUP($D6703,Sheet3!$B:$I,7,0)</f>
        <v>NUMAPRIME</v>
      </c>
      <c r="K6703" s="6" t="str">
        <f>+VLOOKUP($D6703,Sheet3!$B:$I,8,0)</f>
        <v>PREMIUM</v>
      </c>
      <c r="L6703" s="6" t="str">
        <f t="shared" si="522"/>
        <v>7.00-12LUG NUMAPRIME 5 P13X NUMAPRIME PREMIUM</v>
      </c>
      <c r="M6703" s="12" t="s">
        <v>6735</v>
      </c>
      <c r="N6703" s="12" t="str">
        <f t="shared" si="520"/>
        <v>l2203</v>
      </c>
    </row>
    <row r="6704" spans="1:14">
      <c r="A6704" s="14" t="s">
        <v>6751</v>
      </c>
      <c r="B6704" s="6" t="str">
        <f t="shared" si="519"/>
        <v>l220313824</v>
      </c>
      <c r="C6704" s="12">
        <v>201425</v>
      </c>
      <c r="D6704" s="12" t="str">
        <f t="shared" si="521"/>
        <v>p-001425</v>
      </c>
      <c r="E6704" s="6" t="str">
        <f>+VLOOKUP($D6704,Sheet3!$B:$I,2,0)</f>
        <v>6.50-10</v>
      </c>
      <c r="F6704" s="6" t="str">
        <f>+VLOOKUP($D6704,Sheet3!$B:$I,3,0)</f>
        <v>LUG</v>
      </c>
      <c r="G6704" s="6" t="str">
        <f>+VLOOKUP($D6704,Sheet3!$B:$I,4,0)</f>
        <v>NUMAPRIME</v>
      </c>
      <c r="H6704" s="6">
        <f>+VLOOKUP($D6704,Sheet3!$B:$I,5,0)</f>
        <v>5</v>
      </c>
      <c r="I6704" s="6" t="str">
        <f>+VLOOKUP($D6704,Sheet3!$B:$I,6,0)</f>
        <v>P13X</v>
      </c>
      <c r="J6704" s="6" t="str">
        <f>+VLOOKUP($D6704,Sheet3!$B:$I,7,0)</f>
        <v>TOTALSOURCE</v>
      </c>
      <c r="K6704" s="6" t="str">
        <f>+VLOOKUP($D6704,Sheet3!$B:$I,8,0)</f>
        <v>PREMIUM</v>
      </c>
      <c r="L6704" s="6" t="str">
        <f t="shared" si="522"/>
        <v>6.50-10LUG NUMAPRIME 5 P13X TOTALSOURCE PREMIUM</v>
      </c>
      <c r="M6704" s="12" t="s">
        <v>6735</v>
      </c>
      <c r="N6704" s="12" t="str">
        <f t="shared" si="520"/>
        <v>l2203</v>
      </c>
    </row>
    <row r="6705" spans="1:14">
      <c r="A6705" s="14" t="s">
        <v>6752</v>
      </c>
      <c r="B6705" s="6" t="str">
        <f t="shared" si="519"/>
        <v>l220313825</v>
      </c>
      <c r="C6705" s="12">
        <v>201425</v>
      </c>
      <c r="D6705" s="12" t="str">
        <f t="shared" si="521"/>
        <v>p-001425</v>
      </c>
      <c r="E6705" s="6" t="str">
        <f>+VLOOKUP($D6705,Sheet3!$B:$I,2,0)</f>
        <v>6.50-10</v>
      </c>
      <c r="F6705" s="6" t="str">
        <f>+VLOOKUP($D6705,Sheet3!$B:$I,3,0)</f>
        <v>LUG</v>
      </c>
      <c r="G6705" s="6" t="str">
        <f>+VLOOKUP($D6705,Sheet3!$B:$I,4,0)</f>
        <v>NUMAPRIME</v>
      </c>
      <c r="H6705" s="6">
        <f>+VLOOKUP($D6705,Sheet3!$B:$I,5,0)</f>
        <v>5</v>
      </c>
      <c r="I6705" s="6" t="str">
        <f>+VLOOKUP($D6705,Sheet3!$B:$I,6,0)</f>
        <v>P13X</v>
      </c>
      <c r="J6705" s="6" t="str">
        <f>+VLOOKUP($D6705,Sheet3!$B:$I,7,0)</f>
        <v>TOTALSOURCE</v>
      </c>
      <c r="K6705" s="6" t="str">
        <f>+VLOOKUP($D6705,Sheet3!$B:$I,8,0)</f>
        <v>PREMIUM</v>
      </c>
      <c r="L6705" s="6" t="str">
        <f t="shared" si="522"/>
        <v>6.50-10LUG NUMAPRIME 5 P13X TOTALSOURCE PREMIUM</v>
      </c>
      <c r="M6705" s="12" t="s">
        <v>6735</v>
      </c>
      <c r="N6705" s="12" t="str">
        <f t="shared" si="520"/>
        <v>l2203</v>
      </c>
    </row>
    <row r="6706" spans="1:14">
      <c r="A6706" s="14" t="s">
        <v>6753</v>
      </c>
      <c r="B6706" s="6" t="str">
        <f t="shared" si="519"/>
        <v>l220313884</v>
      </c>
      <c r="C6706" s="12">
        <v>188819</v>
      </c>
      <c r="D6706" s="12" t="str">
        <f t="shared" si="521"/>
        <v>p-188819</v>
      </c>
      <c r="E6706" s="6" t="str">
        <f>+VLOOKUP($D6706,Sheet3!$B:$I,2,0)</f>
        <v>7.00-12</v>
      </c>
      <c r="F6706" s="6" t="str">
        <f>+VLOOKUP($D6706,Sheet3!$B:$I,3,0)</f>
        <v>LUG</v>
      </c>
      <c r="G6706" s="6" t="str">
        <f>+VLOOKUP($D6706,Sheet3!$B:$I,4,0)</f>
        <v>NUMAPRIME</v>
      </c>
      <c r="H6706" s="6">
        <f>+VLOOKUP($D6706,Sheet3!$B:$I,5,0)</f>
        <v>5</v>
      </c>
      <c r="I6706" s="6" t="str">
        <f>+VLOOKUP($D6706,Sheet3!$B:$I,6,0)</f>
        <v>P13X</v>
      </c>
      <c r="J6706" s="6" t="str">
        <f>+VLOOKUP($D6706,Sheet3!$B:$I,7,0)</f>
        <v>NUMAPRIME</v>
      </c>
      <c r="K6706" s="6" t="str">
        <f>+VLOOKUP($D6706,Sheet3!$B:$I,8,0)</f>
        <v>PREMIUM</v>
      </c>
      <c r="L6706" s="6" t="str">
        <f t="shared" si="522"/>
        <v>7.00-12LUG NUMAPRIME 5 P13X NUMAPRIME PREMIUM</v>
      </c>
      <c r="M6706" s="12" t="s">
        <v>6735</v>
      </c>
      <c r="N6706" s="12" t="str">
        <f t="shared" si="520"/>
        <v>l2203</v>
      </c>
    </row>
    <row r="6707" spans="1:14">
      <c r="A6707" s="14" t="s">
        <v>6754</v>
      </c>
      <c r="B6707" s="6" t="str">
        <f t="shared" si="519"/>
        <v>l220313826</v>
      </c>
      <c r="C6707" s="12">
        <v>201425</v>
      </c>
      <c r="D6707" s="12" t="str">
        <f t="shared" si="521"/>
        <v>p-001425</v>
      </c>
      <c r="E6707" s="6" t="str">
        <f>+VLOOKUP($D6707,Sheet3!$B:$I,2,0)</f>
        <v>6.50-10</v>
      </c>
      <c r="F6707" s="6" t="str">
        <f>+VLOOKUP($D6707,Sheet3!$B:$I,3,0)</f>
        <v>LUG</v>
      </c>
      <c r="G6707" s="6" t="str">
        <f>+VLOOKUP($D6707,Sheet3!$B:$I,4,0)</f>
        <v>NUMAPRIME</v>
      </c>
      <c r="H6707" s="6">
        <f>+VLOOKUP($D6707,Sheet3!$B:$I,5,0)</f>
        <v>5</v>
      </c>
      <c r="I6707" s="6" t="str">
        <f>+VLOOKUP($D6707,Sheet3!$B:$I,6,0)</f>
        <v>P13X</v>
      </c>
      <c r="J6707" s="6" t="str">
        <f>+VLOOKUP($D6707,Sheet3!$B:$I,7,0)</f>
        <v>TOTALSOURCE</v>
      </c>
      <c r="K6707" s="6" t="str">
        <f>+VLOOKUP($D6707,Sheet3!$B:$I,8,0)</f>
        <v>PREMIUM</v>
      </c>
      <c r="L6707" s="6" t="str">
        <f t="shared" si="522"/>
        <v>6.50-10LUG NUMAPRIME 5 P13X TOTALSOURCE PREMIUM</v>
      </c>
      <c r="M6707" s="12" t="s">
        <v>6735</v>
      </c>
      <c r="N6707" s="12" t="str">
        <f t="shared" si="520"/>
        <v>l2203</v>
      </c>
    </row>
    <row r="6708" spans="1:14">
      <c r="A6708" s="14" t="s">
        <v>6755</v>
      </c>
      <c r="B6708" s="6" t="str">
        <f t="shared" si="519"/>
        <v>l220313744</v>
      </c>
      <c r="C6708" s="12">
        <v>201425</v>
      </c>
      <c r="D6708" s="12" t="str">
        <f t="shared" si="521"/>
        <v>p-001425</v>
      </c>
      <c r="E6708" s="6" t="str">
        <f>+VLOOKUP($D6708,Sheet3!$B:$I,2,0)</f>
        <v>6.50-10</v>
      </c>
      <c r="F6708" s="6" t="str">
        <f>+VLOOKUP($D6708,Sheet3!$B:$I,3,0)</f>
        <v>LUG</v>
      </c>
      <c r="G6708" s="6" t="str">
        <f>+VLOOKUP($D6708,Sheet3!$B:$I,4,0)</f>
        <v>NUMAPRIME</v>
      </c>
      <c r="H6708" s="6">
        <f>+VLOOKUP($D6708,Sheet3!$B:$I,5,0)</f>
        <v>5</v>
      </c>
      <c r="I6708" s="6" t="str">
        <f>+VLOOKUP($D6708,Sheet3!$B:$I,6,0)</f>
        <v>P13X</v>
      </c>
      <c r="J6708" s="6" t="str">
        <f>+VLOOKUP($D6708,Sheet3!$B:$I,7,0)</f>
        <v>TOTALSOURCE</v>
      </c>
      <c r="K6708" s="6" t="str">
        <f>+VLOOKUP($D6708,Sheet3!$B:$I,8,0)</f>
        <v>PREMIUM</v>
      </c>
      <c r="L6708" s="6" t="str">
        <f t="shared" si="522"/>
        <v>6.50-10LUG NUMAPRIME 5 P13X TOTALSOURCE PREMIUM</v>
      </c>
      <c r="M6708" s="12" t="s">
        <v>6735</v>
      </c>
      <c r="N6708" s="12" t="str">
        <f t="shared" si="520"/>
        <v>l2203</v>
      </c>
    </row>
    <row r="6709" spans="1:14">
      <c r="A6709" s="14" t="s">
        <v>6756</v>
      </c>
      <c r="B6709" s="6" t="str">
        <f t="shared" si="519"/>
        <v>l220313823</v>
      </c>
      <c r="C6709" s="12">
        <v>251047</v>
      </c>
      <c r="D6709" s="12" t="str">
        <f t="shared" si="521"/>
        <v>p-051047</v>
      </c>
      <c r="E6709" s="6" t="str">
        <f>+VLOOKUP($D6709,Sheet3!$B:$I,2,0)</f>
        <v>7.00-12</v>
      </c>
      <c r="F6709" s="6" t="str">
        <f>+VLOOKUP($D6709,Sheet3!$B:$I,3,0)</f>
        <v>LUG</v>
      </c>
      <c r="G6709" s="6" t="str">
        <f>+VLOOKUP($D6709,Sheet3!$B:$I,4,0)</f>
        <v>NUMA</v>
      </c>
      <c r="H6709" s="6">
        <f>+VLOOKUP($D6709,Sheet3!$B:$I,5,0)</f>
        <v>5</v>
      </c>
      <c r="I6709" s="6" t="str">
        <f>+VLOOKUP($D6709,Sheet3!$B:$I,6,0)</f>
        <v>M12X</v>
      </c>
      <c r="J6709" s="6" t="str">
        <f>+VLOOKUP($D6709,Sheet3!$B:$I,7,0)</f>
        <v>NUMA</v>
      </c>
      <c r="K6709" s="6" t="str">
        <f>+VLOOKUP($D6709,Sheet3!$B:$I,8,0)</f>
        <v>FORTE</v>
      </c>
      <c r="L6709" s="6" t="str">
        <f t="shared" si="522"/>
        <v>7.00-12LUG NUMA 5 M12X NUMA FORTE</v>
      </c>
      <c r="M6709" s="12" t="s">
        <v>6735</v>
      </c>
      <c r="N6709" s="12" t="str">
        <f t="shared" si="520"/>
        <v>l2203</v>
      </c>
    </row>
    <row r="6710" spans="1:14">
      <c r="A6710" s="14" t="s">
        <v>6757</v>
      </c>
      <c r="B6710" s="6" t="str">
        <f t="shared" si="519"/>
        <v>l220313783</v>
      </c>
      <c r="C6710" s="12">
        <v>202410</v>
      </c>
      <c r="D6710" s="12" t="str">
        <f t="shared" si="521"/>
        <v>p-002410</v>
      </c>
      <c r="E6710" s="6" t="str">
        <f>+VLOOKUP($D6710,Sheet3!$B:$I,2,0)</f>
        <v>23X10-12</v>
      </c>
      <c r="F6710" s="6" t="str">
        <f>+VLOOKUP($D6710,Sheet3!$B:$I,3,0)</f>
        <v>LUG</v>
      </c>
      <c r="G6710" s="6" t="str">
        <f>+VLOOKUP($D6710,Sheet3!$B:$I,4,0)</f>
        <v>NUMAPRIME</v>
      </c>
      <c r="H6710" s="6">
        <f>+VLOOKUP($D6710,Sheet3!$B:$I,5,0)</f>
        <v>8</v>
      </c>
      <c r="I6710" s="6" t="str">
        <f>+VLOOKUP($D6710,Sheet3!$B:$I,6,0)</f>
        <v>P134</v>
      </c>
      <c r="J6710" s="6" t="str">
        <f>+VLOOKUP($D6710,Sheet3!$B:$I,7,0)</f>
        <v>TOTALSOURCE</v>
      </c>
      <c r="K6710" s="6" t="str">
        <f>+VLOOKUP($D6710,Sheet3!$B:$I,8,0)</f>
        <v>PREMIUM</v>
      </c>
      <c r="L6710" s="6" t="str">
        <f t="shared" si="522"/>
        <v>23X10-12LUG NUMAPRIME 8 P134 TOTALSOURCE PREMIUM</v>
      </c>
      <c r="M6710" s="12" t="s">
        <v>6735</v>
      </c>
      <c r="N6710" s="12" t="str">
        <f t="shared" si="520"/>
        <v>l2203</v>
      </c>
    </row>
    <row r="6711" spans="1:14">
      <c r="A6711" s="14" t="s">
        <v>6758</v>
      </c>
      <c r="B6711" s="6" t="str">
        <f t="shared" si="519"/>
        <v>l220313784</v>
      </c>
      <c r="C6711" s="12">
        <v>244805</v>
      </c>
      <c r="D6711" s="12" t="str">
        <f t="shared" si="521"/>
        <v>p-044805</v>
      </c>
      <c r="E6711" s="6" t="str">
        <f>+VLOOKUP($D6711,Sheet3!$B:$I,2,0)</f>
        <v>23X10-12</v>
      </c>
      <c r="F6711" s="6" t="str">
        <f>+VLOOKUP($D6711,Sheet3!$B:$I,3,0)</f>
        <v>LUG</v>
      </c>
      <c r="G6711" s="6" t="str">
        <f>+VLOOKUP($D6711,Sheet3!$B:$I,4,0)</f>
        <v>NUMA</v>
      </c>
      <c r="H6711" s="6">
        <f>+VLOOKUP($D6711,Sheet3!$B:$I,5,0)</f>
        <v>8</v>
      </c>
      <c r="I6711" s="6" t="str">
        <f>+VLOOKUP($D6711,Sheet3!$B:$I,6,0)</f>
        <v>M124</v>
      </c>
      <c r="J6711" s="6" t="str">
        <f>+VLOOKUP($D6711,Sheet3!$B:$I,7,0)</f>
        <v>NUMA</v>
      </c>
      <c r="K6711" s="6" t="str">
        <f>+VLOOKUP($D6711,Sheet3!$B:$I,8,0)</f>
        <v>FORTE</v>
      </c>
      <c r="L6711" s="6" t="str">
        <f t="shared" si="522"/>
        <v>23X10-12LUG NUMA 8 M124 NUMA FORTE</v>
      </c>
      <c r="M6711" s="12" t="s">
        <v>6735</v>
      </c>
      <c r="N6711" s="12" t="str">
        <f t="shared" si="520"/>
        <v>l2203</v>
      </c>
    </row>
    <row r="6712" spans="1:14">
      <c r="A6712" s="14" t="s">
        <v>6759</v>
      </c>
      <c r="B6712" s="6" t="str">
        <f t="shared" si="519"/>
        <v>l220313816</v>
      </c>
      <c r="C6712" s="12">
        <v>201605</v>
      </c>
      <c r="D6712" s="12" t="str">
        <f t="shared" si="521"/>
        <v>p-001605</v>
      </c>
      <c r="E6712" s="6" t="str">
        <f>+VLOOKUP($D6712,Sheet3!$B:$I,2,0)</f>
        <v>8.15-15</v>
      </c>
      <c r="F6712" s="6" t="str">
        <f>+VLOOKUP($D6712,Sheet3!$B:$I,3,0)</f>
        <v>LUG</v>
      </c>
      <c r="G6712" s="6" t="str">
        <f>+VLOOKUP($D6712,Sheet3!$B:$I,4,0)</f>
        <v>NUMAPRIME</v>
      </c>
      <c r="H6712" s="6">
        <f>+VLOOKUP($D6712,Sheet3!$B:$I,5,0)</f>
        <v>7</v>
      </c>
      <c r="I6712" s="6" t="str">
        <f>+VLOOKUP($D6712,Sheet3!$B:$I,6,0)</f>
        <v>P13X</v>
      </c>
      <c r="J6712" s="6" t="str">
        <f>+VLOOKUP($D6712,Sheet3!$B:$I,7,0)</f>
        <v>TOTALSOURCE</v>
      </c>
      <c r="K6712" s="6" t="str">
        <f>+VLOOKUP($D6712,Sheet3!$B:$I,8,0)</f>
        <v>PREMIUM</v>
      </c>
      <c r="L6712" s="6" t="str">
        <f t="shared" si="522"/>
        <v>8.15-15LUG NUMAPRIME 7 P13X TOTALSOURCE PREMIUM</v>
      </c>
      <c r="M6712" s="12" t="s">
        <v>6735</v>
      </c>
      <c r="N6712" s="12" t="str">
        <f t="shared" si="520"/>
        <v>l2203</v>
      </c>
    </row>
    <row r="6713" spans="1:14">
      <c r="A6713" s="14" t="s">
        <v>6760</v>
      </c>
      <c r="B6713" s="6" t="str">
        <f t="shared" si="519"/>
        <v>l220313866</v>
      </c>
      <c r="C6713" s="12">
        <v>202358</v>
      </c>
      <c r="D6713" s="12" t="str">
        <f t="shared" si="521"/>
        <v>p-002358</v>
      </c>
      <c r="E6713" s="6" t="str">
        <f>+VLOOKUP($D6713,Sheet3!$B:$I,2,0)</f>
        <v>8.15-15</v>
      </c>
      <c r="F6713" s="6" t="str">
        <f>+VLOOKUP($D6713,Sheet3!$B:$I,3,0)</f>
        <v>LUG</v>
      </c>
      <c r="G6713" s="6" t="str">
        <f>+VLOOKUP($D6713,Sheet3!$B:$I,4,0)</f>
        <v>DTT</v>
      </c>
      <c r="H6713" s="6">
        <f>+VLOOKUP($D6713,Sheet3!$B:$I,5,0)</f>
        <v>7</v>
      </c>
      <c r="I6713" s="6" t="str">
        <f>+VLOOKUP($D6713,Sheet3!$B:$I,6,0)</f>
        <v>P13X</v>
      </c>
      <c r="J6713" s="6" t="str">
        <f>+VLOOKUP($D6713,Sheet3!$B:$I,7,0)</f>
        <v>NITRO</v>
      </c>
      <c r="K6713" s="6" t="str">
        <f>+VLOOKUP($D6713,Sheet3!$B:$I,8,0)</f>
        <v>-</v>
      </c>
      <c r="L6713" s="6" t="str">
        <f t="shared" si="522"/>
        <v>8.15-15LUG DTT 7 P13X NITRO -</v>
      </c>
      <c r="M6713" s="12" t="s">
        <v>6735</v>
      </c>
      <c r="N6713" s="12" t="str">
        <f t="shared" si="520"/>
        <v>l2203</v>
      </c>
    </row>
    <row r="6714" spans="1:14">
      <c r="A6714" s="14" t="s">
        <v>6761</v>
      </c>
      <c r="B6714" s="6" t="str">
        <f t="shared" si="519"/>
        <v>l220313782</v>
      </c>
      <c r="C6714" s="12">
        <v>203234</v>
      </c>
      <c r="D6714" s="12" t="str">
        <f t="shared" si="521"/>
        <v>p-003234</v>
      </c>
      <c r="E6714" s="6" t="str">
        <f>+VLOOKUP($D6714,Sheet3!$B:$I,2,0)</f>
        <v>2.50-15</v>
      </c>
      <c r="F6714" s="6" t="str">
        <f>+VLOOKUP($D6714,Sheet3!$B:$I,3,0)</f>
        <v>LUG</v>
      </c>
      <c r="G6714" s="6" t="str">
        <f>+VLOOKUP($D6714,Sheet3!$B:$I,4,0)</f>
        <v>NUMAPRIME</v>
      </c>
      <c r="H6714" s="6">
        <f>+VLOOKUP($D6714,Sheet3!$B:$I,5,0)</f>
        <v>7</v>
      </c>
      <c r="I6714" s="6" t="str">
        <f>+VLOOKUP($D6714,Sheet3!$B:$I,6,0)</f>
        <v>P134</v>
      </c>
      <c r="J6714" s="6" t="str">
        <f>+VLOOKUP($D6714,Sheet3!$B:$I,7,0)</f>
        <v>TOTALSOURCE</v>
      </c>
      <c r="K6714" s="6" t="str">
        <f>+VLOOKUP($D6714,Sheet3!$B:$I,8,0)</f>
        <v>PREMIUM</v>
      </c>
      <c r="L6714" s="6" t="str">
        <f t="shared" si="522"/>
        <v>2.50-15LUG NUMAPRIME 7 P134 TOTALSOURCE PREMIUM</v>
      </c>
      <c r="M6714" s="12" t="s">
        <v>6735</v>
      </c>
      <c r="N6714" s="12" t="str">
        <f t="shared" si="520"/>
        <v>l2203</v>
      </c>
    </row>
    <row r="6715" spans="1:14">
      <c r="A6715" s="14" t="s">
        <v>6762</v>
      </c>
      <c r="B6715" s="6" t="str">
        <f t="shared" si="519"/>
        <v>l220313886</v>
      </c>
      <c r="C6715" s="12">
        <v>250246</v>
      </c>
      <c r="D6715" s="12" t="str">
        <f t="shared" si="521"/>
        <v>p-050246</v>
      </c>
      <c r="E6715" s="6" t="str">
        <f>+VLOOKUP($D6715,Sheet3!$B:$I,2,0)</f>
        <v>6.50-10</v>
      </c>
      <c r="F6715" s="6" t="str">
        <f>+VLOOKUP($D6715,Sheet3!$B:$I,3,0)</f>
        <v>LUG</v>
      </c>
      <c r="G6715" s="6" t="str">
        <f>+VLOOKUP($D6715,Sheet3!$B:$I,4,0)</f>
        <v>NUMA</v>
      </c>
      <c r="H6715" s="6">
        <f>+VLOOKUP($D6715,Sheet3!$B:$I,5,0)</f>
        <v>5</v>
      </c>
      <c r="I6715" s="6" t="str">
        <f>+VLOOKUP($D6715,Sheet3!$B:$I,6,0)</f>
        <v>M12X</v>
      </c>
      <c r="J6715" s="6" t="str">
        <f>+VLOOKUP($D6715,Sheet3!$B:$I,7,0)</f>
        <v>NUMA</v>
      </c>
      <c r="K6715" s="6" t="str">
        <f>+VLOOKUP($D6715,Sheet3!$B:$I,8,0)</f>
        <v>FORTE</v>
      </c>
      <c r="L6715" s="6" t="str">
        <f t="shared" si="522"/>
        <v>6.50-10LUG NUMA 5 M12X NUMA FORTE</v>
      </c>
      <c r="M6715" s="12" t="s">
        <v>6735</v>
      </c>
      <c r="N6715" s="12" t="str">
        <f t="shared" si="520"/>
        <v>l2203</v>
      </c>
    </row>
    <row r="6716" spans="1:14">
      <c r="A6716" s="14" t="s">
        <v>6763</v>
      </c>
      <c r="B6716" s="6" t="str">
        <f t="shared" si="519"/>
        <v>l220313865</v>
      </c>
      <c r="C6716" s="12">
        <v>202358</v>
      </c>
      <c r="D6716" s="12" t="str">
        <f t="shared" si="521"/>
        <v>p-002358</v>
      </c>
      <c r="E6716" s="6" t="str">
        <f>+VLOOKUP($D6716,Sheet3!$B:$I,2,0)</f>
        <v>8.15-15</v>
      </c>
      <c r="F6716" s="6" t="str">
        <f>+VLOOKUP($D6716,Sheet3!$B:$I,3,0)</f>
        <v>LUG</v>
      </c>
      <c r="G6716" s="6" t="str">
        <f>+VLOOKUP($D6716,Sheet3!$B:$I,4,0)</f>
        <v>DTT</v>
      </c>
      <c r="H6716" s="6">
        <f>+VLOOKUP($D6716,Sheet3!$B:$I,5,0)</f>
        <v>7</v>
      </c>
      <c r="I6716" s="6" t="str">
        <f>+VLOOKUP($D6716,Sheet3!$B:$I,6,0)</f>
        <v>P13X</v>
      </c>
      <c r="J6716" s="6" t="str">
        <f>+VLOOKUP($D6716,Sheet3!$B:$I,7,0)</f>
        <v>NITRO</v>
      </c>
      <c r="K6716" s="6" t="str">
        <f>+VLOOKUP($D6716,Sheet3!$B:$I,8,0)</f>
        <v>-</v>
      </c>
      <c r="L6716" s="6" t="str">
        <f t="shared" si="522"/>
        <v>8.15-15LUG DTT 7 P13X NITRO -</v>
      </c>
      <c r="M6716" s="12" t="s">
        <v>6735</v>
      </c>
      <c r="N6716" s="12" t="str">
        <f t="shared" si="520"/>
        <v>l2203</v>
      </c>
    </row>
    <row r="6717" spans="1:14">
      <c r="A6717" s="14" t="s">
        <v>6764</v>
      </c>
      <c r="B6717" s="6" t="str">
        <f t="shared" si="519"/>
        <v>l220313882</v>
      </c>
      <c r="C6717" s="12">
        <v>188820</v>
      </c>
      <c r="D6717" s="12" t="str">
        <f t="shared" si="521"/>
        <v>p-188820</v>
      </c>
      <c r="E6717" s="6" t="str">
        <f>+VLOOKUP($D6717,Sheet3!$B:$I,2,0)</f>
        <v>7.00-12</v>
      </c>
      <c r="F6717" s="6" t="str">
        <f>+VLOOKUP($D6717,Sheet3!$B:$I,3,0)</f>
        <v>LUG</v>
      </c>
      <c r="G6717" s="6" t="str">
        <f>+VLOOKUP($D6717,Sheet3!$B:$I,4,0)</f>
        <v>NUMAPRIME</v>
      </c>
      <c r="H6717" s="6">
        <f>+VLOOKUP($D6717,Sheet3!$B:$I,5,0)</f>
        <v>5</v>
      </c>
      <c r="I6717" s="6" t="str">
        <f>+VLOOKUP($D6717,Sheet3!$B:$I,6,0)</f>
        <v>P134</v>
      </c>
      <c r="J6717" s="6" t="str">
        <f>+VLOOKUP($D6717,Sheet3!$B:$I,7,0)</f>
        <v>NUMAPRIME</v>
      </c>
      <c r="K6717" s="6" t="str">
        <f>+VLOOKUP($D6717,Sheet3!$B:$I,8,0)</f>
        <v>PREMIUM</v>
      </c>
      <c r="L6717" s="6" t="str">
        <f t="shared" si="522"/>
        <v>7.00-12LUG NUMAPRIME 5 P134 NUMAPRIME PREMIUM</v>
      </c>
      <c r="M6717" s="12" t="s">
        <v>6735</v>
      </c>
      <c r="N6717" s="12" t="str">
        <f t="shared" si="520"/>
        <v>l2203</v>
      </c>
    </row>
    <row r="6718" spans="1:14">
      <c r="A6718" s="14" t="s">
        <v>6765</v>
      </c>
      <c r="B6718" s="6" t="str">
        <f t="shared" si="519"/>
        <v>l220313885</v>
      </c>
      <c r="C6718" s="12">
        <v>201425</v>
      </c>
      <c r="D6718" s="12" t="str">
        <f t="shared" si="521"/>
        <v>p-001425</v>
      </c>
      <c r="E6718" s="6" t="str">
        <f>+VLOOKUP($D6718,Sheet3!$B:$I,2,0)</f>
        <v>6.50-10</v>
      </c>
      <c r="F6718" s="6" t="str">
        <f>+VLOOKUP($D6718,Sheet3!$B:$I,3,0)</f>
        <v>LUG</v>
      </c>
      <c r="G6718" s="6" t="str">
        <f>+VLOOKUP($D6718,Sheet3!$B:$I,4,0)</f>
        <v>NUMAPRIME</v>
      </c>
      <c r="H6718" s="6">
        <f>+VLOOKUP($D6718,Sheet3!$B:$I,5,0)</f>
        <v>5</v>
      </c>
      <c r="I6718" s="6" t="str">
        <f>+VLOOKUP($D6718,Sheet3!$B:$I,6,0)</f>
        <v>P13X</v>
      </c>
      <c r="J6718" s="6" t="str">
        <f>+VLOOKUP($D6718,Sheet3!$B:$I,7,0)</f>
        <v>TOTALSOURCE</v>
      </c>
      <c r="K6718" s="6" t="str">
        <f>+VLOOKUP($D6718,Sheet3!$B:$I,8,0)</f>
        <v>PREMIUM</v>
      </c>
      <c r="L6718" s="6" t="str">
        <f t="shared" si="522"/>
        <v>6.50-10LUG NUMAPRIME 5 P13X TOTALSOURCE PREMIUM</v>
      </c>
      <c r="M6718" s="12" t="s">
        <v>6735</v>
      </c>
      <c r="N6718" s="12" t="str">
        <f t="shared" si="520"/>
        <v>l2203</v>
      </c>
    </row>
    <row r="6719" spans="1:14">
      <c r="A6719" s="14" t="s">
        <v>6766</v>
      </c>
      <c r="B6719" s="6" t="str">
        <f t="shared" si="519"/>
        <v>l220313867</v>
      </c>
      <c r="C6719" s="12">
        <v>188821</v>
      </c>
      <c r="D6719" s="12" t="str">
        <f t="shared" si="521"/>
        <v>p-188821</v>
      </c>
      <c r="E6719" s="6" t="str">
        <f>+VLOOKUP($D6719,Sheet3!$B:$I,2,0)</f>
        <v>8.15-15</v>
      </c>
      <c r="F6719" s="6" t="str">
        <f>+VLOOKUP($D6719,Sheet3!$B:$I,3,0)</f>
        <v>LUG</v>
      </c>
      <c r="G6719" s="6" t="str">
        <f>+VLOOKUP($D6719,Sheet3!$B:$I,4,0)</f>
        <v>NUMAPRIME</v>
      </c>
      <c r="H6719" s="6">
        <f>+VLOOKUP($D6719,Sheet3!$B:$I,5,0)</f>
        <v>7</v>
      </c>
      <c r="I6719" s="6" t="str">
        <f>+VLOOKUP($D6719,Sheet3!$B:$I,6,0)</f>
        <v>P13X</v>
      </c>
      <c r="J6719" s="6" t="str">
        <f>+VLOOKUP($D6719,Sheet3!$B:$I,7,0)</f>
        <v>NUMAPRIME</v>
      </c>
      <c r="K6719" s="6" t="str">
        <f>+VLOOKUP($D6719,Sheet3!$B:$I,8,0)</f>
        <v>PREMIUM</v>
      </c>
      <c r="L6719" s="6" t="str">
        <f t="shared" si="522"/>
        <v>8.15-15LUG NUMAPRIME 7 P13X NUMAPRIME PREMIUM</v>
      </c>
      <c r="M6719" s="12" t="s">
        <v>6735</v>
      </c>
      <c r="N6719" s="12" t="str">
        <f t="shared" si="520"/>
        <v>l2203</v>
      </c>
    </row>
    <row r="6720" spans="1:14">
      <c r="A6720" s="14" t="s">
        <v>6767</v>
      </c>
      <c r="B6720" s="6" t="str">
        <f t="shared" si="519"/>
        <v>l220312697</v>
      </c>
      <c r="C6720" s="12">
        <v>202749</v>
      </c>
      <c r="D6720" s="12" t="str">
        <f t="shared" si="521"/>
        <v>p-002749</v>
      </c>
      <c r="E6720" s="6" t="str">
        <f>+VLOOKUP($D6720,Sheet3!$B:$I,2,0)</f>
        <v>2.50-15</v>
      </c>
      <c r="F6720" s="6" t="str">
        <f>+VLOOKUP($D6720,Sheet3!$B:$I,3,0)</f>
        <v>LUG</v>
      </c>
      <c r="G6720" s="6" t="str">
        <f>+VLOOKUP($D6720,Sheet3!$B:$I,4,0)</f>
        <v>NUMAPRIME</v>
      </c>
      <c r="H6720" s="6">
        <f>+VLOOKUP($D6720,Sheet3!$B:$I,5,0)</f>
        <v>7.5</v>
      </c>
      <c r="I6720" s="6" t="str">
        <f>+VLOOKUP($D6720,Sheet3!$B:$I,6,0)</f>
        <v>P13X</v>
      </c>
      <c r="J6720" s="6" t="str">
        <f>+VLOOKUP($D6720,Sheet3!$B:$I,7,0)</f>
        <v>TOTALSOURCE</v>
      </c>
      <c r="K6720" s="6" t="str">
        <f>+VLOOKUP($D6720,Sheet3!$B:$I,8,0)</f>
        <v>PREMIUM</v>
      </c>
      <c r="L6720" s="6" t="str">
        <f t="shared" si="522"/>
        <v>2.50-15LUG NUMAPRIME 7.5 P13X TOTALSOURCE PREMIUM</v>
      </c>
      <c r="M6720" s="12" t="s">
        <v>6735</v>
      </c>
      <c r="N6720" s="12" t="str">
        <f t="shared" si="520"/>
        <v>l2203</v>
      </c>
    </row>
    <row r="6721" spans="1:14">
      <c r="A6721" s="14" t="s">
        <v>6768</v>
      </c>
      <c r="B6721" s="6" t="str">
        <f t="shared" si="519"/>
        <v>l220313841</v>
      </c>
      <c r="C6721" s="12">
        <v>188898</v>
      </c>
      <c r="D6721" s="12" t="str">
        <f t="shared" si="521"/>
        <v>p-188898</v>
      </c>
      <c r="E6721" s="6" t="str">
        <f>+VLOOKUP($D6721,Sheet3!$B:$I,2,0)</f>
        <v>21X7X15</v>
      </c>
      <c r="F6721" s="6" t="str">
        <f>+VLOOKUP($D6721,Sheet3!$B:$I,3,0)</f>
        <v>SM</v>
      </c>
      <c r="G6721" s="6" t="str">
        <f>+VLOOKUP($D6721,Sheet3!$B:$I,4,0)</f>
        <v>NUMA</v>
      </c>
      <c r="H6721" s="6">
        <f>+VLOOKUP($D6721,Sheet3!$B:$I,5,0)</f>
        <v>0</v>
      </c>
      <c r="I6721" s="6" t="str">
        <f>+VLOOKUP($D6721,Sheet3!$B:$I,6,0)</f>
        <v>P5</v>
      </c>
      <c r="J6721" s="6" t="str">
        <f>+VLOOKUP($D6721,Sheet3!$B:$I,7,0)</f>
        <v>NUMA</v>
      </c>
      <c r="K6721" s="6" t="str">
        <f>+VLOOKUP($D6721,Sheet3!$B:$I,8,0)</f>
        <v>P</v>
      </c>
      <c r="L6721" s="6" t="str">
        <f t="shared" si="522"/>
        <v>21X7X15SM NUMA 0 P5 NUMA P</v>
      </c>
      <c r="M6721" s="12" t="s">
        <v>6735</v>
      </c>
      <c r="N6721" s="12" t="str">
        <f t="shared" si="520"/>
        <v>l2203</v>
      </c>
    </row>
    <row r="6722" spans="1:14">
      <c r="A6722" s="14" t="s">
        <v>6769</v>
      </c>
      <c r="B6722" s="6" t="str">
        <f t="shared" si="519"/>
        <v>l220313817</v>
      </c>
      <c r="C6722" s="12">
        <v>288313</v>
      </c>
      <c r="D6722" s="12" t="str">
        <f t="shared" si="521"/>
        <v>p-088313</v>
      </c>
      <c r="E6722" s="6" t="str">
        <f>+VLOOKUP($D6722,Sheet3!$B:$I,2,0)</f>
        <v>18X6X121/8</v>
      </c>
      <c r="F6722" s="6" t="str">
        <f>+VLOOKUP($D6722,Sheet3!$B:$I,3,0)</f>
        <v>SM</v>
      </c>
      <c r="G6722" s="6" t="str">
        <f>+VLOOKUP($D6722,Sheet3!$B:$I,4,0)</f>
        <v>NUMA</v>
      </c>
      <c r="H6722" s="6">
        <f>+VLOOKUP($D6722,Sheet3!$B:$I,5,0)</f>
        <v>0</v>
      </c>
      <c r="I6722" s="6" t="str">
        <f>+VLOOKUP($D6722,Sheet3!$B:$I,6,0)</f>
        <v>P5</v>
      </c>
      <c r="J6722" s="6" t="str">
        <f>+VLOOKUP($D6722,Sheet3!$B:$I,7,0)</f>
        <v>TOTALSOURCE</v>
      </c>
      <c r="K6722" s="6" t="str">
        <f>+VLOOKUP($D6722,Sheet3!$B:$I,8,0)</f>
        <v>P</v>
      </c>
      <c r="L6722" s="6" t="str">
        <f t="shared" si="522"/>
        <v>18X6X121/8SM NUMA 0 P5 TOTALSOURCE P</v>
      </c>
      <c r="M6722" s="12" t="s">
        <v>6735</v>
      </c>
      <c r="N6722" s="12" t="str">
        <f t="shared" si="520"/>
        <v>l2203</v>
      </c>
    </row>
    <row r="6723" spans="1:14">
      <c r="A6723" s="14" t="s">
        <v>6770</v>
      </c>
      <c r="B6723" s="6" t="str">
        <f t="shared" si="519"/>
        <v>l220313849</v>
      </c>
      <c r="C6723" s="12">
        <v>190181</v>
      </c>
      <c r="D6723" s="12" t="str">
        <f t="shared" si="521"/>
        <v>p-190181</v>
      </c>
      <c r="E6723" s="6" t="str">
        <f>+VLOOKUP($D6723,Sheet3!$B:$I,2,0)</f>
        <v>16X6X101/2</v>
      </c>
      <c r="F6723" s="6" t="str">
        <f>+VLOOKUP($D6723,Sheet3!$B:$I,3,0)</f>
        <v>SM</v>
      </c>
      <c r="G6723" s="6" t="str">
        <f>+VLOOKUP($D6723,Sheet3!$B:$I,4,0)</f>
        <v>NUMA</v>
      </c>
      <c r="H6723" s="6">
        <f>+VLOOKUP($D6723,Sheet3!$B:$I,5,0)</f>
        <v>0</v>
      </c>
      <c r="I6723" s="6" t="str">
        <f>+VLOOKUP($D6723,Sheet3!$B:$I,6,0)</f>
        <v>P5</v>
      </c>
      <c r="J6723" s="6" t="str">
        <f>+VLOOKUP($D6723,Sheet3!$B:$I,7,0)</f>
        <v>GALAXYYMSDS</v>
      </c>
      <c r="K6723" s="6" t="str">
        <f>+VLOOKUP($D6723,Sheet3!$B:$I,8,0)</f>
        <v>P</v>
      </c>
      <c r="L6723" s="6" t="str">
        <f t="shared" si="522"/>
        <v>16X6X101/2SM NUMA 0 P5 GALAXYYMSDS P</v>
      </c>
      <c r="M6723" s="12" t="s">
        <v>6735</v>
      </c>
      <c r="N6723" s="12" t="str">
        <f t="shared" si="520"/>
        <v>l2203</v>
      </c>
    </row>
    <row r="6724" spans="1:14">
      <c r="A6724" s="14" t="s">
        <v>6771</v>
      </c>
      <c r="B6724" s="6" t="str">
        <f t="shared" si="519"/>
        <v>l220313838</v>
      </c>
      <c r="C6724" s="12">
        <v>189114</v>
      </c>
      <c r="D6724" s="12" t="str">
        <f t="shared" si="521"/>
        <v>p-189114</v>
      </c>
      <c r="E6724" s="6" t="str">
        <f>+VLOOKUP($D6724,Sheet3!$B:$I,2,0)</f>
        <v>18X6X121/8</v>
      </c>
      <c r="F6724" s="6" t="str">
        <f>+VLOOKUP($D6724,Sheet3!$B:$I,3,0)</f>
        <v>SAT</v>
      </c>
      <c r="G6724" s="6" t="str">
        <f>+VLOOKUP($D6724,Sheet3!$B:$I,4,0)</f>
        <v>NUMA</v>
      </c>
      <c r="H6724" s="6">
        <f>+VLOOKUP($D6724,Sheet3!$B:$I,5,0)</f>
        <v>0</v>
      </c>
      <c r="I6724" s="6" t="str">
        <f>+VLOOKUP($D6724,Sheet3!$B:$I,6,0)</f>
        <v>P5</v>
      </c>
      <c r="J6724" s="6" t="str">
        <f>+VLOOKUP($D6724,Sheet3!$B:$I,7,0)</f>
        <v>NUMA</v>
      </c>
      <c r="K6724" s="6" t="str">
        <f>+VLOOKUP($D6724,Sheet3!$B:$I,8,0)</f>
        <v>P</v>
      </c>
      <c r="L6724" s="6" t="str">
        <f t="shared" si="522"/>
        <v>18X6X121/8SAT NUMA 0 P5 NUMA P</v>
      </c>
      <c r="M6724" s="12" t="s">
        <v>6735</v>
      </c>
      <c r="N6724" s="12" t="str">
        <f t="shared" si="520"/>
        <v>l2203</v>
      </c>
    </row>
    <row r="6725" spans="1:14">
      <c r="A6725" s="14" t="s">
        <v>6772</v>
      </c>
      <c r="B6725" s="6" t="str">
        <f t="shared" si="519"/>
        <v>l220312844</v>
      </c>
      <c r="C6725" s="12">
        <v>251047</v>
      </c>
      <c r="D6725" s="12" t="str">
        <f t="shared" si="521"/>
        <v>p-051047</v>
      </c>
      <c r="E6725" s="6" t="str">
        <f>+VLOOKUP($D6725,Sheet3!$B:$I,2,0)</f>
        <v>7.00-12</v>
      </c>
      <c r="F6725" s="6" t="str">
        <f>+VLOOKUP($D6725,Sheet3!$B:$I,3,0)</f>
        <v>LUG</v>
      </c>
      <c r="G6725" s="6" t="str">
        <f>+VLOOKUP($D6725,Sheet3!$B:$I,4,0)</f>
        <v>NUMA</v>
      </c>
      <c r="H6725" s="6">
        <f>+VLOOKUP($D6725,Sheet3!$B:$I,5,0)</f>
        <v>5</v>
      </c>
      <c r="I6725" s="6" t="str">
        <f>+VLOOKUP($D6725,Sheet3!$B:$I,6,0)</f>
        <v>M12X</v>
      </c>
      <c r="J6725" s="6" t="str">
        <f>+VLOOKUP($D6725,Sheet3!$B:$I,7,0)</f>
        <v>NUMA</v>
      </c>
      <c r="K6725" s="6" t="str">
        <f>+VLOOKUP($D6725,Sheet3!$B:$I,8,0)</f>
        <v>FORTE</v>
      </c>
      <c r="L6725" s="6" t="str">
        <f t="shared" si="522"/>
        <v>7.00-12LUG NUMA 5 M12X NUMA FORTE</v>
      </c>
      <c r="M6725" s="12" t="s">
        <v>6735</v>
      </c>
      <c r="N6725" s="12" t="str">
        <f t="shared" si="520"/>
        <v>l2203</v>
      </c>
    </row>
    <row r="6726" spans="1:14">
      <c r="A6726" s="14" t="s">
        <v>6773</v>
      </c>
      <c r="B6726" s="6" t="str">
        <f t="shared" si="519"/>
        <v>l220313877</v>
      </c>
      <c r="C6726" s="12">
        <v>200577</v>
      </c>
      <c r="D6726" s="12" t="str">
        <f t="shared" si="521"/>
        <v>p-000577</v>
      </c>
      <c r="E6726" s="6" t="str">
        <f>+VLOOKUP($D6726,Sheet3!$B:$I,2,0)</f>
        <v>21X7X15</v>
      </c>
      <c r="F6726" s="6" t="str">
        <f>+VLOOKUP($D6726,Sheet3!$B:$I,3,0)</f>
        <v>SAT</v>
      </c>
      <c r="G6726" s="6" t="str">
        <f>+VLOOKUP($D6726,Sheet3!$B:$I,4,0)</f>
        <v>NUMA</v>
      </c>
      <c r="H6726" s="6">
        <f>+VLOOKUP($D6726,Sheet3!$B:$I,5,0)</f>
        <v>0</v>
      </c>
      <c r="I6726" s="6" t="str">
        <f>+VLOOKUP($D6726,Sheet3!$B:$I,6,0)</f>
        <v>P5</v>
      </c>
      <c r="J6726" s="6" t="str">
        <f>+VLOOKUP($D6726,Sheet3!$B:$I,7,0)</f>
        <v>GALAXYYMSDS</v>
      </c>
      <c r="K6726" s="6" t="str">
        <f>+VLOOKUP($D6726,Sheet3!$B:$I,8,0)</f>
        <v>P</v>
      </c>
      <c r="L6726" s="6" t="str">
        <f t="shared" si="522"/>
        <v>21X7X15SAT NUMA 0 P5 GALAXYYMSDS P</v>
      </c>
      <c r="M6726" s="12" t="s">
        <v>6735</v>
      </c>
      <c r="N6726" s="12" t="str">
        <f t="shared" si="520"/>
        <v>l2203</v>
      </c>
    </row>
    <row r="6727" spans="1:14">
      <c r="A6727" s="14" t="s">
        <v>6774</v>
      </c>
      <c r="B6727" s="6" t="str">
        <f t="shared" si="519"/>
        <v>l220313820</v>
      </c>
      <c r="C6727" s="12">
        <v>200577</v>
      </c>
      <c r="D6727" s="12" t="str">
        <f t="shared" si="521"/>
        <v>p-000577</v>
      </c>
      <c r="E6727" s="6" t="str">
        <f>+VLOOKUP($D6727,Sheet3!$B:$I,2,0)</f>
        <v>21X7X15</v>
      </c>
      <c r="F6727" s="6" t="str">
        <f>+VLOOKUP($D6727,Sheet3!$B:$I,3,0)</f>
        <v>SAT</v>
      </c>
      <c r="G6727" s="6" t="str">
        <f>+VLOOKUP($D6727,Sheet3!$B:$I,4,0)</f>
        <v>NUMA</v>
      </c>
      <c r="H6727" s="6">
        <f>+VLOOKUP($D6727,Sheet3!$B:$I,5,0)</f>
        <v>0</v>
      </c>
      <c r="I6727" s="6" t="str">
        <f>+VLOOKUP($D6727,Sheet3!$B:$I,6,0)</f>
        <v>P5</v>
      </c>
      <c r="J6727" s="6" t="str">
        <f>+VLOOKUP($D6727,Sheet3!$B:$I,7,0)</f>
        <v>GALAXYYMSDS</v>
      </c>
      <c r="K6727" s="6" t="str">
        <f>+VLOOKUP($D6727,Sheet3!$B:$I,8,0)</f>
        <v>P</v>
      </c>
      <c r="L6727" s="6" t="str">
        <f t="shared" si="522"/>
        <v>21X7X15SAT NUMA 0 P5 GALAXYYMSDS P</v>
      </c>
      <c r="M6727" s="12" t="s">
        <v>6735</v>
      </c>
      <c r="N6727" s="12" t="str">
        <f t="shared" si="520"/>
        <v>l2203</v>
      </c>
    </row>
    <row r="6728" spans="1:14">
      <c r="A6728" s="14" t="s">
        <v>6775</v>
      </c>
      <c r="B6728" s="6" t="str">
        <f t="shared" si="519"/>
        <v>l220313811</v>
      </c>
      <c r="C6728" s="12">
        <v>189820</v>
      </c>
      <c r="D6728" s="12" t="str">
        <f t="shared" si="521"/>
        <v>p-189820</v>
      </c>
      <c r="E6728" s="6" t="str">
        <f>+VLOOKUP($D6728,Sheet3!$B:$I,2,0)</f>
        <v>21X8X15</v>
      </c>
      <c r="F6728" s="6" t="str">
        <f>+VLOOKUP($D6728,Sheet3!$B:$I,3,0)</f>
        <v>SAT</v>
      </c>
      <c r="G6728" s="6" t="str">
        <f>+VLOOKUP($D6728,Sheet3!$B:$I,4,0)</f>
        <v>NUMA</v>
      </c>
      <c r="H6728" s="6">
        <f>+VLOOKUP($D6728,Sheet3!$B:$I,5,0)</f>
        <v>0</v>
      </c>
      <c r="I6728" s="6" t="str">
        <f>+VLOOKUP($D6728,Sheet3!$B:$I,6,0)</f>
        <v>P5</v>
      </c>
      <c r="J6728" s="6" t="str">
        <f>+VLOOKUP($D6728,Sheet3!$B:$I,7,0)</f>
        <v>TOTALSOURCE</v>
      </c>
      <c r="K6728" s="6" t="str">
        <f>+VLOOKUP($D6728,Sheet3!$B:$I,8,0)</f>
        <v>P</v>
      </c>
      <c r="L6728" s="6" t="str">
        <f t="shared" si="522"/>
        <v>21X8X15SAT NUMA 0 P5 TOTALSOURCE P</v>
      </c>
      <c r="M6728" s="12" t="s">
        <v>6735</v>
      </c>
      <c r="N6728" s="12" t="str">
        <f t="shared" si="520"/>
        <v>l2203</v>
      </c>
    </row>
    <row r="6729" spans="1:14">
      <c r="A6729" s="14" t="s">
        <v>6776</v>
      </c>
      <c r="B6729" s="6" t="str">
        <f t="shared" ref="B6729:B6792" si="523">+MID(A6729,9,10)</f>
        <v>l220313842</v>
      </c>
      <c r="C6729" s="12">
        <v>188898</v>
      </c>
      <c r="D6729" s="12" t="str">
        <f t="shared" si="521"/>
        <v>p-188898</v>
      </c>
      <c r="E6729" s="6" t="str">
        <f>+VLOOKUP($D6729,Sheet3!$B:$I,2,0)</f>
        <v>21X7X15</v>
      </c>
      <c r="F6729" s="6" t="str">
        <f>+VLOOKUP($D6729,Sheet3!$B:$I,3,0)</f>
        <v>SM</v>
      </c>
      <c r="G6729" s="6" t="str">
        <f>+VLOOKUP($D6729,Sheet3!$B:$I,4,0)</f>
        <v>NUMA</v>
      </c>
      <c r="H6729" s="6">
        <f>+VLOOKUP($D6729,Sheet3!$B:$I,5,0)</f>
        <v>0</v>
      </c>
      <c r="I6729" s="6" t="str">
        <f>+VLOOKUP($D6729,Sheet3!$B:$I,6,0)</f>
        <v>P5</v>
      </c>
      <c r="J6729" s="6" t="str">
        <f>+VLOOKUP($D6729,Sheet3!$B:$I,7,0)</f>
        <v>NUMA</v>
      </c>
      <c r="K6729" s="6" t="str">
        <f>+VLOOKUP($D6729,Sheet3!$B:$I,8,0)</f>
        <v>P</v>
      </c>
      <c r="L6729" s="6" t="str">
        <f t="shared" si="522"/>
        <v>21X7X15SM NUMA 0 P5 NUMA P</v>
      </c>
      <c r="M6729" s="12" t="s">
        <v>6735</v>
      </c>
      <c r="N6729" s="12" t="str">
        <f t="shared" ref="N6729:N6792" si="524">+MID(A6729,9,5)</f>
        <v>l2203</v>
      </c>
    </row>
    <row r="6730" spans="1:14">
      <c r="A6730" s="14" t="s">
        <v>6777</v>
      </c>
      <c r="B6730" s="6" t="str">
        <f t="shared" si="523"/>
        <v>l220313809</v>
      </c>
      <c r="C6730" s="12">
        <v>200577</v>
      </c>
      <c r="D6730" s="12" t="str">
        <f t="shared" ref="D6730:D6793" si="525">+LEFT(A6730,8)</f>
        <v>p-000577</v>
      </c>
      <c r="E6730" s="6" t="str">
        <f>+VLOOKUP($D6730,Sheet3!$B:$I,2,0)</f>
        <v>21X7X15</v>
      </c>
      <c r="F6730" s="6" t="str">
        <f>+VLOOKUP($D6730,Sheet3!$B:$I,3,0)</f>
        <v>SAT</v>
      </c>
      <c r="G6730" s="6" t="str">
        <f>+VLOOKUP($D6730,Sheet3!$B:$I,4,0)</f>
        <v>NUMA</v>
      </c>
      <c r="H6730" s="6">
        <f>+VLOOKUP($D6730,Sheet3!$B:$I,5,0)</f>
        <v>0</v>
      </c>
      <c r="I6730" s="6" t="str">
        <f>+VLOOKUP($D6730,Sheet3!$B:$I,6,0)</f>
        <v>P5</v>
      </c>
      <c r="J6730" s="6" t="str">
        <f>+VLOOKUP($D6730,Sheet3!$B:$I,7,0)</f>
        <v>GALAXYYMSDS</v>
      </c>
      <c r="K6730" s="6" t="str">
        <f>+VLOOKUP($D6730,Sheet3!$B:$I,8,0)</f>
        <v>P</v>
      </c>
      <c r="L6730" s="6" t="str">
        <f t="shared" si="522"/>
        <v>21X7X15SAT NUMA 0 P5 GALAXYYMSDS P</v>
      </c>
      <c r="M6730" s="12" t="s">
        <v>6735</v>
      </c>
      <c r="N6730" s="12" t="str">
        <f t="shared" si="524"/>
        <v>l2203</v>
      </c>
    </row>
    <row r="6731" spans="1:14">
      <c r="A6731" s="14" t="s">
        <v>6778</v>
      </c>
      <c r="B6731" s="6" t="str">
        <f t="shared" si="523"/>
        <v>l220313843</v>
      </c>
      <c r="C6731" s="12">
        <v>188898</v>
      </c>
      <c r="D6731" s="12" t="str">
        <f t="shared" si="525"/>
        <v>p-188898</v>
      </c>
      <c r="E6731" s="6" t="str">
        <f>+VLOOKUP($D6731,Sheet3!$B:$I,2,0)</f>
        <v>21X7X15</v>
      </c>
      <c r="F6731" s="6" t="str">
        <f>+VLOOKUP($D6731,Sheet3!$B:$I,3,0)</f>
        <v>SM</v>
      </c>
      <c r="G6731" s="6" t="str">
        <f>+VLOOKUP($D6731,Sheet3!$B:$I,4,0)</f>
        <v>NUMA</v>
      </c>
      <c r="H6731" s="6">
        <f>+VLOOKUP($D6731,Sheet3!$B:$I,5,0)</f>
        <v>0</v>
      </c>
      <c r="I6731" s="6" t="str">
        <f>+VLOOKUP($D6731,Sheet3!$B:$I,6,0)</f>
        <v>P5</v>
      </c>
      <c r="J6731" s="6" t="str">
        <f>+VLOOKUP($D6731,Sheet3!$B:$I,7,0)</f>
        <v>NUMA</v>
      </c>
      <c r="K6731" s="6" t="str">
        <f>+VLOOKUP($D6731,Sheet3!$B:$I,8,0)</f>
        <v>P</v>
      </c>
      <c r="L6731" s="6" t="str">
        <f t="shared" si="522"/>
        <v>21X7X15SM NUMA 0 P5 NUMA P</v>
      </c>
      <c r="M6731" s="12" t="s">
        <v>6735</v>
      </c>
      <c r="N6731" s="12" t="str">
        <f t="shared" si="524"/>
        <v>l2203</v>
      </c>
    </row>
    <row r="6732" spans="1:14">
      <c r="A6732" s="14" t="s">
        <v>6779</v>
      </c>
      <c r="B6732" s="6" t="str">
        <f t="shared" si="523"/>
        <v>l220313892</v>
      </c>
      <c r="C6732" s="12">
        <v>188898</v>
      </c>
      <c r="D6732" s="12" t="str">
        <f t="shared" si="525"/>
        <v>p-188898</v>
      </c>
      <c r="E6732" s="6" t="str">
        <f>+VLOOKUP($D6732,Sheet3!$B:$I,2,0)</f>
        <v>21X7X15</v>
      </c>
      <c r="F6732" s="6" t="str">
        <f>+VLOOKUP($D6732,Sheet3!$B:$I,3,0)</f>
        <v>SM</v>
      </c>
      <c r="G6732" s="6" t="str">
        <f>+VLOOKUP($D6732,Sheet3!$B:$I,4,0)</f>
        <v>NUMA</v>
      </c>
      <c r="H6732" s="6">
        <f>+VLOOKUP($D6732,Sheet3!$B:$I,5,0)</f>
        <v>0</v>
      </c>
      <c r="I6732" s="6" t="str">
        <f>+VLOOKUP($D6732,Sheet3!$B:$I,6,0)</f>
        <v>P5</v>
      </c>
      <c r="J6732" s="6" t="str">
        <f>+VLOOKUP($D6732,Sheet3!$B:$I,7,0)</f>
        <v>NUMA</v>
      </c>
      <c r="K6732" s="6" t="str">
        <f>+VLOOKUP($D6732,Sheet3!$B:$I,8,0)</f>
        <v>P</v>
      </c>
      <c r="L6732" s="6" t="str">
        <f t="shared" si="522"/>
        <v>21X7X15SM NUMA 0 P5 NUMA P</v>
      </c>
      <c r="M6732" s="12" t="s">
        <v>6735</v>
      </c>
      <c r="N6732" s="12" t="str">
        <f t="shared" si="524"/>
        <v>l2203</v>
      </c>
    </row>
    <row r="6733" spans="1:14">
      <c r="A6733" s="14" t="s">
        <v>6780</v>
      </c>
      <c r="B6733" s="6" t="str">
        <f t="shared" si="523"/>
        <v>l220313871</v>
      </c>
      <c r="C6733" s="12">
        <v>188898</v>
      </c>
      <c r="D6733" s="12" t="str">
        <f t="shared" si="525"/>
        <v>p-188898</v>
      </c>
      <c r="E6733" s="6" t="str">
        <f>+VLOOKUP($D6733,Sheet3!$B:$I,2,0)</f>
        <v>21X7X15</v>
      </c>
      <c r="F6733" s="6" t="str">
        <f>+VLOOKUP($D6733,Sheet3!$B:$I,3,0)</f>
        <v>SM</v>
      </c>
      <c r="G6733" s="6" t="str">
        <f>+VLOOKUP($D6733,Sheet3!$B:$I,4,0)</f>
        <v>NUMA</v>
      </c>
      <c r="H6733" s="6">
        <f>+VLOOKUP($D6733,Sheet3!$B:$I,5,0)</f>
        <v>0</v>
      </c>
      <c r="I6733" s="6" t="str">
        <f>+VLOOKUP($D6733,Sheet3!$B:$I,6,0)</f>
        <v>P5</v>
      </c>
      <c r="J6733" s="6" t="str">
        <f>+VLOOKUP($D6733,Sheet3!$B:$I,7,0)</f>
        <v>NUMA</v>
      </c>
      <c r="K6733" s="6" t="str">
        <f>+VLOOKUP($D6733,Sheet3!$B:$I,8,0)</f>
        <v>P</v>
      </c>
      <c r="L6733" s="6" t="str">
        <f t="shared" si="522"/>
        <v>21X7X15SM NUMA 0 P5 NUMA P</v>
      </c>
      <c r="M6733" s="12" t="s">
        <v>6735</v>
      </c>
      <c r="N6733" s="12" t="str">
        <f t="shared" si="524"/>
        <v>l2203</v>
      </c>
    </row>
    <row r="6734" spans="1:14">
      <c r="A6734" s="14" t="s">
        <v>6781</v>
      </c>
      <c r="B6734" s="6" t="str">
        <f t="shared" si="523"/>
        <v>l220313894</v>
      </c>
      <c r="C6734" s="12">
        <v>188898</v>
      </c>
      <c r="D6734" s="12" t="str">
        <f t="shared" si="525"/>
        <v>p-188898</v>
      </c>
      <c r="E6734" s="6" t="str">
        <f>+VLOOKUP($D6734,Sheet3!$B:$I,2,0)</f>
        <v>21X7X15</v>
      </c>
      <c r="F6734" s="6" t="str">
        <f>+VLOOKUP($D6734,Sheet3!$B:$I,3,0)</f>
        <v>SM</v>
      </c>
      <c r="G6734" s="6" t="str">
        <f>+VLOOKUP($D6734,Sheet3!$B:$I,4,0)</f>
        <v>NUMA</v>
      </c>
      <c r="H6734" s="6">
        <f>+VLOOKUP($D6734,Sheet3!$B:$I,5,0)</f>
        <v>0</v>
      </c>
      <c r="I6734" s="6" t="str">
        <f>+VLOOKUP($D6734,Sheet3!$B:$I,6,0)</f>
        <v>P5</v>
      </c>
      <c r="J6734" s="6" t="str">
        <f>+VLOOKUP($D6734,Sheet3!$B:$I,7,0)</f>
        <v>NUMA</v>
      </c>
      <c r="K6734" s="6" t="str">
        <f>+VLOOKUP($D6734,Sheet3!$B:$I,8,0)</f>
        <v>P</v>
      </c>
      <c r="L6734" s="6" t="str">
        <f t="shared" si="522"/>
        <v>21X7X15SM NUMA 0 P5 NUMA P</v>
      </c>
      <c r="M6734" s="12" t="s">
        <v>6735</v>
      </c>
      <c r="N6734" s="12" t="str">
        <f t="shared" si="524"/>
        <v>l2203</v>
      </c>
    </row>
    <row r="6735" spans="1:14">
      <c r="A6735" s="14" t="s">
        <v>6782</v>
      </c>
      <c r="B6735" s="6" t="str">
        <f t="shared" si="523"/>
        <v>l220313912</v>
      </c>
      <c r="C6735" s="12">
        <v>188898</v>
      </c>
      <c r="D6735" s="12" t="str">
        <f t="shared" si="525"/>
        <v>p-188898</v>
      </c>
      <c r="E6735" s="6" t="str">
        <f>+VLOOKUP($D6735,Sheet3!$B:$I,2,0)</f>
        <v>21X7X15</v>
      </c>
      <c r="F6735" s="6" t="str">
        <f>+VLOOKUP($D6735,Sheet3!$B:$I,3,0)</f>
        <v>SM</v>
      </c>
      <c r="G6735" s="6" t="str">
        <f>+VLOOKUP($D6735,Sheet3!$B:$I,4,0)</f>
        <v>NUMA</v>
      </c>
      <c r="H6735" s="6">
        <f>+VLOOKUP($D6735,Sheet3!$B:$I,5,0)</f>
        <v>0</v>
      </c>
      <c r="I6735" s="6" t="str">
        <f>+VLOOKUP($D6735,Sheet3!$B:$I,6,0)</f>
        <v>P5</v>
      </c>
      <c r="J6735" s="6" t="str">
        <f>+VLOOKUP($D6735,Sheet3!$B:$I,7,0)</f>
        <v>NUMA</v>
      </c>
      <c r="K6735" s="6" t="str">
        <f>+VLOOKUP($D6735,Sheet3!$B:$I,8,0)</f>
        <v>P</v>
      </c>
      <c r="L6735" s="6" t="str">
        <f t="shared" si="522"/>
        <v>21X7X15SM NUMA 0 P5 NUMA P</v>
      </c>
      <c r="M6735" s="12" t="s">
        <v>6735</v>
      </c>
      <c r="N6735" s="12" t="str">
        <f t="shared" si="524"/>
        <v>l2203</v>
      </c>
    </row>
    <row r="6736" spans="1:14">
      <c r="A6736" s="14" t="s">
        <v>6783</v>
      </c>
      <c r="B6736" s="6" t="str">
        <f t="shared" si="523"/>
        <v>l220313561</v>
      </c>
      <c r="C6736" s="12">
        <v>287140</v>
      </c>
      <c r="D6736" s="12" t="str">
        <f t="shared" si="525"/>
        <v>p-087140</v>
      </c>
      <c r="E6736" s="6" t="str">
        <f>+VLOOKUP($D6736,Sheet3!$B:$I,2,0)</f>
        <v>131/2X51/2X8</v>
      </c>
      <c r="F6736" s="6" t="str">
        <f>+VLOOKUP($D6736,Sheet3!$B:$I,3,0)</f>
        <v>SM</v>
      </c>
      <c r="G6736" s="6" t="str">
        <f>+VLOOKUP($D6736,Sheet3!$B:$I,4,0)</f>
        <v>NUMA</v>
      </c>
      <c r="H6736" s="6">
        <f>+VLOOKUP($D6736,Sheet3!$B:$I,5,0)</f>
        <v>0</v>
      </c>
      <c r="I6736" s="6" t="str">
        <f>+VLOOKUP($D6736,Sheet3!$B:$I,6,0)</f>
        <v>P5</v>
      </c>
      <c r="J6736" s="6" t="str">
        <f>+VLOOKUP($D6736,Sheet3!$B:$I,7,0)</f>
        <v>TOTALSOURCE</v>
      </c>
      <c r="K6736" s="6" t="str">
        <f>+VLOOKUP($D6736,Sheet3!$B:$I,8,0)</f>
        <v>P</v>
      </c>
      <c r="L6736" s="6" t="str">
        <f t="shared" si="522"/>
        <v>131/2X51/2X8SM NUMA 0 P5 TOTALSOURCE P</v>
      </c>
      <c r="M6736" s="12" t="s">
        <v>6784</v>
      </c>
      <c r="N6736" s="12" t="str">
        <f t="shared" si="524"/>
        <v>l2203</v>
      </c>
    </row>
    <row r="6737" spans="1:14">
      <c r="A6737" s="14" t="s">
        <v>6785</v>
      </c>
      <c r="B6737" s="6" t="str">
        <f t="shared" si="523"/>
        <v>l220316258</v>
      </c>
      <c r="C6737" s="12">
        <v>188898</v>
      </c>
      <c r="D6737" s="12" t="str">
        <f t="shared" si="525"/>
        <v>p-188898</v>
      </c>
      <c r="E6737" s="6" t="str">
        <f>+VLOOKUP($D6737,Sheet3!$B:$I,2,0)</f>
        <v>21X7X15</v>
      </c>
      <c r="F6737" s="6" t="str">
        <f>+VLOOKUP($D6737,Sheet3!$B:$I,3,0)</f>
        <v>SM</v>
      </c>
      <c r="G6737" s="6" t="str">
        <f>+VLOOKUP($D6737,Sheet3!$B:$I,4,0)</f>
        <v>NUMA</v>
      </c>
      <c r="H6737" s="6">
        <f>+VLOOKUP($D6737,Sheet3!$B:$I,5,0)</f>
        <v>0</v>
      </c>
      <c r="I6737" s="6" t="str">
        <f>+VLOOKUP($D6737,Sheet3!$B:$I,6,0)</f>
        <v>P5</v>
      </c>
      <c r="J6737" s="6" t="str">
        <f>+VLOOKUP($D6737,Sheet3!$B:$I,7,0)</f>
        <v>NUMA</v>
      </c>
      <c r="K6737" s="6" t="str">
        <f>+VLOOKUP($D6737,Sheet3!$B:$I,8,0)</f>
        <v>P</v>
      </c>
      <c r="L6737" s="6" t="str">
        <f t="shared" si="522"/>
        <v>21X7X15SM NUMA 0 P5 NUMA P</v>
      </c>
      <c r="M6737" s="12" t="s">
        <v>6784</v>
      </c>
      <c r="N6737" s="12" t="str">
        <f t="shared" si="524"/>
        <v>l2203</v>
      </c>
    </row>
    <row r="6738" spans="1:14">
      <c r="A6738" s="14" t="s">
        <v>6786</v>
      </c>
      <c r="B6738" s="6" t="str">
        <f t="shared" si="523"/>
        <v>l220316398</v>
      </c>
      <c r="C6738" s="12">
        <v>190179</v>
      </c>
      <c r="D6738" s="12" t="str">
        <f t="shared" si="525"/>
        <v>p-190179</v>
      </c>
      <c r="E6738" s="6" t="str">
        <f>+VLOOKUP($D6738,Sheet3!$B:$I,2,0)</f>
        <v>21X7X15</v>
      </c>
      <c r="F6738" s="6" t="str">
        <f>+VLOOKUP($D6738,Sheet3!$B:$I,3,0)</f>
        <v>SM</v>
      </c>
      <c r="G6738" s="6" t="str">
        <f>+VLOOKUP($D6738,Sheet3!$B:$I,4,0)</f>
        <v>NUMA</v>
      </c>
      <c r="H6738" s="6">
        <f>+VLOOKUP($D6738,Sheet3!$B:$I,5,0)</f>
        <v>0</v>
      </c>
      <c r="I6738" s="6" t="str">
        <f>+VLOOKUP($D6738,Sheet3!$B:$I,6,0)</f>
        <v>P5</v>
      </c>
      <c r="J6738" s="6" t="str">
        <f>+VLOOKUP($D6738,Sheet3!$B:$I,7,0)</f>
        <v>GALAXYYMSDS</v>
      </c>
      <c r="K6738" s="6" t="str">
        <f>+VLOOKUP($D6738,Sheet3!$B:$I,8,0)</f>
        <v>P</v>
      </c>
      <c r="L6738" s="6" t="str">
        <f t="shared" si="522"/>
        <v>21X7X15SM NUMA 0 P5 GALAXYYMSDS P</v>
      </c>
      <c r="M6738" s="12" t="s">
        <v>6784</v>
      </c>
      <c r="N6738" s="12" t="str">
        <f t="shared" si="524"/>
        <v>l2203</v>
      </c>
    </row>
    <row r="6739" spans="1:14">
      <c r="A6739" s="14" t="s">
        <v>6787</v>
      </c>
      <c r="B6739" s="6" t="str">
        <f t="shared" si="523"/>
        <v>l220312033</v>
      </c>
      <c r="C6739" s="12">
        <v>289987</v>
      </c>
      <c r="D6739" s="12" t="str">
        <f t="shared" si="525"/>
        <v>p-089987</v>
      </c>
      <c r="E6739" s="6" t="str">
        <f>+VLOOKUP($D6739,Sheet3!$B:$I,2,0)</f>
        <v>161/4X6X111/4</v>
      </c>
      <c r="F6739" s="6" t="str">
        <f>+VLOOKUP($D6739,Sheet3!$B:$I,3,0)</f>
        <v>SM</v>
      </c>
      <c r="G6739" s="6" t="str">
        <f>+VLOOKUP($D6739,Sheet3!$B:$I,4,0)</f>
        <v>NUMA</v>
      </c>
      <c r="H6739" s="6">
        <f>+VLOOKUP($D6739,Sheet3!$B:$I,5,0)</f>
        <v>0</v>
      </c>
      <c r="I6739" s="6" t="str">
        <f>+VLOOKUP($D6739,Sheet3!$B:$I,6,0)</f>
        <v>P5</v>
      </c>
      <c r="J6739" s="6" t="str">
        <f>+VLOOKUP($D6739,Sheet3!$B:$I,7,0)</f>
        <v>NUMA</v>
      </c>
      <c r="K6739" s="6" t="str">
        <f>+VLOOKUP($D6739,Sheet3!$B:$I,8,0)</f>
        <v>P</v>
      </c>
      <c r="L6739" s="6" t="str">
        <f t="shared" si="522"/>
        <v>161/4X6X111/4SM NUMA 0 P5 NUMA P</v>
      </c>
      <c r="M6739" s="12" t="s">
        <v>6784</v>
      </c>
      <c r="N6739" s="12" t="str">
        <f t="shared" si="524"/>
        <v>l2203</v>
      </c>
    </row>
    <row r="6740" spans="1:14">
      <c r="A6740" s="14" t="s">
        <v>6788</v>
      </c>
      <c r="B6740" s="6" t="str">
        <f t="shared" si="523"/>
        <v>l220311649</v>
      </c>
      <c r="C6740" s="12">
        <v>190192</v>
      </c>
      <c r="D6740" s="12" t="str">
        <f t="shared" si="525"/>
        <v>p-190192</v>
      </c>
      <c r="E6740" s="6" t="str">
        <f>+VLOOKUP($D6740,Sheet3!$B:$I,2,0)</f>
        <v>17X5X121/8</v>
      </c>
      <c r="F6740" s="6" t="str">
        <f>+VLOOKUP($D6740,Sheet3!$B:$I,3,0)</f>
        <v>SAT</v>
      </c>
      <c r="G6740" s="6" t="str">
        <f>+VLOOKUP($D6740,Sheet3!$B:$I,4,0)</f>
        <v>NUMA</v>
      </c>
      <c r="H6740" s="6">
        <f>+VLOOKUP($D6740,Sheet3!$B:$I,5,0)</f>
        <v>0</v>
      </c>
      <c r="I6740" s="6" t="str">
        <f>+VLOOKUP($D6740,Sheet3!$B:$I,6,0)</f>
        <v>P5</v>
      </c>
      <c r="J6740" s="6" t="str">
        <f>+VLOOKUP($D6740,Sheet3!$B:$I,7,0)</f>
        <v>TOTALSOURCE</v>
      </c>
      <c r="K6740" s="6" t="str">
        <f>+VLOOKUP($D6740,Sheet3!$B:$I,8,0)</f>
        <v>P</v>
      </c>
      <c r="L6740" s="6" t="str">
        <f t="shared" si="522"/>
        <v>17X5X121/8SAT NUMA 0 P5 TOTALSOURCE P</v>
      </c>
      <c r="M6740" s="12" t="s">
        <v>6784</v>
      </c>
      <c r="N6740" s="12" t="str">
        <f t="shared" si="524"/>
        <v>l2203</v>
      </c>
    </row>
    <row r="6741" spans="1:14">
      <c r="A6741" s="14" t="s">
        <v>6789</v>
      </c>
      <c r="B6741" s="6" t="str">
        <f t="shared" si="523"/>
        <v>l220312534</v>
      </c>
      <c r="C6741" s="12">
        <v>200572</v>
      </c>
      <c r="D6741" s="12" t="str">
        <f t="shared" si="525"/>
        <v>p-000572</v>
      </c>
      <c r="E6741" s="6" t="str">
        <f>+VLOOKUP($D6741,Sheet3!$B:$I,2,0)</f>
        <v>16X6X101/2</v>
      </c>
      <c r="F6741" s="6" t="str">
        <f>+VLOOKUP($D6741,Sheet3!$B:$I,3,0)</f>
        <v>SAT</v>
      </c>
      <c r="G6741" s="6" t="str">
        <f>+VLOOKUP($D6741,Sheet3!$B:$I,4,0)</f>
        <v>NUMA</v>
      </c>
      <c r="H6741" s="6">
        <f>+VLOOKUP($D6741,Sheet3!$B:$I,5,0)</f>
        <v>0</v>
      </c>
      <c r="I6741" s="6" t="str">
        <f>+VLOOKUP($D6741,Sheet3!$B:$I,6,0)</f>
        <v>P5</v>
      </c>
      <c r="J6741" s="6" t="str">
        <f>+VLOOKUP($D6741,Sheet3!$B:$I,7,0)</f>
        <v>GALAXYYMSDS</v>
      </c>
      <c r="K6741" s="6" t="str">
        <f>+VLOOKUP($D6741,Sheet3!$B:$I,8,0)</f>
        <v>P</v>
      </c>
      <c r="L6741" s="6" t="str">
        <f t="shared" si="522"/>
        <v>16X6X101/2SAT NUMA 0 P5 GALAXYYMSDS P</v>
      </c>
      <c r="M6741" s="12" t="s">
        <v>6784</v>
      </c>
      <c r="N6741" s="12" t="str">
        <f t="shared" si="524"/>
        <v>l2203</v>
      </c>
    </row>
    <row r="6742" spans="1:14">
      <c r="A6742" s="14" t="s">
        <v>6790</v>
      </c>
      <c r="B6742" s="6" t="str">
        <f t="shared" si="523"/>
        <v>l220313603</v>
      </c>
      <c r="C6742" s="12">
        <v>113432</v>
      </c>
      <c r="D6742" s="12" t="str">
        <f t="shared" si="525"/>
        <v>p-113432</v>
      </c>
      <c r="E6742" s="6" t="str">
        <f>+VLOOKUP($D6742,Sheet3!$B:$I,2,0)</f>
        <v>18X7X121/8</v>
      </c>
      <c r="F6742" s="6" t="str">
        <f>+VLOOKUP($D6742,Sheet3!$B:$I,3,0)</f>
        <v>SM</v>
      </c>
      <c r="G6742" s="6" t="str">
        <f>+VLOOKUP($D6742,Sheet3!$B:$I,4,0)</f>
        <v>NUMA</v>
      </c>
      <c r="H6742" s="6">
        <f>+VLOOKUP($D6742,Sheet3!$B:$I,5,0)</f>
        <v>0</v>
      </c>
      <c r="I6742" s="6" t="str">
        <f>+VLOOKUP($D6742,Sheet3!$B:$I,6,0)</f>
        <v>P5</v>
      </c>
      <c r="J6742" s="6" t="str">
        <f>+VLOOKUP($D6742,Sheet3!$B:$I,7,0)</f>
        <v>TOTALSOURCE</v>
      </c>
      <c r="K6742" s="6" t="str">
        <f>+VLOOKUP($D6742,Sheet3!$B:$I,8,0)</f>
        <v>P</v>
      </c>
      <c r="L6742" s="6" t="str">
        <f t="shared" si="522"/>
        <v>18X7X121/8SM NUMA 0 P5 TOTALSOURCE P</v>
      </c>
      <c r="M6742" s="12" t="s">
        <v>6784</v>
      </c>
      <c r="N6742" s="12" t="str">
        <f t="shared" si="524"/>
        <v>l2203</v>
      </c>
    </row>
    <row r="6743" spans="1:14">
      <c r="A6743" s="14" t="s">
        <v>6791</v>
      </c>
      <c r="B6743" s="6" t="str">
        <f t="shared" si="523"/>
        <v>l220313514</v>
      </c>
      <c r="C6743" s="12">
        <v>189114</v>
      </c>
      <c r="D6743" s="12" t="str">
        <f t="shared" si="525"/>
        <v>p-189114</v>
      </c>
      <c r="E6743" s="6" t="str">
        <f>+VLOOKUP($D6743,Sheet3!$B:$I,2,0)</f>
        <v>18X6X121/8</v>
      </c>
      <c r="F6743" s="6" t="str">
        <f>+VLOOKUP($D6743,Sheet3!$B:$I,3,0)</f>
        <v>SAT</v>
      </c>
      <c r="G6743" s="6" t="str">
        <f>+VLOOKUP($D6743,Sheet3!$B:$I,4,0)</f>
        <v>NUMA</v>
      </c>
      <c r="H6743" s="6">
        <f>+VLOOKUP($D6743,Sheet3!$B:$I,5,0)</f>
        <v>0</v>
      </c>
      <c r="I6743" s="6" t="str">
        <f>+VLOOKUP($D6743,Sheet3!$B:$I,6,0)</f>
        <v>P5</v>
      </c>
      <c r="J6743" s="6" t="str">
        <f>+VLOOKUP($D6743,Sheet3!$B:$I,7,0)</f>
        <v>NUMA</v>
      </c>
      <c r="K6743" s="6" t="str">
        <f>+VLOOKUP($D6743,Sheet3!$B:$I,8,0)</f>
        <v>P</v>
      </c>
      <c r="L6743" s="6" t="str">
        <f t="shared" si="522"/>
        <v>18X6X121/8SAT NUMA 0 P5 NUMA P</v>
      </c>
      <c r="M6743" s="12" t="s">
        <v>6784</v>
      </c>
      <c r="N6743" s="12" t="str">
        <f t="shared" si="524"/>
        <v>l2203</v>
      </c>
    </row>
    <row r="6744" spans="1:14">
      <c r="A6744" s="14" t="s">
        <v>6792</v>
      </c>
      <c r="B6744" s="6" t="str">
        <f t="shared" si="523"/>
        <v>l220313891</v>
      </c>
      <c r="C6744" s="12">
        <v>189114</v>
      </c>
      <c r="D6744" s="12" t="str">
        <f t="shared" si="525"/>
        <v>p-189114</v>
      </c>
      <c r="E6744" s="6" t="str">
        <f>+VLOOKUP($D6744,Sheet3!$B:$I,2,0)</f>
        <v>18X6X121/8</v>
      </c>
      <c r="F6744" s="6" t="str">
        <f>+VLOOKUP($D6744,Sheet3!$B:$I,3,0)</f>
        <v>SAT</v>
      </c>
      <c r="G6744" s="6" t="str">
        <f>+VLOOKUP($D6744,Sheet3!$B:$I,4,0)</f>
        <v>NUMA</v>
      </c>
      <c r="H6744" s="6">
        <f>+VLOOKUP($D6744,Sheet3!$B:$I,5,0)</f>
        <v>0</v>
      </c>
      <c r="I6744" s="6" t="str">
        <f>+VLOOKUP($D6744,Sheet3!$B:$I,6,0)</f>
        <v>P5</v>
      </c>
      <c r="J6744" s="6" t="str">
        <f>+VLOOKUP($D6744,Sheet3!$B:$I,7,0)</f>
        <v>NUMA</v>
      </c>
      <c r="K6744" s="6" t="str">
        <f>+VLOOKUP($D6744,Sheet3!$B:$I,8,0)</f>
        <v>P</v>
      </c>
      <c r="L6744" s="6" t="str">
        <f t="shared" si="522"/>
        <v>18X6X121/8SAT NUMA 0 P5 NUMA P</v>
      </c>
      <c r="M6744" s="12" t="s">
        <v>6784</v>
      </c>
      <c r="N6744" s="12" t="str">
        <f t="shared" si="524"/>
        <v>l2203</v>
      </c>
    </row>
    <row r="6745" spans="1:14">
      <c r="A6745" s="14" t="s">
        <v>6793</v>
      </c>
      <c r="B6745" s="6" t="str">
        <f t="shared" si="523"/>
        <v>l220313880</v>
      </c>
      <c r="C6745" s="12">
        <v>288313</v>
      </c>
      <c r="D6745" s="12" t="str">
        <f t="shared" si="525"/>
        <v>p-088313</v>
      </c>
      <c r="E6745" s="6" t="str">
        <f>+VLOOKUP($D6745,Sheet3!$B:$I,2,0)</f>
        <v>18X6X121/8</v>
      </c>
      <c r="F6745" s="6" t="str">
        <f>+VLOOKUP($D6745,Sheet3!$B:$I,3,0)</f>
        <v>SM</v>
      </c>
      <c r="G6745" s="6" t="str">
        <f>+VLOOKUP($D6745,Sheet3!$B:$I,4,0)</f>
        <v>NUMA</v>
      </c>
      <c r="H6745" s="6">
        <f>+VLOOKUP($D6745,Sheet3!$B:$I,5,0)</f>
        <v>0</v>
      </c>
      <c r="I6745" s="6" t="str">
        <f>+VLOOKUP($D6745,Sheet3!$B:$I,6,0)</f>
        <v>P5</v>
      </c>
      <c r="J6745" s="6" t="str">
        <f>+VLOOKUP($D6745,Sheet3!$B:$I,7,0)</f>
        <v>TOTALSOURCE</v>
      </c>
      <c r="K6745" s="6" t="str">
        <f>+VLOOKUP($D6745,Sheet3!$B:$I,8,0)</f>
        <v>P</v>
      </c>
      <c r="L6745" s="6" t="str">
        <f t="shared" si="522"/>
        <v>18X6X121/8SM NUMA 0 P5 TOTALSOURCE P</v>
      </c>
      <c r="M6745" s="12" t="s">
        <v>6784</v>
      </c>
      <c r="N6745" s="12" t="str">
        <f t="shared" si="524"/>
        <v>l2203</v>
      </c>
    </row>
    <row r="6746" spans="1:14">
      <c r="A6746" s="14" t="s">
        <v>6794</v>
      </c>
      <c r="B6746" s="6" t="str">
        <f t="shared" si="523"/>
        <v>l220313852</v>
      </c>
      <c r="C6746" s="12">
        <v>289437</v>
      </c>
      <c r="D6746" s="12" t="str">
        <f t="shared" si="525"/>
        <v>p-089437</v>
      </c>
      <c r="E6746" s="6" t="str">
        <f>+VLOOKUP($D6746,Sheet3!$B:$I,2,0)</f>
        <v>161/4X5X111/4</v>
      </c>
      <c r="F6746" s="6" t="str">
        <f>+VLOOKUP($D6746,Sheet3!$B:$I,3,0)</f>
        <v>SM</v>
      </c>
      <c r="G6746" s="6" t="str">
        <f>+VLOOKUP($D6746,Sheet3!$B:$I,4,0)</f>
        <v>NUMA</v>
      </c>
      <c r="H6746" s="6">
        <f>+VLOOKUP($D6746,Sheet3!$B:$I,5,0)</f>
        <v>0</v>
      </c>
      <c r="I6746" s="6" t="str">
        <f>+VLOOKUP($D6746,Sheet3!$B:$I,6,0)</f>
        <v>P5</v>
      </c>
      <c r="J6746" s="6" t="str">
        <f>+VLOOKUP($D6746,Sheet3!$B:$I,7,0)</f>
        <v>NUMA</v>
      </c>
      <c r="K6746" s="6" t="str">
        <f>+VLOOKUP($D6746,Sheet3!$B:$I,8,0)</f>
        <v>P</v>
      </c>
      <c r="L6746" s="6" t="str">
        <f t="shared" si="522"/>
        <v>161/4X5X111/4SM NUMA 0 P5 NUMA P</v>
      </c>
      <c r="M6746" s="12" t="s">
        <v>6784</v>
      </c>
      <c r="N6746" s="12" t="str">
        <f t="shared" si="524"/>
        <v>l2203</v>
      </c>
    </row>
    <row r="6747" spans="1:14">
      <c r="A6747" s="14" t="s">
        <v>6795</v>
      </c>
      <c r="B6747" s="6" t="str">
        <f t="shared" si="523"/>
        <v>l220313910</v>
      </c>
      <c r="C6747" s="12">
        <v>200619</v>
      </c>
      <c r="D6747" s="12" t="str">
        <f t="shared" si="525"/>
        <v>p-000619</v>
      </c>
      <c r="E6747" s="6" t="str">
        <f>+VLOOKUP($D6747,Sheet3!$B:$I,2,0)</f>
        <v>405/220-305</v>
      </c>
      <c r="F6747" s="6" t="str">
        <f>+VLOOKUP($D6747,Sheet3!$B:$I,3,0)</f>
        <v>SM</v>
      </c>
      <c r="G6747" s="6" t="str">
        <f>+VLOOKUP($D6747,Sheet3!$B:$I,4,0)</f>
        <v>NUMA</v>
      </c>
      <c r="H6747" s="6">
        <f>+VLOOKUP($D6747,Sheet3!$B:$I,5,0)</f>
        <v>0</v>
      </c>
      <c r="I6747" s="6" t="str">
        <f>+VLOOKUP($D6747,Sheet3!$B:$I,6,0)</f>
        <v>P6</v>
      </c>
      <c r="J6747" s="6" t="str">
        <f>+VLOOKUP($D6747,Sheet3!$B:$I,7,0)</f>
        <v>NUMA</v>
      </c>
      <c r="K6747" s="6" t="str">
        <f>+VLOOKUP($D6747,Sheet3!$B:$I,8,0)</f>
        <v>XP</v>
      </c>
      <c r="L6747" s="6" t="str">
        <f t="shared" si="522"/>
        <v>405/220-305SM NUMA 0 P6 NUMA XP</v>
      </c>
      <c r="M6747" s="12" t="s">
        <v>6784</v>
      </c>
      <c r="N6747" s="12" t="str">
        <f t="shared" si="524"/>
        <v>l2203</v>
      </c>
    </row>
    <row r="6748" spans="1:14">
      <c r="A6748" s="14" t="s">
        <v>6796</v>
      </c>
      <c r="B6748" s="6" t="str">
        <f t="shared" si="523"/>
        <v>l220313914</v>
      </c>
      <c r="C6748" s="12">
        <v>190181</v>
      </c>
      <c r="D6748" s="12" t="str">
        <f t="shared" si="525"/>
        <v>p-190181</v>
      </c>
      <c r="E6748" s="6" t="str">
        <f>+VLOOKUP($D6748,Sheet3!$B:$I,2,0)</f>
        <v>16X6X101/2</v>
      </c>
      <c r="F6748" s="6" t="str">
        <f>+VLOOKUP($D6748,Sheet3!$B:$I,3,0)</f>
        <v>SM</v>
      </c>
      <c r="G6748" s="6" t="str">
        <f>+VLOOKUP($D6748,Sheet3!$B:$I,4,0)</f>
        <v>NUMA</v>
      </c>
      <c r="H6748" s="6">
        <f>+VLOOKUP($D6748,Sheet3!$B:$I,5,0)</f>
        <v>0</v>
      </c>
      <c r="I6748" s="6" t="str">
        <f>+VLOOKUP($D6748,Sheet3!$B:$I,6,0)</f>
        <v>P5</v>
      </c>
      <c r="J6748" s="6" t="str">
        <f>+VLOOKUP($D6748,Sheet3!$B:$I,7,0)</f>
        <v>GALAXYYMSDS</v>
      </c>
      <c r="K6748" s="6" t="str">
        <f>+VLOOKUP($D6748,Sheet3!$B:$I,8,0)</f>
        <v>P</v>
      </c>
      <c r="L6748" s="6" t="str">
        <f t="shared" si="522"/>
        <v>16X6X101/2SM NUMA 0 P5 GALAXYYMSDS P</v>
      </c>
      <c r="M6748" s="12" t="s">
        <v>6784</v>
      </c>
      <c r="N6748" s="12" t="str">
        <f t="shared" si="524"/>
        <v>l2203</v>
      </c>
    </row>
    <row r="6749" spans="1:14">
      <c r="A6749" s="14" t="s">
        <v>6797</v>
      </c>
      <c r="B6749" s="6" t="str">
        <f t="shared" si="523"/>
        <v>l220313848</v>
      </c>
      <c r="C6749" s="12">
        <v>113477</v>
      </c>
      <c r="D6749" s="12" t="str">
        <f t="shared" si="525"/>
        <v>p-113477</v>
      </c>
      <c r="E6749" s="6" t="str">
        <f>+VLOOKUP($D6749,Sheet3!$B:$I,2,0)</f>
        <v>15X5X111/4</v>
      </c>
      <c r="F6749" s="6" t="str">
        <f>+VLOOKUP($D6749,Sheet3!$B:$I,3,0)</f>
        <v>SM</v>
      </c>
      <c r="G6749" s="6" t="str">
        <f>+VLOOKUP($D6749,Sheet3!$B:$I,4,0)</f>
        <v>NUMA</v>
      </c>
      <c r="H6749" s="6">
        <f>+VLOOKUP($D6749,Sheet3!$B:$I,5,0)</f>
        <v>0</v>
      </c>
      <c r="I6749" s="6" t="str">
        <f>+VLOOKUP($D6749,Sheet3!$B:$I,6,0)</f>
        <v>P5</v>
      </c>
      <c r="J6749" s="6" t="str">
        <f>+VLOOKUP($D6749,Sheet3!$B:$I,7,0)</f>
        <v>NUMA</v>
      </c>
      <c r="K6749" s="6" t="str">
        <f>+VLOOKUP($D6749,Sheet3!$B:$I,8,0)</f>
        <v>P</v>
      </c>
      <c r="L6749" s="6" t="str">
        <f t="shared" si="522"/>
        <v>15X5X111/4SM NUMA 0 P5 NUMA P</v>
      </c>
      <c r="M6749" s="12" t="s">
        <v>6784</v>
      </c>
      <c r="N6749" s="12" t="str">
        <f t="shared" si="524"/>
        <v>l2203</v>
      </c>
    </row>
    <row r="6750" spans="1:14">
      <c r="A6750" s="14" t="s">
        <v>6798</v>
      </c>
      <c r="B6750" s="6" t="str">
        <f t="shared" si="523"/>
        <v>l220313913</v>
      </c>
      <c r="C6750" s="12">
        <v>189942</v>
      </c>
      <c r="D6750" s="12" t="str">
        <f t="shared" si="525"/>
        <v>p-189942</v>
      </c>
      <c r="E6750" s="6" t="str">
        <f>+VLOOKUP($D6750,Sheet3!$B:$I,2,0)</f>
        <v>16X7X101/2</v>
      </c>
      <c r="F6750" s="6" t="str">
        <f>+VLOOKUP($D6750,Sheet3!$B:$I,3,0)</f>
        <v>SAT</v>
      </c>
      <c r="G6750" s="6" t="str">
        <f>+VLOOKUP($D6750,Sheet3!$B:$I,4,0)</f>
        <v>NUMA</v>
      </c>
      <c r="H6750" s="6">
        <f>+VLOOKUP($D6750,Sheet3!$B:$I,5,0)</f>
        <v>0</v>
      </c>
      <c r="I6750" s="6" t="str">
        <f>+VLOOKUP($D6750,Sheet3!$B:$I,6,0)</f>
        <v>P5</v>
      </c>
      <c r="J6750" s="6" t="str">
        <f>+VLOOKUP($D6750,Sheet3!$B:$I,7,0)</f>
        <v>TOTALSOURCE</v>
      </c>
      <c r="K6750" s="6" t="str">
        <f>+VLOOKUP($D6750,Sheet3!$B:$I,8,0)</f>
        <v>P</v>
      </c>
      <c r="L6750" s="6" t="str">
        <f t="shared" si="522"/>
        <v>16X7X101/2SAT NUMA 0 P5 TOTALSOURCE P</v>
      </c>
      <c r="M6750" s="12" t="s">
        <v>6784</v>
      </c>
      <c r="N6750" s="12" t="str">
        <f t="shared" si="524"/>
        <v>l2203</v>
      </c>
    </row>
    <row r="6751" spans="1:14">
      <c r="A6751" s="14" t="s">
        <v>6799</v>
      </c>
      <c r="B6751" s="6" t="str">
        <f t="shared" si="523"/>
        <v>l220313773</v>
      </c>
      <c r="C6751" s="12">
        <v>188898</v>
      </c>
      <c r="D6751" s="12" t="str">
        <f t="shared" si="525"/>
        <v>p-188898</v>
      </c>
      <c r="E6751" s="6" t="str">
        <f>+VLOOKUP($D6751,Sheet3!$B:$I,2,0)</f>
        <v>21X7X15</v>
      </c>
      <c r="F6751" s="6" t="str">
        <f>+VLOOKUP($D6751,Sheet3!$B:$I,3,0)</f>
        <v>SM</v>
      </c>
      <c r="G6751" s="6" t="str">
        <f>+VLOOKUP($D6751,Sheet3!$B:$I,4,0)</f>
        <v>NUMA</v>
      </c>
      <c r="H6751" s="6">
        <f>+VLOOKUP($D6751,Sheet3!$B:$I,5,0)</f>
        <v>0</v>
      </c>
      <c r="I6751" s="6" t="str">
        <f>+VLOOKUP($D6751,Sheet3!$B:$I,6,0)</f>
        <v>P5</v>
      </c>
      <c r="J6751" s="6" t="str">
        <f>+VLOOKUP($D6751,Sheet3!$B:$I,7,0)</f>
        <v>NUMA</v>
      </c>
      <c r="K6751" s="6" t="str">
        <f>+VLOOKUP($D6751,Sheet3!$B:$I,8,0)</f>
        <v>P</v>
      </c>
      <c r="L6751" s="6" t="str">
        <f t="shared" si="522"/>
        <v>21X7X15SM NUMA 0 P5 NUMA P</v>
      </c>
      <c r="M6751" s="12" t="s">
        <v>6784</v>
      </c>
      <c r="N6751" s="12" t="str">
        <f t="shared" si="524"/>
        <v>l2203</v>
      </c>
    </row>
    <row r="6752" spans="1:14">
      <c r="A6752" s="14" t="s">
        <v>6800</v>
      </c>
      <c r="B6752" s="6" t="str">
        <f t="shared" si="523"/>
        <v>l220313810</v>
      </c>
      <c r="C6752" s="12">
        <v>188898</v>
      </c>
      <c r="D6752" s="12" t="str">
        <f t="shared" si="525"/>
        <v>p-188898</v>
      </c>
      <c r="E6752" s="6" t="str">
        <f>+VLOOKUP($D6752,Sheet3!$B:$I,2,0)</f>
        <v>21X7X15</v>
      </c>
      <c r="F6752" s="6" t="str">
        <f>+VLOOKUP($D6752,Sheet3!$B:$I,3,0)</f>
        <v>SM</v>
      </c>
      <c r="G6752" s="6" t="str">
        <f>+VLOOKUP($D6752,Sheet3!$B:$I,4,0)</f>
        <v>NUMA</v>
      </c>
      <c r="H6752" s="6">
        <f>+VLOOKUP($D6752,Sheet3!$B:$I,5,0)</f>
        <v>0</v>
      </c>
      <c r="I6752" s="6" t="str">
        <f>+VLOOKUP($D6752,Sheet3!$B:$I,6,0)</f>
        <v>P5</v>
      </c>
      <c r="J6752" s="6" t="str">
        <f>+VLOOKUP($D6752,Sheet3!$B:$I,7,0)</f>
        <v>NUMA</v>
      </c>
      <c r="K6752" s="6" t="str">
        <f>+VLOOKUP($D6752,Sheet3!$B:$I,8,0)</f>
        <v>P</v>
      </c>
      <c r="L6752" s="6" t="str">
        <f t="shared" si="522"/>
        <v>21X7X15SM NUMA 0 P5 NUMA P</v>
      </c>
      <c r="M6752" s="12" t="s">
        <v>6784</v>
      </c>
      <c r="N6752" s="12" t="str">
        <f t="shared" si="524"/>
        <v>l2203</v>
      </c>
    </row>
    <row r="6753" spans="1:14">
      <c r="A6753" s="14" t="s">
        <v>6801</v>
      </c>
      <c r="B6753" s="6" t="str">
        <f t="shared" si="523"/>
        <v>l220313808</v>
      </c>
      <c r="C6753" s="12">
        <v>200577</v>
      </c>
      <c r="D6753" s="12" t="str">
        <f t="shared" si="525"/>
        <v>p-000577</v>
      </c>
      <c r="E6753" s="6" t="str">
        <f>+VLOOKUP($D6753,Sheet3!$B:$I,2,0)</f>
        <v>21X7X15</v>
      </c>
      <c r="F6753" s="6" t="str">
        <f>+VLOOKUP($D6753,Sheet3!$B:$I,3,0)</f>
        <v>SAT</v>
      </c>
      <c r="G6753" s="6" t="str">
        <f>+VLOOKUP($D6753,Sheet3!$B:$I,4,0)</f>
        <v>NUMA</v>
      </c>
      <c r="H6753" s="6">
        <f>+VLOOKUP($D6753,Sheet3!$B:$I,5,0)</f>
        <v>0</v>
      </c>
      <c r="I6753" s="6" t="str">
        <f>+VLOOKUP($D6753,Sheet3!$B:$I,6,0)</f>
        <v>P5</v>
      </c>
      <c r="J6753" s="6" t="str">
        <f>+VLOOKUP($D6753,Sheet3!$B:$I,7,0)</f>
        <v>GALAXYYMSDS</v>
      </c>
      <c r="K6753" s="6" t="str">
        <f>+VLOOKUP($D6753,Sheet3!$B:$I,8,0)</f>
        <v>P</v>
      </c>
      <c r="L6753" s="6" t="str">
        <f t="shared" si="522"/>
        <v>21X7X15SAT NUMA 0 P5 GALAXYYMSDS P</v>
      </c>
      <c r="M6753" s="12" t="s">
        <v>6784</v>
      </c>
      <c r="N6753" s="12" t="str">
        <f t="shared" si="524"/>
        <v>l2203</v>
      </c>
    </row>
    <row r="6754" spans="1:14">
      <c r="A6754" s="14" t="s">
        <v>6802</v>
      </c>
      <c r="B6754" s="6" t="str">
        <f t="shared" si="523"/>
        <v>l220316371</v>
      </c>
      <c r="C6754" s="12">
        <v>189942</v>
      </c>
      <c r="D6754" s="12" t="str">
        <f t="shared" si="525"/>
        <v>p-189942</v>
      </c>
      <c r="E6754" s="6" t="str">
        <f>+VLOOKUP($D6754,Sheet3!$B:$I,2,0)</f>
        <v>16X7X101/2</v>
      </c>
      <c r="F6754" s="6" t="str">
        <f>+VLOOKUP($D6754,Sheet3!$B:$I,3,0)</f>
        <v>SAT</v>
      </c>
      <c r="G6754" s="6" t="str">
        <f>+VLOOKUP($D6754,Sheet3!$B:$I,4,0)</f>
        <v>NUMA</v>
      </c>
      <c r="H6754" s="6">
        <f>+VLOOKUP($D6754,Sheet3!$B:$I,5,0)</f>
        <v>0</v>
      </c>
      <c r="I6754" s="6" t="str">
        <f>+VLOOKUP($D6754,Sheet3!$B:$I,6,0)</f>
        <v>P5</v>
      </c>
      <c r="J6754" s="6" t="str">
        <f>+VLOOKUP($D6754,Sheet3!$B:$I,7,0)</f>
        <v>TOTALSOURCE</v>
      </c>
      <c r="K6754" s="6" t="str">
        <f>+VLOOKUP($D6754,Sheet3!$B:$I,8,0)</f>
        <v>P</v>
      </c>
      <c r="L6754" s="6" t="str">
        <f t="shared" si="522"/>
        <v>16X7X101/2SAT NUMA 0 P5 TOTALSOURCE P</v>
      </c>
      <c r="M6754" s="12" t="s">
        <v>6784</v>
      </c>
      <c r="N6754" s="12" t="str">
        <f t="shared" si="524"/>
        <v>l2203</v>
      </c>
    </row>
    <row r="6755" spans="1:14">
      <c r="A6755" s="14" t="s">
        <v>6803</v>
      </c>
      <c r="B6755" s="6" t="str">
        <f t="shared" si="523"/>
        <v>l220311729</v>
      </c>
      <c r="C6755" s="12">
        <v>189821</v>
      </c>
      <c r="D6755" s="12" t="str">
        <f t="shared" si="525"/>
        <v>p-189821</v>
      </c>
      <c r="E6755" s="6" t="str">
        <f>+VLOOKUP($D6755,Sheet3!$B:$I,2,0)</f>
        <v>18X7X121/8</v>
      </c>
      <c r="F6755" s="6" t="str">
        <f>+VLOOKUP($D6755,Sheet3!$B:$I,3,0)</f>
        <v>SAT</v>
      </c>
      <c r="G6755" s="6" t="str">
        <f>+VLOOKUP($D6755,Sheet3!$B:$I,4,0)</f>
        <v>NUMA</v>
      </c>
      <c r="H6755" s="6">
        <f>+VLOOKUP($D6755,Sheet3!$B:$I,5,0)</f>
        <v>0</v>
      </c>
      <c r="I6755" s="6" t="str">
        <f>+VLOOKUP($D6755,Sheet3!$B:$I,6,0)</f>
        <v>P5</v>
      </c>
      <c r="J6755" s="6" t="str">
        <f>+VLOOKUP($D6755,Sheet3!$B:$I,7,0)</f>
        <v>TOTALSOURCE</v>
      </c>
      <c r="K6755" s="6" t="str">
        <f>+VLOOKUP($D6755,Sheet3!$B:$I,8,0)</f>
        <v>P</v>
      </c>
      <c r="L6755" s="6" t="str">
        <f t="shared" si="522"/>
        <v>18X7X121/8SAT NUMA 0 P5 TOTALSOURCE P</v>
      </c>
      <c r="M6755" s="12" t="s">
        <v>6784</v>
      </c>
      <c r="N6755" s="12" t="str">
        <f t="shared" si="524"/>
        <v>l2203</v>
      </c>
    </row>
    <row r="6756" spans="1:14">
      <c r="A6756" s="14" t="s">
        <v>6804</v>
      </c>
      <c r="B6756" s="6" t="str">
        <f t="shared" si="523"/>
        <v>l220312548</v>
      </c>
      <c r="C6756" s="12">
        <v>189829</v>
      </c>
      <c r="D6756" s="12" t="str">
        <f t="shared" si="525"/>
        <v>p-189829</v>
      </c>
      <c r="E6756" s="6" t="str">
        <f>+VLOOKUP($D6756,Sheet3!$B:$I,2,0)</f>
        <v>16X5X101/2</v>
      </c>
      <c r="F6756" s="6" t="str">
        <f>+VLOOKUP($D6756,Sheet3!$B:$I,3,0)</f>
        <v>SAT</v>
      </c>
      <c r="G6756" s="6" t="str">
        <f>+VLOOKUP($D6756,Sheet3!$B:$I,4,0)</f>
        <v>NUMA</v>
      </c>
      <c r="H6756" s="6">
        <f>+VLOOKUP($D6756,Sheet3!$B:$I,5,0)</f>
        <v>0</v>
      </c>
      <c r="I6756" s="6" t="str">
        <f>+VLOOKUP($D6756,Sheet3!$B:$I,6,0)</f>
        <v>P5</v>
      </c>
      <c r="J6756" s="6" t="str">
        <f>+VLOOKUP($D6756,Sheet3!$B:$I,7,0)</f>
        <v>TOTALSOURCE</v>
      </c>
      <c r="K6756" s="6" t="str">
        <f>+VLOOKUP($D6756,Sheet3!$B:$I,8,0)</f>
        <v>P</v>
      </c>
      <c r="L6756" s="6" t="str">
        <f t="shared" si="522"/>
        <v>16X5X101/2SAT NUMA 0 P5 TOTALSOURCE P</v>
      </c>
      <c r="M6756" s="12" t="s">
        <v>6784</v>
      </c>
      <c r="N6756" s="12" t="str">
        <f t="shared" si="524"/>
        <v>l2203</v>
      </c>
    </row>
    <row r="6757" spans="1:14">
      <c r="A6757" s="14" t="s">
        <v>6805</v>
      </c>
      <c r="B6757" s="6" t="str">
        <f t="shared" si="523"/>
        <v>l220312355</v>
      </c>
      <c r="C6757" s="12">
        <v>288313</v>
      </c>
      <c r="D6757" s="12" t="str">
        <f t="shared" si="525"/>
        <v>p-088313</v>
      </c>
      <c r="E6757" s="6" t="str">
        <f>+VLOOKUP($D6757,Sheet3!$B:$I,2,0)</f>
        <v>18X6X121/8</v>
      </c>
      <c r="F6757" s="6" t="str">
        <f>+VLOOKUP($D6757,Sheet3!$B:$I,3,0)</f>
        <v>SM</v>
      </c>
      <c r="G6757" s="6" t="str">
        <f>+VLOOKUP($D6757,Sheet3!$B:$I,4,0)</f>
        <v>NUMA</v>
      </c>
      <c r="H6757" s="6">
        <f>+VLOOKUP($D6757,Sheet3!$B:$I,5,0)</f>
        <v>0</v>
      </c>
      <c r="I6757" s="6" t="str">
        <f>+VLOOKUP($D6757,Sheet3!$B:$I,6,0)</f>
        <v>P5</v>
      </c>
      <c r="J6757" s="6" t="str">
        <f>+VLOOKUP($D6757,Sheet3!$B:$I,7,0)</f>
        <v>TOTALSOURCE</v>
      </c>
      <c r="K6757" s="6" t="str">
        <f>+VLOOKUP($D6757,Sheet3!$B:$I,8,0)</f>
        <v>P</v>
      </c>
      <c r="L6757" s="6" t="str">
        <f t="shared" si="522"/>
        <v>18X6X121/8SM NUMA 0 P5 TOTALSOURCE P</v>
      </c>
      <c r="M6757" s="12" t="s">
        <v>6784</v>
      </c>
      <c r="N6757" s="12" t="str">
        <f t="shared" si="524"/>
        <v>l2203</v>
      </c>
    </row>
    <row r="6758" spans="1:14">
      <c r="A6758" s="14" t="s">
        <v>6806</v>
      </c>
      <c r="B6758" s="6" t="str">
        <f t="shared" si="523"/>
        <v>l220313800</v>
      </c>
      <c r="C6758" s="12">
        <v>201425</v>
      </c>
      <c r="D6758" s="12" t="str">
        <f t="shared" si="525"/>
        <v>p-001425</v>
      </c>
      <c r="E6758" s="6" t="str">
        <f>+VLOOKUP($D6758,Sheet3!$B:$I,2,0)</f>
        <v>6.50-10</v>
      </c>
      <c r="F6758" s="6" t="str">
        <f>+VLOOKUP($D6758,Sheet3!$B:$I,3,0)</f>
        <v>LUG</v>
      </c>
      <c r="G6758" s="6" t="str">
        <f>+VLOOKUP($D6758,Sheet3!$B:$I,4,0)</f>
        <v>NUMAPRIME</v>
      </c>
      <c r="H6758" s="6">
        <f>+VLOOKUP($D6758,Sheet3!$B:$I,5,0)</f>
        <v>5</v>
      </c>
      <c r="I6758" s="6" t="str">
        <f>+VLOOKUP($D6758,Sheet3!$B:$I,6,0)</f>
        <v>P13X</v>
      </c>
      <c r="J6758" s="6" t="str">
        <f>+VLOOKUP($D6758,Sheet3!$B:$I,7,0)</f>
        <v>TOTALSOURCE</v>
      </c>
      <c r="K6758" s="6" t="str">
        <f>+VLOOKUP($D6758,Sheet3!$B:$I,8,0)</f>
        <v>PREMIUM</v>
      </c>
      <c r="L6758" s="6" t="str">
        <f t="shared" si="522"/>
        <v>6.50-10LUG NUMAPRIME 5 P13X TOTALSOURCE PREMIUM</v>
      </c>
      <c r="M6758" s="12" t="s">
        <v>6784</v>
      </c>
      <c r="N6758" s="12" t="str">
        <f t="shared" si="524"/>
        <v>l2203</v>
      </c>
    </row>
    <row r="6759" spans="1:14">
      <c r="A6759" s="14" t="s">
        <v>6807</v>
      </c>
      <c r="B6759" s="6" t="str">
        <f t="shared" si="523"/>
        <v>l220313890</v>
      </c>
      <c r="C6759" s="12">
        <v>113432</v>
      </c>
      <c r="D6759" s="12" t="str">
        <f t="shared" si="525"/>
        <v>p-113432</v>
      </c>
      <c r="E6759" s="6" t="str">
        <f>+VLOOKUP($D6759,Sheet3!$B:$I,2,0)</f>
        <v>18X7X121/8</v>
      </c>
      <c r="F6759" s="6" t="str">
        <f>+VLOOKUP($D6759,Sheet3!$B:$I,3,0)</f>
        <v>SM</v>
      </c>
      <c r="G6759" s="6" t="str">
        <f>+VLOOKUP($D6759,Sheet3!$B:$I,4,0)</f>
        <v>NUMA</v>
      </c>
      <c r="H6759" s="6">
        <f>+VLOOKUP($D6759,Sheet3!$B:$I,5,0)</f>
        <v>0</v>
      </c>
      <c r="I6759" s="6" t="str">
        <f>+VLOOKUP($D6759,Sheet3!$B:$I,6,0)</f>
        <v>P5</v>
      </c>
      <c r="J6759" s="6" t="str">
        <f>+VLOOKUP($D6759,Sheet3!$B:$I,7,0)</f>
        <v>TOTALSOURCE</v>
      </c>
      <c r="K6759" s="6" t="str">
        <f>+VLOOKUP($D6759,Sheet3!$B:$I,8,0)</f>
        <v>P</v>
      </c>
      <c r="L6759" s="6" t="str">
        <f t="shared" si="522"/>
        <v>18X7X121/8SM NUMA 0 P5 TOTALSOURCE P</v>
      </c>
      <c r="M6759" s="12" t="s">
        <v>6784</v>
      </c>
      <c r="N6759" s="12" t="str">
        <f t="shared" si="524"/>
        <v>l2203</v>
      </c>
    </row>
    <row r="6760" spans="1:14">
      <c r="A6760" s="14" t="s">
        <v>6808</v>
      </c>
      <c r="B6760" s="6" t="str">
        <f t="shared" si="523"/>
        <v>l220313551</v>
      </c>
      <c r="C6760" s="12">
        <v>288894</v>
      </c>
      <c r="D6760" s="12" t="str">
        <f t="shared" si="525"/>
        <v>p-088894</v>
      </c>
      <c r="E6760" s="6" t="str">
        <f>+VLOOKUP($D6760,Sheet3!$B:$I,2,0)</f>
        <v>18X8X121/8</v>
      </c>
      <c r="F6760" s="6" t="str">
        <f>+VLOOKUP($D6760,Sheet3!$B:$I,3,0)</f>
        <v>SM</v>
      </c>
      <c r="G6760" s="6" t="str">
        <f>+VLOOKUP($D6760,Sheet3!$B:$I,4,0)</f>
        <v>NUMA</v>
      </c>
      <c r="H6760" s="6">
        <f>+VLOOKUP($D6760,Sheet3!$B:$I,5,0)</f>
        <v>0</v>
      </c>
      <c r="I6760" s="6" t="str">
        <f>+VLOOKUP($D6760,Sheet3!$B:$I,6,0)</f>
        <v>P5</v>
      </c>
      <c r="J6760" s="6" t="str">
        <f>+VLOOKUP($D6760,Sheet3!$B:$I,7,0)</f>
        <v>TOTALSOURCE</v>
      </c>
      <c r="K6760" s="6" t="str">
        <f>+VLOOKUP($D6760,Sheet3!$B:$I,8,0)</f>
        <v>P</v>
      </c>
      <c r="L6760" s="6" t="str">
        <f t="shared" si="522"/>
        <v>18X8X121/8SM NUMA 0 P5 TOTALSOURCE P</v>
      </c>
      <c r="M6760" s="12" t="s">
        <v>6784</v>
      </c>
      <c r="N6760" s="12" t="str">
        <f t="shared" si="524"/>
        <v>l2203</v>
      </c>
    </row>
    <row r="6761" spans="1:14">
      <c r="A6761" s="14" t="s">
        <v>6809</v>
      </c>
      <c r="B6761" s="6" t="str">
        <f t="shared" si="523"/>
        <v>l220313767</v>
      </c>
      <c r="C6761" s="12">
        <v>189821</v>
      </c>
      <c r="D6761" s="12" t="str">
        <f t="shared" si="525"/>
        <v>p-189821</v>
      </c>
      <c r="E6761" s="6" t="str">
        <f>+VLOOKUP($D6761,Sheet3!$B:$I,2,0)</f>
        <v>18X7X121/8</v>
      </c>
      <c r="F6761" s="6" t="str">
        <f>+VLOOKUP($D6761,Sheet3!$B:$I,3,0)</f>
        <v>SAT</v>
      </c>
      <c r="G6761" s="6" t="str">
        <f>+VLOOKUP($D6761,Sheet3!$B:$I,4,0)</f>
        <v>NUMA</v>
      </c>
      <c r="H6761" s="6">
        <f>+VLOOKUP($D6761,Sheet3!$B:$I,5,0)</f>
        <v>0</v>
      </c>
      <c r="I6761" s="6" t="str">
        <f>+VLOOKUP($D6761,Sheet3!$B:$I,6,0)</f>
        <v>P5</v>
      </c>
      <c r="J6761" s="6" t="str">
        <f>+VLOOKUP($D6761,Sheet3!$B:$I,7,0)</f>
        <v>TOTALSOURCE</v>
      </c>
      <c r="K6761" s="6" t="str">
        <f>+VLOOKUP($D6761,Sheet3!$B:$I,8,0)</f>
        <v>P</v>
      </c>
      <c r="L6761" s="6" t="str">
        <f t="shared" si="522"/>
        <v>18X7X121/8SAT NUMA 0 P5 TOTALSOURCE P</v>
      </c>
      <c r="M6761" s="12" t="s">
        <v>6784</v>
      </c>
      <c r="N6761" s="12" t="str">
        <f t="shared" si="524"/>
        <v>l2203</v>
      </c>
    </row>
    <row r="6762" spans="1:14">
      <c r="A6762" s="14" t="s">
        <v>6810</v>
      </c>
      <c r="B6762" s="6" t="str">
        <f t="shared" si="523"/>
        <v>l220313602</v>
      </c>
      <c r="C6762" s="12">
        <v>189114</v>
      </c>
      <c r="D6762" s="12" t="str">
        <f t="shared" si="525"/>
        <v>p-189114</v>
      </c>
      <c r="E6762" s="6" t="str">
        <f>+VLOOKUP($D6762,Sheet3!$B:$I,2,0)</f>
        <v>18X6X121/8</v>
      </c>
      <c r="F6762" s="6" t="str">
        <f>+VLOOKUP($D6762,Sheet3!$B:$I,3,0)</f>
        <v>SAT</v>
      </c>
      <c r="G6762" s="6" t="str">
        <f>+VLOOKUP($D6762,Sheet3!$B:$I,4,0)</f>
        <v>NUMA</v>
      </c>
      <c r="H6762" s="6">
        <f>+VLOOKUP($D6762,Sheet3!$B:$I,5,0)</f>
        <v>0</v>
      </c>
      <c r="I6762" s="6" t="str">
        <f>+VLOOKUP($D6762,Sheet3!$B:$I,6,0)</f>
        <v>P5</v>
      </c>
      <c r="J6762" s="6" t="str">
        <f>+VLOOKUP($D6762,Sheet3!$B:$I,7,0)</f>
        <v>NUMA</v>
      </c>
      <c r="K6762" s="6" t="str">
        <f>+VLOOKUP($D6762,Sheet3!$B:$I,8,0)</f>
        <v>P</v>
      </c>
      <c r="L6762" s="6" t="str">
        <f t="shared" si="522"/>
        <v>18X6X121/8SAT NUMA 0 P5 NUMA P</v>
      </c>
      <c r="M6762" s="12" t="s">
        <v>6784</v>
      </c>
      <c r="N6762" s="12" t="str">
        <f t="shared" si="524"/>
        <v>l2203</v>
      </c>
    </row>
    <row r="6763" spans="1:14">
      <c r="A6763" s="14" t="s">
        <v>6811</v>
      </c>
      <c r="B6763" s="6" t="str">
        <f t="shared" si="523"/>
        <v>l220313900</v>
      </c>
      <c r="C6763" s="12">
        <v>189821</v>
      </c>
      <c r="D6763" s="12" t="str">
        <f t="shared" si="525"/>
        <v>p-189821</v>
      </c>
      <c r="E6763" s="6" t="str">
        <f>+VLOOKUP($D6763,Sheet3!$B:$I,2,0)</f>
        <v>18X7X121/8</v>
      </c>
      <c r="F6763" s="6" t="str">
        <f>+VLOOKUP($D6763,Sheet3!$B:$I,3,0)</f>
        <v>SAT</v>
      </c>
      <c r="G6763" s="6" t="str">
        <f>+VLOOKUP($D6763,Sheet3!$B:$I,4,0)</f>
        <v>NUMA</v>
      </c>
      <c r="H6763" s="6">
        <f>+VLOOKUP($D6763,Sheet3!$B:$I,5,0)</f>
        <v>0</v>
      </c>
      <c r="I6763" s="6" t="str">
        <f>+VLOOKUP($D6763,Sheet3!$B:$I,6,0)</f>
        <v>P5</v>
      </c>
      <c r="J6763" s="6" t="str">
        <f>+VLOOKUP($D6763,Sheet3!$B:$I,7,0)</f>
        <v>TOTALSOURCE</v>
      </c>
      <c r="K6763" s="6" t="str">
        <f>+VLOOKUP($D6763,Sheet3!$B:$I,8,0)</f>
        <v>P</v>
      </c>
      <c r="L6763" s="6" t="str">
        <f t="shared" si="522"/>
        <v>18X7X121/8SAT NUMA 0 P5 TOTALSOURCE P</v>
      </c>
      <c r="M6763" s="12" t="s">
        <v>6784</v>
      </c>
      <c r="N6763" s="12" t="str">
        <f t="shared" si="524"/>
        <v>l2203</v>
      </c>
    </row>
    <row r="6764" spans="1:14">
      <c r="A6764" s="14" t="s">
        <v>6812</v>
      </c>
      <c r="B6764" s="6" t="str">
        <f t="shared" si="523"/>
        <v>l220313716</v>
      </c>
      <c r="C6764" s="12">
        <v>190178</v>
      </c>
      <c r="D6764" s="12" t="str">
        <f t="shared" si="525"/>
        <v>p-190178</v>
      </c>
      <c r="E6764" s="6" t="str">
        <f>+VLOOKUP($D6764,Sheet3!$B:$I,2,0)</f>
        <v>16X5X101/2</v>
      </c>
      <c r="F6764" s="6" t="str">
        <f>+VLOOKUP($D6764,Sheet3!$B:$I,3,0)</f>
        <v>SM</v>
      </c>
      <c r="G6764" s="6" t="str">
        <f>+VLOOKUP($D6764,Sheet3!$B:$I,4,0)</f>
        <v>NUMA</v>
      </c>
      <c r="H6764" s="6">
        <f>+VLOOKUP($D6764,Sheet3!$B:$I,5,0)</f>
        <v>0</v>
      </c>
      <c r="I6764" s="6" t="str">
        <f>+VLOOKUP($D6764,Sheet3!$B:$I,6,0)</f>
        <v>P5</v>
      </c>
      <c r="J6764" s="6" t="str">
        <f>+VLOOKUP($D6764,Sheet3!$B:$I,7,0)</f>
        <v>GALAXYYMSDS</v>
      </c>
      <c r="K6764" s="6" t="str">
        <f>+VLOOKUP($D6764,Sheet3!$B:$I,8,0)</f>
        <v>P</v>
      </c>
      <c r="L6764" s="6" t="str">
        <f t="shared" ref="L6764:L6827" si="526">CONCATENATE(E6764,F6764," ",G6764," ",H6764," ",I6764," ",J6764," ",K6764)</f>
        <v>16X5X101/2SM NUMA 0 P5 GALAXYYMSDS P</v>
      </c>
      <c r="M6764" s="12" t="s">
        <v>6784</v>
      </c>
      <c r="N6764" s="12" t="str">
        <f t="shared" si="524"/>
        <v>l2203</v>
      </c>
    </row>
    <row r="6765" spans="1:14">
      <c r="A6765" s="14" t="s">
        <v>6813</v>
      </c>
      <c r="B6765" s="6" t="str">
        <f t="shared" si="523"/>
        <v>l220313601</v>
      </c>
      <c r="C6765" s="12">
        <v>190178</v>
      </c>
      <c r="D6765" s="12" t="str">
        <f t="shared" si="525"/>
        <v>p-190178</v>
      </c>
      <c r="E6765" s="6" t="str">
        <f>+VLOOKUP($D6765,Sheet3!$B:$I,2,0)</f>
        <v>16X5X101/2</v>
      </c>
      <c r="F6765" s="6" t="str">
        <f>+VLOOKUP($D6765,Sheet3!$B:$I,3,0)</f>
        <v>SM</v>
      </c>
      <c r="G6765" s="6" t="str">
        <f>+VLOOKUP($D6765,Sheet3!$B:$I,4,0)</f>
        <v>NUMA</v>
      </c>
      <c r="H6765" s="6">
        <f>+VLOOKUP($D6765,Sheet3!$B:$I,5,0)</f>
        <v>0</v>
      </c>
      <c r="I6765" s="6" t="str">
        <f>+VLOOKUP($D6765,Sheet3!$B:$I,6,0)</f>
        <v>P5</v>
      </c>
      <c r="J6765" s="6" t="str">
        <f>+VLOOKUP($D6765,Sheet3!$B:$I,7,0)</f>
        <v>GALAXYYMSDS</v>
      </c>
      <c r="K6765" s="6" t="str">
        <f>+VLOOKUP($D6765,Sheet3!$B:$I,8,0)</f>
        <v>P</v>
      </c>
      <c r="L6765" s="6" t="str">
        <f t="shared" si="526"/>
        <v>16X5X101/2SM NUMA 0 P5 GALAXYYMSDS P</v>
      </c>
      <c r="M6765" s="12" t="s">
        <v>6784</v>
      </c>
      <c r="N6765" s="12" t="str">
        <f t="shared" si="524"/>
        <v>l2203</v>
      </c>
    </row>
    <row r="6766" spans="1:14">
      <c r="A6766" s="14" t="s">
        <v>6814</v>
      </c>
      <c r="B6766" s="6" t="str">
        <f t="shared" si="523"/>
        <v>l220313560</v>
      </c>
      <c r="C6766" s="12">
        <v>287285</v>
      </c>
      <c r="D6766" s="12" t="str">
        <f t="shared" si="525"/>
        <v>p-087285</v>
      </c>
      <c r="E6766" s="6" t="str">
        <f>+VLOOKUP($D6766,Sheet3!$B:$I,2,0)</f>
        <v>14X5X10</v>
      </c>
      <c r="F6766" s="6" t="str">
        <f>+VLOOKUP($D6766,Sheet3!$B:$I,3,0)</f>
        <v>SM</v>
      </c>
      <c r="G6766" s="6" t="str">
        <f>+VLOOKUP($D6766,Sheet3!$B:$I,4,0)</f>
        <v>NUMA</v>
      </c>
      <c r="H6766" s="6">
        <f>+VLOOKUP($D6766,Sheet3!$B:$I,5,0)</f>
        <v>0</v>
      </c>
      <c r="I6766" s="6" t="str">
        <f>+VLOOKUP($D6766,Sheet3!$B:$I,6,0)</f>
        <v>P5</v>
      </c>
      <c r="J6766" s="6" t="str">
        <f>+VLOOKUP($D6766,Sheet3!$B:$I,7,0)</f>
        <v>TOTALSOURCE</v>
      </c>
      <c r="K6766" s="6" t="str">
        <f>+VLOOKUP($D6766,Sheet3!$B:$I,8,0)</f>
        <v>P</v>
      </c>
      <c r="L6766" s="6" t="str">
        <f t="shared" si="526"/>
        <v>14X5X10SM NUMA 0 P5 TOTALSOURCE P</v>
      </c>
      <c r="M6766" s="12" t="s">
        <v>6784</v>
      </c>
      <c r="N6766" s="12" t="str">
        <f t="shared" si="524"/>
        <v>l2203</v>
      </c>
    </row>
    <row r="6767" spans="1:14">
      <c r="A6767" s="14" t="s">
        <v>6815</v>
      </c>
      <c r="B6767" s="6" t="str">
        <f t="shared" si="523"/>
        <v>l220313807</v>
      </c>
      <c r="C6767" s="12">
        <v>287140</v>
      </c>
      <c r="D6767" s="12" t="str">
        <f t="shared" si="525"/>
        <v>p-087140</v>
      </c>
      <c r="E6767" s="6" t="str">
        <f>+VLOOKUP($D6767,Sheet3!$B:$I,2,0)</f>
        <v>131/2X51/2X8</v>
      </c>
      <c r="F6767" s="6" t="str">
        <f>+VLOOKUP($D6767,Sheet3!$B:$I,3,0)</f>
        <v>SM</v>
      </c>
      <c r="G6767" s="6" t="str">
        <f>+VLOOKUP($D6767,Sheet3!$B:$I,4,0)</f>
        <v>NUMA</v>
      </c>
      <c r="H6767" s="6">
        <f>+VLOOKUP($D6767,Sheet3!$B:$I,5,0)</f>
        <v>0</v>
      </c>
      <c r="I6767" s="6" t="str">
        <f>+VLOOKUP($D6767,Sheet3!$B:$I,6,0)</f>
        <v>P5</v>
      </c>
      <c r="J6767" s="6" t="str">
        <f>+VLOOKUP($D6767,Sheet3!$B:$I,7,0)</f>
        <v>TOTALSOURCE</v>
      </c>
      <c r="K6767" s="6" t="str">
        <f>+VLOOKUP($D6767,Sheet3!$B:$I,8,0)</f>
        <v>P</v>
      </c>
      <c r="L6767" s="6" t="str">
        <f t="shared" si="526"/>
        <v>131/2X51/2X8SM NUMA 0 P5 TOTALSOURCE P</v>
      </c>
      <c r="M6767" s="12" t="s">
        <v>6784</v>
      </c>
      <c r="N6767" s="12" t="str">
        <f t="shared" si="524"/>
        <v>l2203</v>
      </c>
    </row>
    <row r="6768" spans="1:14">
      <c r="A6768" s="14" t="s">
        <v>6816</v>
      </c>
      <c r="B6768" s="6" t="str">
        <f t="shared" si="523"/>
        <v>l220313544</v>
      </c>
      <c r="C6768" s="12">
        <v>190178</v>
      </c>
      <c r="D6768" s="12" t="str">
        <f t="shared" si="525"/>
        <v>p-190178</v>
      </c>
      <c r="E6768" s="6" t="str">
        <f>+VLOOKUP($D6768,Sheet3!$B:$I,2,0)</f>
        <v>16X5X101/2</v>
      </c>
      <c r="F6768" s="6" t="str">
        <f>+VLOOKUP($D6768,Sheet3!$B:$I,3,0)</f>
        <v>SM</v>
      </c>
      <c r="G6768" s="6" t="str">
        <f>+VLOOKUP($D6768,Sheet3!$B:$I,4,0)</f>
        <v>NUMA</v>
      </c>
      <c r="H6768" s="6">
        <f>+VLOOKUP($D6768,Sheet3!$B:$I,5,0)</f>
        <v>0</v>
      </c>
      <c r="I6768" s="6" t="str">
        <f>+VLOOKUP($D6768,Sheet3!$B:$I,6,0)</f>
        <v>P5</v>
      </c>
      <c r="J6768" s="6" t="str">
        <f>+VLOOKUP($D6768,Sheet3!$B:$I,7,0)</f>
        <v>GALAXYYMSDS</v>
      </c>
      <c r="K6768" s="6" t="str">
        <f>+VLOOKUP($D6768,Sheet3!$B:$I,8,0)</f>
        <v>P</v>
      </c>
      <c r="L6768" s="6" t="str">
        <f t="shared" si="526"/>
        <v>16X5X101/2SM NUMA 0 P5 GALAXYYMSDS P</v>
      </c>
      <c r="M6768" s="12" t="s">
        <v>6784</v>
      </c>
      <c r="N6768" s="12" t="str">
        <f t="shared" si="524"/>
        <v>l2203</v>
      </c>
    </row>
    <row r="6769" spans="1:14">
      <c r="A6769" s="14" t="s">
        <v>6817</v>
      </c>
      <c r="B6769" s="6" t="str">
        <f t="shared" si="523"/>
        <v>l220313614</v>
      </c>
      <c r="C6769" s="12">
        <v>287140</v>
      </c>
      <c r="D6769" s="12" t="str">
        <f t="shared" si="525"/>
        <v>p-087140</v>
      </c>
      <c r="E6769" s="6" t="str">
        <f>+VLOOKUP($D6769,Sheet3!$B:$I,2,0)</f>
        <v>131/2X51/2X8</v>
      </c>
      <c r="F6769" s="6" t="str">
        <f>+VLOOKUP($D6769,Sheet3!$B:$I,3,0)</f>
        <v>SM</v>
      </c>
      <c r="G6769" s="6" t="str">
        <f>+VLOOKUP($D6769,Sheet3!$B:$I,4,0)</f>
        <v>NUMA</v>
      </c>
      <c r="H6769" s="6">
        <f>+VLOOKUP($D6769,Sheet3!$B:$I,5,0)</f>
        <v>0</v>
      </c>
      <c r="I6769" s="6" t="str">
        <f>+VLOOKUP($D6769,Sheet3!$B:$I,6,0)</f>
        <v>P5</v>
      </c>
      <c r="J6769" s="6" t="str">
        <f>+VLOOKUP($D6769,Sheet3!$B:$I,7,0)</f>
        <v>TOTALSOURCE</v>
      </c>
      <c r="K6769" s="6" t="str">
        <f>+VLOOKUP($D6769,Sheet3!$B:$I,8,0)</f>
        <v>P</v>
      </c>
      <c r="L6769" s="6" t="str">
        <f t="shared" si="526"/>
        <v>131/2X51/2X8SM NUMA 0 P5 TOTALSOURCE P</v>
      </c>
      <c r="M6769" s="12" t="s">
        <v>6784</v>
      </c>
      <c r="N6769" s="12" t="str">
        <f t="shared" si="524"/>
        <v>l2203</v>
      </c>
    </row>
    <row r="6770" spans="1:14">
      <c r="A6770" s="14" t="s">
        <v>6818</v>
      </c>
      <c r="B6770" s="6" t="str">
        <f t="shared" si="523"/>
        <v>l220313887</v>
      </c>
      <c r="C6770" s="12">
        <v>190178</v>
      </c>
      <c r="D6770" s="12" t="str">
        <f t="shared" si="525"/>
        <v>p-190178</v>
      </c>
      <c r="E6770" s="6" t="str">
        <f>+VLOOKUP($D6770,Sheet3!$B:$I,2,0)</f>
        <v>16X5X101/2</v>
      </c>
      <c r="F6770" s="6" t="str">
        <f>+VLOOKUP($D6770,Sheet3!$B:$I,3,0)</f>
        <v>SM</v>
      </c>
      <c r="G6770" s="6" t="str">
        <f>+VLOOKUP($D6770,Sheet3!$B:$I,4,0)</f>
        <v>NUMA</v>
      </c>
      <c r="H6770" s="6">
        <f>+VLOOKUP($D6770,Sheet3!$B:$I,5,0)</f>
        <v>0</v>
      </c>
      <c r="I6770" s="6" t="str">
        <f>+VLOOKUP($D6770,Sheet3!$B:$I,6,0)</f>
        <v>P5</v>
      </c>
      <c r="J6770" s="6" t="str">
        <f>+VLOOKUP($D6770,Sheet3!$B:$I,7,0)</f>
        <v>GALAXYYMSDS</v>
      </c>
      <c r="K6770" s="6" t="str">
        <f>+VLOOKUP($D6770,Sheet3!$B:$I,8,0)</f>
        <v>P</v>
      </c>
      <c r="L6770" s="6" t="str">
        <f t="shared" si="526"/>
        <v>16X5X101/2SM NUMA 0 P5 GALAXYYMSDS P</v>
      </c>
      <c r="M6770" s="12" t="s">
        <v>6784</v>
      </c>
      <c r="N6770" s="12" t="str">
        <f t="shared" si="524"/>
        <v>l2203</v>
      </c>
    </row>
    <row r="6771" spans="1:14">
      <c r="A6771" s="14" t="s">
        <v>6819</v>
      </c>
      <c r="B6771" s="6" t="str">
        <f t="shared" si="523"/>
        <v>l220313564</v>
      </c>
      <c r="C6771" s="12">
        <v>201459</v>
      </c>
      <c r="D6771" s="12" t="str">
        <f t="shared" si="525"/>
        <v>p-001459</v>
      </c>
      <c r="E6771" s="6" t="str">
        <f>+VLOOKUP($D6771,Sheet3!$B:$I,2,0)</f>
        <v>140/55-9</v>
      </c>
      <c r="F6771" s="6" t="str">
        <f>+VLOOKUP($D6771,Sheet3!$B:$I,3,0)</f>
        <v>LUG</v>
      </c>
      <c r="G6771" s="6" t="str">
        <f>+VLOOKUP($D6771,Sheet3!$B:$I,4,0)</f>
        <v>NUMAPRIME</v>
      </c>
      <c r="H6771" s="6">
        <f>+VLOOKUP($D6771,Sheet3!$B:$I,5,0)</f>
        <v>4</v>
      </c>
      <c r="I6771" s="6" t="str">
        <f>+VLOOKUP($D6771,Sheet3!$B:$I,6,0)</f>
        <v>P134</v>
      </c>
      <c r="J6771" s="6" t="str">
        <f>+VLOOKUP($D6771,Sheet3!$B:$I,7,0)</f>
        <v>TOTALSOURCE</v>
      </c>
      <c r="K6771" s="6" t="str">
        <f>+VLOOKUP($D6771,Sheet3!$B:$I,8,0)</f>
        <v>PREMIUM</v>
      </c>
      <c r="L6771" s="6" t="str">
        <f t="shared" si="526"/>
        <v>140/55-9LUG NUMAPRIME 4 P134 TOTALSOURCE PREMIUM</v>
      </c>
      <c r="M6771" s="12" t="s">
        <v>6784</v>
      </c>
      <c r="N6771" s="12" t="str">
        <f t="shared" si="524"/>
        <v>l2203</v>
      </c>
    </row>
    <row r="6772" spans="1:14">
      <c r="A6772" s="14" t="s">
        <v>6820</v>
      </c>
      <c r="B6772" s="6" t="str">
        <f t="shared" si="523"/>
        <v>l220313753</v>
      </c>
      <c r="C6772" s="12">
        <v>287140</v>
      </c>
      <c r="D6772" s="12" t="str">
        <f t="shared" si="525"/>
        <v>p-087140</v>
      </c>
      <c r="E6772" s="6" t="str">
        <f>+VLOOKUP($D6772,Sheet3!$B:$I,2,0)</f>
        <v>131/2X51/2X8</v>
      </c>
      <c r="F6772" s="6" t="str">
        <f>+VLOOKUP($D6772,Sheet3!$B:$I,3,0)</f>
        <v>SM</v>
      </c>
      <c r="G6772" s="6" t="str">
        <f>+VLOOKUP($D6772,Sheet3!$B:$I,4,0)</f>
        <v>NUMA</v>
      </c>
      <c r="H6772" s="6">
        <f>+VLOOKUP($D6772,Sheet3!$B:$I,5,0)</f>
        <v>0</v>
      </c>
      <c r="I6772" s="6" t="str">
        <f>+VLOOKUP($D6772,Sheet3!$B:$I,6,0)</f>
        <v>P5</v>
      </c>
      <c r="J6772" s="6" t="str">
        <f>+VLOOKUP($D6772,Sheet3!$B:$I,7,0)</f>
        <v>TOTALSOURCE</v>
      </c>
      <c r="K6772" s="6" t="str">
        <f>+VLOOKUP($D6772,Sheet3!$B:$I,8,0)</f>
        <v>P</v>
      </c>
      <c r="L6772" s="6" t="str">
        <f t="shared" si="526"/>
        <v>131/2X51/2X8SM NUMA 0 P5 TOTALSOURCE P</v>
      </c>
      <c r="M6772" s="12" t="s">
        <v>6784</v>
      </c>
      <c r="N6772" s="12" t="str">
        <f t="shared" si="524"/>
        <v>l2203</v>
      </c>
    </row>
    <row r="6773" spans="1:14">
      <c r="A6773" s="14" t="s">
        <v>6821</v>
      </c>
      <c r="B6773" s="6" t="str">
        <f t="shared" si="523"/>
        <v>l220313895</v>
      </c>
      <c r="C6773" s="12">
        <v>287140</v>
      </c>
      <c r="D6773" s="12" t="str">
        <f t="shared" si="525"/>
        <v>p-087140</v>
      </c>
      <c r="E6773" s="6" t="str">
        <f>+VLOOKUP($D6773,Sheet3!$B:$I,2,0)</f>
        <v>131/2X51/2X8</v>
      </c>
      <c r="F6773" s="6" t="str">
        <f>+VLOOKUP($D6773,Sheet3!$B:$I,3,0)</f>
        <v>SM</v>
      </c>
      <c r="G6773" s="6" t="str">
        <f>+VLOOKUP($D6773,Sheet3!$B:$I,4,0)</f>
        <v>NUMA</v>
      </c>
      <c r="H6773" s="6">
        <f>+VLOOKUP($D6773,Sheet3!$B:$I,5,0)</f>
        <v>0</v>
      </c>
      <c r="I6773" s="6" t="str">
        <f>+VLOOKUP($D6773,Sheet3!$B:$I,6,0)</f>
        <v>P5</v>
      </c>
      <c r="J6773" s="6" t="str">
        <f>+VLOOKUP($D6773,Sheet3!$B:$I,7,0)</f>
        <v>TOTALSOURCE</v>
      </c>
      <c r="K6773" s="6" t="str">
        <f>+VLOOKUP($D6773,Sheet3!$B:$I,8,0)</f>
        <v>P</v>
      </c>
      <c r="L6773" s="6" t="str">
        <f t="shared" si="526"/>
        <v>131/2X51/2X8SM NUMA 0 P5 TOTALSOURCE P</v>
      </c>
      <c r="M6773" s="12" t="s">
        <v>6784</v>
      </c>
      <c r="N6773" s="12" t="str">
        <f t="shared" si="524"/>
        <v>l2203</v>
      </c>
    </row>
    <row r="6774" spans="1:14">
      <c r="A6774" s="14" t="s">
        <v>6822</v>
      </c>
      <c r="B6774" s="6" t="str">
        <f t="shared" si="523"/>
        <v>l220313722</v>
      </c>
      <c r="C6774" s="12">
        <v>201459</v>
      </c>
      <c r="D6774" s="12" t="str">
        <f t="shared" si="525"/>
        <v>p-001459</v>
      </c>
      <c r="E6774" s="6" t="str">
        <f>+VLOOKUP($D6774,Sheet3!$B:$I,2,0)</f>
        <v>140/55-9</v>
      </c>
      <c r="F6774" s="6" t="str">
        <f>+VLOOKUP($D6774,Sheet3!$B:$I,3,0)</f>
        <v>LUG</v>
      </c>
      <c r="G6774" s="6" t="str">
        <f>+VLOOKUP($D6774,Sheet3!$B:$I,4,0)</f>
        <v>NUMAPRIME</v>
      </c>
      <c r="H6774" s="6">
        <f>+VLOOKUP($D6774,Sheet3!$B:$I,5,0)</f>
        <v>4</v>
      </c>
      <c r="I6774" s="6" t="str">
        <f>+VLOOKUP($D6774,Sheet3!$B:$I,6,0)</f>
        <v>P134</v>
      </c>
      <c r="J6774" s="6" t="str">
        <f>+VLOOKUP($D6774,Sheet3!$B:$I,7,0)</f>
        <v>TOTALSOURCE</v>
      </c>
      <c r="K6774" s="6" t="str">
        <f>+VLOOKUP($D6774,Sheet3!$B:$I,8,0)</f>
        <v>PREMIUM</v>
      </c>
      <c r="L6774" s="6" t="str">
        <f t="shared" si="526"/>
        <v>140/55-9LUG NUMAPRIME 4 P134 TOTALSOURCE PREMIUM</v>
      </c>
      <c r="M6774" s="12" t="s">
        <v>6784</v>
      </c>
      <c r="N6774" s="12" t="str">
        <f t="shared" si="524"/>
        <v>l2203</v>
      </c>
    </row>
    <row r="6775" spans="1:14">
      <c r="A6775" s="14" t="s">
        <v>6823</v>
      </c>
      <c r="B6775" s="6" t="str">
        <f t="shared" si="523"/>
        <v>l220313864</v>
      </c>
      <c r="C6775" s="12">
        <v>201459</v>
      </c>
      <c r="D6775" s="12" t="str">
        <f t="shared" si="525"/>
        <v>p-001459</v>
      </c>
      <c r="E6775" s="6" t="str">
        <f>+VLOOKUP($D6775,Sheet3!$B:$I,2,0)</f>
        <v>140/55-9</v>
      </c>
      <c r="F6775" s="6" t="str">
        <f>+VLOOKUP($D6775,Sheet3!$B:$I,3,0)</f>
        <v>LUG</v>
      </c>
      <c r="G6775" s="6" t="str">
        <f>+VLOOKUP($D6775,Sheet3!$B:$I,4,0)</f>
        <v>NUMAPRIME</v>
      </c>
      <c r="H6775" s="6">
        <f>+VLOOKUP($D6775,Sheet3!$B:$I,5,0)</f>
        <v>4</v>
      </c>
      <c r="I6775" s="6" t="str">
        <f>+VLOOKUP($D6775,Sheet3!$B:$I,6,0)</f>
        <v>P134</v>
      </c>
      <c r="J6775" s="6" t="str">
        <f>+VLOOKUP($D6775,Sheet3!$B:$I,7,0)</f>
        <v>TOTALSOURCE</v>
      </c>
      <c r="K6775" s="6" t="str">
        <f>+VLOOKUP($D6775,Sheet3!$B:$I,8,0)</f>
        <v>PREMIUM</v>
      </c>
      <c r="L6775" s="6" t="str">
        <f t="shared" si="526"/>
        <v>140/55-9LUG NUMAPRIME 4 P134 TOTALSOURCE PREMIUM</v>
      </c>
      <c r="M6775" s="12" t="s">
        <v>6784</v>
      </c>
      <c r="N6775" s="12" t="str">
        <f t="shared" si="524"/>
        <v>l2203</v>
      </c>
    </row>
    <row r="6776" spans="1:14">
      <c r="A6776" s="14" t="s">
        <v>6824</v>
      </c>
      <c r="B6776" s="6" t="str">
        <f t="shared" si="523"/>
        <v>l220313619</v>
      </c>
      <c r="C6776" s="12">
        <v>201459</v>
      </c>
      <c r="D6776" s="12" t="str">
        <f t="shared" si="525"/>
        <v>p-001459</v>
      </c>
      <c r="E6776" s="6" t="str">
        <f>+VLOOKUP($D6776,Sheet3!$B:$I,2,0)</f>
        <v>140/55-9</v>
      </c>
      <c r="F6776" s="6" t="str">
        <f>+VLOOKUP($D6776,Sheet3!$B:$I,3,0)</f>
        <v>LUG</v>
      </c>
      <c r="G6776" s="6" t="str">
        <f>+VLOOKUP($D6776,Sheet3!$B:$I,4,0)</f>
        <v>NUMAPRIME</v>
      </c>
      <c r="H6776" s="6">
        <f>+VLOOKUP($D6776,Sheet3!$B:$I,5,0)</f>
        <v>4</v>
      </c>
      <c r="I6776" s="6" t="str">
        <f>+VLOOKUP($D6776,Sheet3!$B:$I,6,0)</f>
        <v>P134</v>
      </c>
      <c r="J6776" s="6" t="str">
        <f>+VLOOKUP($D6776,Sheet3!$B:$I,7,0)</f>
        <v>TOTALSOURCE</v>
      </c>
      <c r="K6776" s="6" t="str">
        <f>+VLOOKUP($D6776,Sheet3!$B:$I,8,0)</f>
        <v>PREMIUM</v>
      </c>
      <c r="L6776" s="6" t="str">
        <f t="shared" si="526"/>
        <v>140/55-9LUG NUMAPRIME 4 P134 TOTALSOURCE PREMIUM</v>
      </c>
      <c r="M6776" s="12" t="s">
        <v>6784</v>
      </c>
      <c r="N6776" s="12" t="str">
        <f t="shared" si="524"/>
        <v>l2203</v>
      </c>
    </row>
    <row r="6777" spans="1:14">
      <c r="A6777" s="14" t="s">
        <v>6825</v>
      </c>
      <c r="B6777" s="6" t="str">
        <f t="shared" si="523"/>
        <v>l220313620</v>
      </c>
      <c r="C6777" s="12">
        <v>201459</v>
      </c>
      <c r="D6777" s="12" t="str">
        <f t="shared" si="525"/>
        <v>p-001459</v>
      </c>
      <c r="E6777" s="6" t="str">
        <f>+VLOOKUP($D6777,Sheet3!$B:$I,2,0)</f>
        <v>140/55-9</v>
      </c>
      <c r="F6777" s="6" t="str">
        <f>+VLOOKUP($D6777,Sheet3!$B:$I,3,0)</f>
        <v>LUG</v>
      </c>
      <c r="G6777" s="6" t="str">
        <f>+VLOOKUP($D6777,Sheet3!$B:$I,4,0)</f>
        <v>NUMAPRIME</v>
      </c>
      <c r="H6777" s="6">
        <f>+VLOOKUP($D6777,Sheet3!$B:$I,5,0)</f>
        <v>4</v>
      </c>
      <c r="I6777" s="6" t="str">
        <f>+VLOOKUP($D6777,Sheet3!$B:$I,6,0)</f>
        <v>P134</v>
      </c>
      <c r="J6777" s="6" t="str">
        <f>+VLOOKUP($D6777,Sheet3!$B:$I,7,0)</f>
        <v>TOTALSOURCE</v>
      </c>
      <c r="K6777" s="6" t="str">
        <f>+VLOOKUP($D6777,Sheet3!$B:$I,8,0)</f>
        <v>PREMIUM</v>
      </c>
      <c r="L6777" s="6" t="str">
        <f t="shared" si="526"/>
        <v>140/55-9LUG NUMAPRIME 4 P134 TOTALSOURCE PREMIUM</v>
      </c>
      <c r="M6777" s="12" t="s">
        <v>6784</v>
      </c>
      <c r="N6777" s="12" t="str">
        <f t="shared" si="524"/>
        <v>l2203</v>
      </c>
    </row>
    <row r="6778" spans="1:14">
      <c r="A6778" s="14" t="s">
        <v>6826</v>
      </c>
      <c r="B6778" s="6" t="str">
        <f t="shared" si="523"/>
        <v>l220313863</v>
      </c>
      <c r="C6778" s="12">
        <v>201459</v>
      </c>
      <c r="D6778" s="12" t="str">
        <f t="shared" si="525"/>
        <v>p-001459</v>
      </c>
      <c r="E6778" s="6" t="str">
        <f>+VLOOKUP($D6778,Sheet3!$B:$I,2,0)</f>
        <v>140/55-9</v>
      </c>
      <c r="F6778" s="6" t="str">
        <f>+VLOOKUP($D6778,Sheet3!$B:$I,3,0)</f>
        <v>LUG</v>
      </c>
      <c r="G6778" s="6" t="str">
        <f>+VLOOKUP($D6778,Sheet3!$B:$I,4,0)</f>
        <v>NUMAPRIME</v>
      </c>
      <c r="H6778" s="6">
        <f>+VLOOKUP($D6778,Sheet3!$B:$I,5,0)</f>
        <v>4</v>
      </c>
      <c r="I6778" s="6" t="str">
        <f>+VLOOKUP($D6778,Sheet3!$B:$I,6,0)</f>
        <v>P134</v>
      </c>
      <c r="J6778" s="6" t="str">
        <f>+VLOOKUP($D6778,Sheet3!$B:$I,7,0)</f>
        <v>TOTALSOURCE</v>
      </c>
      <c r="K6778" s="6" t="str">
        <f>+VLOOKUP($D6778,Sheet3!$B:$I,8,0)</f>
        <v>PREMIUM</v>
      </c>
      <c r="L6778" s="6" t="str">
        <f t="shared" si="526"/>
        <v>140/55-9LUG NUMAPRIME 4 P134 TOTALSOURCE PREMIUM</v>
      </c>
      <c r="M6778" s="12" t="s">
        <v>6784</v>
      </c>
      <c r="N6778" s="12" t="str">
        <f t="shared" si="524"/>
        <v>l2203</v>
      </c>
    </row>
    <row r="6779" spans="1:14">
      <c r="A6779" s="14" t="s">
        <v>6827</v>
      </c>
      <c r="B6779" s="6" t="str">
        <f t="shared" si="523"/>
        <v>l220313786</v>
      </c>
      <c r="C6779" s="12">
        <v>201459</v>
      </c>
      <c r="D6779" s="12" t="str">
        <f t="shared" si="525"/>
        <v>p-001459</v>
      </c>
      <c r="E6779" s="6" t="str">
        <f>+VLOOKUP($D6779,Sheet3!$B:$I,2,0)</f>
        <v>140/55-9</v>
      </c>
      <c r="F6779" s="6" t="str">
        <f>+VLOOKUP($D6779,Sheet3!$B:$I,3,0)</f>
        <v>LUG</v>
      </c>
      <c r="G6779" s="6" t="str">
        <f>+VLOOKUP($D6779,Sheet3!$B:$I,4,0)</f>
        <v>NUMAPRIME</v>
      </c>
      <c r="H6779" s="6">
        <f>+VLOOKUP($D6779,Sheet3!$B:$I,5,0)</f>
        <v>4</v>
      </c>
      <c r="I6779" s="6" t="str">
        <f>+VLOOKUP($D6779,Sheet3!$B:$I,6,0)</f>
        <v>P134</v>
      </c>
      <c r="J6779" s="6" t="str">
        <f>+VLOOKUP($D6779,Sheet3!$B:$I,7,0)</f>
        <v>TOTALSOURCE</v>
      </c>
      <c r="K6779" s="6" t="str">
        <f>+VLOOKUP($D6779,Sheet3!$B:$I,8,0)</f>
        <v>PREMIUM</v>
      </c>
      <c r="L6779" s="6" t="str">
        <f t="shared" si="526"/>
        <v>140/55-9LUG NUMAPRIME 4 P134 TOTALSOURCE PREMIUM</v>
      </c>
      <c r="M6779" s="12" t="s">
        <v>6784</v>
      </c>
      <c r="N6779" s="12" t="str">
        <f t="shared" si="524"/>
        <v>l2203</v>
      </c>
    </row>
    <row r="6780" spans="1:14">
      <c r="A6780" s="14" t="s">
        <v>6828</v>
      </c>
      <c r="B6780" s="6" t="str">
        <f t="shared" si="523"/>
        <v>l220313862</v>
      </c>
      <c r="C6780" s="12">
        <v>201669</v>
      </c>
      <c r="D6780" s="12" t="str">
        <f t="shared" si="525"/>
        <v>p-001669</v>
      </c>
      <c r="E6780" s="6" t="str">
        <f>+VLOOKUP($D6780,Sheet3!$B:$I,2,0)</f>
        <v>6.00-9</v>
      </c>
      <c r="F6780" s="6" t="str">
        <f>+VLOOKUP($D6780,Sheet3!$B:$I,3,0)</f>
        <v>LUG</v>
      </c>
      <c r="G6780" s="6" t="str">
        <f>+VLOOKUP($D6780,Sheet3!$B:$I,4,0)</f>
        <v>NUMAPRIME</v>
      </c>
      <c r="H6780" s="6">
        <f>+VLOOKUP($D6780,Sheet3!$B:$I,5,0)</f>
        <v>4</v>
      </c>
      <c r="I6780" s="6" t="str">
        <f>+VLOOKUP($D6780,Sheet3!$B:$I,6,0)</f>
        <v>P13X</v>
      </c>
      <c r="J6780" s="6" t="str">
        <f>+VLOOKUP($D6780,Sheet3!$B:$I,7,0)</f>
        <v>TOTALSOURCE</v>
      </c>
      <c r="K6780" s="6" t="str">
        <f>+VLOOKUP($D6780,Sheet3!$B:$I,8,0)</f>
        <v>PREMIUM</v>
      </c>
      <c r="L6780" s="6" t="str">
        <f t="shared" si="526"/>
        <v>6.00-9LUG NUMAPRIME 4 P13X TOTALSOURCE PREMIUM</v>
      </c>
      <c r="M6780" s="12" t="s">
        <v>6784</v>
      </c>
      <c r="N6780" s="12" t="str">
        <f t="shared" si="524"/>
        <v>l2203</v>
      </c>
    </row>
    <row r="6781" spans="1:14">
      <c r="A6781" s="14" t="s">
        <v>6829</v>
      </c>
      <c r="B6781" s="6" t="str">
        <f t="shared" si="523"/>
        <v>l220313618</v>
      </c>
      <c r="C6781" s="12">
        <v>201669</v>
      </c>
      <c r="D6781" s="12" t="str">
        <f t="shared" si="525"/>
        <v>p-001669</v>
      </c>
      <c r="E6781" s="6" t="str">
        <f>+VLOOKUP($D6781,Sheet3!$B:$I,2,0)</f>
        <v>6.00-9</v>
      </c>
      <c r="F6781" s="6" t="str">
        <f>+VLOOKUP($D6781,Sheet3!$B:$I,3,0)</f>
        <v>LUG</v>
      </c>
      <c r="G6781" s="6" t="str">
        <f>+VLOOKUP($D6781,Sheet3!$B:$I,4,0)</f>
        <v>NUMAPRIME</v>
      </c>
      <c r="H6781" s="6">
        <f>+VLOOKUP($D6781,Sheet3!$B:$I,5,0)</f>
        <v>4</v>
      </c>
      <c r="I6781" s="6" t="str">
        <f>+VLOOKUP($D6781,Sheet3!$B:$I,6,0)</f>
        <v>P13X</v>
      </c>
      <c r="J6781" s="6" t="str">
        <f>+VLOOKUP($D6781,Sheet3!$B:$I,7,0)</f>
        <v>TOTALSOURCE</v>
      </c>
      <c r="K6781" s="6" t="str">
        <f>+VLOOKUP($D6781,Sheet3!$B:$I,8,0)</f>
        <v>PREMIUM</v>
      </c>
      <c r="L6781" s="6" t="str">
        <f t="shared" si="526"/>
        <v>6.00-9LUG NUMAPRIME 4 P13X TOTALSOURCE PREMIUM</v>
      </c>
      <c r="M6781" s="12" t="s">
        <v>6784</v>
      </c>
      <c r="N6781" s="12" t="str">
        <f t="shared" si="524"/>
        <v>l2203</v>
      </c>
    </row>
    <row r="6782" spans="1:14">
      <c r="A6782" s="14" t="s">
        <v>6830</v>
      </c>
      <c r="B6782" s="6" t="str">
        <f t="shared" si="523"/>
        <v>l220313622</v>
      </c>
      <c r="C6782" s="12">
        <v>201414</v>
      </c>
      <c r="D6782" s="12" t="str">
        <f t="shared" si="525"/>
        <v>p-001414</v>
      </c>
      <c r="E6782" s="6" t="str">
        <f>+VLOOKUP($D6782,Sheet3!$B:$I,2,0)</f>
        <v>18X7-8</v>
      </c>
      <c r="F6782" s="6" t="str">
        <f>+VLOOKUP($D6782,Sheet3!$B:$I,3,0)</f>
        <v>LUG</v>
      </c>
      <c r="G6782" s="6" t="str">
        <f>+VLOOKUP($D6782,Sheet3!$B:$I,4,0)</f>
        <v>NUMAPRIME</v>
      </c>
      <c r="H6782" s="6">
        <f>+VLOOKUP($D6782,Sheet3!$B:$I,5,0)</f>
        <v>4.33</v>
      </c>
      <c r="I6782" s="6" t="str">
        <f>+VLOOKUP($D6782,Sheet3!$B:$I,6,0)</f>
        <v>P13X</v>
      </c>
      <c r="J6782" s="6" t="str">
        <f>+VLOOKUP($D6782,Sheet3!$B:$I,7,0)</f>
        <v>TOTALSOURCE</v>
      </c>
      <c r="K6782" s="6" t="str">
        <f>+VLOOKUP($D6782,Sheet3!$B:$I,8,0)</f>
        <v>PREMIUM</v>
      </c>
      <c r="L6782" s="6" t="str">
        <f t="shared" si="526"/>
        <v>18X7-8LUG NUMAPRIME 4.33 P13X TOTALSOURCE PREMIUM</v>
      </c>
      <c r="M6782" s="12" t="s">
        <v>6784</v>
      </c>
      <c r="N6782" s="12" t="str">
        <f t="shared" si="524"/>
        <v>l2203</v>
      </c>
    </row>
    <row r="6783" spans="1:14">
      <c r="A6783" s="14" t="s">
        <v>6831</v>
      </c>
      <c r="B6783" s="6" t="str">
        <f t="shared" si="523"/>
        <v>l220313623</v>
      </c>
      <c r="C6783" s="12">
        <v>202658</v>
      </c>
      <c r="D6783" s="12" t="str">
        <f t="shared" si="525"/>
        <v>p-002658</v>
      </c>
      <c r="E6783" s="6" t="str">
        <f>+VLOOKUP($D6783,Sheet3!$B:$I,2,0)</f>
        <v>200/50-10</v>
      </c>
      <c r="F6783" s="6" t="str">
        <f>+VLOOKUP($D6783,Sheet3!$B:$I,3,0)</f>
        <v>LUG</v>
      </c>
      <c r="G6783" s="6" t="str">
        <f>+VLOOKUP($D6783,Sheet3!$B:$I,4,0)</f>
        <v>NUMAPRIME</v>
      </c>
      <c r="H6783" s="6">
        <f>+VLOOKUP($D6783,Sheet3!$B:$I,5,0)</f>
        <v>6.5</v>
      </c>
      <c r="I6783" s="6" t="str">
        <f>+VLOOKUP($D6783,Sheet3!$B:$I,6,0)</f>
        <v>P134</v>
      </c>
      <c r="J6783" s="6" t="str">
        <f>+VLOOKUP($D6783,Sheet3!$B:$I,7,0)</f>
        <v>TOTALSOURCE</v>
      </c>
      <c r="K6783" s="6" t="str">
        <f>+VLOOKUP($D6783,Sheet3!$B:$I,8,0)</f>
        <v>PREMIUM</v>
      </c>
      <c r="L6783" s="6" t="str">
        <f t="shared" si="526"/>
        <v>200/50-10LUG NUMAPRIME 6.5 P134 TOTALSOURCE PREMIUM</v>
      </c>
      <c r="M6783" s="12" t="s">
        <v>6784</v>
      </c>
      <c r="N6783" s="12" t="str">
        <f t="shared" si="524"/>
        <v>l2203</v>
      </c>
    </row>
    <row r="6784" spans="1:14">
      <c r="A6784" s="14" t="s">
        <v>6832</v>
      </c>
      <c r="B6784" s="6" t="str">
        <f t="shared" si="523"/>
        <v>l220313724</v>
      </c>
      <c r="C6784" s="12">
        <v>201669</v>
      </c>
      <c r="D6784" s="12" t="str">
        <f t="shared" si="525"/>
        <v>p-001669</v>
      </c>
      <c r="E6784" s="6" t="str">
        <f>+VLOOKUP($D6784,Sheet3!$B:$I,2,0)</f>
        <v>6.00-9</v>
      </c>
      <c r="F6784" s="6" t="str">
        <f>+VLOOKUP($D6784,Sheet3!$B:$I,3,0)</f>
        <v>LUG</v>
      </c>
      <c r="G6784" s="6" t="str">
        <f>+VLOOKUP($D6784,Sheet3!$B:$I,4,0)</f>
        <v>NUMAPRIME</v>
      </c>
      <c r="H6784" s="6">
        <f>+VLOOKUP($D6784,Sheet3!$B:$I,5,0)</f>
        <v>4</v>
      </c>
      <c r="I6784" s="6" t="str">
        <f>+VLOOKUP($D6784,Sheet3!$B:$I,6,0)</f>
        <v>P13X</v>
      </c>
      <c r="J6784" s="6" t="str">
        <f>+VLOOKUP($D6784,Sheet3!$B:$I,7,0)</f>
        <v>TOTALSOURCE</v>
      </c>
      <c r="K6784" s="6" t="str">
        <f>+VLOOKUP($D6784,Sheet3!$B:$I,8,0)</f>
        <v>PREMIUM</v>
      </c>
      <c r="L6784" s="6" t="str">
        <f t="shared" si="526"/>
        <v>6.00-9LUG NUMAPRIME 4 P13X TOTALSOURCE PREMIUM</v>
      </c>
      <c r="M6784" s="12" t="s">
        <v>6784</v>
      </c>
      <c r="N6784" s="12" t="str">
        <f t="shared" si="524"/>
        <v>l2203</v>
      </c>
    </row>
    <row r="6785" spans="1:14">
      <c r="A6785" s="14" t="s">
        <v>6833</v>
      </c>
      <c r="B6785" s="6" t="str">
        <f t="shared" si="523"/>
        <v>l220313621</v>
      </c>
      <c r="C6785" s="12">
        <v>202364</v>
      </c>
      <c r="D6785" s="12" t="str">
        <f t="shared" si="525"/>
        <v>p-002364</v>
      </c>
      <c r="E6785" s="6" t="str">
        <f>+VLOOKUP($D6785,Sheet3!$B:$I,2,0)</f>
        <v>18X7-8</v>
      </c>
      <c r="F6785" s="6" t="str">
        <f>+VLOOKUP($D6785,Sheet3!$B:$I,3,0)</f>
        <v>LUG</v>
      </c>
      <c r="G6785" s="6" t="str">
        <f>+VLOOKUP($D6785,Sheet3!$B:$I,4,0)</f>
        <v>NUMAPRIME</v>
      </c>
      <c r="H6785" s="6">
        <f>+VLOOKUP($D6785,Sheet3!$B:$I,5,0)</f>
        <v>4.33</v>
      </c>
      <c r="I6785" s="6" t="str">
        <f>+VLOOKUP($D6785,Sheet3!$B:$I,6,0)</f>
        <v>P134</v>
      </c>
      <c r="J6785" s="6" t="str">
        <f>+VLOOKUP($D6785,Sheet3!$B:$I,7,0)</f>
        <v>TOTALSOURCE</v>
      </c>
      <c r="K6785" s="6" t="str">
        <f>+VLOOKUP($D6785,Sheet3!$B:$I,8,0)</f>
        <v>PREMIUM</v>
      </c>
      <c r="L6785" s="6" t="str">
        <f t="shared" si="526"/>
        <v>18X7-8LUG NUMAPRIME 4.33 P134 TOTALSOURCE PREMIUM</v>
      </c>
      <c r="M6785" s="12" t="s">
        <v>6784</v>
      </c>
      <c r="N6785" s="12" t="str">
        <f t="shared" si="524"/>
        <v>l2203</v>
      </c>
    </row>
    <row r="6786" spans="1:14">
      <c r="A6786" s="14" t="s">
        <v>6834</v>
      </c>
      <c r="B6786" s="6" t="str">
        <f t="shared" si="523"/>
        <v>l220313733</v>
      </c>
      <c r="C6786" s="12">
        <v>202658</v>
      </c>
      <c r="D6786" s="12" t="str">
        <f t="shared" si="525"/>
        <v>p-002658</v>
      </c>
      <c r="E6786" s="6" t="str">
        <f>+VLOOKUP($D6786,Sheet3!$B:$I,2,0)</f>
        <v>200/50-10</v>
      </c>
      <c r="F6786" s="6" t="str">
        <f>+VLOOKUP($D6786,Sheet3!$B:$I,3,0)</f>
        <v>LUG</v>
      </c>
      <c r="G6786" s="6" t="str">
        <f>+VLOOKUP($D6786,Sheet3!$B:$I,4,0)</f>
        <v>NUMAPRIME</v>
      </c>
      <c r="H6786" s="6">
        <f>+VLOOKUP($D6786,Sheet3!$B:$I,5,0)</f>
        <v>6.5</v>
      </c>
      <c r="I6786" s="6" t="str">
        <f>+VLOOKUP($D6786,Sheet3!$B:$I,6,0)</f>
        <v>P134</v>
      </c>
      <c r="J6786" s="6" t="str">
        <f>+VLOOKUP($D6786,Sheet3!$B:$I,7,0)</f>
        <v>TOTALSOURCE</v>
      </c>
      <c r="K6786" s="6" t="str">
        <f>+VLOOKUP($D6786,Sheet3!$B:$I,8,0)</f>
        <v>PREMIUM</v>
      </c>
      <c r="L6786" s="6" t="str">
        <f t="shared" si="526"/>
        <v>200/50-10LUG NUMAPRIME 6.5 P134 TOTALSOURCE PREMIUM</v>
      </c>
      <c r="M6786" s="12" t="s">
        <v>6784</v>
      </c>
      <c r="N6786" s="12" t="str">
        <f t="shared" si="524"/>
        <v>l2203</v>
      </c>
    </row>
    <row r="6787" spans="1:14">
      <c r="A6787" s="14" t="s">
        <v>6835</v>
      </c>
      <c r="B6787" s="6" t="str">
        <f t="shared" si="523"/>
        <v>l220313732</v>
      </c>
      <c r="C6787" s="12">
        <v>202364</v>
      </c>
      <c r="D6787" s="12" t="str">
        <f t="shared" si="525"/>
        <v>p-002364</v>
      </c>
      <c r="E6787" s="6" t="str">
        <f>+VLOOKUP($D6787,Sheet3!$B:$I,2,0)</f>
        <v>18X7-8</v>
      </c>
      <c r="F6787" s="6" t="str">
        <f>+VLOOKUP($D6787,Sheet3!$B:$I,3,0)</f>
        <v>LUG</v>
      </c>
      <c r="G6787" s="6" t="str">
        <f>+VLOOKUP($D6787,Sheet3!$B:$I,4,0)</f>
        <v>NUMAPRIME</v>
      </c>
      <c r="H6787" s="6">
        <f>+VLOOKUP($D6787,Sheet3!$B:$I,5,0)</f>
        <v>4.33</v>
      </c>
      <c r="I6787" s="6" t="str">
        <f>+VLOOKUP($D6787,Sheet3!$B:$I,6,0)</f>
        <v>P134</v>
      </c>
      <c r="J6787" s="6" t="str">
        <f>+VLOOKUP($D6787,Sheet3!$B:$I,7,0)</f>
        <v>TOTALSOURCE</v>
      </c>
      <c r="K6787" s="6" t="str">
        <f>+VLOOKUP($D6787,Sheet3!$B:$I,8,0)</f>
        <v>PREMIUM</v>
      </c>
      <c r="L6787" s="6" t="str">
        <f t="shared" si="526"/>
        <v>18X7-8LUG NUMAPRIME 4.33 P134 TOTALSOURCE PREMIUM</v>
      </c>
      <c r="M6787" s="12" t="s">
        <v>6784</v>
      </c>
      <c r="N6787" s="12" t="str">
        <f t="shared" si="524"/>
        <v>l2203</v>
      </c>
    </row>
    <row r="6788" spans="1:14">
      <c r="A6788" s="14" t="s">
        <v>6836</v>
      </c>
      <c r="B6788" s="6" t="str">
        <f t="shared" si="523"/>
        <v>l220313731</v>
      </c>
      <c r="C6788" s="12">
        <v>201414</v>
      </c>
      <c r="D6788" s="12" t="str">
        <f t="shared" si="525"/>
        <v>p-001414</v>
      </c>
      <c r="E6788" s="6" t="str">
        <f>+VLOOKUP($D6788,Sheet3!$B:$I,2,0)</f>
        <v>18X7-8</v>
      </c>
      <c r="F6788" s="6" t="str">
        <f>+VLOOKUP($D6788,Sheet3!$B:$I,3,0)</f>
        <v>LUG</v>
      </c>
      <c r="G6788" s="6" t="str">
        <f>+VLOOKUP($D6788,Sheet3!$B:$I,4,0)</f>
        <v>NUMAPRIME</v>
      </c>
      <c r="H6788" s="6">
        <f>+VLOOKUP($D6788,Sheet3!$B:$I,5,0)</f>
        <v>4.33</v>
      </c>
      <c r="I6788" s="6" t="str">
        <f>+VLOOKUP($D6788,Sheet3!$B:$I,6,0)</f>
        <v>P13X</v>
      </c>
      <c r="J6788" s="6" t="str">
        <f>+VLOOKUP($D6788,Sheet3!$B:$I,7,0)</f>
        <v>TOTALSOURCE</v>
      </c>
      <c r="K6788" s="6" t="str">
        <f>+VLOOKUP($D6788,Sheet3!$B:$I,8,0)</f>
        <v>PREMIUM</v>
      </c>
      <c r="L6788" s="6" t="str">
        <f t="shared" si="526"/>
        <v>18X7-8LUG NUMAPRIME 4.33 P13X TOTALSOURCE PREMIUM</v>
      </c>
      <c r="M6788" s="12" t="s">
        <v>6784</v>
      </c>
      <c r="N6788" s="12" t="str">
        <f t="shared" si="524"/>
        <v>l2203</v>
      </c>
    </row>
    <row r="6789" spans="1:14">
      <c r="A6789" s="14" t="s">
        <v>6837</v>
      </c>
      <c r="B6789" s="6" t="str">
        <f t="shared" si="523"/>
        <v>l220313813</v>
      </c>
      <c r="C6789" s="12">
        <v>202364</v>
      </c>
      <c r="D6789" s="12" t="str">
        <f t="shared" si="525"/>
        <v>p-002364</v>
      </c>
      <c r="E6789" s="6" t="str">
        <f>+VLOOKUP($D6789,Sheet3!$B:$I,2,0)</f>
        <v>18X7-8</v>
      </c>
      <c r="F6789" s="6" t="str">
        <f>+VLOOKUP($D6789,Sheet3!$B:$I,3,0)</f>
        <v>LUG</v>
      </c>
      <c r="G6789" s="6" t="str">
        <f>+VLOOKUP($D6789,Sheet3!$B:$I,4,0)</f>
        <v>NUMAPRIME</v>
      </c>
      <c r="H6789" s="6">
        <f>+VLOOKUP($D6789,Sheet3!$B:$I,5,0)</f>
        <v>4.33</v>
      </c>
      <c r="I6789" s="6" t="str">
        <f>+VLOOKUP($D6789,Sheet3!$B:$I,6,0)</f>
        <v>P134</v>
      </c>
      <c r="J6789" s="6" t="str">
        <f>+VLOOKUP($D6789,Sheet3!$B:$I,7,0)</f>
        <v>TOTALSOURCE</v>
      </c>
      <c r="K6789" s="6" t="str">
        <f>+VLOOKUP($D6789,Sheet3!$B:$I,8,0)</f>
        <v>PREMIUM</v>
      </c>
      <c r="L6789" s="6" t="str">
        <f t="shared" si="526"/>
        <v>18X7-8LUG NUMAPRIME 4.33 P134 TOTALSOURCE PREMIUM</v>
      </c>
      <c r="M6789" s="12" t="s">
        <v>6784</v>
      </c>
      <c r="N6789" s="12" t="str">
        <f t="shared" si="524"/>
        <v>l2203</v>
      </c>
    </row>
    <row r="6790" spans="1:14">
      <c r="A6790" s="14" t="s">
        <v>6838</v>
      </c>
      <c r="B6790" s="6" t="str">
        <f t="shared" si="523"/>
        <v>l220313876</v>
      </c>
      <c r="C6790" s="12">
        <v>201414</v>
      </c>
      <c r="D6790" s="12" t="str">
        <f t="shared" si="525"/>
        <v>p-001414</v>
      </c>
      <c r="E6790" s="6" t="str">
        <f>+VLOOKUP($D6790,Sheet3!$B:$I,2,0)</f>
        <v>18X7-8</v>
      </c>
      <c r="F6790" s="6" t="str">
        <f>+VLOOKUP($D6790,Sheet3!$B:$I,3,0)</f>
        <v>LUG</v>
      </c>
      <c r="G6790" s="6" t="str">
        <f>+VLOOKUP($D6790,Sheet3!$B:$I,4,0)</f>
        <v>NUMAPRIME</v>
      </c>
      <c r="H6790" s="6">
        <f>+VLOOKUP($D6790,Sheet3!$B:$I,5,0)</f>
        <v>4.33</v>
      </c>
      <c r="I6790" s="6" t="str">
        <f>+VLOOKUP($D6790,Sheet3!$B:$I,6,0)</f>
        <v>P13X</v>
      </c>
      <c r="J6790" s="6" t="str">
        <f>+VLOOKUP($D6790,Sheet3!$B:$I,7,0)</f>
        <v>TOTALSOURCE</v>
      </c>
      <c r="K6790" s="6" t="str">
        <f>+VLOOKUP($D6790,Sheet3!$B:$I,8,0)</f>
        <v>PREMIUM</v>
      </c>
      <c r="L6790" s="6" t="str">
        <f t="shared" si="526"/>
        <v>18X7-8LUG NUMAPRIME 4.33 P13X TOTALSOURCE PREMIUM</v>
      </c>
      <c r="M6790" s="12" t="s">
        <v>6784</v>
      </c>
      <c r="N6790" s="12" t="str">
        <f t="shared" si="524"/>
        <v>l2203</v>
      </c>
    </row>
    <row r="6791" spans="1:14">
      <c r="A6791" s="14" t="s">
        <v>6839</v>
      </c>
      <c r="B6791" s="6" t="str">
        <f t="shared" si="523"/>
        <v>l220313772</v>
      </c>
      <c r="C6791" s="12">
        <v>190181</v>
      </c>
      <c r="D6791" s="12" t="str">
        <f t="shared" si="525"/>
        <v>p-190181</v>
      </c>
      <c r="E6791" s="6" t="str">
        <f>+VLOOKUP($D6791,Sheet3!$B:$I,2,0)</f>
        <v>16X6X101/2</v>
      </c>
      <c r="F6791" s="6" t="str">
        <f>+VLOOKUP($D6791,Sheet3!$B:$I,3,0)</f>
        <v>SM</v>
      </c>
      <c r="G6791" s="6" t="str">
        <f>+VLOOKUP($D6791,Sheet3!$B:$I,4,0)</f>
        <v>NUMA</v>
      </c>
      <c r="H6791" s="6">
        <f>+VLOOKUP($D6791,Sheet3!$B:$I,5,0)</f>
        <v>0</v>
      </c>
      <c r="I6791" s="6" t="str">
        <f>+VLOOKUP($D6791,Sheet3!$B:$I,6,0)</f>
        <v>P5</v>
      </c>
      <c r="J6791" s="6" t="str">
        <f>+VLOOKUP($D6791,Sheet3!$B:$I,7,0)</f>
        <v>GALAXYYMSDS</v>
      </c>
      <c r="K6791" s="6" t="str">
        <f>+VLOOKUP($D6791,Sheet3!$B:$I,8,0)</f>
        <v>P</v>
      </c>
      <c r="L6791" s="6" t="str">
        <f t="shared" si="526"/>
        <v>16X6X101/2SM NUMA 0 P5 GALAXYYMSDS P</v>
      </c>
      <c r="M6791" s="12" t="s">
        <v>6784</v>
      </c>
      <c r="N6791" s="12" t="str">
        <f t="shared" si="524"/>
        <v>l2203</v>
      </c>
    </row>
    <row r="6792" spans="1:14">
      <c r="A6792" s="14" t="s">
        <v>6840</v>
      </c>
      <c r="B6792" s="6" t="str">
        <f t="shared" si="523"/>
        <v>l220313791</v>
      </c>
      <c r="C6792" s="12">
        <v>190181</v>
      </c>
      <c r="D6792" s="12" t="str">
        <f t="shared" si="525"/>
        <v>p-190181</v>
      </c>
      <c r="E6792" s="6" t="str">
        <f>+VLOOKUP($D6792,Sheet3!$B:$I,2,0)</f>
        <v>16X6X101/2</v>
      </c>
      <c r="F6792" s="6" t="str">
        <f>+VLOOKUP($D6792,Sheet3!$B:$I,3,0)</f>
        <v>SM</v>
      </c>
      <c r="G6792" s="6" t="str">
        <f>+VLOOKUP($D6792,Sheet3!$B:$I,4,0)</f>
        <v>NUMA</v>
      </c>
      <c r="H6792" s="6">
        <f>+VLOOKUP($D6792,Sheet3!$B:$I,5,0)</f>
        <v>0</v>
      </c>
      <c r="I6792" s="6" t="str">
        <f>+VLOOKUP($D6792,Sheet3!$B:$I,6,0)</f>
        <v>P5</v>
      </c>
      <c r="J6792" s="6" t="str">
        <f>+VLOOKUP($D6792,Sheet3!$B:$I,7,0)</f>
        <v>GALAXYYMSDS</v>
      </c>
      <c r="K6792" s="6" t="str">
        <f>+VLOOKUP($D6792,Sheet3!$B:$I,8,0)</f>
        <v>P</v>
      </c>
      <c r="L6792" s="6" t="str">
        <f t="shared" si="526"/>
        <v>16X6X101/2SM NUMA 0 P5 GALAXYYMSDS P</v>
      </c>
      <c r="M6792" s="12" t="s">
        <v>6784</v>
      </c>
      <c r="N6792" s="12" t="str">
        <f t="shared" si="524"/>
        <v>l2203</v>
      </c>
    </row>
    <row r="6793" spans="1:14">
      <c r="A6793" s="14" t="s">
        <v>6841</v>
      </c>
      <c r="B6793" s="6" t="str">
        <f t="shared" ref="B6793:B6856" si="527">+MID(A6793,9,10)</f>
        <v>l220313879</v>
      </c>
      <c r="C6793" s="12">
        <v>200619</v>
      </c>
      <c r="D6793" s="12" t="str">
        <f t="shared" si="525"/>
        <v>p-000619</v>
      </c>
      <c r="E6793" s="6" t="str">
        <f>+VLOOKUP($D6793,Sheet3!$B:$I,2,0)</f>
        <v>405/220-305</v>
      </c>
      <c r="F6793" s="6" t="str">
        <f>+VLOOKUP($D6793,Sheet3!$B:$I,3,0)</f>
        <v>SM</v>
      </c>
      <c r="G6793" s="6" t="str">
        <f>+VLOOKUP($D6793,Sheet3!$B:$I,4,0)</f>
        <v>NUMA</v>
      </c>
      <c r="H6793" s="6">
        <f>+VLOOKUP($D6793,Sheet3!$B:$I,5,0)</f>
        <v>0</v>
      </c>
      <c r="I6793" s="6" t="str">
        <f>+VLOOKUP($D6793,Sheet3!$B:$I,6,0)</f>
        <v>P6</v>
      </c>
      <c r="J6793" s="6" t="str">
        <f>+VLOOKUP($D6793,Sheet3!$B:$I,7,0)</f>
        <v>NUMA</v>
      </c>
      <c r="K6793" s="6" t="str">
        <f>+VLOOKUP($D6793,Sheet3!$B:$I,8,0)</f>
        <v>XP</v>
      </c>
      <c r="L6793" s="6" t="str">
        <f t="shared" si="526"/>
        <v>405/220-305SM NUMA 0 P6 NUMA XP</v>
      </c>
      <c r="M6793" s="12" t="s">
        <v>6784</v>
      </c>
      <c r="N6793" s="12" t="str">
        <f t="shared" ref="N6793:N6856" si="528">+MID(A6793,9,5)</f>
        <v>l2203</v>
      </c>
    </row>
    <row r="6794" spans="1:14">
      <c r="A6794" s="14" t="s">
        <v>6842</v>
      </c>
      <c r="B6794" s="6" t="str">
        <f t="shared" si="527"/>
        <v>l220313845</v>
      </c>
      <c r="C6794" s="12">
        <v>190181</v>
      </c>
      <c r="D6794" s="12" t="str">
        <f t="shared" ref="D6794:D6857" si="529">+LEFT(A6794,8)</f>
        <v>p-190181</v>
      </c>
      <c r="E6794" s="6" t="str">
        <f>+VLOOKUP($D6794,Sheet3!$B:$I,2,0)</f>
        <v>16X6X101/2</v>
      </c>
      <c r="F6794" s="6" t="str">
        <f>+VLOOKUP($D6794,Sheet3!$B:$I,3,0)</f>
        <v>SM</v>
      </c>
      <c r="G6794" s="6" t="str">
        <f>+VLOOKUP($D6794,Sheet3!$B:$I,4,0)</f>
        <v>NUMA</v>
      </c>
      <c r="H6794" s="6">
        <f>+VLOOKUP($D6794,Sheet3!$B:$I,5,0)</f>
        <v>0</v>
      </c>
      <c r="I6794" s="6" t="str">
        <f>+VLOOKUP($D6794,Sheet3!$B:$I,6,0)</f>
        <v>P5</v>
      </c>
      <c r="J6794" s="6" t="str">
        <f>+VLOOKUP($D6794,Sheet3!$B:$I,7,0)</f>
        <v>GALAXYYMSDS</v>
      </c>
      <c r="K6794" s="6" t="str">
        <f>+VLOOKUP($D6794,Sheet3!$B:$I,8,0)</f>
        <v>P</v>
      </c>
      <c r="L6794" s="6" t="str">
        <f t="shared" si="526"/>
        <v>16X6X101/2SM NUMA 0 P5 GALAXYYMSDS P</v>
      </c>
      <c r="M6794" s="12" t="s">
        <v>6784</v>
      </c>
      <c r="N6794" s="12" t="str">
        <f t="shared" si="528"/>
        <v>l2203</v>
      </c>
    </row>
    <row r="6795" spans="1:14">
      <c r="A6795" s="14" t="s">
        <v>6843</v>
      </c>
      <c r="B6795" s="6" t="str">
        <f t="shared" si="527"/>
        <v>l220313840</v>
      </c>
      <c r="C6795" s="12">
        <v>188898</v>
      </c>
      <c r="D6795" s="12" t="str">
        <f t="shared" si="529"/>
        <v>p-188898</v>
      </c>
      <c r="E6795" s="6" t="str">
        <f>+VLOOKUP($D6795,Sheet3!$B:$I,2,0)</f>
        <v>21X7X15</v>
      </c>
      <c r="F6795" s="6" t="str">
        <f>+VLOOKUP($D6795,Sheet3!$B:$I,3,0)</f>
        <v>SM</v>
      </c>
      <c r="G6795" s="6" t="str">
        <f>+VLOOKUP($D6795,Sheet3!$B:$I,4,0)</f>
        <v>NUMA</v>
      </c>
      <c r="H6795" s="6">
        <f>+VLOOKUP($D6795,Sheet3!$B:$I,5,0)</f>
        <v>0</v>
      </c>
      <c r="I6795" s="6" t="str">
        <f>+VLOOKUP($D6795,Sheet3!$B:$I,6,0)</f>
        <v>P5</v>
      </c>
      <c r="J6795" s="6" t="str">
        <f>+VLOOKUP($D6795,Sheet3!$B:$I,7,0)</f>
        <v>NUMA</v>
      </c>
      <c r="K6795" s="6" t="str">
        <f>+VLOOKUP($D6795,Sheet3!$B:$I,8,0)</f>
        <v>P</v>
      </c>
      <c r="L6795" s="6" t="str">
        <f t="shared" si="526"/>
        <v>21X7X15SM NUMA 0 P5 NUMA P</v>
      </c>
      <c r="M6795" s="12" t="s">
        <v>6784</v>
      </c>
      <c r="N6795" s="12" t="str">
        <f t="shared" si="528"/>
        <v>l2203</v>
      </c>
    </row>
    <row r="6796" spans="1:14">
      <c r="A6796" s="14" t="s">
        <v>6844</v>
      </c>
      <c r="B6796" s="6" t="str">
        <f t="shared" si="527"/>
        <v>l220313846</v>
      </c>
      <c r="C6796" s="12">
        <v>200619</v>
      </c>
      <c r="D6796" s="12" t="str">
        <f t="shared" si="529"/>
        <v>p-000619</v>
      </c>
      <c r="E6796" s="6" t="str">
        <f>+VLOOKUP($D6796,Sheet3!$B:$I,2,0)</f>
        <v>405/220-305</v>
      </c>
      <c r="F6796" s="6" t="str">
        <f>+VLOOKUP($D6796,Sheet3!$B:$I,3,0)</f>
        <v>SM</v>
      </c>
      <c r="G6796" s="6" t="str">
        <f>+VLOOKUP($D6796,Sheet3!$B:$I,4,0)</f>
        <v>NUMA</v>
      </c>
      <c r="H6796" s="6">
        <f>+VLOOKUP($D6796,Sheet3!$B:$I,5,0)</f>
        <v>0</v>
      </c>
      <c r="I6796" s="6" t="str">
        <f>+VLOOKUP($D6796,Sheet3!$B:$I,6,0)</f>
        <v>P6</v>
      </c>
      <c r="J6796" s="6" t="str">
        <f>+VLOOKUP($D6796,Sheet3!$B:$I,7,0)</f>
        <v>NUMA</v>
      </c>
      <c r="K6796" s="6" t="str">
        <f>+VLOOKUP($D6796,Sheet3!$B:$I,8,0)</f>
        <v>XP</v>
      </c>
      <c r="L6796" s="6" t="str">
        <f t="shared" si="526"/>
        <v>405/220-305SM NUMA 0 P6 NUMA XP</v>
      </c>
      <c r="M6796" s="12" t="s">
        <v>6784</v>
      </c>
      <c r="N6796" s="12" t="str">
        <f t="shared" si="528"/>
        <v>l2203</v>
      </c>
    </row>
    <row r="6797" spans="1:14">
      <c r="A6797" s="14" t="s">
        <v>6845</v>
      </c>
      <c r="B6797" s="6" t="str">
        <f t="shared" si="527"/>
        <v>l220313903</v>
      </c>
      <c r="C6797" s="12">
        <v>283873</v>
      </c>
      <c r="D6797" s="12" t="str">
        <f t="shared" si="529"/>
        <v>p-083873</v>
      </c>
      <c r="E6797" s="6" t="str">
        <f>+VLOOKUP($D6797,Sheet3!$B:$I,2,0)</f>
        <v>22X14X16</v>
      </c>
      <c r="F6797" s="6" t="str">
        <f>+VLOOKUP($D6797,Sheet3!$B:$I,3,0)</f>
        <v>SM</v>
      </c>
      <c r="G6797" s="6" t="str">
        <f>+VLOOKUP($D6797,Sheet3!$B:$I,4,0)</f>
        <v>NUMA</v>
      </c>
      <c r="H6797" s="6">
        <f>+VLOOKUP($D6797,Sheet3!$B:$I,5,0)</f>
        <v>0</v>
      </c>
      <c r="I6797" s="6" t="str">
        <f>+VLOOKUP($D6797,Sheet3!$B:$I,6,0)</f>
        <v>P5</v>
      </c>
      <c r="J6797" s="6" t="str">
        <f>+VLOOKUP($D6797,Sheet3!$B:$I,7,0)</f>
        <v>NUMA</v>
      </c>
      <c r="K6797" s="6" t="str">
        <f>+VLOOKUP($D6797,Sheet3!$B:$I,8,0)</f>
        <v>P</v>
      </c>
      <c r="L6797" s="6" t="str">
        <f t="shared" si="526"/>
        <v>22X14X16SM NUMA 0 P5 NUMA P</v>
      </c>
      <c r="M6797" s="12" t="s">
        <v>6784</v>
      </c>
      <c r="N6797" s="12" t="str">
        <f t="shared" si="528"/>
        <v>l2203</v>
      </c>
    </row>
    <row r="6798" spans="1:14">
      <c r="A6798" s="14" t="s">
        <v>6846</v>
      </c>
      <c r="B6798" s="6" t="str">
        <f t="shared" si="527"/>
        <v>l220313844</v>
      </c>
      <c r="C6798" s="12">
        <v>189942</v>
      </c>
      <c r="D6798" s="12" t="str">
        <f t="shared" si="529"/>
        <v>p-189942</v>
      </c>
      <c r="E6798" s="6" t="str">
        <f>+VLOOKUP($D6798,Sheet3!$B:$I,2,0)</f>
        <v>16X7X101/2</v>
      </c>
      <c r="F6798" s="6" t="str">
        <f>+VLOOKUP($D6798,Sheet3!$B:$I,3,0)</f>
        <v>SAT</v>
      </c>
      <c r="G6798" s="6" t="str">
        <f>+VLOOKUP($D6798,Sheet3!$B:$I,4,0)</f>
        <v>NUMA</v>
      </c>
      <c r="H6798" s="6">
        <f>+VLOOKUP($D6798,Sheet3!$B:$I,5,0)</f>
        <v>0</v>
      </c>
      <c r="I6798" s="6" t="str">
        <f>+VLOOKUP($D6798,Sheet3!$B:$I,6,0)</f>
        <v>P5</v>
      </c>
      <c r="J6798" s="6" t="str">
        <f>+VLOOKUP($D6798,Sheet3!$B:$I,7,0)</f>
        <v>TOTALSOURCE</v>
      </c>
      <c r="K6798" s="6" t="str">
        <f>+VLOOKUP($D6798,Sheet3!$B:$I,8,0)</f>
        <v>P</v>
      </c>
      <c r="L6798" s="6" t="str">
        <f t="shared" si="526"/>
        <v>16X7X101/2SAT NUMA 0 P5 TOTALSOURCE P</v>
      </c>
      <c r="M6798" s="12" t="s">
        <v>6784</v>
      </c>
      <c r="N6798" s="12" t="str">
        <f t="shared" si="528"/>
        <v>l2203</v>
      </c>
    </row>
    <row r="6799" spans="1:14">
      <c r="A6799" s="14" t="s">
        <v>6847</v>
      </c>
      <c r="B6799" s="6" t="str">
        <f t="shared" si="527"/>
        <v>l220312896</v>
      </c>
      <c r="C6799" s="12">
        <v>189942</v>
      </c>
      <c r="D6799" s="12" t="str">
        <f t="shared" si="529"/>
        <v>p-189942</v>
      </c>
      <c r="E6799" s="6" t="str">
        <f>+VLOOKUP($D6799,Sheet3!$B:$I,2,0)</f>
        <v>16X7X101/2</v>
      </c>
      <c r="F6799" s="6" t="str">
        <f>+VLOOKUP($D6799,Sheet3!$B:$I,3,0)</f>
        <v>SAT</v>
      </c>
      <c r="G6799" s="6" t="str">
        <f>+VLOOKUP($D6799,Sheet3!$B:$I,4,0)</f>
        <v>NUMA</v>
      </c>
      <c r="H6799" s="6">
        <f>+VLOOKUP($D6799,Sheet3!$B:$I,5,0)</f>
        <v>0</v>
      </c>
      <c r="I6799" s="6" t="str">
        <f>+VLOOKUP($D6799,Sheet3!$B:$I,6,0)</f>
        <v>P5</v>
      </c>
      <c r="J6799" s="6" t="str">
        <f>+VLOOKUP($D6799,Sheet3!$B:$I,7,0)</f>
        <v>TOTALSOURCE</v>
      </c>
      <c r="K6799" s="6" t="str">
        <f>+VLOOKUP($D6799,Sheet3!$B:$I,8,0)</f>
        <v>P</v>
      </c>
      <c r="L6799" s="6" t="str">
        <f t="shared" si="526"/>
        <v>16X7X101/2SAT NUMA 0 P5 TOTALSOURCE P</v>
      </c>
      <c r="M6799" s="12" t="s">
        <v>6784</v>
      </c>
      <c r="N6799" s="12" t="str">
        <f t="shared" si="528"/>
        <v>l2203</v>
      </c>
    </row>
    <row r="6800" spans="1:14">
      <c r="A6800" s="14" t="s">
        <v>6848</v>
      </c>
      <c r="B6800" s="6" t="str">
        <f t="shared" si="527"/>
        <v>l220313486</v>
      </c>
      <c r="C6800" s="12">
        <v>190181</v>
      </c>
      <c r="D6800" s="12" t="str">
        <f t="shared" si="529"/>
        <v>p-190181</v>
      </c>
      <c r="E6800" s="6" t="str">
        <f>+VLOOKUP($D6800,Sheet3!$B:$I,2,0)</f>
        <v>16X6X101/2</v>
      </c>
      <c r="F6800" s="6" t="str">
        <f>+VLOOKUP($D6800,Sheet3!$B:$I,3,0)</f>
        <v>SM</v>
      </c>
      <c r="G6800" s="6" t="str">
        <f>+VLOOKUP($D6800,Sheet3!$B:$I,4,0)</f>
        <v>NUMA</v>
      </c>
      <c r="H6800" s="6">
        <f>+VLOOKUP($D6800,Sheet3!$B:$I,5,0)</f>
        <v>0</v>
      </c>
      <c r="I6800" s="6" t="str">
        <f>+VLOOKUP($D6800,Sheet3!$B:$I,6,0)</f>
        <v>P5</v>
      </c>
      <c r="J6800" s="6" t="str">
        <f>+VLOOKUP($D6800,Sheet3!$B:$I,7,0)</f>
        <v>GALAXYYMSDS</v>
      </c>
      <c r="K6800" s="6" t="str">
        <f>+VLOOKUP($D6800,Sheet3!$B:$I,8,0)</f>
        <v>P</v>
      </c>
      <c r="L6800" s="6" t="str">
        <f t="shared" si="526"/>
        <v>16X6X101/2SM NUMA 0 P5 GALAXYYMSDS P</v>
      </c>
      <c r="M6800" s="12" t="s">
        <v>6784</v>
      </c>
      <c r="N6800" s="12" t="str">
        <f t="shared" si="528"/>
        <v>l2203</v>
      </c>
    </row>
    <row r="6801" spans="1:14">
      <c r="A6801" s="14" t="s">
        <v>6849</v>
      </c>
      <c r="B6801" s="6" t="str">
        <f t="shared" si="527"/>
        <v>l220313770</v>
      </c>
      <c r="C6801" s="12">
        <v>200619</v>
      </c>
      <c r="D6801" s="12" t="str">
        <f t="shared" si="529"/>
        <v>p-000619</v>
      </c>
      <c r="E6801" s="6" t="str">
        <f>+VLOOKUP($D6801,Sheet3!$B:$I,2,0)</f>
        <v>405/220-305</v>
      </c>
      <c r="F6801" s="6" t="str">
        <f>+VLOOKUP($D6801,Sheet3!$B:$I,3,0)</f>
        <v>SM</v>
      </c>
      <c r="G6801" s="6" t="str">
        <f>+VLOOKUP($D6801,Sheet3!$B:$I,4,0)</f>
        <v>NUMA</v>
      </c>
      <c r="H6801" s="6">
        <f>+VLOOKUP($D6801,Sheet3!$B:$I,5,0)</f>
        <v>0</v>
      </c>
      <c r="I6801" s="6" t="str">
        <f>+VLOOKUP($D6801,Sheet3!$B:$I,6,0)</f>
        <v>P6</v>
      </c>
      <c r="J6801" s="6" t="str">
        <f>+VLOOKUP($D6801,Sheet3!$B:$I,7,0)</f>
        <v>NUMA</v>
      </c>
      <c r="K6801" s="6" t="str">
        <f>+VLOOKUP($D6801,Sheet3!$B:$I,8,0)</f>
        <v>XP</v>
      </c>
      <c r="L6801" s="6" t="str">
        <f t="shared" si="526"/>
        <v>405/220-305SM NUMA 0 P6 NUMA XP</v>
      </c>
      <c r="M6801" s="12" t="s">
        <v>6784</v>
      </c>
      <c r="N6801" s="12" t="str">
        <f t="shared" si="528"/>
        <v>l2203</v>
      </c>
    </row>
    <row r="6802" spans="1:14">
      <c r="A6802" s="14" t="s">
        <v>6850</v>
      </c>
      <c r="B6802" s="6" t="str">
        <f t="shared" si="527"/>
        <v>l220313818</v>
      </c>
      <c r="C6802" s="12">
        <v>200572</v>
      </c>
      <c r="D6802" s="12" t="str">
        <f t="shared" si="529"/>
        <v>p-000572</v>
      </c>
      <c r="E6802" s="6" t="str">
        <f>+VLOOKUP($D6802,Sheet3!$B:$I,2,0)</f>
        <v>16X6X101/2</v>
      </c>
      <c r="F6802" s="6" t="str">
        <f>+VLOOKUP($D6802,Sheet3!$B:$I,3,0)</f>
        <v>SAT</v>
      </c>
      <c r="G6802" s="6" t="str">
        <f>+VLOOKUP($D6802,Sheet3!$B:$I,4,0)</f>
        <v>NUMA</v>
      </c>
      <c r="H6802" s="6">
        <f>+VLOOKUP($D6802,Sheet3!$B:$I,5,0)</f>
        <v>0</v>
      </c>
      <c r="I6802" s="6" t="str">
        <f>+VLOOKUP($D6802,Sheet3!$B:$I,6,0)</f>
        <v>P5</v>
      </c>
      <c r="J6802" s="6" t="str">
        <f>+VLOOKUP($D6802,Sheet3!$B:$I,7,0)</f>
        <v>GALAXYYMSDS</v>
      </c>
      <c r="K6802" s="6" t="str">
        <f>+VLOOKUP($D6802,Sheet3!$B:$I,8,0)</f>
        <v>P</v>
      </c>
      <c r="L6802" s="6" t="str">
        <f t="shared" si="526"/>
        <v>16X6X101/2SAT NUMA 0 P5 GALAXYYMSDS P</v>
      </c>
      <c r="M6802" s="12" t="s">
        <v>6784</v>
      </c>
      <c r="N6802" s="12" t="str">
        <f t="shared" si="528"/>
        <v>l2203</v>
      </c>
    </row>
    <row r="6803" spans="1:14">
      <c r="A6803" s="14" t="s">
        <v>6851</v>
      </c>
      <c r="B6803" s="6" t="str">
        <f t="shared" si="527"/>
        <v>l220313538</v>
      </c>
      <c r="C6803" s="12">
        <v>200577</v>
      </c>
      <c r="D6803" s="12" t="str">
        <f t="shared" si="529"/>
        <v>p-000577</v>
      </c>
      <c r="E6803" s="6" t="str">
        <f>+VLOOKUP($D6803,Sheet3!$B:$I,2,0)</f>
        <v>21X7X15</v>
      </c>
      <c r="F6803" s="6" t="str">
        <f>+VLOOKUP($D6803,Sheet3!$B:$I,3,0)</f>
        <v>SAT</v>
      </c>
      <c r="G6803" s="6" t="str">
        <f>+VLOOKUP($D6803,Sheet3!$B:$I,4,0)</f>
        <v>NUMA</v>
      </c>
      <c r="H6803" s="6">
        <f>+VLOOKUP($D6803,Sheet3!$B:$I,5,0)</f>
        <v>0</v>
      </c>
      <c r="I6803" s="6" t="str">
        <f>+VLOOKUP($D6803,Sheet3!$B:$I,6,0)</f>
        <v>P5</v>
      </c>
      <c r="J6803" s="6" t="str">
        <f>+VLOOKUP($D6803,Sheet3!$B:$I,7,0)</f>
        <v>GALAXYYMSDS</v>
      </c>
      <c r="K6803" s="6" t="str">
        <f>+VLOOKUP($D6803,Sheet3!$B:$I,8,0)</f>
        <v>P</v>
      </c>
      <c r="L6803" s="6" t="str">
        <f t="shared" si="526"/>
        <v>21X7X15SAT NUMA 0 P5 GALAXYYMSDS P</v>
      </c>
      <c r="M6803" s="12" t="s">
        <v>6784</v>
      </c>
      <c r="N6803" s="12" t="str">
        <f t="shared" si="528"/>
        <v>l2203</v>
      </c>
    </row>
    <row r="6804" spans="1:14">
      <c r="A6804" s="14" t="s">
        <v>6852</v>
      </c>
      <c r="B6804" s="6" t="str">
        <f t="shared" si="527"/>
        <v>l220313819</v>
      </c>
      <c r="C6804" s="12">
        <v>200619</v>
      </c>
      <c r="D6804" s="12" t="str">
        <f t="shared" si="529"/>
        <v>p-000619</v>
      </c>
      <c r="E6804" s="6" t="str">
        <f>+VLOOKUP($D6804,Sheet3!$B:$I,2,0)</f>
        <v>405/220-305</v>
      </c>
      <c r="F6804" s="6" t="str">
        <f>+VLOOKUP($D6804,Sheet3!$B:$I,3,0)</f>
        <v>SM</v>
      </c>
      <c r="G6804" s="6" t="str">
        <f>+VLOOKUP($D6804,Sheet3!$B:$I,4,0)</f>
        <v>NUMA</v>
      </c>
      <c r="H6804" s="6">
        <f>+VLOOKUP($D6804,Sheet3!$B:$I,5,0)</f>
        <v>0</v>
      </c>
      <c r="I6804" s="6" t="str">
        <f>+VLOOKUP($D6804,Sheet3!$B:$I,6,0)</f>
        <v>P6</v>
      </c>
      <c r="J6804" s="6" t="str">
        <f>+VLOOKUP($D6804,Sheet3!$B:$I,7,0)</f>
        <v>NUMA</v>
      </c>
      <c r="K6804" s="6" t="str">
        <f>+VLOOKUP($D6804,Sheet3!$B:$I,8,0)</f>
        <v>XP</v>
      </c>
      <c r="L6804" s="6" t="str">
        <f t="shared" si="526"/>
        <v>405/220-305SM NUMA 0 P6 NUMA XP</v>
      </c>
      <c r="M6804" s="12" t="s">
        <v>6784</v>
      </c>
      <c r="N6804" s="12" t="str">
        <f t="shared" si="528"/>
        <v>l2203</v>
      </c>
    </row>
    <row r="6805" spans="1:14">
      <c r="A6805" s="14" t="s">
        <v>6853</v>
      </c>
      <c r="B6805" s="6" t="str">
        <f t="shared" si="527"/>
        <v>l220313555</v>
      </c>
      <c r="C6805" s="12">
        <v>200619</v>
      </c>
      <c r="D6805" s="12" t="str">
        <f t="shared" si="529"/>
        <v>p-000619</v>
      </c>
      <c r="E6805" s="6" t="str">
        <f>+VLOOKUP($D6805,Sheet3!$B:$I,2,0)</f>
        <v>405/220-305</v>
      </c>
      <c r="F6805" s="6" t="str">
        <f>+VLOOKUP($D6805,Sheet3!$B:$I,3,0)</f>
        <v>SM</v>
      </c>
      <c r="G6805" s="6" t="str">
        <f>+VLOOKUP($D6805,Sheet3!$B:$I,4,0)</f>
        <v>NUMA</v>
      </c>
      <c r="H6805" s="6">
        <f>+VLOOKUP($D6805,Sheet3!$B:$I,5,0)</f>
        <v>0</v>
      </c>
      <c r="I6805" s="6" t="str">
        <f>+VLOOKUP($D6805,Sheet3!$B:$I,6,0)</f>
        <v>P6</v>
      </c>
      <c r="J6805" s="6" t="str">
        <f>+VLOOKUP($D6805,Sheet3!$B:$I,7,0)</f>
        <v>NUMA</v>
      </c>
      <c r="K6805" s="6" t="str">
        <f>+VLOOKUP($D6805,Sheet3!$B:$I,8,0)</f>
        <v>XP</v>
      </c>
      <c r="L6805" s="6" t="str">
        <f t="shared" si="526"/>
        <v>405/220-305SM NUMA 0 P6 NUMA XP</v>
      </c>
      <c r="M6805" s="12" t="s">
        <v>6784</v>
      </c>
      <c r="N6805" s="12" t="str">
        <f t="shared" si="528"/>
        <v>l2203</v>
      </c>
    </row>
    <row r="6806" spans="1:14">
      <c r="A6806" s="14" t="s">
        <v>6854</v>
      </c>
      <c r="B6806" s="6" t="str">
        <f t="shared" si="527"/>
        <v>l220313792</v>
      </c>
      <c r="C6806" s="12">
        <v>283873</v>
      </c>
      <c r="D6806" s="12" t="str">
        <f t="shared" si="529"/>
        <v>p-083873</v>
      </c>
      <c r="E6806" s="6" t="str">
        <f>+VLOOKUP($D6806,Sheet3!$B:$I,2,0)</f>
        <v>22X14X16</v>
      </c>
      <c r="F6806" s="6" t="str">
        <f>+VLOOKUP($D6806,Sheet3!$B:$I,3,0)</f>
        <v>SM</v>
      </c>
      <c r="G6806" s="6" t="str">
        <f>+VLOOKUP($D6806,Sheet3!$B:$I,4,0)</f>
        <v>NUMA</v>
      </c>
      <c r="H6806" s="6">
        <f>+VLOOKUP($D6806,Sheet3!$B:$I,5,0)</f>
        <v>0</v>
      </c>
      <c r="I6806" s="6" t="str">
        <f>+VLOOKUP($D6806,Sheet3!$B:$I,6,0)</f>
        <v>P5</v>
      </c>
      <c r="J6806" s="6" t="str">
        <f>+VLOOKUP($D6806,Sheet3!$B:$I,7,0)</f>
        <v>NUMA</v>
      </c>
      <c r="K6806" s="6" t="str">
        <f>+VLOOKUP($D6806,Sheet3!$B:$I,8,0)</f>
        <v>P</v>
      </c>
      <c r="L6806" s="6" t="str">
        <f t="shared" si="526"/>
        <v>22X14X16SM NUMA 0 P5 NUMA P</v>
      </c>
      <c r="M6806" s="12" t="s">
        <v>6784</v>
      </c>
      <c r="N6806" s="12" t="str">
        <f t="shared" si="528"/>
        <v>l2203</v>
      </c>
    </row>
    <row r="6807" spans="1:14">
      <c r="A6807" s="14" t="s">
        <v>6855</v>
      </c>
      <c r="B6807" s="6" t="str">
        <f t="shared" si="527"/>
        <v>l220313663</v>
      </c>
      <c r="C6807" s="12">
        <v>241278</v>
      </c>
      <c r="D6807" s="12" t="str">
        <f t="shared" si="529"/>
        <v>p-041278</v>
      </c>
      <c r="E6807" s="6" t="str">
        <f>+VLOOKUP($D6807,Sheet3!$B:$I,2,0)</f>
        <v>27X10-12NOAPT</v>
      </c>
      <c r="F6807" s="6" t="str">
        <f>+VLOOKUP($D6807,Sheet3!$B:$I,3,0)</f>
        <v>LUG</v>
      </c>
      <c r="G6807" s="6" t="str">
        <f>+VLOOKUP($D6807,Sheet3!$B:$I,4,0)</f>
        <v>NUMA</v>
      </c>
      <c r="H6807" s="6">
        <f>+VLOOKUP($D6807,Sheet3!$B:$I,5,0)</f>
        <v>8</v>
      </c>
      <c r="I6807" s="6" t="str">
        <f>+VLOOKUP($D6807,Sheet3!$B:$I,6,0)</f>
        <v>M124</v>
      </c>
      <c r="J6807" s="6" t="str">
        <f>+VLOOKUP($D6807,Sheet3!$B:$I,7,0)</f>
        <v>NUMA</v>
      </c>
      <c r="K6807" s="6" t="str">
        <f>+VLOOKUP($D6807,Sheet3!$B:$I,8,0)</f>
        <v>FORTE</v>
      </c>
      <c r="L6807" s="6" t="str">
        <f t="shared" si="526"/>
        <v>27X10-12NOAPTLUG NUMA 8 M124 NUMA FORTE</v>
      </c>
      <c r="M6807" s="12" t="s">
        <v>6784</v>
      </c>
      <c r="N6807" s="12" t="str">
        <f t="shared" si="528"/>
        <v>l2203</v>
      </c>
    </row>
    <row r="6808" spans="1:14">
      <c r="A6808" s="14" t="s">
        <v>6856</v>
      </c>
      <c r="B6808" s="6" t="str">
        <f t="shared" si="527"/>
        <v>l220313905</v>
      </c>
      <c r="C6808" s="12">
        <v>201669</v>
      </c>
      <c r="D6808" s="12" t="str">
        <f t="shared" si="529"/>
        <v>p-001669</v>
      </c>
      <c r="E6808" s="6" t="str">
        <f>+VLOOKUP($D6808,Sheet3!$B:$I,2,0)</f>
        <v>6.00-9</v>
      </c>
      <c r="F6808" s="6" t="str">
        <f>+VLOOKUP($D6808,Sheet3!$B:$I,3,0)</f>
        <v>LUG</v>
      </c>
      <c r="G6808" s="6" t="str">
        <f>+VLOOKUP($D6808,Sheet3!$B:$I,4,0)</f>
        <v>NUMAPRIME</v>
      </c>
      <c r="H6808" s="6">
        <f>+VLOOKUP($D6808,Sheet3!$B:$I,5,0)</f>
        <v>4</v>
      </c>
      <c r="I6808" s="6" t="str">
        <f>+VLOOKUP($D6808,Sheet3!$B:$I,6,0)</f>
        <v>P13X</v>
      </c>
      <c r="J6808" s="6" t="str">
        <f>+VLOOKUP($D6808,Sheet3!$B:$I,7,0)</f>
        <v>TOTALSOURCE</v>
      </c>
      <c r="K6808" s="6" t="str">
        <f>+VLOOKUP($D6808,Sheet3!$B:$I,8,0)</f>
        <v>PREMIUM</v>
      </c>
      <c r="L6808" s="6" t="str">
        <f t="shared" si="526"/>
        <v>6.00-9LUG NUMAPRIME 4 P13X TOTALSOURCE PREMIUM</v>
      </c>
      <c r="M6808" s="12" t="s">
        <v>6784</v>
      </c>
      <c r="N6808" s="12" t="str">
        <f t="shared" si="528"/>
        <v>l2203</v>
      </c>
    </row>
    <row r="6809" spans="1:14">
      <c r="A6809" s="14" t="s">
        <v>6857</v>
      </c>
      <c r="B6809" s="6" t="str">
        <f t="shared" si="527"/>
        <v>l220313790</v>
      </c>
      <c r="C6809" s="12">
        <v>190181</v>
      </c>
      <c r="D6809" s="12" t="str">
        <f t="shared" si="529"/>
        <v>p-190181</v>
      </c>
      <c r="E6809" s="6" t="str">
        <f>+VLOOKUP($D6809,Sheet3!$B:$I,2,0)</f>
        <v>16X6X101/2</v>
      </c>
      <c r="F6809" s="6" t="str">
        <f>+VLOOKUP($D6809,Sheet3!$B:$I,3,0)</f>
        <v>SM</v>
      </c>
      <c r="G6809" s="6" t="str">
        <f>+VLOOKUP($D6809,Sheet3!$B:$I,4,0)</f>
        <v>NUMA</v>
      </c>
      <c r="H6809" s="6">
        <f>+VLOOKUP($D6809,Sheet3!$B:$I,5,0)</f>
        <v>0</v>
      </c>
      <c r="I6809" s="6" t="str">
        <f>+VLOOKUP($D6809,Sheet3!$B:$I,6,0)</f>
        <v>P5</v>
      </c>
      <c r="J6809" s="6" t="str">
        <f>+VLOOKUP($D6809,Sheet3!$B:$I,7,0)</f>
        <v>GALAXYYMSDS</v>
      </c>
      <c r="K6809" s="6" t="str">
        <f>+VLOOKUP($D6809,Sheet3!$B:$I,8,0)</f>
        <v>P</v>
      </c>
      <c r="L6809" s="6" t="str">
        <f t="shared" si="526"/>
        <v>16X6X101/2SM NUMA 0 P5 GALAXYYMSDS P</v>
      </c>
      <c r="M6809" s="12" t="s">
        <v>6784</v>
      </c>
      <c r="N6809" s="12" t="str">
        <f t="shared" si="528"/>
        <v>l2203</v>
      </c>
    </row>
    <row r="6810" spans="1:14">
      <c r="A6810" s="14" t="s">
        <v>6858</v>
      </c>
      <c r="B6810" s="6" t="str">
        <f t="shared" si="527"/>
        <v>l220313812</v>
      </c>
      <c r="C6810" s="12">
        <v>201414</v>
      </c>
      <c r="D6810" s="12" t="str">
        <f t="shared" si="529"/>
        <v>p-001414</v>
      </c>
      <c r="E6810" s="6" t="str">
        <f>+VLOOKUP($D6810,Sheet3!$B:$I,2,0)</f>
        <v>18X7-8</v>
      </c>
      <c r="F6810" s="6" t="str">
        <f>+VLOOKUP($D6810,Sheet3!$B:$I,3,0)</f>
        <v>LUG</v>
      </c>
      <c r="G6810" s="6" t="str">
        <f>+VLOOKUP($D6810,Sheet3!$B:$I,4,0)</f>
        <v>NUMAPRIME</v>
      </c>
      <c r="H6810" s="6">
        <f>+VLOOKUP($D6810,Sheet3!$B:$I,5,0)</f>
        <v>4.33</v>
      </c>
      <c r="I6810" s="6" t="str">
        <f>+VLOOKUP($D6810,Sheet3!$B:$I,6,0)</f>
        <v>P13X</v>
      </c>
      <c r="J6810" s="6" t="str">
        <f>+VLOOKUP($D6810,Sheet3!$B:$I,7,0)</f>
        <v>TOTALSOURCE</v>
      </c>
      <c r="K6810" s="6" t="str">
        <f>+VLOOKUP($D6810,Sheet3!$B:$I,8,0)</f>
        <v>PREMIUM</v>
      </c>
      <c r="L6810" s="6" t="str">
        <f t="shared" si="526"/>
        <v>18X7-8LUG NUMAPRIME 4.33 P13X TOTALSOURCE PREMIUM</v>
      </c>
      <c r="M6810" s="12" t="s">
        <v>6784</v>
      </c>
      <c r="N6810" s="12" t="str">
        <f t="shared" si="528"/>
        <v>l2203</v>
      </c>
    </row>
    <row r="6811" spans="1:14">
      <c r="A6811" s="14" t="s">
        <v>6859</v>
      </c>
      <c r="B6811" s="6" t="str">
        <f t="shared" si="527"/>
        <v>l220313794</v>
      </c>
      <c r="C6811" s="12">
        <v>200492</v>
      </c>
      <c r="D6811" s="12" t="str">
        <f t="shared" si="529"/>
        <v>p-000492</v>
      </c>
      <c r="E6811" s="6" t="str">
        <f>+VLOOKUP($D6811,Sheet3!$B:$I,2,0)</f>
        <v>6.50-10</v>
      </c>
      <c r="F6811" s="6" t="str">
        <f>+VLOOKUP($D6811,Sheet3!$B:$I,3,0)</f>
        <v>LUG</v>
      </c>
      <c r="G6811" s="6" t="str">
        <f>+VLOOKUP($D6811,Sheet3!$B:$I,4,0)</f>
        <v>DTT</v>
      </c>
      <c r="H6811" s="6">
        <f>+VLOOKUP($D6811,Sheet3!$B:$I,5,0)</f>
        <v>5</v>
      </c>
      <c r="I6811" s="6" t="str">
        <f>+VLOOKUP($D6811,Sheet3!$B:$I,6,0)</f>
        <v>P13X</v>
      </c>
      <c r="J6811" s="6" t="str">
        <f>+VLOOKUP($D6811,Sheet3!$B:$I,7,0)</f>
        <v>NITRO</v>
      </c>
      <c r="K6811" s="6" t="str">
        <f>+VLOOKUP($D6811,Sheet3!$B:$I,8,0)</f>
        <v>PROTIRE</v>
      </c>
      <c r="L6811" s="6" t="str">
        <f t="shared" si="526"/>
        <v>6.50-10LUG DTT 5 P13X NITRO PROTIRE</v>
      </c>
      <c r="M6811" s="12" t="s">
        <v>6784</v>
      </c>
      <c r="N6811" s="12" t="str">
        <f t="shared" si="528"/>
        <v>l2203</v>
      </c>
    </row>
    <row r="6812" spans="1:14">
      <c r="A6812" s="14" t="s">
        <v>6860</v>
      </c>
      <c r="B6812" s="6" t="str">
        <f t="shared" si="527"/>
        <v>l220313878</v>
      </c>
      <c r="C6812" s="12">
        <v>200572</v>
      </c>
      <c r="D6812" s="12" t="str">
        <f t="shared" si="529"/>
        <v>p-000572</v>
      </c>
      <c r="E6812" s="6" t="str">
        <f>+VLOOKUP($D6812,Sheet3!$B:$I,2,0)</f>
        <v>16X6X101/2</v>
      </c>
      <c r="F6812" s="6" t="str">
        <f>+VLOOKUP($D6812,Sheet3!$B:$I,3,0)</f>
        <v>SAT</v>
      </c>
      <c r="G6812" s="6" t="str">
        <f>+VLOOKUP($D6812,Sheet3!$B:$I,4,0)</f>
        <v>NUMA</v>
      </c>
      <c r="H6812" s="6">
        <f>+VLOOKUP($D6812,Sheet3!$B:$I,5,0)</f>
        <v>0</v>
      </c>
      <c r="I6812" s="6" t="str">
        <f>+VLOOKUP($D6812,Sheet3!$B:$I,6,0)</f>
        <v>P5</v>
      </c>
      <c r="J6812" s="6" t="str">
        <f>+VLOOKUP($D6812,Sheet3!$B:$I,7,0)</f>
        <v>GALAXYYMSDS</v>
      </c>
      <c r="K6812" s="6" t="str">
        <f>+VLOOKUP($D6812,Sheet3!$B:$I,8,0)</f>
        <v>P</v>
      </c>
      <c r="L6812" s="6" t="str">
        <f t="shared" si="526"/>
        <v>16X6X101/2SAT NUMA 0 P5 GALAXYYMSDS P</v>
      </c>
      <c r="M6812" s="12" t="s">
        <v>6784</v>
      </c>
      <c r="N6812" s="12" t="str">
        <f t="shared" si="528"/>
        <v>l2203</v>
      </c>
    </row>
    <row r="6813" spans="1:14">
      <c r="A6813" s="14" t="s">
        <v>6861</v>
      </c>
      <c r="B6813" s="6" t="str">
        <f t="shared" si="527"/>
        <v>l220313814</v>
      </c>
      <c r="C6813" s="12">
        <v>202658</v>
      </c>
      <c r="D6813" s="12" t="str">
        <f t="shared" si="529"/>
        <v>p-002658</v>
      </c>
      <c r="E6813" s="6" t="str">
        <f>+VLOOKUP($D6813,Sheet3!$B:$I,2,0)</f>
        <v>200/50-10</v>
      </c>
      <c r="F6813" s="6" t="str">
        <f>+VLOOKUP($D6813,Sheet3!$B:$I,3,0)</f>
        <v>LUG</v>
      </c>
      <c r="G6813" s="6" t="str">
        <f>+VLOOKUP($D6813,Sheet3!$B:$I,4,0)</f>
        <v>NUMAPRIME</v>
      </c>
      <c r="H6813" s="6">
        <f>+VLOOKUP($D6813,Sheet3!$B:$I,5,0)</f>
        <v>6.5</v>
      </c>
      <c r="I6813" s="6" t="str">
        <f>+VLOOKUP($D6813,Sheet3!$B:$I,6,0)</f>
        <v>P134</v>
      </c>
      <c r="J6813" s="6" t="str">
        <f>+VLOOKUP($D6813,Sheet3!$B:$I,7,0)</f>
        <v>TOTALSOURCE</v>
      </c>
      <c r="K6813" s="6" t="str">
        <f>+VLOOKUP($D6813,Sheet3!$B:$I,8,0)</f>
        <v>PREMIUM</v>
      </c>
      <c r="L6813" s="6" t="str">
        <f t="shared" si="526"/>
        <v>200/50-10LUG NUMAPRIME 6.5 P134 TOTALSOURCE PREMIUM</v>
      </c>
      <c r="M6813" s="12" t="s">
        <v>6784</v>
      </c>
      <c r="N6813" s="12" t="str">
        <f t="shared" si="528"/>
        <v>l2203</v>
      </c>
    </row>
    <row r="6814" spans="1:14">
      <c r="A6814" s="14" t="s">
        <v>6862</v>
      </c>
      <c r="B6814" s="6" t="str">
        <f t="shared" si="527"/>
        <v>l220313874</v>
      </c>
      <c r="C6814" s="12">
        <v>202658</v>
      </c>
      <c r="D6814" s="12" t="str">
        <f t="shared" si="529"/>
        <v>p-002658</v>
      </c>
      <c r="E6814" s="6" t="str">
        <f>+VLOOKUP($D6814,Sheet3!$B:$I,2,0)</f>
        <v>200/50-10</v>
      </c>
      <c r="F6814" s="6" t="str">
        <f>+VLOOKUP($D6814,Sheet3!$B:$I,3,0)</f>
        <v>LUG</v>
      </c>
      <c r="G6814" s="6" t="str">
        <f>+VLOOKUP($D6814,Sheet3!$B:$I,4,0)</f>
        <v>NUMAPRIME</v>
      </c>
      <c r="H6814" s="6">
        <f>+VLOOKUP($D6814,Sheet3!$B:$I,5,0)</f>
        <v>6.5</v>
      </c>
      <c r="I6814" s="6" t="str">
        <f>+VLOOKUP($D6814,Sheet3!$B:$I,6,0)</f>
        <v>P134</v>
      </c>
      <c r="J6814" s="6" t="str">
        <f>+VLOOKUP($D6814,Sheet3!$B:$I,7,0)</f>
        <v>TOTALSOURCE</v>
      </c>
      <c r="K6814" s="6" t="str">
        <f>+VLOOKUP($D6814,Sheet3!$B:$I,8,0)</f>
        <v>PREMIUM</v>
      </c>
      <c r="L6814" s="6" t="str">
        <f t="shared" si="526"/>
        <v>200/50-10LUG NUMAPRIME 6.5 P134 TOTALSOURCE PREMIUM</v>
      </c>
      <c r="M6814" s="12" t="s">
        <v>6784</v>
      </c>
      <c r="N6814" s="12" t="str">
        <f t="shared" si="528"/>
        <v>l2203</v>
      </c>
    </row>
    <row r="6815" spans="1:14">
      <c r="A6815" s="14" t="s">
        <v>6863</v>
      </c>
      <c r="B6815" s="6" t="str">
        <f t="shared" si="527"/>
        <v>l220313787</v>
      </c>
      <c r="C6815" s="12">
        <v>201669</v>
      </c>
      <c r="D6815" s="12" t="str">
        <f t="shared" si="529"/>
        <v>p-001669</v>
      </c>
      <c r="E6815" s="6" t="str">
        <f>+VLOOKUP($D6815,Sheet3!$B:$I,2,0)</f>
        <v>6.00-9</v>
      </c>
      <c r="F6815" s="6" t="str">
        <f>+VLOOKUP($D6815,Sheet3!$B:$I,3,0)</f>
        <v>LUG</v>
      </c>
      <c r="G6815" s="6" t="str">
        <f>+VLOOKUP($D6815,Sheet3!$B:$I,4,0)</f>
        <v>NUMAPRIME</v>
      </c>
      <c r="H6815" s="6">
        <f>+VLOOKUP($D6815,Sheet3!$B:$I,5,0)</f>
        <v>4</v>
      </c>
      <c r="I6815" s="6" t="str">
        <f>+VLOOKUP($D6815,Sheet3!$B:$I,6,0)</f>
        <v>P13X</v>
      </c>
      <c r="J6815" s="6" t="str">
        <f>+VLOOKUP($D6815,Sheet3!$B:$I,7,0)</f>
        <v>TOTALSOURCE</v>
      </c>
      <c r="K6815" s="6" t="str">
        <f>+VLOOKUP($D6815,Sheet3!$B:$I,8,0)</f>
        <v>PREMIUM</v>
      </c>
      <c r="L6815" s="6" t="str">
        <f t="shared" si="526"/>
        <v>6.00-9LUG NUMAPRIME 4 P13X TOTALSOURCE PREMIUM</v>
      </c>
      <c r="M6815" s="12" t="s">
        <v>6784</v>
      </c>
      <c r="N6815" s="12" t="str">
        <f t="shared" si="528"/>
        <v>l2203</v>
      </c>
    </row>
    <row r="6816" spans="1:14">
      <c r="A6816" s="14" t="s">
        <v>6864</v>
      </c>
      <c r="B6816" s="6" t="str">
        <f t="shared" si="527"/>
        <v>l220313873</v>
      </c>
      <c r="C6816" s="12">
        <v>200577</v>
      </c>
      <c r="D6816" s="12" t="str">
        <f t="shared" si="529"/>
        <v>p-000577</v>
      </c>
      <c r="E6816" s="6" t="str">
        <f>+VLOOKUP($D6816,Sheet3!$B:$I,2,0)</f>
        <v>21X7X15</v>
      </c>
      <c r="F6816" s="6" t="str">
        <f>+VLOOKUP($D6816,Sheet3!$B:$I,3,0)</f>
        <v>SAT</v>
      </c>
      <c r="G6816" s="6" t="str">
        <f>+VLOOKUP($D6816,Sheet3!$B:$I,4,0)</f>
        <v>NUMA</v>
      </c>
      <c r="H6816" s="6">
        <f>+VLOOKUP($D6816,Sheet3!$B:$I,5,0)</f>
        <v>0</v>
      </c>
      <c r="I6816" s="6" t="str">
        <f>+VLOOKUP($D6816,Sheet3!$B:$I,6,0)</f>
        <v>P5</v>
      </c>
      <c r="J6816" s="6" t="str">
        <f>+VLOOKUP($D6816,Sheet3!$B:$I,7,0)</f>
        <v>GALAXYYMSDS</v>
      </c>
      <c r="K6816" s="6" t="str">
        <f>+VLOOKUP($D6816,Sheet3!$B:$I,8,0)</f>
        <v>P</v>
      </c>
      <c r="L6816" s="6" t="str">
        <f t="shared" si="526"/>
        <v>21X7X15SAT NUMA 0 P5 GALAXYYMSDS P</v>
      </c>
      <c r="M6816" s="12" t="s">
        <v>6784</v>
      </c>
      <c r="N6816" s="12" t="str">
        <f t="shared" si="528"/>
        <v>l2203</v>
      </c>
    </row>
    <row r="6817" spans="1:14">
      <c r="A6817" s="14" t="s">
        <v>6865</v>
      </c>
      <c r="B6817" s="6" t="str">
        <f t="shared" si="527"/>
        <v>l220313851</v>
      </c>
      <c r="C6817" s="12">
        <v>190181</v>
      </c>
      <c r="D6817" s="12" t="str">
        <f t="shared" si="529"/>
        <v>p-190181</v>
      </c>
      <c r="E6817" s="6" t="str">
        <f>+VLOOKUP($D6817,Sheet3!$B:$I,2,0)</f>
        <v>16X6X101/2</v>
      </c>
      <c r="F6817" s="6" t="str">
        <f>+VLOOKUP($D6817,Sheet3!$B:$I,3,0)</f>
        <v>SM</v>
      </c>
      <c r="G6817" s="6" t="str">
        <f>+VLOOKUP($D6817,Sheet3!$B:$I,4,0)</f>
        <v>NUMA</v>
      </c>
      <c r="H6817" s="6">
        <f>+VLOOKUP($D6817,Sheet3!$B:$I,5,0)</f>
        <v>0</v>
      </c>
      <c r="I6817" s="6" t="str">
        <f>+VLOOKUP($D6817,Sheet3!$B:$I,6,0)</f>
        <v>P5</v>
      </c>
      <c r="J6817" s="6" t="str">
        <f>+VLOOKUP($D6817,Sheet3!$B:$I,7,0)</f>
        <v>GALAXYYMSDS</v>
      </c>
      <c r="K6817" s="6" t="str">
        <f>+VLOOKUP($D6817,Sheet3!$B:$I,8,0)</f>
        <v>P</v>
      </c>
      <c r="L6817" s="6" t="str">
        <f t="shared" si="526"/>
        <v>16X6X101/2SM NUMA 0 P5 GALAXYYMSDS P</v>
      </c>
      <c r="M6817" s="12" t="s">
        <v>6784</v>
      </c>
      <c r="N6817" s="12" t="str">
        <f t="shared" si="528"/>
        <v>l2203</v>
      </c>
    </row>
    <row r="6818" spans="1:14">
      <c r="A6818" s="14" t="s">
        <v>6866</v>
      </c>
      <c r="B6818" s="6" t="str">
        <f t="shared" si="527"/>
        <v>l220313250</v>
      </c>
      <c r="C6818" s="12">
        <v>201396</v>
      </c>
      <c r="D6818" s="12" t="str">
        <f t="shared" si="529"/>
        <v>p-001396</v>
      </c>
      <c r="E6818" s="6" t="str">
        <f>+VLOOKUP($D6818,Sheet3!$B:$I,2,0)</f>
        <v>6.50-10</v>
      </c>
      <c r="F6818" s="6" t="str">
        <f>+VLOOKUP($D6818,Sheet3!$B:$I,3,0)</f>
        <v>LUG</v>
      </c>
      <c r="G6818" s="6" t="str">
        <f>+VLOOKUP($D6818,Sheet3!$B:$I,4,0)</f>
        <v>DTT</v>
      </c>
      <c r="H6818" s="6">
        <f>+VLOOKUP($D6818,Sheet3!$B:$I,5,0)</f>
        <v>5</v>
      </c>
      <c r="I6818" s="6" t="str">
        <f>+VLOOKUP($D6818,Sheet3!$B:$I,6,0)</f>
        <v>P13X</v>
      </c>
      <c r="J6818" s="6" t="str">
        <f>+VLOOKUP($D6818,Sheet3!$B:$I,7,0)</f>
        <v>NITRO</v>
      </c>
      <c r="K6818" s="6" t="str">
        <f>+VLOOKUP($D6818,Sheet3!$B:$I,8,0)</f>
        <v>-</v>
      </c>
      <c r="L6818" s="6" t="str">
        <f t="shared" si="526"/>
        <v>6.50-10LUG DTT 5 P13X NITRO -</v>
      </c>
      <c r="M6818" s="12" t="s">
        <v>6784</v>
      </c>
      <c r="N6818" s="12" t="str">
        <f t="shared" si="528"/>
        <v>l2203</v>
      </c>
    </row>
    <row r="6819" spans="1:14">
      <c r="A6819" s="14" t="s">
        <v>6867</v>
      </c>
      <c r="B6819" s="6" t="str">
        <f t="shared" si="527"/>
        <v>l220313870</v>
      </c>
      <c r="C6819" s="12">
        <v>189820</v>
      </c>
      <c r="D6819" s="12" t="str">
        <f t="shared" si="529"/>
        <v>p-189820</v>
      </c>
      <c r="E6819" s="6" t="str">
        <f>+VLOOKUP($D6819,Sheet3!$B:$I,2,0)</f>
        <v>21X8X15</v>
      </c>
      <c r="F6819" s="6" t="str">
        <f>+VLOOKUP($D6819,Sheet3!$B:$I,3,0)</f>
        <v>SAT</v>
      </c>
      <c r="G6819" s="6" t="str">
        <f>+VLOOKUP($D6819,Sheet3!$B:$I,4,0)</f>
        <v>NUMA</v>
      </c>
      <c r="H6819" s="6">
        <f>+VLOOKUP($D6819,Sheet3!$B:$I,5,0)</f>
        <v>0</v>
      </c>
      <c r="I6819" s="6" t="str">
        <f>+VLOOKUP($D6819,Sheet3!$B:$I,6,0)</f>
        <v>P5</v>
      </c>
      <c r="J6819" s="6" t="str">
        <f>+VLOOKUP($D6819,Sheet3!$B:$I,7,0)</f>
        <v>TOTALSOURCE</v>
      </c>
      <c r="K6819" s="6" t="str">
        <f>+VLOOKUP($D6819,Sheet3!$B:$I,8,0)</f>
        <v>P</v>
      </c>
      <c r="L6819" s="6" t="str">
        <f t="shared" si="526"/>
        <v>21X8X15SAT NUMA 0 P5 TOTALSOURCE P</v>
      </c>
      <c r="M6819" s="12" t="s">
        <v>6784</v>
      </c>
      <c r="N6819" s="12" t="str">
        <f t="shared" si="528"/>
        <v>l2203</v>
      </c>
    </row>
    <row r="6820" spans="1:14">
      <c r="A6820" s="14" t="s">
        <v>6868</v>
      </c>
      <c r="B6820" s="6" t="str">
        <f t="shared" si="527"/>
        <v>l220313723</v>
      </c>
      <c r="C6820" s="12">
        <v>201459</v>
      </c>
      <c r="D6820" s="12" t="str">
        <f t="shared" si="529"/>
        <v>p-001459</v>
      </c>
      <c r="E6820" s="6" t="str">
        <f>+VLOOKUP($D6820,Sheet3!$B:$I,2,0)</f>
        <v>140/55-9</v>
      </c>
      <c r="F6820" s="6" t="str">
        <f>+VLOOKUP($D6820,Sheet3!$B:$I,3,0)</f>
        <v>LUG</v>
      </c>
      <c r="G6820" s="6" t="str">
        <f>+VLOOKUP($D6820,Sheet3!$B:$I,4,0)</f>
        <v>NUMAPRIME</v>
      </c>
      <c r="H6820" s="6">
        <f>+VLOOKUP($D6820,Sheet3!$B:$I,5,0)</f>
        <v>4</v>
      </c>
      <c r="I6820" s="6" t="str">
        <f>+VLOOKUP($D6820,Sheet3!$B:$I,6,0)</f>
        <v>P134</v>
      </c>
      <c r="J6820" s="6" t="str">
        <f>+VLOOKUP($D6820,Sheet3!$B:$I,7,0)</f>
        <v>TOTALSOURCE</v>
      </c>
      <c r="K6820" s="6" t="str">
        <f>+VLOOKUP($D6820,Sheet3!$B:$I,8,0)</f>
        <v>PREMIUM</v>
      </c>
      <c r="L6820" s="6" t="str">
        <f t="shared" si="526"/>
        <v>140/55-9LUG NUMAPRIME 4 P134 TOTALSOURCE PREMIUM</v>
      </c>
      <c r="M6820" s="12" t="s">
        <v>6784</v>
      </c>
      <c r="N6820" s="12" t="str">
        <f t="shared" si="528"/>
        <v>l2203</v>
      </c>
    </row>
    <row r="6821" spans="1:14">
      <c r="A6821" s="14" t="s">
        <v>6869</v>
      </c>
      <c r="B6821" s="6" t="str">
        <f t="shared" si="527"/>
        <v>l220313907</v>
      </c>
      <c r="C6821" s="12">
        <v>201459</v>
      </c>
      <c r="D6821" s="12" t="str">
        <f t="shared" si="529"/>
        <v>p-001459</v>
      </c>
      <c r="E6821" s="6" t="str">
        <f>+VLOOKUP($D6821,Sheet3!$B:$I,2,0)</f>
        <v>140/55-9</v>
      </c>
      <c r="F6821" s="6" t="str">
        <f>+VLOOKUP($D6821,Sheet3!$B:$I,3,0)</f>
        <v>LUG</v>
      </c>
      <c r="G6821" s="6" t="str">
        <f>+VLOOKUP($D6821,Sheet3!$B:$I,4,0)</f>
        <v>NUMAPRIME</v>
      </c>
      <c r="H6821" s="6">
        <f>+VLOOKUP($D6821,Sheet3!$B:$I,5,0)</f>
        <v>4</v>
      </c>
      <c r="I6821" s="6" t="str">
        <f>+VLOOKUP($D6821,Sheet3!$B:$I,6,0)</f>
        <v>P134</v>
      </c>
      <c r="J6821" s="6" t="str">
        <f>+VLOOKUP($D6821,Sheet3!$B:$I,7,0)</f>
        <v>TOTALSOURCE</v>
      </c>
      <c r="K6821" s="6" t="str">
        <f>+VLOOKUP($D6821,Sheet3!$B:$I,8,0)</f>
        <v>PREMIUM</v>
      </c>
      <c r="L6821" s="6" t="str">
        <f t="shared" si="526"/>
        <v>140/55-9LUG NUMAPRIME 4 P134 TOTALSOURCE PREMIUM</v>
      </c>
      <c r="M6821" s="12" t="s">
        <v>6784</v>
      </c>
      <c r="N6821" s="12" t="str">
        <f t="shared" si="528"/>
        <v>l2203</v>
      </c>
    </row>
    <row r="6822" spans="1:14">
      <c r="A6822" s="14" t="s">
        <v>6870</v>
      </c>
      <c r="B6822" s="6" t="str">
        <f t="shared" si="527"/>
        <v>l220313785</v>
      </c>
      <c r="C6822" s="12">
        <v>201459</v>
      </c>
      <c r="D6822" s="12" t="str">
        <f t="shared" si="529"/>
        <v>p-001459</v>
      </c>
      <c r="E6822" s="6" t="str">
        <f>+VLOOKUP($D6822,Sheet3!$B:$I,2,0)</f>
        <v>140/55-9</v>
      </c>
      <c r="F6822" s="6" t="str">
        <f>+VLOOKUP($D6822,Sheet3!$B:$I,3,0)</f>
        <v>LUG</v>
      </c>
      <c r="G6822" s="6" t="str">
        <f>+VLOOKUP($D6822,Sheet3!$B:$I,4,0)</f>
        <v>NUMAPRIME</v>
      </c>
      <c r="H6822" s="6">
        <f>+VLOOKUP($D6822,Sheet3!$B:$I,5,0)</f>
        <v>4</v>
      </c>
      <c r="I6822" s="6" t="str">
        <f>+VLOOKUP($D6822,Sheet3!$B:$I,6,0)</f>
        <v>P134</v>
      </c>
      <c r="J6822" s="6" t="str">
        <f>+VLOOKUP($D6822,Sheet3!$B:$I,7,0)</f>
        <v>TOTALSOURCE</v>
      </c>
      <c r="K6822" s="6" t="str">
        <f>+VLOOKUP($D6822,Sheet3!$B:$I,8,0)</f>
        <v>PREMIUM</v>
      </c>
      <c r="L6822" s="6" t="str">
        <f t="shared" si="526"/>
        <v>140/55-9LUG NUMAPRIME 4 P134 TOTALSOURCE PREMIUM</v>
      </c>
      <c r="M6822" s="12" t="s">
        <v>6784</v>
      </c>
      <c r="N6822" s="12" t="str">
        <f t="shared" si="528"/>
        <v>l2203</v>
      </c>
    </row>
    <row r="6823" spans="1:14">
      <c r="A6823" s="14" t="s">
        <v>6871</v>
      </c>
      <c r="B6823" s="6" t="str">
        <f t="shared" si="527"/>
        <v>l220313893</v>
      </c>
      <c r="C6823" s="12">
        <v>188898</v>
      </c>
      <c r="D6823" s="12" t="str">
        <f t="shared" si="529"/>
        <v>p-188898</v>
      </c>
      <c r="E6823" s="6" t="str">
        <f>+VLOOKUP($D6823,Sheet3!$B:$I,2,0)</f>
        <v>21X7X15</v>
      </c>
      <c r="F6823" s="6" t="str">
        <f>+VLOOKUP($D6823,Sheet3!$B:$I,3,0)</f>
        <v>SM</v>
      </c>
      <c r="G6823" s="6" t="str">
        <f>+VLOOKUP($D6823,Sheet3!$B:$I,4,0)</f>
        <v>NUMA</v>
      </c>
      <c r="H6823" s="6">
        <f>+VLOOKUP($D6823,Sheet3!$B:$I,5,0)</f>
        <v>0</v>
      </c>
      <c r="I6823" s="6" t="str">
        <f>+VLOOKUP($D6823,Sheet3!$B:$I,6,0)</f>
        <v>P5</v>
      </c>
      <c r="J6823" s="6" t="str">
        <f>+VLOOKUP($D6823,Sheet3!$B:$I,7,0)</f>
        <v>NUMA</v>
      </c>
      <c r="K6823" s="6" t="str">
        <f>+VLOOKUP($D6823,Sheet3!$B:$I,8,0)</f>
        <v>P</v>
      </c>
      <c r="L6823" s="6" t="str">
        <f t="shared" si="526"/>
        <v>21X7X15SM NUMA 0 P5 NUMA P</v>
      </c>
      <c r="M6823" s="12" t="s">
        <v>6784</v>
      </c>
      <c r="N6823" s="12" t="str">
        <f t="shared" si="528"/>
        <v>l2203</v>
      </c>
    </row>
    <row r="6824" spans="1:14">
      <c r="A6824" s="14" t="s">
        <v>6872</v>
      </c>
      <c r="B6824" s="6" t="str">
        <f t="shared" si="527"/>
        <v>l220313872</v>
      </c>
      <c r="C6824" s="12">
        <v>200577</v>
      </c>
      <c r="D6824" s="12" t="str">
        <f t="shared" si="529"/>
        <v>p-000577</v>
      </c>
      <c r="E6824" s="6" t="str">
        <f>+VLOOKUP($D6824,Sheet3!$B:$I,2,0)</f>
        <v>21X7X15</v>
      </c>
      <c r="F6824" s="6" t="str">
        <f>+VLOOKUP($D6824,Sheet3!$B:$I,3,0)</f>
        <v>SAT</v>
      </c>
      <c r="G6824" s="6" t="str">
        <f>+VLOOKUP($D6824,Sheet3!$B:$I,4,0)</f>
        <v>NUMA</v>
      </c>
      <c r="H6824" s="6">
        <f>+VLOOKUP($D6824,Sheet3!$B:$I,5,0)</f>
        <v>0</v>
      </c>
      <c r="I6824" s="6" t="str">
        <f>+VLOOKUP($D6824,Sheet3!$B:$I,6,0)</f>
        <v>P5</v>
      </c>
      <c r="J6824" s="6" t="str">
        <f>+VLOOKUP($D6824,Sheet3!$B:$I,7,0)</f>
        <v>GALAXYYMSDS</v>
      </c>
      <c r="K6824" s="6" t="str">
        <f>+VLOOKUP($D6824,Sheet3!$B:$I,8,0)</f>
        <v>P</v>
      </c>
      <c r="L6824" s="6" t="str">
        <f t="shared" si="526"/>
        <v>21X7X15SAT NUMA 0 P5 GALAXYYMSDS P</v>
      </c>
      <c r="M6824" s="12" t="s">
        <v>6784</v>
      </c>
      <c r="N6824" s="12" t="str">
        <f t="shared" si="528"/>
        <v>l2203</v>
      </c>
    </row>
    <row r="6825" spans="1:14">
      <c r="A6825" s="14" t="s">
        <v>6873</v>
      </c>
      <c r="B6825" s="6" t="str">
        <f t="shared" si="527"/>
        <v>l220313771</v>
      </c>
      <c r="C6825" s="12">
        <v>189942</v>
      </c>
      <c r="D6825" s="12" t="str">
        <f t="shared" si="529"/>
        <v>p-189942</v>
      </c>
      <c r="E6825" s="6" t="str">
        <f>+VLOOKUP($D6825,Sheet3!$B:$I,2,0)</f>
        <v>16X7X101/2</v>
      </c>
      <c r="F6825" s="6" t="str">
        <f>+VLOOKUP($D6825,Sheet3!$B:$I,3,0)</f>
        <v>SAT</v>
      </c>
      <c r="G6825" s="6" t="str">
        <f>+VLOOKUP($D6825,Sheet3!$B:$I,4,0)</f>
        <v>NUMA</v>
      </c>
      <c r="H6825" s="6">
        <f>+VLOOKUP($D6825,Sheet3!$B:$I,5,0)</f>
        <v>0</v>
      </c>
      <c r="I6825" s="6" t="str">
        <f>+VLOOKUP($D6825,Sheet3!$B:$I,6,0)</f>
        <v>P5</v>
      </c>
      <c r="J6825" s="6" t="str">
        <f>+VLOOKUP($D6825,Sheet3!$B:$I,7,0)</f>
        <v>TOTALSOURCE</v>
      </c>
      <c r="K6825" s="6" t="str">
        <f>+VLOOKUP($D6825,Sheet3!$B:$I,8,0)</f>
        <v>P</v>
      </c>
      <c r="L6825" s="6" t="str">
        <f t="shared" si="526"/>
        <v>16X7X101/2SAT NUMA 0 P5 TOTALSOURCE P</v>
      </c>
      <c r="M6825" s="12" t="s">
        <v>6784</v>
      </c>
      <c r="N6825" s="12" t="str">
        <f t="shared" si="528"/>
        <v>l2203</v>
      </c>
    </row>
    <row r="6826" spans="1:14">
      <c r="A6826" s="14" t="s">
        <v>6874</v>
      </c>
      <c r="B6826" s="6" t="str">
        <f t="shared" si="527"/>
        <v>l220313788</v>
      </c>
      <c r="C6826" s="12">
        <v>113477</v>
      </c>
      <c r="D6826" s="12" t="str">
        <f t="shared" si="529"/>
        <v>p-113477</v>
      </c>
      <c r="E6826" s="6" t="str">
        <f>+VLOOKUP($D6826,Sheet3!$B:$I,2,0)</f>
        <v>15X5X111/4</v>
      </c>
      <c r="F6826" s="6" t="str">
        <f>+VLOOKUP($D6826,Sheet3!$B:$I,3,0)</f>
        <v>SM</v>
      </c>
      <c r="G6826" s="6" t="str">
        <f>+VLOOKUP($D6826,Sheet3!$B:$I,4,0)</f>
        <v>NUMA</v>
      </c>
      <c r="H6826" s="6">
        <f>+VLOOKUP($D6826,Sheet3!$B:$I,5,0)</f>
        <v>0</v>
      </c>
      <c r="I6826" s="6" t="str">
        <f>+VLOOKUP($D6826,Sheet3!$B:$I,6,0)</f>
        <v>P5</v>
      </c>
      <c r="J6826" s="6" t="str">
        <f>+VLOOKUP($D6826,Sheet3!$B:$I,7,0)</f>
        <v>NUMA</v>
      </c>
      <c r="K6826" s="6" t="str">
        <f>+VLOOKUP($D6826,Sheet3!$B:$I,8,0)</f>
        <v>P</v>
      </c>
      <c r="L6826" s="6" t="str">
        <f t="shared" si="526"/>
        <v>15X5X111/4SM NUMA 0 P5 NUMA P</v>
      </c>
      <c r="M6826" s="12" t="s">
        <v>6784</v>
      </c>
      <c r="N6826" s="12" t="str">
        <f t="shared" si="528"/>
        <v>l2203</v>
      </c>
    </row>
    <row r="6827" spans="1:14">
      <c r="A6827" s="14" t="s">
        <v>6875</v>
      </c>
      <c r="B6827" s="6" t="str">
        <f t="shared" si="527"/>
        <v>l220313909</v>
      </c>
      <c r="C6827" s="12">
        <v>201459</v>
      </c>
      <c r="D6827" s="12" t="str">
        <f t="shared" si="529"/>
        <v>p-001459</v>
      </c>
      <c r="E6827" s="6" t="str">
        <f>+VLOOKUP($D6827,Sheet3!$B:$I,2,0)</f>
        <v>140/55-9</v>
      </c>
      <c r="F6827" s="6" t="str">
        <f>+VLOOKUP($D6827,Sheet3!$B:$I,3,0)</f>
        <v>LUG</v>
      </c>
      <c r="G6827" s="6" t="str">
        <f>+VLOOKUP($D6827,Sheet3!$B:$I,4,0)</f>
        <v>NUMAPRIME</v>
      </c>
      <c r="H6827" s="6">
        <f>+VLOOKUP($D6827,Sheet3!$B:$I,5,0)</f>
        <v>4</v>
      </c>
      <c r="I6827" s="6" t="str">
        <f>+VLOOKUP($D6827,Sheet3!$B:$I,6,0)</f>
        <v>P134</v>
      </c>
      <c r="J6827" s="6" t="str">
        <f>+VLOOKUP($D6827,Sheet3!$B:$I,7,0)</f>
        <v>TOTALSOURCE</v>
      </c>
      <c r="K6827" s="6" t="str">
        <f>+VLOOKUP($D6827,Sheet3!$B:$I,8,0)</f>
        <v>PREMIUM</v>
      </c>
      <c r="L6827" s="6" t="str">
        <f t="shared" si="526"/>
        <v>140/55-9LUG NUMAPRIME 4 P134 TOTALSOURCE PREMIUM</v>
      </c>
      <c r="M6827" s="12" t="s">
        <v>6784</v>
      </c>
      <c r="N6827" s="12" t="str">
        <f t="shared" si="528"/>
        <v>l2203</v>
      </c>
    </row>
    <row r="6828" spans="1:14">
      <c r="A6828" s="14" t="s">
        <v>6876</v>
      </c>
      <c r="B6828" s="6" t="str">
        <f t="shared" si="527"/>
        <v>l220313607</v>
      </c>
      <c r="C6828" s="12">
        <v>288894</v>
      </c>
      <c r="D6828" s="12" t="str">
        <f t="shared" si="529"/>
        <v>p-088894</v>
      </c>
      <c r="E6828" s="6" t="str">
        <f>+VLOOKUP($D6828,Sheet3!$B:$I,2,0)</f>
        <v>18X8X121/8</v>
      </c>
      <c r="F6828" s="6" t="str">
        <f>+VLOOKUP($D6828,Sheet3!$B:$I,3,0)</f>
        <v>SM</v>
      </c>
      <c r="G6828" s="6" t="str">
        <f>+VLOOKUP($D6828,Sheet3!$B:$I,4,0)</f>
        <v>NUMA</v>
      </c>
      <c r="H6828" s="6">
        <f>+VLOOKUP($D6828,Sheet3!$B:$I,5,0)</f>
        <v>0</v>
      </c>
      <c r="I6828" s="6" t="str">
        <f>+VLOOKUP($D6828,Sheet3!$B:$I,6,0)</f>
        <v>P5</v>
      </c>
      <c r="J6828" s="6" t="str">
        <f>+VLOOKUP($D6828,Sheet3!$B:$I,7,0)</f>
        <v>TOTALSOURCE</v>
      </c>
      <c r="K6828" s="6" t="str">
        <f>+VLOOKUP($D6828,Sheet3!$B:$I,8,0)</f>
        <v>P</v>
      </c>
      <c r="L6828" s="6" t="str">
        <f t="shared" ref="L6828:L6890" si="530">CONCATENATE(E6828,F6828," ",G6828," ",H6828," ",I6828," ",J6828," ",K6828)</f>
        <v>18X8X121/8SM NUMA 0 P5 TOTALSOURCE P</v>
      </c>
      <c r="M6828" s="12" t="s">
        <v>6784</v>
      </c>
      <c r="N6828" s="12" t="str">
        <f t="shared" si="528"/>
        <v>l2203</v>
      </c>
    </row>
    <row r="6829" spans="1:14">
      <c r="A6829" s="14" t="s">
        <v>6877</v>
      </c>
      <c r="B6829" s="6" t="str">
        <f t="shared" si="527"/>
        <v>l220313696</v>
      </c>
      <c r="C6829" s="12">
        <v>288894</v>
      </c>
      <c r="D6829" s="12" t="str">
        <f t="shared" si="529"/>
        <v>p-088894</v>
      </c>
      <c r="E6829" s="6" t="str">
        <f>+VLOOKUP($D6829,Sheet3!$B:$I,2,0)</f>
        <v>18X8X121/8</v>
      </c>
      <c r="F6829" s="6" t="str">
        <f>+VLOOKUP($D6829,Sheet3!$B:$I,3,0)</f>
        <v>SM</v>
      </c>
      <c r="G6829" s="6" t="str">
        <f>+VLOOKUP($D6829,Sheet3!$B:$I,4,0)</f>
        <v>NUMA</v>
      </c>
      <c r="H6829" s="6">
        <f>+VLOOKUP($D6829,Sheet3!$B:$I,5,0)</f>
        <v>0</v>
      </c>
      <c r="I6829" s="6" t="str">
        <f>+VLOOKUP($D6829,Sheet3!$B:$I,6,0)</f>
        <v>P5</v>
      </c>
      <c r="J6829" s="6" t="str">
        <f>+VLOOKUP($D6829,Sheet3!$B:$I,7,0)</f>
        <v>TOTALSOURCE</v>
      </c>
      <c r="K6829" s="6" t="str">
        <f>+VLOOKUP($D6829,Sheet3!$B:$I,8,0)</f>
        <v>P</v>
      </c>
      <c r="L6829" s="6" t="str">
        <f t="shared" si="530"/>
        <v>18X8X121/8SM NUMA 0 P5 TOTALSOURCE P</v>
      </c>
      <c r="M6829" s="12" t="s">
        <v>6784</v>
      </c>
      <c r="N6829" s="12" t="str">
        <f t="shared" si="528"/>
        <v>l2203</v>
      </c>
    </row>
    <row r="6830" spans="1:14">
      <c r="A6830" s="14" t="s">
        <v>6878</v>
      </c>
      <c r="B6830" s="6" t="str">
        <f t="shared" si="527"/>
        <v>l220313827</v>
      </c>
      <c r="C6830" s="12">
        <v>189821</v>
      </c>
      <c r="D6830" s="12" t="str">
        <f t="shared" si="529"/>
        <v>p-189821</v>
      </c>
      <c r="E6830" s="6" t="str">
        <f>+VLOOKUP($D6830,Sheet3!$B:$I,2,0)</f>
        <v>18X7X121/8</v>
      </c>
      <c r="F6830" s="6" t="str">
        <f>+VLOOKUP($D6830,Sheet3!$B:$I,3,0)</f>
        <v>SAT</v>
      </c>
      <c r="G6830" s="6" t="str">
        <f>+VLOOKUP($D6830,Sheet3!$B:$I,4,0)</f>
        <v>NUMA</v>
      </c>
      <c r="H6830" s="6">
        <f>+VLOOKUP($D6830,Sheet3!$B:$I,5,0)</f>
        <v>0</v>
      </c>
      <c r="I6830" s="6" t="str">
        <f>+VLOOKUP($D6830,Sheet3!$B:$I,6,0)</f>
        <v>P5</v>
      </c>
      <c r="J6830" s="6" t="str">
        <f>+VLOOKUP($D6830,Sheet3!$B:$I,7,0)</f>
        <v>TOTALSOURCE</v>
      </c>
      <c r="K6830" s="6" t="str">
        <f>+VLOOKUP($D6830,Sheet3!$B:$I,8,0)</f>
        <v>P</v>
      </c>
      <c r="L6830" s="6" t="str">
        <f t="shared" si="530"/>
        <v>18X7X121/8SAT NUMA 0 P5 TOTALSOURCE P</v>
      </c>
      <c r="M6830" s="12" t="s">
        <v>6784</v>
      </c>
      <c r="N6830" s="12" t="str">
        <f t="shared" si="528"/>
        <v>l2203</v>
      </c>
    </row>
    <row r="6831" spans="1:14">
      <c r="A6831" s="14" t="s">
        <v>6879</v>
      </c>
      <c r="B6831" s="6" t="str">
        <f t="shared" si="527"/>
        <v>l220313835</v>
      </c>
      <c r="C6831" s="12">
        <v>288894</v>
      </c>
      <c r="D6831" s="12" t="str">
        <f t="shared" si="529"/>
        <v>p-088894</v>
      </c>
      <c r="E6831" s="6" t="str">
        <f>+VLOOKUP($D6831,Sheet3!$B:$I,2,0)</f>
        <v>18X8X121/8</v>
      </c>
      <c r="F6831" s="6" t="str">
        <f>+VLOOKUP($D6831,Sheet3!$B:$I,3,0)</f>
        <v>SM</v>
      </c>
      <c r="G6831" s="6" t="str">
        <f>+VLOOKUP($D6831,Sheet3!$B:$I,4,0)</f>
        <v>NUMA</v>
      </c>
      <c r="H6831" s="6">
        <f>+VLOOKUP($D6831,Sheet3!$B:$I,5,0)</f>
        <v>0</v>
      </c>
      <c r="I6831" s="6" t="str">
        <f>+VLOOKUP($D6831,Sheet3!$B:$I,6,0)</f>
        <v>P5</v>
      </c>
      <c r="J6831" s="6" t="str">
        <f>+VLOOKUP($D6831,Sheet3!$B:$I,7,0)</f>
        <v>TOTALSOURCE</v>
      </c>
      <c r="K6831" s="6" t="str">
        <f>+VLOOKUP($D6831,Sheet3!$B:$I,8,0)</f>
        <v>P</v>
      </c>
      <c r="L6831" s="6" t="str">
        <f t="shared" si="530"/>
        <v>18X8X121/8SM NUMA 0 P5 TOTALSOURCE P</v>
      </c>
      <c r="M6831" s="12" t="s">
        <v>6784</v>
      </c>
      <c r="N6831" s="12" t="str">
        <f t="shared" si="528"/>
        <v>l2203</v>
      </c>
    </row>
    <row r="6832" spans="1:14">
      <c r="A6832" s="14" t="s">
        <v>6880</v>
      </c>
      <c r="B6832" s="6" t="str">
        <f t="shared" si="527"/>
        <v>l220313775</v>
      </c>
      <c r="C6832" s="12">
        <v>113432</v>
      </c>
      <c r="D6832" s="12" t="str">
        <f t="shared" si="529"/>
        <v>p-113432</v>
      </c>
      <c r="E6832" s="6" t="str">
        <f>+VLOOKUP($D6832,Sheet3!$B:$I,2,0)</f>
        <v>18X7X121/8</v>
      </c>
      <c r="F6832" s="6" t="str">
        <f>+VLOOKUP($D6832,Sheet3!$B:$I,3,0)</f>
        <v>SM</v>
      </c>
      <c r="G6832" s="6" t="str">
        <f>+VLOOKUP($D6832,Sheet3!$B:$I,4,0)</f>
        <v>NUMA</v>
      </c>
      <c r="H6832" s="6">
        <f>+VLOOKUP($D6832,Sheet3!$B:$I,5,0)</f>
        <v>0</v>
      </c>
      <c r="I6832" s="6" t="str">
        <f>+VLOOKUP($D6832,Sheet3!$B:$I,6,0)</f>
        <v>P5</v>
      </c>
      <c r="J6832" s="6" t="str">
        <f>+VLOOKUP($D6832,Sheet3!$B:$I,7,0)</f>
        <v>TOTALSOURCE</v>
      </c>
      <c r="K6832" s="6" t="str">
        <f>+VLOOKUP($D6832,Sheet3!$B:$I,8,0)</f>
        <v>P</v>
      </c>
      <c r="L6832" s="6" t="str">
        <f t="shared" si="530"/>
        <v>18X7X121/8SM NUMA 0 P5 TOTALSOURCE P</v>
      </c>
      <c r="M6832" s="12" t="s">
        <v>6784</v>
      </c>
      <c r="N6832" s="12" t="str">
        <f t="shared" si="528"/>
        <v>l2203</v>
      </c>
    </row>
    <row r="6833" spans="1:14">
      <c r="A6833" s="14" t="s">
        <v>6881</v>
      </c>
      <c r="B6833" s="6" t="str">
        <f t="shared" si="527"/>
        <v>l220313390</v>
      </c>
      <c r="C6833" s="12">
        <v>288894</v>
      </c>
      <c r="D6833" s="12" t="str">
        <f t="shared" si="529"/>
        <v>p-088894</v>
      </c>
      <c r="E6833" s="6" t="str">
        <f>+VLOOKUP($D6833,Sheet3!$B:$I,2,0)</f>
        <v>18X8X121/8</v>
      </c>
      <c r="F6833" s="6" t="str">
        <f>+VLOOKUP($D6833,Sheet3!$B:$I,3,0)</f>
        <v>SM</v>
      </c>
      <c r="G6833" s="6" t="str">
        <f>+VLOOKUP($D6833,Sheet3!$B:$I,4,0)</f>
        <v>NUMA</v>
      </c>
      <c r="H6833" s="6">
        <f>+VLOOKUP($D6833,Sheet3!$B:$I,5,0)</f>
        <v>0</v>
      </c>
      <c r="I6833" s="6" t="str">
        <f>+VLOOKUP($D6833,Sheet3!$B:$I,6,0)</f>
        <v>P5</v>
      </c>
      <c r="J6833" s="6" t="str">
        <f>+VLOOKUP($D6833,Sheet3!$B:$I,7,0)</f>
        <v>TOTALSOURCE</v>
      </c>
      <c r="K6833" s="6" t="str">
        <f>+VLOOKUP($D6833,Sheet3!$B:$I,8,0)</f>
        <v>P</v>
      </c>
      <c r="L6833" s="6" t="str">
        <f t="shared" si="530"/>
        <v>18X8X121/8SM NUMA 0 P5 TOTALSOURCE P</v>
      </c>
      <c r="M6833" s="12" t="s">
        <v>6784</v>
      </c>
      <c r="N6833" s="12" t="str">
        <f t="shared" si="528"/>
        <v>l2203</v>
      </c>
    </row>
    <row r="6834" spans="1:14">
      <c r="A6834" s="14" t="s">
        <v>6882</v>
      </c>
      <c r="B6834" s="6" t="str">
        <f t="shared" si="527"/>
        <v>l220313789</v>
      </c>
      <c r="C6834" s="12">
        <v>289437</v>
      </c>
      <c r="D6834" s="12" t="str">
        <f t="shared" si="529"/>
        <v>p-089437</v>
      </c>
      <c r="E6834" s="6" t="str">
        <f>+VLOOKUP($D6834,Sheet3!$B:$I,2,0)</f>
        <v>161/4X5X111/4</v>
      </c>
      <c r="F6834" s="6" t="str">
        <f>+VLOOKUP($D6834,Sheet3!$B:$I,3,0)</f>
        <v>SM</v>
      </c>
      <c r="G6834" s="6" t="str">
        <f>+VLOOKUP($D6834,Sheet3!$B:$I,4,0)</f>
        <v>NUMA</v>
      </c>
      <c r="H6834" s="6">
        <f>+VLOOKUP($D6834,Sheet3!$B:$I,5,0)</f>
        <v>0</v>
      </c>
      <c r="I6834" s="6" t="str">
        <f>+VLOOKUP($D6834,Sheet3!$B:$I,6,0)</f>
        <v>P5</v>
      </c>
      <c r="J6834" s="6" t="str">
        <f>+VLOOKUP($D6834,Sheet3!$B:$I,7,0)</f>
        <v>NUMA</v>
      </c>
      <c r="K6834" s="6" t="str">
        <f>+VLOOKUP($D6834,Sheet3!$B:$I,8,0)</f>
        <v>P</v>
      </c>
      <c r="L6834" s="6" t="str">
        <f t="shared" si="530"/>
        <v>161/4X5X111/4SM NUMA 0 P5 NUMA P</v>
      </c>
      <c r="M6834" s="12" t="s">
        <v>6784</v>
      </c>
      <c r="N6834" s="12" t="str">
        <f t="shared" si="528"/>
        <v>l2203</v>
      </c>
    </row>
    <row r="6835" spans="1:14">
      <c r="A6835" s="14" t="s">
        <v>6883</v>
      </c>
      <c r="B6835" s="6" t="str">
        <f t="shared" si="527"/>
        <v>l220313901</v>
      </c>
      <c r="C6835" s="12">
        <v>288894</v>
      </c>
      <c r="D6835" s="12" t="str">
        <f t="shared" si="529"/>
        <v>p-088894</v>
      </c>
      <c r="E6835" s="6" t="str">
        <f>+VLOOKUP($D6835,Sheet3!$B:$I,2,0)</f>
        <v>18X8X121/8</v>
      </c>
      <c r="F6835" s="6" t="str">
        <f>+VLOOKUP($D6835,Sheet3!$B:$I,3,0)</f>
        <v>SM</v>
      </c>
      <c r="G6835" s="6" t="str">
        <f>+VLOOKUP($D6835,Sheet3!$B:$I,4,0)</f>
        <v>NUMA</v>
      </c>
      <c r="H6835" s="6">
        <f>+VLOOKUP($D6835,Sheet3!$B:$I,5,0)</f>
        <v>0</v>
      </c>
      <c r="I6835" s="6" t="str">
        <f>+VLOOKUP($D6835,Sheet3!$B:$I,6,0)</f>
        <v>P5</v>
      </c>
      <c r="J6835" s="6" t="str">
        <f>+VLOOKUP($D6835,Sheet3!$B:$I,7,0)</f>
        <v>TOTALSOURCE</v>
      </c>
      <c r="K6835" s="6" t="str">
        <f>+VLOOKUP($D6835,Sheet3!$B:$I,8,0)</f>
        <v>P</v>
      </c>
      <c r="L6835" s="6" t="str">
        <f t="shared" si="530"/>
        <v>18X8X121/8SM NUMA 0 P5 TOTALSOURCE P</v>
      </c>
      <c r="M6835" s="12" t="s">
        <v>6784</v>
      </c>
      <c r="N6835" s="12" t="str">
        <f t="shared" si="528"/>
        <v>l2203</v>
      </c>
    </row>
    <row r="6836" spans="1:14">
      <c r="A6836" s="14" t="s">
        <v>6884</v>
      </c>
      <c r="B6836" s="6" t="str">
        <f t="shared" si="527"/>
        <v>l220313774</v>
      </c>
      <c r="C6836" s="12">
        <v>189821</v>
      </c>
      <c r="D6836" s="12" t="str">
        <f t="shared" si="529"/>
        <v>p-189821</v>
      </c>
      <c r="E6836" s="6" t="str">
        <f>+VLOOKUP($D6836,Sheet3!$B:$I,2,0)</f>
        <v>18X7X121/8</v>
      </c>
      <c r="F6836" s="6" t="str">
        <f>+VLOOKUP($D6836,Sheet3!$B:$I,3,0)</f>
        <v>SAT</v>
      </c>
      <c r="G6836" s="6" t="str">
        <f>+VLOOKUP($D6836,Sheet3!$B:$I,4,0)</f>
        <v>NUMA</v>
      </c>
      <c r="H6836" s="6">
        <f>+VLOOKUP($D6836,Sheet3!$B:$I,5,0)</f>
        <v>0</v>
      </c>
      <c r="I6836" s="6" t="str">
        <f>+VLOOKUP($D6836,Sheet3!$B:$I,6,0)</f>
        <v>P5</v>
      </c>
      <c r="J6836" s="6" t="str">
        <f>+VLOOKUP($D6836,Sheet3!$B:$I,7,0)</f>
        <v>TOTALSOURCE</v>
      </c>
      <c r="K6836" s="6" t="str">
        <f>+VLOOKUP($D6836,Sheet3!$B:$I,8,0)</f>
        <v>P</v>
      </c>
      <c r="L6836" s="6" t="str">
        <f t="shared" si="530"/>
        <v>18X7X121/8SAT NUMA 0 P5 TOTALSOURCE P</v>
      </c>
      <c r="M6836" s="12" t="s">
        <v>6784</v>
      </c>
      <c r="N6836" s="12" t="str">
        <f t="shared" si="528"/>
        <v>l2203</v>
      </c>
    </row>
    <row r="6837" spans="1:14">
      <c r="A6837" s="14" t="s">
        <v>6885</v>
      </c>
      <c r="B6837" s="6" t="str">
        <f t="shared" si="527"/>
        <v>l220313513</v>
      </c>
      <c r="C6837" s="12">
        <v>113432</v>
      </c>
      <c r="D6837" s="12" t="str">
        <f t="shared" si="529"/>
        <v>p-113432</v>
      </c>
      <c r="E6837" s="6" t="str">
        <f>+VLOOKUP($D6837,Sheet3!$B:$I,2,0)</f>
        <v>18X7X121/8</v>
      </c>
      <c r="F6837" s="6" t="str">
        <f>+VLOOKUP($D6837,Sheet3!$B:$I,3,0)</f>
        <v>SM</v>
      </c>
      <c r="G6837" s="6" t="str">
        <f>+VLOOKUP($D6837,Sheet3!$B:$I,4,0)</f>
        <v>NUMA</v>
      </c>
      <c r="H6837" s="6">
        <f>+VLOOKUP($D6837,Sheet3!$B:$I,5,0)</f>
        <v>0</v>
      </c>
      <c r="I6837" s="6" t="str">
        <f>+VLOOKUP($D6837,Sheet3!$B:$I,6,0)</f>
        <v>P5</v>
      </c>
      <c r="J6837" s="6" t="str">
        <f>+VLOOKUP($D6837,Sheet3!$B:$I,7,0)</f>
        <v>TOTALSOURCE</v>
      </c>
      <c r="K6837" s="6" t="str">
        <f>+VLOOKUP($D6837,Sheet3!$B:$I,8,0)</f>
        <v>P</v>
      </c>
      <c r="L6837" s="6" t="str">
        <f t="shared" si="530"/>
        <v>18X7X121/8SM NUMA 0 P5 TOTALSOURCE P</v>
      </c>
      <c r="M6837" s="12" t="s">
        <v>6784</v>
      </c>
      <c r="N6837" s="12" t="str">
        <f t="shared" si="528"/>
        <v>l2203</v>
      </c>
    </row>
    <row r="6838" spans="1:14">
      <c r="A6838" s="14" t="s">
        <v>6886</v>
      </c>
      <c r="B6838" s="6" t="str">
        <f t="shared" si="527"/>
        <v>l220313391</v>
      </c>
      <c r="C6838" s="12">
        <v>189821</v>
      </c>
      <c r="D6838" s="12" t="str">
        <f t="shared" si="529"/>
        <v>p-189821</v>
      </c>
      <c r="E6838" s="6" t="str">
        <f>+VLOOKUP($D6838,Sheet3!$B:$I,2,0)</f>
        <v>18X7X121/8</v>
      </c>
      <c r="F6838" s="6" t="str">
        <f>+VLOOKUP($D6838,Sheet3!$B:$I,3,0)</f>
        <v>SAT</v>
      </c>
      <c r="G6838" s="6" t="str">
        <f>+VLOOKUP($D6838,Sheet3!$B:$I,4,0)</f>
        <v>NUMA</v>
      </c>
      <c r="H6838" s="6">
        <f>+VLOOKUP($D6838,Sheet3!$B:$I,5,0)</f>
        <v>0</v>
      </c>
      <c r="I6838" s="6" t="str">
        <f>+VLOOKUP($D6838,Sheet3!$B:$I,6,0)</f>
        <v>P5</v>
      </c>
      <c r="J6838" s="6" t="str">
        <f>+VLOOKUP($D6838,Sheet3!$B:$I,7,0)</f>
        <v>TOTALSOURCE</v>
      </c>
      <c r="K6838" s="6" t="str">
        <f>+VLOOKUP($D6838,Sheet3!$B:$I,8,0)</f>
        <v>P</v>
      </c>
      <c r="L6838" s="6" t="str">
        <f t="shared" si="530"/>
        <v>18X7X121/8SAT NUMA 0 P5 TOTALSOURCE P</v>
      </c>
      <c r="M6838" s="12" t="s">
        <v>6784</v>
      </c>
      <c r="N6838" s="12" t="str">
        <f t="shared" si="528"/>
        <v>l2203</v>
      </c>
    </row>
    <row r="6839" spans="1:14">
      <c r="A6839" s="14" t="s">
        <v>6887</v>
      </c>
      <c r="B6839" s="6" t="str">
        <f t="shared" si="527"/>
        <v>l220313889</v>
      </c>
      <c r="C6839" s="12">
        <v>189114</v>
      </c>
      <c r="D6839" s="12" t="str">
        <f t="shared" si="529"/>
        <v>p-189114</v>
      </c>
      <c r="E6839" s="6" t="str">
        <f>+VLOOKUP($D6839,Sheet3!$B:$I,2,0)</f>
        <v>18X6X121/8</v>
      </c>
      <c r="F6839" s="6" t="str">
        <f>+VLOOKUP($D6839,Sheet3!$B:$I,3,0)</f>
        <v>SAT</v>
      </c>
      <c r="G6839" s="6" t="str">
        <f>+VLOOKUP($D6839,Sheet3!$B:$I,4,0)</f>
        <v>NUMA</v>
      </c>
      <c r="H6839" s="6">
        <f>+VLOOKUP($D6839,Sheet3!$B:$I,5,0)</f>
        <v>0</v>
      </c>
      <c r="I6839" s="6" t="str">
        <f>+VLOOKUP($D6839,Sheet3!$B:$I,6,0)</f>
        <v>P5</v>
      </c>
      <c r="J6839" s="6" t="str">
        <f>+VLOOKUP($D6839,Sheet3!$B:$I,7,0)</f>
        <v>NUMA</v>
      </c>
      <c r="K6839" s="6" t="str">
        <f>+VLOOKUP($D6839,Sheet3!$B:$I,8,0)</f>
        <v>P</v>
      </c>
      <c r="L6839" s="6" t="str">
        <f t="shared" si="530"/>
        <v>18X6X121/8SAT NUMA 0 P5 NUMA P</v>
      </c>
      <c r="M6839" s="12" t="s">
        <v>6784</v>
      </c>
      <c r="N6839" s="12" t="str">
        <f t="shared" si="528"/>
        <v>l2203</v>
      </c>
    </row>
    <row r="6840" spans="1:14">
      <c r="A6840" s="14" t="s">
        <v>6888</v>
      </c>
      <c r="B6840" s="6" t="str">
        <f t="shared" si="527"/>
        <v>l220313777</v>
      </c>
      <c r="C6840" s="12">
        <v>190178</v>
      </c>
      <c r="D6840" s="12" t="str">
        <f t="shared" si="529"/>
        <v>p-190178</v>
      </c>
      <c r="E6840" s="6" t="str">
        <f>+VLOOKUP($D6840,Sheet3!$B:$I,2,0)</f>
        <v>16X5X101/2</v>
      </c>
      <c r="F6840" s="6" t="str">
        <f>+VLOOKUP($D6840,Sheet3!$B:$I,3,0)</f>
        <v>SM</v>
      </c>
      <c r="G6840" s="6" t="str">
        <f>+VLOOKUP($D6840,Sheet3!$B:$I,4,0)</f>
        <v>NUMA</v>
      </c>
      <c r="H6840" s="6">
        <f>+VLOOKUP($D6840,Sheet3!$B:$I,5,0)</f>
        <v>0</v>
      </c>
      <c r="I6840" s="6" t="str">
        <f>+VLOOKUP($D6840,Sheet3!$B:$I,6,0)</f>
        <v>P5</v>
      </c>
      <c r="J6840" s="6" t="str">
        <f>+VLOOKUP($D6840,Sheet3!$B:$I,7,0)</f>
        <v>GALAXYYMSDS</v>
      </c>
      <c r="K6840" s="6" t="str">
        <f>+VLOOKUP($D6840,Sheet3!$B:$I,8,0)</f>
        <v>P</v>
      </c>
      <c r="L6840" s="6" t="str">
        <f t="shared" si="530"/>
        <v>16X5X101/2SM NUMA 0 P5 GALAXYYMSDS P</v>
      </c>
      <c r="M6840" s="12" t="s">
        <v>6784</v>
      </c>
      <c r="N6840" s="12" t="str">
        <f t="shared" si="528"/>
        <v>l2203</v>
      </c>
    </row>
    <row r="6841" spans="1:14">
      <c r="A6841" s="14" t="s">
        <v>6889</v>
      </c>
      <c r="B6841" s="6" t="str">
        <f t="shared" si="527"/>
        <v>l220313491</v>
      </c>
      <c r="C6841" s="12">
        <v>190178</v>
      </c>
      <c r="D6841" s="12" t="str">
        <f t="shared" si="529"/>
        <v>p-190178</v>
      </c>
      <c r="E6841" s="6" t="str">
        <f>+VLOOKUP($D6841,Sheet3!$B:$I,2,0)</f>
        <v>16X5X101/2</v>
      </c>
      <c r="F6841" s="6" t="str">
        <f>+VLOOKUP($D6841,Sheet3!$B:$I,3,0)</f>
        <v>SM</v>
      </c>
      <c r="G6841" s="6" t="str">
        <f>+VLOOKUP($D6841,Sheet3!$B:$I,4,0)</f>
        <v>NUMA</v>
      </c>
      <c r="H6841" s="6">
        <f>+VLOOKUP($D6841,Sheet3!$B:$I,5,0)</f>
        <v>0</v>
      </c>
      <c r="I6841" s="6" t="str">
        <f>+VLOOKUP($D6841,Sheet3!$B:$I,6,0)</f>
        <v>P5</v>
      </c>
      <c r="J6841" s="6" t="str">
        <f>+VLOOKUP($D6841,Sheet3!$B:$I,7,0)</f>
        <v>GALAXYYMSDS</v>
      </c>
      <c r="K6841" s="6" t="str">
        <f>+VLOOKUP($D6841,Sheet3!$B:$I,8,0)</f>
        <v>P</v>
      </c>
      <c r="L6841" s="6" t="str">
        <f t="shared" si="530"/>
        <v>16X5X101/2SM NUMA 0 P5 GALAXYYMSDS P</v>
      </c>
      <c r="M6841" s="12" t="s">
        <v>6784</v>
      </c>
      <c r="N6841" s="12" t="str">
        <f t="shared" si="528"/>
        <v>l2203</v>
      </c>
    </row>
    <row r="6842" spans="1:14">
      <c r="A6842" s="14" t="s">
        <v>6890</v>
      </c>
      <c r="B6842" s="6" t="str">
        <f t="shared" si="527"/>
        <v>l220313715</v>
      </c>
      <c r="C6842" s="12">
        <v>189114</v>
      </c>
      <c r="D6842" s="12" t="str">
        <f t="shared" si="529"/>
        <v>p-189114</v>
      </c>
      <c r="E6842" s="6" t="str">
        <f>+VLOOKUP($D6842,Sheet3!$B:$I,2,0)</f>
        <v>18X6X121/8</v>
      </c>
      <c r="F6842" s="6" t="str">
        <f>+VLOOKUP($D6842,Sheet3!$B:$I,3,0)</f>
        <v>SAT</v>
      </c>
      <c r="G6842" s="6" t="str">
        <f>+VLOOKUP($D6842,Sheet3!$B:$I,4,0)</f>
        <v>NUMA</v>
      </c>
      <c r="H6842" s="6">
        <f>+VLOOKUP($D6842,Sheet3!$B:$I,5,0)</f>
        <v>0</v>
      </c>
      <c r="I6842" s="6" t="str">
        <f>+VLOOKUP($D6842,Sheet3!$B:$I,6,0)</f>
        <v>P5</v>
      </c>
      <c r="J6842" s="6" t="str">
        <f>+VLOOKUP($D6842,Sheet3!$B:$I,7,0)</f>
        <v>NUMA</v>
      </c>
      <c r="K6842" s="6" t="str">
        <f>+VLOOKUP($D6842,Sheet3!$B:$I,8,0)</f>
        <v>P</v>
      </c>
      <c r="L6842" s="6" t="str">
        <f t="shared" si="530"/>
        <v>18X6X121/8SAT NUMA 0 P5 NUMA P</v>
      </c>
      <c r="M6842" s="12" t="s">
        <v>6784</v>
      </c>
      <c r="N6842" s="12" t="str">
        <f t="shared" si="528"/>
        <v>l2203</v>
      </c>
    </row>
    <row r="6843" spans="1:14">
      <c r="A6843" s="14" t="s">
        <v>6891</v>
      </c>
      <c r="B6843" s="6" t="str">
        <f t="shared" si="527"/>
        <v>l220316202</v>
      </c>
      <c r="C6843" s="12">
        <v>190178</v>
      </c>
      <c r="D6843" s="12" t="str">
        <f t="shared" si="529"/>
        <v>p-190178</v>
      </c>
      <c r="E6843" s="6" t="str">
        <f>+VLOOKUP($D6843,Sheet3!$B:$I,2,0)</f>
        <v>16X5X101/2</v>
      </c>
      <c r="F6843" s="6" t="str">
        <f>+VLOOKUP($D6843,Sheet3!$B:$I,3,0)</f>
        <v>SM</v>
      </c>
      <c r="G6843" s="6" t="str">
        <f>+VLOOKUP($D6843,Sheet3!$B:$I,4,0)</f>
        <v>NUMA</v>
      </c>
      <c r="H6843" s="6">
        <f>+VLOOKUP($D6843,Sheet3!$B:$I,5,0)</f>
        <v>0</v>
      </c>
      <c r="I6843" s="6" t="str">
        <f>+VLOOKUP($D6843,Sheet3!$B:$I,6,0)</f>
        <v>P5</v>
      </c>
      <c r="J6843" s="6" t="str">
        <f>+VLOOKUP($D6843,Sheet3!$B:$I,7,0)</f>
        <v>GALAXYYMSDS</v>
      </c>
      <c r="K6843" s="6" t="str">
        <f>+VLOOKUP($D6843,Sheet3!$B:$I,8,0)</f>
        <v>P</v>
      </c>
      <c r="L6843" s="6" t="str">
        <f t="shared" si="530"/>
        <v>16X5X101/2SM NUMA 0 P5 GALAXYYMSDS P</v>
      </c>
      <c r="M6843" s="12" t="s">
        <v>6784</v>
      </c>
      <c r="N6843" s="12" t="str">
        <f t="shared" si="528"/>
        <v>l2203</v>
      </c>
    </row>
    <row r="6844" spans="1:14">
      <c r="A6844" s="14" t="s">
        <v>6892</v>
      </c>
      <c r="B6844" s="6" t="str">
        <f t="shared" si="527"/>
        <v>l220313776</v>
      </c>
      <c r="C6844" s="12">
        <v>189114</v>
      </c>
      <c r="D6844" s="12" t="str">
        <f t="shared" si="529"/>
        <v>p-189114</v>
      </c>
      <c r="E6844" s="6" t="str">
        <f>+VLOOKUP($D6844,Sheet3!$B:$I,2,0)</f>
        <v>18X6X121/8</v>
      </c>
      <c r="F6844" s="6" t="str">
        <f>+VLOOKUP($D6844,Sheet3!$B:$I,3,0)</f>
        <v>SAT</v>
      </c>
      <c r="G6844" s="6" t="str">
        <f>+VLOOKUP($D6844,Sheet3!$B:$I,4,0)</f>
        <v>NUMA</v>
      </c>
      <c r="H6844" s="6">
        <f>+VLOOKUP($D6844,Sheet3!$B:$I,5,0)</f>
        <v>0</v>
      </c>
      <c r="I6844" s="6" t="str">
        <f>+VLOOKUP($D6844,Sheet3!$B:$I,6,0)</f>
        <v>P5</v>
      </c>
      <c r="J6844" s="6" t="str">
        <f>+VLOOKUP($D6844,Sheet3!$B:$I,7,0)</f>
        <v>NUMA</v>
      </c>
      <c r="K6844" s="6" t="str">
        <f>+VLOOKUP($D6844,Sheet3!$B:$I,8,0)</f>
        <v>P</v>
      </c>
      <c r="L6844" s="6" t="str">
        <f t="shared" si="530"/>
        <v>18X6X121/8SAT NUMA 0 P5 NUMA P</v>
      </c>
      <c r="M6844" s="12" t="s">
        <v>6784</v>
      </c>
      <c r="N6844" s="12" t="str">
        <f t="shared" si="528"/>
        <v>l2203</v>
      </c>
    </row>
    <row r="6845" spans="1:14">
      <c r="A6845" s="14" t="s">
        <v>6893</v>
      </c>
      <c r="B6845" s="6" t="str">
        <f t="shared" si="527"/>
        <v>l220313376</v>
      </c>
      <c r="C6845" s="12">
        <v>189114</v>
      </c>
      <c r="D6845" s="12" t="str">
        <f t="shared" si="529"/>
        <v>p-189114</v>
      </c>
      <c r="E6845" s="6" t="str">
        <f>+VLOOKUP($D6845,Sheet3!$B:$I,2,0)</f>
        <v>18X6X121/8</v>
      </c>
      <c r="F6845" s="6" t="str">
        <f>+VLOOKUP($D6845,Sheet3!$B:$I,3,0)</f>
        <v>SAT</v>
      </c>
      <c r="G6845" s="6" t="str">
        <f>+VLOOKUP($D6845,Sheet3!$B:$I,4,0)</f>
        <v>NUMA</v>
      </c>
      <c r="H6845" s="6">
        <f>+VLOOKUP($D6845,Sheet3!$B:$I,5,0)</f>
        <v>0</v>
      </c>
      <c r="I6845" s="6" t="str">
        <f>+VLOOKUP($D6845,Sheet3!$B:$I,6,0)</f>
        <v>P5</v>
      </c>
      <c r="J6845" s="6" t="str">
        <f>+VLOOKUP($D6845,Sheet3!$B:$I,7,0)</f>
        <v>NUMA</v>
      </c>
      <c r="K6845" s="6" t="str">
        <f>+VLOOKUP($D6845,Sheet3!$B:$I,8,0)</f>
        <v>P</v>
      </c>
      <c r="L6845" s="6" t="str">
        <f t="shared" si="530"/>
        <v>18X6X121/8SAT NUMA 0 P5 NUMA P</v>
      </c>
      <c r="M6845" s="12" t="s">
        <v>6784</v>
      </c>
      <c r="N6845" s="12" t="str">
        <f t="shared" si="528"/>
        <v>l2203</v>
      </c>
    </row>
    <row r="6846" spans="1:14">
      <c r="A6846" s="14" t="s">
        <v>6894</v>
      </c>
      <c r="B6846" s="6" t="str">
        <f t="shared" si="527"/>
        <v>l220313699</v>
      </c>
      <c r="C6846" s="12">
        <v>287140</v>
      </c>
      <c r="D6846" s="12" t="str">
        <f t="shared" si="529"/>
        <v>p-087140</v>
      </c>
      <c r="E6846" s="6" t="str">
        <f>+VLOOKUP($D6846,Sheet3!$B:$I,2,0)</f>
        <v>131/2X51/2X8</v>
      </c>
      <c r="F6846" s="6" t="str">
        <f>+VLOOKUP($D6846,Sheet3!$B:$I,3,0)</f>
        <v>SM</v>
      </c>
      <c r="G6846" s="6" t="str">
        <f>+VLOOKUP($D6846,Sheet3!$B:$I,4,0)</f>
        <v>NUMA</v>
      </c>
      <c r="H6846" s="6">
        <f>+VLOOKUP($D6846,Sheet3!$B:$I,5,0)</f>
        <v>0</v>
      </c>
      <c r="I6846" s="6" t="str">
        <f>+VLOOKUP($D6846,Sheet3!$B:$I,6,0)</f>
        <v>P5</v>
      </c>
      <c r="J6846" s="6" t="str">
        <f>+VLOOKUP($D6846,Sheet3!$B:$I,7,0)</f>
        <v>TOTALSOURCE</v>
      </c>
      <c r="K6846" s="6" t="str">
        <f>+VLOOKUP($D6846,Sheet3!$B:$I,8,0)</f>
        <v>P</v>
      </c>
      <c r="L6846" s="6" t="str">
        <f t="shared" si="530"/>
        <v>131/2X51/2X8SM NUMA 0 P5 TOTALSOURCE P</v>
      </c>
      <c r="M6846" s="12" t="s">
        <v>6784</v>
      </c>
      <c r="N6846" s="12" t="str">
        <f t="shared" si="528"/>
        <v>l2203</v>
      </c>
    </row>
    <row r="6847" spans="1:14">
      <c r="A6847" s="14" t="s">
        <v>6895</v>
      </c>
      <c r="B6847" s="6" t="str">
        <f t="shared" si="527"/>
        <v>l220313856</v>
      </c>
      <c r="C6847" s="12">
        <v>287140</v>
      </c>
      <c r="D6847" s="12" t="str">
        <f t="shared" si="529"/>
        <v>p-087140</v>
      </c>
      <c r="E6847" s="6" t="str">
        <f>+VLOOKUP($D6847,Sheet3!$B:$I,2,0)</f>
        <v>131/2X51/2X8</v>
      </c>
      <c r="F6847" s="6" t="str">
        <f>+VLOOKUP($D6847,Sheet3!$B:$I,3,0)</f>
        <v>SM</v>
      </c>
      <c r="G6847" s="6" t="str">
        <f>+VLOOKUP($D6847,Sheet3!$B:$I,4,0)</f>
        <v>NUMA</v>
      </c>
      <c r="H6847" s="6">
        <f>+VLOOKUP($D6847,Sheet3!$B:$I,5,0)</f>
        <v>0</v>
      </c>
      <c r="I6847" s="6" t="str">
        <f>+VLOOKUP($D6847,Sheet3!$B:$I,6,0)</f>
        <v>P5</v>
      </c>
      <c r="J6847" s="6" t="str">
        <f>+VLOOKUP($D6847,Sheet3!$B:$I,7,0)</f>
        <v>TOTALSOURCE</v>
      </c>
      <c r="K6847" s="6" t="str">
        <f>+VLOOKUP($D6847,Sheet3!$B:$I,8,0)</f>
        <v>P</v>
      </c>
      <c r="L6847" s="6" t="str">
        <f t="shared" si="530"/>
        <v>131/2X51/2X8SM NUMA 0 P5 TOTALSOURCE P</v>
      </c>
      <c r="M6847" s="12" t="s">
        <v>6784</v>
      </c>
      <c r="N6847" s="12" t="str">
        <f t="shared" si="528"/>
        <v>l2203</v>
      </c>
    </row>
    <row r="6848" spans="1:14">
      <c r="A6848" s="14" t="s">
        <v>6896</v>
      </c>
      <c r="B6848" s="6" t="str">
        <f t="shared" si="527"/>
        <v>l220313501</v>
      </c>
      <c r="C6848" s="12">
        <v>287140</v>
      </c>
      <c r="D6848" s="12" t="str">
        <f t="shared" si="529"/>
        <v>p-087140</v>
      </c>
      <c r="E6848" s="6" t="str">
        <f>+VLOOKUP($D6848,Sheet3!$B:$I,2,0)</f>
        <v>131/2X51/2X8</v>
      </c>
      <c r="F6848" s="6" t="str">
        <f>+VLOOKUP($D6848,Sheet3!$B:$I,3,0)</f>
        <v>SM</v>
      </c>
      <c r="G6848" s="6" t="str">
        <f>+VLOOKUP($D6848,Sheet3!$B:$I,4,0)</f>
        <v>NUMA</v>
      </c>
      <c r="H6848" s="6">
        <f>+VLOOKUP($D6848,Sheet3!$B:$I,5,0)</f>
        <v>0</v>
      </c>
      <c r="I6848" s="6" t="str">
        <f>+VLOOKUP($D6848,Sheet3!$B:$I,6,0)</f>
        <v>P5</v>
      </c>
      <c r="J6848" s="6" t="str">
        <f>+VLOOKUP($D6848,Sheet3!$B:$I,7,0)</f>
        <v>TOTALSOURCE</v>
      </c>
      <c r="K6848" s="6" t="str">
        <f>+VLOOKUP($D6848,Sheet3!$B:$I,8,0)</f>
        <v>P</v>
      </c>
      <c r="L6848" s="6" t="str">
        <f t="shared" si="530"/>
        <v>131/2X51/2X8SM NUMA 0 P5 TOTALSOURCE P</v>
      </c>
      <c r="M6848" s="12" t="s">
        <v>6784</v>
      </c>
      <c r="N6848" s="12" t="str">
        <f t="shared" si="528"/>
        <v>l2203</v>
      </c>
    </row>
    <row r="6849" spans="1:14">
      <c r="A6849" s="14" t="s">
        <v>6897</v>
      </c>
      <c r="B6849" s="6" t="str">
        <f t="shared" si="527"/>
        <v>l220313445</v>
      </c>
      <c r="C6849" s="12">
        <v>287140</v>
      </c>
      <c r="D6849" s="12" t="str">
        <f t="shared" si="529"/>
        <v>p-087140</v>
      </c>
      <c r="E6849" s="6" t="str">
        <f>+VLOOKUP($D6849,Sheet3!$B:$I,2,0)</f>
        <v>131/2X51/2X8</v>
      </c>
      <c r="F6849" s="6" t="str">
        <f>+VLOOKUP($D6849,Sheet3!$B:$I,3,0)</f>
        <v>SM</v>
      </c>
      <c r="G6849" s="6" t="str">
        <f>+VLOOKUP($D6849,Sheet3!$B:$I,4,0)</f>
        <v>NUMA</v>
      </c>
      <c r="H6849" s="6">
        <f>+VLOOKUP($D6849,Sheet3!$B:$I,5,0)</f>
        <v>0</v>
      </c>
      <c r="I6849" s="6" t="str">
        <f>+VLOOKUP($D6849,Sheet3!$B:$I,6,0)</f>
        <v>P5</v>
      </c>
      <c r="J6849" s="6" t="str">
        <f>+VLOOKUP($D6849,Sheet3!$B:$I,7,0)</f>
        <v>TOTALSOURCE</v>
      </c>
      <c r="K6849" s="6" t="str">
        <f>+VLOOKUP($D6849,Sheet3!$B:$I,8,0)</f>
        <v>P</v>
      </c>
      <c r="L6849" s="6" t="str">
        <f t="shared" si="530"/>
        <v>131/2X51/2X8SM NUMA 0 P5 TOTALSOURCE P</v>
      </c>
      <c r="M6849" s="12" t="s">
        <v>6784</v>
      </c>
      <c r="N6849" s="12" t="str">
        <f t="shared" si="528"/>
        <v>l2203</v>
      </c>
    </row>
    <row r="6850" spans="1:14">
      <c r="A6850" s="14" t="s">
        <v>6898</v>
      </c>
      <c r="B6850" s="6" t="str">
        <f t="shared" si="527"/>
        <v>l220313545</v>
      </c>
      <c r="C6850" s="12">
        <v>189114</v>
      </c>
      <c r="D6850" s="12" t="str">
        <f t="shared" si="529"/>
        <v>p-189114</v>
      </c>
      <c r="E6850" s="6" t="str">
        <f>+VLOOKUP($D6850,Sheet3!$B:$I,2,0)</f>
        <v>18X6X121/8</v>
      </c>
      <c r="F6850" s="6" t="str">
        <f>+VLOOKUP($D6850,Sheet3!$B:$I,3,0)</f>
        <v>SAT</v>
      </c>
      <c r="G6850" s="6" t="str">
        <f>+VLOOKUP($D6850,Sheet3!$B:$I,4,0)</f>
        <v>NUMA</v>
      </c>
      <c r="H6850" s="6">
        <f>+VLOOKUP($D6850,Sheet3!$B:$I,5,0)</f>
        <v>0</v>
      </c>
      <c r="I6850" s="6" t="str">
        <f>+VLOOKUP($D6850,Sheet3!$B:$I,6,0)</f>
        <v>P5</v>
      </c>
      <c r="J6850" s="6" t="str">
        <f>+VLOOKUP($D6850,Sheet3!$B:$I,7,0)</f>
        <v>NUMA</v>
      </c>
      <c r="K6850" s="6" t="str">
        <f>+VLOOKUP($D6850,Sheet3!$B:$I,8,0)</f>
        <v>P</v>
      </c>
      <c r="L6850" s="6" t="str">
        <f t="shared" si="530"/>
        <v>18X6X121/8SAT NUMA 0 P5 NUMA P</v>
      </c>
      <c r="M6850" s="12" t="s">
        <v>6784</v>
      </c>
      <c r="N6850" s="12" t="str">
        <f t="shared" si="528"/>
        <v>l2203</v>
      </c>
    </row>
    <row r="6851" spans="1:14">
      <c r="A6851" s="14" t="s">
        <v>6899</v>
      </c>
      <c r="B6851" s="6" t="str">
        <f t="shared" si="527"/>
        <v>l220313829</v>
      </c>
      <c r="C6851" s="12">
        <v>189114</v>
      </c>
      <c r="D6851" s="12" t="str">
        <f t="shared" si="529"/>
        <v>p-189114</v>
      </c>
      <c r="E6851" s="6" t="str">
        <f>+VLOOKUP($D6851,Sheet3!$B:$I,2,0)</f>
        <v>18X6X121/8</v>
      </c>
      <c r="F6851" s="6" t="str">
        <f>+VLOOKUP($D6851,Sheet3!$B:$I,3,0)</f>
        <v>SAT</v>
      </c>
      <c r="G6851" s="6" t="str">
        <f>+VLOOKUP($D6851,Sheet3!$B:$I,4,0)</f>
        <v>NUMA</v>
      </c>
      <c r="H6851" s="6">
        <f>+VLOOKUP($D6851,Sheet3!$B:$I,5,0)</f>
        <v>0</v>
      </c>
      <c r="I6851" s="6" t="str">
        <f>+VLOOKUP($D6851,Sheet3!$B:$I,6,0)</f>
        <v>P5</v>
      </c>
      <c r="J6851" s="6" t="str">
        <f>+VLOOKUP($D6851,Sheet3!$B:$I,7,0)</f>
        <v>NUMA</v>
      </c>
      <c r="K6851" s="6" t="str">
        <f>+VLOOKUP($D6851,Sheet3!$B:$I,8,0)</f>
        <v>P</v>
      </c>
      <c r="L6851" s="6" t="str">
        <f t="shared" si="530"/>
        <v>18X6X121/8SAT NUMA 0 P5 NUMA P</v>
      </c>
      <c r="M6851" s="12" t="s">
        <v>6784</v>
      </c>
      <c r="N6851" s="12" t="str">
        <f t="shared" si="528"/>
        <v>l2203</v>
      </c>
    </row>
    <row r="6852" spans="1:14">
      <c r="A6852" s="14" t="s">
        <v>6900</v>
      </c>
      <c r="B6852" s="6" t="str">
        <f t="shared" si="527"/>
        <v>l220313714</v>
      </c>
      <c r="C6852" s="12">
        <v>113432</v>
      </c>
      <c r="D6852" s="12" t="str">
        <f t="shared" si="529"/>
        <v>p-113432</v>
      </c>
      <c r="E6852" s="6" t="str">
        <f>+VLOOKUP($D6852,Sheet3!$B:$I,2,0)</f>
        <v>18X7X121/8</v>
      </c>
      <c r="F6852" s="6" t="str">
        <f>+VLOOKUP($D6852,Sheet3!$B:$I,3,0)</f>
        <v>SM</v>
      </c>
      <c r="G6852" s="6" t="str">
        <f>+VLOOKUP($D6852,Sheet3!$B:$I,4,0)</f>
        <v>NUMA</v>
      </c>
      <c r="H6852" s="6">
        <f>+VLOOKUP($D6852,Sheet3!$B:$I,5,0)</f>
        <v>0</v>
      </c>
      <c r="I6852" s="6" t="str">
        <f>+VLOOKUP($D6852,Sheet3!$B:$I,6,0)</f>
        <v>P5</v>
      </c>
      <c r="J6852" s="6" t="str">
        <f>+VLOOKUP($D6852,Sheet3!$B:$I,7,0)</f>
        <v>TOTALSOURCE</v>
      </c>
      <c r="K6852" s="6" t="str">
        <f>+VLOOKUP($D6852,Sheet3!$B:$I,8,0)</f>
        <v>P</v>
      </c>
      <c r="L6852" s="6" t="str">
        <f t="shared" si="530"/>
        <v>18X7X121/8SM NUMA 0 P5 TOTALSOURCE P</v>
      </c>
      <c r="M6852" s="12" t="s">
        <v>6784</v>
      </c>
      <c r="N6852" s="12" t="str">
        <f t="shared" si="528"/>
        <v>l2203</v>
      </c>
    </row>
    <row r="6853" spans="1:14">
      <c r="A6853" s="14" t="s">
        <v>6901</v>
      </c>
      <c r="B6853" s="6" t="str">
        <f t="shared" si="527"/>
        <v>l220313766</v>
      </c>
      <c r="C6853" s="12">
        <v>288894</v>
      </c>
      <c r="D6853" s="12" t="str">
        <f t="shared" si="529"/>
        <v>p-088894</v>
      </c>
      <c r="E6853" s="6" t="str">
        <f>+VLOOKUP($D6853,Sheet3!$B:$I,2,0)</f>
        <v>18X8X121/8</v>
      </c>
      <c r="F6853" s="6" t="str">
        <f>+VLOOKUP($D6853,Sheet3!$B:$I,3,0)</f>
        <v>SM</v>
      </c>
      <c r="G6853" s="6" t="str">
        <f>+VLOOKUP($D6853,Sheet3!$B:$I,4,0)</f>
        <v>NUMA</v>
      </c>
      <c r="H6853" s="6">
        <f>+VLOOKUP($D6853,Sheet3!$B:$I,5,0)</f>
        <v>0</v>
      </c>
      <c r="I6853" s="6" t="str">
        <f>+VLOOKUP($D6853,Sheet3!$B:$I,6,0)</f>
        <v>P5</v>
      </c>
      <c r="J6853" s="6" t="str">
        <f>+VLOOKUP($D6853,Sheet3!$B:$I,7,0)</f>
        <v>TOTALSOURCE</v>
      </c>
      <c r="K6853" s="6" t="str">
        <f>+VLOOKUP($D6853,Sheet3!$B:$I,8,0)</f>
        <v>P</v>
      </c>
      <c r="L6853" s="6" t="str">
        <f t="shared" si="530"/>
        <v>18X8X121/8SM NUMA 0 P5 TOTALSOURCE P</v>
      </c>
      <c r="M6853" s="12" t="s">
        <v>6784</v>
      </c>
      <c r="N6853" s="12" t="str">
        <f t="shared" si="528"/>
        <v>l2203</v>
      </c>
    </row>
    <row r="6854" spans="1:14">
      <c r="A6854" s="14" t="s">
        <v>6902</v>
      </c>
      <c r="B6854" s="6" t="str">
        <f t="shared" si="527"/>
        <v>l220313828</v>
      </c>
      <c r="C6854" s="12">
        <v>113432</v>
      </c>
      <c r="D6854" s="12" t="str">
        <f t="shared" si="529"/>
        <v>p-113432</v>
      </c>
      <c r="E6854" s="6" t="str">
        <f>+VLOOKUP($D6854,Sheet3!$B:$I,2,0)</f>
        <v>18X7X121/8</v>
      </c>
      <c r="F6854" s="6" t="str">
        <f>+VLOOKUP($D6854,Sheet3!$B:$I,3,0)</f>
        <v>SM</v>
      </c>
      <c r="G6854" s="6" t="str">
        <f>+VLOOKUP($D6854,Sheet3!$B:$I,4,0)</f>
        <v>NUMA</v>
      </c>
      <c r="H6854" s="6">
        <f>+VLOOKUP($D6854,Sheet3!$B:$I,5,0)</f>
        <v>0</v>
      </c>
      <c r="I6854" s="6" t="str">
        <f>+VLOOKUP($D6854,Sheet3!$B:$I,6,0)</f>
        <v>P5</v>
      </c>
      <c r="J6854" s="6" t="str">
        <f>+VLOOKUP($D6854,Sheet3!$B:$I,7,0)</f>
        <v>TOTALSOURCE</v>
      </c>
      <c r="K6854" s="6" t="str">
        <f>+VLOOKUP($D6854,Sheet3!$B:$I,8,0)</f>
        <v>P</v>
      </c>
      <c r="L6854" s="6" t="str">
        <f t="shared" si="530"/>
        <v>18X7X121/8SM NUMA 0 P5 TOTALSOURCE P</v>
      </c>
      <c r="M6854" s="12" t="s">
        <v>6784</v>
      </c>
      <c r="N6854" s="12" t="str">
        <f t="shared" si="528"/>
        <v>l2203</v>
      </c>
    </row>
    <row r="6855" spans="1:14">
      <c r="A6855" s="14" t="s">
        <v>6903</v>
      </c>
      <c r="B6855" s="6" t="str">
        <f t="shared" si="527"/>
        <v>l220313698</v>
      </c>
      <c r="C6855" s="12">
        <v>190076</v>
      </c>
      <c r="D6855" s="12" t="str">
        <f t="shared" si="529"/>
        <v>p-190076</v>
      </c>
      <c r="E6855" s="6" t="str">
        <f>+VLOOKUP($D6855,Sheet3!$B:$I,2,0)</f>
        <v>18X8X121/8</v>
      </c>
      <c r="F6855" s="6" t="str">
        <f>+VLOOKUP($D6855,Sheet3!$B:$I,3,0)</f>
        <v>SAT</v>
      </c>
      <c r="G6855" s="6" t="str">
        <f>+VLOOKUP($D6855,Sheet3!$B:$I,4,0)</f>
        <v>NUMA</v>
      </c>
      <c r="H6855" s="6">
        <f>+VLOOKUP($D6855,Sheet3!$B:$I,5,0)</f>
        <v>0</v>
      </c>
      <c r="I6855" s="6" t="str">
        <f>+VLOOKUP($D6855,Sheet3!$B:$I,6,0)</f>
        <v>P5</v>
      </c>
      <c r="J6855" s="6" t="str">
        <f>+VLOOKUP($D6855,Sheet3!$B:$I,7,0)</f>
        <v>NUMA</v>
      </c>
      <c r="K6855" s="6" t="str">
        <f>+VLOOKUP($D6855,Sheet3!$B:$I,8,0)</f>
        <v>P</v>
      </c>
      <c r="L6855" s="6" t="str">
        <f t="shared" si="530"/>
        <v>18X8X121/8SAT NUMA 0 P5 NUMA P</v>
      </c>
      <c r="M6855" s="12" t="s">
        <v>6784</v>
      </c>
      <c r="N6855" s="12" t="str">
        <f t="shared" si="528"/>
        <v>l2203</v>
      </c>
    </row>
    <row r="6856" spans="1:14">
      <c r="A6856" s="14" t="s">
        <v>6904</v>
      </c>
      <c r="B6856" s="6" t="str">
        <f t="shared" si="527"/>
        <v>l220313833</v>
      </c>
      <c r="C6856" s="12">
        <v>189821</v>
      </c>
      <c r="D6856" s="12" t="str">
        <f t="shared" si="529"/>
        <v>p-189821</v>
      </c>
      <c r="E6856" s="6" t="str">
        <f>+VLOOKUP($D6856,Sheet3!$B:$I,2,0)</f>
        <v>18X7X121/8</v>
      </c>
      <c r="F6856" s="6" t="str">
        <f>+VLOOKUP($D6856,Sheet3!$B:$I,3,0)</f>
        <v>SAT</v>
      </c>
      <c r="G6856" s="6" t="str">
        <f>+VLOOKUP($D6856,Sheet3!$B:$I,4,0)</f>
        <v>NUMA</v>
      </c>
      <c r="H6856" s="6">
        <f>+VLOOKUP($D6856,Sheet3!$B:$I,5,0)</f>
        <v>0</v>
      </c>
      <c r="I6856" s="6" t="str">
        <f>+VLOOKUP($D6856,Sheet3!$B:$I,6,0)</f>
        <v>P5</v>
      </c>
      <c r="J6856" s="6" t="str">
        <f>+VLOOKUP($D6856,Sheet3!$B:$I,7,0)</f>
        <v>TOTALSOURCE</v>
      </c>
      <c r="K6856" s="6" t="str">
        <f>+VLOOKUP($D6856,Sheet3!$B:$I,8,0)</f>
        <v>P</v>
      </c>
      <c r="L6856" s="6" t="str">
        <f t="shared" si="530"/>
        <v>18X7X121/8SAT NUMA 0 P5 TOTALSOURCE P</v>
      </c>
      <c r="M6856" s="12" t="s">
        <v>6784</v>
      </c>
      <c r="N6856" s="12" t="str">
        <f t="shared" si="528"/>
        <v>l2203</v>
      </c>
    </row>
    <row r="6857" spans="1:14">
      <c r="A6857" s="14" t="s">
        <v>6905</v>
      </c>
      <c r="B6857" s="6" t="str">
        <f t="shared" ref="B6857:B6886" si="531">+MID(A6857,9,10)</f>
        <v>l220313888</v>
      </c>
      <c r="C6857" s="12">
        <v>189821</v>
      </c>
      <c r="D6857" s="12" t="str">
        <f t="shared" si="529"/>
        <v>p-189821</v>
      </c>
      <c r="E6857" s="6" t="str">
        <f>+VLOOKUP($D6857,Sheet3!$B:$I,2,0)</f>
        <v>18X7X121/8</v>
      </c>
      <c r="F6857" s="6" t="str">
        <f>+VLOOKUP($D6857,Sheet3!$B:$I,3,0)</f>
        <v>SAT</v>
      </c>
      <c r="G6857" s="6" t="str">
        <f>+VLOOKUP($D6857,Sheet3!$B:$I,4,0)</f>
        <v>NUMA</v>
      </c>
      <c r="H6857" s="6">
        <f>+VLOOKUP($D6857,Sheet3!$B:$I,5,0)</f>
        <v>0</v>
      </c>
      <c r="I6857" s="6" t="str">
        <f>+VLOOKUP($D6857,Sheet3!$B:$I,6,0)</f>
        <v>P5</v>
      </c>
      <c r="J6857" s="6" t="str">
        <f>+VLOOKUP($D6857,Sheet3!$B:$I,7,0)</f>
        <v>TOTALSOURCE</v>
      </c>
      <c r="K6857" s="6" t="str">
        <f>+VLOOKUP($D6857,Sheet3!$B:$I,8,0)</f>
        <v>P</v>
      </c>
      <c r="L6857" s="6" t="str">
        <f t="shared" si="530"/>
        <v>18X7X121/8SAT NUMA 0 P5 TOTALSOURCE P</v>
      </c>
      <c r="M6857" s="12" t="s">
        <v>6784</v>
      </c>
      <c r="N6857" s="12" t="str">
        <f t="shared" ref="N6857:N6886" si="532">+MID(A6857,9,5)</f>
        <v>l2203</v>
      </c>
    </row>
    <row r="6858" spans="1:14">
      <c r="A6858" s="14" t="s">
        <v>6906</v>
      </c>
      <c r="B6858" s="6" t="str">
        <f t="shared" si="531"/>
        <v>l220316357</v>
      </c>
      <c r="C6858" s="12">
        <v>188898</v>
      </c>
      <c r="D6858" s="12" t="str">
        <f t="shared" ref="D6858:D6886" si="533">+LEFT(A6858,8)</f>
        <v>p-188898</v>
      </c>
      <c r="E6858" s="6" t="str">
        <f>+VLOOKUP($D6858,Sheet3!$B:$I,2,0)</f>
        <v>21X7X15</v>
      </c>
      <c r="F6858" s="6" t="str">
        <f>+VLOOKUP($D6858,Sheet3!$B:$I,3,0)</f>
        <v>SM</v>
      </c>
      <c r="G6858" s="6" t="str">
        <f>+VLOOKUP($D6858,Sheet3!$B:$I,4,0)</f>
        <v>NUMA</v>
      </c>
      <c r="H6858" s="6">
        <f>+VLOOKUP($D6858,Sheet3!$B:$I,5,0)</f>
        <v>0</v>
      </c>
      <c r="I6858" s="6" t="str">
        <f>+VLOOKUP($D6858,Sheet3!$B:$I,6,0)</f>
        <v>P5</v>
      </c>
      <c r="J6858" s="6" t="str">
        <f>+VLOOKUP($D6858,Sheet3!$B:$I,7,0)</f>
        <v>NUMA</v>
      </c>
      <c r="K6858" s="6" t="str">
        <f>+VLOOKUP($D6858,Sheet3!$B:$I,8,0)</f>
        <v>P</v>
      </c>
      <c r="L6858" s="6" t="str">
        <f t="shared" si="530"/>
        <v>21X7X15SM NUMA 0 P5 NUMA P</v>
      </c>
      <c r="M6858" s="12" t="s">
        <v>6784</v>
      </c>
      <c r="N6858" s="12" t="str">
        <f t="shared" si="532"/>
        <v>l2203</v>
      </c>
    </row>
    <row r="6859" spans="1:14">
      <c r="A6859" s="14" t="s">
        <v>6907</v>
      </c>
      <c r="B6859" s="6" t="str">
        <f t="shared" si="531"/>
        <v>l220311397</v>
      </c>
      <c r="C6859" s="12">
        <v>288015</v>
      </c>
      <c r="D6859" s="12" t="str">
        <f t="shared" si="533"/>
        <v>p-088015</v>
      </c>
      <c r="E6859" s="6" t="str">
        <f>+VLOOKUP($D6859,Sheet3!$B:$I,2,0)</f>
        <v>125/50-75</v>
      </c>
      <c r="F6859" s="6" t="str">
        <f>+VLOOKUP($D6859,Sheet3!$B:$I,3,0)</f>
        <v>SM</v>
      </c>
      <c r="G6859" s="6" t="str">
        <f>+VLOOKUP($D6859,Sheet3!$B:$I,4,0)</f>
        <v>NUMA</v>
      </c>
      <c r="H6859" s="6">
        <f>+VLOOKUP($D6859,Sheet3!$B:$I,5,0)</f>
        <v>0</v>
      </c>
      <c r="I6859" s="6" t="str">
        <f>+VLOOKUP($D6859,Sheet3!$B:$I,6,0)</f>
        <v>P5</v>
      </c>
      <c r="J6859" s="6" t="str">
        <f>+VLOOKUP($D6859,Sheet3!$B:$I,7,0)</f>
        <v>TOTALSOURCE</v>
      </c>
      <c r="K6859" s="6" t="str">
        <f>+VLOOKUP($D6859,Sheet3!$B:$I,8,0)</f>
        <v>P</v>
      </c>
      <c r="L6859" s="6" t="str">
        <f t="shared" si="530"/>
        <v>125/50-75SM NUMA 0 P5 TOTALSOURCE P</v>
      </c>
      <c r="M6859" s="12" t="s">
        <v>6784</v>
      </c>
      <c r="N6859" s="12" t="str">
        <f t="shared" si="532"/>
        <v>l2203</v>
      </c>
    </row>
    <row r="6860" spans="1:14">
      <c r="A6860" s="14" t="s">
        <v>6908</v>
      </c>
      <c r="B6860" s="6" t="str">
        <f t="shared" si="531"/>
        <v>l220311346</v>
      </c>
      <c r="C6860" s="12">
        <v>288015</v>
      </c>
      <c r="D6860" s="12" t="str">
        <f t="shared" si="533"/>
        <v>p-088015</v>
      </c>
      <c r="E6860" s="6" t="str">
        <f>+VLOOKUP($D6860,Sheet3!$B:$I,2,0)</f>
        <v>125/50-75</v>
      </c>
      <c r="F6860" s="6" t="str">
        <f>+VLOOKUP($D6860,Sheet3!$B:$I,3,0)</f>
        <v>SM</v>
      </c>
      <c r="G6860" s="6" t="str">
        <f>+VLOOKUP($D6860,Sheet3!$B:$I,4,0)</f>
        <v>NUMA</v>
      </c>
      <c r="H6860" s="6">
        <f>+VLOOKUP($D6860,Sheet3!$B:$I,5,0)</f>
        <v>0</v>
      </c>
      <c r="I6860" s="6" t="str">
        <f>+VLOOKUP($D6860,Sheet3!$B:$I,6,0)</f>
        <v>P5</v>
      </c>
      <c r="J6860" s="6" t="str">
        <f>+VLOOKUP($D6860,Sheet3!$B:$I,7,0)</f>
        <v>TOTALSOURCE</v>
      </c>
      <c r="K6860" s="6" t="str">
        <f>+VLOOKUP($D6860,Sheet3!$B:$I,8,0)</f>
        <v>P</v>
      </c>
      <c r="L6860" s="6" t="str">
        <f t="shared" si="530"/>
        <v>125/50-75SM NUMA 0 P5 TOTALSOURCE P</v>
      </c>
      <c r="M6860" s="12" t="s">
        <v>6784</v>
      </c>
      <c r="N6860" s="12" t="str">
        <f t="shared" si="532"/>
        <v>l2203</v>
      </c>
    </row>
    <row r="6861" spans="1:14">
      <c r="A6861" s="14" t="s">
        <v>6909</v>
      </c>
      <c r="B6861" s="6" t="str">
        <f t="shared" si="531"/>
        <v>L220316351</v>
      </c>
      <c r="C6861" s="12">
        <v>200691</v>
      </c>
      <c r="D6861" s="12" t="str">
        <f t="shared" si="533"/>
        <v>P-000691</v>
      </c>
      <c r="E6861" s="6" t="str">
        <f>+VLOOKUP($D6861,Sheet3!$B:$I,2,0)</f>
        <v>22X9X16</v>
      </c>
      <c r="F6861" s="6" t="str">
        <f>+VLOOKUP($D6861,Sheet3!$B:$I,3,0)</f>
        <v>SAT</v>
      </c>
      <c r="G6861" s="6" t="str">
        <f>+VLOOKUP($D6861,Sheet3!$B:$I,4,0)</f>
        <v>NUMA</v>
      </c>
      <c r="H6861" s="6">
        <f>+VLOOKUP($D6861,Sheet3!$B:$I,5,0)</f>
        <v>0</v>
      </c>
      <c r="I6861" s="6" t="str">
        <f>+VLOOKUP($D6861,Sheet3!$B:$I,6,0)</f>
        <v>P5</v>
      </c>
      <c r="J6861" s="6" t="str">
        <f>+VLOOKUP($D6861,Sheet3!$B:$I,7,0)</f>
        <v>GALAXYYMSDS</v>
      </c>
      <c r="K6861" s="6" t="str">
        <f>+VLOOKUP($D6861,Sheet3!$B:$I,8,0)</f>
        <v>P</v>
      </c>
      <c r="L6861" s="6" t="str">
        <f t="shared" si="530"/>
        <v>22X9X16SAT NUMA 0 P5 GALAXYYMSDS P</v>
      </c>
      <c r="M6861" s="12" t="s">
        <v>6784</v>
      </c>
      <c r="N6861" s="12" t="str">
        <f t="shared" si="532"/>
        <v>L2203</v>
      </c>
    </row>
    <row r="6862" spans="1:14">
      <c r="A6862" s="14" t="s">
        <v>6910</v>
      </c>
      <c r="B6862" s="6" t="str">
        <f t="shared" si="531"/>
        <v>L220316392</v>
      </c>
      <c r="C6862" s="12">
        <v>188898</v>
      </c>
      <c r="D6862" s="12" t="str">
        <f t="shared" si="533"/>
        <v>P-188898</v>
      </c>
      <c r="E6862" s="6" t="str">
        <f>+VLOOKUP($D6862,Sheet3!$B:$I,2,0)</f>
        <v>21X7X15</v>
      </c>
      <c r="F6862" s="6" t="str">
        <f>+VLOOKUP($D6862,Sheet3!$B:$I,3,0)</f>
        <v>SM</v>
      </c>
      <c r="G6862" s="6" t="str">
        <f>+VLOOKUP($D6862,Sheet3!$B:$I,4,0)</f>
        <v>NUMA</v>
      </c>
      <c r="H6862" s="6">
        <f>+VLOOKUP($D6862,Sheet3!$B:$I,5,0)</f>
        <v>0</v>
      </c>
      <c r="I6862" s="6" t="str">
        <f>+VLOOKUP($D6862,Sheet3!$B:$I,6,0)</f>
        <v>P5</v>
      </c>
      <c r="J6862" s="6" t="str">
        <f>+VLOOKUP($D6862,Sheet3!$B:$I,7,0)</f>
        <v>NUMA</v>
      </c>
      <c r="K6862" s="6" t="str">
        <f>+VLOOKUP($D6862,Sheet3!$B:$I,8,0)</f>
        <v>P</v>
      </c>
      <c r="L6862" s="6" t="str">
        <f t="shared" si="530"/>
        <v>21X7X15SM NUMA 0 P5 NUMA P</v>
      </c>
      <c r="M6862" s="12" t="s">
        <v>6784</v>
      </c>
      <c r="N6862" s="12" t="str">
        <f t="shared" si="532"/>
        <v>L2203</v>
      </c>
    </row>
    <row r="6863" spans="1:14">
      <c r="A6863" s="14" t="s">
        <v>6911</v>
      </c>
      <c r="B6863" s="6" t="str">
        <f t="shared" si="531"/>
        <v>L220316385</v>
      </c>
      <c r="C6863" s="12">
        <v>188898</v>
      </c>
      <c r="D6863" s="12" t="str">
        <f t="shared" si="533"/>
        <v>P-188898</v>
      </c>
      <c r="E6863" s="6" t="str">
        <f>+VLOOKUP($D6863,Sheet3!$B:$I,2,0)</f>
        <v>21X7X15</v>
      </c>
      <c r="F6863" s="6" t="str">
        <f>+VLOOKUP($D6863,Sheet3!$B:$I,3,0)</f>
        <v>SM</v>
      </c>
      <c r="G6863" s="6" t="str">
        <f>+VLOOKUP($D6863,Sheet3!$B:$I,4,0)</f>
        <v>NUMA</v>
      </c>
      <c r="H6863" s="6">
        <f>+VLOOKUP($D6863,Sheet3!$B:$I,5,0)</f>
        <v>0</v>
      </c>
      <c r="I6863" s="6" t="str">
        <f>+VLOOKUP($D6863,Sheet3!$B:$I,6,0)</f>
        <v>P5</v>
      </c>
      <c r="J6863" s="6" t="str">
        <f>+VLOOKUP($D6863,Sheet3!$B:$I,7,0)</f>
        <v>NUMA</v>
      </c>
      <c r="K6863" s="6" t="str">
        <f>+VLOOKUP($D6863,Sheet3!$B:$I,8,0)</f>
        <v>P</v>
      </c>
      <c r="L6863" s="6" t="str">
        <f t="shared" si="530"/>
        <v>21X7X15SM NUMA 0 P5 NUMA P</v>
      </c>
      <c r="M6863" s="12" t="s">
        <v>6784</v>
      </c>
      <c r="N6863" s="12" t="str">
        <f t="shared" si="532"/>
        <v>L2203</v>
      </c>
    </row>
    <row r="6864" spans="1:14">
      <c r="A6864" s="14" t="s">
        <v>6912</v>
      </c>
      <c r="B6864" s="6" t="str">
        <f t="shared" si="531"/>
        <v>l181105382</v>
      </c>
      <c r="C6864" s="12">
        <v>190531</v>
      </c>
      <c r="D6864" s="12" t="str">
        <f t="shared" si="533"/>
        <v>p-190531</v>
      </c>
      <c r="E6864" s="6" t="str">
        <f>+VLOOKUP($D6864,Sheet3!$B:$I,2,0)</f>
        <v>31X10-16WITHAPERTURE</v>
      </c>
      <c r="F6864" s="6" t="str">
        <f>+VLOOKUP($D6864,Sheet3!$B:$I,3,0)</f>
        <v>LUG</v>
      </c>
      <c r="G6864" s="6" t="str">
        <f>+VLOOKUP($D6864,Sheet3!$B:$I,4,0)</f>
        <v>SKS</v>
      </c>
      <c r="H6864" s="6">
        <f>+VLOOKUP($D6864,Sheet3!$B:$I,5,0)</f>
        <v>6</v>
      </c>
      <c r="I6864" s="6" t="str">
        <f>+VLOOKUP($D6864,Sheet3!$B:$I,6,0)</f>
        <v>SK4X</v>
      </c>
      <c r="J6864" s="6" t="str">
        <f>+VLOOKUP($D6864,Sheet3!$B:$I,7,0)</f>
        <v>-</v>
      </c>
      <c r="K6864" s="6" t="str">
        <f>+VLOOKUP($D6864,Sheet3!$B:$I,8,0)</f>
        <v>-</v>
      </c>
      <c r="L6864" s="6" t="str">
        <f t="shared" si="530"/>
        <v>31X10-16WITHAPERTURELUG SKS 6 SK4X - -</v>
      </c>
      <c r="M6864" s="12" t="s">
        <v>6913</v>
      </c>
      <c r="N6864" s="12" t="str">
        <f t="shared" si="532"/>
        <v>l1811</v>
      </c>
    </row>
    <row r="6865" spans="1:14">
      <c r="A6865" s="14" t="s">
        <v>6914</v>
      </c>
      <c r="B6865" s="6" t="str">
        <f t="shared" si="531"/>
        <v>l190405491</v>
      </c>
      <c r="C6865" s="12">
        <v>201078</v>
      </c>
      <c r="D6865" s="12" t="str">
        <f t="shared" si="533"/>
        <v>p-001078</v>
      </c>
      <c r="E6865" s="6" t="str">
        <f>+VLOOKUP($D6865,Sheet3!$B:$I,2,0)</f>
        <v>31X10-16NOAPT</v>
      </c>
      <c r="F6865" s="6" t="str">
        <f>+VLOOKUP($D6865,Sheet3!$B:$I,3,0)</f>
        <v>SM</v>
      </c>
      <c r="G6865" s="6" t="str">
        <f>+VLOOKUP($D6865,Sheet3!$B:$I,4,0)</f>
        <v>SKS</v>
      </c>
      <c r="H6865" s="6">
        <f>+VLOOKUP($D6865,Sheet3!$B:$I,5,0)</f>
        <v>6</v>
      </c>
      <c r="I6865" s="6" t="str">
        <f>+VLOOKUP($D6865,Sheet3!$B:$I,6,0)</f>
        <v>SK2X</v>
      </c>
      <c r="J6865" s="6" t="str">
        <f>+VLOOKUP($D6865,Sheet3!$B:$I,7,0)</f>
        <v>NUMA</v>
      </c>
      <c r="K6865" s="6" t="str">
        <f>+VLOOKUP($D6865,Sheet3!$B:$I,8,0)</f>
        <v>-</v>
      </c>
      <c r="L6865" s="6" t="str">
        <f t="shared" si="530"/>
        <v>31X10-16NOAPTSM SKS 6 SK2X NUMA -</v>
      </c>
      <c r="M6865" s="12" t="s">
        <v>6913</v>
      </c>
      <c r="N6865" s="12" t="str">
        <f t="shared" si="532"/>
        <v>l1904</v>
      </c>
    </row>
    <row r="6866" spans="1:14">
      <c r="A6866" s="14" t="s">
        <v>6915</v>
      </c>
      <c r="B6866" s="6" t="str">
        <f t="shared" si="531"/>
        <v>l190805325</v>
      </c>
      <c r="C6866" s="12">
        <v>189989</v>
      </c>
      <c r="D6866" s="12" t="str">
        <f t="shared" si="533"/>
        <v>p-189989</v>
      </c>
      <c r="E6866" s="6" t="str">
        <f>+VLOOKUP($D6866,Sheet3!$B:$I,2,0)</f>
        <v>31X10-20WITHAPERTURE</v>
      </c>
      <c r="F6866" s="6" t="str">
        <f>+VLOOKUP($D6866,Sheet3!$B:$I,3,0)</f>
        <v>SM</v>
      </c>
      <c r="G6866" s="6" t="str">
        <f>+VLOOKUP($D6866,Sheet3!$B:$I,4,0)</f>
        <v>SKS</v>
      </c>
      <c r="H6866" s="6">
        <f>+VLOOKUP($D6866,Sheet3!$B:$I,5,0)</f>
        <v>7.5</v>
      </c>
      <c r="I6866" s="6" t="str">
        <f>+VLOOKUP($D6866,Sheet3!$B:$I,6,0)</f>
        <v>SK24</v>
      </c>
      <c r="J6866" s="6" t="str">
        <f>+VLOOKUP($D6866,Sheet3!$B:$I,7,0)</f>
        <v>NUMA</v>
      </c>
      <c r="K6866" s="6" t="str">
        <f>+VLOOKUP($D6866,Sheet3!$B:$I,8,0)</f>
        <v>-</v>
      </c>
      <c r="L6866" s="6" t="str">
        <f t="shared" si="530"/>
        <v>31X10-20WITHAPERTURESM SKS 7.5 SK24 NUMA -</v>
      </c>
      <c r="M6866" s="12" t="s">
        <v>6913</v>
      </c>
      <c r="N6866" s="12" t="str">
        <f t="shared" si="532"/>
        <v>l1908</v>
      </c>
    </row>
    <row r="6867" spans="1:14">
      <c r="A6867" s="14" t="s">
        <v>6916</v>
      </c>
      <c r="B6867" s="6" t="str">
        <f t="shared" si="531"/>
        <v>l190319848</v>
      </c>
      <c r="C6867" s="12">
        <v>200520</v>
      </c>
      <c r="D6867" s="12" t="str">
        <f t="shared" si="533"/>
        <v>p-000520</v>
      </c>
      <c r="E6867" s="6" t="str">
        <f>+VLOOKUP($D6867,Sheet3!$B:$I,2,0)</f>
        <v>31X10-16WITHAPERTURE</v>
      </c>
      <c r="F6867" s="6" t="str">
        <f>+VLOOKUP($D6867,Sheet3!$B:$I,3,0)</f>
        <v>SM</v>
      </c>
      <c r="G6867" s="6" t="str">
        <f>+VLOOKUP($D6867,Sheet3!$B:$I,4,0)</f>
        <v>SKS</v>
      </c>
      <c r="H6867" s="6">
        <f>+VLOOKUP($D6867,Sheet3!$B:$I,5,0)</f>
        <v>6</v>
      </c>
      <c r="I6867" s="6" t="str">
        <f>+VLOOKUP($D6867,Sheet3!$B:$I,6,0)</f>
        <v>SK2X</v>
      </c>
      <c r="J6867" s="6" t="str">
        <f>+VLOOKUP($D6867,Sheet3!$B:$I,7,0)</f>
        <v>SUPERTRAK</v>
      </c>
      <c r="K6867" s="6" t="str">
        <f>+VLOOKUP($D6867,Sheet3!$B:$I,8,0)</f>
        <v>-</v>
      </c>
      <c r="L6867" s="6" t="str">
        <f t="shared" si="530"/>
        <v>31X10-16WITHAPERTURESM SKS 6 SK2X SUPERTRAK -</v>
      </c>
      <c r="M6867" s="12" t="s">
        <v>6913</v>
      </c>
      <c r="N6867" s="12" t="str">
        <f t="shared" si="532"/>
        <v>l1903</v>
      </c>
    </row>
    <row r="6868" spans="1:14">
      <c r="A6868" s="14" t="s">
        <v>6917</v>
      </c>
      <c r="B6868" s="6" t="str">
        <f t="shared" si="531"/>
        <v>l191208638</v>
      </c>
      <c r="C6868" s="12">
        <v>190291</v>
      </c>
      <c r="D6868" s="12" t="str">
        <f t="shared" si="533"/>
        <v>p-190291</v>
      </c>
      <c r="E6868" s="6" t="str">
        <f>+VLOOKUP($D6868,Sheet3!$B:$I,2,0)</f>
        <v>31X10-16WITHAPERTURE</v>
      </c>
      <c r="F6868" s="6" t="str">
        <f>+VLOOKUP($D6868,Sheet3!$B:$I,3,0)</f>
        <v>SM</v>
      </c>
      <c r="G6868" s="6" t="str">
        <f>+VLOOKUP($D6868,Sheet3!$B:$I,4,0)</f>
        <v>SKS</v>
      </c>
      <c r="H6868" s="6">
        <f>+VLOOKUP($D6868,Sheet3!$B:$I,5,0)</f>
        <v>6</v>
      </c>
      <c r="I6868" s="6" t="str">
        <f>+VLOOKUP($D6868,Sheet3!$B:$I,6,0)</f>
        <v>SK2X</v>
      </c>
      <c r="J6868" s="6" t="str">
        <f>+VLOOKUP($D6868,Sheet3!$B:$I,7,0)</f>
        <v>NUMA</v>
      </c>
      <c r="K6868" s="6" t="str">
        <f>+VLOOKUP($D6868,Sheet3!$B:$I,8,0)</f>
        <v>WITHAPERTURE</v>
      </c>
      <c r="L6868" s="6" t="str">
        <f t="shared" si="530"/>
        <v>31X10-16WITHAPERTURESM SKS 6 SK2X NUMA WITHAPERTURE</v>
      </c>
      <c r="M6868" s="12" t="s">
        <v>6913</v>
      </c>
      <c r="N6868" s="12" t="str">
        <f t="shared" si="532"/>
        <v>l1912</v>
      </c>
    </row>
    <row r="6869" spans="1:14">
      <c r="A6869" s="14" t="s">
        <v>6918</v>
      </c>
      <c r="B6869" s="6" t="str">
        <f t="shared" si="531"/>
        <v>l190801005</v>
      </c>
      <c r="C6869" s="12">
        <v>201078</v>
      </c>
      <c r="D6869" s="12" t="str">
        <f t="shared" si="533"/>
        <v>p-001078</v>
      </c>
      <c r="E6869" s="6" t="str">
        <f>+VLOOKUP($D6869,Sheet3!$B:$I,2,0)</f>
        <v>31X10-16NOAPT</v>
      </c>
      <c r="F6869" s="6" t="str">
        <f>+VLOOKUP($D6869,Sheet3!$B:$I,3,0)</f>
        <v>SM</v>
      </c>
      <c r="G6869" s="6" t="str">
        <f>+VLOOKUP($D6869,Sheet3!$B:$I,4,0)</f>
        <v>SKS</v>
      </c>
      <c r="H6869" s="6">
        <f>+VLOOKUP($D6869,Sheet3!$B:$I,5,0)</f>
        <v>6</v>
      </c>
      <c r="I6869" s="6" t="str">
        <f>+VLOOKUP($D6869,Sheet3!$B:$I,6,0)</f>
        <v>SK2X</v>
      </c>
      <c r="J6869" s="6" t="str">
        <f>+VLOOKUP($D6869,Sheet3!$B:$I,7,0)</f>
        <v>NUMA</v>
      </c>
      <c r="K6869" s="6" t="str">
        <f>+VLOOKUP($D6869,Sheet3!$B:$I,8,0)</f>
        <v>-</v>
      </c>
      <c r="L6869" s="6" t="str">
        <f t="shared" si="530"/>
        <v>31X10-16NOAPTSM SKS 6 SK2X NUMA -</v>
      </c>
      <c r="M6869" s="12" t="s">
        <v>6913</v>
      </c>
      <c r="N6869" s="12" t="str">
        <f t="shared" si="532"/>
        <v>l1908</v>
      </c>
    </row>
    <row r="6870" spans="1:14">
      <c r="A6870" s="14" t="s">
        <v>6919</v>
      </c>
      <c r="B6870" s="6" t="str">
        <f t="shared" si="531"/>
        <v>L210308946</v>
      </c>
      <c r="C6870" s="12">
        <v>201598</v>
      </c>
      <c r="D6870" s="12" t="str">
        <f t="shared" si="533"/>
        <v>P-001598</v>
      </c>
      <c r="E6870" s="6" t="str">
        <f>+VLOOKUP($D6870,Sheet3!$B:$I,2,0)</f>
        <v>40X16X30</v>
      </c>
      <c r="F6870" s="6" t="str">
        <f>+VLOOKUP($D6870,Sheet3!$B:$I,3,0)</f>
        <v>SM</v>
      </c>
      <c r="G6870" s="6" t="str">
        <f>+VLOOKUP($D6870,Sheet3!$B:$I,4,0)</f>
        <v>NUMA</v>
      </c>
      <c r="H6870" s="6">
        <f>+VLOOKUP($D6870,Sheet3!$B:$I,5,0)</f>
        <v>0</v>
      </c>
      <c r="I6870" s="6" t="str">
        <f>+VLOOKUP($D6870,Sheet3!$B:$I,6,0)</f>
        <v>R6</v>
      </c>
      <c r="J6870" s="6" t="str">
        <f>+VLOOKUP($D6870,Sheet3!$B:$I,7,0)</f>
        <v>NUMA</v>
      </c>
      <c r="K6870" s="6" t="str">
        <f>+VLOOKUP($D6870,Sheet3!$B:$I,8,0)</f>
        <v>-</v>
      </c>
      <c r="L6870" s="6" t="str">
        <f t="shared" si="530"/>
        <v>40X16X30SM NUMA 0 R6 NUMA -</v>
      </c>
      <c r="M6870" s="12" t="s">
        <v>6920</v>
      </c>
      <c r="N6870" s="12" t="str">
        <f t="shared" si="532"/>
        <v>L2103</v>
      </c>
    </row>
    <row r="6871" spans="1:14">
      <c r="A6871" s="14" t="s">
        <v>6921</v>
      </c>
      <c r="B6871" s="6" t="str">
        <f t="shared" si="531"/>
        <v>L220106742</v>
      </c>
      <c r="C6871" s="12">
        <v>247135</v>
      </c>
      <c r="D6871" s="12" t="str">
        <f t="shared" si="533"/>
        <v>P-047135</v>
      </c>
      <c r="E6871" s="6" t="str">
        <f>+VLOOKUP($D6871,Sheet3!$B:$I,2,0)</f>
        <v>8.25-15</v>
      </c>
      <c r="F6871" s="6" t="str">
        <f>+VLOOKUP($D6871,Sheet3!$B:$I,3,0)</f>
        <v>LUG</v>
      </c>
      <c r="G6871" s="6" t="str">
        <f>+VLOOKUP($D6871,Sheet3!$B:$I,4,0)</f>
        <v>NUMA</v>
      </c>
      <c r="H6871" s="6">
        <f>+VLOOKUP($D6871,Sheet3!$B:$I,5,0)</f>
        <v>6.5</v>
      </c>
      <c r="I6871" s="6" t="str">
        <f>+VLOOKUP($D6871,Sheet3!$B:$I,6,0)</f>
        <v>S13X</v>
      </c>
      <c r="J6871" s="6" t="str">
        <f>+VLOOKUP($D6871,Sheet3!$B:$I,7,0)</f>
        <v>NUMA</v>
      </c>
      <c r="K6871" s="6" t="str">
        <f>+VLOOKUP($D6871,Sheet3!$B:$I,8,0)</f>
        <v>PREMIUM</v>
      </c>
      <c r="L6871" s="6" t="str">
        <f t="shared" si="530"/>
        <v>8.25-15LUG NUMA 6.5 S13X NUMA PREMIUM</v>
      </c>
      <c r="M6871" s="12" t="s">
        <v>6920</v>
      </c>
      <c r="N6871" s="12" t="str">
        <f t="shared" si="532"/>
        <v>L2201</v>
      </c>
    </row>
    <row r="6872" spans="1:14">
      <c r="A6872" s="14" t="s">
        <v>6922</v>
      </c>
      <c r="B6872" s="6" t="str">
        <f t="shared" si="531"/>
        <v>L220106658</v>
      </c>
      <c r="C6872" s="12">
        <v>247135</v>
      </c>
      <c r="D6872" s="12" t="str">
        <f t="shared" si="533"/>
        <v>P-047135</v>
      </c>
      <c r="E6872" s="6" t="str">
        <f>+VLOOKUP($D6872,Sheet3!$B:$I,2,0)</f>
        <v>8.25-15</v>
      </c>
      <c r="F6872" s="6" t="str">
        <f>+VLOOKUP($D6872,Sheet3!$B:$I,3,0)</f>
        <v>LUG</v>
      </c>
      <c r="G6872" s="6" t="str">
        <f>+VLOOKUP($D6872,Sheet3!$B:$I,4,0)</f>
        <v>NUMA</v>
      </c>
      <c r="H6872" s="6">
        <f>+VLOOKUP($D6872,Sheet3!$B:$I,5,0)</f>
        <v>6.5</v>
      </c>
      <c r="I6872" s="6" t="str">
        <f>+VLOOKUP($D6872,Sheet3!$B:$I,6,0)</f>
        <v>S13X</v>
      </c>
      <c r="J6872" s="6" t="str">
        <f>+VLOOKUP($D6872,Sheet3!$B:$I,7,0)</f>
        <v>NUMA</v>
      </c>
      <c r="K6872" s="6" t="str">
        <f>+VLOOKUP($D6872,Sheet3!$B:$I,8,0)</f>
        <v>PREMIUM</v>
      </c>
      <c r="L6872" s="6" t="str">
        <f t="shared" si="530"/>
        <v>8.25-15LUG NUMA 6.5 S13X NUMA PREMIUM</v>
      </c>
      <c r="M6872" s="12" t="s">
        <v>6920</v>
      </c>
      <c r="N6872" s="12" t="str">
        <f t="shared" si="532"/>
        <v>L2201</v>
      </c>
    </row>
    <row r="6873" spans="1:14">
      <c r="A6873" s="14" t="s">
        <v>6923</v>
      </c>
      <c r="B6873" s="6" t="str">
        <f t="shared" si="531"/>
        <v>L180702427</v>
      </c>
      <c r="C6873" s="12">
        <v>190465</v>
      </c>
      <c r="D6873" s="12" t="str">
        <f t="shared" si="533"/>
        <v>P-190465</v>
      </c>
      <c r="E6873" s="6" t="str">
        <f>+VLOOKUP($D6873,Sheet3!$B:$I,2,0)</f>
        <v>7.00-12</v>
      </c>
      <c r="F6873" s="6" t="str">
        <f>+VLOOKUP($D6873,Sheet3!$B:$I,3,0)</f>
        <v>LUG</v>
      </c>
      <c r="G6873" s="6" t="str">
        <f>+VLOOKUP($D6873,Sheet3!$B:$I,4,0)</f>
        <v>NUMA</v>
      </c>
      <c r="H6873" s="6">
        <f>+VLOOKUP($D6873,Sheet3!$B:$I,5,0)</f>
        <v>5</v>
      </c>
      <c r="I6873" s="6" t="str">
        <f>+VLOOKUP($D6873,Sheet3!$B:$I,6,0)</f>
        <v>P934</v>
      </c>
      <c r="J6873" s="6" t="str">
        <f>+VLOOKUP($D6873,Sheet3!$B:$I,7,0)</f>
        <v>NUMA</v>
      </c>
      <c r="K6873" s="6" t="str">
        <f>+VLOOKUP($D6873,Sheet3!$B:$I,8,0)</f>
        <v>OMEGA20</v>
      </c>
      <c r="L6873" s="6" t="str">
        <f t="shared" si="530"/>
        <v>7.00-12LUG NUMA 5 P934 NUMA OMEGA20</v>
      </c>
      <c r="M6873" s="12" t="s">
        <v>6920</v>
      </c>
      <c r="N6873" s="12" t="str">
        <f t="shared" si="532"/>
        <v>L1807</v>
      </c>
    </row>
    <row r="6874" spans="1:14">
      <c r="A6874" s="14" t="s">
        <v>6924</v>
      </c>
      <c r="B6874" s="6" t="str">
        <f t="shared" si="531"/>
        <v>L180600192</v>
      </c>
      <c r="C6874" s="12">
        <v>248558</v>
      </c>
      <c r="D6874" s="12" t="str">
        <f t="shared" si="533"/>
        <v>P-048558</v>
      </c>
      <c r="E6874" s="6" t="str">
        <f>+VLOOKUP($D6874,Sheet3!$B:$I,2,0)</f>
        <v>7.00-12</v>
      </c>
      <c r="F6874" s="6" t="str">
        <f>+VLOOKUP($D6874,Sheet3!$B:$I,3,0)</f>
        <v>LUG</v>
      </c>
      <c r="G6874" s="6" t="str">
        <f>+VLOOKUP($D6874,Sheet3!$B:$I,4,0)</f>
        <v>NUMA</v>
      </c>
      <c r="H6874" s="6">
        <f>+VLOOKUP($D6874,Sheet3!$B:$I,5,0)</f>
        <v>5</v>
      </c>
      <c r="I6874" s="6" t="str">
        <f>+VLOOKUP($D6874,Sheet3!$B:$I,6,0)</f>
        <v>P334</v>
      </c>
      <c r="J6874" s="6" t="str">
        <f>+VLOOKUP($D6874,Sheet3!$B:$I,7,0)</f>
        <v>NUMA</v>
      </c>
      <c r="K6874" s="6" t="str">
        <f>+VLOOKUP($D6874,Sheet3!$B:$I,8,0)</f>
        <v>XTRAPREMIUM</v>
      </c>
      <c r="L6874" s="6" t="str">
        <f t="shared" si="530"/>
        <v>7.00-12LUG NUMA 5 P334 NUMA XTRAPREMIUM</v>
      </c>
      <c r="M6874" s="12" t="s">
        <v>6920</v>
      </c>
      <c r="N6874" s="12" t="str">
        <f t="shared" si="532"/>
        <v>L1806</v>
      </c>
    </row>
    <row r="6875" spans="1:14">
      <c r="A6875" s="14" t="s">
        <v>6925</v>
      </c>
      <c r="B6875" s="6" t="str">
        <f t="shared" si="531"/>
        <v>L211109108</v>
      </c>
      <c r="C6875" s="12">
        <v>189297</v>
      </c>
      <c r="D6875" s="12" t="str">
        <f t="shared" si="533"/>
        <v>P-189297</v>
      </c>
      <c r="E6875" s="6" t="str">
        <f>+VLOOKUP($D6875,Sheet3!$B:$I,2,0)</f>
        <v>8.15-15</v>
      </c>
      <c r="F6875" s="6" t="str">
        <f>+VLOOKUP($D6875,Sheet3!$B:$I,3,0)</f>
        <v>LUG</v>
      </c>
      <c r="G6875" s="6" t="str">
        <f>+VLOOKUP($D6875,Sheet3!$B:$I,4,0)</f>
        <v>NUMA</v>
      </c>
      <c r="H6875" s="6">
        <f>+VLOOKUP($D6875,Sheet3!$B:$I,5,0)</f>
        <v>7</v>
      </c>
      <c r="I6875" s="6" t="str">
        <f>+VLOOKUP($D6875,Sheet3!$B:$I,6,0)</f>
        <v>M02X</v>
      </c>
      <c r="J6875" s="6" t="str">
        <f>+VLOOKUP($D6875,Sheet3!$B:$I,7,0)</f>
        <v>RIGOR</v>
      </c>
      <c r="K6875" s="6" t="str">
        <f>+VLOOKUP($D6875,Sheet3!$B:$I,8,0)</f>
        <v>-</v>
      </c>
      <c r="L6875" s="6" t="str">
        <f t="shared" si="530"/>
        <v>8.15-15LUG NUMA 7 M02X RIGOR -</v>
      </c>
      <c r="M6875" s="12" t="s">
        <v>6920</v>
      </c>
      <c r="N6875" s="12" t="str">
        <f t="shared" si="532"/>
        <v>L2111</v>
      </c>
    </row>
    <row r="6876" spans="1:14">
      <c r="A6876" s="14" t="s">
        <v>6926</v>
      </c>
      <c r="B6876" s="6" t="str">
        <f t="shared" si="531"/>
        <v>L191107721</v>
      </c>
      <c r="C6876" s="12">
        <v>245353</v>
      </c>
      <c r="D6876" s="12" t="str">
        <f t="shared" si="533"/>
        <v>P-045353</v>
      </c>
      <c r="E6876" s="6" t="str">
        <f>+VLOOKUP($D6876,Sheet3!$B:$I,2,0)</f>
        <v>23X10-12</v>
      </c>
      <c r="F6876" s="6" t="str">
        <f>+VLOOKUP($D6876,Sheet3!$B:$I,3,0)</f>
        <v>LUG</v>
      </c>
      <c r="G6876" s="6" t="str">
        <f>+VLOOKUP($D6876,Sheet3!$B:$I,4,0)</f>
        <v>NUMA</v>
      </c>
      <c r="H6876" s="6">
        <f>+VLOOKUP($D6876,Sheet3!$B:$I,5,0)</f>
        <v>8</v>
      </c>
      <c r="I6876" s="6" t="str">
        <f>+VLOOKUP($D6876,Sheet3!$B:$I,6,0)</f>
        <v>P13X</v>
      </c>
      <c r="J6876" s="6" t="str">
        <f>+VLOOKUP($D6876,Sheet3!$B:$I,7,0)</f>
        <v>TOTALSOURCE</v>
      </c>
      <c r="K6876" s="6" t="str">
        <f>+VLOOKUP($D6876,Sheet3!$B:$I,8,0)</f>
        <v>PREMIUM</v>
      </c>
      <c r="L6876" s="6" t="str">
        <f t="shared" si="530"/>
        <v>23X10-12LUG NUMA 8 P13X TOTALSOURCE PREMIUM</v>
      </c>
      <c r="M6876" s="12" t="s">
        <v>6920</v>
      </c>
      <c r="N6876" s="12" t="str">
        <f t="shared" si="532"/>
        <v>L1911</v>
      </c>
    </row>
    <row r="6877" spans="1:14">
      <c r="A6877" s="14" t="s">
        <v>6927</v>
      </c>
      <c r="B6877" s="6" t="str">
        <f t="shared" si="531"/>
        <v>L180511391</v>
      </c>
      <c r="C6877" s="12">
        <v>190236</v>
      </c>
      <c r="D6877" s="12" t="str">
        <f t="shared" si="533"/>
        <v>P-190236</v>
      </c>
      <c r="E6877" s="6" t="str">
        <f>+VLOOKUP($D6877,Sheet3!$B:$I,2,0)</f>
        <v>21X9X15</v>
      </c>
      <c r="F6877" s="6" t="str">
        <f>+VLOOKUP($D6877,Sheet3!$B:$I,3,0)</f>
        <v>SM</v>
      </c>
      <c r="G6877" s="6" t="str">
        <f>+VLOOKUP($D6877,Sheet3!$B:$I,4,0)</f>
        <v>NUMA</v>
      </c>
      <c r="H6877" s="6">
        <f>+VLOOKUP($D6877,Sheet3!$B:$I,5,0)</f>
        <v>0</v>
      </c>
      <c r="I6877" s="6" t="str">
        <f>+VLOOKUP($D6877,Sheet3!$B:$I,6,0)</f>
        <v>P5</v>
      </c>
      <c r="J6877" s="6" t="str">
        <f>+VLOOKUP($D6877,Sheet3!$B:$I,7,0)</f>
        <v>GALAXYYMSDS</v>
      </c>
      <c r="K6877" s="6" t="str">
        <f>+VLOOKUP($D6877,Sheet3!$B:$I,8,0)</f>
        <v>P</v>
      </c>
      <c r="L6877" s="6" t="str">
        <f t="shared" si="530"/>
        <v>21X9X15SM NUMA 0 P5 GALAXYYMSDS P</v>
      </c>
      <c r="M6877" s="12" t="s">
        <v>6920</v>
      </c>
      <c r="N6877" s="12" t="str">
        <f t="shared" si="532"/>
        <v>L1805</v>
      </c>
    </row>
    <row r="6878" spans="1:14">
      <c r="A6878" s="14" t="s">
        <v>6928</v>
      </c>
      <c r="B6878" s="6" t="str">
        <f t="shared" si="531"/>
        <v>L180612918</v>
      </c>
      <c r="C6878" s="12">
        <v>190447</v>
      </c>
      <c r="D6878" s="12" t="str">
        <f t="shared" si="533"/>
        <v>P-190447</v>
      </c>
      <c r="E6878" s="6" t="str">
        <f>+VLOOKUP($D6878,Sheet3!$B:$I,2,0)</f>
        <v>21X7X15</v>
      </c>
      <c r="F6878" s="6" t="str">
        <f>+VLOOKUP($D6878,Sheet3!$B:$I,3,0)</f>
        <v>SAT</v>
      </c>
      <c r="G6878" s="6" t="str">
        <f>+VLOOKUP($D6878,Sheet3!$B:$I,4,0)</f>
        <v>NUMA</v>
      </c>
      <c r="H6878" s="6">
        <f>+VLOOKUP($D6878,Sheet3!$B:$I,5,0)</f>
        <v>0</v>
      </c>
      <c r="I6878" s="6" t="str">
        <f>+VLOOKUP($D6878,Sheet3!$B:$I,6,0)</f>
        <v>P6</v>
      </c>
      <c r="J6878" s="6" t="str">
        <f>+VLOOKUP($D6878,Sheet3!$B:$I,7,0)</f>
        <v>-</v>
      </c>
      <c r="K6878" s="6" t="str">
        <f>+VLOOKUP($D6878,Sheet3!$B:$I,8,0)</f>
        <v>XP</v>
      </c>
      <c r="L6878" s="6" t="str">
        <f t="shared" si="530"/>
        <v>21X7X15SAT NUMA 0 P6 - XP</v>
      </c>
      <c r="M6878" s="12" t="s">
        <v>6920</v>
      </c>
      <c r="N6878" s="12" t="str">
        <f t="shared" si="532"/>
        <v>L1806</v>
      </c>
    </row>
    <row r="6879" spans="1:14">
      <c r="A6879" s="14" t="s">
        <v>6929</v>
      </c>
      <c r="B6879" s="6" t="str">
        <f t="shared" si="531"/>
        <v>L191206851</v>
      </c>
      <c r="C6879" s="12">
        <v>189494</v>
      </c>
      <c r="D6879" s="12" t="str">
        <f t="shared" si="533"/>
        <v>P-189494</v>
      </c>
      <c r="E6879" s="6" t="str">
        <f>+VLOOKUP($D6879,Sheet3!$B:$I,2,0)</f>
        <v>5.00-8</v>
      </c>
      <c r="F6879" s="6" t="str">
        <f>+VLOOKUP($D6879,Sheet3!$B:$I,3,0)</f>
        <v>LUG</v>
      </c>
      <c r="G6879" s="6" t="str">
        <f>+VLOOKUP($D6879,Sheet3!$B:$I,4,0)</f>
        <v>NUMAPRIME</v>
      </c>
      <c r="H6879" s="6">
        <f>+VLOOKUP($D6879,Sheet3!$B:$I,5,0)</f>
        <v>3</v>
      </c>
      <c r="I6879" s="6" t="str">
        <f>+VLOOKUP($D6879,Sheet3!$B:$I,6,0)</f>
        <v>M4N3X</v>
      </c>
      <c r="J6879" s="6" t="str">
        <f>+VLOOKUP($D6879,Sheet3!$B:$I,7,0)</f>
        <v>NUMAPRIME</v>
      </c>
      <c r="K6879" s="6" t="str">
        <f>+VLOOKUP($D6879,Sheet3!$B:$I,8,0)</f>
        <v>PREMIUM</v>
      </c>
      <c r="L6879" s="6" t="str">
        <f t="shared" si="530"/>
        <v>5.00-8LUG NUMAPRIME 3 M4N3X NUMAPRIME PREMIUM</v>
      </c>
      <c r="M6879" s="12" t="s">
        <v>6920</v>
      </c>
      <c r="N6879" s="12" t="str">
        <f t="shared" si="532"/>
        <v>L1912</v>
      </c>
    </row>
    <row r="6880" spans="1:14">
      <c r="A6880" s="14" t="s">
        <v>6930</v>
      </c>
      <c r="B6880" s="6" t="str">
        <f t="shared" si="531"/>
        <v>L210408678</v>
      </c>
      <c r="C6880" s="12">
        <v>189494</v>
      </c>
      <c r="D6880" s="12" t="str">
        <f t="shared" si="533"/>
        <v>P-189494</v>
      </c>
      <c r="E6880" s="6" t="str">
        <f>+VLOOKUP($D6880,Sheet3!$B:$I,2,0)</f>
        <v>5.00-8</v>
      </c>
      <c r="F6880" s="6" t="str">
        <f>+VLOOKUP($D6880,Sheet3!$B:$I,3,0)</f>
        <v>LUG</v>
      </c>
      <c r="G6880" s="6" t="str">
        <f>+VLOOKUP($D6880,Sheet3!$B:$I,4,0)</f>
        <v>NUMAPRIME</v>
      </c>
      <c r="H6880" s="6">
        <f>+VLOOKUP($D6880,Sheet3!$B:$I,5,0)</f>
        <v>3</v>
      </c>
      <c r="I6880" s="6" t="str">
        <f>+VLOOKUP($D6880,Sheet3!$B:$I,6,0)</f>
        <v>M4N3X</v>
      </c>
      <c r="J6880" s="6" t="str">
        <f>+VLOOKUP($D6880,Sheet3!$B:$I,7,0)</f>
        <v>NUMAPRIME</v>
      </c>
      <c r="K6880" s="6" t="str">
        <f>+VLOOKUP($D6880,Sheet3!$B:$I,8,0)</f>
        <v>PREMIUM</v>
      </c>
      <c r="L6880" s="6" t="str">
        <f t="shared" si="530"/>
        <v>5.00-8LUG NUMAPRIME 3 M4N3X NUMAPRIME PREMIUM</v>
      </c>
      <c r="M6880" s="12" t="s">
        <v>6920</v>
      </c>
      <c r="N6880" s="12" t="str">
        <f t="shared" si="532"/>
        <v>L2104</v>
      </c>
    </row>
    <row r="6881" spans="1:14">
      <c r="A6881" s="14" t="s">
        <v>6931</v>
      </c>
      <c r="B6881" s="6" t="str">
        <f t="shared" si="531"/>
        <v>L200301141</v>
      </c>
      <c r="C6881" s="12">
        <v>243964</v>
      </c>
      <c r="D6881" s="12" t="str">
        <f t="shared" si="533"/>
        <v>P-043964</v>
      </c>
      <c r="E6881" s="6" t="str">
        <f>+VLOOKUP($D6881,Sheet3!$B:$I,2,0)</f>
        <v>18X7-8</v>
      </c>
      <c r="F6881" s="6" t="str">
        <f>+VLOOKUP($D6881,Sheet3!$B:$I,3,0)</f>
        <v>LUG</v>
      </c>
      <c r="G6881" s="6" t="str">
        <f>+VLOOKUP($D6881,Sheet3!$B:$I,4,0)</f>
        <v>NUMA</v>
      </c>
      <c r="H6881" s="6">
        <f>+VLOOKUP($D6881,Sheet3!$B:$I,5,0)</f>
        <v>4.33</v>
      </c>
      <c r="I6881" s="6" t="str">
        <f>+VLOOKUP($D6881,Sheet3!$B:$I,6,0)</f>
        <v>P134</v>
      </c>
      <c r="J6881" s="6" t="str">
        <f>+VLOOKUP($D6881,Sheet3!$B:$I,7,0)</f>
        <v>NUMA</v>
      </c>
      <c r="K6881" s="6" t="str">
        <f>+VLOOKUP($D6881,Sheet3!$B:$I,8,0)</f>
        <v>PREMIUM</v>
      </c>
      <c r="L6881" s="6" t="str">
        <f t="shared" si="530"/>
        <v>18X7-8LUG NUMA 4.33 P134 NUMA PREMIUM</v>
      </c>
      <c r="M6881" s="12" t="s">
        <v>6920</v>
      </c>
      <c r="N6881" s="12" t="str">
        <f t="shared" si="532"/>
        <v>L2003</v>
      </c>
    </row>
    <row r="6882" spans="1:14">
      <c r="A6882" s="14" t="s">
        <v>6932</v>
      </c>
      <c r="B6882" s="6" t="str">
        <f t="shared" si="531"/>
        <v>L180919822</v>
      </c>
      <c r="C6882" s="12">
        <v>203137</v>
      </c>
      <c r="D6882" s="12" t="str">
        <f t="shared" si="533"/>
        <v>P-003137</v>
      </c>
      <c r="E6882" s="6" t="str">
        <f>+VLOOKUP($D6882,Sheet3!$B:$I,2,0)</f>
        <v>9X5X5</v>
      </c>
      <c r="F6882" s="6" t="str">
        <f>+VLOOKUP($D6882,Sheet3!$B:$I,3,0)</f>
        <v>SAT</v>
      </c>
      <c r="G6882" s="6" t="str">
        <f>+VLOOKUP($D6882,Sheet3!$B:$I,4,0)</f>
        <v>NUMA</v>
      </c>
      <c r="H6882" s="6">
        <f>+VLOOKUP($D6882,Sheet3!$B:$I,5,0)</f>
        <v>0</v>
      </c>
      <c r="I6882" s="6" t="str">
        <f>+VLOOKUP($D6882,Sheet3!$B:$I,6,0)</f>
        <v>P5N</v>
      </c>
      <c r="J6882" s="6" t="str">
        <f>+VLOOKUP($D6882,Sheet3!$B:$I,7,0)</f>
        <v>TOTALSOURCE</v>
      </c>
      <c r="K6882" s="6" t="str">
        <f>+VLOOKUP($D6882,Sheet3!$B:$I,8,0)</f>
        <v>P</v>
      </c>
      <c r="L6882" s="6" t="str">
        <f t="shared" si="530"/>
        <v>9X5X5SAT NUMA 0 P5N TOTALSOURCE P</v>
      </c>
      <c r="M6882" s="12" t="s">
        <v>6920</v>
      </c>
      <c r="N6882" s="12" t="str">
        <f t="shared" si="532"/>
        <v>L1809</v>
      </c>
    </row>
    <row r="6883" spans="1:14">
      <c r="A6883" s="14" t="s">
        <v>6933</v>
      </c>
      <c r="B6883" s="6" t="str">
        <f t="shared" si="531"/>
        <v>L190605420</v>
      </c>
      <c r="C6883" s="12">
        <v>245269</v>
      </c>
      <c r="D6883" s="12" t="str">
        <f t="shared" si="533"/>
        <v>P-045269</v>
      </c>
      <c r="E6883" s="6" t="str">
        <f>+VLOOKUP($D6883,Sheet3!$B:$I,2,0)</f>
        <v>16X6-8</v>
      </c>
      <c r="F6883" s="6" t="str">
        <f>+VLOOKUP($D6883,Sheet3!$B:$I,3,0)</f>
        <v>LUG</v>
      </c>
      <c r="G6883" s="6" t="str">
        <f>+VLOOKUP($D6883,Sheet3!$B:$I,4,0)</f>
        <v>NUMA</v>
      </c>
      <c r="H6883" s="6">
        <f>+VLOOKUP($D6883,Sheet3!$B:$I,5,0)</f>
        <v>4.33</v>
      </c>
      <c r="I6883" s="6" t="str">
        <f>+VLOOKUP($D6883,Sheet3!$B:$I,6,0)</f>
        <v>M4N3X</v>
      </c>
      <c r="J6883" s="6" t="str">
        <f>+VLOOKUP($D6883,Sheet3!$B:$I,7,0)</f>
        <v>TOTALSOURCE</v>
      </c>
      <c r="K6883" s="6" t="str">
        <f>+VLOOKUP($D6883,Sheet3!$B:$I,8,0)</f>
        <v>PREMIUM</v>
      </c>
      <c r="L6883" s="6" t="str">
        <f t="shared" si="530"/>
        <v>16X6-8LUG NUMA 4.33 M4N3X TOTALSOURCE PREMIUM</v>
      </c>
      <c r="M6883" s="12" t="s">
        <v>6920</v>
      </c>
      <c r="N6883" s="12" t="str">
        <f t="shared" si="532"/>
        <v>L1906</v>
      </c>
    </row>
    <row r="6884" spans="1:14">
      <c r="A6884" s="14" t="s">
        <v>6934</v>
      </c>
      <c r="B6884" s="6" t="str">
        <f t="shared" si="531"/>
        <v>L201003445</v>
      </c>
      <c r="C6884" s="12">
        <v>203542</v>
      </c>
      <c r="D6884" s="12" t="str">
        <f t="shared" si="533"/>
        <v>P-003542</v>
      </c>
      <c r="E6884" s="6" t="str">
        <f>+VLOOKUP($D6884,Sheet3!$B:$I,2,0)</f>
        <v>23X12-12 (315x45-12)</v>
      </c>
      <c r="F6884" s="6" t="str">
        <f>+VLOOKUP($D6884,Sheet3!$B:$I,3,0)</f>
        <v>LUG</v>
      </c>
      <c r="G6884" s="6" t="str">
        <f>+VLOOKUP($D6884,Sheet3!$B:$I,4,0)</f>
        <v>NUMAPRIME</v>
      </c>
      <c r="H6884" s="6">
        <f>+VLOOKUP($D6884,Sheet3!$B:$I,5,0)</f>
        <v>10</v>
      </c>
      <c r="I6884" s="6" t="str">
        <f>+VLOOKUP($D6884,Sheet3!$B:$I,6,0)</f>
        <v>E624</v>
      </c>
      <c r="J6884" s="6" t="str">
        <f>+VLOOKUP($D6884,Sheet3!$B:$I,7,0)</f>
        <v>NUMAPRIME</v>
      </c>
      <c r="K6884" s="6" t="str">
        <f>+VLOOKUP($D6884,Sheet3!$B:$I,8,0)</f>
        <v>-</v>
      </c>
      <c r="L6884" s="6" t="str">
        <f t="shared" si="530"/>
        <v>23X12-12 (315x45-12)LUG NUMAPRIME 10 E624 NUMAPRIME -</v>
      </c>
      <c r="M6884" s="12" t="s">
        <v>6920</v>
      </c>
      <c r="N6884" s="12" t="str">
        <f t="shared" si="532"/>
        <v>L2010</v>
      </c>
    </row>
    <row r="6885" spans="1:14">
      <c r="A6885" s="14" t="s">
        <v>6935</v>
      </c>
      <c r="B6885" s="6" t="str">
        <f t="shared" si="531"/>
        <v>L201204773</v>
      </c>
      <c r="C6885" s="12">
        <v>286306</v>
      </c>
      <c r="D6885" s="12" t="str">
        <f t="shared" si="533"/>
        <v>P-086306</v>
      </c>
      <c r="E6885" s="6" t="str">
        <f>+VLOOKUP($D6885,Sheet3!$B:$I,2,0)</f>
        <v>21X7X15</v>
      </c>
      <c r="F6885" s="6" t="str">
        <f>+VLOOKUP($D6885,Sheet3!$B:$I,3,0)</f>
        <v>SM</v>
      </c>
      <c r="G6885" s="6" t="str">
        <f>+VLOOKUP($D6885,Sheet3!$B:$I,4,0)</f>
        <v>NUMA</v>
      </c>
      <c r="H6885" s="6">
        <f>+VLOOKUP($D6885,Sheet3!$B:$I,5,0)</f>
        <v>0</v>
      </c>
      <c r="I6885" s="6" t="str">
        <f>+VLOOKUP($D6885,Sheet3!$B:$I,6,0)</f>
        <v>P5N</v>
      </c>
      <c r="J6885" s="6" t="str">
        <f>+VLOOKUP($D6885,Sheet3!$B:$I,7,0)</f>
        <v>NUMA</v>
      </c>
      <c r="K6885" s="6" t="str">
        <f>+VLOOKUP($D6885,Sheet3!$B:$I,8,0)</f>
        <v>P</v>
      </c>
      <c r="L6885" s="6" t="str">
        <f t="shared" si="530"/>
        <v>21X7X15SM NUMA 0 P5N NUMA P</v>
      </c>
      <c r="M6885" s="12" t="s">
        <v>6920</v>
      </c>
      <c r="N6885" s="12" t="str">
        <f t="shared" si="532"/>
        <v>L2012</v>
      </c>
    </row>
    <row r="6886" spans="1:14">
      <c r="A6886" s="14" t="s">
        <v>6936</v>
      </c>
      <c r="B6886" s="6" t="str">
        <f t="shared" si="531"/>
        <v>L190701599</v>
      </c>
      <c r="C6886" s="12">
        <v>203137</v>
      </c>
      <c r="D6886" s="12" t="str">
        <f t="shared" si="533"/>
        <v>P-003137</v>
      </c>
      <c r="E6886" s="6" t="str">
        <f>+VLOOKUP($D6886,Sheet3!$B:$I,2,0)</f>
        <v>9X5X5</v>
      </c>
      <c r="F6886" s="6" t="str">
        <f>+VLOOKUP($D6886,Sheet3!$B:$I,3,0)</f>
        <v>SAT</v>
      </c>
      <c r="G6886" s="6" t="str">
        <f>+VLOOKUP($D6886,Sheet3!$B:$I,4,0)</f>
        <v>NUMA</v>
      </c>
      <c r="H6886" s="6">
        <f>+VLOOKUP($D6886,Sheet3!$B:$I,5,0)</f>
        <v>0</v>
      </c>
      <c r="I6886" s="6" t="str">
        <f>+VLOOKUP($D6886,Sheet3!$B:$I,6,0)</f>
        <v>P5N</v>
      </c>
      <c r="J6886" s="6" t="str">
        <f>+VLOOKUP($D6886,Sheet3!$B:$I,7,0)</f>
        <v>TOTALSOURCE</v>
      </c>
      <c r="K6886" s="6" t="str">
        <f>+VLOOKUP($D6886,Sheet3!$B:$I,8,0)</f>
        <v>P</v>
      </c>
      <c r="L6886" s="6" t="str">
        <f t="shared" si="530"/>
        <v>9X5X5SAT NUMA 0 P5N TOTALSOURCE P</v>
      </c>
      <c r="M6886" s="12" t="s">
        <v>6920</v>
      </c>
      <c r="N6886" s="12" t="str">
        <f t="shared" si="532"/>
        <v>L1907</v>
      </c>
    </row>
    <row r="6887" spans="1:14">
      <c r="A6887" s="14" t="s">
        <v>6937</v>
      </c>
      <c r="B6887" s="6" t="str">
        <f t="shared" ref="B6887:B6909" si="534">+MID(A6887,9,10)</f>
        <v>L190701100</v>
      </c>
      <c r="C6887" s="12">
        <v>203137</v>
      </c>
      <c r="D6887" s="12" t="str">
        <f t="shared" ref="D6887:D6909" si="535">+LEFT(A6887,8)</f>
        <v>P-003137</v>
      </c>
      <c r="E6887" s="6" t="str">
        <f>+VLOOKUP($D6887,Sheet3!$B:$I,2,0)</f>
        <v>9X5X5</v>
      </c>
      <c r="F6887" s="6" t="str">
        <f>+VLOOKUP($D6887,Sheet3!$B:$I,3,0)</f>
        <v>SAT</v>
      </c>
      <c r="G6887" s="6" t="str">
        <f>+VLOOKUP($D6887,Sheet3!$B:$I,4,0)</f>
        <v>NUMA</v>
      </c>
      <c r="H6887" s="6">
        <f>+VLOOKUP($D6887,Sheet3!$B:$I,5,0)</f>
        <v>0</v>
      </c>
      <c r="I6887" s="6" t="str">
        <f>+VLOOKUP($D6887,Sheet3!$B:$I,6,0)</f>
        <v>P5N</v>
      </c>
      <c r="J6887" s="6" t="str">
        <f>+VLOOKUP($D6887,Sheet3!$B:$I,7,0)</f>
        <v>TOTALSOURCE</v>
      </c>
      <c r="K6887" s="6" t="str">
        <f>+VLOOKUP($D6887,Sheet3!$B:$I,8,0)</f>
        <v>P</v>
      </c>
      <c r="L6887" s="6" t="str">
        <f t="shared" si="530"/>
        <v>9X5X5SAT NUMA 0 P5N TOTALSOURCE P</v>
      </c>
      <c r="M6887" s="12" t="s">
        <v>6920</v>
      </c>
      <c r="N6887" s="12" t="str">
        <f t="shared" ref="N6887:N6909" si="536">+MID(A6887,9,5)</f>
        <v>L1907</v>
      </c>
    </row>
    <row r="6888" spans="1:14">
      <c r="A6888" s="14" t="s">
        <v>6938</v>
      </c>
      <c r="B6888" s="6" t="str">
        <f t="shared" si="534"/>
        <v>L180908921</v>
      </c>
      <c r="C6888" s="12">
        <v>189674</v>
      </c>
      <c r="D6888" s="12" t="str">
        <f t="shared" si="535"/>
        <v>P-189674</v>
      </c>
      <c r="E6888" s="6" t="str">
        <f>+VLOOKUP($D6888,Sheet3!$B:$I,2,0)</f>
        <v>15X41/2-8</v>
      </c>
      <c r="F6888" s="6" t="str">
        <f>+VLOOKUP($D6888,Sheet3!$B:$I,3,0)</f>
        <v>LUG</v>
      </c>
      <c r="G6888" s="6" t="str">
        <f>+VLOOKUP($D6888,Sheet3!$B:$I,4,0)</f>
        <v>NUMAPRIME</v>
      </c>
      <c r="H6888" s="6">
        <f>+VLOOKUP($D6888,Sheet3!$B:$I,5,0)</f>
        <v>3</v>
      </c>
      <c r="I6888" s="6" t="str">
        <f>+VLOOKUP($D6888,Sheet3!$B:$I,6,0)</f>
        <v>P734</v>
      </c>
      <c r="J6888" s="6" t="str">
        <f>+VLOOKUP($D6888,Sheet3!$B:$I,7,0)</f>
        <v>NUMAPRIME</v>
      </c>
      <c r="K6888" s="6" t="str">
        <f>+VLOOKUP($D6888,Sheet3!$B:$I,8,0)</f>
        <v>ULTRA</v>
      </c>
      <c r="L6888" s="6" t="str">
        <f t="shared" si="530"/>
        <v>15X41/2-8LUG NUMAPRIME 3 P734 NUMAPRIME ULTRA</v>
      </c>
      <c r="M6888" s="12" t="s">
        <v>6920</v>
      </c>
      <c r="N6888" s="12" t="str">
        <f t="shared" si="536"/>
        <v>L1809</v>
      </c>
    </row>
    <row r="6889" spans="1:14">
      <c r="A6889" s="14" t="s">
        <v>6939</v>
      </c>
      <c r="B6889" s="6" t="str">
        <f t="shared" si="534"/>
        <v>L190700592</v>
      </c>
      <c r="C6889" s="12">
        <v>203137</v>
      </c>
      <c r="D6889" s="12" t="str">
        <f t="shared" si="535"/>
        <v>P-003137</v>
      </c>
      <c r="E6889" s="6" t="str">
        <f>+VLOOKUP($D6889,Sheet3!$B:$I,2,0)</f>
        <v>9X5X5</v>
      </c>
      <c r="F6889" s="6" t="str">
        <f>+VLOOKUP($D6889,Sheet3!$B:$I,3,0)</f>
        <v>SAT</v>
      </c>
      <c r="G6889" s="6" t="str">
        <f>+VLOOKUP($D6889,Sheet3!$B:$I,4,0)</f>
        <v>NUMA</v>
      </c>
      <c r="H6889" s="6">
        <f>+VLOOKUP($D6889,Sheet3!$B:$I,5,0)</f>
        <v>0</v>
      </c>
      <c r="I6889" s="6" t="str">
        <f>+VLOOKUP($D6889,Sheet3!$B:$I,6,0)</f>
        <v>P5N</v>
      </c>
      <c r="J6889" s="6" t="str">
        <f>+VLOOKUP($D6889,Sheet3!$B:$I,7,0)</f>
        <v>TOTALSOURCE</v>
      </c>
      <c r="K6889" s="6" t="str">
        <f>+VLOOKUP($D6889,Sheet3!$B:$I,8,0)</f>
        <v>P</v>
      </c>
      <c r="L6889" s="6" t="str">
        <f t="shared" si="530"/>
        <v>9X5X5SAT NUMA 0 P5N TOTALSOURCE P</v>
      </c>
      <c r="M6889" s="12" t="s">
        <v>6920</v>
      </c>
      <c r="N6889" s="12" t="str">
        <f t="shared" si="536"/>
        <v>L1907</v>
      </c>
    </row>
    <row r="6890" spans="1:14">
      <c r="A6890" s="14" t="s">
        <v>6940</v>
      </c>
      <c r="B6890" s="6" t="str">
        <f t="shared" si="534"/>
        <v>L190701636</v>
      </c>
      <c r="C6890" s="12">
        <v>203137</v>
      </c>
      <c r="D6890" s="12" t="str">
        <f t="shared" si="535"/>
        <v>P-003137</v>
      </c>
      <c r="E6890" s="6" t="str">
        <f>+VLOOKUP($D6890,Sheet3!$B:$I,2,0)</f>
        <v>9X5X5</v>
      </c>
      <c r="F6890" s="6" t="str">
        <f>+VLOOKUP($D6890,Sheet3!$B:$I,3,0)</f>
        <v>SAT</v>
      </c>
      <c r="G6890" s="6" t="str">
        <f>+VLOOKUP($D6890,Sheet3!$B:$I,4,0)</f>
        <v>NUMA</v>
      </c>
      <c r="H6890" s="6">
        <f>+VLOOKUP($D6890,Sheet3!$B:$I,5,0)</f>
        <v>0</v>
      </c>
      <c r="I6890" s="6" t="str">
        <f>+VLOOKUP($D6890,Sheet3!$B:$I,6,0)</f>
        <v>P5N</v>
      </c>
      <c r="J6890" s="6" t="str">
        <f>+VLOOKUP($D6890,Sheet3!$B:$I,7,0)</f>
        <v>TOTALSOURCE</v>
      </c>
      <c r="K6890" s="6" t="str">
        <f>+VLOOKUP($D6890,Sheet3!$B:$I,8,0)</f>
        <v>P</v>
      </c>
      <c r="L6890" s="6" t="str">
        <f t="shared" si="530"/>
        <v>9X5X5SAT NUMA 0 P5N TOTALSOURCE P</v>
      </c>
      <c r="M6890" s="12" t="s">
        <v>6920</v>
      </c>
      <c r="N6890" s="12" t="str">
        <f t="shared" si="536"/>
        <v>L1907</v>
      </c>
    </row>
    <row r="6891" spans="1:14">
      <c r="A6891" s="14" t="s">
        <v>6941</v>
      </c>
      <c r="B6891" s="6" t="str">
        <f t="shared" si="534"/>
        <v>L210313486</v>
      </c>
      <c r="C6891" s="12">
        <v>190547</v>
      </c>
      <c r="D6891" s="12" t="str">
        <f t="shared" si="535"/>
        <v>P-190547</v>
      </c>
      <c r="E6891" s="6" t="str">
        <f>+VLOOKUP($D6891,Sheet3!$B:$I,2,0)</f>
        <v>131/2X51/2X8</v>
      </c>
      <c r="F6891" s="6" t="str">
        <f>+VLOOKUP($D6891,Sheet3!$B:$I,3,0)</f>
        <v>SAT</v>
      </c>
      <c r="G6891" s="6" t="str">
        <f>+VLOOKUP($D6891,Sheet3!$B:$I,4,0)</f>
        <v>NUMA</v>
      </c>
      <c r="H6891" s="6">
        <f>+VLOOKUP($D6891,Sheet3!$B:$I,5,0)</f>
        <v>0</v>
      </c>
      <c r="I6891" s="6" t="str">
        <f>+VLOOKUP($D6891,Sheet3!$B:$I,6,0)</f>
        <v>P5</v>
      </c>
      <c r="J6891" s="6" t="str">
        <f>+VLOOKUP($D6891,Sheet3!$B:$I,7,0)</f>
        <v>NUMA</v>
      </c>
      <c r="K6891" s="6" t="str">
        <f>+VLOOKUP($D6891,Sheet3!$B:$I,8,0)</f>
        <v>P</v>
      </c>
      <c r="L6891" s="6" t="str">
        <f t="shared" ref="L6891:L6909" si="537">CONCATENATE(E6891,F6891," ",G6891," ",H6891," ",I6891," ",J6891," ",K6891)</f>
        <v>131/2X51/2X8SAT NUMA 0 P5 NUMA P</v>
      </c>
      <c r="M6891" s="12" t="s">
        <v>6920</v>
      </c>
      <c r="N6891" s="12" t="str">
        <f t="shared" si="536"/>
        <v>L2103</v>
      </c>
    </row>
    <row r="6892" spans="1:14">
      <c r="A6892" s="14" t="s">
        <v>6942</v>
      </c>
      <c r="B6892" s="6" t="str">
        <f t="shared" si="534"/>
        <v>L210301717</v>
      </c>
      <c r="C6892" s="12">
        <v>243171</v>
      </c>
      <c r="D6892" s="12" t="str">
        <f t="shared" si="535"/>
        <v>P-043171</v>
      </c>
      <c r="E6892" s="6" t="str">
        <f>+VLOOKUP($D6892,Sheet3!$B:$I,2,0)</f>
        <v>15X41/2-8</v>
      </c>
      <c r="F6892" s="6" t="str">
        <f>+VLOOKUP($D6892,Sheet3!$B:$I,3,0)</f>
        <v>LUG</v>
      </c>
      <c r="G6892" s="6" t="str">
        <f>+VLOOKUP($D6892,Sheet3!$B:$I,4,0)</f>
        <v>NUMA</v>
      </c>
      <c r="H6892" s="6">
        <f>+VLOOKUP($D6892,Sheet3!$B:$I,5,0)</f>
        <v>3</v>
      </c>
      <c r="I6892" s="6" t="str">
        <f>+VLOOKUP($D6892,Sheet3!$B:$I,6,0)</f>
        <v>M2N2X</v>
      </c>
      <c r="J6892" s="6" t="str">
        <f>+VLOOKUP($D6892,Sheet3!$B:$I,7,0)</f>
        <v>NUMA</v>
      </c>
      <c r="K6892" s="6" t="str">
        <f>+VLOOKUP($D6892,Sheet3!$B:$I,8,0)</f>
        <v>FORTE</v>
      </c>
      <c r="L6892" s="6" t="str">
        <f t="shared" si="537"/>
        <v>15X41/2-8LUG NUMA 3 M2N2X NUMA FORTE</v>
      </c>
      <c r="M6892" s="12" t="s">
        <v>6920</v>
      </c>
      <c r="N6892" s="12" t="str">
        <f t="shared" si="536"/>
        <v>L2103</v>
      </c>
    </row>
    <row r="6893" spans="1:14">
      <c r="A6893" s="14" t="s">
        <v>6943</v>
      </c>
      <c r="B6893" s="6" t="str">
        <f t="shared" si="534"/>
        <v>L181102039</v>
      </c>
      <c r="C6893" s="12">
        <v>190225</v>
      </c>
      <c r="D6893" s="12" t="str">
        <f t="shared" si="535"/>
        <v>P-190225</v>
      </c>
      <c r="E6893" s="6" t="str">
        <f>+VLOOKUP($D6893,Sheet3!$B:$I,2,0)</f>
        <v>4.00-8</v>
      </c>
      <c r="F6893" s="6" t="str">
        <f>+VLOOKUP($D6893,Sheet3!$B:$I,3,0)</f>
        <v>LUG</v>
      </c>
      <c r="G6893" s="6" t="str">
        <f>+VLOOKUP($D6893,Sheet3!$B:$I,4,0)</f>
        <v>NUMA</v>
      </c>
      <c r="H6893" s="6">
        <f>+VLOOKUP($D6893,Sheet3!$B:$I,5,0)</f>
        <v>3</v>
      </c>
      <c r="I6893" s="6" t="str">
        <f>+VLOOKUP($D6893,Sheet3!$B:$I,6,0)</f>
        <v>M12X</v>
      </c>
      <c r="J6893" s="6" t="str">
        <f>+VLOOKUP($D6893,Sheet3!$B:$I,7,0)</f>
        <v>PRESTIGE</v>
      </c>
      <c r="K6893" s="6" t="str">
        <f>+VLOOKUP($D6893,Sheet3!$B:$I,8,0)</f>
        <v>SOLID03A</v>
      </c>
      <c r="L6893" s="6" t="str">
        <f t="shared" si="537"/>
        <v>4.00-8LUG NUMA 3 M12X PRESTIGE SOLID03A</v>
      </c>
      <c r="M6893" s="12" t="s">
        <v>6920</v>
      </c>
      <c r="N6893" s="12" t="str">
        <f t="shared" si="536"/>
        <v>L1811</v>
      </c>
    </row>
    <row r="6894" spans="1:14">
      <c r="A6894" s="14" t="s">
        <v>6944</v>
      </c>
      <c r="B6894" s="6" t="str">
        <f t="shared" si="534"/>
        <v>L190308479</v>
      </c>
      <c r="C6894" s="12">
        <v>189785</v>
      </c>
      <c r="D6894" s="12" t="str">
        <f t="shared" si="535"/>
        <v>P-189785</v>
      </c>
      <c r="E6894" s="6" t="str">
        <f>+VLOOKUP($D6894,Sheet3!$B:$I,2,0)</f>
        <v>15X41/2-8</v>
      </c>
      <c r="F6894" s="6" t="str">
        <f>+VLOOKUP($D6894,Sheet3!$B:$I,3,0)</f>
        <v>LUG</v>
      </c>
      <c r="G6894" s="6" t="str">
        <f>+VLOOKUP($D6894,Sheet3!$B:$I,4,0)</f>
        <v>NUMAPRIME</v>
      </c>
      <c r="H6894" s="6">
        <f>+VLOOKUP($D6894,Sheet3!$B:$I,5,0)</f>
        <v>3</v>
      </c>
      <c r="I6894" s="6" t="str">
        <f>+VLOOKUP($D6894,Sheet3!$B:$I,6,0)</f>
        <v>P73X</v>
      </c>
      <c r="J6894" s="6" t="str">
        <f>+VLOOKUP($D6894,Sheet3!$B:$I,7,0)</f>
        <v>NUMAPRIME</v>
      </c>
      <c r="K6894" s="6" t="str">
        <f>+VLOOKUP($D6894,Sheet3!$B:$I,8,0)</f>
        <v>ULTRA</v>
      </c>
      <c r="L6894" s="6" t="str">
        <f t="shared" si="537"/>
        <v>15X41/2-8LUG NUMAPRIME 3 P73X NUMAPRIME ULTRA</v>
      </c>
      <c r="M6894" s="12" t="s">
        <v>6920</v>
      </c>
      <c r="N6894" s="12" t="str">
        <f t="shared" si="536"/>
        <v>L1903</v>
      </c>
    </row>
    <row r="6895" spans="1:14">
      <c r="A6895" s="14" t="s">
        <v>6945</v>
      </c>
      <c r="B6895" s="6" t="str">
        <f t="shared" si="534"/>
        <v>L200608129</v>
      </c>
      <c r="C6895" s="12">
        <v>190051</v>
      </c>
      <c r="D6895" s="12" t="str">
        <f t="shared" si="535"/>
        <v>P-190051</v>
      </c>
      <c r="E6895" s="6" t="str">
        <f>+VLOOKUP($D6895,Sheet3!$B:$I,2,0)</f>
        <v>15X41/2-8</v>
      </c>
      <c r="F6895" s="6" t="str">
        <f>+VLOOKUP($D6895,Sheet3!$B:$I,3,0)</f>
        <v>LUG</v>
      </c>
      <c r="G6895" s="6" t="str">
        <f>+VLOOKUP($D6895,Sheet3!$B:$I,4,0)</f>
        <v>NUMAPRIME</v>
      </c>
      <c r="H6895" s="6">
        <f>+VLOOKUP($D6895,Sheet3!$B:$I,5,0)</f>
        <v>3</v>
      </c>
      <c r="I6895" s="6" t="str">
        <f>+VLOOKUP($D6895,Sheet3!$B:$I,6,0)</f>
        <v>P33X</v>
      </c>
      <c r="J6895" s="6" t="str">
        <f>+VLOOKUP($D6895,Sheet3!$B:$I,7,0)</f>
        <v>NUMAPRIME</v>
      </c>
      <c r="K6895" s="6" t="str">
        <f>+VLOOKUP($D6895,Sheet3!$B:$I,8,0)</f>
        <v>XTRA</v>
      </c>
      <c r="L6895" s="6" t="str">
        <f t="shared" si="537"/>
        <v>15X41/2-8LUG NUMAPRIME 3 P33X NUMAPRIME XTRA</v>
      </c>
      <c r="M6895" s="12" t="s">
        <v>6920</v>
      </c>
      <c r="N6895" s="12" t="str">
        <f t="shared" si="536"/>
        <v>L2006</v>
      </c>
    </row>
    <row r="6896" spans="1:14">
      <c r="A6896" s="14" t="s">
        <v>6946</v>
      </c>
      <c r="B6896" s="6" t="str">
        <f t="shared" si="534"/>
        <v>L180711713</v>
      </c>
      <c r="C6896" s="12">
        <v>190051</v>
      </c>
      <c r="D6896" s="12" t="str">
        <f t="shared" si="535"/>
        <v>P-190051</v>
      </c>
      <c r="E6896" s="6" t="str">
        <f>+VLOOKUP($D6896,Sheet3!$B:$I,2,0)</f>
        <v>15X41/2-8</v>
      </c>
      <c r="F6896" s="6" t="str">
        <f>+VLOOKUP($D6896,Sheet3!$B:$I,3,0)</f>
        <v>LUG</v>
      </c>
      <c r="G6896" s="6" t="str">
        <f>+VLOOKUP($D6896,Sheet3!$B:$I,4,0)</f>
        <v>NUMAPRIME</v>
      </c>
      <c r="H6896" s="6">
        <f>+VLOOKUP($D6896,Sheet3!$B:$I,5,0)</f>
        <v>3</v>
      </c>
      <c r="I6896" s="6" t="str">
        <f>+VLOOKUP($D6896,Sheet3!$B:$I,6,0)</f>
        <v>P33X</v>
      </c>
      <c r="J6896" s="6" t="str">
        <f>+VLOOKUP($D6896,Sheet3!$B:$I,7,0)</f>
        <v>NUMAPRIME</v>
      </c>
      <c r="K6896" s="6" t="str">
        <f>+VLOOKUP($D6896,Sheet3!$B:$I,8,0)</f>
        <v>XTRA</v>
      </c>
      <c r="L6896" s="6" t="str">
        <f t="shared" si="537"/>
        <v>15X41/2-8LUG NUMAPRIME 3 P33X NUMAPRIME XTRA</v>
      </c>
      <c r="M6896" s="12" t="s">
        <v>6920</v>
      </c>
      <c r="N6896" s="12" t="str">
        <f t="shared" si="536"/>
        <v>L1807</v>
      </c>
    </row>
    <row r="6897" spans="1:14">
      <c r="A6897" s="14" t="s">
        <v>6947</v>
      </c>
      <c r="B6897" s="6" t="str">
        <f t="shared" si="534"/>
        <v>L191107613</v>
      </c>
      <c r="C6897" s="12">
        <v>202750</v>
      </c>
      <c r="D6897" s="12" t="str">
        <f t="shared" si="535"/>
        <v>P-002750</v>
      </c>
      <c r="E6897" s="6" t="str">
        <f>+VLOOKUP($D6897,Sheet3!$B:$I,2,0)</f>
        <v>23X10-12</v>
      </c>
      <c r="F6897" s="6" t="str">
        <f>+VLOOKUP($D6897,Sheet3!$B:$I,3,0)</f>
        <v>LUG</v>
      </c>
      <c r="G6897" s="6" t="str">
        <f>+VLOOKUP($D6897,Sheet3!$B:$I,4,0)</f>
        <v>NUMAPRIME</v>
      </c>
      <c r="H6897" s="6">
        <f>+VLOOKUP($D6897,Sheet3!$B:$I,5,0)</f>
        <v>8</v>
      </c>
      <c r="I6897" s="6" t="str">
        <f>+VLOOKUP($D6897,Sheet3!$B:$I,6,0)</f>
        <v>P13X</v>
      </c>
      <c r="J6897" s="6" t="str">
        <f>+VLOOKUP($D6897,Sheet3!$B:$I,7,0)</f>
        <v>TOTALSOURCE</v>
      </c>
      <c r="K6897" s="6" t="str">
        <f>+VLOOKUP($D6897,Sheet3!$B:$I,8,0)</f>
        <v>PREMIUM</v>
      </c>
      <c r="L6897" s="6" t="str">
        <f t="shared" si="537"/>
        <v>23X10-12LUG NUMAPRIME 8 P13X TOTALSOURCE PREMIUM</v>
      </c>
      <c r="M6897" s="12" t="s">
        <v>6920</v>
      </c>
      <c r="N6897" s="12" t="str">
        <f t="shared" si="536"/>
        <v>L1911</v>
      </c>
    </row>
    <row r="6898" spans="1:14">
      <c r="A6898" s="14" t="s">
        <v>6948</v>
      </c>
      <c r="B6898" s="6" t="str">
        <f t="shared" si="534"/>
        <v>L180910156</v>
      </c>
      <c r="C6898" s="12">
        <v>189713</v>
      </c>
      <c r="D6898" s="12" t="str">
        <f t="shared" si="535"/>
        <v>P-189713</v>
      </c>
      <c r="E6898" s="6" t="str">
        <f>+VLOOKUP($D6898,Sheet3!$B:$I,2,0)</f>
        <v>6.00-9</v>
      </c>
      <c r="F6898" s="6" t="str">
        <f>+VLOOKUP($D6898,Sheet3!$B:$I,3,0)</f>
        <v>YLUG</v>
      </c>
      <c r="G6898" s="6" t="str">
        <f>+VLOOKUP($D6898,Sheet3!$B:$I,4,0)</f>
        <v>KUMANEKO</v>
      </c>
      <c r="H6898" s="6">
        <f>+VLOOKUP($D6898,Sheet3!$B:$I,5,0)</f>
        <v>4</v>
      </c>
      <c r="I6898" s="6" t="str">
        <f>+VLOOKUP($D6898,Sheet3!$B:$I,6,0)</f>
        <v>P13X</v>
      </c>
      <c r="J6898" s="6" t="str">
        <f>+VLOOKUP($D6898,Sheet3!$B:$I,7,0)</f>
        <v>BUDDYS</v>
      </c>
      <c r="K6898" s="6" t="str">
        <f>+VLOOKUP($D6898,Sheet3!$B:$I,8,0)</f>
        <v>-</v>
      </c>
      <c r="L6898" s="6" t="str">
        <f t="shared" si="537"/>
        <v>6.00-9YLUG KUMANEKO 4 P13X BUDDYS -</v>
      </c>
      <c r="M6898" s="12" t="s">
        <v>6920</v>
      </c>
      <c r="N6898" s="12" t="str">
        <f t="shared" si="536"/>
        <v>L1809</v>
      </c>
    </row>
    <row r="6899" spans="1:14">
      <c r="A6899" s="14" t="s">
        <v>6949</v>
      </c>
      <c r="B6899" s="6" t="str">
        <f t="shared" si="534"/>
        <v>L200109471</v>
      </c>
      <c r="C6899" s="12">
        <v>243446</v>
      </c>
      <c r="D6899" s="12" t="str">
        <f t="shared" si="535"/>
        <v>P-043446</v>
      </c>
      <c r="E6899" s="6" t="str">
        <f>+VLOOKUP($D6899,Sheet3!$B:$I,2,0)</f>
        <v>200/50-10</v>
      </c>
      <c r="F6899" s="6" t="str">
        <f>+VLOOKUP($D6899,Sheet3!$B:$I,3,0)</f>
        <v>LUG</v>
      </c>
      <c r="G6899" s="6" t="str">
        <f>+VLOOKUP($D6899,Sheet3!$B:$I,4,0)</f>
        <v>NUMA</v>
      </c>
      <c r="H6899" s="6">
        <f>+VLOOKUP($D6899,Sheet3!$B:$I,5,0)</f>
        <v>6.5</v>
      </c>
      <c r="I6899" s="6" t="str">
        <f>+VLOOKUP($D6899,Sheet3!$B:$I,6,0)</f>
        <v>M4N34</v>
      </c>
      <c r="J6899" s="6" t="str">
        <f>+VLOOKUP($D6899,Sheet3!$B:$I,7,0)</f>
        <v>NUMA</v>
      </c>
      <c r="K6899" s="6" t="str">
        <f>+VLOOKUP($D6899,Sheet3!$B:$I,8,0)</f>
        <v>PREMIUM</v>
      </c>
      <c r="L6899" s="6" t="str">
        <f t="shared" si="537"/>
        <v>200/50-10LUG NUMA 6.5 M4N34 NUMA PREMIUM</v>
      </c>
      <c r="M6899" s="12" t="s">
        <v>6920</v>
      </c>
      <c r="N6899" s="12" t="str">
        <f t="shared" si="536"/>
        <v>L2001</v>
      </c>
    </row>
    <row r="6900" spans="1:14">
      <c r="A6900" s="14" t="s">
        <v>6950</v>
      </c>
      <c r="B6900" s="6" t="str">
        <f t="shared" si="534"/>
        <v>L210708868</v>
      </c>
      <c r="C6900" s="12">
        <v>190243</v>
      </c>
      <c r="D6900" s="12" t="str">
        <f t="shared" si="535"/>
        <v>P-190243</v>
      </c>
      <c r="E6900" s="6" t="str">
        <f>+VLOOKUP($D6900,Sheet3!$B:$I,2,0)</f>
        <v>18X8X121/8</v>
      </c>
      <c r="F6900" s="6" t="str">
        <f>+VLOOKUP($D6900,Sheet3!$B:$I,3,0)</f>
        <v>SM</v>
      </c>
      <c r="G6900" s="6" t="str">
        <f>+VLOOKUP($D6900,Sheet3!$B:$I,4,0)</f>
        <v>NUMA</v>
      </c>
      <c r="H6900" s="6">
        <f>+VLOOKUP($D6900,Sheet3!$B:$I,5,0)</f>
        <v>0</v>
      </c>
      <c r="I6900" s="6" t="str">
        <f>+VLOOKUP($D6900,Sheet3!$B:$I,6,0)</f>
        <v>P5</v>
      </c>
      <c r="J6900" s="6" t="str">
        <f>+VLOOKUP($D6900,Sheet3!$B:$I,7,0)</f>
        <v>GALAXYYMSDS</v>
      </c>
      <c r="K6900" s="6" t="str">
        <f>+VLOOKUP($D6900,Sheet3!$B:$I,8,0)</f>
        <v>P</v>
      </c>
      <c r="L6900" s="6" t="str">
        <f t="shared" si="537"/>
        <v>18X8X121/8SM NUMA 0 P5 GALAXYYMSDS P</v>
      </c>
      <c r="M6900" s="12" t="s">
        <v>6920</v>
      </c>
      <c r="N6900" s="12" t="str">
        <f t="shared" si="536"/>
        <v>L2107</v>
      </c>
    </row>
    <row r="6901" spans="1:14">
      <c r="A6901" s="14" t="s">
        <v>6951</v>
      </c>
      <c r="B6901" s="6" t="str">
        <f t="shared" si="534"/>
        <v>L190500921</v>
      </c>
      <c r="C6901" s="12">
        <v>241675</v>
      </c>
      <c r="D6901" s="12" t="str">
        <f t="shared" si="535"/>
        <v>P-041675</v>
      </c>
      <c r="E6901" s="6" t="str">
        <f>+VLOOKUP($D6901,Sheet3!$B:$I,2,0)</f>
        <v>27X10-12NOAPT</v>
      </c>
      <c r="F6901" s="6" t="str">
        <f>+VLOOKUP($D6901,Sheet3!$B:$I,3,0)</f>
        <v>LUG</v>
      </c>
      <c r="G6901" s="6" t="str">
        <f>+VLOOKUP($D6901,Sheet3!$B:$I,4,0)</f>
        <v>NUMA</v>
      </c>
      <c r="H6901" s="6">
        <f>+VLOOKUP($D6901,Sheet3!$B:$I,5,0)</f>
        <v>8</v>
      </c>
      <c r="I6901" s="6" t="str">
        <f>+VLOOKUP($D6901,Sheet3!$B:$I,6,0)</f>
        <v>P134</v>
      </c>
      <c r="J6901" s="6" t="str">
        <f>+VLOOKUP($D6901,Sheet3!$B:$I,7,0)</f>
        <v>TOTALSOURCE</v>
      </c>
      <c r="K6901" s="6" t="str">
        <f>+VLOOKUP($D6901,Sheet3!$B:$I,8,0)</f>
        <v>PREMIUM</v>
      </c>
      <c r="L6901" s="6" t="str">
        <f t="shared" si="537"/>
        <v>27X10-12NOAPTLUG NUMA 8 P134 TOTALSOURCE PREMIUM</v>
      </c>
      <c r="M6901" s="12" t="s">
        <v>6920</v>
      </c>
      <c r="N6901" s="12" t="str">
        <f t="shared" si="536"/>
        <v>L1905</v>
      </c>
    </row>
    <row r="6902" spans="1:14">
      <c r="A6902" s="14" t="s">
        <v>6952</v>
      </c>
      <c r="B6902" s="6" t="str">
        <f t="shared" si="534"/>
        <v>L200807040</v>
      </c>
      <c r="C6902" s="12">
        <v>242737</v>
      </c>
      <c r="D6902" s="12" t="str">
        <f t="shared" si="535"/>
        <v>P-042737</v>
      </c>
      <c r="E6902" s="6" t="str">
        <f>+VLOOKUP($D6902,Sheet3!$B:$I,2,0)</f>
        <v>4.00-4</v>
      </c>
      <c r="F6902" s="6" t="str">
        <f>+VLOOKUP($D6902,Sheet3!$B:$I,3,0)</f>
        <v>LUG</v>
      </c>
      <c r="G6902" s="6" t="str">
        <f>+VLOOKUP($D6902,Sheet3!$B:$I,4,0)</f>
        <v>NUMA</v>
      </c>
      <c r="H6902" s="6">
        <f>+VLOOKUP($D6902,Sheet3!$B:$I,5,0)</f>
        <v>2.5</v>
      </c>
      <c r="I6902" s="6" t="str">
        <f>+VLOOKUP($D6902,Sheet3!$B:$I,6,0)</f>
        <v>P13X</v>
      </c>
      <c r="J6902" s="6" t="str">
        <f>+VLOOKUP($D6902,Sheet3!$B:$I,7,0)</f>
        <v>TOTALSOURCE</v>
      </c>
      <c r="K6902" s="6" t="str">
        <f>+VLOOKUP($D6902,Sheet3!$B:$I,8,0)</f>
        <v>PREMIUM</v>
      </c>
      <c r="L6902" s="6" t="str">
        <f t="shared" si="537"/>
        <v>4.00-4LUG NUMA 2.5 P13X TOTALSOURCE PREMIUM</v>
      </c>
      <c r="M6902" s="12" t="s">
        <v>6920</v>
      </c>
      <c r="N6902" s="12" t="str">
        <f t="shared" si="536"/>
        <v>L2008</v>
      </c>
    </row>
    <row r="6903" spans="1:14">
      <c r="A6903" s="14" t="s">
        <v>6953</v>
      </c>
      <c r="B6903" s="6" t="str">
        <f t="shared" si="534"/>
        <v>L191103781</v>
      </c>
      <c r="C6903" s="12">
        <v>202186</v>
      </c>
      <c r="D6903" s="12" t="str">
        <f t="shared" si="535"/>
        <v>P-002186</v>
      </c>
      <c r="E6903" s="6" t="str">
        <f>+VLOOKUP($D6903,Sheet3!$B:$I,2,0)</f>
        <v>131/2X51/2X8</v>
      </c>
      <c r="F6903" s="6" t="str">
        <f>+VLOOKUP($D6903,Sheet3!$B:$I,3,0)</f>
        <v>SM</v>
      </c>
      <c r="G6903" s="6" t="str">
        <f>+VLOOKUP($D6903,Sheet3!$B:$I,4,0)</f>
        <v>NUMA</v>
      </c>
      <c r="H6903" s="6">
        <f>+VLOOKUP($D6903,Sheet3!$B:$I,5,0)</f>
        <v>0</v>
      </c>
      <c r="I6903" s="6" t="str">
        <f>+VLOOKUP($D6903,Sheet3!$B:$I,6,0)</f>
        <v>P5</v>
      </c>
      <c r="J6903" s="6" t="str">
        <f>+VLOOKUP($D6903,Sheet3!$B:$I,7,0)</f>
        <v>ATHLETIK</v>
      </c>
      <c r="K6903" s="6" t="str">
        <f>+VLOOKUP($D6903,Sheet3!$B:$I,8,0)</f>
        <v>D</v>
      </c>
      <c r="L6903" s="6" t="str">
        <f t="shared" si="537"/>
        <v>131/2X51/2X8SM NUMA 0 P5 ATHLETIK D</v>
      </c>
      <c r="M6903" s="12" t="s">
        <v>6920</v>
      </c>
      <c r="N6903" s="12" t="str">
        <f t="shared" si="536"/>
        <v>L1911</v>
      </c>
    </row>
    <row r="6904" spans="1:14">
      <c r="A6904" s="14" t="s">
        <v>6954</v>
      </c>
      <c r="B6904" s="6" t="str">
        <f t="shared" si="534"/>
        <v>L180305271</v>
      </c>
      <c r="C6904" s="12">
        <v>190362</v>
      </c>
      <c r="D6904" s="12" t="str">
        <f t="shared" si="535"/>
        <v>P-190362</v>
      </c>
      <c r="E6904" s="6" t="str">
        <f>+VLOOKUP($D6904,Sheet3!$B:$I,2,0)</f>
        <v>15X41/2-8</v>
      </c>
      <c r="F6904" s="6" t="str">
        <f>+VLOOKUP($D6904,Sheet3!$B:$I,3,0)</f>
        <v>LUG</v>
      </c>
      <c r="G6904" s="6" t="str">
        <f>+VLOOKUP($D6904,Sheet3!$B:$I,4,0)</f>
        <v>NUMA</v>
      </c>
      <c r="H6904" s="6">
        <f>+VLOOKUP($D6904,Sheet3!$B:$I,5,0)</f>
        <v>3</v>
      </c>
      <c r="I6904" s="6" t="str">
        <f>+VLOOKUP($D6904,Sheet3!$B:$I,6,0)</f>
        <v>M124</v>
      </c>
      <c r="J6904" s="6" t="str">
        <f>+VLOOKUP($D6904,Sheet3!$B:$I,7,0)</f>
        <v>RIGOR</v>
      </c>
      <c r="K6904" s="6" t="str">
        <f>+VLOOKUP($D6904,Sheet3!$B:$I,8,0)</f>
        <v>-</v>
      </c>
      <c r="L6904" s="6" t="str">
        <f t="shared" si="537"/>
        <v>15X41/2-8LUG NUMA 3 M124 RIGOR -</v>
      </c>
      <c r="M6904" s="12" t="s">
        <v>6920</v>
      </c>
      <c r="N6904" s="12" t="str">
        <f t="shared" si="536"/>
        <v>L1803</v>
      </c>
    </row>
    <row r="6905" spans="1:14">
      <c r="A6905" s="14" t="s">
        <v>6955</v>
      </c>
      <c r="B6905" s="6" t="str">
        <f t="shared" si="534"/>
        <v>L180810627</v>
      </c>
      <c r="C6905" s="12">
        <v>246461</v>
      </c>
      <c r="D6905" s="12" t="str">
        <f t="shared" si="535"/>
        <v>P-046461</v>
      </c>
      <c r="E6905" s="6" t="str">
        <f>+VLOOKUP($D6905,Sheet3!$B:$I,2,0)</f>
        <v>8.15-15</v>
      </c>
      <c r="F6905" s="6" t="str">
        <f>+VLOOKUP($D6905,Sheet3!$B:$I,3,0)</f>
        <v>LUG</v>
      </c>
      <c r="G6905" s="6" t="str">
        <f>+VLOOKUP($D6905,Sheet3!$B:$I,4,0)</f>
        <v>NUMA</v>
      </c>
      <c r="H6905" s="6">
        <f>+VLOOKUP($D6905,Sheet3!$B:$I,5,0)</f>
        <v>7</v>
      </c>
      <c r="I6905" s="6" t="str">
        <f>+VLOOKUP($D6905,Sheet3!$B:$I,6,0)</f>
        <v>P33X</v>
      </c>
      <c r="J6905" s="6" t="str">
        <f>+VLOOKUP($D6905,Sheet3!$B:$I,7,0)</f>
        <v>NUMA</v>
      </c>
      <c r="K6905" s="6" t="str">
        <f>+VLOOKUP($D6905,Sheet3!$B:$I,8,0)</f>
        <v>XTRAPREMIUM</v>
      </c>
      <c r="L6905" s="6" t="str">
        <f t="shared" si="537"/>
        <v>8.15-15LUG NUMA 7 P33X NUMA XTRAPREMIUM</v>
      </c>
      <c r="M6905" s="12" t="s">
        <v>6920</v>
      </c>
      <c r="N6905" s="12" t="str">
        <f t="shared" si="536"/>
        <v>L1808</v>
      </c>
    </row>
    <row r="6906" spans="1:14">
      <c r="A6906" s="14" t="s">
        <v>6956</v>
      </c>
      <c r="B6906" s="6" t="str">
        <f t="shared" si="534"/>
        <v>L190807114</v>
      </c>
      <c r="C6906" s="12">
        <v>250319</v>
      </c>
      <c r="D6906" s="12" t="str">
        <f t="shared" si="535"/>
        <v>P-050319</v>
      </c>
      <c r="E6906" s="6" t="str">
        <f>+VLOOKUP($D6906,Sheet3!$B:$I,2,0)</f>
        <v>7.50-10</v>
      </c>
      <c r="F6906" s="6" t="str">
        <f>+VLOOKUP($D6906,Sheet3!$B:$I,3,0)</f>
        <v>LUG</v>
      </c>
      <c r="G6906" s="6" t="str">
        <f>+VLOOKUP($D6906,Sheet3!$B:$I,4,0)</f>
        <v>NUMA</v>
      </c>
      <c r="H6906" s="6">
        <f>+VLOOKUP($D6906,Sheet3!$B:$I,5,0)</f>
        <v>5</v>
      </c>
      <c r="I6906" s="6" t="str">
        <f>+VLOOKUP($D6906,Sheet3!$B:$I,6,0)</f>
        <v>P33X</v>
      </c>
      <c r="J6906" s="6" t="str">
        <f>+VLOOKUP($D6906,Sheet3!$B:$I,7,0)</f>
        <v>NUMA</v>
      </c>
      <c r="K6906" s="6" t="str">
        <f>+VLOOKUP($D6906,Sheet3!$B:$I,8,0)</f>
        <v>XTRAPREMIUM</v>
      </c>
      <c r="L6906" s="6" t="str">
        <f t="shared" si="537"/>
        <v>7.50-10LUG NUMA 5 P33X NUMA XTRAPREMIUM</v>
      </c>
      <c r="M6906" s="12" t="s">
        <v>6920</v>
      </c>
      <c r="N6906" s="12" t="str">
        <f t="shared" si="536"/>
        <v>L1908</v>
      </c>
    </row>
    <row r="6907" spans="1:14">
      <c r="A6907" s="14" t="s">
        <v>6957</v>
      </c>
      <c r="B6907" s="6" t="str">
        <f t="shared" si="534"/>
        <v>L190701727</v>
      </c>
      <c r="C6907" s="12">
        <v>203137</v>
      </c>
      <c r="D6907" s="12" t="str">
        <f t="shared" si="535"/>
        <v>P-003137</v>
      </c>
      <c r="E6907" s="6" t="str">
        <f>+VLOOKUP($D6907,Sheet3!$B:$I,2,0)</f>
        <v>9X5X5</v>
      </c>
      <c r="F6907" s="6" t="str">
        <f>+VLOOKUP($D6907,Sheet3!$B:$I,3,0)</f>
        <v>SAT</v>
      </c>
      <c r="G6907" s="6" t="str">
        <f>+VLOOKUP($D6907,Sheet3!$B:$I,4,0)</f>
        <v>NUMA</v>
      </c>
      <c r="H6907" s="6">
        <f>+VLOOKUP($D6907,Sheet3!$B:$I,5,0)</f>
        <v>0</v>
      </c>
      <c r="I6907" s="6" t="str">
        <f>+VLOOKUP($D6907,Sheet3!$B:$I,6,0)</f>
        <v>P5N</v>
      </c>
      <c r="J6907" s="6" t="str">
        <f>+VLOOKUP($D6907,Sheet3!$B:$I,7,0)</f>
        <v>TOTALSOURCE</v>
      </c>
      <c r="K6907" s="6" t="str">
        <f>+VLOOKUP($D6907,Sheet3!$B:$I,8,0)</f>
        <v>P</v>
      </c>
      <c r="L6907" s="6" t="str">
        <f t="shared" si="537"/>
        <v>9X5X5SAT NUMA 0 P5N TOTALSOURCE P</v>
      </c>
      <c r="M6907" s="12" t="s">
        <v>6920</v>
      </c>
      <c r="N6907" s="12" t="str">
        <f t="shared" si="536"/>
        <v>L1907</v>
      </c>
    </row>
    <row r="6908" spans="1:14">
      <c r="A6908" s="14" t="s">
        <v>6958</v>
      </c>
      <c r="B6908" s="6" t="str">
        <f t="shared" si="534"/>
        <v>L180405386</v>
      </c>
      <c r="C6908" s="12">
        <v>201510</v>
      </c>
      <c r="D6908" s="12" t="str">
        <f t="shared" si="535"/>
        <v>P-001510</v>
      </c>
      <c r="E6908" s="6" t="str">
        <f>+VLOOKUP($D6908,Sheet3!$B:$I,2,0)</f>
        <v>161/4X6X111/4</v>
      </c>
      <c r="F6908" s="6" t="str">
        <f>+VLOOKUP($D6908,Sheet3!$B:$I,3,0)</f>
        <v>SAT</v>
      </c>
      <c r="G6908" s="6" t="str">
        <f>+VLOOKUP($D6908,Sheet3!$B:$I,4,0)</f>
        <v>NUMA</v>
      </c>
      <c r="H6908" s="6">
        <f>+VLOOKUP($D6908,Sheet3!$B:$I,5,0)</f>
        <v>0</v>
      </c>
      <c r="I6908" s="6" t="str">
        <f>+VLOOKUP($D6908,Sheet3!$B:$I,6,0)</f>
        <v>P5N</v>
      </c>
      <c r="J6908" s="6" t="str">
        <f>+VLOOKUP($D6908,Sheet3!$B:$I,7,0)</f>
        <v>GALAXYYMSDS</v>
      </c>
      <c r="K6908" s="6" t="str">
        <f>+VLOOKUP($D6908,Sheet3!$B:$I,8,0)</f>
        <v>P</v>
      </c>
      <c r="L6908" s="6" t="str">
        <f t="shared" si="537"/>
        <v>161/4X6X111/4SAT NUMA 0 P5N GALAXYYMSDS P</v>
      </c>
      <c r="M6908" s="12" t="s">
        <v>6920</v>
      </c>
      <c r="N6908" s="12" t="str">
        <f t="shared" si="536"/>
        <v>L1804</v>
      </c>
    </row>
    <row r="6909" spans="1:14">
      <c r="A6909" s="14" t="s">
        <v>6959</v>
      </c>
      <c r="B6909" s="6" t="str">
        <f t="shared" si="534"/>
        <v>L180406041</v>
      </c>
      <c r="C6909" s="12">
        <v>190146</v>
      </c>
      <c r="D6909" s="12" t="str">
        <f t="shared" si="535"/>
        <v>P-190146</v>
      </c>
      <c r="E6909" s="6" t="str">
        <f>+VLOOKUP($D6909,Sheet3!$B:$I,2,0)</f>
        <v>300/75-220</v>
      </c>
      <c r="F6909" s="6" t="str">
        <f>+VLOOKUP($D6909,Sheet3!$B:$I,3,0)</f>
        <v>SM</v>
      </c>
      <c r="G6909" s="6" t="str">
        <f>+VLOOKUP($D6909,Sheet3!$B:$I,4,0)</f>
        <v>NUMA</v>
      </c>
      <c r="H6909" s="6">
        <f>+VLOOKUP($D6909,Sheet3!$B:$I,5,0)</f>
        <v>0</v>
      </c>
      <c r="I6909" s="6" t="str">
        <f>+VLOOKUP($D6909,Sheet3!$B:$I,6,0)</f>
        <v>P5</v>
      </c>
      <c r="J6909" s="6" t="str">
        <f>+VLOOKUP($D6909,Sheet3!$B:$I,7,0)</f>
        <v>NUMA</v>
      </c>
      <c r="K6909" s="6" t="str">
        <f>+VLOOKUP($D6909,Sheet3!$B:$I,8,0)</f>
        <v>P</v>
      </c>
      <c r="L6909" s="6" t="str">
        <f t="shared" si="537"/>
        <v>300/75-220SM NUMA 0 P5 NUMA P</v>
      </c>
      <c r="M6909" s="12" t="s">
        <v>6920</v>
      </c>
      <c r="N6909" s="12" t="str">
        <f t="shared" si="536"/>
        <v>L1804</v>
      </c>
    </row>
  </sheetData>
  <autoFilter ref="A1:N6909"/>
  <conditionalFormatting sqref="A1:C1">
    <cfRule type="duplicateValues" dxfId="28" priority="14"/>
    <cfRule type="duplicateValues" dxfId="27" priority="15"/>
    <cfRule type="duplicateValues" dxfId="26" priority="16"/>
    <cfRule type="duplicateValues" dxfId="25" priority="17"/>
  </conditionalFormatting>
  <conditionalFormatting sqref="A1:A1048576">
    <cfRule type="duplicateValues" dxfId="24" priority="1"/>
  </conditionalFormatting>
  <conditionalFormatting sqref="A2:A5006">
    <cfRule type="duplicateValues" dxfId="23" priority="432"/>
  </conditionalFormatting>
  <conditionalFormatting sqref="A5007:A5992">
    <cfRule type="duplicateValues" dxfId="22" priority="18"/>
  </conditionalFormatting>
  <conditionalFormatting sqref="A5993:A6074">
    <cfRule type="duplicateValues" dxfId="21" priority="84"/>
  </conditionalFormatting>
  <conditionalFormatting sqref="A6075:A6909">
    <cfRule type="duplicateValues" dxfId="20" priority="76"/>
  </conditionalFormatting>
  <conditionalFormatting sqref="B1:B1048576">
    <cfRule type="duplicateValues" dxfId="19" priority="2"/>
  </conditionalFormatting>
  <conditionalFormatting sqref="B2:B6909">
    <cfRule type="duplicateValues" dxfId="18" priority="440"/>
    <cfRule type="duplicateValues" dxfId="17" priority="441"/>
    <cfRule type="duplicateValues" dxfId="16" priority="442"/>
  </conditionalFormatting>
  <conditionalFormatting sqref="A6910:C1048576 A1:C1 A2:B6909">
    <cfRule type="duplicateValues" dxfId="15" priority="7"/>
  </conditionalFormatting>
  <conditionalFormatting sqref="A1:C1 A2:A5006">
    <cfRule type="duplicateValues" dxfId="14" priority="434"/>
    <cfRule type="duplicateValues" dxfId="13" priority="435"/>
  </conditionalFormatting>
  <conditionalFormatting sqref="B6910:C1048576 B1:C1 B2:B6909">
    <cfRule type="duplicateValues" dxfId="12" priority="3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4141"/>
  <sheetViews>
    <sheetView topLeftCell="B2102" workbookViewId="0">
      <selection activeCell="K2409" sqref="K2409"/>
    </sheetView>
  </sheetViews>
  <sheetFormatPr defaultColWidth="9" defaultRowHeight="15"/>
  <cols>
    <col min="1" max="1" width="21.140625" style="3" customWidth="1"/>
    <col min="2" max="2" width="11.140625" style="3" customWidth="1"/>
    <col min="3" max="3" width="8.85546875" style="3" customWidth="1"/>
    <col min="4" max="4" width="23" style="3" customWidth="1"/>
    <col min="5" max="5" width="11.28515625" style="3" customWidth="1"/>
    <col min="6" max="6" width="15.140625" style="4" customWidth="1"/>
    <col min="7" max="7" width="6.7109375" style="3" customWidth="1"/>
    <col min="8" max="8" width="16.7109375" style="3" customWidth="1"/>
    <col min="9" max="9" width="15.5703125" style="3" customWidth="1"/>
    <col min="10" max="11" width="23" style="3" customWidth="1"/>
    <col min="12" max="12" width="9.28515625" style="3" customWidth="1"/>
    <col min="13" max="13" width="14.28515625" style="3" customWidth="1"/>
    <col min="14" max="14" width="14.28515625" style="3" hidden="1" customWidth="1"/>
    <col min="15" max="16" width="9" style="3" hidden="1" customWidth="1"/>
    <col min="17" max="16384" width="9" style="3"/>
  </cols>
  <sheetData>
    <row r="1" spans="1:13" s="1" customFormat="1" ht="27" customHeight="1">
      <c r="A1" s="5" t="s">
        <v>0</v>
      </c>
      <c r="B1" s="5" t="s">
        <v>1</v>
      </c>
      <c r="C1" s="5" t="s">
        <v>6960</v>
      </c>
      <c r="D1" s="6" t="s">
        <v>6961</v>
      </c>
      <c r="E1" s="6" t="s">
        <v>6962</v>
      </c>
      <c r="F1" s="7" t="s">
        <v>6963</v>
      </c>
      <c r="G1" s="6" t="s">
        <v>6964</v>
      </c>
      <c r="H1" s="6" t="s">
        <v>6965</v>
      </c>
      <c r="I1" s="6" t="s">
        <v>6966</v>
      </c>
      <c r="J1" s="6" t="s">
        <v>6967</v>
      </c>
      <c r="K1" s="6" t="s">
        <v>11</v>
      </c>
      <c r="L1" s="8" t="s">
        <v>6968</v>
      </c>
      <c r="M1" s="8" t="s">
        <v>6969</v>
      </c>
    </row>
    <row r="2" spans="1:13">
      <c r="A2" s="6" t="s">
        <v>6970</v>
      </c>
      <c r="B2" s="6" t="str">
        <f t="shared" ref="B2:B65" si="0">+MID(A2,9,10)</f>
        <v>l120700829</v>
      </c>
      <c r="C2" s="6" t="s">
        <v>6971</v>
      </c>
      <c r="D2" s="6" t="str">
        <f>+VLOOKUP($C2,Sheet3!$B:$I,2,0)</f>
        <v>18X7X121/8</v>
      </c>
      <c r="E2" s="6" t="str">
        <f>+VLOOKUP($C2,Sheet3!$B:$I,3,0)</f>
        <v>SM</v>
      </c>
      <c r="F2" s="6" t="str">
        <f>+VLOOKUP($C2,Sheet3!$B:$I,4,0)</f>
        <v>NUMA</v>
      </c>
      <c r="G2" s="6">
        <f>+VLOOKUP($C2,Sheet3!$B:$I,5,0)</f>
        <v>0</v>
      </c>
      <c r="H2" s="6" t="str">
        <f>+VLOOKUP($C2,Sheet3!$B:$I,6,0)</f>
        <v>P5</v>
      </c>
      <c r="I2" s="6" t="str">
        <f>+VLOOKUP($C2,Sheet3!$B:$I,7,0)</f>
        <v>-</v>
      </c>
      <c r="J2" s="6" t="str">
        <f>+VLOOKUP($C2,Sheet3!$B:$I,8,0)</f>
        <v>P</v>
      </c>
      <c r="K2" s="6" t="str">
        <f>CONCATENATE(D2,E2," ",F2," ",G2," ",H2," ",I2," ",J2)</f>
        <v>18X7X121/8SM NUMA 0 P5 - P</v>
      </c>
      <c r="L2" s="6" t="str">
        <f t="shared" ref="L2:L65" si="1">+RIGHT(A2,1)</f>
        <v>A</v>
      </c>
      <c r="M2" s="6" t="s">
        <v>6972</v>
      </c>
    </row>
    <row r="3" spans="1:13" hidden="1">
      <c r="A3" s="6" t="s">
        <v>6973</v>
      </c>
      <c r="B3" s="6" t="str">
        <f t="shared" si="0"/>
        <v>l130203168</v>
      </c>
      <c r="C3" s="6" t="s">
        <v>6974</v>
      </c>
      <c r="D3" s="6" t="str">
        <f>+VLOOKUP($C3,Sheet3!$B:$I,2,0)</f>
        <v>18X7X121/8</v>
      </c>
      <c r="E3" s="6" t="str">
        <f>+VLOOKUP($C3,Sheet3!$B:$I,3,0)</f>
        <v>SAT</v>
      </c>
      <c r="F3" s="6" t="str">
        <f>+VLOOKUP($C3,Sheet3!$B:$I,4,0)</f>
        <v>NUMA</v>
      </c>
      <c r="G3" s="6">
        <f>+VLOOKUP($C3,Sheet3!$B:$I,5,0)</f>
        <v>0</v>
      </c>
      <c r="H3" s="6" t="str">
        <f>+VLOOKUP($C3,Sheet3!$B:$I,6,0)</f>
        <v>D1.</v>
      </c>
      <c r="I3" s="6" t="str">
        <f>+VLOOKUP($C3,Sheet3!$B:$I,7,0)</f>
        <v>RIGOR</v>
      </c>
      <c r="J3" s="6" t="str">
        <f>+VLOOKUP($C3,Sheet3!$B:$I,8,0)</f>
        <v>D</v>
      </c>
      <c r="K3" s="6" t="str">
        <f t="shared" ref="K3:K66" si="2">CONCATENATE(D3,E3," ",F3," ",G3," ",H3," ",I3," ",J3)</f>
        <v>18X7X121/8SAT NUMA 0 D1. RIGOR D</v>
      </c>
      <c r="L3" s="6" t="str">
        <f t="shared" si="1"/>
        <v>B</v>
      </c>
      <c r="M3" s="6"/>
    </row>
    <row r="4" spans="1:13">
      <c r="A4" s="6" t="s">
        <v>6975</v>
      </c>
      <c r="B4" s="6" t="str">
        <f t="shared" si="0"/>
        <v>l130203536</v>
      </c>
      <c r="C4" s="6" t="s">
        <v>6974</v>
      </c>
      <c r="D4" s="6" t="str">
        <f>+VLOOKUP($C4,Sheet3!$B:$I,2,0)</f>
        <v>18X7X121/8</v>
      </c>
      <c r="E4" s="6" t="str">
        <f>+VLOOKUP($C4,Sheet3!$B:$I,3,0)</f>
        <v>SAT</v>
      </c>
      <c r="F4" s="6" t="str">
        <f>+VLOOKUP($C4,Sheet3!$B:$I,4,0)</f>
        <v>NUMA</v>
      </c>
      <c r="G4" s="6">
        <f>+VLOOKUP($C4,Sheet3!$B:$I,5,0)</f>
        <v>0</v>
      </c>
      <c r="H4" s="6" t="str">
        <f>+VLOOKUP($C4,Sheet3!$B:$I,6,0)</f>
        <v>D1.</v>
      </c>
      <c r="I4" s="6" t="str">
        <f>+VLOOKUP($C4,Sheet3!$B:$I,7,0)</f>
        <v>RIGOR</v>
      </c>
      <c r="J4" s="6" t="str">
        <f>+VLOOKUP($C4,Sheet3!$B:$I,8,0)</f>
        <v>D</v>
      </c>
      <c r="K4" s="6" t="str">
        <f t="shared" si="2"/>
        <v>18X7X121/8SAT NUMA 0 D1. RIGOR D</v>
      </c>
      <c r="L4" s="6" t="str">
        <f t="shared" si="1"/>
        <v>A</v>
      </c>
      <c r="M4" s="6" t="s">
        <v>6972</v>
      </c>
    </row>
    <row r="5" spans="1:13">
      <c r="A5" s="6" t="s">
        <v>6976</v>
      </c>
      <c r="B5" s="6" t="str">
        <f t="shared" si="0"/>
        <v>l130203675</v>
      </c>
      <c r="C5" s="6" t="s">
        <v>6974</v>
      </c>
      <c r="D5" s="6" t="str">
        <f>+VLOOKUP($C5,Sheet3!$B:$I,2,0)</f>
        <v>18X7X121/8</v>
      </c>
      <c r="E5" s="6" t="str">
        <f>+VLOOKUP($C5,Sheet3!$B:$I,3,0)</f>
        <v>SAT</v>
      </c>
      <c r="F5" s="6" t="str">
        <f>+VLOOKUP($C5,Sheet3!$B:$I,4,0)</f>
        <v>NUMA</v>
      </c>
      <c r="G5" s="6">
        <f>+VLOOKUP($C5,Sheet3!$B:$I,5,0)</f>
        <v>0</v>
      </c>
      <c r="H5" s="6" t="str">
        <f>+VLOOKUP($C5,Sheet3!$B:$I,6,0)</f>
        <v>D1.</v>
      </c>
      <c r="I5" s="6" t="str">
        <f>+VLOOKUP($C5,Sheet3!$B:$I,7,0)</f>
        <v>RIGOR</v>
      </c>
      <c r="J5" s="6" t="str">
        <f>+VLOOKUP($C5,Sheet3!$B:$I,8,0)</f>
        <v>D</v>
      </c>
      <c r="K5" s="6" t="str">
        <f t="shared" si="2"/>
        <v>18X7X121/8SAT NUMA 0 D1. RIGOR D</v>
      </c>
      <c r="L5" s="6" t="str">
        <f t="shared" si="1"/>
        <v>A</v>
      </c>
      <c r="M5" s="6" t="s">
        <v>6972</v>
      </c>
    </row>
    <row r="6" spans="1:13">
      <c r="A6" s="6" t="s">
        <v>6977</v>
      </c>
      <c r="B6" s="6" t="str">
        <f t="shared" si="0"/>
        <v>l121002778</v>
      </c>
      <c r="C6" s="6" t="s">
        <v>6978</v>
      </c>
      <c r="D6" s="6" t="str">
        <f>+VLOOKUP($C6,Sheet3!$B:$I,2,0)</f>
        <v>18X7X121/8</v>
      </c>
      <c r="E6" s="6" t="str">
        <f>+VLOOKUP($C6,Sheet3!$B:$I,3,0)</f>
        <v>SM</v>
      </c>
      <c r="F6" s="6" t="str">
        <f>+VLOOKUP($C6,Sheet3!$B:$I,4,0)</f>
        <v>NUMA</v>
      </c>
      <c r="G6" s="6">
        <f>+VLOOKUP($C6,Sheet3!$B:$I,5,0)</f>
        <v>0</v>
      </c>
      <c r="H6" s="6" t="str">
        <f>+VLOOKUP($C6,Sheet3!$B:$I,6,0)</f>
        <v>D1.</v>
      </c>
      <c r="I6" s="6" t="str">
        <f>+VLOOKUP($C6,Sheet3!$B:$I,7,0)</f>
        <v>RIGOR</v>
      </c>
      <c r="J6" s="6" t="str">
        <f>+VLOOKUP($C6,Sheet3!$B:$I,8,0)</f>
        <v>D</v>
      </c>
      <c r="K6" s="6" t="str">
        <f t="shared" si="2"/>
        <v>18X7X121/8SM NUMA 0 D1. RIGOR D</v>
      </c>
      <c r="L6" s="6" t="str">
        <f t="shared" si="1"/>
        <v>A</v>
      </c>
      <c r="M6" s="6" t="s">
        <v>6972</v>
      </c>
    </row>
    <row r="7" spans="1:13">
      <c r="A7" s="6" t="s">
        <v>6979</v>
      </c>
      <c r="B7" s="6" t="str">
        <f t="shared" si="0"/>
        <v>l130200926</v>
      </c>
      <c r="C7" s="6" t="s">
        <v>6978</v>
      </c>
      <c r="D7" s="6" t="str">
        <f>+VLOOKUP($C7,Sheet3!$B:$I,2,0)</f>
        <v>18X7X121/8</v>
      </c>
      <c r="E7" s="6" t="str">
        <f>+VLOOKUP($C7,Sheet3!$B:$I,3,0)</f>
        <v>SM</v>
      </c>
      <c r="F7" s="6" t="str">
        <f>+VLOOKUP($C7,Sheet3!$B:$I,4,0)</f>
        <v>NUMA</v>
      </c>
      <c r="G7" s="6">
        <f>+VLOOKUP($C7,Sheet3!$B:$I,5,0)</f>
        <v>0</v>
      </c>
      <c r="H7" s="6" t="str">
        <f>+VLOOKUP($C7,Sheet3!$B:$I,6,0)</f>
        <v>D1.</v>
      </c>
      <c r="I7" s="6" t="str">
        <f>+VLOOKUP($C7,Sheet3!$B:$I,7,0)</f>
        <v>RIGOR</v>
      </c>
      <c r="J7" s="6" t="str">
        <f>+VLOOKUP($C7,Sheet3!$B:$I,8,0)</f>
        <v>D</v>
      </c>
      <c r="K7" s="6" t="str">
        <f t="shared" si="2"/>
        <v>18X7X121/8SM NUMA 0 D1. RIGOR D</v>
      </c>
      <c r="L7" s="6" t="str">
        <f t="shared" si="1"/>
        <v>A</v>
      </c>
      <c r="M7" s="6" t="s">
        <v>6972</v>
      </c>
    </row>
    <row r="8" spans="1:13">
      <c r="A8" s="6" t="s">
        <v>6980</v>
      </c>
      <c r="B8" s="6" t="str">
        <f t="shared" si="0"/>
        <v>l130200189</v>
      </c>
      <c r="C8" s="6" t="s">
        <v>6978</v>
      </c>
      <c r="D8" s="6" t="str">
        <f>+VLOOKUP($C8,Sheet3!$B:$I,2,0)</f>
        <v>18X7X121/8</v>
      </c>
      <c r="E8" s="6" t="str">
        <f>+VLOOKUP($C8,Sheet3!$B:$I,3,0)</f>
        <v>SM</v>
      </c>
      <c r="F8" s="6" t="str">
        <f>+VLOOKUP($C8,Sheet3!$B:$I,4,0)</f>
        <v>NUMA</v>
      </c>
      <c r="G8" s="6">
        <f>+VLOOKUP($C8,Sheet3!$B:$I,5,0)</f>
        <v>0</v>
      </c>
      <c r="H8" s="6" t="str">
        <f>+VLOOKUP($C8,Sheet3!$B:$I,6,0)</f>
        <v>D1.</v>
      </c>
      <c r="I8" s="6" t="str">
        <f>+VLOOKUP($C8,Sheet3!$B:$I,7,0)</f>
        <v>RIGOR</v>
      </c>
      <c r="J8" s="6" t="str">
        <f>+VLOOKUP($C8,Sheet3!$B:$I,8,0)</f>
        <v>D</v>
      </c>
      <c r="K8" s="6" t="str">
        <f t="shared" si="2"/>
        <v>18X7X121/8SM NUMA 0 D1. RIGOR D</v>
      </c>
      <c r="L8" s="6" t="str">
        <f t="shared" si="1"/>
        <v>A</v>
      </c>
      <c r="M8" s="6" t="s">
        <v>6972</v>
      </c>
    </row>
    <row r="9" spans="1:13">
      <c r="A9" s="6" t="s">
        <v>6981</v>
      </c>
      <c r="B9" s="6" t="str">
        <f t="shared" si="0"/>
        <v>l130203608</v>
      </c>
      <c r="C9" s="6" t="s">
        <v>6974</v>
      </c>
      <c r="D9" s="6" t="str">
        <f>+VLOOKUP($C9,Sheet3!$B:$I,2,0)</f>
        <v>18X7X121/8</v>
      </c>
      <c r="E9" s="6" t="str">
        <f>+VLOOKUP($C9,Sheet3!$B:$I,3,0)</f>
        <v>SAT</v>
      </c>
      <c r="F9" s="6" t="str">
        <f>+VLOOKUP($C9,Sheet3!$B:$I,4,0)</f>
        <v>NUMA</v>
      </c>
      <c r="G9" s="6">
        <f>+VLOOKUP($C9,Sheet3!$B:$I,5,0)</f>
        <v>0</v>
      </c>
      <c r="H9" s="6" t="str">
        <f>+VLOOKUP($C9,Sheet3!$B:$I,6,0)</f>
        <v>D1.</v>
      </c>
      <c r="I9" s="6" t="str">
        <f>+VLOOKUP($C9,Sheet3!$B:$I,7,0)</f>
        <v>RIGOR</v>
      </c>
      <c r="J9" s="6" t="str">
        <f>+VLOOKUP($C9,Sheet3!$B:$I,8,0)</f>
        <v>D</v>
      </c>
      <c r="K9" s="6" t="str">
        <f t="shared" si="2"/>
        <v>18X7X121/8SAT NUMA 0 D1. RIGOR D</v>
      </c>
      <c r="L9" s="6" t="str">
        <f t="shared" si="1"/>
        <v>A</v>
      </c>
      <c r="M9" s="6" t="s">
        <v>6972</v>
      </c>
    </row>
    <row r="10" spans="1:13">
      <c r="A10" s="6" t="s">
        <v>6982</v>
      </c>
      <c r="B10" s="6" t="str">
        <f t="shared" si="0"/>
        <v>l130201058</v>
      </c>
      <c r="C10" s="6" t="s">
        <v>6978</v>
      </c>
      <c r="D10" s="6" t="str">
        <f>+VLOOKUP($C10,Sheet3!$B:$I,2,0)</f>
        <v>18X7X121/8</v>
      </c>
      <c r="E10" s="6" t="str">
        <f>+VLOOKUP($C10,Sheet3!$B:$I,3,0)</f>
        <v>SM</v>
      </c>
      <c r="F10" s="6" t="str">
        <f>+VLOOKUP($C10,Sheet3!$B:$I,4,0)</f>
        <v>NUMA</v>
      </c>
      <c r="G10" s="6">
        <f>+VLOOKUP($C10,Sheet3!$B:$I,5,0)</f>
        <v>0</v>
      </c>
      <c r="H10" s="6" t="str">
        <f>+VLOOKUP($C10,Sheet3!$B:$I,6,0)</f>
        <v>D1.</v>
      </c>
      <c r="I10" s="6" t="str">
        <f>+VLOOKUP($C10,Sheet3!$B:$I,7,0)</f>
        <v>RIGOR</v>
      </c>
      <c r="J10" s="6" t="str">
        <f>+VLOOKUP($C10,Sheet3!$B:$I,8,0)</f>
        <v>D</v>
      </c>
      <c r="K10" s="6" t="str">
        <f t="shared" si="2"/>
        <v>18X7X121/8SM NUMA 0 D1. RIGOR D</v>
      </c>
      <c r="L10" s="6" t="str">
        <f t="shared" si="1"/>
        <v>A</v>
      </c>
      <c r="M10" s="6" t="s">
        <v>6972</v>
      </c>
    </row>
    <row r="11" spans="1:13">
      <c r="A11" s="6" t="s">
        <v>6983</v>
      </c>
      <c r="B11" s="6" t="str">
        <f t="shared" si="0"/>
        <v>l150206597</v>
      </c>
      <c r="C11" s="6" t="s">
        <v>6984</v>
      </c>
      <c r="D11" s="6" t="str">
        <f>+VLOOKUP($C11,Sheet3!$B:$I,2,0)</f>
        <v>18X7X121/8</v>
      </c>
      <c r="E11" s="6" t="str">
        <f>+VLOOKUP($C11,Sheet3!$B:$I,3,0)</f>
        <v>SM</v>
      </c>
      <c r="F11" s="6" t="str">
        <f>+VLOOKUP($C11,Sheet3!$B:$I,4,0)</f>
        <v>NUMA</v>
      </c>
      <c r="G11" s="6">
        <f>+VLOOKUP($C11,Sheet3!$B:$I,5,0)</f>
        <v>0</v>
      </c>
      <c r="H11" s="6" t="str">
        <f>+VLOOKUP($C11,Sheet3!$B:$I,6,0)</f>
        <v>P5N</v>
      </c>
      <c r="I11" s="6" t="str">
        <f>+VLOOKUP($C11,Sheet3!$B:$I,7,0)</f>
        <v>NUMA</v>
      </c>
      <c r="J11" s="6" t="str">
        <f>+VLOOKUP($C11,Sheet3!$B:$I,8,0)</f>
        <v>P</v>
      </c>
      <c r="K11" s="6" t="str">
        <f t="shared" si="2"/>
        <v>18X7X121/8SM NUMA 0 P5N NUMA P</v>
      </c>
      <c r="L11" s="6" t="str">
        <f t="shared" si="1"/>
        <v>A</v>
      </c>
      <c r="M11" s="6" t="s">
        <v>6985</v>
      </c>
    </row>
    <row r="12" spans="1:13">
      <c r="A12" s="6" t="s">
        <v>6986</v>
      </c>
      <c r="B12" s="6" t="str">
        <f t="shared" si="0"/>
        <v>l140306638</v>
      </c>
      <c r="C12" s="6" t="s">
        <v>6987</v>
      </c>
      <c r="D12" s="6" t="str">
        <f>+VLOOKUP($C12,Sheet3!$B:$I,2,0)</f>
        <v>18X6X121/8</v>
      </c>
      <c r="E12" s="6" t="str">
        <f>+VLOOKUP($C12,Sheet3!$B:$I,3,0)</f>
        <v>SM</v>
      </c>
      <c r="F12" s="6" t="str">
        <f>+VLOOKUP($C12,Sheet3!$B:$I,4,0)</f>
        <v>NUMA</v>
      </c>
      <c r="G12" s="6">
        <f>+VLOOKUP($C12,Sheet3!$B:$I,5,0)</f>
        <v>0</v>
      </c>
      <c r="H12" s="6" t="str">
        <f>+VLOOKUP($C12,Sheet3!$B:$I,6,0)</f>
        <v>P5N</v>
      </c>
      <c r="I12" s="6" t="str">
        <f>+VLOOKUP($C12,Sheet3!$B:$I,7,0)</f>
        <v>TOTALSOURCE</v>
      </c>
      <c r="J12" s="6" t="str">
        <f>+VLOOKUP($C12,Sheet3!$B:$I,8,0)</f>
        <v>P</v>
      </c>
      <c r="K12" s="6" t="str">
        <f t="shared" si="2"/>
        <v>18X6X121/8SM NUMA 0 P5N TOTALSOURCE P</v>
      </c>
      <c r="L12" s="6" t="str">
        <f t="shared" si="1"/>
        <v>A</v>
      </c>
      <c r="M12" s="6" t="s">
        <v>6985</v>
      </c>
    </row>
    <row r="13" spans="1:13">
      <c r="A13" s="6" t="s">
        <v>6988</v>
      </c>
      <c r="B13" s="6" t="str">
        <f t="shared" si="0"/>
        <v>l151004050</v>
      </c>
      <c r="C13" s="6" t="s">
        <v>6989</v>
      </c>
      <c r="D13" s="6" t="str">
        <f>+VLOOKUP($C13,Sheet3!$B:$I,2,0)</f>
        <v>18X7X121/8</v>
      </c>
      <c r="E13" s="6" t="str">
        <f>+VLOOKUP($C13,Sheet3!$B:$I,3,0)</f>
        <v>ML</v>
      </c>
      <c r="F13" s="6" t="str">
        <f>+VLOOKUP($C13,Sheet3!$B:$I,4,0)</f>
        <v>NUMA</v>
      </c>
      <c r="G13" s="6">
        <f>+VLOOKUP($C13,Sheet3!$B:$I,5,0)</f>
        <v>0</v>
      </c>
      <c r="H13" s="6" t="str">
        <f>+VLOOKUP($C13,Sheet3!$B:$I,6,0)</f>
        <v>P5</v>
      </c>
      <c r="I13" s="6" t="str">
        <f>+VLOOKUP($C13,Sheet3!$B:$I,7,0)</f>
        <v>TOTALSOURCE</v>
      </c>
      <c r="J13" s="6" t="str">
        <f>+VLOOKUP($C13,Sheet3!$B:$I,8,0)</f>
        <v>P</v>
      </c>
      <c r="K13" s="6" t="str">
        <f t="shared" si="2"/>
        <v>18X7X121/8ML NUMA 0 P5 TOTALSOURCE P</v>
      </c>
      <c r="L13" s="6" t="str">
        <f t="shared" si="1"/>
        <v>A</v>
      </c>
      <c r="M13" s="6" t="s">
        <v>6985</v>
      </c>
    </row>
    <row r="14" spans="1:13">
      <c r="A14" s="6" t="s">
        <v>6990</v>
      </c>
      <c r="B14" s="6" t="str">
        <f t="shared" si="0"/>
        <v>l160706998</v>
      </c>
      <c r="C14" s="6" t="s">
        <v>6991</v>
      </c>
      <c r="D14" s="6" t="str">
        <f>+VLOOKUP($C14,Sheet3!$B:$I,2,0)</f>
        <v>18X7X121/8</v>
      </c>
      <c r="E14" s="6" t="str">
        <f>+VLOOKUP($C14,Sheet3!$B:$I,3,0)</f>
        <v>ML</v>
      </c>
      <c r="F14" s="6" t="str">
        <f>+VLOOKUP($C14,Sheet3!$B:$I,4,0)</f>
        <v>NUMA</v>
      </c>
      <c r="G14" s="6">
        <f>+VLOOKUP($C14,Sheet3!$B:$I,5,0)</f>
        <v>0</v>
      </c>
      <c r="H14" s="6" t="str">
        <f>+VLOOKUP($C14,Sheet3!$B:$I,6,0)</f>
        <v>P5N</v>
      </c>
      <c r="I14" s="6" t="str">
        <f>+VLOOKUP($C14,Sheet3!$B:$I,7,0)</f>
        <v>TOTALSOURCE</v>
      </c>
      <c r="J14" s="6" t="str">
        <f>+VLOOKUP($C14,Sheet3!$B:$I,8,0)</f>
        <v>P</v>
      </c>
      <c r="K14" s="6" t="str">
        <f t="shared" si="2"/>
        <v>18X7X121/8ML NUMA 0 P5N TOTALSOURCE P</v>
      </c>
      <c r="L14" s="6" t="str">
        <f t="shared" si="1"/>
        <v>A</v>
      </c>
      <c r="M14" s="6" t="s">
        <v>6985</v>
      </c>
    </row>
    <row r="15" spans="1:13">
      <c r="A15" s="6" t="s">
        <v>6992</v>
      </c>
      <c r="B15" s="6" t="str">
        <f t="shared" si="0"/>
        <v>l140202654</v>
      </c>
      <c r="C15" s="6" t="s">
        <v>6993</v>
      </c>
      <c r="D15" s="6" t="str">
        <f>+VLOOKUP($C15,Sheet3!$B:$I,2,0)</f>
        <v>18X7X121/8</v>
      </c>
      <c r="E15" s="6" t="str">
        <f>+VLOOKUP($C15,Sheet3!$B:$I,3,0)</f>
        <v>ML</v>
      </c>
      <c r="F15" s="6" t="str">
        <f>+VLOOKUP($C15,Sheet3!$B:$I,4,0)</f>
        <v>NUMA</v>
      </c>
      <c r="G15" s="6">
        <f>+VLOOKUP($C15,Sheet3!$B:$I,5,0)</f>
        <v>0</v>
      </c>
      <c r="H15" s="6" t="str">
        <f>+VLOOKUP($C15,Sheet3!$B:$I,6,0)</f>
        <v>P5N</v>
      </c>
      <c r="I15" s="6" t="str">
        <f>+VLOOKUP($C15,Sheet3!$B:$I,7,0)</f>
        <v>NUMA</v>
      </c>
      <c r="J15" s="6" t="str">
        <f>+VLOOKUP($C15,Sheet3!$B:$I,8,0)</f>
        <v>P</v>
      </c>
      <c r="K15" s="6" t="str">
        <f t="shared" si="2"/>
        <v>18X7X121/8ML NUMA 0 P5N NUMA P</v>
      </c>
      <c r="L15" s="6" t="str">
        <f t="shared" si="1"/>
        <v>A</v>
      </c>
      <c r="M15" s="6" t="s">
        <v>6985</v>
      </c>
    </row>
    <row r="16" spans="1:13">
      <c r="A16" s="6" t="s">
        <v>6994</v>
      </c>
      <c r="B16" s="6" t="str">
        <f t="shared" si="0"/>
        <v>l160307191</v>
      </c>
      <c r="C16" s="6" t="s">
        <v>6987</v>
      </c>
      <c r="D16" s="6" t="str">
        <f>+VLOOKUP($C16,Sheet3!$B:$I,2,0)</f>
        <v>18X6X121/8</v>
      </c>
      <c r="E16" s="6" t="str">
        <f>+VLOOKUP($C16,Sheet3!$B:$I,3,0)</f>
        <v>SM</v>
      </c>
      <c r="F16" s="6" t="str">
        <f>+VLOOKUP($C16,Sheet3!$B:$I,4,0)</f>
        <v>NUMA</v>
      </c>
      <c r="G16" s="6">
        <f>+VLOOKUP($C16,Sheet3!$B:$I,5,0)</f>
        <v>0</v>
      </c>
      <c r="H16" s="6" t="str">
        <f>+VLOOKUP($C16,Sheet3!$B:$I,6,0)</f>
        <v>P5N</v>
      </c>
      <c r="I16" s="6" t="str">
        <f>+VLOOKUP($C16,Sheet3!$B:$I,7,0)</f>
        <v>TOTALSOURCE</v>
      </c>
      <c r="J16" s="6" t="str">
        <f>+VLOOKUP($C16,Sheet3!$B:$I,8,0)</f>
        <v>P</v>
      </c>
      <c r="K16" s="6" t="str">
        <f t="shared" si="2"/>
        <v>18X6X121/8SM NUMA 0 P5N TOTALSOURCE P</v>
      </c>
      <c r="L16" s="6" t="str">
        <f t="shared" si="1"/>
        <v>A</v>
      </c>
      <c r="M16" s="6" t="s">
        <v>6985</v>
      </c>
    </row>
    <row r="17" spans="1:13">
      <c r="A17" s="6" t="s">
        <v>6995</v>
      </c>
      <c r="B17" s="6" t="str">
        <f t="shared" si="0"/>
        <v>l141206477</v>
      </c>
      <c r="C17" s="6" t="s">
        <v>6991</v>
      </c>
      <c r="D17" s="6" t="str">
        <f>+VLOOKUP($C17,Sheet3!$B:$I,2,0)</f>
        <v>18X7X121/8</v>
      </c>
      <c r="E17" s="6" t="str">
        <f>+VLOOKUP($C17,Sheet3!$B:$I,3,0)</f>
        <v>ML</v>
      </c>
      <c r="F17" s="6" t="str">
        <f>+VLOOKUP($C17,Sheet3!$B:$I,4,0)</f>
        <v>NUMA</v>
      </c>
      <c r="G17" s="6">
        <f>+VLOOKUP($C17,Sheet3!$B:$I,5,0)</f>
        <v>0</v>
      </c>
      <c r="H17" s="6" t="str">
        <f>+VLOOKUP($C17,Sheet3!$B:$I,6,0)</f>
        <v>P5N</v>
      </c>
      <c r="I17" s="6" t="str">
        <f>+VLOOKUP($C17,Sheet3!$B:$I,7,0)</f>
        <v>TOTALSOURCE</v>
      </c>
      <c r="J17" s="6" t="str">
        <f>+VLOOKUP($C17,Sheet3!$B:$I,8,0)</f>
        <v>P</v>
      </c>
      <c r="K17" s="6" t="str">
        <f t="shared" si="2"/>
        <v>18X7X121/8ML NUMA 0 P5N TOTALSOURCE P</v>
      </c>
      <c r="L17" s="6" t="str">
        <f t="shared" si="1"/>
        <v>A</v>
      </c>
      <c r="M17" s="6" t="s">
        <v>6985</v>
      </c>
    </row>
    <row r="18" spans="1:13">
      <c r="A18" s="6" t="s">
        <v>6996</v>
      </c>
      <c r="B18" s="6" t="str">
        <f t="shared" si="0"/>
        <v>l140202812</v>
      </c>
      <c r="C18" s="6" t="s">
        <v>6993</v>
      </c>
      <c r="D18" s="6" t="str">
        <f>+VLOOKUP($C18,Sheet3!$B:$I,2,0)</f>
        <v>18X7X121/8</v>
      </c>
      <c r="E18" s="6" t="str">
        <f>+VLOOKUP($C18,Sheet3!$B:$I,3,0)</f>
        <v>ML</v>
      </c>
      <c r="F18" s="6" t="str">
        <f>+VLOOKUP($C18,Sheet3!$B:$I,4,0)</f>
        <v>NUMA</v>
      </c>
      <c r="G18" s="6">
        <f>+VLOOKUP($C18,Sheet3!$B:$I,5,0)</f>
        <v>0</v>
      </c>
      <c r="H18" s="6" t="str">
        <f>+VLOOKUP($C18,Sheet3!$B:$I,6,0)</f>
        <v>P5N</v>
      </c>
      <c r="I18" s="6" t="str">
        <f>+VLOOKUP($C18,Sheet3!$B:$I,7,0)</f>
        <v>NUMA</v>
      </c>
      <c r="J18" s="6" t="str">
        <f>+VLOOKUP($C18,Sheet3!$B:$I,8,0)</f>
        <v>P</v>
      </c>
      <c r="K18" s="6" t="str">
        <f t="shared" si="2"/>
        <v>18X7X121/8ML NUMA 0 P5N NUMA P</v>
      </c>
      <c r="L18" s="6" t="str">
        <f t="shared" si="1"/>
        <v>A</v>
      </c>
      <c r="M18" s="6" t="s">
        <v>6985</v>
      </c>
    </row>
    <row r="19" spans="1:13">
      <c r="A19" s="6" t="s">
        <v>6997</v>
      </c>
      <c r="B19" s="6" t="str">
        <f t="shared" si="0"/>
        <v>l151006773</v>
      </c>
      <c r="C19" s="6" t="s">
        <v>6991</v>
      </c>
      <c r="D19" s="6" t="str">
        <f>+VLOOKUP($C19,Sheet3!$B:$I,2,0)</f>
        <v>18X7X121/8</v>
      </c>
      <c r="E19" s="6" t="str">
        <f>+VLOOKUP($C19,Sheet3!$B:$I,3,0)</f>
        <v>ML</v>
      </c>
      <c r="F19" s="6" t="str">
        <f>+VLOOKUP($C19,Sheet3!$B:$I,4,0)</f>
        <v>NUMA</v>
      </c>
      <c r="G19" s="6">
        <f>+VLOOKUP($C19,Sheet3!$B:$I,5,0)</f>
        <v>0</v>
      </c>
      <c r="H19" s="6" t="str">
        <f>+VLOOKUP($C19,Sheet3!$B:$I,6,0)</f>
        <v>P5N</v>
      </c>
      <c r="I19" s="6" t="str">
        <f>+VLOOKUP($C19,Sheet3!$B:$I,7,0)</f>
        <v>TOTALSOURCE</v>
      </c>
      <c r="J19" s="6" t="str">
        <f>+VLOOKUP($C19,Sheet3!$B:$I,8,0)</f>
        <v>P</v>
      </c>
      <c r="K19" s="6" t="str">
        <f t="shared" si="2"/>
        <v>18X7X121/8ML NUMA 0 P5N TOTALSOURCE P</v>
      </c>
      <c r="L19" s="6" t="str">
        <f t="shared" si="1"/>
        <v>A</v>
      </c>
      <c r="M19" s="6" t="s">
        <v>6985</v>
      </c>
    </row>
    <row r="20" spans="1:13">
      <c r="A20" s="6" t="s">
        <v>6998</v>
      </c>
      <c r="B20" s="6" t="str">
        <f t="shared" si="0"/>
        <v>l150403435</v>
      </c>
      <c r="C20" s="6" t="s">
        <v>6999</v>
      </c>
      <c r="D20" s="6" t="str">
        <f>+VLOOKUP($C20,Sheet3!$B:$I,2,0)</f>
        <v>18X7X121/8</v>
      </c>
      <c r="E20" s="6" t="str">
        <f>+VLOOKUP($C20,Sheet3!$B:$I,3,0)</f>
        <v>SM</v>
      </c>
      <c r="F20" s="6" t="str">
        <f>+VLOOKUP($C20,Sheet3!$B:$I,4,0)</f>
        <v>NUMA</v>
      </c>
      <c r="G20" s="6">
        <f>+VLOOKUP($C20,Sheet3!$B:$I,5,0)</f>
        <v>0</v>
      </c>
      <c r="H20" s="6" t="str">
        <f>+VLOOKUP($C20,Sheet3!$B:$I,6,0)</f>
        <v>P5N</v>
      </c>
      <c r="I20" s="6" t="str">
        <f>+VLOOKUP($C20,Sheet3!$B:$I,7,0)</f>
        <v>TOTALSOURCE</v>
      </c>
      <c r="J20" s="6" t="str">
        <f>+VLOOKUP($C20,Sheet3!$B:$I,8,0)</f>
        <v>P</v>
      </c>
      <c r="K20" s="6" t="str">
        <f t="shared" si="2"/>
        <v>18X7X121/8SM NUMA 0 P5N TOTALSOURCE P</v>
      </c>
      <c r="L20" s="6" t="str">
        <f t="shared" si="1"/>
        <v>A</v>
      </c>
      <c r="M20" s="6" t="s">
        <v>6985</v>
      </c>
    </row>
    <row r="21" spans="1:13" hidden="1">
      <c r="A21" s="6" t="s">
        <v>7000</v>
      </c>
      <c r="B21" s="6" t="str">
        <f t="shared" si="0"/>
        <v>l160303359</v>
      </c>
      <c r="C21" s="6" t="s">
        <v>7001</v>
      </c>
      <c r="D21" s="6" t="str">
        <f>+VLOOKUP($C21,Sheet3!$B:$I,2,0)</f>
        <v>18X6X121/8</v>
      </c>
      <c r="E21" s="6" t="str">
        <f>+VLOOKUP($C21,Sheet3!$B:$I,3,0)</f>
        <v>ML</v>
      </c>
      <c r="F21" s="6" t="str">
        <f>+VLOOKUP($C21,Sheet3!$B:$I,4,0)</f>
        <v>NUMA</v>
      </c>
      <c r="G21" s="6">
        <f>+VLOOKUP($C21,Sheet3!$B:$I,5,0)</f>
        <v>0</v>
      </c>
      <c r="H21" s="6" t="str">
        <f>+VLOOKUP($C21,Sheet3!$B:$I,6,0)</f>
        <v>P5N</v>
      </c>
      <c r="I21" s="6" t="str">
        <f>+VLOOKUP($C21,Sheet3!$B:$I,7,0)</f>
        <v>TOTALSOURCE</v>
      </c>
      <c r="J21" s="6" t="str">
        <f>+VLOOKUP($C21,Sheet3!$B:$I,8,0)</f>
        <v>P</v>
      </c>
      <c r="K21" s="6" t="str">
        <f t="shared" si="2"/>
        <v>18X6X121/8ML NUMA 0 P5N TOTALSOURCE P</v>
      </c>
      <c r="L21" s="6" t="str">
        <f t="shared" si="1"/>
        <v>b</v>
      </c>
      <c r="M21" s="6"/>
    </row>
    <row r="22" spans="1:13" hidden="1">
      <c r="A22" s="6" t="s">
        <v>7002</v>
      </c>
      <c r="B22" s="6" t="str">
        <f t="shared" si="0"/>
        <v>l140306636</v>
      </c>
      <c r="C22" s="6" t="s">
        <v>6991</v>
      </c>
      <c r="D22" s="6" t="str">
        <f>+VLOOKUP($C22,Sheet3!$B:$I,2,0)</f>
        <v>18X7X121/8</v>
      </c>
      <c r="E22" s="6" t="str">
        <f>+VLOOKUP($C22,Sheet3!$B:$I,3,0)</f>
        <v>ML</v>
      </c>
      <c r="F22" s="6" t="str">
        <f>+VLOOKUP($C22,Sheet3!$B:$I,4,0)</f>
        <v>NUMA</v>
      </c>
      <c r="G22" s="6">
        <f>+VLOOKUP($C22,Sheet3!$B:$I,5,0)</f>
        <v>0</v>
      </c>
      <c r="H22" s="6" t="str">
        <f>+VLOOKUP($C22,Sheet3!$B:$I,6,0)</f>
        <v>P5N</v>
      </c>
      <c r="I22" s="6" t="str">
        <f>+VLOOKUP($C22,Sheet3!$B:$I,7,0)</f>
        <v>TOTALSOURCE</v>
      </c>
      <c r="J22" s="6" t="str">
        <f>+VLOOKUP($C22,Sheet3!$B:$I,8,0)</f>
        <v>P</v>
      </c>
      <c r="K22" s="6" t="str">
        <f t="shared" si="2"/>
        <v>18X7X121/8ML NUMA 0 P5N TOTALSOURCE P</v>
      </c>
      <c r="L22" s="6" t="str">
        <f t="shared" si="1"/>
        <v>e</v>
      </c>
      <c r="M22" s="6"/>
    </row>
    <row r="23" spans="1:13">
      <c r="A23" s="6" t="s">
        <v>7003</v>
      </c>
      <c r="B23" s="6" t="str">
        <f t="shared" si="0"/>
        <v>l151101133</v>
      </c>
      <c r="C23" s="6" t="s">
        <v>6984</v>
      </c>
      <c r="D23" s="6" t="str">
        <f>+VLOOKUP($C23,Sheet3!$B:$I,2,0)</f>
        <v>18X7X121/8</v>
      </c>
      <c r="E23" s="6" t="str">
        <f>+VLOOKUP($C23,Sheet3!$B:$I,3,0)</f>
        <v>SM</v>
      </c>
      <c r="F23" s="6" t="str">
        <f>+VLOOKUP($C23,Sheet3!$B:$I,4,0)</f>
        <v>NUMA</v>
      </c>
      <c r="G23" s="6">
        <f>+VLOOKUP($C23,Sheet3!$B:$I,5,0)</f>
        <v>0</v>
      </c>
      <c r="H23" s="6" t="str">
        <f>+VLOOKUP($C23,Sheet3!$B:$I,6,0)</f>
        <v>P5N</v>
      </c>
      <c r="I23" s="6" t="str">
        <f>+VLOOKUP($C23,Sheet3!$B:$I,7,0)</f>
        <v>NUMA</v>
      </c>
      <c r="J23" s="6" t="str">
        <f>+VLOOKUP($C23,Sheet3!$B:$I,8,0)</f>
        <v>P</v>
      </c>
      <c r="K23" s="6" t="str">
        <f t="shared" si="2"/>
        <v>18X7X121/8SM NUMA 0 P5N NUMA P</v>
      </c>
      <c r="L23" s="6" t="str">
        <f t="shared" si="1"/>
        <v>A</v>
      </c>
      <c r="M23" s="6" t="s">
        <v>6985</v>
      </c>
    </row>
    <row r="24" spans="1:13">
      <c r="A24" s="6" t="s">
        <v>7004</v>
      </c>
      <c r="B24" s="6" t="str">
        <f t="shared" si="0"/>
        <v>l150208567</v>
      </c>
      <c r="C24" s="6" t="s">
        <v>6984</v>
      </c>
      <c r="D24" s="6" t="str">
        <f>+VLOOKUP($C24,Sheet3!$B:$I,2,0)</f>
        <v>18X7X121/8</v>
      </c>
      <c r="E24" s="6" t="str">
        <f>+VLOOKUP($C24,Sheet3!$B:$I,3,0)</f>
        <v>SM</v>
      </c>
      <c r="F24" s="6" t="str">
        <f>+VLOOKUP($C24,Sheet3!$B:$I,4,0)</f>
        <v>NUMA</v>
      </c>
      <c r="G24" s="6">
        <f>+VLOOKUP($C24,Sheet3!$B:$I,5,0)</f>
        <v>0</v>
      </c>
      <c r="H24" s="6" t="str">
        <f>+VLOOKUP($C24,Sheet3!$B:$I,6,0)</f>
        <v>P5N</v>
      </c>
      <c r="I24" s="6" t="str">
        <f>+VLOOKUP($C24,Sheet3!$B:$I,7,0)</f>
        <v>NUMA</v>
      </c>
      <c r="J24" s="6" t="str">
        <f>+VLOOKUP($C24,Sheet3!$B:$I,8,0)</f>
        <v>P</v>
      </c>
      <c r="K24" s="6" t="str">
        <f t="shared" si="2"/>
        <v>18X7X121/8SM NUMA 0 P5N NUMA P</v>
      </c>
      <c r="L24" s="6" t="str">
        <f t="shared" si="1"/>
        <v>A</v>
      </c>
      <c r="M24" s="6" t="s">
        <v>6985</v>
      </c>
    </row>
    <row r="25" spans="1:13">
      <c r="A25" s="6" t="s">
        <v>7005</v>
      </c>
      <c r="B25" s="6" t="str">
        <f t="shared" si="0"/>
        <v>l150501834</v>
      </c>
      <c r="C25" s="6" t="s">
        <v>7006</v>
      </c>
      <c r="D25" s="6" t="str">
        <f>+VLOOKUP($C25,Sheet3!$B:$I,2,0)</f>
        <v>18X7X121/8</v>
      </c>
      <c r="E25" s="6" t="str">
        <f>+VLOOKUP($C25,Sheet3!$B:$I,3,0)</f>
        <v>SM</v>
      </c>
      <c r="F25" s="6" t="str">
        <f>+VLOOKUP($C25,Sheet3!$B:$I,4,0)</f>
        <v>NUMA</v>
      </c>
      <c r="G25" s="6">
        <f>+VLOOKUP($C25,Sheet3!$B:$I,5,0)</f>
        <v>0</v>
      </c>
      <c r="H25" s="6" t="str">
        <f>+VLOOKUP($C25,Sheet3!$B:$I,6,0)</f>
        <v>D1N</v>
      </c>
      <c r="I25" s="6" t="str">
        <f>+VLOOKUP($C25,Sheet3!$B:$I,7,0)</f>
        <v>NUMA</v>
      </c>
      <c r="J25" s="6" t="str">
        <f>+VLOOKUP($C25,Sheet3!$B:$I,8,0)</f>
        <v>D</v>
      </c>
      <c r="K25" s="6" t="str">
        <f t="shared" si="2"/>
        <v>18X7X121/8SM NUMA 0 D1N NUMA D</v>
      </c>
      <c r="L25" s="6" t="str">
        <f t="shared" si="1"/>
        <v>A</v>
      </c>
      <c r="M25" s="6" t="s">
        <v>6985</v>
      </c>
    </row>
    <row r="26" spans="1:13" hidden="1">
      <c r="A26" s="6" t="s">
        <v>7007</v>
      </c>
      <c r="B26" s="6" t="str">
        <f t="shared" si="0"/>
        <v>L141205632</v>
      </c>
      <c r="C26" s="6" t="s">
        <v>7008</v>
      </c>
      <c r="D26" s="6" t="str">
        <f>+VLOOKUP($C26,Sheet3!$B:$I,2,0)</f>
        <v>18X7X121/8</v>
      </c>
      <c r="E26" s="6" t="str">
        <f>+VLOOKUP($C26,Sheet3!$B:$I,3,0)</f>
        <v>ML</v>
      </c>
      <c r="F26" s="6" t="str">
        <f>+VLOOKUP($C26,Sheet3!$B:$I,4,0)</f>
        <v>NUMA</v>
      </c>
      <c r="G26" s="6">
        <f>+VLOOKUP($C26,Sheet3!$B:$I,5,0)</f>
        <v>0</v>
      </c>
      <c r="H26" s="6" t="str">
        <f>+VLOOKUP($C26,Sheet3!$B:$I,6,0)</f>
        <v>P5N</v>
      </c>
      <c r="I26" s="6" t="str">
        <f>+VLOOKUP($C26,Sheet3!$B:$I,7,0)</f>
        <v>TOTALSOURCE</v>
      </c>
      <c r="J26" s="6" t="str">
        <f>+VLOOKUP($C26,Sheet3!$B:$I,8,0)</f>
        <v>P</v>
      </c>
      <c r="K26" s="6" t="str">
        <f t="shared" si="2"/>
        <v>18X7X121/8ML NUMA 0 P5N TOTALSOURCE P</v>
      </c>
      <c r="L26" s="6" t="str">
        <f t="shared" si="1"/>
        <v>B</v>
      </c>
      <c r="M26" s="6"/>
    </row>
    <row r="27" spans="1:13" hidden="1">
      <c r="A27" s="6" t="s">
        <v>7009</v>
      </c>
      <c r="B27" s="6" t="str">
        <f t="shared" si="0"/>
        <v>L140706986</v>
      </c>
      <c r="C27" s="6" t="s">
        <v>7010</v>
      </c>
      <c r="D27" s="6" t="str">
        <f>+VLOOKUP($C27,Sheet3!$B:$I,2,0)</f>
        <v>18X6X121/8</v>
      </c>
      <c r="E27" s="6" t="str">
        <f>+VLOOKUP($C27,Sheet3!$B:$I,3,0)</f>
        <v>ML</v>
      </c>
      <c r="F27" s="6" t="str">
        <f>+VLOOKUP($C27,Sheet3!$B:$I,4,0)</f>
        <v>NUMA</v>
      </c>
      <c r="G27" s="6">
        <f>+VLOOKUP($C27,Sheet3!$B:$I,5,0)</f>
        <v>0</v>
      </c>
      <c r="H27" s="6" t="str">
        <f>+VLOOKUP($C27,Sheet3!$B:$I,6,0)</f>
        <v>P5N</v>
      </c>
      <c r="I27" s="6" t="str">
        <f>+VLOOKUP($C27,Sheet3!$B:$I,7,0)</f>
        <v>NUMA</v>
      </c>
      <c r="J27" s="6" t="str">
        <f>+VLOOKUP($C27,Sheet3!$B:$I,8,0)</f>
        <v>P</v>
      </c>
      <c r="K27" s="6" t="str">
        <f t="shared" si="2"/>
        <v>18X6X121/8ML NUMA 0 P5N NUMA P</v>
      </c>
      <c r="L27" s="6" t="str">
        <f t="shared" si="1"/>
        <v>B</v>
      </c>
      <c r="M27" s="6"/>
    </row>
    <row r="28" spans="1:13" hidden="1">
      <c r="A28" s="6" t="s">
        <v>7011</v>
      </c>
      <c r="B28" s="6" t="str">
        <f t="shared" si="0"/>
        <v>L140603682</v>
      </c>
      <c r="C28" s="6" t="s">
        <v>7012</v>
      </c>
      <c r="D28" s="6" t="str">
        <f>+VLOOKUP($C28,Sheet3!$B:$I,2,0)</f>
        <v>18X6X121/8</v>
      </c>
      <c r="E28" s="6" t="str">
        <f>+VLOOKUP($C28,Sheet3!$B:$I,3,0)</f>
        <v>ML</v>
      </c>
      <c r="F28" s="6" t="str">
        <f>+VLOOKUP($C28,Sheet3!$B:$I,4,0)</f>
        <v>NUMA</v>
      </c>
      <c r="G28" s="6">
        <f>+VLOOKUP($C28,Sheet3!$B:$I,5,0)</f>
        <v>0</v>
      </c>
      <c r="H28" s="6" t="str">
        <f>+VLOOKUP($C28,Sheet3!$B:$I,6,0)</f>
        <v>D1N</v>
      </c>
      <c r="I28" s="6" t="str">
        <f>+VLOOKUP($C28,Sheet3!$B:$I,7,0)</f>
        <v>NUMA</v>
      </c>
      <c r="J28" s="6" t="str">
        <f>+VLOOKUP($C28,Sheet3!$B:$I,8,0)</f>
        <v>D</v>
      </c>
      <c r="K28" s="6" t="str">
        <f t="shared" si="2"/>
        <v>18X6X121/8ML NUMA 0 D1N NUMA D</v>
      </c>
      <c r="L28" s="6" t="str">
        <f t="shared" si="1"/>
        <v>B</v>
      </c>
      <c r="M28" s="6"/>
    </row>
    <row r="29" spans="1:13" hidden="1">
      <c r="A29" s="6" t="s">
        <v>7013</v>
      </c>
      <c r="B29" s="6" t="str">
        <f t="shared" si="0"/>
        <v>L150503661</v>
      </c>
      <c r="C29" s="6" t="s">
        <v>7014</v>
      </c>
      <c r="D29" s="6" t="str">
        <f>+VLOOKUP($C29,Sheet3!$B:$I,2,0)</f>
        <v>18X6X121/8</v>
      </c>
      <c r="E29" s="6" t="str">
        <f>+VLOOKUP($C29,Sheet3!$B:$I,3,0)</f>
        <v>SM</v>
      </c>
      <c r="F29" s="6" t="str">
        <f>+VLOOKUP($C29,Sheet3!$B:$I,4,0)</f>
        <v>NUMA</v>
      </c>
      <c r="G29" s="6">
        <f>+VLOOKUP($C29,Sheet3!$B:$I,5,0)</f>
        <v>0</v>
      </c>
      <c r="H29" s="6" t="str">
        <f>+VLOOKUP($C29,Sheet3!$B:$I,6,0)</f>
        <v>D1N</v>
      </c>
      <c r="I29" s="6" t="str">
        <f>+VLOOKUP($C29,Sheet3!$B:$I,7,0)</f>
        <v>NUMA</v>
      </c>
      <c r="J29" s="6" t="str">
        <f>+VLOOKUP($C29,Sheet3!$B:$I,8,0)</f>
        <v>D</v>
      </c>
      <c r="K29" s="6" t="str">
        <f t="shared" si="2"/>
        <v>18X6X121/8SM NUMA 0 D1N NUMA D</v>
      </c>
      <c r="L29" s="6" t="str">
        <f t="shared" si="1"/>
        <v>B</v>
      </c>
      <c r="M29" s="6"/>
    </row>
    <row r="30" spans="1:13" hidden="1">
      <c r="A30" s="6" t="s">
        <v>7015</v>
      </c>
      <c r="B30" s="6" t="str">
        <f t="shared" si="0"/>
        <v>L150305467</v>
      </c>
      <c r="C30" s="6" t="s">
        <v>7016</v>
      </c>
      <c r="D30" s="6" t="str">
        <f>+VLOOKUP($C30,Sheet3!$B:$I,2,0)</f>
        <v>18X7X121/8</v>
      </c>
      <c r="E30" s="6" t="str">
        <f>+VLOOKUP($C30,Sheet3!$B:$I,3,0)</f>
        <v>SM</v>
      </c>
      <c r="F30" s="6" t="str">
        <f>+VLOOKUP($C30,Sheet3!$B:$I,4,0)</f>
        <v>NUMA</v>
      </c>
      <c r="G30" s="6">
        <f>+VLOOKUP($C30,Sheet3!$B:$I,5,0)</f>
        <v>0</v>
      </c>
      <c r="H30" s="6" t="str">
        <f>+VLOOKUP($C30,Sheet3!$B:$I,6,0)</f>
        <v>P5N</v>
      </c>
      <c r="I30" s="6" t="str">
        <f>+VLOOKUP($C30,Sheet3!$B:$I,7,0)</f>
        <v>TOTALSOURCE</v>
      </c>
      <c r="J30" s="6" t="str">
        <f>+VLOOKUP($C30,Sheet3!$B:$I,8,0)</f>
        <v>P</v>
      </c>
      <c r="K30" s="6" t="str">
        <f t="shared" si="2"/>
        <v>18X7X121/8SM NUMA 0 P5N TOTALSOURCE P</v>
      </c>
      <c r="L30" s="6" t="str">
        <f t="shared" si="1"/>
        <v>B</v>
      </c>
      <c r="M30" s="6"/>
    </row>
    <row r="31" spans="1:13" hidden="1">
      <c r="A31" s="6" t="s">
        <v>7017</v>
      </c>
      <c r="B31" s="6" t="str">
        <f t="shared" si="0"/>
        <v>L140306637</v>
      </c>
      <c r="C31" s="6" t="s">
        <v>7008</v>
      </c>
      <c r="D31" s="6" t="str">
        <f>+VLOOKUP($C31,Sheet3!$B:$I,2,0)</f>
        <v>18X7X121/8</v>
      </c>
      <c r="E31" s="6" t="str">
        <f>+VLOOKUP($C31,Sheet3!$B:$I,3,0)</f>
        <v>ML</v>
      </c>
      <c r="F31" s="6" t="str">
        <f>+VLOOKUP($C31,Sheet3!$B:$I,4,0)</f>
        <v>NUMA</v>
      </c>
      <c r="G31" s="6">
        <f>+VLOOKUP($C31,Sheet3!$B:$I,5,0)</f>
        <v>0</v>
      </c>
      <c r="H31" s="6" t="str">
        <f>+VLOOKUP($C31,Sheet3!$B:$I,6,0)</f>
        <v>P5N</v>
      </c>
      <c r="I31" s="6" t="str">
        <f>+VLOOKUP($C31,Sheet3!$B:$I,7,0)</f>
        <v>TOTALSOURCE</v>
      </c>
      <c r="J31" s="6" t="str">
        <f>+VLOOKUP($C31,Sheet3!$B:$I,8,0)</f>
        <v>P</v>
      </c>
      <c r="K31" s="6" t="str">
        <f t="shared" si="2"/>
        <v>18X7X121/8ML NUMA 0 P5N TOTALSOURCE P</v>
      </c>
      <c r="L31" s="6" t="str">
        <f t="shared" si="1"/>
        <v>B</v>
      </c>
      <c r="M31" s="6"/>
    </row>
    <row r="32" spans="1:13">
      <c r="A32" s="6" t="s">
        <v>7018</v>
      </c>
      <c r="B32" s="6" t="str">
        <f t="shared" si="0"/>
        <v>l130200317</v>
      </c>
      <c r="C32" s="6" t="s">
        <v>7019</v>
      </c>
      <c r="D32" s="6" t="str">
        <f>+VLOOKUP($C32,Sheet3!$B:$I,2,0)</f>
        <v>21X8X15</v>
      </c>
      <c r="E32" s="6" t="str">
        <f>+VLOOKUP($C32,Sheet3!$B:$I,3,0)</f>
        <v>SM</v>
      </c>
      <c r="F32" s="6" t="str">
        <f>+VLOOKUP($C32,Sheet3!$B:$I,4,0)</f>
        <v>NUMA</v>
      </c>
      <c r="G32" s="6">
        <f>+VLOOKUP($C32,Sheet3!$B:$I,5,0)</f>
        <v>0</v>
      </c>
      <c r="H32" s="6" t="str">
        <f>+VLOOKUP($C32,Sheet3!$B:$I,6,0)</f>
        <v>D1N</v>
      </c>
      <c r="I32" s="6" t="str">
        <f>+VLOOKUP($C32,Sheet3!$B:$I,7,0)</f>
        <v>RIGOR</v>
      </c>
      <c r="J32" s="6" t="str">
        <f>+VLOOKUP($C32,Sheet3!$B:$I,8,0)</f>
        <v>D</v>
      </c>
      <c r="K32" s="6" t="str">
        <f t="shared" si="2"/>
        <v>21X8X15SM NUMA 0 D1N RIGOR D</v>
      </c>
      <c r="L32" s="6" t="str">
        <f t="shared" si="1"/>
        <v>A</v>
      </c>
      <c r="M32" s="6" t="s">
        <v>6972</v>
      </c>
    </row>
    <row r="33" spans="1:13">
      <c r="A33" s="6" t="s">
        <v>7020</v>
      </c>
      <c r="B33" s="6" t="str">
        <f t="shared" si="0"/>
        <v>l130200958</v>
      </c>
      <c r="C33" s="6" t="s">
        <v>7021</v>
      </c>
      <c r="D33" s="6" t="str">
        <f>+VLOOKUP($C33,Sheet3!$B:$I,2,0)</f>
        <v>20X9X16</v>
      </c>
      <c r="E33" s="6" t="str">
        <f>+VLOOKUP($C33,Sheet3!$B:$I,3,0)</f>
        <v>SM</v>
      </c>
      <c r="F33" s="6" t="str">
        <f>+VLOOKUP($C33,Sheet3!$B:$I,4,0)</f>
        <v>NUMA</v>
      </c>
      <c r="G33" s="6">
        <f>+VLOOKUP($C33,Sheet3!$B:$I,5,0)</f>
        <v>0</v>
      </c>
      <c r="H33" s="6" t="str">
        <f>+VLOOKUP($C33,Sheet3!$B:$I,6,0)</f>
        <v>D1.</v>
      </c>
      <c r="I33" s="6" t="str">
        <f>+VLOOKUP($C33,Sheet3!$B:$I,7,0)</f>
        <v>RIGOR</v>
      </c>
      <c r="J33" s="6" t="str">
        <f>+VLOOKUP($C33,Sheet3!$B:$I,8,0)</f>
        <v>D</v>
      </c>
      <c r="K33" s="6" t="str">
        <f t="shared" si="2"/>
        <v>20X9X16SM NUMA 0 D1. RIGOR D</v>
      </c>
      <c r="L33" s="6" t="str">
        <f t="shared" si="1"/>
        <v>A</v>
      </c>
      <c r="M33" s="6" t="s">
        <v>6985</v>
      </c>
    </row>
    <row r="34" spans="1:13">
      <c r="A34" s="6" t="s">
        <v>7022</v>
      </c>
      <c r="B34" s="6" t="str">
        <f t="shared" si="0"/>
        <v>l121200092</v>
      </c>
      <c r="C34" s="6" t="s">
        <v>7023</v>
      </c>
      <c r="D34" s="6" t="str">
        <f>+VLOOKUP($C34,Sheet3!$B:$I,2,0)</f>
        <v>21X7X15</v>
      </c>
      <c r="E34" s="6" t="str">
        <f>+VLOOKUP($C34,Sheet3!$B:$I,3,0)</f>
        <v>SM</v>
      </c>
      <c r="F34" s="6" t="str">
        <f>+VLOOKUP($C34,Sheet3!$B:$I,4,0)</f>
        <v>NUMA</v>
      </c>
      <c r="G34" s="6">
        <f>+VLOOKUP($C34,Sheet3!$B:$I,5,0)</f>
        <v>0</v>
      </c>
      <c r="H34" s="6" t="str">
        <f>+VLOOKUP($C34,Sheet3!$B:$I,6,0)</f>
        <v>P5N</v>
      </c>
      <c r="I34" s="6" t="str">
        <f>+VLOOKUP($C34,Sheet3!$B:$I,7,0)</f>
        <v>NUMA</v>
      </c>
      <c r="J34" s="6" t="str">
        <f>+VLOOKUP($C34,Sheet3!$B:$I,8,0)</f>
        <v>P</v>
      </c>
      <c r="K34" s="6" t="str">
        <f t="shared" si="2"/>
        <v>21X7X15SM NUMA 0 P5N NUMA P</v>
      </c>
      <c r="L34" s="6" t="str">
        <f t="shared" si="1"/>
        <v>A</v>
      </c>
      <c r="M34" s="6" t="s">
        <v>6985</v>
      </c>
    </row>
    <row r="35" spans="1:13">
      <c r="A35" s="6" t="s">
        <v>7024</v>
      </c>
      <c r="B35" s="6" t="str">
        <f t="shared" si="0"/>
        <v>l140303258</v>
      </c>
      <c r="C35" s="6" t="s">
        <v>7025</v>
      </c>
      <c r="D35" s="6" t="str">
        <f>+VLOOKUP($C35,Sheet3!$B:$I,2,0)</f>
        <v>21X9X15</v>
      </c>
      <c r="E35" s="6" t="str">
        <f>+VLOOKUP($C35,Sheet3!$B:$I,3,0)</f>
        <v>SM</v>
      </c>
      <c r="F35" s="6" t="str">
        <f>+VLOOKUP($C35,Sheet3!$B:$I,4,0)</f>
        <v>NUMA</v>
      </c>
      <c r="G35" s="6">
        <f>+VLOOKUP($C35,Sheet3!$B:$I,5,0)</f>
        <v>0</v>
      </c>
      <c r="H35" s="6" t="str">
        <f>+VLOOKUP($C35,Sheet3!$B:$I,6,0)</f>
        <v>P5N</v>
      </c>
      <c r="I35" s="6" t="str">
        <f>+VLOOKUP($C35,Sheet3!$B:$I,7,0)</f>
        <v>TOTALSOURCE</v>
      </c>
      <c r="J35" s="6" t="str">
        <f>+VLOOKUP($C35,Sheet3!$B:$I,8,0)</f>
        <v>P</v>
      </c>
      <c r="K35" s="6" t="str">
        <f t="shared" si="2"/>
        <v>21X9X15SM NUMA 0 P5N TOTALSOURCE P</v>
      </c>
      <c r="L35" s="6" t="str">
        <f t="shared" si="1"/>
        <v>A</v>
      </c>
      <c r="M35" s="6" t="s">
        <v>6972</v>
      </c>
    </row>
    <row r="36" spans="1:13" hidden="1">
      <c r="A36" s="6" t="s">
        <v>7026</v>
      </c>
      <c r="B36" s="6" t="str">
        <f t="shared" si="0"/>
        <v>l180505719</v>
      </c>
      <c r="C36" s="6" t="s">
        <v>7027</v>
      </c>
      <c r="D36" s="6" t="str">
        <f>+VLOOKUP($C36,Sheet3!$B:$I,2,0)</f>
        <v>21X8X15</v>
      </c>
      <c r="E36" s="6" t="str">
        <f>+VLOOKUP($C36,Sheet3!$B:$I,3,0)</f>
        <v>SM</v>
      </c>
      <c r="F36" s="6" t="str">
        <f>+VLOOKUP($C36,Sheet3!$B:$I,4,0)</f>
        <v>NUMA</v>
      </c>
      <c r="G36" s="6">
        <f>+VLOOKUP($C36,Sheet3!$B:$I,5,0)</f>
        <v>0</v>
      </c>
      <c r="H36" s="6" t="str">
        <f>+VLOOKUP($C36,Sheet3!$B:$I,6,0)</f>
        <v>P5N</v>
      </c>
      <c r="I36" s="6" t="str">
        <f>+VLOOKUP($C36,Sheet3!$B:$I,7,0)</f>
        <v>GALAXYYMSDS</v>
      </c>
      <c r="J36" s="6" t="str">
        <f>+VLOOKUP($C36,Sheet3!$B:$I,8,0)</f>
        <v>P</v>
      </c>
      <c r="K36" s="6" t="str">
        <f t="shared" si="2"/>
        <v>21X8X15SM NUMA 0 P5N GALAXYYMSDS P</v>
      </c>
      <c r="L36" s="6" t="str">
        <f t="shared" si="1"/>
        <v>B</v>
      </c>
      <c r="M36" s="6"/>
    </row>
    <row r="37" spans="1:13" hidden="1">
      <c r="A37" s="6" t="s">
        <v>7028</v>
      </c>
      <c r="B37" s="6" t="str">
        <f t="shared" si="0"/>
        <v>l180709097</v>
      </c>
      <c r="C37" s="6" t="s">
        <v>7029</v>
      </c>
      <c r="D37" s="6" t="str">
        <f>+VLOOKUP($C37,Sheet3!$B:$I,2,0)</f>
        <v>22X8X16</v>
      </c>
      <c r="E37" s="6" t="str">
        <f>+VLOOKUP($C37,Sheet3!$B:$I,3,0)</f>
        <v>SAT</v>
      </c>
      <c r="F37" s="6" t="str">
        <f>+VLOOKUP($C37,Sheet3!$B:$I,4,0)</f>
        <v>NUMA</v>
      </c>
      <c r="G37" s="6">
        <f>+VLOOKUP($C37,Sheet3!$B:$I,5,0)</f>
        <v>0</v>
      </c>
      <c r="H37" s="6" t="str">
        <f>+VLOOKUP($C37,Sheet3!$B:$I,6,0)</f>
        <v>P5</v>
      </c>
      <c r="I37" s="6" t="str">
        <f>+VLOOKUP($C37,Sheet3!$B:$I,7,0)</f>
        <v>TOTALSOURCE</v>
      </c>
      <c r="J37" s="6" t="str">
        <f>+VLOOKUP($C37,Sheet3!$B:$I,8,0)</f>
        <v>P</v>
      </c>
      <c r="K37" s="6" t="str">
        <f t="shared" si="2"/>
        <v>22X8X16SAT NUMA 0 P5 TOTALSOURCE P</v>
      </c>
      <c r="L37" s="6" t="str">
        <f t="shared" si="1"/>
        <v>B</v>
      </c>
      <c r="M37" s="6"/>
    </row>
    <row r="38" spans="1:13" hidden="1">
      <c r="A38" s="6" t="s">
        <v>7030</v>
      </c>
      <c r="B38" s="6" t="str">
        <f t="shared" si="0"/>
        <v>l180507275</v>
      </c>
      <c r="C38" s="6" t="s">
        <v>7031</v>
      </c>
      <c r="D38" s="6" t="str">
        <f>+VLOOKUP($C38,Sheet3!$B:$I,2,0)</f>
        <v>21X8X15</v>
      </c>
      <c r="E38" s="6" t="str">
        <f>+VLOOKUP($C38,Sheet3!$B:$I,3,0)</f>
        <v>SM</v>
      </c>
      <c r="F38" s="6" t="str">
        <f>+VLOOKUP($C38,Sheet3!$B:$I,4,0)</f>
        <v>NUMA</v>
      </c>
      <c r="G38" s="6">
        <f>+VLOOKUP($C38,Sheet3!$B:$I,5,0)</f>
        <v>0</v>
      </c>
      <c r="H38" s="6" t="str">
        <f>+VLOOKUP($C38,Sheet3!$B:$I,6,0)</f>
        <v>P5N</v>
      </c>
      <c r="I38" s="6" t="str">
        <f>+VLOOKUP($C38,Sheet3!$B:$I,7,0)</f>
        <v>TOTALSOURCE</v>
      </c>
      <c r="J38" s="6" t="str">
        <f>+VLOOKUP($C38,Sheet3!$B:$I,8,0)</f>
        <v>P</v>
      </c>
      <c r="K38" s="6" t="str">
        <f t="shared" si="2"/>
        <v>21X8X15SM NUMA 0 P5N TOTALSOURCE P</v>
      </c>
      <c r="L38" s="6" t="str">
        <f t="shared" si="1"/>
        <v>B</v>
      </c>
      <c r="M38" s="6"/>
    </row>
    <row r="39" spans="1:13" hidden="1">
      <c r="A39" s="6" t="s">
        <v>7032</v>
      </c>
      <c r="B39" s="6" t="str">
        <f t="shared" si="0"/>
        <v>l180607352</v>
      </c>
      <c r="C39" s="6" t="s">
        <v>7033</v>
      </c>
      <c r="D39" s="6" t="str">
        <f>+VLOOKUP($C39,Sheet3!$B:$I,2,0)</f>
        <v>21X8X15</v>
      </c>
      <c r="E39" s="6" t="str">
        <f>+VLOOKUP($C39,Sheet3!$B:$I,3,0)</f>
        <v>SM</v>
      </c>
      <c r="F39" s="6" t="str">
        <f>+VLOOKUP($C39,Sheet3!$B:$I,4,0)</f>
        <v>NUMA</v>
      </c>
      <c r="G39" s="6">
        <f>+VLOOKUP($C39,Sheet3!$B:$I,5,0)</f>
        <v>0</v>
      </c>
      <c r="H39" s="6" t="str">
        <f>+VLOOKUP($C39,Sheet3!$B:$I,6,0)</f>
        <v>D1N</v>
      </c>
      <c r="I39" s="6" t="str">
        <f>+VLOOKUP($C39,Sheet3!$B:$I,7,0)</f>
        <v>NUMA</v>
      </c>
      <c r="J39" s="6" t="str">
        <f>+VLOOKUP($C39,Sheet3!$B:$I,8,0)</f>
        <v>D</v>
      </c>
      <c r="K39" s="6" t="str">
        <f t="shared" si="2"/>
        <v>21X8X15SM NUMA 0 D1N NUMA D</v>
      </c>
      <c r="L39" s="6" t="str">
        <f t="shared" si="1"/>
        <v>B</v>
      </c>
      <c r="M39" s="6"/>
    </row>
    <row r="40" spans="1:13">
      <c r="A40" s="6" t="s">
        <v>7034</v>
      </c>
      <c r="B40" s="6" t="str">
        <f t="shared" si="0"/>
        <v>l150304298</v>
      </c>
      <c r="C40" s="6" t="s">
        <v>7035</v>
      </c>
      <c r="D40" s="6" t="str">
        <f>+VLOOKUP($C40,Sheet3!$B:$I,2,0)</f>
        <v>22X9X16</v>
      </c>
      <c r="E40" s="6" t="str">
        <f>+VLOOKUP($C40,Sheet3!$B:$I,3,0)</f>
        <v>SM</v>
      </c>
      <c r="F40" s="6" t="str">
        <f>+VLOOKUP($C40,Sheet3!$B:$I,4,0)</f>
        <v>NUMA</v>
      </c>
      <c r="G40" s="6">
        <f>+VLOOKUP($C40,Sheet3!$B:$I,5,0)</f>
        <v>0</v>
      </c>
      <c r="H40" s="6" t="str">
        <f>+VLOOKUP($C40,Sheet3!$B:$I,6,0)</f>
        <v>P5N</v>
      </c>
      <c r="I40" s="6" t="str">
        <f>+VLOOKUP($C40,Sheet3!$B:$I,7,0)</f>
        <v>NUMA</v>
      </c>
      <c r="J40" s="6" t="str">
        <f>+VLOOKUP($C40,Sheet3!$B:$I,8,0)</f>
        <v>P</v>
      </c>
      <c r="K40" s="6" t="str">
        <f t="shared" si="2"/>
        <v>22X9X16SM NUMA 0 P5N NUMA P</v>
      </c>
      <c r="L40" s="6" t="str">
        <f t="shared" si="1"/>
        <v>A</v>
      </c>
      <c r="M40" s="6" t="s">
        <v>6985</v>
      </c>
    </row>
    <row r="41" spans="1:13" hidden="1">
      <c r="A41" s="6" t="s">
        <v>7036</v>
      </c>
      <c r="B41" s="6" t="str">
        <f t="shared" si="0"/>
        <v>l180613672</v>
      </c>
      <c r="C41" s="6" t="s">
        <v>7027</v>
      </c>
      <c r="D41" s="6" t="str">
        <f>+VLOOKUP($C41,Sheet3!$B:$I,2,0)</f>
        <v>21X8X15</v>
      </c>
      <c r="E41" s="6" t="str">
        <f>+VLOOKUP($C41,Sheet3!$B:$I,3,0)</f>
        <v>SM</v>
      </c>
      <c r="F41" s="6" t="str">
        <f>+VLOOKUP($C41,Sheet3!$B:$I,4,0)</f>
        <v>NUMA</v>
      </c>
      <c r="G41" s="6">
        <f>+VLOOKUP($C41,Sheet3!$B:$I,5,0)</f>
        <v>0</v>
      </c>
      <c r="H41" s="6" t="str">
        <f>+VLOOKUP($C41,Sheet3!$B:$I,6,0)</f>
        <v>P5N</v>
      </c>
      <c r="I41" s="6" t="str">
        <f>+VLOOKUP($C41,Sheet3!$B:$I,7,0)</f>
        <v>GALAXYYMSDS</v>
      </c>
      <c r="J41" s="6" t="str">
        <f>+VLOOKUP($C41,Sheet3!$B:$I,8,0)</f>
        <v>P</v>
      </c>
      <c r="K41" s="6" t="str">
        <f t="shared" si="2"/>
        <v>21X8X15SM NUMA 0 P5N GALAXYYMSDS P</v>
      </c>
      <c r="L41" s="6" t="str">
        <f t="shared" si="1"/>
        <v>B</v>
      </c>
      <c r="M41" s="6"/>
    </row>
    <row r="42" spans="1:13">
      <c r="A42" s="6" t="s">
        <v>7037</v>
      </c>
      <c r="B42" s="6" t="str">
        <f t="shared" si="0"/>
        <v>l130200365</v>
      </c>
      <c r="C42" s="6" t="s">
        <v>7019</v>
      </c>
      <c r="D42" s="6" t="str">
        <f>+VLOOKUP($C42,Sheet3!$B:$I,2,0)</f>
        <v>21X8X15</v>
      </c>
      <c r="E42" s="6" t="str">
        <f>+VLOOKUP($C42,Sheet3!$B:$I,3,0)</f>
        <v>SM</v>
      </c>
      <c r="F42" s="6" t="str">
        <f>+VLOOKUP($C42,Sheet3!$B:$I,4,0)</f>
        <v>NUMA</v>
      </c>
      <c r="G42" s="6">
        <f>+VLOOKUP($C42,Sheet3!$B:$I,5,0)</f>
        <v>0</v>
      </c>
      <c r="H42" s="6" t="str">
        <f>+VLOOKUP($C42,Sheet3!$B:$I,6,0)</f>
        <v>D1N</v>
      </c>
      <c r="I42" s="6" t="str">
        <f>+VLOOKUP($C42,Sheet3!$B:$I,7,0)</f>
        <v>RIGOR</v>
      </c>
      <c r="J42" s="6" t="str">
        <f>+VLOOKUP($C42,Sheet3!$B:$I,8,0)</f>
        <v>D</v>
      </c>
      <c r="K42" s="6" t="str">
        <f t="shared" si="2"/>
        <v>21X8X15SM NUMA 0 D1N RIGOR D</v>
      </c>
      <c r="L42" s="6" t="str">
        <f t="shared" si="1"/>
        <v>A</v>
      </c>
      <c r="M42" s="6" t="s">
        <v>6985</v>
      </c>
    </row>
    <row r="43" spans="1:13" hidden="1">
      <c r="A43" s="6" t="s">
        <v>7038</v>
      </c>
      <c r="B43" s="6" t="str">
        <f t="shared" si="0"/>
        <v>l180919844</v>
      </c>
      <c r="C43" s="6" t="s">
        <v>7027</v>
      </c>
      <c r="D43" s="6" t="str">
        <f>+VLOOKUP($C43,Sheet3!$B:$I,2,0)</f>
        <v>21X8X15</v>
      </c>
      <c r="E43" s="6" t="str">
        <f>+VLOOKUP($C43,Sheet3!$B:$I,3,0)</f>
        <v>SM</v>
      </c>
      <c r="F43" s="6" t="str">
        <f>+VLOOKUP($C43,Sheet3!$B:$I,4,0)</f>
        <v>NUMA</v>
      </c>
      <c r="G43" s="6">
        <f>+VLOOKUP($C43,Sheet3!$B:$I,5,0)</f>
        <v>0</v>
      </c>
      <c r="H43" s="6" t="str">
        <f>+VLOOKUP($C43,Sheet3!$B:$I,6,0)</f>
        <v>P5N</v>
      </c>
      <c r="I43" s="6" t="str">
        <f>+VLOOKUP($C43,Sheet3!$B:$I,7,0)</f>
        <v>GALAXYYMSDS</v>
      </c>
      <c r="J43" s="6" t="str">
        <f>+VLOOKUP($C43,Sheet3!$B:$I,8,0)</f>
        <v>P</v>
      </c>
      <c r="K43" s="6" t="str">
        <f t="shared" si="2"/>
        <v>21X8X15SM NUMA 0 P5N GALAXYYMSDS P</v>
      </c>
      <c r="L43" s="6" t="str">
        <f t="shared" si="1"/>
        <v>B</v>
      </c>
      <c r="M43" s="6"/>
    </row>
    <row r="44" spans="1:13" hidden="1">
      <c r="A44" s="6" t="s">
        <v>7039</v>
      </c>
      <c r="B44" s="6" t="str">
        <f t="shared" si="0"/>
        <v>L120604137</v>
      </c>
      <c r="C44" s="6" t="s">
        <v>7040</v>
      </c>
      <c r="D44" s="6" t="str">
        <f>+VLOOKUP($C44,Sheet3!$B:$I,2,0)</f>
        <v>21X8X15</v>
      </c>
      <c r="E44" s="6" t="str">
        <f>+VLOOKUP($C44,Sheet3!$B:$I,3,0)</f>
        <v>SM</v>
      </c>
      <c r="F44" s="6" t="str">
        <f>+VLOOKUP($C44,Sheet3!$B:$I,4,0)</f>
        <v>NUMA</v>
      </c>
      <c r="G44" s="6">
        <f>+VLOOKUP($C44,Sheet3!$B:$I,5,0)</f>
        <v>0</v>
      </c>
      <c r="H44" s="6" t="str">
        <f>+VLOOKUP($C44,Sheet3!$B:$I,6,0)</f>
        <v>P5</v>
      </c>
      <c r="I44" s="6" t="str">
        <f>+VLOOKUP($C44,Sheet3!$B:$I,7,0)</f>
        <v>-</v>
      </c>
      <c r="J44" s="6" t="str">
        <f>+VLOOKUP($C44,Sheet3!$B:$I,8,0)</f>
        <v>P</v>
      </c>
      <c r="K44" s="6" t="str">
        <f t="shared" si="2"/>
        <v>21X8X15SM NUMA 0 P5 - P</v>
      </c>
      <c r="L44" s="6" t="str">
        <f t="shared" si="1"/>
        <v>B</v>
      </c>
      <c r="M44" s="6"/>
    </row>
    <row r="45" spans="1:13" hidden="1">
      <c r="A45" s="6" t="s">
        <v>7041</v>
      </c>
      <c r="B45" s="6" t="str">
        <f t="shared" si="0"/>
        <v>L180919850</v>
      </c>
      <c r="C45" s="6" t="s">
        <v>7042</v>
      </c>
      <c r="D45" s="6" t="str">
        <f>+VLOOKUP($C45,Sheet3!$B:$I,2,0)</f>
        <v>21X8X15</v>
      </c>
      <c r="E45" s="6" t="str">
        <f>+VLOOKUP($C45,Sheet3!$B:$I,3,0)</f>
        <v>SM</v>
      </c>
      <c r="F45" s="6" t="str">
        <f>+VLOOKUP($C45,Sheet3!$B:$I,4,0)</f>
        <v>NUMA</v>
      </c>
      <c r="G45" s="6">
        <f>+VLOOKUP($C45,Sheet3!$B:$I,5,0)</f>
        <v>0</v>
      </c>
      <c r="H45" s="6" t="str">
        <f>+VLOOKUP($C45,Sheet3!$B:$I,6,0)</f>
        <v>D1N</v>
      </c>
      <c r="I45" s="6" t="str">
        <f>+VLOOKUP($C45,Sheet3!$B:$I,7,0)</f>
        <v>NUMA</v>
      </c>
      <c r="J45" s="6" t="str">
        <f>+VLOOKUP($C45,Sheet3!$B:$I,8,0)</f>
        <v>D</v>
      </c>
      <c r="K45" s="6" t="str">
        <f t="shared" si="2"/>
        <v>21X8X15SM NUMA 0 D1N NUMA D</v>
      </c>
      <c r="L45" s="6" t="str">
        <f t="shared" si="1"/>
        <v>B</v>
      </c>
      <c r="M45" s="6"/>
    </row>
    <row r="46" spans="1:13" hidden="1">
      <c r="A46" s="6" t="s">
        <v>7043</v>
      </c>
      <c r="B46" s="6" t="str">
        <f t="shared" si="0"/>
        <v>L130901408</v>
      </c>
      <c r="C46" s="6" t="s">
        <v>7044</v>
      </c>
      <c r="D46" s="6" t="str">
        <f>+VLOOKUP($C46,Sheet3!$B:$I,2,0)</f>
        <v>20X9X16</v>
      </c>
      <c r="E46" s="6" t="str">
        <f>+VLOOKUP($C46,Sheet3!$B:$I,3,0)</f>
        <v>SM</v>
      </c>
      <c r="F46" s="6" t="str">
        <f>+VLOOKUP($C46,Sheet3!$B:$I,4,0)</f>
        <v>NUMA</v>
      </c>
      <c r="G46" s="6">
        <f>+VLOOKUP($C46,Sheet3!$B:$I,5,0)</f>
        <v>0</v>
      </c>
      <c r="H46" s="6" t="str">
        <f>+VLOOKUP($C46,Sheet3!$B:$I,6,0)</f>
        <v>P5N</v>
      </c>
      <c r="I46" s="6" t="str">
        <f>+VLOOKUP($C46,Sheet3!$B:$I,7,0)</f>
        <v>TOTALSOURCE</v>
      </c>
      <c r="J46" s="6" t="str">
        <f>+VLOOKUP($C46,Sheet3!$B:$I,8,0)</f>
        <v>P</v>
      </c>
      <c r="K46" s="6" t="str">
        <f t="shared" si="2"/>
        <v>20X9X16SM NUMA 0 P5N TOTALSOURCE P</v>
      </c>
      <c r="L46" s="6" t="str">
        <f t="shared" si="1"/>
        <v>B</v>
      </c>
      <c r="M46" s="6"/>
    </row>
    <row r="47" spans="1:13" hidden="1">
      <c r="A47" s="6" t="s">
        <v>7045</v>
      </c>
      <c r="B47" s="6" t="str">
        <f t="shared" si="0"/>
        <v>L150701196</v>
      </c>
      <c r="C47" s="6" t="s">
        <v>7046</v>
      </c>
      <c r="D47" s="6" t="str">
        <f>+VLOOKUP($C47,Sheet3!$B:$I,2,0)</f>
        <v>22X10X16</v>
      </c>
      <c r="E47" s="6" t="str">
        <f>+VLOOKUP($C47,Sheet3!$B:$I,3,0)</f>
        <v>ML</v>
      </c>
      <c r="F47" s="6" t="str">
        <f>+VLOOKUP($C47,Sheet3!$B:$I,4,0)</f>
        <v>NUMA</v>
      </c>
      <c r="G47" s="6">
        <f>+VLOOKUP($C47,Sheet3!$B:$I,5,0)</f>
        <v>0</v>
      </c>
      <c r="H47" s="6" t="str">
        <f>+VLOOKUP($C47,Sheet3!$B:$I,6,0)</f>
        <v>P5N</v>
      </c>
      <c r="I47" s="6" t="str">
        <f>+VLOOKUP($C47,Sheet3!$B:$I,7,0)</f>
        <v>TOTALSOURCE</v>
      </c>
      <c r="J47" s="6" t="str">
        <f>+VLOOKUP($C47,Sheet3!$B:$I,8,0)</f>
        <v>P</v>
      </c>
      <c r="K47" s="6" t="str">
        <f t="shared" si="2"/>
        <v>22X10X16ML NUMA 0 P5N TOTALSOURCE P</v>
      </c>
      <c r="L47" s="6" t="str">
        <f t="shared" si="1"/>
        <v>B</v>
      </c>
      <c r="M47" s="6"/>
    </row>
    <row r="48" spans="1:13" hidden="1">
      <c r="A48" s="6" t="s">
        <v>7047</v>
      </c>
      <c r="B48" s="6" t="str">
        <f t="shared" si="0"/>
        <v>L190100042</v>
      </c>
      <c r="C48" s="6" t="s">
        <v>7048</v>
      </c>
      <c r="D48" s="6" t="str">
        <f>+VLOOKUP($C48,Sheet3!$B:$I,2,0)</f>
        <v>22X8X16</v>
      </c>
      <c r="E48" s="6" t="str">
        <f>+VLOOKUP($C48,Sheet3!$B:$I,3,0)</f>
        <v>SM</v>
      </c>
      <c r="F48" s="6" t="str">
        <f>+VLOOKUP($C48,Sheet3!$B:$I,4,0)</f>
        <v>NUMA</v>
      </c>
      <c r="G48" s="6">
        <f>+VLOOKUP($C48,Sheet3!$B:$I,5,0)</f>
        <v>0</v>
      </c>
      <c r="H48" s="6" t="str">
        <f>+VLOOKUP($C48,Sheet3!$B:$I,6,0)</f>
        <v>P5</v>
      </c>
      <c r="I48" s="6" t="str">
        <f>+VLOOKUP($C48,Sheet3!$B:$I,7,0)</f>
        <v>NUMA</v>
      </c>
      <c r="J48" s="6" t="str">
        <f>+VLOOKUP($C48,Sheet3!$B:$I,8,0)</f>
        <v>P</v>
      </c>
      <c r="K48" s="6" t="str">
        <f t="shared" si="2"/>
        <v>22X8X16SM NUMA 0 P5 NUMA P</v>
      </c>
      <c r="L48" s="6" t="str">
        <f t="shared" si="1"/>
        <v>B</v>
      </c>
      <c r="M48" s="6"/>
    </row>
    <row r="49" spans="1:13" hidden="1">
      <c r="A49" s="6" t="s">
        <v>7049</v>
      </c>
      <c r="B49" s="6" t="str">
        <f t="shared" si="0"/>
        <v>L180404420</v>
      </c>
      <c r="C49" s="6" t="s">
        <v>7050</v>
      </c>
      <c r="D49" s="6" t="str">
        <f>+VLOOKUP($C49,Sheet3!$B:$I,2,0)</f>
        <v>21X8X15</v>
      </c>
      <c r="E49" s="6" t="str">
        <f>+VLOOKUP($C49,Sheet3!$B:$I,3,0)</f>
        <v>SM</v>
      </c>
      <c r="F49" s="6" t="str">
        <f>+VLOOKUP($C49,Sheet3!$B:$I,4,0)</f>
        <v>NUMA</v>
      </c>
      <c r="G49" s="6">
        <f>+VLOOKUP($C49,Sheet3!$B:$I,5,0)</f>
        <v>0</v>
      </c>
      <c r="H49" s="6" t="str">
        <f>+VLOOKUP($C49,Sheet3!$B:$I,6,0)</f>
        <v>P5N</v>
      </c>
      <c r="I49" s="6" t="str">
        <f>+VLOOKUP($C49,Sheet3!$B:$I,7,0)</f>
        <v>GALAXYYMSDS</v>
      </c>
      <c r="J49" s="6" t="str">
        <f>+VLOOKUP($C49,Sheet3!$B:$I,8,0)</f>
        <v>P</v>
      </c>
      <c r="K49" s="6" t="str">
        <f t="shared" si="2"/>
        <v>21X8X15SM NUMA 0 P5N GALAXYYMSDS P</v>
      </c>
      <c r="L49" s="6" t="str">
        <f t="shared" si="1"/>
        <v>B</v>
      </c>
      <c r="M49" s="6"/>
    </row>
    <row r="50" spans="1:13" hidden="1">
      <c r="A50" s="6" t="s">
        <v>7051</v>
      </c>
      <c r="B50" s="6" t="str">
        <f t="shared" si="0"/>
        <v>L210412618</v>
      </c>
      <c r="C50" s="6" t="s">
        <v>7052</v>
      </c>
      <c r="D50" s="6" t="str">
        <f>+VLOOKUP($C50,Sheet3!$B:$I,2,0)</f>
        <v>22X9X16</v>
      </c>
      <c r="E50" s="6" t="str">
        <f>+VLOOKUP($C50,Sheet3!$B:$I,3,0)</f>
        <v>SM</v>
      </c>
      <c r="F50" s="6" t="str">
        <f>+VLOOKUP($C50,Sheet3!$B:$I,4,0)</f>
        <v>NUMA</v>
      </c>
      <c r="G50" s="6">
        <f>+VLOOKUP($C50,Sheet3!$B:$I,5,0)</f>
        <v>0</v>
      </c>
      <c r="H50" s="6" t="str">
        <f>+VLOOKUP($C50,Sheet3!$B:$I,6,0)</f>
        <v>P5</v>
      </c>
      <c r="I50" s="6" t="str">
        <f>+VLOOKUP($C50,Sheet3!$B:$I,7,0)</f>
        <v>NUMA</v>
      </c>
      <c r="J50" s="6" t="str">
        <f>+VLOOKUP($C50,Sheet3!$B:$I,8,0)</f>
        <v>P</v>
      </c>
      <c r="K50" s="6" t="str">
        <f t="shared" si="2"/>
        <v>22X9X16SM NUMA 0 P5 NUMA P</v>
      </c>
      <c r="L50" s="6" t="str">
        <f t="shared" si="1"/>
        <v>B</v>
      </c>
      <c r="M50" s="6"/>
    </row>
    <row r="51" spans="1:13" hidden="1">
      <c r="A51" s="6" t="s">
        <v>7053</v>
      </c>
      <c r="B51" s="6" t="str">
        <f t="shared" si="0"/>
        <v>L180407251</v>
      </c>
      <c r="C51" s="6" t="s">
        <v>7054</v>
      </c>
      <c r="D51" s="6" t="str">
        <f>+VLOOKUP($C51,Sheet3!$B:$I,2,0)</f>
        <v>161/4X5X111/4</v>
      </c>
      <c r="E51" s="6" t="str">
        <f>+VLOOKUP($C51,Sheet3!$B:$I,3,0)</f>
        <v>SM</v>
      </c>
      <c r="F51" s="6" t="str">
        <f>+VLOOKUP($C51,Sheet3!$B:$I,4,0)</f>
        <v>NUMA</v>
      </c>
      <c r="G51" s="6">
        <f>+VLOOKUP($C51,Sheet3!$B:$I,5,0)</f>
        <v>0</v>
      </c>
      <c r="H51" s="6" t="str">
        <f>+VLOOKUP($C51,Sheet3!$B:$I,6,0)</f>
        <v>P5</v>
      </c>
      <c r="I51" s="6" t="str">
        <f>+VLOOKUP($C51,Sheet3!$B:$I,7,0)</f>
        <v>GALAXYYMSDS</v>
      </c>
      <c r="J51" s="6" t="str">
        <f>+VLOOKUP($C51,Sheet3!$B:$I,8,0)</f>
        <v>P</v>
      </c>
      <c r="K51" s="6" t="str">
        <f t="shared" si="2"/>
        <v>161/4X5X111/4SM NUMA 0 P5 GALAXYYMSDS P</v>
      </c>
      <c r="L51" s="6" t="str">
        <f t="shared" si="1"/>
        <v>B</v>
      </c>
      <c r="M51" s="6"/>
    </row>
    <row r="52" spans="1:13" hidden="1">
      <c r="A52" s="6" t="s">
        <v>7055</v>
      </c>
      <c r="B52" s="6" t="str">
        <f t="shared" si="0"/>
        <v>L200900898</v>
      </c>
      <c r="C52" s="6" t="s">
        <v>7056</v>
      </c>
      <c r="D52" s="6" t="str">
        <f>+VLOOKUP($C52,Sheet3!$B:$I,2,0)</f>
        <v>16X6X101/2</v>
      </c>
      <c r="E52" s="6" t="str">
        <f>+VLOOKUP($C52,Sheet3!$B:$I,3,0)</f>
        <v>SM</v>
      </c>
      <c r="F52" s="6" t="str">
        <f>+VLOOKUP($C52,Sheet3!$B:$I,4,0)</f>
        <v>NUMA</v>
      </c>
      <c r="G52" s="6">
        <f>+VLOOKUP($C52,Sheet3!$B:$I,5,0)</f>
        <v>0</v>
      </c>
      <c r="H52" s="6" t="str">
        <f>+VLOOKUP($C52,Sheet3!$B:$I,6,0)</f>
        <v>P5</v>
      </c>
      <c r="I52" s="6" t="str">
        <f>+VLOOKUP($C52,Sheet3!$B:$I,7,0)</f>
        <v>TOTALSOURCE</v>
      </c>
      <c r="J52" s="6" t="str">
        <f>+VLOOKUP($C52,Sheet3!$B:$I,8,0)</f>
        <v>P</v>
      </c>
      <c r="K52" s="6" t="str">
        <f t="shared" si="2"/>
        <v>16X6X101/2SM NUMA 0 P5 TOTALSOURCE P</v>
      </c>
      <c r="L52" s="6" t="str">
        <f t="shared" si="1"/>
        <v>B</v>
      </c>
      <c r="M52" s="6"/>
    </row>
    <row r="53" spans="1:13" hidden="1">
      <c r="A53" s="6" t="s">
        <v>7057</v>
      </c>
      <c r="B53" s="6" t="str">
        <f t="shared" si="0"/>
        <v>L180502804</v>
      </c>
      <c r="C53" s="6" t="s">
        <v>7054</v>
      </c>
      <c r="D53" s="6" t="str">
        <f>+VLOOKUP($C53,Sheet3!$B:$I,2,0)</f>
        <v>161/4X5X111/4</v>
      </c>
      <c r="E53" s="6" t="str">
        <f>+VLOOKUP($C53,Sheet3!$B:$I,3,0)</f>
        <v>SM</v>
      </c>
      <c r="F53" s="6" t="str">
        <f>+VLOOKUP($C53,Sheet3!$B:$I,4,0)</f>
        <v>NUMA</v>
      </c>
      <c r="G53" s="6">
        <f>+VLOOKUP($C53,Sheet3!$B:$I,5,0)</f>
        <v>0</v>
      </c>
      <c r="H53" s="6" t="str">
        <f>+VLOOKUP($C53,Sheet3!$B:$I,6,0)</f>
        <v>P5</v>
      </c>
      <c r="I53" s="6" t="str">
        <f>+VLOOKUP($C53,Sheet3!$B:$I,7,0)</f>
        <v>GALAXYYMSDS</v>
      </c>
      <c r="J53" s="6" t="str">
        <f>+VLOOKUP($C53,Sheet3!$B:$I,8,0)</f>
        <v>P</v>
      </c>
      <c r="K53" s="6" t="str">
        <f t="shared" si="2"/>
        <v>161/4X5X111/4SM NUMA 0 P5 GALAXYYMSDS P</v>
      </c>
      <c r="L53" s="6" t="str">
        <f t="shared" si="1"/>
        <v>B</v>
      </c>
      <c r="M53" s="6"/>
    </row>
    <row r="54" spans="1:13" hidden="1">
      <c r="A54" s="6" t="s">
        <v>7058</v>
      </c>
      <c r="B54" s="6" t="str">
        <f t="shared" si="0"/>
        <v>L200901633</v>
      </c>
      <c r="C54" s="6" t="s">
        <v>7059</v>
      </c>
      <c r="D54" s="6" t="str">
        <f>+VLOOKUP($C54,Sheet3!$B:$I,2,0)</f>
        <v>161/4X6X111/4</v>
      </c>
      <c r="E54" s="6" t="str">
        <f>+VLOOKUP($C54,Sheet3!$B:$I,3,0)</f>
        <v>SAT</v>
      </c>
      <c r="F54" s="6" t="str">
        <f>+VLOOKUP($C54,Sheet3!$B:$I,4,0)</f>
        <v>NUMA</v>
      </c>
      <c r="G54" s="6">
        <f>+VLOOKUP($C54,Sheet3!$B:$I,5,0)</f>
        <v>0</v>
      </c>
      <c r="H54" s="6" t="str">
        <f>+VLOOKUP($C54,Sheet3!$B:$I,6,0)</f>
        <v>P6</v>
      </c>
      <c r="I54" s="6" t="str">
        <f>+VLOOKUP($C54,Sheet3!$B:$I,7,0)</f>
        <v>NUMA</v>
      </c>
      <c r="J54" s="6" t="str">
        <f>+VLOOKUP($C54,Sheet3!$B:$I,8,0)</f>
        <v>XP</v>
      </c>
      <c r="K54" s="6" t="str">
        <f t="shared" si="2"/>
        <v>161/4X6X111/4SAT NUMA 0 P6 NUMA XP</v>
      </c>
      <c r="L54" s="6" t="str">
        <f t="shared" si="1"/>
        <v>B</v>
      </c>
      <c r="M54" s="6"/>
    </row>
    <row r="55" spans="1:13" hidden="1">
      <c r="A55" s="6" t="s">
        <v>7060</v>
      </c>
      <c r="B55" s="6" t="str">
        <f t="shared" si="0"/>
        <v>L200701924</v>
      </c>
      <c r="C55" s="6" t="s">
        <v>7061</v>
      </c>
      <c r="D55" s="6" t="str">
        <f>+VLOOKUP($C55,Sheet3!$B:$I,2,0)</f>
        <v>16X5X101/2</v>
      </c>
      <c r="E55" s="6" t="str">
        <f>+VLOOKUP($C55,Sheet3!$B:$I,3,0)</f>
        <v>SM</v>
      </c>
      <c r="F55" s="6" t="str">
        <f>+VLOOKUP($C55,Sheet3!$B:$I,4,0)</f>
        <v>NUMA</v>
      </c>
      <c r="G55" s="6">
        <f>+VLOOKUP($C55,Sheet3!$B:$I,5,0)</f>
        <v>0</v>
      </c>
      <c r="H55" s="6" t="str">
        <f>+VLOOKUP($C55,Sheet3!$B:$I,6,0)</f>
        <v>P5N</v>
      </c>
      <c r="I55" s="6" t="str">
        <f>+VLOOKUP($C55,Sheet3!$B:$I,7,0)</f>
        <v>NUMA</v>
      </c>
      <c r="J55" s="6" t="str">
        <f>+VLOOKUP($C55,Sheet3!$B:$I,8,0)</f>
        <v>P</v>
      </c>
      <c r="K55" s="6" t="str">
        <f t="shared" si="2"/>
        <v>16X5X101/2SM NUMA 0 P5N NUMA P</v>
      </c>
      <c r="L55" s="6" t="str">
        <f t="shared" si="1"/>
        <v>B</v>
      </c>
      <c r="M55" s="6"/>
    </row>
    <row r="56" spans="1:13" hidden="1">
      <c r="A56" s="6" t="s">
        <v>7062</v>
      </c>
      <c r="B56" s="6" t="str">
        <f t="shared" si="0"/>
        <v>L180919840</v>
      </c>
      <c r="C56" s="6" t="s">
        <v>7063</v>
      </c>
      <c r="D56" s="6" t="str">
        <f>+VLOOKUP($C56,Sheet3!$B:$I,2,0)</f>
        <v>16X6X101/2</v>
      </c>
      <c r="E56" s="6" t="str">
        <f>+VLOOKUP($C56,Sheet3!$B:$I,3,0)</f>
        <v>SM</v>
      </c>
      <c r="F56" s="6" t="str">
        <f>+VLOOKUP($C56,Sheet3!$B:$I,4,0)</f>
        <v>NUMA</v>
      </c>
      <c r="G56" s="6">
        <f>+VLOOKUP($C56,Sheet3!$B:$I,5,0)</f>
        <v>0</v>
      </c>
      <c r="H56" s="6" t="str">
        <f>+VLOOKUP($C56,Sheet3!$B:$I,6,0)</f>
        <v>P5N</v>
      </c>
      <c r="I56" s="6" t="str">
        <f>+VLOOKUP($C56,Sheet3!$B:$I,7,0)</f>
        <v>TOTALSOURCE</v>
      </c>
      <c r="J56" s="6" t="str">
        <f>+VLOOKUP($C56,Sheet3!$B:$I,8,0)</f>
        <v>P</v>
      </c>
      <c r="K56" s="6" t="str">
        <f t="shared" si="2"/>
        <v>16X6X101/2SM NUMA 0 P5N TOTALSOURCE P</v>
      </c>
      <c r="L56" s="6" t="str">
        <f t="shared" si="1"/>
        <v>B</v>
      </c>
      <c r="M56" s="6"/>
    </row>
    <row r="57" spans="1:13" hidden="1">
      <c r="A57" s="6" t="s">
        <v>7064</v>
      </c>
      <c r="B57" s="6" t="str">
        <f t="shared" si="0"/>
        <v>L181208119</v>
      </c>
      <c r="C57" s="6" t="s">
        <v>7065</v>
      </c>
      <c r="D57" s="6" t="str">
        <f>+VLOOKUP($C57,Sheet3!$B:$I,2,0)</f>
        <v>161/4X6X111/4</v>
      </c>
      <c r="E57" s="6" t="str">
        <f>+VLOOKUP($C57,Sheet3!$B:$I,3,0)</f>
        <v>SM</v>
      </c>
      <c r="F57" s="6" t="str">
        <f>+VLOOKUP($C57,Sheet3!$B:$I,4,0)</f>
        <v>NUMA</v>
      </c>
      <c r="G57" s="6">
        <f>+VLOOKUP($C57,Sheet3!$B:$I,5,0)</f>
        <v>0</v>
      </c>
      <c r="H57" s="6" t="str">
        <f>+VLOOKUP($C57,Sheet3!$B:$I,6,0)</f>
        <v>P5N</v>
      </c>
      <c r="I57" s="6" t="str">
        <f>+VLOOKUP($C57,Sheet3!$B:$I,7,0)</f>
        <v>TOTALSOURCE</v>
      </c>
      <c r="J57" s="6" t="str">
        <f>+VLOOKUP($C57,Sheet3!$B:$I,8,0)</f>
        <v>P</v>
      </c>
      <c r="K57" s="6" t="str">
        <f t="shared" si="2"/>
        <v>161/4X6X111/4SM NUMA 0 P5N TOTALSOURCE P</v>
      </c>
      <c r="L57" s="6" t="str">
        <f t="shared" si="1"/>
        <v>B</v>
      </c>
      <c r="M57" s="6"/>
    </row>
    <row r="58" spans="1:13" hidden="1">
      <c r="A58" s="6" t="s">
        <v>7066</v>
      </c>
      <c r="B58" s="6" t="str">
        <f t="shared" si="0"/>
        <v>L130203221</v>
      </c>
      <c r="C58" s="6" t="s">
        <v>7067</v>
      </c>
      <c r="D58" s="6" t="str">
        <f>+VLOOKUP($C58,Sheet3!$B:$I,2,0)</f>
        <v>18X7X121/8</v>
      </c>
      <c r="E58" s="6" t="str">
        <f>+VLOOKUP($C58,Sheet3!$B:$I,3,0)</f>
        <v>SAT</v>
      </c>
      <c r="F58" s="6" t="str">
        <f>+VLOOKUP($C58,Sheet3!$B:$I,4,0)</f>
        <v>NUMA</v>
      </c>
      <c r="G58" s="6">
        <f>+VLOOKUP($C58,Sheet3!$B:$I,5,0)</f>
        <v>0</v>
      </c>
      <c r="H58" s="6" t="str">
        <f>+VLOOKUP($C58,Sheet3!$B:$I,6,0)</f>
        <v>D1.</v>
      </c>
      <c r="I58" s="6" t="str">
        <f>+VLOOKUP($C58,Sheet3!$B:$I,7,0)</f>
        <v>RIGOR</v>
      </c>
      <c r="J58" s="6" t="str">
        <f>+VLOOKUP($C58,Sheet3!$B:$I,8,0)</f>
        <v>D</v>
      </c>
      <c r="K58" s="6" t="str">
        <f t="shared" si="2"/>
        <v>18X7X121/8SAT NUMA 0 D1. RIGOR D</v>
      </c>
      <c r="L58" s="6" t="str">
        <f t="shared" si="1"/>
        <v>B</v>
      </c>
      <c r="M58" s="6"/>
    </row>
    <row r="59" spans="1:13" hidden="1">
      <c r="A59" s="6" t="s">
        <v>7068</v>
      </c>
      <c r="B59" s="6" t="str">
        <f t="shared" si="0"/>
        <v>L180405311</v>
      </c>
      <c r="C59" s="6" t="s">
        <v>7069</v>
      </c>
      <c r="D59" s="6" t="str">
        <f>+VLOOKUP($C59,Sheet3!$B:$I,2,0)</f>
        <v>16X6X101/2</v>
      </c>
      <c r="E59" s="6" t="str">
        <f>+VLOOKUP($C59,Sheet3!$B:$I,3,0)</f>
        <v>SM</v>
      </c>
      <c r="F59" s="6" t="str">
        <f>+VLOOKUP($C59,Sheet3!$B:$I,4,0)</f>
        <v>NUMA</v>
      </c>
      <c r="G59" s="6">
        <f>+VLOOKUP($C59,Sheet3!$B:$I,5,0)</f>
        <v>0</v>
      </c>
      <c r="H59" s="6" t="str">
        <f>+VLOOKUP($C59,Sheet3!$B:$I,6,0)</f>
        <v>P5</v>
      </c>
      <c r="I59" s="6" t="str">
        <f>+VLOOKUP($C59,Sheet3!$B:$I,7,0)</f>
        <v>GALAXYYMSDS</v>
      </c>
      <c r="J59" s="6" t="str">
        <f>+VLOOKUP($C59,Sheet3!$B:$I,8,0)</f>
        <v>P</v>
      </c>
      <c r="K59" s="6" t="str">
        <f t="shared" si="2"/>
        <v>16X6X101/2SM NUMA 0 P5 GALAXYYMSDS P</v>
      </c>
      <c r="L59" s="6" t="str">
        <f t="shared" si="1"/>
        <v>B</v>
      </c>
      <c r="M59" s="6"/>
    </row>
    <row r="60" spans="1:13">
      <c r="A60" s="6" t="s">
        <v>7070</v>
      </c>
      <c r="B60" s="6" t="str">
        <f t="shared" si="0"/>
        <v>L130200742</v>
      </c>
      <c r="C60" s="6" t="s">
        <v>7071</v>
      </c>
      <c r="D60" s="6" t="str">
        <f>+VLOOKUP($C60,Sheet3!$B:$I,2,0)</f>
        <v>18X7X121/8</v>
      </c>
      <c r="E60" s="6" t="str">
        <f>+VLOOKUP($C60,Sheet3!$B:$I,3,0)</f>
        <v>SM</v>
      </c>
      <c r="F60" s="6" t="str">
        <f>+VLOOKUP($C60,Sheet3!$B:$I,4,0)</f>
        <v>NUMA</v>
      </c>
      <c r="G60" s="6">
        <f>+VLOOKUP($C60,Sheet3!$B:$I,5,0)</f>
        <v>0</v>
      </c>
      <c r="H60" s="6" t="str">
        <f>+VLOOKUP($C60,Sheet3!$B:$I,6,0)</f>
        <v>D1.</v>
      </c>
      <c r="I60" s="6" t="str">
        <f>+VLOOKUP($C60,Sheet3!$B:$I,7,0)</f>
        <v>RIGOR</v>
      </c>
      <c r="J60" s="6" t="str">
        <f>+VLOOKUP($C60,Sheet3!$B:$I,8,0)</f>
        <v>D</v>
      </c>
      <c r="K60" s="6" t="str">
        <f t="shared" si="2"/>
        <v>18X7X121/8SM NUMA 0 D1. RIGOR D</v>
      </c>
      <c r="L60" s="6" t="str">
        <f t="shared" si="1"/>
        <v>A</v>
      </c>
      <c r="M60" s="6" t="s">
        <v>6972</v>
      </c>
    </row>
    <row r="61" spans="1:13">
      <c r="A61" s="6" t="s">
        <v>7072</v>
      </c>
      <c r="B61" s="6" t="str">
        <f t="shared" si="0"/>
        <v>L130200262</v>
      </c>
      <c r="C61" s="6" t="s">
        <v>7071</v>
      </c>
      <c r="D61" s="6" t="str">
        <f>+VLOOKUP($C61,Sheet3!$B:$I,2,0)</f>
        <v>18X7X121/8</v>
      </c>
      <c r="E61" s="6" t="str">
        <f>+VLOOKUP($C61,Sheet3!$B:$I,3,0)</f>
        <v>SM</v>
      </c>
      <c r="F61" s="6" t="str">
        <f>+VLOOKUP($C61,Sheet3!$B:$I,4,0)</f>
        <v>NUMA</v>
      </c>
      <c r="G61" s="6">
        <f>+VLOOKUP($C61,Sheet3!$B:$I,5,0)</f>
        <v>0</v>
      </c>
      <c r="H61" s="6" t="str">
        <f>+VLOOKUP($C61,Sheet3!$B:$I,6,0)</f>
        <v>D1.</v>
      </c>
      <c r="I61" s="6" t="str">
        <f>+VLOOKUP($C61,Sheet3!$B:$I,7,0)</f>
        <v>RIGOR</v>
      </c>
      <c r="J61" s="6" t="str">
        <f>+VLOOKUP($C61,Sheet3!$B:$I,8,0)</f>
        <v>D</v>
      </c>
      <c r="K61" s="6" t="str">
        <f t="shared" si="2"/>
        <v>18X7X121/8SM NUMA 0 D1. RIGOR D</v>
      </c>
      <c r="L61" s="6" t="str">
        <f t="shared" si="1"/>
        <v>A</v>
      </c>
      <c r="M61" s="6" t="s">
        <v>6972</v>
      </c>
    </row>
    <row r="62" spans="1:13">
      <c r="A62" s="6" t="s">
        <v>7073</v>
      </c>
      <c r="B62" s="6" t="str">
        <f t="shared" si="0"/>
        <v>L130203375</v>
      </c>
      <c r="C62" s="6" t="s">
        <v>7067</v>
      </c>
      <c r="D62" s="6" t="str">
        <f>+VLOOKUP($C62,Sheet3!$B:$I,2,0)</f>
        <v>18X7X121/8</v>
      </c>
      <c r="E62" s="6" t="str">
        <f>+VLOOKUP($C62,Sheet3!$B:$I,3,0)</f>
        <v>SAT</v>
      </c>
      <c r="F62" s="6" t="str">
        <f>+VLOOKUP($C62,Sheet3!$B:$I,4,0)</f>
        <v>NUMA</v>
      </c>
      <c r="G62" s="6">
        <f>+VLOOKUP($C62,Sheet3!$B:$I,5,0)</f>
        <v>0</v>
      </c>
      <c r="H62" s="6" t="str">
        <f>+VLOOKUP($C62,Sheet3!$B:$I,6,0)</f>
        <v>D1.</v>
      </c>
      <c r="I62" s="6" t="str">
        <f>+VLOOKUP($C62,Sheet3!$B:$I,7,0)</f>
        <v>RIGOR</v>
      </c>
      <c r="J62" s="6" t="str">
        <f>+VLOOKUP($C62,Sheet3!$B:$I,8,0)</f>
        <v>D</v>
      </c>
      <c r="K62" s="6" t="str">
        <f t="shared" si="2"/>
        <v>18X7X121/8SAT NUMA 0 D1. RIGOR D</v>
      </c>
      <c r="L62" s="6" t="str">
        <f t="shared" si="1"/>
        <v>A</v>
      </c>
      <c r="M62" s="6" t="s">
        <v>6972</v>
      </c>
    </row>
    <row r="63" spans="1:13">
      <c r="A63" s="6" t="s">
        <v>7074</v>
      </c>
      <c r="B63" s="6" t="str">
        <f t="shared" si="0"/>
        <v>L131004083</v>
      </c>
      <c r="C63" s="6" t="s">
        <v>7075</v>
      </c>
      <c r="D63" s="6" t="str">
        <f>+VLOOKUP($C63,Sheet3!$B:$I,2,0)</f>
        <v>18X6X121/8</v>
      </c>
      <c r="E63" s="6" t="str">
        <f>+VLOOKUP($C63,Sheet3!$B:$I,3,0)</f>
        <v>ML</v>
      </c>
      <c r="F63" s="6" t="str">
        <f>+VLOOKUP($C63,Sheet3!$B:$I,4,0)</f>
        <v>NUMA</v>
      </c>
      <c r="G63" s="6">
        <f>+VLOOKUP($C63,Sheet3!$B:$I,5,0)</f>
        <v>0</v>
      </c>
      <c r="H63" s="6" t="str">
        <f>+VLOOKUP($C63,Sheet3!$B:$I,6,0)</f>
        <v>P5</v>
      </c>
      <c r="I63" s="6" t="str">
        <f>+VLOOKUP($C63,Sheet3!$B:$I,7,0)</f>
        <v>TOTALSOURCE</v>
      </c>
      <c r="J63" s="6" t="str">
        <f>+VLOOKUP($C63,Sheet3!$B:$I,8,0)</f>
        <v>P</v>
      </c>
      <c r="K63" s="6" t="str">
        <f t="shared" si="2"/>
        <v>18X6X121/8ML NUMA 0 P5 TOTALSOURCE P</v>
      </c>
      <c r="L63" s="6" t="str">
        <f t="shared" si="1"/>
        <v>A</v>
      </c>
      <c r="M63" s="6" t="s">
        <v>6972</v>
      </c>
    </row>
    <row r="64" spans="1:13">
      <c r="A64" s="6" t="s">
        <v>7076</v>
      </c>
      <c r="B64" s="6" t="str">
        <f t="shared" si="0"/>
        <v>L130203506</v>
      </c>
      <c r="C64" s="6" t="s">
        <v>7067</v>
      </c>
      <c r="D64" s="6" t="str">
        <f>+VLOOKUP($C64,Sheet3!$B:$I,2,0)</f>
        <v>18X7X121/8</v>
      </c>
      <c r="E64" s="6" t="str">
        <f>+VLOOKUP($C64,Sheet3!$B:$I,3,0)</f>
        <v>SAT</v>
      </c>
      <c r="F64" s="6" t="str">
        <f>+VLOOKUP($C64,Sheet3!$B:$I,4,0)</f>
        <v>NUMA</v>
      </c>
      <c r="G64" s="6">
        <f>+VLOOKUP($C64,Sheet3!$B:$I,5,0)</f>
        <v>0</v>
      </c>
      <c r="H64" s="6" t="str">
        <f>+VLOOKUP($C64,Sheet3!$B:$I,6,0)</f>
        <v>D1.</v>
      </c>
      <c r="I64" s="6" t="str">
        <f>+VLOOKUP($C64,Sheet3!$B:$I,7,0)</f>
        <v>RIGOR</v>
      </c>
      <c r="J64" s="6" t="str">
        <f>+VLOOKUP($C64,Sheet3!$B:$I,8,0)</f>
        <v>D</v>
      </c>
      <c r="K64" s="6" t="str">
        <f t="shared" si="2"/>
        <v>18X7X121/8SAT NUMA 0 D1. RIGOR D</v>
      </c>
      <c r="L64" s="6" t="str">
        <f t="shared" si="1"/>
        <v>A</v>
      </c>
      <c r="M64" s="6" t="s">
        <v>6972</v>
      </c>
    </row>
    <row r="65" spans="1:13">
      <c r="A65" s="6" t="s">
        <v>7077</v>
      </c>
      <c r="B65" s="6" t="str">
        <f t="shared" si="0"/>
        <v>L130203996</v>
      </c>
      <c r="C65" s="6" t="s">
        <v>7078</v>
      </c>
      <c r="D65" s="6" t="str">
        <f>+VLOOKUP($C65,Sheet3!$B:$I,2,0)</f>
        <v>18X8X121/8</v>
      </c>
      <c r="E65" s="6" t="str">
        <f>+VLOOKUP($C65,Sheet3!$B:$I,3,0)</f>
        <v>SM</v>
      </c>
      <c r="F65" s="6" t="str">
        <f>+VLOOKUP($C65,Sheet3!$B:$I,4,0)</f>
        <v>NUMA</v>
      </c>
      <c r="G65" s="6">
        <f>+VLOOKUP($C65,Sheet3!$B:$I,5,0)</f>
        <v>0</v>
      </c>
      <c r="H65" s="6" t="str">
        <f>+VLOOKUP($C65,Sheet3!$B:$I,6,0)</f>
        <v>D1.</v>
      </c>
      <c r="I65" s="6" t="str">
        <f>+VLOOKUP($C65,Sheet3!$B:$I,7,0)</f>
        <v>RIGOR</v>
      </c>
      <c r="J65" s="6" t="str">
        <f>+VLOOKUP($C65,Sheet3!$B:$I,8,0)</f>
        <v>D</v>
      </c>
      <c r="K65" s="6" t="str">
        <f t="shared" si="2"/>
        <v>18X8X121/8SM NUMA 0 D1. RIGOR D</v>
      </c>
      <c r="L65" s="6" t="str">
        <f t="shared" si="1"/>
        <v>A</v>
      </c>
      <c r="M65" s="6" t="s">
        <v>6972</v>
      </c>
    </row>
    <row r="66" spans="1:13" hidden="1">
      <c r="A66" s="6" t="s">
        <v>7079</v>
      </c>
      <c r="B66" s="6" t="str">
        <f t="shared" ref="B66:B129" si="3">+MID(A66,9,10)</f>
        <v>L180908367</v>
      </c>
      <c r="C66" s="6" t="s">
        <v>7080</v>
      </c>
      <c r="D66" s="6" t="str">
        <f>+VLOOKUP($C66,Sheet3!$B:$I,2,0)</f>
        <v>18X7X121/8</v>
      </c>
      <c r="E66" s="6" t="str">
        <f>+VLOOKUP($C66,Sheet3!$B:$I,3,0)</f>
        <v>SM</v>
      </c>
      <c r="F66" s="6" t="str">
        <f>+VLOOKUP($C66,Sheet3!$B:$I,4,0)</f>
        <v>NUMA</v>
      </c>
      <c r="G66" s="6">
        <f>+VLOOKUP($C66,Sheet3!$B:$I,5,0)</f>
        <v>0</v>
      </c>
      <c r="H66" s="6" t="str">
        <f>+VLOOKUP($C66,Sheet3!$B:$I,6,0)</f>
        <v>P5</v>
      </c>
      <c r="I66" s="6" t="str">
        <f>+VLOOKUP($C66,Sheet3!$B:$I,7,0)</f>
        <v>TOTALSOURCE</v>
      </c>
      <c r="J66" s="6" t="str">
        <f>+VLOOKUP($C66,Sheet3!$B:$I,8,0)</f>
        <v>P</v>
      </c>
      <c r="K66" s="6" t="str">
        <f t="shared" si="2"/>
        <v>18X7X121/8SM NUMA 0 P5 TOTALSOURCE P</v>
      </c>
      <c r="L66" s="6" t="str">
        <f t="shared" ref="L66:L129" si="4">+RIGHT(A66,1)</f>
        <v>B</v>
      </c>
      <c r="M66" s="6"/>
    </row>
    <row r="67" spans="1:13">
      <c r="A67" s="6" t="s">
        <v>7081</v>
      </c>
      <c r="B67" s="6" t="str">
        <f t="shared" si="3"/>
        <v>L130203571</v>
      </c>
      <c r="C67" s="6" t="s">
        <v>7067</v>
      </c>
      <c r="D67" s="6" t="str">
        <f>+VLOOKUP($C67,Sheet3!$B:$I,2,0)</f>
        <v>18X7X121/8</v>
      </c>
      <c r="E67" s="6" t="str">
        <f>+VLOOKUP($C67,Sheet3!$B:$I,3,0)</f>
        <v>SAT</v>
      </c>
      <c r="F67" s="6" t="str">
        <f>+VLOOKUP($C67,Sheet3!$B:$I,4,0)</f>
        <v>NUMA</v>
      </c>
      <c r="G67" s="6">
        <f>+VLOOKUP($C67,Sheet3!$B:$I,5,0)</f>
        <v>0</v>
      </c>
      <c r="H67" s="6" t="str">
        <f>+VLOOKUP($C67,Sheet3!$B:$I,6,0)</f>
        <v>D1.</v>
      </c>
      <c r="I67" s="6" t="str">
        <f>+VLOOKUP($C67,Sheet3!$B:$I,7,0)</f>
        <v>RIGOR</v>
      </c>
      <c r="J67" s="6" t="str">
        <f>+VLOOKUP($C67,Sheet3!$B:$I,8,0)</f>
        <v>D</v>
      </c>
      <c r="K67" s="6" t="str">
        <f t="shared" ref="K67:K130" si="5">CONCATENATE(D67,E67," ",F67," ",G67," ",H67," ",I67," ",J67)</f>
        <v>18X7X121/8SAT NUMA 0 D1. RIGOR D</v>
      </c>
      <c r="L67" s="6" t="str">
        <f t="shared" si="4"/>
        <v>A</v>
      </c>
      <c r="M67" s="6" t="s">
        <v>6972</v>
      </c>
    </row>
    <row r="68" spans="1:13" hidden="1">
      <c r="A68" s="6" t="s">
        <v>7082</v>
      </c>
      <c r="B68" s="6" t="str">
        <f t="shared" si="3"/>
        <v>L130203443</v>
      </c>
      <c r="C68" s="6" t="s">
        <v>7067</v>
      </c>
      <c r="D68" s="6" t="str">
        <f>+VLOOKUP($C68,Sheet3!$B:$I,2,0)</f>
        <v>18X7X121/8</v>
      </c>
      <c r="E68" s="6" t="str">
        <f>+VLOOKUP($C68,Sheet3!$B:$I,3,0)</f>
        <v>SAT</v>
      </c>
      <c r="F68" s="6" t="str">
        <f>+VLOOKUP($C68,Sheet3!$B:$I,4,0)</f>
        <v>NUMA</v>
      </c>
      <c r="G68" s="6">
        <f>+VLOOKUP($C68,Sheet3!$B:$I,5,0)</f>
        <v>0</v>
      </c>
      <c r="H68" s="6" t="str">
        <f>+VLOOKUP($C68,Sheet3!$B:$I,6,0)</f>
        <v>D1.</v>
      </c>
      <c r="I68" s="6" t="str">
        <f>+VLOOKUP($C68,Sheet3!$B:$I,7,0)</f>
        <v>RIGOR</v>
      </c>
      <c r="J68" s="6" t="str">
        <f>+VLOOKUP($C68,Sheet3!$B:$I,8,0)</f>
        <v>D</v>
      </c>
      <c r="K68" s="6" t="str">
        <f t="shared" si="5"/>
        <v>18X7X121/8SAT NUMA 0 D1. RIGOR D</v>
      </c>
      <c r="L68" s="6" t="str">
        <f t="shared" si="4"/>
        <v>B</v>
      </c>
      <c r="M68" s="6"/>
    </row>
    <row r="69" spans="1:13">
      <c r="A69" s="6" t="s">
        <v>7083</v>
      </c>
      <c r="B69" s="6" t="str">
        <f t="shared" si="3"/>
        <v>L130201129</v>
      </c>
      <c r="C69" s="6" t="s">
        <v>7071</v>
      </c>
      <c r="D69" s="6" t="str">
        <f>+VLOOKUP($C69,Sheet3!$B:$I,2,0)</f>
        <v>18X7X121/8</v>
      </c>
      <c r="E69" s="6" t="str">
        <f>+VLOOKUP($C69,Sheet3!$B:$I,3,0)</f>
        <v>SM</v>
      </c>
      <c r="F69" s="6" t="str">
        <f>+VLOOKUP($C69,Sheet3!$B:$I,4,0)</f>
        <v>NUMA</v>
      </c>
      <c r="G69" s="6">
        <f>+VLOOKUP($C69,Sheet3!$B:$I,5,0)</f>
        <v>0</v>
      </c>
      <c r="H69" s="6" t="str">
        <f>+VLOOKUP($C69,Sheet3!$B:$I,6,0)</f>
        <v>D1.</v>
      </c>
      <c r="I69" s="6" t="str">
        <f>+VLOOKUP($C69,Sheet3!$B:$I,7,0)</f>
        <v>RIGOR</v>
      </c>
      <c r="J69" s="6" t="str">
        <f>+VLOOKUP($C69,Sheet3!$B:$I,8,0)</f>
        <v>D</v>
      </c>
      <c r="K69" s="6" t="str">
        <f t="shared" si="5"/>
        <v>18X7X121/8SM NUMA 0 D1. RIGOR D</v>
      </c>
      <c r="L69" s="6" t="str">
        <f t="shared" si="4"/>
        <v>A</v>
      </c>
      <c r="M69" s="6" t="s">
        <v>6972</v>
      </c>
    </row>
    <row r="70" spans="1:13">
      <c r="A70" s="6" t="s">
        <v>7084</v>
      </c>
      <c r="B70" s="6" t="str">
        <f t="shared" si="3"/>
        <v>L130200222</v>
      </c>
      <c r="C70" s="6" t="s">
        <v>7071</v>
      </c>
      <c r="D70" s="6" t="str">
        <f>+VLOOKUP($C70,Sheet3!$B:$I,2,0)</f>
        <v>18X7X121/8</v>
      </c>
      <c r="E70" s="6" t="str">
        <f>+VLOOKUP($C70,Sheet3!$B:$I,3,0)</f>
        <v>SM</v>
      </c>
      <c r="F70" s="6" t="str">
        <f>+VLOOKUP($C70,Sheet3!$B:$I,4,0)</f>
        <v>NUMA</v>
      </c>
      <c r="G70" s="6">
        <f>+VLOOKUP($C70,Sheet3!$B:$I,5,0)</f>
        <v>0</v>
      </c>
      <c r="H70" s="6" t="str">
        <f>+VLOOKUP($C70,Sheet3!$B:$I,6,0)</f>
        <v>D1.</v>
      </c>
      <c r="I70" s="6" t="str">
        <f>+VLOOKUP($C70,Sheet3!$B:$I,7,0)</f>
        <v>RIGOR</v>
      </c>
      <c r="J70" s="6" t="str">
        <f>+VLOOKUP($C70,Sheet3!$B:$I,8,0)</f>
        <v>D</v>
      </c>
      <c r="K70" s="6" t="str">
        <f t="shared" si="5"/>
        <v>18X7X121/8SM NUMA 0 D1. RIGOR D</v>
      </c>
      <c r="L70" s="6" t="str">
        <f t="shared" si="4"/>
        <v>A</v>
      </c>
      <c r="M70" s="6" t="s">
        <v>6972</v>
      </c>
    </row>
    <row r="71" spans="1:13" hidden="1">
      <c r="A71" s="6" t="s">
        <v>7085</v>
      </c>
      <c r="B71" s="6" t="str">
        <f t="shared" si="3"/>
        <v>L170804102</v>
      </c>
      <c r="C71" s="6" t="s">
        <v>7086</v>
      </c>
      <c r="D71" s="6" t="str">
        <f>+VLOOKUP($C71,Sheet3!$B:$I,2,0)</f>
        <v>16X7X101/2</v>
      </c>
      <c r="E71" s="6" t="str">
        <f>+VLOOKUP($C71,Sheet3!$B:$I,3,0)</f>
        <v>SM</v>
      </c>
      <c r="F71" s="6" t="str">
        <f>+VLOOKUP($C71,Sheet3!$B:$I,4,0)</f>
        <v>NUMA</v>
      </c>
      <c r="G71" s="6">
        <f>+VLOOKUP($C71,Sheet3!$B:$I,5,0)</f>
        <v>0</v>
      </c>
      <c r="H71" s="6" t="str">
        <f>+VLOOKUP($C71,Sheet3!$B:$I,6,0)</f>
        <v>P5</v>
      </c>
      <c r="I71" s="6" t="str">
        <f>+VLOOKUP($C71,Sheet3!$B:$I,7,0)</f>
        <v>NUMA</v>
      </c>
      <c r="J71" s="6" t="str">
        <f>+VLOOKUP($C71,Sheet3!$B:$I,8,0)</f>
        <v>XP</v>
      </c>
      <c r="K71" s="6" t="str">
        <f t="shared" si="5"/>
        <v>16X7X101/2SM NUMA 0 P5 NUMA XP</v>
      </c>
      <c r="L71" s="6" t="str">
        <f t="shared" si="4"/>
        <v>B</v>
      </c>
      <c r="M71" s="6"/>
    </row>
    <row r="72" spans="1:13">
      <c r="A72" s="6" t="s">
        <v>7087</v>
      </c>
      <c r="B72" s="6" t="str">
        <f t="shared" si="3"/>
        <v>L130203637</v>
      </c>
      <c r="C72" s="6" t="s">
        <v>7067</v>
      </c>
      <c r="D72" s="6" t="str">
        <f>+VLOOKUP($C72,Sheet3!$B:$I,2,0)</f>
        <v>18X7X121/8</v>
      </c>
      <c r="E72" s="6" t="str">
        <f>+VLOOKUP($C72,Sheet3!$B:$I,3,0)</f>
        <v>SAT</v>
      </c>
      <c r="F72" s="6" t="str">
        <f>+VLOOKUP($C72,Sheet3!$B:$I,4,0)</f>
        <v>NUMA</v>
      </c>
      <c r="G72" s="6">
        <f>+VLOOKUP($C72,Sheet3!$B:$I,5,0)</f>
        <v>0</v>
      </c>
      <c r="H72" s="6" t="str">
        <f>+VLOOKUP($C72,Sheet3!$B:$I,6,0)</f>
        <v>D1.</v>
      </c>
      <c r="I72" s="6" t="str">
        <f>+VLOOKUP($C72,Sheet3!$B:$I,7,0)</f>
        <v>RIGOR</v>
      </c>
      <c r="J72" s="6" t="str">
        <f>+VLOOKUP($C72,Sheet3!$B:$I,8,0)</f>
        <v>D</v>
      </c>
      <c r="K72" s="6" t="str">
        <f t="shared" si="5"/>
        <v>18X7X121/8SAT NUMA 0 D1. RIGOR D</v>
      </c>
      <c r="L72" s="6" t="str">
        <f t="shared" si="4"/>
        <v>A</v>
      </c>
      <c r="M72" s="6" t="s">
        <v>6972</v>
      </c>
    </row>
    <row r="73" spans="1:13">
      <c r="A73" s="6" t="s">
        <v>7088</v>
      </c>
      <c r="B73" s="6" t="str">
        <f t="shared" si="3"/>
        <v>L130703432</v>
      </c>
      <c r="C73" s="6" t="s">
        <v>7089</v>
      </c>
      <c r="D73" s="6" t="str">
        <f>+VLOOKUP($C73,Sheet3!$B:$I,2,0)</f>
        <v>18X7X121/8</v>
      </c>
      <c r="E73" s="6" t="str">
        <f>+VLOOKUP($C73,Sheet3!$B:$I,3,0)</f>
        <v>ML</v>
      </c>
      <c r="F73" s="6" t="str">
        <f>+VLOOKUP($C73,Sheet3!$B:$I,4,0)</f>
        <v>NUMA</v>
      </c>
      <c r="G73" s="6">
        <f>+VLOOKUP($C73,Sheet3!$B:$I,5,0)</f>
        <v>0</v>
      </c>
      <c r="H73" s="6" t="str">
        <f>+VLOOKUP($C73,Sheet3!$B:$I,6,0)</f>
        <v>P5</v>
      </c>
      <c r="I73" s="6" t="str">
        <f>+VLOOKUP($C73,Sheet3!$B:$I,7,0)</f>
        <v>TOTALSOURCE</v>
      </c>
      <c r="J73" s="6" t="str">
        <f>+VLOOKUP($C73,Sheet3!$B:$I,8,0)</f>
        <v>P</v>
      </c>
      <c r="K73" s="6" t="str">
        <f t="shared" si="5"/>
        <v>18X7X121/8ML NUMA 0 P5 TOTALSOURCE P</v>
      </c>
      <c r="L73" s="6" t="str">
        <f t="shared" si="4"/>
        <v>A</v>
      </c>
      <c r="M73" s="6" t="s">
        <v>6972</v>
      </c>
    </row>
    <row r="74" spans="1:13" hidden="1">
      <c r="A74" s="6" t="s">
        <v>7090</v>
      </c>
      <c r="B74" s="6" t="str">
        <f t="shared" si="3"/>
        <v>L130203491</v>
      </c>
      <c r="C74" s="6" t="s">
        <v>7067</v>
      </c>
      <c r="D74" s="6" t="str">
        <f>+VLOOKUP($C74,Sheet3!$B:$I,2,0)</f>
        <v>18X7X121/8</v>
      </c>
      <c r="E74" s="6" t="str">
        <f>+VLOOKUP($C74,Sheet3!$B:$I,3,0)</f>
        <v>SAT</v>
      </c>
      <c r="F74" s="6" t="str">
        <f>+VLOOKUP($C74,Sheet3!$B:$I,4,0)</f>
        <v>NUMA</v>
      </c>
      <c r="G74" s="6">
        <f>+VLOOKUP($C74,Sheet3!$B:$I,5,0)</f>
        <v>0</v>
      </c>
      <c r="H74" s="6" t="str">
        <f>+VLOOKUP($C74,Sheet3!$B:$I,6,0)</f>
        <v>D1.</v>
      </c>
      <c r="I74" s="6" t="str">
        <f>+VLOOKUP($C74,Sheet3!$B:$I,7,0)</f>
        <v>RIGOR</v>
      </c>
      <c r="J74" s="6" t="str">
        <f>+VLOOKUP($C74,Sheet3!$B:$I,8,0)</f>
        <v>D</v>
      </c>
      <c r="K74" s="6" t="str">
        <f t="shared" si="5"/>
        <v>18X7X121/8SAT NUMA 0 D1. RIGOR D</v>
      </c>
      <c r="L74" s="6" t="str">
        <f t="shared" si="4"/>
        <v>B</v>
      </c>
      <c r="M74" s="6"/>
    </row>
    <row r="75" spans="1:13">
      <c r="A75" s="6" t="s">
        <v>7091</v>
      </c>
      <c r="B75" s="6" t="str">
        <f t="shared" si="3"/>
        <v>L130203400</v>
      </c>
      <c r="C75" s="6" t="s">
        <v>7067</v>
      </c>
      <c r="D75" s="6" t="str">
        <f>+VLOOKUP($C75,Sheet3!$B:$I,2,0)</f>
        <v>18X7X121/8</v>
      </c>
      <c r="E75" s="6" t="str">
        <f>+VLOOKUP($C75,Sheet3!$B:$I,3,0)</f>
        <v>SAT</v>
      </c>
      <c r="F75" s="6" t="str">
        <f>+VLOOKUP($C75,Sheet3!$B:$I,4,0)</f>
        <v>NUMA</v>
      </c>
      <c r="G75" s="6">
        <f>+VLOOKUP($C75,Sheet3!$B:$I,5,0)</f>
        <v>0</v>
      </c>
      <c r="H75" s="6" t="str">
        <f>+VLOOKUP($C75,Sheet3!$B:$I,6,0)</f>
        <v>D1.</v>
      </c>
      <c r="I75" s="6" t="str">
        <f>+VLOOKUP($C75,Sheet3!$B:$I,7,0)</f>
        <v>RIGOR</v>
      </c>
      <c r="J75" s="6" t="str">
        <f>+VLOOKUP($C75,Sheet3!$B:$I,8,0)</f>
        <v>D</v>
      </c>
      <c r="K75" s="6" t="str">
        <f t="shared" si="5"/>
        <v>18X7X121/8SAT NUMA 0 D1. RIGOR D</v>
      </c>
      <c r="L75" s="6" t="str">
        <f t="shared" si="4"/>
        <v>A</v>
      </c>
      <c r="M75" s="6" t="s">
        <v>6972</v>
      </c>
    </row>
    <row r="76" spans="1:13" hidden="1">
      <c r="A76" s="6" t="s">
        <v>7092</v>
      </c>
      <c r="B76" s="6" t="str">
        <f t="shared" si="3"/>
        <v>L130203461</v>
      </c>
      <c r="C76" s="6" t="s">
        <v>7067</v>
      </c>
      <c r="D76" s="6" t="str">
        <f>+VLOOKUP($C76,Sheet3!$B:$I,2,0)</f>
        <v>18X7X121/8</v>
      </c>
      <c r="E76" s="6" t="str">
        <f>+VLOOKUP($C76,Sheet3!$B:$I,3,0)</f>
        <v>SAT</v>
      </c>
      <c r="F76" s="6" t="str">
        <f>+VLOOKUP($C76,Sheet3!$B:$I,4,0)</f>
        <v>NUMA</v>
      </c>
      <c r="G76" s="6">
        <f>+VLOOKUP($C76,Sheet3!$B:$I,5,0)</f>
        <v>0</v>
      </c>
      <c r="H76" s="6" t="str">
        <f>+VLOOKUP($C76,Sheet3!$B:$I,6,0)</f>
        <v>D1.</v>
      </c>
      <c r="I76" s="6" t="str">
        <f>+VLOOKUP($C76,Sheet3!$B:$I,7,0)</f>
        <v>RIGOR</v>
      </c>
      <c r="J76" s="6" t="str">
        <f>+VLOOKUP($C76,Sheet3!$B:$I,8,0)</f>
        <v>D</v>
      </c>
      <c r="K76" s="6" t="str">
        <f t="shared" si="5"/>
        <v>18X7X121/8SAT NUMA 0 D1. RIGOR D</v>
      </c>
      <c r="L76" s="6" t="str">
        <f t="shared" si="4"/>
        <v>B</v>
      </c>
      <c r="M76" s="6"/>
    </row>
    <row r="77" spans="1:13">
      <c r="A77" s="6" t="s">
        <v>7093</v>
      </c>
      <c r="B77" s="6" t="str">
        <f t="shared" si="3"/>
        <v>L130203276</v>
      </c>
      <c r="C77" s="6" t="s">
        <v>7067</v>
      </c>
      <c r="D77" s="6" t="str">
        <f>+VLOOKUP($C77,Sheet3!$B:$I,2,0)</f>
        <v>18X7X121/8</v>
      </c>
      <c r="E77" s="6" t="str">
        <f>+VLOOKUP($C77,Sheet3!$B:$I,3,0)</f>
        <v>SAT</v>
      </c>
      <c r="F77" s="6" t="str">
        <f>+VLOOKUP($C77,Sheet3!$B:$I,4,0)</f>
        <v>NUMA</v>
      </c>
      <c r="G77" s="6">
        <f>+VLOOKUP($C77,Sheet3!$B:$I,5,0)</f>
        <v>0</v>
      </c>
      <c r="H77" s="6" t="str">
        <f>+VLOOKUP($C77,Sheet3!$B:$I,6,0)</f>
        <v>D1.</v>
      </c>
      <c r="I77" s="6" t="str">
        <f>+VLOOKUP($C77,Sheet3!$B:$I,7,0)</f>
        <v>RIGOR</v>
      </c>
      <c r="J77" s="6" t="str">
        <f>+VLOOKUP($C77,Sheet3!$B:$I,8,0)</f>
        <v>D</v>
      </c>
      <c r="K77" s="6" t="str">
        <f t="shared" si="5"/>
        <v>18X7X121/8SAT NUMA 0 D1. RIGOR D</v>
      </c>
      <c r="L77" s="6" t="str">
        <f t="shared" si="4"/>
        <v>A</v>
      </c>
      <c r="M77" s="6" t="s">
        <v>6972</v>
      </c>
    </row>
    <row r="78" spans="1:13" hidden="1">
      <c r="A78" s="6" t="s">
        <v>7094</v>
      </c>
      <c r="B78" s="6" t="str">
        <f t="shared" si="3"/>
        <v>L130203520</v>
      </c>
      <c r="C78" s="6" t="s">
        <v>7067</v>
      </c>
      <c r="D78" s="6" t="str">
        <f>+VLOOKUP($C78,Sheet3!$B:$I,2,0)</f>
        <v>18X7X121/8</v>
      </c>
      <c r="E78" s="6" t="str">
        <f>+VLOOKUP($C78,Sheet3!$B:$I,3,0)</f>
        <v>SAT</v>
      </c>
      <c r="F78" s="6" t="str">
        <f>+VLOOKUP($C78,Sheet3!$B:$I,4,0)</f>
        <v>NUMA</v>
      </c>
      <c r="G78" s="6">
        <f>+VLOOKUP($C78,Sheet3!$B:$I,5,0)</f>
        <v>0</v>
      </c>
      <c r="H78" s="6" t="str">
        <f>+VLOOKUP($C78,Sheet3!$B:$I,6,0)</f>
        <v>D1.</v>
      </c>
      <c r="I78" s="6" t="str">
        <f>+VLOOKUP($C78,Sheet3!$B:$I,7,0)</f>
        <v>RIGOR</v>
      </c>
      <c r="J78" s="6" t="str">
        <f>+VLOOKUP($C78,Sheet3!$B:$I,8,0)</f>
        <v>D</v>
      </c>
      <c r="K78" s="6" t="str">
        <f t="shared" si="5"/>
        <v>18X7X121/8SAT NUMA 0 D1. RIGOR D</v>
      </c>
      <c r="L78" s="6" t="str">
        <f t="shared" si="4"/>
        <v>B</v>
      </c>
      <c r="M78" s="6"/>
    </row>
    <row r="79" spans="1:13">
      <c r="A79" s="6" t="s">
        <v>7095</v>
      </c>
      <c r="B79" s="6" t="str">
        <f t="shared" si="3"/>
        <v>L130200427</v>
      </c>
      <c r="C79" s="6" t="s">
        <v>7071</v>
      </c>
      <c r="D79" s="6" t="str">
        <f>+VLOOKUP($C79,Sheet3!$B:$I,2,0)</f>
        <v>18X7X121/8</v>
      </c>
      <c r="E79" s="6" t="str">
        <f>+VLOOKUP($C79,Sheet3!$B:$I,3,0)</f>
        <v>SM</v>
      </c>
      <c r="F79" s="6" t="str">
        <f>+VLOOKUP($C79,Sheet3!$B:$I,4,0)</f>
        <v>NUMA</v>
      </c>
      <c r="G79" s="6">
        <f>+VLOOKUP($C79,Sheet3!$B:$I,5,0)</f>
        <v>0</v>
      </c>
      <c r="H79" s="6" t="str">
        <f>+VLOOKUP($C79,Sheet3!$B:$I,6,0)</f>
        <v>D1.</v>
      </c>
      <c r="I79" s="6" t="str">
        <f>+VLOOKUP($C79,Sheet3!$B:$I,7,0)</f>
        <v>RIGOR</v>
      </c>
      <c r="J79" s="6" t="str">
        <f>+VLOOKUP($C79,Sheet3!$B:$I,8,0)</f>
        <v>D</v>
      </c>
      <c r="K79" s="6" t="str">
        <f t="shared" si="5"/>
        <v>18X7X121/8SM NUMA 0 D1. RIGOR D</v>
      </c>
      <c r="L79" s="6" t="str">
        <f t="shared" si="4"/>
        <v>A</v>
      </c>
      <c r="M79" s="6" t="s">
        <v>6972</v>
      </c>
    </row>
    <row r="80" spans="1:13">
      <c r="A80" s="6" t="s">
        <v>7096</v>
      </c>
      <c r="B80" s="6" t="str">
        <f t="shared" si="3"/>
        <v>L130200112</v>
      </c>
      <c r="C80" s="6" t="s">
        <v>7071</v>
      </c>
      <c r="D80" s="6" t="str">
        <f>+VLOOKUP($C80,Sheet3!$B:$I,2,0)</f>
        <v>18X7X121/8</v>
      </c>
      <c r="E80" s="6" t="str">
        <f>+VLOOKUP($C80,Sheet3!$B:$I,3,0)</f>
        <v>SM</v>
      </c>
      <c r="F80" s="6" t="str">
        <f>+VLOOKUP($C80,Sheet3!$B:$I,4,0)</f>
        <v>NUMA</v>
      </c>
      <c r="G80" s="6">
        <f>+VLOOKUP($C80,Sheet3!$B:$I,5,0)</f>
        <v>0</v>
      </c>
      <c r="H80" s="6" t="str">
        <f>+VLOOKUP($C80,Sheet3!$B:$I,6,0)</f>
        <v>D1.</v>
      </c>
      <c r="I80" s="6" t="str">
        <f>+VLOOKUP($C80,Sheet3!$B:$I,7,0)</f>
        <v>RIGOR</v>
      </c>
      <c r="J80" s="6" t="str">
        <f>+VLOOKUP($C80,Sheet3!$B:$I,8,0)</f>
        <v>D</v>
      </c>
      <c r="K80" s="6" t="str">
        <f t="shared" si="5"/>
        <v>18X7X121/8SM NUMA 0 D1. RIGOR D</v>
      </c>
      <c r="L80" s="6" t="str">
        <f t="shared" si="4"/>
        <v>A</v>
      </c>
      <c r="M80" s="6" t="s">
        <v>6972</v>
      </c>
    </row>
    <row r="81" spans="1:13">
      <c r="A81" s="6" t="s">
        <v>7097</v>
      </c>
      <c r="B81" s="6" t="str">
        <f t="shared" si="3"/>
        <v>L130203708</v>
      </c>
      <c r="C81" s="6" t="s">
        <v>7067</v>
      </c>
      <c r="D81" s="6" t="str">
        <f>+VLOOKUP($C81,Sheet3!$B:$I,2,0)</f>
        <v>18X7X121/8</v>
      </c>
      <c r="E81" s="6" t="str">
        <f>+VLOOKUP($C81,Sheet3!$B:$I,3,0)</f>
        <v>SAT</v>
      </c>
      <c r="F81" s="6" t="str">
        <f>+VLOOKUP($C81,Sheet3!$B:$I,4,0)</f>
        <v>NUMA</v>
      </c>
      <c r="G81" s="6">
        <f>+VLOOKUP($C81,Sheet3!$B:$I,5,0)</f>
        <v>0</v>
      </c>
      <c r="H81" s="6" t="str">
        <f>+VLOOKUP($C81,Sheet3!$B:$I,6,0)</f>
        <v>D1.</v>
      </c>
      <c r="I81" s="6" t="str">
        <f>+VLOOKUP($C81,Sheet3!$B:$I,7,0)</f>
        <v>RIGOR</v>
      </c>
      <c r="J81" s="6" t="str">
        <f>+VLOOKUP($C81,Sheet3!$B:$I,8,0)</f>
        <v>D</v>
      </c>
      <c r="K81" s="6" t="str">
        <f t="shared" si="5"/>
        <v>18X7X121/8SAT NUMA 0 D1. RIGOR D</v>
      </c>
      <c r="L81" s="6" t="str">
        <f t="shared" si="4"/>
        <v>A</v>
      </c>
      <c r="M81" s="6" t="s">
        <v>6972</v>
      </c>
    </row>
    <row r="82" spans="1:13">
      <c r="A82" s="6" t="s">
        <v>7098</v>
      </c>
      <c r="B82" s="6" t="str">
        <f t="shared" si="3"/>
        <v>L120605562</v>
      </c>
      <c r="C82" s="6" t="s">
        <v>7099</v>
      </c>
      <c r="D82" s="6" t="str">
        <f>+VLOOKUP($C82,Sheet3!$B:$I,2,0)</f>
        <v>18X7X121/8</v>
      </c>
      <c r="E82" s="6" t="str">
        <f>+VLOOKUP($C82,Sheet3!$B:$I,3,0)</f>
        <v>SM</v>
      </c>
      <c r="F82" s="6" t="str">
        <f>+VLOOKUP($C82,Sheet3!$B:$I,4,0)</f>
        <v>NUMA</v>
      </c>
      <c r="G82" s="6">
        <f>+VLOOKUP($C82,Sheet3!$B:$I,5,0)</f>
        <v>0</v>
      </c>
      <c r="H82" s="6" t="str">
        <f>+VLOOKUP($C82,Sheet3!$B:$I,6,0)</f>
        <v>P5</v>
      </c>
      <c r="I82" s="6" t="str">
        <f>+VLOOKUP($C82,Sheet3!$B:$I,7,0)</f>
        <v>-</v>
      </c>
      <c r="J82" s="6" t="str">
        <f>+VLOOKUP($C82,Sheet3!$B:$I,8,0)</f>
        <v>P</v>
      </c>
      <c r="K82" s="6" t="str">
        <f t="shared" si="5"/>
        <v>18X7X121/8SM NUMA 0 P5 - P</v>
      </c>
      <c r="L82" s="6" t="str">
        <f t="shared" si="4"/>
        <v>A</v>
      </c>
      <c r="M82" s="6" t="s">
        <v>6972</v>
      </c>
    </row>
    <row r="83" spans="1:13" hidden="1">
      <c r="A83" s="6" t="s">
        <v>7100</v>
      </c>
      <c r="B83" s="6" t="str">
        <f t="shared" si="3"/>
        <v>l180404614</v>
      </c>
      <c r="C83" s="6" t="s">
        <v>7101</v>
      </c>
      <c r="D83" s="6" t="str">
        <f>+VLOOKUP($C83,Sheet3!$B:$I,2,0)</f>
        <v>16X6X101/2</v>
      </c>
      <c r="E83" s="6" t="str">
        <f>+VLOOKUP($C83,Sheet3!$B:$I,3,0)</f>
        <v>SM</v>
      </c>
      <c r="F83" s="6" t="str">
        <f>+VLOOKUP($C83,Sheet3!$B:$I,4,0)</f>
        <v>NUMA</v>
      </c>
      <c r="G83" s="6">
        <f>+VLOOKUP($C83,Sheet3!$B:$I,5,0)</f>
        <v>0</v>
      </c>
      <c r="H83" s="6" t="str">
        <f>+VLOOKUP($C83,Sheet3!$B:$I,6,0)</f>
        <v>P5N</v>
      </c>
      <c r="I83" s="6" t="str">
        <f>+VLOOKUP($C83,Sheet3!$B:$I,7,0)</f>
        <v>GALAXYYMSDS</v>
      </c>
      <c r="J83" s="6" t="str">
        <f>+VLOOKUP($C83,Sheet3!$B:$I,8,0)</f>
        <v>P</v>
      </c>
      <c r="K83" s="6" t="str">
        <f t="shared" si="5"/>
        <v>16X6X101/2SM NUMA 0 P5N GALAXYYMSDS P</v>
      </c>
      <c r="L83" s="6" t="str">
        <f t="shared" si="4"/>
        <v>B</v>
      </c>
      <c r="M83" s="6"/>
    </row>
    <row r="84" spans="1:13">
      <c r="A84" s="6" t="s">
        <v>7102</v>
      </c>
      <c r="B84" s="6" t="str">
        <f t="shared" si="3"/>
        <v>l120604449</v>
      </c>
      <c r="C84" s="6" t="s">
        <v>7103</v>
      </c>
      <c r="D84" s="6" t="str">
        <f>+VLOOKUP($C84,Sheet3!$B:$I,2,0)</f>
        <v>18X5X121/8</v>
      </c>
      <c r="E84" s="6" t="str">
        <f>+VLOOKUP($C84,Sheet3!$B:$I,3,0)</f>
        <v>SM</v>
      </c>
      <c r="F84" s="6" t="str">
        <f>+VLOOKUP($C84,Sheet3!$B:$I,4,0)</f>
        <v>NUMA</v>
      </c>
      <c r="G84" s="6">
        <f>+VLOOKUP($C84,Sheet3!$B:$I,5,0)</f>
        <v>0</v>
      </c>
      <c r="H84" s="6" t="str">
        <f>+VLOOKUP($C84,Sheet3!$B:$I,6,0)</f>
        <v>D1.</v>
      </c>
      <c r="I84" s="6" t="str">
        <f>+VLOOKUP($C84,Sheet3!$B:$I,7,0)</f>
        <v>NUMA</v>
      </c>
      <c r="J84" s="6" t="str">
        <f>+VLOOKUP($C84,Sheet3!$B:$I,8,0)</f>
        <v>D</v>
      </c>
      <c r="K84" s="6" t="str">
        <f t="shared" si="5"/>
        <v>18X5X121/8SM NUMA 0 D1. NUMA D</v>
      </c>
      <c r="L84" s="6" t="str">
        <f t="shared" si="4"/>
        <v>A</v>
      </c>
      <c r="M84" s="6" t="s">
        <v>6985</v>
      </c>
    </row>
    <row r="85" spans="1:13">
      <c r="A85" s="6" t="s">
        <v>7104</v>
      </c>
      <c r="B85" s="6" t="str">
        <f t="shared" si="3"/>
        <v>l120503643</v>
      </c>
      <c r="C85" s="6" t="s">
        <v>7103</v>
      </c>
      <c r="D85" s="6" t="str">
        <f>+VLOOKUP($C85,Sheet3!$B:$I,2,0)</f>
        <v>18X5X121/8</v>
      </c>
      <c r="E85" s="6" t="str">
        <f>+VLOOKUP($C85,Sheet3!$B:$I,3,0)</f>
        <v>SM</v>
      </c>
      <c r="F85" s="6" t="str">
        <f>+VLOOKUP($C85,Sheet3!$B:$I,4,0)</f>
        <v>NUMA</v>
      </c>
      <c r="G85" s="6">
        <f>+VLOOKUP($C85,Sheet3!$B:$I,5,0)</f>
        <v>0</v>
      </c>
      <c r="H85" s="6" t="str">
        <f>+VLOOKUP($C85,Sheet3!$B:$I,6,0)</f>
        <v>D1.</v>
      </c>
      <c r="I85" s="6" t="str">
        <f>+VLOOKUP($C85,Sheet3!$B:$I,7,0)</f>
        <v>NUMA</v>
      </c>
      <c r="J85" s="6" t="str">
        <f>+VLOOKUP($C85,Sheet3!$B:$I,8,0)</f>
        <v>D</v>
      </c>
      <c r="K85" s="6" t="str">
        <f t="shared" si="5"/>
        <v>18X5X121/8SM NUMA 0 D1. NUMA D</v>
      </c>
      <c r="L85" s="6" t="str">
        <f t="shared" si="4"/>
        <v>A</v>
      </c>
      <c r="M85" s="6" t="s">
        <v>6985</v>
      </c>
    </row>
    <row r="86" spans="1:13">
      <c r="A86" s="6" t="s">
        <v>7105</v>
      </c>
      <c r="B86" s="6" t="str">
        <f t="shared" si="3"/>
        <v>l120503480</v>
      </c>
      <c r="C86" s="6" t="s">
        <v>7103</v>
      </c>
      <c r="D86" s="6" t="str">
        <f>+VLOOKUP($C86,Sheet3!$B:$I,2,0)</f>
        <v>18X5X121/8</v>
      </c>
      <c r="E86" s="6" t="str">
        <f>+VLOOKUP($C86,Sheet3!$B:$I,3,0)</f>
        <v>SM</v>
      </c>
      <c r="F86" s="6" t="str">
        <f>+VLOOKUP($C86,Sheet3!$B:$I,4,0)</f>
        <v>NUMA</v>
      </c>
      <c r="G86" s="6">
        <f>+VLOOKUP($C86,Sheet3!$B:$I,5,0)</f>
        <v>0</v>
      </c>
      <c r="H86" s="6" t="str">
        <f>+VLOOKUP($C86,Sheet3!$B:$I,6,0)</f>
        <v>D1.</v>
      </c>
      <c r="I86" s="6" t="str">
        <f>+VLOOKUP($C86,Sheet3!$B:$I,7,0)</f>
        <v>NUMA</v>
      </c>
      <c r="J86" s="6" t="str">
        <f>+VLOOKUP($C86,Sheet3!$B:$I,8,0)</f>
        <v>D</v>
      </c>
      <c r="K86" s="6" t="str">
        <f t="shared" si="5"/>
        <v>18X5X121/8SM NUMA 0 D1. NUMA D</v>
      </c>
      <c r="L86" s="6" t="str">
        <f t="shared" si="4"/>
        <v>A</v>
      </c>
      <c r="M86" s="6" t="s">
        <v>6985</v>
      </c>
    </row>
    <row r="87" spans="1:13">
      <c r="A87" s="6" t="s">
        <v>7106</v>
      </c>
      <c r="B87" s="6" t="str">
        <f t="shared" si="3"/>
        <v>l130200221</v>
      </c>
      <c r="C87" s="6" t="s">
        <v>7107</v>
      </c>
      <c r="D87" s="6" t="str">
        <f>+VLOOKUP($C87,Sheet3!$B:$I,2,0)</f>
        <v>18X6X121/8</v>
      </c>
      <c r="E87" s="6" t="str">
        <f>+VLOOKUP($C87,Sheet3!$B:$I,3,0)</f>
        <v>SM</v>
      </c>
      <c r="F87" s="6" t="str">
        <f>+VLOOKUP($C87,Sheet3!$B:$I,4,0)</f>
        <v>NUMA</v>
      </c>
      <c r="G87" s="6">
        <f>+VLOOKUP($C87,Sheet3!$B:$I,5,0)</f>
        <v>0</v>
      </c>
      <c r="H87" s="6" t="str">
        <f>+VLOOKUP($C87,Sheet3!$B:$I,6,0)</f>
        <v>D1.</v>
      </c>
      <c r="I87" s="6" t="str">
        <f>+VLOOKUP($C87,Sheet3!$B:$I,7,0)</f>
        <v>RIGOR</v>
      </c>
      <c r="J87" s="6" t="str">
        <f>+VLOOKUP($C87,Sheet3!$B:$I,8,0)</f>
        <v>D</v>
      </c>
      <c r="K87" s="6" t="str">
        <f t="shared" si="5"/>
        <v>18X6X121/8SM NUMA 0 D1. RIGOR D</v>
      </c>
      <c r="L87" s="6" t="str">
        <f t="shared" si="4"/>
        <v>A</v>
      </c>
      <c r="M87" s="6" t="s">
        <v>6985</v>
      </c>
    </row>
    <row r="88" spans="1:13">
      <c r="A88" s="6" t="s">
        <v>7108</v>
      </c>
      <c r="B88" s="6" t="str">
        <f t="shared" si="3"/>
        <v>l130500802</v>
      </c>
      <c r="C88" s="6" t="s">
        <v>7109</v>
      </c>
      <c r="D88" s="6" t="str">
        <f>+VLOOKUP($C88,Sheet3!$B:$I,2,0)</f>
        <v>18X5X121/8</v>
      </c>
      <c r="E88" s="6" t="str">
        <f>+VLOOKUP($C88,Sheet3!$B:$I,3,0)</f>
        <v>ML</v>
      </c>
      <c r="F88" s="6" t="str">
        <f>+VLOOKUP($C88,Sheet3!$B:$I,4,0)</f>
        <v>NUMA</v>
      </c>
      <c r="G88" s="6">
        <f>+VLOOKUP($C88,Sheet3!$B:$I,5,0)</f>
        <v>0</v>
      </c>
      <c r="H88" s="6" t="str">
        <f>+VLOOKUP($C88,Sheet3!$B:$I,6,0)</f>
        <v>D1N</v>
      </c>
      <c r="I88" s="6" t="str">
        <f>+VLOOKUP($C88,Sheet3!$B:$I,7,0)</f>
        <v>TALON</v>
      </c>
      <c r="J88" s="6" t="str">
        <f>+VLOOKUP($C88,Sheet3!$B:$I,8,0)</f>
        <v>D</v>
      </c>
      <c r="K88" s="6" t="str">
        <f t="shared" si="5"/>
        <v>18X5X121/8ML NUMA 0 D1N TALON D</v>
      </c>
      <c r="L88" s="6" t="str">
        <f t="shared" si="4"/>
        <v>A</v>
      </c>
      <c r="M88" s="6" t="s">
        <v>6972</v>
      </c>
    </row>
    <row r="89" spans="1:13">
      <c r="A89" s="6" t="s">
        <v>7110</v>
      </c>
      <c r="B89" s="6" t="str">
        <f t="shared" si="3"/>
        <v>l130201680</v>
      </c>
      <c r="C89" s="6" t="s">
        <v>7111</v>
      </c>
      <c r="D89" s="6" t="str">
        <f>+VLOOKUP($C89,Sheet3!$B:$I,2,0)</f>
        <v>18X6X121/8</v>
      </c>
      <c r="E89" s="6" t="str">
        <f>+VLOOKUP($C89,Sheet3!$B:$I,3,0)</f>
        <v>SM</v>
      </c>
      <c r="F89" s="6" t="str">
        <f>+VLOOKUP($C89,Sheet3!$B:$I,4,0)</f>
        <v>NUMA</v>
      </c>
      <c r="G89" s="6">
        <f>+VLOOKUP($C89,Sheet3!$B:$I,5,0)</f>
        <v>0</v>
      </c>
      <c r="H89" s="6" t="str">
        <f>+VLOOKUP($C89,Sheet3!$B:$I,6,0)</f>
        <v>D1N</v>
      </c>
      <c r="I89" s="6" t="str">
        <f>+VLOOKUP($C89,Sheet3!$B:$I,7,0)</f>
        <v>RIGOR</v>
      </c>
      <c r="J89" s="6" t="str">
        <f>+VLOOKUP($C89,Sheet3!$B:$I,8,0)</f>
        <v>D</v>
      </c>
      <c r="K89" s="6" t="str">
        <f t="shared" si="5"/>
        <v>18X6X121/8SM NUMA 0 D1N RIGOR D</v>
      </c>
      <c r="L89" s="6" t="str">
        <f t="shared" si="4"/>
        <v>A</v>
      </c>
      <c r="M89" s="6" t="s">
        <v>6972</v>
      </c>
    </row>
    <row r="90" spans="1:13">
      <c r="A90" s="6" t="s">
        <v>7112</v>
      </c>
      <c r="B90" s="6" t="str">
        <f t="shared" si="3"/>
        <v>l120604033</v>
      </c>
      <c r="C90" s="6" t="s">
        <v>6971</v>
      </c>
      <c r="D90" s="6" t="str">
        <f>+VLOOKUP($C90,Sheet3!$B:$I,2,0)</f>
        <v>18X7X121/8</v>
      </c>
      <c r="E90" s="6" t="str">
        <f>+VLOOKUP($C90,Sheet3!$B:$I,3,0)</f>
        <v>SM</v>
      </c>
      <c r="F90" s="6" t="str">
        <f>+VLOOKUP($C90,Sheet3!$B:$I,4,0)</f>
        <v>NUMA</v>
      </c>
      <c r="G90" s="6">
        <f>+VLOOKUP($C90,Sheet3!$B:$I,5,0)</f>
        <v>0</v>
      </c>
      <c r="H90" s="6" t="str">
        <f>+VLOOKUP($C90,Sheet3!$B:$I,6,0)</f>
        <v>P5</v>
      </c>
      <c r="I90" s="6" t="str">
        <f>+VLOOKUP($C90,Sheet3!$B:$I,7,0)</f>
        <v>-</v>
      </c>
      <c r="J90" s="6" t="str">
        <f>+VLOOKUP($C90,Sheet3!$B:$I,8,0)</f>
        <v>P</v>
      </c>
      <c r="K90" s="6" t="str">
        <f t="shared" si="5"/>
        <v>18X7X121/8SM NUMA 0 P5 - P</v>
      </c>
      <c r="L90" s="6" t="str">
        <f t="shared" si="4"/>
        <v>A</v>
      </c>
      <c r="M90" s="6" t="s">
        <v>6972</v>
      </c>
    </row>
    <row r="91" spans="1:13">
      <c r="A91" s="6" t="s">
        <v>7113</v>
      </c>
      <c r="B91" s="6" t="str">
        <f t="shared" si="3"/>
        <v>l121100221</v>
      </c>
      <c r="C91" s="6" t="s">
        <v>7114</v>
      </c>
      <c r="D91" s="6" t="str">
        <f>+VLOOKUP($C91,Sheet3!$B:$I,2,0)</f>
        <v>18X6X121/8</v>
      </c>
      <c r="E91" s="6" t="str">
        <f>+VLOOKUP($C91,Sheet3!$B:$I,3,0)</f>
        <v>ML</v>
      </c>
      <c r="F91" s="6" t="str">
        <f>+VLOOKUP($C91,Sheet3!$B:$I,4,0)</f>
        <v>NUMA</v>
      </c>
      <c r="G91" s="6">
        <f>+VLOOKUP($C91,Sheet3!$B:$I,5,0)</f>
        <v>0</v>
      </c>
      <c r="H91" s="6" t="str">
        <f>+VLOOKUP($C91,Sheet3!$B:$I,6,0)</f>
        <v>D1N</v>
      </c>
      <c r="I91" s="6" t="str">
        <f>+VLOOKUP($C91,Sheet3!$B:$I,7,0)</f>
        <v>ASTRO</v>
      </c>
      <c r="J91" s="6" t="str">
        <f>+VLOOKUP($C91,Sheet3!$B:$I,8,0)</f>
        <v>D</v>
      </c>
      <c r="K91" s="6" t="str">
        <f t="shared" si="5"/>
        <v>18X6X121/8ML NUMA 0 D1N ASTRO D</v>
      </c>
      <c r="L91" s="6" t="str">
        <f t="shared" si="4"/>
        <v>A</v>
      </c>
      <c r="M91" s="6" t="s">
        <v>6972</v>
      </c>
    </row>
    <row r="92" spans="1:13">
      <c r="A92" s="6" t="s">
        <v>7115</v>
      </c>
      <c r="B92" s="6" t="str">
        <f t="shared" si="3"/>
        <v>l130201712</v>
      </c>
      <c r="C92" s="6" t="s">
        <v>7111</v>
      </c>
      <c r="D92" s="6" t="str">
        <f>+VLOOKUP($C92,Sheet3!$B:$I,2,0)</f>
        <v>18X6X121/8</v>
      </c>
      <c r="E92" s="6" t="str">
        <f>+VLOOKUP($C92,Sheet3!$B:$I,3,0)</f>
        <v>SM</v>
      </c>
      <c r="F92" s="6" t="str">
        <f>+VLOOKUP($C92,Sheet3!$B:$I,4,0)</f>
        <v>NUMA</v>
      </c>
      <c r="G92" s="6">
        <f>+VLOOKUP($C92,Sheet3!$B:$I,5,0)</f>
        <v>0</v>
      </c>
      <c r="H92" s="6" t="str">
        <f>+VLOOKUP($C92,Sheet3!$B:$I,6,0)</f>
        <v>D1N</v>
      </c>
      <c r="I92" s="6" t="str">
        <f>+VLOOKUP($C92,Sheet3!$B:$I,7,0)</f>
        <v>RIGOR</v>
      </c>
      <c r="J92" s="6" t="str">
        <f>+VLOOKUP($C92,Sheet3!$B:$I,8,0)</f>
        <v>D</v>
      </c>
      <c r="K92" s="6" t="str">
        <f t="shared" si="5"/>
        <v>18X6X121/8SM NUMA 0 D1N RIGOR D</v>
      </c>
      <c r="L92" s="6" t="str">
        <f t="shared" si="4"/>
        <v>A</v>
      </c>
      <c r="M92" s="6" t="s">
        <v>6972</v>
      </c>
    </row>
    <row r="93" spans="1:13">
      <c r="A93" s="6" t="s">
        <v>7116</v>
      </c>
      <c r="B93" s="6" t="str">
        <f t="shared" si="3"/>
        <v>l130203348</v>
      </c>
      <c r="C93" s="6" t="s">
        <v>7111</v>
      </c>
      <c r="D93" s="6" t="str">
        <f>+VLOOKUP($C93,Sheet3!$B:$I,2,0)</f>
        <v>18X6X121/8</v>
      </c>
      <c r="E93" s="6" t="str">
        <f>+VLOOKUP($C93,Sheet3!$B:$I,3,0)</f>
        <v>SM</v>
      </c>
      <c r="F93" s="6" t="str">
        <f>+VLOOKUP($C93,Sheet3!$B:$I,4,0)</f>
        <v>NUMA</v>
      </c>
      <c r="G93" s="6">
        <f>+VLOOKUP($C93,Sheet3!$B:$I,5,0)</f>
        <v>0</v>
      </c>
      <c r="H93" s="6" t="str">
        <f>+VLOOKUP($C93,Sheet3!$B:$I,6,0)</f>
        <v>D1N</v>
      </c>
      <c r="I93" s="6" t="str">
        <f>+VLOOKUP($C93,Sheet3!$B:$I,7,0)</f>
        <v>RIGOR</v>
      </c>
      <c r="J93" s="6" t="str">
        <f>+VLOOKUP($C93,Sheet3!$B:$I,8,0)</f>
        <v>D</v>
      </c>
      <c r="K93" s="6" t="str">
        <f t="shared" si="5"/>
        <v>18X6X121/8SM NUMA 0 D1N RIGOR D</v>
      </c>
      <c r="L93" s="6" t="str">
        <f t="shared" si="4"/>
        <v>A</v>
      </c>
      <c r="M93" s="6" t="s">
        <v>6972</v>
      </c>
    </row>
    <row r="94" spans="1:13">
      <c r="A94" s="6" t="s">
        <v>7117</v>
      </c>
      <c r="B94" s="6" t="str">
        <f t="shared" si="3"/>
        <v>l121101575</v>
      </c>
      <c r="C94" s="6" t="s">
        <v>7118</v>
      </c>
      <c r="D94" s="6" t="str">
        <f>+VLOOKUP($C94,Sheet3!$B:$I,2,0)</f>
        <v>18X7X121/8</v>
      </c>
      <c r="E94" s="6" t="str">
        <f>+VLOOKUP($C94,Sheet3!$B:$I,3,0)</f>
        <v>ML</v>
      </c>
      <c r="F94" s="6" t="str">
        <f>+VLOOKUP($C94,Sheet3!$B:$I,4,0)</f>
        <v>NUMA</v>
      </c>
      <c r="G94" s="6">
        <f>+VLOOKUP($C94,Sheet3!$B:$I,5,0)</f>
        <v>0</v>
      </c>
      <c r="H94" s="6" t="str">
        <f>+VLOOKUP($C94,Sheet3!$B:$I,6,0)</f>
        <v>D1N</v>
      </c>
      <c r="I94" s="6" t="str">
        <f>+VLOOKUP($C94,Sheet3!$B:$I,7,0)</f>
        <v>ASTRO</v>
      </c>
      <c r="J94" s="6" t="str">
        <f>+VLOOKUP($C94,Sheet3!$B:$I,8,0)</f>
        <v>D</v>
      </c>
      <c r="K94" s="6" t="str">
        <f t="shared" si="5"/>
        <v>18X7X121/8ML NUMA 0 D1N ASTRO D</v>
      </c>
      <c r="L94" s="6" t="str">
        <f t="shared" si="4"/>
        <v>A</v>
      </c>
      <c r="M94" s="6" t="s">
        <v>6972</v>
      </c>
    </row>
    <row r="95" spans="1:13">
      <c r="A95" s="6" t="s">
        <v>7119</v>
      </c>
      <c r="B95" s="6" t="str">
        <f t="shared" si="3"/>
        <v>l120503513</v>
      </c>
      <c r="C95" s="6" t="s">
        <v>7103</v>
      </c>
      <c r="D95" s="6" t="str">
        <f>+VLOOKUP($C95,Sheet3!$B:$I,2,0)</f>
        <v>18X5X121/8</v>
      </c>
      <c r="E95" s="6" t="str">
        <f>+VLOOKUP($C95,Sheet3!$B:$I,3,0)</f>
        <v>SM</v>
      </c>
      <c r="F95" s="6" t="str">
        <f>+VLOOKUP($C95,Sheet3!$B:$I,4,0)</f>
        <v>NUMA</v>
      </c>
      <c r="G95" s="6">
        <f>+VLOOKUP($C95,Sheet3!$B:$I,5,0)</f>
        <v>0</v>
      </c>
      <c r="H95" s="6" t="str">
        <f>+VLOOKUP($C95,Sheet3!$B:$I,6,0)</f>
        <v>D1.</v>
      </c>
      <c r="I95" s="6" t="str">
        <f>+VLOOKUP($C95,Sheet3!$B:$I,7,0)</f>
        <v>NUMA</v>
      </c>
      <c r="J95" s="6" t="str">
        <f>+VLOOKUP($C95,Sheet3!$B:$I,8,0)</f>
        <v>D</v>
      </c>
      <c r="K95" s="6" t="str">
        <f t="shared" si="5"/>
        <v>18X5X121/8SM NUMA 0 D1. NUMA D</v>
      </c>
      <c r="L95" s="6" t="str">
        <f t="shared" si="4"/>
        <v>A</v>
      </c>
      <c r="M95" s="6" t="s">
        <v>6985</v>
      </c>
    </row>
    <row r="96" spans="1:13">
      <c r="A96" s="6" t="s">
        <v>7120</v>
      </c>
      <c r="B96" s="6" t="str">
        <f t="shared" si="3"/>
        <v>l130200741</v>
      </c>
      <c r="C96" s="6" t="s">
        <v>7107</v>
      </c>
      <c r="D96" s="6" t="str">
        <f>+VLOOKUP($C96,Sheet3!$B:$I,2,0)</f>
        <v>18X6X121/8</v>
      </c>
      <c r="E96" s="6" t="str">
        <f>+VLOOKUP($C96,Sheet3!$B:$I,3,0)</f>
        <v>SM</v>
      </c>
      <c r="F96" s="6" t="str">
        <f>+VLOOKUP($C96,Sheet3!$B:$I,4,0)</f>
        <v>NUMA</v>
      </c>
      <c r="G96" s="6">
        <f>+VLOOKUP($C96,Sheet3!$B:$I,5,0)</f>
        <v>0</v>
      </c>
      <c r="H96" s="6" t="str">
        <f>+VLOOKUP($C96,Sheet3!$B:$I,6,0)</f>
        <v>D1.</v>
      </c>
      <c r="I96" s="6" t="str">
        <f>+VLOOKUP($C96,Sheet3!$B:$I,7,0)</f>
        <v>RIGOR</v>
      </c>
      <c r="J96" s="6" t="str">
        <f>+VLOOKUP($C96,Sheet3!$B:$I,8,0)</f>
        <v>D</v>
      </c>
      <c r="K96" s="6" t="str">
        <f t="shared" si="5"/>
        <v>18X6X121/8SM NUMA 0 D1. RIGOR D</v>
      </c>
      <c r="L96" s="6" t="str">
        <f t="shared" si="4"/>
        <v>A</v>
      </c>
      <c r="M96" s="6" t="s">
        <v>6972</v>
      </c>
    </row>
    <row r="97" spans="1:13">
      <c r="A97" s="6" t="s">
        <v>7121</v>
      </c>
      <c r="B97" s="6" t="str">
        <f t="shared" si="3"/>
        <v>l120605236</v>
      </c>
      <c r="C97" s="6" t="s">
        <v>7122</v>
      </c>
      <c r="D97" s="6" t="str">
        <f>+VLOOKUP($C97,Sheet3!$B:$I,2,0)</f>
        <v>18X6X121/8</v>
      </c>
      <c r="E97" s="6" t="str">
        <f>+VLOOKUP($C97,Sheet3!$B:$I,3,0)</f>
        <v>SM</v>
      </c>
      <c r="F97" s="6" t="str">
        <f>+VLOOKUP($C97,Sheet3!$B:$I,4,0)</f>
        <v>NUMA</v>
      </c>
      <c r="G97" s="6">
        <f>+VLOOKUP($C97,Sheet3!$B:$I,5,0)</f>
        <v>0</v>
      </c>
      <c r="H97" s="6" t="str">
        <f>+VLOOKUP($C97,Sheet3!$B:$I,6,0)</f>
        <v>P5</v>
      </c>
      <c r="I97" s="6" t="str">
        <f>+VLOOKUP($C97,Sheet3!$B:$I,7,0)</f>
        <v>-</v>
      </c>
      <c r="J97" s="6" t="str">
        <f>+VLOOKUP($C97,Sheet3!$B:$I,8,0)</f>
        <v>P</v>
      </c>
      <c r="K97" s="6" t="str">
        <f t="shared" si="5"/>
        <v>18X6X121/8SM NUMA 0 P5 - P</v>
      </c>
      <c r="L97" s="6" t="str">
        <f t="shared" si="4"/>
        <v>A</v>
      </c>
      <c r="M97" s="6" t="s">
        <v>6985</v>
      </c>
    </row>
    <row r="98" spans="1:13">
      <c r="A98" s="6" t="s">
        <v>7123</v>
      </c>
      <c r="B98" s="6" t="str">
        <f t="shared" si="3"/>
        <v>l120503527</v>
      </c>
      <c r="C98" s="6" t="s">
        <v>7103</v>
      </c>
      <c r="D98" s="6" t="str">
        <f>+VLOOKUP($C98,Sheet3!$B:$I,2,0)</f>
        <v>18X5X121/8</v>
      </c>
      <c r="E98" s="6" t="str">
        <f>+VLOOKUP($C98,Sheet3!$B:$I,3,0)</f>
        <v>SM</v>
      </c>
      <c r="F98" s="6" t="str">
        <f>+VLOOKUP($C98,Sheet3!$B:$I,4,0)</f>
        <v>NUMA</v>
      </c>
      <c r="G98" s="6">
        <f>+VLOOKUP($C98,Sheet3!$B:$I,5,0)</f>
        <v>0</v>
      </c>
      <c r="H98" s="6" t="str">
        <f>+VLOOKUP($C98,Sheet3!$B:$I,6,0)</f>
        <v>D1.</v>
      </c>
      <c r="I98" s="6" t="str">
        <f>+VLOOKUP($C98,Sheet3!$B:$I,7,0)</f>
        <v>NUMA</v>
      </c>
      <c r="J98" s="6" t="str">
        <f>+VLOOKUP($C98,Sheet3!$B:$I,8,0)</f>
        <v>D</v>
      </c>
      <c r="K98" s="6" t="str">
        <f t="shared" si="5"/>
        <v>18X5X121/8SM NUMA 0 D1. NUMA D</v>
      </c>
      <c r="L98" s="6" t="str">
        <f t="shared" si="4"/>
        <v>A</v>
      </c>
      <c r="M98" s="6" t="s">
        <v>6985</v>
      </c>
    </row>
    <row r="99" spans="1:13">
      <c r="A99" s="6" t="s">
        <v>7124</v>
      </c>
      <c r="B99" s="6" t="str">
        <f t="shared" si="3"/>
        <v>l120503598</v>
      </c>
      <c r="C99" s="6" t="s">
        <v>7103</v>
      </c>
      <c r="D99" s="6" t="str">
        <f>+VLOOKUP($C99,Sheet3!$B:$I,2,0)</f>
        <v>18X5X121/8</v>
      </c>
      <c r="E99" s="6" t="str">
        <f>+VLOOKUP($C99,Sheet3!$B:$I,3,0)</f>
        <v>SM</v>
      </c>
      <c r="F99" s="6" t="str">
        <f>+VLOOKUP($C99,Sheet3!$B:$I,4,0)</f>
        <v>NUMA</v>
      </c>
      <c r="G99" s="6">
        <f>+VLOOKUP($C99,Sheet3!$B:$I,5,0)</f>
        <v>0</v>
      </c>
      <c r="H99" s="6" t="str">
        <f>+VLOOKUP($C99,Sheet3!$B:$I,6,0)</f>
        <v>D1.</v>
      </c>
      <c r="I99" s="6" t="str">
        <f>+VLOOKUP($C99,Sheet3!$B:$I,7,0)</f>
        <v>NUMA</v>
      </c>
      <c r="J99" s="6" t="str">
        <f>+VLOOKUP($C99,Sheet3!$B:$I,8,0)</f>
        <v>D</v>
      </c>
      <c r="K99" s="6" t="str">
        <f t="shared" si="5"/>
        <v>18X5X121/8SM NUMA 0 D1. NUMA D</v>
      </c>
      <c r="L99" s="6" t="str">
        <f t="shared" si="4"/>
        <v>A</v>
      </c>
      <c r="M99" s="6" t="s">
        <v>6985</v>
      </c>
    </row>
    <row r="100" spans="1:13">
      <c r="A100" s="6" t="s">
        <v>7125</v>
      </c>
      <c r="B100" s="6" t="str">
        <f t="shared" si="3"/>
        <v>l120503545</v>
      </c>
      <c r="C100" s="6" t="s">
        <v>7103</v>
      </c>
      <c r="D100" s="6" t="str">
        <f>+VLOOKUP($C100,Sheet3!$B:$I,2,0)</f>
        <v>18X5X121/8</v>
      </c>
      <c r="E100" s="6" t="str">
        <f>+VLOOKUP($C100,Sheet3!$B:$I,3,0)</f>
        <v>SM</v>
      </c>
      <c r="F100" s="6" t="str">
        <f>+VLOOKUP($C100,Sheet3!$B:$I,4,0)</f>
        <v>NUMA</v>
      </c>
      <c r="G100" s="6">
        <f>+VLOOKUP($C100,Sheet3!$B:$I,5,0)</f>
        <v>0</v>
      </c>
      <c r="H100" s="6" t="str">
        <f>+VLOOKUP($C100,Sheet3!$B:$I,6,0)</f>
        <v>D1.</v>
      </c>
      <c r="I100" s="6" t="str">
        <f>+VLOOKUP($C100,Sheet3!$B:$I,7,0)</f>
        <v>NUMA</v>
      </c>
      <c r="J100" s="6" t="str">
        <f>+VLOOKUP($C100,Sheet3!$B:$I,8,0)</f>
        <v>D</v>
      </c>
      <c r="K100" s="6" t="str">
        <f t="shared" si="5"/>
        <v>18X5X121/8SM NUMA 0 D1. NUMA D</v>
      </c>
      <c r="L100" s="6" t="str">
        <f t="shared" si="4"/>
        <v>A</v>
      </c>
      <c r="M100" s="6" t="s">
        <v>6985</v>
      </c>
    </row>
    <row r="101" spans="1:13">
      <c r="A101" s="6" t="s">
        <v>7126</v>
      </c>
      <c r="B101" s="6" t="str">
        <f t="shared" si="3"/>
        <v>l120503614</v>
      </c>
      <c r="C101" s="6" t="s">
        <v>7103</v>
      </c>
      <c r="D101" s="6" t="str">
        <f>+VLOOKUP($C101,Sheet3!$B:$I,2,0)</f>
        <v>18X5X121/8</v>
      </c>
      <c r="E101" s="6" t="str">
        <f>+VLOOKUP($C101,Sheet3!$B:$I,3,0)</f>
        <v>SM</v>
      </c>
      <c r="F101" s="6" t="str">
        <f>+VLOOKUP($C101,Sheet3!$B:$I,4,0)</f>
        <v>NUMA</v>
      </c>
      <c r="G101" s="6">
        <f>+VLOOKUP($C101,Sheet3!$B:$I,5,0)</f>
        <v>0</v>
      </c>
      <c r="H101" s="6" t="str">
        <f>+VLOOKUP($C101,Sheet3!$B:$I,6,0)</f>
        <v>D1.</v>
      </c>
      <c r="I101" s="6" t="str">
        <f>+VLOOKUP($C101,Sheet3!$B:$I,7,0)</f>
        <v>NUMA</v>
      </c>
      <c r="J101" s="6" t="str">
        <f>+VLOOKUP($C101,Sheet3!$B:$I,8,0)</f>
        <v>D</v>
      </c>
      <c r="K101" s="6" t="str">
        <f t="shared" si="5"/>
        <v>18X5X121/8SM NUMA 0 D1. NUMA D</v>
      </c>
      <c r="L101" s="6" t="str">
        <f t="shared" si="4"/>
        <v>A</v>
      </c>
      <c r="M101" s="6" t="s">
        <v>6985</v>
      </c>
    </row>
    <row r="102" spans="1:13" hidden="1">
      <c r="A102" s="6" t="s">
        <v>7127</v>
      </c>
      <c r="B102" s="6" t="str">
        <f t="shared" si="3"/>
        <v>l180601348</v>
      </c>
      <c r="C102" s="6" t="s">
        <v>6999</v>
      </c>
      <c r="D102" s="6" t="str">
        <f>+VLOOKUP($C102,Sheet3!$B:$I,2,0)</f>
        <v>18X7X121/8</v>
      </c>
      <c r="E102" s="6" t="str">
        <f>+VLOOKUP($C102,Sheet3!$B:$I,3,0)</f>
        <v>SM</v>
      </c>
      <c r="F102" s="6" t="str">
        <f>+VLOOKUP($C102,Sheet3!$B:$I,4,0)</f>
        <v>NUMA</v>
      </c>
      <c r="G102" s="6">
        <f>+VLOOKUP($C102,Sheet3!$B:$I,5,0)</f>
        <v>0</v>
      </c>
      <c r="H102" s="6" t="str">
        <f>+VLOOKUP($C102,Sheet3!$B:$I,6,0)</f>
        <v>P5N</v>
      </c>
      <c r="I102" s="6" t="str">
        <f>+VLOOKUP($C102,Sheet3!$B:$I,7,0)</f>
        <v>TOTALSOURCE</v>
      </c>
      <c r="J102" s="6" t="str">
        <f>+VLOOKUP($C102,Sheet3!$B:$I,8,0)</f>
        <v>P</v>
      </c>
      <c r="K102" s="6" t="str">
        <f t="shared" si="5"/>
        <v>18X7X121/8SM NUMA 0 P5N TOTALSOURCE P</v>
      </c>
      <c r="L102" s="6" t="str">
        <f t="shared" si="4"/>
        <v>B</v>
      </c>
      <c r="M102" s="6"/>
    </row>
    <row r="103" spans="1:13">
      <c r="A103" s="6" t="s">
        <v>7128</v>
      </c>
      <c r="B103" s="6" t="str">
        <f t="shared" si="3"/>
        <v>l130201741</v>
      </c>
      <c r="C103" s="6" t="s">
        <v>7111</v>
      </c>
      <c r="D103" s="6" t="str">
        <f>+VLOOKUP($C103,Sheet3!$B:$I,2,0)</f>
        <v>18X6X121/8</v>
      </c>
      <c r="E103" s="6" t="str">
        <f>+VLOOKUP($C103,Sheet3!$B:$I,3,0)</f>
        <v>SM</v>
      </c>
      <c r="F103" s="6" t="str">
        <f>+VLOOKUP($C103,Sheet3!$B:$I,4,0)</f>
        <v>NUMA</v>
      </c>
      <c r="G103" s="6">
        <f>+VLOOKUP($C103,Sheet3!$B:$I,5,0)</f>
        <v>0</v>
      </c>
      <c r="H103" s="6" t="str">
        <f>+VLOOKUP($C103,Sheet3!$B:$I,6,0)</f>
        <v>D1N</v>
      </c>
      <c r="I103" s="6" t="str">
        <f>+VLOOKUP($C103,Sheet3!$B:$I,7,0)</f>
        <v>RIGOR</v>
      </c>
      <c r="J103" s="6" t="str">
        <f>+VLOOKUP($C103,Sheet3!$B:$I,8,0)</f>
        <v>D</v>
      </c>
      <c r="K103" s="6" t="str">
        <f t="shared" si="5"/>
        <v>18X6X121/8SM NUMA 0 D1N RIGOR D</v>
      </c>
      <c r="L103" s="6" t="str">
        <f t="shared" si="4"/>
        <v>A</v>
      </c>
      <c r="M103" s="6" t="s">
        <v>6972</v>
      </c>
    </row>
    <row r="104" spans="1:13">
      <c r="A104" s="6" t="s">
        <v>7129</v>
      </c>
      <c r="B104" s="6" t="str">
        <f t="shared" si="3"/>
        <v>l130201801</v>
      </c>
      <c r="C104" s="6" t="s">
        <v>7111</v>
      </c>
      <c r="D104" s="6" t="str">
        <f>+VLOOKUP($C104,Sheet3!$B:$I,2,0)</f>
        <v>18X6X121/8</v>
      </c>
      <c r="E104" s="6" t="str">
        <f>+VLOOKUP($C104,Sheet3!$B:$I,3,0)</f>
        <v>SM</v>
      </c>
      <c r="F104" s="6" t="str">
        <f>+VLOOKUP($C104,Sheet3!$B:$I,4,0)</f>
        <v>NUMA</v>
      </c>
      <c r="G104" s="6">
        <f>+VLOOKUP($C104,Sheet3!$B:$I,5,0)</f>
        <v>0</v>
      </c>
      <c r="H104" s="6" t="str">
        <f>+VLOOKUP($C104,Sheet3!$B:$I,6,0)</f>
        <v>D1N</v>
      </c>
      <c r="I104" s="6" t="str">
        <f>+VLOOKUP($C104,Sheet3!$B:$I,7,0)</f>
        <v>RIGOR</v>
      </c>
      <c r="J104" s="6" t="str">
        <f>+VLOOKUP($C104,Sheet3!$B:$I,8,0)</f>
        <v>D</v>
      </c>
      <c r="K104" s="6" t="str">
        <f t="shared" si="5"/>
        <v>18X6X121/8SM NUMA 0 D1N RIGOR D</v>
      </c>
      <c r="L104" s="6" t="str">
        <f t="shared" si="4"/>
        <v>A</v>
      </c>
      <c r="M104" s="6" t="s">
        <v>6972</v>
      </c>
    </row>
    <row r="105" spans="1:13">
      <c r="A105" s="6" t="s">
        <v>7130</v>
      </c>
      <c r="B105" s="6" t="str">
        <f t="shared" si="3"/>
        <v>l130201767</v>
      </c>
      <c r="C105" s="6" t="s">
        <v>7111</v>
      </c>
      <c r="D105" s="6" t="str">
        <f>+VLOOKUP($C105,Sheet3!$B:$I,2,0)</f>
        <v>18X6X121/8</v>
      </c>
      <c r="E105" s="6" t="str">
        <f>+VLOOKUP($C105,Sheet3!$B:$I,3,0)</f>
        <v>SM</v>
      </c>
      <c r="F105" s="6" t="str">
        <f>+VLOOKUP($C105,Sheet3!$B:$I,4,0)</f>
        <v>NUMA</v>
      </c>
      <c r="G105" s="6">
        <f>+VLOOKUP($C105,Sheet3!$B:$I,5,0)</f>
        <v>0</v>
      </c>
      <c r="H105" s="6" t="str">
        <f>+VLOOKUP($C105,Sheet3!$B:$I,6,0)</f>
        <v>D1N</v>
      </c>
      <c r="I105" s="6" t="str">
        <f>+VLOOKUP($C105,Sheet3!$B:$I,7,0)</f>
        <v>RIGOR</v>
      </c>
      <c r="J105" s="6" t="str">
        <f>+VLOOKUP($C105,Sheet3!$B:$I,8,0)</f>
        <v>D</v>
      </c>
      <c r="K105" s="6" t="str">
        <f t="shared" si="5"/>
        <v>18X6X121/8SM NUMA 0 D1N RIGOR D</v>
      </c>
      <c r="L105" s="6" t="str">
        <f t="shared" si="4"/>
        <v>A</v>
      </c>
      <c r="M105" s="6" t="s">
        <v>6972</v>
      </c>
    </row>
    <row r="106" spans="1:13">
      <c r="A106" s="6" t="s">
        <v>7131</v>
      </c>
      <c r="B106" s="6" t="str">
        <f t="shared" si="3"/>
        <v>l130203384</v>
      </c>
      <c r="C106" s="6" t="s">
        <v>7111</v>
      </c>
      <c r="D106" s="6" t="str">
        <f>+VLOOKUP($C106,Sheet3!$B:$I,2,0)</f>
        <v>18X6X121/8</v>
      </c>
      <c r="E106" s="6" t="str">
        <f>+VLOOKUP($C106,Sheet3!$B:$I,3,0)</f>
        <v>SM</v>
      </c>
      <c r="F106" s="6" t="str">
        <f>+VLOOKUP($C106,Sheet3!$B:$I,4,0)</f>
        <v>NUMA</v>
      </c>
      <c r="G106" s="6">
        <f>+VLOOKUP($C106,Sheet3!$B:$I,5,0)</f>
        <v>0</v>
      </c>
      <c r="H106" s="6" t="str">
        <f>+VLOOKUP($C106,Sheet3!$B:$I,6,0)</f>
        <v>D1N</v>
      </c>
      <c r="I106" s="6" t="str">
        <f>+VLOOKUP($C106,Sheet3!$B:$I,7,0)</f>
        <v>RIGOR</v>
      </c>
      <c r="J106" s="6" t="str">
        <f>+VLOOKUP($C106,Sheet3!$B:$I,8,0)</f>
        <v>D</v>
      </c>
      <c r="K106" s="6" t="str">
        <f t="shared" si="5"/>
        <v>18X6X121/8SM NUMA 0 D1N RIGOR D</v>
      </c>
      <c r="L106" s="6" t="str">
        <f t="shared" si="4"/>
        <v>A</v>
      </c>
      <c r="M106" s="6" t="s">
        <v>6972</v>
      </c>
    </row>
    <row r="107" spans="1:13">
      <c r="A107" s="6" t="s">
        <v>7132</v>
      </c>
      <c r="B107" s="6" t="str">
        <f t="shared" si="3"/>
        <v>l130200310</v>
      </c>
      <c r="C107" s="6" t="s">
        <v>7133</v>
      </c>
      <c r="D107" s="6" t="str">
        <f>+VLOOKUP($C107,Sheet3!$B:$I,2,0)</f>
        <v>18X6X121/8</v>
      </c>
      <c r="E107" s="6" t="str">
        <f>+VLOOKUP($C107,Sheet3!$B:$I,3,0)</f>
        <v>SAT</v>
      </c>
      <c r="F107" s="6" t="str">
        <f>+VLOOKUP($C107,Sheet3!$B:$I,4,0)</f>
        <v>NUMA</v>
      </c>
      <c r="G107" s="6">
        <f>+VLOOKUP($C107,Sheet3!$B:$I,5,0)</f>
        <v>0</v>
      </c>
      <c r="H107" s="6" t="str">
        <f>+VLOOKUP($C107,Sheet3!$B:$I,6,0)</f>
        <v>D1N</v>
      </c>
      <c r="I107" s="6" t="str">
        <f>+VLOOKUP($C107,Sheet3!$B:$I,7,0)</f>
        <v>RIGOR</v>
      </c>
      <c r="J107" s="6" t="str">
        <f>+VLOOKUP($C107,Sheet3!$B:$I,8,0)</f>
        <v>D</v>
      </c>
      <c r="K107" s="6" t="str">
        <f t="shared" si="5"/>
        <v>18X6X121/8SAT NUMA 0 D1N RIGOR D</v>
      </c>
      <c r="L107" s="6" t="str">
        <f t="shared" si="4"/>
        <v>A</v>
      </c>
      <c r="M107" s="6" t="s">
        <v>6972</v>
      </c>
    </row>
    <row r="108" spans="1:13" hidden="1">
      <c r="A108" s="6" t="s">
        <v>7134</v>
      </c>
      <c r="B108" s="6" t="str">
        <f t="shared" si="3"/>
        <v>L130200489</v>
      </c>
      <c r="C108" s="6" t="s">
        <v>7135</v>
      </c>
      <c r="D108" s="6" t="str">
        <f>+VLOOKUP($C108,Sheet3!$B:$I,2,0)</f>
        <v>18X7X121/8</v>
      </c>
      <c r="E108" s="6" t="str">
        <f>+VLOOKUP($C108,Sheet3!$B:$I,3,0)</f>
        <v>SM</v>
      </c>
      <c r="F108" s="6" t="str">
        <f>+VLOOKUP($C108,Sheet3!$B:$I,4,0)</f>
        <v>NUMA</v>
      </c>
      <c r="G108" s="6">
        <f>+VLOOKUP($C108,Sheet3!$B:$I,5,0)</f>
        <v>0</v>
      </c>
      <c r="H108" s="6" t="str">
        <f>+VLOOKUP($C108,Sheet3!$B:$I,6,0)</f>
        <v>D1N</v>
      </c>
      <c r="I108" s="6" t="str">
        <f>+VLOOKUP($C108,Sheet3!$B:$I,7,0)</f>
        <v>RIGOR</v>
      </c>
      <c r="J108" s="6" t="str">
        <f>+VLOOKUP($C108,Sheet3!$B:$I,8,0)</f>
        <v>D</v>
      </c>
      <c r="K108" s="6" t="str">
        <f t="shared" si="5"/>
        <v>18X7X121/8SM NUMA 0 D1N RIGOR D</v>
      </c>
      <c r="L108" s="6" t="str">
        <f t="shared" si="4"/>
        <v>B</v>
      </c>
      <c r="M108" s="6"/>
    </row>
    <row r="109" spans="1:13" hidden="1">
      <c r="A109" s="6" t="s">
        <v>7136</v>
      </c>
      <c r="B109" s="6" t="str">
        <f t="shared" si="3"/>
        <v>L120503630</v>
      </c>
      <c r="C109" s="6" t="s">
        <v>7137</v>
      </c>
      <c r="D109" s="6" t="str">
        <f>+VLOOKUP($C109,Sheet3!$B:$I,2,0)</f>
        <v>18X5X121/8</v>
      </c>
      <c r="E109" s="6" t="str">
        <f>+VLOOKUP($C109,Sheet3!$B:$I,3,0)</f>
        <v>SM</v>
      </c>
      <c r="F109" s="6" t="str">
        <f>+VLOOKUP($C109,Sheet3!$B:$I,4,0)</f>
        <v>NUMA</v>
      </c>
      <c r="G109" s="6">
        <f>+VLOOKUP($C109,Sheet3!$B:$I,5,0)</f>
        <v>0</v>
      </c>
      <c r="H109" s="6" t="str">
        <f>+VLOOKUP($C109,Sheet3!$B:$I,6,0)</f>
        <v>D1.</v>
      </c>
      <c r="I109" s="6" t="str">
        <f>+VLOOKUP($C109,Sheet3!$B:$I,7,0)</f>
        <v>NUMA</v>
      </c>
      <c r="J109" s="6" t="str">
        <f>+VLOOKUP($C109,Sheet3!$B:$I,8,0)</f>
        <v>D</v>
      </c>
      <c r="K109" s="6" t="str">
        <f t="shared" si="5"/>
        <v>18X5X121/8SM NUMA 0 D1. NUMA D</v>
      </c>
      <c r="L109" s="6" t="str">
        <f t="shared" si="4"/>
        <v>B</v>
      </c>
      <c r="M109" s="6"/>
    </row>
    <row r="110" spans="1:13" hidden="1">
      <c r="A110" s="6" t="s">
        <v>7138</v>
      </c>
      <c r="B110" s="6" t="str">
        <f t="shared" si="3"/>
        <v>L130200590</v>
      </c>
      <c r="C110" s="6" t="s">
        <v>7139</v>
      </c>
      <c r="D110" s="6" t="str">
        <f>+VLOOKUP($C110,Sheet3!$B:$I,2,0)</f>
        <v>18X6X121/8</v>
      </c>
      <c r="E110" s="6" t="str">
        <f>+VLOOKUP($C110,Sheet3!$B:$I,3,0)</f>
        <v>SM</v>
      </c>
      <c r="F110" s="6" t="str">
        <f>+VLOOKUP($C110,Sheet3!$B:$I,4,0)</f>
        <v>NUMA</v>
      </c>
      <c r="G110" s="6">
        <f>+VLOOKUP($C110,Sheet3!$B:$I,5,0)</f>
        <v>0</v>
      </c>
      <c r="H110" s="6" t="str">
        <f>+VLOOKUP($C110,Sheet3!$B:$I,6,0)</f>
        <v>D1.</v>
      </c>
      <c r="I110" s="6" t="str">
        <f>+VLOOKUP($C110,Sheet3!$B:$I,7,0)</f>
        <v>RIGOR</v>
      </c>
      <c r="J110" s="6" t="str">
        <f>+VLOOKUP($C110,Sheet3!$B:$I,8,0)</f>
        <v>D</v>
      </c>
      <c r="K110" s="6" t="str">
        <f t="shared" si="5"/>
        <v>18X6X121/8SM NUMA 0 D1. RIGOR D</v>
      </c>
      <c r="L110" s="6" t="str">
        <f t="shared" si="4"/>
        <v>B</v>
      </c>
      <c r="M110" s="6"/>
    </row>
    <row r="111" spans="1:13" hidden="1">
      <c r="A111" s="6" t="s">
        <v>7140</v>
      </c>
      <c r="B111" s="6" t="str">
        <f t="shared" si="3"/>
        <v>L130200455</v>
      </c>
      <c r="C111" s="6" t="s">
        <v>7135</v>
      </c>
      <c r="D111" s="6" t="str">
        <f>+VLOOKUP($C111,Sheet3!$B:$I,2,0)</f>
        <v>18X7X121/8</v>
      </c>
      <c r="E111" s="6" t="str">
        <f>+VLOOKUP($C111,Sheet3!$B:$I,3,0)</f>
        <v>SM</v>
      </c>
      <c r="F111" s="6" t="str">
        <f>+VLOOKUP($C111,Sheet3!$B:$I,4,0)</f>
        <v>NUMA</v>
      </c>
      <c r="G111" s="6">
        <f>+VLOOKUP($C111,Sheet3!$B:$I,5,0)</f>
        <v>0</v>
      </c>
      <c r="H111" s="6" t="str">
        <f>+VLOOKUP($C111,Sheet3!$B:$I,6,0)</f>
        <v>D1N</v>
      </c>
      <c r="I111" s="6" t="str">
        <f>+VLOOKUP($C111,Sheet3!$B:$I,7,0)</f>
        <v>RIGOR</v>
      </c>
      <c r="J111" s="6" t="str">
        <f>+VLOOKUP($C111,Sheet3!$B:$I,8,0)</f>
        <v>D</v>
      </c>
      <c r="K111" s="6" t="str">
        <f t="shared" si="5"/>
        <v>18X7X121/8SM NUMA 0 D1N RIGOR D</v>
      </c>
      <c r="L111" s="6" t="str">
        <f t="shared" si="4"/>
        <v>B</v>
      </c>
      <c r="M111" s="6"/>
    </row>
    <row r="112" spans="1:13" hidden="1">
      <c r="A112" s="6" t="s">
        <v>7141</v>
      </c>
      <c r="B112" s="6" t="str">
        <f t="shared" si="3"/>
        <v>L130200565</v>
      </c>
      <c r="C112" s="6" t="s">
        <v>7135</v>
      </c>
      <c r="D112" s="6" t="str">
        <f>+VLOOKUP($C112,Sheet3!$B:$I,2,0)</f>
        <v>18X7X121/8</v>
      </c>
      <c r="E112" s="6" t="str">
        <f>+VLOOKUP($C112,Sheet3!$B:$I,3,0)</f>
        <v>SM</v>
      </c>
      <c r="F112" s="6" t="str">
        <f>+VLOOKUP($C112,Sheet3!$B:$I,4,0)</f>
        <v>NUMA</v>
      </c>
      <c r="G112" s="6">
        <f>+VLOOKUP($C112,Sheet3!$B:$I,5,0)</f>
        <v>0</v>
      </c>
      <c r="H112" s="6" t="str">
        <f>+VLOOKUP($C112,Sheet3!$B:$I,6,0)</f>
        <v>D1N</v>
      </c>
      <c r="I112" s="6" t="str">
        <f>+VLOOKUP($C112,Sheet3!$B:$I,7,0)</f>
        <v>RIGOR</v>
      </c>
      <c r="J112" s="6" t="str">
        <f>+VLOOKUP($C112,Sheet3!$B:$I,8,0)</f>
        <v>D</v>
      </c>
      <c r="K112" s="6" t="str">
        <f t="shared" si="5"/>
        <v>18X7X121/8SM NUMA 0 D1N RIGOR D</v>
      </c>
      <c r="L112" s="6" t="str">
        <f t="shared" si="4"/>
        <v>B</v>
      </c>
      <c r="M112" s="6"/>
    </row>
    <row r="113" spans="1:13" hidden="1">
      <c r="A113" s="6" t="s">
        <v>7142</v>
      </c>
      <c r="B113" s="6" t="str">
        <f t="shared" si="3"/>
        <v>L130200520</v>
      </c>
      <c r="C113" s="6" t="s">
        <v>7135</v>
      </c>
      <c r="D113" s="6" t="str">
        <f>+VLOOKUP($C113,Sheet3!$B:$I,2,0)</f>
        <v>18X7X121/8</v>
      </c>
      <c r="E113" s="6" t="str">
        <f>+VLOOKUP($C113,Sheet3!$B:$I,3,0)</f>
        <v>SM</v>
      </c>
      <c r="F113" s="6" t="str">
        <f>+VLOOKUP($C113,Sheet3!$B:$I,4,0)</f>
        <v>NUMA</v>
      </c>
      <c r="G113" s="6">
        <f>+VLOOKUP($C113,Sheet3!$B:$I,5,0)</f>
        <v>0</v>
      </c>
      <c r="H113" s="6" t="str">
        <f>+VLOOKUP($C113,Sheet3!$B:$I,6,0)</f>
        <v>D1N</v>
      </c>
      <c r="I113" s="6" t="str">
        <f>+VLOOKUP($C113,Sheet3!$B:$I,7,0)</f>
        <v>RIGOR</v>
      </c>
      <c r="J113" s="6" t="str">
        <f>+VLOOKUP($C113,Sheet3!$B:$I,8,0)</f>
        <v>D</v>
      </c>
      <c r="K113" s="6" t="str">
        <f t="shared" si="5"/>
        <v>18X7X121/8SM NUMA 0 D1N RIGOR D</v>
      </c>
      <c r="L113" s="6" t="str">
        <f t="shared" si="4"/>
        <v>B</v>
      </c>
      <c r="M113" s="6"/>
    </row>
    <row r="114" spans="1:13" hidden="1">
      <c r="A114" s="6" t="s">
        <v>7143</v>
      </c>
      <c r="B114" s="6" t="str">
        <f t="shared" si="3"/>
        <v>L120605690</v>
      </c>
      <c r="C114" s="6" t="s">
        <v>7099</v>
      </c>
      <c r="D114" s="6" t="str">
        <f>+VLOOKUP($C114,Sheet3!$B:$I,2,0)</f>
        <v>18X7X121/8</v>
      </c>
      <c r="E114" s="6" t="str">
        <f>+VLOOKUP($C114,Sheet3!$B:$I,3,0)</f>
        <v>SM</v>
      </c>
      <c r="F114" s="6" t="str">
        <f>+VLOOKUP($C114,Sheet3!$B:$I,4,0)</f>
        <v>NUMA</v>
      </c>
      <c r="G114" s="6">
        <f>+VLOOKUP($C114,Sheet3!$B:$I,5,0)</f>
        <v>0</v>
      </c>
      <c r="H114" s="6" t="str">
        <f>+VLOOKUP($C114,Sheet3!$B:$I,6,0)</f>
        <v>P5</v>
      </c>
      <c r="I114" s="6" t="str">
        <f>+VLOOKUP($C114,Sheet3!$B:$I,7,0)</f>
        <v>-</v>
      </c>
      <c r="J114" s="6" t="str">
        <f>+VLOOKUP($C114,Sheet3!$B:$I,8,0)</f>
        <v>P</v>
      </c>
      <c r="K114" s="6" t="str">
        <f t="shared" si="5"/>
        <v>18X7X121/8SM NUMA 0 P5 - P</v>
      </c>
      <c r="L114" s="6" t="str">
        <f t="shared" si="4"/>
        <v>B</v>
      </c>
      <c r="M114" s="6"/>
    </row>
    <row r="115" spans="1:13" hidden="1">
      <c r="A115" s="6" t="s">
        <v>7144</v>
      </c>
      <c r="B115" s="6" t="str">
        <f t="shared" si="3"/>
        <v>L120604182</v>
      </c>
      <c r="C115" s="6" t="s">
        <v>7145</v>
      </c>
      <c r="D115" s="6" t="str">
        <f>+VLOOKUP($C115,Sheet3!$B:$I,2,0)</f>
        <v>18X6X121/8</v>
      </c>
      <c r="E115" s="6" t="str">
        <f>+VLOOKUP($C115,Sheet3!$B:$I,3,0)</f>
        <v>ML</v>
      </c>
      <c r="F115" s="6" t="str">
        <f>+VLOOKUP($C115,Sheet3!$B:$I,4,0)</f>
        <v>NUMA</v>
      </c>
      <c r="G115" s="6">
        <f>+VLOOKUP($C115,Sheet3!$B:$I,5,0)</f>
        <v>0</v>
      </c>
      <c r="H115" s="6" t="str">
        <f>+VLOOKUP($C115,Sheet3!$B:$I,6,0)</f>
        <v>P5N</v>
      </c>
      <c r="I115" s="6" t="str">
        <f>+VLOOKUP($C115,Sheet3!$B:$I,7,0)</f>
        <v>-</v>
      </c>
      <c r="J115" s="6" t="str">
        <f>+VLOOKUP($C115,Sheet3!$B:$I,8,0)</f>
        <v>P</v>
      </c>
      <c r="K115" s="6" t="str">
        <f t="shared" si="5"/>
        <v>18X6X121/8ML NUMA 0 P5N - P</v>
      </c>
      <c r="L115" s="6" t="str">
        <f t="shared" si="4"/>
        <v>B</v>
      </c>
      <c r="M115" s="6"/>
    </row>
    <row r="116" spans="1:13" hidden="1">
      <c r="A116" s="6" t="s">
        <v>7146</v>
      </c>
      <c r="B116" s="6" t="str">
        <f t="shared" si="3"/>
        <v>L130200589</v>
      </c>
      <c r="C116" s="6" t="s">
        <v>7135</v>
      </c>
      <c r="D116" s="6" t="str">
        <f>+VLOOKUP($C116,Sheet3!$B:$I,2,0)</f>
        <v>18X7X121/8</v>
      </c>
      <c r="E116" s="6" t="str">
        <f>+VLOOKUP($C116,Sheet3!$B:$I,3,0)</f>
        <v>SM</v>
      </c>
      <c r="F116" s="6" t="str">
        <f>+VLOOKUP($C116,Sheet3!$B:$I,4,0)</f>
        <v>NUMA</v>
      </c>
      <c r="G116" s="6">
        <f>+VLOOKUP($C116,Sheet3!$B:$I,5,0)</f>
        <v>0</v>
      </c>
      <c r="H116" s="6" t="str">
        <f>+VLOOKUP($C116,Sheet3!$B:$I,6,0)</f>
        <v>D1N</v>
      </c>
      <c r="I116" s="6" t="str">
        <f>+VLOOKUP($C116,Sheet3!$B:$I,7,0)</f>
        <v>RIGOR</v>
      </c>
      <c r="J116" s="6" t="str">
        <f>+VLOOKUP($C116,Sheet3!$B:$I,8,0)</f>
        <v>D</v>
      </c>
      <c r="K116" s="6" t="str">
        <f t="shared" si="5"/>
        <v>18X7X121/8SM NUMA 0 D1N RIGOR D</v>
      </c>
      <c r="L116" s="6" t="str">
        <f t="shared" si="4"/>
        <v>B</v>
      </c>
      <c r="M116" s="6"/>
    </row>
    <row r="117" spans="1:13" hidden="1">
      <c r="A117" s="6" t="s">
        <v>7147</v>
      </c>
      <c r="B117" s="6" t="str">
        <f t="shared" si="3"/>
        <v>L120503660</v>
      </c>
      <c r="C117" s="6" t="s">
        <v>7137</v>
      </c>
      <c r="D117" s="6" t="str">
        <f>+VLOOKUP($C117,Sheet3!$B:$I,2,0)</f>
        <v>18X5X121/8</v>
      </c>
      <c r="E117" s="6" t="str">
        <f>+VLOOKUP($C117,Sheet3!$B:$I,3,0)</f>
        <v>SM</v>
      </c>
      <c r="F117" s="6" t="str">
        <f>+VLOOKUP($C117,Sheet3!$B:$I,4,0)</f>
        <v>NUMA</v>
      </c>
      <c r="G117" s="6">
        <f>+VLOOKUP($C117,Sheet3!$B:$I,5,0)</f>
        <v>0</v>
      </c>
      <c r="H117" s="6" t="str">
        <f>+VLOOKUP($C117,Sheet3!$B:$I,6,0)</f>
        <v>D1.</v>
      </c>
      <c r="I117" s="6" t="str">
        <f>+VLOOKUP($C117,Sheet3!$B:$I,7,0)</f>
        <v>NUMA</v>
      </c>
      <c r="J117" s="6" t="str">
        <f>+VLOOKUP($C117,Sheet3!$B:$I,8,0)</f>
        <v>D</v>
      </c>
      <c r="K117" s="6" t="str">
        <f t="shared" si="5"/>
        <v>18X5X121/8SM NUMA 0 D1. NUMA D</v>
      </c>
      <c r="L117" s="6" t="str">
        <f t="shared" si="4"/>
        <v>B</v>
      </c>
      <c r="M117" s="6"/>
    </row>
    <row r="118" spans="1:13" hidden="1">
      <c r="A118" s="6" t="s">
        <v>7148</v>
      </c>
      <c r="B118" s="6" t="str">
        <f t="shared" si="3"/>
        <v>L120603673</v>
      </c>
      <c r="C118" s="6" t="s">
        <v>7145</v>
      </c>
      <c r="D118" s="6" t="str">
        <f>+VLOOKUP($C118,Sheet3!$B:$I,2,0)</f>
        <v>18X6X121/8</v>
      </c>
      <c r="E118" s="6" t="str">
        <f>+VLOOKUP($C118,Sheet3!$B:$I,3,0)</f>
        <v>ML</v>
      </c>
      <c r="F118" s="6" t="str">
        <f>+VLOOKUP($C118,Sheet3!$B:$I,4,0)</f>
        <v>NUMA</v>
      </c>
      <c r="G118" s="6">
        <f>+VLOOKUP($C118,Sheet3!$B:$I,5,0)</f>
        <v>0</v>
      </c>
      <c r="H118" s="6" t="str">
        <f>+VLOOKUP($C118,Sheet3!$B:$I,6,0)</f>
        <v>P5N</v>
      </c>
      <c r="I118" s="6" t="str">
        <f>+VLOOKUP($C118,Sheet3!$B:$I,7,0)</f>
        <v>-</v>
      </c>
      <c r="J118" s="6" t="str">
        <f>+VLOOKUP($C118,Sheet3!$B:$I,8,0)</f>
        <v>P</v>
      </c>
      <c r="K118" s="6" t="str">
        <f t="shared" si="5"/>
        <v>18X6X121/8ML NUMA 0 P5N - P</v>
      </c>
      <c r="L118" s="6" t="str">
        <f t="shared" si="4"/>
        <v>B</v>
      </c>
      <c r="M118" s="6"/>
    </row>
    <row r="119" spans="1:13" hidden="1">
      <c r="A119" s="6" t="s">
        <v>7149</v>
      </c>
      <c r="B119" s="6" t="str">
        <f t="shared" si="3"/>
        <v>L180905031</v>
      </c>
      <c r="C119" s="6" t="s">
        <v>7150</v>
      </c>
      <c r="D119" s="6" t="str">
        <f>+VLOOKUP($C119,Sheet3!$B:$I,2,0)</f>
        <v>18X7X121/8</v>
      </c>
      <c r="E119" s="6" t="str">
        <f>+VLOOKUP($C119,Sheet3!$B:$I,3,0)</f>
        <v>ML</v>
      </c>
      <c r="F119" s="6" t="str">
        <f>+VLOOKUP($C119,Sheet3!$B:$I,4,0)</f>
        <v>NUMA</v>
      </c>
      <c r="G119" s="6">
        <f>+VLOOKUP($C119,Sheet3!$B:$I,5,0)</f>
        <v>0</v>
      </c>
      <c r="H119" s="6" t="str">
        <f>+VLOOKUP($C119,Sheet3!$B:$I,6,0)</f>
        <v>D1N</v>
      </c>
      <c r="I119" s="6" t="str">
        <f>+VLOOKUP($C119,Sheet3!$B:$I,7,0)</f>
        <v>TRAXTER</v>
      </c>
      <c r="J119" s="6" t="str">
        <f>+VLOOKUP($C119,Sheet3!$B:$I,8,0)</f>
        <v>D</v>
      </c>
      <c r="K119" s="6" t="str">
        <f t="shared" si="5"/>
        <v>18X7X121/8ML NUMA 0 D1N TRAXTER D</v>
      </c>
      <c r="L119" s="6" t="str">
        <f t="shared" si="4"/>
        <v>B</v>
      </c>
      <c r="M119" s="6"/>
    </row>
    <row r="120" spans="1:13" hidden="1">
      <c r="A120" s="6" t="s">
        <v>7151</v>
      </c>
      <c r="B120" s="6" t="str">
        <f t="shared" si="3"/>
        <v>L181204559</v>
      </c>
      <c r="C120" s="6" t="s">
        <v>7152</v>
      </c>
      <c r="D120" s="6" t="str">
        <f>+VLOOKUP($C120,Sheet3!$B:$I,2,0)</f>
        <v>131/2X51/2X8</v>
      </c>
      <c r="E120" s="6" t="str">
        <f>+VLOOKUP($C120,Sheet3!$B:$I,3,0)</f>
        <v>SM</v>
      </c>
      <c r="F120" s="6" t="str">
        <f>+VLOOKUP($C120,Sheet3!$B:$I,4,0)</f>
        <v>NUMA</v>
      </c>
      <c r="G120" s="6">
        <f>+VLOOKUP($C120,Sheet3!$B:$I,5,0)</f>
        <v>0</v>
      </c>
      <c r="H120" s="6" t="str">
        <f>+VLOOKUP($C120,Sheet3!$B:$I,6,0)</f>
        <v>D1N</v>
      </c>
      <c r="I120" s="6" t="str">
        <f>+VLOOKUP($C120,Sheet3!$B:$I,7,0)</f>
        <v>ATHLETIK</v>
      </c>
      <c r="J120" s="6" t="str">
        <f>+VLOOKUP($C120,Sheet3!$B:$I,8,0)</f>
        <v>D</v>
      </c>
      <c r="K120" s="6" t="str">
        <f t="shared" si="5"/>
        <v>131/2X51/2X8SM NUMA 0 D1N ATHLETIK D</v>
      </c>
      <c r="L120" s="6" t="str">
        <f t="shared" si="4"/>
        <v>B</v>
      </c>
      <c r="M120" s="6"/>
    </row>
    <row r="121" spans="1:13">
      <c r="A121" s="6" t="s">
        <v>7153</v>
      </c>
      <c r="B121" s="6" t="str">
        <f t="shared" si="3"/>
        <v>L131004219</v>
      </c>
      <c r="C121" s="6" t="s">
        <v>7154</v>
      </c>
      <c r="D121" s="6" t="str">
        <f>+VLOOKUP($C121,Sheet3!$B:$I,2,0)</f>
        <v>161/4X6X111/4</v>
      </c>
      <c r="E121" s="6" t="str">
        <f>+VLOOKUP($C121,Sheet3!$B:$I,3,0)</f>
        <v>SM</v>
      </c>
      <c r="F121" s="6" t="str">
        <f>+VLOOKUP($C121,Sheet3!$B:$I,4,0)</f>
        <v>NUMA</v>
      </c>
      <c r="G121" s="6">
        <f>+VLOOKUP($C121,Sheet3!$B:$I,5,0)</f>
        <v>0</v>
      </c>
      <c r="H121" s="6" t="str">
        <f>+VLOOKUP($C121,Sheet3!$B:$I,6,0)</f>
        <v>D1.</v>
      </c>
      <c r="I121" s="6" t="str">
        <f>+VLOOKUP($C121,Sheet3!$B:$I,7,0)</f>
        <v>TALON</v>
      </c>
      <c r="J121" s="6" t="str">
        <f>+VLOOKUP($C121,Sheet3!$B:$I,8,0)</f>
        <v>D</v>
      </c>
      <c r="K121" s="6" t="str">
        <f t="shared" si="5"/>
        <v>161/4X6X111/4SM NUMA 0 D1. TALON D</v>
      </c>
      <c r="L121" s="6" t="str">
        <f t="shared" si="4"/>
        <v>A</v>
      </c>
      <c r="M121" s="6" t="s">
        <v>6972</v>
      </c>
    </row>
    <row r="122" spans="1:13">
      <c r="A122" s="6" t="s">
        <v>7155</v>
      </c>
      <c r="B122" s="6" t="str">
        <f t="shared" si="3"/>
        <v>L140503439</v>
      </c>
      <c r="C122" s="6" t="s">
        <v>7156</v>
      </c>
      <c r="D122" s="6" t="str">
        <f>+VLOOKUP($C122,Sheet3!$B:$I,2,0)</f>
        <v>16X5X101/2</v>
      </c>
      <c r="E122" s="6" t="str">
        <f>+VLOOKUP($C122,Sheet3!$B:$I,3,0)</f>
        <v>SM</v>
      </c>
      <c r="F122" s="6" t="str">
        <f>+VLOOKUP($C122,Sheet3!$B:$I,4,0)</f>
        <v>NUMA</v>
      </c>
      <c r="G122" s="6">
        <f>+VLOOKUP($C122,Sheet3!$B:$I,5,0)</f>
        <v>0</v>
      </c>
      <c r="H122" s="6" t="str">
        <f>+VLOOKUP($C122,Sheet3!$B:$I,6,0)</f>
        <v>P5N</v>
      </c>
      <c r="I122" s="6" t="str">
        <f>+VLOOKUP($C122,Sheet3!$B:$I,7,0)</f>
        <v>TOTALSOURCE</v>
      </c>
      <c r="J122" s="6" t="str">
        <f>+VLOOKUP($C122,Sheet3!$B:$I,8,0)</f>
        <v>P</v>
      </c>
      <c r="K122" s="6" t="str">
        <f t="shared" si="5"/>
        <v>16X5X101/2SM NUMA 0 P5N TOTALSOURCE P</v>
      </c>
      <c r="L122" s="6" t="str">
        <f t="shared" si="4"/>
        <v>A</v>
      </c>
      <c r="M122" s="6" t="s">
        <v>6985</v>
      </c>
    </row>
    <row r="123" spans="1:13">
      <c r="A123" s="6" t="s">
        <v>7157</v>
      </c>
      <c r="B123" s="6" t="str">
        <f t="shared" si="3"/>
        <v>L131004164</v>
      </c>
      <c r="C123" s="6" t="s">
        <v>7154</v>
      </c>
      <c r="D123" s="6" t="str">
        <f>+VLOOKUP($C123,Sheet3!$B:$I,2,0)</f>
        <v>161/4X6X111/4</v>
      </c>
      <c r="E123" s="6" t="str">
        <f>+VLOOKUP($C123,Sheet3!$B:$I,3,0)</f>
        <v>SM</v>
      </c>
      <c r="F123" s="6" t="str">
        <f>+VLOOKUP($C123,Sheet3!$B:$I,4,0)</f>
        <v>NUMA</v>
      </c>
      <c r="G123" s="6">
        <f>+VLOOKUP($C123,Sheet3!$B:$I,5,0)</f>
        <v>0</v>
      </c>
      <c r="H123" s="6" t="str">
        <f>+VLOOKUP($C123,Sheet3!$B:$I,6,0)</f>
        <v>D1.</v>
      </c>
      <c r="I123" s="6" t="str">
        <f>+VLOOKUP($C123,Sheet3!$B:$I,7,0)</f>
        <v>TALON</v>
      </c>
      <c r="J123" s="6" t="str">
        <f>+VLOOKUP($C123,Sheet3!$B:$I,8,0)</f>
        <v>D</v>
      </c>
      <c r="K123" s="6" t="str">
        <f t="shared" si="5"/>
        <v>161/4X6X111/4SM NUMA 0 D1. TALON D</v>
      </c>
      <c r="L123" s="6" t="str">
        <f t="shared" si="4"/>
        <v>A</v>
      </c>
      <c r="M123" s="6" t="s">
        <v>6972</v>
      </c>
    </row>
    <row r="124" spans="1:13">
      <c r="A124" s="6" t="s">
        <v>7158</v>
      </c>
      <c r="B124" s="6" t="str">
        <f t="shared" si="3"/>
        <v>L150906291</v>
      </c>
      <c r="C124" s="6" t="s">
        <v>7159</v>
      </c>
      <c r="D124" s="6" t="str">
        <f>+VLOOKUP($C124,Sheet3!$B:$I,2,0)</f>
        <v>161/4X5X111/4</v>
      </c>
      <c r="E124" s="6" t="str">
        <f>+VLOOKUP($C124,Sheet3!$B:$I,3,0)</f>
        <v>ML</v>
      </c>
      <c r="F124" s="6" t="str">
        <f>+VLOOKUP($C124,Sheet3!$B:$I,4,0)</f>
        <v>NUMA</v>
      </c>
      <c r="G124" s="6">
        <f>+VLOOKUP($C124,Sheet3!$B:$I,5,0)</f>
        <v>0</v>
      </c>
      <c r="H124" s="6" t="str">
        <f>+VLOOKUP($C124,Sheet3!$B:$I,6,0)</f>
        <v>P5N</v>
      </c>
      <c r="I124" s="6" t="str">
        <f>+VLOOKUP($C124,Sheet3!$B:$I,7,0)</f>
        <v>NUMA</v>
      </c>
      <c r="J124" s="6" t="str">
        <f>+VLOOKUP($C124,Sheet3!$B:$I,8,0)</f>
        <v>XP</v>
      </c>
      <c r="K124" s="6" t="str">
        <f t="shared" si="5"/>
        <v>161/4X5X111/4ML NUMA 0 P5N NUMA XP</v>
      </c>
      <c r="L124" s="6" t="str">
        <f t="shared" si="4"/>
        <v>A</v>
      </c>
      <c r="M124" s="6" t="s">
        <v>6985</v>
      </c>
    </row>
    <row r="125" spans="1:13">
      <c r="A125" s="6" t="s">
        <v>7160</v>
      </c>
      <c r="B125" s="6" t="str">
        <f t="shared" si="3"/>
        <v>L120604001</v>
      </c>
      <c r="C125" s="6" t="s">
        <v>7161</v>
      </c>
      <c r="D125" s="6" t="str">
        <f>+VLOOKUP($C125,Sheet3!$B:$I,2,0)</f>
        <v>16X5X101/2</v>
      </c>
      <c r="E125" s="6" t="str">
        <f>+VLOOKUP($C125,Sheet3!$B:$I,3,0)</f>
        <v>SM</v>
      </c>
      <c r="F125" s="6" t="str">
        <f>+VLOOKUP($C125,Sheet3!$B:$I,4,0)</f>
        <v>NUMA</v>
      </c>
      <c r="G125" s="6">
        <f>+VLOOKUP($C125,Sheet3!$B:$I,5,0)</f>
        <v>0</v>
      </c>
      <c r="H125" s="6" t="str">
        <f>+VLOOKUP($C125,Sheet3!$B:$I,6,0)</f>
        <v>P5N</v>
      </c>
      <c r="I125" s="6" t="str">
        <f>+VLOOKUP($C125,Sheet3!$B:$I,7,0)</f>
        <v>-</v>
      </c>
      <c r="J125" s="6" t="str">
        <f>+VLOOKUP($C125,Sheet3!$B:$I,8,0)</f>
        <v>P</v>
      </c>
      <c r="K125" s="6" t="str">
        <f t="shared" si="5"/>
        <v>16X5X101/2SM NUMA 0 P5N - P</v>
      </c>
      <c r="L125" s="6" t="str">
        <f t="shared" si="4"/>
        <v>A</v>
      </c>
      <c r="M125" s="6" t="s">
        <v>6972</v>
      </c>
    </row>
    <row r="126" spans="1:13" hidden="1">
      <c r="A126" s="6" t="s">
        <v>7162</v>
      </c>
      <c r="B126" s="6" t="str">
        <f t="shared" si="3"/>
        <v>L180405387</v>
      </c>
      <c r="C126" s="6" t="s">
        <v>7163</v>
      </c>
      <c r="D126" s="6" t="str">
        <f>+VLOOKUP($C126,Sheet3!$B:$I,2,0)</f>
        <v>161/4X6X111/4</v>
      </c>
      <c r="E126" s="6" t="str">
        <f>+VLOOKUP($C126,Sheet3!$B:$I,3,0)</f>
        <v>SM</v>
      </c>
      <c r="F126" s="6" t="str">
        <f>+VLOOKUP($C126,Sheet3!$B:$I,4,0)</f>
        <v>NUMA</v>
      </c>
      <c r="G126" s="6">
        <f>+VLOOKUP($C126,Sheet3!$B:$I,5,0)</f>
        <v>0</v>
      </c>
      <c r="H126" s="6" t="str">
        <f>+VLOOKUP($C126,Sheet3!$B:$I,6,0)</f>
        <v>P5</v>
      </c>
      <c r="I126" s="6" t="str">
        <f>+VLOOKUP($C126,Sheet3!$B:$I,7,0)</f>
        <v>GALAXYYMSDS</v>
      </c>
      <c r="J126" s="6" t="str">
        <f>+VLOOKUP($C126,Sheet3!$B:$I,8,0)</f>
        <v>P</v>
      </c>
      <c r="K126" s="6" t="str">
        <f t="shared" si="5"/>
        <v>161/4X6X111/4SM NUMA 0 P5 GALAXYYMSDS P</v>
      </c>
      <c r="L126" s="6" t="str">
        <f t="shared" si="4"/>
        <v>B</v>
      </c>
      <c r="M126" s="6"/>
    </row>
    <row r="127" spans="1:13" hidden="1">
      <c r="A127" s="6" t="s">
        <v>7164</v>
      </c>
      <c r="B127" s="6" t="str">
        <f t="shared" si="3"/>
        <v>L180405488</v>
      </c>
      <c r="C127" s="6" t="s">
        <v>7069</v>
      </c>
      <c r="D127" s="6" t="str">
        <f>+VLOOKUP($C127,Sheet3!$B:$I,2,0)</f>
        <v>16X6X101/2</v>
      </c>
      <c r="E127" s="6" t="str">
        <f>+VLOOKUP($C127,Sheet3!$B:$I,3,0)</f>
        <v>SM</v>
      </c>
      <c r="F127" s="6" t="str">
        <f>+VLOOKUP($C127,Sheet3!$B:$I,4,0)</f>
        <v>NUMA</v>
      </c>
      <c r="G127" s="6">
        <f>+VLOOKUP($C127,Sheet3!$B:$I,5,0)</f>
        <v>0</v>
      </c>
      <c r="H127" s="6" t="str">
        <f>+VLOOKUP($C127,Sheet3!$B:$I,6,0)</f>
        <v>P5</v>
      </c>
      <c r="I127" s="6" t="str">
        <f>+VLOOKUP($C127,Sheet3!$B:$I,7,0)</f>
        <v>GALAXYYMSDS</v>
      </c>
      <c r="J127" s="6" t="str">
        <f>+VLOOKUP($C127,Sheet3!$B:$I,8,0)</f>
        <v>P</v>
      </c>
      <c r="K127" s="6" t="str">
        <f t="shared" si="5"/>
        <v>16X6X101/2SM NUMA 0 P5 GALAXYYMSDS P</v>
      </c>
      <c r="L127" s="6" t="str">
        <f t="shared" si="4"/>
        <v>B</v>
      </c>
      <c r="M127" s="6"/>
    </row>
    <row r="128" spans="1:13" hidden="1">
      <c r="A128" s="6" t="s">
        <v>7165</v>
      </c>
      <c r="B128" s="6" t="str">
        <f t="shared" si="3"/>
        <v>L131005387</v>
      </c>
      <c r="C128" s="6" t="s">
        <v>7166</v>
      </c>
      <c r="D128" s="6" t="str">
        <f>+VLOOKUP($C128,Sheet3!$B:$I,2,0)</f>
        <v>151/2X5X10</v>
      </c>
      <c r="E128" s="6" t="str">
        <f>+VLOOKUP($C128,Sheet3!$B:$I,3,0)</f>
        <v>ML</v>
      </c>
      <c r="F128" s="6" t="str">
        <f>+VLOOKUP($C128,Sheet3!$B:$I,4,0)</f>
        <v>NUMA</v>
      </c>
      <c r="G128" s="6">
        <f>+VLOOKUP($C128,Sheet3!$B:$I,5,0)</f>
        <v>0</v>
      </c>
      <c r="H128" s="6" t="str">
        <f>+VLOOKUP($C128,Sheet3!$B:$I,6,0)</f>
        <v>P5N</v>
      </c>
      <c r="I128" s="6" t="str">
        <f>+VLOOKUP($C128,Sheet3!$B:$I,7,0)</f>
        <v>TOTALSOURCE</v>
      </c>
      <c r="J128" s="6" t="str">
        <f>+VLOOKUP($C128,Sheet3!$B:$I,8,0)</f>
        <v>P</v>
      </c>
      <c r="K128" s="6" t="str">
        <f t="shared" si="5"/>
        <v>151/2X5X10ML NUMA 0 P5N TOTALSOURCE P</v>
      </c>
      <c r="L128" s="6" t="str">
        <f t="shared" si="4"/>
        <v>B</v>
      </c>
      <c r="M128" s="6"/>
    </row>
    <row r="129" spans="1:13" hidden="1">
      <c r="A129" s="6" t="s">
        <v>7167</v>
      </c>
      <c r="B129" s="6" t="str">
        <f t="shared" si="3"/>
        <v>L131004055</v>
      </c>
      <c r="C129" s="6" t="s">
        <v>7154</v>
      </c>
      <c r="D129" s="6" t="str">
        <f>+VLOOKUP($C129,Sheet3!$B:$I,2,0)</f>
        <v>161/4X6X111/4</v>
      </c>
      <c r="E129" s="6" t="str">
        <f>+VLOOKUP($C129,Sheet3!$B:$I,3,0)</f>
        <v>SM</v>
      </c>
      <c r="F129" s="6" t="str">
        <f>+VLOOKUP($C129,Sheet3!$B:$I,4,0)</f>
        <v>NUMA</v>
      </c>
      <c r="G129" s="6">
        <f>+VLOOKUP($C129,Sheet3!$B:$I,5,0)</f>
        <v>0</v>
      </c>
      <c r="H129" s="6" t="str">
        <f>+VLOOKUP($C129,Sheet3!$B:$I,6,0)</f>
        <v>D1.</v>
      </c>
      <c r="I129" s="6" t="str">
        <f>+VLOOKUP($C129,Sheet3!$B:$I,7,0)</f>
        <v>TALON</v>
      </c>
      <c r="J129" s="6" t="str">
        <f>+VLOOKUP($C129,Sheet3!$B:$I,8,0)</f>
        <v>D</v>
      </c>
      <c r="K129" s="6" t="str">
        <f t="shared" si="5"/>
        <v>161/4X6X111/4SM NUMA 0 D1. TALON D</v>
      </c>
      <c r="L129" s="6" t="str">
        <f t="shared" si="4"/>
        <v>B</v>
      </c>
      <c r="M129" s="6"/>
    </row>
    <row r="130" spans="1:13">
      <c r="A130" s="6" t="s">
        <v>7168</v>
      </c>
      <c r="B130" s="6" t="str">
        <f t="shared" ref="B130:B193" si="6">+MID(A130,9,10)</f>
        <v>L130502240</v>
      </c>
      <c r="C130" s="6" t="s">
        <v>7169</v>
      </c>
      <c r="D130" s="6" t="str">
        <f>+VLOOKUP($C130,Sheet3!$B:$I,2,0)</f>
        <v>16X5X101/2</v>
      </c>
      <c r="E130" s="6" t="str">
        <f>+VLOOKUP($C130,Sheet3!$B:$I,3,0)</f>
        <v>ML</v>
      </c>
      <c r="F130" s="6" t="str">
        <f>+VLOOKUP($C130,Sheet3!$B:$I,4,0)</f>
        <v>NUMA</v>
      </c>
      <c r="G130" s="6">
        <f>+VLOOKUP($C130,Sheet3!$B:$I,5,0)</f>
        <v>0</v>
      </c>
      <c r="H130" s="6" t="str">
        <f>+VLOOKUP($C130,Sheet3!$B:$I,6,0)</f>
        <v>D1.</v>
      </c>
      <c r="I130" s="6" t="str">
        <f>+VLOOKUP($C130,Sheet3!$B:$I,7,0)</f>
        <v>TRAXTER</v>
      </c>
      <c r="J130" s="6" t="str">
        <f>+VLOOKUP($C130,Sheet3!$B:$I,8,0)</f>
        <v>D</v>
      </c>
      <c r="K130" s="6" t="str">
        <f t="shared" si="5"/>
        <v>16X5X101/2ML NUMA 0 D1. TRAXTER D</v>
      </c>
      <c r="L130" s="6" t="str">
        <f t="shared" ref="L130:L193" si="7">+RIGHT(A130,1)</f>
        <v>A</v>
      </c>
      <c r="M130" s="6" t="s">
        <v>6972</v>
      </c>
    </row>
    <row r="131" spans="1:13">
      <c r="A131" s="6" t="s">
        <v>7170</v>
      </c>
      <c r="B131" s="6" t="str">
        <f t="shared" si="6"/>
        <v>L130502745</v>
      </c>
      <c r="C131" s="6" t="s">
        <v>7171</v>
      </c>
      <c r="D131" s="6" t="str">
        <f>+VLOOKUP($C131,Sheet3!$B:$I,2,0)</f>
        <v>161/4X7X111/4</v>
      </c>
      <c r="E131" s="6" t="str">
        <f>+VLOOKUP($C131,Sheet3!$B:$I,3,0)</f>
        <v>ML</v>
      </c>
      <c r="F131" s="6" t="str">
        <f>+VLOOKUP($C131,Sheet3!$B:$I,4,0)</f>
        <v>NUMA</v>
      </c>
      <c r="G131" s="6">
        <f>+VLOOKUP($C131,Sheet3!$B:$I,5,0)</f>
        <v>0</v>
      </c>
      <c r="H131" s="6" t="str">
        <f>+VLOOKUP($C131,Sheet3!$B:$I,6,0)</f>
        <v>D1N</v>
      </c>
      <c r="I131" s="6" t="str">
        <f>+VLOOKUP($C131,Sheet3!$B:$I,7,0)</f>
        <v>TRAXTER</v>
      </c>
      <c r="J131" s="6" t="str">
        <f>+VLOOKUP($C131,Sheet3!$B:$I,8,0)</f>
        <v>D</v>
      </c>
      <c r="K131" s="6" t="str">
        <f t="shared" ref="K131:K194" si="8">CONCATENATE(D131,E131," ",F131," ",G131," ",H131," ",I131," ",J131)</f>
        <v>161/4X7X111/4ML NUMA 0 D1N TRAXTER D</v>
      </c>
      <c r="L131" s="6" t="str">
        <f t="shared" si="7"/>
        <v>A</v>
      </c>
      <c r="M131" s="6" t="s">
        <v>6972</v>
      </c>
    </row>
    <row r="132" spans="1:13" hidden="1">
      <c r="A132" s="6" t="s">
        <v>7172</v>
      </c>
      <c r="B132" s="6" t="str">
        <f t="shared" si="6"/>
        <v>L180603863</v>
      </c>
      <c r="C132" s="6" t="s">
        <v>7173</v>
      </c>
      <c r="D132" s="6" t="str">
        <f>+VLOOKUP($C132,Sheet3!$B:$I,2,0)</f>
        <v>16X5X101/2</v>
      </c>
      <c r="E132" s="6" t="str">
        <f>+VLOOKUP($C132,Sheet3!$B:$I,3,0)</f>
        <v>SM-BR</v>
      </c>
      <c r="F132" s="6" t="str">
        <f>+VLOOKUP($C132,Sheet3!$B:$I,4,0)</f>
        <v>SUPERGRIP</v>
      </c>
      <c r="G132" s="6">
        <f>+VLOOKUP($C132,Sheet3!$B:$I,5,0)</f>
        <v>0</v>
      </c>
      <c r="H132" s="6" t="str">
        <f>+VLOOKUP($C132,Sheet3!$B:$I,6,0)</f>
        <v>P5</v>
      </c>
      <c r="I132" s="6" t="str">
        <f>+VLOOKUP($C132,Sheet3!$B:$I,7,0)</f>
        <v>SUPERGRIP</v>
      </c>
      <c r="J132" s="6" t="str">
        <f>+VLOOKUP($C132,Sheet3!$B:$I,8,0)</f>
        <v>BRUTE</v>
      </c>
      <c r="K132" s="6" t="str">
        <f t="shared" si="8"/>
        <v>16X5X101/2SM-BR SUPERGRIP 0 P5 SUPERGRIP BRUTE</v>
      </c>
      <c r="L132" s="6" t="str">
        <f t="shared" si="7"/>
        <v>B</v>
      </c>
      <c r="M132" s="6"/>
    </row>
    <row r="133" spans="1:13">
      <c r="A133" s="6" t="s">
        <v>7174</v>
      </c>
      <c r="B133" s="6" t="str">
        <f t="shared" si="6"/>
        <v>L131000829</v>
      </c>
      <c r="C133" s="6" t="s">
        <v>7175</v>
      </c>
      <c r="D133" s="6" t="str">
        <f>+VLOOKUP($C133,Sheet3!$B:$I,2,0)</f>
        <v>161/4X5X111/4</v>
      </c>
      <c r="E133" s="6" t="str">
        <f>+VLOOKUP($C133,Sheet3!$B:$I,3,0)</f>
        <v>SM</v>
      </c>
      <c r="F133" s="6" t="str">
        <f>+VLOOKUP($C133,Sheet3!$B:$I,4,0)</f>
        <v>NUMA</v>
      </c>
      <c r="G133" s="6">
        <f>+VLOOKUP($C133,Sheet3!$B:$I,5,0)</f>
        <v>0</v>
      </c>
      <c r="H133" s="6" t="str">
        <f>+VLOOKUP($C133,Sheet3!$B:$I,6,0)</f>
        <v>D1N</v>
      </c>
      <c r="I133" s="6" t="str">
        <f>+VLOOKUP($C133,Sheet3!$B:$I,7,0)</f>
        <v>TALON</v>
      </c>
      <c r="J133" s="6" t="str">
        <f>+VLOOKUP($C133,Sheet3!$B:$I,8,0)</f>
        <v>D</v>
      </c>
      <c r="K133" s="6" t="str">
        <f t="shared" si="8"/>
        <v>161/4X5X111/4SM NUMA 0 D1N TALON D</v>
      </c>
      <c r="L133" s="6" t="str">
        <f t="shared" si="7"/>
        <v>A</v>
      </c>
      <c r="M133" s="6" t="s">
        <v>6972</v>
      </c>
    </row>
    <row r="134" spans="1:13" hidden="1">
      <c r="A134" s="6" t="s">
        <v>7176</v>
      </c>
      <c r="B134" s="6" t="str">
        <f t="shared" si="6"/>
        <v>L120604063</v>
      </c>
      <c r="C134" s="6" t="s">
        <v>7161</v>
      </c>
      <c r="D134" s="6" t="str">
        <f>+VLOOKUP($C134,Sheet3!$B:$I,2,0)</f>
        <v>16X5X101/2</v>
      </c>
      <c r="E134" s="6" t="str">
        <f>+VLOOKUP($C134,Sheet3!$B:$I,3,0)</f>
        <v>SM</v>
      </c>
      <c r="F134" s="6" t="str">
        <f>+VLOOKUP($C134,Sheet3!$B:$I,4,0)</f>
        <v>NUMA</v>
      </c>
      <c r="G134" s="6">
        <f>+VLOOKUP($C134,Sheet3!$B:$I,5,0)</f>
        <v>0</v>
      </c>
      <c r="H134" s="6" t="str">
        <f>+VLOOKUP($C134,Sheet3!$B:$I,6,0)</f>
        <v>P5N</v>
      </c>
      <c r="I134" s="6" t="str">
        <f>+VLOOKUP($C134,Sheet3!$B:$I,7,0)</f>
        <v>-</v>
      </c>
      <c r="J134" s="6" t="str">
        <f>+VLOOKUP($C134,Sheet3!$B:$I,8,0)</f>
        <v>P</v>
      </c>
      <c r="K134" s="6" t="str">
        <f t="shared" si="8"/>
        <v>16X5X101/2SM NUMA 0 P5N - P</v>
      </c>
      <c r="L134" s="6" t="str">
        <f t="shared" si="7"/>
        <v>B</v>
      </c>
      <c r="M134" s="6"/>
    </row>
    <row r="135" spans="1:13" hidden="1">
      <c r="A135" s="6" t="s">
        <v>7177</v>
      </c>
      <c r="B135" s="6" t="str">
        <f t="shared" si="6"/>
        <v>L180201336</v>
      </c>
      <c r="C135" s="6" t="s">
        <v>7178</v>
      </c>
      <c r="D135" s="6" t="str">
        <f>+VLOOKUP($C135,Sheet3!$B:$I,2,0)</f>
        <v>161/4X6X111/4</v>
      </c>
      <c r="E135" s="6" t="str">
        <f>+VLOOKUP($C135,Sheet3!$B:$I,3,0)</f>
        <v>SM</v>
      </c>
      <c r="F135" s="6" t="str">
        <f>+VLOOKUP($C135,Sheet3!$B:$I,4,0)</f>
        <v>NUMA</v>
      </c>
      <c r="G135" s="6">
        <f>+VLOOKUP($C135,Sheet3!$B:$I,5,0)</f>
        <v>0</v>
      </c>
      <c r="H135" s="6" t="str">
        <f>+VLOOKUP($C135,Sheet3!$B:$I,6,0)</f>
        <v>P5N</v>
      </c>
      <c r="I135" s="6" t="str">
        <f>+VLOOKUP($C135,Sheet3!$B:$I,7,0)</f>
        <v>GALAXYYMSDS</v>
      </c>
      <c r="J135" s="6" t="str">
        <f>+VLOOKUP($C135,Sheet3!$B:$I,8,0)</f>
        <v>P</v>
      </c>
      <c r="K135" s="6" t="str">
        <f t="shared" si="8"/>
        <v>161/4X6X111/4SM NUMA 0 P5N GALAXYYMSDS P</v>
      </c>
      <c r="L135" s="6" t="str">
        <f t="shared" si="7"/>
        <v>B</v>
      </c>
      <c r="M135" s="6"/>
    </row>
    <row r="136" spans="1:13" hidden="1">
      <c r="A136" s="6" t="s">
        <v>7179</v>
      </c>
      <c r="B136" s="6" t="str">
        <f t="shared" si="6"/>
        <v>L190101744</v>
      </c>
      <c r="C136" s="6" t="s">
        <v>7180</v>
      </c>
      <c r="D136" s="6" t="str">
        <f>+VLOOKUP($C136,Sheet3!$B:$I,2,0)</f>
        <v>131/2X51/2X8</v>
      </c>
      <c r="E136" s="6" t="str">
        <f>+VLOOKUP($C136,Sheet3!$B:$I,3,0)</f>
        <v>SAT</v>
      </c>
      <c r="F136" s="6" t="str">
        <f>+VLOOKUP($C136,Sheet3!$B:$I,4,0)</f>
        <v>NUMA</v>
      </c>
      <c r="G136" s="6">
        <f>+VLOOKUP($C136,Sheet3!$B:$I,5,0)</f>
        <v>0</v>
      </c>
      <c r="H136" s="6" t="str">
        <f>+VLOOKUP($C136,Sheet3!$B:$I,6,0)</f>
        <v>P5</v>
      </c>
      <c r="I136" s="6" t="str">
        <f>+VLOOKUP($C136,Sheet3!$B:$I,7,0)</f>
        <v>TOTALSOURCE</v>
      </c>
      <c r="J136" s="6" t="str">
        <f>+VLOOKUP($C136,Sheet3!$B:$I,8,0)</f>
        <v>P</v>
      </c>
      <c r="K136" s="6" t="str">
        <f t="shared" si="8"/>
        <v>131/2X51/2X8SAT NUMA 0 P5 TOTALSOURCE P</v>
      </c>
      <c r="L136" s="6" t="str">
        <f t="shared" si="7"/>
        <v>B</v>
      </c>
      <c r="M136" s="6"/>
    </row>
    <row r="137" spans="1:13" hidden="1">
      <c r="A137" s="6" t="s">
        <v>7181</v>
      </c>
      <c r="B137" s="6" t="str">
        <f t="shared" si="6"/>
        <v>L190101146</v>
      </c>
      <c r="C137" s="6" t="s">
        <v>7180</v>
      </c>
      <c r="D137" s="6" t="str">
        <f>+VLOOKUP($C137,Sheet3!$B:$I,2,0)</f>
        <v>131/2X51/2X8</v>
      </c>
      <c r="E137" s="6" t="str">
        <f>+VLOOKUP($C137,Sheet3!$B:$I,3,0)</f>
        <v>SAT</v>
      </c>
      <c r="F137" s="6" t="str">
        <f>+VLOOKUP($C137,Sheet3!$B:$I,4,0)</f>
        <v>NUMA</v>
      </c>
      <c r="G137" s="6">
        <f>+VLOOKUP($C137,Sheet3!$B:$I,5,0)</f>
        <v>0</v>
      </c>
      <c r="H137" s="6" t="str">
        <f>+VLOOKUP($C137,Sheet3!$B:$I,6,0)</f>
        <v>P5</v>
      </c>
      <c r="I137" s="6" t="str">
        <f>+VLOOKUP($C137,Sheet3!$B:$I,7,0)</f>
        <v>TOTALSOURCE</v>
      </c>
      <c r="J137" s="6" t="str">
        <f>+VLOOKUP($C137,Sheet3!$B:$I,8,0)</f>
        <v>P</v>
      </c>
      <c r="K137" s="6" t="str">
        <f t="shared" si="8"/>
        <v>131/2X51/2X8SAT NUMA 0 P5 TOTALSOURCE P</v>
      </c>
      <c r="L137" s="6" t="str">
        <f t="shared" si="7"/>
        <v>B</v>
      </c>
      <c r="M137" s="6"/>
    </row>
    <row r="138" spans="1:13">
      <c r="A138" s="6" t="s">
        <v>7182</v>
      </c>
      <c r="B138" s="6" t="str">
        <f t="shared" si="6"/>
        <v>L130502274</v>
      </c>
      <c r="C138" s="6" t="s">
        <v>7169</v>
      </c>
      <c r="D138" s="6" t="str">
        <f>+VLOOKUP($C138,Sheet3!$B:$I,2,0)</f>
        <v>16X5X101/2</v>
      </c>
      <c r="E138" s="6" t="str">
        <f>+VLOOKUP($C138,Sheet3!$B:$I,3,0)</f>
        <v>ML</v>
      </c>
      <c r="F138" s="6" t="str">
        <f>+VLOOKUP($C138,Sheet3!$B:$I,4,0)</f>
        <v>NUMA</v>
      </c>
      <c r="G138" s="6">
        <f>+VLOOKUP($C138,Sheet3!$B:$I,5,0)</f>
        <v>0</v>
      </c>
      <c r="H138" s="6" t="str">
        <f>+VLOOKUP($C138,Sheet3!$B:$I,6,0)</f>
        <v>D1.</v>
      </c>
      <c r="I138" s="6" t="str">
        <f>+VLOOKUP($C138,Sheet3!$B:$I,7,0)</f>
        <v>TRAXTER</v>
      </c>
      <c r="J138" s="6" t="str">
        <f>+VLOOKUP($C138,Sheet3!$B:$I,8,0)</f>
        <v>D</v>
      </c>
      <c r="K138" s="6" t="str">
        <f t="shared" si="8"/>
        <v>16X5X101/2ML NUMA 0 D1. TRAXTER D</v>
      </c>
      <c r="L138" s="6" t="str">
        <f t="shared" si="7"/>
        <v>A</v>
      </c>
      <c r="M138" s="6" t="s">
        <v>6972</v>
      </c>
    </row>
    <row r="139" spans="1:13" hidden="1">
      <c r="A139" s="6" t="s">
        <v>7183</v>
      </c>
      <c r="B139" s="6" t="str">
        <f t="shared" si="6"/>
        <v>L140400625</v>
      </c>
      <c r="C139" s="6" t="s">
        <v>7184</v>
      </c>
      <c r="D139" s="6" t="str">
        <f>+VLOOKUP($C139,Sheet3!$B:$I,2,0)</f>
        <v>16X6X101/2</v>
      </c>
      <c r="E139" s="6" t="str">
        <f>+VLOOKUP($C139,Sheet3!$B:$I,3,0)</f>
        <v>SAT</v>
      </c>
      <c r="F139" s="6" t="str">
        <f>+VLOOKUP($C139,Sheet3!$B:$I,4,0)</f>
        <v>NUMA</v>
      </c>
      <c r="G139" s="6">
        <f>+VLOOKUP($C139,Sheet3!$B:$I,5,0)</f>
        <v>0</v>
      </c>
      <c r="H139" s="6" t="str">
        <f>+VLOOKUP($C139,Sheet3!$B:$I,6,0)</f>
        <v>D1.</v>
      </c>
      <c r="I139" s="6" t="str">
        <f>+VLOOKUP($C139,Sheet3!$B:$I,7,0)</f>
        <v>NUMA</v>
      </c>
      <c r="J139" s="6" t="str">
        <f>+VLOOKUP($C139,Sheet3!$B:$I,8,0)</f>
        <v>D</v>
      </c>
      <c r="K139" s="6" t="str">
        <f t="shared" si="8"/>
        <v>16X6X101/2SAT NUMA 0 D1. NUMA D</v>
      </c>
      <c r="L139" s="6" t="str">
        <f t="shared" si="7"/>
        <v>B</v>
      </c>
      <c r="M139" s="6"/>
    </row>
    <row r="140" spans="1:13" hidden="1">
      <c r="A140" s="6" t="s">
        <v>7185</v>
      </c>
      <c r="B140" s="6" t="str">
        <f t="shared" si="6"/>
        <v>L150306293</v>
      </c>
      <c r="C140" s="6" t="s">
        <v>7016</v>
      </c>
      <c r="D140" s="6" t="str">
        <f>+VLOOKUP($C140,Sheet3!$B:$I,2,0)</f>
        <v>18X7X121/8</v>
      </c>
      <c r="E140" s="6" t="str">
        <f>+VLOOKUP($C140,Sheet3!$B:$I,3,0)</f>
        <v>SM</v>
      </c>
      <c r="F140" s="6" t="str">
        <f>+VLOOKUP($C140,Sheet3!$B:$I,4,0)</f>
        <v>NUMA</v>
      </c>
      <c r="G140" s="6">
        <f>+VLOOKUP($C140,Sheet3!$B:$I,5,0)</f>
        <v>0</v>
      </c>
      <c r="H140" s="6" t="str">
        <f>+VLOOKUP($C140,Sheet3!$B:$I,6,0)</f>
        <v>P5N</v>
      </c>
      <c r="I140" s="6" t="str">
        <f>+VLOOKUP($C140,Sheet3!$B:$I,7,0)</f>
        <v>TOTALSOURCE</v>
      </c>
      <c r="J140" s="6" t="str">
        <f>+VLOOKUP($C140,Sheet3!$B:$I,8,0)</f>
        <v>P</v>
      </c>
      <c r="K140" s="6" t="str">
        <f t="shared" si="8"/>
        <v>18X7X121/8SM NUMA 0 P5N TOTALSOURCE P</v>
      </c>
      <c r="L140" s="6" t="str">
        <f t="shared" si="7"/>
        <v>B</v>
      </c>
      <c r="M140" s="6"/>
    </row>
    <row r="141" spans="1:13" hidden="1">
      <c r="A141" s="6" t="s">
        <v>7186</v>
      </c>
      <c r="B141" s="6" t="str">
        <f t="shared" si="6"/>
        <v>L130200664</v>
      </c>
      <c r="C141" s="6" t="s">
        <v>7135</v>
      </c>
      <c r="D141" s="6" t="str">
        <f>+VLOOKUP($C141,Sheet3!$B:$I,2,0)</f>
        <v>18X7X121/8</v>
      </c>
      <c r="E141" s="6" t="str">
        <f>+VLOOKUP($C141,Sheet3!$B:$I,3,0)</f>
        <v>SM</v>
      </c>
      <c r="F141" s="6" t="str">
        <f>+VLOOKUP($C141,Sheet3!$B:$I,4,0)</f>
        <v>NUMA</v>
      </c>
      <c r="G141" s="6">
        <f>+VLOOKUP($C141,Sheet3!$B:$I,5,0)</f>
        <v>0</v>
      </c>
      <c r="H141" s="6" t="str">
        <f>+VLOOKUP($C141,Sheet3!$B:$I,6,0)</f>
        <v>D1N</v>
      </c>
      <c r="I141" s="6" t="str">
        <f>+VLOOKUP($C141,Sheet3!$B:$I,7,0)</f>
        <v>RIGOR</v>
      </c>
      <c r="J141" s="6" t="str">
        <f>+VLOOKUP($C141,Sheet3!$B:$I,8,0)</f>
        <v>D</v>
      </c>
      <c r="K141" s="6" t="str">
        <f t="shared" si="8"/>
        <v>18X7X121/8SM NUMA 0 D1N RIGOR D</v>
      </c>
      <c r="L141" s="6" t="str">
        <f t="shared" si="7"/>
        <v>B</v>
      </c>
      <c r="M141" s="6"/>
    </row>
    <row r="142" spans="1:13">
      <c r="A142" s="6" t="s">
        <v>7187</v>
      </c>
      <c r="B142" s="6" t="str">
        <f t="shared" si="6"/>
        <v>L161006495</v>
      </c>
      <c r="C142" s="6" t="s">
        <v>7188</v>
      </c>
      <c r="D142" s="6" t="str">
        <f>+VLOOKUP($C142,Sheet3!$B:$I,2,0)</f>
        <v>16X6X101/2</v>
      </c>
      <c r="E142" s="6" t="str">
        <f>+VLOOKUP($C142,Sheet3!$B:$I,3,0)</f>
        <v>SM</v>
      </c>
      <c r="F142" s="6" t="str">
        <f>+VLOOKUP($C142,Sheet3!$B:$I,4,0)</f>
        <v>NUMA</v>
      </c>
      <c r="G142" s="6">
        <f>+VLOOKUP($C142,Sheet3!$B:$I,5,0)</f>
        <v>0</v>
      </c>
      <c r="H142" s="6" t="str">
        <f>+VLOOKUP($C142,Sheet3!$B:$I,6,0)</f>
        <v>D1N</v>
      </c>
      <c r="I142" s="6" t="str">
        <f>+VLOOKUP($C142,Sheet3!$B:$I,7,0)</f>
        <v>NUMA</v>
      </c>
      <c r="J142" s="6" t="str">
        <f>+VLOOKUP($C142,Sheet3!$B:$I,8,0)</f>
        <v>D</v>
      </c>
      <c r="K142" s="6" t="str">
        <f t="shared" si="8"/>
        <v>16X6X101/2SM NUMA 0 D1N NUMA D</v>
      </c>
      <c r="L142" s="6" t="str">
        <f t="shared" si="7"/>
        <v>A</v>
      </c>
      <c r="M142" s="6" t="s">
        <v>6985</v>
      </c>
    </row>
    <row r="143" spans="1:13" hidden="1">
      <c r="A143" s="6" t="s">
        <v>7189</v>
      </c>
      <c r="B143" s="6" t="str">
        <f t="shared" si="6"/>
        <v>L131000955</v>
      </c>
      <c r="C143" s="6" t="s">
        <v>7190</v>
      </c>
      <c r="D143" s="6" t="str">
        <f>+VLOOKUP($C143,Sheet3!$B:$I,2,0)</f>
        <v>161/4X6X111/4</v>
      </c>
      <c r="E143" s="6" t="str">
        <f>+VLOOKUP($C143,Sheet3!$B:$I,3,0)</f>
        <v>SM</v>
      </c>
      <c r="F143" s="6" t="str">
        <f>+VLOOKUP($C143,Sheet3!$B:$I,4,0)</f>
        <v>NUMA</v>
      </c>
      <c r="G143" s="6">
        <f>+VLOOKUP($C143,Sheet3!$B:$I,5,0)</f>
        <v>0</v>
      </c>
      <c r="H143" s="6" t="str">
        <f>+VLOOKUP($C143,Sheet3!$B:$I,6,0)</f>
        <v>P5N</v>
      </c>
      <c r="I143" s="6" t="str">
        <f>+VLOOKUP($C143,Sheet3!$B:$I,7,0)</f>
        <v>TALON</v>
      </c>
      <c r="J143" s="6" t="str">
        <f>+VLOOKUP($C143,Sheet3!$B:$I,8,0)</f>
        <v>P</v>
      </c>
      <c r="K143" s="6" t="str">
        <f t="shared" si="8"/>
        <v>161/4X6X111/4SM NUMA 0 P5N TALON P</v>
      </c>
      <c r="L143" s="6" t="str">
        <f t="shared" si="7"/>
        <v>B</v>
      </c>
      <c r="M143" s="6"/>
    </row>
    <row r="144" spans="1:13">
      <c r="A144" s="6" t="s">
        <v>7191</v>
      </c>
      <c r="B144" s="6" t="str">
        <f t="shared" si="6"/>
        <v>L161002393</v>
      </c>
      <c r="C144" s="6" t="s">
        <v>7192</v>
      </c>
      <c r="D144" s="6" t="str">
        <f>+VLOOKUP($C144,Sheet3!$B:$I,2,0)</f>
        <v>16X5X101/2</v>
      </c>
      <c r="E144" s="6" t="str">
        <f>+VLOOKUP($C144,Sheet3!$B:$I,3,0)</f>
        <v>SAT</v>
      </c>
      <c r="F144" s="6" t="str">
        <f>+VLOOKUP($C144,Sheet3!$B:$I,4,0)</f>
        <v>NUMA</v>
      </c>
      <c r="G144" s="6">
        <f>+VLOOKUP($C144,Sheet3!$B:$I,5,0)</f>
        <v>0</v>
      </c>
      <c r="H144" s="6" t="str">
        <f>+VLOOKUP($C144,Sheet3!$B:$I,6,0)</f>
        <v>P5</v>
      </c>
      <c r="I144" s="6" t="str">
        <f>+VLOOKUP($C144,Sheet3!$B:$I,7,0)</f>
        <v>TOTALSOURCE</v>
      </c>
      <c r="J144" s="6" t="str">
        <f>+VLOOKUP($C144,Sheet3!$B:$I,8,0)</f>
        <v>P</v>
      </c>
      <c r="K144" s="6" t="str">
        <f t="shared" si="8"/>
        <v>16X5X101/2SAT NUMA 0 P5 TOTALSOURCE P</v>
      </c>
      <c r="L144" s="6" t="str">
        <f t="shared" si="7"/>
        <v>A</v>
      </c>
      <c r="M144" s="6" t="s">
        <v>6985</v>
      </c>
    </row>
    <row r="145" spans="1:13" hidden="1">
      <c r="A145" s="6" t="s">
        <v>7193</v>
      </c>
      <c r="B145" s="6" t="str">
        <f t="shared" si="6"/>
        <v>L130502776</v>
      </c>
      <c r="C145" s="6" t="s">
        <v>7171</v>
      </c>
      <c r="D145" s="6" t="str">
        <f>+VLOOKUP($C145,Sheet3!$B:$I,2,0)</f>
        <v>161/4X7X111/4</v>
      </c>
      <c r="E145" s="6" t="str">
        <f>+VLOOKUP($C145,Sheet3!$B:$I,3,0)</f>
        <v>ML</v>
      </c>
      <c r="F145" s="6" t="str">
        <f>+VLOOKUP($C145,Sheet3!$B:$I,4,0)</f>
        <v>NUMA</v>
      </c>
      <c r="G145" s="6">
        <f>+VLOOKUP($C145,Sheet3!$B:$I,5,0)</f>
        <v>0</v>
      </c>
      <c r="H145" s="6" t="str">
        <f>+VLOOKUP($C145,Sheet3!$B:$I,6,0)</f>
        <v>D1N</v>
      </c>
      <c r="I145" s="6" t="str">
        <f>+VLOOKUP($C145,Sheet3!$B:$I,7,0)</f>
        <v>TRAXTER</v>
      </c>
      <c r="J145" s="6" t="str">
        <f>+VLOOKUP($C145,Sheet3!$B:$I,8,0)</f>
        <v>D</v>
      </c>
      <c r="K145" s="6" t="str">
        <f t="shared" si="8"/>
        <v>161/4X7X111/4ML NUMA 0 D1N TRAXTER D</v>
      </c>
      <c r="L145" s="6" t="str">
        <f t="shared" si="7"/>
        <v>B</v>
      </c>
      <c r="M145" s="6"/>
    </row>
    <row r="146" spans="1:13" hidden="1">
      <c r="A146" s="6" t="s">
        <v>7194</v>
      </c>
      <c r="B146" s="6" t="str">
        <f t="shared" si="6"/>
        <v>L171001852</v>
      </c>
      <c r="C146" s="6" t="s">
        <v>7188</v>
      </c>
      <c r="D146" s="6" t="str">
        <f>+VLOOKUP($C146,Sheet3!$B:$I,2,0)</f>
        <v>16X6X101/2</v>
      </c>
      <c r="E146" s="6" t="str">
        <f>+VLOOKUP($C146,Sheet3!$B:$I,3,0)</f>
        <v>SM</v>
      </c>
      <c r="F146" s="6" t="str">
        <f>+VLOOKUP($C146,Sheet3!$B:$I,4,0)</f>
        <v>NUMA</v>
      </c>
      <c r="G146" s="6">
        <f>+VLOOKUP($C146,Sheet3!$B:$I,5,0)</f>
        <v>0</v>
      </c>
      <c r="H146" s="6" t="str">
        <f>+VLOOKUP($C146,Sheet3!$B:$I,6,0)</f>
        <v>D1N</v>
      </c>
      <c r="I146" s="6" t="str">
        <f>+VLOOKUP($C146,Sheet3!$B:$I,7,0)</f>
        <v>NUMA</v>
      </c>
      <c r="J146" s="6" t="str">
        <f>+VLOOKUP($C146,Sheet3!$B:$I,8,0)</f>
        <v>D</v>
      </c>
      <c r="K146" s="6" t="str">
        <f t="shared" si="8"/>
        <v>16X6X101/2SM NUMA 0 D1N NUMA D</v>
      </c>
      <c r="L146" s="6" t="str">
        <f t="shared" si="7"/>
        <v>B</v>
      </c>
      <c r="M146" s="6"/>
    </row>
    <row r="147" spans="1:13" hidden="1">
      <c r="A147" s="6" t="s">
        <v>7195</v>
      </c>
      <c r="B147" s="6" t="str">
        <f t="shared" si="6"/>
        <v>L180203625</v>
      </c>
      <c r="C147" s="6" t="s">
        <v>7156</v>
      </c>
      <c r="D147" s="6" t="str">
        <f>+VLOOKUP($C147,Sheet3!$B:$I,2,0)</f>
        <v>16X5X101/2</v>
      </c>
      <c r="E147" s="6" t="str">
        <f>+VLOOKUP($C147,Sheet3!$B:$I,3,0)</f>
        <v>SM</v>
      </c>
      <c r="F147" s="6" t="str">
        <f>+VLOOKUP($C147,Sheet3!$B:$I,4,0)</f>
        <v>NUMA</v>
      </c>
      <c r="G147" s="6">
        <f>+VLOOKUP($C147,Sheet3!$B:$I,5,0)</f>
        <v>0</v>
      </c>
      <c r="H147" s="6" t="str">
        <f>+VLOOKUP($C147,Sheet3!$B:$I,6,0)</f>
        <v>P5N</v>
      </c>
      <c r="I147" s="6" t="str">
        <f>+VLOOKUP($C147,Sheet3!$B:$I,7,0)</f>
        <v>TOTALSOURCE</v>
      </c>
      <c r="J147" s="6" t="str">
        <f>+VLOOKUP($C147,Sheet3!$B:$I,8,0)</f>
        <v>P</v>
      </c>
      <c r="K147" s="6" t="str">
        <f t="shared" si="8"/>
        <v>16X5X101/2SM NUMA 0 P5N TOTALSOURCE P</v>
      </c>
      <c r="L147" s="6" t="str">
        <f t="shared" si="7"/>
        <v>B</v>
      </c>
      <c r="M147" s="6"/>
    </row>
    <row r="148" spans="1:13" hidden="1">
      <c r="A148" s="6" t="s">
        <v>7196</v>
      </c>
      <c r="B148" s="6" t="str">
        <f t="shared" si="6"/>
        <v>L171002490</v>
      </c>
      <c r="C148" s="6" t="s">
        <v>7188</v>
      </c>
      <c r="D148" s="6" t="str">
        <f>+VLOOKUP($C148,Sheet3!$B:$I,2,0)</f>
        <v>16X6X101/2</v>
      </c>
      <c r="E148" s="6" t="str">
        <f>+VLOOKUP($C148,Sheet3!$B:$I,3,0)</f>
        <v>SM</v>
      </c>
      <c r="F148" s="6" t="str">
        <f>+VLOOKUP($C148,Sheet3!$B:$I,4,0)</f>
        <v>NUMA</v>
      </c>
      <c r="G148" s="6">
        <f>+VLOOKUP($C148,Sheet3!$B:$I,5,0)</f>
        <v>0</v>
      </c>
      <c r="H148" s="6" t="str">
        <f>+VLOOKUP($C148,Sheet3!$B:$I,6,0)</f>
        <v>D1N</v>
      </c>
      <c r="I148" s="6" t="str">
        <f>+VLOOKUP($C148,Sheet3!$B:$I,7,0)</f>
        <v>NUMA</v>
      </c>
      <c r="J148" s="6" t="str">
        <f>+VLOOKUP($C148,Sheet3!$B:$I,8,0)</f>
        <v>D</v>
      </c>
      <c r="K148" s="6" t="str">
        <f t="shared" si="8"/>
        <v>16X6X101/2SM NUMA 0 D1N NUMA D</v>
      </c>
      <c r="L148" s="6" t="str">
        <f t="shared" si="7"/>
        <v>B</v>
      </c>
      <c r="M148" s="6"/>
    </row>
    <row r="149" spans="1:13">
      <c r="A149" s="6" t="s">
        <v>7197</v>
      </c>
      <c r="B149" s="6" t="str">
        <f t="shared" si="6"/>
        <v>L120703150</v>
      </c>
      <c r="C149" s="6" t="s">
        <v>7198</v>
      </c>
      <c r="D149" s="6" t="str">
        <f>+VLOOKUP($C149,Sheet3!$B:$I,2,0)</f>
        <v>16X5X101/2</v>
      </c>
      <c r="E149" s="6" t="str">
        <f>+VLOOKUP($C149,Sheet3!$B:$I,3,0)</f>
        <v>ML</v>
      </c>
      <c r="F149" s="6" t="str">
        <f>+VLOOKUP($C149,Sheet3!$B:$I,4,0)</f>
        <v>NUMA</v>
      </c>
      <c r="G149" s="6">
        <f>+VLOOKUP($C149,Sheet3!$B:$I,5,0)</f>
        <v>0</v>
      </c>
      <c r="H149" s="6" t="str">
        <f>+VLOOKUP($C149,Sheet3!$B:$I,6,0)</f>
        <v>D1N</v>
      </c>
      <c r="I149" s="6" t="str">
        <f>+VLOOKUP($C149,Sheet3!$B:$I,7,0)</f>
        <v>NUMA</v>
      </c>
      <c r="J149" s="6" t="str">
        <f>+VLOOKUP($C149,Sheet3!$B:$I,8,0)</f>
        <v>D</v>
      </c>
      <c r="K149" s="6" t="str">
        <f t="shared" si="8"/>
        <v>16X5X101/2ML NUMA 0 D1N NUMA D</v>
      </c>
      <c r="L149" s="6" t="str">
        <f t="shared" si="7"/>
        <v>A</v>
      </c>
      <c r="M149" s="6" t="s">
        <v>6972</v>
      </c>
    </row>
    <row r="150" spans="1:13" hidden="1">
      <c r="A150" s="6" t="s">
        <v>7199</v>
      </c>
      <c r="B150" s="6" t="str">
        <f t="shared" si="6"/>
        <v>L180201998</v>
      </c>
      <c r="C150" s="6" t="s">
        <v>7200</v>
      </c>
      <c r="D150" s="6" t="str">
        <f>+VLOOKUP($C150,Sheet3!$B:$I,2,0)</f>
        <v>18X7X121/8</v>
      </c>
      <c r="E150" s="6" t="str">
        <f>+VLOOKUP($C150,Sheet3!$B:$I,3,0)</f>
        <v>SAT</v>
      </c>
      <c r="F150" s="6" t="str">
        <f>+VLOOKUP($C150,Sheet3!$B:$I,4,0)</f>
        <v>NUMA</v>
      </c>
      <c r="G150" s="6">
        <f>+VLOOKUP($C150,Sheet3!$B:$I,5,0)</f>
        <v>0</v>
      </c>
      <c r="H150" s="6" t="str">
        <f>+VLOOKUP($C150,Sheet3!$B:$I,6,0)</f>
        <v>P5N</v>
      </c>
      <c r="I150" s="6" t="str">
        <f>+VLOOKUP($C150,Sheet3!$B:$I,7,0)</f>
        <v>TOTALSOURCE</v>
      </c>
      <c r="J150" s="6" t="str">
        <f>+VLOOKUP($C150,Sheet3!$B:$I,8,0)</f>
        <v>P</v>
      </c>
      <c r="K150" s="6" t="str">
        <f t="shared" si="8"/>
        <v>18X7X121/8SAT NUMA 0 P5N TOTALSOURCE P</v>
      </c>
      <c r="L150" s="6" t="str">
        <f t="shared" si="7"/>
        <v>B</v>
      </c>
      <c r="M150" s="6"/>
    </row>
    <row r="151" spans="1:13" hidden="1">
      <c r="A151" s="6" t="s">
        <v>7201</v>
      </c>
      <c r="B151" s="6" t="str">
        <f t="shared" si="6"/>
        <v>L171108372</v>
      </c>
      <c r="C151" s="6" t="s">
        <v>7202</v>
      </c>
      <c r="D151" s="6" t="str">
        <f>+VLOOKUP($C151,Sheet3!$B:$I,2,0)</f>
        <v>18X7X121/8</v>
      </c>
      <c r="E151" s="6" t="str">
        <f>+VLOOKUP($C151,Sheet3!$B:$I,3,0)</f>
        <v>SAT</v>
      </c>
      <c r="F151" s="6" t="str">
        <f>+VLOOKUP($C151,Sheet3!$B:$I,4,0)</f>
        <v>NUMA</v>
      </c>
      <c r="G151" s="6">
        <f>+VLOOKUP($C151,Sheet3!$B:$I,5,0)</f>
        <v>0</v>
      </c>
      <c r="H151" s="6" t="str">
        <f>+VLOOKUP($C151,Sheet3!$B:$I,6,0)</f>
        <v>P5</v>
      </c>
      <c r="I151" s="6" t="str">
        <f>+VLOOKUP($C151,Sheet3!$B:$I,7,0)</f>
        <v>NUMA</v>
      </c>
      <c r="J151" s="6" t="str">
        <f>+VLOOKUP($C151,Sheet3!$B:$I,8,0)</f>
        <v>XP</v>
      </c>
      <c r="K151" s="6" t="str">
        <f t="shared" si="8"/>
        <v>18X7X121/8SAT NUMA 0 P5 NUMA XP</v>
      </c>
      <c r="L151" s="6" t="str">
        <f t="shared" si="7"/>
        <v>B</v>
      </c>
      <c r="M151" s="6"/>
    </row>
    <row r="152" spans="1:13" hidden="1">
      <c r="A152" s="6" t="s">
        <v>7203</v>
      </c>
      <c r="B152" s="6" t="str">
        <f t="shared" si="6"/>
        <v>L171001854</v>
      </c>
      <c r="C152" s="6" t="s">
        <v>7204</v>
      </c>
      <c r="D152" s="6" t="str">
        <f>+VLOOKUP($C152,Sheet3!$B:$I,2,0)</f>
        <v>18X7X121/8</v>
      </c>
      <c r="E152" s="6" t="str">
        <f>+VLOOKUP($C152,Sheet3!$B:$I,3,0)</f>
        <v>SM</v>
      </c>
      <c r="F152" s="6" t="str">
        <f>+VLOOKUP($C152,Sheet3!$B:$I,4,0)</f>
        <v>NUMA</v>
      </c>
      <c r="G152" s="6">
        <f>+VLOOKUP($C152,Sheet3!$B:$I,5,0)</f>
        <v>0</v>
      </c>
      <c r="H152" s="6" t="str">
        <f>+VLOOKUP($C152,Sheet3!$B:$I,6,0)</f>
        <v>D1.</v>
      </c>
      <c r="I152" s="6" t="str">
        <f>+VLOOKUP($C152,Sheet3!$B:$I,7,0)</f>
        <v>NUMA</v>
      </c>
      <c r="J152" s="6" t="str">
        <f>+VLOOKUP($C152,Sheet3!$B:$I,8,0)</f>
        <v>D</v>
      </c>
      <c r="K152" s="6" t="str">
        <f t="shared" si="8"/>
        <v>18X7X121/8SM NUMA 0 D1. NUMA D</v>
      </c>
      <c r="L152" s="6" t="str">
        <f t="shared" si="7"/>
        <v>B</v>
      </c>
      <c r="M152" s="6"/>
    </row>
    <row r="153" spans="1:13" hidden="1">
      <c r="A153" s="6" t="s">
        <v>7205</v>
      </c>
      <c r="B153" s="6" t="str">
        <f t="shared" si="6"/>
        <v>L180908528</v>
      </c>
      <c r="C153" s="6" t="s">
        <v>7206</v>
      </c>
      <c r="D153" s="6" t="str">
        <f>+VLOOKUP($C153,Sheet3!$B:$I,2,0)</f>
        <v>150/75-100</v>
      </c>
      <c r="E153" s="6" t="str">
        <f>+VLOOKUP($C153,Sheet3!$B:$I,3,0)</f>
        <v>SM</v>
      </c>
      <c r="F153" s="6" t="str">
        <f>+VLOOKUP($C153,Sheet3!$B:$I,4,0)</f>
        <v>NUMA</v>
      </c>
      <c r="G153" s="6">
        <f>+VLOOKUP($C153,Sheet3!$B:$I,5,0)</f>
        <v>0</v>
      </c>
      <c r="H153" s="6" t="str">
        <f>+VLOOKUP($C153,Sheet3!$B:$I,6,0)</f>
        <v>P5N</v>
      </c>
      <c r="I153" s="6" t="str">
        <f>+VLOOKUP($C153,Sheet3!$B:$I,7,0)</f>
        <v>TOTALSOURCE</v>
      </c>
      <c r="J153" s="6" t="str">
        <f>+VLOOKUP($C153,Sheet3!$B:$I,8,0)</f>
        <v>PREMIUM</v>
      </c>
      <c r="K153" s="6" t="str">
        <f t="shared" si="8"/>
        <v>150/75-100SM NUMA 0 P5N TOTALSOURCE PREMIUM</v>
      </c>
      <c r="L153" s="6" t="str">
        <f t="shared" si="7"/>
        <v>B</v>
      </c>
      <c r="M153" s="6"/>
    </row>
    <row r="154" spans="1:13" hidden="1">
      <c r="A154" s="6" t="s">
        <v>7207</v>
      </c>
      <c r="B154" s="6" t="str">
        <f t="shared" si="6"/>
        <v>l121001218</v>
      </c>
      <c r="C154" s="6" t="s">
        <v>7208</v>
      </c>
      <c r="D154" s="6" t="str">
        <f>+VLOOKUP($C154,Sheet3!$B:$I,2,0)</f>
        <v>15X5X111/4</v>
      </c>
      <c r="E154" s="6" t="str">
        <f>+VLOOKUP($C154,Sheet3!$B:$I,3,0)</f>
        <v>SM</v>
      </c>
      <c r="F154" s="6" t="str">
        <f>+VLOOKUP($C154,Sheet3!$B:$I,4,0)</f>
        <v>NUMA</v>
      </c>
      <c r="G154" s="6">
        <f>+VLOOKUP($C154,Sheet3!$B:$I,5,0)</f>
        <v>0</v>
      </c>
      <c r="H154" s="6" t="str">
        <f>+VLOOKUP($C154,Sheet3!$B:$I,6,0)</f>
        <v>D1N</v>
      </c>
      <c r="I154" s="6" t="str">
        <f>+VLOOKUP($C154,Sheet3!$B:$I,7,0)</f>
        <v>RIGOR</v>
      </c>
      <c r="J154" s="6" t="str">
        <f>+VLOOKUP($C154,Sheet3!$B:$I,8,0)</f>
        <v>D</v>
      </c>
      <c r="K154" s="6" t="str">
        <f t="shared" si="8"/>
        <v>15X5X111/4SM NUMA 0 D1N RIGOR D</v>
      </c>
      <c r="L154" s="6" t="str">
        <f t="shared" si="7"/>
        <v>b</v>
      </c>
      <c r="M154" s="6"/>
    </row>
    <row r="155" spans="1:13">
      <c r="A155" s="6" t="s">
        <v>7209</v>
      </c>
      <c r="B155" s="6" t="str">
        <f t="shared" si="6"/>
        <v>l130201842</v>
      </c>
      <c r="C155" s="6" t="s">
        <v>7210</v>
      </c>
      <c r="D155" s="6" t="str">
        <f>+VLOOKUP($C155,Sheet3!$B:$I,2,0)</f>
        <v>15X5X111/4</v>
      </c>
      <c r="E155" s="6" t="str">
        <f>+VLOOKUP($C155,Sheet3!$B:$I,3,0)</f>
        <v>SM</v>
      </c>
      <c r="F155" s="6" t="str">
        <f>+VLOOKUP($C155,Sheet3!$B:$I,4,0)</f>
        <v>NUMA</v>
      </c>
      <c r="G155" s="6">
        <f>+VLOOKUP($C155,Sheet3!$B:$I,5,0)</f>
        <v>0</v>
      </c>
      <c r="H155" s="6" t="str">
        <f>+VLOOKUP($C155,Sheet3!$B:$I,6,0)</f>
        <v>D1.</v>
      </c>
      <c r="I155" s="6" t="str">
        <f>+VLOOKUP($C155,Sheet3!$B:$I,7,0)</f>
        <v>RIGOR</v>
      </c>
      <c r="J155" s="6" t="str">
        <f>+VLOOKUP($C155,Sheet3!$B:$I,8,0)</f>
        <v>D</v>
      </c>
      <c r="K155" s="6" t="str">
        <f t="shared" si="8"/>
        <v>15X5X111/4SM NUMA 0 D1. RIGOR D</v>
      </c>
      <c r="L155" s="6" t="str">
        <f t="shared" si="7"/>
        <v>A</v>
      </c>
      <c r="M155" s="6" t="s">
        <v>6985</v>
      </c>
    </row>
    <row r="156" spans="1:13">
      <c r="A156" s="6" t="s">
        <v>7211</v>
      </c>
      <c r="B156" s="6" t="str">
        <f t="shared" si="6"/>
        <v>l130202642</v>
      </c>
      <c r="C156" s="6" t="s">
        <v>7210</v>
      </c>
      <c r="D156" s="6" t="str">
        <f>+VLOOKUP($C156,Sheet3!$B:$I,2,0)</f>
        <v>15X5X111/4</v>
      </c>
      <c r="E156" s="6" t="str">
        <f>+VLOOKUP($C156,Sheet3!$B:$I,3,0)</f>
        <v>SM</v>
      </c>
      <c r="F156" s="6" t="str">
        <f>+VLOOKUP($C156,Sheet3!$B:$I,4,0)</f>
        <v>NUMA</v>
      </c>
      <c r="G156" s="6">
        <f>+VLOOKUP($C156,Sheet3!$B:$I,5,0)</f>
        <v>0</v>
      </c>
      <c r="H156" s="6" t="str">
        <f>+VLOOKUP($C156,Sheet3!$B:$I,6,0)</f>
        <v>D1.</v>
      </c>
      <c r="I156" s="6" t="str">
        <f>+VLOOKUP($C156,Sheet3!$B:$I,7,0)</f>
        <v>RIGOR</v>
      </c>
      <c r="J156" s="6" t="str">
        <f>+VLOOKUP($C156,Sheet3!$B:$I,8,0)</f>
        <v>D</v>
      </c>
      <c r="K156" s="6" t="str">
        <f t="shared" si="8"/>
        <v>15X5X111/4SM NUMA 0 D1. RIGOR D</v>
      </c>
      <c r="L156" s="6" t="str">
        <f t="shared" si="7"/>
        <v>A</v>
      </c>
      <c r="M156" s="6" t="s">
        <v>6972</v>
      </c>
    </row>
    <row r="157" spans="1:13">
      <c r="A157" s="6" t="s">
        <v>7212</v>
      </c>
      <c r="B157" s="6" t="str">
        <f t="shared" si="6"/>
        <v>l130200309</v>
      </c>
      <c r="C157" s="6" t="s">
        <v>7208</v>
      </c>
      <c r="D157" s="6" t="str">
        <f>+VLOOKUP($C157,Sheet3!$B:$I,2,0)</f>
        <v>15X5X111/4</v>
      </c>
      <c r="E157" s="6" t="str">
        <f>+VLOOKUP($C157,Sheet3!$B:$I,3,0)</f>
        <v>SM</v>
      </c>
      <c r="F157" s="6" t="str">
        <f>+VLOOKUP($C157,Sheet3!$B:$I,4,0)</f>
        <v>NUMA</v>
      </c>
      <c r="G157" s="6">
        <f>+VLOOKUP($C157,Sheet3!$B:$I,5,0)</f>
        <v>0</v>
      </c>
      <c r="H157" s="6" t="str">
        <f>+VLOOKUP($C157,Sheet3!$B:$I,6,0)</f>
        <v>D1N</v>
      </c>
      <c r="I157" s="6" t="str">
        <f>+VLOOKUP($C157,Sheet3!$B:$I,7,0)</f>
        <v>RIGOR</v>
      </c>
      <c r="J157" s="6" t="str">
        <f>+VLOOKUP($C157,Sheet3!$B:$I,8,0)</f>
        <v>D</v>
      </c>
      <c r="K157" s="6" t="str">
        <f t="shared" si="8"/>
        <v>15X5X111/4SM NUMA 0 D1N RIGOR D</v>
      </c>
      <c r="L157" s="6" t="str">
        <f t="shared" si="7"/>
        <v>A</v>
      </c>
      <c r="M157" s="6" t="s">
        <v>6972</v>
      </c>
    </row>
    <row r="158" spans="1:13" hidden="1">
      <c r="A158" s="6" t="s">
        <v>7213</v>
      </c>
      <c r="B158" s="6" t="str">
        <f t="shared" si="6"/>
        <v>l160204095</v>
      </c>
      <c r="C158" s="6" t="s">
        <v>7214</v>
      </c>
      <c r="D158" s="6" t="str">
        <f>+VLOOKUP($C158,Sheet3!$B:$I,2,0)</f>
        <v>12X41/2X8</v>
      </c>
      <c r="E158" s="6" t="str">
        <f>+VLOOKUP($C158,Sheet3!$B:$I,3,0)</f>
        <v>SM</v>
      </c>
      <c r="F158" s="6" t="str">
        <f>+VLOOKUP($C158,Sheet3!$B:$I,4,0)</f>
        <v>NUMA</v>
      </c>
      <c r="G158" s="6">
        <f>+VLOOKUP($C158,Sheet3!$B:$I,5,0)</f>
        <v>0</v>
      </c>
      <c r="H158" s="6" t="str">
        <f>+VLOOKUP($C158,Sheet3!$B:$I,6,0)</f>
        <v>P5N</v>
      </c>
      <c r="I158" s="6" t="str">
        <f>+VLOOKUP($C158,Sheet3!$B:$I,7,0)</f>
        <v>TOTALSOURCE</v>
      </c>
      <c r="J158" s="6" t="str">
        <f>+VLOOKUP($C158,Sheet3!$B:$I,8,0)</f>
        <v>P</v>
      </c>
      <c r="K158" s="6" t="str">
        <f t="shared" si="8"/>
        <v>12X41/2X8SM NUMA 0 P5N TOTALSOURCE P</v>
      </c>
      <c r="L158" s="6" t="str">
        <f t="shared" si="7"/>
        <v>b</v>
      </c>
      <c r="M158" s="6"/>
    </row>
    <row r="159" spans="1:13" hidden="1">
      <c r="A159" s="6" t="s">
        <v>7215</v>
      </c>
      <c r="B159" s="6" t="str">
        <f t="shared" si="6"/>
        <v>l180502809</v>
      </c>
      <c r="C159" s="6" t="s">
        <v>7216</v>
      </c>
      <c r="D159" s="6" t="str">
        <f>+VLOOKUP($C159,Sheet3!$B:$I,2,0)</f>
        <v>15X5X111/4</v>
      </c>
      <c r="E159" s="6" t="str">
        <f>+VLOOKUP($C159,Sheet3!$B:$I,3,0)</f>
        <v>SM</v>
      </c>
      <c r="F159" s="6" t="str">
        <f>+VLOOKUP($C159,Sheet3!$B:$I,4,0)</f>
        <v>NUMA</v>
      </c>
      <c r="G159" s="6">
        <f>+VLOOKUP($C159,Sheet3!$B:$I,5,0)</f>
        <v>0</v>
      </c>
      <c r="H159" s="6" t="str">
        <f>+VLOOKUP($C159,Sheet3!$B:$I,6,0)</f>
        <v>P5</v>
      </c>
      <c r="I159" s="6" t="str">
        <f>+VLOOKUP($C159,Sheet3!$B:$I,7,0)</f>
        <v>TOTALSOURCE</v>
      </c>
      <c r="J159" s="6" t="str">
        <f>+VLOOKUP($C159,Sheet3!$B:$I,8,0)</f>
        <v>P</v>
      </c>
      <c r="K159" s="6" t="str">
        <f t="shared" si="8"/>
        <v>15X5X111/4SM NUMA 0 P5 TOTALSOURCE P</v>
      </c>
      <c r="L159" s="6" t="str">
        <f t="shared" si="7"/>
        <v>B</v>
      </c>
      <c r="M159" s="6"/>
    </row>
    <row r="160" spans="1:13">
      <c r="A160" s="6" t="s">
        <v>7217</v>
      </c>
      <c r="B160" s="6" t="str">
        <f t="shared" si="6"/>
        <v>l190604531</v>
      </c>
      <c r="C160" s="6" t="s">
        <v>7218</v>
      </c>
      <c r="D160" s="6" t="str">
        <f>+VLOOKUP($C160,Sheet3!$B:$I,2,0)</f>
        <v>15X5X111/4</v>
      </c>
      <c r="E160" s="6" t="str">
        <f>+VLOOKUP($C160,Sheet3!$B:$I,3,0)</f>
        <v>SM</v>
      </c>
      <c r="F160" s="6" t="str">
        <f>+VLOOKUP($C160,Sheet3!$B:$I,4,0)</f>
        <v>NUMA</v>
      </c>
      <c r="G160" s="6">
        <f>+VLOOKUP($C160,Sheet3!$B:$I,5,0)</f>
        <v>0</v>
      </c>
      <c r="H160" s="6" t="str">
        <f>+VLOOKUP($C160,Sheet3!$B:$I,6,0)</f>
        <v>P5N</v>
      </c>
      <c r="I160" s="6" t="str">
        <f>+VLOOKUP($C160,Sheet3!$B:$I,7,0)</f>
        <v>GALAXYYMSDS</v>
      </c>
      <c r="J160" s="6" t="str">
        <f>+VLOOKUP($C160,Sheet3!$B:$I,8,0)</f>
        <v>P</v>
      </c>
      <c r="K160" s="6" t="str">
        <f t="shared" si="8"/>
        <v>15X5X111/4SM NUMA 0 P5N GALAXYYMSDS P</v>
      </c>
      <c r="L160" s="6" t="str">
        <f t="shared" si="7"/>
        <v>A</v>
      </c>
      <c r="M160" s="6" t="s">
        <v>6985</v>
      </c>
    </row>
    <row r="161" spans="1:13">
      <c r="A161" s="6" t="s">
        <v>7219</v>
      </c>
      <c r="B161" s="6" t="str">
        <f t="shared" si="6"/>
        <v>l121005355</v>
      </c>
      <c r="C161" s="6" t="s">
        <v>7220</v>
      </c>
      <c r="D161" s="6" t="str">
        <f>+VLOOKUP($C161,Sheet3!$B:$I,2,0)</f>
        <v>151/2X5X10</v>
      </c>
      <c r="E161" s="6" t="str">
        <f>+VLOOKUP($C161,Sheet3!$B:$I,3,0)</f>
        <v>ML</v>
      </c>
      <c r="F161" s="6" t="str">
        <f>+VLOOKUP($C161,Sheet3!$B:$I,4,0)</f>
        <v>NUMA</v>
      </c>
      <c r="G161" s="6">
        <f>+VLOOKUP($C161,Sheet3!$B:$I,5,0)</f>
        <v>0</v>
      </c>
      <c r="H161" s="6" t="str">
        <f>+VLOOKUP($C161,Sheet3!$B:$I,6,0)</f>
        <v>P5N</v>
      </c>
      <c r="I161" s="6" t="str">
        <f>+VLOOKUP($C161,Sheet3!$B:$I,7,0)</f>
        <v>TOTALSOURCE</v>
      </c>
      <c r="J161" s="6" t="str">
        <f>+VLOOKUP($C161,Sheet3!$B:$I,8,0)</f>
        <v>P</v>
      </c>
      <c r="K161" s="6" t="str">
        <f t="shared" si="8"/>
        <v>151/2X5X10ML NUMA 0 P5N TOTALSOURCE P</v>
      </c>
      <c r="L161" s="6" t="str">
        <f t="shared" si="7"/>
        <v>A</v>
      </c>
      <c r="M161" s="6" t="s">
        <v>6972</v>
      </c>
    </row>
    <row r="162" spans="1:13">
      <c r="A162" s="6" t="s">
        <v>7221</v>
      </c>
      <c r="B162" s="6" t="str">
        <f t="shared" si="6"/>
        <v>l120603925</v>
      </c>
      <c r="C162" s="6" t="s">
        <v>7222</v>
      </c>
      <c r="D162" s="6" t="str">
        <f>+VLOOKUP($C162,Sheet3!$B:$I,2,0)</f>
        <v>131/2X41/2X8</v>
      </c>
      <c r="E162" s="6" t="str">
        <f>+VLOOKUP($C162,Sheet3!$B:$I,3,0)</f>
        <v>SM</v>
      </c>
      <c r="F162" s="6" t="str">
        <f>+VLOOKUP($C162,Sheet3!$B:$I,4,0)</f>
        <v>NUMA</v>
      </c>
      <c r="G162" s="6">
        <f>+VLOOKUP($C162,Sheet3!$B:$I,5,0)</f>
        <v>0</v>
      </c>
      <c r="H162" s="6" t="str">
        <f>+VLOOKUP($C162,Sheet3!$B:$I,6,0)</f>
        <v>D1.</v>
      </c>
      <c r="I162" s="6" t="str">
        <f>+VLOOKUP($C162,Sheet3!$B:$I,7,0)</f>
        <v>ASTRO</v>
      </c>
      <c r="J162" s="6" t="str">
        <f>+VLOOKUP($C162,Sheet3!$B:$I,8,0)</f>
        <v>D</v>
      </c>
      <c r="K162" s="6" t="str">
        <f t="shared" si="8"/>
        <v>131/2X41/2X8SM NUMA 0 D1. ASTRO D</v>
      </c>
      <c r="L162" s="6" t="str">
        <f t="shared" si="7"/>
        <v>A</v>
      </c>
      <c r="M162" s="6" t="s">
        <v>6985</v>
      </c>
    </row>
    <row r="163" spans="1:13" hidden="1">
      <c r="A163" s="6" t="s">
        <v>7223</v>
      </c>
      <c r="B163" s="6" t="str">
        <f t="shared" si="6"/>
        <v>l181110542</v>
      </c>
      <c r="C163" s="6" t="s">
        <v>7224</v>
      </c>
      <c r="D163" s="6" t="str">
        <f>+VLOOKUP($C163,Sheet3!$B:$I,2,0)</f>
        <v>12X51/2X8</v>
      </c>
      <c r="E163" s="6" t="str">
        <f>+VLOOKUP($C163,Sheet3!$B:$I,3,0)</f>
        <v>SM</v>
      </c>
      <c r="F163" s="6" t="str">
        <f>+VLOOKUP($C163,Sheet3!$B:$I,4,0)</f>
        <v>NUMA</v>
      </c>
      <c r="G163" s="6">
        <f>+VLOOKUP($C163,Sheet3!$B:$I,5,0)</f>
        <v>0</v>
      </c>
      <c r="H163" s="6" t="str">
        <f>+VLOOKUP($C163,Sheet3!$B:$I,6,0)</f>
        <v>P5N</v>
      </c>
      <c r="I163" s="6" t="str">
        <f>+VLOOKUP($C163,Sheet3!$B:$I,7,0)</f>
        <v>TOTALSOURCE</v>
      </c>
      <c r="J163" s="6" t="str">
        <f>+VLOOKUP($C163,Sheet3!$B:$I,8,0)</f>
        <v>P</v>
      </c>
      <c r="K163" s="6" t="str">
        <f t="shared" si="8"/>
        <v>12X51/2X8SM NUMA 0 P5N TOTALSOURCE P</v>
      </c>
      <c r="L163" s="6" t="str">
        <f t="shared" si="7"/>
        <v>b</v>
      </c>
      <c r="M163" s="6"/>
    </row>
    <row r="164" spans="1:13" hidden="1">
      <c r="A164" s="6" t="s">
        <v>7225</v>
      </c>
      <c r="B164" s="6" t="str">
        <f t="shared" si="6"/>
        <v>l181109395</v>
      </c>
      <c r="C164" s="6" t="s">
        <v>7226</v>
      </c>
      <c r="D164" s="6" t="str">
        <f>+VLOOKUP($C164,Sheet3!$B:$I,2,0)</f>
        <v>12X51/2X8</v>
      </c>
      <c r="E164" s="6" t="str">
        <f>+VLOOKUP($C164,Sheet3!$B:$I,3,0)</f>
        <v>SM</v>
      </c>
      <c r="F164" s="6" t="str">
        <f>+VLOOKUP($C164,Sheet3!$B:$I,4,0)</f>
        <v>NUMA</v>
      </c>
      <c r="G164" s="6">
        <f>+VLOOKUP($C164,Sheet3!$B:$I,5,0)</f>
        <v>0</v>
      </c>
      <c r="H164" s="6" t="str">
        <f>+VLOOKUP($C164,Sheet3!$B:$I,6,0)</f>
        <v>P5</v>
      </c>
      <c r="I164" s="6" t="str">
        <f>+VLOOKUP($C164,Sheet3!$B:$I,7,0)</f>
        <v>TOTALSOURCE</v>
      </c>
      <c r="J164" s="6" t="str">
        <f>+VLOOKUP($C164,Sheet3!$B:$I,8,0)</f>
        <v>P</v>
      </c>
      <c r="K164" s="6" t="str">
        <f t="shared" si="8"/>
        <v>12X51/2X8SM NUMA 0 P5 TOTALSOURCE P</v>
      </c>
      <c r="L164" s="6" t="str">
        <f t="shared" si="7"/>
        <v>B</v>
      </c>
      <c r="M164" s="6"/>
    </row>
    <row r="165" spans="1:13">
      <c r="A165" s="6" t="s">
        <v>7227</v>
      </c>
      <c r="B165" s="6" t="str">
        <f t="shared" si="6"/>
        <v>l120500233</v>
      </c>
      <c r="C165" s="6" t="s">
        <v>7228</v>
      </c>
      <c r="D165" s="6" t="str">
        <f>+VLOOKUP($C165,Sheet3!$B:$I,2,0)</f>
        <v>14X5X10</v>
      </c>
      <c r="E165" s="6" t="str">
        <f>+VLOOKUP($C165,Sheet3!$B:$I,3,0)</f>
        <v>ML</v>
      </c>
      <c r="F165" s="6" t="str">
        <f>+VLOOKUP($C165,Sheet3!$B:$I,4,0)</f>
        <v>NUMA</v>
      </c>
      <c r="G165" s="6">
        <f>+VLOOKUP($C165,Sheet3!$B:$I,5,0)</f>
        <v>0</v>
      </c>
      <c r="H165" s="6" t="str">
        <f>+VLOOKUP($C165,Sheet3!$B:$I,6,0)</f>
        <v>P5</v>
      </c>
      <c r="I165" s="6" t="str">
        <f>+VLOOKUP($C165,Sheet3!$B:$I,7,0)</f>
        <v>-</v>
      </c>
      <c r="J165" s="6" t="str">
        <f>+VLOOKUP($C165,Sheet3!$B:$I,8,0)</f>
        <v>P</v>
      </c>
      <c r="K165" s="6" t="str">
        <f t="shared" si="8"/>
        <v>14X5X10ML NUMA 0 P5 - P</v>
      </c>
      <c r="L165" s="6" t="str">
        <f t="shared" si="7"/>
        <v>A</v>
      </c>
      <c r="M165" s="6" t="s">
        <v>6985</v>
      </c>
    </row>
    <row r="166" spans="1:13">
      <c r="A166" s="6" t="s">
        <v>7229</v>
      </c>
      <c r="B166" s="6" t="str">
        <f t="shared" si="6"/>
        <v>l120500286</v>
      </c>
      <c r="C166" s="6" t="s">
        <v>7228</v>
      </c>
      <c r="D166" s="6" t="str">
        <f>+VLOOKUP($C166,Sheet3!$B:$I,2,0)</f>
        <v>14X5X10</v>
      </c>
      <c r="E166" s="6" t="str">
        <f>+VLOOKUP($C166,Sheet3!$B:$I,3,0)</f>
        <v>ML</v>
      </c>
      <c r="F166" s="6" t="str">
        <f>+VLOOKUP($C166,Sheet3!$B:$I,4,0)</f>
        <v>NUMA</v>
      </c>
      <c r="G166" s="6">
        <f>+VLOOKUP($C166,Sheet3!$B:$I,5,0)</f>
        <v>0</v>
      </c>
      <c r="H166" s="6" t="str">
        <f>+VLOOKUP($C166,Sheet3!$B:$I,6,0)</f>
        <v>P5</v>
      </c>
      <c r="I166" s="6" t="str">
        <f>+VLOOKUP($C166,Sheet3!$B:$I,7,0)</f>
        <v>-</v>
      </c>
      <c r="J166" s="6" t="str">
        <f>+VLOOKUP($C166,Sheet3!$B:$I,8,0)</f>
        <v>P</v>
      </c>
      <c r="K166" s="6" t="str">
        <f t="shared" si="8"/>
        <v>14X5X10ML NUMA 0 P5 - P</v>
      </c>
      <c r="L166" s="6" t="str">
        <f t="shared" si="7"/>
        <v>A</v>
      </c>
      <c r="M166" s="6" t="s">
        <v>6985</v>
      </c>
    </row>
    <row r="167" spans="1:13" hidden="1">
      <c r="A167" s="6" t="s">
        <v>7230</v>
      </c>
      <c r="B167" s="6" t="str">
        <f t="shared" si="6"/>
        <v>l140804408</v>
      </c>
      <c r="C167" s="6" t="s">
        <v>7231</v>
      </c>
      <c r="D167" s="6" t="str">
        <f>+VLOOKUP($C167,Sheet3!$B:$I,2,0)</f>
        <v>14X5X10</v>
      </c>
      <c r="E167" s="6" t="str">
        <f>+VLOOKUP($C167,Sheet3!$B:$I,3,0)</f>
        <v>ML</v>
      </c>
      <c r="F167" s="6" t="str">
        <f>+VLOOKUP($C167,Sheet3!$B:$I,4,0)</f>
        <v>NUMA</v>
      </c>
      <c r="G167" s="6">
        <f>+VLOOKUP($C167,Sheet3!$B:$I,5,0)</f>
        <v>0</v>
      </c>
      <c r="H167" s="6" t="str">
        <f>+VLOOKUP($C167,Sheet3!$B:$I,6,0)</f>
        <v>P5N</v>
      </c>
      <c r="I167" s="6" t="str">
        <f>+VLOOKUP($C167,Sheet3!$B:$I,7,0)</f>
        <v>NUMA</v>
      </c>
      <c r="J167" s="6" t="str">
        <f>+VLOOKUP($C167,Sheet3!$B:$I,8,0)</f>
        <v>P</v>
      </c>
      <c r="K167" s="6" t="str">
        <f t="shared" si="8"/>
        <v>14X5X10ML NUMA 0 P5N NUMA P</v>
      </c>
      <c r="L167" s="6" t="str">
        <f t="shared" si="7"/>
        <v>b</v>
      </c>
      <c r="M167" s="6"/>
    </row>
    <row r="168" spans="1:13" hidden="1">
      <c r="A168" s="6" t="s">
        <v>7232</v>
      </c>
      <c r="B168" s="6" t="str">
        <f t="shared" si="6"/>
        <v>l120203719</v>
      </c>
      <c r="C168" s="6" t="s">
        <v>7233</v>
      </c>
      <c r="D168" s="6" t="str">
        <f>+VLOOKUP($C168,Sheet3!$B:$I,2,0)</f>
        <v>10X5X61/2</v>
      </c>
      <c r="E168" s="6" t="str">
        <f>+VLOOKUP($C168,Sheet3!$B:$I,3,0)</f>
        <v>SM</v>
      </c>
      <c r="F168" s="6" t="str">
        <f>+VLOOKUP($C168,Sheet3!$B:$I,4,0)</f>
        <v>NUMA</v>
      </c>
      <c r="G168" s="6">
        <f>+VLOOKUP($C168,Sheet3!$B:$I,5,0)</f>
        <v>0</v>
      </c>
      <c r="H168" s="6" t="str">
        <f>+VLOOKUP($C168,Sheet3!$B:$I,6,0)</f>
        <v>P5N</v>
      </c>
      <c r="I168" s="6" t="str">
        <f>+VLOOKUP($C168,Sheet3!$B:$I,7,0)</f>
        <v>NUMA</v>
      </c>
      <c r="J168" s="6" t="str">
        <f>+VLOOKUP($C168,Sheet3!$B:$I,8,0)</f>
        <v>P</v>
      </c>
      <c r="K168" s="6" t="str">
        <f t="shared" si="8"/>
        <v>10X5X61/2SM NUMA 0 P5N NUMA P</v>
      </c>
      <c r="L168" s="6" t="str">
        <f t="shared" si="7"/>
        <v>b</v>
      </c>
      <c r="M168" s="6"/>
    </row>
    <row r="169" spans="1:13" hidden="1">
      <c r="A169" s="6" t="s">
        <v>7234</v>
      </c>
      <c r="B169" s="6" t="str">
        <f t="shared" si="6"/>
        <v>l210210173</v>
      </c>
      <c r="C169" s="6" t="s">
        <v>7235</v>
      </c>
      <c r="D169" s="6" t="str">
        <f>+VLOOKUP($C169,Sheet3!$B:$I,2,0)</f>
        <v>10X5X61/2</v>
      </c>
      <c r="E169" s="6" t="str">
        <f>+VLOOKUP($C169,Sheet3!$B:$I,3,0)</f>
        <v>SM</v>
      </c>
      <c r="F169" s="6" t="str">
        <f>+VLOOKUP($C169,Sheet3!$B:$I,4,0)</f>
        <v>NUMA</v>
      </c>
      <c r="G169" s="6">
        <f>+VLOOKUP($C169,Sheet3!$B:$I,5,0)</f>
        <v>0</v>
      </c>
      <c r="H169" s="6" t="str">
        <f>+VLOOKUP($C169,Sheet3!$B:$I,6,0)</f>
        <v>P5N</v>
      </c>
      <c r="I169" s="6" t="str">
        <f>+VLOOKUP($C169,Sheet3!$B:$I,7,0)</f>
        <v>TOTALSOURCE</v>
      </c>
      <c r="J169" s="6" t="str">
        <f>+VLOOKUP($C169,Sheet3!$B:$I,8,0)</f>
        <v>P</v>
      </c>
      <c r="K169" s="6" t="str">
        <f t="shared" si="8"/>
        <v>10X5X61/2SM NUMA 0 P5N TOTALSOURCE P</v>
      </c>
      <c r="L169" s="6" t="str">
        <f t="shared" si="7"/>
        <v>b</v>
      </c>
      <c r="M169" s="6"/>
    </row>
    <row r="170" spans="1:13">
      <c r="A170" s="6" t="s">
        <v>7236</v>
      </c>
      <c r="B170" s="6" t="str">
        <f t="shared" si="6"/>
        <v>l120603539</v>
      </c>
      <c r="C170" s="6" t="s">
        <v>7222</v>
      </c>
      <c r="D170" s="6" t="str">
        <f>+VLOOKUP($C170,Sheet3!$B:$I,2,0)</f>
        <v>131/2X41/2X8</v>
      </c>
      <c r="E170" s="6" t="str">
        <f>+VLOOKUP($C170,Sheet3!$B:$I,3,0)</f>
        <v>SM</v>
      </c>
      <c r="F170" s="6" t="str">
        <f>+VLOOKUP($C170,Sheet3!$B:$I,4,0)</f>
        <v>NUMA</v>
      </c>
      <c r="G170" s="6">
        <f>+VLOOKUP($C170,Sheet3!$B:$I,5,0)</f>
        <v>0</v>
      </c>
      <c r="H170" s="6" t="str">
        <f>+VLOOKUP($C170,Sheet3!$B:$I,6,0)</f>
        <v>D1.</v>
      </c>
      <c r="I170" s="6" t="str">
        <f>+VLOOKUP($C170,Sheet3!$B:$I,7,0)</f>
        <v>ASTRO</v>
      </c>
      <c r="J170" s="6" t="str">
        <f>+VLOOKUP($C170,Sheet3!$B:$I,8,0)</f>
        <v>D</v>
      </c>
      <c r="K170" s="6" t="str">
        <f t="shared" si="8"/>
        <v>131/2X41/2X8SM NUMA 0 D1. ASTRO D</v>
      </c>
      <c r="L170" s="6" t="str">
        <f t="shared" si="7"/>
        <v>A</v>
      </c>
      <c r="M170" s="6" t="s">
        <v>6972</v>
      </c>
    </row>
    <row r="171" spans="1:13">
      <c r="A171" s="6" t="s">
        <v>7237</v>
      </c>
      <c r="B171" s="6" t="str">
        <f t="shared" si="6"/>
        <v>l120604083</v>
      </c>
      <c r="C171" s="6" t="s">
        <v>7222</v>
      </c>
      <c r="D171" s="6" t="str">
        <f>+VLOOKUP($C171,Sheet3!$B:$I,2,0)</f>
        <v>131/2X41/2X8</v>
      </c>
      <c r="E171" s="6" t="str">
        <f>+VLOOKUP($C171,Sheet3!$B:$I,3,0)</f>
        <v>SM</v>
      </c>
      <c r="F171" s="6" t="str">
        <f>+VLOOKUP($C171,Sheet3!$B:$I,4,0)</f>
        <v>NUMA</v>
      </c>
      <c r="G171" s="6">
        <f>+VLOOKUP($C171,Sheet3!$B:$I,5,0)</f>
        <v>0</v>
      </c>
      <c r="H171" s="6" t="str">
        <f>+VLOOKUP($C171,Sheet3!$B:$I,6,0)</f>
        <v>D1.</v>
      </c>
      <c r="I171" s="6" t="str">
        <f>+VLOOKUP($C171,Sheet3!$B:$I,7,0)</f>
        <v>ASTRO</v>
      </c>
      <c r="J171" s="6" t="str">
        <f>+VLOOKUP($C171,Sheet3!$B:$I,8,0)</f>
        <v>D</v>
      </c>
      <c r="K171" s="6" t="str">
        <f t="shared" si="8"/>
        <v>131/2X41/2X8SM NUMA 0 D1. ASTRO D</v>
      </c>
      <c r="L171" s="6" t="str">
        <f t="shared" si="7"/>
        <v>A</v>
      </c>
      <c r="M171" s="6" t="s">
        <v>6972</v>
      </c>
    </row>
    <row r="172" spans="1:13" hidden="1">
      <c r="A172" s="6" t="s">
        <v>7238</v>
      </c>
      <c r="B172" s="6" t="str">
        <f t="shared" si="6"/>
        <v>l130501452</v>
      </c>
      <c r="C172" s="6" t="s">
        <v>7239</v>
      </c>
      <c r="D172" s="6" t="str">
        <f>+VLOOKUP($C172,Sheet3!$B:$I,2,0)</f>
        <v>131/2X51/2X8</v>
      </c>
      <c r="E172" s="6" t="str">
        <f>+VLOOKUP($C172,Sheet3!$B:$I,3,0)</f>
        <v>ML</v>
      </c>
      <c r="F172" s="6" t="str">
        <f>+VLOOKUP($C172,Sheet3!$B:$I,4,0)</f>
        <v>NUMA</v>
      </c>
      <c r="G172" s="6">
        <f>+VLOOKUP($C172,Sheet3!$B:$I,5,0)</f>
        <v>0</v>
      </c>
      <c r="H172" s="6" t="str">
        <f>+VLOOKUP($C172,Sheet3!$B:$I,6,0)</f>
        <v>P5N</v>
      </c>
      <c r="I172" s="6" t="str">
        <f>+VLOOKUP($C172,Sheet3!$B:$I,7,0)</f>
        <v>NUMA</v>
      </c>
      <c r="J172" s="6" t="str">
        <f>+VLOOKUP($C172,Sheet3!$B:$I,8,0)</f>
        <v>P</v>
      </c>
      <c r="K172" s="6" t="str">
        <f t="shared" si="8"/>
        <v>131/2X51/2X8ML NUMA 0 P5N NUMA P</v>
      </c>
      <c r="L172" s="6" t="str">
        <f t="shared" si="7"/>
        <v>b</v>
      </c>
      <c r="M172" s="6"/>
    </row>
    <row r="173" spans="1:13">
      <c r="A173" s="6" t="s">
        <v>7240</v>
      </c>
      <c r="B173" s="6" t="str">
        <f t="shared" si="6"/>
        <v>l120605124</v>
      </c>
      <c r="C173" s="6" t="s">
        <v>7241</v>
      </c>
      <c r="D173" s="6" t="str">
        <f>+VLOOKUP($C173,Sheet3!$B:$I,2,0)</f>
        <v>14X41/2X8</v>
      </c>
      <c r="E173" s="6" t="str">
        <f>+VLOOKUP($C173,Sheet3!$B:$I,3,0)</f>
        <v>SM</v>
      </c>
      <c r="F173" s="6" t="str">
        <f>+VLOOKUP($C173,Sheet3!$B:$I,4,0)</f>
        <v>NUMA</v>
      </c>
      <c r="G173" s="6">
        <f>+VLOOKUP($C173,Sheet3!$B:$I,5,0)</f>
        <v>0</v>
      </c>
      <c r="H173" s="6" t="str">
        <f>+VLOOKUP($C173,Sheet3!$B:$I,6,0)</f>
        <v>P5</v>
      </c>
      <c r="I173" s="6" t="str">
        <f>+VLOOKUP($C173,Sheet3!$B:$I,7,0)</f>
        <v>-</v>
      </c>
      <c r="J173" s="6" t="str">
        <f>+VLOOKUP($C173,Sheet3!$B:$I,8,0)</f>
        <v>P</v>
      </c>
      <c r="K173" s="6" t="str">
        <f t="shared" si="8"/>
        <v>14X41/2X8SM NUMA 0 P5 - P</v>
      </c>
      <c r="L173" s="6" t="str">
        <f t="shared" si="7"/>
        <v>A</v>
      </c>
      <c r="M173" s="6" t="s">
        <v>6972</v>
      </c>
    </row>
    <row r="174" spans="1:13">
      <c r="A174" s="6" t="s">
        <v>7242</v>
      </c>
      <c r="B174" s="6" t="str">
        <f t="shared" si="6"/>
        <v>l120603639</v>
      </c>
      <c r="C174" s="6" t="s">
        <v>7222</v>
      </c>
      <c r="D174" s="6" t="str">
        <f>+VLOOKUP($C174,Sheet3!$B:$I,2,0)</f>
        <v>131/2X41/2X8</v>
      </c>
      <c r="E174" s="6" t="str">
        <f>+VLOOKUP($C174,Sheet3!$B:$I,3,0)</f>
        <v>SM</v>
      </c>
      <c r="F174" s="6" t="str">
        <f>+VLOOKUP($C174,Sheet3!$B:$I,4,0)</f>
        <v>NUMA</v>
      </c>
      <c r="G174" s="6">
        <f>+VLOOKUP($C174,Sheet3!$B:$I,5,0)</f>
        <v>0</v>
      </c>
      <c r="H174" s="6" t="str">
        <f>+VLOOKUP($C174,Sheet3!$B:$I,6,0)</f>
        <v>D1.</v>
      </c>
      <c r="I174" s="6" t="str">
        <f>+VLOOKUP($C174,Sheet3!$B:$I,7,0)</f>
        <v>ASTRO</v>
      </c>
      <c r="J174" s="6" t="str">
        <f>+VLOOKUP($C174,Sheet3!$B:$I,8,0)</f>
        <v>D</v>
      </c>
      <c r="K174" s="6" t="str">
        <f t="shared" si="8"/>
        <v>131/2X41/2X8SM NUMA 0 D1. ASTRO D</v>
      </c>
      <c r="L174" s="6" t="str">
        <f t="shared" si="7"/>
        <v>A</v>
      </c>
      <c r="M174" s="6" t="s">
        <v>6972</v>
      </c>
    </row>
    <row r="175" spans="1:13">
      <c r="A175" s="6" t="s">
        <v>7243</v>
      </c>
      <c r="B175" s="6" t="str">
        <f t="shared" si="6"/>
        <v>l120606077</v>
      </c>
      <c r="C175" s="6" t="s">
        <v>7244</v>
      </c>
      <c r="D175" s="6" t="str">
        <f>+VLOOKUP($C175,Sheet3!$B:$I,2,0)</f>
        <v>131/2X41/2X8</v>
      </c>
      <c r="E175" s="6" t="str">
        <f>+VLOOKUP($C175,Sheet3!$B:$I,3,0)</f>
        <v>SM</v>
      </c>
      <c r="F175" s="6" t="str">
        <f>+VLOOKUP($C175,Sheet3!$B:$I,4,0)</f>
        <v>NUMA</v>
      </c>
      <c r="G175" s="6">
        <f>+VLOOKUP($C175,Sheet3!$B:$I,5,0)</f>
        <v>0</v>
      </c>
      <c r="H175" s="6" t="str">
        <f>+VLOOKUP($C175,Sheet3!$B:$I,6,0)</f>
        <v>P5</v>
      </c>
      <c r="I175" s="6" t="str">
        <f>+VLOOKUP($C175,Sheet3!$B:$I,7,0)</f>
        <v>NUMA</v>
      </c>
      <c r="J175" s="6" t="str">
        <f>+VLOOKUP($C175,Sheet3!$B:$I,8,0)</f>
        <v>P</v>
      </c>
      <c r="K175" s="6" t="str">
        <f t="shared" si="8"/>
        <v>131/2X41/2X8SM NUMA 0 P5 NUMA P</v>
      </c>
      <c r="L175" s="6" t="str">
        <f t="shared" si="7"/>
        <v>A</v>
      </c>
      <c r="M175" s="6" t="s">
        <v>6972</v>
      </c>
    </row>
    <row r="176" spans="1:13" hidden="1">
      <c r="A176" s="6" t="s">
        <v>7245</v>
      </c>
      <c r="B176" s="6" t="str">
        <f t="shared" si="6"/>
        <v>l120602273</v>
      </c>
      <c r="C176" s="6" t="s">
        <v>7246</v>
      </c>
      <c r="D176" s="6" t="str">
        <f>+VLOOKUP($C176,Sheet3!$B:$I,2,0)</f>
        <v>131/2X51/2X8</v>
      </c>
      <c r="E176" s="6" t="str">
        <f>+VLOOKUP($C176,Sheet3!$B:$I,3,0)</f>
        <v>SM</v>
      </c>
      <c r="F176" s="6" t="str">
        <f>+VLOOKUP($C176,Sheet3!$B:$I,4,0)</f>
        <v>NUMA</v>
      </c>
      <c r="G176" s="6">
        <f>+VLOOKUP($C176,Sheet3!$B:$I,5,0)</f>
        <v>0</v>
      </c>
      <c r="H176" s="6" t="str">
        <f>+VLOOKUP($C176,Sheet3!$B:$I,6,0)</f>
        <v>D1.</v>
      </c>
      <c r="I176" s="6" t="str">
        <f>+VLOOKUP($C176,Sheet3!$B:$I,7,0)</f>
        <v>ASTRO</v>
      </c>
      <c r="J176" s="6" t="str">
        <f>+VLOOKUP($C176,Sheet3!$B:$I,8,0)</f>
        <v>D</v>
      </c>
      <c r="K176" s="6" t="str">
        <f t="shared" si="8"/>
        <v>131/2X51/2X8SM NUMA 0 D1. ASTRO D</v>
      </c>
      <c r="L176" s="6" t="str">
        <f t="shared" si="7"/>
        <v>b</v>
      </c>
      <c r="M176" s="6"/>
    </row>
    <row r="177" spans="1:13">
      <c r="A177" s="6" t="s">
        <v>7247</v>
      </c>
      <c r="B177" s="6" t="str">
        <f t="shared" si="6"/>
        <v>l130200172</v>
      </c>
      <c r="C177" s="6" t="s">
        <v>7248</v>
      </c>
      <c r="D177" s="6" t="str">
        <f>+VLOOKUP($C177,Sheet3!$B:$I,2,0)</f>
        <v>9X5X5</v>
      </c>
      <c r="E177" s="6" t="str">
        <f>+VLOOKUP($C177,Sheet3!$B:$I,3,0)</f>
        <v>SM</v>
      </c>
      <c r="F177" s="6" t="str">
        <f>+VLOOKUP($C177,Sheet3!$B:$I,4,0)</f>
        <v>NUMA</v>
      </c>
      <c r="G177" s="6">
        <f>+VLOOKUP($C177,Sheet3!$B:$I,5,0)</f>
        <v>0</v>
      </c>
      <c r="H177" s="6" t="str">
        <f>+VLOOKUP($C177,Sheet3!$B:$I,6,0)</f>
        <v>D1.</v>
      </c>
      <c r="I177" s="6" t="str">
        <f>+VLOOKUP($C177,Sheet3!$B:$I,7,0)</f>
        <v>RIGOR</v>
      </c>
      <c r="J177" s="6" t="str">
        <f>+VLOOKUP($C177,Sheet3!$B:$I,8,0)</f>
        <v>D</v>
      </c>
      <c r="K177" s="6" t="str">
        <f t="shared" si="8"/>
        <v>9X5X5SM NUMA 0 D1. RIGOR D</v>
      </c>
      <c r="L177" s="6" t="str">
        <f t="shared" si="7"/>
        <v>A</v>
      </c>
      <c r="M177" s="6" t="s">
        <v>6972</v>
      </c>
    </row>
    <row r="178" spans="1:13">
      <c r="A178" s="6" t="s">
        <v>7249</v>
      </c>
      <c r="B178" s="6" t="str">
        <f t="shared" si="6"/>
        <v>l120603614</v>
      </c>
      <c r="C178" s="6" t="s">
        <v>7222</v>
      </c>
      <c r="D178" s="6" t="str">
        <f>+VLOOKUP($C178,Sheet3!$B:$I,2,0)</f>
        <v>131/2X41/2X8</v>
      </c>
      <c r="E178" s="6" t="str">
        <f>+VLOOKUP($C178,Sheet3!$B:$I,3,0)</f>
        <v>SM</v>
      </c>
      <c r="F178" s="6" t="str">
        <f>+VLOOKUP($C178,Sheet3!$B:$I,4,0)</f>
        <v>NUMA</v>
      </c>
      <c r="G178" s="6">
        <f>+VLOOKUP($C178,Sheet3!$B:$I,5,0)</f>
        <v>0</v>
      </c>
      <c r="H178" s="6" t="str">
        <f>+VLOOKUP($C178,Sheet3!$B:$I,6,0)</f>
        <v>D1.</v>
      </c>
      <c r="I178" s="6" t="str">
        <f>+VLOOKUP($C178,Sheet3!$B:$I,7,0)</f>
        <v>ASTRO</v>
      </c>
      <c r="J178" s="6" t="str">
        <f>+VLOOKUP($C178,Sheet3!$B:$I,8,0)</f>
        <v>D</v>
      </c>
      <c r="K178" s="6" t="str">
        <f t="shared" si="8"/>
        <v>131/2X41/2X8SM NUMA 0 D1. ASTRO D</v>
      </c>
      <c r="L178" s="6" t="str">
        <f t="shared" si="7"/>
        <v>A</v>
      </c>
      <c r="M178" s="6" t="s">
        <v>6985</v>
      </c>
    </row>
    <row r="179" spans="1:13">
      <c r="A179" s="6" t="s">
        <v>7250</v>
      </c>
      <c r="B179" s="6" t="str">
        <f t="shared" si="6"/>
        <v>l120604118</v>
      </c>
      <c r="C179" s="6" t="s">
        <v>7222</v>
      </c>
      <c r="D179" s="6" t="str">
        <f>+VLOOKUP($C179,Sheet3!$B:$I,2,0)</f>
        <v>131/2X41/2X8</v>
      </c>
      <c r="E179" s="6" t="str">
        <f>+VLOOKUP($C179,Sheet3!$B:$I,3,0)</f>
        <v>SM</v>
      </c>
      <c r="F179" s="6" t="str">
        <f>+VLOOKUP($C179,Sheet3!$B:$I,4,0)</f>
        <v>NUMA</v>
      </c>
      <c r="G179" s="6">
        <f>+VLOOKUP($C179,Sheet3!$B:$I,5,0)</f>
        <v>0</v>
      </c>
      <c r="H179" s="6" t="str">
        <f>+VLOOKUP($C179,Sheet3!$B:$I,6,0)</f>
        <v>D1.</v>
      </c>
      <c r="I179" s="6" t="str">
        <f>+VLOOKUP($C179,Sheet3!$B:$I,7,0)</f>
        <v>ASTRO</v>
      </c>
      <c r="J179" s="6" t="str">
        <f>+VLOOKUP($C179,Sheet3!$B:$I,8,0)</f>
        <v>D</v>
      </c>
      <c r="K179" s="6" t="str">
        <f t="shared" si="8"/>
        <v>131/2X41/2X8SM NUMA 0 D1. ASTRO D</v>
      </c>
      <c r="L179" s="6" t="str">
        <f t="shared" si="7"/>
        <v>A</v>
      </c>
      <c r="M179" s="6" t="s">
        <v>6985</v>
      </c>
    </row>
    <row r="180" spans="1:13" hidden="1">
      <c r="A180" s="6" t="s">
        <v>7251</v>
      </c>
      <c r="B180" s="6" t="str">
        <f t="shared" si="6"/>
        <v>l180202061</v>
      </c>
      <c r="C180" s="6" t="s">
        <v>7252</v>
      </c>
      <c r="D180" s="6" t="str">
        <f>+VLOOKUP($C180,Sheet3!$B:$I,2,0)</f>
        <v>131/2X51/2X8</v>
      </c>
      <c r="E180" s="6" t="str">
        <f>+VLOOKUP($C180,Sheet3!$B:$I,3,0)</f>
        <v>SM</v>
      </c>
      <c r="F180" s="6" t="str">
        <f>+VLOOKUP($C180,Sheet3!$B:$I,4,0)</f>
        <v>NUMA</v>
      </c>
      <c r="G180" s="6">
        <f>+VLOOKUP($C180,Sheet3!$B:$I,5,0)</f>
        <v>0</v>
      </c>
      <c r="H180" s="6" t="str">
        <f>+VLOOKUP($C180,Sheet3!$B:$I,6,0)</f>
        <v>P5</v>
      </c>
      <c r="I180" s="6" t="str">
        <f>+VLOOKUP($C180,Sheet3!$B:$I,7,0)</f>
        <v>NUMA</v>
      </c>
      <c r="J180" s="6" t="str">
        <f>+VLOOKUP($C180,Sheet3!$B:$I,8,0)</f>
        <v>P</v>
      </c>
      <c r="K180" s="6" t="str">
        <f t="shared" si="8"/>
        <v>131/2X51/2X8SM NUMA 0 P5 NUMA P</v>
      </c>
      <c r="L180" s="6" t="str">
        <f t="shared" si="7"/>
        <v>B</v>
      </c>
      <c r="M180" s="6"/>
    </row>
    <row r="181" spans="1:13">
      <c r="A181" s="6" t="s">
        <v>7253</v>
      </c>
      <c r="B181" s="6" t="str">
        <f t="shared" si="6"/>
        <v>l150304850</v>
      </c>
      <c r="C181" s="6" t="s">
        <v>7254</v>
      </c>
      <c r="D181" s="6" t="str">
        <f>+VLOOKUP($C181,Sheet3!$B:$I,2,0)</f>
        <v>13X41/2X8</v>
      </c>
      <c r="E181" s="6" t="str">
        <f>+VLOOKUP($C181,Sheet3!$B:$I,3,0)</f>
        <v>SM</v>
      </c>
      <c r="F181" s="6" t="str">
        <f>+VLOOKUP($C181,Sheet3!$B:$I,4,0)</f>
        <v>NUMA</v>
      </c>
      <c r="G181" s="6">
        <f>+VLOOKUP($C181,Sheet3!$B:$I,5,0)</f>
        <v>0</v>
      </c>
      <c r="H181" s="6" t="str">
        <f>+VLOOKUP($C181,Sheet3!$B:$I,6,0)</f>
        <v>P5N</v>
      </c>
      <c r="I181" s="6" t="str">
        <f>+VLOOKUP($C181,Sheet3!$B:$I,7,0)</f>
        <v>NUMA</v>
      </c>
      <c r="J181" s="6" t="str">
        <f>+VLOOKUP($C181,Sheet3!$B:$I,8,0)</f>
        <v>P</v>
      </c>
      <c r="K181" s="6" t="str">
        <f t="shared" si="8"/>
        <v>13X41/2X8SM NUMA 0 P5N NUMA P</v>
      </c>
      <c r="L181" s="6" t="str">
        <f t="shared" si="7"/>
        <v>A</v>
      </c>
      <c r="M181" s="6" t="s">
        <v>6985</v>
      </c>
    </row>
    <row r="182" spans="1:13">
      <c r="A182" s="6" t="s">
        <v>7255</v>
      </c>
      <c r="B182" s="6" t="str">
        <f t="shared" si="6"/>
        <v>l140301994</v>
      </c>
      <c r="C182" s="6" t="s">
        <v>7254</v>
      </c>
      <c r="D182" s="6" t="str">
        <f>+VLOOKUP($C182,Sheet3!$B:$I,2,0)</f>
        <v>13X41/2X8</v>
      </c>
      <c r="E182" s="6" t="str">
        <f>+VLOOKUP($C182,Sheet3!$B:$I,3,0)</f>
        <v>SM</v>
      </c>
      <c r="F182" s="6" t="str">
        <f>+VLOOKUP($C182,Sheet3!$B:$I,4,0)</f>
        <v>NUMA</v>
      </c>
      <c r="G182" s="6">
        <f>+VLOOKUP($C182,Sheet3!$B:$I,5,0)</f>
        <v>0</v>
      </c>
      <c r="H182" s="6" t="str">
        <f>+VLOOKUP($C182,Sheet3!$B:$I,6,0)</f>
        <v>P5N</v>
      </c>
      <c r="I182" s="6" t="str">
        <f>+VLOOKUP($C182,Sheet3!$B:$I,7,0)</f>
        <v>NUMA</v>
      </c>
      <c r="J182" s="6" t="str">
        <f>+VLOOKUP($C182,Sheet3!$B:$I,8,0)</f>
        <v>P</v>
      </c>
      <c r="K182" s="6" t="str">
        <f t="shared" si="8"/>
        <v>13X41/2X8SM NUMA 0 P5N NUMA P</v>
      </c>
      <c r="L182" s="6" t="str">
        <f t="shared" si="7"/>
        <v>A</v>
      </c>
      <c r="M182" s="6" t="s">
        <v>6985</v>
      </c>
    </row>
    <row r="183" spans="1:13">
      <c r="A183" s="6" t="s">
        <v>7256</v>
      </c>
      <c r="B183" s="6" t="str">
        <f t="shared" si="6"/>
        <v>l150608203</v>
      </c>
      <c r="C183" s="6" t="s">
        <v>7257</v>
      </c>
      <c r="D183" s="6" t="str">
        <f>+VLOOKUP($C183,Sheet3!$B:$I,2,0)</f>
        <v>131/2X41/2X8</v>
      </c>
      <c r="E183" s="6" t="str">
        <f>+VLOOKUP($C183,Sheet3!$B:$I,3,0)</f>
        <v>ML</v>
      </c>
      <c r="F183" s="6" t="str">
        <f>+VLOOKUP($C183,Sheet3!$B:$I,4,0)</f>
        <v>NUMA</v>
      </c>
      <c r="G183" s="6">
        <f>+VLOOKUP($C183,Sheet3!$B:$I,5,0)</f>
        <v>0</v>
      </c>
      <c r="H183" s="6" t="str">
        <f>+VLOOKUP($C183,Sheet3!$B:$I,6,0)</f>
        <v>P5N</v>
      </c>
      <c r="I183" s="6" t="str">
        <f>+VLOOKUP($C183,Sheet3!$B:$I,7,0)</f>
        <v>TOTALSOURCE</v>
      </c>
      <c r="J183" s="6" t="str">
        <f>+VLOOKUP($C183,Sheet3!$B:$I,8,0)</f>
        <v>P</v>
      </c>
      <c r="K183" s="6" t="str">
        <f t="shared" si="8"/>
        <v>131/2X41/2X8ML NUMA 0 P5N TOTALSOURCE P</v>
      </c>
      <c r="L183" s="6" t="str">
        <f t="shared" si="7"/>
        <v>A</v>
      </c>
      <c r="M183" s="6" t="s">
        <v>6985</v>
      </c>
    </row>
    <row r="184" spans="1:13">
      <c r="A184" s="6" t="s">
        <v>7258</v>
      </c>
      <c r="B184" s="6" t="str">
        <f t="shared" si="6"/>
        <v>l150607024</v>
      </c>
      <c r="C184" s="6" t="s">
        <v>7257</v>
      </c>
      <c r="D184" s="6" t="str">
        <f>+VLOOKUP($C184,Sheet3!$B:$I,2,0)</f>
        <v>131/2X41/2X8</v>
      </c>
      <c r="E184" s="6" t="str">
        <f>+VLOOKUP($C184,Sheet3!$B:$I,3,0)</f>
        <v>ML</v>
      </c>
      <c r="F184" s="6" t="str">
        <f>+VLOOKUP($C184,Sheet3!$B:$I,4,0)</f>
        <v>NUMA</v>
      </c>
      <c r="G184" s="6">
        <f>+VLOOKUP($C184,Sheet3!$B:$I,5,0)</f>
        <v>0</v>
      </c>
      <c r="H184" s="6" t="str">
        <f>+VLOOKUP($C184,Sheet3!$B:$I,6,0)</f>
        <v>P5N</v>
      </c>
      <c r="I184" s="6" t="str">
        <f>+VLOOKUP($C184,Sheet3!$B:$I,7,0)</f>
        <v>TOTALSOURCE</v>
      </c>
      <c r="J184" s="6" t="str">
        <f>+VLOOKUP($C184,Sheet3!$B:$I,8,0)</f>
        <v>P</v>
      </c>
      <c r="K184" s="6" t="str">
        <f t="shared" si="8"/>
        <v>131/2X41/2X8ML NUMA 0 P5N TOTALSOURCE P</v>
      </c>
      <c r="L184" s="6" t="str">
        <f t="shared" si="7"/>
        <v>A</v>
      </c>
      <c r="M184" s="6" t="s">
        <v>6985</v>
      </c>
    </row>
    <row r="185" spans="1:13">
      <c r="A185" s="6" t="s">
        <v>7259</v>
      </c>
      <c r="B185" s="6" t="str">
        <f t="shared" si="6"/>
        <v>l120604029</v>
      </c>
      <c r="C185" s="6" t="s">
        <v>7222</v>
      </c>
      <c r="D185" s="6" t="str">
        <f>+VLOOKUP($C185,Sheet3!$B:$I,2,0)</f>
        <v>131/2X41/2X8</v>
      </c>
      <c r="E185" s="6" t="str">
        <f>+VLOOKUP($C185,Sheet3!$B:$I,3,0)</f>
        <v>SM</v>
      </c>
      <c r="F185" s="6" t="str">
        <f>+VLOOKUP($C185,Sheet3!$B:$I,4,0)</f>
        <v>NUMA</v>
      </c>
      <c r="G185" s="6">
        <f>+VLOOKUP($C185,Sheet3!$B:$I,5,0)</f>
        <v>0</v>
      </c>
      <c r="H185" s="6" t="str">
        <f>+VLOOKUP($C185,Sheet3!$B:$I,6,0)</f>
        <v>D1.</v>
      </c>
      <c r="I185" s="6" t="str">
        <f>+VLOOKUP($C185,Sheet3!$B:$I,7,0)</f>
        <v>ASTRO</v>
      </c>
      <c r="J185" s="6" t="str">
        <f>+VLOOKUP($C185,Sheet3!$B:$I,8,0)</f>
        <v>D</v>
      </c>
      <c r="K185" s="6" t="str">
        <f t="shared" si="8"/>
        <v>131/2X41/2X8SM NUMA 0 D1. ASTRO D</v>
      </c>
      <c r="L185" s="6" t="str">
        <f t="shared" si="7"/>
        <v>A</v>
      </c>
      <c r="M185" s="6" t="s">
        <v>6985</v>
      </c>
    </row>
    <row r="186" spans="1:13">
      <c r="A186" s="6" t="s">
        <v>7260</v>
      </c>
      <c r="B186" s="6" t="str">
        <f t="shared" si="6"/>
        <v>l120603712</v>
      </c>
      <c r="C186" s="6" t="s">
        <v>7222</v>
      </c>
      <c r="D186" s="6" t="str">
        <f>+VLOOKUP($C186,Sheet3!$B:$I,2,0)</f>
        <v>131/2X41/2X8</v>
      </c>
      <c r="E186" s="6" t="str">
        <f>+VLOOKUP($C186,Sheet3!$B:$I,3,0)</f>
        <v>SM</v>
      </c>
      <c r="F186" s="6" t="str">
        <f>+VLOOKUP($C186,Sheet3!$B:$I,4,0)</f>
        <v>NUMA</v>
      </c>
      <c r="G186" s="6">
        <f>+VLOOKUP($C186,Sheet3!$B:$I,5,0)</f>
        <v>0</v>
      </c>
      <c r="H186" s="6" t="str">
        <f>+VLOOKUP($C186,Sheet3!$B:$I,6,0)</f>
        <v>D1.</v>
      </c>
      <c r="I186" s="6" t="str">
        <f>+VLOOKUP($C186,Sheet3!$B:$I,7,0)</f>
        <v>ASTRO</v>
      </c>
      <c r="J186" s="6" t="str">
        <f>+VLOOKUP($C186,Sheet3!$B:$I,8,0)</f>
        <v>D</v>
      </c>
      <c r="K186" s="6" t="str">
        <f t="shared" si="8"/>
        <v>131/2X41/2X8SM NUMA 0 D1. ASTRO D</v>
      </c>
      <c r="L186" s="6" t="str">
        <f t="shared" si="7"/>
        <v>A</v>
      </c>
      <c r="M186" s="6" t="s">
        <v>6972</v>
      </c>
    </row>
    <row r="187" spans="1:13">
      <c r="A187" s="6" t="s">
        <v>7261</v>
      </c>
      <c r="B187" s="6" t="str">
        <f t="shared" si="6"/>
        <v>l150608774</v>
      </c>
      <c r="C187" s="6" t="s">
        <v>7257</v>
      </c>
      <c r="D187" s="6" t="str">
        <f>+VLOOKUP($C187,Sheet3!$B:$I,2,0)</f>
        <v>131/2X41/2X8</v>
      </c>
      <c r="E187" s="6" t="str">
        <f>+VLOOKUP($C187,Sheet3!$B:$I,3,0)</f>
        <v>ML</v>
      </c>
      <c r="F187" s="6" t="str">
        <f>+VLOOKUP($C187,Sheet3!$B:$I,4,0)</f>
        <v>NUMA</v>
      </c>
      <c r="G187" s="6">
        <f>+VLOOKUP($C187,Sheet3!$B:$I,5,0)</f>
        <v>0</v>
      </c>
      <c r="H187" s="6" t="str">
        <f>+VLOOKUP($C187,Sheet3!$B:$I,6,0)</f>
        <v>P5N</v>
      </c>
      <c r="I187" s="6" t="str">
        <f>+VLOOKUP($C187,Sheet3!$B:$I,7,0)</f>
        <v>TOTALSOURCE</v>
      </c>
      <c r="J187" s="6" t="str">
        <f>+VLOOKUP($C187,Sheet3!$B:$I,8,0)</f>
        <v>P</v>
      </c>
      <c r="K187" s="6" t="str">
        <f t="shared" si="8"/>
        <v>131/2X41/2X8ML NUMA 0 P5N TOTALSOURCE P</v>
      </c>
      <c r="L187" s="6" t="str">
        <f t="shared" si="7"/>
        <v>A</v>
      </c>
      <c r="M187" s="6" t="s">
        <v>6985</v>
      </c>
    </row>
    <row r="188" spans="1:13">
      <c r="A188" s="6" t="s">
        <v>7262</v>
      </c>
      <c r="B188" s="6" t="str">
        <f t="shared" si="6"/>
        <v>l140302298</v>
      </c>
      <c r="C188" s="6" t="s">
        <v>7254</v>
      </c>
      <c r="D188" s="6" t="str">
        <f>+VLOOKUP($C188,Sheet3!$B:$I,2,0)</f>
        <v>13X41/2X8</v>
      </c>
      <c r="E188" s="6" t="str">
        <f>+VLOOKUP($C188,Sheet3!$B:$I,3,0)</f>
        <v>SM</v>
      </c>
      <c r="F188" s="6" t="str">
        <f>+VLOOKUP($C188,Sheet3!$B:$I,4,0)</f>
        <v>NUMA</v>
      </c>
      <c r="G188" s="6">
        <f>+VLOOKUP($C188,Sheet3!$B:$I,5,0)</f>
        <v>0</v>
      </c>
      <c r="H188" s="6" t="str">
        <f>+VLOOKUP($C188,Sheet3!$B:$I,6,0)</f>
        <v>P5N</v>
      </c>
      <c r="I188" s="6" t="str">
        <f>+VLOOKUP($C188,Sheet3!$B:$I,7,0)</f>
        <v>NUMA</v>
      </c>
      <c r="J188" s="6" t="str">
        <f>+VLOOKUP($C188,Sheet3!$B:$I,8,0)</f>
        <v>P</v>
      </c>
      <c r="K188" s="6" t="str">
        <f t="shared" si="8"/>
        <v>13X41/2X8SM NUMA 0 P5N NUMA P</v>
      </c>
      <c r="L188" s="6" t="str">
        <f t="shared" si="7"/>
        <v>A</v>
      </c>
      <c r="M188" s="6" t="s">
        <v>6985</v>
      </c>
    </row>
    <row r="189" spans="1:13">
      <c r="A189" s="6" t="s">
        <v>7263</v>
      </c>
      <c r="B189" s="6" t="str">
        <f t="shared" si="6"/>
        <v>l150606943</v>
      </c>
      <c r="C189" s="6" t="s">
        <v>7257</v>
      </c>
      <c r="D189" s="6" t="str">
        <f>+VLOOKUP($C189,Sheet3!$B:$I,2,0)</f>
        <v>131/2X41/2X8</v>
      </c>
      <c r="E189" s="6" t="str">
        <f>+VLOOKUP($C189,Sheet3!$B:$I,3,0)</f>
        <v>ML</v>
      </c>
      <c r="F189" s="6" t="str">
        <f>+VLOOKUP($C189,Sheet3!$B:$I,4,0)</f>
        <v>NUMA</v>
      </c>
      <c r="G189" s="6">
        <f>+VLOOKUP($C189,Sheet3!$B:$I,5,0)</f>
        <v>0</v>
      </c>
      <c r="H189" s="6" t="str">
        <f>+VLOOKUP($C189,Sheet3!$B:$I,6,0)</f>
        <v>P5N</v>
      </c>
      <c r="I189" s="6" t="str">
        <f>+VLOOKUP($C189,Sheet3!$B:$I,7,0)</f>
        <v>TOTALSOURCE</v>
      </c>
      <c r="J189" s="6" t="str">
        <f>+VLOOKUP($C189,Sheet3!$B:$I,8,0)</f>
        <v>P</v>
      </c>
      <c r="K189" s="6" t="str">
        <f t="shared" si="8"/>
        <v>131/2X41/2X8ML NUMA 0 P5N TOTALSOURCE P</v>
      </c>
      <c r="L189" s="6" t="str">
        <f t="shared" si="7"/>
        <v>A</v>
      </c>
      <c r="M189" s="6" t="s">
        <v>6985</v>
      </c>
    </row>
    <row r="190" spans="1:13">
      <c r="A190" s="6" t="s">
        <v>7264</v>
      </c>
      <c r="B190" s="6" t="str">
        <f t="shared" si="6"/>
        <v>l140302096</v>
      </c>
      <c r="C190" s="6" t="s">
        <v>7254</v>
      </c>
      <c r="D190" s="6" t="str">
        <f>+VLOOKUP($C190,Sheet3!$B:$I,2,0)</f>
        <v>13X41/2X8</v>
      </c>
      <c r="E190" s="6" t="str">
        <f>+VLOOKUP($C190,Sheet3!$B:$I,3,0)</f>
        <v>SM</v>
      </c>
      <c r="F190" s="6" t="str">
        <f>+VLOOKUP($C190,Sheet3!$B:$I,4,0)</f>
        <v>NUMA</v>
      </c>
      <c r="G190" s="6">
        <f>+VLOOKUP($C190,Sheet3!$B:$I,5,0)</f>
        <v>0</v>
      </c>
      <c r="H190" s="6" t="str">
        <f>+VLOOKUP($C190,Sheet3!$B:$I,6,0)</f>
        <v>P5N</v>
      </c>
      <c r="I190" s="6" t="str">
        <f>+VLOOKUP($C190,Sheet3!$B:$I,7,0)</f>
        <v>NUMA</v>
      </c>
      <c r="J190" s="6" t="str">
        <f>+VLOOKUP($C190,Sheet3!$B:$I,8,0)</f>
        <v>P</v>
      </c>
      <c r="K190" s="6" t="str">
        <f t="shared" si="8"/>
        <v>13X41/2X8SM NUMA 0 P5N NUMA P</v>
      </c>
      <c r="L190" s="6" t="str">
        <f t="shared" si="7"/>
        <v>A</v>
      </c>
      <c r="M190" s="6" t="s">
        <v>6985</v>
      </c>
    </row>
    <row r="191" spans="1:13">
      <c r="A191" s="6" t="s">
        <v>7265</v>
      </c>
      <c r="B191" s="6" t="str">
        <f t="shared" si="6"/>
        <v>l150608733</v>
      </c>
      <c r="C191" s="6" t="s">
        <v>7257</v>
      </c>
      <c r="D191" s="6" t="str">
        <f>+VLOOKUP($C191,Sheet3!$B:$I,2,0)</f>
        <v>131/2X41/2X8</v>
      </c>
      <c r="E191" s="6" t="str">
        <f>+VLOOKUP($C191,Sheet3!$B:$I,3,0)</f>
        <v>ML</v>
      </c>
      <c r="F191" s="6" t="str">
        <f>+VLOOKUP($C191,Sheet3!$B:$I,4,0)</f>
        <v>NUMA</v>
      </c>
      <c r="G191" s="6">
        <f>+VLOOKUP($C191,Sheet3!$B:$I,5,0)</f>
        <v>0</v>
      </c>
      <c r="H191" s="6" t="str">
        <f>+VLOOKUP($C191,Sheet3!$B:$I,6,0)</f>
        <v>P5N</v>
      </c>
      <c r="I191" s="6" t="str">
        <f>+VLOOKUP($C191,Sheet3!$B:$I,7,0)</f>
        <v>TOTALSOURCE</v>
      </c>
      <c r="J191" s="6" t="str">
        <f>+VLOOKUP($C191,Sheet3!$B:$I,8,0)</f>
        <v>P</v>
      </c>
      <c r="K191" s="6" t="str">
        <f t="shared" si="8"/>
        <v>131/2X41/2X8ML NUMA 0 P5N TOTALSOURCE P</v>
      </c>
      <c r="L191" s="6" t="str">
        <f t="shared" si="7"/>
        <v>A</v>
      </c>
      <c r="M191" s="6" t="s">
        <v>6985</v>
      </c>
    </row>
    <row r="192" spans="1:13">
      <c r="A192" s="6" t="s">
        <v>7266</v>
      </c>
      <c r="B192" s="6" t="str">
        <f t="shared" si="6"/>
        <v>l150606767</v>
      </c>
      <c r="C192" s="6" t="s">
        <v>7257</v>
      </c>
      <c r="D192" s="6" t="str">
        <f>+VLOOKUP($C192,Sheet3!$B:$I,2,0)</f>
        <v>131/2X41/2X8</v>
      </c>
      <c r="E192" s="6" t="str">
        <f>+VLOOKUP($C192,Sheet3!$B:$I,3,0)</f>
        <v>ML</v>
      </c>
      <c r="F192" s="6" t="str">
        <f>+VLOOKUP($C192,Sheet3!$B:$I,4,0)</f>
        <v>NUMA</v>
      </c>
      <c r="G192" s="6">
        <f>+VLOOKUP($C192,Sheet3!$B:$I,5,0)</f>
        <v>0</v>
      </c>
      <c r="H192" s="6" t="str">
        <f>+VLOOKUP($C192,Sheet3!$B:$I,6,0)</f>
        <v>P5N</v>
      </c>
      <c r="I192" s="6" t="str">
        <f>+VLOOKUP($C192,Sheet3!$B:$I,7,0)</f>
        <v>TOTALSOURCE</v>
      </c>
      <c r="J192" s="6" t="str">
        <f>+VLOOKUP($C192,Sheet3!$B:$I,8,0)</f>
        <v>P</v>
      </c>
      <c r="K192" s="6" t="str">
        <f t="shared" si="8"/>
        <v>131/2X41/2X8ML NUMA 0 P5N TOTALSOURCE P</v>
      </c>
      <c r="L192" s="6" t="str">
        <f t="shared" si="7"/>
        <v>A</v>
      </c>
      <c r="M192" s="6" t="s">
        <v>6985</v>
      </c>
    </row>
    <row r="193" spans="1:13" hidden="1">
      <c r="A193" s="6" t="s">
        <v>7267</v>
      </c>
      <c r="B193" s="6" t="str">
        <f t="shared" si="6"/>
        <v>l180202113</v>
      </c>
      <c r="C193" s="6" t="s">
        <v>7268</v>
      </c>
      <c r="D193" s="6" t="str">
        <f>+VLOOKUP($C193,Sheet3!$B:$I,2,0)</f>
        <v>14X41/2X8</v>
      </c>
      <c r="E193" s="6" t="str">
        <f>+VLOOKUP($C193,Sheet3!$B:$I,3,0)</f>
        <v>ML</v>
      </c>
      <c r="F193" s="6" t="str">
        <f>+VLOOKUP($C193,Sheet3!$B:$I,4,0)</f>
        <v>NUMA</v>
      </c>
      <c r="G193" s="6">
        <f>+VLOOKUP($C193,Sheet3!$B:$I,5,0)</f>
        <v>0</v>
      </c>
      <c r="H193" s="6" t="str">
        <f>+VLOOKUP($C193,Sheet3!$B:$I,6,0)</f>
        <v>P5</v>
      </c>
      <c r="I193" s="6" t="str">
        <f>+VLOOKUP($C193,Sheet3!$B:$I,7,0)</f>
        <v>GALAXYYMSDS</v>
      </c>
      <c r="J193" s="6" t="str">
        <f>+VLOOKUP($C193,Sheet3!$B:$I,8,0)</f>
        <v>P</v>
      </c>
      <c r="K193" s="6" t="str">
        <f t="shared" si="8"/>
        <v>14X41/2X8ML NUMA 0 P5 GALAXYYMSDS P</v>
      </c>
      <c r="L193" s="6" t="str">
        <f t="shared" si="7"/>
        <v>B</v>
      </c>
      <c r="M193" s="6"/>
    </row>
    <row r="194" spans="1:13">
      <c r="A194" s="6" t="s">
        <v>7269</v>
      </c>
      <c r="B194" s="6" t="str">
        <f t="shared" ref="B194:B257" si="9">+MID(A194,9,10)</f>
        <v>l130200122</v>
      </c>
      <c r="C194" s="6" t="s">
        <v>7248</v>
      </c>
      <c r="D194" s="6" t="str">
        <f>+VLOOKUP($C194,Sheet3!$B:$I,2,0)</f>
        <v>9X5X5</v>
      </c>
      <c r="E194" s="6" t="str">
        <f>+VLOOKUP($C194,Sheet3!$B:$I,3,0)</f>
        <v>SM</v>
      </c>
      <c r="F194" s="6" t="str">
        <f>+VLOOKUP($C194,Sheet3!$B:$I,4,0)</f>
        <v>NUMA</v>
      </c>
      <c r="G194" s="6">
        <f>+VLOOKUP($C194,Sheet3!$B:$I,5,0)</f>
        <v>0</v>
      </c>
      <c r="H194" s="6" t="str">
        <f>+VLOOKUP($C194,Sheet3!$B:$I,6,0)</f>
        <v>D1.</v>
      </c>
      <c r="I194" s="6" t="str">
        <f>+VLOOKUP($C194,Sheet3!$B:$I,7,0)</f>
        <v>RIGOR</v>
      </c>
      <c r="J194" s="6" t="str">
        <f>+VLOOKUP($C194,Sheet3!$B:$I,8,0)</f>
        <v>D</v>
      </c>
      <c r="K194" s="6" t="str">
        <f t="shared" si="8"/>
        <v>9X5X5SM NUMA 0 D1. RIGOR D</v>
      </c>
      <c r="L194" s="6" t="str">
        <f t="shared" ref="L194:L257" si="10">+RIGHT(A194,1)</f>
        <v>A</v>
      </c>
      <c r="M194" s="6" t="s">
        <v>6972</v>
      </c>
    </row>
    <row r="195" spans="1:13">
      <c r="A195" s="6" t="s">
        <v>7270</v>
      </c>
      <c r="B195" s="6" t="str">
        <f t="shared" si="9"/>
        <v>l121002858</v>
      </c>
      <c r="C195" s="6" t="s">
        <v>7248</v>
      </c>
      <c r="D195" s="6" t="str">
        <f>+VLOOKUP($C195,Sheet3!$B:$I,2,0)</f>
        <v>9X5X5</v>
      </c>
      <c r="E195" s="6" t="str">
        <f>+VLOOKUP($C195,Sheet3!$B:$I,3,0)</f>
        <v>SM</v>
      </c>
      <c r="F195" s="6" t="str">
        <f>+VLOOKUP($C195,Sheet3!$B:$I,4,0)</f>
        <v>NUMA</v>
      </c>
      <c r="G195" s="6">
        <f>+VLOOKUP($C195,Sheet3!$B:$I,5,0)</f>
        <v>0</v>
      </c>
      <c r="H195" s="6" t="str">
        <f>+VLOOKUP($C195,Sheet3!$B:$I,6,0)</f>
        <v>D1.</v>
      </c>
      <c r="I195" s="6" t="str">
        <f>+VLOOKUP($C195,Sheet3!$B:$I,7,0)</f>
        <v>RIGOR</v>
      </c>
      <c r="J195" s="6" t="str">
        <f>+VLOOKUP($C195,Sheet3!$B:$I,8,0)</f>
        <v>D</v>
      </c>
      <c r="K195" s="6" t="str">
        <f t="shared" ref="K195:K258" si="11">CONCATENATE(D195,E195," ",F195," ",G195," ",H195," ",I195," ",J195)</f>
        <v>9X5X5SM NUMA 0 D1. RIGOR D</v>
      </c>
      <c r="L195" s="6" t="str">
        <f t="shared" si="10"/>
        <v>A</v>
      </c>
      <c r="M195" s="6" t="s">
        <v>6972</v>
      </c>
    </row>
    <row r="196" spans="1:13">
      <c r="A196" s="6" t="s">
        <v>7271</v>
      </c>
      <c r="B196" s="6" t="str">
        <f t="shared" si="9"/>
        <v>l140707644</v>
      </c>
      <c r="C196" s="6" t="s">
        <v>7222</v>
      </c>
      <c r="D196" s="6" t="str">
        <f>+VLOOKUP($C196,Sheet3!$B:$I,2,0)</f>
        <v>131/2X41/2X8</v>
      </c>
      <c r="E196" s="6" t="str">
        <f>+VLOOKUP($C196,Sheet3!$B:$I,3,0)</f>
        <v>SM</v>
      </c>
      <c r="F196" s="6" t="str">
        <f>+VLOOKUP($C196,Sheet3!$B:$I,4,0)</f>
        <v>NUMA</v>
      </c>
      <c r="G196" s="6">
        <f>+VLOOKUP($C196,Sheet3!$B:$I,5,0)</f>
        <v>0</v>
      </c>
      <c r="H196" s="6" t="str">
        <f>+VLOOKUP($C196,Sheet3!$B:$I,6,0)</f>
        <v>D1.</v>
      </c>
      <c r="I196" s="6" t="str">
        <f>+VLOOKUP($C196,Sheet3!$B:$I,7,0)</f>
        <v>ASTRO</v>
      </c>
      <c r="J196" s="6" t="str">
        <f>+VLOOKUP($C196,Sheet3!$B:$I,8,0)</f>
        <v>D</v>
      </c>
      <c r="K196" s="6" t="str">
        <f t="shared" si="11"/>
        <v>131/2X41/2X8SM NUMA 0 D1. ASTRO D</v>
      </c>
      <c r="L196" s="6" t="str">
        <f t="shared" si="10"/>
        <v>A</v>
      </c>
      <c r="M196" s="6" t="s">
        <v>6972</v>
      </c>
    </row>
    <row r="197" spans="1:13">
      <c r="A197" s="6" t="s">
        <v>7272</v>
      </c>
      <c r="B197" s="6" t="str">
        <f t="shared" si="9"/>
        <v>l130200144</v>
      </c>
      <c r="C197" s="6" t="s">
        <v>7248</v>
      </c>
      <c r="D197" s="6" t="str">
        <f>+VLOOKUP($C197,Sheet3!$B:$I,2,0)</f>
        <v>9X5X5</v>
      </c>
      <c r="E197" s="6" t="str">
        <f>+VLOOKUP($C197,Sheet3!$B:$I,3,0)</f>
        <v>SM</v>
      </c>
      <c r="F197" s="6" t="str">
        <f>+VLOOKUP($C197,Sheet3!$B:$I,4,0)</f>
        <v>NUMA</v>
      </c>
      <c r="G197" s="6">
        <f>+VLOOKUP($C197,Sheet3!$B:$I,5,0)</f>
        <v>0</v>
      </c>
      <c r="H197" s="6" t="str">
        <f>+VLOOKUP($C197,Sheet3!$B:$I,6,0)</f>
        <v>D1.</v>
      </c>
      <c r="I197" s="6" t="str">
        <f>+VLOOKUP($C197,Sheet3!$B:$I,7,0)</f>
        <v>RIGOR</v>
      </c>
      <c r="J197" s="6" t="str">
        <f>+VLOOKUP($C197,Sheet3!$B:$I,8,0)</f>
        <v>D</v>
      </c>
      <c r="K197" s="6" t="str">
        <f t="shared" si="11"/>
        <v>9X5X5SM NUMA 0 D1. RIGOR D</v>
      </c>
      <c r="L197" s="6" t="str">
        <f t="shared" si="10"/>
        <v>A</v>
      </c>
      <c r="M197" s="6" t="s">
        <v>6972</v>
      </c>
    </row>
    <row r="198" spans="1:13">
      <c r="A198" s="6" t="s">
        <v>7273</v>
      </c>
      <c r="B198" s="6" t="str">
        <f t="shared" si="9"/>
        <v>l130200090</v>
      </c>
      <c r="C198" s="6" t="s">
        <v>7248</v>
      </c>
      <c r="D198" s="6" t="str">
        <f>+VLOOKUP($C198,Sheet3!$B:$I,2,0)</f>
        <v>9X5X5</v>
      </c>
      <c r="E198" s="6" t="str">
        <f>+VLOOKUP($C198,Sheet3!$B:$I,3,0)</f>
        <v>SM</v>
      </c>
      <c r="F198" s="6" t="str">
        <f>+VLOOKUP($C198,Sheet3!$B:$I,4,0)</f>
        <v>NUMA</v>
      </c>
      <c r="G198" s="6">
        <f>+VLOOKUP($C198,Sheet3!$B:$I,5,0)</f>
        <v>0</v>
      </c>
      <c r="H198" s="6" t="str">
        <f>+VLOOKUP($C198,Sheet3!$B:$I,6,0)</f>
        <v>D1.</v>
      </c>
      <c r="I198" s="6" t="str">
        <f>+VLOOKUP($C198,Sheet3!$B:$I,7,0)</f>
        <v>RIGOR</v>
      </c>
      <c r="J198" s="6" t="str">
        <f>+VLOOKUP($C198,Sheet3!$B:$I,8,0)</f>
        <v>D</v>
      </c>
      <c r="K198" s="6" t="str">
        <f t="shared" si="11"/>
        <v>9X5X5SM NUMA 0 D1. RIGOR D</v>
      </c>
      <c r="L198" s="6" t="str">
        <f t="shared" si="10"/>
        <v>A</v>
      </c>
      <c r="M198" s="6" t="s">
        <v>6972</v>
      </c>
    </row>
    <row r="199" spans="1:13">
      <c r="A199" s="6" t="s">
        <v>7274</v>
      </c>
      <c r="B199" s="6" t="str">
        <f t="shared" si="9"/>
        <v>l120605036</v>
      </c>
      <c r="C199" s="6" t="s">
        <v>7241</v>
      </c>
      <c r="D199" s="6" t="str">
        <f>+VLOOKUP($C199,Sheet3!$B:$I,2,0)</f>
        <v>14X41/2X8</v>
      </c>
      <c r="E199" s="6" t="str">
        <f>+VLOOKUP($C199,Sheet3!$B:$I,3,0)</f>
        <v>SM</v>
      </c>
      <c r="F199" s="6" t="str">
        <f>+VLOOKUP($C199,Sheet3!$B:$I,4,0)</f>
        <v>NUMA</v>
      </c>
      <c r="G199" s="6">
        <f>+VLOOKUP($C199,Sheet3!$B:$I,5,0)</f>
        <v>0</v>
      </c>
      <c r="H199" s="6" t="str">
        <f>+VLOOKUP($C199,Sheet3!$B:$I,6,0)</f>
        <v>P5</v>
      </c>
      <c r="I199" s="6" t="str">
        <f>+VLOOKUP($C199,Sheet3!$B:$I,7,0)</f>
        <v>-</v>
      </c>
      <c r="J199" s="6" t="str">
        <f>+VLOOKUP($C199,Sheet3!$B:$I,8,0)</f>
        <v>P</v>
      </c>
      <c r="K199" s="6" t="str">
        <f t="shared" si="11"/>
        <v>14X41/2X8SM NUMA 0 P5 - P</v>
      </c>
      <c r="L199" s="6" t="str">
        <f t="shared" si="10"/>
        <v>A</v>
      </c>
      <c r="M199" s="6" t="s">
        <v>6985</v>
      </c>
    </row>
    <row r="200" spans="1:13">
      <c r="A200" s="6" t="s">
        <v>7275</v>
      </c>
      <c r="B200" s="6" t="str">
        <f t="shared" si="9"/>
        <v>l120603580</v>
      </c>
      <c r="C200" s="6" t="s">
        <v>7222</v>
      </c>
      <c r="D200" s="6" t="str">
        <f>+VLOOKUP($C200,Sheet3!$B:$I,2,0)</f>
        <v>131/2X41/2X8</v>
      </c>
      <c r="E200" s="6" t="str">
        <f>+VLOOKUP($C200,Sheet3!$B:$I,3,0)</f>
        <v>SM</v>
      </c>
      <c r="F200" s="6" t="str">
        <f>+VLOOKUP($C200,Sheet3!$B:$I,4,0)</f>
        <v>NUMA</v>
      </c>
      <c r="G200" s="6">
        <f>+VLOOKUP($C200,Sheet3!$B:$I,5,0)</f>
        <v>0</v>
      </c>
      <c r="H200" s="6" t="str">
        <f>+VLOOKUP($C200,Sheet3!$B:$I,6,0)</f>
        <v>D1.</v>
      </c>
      <c r="I200" s="6" t="str">
        <f>+VLOOKUP($C200,Sheet3!$B:$I,7,0)</f>
        <v>ASTRO</v>
      </c>
      <c r="J200" s="6" t="str">
        <f>+VLOOKUP($C200,Sheet3!$B:$I,8,0)</f>
        <v>D</v>
      </c>
      <c r="K200" s="6" t="str">
        <f t="shared" si="11"/>
        <v>131/2X41/2X8SM NUMA 0 D1. ASTRO D</v>
      </c>
      <c r="L200" s="6" t="str">
        <f t="shared" si="10"/>
        <v>A</v>
      </c>
      <c r="M200" s="6" t="s">
        <v>6985</v>
      </c>
    </row>
    <row r="201" spans="1:13" hidden="1">
      <c r="A201" s="6" t="s">
        <v>7276</v>
      </c>
      <c r="B201" s="6" t="str">
        <f t="shared" si="9"/>
        <v>l120604060</v>
      </c>
      <c r="C201" s="6" t="s">
        <v>7222</v>
      </c>
      <c r="D201" s="6" t="str">
        <f>+VLOOKUP($C201,Sheet3!$B:$I,2,0)</f>
        <v>131/2X41/2X8</v>
      </c>
      <c r="E201" s="6" t="str">
        <f>+VLOOKUP($C201,Sheet3!$B:$I,3,0)</f>
        <v>SM</v>
      </c>
      <c r="F201" s="6" t="str">
        <f>+VLOOKUP($C201,Sheet3!$B:$I,4,0)</f>
        <v>NUMA</v>
      </c>
      <c r="G201" s="6">
        <f>+VLOOKUP($C201,Sheet3!$B:$I,5,0)</f>
        <v>0</v>
      </c>
      <c r="H201" s="6" t="str">
        <f>+VLOOKUP($C201,Sheet3!$B:$I,6,0)</f>
        <v>D1.</v>
      </c>
      <c r="I201" s="6" t="str">
        <f>+VLOOKUP($C201,Sheet3!$B:$I,7,0)</f>
        <v>ASTRO</v>
      </c>
      <c r="J201" s="6" t="str">
        <f>+VLOOKUP($C201,Sheet3!$B:$I,8,0)</f>
        <v>D</v>
      </c>
      <c r="K201" s="6" t="str">
        <f t="shared" si="11"/>
        <v>131/2X41/2X8SM NUMA 0 D1. ASTRO D</v>
      </c>
      <c r="L201" s="6" t="str">
        <f t="shared" si="10"/>
        <v>b</v>
      </c>
      <c r="M201" s="6"/>
    </row>
    <row r="202" spans="1:13">
      <c r="A202" s="6" t="s">
        <v>7277</v>
      </c>
      <c r="B202" s="6" t="str">
        <f t="shared" si="9"/>
        <v>l130200120</v>
      </c>
      <c r="C202" s="6" t="s">
        <v>7278</v>
      </c>
      <c r="D202" s="6" t="str">
        <f>+VLOOKUP($C202,Sheet3!$B:$I,2,0)</f>
        <v>14X41/2X8</v>
      </c>
      <c r="E202" s="6" t="str">
        <f>+VLOOKUP($C202,Sheet3!$B:$I,3,0)</f>
        <v>SM</v>
      </c>
      <c r="F202" s="6" t="str">
        <f>+VLOOKUP($C202,Sheet3!$B:$I,4,0)</f>
        <v>NUMA</v>
      </c>
      <c r="G202" s="6">
        <f>+VLOOKUP($C202,Sheet3!$B:$I,5,0)</f>
        <v>0</v>
      </c>
      <c r="H202" s="6" t="str">
        <f>+VLOOKUP($C202,Sheet3!$B:$I,6,0)</f>
        <v>D1.</v>
      </c>
      <c r="I202" s="6" t="str">
        <f>+VLOOKUP($C202,Sheet3!$B:$I,7,0)</f>
        <v>RIGOR</v>
      </c>
      <c r="J202" s="6" t="str">
        <f>+VLOOKUP($C202,Sheet3!$B:$I,8,0)</f>
        <v>D</v>
      </c>
      <c r="K202" s="6" t="str">
        <f t="shared" si="11"/>
        <v>14X41/2X8SM NUMA 0 D1. RIGOR D</v>
      </c>
      <c r="L202" s="6" t="str">
        <f t="shared" si="10"/>
        <v>A</v>
      </c>
      <c r="M202" s="6" t="s">
        <v>6985</v>
      </c>
    </row>
    <row r="203" spans="1:13">
      <c r="A203" s="6" t="s">
        <v>7279</v>
      </c>
      <c r="B203" s="6" t="str">
        <f t="shared" si="9"/>
        <v>l120700788</v>
      </c>
      <c r="C203" s="6" t="s">
        <v>7241</v>
      </c>
      <c r="D203" s="6" t="str">
        <f>+VLOOKUP($C203,Sheet3!$B:$I,2,0)</f>
        <v>14X41/2X8</v>
      </c>
      <c r="E203" s="6" t="str">
        <f>+VLOOKUP($C203,Sheet3!$B:$I,3,0)</f>
        <v>SM</v>
      </c>
      <c r="F203" s="6" t="str">
        <f>+VLOOKUP($C203,Sheet3!$B:$I,4,0)</f>
        <v>NUMA</v>
      </c>
      <c r="G203" s="6">
        <f>+VLOOKUP($C203,Sheet3!$B:$I,5,0)</f>
        <v>0</v>
      </c>
      <c r="H203" s="6" t="str">
        <f>+VLOOKUP($C203,Sheet3!$B:$I,6,0)</f>
        <v>P5</v>
      </c>
      <c r="I203" s="6" t="str">
        <f>+VLOOKUP($C203,Sheet3!$B:$I,7,0)</f>
        <v>-</v>
      </c>
      <c r="J203" s="6" t="str">
        <f>+VLOOKUP($C203,Sheet3!$B:$I,8,0)</f>
        <v>P</v>
      </c>
      <c r="K203" s="6" t="str">
        <f t="shared" si="11"/>
        <v>14X41/2X8SM NUMA 0 P5 - P</v>
      </c>
      <c r="L203" s="6" t="str">
        <f t="shared" si="10"/>
        <v>A</v>
      </c>
      <c r="M203" s="6" t="s">
        <v>6985</v>
      </c>
    </row>
    <row r="204" spans="1:13">
      <c r="A204" s="6" t="s">
        <v>7280</v>
      </c>
      <c r="B204" s="6" t="str">
        <f t="shared" si="9"/>
        <v>l130200350</v>
      </c>
      <c r="C204" s="6" t="s">
        <v>7278</v>
      </c>
      <c r="D204" s="6" t="str">
        <f>+VLOOKUP($C204,Sheet3!$B:$I,2,0)</f>
        <v>14X41/2X8</v>
      </c>
      <c r="E204" s="6" t="str">
        <f>+VLOOKUP($C204,Sheet3!$B:$I,3,0)</f>
        <v>SM</v>
      </c>
      <c r="F204" s="6" t="str">
        <f>+VLOOKUP($C204,Sheet3!$B:$I,4,0)</f>
        <v>NUMA</v>
      </c>
      <c r="G204" s="6">
        <f>+VLOOKUP($C204,Sheet3!$B:$I,5,0)</f>
        <v>0</v>
      </c>
      <c r="H204" s="6" t="str">
        <f>+VLOOKUP($C204,Sheet3!$B:$I,6,0)</f>
        <v>D1.</v>
      </c>
      <c r="I204" s="6" t="str">
        <f>+VLOOKUP($C204,Sheet3!$B:$I,7,0)</f>
        <v>RIGOR</v>
      </c>
      <c r="J204" s="6" t="str">
        <f>+VLOOKUP($C204,Sheet3!$B:$I,8,0)</f>
        <v>D</v>
      </c>
      <c r="K204" s="6" t="str">
        <f t="shared" si="11"/>
        <v>14X41/2X8SM NUMA 0 D1. RIGOR D</v>
      </c>
      <c r="L204" s="6" t="str">
        <f t="shared" si="10"/>
        <v>A</v>
      </c>
      <c r="M204" s="6" t="s">
        <v>6972</v>
      </c>
    </row>
    <row r="205" spans="1:13">
      <c r="A205" s="6" t="s">
        <v>7281</v>
      </c>
      <c r="B205" s="6" t="str">
        <f t="shared" si="9"/>
        <v>l120603683</v>
      </c>
      <c r="C205" s="6" t="s">
        <v>7222</v>
      </c>
      <c r="D205" s="6" t="str">
        <f>+VLOOKUP($C205,Sheet3!$B:$I,2,0)</f>
        <v>131/2X41/2X8</v>
      </c>
      <c r="E205" s="6" t="str">
        <f>+VLOOKUP($C205,Sheet3!$B:$I,3,0)</f>
        <v>SM</v>
      </c>
      <c r="F205" s="6" t="str">
        <f>+VLOOKUP($C205,Sheet3!$B:$I,4,0)</f>
        <v>NUMA</v>
      </c>
      <c r="G205" s="6">
        <f>+VLOOKUP($C205,Sheet3!$B:$I,5,0)</f>
        <v>0</v>
      </c>
      <c r="H205" s="6" t="str">
        <f>+VLOOKUP($C205,Sheet3!$B:$I,6,0)</f>
        <v>D1.</v>
      </c>
      <c r="I205" s="6" t="str">
        <f>+VLOOKUP($C205,Sheet3!$B:$I,7,0)</f>
        <v>ASTRO</v>
      </c>
      <c r="J205" s="6" t="str">
        <f>+VLOOKUP($C205,Sheet3!$B:$I,8,0)</f>
        <v>D</v>
      </c>
      <c r="K205" s="6" t="str">
        <f t="shared" si="11"/>
        <v>131/2X41/2X8SM NUMA 0 D1. ASTRO D</v>
      </c>
      <c r="L205" s="6" t="str">
        <f t="shared" si="10"/>
        <v>A</v>
      </c>
      <c r="M205" s="6" t="s">
        <v>6972</v>
      </c>
    </row>
    <row r="206" spans="1:13">
      <c r="A206" s="6" t="s">
        <v>7282</v>
      </c>
      <c r="B206" s="6" t="str">
        <f t="shared" si="9"/>
        <v>l130200178</v>
      </c>
      <c r="C206" s="6" t="s">
        <v>7278</v>
      </c>
      <c r="D206" s="6" t="str">
        <f>+VLOOKUP($C206,Sheet3!$B:$I,2,0)</f>
        <v>14X41/2X8</v>
      </c>
      <c r="E206" s="6" t="str">
        <f>+VLOOKUP($C206,Sheet3!$B:$I,3,0)</f>
        <v>SM</v>
      </c>
      <c r="F206" s="6" t="str">
        <f>+VLOOKUP($C206,Sheet3!$B:$I,4,0)</f>
        <v>NUMA</v>
      </c>
      <c r="G206" s="6">
        <f>+VLOOKUP($C206,Sheet3!$B:$I,5,0)</f>
        <v>0</v>
      </c>
      <c r="H206" s="6" t="str">
        <f>+VLOOKUP($C206,Sheet3!$B:$I,6,0)</f>
        <v>D1.</v>
      </c>
      <c r="I206" s="6" t="str">
        <f>+VLOOKUP($C206,Sheet3!$B:$I,7,0)</f>
        <v>RIGOR</v>
      </c>
      <c r="J206" s="6" t="str">
        <f>+VLOOKUP($C206,Sheet3!$B:$I,8,0)</f>
        <v>D</v>
      </c>
      <c r="K206" s="6" t="str">
        <f t="shared" si="11"/>
        <v>14X41/2X8SM NUMA 0 D1. RIGOR D</v>
      </c>
      <c r="L206" s="6" t="str">
        <f t="shared" si="10"/>
        <v>A</v>
      </c>
      <c r="M206" s="6" t="s">
        <v>6972</v>
      </c>
    </row>
    <row r="207" spans="1:13">
      <c r="A207" s="6" t="s">
        <v>7283</v>
      </c>
      <c r="B207" s="6" t="str">
        <f t="shared" si="9"/>
        <v>l130201940</v>
      </c>
      <c r="C207" s="6" t="s">
        <v>7278</v>
      </c>
      <c r="D207" s="6" t="str">
        <f>+VLOOKUP($C207,Sheet3!$B:$I,2,0)</f>
        <v>14X41/2X8</v>
      </c>
      <c r="E207" s="6" t="str">
        <f>+VLOOKUP($C207,Sheet3!$B:$I,3,0)</f>
        <v>SM</v>
      </c>
      <c r="F207" s="6" t="str">
        <f>+VLOOKUP($C207,Sheet3!$B:$I,4,0)</f>
        <v>NUMA</v>
      </c>
      <c r="G207" s="6">
        <f>+VLOOKUP($C207,Sheet3!$B:$I,5,0)</f>
        <v>0</v>
      </c>
      <c r="H207" s="6" t="str">
        <f>+VLOOKUP($C207,Sheet3!$B:$I,6,0)</f>
        <v>D1.</v>
      </c>
      <c r="I207" s="6" t="str">
        <f>+VLOOKUP($C207,Sheet3!$B:$I,7,0)</f>
        <v>RIGOR</v>
      </c>
      <c r="J207" s="6" t="str">
        <f>+VLOOKUP($C207,Sheet3!$B:$I,8,0)</f>
        <v>D</v>
      </c>
      <c r="K207" s="6" t="str">
        <f t="shared" si="11"/>
        <v>14X41/2X8SM NUMA 0 D1. RIGOR D</v>
      </c>
      <c r="L207" s="6" t="str">
        <f t="shared" si="10"/>
        <v>A</v>
      </c>
      <c r="M207" s="6" t="s">
        <v>6972</v>
      </c>
    </row>
    <row r="208" spans="1:13">
      <c r="A208" s="6" t="s">
        <v>7284</v>
      </c>
      <c r="B208" s="6" t="str">
        <f t="shared" si="9"/>
        <v>l120606047</v>
      </c>
      <c r="C208" s="6" t="s">
        <v>7244</v>
      </c>
      <c r="D208" s="6" t="str">
        <f>+VLOOKUP($C208,Sheet3!$B:$I,2,0)</f>
        <v>131/2X41/2X8</v>
      </c>
      <c r="E208" s="6" t="str">
        <f>+VLOOKUP($C208,Sheet3!$B:$I,3,0)</f>
        <v>SM</v>
      </c>
      <c r="F208" s="6" t="str">
        <f>+VLOOKUP($C208,Sheet3!$B:$I,4,0)</f>
        <v>NUMA</v>
      </c>
      <c r="G208" s="6">
        <f>+VLOOKUP($C208,Sheet3!$B:$I,5,0)</f>
        <v>0</v>
      </c>
      <c r="H208" s="6" t="str">
        <f>+VLOOKUP($C208,Sheet3!$B:$I,6,0)</f>
        <v>P5</v>
      </c>
      <c r="I208" s="6" t="str">
        <f>+VLOOKUP($C208,Sheet3!$B:$I,7,0)</f>
        <v>NUMA</v>
      </c>
      <c r="J208" s="6" t="str">
        <f>+VLOOKUP($C208,Sheet3!$B:$I,8,0)</f>
        <v>P</v>
      </c>
      <c r="K208" s="6" t="str">
        <f t="shared" si="11"/>
        <v>131/2X41/2X8SM NUMA 0 P5 NUMA P</v>
      </c>
      <c r="L208" s="6" t="str">
        <f t="shared" si="10"/>
        <v>A</v>
      </c>
      <c r="M208" s="6" t="s">
        <v>6972</v>
      </c>
    </row>
    <row r="209" spans="1:13">
      <c r="A209" s="6" t="s">
        <v>7285</v>
      </c>
      <c r="B209" s="6" t="str">
        <f t="shared" si="9"/>
        <v>l130200053</v>
      </c>
      <c r="C209" s="6" t="s">
        <v>7278</v>
      </c>
      <c r="D209" s="6" t="str">
        <f>+VLOOKUP($C209,Sheet3!$B:$I,2,0)</f>
        <v>14X41/2X8</v>
      </c>
      <c r="E209" s="6" t="str">
        <f>+VLOOKUP($C209,Sheet3!$B:$I,3,0)</f>
        <v>SM</v>
      </c>
      <c r="F209" s="6" t="str">
        <f>+VLOOKUP($C209,Sheet3!$B:$I,4,0)</f>
        <v>NUMA</v>
      </c>
      <c r="G209" s="6">
        <f>+VLOOKUP($C209,Sheet3!$B:$I,5,0)</f>
        <v>0</v>
      </c>
      <c r="H209" s="6" t="str">
        <f>+VLOOKUP($C209,Sheet3!$B:$I,6,0)</f>
        <v>D1.</v>
      </c>
      <c r="I209" s="6" t="str">
        <f>+VLOOKUP($C209,Sheet3!$B:$I,7,0)</f>
        <v>RIGOR</v>
      </c>
      <c r="J209" s="6" t="str">
        <f>+VLOOKUP($C209,Sheet3!$B:$I,8,0)</f>
        <v>D</v>
      </c>
      <c r="K209" s="6" t="str">
        <f t="shared" si="11"/>
        <v>14X41/2X8SM NUMA 0 D1. RIGOR D</v>
      </c>
      <c r="L209" s="6" t="str">
        <f t="shared" si="10"/>
        <v>A</v>
      </c>
      <c r="M209" s="6" t="s">
        <v>6972</v>
      </c>
    </row>
    <row r="210" spans="1:13">
      <c r="A210" s="6" t="s">
        <v>7286</v>
      </c>
      <c r="B210" s="6" t="str">
        <f t="shared" si="9"/>
        <v>l150307862</v>
      </c>
      <c r="C210" s="6" t="s">
        <v>7239</v>
      </c>
      <c r="D210" s="6" t="str">
        <f>+VLOOKUP($C210,Sheet3!$B:$I,2,0)</f>
        <v>131/2X51/2X8</v>
      </c>
      <c r="E210" s="6" t="str">
        <f>+VLOOKUP($C210,Sheet3!$B:$I,3,0)</f>
        <v>ML</v>
      </c>
      <c r="F210" s="6" t="str">
        <f>+VLOOKUP($C210,Sheet3!$B:$I,4,0)</f>
        <v>NUMA</v>
      </c>
      <c r="G210" s="6">
        <f>+VLOOKUP($C210,Sheet3!$B:$I,5,0)</f>
        <v>0</v>
      </c>
      <c r="H210" s="6" t="str">
        <f>+VLOOKUP($C210,Sheet3!$B:$I,6,0)</f>
        <v>P5N</v>
      </c>
      <c r="I210" s="6" t="str">
        <f>+VLOOKUP($C210,Sheet3!$B:$I,7,0)</f>
        <v>NUMA</v>
      </c>
      <c r="J210" s="6" t="str">
        <f>+VLOOKUP($C210,Sheet3!$B:$I,8,0)</f>
        <v>P</v>
      </c>
      <c r="K210" s="6" t="str">
        <f t="shared" si="11"/>
        <v>131/2X51/2X8ML NUMA 0 P5N NUMA P</v>
      </c>
      <c r="L210" s="6" t="str">
        <f t="shared" si="10"/>
        <v>A</v>
      </c>
      <c r="M210" s="6" t="s">
        <v>6985</v>
      </c>
    </row>
    <row r="211" spans="1:13">
      <c r="A211" s="6" t="s">
        <v>7287</v>
      </c>
      <c r="B211" s="6" t="str">
        <f t="shared" si="9"/>
        <v>l130200197</v>
      </c>
      <c r="C211" s="6" t="s">
        <v>7248</v>
      </c>
      <c r="D211" s="6" t="str">
        <f>+VLOOKUP($C211,Sheet3!$B:$I,2,0)</f>
        <v>9X5X5</v>
      </c>
      <c r="E211" s="6" t="str">
        <f>+VLOOKUP($C211,Sheet3!$B:$I,3,0)</f>
        <v>SM</v>
      </c>
      <c r="F211" s="6" t="str">
        <f>+VLOOKUP($C211,Sheet3!$B:$I,4,0)</f>
        <v>NUMA</v>
      </c>
      <c r="G211" s="6">
        <f>+VLOOKUP($C211,Sheet3!$B:$I,5,0)</f>
        <v>0</v>
      </c>
      <c r="H211" s="6" t="str">
        <f>+VLOOKUP($C211,Sheet3!$B:$I,6,0)</f>
        <v>D1.</v>
      </c>
      <c r="I211" s="6" t="str">
        <f>+VLOOKUP($C211,Sheet3!$B:$I,7,0)</f>
        <v>RIGOR</v>
      </c>
      <c r="J211" s="6" t="str">
        <f>+VLOOKUP($C211,Sheet3!$B:$I,8,0)</f>
        <v>D</v>
      </c>
      <c r="K211" s="6" t="str">
        <f t="shared" si="11"/>
        <v>9X5X5SM NUMA 0 D1. RIGOR D</v>
      </c>
      <c r="L211" s="6" t="str">
        <f t="shared" si="10"/>
        <v>A</v>
      </c>
      <c r="M211" s="6" t="s">
        <v>6972</v>
      </c>
    </row>
    <row r="212" spans="1:13" hidden="1">
      <c r="A212" s="6" t="s">
        <v>7288</v>
      </c>
      <c r="B212" s="6" t="str">
        <f t="shared" si="9"/>
        <v>l120504383</v>
      </c>
      <c r="C212" s="6" t="s">
        <v>7289</v>
      </c>
      <c r="D212" s="6" t="str">
        <f>+VLOOKUP($C212,Sheet3!$B:$I,2,0)</f>
        <v>10X4X61/2</v>
      </c>
      <c r="E212" s="6" t="str">
        <f>+VLOOKUP($C212,Sheet3!$B:$I,3,0)</f>
        <v>SM</v>
      </c>
      <c r="F212" s="6" t="str">
        <f>+VLOOKUP($C212,Sheet3!$B:$I,4,0)</f>
        <v>NUMA</v>
      </c>
      <c r="G212" s="6">
        <f>+VLOOKUP($C212,Sheet3!$B:$I,5,0)</f>
        <v>0</v>
      </c>
      <c r="H212" s="6" t="str">
        <f>+VLOOKUP($C212,Sheet3!$B:$I,6,0)</f>
        <v>D1N</v>
      </c>
      <c r="I212" s="6" t="str">
        <f>+VLOOKUP($C212,Sheet3!$B:$I,7,0)</f>
        <v>NUMA</v>
      </c>
      <c r="J212" s="6" t="str">
        <f>+VLOOKUP($C212,Sheet3!$B:$I,8,0)</f>
        <v>D</v>
      </c>
      <c r="K212" s="6" t="str">
        <f t="shared" si="11"/>
        <v>10X4X61/2SM NUMA 0 D1N NUMA D</v>
      </c>
      <c r="L212" s="6" t="str">
        <f t="shared" si="10"/>
        <v>b</v>
      </c>
      <c r="M212" s="6"/>
    </row>
    <row r="213" spans="1:13">
      <c r="A213" s="6" t="s">
        <v>7290</v>
      </c>
      <c r="B213" s="6" t="str">
        <f t="shared" si="9"/>
        <v>l140302059</v>
      </c>
      <c r="C213" s="6" t="s">
        <v>7254</v>
      </c>
      <c r="D213" s="6" t="str">
        <f>+VLOOKUP($C213,Sheet3!$B:$I,2,0)</f>
        <v>13X41/2X8</v>
      </c>
      <c r="E213" s="6" t="str">
        <f>+VLOOKUP($C213,Sheet3!$B:$I,3,0)</f>
        <v>SM</v>
      </c>
      <c r="F213" s="6" t="str">
        <f>+VLOOKUP($C213,Sheet3!$B:$I,4,0)</f>
        <v>NUMA</v>
      </c>
      <c r="G213" s="6">
        <f>+VLOOKUP($C213,Sheet3!$B:$I,5,0)</f>
        <v>0</v>
      </c>
      <c r="H213" s="6" t="str">
        <f>+VLOOKUP($C213,Sheet3!$B:$I,6,0)</f>
        <v>P5N</v>
      </c>
      <c r="I213" s="6" t="str">
        <f>+VLOOKUP($C213,Sheet3!$B:$I,7,0)</f>
        <v>NUMA</v>
      </c>
      <c r="J213" s="6" t="str">
        <f>+VLOOKUP($C213,Sheet3!$B:$I,8,0)</f>
        <v>P</v>
      </c>
      <c r="K213" s="6" t="str">
        <f t="shared" si="11"/>
        <v>13X41/2X8SM NUMA 0 P5N NUMA P</v>
      </c>
      <c r="L213" s="6" t="str">
        <f t="shared" si="10"/>
        <v>A</v>
      </c>
      <c r="M213" s="6" t="s">
        <v>6985</v>
      </c>
    </row>
    <row r="214" spans="1:13">
      <c r="A214" s="6" t="s">
        <v>7291</v>
      </c>
      <c r="B214" s="6" t="str">
        <f t="shared" si="9"/>
        <v>l131105333</v>
      </c>
      <c r="C214" s="6" t="s">
        <v>7292</v>
      </c>
      <c r="D214" s="6" t="str">
        <f>+VLOOKUP($C214,Sheet3!$B:$I,2,0)</f>
        <v>13X51/2X8</v>
      </c>
      <c r="E214" s="6" t="str">
        <f>+VLOOKUP($C214,Sheet3!$B:$I,3,0)</f>
        <v>ML</v>
      </c>
      <c r="F214" s="6" t="str">
        <f>+VLOOKUP($C214,Sheet3!$B:$I,4,0)</f>
        <v>NUMA</v>
      </c>
      <c r="G214" s="6">
        <f>+VLOOKUP($C214,Sheet3!$B:$I,5,0)</f>
        <v>0</v>
      </c>
      <c r="H214" s="6" t="str">
        <f>+VLOOKUP($C214,Sheet3!$B:$I,6,0)</f>
        <v>P5</v>
      </c>
      <c r="I214" s="6" t="str">
        <f>+VLOOKUP($C214,Sheet3!$B:$I,7,0)</f>
        <v>TOTALSOURCE</v>
      </c>
      <c r="J214" s="6" t="str">
        <f>+VLOOKUP($C214,Sheet3!$B:$I,8,0)</f>
        <v>P</v>
      </c>
      <c r="K214" s="6" t="str">
        <f t="shared" si="11"/>
        <v>13X51/2X8ML NUMA 0 P5 TOTALSOURCE P</v>
      </c>
      <c r="L214" s="6" t="str">
        <f t="shared" si="10"/>
        <v>A</v>
      </c>
      <c r="M214" s="6" t="s">
        <v>6985</v>
      </c>
    </row>
    <row r="215" spans="1:13">
      <c r="A215" s="6" t="s">
        <v>7293</v>
      </c>
      <c r="B215" s="6" t="str">
        <f t="shared" si="9"/>
        <v>l120402092</v>
      </c>
      <c r="C215" s="6" t="s">
        <v>7294</v>
      </c>
      <c r="D215" s="6" t="str">
        <f>+VLOOKUP($C215,Sheet3!$B:$I,2,0)</f>
        <v>131/2X51/2X8</v>
      </c>
      <c r="E215" s="6" t="str">
        <f>+VLOOKUP($C215,Sheet3!$B:$I,3,0)</f>
        <v>ML</v>
      </c>
      <c r="F215" s="6" t="str">
        <f>+VLOOKUP($C215,Sheet3!$B:$I,4,0)</f>
        <v>NUMA</v>
      </c>
      <c r="G215" s="6">
        <f>+VLOOKUP($C215,Sheet3!$B:$I,5,0)</f>
        <v>0</v>
      </c>
      <c r="H215" s="6" t="str">
        <f>+VLOOKUP($C215,Sheet3!$B:$I,6,0)</f>
        <v>D1.</v>
      </c>
      <c r="I215" s="6" t="str">
        <f>+VLOOKUP($C215,Sheet3!$B:$I,7,0)</f>
        <v>TALON</v>
      </c>
      <c r="J215" s="6" t="str">
        <f>+VLOOKUP($C215,Sheet3!$B:$I,8,0)</f>
        <v>D</v>
      </c>
      <c r="K215" s="6" t="str">
        <f t="shared" si="11"/>
        <v>131/2X51/2X8ML NUMA 0 D1. TALON D</v>
      </c>
      <c r="L215" s="6" t="str">
        <f t="shared" si="10"/>
        <v>A</v>
      </c>
      <c r="M215" s="6" t="s">
        <v>6985</v>
      </c>
    </row>
    <row r="216" spans="1:13" hidden="1">
      <c r="A216" s="6" t="s">
        <v>7295</v>
      </c>
      <c r="B216" s="6" t="str">
        <f t="shared" si="9"/>
        <v>l120603890</v>
      </c>
      <c r="C216" s="6" t="s">
        <v>7222</v>
      </c>
      <c r="D216" s="6" t="str">
        <f>+VLOOKUP($C216,Sheet3!$B:$I,2,0)</f>
        <v>131/2X41/2X8</v>
      </c>
      <c r="E216" s="6" t="str">
        <f>+VLOOKUP($C216,Sheet3!$B:$I,3,0)</f>
        <v>SM</v>
      </c>
      <c r="F216" s="6" t="str">
        <f>+VLOOKUP($C216,Sheet3!$B:$I,4,0)</f>
        <v>NUMA</v>
      </c>
      <c r="G216" s="6">
        <f>+VLOOKUP($C216,Sheet3!$B:$I,5,0)</f>
        <v>0</v>
      </c>
      <c r="H216" s="6" t="str">
        <f>+VLOOKUP($C216,Sheet3!$B:$I,6,0)</f>
        <v>D1.</v>
      </c>
      <c r="I216" s="6" t="str">
        <f>+VLOOKUP($C216,Sheet3!$B:$I,7,0)</f>
        <v>ASTRO</v>
      </c>
      <c r="J216" s="6" t="str">
        <f>+VLOOKUP($C216,Sheet3!$B:$I,8,0)</f>
        <v>D</v>
      </c>
      <c r="K216" s="6" t="str">
        <f t="shared" si="11"/>
        <v>131/2X41/2X8SM NUMA 0 D1. ASTRO D</v>
      </c>
      <c r="L216" s="6" t="str">
        <f t="shared" si="10"/>
        <v>b</v>
      </c>
      <c r="M216" s="6"/>
    </row>
    <row r="217" spans="1:13">
      <c r="A217" s="6" t="s">
        <v>7296</v>
      </c>
      <c r="B217" s="6" t="str">
        <f t="shared" si="9"/>
        <v>l120603756</v>
      </c>
      <c r="C217" s="6" t="s">
        <v>7222</v>
      </c>
      <c r="D217" s="6" t="str">
        <f>+VLOOKUP($C217,Sheet3!$B:$I,2,0)</f>
        <v>131/2X41/2X8</v>
      </c>
      <c r="E217" s="6" t="str">
        <f>+VLOOKUP($C217,Sheet3!$B:$I,3,0)</f>
        <v>SM</v>
      </c>
      <c r="F217" s="6" t="str">
        <f>+VLOOKUP($C217,Sheet3!$B:$I,4,0)</f>
        <v>NUMA</v>
      </c>
      <c r="G217" s="6">
        <f>+VLOOKUP($C217,Sheet3!$B:$I,5,0)</f>
        <v>0</v>
      </c>
      <c r="H217" s="6" t="str">
        <f>+VLOOKUP($C217,Sheet3!$B:$I,6,0)</f>
        <v>D1.</v>
      </c>
      <c r="I217" s="6" t="str">
        <f>+VLOOKUP($C217,Sheet3!$B:$I,7,0)</f>
        <v>ASTRO</v>
      </c>
      <c r="J217" s="6" t="str">
        <f>+VLOOKUP($C217,Sheet3!$B:$I,8,0)</f>
        <v>D</v>
      </c>
      <c r="K217" s="6" t="str">
        <f t="shared" si="11"/>
        <v>131/2X41/2X8SM NUMA 0 D1. ASTRO D</v>
      </c>
      <c r="L217" s="6" t="str">
        <f t="shared" si="10"/>
        <v>A</v>
      </c>
      <c r="M217" s="6" t="s">
        <v>6972</v>
      </c>
    </row>
    <row r="218" spans="1:13">
      <c r="A218" s="6" t="s">
        <v>7297</v>
      </c>
      <c r="B218" s="6" t="str">
        <f t="shared" si="9"/>
        <v>l130200266</v>
      </c>
      <c r="C218" s="6" t="s">
        <v>7278</v>
      </c>
      <c r="D218" s="6" t="str">
        <f>+VLOOKUP($C218,Sheet3!$B:$I,2,0)</f>
        <v>14X41/2X8</v>
      </c>
      <c r="E218" s="6" t="str">
        <f>+VLOOKUP($C218,Sheet3!$B:$I,3,0)</f>
        <v>SM</v>
      </c>
      <c r="F218" s="6" t="str">
        <f>+VLOOKUP($C218,Sheet3!$B:$I,4,0)</f>
        <v>NUMA</v>
      </c>
      <c r="G218" s="6">
        <f>+VLOOKUP($C218,Sheet3!$B:$I,5,0)</f>
        <v>0</v>
      </c>
      <c r="H218" s="6" t="str">
        <f>+VLOOKUP($C218,Sheet3!$B:$I,6,0)</f>
        <v>D1.</v>
      </c>
      <c r="I218" s="6" t="str">
        <f>+VLOOKUP($C218,Sheet3!$B:$I,7,0)</f>
        <v>RIGOR</v>
      </c>
      <c r="J218" s="6" t="str">
        <f>+VLOOKUP($C218,Sheet3!$B:$I,8,0)</f>
        <v>D</v>
      </c>
      <c r="K218" s="6" t="str">
        <f t="shared" si="11"/>
        <v>14X41/2X8SM NUMA 0 D1. RIGOR D</v>
      </c>
      <c r="L218" s="6" t="str">
        <f t="shared" si="10"/>
        <v>A</v>
      </c>
      <c r="M218" s="6" t="s">
        <v>6972</v>
      </c>
    </row>
    <row r="219" spans="1:13">
      <c r="A219" s="6" t="s">
        <v>7298</v>
      </c>
      <c r="B219" s="6" t="str">
        <f t="shared" si="9"/>
        <v>l130200392</v>
      </c>
      <c r="C219" s="6" t="s">
        <v>7278</v>
      </c>
      <c r="D219" s="6" t="str">
        <f>+VLOOKUP($C219,Sheet3!$B:$I,2,0)</f>
        <v>14X41/2X8</v>
      </c>
      <c r="E219" s="6" t="str">
        <f>+VLOOKUP($C219,Sheet3!$B:$I,3,0)</f>
        <v>SM</v>
      </c>
      <c r="F219" s="6" t="str">
        <f>+VLOOKUP($C219,Sheet3!$B:$I,4,0)</f>
        <v>NUMA</v>
      </c>
      <c r="G219" s="6">
        <f>+VLOOKUP($C219,Sheet3!$B:$I,5,0)</f>
        <v>0</v>
      </c>
      <c r="H219" s="6" t="str">
        <f>+VLOOKUP($C219,Sheet3!$B:$I,6,0)</f>
        <v>D1.</v>
      </c>
      <c r="I219" s="6" t="str">
        <f>+VLOOKUP($C219,Sheet3!$B:$I,7,0)</f>
        <v>RIGOR</v>
      </c>
      <c r="J219" s="6" t="str">
        <f>+VLOOKUP($C219,Sheet3!$B:$I,8,0)</f>
        <v>D</v>
      </c>
      <c r="K219" s="6" t="str">
        <f t="shared" si="11"/>
        <v>14X41/2X8SM NUMA 0 D1. RIGOR D</v>
      </c>
      <c r="L219" s="6" t="str">
        <f t="shared" si="10"/>
        <v>A</v>
      </c>
      <c r="M219" s="6" t="s">
        <v>6972</v>
      </c>
    </row>
    <row r="220" spans="1:13" hidden="1">
      <c r="A220" s="6" t="s">
        <v>7299</v>
      </c>
      <c r="B220" s="6" t="str">
        <f t="shared" si="9"/>
        <v>l190405020</v>
      </c>
      <c r="C220" s="6" t="s">
        <v>7300</v>
      </c>
      <c r="D220" s="6" t="str">
        <f>+VLOOKUP($C220,Sheet3!$B:$I,2,0)</f>
        <v>10X43/4X61/2</v>
      </c>
      <c r="E220" s="6" t="str">
        <f>+VLOOKUP($C220,Sheet3!$B:$I,3,0)</f>
        <v>SM</v>
      </c>
      <c r="F220" s="6" t="str">
        <f>+VLOOKUP($C220,Sheet3!$B:$I,4,0)</f>
        <v>NUMA</v>
      </c>
      <c r="G220" s="6">
        <f>+VLOOKUP($C220,Sheet3!$B:$I,5,0)</f>
        <v>0</v>
      </c>
      <c r="H220" s="6" t="str">
        <f>+VLOOKUP($C220,Sheet3!$B:$I,6,0)</f>
        <v>P5</v>
      </c>
      <c r="I220" s="6" t="str">
        <f>+VLOOKUP($C220,Sheet3!$B:$I,7,0)</f>
        <v>TOTALSOURCE</v>
      </c>
      <c r="J220" s="6" t="str">
        <f>+VLOOKUP($C220,Sheet3!$B:$I,8,0)</f>
        <v>P</v>
      </c>
      <c r="K220" s="6" t="str">
        <f t="shared" si="11"/>
        <v>10X43/4X61/2SM NUMA 0 P5 TOTALSOURCE P</v>
      </c>
      <c r="L220" s="6" t="str">
        <f t="shared" si="10"/>
        <v>b</v>
      </c>
      <c r="M220" s="6"/>
    </row>
    <row r="221" spans="1:13">
      <c r="A221" s="6" t="s">
        <v>7301</v>
      </c>
      <c r="B221" s="6" t="str">
        <f t="shared" si="9"/>
        <v>l120606097</v>
      </c>
      <c r="C221" s="6" t="s">
        <v>7244</v>
      </c>
      <c r="D221" s="6" t="str">
        <f>+VLOOKUP($C221,Sheet3!$B:$I,2,0)</f>
        <v>131/2X41/2X8</v>
      </c>
      <c r="E221" s="6" t="str">
        <f>+VLOOKUP($C221,Sheet3!$B:$I,3,0)</f>
        <v>SM</v>
      </c>
      <c r="F221" s="6" t="str">
        <f>+VLOOKUP($C221,Sheet3!$B:$I,4,0)</f>
        <v>NUMA</v>
      </c>
      <c r="G221" s="6">
        <f>+VLOOKUP($C221,Sheet3!$B:$I,5,0)</f>
        <v>0</v>
      </c>
      <c r="H221" s="6" t="str">
        <f>+VLOOKUP($C221,Sheet3!$B:$I,6,0)</f>
        <v>P5</v>
      </c>
      <c r="I221" s="6" t="str">
        <f>+VLOOKUP($C221,Sheet3!$B:$I,7,0)</f>
        <v>NUMA</v>
      </c>
      <c r="J221" s="6" t="str">
        <f>+VLOOKUP($C221,Sheet3!$B:$I,8,0)</f>
        <v>P</v>
      </c>
      <c r="K221" s="6" t="str">
        <f t="shared" si="11"/>
        <v>131/2X41/2X8SM NUMA 0 P5 NUMA P</v>
      </c>
      <c r="L221" s="6" t="str">
        <f t="shared" si="10"/>
        <v>A</v>
      </c>
      <c r="M221" s="6" t="s">
        <v>6972</v>
      </c>
    </row>
    <row r="222" spans="1:13">
      <c r="A222" s="6" t="s">
        <v>7302</v>
      </c>
      <c r="B222" s="6" t="str">
        <f t="shared" si="9"/>
        <v>l120604255</v>
      </c>
      <c r="C222" s="6" t="s">
        <v>7222</v>
      </c>
      <c r="D222" s="6" t="str">
        <f>+VLOOKUP($C222,Sheet3!$B:$I,2,0)</f>
        <v>131/2X41/2X8</v>
      </c>
      <c r="E222" s="6" t="str">
        <f>+VLOOKUP($C222,Sheet3!$B:$I,3,0)</f>
        <v>SM</v>
      </c>
      <c r="F222" s="6" t="str">
        <f>+VLOOKUP($C222,Sheet3!$B:$I,4,0)</f>
        <v>NUMA</v>
      </c>
      <c r="G222" s="6">
        <f>+VLOOKUP($C222,Sheet3!$B:$I,5,0)</f>
        <v>0</v>
      </c>
      <c r="H222" s="6" t="str">
        <f>+VLOOKUP($C222,Sheet3!$B:$I,6,0)</f>
        <v>D1.</v>
      </c>
      <c r="I222" s="6" t="str">
        <f>+VLOOKUP($C222,Sheet3!$B:$I,7,0)</f>
        <v>ASTRO</v>
      </c>
      <c r="J222" s="6" t="str">
        <f>+VLOOKUP($C222,Sheet3!$B:$I,8,0)</f>
        <v>D</v>
      </c>
      <c r="K222" s="6" t="str">
        <f t="shared" si="11"/>
        <v>131/2X41/2X8SM NUMA 0 D1. ASTRO D</v>
      </c>
      <c r="L222" s="6" t="str">
        <f t="shared" si="10"/>
        <v>A</v>
      </c>
      <c r="M222" s="6" t="s">
        <v>6985</v>
      </c>
    </row>
    <row r="223" spans="1:13">
      <c r="A223" s="6" t="s">
        <v>7303</v>
      </c>
      <c r="B223" s="6" t="str">
        <f t="shared" si="9"/>
        <v>l120604284</v>
      </c>
      <c r="C223" s="6" t="s">
        <v>7222</v>
      </c>
      <c r="D223" s="6" t="str">
        <f>+VLOOKUP($C223,Sheet3!$B:$I,2,0)</f>
        <v>131/2X41/2X8</v>
      </c>
      <c r="E223" s="6" t="str">
        <f>+VLOOKUP($C223,Sheet3!$B:$I,3,0)</f>
        <v>SM</v>
      </c>
      <c r="F223" s="6" t="str">
        <f>+VLOOKUP($C223,Sheet3!$B:$I,4,0)</f>
        <v>NUMA</v>
      </c>
      <c r="G223" s="6">
        <f>+VLOOKUP($C223,Sheet3!$B:$I,5,0)</f>
        <v>0</v>
      </c>
      <c r="H223" s="6" t="str">
        <f>+VLOOKUP($C223,Sheet3!$B:$I,6,0)</f>
        <v>D1.</v>
      </c>
      <c r="I223" s="6" t="str">
        <f>+VLOOKUP($C223,Sheet3!$B:$I,7,0)</f>
        <v>ASTRO</v>
      </c>
      <c r="J223" s="6" t="str">
        <f>+VLOOKUP($C223,Sheet3!$B:$I,8,0)</f>
        <v>D</v>
      </c>
      <c r="K223" s="6" t="str">
        <f t="shared" si="11"/>
        <v>131/2X41/2X8SM NUMA 0 D1. ASTRO D</v>
      </c>
      <c r="L223" s="6" t="str">
        <f t="shared" si="10"/>
        <v>A</v>
      </c>
      <c r="M223" s="6" t="s">
        <v>6972</v>
      </c>
    </row>
    <row r="224" spans="1:13">
      <c r="A224" s="6" t="s">
        <v>7304</v>
      </c>
      <c r="B224" s="6" t="str">
        <f t="shared" si="9"/>
        <v>l130200022</v>
      </c>
      <c r="C224" s="6" t="s">
        <v>7278</v>
      </c>
      <c r="D224" s="6" t="str">
        <f>+VLOOKUP($C224,Sheet3!$B:$I,2,0)</f>
        <v>14X41/2X8</v>
      </c>
      <c r="E224" s="6" t="str">
        <f>+VLOOKUP($C224,Sheet3!$B:$I,3,0)</f>
        <v>SM</v>
      </c>
      <c r="F224" s="6" t="str">
        <f>+VLOOKUP($C224,Sheet3!$B:$I,4,0)</f>
        <v>NUMA</v>
      </c>
      <c r="G224" s="6">
        <f>+VLOOKUP($C224,Sheet3!$B:$I,5,0)</f>
        <v>0</v>
      </c>
      <c r="H224" s="6" t="str">
        <f>+VLOOKUP($C224,Sheet3!$B:$I,6,0)</f>
        <v>D1.</v>
      </c>
      <c r="I224" s="6" t="str">
        <f>+VLOOKUP($C224,Sheet3!$B:$I,7,0)</f>
        <v>RIGOR</v>
      </c>
      <c r="J224" s="6" t="str">
        <f>+VLOOKUP($C224,Sheet3!$B:$I,8,0)</f>
        <v>D</v>
      </c>
      <c r="K224" s="6" t="str">
        <f t="shared" si="11"/>
        <v>14X41/2X8SM NUMA 0 D1. RIGOR D</v>
      </c>
      <c r="L224" s="6" t="str">
        <f t="shared" si="10"/>
        <v>A</v>
      </c>
      <c r="M224" s="6" t="s">
        <v>6972</v>
      </c>
    </row>
    <row r="225" spans="1:13">
      <c r="A225" s="6" t="s">
        <v>7305</v>
      </c>
      <c r="B225" s="6" t="str">
        <f t="shared" si="9"/>
        <v>l120604202</v>
      </c>
      <c r="C225" s="6" t="s">
        <v>7222</v>
      </c>
      <c r="D225" s="6" t="str">
        <f>+VLOOKUP($C225,Sheet3!$B:$I,2,0)</f>
        <v>131/2X41/2X8</v>
      </c>
      <c r="E225" s="6" t="str">
        <f>+VLOOKUP($C225,Sheet3!$B:$I,3,0)</f>
        <v>SM</v>
      </c>
      <c r="F225" s="6" t="str">
        <f>+VLOOKUP($C225,Sheet3!$B:$I,4,0)</f>
        <v>NUMA</v>
      </c>
      <c r="G225" s="6">
        <f>+VLOOKUP($C225,Sheet3!$B:$I,5,0)</f>
        <v>0</v>
      </c>
      <c r="H225" s="6" t="str">
        <f>+VLOOKUP($C225,Sheet3!$B:$I,6,0)</f>
        <v>D1.</v>
      </c>
      <c r="I225" s="6" t="str">
        <f>+VLOOKUP($C225,Sheet3!$B:$I,7,0)</f>
        <v>ASTRO</v>
      </c>
      <c r="J225" s="6" t="str">
        <f>+VLOOKUP($C225,Sheet3!$B:$I,8,0)</f>
        <v>D</v>
      </c>
      <c r="K225" s="6" t="str">
        <f t="shared" si="11"/>
        <v>131/2X41/2X8SM NUMA 0 D1. ASTRO D</v>
      </c>
      <c r="L225" s="6" t="str">
        <f t="shared" si="10"/>
        <v>A</v>
      </c>
      <c r="M225" s="6" t="s">
        <v>6985</v>
      </c>
    </row>
    <row r="226" spans="1:13">
      <c r="A226" s="6" t="s">
        <v>7306</v>
      </c>
      <c r="B226" s="6" t="str">
        <f t="shared" si="9"/>
        <v>l120604232</v>
      </c>
      <c r="C226" s="6" t="s">
        <v>7222</v>
      </c>
      <c r="D226" s="6" t="str">
        <f>+VLOOKUP($C226,Sheet3!$B:$I,2,0)</f>
        <v>131/2X41/2X8</v>
      </c>
      <c r="E226" s="6" t="str">
        <f>+VLOOKUP($C226,Sheet3!$B:$I,3,0)</f>
        <v>SM</v>
      </c>
      <c r="F226" s="6" t="str">
        <f>+VLOOKUP($C226,Sheet3!$B:$I,4,0)</f>
        <v>NUMA</v>
      </c>
      <c r="G226" s="6">
        <f>+VLOOKUP($C226,Sheet3!$B:$I,5,0)</f>
        <v>0</v>
      </c>
      <c r="H226" s="6" t="str">
        <f>+VLOOKUP($C226,Sheet3!$B:$I,6,0)</f>
        <v>D1.</v>
      </c>
      <c r="I226" s="6" t="str">
        <f>+VLOOKUP($C226,Sheet3!$B:$I,7,0)</f>
        <v>ASTRO</v>
      </c>
      <c r="J226" s="6" t="str">
        <f>+VLOOKUP($C226,Sheet3!$B:$I,8,0)</f>
        <v>D</v>
      </c>
      <c r="K226" s="6" t="str">
        <f t="shared" si="11"/>
        <v>131/2X41/2X8SM NUMA 0 D1. ASTRO D</v>
      </c>
      <c r="L226" s="6" t="str">
        <f t="shared" si="10"/>
        <v>A</v>
      </c>
      <c r="M226" s="6" t="s">
        <v>6985</v>
      </c>
    </row>
    <row r="227" spans="1:13">
      <c r="A227" s="6" t="s">
        <v>7307</v>
      </c>
      <c r="B227" s="6" t="str">
        <f t="shared" si="9"/>
        <v>l120700690</v>
      </c>
      <c r="C227" s="6" t="s">
        <v>7241</v>
      </c>
      <c r="D227" s="6" t="str">
        <f>+VLOOKUP($C227,Sheet3!$B:$I,2,0)</f>
        <v>14X41/2X8</v>
      </c>
      <c r="E227" s="6" t="str">
        <f>+VLOOKUP($C227,Sheet3!$B:$I,3,0)</f>
        <v>SM</v>
      </c>
      <c r="F227" s="6" t="str">
        <f>+VLOOKUP($C227,Sheet3!$B:$I,4,0)</f>
        <v>NUMA</v>
      </c>
      <c r="G227" s="6">
        <f>+VLOOKUP($C227,Sheet3!$B:$I,5,0)</f>
        <v>0</v>
      </c>
      <c r="H227" s="6" t="str">
        <f>+VLOOKUP($C227,Sheet3!$B:$I,6,0)</f>
        <v>P5</v>
      </c>
      <c r="I227" s="6" t="str">
        <f>+VLOOKUP($C227,Sheet3!$B:$I,7,0)</f>
        <v>-</v>
      </c>
      <c r="J227" s="6" t="str">
        <f>+VLOOKUP($C227,Sheet3!$B:$I,8,0)</f>
        <v>P</v>
      </c>
      <c r="K227" s="6" t="str">
        <f t="shared" si="11"/>
        <v>14X41/2X8SM NUMA 0 P5 - P</v>
      </c>
      <c r="L227" s="6" t="str">
        <f t="shared" si="10"/>
        <v>A</v>
      </c>
      <c r="M227" s="6" t="s">
        <v>6985</v>
      </c>
    </row>
    <row r="228" spans="1:13">
      <c r="A228" s="6" t="s">
        <v>7308</v>
      </c>
      <c r="B228" s="6" t="str">
        <f t="shared" si="9"/>
        <v>l120604153</v>
      </c>
      <c r="C228" s="6" t="s">
        <v>7222</v>
      </c>
      <c r="D228" s="6" t="str">
        <f>+VLOOKUP($C228,Sheet3!$B:$I,2,0)</f>
        <v>131/2X41/2X8</v>
      </c>
      <c r="E228" s="6" t="str">
        <f>+VLOOKUP($C228,Sheet3!$B:$I,3,0)</f>
        <v>SM</v>
      </c>
      <c r="F228" s="6" t="str">
        <f>+VLOOKUP($C228,Sheet3!$B:$I,4,0)</f>
        <v>NUMA</v>
      </c>
      <c r="G228" s="6">
        <f>+VLOOKUP($C228,Sheet3!$B:$I,5,0)</f>
        <v>0</v>
      </c>
      <c r="H228" s="6" t="str">
        <f>+VLOOKUP($C228,Sheet3!$B:$I,6,0)</f>
        <v>D1.</v>
      </c>
      <c r="I228" s="6" t="str">
        <f>+VLOOKUP($C228,Sheet3!$B:$I,7,0)</f>
        <v>ASTRO</v>
      </c>
      <c r="J228" s="6" t="str">
        <f>+VLOOKUP($C228,Sheet3!$B:$I,8,0)</f>
        <v>D</v>
      </c>
      <c r="K228" s="6" t="str">
        <f t="shared" si="11"/>
        <v>131/2X41/2X8SM NUMA 0 D1. ASTRO D</v>
      </c>
      <c r="L228" s="6" t="str">
        <f t="shared" si="10"/>
        <v>A</v>
      </c>
      <c r="M228" s="6" t="s">
        <v>6985</v>
      </c>
    </row>
    <row r="229" spans="1:13" hidden="1">
      <c r="A229" s="6" t="s">
        <v>7309</v>
      </c>
      <c r="B229" s="6" t="str">
        <f t="shared" si="9"/>
        <v>l141101861</v>
      </c>
      <c r="C229" s="6" t="s">
        <v>7310</v>
      </c>
      <c r="D229" s="6" t="str">
        <f>+VLOOKUP($C229,Sheet3!$B:$I,2,0)</f>
        <v>15X5X111/4</v>
      </c>
      <c r="E229" s="6" t="str">
        <f>+VLOOKUP($C229,Sheet3!$B:$I,3,0)</f>
        <v>ML</v>
      </c>
      <c r="F229" s="6" t="str">
        <f>+VLOOKUP($C229,Sheet3!$B:$I,4,0)</f>
        <v>NUMA</v>
      </c>
      <c r="G229" s="6">
        <f>+VLOOKUP($C229,Sheet3!$B:$I,5,0)</f>
        <v>0</v>
      </c>
      <c r="H229" s="6" t="str">
        <f>+VLOOKUP($C229,Sheet3!$B:$I,6,0)</f>
        <v>P5N</v>
      </c>
      <c r="I229" s="6" t="str">
        <f>+VLOOKUP($C229,Sheet3!$B:$I,7,0)</f>
        <v>TOTALSOURCE</v>
      </c>
      <c r="J229" s="6" t="str">
        <f>+VLOOKUP($C229,Sheet3!$B:$I,8,0)</f>
        <v>P</v>
      </c>
      <c r="K229" s="6" t="str">
        <f t="shared" si="11"/>
        <v>15X5X111/4ML NUMA 0 P5N TOTALSOURCE P</v>
      </c>
      <c r="L229" s="6" t="str">
        <f t="shared" si="10"/>
        <v>B</v>
      </c>
      <c r="M229" s="6"/>
    </row>
    <row r="230" spans="1:13" hidden="1">
      <c r="A230" s="6" t="s">
        <v>7311</v>
      </c>
      <c r="B230" s="6" t="str">
        <f t="shared" si="9"/>
        <v>l120604138</v>
      </c>
      <c r="C230" s="6" t="s">
        <v>7310</v>
      </c>
      <c r="D230" s="6" t="str">
        <f>+VLOOKUP($C230,Sheet3!$B:$I,2,0)</f>
        <v>15X5X111/4</v>
      </c>
      <c r="E230" s="6" t="str">
        <f>+VLOOKUP($C230,Sheet3!$B:$I,3,0)</f>
        <v>ML</v>
      </c>
      <c r="F230" s="6" t="str">
        <f>+VLOOKUP($C230,Sheet3!$B:$I,4,0)</f>
        <v>NUMA</v>
      </c>
      <c r="G230" s="6">
        <f>+VLOOKUP($C230,Sheet3!$B:$I,5,0)</f>
        <v>0</v>
      </c>
      <c r="H230" s="6" t="str">
        <f>+VLOOKUP($C230,Sheet3!$B:$I,6,0)</f>
        <v>P5N</v>
      </c>
      <c r="I230" s="6" t="str">
        <f>+VLOOKUP($C230,Sheet3!$B:$I,7,0)</f>
        <v>TOTALSOURCE</v>
      </c>
      <c r="J230" s="6" t="str">
        <f>+VLOOKUP($C230,Sheet3!$B:$I,8,0)</f>
        <v>P</v>
      </c>
      <c r="K230" s="6" t="str">
        <f t="shared" si="11"/>
        <v>15X5X111/4ML NUMA 0 P5N TOTALSOURCE P</v>
      </c>
      <c r="L230" s="6" t="str">
        <f t="shared" si="10"/>
        <v>b</v>
      </c>
      <c r="M230" s="6"/>
    </row>
    <row r="231" spans="1:13" hidden="1">
      <c r="A231" s="6" t="s">
        <v>7312</v>
      </c>
      <c r="B231" s="6" t="str">
        <f t="shared" si="9"/>
        <v>l120403180</v>
      </c>
      <c r="C231" s="6" t="s">
        <v>7313</v>
      </c>
      <c r="D231" s="6" t="str">
        <f>+VLOOKUP($C231,Sheet3!$B:$I,2,0)</f>
        <v>14X5X10</v>
      </c>
      <c r="E231" s="6" t="str">
        <f>+VLOOKUP($C231,Sheet3!$B:$I,3,0)</f>
        <v>ML</v>
      </c>
      <c r="F231" s="6" t="str">
        <f>+VLOOKUP($C231,Sheet3!$B:$I,4,0)</f>
        <v>NUMA</v>
      </c>
      <c r="G231" s="6">
        <f>+VLOOKUP($C231,Sheet3!$B:$I,5,0)</f>
        <v>0</v>
      </c>
      <c r="H231" s="6" t="str">
        <f>+VLOOKUP($C231,Sheet3!$B:$I,6,0)</f>
        <v>P5</v>
      </c>
      <c r="I231" s="6" t="str">
        <f>+VLOOKUP($C231,Sheet3!$B:$I,7,0)</f>
        <v>TOTALSOURCE</v>
      </c>
      <c r="J231" s="6" t="str">
        <f>+VLOOKUP($C231,Sheet3!$B:$I,8,0)</f>
        <v>P</v>
      </c>
      <c r="K231" s="6" t="str">
        <f t="shared" si="11"/>
        <v>14X5X10ML NUMA 0 P5 TOTALSOURCE P</v>
      </c>
      <c r="L231" s="6" t="str">
        <f t="shared" si="10"/>
        <v>b</v>
      </c>
      <c r="M231" s="6"/>
    </row>
    <row r="232" spans="1:13">
      <c r="A232" s="6" t="s">
        <v>7314</v>
      </c>
      <c r="B232" s="6" t="str">
        <f t="shared" si="9"/>
        <v>l130200249</v>
      </c>
      <c r="C232" s="6" t="s">
        <v>7315</v>
      </c>
      <c r="D232" s="6" t="str">
        <f>+VLOOKUP($C232,Sheet3!$B:$I,2,0)</f>
        <v>16X6X101/2</v>
      </c>
      <c r="E232" s="6" t="str">
        <f>+VLOOKUP($C232,Sheet3!$B:$I,3,0)</f>
        <v>SM</v>
      </c>
      <c r="F232" s="6" t="str">
        <f>+VLOOKUP($C232,Sheet3!$B:$I,4,0)</f>
        <v>NUMA</v>
      </c>
      <c r="G232" s="6">
        <f>+VLOOKUP($C232,Sheet3!$B:$I,5,0)</f>
        <v>0</v>
      </c>
      <c r="H232" s="6" t="str">
        <f>+VLOOKUP($C232,Sheet3!$B:$I,6,0)</f>
        <v>D1N</v>
      </c>
      <c r="I232" s="6" t="str">
        <f>+VLOOKUP($C232,Sheet3!$B:$I,7,0)</f>
        <v>RIGOR</v>
      </c>
      <c r="J232" s="6" t="str">
        <f>+VLOOKUP($C232,Sheet3!$B:$I,8,0)</f>
        <v>D</v>
      </c>
      <c r="K232" s="6" t="str">
        <f t="shared" si="11"/>
        <v>16X6X101/2SM NUMA 0 D1N RIGOR D</v>
      </c>
      <c r="L232" s="6" t="str">
        <f t="shared" si="10"/>
        <v>A</v>
      </c>
      <c r="M232" s="6" t="s">
        <v>6985</v>
      </c>
    </row>
    <row r="233" spans="1:13">
      <c r="A233" s="6" t="s">
        <v>7316</v>
      </c>
      <c r="B233" s="6" t="str">
        <f t="shared" si="9"/>
        <v>l130701233</v>
      </c>
      <c r="C233" s="6" t="s">
        <v>7317</v>
      </c>
      <c r="D233" s="6" t="str">
        <f>+VLOOKUP($C233,Sheet3!$B:$I,2,0)</f>
        <v>16X6X101/2</v>
      </c>
      <c r="E233" s="6" t="str">
        <f>+VLOOKUP($C233,Sheet3!$B:$I,3,0)</f>
        <v>SAT</v>
      </c>
      <c r="F233" s="6" t="str">
        <f>+VLOOKUP($C233,Sheet3!$B:$I,4,0)</f>
        <v>NUMA</v>
      </c>
      <c r="G233" s="6">
        <f>+VLOOKUP($C233,Sheet3!$B:$I,5,0)</f>
        <v>0</v>
      </c>
      <c r="H233" s="6" t="str">
        <f>+VLOOKUP($C233,Sheet3!$B:$I,6,0)</f>
        <v>D1N</v>
      </c>
      <c r="I233" s="6" t="str">
        <f>+VLOOKUP($C233,Sheet3!$B:$I,7,0)</f>
        <v>TALON</v>
      </c>
      <c r="J233" s="6" t="str">
        <f>+VLOOKUP($C233,Sheet3!$B:$I,8,0)</f>
        <v>D</v>
      </c>
      <c r="K233" s="6" t="str">
        <f t="shared" si="11"/>
        <v>16X6X101/2SAT NUMA 0 D1N TALON D</v>
      </c>
      <c r="L233" s="6" t="str">
        <f t="shared" si="10"/>
        <v>A</v>
      </c>
      <c r="M233" s="6" t="s">
        <v>6985</v>
      </c>
    </row>
    <row r="234" spans="1:13">
      <c r="A234" s="6" t="s">
        <v>7318</v>
      </c>
      <c r="B234" s="6" t="str">
        <f t="shared" si="9"/>
        <v>l121001387</v>
      </c>
      <c r="C234" s="6" t="s">
        <v>7315</v>
      </c>
      <c r="D234" s="6" t="str">
        <f>+VLOOKUP($C234,Sheet3!$B:$I,2,0)</f>
        <v>16X6X101/2</v>
      </c>
      <c r="E234" s="6" t="str">
        <f>+VLOOKUP($C234,Sheet3!$B:$I,3,0)</f>
        <v>SM</v>
      </c>
      <c r="F234" s="6" t="str">
        <f>+VLOOKUP($C234,Sheet3!$B:$I,4,0)</f>
        <v>NUMA</v>
      </c>
      <c r="G234" s="6">
        <f>+VLOOKUP($C234,Sheet3!$B:$I,5,0)</f>
        <v>0</v>
      </c>
      <c r="H234" s="6" t="str">
        <f>+VLOOKUP($C234,Sheet3!$B:$I,6,0)</f>
        <v>D1N</v>
      </c>
      <c r="I234" s="6" t="str">
        <f>+VLOOKUP($C234,Sheet3!$B:$I,7,0)</f>
        <v>RIGOR</v>
      </c>
      <c r="J234" s="6" t="str">
        <f>+VLOOKUP($C234,Sheet3!$B:$I,8,0)</f>
        <v>D</v>
      </c>
      <c r="K234" s="6" t="str">
        <f t="shared" si="11"/>
        <v>16X6X101/2SM NUMA 0 D1N RIGOR D</v>
      </c>
      <c r="L234" s="6" t="str">
        <f t="shared" si="10"/>
        <v>A</v>
      </c>
      <c r="M234" s="6" t="s">
        <v>6985</v>
      </c>
    </row>
    <row r="235" spans="1:13">
      <c r="A235" s="6" t="s">
        <v>7319</v>
      </c>
      <c r="B235" s="6" t="str">
        <f t="shared" si="9"/>
        <v>l120902831</v>
      </c>
      <c r="C235" s="6" t="s">
        <v>7320</v>
      </c>
      <c r="D235" s="6" t="str">
        <f>+VLOOKUP($C235,Sheet3!$B:$I,2,0)</f>
        <v>16X6X101/2</v>
      </c>
      <c r="E235" s="6" t="str">
        <f>+VLOOKUP($C235,Sheet3!$B:$I,3,0)</f>
        <v>SM</v>
      </c>
      <c r="F235" s="6" t="str">
        <f>+VLOOKUP($C235,Sheet3!$B:$I,4,0)</f>
        <v>NUMA</v>
      </c>
      <c r="G235" s="6">
        <f>+VLOOKUP($C235,Sheet3!$B:$I,5,0)</f>
        <v>0</v>
      </c>
      <c r="H235" s="6" t="str">
        <f>+VLOOKUP($C235,Sheet3!$B:$I,6,0)</f>
        <v>D1N</v>
      </c>
      <c r="I235" s="6" t="str">
        <f>+VLOOKUP($C235,Sheet3!$B:$I,7,0)</f>
        <v>TALON</v>
      </c>
      <c r="J235" s="6" t="str">
        <f>+VLOOKUP($C235,Sheet3!$B:$I,8,0)</f>
        <v>D</v>
      </c>
      <c r="K235" s="6" t="str">
        <f t="shared" si="11"/>
        <v>16X6X101/2SM NUMA 0 D1N TALON D</v>
      </c>
      <c r="L235" s="6" t="str">
        <f t="shared" si="10"/>
        <v>A</v>
      </c>
      <c r="M235" s="6" t="s">
        <v>6985</v>
      </c>
    </row>
    <row r="236" spans="1:13">
      <c r="A236" s="6" t="s">
        <v>7321</v>
      </c>
      <c r="B236" s="6" t="str">
        <f t="shared" si="9"/>
        <v>l130200332</v>
      </c>
      <c r="C236" s="6" t="s">
        <v>7315</v>
      </c>
      <c r="D236" s="6" t="str">
        <f>+VLOOKUP($C236,Sheet3!$B:$I,2,0)</f>
        <v>16X6X101/2</v>
      </c>
      <c r="E236" s="6" t="str">
        <f>+VLOOKUP($C236,Sheet3!$B:$I,3,0)</f>
        <v>SM</v>
      </c>
      <c r="F236" s="6" t="str">
        <f>+VLOOKUP($C236,Sheet3!$B:$I,4,0)</f>
        <v>NUMA</v>
      </c>
      <c r="G236" s="6">
        <f>+VLOOKUP($C236,Sheet3!$B:$I,5,0)</f>
        <v>0</v>
      </c>
      <c r="H236" s="6" t="str">
        <f>+VLOOKUP($C236,Sheet3!$B:$I,6,0)</f>
        <v>D1N</v>
      </c>
      <c r="I236" s="6" t="str">
        <f>+VLOOKUP($C236,Sheet3!$B:$I,7,0)</f>
        <v>RIGOR</v>
      </c>
      <c r="J236" s="6" t="str">
        <f>+VLOOKUP($C236,Sheet3!$B:$I,8,0)</f>
        <v>D</v>
      </c>
      <c r="K236" s="6" t="str">
        <f t="shared" si="11"/>
        <v>16X6X101/2SM NUMA 0 D1N RIGOR D</v>
      </c>
      <c r="L236" s="6" t="str">
        <f t="shared" si="10"/>
        <v>A</v>
      </c>
      <c r="M236" s="6" t="s">
        <v>6985</v>
      </c>
    </row>
    <row r="237" spans="1:13">
      <c r="A237" s="6" t="s">
        <v>7322</v>
      </c>
      <c r="B237" s="6" t="str">
        <f t="shared" si="9"/>
        <v>l130200501</v>
      </c>
      <c r="C237" s="6" t="s">
        <v>7315</v>
      </c>
      <c r="D237" s="6" t="str">
        <f>+VLOOKUP($C237,Sheet3!$B:$I,2,0)</f>
        <v>16X6X101/2</v>
      </c>
      <c r="E237" s="6" t="str">
        <f>+VLOOKUP($C237,Sheet3!$B:$I,3,0)</f>
        <v>SM</v>
      </c>
      <c r="F237" s="6" t="str">
        <f>+VLOOKUP($C237,Sheet3!$B:$I,4,0)</f>
        <v>NUMA</v>
      </c>
      <c r="G237" s="6">
        <f>+VLOOKUP($C237,Sheet3!$B:$I,5,0)</f>
        <v>0</v>
      </c>
      <c r="H237" s="6" t="str">
        <f>+VLOOKUP($C237,Sheet3!$B:$I,6,0)</f>
        <v>D1N</v>
      </c>
      <c r="I237" s="6" t="str">
        <f>+VLOOKUP($C237,Sheet3!$B:$I,7,0)</f>
        <v>RIGOR</v>
      </c>
      <c r="J237" s="6" t="str">
        <f>+VLOOKUP($C237,Sheet3!$B:$I,8,0)</f>
        <v>D</v>
      </c>
      <c r="K237" s="6" t="str">
        <f t="shared" si="11"/>
        <v>16X6X101/2SM NUMA 0 D1N RIGOR D</v>
      </c>
      <c r="L237" s="6" t="str">
        <f t="shared" si="10"/>
        <v>A</v>
      </c>
      <c r="M237" s="6" t="s">
        <v>6985</v>
      </c>
    </row>
    <row r="238" spans="1:13">
      <c r="A238" s="6" t="s">
        <v>7323</v>
      </c>
      <c r="B238" s="6" t="str">
        <f t="shared" si="9"/>
        <v>l130200292</v>
      </c>
      <c r="C238" s="6" t="s">
        <v>7324</v>
      </c>
      <c r="D238" s="6" t="str">
        <f>+VLOOKUP($C238,Sheet3!$B:$I,2,0)</f>
        <v>16X5X101/2</v>
      </c>
      <c r="E238" s="6" t="str">
        <f>+VLOOKUP($C238,Sheet3!$B:$I,3,0)</f>
        <v>SM</v>
      </c>
      <c r="F238" s="6" t="str">
        <f>+VLOOKUP($C238,Sheet3!$B:$I,4,0)</f>
        <v>NUMA</v>
      </c>
      <c r="G238" s="6">
        <f>+VLOOKUP($C238,Sheet3!$B:$I,5,0)</f>
        <v>0</v>
      </c>
      <c r="H238" s="6" t="str">
        <f>+VLOOKUP($C238,Sheet3!$B:$I,6,0)</f>
        <v>D1N</v>
      </c>
      <c r="I238" s="6" t="str">
        <f>+VLOOKUP($C238,Sheet3!$B:$I,7,0)</f>
        <v>RIGOR</v>
      </c>
      <c r="J238" s="6" t="str">
        <f>+VLOOKUP($C238,Sheet3!$B:$I,8,0)</f>
        <v>D</v>
      </c>
      <c r="K238" s="6" t="str">
        <f t="shared" si="11"/>
        <v>16X5X101/2SM NUMA 0 D1N RIGOR D</v>
      </c>
      <c r="L238" s="6" t="str">
        <f t="shared" si="10"/>
        <v>A</v>
      </c>
      <c r="M238" s="6" t="s">
        <v>6985</v>
      </c>
    </row>
    <row r="239" spans="1:13">
      <c r="A239" s="6" t="s">
        <v>7325</v>
      </c>
      <c r="B239" s="6" t="str">
        <f t="shared" si="9"/>
        <v>l130503039</v>
      </c>
      <c r="C239" s="6" t="s">
        <v>7326</v>
      </c>
      <c r="D239" s="6" t="str">
        <f>+VLOOKUP($C239,Sheet3!$B:$I,2,0)</f>
        <v>161/4X7X111/4</v>
      </c>
      <c r="E239" s="6" t="str">
        <f>+VLOOKUP($C239,Sheet3!$B:$I,3,0)</f>
        <v>ML</v>
      </c>
      <c r="F239" s="6" t="str">
        <f>+VLOOKUP($C239,Sheet3!$B:$I,4,0)</f>
        <v>NUMA</v>
      </c>
      <c r="G239" s="6">
        <f>+VLOOKUP($C239,Sheet3!$B:$I,5,0)</f>
        <v>0</v>
      </c>
      <c r="H239" s="6" t="str">
        <f>+VLOOKUP($C239,Sheet3!$B:$I,6,0)</f>
        <v>D1N</v>
      </c>
      <c r="I239" s="6" t="str">
        <f>+VLOOKUP($C239,Sheet3!$B:$I,7,0)</f>
        <v>TRAXTER</v>
      </c>
      <c r="J239" s="6" t="str">
        <f>+VLOOKUP($C239,Sheet3!$B:$I,8,0)</f>
        <v>D</v>
      </c>
      <c r="K239" s="6" t="str">
        <f t="shared" si="11"/>
        <v>161/4X7X111/4ML NUMA 0 D1N TRAXTER D</v>
      </c>
      <c r="L239" s="6" t="str">
        <f t="shared" si="10"/>
        <v>A</v>
      </c>
      <c r="M239" s="6" t="s">
        <v>6985</v>
      </c>
    </row>
    <row r="240" spans="1:13">
      <c r="A240" s="6" t="s">
        <v>7327</v>
      </c>
      <c r="B240" s="6" t="str">
        <f t="shared" si="9"/>
        <v>l121202845</v>
      </c>
      <c r="C240" s="6" t="s">
        <v>7328</v>
      </c>
      <c r="D240" s="6" t="str">
        <f>+VLOOKUP($C240,Sheet3!$B:$I,2,0)</f>
        <v>161/4X7X111/4</v>
      </c>
      <c r="E240" s="6" t="str">
        <f>+VLOOKUP($C240,Sheet3!$B:$I,3,0)</f>
        <v>SM</v>
      </c>
      <c r="F240" s="6" t="str">
        <f>+VLOOKUP($C240,Sheet3!$B:$I,4,0)</f>
        <v>NUMA</v>
      </c>
      <c r="G240" s="6">
        <f>+VLOOKUP($C240,Sheet3!$B:$I,5,0)</f>
        <v>0</v>
      </c>
      <c r="H240" s="6" t="str">
        <f>+VLOOKUP($C240,Sheet3!$B:$I,6,0)</f>
        <v>P5N</v>
      </c>
      <c r="I240" s="6" t="str">
        <f>+VLOOKUP($C240,Sheet3!$B:$I,7,0)</f>
        <v>TOTALSOURCE</v>
      </c>
      <c r="J240" s="6" t="str">
        <f>+VLOOKUP($C240,Sheet3!$B:$I,8,0)</f>
        <v>P</v>
      </c>
      <c r="K240" s="6" t="str">
        <f t="shared" si="11"/>
        <v>161/4X7X111/4SM NUMA 0 P5N TOTALSOURCE P</v>
      </c>
      <c r="L240" s="6" t="str">
        <f t="shared" si="10"/>
        <v>A</v>
      </c>
      <c r="M240" s="6" t="s">
        <v>6985</v>
      </c>
    </row>
    <row r="241" spans="1:13">
      <c r="A241" s="6" t="s">
        <v>7329</v>
      </c>
      <c r="B241" s="6" t="str">
        <f t="shared" si="9"/>
        <v>l130200386</v>
      </c>
      <c r="C241" s="6" t="s">
        <v>7324</v>
      </c>
      <c r="D241" s="6" t="str">
        <f>+VLOOKUP($C241,Sheet3!$B:$I,2,0)</f>
        <v>16X5X101/2</v>
      </c>
      <c r="E241" s="6" t="str">
        <f>+VLOOKUP($C241,Sheet3!$B:$I,3,0)</f>
        <v>SM</v>
      </c>
      <c r="F241" s="6" t="str">
        <f>+VLOOKUP($C241,Sheet3!$B:$I,4,0)</f>
        <v>NUMA</v>
      </c>
      <c r="G241" s="6">
        <f>+VLOOKUP($C241,Sheet3!$B:$I,5,0)</f>
        <v>0</v>
      </c>
      <c r="H241" s="6" t="str">
        <f>+VLOOKUP($C241,Sheet3!$B:$I,6,0)</f>
        <v>D1N</v>
      </c>
      <c r="I241" s="6" t="str">
        <f>+VLOOKUP($C241,Sheet3!$B:$I,7,0)</f>
        <v>RIGOR</v>
      </c>
      <c r="J241" s="6" t="str">
        <f>+VLOOKUP($C241,Sheet3!$B:$I,8,0)</f>
        <v>D</v>
      </c>
      <c r="K241" s="6" t="str">
        <f t="shared" si="11"/>
        <v>16X5X101/2SM NUMA 0 D1N RIGOR D</v>
      </c>
      <c r="L241" s="6" t="str">
        <f t="shared" si="10"/>
        <v>A</v>
      </c>
      <c r="M241" s="6" t="s">
        <v>6985</v>
      </c>
    </row>
    <row r="242" spans="1:13">
      <c r="A242" s="6" t="s">
        <v>7330</v>
      </c>
      <c r="B242" s="6" t="str">
        <f t="shared" si="9"/>
        <v>l130200303</v>
      </c>
      <c r="C242" s="6" t="s">
        <v>7315</v>
      </c>
      <c r="D242" s="6" t="str">
        <f>+VLOOKUP($C242,Sheet3!$B:$I,2,0)</f>
        <v>16X6X101/2</v>
      </c>
      <c r="E242" s="6" t="str">
        <f>+VLOOKUP($C242,Sheet3!$B:$I,3,0)</f>
        <v>SM</v>
      </c>
      <c r="F242" s="6" t="str">
        <f>+VLOOKUP($C242,Sheet3!$B:$I,4,0)</f>
        <v>NUMA</v>
      </c>
      <c r="G242" s="6">
        <f>+VLOOKUP($C242,Sheet3!$B:$I,5,0)</f>
        <v>0</v>
      </c>
      <c r="H242" s="6" t="str">
        <f>+VLOOKUP($C242,Sheet3!$B:$I,6,0)</f>
        <v>D1N</v>
      </c>
      <c r="I242" s="6" t="str">
        <f>+VLOOKUP($C242,Sheet3!$B:$I,7,0)</f>
        <v>RIGOR</v>
      </c>
      <c r="J242" s="6" t="str">
        <f>+VLOOKUP($C242,Sheet3!$B:$I,8,0)</f>
        <v>D</v>
      </c>
      <c r="K242" s="6" t="str">
        <f t="shared" si="11"/>
        <v>16X6X101/2SM NUMA 0 D1N RIGOR D</v>
      </c>
      <c r="L242" s="6" t="str">
        <f t="shared" si="10"/>
        <v>A</v>
      </c>
      <c r="M242" s="6" t="s">
        <v>6985</v>
      </c>
    </row>
    <row r="243" spans="1:13" hidden="1">
      <c r="A243" s="6" t="s">
        <v>7331</v>
      </c>
      <c r="B243" s="6" t="str">
        <f t="shared" si="9"/>
        <v>l170404021</v>
      </c>
      <c r="C243" s="6" t="s">
        <v>7332</v>
      </c>
      <c r="D243" s="6" t="str">
        <f>+VLOOKUP($C243,Sheet3!$B:$I,2,0)</f>
        <v>161/4X6X111/4</v>
      </c>
      <c r="E243" s="6" t="str">
        <f>+VLOOKUP($C243,Sheet3!$B:$I,3,0)</f>
        <v>SAT</v>
      </c>
      <c r="F243" s="6" t="str">
        <f>+VLOOKUP($C243,Sheet3!$B:$I,4,0)</f>
        <v>NUMA</v>
      </c>
      <c r="G243" s="6">
        <f>+VLOOKUP($C243,Sheet3!$B:$I,5,0)</f>
        <v>0</v>
      </c>
      <c r="H243" s="6" t="str">
        <f>+VLOOKUP($C243,Sheet3!$B:$I,6,0)</f>
        <v>P5N</v>
      </c>
      <c r="I243" s="6" t="str">
        <f>+VLOOKUP($C243,Sheet3!$B:$I,7,0)</f>
        <v>TOTALSOURCE</v>
      </c>
      <c r="J243" s="6" t="str">
        <f>+VLOOKUP($C243,Sheet3!$B:$I,8,0)</f>
        <v>P</v>
      </c>
      <c r="K243" s="6" t="str">
        <f t="shared" si="11"/>
        <v>161/4X6X111/4SAT NUMA 0 P5N TOTALSOURCE P</v>
      </c>
      <c r="L243" s="6" t="str">
        <f t="shared" si="10"/>
        <v>E</v>
      </c>
      <c r="M243" s="6"/>
    </row>
    <row r="244" spans="1:13">
      <c r="A244" s="6" t="s">
        <v>7333</v>
      </c>
      <c r="B244" s="6" t="str">
        <f t="shared" si="9"/>
        <v>l121001781</v>
      </c>
      <c r="C244" s="6" t="s">
        <v>7324</v>
      </c>
      <c r="D244" s="6" t="str">
        <f>+VLOOKUP($C244,Sheet3!$B:$I,2,0)</f>
        <v>16X5X101/2</v>
      </c>
      <c r="E244" s="6" t="str">
        <f>+VLOOKUP($C244,Sheet3!$B:$I,3,0)</f>
        <v>SM</v>
      </c>
      <c r="F244" s="6" t="str">
        <f>+VLOOKUP($C244,Sheet3!$B:$I,4,0)</f>
        <v>NUMA</v>
      </c>
      <c r="G244" s="6">
        <f>+VLOOKUP($C244,Sheet3!$B:$I,5,0)</f>
        <v>0</v>
      </c>
      <c r="H244" s="6" t="str">
        <f>+VLOOKUP($C244,Sheet3!$B:$I,6,0)</f>
        <v>D1N</v>
      </c>
      <c r="I244" s="6" t="str">
        <f>+VLOOKUP($C244,Sheet3!$B:$I,7,0)</f>
        <v>RIGOR</v>
      </c>
      <c r="J244" s="6" t="str">
        <f>+VLOOKUP($C244,Sheet3!$B:$I,8,0)</f>
        <v>D</v>
      </c>
      <c r="K244" s="6" t="str">
        <f t="shared" si="11"/>
        <v>16X5X101/2SM NUMA 0 D1N RIGOR D</v>
      </c>
      <c r="L244" s="6" t="str">
        <f t="shared" si="10"/>
        <v>A</v>
      </c>
      <c r="M244" s="6" t="s">
        <v>6985</v>
      </c>
    </row>
    <row r="245" spans="1:13">
      <c r="A245" s="6" t="s">
        <v>7334</v>
      </c>
      <c r="B245" s="6" t="str">
        <f t="shared" si="9"/>
        <v>l130701172</v>
      </c>
      <c r="C245" s="6" t="s">
        <v>7317</v>
      </c>
      <c r="D245" s="6" t="str">
        <f>+VLOOKUP($C245,Sheet3!$B:$I,2,0)</f>
        <v>16X6X101/2</v>
      </c>
      <c r="E245" s="6" t="str">
        <f>+VLOOKUP($C245,Sheet3!$B:$I,3,0)</f>
        <v>SAT</v>
      </c>
      <c r="F245" s="6" t="str">
        <f>+VLOOKUP($C245,Sheet3!$B:$I,4,0)</f>
        <v>NUMA</v>
      </c>
      <c r="G245" s="6">
        <f>+VLOOKUP($C245,Sheet3!$B:$I,5,0)</f>
        <v>0</v>
      </c>
      <c r="H245" s="6" t="str">
        <f>+VLOOKUP($C245,Sheet3!$B:$I,6,0)</f>
        <v>D1N</v>
      </c>
      <c r="I245" s="6" t="str">
        <f>+VLOOKUP($C245,Sheet3!$B:$I,7,0)</f>
        <v>TALON</v>
      </c>
      <c r="J245" s="6" t="str">
        <f>+VLOOKUP($C245,Sheet3!$B:$I,8,0)</f>
        <v>D</v>
      </c>
      <c r="K245" s="6" t="str">
        <f t="shared" si="11"/>
        <v>16X6X101/2SAT NUMA 0 D1N TALON D</v>
      </c>
      <c r="L245" s="6" t="str">
        <f t="shared" si="10"/>
        <v>A</v>
      </c>
      <c r="M245" s="6" t="s">
        <v>6985</v>
      </c>
    </row>
    <row r="246" spans="1:13">
      <c r="A246" s="6" t="s">
        <v>7335</v>
      </c>
      <c r="B246" s="6" t="str">
        <f t="shared" si="9"/>
        <v>l130200552</v>
      </c>
      <c r="C246" s="6" t="s">
        <v>7315</v>
      </c>
      <c r="D246" s="6" t="str">
        <f>+VLOOKUP($C246,Sheet3!$B:$I,2,0)</f>
        <v>16X6X101/2</v>
      </c>
      <c r="E246" s="6" t="str">
        <f>+VLOOKUP($C246,Sheet3!$B:$I,3,0)</f>
        <v>SM</v>
      </c>
      <c r="F246" s="6" t="str">
        <f>+VLOOKUP($C246,Sheet3!$B:$I,4,0)</f>
        <v>NUMA</v>
      </c>
      <c r="G246" s="6">
        <f>+VLOOKUP($C246,Sheet3!$B:$I,5,0)</f>
        <v>0</v>
      </c>
      <c r="H246" s="6" t="str">
        <f>+VLOOKUP($C246,Sheet3!$B:$I,6,0)</f>
        <v>D1N</v>
      </c>
      <c r="I246" s="6" t="str">
        <f>+VLOOKUP($C246,Sheet3!$B:$I,7,0)</f>
        <v>RIGOR</v>
      </c>
      <c r="J246" s="6" t="str">
        <f>+VLOOKUP($C246,Sheet3!$B:$I,8,0)</f>
        <v>D</v>
      </c>
      <c r="K246" s="6" t="str">
        <f t="shared" si="11"/>
        <v>16X6X101/2SM NUMA 0 D1N RIGOR D</v>
      </c>
      <c r="L246" s="6" t="str">
        <f t="shared" si="10"/>
        <v>A</v>
      </c>
      <c r="M246" s="6" t="s">
        <v>6985</v>
      </c>
    </row>
    <row r="247" spans="1:13" hidden="1">
      <c r="A247" s="6" t="s">
        <v>7336</v>
      </c>
      <c r="B247" s="6" t="str">
        <f t="shared" si="9"/>
        <v>l160604677</v>
      </c>
      <c r="C247" s="6" t="s">
        <v>7337</v>
      </c>
      <c r="D247" s="6" t="str">
        <f>+VLOOKUP($C247,Sheet3!$B:$I,2,0)</f>
        <v>16X5X101/2</v>
      </c>
      <c r="E247" s="6" t="str">
        <f>+VLOOKUP($C247,Sheet3!$B:$I,3,0)</f>
        <v>SM</v>
      </c>
      <c r="F247" s="6" t="str">
        <f>+VLOOKUP($C247,Sheet3!$B:$I,4,0)</f>
        <v>NUMA</v>
      </c>
      <c r="G247" s="6">
        <f>+VLOOKUP($C247,Sheet3!$B:$I,5,0)</f>
        <v>0</v>
      </c>
      <c r="H247" s="6" t="str">
        <f>+VLOOKUP($C247,Sheet3!$B:$I,6,0)</f>
        <v>P5N</v>
      </c>
      <c r="I247" s="6" t="str">
        <f>+VLOOKUP($C247,Sheet3!$B:$I,7,0)</f>
        <v>TOTALSOURCE</v>
      </c>
      <c r="J247" s="6" t="str">
        <f>+VLOOKUP($C247,Sheet3!$B:$I,8,0)</f>
        <v>P</v>
      </c>
      <c r="K247" s="6" t="str">
        <f t="shared" si="11"/>
        <v>16X5X101/2SM NUMA 0 P5N TOTALSOURCE P</v>
      </c>
      <c r="L247" s="6" t="str">
        <f t="shared" si="10"/>
        <v>E</v>
      </c>
      <c r="M247" s="6"/>
    </row>
    <row r="248" spans="1:13" hidden="1">
      <c r="A248" s="6" t="s">
        <v>7338</v>
      </c>
      <c r="B248" s="6" t="str">
        <f t="shared" si="9"/>
        <v>l160405313</v>
      </c>
      <c r="C248" s="6" t="s">
        <v>7339</v>
      </c>
      <c r="D248" s="6" t="str">
        <f>+VLOOKUP($C248,Sheet3!$B:$I,2,0)</f>
        <v>16X5X101/2</v>
      </c>
      <c r="E248" s="6" t="str">
        <f>+VLOOKUP($C248,Sheet3!$B:$I,3,0)</f>
        <v>ML</v>
      </c>
      <c r="F248" s="6" t="str">
        <f>+VLOOKUP($C248,Sheet3!$B:$I,4,0)</f>
        <v>NUMA</v>
      </c>
      <c r="G248" s="6">
        <f>+VLOOKUP($C248,Sheet3!$B:$I,5,0)</f>
        <v>0</v>
      </c>
      <c r="H248" s="6" t="str">
        <f>+VLOOKUP($C248,Sheet3!$B:$I,6,0)</f>
        <v>D1.</v>
      </c>
      <c r="I248" s="6" t="str">
        <f>+VLOOKUP($C248,Sheet3!$B:$I,7,0)</f>
        <v>TALON</v>
      </c>
      <c r="J248" s="6" t="str">
        <f>+VLOOKUP($C248,Sheet3!$B:$I,8,0)</f>
        <v>D</v>
      </c>
      <c r="K248" s="6" t="str">
        <f t="shared" si="11"/>
        <v>16X5X101/2ML NUMA 0 D1. TALON D</v>
      </c>
      <c r="L248" s="6" t="str">
        <f t="shared" si="10"/>
        <v>E</v>
      </c>
      <c r="M248" s="6"/>
    </row>
    <row r="249" spans="1:13" hidden="1">
      <c r="A249" s="6" t="s">
        <v>7340</v>
      </c>
      <c r="B249" s="6" t="str">
        <f t="shared" si="9"/>
        <v>l180511203</v>
      </c>
      <c r="C249" s="6" t="s">
        <v>7341</v>
      </c>
      <c r="D249" s="6" t="str">
        <f>+VLOOKUP($C249,Sheet3!$B:$I,2,0)</f>
        <v>16X6X101/2</v>
      </c>
      <c r="E249" s="6" t="str">
        <f>+VLOOKUP($C249,Sheet3!$B:$I,3,0)</f>
        <v>SM</v>
      </c>
      <c r="F249" s="6" t="str">
        <f>+VLOOKUP($C249,Sheet3!$B:$I,4,0)</f>
        <v>NUMA</v>
      </c>
      <c r="G249" s="6">
        <f>+VLOOKUP($C249,Sheet3!$B:$I,5,0)</f>
        <v>0</v>
      </c>
      <c r="H249" s="6" t="str">
        <f>+VLOOKUP($C249,Sheet3!$B:$I,6,0)</f>
        <v>P5</v>
      </c>
      <c r="I249" s="6" t="str">
        <f>+VLOOKUP($C249,Sheet3!$B:$I,7,0)</f>
        <v>NUMA</v>
      </c>
      <c r="J249" s="6" t="str">
        <f>+VLOOKUP($C249,Sheet3!$B:$I,8,0)</f>
        <v>P</v>
      </c>
      <c r="K249" s="6" t="str">
        <f t="shared" si="11"/>
        <v>16X6X101/2SM NUMA 0 P5 NUMA P</v>
      </c>
      <c r="L249" s="6" t="str">
        <f t="shared" si="10"/>
        <v>E</v>
      </c>
      <c r="M249" s="6"/>
    </row>
    <row r="250" spans="1:13" hidden="1">
      <c r="A250" s="6" t="s">
        <v>7342</v>
      </c>
      <c r="B250" s="6" t="str">
        <f t="shared" si="9"/>
        <v>l141000240</v>
      </c>
      <c r="C250" s="6" t="s">
        <v>7343</v>
      </c>
      <c r="D250" s="6" t="str">
        <f>+VLOOKUP($C250,Sheet3!$B:$I,2,0)</f>
        <v>16X6X101/2</v>
      </c>
      <c r="E250" s="6" t="str">
        <f>+VLOOKUP($C250,Sheet3!$B:$I,3,0)</f>
        <v>SAT</v>
      </c>
      <c r="F250" s="6" t="str">
        <f>+VLOOKUP($C250,Sheet3!$B:$I,4,0)</f>
        <v>NUMA</v>
      </c>
      <c r="G250" s="6">
        <f>+VLOOKUP($C250,Sheet3!$B:$I,5,0)</f>
        <v>0</v>
      </c>
      <c r="H250" s="6" t="str">
        <f>+VLOOKUP($C250,Sheet3!$B:$I,6,0)</f>
        <v>P5</v>
      </c>
      <c r="I250" s="6" t="str">
        <f>+VLOOKUP($C250,Sheet3!$B:$I,7,0)</f>
        <v>NUMA</v>
      </c>
      <c r="J250" s="6" t="str">
        <f>+VLOOKUP($C250,Sheet3!$B:$I,8,0)</f>
        <v>P</v>
      </c>
      <c r="K250" s="6" t="str">
        <f t="shared" si="11"/>
        <v>16X6X101/2SAT NUMA 0 P5 NUMA P</v>
      </c>
      <c r="L250" s="6" t="str">
        <f t="shared" si="10"/>
        <v>E</v>
      </c>
      <c r="M250" s="6"/>
    </row>
    <row r="251" spans="1:13">
      <c r="A251" s="6" t="s">
        <v>7344</v>
      </c>
      <c r="B251" s="6" t="str">
        <f t="shared" si="9"/>
        <v>l130200212</v>
      </c>
      <c r="C251" s="6" t="s">
        <v>7324</v>
      </c>
      <c r="D251" s="6" t="str">
        <f>+VLOOKUP($C251,Sheet3!$B:$I,2,0)</f>
        <v>16X5X101/2</v>
      </c>
      <c r="E251" s="6" t="str">
        <f>+VLOOKUP($C251,Sheet3!$B:$I,3,0)</f>
        <v>SM</v>
      </c>
      <c r="F251" s="6" t="str">
        <f>+VLOOKUP($C251,Sheet3!$B:$I,4,0)</f>
        <v>NUMA</v>
      </c>
      <c r="G251" s="6">
        <f>+VLOOKUP($C251,Sheet3!$B:$I,5,0)</f>
        <v>0</v>
      </c>
      <c r="H251" s="6" t="str">
        <f>+VLOOKUP($C251,Sheet3!$B:$I,6,0)</f>
        <v>D1N</v>
      </c>
      <c r="I251" s="6" t="str">
        <f>+VLOOKUP($C251,Sheet3!$B:$I,7,0)</f>
        <v>RIGOR</v>
      </c>
      <c r="J251" s="6" t="str">
        <f>+VLOOKUP($C251,Sheet3!$B:$I,8,0)</f>
        <v>D</v>
      </c>
      <c r="K251" s="6" t="str">
        <f t="shared" si="11"/>
        <v>16X5X101/2SM NUMA 0 D1N RIGOR D</v>
      </c>
      <c r="L251" s="6" t="str">
        <f t="shared" si="10"/>
        <v>A</v>
      </c>
      <c r="M251" s="6" t="s">
        <v>6985</v>
      </c>
    </row>
    <row r="252" spans="1:13">
      <c r="A252" s="6" t="s">
        <v>7345</v>
      </c>
      <c r="B252" s="6" t="str">
        <f t="shared" si="9"/>
        <v>l121004211</v>
      </c>
      <c r="C252" s="6" t="s">
        <v>7346</v>
      </c>
      <c r="D252" s="6" t="str">
        <f>+VLOOKUP($C252,Sheet3!$B:$I,2,0)</f>
        <v>18X6X121/8</v>
      </c>
      <c r="E252" s="6" t="str">
        <f>+VLOOKUP($C252,Sheet3!$B:$I,3,0)</f>
        <v>ML</v>
      </c>
      <c r="F252" s="6" t="str">
        <f>+VLOOKUP($C252,Sheet3!$B:$I,4,0)</f>
        <v>NUMA</v>
      </c>
      <c r="G252" s="6">
        <f>+VLOOKUP($C252,Sheet3!$B:$I,5,0)</f>
        <v>0</v>
      </c>
      <c r="H252" s="6" t="str">
        <f>+VLOOKUP($C252,Sheet3!$B:$I,6,0)</f>
        <v>D1N</v>
      </c>
      <c r="I252" s="6" t="str">
        <f>+VLOOKUP($C252,Sheet3!$B:$I,7,0)</f>
        <v>RIGOR</v>
      </c>
      <c r="J252" s="6" t="str">
        <f>+VLOOKUP($C252,Sheet3!$B:$I,8,0)</f>
        <v>D</v>
      </c>
      <c r="K252" s="6" t="str">
        <f t="shared" si="11"/>
        <v>18X6X121/8ML NUMA 0 D1N RIGOR D</v>
      </c>
      <c r="L252" s="6" t="str">
        <f t="shared" si="10"/>
        <v>A</v>
      </c>
      <c r="M252" s="6" t="s">
        <v>6985</v>
      </c>
    </row>
    <row r="253" spans="1:13">
      <c r="A253" s="6" t="s">
        <v>7347</v>
      </c>
      <c r="B253" s="6" t="str">
        <f t="shared" si="9"/>
        <v>l130200390</v>
      </c>
      <c r="C253" s="6" t="s">
        <v>6978</v>
      </c>
      <c r="D253" s="6" t="str">
        <f>+VLOOKUP($C253,Sheet3!$B:$I,2,0)</f>
        <v>18X7X121/8</v>
      </c>
      <c r="E253" s="6" t="str">
        <f>+VLOOKUP($C253,Sheet3!$B:$I,3,0)</f>
        <v>SM</v>
      </c>
      <c r="F253" s="6" t="str">
        <f>+VLOOKUP($C253,Sheet3!$B:$I,4,0)</f>
        <v>NUMA</v>
      </c>
      <c r="G253" s="6">
        <f>+VLOOKUP($C253,Sheet3!$B:$I,5,0)</f>
        <v>0</v>
      </c>
      <c r="H253" s="6" t="str">
        <f>+VLOOKUP($C253,Sheet3!$B:$I,6,0)</f>
        <v>D1.</v>
      </c>
      <c r="I253" s="6" t="str">
        <f>+VLOOKUP($C253,Sheet3!$B:$I,7,0)</f>
        <v>RIGOR</v>
      </c>
      <c r="J253" s="6" t="str">
        <f>+VLOOKUP($C253,Sheet3!$B:$I,8,0)</f>
        <v>D</v>
      </c>
      <c r="K253" s="6" t="str">
        <f t="shared" si="11"/>
        <v>18X7X121/8SM NUMA 0 D1. RIGOR D</v>
      </c>
      <c r="L253" s="6" t="str">
        <f t="shared" si="10"/>
        <v>A</v>
      </c>
      <c r="M253" s="6" t="s">
        <v>6985</v>
      </c>
    </row>
    <row r="254" spans="1:13">
      <c r="A254" s="6" t="s">
        <v>7348</v>
      </c>
      <c r="B254" s="6" t="str">
        <f t="shared" si="9"/>
        <v>l130200912</v>
      </c>
      <c r="C254" s="6" t="s">
        <v>7349</v>
      </c>
      <c r="D254" s="6" t="str">
        <f>+VLOOKUP($C254,Sheet3!$B:$I,2,0)</f>
        <v>18X8X121/8</v>
      </c>
      <c r="E254" s="6" t="str">
        <f>+VLOOKUP($C254,Sheet3!$B:$I,3,0)</f>
        <v>SM</v>
      </c>
      <c r="F254" s="6" t="str">
        <f>+VLOOKUP($C254,Sheet3!$B:$I,4,0)</f>
        <v>NUMA</v>
      </c>
      <c r="G254" s="6">
        <f>+VLOOKUP($C254,Sheet3!$B:$I,5,0)</f>
        <v>0</v>
      </c>
      <c r="H254" s="6" t="str">
        <f>+VLOOKUP($C254,Sheet3!$B:$I,6,0)</f>
        <v>D1.</v>
      </c>
      <c r="I254" s="6" t="str">
        <f>+VLOOKUP($C254,Sheet3!$B:$I,7,0)</f>
        <v>RIGOR</v>
      </c>
      <c r="J254" s="6" t="str">
        <f>+VLOOKUP($C254,Sheet3!$B:$I,8,0)</f>
        <v>D</v>
      </c>
      <c r="K254" s="6" t="str">
        <f t="shared" si="11"/>
        <v>18X8X121/8SM NUMA 0 D1. RIGOR D</v>
      </c>
      <c r="L254" s="6" t="str">
        <f t="shared" si="10"/>
        <v>A</v>
      </c>
      <c r="M254" s="6" t="s">
        <v>6985</v>
      </c>
    </row>
    <row r="255" spans="1:13">
      <c r="A255" s="6" t="s">
        <v>7350</v>
      </c>
      <c r="B255" s="6" t="str">
        <f t="shared" si="9"/>
        <v>l130201029</v>
      </c>
      <c r="C255" s="6" t="s">
        <v>7107</v>
      </c>
      <c r="D255" s="6" t="str">
        <f>+VLOOKUP($C255,Sheet3!$B:$I,2,0)</f>
        <v>18X6X121/8</v>
      </c>
      <c r="E255" s="6" t="str">
        <f>+VLOOKUP($C255,Sheet3!$B:$I,3,0)</f>
        <v>SM</v>
      </c>
      <c r="F255" s="6" t="str">
        <f>+VLOOKUP($C255,Sheet3!$B:$I,4,0)</f>
        <v>NUMA</v>
      </c>
      <c r="G255" s="6">
        <f>+VLOOKUP($C255,Sheet3!$B:$I,5,0)</f>
        <v>0</v>
      </c>
      <c r="H255" s="6" t="str">
        <f>+VLOOKUP($C255,Sheet3!$B:$I,6,0)</f>
        <v>D1.</v>
      </c>
      <c r="I255" s="6" t="str">
        <f>+VLOOKUP($C255,Sheet3!$B:$I,7,0)</f>
        <v>RIGOR</v>
      </c>
      <c r="J255" s="6" t="str">
        <f>+VLOOKUP($C255,Sheet3!$B:$I,8,0)</f>
        <v>D</v>
      </c>
      <c r="K255" s="6" t="str">
        <f t="shared" si="11"/>
        <v>18X6X121/8SM NUMA 0 D1. RIGOR D</v>
      </c>
      <c r="L255" s="6" t="str">
        <f t="shared" si="10"/>
        <v>A</v>
      </c>
      <c r="M255" s="6" t="s">
        <v>6985</v>
      </c>
    </row>
    <row r="256" spans="1:13">
      <c r="A256" s="6" t="s">
        <v>7351</v>
      </c>
      <c r="B256" s="6" t="str">
        <f t="shared" si="9"/>
        <v>l130200773</v>
      </c>
      <c r="C256" s="6" t="s">
        <v>7349</v>
      </c>
      <c r="D256" s="6" t="str">
        <f>+VLOOKUP($C256,Sheet3!$B:$I,2,0)</f>
        <v>18X8X121/8</v>
      </c>
      <c r="E256" s="6" t="str">
        <f>+VLOOKUP($C256,Sheet3!$B:$I,3,0)</f>
        <v>SM</v>
      </c>
      <c r="F256" s="6" t="str">
        <f>+VLOOKUP($C256,Sheet3!$B:$I,4,0)</f>
        <v>NUMA</v>
      </c>
      <c r="G256" s="6">
        <f>+VLOOKUP($C256,Sheet3!$B:$I,5,0)</f>
        <v>0</v>
      </c>
      <c r="H256" s="6" t="str">
        <f>+VLOOKUP($C256,Sheet3!$B:$I,6,0)</f>
        <v>D1.</v>
      </c>
      <c r="I256" s="6" t="str">
        <f>+VLOOKUP($C256,Sheet3!$B:$I,7,0)</f>
        <v>RIGOR</v>
      </c>
      <c r="J256" s="6" t="str">
        <f>+VLOOKUP($C256,Sheet3!$B:$I,8,0)</f>
        <v>D</v>
      </c>
      <c r="K256" s="6" t="str">
        <f t="shared" si="11"/>
        <v>18X8X121/8SM NUMA 0 D1. RIGOR D</v>
      </c>
      <c r="L256" s="6" t="str">
        <f t="shared" si="10"/>
        <v>A</v>
      </c>
      <c r="M256" s="6" t="s">
        <v>6985</v>
      </c>
    </row>
    <row r="257" spans="1:13">
      <c r="A257" s="6" t="s">
        <v>7352</v>
      </c>
      <c r="B257" s="6" t="str">
        <f t="shared" si="9"/>
        <v>l131000973</v>
      </c>
      <c r="C257" s="6" t="s">
        <v>7353</v>
      </c>
      <c r="D257" s="6" t="str">
        <f>+VLOOKUP($C257,Sheet3!$B:$I,2,0)</f>
        <v>161/4X5X111/4</v>
      </c>
      <c r="E257" s="6" t="str">
        <f>+VLOOKUP($C257,Sheet3!$B:$I,3,0)</f>
        <v>SM</v>
      </c>
      <c r="F257" s="6" t="str">
        <f>+VLOOKUP($C257,Sheet3!$B:$I,4,0)</f>
        <v>NUMA</v>
      </c>
      <c r="G257" s="6">
        <f>+VLOOKUP($C257,Sheet3!$B:$I,5,0)</f>
        <v>0</v>
      </c>
      <c r="H257" s="6" t="str">
        <f>+VLOOKUP($C257,Sheet3!$B:$I,6,0)</f>
        <v>D1N</v>
      </c>
      <c r="I257" s="6" t="str">
        <f>+VLOOKUP($C257,Sheet3!$B:$I,7,0)</f>
        <v>TALON</v>
      </c>
      <c r="J257" s="6" t="str">
        <f>+VLOOKUP($C257,Sheet3!$B:$I,8,0)</f>
        <v>D</v>
      </c>
      <c r="K257" s="6" t="str">
        <f t="shared" si="11"/>
        <v>161/4X5X111/4SM NUMA 0 D1N TALON D</v>
      </c>
      <c r="L257" s="6" t="str">
        <f t="shared" si="10"/>
        <v>A</v>
      </c>
      <c r="M257" s="6" t="s">
        <v>6985</v>
      </c>
    </row>
    <row r="258" spans="1:13">
      <c r="A258" s="6" t="s">
        <v>7354</v>
      </c>
      <c r="B258" s="6" t="str">
        <f t="shared" ref="B258:B321" si="12">+MID(A258,9,10)</f>
        <v>l121001228</v>
      </c>
      <c r="C258" s="6" t="s">
        <v>7324</v>
      </c>
      <c r="D258" s="6" t="str">
        <f>+VLOOKUP($C258,Sheet3!$B:$I,2,0)</f>
        <v>16X5X101/2</v>
      </c>
      <c r="E258" s="6" t="str">
        <f>+VLOOKUP($C258,Sheet3!$B:$I,3,0)</f>
        <v>SM</v>
      </c>
      <c r="F258" s="6" t="str">
        <f>+VLOOKUP($C258,Sheet3!$B:$I,4,0)</f>
        <v>NUMA</v>
      </c>
      <c r="G258" s="6">
        <f>+VLOOKUP($C258,Sheet3!$B:$I,5,0)</f>
        <v>0</v>
      </c>
      <c r="H258" s="6" t="str">
        <f>+VLOOKUP($C258,Sheet3!$B:$I,6,0)</f>
        <v>D1N</v>
      </c>
      <c r="I258" s="6" t="str">
        <f>+VLOOKUP($C258,Sheet3!$B:$I,7,0)</f>
        <v>RIGOR</v>
      </c>
      <c r="J258" s="6" t="str">
        <f>+VLOOKUP($C258,Sheet3!$B:$I,8,0)</f>
        <v>D</v>
      </c>
      <c r="K258" s="6" t="str">
        <f t="shared" si="11"/>
        <v>16X5X101/2SM NUMA 0 D1N RIGOR D</v>
      </c>
      <c r="L258" s="6" t="str">
        <f t="shared" ref="L258:L321" si="13">+RIGHT(A258,1)</f>
        <v>A</v>
      </c>
      <c r="M258" s="6" t="s">
        <v>6985</v>
      </c>
    </row>
    <row r="259" spans="1:13">
      <c r="A259" s="6" t="s">
        <v>7355</v>
      </c>
      <c r="B259" s="6" t="str">
        <f t="shared" si="12"/>
        <v>l121001810</v>
      </c>
      <c r="C259" s="6" t="s">
        <v>7324</v>
      </c>
      <c r="D259" s="6" t="str">
        <f>+VLOOKUP($C259,Sheet3!$B:$I,2,0)</f>
        <v>16X5X101/2</v>
      </c>
      <c r="E259" s="6" t="str">
        <f>+VLOOKUP($C259,Sheet3!$B:$I,3,0)</f>
        <v>SM</v>
      </c>
      <c r="F259" s="6" t="str">
        <f>+VLOOKUP($C259,Sheet3!$B:$I,4,0)</f>
        <v>NUMA</v>
      </c>
      <c r="G259" s="6">
        <f>+VLOOKUP($C259,Sheet3!$B:$I,5,0)</f>
        <v>0</v>
      </c>
      <c r="H259" s="6" t="str">
        <f>+VLOOKUP($C259,Sheet3!$B:$I,6,0)</f>
        <v>D1N</v>
      </c>
      <c r="I259" s="6" t="str">
        <f>+VLOOKUP($C259,Sheet3!$B:$I,7,0)</f>
        <v>RIGOR</v>
      </c>
      <c r="J259" s="6" t="str">
        <f>+VLOOKUP($C259,Sheet3!$B:$I,8,0)</f>
        <v>D</v>
      </c>
      <c r="K259" s="6" t="str">
        <f t="shared" ref="K259:K322" si="14">CONCATENATE(D259,E259," ",F259," ",G259," ",H259," ",I259," ",J259)</f>
        <v>16X5X101/2SM NUMA 0 D1N RIGOR D</v>
      </c>
      <c r="L259" s="6" t="str">
        <f t="shared" si="13"/>
        <v>A</v>
      </c>
      <c r="M259" s="6" t="s">
        <v>6985</v>
      </c>
    </row>
    <row r="260" spans="1:13" hidden="1">
      <c r="A260" s="6" t="s">
        <v>7356</v>
      </c>
      <c r="B260" s="6" t="str">
        <f t="shared" si="12"/>
        <v>l140904938</v>
      </c>
      <c r="C260" s="6" t="s">
        <v>7343</v>
      </c>
      <c r="D260" s="6" t="str">
        <f>+VLOOKUP($C260,Sheet3!$B:$I,2,0)</f>
        <v>16X6X101/2</v>
      </c>
      <c r="E260" s="6" t="str">
        <f>+VLOOKUP($C260,Sheet3!$B:$I,3,0)</f>
        <v>SAT</v>
      </c>
      <c r="F260" s="6" t="str">
        <f>+VLOOKUP($C260,Sheet3!$B:$I,4,0)</f>
        <v>NUMA</v>
      </c>
      <c r="G260" s="6">
        <f>+VLOOKUP($C260,Sheet3!$B:$I,5,0)</f>
        <v>0</v>
      </c>
      <c r="H260" s="6" t="str">
        <f>+VLOOKUP($C260,Sheet3!$B:$I,6,0)</f>
        <v>P5</v>
      </c>
      <c r="I260" s="6" t="str">
        <f>+VLOOKUP($C260,Sheet3!$B:$I,7,0)</f>
        <v>NUMA</v>
      </c>
      <c r="J260" s="6" t="str">
        <f>+VLOOKUP($C260,Sheet3!$B:$I,8,0)</f>
        <v>P</v>
      </c>
      <c r="K260" s="6" t="str">
        <f t="shared" si="14"/>
        <v>16X6X101/2SAT NUMA 0 P5 NUMA P</v>
      </c>
      <c r="L260" s="6" t="str">
        <f t="shared" si="13"/>
        <v>E</v>
      </c>
      <c r="M260" s="6"/>
    </row>
    <row r="261" spans="1:13" hidden="1">
      <c r="A261" s="6" t="s">
        <v>7357</v>
      </c>
      <c r="B261" s="6" t="str">
        <f t="shared" si="12"/>
        <v>l160405285</v>
      </c>
      <c r="C261" s="6" t="s">
        <v>7358</v>
      </c>
      <c r="D261" s="6" t="str">
        <f>+VLOOKUP($C261,Sheet3!$B:$I,2,0)</f>
        <v>16X6X101/2</v>
      </c>
      <c r="E261" s="6" t="str">
        <f>+VLOOKUP($C261,Sheet3!$B:$I,3,0)</f>
        <v>SAT</v>
      </c>
      <c r="F261" s="6" t="str">
        <f>+VLOOKUP($C261,Sheet3!$B:$I,4,0)</f>
        <v>NUMA</v>
      </c>
      <c r="G261" s="6">
        <f>+VLOOKUP($C261,Sheet3!$B:$I,5,0)</f>
        <v>0</v>
      </c>
      <c r="H261" s="6" t="str">
        <f>+VLOOKUP($C261,Sheet3!$B:$I,6,0)</f>
        <v>D1.</v>
      </c>
      <c r="I261" s="6" t="str">
        <f>+VLOOKUP($C261,Sheet3!$B:$I,7,0)</f>
        <v>ASTRO</v>
      </c>
      <c r="J261" s="6" t="str">
        <f>+VLOOKUP($C261,Sheet3!$B:$I,8,0)</f>
        <v>D</v>
      </c>
      <c r="K261" s="6" t="str">
        <f t="shared" si="14"/>
        <v>16X6X101/2SAT NUMA 0 D1. ASTRO D</v>
      </c>
      <c r="L261" s="6" t="str">
        <f t="shared" si="13"/>
        <v>E</v>
      </c>
      <c r="M261" s="6"/>
    </row>
    <row r="262" spans="1:13" hidden="1">
      <c r="A262" s="6" t="s">
        <v>7359</v>
      </c>
      <c r="B262" s="6" t="str">
        <f t="shared" si="12"/>
        <v>l161208003</v>
      </c>
      <c r="C262" s="6" t="s">
        <v>7360</v>
      </c>
      <c r="D262" s="6" t="str">
        <f>+VLOOKUP($C262,Sheet3!$B:$I,2,0)</f>
        <v>16X6X101/2</v>
      </c>
      <c r="E262" s="6" t="str">
        <f>+VLOOKUP($C262,Sheet3!$B:$I,3,0)</f>
        <v>ML</v>
      </c>
      <c r="F262" s="6" t="str">
        <f>+VLOOKUP($C262,Sheet3!$B:$I,4,0)</f>
        <v>NUMA</v>
      </c>
      <c r="G262" s="6">
        <f>+VLOOKUP($C262,Sheet3!$B:$I,5,0)</f>
        <v>0</v>
      </c>
      <c r="H262" s="6" t="str">
        <f>+VLOOKUP($C262,Sheet3!$B:$I,6,0)</f>
        <v>D1.</v>
      </c>
      <c r="I262" s="6" t="str">
        <f>+VLOOKUP($C262,Sheet3!$B:$I,7,0)</f>
        <v>ATHLETIK</v>
      </c>
      <c r="J262" s="6" t="str">
        <f>+VLOOKUP($C262,Sheet3!$B:$I,8,0)</f>
        <v>D</v>
      </c>
      <c r="K262" s="6" t="str">
        <f t="shared" si="14"/>
        <v>16X6X101/2ML NUMA 0 D1. ATHLETIK D</v>
      </c>
      <c r="L262" s="6" t="str">
        <f t="shared" si="13"/>
        <v>E</v>
      </c>
      <c r="M262" s="6"/>
    </row>
    <row r="263" spans="1:13" hidden="1">
      <c r="A263" s="6" t="s">
        <v>7361</v>
      </c>
      <c r="B263" s="6" t="str">
        <f t="shared" si="12"/>
        <v>l141205630</v>
      </c>
      <c r="C263" s="6" t="s">
        <v>7362</v>
      </c>
      <c r="D263" s="6" t="str">
        <f>+VLOOKUP($C263,Sheet3!$B:$I,2,0)</f>
        <v>161/4X7X111/4</v>
      </c>
      <c r="E263" s="6" t="str">
        <f>+VLOOKUP($C263,Sheet3!$B:$I,3,0)</f>
        <v>ML</v>
      </c>
      <c r="F263" s="6" t="str">
        <f>+VLOOKUP($C263,Sheet3!$B:$I,4,0)</f>
        <v>NUMA</v>
      </c>
      <c r="G263" s="6">
        <f>+VLOOKUP($C263,Sheet3!$B:$I,5,0)</f>
        <v>0</v>
      </c>
      <c r="H263" s="6" t="str">
        <f>+VLOOKUP($C263,Sheet3!$B:$I,6,0)</f>
        <v>P5</v>
      </c>
      <c r="I263" s="6" t="str">
        <f>+VLOOKUP($C263,Sheet3!$B:$I,7,0)</f>
        <v>TOTALSOURCE</v>
      </c>
      <c r="J263" s="6" t="str">
        <f>+VLOOKUP($C263,Sheet3!$B:$I,8,0)</f>
        <v>P</v>
      </c>
      <c r="K263" s="6" t="str">
        <f t="shared" si="14"/>
        <v>161/4X7X111/4ML NUMA 0 P5 TOTALSOURCE P</v>
      </c>
      <c r="L263" s="6" t="str">
        <f t="shared" si="13"/>
        <v>E</v>
      </c>
      <c r="M263" s="6"/>
    </row>
    <row r="264" spans="1:13">
      <c r="A264" s="6" t="s">
        <v>7363</v>
      </c>
      <c r="B264" s="6" t="str">
        <f t="shared" si="12"/>
        <v>l130200341</v>
      </c>
      <c r="C264" s="6" t="s">
        <v>7324</v>
      </c>
      <c r="D264" s="6" t="str">
        <f>+VLOOKUP($C264,Sheet3!$B:$I,2,0)</f>
        <v>16X5X101/2</v>
      </c>
      <c r="E264" s="6" t="str">
        <f>+VLOOKUP($C264,Sheet3!$B:$I,3,0)</f>
        <v>SM</v>
      </c>
      <c r="F264" s="6" t="str">
        <f>+VLOOKUP($C264,Sheet3!$B:$I,4,0)</f>
        <v>NUMA</v>
      </c>
      <c r="G264" s="6">
        <f>+VLOOKUP($C264,Sheet3!$B:$I,5,0)</f>
        <v>0</v>
      </c>
      <c r="H264" s="6" t="str">
        <f>+VLOOKUP($C264,Sheet3!$B:$I,6,0)</f>
        <v>D1N</v>
      </c>
      <c r="I264" s="6" t="str">
        <f>+VLOOKUP($C264,Sheet3!$B:$I,7,0)</f>
        <v>RIGOR</v>
      </c>
      <c r="J264" s="6" t="str">
        <f>+VLOOKUP($C264,Sheet3!$B:$I,8,0)</f>
        <v>D</v>
      </c>
      <c r="K264" s="6" t="str">
        <f t="shared" si="14"/>
        <v>16X5X101/2SM NUMA 0 D1N RIGOR D</v>
      </c>
      <c r="L264" s="6" t="str">
        <f t="shared" si="13"/>
        <v>A</v>
      </c>
      <c r="M264" s="6" t="s">
        <v>6985</v>
      </c>
    </row>
    <row r="265" spans="1:13" hidden="1">
      <c r="A265" s="6" t="s">
        <v>7364</v>
      </c>
      <c r="B265" s="6" t="str">
        <f t="shared" si="12"/>
        <v>l131001064</v>
      </c>
      <c r="C265" s="6" t="s">
        <v>7365</v>
      </c>
      <c r="D265" s="6" t="str">
        <f>+VLOOKUP($C265,Sheet3!$B:$I,2,0)</f>
        <v>161/4X5X111/4</v>
      </c>
      <c r="E265" s="6" t="str">
        <f>+VLOOKUP($C265,Sheet3!$B:$I,3,0)</f>
        <v>SM</v>
      </c>
      <c r="F265" s="6" t="str">
        <f>+VLOOKUP($C265,Sheet3!$B:$I,4,0)</f>
        <v>NUMA</v>
      </c>
      <c r="G265" s="6">
        <f>+VLOOKUP($C265,Sheet3!$B:$I,5,0)</f>
        <v>0</v>
      </c>
      <c r="H265" s="6" t="str">
        <f>+VLOOKUP($C265,Sheet3!$B:$I,6,0)</f>
        <v>D1.</v>
      </c>
      <c r="I265" s="6" t="str">
        <f>+VLOOKUP($C265,Sheet3!$B:$I,7,0)</f>
        <v>TALON</v>
      </c>
      <c r="J265" s="6" t="str">
        <f>+VLOOKUP($C265,Sheet3!$B:$I,8,0)</f>
        <v>D</v>
      </c>
      <c r="K265" s="6" t="str">
        <f t="shared" si="14"/>
        <v>161/4X5X111/4SM NUMA 0 D1. TALON D</v>
      </c>
      <c r="L265" s="6" t="str">
        <f t="shared" si="13"/>
        <v>b</v>
      </c>
      <c r="M265" s="6"/>
    </row>
    <row r="266" spans="1:13" hidden="1">
      <c r="A266" s="6" t="s">
        <v>7366</v>
      </c>
      <c r="B266" s="6" t="str">
        <f t="shared" si="12"/>
        <v>l170307282</v>
      </c>
      <c r="C266" s="6" t="s">
        <v>7367</v>
      </c>
      <c r="D266" s="6" t="str">
        <f>+VLOOKUP($C266,Sheet3!$B:$I,2,0)</f>
        <v>520/120-370</v>
      </c>
      <c r="E266" s="6" t="str">
        <f>+VLOOKUP($C266,Sheet3!$B:$I,3,0)</f>
        <v>SM</v>
      </c>
      <c r="F266" s="6" t="str">
        <f>+VLOOKUP($C266,Sheet3!$B:$I,4,0)</f>
        <v>NUMA</v>
      </c>
      <c r="G266" s="6">
        <f>+VLOOKUP($C266,Sheet3!$B:$I,5,0)</f>
        <v>0</v>
      </c>
      <c r="H266" s="6" t="str">
        <f>+VLOOKUP($C266,Sheet3!$B:$I,6,0)</f>
        <v>P5</v>
      </c>
      <c r="I266" s="6" t="str">
        <f>+VLOOKUP($C266,Sheet3!$B:$I,7,0)</f>
        <v>TRAXTER</v>
      </c>
      <c r="J266" s="6" t="str">
        <f>+VLOOKUP($C266,Sheet3!$B:$I,8,0)</f>
        <v>P</v>
      </c>
      <c r="K266" s="6" t="str">
        <f t="shared" si="14"/>
        <v>520/120-370SM NUMA 0 P5 TRAXTER P</v>
      </c>
      <c r="L266" s="6" t="str">
        <f t="shared" si="13"/>
        <v>b</v>
      </c>
      <c r="M266" s="6"/>
    </row>
    <row r="267" spans="1:13" hidden="1">
      <c r="A267" s="6" t="s">
        <v>7368</v>
      </c>
      <c r="B267" s="6" t="str">
        <f t="shared" si="12"/>
        <v>l170307761</v>
      </c>
      <c r="C267" s="6" t="s">
        <v>7367</v>
      </c>
      <c r="D267" s="6" t="str">
        <f>+VLOOKUP($C267,Sheet3!$B:$I,2,0)</f>
        <v>520/120-370</v>
      </c>
      <c r="E267" s="6" t="str">
        <f>+VLOOKUP($C267,Sheet3!$B:$I,3,0)</f>
        <v>SM</v>
      </c>
      <c r="F267" s="6" t="str">
        <f>+VLOOKUP($C267,Sheet3!$B:$I,4,0)</f>
        <v>NUMA</v>
      </c>
      <c r="G267" s="6">
        <f>+VLOOKUP($C267,Sheet3!$B:$I,5,0)</f>
        <v>0</v>
      </c>
      <c r="H267" s="6" t="str">
        <f>+VLOOKUP($C267,Sheet3!$B:$I,6,0)</f>
        <v>P5</v>
      </c>
      <c r="I267" s="6" t="str">
        <f>+VLOOKUP($C267,Sheet3!$B:$I,7,0)</f>
        <v>TRAXTER</v>
      </c>
      <c r="J267" s="6" t="str">
        <f>+VLOOKUP($C267,Sheet3!$B:$I,8,0)</f>
        <v>P</v>
      </c>
      <c r="K267" s="6" t="str">
        <f t="shared" si="14"/>
        <v>520/120-370SM NUMA 0 P5 TRAXTER P</v>
      </c>
      <c r="L267" s="6" t="str">
        <f t="shared" si="13"/>
        <v>b</v>
      </c>
      <c r="M267" s="6"/>
    </row>
    <row r="268" spans="1:13" hidden="1">
      <c r="A268" s="6" t="s">
        <v>7369</v>
      </c>
      <c r="B268" s="6" t="str">
        <f t="shared" si="12"/>
        <v>l160405288</v>
      </c>
      <c r="C268" s="6" t="s">
        <v>7370</v>
      </c>
      <c r="D268" s="6" t="str">
        <f>+VLOOKUP($C268,Sheet3!$B:$I,2,0)</f>
        <v>16X7X101/2</v>
      </c>
      <c r="E268" s="6" t="str">
        <f>+VLOOKUP($C268,Sheet3!$B:$I,3,0)</f>
        <v>ML</v>
      </c>
      <c r="F268" s="6" t="str">
        <f>+VLOOKUP($C268,Sheet3!$B:$I,4,0)</f>
        <v>NUMA</v>
      </c>
      <c r="G268" s="6">
        <f>+VLOOKUP($C268,Sheet3!$B:$I,5,0)</f>
        <v>0</v>
      </c>
      <c r="H268" s="6" t="str">
        <f>+VLOOKUP($C268,Sheet3!$B:$I,6,0)</f>
        <v>P5</v>
      </c>
      <c r="I268" s="6" t="str">
        <f>+VLOOKUP($C268,Sheet3!$B:$I,7,0)</f>
        <v>NUMA</v>
      </c>
      <c r="J268" s="6" t="str">
        <f>+VLOOKUP($C268,Sheet3!$B:$I,8,0)</f>
        <v>XP</v>
      </c>
      <c r="K268" s="6" t="str">
        <f t="shared" si="14"/>
        <v>16X7X101/2ML NUMA 0 P5 NUMA XP</v>
      </c>
      <c r="L268" s="6" t="str">
        <f t="shared" si="13"/>
        <v>e</v>
      </c>
      <c r="M268" s="6"/>
    </row>
    <row r="269" spans="1:13" hidden="1">
      <c r="A269" s="6" t="s">
        <v>7371</v>
      </c>
      <c r="B269" s="6" t="str">
        <f t="shared" si="12"/>
        <v>l180201289</v>
      </c>
      <c r="C269" s="6" t="s">
        <v>7372</v>
      </c>
      <c r="D269" s="6" t="str">
        <f>+VLOOKUP($C269,Sheet3!$B:$I,2,0)</f>
        <v>161/4X6X111/4</v>
      </c>
      <c r="E269" s="6" t="str">
        <f>+VLOOKUP($C269,Sheet3!$B:$I,3,0)</f>
        <v>SM</v>
      </c>
      <c r="F269" s="6" t="str">
        <f>+VLOOKUP($C269,Sheet3!$B:$I,4,0)</f>
        <v>NUMA</v>
      </c>
      <c r="G269" s="6">
        <f>+VLOOKUP($C269,Sheet3!$B:$I,5,0)</f>
        <v>0</v>
      </c>
      <c r="H269" s="6" t="str">
        <f>+VLOOKUP($C269,Sheet3!$B:$I,6,0)</f>
        <v>P5N</v>
      </c>
      <c r="I269" s="6" t="str">
        <f>+VLOOKUP($C269,Sheet3!$B:$I,7,0)</f>
        <v>GALAXYYMSDS</v>
      </c>
      <c r="J269" s="6" t="str">
        <f>+VLOOKUP($C269,Sheet3!$B:$I,8,0)</f>
        <v>P</v>
      </c>
      <c r="K269" s="6" t="str">
        <f t="shared" si="14"/>
        <v>161/4X6X111/4SM NUMA 0 P5N GALAXYYMSDS P</v>
      </c>
      <c r="L269" s="6" t="str">
        <f t="shared" si="13"/>
        <v>B</v>
      </c>
      <c r="M269" s="6"/>
    </row>
    <row r="270" spans="1:13" hidden="1">
      <c r="A270" s="6" t="s">
        <v>7373</v>
      </c>
      <c r="B270" s="6" t="str">
        <f t="shared" si="12"/>
        <v>l200804530</v>
      </c>
      <c r="C270" s="6" t="s">
        <v>7374</v>
      </c>
      <c r="D270" s="6" t="str">
        <f>+VLOOKUP($C270,Sheet3!$B:$I,2,0)</f>
        <v>18X8X121/8</v>
      </c>
      <c r="E270" s="6" t="str">
        <f>+VLOOKUP($C270,Sheet3!$B:$I,3,0)</f>
        <v>SAT</v>
      </c>
      <c r="F270" s="6" t="str">
        <f>+VLOOKUP($C270,Sheet3!$B:$I,4,0)</f>
        <v>NUMA</v>
      </c>
      <c r="G270" s="6">
        <f>+VLOOKUP($C270,Sheet3!$B:$I,5,0)</f>
        <v>0</v>
      </c>
      <c r="H270" s="6" t="str">
        <f>+VLOOKUP($C270,Sheet3!$B:$I,6,0)</f>
        <v>P5</v>
      </c>
      <c r="I270" s="6" t="str">
        <f>+VLOOKUP($C270,Sheet3!$B:$I,7,0)</f>
        <v>NUMA</v>
      </c>
      <c r="J270" s="6" t="str">
        <f>+VLOOKUP($C270,Sheet3!$B:$I,8,0)</f>
        <v>P</v>
      </c>
      <c r="K270" s="6" t="str">
        <f t="shared" si="14"/>
        <v>18X8X121/8SAT NUMA 0 P5 NUMA P</v>
      </c>
      <c r="L270" s="6" t="str">
        <f t="shared" si="13"/>
        <v>b</v>
      </c>
      <c r="M270" s="6"/>
    </row>
    <row r="271" spans="1:13" hidden="1">
      <c r="A271" s="6" t="s">
        <v>7375</v>
      </c>
      <c r="B271" s="6" t="str">
        <f t="shared" si="12"/>
        <v>l210107906</v>
      </c>
      <c r="C271" s="6" t="s">
        <v>7341</v>
      </c>
      <c r="D271" s="6" t="str">
        <f>+VLOOKUP($C271,Sheet3!$B:$I,2,0)</f>
        <v>16X6X101/2</v>
      </c>
      <c r="E271" s="6" t="str">
        <f>+VLOOKUP($C271,Sheet3!$B:$I,3,0)</f>
        <v>SM</v>
      </c>
      <c r="F271" s="6" t="str">
        <f>+VLOOKUP($C271,Sheet3!$B:$I,4,0)</f>
        <v>NUMA</v>
      </c>
      <c r="G271" s="6">
        <f>+VLOOKUP($C271,Sheet3!$B:$I,5,0)</f>
        <v>0</v>
      </c>
      <c r="H271" s="6" t="str">
        <f>+VLOOKUP($C271,Sheet3!$B:$I,6,0)</f>
        <v>P5</v>
      </c>
      <c r="I271" s="6" t="str">
        <f>+VLOOKUP($C271,Sheet3!$B:$I,7,0)</f>
        <v>NUMA</v>
      </c>
      <c r="J271" s="6" t="str">
        <f>+VLOOKUP($C271,Sheet3!$B:$I,8,0)</f>
        <v>P</v>
      </c>
      <c r="K271" s="6" t="str">
        <f t="shared" si="14"/>
        <v>16X6X101/2SM NUMA 0 P5 NUMA P</v>
      </c>
      <c r="L271" s="6" t="str">
        <f t="shared" si="13"/>
        <v>b</v>
      </c>
      <c r="M271" s="6"/>
    </row>
    <row r="272" spans="1:13" hidden="1">
      <c r="A272" s="6" t="s">
        <v>7376</v>
      </c>
      <c r="B272" s="6" t="str">
        <f t="shared" si="12"/>
        <v>l200801111</v>
      </c>
      <c r="C272" s="6" t="s">
        <v>7377</v>
      </c>
      <c r="D272" s="6" t="str">
        <f>+VLOOKUP($C272,Sheet3!$B:$I,2,0)</f>
        <v>16X6X101/2</v>
      </c>
      <c r="E272" s="6" t="str">
        <f>+VLOOKUP($C272,Sheet3!$B:$I,3,0)</f>
        <v>SM</v>
      </c>
      <c r="F272" s="6" t="str">
        <f>+VLOOKUP($C272,Sheet3!$B:$I,4,0)</f>
        <v>NUMA</v>
      </c>
      <c r="G272" s="6">
        <f>+VLOOKUP($C272,Sheet3!$B:$I,5,0)</f>
        <v>0</v>
      </c>
      <c r="H272" s="6" t="str">
        <f>+VLOOKUP($C272,Sheet3!$B:$I,6,0)</f>
        <v>P5</v>
      </c>
      <c r="I272" s="6" t="str">
        <f>+VLOOKUP($C272,Sheet3!$B:$I,7,0)</f>
        <v>TOTALSOURCE</v>
      </c>
      <c r="J272" s="6" t="str">
        <f>+VLOOKUP($C272,Sheet3!$B:$I,8,0)</f>
        <v>P</v>
      </c>
      <c r="K272" s="6" t="str">
        <f t="shared" si="14"/>
        <v>16X6X101/2SM NUMA 0 P5 TOTALSOURCE P</v>
      </c>
      <c r="L272" s="6" t="str">
        <f t="shared" si="13"/>
        <v>b</v>
      </c>
      <c r="M272" s="6"/>
    </row>
    <row r="273" spans="1:13" hidden="1">
      <c r="A273" s="6" t="s">
        <v>7378</v>
      </c>
      <c r="B273" s="6" t="str">
        <f t="shared" si="12"/>
        <v>l200901729</v>
      </c>
      <c r="C273" s="6" t="s">
        <v>7379</v>
      </c>
      <c r="D273" s="6" t="str">
        <f>+VLOOKUP($C273,Sheet3!$B:$I,2,0)</f>
        <v>161/4X6X111/4</v>
      </c>
      <c r="E273" s="6" t="str">
        <f>+VLOOKUP($C273,Sheet3!$B:$I,3,0)</f>
        <v>SM</v>
      </c>
      <c r="F273" s="6" t="str">
        <f>+VLOOKUP($C273,Sheet3!$B:$I,4,0)</f>
        <v>NUMA</v>
      </c>
      <c r="G273" s="6">
        <f>+VLOOKUP($C273,Sheet3!$B:$I,5,0)</f>
        <v>0</v>
      </c>
      <c r="H273" s="6" t="str">
        <f>+VLOOKUP($C273,Sheet3!$B:$I,6,0)</f>
        <v>P6</v>
      </c>
      <c r="I273" s="6" t="str">
        <f>+VLOOKUP($C273,Sheet3!$B:$I,7,0)</f>
        <v>NUMA</v>
      </c>
      <c r="J273" s="6" t="str">
        <f>+VLOOKUP($C273,Sheet3!$B:$I,8,0)</f>
        <v>XP</v>
      </c>
      <c r="K273" s="6" t="str">
        <f t="shared" si="14"/>
        <v>161/4X6X111/4SM NUMA 0 P6 NUMA XP</v>
      </c>
      <c r="L273" s="6" t="str">
        <f t="shared" si="13"/>
        <v>b</v>
      </c>
      <c r="M273" s="6"/>
    </row>
    <row r="274" spans="1:13" hidden="1">
      <c r="A274" s="6" t="s">
        <v>7380</v>
      </c>
      <c r="B274" s="6" t="str">
        <f t="shared" si="12"/>
        <v>l210100869</v>
      </c>
      <c r="C274" s="6" t="s">
        <v>7381</v>
      </c>
      <c r="D274" s="6" t="str">
        <f>+VLOOKUP($C274,Sheet3!$B:$I,2,0)</f>
        <v>16X6X101/2</v>
      </c>
      <c r="E274" s="6" t="str">
        <f>+VLOOKUP($C274,Sheet3!$B:$I,3,0)</f>
        <v>SM</v>
      </c>
      <c r="F274" s="6" t="str">
        <f>+VLOOKUP($C274,Sheet3!$B:$I,4,0)</f>
        <v>NUMA</v>
      </c>
      <c r="G274" s="6">
        <f>+VLOOKUP($C274,Sheet3!$B:$I,5,0)</f>
        <v>0</v>
      </c>
      <c r="H274" s="6" t="str">
        <f>+VLOOKUP($C274,Sheet3!$B:$I,6,0)</f>
        <v>P5N</v>
      </c>
      <c r="I274" s="6" t="str">
        <f>+VLOOKUP($C274,Sheet3!$B:$I,7,0)</f>
        <v>NUMA</v>
      </c>
      <c r="J274" s="6" t="str">
        <f>+VLOOKUP($C274,Sheet3!$B:$I,8,0)</f>
        <v>XP</v>
      </c>
      <c r="K274" s="6" t="str">
        <f t="shared" si="14"/>
        <v>16X6X101/2SM NUMA 0 P5N NUMA XP</v>
      </c>
      <c r="L274" s="6" t="str">
        <f t="shared" si="13"/>
        <v>b</v>
      </c>
      <c r="M274" s="6"/>
    </row>
    <row r="275" spans="1:13" hidden="1">
      <c r="A275" s="6" t="s">
        <v>7382</v>
      </c>
      <c r="B275" s="6" t="str">
        <f t="shared" si="12"/>
        <v>l200801386</v>
      </c>
      <c r="C275" s="6" t="s">
        <v>7383</v>
      </c>
      <c r="D275" s="6" t="str">
        <f>+VLOOKUP($C275,Sheet3!$B:$I,2,0)</f>
        <v>16X5X101/2</v>
      </c>
      <c r="E275" s="6" t="str">
        <f>+VLOOKUP($C275,Sheet3!$B:$I,3,0)</f>
        <v>SM</v>
      </c>
      <c r="F275" s="6" t="str">
        <f>+VLOOKUP($C275,Sheet3!$B:$I,4,0)</f>
        <v>NUMA</v>
      </c>
      <c r="G275" s="6">
        <f>+VLOOKUP($C275,Sheet3!$B:$I,5,0)</f>
        <v>0</v>
      </c>
      <c r="H275" s="6" t="str">
        <f>+VLOOKUP($C275,Sheet3!$B:$I,6,0)</f>
        <v>P5N</v>
      </c>
      <c r="I275" s="6" t="str">
        <f>+VLOOKUP($C275,Sheet3!$B:$I,7,0)</f>
        <v>NUMA</v>
      </c>
      <c r="J275" s="6" t="str">
        <f>+VLOOKUP($C275,Sheet3!$B:$I,8,0)</f>
        <v>P</v>
      </c>
      <c r="K275" s="6" t="str">
        <f t="shared" si="14"/>
        <v>16X5X101/2SM NUMA 0 P5N NUMA P</v>
      </c>
      <c r="L275" s="6" t="str">
        <f t="shared" si="13"/>
        <v>b</v>
      </c>
      <c r="M275" s="6"/>
    </row>
    <row r="276" spans="1:13" hidden="1">
      <c r="A276" s="6" t="s">
        <v>7384</v>
      </c>
      <c r="B276" s="6" t="str">
        <f t="shared" si="12"/>
        <v>l200805889</v>
      </c>
      <c r="C276" s="6" t="s">
        <v>7341</v>
      </c>
      <c r="D276" s="6" t="str">
        <f>+VLOOKUP($C276,Sheet3!$B:$I,2,0)</f>
        <v>16X6X101/2</v>
      </c>
      <c r="E276" s="6" t="str">
        <f>+VLOOKUP($C276,Sheet3!$B:$I,3,0)</f>
        <v>SM</v>
      </c>
      <c r="F276" s="6" t="str">
        <f>+VLOOKUP($C276,Sheet3!$B:$I,4,0)</f>
        <v>NUMA</v>
      </c>
      <c r="G276" s="6">
        <f>+VLOOKUP($C276,Sheet3!$B:$I,5,0)</f>
        <v>0</v>
      </c>
      <c r="H276" s="6" t="str">
        <f>+VLOOKUP($C276,Sheet3!$B:$I,6,0)</f>
        <v>P5</v>
      </c>
      <c r="I276" s="6" t="str">
        <f>+VLOOKUP($C276,Sheet3!$B:$I,7,0)</f>
        <v>NUMA</v>
      </c>
      <c r="J276" s="6" t="str">
        <f>+VLOOKUP($C276,Sheet3!$B:$I,8,0)</f>
        <v>P</v>
      </c>
      <c r="K276" s="6" t="str">
        <f t="shared" si="14"/>
        <v>16X6X101/2SM NUMA 0 P5 NUMA P</v>
      </c>
      <c r="L276" s="6" t="str">
        <f t="shared" si="13"/>
        <v>b</v>
      </c>
      <c r="M276" s="6"/>
    </row>
    <row r="277" spans="1:13" hidden="1">
      <c r="A277" s="6" t="s">
        <v>7385</v>
      </c>
      <c r="B277" s="6" t="str">
        <f t="shared" si="12"/>
        <v>l171002155</v>
      </c>
      <c r="C277" s="6" t="s">
        <v>7386</v>
      </c>
      <c r="D277" s="6" t="str">
        <f>+VLOOKUP($C277,Sheet3!$B:$I,2,0)</f>
        <v>16X6X101/2</v>
      </c>
      <c r="E277" s="6" t="str">
        <f>+VLOOKUP($C277,Sheet3!$B:$I,3,0)</f>
        <v>SM</v>
      </c>
      <c r="F277" s="6" t="str">
        <f>+VLOOKUP($C277,Sheet3!$B:$I,4,0)</f>
        <v>NUMA</v>
      </c>
      <c r="G277" s="6">
        <f>+VLOOKUP($C277,Sheet3!$B:$I,5,0)</f>
        <v>0</v>
      </c>
      <c r="H277" s="6" t="str">
        <f>+VLOOKUP($C277,Sheet3!$B:$I,6,0)</f>
        <v>D1N</v>
      </c>
      <c r="I277" s="6" t="str">
        <f>+VLOOKUP($C277,Sheet3!$B:$I,7,0)</f>
        <v>NUMA</v>
      </c>
      <c r="J277" s="6" t="str">
        <f>+VLOOKUP($C277,Sheet3!$B:$I,8,0)</f>
        <v>D</v>
      </c>
      <c r="K277" s="6" t="str">
        <f t="shared" si="14"/>
        <v>16X6X101/2SM NUMA 0 D1N NUMA D</v>
      </c>
      <c r="L277" s="6" t="str">
        <f t="shared" si="13"/>
        <v>B</v>
      </c>
      <c r="M277" s="6"/>
    </row>
    <row r="278" spans="1:13" hidden="1">
      <c r="A278" s="6" t="s">
        <v>7387</v>
      </c>
      <c r="B278" s="6" t="str">
        <f t="shared" si="12"/>
        <v>l200409110</v>
      </c>
      <c r="C278" s="6" t="s">
        <v>7377</v>
      </c>
      <c r="D278" s="6" t="str">
        <f>+VLOOKUP($C278,Sheet3!$B:$I,2,0)</f>
        <v>16X6X101/2</v>
      </c>
      <c r="E278" s="6" t="str">
        <f>+VLOOKUP($C278,Sheet3!$B:$I,3,0)</f>
        <v>SM</v>
      </c>
      <c r="F278" s="6" t="str">
        <f>+VLOOKUP($C278,Sheet3!$B:$I,4,0)</f>
        <v>NUMA</v>
      </c>
      <c r="G278" s="6">
        <f>+VLOOKUP($C278,Sheet3!$B:$I,5,0)</f>
        <v>0</v>
      </c>
      <c r="H278" s="6" t="str">
        <f>+VLOOKUP($C278,Sheet3!$B:$I,6,0)</f>
        <v>P5</v>
      </c>
      <c r="I278" s="6" t="str">
        <f>+VLOOKUP($C278,Sheet3!$B:$I,7,0)</f>
        <v>TOTALSOURCE</v>
      </c>
      <c r="J278" s="6" t="str">
        <f>+VLOOKUP($C278,Sheet3!$B:$I,8,0)</f>
        <v>P</v>
      </c>
      <c r="K278" s="6" t="str">
        <f t="shared" si="14"/>
        <v>16X6X101/2SM NUMA 0 P5 TOTALSOURCE P</v>
      </c>
      <c r="L278" s="6" t="str">
        <f t="shared" si="13"/>
        <v>b</v>
      </c>
      <c r="M278" s="6"/>
    </row>
    <row r="279" spans="1:13" hidden="1">
      <c r="A279" s="6" t="s">
        <v>7388</v>
      </c>
      <c r="B279" s="6" t="str">
        <f t="shared" si="12"/>
        <v>l180613608</v>
      </c>
      <c r="C279" s="6" t="s">
        <v>6987</v>
      </c>
      <c r="D279" s="6" t="str">
        <f>+VLOOKUP($C279,Sheet3!$B:$I,2,0)</f>
        <v>18X6X121/8</v>
      </c>
      <c r="E279" s="6" t="str">
        <f>+VLOOKUP($C279,Sheet3!$B:$I,3,0)</f>
        <v>SM</v>
      </c>
      <c r="F279" s="6" t="str">
        <f>+VLOOKUP($C279,Sheet3!$B:$I,4,0)</f>
        <v>NUMA</v>
      </c>
      <c r="G279" s="6">
        <f>+VLOOKUP($C279,Sheet3!$B:$I,5,0)</f>
        <v>0</v>
      </c>
      <c r="H279" s="6" t="str">
        <f>+VLOOKUP($C279,Sheet3!$B:$I,6,0)</f>
        <v>P5N</v>
      </c>
      <c r="I279" s="6" t="str">
        <f>+VLOOKUP($C279,Sheet3!$B:$I,7,0)</f>
        <v>TOTALSOURCE</v>
      </c>
      <c r="J279" s="6" t="str">
        <f>+VLOOKUP($C279,Sheet3!$B:$I,8,0)</f>
        <v>P</v>
      </c>
      <c r="K279" s="6" t="str">
        <f t="shared" si="14"/>
        <v>18X6X121/8SM NUMA 0 P5N TOTALSOURCE P</v>
      </c>
      <c r="L279" s="6" t="str">
        <f t="shared" si="13"/>
        <v>B</v>
      </c>
      <c r="M279" s="6"/>
    </row>
    <row r="280" spans="1:13" hidden="1">
      <c r="A280" s="6" t="s">
        <v>7389</v>
      </c>
      <c r="B280" s="6" t="str">
        <f t="shared" si="12"/>
        <v>l140503462</v>
      </c>
      <c r="C280" s="6" t="s">
        <v>6989</v>
      </c>
      <c r="D280" s="6" t="str">
        <f>+VLOOKUP($C280,Sheet3!$B:$I,2,0)</f>
        <v>18X7X121/8</v>
      </c>
      <c r="E280" s="6" t="str">
        <f>+VLOOKUP($C280,Sheet3!$B:$I,3,0)</f>
        <v>ML</v>
      </c>
      <c r="F280" s="6" t="str">
        <f>+VLOOKUP($C280,Sheet3!$B:$I,4,0)</f>
        <v>NUMA</v>
      </c>
      <c r="G280" s="6">
        <f>+VLOOKUP($C280,Sheet3!$B:$I,5,0)</f>
        <v>0</v>
      </c>
      <c r="H280" s="6" t="str">
        <f>+VLOOKUP($C280,Sheet3!$B:$I,6,0)</f>
        <v>P5</v>
      </c>
      <c r="I280" s="6" t="str">
        <f>+VLOOKUP($C280,Sheet3!$B:$I,7,0)</f>
        <v>TOTALSOURCE</v>
      </c>
      <c r="J280" s="6" t="str">
        <f>+VLOOKUP($C280,Sheet3!$B:$I,8,0)</f>
        <v>P</v>
      </c>
      <c r="K280" s="6" t="str">
        <f t="shared" si="14"/>
        <v>18X7X121/8ML NUMA 0 P5 TOTALSOURCE P</v>
      </c>
      <c r="L280" s="6" t="str">
        <f t="shared" si="13"/>
        <v>e</v>
      </c>
      <c r="M280" s="6"/>
    </row>
    <row r="281" spans="1:13">
      <c r="A281" s="6" t="s">
        <v>7390</v>
      </c>
      <c r="B281" s="6" t="str">
        <f t="shared" si="12"/>
        <v>l150500521</v>
      </c>
      <c r="C281" s="6" t="s">
        <v>7391</v>
      </c>
      <c r="D281" s="6" t="str">
        <f>+VLOOKUP($C281,Sheet3!$B:$I,2,0)</f>
        <v>18X6X121/8</v>
      </c>
      <c r="E281" s="6" t="str">
        <f>+VLOOKUP($C281,Sheet3!$B:$I,3,0)</f>
        <v>SM</v>
      </c>
      <c r="F281" s="6" t="str">
        <f>+VLOOKUP($C281,Sheet3!$B:$I,4,0)</f>
        <v>NUMA</v>
      </c>
      <c r="G281" s="6">
        <f>+VLOOKUP($C281,Sheet3!$B:$I,5,0)</f>
        <v>0</v>
      </c>
      <c r="H281" s="6" t="str">
        <f>+VLOOKUP($C281,Sheet3!$B:$I,6,0)</f>
        <v>D1.</v>
      </c>
      <c r="I281" s="6" t="str">
        <f>+VLOOKUP($C281,Sheet3!$B:$I,7,0)</f>
        <v>NUMA</v>
      </c>
      <c r="J281" s="6" t="str">
        <f>+VLOOKUP($C281,Sheet3!$B:$I,8,0)</f>
        <v>D</v>
      </c>
      <c r="K281" s="6" t="str">
        <f t="shared" si="14"/>
        <v>18X6X121/8SM NUMA 0 D1. NUMA D</v>
      </c>
      <c r="L281" s="6" t="str">
        <f t="shared" si="13"/>
        <v>A</v>
      </c>
      <c r="M281" s="6" t="s">
        <v>6985</v>
      </c>
    </row>
    <row r="282" spans="1:13" hidden="1">
      <c r="A282" s="6" t="s">
        <v>7392</v>
      </c>
      <c r="B282" s="6" t="str">
        <f t="shared" si="12"/>
        <v>l140202855</v>
      </c>
      <c r="C282" s="6" t="s">
        <v>7393</v>
      </c>
      <c r="D282" s="6" t="str">
        <f>+VLOOKUP($C282,Sheet3!$B:$I,2,0)</f>
        <v>18X7X121/8</v>
      </c>
      <c r="E282" s="6" t="str">
        <f>+VLOOKUP($C282,Sheet3!$B:$I,3,0)</f>
        <v>ML</v>
      </c>
      <c r="F282" s="6" t="str">
        <f>+VLOOKUP($C282,Sheet3!$B:$I,4,0)</f>
        <v>NUMA</v>
      </c>
      <c r="G282" s="6">
        <f>+VLOOKUP($C282,Sheet3!$B:$I,5,0)</f>
        <v>0</v>
      </c>
      <c r="H282" s="6" t="str">
        <f>+VLOOKUP($C282,Sheet3!$B:$I,6,0)</f>
        <v>D1.</v>
      </c>
      <c r="I282" s="6" t="str">
        <f>+VLOOKUP($C282,Sheet3!$B:$I,7,0)</f>
        <v>ASTRO</v>
      </c>
      <c r="J282" s="6" t="str">
        <f>+VLOOKUP($C282,Sheet3!$B:$I,8,0)</f>
        <v>D</v>
      </c>
      <c r="K282" s="6" t="str">
        <f t="shared" si="14"/>
        <v>18X7X121/8ML NUMA 0 D1. ASTRO D</v>
      </c>
      <c r="L282" s="6" t="str">
        <f t="shared" si="13"/>
        <v>e</v>
      </c>
      <c r="M282" s="6"/>
    </row>
    <row r="283" spans="1:13">
      <c r="A283" s="6" t="s">
        <v>7394</v>
      </c>
      <c r="B283" s="6" t="str">
        <f t="shared" si="12"/>
        <v>l140603741</v>
      </c>
      <c r="C283" s="6" t="s">
        <v>7395</v>
      </c>
      <c r="D283" s="6" t="str">
        <f>+VLOOKUP($C283,Sheet3!$B:$I,2,0)</f>
        <v>18X6X121/8</v>
      </c>
      <c r="E283" s="6" t="str">
        <f>+VLOOKUP($C283,Sheet3!$B:$I,3,0)</f>
        <v>ML</v>
      </c>
      <c r="F283" s="6" t="str">
        <f>+VLOOKUP($C283,Sheet3!$B:$I,4,0)</f>
        <v>NUMA</v>
      </c>
      <c r="G283" s="6">
        <f>+VLOOKUP($C283,Sheet3!$B:$I,5,0)</f>
        <v>0</v>
      </c>
      <c r="H283" s="6" t="str">
        <f>+VLOOKUP($C283,Sheet3!$B:$I,6,0)</f>
        <v>D1N</v>
      </c>
      <c r="I283" s="6" t="str">
        <f>+VLOOKUP($C283,Sheet3!$B:$I,7,0)</f>
        <v>NUMA</v>
      </c>
      <c r="J283" s="6" t="str">
        <f>+VLOOKUP($C283,Sheet3!$B:$I,8,0)</f>
        <v>D</v>
      </c>
      <c r="K283" s="6" t="str">
        <f t="shared" si="14"/>
        <v>18X6X121/8ML NUMA 0 D1N NUMA D</v>
      </c>
      <c r="L283" s="6" t="str">
        <f t="shared" si="13"/>
        <v>A</v>
      </c>
      <c r="M283" s="6" t="s">
        <v>6985</v>
      </c>
    </row>
    <row r="284" spans="1:13">
      <c r="A284" s="6" t="s">
        <v>7396</v>
      </c>
      <c r="B284" s="6" t="str">
        <f t="shared" si="12"/>
        <v>l140801894</v>
      </c>
      <c r="C284" s="6" t="s">
        <v>7397</v>
      </c>
      <c r="D284" s="6" t="str">
        <f>+VLOOKUP($C284,Sheet3!$B:$I,2,0)</f>
        <v>18X5X121/8</v>
      </c>
      <c r="E284" s="6" t="str">
        <f>+VLOOKUP($C284,Sheet3!$B:$I,3,0)</f>
        <v>SM</v>
      </c>
      <c r="F284" s="6" t="str">
        <f>+VLOOKUP($C284,Sheet3!$B:$I,4,0)</f>
        <v>NUMA</v>
      </c>
      <c r="G284" s="6">
        <f>+VLOOKUP($C284,Sheet3!$B:$I,5,0)</f>
        <v>0</v>
      </c>
      <c r="H284" s="6" t="str">
        <f>+VLOOKUP($C284,Sheet3!$B:$I,6,0)</f>
        <v>P5N</v>
      </c>
      <c r="I284" s="6" t="str">
        <f>+VLOOKUP($C284,Sheet3!$B:$I,7,0)</f>
        <v>NUMA</v>
      </c>
      <c r="J284" s="6" t="str">
        <f>+VLOOKUP($C284,Sheet3!$B:$I,8,0)</f>
        <v>P</v>
      </c>
      <c r="K284" s="6" t="str">
        <f t="shared" si="14"/>
        <v>18X5X121/8SM NUMA 0 P5N NUMA P</v>
      </c>
      <c r="L284" s="6" t="str">
        <f t="shared" si="13"/>
        <v>A</v>
      </c>
      <c r="M284" s="6" t="s">
        <v>6985</v>
      </c>
    </row>
    <row r="285" spans="1:13">
      <c r="A285" s="6" t="s">
        <v>7398</v>
      </c>
      <c r="B285" s="6" t="str">
        <f t="shared" si="12"/>
        <v>l140402769</v>
      </c>
      <c r="C285" s="6" t="s">
        <v>6993</v>
      </c>
      <c r="D285" s="6" t="str">
        <f>+VLOOKUP($C285,Sheet3!$B:$I,2,0)</f>
        <v>18X7X121/8</v>
      </c>
      <c r="E285" s="6" t="str">
        <f>+VLOOKUP($C285,Sheet3!$B:$I,3,0)</f>
        <v>ML</v>
      </c>
      <c r="F285" s="6" t="str">
        <f>+VLOOKUP($C285,Sheet3!$B:$I,4,0)</f>
        <v>NUMA</v>
      </c>
      <c r="G285" s="6">
        <f>+VLOOKUP($C285,Sheet3!$B:$I,5,0)</f>
        <v>0</v>
      </c>
      <c r="H285" s="6" t="str">
        <f>+VLOOKUP($C285,Sheet3!$B:$I,6,0)</f>
        <v>P5N</v>
      </c>
      <c r="I285" s="6" t="str">
        <f>+VLOOKUP($C285,Sheet3!$B:$I,7,0)</f>
        <v>NUMA</v>
      </c>
      <c r="J285" s="6" t="str">
        <f>+VLOOKUP($C285,Sheet3!$B:$I,8,0)</f>
        <v>P</v>
      </c>
      <c r="K285" s="6" t="str">
        <f t="shared" si="14"/>
        <v>18X7X121/8ML NUMA 0 P5N NUMA P</v>
      </c>
      <c r="L285" s="6" t="str">
        <f t="shared" si="13"/>
        <v>A</v>
      </c>
      <c r="M285" s="6" t="s">
        <v>6985</v>
      </c>
    </row>
    <row r="286" spans="1:13" hidden="1">
      <c r="A286" s="6" t="s">
        <v>7399</v>
      </c>
      <c r="B286" s="6" t="str">
        <f t="shared" si="12"/>
        <v>l200409725</v>
      </c>
      <c r="C286" s="6" t="s">
        <v>7400</v>
      </c>
      <c r="D286" s="6" t="str">
        <f>+VLOOKUP($C286,Sheet3!$B:$I,2,0)</f>
        <v>18X7X121/8</v>
      </c>
      <c r="E286" s="6" t="str">
        <f>+VLOOKUP($C286,Sheet3!$B:$I,3,0)</f>
        <v>SM</v>
      </c>
      <c r="F286" s="6" t="str">
        <f>+VLOOKUP($C286,Sheet3!$B:$I,4,0)</f>
        <v>NUMA</v>
      </c>
      <c r="G286" s="6">
        <f>+VLOOKUP($C286,Sheet3!$B:$I,5,0)</f>
        <v>0</v>
      </c>
      <c r="H286" s="6" t="str">
        <f>+VLOOKUP($C286,Sheet3!$B:$I,6,0)</f>
        <v>P5</v>
      </c>
      <c r="I286" s="6" t="str">
        <f>+VLOOKUP($C286,Sheet3!$B:$I,7,0)</f>
        <v>NUMA</v>
      </c>
      <c r="J286" s="6" t="str">
        <f>+VLOOKUP($C286,Sheet3!$B:$I,8,0)</f>
        <v>P</v>
      </c>
      <c r="K286" s="6" t="str">
        <f t="shared" si="14"/>
        <v>18X7X121/8SM NUMA 0 P5 NUMA P</v>
      </c>
      <c r="L286" s="6" t="str">
        <f t="shared" si="13"/>
        <v>b</v>
      </c>
      <c r="M286" s="6"/>
    </row>
    <row r="287" spans="1:13">
      <c r="A287" s="6" t="s">
        <v>7401</v>
      </c>
      <c r="B287" s="6" t="str">
        <f t="shared" si="12"/>
        <v>l200700208</v>
      </c>
      <c r="C287" s="6" t="s">
        <v>7402</v>
      </c>
      <c r="D287" s="6" t="str">
        <f>+VLOOKUP($C287,Sheet3!$B:$I,2,0)</f>
        <v>18X7X121/8</v>
      </c>
      <c r="E287" s="6" t="str">
        <f>+VLOOKUP($C287,Sheet3!$B:$I,3,0)</f>
        <v>SAT</v>
      </c>
      <c r="F287" s="6" t="str">
        <f>+VLOOKUP($C287,Sheet3!$B:$I,4,0)</f>
        <v>NUMA</v>
      </c>
      <c r="G287" s="6">
        <f>+VLOOKUP($C287,Sheet3!$B:$I,5,0)</f>
        <v>0</v>
      </c>
      <c r="H287" s="6" t="str">
        <f>+VLOOKUP($C287,Sheet3!$B:$I,6,0)</f>
        <v>P5</v>
      </c>
      <c r="I287" s="6" t="str">
        <f>+VLOOKUP($C287,Sheet3!$B:$I,7,0)</f>
        <v>TOTALSOURCE</v>
      </c>
      <c r="J287" s="6" t="str">
        <f>+VLOOKUP($C287,Sheet3!$B:$I,8,0)</f>
        <v>P</v>
      </c>
      <c r="K287" s="6" t="str">
        <f t="shared" si="14"/>
        <v>18X7X121/8SAT NUMA 0 P5 TOTALSOURCE P</v>
      </c>
      <c r="L287" s="6" t="str">
        <f t="shared" si="13"/>
        <v>A</v>
      </c>
      <c r="M287" s="6" t="s">
        <v>6985</v>
      </c>
    </row>
    <row r="288" spans="1:13" hidden="1">
      <c r="A288" s="6" t="s">
        <v>7403</v>
      </c>
      <c r="B288" s="6" t="str">
        <f t="shared" si="12"/>
        <v>l140202813</v>
      </c>
      <c r="C288" s="6" t="s">
        <v>7393</v>
      </c>
      <c r="D288" s="6" t="str">
        <f>+VLOOKUP($C288,Sheet3!$B:$I,2,0)</f>
        <v>18X7X121/8</v>
      </c>
      <c r="E288" s="6" t="str">
        <f>+VLOOKUP($C288,Sheet3!$B:$I,3,0)</f>
        <v>ML</v>
      </c>
      <c r="F288" s="6" t="str">
        <f>+VLOOKUP($C288,Sheet3!$B:$I,4,0)</f>
        <v>NUMA</v>
      </c>
      <c r="G288" s="6">
        <f>+VLOOKUP($C288,Sheet3!$B:$I,5,0)</f>
        <v>0</v>
      </c>
      <c r="H288" s="6" t="str">
        <f>+VLOOKUP($C288,Sheet3!$B:$I,6,0)</f>
        <v>D1.</v>
      </c>
      <c r="I288" s="6" t="str">
        <f>+VLOOKUP($C288,Sheet3!$B:$I,7,0)</f>
        <v>ASTRO</v>
      </c>
      <c r="J288" s="6" t="str">
        <f>+VLOOKUP($C288,Sheet3!$B:$I,8,0)</f>
        <v>D</v>
      </c>
      <c r="K288" s="6" t="str">
        <f t="shared" si="14"/>
        <v>18X7X121/8ML NUMA 0 D1. ASTRO D</v>
      </c>
      <c r="L288" s="6" t="str">
        <f t="shared" si="13"/>
        <v>e</v>
      </c>
      <c r="M288" s="6"/>
    </row>
    <row r="289" spans="1:13">
      <c r="A289" s="6" t="s">
        <v>7404</v>
      </c>
      <c r="B289" s="6" t="str">
        <f t="shared" si="12"/>
        <v>l150608001</v>
      </c>
      <c r="C289" s="6" t="s">
        <v>7405</v>
      </c>
      <c r="D289" s="6" t="str">
        <f>+VLOOKUP($C289,Sheet3!$B:$I,2,0)</f>
        <v>18X6X121/8</v>
      </c>
      <c r="E289" s="6" t="str">
        <f>+VLOOKUP($C289,Sheet3!$B:$I,3,0)</f>
        <v>SM</v>
      </c>
      <c r="F289" s="6" t="str">
        <f>+VLOOKUP($C289,Sheet3!$B:$I,4,0)</f>
        <v>NUMA</v>
      </c>
      <c r="G289" s="6">
        <f>+VLOOKUP($C289,Sheet3!$B:$I,5,0)</f>
        <v>0</v>
      </c>
      <c r="H289" s="6" t="str">
        <f>+VLOOKUP($C289,Sheet3!$B:$I,6,0)</f>
        <v>P5N</v>
      </c>
      <c r="I289" s="6" t="str">
        <f>+VLOOKUP($C289,Sheet3!$B:$I,7,0)</f>
        <v>NUMA</v>
      </c>
      <c r="J289" s="6" t="str">
        <f>+VLOOKUP($C289,Sheet3!$B:$I,8,0)</f>
        <v>P</v>
      </c>
      <c r="K289" s="6" t="str">
        <f t="shared" si="14"/>
        <v>18X6X121/8SM NUMA 0 P5N NUMA P</v>
      </c>
      <c r="L289" s="6" t="str">
        <f t="shared" si="13"/>
        <v>A</v>
      </c>
      <c r="M289" s="6" t="s">
        <v>6985</v>
      </c>
    </row>
    <row r="290" spans="1:13" hidden="1">
      <c r="A290" s="6" t="s">
        <v>7406</v>
      </c>
      <c r="B290" s="6" t="str">
        <f t="shared" si="12"/>
        <v>l121202708</v>
      </c>
      <c r="C290" s="6" t="s">
        <v>7407</v>
      </c>
      <c r="D290" s="6" t="str">
        <f>+VLOOKUP($C290,Sheet3!$B:$I,2,0)</f>
        <v>18X7X121/8</v>
      </c>
      <c r="E290" s="6" t="str">
        <f>+VLOOKUP($C290,Sheet3!$B:$I,3,0)</f>
        <v>ML</v>
      </c>
      <c r="F290" s="6" t="str">
        <f>+VLOOKUP($C290,Sheet3!$B:$I,4,0)</f>
        <v>NUMA</v>
      </c>
      <c r="G290" s="6">
        <f>+VLOOKUP($C290,Sheet3!$B:$I,5,0)</f>
        <v>0</v>
      </c>
      <c r="H290" s="6" t="str">
        <f>+VLOOKUP($C290,Sheet3!$B:$I,6,0)</f>
        <v>D1.</v>
      </c>
      <c r="I290" s="6" t="str">
        <f>+VLOOKUP($C290,Sheet3!$B:$I,7,0)</f>
        <v>TRAXTER</v>
      </c>
      <c r="J290" s="6" t="str">
        <f>+VLOOKUP($C290,Sheet3!$B:$I,8,0)</f>
        <v>D</v>
      </c>
      <c r="K290" s="6" t="str">
        <f t="shared" si="14"/>
        <v>18X7X121/8ML NUMA 0 D1. TRAXTER D</v>
      </c>
      <c r="L290" s="6" t="str">
        <f t="shared" si="13"/>
        <v>e</v>
      </c>
      <c r="M290" s="6"/>
    </row>
    <row r="291" spans="1:13" hidden="1">
      <c r="A291" s="6" t="s">
        <v>7408</v>
      </c>
      <c r="B291" s="6" t="str">
        <f t="shared" si="12"/>
        <v>l200803879</v>
      </c>
      <c r="C291" s="6" t="s">
        <v>7381</v>
      </c>
      <c r="D291" s="6" t="str">
        <f>+VLOOKUP($C291,Sheet3!$B:$I,2,0)</f>
        <v>16X6X101/2</v>
      </c>
      <c r="E291" s="6" t="str">
        <f>+VLOOKUP($C291,Sheet3!$B:$I,3,0)</f>
        <v>SM</v>
      </c>
      <c r="F291" s="6" t="str">
        <f>+VLOOKUP($C291,Sheet3!$B:$I,4,0)</f>
        <v>NUMA</v>
      </c>
      <c r="G291" s="6">
        <f>+VLOOKUP($C291,Sheet3!$B:$I,5,0)</f>
        <v>0</v>
      </c>
      <c r="H291" s="6" t="str">
        <f>+VLOOKUP($C291,Sheet3!$B:$I,6,0)</f>
        <v>P5N</v>
      </c>
      <c r="I291" s="6" t="str">
        <f>+VLOOKUP($C291,Sheet3!$B:$I,7,0)</f>
        <v>NUMA</v>
      </c>
      <c r="J291" s="6" t="str">
        <f>+VLOOKUP($C291,Sheet3!$B:$I,8,0)</f>
        <v>XP</v>
      </c>
      <c r="K291" s="6" t="str">
        <f t="shared" si="14"/>
        <v>16X6X101/2SM NUMA 0 P5N NUMA XP</v>
      </c>
      <c r="L291" s="6" t="str">
        <f t="shared" si="13"/>
        <v>b</v>
      </c>
      <c r="M291" s="6"/>
    </row>
    <row r="292" spans="1:13" hidden="1">
      <c r="A292" s="6" t="s">
        <v>7409</v>
      </c>
      <c r="B292" s="6" t="str">
        <f t="shared" si="12"/>
        <v>l200808690</v>
      </c>
      <c r="C292" s="6" t="s">
        <v>7410</v>
      </c>
      <c r="D292" s="6" t="str">
        <f>+VLOOKUP($C292,Sheet3!$B:$I,2,0)</f>
        <v>161/4X6X111/4</v>
      </c>
      <c r="E292" s="6" t="str">
        <f>+VLOOKUP($C292,Sheet3!$B:$I,3,0)</f>
        <v>SM</v>
      </c>
      <c r="F292" s="6" t="str">
        <f>+VLOOKUP($C292,Sheet3!$B:$I,4,0)</f>
        <v>NUMA</v>
      </c>
      <c r="G292" s="6">
        <f>+VLOOKUP($C292,Sheet3!$B:$I,5,0)</f>
        <v>0</v>
      </c>
      <c r="H292" s="6" t="str">
        <f>+VLOOKUP($C292,Sheet3!$B:$I,6,0)</f>
        <v>P5</v>
      </c>
      <c r="I292" s="6" t="str">
        <f>+VLOOKUP($C292,Sheet3!$B:$I,7,0)</f>
        <v>NUMA</v>
      </c>
      <c r="J292" s="6" t="str">
        <f>+VLOOKUP($C292,Sheet3!$B:$I,8,0)</f>
        <v>P</v>
      </c>
      <c r="K292" s="6" t="str">
        <f t="shared" si="14"/>
        <v>161/4X6X111/4SM NUMA 0 P5 NUMA P</v>
      </c>
      <c r="L292" s="6" t="str">
        <f t="shared" si="13"/>
        <v>b</v>
      </c>
      <c r="M292" s="6"/>
    </row>
    <row r="293" spans="1:13" hidden="1">
      <c r="A293" s="6" t="s">
        <v>7411</v>
      </c>
      <c r="B293" s="6" t="str">
        <f t="shared" si="12"/>
        <v>l191207961</v>
      </c>
      <c r="C293" s="6" t="s">
        <v>7377</v>
      </c>
      <c r="D293" s="6" t="str">
        <f>+VLOOKUP($C293,Sheet3!$B:$I,2,0)</f>
        <v>16X6X101/2</v>
      </c>
      <c r="E293" s="6" t="str">
        <f>+VLOOKUP($C293,Sheet3!$B:$I,3,0)</f>
        <v>SM</v>
      </c>
      <c r="F293" s="6" t="str">
        <f>+VLOOKUP($C293,Sheet3!$B:$I,4,0)</f>
        <v>NUMA</v>
      </c>
      <c r="G293" s="6">
        <f>+VLOOKUP($C293,Sheet3!$B:$I,5,0)</f>
        <v>0</v>
      </c>
      <c r="H293" s="6" t="str">
        <f>+VLOOKUP($C293,Sheet3!$B:$I,6,0)</f>
        <v>P5</v>
      </c>
      <c r="I293" s="6" t="str">
        <f>+VLOOKUP($C293,Sheet3!$B:$I,7,0)</f>
        <v>TOTALSOURCE</v>
      </c>
      <c r="J293" s="6" t="str">
        <f>+VLOOKUP($C293,Sheet3!$B:$I,8,0)</f>
        <v>P</v>
      </c>
      <c r="K293" s="6" t="str">
        <f t="shared" si="14"/>
        <v>16X6X101/2SM NUMA 0 P5 TOTALSOURCE P</v>
      </c>
      <c r="L293" s="6" t="str">
        <f t="shared" si="13"/>
        <v>B</v>
      </c>
      <c r="M293" s="6"/>
    </row>
    <row r="294" spans="1:13" hidden="1">
      <c r="A294" s="6" t="s">
        <v>7412</v>
      </c>
      <c r="B294" s="6" t="str">
        <f t="shared" si="12"/>
        <v>l171002940</v>
      </c>
      <c r="C294" s="6" t="s">
        <v>7377</v>
      </c>
      <c r="D294" s="6" t="str">
        <f>+VLOOKUP($C294,Sheet3!$B:$I,2,0)</f>
        <v>16X6X101/2</v>
      </c>
      <c r="E294" s="6" t="str">
        <f>+VLOOKUP($C294,Sheet3!$B:$I,3,0)</f>
        <v>SM</v>
      </c>
      <c r="F294" s="6" t="str">
        <f>+VLOOKUP($C294,Sheet3!$B:$I,4,0)</f>
        <v>NUMA</v>
      </c>
      <c r="G294" s="6">
        <f>+VLOOKUP($C294,Sheet3!$B:$I,5,0)</f>
        <v>0</v>
      </c>
      <c r="H294" s="6" t="str">
        <f>+VLOOKUP($C294,Sheet3!$B:$I,6,0)</f>
        <v>P5</v>
      </c>
      <c r="I294" s="6" t="str">
        <f>+VLOOKUP($C294,Sheet3!$B:$I,7,0)</f>
        <v>TOTALSOURCE</v>
      </c>
      <c r="J294" s="6" t="str">
        <f>+VLOOKUP($C294,Sheet3!$B:$I,8,0)</f>
        <v>P</v>
      </c>
      <c r="K294" s="6" t="str">
        <f t="shared" si="14"/>
        <v>16X6X101/2SM NUMA 0 P5 TOTALSOURCE P</v>
      </c>
      <c r="L294" s="6" t="str">
        <f t="shared" si="13"/>
        <v>B</v>
      </c>
      <c r="M294" s="6"/>
    </row>
    <row r="295" spans="1:13" hidden="1">
      <c r="A295" s="6" t="s">
        <v>7413</v>
      </c>
      <c r="B295" s="6" t="str">
        <f t="shared" si="12"/>
        <v>l210105788</v>
      </c>
      <c r="C295" s="6" t="s">
        <v>7414</v>
      </c>
      <c r="D295" s="6" t="str">
        <f>+VLOOKUP($C295,Sheet3!$B:$I,2,0)</f>
        <v>16X5X101/2</v>
      </c>
      <c r="E295" s="6" t="str">
        <f>+VLOOKUP($C295,Sheet3!$B:$I,3,0)</f>
        <v>SM</v>
      </c>
      <c r="F295" s="6" t="str">
        <f>+VLOOKUP($C295,Sheet3!$B:$I,4,0)</f>
        <v>NUMA</v>
      </c>
      <c r="G295" s="6">
        <f>+VLOOKUP($C295,Sheet3!$B:$I,5,0)</f>
        <v>0</v>
      </c>
      <c r="H295" s="6" t="str">
        <f>+VLOOKUP($C295,Sheet3!$B:$I,6,0)</f>
        <v>P5</v>
      </c>
      <c r="I295" s="6" t="str">
        <f>+VLOOKUP($C295,Sheet3!$B:$I,7,0)</f>
        <v>TOTALSOURCE</v>
      </c>
      <c r="J295" s="6" t="str">
        <f>+VLOOKUP($C295,Sheet3!$B:$I,8,0)</f>
        <v>P</v>
      </c>
      <c r="K295" s="6" t="str">
        <f t="shared" si="14"/>
        <v>16X5X101/2SM NUMA 0 P5 TOTALSOURCE P</v>
      </c>
      <c r="L295" s="6" t="str">
        <f t="shared" si="13"/>
        <v>b</v>
      </c>
      <c r="M295" s="6"/>
    </row>
    <row r="296" spans="1:13" hidden="1">
      <c r="A296" s="6" t="s">
        <v>7415</v>
      </c>
      <c r="B296" s="6" t="str">
        <f t="shared" si="12"/>
        <v>l210106406</v>
      </c>
      <c r="C296" s="6" t="s">
        <v>7414</v>
      </c>
      <c r="D296" s="6" t="str">
        <f>+VLOOKUP($C296,Sheet3!$B:$I,2,0)</f>
        <v>16X5X101/2</v>
      </c>
      <c r="E296" s="6" t="str">
        <f>+VLOOKUP($C296,Sheet3!$B:$I,3,0)</f>
        <v>SM</v>
      </c>
      <c r="F296" s="6" t="str">
        <f>+VLOOKUP($C296,Sheet3!$B:$I,4,0)</f>
        <v>NUMA</v>
      </c>
      <c r="G296" s="6">
        <f>+VLOOKUP($C296,Sheet3!$B:$I,5,0)</f>
        <v>0</v>
      </c>
      <c r="H296" s="6" t="str">
        <f>+VLOOKUP($C296,Sheet3!$B:$I,6,0)</f>
        <v>P5</v>
      </c>
      <c r="I296" s="6" t="str">
        <f>+VLOOKUP($C296,Sheet3!$B:$I,7,0)</f>
        <v>TOTALSOURCE</v>
      </c>
      <c r="J296" s="6" t="str">
        <f>+VLOOKUP($C296,Sheet3!$B:$I,8,0)</f>
        <v>P</v>
      </c>
      <c r="K296" s="6" t="str">
        <f t="shared" si="14"/>
        <v>16X5X101/2SM NUMA 0 P5 TOTALSOURCE P</v>
      </c>
      <c r="L296" s="6" t="str">
        <f t="shared" si="13"/>
        <v>b</v>
      </c>
      <c r="M296" s="6"/>
    </row>
    <row r="297" spans="1:13" hidden="1">
      <c r="A297" s="6" t="s">
        <v>7416</v>
      </c>
      <c r="B297" s="6" t="str">
        <f t="shared" si="12"/>
        <v>l150807836</v>
      </c>
      <c r="C297" s="6" t="s">
        <v>7417</v>
      </c>
      <c r="D297" s="6" t="str">
        <f>+VLOOKUP($C297,Sheet3!$B:$I,2,0)</f>
        <v>161/4X7X111/4</v>
      </c>
      <c r="E297" s="6" t="str">
        <f>+VLOOKUP($C297,Sheet3!$B:$I,3,0)</f>
        <v>SM</v>
      </c>
      <c r="F297" s="6" t="str">
        <f>+VLOOKUP($C297,Sheet3!$B:$I,4,0)</f>
        <v>NUMA</v>
      </c>
      <c r="G297" s="6">
        <f>+VLOOKUP($C297,Sheet3!$B:$I,5,0)</f>
        <v>0</v>
      </c>
      <c r="H297" s="6" t="str">
        <f>+VLOOKUP($C297,Sheet3!$B:$I,6,0)</f>
        <v>P5N</v>
      </c>
      <c r="I297" s="6" t="str">
        <f>+VLOOKUP($C297,Sheet3!$B:$I,7,0)</f>
        <v>NUMA</v>
      </c>
      <c r="J297" s="6" t="str">
        <f>+VLOOKUP($C297,Sheet3!$B:$I,8,0)</f>
        <v>XP</v>
      </c>
      <c r="K297" s="6" t="str">
        <f t="shared" si="14"/>
        <v>161/4X7X111/4SM NUMA 0 P5N NUMA XP</v>
      </c>
      <c r="L297" s="6" t="str">
        <f t="shared" si="13"/>
        <v>b</v>
      </c>
      <c r="M297" s="6"/>
    </row>
    <row r="298" spans="1:13" hidden="1">
      <c r="A298" s="6" t="s">
        <v>7418</v>
      </c>
      <c r="B298" s="6" t="str">
        <f t="shared" si="12"/>
        <v>l140402522</v>
      </c>
      <c r="C298" s="6" t="s">
        <v>7419</v>
      </c>
      <c r="D298" s="6" t="str">
        <f>+VLOOKUP($C298,Sheet3!$B:$I,2,0)</f>
        <v>18X5X121/8</v>
      </c>
      <c r="E298" s="6" t="str">
        <f>+VLOOKUP($C298,Sheet3!$B:$I,3,0)</f>
        <v>ML</v>
      </c>
      <c r="F298" s="6" t="str">
        <f>+VLOOKUP($C298,Sheet3!$B:$I,4,0)</f>
        <v>NUMA</v>
      </c>
      <c r="G298" s="6">
        <f>+VLOOKUP($C298,Sheet3!$B:$I,5,0)</f>
        <v>0</v>
      </c>
      <c r="H298" s="6" t="str">
        <f>+VLOOKUP($C298,Sheet3!$B:$I,6,0)</f>
        <v>P5N</v>
      </c>
      <c r="I298" s="6" t="str">
        <f>+VLOOKUP($C298,Sheet3!$B:$I,7,0)</f>
        <v>NUMA</v>
      </c>
      <c r="J298" s="6" t="str">
        <f>+VLOOKUP($C298,Sheet3!$B:$I,8,0)</f>
        <v>P</v>
      </c>
      <c r="K298" s="6" t="str">
        <f t="shared" si="14"/>
        <v>18X5X121/8ML NUMA 0 P5N NUMA P</v>
      </c>
      <c r="L298" s="6" t="str">
        <f t="shared" si="13"/>
        <v>b</v>
      </c>
      <c r="M298" s="6"/>
    </row>
    <row r="299" spans="1:13" hidden="1">
      <c r="A299" s="6" t="s">
        <v>7420</v>
      </c>
      <c r="B299" s="6" t="str">
        <f t="shared" si="12"/>
        <v>l180919845</v>
      </c>
      <c r="C299" s="6" t="s">
        <v>7101</v>
      </c>
      <c r="D299" s="6" t="str">
        <f>+VLOOKUP($C299,Sheet3!$B:$I,2,0)</f>
        <v>16X6X101/2</v>
      </c>
      <c r="E299" s="6" t="str">
        <f>+VLOOKUP($C299,Sheet3!$B:$I,3,0)</f>
        <v>SM</v>
      </c>
      <c r="F299" s="6" t="str">
        <f>+VLOOKUP($C299,Sheet3!$B:$I,4,0)</f>
        <v>NUMA</v>
      </c>
      <c r="G299" s="6">
        <f>+VLOOKUP($C299,Sheet3!$B:$I,5,0)</f>
        <v>0</v>
      </c>
      <c r="H299" s="6" t="str">
        <f>+VLOOKUP($C299,Sheet3!$B:$I,6,0)</f>
        <v>P5N</v>
      </c>
      <c r="I299" s="6" t="str">
        <f>+VLOOKUP($C299,Sheet3!$B:$I,7,0)</f>
        <v>GALAXYYMSDS</v>
      </c>
      <c r="J299" s="6" t="str">
        <f>+VLOOKUP($C299,Sheet3!$B:$I,8,0)</f>
        <v>P</v>
      </c>
      <c r="K299" s="6" t="str">
        <f t="shared" si="14"/>
        <v>16X6X101/2SM NUMA 0 P5N GALAXYYMSDS P</v>
      </c>
      <c r="L299" s="6" t="str">
        <f t="shared" si="13"/>
        <v>B</v>
      </c>
      <c r="M299" s="6"/>
    </row>
    <row r="300" spans="1:13" hidden="1">
      <c r="A300" s="6" t="s">
        <v>7421</v>
      </c>
      <c r="B300" s="6" t="str">
        <f t="shared" si="12"/>
        <v>l180604044</v>
      </c>
      <c r="C300" s="6" t="s">
        <v>7386</v>
      </c>
      <c r="D300" s="6" t="str">
        <f>+VLOOKUP($C300,Sheet3!$B:$I,2,0)</f>
        <v>16X6X101/2</v>
      </c>
      <c r="E300" s="6" t="str">
        <f>+VLOOKUP($C300,Sheet3!$B:$I,3,0)</f>
        <v>SM</v>
      </c>
      <c r="F300" s="6" t="str">
        <f>+VLOOKUP($C300,Sheet3!$B:$I,4,0)</f>
        <v>NUMA</v>
      </c>
      <c r="G300" s="6">
        <f>+VLOOKUP($C300,Sheet3!$B:$I,5,0)</f>
        <v>0</v>
      </c>
      <c r="H300" s="6" t="str">
        <f>+VLOOKUP($C300,Sheet3!$B:$I,6,0)</f>
        <v>D1N</v>
      </c>
      <c r="I300" s="6" t="str">
        <f>+VLOOKUP($C300,Sheet3!$B:$I,7,0)</f>
        <v>NUMA</v>
      </c>
      <c r="J300" s="6" t="str">
        <f>+VLOOKUP($C300,Sheet3!$B:$I,8,0)</f>
        <v>D</v>
      </c>
      <c r="K300" s="6" t="str">
        <f t="shared" si="14"/>
        <v>16X6X101/2SM NUMA 0 D1N NUMA D</v>
      </c>
      <c r="L300" s="6" t="str">
        <f t="shared" si="13"/>
        <v>B</v>
      </c>
      <c r="M300" s="6"/>
    </row>
    <row r="301" spans="1:13" hidden="1">
      <c r="A301" s="6" t="s">
        <v>7422</v>
      </c>
      <c r="B301" s="6" t="str">
        <f t="shared" si="12"/>
        <v>l210412630</v>
      </c>
      <c r="C301" s="6" t="s">
        <v>7423</v>
      </c>
      <c r="D301" s="6" t="str">
        <f>+VLOOKUP($C301,Sheet3!$B:$I,2,0)</f>
        <v>161/4X6X111/4</v>
      </c>
      <c r="E301" s="6" t="str">
        <f>+VLOOKUP($C301,Sheet3!$B:$I,3,0)</f>
        <v>SM</v>
      </c>
      <c r="F301" s="6" t="str">
        <f>+VLOOKUP($C301,Sheet3!$B:$I,4,0)</f>
        <v>NUMA</v>
      </c>
      <c r="G301" s="6">
        <f>+VLOOKUP($C301,Sheet3!$B:$I,5,0)</f>
        <v>0</v>
      </c>
      <c r="H301" s="6" t="str">
        <f>+VLOOKUP($C301,Sheet3!$B:$I,6,0)</f>
        <v>D1.</v>
      </c>
      <c r="I301" s="6" t="str">
        <f>+VLOOKUP($C301,Sheet3!$B:$I,7,0)</f>
        <v>TALON</v>
      </c>
      <c r="J301" s="6" t="str">
        <f>+VLOOKUP($C301,Sheet3!$B:$I,8,0)</f>
        <v>D</v>
      </c>
      <c r="K301" s="6" t="str">
        <f t="shared" si="14"/>
        <v>161/4X6X111/4SM NUMA 0 D1. TALON D</v>
      </c>
      <c r="L301" s="6" t="str">
        <f t="shared" si="13"/>
        <v>b</v>
      </c>
      <c r="M301" s="6"/>
    </row>
    <row r="302" spans="1:13" hidden="1">
      <c r="A302" s="6" t="s">
        <v>7424</v>
      </c>
      <c r="B302" s="6" t="str">
        <f t="shared" si="12"/>
        <v>l210306288</v>
      </c>
      <c r="C302" s="6" t="s">
        <v>7425</v>
      </c>
      <c r="D302" s="6" t="str">
        <f>+VLOOKUP($C302,Sheet3!$B:$I,2,0)</f>
        <v>21X7X15</v>
      </c>
      <c r="E302" s="6" t="str">
        <f>+VLOOKUP($C302,Sheet3!$B:$I,3,0)</f>
        <v>SAT</v>
      </c>
      <c r="F302" s="6" t="str">
        <f>+VLOOKUP($C302,Sheet3!$B:$I,4,0)</f>
        <v>NUMA</v>
      </c>
      <c r="G302" s="6">
        <f>+VLOOKUP($C302,Sheet3!$B:$I,5,0)</f>
        <v>0</v>
      </c>
      <c r="H302" s="6" t="str">
        <f>+VLOOKUP($C302,Sheet3!$B:$I,6,0)</f>
        <v>P5</v>
      </c>
      <c r="I302" s="6" t="str">
        <f>+VLOOKUP($C302,Sheet3!$B:$I,7,0)</f>
        <v>GALAXYYMSDS</v>
      </c>
      <c r="J302" s="6" t="str">
        <f>+VLOOKUP($C302,Sheet3!$B:$I,8,0)</f>
        <v>P</v>
      </c>
      <c r="K302" s="6" t="str">
        <f t="shared" si="14"/>
        <v>21X7X15SAT NUMA 0 P5 GALAXYYMSDS P</v>
      </c>
      <c r="L302" s="6" t="str">
        <f t="shared" si="13"/>
        <v>b</v>
      </c>
      <c r="M302" s="6"/>
    </row>
    <row r="303" spans="1:13">
      <c r="A303" s="6" t="s">
        <v>7426</v>
      </c>
      <c r="B303" s="6" t="str">
        <f t="shared" si="12"/>
        <v>l130201667</v>
      </c>
      <c r="C303" s="6" t="s">
        <v>7427</v>
      </c>
      <c r="D303" s="6" t="str">
        <f>+VLOOKUP($C303,Sheet3!$B:$I,2,0)</f>
        <v>21X7X15</v>
      </c>
      <c r="E303" s="6" t="str">
        <f>+VLOOKUP($C303,Sheet3!$B:$I,3,0)</f>
        <v>SAT</v>
      </c>
      <c r="F303" s="6" t="str">
        <f>+VLOOKUP($C303,Sheet3!$B:$I,4,0)</f>
        <v>NUMA</v>
      </c>
      <c r="G303" s="6">
        <f>+VLOOKUP($C303,Sheet3!$B:$I,5,0)</f>
        <v>0</v>
      </c>
      <c r="H303" s="6" t="str">
        <f>+VLOOKUP($C303,Sheet3!$B:$I,6,0)</f>
        <v>D1.</v>
      </c>
      <c r="I303" s="6" t="str">
        <f>+VLOOKUP($C303,Sheet3!$B:$I,7,0)</f>
        <v>RIGOR</v>
      </c>
      <c r="J303" s="6" t="str">
        <f>+VLOOKUP($C303,Sheet3!$B:$I,8,0)</f>
        <v>D</v>
      </c>
      <c r="K303" s="6" t="str">
        <f t="shared" si="14"/>
        <v>21X7X15SAT NUMA 0 D1. RIGOR D</v>
      </c>
      <c r="L303" s="6" t="str">
        <f t="shared" si="13"/>
        <v>A</v>
      </c>
      <c r="M303" s="6" t="s">
        <v>6985</v>
      </c>
    </row>
    <row r="304" spans="1:13" hidden="1">
      <c r="A304" s="6" t="s">
        <v>7428</v>
      </c>
      <c r="B304" s="6" t="str">
        <f t="shared" si="12"/>
        <v>l200801977</v>
      </c>
      <c r="C304" s="6" t="s">
        <v>7429</v>
      </c>
      <c r="D304" s="6" t="str">
        <f>+VLOOKUP($C304,Sheet3!$B:$I,2,0)</f>
        <v>21X7X15</v>
      </c>
      <c r="E304" s="6" t="str">
        <f>+VLOOKUP($C304,Sheet3!$B:$I,3,0)</f>
        <v>SM</v>
      </c>
      <c r="F304" s="6" t="str">
        <f>+VLOOKUP($C304,Sheet3!$B:$I,4,0)</f>
        <v>NUMA</v>
      </c>
      <c r="G304" s="6">
        <f>+VLOOKUP($C304,Sheet3!$B:$I,5,0)</f>
        <v>0</v>
      </c>
      <c r="H304" s="6" t="str">
        <f>+VLOOKUP($C304,Sheet3!$B:$I,6,0)</f>
        <v>P5N</v>
      </c>
      <c r="I304" s="6" t="str">
        <f>+VLOOKUP($C304,Sheet3!$B:$I,7,0)</f>
        <v>TOTALSOURCE</v>
      </c>
      <c r="J304" s="6" t="str">
        <f>+VLOOKUP($C304,Sheet3!$B:$I,8,0)</f>
        <v>P</v>
      </c>
      <c r="K304" s="6" t="str">
        <f t="shared" si="14"/>
        <v>21X7X15SM NUMA 0 P5N TOTALSOURCE P</v>
      </c>
      <c r="L304" s="6" t="str">
        <f t="shared" si="13"/>
        <v>b</v>
      </c>
      <c r="M304" s="6"/>
    </row>
    <row r="305" spans="1:13" hidden="1">
      <c r="A305" s="6" t="s">
        <v>7430</v>
      </c>
      <c r="B305" s="6" t="str">
        <f t="shared" si="12"/>
        <v>l210507315</v>
      </c>
      <c r="C305" s="6" t="s">
        <v>7431</v>
      </c>
      <c r="D305" s="6" t="str">
        <f>+VLOOKUP($C305,Sheet3!$B:$I,2,0)</f>
        <v>21X7X15</v>
      </c>
      <c r="E305" s="6" t="str">
        <f>+VLOOKUP($C305,Sheet3!$B:$I,3,0)</f>
        <v>SAT</v>
      </c>
      <c r="F305" s="6" t="str">
        <f>+VLOOKUP($C305,Sheet3!$B:$I,4,0)</f>
        <v>NUMA</v>
      </c>
      <c r="G305" s="6">
        <f>+VLOOKUP($C305,Sheet3!$B:$I,5,0)</f>
        <v>0</v>
      </c>
      <c r="H305" s="6" t="str">
        <f>+VLOOKUP($C305,Sheet3!$B:$I,6,0)</f>
        <v>P5</v>
      </c>
      <c r="I305" s="6" t="str">
        <f>+VLOOKUP($C305,Sheet3!$B:$I,7,0)</f>
        <v>NUMA</v>
      </c>
      <c r="J305" s="6" t="str">
        <f>+VLOOKUP($C305,Sheet3!$B:$I,8,0)</f>
        <v>P</v>
      </c>
      <c r="K305" s="6" t="str">
        <f t="shared" si="14"/>
        <v>21X7X15SAT NUMA 0 P5 NUMA P</v>
      </c>
      <c r="L305" s="6" t="str">
        <f t="shared" si="13"/>
        <v>b</v>
      </c>
      <c r="M305" s="6"/>
    </row>
    <row r="306" spans="1:13" hidden="1">
      <c r="A306" s="6" t="s">
        <v>7432</v>
      </c>
      <c r="B306" s="6" t="str">
        <f t="shared" si="12"/>
        <v>l210501110</v>
      </c>
      <c r="C306" s="6" t="s">
        <v>7031</v>
      </c>
      <c r="D306" s="6" t="str">
        <f>+VLOOKUP($C306,Sheet3!$B:$I,2,0)</f>
        <v>21X8X15</v>
      </c>
      <c r="E306" s="6" t="str">
        <f>+VLOOKUP($C306,Sheet3!$B:$I,3,0)</f>
        <v>SM</v>
      </c>
      <c r="F306" s="6" t="str">
        <f>+VLOOKUP($C306,Sheet3!$B:$I,4,0)</f>
        <v>NUMA</v>
      </c>
      <c r="G306" s="6">
        <f>+VLOOKUP($C306,Sheet3!$B:$I,5,0)</f>
        <v>0</v>
      </c>
      <c r="H306" s="6" t="str">
        <f>+VLOOKUP($C306,Sheet3!$B:$I,6,0)</f>
        <v>P5N</v>
      </c>
      <c r="I306" s="6" t="str">
        <f>+VLOOKUP($C306,Sheet3!$B:$I,7,0)</f>
        <v>TOTALSOURCE</v>
      </c>
      <c r="J306" s="6" t="str">
        <f>+VLOOKUP($C306,Sheet3!$B:$I,8,0)</f>
        <v>P</v>
      </c>
      <c r="K306" s="6" t="str">
        <f t="shared" si="14"/>
        <v>21X8X15SM NUMA 0 P5N TOTALSOURCE P</v>
      </c>
      <c r="L306" s="6" t="str">
        <f t="shared" si="13"/>
        <v>b</v>
      </c>
      <c r="M306" s="6"/>
    </row>
    <row r="307" spans="1:13" hidden="1">
      <c r="A307" s="6" t="s">
        <v>7433</v>
      </c>
      <c r="B307" s="6" t="str">
        <f t="shared" si="12"/>
        <v>l201007241</v>
      </c>
      <c r="C307" s="6" t="s">
        <v>7434</v>
      </c>
      <c r="D307" s="6" t="str">
        <f>+VLOOKUP($C307,Sheet3!$B:$I,2,0)</f>
        <v>21X8X15</v>
      </c>
      <c r="E307" s="6" t="str">
        <f>+VLOOKUP($C307,Sheet3!$B:$I,3,0)</f>
        <v>SM</v>
      </c>
      <c r="F307" s="6" t="str">
        <f>+VLOOKUP($C307,Sheet3!$B:$I,4,0)</f>
        <v>NUMA</v>
      </c>
      <c r="G307" s="6">
        <f>+VLOOKUP($C307,Sheet3!$B:$I,5,0)</f>
        <v>0</v>
      </c>
      <c r="H307" s="6" t="str">
        <f>+VLOOKUP($C307,Sheet3!$B:$I,6,0)</f>
        <v>P5</v>
      </c>
      <c r="I307" s="6" t="str">
        <f>+VLOOKUP($C307,Sheet3!$B:$I,7,0)</f>
        <v>DURAECO</v>
      </c>
      <c r="J307" s="6" t="str">
        <f>+VLOOKUP($C307,Sheet3!$B:$I,8,0)</f>
        <v>P</v>
      </c>
      <c r="K307" s="6" t="str">
        <f t="shared" si="14"/>
        <v>21X8X15SM NUMA 0 P5 DURAECO P</v>
      </c>
      <c r="L307" s="6" t="str">
        <f t="shared" si="13"/>
        <v>b</v>
      </c>
      <c r="M307" s="6"/>
    </row>
    <row r="308" spans="1:13" hidden="1">
      <c r="A308" s="6" t="s">
        <v>7435</v>
      </c>
      <c r="B308" s="6" t="str">
        <f t="shared" si="12"/>
        <v>l191202245</v>
      </c>
      <c r="C308" s="6" t="s">
        <v>7425</v>
      </c>
      <c r="D308" s="6" t="str">
        <f>+VLOOKUP($C308,Sheet3!$B:$I,2,0)</f>
        <v>21X7X15</v>
      </c>
      <c r="E308" s="6" t="str">
        <f>+VLOOKUP($C308,Sheet3!$B:$I,3,0)</f>
        <v>SAT</v>
      </c>
      <c r="F308" s="6" t="str">
        <f>+VLOOKUP($C308,Sheet3!$B:$I,4,0)</f>
        <v>NUMA</v>
      </c>
      <c r="G308" s="6">
        <f>+VLOOKUP($C308,Sheet3!$B:$I,5,0)</f>
        <v>0</v>
      </c>
      <c r="H308" s="6" t="str">
        <f>+VLOOKUP($C308,Sheet3!$B:$I,6,0)</f>
        <v>P5</v>
      </c>
      <c r="I308" s="6" t="str">
        <f>+VLOOKUP($C308,Sheet3!$B:$I,7,0)</f>
        <v>GALAXYYMSDS</v>
      </c>
      <c r="J308" s="6" t="str">
        <f>+VLOOKUP($C308,Sheet3!$B:$I,8,0)</f>
        <v>P</v>
      </c>
      <c r="K308" s="6" t="str">
        <f t="shared" si="14"/>
        <v>21X7X15SAT NUMA 0 P5 GALAXYYMSDS P</v>
      </c>
      <c r="L308" s="6" t="str">
        <f t="shared" si="13"/>
        <v>E</v>
      </c>
      <c r="M308" s="6"/>
    </row>
    <row r="309" spans="1:13" hidden="1">
      <c r="A309" s="6" t="s">
        <v>7436</v>
      </c>
      <c r="B309" s="6" t="str">
        <f t="shared" si="12"/>
        <v>l200807999</v>
      </c>
      <c r="C309" s="6" t="s">
        <v>7437</v>
      </c>
      <c r="D309" s="6" t="str">
        <f>+VLOOKUP($C309,Sheet3!$B:$I,2,0)</f>
        <v>21X7X15</v>
      </c>
      <c r="E309" s="6" t="str">
        <f>+VLOOKUP($C309,Sheet3!$B:$I,3,0)</f>
        <v>SAT</v>
      </c>
      <c r="F309" s="6" t="str">
        <f>+VLOOKUP($C309,Sheet3!$B:$I,4,0)</f>
        <v>NUMA</v>
      </c>
      <c r="G309" s="6">
        <f>+VLOOKUP($C309,Sheet3!$B:$I,5,0)</f>
        <v>0</v>
      </c>
      <c r="H309" s="6" t="str">
        <f>+VLOOKUP($C309,Sheet3!$B:$I,6,0)</f>
        <v>P6</v>
      </c>
      <c r="I309" s="6" t="str">
        <f>+VLOOKUP($C309,Sheet3!$B:$I,7,0)</f>
        <v>NUMA</v>
      </c>
      <c r="J309" s="6" t="str">
        <f>+VLOOKUP($C309,Sheet3!$B:$I,8,0)</f>
        <v>XP</v>
      </c>
      <c r="K309" s="6" t="str">
        <f t="shared" si="14"/>
        <v>21X7X15SAT NUMA 0 P6 NUMA XP</v>
      </c>
      <c r="L309" s="6" t="str">
        <f t="shared" si="13"/>
        <v>b</v>
      </c>
      <c r="M309" s="6"/>
    </row>
    <row r="310" spans="1:13" hidden="1">
      <c r="A310" s="6" t="s">
        <v>7438</v>
      </c>
      <c r="B310" s="6" t="str">
        <f t="shared" si="12"/>
        <v>l140503447</v>
      </c>
      <c r="C310" s="6" t="s">
        <v>7439</v>
      </c>
      <c r="D310" s="6" t="str">
        <f>+VLOOKUP($C310,Sheet3!$B:$I,2,0)</f>
        <v>20X9X16</v>
      </c>
      <c r="E310" s="6" t="str">
        <f>+VLOOKUP($C310,Sheet3!$B:$I,3,0)</f>
        <v>ML</v>
      </c>
      <c r="F310" s="6" t="str">
        <f>+VLOOKUP($C310,Sheet3!$B:$I,4,0)</f>
        <v>NUMA</v>
      </c>
      <c r="G310" s="6">
        <f>+VLOOKUP($C310,Sheet3!$B:$I,5,0)</f>
        <v>0</v>
      </c>
      <c r="H310" s="6" t="str">
        <f>+VLOOKUP($C310,Sheet3!$B:$I,6,0)</f>
        <v>P5</v>
      </c>
      <c r="I310" s="6" t="str">
        <f>+VLOOKUP($C310,Sheet3!$B:$I,7,0)</f>
        <v>TOTALSOURCE</v>
      </c>
      <c r="J310" s="6" t="str">
        <f>+VLOOKUP($C310,Sheet3!$B:$I,8,0)</f>
        <v>P</v>
      </c>
      <c r="K310" s="6" t="str">
        <f t="shared" si="14"/>
        <v>20X9X16ML NUMA 0 P5 TOTALSOURCE P</v>
      </c>
      <c r="L310" s="6" t="str">
        <f t="shared" si="13"/>
        <v>E</v>
      </c>
      <c r="M310" s="6"/>
    </row>
    <row r="311" spans="1:13" hidden="1">
      <c r="A311" s="6" t="s">
        <v>7440</v>
      </c>
      <c r="B311" s="6" t="str">
        <f t="shared" si="12"/>
        <v>l140202892</v>
      </c>
      <c r="C311" s="6" t="s">
        <v>7441</v>
      </c>
      <c r="D311" s="6" t="str">
        <f>+VLOOKUP($C311,Sheet3!$B:$I,2,0)</f>
        <v>21X7X15</v>
      </c>
      <c r="E311" s="6" t="str">
        <f>+VLOOKUP($C311,Sheet3!$B:$I,3,0)</f>
        <v>SAT</v>
      </c>
      <c r="F311" s="6" t="str">
        <f>+VLOOKUP($C311,Sheet3!$B:$I,4,0)</f>
        <v>NUMA</v>
      </c>
      <c r="G311" s="6">
        <f>+VLOOKUP($C311,Sheet3!$B:$I,5,0)</f>
        <v>0</v>
      </c>
      <c r="H311" s="6" t="str">
        <f>+VLOOKUP($C311,Sheet3!$B:$I,6,0)</f>
        <v>D1.</v>
      </c>
      <c r="I311" s="6" t="str">
        <f>+VLOOKUP($C311,Sheet3!$B:$I,7,0)</f>
        <v>ASTRO</v>
      </c>
      <c r="J311" s="6" t="str">
        <f>+VLOOKUP($C311,Sheet3!$B:$I,8,0)</f>
        <v>D</v>
      </c>
      <c r="K311" s="6" t="str">
        <f t="shared" si="14"/>
        <v>21X7X15SAT NUMA 0 D1. ASTRO D</v>
      </c>
      <c r="L311" s="6" t="str">
        <f t="shared" si="13"/>
        <v>E</v>
      </c>
      <c r="M311" s="6"/>
    </row>
    <row r="312" spans="1:13" hidden="1">
      <c r="A312" s="6" t="s">
        <v>7442</v>
      </c>
      <c r="B312" s="6" t="str">
        <f t="shared" si="12"/>
        <v>l140306631</v>
      </c>
      <c r="C312" s="6" t="s">
        <v>7443</v>
      </c>
      <c r="D312" s="6" t="str">
        <f>+VLOOKUP($C312,Sheet3!$B:$I,2,0)</f>
        <v>21X7X15</v>
      </c>
      <c r="E312" s="6" t="str">
        <f>+VLOOKUP($C312,Sheet3!$B:$I,3,0)</f>
        <v>ML</v>
      </c>
      <c r="F312" s="6" t="str">
        <f>+VLOOKUP($C312,Sheet3!$B:$I,4,0)</f>
        <v>NUMA</v>
      </c>
      <c r="G312" s="6">
        <f>+VLOOKUP($C312,Sheet3!$B:$I,5,0)</f>
        <v>0</v>
      </c>
      <c r="H312" s="6" t="str">
        <f>+VLOOKUP($C312,Sheet3!$B:$I,6,0)</f>
        <v>D1.</v>
      </c>
      <c r="I312" s="6" t="str">
        <f>+VLOOKUP($C312,Sheet3!$B:$I,7,0)</f>
        <v>ASTRO</v>
      </c>
      <c r="J312" s="6" t="str">
        <f>+VLOOKUP($C312,Sheet3!$B:$I,8,0)</f>
        <v>D</v>
      </c>
      <c r="K312" s="6" t="str">
        <f t="shared" si="14"/>
        <v>21X7X15ML NUMA 0 D1. ASTRO D</v>
      </c>
      <c r="L312" s="6" t="str">
        <f t="shared" si="13"/>
        <v>E</v>
      </c>
      <c r="M312" s="6"/>
    </row>
    <row r="313" spans="1:13" hidden="1">
      <c r="A313" s="6" t="s">
        <v>7444</v>
      </c>
      <c r="B313" s="6" t="str">
        <f t="shared" si="12"/>
        <v>l191202246</v>
      </c>
      <c r="C313" s="6" t="s">
        <v>7425</v>
      </c>
      <c r="D313" s="6" t="str">
        <f>+VLOOKUP($C313,Sheet3!$B:$I,2,0)</f>
        <v>21X7X15</v>
      </c>
      <c r="E313" s="6" t="str">
        <f>+VLOOKUP($C313,Sheet3!$B:$I,3,0)</f>
        <v>SAT</v>
      </c>
      <c r="F313" s="6" t="str">
        <f>+VLOOKUP($C313,Sheet3!$B:$I,4,0)</f>
        <v>NUMA</v>
      </c>
      <c r="G313" s="6">
        <f>+VLOOKUP($C313,Sheet3!$B:$I,5,0)</f>
        <v>0</v>
      </c>
      <c r="H313" s="6" t="str">
        <f>+VLOOKUP($C313,Sheet3!$B:$I,6,0)</f>
        <v>P5</v>
      </c>
      <c r="I313" s="6" t="str">
        <f>+VLOOKUP($C313,Sheet3!$B:$I,7,0)</f>
        <v>GALAXYYMSDS</v>
      </c>
      <c r="J313" s="6" t="str">
        <f>+VLOOKUP($C313,Sheet3!$B:$I,8,0)</f>
        <v>P</v>
      </c>
      <c r="K313" s="6" t="str">
        <f t="shared" si="14"/>
        <v>21X7X15SAT NUMA 0 P5 GALAXYYMSDS P</v>
      </c>
      <c r="L313" s="6" t="str">
        <f t="shared" si="13"/>
        <v>E</v>
      </c>
      <c r="M313" s="6"/>
    </row>
    <row r="314" spans="1:13">
      <c r="A314" s="6" t="s">
        <v>7445</v>
      </c>
      <c r="B314" s="6" t="str">
        <f t="shared" si="12"/>
        <v>l130901472</v>
      </c>
      <c r="C314" s="6" t="s">
        <v>7446</v>
      </c>
      <c r="D314" s="6" t="str">
        <f>+VLOOKUP($C314,Sheet3!$B:$I,2,0)</f>
        <v>20X9X16</v>
      </c>
      <c r="E314" s="6" t="str">
        <f>+VLOOKUP($C314,Sheet3!$B:$I,3,0)</f>
        <v>SM</v>
      </c>
      <c r="F314" s="6" t="str">
        <f>+VLOOKUP($C314,Sheet3!$B:$I,4,0)</f>
        <v>NUMA</v>
      </c>
      <c r="G314" s="6">
        <f>+VLOOKUP($C314,Sheet3!$B:$I,5,0)</f>
        <v>0</v>
      </c>
      <c r="H314" s="6" t="str">
        <f>+VLOOKUP($C314,Sheet3!$B:$I,6,0)</f>
        <v>P5N</v>
      </c>
      <c r="I314" s="6" t="str">
        <f>+VLOOKUP($C314,Sheet3!$B:$I,7,0)</f>
        <v>TOTALSOURCE</v>
      </c>
      <c r="J314" s="6" t="str">
        <f>+VLOOKUP($C314,Sheet3!$B:$I,8,0)</f>
        <v>P</v>
      </c>
      <c r="K314" s="6" t="str">
        <f t="shared" si="14"/>
        <v>20X9X16SM NUMA 0 P5N TOTALSOURCE P</v>
      </c>
      <c r="L314" s="6" t="str">
        <f t="shared" si="13"/>
        <v>A</v>
      </c>
      <c r="M314" s="6" t="s">
        <v>6985</v>
      </c>
    </row>
    <row r="315" spans="1:13" hidden="1">
      <c r="A315" s="6" t="s">
        <v>7447</v>
      </c>
      <c r="B315" s="6" t="str">
        <f t="shared" si="12"/>
        <v>l200809710</v>
      </c>
      <c r="C315" s="6" t="s">
        <v>7448</v>
      </c>
      <c r="D315" s="6" t="str">
        <f>+VLOOKUP($C315,Sheet3!$B:$I,2,0)</f>
        <v>21X7X15</v>
      </c>
      <c r="E315" s="6" t="str">
        <f>+VLOOKUP($C315,Sheet3!$B:$I,3,0)</f>
        <v>SAT</v>
      </c>
      <c r="F315" s="6" t="str">
        <f>+VLOOKUP($C315,Sheet3!$B:$I,4,0)</f>
        <v>NUMA</v>
      </c>
      <c r="G315" s="6">
        <f>+VLOOKUP($C315,Sheet3!$B:$I,5,0)</f>
        <v>0</v>
      </c>
      <c r="H315" s="6" t="str">
        <f>+VLOOKUP($C315,Sheet3!$B:$I,6,0)</f>
        <v>P5</v>
      </c>
      <c r="I315" s="6" t="str">
        <f>+VLOOKUP($C315,Sheet3!$B:$I,7,0)</f>
        <v>TOTALSOURCE</v>
      </c>
      <c r="J315" s="6" t="str">
        <f>+VLOOKUP($C315,Sheet3!$B:$I,8,0)</f>
        <v>P</v>
      </c>
      <c r="K315" s="6" t="str">
        <f t="shared" si="14"/>
        <v>21X7X15SAT NUMA 0 P5 TOTALSOURCE P</v>
      </c>
      <c r="L315" s="6" t="str">
        <f t="shared" si="13"/>
        <v>b</v>
      </c>
      <c r="M315" s="6"/>
    </row>
    <row r="316" spans="1:13" hidden="1">
      <c r="A316" s="6" t="s">
        <v>7449</v>
      </c>
      <c r="B316" s="6" t="str">
        <f t="shared" si="12"/>
        <v>l140102103</v>
      </c>
      <c r="C316" s="6" t="s">
        <v>7450</v>
      </c>
      <c r="D316" s="6" t="str">
        <f>+VLOOKUP($C316,Sheet3!$B:$I,2,0)</f>
        <v>21X7X15</v>
      </c>
      <c r="E316" s="6" t="str">
        <f>+VLOOKUP($C316,Sheet3!$B:$I,3,0)</f>
        <v>SM-BR</v>
      </c>
      <c r="F316" s="6" t="str">
        <f>+VLOOKUP($C316,Sheet3!$B:$I,4,0)</f>
        <v>SUPERGRIP</v>
      </c>
      <c r="G316" s="6">
        <f>+VLOOKUP($C316,Sheet3!$B:$I,5,0)</f>
        <v>0</v>
      </c>
      <c r="H316" s="6" t="str">
        <f>+VLOOKUP($C316,Sheet3!$B:$I,6,0)</f>
        <v>P5</v>
      </c>
      <c r="I316" s="6" t="str">
        <f>+VLOOKUP($C316,Sheet3!$B:$I,7,0)</f>
        <v>SUPERGRIP</v>
      </c>
      <c r="J316" s="6" t="str">
        <f>+VLOOKUP($C316,Sheet3!$B:$I,8,0)</f>
        <v>BRUTE</v>
      </c>
      <c r="K316" s="6" t="str">
        <f t="shared" si="14"/>
        <v>21X7X15SM-BR SUPERGRIP 0 P5 SUPERGRIP BRUTE</v>
      </c>
      <c r="L316" s="6" t="str">
        <f t="shared" si="13"/>
        <v>E</v>
      </c>
      <c r="M316" s="6"/>
    </row>
    <row r="317" spans="1:13" hidden="1">
      <c r="A317" s="6" t="s">
        <v>7451</v>
      </c>
      <c r="B317" s="6" t="str">
        <f t="shared" si="12"/>
        <v>l140202853</v>
      </c>
      <c r="C317" s="6" t="s">
        <v>7441</v>
      </c>
      <c r="D317" s="6" t="str">
        <f>+VLOOKUP($C317,Sheet3!$B:$I,2,0)</f>
        <v>21X7X15</v>
      </c>
      <c r="E317" s="6" t="str">
        <f>+VLOOKUP($C317,Sheet3!$B:$I,3,0)</f>
        <v>SAT</v>
      </c>
      <c r="F317" s="6" t="str">
        <f>+VLOOKUP($C317,Sheet3!$B:$I,4,0)</f>
        <v>NUMA</v>
      </c>
      <c r="G317" s="6">
        <f>+VLOOKUP($C317,Sheet3!$B:$I,5,0)</f>
        <v>0</v>
      </c>
      <c r="H317" s="6" t="str">
        <f>+VLOOKUP($C317,Sheet3!$B:$I,6,0)</f>
        <v>D1.</v>
      </c>
      <c r="I317" s="6" t="str">
        <f>+VLOOKUP($C317,Sheet3!$B:$I,7,0)</f>
        <v>ASTRO</v>
      </c>
      <c r="J317" s="6" t="str">
        <f>+VLOOKUP($C317,Sheet3!$B:$I,8,0)</f>
        <v>D</v>
      </c>
      <c r="K317" s="6" t="str">
        <f t="shared" si="14"/>
        <v>21X7X15SAT NUMA 0 D1. ASTRO D</v>
      </c>
      <c r="L317" s="6" t="str">
        <f t="shared" si="13"/>
        <v>E</v>
      </c>
      <c r="M317" s="6"/>
    </row>
    <row r="318" spans="1:13" hidden="1">
      <c r="A318" s="6" t="s">
        <v>7452</v>
      </c>
      <c r="B318" s="6" t="str">
        <f t="shared" si="12"/>
        <v>l201005814</v>
      </c>
      <c r="C318" s="6" t="s">
        <v>7453</v>
      </c>
      <c r="D318" s="6" t="str">
        <f>+VLOOKUP($C318,Sheet3!$B:$I,2,0)</f>
        <v>21X8X15</v>
      </c>
      <c r="E318" s="6" t="str">
        <f>+VLOOKUP($C318,Sheet3!$B:$I,3,0)</f>
        <v>SAT</v>
      </c>
      <c r="F318" s="6" t="str">
        <f>+VLOOKUP($C318,Sheet3!$B:$I,4,0)</f>
        <v>NUMA</v>
      </c>
      <c r="G318" s="6">
        <f>+VLOOKUP($C318,Sheet3!$B:$I,5,0)</f>
        <v>0</v>
      </c>
      <c r="H318" s="6" t="str">
        <f>+VLOOKUP($C318,Sheet3!$B:$I,6,0)</f>
        <v>P5</v>
      </c>
      <c r="I318" s="6" t="str">
        <f>+VLOOKUP($C318,Sheet3!$B:$I,7,0)</f>
        <v>GALAXYYMSDS</v>
      </c>
      <c r="J318" s="6" t="str">
        <f>+VLOOKUP($C318,Sheet3!$B:$I,8,0)</f>
        <v>P</v>
      </c>
      <c r="K318" s="6" t="str">
        <f t="shared" si="14"/>
        <v>21X8X15SAT NUMA 0 P5 GALAXYYMSDS P</v>
      </c>
      <c r="L318" s="6" t="str">
        <f t="shared" si="13"/>
        <v>b</v>
      </c>
      <c r="M318" s="6"/>
    </row>
    <row r="319" spans="1:13" hidden="1">
      <c r="A319" s="6" t="s">
        <v>7454</v>
      </c>
      <c r="B319" s="6" t="str">
        <f t="shared" si="12"/>
        <v>l210203625</v>
      </c>
      <c r="C319" s="6" t="s">
        <v>7455</v>
      </c>
      <c r="D319" s="6" t="str">
        <f>+VLOOKUP($C319,Sheet3!$B:$I,2,0)</f>
        <v>200/50-10</v>
      </c>
      <c r="E319" s="6" t="str">
        <f>+VLOOKUP($C319,Sheet3!$B:$I,3,0)</f>
        <v>LUG</v>
      </c>
      <c r="F319" s="6" t="str">
        <f>+VLOOKUP($C319,Sheet3!$B:$I,4,0)</f>
        <v>NUMAPRIME</v>
      </c>
      <c r="G319" s="6">
        <f>+VLOOKUP($C319,Sheet3!$B:$I,5,0)</f>
        <v>6.5</v>
      </c>
      <c r="H319" s="6" t="str">
        <f>+VLOOKUP($C319,Sheet3!$B:$I,6,0)</f>
        <v>P134</v>
      </c>
      <c r="I319" s="6" t="str">
        <f>+VLOOKUP($C319,Sheet3!$B:$I,7,0)</f>
        <v>NUMAPRIME</v>
      </c>
      <c r="J319" s="6" t="str">
        <f>+VLOOKUP($C319,Sheet3!$B:$I,8,0)</f>
        <v>PREMIUM</v>
      </c>
      <c r="K319" s="6" t="str">
        <f t="shared" si="14"/>
        <v>200/50-10LUG NUMAPRIME 6.5 P134 NUMAPRIME PREMIUM</v>
      </c>
      <c r="L319" s="6" t="str">
        <f t="shared" si="13"/>
        <v>b</v>
      </c>
      <c r="M319" s="6"/>
    </row>
    <row r="320" spans="1:13">
      <c r="A320" s="6" t="s">
        <v>7456</v>
      </c>
      <c r="B320" s="6" t="str">
        <f t="shared" si="12"/>
        <v>l130200240</v>
      </c>
      <c r="C320" s="6" t="s">
        <v>7019</v>
      </c>
      <c r="D320" s="6" t="str">
        <f>+VLOOKUP($C320,Sheet3!$B:$I,2,0)</f>
        <v>21X8X15</v>
      </c>
      <c r="E320" s="6" t="str">
        <f>+VLOOKUP($C320,Sheet3!$B:$I,3,0)</f>
        <v>SM</v>
      </c>
      <c r="F320" s="6" t="str">
        <f>+VLOOKUP($C320,Sheet3!$B:$I,4,0)</f>
        <v>NUMA</v>
      </c>
      <c r="G320" s="6">
        <f>+VLOOKUP($C320,Sheet3!$B:$I,5,0)</f>
        <v>0</v>
      </c>
      <c r="H320" s="6" t="str">
        <f>+VLOOKUP($C320,Sheet3!$B:$I,6,0)</f>
        <v>D1N</v>
      </c>
      <c r="I320" s="6" t="str">
        <f>+VLOOKUP($C320,Sheet3!$B:$I,7,0)</f>
        <v>RIGOR</v>
      </c>
      <c r="J320" s="6" t="str">
        <f>+VLOOKUP($C320,Sheet3!$B:$I,8,0)</f>
        <v>D</v>
      </c>
      <c r="K320" s="6" t="str">
        <f t="shared" si="14"/>
        <v>21X8X15SM NUMA 0 D1N RIGOR D</v>
      </c>
      <c r="L320" s="6" t="str">
        <f t="shared" si="13"/>
        <v>A</v>
      </c>
      <c r="M320" s="6" t="s">
        <v>6985</v>
      </c>
    </row>
    <row r="321" spans="1:13">
      <c r="A321" s="6" t="s">
        <v>7457</v>
      </c>
      <c r="B321" s="6" t="str">
        <f t="shared" si="12"/>
        <v>l210406169</v>
      </c>
      <c r="C321" s="6" t="s">
        <v>7448</v>
      </c>
      <c r="D321" s="6" t="str">
        <f>+VLOOKUP($C321,Sheet3!$B:$I,2,0)</f>
        <v>21X7X15</v>
      </c>
      <c r="E321" s="6" t="str">
        <f>+VLOOKUP($C321,Sheet3!$B:$I,3,0)</f>
        <v>SAT</v>
      </c>
      <c r="F321" s="6" t="str">
        <f>+VLOOKUP($C321,Sheet3!$B:$I,4,0)</f>
        <v>NUMA</v>
      </c>
      <c r="G321" s="6">
        <f>+VLOOKUP($C321,Sheet3!$B:$I,5,0)</f>
        <v>0</v>
      </c>
      <c r="H321" s="6" t="str">
        <f>+VLOOKUP($C321,Sheet3!$B:$I,6,0)</f>
        <v>P5</v>
      </c>
      <c r="I321" s="6" t="str">
        <f>+VLOOKUP($C321,Sheet3!$B:$I,7,0)</f>
        <v>TOTALSOURCE</v>
      </c>
      <c r="J321" s="6" t="str">
        <f>+VLOOKUP($C321,Sheet3!$B:$I,8,0)</f>
        <v>P</v>
      </c>
      <c r="K321" s="6" t="str">
        <f t="shared" si="14"/>
        <v>21X7X15SAT NUMA 0 P5 TOTALSOURCE P</v>
      </c>
      <c r="L321" s="6" t="str">
        <f t="shared" si="13"/>
        <v>A</v>
      </c>
      <c r="M321" s="6" t="s">
        <v>6985</v>
      </c>
    </row>
    <row r="322" spans="1:13" hidden="1">
      <c r="A322" s="6" t="s">
        <v>7458</v>
      </c>
      <c r="B322" s="6" t="str">
        <f t="shared" ref="B322:B385" si="15">+MID(A322,9,10)</f>
        <v>l210500283</v>
      </c>
      <c r="C322" s="6" t="s">
        <v>7023</v>
      </c>
      <c r="D322" s="6" t="str">
        <f>+VLOOKUP($C322,Sheet3!$B:$I,2,0)</f>
        <v>21X7X15</v>
      </c>
      <c r="E322" s="6" t="str">
        <f>+VLOOKUP($C322,Sheet3!$B:$I,3,0)</f>
        <v>SM</v>
      </c>
      <c r="F322" s="6" t="str">
        <f>+VLOOKUP($C322,Sheet3!$B:$I,4,0)</f>
        <v>NUMA</v>
      </c>
      <c r="G322" s="6">
        <f>+VLOOKUP($C322,Sheet3!$B:$I,5,0)</f>
        <v>0</v>
      </c>
      <c r="H322" s="6" t="str">
        <f>+VLOOKUP($C322,Sheet3!$B:$I,6,0)</f>
        <v>P5N</v>
      </c>
      <c r="I322" s="6" t="str">
        <f>+VLOOKUP($C322,Sheet3!$B:$I,7,0)</f>
        <v>NUMA</v>
      </c>
      <c r="J322" s="6" t="str">
        <f>+VLOOKUP($C322,Sheet3!$B:$I,8,0)</f>
        <v>P</v>
      </c>
      <c r="K322" s="6" t="str">
        <f t="shared" si="14"/>
        <v>21X7X15SM NUMA 0 P5N NUMA P</v>
      </c>
      <c r="L322" s="6" t="str">
        <f t="shared" ref="L322:L385" si="16">+RIGHT(A322,1)</f>
        <v>b</v>
      </c>
      <c r="M322" s="6"/>
    </row>
    <row r="323" spans="1:13">
      <c r="A323" s="6" t="s">
        <v>7459</v>
      </c>
      <c r="B323" s="6" t="str">
        <f t="shared" si="15"/>
        <v>l201010954</v>
      </c>
      <c r="C323" s="6" t="s">
        <v>7460</v>
      </c>
      <c r="D323" s="6" t="str">
        <f>+VLOOKUP($C323,Sheet3!$B:$I,2,0)</f>
        <v>21X8X15</v>
      </c>
      <c r="E323" s="6" t="str">
        <f>+VLOOKUP($C323,Sheet3!$B:$I,3,0)</f>
        <v>SM</v>
      </c>
      <c r="F323" s="6" t="str">
        <f>+VLOOKUP($C323,Sheet3!$B:$I,4,0)</f>
        <v>NUMA</v>
      </c>
      <c r="G323" s="6">
        <f>+VLOOKUP($C323,Sheet3!$B:$I,5,0)</f>
        <v>0</v>
      </c>
      <c r="H323" s="6" t="str">
        <f>+VLOOKUP($C323,Sheet3!$B:$I,6,0)</f>
        <v>P5</v>
      </c>
      <c r="I323" s="6" t="str">
        <f>+VLOOKUP($C323,Sheet3!$B:$I,7,0)</f>
        <v>NUMA</v>
      </c>
      <c r="J323" s="6" t="str">
        <f>+VLOOKUP($C323,Sheet3!$B:$I,8,0)</f>
        <v>P</v>
      </c>
      <c r="K323" s="6" t="str">
        <f t="shared" ref="K323:K386" si="17">CONCATENATE(D323,E323," ",F323," ",G323," ",H323," ",I323," ",J323)</f>
        <v>21X8X15SM NUMA 0 P5 NUMA P</v>
      </c>
      <c r="L323" s="6" t="str">
        <f t="shared" si="16"/>
        <v>A</v>
      </c>
      <c r="M323" s="6" t="s">
        <v>6985</v>
      </c>
    </row>
    <row r="324" spans="1:13" hidden="1">
      <c r="A324" s="6" t="s">
        <v>7461</v>
      </c>
      <c r="B324" s="6" t="str">
        <f t="shared" si="15"/>
        <v>l201010684</v>
      </c>
      <c r="C324" s="6" t="s">
        <v>7448</v>
      </c>
      <c r="D324" s="6" t="str">
        <f>+VLOOKUP($C324,Sheet3!$B:$I,2,0)</f>
        <v>21X7X15</v>
      </c>
      <c r="E324" s="6" t="str">
        <f>+VLOOKUP($C324,Sheet3!$B:$I,3,0)</f>
        <v>SAT</v>
      </c>
      <c r="F324" s="6" t="str">
        <f>+VLOOKUP($C324,Sheet3!$B:$I,4,0)</f>
        <v>NUMA</v>
      </c>
      <c r="G324" s="6">
        <f>+VLOOKUP($C324,Sheet3!$B:$I,5,0)</f>
        <v>0</v>
      </c>
      <c r="H324" s="6" t="str">
        <f>+VLOOKUP($C324,Sheet3!$B:$I,6,0)</f>
        <v>P5</v>
      </c>
      <c r="I324" s="6" t="str">
        <f>+VLOOKUP($C324,Sheet3!$B:$I,7,0)</f>
        <v>TOTALSOURCE</v>
      </c>
      <c r="J324" s="6" t="str">
        <f>+VLOOKUP($C324,Sheet3!$B:$I,8,0)</f>
        <v>P</v>
      </c>
      <c r="K324" s="6" t="str">
        <f t="shared" si="17"/>
        <v>21X7X15SAT NUMA 0 P5 TOTALSOURCE P</v>
      </c>
      <c r="L324" s="6" t="str">
        <f t="shared" si="16"/>
        <v>b</v>
      </c>
      <c r="M324" s="6"/>
    </row>
    <row r="325" spans="1:13" hidden="1">
      <c r="A325" s="6" t="s">
        <v>7462</v>
      </c>
      <c r="B325" s="6" t="str">
        <f t="shared" si="15"/>
        <v>l130901373</v>
      </c>
      <c r="C325" s="6" t="s">
        <v>7446</v>
      </c>
      <c r="D325" s="6" t="str">
        <f>+VLOOKUP($C325,Sheet3!$B:$I,2,0)</f>
        <v>20X9X16</v>
      </c>
      <c r="E325" s="6" t="str">
        <f>+VLOOKUP($C325,Sheet3!$B:$I,3,0)</f>
        <v>SM</v>
      </c>
      <c r="F325" s="6" t="str">
        <f>+VLOOKUP($C325,Sheet3!$B:$I,4,0)</f>
        <v>NUMA</v>
      </c>
      <c r="G325" s="6">
        <f>+VLOOKUP($C325,Sheet3!$B:$I,5,0)</f>
        <v>0</v>
      </c>
      <c r="H325" s="6" t="str">
        <f>+VLOOKUP($C325,Sheet3!$B:$I,6,0)</f>
        <v>P5N</v>
      </c>
      <c r="I325" s="6" t="str">
        <f>+VLOOKUP($C325,Sheet3!$B:$I,7,0)</f>
        <v>TOTALSOURCE</v>
      </c>
      <c r="J325" s="6" t="str">
        <f>+VLOOKUP($C325,Sheet3!$B:$I,8,0)</f>
        <v>P</v>
      </c>
      <c r="K325" s="6" t="str">
        <f t="shared" si="17"/>
        <v>20X9X16SM NUMA 0 P5N TOTALSOURCE P</v>
      </c>
      <c r="L325" s="6" t="str">
        <f t="shared" si="16"/>
        <v>b</v>
      </c>
      <c r="M325" s="6"/>
    </row>
    <row r="326" spans="1:13">
      <c r="A326" s="6" t="s">
        <v>7463</v>
      </c>
      <c r="B326" s="6" t="str">
        <f t="shared" si="15"/>
        <v>l150608015</v>
      </c>
      <c r="C326" s="6" t="s">
        <v>7023</v>
      </c>
      <c r="D326" s="6" t="str">
        <f>+VLOOKUP($C326,Sheet3!$B:$I,2,0)</f>
        <v>21X7X15</v>
      </c>
      <c r="E326" s="6" t="str">
        <f>+VLOOKUP($C326,Sheet3!$B:$I,3,0)</f>
        <v>SM</v>
      </c>
      <c r="F326" s="6" t="str">
        <f>+VLOOKUP($C326,Sheet3!$B:$I,4,0)</f>
        <v>NUMA</v>
      </c>
      <c r="G326" s="6">
        <f>+VLOOKUP($C326,Sheet3!$B:$I,5,0)</f>
        <v>0</v>
      </c>
      <c r="H326" s="6" t="str">
        <f>+VLOOKUP($C326,Sheet3!$B:$I,6,0)</f>
        <v>P5N</v>
      </c>
      <c r="I326" s="6" t="str">
        <f>+VLOOKUP($C326,Sheet3!$B:$I,7,0)</f>
        <v>NUMA</v>
      </c>
      <c r="J326" s="6" t="str">
        <f>+VLOOKUP($C326,Sheet3!$B:$I,8,0)</f>
        <v>P</v>
      </c>
      <c r="K326" s="6" t="str">
        <f t="shared" si="17"/>
        <v>21X7X15SM NUMA 0 P5N NUMA P</v>
      </c>
      <c r="L326" s="6" t="str">
        <f t="shared" si="16"/>
        <v>A</v>
      </c>
      <c r="M326" s="6" t="s">
        <v>6985</v>
      </c>
    </row>
    <row r="327" spans="1:13">
      <c r="A327" s="6" t="s">
        <v>7464</v>
      </c>
      <c r="B327" s="6" t="str">
        <f t="shared" si="15"/>
        <v>l140802184</v>
      </c>
      <c r="C327" s="6" t="s">
        <v>7465</v>
      </c>
      <c r="D327" s="6" t="str">
        <f>+VLOOKUP($C327,Sheet3!$B:$I,2,0)</f>
        <v>21X7X15</v>
      </c>
      <c r="E327" s="6" t="str">
        <f>+VLOOKUP($C327,Sheet3!$B:$I,3,0)</f>
        <v>SAT</v>
      </c>
      <c r="F327" s="6" t="str">
        <f>+VLOOKUP($C327,Sheet3!$B:$I,4,0)</f>
        <v>NUMA</v>
      </c>
      <c r="G327" s="6">
        <f>+VLOOKUP($C327,Sheet3!$B:$I,5,0)</f>
        <v>0</v>
      </c>
      <c r="H327" s="6" t="str">
        <f>+VLOOKUP($C327,Sheet3!$B:$I,6,0)</f>
        <v>D1N</v>
      </c>
      <c r="I327" s="6" t="str">
        <f>+VLOOKUP($C327,Sheet3!$B:$I,7,0)</f>
        <v>TANTOR</v>
      </c>
      <c r="J327" s="6" t="str">
        <f>+VLOOKUP($C327,Sheet3!$B:$I,8,0)</f>
        <v>D</v>
      </c>
      <c r="K327" s="6" t="str">
        <f t="shared" si="17"/>
        <v>21X7X15SAT NUMA 0 D1N TANTOR D</v>
      </c>
      <c r="L327" s="6" t="str">
        <f t="shared" si="16"/>
        <v>A</v>
      </c>
      <c r="M327" s="6" t="s">
        <v>6972</v>
      </c>
    </row>
    <row r="328" spans="1:13">
      <c r="A328" s="6" t="s">
        <v>7466</v>
      </c>
      <c r="B328" s="6" t="str">
        <f t="shared" si="15"/>
        <v>l141105012</v>
      </c>
      <c r="C328" s="6" t="s">
        <v>7467</v>
      </c>
      <c r="D328" s="6" t="str">
        <f>+VLOOKUP($C328,Sheet3!$B:$I,2,0)</f>
        <v>21X7X15</v>
      </c>
      <c r="E328" s="6" t="str">
        <f>+VLOOKUP($C328,Sheet3!$B:$I,3,0)</f>
        <v>SM</v>
      </c>
      <c r="F328" s="6" t="str">
        <f>+VLOOKUP($C328,Sheet3!$B:$I,4,0)</f>
        <v>NUMA</v>
      </c>
      <c r="G328" s="6">
        <f>+VLOOKUP($C328,Sheet3!$B:$I,5,0)</f>
        <v>0</v>
      </c>
      <c r="H328" s="6" t="str">
        <f>+VLOOKUP($C328,Sheet3!$B:$I,6,0)</f>
        <v>D1N</v>
      </c>
      <c r="I328" s="6" t="str">
        <f>+VLOOKUP($C328,Sheet3!$B:$I,7,0)</f>
        <v>NUMA</v>
      </c>
      <c r="J328" s="6" t="str">
        <f>+VLOOKUP($C328,Sheet3!$B:$I,8,0)</f>
        <v>D</v>
      </c>
      <c r="K328" s="6" t="str">
        <f t="shared" si="17"/>
        <v>21X7X15SM NUMA 0 D1N NUMA D</v>
      </c>
      <c r="L328" s="6" t="str">
        <f t="shared" si="16"/>
        <v>A</v>
      </c>
      <c r="M328" s="6" t="s">
        <v>6985</v>
      </c>
    </row>
    <row r="329" spans="1:13" hidden="1">
      <c r="A329" s="6" t="s">
        <v>7468</v>
      </c>
      <c r="B329" s="6" t="str">
        <f t="shared" si="15"/>
        <v>l140603024</v>
      </c>
      <c r="C329" s="6" t="s">
        <v>7469</v>
      </c>
      <c r="D329" s="6" t="str">
        <f>+VLOOKUP($C329,Sheet3!$B:$I,2,0)</f>
        <v>21X7X15</v>
      </c>
      <c r="E329" s="6" t="str">
        <f>+VLOOKUP($C329,Sheet3!$B:$I,3,0)</f>
        <v>SAT</v>
      </c>
      <c r="F329" s="6" t="str">
        <f>+VLOOKUP($C329,Sheet3!$B:$I,4,0)</f>
        <v>NUMA</v>
      </c>
      <c r="G329" s="6">
        <f>+VLOOKUP($C329,Sheet3!$B:$I,5,0)</f>
        <v>0</v>
      </c>
      <c r="H329" s="6" t="str">
        <f>+VLOOKUP($C329,Sheet3!$B:$I,6,0)</f>
        <v>P5N</v>
      </c>
      <c r="I329" s="6" t="str">
        <f>+VLOOKUP($C329,Sheet3!$B:$I,7,0)</f>
        <v>NUMA</v>
      </c>
      <c r="J329" s="6" t="str">
        <f>+VLOOKUP($C329,Sheet3!$B:$I,8,0)</f>
        <v>P</v>
      </c>
      <c r="K329" s="6" t="str">
        <f t="shared" si="17"/>
        <v>21X7X15SAT NUMA 0 P5N NUMA P</v>
      </c>
      <c r="L329" s="6" t="str">
        <f t="shared" si="16"/>
        <v>b</v>
      </c>
      <c r="M329" s="6"/>
    </row>
    <row r="330" spans="1:13">
      <c r="A330" s="6" t="s">
        <v>7470</v>
      </c>
      <c r="B330" s="6" t="str">
        <f t="shared" si="15"/>
        <v>l150402048</v>
      </c>
      <c r="C330" s="6" t="s">
        <v>7471</v>
      </c>
      <c r="D330" s="6" t="str">
        <f>+VLOOKUP($C330,Sheet3!$B:$I,2,0)</f>
        <v>14X5X10</v>
      </c>
      <c r="E330" s="6" t="str">
        <f>+VLOOKUP($C330,Sheet3!$B:$I,3,0)</f>
        <v>SM</v>
      </c>
      <c r="F330" s="6" t="str">
        <f>+VLOOKUP($C330,Sheet3!$B:$I,4,0)</f>
        <v>NUMA</v>
      </c>
      <c r="G330" s="6">
        <f>+VLOOKUP($C330,Sheet3!$B:$I,5,0)</f>
        <v>0</v>
      </c>
      <c r="H330" s="6" t="str">
        <f>+VLOOKUP($C330,Sheet3!$B:$I,6,0)</f>
        <v>P5</v>
      </c>
      <c r="I330" s="6" t="str">
        <f>+VLOOKUP($C330,Sheet3!$B:$I,7,0)</f>
        <v>TOTALSOURCE</v>
      </c>
      <c r="J330" s="6" t="str">
        <f>+VLOOKUP($C330,Sheet3!$B:$I,8,0)</f>
        <v>P</v>
      </c>
      <c r="K330" s="6" t="str">
        <f t="shared" si="17"/>
        <v>14X5X10SM NUMA 0 P5 TOTALSOURCE P</v>
      </c>
      <c r="L330" s="6" t="str">
        <f t="shared" si="16"/>
        <v>A</v>
      </c>
      <c r="M330" s="6" t="s">
        <v>6985</v>
      </c>
    </row>
    <row r="331" spans="1:13">
      <c r="A331" s="6" t="s">
        <v>7472</v>
      </c>
      <c r="B331" s="6" t="str">
        <f t="shared" si="15"/>
        <v>l130200352</v>
      </c>
      <c r="C331" s="6" t="s">
        <v>7208</v>
      </c>
      <c r="D331" s="6" t="str">
        <f>+VLOOKUP($C331,Sheet3!$B:$I,2,0)</f>
        <v>15X5X111/4</v>
      </c>
      <c r="E331" s="6" t="str">
        <f>+VLOOKUP($C331,Sheet3!$B:$I,3,0)</f>
        <v>SM</v>
      </c>
      <c r="F331" s="6" t="str">
        <f>+VLOOKUP($C331,Sheet3!$B:$I,4,0)</f>
        <v>NUMA</v>
      </c>
      <c r="G331" s="6">
        <f>+VLOOKUP($C331,Sheet3!$B:$I,5,0)</f>
        <v>0</v>
      </c>
      <c r="H331" s="6" t="str">
        <f>+VLOOKUP($C331,Sheet3!$B:$I,6,0)</f>
        <v>D1N</v>
      </c>
      <c r="I331" s="6" t="str">
        <f>+VLOOKUP($C331,Sheet3!$B:$I,7,0)</f>
        <v>RIGOR</v>
      </c>
      <c r="J331" s="6" t="str">
        <f>+VLOOKUP($C331,Sheet3!$B:$I,8,0)</f>
        <v>D</v>
      </c>
      <c r="K331" s="6" t="str">
        <f t="shared" si="17"/>
        <v>15X5X111/4SM NUMA 0 D1N RIGOR D</v>
      </c>
      <c r="L331" s="6" t="str">
        <f t="shared" si="16"/>
        <v>A</v>
      </c>
      <c r="M331" s="6" t="s">
        <v>6985</v>
      </c>
    </row>
    <row r="332" spans="1:13">
      <c r="A332" s="6" t="s">
        <v>7473</v>
      </c>
      <c r="B332" s="6" t="str">
        <f t="shared" si="15"/>
        <v>l130503020</v>
      </c>
      <c r="C332" s="6" t="s">
        <v>7326</v>
      </c>
      <c r="D332" s="6" t="str">
        <f>+VLOOKUP($C332,Sheet3!$B:$I,2,0)</f>
        <v>161/4X7X111/4</v>
      </c>
      <c r="E332" s="6" t="str">
        <f>+VLOOKUP($C332,Sheet3!$B:$I,3,0)</f>
        <v>ML</v>
      </c>
      <c r="F332" s="6" t="str">
        <f>+VLOOKUP($C332,Sheet3!$B:$I,4,0)</f>
        <v>NUMA</v>
      </c>
      <c r="G332" s="6">
        <f>+VLOOKUP($C332,Sheet3!$B:$I,5,0)</f>
        <v>0</v>
      </c>
      <c r="H332" s="6" t="str">
        <f>+VLOOKUP($C332,Sheet3!$B:$I,6,0)</f>
        <v>D1N</v>
      </c>
      <c r="I332" s="6" t="str">
        <f>+VLOOKUP($C332,Sheet3!$B:$I,7,0)</f>
        <v>TRAXTER</v>
      </c>
      <c r="J332" s="6" t="str">
        <f>+VLOOKUP($C332,Sheet3!$B:$I,8,0)</f>
        <v>D</v>
      </c>
      <c r="K332" s="6" t="str">
        <f t="shared" si="17"/>
        <v>161/4X7X111/4ML NUMA 0 D1N TRAXTER D</v>
      </c>
      <c r="L332" s="6" t="str">
        <f t="shared" si="16"/>
        <v>A</v>
      </c>
      <c r="M332" s="6" t="s">
        <v>6985</v>
      </c>
    </row>
    <row r="333" spans="1:13">
      <c r="A333" s="6" t="s">
        <v>7474</v>
      </c>
      <c r="B333" s="6" t="str">
        <f t="shared" si="15"/>
        <v>l130200277</v>
      </c>
      <c r="C333" s="6" t="s">
        <v>7315</v>
      </c>
      <c r="D333" s="6" t="str">
        <f>+VLOOKUP($C333,Sheet3!$B:$I,2,0)</f>
        <v>16X6X101/2</v>
      </c>
      <c r="E333" s="6" t="str">
        <f>+VLOOKUP($C333,Sheet3!$B:$I,3,0)</f>
        <v>SM</v>
      </c>
      <c r="F333" s="6" t="str">
        <f>+VLOOKUP($C333,Sheet3!$B:$I,4,0)</f>
        <v>NUMA</v>
      </c>
      <c r="G333" s="6">
        <f>+VLOOKUP($C333,Sheet3!$B:$I,5,0)</f>
        <v>0</v>
      </c>
      <c r="H333" s="6" t="str">
        <f>+VLOOKUP($C333,Sheet3!$B:$I,6,0)</f>
        <v>D1N</v>
      </c>
      <c r="I333" s="6" t="str">
        <f>+VLOOKUP($C333,Sheet3!$B:$I,7,0)</f>
        <v>RIGOR</v>
      </c>
      <c r="J333" s="6" t="str">
        <f>+VLOOKUP($C333,Sheet3!$B:$I,8,0)</f>
        <v>D</v>
      </c>
      <c r="K333" s="6" t="str">
        <f t="shared" si="17"/>
        <v>16X6X101/2SM NUMA 0 D1N RIGOR D</v>
      </c>
      <c r="L333" s="6" t="str">
        <f t="shared" si="16"/>
        <v>A</v>
      </c>
      <c r="M333" s="6" t="s">
        <v>6985</v>
      </c>
    </row>
    <row r="334" spans="1:13">
      <c r="A334" s="6" t="s">
        <v>7475</v>
      </c>
      <c r="B334" s="6" t="str">
        <f t="shared" si="15"/>
        <v>l130701131</v>
      </c>
      <c r="C334" s="6" t="s">
        <v>7317</v>
      </c>
      <c r="D334" s="6" t="str">
        <f>+VLOOKUP($C334,Sheet3!$B:$I,2,0)</f>
        <v>16X6X101/2</v>
      </c>
      <c r="E334" s="6" t="str">
        <f>+VLOOKUP($C334,Sheet3!$B:$I,3,0)</f>
        <v>SAT</v>
      </c>
      <c r="F334" s="6" t="str">
        <f>+VLOOKUP($C334,Sheet3!$B:$I,4,0)</f>
        <v>NUMA</v>
      </c>
      <c r="G334" s="6">
        <f>+VLOOKUP($C334,Sheet3!$B:$I,5,0)</f>
        <v>0</v>
      </c>
      <c r="H334" s="6" t="str">
        <f>+VLOOKUP($C334,Sheet3!$B:$I,6,0)</f>
        <v>D1N</v>
      </c>
      <c r="I334" s="6" t="str">
        <f>+VLOOKUP($C334,Sheet3!$B:$I,7,0)</f>
        <v>TALON</v>
      </c>
      <c r="J334" s="6" t="str">
        <f>+VLOOKUP($C334,Sheet3!$B:$I,8,0)</f>
        <v>D</v>
      </c>
      <c r="K334" s="6" t="str">
        <f t="shared" si="17"/>
        <v>16X6X101/2SAT NUMA 0 D1N TALON D</v>
      </c>
      <c r="L334" s="6" t="str">
        <f t="shared" si="16"/>
        <v>A</v>
      </c>
      <c r="M334" s="6" t="s">
        <v>6985</v>
      </c>
    </row>
    <row r="335" spans="1:13">
      <c r="A335" s="6" t="s">
        <v>7476</v>
      </c>
      <c r="B335" s="6" t="str">
        <f t="shared" si="15"/>
        <v>l130200525</v>
      </c>
      <c r="C335" s="6" t="s">
        <v>7315</v>
      </c>
      <c r="D335" s="6" t="str">
        <f>+VLOOKUP($C335,Sheet3!$B:$I,2,0)</f>
        <v>16X6X101/2</v>
      </c>
      <c r="E335" s="6" t="str">
        <f>+VLOOKUP($C335,Sheet3!$B:$I,3,0)</f>
        <v>SM</v>
      </c>
      <c r="F335" s="6" t="str">
        <f>+VLOOKUP($C335,Sheet3!$B:$I,4,0)</f>
        <v>NUMA</v>
      </c>
      <c r="G335" s="6">
        <f>+VLOOKUP($C335,Sheet3!$B:$I,5,0)</f>
        <v>0</v>
      </c>
      <c r="H335" s="6" t="str">
        <f>+VLOOKUP($C335,Sheet3!$B:$I,6,0)</f>
        <v>D1N</v>
      </c>
      <c r="I335" s="6" t="str">
        <f>+VLOOKUP($C335,Sheet3!$B:$I,7,0)</f>
        <v>RIGOR</v>
      </c>
      <c r="J335" s="6" t="str">
        <f>+VLOOKUP($C335,Sheet3!$B:$I,8,0)</f>
        <v>D</v>
      </c>
      <c r="K335" s="6" t="str">
        <f t="shared" si="17"/>
        <v>16X6X101/2SM NUMA 0 D1N RIGOR D</v>
      </c>
      <c r="L335" s="6" t="str">
        <f t="shared" si="16"/>
        <v>A</v>
      </c>
      <c r="M335" s="6" t="s">
        <v>6985</v>
      </c>
    </row>
    <row r="336" spans="1:13">
      <c r="A336" s="6" t="s">
        <v>7477</v>
      </c>
      <c r="B336" s="6" t="str">
        <f t="shared" si="15"/>
        <v>l121001011</v>
      </c>
      <c r="C336" s="6" t="s">
        <v>7324</v>
      </c>
      <c r="D336" s="6" t="str">
        <f>+VLOOKUP($C336,Sheet3!$B:$I,2,0)</f>
        <v>16X5X101/2</v>
      </c>
      <c r="E336" s="6" t="str">
        <f>+VLOOKUP($C336,Sheet3!$B:$I,3,0)</f>
        <v>SM</v>
      </c>
      <c r="F336" s="6" t="str">
        <f>+VLOOKUP($C336,Sheet3!$B:$I,4,0)</f>
        <v>NUMA</v>
      </c>
      <c r="G336" s="6">
        <f>+VLOOKUP($C336,Sheet3!$B:$I,5,0)</f>
        <v>0</v>
      </c>
      <c r="H336" s="6" t="str">
        <f>+VLOOKUP($C336,Sheet3!$B:$I,6,0)</f>
        <v>D1N</v>
      </c>
      <c r="I336" s="6" t="str">
        <f>+VLOOKUP($C336,Sheet3!$B:$I,7,0)</f>
        <v>RIGOR</v>
      </c>
      <c r="J336" s="6" t="str">
        <f>+VLOOKUP($C336,Sheet3!$B:$I,8,0)</f>
        <v>D</v>
      </c>
      <c r="K336" s="6" t="str">
        <f t="shared" si="17"/>
        <v>16X5X101/2SM NUMA 0 D1N RIGOR D</v>
      </c>
      <c r="L336" s="6" t="str">
        <f t="shared" si="16"/>
        <v>A</v>
      </c>
      <c r="M336" s="6" t="s">
        <v>6985</v>
      </c>
    </row>
    <row r="337" spans="1:13" hidden="1">
      <c r="A337" s="6" t="s">
        <v>7478</v>
      </c>
      <c r="B337" s="6" t="str">
        <f t="shared" si="15"/>
        <v>l190208100</v>
      </c>
      <c r="C337" s="6" t="s">
        <v>7479</v>
      </c>
      <c r="D337" s="6" t="str">
        <f>+VLOOKUP($C337,Sheet3!$B:$I,2,0)</f>
        <v>406X125</v>
      </c>
      <c r="E337" s="6" t="str">
        <f>+VLOOKUP($C337,Sheet3!$B:$I,3,0)</f>
        <v>S</v>
      </c>
      <c r="F337" s="6" t="str">
        <f>+VLOOKUP($C337,Sheet3!$B:$I,4,0)</f>
        <v>APW</v>
      </c>
      <c r="G337" s="6">
        <f>+VLOOKUP($C337,Sheet3!$B:$I,5,0)</f>
        <v>0</v>
      </c>
      <c r="H337" s="6" t="str">
        <f>+VLOOKUP($C337,Sheet3!$B:$I,6,0)</f>
        <v>GREY</v>
      </c>
      <c r="I337" s="6" t="str">
        <f>+VLOOKUP($C337,Sheet3!$B:$I,7,0)</f>
        <v>-</v>
      </c>
      <c r="J337" s="6" t="str">
        <f>+VLOOKUP($C337,Sheet3!$B:$I,8,0)</f>
        <v>-</v>
      </c>
      <c r="K337" s="6" t="str">
        <f t="shared" si="17"/>
        <v>406X125S APW 0 GREY - -</v>
      </c>
      <c r="L337" s="6" t="str">
        <f t="shared" si="16"/>
        <v>b</v>
      </c>
      <c r="M337" s="6"/>
    </row>
    <row r="338" spans="1:13">
      <c r="A338" s="6" t="s">
        <v>7480</v>
      </c>
      <c r="B338" s="6" t="str">
        <f t="shared" si="15"/>
        <v>l130200441</v>
      </c>
      <c r="C338" s="6" t="s">
        <v>7315</v>
      </c>
      <c r="D338" s="6" t="str">
        <f>+VLOOKUP($C338,Sheet3!$B:$I,2,0)</f>
        <v>16X6X101/2</v>
      </c>
      <c r="E338" s="6" t="str">
        <f>+VLOOKUP($C338,Sheet3!$B:$I,3,0)</f>
        <v>SM</v>
      </c>
      <c r="F338" s="6" t="str">
        <f>+VLOOKUP($C338,Sheet3!$B:$I,4,0)</f>
        <v>NUMA</v>
      </c>
      <c r="G338" s="6">
        <f>+VLOOKUP($C338,Sheet3!$B:$I,5,0)</f>
        <v>0</v>
      </c>
      <c r="H338" s="6" t="str">
        <f>+VLOOKUP($C338,Sheet3!$B:$I,6,0)</f>
        <v>D1N</v>
      </c>
      <c r="I338" s="6" t="str">
        <f>+VLOOKUP($C338,Sheet3!$B:$I,7,0)</f>
        <v>RIGOR</v>
      </c>
      <c r="J338" s="6" t="str">
        <f>+VLOOKUP($C338,Sheet3!$B:$I,8,0)</f>
        <v>D</v>
      </c>
      <c r="K338" s="6" t="str">
        <f t="shared" si="17"/>
        <v>16X6X101/2SM NUMA 0 D1N RIGOR D</v>
      </c>
      <c r="L338" s="6" t="str">
        <f t="shared" si="16"/>
        <v>A</v>
      </c>
      <c r="M338" s="6" t="s">
        <v>6985</v>
      </c>
    </row>
    <row r="339" spans="1:13">
      <c r="A339" s="6" t="s">
        <v>7481</v>
      </c>
      <c r="B339" s="6" t="str">
        <f t="shared" si="15"/>
        <v>l130200467</v>
      </c>
      <c r="C339" s="6" t="s">
        <v>7315</v>
      </c>
      <c r="D339" s="6" t="str">
        <f>+VLOOKUP($C339,Sheet3!$B:$I,2,0)</f>
        <v>16X6X101/2</v>
      </c>
      <c r="E339" s="6" t="str">
        <f>+VLOOKUP($C339,Sheet3!$B:$I,3,0)</f>
        <v>SM</v>
      </c>
      <c r="F339" s="6" t="str">
        <f>+VLOOKUP($C339,Sheet3!$B:$I,4,0)</f>
        <v>NUMA</v>
      </c>
      <c r="G339" s="6">
        <f>+VLOOKUP($C339,Sheet3!$B:$I,5,0)</f>
        <v>0</v>
      </c>
      <c r="H339" s="6" t="str">
        <f>+VLOOKUP($C339,Sheet3!$B:$I,6,0)</f>
        <v>D1N</v>
      </c>
      <c r="I339" s="6" t="str">
        <f>+VLOOKUP($C339,Sheet3!$B:$I,7,0)</f>
        <v>RIGOR</v>
      </c>
      <c r="J339" s="6" t="str">
        <f>+VLOOKUP($C339,Sheet3!$B:$I,8,0)</f>
        <v>D</v>
      </c>
      <c r="K339" s="6" t="str">
        <f t="shared" si="17"/>
        <v>16X6X101/2SM NUMA 0 D1N RIGOR D</v>
      </c>
      <c r="L339" s="6" t="str">
        <f t="shared" si="16"/>
        <v>A</v>
      </c>
      <c r="M339" s="6" t="s">
        <v>6985</v>
      </c>
    </row>
    <row r="340" spans="1:13">
      <c r="A340" s="6" t="s">
        <v>7482</v>
      </c>
      <c r="B340" s="6" t="str">
        <f t="shared" si="15"/>
        <v>l130200253</v>
      </c>
      <c r="C340" s="6" t="s">
        <v>7324</v>
      </c>
      <c r="D340" s="6" t="str">
        <f>+VLOOKUP($C340,Sheet3!$B:$I,2,0)</f>
        <v>16X5X101/2</v>
      </c>
      <c r="E340" s="6" t="str">
        <f>+VLOOKUP($C340,Sheet3!$B:$I,3,0)</f>
        <v>SM</v>
      </c>
      <c r="F340" s="6" t="str">
        <f>+VLOOKUP($C340,Sheet3!$B:$I,4,0)</f>
        <v>NUMA</v>
      </c>
      <c r="G340" s="6">
        <f>+VLOOKUP($C340,Sheet3!$B:$I,5,0)</f>
        <v>0</v>
      </c>
      <c r="H340" s="6" t="str">
        <f>+VLOOKUP($C340,Sheet3!$B:$I,6,0)</f>
        <v>D1N</v>
      </c>
      <c r="I340" s="6" t="str">
        <f>+VLOOKUP($C340,Sheet3!$B:$I,7,0)</f>
        <v>RIGOR</v>
      </c>
      <c r="J340" s="6" t="str">
        <f>+VLOOKUP($C340,Sheet3!$B:$I,8,0)</f>
        <v>D</v>
      </c>
      <c r="K340" s="6" t="str">
        <f t="shared" si="17"/>
        <v>16X5X101/2SM NUMA 0 D1N RIGOR D</v>
      </c>
      <c r="L340" s="6" t="str">
        <f t="shared" si="16"/>
        <v>A</v>
      </c>
      <c r="M340" s="6" t="s">
        <v>6985</v>
      </c>
    </row>
    <row r="341" spans="1:13">
      <c r="A341" s="6" t="s">
        <v>7483</v>
      </c>
      <c r="B341" s="6" t="str">
        <f t="shared" si="15"/>
        <v>l121001744</v>
      </c>
      <c r="C341" s="6" t="s">
        <v>7324</v>
      </c>
      <c r="D341" s="6" t="str">
        <f>+VLOOKUP($C341,Sheet3!$B:$I,2,0)</f>
        <v>16X5X101/2</v>
      </c>
      <c r="E341" s="6" t="str">
        <f>+VLOOKUP($C341,Sheet3!$B:$I,3,0)</f>
        <v>SM</v>
      </c>
      <c r="F341" s="6" t="str">
        <f>+VLOOKUP($C341,Sheet3!$B:$I,4,0)</f>
        <v>NUMA</v>
      </c>
      <c r="G341" s="6">
        <f>+VLOOKUP($C341,Sheet3!$B:$I,5,0)</f>
        <v>0</v>
      </c>
      <c r="H341" s="6" t="str">
        <f>+VLOOKUP($C341,Sheet3!$B:$I,6,0)</f>
        <v>D1N</v>
      </c>
      <c r="I341" s="6" t="str">
        <f>+VLOOKUP($C341,Sheet3!$B:$I,7,0)</f>
        <v>RIGOR</v>
      </c>
      <c r="J341" s="6" t="str">
        <f>+VLOOKUP($C341,Sheet3!$B:$I,8,0)</f>
        <v>D</v>
      </c>
      <c r="K341" s="6" t="str">
        <f t="shared" si="17"/>
        <v>16X5X101/2SM NUMA 0 D1N RIGOR D</v>
      </c>
      <c r="L341" s="6" t="str">
        <f t="shared" si="16"/>
        <v>A</v>
      </c>
      <c r="M341" s="6" t="s">
        <v>6985</v>
      </c>
    </row>
    <row r="342" spans="1:13">
      <c r="A342" s="6" t="s">
        <v>7484</v>
      </c>
      <c r="B342" s="6" t="str">
        <f t="shared" si="15"/>
        <v>l130502808</v>
      </c>
      <c r="C342" s="6" t="s">
        <v>7326</v>
      </c>
      <c r="D342" s="6" t="str">
        <f>+VLOOKUP($C342,Sheet3!$B:$I,2,0)</f>
        <v>161/4X7X111/4</v>
      </c>
      <c r="E342" s="6" t="str">
        <f>+VLOOKUP($C342,Sheet3!$B:$I,3,0)</f>
        <v>ML</v>
      </c>
      <c r="F342" s="6" t="str">
        <f>+VLOOKUP($C342,Sheet3!$B:$I,4,0)</f>
        <v>NUMA</v>
      </c>
      <c r="G342" s="6">
        <f>+VLOOKUP($C342,Sheet3!$B:$I,5,0)</f>
        <v>0</v>
      </c>
      <c r="H342" s="6" t="str">
        <f>+VLOOKUP($C342,Sheet3!$B:$I,6,0)</f>
        <v>D1N</v>
      </c>
      <c r="I342" s="6" t="str">
        <f>+VLOOKUP($C342,Sheet3!$B:$I,7,0)</f>
        <v>TRAXTER</v>
      </c>
      <c r="J342" s="6" t="str">
        <f>+VLOOKUP($C342,Sheet3!$B:$I,8,0)</f>
        <v>D</v>
      </c>
      <c r="K342" s="6" t="str">
        <f t="shared" si="17"/>
        <v>161/4X7X111/4ML NUMA 0 D1N TRAXTER D</v>
      </c>
      <c r="L342" s="6" t="str">
        <f t="shared" si="16"/>
        <v>A</v>
      </c>
      <c r="M342" s="6" t="s">
        <v>6985</v>
      </c>
    </row>
    <row r="343" spans="1:13">
      <c r="A343" s="6" t="s">
        <v>7485</v>
      </c>
      <c r="B343" s="6" t="str">
        <f t="shared" si="15"/>
        <v>l121202810</v>
      </c>
      <c r="C343" s="6" t="s">
        <v>7328</v>
      </c>
      <c r="D343" s="6" t="str">
        <f>+VLOOKUP($C343,Sheet3!$B:$I,2,0)</f>
        <v>161/4X7X111/4</v>
      </c>
      <c r="E343" s="6" t="str">
        <f>+VLOOKUP($C343,Sheet3!$B:$I,3,0)</f>
        <v>SM</v>
      </c>
      <c r="F343" s="6" t="str">
        <f>+VLOOKUP($C343,Sheet3!$B:$I,4,0)</f>
        <v>NUMA</v>
      </c>
      <c r="G343" s="6">
        <f>+VLOOKUP($C343,Sheet3!$B:$I,5,0)</f>
        <v>0</v>
      </c>
      <c r="H343" s="6" t="str">
        <f>+VLOOKUP($C343,Sheet3!$B:$I,6,0)</f>
        <v>P5N</v>
      </c>
      <c r="I343" s="6" t="str">
        <f>+VLOOKUP($C343,Sheet3!$B:$I,7,0)</f>
        <v>TOTALSOURCE</v>
      </c>
      <c r="J343" s="6" t="str">
        <f>+VLOOKUP($C343,Sheet3!$B:$I,8,0)</f>
        <v>P</v>
      </c>
      <c r="K343" s="6" t="str">
        <f t="shared" si="17"/>
        <v>161/4X7X111/4SM NUMA 0 P5N TOTALSOURCE P</v>
      </c>
      <c r="L343" s="6" t="str">
        <f t="shared" si="16"/>
        <v>A</v>
      </c>
      <c r="M343" s="6" t="s">
        <v>6985</v>
      </c>
    </row>
    <row r="344" spans="1:13" hidden="1">
      <c r="A344" s="6" t="s">
        <v>7486</v>
      </c>
      <c r="B344" s="6" t="str">
        <f t="shared" si="15"/>
        <v>l190301139</v>
      </c>
      <c r="C344" s="6" t="s">
        <v>7479</v>
      </c>
      <c r="D344" s="6" t="str">
        <f>+VLOOKUP($C344,Sheet3!$B:$I,2,0)</f>
        <v>406X125</v>
      </c>
      <c r="E344" s="6" t="str">
        <f>+VLOOKUP($C344,Sheet3!$B:$I,3,0)</f>
        <v>S</v>
      </c>
      <c r="F344" s="6" t="str">
        <f>+VLOOKUP($C344,Sheet3!$B:$I,4,0)</f>
        <v>APW</v>
      </c>
      <c r="G344" s="6">
        <f>+VLOOKUP($C344,Sheet3!$B:$I,5,0)</f>
        <v>0</v>
      </c>
      <c r="H344" s="6" t="str">
        <f>+VLOOKUP($C344,Sheet3!$B:$I,6,0)</f>
        <v>GREY</v>
      </c>
      <c r="I344" s="6" t="str">
        <f>+VLOOKUP($C344,Sheet3!$B:$I,7,0)</f>
        <v>-</v>
      </c>
      <c r="J344" s="6" t="str">
        <f>+VLOOKUP($C344,Sheet3!$B:$I,8,0)</f>
        <v>-</v>
      </c>
      <c r="K344" s="6" t="str">
        <f t="shared" si="17"/>
        <v>406X125S APW 0 GREY - -</v>
      </c>
      <c r="L344" s="6" t="str">
        <f t="shared" si="16"/>
        <v>b</v>
      </c>
      <c r="M344" s="6"/>
    </row>
    <row r="345" spans="1:13">
      <c r="A345" s="6" t="s">
        <v>7487</v>
      </c>
      <c r="B345" s="6" t="str">
        <f t="shared" si="15"/>
        <v>l130502426</v>
      </c>
      <c r="C345" s="6" t="s">
        <v>7488</v>
      </c>
      <c r="D345" s="6" t="str">
        <f>+VLOOKUP($C345,Sheet3!$B:$I,2,0)</f>
        <v>16X5X101/2</v>
      </c>
      <c r="E345" s="6" t="str">
        <f>+VLOOKUP($C345,Sheet3!$B:$I,3,0)</f>
        <v>ML</v>
      </c>
      <c r="F345" s="6" t="str">
        <f>+VLOOKUP($C345,Sheet3!$B:$I,4,0)</f>
        <v>NUMA</v>
      </c>
      <c r="G345" s="6">
        <f>+VLOOKUP($C345,Sheet3!$B:$I,5,0)</f>
        <v>0</v>
      </c>
      <c r="H345" s="6" t="str">
        <f>+VLOOKUP($C345,Sheet3!$B:$I,6,0)</f>
        <v>D1.</v>
      </c>
      <c r="I345" s="6" t="str">
        <f>+VLOOKUP($C345,Sheet3!$B:$I,7,0)</f>
        <v>TRAXTER</v>
      </c>
      <c r="J345" s="6" t="str">
        <f>+VLOOKUP($C345,Sheet3!$B:$I,8,0)</f>
        <v>D</v>
      </c>
      <c r="K345" s="6" t="str">
        <f t="shared" si="17"/>
        <v>16X5X101/2ML NUMA 0 D1. TRAXTER D</v>
      </c>
      <c r="L345" s="6" t="str">
        <f t="shared" si="16"/>
        <v>A</v>
      </c>
      <c r="M345" s="6" t="s">
        <v>6972</v>
      </c>
    </row>
    <row r="346" spans="1:13">
      <c r="A346" s="6" t="s">
        <v>7489</v>
      </c>
      <c r="B346" s="6" t="str">
        <f t="shared" si="15"/>
        <v>l120902858</v>
      </c>
      <c r="C346" s="6" t="s">
        <v>7320</v>
      </c>
      <c r="D346" s="6" t="str">
        <f>+VLOOKUP($C346,Sheet3!$B:$I,2,0)</f>
        <v>16X6X101/2</v>
      </c>
      <c r="E346" s="6" t="str">
        <f>+VLOOKUP($C346,Sheet3!$B:$I,3,0)</f>
        <v>SM</v>
      </c>
      <c r="F346" s="6" t="str">
        <f>+VLOOKUP($C346,Sheet3!$B:$I,4,0)</f>
        <v>NUMA</v>
      </c>
      <c r="G346" s="6">
        <f>+VLOOKUP($C346,Sheet3!$B:$I,5,0)</f>
        <v>0</v>
      </c>
      <c r="H346" s="6" t="str">
        <f>+VLOOKUP($C346,Sheet3!$B:$I,6,0)</f>
        <v>D1N</v>
      </c>
      <c r="I346" s="6" t="str">
        <f>+VLOOKUP($C346,Sheet3!$B:$I,7,0)</f>
        <v>TALON</v>
      </c>
      <c r="J346" s="6" t="str">
        <f>+VLOOKUP($C346,Sheet3!$B:$I,8,0)</f>
        <v>D</v>
      </c>
      <c r="K346" s="6" t="str">
        <f t="shared" si="17"/>
        <v>16X6X101/2SM NUMA 0 D1N TALON D</v>
      </c>
      <c r="L346" s="6" t="str">
        <f t="shared" si="16"/>
        <v>A</v>
      </c>
      <c r="M346" s="6" t="s">
        <v>6985</v>
      </c>
    </row>
    <row r="347" spans="1:13">
      <c r="A347" s="6" t="s">
        <v>7490</v>
      </c>
      <c r="B347" s="6" t="str">
        <f t="shared" si="15"/>
        <v>l130200379</v>
      </c>
      <c r="C347" s="6" t="s">
        <v>7315</v>
      </c>
      <c r="D347" s="6" t="str">
        <f>+VLOOKUP($C347,Sheet3!$B:$I,2,0)</f>
        <v>16X6X101/2</v>
      </c>
      <c r="E347" s="6" t="str">
        <f>+VLOOKUP($C347,Sheet3!$B:$I,3,0)</f>
        <v>SM</v>
      </c>
      <c r="F347" s="6" t="str">
        <f>+VLOOKUP($C347,Sheet3!$B:$I,4,0)</f>
        <v>NUMA</v>
      </c>
      <c r="G347" s="6">
        <f>+VLOOKUP($C347,Sheet3!$B:$I,5,0)</f>
        <v>0</v>
      </c>
      <c r="H347" s="6" t="str">
        <f>+VLOOKUP($C347,Sheet3!$B:$I,6,0)</f>
        <v>D1N</v>
      </c>
      <c r="I347" s="6" t="str">
        <f>+VLOOKUP($C347,Sheet3!$B:$I,7,0)</f>
        <v>RIGOR</v>
      </c>
      <c r="J347" s="6" t="str">
        <f>+VLOOKUP($C347,Sheet3!$B:$I,8,0)</f>
        <v>D</v>
      </c>
      <c r="K347" s="6" t="str">
        <f t="shared" si="17"/>
        <v>16X6X101/2SM NUMA 0 D1N RIGOR D</v>
      </c>
      <c r="L347" s="6" t="str">
        <f t="shared" si="16"/>
        <v>A</v>
      </c>
      <c r="M347" s="6" t="s">
        <v>6985</v>
      </c>
    </row>
    <row r="348" spans="1:13">
      <c r="A348" s="6" t="s">
        <v>7491</v>
      </c>
      <c r="B348" s="6" t="str">
        <f t="shared" si="15"/>
        <v>l130200594</v>
      </c>
      <c r="C348" s="6" t="s">
        <v>7315</v>
      </c>
      <c r="D348" s="6" t="str">
        <f>+VLOOKUP($C348,Sheet3!$B:$I,2,0)</f>
        <v>16X6X101/2</v>
      </c>
      <c r="E348" s="6" t="str">
        <f>+VLOOKUP($C348,Sheet3!$B:$I,3,0)</f>
        <v>SM</v>
      </c>
      <c r="F348" s="6" t="str">
        <f>+VLOOKUP($C348,Sheet3!$B:$I,4,0)</f>
        <v>NUMA</v>
      </c>
      <c r="G348" s="6">
        <f>+VLOOKUP($C348,Sheet3!$B:$I,5,0)</f>
        <v>0</v>
      </c>
      <c r="H348" s="6" t="str">
        <f>+VLOOKUP($C348,Sheet3!$B:$I,6,0)</f>
        <v>D1N</v>
      </c>
      <c r="I348" s="6" t="str">
        <f>+VLOOKUP($C348,Sheet3!$B:$I,7,0)</f>
        <v>RIGOR</v>
      </c>
      <c r="J348" s="6" t="str">
        <f>+VLOOKUP($C348,Sheet3!$B:$I,8,0)</f>
        <v>D</v>
      </c>
      <c r="K348" s="6" t="str">
        <f t="shared" si="17"/>
        <v>16X6X101/2SM NUMA 0 D1N RIGOR D</v>
      </c>
      <c r="L348" s="6" t="str">
        <f t="shared" si="16"/>
        <v>A</v>
      </c>
      <c r="M348" s="6" t="s">
        <v>6985</v>
      </c>
    </row>
    <row r="349" spans="1:13">
      <c r="A349" s="6" t="s">
        <v>7492</v>
      </c>
      <c r="B349" s="6" t="str">
        <f t="shared" si="15"/>
        <v>l121004179</v>
      </c>
      <c r="C349" s="6" t="s">
        <v>7315</v>
      </c>
      <c r="D349" s="6" t="str">
        <f>+VLOOKUP($C349,Sheet3!$B:$I,2,0)</f>
        <v>16X6X101/2</v>
      </c>
      <c r="E349" s="6" t="str">
        <f>+VLOOKUP($C349,Sheet3!$B:$I,3,0)</f>
        <v>SM</v>
      </c>
      <c r="F349" s="6" t="str">
        <f>+VLOOKUP($C349,Sheet3!$B:$I,4,0)</f>
        <v>NUMA</v>
      </c>
      <c r="G349" s="6">
        <f>+VLOOKUP($C349,Sheet3!$B:$I,5,0)</f>
        <v>0</v>
      </c>
      <c r="H349" s="6" t="str">
        <f>+VLOOKUP($C349,Sheet3!$B:$I,6,0)</f>
        <v>D1N</v>
      </c>
      <c r="I349" s="6" t="str">
        <f>+VLOOKUP($C349,Sheet3!$B:$I,7,0)</f>
        <v>RIGOR</v>
      </c>
      <c r="J349" s="6" t="str">
        <f>+VLOOKUP($C349,Sheet3!$B:$I,8,0)</f>
        <v>D</v>
      </c>
      <c r="K349" s="6" t="str">
        <f t="shared" si="17"/>
        <v>16X6X101/2SM NUMA 0 D1N RIGOR D</v>
      </c>
      <c r="L349" s="6" t="str">
        <f t="shared" si="16"/>
        <v>A</v>
      </c>
      <c r="M349" s="6" t="s">
        <v>6985</v>
      </c>
    </row>
    <row r="350" spans="1:13">
      <c r="A350" s="6" t="s">
        <v>7493</v>
      </c>
      <c r="B350" s="6" t="str">
        <f t="shared" si="15"/>
        <v>l130200354</v>
      </c>
      <c r="C350" s="6" t="s">
        <v>7315</v>
      </c>
      <c r="D350" s="6" t="str">
        <f>+VLOOKUP($C350,Sheet3!$B:$I,2,0)</f>
        <v>16X6X101/2</v>
      </c>
      <c r="E350" s="6" t="str">
        <f>+VLOOKUP($C350,Sheet3!$B:$I,3,0)</f>
        <v>SM</v>
      </c>
      <c r="F350" s="6" t="str">
        <f>+VLOOKUP($C350,Sheet3!$B:$I,4,0)</f>
        <v>NUMA</v>
      </c>
      <c r="G350" s="6">
        <f>+VLOOKUP($C350,Sheet3!$B:$I,5,0)</f>
        <v>0</v>
      </c>
      <c r="H350" s="6" t="str">
        <f>+VLOOKUP($C350,Sheet3!$B:$I,6,0)</f>
        <v>D1N</v>
      </c>
      <c r="I350" s="6" t="str">
        <f>+VLOOKUP($C350,Sheet3!$B:$I,7,0)</f>
        <v>RIGOR</v>
      </c>
      <c r="J350" s="6" t="str">
        <f>+VLOOKUP($C350,Sheet3!$B:$I,8,0)</f>
        <v>D</v>
      </c>
      <c r="K350" s="6" t="str">
        <f t="shared" si="17"/>
        <v>16X6X101/2SM NUMA 0 D1N RIGOR D</v>
      </c>
      <c r="L350" s="6" t="str">
        <f t="shared" si="16"/>
        <v>A</v>
      </c>
      <c r="M350" s="6" t="s">
        <v>6985</v>
      </c>
    </row>
    <row r="351" spans="1:13" hidden="1">
      <c r="A351" s="6" t="s">
        <v>7494</v>
      </c>
      <c r="B351" s="6" t="str">
        <f t="shared" si="15"/>
        <v>l200409652</v>
      </c>
      <c r="C351" s="6" t="s">
        <v>7495</v>
      </c>
      <c r="D351" s="6" t="str">
        <f>+VLOOKUP($C351,Sheet3!$B:$I,2,0)</f>
        <v>16X6X101/2</v>
      </c>
      <c r="E351" s="6" t="str">
        <f>+VLOOKUP($C351,Sheet3!$B:$I,3,0)</f>
        <v>SAT</v>
      </c>
      <c r="F351" s="6" t="str">
        <f>+VLOOKUP($C351,Sheet3!$B:$I,4,0)</f>
        <v>NUMA</v>
      </c>
      <c r="G351" s="6">
        <f>+VLOOKUP($C351,Sheet3!$B:$I,5,0)</f>
        <v>0</v>
      </c>
      <c r="H351" s="6" t="str">
        <f>+VLOOKUP($C351,Sheet3!$B:$I,6,0)</f>
        <v>P6</v>
      </c>
      <c r="I351" s="6" t="str">
        <f>+VLOOKUP($C351,Sheet3!$B:$I,7,0)</f>
        <v>NUMA</v>
      </c>
      <c r="J351" s="6" t="str">
        <f>+VLOOKUP($C351,Sheet3!$B:$I,8,0)</f>
        <v>XP</v>
      </c>
      <c r="K351" s="6" t="str">
        <f t="shared" si="17"/>
        <v>16X6X101/2SAT NUMA 0 P6 NUMA XP</v>
      </c>
      <c r="L351" s="6" t="str">
        <f t="shared" si="16"/>
        <v>b</v>
      </c>
      <c r="M351" s="6"/>
    </row>
    <row r="352" spans="1:13" hidden="1">
      <c r="A352" s="6" t="s">
        <v>7496</v>
      </c>
      <c r="B352" s="6" t="str">
        <f t="shared" si="15"/>
        <v>l190300183</v>
      </c>
      <c r="C352" s="6" t="s">
        <v>7479</v>
      </c>
      <c r="D352" s="6" t="str">
        <f>+VLOOKUP($C352,Sheet3!$B:$I,2,0)</f>
        <v>406X125</v>
      </c>
      <c r="E352" s="6" t="str">
        <f>+VLOOKUP($C352,Sheet3!$B:$I,3,0)</f>
        <v>S</v>
      </c>
      <c r="F352" s="6" t="str">
        <f>+VLOOKUP($C352,Sheet3!$B:$I,4,0)</f>
        <v>APW</v>
      </c>
      <c r="G352" s="6">
        <f>+VLOOKUP($C352,Sheet3!$B:$I,5,0)</f>
        <v>0</v>
      </c>
      <c r="H352" s="6" t="str">
        <f>+VLOOKUP($C352,Sheet3!$B:$I,6,0)</f>
        <v>GREY</v>
      </c>
      <c r="I352" s="6" t="str">
        <f>+VLOOKUP($C352,Sheet3!$B:$I,7,0)</f>
        <v>-</v>
      </c>
      <c r="J352" s="6" t="str">
        <f>+VLOOKUP($C352,Sheet3!$B:$I,8,0)</f>
        <v>-</v>
      </c>
      <c r="K352" s="6" t="str">
        <f t="shared" si="17"/>
        <v>406X125S APW 0 GREY - -</v>
      </c>
      <c r="L352" s="6" t="str">
        <f t="shared" si="16"/>
        <v>b</v>
      </c>
      <c r="M352" s="6"/>
    </row>
    <row r="353" spans="1:13" hidden="1">
      <c r="A353" s="6" t="s">
        <v>7497</v>
      </c>
      <c r="B353" s="6" t="str">
        <f t="shared" si="15"/>
        <v>l200900893</v>
      </c>
      <c r="C353" s="6" t="s">
        <v>7498</v>
      </c>
      <c r="D353" s="6" t="str">
        <f>+VLOOKUP($C353,Sheet3!$B:$I,2,0)</f>
        <v>16X6X101/2</v>
      </c>
      <c r="E353" s="6" t="str">
        <f>+VLOOKUP($C353,Sheet3!$B:$I,3,0)</f>
        <v>SM</v>
      </c>
      <c r="F353" s="6" t="str">
        <f>+VLOOKUP($C353,Sheet3!$B:$I,4,0)</f>
        <v>NUMA</v>
      </c>
      <c r="G353" s="6">
        <f>+VLOOKUP($C353,Sheet3!$B:$I,5,0)</f>
        <v>0</v>
      </c>
      <c r="H353" s="6" t="str">
        <f>+VLOOKUP($C353,Sheet3!$B:$I,6,0)</f>
        <v>P6</v>
      </c>
      <c r="I353" s="6" t="str">
        <f>+VLOOKUP($C353,Sheet3!$B:$I,7,0)</f>
        <v>NUMA</v>
      </c>
      <c r="J353" s="6" t="str">
        <f>+VLOOKUP($C353,Sheet3!$B:$I,8,0)</f>
        <v>XP</v>
      </c>
      <c r="K353" s="6" t="str">
        <f t="shared" si="17"/>
        <v>16X6X101/2SM NUMA 0 P6 NUMA XP</v>
      </c>
      <c r="L353" s="6" t="str">
        <f t="shared" si="16"/>
        <v>b</v>
      </c>
      <c r="M353" s="6"/>
    </row>
    <row r="354" spans="1:13">
      <c r="A354" s="6" t="s">
        <v>7499</v>
      </c>
      <c r="B354" s="6" t="str">
        <f t="shared" si="15"/>
        <v>l130502967</v>
      </c>
      <c r="C354" s="6" t="s">
        <v>7326</v>
      </c>
      <c r="D354" s="6" t="str">
        <f>+VLOOKUP($C354,Sheet3!$B:$I,2,0)</f>
        <v>161/4X7X111/4</v>
      </c>
      <c r="E354" s="6" t="str">
        <f>+VLOOKUP($C354,Sheet3!$B:$I,3,0)</f>
        <v>ML</v>
      </c>
      <c r="F354" s="6" t="str">
        <f>+VLOOKUP($C354,Sheet3!$B:$I,4,0)</f>
        <v>NUMA</v>
      </c>
      <c r="G354" s="6">
        <f>+VLOOKUP($C354,Sheet3!$B:$I,5,0)</f>
        <v>0</v>
      </c>
      <c r="H354" s="6" t="str">
        <f>+VLOOKUP($C354,Sheet3!$B:$I,6,0)</f>
        <v>D1N</v>
      </c>
      <c r="I354" s="6" t="str">
        <f>+VLOOKUP($C354,Sheet3!$B:$I,7,0)</f>
        <v>TRAXTER</v>
      </c>
      <c r="J354" s="6" t="str">
        <f>+VLOOKUP($C354,Sheet3!$B:$I,8,0)</f>
        <v>D</v>
      </c>
      <c r="K354" s="6" t="str">
        <f t="shared" si="17"/>
        <v>161/4X7X111/4ML NUMA 0 D1N TRAXTER D</v>
      </c>
      <c r="L354" s="6" t="str">
        <f t="shared" si="16"/>
        <v>A</v>
      </c>
      <c r="M354" s="6" t="s">
        <v>6972</v>
      </c>
    </row>
    <row r="355" spans="1:13">
      <c r="A355" s="6" t="s">
        <v>7500</v>
      </c>
      <c r="B355" s="6" t="str">
        <f t="shared" si="15"/>
        <v>l121202891</v>
      </c>
      <c r="C355" s="6" t="s">
        <v>7328</v>
      </c>
      <c r="D355" s="6" t="str">
        <f>+VLOOKUP($C355,Sheet3!$B:$I,2,0)</f>
        <v>161/4X7X111/4</v>
      </c>
      <c r="E355" s="6" t="str">
        <f>+VLOOKUP($C355,Sheet3!$B:$I,3,0)</f>
        <v>SM</v>
      </c>
      <c r="F355" s="6" t="str">
        <f>+VLOOKUP($C355,Sheet3!$B:$I,4,0)</f>
        <v>NUMA</v>
      </c>
      <c r="G355" s="6">
        <f>+VLOOKUP($C355,Sheet3!$B:$I,5,0)</f>
        <v>0</v>
      </c>
      <c r="H355" s="6" t="str">
        <f>+VLOOKUP($C355,Sheet3!$B:$I,6,0)</f>
        <v>P5N</v>
      </c>
      <c r="I355" s="6" t="str">
        <f>+VLOOKUP($C355,Sheet3!$B:$I,7,0)</f>
        <v>TOTALSOURCE</v>
      </c>
      <c r="J355" s="6" t="str">
        <f>+VLOOKUP($C355,Sheet3!$B:$I,8,0)</f>
        <v>P</v>
      </c>
      <c r="K355" s="6" t="str">
        <f t="shared" si="17"/>
        <v>161/4X7X111/4SM NUMA 0 P5N TOTALSOURCE P</v>
      </c>
      <c r="L355" s="6" t="str">
        <f t="shared" si="16"/>
        <v>A</v>
      </c>
      <c r="M355" s="6" t="s">
        <v>6972</v>
      </c>
    </row>
    <row r="356" spans="1:13">
      <c r="A356" s="6" t="s">
        <v>7501</v>
      </c>
      <c r="B356" s="6" t="str">
        <f t="shared" si="15"/>
        <v>l130201091</v>
      </c>
      <c r="C356" s="6" t="s">
        <v>7107</v>
      </c>
      <c r="D356" s="6" t="str">
        <f>+VLOOKUP($C356,Sheet3!$B:$I,2,0)</f>
        <v>18X6X121/8</v>
      </c>
      <c r="E356" s="6" t="str">
        <f>+VLOOKUP($C356,Sheet3!$B:$I,3,0)</f>
        <v>SM</v>
      </c>
      <c r="F356" s="6" t="str">
        <f>+VLOOKUP($C356,Sheet3!$B:$I,4,0)</f>
        <v>NUMA</v>
      </c>
      <c r="G356" s="6">
        <f>+VLOOKUP($C356,Sheet3!$B:$I,5,0)</f>
        <v>0</v>
      </c>
      <c r="H356" s="6" t="str">
        <f>+VLOOKUP($C356,Sheet3!$B:$I,6,0)</f>
        <v>D1.</v>
      </c>
      <c r="I356" s="6" t="str">
        <f>+VLOOKUP($C356,Sheet3!$B:$I,7,0)</f>
        <v>RIGOR</v>
      </c>
      <c r="J356" s="6" t="str">
        <f>+VLOOKUP($C356,Sheet3!$B:$I,8,0)</f>
        <v>D</v>
      </c>
      <c r="K356" s="6" t="str">
        <f t="shared" si="17"/>
        <v>18X6X121/8SM NUMA 0 D1. RIGOR D</v>
      </c>
      <c r="L356" s="6" t="str">
        <f t="shared" si="16"/>
        <v>A</v>
      </c>
      <c r="M356" s="6" t="s">
        <v>6985</v>
      </c>
    </row>
    <row r="357" spans="1:13">
      <c r="A357" s="6" t="s">
        <v>7502</v>
      </c>
      <c r="B357" s="6" t="str">
        <f t="shared" si="15"/>
        <v>l130502456</v>
      </c>
      <c r="C357" s="6" t="s">
        <v>7488</v>
      </c>
      <c r="D357" s="6" t="str">
        <f>+VLOOKUP($C357,Sheet3!$B:$I,2,0)</f>
        <v>16X5X101/2</v>
      </c>
      <c r="E357" s="6" t="str">
        <f>+VLOOKUP($C357,Sheet3!$B:$I,3,0)</f>
        <v>ML</v>
      </c>
      <c r="F357" s="6" t="str">
        <f>+VLOOKUP($C357,Sheet3!$B:$I,4,0)</f>
        <v>NUMA</v>
      </c>
      <c r="G357" s="6">
        <f>+VLOOKUP($C357,Sheet3!$B:$I,5,0)</f>
        <v>0</v>
      </c>
      <c r="H357" s="6" t="str">
        <f>+VLOOKUP($C357,Sheet3!$B:$I,6,0)</f>
        <v>D1.</v>
      </c>
      <c r="I357" s="6" t="str">
        <f>+VLOOKUP($C357,Sheet3!$B:$I,7,0)</f>
        <v>TRAXTER</v>
      </c>
      <c r="J357" s="6" t="str">
        <f>+VLOOKUP($C357,Sheet3!$B:$I,8,0)</f>
        <v>D</v>
      </c>
      <c r="K357" s="6" t="str">
        <f t="shared" si="17"/>
        <v>16X5X101/2ML NUMA 0 D1. TRAXTER D</v>
      </c>
      <c r="L357" s="6" t="str">
        <f t="shared" si="16"/>
        <v>A</v>
      </c>
      <c r="M357" s="6" t="s">
        <v>6972</v>
      </c>
    </row>
    <row r="358" spans="1:13" hidden="1">
      <c r="A358" s="6" t="s">
        <v>7503</v>
      </c>
      <c r="B358" s="6" t="str">
        <f t="shared" si="15"/>
        <v>l210503817</v>
      </c>
      <c r="C358" s="6" t="s">
        <v>7504</v>
      </c>
      <c r="D358" s="6" t="str">
        <f>+VLOOKUP($C358,Sheet3!$B:$I,2,0)</f>
        <v>12X4SJ-WITHOUTDISK</v>
      </c>
      <c r="E358" s="6" t="str">
        <f>+VLOOKUP($C358,Sheet3!$B:$I,3,0)</f>
        <v>S</v>
      </c>
      <c r="F358" s="6" t="str">
        <f>+VLOOKUP($C358,Sheet3!$B:$I,4,0)</f>
        <v>APW</v>
      </c>
      <c r="G358" s="6">
        <f>+VLOOKUP($C358,Sheet3!$B:$I,5,0)</f>
        <v>0</v>
      </c>
      <c r="H358" s="6" t="str">
        <f>+VLOOKUP($C358,Sheet3!$B:$I,6,0)</f>
        <v>GREY</v>
      </c>
      <c r="I358" s="6">
        <f>+VLOOKUP($C358,Sheet3!$B:$I,7,0)</f>
        <v>51472</v>
      </c>
      <c r="J358" s="6" t="str">
        <f>+VLOOKUP($C358,Sheet3!$B:$I,8,0)</f>
        <v>1-800-536-1800-158436SJ</v>
      </c>
      <c r="K358" s="6" t="str">
        <f t="shared" si="17"/>
        <v>12X4SJ-WITHOUTDISKS APW 0 GREY 51472 1-800-536-1800-158436SJ</v>
      </c>
      <c r="L358" s="6" t="str">
        <f t="shared" si="16"/>
        <v>b</v>
      </c>
      <c r="M358" s="6"/>
    </row>
    <row r="359" spans="1:13">
      <c r="A359" s="6" t="s">
        <v>7505</v>
      </c>
      <c r="B359" s="6" t="str">
        <f t="shared" si="15"/>
        <v>l120603965</v>
      </c>
      <c r="C359" s="6" t="s">
        <v>7222</v>
      </c>
      <c r="D359" s="6" t="str">
        <f>+VLOOKUP($C359,Sheet3!$B:$I,2,0)</f>
        <v>131/2X41/2X8</v>
      </c>
      <c r="E359" s="6" t="str">
        <f>+VLOOKUP($C359,Sheet3!$B:$I,3,0)</f>
        <v>SM</v>
      </c>
      <c r="F359" s="6" t="str">
        <f>+VLOOKUP($C359,Sheet3!$B:$I,4,0)</f>
        <v>NUMA</v>
      </c>
      <c r="G359" s="6">
        <f>+VLOOKUP($C359,Sheet3!$B:$I,5,0)</f>
        <v>0</v>
      </c>
      <c r="H359" s="6" t="str">
        <f>+VLOOKUP($C359,Sheet3!$B:$I,6,0)</f>
        <v>D1.</v>
      </c>
      <c r="I359" s="6" t="str">
        <f>+VLOOKUP($C359,Sheet3!$B:$I,7,0)</f>
        <v>ASTRO</v>
      </c>
      <c r="J359" s="6" t="str">
        <f>+VLOOKUP($C359,Sheet3!$B:$I,8,0)</f>
        <v>D</v>
      </c>
      <c r="K359" s="6" t="str">
        <f t="shared" si="17"/>
        <v>131/2X41/2X8SM NUMA 0 D1. ASTRO D</v>
      </c>
      <c r="L359" s="6" t="str">
        <f t="shared" si="16"/>
        <v>A</v>
      </c>
      <c r="M359" s="6" t="s">
        <v>6985</v>
      </c>
    </row>
    <row r="360" spans="1:13">
      <c r="A360" s="6" t="s">
        <v>7506</v>
      </c>
      <c r="B360" s="6" t="str">
        <f t="shared" si="15"/>
        <v>l130502355</v>
      </c>
      <c r="C360" s="6" t="s">
        <v>7488</v>
      </c>
      <c r="D360" s="6" t="str">
        <f>+VLOOKUP($C360,Sheet3!$B:$I,2,0)</f>
        <v>16X5X101/2</v>
      </c>
      <c r="E360" s="6" t="str">
        <f>+VLOOKUP($C360,Sheet3!$B:$I,3,0)</f>
        <v>ML</v>
      </c>
      <c r="F360" s="6" t="str">
        <f>+VLOOKUP($C360,Sheet3!$B:$I,4,0)</f>
        <v>NUMA</v>
      </c>
      <c r="G360" s="6">
        <f>+VLOOKUP($C360,Sheet3!$B:$I,5,0)</f>
        <v>0</v>
      </c>
      <c r="H360" s="6" t="str">
        <f>+VLOOKUP($C360,Sheet3!$B:$I,6,0)</f>
        <v>D1.</v>
      </c>
      <c r="I360" s="6" t="str">
        <f>+VLOOKUP($C360,Sheet3!$B:$I,7,0)</f>
        <v>TRAXTER</v>
      </c>
      <c r="J360" s="6" t="str">
        <f>+VLOOKUP($C360,Sheet3!$B:$I,8,0)</f>
        <v>D</v>
      </c>
      <c r="K360" s="6" t="str">
        <f t="shared" si="17"/>
        <v>16X5X101/2ML NUMA 0 D1. TRAXTER D</v>
      </c>
      <c r="L360" s="6" t="str">
        <f t="shared" si="16"/>
        <v>A</v>
      </c>
      <c r="M360" s="6" t="s">
        <v>6972</v>
      </c>
    </row>
    <row r="361" spans="1:13">
      <c r="A361" s="6" t="s">
        <v>7507</v>
      </c>
      <c r="B361" s="6" t="str">
        <f t="shared" si="15"/>
        <v>l130502508</v>
      </c>
      <c r="C361" s="6" t="s">
        <v>7488</v>
      </c>
      <c r="D361" s="6" t="str">
        <f>+VLOOKUP($C361,Sheet3!$B:$I,2,0)</f>
        <v>16X5X101/2</v>
      </c>
      <c r="E361" s="6" t="str">
        <f>+VLOOKUP($C361,Sheet3!$B:$I,3,0)</f>
        <v>ML</v>
      </c>
      <c r="F361" s="6" t="str">
        <f>+VLOOKUP($C361,Sheet3!$B:$I,4,0)</f>
        <v>NUMA</v>
      </c>
      <c r="G361" s="6">
        <f>+VLOOKUP($C361,Sheet3!$B:$I,5,0)</f>
        <v>0</v>
      </c>
      <c r="H361" s="6" t="str">
        <f>+VLOOKUP($C361,Sheet3!$B:$I,6,0)</f>
        <v>D1.</v>
      </c>
      <c r="I361" s="6" t="str">
        <f>+VLOOKUP($C361,Sheet3!$B:$I,7,0)</f>
        <v>TRAXTER</v>
      </c>
      <c r="J361" s="6" t="str">
        <f>+VLOOKUP($C361,Sheet3!$B:$I,8,0)</f>
        <v>D</v>
      </c>
      <c r="K361" s="6" t="str">
        <f t="shared" si="17"/>
        <v>16X5X101/2ML NUMA 0 D1. TRAXTER D</v>
      </c>
      <c r="L361" s="6" t="str">
        <f t="shared" si="16"/>
        <v>A</v>
      </c>
      <c r="M361" s="6" t="s">
        <v>6972</v>
      </c>
    </row>
    <row r="362" spans="1:13">
      <c r="A362" s="6" t="s">
        <v>7508</v>
      </c>
      <c r="B362" s="6" t="str">
        <f t="shared" si="15"/>
        <v>l130502319</v>
      </c>
      <c r="C362" s="6" t="s">
        <v>7488</v>
      </c>
      <c r="D362" s="6" t="str">
        <f>+VLOOKUP($C362,Sheet3!$B:$I,2,0)</f>
        <v>16X5X101/2</v>
      </c>
      <c r="E362" s="6" t="str">
        <f>+VLOOKUP($C362,Sheet3!$B:$I,3,0)</f>
        <v>ML</v>
      </c>
      <c r="F362" s="6" t="str">
        <f>+VLOOKUP($C362,Sheet3!$B:$I,4,0)</f>
        <v>NUMA</v>
      </c>
      <c r="G362" s="6">
        <f>+VLOOKUP($C362,Sheet3!$B:$I,5,0)</f>
        <v>0</v>
      </c>
      <c r="H362" s="6" t="str">
        <f>+VLOOKUP($C362,Sheet3!$B:$I,6,0)</f>
        <v>D1.</v>
      </c>
      <c r="I362" s="6" t="str">
        <f>+VLOOKUP($C362,Sheet3!$B:$I,7,0)</f>
        <v>TRAXTER</v>
      </c>
      <c r="J362" s="6" t="str">
        <f>+VLOOKUP($C362,Sheet3!$B:$I,8,0)</f>
        <v>D</v>
      </c>
      <c r="K362" s="6" t="str">
        <f t="shared" si="17"/>
        <v>16X5X101/2ML NUMA 0 D1. TRAXTER D</v>
      </c>
      <c r="L362" s="6" t="str">
        <f t="shared" si="16"/>
        <v>A</v>
      </c>
      <c r="M362" s="6" t="s">
        <v>6972</v>
      </c>
    </row>
    <row r="363" spans="1:13" hidden="1">
      <c r="A363" s="6" t="s">
        <v>7509</v>
      </c>
      <c r="B363" s="6" t="str">
        <f t="shared" si="15"/>
        <v>l201011036</v>
      </c>
      <c r="C363" s="6" t="s">
        <v>7402</v>
      </c>
      <c r="D363" s="6" t="str">
        <f>+VLOOKUP($C363,Sheet3!$B:$I,2,0)</f>
        <v>18X7X121/8</v>
      </c>
      <c r="E363" s="6" t="str">
        <f>+VLOOKUP($C363,Sheet3!$B:$I,3,0)</f>
        <v>SAT</v>
      </c>
      <c r="F363" s="6" t="str">
        <f>+VLOOKUP($C363,Sheet3!$B:$I,4,0)</f>
        <v>NUMA</v>
      </c>
      <c r="G363" s="6">
        <f>+VLOOKUP($C363,Sheet3!$B:$I,5,0)</f>
        <v>0</v>
      </c>
      <c r="H363" s="6" t="str">
        <f>+VLOOKUP($C363,Sheet3!$B:$I,6,0)</f>
        <v>P5</v>
      </c>
      <c r="I363" s="6" t="str">
        <f>+VLOOKUP($C363,Sheet3!$B:$I,7,0)</f>
        <v>TOTALSOURCE</v>
      </c>
      <c r="J363" s="6" t="str">
        <f>+VLOOKUP($C363,Sheet3!$B:$I,8,0)</f>
        <v>P</v>
      </c>
      <c r="K363" s="6" t="str">
        <f t="shared" si="17"/>
        <v>18X7X121/8SAT NUMA 0 P5 TOTALSOURCE P</v>
      </c>
      <c r="L363" s="6" t="str">
        <f t="shared" si="16"/>
        <v>b</v>
      </c>
      <c r="M363" s="6"/>
    </row>
    <row r="364" spans="1:13" hidden="1">
      <c r="A364" s="6" t="s">
        <v>7510</v>
      </c>
      <c r="B364" s="6" t="str">
        <f t="shared" si="15"/>
        <v>l201100550</v>
      </c>
      <c r="C364" s="6" t="s">
        <v>7511</v>
      </c>
      <c r="D364" s="6" t="str">
        <f>+VLOOKUP($C364,Sheet3!$B:$I,2,0)</f>
        <v>16X6X101/2</v>
      </c>
      <c r="E364" s="6" t="str">
        <f>+VLOOKUP($C364,Sheet3!$B:$I,3,0)</f>
        <v>SM</v>
      </c>
      <c r="F364" s="6" t="str">
        <f>+VLOOKUP($C364,Sheet3!$B:$I,4,0)</f>
        <v>NUMA</v>
      </c>
      <c r="G364" s="6">
        <f>+VLOOKUP($C364,Sheet3!$B:$I,5,0)</f>
        <v>0</v>
      </c>
      <c r="H364" s="6" t="str">
        <f>+VLOOKUP($C364,Sheet3!$B:$I,6,0)</f>
        <v>P5N</v>
      </c>
      <c r="I364" s="6" t="str">
        <f>+VLOOKUP($C364,Sheet3!$B:$I,7,0)</f>
        <v>DURAECO</v>
      </c>
      <c r="J364" s="6" t="str">
        <f>+VLOOKUP($C364,Sheet3!$B:$I,8,0)</f>
        <v>P</v>
      </c>
      <c r="K364" s="6" t="str">
        <f t="shared" si="17"/>
        <v>16X6X101/2SM NUMA 0 P5N DURAECO P</v>
      </c>
      <c r="L364" s="6" t="str">
        <f t="shared" si="16"/>
        <v>b</v>
      </c>
      <c r="M364" s="6"/>
    </row>
    <row r="365" spans="1:13" hidden="1">
      <c r="A365" s="6" t="s">
        <v>7512</v>
      </c>
      <c r="B365" s="6" t="str">
        <f t="shared" si="15"/>
        <v>l201009815</v>
      </c>
      <c r="C365" s="6" t="s">
        <v>7511</v>
      </c>
      <c r="D365" s="6" t="str">
        <f>+VLOOKUP($C365,Sheet3!$B:$I,2,0)</f>
        <v>16X6X101/2</v>
      </c>
      <c r="E365" s="6" t="str">
        <f>+VLOOKUP($C365,Sheet3!$B:$I,3,0)</f>
        <v>SM</v>
      </c>
      <c r="F365" s="6" t="str">
        <f>+VLOOKUP($C365,Sheet3!$B:$I,4,0)</f>
        <v>NUMA</v>
      </c>
      <c r="G365" s="6">
        <f>+VLOOKUP($C365,Sheet3!$B:$I,5,0)</f>
        <v>0</v>
      </c>
      <c r="H365" s="6" t="str">
        <f>+VLOOKUP($C365,Sheet3!$B:$I,6,0)</f>
        <v>P5N</v>
      </c>
      <c r="I365" s="6" t="str">
        <f>+VLOOKUP($C365,Sheet3!$B:$I,7,0)</f>
        <v>DURAECO</v>
      </c>
      <c r="J365" s="6" t="str">
        <f>+VLOOKUP($C365,Sheet3!$B:$I,8,0)</f>
        <v>P</v>
      </c>
      <c r="K365" s="6" t="str">
        <f t="shared" si="17"/>
        <v>16X6X101/2SM NUMA 0 P5N DURAECO P</v>
      </c>
      <c r="L365" s="6" t="str">
        <f t="shared" si="16"/>
        <v>b</v>
      </c>
      <c r="M365" s="6"/>
    </row>
    <row r="366" spans="1:13">
      <c r="A366" s="6" t="s">
        <v>7513</v>
      </c>
      <c r="B366" s="6" t="str">
        <f t="shared" si="15"/>
        <v>l111203186</v>
      </c>
      <c r="C366" s="6" t="s">
        <v>7514</v>
      </c>
      <c r="D366" s="6" t="str">
        <f>+VLOOKUP($C366,Sheet3!$B:$I,2,0)</f>
        <v>7.50-10</v>
      </c>
      <c r="E366" s="6" t="str">
        <f>+VLOOKUP($C366,Sheet3!$B:$I,3,0)</f>
        <v>LUG</v>
      </c>
      <c r="F366" s="6" t="str">
        <f>+VLOOKUP($C366,Sheet3!$B:$I,4,0)</f>
        <v>NUMA</v>
      </c>
      <c r="G366" s="6">
        <f>+VLOOKUP($C366,Sheet3!$B:$I,5,0)</f>
        <v>5.5</v>
      </c>
      <c r="H366" s="6" t="str">
        <f>+VLOOKUP($C366,Sheet3!$B:$I,6,0)</f>
        <v>M124</v>
      </c>
      <c r="I366" s="6" t="str">
        <f>+VLOOKUP($C366,Sheet3!$B:$I,7,0)</f>
        <v>NUMA</v>
      </c>
      <c r="J366" s="6" t="str">
        <f>+VLOOKUP($C366,Sheet3!$B:$I,8,0)</f>
        <v>FORTE</v>
      </c>
      <c r="K366" s="6" t="str">
        <f t="shared" si="17"/>
        <v>7.50-10LUG NUMA 5.5 M124 NUMA FORTE</v>
      </c>
      <c r="L366" s="6" t="str">
        <f t="shared" si="16"/>
        <v>A</v>
      </c>
      <c r="M366" s="6" t="s">
        <v>6972</v>
      </c>
    </row>
    <row r="367" spans="1:13">
      <c r="A367" s="6" t="s">
        <v>7515</v>
      </c>
      <c r="B367" s="6" t="str">
        <f t="shared" si="15"/>
        <v>l111200740</v>
      </c>
      <c r="C367" s="6" t="s">
        <v>7514</v>
      </c>
      <c r="D367" s="6" t="str">
        <f>+VLOOKUP($C367,Sheet3!$B:$I,2,0)</f>
        <v>7.50-10</v>
      </c>
      <c r="E367" s="6" t="str">
        <f>+VLOOKUP($C367,Sheet3!$B:$I,3,0)</f>
        <v>LUG</v>
      </c>
      <c r="F367" s="6" t="str">
        <f>+VLOOKUP($C367,Sheet3!$B:$I,4,0)</f>
        <v>NUMA</v>
      </c>
      <c r="G367" s="6">
        <f>+VLOOKUP($C367,Sheet3!$B:$I,5,0)</f>
        <v>5.5</v>
      </c>
      <c r="H367" s="6" t="str">
        <f>+VLOOKUP($C367,Sheet3!$B:$I,6,0)</f>
        <v>M124</v>
      </c>
      <c r="I367" s="6" t="str">
        <f>+VLOOKUP($C367,Sheet3!$B:$I,7,0)</f>
        <v>NUMA</v>
      </c>
      <c r="J367" s="6" t="str">
        <f>+VLOOKUP($C367,Sheet3!$B:$I,8,0)</f>
        <v>FORTE</v>
      </c>
      <c r="K367" s="6" t="str">
        <f t="shared" si="17"/>
        <v>7.50-10LUG NUMA 5.5 M124 NUMA FORTE</v>
      </c>
      <c r="L367" s="6" t="str">
        <f t="shared" si="16"/>
        <v>A</v>
      </c>
      <c r="M367" s="6" t="s">
        <v>6972</v>
      </c>
    </row>
    <row r="368" spans="1:13">
      <c r="A368" s="6" t="s">
        <v>7516</v>
      </c>
      <c r="B368" s="6" t="str">
        <f t="shared" si="15"/>
        <v>l111200572</v>
      </c>
      <c r="C368" s="6" t="s">
        <v>7514</v>
      </c>
      <c r="D368" s="6" t="str">
        <f>+VLOOKUP($C368,Sheet3!$B:$I,2,0)</f>
        <v>7.50-10</v>
      </c>
      <c r="E368" s="6" t="str">
        <f>+VLOOKUP($C368,Sheet3!$B:$I,3,0)</f>
        <v>LUG</v>
      </c>
      <c r="F368" s="6" t="str">
        <f>+VLOOKUP($C368,Sheet3!$B:$I,4,0)</f>
        <v>NUMA</v>
      </c>
      <c r="G368" s="6">
        <f>+VLOOKUP($C368,Sheet3!$B:$I,5,0)</f>
        <v>5.5</v>
      </c>
      <c r="H368" s="6" t="str">
        <f>+VLOOKUP($C368,Sheet3!$B:$I,6,0)</f>
        <v>M124</v>
      </c>
      <c r="I368" s="6" t="str">
        <f>+VLOOKUP($C368,Sheet3!$B:$I,7,0)</f>
        <v>NUMA</v>
      </c>
      <c r="J368" s="6" t="str">
        <f>+VLOOKUP($C368,Sheet3!$B:$I,8,0)</f>
        <v>FORTE</v>
      </c>
      <c r="K368" s="6" t="str">
        <f t="shared" si="17"/>
        <v>7.50-10LUG NUMA 5.5 M124 NUMA FORTE</v>
      </c>
      <c r="L368" s="6" t="str">
        <f t="shared" si="16"/>
        <v>A</v>
      </c>
      <c r="M368" s="6" t="s">
        <v>6972</v>
      </c>
    </row>
    <row r="369" spans="1:13">
      <c r="A369" s="6" t="s">
        <v>7517</v>
      </c>
      <c r="B369" s="6" t="str">
        <f t="shared" si="15"/>
        <v>l111200524</v>
      </c>
      <c r="C369" s="6" t="s">
        <v>7514</v>
      </c>
      <c r="D369" s="6" t="str">
        <f>+VLOOKUP($C369,Sheet3!$B:$I,2,0)</f>
        <v>7.50-10</v>
      </c>
      <c r="E369" s="6" t="str">
        <f>+VLOOKUP($C369,Sheet3!$B:$I,3,0)</f>
        <v>LUG</v>
      </c>
      <c r="F369" s="6" t="str">
        <f>+VLOOKUP($C369,Sheet3!$B:$I,4,0)</f>
        <v>NUMA</v>
      </c>
      <c r="G369" s="6">
        <f>+VLOOKUP($C369,Sheet3!$B:$I,5,0)</f>
        <v>5.5</v>
      </c>
      <c r="H369" s="6" t="str">
        <f>+VLOOKUP($C369,Sheet3!$B:$I,6,0)</f>
        <v>M124</v>
      </c>
      <c r="I369" s="6" t="str">
        <f>+VLOOKUP($C369,Sheet3!$B:$I,7,0)</f>
        <v>NUMA</v>
      </c>
      <c r="J369" s="6" t="str">
        <f>+VLOOKUP($C369,Sheet3!$B:$I,8,0)</f>
        <v>FORTE</v>
      </c>
      <c r="K369" s="6" t="str">
        <f t="shared" si="17"/>
        <v>7.50-10LUG NUMA 5.5 M124 NUMA FORTE</v>
      </c>
      <c r="L369" s="6" t="str">
        <f t="shared" si="16"/>
        <v>A</v>
      </c>
      <c r="M369" s="6" t="s">
        <v>6972</v>
      </c>
    </row>
    <row r="370" spans="1:13">
      <c r="A370" s="6" t="s">
        <v>7518</v>
      </c>
      <c r="B370" s="6" t="str">
        <f t="shared" si="15"/>
        <v>l111103990</v>
      </c>
      <c r="C370" s="6" t="s">
        <v>7514</v>
      </c>
      <c r="D370" s="6" t="str">
        <f>+VLOOKUP($C370,Sheet3!$B:$I,2,0)</f>
        <v>7.50-10</v>
      </c>
      <c r="E370" s="6" t="str">
        <f>+VLOOKUP($C370,Sheet3!$B:$I,3,0)</f>
        <v>LUG</v>
      </c>
      <c r="F370" s="6" t="str">
        <f>+VLOOKUP($C370,Sheet3!$B:$I,4,0)</f>
        <v>NUMA</v>
      </c>
      <c r="G370" s="6">
        <f>+VLOOKUP($C370,Sheet3!$B:$I,5,0)</f>
        <v>5.5</v>
      </c>
      <c r="H370" s="6" t="str">
        <f>+VLOOKUP($C370,Sheet3!$B:$I,6,0)</f>
        <v>M124</v>
      </c>
      <c r="I370" s="6" t="str">
        <f>+VLOOKUP($C370,Sheet3!$B:$I,7,0)</f>
        <v>NUMA</v>
      </c>
      <c r="J370" s="6" t="str">
        <f>+VLOOKUP($C370,Sheet3!$B:$I,8,0)</f>
        <v>FORTE</v>
      </c>
      <c r="K370" s="6" t="str">
        <f t="shared" si="17"/>
        <v>7.50-10LUG NUMA 5.5 M124 NUMA FORTE</v>
      </c>
      <c r="L370" s="6" t="str">
        <f t="shared" si="16"/>
        <v>A</v>
      </c>
      <c r="M370" s="6" t="s">
        <v>6972</v>
      </c>
    </row>
    <row r="371" spans="1:13">
      <c r="A371" s="6" t="s">
        <v>7519</v>
      </c>
      <c r="B371" s="6" t="str">
        <f t="shared" si="15"/>
        <v>l111203373</v>
      </c>
      <c r="C371" s="6" t="s">
        <v>7514</v>
      </c>
      <c r="D371" s="6" t="str">
        <f>+VLOOKUP($C371,Sheet3!$B:$I,2,0)</f>
        <v>7.50-10</v>
      </c>
      <c r="E371" s="6" t="str">
        <f>+VLOOKUP($C371,Sheet3!$B:$I,3,0)</f>
        <v>LUG</v>
      </c>
      <c r="F371" s="6" t="str">
        <f>+VLOOKUP($C371,Sheet3!$B:$I,4,0)</f>
        <v>NUMA</v>
      </c>
      <c r="G371" s="6">
        <f>+VLOOKUP($C371,Sheet3!$B:$I,5,0)</f>
        <v>5.5</v>
      </c>
      <c r="H371" s="6" t="str">
        <f>+VLOOKUP($C371,Sheet3!$B:$I,6,0)</f>
        <v>M124</v>
      </c>
      <c r="I371" s="6" t="str">
        <f>+VLOOKUP($C371,Sheet3!$B:$I,7,0)</f>
        <v>NUMA</v>
      </c>
      <c r="J371" s="6" t="str">
        <f>+VLOOKUP($C371,Sheet3!$B:$I,8,0)</f>
        <v>FORTE</v>
      </c>
      <c r="K371" s="6" t="str">
        <f t="shared" si="17"/>
        <v>7.50-10LUG NUMA 5.5 M124 NUMA FORTE</v>
      </c>
      <c r="L371" s="6" t="str">
        <f t="shared" si="16"/>
        <v>A</v>
      </c>
      <c r="M371" s="6" t="s">
        <v>6972</v>
      </c>
    </row>
    <row r="372" spans="1:13">
      <c r="A372" s="6" t="s">
        <v>7520</v>
      </c>
      <c r="B372" s="6" t="str">
        <f t="shared" si="15"/>
        <v>l111203121</v>
      </c>
      <c r="C372" s="6" t="s">
        <v>7514</v>
      </c>
      <c r="D372" s="6" t="str">
        <f>+VLOOKUP($C372,Sheet3!$B:$I,2,0)</f>
        <v>7.50-10</v>
      </c>
      <c r="E372" s="6" t="str">
        <f>+VLOOKUP($C372,Sheet3!$B:$I,3,0)</f>
        <v>LUG</v>
      </c>
      <c r="F372" s="6" t="str">
        <f>+VLOOKUP($C372,Sheet3!$B:$I,4,0)</f>
        <v>NUMA</v>
      </c>
      <c r="G372" s="6">
        <f>+VLOOKUP($C372,Sheet3!$B:$I,5,0)</f>
        <v>5.5</v>
      </c>
      <c r="H372" s="6" t="str">
        <f>+VLOOKUP($C372,Sheet3!$B:$I,6,0)</f>
        <v>M124</v>
      </c>
      <c r="I372" s="6" t="str">
        <f>+VLOOKUP($C372,Sheet3!$B:$I,7,0)</f>
        <v>NUMA</v>
      </c>
      <c r="J372" s="6" t="str">
        <f>+VLOOKUP($C372,Sheet3!$B:$I,8,0)</f>
        <v>FORTE</v>
      </c>
      <c r="K372" s="6" t="str">
        <f t="shared" si="17"/>
        <v>7.50-10LUG NUMA 5.5 M124 NUMA FORTE</v>
      </c>
      <c r="L372" s="6" t="str">
        <f t="shared" si="16"/>
        <v>A</v>
      </c>
      <c r="M372" s="6" t="s">
        <v>6972</v>
      </c>
    </row>
    <row r="373" spans="1:13" hidden="1">
      <c r="A373" s="6" t="s">
        <v>7521</v>
      </c>
      <c r="B373" s="6" t="str">
        <f t="shared" si="15"/>
        <v>l111103796</v>
      </c>
      <c r="C373" s="6" t="s">
        <v>7514</v>
      </c>
      <c r="D373" s="6" t="str">
        <f>+VLOOKUP($C373,Sheet3!$B:$I,2,0)</f>
        <v>7.50-10</v>
      </c>
      <c r="E373" s="6" t="str">
        <f>+VLOOKUP($C373,Sheet3!$B:$I,3,0)</f>
        <v>LUG</v>
      </c>
      <c r="F373" s="6" t="str">
        <f>+VLOOKUP($C373,Sheet3!$B:$I,4,0)</f>
        <v>NUMA</v>
      </c>
      <c r="G373" s="6">
        <f>+VLOOKUP($C373,Sheet3!$B:$I,5,0)</f>
        <v>5.5</v>
      </c>
      <c r="H373" s="6" t="str">
        <f>+VLOOKUP($C373,Sheet3!$B:$I,6,0)</f>
        <v>M124</v>
      </c>
      <c r="I373" s="6" t="str">
        <f>+VLOOKUP($C373,Sheet3!$B:$I,7,0)</f>
        <v>NUMA</v>
      </c>
      <c r="J373" s="6" t="str">
        <f>+VLOOKUP($C373,Sheet3!$B:$I,8,0)</f>
        <v>FORTE</v>
      </c>
      <c r="K373" s="6" t="str">
        <f t="shared" si="17"/>
        <v>7.50-10LUG NUMA 5.5 M124 NUMA FORTE</v>
      </c>
      <c r="L373" s="6" t="str">
        <f t="shared" si="16"/>
        <v>e</v>
      </c>
      <c r="M373" s="6"/>
    </row>
    <row r="374" spans="1:13">
      <c r="A374" s="6" t="s">
        <v>7522</v>
      </c>
      <c r="B374" s="6" t="str">
        <f t="shared" si="15"/>
        <v>l111200597</v>
      </c>
      <c r="C374" s="6" t="s">
        <v>7514</v>
      </c>
      <c r="D374" s="6" t="str">
        <f>+VLOOKUP($C374,Sheet3!$B:$I,2,0)</f>
        <v>7.50-10</v>
      </c>
      <c r="E374" s="6" t="str">
        <f>+VLOOKUP($C374,Sheet3!$B:$I,3,0)</f>
        <v>LUG</v>
      </c>
      <c r="F374" s="6" t="str">
        <f>+VLOOKUP($C374,Sheet3!$B:$I,4,0)</f>
        <v>NUMA</v>
      </c>
      <c r="G374" s="6">
        <f>+VLOOKUP($C374,Sheet3!$B:$I,5,0)</f>
        <v>5.5</v>
      </c>
      <c r="H374" s="6" t="str">
        <f>+VLOOKUP($C374,Sheet3!$B:$I,6,0)</f>
        <v>M124</v>
      </c>
      <c r="I374" s="6" t="str">
        <f>+VLOOKUP($C374,Sheet3!$B:$I,7,0)</f>
        <v>NUMA</v>
      </c>
      <c r="J374" s="6" t="str">
        <f>+VLOOKUP($C374,Sheet3!$B:$I,8,0)</f>
        <v>FORTE</v>
      </c>
      <c r="K374" s="6" t="str">
        <f t="shared" si="17"/>
        <v>7.50-10LUG NUMA 5.5 M124 NUMA FORTE</v>
      </c>
      <c r="L374" s="6" t="str">
        <f t="shared" si="16"/>
        <v>A</v>
      </c>
      <c r="M374" s="6" t="s">
        <v>6985</v>
      </c>
    </row>
    <row r="375" spans="1:13">
      <c r="A375" s="6" t="s">
        <v>7523</v>
      </c>
      <c r="B375" s="6" t="str">
        <f t="shared" si="15"/>
        <v>l111203801</v>
      </c>
      <c r="C375" s="6" t="s">
        <v>7514</v>
      </c>
      <c r="D375" s="6" t="str">
        <f>+VLOOKUP($C375,Sheet3!$B:$I,2,0)</f>
        <v>7.50-10</v>
      </c>
      <c r="E375" s="6" t="str">
        <f>+VLOOKUP($C375,Sheet3!$B:$I,3,0)</f>
        <v>LUG</v>
      </c>
      <c r="F375" s="6" t="str">
        <f>+VLOOKUP($C375,Sheet3!$B:$I,4,0)</f>
        <v>NUMA</v>
      </c>
      <c r="G375" s="6">
        <f>+VLOOKUP($C375,Sheet3!$B:$I,5,0)</f>
        <v>5.5</v>
      </c>
      <c r="H375" s="6" t="str">
        <f>+VLOOKUP($C375,Sheet3!$B:$I,6,0)</f>
        <v>M124</v>
      </c>
      <c r="I375" s="6" t="str">
        <f>+VLOOKUP($C375,Sheet3!$B:$I,7,0)</f>
        <v>NUMA</v>
      </c>
      <c r="J375" s="6" t="str">
        <f>+VLOOKUP($C375,Sheet3!$B:$I,8,0)</f>
        <v>FORTE</v>
      </c>
      <c r="K375" s="6" t="str">
        <f t="shared" si="17"/>
        <v>7.50-10LUG NUMA 5.5 M124 NUMA FORTE</v>
      </c>
      <c r="L375" s="6" t="str">
        <f t="shared" si="16"/>
        <v>A</v>
      </c>
      <c r="M375" s="6" t="s">
        <v>6972</v>
      </c>
    </row>
    <row r="376" spans="1:13">
      <c r="A376" s="6" t="s">
        <v>7524</v>
      </c>
      <c r="B376" s="6" t="str">
        <f t="shared" si="15"/>
        <v>l111200403</v>
      </c>
      <c r="C376" s="6" t="s">
        <v>7514</v>
      </c>
      <c r="D376" s="6" t="str">
        <f>+VLOOKUP($C376,Sheet3!$B:$I,2,0)</f>
        <v>7.50-10</v>
      </c>
      <c r="E376" s="6" t="str">
        <f>+VLOOKUP($C376,Sheet3!$B:$I,3,0)</f>
        <v>LUG</v>
      </c>
      <c r="F376" s="6" t="str">
        <f>+VLOOKUP($C376,Sheet3!$B:$I,4,0)</f>
        <v>NUMA</v>
      </c>
      <c r="G376" s="6">
        <f>+VLOOKUP($C376,Sheet3!$B:$I,5,0)</f>
        <v>5.5</v>
      </c>
      <c r="H376" s="6" t="str">
        <f>+VLOOKUP($C376,Sheet3!$B:$I,6,0)</f>
        <v>M124</v>
      </c>
      <c r="I376" s="6" t="str">
        <f>+VLOOKUP($C376,Sheet3!$B:$I,7,0)</f>
        <v>NUMA</v>
      </c>
      <c r="J376" s="6" t="str">
        <f>+VLOOKUP($C376,Sheet3!$B:$I,8,0)</f>
        <v>FORTE</v>
      </c>
      <c r="K376" s="6" t="str">
        <f t="shared" si="17"/>
        <v>7.50-10LUG NUMA 5.5 M124 NUMA FORTE</v>
      </c>
      <c r="L376" s="6" t="str">
        <f t="shared" si="16"/>
        <v>A</v>
      </c>
      <c r="M376" s="6" t="s">
        <v>6972</v>
      </c>
    </row>
    <row r="377" spans="1:13">
      <c r="A377" s="6" t="s">
        <v>7525</v>
      </c>
      <c r="B377" s="6" t="str">
        <f t="shared" si="15"/>
        <v>l111103885</v>
      </c>
      <c r="C377" s="6" t="s">
        <v>7514</v>
      </c>
      <c r="D377" s="6" t="str">
        <f>+VLOOKUP($C377,Sheet3!$B:$I,2,0)</f>
        <v>7.50-10</v>
      </c>
      <c r="E377" s="6" t="str">
        <f>+VLOOKUP($C377,Sheet3!$B:$I,3,0)</f>
        <v>LUG</v>
      </c>
      <c r="F377" s="6" t="str">
        <f>+VLOOKUP($C377,Sheet3!$B:$I,4,0)</f>
        <v>NUMA</v>
      </c>
      <c r="G377" s="6">
        <f>+VLOOKUP($C377,Sheet3!$B:$I,5,0)</f>
        <v>5.5</v>
      </c>
      <c r="H377" s="6" t="str">
        <f>+VLOOKUP($C377,Sheet3!$B:$I,6,0)</f>
        <v>M124</v>
      </c>
      <c r="I377" s="6" t="str">
        <f>+VLOOKUP($C377,Sheet3!$B:$I,7,0)</f>
        <v>NUMA</v>
      </c>
      <c r="J377" s="6" t="str">
        <f>+VLOOKUP($C377,Sheet3!$B:$I,8,0)</f>
        <v>FORTE</v>
      </c>
      <c r="K377" s="6" t="str">
        <f t="shared" si="17"/>
        <v>7.50-10LUG NUMA 5.5 M124 NUMA FORTE</v>
      </c>
      <c r="L377" s="6" t="str">
        <f t="shared" si="16"/>
        <v>A</v>
      </c>
      <c r="M377" s="6" t="s">
        <v>6972</v>
      </c>
    </row>
    <row r="378" spans="1:13">
      <c r="A378" s="6" t="s">
        <v>7526</v>
      </c>
      <c r="B378" s="6" t="str">
        <f t="shared" si="15"/>
        <v>l111203658</v>
      </c>
      <c r="C378" s="6" t="s">
        <v>7514</v>
      </c>
      <c r="D378" s="6" t="str">
        <f>+VLOOKUP($C378,Sheet3!$B:$I,2,0)</f>
        <v>7.50-10</v>
      </c>
      <c r="E378" s="6" t="str">
        <f>+VLOOKUP($C378,Sheet3!$B:$I,3,0)</f>
        <v>LUG</v>
      </c>
      <c r="F378" s="6" t="str">
        <f>+VLOOKUP($C378,Sheet3!$B:$I,4,0)</f>
        <v>NUMA</v>
      </c>
      <c r="G378" s="6">
        <f>+VLOOKUP($C378,Sheet3!$B:$I,5,0)</f>
        <v>5.5</v>
      </c>
      <c r="H378" s="6" t="str">
        <f>+VLOOKUP($C378,Sheet3!$B:$I,6,0)</f>
        <v>M124</v>
      </c>
      <c r="I378" s="6" t="str">
        <f>+VLOOKUP($C378,Sheet3!$B:$I,7,0)</f>
        <v>NUMA</v>
      </c>
      <c r="J378" s="6" t="str">
        <f>+VLOOKUP($C378,Sheet3!$B:$I,8,0)</f>
        <v>FORTE</v>
      </c>
      <c r="K378" s="6" t="str">
        <f t="shared" si="17"/>
        <v>7.50-10LUG NUMA 5.5 M124 NUMA FORTE</v>
      </c>
      <c r="L378" s="6" t="str">
        <f t="shared" si="16"/>
        <v>A</v>
      </c>
      <c r="M378" s="6" t="s">
        <v>6972</v>
      </c>
    </row>
    <row r="379" spans="1:13">
      <c r="A379" s="6" t="s">
        <v>7527</v>
      </c>
      <c r="B379" s="6" t="str">
        <f t="shared" si="15"/>
        <v>l111203085</v>
      </c>
      <c r="C379" s="6" t="s">
        <v>7514</v>
      </c>
      <c r="D379" s="6" t="str">
        <f>+VLOOKUP($C379,Sheet3!$B:$I,2,0)</f>
        <v>7.50-10</v>
      </c>
      <c r="E379" s="6" t="str">
        <f>+VLOOKUP($C379,Sheet3!$B:$I,3,0)</f>
        <v>LUG</v>
      </c>
      <c r="F379" s="6" t="str">
        <f>+VLOOKUP($C379,Sheet3!$B:$I,4,0)</f>
        <v>NUMA</v>
      </c>
      <c r="G379" s="6">
        <f>+VLOOKUP($C379,Sheet3!$B:$I,5,0)</f>
        <v>5.5</v>
      </c>
      <c r="H379" s="6" t="str">
        <f>+VLOOKUP($C379,Sheet3!$B:$I,6,0)</f>
        <v>M124</v>
      </c>
      <c r="I379" s="6" t="str">
        <f>+VLOOKUP($C379,Sheet3!$B:$I,7,0)</f>
        <v>NUMA</v>
      </c>
      <c r="J379" s="6" t="str">
        <f>+VLOOKUP($C379,Sheet3!$B:$I,8,0)</f>
        <v>FORTE</v>
      </c>
      <c r="K379" s="6" t="str">
        <f t="shared" si="17"/>
        <v>7.50-10LUG NUMA 5.5 M124 NUMA FORTE</v>
      </c>
      <c r="L379" s="6" t="str">
        <f t="shared" si="16"/>
        <v>A</v>
      </c>
      <c r="M379" s="6" t="s">
        <v>6972</v>
      </c>
    </row>
    <row r="380" spans="1:13">
      <c r="A380" s="6" t="s">
        <v>7528</v>
      </c>
      <c r="B380" s="6" t="str">
        <f t="shared" si="15"/>
        <v>l111200840</v>
      </c>
      <c r="C380" s="6" t="s">
        <v>7514</v>
      </c>
      <c r="D380" s="6" t="str">
        <f>+VLOOKUP($C380,Sheet3!$B:$I,2,0)</f>
        <v>7.50-10</v>
      </c>
      <c r="E380" s="6" t="str">
        <f>+VLOOKUP($C380,Sheet3!$B:$I,3,0)</f>
        <v>LUG</v>
      </c>
      <c r="F380" s="6" t="str">
        <f>+VLOOKUP($C380,Sheet3!$B:$I,4,0)</f>
        <v>NUMA</v>
      </c>
      <c r="G380" s="6">
        <f>+VLOOKUP($C380,Sheet3!$B:$I,5,0)</f>
        <v>5.5</v>
      </c>
      <c r="H380" s="6" t="str">
        <f>+VLOOKUP($C380,Sheet3!$B:$I,6,0)</f>
        <v>M124</v>
      </c>
      <c r="I380" s="6" t="str">
        <f>+VLOOKUP($C380,Sheet3!$B:$I,7,0)</f>
        <v>NUMA</v>
      </c>
      <c r="J380" s="6" t="str">
        <f>+VLOOKUP($C380,Sheet3!$B:$I,8,0)</f>
        <v>FORTE</v>
      </c>
      <c r="K380" s="6" t="str">
        <f t="shared" si="17"/>
        <v>7.50-10LUG NUMA 5.5 M124 NUMA FORTE</v>
      </c>
      <c r="L380" s="6" t="str">
        <f t="shared" si="16"/>
        <v>A</v>
      </c>
      <c r="M380" s="6" t="s">
        <v>6972</v>
      </c>
    </row>
    <row r="381" spans="1:13">
      <c r="A381" s="6" t="s">
        <v>7529</v>
      </c>
      <c r="B381" s="6" t="str">
        <f t="shared" si="15"/>
        <v>l111203964</v>
      </c>
      <c r="C381" s="6" t="s">
        <v>7514</v>
      </c>
      <c r="D381" s="6" t="str">
        <f>+VLOOKUP($C381,Sheet3!$B:$I,2,0)</f>
        <v>7.50-10</v>
      </c>
      <c r="E381" s="6" t="str">
        <f>+VLOOKUP($C381,Sheet3!$B:$I,3,0)</f>
        <v>LUG</v>
      </c>
      <c r="F381" s="6" t="str">
        <f>+VLOOKUP($C381,Sheet3!$B:$I,4,0)</f>
        <v>NUMA</v>
      </c>
      <c r="G381" s="6">
        <f>+VLOOKUP($C381,Sheet3!$B:$I,5,0)</f>
        <v>5.5</v>
      </c>
      <c r="H381" s="6" t="str">
        <f>+VLOOKUP($C381,Sheet3!$B:$I,6,0)</f>
        <v>M124</v>
      </c>
      <c r="I381" s="6" t="str">
        <f>+VLOOKUP($C381,Sheet3!$B:$I,7,0)</f>
        <v>NUMA</v>
      </c>
      <c r="J381" s="6" t="str">
        <f>+VLOOKUP($C381,Sheet3!$B:$I,8,0)</f>
        <v>FORTE</v>
      </c>
      <c r="K381" s="6" t="str">
        <f t="shared" si="17"/>
        <v>7.50-10LUG NUMA 5.5 M124 NUMA FORTE</v>
      </c>
      <c r="L381" s="6" t="str">
        <f t="shared" si="16"/>
        <v>A</v>
      </c>
      <c r="M381" s="6" t="s">
        <v>6972</v>
      </c>
    </row>
    <row r="382" spans="1:13">
      <c r="A382" s="6" t="s">
        <v>7530</v>
      </c>
      <c r="B382" s="6" t="str">
        <f t="shared" si="15"/>
        <v>l111103752</v>
      </c>
      <c r="C382" s="6" t="s">
        <v>7514</v>
      </c>
      <c r="D382" s="6" t="str">
        <f>+VLOOKUP($C382,Sheet3!$B:$I,2,0)</f>
        <v>7.50-10</v>
      </c>
      <c r="E382" s="6" t="str">
        <f>+VLOOKUP($C382,Sheet3!$B:$I,3,0)</f>
        <v>LUG</v>
      </c>
      <c r="F382" s="6" t="str">
        <f>+VLOOKUP($C382,Sheet3!$B:$I,4,0)</f>
        <v>NUMA</v>
      </c>
      <c r="G382" s="6">
        <f>+VLOOKUP($C382,Sheet3!$B:$I,5,0)</f>
        <v>5.5</v>
      </c>
      <c r="H382" s="6" t="str">
        <f>+VLOOKUP($C382,Sheet3!$B:$I,6,0)</f>
        <v>M124</v>
      </c>
      <c r="I382" s="6" t="str">
        <f>+VLOOKUP($C382,Sheet3!$B:$I,7,0)</f>
        <v>NUMA</v>
      </c>
      <c r="J382" s="6" t="str">
        <f>+VLOOKUP($C382,Sheet3!$B:$I,8,0)</f>
        <v>FORTE</v>
      </c>
      <c r="K382" s="6" t="str">
        <f t="shared" si="17"/>
        <v>7.50-10LUG NUMA 5.5 M124 NUMA FORTE</v>
      </c>
      <c r="L382" s="6" t="str">
        <f t="shared" si="16"/>
        <v>A</v>
      </c>
      <c r="M382" s="6" t="s">
        <v>6972</v>
      </c>
    </row>
    <row r="383" spans="1:13">
      <c r="A383" s="6" t="s">
        <v>7531</v>
      </c>
      <c r="B383" s="6" t="str">
        <f t="shared" si="15"/>
        <v>l111203247</v>
      </c>
      <c r="C383" s="6" t="s">
        <v>7514</v>
      </c>
      <c r="D383" s="6" t="str">
        <f>+VLOOKUP($C383,Sheet3!$B:$I,2,0)</f>
        <v>7.50-10</v>
      </c>
      <c r="E383" s="6" t="str">
        <f>+VLOOKUP($C383,Sheet3!$B:$I,3,0)</f>
        <v>LUG</v>
      </c>
      <c r="F383" s="6" t="str">
        <f>+VLOOKUP($C383,Sheet3!$B:$I,4,0)</f>
        <v>NUMA</v>
      </c>
      <c r="G383" s="6">
        <f>+VLOOKUP($C383,Sheet3!$B:$I,5,0)</f>
        <v>5.5</v>
      </c>
      <c r="H383" s="6" t="str">
        <f>+VLOOKUP($C383,Sheet3!$B:$I,6,0)</f>
        <v>M124</v>
      </c>
      <c r="I383" s="6" t="str">
        <f>+VLOOKUP($C383,Sheet3!$B:$I,7,0)</f>
        <v>NUMA</v>
      </c>
      <c r="J383" s="6" t="str">
        <f>+VLOOKUP($C383,Sheet3!$B:$I,8,0)</f>
        <v>FORTE</v>
      </c>
      <c r="K383" s="6" t="str">
        <f t="shared" si="17"/>
        <v>7.50-10LUG NUMA 5.5 M124 NUMA FORTE</v>
      </c>
      <c r="L383" s="6" t="str">
        <f t="shared" si="16"/>
        <v>A</v>
      </c>
      <c r="M383" s="6" t="s">
        <v>6972</v>
      </c>
    </row>
    <row r="384" spans="1:13">
      <c r="A384" s="6" t="s">
        <v>7532</v>
      </c>
      <c r="B384" s="6" t="str">
        <f t="shared" si="15"/>
        <v>l111200632</v>
      </c>
      <c r="C384" s="6" t="s">
        <v>7514</v>
      </c>
      <c r="D384" s="6" t="str">
        <f>+VLOOKUP($C384,Sheet3!$B:$I,2,0)</f>
        <v>7.50-10</v>
      </c>
      <c r="E384" s="6" t="str">
        <f>+VLOOKUP($C384,Sheet3!$B:$I,3,0)</f>
        <v>LUG</v>
      </c>
      <c r="F384" s="6" t="str">
        <f>+VLOOKUP($C384,Sheet3!$B:$I,4,0)</f>
        <v>NUMA</v>
      </c>
      <c r="G384" s="6">
        <f>+VLOOKUP($C384,Sheet3!$B:$I,5,0)</f>
        <v>5.5</v>
      </c>
      <c r="H384" s="6" t="str">
        <f>+VLOOKUP($C384,Sheet3!$B:$I,6,0)</f>
        <v>M124</v>
      </c>
      <c r="I384" s="6" t="str">
        <f>+VLOOKUP($C384,Sheet3!$B:$I,7,0)</f>
        <v>NUMA</v>
      </c>
      <c r="J384" s="6" t="str">
        <f>+VLOOKUP($C384,Sheet3!$B:$I,8,0)</f>
        <v>FORTE</v>
      </c>
      <c r="K384" s="6" t="str">
        <f t="shared" si="17"/>
        <v>7.50-10LUG NUMA 5.5 M124 NUMA FORTE</v>
      </c>
      <c r="L384" s="6" t="str">
        <f t="shared" si="16"/>
        <v>A</v>
      </c>
      <c r="M384" s="6" t="s">
        <v>6972</v>
      </c>
    </row>
    <row r="385" spans="1:13">
      <c r="A385" s="6" t="s">
        <v>7533</v>
      </c>
      <c r="B385" s="6" t="str">
        <f t="shared" si="15"/>
        <v>l111203010</v>
      </c>
      <c r="C385" s="6" t="s">
        <v>7514</v>
      </c>
      <c r="D385" s="6" t="str">
        <f>+VLOOKUP($C385,Sheet3!$B:$I,2,0)</f>
        <v>7.50-10</v>
      </c>
      <c r="E385" s="6" t="str">
        <f>+VLOOKUP($C385,Sheet3!$B:$I,3,0)</f>
        <v>LUG</v>
      </c>
      <c r="F385" s="6" t="str">
        <f>+VLOOKUP($C385,Sheet3!$B:$I,4,0)</f>
        <v>NUMA</v>
      </c>
      <c r="G385" s="6">
        <f>+VLOOKUP($C385,Sheet3!$B:$I,5,0)</f>
        <v>5.5</v>
      </c>
      <c r="H385" s="6" t="str">
        <f>+VLOOKUP($C385,Sheet3!$B:$I,6,0)</f>
        <v>M124</v>
      </c>
      <c r="I385" s="6" t="str">
        <f>+VLOOKUP($C385,Sheet3!$B:$I,7,0)</f>
        <v>NUMA</v>
      </c>
      <c r="J385" s="6" t="str">
        <f>+VLOOKUP($C385,Sheet3!$B:$I,8,0)</f>
        <v>FORTE</v>
      </c>
      <c r="K385" s="6" t="str">
        <f t="shared" si="17"/>
        <v>7.50-10LUG NUMA 5.5 M124 NUMA FORTE</v>
      </c>
      <c r="L385" s="6" t="str">
        <f t="shared" si="16"/>
        <v>A</v>
      </c>
      <c r="M385" s="6" t="s">
        <v>6972</v>
      </c>
    </row>
    <row r="386" spans="1:13">
      <c r="A386" s="6" t="s">
        <v>7534</v>
      </c>
      <c r="B386" s="6" t="str">
        <f t="shared" ref="B386:B449" si="18">+MID(A386,9,10)</f>
        <v>l111203927</v>
      </c>
      <c r="C386" s="6" t="s">
        <v>7514</v>
      </c>
      <c r="D386" s="6" t="str">
        <f>+VLOOKUP($C386,Sheet3!$B:$I,2,0)</f>
        <v>7.50-10</v>
      </c>
      <c r="E386" s="6" t="str">
        <f>+VLOOKUP($C386,Sheet3!$B:$I,3,0)</f>
        <v>LUG</v>
      </c>
      <c r="F386" s="6" t="str">
        <f>+VLOOKUP($C386,Sheet3!$B:$I,4,0)</f>
        <v>NUMA</v>
      </c>
      <c r="G386" s="6">
        <f>+VLOOKUP($C386,Sheet3!$B:$I,5,0)</f>
        <v>5.5</v>
      </c>
      <c r="H386" s="6" t="str">
        <f>+VLOOKUP($C386,Sheet3!$B:$I,6,0)</f>
        <v>M124</v>
      </c>
      <c r="I386" s="6" t="str">
        <f>+VLOOKUP($C386,Sheet3!$B:$I,7,0)</f>
        <v>NUMA</v>
      </c>
      <c r="J386" s="6" t="str">
        <f>+VLOOKUP($C386,Sheet3!$B:$I,8,0)</f>
        <v>FORTE</v>
      </c>
      <c r="K386" s="6" t="str">
        <f t="shared" si="17"/>
        <v>7.50-10LUG NUMA 5.5 M124 NUMA FORTE</v>
      </c>
      <c r="L386" s="6" t="str">
        <f t="shared" ref="L386:L449" si="19">+RIGHT(A386,1)</f>
        <v>A</v>
      </c>
      <c r="M386" s="6" t="s">
        <v>6972</v>
      </c>
    </row>
    <row r="387" spans="1:13">
      <c r="A387" s="6" t="s">
        <v>7535</v>
      </c>
      <c r="B387" s="6" t="str">
        <f t="shared" si="18"/>
        <v>l111200774</v>
      </c>
      <c r="C387" s="6" t="s">
        <v>7514</v>
      </c>
      <c r="D387" s="6" t="str">
        <f>+VLOOKUP($C387,Sheet3!$B:$I,2,0)</f>
        <v>7.50-10</v>
      </c>
      <c r="E387" s="6" t="str">
        <f>+VLOOKUP($C387,Sheet3!$B:$I,3,0)</f>
        <v>LUG</v>
      </c>
      <c r="F387" s="6" t="str">
        <f>+VLOOKUP($C387,Sheet3!$B:$I,4,0)</f>
        <v>NUMA</v>
      </c>
      <c r="G387" s="6">
        <f>+VLOOKUP($C387,Sheet3!$B:$I,5,0)</f>
        <v>5.5</v>
      </c>
      <c r="H387" s="6" t="str">
        <f>+VLOOKUP($C387,Sheet3!$B:$I,6,0)</f>
        <v>M124</v>
      </c>
      <c r="I387" s="6" t="str">
        <f>+VLOOKUP($C387,Sheet3!$B:$I,7,0)</f>
        <v>NUMA</v>
      </c>
      <c r="J387" s="6" t="str">
        <f>+VLOOKUP($C387,Sheet3!$B:$I,8,0)</f>
        <v>FORTE</v>
      </c>
      <c r="K387" s="6" t="str">
        <f t="shared" ref="K387:K450" si="20">CONCATENATE(D387,E387," ",F387," ",G387," ",H387," ",I387," ",J387)</f>
        <v>7.50-10LUG NUMA 5.5 M124 NUMA FORTE</v>
      </c>
      <c r="L387" s="6" t="str">
        <f t="shared" si="19"/>
        <v>A</v>
      </c>
      <c r="M387" s="6" t="s">
        <v>6972</v>
      </c>
    </row>
    <row r="388" spans="1:13">
      <c r="A388" s="6" t="s">
        <v>7536</v>
      </c>
      <c r="B388" s="6" t="str">
        <f t="shared" si="18"/>
        <v>l111203406</v>
      </c>
      <c r="C388" s="6" t="s">
        <v>7514</v>
      </c>
      <c r="D388" s="6" t="str">
        <f>+VLOOKUP($C388,Sheet3!$B:$I,2,0)</f>
        <v>7.50-10</v>
      </c>
      <c r="E388" s="6" t="str">
        <f>+VLOOKUP($C388,Sheet3!$B:$I,3,0)</f>
        <v>LUG</v>
      </c>
      <c r="F388" s="6" t="str">
        <f>+VLOOKUP($C388,Sheet3!$B:$I,4,0)</f>
        <v>NUMA</v>
      </c>
      <c r="G388" s="6">
        <f>+VLOOKUP($C388,Sheet3!$B:$I,5,0)</f>
        <v>5.5</v>
      </c>
      <c r="H388" s="6" t="str">
        <f>+VLOOKUP($C388,Sheet3!$B:$I,6,0)</f>
        <v>M124</v>
      </c>
      <c r="I388" s="6" t="str">
        <f>+VLOOKUP($C388,Sheet3!$B:$I,7,0)</f>
        <v>NUMA</v>
      </c>
      <c r="J388" s="6" t="str">
        <f>+VLOOKUP($C388,Sheet3!$B:$I,8,0)</f>
        <v>FORTE</v>
      </c>
      <c r="K388" s="6" t="str">
        <f t="shared" si="20"/>
        <v>7.50-10LUG NUMA 5.5 M124 NUMA FORTE</v>
      </c>
      <c r="L388" s="6" t="str">
        <f t="shared" si="19"/>
        <v>A</v>
      </c>
      <c r="M388" s="6" t="s">
        <v>6972</v>
      </c>
    </row>
    <row r="389" spans="1:13" hidden="1">
      <c r="A389" s="6" t="s">
        <v>7537</v>
      </c>
      <c r="B389" s="6" t="str">
        <f t="shared" si="18"/>
        <v>l111200885</v>
      </c>
      <c r="C389" s="6" t="s">
        <v>7514</v>
      </c>
      <c r="D389" s="6" t="str">
        <f>+VLOOKUP($C389,Sheet3!$B:$I,2,0)</f>
        <v>7.50-10</v>
      </c>
      <c r="E389" s="6" t="str">
        <f>+VLOOKUP($C389,Sheet3!$B:$I,3,0)</f>
        <v>LUG</v>
      </c>
      <c r="F389" s="6" t="str">
        <f>+VLOOKUP($C389,Sheet3!$B:$I,4,0)</f>
        <v>NUMA</v>
      </c>
      <c r="G389" s="6">
        <f>+VLOOKUP($C389,Sheet3!$B:$I,5,0)</f>
        <v>5.5</v>
      </c>
      <c r="H389" s="6" t="str">
        <f>+VLOOKUP($C389,Sheet3!$B:$I,6,0)</f>
        <v>M124</v>
      </c>
      <c r="I389" s="6" t="str">
        <f>+VLOOKUP($C389,Sheet3!$B:$I,7,0)</f>
        <v>NUMA</v>
      </c>
      <c r="J389" s="6" t="str">
        <f>+VLOOKUP($C389,Sheet3!$B:$I,8,0)</f>
        <v>FORTE</v>
      </c>
      <c r="K389" s="6" t="str">
        <f t="shared" si="20"/>
        <v>7.50-10LUG NUMA 5.5 M124 NUMA FORTE</v>
      </c>
      <c r="L389" s="6" t="str">
        <f t="shared" si="19"/>
        <v>b</v>
      </c>
      <c r="M389" s="6"/>
    </row>
    <row r="390" spans="1:13" hidden="1">
      <c r="A390" s="6" t="s">
        <v>7538</v>
      </c>
      <c r="B390" s="6" t="str">
        <f t="shared" si="18"/>
        <v>l150101184</v>
      </c>
      <c r="C390" s="6" t="s">
        <v>7539</v>
      </c>
      <c r="D390" s="6" t="str">
        <f>+VLOOKUP($C390,Sheet3!$B:$I,2,0)</f>
        <v>23X10-12</v>
      </c>
      <c r="E390" s="6" t="str">
        <f>+VLOOKUP($C390,Sheet3!$B:$I,3,0)</f>
        <v>LUG</v>
      </c>
      <c r="F390" s="6" t="str">
        <f>+VLOOKUP($C390,Sheet3!$B:$I,4,0)</f>
        <v>NUMA</v>
      </c>
      <c r="G390" s="6">
        <f>+VLOOKUP($C390,Sheet3!$B:$I,5,0)</f>
        <v>8</v>
      </c>
      <c r="H390" s="6" t="str">
        <f>+VLOOKUP($C390,Sheet3!$B:$I,6,0)</f>
        <v>M12X</v>
      </c>
      <c r="I390" s="6" t="str">
        <f>+VLOOKUP($C390,Sheet3!$B:$I,7,0)</f>
        <v>NUMA</v>
      </c>
      <c r="J390" s="6" t="str">
        <f>+VLOOKUP($C390,Sheet3!$B:$I,8,0)</f>
        <v>FORTE</v>
      </c>
      <c r="K390" s="6" t="str">
        <f t="shared" si="20"/>
        <v>23X10-12LUG NUMA 8 M12X NUMA FORTE</v>
      </c>
      <c r="L390" s="6" t="str">
        <f t="shared" si="19"/>
        <v>E</v>
      </c>
      <c r="M390" s="6"/>
    </row>
    <row r="391" spans="1:13">
      <c r="A391" s="6" t="s">
        <v>7540</v>
      </c>
      <c r="B391" s="6" t="str">
        <f t="shared" si="18"/>
        <v>l131103743</v>
      </c>
      <c r="C391" s="6" t="s">
        <v>7539</v>
      </c>
      <c r="D391" s="6" t="str">
        <f>+VLOOKUP($C391,Sheet3!$B:$I,2,0)</f>
        <v>23X10-12</v>
      </c>
      <c r="E391" s="6" t="str">
        <f>+VLOOKUP($C391,Sheet3!$B:$I,3,0)</f>
        <v>LUG</v>
      </c>
      <c r="F391" s="6" t="str">
        <f>+VLOOKUP($C391,Sheet3!$B:$I,4,0)</f>
        <v>NUMA</v>
      </c>
      <c r="G391" s="6">
        <f>+VLOOKUP($C391,Sheet3!$B:$I,5,0)</f>
        <v>8</v>
      </c>
      <c r="H391" s="6" t="str">
        <f>+VLOOKUP($C391,Sheet3!$B:$I,6,0)</f>
        <v>M12X</v>
      </c>
      <c r="I391" s="6" t="str">
        <f>+VLOOKUP($C391,Sheet3!$B:$I,7,0)</f>
        <v>NUMA</v>
      </c>
      <c r="J391" s="6" t="str">
        <f>+VLOOKUP($C391,Sheet3!$B:$I,8,0)</f>
        <v>FORTE</v>
      </c>
      <c r="K391" s="6" t="str">
        <f t="shared" si="20"/>
        <v>23X10-12LUG NUMA 8 M12X NUMA FORTE</v>
      </c>
      <c r="L391" s="6" t="str">
        <f t="shared" si="19"/>
        <v>A</v>
      </c>
      <c r="M391" s="6" t="s">
        <v>6972</v>
      </c>
    </row>
    <row r="392" spans="1:13">
      <c r="A392" s="6" t="s">
        <v>7541</v>
      </c>
      <c r="B392" s="6" t="str">
        <f t="shared" si="18"/>
        <v>l111000635</v>
      </c>
      <c r="C392" s="6" t="s">
        <v>7542</v>
      </c>
      <c r="D392" s="6" t="str">
        <f>+VLOOKUP($C392,Sheet3!$B:$I,2,0)</f>
        <v>23X10-12</v>
      </c>
      <c r="E392" s="6" t="str">
        <f>+VLOOKUP($C392,Sheet3!$B:$I,3,0)</f>
        <v>LUG</v>
      </c>
      <c r="F392" s="6" t="str">
        <f>+VLOOKUP($C392,Sheet3!$B:$I,4,0)</f>
        <v>NUMA</v>
      </c>
      <c r="G392" s="6">
        <f>+VLOOKUP($C392,Sheet3!$B:$I,5,0)</f>
        <v>8</v>
      </c>
      <c r="H392" s="6" t="str">
        <f>+VLOOKUP($C392,Sheet3!$B:$I,6,0)</f>
        <v>P13X</v>
      </c>
      <c r="I392" s="6" t="str">
        <f>+VLOOKUP($C392,Sheet3!$B:$I,7,0)</f>
        <v>NUMA</v>
      </c>
      <c r="J392" s="6" t="str">
        <f>+VLOOKUP($C392,Sheet3!$B:$I,8,0)</f>
        <v>PREMIUM</v>
      </c>
      <c r="K392" s="6" t="str">
        <f t="shared" si="20"/>
        <v>23X10-12LUG NUMA 8 P13X NUMA PREMIUM</v>
      </c>
      <c r="L392" s="6" t="str">
        <f t="shared" si="19"/>
        <v>A</v>
      </c>
      <c r="M392" s="6" t="s">
        <v>6972</v>
      </c>
    </row>
    <row r="393" spans="1:13">
      <c r="A393" s="6" t="s">
        <v>7543</v>
      </c>
      <c r="B393" s="6" t="str">
        <f t="shared" si="18"/>
        <v>l131103360</v>
      </c>
      <c r="C393" s="6" t="s">
        <v>7539</v>
      </c>
      <c r="D393" s="6" t="str">
        <f>+VLOOKUP($C393,Sheet3!$B:$I,2,0)</f>
        <v>23X10-12</v>
      </c>
      <c r="E393" s="6" t="str">
        <f>+VLOOKUP($C393,Sheet3!$B:$I,3,0)</f>
        <v>LUG</v>
      </c>
      <c r="F393" s="6" t="str">
        <f>+VLOOKUP($C393,Sheet3!$B:$I,4,0)</f>
        <v>NUMA</v>
      </c>
      <c r="G393" s="6">
        <f>+VLOOKUP($C393,Sheet3!$B:$I,5,0)</f>
        <v>8</v>
      </c>
      <c r="H393" s="6" t="str">
        <f>+VLOOKUP($C393,Sheet3!$B:$I,6,0)</f>
        <v>M12X</v>
      </c>
      <c r="I393" s="6" t="str">
        <f>+VLOOKUP($C393,Sheet3!$B:$I,7,0)</f>
        <v>NUMA</v>
      </c>
      <c r="J393" s="6" t="str">
        <f>+VLOOKUP($C393,Sheet3!$B:$I,8,0)</f>
        <v>FORTE</v>
      </c>
      <c r="K393" s="6" t="str">
        <f t="shared" si="20"/>
        <v>23X10-12LUG NUMA 8 M12X NUMA FORTE</v>
      </c>
      <c r="L393" s="6" t="str">
        <f t="shared" si="19"/>
        <v>A</v>
      </c>
      <c r="M393" s="6" t="s">
        <v>6972</v>
      </c>
    </row>
    <row r="394" spans="1:13" hidden="1">
      <c r="A394" s="6" t="s">
        <v>7544</v>
      </c>
      <c r="B394" s="6" t="str">
        <f t="shared" si="18"/>
        <v>l111000835</v>
      </c>
      <c r="C394" s="6" t="s">
        <v>7542</v>
      </c>
      <c r="D394" s="6" t="str">
        <f>+VLOOKUP($C394,Sheet3!$B:$I,2,0)</f>
        <v>23X10-12</v>
      </c>
      <c r="E394" s="6" t="str">
        <f>+VLOOKUP($C394,Sheet3!$B:$I,3,0)</f>
        <v>LUG</v>
      </c>
      <c r="F394" s="6" t="str">
        <f>+VLOOKUP($C394,Sheet3!$B:$I,4,0)</f>
        <v>NUMA</v>
      </c>
      <c r="G394" s="6">
        <f>+VLOOKUP($C394,Sheet3!$B:$I,5,0)</f>
        <v>8</v>
      </c>
      <c r="H394" s="6" t="str">
        <f>+VLOOKUP($C394,Sheet3!$B:$I,6,0)</f>
        <v>P13X</v>
      </c>
      <c r="I394" s="6" t="str">
        <f>+VLOOKUP($C394,Sheet3!$B:$I,7,0)</f>
        <v>NUMA</v>
      </c>
      <c r="J394" s="6" t="str">
        <f>+VLOOKUP($C394,Sheet3!$B:$I,8,0)</f>
        <v>PREMIUM</v>
      </c>
      <c r="K394" s="6" t="str">
        <f t="shared" si="20"/>
        <v>23X10-12LUG NUMA 8 P13X NUMA PREMIUM</v>
      </c>
      <c r="L394" s="6" t="str">
        <f t="shared" si="19"/>
        <v>e</v>
      </c>
      <c r="M394" s="6"/>
    </row>
    <row r="395" spans="1:13" hidden="1">
      <c r="A395" s="6" t="s">
        <v>7545</v>
      </c>
      <c r="B395" s="6" t="str">
        <f t="shared" si="18"/>
        <v>l150603609</v>
      </c>
      <c r="C395" s="6" t="s">
        <v>7546</v>
      </c>
      <c r="D395" s="6" t="str">
        <f>+VLOOKUP($C395,Sheet3!$B:$I,2,0)</f>
        <v>23X10-12</v>
      </c>
      <c r="E395" s="6" t="str">
        <f>+VLOOKUP($C395,Sheet3!$B:$I,3,0)</f>
        <v>LUG</v>
      </c>
      <c r="F395" s="6" t="str">
        <f>+VLOOKUP($C395,Sheet3!$B:$I,4,0)</f>
        <v>NUMA</v>
      </c>
      <c r="G395" s="6">
        <f>+VLOOKUP($C395,Sheet3!$B:$I,5,0)</f>
        <v>8</v>
      </c>
      <c r="H395" s="6" t="str">
        <f>+VLOOKUP($C395,Sheet3!$B:$I,6,0)</f>
        <v>P13X</v>
      </c>
      <c r="I395" s="6" t="str">
        <f>+VLOOKUP($C395,Sheet3!$B:$I,7,0)</f>
        <v>TOTALSOURCE</v>
      </c>
      <c r="J395" s="6" t="str">
        <f>+VLOOKUP($C395,Sheet3!$B:$I,8,0)</f>
        <v>PREMIUM</v>
      </c>
      <c r="K395" s="6" t="str">
        <f t="shared" si="20"/>
        <v>23X10-12LUG NUMA 8 P13X TOTALSOURCE PREMIUM</v>
      </c>
      <c r="L395" s="6" t="str">
        <f t="shared" si="19"/>
        <v>E</v>
      </c>
      <c r="M395" s="6"/>
    </row>
    <row r="396" spans="1:13" hidden="1">
      <c r="A396" s="6" t="s">
        <v>7547</v>
      </c>
      <c r="B396" s="6" t="str">
        <f t="shared" si="18"/>
        <v>l110802146</v>
      </c>
      <c r="C396" s="6" t="s">
        <v>7542</v>
      </c>
      <c r="D396" s="6" t="str">
        <f>+VLOOKUP($C396,Sheet3!$B:$I,2,0)</f>
        <v>23X10-12</v>
      </c>
      <c r="E396" s="6" t="str">
        <f>+VLOOKUP($C396,Sheet3!$B:$I,3,0)</f>
        <v>LUG</v>
      </c>
      <c r="F396" s="6" t="str">
        <f>+VLOOKUP($C396,Sheet3!$B:$I,4,0)</f>
        <v>NUMA</v>
      </c>
      <c r="G396" s="6">
        <f>+VLOOKUP($C396,Sheet3!$B:$I,5,0)</f>
        <v>8</v>
      </c>
      <c r="H396" s="6" t="str">
        <f>+VLOOKUP($C396,Sheet3!$B:$I,6,0)</f>
        <v>P13X</v>
      </c>
      <c r="I396" s="6" t="str">
        <f>+VLOOKUP($C396,Sheet3!$B:$I,7,0)</f>
        <v>NUMA</v>
      </c>
      <c r="J396" s="6" t="str">
        <f>+VLOOKUP($C396,Sheet3!$B:$I,8,0)</f>
        <v>PREMIUM</v>
      </c>
      <c r="K396" s="6" t="str">
        <f t="shared" si="20"/>
        <v>23X10-12LUG NUMA 8 P13X NUMA PREMIUM</v>
      </c>
      <c r="L396" s="6" t="str">
        <f t="shared" si="19"/>
        <v>E</v>
      </c>
      <c r="M396" s="6"/>
    </row>
    <row r="397" spans="1:13" hidden="1">
      <c r="A397" s="6" t="s">
        <v>7548</v>
      </c>
      <c r="B397" s="6" t="str">
        <f t="shared" si="18"/>
        <v>l180907933</v>
      </c>
      <c r="C397" s="6" t="s">
        <v>7549</v>
      </c>
      <c r="D397" s="6" t="str">
        <f>+VLOOKUP($C397,Sheet3!$B:$I,2,0)</f>
        <v>6.50-10</v>
      </c>
      <c r="E397" s="6" t="str">
        <f>+VLOOKUP($C397,Sheet3!$B:$I,3,0)</f>
        <v>YLUG</v>
      </c>
      <c r="F397" s="6" t="str">
        <f>+VLOOKUP($C397,Sheet3!$B:$I,4,0)</f>
        <v>KUMANEKO</v>
      </c>
      <c r="G397" s="6">
        <f>+VLOOKUP($C397,Sheet3!$B:$I,5,0)</f>
        <v>5</v>
      </c>
      <c r="H397" s="6" t="str">
        <f>+VLOOKUP($C397,Sheet3!$B:$I,6,0)</f>
        <v>P13X</v>
      </c>
      <c r="I397" s="6" t="str">
        <f>+VLOOKUP($C397,Sheet3!$B:$I,7,0)</f>
        <v>BUDDYS</v>
      </c>
      <c r="J397" s="6" t="str">
        <f>+VLOOKUP($C397,Sheet3!$B:$I,8,0)</f>
        <v>-</v>
      </c>
      <c r="K397" s="6" t="str">
        <f t="shared" si="20"/>
        <v>6.50-10YLUG KUMANEKO 5 P13X BUDDYS -</v>
      </c>
      <c r="L397" s="6" t="str">
        <f t="shared" si="19"/>
        <v>b</v>
      </c>
      <c r="M397" s="6"/>
    </row>
    <row r="398" spans="1:13">
      <c r="A398" s="6" t="s">
        <v>7550</v>
      </c>
      <c r="B398" s="6" t="str">
        <f t="shared" si="18"/>
        <v>l131103875</v>
      </c>
      <c r="C398" s="6" t="s">
        <v>7539</v>
      </c>
      <c r="D398" s="6" t="str">
        <f>+VLOOKUP($C398,Sheet3!$B:$I,2,0)</f>
        <v>23X10-12</v>
      </c>
      <c r="E398" s="6" t="str">
        <f>+VLOOKUP($C398,Sheet3!$B:$I,3,0)</f>
        <v>LUG</v>
      </c>
      <c r="F398" s="6" t="str">
        <f>+VLOOKUP($C398,Sheet3!$B:$I,4,0)</f>
        <v>NUMA</v>
      </c>
      <c r="G398" s="6">
        <f>+VLOOKUP($C398,Sheet3!$B:$I,5,0)</f>
        <v>8</v>
      </c>
      <c r="H398" s="6" t="str">
        <f>+VLOOKUP($C398,Sheet3!$B:$I,6,0)</f>
        <v>M12X</v>
      </c>
      <c r="I398" s="6" t="str">
        <f>+VLOOKUP($C398,Sheet3!$B:$I,7,0)</f>
        <v>NUMA</v>
      </c>
      <c r="J398" s="6" t="str">
        <f>+VLOOKUP($C398,Sheet3!$B:$I,8,0)</f>
        <v>FORTE</v>
      </c>
      <c r="K398" s="6" t="str">
        <f t="shared" si="20"/>
        <v>23X10-12LUG NUMA 8 M12X NUMA FORTE</v>
      </c>
      <c r="L398" s="6" t="str">
        <f t="shared" si="19"/>
        <v>A</v>
      </c>
      <c r="M398" s="6" t="s">
        <v>6972</v>
      </c>
    </row>
    <row r="399" spans="1:13" hidden="1">
      <c r="A399" s="6" t="s">
        <v>7551</v>
      </c>
      <c r="B399" s="6" t="str">
        <f t="shared" si="18"/>
        <v>l131204363</v>
      </c>
      <c r="C399" s="6" t="s">
        <v>7552</v>
      </c>
      <c r="D399" s="6" t="str">
        <f>+VLOOKUP($C399,Sheet3!$B:$I,2,0)</f>
        <v>23X10-12</v>
      </c>
      <c r="E399" s="6" t="str">
        <f>+VLOOKUP($C399,Sheet3!$B:$I,3,0)</f>
        <v>LUG</v>
      </c>
      <c r="F399" s="6" t="str">
        <f>+VLOOKUP($C399,Sheet3!$B:$I,4,0)</f>
        <v>NUMA</v>
      </c>
      <c r="G399" s="6">
        <f>+VLOOKUP($C399,Sheet3!$B:$I,5,0)</f>
        <v>8</v>
      </c>
      <c r="H399" s="6" t="str">
        <f>+VLOOKUP($C399,Sheet3!$B:$I,6,0)</f>
        <v>M2N2X</v>
      </c>
      <c r="I399" s="6" t="str">
        <f>+VLOOKUP($C399,Sheet3!$B:$I,7,0)</f>
        <v>NUMA</v>
      </c>
      <c r="J399" s="6" t="str">
        <f>+VLOOKUP($C399,Sheet3!$B:$I,8,0)</f>
        <v>FORTE</v>
      </c>
      <c r="K399" s="6" t="str">
        <f t="shared" si="20"/>
        <v>23X10-12LUG NUMA 8 M2N2X NUMA FORTE</v>
      </c>
      <c r="L399" s="6" t="str">
        <f t="shared" si="19"/>
        <v>B</v>
      </c>
      <c r="M399" s="6"/>
    </row>
    <row r="400" spans="1:13" hidden="1">
      <c r="A400" s="6" t="s">
        <v>7553</v>
      </c>
      <c r="B400" s="6" t="str">
        <f t="shared" si="18"/>
        <v>l200701669</v>
      </c>
      <c r="C400" s="6" t="s">
        <v>7554</v>
      </c>
      <c r="D400" s="6" t="str">
        <f>+VLOOKUP($C400,Sheet3!$B:$I,2,0)</f>
        <v>23X9-10</v>
      </c>
      <c r="E400" s="6" t="str">
        <f>+VLOOKUP($C400,Sheet3!$B:$I,3,0)</f>
        <v>LUG</v>
      </c>
      <c r="F400" s="6" t="str">
        <f>+VLOOKUP($C400,Sheet3!$B:$I,4,0)</f>
        <v>NUMAPRIME</v>
      </c>
      <c r="G400" s="6">
        <f>+VLOOKUP($C400,Sheet3!$B:$I,5,0)</f>
        <v>6.5</v>
      </c>
      <c r="H400" s="6" t="str">
        <f>+VLOOKUP($C400,Sheet3!$B:$I,6,0)</f>
        <v>P734</v>
      </c>
      <c r="I400" s="6" t="str">
        <f>+VLOOKUP($C400,Sheet3!$B:$I,7,0)</f>
        <v>NUMAPRIME</v>
      </c>
      <c r="J400" s="6" t="str">
        <f>+VLOOKUP($C400,Sheet3!$B:$I,8,0)</f>
        <v>ULTRA</v>
      </c>
      <c r="K400" s="6" t="str">
        <f t="shared" si="20"/>
        <v>23X9-10LUG NUMAPRIME 6.5 P734 NUMAPRIME ULTRA</v>
      </c>
      <c r="L400" s="6" t="str">
        <f t="shared" si="19"/>
        <v>b</v>
      </c>
      <c r="M400" s="6"/>
    </row>
    <row r="401" spans="1:13" hidden="1">
      <c r="A401" s="6" t="s">
        <v>7555</v>
      </c>
      <c r="B401" s="6" t="str">
        <f t="shared" si="18"/>
        <v>l131203215</v>
      </c>
      <c r="C401" s="6" t="s">
        <v>7539</v>
      </c>
      <c r="D401" s="6" t="str">
        <f>+VLOOKUP($C401,Sheet3!$B:$I,2,0)</f>
        <v>23X10-12</v>
      </c>
      <c r="E401" s="6" t="str">
        <f>+VLOOKUP($C401,Sheet3!$B:$I,3,0)</f>
        <v>LUG</v>
      </c>
      <c r="F401" s="6" t="str">
        <f>+VLOOKUP($C401,Sheet3!$B:$I,4,0)</f>
        <v>NUMA</v>
      </c>
      <c r="G401" s="6">
        <f>+VLOOKUP($C401,Sheet3!$B:$I,5,0)</f>
        <v>8</v>
      </c>
      <c r="H401" s="6" t="str">
        <f>+VLOOKUP($C401,Sheet3!$B:$I,6,0)</f>
        <v>M12X</v>
      </c>
      <c r="I401" s="6" t="str">
        <f>+VLOOKUP($C401,Sheet3!$B:$I,7,0)</f>
        <v>NUMA</v>
      </c>
      <c r="J401" s="6" t="str">
        <f>+VLOOKUP($C401,Sheet3!$B:$I,8,0)</f>
        <v>FORTE</v>
      </c>
      <c r="K401" s="6" t="str">
        <f t="shared" si="20"/>
        <v>23X10-12LUG NUMA 8 M12X NUMA FORTE</v>
      </c>
      <c r="L401" s="6" t="str">
        <f t="shared" si="19"/>
        <v>b</v>
      </c>
      <c r="M401" s="6"/>
    </row>
    <row r="402" spans="1:13" hidden="1">
      <c r="A402" s="6" t="s">
        <v>7556</v>
      </c>
      <c r="B402" s="6" t="str">
        <f t="shared" si="18"/>
        <v>l131103911</v>
      </c>
      <c r="C402" s="6" t="s">
        <v>7539</v>
      </c>
      <c r="D402" s="6" t="str">
        <f>+VLOOKUP($C402,Sheet3!$B:$I,2,0)</f>
        <v>23X10-12</v>
      </c>
      <c r="E402" s="6" t="str">
        <f>+VLOOKUP($C402,Sheet3!$B:$I,3,0)</f>
        <v>LUG</v>
      </c>
      <c r="F402" s="6" t="str">
        <f>+VLOOKUP($C402,Sheet3!$B:$I,4,0)</f>
        <v>NUMA</v>
      </c>
      <c r="G402" s="6">
        <f>+VLOOKUP($C402,Sheet3!$B:$I,5,0)</f>
        <v>8</v>
      </c>
      <c r="H402" s="6" t="str">
        <f>+VLOOKUP($C402,Sheet3!$B:$I,6,0)</f>
        <v>M12X</v>
      </c>
      <c r="I402" s="6" t="str">
        <f>+VLOOKUP($C402,Sheet3!$B:$I,7,0)</f>
        <v>NUMA</v>
      </c>
      <c r="J402" s="6" t="str">
        <f>+VLOOKUP($C402,Sheet3!$B:$I,8,0)</f>
        <v>FORTE</v>
      </c>
      <c r="K402" s="6" t="str">
        <f t="shared" si="20"/>
        <v>23X10-12LUG NUMA 8 M12X NUMA FORTE</v>
      </c>
      <c r="L402" s="6" t="str">
        <f t="shared" si="19"/>
        <v>b</v>
      </c>
      <c r="M402" s="6"/>
    </row>
    <row r="403" spans="1:13" hidden="1">
      <c r="A403" s="6" t="s">
        <v>7557</v>
      </c>
      <c r="B403" s="6" t="str">
        <f t="shared" si="18"/>
        <v>l131103507</v>
      </c>
      <c r="C403" s="6" t="s">
        <v>7539</v>
      </c>
      <c r="D403" s="6" t="str">
        <f>+VLOOKUP($C403,Sheet3!$B:$I,2,0)</f>
        <v>23X10-12</v>
      </c>
      <c r="E403" s="6" t="str">
        <f>+VLOOKUP($C403,Sheet3!$B:$I,3,0)</f>
        <v>LUG</v>
      </c>
      <c r="F403" s="6" t="str">
        <f>+VLOOKUP($C403,Sheet3!$B:$I,4,0)</f>
        <v>NUMA</v>
      </c>
      <c r="G403" s="6">
        <f>+VLOOKUP($C403,Sheet3!$B:$I,5,0)</f>
        <v>8</v>
      </c>
      <c r="H403" s="6" t="str">
        <f>+VLOOKUP($C403,Sheet3!$B:$I,6,0)</f>
        <v>M12X</v>
      </c>
      <c r="I403" s="6" t="str">
        <f>+VLOOKUP($C403,Sheet3!$B:$I,7,0)</f>
        <v>NUMA</v>
      </c>
      <c r="J403" s="6" t="str">
        <f>+VLOOKUP($C403,Sheet3!$B:$I,8,0)</f>
        <v>FORTE</v>
      </c>
      <c r="K403" s="6" t="str">
        <f t="shared" si="20"/>
        <v>23X10-12LUG NUMA 8 M12X NUMA FORTE</v>
      </c>
      <c r="L403" s="6" t="str">
        <f t="shared" si="19"/>
        <v>b</v>
      </c>
      <c r="M403" s="6"/>
    </row>
    <row r="404" spans="1:13" hidden="1">
      <c r="A404" s="6" t="s">
        <v>7558</v>
      </c>
      <c r="B404" s="6" t="str">
        <f t="shared" si="18"/>
        <v>l111202837</v>
      </c>
      <c r="C404" s="6" t="s">
        <v>7559</v>
      </c>
      <c r="D404" s="6" t="str">
        <f>+VLOOKUP($C404,Sheet3!$B:$I,2,0)</f>
        <v>23X10-12</v>
      </c>
      <c r="E404" s="6" t="str">
        <f>+VLOOKUP($C404,Sheet3!$B:$I,3,0)</f>
        <v>LUG</v>
      </c>
      <c r="F404" s="6" t="str">
        <f>+VLOOKUP($C404,Sheet3!$B:$I,4,0)</f>
        <v>NUMA</v>
      </c>
      <c r="G404" s="6">
        <f>+VLOOKUP($C404,Sheet3!$B:$I,5,0)</f>
        <v>8</v>
      </c>
      <c r="H404" s="6" t="str">
        <f>+VLOOKUP($C404,Sheet3!$B:$I,6,0)</f>
        <v>P13X</v>
      </c>
      <c r="I404" s="6" t="str">
        <f>+VLOOKUP($C404,Sheet3!$B:$I,7,0)</f>
        <v>-</v>
      </c>
      <c r="J404" s="6" t="str">
        <f>+VLOOKUP($C404,Sheet3!$B:$I,8,0)</f>
        <v>-</v>
      </c>
      <c r="K404" s="6" t="str">
        <f t="shared" si="20"/>
        <v>23X10-12LUG NUMA 8 P13X - -</v>
      </c>
      <c r="L404" s="6" t="str">
        <f t="shared" si="19"/>
        <v>b</v>
      </c>
      <c r="M404" s="6"/>
    </row>
    <row r="405" spans="1:13" hidden="1">
      <c r="A405" s="6" t="s">
        <v>7560</v>
      </c>
      <c r="B405" s="6" t="str">
        <f t="shared" si="18"/>
        <v>l130703979</v>
      </c>
      <c r="C405" s="6" t="s">
        <v>7561</v>
      </c>
      <c r="D405" s="6" t="str">
        <f>+VLOOKUP($C405,Sheet3!$B:$I,2,0)</f>
        <v>23X9-10</v>
      </c>
      <c r="E405" s="6" t="str">
        <f>+VLOOKUP($C405,Sheet3!$B:$I,3,0)</f>
        <v>LUG</v>
      </c>
      <c r="F405" s="6" t="str">
        <f>+VLOOKUP($C405,Sheet3!$B:$I,4,0)</f>
        <v>NUMA</v>
      </c>
      <c r="G405" s="6">
        <f>+VLOOKUP($C405,Sheet3!$B:$I,5,0)</f>
        <v>6.5</v>
      </c>
      <c r="H405" s="6" t="str">
        <f>+VLOOKUP($C405,Sheet3!$B:$I,6,0)</f>
        <v>P73X</v>
      </c>
      <c r="I405" s="6" t="str">
        <f>+VLOOKUP($C405,Sheet3!$B:$I,7,0)</f>
        <v>NUMA</v>
      </c>
      <c r="J405" s="6" t="str">
        <f>+VLOOKUP($C405,Sheet3!$B:$I,8,0)</f>
        <v>ULTRA</v>
      </c>
      <c r="K405" s="6" t="str">
        <f t="shared" si="20"/>
        <v>23X9-10LUG NUMA 6.5 P73X NUMA ULTRA</v>
      </c>
      <c r="L405" s="6" t="str">
        <f t="shared" si="19"/>
        <v>b</v>
      </c>
      <c r="M405" s="6"/>
    </row>
    <row r="406" spans="1:13" hidden="1">
      <c r="A406" s="6" t="s">
        <v>7562</v>
      </c>
      <c r="B406" s="6" t="str">
        <f t="shared" si="18"/>
        <v>l131103277</v>
      </c>
      <c r="C406" s="6" t="s">
        <v>7539</v>
      </c>
      <c r="D406" s="6" t="str">
        <f>+VLOOKUP($C406,Sheet3!$B:$I,2,0)</f>
        <v>23X10-12</v>
      </c>
      <c r="E406" s="6" t="str">
        <f>+VLOOKUP($C406,Sheet3!$B:$I,3,0)</f>
        <v>LUG</v>
      </c>
      <c r="F406" s="6" t="str">
        <f>+VLOOKUP($C406,Sheet3!$B:$I,4,0)</f>
        <v>NUMA</v>
      </c>
      <c r="G406" s="6">
        <f>+VLOOKUP($C406,Sheet3!$B:$I,5,0)</f>
        <v>8</v>
      </c>
      <c r="H406" s="6" t="str">
        <f>+VLOOKUP($C406,Sheet3!$B:$I,6,0)</f>
        <v>M12X</v>
      </c>
      <c r="I406" s="6" t="str">
        <f>+VLOOKUP($C406,Sheet3!$B:$I,7,0)</f>
        <v>NUMA</v>
      </c>
      <c r="J406" s="6" t="str">
        <f>+VLOOKUP($C406,Sheet3!$B:$I,8,0)</f>
        <v>FORTE</v>
      </c>
      <c r="K406" s="6" t="str">
        <f t="shared" si="20"/>
        <v>23X10-12LUG NUMA 8 M12X NUMA FORTE</v>
      </c>
      <c r="L406" s="6" t="str">
        <f t="shared" si="19"/>
        <v>b</v>
      </c>
      <c r="M406" s="6"/>
    </row>
    <row r="407" spans="1:13" hidden="1">
      <c r="A407" s="6" t="s">
        <v>7563</v>
      </c>
      <c r="B407" s="6" t="str">
        <f t="shared" si="18"/>
        <v>l140605011</v>
      </c>
      <c r="C407" s="6" t="s">
        <v>7564</v>
      </c>
      <c r="D407" s="6" t="str">
        <f>+VLOOKUP($C407,Sheet3!$B:$I,2,0)</f>
        <v>23X9-10</v>
      </c>
      <c r="E407" s="6" t="str">
        <f>+VLOOKUP($C407,Sheet3!$B:$I,3,0)</f>
        <v>LUG</v>
      </c>
      <c r="F407" s="6" t="str">
        <f>+VLOOKUP($C407,Sheet3!$B:$I,4,0)</f>
        <v>NUMA</v>
      </c>
      <c r="G407" s="6">
        <f>+VLOOKUP($C407,Sheet3!$B:$I,5,0)</f>
        <v>6.5</v>
      </c>
      <c r="H407" s="6" t="str">
        <f>+VLOOKUP($C407,Sheet3!$B:$I,6,0)</f>
        <v>P33X</v>
      </c>
      <c r="I407" s="6" t="str">
        <f>+VLOOKUP($C407,Sheet3!$B:$I,7,0)</f>
        <v>NUMA</v>
      </c>
      <c r="J407" s="6" t="str">
        <f>+VLOOKUP($C407,Sheet3!$B:$I,8,0)</f>
        <v>XTRAPREMIUM</v>
      </c>
      <c r="K407" s="6" t="str">
        <f t="shared" si="20"/>
        <v>23X9-10LUG NUMA 6.5 P33X NUMA XTRAPREMIUM</v>
      </c>
      <c r="L407" s="6" t="str">
        <f t="shared" si="19"/>
        <v>b</v>
      </c>
      <c r="M407" s="6"/>
    </row>
    <row r="408" spans="1:13" hidden="1">
      <c r="A408" s="6" t="s">
        <v>7565</v>
      </c>
      <c r="B408" s="6" t="str">
        <f t="shared" si="18"/>
        <v>l141001776</v>
      </c>
      <c r="C408" s="6" t="s">
        <v>7566</v>
      </c>
      <c r="D408" s="6" t="str">
        <f>+VLOOKUP($C408,Sheet3!$B:$I,2,0)</f>
        <v>23X9-10</v>
      </c>
      <c r="E408" s="6" t="str">
        <f>+VLOOKUP($C408,Sheet3!$B:$I,3,0)</f>
        <v>LUG</v>
      </c>
      <c r="F408" s="6" t="str">
        <f>+VLOOKUP($C408,Sheet3!$B:$I,4,0)</f>
        <v>NUMA</v>
      </c>
      <c r="G408" s="6">
        <f>+VLOOKUP($C408,Sheet3!$B:$I,5,0)</f>
        <v>6.5</v>
      </c>
      <c r="H408" s="6" t="str">
        <f>+VLOOKUP($C408,Sheet3!$B:$I,6,0)</f>
        <v>M12X</v>
      </c>
      <c r="I408" s="6" t="str">
        <f>+VLOOKUP($C408,Sheet3!$B:$I,7,0)</f>
        <v>NUMA</v>
      </c>
      <c r="J408" s="6" t="str">
        <f>+VLOOKUP($C408,Sheet3!$B:$I,8,0)</f>
        <v>FORTETVS</v>
      </c>
      <c r="K408" s="6" t="str">
        <f t="shared" si="20"/>
        <v>23X9-10LUG NUMA 6.5 M12X NUMA FORTETVS</v>
      </c>
      <c r="L408" s="6" t="str">
        <f t="shared" si="19"/>
        <v>b</v>
      </c>
      <c r="M408" s="6"/>
    </row>
    <row r="409" spans="1:13">
      <c r="A409" s="6" t="s">
        <v>7567</v>
      </c>
      <c r="B409" s="6" t="str">
        <f t="shared" si="18"/>
        <v>l110802211</v>
      </c>
      <c r="C409" s="6" t="s">
        <v>7568</v>
      </c>
      <c r="D409" s="6" t="str">
        <f>+VLOOKUP($C409,Sheet3!$B:$I,2,0)</f>
        <v>21X8-9</v>
      </c>
      <c r="E409" s="6" t="str">
        <f>+VLOOKUP($C409,Sheet3!$B:$I,3,0)</f>
        <v>LUG</v>
      </c>
      <c r="F409" s="6" t="str">
        <f>+VLOOKUP($C409,Sheet3!$B:$I,4,0)</f>
        <v>NUMA</v>
      </c>
      <c r="G409" s="6">
        <f>+VLOOKUP($C409,Sheet3!$B:$I,5,0)</f>
        <v>6</v>
      </c>
      <c r="H409" s="6" t="str">
        <f>+VLOOKUP($C409,Sheet3!$B:$I,6,0)</f>
        <v>M12X</v>
      </c>
      <c r="I409" s="6" t="str">
        <f>+VLOOKUP($C409,Sheet3!$B:$I,7,0)</f>
        <v>-</v>
      </c>
      <c r="J409" s="6" t="str">
        <f>+VLOOKUP($C409,Sheet3!$B:$I,8,0)</f>
        <v>-</v>
      </c>
      <c r="K409" s="6" t="str">
        <f t="shared" si="20"/>
        <v>21X8-9LUG NUMA 6 M12X - -</v>
      </c>
      <c r="L409" s="6" t="str">
        <f t="shared" si="19"/>
        <v>A</v>
      </c>
      <c r="M409" s="6" t="s">
        <v>6985</v>
      </c>
    </row>
    <row r="410" spans="1:13">
      <c r="A410" s="6" t="s">
        <v>7569</v>
      </c>
      <c r="B410" s="6" t="str">
        <f t="shared" si="18"/>
        <v>l150702166</v>
      </c>
      <c r="C410" s="6" t="s">
        <v>7570</v>
      </c>
      <c r="D410" s="6" t="str">
        <f>+VLOOKUP($C410,Sheet3!$B:$I,2,0)</f>
        <v>23X9-10</v>
      </c>
      <c r="E410" s="6" t="str">
        <f>+VLOOKUP($C410,Sheet3!$B:$I,3,0)</f>
        <v>LUG</v>
      </c>
      <c r="F410" s="6" t="str">
        <f>+VLOOKUP($C410,Sheet3!$B:$I,4,0)</f>
        <v>NUMA</v>
      </c>
      <c r="G410" s="6">
        <f>+VLOOKUP($C410,Sheet3!$B:$I,5,0)</f>
        <v>6.5</v>
      </c>
      <c r="H410" s="6" t="str">
        <f>+VLOOKUP($C410,Sheet3!$B:$I,6,0)</f>
        <v>M4N3X</v>
      </c>
      <c r="I410" s="6" t="str">
        <f>+VLOOKUP($C410,Sheet3!$B:$I,7,0)</f>
        <v>TOTALSOURCE</v>
      </c>
      <c r="J410" s="6" t="str">
        <f>+VLOOKUP($C410,Sheet3!$B:$I,8,0)</f>
        <v>PREMIUM</v>
      </c>
      <c r="K410" s="6" t="str">
        <f t="shared" si="20"/>
        <v>23X9-10LUG NUMA 6.5 M4N3X TOTALSOURCE PREMIUM</v>
      </c>
      <c r="L410" s="6" t="str">
        <f t="shared" si="19"/>
        <v>A</v>
      </c>
      <c r="M410" s="6" t="s">
        <v>6985</v>
      </c>
    </row>
    <row r="411" spans="1:13">
      <c r="A411" s="6" t="s">
        <v>7571</v>
      </c>
      <c r="B411" s="6" t="str">
        <f t="shared" si="18"/>
        <v>l130505078</v>
      </c>
      <c r="C411" s="6" t="s">
        <v>7572</v>
      </c>
      <c r="D411" s="6" t="str">
        <f>+VLOOKUP($C411,Sheet3!$B:$I,2,0)</f>
        <v>6.00-9</v>
      </c>
      <c r="E411" s="6" t="str">
        <f>+VLOOKUP($C411,Sheet3!$B:$I,3,0)</f>
        <v>YLUG</v>
      </c>
      <c r="F411" s="6" t="str">
        <f>+VLOOKUP($C411,Sheet3!$B:$I,4,0)</f>
        <v>KUMANEKO</v>
      </c>
      <c r="G411" s="6">
        <f>+VLOOKUP($C411,Sheet3!$B:$I,5,0)</f>
        <v>4</v>
      </c>
      <c r="H411" s="6" t="str">
        <f>+VLOOKUP($C411,Sheet3!$B:$I,6,0)</f>
        <v>M2N2X</v>
      </c>
      <c r="I411" s="6" t="str">
        <f>+VLOOKUP($C411,Sheet3!$B:$I,7,0)</f>
        <v>KUMANEKO</v>
      </c>
      <c r="J411" s="6" t="str">
        <f>+VLOOKUP($C411,Sheet3!$B:$I,8,0)</f>
        <v>-</v>
      </c>
      <c r="K411" s="6" t="str">
        <f t="shared" si="20"/>
        <v>6.00-9YLUG KUMANEKO 4 M2N2X KUMANEKO -</v>
      </c>
      <c r="L411" s="6" t="str">
        <f t="shared" si="19"/>
        <v>A</v>
      </c>
      <c r="M411" s="6" t="s">
        <v>6985</v>
      </c>
    </row>
    <row r="412" spans="1:13" hidden="1">
      <c r="A412" s="6" t="s">
        <v>7573</v>
      </c>
      <c r="B412" s="6" t="str">
        <f t="shared" si="18"/>
        <v>l200602857</v>
      </c>
      <c r="C412" s="6" t="s">
        <v>7574</v>
      </c>
      <c r="D412" s="6" t="str">
        <f>+VLOOKUP($C412,Sheet3!$B:$I,2,0)</f>
        <v>6.50-10</v>
      </c>
      <c r="E412" s="6" t="str">
        <f>+VLOOKUP($C412,Sheet3!$B:$I,3,0)</f>
        <v>YLUG</v>
      </c>
      <c r="F412" s="6" t="str">
        <f>+VLOOKUP($C412,Sheet3!$B:$I,4,0)</f>
        <v>KUMANEKO</v>
      </c>
      <c r="G412" s="6">
        <f>+VLOOKUP($C412,Sheet3!$B:$I,5,0)</f>
        <v>5</v>
      </c>
      <c r="H412" s="6" t="str">
        <f>+VLOOKUP($C412,Sheet3!$B:$I,6,0)</f>
        <v>P13X</v>
      </c>
      <c r="I412" s="6" t="str">
        <f>+VLOOKUP($C412,Sheet3!$B:$I,7,0)</f>
        <v>KUMANEKO</v>
      </c>
      <c r="J412" s="6" t="str">
        <f>+VLOOKUP($C412,Sheet3!$B:$I,8,0)</f>
        <v>PREMIUM</v>
      </c>
      <c r="K412" s="6" t="str">
        <f t="shared" si="20"/>
        <v>6.50-10YLUG KUMANEKO 5 P13X KUMANEKO PREMIUM</v>
      </c>
      <c r="L412" s="6" t="str">
        <f t="shared" si="19"/>
        <v>e</v>
      </c>
      <c r="M412" s="6"/>
    </row>
    <row r="413" spans="1:13">
      <c r="A413" s="6" t="s">
        <v>7575</v>
      </c>
      <c r="B413" s="6" t="str">
        <f t="shared" si="18"/>
        <v>l110501673</v>
      </c>
      <c r="C413" s="6" t="s">
        <v>7576</v>
      </c>
      <c r="D413" s="6" t="str">
        <f>+VLOOKUP($C413,Sheet3!$B:$I,2,0)</f>
        <v>23X9-10</v>
      </c>
      <c r="E413" s="6" t="str">
        <f>+VLOOKUP($C413,Sheet3!$B:$I,3,0)</f>
        <v>LUG</v>
      </c>
      <c r="F413" s="6" t="str">
        <f>+VLOOKUP($C413,Sheet3!$B:$I,4,0)</f>
        <v>NUMA</v>
      </c>
      <c r="G413" s="6">
        <f>+VLOOKUP($C413,Sheet3!$B:$I,5,0)</f>
        <v>6.5</v>
      </c>
      <c r="H413" s="6" t="str">
        <f>+VLOOKUP($C413,Sheet3!$B:$I,6,0)</f>
        <v>M2N2X</v>
      </c>
      <c r="I413" s="6" t="str">
        <f>+VLOOKUP($C413,Sheet3!$B:$I,7,0)</f>
        <v>RIGOR</v>
      </c>
      <c r="J413" s="6" t="str">
        <f>+VLOOKUP($C413,Sheet3!$B:$I,8,0)</f>
        <v>HEAVYDUTY</v>
      </c>
      <c r="K413" s="6" t="str">
        <f t="shared" si="20"/>
        <v>23X9-10LUG NUMA 6.5 M2N2X RIGOR HEAVYDUTY</v>
      </c>
      <c r="L413" s="6" t="str">
        <f t="shared" si="19"/>
        <v>A</v>
      </c>
      <c r="M413" s="6" t="s">
        <v>6985</v>
      </c>
    </row>
    <row r="414" spans="1:13">
      <c r="A414" s="6" t="s">
        <v>7577</v>
      </c>
      <c r="B414" s="6" t="str">
        <f t="shared" si="18"/>
        <v>l110501769</v>
      </c>
      <c r="C414" s="6" t="s">
        <v>7576</v>
      </c>
      <c r="D414" s="6" t="str">
        <f>+VLOOKUP($C414,Sheet3!$B:$I,2,0)</f>
        <v>23X9-10</v>
      </c>
      <c r="E414" s="6" t="str">
        <f>+VLOOKUP($C414,Sheet3!$B:$I,3,0)</f>
        <v>LUG</v>
      </c>
      <c r="F414" s="6" t="str">
        <f>+VLOOKUP($C414,Sheet3!$B:$I,4,0)</f>
        <v>NUMA</v>
      </c>
      <c r="G414" s="6">
        <f>+VLOOKUP($C414,Sheet3!$B:$I,5,0)</f>
        <v>6.5</v>
      </c>
      <c r="H414" s="6" t="str">
        <f>+VLOOKUP($C414,Sheet3!$B:$I,6,0)</f>
        <v>M2N2X</v>
      </c>
      <c r="I414" s="6" t="str">
        <f>+VLOOKUP($C414,Sheet3!$B:$I,7,0)</f>
        <v>RIGOR</v>
      </c>
      <c r="J414" s="6" t="str">
        <f>+VLOOKUP($C414,Sheet3!$B:$I,8,0)</f>
        <v>HEAVYDUTY</v>
      </c>
      <c r="K414" s="6" t="str">
        <f t="shared" si="20"/>
        <v>23X9-10LUG NUMA 6.5 M2N2X RIGOR HEAVYDUTY</v>
      </c>
      <c r="L414" s="6" t="str">
        <f t="shared" si="19"/>
        <v>A</v>
      </c>
      <c r="M414" s="6" t="s">
        <v>6985</v>
      </c>
    </row>
    <row r="415" spans="1:13">
      <c r="A415" s="6" t="s">
        <v>7578</v>
      </c>
      <c r="B415" s="6" t="str">
        <f t="shared" si="18"/>
        <v>l110501823</v>
      </c>
      <c r="C415" s="6" t="s">
        <v>7576</v>
      </c>
      <c r="D415" s="6" t="str">
        <f>+VLOOKUP($C415,Sheet3!$B:$I,2,0)</f>
        <v>23X9-10</v>
      </c>
      <c r="E415" s="6" t="str">
        <f>+VLOOKUP($C415,Sheet3!$B:$I,3,0)</f>
        <v>LUG</v>
      </c>
      <c r="F415" s="6" t="str">
        <f>+VLOOKUP($C415,Sheet3!$B:$I,4,0)</f>
        <v>NUMA</v>
      </c>
      <c r="G415" s="6">
        <f>+VLOOKUP($C415,Sheet3!$B:$I,5,0)</f>
        <v>6.5</v>
      </c>
      <c r="H415" s="6" t="str">
        <f>+VLOOKUP($C415,Sheet3!$B:$I,6,0)</f>
        <v>M2N2X</v>
      </c>
      <c r="I415" s="6" t="str">
        <f>+VLOOKUP($C415,Sheet3!$B:$I,7,0)</f>
        <v>RIGOR</v>
      </c>
      <c r="J415" s="6" t="str">
        <f>+VLOOKUP($C415,Sheet3!$B:$I,8,0)</f>
        <v>HEAVYDUTY</v>
      </c>
      <c r="K415" s="6" t="str">
        <f t="shared" si="20"/>
        <v>23X9-10LUG NUMA 6.5 M2N2X RIGOR HEAVYDUTY</v>
      </c>
      <c r="L415" s="6" t="str">
        <f t="shared" si="19"/>
        <v>A</v>
      </c>
      <c r="M415" s="6" t="s">
        <v>6985</v>
      </c>
    </row>
    <row r="416" spans="1:13" hidden="1">
      <c r="A416" s="6" t="s">
        <v>7579</v>
      </c>
      <c r="B416" s="6" t="str">
        <f t="shared" si="18"/>
        <v>l200602860</v>
      </c>
      <c r="C416" s="6" t="s">
        <v>7574</v>
      </c>
      <c r="D416" s="6" t="str">
        <f>+VLOOKUP($C416,Sheet3!$B:$I,2,0)</f>
        <v>6.50-10</v>
      </c>
      <c r="E416" s="6" t="str">
        <f>+VLOOKUP($C416,Sheet3!$B:$I,3,0)</f>
        <v>YLUG</v>
      </c>
      <c r="F416" s="6" t="str">
        <f>+VLOOKUP($C416,Sheet3!$B:$I,4,0)</f>
        <v>KUMANEKO</v>
      </c>
      <c r="G416" s="6">
        <f>+VLOOKUP($C416,Sheet3!$B:$I,5,0)</f>
        <v>5</v>
      </c>
      <c r="H416" s="6" t="str">
        <f>+VLOOKUP($C416,Sheet3!$B:$I,6,0)</f>
        <v>P13X</v>
      </c>
      <c r="I416" s="6" t="str">
        <f>+VLOOKUP($C416,Sheet3!$B:$I,7,0)</f>
        <v>KUMANEKO</v>
      </c>
      <c r="J416" s="6" t="str">
        <f>+VLOOKUP($C416,Sheet3!$B:$I,8,0)</f>
        <v>PREMIUM</v>
      </c>
      <c r="K416" s="6" t="str">
        <f t="shared" si="20"/>
        <v>6.50-10YLUG KUMANEKO 5 P13X KUMANEKO PREMIUM</v>
      </c>
      <c r="L416" s="6" t="str">
        <f t="shared" si="19"/>
        <v>e</v>
      </c>
      <c r="M416" s="6"/>
    </row>
    <row r="417" spans="1:13" hidden="1">
      <c r="A417" s="6" t="s">
        <v>7580</v>
      </c>
      <c r="B417" s="6" t="str">
        <f t="shared" si="18"/>
        <v>l110102408</v>
      </c>
      <c r="C417" s="6" t="s">
        <v>7542</v>
      </c>
      <c r="D417" s="6" t="str">
        <f>+VLOOKUP($C417,Sheet3!$B:$I,2,0)</f>
        <v>23X10-12</v>
      </c>
      <c r="E417" s="6" t="str">
        <f>+VLOOKUP($C417,Sheet3!$B:$I,3,0)</f>
        <v>LUG</v>
      </c>
      <c r="F417" s="6" t="str">
        <f>+VLOOKUP($C417,Sheet3!$B:$I,4,0)</f>
        <v>NUMA</v>
      </c>
      <c r="G417" s="6">
        <f>+VLOOKUP($C417,Sheet3!$B:$I,5,0)</f>
        <v>8</v>
      </c>
      <c r="H417" s="6" t="str">
        <f>+VLOOKUP($C417,Sheet3!$B:$I,6,0)</f>
        <v>P13X</v>
      </c>
      <c r="I417" s="6" t="str">
        <f>+VLOOKUP($C417,Sheet3!$B:$I,7,0)</f>
        <v>NUMA</v>
      </c>
      <c r="J417" s="6" t="str">
        <f>+VLOOKUP($C417,Sheet3!$B:$I,8,0)</f>
        <v>PREMIUM</v>
      </c>
      <c r="K417" s="6" t="str">
        <f t="shared" si="20"/>
        <v>23X10-12LUG NUMA 8 P13X NUMA PREMIUM</v>
      </c>
      <c r="L417" s="6" t="str">
        <f t="shared" si="19"/>
        <v>b</v>
      </c>
      <c r="M417" s="6"/>
    </row>
    <row r="418" spans="1:13" hidden="1">
      <c r="A418" s="6" t="s">
        <v>7581</v>
      </c>
      <c r="B418" s="6" t="str">
        <f t="shared" si="18"/>
        <v>l110501749</v>
      </c>
      <c r="C418" s="6" t="s">
        <v>7576</v>
      </c>
      <c r="D418" s="6" t="str">
        <f>+VLOOKUP($C418,Sheet3!$B:$I,2,0)</f>
        <v>23X9-10</v>
      </c>
      <c r="E418" s="6" t="str">
        <f>+VLOOKUP($C418,Sheet3!$B:$I,3,0)</f>
        <v>LUG</v>
      </c>
      <c r="F418" s="6" t="str">
        <f>+VLOOKUP($C418,Sheet3!$B:$I,4,0)</f>
        <v>NUMA</v>
      </c>
      <c r="G418" s="6">
        <f>+VLOOKUP($C418,Sheet3!$B:$I,5,0)</f>
        <v>6.5</v>
      </c>
      <c r="H418" s="6" t="str">
        <f>+VLOOKUP($C418,Sheet3!$B:$I,6,0)</f>
        <v>M2N2X</v>
      </c>
      <c r="I418" s="6" t="str">
        <f>+VLOOKUP($C418,Sheet3!$B:$I,7,0)</f>
        <v>RIGOR</v>
      </c>
      <c r="J418" s="6" t="str">
        <f>+VLOOKUP($C418,Sheet3!$B:$I,8,0)</f>
        <v>HEAVYDUTY</v>
      </c>
      <c r="K418" s="6" t="str">
        <f t="shared" si="20"/>
        <v>23X9-10LUG NUMA 6.5 M2N2X RIGOR HEAVYDUTY</v>
      </c>
      <c r="L418" s="6" t="str">
        <f t="shared" si="19"/>
        <v>b</v>
      </c>
      <c r="M418" s="6"/>
    </row>
    <row r="419" spans="1:13" hidden="1">
      <c r="A419" s="6" t="s">
        <v>7582</v>
      </c>
      <c r="B419" s="6" t="str">
        <f t="shared" si="18"/>
        <v>l131006207</v>
      </c>
      <c r="C419" s="6" t="s">
        <v>7583</v>
      </c>
      <c r="D419" s="6" t="str">
        <f>+VLOOKUP($C419,Sheet3!$B:$I,2,0)</f>
        <v>6.50-10</v>
      </c>
      <c r="E419" s="6" t="str">
        <f>+VLOOKUP($C419,Sheet3!$B:$I,3,0)</f>
        <v>LUG</v>
      </c>
      <c r="F419" s="6" t="str">
        <f>+VLOOKUP($C419,Sheet3!$B:$I,4,0)</f>
        <v>NUMA</v>
      </c>
      <c r="G419" s="6">
        <f>+VLOOKUP($C419,Sheet3!$B:$I,5,0)</f>
        <v>5</v>
      </c>
      <c r="H419" s="6" t="str">
        <f>+VLOOKUP($C419,Sheet3!$B:$I,6,0)</f>
        <v>M4N3X</v>
      </c>
      <c r="I419" s="6" t="str">
        <f>+VLOOKUP($C419,Sheet3!$B:$I,7,0)</f>
        <v>NUMA</v>
      </c>
      <c r="J419" s="6" t="str">
        <f>+VLOOKUP($C419,Sheet3!$B:$I,8,0)</f>
        <v>XTRAPREMIUM</v>
      </c>
      <c r="K419" s="6" t="str">
        <f t="shared" si="20"/>
        <v>6.50-10LUG NUMA 5 M4N3X NUMA XTRAPREMIUM</v>
      </c>
      <c r="L419" s="6" t="str">
        <f t="shared" si="19"/>
        <v>b</v>
      </c>
      <c r="M419" s="6"/>
    </row>
    <row r="420" spans="1:13" hidden="1">
      <c r="A420" s="6" t="s">
        <v>7584</v>
      </c>
      <c r="B420" s="6" t="str">
        <f t="shared" si="18"/>
        <v>l210412641</v>
      </c>
      <c r="C420" s="6" t="s">
        <v>7542</v>
      </c>
      <c r="D420" s="6" t="str">
        <f>+VLOOKUP($C420,Sheet3!$B:$I,2,0)</f>
        <v>23X10-12</v>
      </c>
      <c r="E420" s="6" t="str">
        <f>+VLOOKUP($C420,Sheet3!$B:$I,3,0)</f>
        <v>LUG</v>
      </c>
      <c r="F420" s="6" t="str">
        <f>+VLOOKUP($C420,Sheet3!$B:$I,4,0)</f>
        <v>NUMA</v>
      </c>
      <c r="G420" s="6">
        <f>+VLOOKUP($C420,Sheet3!$B:$I,5,0)</f>
        <v>8</v>
      </c>
      <c r="H420" s="6" t="str">
        <f>+VLOOKUP($C420,Sheet3!$B:$I,6,0)</f>
        <v>P13X</v>
      </c>
      <c r="I420" s="6" t="str">
        <f>+VLOOKUP($C420,Sheet3!$B:$I,7,0)</f>
        <v>NUMA</v>
      </c>
      <c r="J420" s="6" t="str">
        <f>+VLOOKUP($C420,Sheet3!$B:$I,8,0)</f>
        <v>PREMIUM</v>
      </c>
      <c r="K420" s="6" t="str">
        <f t="shared" si="20"/>
        <v>23X10-12LUG NUMA 8 P13X NUMA PREMIUM</v>
      </c>
      <c r="L420" s="6" t="str">
        <f t="shared" si="19"/>
        <v>b</v>
      </c>
      <c r="M420" s="6"/>
    </row>
    <row r="421" spans="1:13" hidden="1">
      <c r="A421" s="6" t="s">
        <v>7585</v>
      </c>
      <c r="B421" s="6" t="str">
        <f t="shared" si="18"/>
        <v>l131006235</v>
      </c>
      <c r="C421" s="6" t="s">
        <v>7586</v>
      </c>
      <c r="D421" s="6" t="str">
        <f>+VLOOKUP($C421,Sheet3!$B:$I,2,0)</f>
        <v>6.50-10</v>
      </c>
      <c r="E421" s="6" t="str">
        <f>+VLOOKUP($C421,Sheet3!$B:$I,3,0)</f>
        <v>LUG</v>
      </c>
      <c r="F421" s="6" t="str">
        <f>+VLOOKUP($C421,Sheet3!$B:$I,4,0)</f>
        <v>NUMA</v>
      </c>
      <c r="G421" s="6">
        <f>+VLOOKUP($C421,Sheet3!$B:$I,5,0)</f>
        <v>5</v>
      </c>
      <c r="H421" s="6" t="str">
        <f>+VLOOKUP($C421,Sheet3!$B:$I,6,0)</f>
        <v>M4N3X</v>
      </c>
      <c r="I421" s="6" t="str">
        <f>+VLOOKUP($C421,Sheet3!$B:$I,7,0)</f>
        <v>NUMA</v>
      </c>
      <c r="J421" s="6" t="str">
        <f>+VLOOKUP($C421,Sheet3!$B:$I,8,0)</f>
        <v>.PREMIUMTVS</v>
      </c>
      <c r="K421" s="6" t="str">
        <f t="shared" si="20"/>
        <v>6.50-10LUG NUMA 5 M4N3X NUMA .PREMIUMTVS</v>
      </c>
      <c r="L421" s="6" t="str">
        <f t="shared" si="19"/>
        <v>b</v>
      </c>
      <c r="M421" s="6"/>
    </row>
    <row r="422" spans="1:13" hidden="1">
      <c r="A422" s="6" t="s">
        <v>7587</v>
      </c>
      <c r="B422" s="6" t="str">
        <f t="shared" si="18"/>
        <v>l210412605</v>
      </c>
      <c r="C422" s="6" t="s">
        <v>7588</v>
      </c>
      <c r="D422" s="6" t="str">
        <f>+VLOOKUP($C422,Sheet3!$B:$I,2,0)</f>
        <v>23X9-10</v>
      </c>
      <c r="E422" s="6" t="str">
        <f>+VLOOKUP($C422,Sheet3!$B:$I,3,0)</f>
        <v>LUG</v>
      </c>
      <c r="F422" s="6" t="str">
        <f>+VLOOKUP($C422,Sheet3!$B:$I,4,0)</f>
        <v>NUMA</v>
      </c>
      <c r="G422" s="6">
        <f>+VLOOKUP($C422,Sheet3!$B:$I,5,0)</f>
        <v>6.5</v>
      </c>
      <c r="H422" s="6" t="str">
        <f>+VLOOKUP($C422,Sheet3!$B:$I,6,0)</f>
        <v>P13X</v>
      </c>
      <c r="I422" s="6" t="str">
        <f>+VLOOKUP($C422,Sheet3!$B:$I,7,0)</f>
        <v>-</v>
      </c>
      <c r="J422" s="6" t="str">
        <f>+VLOOKUP($C422,Sheet3!$B:$I,8,0)</f>
        <v>-</v>
      </c>
      <c r="K422" s="6" t="str">
        <f t="shared" si="20"/>
        <v>23X9-10LUG NUMA 6.5 P13X - -</v>
      </c>
      <c r="L422" s="6" t="str">
        <f t="shared" si="19"/>
        <v>b</v>
      </c>
      <c r="M422" s="6"/>
    </row>
    <row r="423" spans="1:13" hidden="1">
      <c r="A423" s="6" t="s">
        <v>7589</v>
      </c>
      <c r="B423" s="6" t="str">
        <f t="shared" si="18"/>
        <v>l150800927</v>
      </c>
      <c r="C423" s="6" t="s">
        <v>7590</v>
      </c>
      <c r="D423" s="6" t="str">
        <f>+VLOOKUP($C423,Sheet3!$B:$I,2,0)</f>
        <v>6.50-10</v>
      </c>
      <c r="E423" s="6" t="str">
        <f>+VLOOKUP($C423,Sheet3!$B:$I,3,0)</f>
        <v>LUG</v>
      </c>
      <c r="F423" s="6" t="str">
        <f>+VLOOKUP($C423,Sheet3!$B:$I,4,0)</f>
        <v>NUMA</v>
      </c>
      <c r="G423" s="6">
        <f>+VLOOKUP($C423,Sheet3!$B:$I,5,0)</f>
        <v>5</v>
      </c>
      <c r="H423" s="6" t="str">
        <f>+VLOOKUP($C423,Sheet3!$B:$I,6,0)</f>
        <v>M2N2X</v>
      </c>
      <c r="I423" s="6" t="str">
        <f>+VLOOKUP($C423,Sheet3!$B:$I,7,0)</f>
        <v>NUMA</v>
      </c>
      <c r="J423" s="6" t="str">
        <f>+VLOOKUP($C423,Sheet3!$B:$I,8,0)</f>
        <v>FORTE</v>
      </c>
      <c r="K423" s="6" t="str">
        <f t="shared" si="20"/>
        <v>6.50-10LUG NUMA 5 M2N2X NUMA FORTE</v>
      </c>
      <c r="L423" s="6" t="str">
        <f t="shared" si="19"/>
        <v>b</v>
      </c>
      <c r="M423" s="6"/>
    </row>
    <row r="424" spans="1:13" hidden="1">
      <c r="A424" s="6" t="s">
        <v>7591</v>
      </c>
      <c r="B424" s="6" t="str">
        <f t="shared" si="18"/>
        <v>l140600130</v>
      </c>
      <c r="C424" s="6" t="s">
        <v>7590</v>
      </c>
      <c r="D424" s="6" t="str">
        <f>+VLOOKUP($C424,Sheet3!$B:$I,2,0)</f>
        <v>6.50-10</v>
      </c>
      <c r="E424" s="6" t="str">
        <f>+VLOOKUP($C424,Sheet3!$B:$I,3,0)</f>
        <v>LUG</v>
      </c>
      <c r="F424" s="6" t="str">
        <f>+VLOOKUP($C424,Sheet3!$B:$I,4,0)</f>
        <v>NUMA</v>
      </c>
      <c r="G424" s="6">
        <f>+VLOOKUP($C424,Sheet3!$B:$I,5,0)</f>
        <v>5</v>
      </c>
      <c r="H424" s="6" t="str">
        <f>+VLOOKUP($C424,Sheet3!$B:$I,6,0)</f>
        <v>M2N2X</v>
      </c>
      <c r="I424" s="6" t="str">
        <f>+VLOOKUP($C424,Sheet3!$B:$I,7,0)</f>
        <v>NUMA</v>
      </c>
      <c r="J424" s="6" t="str">
        <f>+VLOOKUP($C424,Sheet3!$B:$I,8,0)</f>
        <v>FORTE</v>
      </c>
      <c r="K424" s="6" t="str">
        <f t="shared" si="20"/>
        <v>6.50-10LUG NUMA 5 M2N2X NUMA FORTE</v>
      </c>
      <c r="L424" s="6" t="str">
        <f t="shared" si="19"/>
        <v>b</v>
      </c>
      <c r="M424" s="6"/>
    </row>
    <row r="425" spans="1:13">
      <c r="A425" s="6" t="s">
        <v>7592</v>
      </c>
      <c r="B425" s="6" t="str">
        <f t="shared" si="18"/>
        <v>l131204063</v>
      </c>
      <c r="C425" s="6" t="s">
        <v>7593</v>
      </c>
      <c r="D425" s="6" t="str">
        <f>+VLOOKUP($C425,Sheet3!$B:$I,2,0)</f>
        <v>6.00-9</v>
      </c>
      <c r="E425" s="6" t="str">
        <f>+VLOOKUP($C425,Sheet3!$B:$I,3,0)</f>
        <v>LUG</v>
      </c>
      <c r="F425" s="6" t="str">
        <f>+VLOOKUP($C425,Sheet3!$B:$I,4,0)</f>
        <v>NUMA</v>
      </c>
      <c r="G425" s="6">
        <f>+VLOOKUP($C425,Sheet3!$B:$I,5,0)</f>
        <v>4</v>
      </c>
      <c r="H425" s="6" t="str">
        <f>+VLOOKUP($C425,Sheet3!$B:$I,6,0)</f>
        <v>M2N2X</v>
      </c>
      <c r="I425" s="6" t="str">
        <f>+VLOOKUP($C425,Sheet3!$B:$I,7,0)</f>
        <v>NUMA</v>
      </c>
      <c r="J425" s="6" t="str">
        <f>+VLOOKUP($C425,Sheet3!$B:$I,8,0)</f>
        <v>FORTE</v>
      </c>
      <c r="K425" s="6" t="str">
        <f t="shared" si="20"/>
        <v>6.00-9LUG NUMA 4 M2N2X NUMA FORTE</v>
      </c>
      <c r="L425" s="6" t="str">
        <f t="shared" si="19"/>
        <v>A</v>
      </c>
      <c r="M425" s="6" t="s">
        <v>6985</v>
      </c>
    </row>
    <row r="426" spans="1:13" hidden="1">
      <c r="A426" s="6" t="s">
        <v>7594</v>
      </c>
      <c r="B426" s="6" t="str">
        <f t="shared" si="18"/>
        <v>l180908283</v>
      </c>
      <c r="C426" s="6" t="s">
        <v>7595</v>
      </c>
      <c r="D426" s="6" t="str">
        <f>+VLOOKUP($C426,Sheet3!$B:$I,2,0)</f>
        <v>6.00-9</v>
      </c>
      <c r="E426" s="6" t="str">
        <f>+VLOOKUP($C426,Sheet3!$B:$I,3,0)</f>
        <v>LUG</v>
      </c>
      <c r="F426" s="6" t="str">
        <f>+VLOOKUP($C426,Sheet3!$B:$I,4,0)</f>
        <v>NUMA</v>
      </c>
      <c r="G426" s="6">
        <f>+VLOOKUP($C426,Sheet3!$B:$I,5,0)</f>
        <v>4</v>
      </c>
      <c r="H426" s="6" t="str">
        <f>+VLOOKUP($C426,Sheet3!$B:$I,6,0)</f>
        <v>M4N3X</v>
      </c>
      <c r="I426" s="6" t="str">
        <f>+VLOOKUP($C426,Sheet3!$B:$I,7,0)</f>
        <v>TOTALSOURCE</v>
      </c>
      <c r="J426" s="6" t="str">
        <f>+VLOOKUP($C426,Sheet3!$B:$I,8,0)</f>
        <v>PREMIUM</v>
      </c>
      <c r="K426" s="6" t="str">
        <f t="shared" si="20"/>
        <v>6.00-9LUG NUMA 4 M4N3X TOTALSOURCE PREMIUM</v>
      </c>
      <c r="L426" s="6" t="str">
        <f t="shared" si="19"/>
        <v>B</v>
      </c>
      <c r="M426" s="6"/>
    </row>
    <row r="427" spans="1:13" hidden="1">
      <c r="A427" s="6" t="s">
        <v>7596</v>
      </c>
      <c r="B427" s="6" t="str">
        <f t="shared" si="18"/>
        <v>l191206021</v>
      </c>
      <c r="C427" s="6" t="s">
        <v>7597</v>
      </c>
      <c r="D427" s="6" t="str">
        <f>+VLOOKUP($C427,Sheet3!$B:$I,2,0)</f>
        <v>7.00-12</v>
      </c>
      <c r="E427" s="6" t="str">
        <f>+VLOOKUP($C427,Sheet3!$B:$I,3,0)</f>
        <v>LUG</v>
      </c>
      <c r="F427" s="6" t="str">
        <f>+VLOOKUP($C427,Sheet3!$B:$I,4,0)</f>
        <v>DTT</v>
      </c>
      <c r="G427" s="6">
        <f>+VLOOKUP($C427,Sheet3!$B:$I,5,0)</f>
        <v>5</v>
      </c>
      <c r="H427" s="6" t="str">
        <f>+VLOOKUP($C427,Sheet3!$B:$I,6,0)</f>
        <v>P13X</v>
      </c>
      <c r="I427" s="6" t="str">
        <f>+VLOOKUP($C427,Sheet3!$B:$I,7,0)</f>
        <v>NITRO</v>
      </c>
      <c r="J427" s="6" t="str">
        <f>+VLOOKUP($C427,Sheet3!$B:$I,8,0)</f>
        <v>PROTIRE</v>
      </c>
      <c r="K427" s="6" t="str">
        <f t="shared" si="20"/>
        <v>7.00-12LUG DTT 5 P13X NITRO PROTIRE</v>
      </c>
      <c r="L427" s="6" t="str">
        <f t="shared" si="19"/>
        <v>B</v>
      </c>
      <c r="M427" s="6"/>
    </row>
    <row r="428" spans="1:13" hidden="1">
      <c r="A428" s="6" t="s">
        <v>7598</v>
      </c>
      <c r="B428" s="6" t="str">
        <f t="shared" si="18"/>
        <v>l191206650</v>
      </c>
      <c r="C428" s="6" t="s">
        <v>7597</v>
      </c>
      <c r="D428" s="6" t="str">
        <f>+VLOOKUP($C428,Sheet3!$B:$I,2,0)</f>
        <v>7.00-12</v>
      </c>
      <c r="E428" s="6" t="str">
        <f>+VLOOKUP($C428,Sheet3!$B:$I,3,0)</f>
        <v>LUG</v>
      </c>
      <c r="F428" s="6" t="str">
        <f>+VLOOKUP($C428,Sheet3!$B:$I,4,0)</f>
        <v>DTT</v>
      </c>
      <c r="G428" s="6">
        <f>+VLOOKUP($C428,Sheet3!$B:$I,5,0)</f>
        <v>5</v>
      </c>
      <c r="H428" s="6" t="str">
        <f>+VLOOKUP($C428,Sheet3!$B:$I,6,0)</f>
        <v>P13X</v>
      </c>
      <c r="I428" s="6" t="str">
        <f>+VLOOKUP($C428,Sheet3!$B:$I,7,0)</f>
        <v>NITRO</v>
      </c>
      <c r="J428" s="6" t="str">
        <f>+VLOOKUP($C428,Sheet3!$B:$I,8,0)</f>
        <v>PROTIRE</v>
      </c>
      <c r="K428" s="6" t="str">
        <f t="shared" si="20"/>
        <v>7.00-12LUG DTT 5 P13X NITRO PROTIRE</v>
      </c>
      <c r="L428" s="6" t="str">
        <f t="shared" si="19"/>
        <v>B</v>
      </c>
      <c r="M428" s="6"/>
    </row>
    <row r="429" spans="1:13">
      <c r="A429" s="6" t="s">
        <v>7599</v>
      </c>
      <c r="B429" s="6" t="str">
        <f t="shared" si="18"/>
        <v>l111200086</v>
      </c>
      <c r="C429" s="6" t="s">
        <v>7514</v>
      </c>
      <c r="D429" s="6" t="str">
        <f>+VLOOKUP($C429,Sheet3!$B:$I,2,0)</f>
        <v>7.50-10</v>
      </c>
      <c r="E429" s="6" t="str">
        <f>+VLOOKUP($C429,Sheet3!$B:$I,3,0)</f>
        <v>LUG</v>
      </c>
      <c r="F429" s="6" t="str">
        <f>+VLOOKUP($C429,Sheet3!$B:$I,4,0)</f>
        <v>NUMA</v>
      </c>
      <c r="G429" s="6">
        <f>+VLOOKUP($C429,Sheet3!$B:$I,5,0)</f>
        <v>5.5</v>
      </c>
      <c r="H429" s="6" t="str">
        <f>+VLOOKUP($C429,Sheet3!$B:$I,6,0)</f>
        <v>M124</v>
      </c>
      <c r="I429" s="6" t="str">
        <f>+VLOOKUP($C429,Sheet3!$B:$I,7,0)</f>
        <v>NUMA</v>
      </c>
      <c r="J429" s="6" t="str">
        <f>+VLOOKUP($C429,Sheet3!$B:$I,8,0)</f>
        <v>FORTE</v>
      </c>
      <c r="K429" s="6" t="str">
        <f t="shared" si="20"/>
        <v>7.50-10LUG NUMA 5.5 M124 NUMA FORTE</v>
      </c>
      <c r="L429" s="6" t="str">
        <f t="shared" si="19"/>
        <v>A</v>
      </c>
      <c r="M429" s="6" t="s">
        <v>6972</v>
      </c>
    </row>
    <row r="430" spans="1:13">
      <c r="A430" s="6" t="s">
        <v>7600</v>
      </c>
      <c r="B430" s="6" t="str">
        <f t="shared" si="18"/>
        <v>l131204129</v>
      </c>
      <c r="C430" s="6" t="s">
        <v>7593</v>
      </c>
      <c r="D430" s="6" t="str">
        <f>+VLOOKUP($C430,Sheet3!$B:$I,2,0)</f>
        <v>6.00-9</v>
      </c>
      <c r="E430" s="6" t="str">
        <f>+VLOOKUP($C430,Sheet3!$B:$I,3,0)</f>
        <v>LUG</v>
      </c>
      <c r="F430" s="6" t="str">
        <f>+VLOOKUP($C430,Sheet3!$B:$I,4,0)</f>
        <v>NUMA</v>
      </c>
      <c r="G430" s="6">
        <f>+VLOOKUP($C430,Sheet3!$B:$I,5,0)</f>
        <v>4</v>
      </c>
      <c r="H430" s="6" t="str">
        <f>+VLOOKUP($C430,Sheet3!$B:$I,6,0)</f>
        <v>M2N2X</v>
      </c>
      <c r="I430" s="6" t="str">
        <f>+VLOOKUP($C430,Sheet3!$B:$I,7,0)</f>
        <v>NUMA</v>
      </c>
      <c r="J430" s="6" t="str">
        <f>+VLOOKUP($C430,Sheet3!$B:$I,8,0)</f>
        <v>FORTE</v>
      </c>
      <c r="K430" s="6" t="str">
        <f t="shared" si="20"/>
        <v>6.00-9LUG NUMA 4 M2N2X NUMA FORTE</v>
      </c>
      <c r="L430" s="6" t="str">
        <f t="shared" si="19"/>
        <v>A</v>
      </c>
      <c r="M430" s="6" t="s">
        <v>6985</v>
      </c>
    </row>
    <row r="431" spans="1:13">
      <c r="A431" s="6" t="s">
        <v>7601</v>
      </c>
      <c r="B431" s="6" t="str">
        <f t="shared" si="18"/>
        <v>l131204130</v>
      </c>
      <c r="C431" s="6" t="s">
        <v>7593</v>
      </c>
      <c r="D431" s="6" t="str">
        <f>+VLOOKUP($C431,Sheet3!$B:$I,2,0)</f>
        <v>6.00-9</v>
      </c>
      <c r="E431" s="6" t="str">
        <f>+VLOOKUP($C431,Sheet3!$B:$I,3,0)</f>
        <v>LUG</v>
      </c>
      <c r="F431" s="6" t="str">
        <f>+VLOOKUP($C431,Sheet3!$B:$I,4,0)</f>
        <v>NUMA</v>
      </c>
      <c r="G431" s="6">
        <f>+VLOOKUP($C431,Sheet3!$B:$I,5,0)</f>
        <v>4</v>
      </c>
      <c r="H431" s="6" t="str">
        <f>+VLOOKUP($C431,Sheet3!$B:$I,6,0)</f>
        <v>M2N2X</v>
      </c>
      <c r="I431" s="6" t="str">
        <f>+VLOOKUP($C431,Sheet3!$B:$I,7,0)</f>
        <v>NUMA</v>
      </c>
      <c r="J431" s="6" t="str">
        <f>+VLOOKUP($C431,Sheet3!$B:$I,8,0)</f>
        <v>FORTE</v>
      </c>
      <c r="K431" s="6" t="str">
        <f t="shared" si="20"/>
        <v>6.00-9LUG NUMA 4 M2N2X NUMA FORTE</v>
      </c>
      <c r="L431" s="6" t="str">
        <f t="shared" si="19"/>
        <v>A</v>
      </c>
      <c r="M431" s="6" t="s">
        <v>6985</v>
      </c>
    </row>
    <row r="432" spans="1:13">
      <c r="A432" s="6" t="s">
        <v>7602</v>
      </c>
      <c r="B432" s="6" t="str">
        <f t="shared" si="18"/>
        <v>l131204400</v>
      </c>
      <c r="C432" s="6" t="s">
        <v>7593</v>
      </c>
      <c r="D432" s="6" t="str">
        <f>+VLOOKUP($C432,Sheet3!$B:$I,2,0)</f>
        <v>6.00-9</v>
      </c>
      <c r="E432" s="6" t="str">
        <f>+VLOOKUP($C432,Sheet3!$B:$I,3,0)</f>
        <v>LUG</v>
      </c>
      <c r="F432" s="6" t="str">
        <f>+VLOOKUP($C432,Sheet3!$B:$I,4,0)</f>
        <v>NUMA</v>
      </c>
      <c r="G432" s="6">
        <f>+VLOOKUP($C432,Sheet3!$B:$I,5,0)</f>
        <v>4</v>
      </c>
      <c r="H432" s="6" t="str">
        <f>+VLOOKUP($C432,Sheet3!$B:$I,6,0)</f>
        <v>M2N2X</v>
      </c>
      <c r="I432" s="6" t="str">
        <f>+VLOOKUP($C432,Sheet3!$B:$I,7,0)</f>
        <v>NUMA</v>
      </c>
      <c r="J432" s="6" t="str">
        <f>+VLOOKUP($C432,Sheet3!$B:$I,8,0)</f>
        <v>FORTE</v>
      </c>
      <c r="K432" s="6" t="str">
        <f t="shared" si="20"/>
        <v>6.00-9LUG NUMA 4 M2N2X NUMA FORTE</v>
      </c>
      <c r="L432" s="6" t="str">
        <f t="shared" si="19"/>
        <v>A</v>
      </c>
      <c r="M432" s="6" t="s">
        <v>6985</v>
      </c>
    </row>
    <row r="433" spans="1:13">
      <c r="A433" s="6" t="s">
        <v>7603</v>
      </c>
      <c r="B433" s="6" t="str">
        <f t="shared" si="18"/>
        <v>l131204201</v>
      </c>
      <c r="C433" s="6" t="s">
        <v>7593</v>
      </c>
      <c r="D433" s="6" t="str">
        <f>+VLOOKUP($C433,Sheet3!$B:$I,2,0)</f>
        <v>6.00-9</v>
      </c>
      <c r="E433" s="6" t="str">
        <f>+VLOOKUP($C433,Sheet3!$B:$I,3,0)</f>
        <v>LUG</v>
      </c>
      <c r="F433" s="6" t="str">
        <f>+VLOOKUP($C433,Sheet3!$B:$I,4,0)</f>
        <v>NUMA</v>
      </c>
      <c r="G433" s="6">
        <f>+VLOOKUP($C433,Sheet3!$B:$I,5,0)</f>
        <v>4</v>
      </c>
      <c r="H433" s="6" t="str">
        <f>+VLOOKUP($C433,Sheet3!$B:$I,6,0)</f>
        <v>M2N2X</v>
      </c>
      <c r="I433" s="6" t="str">
        <f>+VLOOKUP($C433,Sheet3!$B:$I,7,0)</f>
        <v>NUMA</v>
      </c>
      <c r="J433" s="6" t="str">
        <f>+VLOOKUP($C433,Sheet3!$B:$I,8,0)</f>
        <v>FORTE</v>
      </c>
      <c r="K433" s="6" t="str">
        <f t="shared" si="20"/>
        <v>6.00-9LUG NUMA 4 M2N2X NUMA FORTE</v>
      </c>
      <c r="L433" s="6" t="str">
        <f t="shared" si="19"/>
        <v>A</v>
      </c>
      <c r="M433" s="6" t="s">
        <v>6985</v>
      </c>
    </row>
    <row r="434" spans="1:13">
      <c r="A434" s="6" t="s">
        <v>7604</v>
      </c>
      <c r="B434" s="6" t="str">
        <f t="shared" si="18"/>
        <v>l131204335</v>
      </c>
      <c r="C434" s="6" t="s">
        <v>7593</v>
      </c>
      <c r="D434" s="6" t="str">
        <f>+VLOOKUP($C434,Sheet3!$B:$I,2,0)</f>
        <v>6.00-9</v>
      </c>
      <c r="E434" s="6" t="str">
        <f>+VLOOKUP($C434,Sheet3!$B:$I,3,0)</f>
        <v>LUG</v>
      </c>
      <c r="F434" s="6" t="str">
        <f>+VLOOKUP($C434,Sheet3!$B:$I,4,0)</f>
        <v>NUMA</v>
      </c>
      <c r="G434" s="6">
        <f>+VLOOKUP($C434,Sheet3!$B:$I,5,0)</f>
        <v>4</v>
      </c>
      <c r="H434" s="6" t="str">
        <f>+VLOOKUP($C434,Sheet3!$B:$I,6,0)</f>
        <v>M2N2X</v>
      </c>
      <c r="I434" s="6" t="str">
        <f>+VLOOKUP($C434,Sheet3!$B:$I,7,0)</f>
        <v>NUMA</v>
      </c>
      <c r="J434" s="6" t="str">
        <f>+VLOOKUP($C434,Sheet3!$B:$I,8,0)</f>
        <v>FORTE</v>
      </c>
      <c r="K434" s="6" t="str">
        <f t="shared" si="20"/>
        <v>6.00-9LUG NUMA 4 M2N2X NUMA FORTE</v>
      </c>
      <c r="L434" s="6" t="str">
        <f t="shared" si="19"/>
        <v>A</v>
      </c>
      <c r="M434" s="6" t="s">
        <v>6985</v>
      </c>
    </row>
    <row r="435" spans="1:13">
      <c r="A435" s="6" t="s">
        <v>7605</v>
      </c>
      <c r="B435" s="6" t="str">
        <f t="shared" si="18"/>
        <v>l110502156</v>
      </c>
      <c r="C435" s="6" t="s">
        <v>7595</v>
      </c>
      <c r="D435" s="6" t="str">
        <f>+VLOOKUP($C435,Sheet3!$B:$I,2,0)</f>
        <v>6.00-9</v>
      </c>
      <c r="E435" s="6" t="str">
        <f>+VLOOKUP($C435,Sheet3!$B:$I,3,0)</f>
        <v>LUG</v>
      </c>
      <c r="F435" s="6" t="str">
        <f>+VLOOKUP($C435,Sheet3!$B:$I,4,0)</f>
        <v>NUMA</v>
      </c>
      <c r="G435" s="6">
        <f>+VLOOKUP($C435,Sheet3!$B:$I,5,0)</f>
        <v>4</v>
      </c>
      <c r="H435" s="6" t="str">
        <f>+VLOOKUP($C435,Sheet3!$B:$I,6,0)</f>
        <v>M4N3X</v>
      </c>
      <c r="I435" s="6" t="str">
        <f>+VLOOKUP($C435,Sheet3!$B:$I,7,0)</f>
        <v>TOTALSOURCE</v>
      </c>
      <c r="J435" s="6" t="str">
        <f>+VLOOKUP($C435,Sheet3!$B:$I,8,0)</f>
        <v>PREMIUM</v>
      </c>
      <c r="K435" s="6" t="str">
        <f t="shared" si="20"/>
        <v>6.00-9LUG NUMA 4 M4N3X TOTALSOURCE PREMIUM</v>
      </c>
      <c r="L435" s="6" t="str">
        <f t="shared" si="19"/>
        <v>A</v>
      </c>
      <c r="M435" s="6" t="s">
        <v>6972</v>
      </c>
    </row>
    <row r="436" spans="1:13">
      <c r="A436" s="6" t="s">
        <v>7606</v>
      </c>
      <c r="B436" s="6" t="str">
        <f t="shared" si="18"/>
        <v>l131204031</v>
      </c>
      <c r="C436" s="6" t="s">
        <v>7593</v>
      </c>
      <c r="D436" s="6" t="str">
        <f>+VLOOKUP($C436,Sheet3!$B:$I,2,0)</f>
        <v>6.00-9</v>
      </c>
      <c r="E436" s="6" t="str">
        <f>+VLOOKUP($C436,Sheet3!$B:$I,3,0)</f>
        <v>LUG</v>
      </c>
      <c r="F436" s="6" t="str">
        <f>+VLOOKUP($C436,Sheet3!$B:$I,4,0)</f>
        <v>NUMA</v>
      </c>
      <c r="G436" s="6">
        <f>+VLOOKUP($C436,Sheet3!$B:$I,5,0)</f>
        <v>4</v>
      </c>
      <c r="H436" s="6" t="str">
        <f>+VLOOKUP($C436,Sheet3!$B:$I,6,0)</f>
        <v>M2N2X</v>
      </c>
      <c r="I436" s="6" t="str">
        <f>+VLOOKUP($C436,Sheet3!$B:$I,7,0)</f>
        <v>NUMA</v>
      </c>
      <c r="J436" s="6" t="str">
        <f>+VLOOKUP($C436,Sheet3!$B:$I,8,0)</f>
        <v>FORTE</v>
      </c>
      <c r="K436" s="6" t="str">
        <f t="shared" si="20"/>
        <v>6.00-9LUG NUMA 4 M2N2X NUMA FORTE</v>
      </c>
      <c r="L436" s="6" t="str">
        <f t="shared" si="19"/>
        <v>A</v>
      </c>
      <c r="M436" s="6" t="s">
        <v>6985</v>
      </c>
    </row>
    <row r="437" spans="1:13">
      <c r="A437" s="6" t="s">
        <v>7607</v>
      </c>
      <c r="B437" s="6" t="str">
        <f t="shared" si="18"/>
        <v>l131204373</v>
      </c>
      <c r="C437" s="6" t="s">
        <v>7593</v>
      </c>
      <c r="D437" s="6" t="str">
        <f>+VLOOKUP($C437,Sheet3!$B:$I,2,0)</f>
        <v>6.00-9</v>
      </c>
      <c r="E437" s="6" t="str">
        <f>+VLOOKUP($C437,Sheet3!$B:$I,3,0)</f>
        <v>LUG</v>
      </c>
      <c r="F437" s="6" t="str">
        <f>+VLOOKUP($C437,Sheet3!$B:$I,4,0)</f>
        <v>NUMA</v>
      </c>
      <c r="G437" s="6">
        <f>+VLOOKUP($C437,Sheet3!$B:$I,5,0)</f>
        <v>4</v>
      </c>
      <c r="H437" s="6" t="str">
        <f>+VLOOKUP($C437,Sheet3!$B:$I,6,0)</f>
        <v>M2N2X</v>
      </c>
      <c r="I437" s="6" t="str">
        <f>+VLOOKUP($C437,Sheet3!$B:$I,7,0)</f>
        <v>NUMA</v>
      </c>
      <c r="J437" s="6" t="str">
        <f>+VLOOKUP($C437,Sheet3!$B:$I,8,0)</f>
        <v>FORTE</v>
      </c>
      <c r="K437" s="6" t="str">
        <f t="shared" si="20"/>
        <v>6.00-9LUG NUMA 4 M2N2X NUMA FORTE</v>
      </c>
      <c r="L437" s="6" t="str">
        <f t="shared" si="19"/>
        <v>A</v>
      </c>
      <c r="M437" s="6" t="s">
        <v>6985</v>
      </c>
    </row>
    <row r="438" spans="1:13">
      <c r="A438" s="6" t="s">
        <v>7608</v>
      </c>
      <c r="B438" s="6" t="str">
        <f t="shared" si="18"/>
        <v>l131204401</v>
      </c>
      <c r="C438" s="6" t="s">
        <v>7593</v>
      </c>
      <c r="D438" s="6" t="str">
        <f>+VLOOKUP($C438,Sheet3!$B:$I,2,0)</f>
        <v>6.00-9</v>
      </c>
      <c r="E438" s="6" t="str">
        <f>+VLOOKUP($C438,Sheet3!$B:$I,3,0)</f>
        <v>LUG</v>
      </c>
      <c r="F438" s="6" t="str">
        <f>+VLOOKUP($C438,Sheet3!$B:$I,4,0)</f>
        <v>NUMA</v>
      </c>
      <c r="G438" s="6">
        <f>+VLOOKUP($C438,Sheet3!$B:$I,5,0)</f>
        <v>4</v>
      </c>
      <c r="H438" s="6" t="str">
        <f>+VLOOKUP($C438,Sheet3!$B:$I,6,0)</f>
        <v>M2N2X</v>
      </c>
      <c r="I438" s="6" t="str">
        <f>+VLOOKUP($C438,Sheet3!$B:$I,7,0)</f>
        <v>NUMA</v>
      </c>
      <c r="J438" s="6" t="str">
        <f>+VLOOKUP($C438,Sheet3!$B:$I,8,0)</f>
        <v>FORTE</v>
      </c>
      <c r="K438" s="6" t="str">
        <f t="shared" si="20"/>
        <v>6.00-9LUG NUMA 4 M2N2X NUMA FORTE</v>
      </c>
      <c r="L438" s="6" t="str">
        <f t="shared" si="19"/>
        <v>A</v>
      </c>
      <c r="M438" s="6" t="s">
        <v>6985</v>
      </c>
    </row>
    <row r="439" spans="1:13">
      <c r="A439" s="6" t="s">
        <v>7609</v>
      </c>
      <c r="B439" s="6" t="str">
        <f t="shared" si="18"/>
        <v>l131204509</v>
      </c>
      <c r="C439" s="6" t="s">
        <v>7590</v>
      </c>
      <c r="D439" s="6" t="str">
        <f>+VLOOKUP($C439,Sheet3!$B:$I,2,0)</f>
        <v>6.50-10</v>
      </c>
      <c r="E439" s="6" t="str">
        <f>+VLOOKUP($C439,Sheet3!$B:$I,3,0)</f>
        <v>LUG</v>
      </c>
      <c r="F439" s="6" t="str">
        <f>+VLOOKUP($C439,Sheet3!$B:$I,4,0)</f>
        <v>NUMA</v>
      </c>
      <c r="G439" s="6">
        <f>+VLOOKUP($C439,Sheet3!$B:$I,5,0)</f>
        <v>5</v>
      </c>
      <c r="H439" s="6" t="str">
        <f>+VLOOKUP($C439,Sheet3!$B:$I,6,0)</f>
        <v>M2N2X</v>
      </c>
      <c r="I439" s="6" t="str">
        <f>+VLOOKUP($C439,Sheet3!$B:$I,7,0)</f>
        <v>NUMA</v>
      </c>
      <c r="J439" s="6" t="str">
        <f>+VLOOKUP($C439,Sheet3!$B:$I,8,0)</f>
        <v>FORTE</v>
      </c>
      <c r="K439" s="6" t="str">
        <f t="shared" si="20"/>
        <v>6.50-10LUG NUMA 5 M2N2X NUMA FORTE</v>
      </c>
      <c r="L439" s="6" t="str">
        <f t="shared" si="19"/>
        <v>A</v>
      </c>
      <c r="M439" s="6" t="s">
        <v>6985</v>
      </c>
    </row>
    <row r="440" spans="1:13">
      <c r="A440" s="6" t="s">
        <v>7610</v>
      </c>
      <c r="B440" s="6" t="str">
        <f t="shared" si="18"/>
        <v>l131204447</v>
      </c>
      <c r="C440" s="6" t="s">
        <v>7593</v>
      </c>
      <c r="D440" s="6" t="str">
        <f>+VLOOKUP($C440,Sheet3!$B:$I,2,0)</f>
        <v>6.00-9</v>
      </c>
      <c r="E440" s="6" t="str">
        <f>+VLOOKUP($C440,Sheet3!$B:$I,3,0)</f>
        <v>LUG</v>
      </c>
      <c r="F440" s="6" t="str">
        <f>+VLOOKUP($C440,Sheet3!$B:$I,4,0)</f>
        <v>NUMA</v>
      </c>
      <c r="G440" s="6">
        <f>+VLOOKUP($C440,Sheet3!$B:$I,5,0)</f>
        <v>4</v>
      </c>
      <c r="H440" s="6" t="str">
        <f>+VLOOKUP($C440,Sheet3!$B:$I,6,0)</f>
        <v>M2N2X</v>
      </c>
      <c r="I440" s="6" t="str">
        <f>+VLOOKUP($C440,Sheet3!$B:$I,7,0)</f>
        <v>NUMA</v>
      </c>
      <c r="J440" s="6" t="str">
        <f>+VLOOKUP($C440,Sheet3!$B:$I,8,0)</f>
        <v>FORTE</v>
      </c>
      <c r="K440" s="6" t="str">
        <f t="shared" si="20"/>
        <v>6.00-9LUG NUMA 4 M2N2X NUMA FORTE</v>
      </c>
      <c r="L440" s="6" t="str">
        <f t="shared" si="19"/>
        <v>A</v>
      </c>
      <c r="M440" s="6" t="s">
        <v>6985</v>
      </c>
    </row>
    <row r="441" spans="1:13">
      <c r="A441" s="6" t="s">
        <v>7611</v>
      </c>
      <c r="B441" s="6" t="str">
        <f t="shared" si="18"/>
        <v>l140104160</v>
      </c>
      <c r="C441" s="6" t="s">
        <v>7612</v>
      </c>
      <c r="D441" s="6" t="str">
        <f>+VLOOKUP($C441,Sheet3!$B:$I,2,0)</f>
        <v>6.50-10</v>
      </c>
      <c r="E441" s="6" t="str">
        <f>+VLOOKUP($C441,Sheet3!$B:$I,3,0)</f>
        <v>YLUG</v>
      </c>
      <c r="F441" s="6" t="str">
        <f>+VLOOKUP($C441,Sheet3!$B:$I,4,0)</f>
        <v>KUMANEKO</v>
      </c>
      <c r="G441" s="6">
        <f>+VLOOKUP($C441,Sheet3!$B:$I,5,0)</f>
        <v>5</v>
      </c>
      <c r="H441" s="6" t="str">
        <f>+VLOOKUP($C441,Sheet3!$B:$I,6,0)</f>
        <v>S63RX</v>
      </c>
      <c r="I441" s="6" t="str">
        <f>+VLOOKUP($C441,Sheet3!$B:$I,7,0)</f>
        <v>KUMANEKO</v>
      </c>
      <c r="J441" s="6" t="str">
        <f>+VLOOKUP($C441,Sheet3!$B:$I,8,0)</f>
        <v>-</v>
      </c>
      <c r="K441" s="6" t="str">
        <f t="shared" si="20"/>
        <v>6.50-10YLUG KUMANEKO 5 S63RX KUMANEKO -</v>
      </c>
      <c r="L441" s="6" t="str">
        <f t="shared" si="19"/>
        <v>A</v>
      </c>
      <c r="M441" s="6" t="s">
        <v>6972</v>
      </c>
    </row>
    <row r="442" spans="1:13">
      <c r="A442" s="6" t="s">
        <v>7613</v>
      </c>
      <c r="B442" s="6" t="str">
        <f t="shared" si="18"/>
        <v>l121201569</v>
      </c>
      <c r="C442" s="6" t="s">
        <v>7612</v>
      </c>
      <c r="D442" s="6" t="str">
        <f>+VLOOKUP($C442,Sheet3!$B:$I,2,0)</f>
        <v>6.50-10</v>
      </c>
      <c r="E442" s="6" t="str">
        <f>+VLOOKUP($C442,Sheet3!$B:$I,3,0)</f>
        <v>YLUG</v>
      </c>
      <c r="F442" s="6" t="str">
        <f>+VLOOKUP($C442,Sheet3!$B:$I,4,0)</f>
        <v>KUMANEKO</v>
      </c>
      <c r="G442" s="6">
        <f>+VLOOKUP($C442,Sheet3!$B:$I,5,0)</f>
        <v>5</v>
      </c>
      <c r="H442" s="6" t="str">
        <f>+VLOOKUP($C442,Sheet3!$B:$I,6,0)</f>
        <v>S63RX</v>
      </c>
      <c r="I442" s="6" t="str">
        <f>+VLOOKUP($C442,Sheet3!$B:$I,7,0)</f>
        <v>KUMANEKO</v>
      </c>
      <c r="J442" s="6" t="str">
        <f>+VLOOKUP($C442,Sheet3!$B:$I,8,0)</f>
        <v>-</v>
      </c>
      <c r="K442" s="6" t="str">
        <f t="shared" si="20"/>
        <v>6.50-10YLUG KUMANEKO 5 S63RX KUMANEKO -</v>
      </c>
      <c r="L442" s="6" t="str">
        <f t="shared" si="19"/>
        <v>A</v>
      </c>
      <c r="M442" s="6" t="s">
        <v>6972</v>
      </c>
    </row>
    <row r="443" spans="1:13" hidden="1">
      <c r="A443" s="6" t="s">
        <v>7614</v>
      </c>
      <c r="B443" s="6" t="str">
        <f t="shared" si="18"/>
        <v>l190200029</v>
      </c>
      <c r="C443" s="6" t="s">
        <v>7615</v>
      </c>
      <c r="D443" s="6" t="str">
        <f>+VLOOKUP($C443,Sheet3!$B:$I,2,0)</f>
        <v>23X10-12</v>
      </c>
      <c r="E443" s="6" t="str">
        <f>+VLOOKUP($C443,Sheet3!$B:$I,3,0)</f>
        <v>LUG</v>
      </c>
      <c r="F443" s="6" t="str">
        <f>+VLOOKUP($C443,Sheet3!$B:$I,4,0)</f>
        <v>NUMAPRIME</v>
      </c>
      <c r="G443" s="6">
        <f>+VLOOKUP($C443,Sheet3!$B:$I,5,0)</f>
        <v>8</v>
      </c>
      <c r="H443" s="6" t="str">
        <f>+VLOOKUP($C443,Sheet3!$B:$I,6,0)</f>
        <v>M4N34</v>
      </c>
      <c r="I443" s="6" t="str">
        <f>+VLOOKUP($C443,Sheet3!$B:$I,7,0)</f>
        <v>NUMAPRIME</v>
      </c>
      <c r="J443" s="6" t="str">
        <f>+VLOOKUP($C443,Sheet3!$B:$I,8,0)</f>
        <v>XTRA</v>
      </c>
      <c r="K443" s="6" t="str">
        <f t="shared" si="20"/>
        <v>23X10-12LUG NUMAPRIME 8 M4N34 NUMAPRIME XTRA</v>
      </c>
      <c r="L443" s="6" t="str">
        <f t="shared" si="19"/>
        <v>B</v>
      </c>
      <c r="M443" s="6"/>
    </row>
    <row r="444" spans="1:13" hidden="1">
      <c r="A444" s="6" t="s">
        <v>7616</v>
      </c>
      <c r="B444" s="6" t="str">
        <f t="shared" si="18"/>
        <v>l180204782</v>
      </c>
      <c r="C444" s="6" t="s">
        <v>7617</v>
      </c>
      <c r="D444" s="6" t="str">
        <f>+VLOOKUP($C444,Sheet3!$B:$I,2,0)</f>
        <v>7.00-12</v>
      </c>
      <c r="E444" s="6" t="str">
        <f>+VLOOKUP($C444,Sheet3!$B:$I,3,0)</f>
        <v>YLUG</v>
      </c>
      <c r="F444" s="6" t="str">
        <f>+VLOOKUP($C444,Sheet3!$B:$I,4,0)</f>
        <v>KUMANEKO</v>
      </c>
      <c r="G444" s="6">
        <f>+VLOOKUP($C444,Sheet3!$B:$I,5,0)</f>
        <v>5</v>
      </c>
      <c r="H444" s="6" t="str">
        <f>+VLOOKUP($C444,Sheet3!$B:$I,6,0)</f>
        <v>P13X</v>
      </c>
      <c r="I444" s="6" t="str">
        <f>+VLOOKUP($C444,Sheet3!$B:$I,7,0)</f>
        <v>KUMANEKO</v>
      </c>
      <c r="J444" s="6" t="str">
        <f>+VLOOKUP($C444,Sheet3!$B:$I,8,0)</f>
        <v>PREMIUM</v>
      </c>
      <c r="K444" s="6" t="str">
        <f t="shared" si="20"/>
        <v>7.00-12YLUG KUMANEKO 5 P13X KUMANEKO PREMIUM</v>
      </c>
      <c r="L444" s="6" t="str">
        <f t="shared" si="19"/>
        <v>B</v>
      </c>
      <c r="M444" s="6"/>
    </row>
    <row r="445" spans="1:13" hidden="1">
      <c r="A445" s="6" t="s">
        <v>7618</v>
      </c>
      <c r="B445" s="6" t="str">
        <f t="shared" si="18"/>
        <v>l131204372</v>
      </c>
      <c r="C445" s="6" t="s">
        <v>7593</v>
      </c>
      <c r="D445" s="6" t="str">
        <f>+VLOOKUP($C445,Sheet3!$B:$I,2,0)</f>
        <v>6.00-9</v>
      </c>
      <c r="E445" s="6" t="str">
        <f>+VLOOKUP($C445,Sheet3!$B:$I,3,0)</f>
        <v>LUG</v>
      </c>
      <c r="F445" s="6" t="str">
        <f>+VLOOKUP($C445,Sheet3!$B:$I,4,0)</f>
        <v>NUMA</v>
      </c>
      <c r="G445" s="6">
        <f>+VLOOKUP($C445,Sheet3!$B:$I,5,0)</f>
        <v>4</v>
      </c>
      <c r="H445" s="6" t="str">
        <f>+VLOOKUP($C445,Sheet3!$B:$I,6,0)</f>
        <v>M2N2X</v>
      </c>
      <c r="I445" s="6" t="str">
        <f>+VLOOKUP($C445,Sheet3!$B:$I,7,0)</f>
        <v>NUMA</v>
      </c>
      <c r="J445" s="6" t="str">
        <f>+VLOOKUP($C445,Sheet3!$B:$I,8,0)</f>
        <v>FORTE</v>
      </c>
      <c r="K445" s="6" t="str">
        <f t="shared" si="20"/>
        <v>6.00-9LUG NUMA 4 M2N2X NUMA FORTE</v>
      </c>
      <c r="L445" s="6" t="str">
        <f t="shared" si="19"/>
        <v>b</v>
      </c>
      <c r="M445" s="6"/>
    </row>
    <row r="446" spans="1:13" hidden="1">
      <c r="A446" s="6" t="s">
        <v>7619</v>
      </c>
      <c r="B446" s="6" t="str">
        <f t="shared" si="18"/>
        <v>l131204132</v>
      </c>
      <c r="C446" s="6" t="s">
        <v>7620</v>
      </c>
      <c r="D446" s="6" t="str">
        <f>+VLOOKUP($C446,Sheet3!$B:$I,2,0)</f>
        <v>7.00-12</v>
      </c>
      <c r="E446" s="6" t="str">
        <f>+VLOOKUP($C446,Sheet3!$B:$I,3,0)</f>
        <v>LUG</v>
      </c>
      <c r="F446" s="6" t="str">
        <f>+VLOOKUP($C446,Sheet3!$B:$I,4,0)</f>
        <v>NUMA</v>
      </c>
      <c r="G446" s="6">
        <f>+VLOOKUP($C446,Sheet3!$B:$I,5,0)</f>
        <v>5</v>
      </c>
      <c r="H446" s="6" t="str">
        <f>+VLOOKUP($C446,Sheet3!$B:$I,6,0)</f>
        <v>M2N2X</v>
      </c>
      <c r="I446" s="6" t="str">
        <f>+VLOOKUP($C446,Sheet3!$B:$I,7,0)</f>
        <v>NUMA</v>
      </c>
      <c r="J446" s="6" t="str">
        <f>+VLOOKUP($C446,Sheet3!$B:$I,8,0)</f>
        <v>FORTE</v>
      </c>
      <c r="K446" s="6" t="str">
        <f t="shared" si="20"/>
        <v>7.00-12LUG NUMA 5 M2N2X NUMA FORTE</v>
      </c>
      <c r="L446" s="6" t="str">
        <f t="shared" si="19"/>
        <v>b</v>
      </c>
      <c r="M446" s="6"/>
    </row>
    <row r="447" spans="1:13" hidden="1">
      <c r="A447" s="6" t="s">
        <v>7621</v>
      </c>
      <c r="B447" s="6" t="str">
        <f t="shared" si="18"/>
        <v>l111103083</v>
      </c>
      <c r="C447" s="6" t="s">
        <v>7622</v>
      </c>
      <c r="D447" s="6" t="str">
        <f>+VLOOKUP($C447,Sheet3!$B:$I,2,0)</f>
        <v>7.00-12</v>
      </c>
      <c r="E447" s="6" t="str">
        <f>+VLOOKUP($C447,Sheet3!$B:$I,3,0)</f>
        <v>LUG</v>
      </c>
      <c r="F447" s="6" t="str">
        <f>+VLOOKUP($C447,Sheet3!$B:$I,4,0)</f>
        <v>NUMA</v>
      </c>
      <c r="G447" s="6">
        <f>+VLOOKUP($C447,Sheet3!$B:$I,5,0)</f>
        <v>5</v>
      </c>
      <c r="H447" s="6" t="str">
        <f>+VLOOKUP($C447,Sheet3!$B:$I,6,0)</f>
        <v>M4N3X</v>
      </c>
      <c r="I447" s="6" t="str">
        <f>+VLOOKUP($C447,Sheet3!$B:$I,7,0)</f>
        <v>NUMA</v>
      </c>
      <c r="J447" s="6" t="str">
        <f>+VLOOKUP($C447,Sheet3!$B:$I,8,0)</f>
        <v>PREMIUM</v>
      </c>
      <c r="K447" s="6" t="str">
        <f t="shared" si="20"/>
        <v>7.00-12LUG NUMA 5 M4N3X NUMA PREMIUM</v>
      </c>
      <c r="L447" s="6" t="str">
        <f t="shared" si="19"/>
        <v>b</v>
      </c>
      <c r="M447" s="6"/>
    </row>
    <row r="448" spans="1:13">
      <c r="A448" s="6" t="s">
        <v>7623</v>
      </c>
      <c r="B448" s="6" t="str">
        <f t="shared" si="18"/>
        <v>l140100064</v>
      </c>
      <c r="C448" s="6" t="s">
        <v>7552</v>
      </c>
      <c r="D448" s="6" t="str">
        <f>+VLOOKUP($C448,Sheet3!$B:$I,2,0)</f>
        <v>23X10-12</v>
      </c>
      <c r="E448" s="6" t="str">
        <f>+VLOOKUP($C448,Sheet3!$B:$I,3,0)</f>
        <v>LUG</v>
      </c>
      <c r="F448" s="6" t="str">
        <f>+VLOOKUP($C448,Sheet3!$B:$I,4,0)</f>
        <v>NUMA</v>
      </c>
      <c r="G448" s="6">
        <f>+VLOOKUP($C448,Sheet3!$B:$I,5,0)</f>
        <v>8</v>
      </c>
      <c r="H448" s="6" t="str">
        <f>+VLOOKUP($C448,Sheet3!$B:$I,6,0)</f>
        <v>M2N2X</v>
      </c>
      <c r="I448" s="6" t="str">
        <f>+VLOOKUP($C448,Sheet3!$B:$I,7,0)</f>
        <v>NUMA</v>
      </c>
      <c r="J448" s="6" t="str">
        <f>+VLOOKUP($C448,Sheet3!$B:$I,8,0)</f>
        <v>FORTE</v>
      </c>
      <c r="K448" s="6" t="str">
        <f t="shared" si="20"/>
        <v>23X10-12LUG NUMA 8 M2N2X NUMA FORTE</v>
      </c>
      <c r="L448" s="6" t="str">
        <f t="shared" si="19"/>
        <v>A</v>
      </c>
      <c r="M448" s="6" t="s">
        <v>6985</v>
      </c>
    </row>
    <row r="449" spans="1:13">
      <c r="A449" s="6" t="s">
        <v>7624</v>
      </c>
      <c r="B449" s="6" t="str">
        <f t="shared" si="18"/>
        <v>l140100545</v>
      </c>
      <c r="C449" s="6" t="s">
        <v>7552</v>
      </c>
      <c r="D449" s="6" t="str">
        <f>+VLOOKUP($C449,Sheet3!$B:$I,2,0)</f>
        <v>23X10-12</v>
      </c>
      <c r="E449" s="6" t="str">
        <f>+VLOOKUP($C449,Sheet3!$B:$I,3,0)</f>
        <v>LUG</v>
      </c>
      <c r="F449" s="6" t="str">
        <f>+VLOOKUP($C449,Sheet3!$B:$I,4,0)</f>
        <v>NUMA</v>
      </c>
      <c r="G449" s="6">
        <f>+VLOOKUP($C449,Sheet3!$B:$I,5,0)</f>
        <v>8</v>
      </c>
      <c r="H449" s="6" t="str">
        <f>+VLOOKUP($C449,Sheet3!$B:$I,6,0)</f>
        <v>M2N2X</v>
      </c>
      <c r="I449" s="6" t="str">
        <f>+VLOOKUP($C449,Sheet3!$B:$I,7,0)</f>
        <v>NUMA</v>
      </c>
      <c r="J449" s="6" t="str">
        <f>+VLOOKUP($C449,Sheet3!$B:$I,8,0)</f>
        <v>FORTE</v>
      </c>
      <c r="K449" s="6" t="str">
        <f t="shared" si="20"/>
        <v>23X10-12LUG NUMA 8 M2N2X NUMA FORTE</v>
      </c>
      <c r="L449" s="6" t="str">
        <f t="shared" si="19"/>
        <v>A</v>
      </c>
      <c r="M449" s="6" t="s">
        <v>6985</v>
      </c>
    </row>
    <row r="450" spans="1:13">
      <c r="A450" s="6" t="s">
        <v>7625</v>
      </c>
      <c r="B450" s="6" t="str">
        <f t="shared" ref="B450:B513" si="21">+MID(A450,9,10)</f>
        <v>l140101856</v>
      </c>
      <c r="C450" s="6" t="s">
        <v>7552</v>
      </c>
      <c r="D450" s="6" t="str">
        <f>+VLOOKUP($C450,Sheet3!$B:$I,2,0)</f>
        <v>23X10-12</v>
      </c>
      <c r="E450" s="6" t="str">
        <f>+VLOOKUP($C450,Sheet3!$B:$I,3,0)</f>
        <v>LUG</v>
      </c>
      <c r="F450" s="6" t="str">
        <f>+VLOOKUP($C450,Sheet3!$B:$I,4,0)</f>
        <v>NUMA</v>
      </c>
      <c r="G450" s="6">
        <f>+VLOOKUP($C450,Sheet3!$B:$I,5,0)</f>
        <v>8</v>
      </c>
      <c r="H450" s="6" t="str">
        <f>+VLOOKUP($C450,Sheet3!$B:$I,6,0)</f>
        <v>M2N2X</v>
      </c>
      <c r="I450" s="6" t="str">
        <f>+VLOOKUP($C450,Sheet3!$B:$I,7,0)</f>
        <v>NUMA</v>
      </c>
      <c r="J450" s="6" t="str">
        <f>+VLOOKUP($C450,Sheet3!$B:$I,8,0)</f>
        <v>FORTE</v>
      </c>
      <c r="K450" s="6" t="str">
        <f t="shared" si="20"/>
        <v>23X10-12LUG NUMA 8 M2N2X NUMA FORTE</v>
      </c>
      <c r="L450" s="6" t="str">
        <f t="shared" ref="L450:L513" si="22">+RIGHT(A450,1)</f>
        <v>A</v>
      </c>
      <c r="M450" s="6" t="s">
        <v>6985</v>
      </c>
    </row>
    <row r="451" spans="1:13">
      <c r="A451" s="6" t="s">
        <v>7626</v>
      </c>
      <c r="B451" s="6" t="str">
        <f t="shared" si="21"/>
        <v>l131204030</v>
      </c>
      <c r="C451" s="6" t="s">
        <v>7593</v>
      </c>
      <c r="D451" s="6" t="str">
        <f>+VLOOKUP($C451,Sheet3!$B:$I,2,0)</f>
        <v>6.00-9</v>
      </c>
      <c r="E451" s="6" t="str">
        <f>+VLOOKUP($C451,Sheet3!$B:$I,3,0)</f>
        <v>LUG</v>
      </c>
      <c r="F451" s="6" t="str">
        <f>+VLOOKUP($C451,Sheet3!$B:$I,4,0)</f>
        <v>NUMA</v>
      </c>
      <c r="G451" s="6">
        <f>+VLOOKUP($C451,Sheet3!$B:$I,5,0)</f>
        <v>4</v>
      </c>
      <c r="H451" s="6" t="str">
        <f>+VLOOKUP($C451,Sheet3!$B:$I,6,0)</f>
        <v>M2N2X</v>
      </c>
      <c r="I451" s="6" t="str">
        <f>+VLOOKUP($C451,Sheet3!$B:$I,7,0)</f>
        <v>NUMA</v>
      </c>
      <c r="J451" s="6" t="str">
        <f>+VLOOKUP($C451,Sheet3!$B:$I,8,0)</f>
        <v>FORTE</v>
      </c>
      <c r="K451" s="6" t="str">
        <f t="shared" ref="K451:K514" si="23">CONCATENATE(D451,E451," ",F451," ",G451," ",H451," ",I451," ",J451)</f>
        <v>6.00-9LUG NUMA 4 M2N2X NUMA FORTE</v>
      </c>
      <c r="L451" s="6" t="str">
        <f t="shared" si="22"/>
        <v>A</v>
      </c>
      <c r="M451" s="6" t="s">
        <v>6985</v>
      </c>
    </row>
    <row r="452" spans="1:13">
      <c r="A452" s="6" t="s">
        <v>7627</v>
      </c>
      <c r="B452" s="6" t="str">
        <f t="shared" si="21"/>
        <v>l131204254</v>
      </c>
      <c r="C452" s="6" t="s">
        <v>7590</v>
      </c>
      <c r="D452" s="6" t="str">
        <f>+VLOOKUP($C452,Sheet3!$B:$I,2,0)</f>
        <v>6.50-10</v>
      </c>
      <c r="E452" s="6" t="str">
        <f>+VLOOKUP($C452,Sheet3!$B:$I,3,0)</f>
        <v>LUG</v>
      </c>
      <c r="F452" s="6" t="str">
        <f>+VLOOKUP($C452,Sheet3!$B:$I,4,0)</f>
        <v>NUMA</v>
      </c>
      <c r="G452" s="6">
        <f>+VLOOKUP($C452,Sheet3!$B:$I,5,0)</f>
        <v>5</v>
      </c>
      <c r="H452" s="6" t="str">
        <f>+VLOOKUP($C452,Sheet3!$B:$I,6,0)</f>
        <v>M2N2X</v>
      </c>
      <c r="I452" s="6" t="str">
        <f>+VLOOKUP($C452,Sheet3!$B:$I,7,0)</f>
        <v>NUMA</v>
      </c>
      <c r="J452" s="6" t="str">
        <f>+VLOOKUP($C452,Sheet3!$B:$I,8,0)</f>
        <v>FORTE</v>
      </c>
      <c r="K452" s="6" t="str">
        <f t="shared" si="23"/>
        <v>6.50-10LUG NUMA 5 M2N2X NUMA FORTE</v>
      </c>
      <c r="L452" s="6" t="str">
        <f t="shared" si="22"/>
        <v>A</v>
      </c>
      <c r="M452" s="6" t="s">
        <v>6985</v>
      </c>
    </row>
    <row r="453" spans="1:13">
      <c r="A453" s="6" t="s">
        <v>7628</v>
      </c>
      <c r="B453" s="6" t="str">
        <f t="shared" si="21"/>
        <v>l140100211</v>
      </c>
      <c r="C453" s="6" t="s">
        <v>7552</v>
      </c>
      <c r="D453" s="6" t="str">
        <f>+VLOOKUP($C453,Sheet3!$B:$I,2,0)</f>
        <v>23X10-12</v>
      </c>
      <c r="E453" s="6" t="str">
        <f>+VLOOKUP($C453,Sheet3!$B:$I,3,0)</f>
        <v>LUG</v>
      </c>
      <c r="F453" s="6" t="str">
        <f>+VLOOKUP($C453,Sheet3!$B:$I,4,0)</f>
        <v>NUMA</v>
      </c>
      <c r="G453" s="6">
        <f>+VLOOKUP($C453,Sheet3!$B:$I,5,0)</f>
        <v>8</v>
      </c>
      <c r="H453" s="6" t="str">
        <f>+VLOOKUP($C453,Sheet3!$B:$I,6,0)</f>
        <v>M2N2X</v>
      </c>
      <c r="I453" s="6" t="str">
        <f>+VLOOKUP($C453,Sheet3!$B:$I,7,0)</f>
        <v>NUMA</v>
      </c>
      <c r="J453" s="6" t="str">
        <f>+VLOOKUP($C453,Sheet3!$B:$I,8,0)</f>
        <v>FORTE</v>
      </c>
      <c r="K453" s="6" t="str">
        <f t="shared" si="23"/>
        <v>23X10-12LUG NUMA 8 M2N2X NUMA FORTE</v>
      </c>
      <c r="L453" s="6" t="str">
        <f t="shared" si="22"/>
        <v>A</v>
      </c>
      <c r="M453" s="6" t="s">
        <v>6985</v>
      </c>
    </row>
    <row r="454" spans="1:13">
      <c r="A454" s="6" t="s">
        <v>7629</v>
      </c>
      <c r="B454" s="6" t="str">
        <f t="shared" si="21"/>
        <v>l131204565</v>
      </c>
      <c r="C454" s="6" t="s">
        <v>7552</v>
      </c>
      <c r="D454" s="6" t="str">
        <f>+VLOOKUP($C454,Sheet3!$B:$I,2,0)</f>
        <v>23X10-12</v>
      </c>
      <c r="E454" s="6" t="str">
        <f>+VLOOKUP($C454,Sheet3!$B:$I,3,0)</f>
        <v>LUG</v>
      </c>
      <c r="F454" s="6" t="str">
        <f>+VLOOKUP($C454,Sheet3!$B:$I,4,0)</f>
        <v>NUMA</v>
      </c>
      <c r="G454" s="6">
        <f>+VLOOKUP($C454,Sheet3!$B:$I,5,0)</f>
        <v>8</v>
      </c>
      <c r="H454" s="6" t="str">
        <f>+VLOOKUP($C454,Sheet3!$B:$I,6,0)</f>
        <v>M2N2X</v>
      </c>
      <c r="I454" s="6" t="str">
        <f>+VLOOKUP($C454,Sheet3!$B:$I,7,0)</f>
        <v>NUMA</v>
      </c>
      <c r="J454" s="6" t="str">
        <f>+VLOOKUP($C454,Sheet3!$B:$I,8,0)</f>
        <v>FORTE</v>
      </c>
      <c r="K454" s="6" t="str">
        <f t="shared" si="23"/>
        <v>23X10-12LUG NUMA 8 M2N2X NUMA FORTE</v>
      </c>
      <c r="L454" s="6" t="str">
        <f t="shared" si="22"/>
        <v>A</v>
      </c>
      <c r="M454" s="6" t="s">
        <v>6985</v>
      </c>
    </row>
    <row r="455" spans="1:13">
      <c r="A455" s="6" t="s">
        <v>7630</v>
      </c>
      <c r="B455" s="6" t="str">
        <f t="shared" si="21"/>
        <v>l140101101</v>
      </c>
      <c r="C455" s="6" t="s">
        <v>7552</v>
      </c>
      <c r="D455" s="6" t="str">
        <f>+VLOOKUP($C455,Sheet3!$B:$I,2,0)</f>
        <v>23X10-12</v>
      </c>
      <c r="E455" s="6" t="str">
        <f>+VLOOKUP($C455,Sheet3!$B:$I,3,0)</f>
        <v>LUG</v>
      </c>
      <c r="F455" s="6" t="str">
        <f>+VLOOKUP($C455,Sheet3!$B:$I,4,0)</f>
        <v>NUMA</v>
      </c>
      <c r="G455" s="6">
        <f>+VLOOKUP($C455,Sheet3!$B:$I,5,0)</f>
        <v>8</v>
      </c>
      <c r="H455" s="6" t="str">
        <f>+VLOOKUP($C455,Sheet3!$B:$I,6,0)</f>
        <v>M2N2X</v>
      </c>
      <c r="I455" s="6" t="str">
        <f>+VLOOKUP($C455,Sheet3!$B:$I,7,0)</f>
        <v>NUMA</v>
      </c>
      <c r="J455" s="6" t="str">
        <f>+VLOOKUP($C455,Sheet3!$B:$I,8,0)</f>
        <v>FORTE</v>
      </c>
      <c r="K455" s="6" t="str">
        <f t="shared" si="23"/>
        <v>23X10-12LUG NUMA 8 M2N2X NUMA FORTE</v>
      </c>
      <c r="L455" s="6" t="str">
        <f t="shared" si="22"/>
        <v>A</v>
      </c>
      <c r="M455" s="6" t="s">
        <v>6985</v>
      </c>
    </row>
    <row r="456" spans="1:13" hidden="1">
      <c r="A456" s="6" t="s">
        <v>7631</v>
      </c>
      <c r="B456" s="6" t="str">
        <f t="shared" si="21"/>
        <v>l137204605</v>
      </c>
      <c r="C456" s="6" t="s">
        <v>7552</v>
      </c>
      <c r="D456" s="6" t="str">
        <f>+VLOOKUP($C456,Sheet3!$B:$I,2,0)</f>
        <v>23X10-12</v>
      </c>
      <c r="E456" s="6" t="str">
        <f>+VLOOKUP($C456,Sheet3!$B:$I,3,0)</f>
        <v>LUG</v>
      </c>
      <c r="F456" s="6" t="str">
        <f>+VLOOKUP($C456,Sheet3!$B:$I,4,0)</f>
        <v>NUMA</v>
      </c>
      <c r="G456" s="6">
        <f>+VLOOKUP($C456,Sheet3!$B:$I,5,0)</f>
        <v>8</v>
      </c>
      <c r="H456" s="6" t="str">
        <f>+VLOOKUP($C456,Sheet3!$B:$I,6,0)</f>
        <v>M2N2X</v>
      </c>
      <c r="I456" s="6" t="str">
        <f>+VLOOKUP($C456,Sheet3!$B:$I,7,0)</f>
        <v>NUMA</v>
      </c>
      <c r="J456" s="6" t="str">
        <f>+VLOOKUP($C456,Sheet3!$B:$I,8,0)</f>
        <v>FORTE</v>
      </c>
      <c r="K456" s="6" t="str">
        <f t="shared" si="23"/>
        <v>23X10-12LUG NUMA 8 M2N2X NUMA FORTE</v>
      </c>
      <c r="L456" s="6" t="str">
        <f t="shared" si="22"/>
        <v>b</v>
      </c>
      <c r="M456" s="6"/>
    </row>
    <row r="457" spans="1:13" hidden="1">
      <c r="A457" s="6" t="s">
        <v>7632</v>
      </c>
      <c r="B457" s="6" t="str">
        <f t="shared" si="21"/>
        <v>l131204601</v>
      </c>
      <c r="C457" s="6" t="s">
        <v>7590</v>
      </c>
      <c r="D457" s="6" t="str">
        <f>+VLOOKUP($C457,Sheet3!$B:$I,2,0)</f>
        <v>6.50-10</v>
      </c>
      <c r="E457" s="6" t="str">
        <f>+VLOOKUP($C457,Sheet3!$B:$I,3,0)</f>
        <v>LUG</v>
      </c>
      <c r="F457" s="6" t="str">
        <f>+VLOOKUP($C457,Sheet3!$B:$I,4,0)</f>
        <v>NUMA</v>
      </c>
      <c r="G457" s="6">
        <f>+VLOOKUP($C457,Sheet3!$B:$I,5,0)</f>
        <v>5</v>
      </c>
      <c r="H457" s="6" t="str">
        <f>+VLOOKUP($C457,Sheet3!$B:$I,6,0)</f>
        <v>M2N2X</v>
      </c>
      <c r="I457" s="6" t="str">
        <f>+VLOOKUP($C457,Sheet3!$B:$I,7,0)</f>
        <v>NUMA</v>
      </c>
      <c r="J457" s="6" t="str">
        <f>+VLOOKUP($C457,Sheet3!$B:$I,8,0)</f>
        <v>FORTE</v>
      </c>
      <c r="K457" s="6" t="str">
        <f t="shared" si="23"/>
        <v>6.50-10LUG NUMA 5 M2N2X NUMA FORTE</v>
      </c>
      <c r="L457" s="6" t="str">
        <f t="shared" si="22"/>
        <v>b</v>
      </c>
      <c r="M457" s="6"/>
    </row>
    <row r="458" spans="1:13" hidden="1">
      <c r="A458" s="6" t="s">
        <v>7633</v>
      </c>
      <c r="B458" s="6" t="str">
        <f t="shared" si="21"/>
        <v>l131204388</v>
      </c>
      <c r="C458" s="6" t="s">
        <v>7590</v>
      </c>
      <c r="D458" s="6" t="str">
        <f>+VLOOKUP($C458,Sheet3!$B:$I,2,0)</f>
        <v>6.50-10</v>
      </c>
      <c r="E458" s="6" t="str">
        <f>+VLOOKUP($C458,Sheet3!$B:$I,3,0)</f>
        <v>LUG</v>
      </c>
      <c r="F458" s="6" t="str">
        <f>+VLOOKUP($C458,Sheet3!$B:$I,4,0)</f>
        <v>NUMA</v>
      </c>
      <c r="G458" s="6">
        <f>+VLOOKUP($C458,Sheet3!$B:$I,5,0)</f>
        <v>5</v>
      </c>
      <c r="H458" s="6" t="str">
        <f>+VLOOKUP($C458,Sheet3!$B:$I,6,0)</f>
        <v>M2N2X</v>
      </c>
      <c r="I458" s="6" t="str">
        <f>+VLOOKUP($C458,Sheet3!$B:$I,7,0)</f>
        <v>NUMA</v>
      </c>
      <c r="J458" s="6" t="str">
        <f>+VLOOKUP($C458,Sheet3!$B:$I,8,0)</f>
        <v>FORTE</v>
      </c>
      <c r="K458" s="6" t="str">
        <f t="shared" si="23"/>
        <v>6.50-10LUG NUMA 5 M2N2X NUMA FORTE</v>
      </c>
      <c r="L458" s="6" t="str">
        <f t="shared" si="22"/>
        <v>b</v>
      </c>
      <c r="M458" s="6"/>
    </row>
    <row r="459" spans="1:13" hidden="1">
      <c r="A459" s="6" t="s">
        <v>7634</v>
      </c>
      <c r="B459" s="6" t="str">
        <f t="shared" si="21"/>
        <v>l131204090</v>
      </c>
      <c r="C459" s="6" t="s">
        <v>7590</v>
      </c>
      <c r="D459" s="6" t="str">
        <f>+VLOOKUP($C459,Sheet3!$B:$I,2,0)</f>
        <v>6.50-10</v>
      </c>
      <c r="E459" s="6" t="str">
        <f>+VLOOKUP($C459,Sheet3!$B:$I,3,0)</f>
        <v>LUG</v>
      </c>
      <c r="F459" s="6" t="str">
        <f>+VLOOKUP($C459,Sheet3!$B:$I,4,0)</f>
        <v>NUMA</v>
      </c>
      <c r="G459" s="6">
        <f>+VLOOKUP($C459,Sheet3!$B:$I,5,0)</f>
        <v>5</v>
      </c>
      <c r="H459" s="6" t="str">
        <f>+VLOOKUP($C459,Sheet3!$B:$I,6,0)</f>
        <v>M2N2X</v>
      </c>
      <c r="I459" s="6" t="str">
        <f>+VLOOKUP($C459,Sheet3!$B:$I,7,0)</f>
        <v>NUMA</v>
      </c>
      <c r="J459" s="6" t="str">
        <f>+VLOOKUP($C459,Sheet3!$B:$I,8,0)</f>
        <v>FORTE</v>
      </c>
      <c r="K459" s="6" t="str">
        <f t="shared" si="23"/>
        <v>6.50-10LUG NUMA 5 M2N2X NUMA FORTE</v>
      </c>
      <c r="L459" s="6" t="str">
        <f t="shared" si="22"/>
        <v>b</v>
      </c>
      <c r="M459" s="6"/>
    </row>
    <row r="460" spans="1:13" hidden="1">
      <c r="A460" s="6" t="s">
        <v>7635</v>
      </c>
      <c r="B460" s="6" t="str">
        <f t="shared" si="21"/>
        <v>l131204295</v>
      </c>
      <c r="C460" s="6" t="s">
        <v>7590</v>
      </c>
      <c r="D460" s="6" t="str">
        <f>+VLOOKUP($C460,Sheet3!$B:$I,2,0)</f>
        <v>6.50-10</v>
      </c>
      <c r="E460" s="6" t="str">
        <f>+VLOOKUP($C460,Sheet3!$B:$I,3,0)</f>
        <v>LUG</v>
      </c>
      <c r="F460" s="6" t="str">
        <f>+VLOOKUP($C460,Sheet3!$B:$I,4,0)</f>
        <v>NUMA</v>
      </c>
      <c r="G460" s="6">
        <f>+VLOOKUP($C460,Sheet3!$B:$I,5,0)</f>
        <v>5</v>
      </c>
      <c r="H460" s="6" t="str">
        <f>+VLOOKUP($C460,Sheet3!$B:$I,6,0)</f>
        <v>M2N2X</v>
      </c>
      <c r="I460" s="6" t="str">
        <f>+VLOOKUP($C460,Sheet3!$B:$I,7,0)</f>
        <v>NUMA</v>
      </c>
      <c r="J460" s="6" t="str">
        <f>+VLOOKUP($C460,Sheet3!$B:$I,8,0)</f>
        <v>FORTE</v>
      </c>
      <c r="K460" s="6" t="str">
        <f t="shared" si="23"/>
        <v>6.50-10LUG NUMA 5 M2N2X NUMA FORTE</v>
      </c>
      <c r="L460" s="6" t="str">
        <f t="shared" si="22"/>
        <v>b</v>
      </c>
      <c r="M460" s="6"/>
    </row>
    <row r="461" spans="1:13" hidden="1">
      <c r="A461" s="6" t="s">
        <v>7636</v>
      </c>
      <c r="B461" s="6" t="str">
        <f t="shared" si="21"/>
        <v>l131204219</v>
      </c>
      <c r="C461" s="6" t="s">
        <v>7590</v>
      </c>
      <c r="D461" s="6" t="str">
        <f>+VLOOKUP($C461,Sheet3!$B:$I,2,0)</f>
        <v>6.50-10</v>
      </c>
      <c r="E461" s="6" t="str">
        <f>+VLOOKUP($C461,Sheet3!$B:$I,3,0)</f>
        <v>LUG</v>
      </c>
      <c r="F461" s="6" t="str">
        <f>+VLOOKUP($C461,Sheet3!$B:$I,4,0)</f>
        <v>NUMA</v>
      </c>
      <c r="G461" s="6">
        <f>+VLOOKUP($C461,Sheet3!$B:$I,5,0)</f>
        <v>5</v>
      </c>
      <c r="H461" s="6" t="str">
        <f>+VLOOKUP($C461,Sheet3!$B:$I,6,0)</f>
        <v>M2N2X</v>
      </c>
      <c r="I461" s="6" t="str">
        <f>+VLOOKUP($C461,Sheet3!$B:$I,7,0)</f>
        <v>NUMA</v>
      </c>
      <c r="J461" s="6" t="str">
        <f>+VLOOKUP($C461,Sheet3!$B:$I,8,0)</f>
        <v>FORTE</v>
      </c>
      <c r="K461" s="6" t="str">
        <f t="shared" si="23"/>
        <v>6.50-10LUG NUMA 5 M2N2X NUMA FORTE</v>
      </c>
      <c r="L461" s="6" t="str">
        <f t="shared" si="22"/>
        <v>b</v>
      </c>
      <c r="M461" s="6"/>
    </row>
    <row r="462" spans="1:13" hidden="1">
      <c r="A462" s="6" t="s">
        <v>7637</v>
      </c>
      <c r="B462" s="6" t="str">
        <f t="shared" si="21"/>
        <v>l131204685</v>
      </c>
      <c r="C462" s="6" t="s">
        <v>7590</v>
      </c>
      <c r="D462" s="6" t="str">
        <f>+VLOOKUP($C462,Sheet3!$B:$I,2,0)</f>
        <v>6.50-10</v>
      </c>
      <c r="E462" s="6" t="str">
        <f>+VLOOKUP($C462,Sheet3!$B:$I,3,0)</f>
        <v>LUG</v>
      </c>
      <c r="F462" s="6" t="str">
        <f>+VLOOKUP($C462,Sheet3!$B:$I,4,0)</f>
        <v>NUMA</v>
      </c>
      <c r="G462" s="6">
        <f>+VLOOKUP($C462,Sheet3!$B:$I,5,0)</f>
        <v>5</v>
      </c>
      <c r="H462" s="6" t="str">
        <f>+VLOOKUP($C462,Sheet3!$B:$I,6,0)</f>
        <v>M2N2X</v>
      </c>
      <c r="I462" s="6" t="str">
        <f>+VLOOKUP($C462,Sheet3!$B:$I,7,0)</f>
        <v>NUMA</v>
      </c>
      <c r="J462" s="6" t="str">
        <f>+VLOOKUP($C462,Sheet3!$B:$I,8,0)</f>
        <v>FORTE</v>
      </c>
      <c r="K462" s="6" t="str">
        <f t="shared" si="23"/>
        <v>6.50-10LUG NUMA 5 M2N2X NUMA FORTE</v>
      </c>
      <c r="L462" s="6" t="str">
        <f t="shared" si="22"/>
        <v>b</v>
      </c>
      <c r="M462" s="6"/>
    </row>
    <row r="463" spans="1:13" hidden="1">
      <c r="A463" s="6" t="s">
        <v>7638</v>
      </c>
      <c r="B463" s="6" t="str">
        <f t="shared" si="21"/>
        <v>l131204662</v>
      </c>
      <c r="C463" s="6" t="s">
        <v>7590</v>
      </c>
      <c r="D463" s="6" t="str">
        <f>+VLOOKUP($C463,Sheet3!$B:$I,2,0)</f>
        <v>6.50-10</v>
      </c>
      <c r="E463" s="6" t="str">
        <f>+VLOOKUP($C463,Sheet3!$B:$I,3,0)</f>
        <v>LUG</v>
      </c>
      <c r="F463" s="6" t="str">
        <f>+VLOOKUP($C463,Sheet3!$B:$I,4,0)</f>
        <v>NUMA</v>
      </c>
      <c r="G463" s="6">
        <f>+VLOOKUP($C463,Sheet3!$B:$I,5,0)</f>
        <v>5</v>
      </c>
      <c r="H463" s="6" t="str">
        <f>+VLOOKUP($C463,Sheet3!$B:$I,6,0)</f>
        <v>M2N2X</v>
      </c>
      <c r="I463" s="6" t="str">
        <f>+VLOOKUP($C463,Sheet3!$B:$I,7,0)</f>
        <v>NUMA</v>
      </c>
      <c r="J463" s="6" t="str">
        <f>+VLOOKUP($C463,Sheet3!$B:$I,8,0)</f>
        <v>FORTE</v>
      </c>
      <c r="K463" s="6" t="str">
        <f t="shared" si="23"/>
        <v>6.50-10LUG NUMA 5 M2N2X NUMA FORTE</v>
      </c>
      <c r="L463" s="6" t="str">
        <f t="shared" si="22"/>
        <v>b</v>
      </c>
      <c r="M463" s="6"/>
    </row>
    <row r="464" spans="1:13" hidden="1">
      <c r="A464" s="6" t="s">
        <v>7639</v>
      </c>
      <c r="B464" s="6" t="str">
        <f t="shared" si="21"/>
        <v>l131204161</v>
      </c>
      <c r="C464" s="6" t="s">
        <v>7593</v>
      </c>
      <c r="D464" s="6" t="str">
        <f>+VLOOKUP($C464,Sheet3!$B:$I,2,0)</f>
        <v>6.00-9</v>
      </c>
      <c r="E464" s="6" t="str">
        <f>+VLOOKUP($C464,Sheet3!$B:$I,3,0)</f>
        <v>LUG</v>
      </c>
      <c r="F464" s="6" t="str">
        <f>+VLOOKUP($C464,Sheet3!$B:$I,4,0)</f>
        <v>NUMA</v>
      </c>
      <c r="G464" s="6">
        <f>+VLOOKUP($C464,Sheet3!$B:$I,5,0)</f>
        <v>4</v>
      </c>
      <c r="H464" s="6" t="str">
        <f>+VLOOKUP($C464,Sheet3!$B:$I,6,0)</f>
        <v>M2N2X</v>
      </c>
      <c r="I464" s="6" t="str">
        <f>+VLOOKUP($C464,Sheet3!$B:$I,7,0)</f>
        <v>NUMA</v>
      </c>
      <c r="J464" s="6" t="str">
        <f>+VLOOKUP($C464,Sheet3!$B:$I,8,0)</f>
        <v>FORTE</v>
      </c>
      <c r="K464" s="6" t="str">
        <f t="shared" si="23"/>
        <v>6.00-9LUG NUMA 4 M2N2X NUMA FORTE</v>
      </c>
      <c r="L464" s="6" t="str">
        <f t="shared" si="22"/>
        <v>b</v>
      </c>
      <c r="M464" s="6"/>
    </row>
    <row r="465" spans="1:13" hidden="1">
      <c r="A465" s="6" t="s">
        <v>7640</v>
      </c>
      <c r="B465" s="6" t="str">
        <f t="shared" si="21"/>
        <v>l131204175</v>
      </c>
      <c r="C465" s="6" t="s">
        <v>7590</v>
      </c>
      <c r="D465" s="6" t="str">
        <f>+VLOOKUP($C465,Sheet3!$B:$I,2,0)</f>
        <v>6.50-10</v>
      </c>
      <c r="E465" s="6" t="str">
        <f>+VLOOKUP($C465,Sheet3!$B:$I,3,0)</f>
        <v>LUG</v>
      </c>
      <c r="F465" s="6" t="str">
        <f>+VLOOKUP($C465,Sheet3!$B:$I,4,0)</f>
        <v>NUMA</v>
      </c>
      <c r="G465" s="6">
        <f>+VLOOKUP($C465,Sheet3!$B:$I,5,0)</f>
        <v>5</v>
      </c>
      <c r="H465" s="6" t="str">
        <f>+VLOOKUP($C465,Sheet3!$B:$I,6,0)</f>
        <v>M2N2X</v>
      </c>
      <c r="I465" s="6" t="str">
        <f>+VLOOKUP($C465,Sheet3!$B:$I,7,0)</f>
        <v>NUMA</v>
      </c>
      <c r="J465" s="6" t="str">
        <f>+VLOOKUP($C465,Sheet3!$B:$I,8,0)</f>
        <v>FORTE</v>
      </c>
      <c r="K465" s="6" t="str">
        <f t="shared" si="23"/>
        <v>6.50-10LUG NUMA 5 M2N2X NUMA FORTE</v>
      </c>
      <c r="L465" s="6" t="str">
        <f t="shared" si="22"/>
        <v>b</v>
      </c>
      <c r="M465" s="6"/>
    </row>
    <row r="466" spans="1:13" hidden="1">
      <c r="A466" s="6" t="s">
        <v>7641</v>
      </c>
      <c r="B466" s="6" t="str">
        <f t="shared" si="21"/>
        <v>l131204418</v>
      </c>
      <c r="C466" s="6" t="s">
        <v>7552</v>
      </c>
      <c r="D466" s="6" t="str">
        <f>+VLOOKUP($C466,Sheet3!$B:$I,2,0)</f>
        <v>23X10-12</v>
      </c>
      <c r="E466" s="6" t="str">
        <f>+VLOOKUP($C466,Sheet3!$B:$I,3,0)</f>
        <v>LUG</v>
      </c>
      <c r="F466" s="6" t="str">
        <f>+VLOOKUP($C466,Sheet3!$B:$I,4,0)</f>
        <v>NUMA</v>
      </c>
      <c r="G466" s="6">
        <f>+VLOOKUP($C466,Sheet3!$B:$I,5,0)</f>
        <v>8</v>
      </c>
      <c r="H466" s="6" t="str">
        <f>+VLOOKUP($C466,Sheet3!$B:$I,6,0)</f>
        <v>M2N2X</v>
      </c>
      <c r="I466" s="6" t="str">
        <f>+VLOOKUP($C466,Sheet3!$B:$I,7,0)</f>
        <v>NUMA</v>
      </c>
      <c r="J466" s="6" t="str">
        <f>+VLOOKUP($C466,Sheet3!$B:$I,8,0)</f>
        <v>FORTE</v>
      </c>
      <c r="K466" s="6" t="str">
        <f t="shared" si="23"/>
        <v>23X10-12LUG NUMA 8 M2N2X NUMA FORTE</v>
      </c>
      <c r="L466" s="6" t="str">
        <f t="shared" si="22"/>
        <v>b</v>
      </c>
      <c r="M466" s="6"/>
    </row>
    <row r="467" spans="1:13" hidden="1">
      <c r="A467" s="6" t="s">
        <v>7642</v>
      </c>
      <c r="B467" s="6" t="str">
        <f t="shared" si="21"/>
        <v>l131204638</v>
      </c>
      <c r="C467" s="6" t="s">
        <v>7552</v>
      </c>
      <c r="D467" s="6" t="str">
        <f>+VLOOKUP($C467,Sheet3!$B:$I,2,0)</f>
        <v>23X10-12</v>
      </c>
      <c r="E467" s="6" t="str">
        <f>+VLOOKUP($C467,Sheet3!$B:$I,3,0)</f>
        <v>LUG</v>
      </c>
      <c r="F467" s="6" t="str">
        <f>+VLOOKUP($C467,Sheet3!$B:$I,4,0)</f>
        <v>NUMA</v>
      </c>
      <c r="G467" s="6">
        <f>+VLOOKUP($C467,Sheet3!$B:$I,5,0)</f>
        <v>8</v>
      </c>
      <c r="H467" s="6" t="str">
        <f>+VLOOKUP($C467,Sheet3!$B:$I,6,0)</f>
        <v>M2N2X</v>
      </c>
      <c r="I467" s="6" t="str">
        <f>+VLOOKUP($C467,Sheet3!$B:$I,7,0)</f>
        <v>NUMA</v>
      </c>
      <c r="J467" s="6" t="str">
        <f>+VLOOKUP($C467,Sheet3!$B:$I,8,0)</f>
        <v>FORTE</v>
      </c>
      <c r="K467" s="6" t="str">
        <f t="shared" si="23"/>
        <v>23X10-12LUG NUMA 8 M2N2X NUMA FORTE</v>
      </c>
      <c r="L467" s="6" t="str">
        <f t="shared" si="22"/>
        <v>b</v>
      </c>
      <c r="M467" s="6"/>
    </row>
    <row r="468" spans="1:13">
      <c r="A468" s="6" t="s">
        <v>7643</v>
      </c>
      <c r="B468" s="6" t="str">
        <f t="shared" si="21"/>
        <v>l130504087</v>
      </c>
      <c r="C468" s="6" t="s">
        <v>7644</v>
      </c>
      <c r="D468" s="6" t="str">
        <f>+VLOOKUP($C468,Sheet3!$B:$I,2,0)</f>
        <v>6.00-9</v>
      </c>
      <c r="E468" s="6" t="str">
        <f>+VLOOKUP($C468,Sheet3!$B:$I,3,0)</f>
        <v>YLUG</v>
      </c>
      <c r="F468" s="6" t="str">
        <f>+VLOOKUP($C468,Sheet3!$B:$I,4,0)</f>
        <v>KUMANEKO</v>
      </c>
      <c r="G468" s="6">
        <f>+VLOOKUP($C468,Sheet3!$B:$I,5,0)</f>
        <v>4</v>
      </c>
      <c r="H468" s="6" t="str">
        <f>+VLOOKUP($C468,Sheet3!$B:$I,6,0)</f>
        <v>M12X</v>
      </c>
      <c r="I468" s="6" t="str">
        <f>+VLOOKUP($C468,Sheet3!$B:$I,7,0)</f>
        <v>KUMANEKO</v>
      </c>
      <c r="J468" s="6" t="str">
        <f>+VLOOKUP($C468,Sheet3!$B:$I,8,0)</f>
        <v>-</v>
      </c>
      <c r="K468" s="6" t="str">
        <f t="shared" si="23"/>
        <v>6.00-9YLUG KUMANEKO 4 M12X KUMANEKO -</v>
      </c>
      <c r="L468" s="6" t="str">
        <f t="shared" si="22"/>
        <v>A</v>
      </c>
      <c r="M468" s="6" t="s">
        <v>6985</v>
      </c>
    </row>
    <row r="469" spans="1:13" hidden="1">
      <c r="A469" s="6" t="s">
        <v>7645</v>
      </c>
      <c r="B469" s="6" t="str">
        <f t="shared" si="21"/>
        <v>l121000427</v>
      </c>
      <c r="C469" s="6" t="s">
        <v>7646</v>
      </c>
      <c r="D469" s="6" t="str">
        <f>+VLOOKUP($C469,Sheet3!$B:$I,2,0)</f>
        <v>21X8-9</v>
      </c>
      <c r="E469" s="6" t="str">
        <f>+VLOOKUP($C469,Sheet3!$B:$I,3,0)</f>
        <v>LUG</v>
      </c>
      <c r="F469" s="6" t="str">
        <f>+VLOOKUP($C469,Sheet3!$B:$I,4,0)</f>
        <v>NUMA</v>
      </c>
      <c r="G469" s="6">
        <f>+VLOOKUP($C469,Sheet3!$B:$I,5,0)</f>
        <v>6</v>
      </c>
      <c r="H469" s="6" t="str">
        <f>+VLOOKUP($C469,Sheet3!$B:$I,6,0)</f>
        <v>P13X</v>
      </c>
      <c r="I469" s="6" t="str">
        <f>+VLOOKUP($C469,Sheet3!$B:$I,7,0)</f>
        <v>NUMA</v>
      </c>
      <c r="J469" s="6" t="str">
        <f>+VLOOKUP($C469,Sheet3!$B:$I,8,0)</f>
        <v>PREMIUM</v>
      </c>
      <c r="K469" s="6" t="str">
        <f t="shared" si="23"/>
        <v>21X8-9LUG NUMA 6 P13X NUMA PREMIUM</v>
      </c>
      <c r="L469" s="6" t="str">
        <f t="shared" si="22"/>
        <v>E</v>
      </c>
      <c r="M469" s="6"/>
    </row>
    <row r="470" spans="1:13" hidden="1">
      <c r="A470" s="6" t="s">
        <v>7647</v>
      </c>
      <c r="B470" s="6" t="str">
        <f t="shared" si="21"/>
        <v>l140503456</v>
      </c>
      <c r="C470" s="6" t="s">
        <v>7648</v>
      </c>
      <c r="D470" s="6" t="str">
        <f>+VLOOKUP($C470,Sheet3!$B:$I,2,0)</f>
        <v>21X8-9</v>
      </c>
      <c r="E470" s="6" t="str">
        <f>+VLOOKUP($C470,Sheet3!$B:$I,3,0)</f>
        <v>LUG</v>
      </c>
      <c r="F470" s="6" t="str">
        <f>+VLOOKUP($C470,Sheet3!$B:$I,4,0)</f>
        <v>NUMA</v>
      </c>
      <c r="G470" s="6">
        <f>+VLOOKUP($C470,Sheet3!$B:$I,5,0)</f>
        <v>6</v>
      </c>
      <c r="H470" s="6" t="str">
        <f>+VLOOKUP($C470,Sheet3!$B:$I,6,0)</f>
        <v>M02X</v>
      </c>
      <c r="I470" s="6" t="str">
        <f>+VLOOKUP($C470,Sheet3!$B:$I,7,0)</f>
        <v>NUMA</v>
      </c>
      <c r="J470" s="6" t="str">
        <f>+VLOOKUP($C470,Sheet3!$B:$I,8,0)</f>
        <v>-</v>
      </c>
      <c r="K470" s="6" t="str">
        <f t="shared" si="23"/>
        <v>21X8-9LUG NUMA 6 M02X NUMA -</v>
      </c>
      <c r="L470" s="6" t="str">
        <f t="shared" si="22"/>
        <v>E</v>
      </c>
      <c r="M470" s="6"/>
    </row>
    <row r="471" spans="1:13">
      <c r="A471" s="6" t="s">
        <v>7649</v>
      </c>
      <c r="B471" s="6" t="str">
        <f t="shared" si="21"/>
        <v>l151004067</v>
      </c>
      <c r="C471" s="6" t="s">
        <v>7595</v>
      </c>
      <c r="D471" s="6" t="str">
        <f>+VLOOKUP($C471,Sheet3!$B:$I,2,0)</f>
        <v>6.00-9</v>
      </c>
      <c r="E471" s="6" t="str">
        <f>+VLOOKUP($C471,Sheet3!$B:$I,3,0)</f>
        <v>LUG</v>
      </c>
      <c r="F471" s="6" t="str">
        <f>+VLOOKUP($C471,Sheet3!$B:$I,4,0)</f>
        <v>NUMA</v>
      </c>
      <c r="G471" s="6">
        <f>+VLOOKUP($C471,Sheet3!$B:$I,5,0)</f>
        <v>4</v>
      </c>
      <c r="H471" s="6" t="str">
        <f>+VLOOKUP($C471,Sheet3!$B:$I,6,0)</f>
        <v>M4N3X</v>
      </c>
      <c r="I471" s="6" t="str">
        <f>+VLOOKUP($C471,Sheet3!$B:$I,7,0)</f>
        <v>TOTALSOURCE</v>
      </c>
      <c r="J471" s="6" t="str">
        <f>+VLOOKUP($C471,Sheet3!$B:$I,8,0)</f>
        <v>PREMIUM</v>
      </c>
      <c r="K471" s="6" t="str">
        <f t="shared" si="23"/>
        <v>6.00-9LUG NUMA 4 M4N3X TOTALSOURCE PREMIUM</v>
      </c>
      <c r="L471" s="6" t="str">
        <f t="shared" si="22"/>
        <v>A</v>
      </c>
      <c r="M471" s="6" t="s">
        <v>6985</v>
      </c>
    </row>
    <row r="472" spans="1:13">
      <c r="A472" s="6" t="s">
        <v>7650</v>
      </c>
      <c r="B472" s="6" t="str">
        <f t="shared" si="21"/>
        <v>l150807092</v>
      </c>
      <c r="C472" s="6" t="s">
        <v>7651</v>
      </c>
      <c r="D472" s="6" t="str">
        <f>+VLOOKUP($C472,Sheet3!$B:$I,2,0)</f>
        <v>6.00-9</v>
      </c>
      <c r="E472" s="6" t="str">
        <f>+VLOOKUP($C472,Sheet3!$B:$I,3,0)</f>
        <v>LUG</v>
      </c>
      <c r="F472" s="6" t="str">
        <f>+VLOOKUP($C472,Sheet3!$B:$I,4,0)</f>
        <v>NUMAPRIME</v>
      </c>
      <c r="G472" s="6">
        <f>+VLOOKUP($C472,Sheet3!$B:$I,5,0)</f>
        <v>4</v>
      </c>
      <c r="H472" s="6" t="str">
        <f>+VLOOKUP($C472,Sheet3!$B:$I,6,0)</f>
        <v>P13X</v>
      </c>
      <c r="I472" s="6" t="str">
        <f>+VLOOKUP($C472,Sheet3!$B:$I,7,0)</f>
        <v>NUMAPRIME</v>
      </c>
      <c r="J472" s="6" t="str">
        <f>+VLOOKUP($C472,Sheet3!$B:$I,8,0)</f>
        <v>PREMIUM</v>
      </c>
      <c r="K472" s="6" t="str">
        <f t="shared" si="23"/>
        <v>6.00-9LUG NUMAPRIME 4 P13X NUMAPRIME PREMIUM</v>
      </c>
      <c r="L472" s="6" t="str">
        <f t="shared" si="22"/>
        <v>A</v>
      </c>
      <c r="M472" s="6" t="s">
        <v>6972</v>
      </c>
    </row>
    <row r="473" spans="1:13" hidden="1">
      <c r="A473" s="6" t="s">
        <v>7652</v>
      </c>
      <c r="B473" s="6" t="str">
        <f t="shared" si="21"/>
        <v>l110903884</v>
      </c>
      <c r="C473" s="6" t="s">
        <v>7646</v>
      </c>
      <c r="D473" s="6" t="str">
        <f>+VLOOKUP($C473,Sheet3!$B:$I,2,0)</f>
        <v>21X8-9</v>
      </c>
      <c r="E473" s="6" t="str">
        <f>+VLOOKUP($C473,Sheet3!$B:$I,3,0)</f>
        <v>LUG</v>
      </c>
      <c r="F473" s="6" t="str">
        <f>+VLOOKUP($C473,Sheet3!$B:$I,4,0)</f>
        <v>NUMA</v>
      </c>
      <c r="G473" s="6">
        <f>+VLOOKUP($C473,Sheet3!$B:$I,5,0)</f>
        <v>6</v>
      </c>
      <c r="H473" s="6" t="str">
        <f>+VLOOKUP($C473,Sheet3!$B:$I,6,0)</f>
        <v>P13X</v>
      </c>
      <c r="I473" s="6" t="str">
        <f>+VLOOKUP($C473,Sheet3!$B:$I,7,0)</f>
        <v>NUMA</v>
      </c>
      <c r="J473" s="6" t="str">
        <f>+VLOOKUP($C473,Sheet3!$B:$I,8,0)</f>
        <v>PREMIUM</v>
      </c>
      <c r="K473" s="6" t="str">
        <f t="shared" si="23"/>
        <v>21X8-9LUG NUMA 6 P13X NUMA PREMIUM</v>
      </c>
      <c r="L473" s="6" t="str">
        <f t="shared" si="22"/>
        <v>E</v>
      </c>
      <c r="M473" s="6"/>
    </row>
    <row r="474" spans="1:13" hidden="1">
      <c r="A474" s="6" t="s">
        <v>7653</v>
      </c>
      <c r="B474" s="6" t="str">
        <f t="shared" si="21"/>
        <v>l120202349</v>
      </c>
      <c r="C474" s="6" t="s">
        <v>7646</v>
      </c>
      <c r="D474" s="6" t="str">
        <f>+VLOOKUP($C474,Sheet3!$B:$I,2,0)</f>
        <v>21X8-9</v>
      </c>
      <c r="E474" s="6" t="str">
        <f>+VLOOKUP($C474,Sheet3!$B:$I,3,0)</f>
        <v>LUG</v>
      </c>
      <c r="F474" s="6" t="str">
        <f>+VLOOKUP($C474,Sheet3!$B:$I,4,0)</f>
        <v>NUMA</v>
      </c>
      <c r="G474" s="6">
        <f>+VLOOKUP($C474,Sheet3!$B:$I,5,0)</f>
        <v>6</v>
      </c>
      <c r="H474" s="6" t="str">
        <f>+VLOOKUP($C474,Sheet3!$B:$I,6,0)</f>
        <v>P13X</v>
      </c>
      <c r="I474" s="6" t="str">
        <f>+VLOOKUP($C474,Sheet3!$B:$I,7,0)</f>
        <v>NUMA</v>
      </c>
      <c r="J474" s="6" t="str">
        <f>+VLOOKUP($C474,Sheet3!$B:$I,8,0)</f>
        <v>PREMIUM</v>
      </c>
      <c r="K474" s="6" t="str">
        <f t="shared" si="23"/>
        <v>21X8-9LUG NUMA 6 P13X NUMA PREMIUM</v>
      </c>
      <c r="L474" s="6" t="str">
        <f t="shared" si="22"/>
        <v>E</v>
      </c>
      <c r="M474" s="6"/>
    </row>
    <row r="475" spans="1:13">
      <c r="A475" s="6" t="s">
        <v>7654</v>
      </c>
      <c r="B475" s="6" t="str">
        <f t="shared" si="21"/>
        <v>l121001840</v>
      </c>
      <c r="C475" s="6" t="s">
        <v>7655</v>
      </c>
      <c r="D475" s="6" t="str">
        <f>+VLOOKUP($C475,Sheet3!$B:$I,2,0)</f>
        <v>6.00-9</v>
      </c>
      <c r="E475" s="6" t="str">
        <f>+VLOOKUP($C475,Sheet3!$B:$I,3,0)</f>
        <v>LUG</v>
      </c>
      <c r="F475" s="6" t="str">
        <f>+VLOOKUP($C475,Sheet3!$B:$I,4,0)</f>
        <v>NUMA</v>
      </c>
      <c r="G475" s="6">
        <f>+VLOOKUP($C475,Sheet3!$B:$I,5,0)</f>
        <v>4</v>
      </c>
      <c r="H475" s="6" t="str">
        <f>+VLOOKUP($C475,Sheet3!$B:$I,6,0)</f>
        <v>M2N2X</v>
      </c>
      <c r="I475" s="6" t="str">
        <f>+VLOOKUP($C475,Sheet3!$B:$I,7,0)</f>
        <v>RIGOR</v>
      </c>
      <c r="J475" s="6" t="str">
        <f>+VLOOKUP($C475,Sheet3!$B:$I,8,0)</f>
        <v>HEAVYDUTY</v>
      </c>
      <c r="K475" s="6" t="str">
        <f t="shared" si="23"/>
        <v>6.00-9LUG NUMA 4 M2N2X RIGOR HEAVYDUTY</v>
      </c>
      <c r="L475" s="6" t="str">
        <f t="shared" si="22"/>
        <v>A</v>
      </c>
      <c r="M475" s="6" t="s">
        <v>6972</v>
      </c>
    </row>
    <row r="476" spans="1:13">
      <c r="A476" s="6" t="s">
        <v>7656</v>
      </c>
      <c r="B476" s="6" t="str">
        <f t="shared" si="21"/>
        <v>l110502189</v>
      </c>
      <c r="C476" s="6" t="s">
        <v>7595</v>
      </c>
      <c r="D476" s="6" t="str">
        <f>+VLOOKUP($C476,Sheet3!$B:$I,2,0)</f>
        <v>6.00-9</v>
      </c>
      <c r="E476" s="6" t="str">
        <f>+VLOOKUP($C476,Sheet3!$B:$I,3,0)</f>
        <v>LUG</v>
      </c>
      <c r="F476" s="6" t="str">
        <f>+VLOOKUP($C476,Sheet3!$B:$I,4,0)</f>
        <v>NUMA</v>
      </c>
      <c r="G476" s="6">
        <f>+VLOOKUP($C476,Sheet3!$B:$I,5,0)</f>
        <v>4</v>
      </c>
      <c r="H476" s="6" t="str">
        <f>+VLOOKUP($C476,Sheet3!$B:$I,6,0)</f>
        <v>M4N3X</v>
      </c>
      <c r="I476" s="6" t="str">
        <f>+VLOOKUP($C476,Sheet3!$B:$I,7,0)</f>
        <v>TOTALSOURCE</v>
      </c>
      <c r="J476" s="6" t="str">
        <f>+VLOOKUP($C476,Sheet3!$B:$I,8,0)</f>
        <v>PREMIUM</v>
      </c>
      <c r="K476" s="6" t="str">
        <f t="shared" si="23"/>
        <v>6.00-9LUG NUMA 4 M4N3X TOTALSOURCE PREMIUM</v>
      </c>
      <c r="L476" s="6" t="str">
        <f t="shared" si="22"/>
        <v>A</v>
      </c>
      <c r="M476" s="6" t="s">
        <v>6972</v>
      </c>
    </row>
    <row r="477" spans="1:13">
      <c r="A477" s="6" t="s">
        <v>7657</v>
      </c>
      <c r="B477" s="6" t="str">
        <f t="shared" si="21"/>
        <v>l110502141</v>
      </c>
      <c r="C477" s="6" t="s">
        <v>7595</v>
      </c>
      <c r="D477" s="6" t="str">
        <f>+VLOOKUP($C477,Sheet3!$B:$I,2,0)</f>
        <v>6.00-9</v>
      </c>
      <c r="E477" s="6" t="str">
        <f>+VLOOKUP($C477,Sheet3!$B:$I,3,0)</f>
        <v>LUG</v>
      </c>
      <c r="F477" s="6" t="str">
        <f>+VLOOKUP($C477,Sheet3!$B:$I,4,0)</f>
        <v>NUMA</v>
      </c>
      <c r="G477" s="6">
        <f>+VLOOKUP($C477,Sheet3!$B:$I,5,0)</f>
        <v>4</v>
      </c>
      <c r="H477" s="6" t="str">
        <f>+VLOOKUP($C477,Sheet3!$B:$I,6,0)</f>
        <v>M4N3X</v>
      </c>
      <c r="I477" s="6" t="str">
        <f>+VLOOKUP($C477,Sheet3!$B:$I,7,0)</f>
        <v>TOTALSOURCE</v>
      </c>
      <c r="J477" s="6" t="str">
        <f>+VLOOKUP($C477,Sheet3!$B:$I,8,0)</f>
        <v>PREMIUM</v>
      </c>
      <c r="K477" s="6" t="str">
        <f t="shared" si="23"/>
        <v>6.00-9LUG NUMA 4 M4N3X TOTALSOURCE PREMIUM</v>
      </c>
      <c r="L477" s="6" t="str">
        <f t="shared" si="22"/>
        <v>A</v>
      </c>
      <c r="M477" s="6" t="s">
        <v>6972</v>
      </c>
    </row>
    <row r="478" spans="1:13">
      <c r="A478" s="6" t="s">
        <v>7658</v>
      </c>
      <c r="B478" s="6" t="str">
        <f t="shared" si="21"/>
        <v>l110501556</v>
      </c>
      <c r="C478" s="6" t="s">
        <v>7595</v>
      </c>
      <c r="D478" s="6" t="str">
        <f>+VLOOKUP($C478,Sheet3!$B:$I,2,0)</f>
        <v>6.00-9</v>
      </c>
      <c r="E478" s="6" t="str">
        <f>+VLOOKUP($C478,Sheet3!$B:$I,3,0)</f>
        <v>LUG</v>
      </c>
      <c r="F478" s="6" t="str">
        <f>+VLOOKUP($C478,Sheet3!$B:$I,4,0)</f>
        <v>NUMA</v>
      </c>
      <c r="G478" s="6">
        <f>+VLOOKUP($C478,Sheet3!$B:$I,5,0)</f>
        <v>4</v>
      </c>
      <c r="H478" s="6" t="str">
        <f>+VLOOKUP($C478,Sheet3!$B:$I,6,0)</f>
        <v>M4N3X</v>
      </c>
      <c r="I478" s="6" t="str">
        <f>+VLOOKUP($C478,Sheet3!$B:$I,7,0)</f>
        <v>TOTALSOURCE</v>
      </c>
      <c r="J478" s="6" t="str">
        <f>+VLOOKUP($C478,Sheet3!$B:$I,8,0)</f>
        <v>PREMIUM</v>
      </c>
      <c r="K478" s="6" t="str">
        <f t="shared" si="23"/>
        <v>6.00-9LUG NUMA 4 M4N3X TOTALSOURCE PREMIUM</v>
      </c>
      <c r="L478" s="6" t="str">
        <f t="shared" si="22"/>
        <v>A</v>
      </c>
      <c r="M478" s="6" t="s">
        <v>6972</v>
      </c>
    </row>
    <row r="479" spans="1:13">
      <c r="A479" s="6" t="s">
        <v>7659</v>
      </c>
      <c r="B479" s="6" t="str">
        <f t="shared" si="21"/>
        <v>l110502191</v>
      </c>
      <c r="C479" s="6" t="s">
        <v>7595</v>
      </c>
      <c r="D479" s="6" t="str">
        <f>+VLOOKUP($C479,Sheet3!$B:$I,2,0)</f>
        <v>6.00-9</v>
      </c>
      <c r="E479" s="6" t="str">
        <f>+VLOOKUP($C479,Sheet3!$B:$I,3,0)</f>
        <v>LUG</v>
      </c>
      <c r="F479" s="6" t="str">
        <f>+VLOOKUP($C479,Sheet3!$B:$I,4,0)</f>
        <v>NUMA</v>
      </c>
      <c r="G479" s="6">
        <f>+VLOOKUP($C479,Sheet3!$B:$I,5,0)</f>
        <v>4</v>
      </c>
      <c r="H479" s="6" t="str">
        <f>+VLOOKUP($C479,Sheet3!$B:$I,6,0)</f>
        <v>M4N3X</v>
      </c>
      <c r="I479" s="6" t="str">
        <f>+VLOOKUP($C479,Sheet3!$B:$I,7,0)</f>
        <v>TOTALSOURCE</v>
      </c>
      <c r="J479" s="6" t="str">
        <f>+VLOOKUP($C479,Sheet3!$B:$I,8,0)</f>
        <v>PREMIUM</v>
      </c>
      <c r="K479" s="6" t="str">
        <f t="shared" si="23"/>
        <v>6.00-9LUG NUMA 4 M4N3X TOTALSOURCE PREMIUM</v>
      </c>
      <c r="L479" s="6" t="str">
        <f t="shared" si="22"/>
        <v>A</v>
      </c>
      <c r="M479" s="6" t="s">
        <v>6972</v>
      </c>
    </row>
    <row r="480" spans="1:13">
      <c r="A480" s="6" t="s">
        <v>7660</v>
      </c>
      <c r="B480" s="6" t="str">
        <f t="shared" si="21"/>
        <v>l190808760</v>
      </c>
      <c r="C480" s="6" t="s">
        <v>7661</v>
      </c>
      <c r="D480" s="6" t="str">
        <f>+VLOOKUP($C480,Sheet3!$B:$I,2,0)</f>
        <v>6.50-10</v>
      </c>
      <c r="E480" s="6" t="str">
        <f>+VLOOKUP($C480,Sheet3!$B:$I,3,0)</f>
        <v>LUG</v>
      </c>
      <c r="F480" s="6" t="str">
        <f>+VLOOKUP($C480,Sheet3!$B:$I,4,0)</f>
        <v>NUMAPRIME</v>
      </c>
      <c r="G480" s="6">
        <f>+VLOOKUP($C480,Sheet3!$B:$I,5,0)</f>
        <v>5</v>
      </c>
      <c r="H480" s="6" t="str">
        <f>+VLOOKUP($C480,Sheet3!$B:$I,6,0)</f>
        <v>P134</v>
      </c>
      <c r="I480" s="6" t="str">
        <f>+VLOOKUP($C480,Sheet3!$B:$I,7,0)</f>
        <v>TOTALSOURCE</v>
      </c>
      <c r="J480" s="6" t="str">
        <f>+VLOOKUP($C480,Sheet3!$B:$I,8,0)</f>
        <v>PREMIUM</v>
      </c>
      <c r="K480" s="6" t="str">
        <f t="shared" si="23"/>
        <v>6.50-10LUG NUMAPRIME 5 P134 TOTALSOURCE PREMIUM</v>
      </c>
      <c r="L480" s="6" t="str">
        <f t="shared" si="22"/>
        <v>A</v>
      </c>
      <c r="M480" s="6" t="s">
        <v>6985</v>
      </c>
    </row>
    <row r="481" spans="1:13">
      <c r="A481" s="6" t="s">
        <v>7662</v>
      </c>
      <c r="B481" s="6" t="str">
        <f t="shared" si="21"/>
        <v>l140100060</v>
      </c>
      <c r="C481" s="6" t="s">
        <v>7590</v>
      </c>
      <c r="D481" s="6" t="str">
        <f>+VLOOKUP($C481,Sheet3!$B:$I,2,0)</f>
        <v>6.50-10</v>
      </c>
      <c r="E481" s="6" t="str">
        <f>+VLOOKUP($C481,Sheet3!$B:$I,3,0)</f>
        <v>LUG</v>
      </c>
      <c r="F481" s="6" t="str">
        <f>+VLOOKUP($C481,Sheet3!$B:$I,4,0)</f>
        <v>NUMA</v>
      </c>
      <c r="G481" s="6">
        <f>+VLOOKUP($C481,Sheet3!$B:$I,5,0)</f>
        <v>5</v>
      </c>
      <c r="H481" s="6" t="str">
        <f>+VLOOKUP($C481,Sheet3!$B:$I,6,0)</f>
        <v>M2N2X</v>
      </c>
      <c r="I481" s="6" t="str">
        <f>+VLOOKUP($C481,Sheet3!$B:$I,7,0)</f>
        <v>NUMA</v>
      </c>
      <c r="J481" s="6" t="str">
        <f>+VLOOKUP($C481,Sheet3!$B:$I,8,0)</f>
        <v>FORTE</v>
      </c>
      <c r="K481" s="6" t="str">
        <f t="shared" si="23"/>
        <v>6.50-10LUG NUMA 5 M2N2X NUMA FORTE</v>
      </c>
      <c r="L481" s="6" t="str">
        <f t="shared" si="22"/>
        <v>A</v>
      </c>
      <c r="M481" s="6" t="s">
        <v>6985</v>
      </c>
    </row>
    <row r="482" spans="1:13" hidden="1">
      <c r="A482" s="6" t="s">
        <v>7663</v>
      </c>
      <c r="B482" s="6" t="str">
        <f t="shared" si="21"/>
        <v>l131102054</v>
      </c>
      <c r="C482" s="6" t="s">
        <v>7664</v>
      </c>
      <c r="D482" s="6" t="str">
        <f>+VLOOKUP($C482,Sheet3!$B:$I,2,0)</f>
        <v>6.00-9</v>
      </c>
      <c r="E482" s="6" t="str">
        <f>+VLOOKUP($C482,Sheet3!$B:$I,3,0)</f>
        <v>YLUG</v>
      </c>
      <c r="F482" s="6" t="str">
        <f>+VLOOKUP($C482,Sheet3!$B:$I,4,0)</f>
        <v>KUMANEKO</v>
      </c>
      <c r="G482" s="6">
        <f>+VLOOKUP($C482,Sheet3!$B:$I,5,0)</f>
        <v>4</v>
      </c>
      <c r="H482" s="6" t="str">
        <f>+VLOOKUP($C482,Sheet3!$B:$I,6,0)</f>
        <v>P73X</v>
      </c>
      <c r="I482" s="6" t="str">
        <f>+VLOOKUP($C482,Sheet3!$B:$I,7,0)</f>
        <v>KUMANEKO</v>
      </c>
      <c r="J482" s="6" t="str">
        <f>+VLOOKUP($C482,Sheet3!$B:$I,8,0)</f>
        <v>ULTRA</v>
      </c>
      <c r="K482" s="6" t="str">
        <f t="shared" si="23"/>
        <v>6.00-9YLUG KUMANEKO 4 P73X KUMANEKO ULTRA</v>
      </c>
      <c r="L482" s="6" t="str">
        <f t="shared" si="22"/>
        <v>b</v>
      </c>
      <c r="M482" s="6"/>
    </row>
    <row r="483" spans="1:13" hidden="1">
      <c r="A483" s="6" t="s">
        <v>7665</v>
      </c>
      <c r="B483" s="6" t="str">
        <f t="shared" si="21"/>
        <v>l131102055</v>
      </c>
      <c r="C483" s="6" t="s">
        <v>7664</v>
      </c>
      <c r="D483" s="6" t="str">
        <f>+VLOOKUP($C483,Sheet3!$B:$I,2,0)</f>
        <v>6.00-9</v>
      </c>
      <c r="E483" s="6" t="str">
        <f>+VLOOKUP($C483,Sheet3!$B:$I,3,0)</f>
        <v>YLUG</v>
      </c>
      <c r="F483" s="6" t="str">
        <f>+VLOOKUP($C483,Sheet3!$B:$I,4,0)</f>
        <v>KUMANEKO</v>
      </c>
      <c r="G483" s="6">
        <f>+VLOOKUP($C483,Sheet3!$B:$I,5,0)</f>
        <v>4</v>
      </c>
      <c r="H483" s="6" t="str">
        <f>+VLOOKUP($C483,Sheet3!$B:$I,6,0)</f>
        <v>P73X</v>
      </c>
      <c r="I483" s="6" t="str">
        <f>+VLOOKUP($C483,Sheet3!$B:$I,7,0)</f>
        <v>KUMANEKO</v>
      </c>
      <c r="J483" s="6" t="str">
        <f>+VLOOKUP($C483,Sheet3!$B:$I,8,0)</f>
        <v>ULTRA</v>
      </c>
      <c r="K483" s="6" t="str">
        <f t="shared" si="23"/>
        <v>6.00-9YLUG KUMANEKO 4 P73X KUMANEKO ULTRA</v>
      </c>
      <c r="L483" s="6" t="str">
        <f t="shared" si="22"/>
        <v>b</v>
      </c>
      <c r="M483" s="6"/>
    </row>
    <row r="484" spans="1:13" hidden="1">
      <c r="A484" s="6" t="s">
        <v>7666</v>
      </c>
      <c r="B484" s="6" t="str">
        <f t="shared" si="21"/>
        <v>l131102056</v>
      </c>
      <c r="C484" s="6" t="s">
        <v>7664</v>
      </c>
      <c r="D484" s="6" t="str">
        <f>+VLOOKUP($C484,Sheet3!$B:$I,2,0)</f>
        <v>6.00-9</v>
      </c>
      <c r="E484" s="6" t="str">
        <f>+VLOOKUP($C484,Sheet3!$B:$I,3,0)</f>
        <v>YLUG</v>
      </c>
      <c r="F484" s="6" t="str">
        <f>+VLOOKUP($C484,Sheet3!$B:$I,4,0)</f>
        <v>KUMANEKO</v>
      </c>
      <c r="G484" s="6">
        <f>+VLOOKUP($C484,Sheet3!$B:$I,5,0)</f>
        <v>4</v>
      </c>
      <c r="H484" s="6" t="str">
        <f>+VLOOKUP($C484,Sheet3!$B:$I,6,0)</f>
        <v>P73X</v>
      </c>
      <c r="I484" s="6" t="str">
        <f>+VLOOKUP($C484,Sheet3!$B:$I,7,0)</f>
        <v>KUMANEKO</v>
      </c>
      <c r="J484" s="6" t="str">
        <f>+VLOOKUP($C484,Sheet3!$B:$I,8,0)</f>
        <v>ULTRA</v>
      </c>
      <c r="K484" s="6" t="str">
        <f t="shared" si="23"/>
        <v>6.00-9YLUG KUMANEKO 4 P73X KUMANEKO ULTRA</v>
      </c>
      <c r="L484" s="6" t="str">
        <f t="shared" si="22"/>
        <v>b</v>
      </c>
      <c r="M484" s="6"/>
    </row>
    <row r="485" spans="1:13" hidden="1">
      <c r="A485" s="6" t="s">
        <v>7667</v>
      </c>
      <c r="B485" s="6" t="str">
        <f t="shared" si="21"/>
        <v>l190405150</v>
      </c>
      <c r="C485" s="6" t="s">
        <v>7668</v>
      </c>
      <c r="D485" s="6" t="str">
        <f>+VLOOKUP($C485,Sheet3!$B:$I,2,0)</f>
        <v>6.00-9</v>
      </c>
      <c r="E485" s="6" t="str">
        <f>+VLOOKUP($C485,Sheet3!$B:$I,3,0)</f>
        <v>LUG</v>
      </c>
      <c r="F485" s="6" t="str">
        <f>+VLOOKUP($C485,Sheet3!$B:$I,4,0)</f>
        <v>NUMA</v>
      </c>
      <c r="G485" s="6">
        <f>+VLOOKUP($C485,Sheet3!$B:$I,5,0)</f>
        <v>4</v>
      </c>
      <c r="H485" s="6" t="str">
        <f>+VLOOKUP($C485,Sheet3!$B:$I,6,0)</f>
        <v>M12X</v>
      </c>
      <c r="I485" s="6" t="str">
        <f>+VLOOKUP($C485,Sheet3!$B:$I,7,0)</f>
        <v>NUMA</v>
      </c>
      <c r="J485" s="6" t="str">
        <f>+VLOOKUP($C485,Sheet3!$B:$I,8,0)</f>
        <v>FORTE</v>
      </c>
      <c r="K485" s="6" t="str">
        <f t="shared" si="23"/>
        <v>6.00-9LUG NUMA 4 M12X NUMA FORTE</v>
      </c>
      <c r="L485" s="6" t="str">
        <f t="shared" si="22"/>
        <v>B</v>
      </c>
      <c r="M485" s="6"/>
    </row>
    <row r="486" spans="1:13" hidden="1">
      <c r="A486" s="6" t="s">
        <v>7669</v>
      </c>
      <c r="B486" s="6" t="str">
        <f t="shared" si="21"/>
        <v>l110903215</v>
      </c>
      <c r="C486" s="6" t="s">
        <v>7670</v>
      </c>
      <c r="D486" s="6" t="str">
        <f>+VLOOKUP($C486,Sheet3!$B:$I,2,0)</f>
        <v>21X8-9</v>
      </c>
      <c r="E486" s="6" t="str">
        <f>+VLOOKUP($C486,Sheet3!$B:$I,3,0)</f>
        <v>LUG</v>
      </c>
      <c r="F486" s="6" t="str">
        <f>+VLOOKUP($C486,Sheet3!$B:$I,4,0)</f>
        <v>NUMA</v>
      </c>
      <c r="G486" s="6">
        <f>+VLOOKUP($C486,Sheet3!$B:$I,5,0)</f>
        <v>6</v>
      </c>
      <c r="H486" s="6" t="str">
        <f>+VLOOKUP($C486,Sheet3!$B:$I,6,0)</f>
        <v>P13X</v>
      </c>
      <c r="I486" s="6" t="str">
        <f>+VLOOKUP($C486,Sheet3!$B:$I,7,0)</f>
        <v>-</v>
      </c>
      <c r="J486" s="6" t="str">
        <f>+VLOOKUP($C486,Sheet3!$B:$I,8,0)</f>
        <v>-</v>
      </c>
      <c r="K486" s="6" t="str">
        <f t="shared" si="23"/>
        <v>21X8-9LUG NUMA 6 P13X - -</v>
      </c>
      <c r="L486" s="6" t="str">
        <f t="shared" si="22"/>
        <v>b</v>
      </c>
      <c r="M486" s="6"/>
    </row>
    <row r="487" spans="1:13" hidden="1">
      <c r="A487" s="6" t="s">
        <v>7671</v>
      </c>
      <c r="B487" s="6" t="str">
        <f t="shared" si="21"/>
        <v>l131102105</v>
      </c>
      <c r="C487" s="6" t="s">
        <v>7664</v>
      </c>
      <c r="D487" s="6" t="str">
        <f>+VLOOKUP($C487,Sheet3!$B:$I,2,0)</f>
        <v>6.00-9</v>
      </c>
      <c r="E487" s="6" t="str">
        <f>+VLOOKUP($C487,Sheet3!$B:$I,3,0)</f>
        <v>YLUG</v>
      </c>
      <c r="F487" s="6" t="str">
        <f>+VLOOKUP($C487,Sheet3!$B:$I,4,0)</f>
        <v>KUMANEKO</v>
      </c>
      <c r="G487" s="6">
        <f>+VLOOKUP($C487,Sheet3!$B:$I,5,0)</f>
        <v>4</v>
      </c>
      <c r="H487" s="6" t="str">
        <f>+VLOOKUP($C487,Sheet3!$B:$I,6,0)</f>
        <v>P73X</v>
      </c>
      <c r="I487" s="6" t="str">
        <f>+VLOOKUP($C487,Sheet3!$B:$I,7,0)</f>
        <v>KUMANEKO</v>
      </c>
      <c r="J487" s="6" t="str">
        <f>+VLOOKUP($C487,Sheet3!$B:$I,8,0)</f>
        <v>ULTRA</v>
      </c>
      <c r="K487" s="6" t="str">
        <f t="shared" si="23"/>
        <v>6.00-9YLUG KUMANEKO 4 P73X KUMANEKO ULTRA</v>
      </c>
      <c r="L487" s="6" t="str">
        <f t="shared" si="22"/>
        <v>b</v>
      </c>
      <c r="M487" s="6"/>
    </row>
    <row r="488" spans="1:13" hidden="1">
      <c r="A488" s="6" t="s">
        <v>7672</v>
      </c>
      <c r="B488" s="6" t="str">
        <f t="shared" si="21"/>
        <v>l131204062</v>
      </c>
      <c r="C488" s="6" t="s">
        <v>7593</v>
      </c>
      <c r="D488" s="6" t="str">
        <f>+VLOOKUP($C488,Sheet3!$B:$I,2,0)</f>
        <v>6.00-9</v>
      </c>
      <c r="E488" s="6" t="str">
        <f>+VLOOKUP($C488,Sheet3!$B:$I,3,0)</f>
        <v>LUG</v>
      </c>
      <c r="F488" s="6" t="str">
        <f>+VLOOKUP($C488,Sheet3!$B:$I,4,0)</f>
        <v>NUMA</v>
      </c>
      <c r="G488" s="6">
        <f>+VLOOKUP($C488,Sheet3!$B:$I,5,0)</f>
        <v>4</v>
      </c>
      <c r="H488" s="6" t="str">
        <f>+VLOOKUP($C488,Sheet3!$B:$I,6,0)</f>
        <v>M2N2X</v>
      </c>
      <c r="I488" s="6" t="str">
        <f>+VLOOKUP($C488,Sheet3!$B:$I,7,0)</f>
        <v>NUMA</v>
      </c>
      <c r="J488" s="6" t="str">
        <f>+VLOOKUP($C488,Sheet3!$B:$I,8,0)</f>
        <v>FORTE</v>
      </c>
      <c r="K488" s="6" t="str">
        <f t="shared" si="23"/>
        <v>6.00-9LUG NUMA 4 M2N2X NUMA FORTE</v>
      </c>
      <c r="L488" s="6" t="str">
        <f t="shared" si="22"/>
        <v>b</v>
      </c>
      <c r="M488" s="6"/>
    </row>
    <row r="489" spans="1:13" hidden="1">
      <c r="A489" s="6" t="s">
        <v>7673</v>
      </c>
      <c r="B489" s="6" t="str">
        <f t="shared" si="21"/>
        <v>l130905550</v>
      </c>
      <c r="C489" s="6" t="s">
        <v>7664</v>
      </c>
      <c r="D489" s="6" t="str">
        <f>+VLOOKUP($C489,Sheet3!$B:$I,2,0)</f>
        <v>6.00-9</v>
      </c>
      <c r="E489" s="6" t="str">
        <f>+VLOOKUP($C489,Sheet3!$B:$I,3,0)</f>
        <v>YLUG</v>
      </c>
      <c r="F489" s="6" t="str">
        <f>+VLOOKUP($C489,Sheet3!$B:$I,4,0)</f>
        <v>KUMANEKO</v>
      </c>
      <c r="G489" s="6">
        <f>+VLOOKUP($C489,Sheet3!$B:$I,5,0)</f>
        <v>4</v>
      </c>
      <c r="H489" s="6" t="str">
        <f>+VLOOKUP($C489,Sheet3!$B:$I,6,0)</f>
        <v>P73X</v>
      </c>
      <c r="I489" s="6" t="str">
        <f>+VLOOKUP($C489,Sheet3!$B:$I,7,0)</f>
        <v>KUMANEKO</v>
      </c>
      <c r="J489" s="6" t="str">
        <f>+VLOOKUP($C489,Sheet3!$B:$I,8,0)</f>
        <v>ULTRA</v>
      </c>
      <c r="K489" s="6" t="str">
        <f t="shared" si="23"/>
        <v>6.00-9YLUG KUMANEKO 4 P73X KUMANEKO ULTRA</v>
      </c>
      <c r="L489" s="6" t="str">
        <f t="shared" si="22"/>
        <v>b</v>
      </c>
      <c r="M489" s="6"/>
    </row>
    <row r="490" spans="1:13" hidden="1">
      <c r="A490" s="6" t="s">
        <v>7674</v>
      </c>
      <c r="B490" s="6" t="str">
        <f t="shared" si="21"/>
        <v>l130602084</v>
      </c>
      <c r="C490" s="6" t="s">
        <v>7675</v>
      </c>
      <c r="D490" s="6" t="str">
        <f>+VLOOKUP($C490,Sheet3!$B:$I,2,0)</f>
        <v>21X8-9</v>
      </c>
      <c r="E490" s="6" t="str">
        <f>+VLOOKUP($C490,Sheet3!$B:$I,3,0)</f>
        <v>LUG</v>
      </c>
      <c r="F490" s="6" t="str">
        <f>+VLOOKUP($C490,Sheet3!$B:$I,4,0)</f>
        <v>NUMA</v>
      </c>
      <c r="G490" s="6">
        <f>+VLOOKUP($C490,Sheet3!$B:$I,5,0)</f>
        <v>6</v>
      </c>
      <c r="H490" s="6" t="str">
        <f>+VLOOKUP($C490,Sheet3!$B:$I,6,0)</f>
        <v>P13X</v>
      </c>
      <c r="I490" s="6" t="str">
        <f>+VLOOKUP($C490,Sheet3!$B:$I,7,0)</f>
        <v>TOTALSOURCE</v>
      </c>
      <c r="J490" s="6" t="str">
        <f>+VLOOKUP($C490,Sheet3!$B:$I,8,0)</f>
        <v>PREMIUM</v>
      </c>
      <c r="K490" s="6" t="str">
        <f t="shared" si="23"/>
        <v>21X8-9LUG NUMA 6 P13X TOTALSOURCE PREMIUM</v>
      </c>
      <c r="L490" s="6" t="str">
        <f t="shared" si="22"/>
        <v>b</v>
      </c>
      <c r="M490" s="6"/>
    </row>
    <row r="491" spans="1:13" hidden="1">
      <c r="A491" s="6" t="s">
        <v>7676</v>
      </c>
      <c r="B491" s="6" t="str">
        <f t="shared" si="21"/>
        <v>l150702444</v>
      </c>
      <c r="C491" s="6" t="s">
        <v>7675</v>
      </c>
      <c r="D491" s="6" t="str">
        <f>+VLOOKUP($C491,Sheet3!$B:$I,2,0)</f>
        <v>21X8-9</v>
      </c>
      <c r="E491" s="6" t="str">
        <f>+VLOOKUP($C491,Sheet3!$B:$I,3,0)</f>
        <v>LUG</v>
      </c>
      <c r="F491" s="6" t="str">
        <f>+VLOOKUP($C491,Sheet3!$B:$I,4,0)</f>
        <v>NUMA</v>
      </c>
      <c r="G491" s="6">
        <f>+VLOOKUP($C491,Sheet3!$B:$I,5,0)</f>
        <v>6</v>
      </c>
      <c r="H491" s="6" t="str">
        <f>+VLOOKUP($C491,Sheet3!$B:$I,6,0)</f>
        <v>P13X</v>
      </c>
      <c r="I491" s="6" t="str">
        <f>+VLOOKUP($C491,Sheet3!$B:$I,7,0)</f>
        <v>TOTALSOURCE</v>
      </c>
      <c r="J491" s="6" t="str">
        <f>+VLOOKUP($C491,Sheet3!$B:$I,8,0)</f>
        <v>PREMIUM</v>
      </c>
      <c r="K491" s="6" t="str">
        <f t="shared" si="23"/>
        <v>21X8-9LUG NUMA 6 P13X TOTALSOURCE PREMIUM</v>
      </c>
      <c r="L491" s="6" t="str">
        <f t="shared" si="22"/>
        <v>b</v>
      </c>
      <c r="M491" s="6"/>
    </row>
    <row r="492" spans="1:13" hidden="1">
      <c r="A492" s="6" t="s">
        <v>7677</v>
      </c>
      <c r="B492" s="6" t="str">
        <f t="shared" si="21"/>
        <v>l181203449</v>
      </c>
      <c r="C492" s="6" t="s">
        <v>7678</v>
      </c>
      <c r="D492" s="6" t="str">
        <f>+VLOOKUP($C492,Sheet3!$B:$I,2,0)</f>
        <v>6.00-9</v>
      </c>
      <c r="E492" s="6" t="str">
        <f>+VLOOKUP($C492,Sheet3!$B:$I,3,0)</f>
        <v>LUG</v>
      </c>
      <c r="F492" s="6" t="str">
        <f>+VLOOKUP($C492,Sheet3!$B:$I,4,0)</f>
        <v>NUMA</v>
      </c>
      <c r="G492" s="6">
        <f>+VLOOKUP($C492,Sheet3!$B:$I,5,0)</f>
        <v>4</v>
      </c>
      <c r="H492" s="6" t="str">
        <f>+VLOOKUP($C492,Sheet3!$B:$I,6,0)</f>
        <v>M4N3X</v>
      </c>
      <c r="I492" s="6" t="str">
        <f>+VLOOKUP($C492,Sheet3!$B:$I,7,0)</f>
        <v>NUMA</v>
      </c>
      <c r="J492" s="6" t="str">
        <f>+VLOOKUP($C492,Sheet3!$B:$I,8,0)</f>
        <v>PREMIUM</v>
      </c>
      <c r="K492" s="6" t="str">
        <f t="shared" si="23"/>
        <v>6.00-9LUG NUMA 4 M4N3X NUMA PREMIUM</v>
      </c>
      <c r="L492" s="6" t="str">
        <f t="shared" si="22"/>
        <v>B</v>
      </c>
      <c r="M492" s="6"/>
    </row>
    <row r="493" spans="1:13" hidden="1">
      <c r="A493" s="6" t="s">
        <v>7679</v>
      </c>
      <c r="B493" s="6" t="str">
        <f t="shared" si="21"/>
        <v>l190402199</v>
      </c>
      <c r="C493" s="6" t="s">
        <v>7680</v>
      </c>
      <c r="D493" s="6" t="str">
        <f>+VLOOKUP($C493,Sheet3!$B:$I,2,0)</f>
        <v>2.50-15</v>
      </c>
      <c r="E493" s="6" t="str">
        <f>+VLOOKUP($C493,Sheet3!$B:$I,3,0)</f>
        <v>LUG</v>
      </c>
      <c r="F493" s="6" t="str">
        <f>+VLOOKUP($C493,Sheet3!$B:$I,4,0)</f>
        <v>DTT</v>
      </c>
      <c r="G493" s="6">
        <f>+VLOOKUP($C493,Sheet3!$B:$I,5,0)</f>
        <v>7</v>
      </c>
      <c r="H493" s="6" t="str">
        <f>+VLOOKUP($C493,Sheet3!$B:$I,6,0)</f>
        <v>P13X</v>
      </c>
      <c r="I493" s="6" t="str">
        <f>+VLOOKUP($C493,Sheet3!$B:$I,7,0)</f>
        <v>NITRO</v>
      </c>
      <c r="J493" s="6" t="str">
        <f>+VLOOKUP($C493,Sheet3!$B:$I,8,0)</f>
        <v>PROTIRE</v>
      </c>
      <c r="K493" s="6" t="str">
        <f t="shared" si="23"/>
        <v>2.50-15LUG DTT 7 P13X NITRO PROTIRE</v>
      </c>
      <c r="L493" s="6" t="str">
        <f t="shared" si="22"/>
        <v>B</v>
      </c>
      <c r="M493" s="6"/>
    </row>
    <row r="494" spans="1:13">
      <c r="A494" s="6" t="s">
        <v>7681</v>
      </c>
      <c r="B494" s="6" t="str">
        <f t="shared" si="21"/>
        <v>l111003172</v>
      </c>
      <c r="C494" s="6" t="s">
        <v>7682</v>
      </c>
      <c r="D494" s="6" t="str">
        <f>+VLOOKUP($C494,Sheet3!$B:$I,2,0)</f>
        <v>2.50-15</v>
      </c>
      <c r="E494" s="6" t="str">
        <f>+VLOOKUP($C494,Sheet3!$B:$I,3,0)</f>
        <v>LUG</v>
      </c>
      <c r="F494" s="6" t="str">
        <f>+VLOOKUP($C494,Sheet3!$B:$I,4,0)</f>
        <v>NUMA</v>
      </c>
      <c r="G494" s="6">
        <f>+VLOOKUP($C494,Sheet3!$B:$I,5,0)</f>
        <v>7</v>
      </c>
      <c r="H494" s="6" t="str">
        <f>+VLOOKUP($C494,Sheet3!$B:$I,6,0)</f>
        <v>M2N2X</v>
      </c>
      <c r="I494" s="6" t="str">
        <f>+VLOOKUP($C494,Sheet3!$B:$I,7,0)</f>
        <v>NUMA</v>
      </c>
      <c r="J494" s="6" t="str">
        <f>+VLOOKUP($C494,Sheet3!$B:$I,8,0)</f>
        <v>FORTE</v>
      </c>
      <c r="K494" s="6" t="str">
        <f t="shared" si="23"/>
        <v>2.50-15LUG NUMA 7 M2N2X NUMA FORTE</v>
      </c>
      <c r="L494" s="6" t="str">
        <f t="shared" si="22"/>
        <v>A</v>
      </c>
      <c r="M494" s="6" t="s">
        <v>6985</v>
      </c>
    </row>
    <row r="495" spans="1:13">
      <c r="A495" s="6" t="s">
        <v>7683</v>
      </c>
      <c r="B495" s="6" t="str">
        <f t="shared" si="21"/>
        <v>l110602274</v>
      </c>
      <c r="C495" s="6" t="s">
        <v>7684</v>
      </c>
      <c r="D495" s="6" t="str">
        <f>+VLOOKUP($C495,Sheet3!$B:$I,2,0)</f>
        <v>7.00-15</v>
      </c>
      <c r="E495" s="6" t="str">
        <f>+VLOOKUP($C495,Sheet3!$B:$I,3,0)</f>
        <v>LUG</v>
      </c>
      <c r="F495" s="6" t="str">
        <f>+VLOOKUP($C495,Sheet3!$B:$I,4,0)</f>
        <v>NUMA</v>
      </c>
      <c r="G495" s="6">
        <f>+VLOOKUP($C495,Sheet3!$B:$I,5,0)</f>
        <v>5.5</v>
      </c>
      <c r="H495" s="6" t="str">
        <f>+VLOOKUP($C495,Sheet3!$B:$I,6,0)</f>
        <v>M2N2X</v>
      </c>
      <c r="I495" s="6" t="str">
        <f>+VLOOKUP($C495,Sheet3!$B:$I,7,0)</f>
        <v>NUMA</v>
      </c>
      <c r="J495" s="6" t="str">
        <f>+VLOOKUP($C495,Sheet3!$B:$I,8,0)</f>
        <v>FORTE</v>
      </c>
      <c r="K495" s="6" t="str">
        <f t="shared" si="23"/>
        <v>7.00-15LUG NUMA 5.5 M2N2X NUMA FORTE</v>
      </c>
      <c r="L495" s="6" t="str">
        <f t="shared" si="22"/>
        <v>A</v>
      </c>
      <c r="M495" s="6" t="s">
        <v>6972</v>
      </c>
    </row>
    <row r="496" spans="1:13" hidden="1">
      <c r="A496" s="6" t="s">
        <v>7685</v>
      </c>
      <c r="B496" s="6" t="str">
        <f t="shared" si="21"/>
        <v>l210101108</v>
      </c>
      <c r="C496" s="6" t="s">
        <v>7686</v>
      </c>
      <c r="D496" s="6" t="str">
        <f>+VLOOKUP($C496,Sheet3!$B:$I,2,0)</f>
        <v>7.00-15</v>
      </c>
      <c r="E496" s="6" t="str">
        <f>+VLOOKUP($C496,Sheet3!$B:$I,3,0)</f>
        <v>LUG</v>
      </c>
      <c r="F496" s="6" t="str">
        <f>+VLOOKUP($C496,Sheet3!$B:$I,4,0)</f>
        <v>NUMAPRIME</v>
      </c>
      <c r="G496" s="6">
        <f>+VLOOKUP($C496,Sheet3!$B:$I,5,0)</f>
        <v>5.5</v>
      </c>
      <c r="H496" s="6" t="str">
        <f>+VLOOKUP($C496,Sheet3!$B:$I,6,0)</f>
        <v>P134</v>
      </c>
      <c r="I496" s="6" t="str">
        <f>+VLOOKUP($C496,Sheet3!$B:$I,7,0)</f>
        <v>TOTALSOURCE</v>
      </c>
      <c r="J496" s="6" t="str">
        <f>+VLOOKUP($C496,Sheet3!$B:$I,8,0)</f>
        <v>PREMIUM</v>
      </c>
      <c r="K496" s="6" t="str">
        <f t="shared" si="23"/>
        <v>7.00-15LUG NUMAPRIME 5.5 P134 TOTALSOURCE PREMIUM</v>
      </c>
      <c r="L496" s="6" t="str">
        <f t="shared" si="22"/>
        <v>b</v>
      </c>
      <c r="M496" s="6"/>
    </row>
    <row r="497" spans="1:13" hidden="1">
      <c r="A497" s="6" t="s">
        <v>7687</v>
      </c>
      <c r="B497" s="6" t="str">
        <f t="shared" si="21"/>
        <v>l190401824</v>
      </c>
      <c r="C497" s="6" t="s">
        <v>7680</v>
      </c>
      <c r="D497" s="6" t="str">
        <f>+VLOOKUP($C497,Sheet3!$B:$I,2,0)</f>
        <v>2.50-15</v>
      </c>
      <c r="E497" s="6" t="str">
        <f>+VLOOKUP($C497,Sheet3!$B:$I,3,0)</f>
        <v>LUG</v>
      </c>
      <c r="F497" s="6" t="str">
        <f>+VLOOKUP($C497,Sheet3!$B:$I,4,0)</f>
        <v>DTT</v>
      </c>
      <c r="G497" s="6">
        <f>+VLOOKUP($C497,Sheet3!$B:$I,5,0)</f>
        <v>7</v>
      </c>
      <c r="H497" s="6" t="str">
        <f>+VLOOKUP($C497,Sheet3!$B:$I,6,0)</f>
        <v>P13X</v>
      </c>
      <c r="I497" s="6" t="str">
        <f>+VLOOKUP($C497,Sheet3!$B:$I,7,0)</f>
        <v>NITRO</v>
      </c>
      <c r="J497" s="6" t="str">
        <f>+VLOOKUP($C497,Sheet3!$B:$I,8,0)</f>
        <v>PROTIRE</v>
      </c>
      <c r="K497" s="6" t="str">
        <f t="shared" si="23"/>
        <v>2.50-15LUG DTT 7 P13X NITRO PROTIRE</v>
      </c>
      <c r="L497" s="6" t="str">
        <f t="shared" si="22"/>
        <v>B</v>
      </c>
      <c r="M497" s="6"/>
    </row>
    <row r="498" spans="1:13">
      <c r="A498" s="6" t="s">
        <v>7688</v>
      </c>
      <c r="B498" s="6" t="str">
        <f t="shared" si="21"/>
        <v>l140806030</v>
      </c>
      <c r="C498" s="6" t="s">
        <v>7689</v>
      </c>
      <c r="D498" s="6" t="str">
        <f>+VLOOKUP($C498,Sheet3!$B:$I,2,0)</f>
        <v>2.50-15</v>
      </c>
      <c r="E498" s="6" t="str">
        <f>+VLOOKUP($C498,Sheet3!$B:$I,3,0)</f>
        <v>LUG</v>
      </c>
      <c r="F498" s="6" t="str">
        <f>+VLOOKUP($C498,Sheet3!$B:$I,4,0)</f>
        <v>NUMA</v>
      </c>
      <c r="G498" s="6">
        <f>+VLOOKUP($C498,Sheet3!$B:$I,5,0)</f>
        <v>7.5</v>
      </c>
      <c r="H498" s="6" t="str">
        <f>+VLOOKUP($C498,Sheet3!$B:$I,6,0)</f>
        <v>P73X</v>
      </c>
      <c r="I498" s="6" t="str">
        <f>+VLOOKUP($C498,Sheet3!$B:$I,7,0)</f>
        <v>NUMA</v>
      </c>
      <c r="J498" s="6" t="str">
        <f>+VLOOKUP($C498,Sheet3!$B:$I,8,0)</f>
        <v>ULTRA</v>
      </c>
      <c r="K498" s="6" t="str">
        <f t="shared" si="23"/>
        <v>2.50-15LUG NUMA 7.5 P73X NUMA ULTRA</v>
      </c>
      <c r="L498" s="6" t="str">
        <f t="shared" si="22"/>
        <v>A</v>
      </c>
      <c r="M498" s="6" t="s">
        <v>6972</v>
      </c>
    </row>
    <row r="499" spans="1:13">
      <c r="A499" s="6" t="s">
        <v>7690</v>
      </c>
      <c r="B499" s="6" t="str">
        <f t="shared" si="21"/>
        <v>l160805081</v>
      </c>
      <c r="C499" s="6" t="s">
        <v>7691</v>
      </c>
      <c r="D499" s="6" t="str">
        <f>+VLOOKUP($C499,Sheet3!$B:$I,2,0)</f>
        <v>2.50-15</v>
      </c>
      <c r="E499" s="6" t="str">
        <f>+VLOOKUP($C499,Sheet3!$B:$I,3,0)</f>
        <v>LUG</v>
      </c>
      <c r="F499" s="6" t="str">
        <f>+VLOOKUP($C499,Sheet3!$B:$I,4,0)</f>
        <v>NUMA</v>
      </c>
      <c r="G499" s="6">
        <f>+VLOOKUP($C499,Sheet3!$B:$I,5,0)</f>
        <v>7</v>
      </c>
      <c r="H499" s="6" t="str">
        <f>+VLOOKUP($C499,Sheet3!$B:$I,6,0)</f>
        <v>M124</v>
      </c>
      <c r="I499" s="6" t="str">
        <f>+VLOOKUP($C499,Sheet3!$B:$I,7,0)</f>
        <v>NUMA</v>
      </c>
      <c r="J499" s="6" t="str">
        <f>+VLOOKUP($C499,Sheet3!$B:$I,8,0)</f>
        <v>FORTE</v>
      </c>
      <c r="K499" s="6" t="str">
        <f t="shared" si="23"/>
        <v>2.50-15LUG NUMA 7 M124 NUMA FORTE</v>
      </c>
      <c r="L499" s="6" t="str">
        <f t="shared" si="22"/>
        <v>A</v>
      </c>
      <c r="M499" s="6" t="s">
        <v>7692</v>
      </c>
    </row>
    <row r="500" spans="1:13" hidden="1">
      <c r="A500" s="6" t="s">
        <v>7693</v>
      </c>
      <c r="B500" s="6" t="str">
        <f t="shared" si="21"/>
        <v>l120800879</v>
      </c>
      <c r="C500" s="6" t="s">
        <v>7694</v>
      </c>
      <c r="D500" s="6" t="str">
        <f>+VLOOKUP($C500,Sheet3!$B:$I,2,0)</f>
        <v>27X10-12NOAPT</v>
      </c>
      <c r="E500" s="6" t="str">
        <f>+VLOOKUP($C500,Sheet3!$B:$I,3,0)</f>
        <v>LUG</v>
      </c>
      <c r="F500" s="6" t="str">
        <f>+VLOOKUP($C500,Sheet3!$B:$I,4,0)</f>
        <v>NUMA</v>
      </c>
      <c r="G500" s="6">
        <f>+VLOOKUP($C500,Sheet3!$B:$I,5,0)</f>
        <v>8</v>
      </c>
      <c r="H500" s="6" t="str">
        <f>+VLOOKUP($C500,Sheet3!$B:$I,6,0)</f>
        <v>P33X</v>
      </c>
      <c r="I500" s="6" t="str">
        <f>+VLOOKUP($C500,Sheet3!$B:$I,7,0)</f>
        <v>NUMA</v>
      </c>
      <c r="J500" s="6" t="str">
        <f>+VLOOKUP($C500,Sheet3!$B:$I,8,0)</f>
        <v>XTRAPREMIUM</v>
      </c>
      <c r="K500" s="6" t="str">
        <f t="shared" si="23"/>
        <v>27X10-12NOAPTLUG NUMA 8 P33X NUMA XTRAPREMIUM</v>
      </c>
      <c r="L500" s="6" t="str">
        <f t="shared" si="22"/>
        <v>b</v>
      </c>
      <c r="M500" s="6"/>
    </row>
    <row r="501" spans="1:13" hidden="1">
      <c r="A501" s="6" t="s">
        <v>7695</v>
      </c>
      <c r="B501" s="6" t="str">
        <f t="shared" si="21"/>
        <v>l150505782</v>
      </c>
      <c r="C501" s="6" t="s">
        <v>7696</v>
      </c>
      <c r="D501" s="6" t="str">
        <f>+VLOOKUP($C501,Sheet3!$B:$I,2,0)</f>
        <v>28X12.5-15</v>
      </c>
      <c r="E501" s="6" t="str">
        <f>+VLOOKUP($C501,Sheet3!$B:$I,3,0)</f>
        <v>LUG</v>
      </c>
      <c r="F501" s="6" t="str">
        <f>+VLOOKUP($C501,Sheet3!$B:$I,4,0)</f>
        <v>NUMA</v>
      </c>
      <c r="G501" s="6">
        <f>+VLOOKUP($C501,Sheet3!$B:$I,5,0)</f>
        <v>9.75</v>
      </c>
      <c r="H501" s="6" t="str">
        <f>+VLOOKUP($C501,Sheet3!$B:$I,6,0)</f>
        <v>S42X</v>
      </c>
      <c r="I501" s="6" t="str">
        <f>+VLOOKUP($C501,Sheet3!$B:$I,7,0)</f>
        <v>TRAXTER</v>
      </c>
      <c r="J501" s="6" t="str">
        <f>+VLOOKUP($C501,Sheet3!$B:$I,8,0)</f>
        <v>PRIMO</v>
      </c>
      <c r="K501" s="6" t="str">
        <f t="shared" si="23"/>
        <v>28X12.5-15LUG NUMA 9.75 S42X TRAXTER PRIMO</v>
      </c>
      <c r="L501" s="6" t="str">
        <f t="shared" si="22"/>
        <v>E</v>
      </c>
      <c r="M501" s="6"/>
    </row>
    <row r="502" spans="1:13" hidden="1">
      <c r="A502" s="6" t="s">
        <v>7697</v>
      </c>
      <c r="B502" s="6" t="str">
        <f t="shared" si="21"/>
        <v>l200108900</v>
      </c>
      <c r="C502" s="6" t="s">
        <v>7698</v>
      </c>
      <c r="D502" s="6" t="str">
        <f>+VLOOKUP($C502,Sheet3!$B:$I,2,0)</f>
        <v>28X12.5-15</v>
      </c>
      <c r="E502" s="6" t="str">
        <f>+VLOOKUP($C502,Sheet3!$B:$I,3,0)</f>
        <v>LUG</v>
      </c>
      <c r="F502" s="6" t="str">
        <f>+VLOOKUP($C502,Sheet3!$B:$I,4,0)</f>
        <v>NUMA</v>
      </c>
      <c r="G502" s="6">
        <f>+VLOOKUP($C502,Sheet3!$B:$I,5,0)</f>
        <v>9.75</v>
      </c>
      <c r="H502" s="6" t="str">
        <f>+VLOOKUP($C502,Sheet3!$B:$I,6,0)</f>
        <v>M12X</v>
      </c>
      <c r="I502" s="6" t="str">
        <f>+VLOOKUP($C502,Sheet3!$B:$I,7,0)</f>
        <v>NUMA</v>
      </c>
      <c r="J502" s="6" t="str">
        <f>+VLOOKUP($C502,Sheet3!$B:$I,8,0)</f>
        <v>FORTE</v>
      </c>
      <c r="K502" s="6" t="str">
        <f t="shared" si="23"/>
        <v>28X12.5-15LUG NUMA 9.75 M12X NUMA FORTE</v>
      </c>
      <c r="L502" s="6" t="str">
        <f t="shared" si="22"/>
        <v>B</v>
      </c>
      <c r="M502" s="6"/>
    </row>
    <row r="503" spans="1:13" hidden="1">
      <c r="A503" s="6" t="s">
        <v>7699</v>
      </c>
      <c r="B503" s="6" t="str">
        <f t="shared" si="21"/>
        <v>l140705835</v>
      </c>
      <c r="C503" s="6" t="s">
        <v>7700</v>
      </c>
      <c r="D503" s="6" t="str">
        <f>+VLOOKUP($C503,Sheet3!$B:$I,2,0)</f>
        <v>8.15-15</v>
      </c>
      <c r="E503" s="6" t="str">
        <f>+VLOOKUP($C503,Sheet3!$B:$I,3,0)</f>
        <v>LUG</v>
      </c>
      <c r="F503" s="6" t="str">
        <f>+VLOOKUP($C503,Sheet3!$B:$I,4,0)</f>
        <v>NUMAPRIME</v>
      </c>
      <c r="G503" s="6">
        <f>+VLOOKUP($C503,Sheet3!$B:$I,5,0)</f>
        <v>7</v>
      </c>
      <c r="H503" s="6" t="str">
        <f>+VLOOKUP($C503,Sheet3!$B:$I,6,0)</f>
        <v>M4N3X</v>
      </c>
      <c r="I503" s="6" t="str">
        <f>+VLOOKUP($C503,Sheet3!$B:$I,7,0)</f>
        <v>NUMAPRIME</v>
      </c>
      <c r="J503" s="6" t="str">
        <f>+VLOOKUP($C503,Sheet3!$B:$I,8,0)</f>
        <v>PREMIUM</v>
      </c>
      <c r="K503" s="6" t="str">
        <f t="shared" si="23"/>
        <v>8.15-15LUG NUMAPRIME 7 M4N3X NUMAPRIME PREMIUM</v>
      </c>
      <c r="L503" s="6" t="str">
        <f t="shared" si="22"/>
        <v>B</v>
      </c>
      <c r="M503" s="6"/>
    </row>
    <row r="504" spans="1:13" hidden="1">
      <c r="A504" s="6" t="s">
        <v>7701</v>
      </c>
      <c r="B504" s="6" t="str">
        <f t="shared" si="21"/>
        <v>l210412602</v>
      </c>
      <c r="C504" s="6" t="s">
        <v>7684</v>
      </c>
      <c r="D504" s="6" t="str">
        <f>+VLOOKUP($C504,Sheet3!$B:$I,2,0)</f>
        <v>7.00-15</v>
      </c>
      <c r="E504" s="6" t="str">
        <f>+VLOOKUP($C504,Sheet3!$B:$I,3,0)</f>
        <v>LUG</v>
      </c>
      <c r="F504" s="6" t="str">
        <f>+VLOOKUP($C504,Sheet3!$B:$I,4,0)</f>
        <v>NUMA</v>
      </c>
      <c r="G504" s="6">
        <f>+VLOOKUP($C504,Sheet3!$B:$I,5,0)</f>
        <v>5.5</v>
      </c>
      <c r="H504" s="6" t="str">
        <f>+VLOOKUP($C504,Sheet3!$B:$I,6,0)</f>
        <v>M2N2X</v>
      </c>
      <c r="I504" s="6" t="str">
        <f>+VLOOKUP($C504,Sheet3!$B:$I,7,0)</f>
        <v>NUMA</v>
      </c>
      <c r="J504" s="6" t="str">
        <f>+VLOOKUP($C504,Sheet3!$B:$I,8,0)</f>
        <v>FORTE</v>
      </c>
      <c r="K504" s="6" t="str">
        <f t="shared" si="23"/>
        <v>7.00-15LUG NUMA 5.5 M2N2X NUMA FORTE</v>
      </c>
      <c r="L504" s="6" t="str">
        <f t="shared" si="22"/>
        <v>b</v>
      </c>
      <c r="M504" s="6"/>
    </row>
    <row r="505" spans="1:13" hidden="1">
      <c r="A505" s="6" t="s">
        <v>7702</v>
      </c>
      <c r="B505" s="6" t="str">
        <f t="shared" si="21"/>
        <v>l150300016</v>
      </c>
      <c r="C505" s="6" t="s">
        <v>7703</v>
      </c>
      <c r="D505" s="6" t="str">
        <f>+VLOOKUP($C505,Sheet3!$B:$I,2,0)</f>
        <v>2.50-15</v>
      </c>
      <c r="E505" s="6" t="str">
        <f>+VLOOKUP($C505,Sheet3!$B:$I,3,0)</f>
        <v>LUG</v>
      </c>
      <c r="F505" s="6" t="str">
        <f>+VLOOKUP($C505,Sheet3!$B:$I,4,0)</f>
        <v>NUMA</v>
      </c>
      <c r="G505" s="6">
        <f>+VLOOKUP($C505,Sheet3!$B:$I,5,0)</f>
        <v>7.5</v>
      </c>
      <c r="H505" s="6" t="str">
        <f>+VLOOKUP($C505,Sheet3!$B:$I,6,0)</f>
        <v>M12X</v>
      </c>
      <c r="I505" s="6" t="str">
        <f>+VLOOKUP($C505,Sheet3!$B:$I,7,0)</f>
        <v>NUMA</v>
      </c>
      <c r="J505" s="6" t="str">
        <f>+VLOOKUP($C505,Sheet3!$B:$I,8,0)</f>
        <v>FORTE</v>
      </c>
      <c r="K505" s="6" t="str">
        <f t="shared" si="23"/>
        <v>2.50-15LUG NUMA 7.5 M12X NUMA FORTE</v>
      </c>
      <c r="L505" s="6" t="str">
        <f t="shared" si="22"/>
        <v>b</v>
      </c>
      <c r="M505" s="6"/>
    </row>
    <row r="506" spans="1:13" hidden="1">
      <c r="A506" s="6" t="s">
        <v>7704</v>
      </c>
      <c r="B506" s="6" t="str">
        <f t="shared" si="21"/>
        <v>l170903510</v>
      </c>
      <c r="C506" s="6" t="s">
        <v>7705</v>
      </c>
      <c r="D506" s="6" t="str">
        <f>+VLOOKUP($C506,Sheet3!$B:$I,2,0)</f>
        <v>140/55-9</v>
      </c>
      <c r="E506" s="6" t="str">
        <f>+VLOOKUP($C506,Sheet3!$B:$I,3,0)</f>
        <v>LUG</v>
      </c>
      <c r="F506" s="6" t="str">
        <f>+VLOOKUP($C506,Sheet3!$B:$I,4,0)</f>
        <v>NUMAPRIME</v>
      </c>
      <c r="G506" s="6">
        <f>+VLOOKUP($C506,Sheet3!$B:$I,5,0)</f>
        <v>4</v>
      </c>
      <c r="H506" s="6" t="str">
        <f>+VLOOKUP($C506,Sheet3!$B:$I,6,0)</f>
        <v>M4N3X</v>
      </c>
      <c r="I506" s="6" t="str">
        <f>+VLOOKUP($C506,Sheet3!$B:$I,7,0)</f>
        <v>NUMAPRIME</v>
      </c>
      <c r="J506" s="6" t="str">
        <f>+VLOOKUP($C506,Sheet3!$B:$I,8,0)</f>
        <v>PREMIUM</v>
      </c>
      <c r="K506" s="6" t="str">
        <f t="shared" si="23"/>
        <v>140/55-9LUG NUMAPRIME 4 M4N3X NUMAPRIME PREMIUM</v>
      </c>
      <c r="L506" s="6" t="str">
        <f t="shared" si="22"/>
        <v>B</v>
      </c>
      <c r="M506" s="6"/>
    </row>
    <row r="507" spans="1:13" hidden="1">
      <c r="A507" s="6" t="s">
        <v>7706</v>
      </c>
      <c r="B507" s="6" t="str">
        <f t="shared" si="21"/>
        <v>l170903724</v>
      </c>
      <c r="C507" s="6" t="s">
        <v>7705</v>
      </c>
      <c r="D507" s="6" t="str">
        <f>+VLOOKUP($C507,Sheet3!$B:$I,2,0)</f>
        <v>140/55-9</v>
      </c>
      <c r="E507" s="6" t="str">
        <f>+VLOOKUP($C507,Sheet3!$B:$I,3,0)</f>
        <v>LUG</v>
      </c>
      <c r="F507" s="6" t="str">
        <f>+VLOOKUP($C507,Sheet3!$B:$I,4,0)</f>
        <v>NUMAPRIME</v>
      </c>
      <c r="G507" s="6">
        <f>+VLOOKUP($C507,Sheet3!$B:$I,5,0)</f>
        <v>4</v>
      </c>
      <c r="H507" s="6" t="str">
        <f>+VLOOKUP($C507,Sheet3!$B:$I,6,0)</f>
        <v>M4N3X</v>
      </c>
      <c r="I507" s="6" t="str">
        <f>+VLOOKUP($C507,Sheet3!$B:$I,7,0)</f>
        <v>NUMAPRIME</v>
      </c>
      <c r="J507" s="6" t="str">
        <f>+VLOOKUP($C507,Sheet3!$B:$I,8,0)</f>
        <v>PREMIUM</v>
      </c>
      <c r="K507" s="6" t="str">
        <f t="shared" si="23"/>
        <v>140/55-9LUG NUMAPRIME 4 M4N3X NUMAPRIME PREMIUM</v>
      </c>
      <c r="L507" s="6" t="str">
        <f t="shared" si="22"/>
        <v>B</v>
      </c>
      <c r="M507" s="6"/>
    </row>
    <row r="508" spans="1:13" hidden="1">
      <c r="A508" s="6" t="s">
        <v>7707</v>
      </c>
      <c r="B508" s="6" t="str">
        <f t="shared" si="21"/>
        <v>l181109601</v>
      </c>
      <c r="C508" s="6" t="s">
        <v>7708</v>
      </c>
      <c r="D508" s="6" t="str">
        <f>+VLOOKUP($C508,Sheet3!$B:$I,2,0)</f>
        <v>4.00-8</v>
      </c>
      <c r="E508" s="6" t="str">
        <f>+VLOOKUP($C508,Sheet3!$B:$I,3,0)</f>
        <v>RIB</v>
      </c>
      <c r="F508" s="6" t="str">
        <f>+VLOOKUP($C508,Sheet3!$B:$I,4,0)</f>
        <v>NUMA</v>
      </c>
      <c r="G508" s="6">
        <f>+VLOOKUP($C508,Sheet3!$B:$I,5,0)</f>
        <v>3.75</v>
      </c>
      <c r="H508" s="6" t="str">
        <f>+VLOOKUP($C508,Sheet3!$B:$I,6,0)</f>
        <v>SPOKE(2SP)</v>
      </c>
      <c r="I508" s="6" t="str">
        <f>+VLOOKUP($C508,Sheet3!$B:$I,7,0)</f>
        <v>SOLIDGOLDtm</v>
      </c>
      <c r="J508" s="6" t="str">
        <f>+VLOOKUP($C508,Sheet3!$B:$I,8,0)</f>
        <v>-</v>
      </c>
      <c r="K508" s="6" t="str">
        <f t="shared" si="23"/>
        <v>4.00-8RIB NUMA 3.75 SPOKE(2SP) SOLIDGOLDtm -</v>
      </c>
      <c r="L508" s="6" t="str">
        <f t="shared" si="22"/>
        <v>B</v>
      </c>
      <c r="M508" s="6"/>
    </row>
    <row r="509" spans="1:13" hidden="1">
      <c r="A509" s="6" t="s">
        <v>7709</v>
      </c>
      <c r="B509" s="6" t="str">
        <f t="shared" si="21"/>
        <v>l181108080</v>
      </c>
      <c r="C509" s="6" t="s">
        <v>7708</v>
      </c>
      <c r="D509" s="6" t="str">
        <f>+VLOOKUP($C509,Sheet3!$B:$I,2,0)</f>
        <v>4.00-8</v>
      </c>
      <c r="E509" s="6" t="str">
        <f>+VLOOKUP($C509,Sheet3!$B:$I,3,0)</f>
        <v>RIB</v>
      </c>
      <c r="F509" s="6" t="str">
        <f>+VLOOKUP($C509,Sheet3!$B:$I,4,0)</f>
        <v>NUMA</v>
      </c>
      <c r="G509" s="6">
        <f>+VLOOKUP($C509,Sheet3!$B:$I,5,0)</f>
        <v>3.75</v>
      </c>
      <c r="H509" s="6" t="str">
        <f>+VLOOKUP($C509,Sheet3!$B:$I,6,0)</f>
        <v>SPOKE(2SP)</v>
      </c>
      <c r="I509" s="6" t="str">
        <f>+VLOOKUP($C509,Sheet3!$B:$I,7,0)</f>
        <v>SOLIDGOLDtm</v>
      </c>
      <c r="J509" s="6" t="str">
        <f>+VLOOKUP($C509,Sheet3!$B:$I,8,0)</f>
        <v>-</v>
      </c>
      <c r="K509" s="6" t="str">
        <f t="shared" si="23"/>
        <v>4.00-8RIB NUMA 3.75 SPOKE(2SP) SOLIDGOLDtm -</v>
      </c>
      <c r="L509" s="6" t="str">
        <f t="shared" si="22"/>
        <v>B</v>
      </c>
      <c r="M509" s="6"/>
    </row>
    <row r="510" spans="1:13" hidden="1">
      <c r="A510" s="6" t="s">
        <v>7710</v>
      </c>
      <c r="B510" s="6" t="str">
        <f t="shared" si="21"/>
        <v>l181109602</v>
      </c>
      <c r="C510" s="6" t="s">
        <v>7708</v>
      </c>
      <c r="D510" s="6" t="str">
        <f>+VLOOKUP($C510,Sheet3!$B:$I,2,0)</f>
        <v>4.00-8</v>
      </c>
      <c r="E510" s="6" t="str">
        <f>+VLOOKUP($C510,Sheet3!$B:$I,3,0)</f>
        <v>RIB</v>
      </c>
      <c r="F510" s="6" t="str">
        <f>+VLOOKUP($C510,Sheet3!$B:$I,4,0)</f>
        <v>NUMA</v>
      </c>
      <c r="G510" s="6">
        <f>+VLOOKUP($C510,Sheet3!$B:$I,5,0)</f>
        <v>3.75</v>
      </c>
      <c r="H510" s="6" t="str">
        <f>+VLOOKUP($C510,Sheet3!$B:$I,6,0)</f>
        <v>SPOKE(2SP)</v>
      </c>
      <c r="I510" s="6" t="str">
        <f>+VLOOKUP($C510,Sheet3!$B:$I,7,0)</f>
        <v>SOLIDGOLDtm</v>
      </c>
      <c r="J510" s="6" t="str">
        <f>+VLOOKUP($C510,Sheet3!$B:$I,8,0)</f>
        <v>-</v>
      </c>
      <c r="K510" s="6" t="str">
        <f t="shared" si="23"/>
        <v>4.00-8RIB NUMA 3.75 SPOKE(2SP) SOLIDGOLDtm -</v>
      </c>
      <c r="L510" s="6" t="str">
        <f t="shared" si="22"/>
        <v>B</v>
      </c>
      <c r="M510" s="6"/>
    </row>
    <row r="511" spans="1:13">
      <c r="A511" s="6" t="s">
        <v>7711</v>
      </c>
      <c r="B511" s="6" t="str">
        <f t="shared" si="21"/>
        <v>l110902108</v>
      </c>
      <c r="C511" s="6" t="s">
        <v>7712</v>
      </c>
      <c r="D511" s="6" t="str">
        <f>+VLOOKUP($C511,Sheet3!$B:$I,2,0)</f>
        <v>16X6-8</v>
      </c>
      <c r="E511" s="6" t="str">
        <f>+VLOOKUP($C511,Sheet3!$B:$I,3,0)</f>
        <v>LUG</v>
      </c>
      <c r="F511" s="6" t="str">
        <f>+VLOOKUP($C511,Sheet3!$B:$I,4,0)</f>
        <v>NUMA</v>
      </c>
      <c r="G511" s="6">
        <f>+VLOOKUP($C511,Sheet3!$B:$I,5,0)</f>
        <v>4.33</v>
      </c>
      <c r="H511" s="6" t="str">
        <f>+VLOOKUP($C511,Sheet3!$B:$I,6,0)</f>
        <v>P13X</v>
      </c>
      <c r="I511" s="6" t="str">
        <f>+VLOOKUP($C511,Sheet3!$B:$I,7,0)</f>
        <v>-</v>
      </c>
      <c r="J511" s="6" t="str">
        <f>+VLOOKUP($C511,Sheet3!$B:$I,8,0)</f>
        <v>-</v>
      </c>
      <c r="K511" s="6" t="str">
        <f t="shared" si="23"/>
        <v>16X6-8LUG NUMA 4.33 P13X - -</v>
      </c>
      <c r="L511" s="6" t="str">
        <f t="shared" si="22"/>
        <v>A</v>
      </c>
      <c r="M511" s="6" t="s">
        <v>6985</v>
      </c>
    </row>
    <row r="512" spans="1:13" hidden="1">
      <c r="A512" s="6" t="s">
        <v>7713</v>
      </c>
      <c r="B512" s="6" t="str">
        <f t="shared" si="21"/>
        <v>l190201904</v>
      </c>
      <c r="C512" s="6" t="s">
        <v>7708</v>
      </c>
      <c r="D512" s="6" t="str">
        <f>+VLOOKUP($C512,Sheet3!$B:$I,2,0)</f>
        <v>4.00-8</v>
      </c>
      <c r="E512" s="6" t="str">
        <f>+VLOOKUP($C512,Sheet3!$B:$I,3,0)</f>
        <v>RIB</v>
      </c>
      <c r="F512" s="6" t="str">
        <f>+VLOOKUP($C512,Sheet3!$B:$I,4,0)</f>
        <v>NUMA</v>
      </c>
      <c r="G512" s="6">
        <f>+VLOOKUP($C512,Sheet3!$B:$I,5,0)</f>
        <v>3.75</v>
      </c>
      <c r="H512" s="6" t="str">
        <f>+VLOOKUP($C512,Sheet3!$B:$I,6,0)</f>
        <v>SPOKE(2SP)</v>
      </c>
      <c r="I512" s="6" t="str">
        <f>+VLOOKUP($C512,Sheet3!$B:$I,7,0)</f>
        <v>SOLIDGOLDtm</v>
      </c>
      <c r="J512" s="6" t="str">
        <f>+VLOOKUP($C512,Sheet3!$B:$I,8,0)</f>
        <v>-</v>
      </c>
      <c r="K512" s="6" t="str">
        <f t="shared" si="23"/>
        <v>4.00-8RIB NUMA 3.75 SPOKE(2SP) SOLIDGOLDtm -</v>
      </c>
      <c r="L512" s="6" t="str">
        <f t="shared" si="22"/>
        <v>B</v>
      </c>
      <c r="M512" s="6"/>
    </row>
    <row r="513" spans="1:13" hidden="1">
      <c r="A513" s="6" t="s">
        <v>7714</v>
      </c>
      <c r="B513" s="6" t="str">
        <f t="shared" si="21"/>
        <v>l181108082</v>
      </c>
      <c r="C513" s="6" t="s">
        <v>7708</v>
      </c>
      <c r="D513" s="6" t="str">
        <f>+VLOOKUP($C513,Sheet3!$B:$I,2,0)</f>
        <v>4.00-8</v>
      </c>
      <c r="E513" s="6" t="str">
        <f>+VLOOKUP($C513,Sheet3!$B:$I,3,0)</f>
        <v>RIB</v>
      </c>
      <c r="F513" s="6" t="str">
        <f>+VLOOKUP($C513,Sheet3!$B:$I,4,0)</f>
        <v>NUMA</v>
      </c>
      <c r="G513" s="6">
        <f>+VLOOKUP($C513,Sheet3!$B:$I,5,0)</f>
        <v>3.75</v>
      </c>
      <c r="H513" s="6" t="str">
        <f>+VLOOKUP($C513,Sheet3!$B:$I,6,0)</f>
        <v>SPOKE(2SP)</v>
      </c>
      <c r="I513" s="6" t="str">
        <f>+VLOOKUP($C513,Sheet3!$B:$I,7,0)</f>
        <v>SOLIDGOLDtm</v>
      </c>
      <c r="J513" s="6" t="str">
        <f>+VLOOKUP($C513,Sheet3!$B:$I,8,0)</f>
        <v>-</v>
      </c>
      <c r="K513" s="6" t="str">
        <f t="shared" si="23"/>
        <v>4.00-8RIB NUMA 3.75 SPOKE(2SP) SOLIDGOLDtm -</v>
      </c>
      <c r="L513" s="6" t="str">
        <f t="shared" si="22"/>
        <v>B</v>
      </c>
      <c r="M513" s="6"/>
    </row>
    <row r="514" spans="1:13" hidden="1">
      <c r="A514" s="6" t="s">
        <v>7715</v>
      </c>
      <c r="B514" s="6" t="str">
        <f t="shared" ref="B514:B577" si="24">+MID(A514,9,10)</f>
        <v>l181108079</v>
      </c>
      <c r="C514" s="6" t="s">
        <v>7708</v>
      </c>
      <c r="D514" s="6" t="str">
        <f>+VLOOKUP($C514,Sheet3!$B:$I,2,0)</f>
        <v>4.00-8</v>
      </c>
      <c r="E514" s="6" t="str">
        <f>+VLOOKUP($C514,Sheet3!$B:$I,3,0)</f>
        <v>RIB</v>
      </c>
      <c r="F514" s="6" t="str">
        <f>+VLOOKUP($C514,Sheet3!$B:$I,4,0)</f>
        <v>NUMA</v>
      </c>
      <c r="G514" s="6">
        <f>+VLOOKUP($C514,Sheet3!$B:$I,5,0)</f>
        <v>3.75</v>
      </c>
      <c r="H514" s="6" t="str">
        <f>+VLOOKUP($C514,Sheet3!$B:$I,6,0)</f>
        <v>SPOKE(2SP)</v>
      </c>
      <c r="I514" s="6" t="str">
        <f>+VLOOKUP($C514,Sheet3!$B:$I,7,0)</f>
        <v>SOLIDGOLDtm</v>
      </c>
      <c r="J514" s="6" t="str">
        <f>+VLOOKUP($C514,Sheet3!$B:$I,8,0)</f>
        <v>-</v>
      </c>
      <c r="K514" s="6" t="str">
        <f t="shared" si="23"/>
        <v>4.00-8RIB NUMA 3.75 SPOKE(2SP) SOLIDGOLDtm -</v>
      </c>
      <c r="L514" s="6" t="str">
        <f t="shared" ref="L514:L577" si="25">+RIGHT(A514,1)</f>
        <v>B</v>
      </c>
      <c r="M514" s="6"/>
    </row>
    <row r="515" spans="1:13">
      <c r="A515" s="6" t="s">
        <v>7716</v>
      </c>
      <c r="B515" s="6" t="str">
        <f t="shared" si="24"/>
        <v>l120103455</v>
      </c>
      <c r="C515" s="6" t="s">
        <v>7717</v>
      </c>
      <c r="D515" s="6" t="str">
        <f>+VLOOKUP($C515,Sheet3!$B:$I,2,0)</f>
        <v>4.00-8</v>
      </c>
      <c r="E515" s="6" t="str">
        <f>+VLOOKUP($C515,Sheet3!$B:$I,3,0)</f>
        <v>LUG</v>
      </c>
      <c r="F515" s="6" t="str">
        <f>+VLOOKUP($C515,Sheet3!$B:$I,4,0)</f>
        <v>NUMA</v>
      </c>
      <c r="G515" s="6">
        <f>+VLOOKUP($C515,Sheet3!$B:$I,5,0)</f>
        <v>3</v>
      </c>
      <c r="H515" s="6" t="str">
        <f>+VLOOKUP($C515,Sheet3!$B:$I,6,0)</f>
        <v>M12X</v>
      </c>
      <c r="I515" s="6" t="str">
        <f>+VLOOKUP($C515,Sheet3!$B:$I,7,0)</f>
        <v>NUMA</v>
      </c>
      <c r="J515" s="6" t="str">
        <f>+VLOOKUP($C515,Sheet3!$B:$I,8,0)</f>
        <v>FORTE</v>
      </c>
      <c r="K515" s="6" t="str">
        <f t="shared" ref="K515:K578" si="26">CONCATENATE(D515,E515," ",F515," ",G515," ",H515," ",I515," ",J515)</f>
        <v>4.00-8LUG NUMA 3 M12X NUMA FORTE</v>
      </c>
      <c r="L515" s="6" t="str">
        <f t="shared" si="25"/>
        <v>A</v>
      </c>
      <c r="M515" s="6" t="s">
        <v>6972</v>
      </c>
    </row>
    <row r="516" spans="1:13" hidden="1">
      <c r="A516" s="6" t="s">
        <v>7718</v>
      </c>
      <c r="B516" s="6" t="str">
        <f t="shared" si="24"/>
        <v>l191205487</v>
      </c>
      <c r="C516" s="6" t="s">
        <v>7719</v>
      </c>
      <c r="D516" s="6" t="str">
        <f>+VLOOKUP($C516,Sheet3!$B:$I,2,0)</f>
        <v>4.00-8</v>
      </c>
      <c r="E516" s="6" t="str">
        <f>+VLOOKUP($C516,Sheet3!$B:$I,3,0)</f>
        <v>RIB</v>
      </c>
      <c r="F516" s="6" t="str">
        <f>+VLOOKUP($C516,Sheet3!$B:$I,4,0)</f>
        <v>NUMA</v>
      </c>
      <c r="G516" s="6">
        <f>+VLOOKUP($C516,Sheet3!$B:$I,5,0)</f>
        <v>3.75</v>
      </c>
      <c r="H516" s="6" t="str">
        <f>+VLOOKUP($C516,Sheet3!$B:$I,6,0)</f>
        <v>SPOKE(2SP)</v>
      </c>
      <c r="I516" s="6" t="str">
        <f>+VLOOKUP($C516,Sheet3!$B:$I,7,0)</f>
        <v>SUPERGRIP</v>
      </c>
      <c r="J516" s="6" t="str">
        <f>+VLOOKUP($C516,Sheet3!$B:$I,8,0)</f>
        <v>-</v>
      </c>
      <c r="K516" s="6" t="str">
        <f t="shared" si="26"/>
        <v>4.00-8RIB NUMA 3.75 SPOKE(2SP) SUPERGRIP -</v>
      </c>
      <c r="L516" s="6" t="str">
        <f t="shared" si="25"/>
        <v>B</v>
      </c>
      <c r="M516" s="6"/>
    </row>
    <row r="517" spans="1:13" hidden="1">
      <c r="A517" s="6" t="s">
        <v>7720</v>
      </c>
      <c r="B517" s="6" t="str">
        <f t="shared" si="24"/>
        <v>l181109839</v>
      </c>
      <c r="C517" s="6" t="s">
        <v>7708</v>
      </c>
      <c r="D517" s="6" t="str">
        <f>+VLOOKUP($C517,Sheet3!$B:$I,2,0)</f>
        <v>4.00-8</v>
      </c>
      <c r="E517" s="6" t="str">
        <f>+VLOOKUP($C517,Sheet3!$B:$I,3,0)</f>
        <v>RIB</v>
      </c>
      <c r="F517" s="6" t="str">
        <f>+VLOOKUP($C517,Sheet3!$B:$I,4,0)</f>
        <v>NUMA</v>
      </c>
      <c r="G517" s="6">
        <f>+VLOOKUP($C517,Sheet3!$B:$I,5,0)</f>
        <v>3.75</v>
      </c>
      <c r="H517" s="6" t="str">
        <f>+VLOOKUP($C517,Sheet3!$B:$I,6,0)</f>
        <v>SPOKE(2SP)</v>
      </c>
      <c r="I517" s="6" t="str">
        <f>+VLOOKUP($C517,Sheet3!$B:$I,7,0)</f>
        <v>SOLIDGOLDtm</v>
      </c>
      <c r="J517" s="6" t="str">
        <f>+VLOOKUP($C517,Sheet3!$B:$I,8,0)</f>
        <v>-</v>
      </c>
      <c r="K517" s="6" t="str">
        <f t="shared" si="26"/>
        <v>4.00-8RIB NUMA 3.75 SPOKE(2SP) SOLIDGOLDtm -</v>
      </c>
      <c r="L517" s="6" t="str">
        <f t="shared" si="25"/>
        <v>B</v>
      </c>
      <c r="M517" s="6"/>
    </row>
    <row r="518" spans="1:13" hidden="1">
      <c r="A518" s="6" t="s">
        <v>7721</v>
      </c>
      <c r="B518" s="6" t="str">
        <f t="shared" si="24"/>
        <v>l181200959</v>
      </c>
      <c r="C518" s="6" t="s">
        <v>7708</v>
      </c>
      <c r="D518" s="6" t="str">
        <f>+VLOOKUP($C518,Sheet3!$B:$I,2,0)</f>
        <v>4.00-8</v>
      </c>
      <c r="E518" s="6" t="str">
        <f>+VLOOKUP($C518,Sheet3!$B:$I,3,0)</f>
        <v>RIB</v>
      </c>
      <c r="F518" s="6" t="str">
        <f>+VLOOKUP($C518,Sheet3!$B:$I,4,0)</f>
        <v>NUMA</v>
      </c>
      <c r="G518" s="6">
        <f>+VLOOKUP($C518,Sheet3!$B:$I,5,0)</f>
        <v>3.75</v>
      </c>
      <c r="H518" s="6" t="str">
        <f>+VLOOKUP($C518,Sheet3!$B:$I,6,0)</f>
        <v>SPOKE(2SP)</v>
      </c>
      <c r="I518" s="6" t="str">
        <f>+VLOOKUP($C518,Sheet3!$B:$I,7,0)</f>
        <v>SOLIDGOLDtm</v>
      </c>
      <c r="J518" s="6" t="str">
        <f>+VLOOKUP($C518,Sheet3!$B:$I,8,0)</f>
        <v>-</v>
      </c>
      <c r="K518" s="6" t="str">
        <f t="shared" si="26"/>
        <v>4.00-8RIB NUMA 3.75 SPOKE(2SP) SOLIDGOLDtm -</v>
      </c>
      <c r="L518" s="6" t="str">
        <f t="shared" si="25"/>
        <v>B</v>
      </c>
      <c r="M518" s="6"/>
    </row>
    <row r="519" spans="1:13" hidden="1">
      <c r="A519" s="6" t="s">
        <v>7722</v>
      </c>
      <c r="B519" s="6" t="str">
        <f t="shared" si="24"/>
        <v>l181202706</v>
      </c>
      <c r="C519" s="6" t="s">
        <v>7723</v>
      </c>
      <c r="D519" s="6" t="str">
        <f>+VLOOKUP($C519,Sheet3!$B:$I,2,0)</f>
        <v>4.00-8</v>
      </c>
      <c r="E519" s="6" t="str">
        <f>+VLOOKUP($C519,Sheet3!$B:$I,3,0)</f>
        <v>RIB</v>
      </c>
      <c r="F519" s="6" t="str">
        <f>+VLOOKUP($C519,Sheet3!$B:$I,4,0)</f>
        <v>NUMA</v>
      </c>
      <c r="G519" s="6">
        <f>+VLOOKUP($C519,Sheet3!$B:$I,5,0)</f>
        <v>3.75</v>
      </c>
      <c r="H519" s="6" t="str">
        <f>+VLOOKUP($C519,Sheet3!$B:$I,6,0)</f>
        <v>HUB</v>
      </c>
      <c r="I519" s="6" t="str">
        <f>+VLOOKUP($C519,Sheet3!$B:$I,7,0)</f>
        <v>TANTOR</v>
      </c>
      <c r="J519" s="6" t="str">
        <f>+VLOOKUP($C519,Sheet3!$B:$I,8,0)</f>
        <v>-</v>
      </c>
      <c r="K519" s="6" t="str">
        <f t="shared" si="26"/>
        <v>4.00-8RIB NUMA 3.75 HUB TANTOR -</v>
      </c>
      <c r="L519" s="6" t="str">
        <f t="shared" si="25"/>
        <v>B</v>
      </c>
      <c r="M519" s="6"/>
    </row>
    <row r="520" spans="1:13" hidden="1">
      <c r="A520" s="6" t="s">
        <v>7724</v>
      </c>
      <c r="B520" s="6" t="str">
        <f t="shared" si="24"/>
        <v>l181200834</v>
      </c>
      <c r="C520" s="6" t="s">
        <v>7708</v>
      </c>
      <c r="D520" s="6" t="str">
        <f>+VLOOKUP($C520,Sheet3!$B:$I,2,0)</f>
        <v>4.00-8</v>
      </c>
      <c r="E520" s="6" t="str">
        <f>+VLOOKUP($C520,Sheet3!$B:$I,3,0)</f>
        <v>RIB</v>
      </c>
      <c r="F520" s="6" t="str">
        <f>+VLOOKUP($C520,Sheet3!$B:$I,4,0)</f>
        <v>NUMA</v>
      </c>
      <c r="G520" s="6">
        <f>+VLOOKUP($C520,Sheet3!$B:$I,5,0)</f>
        <v>3.75</v>
      </c>
      <c r="H520" s="6" t="str">
        <f>+VLOOKUP($C520,Sheet3!$B:$I,6,0)</f>
        <v>SPOKE(2SP)</v>
      </c>
      <c r="I520" s="6" t="str">
        <f>+VLOOKUP($C520,Sheet3!$B:$I,7,0)</f>
        <v>SOLIDGOLDtm</v>
      </c>
      <c r="J520" s="6" t="str">
        <f>+VLOOKUP($C520,Sheet3!$B:$I,8,0)</f>
        <v>-</v>
      </c>
      <c r="K520" s="6" t="str">
        <f t="shared" si="26"/>
        <v>4.00-8RIB NUMA 3.75 SPOKE(2SP) SOLIDGOLDtm -</v>
      </c>
      <c r="L520" s="6" t="str">
        <f t="shared" si="25"/>
        <v>B</v>
      </c>
      <c r="M520" s="6"/>
    </row>
    <row r="521" spans="1:13">
      <c r="A521" s="6" t="s">
        <v>7725</v>
      </c>
      <c r="B521" s="6" t="str">
        <f t="shared" si="24"/>
        <v>l130300608</v>
      </c>
      <c r="C521" s="6" t="s">
        <v>7726</v>
      </c>
      <c r="D521" s="6" t="str">
        <f>+VLOOKUP($C521,Sheet3!$B:$I,2,0)</f>
        <v>4.00-8</v>
      </c>
      <c r="E521" s="6" t="str">
        <f>+VLOOKUP($C521,Sheet3!$B:$I,3,0)</f>
        <v>LUG</v>
      </c>
      <c r="F521" s="6" t="str">
        <f>+VLOOKUP($C521,Sheet3!$B:$I,4,0)</f>
        <v>NUMA</v>
      </c>
      <c r="G521" s="6">
        <f>+VLOOKUP($C521,Sheet3!$B:$I,5,0)</f>
        <v>3</v>
      </c>
      <c r="H521" s="6" t="str">
        <f>+VLOOKUP($C521,Sheet3!$B:$I,6,0)</f>
        <v>P13X</v>
      </c>
      <c r="I521" s="6" t="str">
        <f>+VLOOKUP($C521,Sheet3!$B:$I,7,0)</f>
        <v>NUMA</v>
      </c>
      <c r="J521" s="6" t="str">
        <f>+VLOOKUP($C521,Sheet3!$B:$I,8,0)</f>
        <v>PREMIUM</v>
      </c>
      <c r="K521" s="6" t="str">
        <f t="shared" si="26"/>
        <v>4.00-8LUG NUMA 3 P13X NUMA PREMIUM</v>
      </c>
      <c r="L521" s="6" t="str">
        <f t="shared" si="25"/>
        <v>A</v>
      </c>
      <c r="M521" s="6" t="s">
        <v>6985</v>
      </c>
    </row>
    <row r="522" spans="1:13">
      <c r="A522" s="6" t="s">
        <v>7727</v>
      </c>
      <c r="B522" s="6" t="str">
        <f t="shared" si="24"/>
        <v>l150205120</v>
      </c>
      <c r="C522" s="6" t="s">
        <v>7728</v>
      </c>
      <c r="D522" s="6" t="str">
        <f>+VLOOKUP($C522,Sheet3!$B:$I,2,0)</f>
        <v>4.00-8</v>
      </c>
      <c r="E522" s="6" t="str">
        <f>+VLOOKUP($C522,Sheet3!$B:$I,3,0)</f>
        <v>LUG</v>
      </c>
      <c r="F522" s="6" t="str">
        <f>+VLOOKUP($C522,Sheet3!$B:$I,4,0)</f>
        <v>NUMA</v>
      </c>
      <c r="G522" s="6">
        <f>+VLOOKUP($C522,Sheet3!$B:$I,5,0)</f>
        <v>3</v>
      </c>
      <c r="H522" s="6" t="str">
        <f>+VLOOKUP($C522,Sheet3!$B:$I,6,0)</f>
        <v>P134</v>
      </c>
      <c r="I522" s="6" t="str">
        <f>+VLOOKUP($C522,Sheet3!$B:$I,7,0)</f>
        <v>TOTALSOURCE</v>
      </c>
      <c r="J522" s="6" t="str">
        <f>+VLOOKUP($C522,Sheet3!$B:$I,8,0)</f>
        <v>PREMIUM</v>
      </c>
      <c r="K522" s="6" t="str">
        <f t="shared" si="26"/>
        <v>4.00-8LUG NUMA 3 P134 TOTALSOURCE PREMIUM</v>
      </c>
      <c r="L522" s="6" t="str">
        <f t="shared" si="25"/>
        <v>A</v>
      </c>
      <c r="M522" s="6" t="s">
        <v>6985</v>
      </c>
    </row>
    <row r="523" spans="1:13">
      <c r="A523" s="6" t="s">
        <v>7729</v>
      </c>
      <c r="B523" s="6" t="str">
        <f t="shared" si="24"/>
        <v>l110801714</v>
      </c>
      <c r="C523" s="6" t="s">
        <v>7717</v>
      </c>
      <c r="D523" s="6" t="str">
        <f>+VLOOKUP($C523,Sheet3!$B:$I,2,0)</f>
        <v>4.00-8</v>
      </c>
      <c r="E523" s="6" t="str">
        <f>+VLOOKUP($C523,Sheet3!$B:$I,3,0)</f>
        <v>LUG</v>
      </c>
      <c r="F523" s="6" t="str">
        <f>+VLOOKUP($C523,Sheet3!$B:$I,4,0)</f>
        <v>NUMA</v>
      </c>
      <c r="G523" s="6">
        <f>+VLOOKUP($C523,Sheet3!$B:$I,5,0)</f>
        <v>3</v>
      </c>
      <c r="H523" s="6" t="str">
        <f>+VLOOKUP($C523,Sheet3!$B:$I,6,0)</f>
        <v>M12X</v>
      </c>
      <c r="I523" s="6" t="str">
        <f>+VLOOKUP($C523,Sheet3!$B:$I,7,0)</f>
        <v>NUMA</v>
      </c>
      <c r="J523" s="6" t="str">
        <f>+VLOOKUP($C523,Sheet3!$B:$I,8,0)</f>
        <v>FORTE</v>
      </c>
      <c r="K523" s="6" t="str">
        <f t="shared" si="26"/>
        <v>4.00-8LUG NUMA 3 M12X NUMA FORTE</v>
      </c>
      <c r="L523" s="6" t="str">
        <f t="shared" si="25"/>
        <v>A</v>
      </c>
      <c r="M523" s="6" t="s">
        <v>6985</v>
      </c>
    </row>
    <row r="524" spans="1:13">
      <c r="A524" s="6" t="s">
        <v>7730</v>
      </c>
      <c r="B524" s="6" t="str">
        <f t="shared" si="24"/>
        <v>l140201883</v>
      </c>
      <c r="C524" s="6" t="s">
        <v>7731</v>
      </c>
      <c r="D524" s="6" t="str">
        <f>+VLOOKUP($C524,Sheet3!$B:$I,2,0)</f>
        <v>16X6-8</v>
      </c>
      <c r="E524" s="6" t="str">
        <f>+VLOOKUP($C524,Sheet3!$B:$I,3,0)</f>
        <v>LUG</v>
      </c>
      <c r="F524" s="6" t="str">
        <f>+VLOOKUP($C524,Sheet3!$B:$I,4,0)</f>
        <v>NUMA</v>
      </c>
      <c r="G524" s="6">
        <f>+VLOOKUP($C524,Sheet3!$B:$I,5,0)</f>
        <v>4.33</v>
      </c>
      <c r="H524" s="6" t="str">
        <f>+VLOOKUP($C524,Sheet3!$B:$I,6,0)</f>
        <v>M12X</v>
      </c>
      <c r="I524" s="6" t="str">
        <f>+VLOOKUP($C524,Sheet3!$B:$I,7,0)</f>
        <v>NUMA</v>
      </c>
      <c r="J524" s="6" t="str">
        <f>+VLOOKUP($C524,Sheet3!$B:$I,8,0)</f>
        <v>FORTE</v>
      </c>
      <c r="K524" s="6" t="str">
        <f t="shared" si="26"/>
        <v>16X6-8LUG NUMA 4.33 M12X NUMA FORTE</v>
      </c>
      <c r="L524" s="6" t="str">
        <f t="shared" si="25"/>
        <v>A</v>
      </c>
      <c r="M524" s="6" t="s">
        <v>6972</v>
      </c>
    </row>
    <row r="525" spans="1:13">
      <c r="A525" s="6" t="s">
        <v>7732</v>
      </c>
      <c r="B525" s="6" t="str">
        <f t="shared" si="24"/>
        <v>l120604049</v>
      </c>
      <c r="C525" s="6" t="s">
        <v>7733</v>
      </c>
      <c r="D525" s="6" t="str">
        <f>+VLOOKUP($C525,Sheet3!$B:$I,2,0)</f>
        <v>5.00-8</v>
      </c>
      <c r="E525" s="6" t="str">
        <f>+VLOOKUP($C525,Sheet3!$B:$I,3,0)</f>
        <v>LUG</v>
      </c>
      <c r="F525" s="6" t="str">
        <f>+VLOOKUP($C525,Sheet3!$B:$I,4,0)</f>
        <v>NUMA</v>
      </c>
      <c r="G525" s="6">
        <f>+VLOOKUP($C525,Sheet3!$B:$I,5,0)</f>
        <v>3</v>
      </c>
      <c r="H525" s="6" t="str">
        <f>+VLOOKUP($C525,Sheet3!$B:$I,6,0)</f>
        <v>P134</v>
      </c>
      <c r="I525" s="6" t="str">
        <f>+VLOOKUP($C525,Sheet3!$B:$I,7,0)</f>
        <v>NUMA</v>
      </c>
      <c r="J525" s="6" t="str">
        <f>+VLOOKUP($C525,Sheet3!$B:$I,8,0)</f>
        <v>PREMIUM</v>
      </c>
      <c r="K525" s="6" t="str">
        <f t="shared" si="26"/>
        <v>5.00-8LUG NUMA 3 P134 NUMA PREMIUM</v>
      </c>
      <c r="L525" s="6" t="str">
        <f t="shared" si="25"/>
        <v>A</v>
      </c>
      <c r="M525" s="6" t="s">
        <v>6985</v>
      </c>
    </row>
    <row r="526" spans="1:13" hidden="1">
      <c r="A526" s="6" t="s">
        <v>7734</v>
      </c>
      <c r="B526" s="6" t="str">
        <f t="shared" si="24"/>
        <v>l181100114</v>
      </c>
      <c r="C526" s="6" t="s">
        <v>7735</v>
      </c>
      <c r="D526" s="6" t="str">
        <f>+VLOOKUP($C526,Sheet3!$B:$I,2,0)</f>
        <v>18X7-8</v>
      </c>
      <c r="E526" s="6" t="str">
        <f>+VLOOKUP($C526,Sheet3!$B:$I,3,0)</f>
        <v>LUG</v>
      </c>
      <c r="F526" s="6" t="str">
        <f>+VLOOKUP($C526,Sheet3!$B:$I,4,0)</f>
        <v>NUMA</v>
      </c>
      <c r="G526" s="6">
        <f>+VLOOKUP($C526,Sheet3!$B:$I,5,0)</f>
        <v>4.33</v>
      </c>
      <c r="H526" s="6" t="str">
        <f>+VLOOKUP($C526,Sheet3!$B:$I,6,0)</f>
        <v>M124</v>
      </c>
      <c r="I526" s="6" t="str">
        <f>+VLOOKUP($C526,Sheet3!$B:$I,7,0)</f>
        <v>PRESTIGE</v>
      </c>
      <c r="J526" s="6" t="str">
        <f>+VLOOKUP($C526,Sheet3!$B:$I,8,0)</f>
        <v>SOLID03A</v>
      </c>
      <c r="K526" s="6" t="str">
        <f t="shared" si="26"/>
        <v>18X7-8LUG NUMA 4.33 M124 PRESTIGE SOLID03A</v>
      </c>
      <c r="L526" s="6" t="str">
        <f t="shared" si="25"/>
        <v>B</v>
      </c>
      <c r="M526" s="6"/>
    </row>
    <row r="527" spans="1:13">
      <c r="A527" s="6" t="s">
        <v>7736</v>
      </c>
      <c r="B527" s="6" t="str">
        <f t="shared" si="24"/>
        <v>l150506083</v>
      </c>
      <c r="C527" s="6" t="s">
        <v>7737</v>
      </c>
      <c r="D527" s="6" t="str">
        <f>+VLOOKUP($C527,Sheet3!$B:$I,2,0)</f>
        <v>5.00-8</v>
      </c>
      <c r="E527" s="6" t="str">
        <f>+VLOOKUP($C527,Sheet3!$B:$I,3,0)</f>
        <v>LUG</v>
      </c>
      <c r="F527" s="6" t="str">
        <f>+VLOOKUP($C527,Sheet3!$B:$I,4,0)</f>
        <v>NUMA</v>
      </c>
      <c r="G527" s="6">
        <f>+VLOOKUP($C527,Sheet3!$B:$I,5,0)</f>
        <v>3</v>
      </c>
      <c r="H527" s="6" t="str">
        <f>+VLOOKUP($C527,Sheet3!$B:$I,6,0)</f>
        <v>M124</v>
      </c>
      <c r="I527" s="6" t="str">
        <f>+VLOOKUP($C527,Sheet3!$B:$I,7,0)</f>
        <v>NUMA</v>
      </c>
      <c r="J527" s="6" t="str">
        <f>+VLOOKUP($C527,Sheet3!$B:$I,8,0)</f>
        <v>FORTE</v>
      </c>
      <c r="K527" s="6" t="str">
        <f t="shared" si="26"/>
        <v>5.00-8LUG NUMA 3 M124 NUMA FORTE</v>
      </c>
      <c r="L527" s="6" t="str">
        <f t="shared" si="25"/>
        <v>A</v>
      </c>
      <c r="M527" s="6" t="s">
        <v>6972</v>
      </c>
    </row>
    <row r="528" spans="1:13">
      <c r="A528" s="6" t="s">
        <v>7738</v>
      </c>
      <c r="B528" s="6" t="str">
        <f t="shared" si="24"/>
        <v>l160701683</v>
      </c>
      <c r="C528" s="6" t="s">
        <v>7739</v>
      </c>
      <c r="D528" s="6" t="str">
        <f>+VLOOKUP($C528,Sheet3!$B:$I,2,0)</f>
        <v>5.00-8</v>
      </c>
      <c r="E528" s="6" t="str">
        <f>+VLOOKUP($C528,Sheet3!$B:$I,3,0)</f>
        <v>LUG</v>
      </c>
      <c r="F528" s="6" t="str">
        <f>+VLOOKUP($C528,Sheet3!$B:$I,4,0)</f>
        <v>NUMA</v>
      </c>
      <c r="G528" s="6">
        <f>+VLOOKUP($C528,Sheet3!$B:$I,5,0)</f>
        <v>3</v>
      </c>
      <c r="H528" s="6" t="str">
        <f>+VLOOKUP($C528,Sheet3!$B:$I,6,0)</f>
        <v>M124</v>
      </c>
      <c r="I528" s="6" t="str">
        <f>+VLOOKUP($C528,Sheet3!$B:$I,7,0)</f>
        <v>PRESTIGE</v>
      </c>
      <c r="J528" s="6" t="str">
        <f>+VLOOKUP($C528,Sheet3!$B:$I,8,0)</f>
        <v>SOLID03A</v>
      </c>
      <c r="K528" s="6" t="str">
        <f t="shared" si="26"/>
        <v>5.00-8LUG NUMA 3 M124 PRESTIGE SOLID03A</v>
      </c>
      <c r="L528" s="6" t="str">
        <f t="shared" si="25"/>
        <v>A</v>
      </c>
      <c r="M528" s="6" t="s">
        <v>6985</v>
      </c>
    </row>
    <row r="529" spans="1:13">
      <c r="A529" s="6" t="s">
        <v>7740</v>
      </c>
      <c r="B529" s="6" t="str">
        <f t="shared" si="24"/>
        <v>l131203533</v>
      </c>
      <c r="C529" s="6" t="s">
        <v>7741</v>
      </c>
      <c r="D529" s="6" t="str">
        <f>+VLOOKUP($C529,Sheet3!$B:$I,2,0)</f>
        <v>5.00-8</v>
      </c>
      <c r="E529" s="6" t="str">
        <f>+VLOOKUP($C529,Sheet3!$B:$I,3,0)</f>
        <v>LUG</v>
      </c>
      <c r="F529" s="6" t="str">
        <f>+VLOOKUP($C529,Sheet3!$B:$I,4,0)</f>
        <v>NUMA</v>
      </c>
      <c r="G529" s="6">
        <f>+VLOOKUP($C529,Sheet3!$B:$I,5,0)</f>
        <v>3</v>
      </c>
      <c r="H529" s="6" t="str">
        <f>+VLOOKUP($C529,Sheet3!$B:$I,6,0)</f>
        <v>E24</v>
      </c>
      <c r="I529" s="6" t="str">
        <f>+VLOOKUP($C529,Sheet3!$B:$I,7,0)</f>
        <v>NUMA</v>
      </c>
      <c r="J529" s="6" t="str">
        <f>+VLOOKUP($C529,Sheet3!$B:$I,8,0)</f>
        <v>SOLIDSTAR</v>
      </c>
      <c r="K529" s="6" t="str">
        <f t="shared" si="26"/>
        <v>5.00-8LUG NUMA 3 E24 NUMA SOLIDSTAR</v>
      </c>
      <c r="L529" s="6" t="str">
        <f t="shared" si="25"/>
        <v>A</v>
      </c>
      <c r="M529" s="6" t="s">
        <v>6985</v>
      </c>
    </row>
    <row r="530" spans="1:13" hidden="1">
      <c r="A530" s="6" t="s">
        <v>7742</v>
      </c>
      <c r="B530" s="6" t="str">
        <f t="shared" si="24"/>
        <v>l181109622</v>
      </c>
      <c r="C530" s="6" t="s">
        <v>7708</v>
      </c>
      <c r="D530" s="6" t="str">
        <f>+VLOOKUP($C530,Sheet3!$B:$I,2,0)</f>
        <v>4.00-8</v>
      </c>
      <c r="E530" s="6" t="str">
        <f>+VLOOKUP($C530,Sheet3!$B:$I,3,0)</f>
        <v>RIB</v>
      </c>
      <c r="F530" s="6" t="str">
        <f>+VLOOKUP($C530,Sheet3!$B:$I,4,0)</f>
        <v>NUMA</v>
      </c>
      <c r="G530" s="6">
        <f>+VLOOKUP($C530,Sheet3!$B:$I,5,0)</f>
        <v>3.75</v>
      </c>
      <c r="H530" s="6" t="str">
        <f>+VLOOKUP($C530,Sheet3!$B:$I,6,0)</f>
        <v>SPOKE(2SP)</v>
      </c>
      <c r="I530" s="6" t="str">
        <f>+VLOOKUP($C530,Sheet3!$B:$I,7,0)</f>
        <v>SOLIDGOLDtm</v>
      </c>
      <c r="J530" s="6" t="str">
        <f>+VLOOKUP($C530,Sheet3!$B:$I,8,0)</f>
        <v>-</v>
      </c>
      <c r="K530" s="6" t="str">
        <f t="shared" si="26"/>
        <v>4.00-8RIB NUMA 3.75 SPOKE(2SP) SOLIDGOLDtm -</v>
      </c>
      <c r="L530" s="6" t="str">
        <f t="shared" si="25"/>
        <v>B</v>
      </c>
      <c r="M530" s="6"/>
    </row>
    <row r="531" spans="1:13">
      <c r="A531" s="6" t="s">
        <v>7743</v>
      </c>
      <c r="B531" s="6" t="str">
        <f t="shared" si="24"/>
        <v>l140202074</v>
      </c>
      <c r="C531" s="6" t="s">
        <v>7717</v>
      </c>
      <c r="D531" s="6" t="str">
        <f>+VLOOKUP($C531,Sheet3!$B:$I,2,0)</f>
        <v>4.00-8</v>
      </c>
      <c r="E531" s="6" t="str">
        <f>+VLOOKUP($C531,Sheet3!$B:$I,3,0)</f>
        <v>LUG</v>
      </c>
      <c r="F531" s="6" t="str">
        <f>+VLOOKUP($C531,Sheet3!$B:$I,4,0)</f>
        <v>NUMA</v>
      </c>
      <c r="G531" s="6">
        <f>+VLOOKUP($C531,Sheet3!$B:$I,5,0)</f>
        <v>3</v>
      </c>
      <c r="H531" s="6" t="str">
        <f>+VLOOKUP($C531,Sheet3!$B:$I,6,0)</f>
        <v>M12X</v>
      </c>
      <c r="I531" s="6" t="str">
        <f>+VLOOKUP($C531,Sheet3!$B:$I,7,0)</f>
        <v>NUMA</v>
      </c>
      <c r="J531" s="6" t="str">
        <f>+VLOOKUP($C531,Sheet3!$B:$I,8,0)</f>
        <v>FORTE</v>
      </c>
      <c r="K531" s="6" t="str">
        <f t="shared" si="26"/>
        <v>4.00-8LUG NUMA 3 M12X NUMA FORTE</v>
      </c>
      <c r="L531" s="6" t="str">
        <f t="shared" si="25"/>
        <v>A</v>
      </c>
      <c r="M531" s="6" t="s">
        <v>6972</v>
      </c>
    </row>
    <row r="532" spans="1:13">
      <c r="A532" s="6" t="s">
        <v>7744</v>
      </c>
      <c r="B532" s="6" t="str">
        <f t="shared" si="24"/>
        <v>l150601963</v>
      </c>
      <c r="C532" s="6" t="s">
        <v>7745</v>
      </c>
      <c r="D532" s="6" t="str">
        <f>+VLOOKUP($C532,Sheet3!$B:$I,2,0)</f>
        <v>5.00-8</v>
      </c>
      <c r="E532" s="6" t="str">
        <f>+VLOOKUP($C532,Sheet3!$B:$I,3,0)</f>
        <v>LUG</v>
      </c>
      <c r="F532" s="6" t="str">
        <f>+VLOOKUP($C532,Sheet3!$B:$I,4,0)</f>
        <v>NUMA</v>
      </c>
      <c r="G532" s="6">
        <f>+VLOOKUP($C532,Sheet3!$B:$I,5,0)</f>
        <v>3</v>
      </c>
      <c r="H532" s="6" t="str">
        <f>+VLOOKUP($C532,Sheet3!$B:$I,6,0)</f>
        <v>P134</v>
      </c>
      <c r="I532" s="6" t="str">
        <f>+VLOOKUP($C532,Sheet3!$B:$I,7,0)</f>
        <v>TOTALSOURCE</v>
      </c>
      <c r="J532" s="6" t="str">
        <f>+VLOOKUP($C532,Sheet3!$B:$I,8,0)</f>
        <v>PREMIUM</v>
      </c>
      <c r="K532" s="6" t="str">
        <f t="shared" si="26"/>
        <v>5.00-8LUG NUMA 3 P134 TOTALSOURCE PREMIUM</v>
      </c>
      <c r="L532" s="6" t="str">
        <f t="shared" si="25"/>
        <v>A</v>
      </c>
      <c r="M532" s="6" t="s">
        <v>6972</v>
      </c>
    </row>
    <row r="533" spans="1:13">
      <c r="A533" s="6" t="s">
        <v>7746</v>
      </c>
      <c r="B533" s="6" t="str">
        <f t="shared" si="24"/>
        <v>l110800024</v>
      </c>
      <c r="C533" s="6" t="s">
        <v>7747</v>
      </c>
      <c r="D533" s="6" t="str">
        <f>+VLOOKUP($C533,Sheet3!$B:$I,2,0)</f>
        <v>200/50-10</v>
      </c>
      <c r="E533" s="6" t="str">
        <f>+VLOOKUP($C533,Sheet3!$B:$I,3,0)</f>
        <v>LUG</v>
      </c>
      <c r="F533" s="6" t="str">
        <f>+VLOOKUP($C533,Sheet3!$B:$I,4,0)</f>
        <v>NUMA</v>
      </c>
      <c r="G533" s="6">
        <f>+VLOOKUP($C533,Sheet3!$B:$I,5,0)</f>
        <v>6.5</v>
      </c>
      <c r="H533" s="6" t="str">
        <f>+VLOOKUP($C533,Sheet3!$B:$I,6,0)</f>
        <v>P33X</v>
      </c>
      <c r="I533" s="6" t="str">
        <f>+VLOOKUP($C533,Sheet3!$B:$I,7,0)</f>
        <v>NUMA</v>
      </c>
      <c r="J533" s="6" t="str">
        <f>+VLOOKUP($C533,Sheet3!$B:$I,8,0)</f>
        <v>XTRAPREMIUM</v>
      </c>
      <c r="K533" s="6" t="str">
        <f t="shared" si="26"/>
        <v>200/50-10LUG NUMA 6.5 P33X NUMA XTRAPREMIUM</v>
      </c>
      <c r="L533" s="6" t="str">
        <f t="shared" si="25"/>
        <v>A</v>
      </c>
      <c r="M533" s="6" t="s">
        <v>6972</v>
      </c>
    </row>
    <row r="534" spans="1:13">
      <c r="A534" s="6" t="s">
        <v>7748</v>
      </c>
      <c r="B534" s="6" t="str">
        <f t="shared" si="24"/>
        <v>l120204752</v>
      </c>
      <c r="C534" s="6" t="s">
        <v>7747</v>
      </c>
      <c r="D534" s="6" t="str">
        <f>+VLOOKUP($C534,Sheet3!$B:$I,2,0)</f>
        <v>200/50-10</v>
      </c>
      <c r="E534" s="6" t="str">
        <f>+VLOOKUP($C534,Sheet3!$B:$I,3,0)</f>
        <v>LUG</v>
      </c>
      <c r="F534" s="6" t="str">
        <f>+VLOOKUP($C534,Sheet3!$B:$I,4,0)</f>
        <v>NUMA</v>
      </c>
      <c r="G534" s="6">
        <f>+VLOOKUP($C534,Sheet3!$B:$I,5,0)</f>
        <v>6.5</v>
      </c>
      <c r="H534" s="6" t="str">
        <f>+VLOOKUP($C534,Sheet3!$B:$I,6,0)</f>
        <v>P33X</v>
      </c>
      <c r="I534" s="6" t="str">
        <f>+VLOOKUP($C534,Sheet3!$B:$I,7,0)</f>
        <v>NUMA</v>
      </c>
      <c r="J534" s="6" t="str">
        <f>+VLOOKUP($C534,Sheet3!$B:$I,8,0)</f>
        <v>XTRAPREMIUM</v>
      </c>
      <c r="K534" s="6" t="str">
        <f t="shared" si="26"/>
        <v>200/50-10LUG NUMA 6.5 P33X NUMA XTRAPREMIUM</v>
      </c>
      <c r="L534" s="6" t="str">
        <f t="shared" si="25"/>
        <v>A</v>
      </c>
      <c r="M534" s="6" t="s">
        <v>6972</v>
      </c>
    </row>
    <row r="535" spans="1:13" hidden="1">
      <c r="A535" s="6" t="s">
        <v>7749</v>
      </c>
      <c r="B535" s="6" t="str">
        <f t="shared" si="24"/>
        <v>l151206729</v>
      </c>
      <c r="C535" s="6" t="s">
        <v>7750</v>
      </c>
      <c r="D535" s="6" t="str">
        <f>+VLOOKUP($C535,Sheet3!$B:$I,2,0)</f>
        <v>4.00-8</v>
      </c>
      <c r="E535" s="6" t="str">
        <f>+VLOOKUP($C535,Sheet3!$B:$I,3,0)</f>
        <v>LUG</v>
      </c>
      <c r="F535" s="6" t="str">
        <f>+VLOOKUP($C535,Sheet3!$B:$I,4,0)</f>
        <v>NUMA</v>
      </c>
      <c r="G535" s="6">
        <f>+VLOOKUP($C535,Sheet3!$B:$I,5,0)</f>
        <v>3</v>
      </c>
      <c r="H535" s="6" t="str">
        <f>+VLOOKUP($C535,Sheet3!$B:$I,6,0)</f>
        <v>P13X</v>
      </c>
      <c r="I535" s="6" t="str">
        <f>+VLOOKUP($C535,Sheet3!$B:$I,7,0)</f>
        <v>TOTALSOURCE</v>
      </c>
      <c r="J535" s="6" t="str">
        <f>+VLOOKUP($C535,Sheet3!$B:$I,8,0)</f>
        <v>PREMIUM</v>
      </c>
      <c r="K535" s="6" t="str">
        <f t="shared" si="26"/>
        <v>4.00-8LUG NUMA 3 P13X TOTALSOURCE PREMIUM</v>
      </c>
      <c r="L535" s="6" t="str">
        <f t="shared" si="25"/>
        <v>b</v>
      </c>
      <c r="M535" s="6"/>
    </row>
    <row r="536" spans="1:13" hidden="1">
      <c r="A536" s="6" t="s">
        <v>7751</v>
      </c>
      <c r="B536" s="6" t="str">
        <f t="shared" si="24"/>
        <v>l130301650</v>
      </c>
      <c r="C536" s="6" t="s">
        <v>7717</v>
      </c>
      <c r="D536" s="6" t="str">
        <f>+VLOOKUP($C536,Sheet3!$B:$I,2,0)</f>
        <v>4.00-8</v>
      </c>
      <c r="E536" s="6" t="str">
        <f>+VLOOKUP($C536,Sheet3!$B:$I,3,0)</f>
        <v>LUG</v>
      </c>
      <c r="F536" s="6" t="str">
        <f>+VLOOKUP($C536,Sheet3!$B:$I,4,0)</f>
        <v>NUMA</v>
      </c>
      <c r="G536" s="6">
        <f>+VLOOKUP($C536,Sheet3!$B:$I,5,0)</f>
        <v>3</v>
      </c>
      <c r="H536" s="6" t="str">
        <f>+VLOOKUP($C536,Sheet3!$B:$I,6,0)</f>
        <v>M12X</v>
      </c>
      <c r="I536" s="6" t="str">
        <f>+VLOOKUP($C536,Sheet3!$B:$I,7,0)</f>
        <v>NUMA</v>
      </c>
      <c r="J536" s="6" t="str">
        <f>+VLOOKUP($C536,Sheet3!$B:$I,8,0)</f>
        <v>FORTE</v>
      </c>
      <c r="K536" s="6" t="str">
        <f t="shared" si="26"/>
        <v>4.00-8LUG NUMA 3 M12X NUMA FORTE</v>
      </c>
      <c r="L536" s="6" t="str">
        <f t="shared" si="25"/>
        <v>b</v>
      </c>
      <c r="M536" s="6"/>
    </row>
    <row r="537" spans="1:13" hidden="1">
      <c r="A537" s="6" t="s">
        <v>7752</v>
      </c>
      <c r="B537" s="6" t="str">
        <f t="shared" si="24"/>
        <v>l181106114</v>
      </c>
      <c r="C537" s="6" t="s">
        <v>7753</v>
      </c>
      <c r="D537" s="6" t="str">
        <f>+VLOOKUP($C537,Sheet3!$B:$I,2,0)</f>
        <v>4.00-8</v>
      </c>
      <c r="E537" s="6" t="str">
        <f>+VLOOKUP($C537,Sheet3!$B:$I,3,0)</f>
        <v>RIB</v>
      </c>
      <c r="F537" s="6" t="str">
        <f>+VLOOKUP($C537,Sheet3!$B:$I,4,0)</f>
        <v>NUMA</v>
      </c>
      <c r="G537" s="6">
        <f>+VLOOKUP($C537,Sheet3!$B:$I,5,0)</f>
        <v>3.75</v>
      </c>
      <c r="H537" s="6" t="str">
        <f>+VLOOKUP($C537,Sheet3!$B:$I,6,0)</f>
        <v>REG</v>
      </c>
      <c r="I537" s="6" t="str">
        <f>+VLOOKUP($C537,Sheet3!$B:$I,7,0)</f>
        <v>SOLO</v>
      </c>
      <c r="J537" s="6" t="str">
        <f>+VLOOKUP($C537,Sheet3!$B:$I,8,0)</f>
        <v>-</v>
      </c>
      <c r="K537" s="6" t="str">
        <f t="shared" si="26"/>
        <v>4.00-8RIB NUMA 3.75 REG SOLO -</v>
      </c>
      <c r="L537" s="6" t="str">
        <f t="shared" si="25"/>
        <v>b</v>
      </c>
      <c r="M537" s="6"/>
    </row>
    <row r="538" spans="1:13" hidden="1">
      <c r="A538" s="6" t="s">
        <v>7754</v>
      </c>
      <c r="B538" s="6" t="str">
        <f t="shared" si="24"/>
        <v>l120100655</v>
      </c>
      <c r="C538" s="6" t="s">
        <v>7750</v>
      </c>
      <c r="D538" s="6" t="str">
        <f>+VLOOKUP($C538,Sheet3!$B:$I,2,0)</f>
        <v>4.00-8</v>
      </c>
      <c r="E538" s="6" t="str">
        <f>+VLOOKUP($C538,Sheet3!$B:$I,3,0)</f>
        <v>LUG</v>
      </c>
      <c r="F538" s="6" t="str">
        <f>+VLOOKUP($C538,Sheet3!$B:$I,4,0)</f>
        <v>NUMA</v>
      </c>
      <c r="G538" s="6">
        <f>+VLOOKUP($C538,Sheet3!$B:$I,5,0)</f>
        <v>3</v>
      </c>
      <c r="H538" s="6" t="str">
        <f>+VLOOKUP($C538,Sheet3!$B:$I,6,0)</f>
        <v>P13X</v>
      </c>
      <c r="I538" s="6" t="str">
        <f>+VLOOKUP($C538,Sheet3!$B:$I,7,0)</f>
        <v>TOTALSOURCE</v>
      </c>
      <c r="J538" s="6" t="str">
        <f>+VLOOKUP($C538,Sheet3!$B:$I,8,0)</f>
        <v>PREMIUM</v>
      </c>
      <c r="K538" s="6" t="str">
        <f t="shared" si="26"/>
        <v>4.00-8LUG NUMA 3 P13X TOTALSOURCE PREMIUM</v>
      </c>
      <c r="L538" s="6" t="str">
        <f t="shared" si="25"/>
        <v>b</v>
      </c>
      <c r="M538" s="6"/>
    </row>
    <row r="539" spans="1:13" hidden="1">
      <c r="A539" s="6" t="s">
        <v>7755</v>
      </c>
      <c r="B539" s="6" t="str">
        <f t="shared" si="24"/>
        <v>l140201554</v>
      </c>
      <c r="C539" s="6" t="s">
        <v>7731</v>
      </c>
      <c r="D539" s="6" t="str">
        <f>+VLOOKUP($C539,Sheet3!$B:$I,2,0)</f>
        <v>16X6-8</v>
      </c>
      <c r="E539" s="6" t="str">
        <f>+VLOOKUP($C539,Sheet3!$B:$I,3,0)</f>
        <v>LUG</v>
      </c>
      <c r="F539" s="6" t="str">
        <f>+VLOOKUP($C539,Sheet3!$B:$I,4,0)</f>
        <v>NUMA</v>
      </c>
      <c r="G539" s="6">
        <f>+VLOOKUP($C539,Sheet3!$B:$I,5,0)</f>
        <v>4.33</v>
      </c>
      <c r="H539" s="6" t="str">
        <f>+VLOOKUP($C539,Sheet3!$B:$I,6,0)</f>
        <v>M12X</v>
      </c>
      <c r="I539" s="6" t="str">
        <f>+VLOOKUP($C539,Sheet3!$B:$I,7,0)</f>
        <v>NUMA</v>
      </c>
      <c r="J539" s="6" t="str">
        <f>+VLOOKUP($C539,Sheet3!$B:$I,8,0)</f>
        <v>FORTE</v>
      </c>
      <c r="K539" s="6" t="str">
        <f t="shared" si="26"/>
        <v>16X6-8LUG NUMA 4.33 M12X NUMA FORTE</v>
      </c>
      <c r="L539" s="6" t="str">
        <f t="shared" si="25"/>
        <v>b</v>
      </c>
      <c r="M539" s="6"/>
    </row>
    <row r="540" spans="1:13" hidden="1">
      <c r="A540" s="6" t="s">
        <v>7756</v>
      </c>
      <c r="B540" s="6" t="str">
        <f t="shared" si="24"/>
        <v>l140705877</v>
      </c>
      <c r="C540" s="6" t="s">
        <v>7757</v>
      </c>
      <c r="D540" s="6" t="str">
        <f>+VLOOKUP($C540,Sheet3!$B:$I,2,0)</f>
        <v>4.00-8</v>
      </c>
      <c r="E540" s="6" t="str">
        <f>+VLOOKUP($C540,Sheet3!$B:$I,3,0)</f>
        <v>LUG</v>
      </c>
      <c r="F540" s="6" t="str">
        <f>+VLOOKUP($C540,Sheet3!$B:$I,4,0)</f>
        <v>NUMA</v>
      </c>
      <c r="G540" s="6">
        <f>+VLOOKUP($C540,Sheet3!$B:$I,5,0)</f>
        <v>3</v>
      </c>
      <c r="H540" s="6" t="str">
        <f>+VLOOKUP($C540,Sheet3!$B:$I,6,0)</f>
        <v>M2N2X</v>
      </c>
      <c r="I540" s="6" t="str">
        <f>+VLOOKUP($C540,Sheet3!$B:$I,7,0)</f>
        <v>NUMA</v>
      </c>
      <c r="J540" s="6" t="str">
        <f>+VLOOKUP($C540,Sheet3!$B:$I,8,0)</f>
        <v>FORTE</v>
      </c>
      <c r="K540" s="6" t="str">
        <f t="shared" si="26"/>
        <v>4.00-8LUG NUMA 3 M2N2X NUMA FORTE</v>
      </c>
      <c r="L540" s="6" t="str">
        <f t="shared" si="25"/>
        <v>b</v>
      </c>
      <c r="M540" s="6"/>
    </row>
    <row r="541" spans="1:13" hidden="1">
      <c r="A541" s="6" t="s">
        <v>7758</v>
      </c>
      <c r="B541" s="6" t="str">
        <f t="shared" si="24"/>
        <v>l150800955</v>
      </c>
      <c r="C541" s="6" t="s">
        <v>7717</v>
      </c>
      <c r="D541" s="6" t="str">
        <f>+VLOOKUP($C541,Sheet3!$B:$I,2,0)</f>
        <v>4.00-8</v>
      </c>
      <c r="E541" s="6" t="str">
        <f>+VLOOKUP($C541,Sheet3!$B:$I,3,0)</f>
        <v>LUG</v>
      </c>
      <c r="F541" s="6" t="str">
        <f>+VLOOKUP($C541,Sheet3!$B:$I,4,0)</f>
        <v>NUMA</v>
      </c>
      <c r="G541" s="6">
        <f>+VLOOKUP($C541,Sheet3!$B:$I,5,0)</f>
        <v>3</v>
      </c>
      <c r="H541" s="6" t="str">
        <f>+VLOOKUP($C541,Sheet3!$B:$I,6,0)</f>
        <v>M12X</v>
      </c>
      <c r="I541" s="6" t="str">
        <f>+VLOOKUP($C541,Sheet3!$B:$I,7,0)</f>
        <v>NUMA</v>
      </c>
      <c r="J541" s="6" t="str">
        <f>+VLOOKUP($C541,Sheet3!$B:$I,8,0)</f>
        <v>FORTE</v>
      </c>
      <c r="K541" s="6" t="str">
        <f t="shared" si="26"/>
        <v>4.00-8LUG NUMA 3 M12X NUMA FORTE</v>
      </c>
      <c r="L541" s="6" t="str">
        <f t="shared" si="25"/>
        <v>b</v>
      </c>
      <c r="M541" s="6"/>
    </row>
    <row r="542" spans="1:13" hidden="1">
      <c r="A542" s="6" t="s">
        <v>7759</v>
      </c>
      <c r="B542" s="6" t="str">
        <f t="shared" si="24"/>
        <v>l110600212</v>
      </c>
      <c r="C542" s="6" t="s">
        <v>7717</v>
      </c>
      <c r="D542" s="6" t="str">
        <f>+VLOOKUP($C542,Sheet3!$B:$I,2,0)</f>
        <v>4.00-8</v>
      </c>
      <c r="E542" s="6" t="str">
        <f>+VLOOKUP($C542,Sheet3!$B:$I,3,0)</f>
        <v>LUG</v>
      </c>
      <c r="F542" s="6" t="str">
        <f>+VLOOKUP($C542,Sheet3!$B:$I,4,0)</f>
        <v>NUMA</v>
      </c>
      <c r="G542" s="6">
        <f>+VLOOKUP($C542,Sheet3!$B:$I,5,0)</f>
        <v>3</v>
      </c>
      <c r="H542" s="6" t="str">
        <f>+VLOOKUP($C542,Sheet3!$B:$I,6,0)</f>
        <v>M12X</v>
      </c>
      <c r="I542" s="6" t="str">
        <f>+VLOOKUP($C542,Sheet3!$B:$I,7,0)</f>
        <v>NUMA</v>
      </c>
      <c r="J542" s="6" t="str">
        <f>+VLOOKUP($C542,Sheet3!$B:$I,8,0)</f>
        <v>FORTE</v>
      </c>
      <c r="K542" s="6" t="str">
        <f t="shared" si="26"/>
        <v>4.00-8LUG NUMA 3 M12X NUMA FORTE</v>
      </c>
      <c r="L542" s="6" t="str">
        <f t="shared" si="25"/>
        <v>b</v>
      </c>
      <c r="M542" s="6"/>
    </row>
    <row r="543" spans="1:13" hidden="1">
      <c r="A543" s="6" t="s">
        <v>7760</v>
      </c>
      <c r="B543" s="6" t="str">
        <f t="shared" si="24"/>
        <v>l150205170</v>
      </c>
      <c r="C543" s="6" t="s">
        <v>7750</v>
      </c>
      <c r="D543" s="6" t="str">
        <f>+VLOOKUP($C543,Sheet3!$B:$I,2,0)</f>
        <v>4.00-8</v>
      </c>
      <c r="E543" s="6" t="str">
        <f>+VLOOKUP($C543,Sheet3!$B:$I,3,0)</f>
        <v>LUG</v>
      </c>
      <c r="F543" s="6" t="str">
        <f>+VLOOKUP($C543,Sheet3!$B:$I,4,0)</f>
        <v>NUMA</v>
      </c>
      <c r="G543" s="6">
        <f>+VLOOKUP($C543,Sheet3!$B:$I,5,0)</f>
        <v>3</v>
      </c>
      <c r="H543" s="6" t="str">
        <f>+VLOOKUP($C543,Sheet3!$B:$I,6,0)</f>
        <v>P13X</v>
      </c>
      <c r="I543" s="6" t="str">
        <f>+VLOOKUP($C543,Sheet3!$B:$I,7,0)</f>
        <v>TOTALSOURCE</v>
      </c>
      <c r="J543" s="6" t="str">
        <f>+VLOOKUP($C543,Sheet3!$B:$I,8,0)</f>
        <v>PREMIUM</v>
      </c>
      <c r="K543" s="6" t="str">
        <f t="shared" si="26"/>
        <v>4.00-8LUG NUMA 3 P13X TOTALSOURCE PREMIUM</v>
      </c>
      <c r="L543" s="6" t="str">
        <f t="shared" si="25"/>
        <v>b</v>
      </c>
      <c r="M543" s="6"/>
    </row>
    <row r="544" spans="1:13" hidden="1">
      <c r="A544" s="6" t="s">
        <v>7761</v>
      </c>
      <c r="B544" s="6" t="str">
        <f t="shared" si="24"/>
        <v>l141004458</v>
      </c>
      <c r="C544" s="6" t="s">
        <v>7750</v>
      </c>
      <c r="D544" s="6" t="str">
        <f>+VLOOKUP($C544,Sheet3!$B:$I,2,0)</f>
        <v>4.00-8</v>
      </c>
      <c r="E544" s="6" t="str">
        <f>+VLOOKUP($C544,Sheet3!$B:$I,3,0)</f>
        <v>LUG</v>
      </c>
      <c r="F544" s="6" t="str">
        <f>+VLOOKUP($C544,Sheet3!$B:$I,4,0)</f>
        <v>NUMA</v>
      </c>
      <c r="G544" s="6">
        <f>+VLOOKUP($C544,Sheet3!$B:$I,5,0)</f>
        <v>3</v>
      </c>
      <c r="H544" s="6" t="str">
        <f>+VLOOKUP($C544,Sheet3!$B:$I,6,0)</f>
        <v>P13X</v>
      </c>
      <c r="I544" s="6" t="str">
        <f>+VLOOKUP($C544,Sheet3!$B:$I,7,0)</f>
        <v>TOTALSOURCE</v>
      </c>
      <c r="J544" s="6" t="str">
        <f>+VLOOKUP($C544,Sheet3!$B:$I,8,0)</f>
        <v>PREMIUM</v>
      </c>
      <c r="K544" s="6" t="str">
        <f t="shared" si="26"/>
        <v>4.00-8LUG NUMA 3 P13X TOTALSOURCE PREMIUM</v>
      </c>
      <c r="L544" s="6" t="str">
        <f t="shared" si="25"/>
        <v>b</v>
      </c>
      <c r="M544" s="6"/>
    </row>
    <row r="545" spans="1:13" hidden="1">
      <c r="A545" s="6" t="s">
        <v>7762</v>
      </c>
      <c r="B545" s="6" t="str">
        <f t="shared" si="24"/>
        <v>l111103621</v>
      </c>
      <c r="C545" s="6" t="s">
        <v>7712</v>
      </c>
      <c r="D545" s="6" t="str">
        <f>+VLOOKUP($C545,Sheet3!$B:$I,2,0)</f>
        <v>16X6-8</v>
      </c>
      <c r="E545" s="6" t="str">
        <f>+VLOOKUP($C545,Sheet3!$B:$I,3,0)</f>
        <v>LUG</v>
      </c>
      <c r="F545" s="6" t="str">
        <f>+VLOOKUP($C545,Sheet3!$B:$I,4,0)</f>
        <v>NUMA</v>
      </c>
      <c r="G545" s="6">
        <f>+VLOOKUP($C545,Sheet3!$B:$I,5,0)</f>
        <v>4.33</v>
      </c>
      <c r="H545" s="6" t="str">
        <f>+VLOOKUP($C545,Sheet3!$B:$I,6,0)</f>
        <v>P13X</v>
      </c>
      <c r="I545" s="6" t="str">
        <f>+VLOOKUP($C545,Sheet3!$B:$I,7,0)</f>
        <v>-</v>
      </c>
      <c r="J545" s="6" t="str">
        <f>+VLOOKUP($C545,Sheet3!$B:$I,8,0)</f>
        <v>-</v>
      </c>
      <c r="K545" s="6" t="str">
        <f t="shared" si="26"/>
        <v>16X6-8LUG NUMA 4.33 P13X - -</v>
      </c>
      <c r="L545" s="6" t="str">
        <f t="shared" si="25"/>
        <v>b</v>
      </c>
      <c r="M545" s="6"/>
    </row>
    <row r="546" spans="1:13" hidden="1">
      <c r="A546" s="6" t="s">
        <v>7763</v>
      </c>
      <c r="B546" s="6" t="str">
        <f t="shared" si="24"/>
        <v>l131204304</v>
      </c>
      <c r="C546" s="6" t="s">
        <v>7764</v>
      </c>
      <c r="D546" s="6" t="str">
        <f>+VLOOKUP($C546,Sheet3!$B:$I,2,0)</f>
        <v>18X7-8</v>
      </c>
      <c r="E546" s="6" t="str">
        <f>+VLOOKUP($C546,Sheet3!$B:$I,3,0)</f>
        <v>LUG</v>
      </c>
      <c r="F546" s="6" t="str">
        <f>+VLOOKUP($C546,Sheet3!$B:$I,4,0)</f>
        <v>NUMA</v>
      </c>
      <c r="G546" s="6">
        <f>+VLOOKUP($C546,Sheet3!$B:$I,5,0)</f>
        <v>4.33</v>
      </c>
      <c r="H546" s="6" t="str">
        <f>+VLOOKUP($C546,Sheet3!$B:$I,6,0)</f>
        <v>M2N2X</v>
      </c>
      <c r="I546" s="6" t="str">
        <f>+VLOOKUP($C546,Sheet3!$B:$I,7,0)</f>
        <v>NUMA</v>
      </c>
      <c r="J546" s="6" t="str">
        <f>+VLOOKUP($C546,Sheet3!$B:$I,8,0)</f>
        <v>FORTE</v>
      </c>
      <c r="K546" s="6" t="str">
        <f t="shared" si="26"/>
        <v>18X7-8LUG NUMA 4.33 M2N2X NUMA FORTE</v>
      </c>
      <c r="L546" s="6" t="str">
        <f t="shared" si="25"/>
        <v>b</v>
      </c>
      <c r="M546" s="6"/>
    </row>
    <row r="547" spans="1:13" hidden="1">
      <c r="A547" s="6" t="s">
        <v>7765</v>
      </c>
      <c r="B547" s="6" t="str">
        <f t="shared" si="24"/>
        <v>l131204112</v>
      </c>
      <c r="C547" s="6" t="s">
        <v>7764</v>
      </c>
      <c r="D547" s="6" t="str">
        <f>+VLOOKUP($C547,Sheet3!$B:$I,2,0)</f>
        <v>18X7-8</v>
      </c>
      <c r="E547" s="6" t="str">
        <f>+VLOOKUP($C547,Sheet3!$B:$I,3,0)</f>
        <v>LUG</v>
      </c>
      <c r="F547" s="6" t="str">
        <f>+VLOOKUP($C547,Sheet3!$B:$I,4,0)</f>
        <v>NUMA</v>
      </c>
      <c r="G547" s="6">
        <f>+VLOOKUP($C547,Sheet3!$B:$I,5,0)</f>
        <v>4.33</v>
      </c>
      <c r="H547" s="6" t="str">
        <f>+VLOOKUP($C547,Sheet3!$B:$I,6,0)</f>
        <v>M2N2X</v>
      </c>
      <c r="I547" s="6" t="str">
        <f>+VLOOKUP($C547,Sheet3!$B:$I,7,0)</f>
        <v>NUMA</v>
      </c>
      <c r="J547" s="6" t="str">
        <f>+VLOOKUP($C547,Sheet3!$B:$I,8,0)</f>
        <v>FORTE</v>
      </c>
      <c r="K547" s="6" t="str">
        <f t="shared" si="26"/>
        <v>18X7-8LUG NUMA 4.33 M2N2X NUMA FORTE</v>
      </c>
      <c r="L547" s="6" t="str">
        <f t="shared" si="25"/>
        <v>b</v>
      </c>
      <c r="M547" s="6"/>
    </row>
    <row r="548" spans="1:13" hidden="1">
      <c r="A548" s="6" t="s">
        <v>7766</v>
      </c>
      <c r="B548" s="6" t="str">
        <f t="shared" si="24"/>
        <v>l131204263</v>
      </c>
      <c r="C548" s="6" t="s">
        <v>7764</v>
      </c>
      <c r="D548" s="6" t="str">
        <f>+VLOOKUP($C548,Sheet3!$B:$I,2,0)</f>
        <v>18X7-8</v>
      </c>
      <c r="E548" s="6" t="str">
        <f>+VLOOKUP($C548,Sheet3!$B:$I,3,0)</f>
        <v>LUG</v>
      </c>
      <c r="F548" s="6" t="str">
        <f>+VLOOKUP($C548,Sheet3!$B:$I,4,0)</f>
        <v>NUMA</v>
      </c>
      <c r="G548" s="6">
        <f>+VLOOKUP($C548,Sheet3!$B:$I,5,0)</f>
        <v>4.33</v>
      </c>
      <c r="H548" s="6" t="str">
        <f>+VLOOKUP($C548,Sheet3!$B:$I,6,0)</f>
        <v>M2N2X</v>
      </c>
      <c r="I548" s="6" t="str">
        <f>+VLOOKUP($C548,Sheet3!$B:$I,7,0)</f>
        <v>NUMA</v>
      </c>
      <c r="J548" s="6" t="str">
        <f>+VLOOKUP($C548,Sheet3!$B:$I,8,0)</f>
        <v>FORTE</v>
      </c>
      <c r="K548" s="6" t="str">
        <f t="shared" si="26"/>
        <v>18X7-8LUG NUMA 4.33 M2N2X NUMA FORTE</v>
      </c>
      <c r="L548" s="6" t="str">
        <f t="shared" si="25"/>
        <v>b</v>
      </c>
      <c r="M548" s="6"/>
    </row>
    <row r="549" spans="1:13" hidden="1">
      <c r="A549" s="6" t="s">
        <v>7767</v>
      </c>
      <c r="B549" s="6" t="str">
        <f t="shared" si="24"/>
        <v>l180400039</v>
      </c>
      <c r="C549" s="6" t="s">
        <v>7768</v>
      </c>
      <c r="D549" s="6" t="str">
        <f>+VLOOKUP($C549,Sheet3!$B:$I,2,0)</f>
        <v>4.00-8</v>
      </c>
      <c r="E549" s="6" t="str">
        <f>+VLOOKUP($C549,Sheet3!$B:$I,3,0)</f>
        <v>RIB</v>
      </c>
      <c r="F549" s="6" t="str">
        <f>+VLOOKUP($C549,Sheet3!$B:$I,4,0)</f>
        <v>NUMA</v>
      </c>
      <c r="G549" s="6">
        <f>+VLOOKUP($C549,Sheet3!$B:$I,5,0)</f>
        <v>3.75</v>
      </c>
      <c r="H549" s="6" t="str">
        <f>+VLOOKUP($C549,Sheet3!$B:$I,6,0)</f>
        <v>SPO</v>
      </c>
      <c r="I549" s="6" t="str">
        <f>+VLOOKUP($C549,Sheet3!$B:$I,7,0)</f>
        <v>SOLO</v>
      </c>
      <c r="J549" s="6" t="str">
        <f>+VLOOKUP($C549,Sheet3!$B:$I,8,0)</f>
        <v>-</v>
      </c>
      <c r="K549" s="6" t="str">
        <f t="shared" si="26"/>
        <v>4.00-8RIB NUMA 3.75 SPO SOLO -</v>
      </c>
      <c r="L549" s="6" t="str">
        <f t="shared" si="25"/>
        <v>b</v>
      </c>
      <c r="M549" s="6"/>
    </row>
    <row r="550" spans="1:13">
      <c r="A550" s="6" t="s">
        <v>7769</v>
      </c>
      <c r="B550" s="6" t="str">
        <f t="shared" si="24"/>
        <v>l121004221</v>
      </c>
      <c r="C550" s="6" t="s">
        <v>7019</v>
      </c>
      <c r="D550" s="6" t="str">
        <f>+VLOOKUP($C550,Sheet3!$B:$I,2,0)</f>
        <v>21X8X15</v>
      </c>
      <c r="E550" s="6" t="str">
        <f>+VLOOKUP($C550,Sheet3!$B:$I,3,0)</f>
        <v>SM</v>
      </c>
      <c r="F550" s="6" t="str">
        <f>+VLOOKUP($C550,Sheet3!$B:$I,4,0)</f>
        <v>NUMA</v>
      </c>
      <c r="G550" s="6">
        <f>+VLOOKUP($C550,Sheet3!$B:$I,5,0)</f>
        <v>0</v>
      </c>
      <c r="H550" s="6" t="str">
        <f>+VLOOKUP($C550,Sheet3!$B:$I,6,0)</f>
        <v>D1N</v>
      </c>
      <c r="I550" s="6" t="str">
        <f>+VLOOKUP($C550,Sheet3!$B:$I,7,0)</f>
        <v>RIGOR</v>
      </c>
      <c r="J550" s="6" t="str">
        <f>+VLOOKUP($C550,Sheet3!$B:$I,8,0)</f>
        <v>D</v>
      </c>
      <c r="K550" s="6" t="str">
        <f t="shared" si="26"/>
        <v>21X8X15SM NUMA 0 D1N RIGOR D</v>
      </c>
      <c r="L550" s="6" t="str">
        <f t="shared" si="25"/>
        <v>A</v>
      </c>
      <c r="M550" s="6" t="s">
        <v>6985</v>
      </c>
    </row>
    <row r="551" spans="1:13" hidden="1">
      <c r="A551" s="6" t="s">
        <v>7770</v>
      </c>
      <c r="B551" s="6" t="str">
        <f t="shared" si="24"/>
        <v>l210405499</v>
      </c>
      <c r="C551" s="6" t="s">
        <v>7771</v>
      </c>
      <c r="D551" s="6" t="str">
        <f>+VLOOKUP($C551,Sheet3!$B:$I,2,0)</f>
        <v>21X7X15</v>
      </c>
      <c r="E551" s="6" t="str">
        <f>+VLOOKUP($C551,Sheet3!$B:$I,3,0)</f>
        <v>SAT</v>
      </c>
      <c r="F551" s="6" t="str">
        <f>+VLOOKUP($C551,Sheet3!$B:$I,4,0)</f>
        <v>NUMA</v>
      </c>
      <c r="G551" s="6">
        <f>+VLOOKUP($C551,Sheet3!$B:$I,5,0)</f>
        <v>0</v>
      </c>
      <c r="H551" s="6" t="str">
        <f>+VLOOKUP($C551,Sheet3!$B:$I,6,0)</f>
        <v>P5N</v>
      </c>
      <c r="I551" s="6" t="str">
        <f>+VLOOKUP($C551,Sheet3!$B:$I,7,0)</f>
        <v>TOTALSOURCE</v>
      </c>
      <c r="J551" s="6" t="str">
        <f>+VLOOKUP($C551,Sheet3!$B:$I,8,0)</f>
        <v>P</v>
      </c>
      <c r="K551" s="6" t="str">
        <f t="shared" si="26"/>
        <v>21X7X15SAT NUMA 0 P5N TOTALSOURCE P</v>
      </c>
      <c r="L551" s="6" t="str">
        <f t="shared" si="25"/>
        <v>b</v>
      </c>
      <c r="M551" s="6"/>
    </row>
    <row r="552" spans="1:13">
      <c r="A552" s="6" t="s">
        <v>7772</v>
      </c>
      <c r="B552" s="6" t="str">
        <f t="shared" si="24"/>
        <v>l131004115</v>
      </c>
      <c r="C552" s="6" t="s">
        <v>7450</v>
      </c>
      <c r="D552" s="6" t="str">
        <f>+VLOOKUP($C552,Sheet3!$B:$I,2,0)</f>
        <v>21X7X15</v>
      </c>
      <c r="E552" s="6" t="str">
        <f>+VLOOKUP($C552,Sheet3!$B:$I,3,0)</f>
        <v>SM-BR</v>
      </c>
      <c r="F552" s="6" t="str">
        <f>+VLOOKUP($C552,Sheet3!$B:$I,4,0)</f>
        <v>SUPERGRIP</v>
      </c>
      <c r="G552" s="6">
        <f>+VLOOKUP($C552,Sheet3!$B:$I,5,0)</f>
        <v>0</v>
      </c>
      <c r="H552" s="6" t="str">
        <f>+VLOOKUP($C552,Sheet3!$B:$I,6,0)</f>
        <v>P5</v>
      </c>
      <c r="I552" s="6" t="str">
        <f>+VLOOKUP($C552,Sheet3!$B:$I,7,0)</f>
        <v>SUPERGRIP</v>
      </c>
      <c r="J552" s="6" t="str">
        <f>+VLOOKUP($C552,Sheet3!$B:$I,8,0)</f>
        <v>BRUTE</v>
      </c>
      <c r="K552" s="6" t="str">
        <f t="shared" si="26"/>
        <v>21X7X15SM-BR SUPERGRIP 0 P5 SUPERGRIP BRUTE</v>
      </c>
      <c r="L552" s="6" t="str">
        <f t="shared" si="25"/>
        <v>A</v>
      </c>
      <c r="M552" s="6" t="s">
        <v>6985</v>
      </c>
    </row>
    <row r="553" spans="1:13" hidden="1">
      <c r="A553" s="6" t="s">
        <v>7773</v>
      </c>
      <c r="B553" s="6" t="str">
        <f t="shared" si="24"/>
        <v>l210605279</v>
      </c>
      <c r="C553" s="6" t="s">
        <v>7031</v>
      </c>
      <c r="D553" s="6" t="str">
        <f>+VLOOKUP($C553,Sheet3!$B:$I,2,0)</f>
        <v>21X8X15</v>
      </c>
      <c r="E553" s="6" t="str">
        <f>+VLOOKUP($C553,Sheet3!$B:$I,3,0)</f>
        <v>SM</v>
      </c>
      <c r="F553" s="6" t="str">
        <f>+VLOOKUP($C553,Sheet3!$B:$I,4,0)</f>
        <v>NUMA</v>
      </c>
      <c r="G553" s="6">
        <f>+VLOOKUP($C553,Sheet3!$B:$I,5,0)</f>
        <v>0</v>
      </c>
      <c r="H553" s="6" t="str">
        <f>+VLOOKUP($C553,Sheet3!$B:$I,6,0)</f>
        <v>P5N</v>
      </c>
      <c r="I553" s="6" t="str">
        <f>+VLOOKUP($C553,Sheet3!$B:$I,7,0)</f>
        <v>TOTALSOURCE</v>
      </c>
      <c r="J553" s="6" t="str">
        <f>+VLOOKUP($C553,Sheet3!$B:$I,8,0)</f>
        <v>P</v>
      </c>
      <c r="K553" s="6" t="str">
        <f t="shared" si="26"/>
        <v>21X8X15SM NUMA 0 P5N TOTALSOURCE P</v>
      </c>
      <c r="L553" s="6" t="str">
        <f t="shared" si="25"/>
        <v>b</v>
      </c>
      <c r="M553" s="6"/>
    </row>
    <row r="554" spans="1:13" hidden="1">
      <c r="A554" s="6" t="s">
        <v>7774</v>
      </c>
      <c r="B554" s="6" t="str">
        <f t="shared" si="24"/>
        <v>l210204813</v>
      </c>
      <c r="C554" s="6" t="s">
        <v>7735</v>
      </c>
      <c r="D554" s="6" t="str">
        <f>+VLOOKUP($C554,Sheet3!$B:$I,2,0)</f>
        <v>18X7-8</v>
      </c>
      <c r="E554" s="6" t="str">
        <f>+VLOOKUP($C554,Sheet3!$B:$I,3,0)</f>
        <v>LUG</v>
      </c>
      <c r="F554" s="6" t="str">
        <f>+VLOOKUP($C554,Sheet3!$B:$I,4,0)</f>
        <v>NUMA</v>
      </c>
      <c r="G554" s="6">
        <f>+VLOOKUP($C554,Sheet3!$B:$I,5,0)</f>
        <v>4.33</v>
      </c>
      <c r="H554" s="6" t="str">
        <f>+VLOOKUP($C554,Sheet3!$B:$I,6,0)</f>
        <v>M124</v>
      </c>
      <c r="I554" s="6" t="str">
        <f>+VLOOKUP($C554,Sheet3!$B:$I,7,0)</f>
        <v>PRESTIGE</v>
      </c>
      <c r="J554" s="6" t="str">
        <f>+VLOOKUP($C554,Sheet3!$B:$I,8,0)</f>
        <v>SOLID03A</v>
      </c>
      <c r="K554" s="6" t="str">
        <f t="shared" si="26"/>
        <v>18X7-8LUG NUMA 4.33 M124 PRESTIGE SOLID03A</v>
      </c>
      <c r="L554" s="6" t="str">
        <f t="shared" si="25"/>
        <v>b</v>
      </c>
      <c r="M554" s="6"/>
    </row>
    <row r="555" spans="1:13" hidden="1">
      <c r="A555" s="6" t="s">
        <v>7775</v>
      </c>
      <c r="B555" s="6" t="str">
        <f t="shared" si="24"/>
        <v>l210311252</v>
      </c>
      <c r="C555" s="6" t="s">
        <v>7776</v>
      </c>
      <c r="D555" s="6" t="str">
        <f>+VLOOKUP($C555,Sheet3!$B:$I,2,0)</f>
        <v>21X8X15</v>
      </c>
      <c r="E555" s="6" t="str">
        <f>+VLOOKUP($C555,Sheet3!$B:$I,3,0)</f>
        <v>SAT</v>
      </c>
      <c r="F555" s="6" t="str">
        <f>+VLOOKUP($C555,Sheet3!$B:$I,4,0)</f>
        <v>NUMA</v>
      </c>
      <c r="G555" s="6">
        <f>+VLOOKUP($C555,Sheet3!$B:$I,5,0)</f>
        <v>0</v>
      </c>
      <c r="H555" s="6" t="str">
        <f>+VLOOKUP($C555,Sheet3!$B:$I,6,0)</f>
        <v>P5</v>
      </c>
      <c r="I555" s="6" t="str">
        <f>+VLOOKUP($C555,Sheet3!$B:$I,7,0)</f>
        <v>NUMA</v>
      </c>
      <c r="J555" s="6" t="str">
        <f>+VLOOKUP($C555,Sheet3!$B:$I,8,0)</f>
        <v>P</v>
      </c>
      <c r="K555" s="6" t="str">
        <f t="shared" si="26"/>
        <v>21X8X15SAT NUMA 0 P5 NUMA P</v>
      </c>
      <c r="L555" s="6" t="str">
        <f t="shared" si="25"/>
        <v>b</v>
      </c>
      <c r="M555" s="6"/>
    </row>
    <row r="556" spans="1:13" hidden="1">
      <c r="A556" s="6" t="s">
        <v>7777</v>
      </c>
      <c r="B556" s="6" t="str">
        <f t="shared" si="24"/>
        <v>l201109384</v>
      </c>
      <c r="C556" s="6" t="s">
        <v>7778</v>
      </c>
      <c r="D556" s="6" t="str">
        <f>+VLOOKUP($C556,Sheet3!$B:$I,2,0)</f>
        <v>22X8X16</v>
      </c>
      <c r="E556" s="6" t="str">
        <f>+VLOOKUP($C556,Sheet3!$B:$I,3,0)</f>
        <v>SAT</v>
      </c>
      <c r="F556" s="6" t="str">
        <f>+VLOOKUP($C556,Sheet3!$B:$I,4,0)</f>
        <v>NUMA</v>
      </c>
      <c r="G556" s="6">
        <f>+VLOOKUP($C556,Sheet3!$B:$I,5,0)</f>
        <v>0</v>
      </c>
      <c r="H556" s="6" t="str">
        <f>+VLOOKUP($C556,Sheet3!$B:$I,6,0)</f>
        <v>P6</v>
      </c>
      <c r="I556" s="6" t="str">
        <f>+VLOOKUP($C556,Sheet3!$B:$I,7,0)</f>
        <v>NUMA</v>
      </c>
      <c r="J556" s="6" t="str">
        <f>+VLOOKUP($C556,Sheet3!$B:$I,8,0)</f>
        <v>XP</v>
      </c>
      <c r="K556" s="6" t="str">
        <f t="shared" si="26"/>
        <v>22X8X16SAT NUMA 0 P6 NUMA XP</v>
      </c>
      <c r="L556" s="6" t="str">
        <f t="shared" si="25"/>
        <v>B</v>
      </c>
      <c r="M556" s="6"/>
    </row>
    <row r="557" spans="1:13" hidden="1">
      <c r="A557" s="6" t="s">
        <v>7779</v>
      </c>
      <c r="B557" s="6" t="str">
        <f t="shared" si="24"/>
        <v>l210200627</v>
      </c>
      <c r="C557" s="6" t="s">
        <v>7780</v>
      </c>
      <c r="D557" s="6" t="str">
        <f>+VLOOKUP($C557,Sheet3!$B:$I,2,0)</f>
        <v>21X7X15</v>
      </c>
      <c r="E557" s="6" t="str">
        <f>+VLOOKUP($C557,Sheet3!$B:$I,3,0)</f>
        <v>SM</v>
      </c>
      <c r="F557" s="6" t="str">
        <f>+VLOOKUP($C557,Sheet3!$B:$I,4,0)</f>
        <v>NUMA</v>
      </c>
      <c r="G557" s="6">
        <f>+VLOOKUP($C557,Sheet3!$B:$I,5,0)</f>
        <v>0</v>
      </c>
      <c r="H557" s="6" t="str">
        <f>+VLOOKUP($C557,Sheet3!$B:$I,6,0)</f>
        <v>P6</v>
      </c>
      <c r="I557" s="6" t="str">
        <f>+VLOOKUP($C557,Sheet3!$B:$I,7,0)</f>
        <v>NUMA</v>
      </c>
      <c r="J557" s="6" t="str">
        <f>+VLOOKUP($C557,Sheet3!$B:$I,8,0)</f>
        <v>XP</v>
      </c>
      <c r="K557" s="6" t="str">
        <f t="shared" si="26"/>
        <v>21X7X15SM NUMA 0 P6 NUMA XP</v>
      </c>
      <c r="L557" s="6" t="str">
        <f t="shared" si="25"/>
        <v>b</v>
      </c>
      <c r="M557" s="6"/>
    </row>
    <row r="558" spans="1:13">
      <c r="A558" s="6" t="s">
        <v>7781</v>
      </c>
      <c r="B558" s="6" t="str">
        <f t="shared" si="24"/>
        <v>l130200096</v>
      </c>
      <c r="C558" s="6" t="s">
        <v>7782</v>
      </c>
      <c r="D558" s="6" t="str">
        <f>+VLOOKUP($C558,Sheet3!$B:$I,2,0)</f>
        <v>21X7X15</v>
      </c>
      <c r="E558" s="6" t="str">
        <f>+VLOOKUP($C558,Sheet3!$B:$I,3,0)</f>
        <v>SM</v>
      </c>
      <c r="F558" s="6" t="str">
        <f>+VLOOKUP($C558,Sheet3!$B:$I,4,0)</f>
        <v>NUMA</v>
      </c>
      <c r="G558" s="6">
        <f>+VLOOKUP($C558,Sheet3!$B:$I,5,0)</f>
        <v>0</v>
      </c>
      <c r="H558" s="6" t="str">
        <f>+VLOOKUP($C558,Sheet3!$B:$I,6,0)</f>
        <v>D1.</v>
      </c>
      <c r="I558" s="6" t="str">
        <f>+VLOOKUP($C558,Sheet3!$B:$I,7,0)</f>
        <v>RIGOR</v>
      </c>
      <c r="J558" s="6" t="str">
        <f>+VLOOKUP($C558,Sheet3!$B:$I,8,0)</f>
        <v>D</v>
      </c>
      <c r="K558" s="6" t="str">
        <f t="shared" si="26"/>
        <v>21X7X15SM NUMA 0 D1. RIGOR D</v>
      </c>
      <c r="L558" s="6" t="str">
        <f t="shared" si="25"/>
        <v>A</v>
      </c>
      <c r="M558" s="6" t="s">
        <v>6985</v>
      </c>
    </row>
    <row r="559" spans="1:13" hidden="1">
      <c r="A559" s="6" t="s">
        <v>7783</v>
      </c>
      <c r="B559" s="6" t="str">
        <f t="shared" si="24"/>
        <v>l201102267</v>
      </c>
      <c r="C559" s="6" t="s">
        <v>7784</v>
      </c>
      <c r="D559" s="6" t="str">
        <f>+VLOOKUP($C559,Sheet3!$B:$I,2,0)</f>
        <v>22X12X16</v>
      </c>
      <c r="E559" s="6" t="str">
        <f>+VLOOKUP($C559,Sheet3!$B:$I,3,0)</f>
        <v>SAT</v>
      </c>
      <c r="F559" s="6" t="str">
        <f>+VLOOKUP($C559,Sheet3!$B:$I,4,0)</f>
        <v>NUMA</v>
      </c>
      <c r="G559" s="6">
        <f>+VLOOKUP($C559,Sheet3!$B:$I,5,0)</f>
        <v>0</v>
      </c>
      <c r="H559" s="6" t="str">
        <f>+VLOOKUP($C559,Sheet3!$B:$I,6,0)</f>
        <v>P6</v>
      </c>
      <c r="I559" s="6" t="str">
        <f>+VLOOKUP($C559,Sheet3!$B:$I,7,0)</f>
        <v>NUMA</v>
      </c>
      <c r="J559" s="6" t="str">
        <f>+VLOOKUP($C559,Sheet3!$B:$I,8,0)</f>
        <v>XP</v>
      </c>
      <c r="K559" s="6" t="str">
        <f t="shared" si="26"/>
        <v>22X12X16SAT NUMA 0 P6 NUMA XP</v>
      </c>
      <c r="L559" s="6" t="str">
        <f t="shared" si="25"/>
        <v>B</v>
      </c>
      <c r="M559" s="6"/>
    </row>
    <row r="560" spans="1:13" hidden="1">
      <c r="A560" s="6" t="s">
        <v>7785</v>
      </c>
      <c r="B560" s="6" t="str">
        <f t="shared" si="24"/>
        <v>l210201010</v>
      </c>
      <c r="C560" s="6" t="s">
        <v>7786</v>
      </c>
      <c r="D560" s="6" t="str">
        <f>+VLOOKUP($C560,Sheet3!$B:$I,2,0)</f>
        <v>22X9X16</v>
      </c>
      <c r="E560" s="6" t="str">
        <f>+VLOOKUP($C560,Sheet3!$B:$I,3,0)</f>
        <v>ML</v>
      </c>
      <c r="F560" s="6" t="str">
        <f>+VLOOKUP($C560,Sheet3!$B:$I,4,0)</f>
        <v>NUMA</v>
      </c>
      <c r="G560" s="6">
        <f>+VLOOKUP($C560,Sheet3!$B:$I,5,0)</f>
        <v>0</v>
      </c>
      <c r="H560" s="6" t="str">
        <f>+VLOOKUP($C560,Sheet3!$B:$I,6,0)</f>
        <v>D1.</v>
      </c>
      <c r="I560" s="6" t="str">
        <f>+VLOOKUP($C560,Sheet3!$B:$I,7,0)</f>
        <v>ASTRO</v>
      </c>
      <c r="J560" s="6" t="str">
        <f>+VLOOKUP($C560,Sheet3!$B:$I,8,0)</f>
        <v>D</v>
      </c>
      <c r="K560" s="6" t="str">
        <f t="shared" si="26"/>
        <v>22X9X16ML NUMA 0 D1. ASTRO D</v>
      </c>
      <c r="L560" s="6" t="str">
        <f t="shared" si="25"/>
        <v>b</v>
      </c>
      <c r="M560" s="6"/>
    </row>
    <row r="561" spans="1:13">
      <c r="A561" s="6" t="s">
        <v>7787</v>
      </c>
      <c r="B561" s="6" t="str">
        <f t="shared" si="24"/>
        <v>l171106778</v>
      </c>
      <c r="C561" s="6" t="s">
        <v>7788</v>
      </c>
      <c r="D561" s="6" t="str">
        <f>+VLOOKUP($C561,Sheet3!$B:$I,2,0)</f>
        <v>22X8X16</v>
      </c>
      <c r="E561" s="6" t="str">
        <f>+VLOOKUP($C561,Sheet3!$B:$I,3,0)</f>
        <v>SM</v>
      </c>
      <c r="F561" s="6" t="str">
        <f>+VLOOKUP($C561,Sheet3!$B:$I,4,0)</f>
        <v>NUMA</v>
      </c>
      <c r="G561" s="6">
        <f>+VLOOKUP($C561,Sheet3!$B:$I,5,0)</f>
        <v>0</v>
      </c>
      <c r="H561" s="6" t="str">
        <f>+VLOOKUP($C561,Sheet3!$B:$I,6,0)</f>
        <v>P5</v>
      </c>
      <c r="I561" s="6" t="str">
        <f>+VLOOKUP($C561,Sheet3!$B:$I,7,0)</f>
        <v>TOTALSOURCE</v>
      </c>
      <c r="J561" s="6" t="str">
        <f>+VLOOKUP($C561,Sheet3!$B:$I,8,0)</f>
        <v>P</v>
      </c>
      <c r="K561" s="6" t="str">
        <f t="shared" si="26"/>
        <v>22X8X16SM NUMA 0 P5 TOTALSOURCE P</v>
      </c>
      <c r="L561" s="6" t="str">
        <f t="shared" si="25"/>
        <v>A</v>
      </c>
      <c r="M561" s="6" t="s">
        <v>6985</v>
      </c>
    </row>
    <row r="562" spans="1:13">
      <c r="A562" s="6" t="s">
        <v>7789</v>
      </c>
      <c r="B562" s="6" t="str">
        <f t="shared" si="24"/>
        <v>l130200462</v>
      </c>
      <c r="C562" s="6" t="s">
        <v>7782</v>
      </c>
      <c r="D562" s="6" t="str">
        <f>+VLOOKUP($C562,Sheet3!$B:$I,2,0)</f>
        <v>21X7X15</v>
      </c>
      <c r="E562" s="6" t="str">
        <f>+VLOOKUP($C562,Sheet3!$B:$I,3,0)</f>
        <v>SM</v>
      </c>
      <c r="F562" s="6" t="str">
        <f>+VLOOKUP($C562,Sheet3!$B:$I,4,0)</f>
        <v>NUMA</v>
      </c>
      <c r="G562" s="6">
        <f>+VLOOKUP($C562,Sheet3!$B:$I,5,0)</f>
        <v>0</v>
      </c>
      <c r="H562" s="6" t="str">
        <f>+VLOOKUP($C562,Sheet3!$B:$I,6,0)</f>
        <v>D1.</v>
      </c>
      <c r="I562" s="6" t="str">
        <f>+VLOOKUP($C562,Sheet3!$B:$I,7,0)</f>
        <v>RIGOR</v>
      </c>
      <c r="J562" s="6" t="str">
        <f>+VLOOKUP($C562,Sheet3!$B:$I,8,0)</f>
        <v>D</v>
      </c>
      <c r="K562" s="6" t="str">
        <f t="shared" si="26"/>
        <v>21X7X15SM NUMA 0 D1. RIGOR D</v>
      </c>
      <c r="L562" s="6" t="str">
        <f t="shared" si="25"/>
        <v>A</v>
      </c>
      <c r="M562" s="6" t="s">
        <v>6985</v>
      </c>
    </row>
    <row r="563" spans="1:13" hidden="1">
      <c r="A563" s="6" t="s">
        <v>7790</v>
      </c>
      <c r="B563" s="6" t="str">
        <f t="shared" si="24"/>
        <v>l201201053</v>
      </c>
      <c r="C563" s="6" t="s">
        <v>7453</v>
      </c>
      <c r="D563" s="6" t="str">
        <f>+VLOOKUP($C563,Sheet3!$B:$I,2,0)</f>
        <v>21X8X15</v>
      </c>
      <c r="E563" s="6" t="str">
        <f>+VLOOKUP($C563,Sheet3!$B:$I,3,0)</f>
        <v>SAT</v>
      </c>
      <c r="F563" s="6" t="str">
        <f>+VLOOKUP($C563,Sheet3!$B:$I,4,0)</f>
        <v>NUMA</v>
      </c>
      <c r="G563" s="6">
        <f>+VLOOKUP($C563,Sheet3!$B:$I,5,0)</f>
        <v>0</v>
      </c>
      <c r="H563" s="6" t="str">
        <f>+VLOOKUP($C563,Sheet3!$B:$I,6,0)</f>
        <v>P5</v>
      </c>
      <c r="I563" s="6" t="str">
        <f>+VLOOKUP($C563,Sheet3!$B:$I,7,0)</f>
        <v>GALAXYYMSDS</v>
      </c>
      <c r="J563" s="6" t="str">
        <f>+VLOOKUP($C563,Sheet3!$B:$I,8,0)</f>
        <v>P</v>
      </c>
      <c r="K563" s="6" t="str">
        <f t="shared" si="26"/>
        <v>21X8X15SAT NUMA 0 P5 GALAXYYMSDS P</v>
      </c>
      <c r="L563" s="6" t="str">
        <f t="shared" si="25"/>
        <v>b</v>
      </c>
      <c r="M563" s="6"/>
    </row>
    <row r="564" spans="1:13">
      <c r="A564" s="6" t="s">
        <v>7791</v>
      </c>
      <c r="B564" s="6" t="str">
        <f t="shared" si="24"/>
        <v>l210405219</v>
      </c>
      <c r="C564" s="6" t="s">
        <v>7792</v>
      </c>
      <c r="D564" s="6" t="str">
        <f>+VLOOKUP($C564,Sheet3!$B:$I,2,0)</f>
        <v>22X8X16</v>
      </c>
      <c r="E564" s="6" t="str">
        <f>+VLOOKUP($C564,Sheet3!$B:$I,3,0)</f>
        <v>SM</v>
      </c>
      <c r="F564" s="6" t="str">
        <f>+VLOOKUP($C564,Sheet3!$B:$I,4,0)</f>
        <v>NUMA</v>
      </c>
      <c r="G564" s="6">
        <f>+VLOOKUP($C564,Sheet3!$B:$I,5,0)</f>
        <v>0</v>
      </c>
      <c r="H564" s="6" t="str">
        <f>+VLOOKUP($C564,Sheet3!$B:$I,6,0)</f>
        <v>P6</v>
      </c>
      <c r="I564" s="6" t="str">
        <f>+VLOOKUP($C564,Sheet3!$B:$I,7,0)</f>
        <v>NUMA</v>
      </c>
      <c r="J564" s="6" t="str">
        <f>+VLOOKUP($C564,Sheet3!$B:$I,8,0)</f>
        <v>XP</v>
      </c>
      <c r="K564" s="6" t="str">
        <f t="shared" si="26"/>
        <v>22X8X16SM NUMA 0 P6 NUMA XP</v>
      </c>
      <c r="L564" s="6" t="str">
        <f t="shared" si="25"/>
        <v>A</v>
      </c>
      <c r="M564" s="6" t="s">
        <v>6985</v>
      </c>
    </row>
    <row r="565" spans="1:13" hidden="1">
      <c r="A565" s="6" t="s">
        <v>7793</v>
      </c>
      <c r="B565" s="6" t="str">
        <f t="shared" si="24"/>
        <v>l140802418</v>
      </c>
      <c r="C565" s="6" t="s">
        <v>7794</v>
      </c>
      <c r="D565" s="6" t="str">
        <f>+VLOOKUP($C565,Sheet3!$B:$I,2,0)</f>
        <v>21X8X15</v>
      </c>
      <c r="E565" s="6" t="str">
        <f>+VLOOKUP($C565,Sheet3!$B:$I,3,0)</f>
        <v>SAT</v>
      </c>
      <c r="F565" s="6" t="str">
        <f>+VLOOKUP($C565,Sheet3!$B:$I,4,0)</f>
        <v>NUMA</v>
      </c>
      <c r="G565" s="6">
        <f>+VLOOKUP($C565,Sheet3!$B:$I,5,0)</f>
        <v>0</v>
      </c>
      <c r="H565" s="6" t="str">
        <f>+VLOOKUP($C565,Sheet3!$B:$I,6,0)</f>
        <v>D1.</v>
      </c>
      <c r="I565" s="6" t="str">
        <f>+VLOOKUP($C565,Sheet3!$B:$I,7,0)</f>
        <v>NUMA</v>
      </c>
      <c r="J565" s="6" t="str">
        <f>+VLOOKUP($C565,Sheet3!$B:$I,8,0)</f>
        <v>D</v>
      </c>
      <c r="K565" s="6" t="str">
        <f t="shared" si="26"/>
        <v>21X8X15SAT NUMA 0 D1. NUMA D</v>
      </c>
      <c r="L565" s="6" t="str">
        <f t="shared" si="25"/>
        <v>b</v>
      </c>
      <c r="M565" s="6"/>
    </row>
    <row r="566" spans="1:13" hidden="1">
      <c r="A566" s="6" t="s">
        <v>7795</v>
      </c>
      <c r="B566" s="6" t="str">
        <f t="shared" si="24"/>
        <v>l190907070</v>
      </c>
      <c r="C566" s="6" t="s">
        <v>7796</v>
      </c>
      <c r="D566" s="6" t="str">
        <f>+VLOOKUP($C566,Sheet3!$B:$I,2,0)</f>
        <v>20X8X16</v>
      </c>
      <c r="E566" s="6" t="str">
        <f>+VLOOKUP($C566,Sheet3!$B:$I,3,0)</f>
        <v>SAT</v>
      </c>
      <c r="F566" s="6" t="str">
        <f>+VLOOKUP($C566,Sheet3!$B:$I,4,0)</f>
        <v>NUMA</v>
      </c>
      <c r="G566" s="6">
        <f>+VLOOKUP($C566,Sheet3!$B:$I,5,0)</f>
        <v>0</v>
      </c>
      <c r="H566" s="6" t="str">
        <f>+VLOOKUP($C566,Sheet3!$B:$I,6,0)</f>
        <v>P5</v>
      </c>
      <c r="I566" s="6" t="str">
        <f>+VLOOKUP($C566,Sheet3!$B:$I,7,0)</f>
        <v>TOTALSOURCE</v>
      </c>
      <c r="J566" s="6" t="str">
        <f>+VLOOKUP($C566,Sheet3!$B:$I,8,0)</f>
        <v>P</v>
      </c>
      <c r="K566" s="6" t="str">
        <f t="shared" si="26"/>
        <v>20X8X16SAT NUMA 0 P5 TOTALSOURCE P</v>
      </c>
      <c r="L566" s="6" t="str">
        <f t="shared" si="25"/>
        <v>b</v>
      </c>
      <c r="M566" s="6"/>
    </row>
    <row r="567" spans="1:13" hidden="1">
      <c r="A567" s="6" t="s">
        <v>7797</v>
      </c>
      <c r="B567" s="6" t="str">
        <f t="shared" si="24"/>
        <v>l210302750</v>
      </c>
      <c r="C567" s="6" t="s">
        <v>7437</v>
      </c>
      <c r="D567" s="6" t="str">
        <f>+VLOOKUP($C567,Sheet3!$B:$I,2,0)</f>
        <v>21X7X15</v>
      </c>
      <c r="E567" s="6" t="str">
        <f>+VLOOKUP($C567,Sheet3!$B:$I,3,0)</f>
        <v>SAT</v>
      </c>
      <c r="F567" s="6" t="str">
        <f>+VLOOKUP($C567,Sheet3!$B:$I,4,0)</f>
        <v>NUMA</v>
      </c>
      <c r="G567" s="6">
        <f>+VLOOKUP($C567,Sheet3!$B:$I,5,0)</f>
        <v>0</v>
      </c>
      <c r="H567" s="6" t="str">
        <f>+VLOOKUP($C567,Sheet3!$B:$I,6,0)</f>
        <v>P6</v>
      </c>
      <c r="I567" s="6" t="str">
        <f>+VLOOKUP($C567,Sheet3!$B:$I,7,0)</f>
        <v>NUMA</v>
      </c>
      <c r="J567" s="6" t="str">
        <f>+VLOOKUP($C567,Sheet3!$B:$I,8,0)</f>
        <v>XP</v>
      </c>
      <c r="K567" s="6" t="str">
        <f t="shared" si="26"/>
        <v>21X7X15SAT NUMA 0 P6 NUMA XP</v>
      </c>
      <c r="L567" s="6" t="str">
        <f t="shared" si="25"/>
        <v>b</v>
      </c>
      <c r="M567" s="6"/>
    </row>
    <row r="568" spans="1:13">
      <c r="A568" s="6" t="s">
        <v>7798</v>
      </c>
      <c r="B568" s="6" t="str">
        <f t="shared" si="24"/>
        <v>l120603876</v>
      </c>
      <c r="C568" s="6" t="s">
        <v>7799</v>
      </c>
      <c r="D568" s="6" t="str">
        <f>+VLOOKUP($C568,Sheet3!$B:$I,2,0)</f>
        <v>7.00-15</v>
      </c>
      <c r="E568" s="6" t="str">
        <f>+VLOOKUP($C568,Sheet3!$B:$I,3,0)</f>
        <v>LUG</v>
      </c>
      <c r="F568" s="6" t="str">
        <f>+VLOOKUP($C568,Sheet3!$B:$I,4,0)</f>
        <v>NUMA</v>
      </c>
      <c r="G568" s="6">
        <f>+VLOOKUP($C568,Sheet3!$B:$I,5,0)</f>
        <v>5.5</v>
      </c>
      <c r="H568" s="6" t="str">
        <f>+VLOOKUP($C568,Sheet3!$B:$I,6,0)</f>
        <v>M12X</v>
      </c>
      <c r="I568" s="6" t="str">
        <f>+VLOOKUP($C568,Sheet3!$B:$I,7,0)</f>
        <v>NUMA</v>
      </c>
      <c r="J568" s="6" t="str">
        <f>+VLOOKUP($C568,Sheet3!$B:$I,8,0)</f>
        <v>FORTE</v>
      </c>
      <c r="K568" s="6" t="str">
        <f t="shared" si="26"/>
        <v>7.00-15LUG NUMA 5.5 M12X NUMA FORTE</v>
      </c>
      <c r="L568" s="6" t="str">
        <f t="shared" si="25"/>
        <v>A</v>
      </c>
      <c r="M568" s="6" t="s">
        <v>6985</v>
      </c>
    </row>
    <row r="569" spans="1:13">
      <c r="A569" s="6" t="s">
        <v>7800</v>
      </c>
      <c r="B569" s="6" t="str">
        <f t="shared" si="24"/>
        <v>l120204263</v>
      </c>
      <c r="C569" s="6" t="s">
        <v>7801</v>
      </c>
      <c r="D569" s="6" t="str">
        <f>+VLOOKUP($C569,Sheet3!$B:$I,2,0)</f>
        <v>7.00-15</v>
      </c>
      <c r="E569" s="6" t="str">
        <f>+VLOOKUP($C569,Sheet3!$B:$I,3,0)</f>
        <v>LUG</v>
      </c>
      <c r="F569" s="6" t="str">
        <f>+VLOOKUP($C569,Sheet3!$B:$I,4,0)</f>
        <v>NUMA</v>
      </c>
      <c r="G569" s="6">
        <f>+VLOOKUP($C569,Sheet3!$B:$I,5,0)</f>
        <v>5.5</v>
      </c>
      <c r="H569" s="6" t="str">
        <f>+VLOOKUP($C569,Sheet3!$B:$I,6,0)</f>
        <v>P134</v>
      </c>
      <c r="I569" s="6" t="str">
        <f>+VLOOKUP($C569,Sheet3!$B:$I,7,0)</f>
        <v>INFINITY</v>
      </c>
      <c r="J569" s="6" t="str">
        <f>+VLOOKUP($C569,Sheet3!$B:$I,8,0)</f>
        <v>PREMIUM</v>
      </c>
      <c r="K569" s="6" t="str">
        <f t="shared" si="26"/>
        <v>7.00-15LUG NUMA 5.5 P134 INFINITY PREMIUM</v>
      </c>
      <c r="L569" s="6" t="str">
        <f t="shared" si="25"/>
        <v>A</v>
      </c>
      <c r="M569" s="6" t="s">
        <v>6985</v>
      </c>
    </row>
    <row r="570" spans="1:13">
      <c r="A570" s="6" t="s">
        <v>7802</v>
      </c>
      <c r="B570" s="6" t="str">
        <f t="shared" si="24"/>
        <v>l120702088</v>
      </c>
      <c r="C570" s="6" t="s">
        <v>7799</v>
      </c>
      <c r="D570" s="6" t="str">
        <f>+VLOOKUP($C570,Sheet3!$B:$I,2,0)</f>
        <v>7.00-15</v>
      </c>
      <c r="E570" s="6" t="str">
        <f>+VLOOKUP($C570,Sheet3!$B:$I,3,0)</f>
        <v>LUG</v>
      </c>
      <c r="F570" s="6" t="str">
        <f>+VLOOKUP($C570,Sheet3!$B:$I,4,0)</f>
        <v>NUMA</v>
      </c>
      <c r="G570" s="6">
        <f>+VLOOKUP($C570,Sheet3!$B:$I,5,0)</f>
        <v>5.5</v>
      </c>
      <c r="H570" s="6" t="str">
        <f>+VLOOKUP($C570,Sheet3!$B:$I,6,0)</f>
        <v>M12X</v>
      </c>
      <c r="I570" s="6" t="str">
        <f>+VLOOKUP($C570,Sheet3!$B:$I,7,0)</f>
        <v>NUMA</v>
      </c>
      <c r="J570" s="6" t="str">
        <f>+VLOOKUP($C570,Sheet3!$B:$I,8,0)</f>
        <v>FORTE</v>
      </c>
      <c r="K570" s="6" t="str">
        <f t="shared" si="26"/>
        <v>7.00-15LUG NUMA 5.5 M12X NUMA FORTE</v>
      </c>
      <c r="L570" s="6" t="str">
        <f t="shared" si="25"/>
        <v>A</v>
      </c>
      <c r="M570" s="6" t="s">
        <v>6985</v>
      </c>
    </row>
    <row r="571" spans="1:13">
      <c r="A571" s="6" t="s">
        <v>7803</v>
      </c>
      <c r="B571" s="6" t="str">
        <f t="shared" si="24"/>
        <v>l120100732</v>
      </c>
      <c r="C571" s="6" t="s">
        <v>7804</v>
      </c>
      <c r="D571" s="6" t="str">
        <f>+VLOOKUP($C571,Sheet3!$B:$I,2,0)</f>
        <v>7.00-15</v>
      </c>
      <c r="E571" s="6" t="str">
        <f>+VLOOKUP($C571,Sheet3!$B:$I,3,0)</f>
        <v>LUG</v>
      </c>
      <c r="F571" s="6" t="str">
        <f>+VLOOKUP($C571,Sheet3!$B:$I,4,0)</f>
        <v>NUMA</v>
      </c>
      <c r="G571" s="6">
        <f>+VLOOKUP($C571,Sheet3!$B:$I,5,0)</f>
        <v>5.5</v>
      </c>
      <c r="H571" s="6" t="str">
        <f>+VLOOKUP($C571,Sheet3!$B:$I,6,0)</f>
        <v>P13X</v>
      </c>
      <c r="I571" s="6" t="str">
        <f>+VLOOKUP($C571,Sheet3!$B:$I,7,0)</f>
        <v>TOTALSOURCE</v>
      </c>
      <c r="J571" s="6" t="str">
        <f>+VLOOKUP($C571,Sheet3!$B:$I,8,0)</f>
        <v>PREMIUM</v>
      </c>
      <c r="K571" s="6" t="str">
        <f t="shared" si="26"/>
        <v>7.00-15LUG NUMA 5.5 P13X TOTALSOURCE PREMIUM</v>
      </c>
      <c r="L571" s="6" t="str">
        <f t="shared" si="25"/>
        <v>A</v>
      </c>
      <c r="M571" s="6" t="s">
        <v>6985</v>
      </c>
    </row>
    <row r="572" spans="1:13">
      <c r="A572" s="6" t="s">
        <v>7805</v>
      </c>
      <c r="B572" s="6" t="str">
        <f t="shared" si="24"/>
        <v>l120500570</v>
      </c>
      <c r="C572" s="6" t="s">
        <v>7806</v>
      </c>
      <c r="D572" s="6" t="str">
        <f>+VLOOKUP($C572,Sheet3!$B:$I,2,0)</f>
        <v>7.50-15</v>
      </c>
      <c r="E572" s="6" t="str">
        <f>+VLOOKUP($C572,Sheet3!$B:$I,3,0)</f>
        <v>LUG</v>
      </c>
      <c r="F572" s="6" t="str">
        <f>+VLOOKUP($C572,Sheet3!$B:$I,4,0)</f>
        <v>NUMA</v>
      </c>
      <c r="G572" s="6">
        <f>+VLOOKUP($C572,Sheet3!$B:$I,5,0)</f>
        <v>6.5</v>
      </c>
      <c r="H572" s="6" t="str">
        <f>+VLOOKUP($C572,Sheet3!$B:$I,6,0)</f>
        <v>P13X</v>
      </c>
      <c r="I572" s="6" t="str">
        <f>+VLOOKUP($C572,Sheet3!$B:$I,7,0)</f>
        <v>TOTALSOURCE</v>
      </c>
      <c r="J572" s="6" t="str">
        <f>+VLOOKUP($C572,Sheet3!$B:$I,8,0)</f>
        <v>PREMIUM</v>
      </c>
      <c r="K572" s="6" t="str">
        <f t="shared" si="26"/>
        <v>7.50-15LUG NUMA 6.5 P13X TOTALSOURCE PREMIUM</v>
      </c>
      <c r="L572" s="6" t="str">
        <f t="shared" si="25"/>
        <v>A</v>
      </c>
      <c r="M572" s="6" t="s">
        <v>6985</v>
      </c>
    </row>
    <row r="573" spans="1:13" hidden="1">
      <c r="A573" s="6" t="s">
        <v>7807</v>
      </c>
      <c r="B573" s="6" t="str">
        <f t="shared" si="24"/>
        <v>l110602794</v>
      </c>
      <c r="C573" s="6" t="s">
        <v>7808</v>
      </c>
      <c r="D573" s="6" t="str">
        <f>+VLOOKUP($C573,Sheet3!$B:$I,2,0)</f>
        <v>7.50-15</v>
      </c>
      <c r="E573" s="6" t="str">
        <f>+VLOOKUP($C573,Sheet3!$B:$I,3,0)</f>
        <v>LUG</v>
      </c>
      <c r="F573" s="6" t="str">
        <f>+VLOOKUP($C573,Sheet3!$B:$I,4,0)</f>
        <v>NUMA</v>
      </c>
      <c r="G573" s="6">
        <f>+VLOOKUP($C573,Sheet3!$B:$I,5,0)</f>
        <v>5.5</v>
      </c>
      <c r="H573" s="6" t="str">
        <f>+VLOOKUP($C573,Sheet3!$B:$I,6,0)</f>
        <v>P13X</v>
      </c>
      <c r="I573" s="6" t="str">
        <f>+VLOOKUP($C573,Sheet3!$B:$I,7,0)</f>
        <v>TOTALSOURCE</v>
      </c>
      <c r="J573" s="6" t="str">
        <f>+VLOOKUP($C573,Sheet3!$B:$I,8,0)</f>
        <v>PREMIUM</v>
      </c>
      <c r="K573" s="6" t="str">
        <f t="shared" si="26"/>
        <v>7.50-15LUG NUMA 5.5 P13X TOTALSOURCE PREMIUM</v>
      </c>
      <c r="L573" s="6" t="str">
        <f t="shared" si="25"/>
        <v>c</v>
      </c>
      <c r="M573" s="6"/>
    </row>
    <row r="574" spans="1:13">
      <c r="A574" s="6" t="s">
        <v>7809</v>
      </c>
      <c r="B574" s="6" t="str">
        <f t="shared" si="24"/>
        <v>l120500524</v>
      </c>
      <c r="C574" s="6" t="s">
        <v>7806</v>
      </c>
      <c r="D574" s="6" t="str">
        <f>+VLOOKUP($C574,Sheet3!$B:$I,2,0)</f>
        <v>7.50-15</v>
      </c>
      <c r="E574" s="6" t="str">
        <f>+VLOOKUP($C574,Sheet3!$B:$I,3,0)</f>
        <v>LUG</v>
      </c>
      <c r="F574" s="6" t="str">
        <f>+VLOOKUP($C574,Sheet3!$B:$I,4,0)</f>
        <v>NUMA</v>
      </c>
      <c r="G574" s="6">
        <f>+VLOOKUP($C574,Sheet3!$B:$I,5,0)</f>
        <v>6.5</v>
      </c>
      <c r="H574" s="6" t="str">
        <f>+VLOOKUP($C574,Sheet3!$B:$I,6,0)</f>
        <v>P13X</v>
      </c>
      <c r="I574" s="6" t="str">
        <f>+VLOOKUP($C574,Sheet3!$B:$I,7,0)</f>
        <v>TOTALSOURCE</v>
      </c>
      <c r="J574" s="6" t="str">
        <f>+VLOOKUP($C574,Sheet3!$B:$I,8,0)</f>
        <v>PREMIUM</v>
      </c>
      <c r="K574" s="6" t="str">
        <f t="shared" si="26"/>
        <v>7.50-15LUG NUMA 6.5 P13X TOTALSOURCE PREMIUM</v>
      </c>
      <c r="L574" s="6" t="str">
        <f t="shared" si="25"/>
        <v>A</v>
      </c>
      <c r="M574" s="6" t="s">
        <v>6985</v>
      </c>
    </row>
    <row r="575" spans="1:13" hidden="1">
      <c r="A575" s="6" t="s">
        <v>7810</v>
      </c>
      <c r="B575" s="6" t="str">
        <f t="shared" si="24"/>
        <v>l120604462</v>
      </c>
      <c r="C575" s="6" t="s">
        <v>7799</v>
      </c>
      <c r="D575" s="6" t="str">
        <f>+VLOOKUP($C575,Sheet3!$B:$I,2,0)</f>
        <v>7.00-15</v>
      </c>
      <c r="E575" s="6" t="str">
        <f>+VLOOKUP($C575,Sheet3!$B:$I,3,0)</f>
        <v>LUG</v>
      </c>
      <c r="F575" s="6" t="str">
        <f>+VLOOKUP($C575,Sheet3!$B:$I,4,0)</f>
        <v>NUMA</v>
      </c>
      <c r="G575" s="6">
        <f>+VLOOKUP($C575,Sheet3!$B:$I,5,0)</f>
        <v>5.5</v>
      </c>
      <c r="H575" s="6" t="str">
        <f>+VLOOKUP($C575,Sheet3!$B:$I,6,0)</f>
        <v>M12X</v>
      </c>
      <c r="I575" s="6" t="str">
        <f>+VLOOKUP($C575,Sheet3!$B:$I,7,0)</f>
        <v>NUMA</v>
      </c>
      <c r="J575" s="6" t="str">
        <f>+VLOOKUP($C575,Sheet3!$B:$I,8,0)</f>
        <v>FORTE</v>
      </c>
      <c r="K575" s="6" t="str">
        <f t="shared" si="26"/>
        <v>7.00-15LUG NUMA 5.5 M12X NUMA FORTE</v>
      </c>
      <c r="L575" s="6" t="str">
        <f t="shared" si="25"/>
        <v>b</v>
      </c>
      <c r="M575" s="6"/>
    </row>
    <row r="576" spans="1:13" hidden="1">
      <c r="A576" s="6" t="s">
        <v>7811</v>
      </c>
      <c r="B576" s="6" t="str">
        <f t="shared" si="24"/>
        <v>l201206370</v>
      </c>
      <c r="C576" s="6" t="s">
        <v>7597</v>
      </c>
      <c r="D576" s="6" t="str">
        <f>+VLOOKUP($C576,Sheet3!$B:$I,2,0)</f>
        <v>7.00-12</v>
      </c>
      <c r="E576" s="6" t="str">
        <f>+VLOOKUP($C576,Sheet3!$B:$I,3,0)</f>
        <v>LUG</v>
      </c>
      <c r="F576" s="6" t="str">
        <f>+VLOOKUP($C576,Sheet3!$B:$I,4,0)</f>
        <v>DTT</v>
      </c>
      <c r="G576" s="6">
        <f>+VLOOKUP($C576,Sheet3!$B:$I,5,0)</f>
        <v>5</v>
      </c>
      <c r="H576" s="6" t="str">
        <f>+VLOOKUP($C576,Sheet3!$B:$I,6,0)</f>
        <v>P13X</v>
      </c>
      <c r="I576" s="6" t="str">
        <f>+VLOOKUP($C576,Sheet3!$B:$I,7,0)</f>
        <v>NITRO</v>
      </c>
      <c r="J576" s="6" t="str">
        <f>+VLOOKUP($C576,Sheet3!$B:$I,8,0)</f>
        <v>PROTIRE</v>
      </c>
      <c r="K576" s="6" t="str">
        <f t="shared" si="26"/>
        <v>7.00-12LUG DTT 5 P13X NITRO PROTIRE</v>
      </c>
      <c r="L576" s="6" t="str">
        <f t="shared" si="25"/>
        <v>b</v>
      </c>
      <c r="M576" s="6"/>
    </row>
    <row r="577" spans="1:13">
      <c r="A577" s="6" t="s">
        <v>7812</v>
      </c>
      <c r="B577" s="6" t="str">
        <f t="shared" si="24"/>
        <v>l180712800</v>
      </c>
      <c r="C577" s="6" t="s">
        <v>7813</v>
      </c>
      <c r="D577" s="6" t="str">
        <f>+VLOOKUP($C577,Sheet3!$B:$I,2,0)</f>
        <v>8.15-15</v>
      </c>
      <c r="E577" s="6" t="str">
        <f>+VLOOKUP($C577,Sheet3!$B:$I,3,0)</f>
        <v>LUG</v>
      </c>
      <c r="F577" s="6" t="str">
        <f>+VLOOKUP($C577,Sheet3!$B:$I,4,0)</f>
        <v>NUMA</v>
      </c>
      <c r="G577" s="6">
        <f>+VLOOKUP($C577,Sheet3!$B:$I,5,0)</f>
        <v>7</v>
      </c>
      <c r="H577" s="6" t="str">
        <f>+VLOOKUP($C577,Sheet3!$B:$I,6,0)</f>
        <v>P13X</v>
      </c>
      <c r="I577" s="6" t="str">
        <f>+VLOOKUP($C577,Sheet3!$B:$I,7,0)</f>
        <v>NUMA</v>
      </c>
      <c r="J577" s="6" t="str">
        <f>+VLOOKUP($C577,Sheet3!$B:$I,8,0)</f>
        <v>PREMIUM</v>
      </c>
      <c r="K577" s="6" t="str">
        <f t="shared" si="26"/>
        <v>8.15-15LUG NUMA 7 P13X NUMA PREMIUM</v>
      </c>
      <c r="L577" s="6" t="str">
        <f t="shared" si="25"/>
        <v>A</v>
      </c>
      <c r="M577" s="6" t="s">
        <v>6985</v>
      </c>
    </row>
    <row r="578" spans="1:13">
      <c r="A578" s="6" t="s">
        <v>7814</v>
      </c>
      <c r="B578" s="6" t="str">
        <f t="shared" ref="B578:B641" si="27">+MID(A578,9,10)</f>
        <v>l140305456</v>
      </c>
      <c r="C578" s="6" t="s">
        <v>7815</v>
      </c>
      <c r="D578" s="6" t="str">
        <f>+VLOOKUP($C578,Sheet3!$B:$I,2,0)</f>
        <v>28X12.5-15</v>
      </c>
      <c r="E578" s="6" t="str">
        <f>+VLOOKUP($C578,Sheet3!$B:$I,3,0)</f>
        <v>LUG</v>
      </c>
      <c r="F578" s="6" t="str">
        <f>+VLOOKUP($C578,Sheet3!$B:$I,4,0)</f>
        <v>NUMA</v>
      </c>
      <c r="G578" s="6">
        <f>+VLOOKUP($C578,Sheet3!$B:$I,5,0)</f>
        <v>9.75</v>
      </c>
      <c r="H578" s="6" t="str">
        <f>+VLOOKUP($C578,Sheet3!$B:$I,6,0)</f>
        <v>P73X</v>
      </c>
      <c r="I578" s="6" t="str">
        <f>+VLOOKUP($C578,Sheet3!$B:$I,7,0)</f>
        <v>NUMA</v>
      </c>
      <c r="J578" s="6" t="str">
        <f>+VLOOKUP($C578,Sheet3!$B:$I,8,0)</f>
        <v>ULTRAPREMIUM</v>
      </c>
      <c r="K578" s="6" t="str">
        <f t="shared" si="26"/>
        <v>28X12.5-15LUG NUMA 9.75 P73X NUMA ULTRAPREMIUM</v>
      </c>
      <c r="L578" s="6" t="str">
        <f t="shared" ref="L578:L641" si="28">+RIGHT(A578,1)</f>
        <v>A</v>
      </c>
      <c r="M578" s="6" t="s">
        <v>6985</v>
      </c>
    </row>
    <row r="579" spans="1:13" hidden="1">
      <c r="A579" s="6" t="s">
        <v>7816</v>
      </c>
      <c r="B579" s="6" t="str">
        <f t="shared" si="27"/>
        <v>l150700941</v>
      </c>
      <c r="C579" s="6" t="s">
        <v>7817</v>
      </c>
      <c r="D579" s="6" t="str">
        <f>+VLOOKUP($C579,Sheet3!$B:$I,2,0)</f>
        <v>27X10-12NOAPT</v>
      </c>
      <c r="E579" s="6" t="str">
        <f>+VLOOKUP($C579,Sheet3!$B:$I,3,0)</f>
        <v>LUG</v>
      </c>
      <c r="F579" s="6" t="str">
        <f>+VLOOKUP($C579,Sheet3!$B:$I,4,0)</f>
        <v>NUMA</v>
      </c>
      <c r="G579" s="6">
        <f>+VLOOKUP($C579,Sheet3!$B:$I,5,0)</f>
        <v>8</v>
      </c>
      <c r="H579" s="6" t="str">
        <f>+VLOOKUP($C579,Sheet3!$B:$I,6,0)</f>
        <v>M12X</v>
      </c>
      <c r="I579" s="6" t="str">
        <f>+VLOOKUP($C579,Sheet3!$B:$I,7,0)</f>
        <v>NUMA</v>
      </c>
      <c r="J579" s="6" t="str">
        <f>+VLOOKUP($C579,Sheet3!$B:$I,8,0)</f>
        <v>FORTE</v>
      </c>
      <c r="K579" s="6" t="str">
        <f t="shared" ref="K579:K642" si="29">CONCATENATE(D579,E579," ",F579," ",G579," ",H579," ",I579," ",J579)</f>
        <v>27X10-12NOAPTLUG NUMA 8 M12X NUMA FORTE</v>
      </c>
      <c r="L579" s="6" t="str">
        <f t="shared" si="28"/>
        <v>c</v>
      </c>
      <c r="M579" s="6"/>
    </row>
    <row r="580" spans="1:13">
      <c r="A580" s="6" t="s">
        <v>7818</v>
      </c>
      <c r="B580" s="6" t="str">
        <f t="shared" si="27"/>
        <v>l110803171</v>
      </c>
      <c r="C580" s="6" t="s">
        <v>7694</v>
      </c>
      <c r="D580" s="6" t="str">
        <f>+VLOOKUP($C580,Sheet3!$B:$I,2,0)</f>
        <v>27X10-12NOAPT</v>
      </c>
      <c r="E580" s="6" t="str">
        <f>+VLOOKUP($C580,Sheet3!$B:$I,3,0)</f>
        <v>LUG</v>
      </c>
      <c r="F580" s="6" t="str">
        <f>+VLOOKUP($C580,Sheet3!$B:$I,4,0)</f>
        <v>NUMA</v>
      </c>
      <c r="G580" s="6">
        <f>+VLOOKUP($C580,Sheet3!$B:$I,5,0)</f>
        <v>8</v>
      </c>
      <c r="H580" s="6" t="str">
        <f>+VLOOKUP($C580,Sheet3!$B:$I,6,0)</f>
        <v>P33X</v>
      </c>
      <c r="I580" s="6" t="str">
        <f>+VLOOKUP($C580,Sheet3!$B:$I,7,0)</f>
        <v>NUMA</v>
      </c>
      <c r="J580" s="6" t="str">
        <f>+VLOOKUP($C580,Sheet3!$B:$I,8,0)</f>
        <v>XTRAPREMIUM</v>
      </c>
      <c r="K580" s="6" t="str">
        <f t="shared" si="29"/>
        <v>27X10-12NOAPTLUG NUMA 8 P33X NUMA XTRAPREMIUM</v>
      </c>
      <c r="L580" s="6" t="str">
        <f t="shared" si="28"/>
        <v>A</v>
      </c>
      <c r="M580" s="6" t="s">
        <v>6985</v>
      </c>
    </row>
    <row r="581" spans="1:13">
      <c r="A581" s="6" t="s">
        <v>7819</v>
      </c>
      <c r="B581" s="6" t="str">
        <f t="shared" si="27"/>
        <v>l180809816</v>
      </c>
      <c r="C581" s="6" t="s">
        <v>7820</v>
      </c>
      <c r="D581" s="6" t="str">
        <f>+VLOOKUP($C581,Sheet3!$B:$I,2,0)</f>
        <v>27X10-12NOAPT</v>
      </c>
      <c r="E581" s="6" t="str">
        <f>+VLOOKUP($C581,Sheet3!$B:$I,3,0)</f>
        <v>LUG</v>
      </c>
      <c r="F581" s="6" t="str">
        <f>+VLOOKUP($C581,Sheet3!$B:$I,4,0)</f>
        <v>NUMA</v>
      </c>
      <c r="G581" s="6">
        <f>+VLOOKUP($C581,Sheet3!$B:$I,5,0)</f>
        <v>8</v>
      </c>
      <c r="H581" s="6" t="str">
        <f>+VLOOKUP($C581,Sheet3!$B:$I,6,0)</f>
        <v>P134</v>
      </c>
      <c r="I581" s="6" t="str">
        <f>+VLOOKUP($C581,Sheet3!$B:$I,7,0)</f>
        <v>TOTALSOURCE</v>
      </c>
      <c r="J581" s="6" t="str">
        <f>+VLOOKUP($C581,Sheet3!$B:$I,8,0)</f>
        <v>PREMIUM</v>
      </c>
      <c r="K581" s="6" t="str">
        <f t="shared" si="29"/>
        <v>27X10-12NOAPTLUG NUMA 8 P134 TOTALSOURCE PREMIUM</v>
      </c>
      <c r="L581" s="6" t="str">
        <f t="shared" si="28"/>
        <v>A</v>
      </c>
      <c r="M581" s="6" t="s">
        <v>6985</v>
      </c>
    </row>
    <row r="582" spans="1:13">
      <c r="A582" s="6" t="s">
        <v>7821</v>
      </c>
      <c r="B582" s="6" t="str">
        <f t="shared" si="27"/>
        <v>l131204027</v>
      </c>
      <c r="C582" s="6" t="s">
        <v>7682</v>
      </c>
      <c r="D582" s="6" t="str">
        <f>+VLOOKUP($C582,Sheet3!$B:$I,2,0)</f>
        <v>2.50-15</v>
      </c>
      <c r="E582" s="6" t="str">
        <f>+VLOOKUP($C582,Sheet3!$B:$I,3,0)</f>
        <v>LUG</v>
      </c>
      <c r="F582" s="6" t="str">
        <f>+VLOOKUP($C582,Sheet3!$B:$I,4,0)</f>
        <v>NUMA</v>
      </c>
      <c r="G582" s="6">
        <f>+VLOOKUP($C582,Sheet3!$B:$I,5,0)</f>
        <v>7</v>
      </c>
      <c r="H582" s="6" t="str">
        <f>+VLOOKUP($C582,Sheet3!$B:$I,6,0)</f>
        <v>M2N2X</v>
      </c>
      <c r="I582" s="6" t="str">
        <f>+VLOOKUP($C582,Sheet3!$B:$I,7,0)</f>
        <v>NUMA</v>
      </c>
      <c r="J582" s="6" t="str">
        <f>+VLOOKUP($C582,Sheet3!$B:$I,8,0)</f>
        <v>FORTE</v>
      </c>
      <c r="K582" s="6" t="str">
        <f t="shared" si="29"/>
        <v>2.50-15LUG NUMA 7 M2N2X NUMA FORTE</v>
      </c>
      <c r="L582" s="6" t="str">
        <f t="shared" si="28"/>
        <v>A</v>
      </c>
      <c r="M582" s="6" t="s">
        <v>6985</v>
      </c>
    </row>
    <row r="583" spans="1:13">
      <c r="A583" s="6" t="s">
        <v>7822</v>
      </c>
      <c r="B583" s="6" t="str">
        <f t="shared" si="27"/>
        <v>l121201971</v>
      </c>
      <c r="C583" s="6" t="s">
        <v>7682</v>
      </c>
      <c r="D583" s="6" t="str">
        <f>+VLOOKUP($C583,Sheet3!$B:$I,2,0)</f>
        <v>2.50-15</v>
      </c>
      <c r="E583" s="6" t="str">
        <f>+VLOOKUP($C583,Sheet3!$B:$I,3,0)</f>
        <v>LUG</v>
      </c>
      <c r="F583" s="6" t="str">
        <f>+VLOOKUP($C583,Sheet3!$B:$I,4,0)</f>
        <v>NUMA</v>
      </c>
      <c r="G583" s="6">
        <f>+VLOOKUP($C583,Sheet3!$B:$I,5,0)</f>
        <v>7</v>
      </c>
      <c r="H583" s="6" t="str">
        <f>+VLOOKUP($C583,Sheet3!$B:$I,6,0)</f>
        <v>M2N2X</v>
      </c>
      <c r="I583" s="6" t="str">
        <f>+VLOOKUP($C583,Sheet3!$B:$I,7,0)</f>
        <v>NUMA</v>
      </c>
      <c r="J583" s="6" t="str">
        <f>+VLOOKUP($C583,Sheet3!$B:$I,8,0)</f>
        <v>FORTE</v>
      </c>
      <c r="K583" s="6" t="str">
        <f t="shared" si="29"/>
        <v>2.50-15LUG NUMA 7 M2N2X NUMA FORTE</v>
      </c>
      <c r="L583" s="6" t="str">
        <f t="shared" si="28"/>
        <v>A</v>
      </c>
      <c r="M583" s="6" t="s">
        <v>6985</v>
      </c>
    </row>
    <row r="584" spans="1:13">
      <c r="A584" s="6" t="s">
        <v>7823</v>
      </c>
      <c r="B584" s="6" t="str">
        <f t="shared" si="27"/>
        <v>l140101161</v>
      </c>
      <c r="C584" s="6" t="s">
        <v>7682</v>
      </c>
      <c r="D584" s="6" t="str">
        <f>+VLOOKUP($C584,Sheet3!$B:$I,2,0)</f>
        <v>2.50-15</v>
      </c>
      <c r="E584" s="6" t="str">
        <f>+VLOOKUP($C584,Sheet3!$B:$I,3,0)</f>
        <v>LUG</v>
      </c>
      <c r="F584" s="6" t="str">
        <f>+VLOOKUP($C584,Sheet3!$B:$I,4,0)</f>
        <v>NUMA</v>
      </c>
      <c r="G584" s="6">
        <f>+VLOOKUP($C584,Sheet3!$B:$I,5,0)</f>
        <v>7</v>
      </c>
      <c r="H584" s="6" t="str">
        <f>+VLOOKUP($C584,Sheet3!$B:$I,6,0)</f>
        <v>M2N2X</v>
      </c>
      <c r="I584" s="6" t="str">
        <f>+VLOOKUP($C584,Sheet3!$B:$I,7,0)</f>
        <v>NUMA</v>
      </c>
      <c r="J584" s="6" t="str">
        <f>+VLOOKUP($C584,Sheet3!$B:$I,8,0)</f>
        <v>FORTE</v>
      </c>
      <c r="K584" s="6" t="str">
        <f t="shared" si="29"/>
        <v>2.50-15LUG NUMA 7 M2N2X NUMA FORTE</v>
      </c>
      <c r="L584" s="6" t="str">
        <f t="shared" si="28"/>
        <v>A</v>
      </c>
      <c r="M584" s="6" t="s">
        <v>6985</v>
      </c>
    </row>
    <row r="585" spans="1:13">
      <c r="A585" s="6" t="s">
        <v>7824</v>
      </c>
      <c r="B585" s="6" t="str">
        <f t="shared" si="27"/>
        <v>l131204665</v>
      </c>
      <c r="C585" s="6" t="s">
        <v>7682</v>
      </c>
      <c r="D585" s="6" t="str">
        <f>+VLOOKUP($C585,Sheet3!$B:$I,2,0)</f>
        <v>2.50-15</v>
      </c>
      <c r="E585" s="6" t="str">
        <f>+VLOOKUP($C585,Sheet3!$B:$I,3,0)</f>
        <v>LUG</v>
      </c>
      <c r="F585" s="6" t="str">
        <f>+VLOOKUP($C585,Sheet3!$B:$I,4,0)</f>
        <v>NUMA</v>
      </c>
      <c r="G585" s="6">
        <f>+VLOOKUP($C585,Sheet3!$B:$I,5,0)</f>
        <v>7</v>
      </c>
      <c r="H585" s="6" t="str">
        <f>+VLOOKUP($C585,Sheet3!$B:$I,6,0)</f>
        <v>M2N2X</v>
      </c>
      <c r="I585" s="6" t="str">
        <f>+VLOOKUP($C585,Sheet3!$B:$I,7,0)</f>
        <v>NUMA</v>
      </c>
      <c r="J585" s="6" t="str">
        <f>+VLOOKUP($C585,Sheet3!$B:$I,8,0)</f>
        <v>FORTE</v>
      </c>
      <c r="K585" s="6" t="str">
        <f t="shared" si="29"/>
        <v>2.50-15LUG NUMA 7 M2N2X NUMA FORTE</v>
      </c>
      <c r="L585" s="6" t="str">
        <f t="shared" si="28"/>
        <v>A</v>
      </c>
      <c r="M585" s="6" t="s">
        <v>6985</v>
      </c>
    </row>
    <row r="586" spans="1:13">
      <c r="A586" s="6" t="s">
        <v>7825</v>
      </c>
      <c r="B586" s="6" t="str">
        <f t="shared" si="27"/>
        <v>l140101220</v>
      </c>
      <c r="C586" s="6" t="s">
        <v>7682</v>
      </c>
      <c r="D586" s="6" t="str">
        <f>+VLOOKUP($C586,Sheet3!$B:$I,2,0)</f>
        <v>2.50-15</v>
      </c>
      <c r="E586" s="6" t="str">
        <f>+VLOOKUP($C586,Sheet3!$B:$I,3,0)</f>
        <v>LUG</v>
      </c>
      <c r="F586" s="6" t="str">
        <f>+VLOOKUP($C586,Sheet3!$B:$I,4,0)</f>
        <v>NUMA</v>
      </c>
      <c r="G586" s="6">
        <f>+VLOOKUP($C586,Sheet3!$B:$I,5,0)</f>
        <v>7</v>
      </c>
      <c r="H586" s="6" t="str">
        <f>+VLOOKUP($C586,Sheet3!$B:$I,6,0)</f>
        <v>M2N2X</v>
      </c>
      <c r="I586" s="6" t="str">
        <f>+VLOOKUP($C586,Sheet3!$B:$I,7,0)</f>
        <v>NUMA</v>
      </c>
      <c r="J586" s="6" t="str">
        <f>+VLOOKUP($C586,Sheet3!$B:$I,8,0)</f>
        <v>FORTE</v>
      </c>
      <c r="K586" s="6" t="str">
        <f t="shared" si="29"/>
        <v>2.50-15LUG NUMA 7 M2N2X NUMA FORTE</v>
      </c>
      <c r="L586" s="6" t="str">
        <f t="shared" si="28"/>
        <v>A</v>
      </c>
      <c r="M586" s="6" t="s">
        <v>6985</v>
      </c>
    </row>
    <row r="587" spans="1:13">
      <c r="A587" s="6" t="s">
        <v>7826</v>
      </c>
      <c r="B587" s="6" t="str">
        <f t="shared" si="27"/>
        <v>l131204538</v>
      </c>
      <c r="C587" s="6" t="s">
        <v>7682</v>
      </c>
      <c r="D587" s="6" t="str">
        <f>+VLOOKUP($C587,Sheet3!$B:$I,2,0)</f>
        <v>2.50-15</v>
      </c>
      <c r="E587" s="6" t="str">
        <f>+VLOOKUP($C587,Sheet3!$B:$I,3,0)</f>
        <v>LUG</v>
      </c>
      <c r="F587" s="6" t="str">
        <f>+VLOOKUP($C587,Sheet3!$B:$I,4,0)</f>
        <v>NUMA</v>
      </c>
      <c r="G587" s="6">
        <f>+VLOOKUP($C587,Sheet3!$B:$I,5,0)</f>
        <v>7</v>
      </c>
      <c r="H587" s="6" t="str">
        <f>+VLOOKUP($C587,Sheet3!$B:$I,6,0)</f>
        <v>M2N2X</v>
      </c>
      <c r="I587" s="6" t="str">
        <f>+VLOOKUP($C587,Sheet3!$B:$I,7,0)</f>
        <v>NUMA</v>
      </c>
      <c r="J587" s="6" t="str">
        <f>+VLOOKUP($C587,Sheet3!$B:$I,8,0)</f>
        <v>FORTE</v>
      </c>
      <c r="K587" s="6" t="str">
        <f t="shared" si="29"/>
        <v>2.50-15LUG NUMA 7 M2N2X NUMA FORTE</v>
      </c>
      <c r="L587" s="6" t="str">
        <f t="shared" si="28"/>
        <v>A</v>
      </c>
      <c r="M587" s="6" t="s">
        <v>6985</v>
      </c>
    </row>
    <row r="588" spans="1:13">
      <c r="A588" s="6" t="s">
        <v>7827</v>
      </c>
      <c r="B588" s="6" t="str">
        <f t="shared" si="27"/>
        <v>l131204464</v>
      </c>
      <c r="C588" s="6" t="s">
        <v>7682</v>
      </c>
      <c r="D588" s="6" t="str">
        <f>+VLOOKUP($C588,Sheet3!$B:$I,2,0)</f>
        <v>2.50-15</v>
      </c>
      <c r="E588" s="6" t="str">
        <f>+VLOOKUP($C588,Sheet3!$B:$I,3,0)</f>
        <v>LUG</v>
      </c>
      <c r="F588" s="6" t="str">
        <f>+VLOOKUP($C588,Sheet3!$B:$I,4,0)</f>
        <v>NUMA</v>
      </c>
      <c r="G588" s="6">
        <f>+VLOOKUP($C588,Sheet3!$B:$I,5,0)</f>
        <v>7</v>
      </c>
      <c r="H588" s="6" t="str">
        <f>+VLOOKUP($C588,Sheet3!$B:$I,6,0)</f>
        <v>M2N2X</v>
      </c>
      <c r="I588" s="6" t="str">
        <f>+VLOOKUP($C588,Sheet3!$B:$I,7,0)</f>
        <v>NUMA</v>
      </c>
      <c r="J588" s="6" t="str">
        <f>+VLOOKUP($C588,Sheet3!$B:$I,8,0)</f>
        <v>FORTE</v>
      </c>
      <c r="K588" s="6" t="str">
        <f t="shared" si="29"/>
        <v>2.50-15LUG NUMA 7 M2N2X NUMA FORTE</v>
      </c>
      <c r="L588" s="6" t="str">
        <f t="shared" si="28"/>
        <v>A</v>
      </c>
      <c r="M588" s="6" t="s">
        <v>6985</v>
      </c>
    </row>
    <row r="589" spans="1:13">
      <c r="A589" s="6" t="s">
        <v>7828</v>
      </c>
      <c r="B589" s="6" t="str">
        <f t="shared" si="27"/>
        <v>l140101075</v>
      </c>
      <c r="C589" s="6" t="s">
        <v>7682</v>
      </c>
      <c r="D589" s="6" t="str">
        <f>+VLOOKUP($C589,Sheet3!$B:$I,2,0)</f>
        <v>2.50-15</v>
      </c>
      <c r="E589" s="6" t="str">
        <f>+VLOOKUP($C589,Sheet3!$B:$I,3,0)</f>
        <v>LUG</v>
      </c>
      <c r="F589" s="6" t="str">
        <f>+VLOOKUP($C589,Sheet3!$B:$I,4,0)</f>
        <v>NUMA</v>
      </c>
      <c r="G589" s="6">
        <f>+VLOOKUP($C589,Sheet3!$B:$I,5,0)</f>
        <v>7</v>
      </c>
      <c r="H589" s="6" t="str">
        <f>+VLOOKUP($C589,Sheet3!$B:$I,6,0)</f>
        <v>M2N2X</v>
      </c>
      <c r="I589" s="6" t="str">
        <f>+VLOOKUP($C589,Sheet3!$B:$I,7,0)</f>
        <v>NUMA</v>
      </c>
      <c r="J589" s="6" t="str">
        <f>+VLOOKUP($C589,Sheet3!$B:$I,8,0)</f>
        <v>FORTE</v>
      </c>
      <c r="K589" s="6" t="str">
        <f t="shared" si="29"/>
        <v>2.50-15LUG NUMA 7 M2N2X NUMA FORTE</v>
      </c>
      <c r="L589" s="6" t="str">
        <f t="shared" si="28"/>
        <v>A</v>
      </c>
      <c r="M589" s="6" t="s">
        <v>6985</v>
      </c>
    </row>
    <row r="590" spans="1:13">
      <c r="A590" s="6" t="s">
        <v>7829</v>
      </c>
      <c r="B590" s="6" t="str">
        <f t="shared" si="27"/>
        <v>l140101074</v>
      </c>
      <c r="C590" s="6" t="s">
        <v>7830</v>
      </c>
      <c r="D590" s="6" t="str">
        <f>+VLOOKUP($C590,Sheet3!$B:$I,2,0)</f>
        <v>8.15-15</v>
      </c>
      <c r="E590" s="6" t="str">
        <f>+VLOOKUP($C590,Sheet3!$B:$I,3,0)</f>
        <v>LUG</v>
      </c>
      <c r="F590" s="6" t="str">
        <f>+VLOOKUP($C590,Sheet3!$B:$I,4,0)</f>
        <v>NUMA</v>
      </c>
      <c r="G590" s="6">
        <f>+VLOOKUP($C590,Sheet3!$B:$I,5,0)</f>
        <v>7</v>
      </c>
      <c r="H590" s="6" t="str">
        <f>+VLOOKUP($C590,Sheet3!$B:$I,6,0)</f>
        <v>M2N2X</v>
      </c>
      <c r="I590" s="6" t="str">
        <f>+VLOOKUP($C590,Sheet3!$B:$I,7,0)</f>
        <v>NUMA</v>
      </c>
      <c r="J590" s="6" t="str">
        <f>+VLOOKUP($C590,Sheet3!$B:$I,8,0)</f>
        <v>FORTE</v>
      </c>
      <c r="K590" s="6" t="str">
        <f t="shared" si="29"/>
        <v>8.15-15LUG NUMA 7 M2N2X NUMA FORTE</v>
      </c>
      <c r="L590" s="6" t="str">
        <f t="shared" si="28"/>
        <v>A</v>
      </c>
      <c r="M590" s="6" t="s">
        <v>6985</v>
      </c>
    </row>
    <row r="591" spans="1:13">
      <c r="A591" s="6" t="s">
        <v>7831</v>
      </c>
      <c r="B591" s="6" t="str">
        <f t="shared" si="27"/>
        <v>l131204364</v>
      </c>
      <c r="C591" s="6" t="s">
        <v>7682</v>
      </c>
      <c r="D591" s="6" t="str">
        <f>+VLOOKUP($C591,Sheet3!$B:$I,2,0)</f>
        <v>2.50-15</v>
      </c>
      <c r="E591" s="6" t="str">
        <f>+VLOOKUP($C591,Sheet3!$B:$I,3,0)</f>
        <v>LUG</v>
      </c>
      <c r="F591" s="6" t="str">
        <f>+VLOOKUP($C591,Sheet3!$B:$I,4,0)</f>
        <v>NUMA</v>
      </c>
      <c r="G591" s="6">
        <f>+VLOOKUP($C591,Sheet3!$B:$I,5,0)</f>
        <v>7</v>
      </c>
      <c r="H591" s="6" t="str">
        <f>+VLOOKUP($C591,Sheet3!$B:$I,6,0)</f>
        <v>M2N2X</v>
      </c>
      <c r="I591" s="6" t="str">
        <f>+VLOOKUP($C591,Sheet3!$B:$I,7,0)</f>
        <v>NUMA</v>
      </c>
      <c r="J591" s="6" t="str">
        <f>+VLOOKUP($C591,Sheet3!$B:$I,8,0)</f>
        <v>FORTE</v>
      </c>
      <c r="K591" s="6" t="str">
        <f t="shared" si="29"/>
        <v>2.50-15LUG NUMA 7 M2N2X NUMA FORTE</v>
      </c>
      <c r="L591" s="6" t="str">
        <f t="shared" si="28"/>
        <v>A</v>
      </c>
      <c r="M591" s="6" t="s">
        <v>6985</v>
      </c>
    </row>
    <row r="592" spans="1:13">
      <c r="A592" s="6" t="s">
        <v>7832</v>
      </c>
      <c r="B592" s="6" t="str">
        <f t="shared" si="27"/>
        <v>l131204434</v>
      </c>
      <c r="C592" s="6" t="s">
        <v>7620</v>
      </c>
      <c r="D592" s="6" t="str">
        <f>+VLOOKUP($C592,Sheet3!$B:$I,2,0)</f>
        <v>7.00-12</v>
      </c>
      <c r="E592" s="6" t="str">
        <f>+VLOOKUP($C592,Sheet3!$B:$I,3,0)</f>
        <v>LUG</v>
      </c>
      <c r="F592" s="6" t="str">
        <f>+VLOOKUP($C592,Sheet3!$B:$I,4,0)</f>
        <v>NUMA</v>
      </c>
      <c r="G592" s="6">
        <f>+VLOOKUP($C592,Sheet3!$B:$I,5,0)</f>
        <v>5</v>
      </c>
      <c r="H592" s="6" t="str">
        <f>+VLOOKUP($C592,Sheet3!$B:$I,6,0)</f>
        <v>M2N2X</v>
      </c>
      <c r="I592" s="6" t="str">
        <f>+VLOOKUP($C592,Sheet3!$B:$I,7,0)</f>
        <v>NUMA</v>
      </c>
      <c r="J592" s="6" t="str">
        <f>+VLOOKUP($C592,Sheet3!$B:$I,8,0)</f>
        <v>FORTE</v>
      </c>
      <c r="K592" s="6" t="str">
        <f t="shared" si="29"/>
        <v>7.00-12LUG NUMA 5 M2N2X NUMA FORTE</v>
      </c>
      <c r="L592" s="6" t="str">
        <f t="shared" si="28"/>
        <v>A</v>
      </c>
      <c r="M592" s="6" t="s">
        <v>6985</v>
      </c>
    </row>
    <row r="593" spans="1:13">
      <c r="A593" s="6" t="s">
        <v>7833</v>
      </c>
      <c r="B593" s="6" t="str">
        <f t="shared" si="27"/>
        <v>l131204174</v>
      </c>
      <c r="C593" s="6" t="s">
        <v>7620</v>
      </c>
      <c r="D593" s="6" t="str">
        <f>+VLOOKUP($C593,Sheet3!$B:$I,2,0)</f>
        <v>7.00-12</v>
      </c>
      <c r="E593" s="6" t="str">
        <f>+VLOOKUP($C593,Sheet3!$B:$I,3,0)</f>
        <v>LUG</v>
      </c>
      <c r="F593" s="6" t="str">
        <f>+VLOOKUP($C593,Sheet3!$B:$I,4,0)</f>
        <v>NUMA</v>
      </c>
      <c r="G593" s="6">
        <f>+VLOOKUP($C593,Sheet3!$B:$I,5,0)</f>
        <v>5</v>
      </c>
      <c r="H593" s="6" t="str">
        <f>+VLOOKUP($C593,Sheet3!$B:$I,6,0)</f>
        <v>M2N2X</v>
      </c>
      <c r="I593" s="6" t="str">
        <f>+VLOOKUP($C593,Sheet3!$B:$I,7,0)</f>
        <v>NUMA</v>
      </c>
      <c r="J593" s="6" t="str">
        <f>+VLOOKUP($C593,Sheet3!$B:$I,8,0)</f>
        <v>FORTE</v>
      </c>
      <c r="K593" s="6" t="str">
        <f t="shared" si="29"/>
        <v>7.00-12LUG NUMA 5 M2N2X NUMA FORTE</v>
      </c>
      <c r="L593" s="6" t="str">
        <f t="shared" si="28"/>
        <v>A</v>
      </c>
      <c r="M593" s="6" t="s">
        <v>6985</v>
      </c>
    </row>
    <row r="594" spans="1:13" hidden="1">
      <c r="A594" s="6" t="s">
        <v>7834</v>
      </c>
      <c r="B594" s="6" t="str">
        <f t="shared" si="27"/>
        <v>l210412626</v>
      </c>
      <c r="C594" s="6" t="s">
        <v>7622</v>
      </c>
      <c r="D594" s="6" t="str">
        <f>+VLOOKUP($C594,Sheet3!$B:$I,2,0)</f>
        <v>7.00-12</v>
      </c>
      <c r="E594" s="6" t="str">
        <f>+VLOOKUP($C594,Sheet3!$B:$I,3,0)</f>
        <v>LUG</v>
      </c>
      <c r="F594" s="6" t="str">
        <f>+VLOOKUP($C594,Sheet3!$B:$I,4,0)</f>
        <v>NUMA</v>
      </c>
      <c r="G594" s="6">
        <f>+VLOOKUP($C594,Sheet3!$B:$I,5,0)</f>
        <v>5</v>
      </c>
      <c r="H594" s="6" t="str">
        <f>+VLOOKUP($C594,Sheet3!$B:$I,6,0)</f>
        <v>M4N3X</v>
      </c>
      <c r="I594" s="6" t="str">
        <f>+VLOOKUP($C594,Sheet3!$B:$I,7,0)</f>
        <v>NUMA</v>
      </c>
      <c r="J594" s="6" t="str">
        <f>+VLOOKUP($C594,Sheet3!$B:$I,8,0)</f>
        <v>PREMIUM</v>
      </c>
      <c r="K594" s="6" t="str">
        <f t="shared" si="29"/>
        <v>7.00-12LUG NUMA 5 M4N3X NUMA PREMIUM</v>
      </c>
      <c r="L594" s="6" t="str">
        <f t="shared" si="28"/>
        <v>b</v>
      </c>
      <c r="M594" s="6"/>
    </row>
    <row r="595" spans="1:13">
      <c r="A595" s="6" t="s">
        <v>7835</v>
      </c>
      <c r="B595" s="6" t="str">
        <f t="shared" si="27"/>
        <v>l111203742</v>
      </c>
      <c r="C595" s="6" t="s">
        <v>7514</v>
      </c>
      <c r="D595" s="6" t="str">
        <f>+VLOOKUP($C595,Sheet3!$B:$I,2,0)</f>
        <v>7.50-10</v>
      </c>
      <c r="E595" s="6" t="str">
        <f>+VLOOKUP($C595,Sheet3!$B:$I,3,0)</f>
        <v>LUG</v>
      </c>
      <c r="F595" s="6" t="str">
        <f>+VLOOKUP($C595,Sheet3!$B:$I,4,0)</f>
        <v>NUMA</v>
      </c>
      <c r="G595" s="6">
        <f>+VLOOKUP($C595,Sheet3!$B:$I,5,0)</f>
        <v>5.5</v>
      </c>
      <c r="H595" s="6" t="str">
        <f>+VLOOKUP($C595,Sheet3!$B:$I,6,0)</f>
        <v>M124</v>
      </c>
      <c r="I595" s="6" t="str">
        <f>+VLOOKUP($C595,Sheet3!$B:$I,7,0)</f>
        <v>NUMA</v>
      </c>
      <c r="J595" s="6" t="str">
        <f>+VLOOKUP($C595,Sheet3!$B:$I,8,0)</f>
        <v>FORTE</v>
      </c>
      <c r="K595" s="6" t="str">
        <f t="shared" si="29"/>
        <v>7.50-10LUG NUMA 5.5 M124 NUMA FORTE</v>
      </c>
      <c r="L595" s="6" t="str">
        <f t="shared" si="28"/>
        <v>A</v>
      </c>
      <c r="M595" s="6" t="s">
        <v>6972</v>
      </c>
    </row>
    <row r="596" spans="1:13">
      <c r="A596" s="6" t="s">
        <v>7836</v>
      </c>
      <c r="B596" s="6" t="str">
        <f t="shared" si="27"/>
        <v>l111200123</v>
      </c>
      <c r="C596" s="6" t="s">
        <v>7514</v>
      </c>
      <c r="D596" s="6" t="str">
        <f>+VLOOKUP($C596,Sheet3!$B:$I,2,0)</f>
        <v>7.50-10</v>
      </c>
      <c r="E596" s="6" t="str">
        <f>+VLOOKUP($C596,Sheet3!$B:$I,3,0)</f>
        <v>LUG</v>
      </c>
      <c r="F596" s="6" t="str">
        <f>+VLOOKUP($C596,Sheet3!$B:$I,4,0)</f>
        <v>NUMA</v>
      </c>
      <c r="G596" s="6">
        <f>+VLOOKUP($C596,Sheet3!$B:$I,5,0)</f>
        <v>5.5</v>
      </c>
      <c r="H596" s="6" t="str">
        <f>+VLOOKUP($C596,Sheet3!$B:$I,6,0)</f>
        <v>M124</v>
      </c>
      <c r="I596" s="6" t="str">
        <f>+VLOOKUP($C596,Sheet3!$B:$I,7,0)</f>
        <v>NUMA</v>
      </c>
      <c r="J596" s="6" t="str">
        <f>+VLOOKUP($C596,Sheet3!$B:$I,8,0)</f>
        <v>FORTE</v>
      </c>
      <c r="K596" s="6" t="str">
        <f t="shared" si="29"/>
        <v>7.50-10LUG NUMA 5.5 M124 NUMA FORTE</v>
      </c>
      <c r="L596" s="6" t="str">
        <f t="shared" si="28"/>
        <v>A</v>
      </c>
      <c r="M596" s="6" t="s">
        <v>6972</v>
      </c>
    </row>
    <row r="597" spans="1:13">
      <c r="A597" s="6" t="s">
        <v>7837</v>
      </c>
      <c r="B597" s="6" t="str">
        <f t="shared" si="27"/>
        <v>l111203205</v>
      </c>
      <c r="C597" s="6" t="s">
        <v>7514</v>
      </c>
      <c r="D597" s="6" t="str">
        <f>+VLOOKUP($C597,Sheet3!$B:$I,2,0)</f>
        <v>7.50-10</v>
      </c>
      <c r="E597" s="6" t="str">
        <f>+VLOOKUP($C597,Sheet3!$B:$I,3,0)</f>
        <v>LUG</v>
      </c>
      <c r="F597" s="6" t="str">
        <f>+VLOOKUP($C597,Sheet3!$B:$I,4,0)</f>
        <v>NUMA</v>
      </c>
      <c r="G597" s="6">
        <f>+VLOOKUP($C597,Sheet3!$B:$I,5,0)</f>
        <v>5.5</v>
      </c>
      <c r="H597" s="6" t="str">
        <f>+VLOOKUP($C597,Sheet3!$B:$I,6,0)</f>
        <v>M124</v>
      </c>
      <c r="I597" s="6" t="str">
        <f>+VLOOKUP($C597,Sheet3!$B:$I,7,0)</f>
        <v>NUMA</v>
      </c>
      <c r="J597" s="6" t="str">
        <f>+VLOOKUP($C597,Sheet3!$B:$I,8,0)</f>
        <v>FORTE</v>
      </c>
      <c r="K597" s="6" t="str">
        <f t="shared" si="29"/>
        <v>7.50-10LUG NUMA 5.5 M124 NUMA FORTE</v>
      </c>
      <c r="L597" s="6" t="str">
        <f t="shared" si="28"/>
        <v>A</v>
      </c>
      <c r="M597" s="6" t="s">
        <v>6972</v>
      </c>
    </row>
    <row r="598" spans="1:13">
      <c r="A598" s="6" t="s">
        <v>7838</v>
      </c>
      <c r="B598" s="6" t="str">
        <f t="shared" si="27"/>
        <v>l131101924</v>
      </c>
      <c r="C598" s="6" t="s">
        <v>7839</v>
      </c>
      <c r="D598" s="6" t="str">
        <f>+VLOOKUP($C598,Sheet3!$B:$I,2,0)</f>
        <v>7.00-12</v>
      </c>
      <c r="E598" s="6" t="str">
        <f>+VLOOKUP($C598,Sheet3!$B:$I,3,0)</f>
        <v>YLUG</v>
      </c>
      <c r="F598" s="6" t="str">
        <f>+VLOOKUP($C598,Sheet3!$B:$I,4,0)</f>
        <v>KUMANEKO</v>
      </c>
      <c r="G598" s="6">
        <f>+VLOOKUP($C598,Sheet3!$B:$I,5,0)</f>
        <v>5</v>
      </c>
      <c r="H598" s="6" t="str">
        <f>+VLOOKUP($C598,Sheet3!$B:$I,6,0)</f>
        <v>P73X</v>
      </c>
      <c r="I598" s="6" t="str">
        <f>+VLOOKUP($C598,Sheet3!$B:$I,7,0)</f>
        <v>KUMANEKO</v>
      </c>
      <c r="J598" s="6" t="str">
        <f>+VLOOKUP($C598,Sheet3!$B:$I,8,0)</f>
        <v>ULTRA</v>
      </c>
      <c r="K598" s="6" t="str">
        <f t="shared" si="29"/>
        <v>7.00-12YLUG KUMANEKO 5 P73X KUMANEKO ULTRA</v>
      </c>
      <c r="L598" s="6" t="str">
        <f t="shared" si="28"/>
        <v>A</v>
      </c>
      <c r="M598" s="6" t="s">
        <v>6972</v>
      </c>
    </row>
    <row r="599" spans="1:13">
      <c r="A599" s="6" t="s">
        <v>7840</v>
      </c>
      <c r="B599" s="6" t="str">
        <f t="shared" si="27"/>
        <v>l130505254</v>
      </c>
      <c r="C599" s="6" t="s">
        <v>7841</v>
      </c>
      <c r="D599" s="6" t="str">
        <f>+VLOOKUP($C599,Sheet3!$B:$I,2,0)</f>
        <v>7.00-12</v>
      </c>
      <c r="E599" s="6" t="str">
        <f>+VLOOKUP($C599,Sheet3!$B:$I,3,0)</f>
        <v>YLUG</v>
      </c>
      <c r="F599" s="6" t="str">
        <f>+VLOOKUP($C599,Sheet3!$B:$I,4,0)</f>
        <v>KUMANEKO</v>
      </c>
      <c r="G599" s="6">
        <f>+VLOOKUP($C599,Sheet3!$B:$I,5,0)</f>
        <v>5</v>
      </c>
      <c r="H599" s="6" t="str">
        <f>+VLOOKUP($C599,Sheet3!$B:$I,6,0)</f>
        <v>M12X</v>
      </c>
      <c r="I599" s="6" t="str">
        <f>+VLOOKUP($C599,Sheet3!$B:$I,7,0)</f>
        <v>KUMANEKO</v>
      </c>
      <c r="J599" s="6" t="str">
        <f>+VLOOKUP($C599,Sheet3!$B:$I,8,0)</f>
        <v>-</v>
      </c>
      <c r="K599" s="6" t="str">
        <f t="shared" si="29"/>
        <v>7.00-12YLUG KUMANEKO 5 M12X KUMANEKO -</v>
      </c>
      <c r="L599" s="6" t="str">
        <f t="shared" si="28"/>
        <v>A</v>
      </c>
      <c r="M599" s="6" t="s">
        <v>6972</v>
      </c>
    </row>
    <row r="600" spans="1:13">
      <c r="A600" s="6" t="s">
        <v>7842</v>
      </c>
      <c r="B600" s="6" t="str">
        <f t="shared" si="27"/>
        <v>l130905630</v>
      </c>
      <c r="C600" s="6" t="s">
        <v>7839</v>
      </c>
      <c r="D600" s="6" t="str">
        <f>+VLOOKUP($C600,Sheet3!$B:$I,2,0)</f>
        <v>7.00-12</v>
      </c>
      <c r="E600" s="6" t="str">
        <f>+VLOOKUP($C600,Sheet3!$B:$I,3,0)</f>
        <v>YLUG</v>
      </c>
      <c r="F600" s="6" t="str">
        <f>+VLOOKUP($C600,Sheet3!$B:$I,4,0)</f>
        <v>KUMANEKO</v>
      </c>
      <c r="G600" s="6">
        <f>+VLOOKUP($C600,Sheet3!$B:$I,5,0)</f>
        <v>5</v>
      </c>
      <c r="H600" s="6" t="str">
        <f>+VLOOKUP($C600,Sheet3!$B:$I,6,0)</f>
        <v>P73X</v>
      </c>
      <c r="I600" s="6" t="str">
        <f>+VLOOKUP($C600,Sheet3!$B:$I,7,0)</f>
        <v>KUMANEKO</v>
      </c>
      <c r="J600" s="6" t="str">
        <f>+VLOOKUP($C600,Sheet3!$B:$I,8,0)</f>
        <v>ULTRA</v>
      </c>
      <c r="K600" s="6" t="str">
        <f t="shared" si="29"/>
        <v>7.00-12YLUG KUMANEKO 5 P73X KUMANEKO ULTRA</v>
      </c>
      <c r="L600" s="6" t="str">
        <f t="shared" si="28"/>
        <v>A</v>
      </c>
      <c r="M600" s="6" t="s">
        <v>6972</v>
      </c>
    </row>
    <row r="601" spans="1:13">
      <c r="A601" s="6" t="s">
        <v>7843</v>
      </c>
      <c r="B601" s="6" t="str">
        <f t="shared" si="27"/>
        <v>l111200439</v>
      </c>
      <c r="C601" s="6" t="s">
        <v>7514</v>
      </c>
      <c r="D601" s="6" t="str">
        <f>+VLOOKUP($C601,Sheet3!$B:$I,2,0)</f>
        <v>7.50-10</v>
      </c>
      <c r="E601" s="6" t="str">
        <f>+VLOOKUP($C601,Sheet3!$B:$I,3,0)</f>
        <v>LUG</v>
      </c>
      <c r="F601" s="6" t="str">
        <f>+VLOOKUP($C601,Sheet3!$B:$I,4,0)</f>
        <v>NUMA</v>
      </c>
      <c r="G601" s="6">
        <f>+VLOOKUP($C601,Sheet3!$B:$I,5,0)</f>
        <v>5.5</v>
      </c>
      <c r="H601" s="6" t="str">
        <f>+VLOOKUP($C601,Sheet3!$B:$I,6,0)</f>
        <v>M124</v>
      </c>
      <c r="I601" s="6" t="str">
        <f>+VLOOKUP($C601,Sheet3!$B:$I,7,0)</f>
        <v>NUMA</v>
      </c>
      <c r="J601" s="6" t="str">
        <f>+VLOOKUP($C601,Sheet3!$B:$I,8,0)</f>
        <v>FORTE</v>
      </c>
      <c r="K601" s="6" t="str">
        <f t="shared" si="29"/>
        <v>7.50-10LUG NUMA 5.5 M124 NUMA FORTE</v>
      </c>
      <c r="L601" s="6" t="str">
        <f t="shared" si="28"/>
        <v>A</v>
      </c>
      <c r="M601" s="6" t="s">
        <v>6972</v>
      </c>
    </row>
    <row r="602" spans="1:13">
      <c r="A602" s="6" t="s">
        <v>7844</v>
      </c>
      <c r="B602" s="6" t="str">
        <f t="shared" si="27"/>
        <v>l111203298</v>
      </c>
      <c r="C602" s="6" t="s">
        <v>7514</v>
      </c>
      <c r="D602" s="6" t="str">
        <f>+VLOOKUP($C602,Sheet3!$B:$I,2,0)</f>
        <v>7.50-10</v>
      </c>
      <c r="E602" s="6" t="str">
        <f>+VLOOKUP($C602,Sheet3!$B:$I,3,0)</f>
        <v>LUG</v>
      </c>
      <c r="F602" s="6" t="str">
        <f>+VLOOKUP($C602,Sheet3!$B:$I,4,0)</f>
        <v>NUMA</v>
      </c>
      <c r="G602" s="6">
        <f>+VLOOKUP($C602,Sheet3!$B:$I,5,0)</f>
        <v>5.5</v>
      </c>
      <c r="H602" s="6" t="str">
        <f>+VLOOKUP($C602,Sheet3!$B:$I,6,0)</f>
        <v>M124</v>
      </c>
      <c r="I602" s="6" t="str">
        <f>+VLOOKUP($C602,Sheet3!$B:$I,7,0)</f>
        <v>NUMA</v>
      </c>
      <c r="J602" s="6" t="str">
        <f>+VLOOKUP($C602,Sheet3!$B:$I,8,0)</f>
        <v>FORTE</v>
      </c>
      <c r="K602" s="6" t="str">
        <f t="shared" si="29"/>
        <v>7.50-10LUG NUMA 5.5 M124 NUMA FORTE</v>
      </c>
      <c r="L602" s="6" t="str">
        <f t="shared" si="28"/>
        <v>A</v>
      </c>
      <c r="M602" s="6" t="s">
        <v>6972</v>
      </c>
    </row>
    <row r="603" spans="1:13">
      <c r="A603" s="6" t="s">
        <v>7845</v>
      </c>
      <c r="B603" s="6" t="str">
        <f t="shared" si="27"/>
        <v>l120103402</v>
      </c>
      <c r="C603" s="6" t="s">
        <v>7846</v>
      </c>
      <c r="D603" s="6" t="str">
        <f>+VLOOKUP($C603,Sheet3!$B:$I,2,0)</f>
        <v>7.50-10</v>
      </c>
      <c r="E603" s="6" t="str">
        <f>+VLOOKUP($C603,Sheet3!$B:$I,3,0)</f>
        <v>LUG</v>
      </c>
      <c r="F603" s="6" t="str">
        <f>+VLOOKUP($C603,Sheet3!$B:$I,4,0)</f>
        <v>NUMA</v>
      </c>
      <c r="G603" s="6">
        <f>+VLOOKUP($C603,Sheet3!$B:$I,5,0)</f>
        <v>5</v>
      </c>
      <c r="H603" s="6" t="str">
        <f>+VLOOKUP($C603,Sheet3!$B:$I,6,0)</f>
        <v>P13X</v>
      </c>
      <c r="I603" s="6" t="str">
        <f>+VLOOKUP($C603,Sheet3!$B:$I,7,0)</f>
        <v>TOTALSOURCE</v>
      </c>
      <c r="J603" s="6" t="str">
        <f>+VLOOKUP($C603,Sheet3!$B:$I,8,0)</f>
        <v>PREMIUM</v>
      </c>
      <c r="K603" s="6" t="str">
        <f t="shared" si="29"/>
        <v>7.50-10LUG NUMA 5 P13X TOTALSOURCE PREMIUM</v>
      </c>
      <c r="L603" s="6" t="str">
        <f t="shared" si="28"/>
        <v>A</v>
      </c>
      <c r="M603" s="6" t="s">
        <v>6972</v>
      </c>
    </row>
    <row r="604" spans="1:13">
      <c r="A604" s="6" t="s">
        <v>7847</v>
      </c>
      <c r="B604" s="6" t="str">
        <f t="shared" si="27"/>
        <v>l111200157</v>
      </c>
      <c r="C604" s="6" t="s">
        <v>7514</v>
      </c>
      <c r="D604" s="6" t="str">
        <f>+VLOOKUP($C604,Sheet3!$B:$I,2,0)</f>
        <v>7.50-10</v>
      </c>
      <c r="E604" s="6" t="str">
        <f>+VLOOKUP($C604,Sheet3!$B:$I,3,0)</f>
        <v>LUG</v>
      </c>
      <c r="F604" s="6" t="str">
        <f>+VLOOKUP($C604,Sheet3!$B:$I,4,0)</f>
        <v>NUMA</v>
      </c>
      <c r="G604" s="6">
        <f>+VLOOKUP($C604,Sheet3!$B:$I,5,0)</f>
        <v>5.5</v>
      </c>
      <c r="H604" s="6" t="str">
        <f>+VLOOKUP($C604,Sheet3!$B:$I,6,0)</f>
        <v>M124</v>
      </c>
      <c r="I604" s="6" t="str">
        <f>+VLOOKUP($C604,Sheet3!$B:$I,7,0)</f>
        <v>NUMA</v>
      </c>
      <c r="J604" s="6" t="str">
        <f>+VLOOKUP($C604,Sheet3!$B:$I,8,0)</f>
        <v>FORTE</v>
      </c>
      <c r="K604" s="6" t="str">
        <f t="shared" si="29"/>
        <v>7.50-10LUG NUMA 5.5 M124 NUMA FORTE</v>
      </c>
      <c r="L604" s="6" t="str">
        <f t="shared" si="28"/>
        <v>A</v>
      </c>
      <c r="M604" s="6" t="s">
        <v>6972</v>
      </c>
    </row>
    <row r="605" spans="1:13">
      <c r="A605" s="6" t="s">
        <v>7848</v>
      </c>
      <c r="B605" s="6" t="str">
        <f t="shared" si="27"/>
        <v>l111200332</v>
      </c>
      <c r="C605" s="6" t="s">
        <v>7514</v>
      </c>
      <c r="D605" s="6" t="str">
        <f>+VLOOKUP($C605,Sheet3!$B:$I,2,0)</f>
        <v>7.50-10</v>
      </c>
      <c r="E605" s="6" t="str">
        <f>+VLOOKUP($C605,Sheet3!$B:$I,3,0)</f>
        <v>LUG</v>
      </c>
      <c r="F605" s="6" t="str">
        <f>+VLOOKUP($C605,Sheet3!$B:$I,4,0)</f>
        <v>NUMA</v>
      </c>
      <c r="G605" s="6">
        <f>+VLOOKUP($C605,Sheet3!$B:$I,5,0)</f>
        <v>5.5</v>
      </c>
      <c r="H605" s="6" t="str">
        <f>+VLOOKUP($C605,Sheet3!$B:$I,6,0)</f>
        <v>M124</v>
      </c>
      <c r="I605" s="6" t="str">
        <f>+VLOOKUP($C605,Sheet3!$B:$I,7,0)</f>
        <v>NUMA</v>
      </c>
      <c r="J605" s="6" t="str">
        <f>+VLOOKUP($C605,Sheet3!$B:$I,8,0)</f>
        <v>FORTE</v>
      </c>
      <c r="K605" s="6" t="str">
        <f t="shared" si="29"/>
        <v>7.50-10LUG NUMA 5.5 M124 NUMA FORTE</v>
      </c>
      <c r="L605" s="6" t="str">
        <f t="shared" si="28"/>
        <v>A</v>
      </c>
      <c r="M605" s="6" t="s">
        <v>6972</v>
      </c>
    </row>
    <row r="606" spans="1:13">
      <c r="A606" s="6" t="s">
        <v>7849</v>
      </c>
      <c r="B606" s="6" t="str">
        <f t="shared" si="27"/>
        <v>l111103856</v>
      </c>
      <c r="C606" s="6" t="s">
        <v>7514</v>
      </c>
      <c r="D606" s="6" t="str">
        <f>+VLOOKUP($C606,Sheet3!$B:$I,2,0)</f>
        <v>7.50-10</v>
      </c>
      <c r="E606" s="6" t="str">
        <f>+VLOOKUP($C606,Sheet3!$B:$I,3,0)</f>
        <v>LUG</v>
      </c>
      <c r="F606" s="6" t="str">
        <f>+VLOOKUP($C606,Sheet3!$B:$I,4,0)</f>
        <v>NUMA</v>
      </c>
      <c r="G606" s="6">
        <f>+VLOOKUP($C606,Sheet3!$B:$I,5,0)</f>
        <v>5.5</v>
      </c>
      <c r="H606" s="6" t="str">
        <f>+VLOOKUP($C606,Sheet3!$B:$I,6,0)</f>
        <v>M124</v>
      </c>
      <c r="I606" s="6" t="str">
        <f>+VLOOKUP($C606,Sheet3!$B:$I,7,0)</f>
        <v>NUMA</v>
      </c>
      <c r="J606" s="6" t="str">
        <f>+VLOOKUP($C606,Sheet3!$B:$I,8,0)</f>
        <v>FORTE</v>
      </c>
      <c r="K606" s="6" t="str">
        <f t="shared" si="29"/>
        <v>7.50-10LUG NUMA 5.5 M124 NUMA FORTE</v>
      </c>
      <c r="L606" s="6" t="str">
        <f t="shared" si="28"/>
        <v>A</v>
      </c>
      <c r="M606" s="6" t="s">
        <v>6972</v>
      </c>
    </row>
    <row r="607" spans="1:13">
      <c r="A607" s="6" t="s">
        <v>7850</v>
      </c>
      <c r="B607" s="6" t="str">
        <f t="shared" si="27"/>
        <v>l111203698</v>
      </c>
      <c r="C607" s="6" t="s">
        <v>7514</v>
      </c>
      <c r="D607" s="6" t="str">
        <f>+VLOOKUP($C607,Sheet3!$B:$I,2,0)</f>
        <v>7.50-10</v>
      </c>
      <c r="E607" s="6" t="str">
        <f>+VLOOKUP($C607,Sheet3!$B:$I,3,0)</f>
        <v>LUG</v>
      </c>
      <c r="F607" s="6" t="str">
        <f>+VLOOKUP($C607,Sheet3!$B:$I,4,0)</f>
        <v>NUMA</v>
      </c>
      <c r="G607" s="6">
        <f>+VLOOKUP($C607,Sheet3!$B:$I,5,0)</f>
        <v>5.5</v>
      </c>
      <c r="H607" s="6" t="str">
        <f>+VLOOKUP($C607,Sheet3!$B:$I,6,0)</f>
        <v>M124</v>
      </c>
      <c r="I607" s="6" t="str">
        <f>+VLOOKUP($C607,Sheet3!$B:$I,7,0)</f>
        <v>NUMA</v>
      </c>
      <c r="J607" s="6" t="str">
        <f>+VLOOKUP($C607,Sheet3!$B:$I,8,0)</f>
        <v>FORTE</v>
      </c>
      <c r="K607" s="6" t="str">
        <f t="shared" si="29"/>
        <v>7.50-10LUG NUMA 5.5 M124 NUMA FORTE</v>
      </c>
      <c r="L607" s="6" t="str">
        <f t="shared" si="28"/>
        <v>A</v>
      </c>
      <c r="M607" s="6" t="s">
        <v>6972</v>
      </c>
    </row>
    <row r="608" spans="1:13">
      <c r="A608" s="6" t="s">
        <v>7851</v>
      </c>
      <c r="B608" s="6" t="str">
        <f t="shared" si="27"/>
        <v>l120103026</v>
      </c>
      <c r="C608" s="6" t="s">
        <v>7846</v>
      </c>
      <c r="D608" s="6" t="str">
        <f>+VLOOKUP($C608,Sheet3!$B:$I,2,0)</f>
        <v>7.50-10</v>
      </c>
      <c r="E608" s="6" t="str">
        <f>+VLOOKUP($C608,Sheet3!$B:$I,3,0)</f>
        <v>LUG</v>
      </c>
      <c r="F608" s="6" t="str">
        <f>+VLOOKUP($C608,Sheet3!$B:$I,4,0)</f>
        <v>NUMA</v>
      </c>
      <c r="G608" s="6">
        <f>+VLOOKUP($C608,Sheet3!$B:$I,5,0)</f>
        <v>5</v>
      </c>
      <c r="H608" s="6" t="str">
        <f>+VLOOKUP($C608,Sheet3!$B:$I,6,0)</f>
        <v>P13X</v>
      </c>
      <c r="I608" s="6" t="str">
        <f>+VLOOKUP($C608,Sheet3!$B:$I,7,0)</f>
        <v>TOTALSOURCE</v>
      </c>
      <c r="J608" s="6" t="str">
        <f>+VLOOKUP($C608,Sheet3!$B:$I,8,0)</f>
        <v>PREMIUM</v>
      </c>
      <c r="K608" s="6" t="str">
        <f t="shared" si="29"/>
        <v>7.50-10LUG NUMA 5 P13X TOTALSOURCE PREMIUM</v>
      </c>
      <c r="L608" s="6" t="str">
        <f t="shared" si="28"/>
        <v>A</v>
      </c>
      <c r="M608" s="6" t="s">
        <v>6972</v>
      </c>
    </row>
    <row r="609" spans="1:13">
      <c r="A609" s="6" t="s">
        <v>7852</v>
      </c>
      <c r="B609" s="6" t="str">
        <f t="shared" si="27"/>
        <v>l120103233</v>
      </c>
      <c r="C609" s="6" t="s">
        <v>7846</v>
      </c>
      <c r="D609" s="6" t="str">
        <f>+VLOOKUP($C609,Sheet3!$B:$I,2,0)</f>
        <v>7.50-10</v>
      </c>
      <c r="E609" s="6" t="str">
        <f>+VLOOKUP($C609,Sheet3!$B:$I,3,0)</f>
        <v>LUG</v>
      </c>
      <c r="F609" s="6" t="str">
        <f>+VLOOKUP($C609,Sheet3!$B:$I,4,0)</f>
        <v>NUMA</v>
      </c>
      <c r="G609" s="6">
        <f>+VLOOKUP($C609,Sheet3!$B:$I,5,0)</f>
        <v>5</v>
      </c>
      <c r="H609" s="6" t="str">
        <f>+VLOOKUP($C609,Sheet3!$B:$I,6,0)</f>
        <v>P13X</v>
      </c>
      <c r="I609" s="6" t="str">
        <f>+VLOOKUP($C609,Sheet3!$B:$I,7,0)</f>
        <v>TOTALSOURCE</v>
      </c>
      <c r="J609" s="6" t="str">
        <f>+VLOOKUP($C609,Sheet3!$B:$I,8,0)</f>
        <v>PREMIUM</v>
      </c>
      <c r="K609" s="6" t="str">
        <f t="shared" si="29"/>
        <v>7.50-10LUG NUMA 5 P13X TOTALSOURCE PREMIUM</v>
      </c>
      <c r="L609" s="6" t="str">
        <f t="shared" si="28"/>
        <v>A</v>
      </c>
      <c r="M609" s="6" t="s">
        <v>6972</v>
      </c>
    </row>
    <row r="610" spans="1:13">
      <c r="A610" s="6" t="s">
        <v>7853</v>
      </c>
      <c r="B610" s="6" t="str">
        <f t="shared" si="27"/>
        <v>l131101926</v>
      </c>
      <c r="C610" s="6" t="s">
        <v>7839</v>
      </c>
      <c r="D610" s="6" t="str">
        <f>+VLOOKUP($C610,Sheet3!$B:$I,2,0)</f>
        <v>7.00-12</v>
      </c>
      <c r="E610" s="6" t="str">
        <f>+VLOOKUP($C610,Sheet3!$B:$I,3,0)</f>
        <v>YLUG</v>
      </c>
      <c r="F610" s="6" t="str">
        <f>+VLOOKUP($C610,Sheet3!$B:$I,4,0)</f>
        <v>KUMANEKO</v>
      </c>
      <c r="G610" s="6">
        <f>+VLOOKUP($C610,Sheet3!$B:$I,5,0)</f>
        <v>5</v>
      </c>
      <c r="H610" s="6" t="str">
        <f>+VLOOKUP($C610,Sheet3!$B:$I,6,0)</f>
        <v>P73X</v>
      </c>
      <c r="I610" s="6" t="str">
        <f>+VLOOKUP($C610,Sheet3!$B:$I,7,0)</f>
        <v>KUMANEKO</v>
      </c>
      <c r="J610" s="6" t="str">
        <f>+VLOOKUP($C610,Sheet3!$B:$I,8,0)</f>
        <v>ULTRA</v>
      </c>
      <c r="K610" s="6" t="str">
        <f t="shared" si="29"/>
        <v>7.00-12YLUG KUMANEKO 5 P73X KUMANEKO ULTRA</v>
      </c>
      <c r="L610" s="6" t="str">
        <f t="shared" si="28"/>
        <v>A</v>
      </c>
      <c r="M610" s="6" t="s">
        <v>6972</v>
      </c>
    </row>
    <row r="611" spans="1:13" hidden="1">
      <c r="A611" s="6" t="s">
        <v>7854</v>
      </c>
      <c r="B611" s="6" t="str">
        <f t="shared" si="27"/>
        <v>l130502446</v>
      </c>
      <c r="C611" s="6" t="s">
        <v>7855</v>
      </c>
      <c r="D611" s="6" t="str">
        <f>+VLOOKUP($C611,Sheet3!$B:$I,2,0)</f>
        <v>7.00-12</v>
      </c>
      <c r="E611" s="6" t="str">
        <f>+VLOOKUP($C611,Sheet3!$B:$I,3,0)</f>
        <v>LUG</v>
      </c>
      <c r="F611" s="6" t="str">
        <f>+VLOOKUP($C611,Sheet3!$B:$I,4,0)</f>
        <v>NUMA</v>
      </c>
      <c r="G611" s="6">
        <f>+VLOOKUP($C611,Sheet3!$B:$I,5,0)</f>
        <v>5</v>
      </c>
      <c r="H611" s="6" t="str">
        <f>+VLOOKUP($C611,Sheet3!$B:$I,6,0)</f>
        <v>P734</v>
      </c>
      <c r="I611" s="6" t="str">
        <f>+VLOOKUP($C611,Sheet3!$B:$I,7,0)</f>
        <v>NUMA</v>
      </c>
      <c r="J611" s="6" t="str">
        <f>+VLOOKUP($C611,Sheet3!$B:$I,8,0)</f>
        <v>ULTRA</v>
      </c>
      <c r="K611" s="6" t="str">
        <f t="shared" si="29"/>
        <v>7.00-12LUG NUMA 5 P734 NUMA ULTRA</v>
      </c>
      <c r="L611" s="6" t="str">
        <f t="shared" si="28"/>
        <v>b</v>
      </c>
      <c r="M611" s="6"/>
    </row>
    <row r="612" spans="1:13" hidden="1">
      <c r="A612" s="6" t="s">
        <v>7856</v>
      </c>
      <c r="B612" s="6" t="str">
        <f t="shared" si="27"/>
        <v>l130905631</v>
      </c>
      <c r="C612" s="6" t="s">
        <v>7857</v>
      </c>
      <c r="D612" s="6" t="str">
        <f>+VLOOKUP($C612,Sheet3!$B:$I,2,0)</f>
        <v>7.00-12</v>
      </c>
      <c r="E612" s="6" t="str">
        <f>+VLOOKUP($C612,Sheet3!$B:$I,3,0)</f>
        <v>LUG</v>
      </c>
      <c r="F612" s="6" t="str">
        <f>+VLOOKUP($C612,Sheet3!$B:$I,4,0)</f>
        <v>NUMA</v>
      </c>
      <c r="G612" s="6">
        <f>+VLOOKUP($C612,Sheet3!$B:$I,5,0)</f>
        <v>5</v>
      </c>
      <c r="H612" s="6" t="str">
        <f>+VLOOKUP($C612,Sheet3!$B:$I,6,0)</f>
        <v>P73X</v>
      </c>
      <c r="I612" s="6" t="str">
        <f>+VLOOKUP($C612,Sheet3!$B:$I,7,0)</f>
        <v>NUMA</v>
      </c>
      <c r="J612" s="6" t="str">
        <f>+VLOOKUP($C612,Sheet3!$B:$I,8,0)</f>
        <v>ULTRA</v>
      </c>
      <c r="K612" s="6" t="str">
        <f t="shared" si="29"/>
        <v>7.00-12LUG NUMA 5 P73X NUMA ULTRA</v>
      </c>
      <c r="L612" s="6" t="str">
        <f t="shared" si="28"/>
        <v>b</v>
      </c>
      <c r="M612" s="6"/>
    </row>
    <row r="613" spans="1:13" hidden="1">
      <c r="A613" s="6" t="s">
        <v>7858</v>
      </c>
      <c r="B613" s="6" t="str">
        <f t="shared" si="27"/>
        <v>l201202163</v>
      </c>
      <c r="C613" s="6" t="s">
        <v>7859</v>
      </c>
      <c r="D613" s="6" t="str">
        <f>+VLOOKUP($C613,Sheet3!$B:$I,2,0)</f>
        <v>18X7-8</v>
      </c>
      <c r="E613" s="6" t="str">
        <f>+VLOOKUP($C613,Sheet3!$B:$I,3,0)</f>
        <v>LUG</v>
      </c>
      <c r="F613" s="6" t="str">
        <f>+VLOOKUP($C613,Sheet3!$B:$I,4,0)</f>
        <v>NUMAPRIME</v>
      </c>
      <c r="G613" s="6">
        <f>+VLOOKUP($C613,Sheet3!$B:$I,5,0)</f>
        <v>4.33</v>
      </c>
      <c r="H613" s="6" t="str">
        <f>+VLOOKUP($C613,Sheet3!$B:$I,6,0)</f>
        <v>P134</v>
      </c>
      <c r="I613" s="6" t="str">
        <f>+VLOOKUP($C613,Sheet3!$B:$I,7,0)</f>
        <v>NUMAPRIME</v>
      </c>
      <c r="J613" s="6" t="str">
        <f>+VLOOKUP($C613,Sheet3!$B:$I,8,0)</f>
        <v>PREMIUM</v>
      </c>
      <c r="K613" s="6" t="str">
        <f t="shared" si="29"/>
        <v>18X7-8LUG NUMAPRIME 4.33 P134 NUMAPRIME PREMIUM</v>
      </c>
      <c r="L613" s="6" t="str">
        <f t="shared" si="28"/>
        <v>b</v>
      </c>
      <c r="M613" s="6"/>
    </row>
    <row r="614" spans="1:13" hidden="1">
      <c r="A614" s="6" t="s">
        <v>7860</v>
      </c>
      <c r="B614" s="6" t="str">
        <f t="shared" si="27"/>
        <v>l201203030</v>
      </c>
      <c r="C614" s="6" t="s">
        <v>7861</v>
      </c>
      <c r="D614" s="6" t="str">
        <f>+VLOOKUP($C614,Sheet3!$B:$I,2,0)</f>
        <v>5.00-8</v>
      </c>
      <c r="E614" s="6" t="str">
        <f>+VLOOKUP($C614,Sheet3!$B:$I,3,0)</f>
        <v>LUG</v>
      </c>
      <c r="F614" s="6" t="str">
        <f>+VLOOKUP($C614,Sheet3!$B:$I,4,0)</f>
        <v>NUMAPRIME</v>
      </c>
      <c r="G614" s="6">
        <f>+VLOOKUP($C614,Sheet3!$B:$I,5,0)</f>
        <v>3</v>
      </c>
      <c r="H614" s="6" t="str">
        <f>+VLOOKUP($C614,Sheet3!$B:$I,6,0)</f>
        <v>P13X</v>
      </c>
      <c r="I614" s="6" t="str">
        <f>+VLOOKUP($C614,Sheet3!$B:$I,7,0)</f>
        <v>TOTALSOURCE</v>
      </c>
      <c r="J614" s="6" t="str">
        <f>+VLOOKUP($C614,Sheet3!$B:$I,8,0)</f>
        <v>PREMIUM</v>
      </c>
      <c r="K614" s="6" t="str">
        <f t="shared" si="29"/>
        <v>5.00-8LUG NUMAPRIME 3 P13X TOTALSOURCE PREMIUM</v>
      </c>
      <c r="L614" s="6" t="str">
        <f t="shared" si="28"/>
        <v>b</v>
      </c>
      <c r="M614" s="6"/>
    </row>
    <row r="615" spans="1:13" hidden="1">
      <c r="A615" s="6" t="s">
        <v>7862</v>
      </c>
      <c r="B615" s="6" t="str">
        <f t="shared" si="27"/>
        <v>l201202185</v>
      </c>
      <c r="C615" s="6" t="s">
        <v>7668</v>
      </c>
      <c r="D615" s="6" t="str">
        <f>+VLOOKUP($C615,Sheet3!$B:$I,2,0)</f>
        <v>6.00-9</v>
      </c>
      <c r="E615" s="6" t="str">
        <f>+VLOOKUP($C615,Sheet3!$B:$I,3,0)</f>
        <v>LUG</v>
      </c>
      <c r="F615" s="6" t="str">
        <f>+VLOOKUP($C615,Sheet3!$B:$I,4,0)</f>
        <v>NUMA</v>
      </c>
      <c r="G615" s="6">
        <f>+VLOOKUP($C615,Sheet3!$B:$I,5,0)</f>
        <v>4</v>
      </c>
      <c r="H615" s="6" t="str">
        <f>+VLOOKUP($C615,Sheet3!$B:$I,6,0)</f>
        <v>M12X</v>
      </c>
      <c r="I615" s="6" t="str">
        <f>+VLOOKUP($C615,Sheet3!$B:$I,7,0)</f>
        <v>NUMA</v>
      </c>
      <c r="J615" s="6" t="str">
        <f>+VLOOKUP($C615,Sheet3!$B:$I,8,0)</f>
        <v>FORTE</v>
      </c>
      <c r="K615" s="6" t="str">
        <f t="shared" si="29"/>
        <v>6.00-9LUG NUMA 4 M12X NUMA FORTE</v>
      </c>
      <c r="L615" s="6" t="str">
        <f t="shared" si="28"/>
        <v>b</v>
      </c>
      <c r="M615" s="6"/>
    </row>
    <row r="616" spans="1:13" hidden="1">
      <c r="A616" s="6" t="s">
        <v>7863</v>
      </c>
      <c r="B616" s="6" t="str">
        <f t="shared" si="27"/>
        <v>l210205439</v>
      </c>
      <c r="C616" s="6" t="s">
        <v>7864</v>
      </c>
      <c r="D616" s="6" t="str">
        <f>+VLOOKUP($C616,Sheet3!$B:$I,2,0)</f>
        <v>6.00-9</v>
      </c>
      <c r="E616" s="6" t="str">
        <f>+VLOOKUP($C616,Sheet3!$B:$I,3,0)</f>
        <v>LUG</v>
      </c>
      <c r="F616" s="6" t="str">
        <f>+VLOOKUP($C616,Sheet3!$B:$I,4,0)</f>
        <v>NUMAPRIME</v>
      </c>
      <c r="G616" s="6">
        <f>+VLOOKUP($C616,Sheet3!$B:$I,5,0)</f>
        <v>4</v>
      </c>
      <c r="H616" s="6" t="str">
        <f>+VLOOKUP($C616,Sheet3!$B:$I,6,0)</f>
        <v>P13X</v>
      </c>
      <c r="I616" s="6" t="str">
        <f>+VLOOKUP($C616,Sheet3!$B:$I,7,0)</f>
        <v>TOTALSOURCE</v>
      </c>
      <c r="J616" s="6" t="str">
        <f>+VLOOKUP($C616,Sheet3!$B:$I,8,0)</f>
        <v>PREMIUM</v>
      </c>
      <c r="K616" s="6" t="str">
        <f t="shared" si="29"/>
        <v>6.00-9LUG NUMAPRIME 4 P13X TOTALSOURCE PREMIUM</v>
      </c>
      <c r="L616" s="6" t="str">
        <f t="shared" si="28"/>
        <v>b</v>
      </c>
      <c r="M616" s="6"/>
    </row>
    <row r="617" spans="1:13" hidden="1">
      <c r="A617" s="6" t="s">
        <v>7865</v>
      </c>
      <c r="B617" s="6" t="str">
        <f t="shared" si="27"/>
        <v>l210604534</v>
      </c>
      <c r="C617" s="6" t="s">
        <v>7866</v>
      </c>
      <c r="D617" s="6" t="str">
        <f>+VLOOKUP($C617,Sheet3!$B:$I,2,0)</f>
        <v>21X8-9</v>
      </c>
      <c r="E617" s="6" t="str">
        <f>+VLOOKUP($C617,Sheet3!$B:$I,3,0)</f>
        <v>LUG</v>
      </c>
      <c r="F617" s="6" t="str">
        <f>+VLOOKUP($C617,Sheet3!$B:$I,4,0)</f>
        <v>NUMA</v>
      </c>
      <c r="G617" s="6">
        <f>+VLOOKUP($C617,Sheet3!$B:$I,5,0)</f>
        <v>6</v>
      </c>
      <c r="H617" s="6" t="str">
        <f>+VLOOKUP($C617,Sheet3!$B:$I,6,0)</f>
        <v>M124</v>
      </c>
      <c r="I617" s="6" t="str">
        <f>+VLOOKUP($C617,Sheet3!$B:$I,7,0)</f>
        <v>NUMA</v>
      </c>
      <c r="J617" s="6" t="str">
        <f>+VLOOKUP($C617,Sheet3!$B:$I,8,0)</f>
        <v>FORTE</v>
      </c>
      <c r="K617" s="6" t="str">
        <f t="shared" si="29"/>
        <v>21X8-9LUG NUMA 6 M124 NUMA FORTE</v>
      </c>
      <c r="L617" s="6" t="str">
        <f t="shared" si="28"/>
        <v>b</v>
      </c>
      <c r="M617" s="6"/>
    </row>
    <row r="618" spans="1:13" hidden="1">
      <c r="A618" s="6" t="s">
        <v>7867</v>
      </c>
      <c r="B618" s="6" t="str">
        <f t="shared" si="27"/>
        <v>l210201764</v>
      </c>
      <c r="C618" s="6" t="s">
        <v>7868</v>
      </c>
      <c r="D618" s="6" t="str">
        <f>+VLOOKUP($C618,Sheet3!$B:$I,2,0)</f>
        <v>21X8-9</v>
      </c>
      <c r="E618" s="6" t="str">
        <f>+VLOOKUP($C618,Sheet3!$B:$I,3,0)</f>
        <v>LUG</v>
      </c>
      <c r="F618" s="6" t="str">
        <f>+VLOOKUP($C618,Sheet3!$B:$I,4,0)</f>
        <v>NUMA</v>
      </c>
      <c r="G618" s="6">
        <f>+VLOOKUP($C618,Sheet3!$B:$I,5,0)</f>
        <v>6</v>
      </c>
      <c r="H618" s="6" t="str">
        <f>+VLOOKUP($C618,Sheet3!$B:$I,6,0)</f>
        <v>M124</v>
      </c>
      <c r="I618" s="6" t="str">
        <f>+VLOOKUP($C618,Sheet3!$B:$I,7,0)</f>
        <v>PRESTIGE</v>
      </c>
      <c r="J618" s="6" t="str">
        <f>+VLOOKUP($C618,Sheet3!$B:$I,8,0)</f>
        <v>SOLID03A</v>
      </c>
      <c r="K618" s="6" t="str">
        <f t="shared" si="29"/>
        <v>21X8-9LUG NUMA 6 M124 PRESTIGE SOLID03A</v>
      </c>
      <c r="L618" s="6" t="str">
        <f t="shared" si="28"/>
        <v>b</v>
      </c>
      <c r="M618" s="6"/>
    </row>
    <row r="619" spans="1:13" hidden="1">
      <c r="A619" s="6" t="s">
        <v>7869</v>
      </c>
      <c r="B619" s="6" t="str">
        <f t="shared" si="27"/>
        <v>l200806886</v>
      </c>
      <c r="C619" s="6" t="s">
        <v>7870</v>
      </c>
      <c r="D619" s="6" t="str">
        <f>+VLOOKUP($C619,Sheet3!$B:$I,2,0)</f>
        <v>6.50-10</v>
      </c>
      <c r="E619" s="6" t="str">
        <f>+VLOOKUP($C619,Sheet3!$B:$I,3,0)</f>
        <v>LUG</v>
      </c>
      <c r="F619" s="6" t="str">
        <f>+VLOOKUP($C619,Sheet3!$B:$I,4,0)</f>
        <v>DTT</v>
      </c>
      <c r="G619" s="6">
        <f>+VLOOKUP($C619,Sheet3!$B:$I,5,0)</f>
        <v>5</v>
      </c>
      <c r="H619" s="6" t="str">
        <f>+VLOOKUP($C619,Sheet3!$B:$I,6,0)</f>
        <v>P13X</v>
      </c>
      <c r="I619" s="6" t="str">
        <f>+VLOOKUP($C619,Sheet3!$B:$I,7,0)</f>
        <v>NITRO</v>
      </c>
      <c r="J619" s="6" t="str">
        <f>+VLOOKUP($C619,Sheet3!$B:$I,8,0)</f>
        <v>PROTIRE</v>
      </c>
      <c r="K619" s="6" t="str">
        <f t="shared" si="29"/>
        <v>6.50-10LUG DTT 5 P13X NITRO PROTIRE</v>
      </c>
      <c r="L619" s="6" t="str">
        <f t="shared" si="28"/>
        <v>b</v>
      </c>
      <c r="M619" s="6"/>
    </row>
    <row r="620" spans="1:13" hidden="1">
      <c r="A620" s="6" t="s">
        <v>7871</v>
      </c>
      <c r="B620" s="6" t="str">
        <f t="shared" si="27"/>
        <v>l200804594</v>
      </c>
      <c r="C620" s="6" t="s">
        <v>7870</v>
      </c>
      <c r="D620" s="6" t="str">
        <f>+VLOOKUP($C620,Sheet3!$B:$I,2,0)</f>
        <v>6.50-10</v>
      </c>
      <c r="E620" s="6" t="str">
        <f>+VLOOKUP($C620,Sheet3!$B:$I,3,0)</f>
        <v>LUG</v>
      </c>
      <c r="F620" s="6" t="str">
        <f>+VLOOKUP($C620,Sheet3!$B:$I,4,0)</f>
        <v>DTT</v>
      </c>
      <c r="G620" s="6">
        <f>+VLOOKUP($C620,Sheet3!$B:$I,5,0)</f>
        <v>5</v>
      </c>
      <c r="H620" s="6" t="str">
        <f>+VLOOKUP($C620,Sheet3!$B:$I,6,0)</f>
        <v>P13X</v>
      </c>
      <c r="I620" s="6" t="str">
        <f>+VLOOKUP($C620,Sheet3!$B:$I,7,0)</f>
        <v>NITRO</v>
      </c>
      <c r="J620" s="6" t="str">
        <f>+VLOOKUP($C620,Sheet3!$B:$I,8,0)</f>
        <v>PROTIRE</v>
      </c>
      <c r="K620" s="6" t="str">
        <f t="shared" si="29"/>
        <v>6.50-10LUG DTT 5 P13X NITRO PROTIRE</v>
      </c>
      <c r="L620" s="6" t="str">
        <f t="shared" si="28"/>
        <v>b</v>
      </c>
      <c r="M620" s="6"/>
    </row>
    <row r="621" spans="1:13" hidden="1">
      <c r="A621" s="6" t="s">
        <v>7872</v>
      </c>
      <c r="B621" s="6" t="str">
        <f t="shared" si="27"/>
        <v>l210409595</v>
      </c>
      <c r="C621" s="6" t="s">
        <v>6999</v>
      </c>
      <c r="D621" s="6" t="str">
        <f>+VLOOKUP($C621,Sheet3!$B:$I,2,0)</f>
        <v>18X7X121/8</v>
      </c>
      <c r="E621" s="6" t="str">
        <f>+VLOOKUP($C621,Sheet3!$B:$I,3,0)</f>
        <v>SM</v>
      </c>
      <c r="F621" s="6" t="str">
        <f>+VLOOKUP($C621,Sheet3!$B:$I,4,0)</f>
        <v>NUMA</v>
      </c>
      <c r="G621" s="6">
        <f>+VLOOKUP($C621,Sheet3!$B:$I,5,0)</f>
        <v>0</v>
      </c>
      <c r="H621" s="6" t="str">
        <f>+VLOOKUP($C621,Sheet3!$B:$I,6,0)</f>
        <v>P5N</v>
      </c>
      <c r="I621" s="6" t="str">
        <f>+VLOOKUP($C621,Sheet3!$B:$I,7,0)</f>
        <v>TOTALSOURCE</v>
      </c>
      <c r="J621" s="6" t="str">
        <f>+VLOOKUP($C621,Sheet3!$B:$I,8,0)</f>
        <v>P</v>
      </c>
      <c r="K621" s="6" t="str">
        <f t="shared" si="29"/>
        <v>18X7X121/8SM NUMA 0 P5N TOTALSOURCE P</v>
      </c>
      <c r="L621" s="6" t="str">
        <f t="shared" si="28"/>
        <v>b</v>
      </c>
      <c r="M621" s="6"/>
    </row>
    <row r="622" spans="1:13" hidden="1">
      <c r="A622" s="6" t="s">
        <v>7873</v>
      </c>
      <c r="B622" s="6" t="str">
        <f t="shared" si="27"/>
        <v>l201202162</v>
      </c>
      <c r="C622" s="6" t="s">
        <v>7859</v>
      </c>
      <c r="D622" s="6" t="str">
        <f>+VLOOKUP($C622,Sheet3!$B:$I,2,0)</f>
        <v>18X7-8</v>
      </c>
      <c r="E622" s="6" t="str">
        <f>+VLOOKUP($C622,Sheet3!$B:$I,3,0)</f>
        <v>LUG</v>
      </c>
      <c r="F622" s="6" t="str">
        <f>+VLOOKUP($C622,Sheet3!$B:$I,4,0)</f>
        <v>NUMAPRIME</v>
      </c>
      <c r="G622" s="6">
        <f>+VLOOKUP($C622,Sheet3!$B:$I,5,0)</f>
        <v>4.33</v>
      </c>
      <c r="H622" s="6" t="str">
        <f>+VLOOKUP($C622,Sheet3!$B:$I,6,0)</f>
        <v>P134</v>
      </c>
      <c r="I622" s="6" t="str">
        <f>+VLOOKUP($C622,Sheet3!$B:$I,7,0)</f>
        <v>NUMAPRIME</v>
      </c>
      <c r="J622" s="6" t="str">
        <f>+VLOOKUP($C622,Sheet3!$B:$I,8,0)</f>
        <v>PREMIUM</v>
      </c>
      <c r="K622" s="6" t="str">
        <f t="shared" si="29"/>
        <v>18X7-8LUG NUMAPRIME 4.33 P134 NUMAPRIME PREMIUM</v>
      </c>
      <c r="L622" s="6" t="str">
        <f t="shared" si="28"/>
        <v>b</v>
      </c>
      <c r="M622" s="6"/>
    </row>
    <row r="623" spans="1:13" hidden="1">
      <c r="A623" s="6" t="s">
        <v>7874</v>
      </c>
      <c r="B623" s="6" t="str">
        <f t="shared" si="27"/>
        <v>l201103012</v>
      </c>
      <c r="C623" s="6" t="s">
        <v>7875</v>
      </c>
      <c r="D623" s="6" t="str">
        <f>+VLOOKUP($C623,Sheet3!$B:$I,2,0)</f>
        <v>18X7-8</v>
      </c>
      <c r="E623" s="6" t="str">
        <f>+VLOOKUP($C623,Sheet3!$B:$I,3,0)</f>
        <v>LUG</v>
      </c>
      <c r="F623" s="6" t="str">
        <f>+VLOOKUP($C623,Sheet3!$B:$I,4,0)</f>
        <v>NUMA</v>
      </c>
      <c r="G623" s="6">
        <f>+VLOOKUP($C623,Sheet3!$B:$I,5,0)</f>
        <v>4.33</v>
      </c>
      <c r="H623" s="6" t="str">
        <f>+VLOOKUP($C623,Sheet3!$B:$I,6,0)</f>
        <v>M124</v>
      </c>
      <c r="I623" s="6" t="str">
        <f>+VLOOKUP($C623,Sheet3!$B:$I,7,0)</f>
        <v>NUMA</v>
      </c>
      <c r="J623" s="6" t="str">
        <f>+VLOOKUP($C623,Sheet3!$B:$I,8,0)</f>
        <v>FORTE</v>
      </c>
      <c r="K623" s="6" t="str">
        <f t="shared" si="29"/>
        <v>18X7-8LUG NUMA 4.33 M124 NUMA FORTE</v>
      </c>
      <c r="L623" s="6" t="str">
        <f t="shared" si="28"/>
        <v>B</v>
      </c>
      <c r="M623" s="6"/>
    </row>
    <row r="624" spans="1:13" hidden="1">
      <c r="A624" s="6" t="s">
        <v>7876</v>
      </c>
      <c r="B624" s="6" t="str">
        <f t="shared" si="27"/>
        <v>l180504872</v>
      </c>
      <c r="C624" s="6" t="s">
        <v>7877</v>
      </c>
      <c r="D624" s="6" t="str">
        <f>+VLOOKUP($C624,Sheet3!$B:$I,2,0)</f>
        <v>18X7-8</v>
      </c>
      <c r="E624" s="6" t="str">
        <f>+VLOOKUP($C624,Sheet3!$B:$I,3,0)</f>
        <v>LUG</v>
      </c>
      <c r="F624" s="6" t="str">
        <f>+VLOOKUP($C624,Sheet3!$B:$I,4,0)</f>
        <v>NUMA</v>
      </c>
      <c r="G624" s="6">
        <f>+VLOOKUP($C624,Sheet3!$B:$I,5,0)</f>
        <v>4.33</v>
      </c>
      <c r="H624" s="6" t="str">
        <f>+VLOOKUP($C624,Sheet3!$B:$I,6,0)</f>
        <v>M4N3X</v>
      </c>
      <c r="I624" s="6" t="str">
        <f>+VLOOKUP($C624,Sheet3!$B:$I,7,0)</f>
        <v>TOTALSOURCE</v>
      </c>
      <c r="J624" s="6" t="str">
        <f>+VLOOKUP($C624,Sheet3!$B:$I,8,0)</f>
        <v>PREMIUM</v>
      </c>
      <c r="K624" s="6" t="str">
        <f t="shared" si="29"/>
        <v>18X7-8LUG NUMA 4.33 M4N3X TOTALSOURCE PREMIUM</v>
      </c>
      <c r="L624" s="6" t="str">
        <f t="shared" si="28"/>
        <v>E</v>
      </c>
      <c r="M624" s="6"/>
    </row>
    <row r="625" spans="1:13" hidden="1">
      <c r="A625" s="6" t="s">
        <v>7878</v>
      </c>
      <c r="B625" s="6" t="str">
        <f t="shared" si="27"/>
        <v>l201111513</v>
      </c>
      <c r="C625" s="6" t="s">
        <v>7593</v>
      </c>
      <c r="D625" s="6" t="str">
        <f>+VLOOKUP($C625,Sheet3!$B:$I,2,0)</f>
        <v>6.00-9</v>
      </c>
      <c r="E625" s="6" t="str">
        <f>+VLOOKUP($C625,Sheet3!$B:$I,3,0)</f>
        <v>LUG</v>
      </c>
      <c r="F625" s="6" t="str">
        <f>+VLOOKUP($C625,Sheet3!$B:$I,4,0)</f>
        <v>NUMA</v>
      </c>
      <c r="G625" s="6">
        <f>+VLOOKUP($C625,Sheet3!$B:$I,5,0)</f>
        <v>4</v>
      </c>
      <c r="H625" s="6" t="str">
        <f>+VLOOKUP($C625,Sheet3!$B:$I,6,0)</f>
        <v>M2N2X</v>
      </c>
      <c r="I625" s="6" t="str">
        <f>+VLOOKUP($C625,Sheet3!$B:$I,7,0)</f>
        <v>NUMA</v>
      </c>
      <c r="J625" s="6" t="str">
        <f>+VLOOKUP($C625,Sheet3!$B:$I,8,0)</f>
        <v>FORTE</v>
      </c>
      <c r="K625" s="6" t="str">
        <f t="shared" si="29"/>
        <v>6.00-9LUG NUMA 4 M2N2X NUMA FORTE</v>
      </c>
      <c r="L625" s="6" t="str">
        <f t="shared" si="28"/>
        <v>b</v>
      </c>
      <c r="M625" s="6"/>
    </row>
    <row r="626" spans="1:13">
      <c r="A626" s="6" t="s">
        <v>7879</v>
      </c>
      <c r="B626" s="6" t="str">
        <f t="shared" si="27"/>
        <v>l200109893</v>
      </c>
      <c r="C626" s="6" t="s">
        <v>7880</v>
      </c>
      <c r="D626" s="6" t="str">
        <f>+VLOOKUP($C626,Sheet3!$B:$I,2,0)</f>
        <v>21X8-9</v>
      </c>
      <c r="E626" s="6" t="str">
        <f>+VLOOKUP($C626,Sheet3!$B:$I,3,0)</f>
        <v>LUG</v>
      </c>
      <c r="F626" s="6" t="str">
        <f>+VLOOKUP($C626,Sheet3!$B:$I,4,0)</f>
        <v>NUMAPRIME</v>
      </c>
      <c r="G626" s="6">
        <f>+VLOOKUP($C626,Sheet3!$B:$I,5,0)</f>
        <v>6</v>
      </c>
      <c r="H626" s="6" t="str">
        <f>+VLOOKUP($C626,Sheet3!$B:$I,6,0)</f>
        <v>P134</v>
      </c>
      <c r="I626" s="6" t="str">
        <f>+VLOOKUP($C626,Sheet3!$B:$I,7,0)</f>
        <v>NUMAPRIME</v>
      </c>
      <c r="J626" s="6" t="str">
        <f>+VLOOKUP($C626,Sheet3!$B:$I,8,0)</f>
        <v>PREMIUM</v>
      </c>
      <c r="K626" s="6" t="str">
        <f t="shared" si="29"/>
        <v>21X8-9LUG NUMAPRIME 6 P134 NUMAPRIME PREMIUM</v>
      </c>
      <c r="L626" s="6" t="str">
        <f t="shared" si="28"/>
        <v>A</v>
      </c>
      <c r="M626" s="6" t="s">
        <v>6985</v>
      </c>
    </row>
    <row r="627" spans="1:13" hidden="1">
      <c r="A627" s="6" t="s">
        <v>7881</v>
      </c>
      <c r="B627" s="6" t="str">
        <f t="shared" si="27"/>
        <v>l101201186</v>
      </c>
      <c r="C627" s="6" t="s">
        <v>7882</v>
      </c>
      <c r="D627" s="6" t="str">
        <f>+VLOOKUP($C627,Sheet3!$B:$I,2,0)</f>
        <v>21X8-9</v>
      </c>
      <c r="E627" s="6" t="str">
        <f>+VLOOKUP($C627,Sheet3!$B:$I,3,0)</f>
        <v>LUG</v>
      </c>
      <c r="F627" s="6" t="str">
        <f>+VLOOKUP($C627,Sheet3!$B:$I,4,0)</f>
        <v>NUMA</v>
      </c>
      <c r="G627" s="6">
        <f>+VLOOKUP($C627,Sheet3!$B:$I,5,0)</f>
        <v>6</v>
      </c>
      <c r="H627" s="6" t="str">
        <f>+VLOOKUP($C627,Sheet3!$B:$I,6,0)</f>
        <v>M4N3X</v>
      </c>
      <c r="I627" s="6" t="str">
        <f>+VLOOKUP($C627,Sheet3!$B:$I,7,0)</f>
        <v>TOTALSOURCE</v>
      </c>
      <c r="J627" s="6" t="str">
        <f>+VLOOKUP($C627,Sheet3!$B:$I,8,0)</f>
        <v>PREMIUM</v>
      </c>
      <c r="K627" s="6" t="str">
        <f t="shared" si="29"/>
        <v>21X8-9LUG NUMA 6 M4N3X TOTALSOURCE PREMIUM</v>
      </c>
      <c r="L627" s="6" t="str">
        <f t="shared" si="28"/>
        <v>b</v>
      </c>
      <c r="M627" s="6"/>
    </row>
    <row r="628" spans="1:13" hidden="1">
      <c r="A628" s="6" t="s">
        <v>7883</v>
      </c>
      <c r="B628" s="6" t="str">
        <f t="shared" si="27"/>
        <v>l210207236</v>
      </c>
      <c r="C628" s="6" t="s">
        <v>7884</v>
      </c>
      <c r="D628" s="6" t="str">
        <f>+VLOOKUP($C628,Sheet3!$B:$I,2,0)</f>
        <v>6.00-9</v>
      </c>
      <c r="E628" s="6" t="str">
        <f>+VLOOKUP($C628,Sheet3!$B:$I,3,0)</f>
        <v>LUG</v>
      </c>
      <c r="F628" s="6" t="str">
        <f>+VLOOKUP($C628,Sheet3!$B:$I,4,0)</f>
        <v>NUMA</v>
      </c>
      <c r="G628" s="6">
        <f>+VLOOKUP($C628,Sheet3!$B:$I,5,0)</f>
        <v>4</v>
      </c>
      <c r="H628" s="6" t="str">
        <f>+VLOOKUP($C628,Sheet3!$B:$I,6,0)</f>
        <v>P13X</v>
      </c>
      <c r="I628" s="6" t="str">
        <f>+VLOOKUP($C628,Sheet3!$B:$I,7,0)</f>
        <v>TOTALSOURCE</v>
      </c>
      <c r="J628" s="6" t="str">
        <f>+VLOOKUP($C628,Sheet3!$B:$I,8,0)</f>
        <v>PREMIUM</v>
      </c>
      <c r="K628" s="6" t="str">
        <f t="shared" si="29"/>
        <v>6.00-9LUG NUMA 4 P13X TOTALSOURCE PREMIUM</v>
      </c>
      <c r="L628" s="6" t="str">
        <f t="shared" si="28"/>
        <v>b</v>
      </c>
      <c r="M628" s="6"/>
    </row>
    <row r="629" spans="1:13" hidden="1">
      <c r="A629" s="6" t="s">
        <v>7885</v>
      </c>
      <c r="B629" s="6" t="str">
        <f t="shared" si="27"/>
        <v>l201010234</v>
      </c>
      <c r="C629" s="6" t="s">
        <v>7886</v>
      </c>
      <c r="D629" s="6" t="str">
        <f>+VLOOKUP($C629,Sheet3!$B:$I,2,0)</f>
        <v>200/50-10</v>
      </c>
      <c r="E629" s="6" t="str">
        <f>+VLOOKUP($C629,Sheet3!$B:$I,3,0)</f>
        <v>LUG</v>
      </c>
      <c r="F629" s="6" t="str">
        <f>+VLOOKUP($C629,Sheet3!$B:$I,4,0)</f>
        <v>NUMAPRIME</v>
      </c>
      <c r="G629" s="6">
        <f>+VLOOKUP($C629,Sheet3!$B:$I,5,0)</f>
        <v>6.5</v>
      </c>
      <c r="H629" s="6" t="str">
        <f>+VLOOKUP($C629,Sheet3!$B:$I,6,0)</f>
        <v>P73X</v>
      </c>
      <c r="I629" s="6" t="str">
        <f>+VLOOKUP($C629,Sheet3!$B:$I,7,0)</f>
        <v>NUMAPRIME</v>
      </c>
      <c r="J629" s="6" t="str">
        <f>+VLOOKUP($C629,Sheet3!$B:$I,8,0)</f>
        <v>ULTRA</v>
      </c>
      <c r="K629" s="6" t="str">
        <f t="shared" si="29"/>
        <v>200/50-10LUG NUMAPRIME 6.5 P73X NUMAPRIME ULTRA</v>
      </c>
      <c r="L629" s="6" t="str">
        <f t="shared" si="28"/>
        <v>B</v>
      </c>
      <c r="M629" s="6"/>
    </row>
    <row r="630" spans="1:13" hidden="1">
      <c r="A630" s="6" t="s">
        <v>7887</v>
      </c>
      <c r="B630" s="6" t="str">
        <f t="shared" si="27"/>
        <v>l201004178</v>
      </c>
      <c r="C630" s="6" t="s">
        <v>7888</v>
      </c>
      <c r="D630" s="6" t="str">
        <f>+VLOOKUP($C630,Sheet3!$B:$I,2,0)</f>
        <v>18X7-8</v>
      </c>
      <c r="E630" s="6" t="str">
        <f>+VLOOKUP($C630,Sheet3!$B:$I,3,0)</f>
        <v>LUG</v>
      </c>
      <c r="F630" s="6" t="str">
        <f>+VLOOKUP($C630,Sheet3!$B:$I,4,0)</f>
        <v>NUMAPRIME</v>
      </c>
      <c r="G630" s="6">
        <f>+VLOOKUP($C630,Sheet3!$B:$I,5,0)</f>
        <v>4.33</v>
      </c>
      <c r="H630" s="6" t="str">
        <f>+VLOOKUP($C630,Sheet3!$B:$I,6,0)</f>
        <v>P13X</v>
      </c>
      <c r="I630" s="6" t="str">
        <f>+VLOOKUP($C630,Sheet3!$B:$I,7,0)</f>
        <v>TOTALSOURCE</v>
      </c>
      <c r="J630" s="6" t="str">
        <f>+VLOOKUP($C630,Sheet3!$B:$I,8,0)</f>
        <v>PREMIUM</v>
      </c>
      <c r="K630" s="6" t="str">
        <f t="shared" si="29"/>
        <v>18X7-8LUG NUMAPRIME 4.33 P13X TOTALSOURCE PREMIUM</v>
      </c>
      <c r="L630" s="6" t="str">
        <f t="shared" si="28"/>
        <v>B</v>
      </c>
      <c r="M630" s="6"/>
    </row>
    <row r="631" spans="1:13" hidden="1">
      <c r="A631" s="6" t="s">
        <v>7889</v>
      </c>
      <c r="B631" s="6" t="str">
        <f t="shared" si="27"/>
        <v>l200703514</v>
      </c>
      <c r="C631" s="6" t="s">
        <v>7890</v>
      </c>
      <c r="D631" s="6" t="str">
        <f>+VLOOKUP($C631,Sheet3!$B:$I,2,0)</f>
        <v>18X7-8</v>
      </c>
      <c r="E631" s="6" t="str">
        <f>+VLOOKUP($C631,Sheet3!$B:$I,3,0)</f>
        <v>LUG</v>
      </c>
      <c r="F631" s="6" t="str">
        <f>+VLOOKUP($C631,Sheet3!$B:$I,4,0)</f>
        <v>NUMA</v>
      </c>
      <c r="G631" s="6">
        <f>+VLOOKUP($C631,Sheet3!$B:$I,5,0)</f>
        <v>4.33</v>
      </c>
      <c r="H631" s="6" t="str">
        <f>+VLOOKUP($C631,Sheet3!$B:$I,6,0)</f>
        <v>M12X</v>
      </c>
      <c r="I631" s="6" t="str">
        <f>+VLOOKUP($C631,Sheet3!$B:$I,7,0)</f>
        <v>NUMA</v>
      </c>
      <c r="J631" s="6" t="str">
        <f>+VLOOKUP($C631,Sheet3!$B:$I,8,0)</f>
        <v>FORTE</v>
      </c>
      <c r="K631" s="6" t="str">
        <f t="shared" si="29"/>
        <v>18X7-8LUG NUMA 4.33 M12X NUMA FORTE</v>
      </c>
      <c r="L631" s="6" t="str">
        <f t="shared" si="28"/>
        <v>b</v>
      </c>
      <c r="M631" s="6"/>
    </row>
    <row r="632" spans="1:13" hidden="1">
      <c r="A632" s="6" t="s">
        <v>7891</v>
      </c>
      <c r="B632" s="6" t="str">
        <f t="shared" si="27"/>
        <v>l171004041</v>
      </c>
      <c r="C632" s="6" t="s">
        <v>7892</v>
      </c>
      <c r="D632" s="6" t="str">
        <f>+VLOOKUP($C632,Sheet3!$B:$I,2,0)</f>
        <v>18X7-8</v>
      </c>
      <c r="E632" s="6" t="str">
        <f>+VLOOKUP($C632,Sheet3!$B:$I,3,0)</f>
        <v>LUG</v>
      </c>
      <c r="F632" s="6" t="str">
        <f>+VLOOKUP($C632,Sheet3!$B:$I,4,0)</f>
        <v>NUMA</v>
      </c>
      <c r="G632" s="6">
        <f>+VLOOKUP($C632,Sheet3!$B:$I,5,0)</f>
        <v>4.33</v>
      </c>
      <c r="H632" s="6" t="str">
        <f>+VLOOKUP($C632,Sheet3!$B:$I,6,0)</f>
        <v>P13X</v>
      </c>
      <c r="I632" s="6" t="str">
        <f>+VLOOKUP($C632,Sheet3!$B:$I,7,0)</f>
        <v>-</v>
      </c>
      <c r="J632" s="6" t="str">
        <f>+VLOOKUP($C632,Sheet3!$B:$I,8,0)</f>
        <v>-</v>
      </c>
      <c r="K632" s="6" t="str">
        <f t="shared" si="29"/>
        <v>18X7-8LUG NUMA 4.33 P13X - -</v>
      </c>
      <c r="L632" s="6" t="str">
        <f t="shared" si="28"/>
        <v>b</v>
      </c>
      <c r="M632" s="6"/>
    </row>
    <row r="633" spans="1:13" hidden="1">
      <c r="A633" s="6" t="s">
        <v>7893</v>
      </c>
      <c r="B633" s="6" t="str">
        <f t="shared" si="27"/>
        <v>l141103035</v>
      </c>
      <c r="C633" s="6" t="s">
        <v>7894</v>
      </c>
      <c r="D633" s="6" t="str">
        <f>+VLOOKUP($C633,Sheet3!$B:$I,2,0)</f>
        <v>21X8-9</v>
      </c>
      <c r="E633" s="6" t="str">
        <f>+VLOOKUP($C633,Sheet3!$B:$I,3,0)</f>
        <v>LUG</v>
      </c>
      <c r="F633" s="6" t="str">
        <f>+VLOOKUP($C633,Sheet3!$B:$I,4,0)</f>
        <v>NUMAPRIME</v>
      </c>
      <c r="G633" s="6">
        <f>+VLOOKUP($C633,Sheet3!$B:$I,5,0)</f>
        <v>6</v>
      </c>
      <c r="H633" s="6" t="str">
        <f>+VLOOKUP($C633,Sheet3!$B:$I,6,0)</f>
        <v>M4N3X</v>
      </c>
      <c r="I633" s="6" t="str">
        <f>+VLOOKUP($C633,Sheet3!$B:$I,7,0)</f>
        <v>NUMAPRIME</v>
      </c>
      <c r="J633" s="6" t="str">
        <f>+VLOOKUP($C633,Sheet3!$B:$I,8,0)</f>
        <v>PREMIUM</v>
      </c>
      <c r="K633" s="6" t="str">
        <f t="shared" si="29"/>
        <v>21X8-9LUG NUMAPRIME 6 M4N3X NUMAPRIME PREMIUM</v>
      </c>
      <c r="L633" s="6" t="str">
        <f t="shared" si="28"/>
        <v>b</v>
      </c>
      <c r="M633" s="6"/>
    </row>
    <row r="634" spans="1:13" hidden="1">
      <c r="A634" s="6" t="s">
        <v>7895</v>
      </c>
      <c r="B634" s="6" t="str">
        <f t="shared" si="27"/>
        <v>l140500668</v>
      </c>
      <c r="C634" s="6" t="s">
        <v>7896</v>
      </c>
      <c r="D634" s="6" t="str">
        <f>+VLOOKUP($C634,Sheet3!$B:$I,2,0)</f>
        <v>140/55-9</v>
      </c>
      <c r="E634" s="6" t="str">
        <f>+VLOOKUP($C634,Sheet3!$B:$I,3,0)</f>
        <v>LUG</v>
      </c>
      <c r="F634" s="6" t="str">
        <f>+VLOOKUP($C634,Sheet3!$B:$I,4,0)</f>
        <v>NUMA</v>
      </c>
      <c r="G634" s="6">
        <f>+VLOOKUP($C634,Sheet3!$B:$I,5,0)</f>
        <v>4</v>
      </c>
      <c r="H634" s="6" t="str">
        <f>+VLOOKUP($C634,Sheet3!$B:$I,6,0)</f>
        <v>M12X</v>
      </c>
      <c r="I634" s="6" t="str">
        <f>+VLOOKUP($C634,Sheet3!$B:$I,7,0)</f>
        <v>NUMA</v>
      </c>
      <c r="J634" s="6" t="str">
        <f>+VLOOKUP($C634,Sheet3!$B:$I,8,0)</f>
        <v>FORTE</v>
      </c>
      <c r="K634" s="6" t="str">
        <f t="shared" si="29"/>
        <v>140/55-9LUG NUMA 4 M12X NUMA FORTE</v>
      </c>
      <c r="L634" s="6" t="str">
        <f t="shared" si="28"/>
        <v>b</v>
      </c>
      <c r="M634" s="6"/>
    </row>
    <row r="635" spans="1:13" hidden="1">
      <c r="A635" s="6" t="s">
        <v>7897</v>
      </c>
      <c r="B635" s="6" t="str">
        <f t="shared" si="27"/>
        <v>l220216962</v>
      </c>
      <c r="C635" s="6" t="s">
        <v>7747</v>
      </c>
      <c r="D635" s="6" t="str">
        <f>+VLOOKUP($C635,Sheet3!$B:$I,2,0)</f>
        <v>200/50-10</v>
      </c>
      <c r="E635" s="6" t="str">
        <f>+VLOOKUP($C635,Sheet3!$B:$I,3,0)</f>
        <v>LUG</v>
      </c>
      <c r="F635" s="6" t="str">
        <f>+VLOOKUP($C635,Sheet3!$B:$I,4,0)</f>
        <v>NUMA</v>
      </c>
      <c r="G635" s="6">
        <f>+VLOOKUP($C635,Sheet3!$B:$I,5,0)</f>
        <v>6.5</v>
      </c>
      <c r="H635" s="6" t="str">
        <f>+VLOOKUP($C635,Sheet3!$B:$I,6,0)</f>
        <v>P33X</v>
      </c>
      <c r="I635" s="6" t="str">
        <f>+VLOOKUP($C635,Sheet3!$B:$I,7,0)</f>
        <v>NUMA</v>
      </c>
      <c r="J635" s="6" t="str">
        <f>+VLOOKUP($C635,Sheet3!$B:$I,8,0)</f>
        <v>XTRAPREMIUM</v>
      </c>
      <c r="K635" s="6" t="str">
        <f t="shared" si="29"/>
        <v>200/50-10LUG NUMA 6.5 P33X NUMA XTRAPREMIUM</v>
      </c>
      <c r="L635" s="6" t="str">
        <f t="shared" si="28"/>
        <v>b</v>
      </c>
      <c r="M635" s="6"/>
    </row>
    <row r="636" spans="1:13" hidden="1">
      <c r="A636" s="6" t="s">
        <v>7898</v>
      </c>
      <c r="B636" s="6" t="str">
        <f t="shared" si="27"/>
        <v>L210508032</v>
      </c>
      <c r="C636" s="6" t="s">
        <v>7899</v>
      </c>
      <c r="D636" s="6" t="str">
        <f>+VLOOKUP($C636,Sheet3!$B:$I,2,0)</f>
        <v>5.00-8</v>
      </c>
      <c r="E636" s="6" t="str">
        <f>+VLOOKUP($C636,Sheet3!$B:$I,3,0)</f>
        <v>LUG</v>
      </c>
      <c r="F636" s="6" t="str">
        <f>+VLOOKUP($C636,Sheet3!$B:$I,4,0)</f>
        <v>NUMA</v>
      </c>
      <c r="G636" s="6">
        <f>+VLOOKUP($C636,Sheet3!$B:$I,5,0)</f>
        <v>3</v>
      </c>
      <c r="H636" s="6" t="str">
        <f>+VLOOKUP($C636,Sheet3!$B:$I,6,0)</f>
        <v>M12X</v>
      </c>
      <c r="I636" s="6" t="str">
        <f>+VLOOKUP($C636,Sheet3!$B:$I,7,0)</f>
        <v>NUMA</v>
      </c>
      <c r="J636" s="6" t="str">
        <f>+VLOOKUP($C636,Sheet3!$B:$I,8,0)</f>
        <v>FORTE</v>
      </c>
      <c r="K636" s="6" t="str">
        <f t="shared" si="29"/>
        <v>5.00-8LUG NUMA 3 M12X NUMA FORTE</v>
      </c>
      <c r="L636" s="6" t="str">
        <f t="shared" si="28"/>
        <v>B</v>
      </c>
      <c r="M636" s="6"/>
    </row>
    <row r="637" spans="1:13">
      <c r="A637" s="6" t="s">
        <v>7900</v>
      </c>
      <c r="B637" s="6" t="str">
        <f t="shared" si="27"/>
        <v>L131204114</v>
      </c>
      <c r="C637" s="6" t="s">
        <v>7901</v>
      </c>
      <c r="D637" s="6" t="str">
        <f>+VLOOKUP($C637,Sheet3!$B:$I,2,0)</f>
        <v>18X7-8</v>
      </c>
      <c r="E637" s="6" t="str">
        <f>+VLOOKUP($C637,Sheet3!$B:$I,3,0)</f>
        <v>LUG</v>
      </c>
      <c r="F637" s="6" t="str">
        <f>+VLOOKUP($C637,Sheet3!$B:$I,4,0)</f>
        <v>NUMA</v>
      </c>
      <c r="G637" s="6">
        <f>+VLOOKUP($C637,Sheet3!$B:$I,5,0)</f>
        <v>4.33</v>
      </c>
      <c r="H637" s="6" t="str">
        <f>+VLOOKUP($C637,Sheet3!$B:$I,6,0)</f>
        <v>M2N2X</v>
      </c>
      <c r="I637" s="6" t="str">
        <f>+VLOOKUP($C637,Sheet3!$B:$I,7,0)</f>
        <v>NUMA</v>
      </c>
      <c r="J637" s="6" t="str">
        <f>+VLOOKUP($C637,Sheet3!$B:$I,8,0)</f>
        <v>FORTE</v>
      </c>
      <c r="K637" s="6" t="str">
        <f t="shared" si="29"/>
        <v>18X7-8LUG NUMA 4.33 M2N2X NUMA FORTE</v>
      </c>
      <c r="L637" s="6" t="str">
        <f t="shared" si="28"/>
        <v>A</v>
      </c>
      <c r="M637" s="6" t="s">
        <v>6972</v>
      </c>
    </row>
    <row r="638" spans="1:13">
      <c r="A638" s="6" t="s">
        <v>7902</v>
      </c>
      <c r="B638" s="6" t="str">
        <f t="shared" si="27"/>
        <v>L131204006</v>
      </c>
      <c r="C638" s="6" t="s">
        <v>7901</v>
      </c>
      <c r="D638" s="6" t="str">
        <f>+VLOOKUP($C638,Sheet3!$B:$I,2,0)</f>
        <v>18X7-8</v>
      </c>
      <c r="E638" s="6" t="str">
        <f>+VLOOKUP($C638,Sheet3!$B:$I,3,0)</f>
        <v>LUG</v>
      </c>
      <c r="F638" s="6" t="str">
        <f>+VLOOKUP($C638,Sheet3!$B:$I,4,0)</f>
        <v>NUMA</v>
      </c>
      <c r="G638" s="6">
        <f>+VLOOKUP($C638,Sheet3!$B:$I,5,0)</f>
        <v>4.33</v>
      </c>
      <c r="H638" s="6" t="str">
        <f>+VLOOKUP($C638,Sheet3!$B:$I,6,0)</f>
        <v>M2N2X</v>
      </c>
      <c r="I638" s="6" t="str">
        <f>+VLOOKUP($C638,Sheet3!$B:$I,7,0)</f>
        <v>NUMA</v>
      </c>
      <c r="J638" s="6" t="str">
        <f>+VLOOKUP($C638,Sheet3!$B:$I,8,0)</f>
        <v>FORTE</v>
      </c>
      <c r="K638" s="6" t="str">
        <f t="shared" si="29"/>
        <v>18X7-8LUG NUMA 4.33 M2N2X NUMA FORTE</v>
      </c>
      <c r="L638" s="6" t="str">
        <f t="shared" si="28"/>
        <v>A</v>
      </c>
      <c r="M638" s="6" t="s">
        <v>6985</v>
      </c>
    </row>
    <row r="639" spans="1:13">
      <c r="A639" s="6" t="s">
        <v>7903</v>
      </c>
      <c r="B639" s="6" t="str">
        <f t="shared" si="27"/>
        <v>L131204392</v>
      </c>
      <c r="C639" s="6" t="s">
        <v>7901</v>
      </c>
      <c r="D639" s="6" t="str">
        <f>+VLOOKUP($C639,Sheet3!$B:$I,2,0)</f>
        <v>18X7-8</v>
      </c>
      <c r="E639" s="6" t="str">
        <f>+VLOOKUP($C639,Sheet3!$B:$I,3,0)</f>
        <v>LUG</v>
      </c>
      <c r="F639" s="6" t="str">
        <f>+VLOOKUP($C639,Sheet3!$B:$I,4,0)</f>
        <v>NUMA</v>
      </c>
      <c r="G639" s="6">
        <f>+VLOOKUP($C639,Sheet3!$B:$I,5,0)</f>
        <v>4.33</v>
      </c>
      <c r="H639" s="6" t="str">
        <f>+VLOOKUP($C639,Sheet3!$B:$I,6,0)</f>
        <v>M2N2X</v>
      </c>
      <c r="I639" s="6" t="str">
        <f>+VLOOKUP($C639,Sheet3!$B:$I,7,0)</f>
        <v>NUMA</v>
      </c>
      <c r="J639" s="6" t="str">
        <f>+VLOOKUP($C639,Sheet3!$B:$I,8,0)</f>
        <v>FORTE</v>
      </c>
      <c r="K639" s="6" t="str">
        <f t="shared" si="29"/>
        <v>18X7-8LUG NUMA 4.33 M2N2X NUMA FORTE</v>
      </c>
      <c r="L639" s="6" t="str">
        <f t="shared" si="28"/>
        <v>A</v>
      </c>
      <c r="M639" s="6" t="s">
        <v>6985</v>
      </c>
    </row>
    <row r="640" spans="1:13">
      <c r="A640" s="6" t="s">
        <v>7904</v>
      </c>
      <c r="B640" s="6" t="str">
        <f t="shared" si="27"/>
        <v>L131204262</v>
      </c>
      <c r="C640" s="6" t="s">
        <v>7901</v>
      </c>
      <c r="D640" s="6" t="str">
        <f>+VLOOKUP($C640,Sheet3!$B:$I,2,0)</f>
        <v>18X7-8</v>
      </c>
      <c r="E640" s="6" t="str">
        <f>+VLOOKUP($C640,Sheet3!$B:$I,3,0)</f>
        <v>LUG</v>
      </c>
      <c r="F640" s="6" t="str">
        <f>+VLOOKUP($C640,Sheet3!$B:$I,4,0)</f>
        <v>NUMA</v>
      </c>
      <c r="G640" s="6">
        <f>+VLOOKUP($C640,Sheet3!$B:$I,5,0)</f>
        <v>4.33</v>
      </c>
      <c r="H640" s="6" t="str">
        <f>+VLOOKUP($C640,Sheet3!$B:$I,6,0)</f>
        <v>M2N2X</v>
      </c>
      <c r="I640" s="6" t="str">
        <f>+VLOOKUP($C640,Sheet3!$B:$I,7,0)</f>
        <v>NUMA</v>
      </c>
      <c r="J640" s="6" t="str">
        <f>+VLOOKUP($C640,Sheet3!$B:$I,8,0)</f>
        <v>FORTE</v>
      </c>
      <c r="K640" s="6" t="str">
        <f t="shared" si="29"/>
        <v>18X7-8LUG NUMA 4.33 M2N2X NUMA FORTE</v>
      </c>
      <c r="L640" s="6" t="str">
        <f t="shared" si="28"/>
        <v>A</v>
      </c>
      <c r="M640" s="6" t="s">
        <v>6985</v>
      </c>
    </row>
    <row r="641" spans="1:13">
      <c r="A641" s="6" t="s">
        <v>7905</v>
      </c>
      <c r="B641" s="6" t="str">
        <f t="shared" si="27"/>
        <v>L131204005</v>
      </c>
      <c r="C641" s="6" t="s">
        <v>7901</v>
      </c>
      <c r="D641" s="6" t="str">
        <f>+VLOOKUP($C641,Sheet3!$B:$I,2,0)</f>
        <v>18X7-8</v>
      </c>
      <c r="E641" s="6" t="str">
        <f>+VLOOKUP($C641,Sheet3!$B:$I,3,0)</f>
        <v>LUG</v>
      </c>
      <c r="F641" s="6" t="str">
        <f>+VLOOKUP($C641,Sheet3!$B:$I,4,0)</f>
        <v>NUMA</v>
      </c>
      <c r="G641" s="6">
        <f>+VLOOKUP($C641,Sheet3!$B:$I,5,0)</f>
        <v>4.33</v>
      </c>
      <c r="H641" s="6" t="str">
        <f>+VLOOKUP($C641,Sheet3!$B:$I,6,0)</f>
        <v>M2N2X</v>
      </c>
      <c r="I641" s="6" t="str">
        <f>+VLOOKUP($C641,Sheet3!$B:$I,7,0)</f>
        <v>NUMA</v>
      </c>
      <c r="J641" s="6" t="str">
        <f>+VLOOKUP($C641,Sheet3!$B:$I,8,0)</f>
        <v>FORTE</v>
      </c>
      <c r="K641" s="6" t="str">
        <f t="shared" si="29"/>
        <v>18X7-8LUG NUMA 4.33 M2N2X NUMA FORTE</v>
      </c>
      <c r="L641" s="6" t="str">
        <f t="shared" si="28"/>
        <v>A</v>
      </c>
      <c r="M641" s="6" t="s">
        <v>6985</v>
      </c>
    </row>
    <row r="642" spans="1:13">
      <c r="A642" s="6" t="s">
        <v>7906</v>
      </c>
      <c r="B642" s="6" t="str">
        <f t="shared" ref="B642:B705" si="30">+MID(A642,9,10)</f>
        <v>L110500736</v>
      </c>
      <c r="C642" s="6" t="s">
        <v>7907</v>
      </c>
      <c r="D642" s="6" t="str">
        <f>+VLOOKUP($C642,Sheet3!$B:$I,2,0)</f>
        <v>16X6-8</v>
      </c>
      <c r="E642" s="6" t="str">
        <f>+VLOOKUP($C642,Sheet3!$B:$I,3,0)</f>
        <v>LUG</v>
      </c>
      <c r="F642" s="6" t="str">
        <f>+VLOOKUP($C642,Sheet3!$B:$I,4,0)</f>
        <v>NUMA</v>
      </c>
      <c r="G642" s="6">
        <f>+VLOOKUP($C642,Sheet3!$B:$I,5,0)</f>
        <v>4.33</v>
      </c>
      <c r="H642" s="6" t="str">
        <f>+VLOOKUP($C642,Sheet3!$B:$I,6,0)</f>
        <v>M2N2X</v>
      </c>
      <c r="I642" s="6" t="str">
        <f>+VLOOKUP($C642,Sheet3!$B:$I,7,0)</f>
        <v>RIGOR</v>
      </c>
      <c r="J642" s="6" t="str">
        <f>+VLOOKUP($C642,Sheet3!$B:$I,8,0)</f>
        <v>HEAVYDUTY</v>
      </c>
      <c r="K642" s="6" t="str">
        <f t="shared" si="29"/>
        <v>16X6-8LUG NUMA 4.33 M2N2X RIGOR HEAVYDUTY</v>
      </c>
      <c r="L642" s="6" t="str">
        <f t="shared" ref="L642:L705" si="31">+RIGHT(A642,1)</f>
        <v>A</v>
      </c>
      <c r="M642" s="6" t="s">
        <v>6985</v>
      </c>
    </row>
    <row r="643" spans="1:13">
      <c r="A643" s="6" t="s">
        <v>7908</v>
      </c>
      <c r="B643" s="6" t="str">
        <f t="shared" si="30"/>
        <v>L110500388</v>
      </c>
      <c r="C643" s="6" t="s">
        <v>7907</v>
      </c>
      <c r="D643" s="6" t="str">
        <f>+VLOOKUP($C643,Sheet3!$B:$I,2,0)</f>
        <v>16X6-8</v>
      </c>
      <c r="E643" s="6" t="str">
        <f>+VLOOKUP($C643,Sheet3!$B:$I,3,0)</f>
        <v>LUG</v>
      </c>
      <c r="F643" s="6" t="str">
        <f>+VLOOKUP($C643,Sheet3!$B:$I,4,0)</f>
        <v>NUMA</v>
      </c>
      <c r="G643" s="6">
        <f>+VLOOKUP($C643,Sheet3!$B:$I,5,0)</f>
        <v>4.33</v>
      </c>
      <c r="H643" s="6" t="str">
        <f>+VLOOKUP($C643,Sheet3!$B:$I,6,0)</f>
        <v>M2N2X</v>
      </c>
      <c r="I643" s="6" t="str">
        <f>+VLOOKUP($C643,Sheet3!$B:$I,7,0)</f>
        <v>RIGOR</v>
      </c>
      <c r="J643" s="6" t="str">
        <f>+VLOOKUP($C643,Sheet3!$B:$I,8,0)</f>
        <v>HEAVYDUTY</v>
      </c>
      <c r="K643" s="6" t="str">
        <f t="shared" ref="K643:K706" si="32">CONCATENATE(D643,E643," ",F643," ",G643," ",H643," ",I643," ",J643)</f>
        <v>16X6-8LUG NUMA 4.33 M2N2X RIGOR HEAVYDUTY</v>
      </c>
      <c r="L643" s="6" t="str">
        <f t="shared" si="31"/>
        <v>A</v>
      </c>
      <c r="M643" s="6" t="s">
        <v>6985</v>
      </c>
    </row>
    <row r="644" spans="1:13" hidden="1">
      <c r="A644" s="6" t="s">
        <v>7909</v>
      </c>
      <c r="B644" s="6" t="str">
        <f t="shared" si="30"/>
        <v>L110500754</v>
      </c>
      <c r="C644" s="6" t="s">
        <v>7907</v>
      </c>
      <c r="D644" s="6" t="str">
        <f>+VLOOKUP($C644,Sheet3!$B:$I,2,0)</f>
        <v>16X6-8</v>
      </c>
      <c r="E644" s="6" t="str">
        <f>+VLOOKUP($C644,Sheet3!$B:$I,3,0)</f>
        <v>LUG</v>
      </c>
      <c r="F644" s="6" t="str">
        <f>+VLOOKUP($C644,Sheet3!$B:$I,4,0)</f>
        <v>NUMA</v>
      </c>
      <c r="G644" s="6">
        <f>+VLOOKUP($C644,Sheet3!$B:$I,5,0)</f>
        <v>4.33</v>
      </c>
      <c r="H644" s="6" t="str">
        <f>+VLOOKUP($C644,Sheet3!$B:$I,6,0)</f>
        <v>M2N2X</v>
      </c>
      <c r="I644" s="6" t="str">
        <f>+VLOOKUP($C644,Sheet3!$B:$I,7,0)</f>
        <v>RIGOR</v>
      </c>
      <c r="J644" s="6" t="str">
        <f>+VLOOKUP($C644,Sheet3!$B:$I,8,0)</f>
        <v>HEAVYDUTY</v>
      </c>
      <c r="K644" s="6" t="str">
        <f t="shared" si="32"/>
        <v>16X6-8LUG NUMA 4.33 M2N2X RIGOR HEAVYDUTY</v>
      </c>
      <c r="L644" s="6" t="str">
        <f t="shared" si="31"/>
        <v>B</v>
      </c>
      <c r="M644" s="6"/>
    </row>
    <row r="645" spans="1:13">
      <c r="A645" s="6" t="s">
        <v>7910</v>
      </c>
      <c r="B645" s="6" t="str">
        <f t="shared" si="30"/>
        <v>L131204558</v>
      </c>
      <c r="C645" s="6" t="s">
        <v>7911</v>
      </c>
      <c r="D645" s="6" t="str">
        <f>+VLOOKUP($C645,Sheet3!$B:$I,2,0)</f>
        <v>16X6-8</v>
      </c>
      <c r="E645" s="6" t="str">
        <f>+VLOOKUP($C645,Sheet3!$B:$I,3,0)</f>
        <v>LUG</v>
      </c>
      <c r="F645" s="6" t="str">
        <f>+VLOOKUP($C645,Sheet3!$B:$I,4,0)</f>
        <v>NUMA</v>
      </c>
      <c r="G645" s="6">
        <f>+VLOOKUP($C645,Sheet3!$B:$I,5,0)</f>
        <v>4.33</v>
      </c>
      <c r="H645" s="6" t="str">
        <f>+VLOOKUP($C645,Sheet3!$B:$I,6,0)</f>
        <v>M2N2X</v>
      </c>
      <c r="I645" s="6" t="str">
        <f>+VLOOKUP($C645,Sheet3!$B:$I,7,0)</f>
        <v>NUMA</v>
      </c>
      <c r="J645" s="6" t="str">
        <f>+VLOOKUP($C645,Sheet3!$B:$I,8,0)</f>
        <v>FORTE</v>
      </c>
      <c r="K645" s="6" t="str">
        <f t="shared" si="32"/>
        <v>16X6-8LUG NUMA 4.33 M2N2X NUMA FORTE</v>
      </c>
      <c r="L645" s="6" t="str">
        <f t="shared" si="31"/>
        <v>A</v>
      </c>
      <c r="M645" s="6" t="s">
        <v>6985</v>
      </c>
    </row>
    <row r="646" spans="1:13" hidden="1">
      <c r="A646" s="6" t="s">
        <v>7912</v>
      </c>
      <c r="B646" s="6" t="str">
        <f t="shared" si="30"/>
        <v>L110500509</v>
      </c>
      <c r="C646" s="6" t="s">
        <v>7907</v>
      </c>
      <c r="D646" s="6" t="str">
        <f>+VLOOKUP($C646,Sheet3!$B:$I,2,0)</f>
        <v>16X6-8</v>
      </c>
      <c r="E646" s="6" t="str">
        <f>+VLOOKUP($C646,Sheet3!$B:$I,3,0)</f>
        <v>LUG</v>
      </c>
      <c r="F646" s="6" t="str">
        <f>+VLOOKUP($C646,Sheet3!$B:$I,4,0)</f>
        <v>NUMA</v>
      </c>
      <c r="G646" s="6">
        <f>+VLOOKUP($C646,Sheet3!$B:$I,5,0)</f>
        <v>4.33</v>
      </c>
      <c r="H646" s="6" t="str">
        <f>+VLOOKUP($C646,Sheet3!$B:$I,6,0)</f>
        <v>M2N2X</v>
      </c>
      <c r="I646" s="6" t="str">
        <f>+VLOOKUP($C646,Sheet3!$B:$I,7,0)</f>
        <v>RIGOR</v>
      </c>
      <c r="J646" s="6" t="str">
        <f>+VLOOKUP($C646,Sheet3!$B:$I,8,0)</f>
        <v>HEAVYDUTY</v>
      </c>
      <c r="K646" s="6" t="str">
        <f t="shared" si="32"/>
        <v>16X6-8LUG NUMA 4.33 M2N2X RIGOR HEAVYDUTY</v>
      </c>
      <c r="L646" s="6" t="str">
        <f t="shared" si="31"/>
        <v>B</v>
      </c>
      <c r="M646" s="6"/>
    </row>
    <row r="647" spans="1:13">
      <c r="A647" s="6" t="s">
        <v>7913</v>
      </c>
      <c r="B647" s="6" t="str">
        <f t="shared" si="30"/>
        <v>L121002210</v>
      </c>
      <c r="C647" s="6" t="s">
        <v>7914</v>
      </c>
      <c r="D647" s="6" t="str">
        <f>+VLOOKUP($C647,Sheet3!$B:$I,2,0)</f>
        <v>4.00-8</v>
      </c>
      <c r="E647" s="6" t="str">
        <f>+VLOOKUP($C647,Sheet3!$B:$I,3,0)</f>
        <v>LUG</v>
      </c>
      <c r="F647" s="6" t="str">
        <f>+VLOOKUP($C647,Sheet3!$B:$I,4,0)</f>
        <v>NUMA</v>
      </c>
      <c r="G647" s="6">
        <f>+VLOOKUP($C647,Sheet3!$B:$I,5,0)</f>
        <v>3</v>
      </c>
      <c r="H647" s="6" t="str">
        <f>+VLOOKUP($C647,Sheet3!$B:$I,6,0)</f>
        <v>M2N2X</v>
      </c>
      <c r="I647" s="6" t="str">
        <f>+VLOOKUP($C647,Sheet3!$B:$I,7,0)</f>
        <v>NUMA</v>
      </c>
      <c r="J647" s="6" t="str">
        <f>+VLOOKUP($C647,Sheet3!$B:$I,8,0)</f>
        <v>FORTE</v>
      </c>
      <c r="K647" s="6" t="str">
        <f t="shared" si="32"/>
        <v>4.00-8LUG NUMA 3 M2N2X NUMA FORTE</v>
      </c>
      <c r="L647" s="6" t="str">
        <f t="shared" si="31"/>
        <v>A</v>
      </c>
      <c r="M647" s="6" t="s">
        <v>6985</v>
      </c>
    </row>
    <row r="648" spans="1:13" hidden="1">
      <c r="A648" s="6" t="s">
        <v>7915</v>
      </c>
      <c r="B648" s="6" t="str">
        <f t="shared" si="30"/>
        <v>L210206439</v>
      </c>
      <c r="C648" s="6" t="s">
        <v>7916</v>
      </c>
      <c r="D648" s="6" t="str">
        <f>+VLOOKUP($C648,Sheet3!$B:$I,2,0)</f>
        <v>5.00-8</v>
      </c>
      <c r="E648" s="6" t="str">
        <f>+VLOOKUP($C648,Sheet3!$B:$I,3,0)</f>
        <v>LUG</v>
      </c>
      <c r="F648" s="6" t="str">
        <f>+VLOOKUP($C648,Sheet3!$B:$I,4,0)</f>
        <v>NUMAPRIME</v>
      </c>
      <c r="G648" s="6">
        <f>+VLOOKUP($C648,Sheet3!$B:$I,5,0)</f>
        <v>3</v>
      </c>
      <c r="H648" s="6" t="str">
        <f>+VLOOKUP($C648,Sheet3!$B:$I,6,0)</f>
        <v>P13X</v>
      </c>
      <c r="I648" s="6" t="str">
        <f>+VLOOKUP($C648,Sheet3!$B:$I,7,0)</f>
        <v>NUMAPRIME</v>
      </c>
      <c r="J648" s="6" t="str">
        <f>+VLOOKUP($C648,Sheet3!$B:$I,8,0)</f>
        <v>PREMIUM</v>
      </c>
      <c r="K648" s="6" t="str">
        <f t="shared" si="32"/>
        <v>5.00-8LUG NUMAPRIME 3 P13X NUMAPRIME PREMIUM</v>
      </c>
      <c r="L648" s="6" t="str">
        <f t="shared" si="31"/>
        <v>B</v>
      </c>
      <c r="M648" s="6"/>
    </row>
    <row r="649" spans="1:13">
      <c r="A649" s="6" t="s">
        <v>7917</v>
      </c>
      <c r="B649" s="6" t="str">
        <f t="shared" si="30"/>
        <v>L110500508</v>
      </c>
      <c r="C649" s="6" t="s">
        <v>7907</v>
      </c>
      <c r="D649" s="6" t="str">
        <f>+VLOOKUP($C649,Sheet3!$B:$I,2,0)</f>
        <v>16X6-8</v>
      </c>
      <c r="E649" s="6" t="str">
        <f>+VLOOKUP($C649,Sheet3!$B:$I,3,0)</f>
        <v>LUG</v>
      </c>
      <c r="F649" s="6" t="str">
        <f>+VLOOKUP($C649,Sheet3!$B:$I,4,0)</f>
        <v>NUMA</v>
      </c>
      <c r="G649" s="6">
        <f>+VLOOKUP($C649,Sheet3!$B:$I,5,0)</f>
        <v>4.33</v>
      </c>
      <c r="H649" s="6" t="str">
        <f>+VLOOKUP($C649,Sheet3!$B:$I,6,0)</f>
        <v>M2N2X</v>
      </c>
      <c r="I649" s="6" t="str">
        <f>+VLOOKUP($C649,Sheet3!$B:$I,7,0)</f>
        <v>RIGOR</v>
      </c>
      <c r="J649" s="6" t="str">
        <f>+VLOOKUP($C649,Sheet3!$B:$I,8,0)</f>
        <v>HEAVYDUTY</v>
      </c>
      <c r="K649" s="6" t="str">
        <f t="shared" si="32"/>
        <v>16X6-8LUG NUMA 4.33 M2N2X RIGOR HEAVYDUTY</v>
      </c>
      <c r="L649" s="6" t="str">
        <f t="shared" si="31"/>
        <v>A</v>
      </c>
      <c r="M649" s="6" t="s">
        <v>6972</v>
      </c>
    </row>
    <row r="650" spans="1:13">
      <c r="A650" s="6" t="s">
        <v>7918</v>
      </c>
      <c r="B650" s="6" t="str">
        <f t="shared" si="30"/>
        <v>L110402132</v>
      </c>
      <c r="C650" s="6" t="s">
        <v>7907</v>
      </c>
      <c r="D650" s="6" t="str">
        <f>+VLOOKUP($C650,Sheet3!$B:$I,2,0)</f>
        <v>16X6-8</v>
      </c>
      <c r="E650" s="6" t="str">
        <f>+VLOOKUP($C650,Sheet3!$B:$I,3,0)</f>
        <v>LUG</v>
      </c>
      <c r="F650" s="6" t="str">
        <f>+VLOOKUP($C650,Sheet3!$B:$I,4,0)</f>
        <v>NUMA</v>
      </c>
      <c r="G650" s="6">
        <f>+VLOOKUP($C650,Sheet3!$B:$I,5,0)</f>
        <v>4.33</v>
      </c>
      <c r="H650" s="6" t="str">
        <f>+VLOOKUP($C650,Sheet3!$B:$I,6,0)</f>
        <v>M2N2X</v>
      </c>
      <c r="I650" s="6" t="str">
        <f>+VLOOKUP($C650,Sheet3!$B:$I,7,0)</f>
        <v>RIGOR</v>
      </c>
      <c r="J650" s="6" t="str">
        <f>+VLOOKUP($C650,Sheet3!$B:$I,8,0)</f>
        <v>HEAVYDUTY</v>
      </c>
      <c r="K650" s="6" t="str">
        <f t="shared" si="32"/>
        <v>16X6-8LUG NUMA 4.33 M2N2X RIGOR HEAVYDUTY</v>
      </c>
      <c r="L650" s="6" t="str">
        <f t="shared" si="31"/>
        <v>A</v>
      </c>
      <c r="M650" s="6" t="s">
        <v>6985</v>
      </c>
    </row>
    <row r="651" spans="1:13">
      <c r="A651" s="6" t="s">
        <v>7919</v>
      </c>
      <c r="B651" s="6" t="str">
        <f t="shared" si="30"/>
        <v>L110402220</v>
      </c>
      <c r="C651" s="6" t="s">
        <v>7907</v>
      </c>
      <c r="D651" s="6" t="str">
        <f>+VLOOKUP($C651,Sheet3!$B:$I,2,0)</f>
        <v>16X6-8</v>
      </c>
      <c r="E651" s="6" t="str">
        <f>+VLOOKUP($C651,Sheet3!$B:$I,3,0)</f>
        <v>LUG</v>
      </c>
      <c r="F651" s="6" t="str">
        <f>+VLOOKUP($C651,Sheet3!$B:$I,4,0)</f>
        <v>NUMA</v>
      </c>
      <c r="G651" s="6">
        <f>+VLOOKUP($C651,Sheet3!$B:$I,5,0)</f>
        <v>4.33</v>
      </c>
      <c r="H651" s="6" t="str">
        <f>+VLOOKUP($C651,Sheet3!$B:$I,6,0)</f>
        <v>M2N2X</v>
      </c>
      <c r="I651" s="6" t="str">
        <f>+VLOOKUP($C651,Sheet3!$B:$I,7,0)</f>
        <v>RIGOR</v>
      </c>
      <c r="J651" s="6" t="str">
        <f>+VLOOKUP($C651,Sheet3!$B:$I,8,0)</f>
        <v>HEAVYDUTY</v>
      </c>
      <c r="K651" s="6" t="str">
        <f t="shared" si="32"/>
        <v>16X6-8LUG NUMA 4.33 M2N2X RIGOR HEAVYDUTY</v>
      </c>
      <c r="L651" s="6" t="str">
        <f t="shared" si="31"/>
        <v>A</v>
      </c>
      <c r="M651" s="6" t="s">
        <v>6972</v>
      </c>
    </row>
    <row r="652" spans="1:13">
      <c r="A652" s="6" t="s">
        <v>7920</v>
      </c>
      <c r="B652" s="6" t="str">
        <f t="shared" si="30"/>
        <v>L111001982</v>
      </c>
      <c r="C652" s="6" t="s">
        <v>7911</v>
      </c>
      <c r="D652" s="6" t="str">
        <f>+VLOOKUP($C652,Sheet3!$B:$I,2,0)</f>
        <v>16X6-8</v>
      </c>
      <c r="E652" s="6" t="str">
        <f>+VLOOKUP($C652,Sheet3!$B:$I,3,0)</f>
        <v>LUG</v>
      </c>
      <c r="F652" s="6" t="str">
        <f>+VLOOKUP($C652,Sheet3!$B:$I,4,0)</f>
        <v>NUMA</v>
      </c>
      <c r="G652" s="6">
        <f>+VLOOKUP($C652,Sheet3!$B:$I,5,0)</f>
        <v>4.33</v>
      </c>
      <c r="H652" s="6" t="str">
        <f>+VLOOKUP($C652,Sheet3!$B:$I,6,0)</f>
        <v>M2N2X</v>
      </c>
      <c r="I652" s="6" t="str">
        <f>+VLOOKUP($C652,Sheet3!$B:$I,7,0)</f>
        <v>NUMA</v>
      </c>
      <c r="J652" s="6" t="str">
        <f>+VLOOKUP($C652,Sheet3!$B:$I,8,0)</f>
        <v>FORTE</v>
      </c>
      <c r="K652" s="6" t="str">
        <f t="shared" si="32"/>
        <v>16X6-8LUG NUMA 4.33 M2N2X NUMA FORTE</v>
      </c>
      <c r="L652" s="6" t="str">
        <f t="shared" si="31"/>
        <v>A</v>
      </c>
      <c r="M652" s="6" t="s">
        <v>6985</v>
      </c>
    </row>
    <row r="653" spans="1:13">
      <c r="A653" s="6" t="s">
        <v>7921</v>
      </c>
      <c r="B653" s="6" t="str">
        <f t="shared" si="30"/>
        <v>L131204483</v>
      </c>
      <c r="C653" s="6" t="s">
        <v>7901</v>
      </c>
      <c r="D653" s="6" t="str">
        <f>+VLOOKUP($C653,Sheet3!$B:$I,2,0)</f>
        <v>18X7-8</v>
      </c>
      <c r="E653" s="6" t="str">
        <f>+VLOOKUP($C653,Sheet3!$B:$I,3,0)</f>
        <v>LUG</v>
      </c>
      <c r="F653" s="6" t="str">
        <f>+VLOOKUP($C653,Sheet3!$B:$I,4,0)</f>
        <v>NUMA</v>
      </c>
      <c r="G653" s="6">
        <f>+VLOOKUP($C653,Sheet3!$B:$I,5,0)</f>
        <v>4.33</v>
      </c>
      <c r="H653" s="6" t="str">
        <f>+VLOOKUP($C653,Sheet3!$B:$I,6,0)</f>
        <v>M2N2X</v>
      </c>
      <c r="I653" s="6" t="str">
        <f>+VLOOKUP($C653,Sheet3!$B:$I,7,0)</f>
        <v>NUMA</v>
      </c>
      <c r="J653" s="6" t="str">
        <f>+VLOOKUP($C653,Sheet3!$B:$I,8,0)</f>
        <v>FORTE</v>
      </c>
      <c r="K653" s="6" t="str">
        <f t="shared" si="32"/>
        <v>18X7-8LUG NUMA 4.33 M2N2X NUMA FORTE</v>
      </c>
      <c r="L653" s="6" t="str">
        <f t="shared" si="31"/>
        <v>A</v>
      </c>
      <c r="M653" s="6" t="s">
        <v>6985</v>
      </c>
    </row>
    <row r="654" spans="1:13" hidden="1">
      <c r="A654" s="6" t="s">
        <v>7922</v>
      </c>
      <c r="B654" s="6" t="str">
        <f t="shared" si="30"/>
        <v>L210108991</v>
      </c>
      <c r="C654" s="6" t="s">
        <v>7923</v>
      </c>
      <c r="D654" s="6" t="str">
        <f>+VLOOKUP($C654,Sheet3!$B:$I,2,0)</f>
        <v>16X5X101/2</v>
      </c>
      <c r="E654" s="6" t="str">
        <f>+VLOOKUP($C654,Sheet3!$B:$I,3,0)</f>
        <v>SAT</v>
      </c>
      <c r="F654" s="6" t="str">
        <f>+VLOOKUP($C654,Sheet3!$B:$I,4,0)</f>
        <v>NUMA</v>
      </c>
      <c r="G654" s="6">
        <f>+VLOOKUP($C654,Sheet3!$B:$I,5,0)</f>
        <v>0</v>
      </c>
      <c r="H654" s="6" t="str">
        <f>+VLOOKUP($C654,Sheet3!$B:$I,6,0)</f>
        <v>P5N</v>
      </c>
      <c r="I654" s="6" t="str">
        <f>+VLOOKUP($C654,Sheet3!$B:$I,7,0)</f>
        <v>TOTALSOURCE</v>
      </c>
      <c r="J654" s="6" t="str">
        <f>+VLOOKUP($C654,Sheet3!$B:$I,8,0)</f>
        <v>P</v>
      </c>
      <c r="K654" s="6" t="str">
        <f t="shared" si="32"/>
        <v>16X5X101/2SAT NUMA 0 P5N TOTALSOURCE P</v>
      </c>
      <c r="L654" s="6" t="str">
        <f t="shared" si="31"/>
        <v>B</v>
      </c>
      <c r="M654" s="6"/>
    </row>
    <row r="655" spans="1:13" hidden="1">
      <c r="A655" s="6" t="s">
        <v>7924</v>
      </c>
      <c r="B655" s="6" t="str">
        <f t="shared" si="30"/>
        <v>L110401564</v>
      </c>
      <c r="C655" s="6" t="s">
        <v>7925</v>
      </c>
      <c r="D655" s="6" t="str">
        <f>+VLOOKUP($C655,Sheet3!$B:$I,2,0)</f>
        <v>4.00-8</v>
      </c>
      <c r="E655" s="6" t="str">
        <f>+VLOOKUP($C655,Sheet3!$B:$I,3,0)</f>
        <v>LUG</v>
      </c>
      <c r="F655" s="6" t="str">
        <f>+VLOOKUP($C655,Sheet3!$B:$I,4,0)</f>
        <v>NUMA</v>
      </c>
      <c r="G655" s="6">
        <f>+VLOOKUP($C655,Sheet3!$B:$I,5,0)</f>
        <v>3</v>
      </c>
      <c r="H655" s="6" t="str">
        <f>+VLOOKUP($C655,Sheet3!$B:$I,6,0)</f>
        <v>P134</v>
      </c>
      <c r="I655" s="6" t="str">
        <f>+VLOOKUP($C655,Sheet3!$B:$I,7,0)</f>
        <v>TOTALSOURCE</v>
      </c>
      <c r="J655" s="6" t="str">
        <f>+VLOOKUP($C655,Sheet3!$B:$I,8,0)</f>
        <v>PREMIUM</v>
      </c>
      <c r="K655" s="6" t="str">
        <f t="shared" si="32"/>
        <v>4.00-8LUG NUMA 3 P134 TOTALSOURCE PREMIUM</v>
      </c>
      <c r="L655" s="6" t="str">
        <f t="shared" si="31"/>
        <v>E</v>
      </c>
      <c r="M655" s="6"/>
    </row>
    <row r="656" spans="1:13" hidden="1">
      <c r="A656" s="6" t="s">
        <v>7926</v>
      </c>
      <c r="B656" s="6" t="str">
        <f t="shared" si="30"/>
        <v>L210303707</v>
      </c>
      <c r="C656" s="6" t="s">
        <v>7927</v>
      </c>
      <c r="D656" s="6" t="str">
        <f>+VLOOKUP($C656,Sheet3!$B:$I,2,0)</f>
        <v>4.00-8</v>
      </c>
      <c r="E656" s="6" t="str">
        <f>+VLOOKUP($C656,Sheet3!$B:$I,3,0)</f>
        <v>RIB</v>
      </c>
      <c r="F656" s="6" t="str">
        <f>+VLOOKUP($C656,Sheet3!$B:$I,4,0)</f>
        <v>NUMA</v>
      </c>
      <c r="G656" s="6">
        <f>+VLOOKUP($C656,Sheet3!$B:$I,5,0)</f>
        <v>3.75</v>
      </c>
      <c r="H656" s="6" t="str">
        <f>+VLOOKUP($C656,Sheet3!$B:$I,6,0)</f>
        <v>SPOKE(2SP)</v>
      </c>
      <c r="I656" s="6" t="str">
        <f>+VLOOKUP($C656,Sheet3!$B:$I,7,0)</f>
        <v>SUPERGRIP</v>
      </c>
      <c r="J656" s="6" t="str">
        <f>+VLOOKUP($C656,Sheet3!$B:$I,8,0)</f>
        <v>-</v>
      </c>
      <c r="K656" s="6" t="str">
        <f t="shared" si="32"/>
        <v>4.00-8RIB NUMA 3.75 SPOKE(2SP) SUPERGRIP -</v>
      </c>
      <c r="L656" s="6" t="str">
        <f t="shared" si="31"/>
        <v>B</v>
      </c>
      <c r="M656" s="6"/>
    </row>
    <row r="657" spans="1:13">
      <c r="A657" s="6" t="s">
        <v>7928</v>
      </c>
      <c r="B657" s="6" t="str">
        <f t="shared" si="30"/>
        <v>L190302863</v>
      </c>
      <c r="C657" s="6" t="s">
        <v>7929</v>
      </c>
      <c r="D657" s="6" t="str">
        <f>+VLOOKUP($C657,Sheet3!$B:$I,2,0)</f>
        <v>15X41/2-8</v>
      </c>
      <c r="E657" s="6" t="str">
        <f>+VLOOKUP($C657,Sheet3!$B:$I,3,0)</f>
        <v>LUG</v>
      </c>
      <c r="F657" s="6" t="str">
        <f>+VLOOKUP($C657,Sheet3!$B:$I,4,0)</f>
        <v>NUMA</v>
      </c>
      <c r="G657" s="6">
        <f>+VLOOKUP($C657,Sheet3!$B:$I,5,0)</f>
        <v>3</v>
      </c>
      <c r="H657" s="6" t="str">
        <f>+VLOOKUP($C657,Sheet3!$B:$I,6,0)</f>
        <v>M124</v>
      </c>
      <c r="I657" s="6" t="str">
        <f>+VLOOKUP($C657,Sheet3!$B:$I,7,0)</f>
        <v>NUMA</v>
      </c>
      <c r="J657" s="6" t="str">
        <f>+VLOOKUP($C657,Sheet3!$B:$I,8,0)</f>
        <v>FORTE</v>
      </c>
      <c r="K657" s="6" t="str">
        <f t="shared" si="32"/>
        <v>15X41/2-8LUG NUMA 3 M124 NUMA FORTE</v>
      </c>
      <c r="L657" s="6" t="str">
        <f t="shared" si="31"/>
        <v>A</v>
      </c>
      <c r="M657" s="6" t="s">
        <v>6985</v>
      </c>
    </row>
    <row r="658" spans="1:13">
      <c r="A658" s="6" t="s">
        <v>7930</v>
      </c>
      <c r="B658" s="6" t="str">
        <f t="shared" si="30"/>
        <v>L200102163</v>
      </c>
      <c r="C658" s="6" t="s">
        <v>7931</v>
      </c>
      <c r="D658" s="6" t="str">
        <f>+VLOOKUP($C658,Sheet3!$B:$I,2,0)</f>
        <v>4.00-4</v>
      </c>
      <c r="E658" s="6" t="str">
        <f>+VLOOKUP($C658,Sheet3!$B:$I,3,0)</f>
        <v>LUG</v>
      </c>
      <c r="F658" s="6" t="str">
        <f>+VLOOKUP($C658,Sheet3!$B:$I,4,0)</f>
        <v>NUMA</v>
      </c>
      <c r="G658" s="6">
        <f>+VLOOKUP($C658,Sheet3!$B:$I,5,0)</f>
        <v>2.5</v>
      </c>
      <c r="H658" s="6" t="str">
        <f>+VLOOKUP($C658,Sheet3!$B:$I,6,0)</f>
        <v>P13X</v>
      </c>
      <c r="I658" s="6" t="str">
        <f>+VLOOKUP($C658,Sheet3!$B:$I,7,0)</f>
        <v>TOTALSOURCE</v>
      </c>
      <c r="J658" s="6" t="str">
        <f>+VLOOKUP($C658,Sheet3!$B:$I,8,0)</f>
        <v>PREMIUM</v>
      </c>
      <c r="K658" s="6" t="str">
        <f t="shared" si="32"/>
        <v>4.00-4LUG NUMA 2.5 P13X TOTALSOURCE PREMIUM</v>
      </c>
      <c r="L658" s="6" t="str">
        <f t="shared" si="31"/>
        <v>A</v>
      </c>
      <c r="M658" s="6" t="s">
        <v>6985</v>
      </c>
    </row>
    <row r="659" spans="1:13" hidden="1">
      <c r="A659" s="6" t="s">
        <v>7932</v>
      </c>
      <c r="B659" s="6" t="str">
        <f t="shared" si="30"/>
        <v>L160804114</v>
      </c>
      <c r="C659" s="6" t="s">
        <v>7933</v>
      </c>
      <c r="D659" s="6" t="str">
        <f>+VLOOKUP($C659,Sheet3!$B:$I,2,0)</f>
        <v>4.00-8</v>
      </c>
      <c r="E659" s="6" t="str">
        <f>+VLOOKUP($C659,Sheet3!$B:$I,3,0)</f>
        <v>RIB</v>
      </c>
      <c r="F659" s="6" t="str">
        <f>+VLOOKUP($C659,Sheet3!$B:$I,4,0)</f>
        <v>NUMA</v>
      </c>
      <c r="G659" s="6">
        <f>+VLOOKUP($C659,Sheet3!$B:$I,5,0)</f>
        <v>3.75</v>
      </c>
      <c r="H659" s="6" t="str">
        <f>+VLOOKUP($C659,Sheet3!$B:$I,6,0)</f>
        <v>MIDWAY</v>
      </c>
      <c r="I659" s="6" t="str">
        <f>+VLOOKUP($C659,Sheet3!$B:$I,7,0)</f>
        <v>EXCEL-GSP</v>
      </c>
      <c r="J659" s="6" t="str">
        <f>+VLOOKUP($C659,Sheet3!$B:$I,8,0)</f>
        <v>-</v>
      </c>
      <c r="K659" s="6" t="str">
        <f t="shared" si="32"/>
        <v>4.00-8RIB NUMA 3.75 MIDWAY EXCEL-GSP -</v>
      </c>
      <c r="L659" s="6" t="str">
        <f t="shared" si="31"/>
        <v>E</v>
      </c>
      <c r="M659" s="6"/>
    </row>
    <row r="660" spans="1:13" hidden="1">
      <c r="A660" s="6" t="s">
        <v>7934</v>
      </c>
      <c r="B660" s="6" t="str">
        <f t="shared" si="30"/>
        <v>L210600618</v>
      </c>
      <c r="C660" s="6" t="s">
        <v>7935</v>
      </c>
      <c r="D660" s="6" t="str">
        <f>+VLOOKUP($C660,Sheet3!$B:$I,2,0)</f>
        <v>16X6-8</v>
      </c>
      <c r="E660" s="6" t="str">
        <f>+VLOOKUP($C660,Sheet3!$B:$I,3,0)</f>
        <v>LUG</v>
      </c>
      <c r="F660" s="6" t="str">
        <f>+VLOOKUP($C660,Sheet3!$B:$I,4,0)</f>
        <v>NUMAPRIME</v>
      </c>
      <c r="G660" s="6">
        <f>+VLOOKUP($C660,Sheet3!$B:$I,5,0)</f>
        <v>4.33</v>
      </c>
      <c r="H660" s="6" t="str">
        <f>+VLOOKUP($C660,Sheet3!$B:$I,6,0)</f>
        <v>P13X</v>
      </c>
      <c r="I660" s="6" t="str">
        <f>+VLOOKUP($C660,Sheet3!$B:$I,7,0)</f>
        <v>NUMAPRIME</v>
      </c>
      <c r="J660" s="6" t="str">
        <f>+VLOOKUP($C660,Sheet3!$B:$I,8,0)</f>
        <v>PREMIUM</v>
      </c>
      <c r="K660" s="6" t="str">
        <f t="shared" si="32"/>
        <v>16X6-8LUG NUMAPRIME 4.33 P13X NUMAPRIME PREMIUM</v>
      </c>
      <c r="L660" s="6" t="str">
        <f t="shared" si="31"/>
        <v>B</v>
      </c>
      <c r="M660" s="6"/>
    </row>
    <row r="661" spans="1:13" hidden="1">
      <c r="A661" s="6" t="s">
        <v>7936</v>
      </c>
      <c r="B661" s="6" t="str">
        <f t="shared" si="30"/>
        <v>L150400042</v>
      </c>
      <c r="C661" s="6" t="s">
        <v>7937</v>
      </c>
      <c r="D661" s="6" t="str">
        <f>+VLOOKUP($C661,Sheet3!$B:$I,2,0)</f>
        <v>4.00-8</v>
      </c>
      <c r="E661" s="6" t="str">
        <f>+VLOOKUP($C661,Sheet3!$B:$I,3,0)</f>
        <v>RIB</v>
      </c>
      <c r="F661" s="6" t="str">
        <f>+VLOOKUP($C661,Sheet3!$B:$I,4,0)</f>
        <v>NUMA</v>
      </c>
      <c r="G661" s="6">
        <f>+VLOOKUP($C661,Sheet3!$B:$I,5,0)</f>
        <v>3.75</v>
      </c>
      <c r="H661" s="6" t="str">
        <f>+VLOOKUP($C661,Sheet3!$B:$I,6,0)</f>
        <v>REG</v>
      </c>
      <c r="I661" s="6" t="str">
        <f>+VLOOKUP($C661,Sheet3!$B:$I,7,0)</f>
        <v>SOLO</v>
      </c>
      <c r="J661" s="6" t="str">
        <f>+VLOOKUP($C661,Sheet3!$B:$I,8,0)</f>
        <v>-</v>
      </c>
      <c r="K661" s="6" t="str">
        <f t="shared" si="32"/>
        <v>4.00-8RIB NUMA 3.75 REG SOLO -</v>
      </c>
      <c r="L661" s="6" t="str">
        <f t="shared" si="31"/>
        <v>E</v>
      </c>
      <c r="M661" s="6"/>
    </row>
    <row r="662" spans="1:13" hidden="1">
      <c r="A662" s="6" t="s">
        <v>7938</v>
      </c>
      <c r="B662" s="6" t="str">
        <f t="shared" si="30"/>
        <v>L211101747</v>
      </c>
      <c r="C662" s="6" t="s">
        <v>7939</v>
      </c>
      <c r="D662" s="6" t="str">
        <f>+VLOOKUP($C662,Sheet3!$B:$I,2,0)</f>
        <v>6.00-9</v>
      </c>
      <c r="E662" s="6" t="str">
        <f>+VLOOKUP($C662,Sheet3!$B:$I,3,0)</f>
        <v>LUG</v>
      </c>
      <c r="F662" s="6" t="str">
        <f>+VLOOKUP($C662,Sheet3!$B:$I,4,0)</f>
        <v>NUMAPRIME</v>
      </c>
      <c r="G662" s="6">
        <f>+VLOOKUP($C662,Sheet3!$B:$I,5,0)</f>
        <v>4</v>
      </c>
      <c r="H662" s="6" t="str">
        <f>+VLOOKUP($C662,Sheet3!$B:$I,6,0)</f>
        <v>M4N3X</v>
      </c>
      <c r="I662" s="6" t="str">
        <f>+VLOOKUP($C662,Sheet3!$B:$I,7,0)</f>
        <v>NUMAPRIME</v>
      </c>
      <c r="J662" s="6" t="str">
        <f>+VLOOKUP($C662,Sheet3!$B:$I,8,0)</f>
        <v>PREMIUM</v>
      </c>
      <c r="K662" s="6" t="str">
        <f t="shared" si="32"/>
        <v>6.00-9LUG NUMAPRIME 4 M4N3X NUMAPRIME PREMIUM</v>
      </c>
      <c r="L662" s="6" t="str">
        <f t="shared" si="31"/>
        <v>B</v>
      </c>
      <c r="M662" s="6"/>
    </row>
    <row r="663" spans="1:13" hidden="1">
      <c r="A663" s="6" t="s">
        <v>7940</v>
      </c>
      <c r="B663" s="6" t="str">
        <f t="shared" si="30"/>
        <v>L160105354</v>
      </c>
      <c r="C663" s="6" t="s">
        <v>7941</v>
      </c>
      <c r="D663" s="6" t="str">
        <f>+VLOOKUP($C663,Sheet3!$B:$I,2,0)</f>
        <v>5.00-8</v>
      </c>
      <c r="E663" s="6" t="str">
        <f>+VLOOKUP($C663,Sheet3!$B:$I,3,0)</f>
        <v>LUG</v>
      </c>
      <c r="F663" s="6" t="str">
        <f>+VLOOKUP($C663,Sheet3!$B:$I,4,0)</f>
        <v>NUMA</v>
      </c>
      <c r="G663" s="6">
        <f>+VLOOKUP($C663,Sheet3!$B:$I,5,0)</f>
        <v>3</v>
      </c>
      <c r="H663" s="6" t="str">
        <f>+VLOOKUP($C663,Sheet3!$B:$I,6,0)</f>
        <v>M124</v>
      </c>
      <c r="I663" s="6" t="str">
        <f>+VLOOKUP($C663,Sheet3!$B:$I,7,0)</f>
        <v>NUMA</v>
      </c>
      <c r="J663" s="6" t="str">
        <f>+VLOOKUP($C663,Sheet3!$B:$I,8,0)</f>
        <v>FORTE</v>
      </c>
      <c r="K663" s="6" t="str">
        <f t="shared" si="32"/>
        <v>5.00-8LUG NUMA 3 M124 NUMA FORTE</v>
      </c>
      <c r="L663" s="6" t="str">
        <f t="shared" si="31"/>
        <v>B</v>
      </c>
      <c r="M663" s="6"/>
    </row>
    <row r="664" spans="1:13" hidden="1">
      <c r="A664" s="6" t="s">
        <v>7942</v>
      </c>
      <c r="B664" s="6" t="str">
        <f t="shared" si="30"/>
        <v>L120803214</v>
      </c>
      <c r="C664" s="6" t="s">
        <v>7943</v>
      </c>
      <c r="D664" s="6" t="str">
        <f>+VLOOKUP($C664,Sheet3!$B:$I,2,0)</f>
        <v>5.00-8</v>
      </c>
      <c r="E664" s="6" t="str">
        <f>+VLOOKUP($C664,Sheet3!$B:$I,3,0)</f>
        <v>LUG</v>
      </c>
      <c r="F664" s="6" t="str">
        <f>+VLOOKUP($C664,Sheet3!$B:$I,4,0)</f>
        <v>NUMA</v>
      </c>
      <c r="G664" s="6">
        <f>+VLOOKUP($C664,Sheet3!$B:$I,5,0)</f>
        <v>3</v>
      </c>
      <c r="H664" s="6" t="str">
        <f>+VLOOKUP($C664,Sheet3!$B:$I,6,0)</f>
        <v>P13X</v>
      </c>
      <c r="I664" s="6" t="str">
        <f>+VLOOKUP($C664,Sheet3!$B:$I,7,0)</f>
        <v>NUMA</v>
      </c>
      <c r="J664" s="6" t="str">
        <f>+VLOOKUP($C664,Sheet3!$B:$I,8,0)</f>
        <v>PREMIUM</v>
      </c>
      <c r="K664" s="6" t="str">
        <f t="shared" si="32"/>
        <v>5.00-8LUG NUMA 3 P13X NUMA PREMIUM</v>
      </c>
      <c r="L664" s="6" t="str">
        <f t="shared" si="31"/>
        <v>B</v>
      </c>
      <c r="M664" s="6"/>
    </row>
    <row r="665" spans="1:13" hidden="1">
      <c r="A665" s="6" t="s">
        <v>7944</v>
      </c>
      <c r="B665" s="6" t="str">
        <f t="shared" si="30"/>
        <v>L131204482</v>
      </c>
      <c r="C665" s="6" t="s">
        <v>7901</v>
      </c>
      <c r="D665" s="6" t="str">
        <f>+VLOOKUP($C665,Sheet3!$B:$I,2,0)</f>
        <v>18X7-8</v>
      </c>
      <c r="E665" s="6" t="str">
        <f>+VLOOKUP($C665,Sheet3!$B:$I,3,0)</f>
        <v>LUG</v>
      </c>
      <c r="F665" s="6" t="str">
        <f>+VLOOKUP($C665,Sheet3!$B:$I,4,0)</f>
        <v>NUMA</v>
      </c>
      <c r="G665" s="6">
        <f>+VLOOKUP($C665,Sheet3!$B:$I,5,0)</f>
        <v>4.33</v>
      </c>
      <c r="H665" s="6" t="str">
        <f>+VLOOKUP($C665,Sheet3!$B:$I,6,0)</f>
        <v>M2N2X</v>
      </c>
      <c r="I665" s="6" t="str">
        <f>+VLOOKUP($C665,Sheet3!$B:$I,7,0)</f>
        <v>NUMA</v>
      </c>
      <c r="J665" s="6" t="str">
        <f>+VLOOKUP($C665,Sheet3!$B:$I,8,0)</f>
        <v>FORTE</v>
      </c>
      <c r="K665" s="6" t="str">
        <f t="shared" si="32"/>
        <v>18X7-8LUG NUMA 4.33 M2N2X NUMA FORTE</v>
      </c>
      <c r="L665" s="6" t="str">
        <f t="shared" si="31"/>
        <v>B</v>
      </c>
      <c r="M665" s="6"/>
    </row>
    <row r="666" spans="1:13" hidden="1">
      <c r="A666" s="6" t="s">
        <v>7945</v>
      </c>
      <c r="B666" s="6" t="str">
        <f t="shared" si="30"/>
        <v>L120605895</v>
      </c>
      <c r="C666" s="6" t="s">
        <v>7946</v>
      </c>
      <c r="D666" s="6" t="str">
        <f>+VLOOKUP($C666,Sheet3!$B:$I,2,0)</f>
        <v>5.00-8</v>
      </c>
      <c r="E666" s="6" t="str">
        <f>+VLOOKUP($C666,Sheet3!$B:$I,3,0)</f>
        <v>LUG</v>
      </c>
      <c r="F666" s="6" t="str">
        <f>+VLOOKUP($C666,Sheet3!$B:$I,4,0)</f>
        <v>NUMA</v>
      </c>
      <c r="G666" s="6">
        <f>+VLOOKUP($C666,Sheet3!$B:$I,5,0)</f>
        <v>3</v>
      </c>
      <c r="H666" s="6" t="str">
        <f>+VLOOKUP($C666,Sheet3!$B:$I,6,0)</f>
        <v>P134</v>
      </c>
      <c r="I666" s="6" t="str">
        <f>+VLOOKUP($C666,Sheet3!$B:$I,7,0)</f>
        <v>NUMA</v>
      </c>
      <c r="J666" s="6" t="str">
        <f>+VLOOKUP($C666,Sheet3!$B:$I,8,0)</f>
        <v>PREMIUM</v>
      </c>
      <c r="K666" s="6" t="str">
        <f t="shared" si="32"/>
        <v>5.00-8LUG NUMA 3 P134 NUMA PREMIUM</v>
      </c>
      <c r="L666" s="6" t="str">
        <f t="shared" si="31"/>
        <v>B</v>
      </c>
      <c r="M666" s="6"/>
    </row>
    <row r="667" spans="1:13" hidden="1">
      <c r="A667" s="6" t="s">
        <v>7947</v>
      </c>
      <c r="B667" s="6" t="str">
        <f t="shared" si="30"/>
        <v>L160105316</v>
      </c>
      <c r="C667" s="6" t="s">
        <v>7899</v>
      </c>
      <c r="D667" s="6" t="str">
        <f>+VLOOKUP($C667,Sheet3!$B:$I,2,0)</f>
        <v>5.00-8</v>
      </c>
      <c r="E667" s="6" t="str">
        <f>+VLOOKUP($C667,Sheet3!$B:$I,3,0)</f>
        <v>LUG</v>
      </c>
      <c r="F667" s="6" t="str">
        <f>+VLOOKUP($C667,Sheet3!$B:$I,4,0)</f>
        <v>NUMA</v>
      </c>
      <c r="G667" s="6">
        <f>+VLOOKUP($C667,Sheet3!$B:$I,5,0)</f>
        <v>3</v>
      </c>
      <c r="H667" s="6" t="str">
        <f>+VLOOKUP($C667,Sheet3!$B:$I,6,0)</f>
        <v>M12X</v>
      </c>
      <c r="I667" s="6" t="str">
        <f>+VLOOKUP($C667,Sheet3!$B:$I,7,0)</f>
        <v>NUMA</v>
      </c>
      <c r="J667" s="6" t="str">
        <f>+VLOOKUP($C667,Sheet3!$B:$I,8,0)</f>
        <v>FORTE</v>
      </c>
      <c r="K667" s="6" t="str">
        <f t="shared" si="32"/>
        <v>5.00-8LUG NUMA 3 M12X NUMA FORTE</v>
      </c>
      <c r="L667" s="6" t="str">
        <f t="shared" si="31"/>
        <v>B</v>
      </c>
      <c r="M667" s="6"/>
    </row>
    <row r="668" spans="1:13" hidden="1">
      <c r="A668" s="6" t="s">
        <v>7948</v>
      </c>
      <c r="B668" s="6" t="str">
        <f t="shared" si="30"/>
        <v>L151001922</v>
      </c>
      <c r="C668" s="6" t="s">
        <v>7949</v>
      </c>
      <c r="D668" s="6" t="str">
        <f>+VLOOKUP($C668,Sheet3!$B:$I,2,0)</f>
        <v>5.00-8</v>
      </c>
      <c r="E668" s="6" t="str">
        <f>+VLOOKUP($C668,Sheet3!$B:$I,3,0)</f>
        <v>LUG</v>
      </c>
      <c r="F668" s="6" t="str">
        <f>+VLOOKUP($C668,Sheet3!$B:$I,4,0)</f>
        <v>NUMA</v>
      </c>
      <c r="G668" s="6">
        <f>+VLOOKUP($C668,Sheet3!$B:$I,5,0)</f>
        <v>3</v>
      </c>
      <c r="H668" s="6" t="str">
        <f>+VLOOKUP($C668,Sheet3!$B:$I,6,0)</f>
        <v>P334</v>
      </c>
      <c r="I668" s="6" t="str">
        <f>+VLOOKUP($C668,Sheet3!$B:$I,7,0)</f>
        <v>NUMA</v>
      </c>
      <c r="J668" s="6" t="str">
        <f>+VLOOKUP($C668,Sheet3!$B:$I,8,0)</f>
        <v>XTRAPREMIUM</v>
      </c>
      <c r="K668" s="6" t="str">
        <f t="shared" si="32"/>
        <v>5.00-8LUG NUMA 3 P334 NUMA XTRAPREMIUM</v>
      </c>
      <c r="L668" s="6" t="str">
        <f t="shared" si="31"/>
        <v>B</v>
      </c>
      <c r="M668" s="6"/>
    </row>
    <row r="669" spans="1:13" hidden="1">
      <c r="A669" s="6" t="s">
        <v>7950</v>
      </c>
      <c r="B669" s="6" t="str">
        <f t="shared" si="30"/>
        <v>L110500196</v>
      </c>
      <c r="C669" s="6" t="s">
        <v>7951</v>
      </c>
      <c r="D669" s="6" t="str">
        <f>+VLOOKUP($C669,Sheet3!$B:$I,2,0)</f>
        <v>4.00-8</v>
      </c>
      <c r="E669" s="6" t="str">
        <f>+VLOOKUP($C669,Sheet3!$B:$I,3,0)</f>
        <v>LUG</v>
      </c>
      <c r="F669" s="6" t="str">
        <f>+VLOOKUP($C669,Sheet3!$B:$I,4,0)</f>
        <v>NUMA</v>
      </c>
      <c r="G669" s="6">
        <f>+VLOOKUP($C669,Sheet3!$B:$I,5,0)</f>
        <v>3</v>
      </c>
      <c r="H669" s="6" t="str">
        <f>+VLOOKUP($C669,Sheet3!$B:$I,6,0)</f>
        <v>P13X</v>
      </c>
      <c r="I669" s="6" t="str">
        <f>+VLOOKUP($C669,Sheet3!$B:$I,7,0)</f>
        <v>TOTALSOURCE</v>
      </c>
      <c r="J669" s="6" t="str">
        <f>+VLOOKUP($C669,Sheet3!$B:$I,8,0)</f>
        <v>PREMIUM</v>
      </c>
      <c r="K669" s="6" t="str">
        <f t="shared" si="32"/>
        <v>4.00-8LUG NUMA 3 P13X TOTALSOURCE PREMIUM</v>
      </c>
      <c r="L669" s="6" t="str">
        <f t="shared" si="31"/>
        <v>B</v>
      </c>
      <c r="M669" s="6"/>
    </row>
    <row r="670" spans="1:13" hidden="1">
      <c r="A670" s="6" t="s">
        <v>7952</v>
      </c>
      <c r="B670" s="6" t="str">
        <f t="shared" si="30"/>
        <v>L150703573</v>
      </c>
      <c r="C670" s="6" t="s">
        <v>7953</v>
      </c>
      <c r="D670" s="6" t="str">
        <f>+VLOOKUP($C670,Sheet3!$B:$I,2,0)</f>
        <v>4.00-8</v>
      </c>
      <c r="E670" s="6" t="str">
        <f>+VLOOKUP($C670,Sheet3!$B:$I,3,0)</f>
        <v>LUG</v>
      </c>
      <c r="F670" s="6" t="str">
        <f>+VLOOKUP($C670,Sheet3!$B:$I,4,0)</f>
        <v>NUMA</v>
      </c>
      <c r="G670" s="6">
        <f>+VLOOKUP($C670,Sheet3!$B:$I,5,0)</f>
        <v>3</v>
      </c>
      <c r="H670" s="6" t="str">
        <f>+VLOOKUP($C670,Sheet3!$B:$I,6,0)</f>
        <v>M12X</v>
      </c>
      <c r="I670" s="6" t="str">
        <f>+VLOOKUP($C670,Sheet3!$B:$I,7,0)</f>
        <v>NUMA</v>
      </c>
      <c r="J670" s="6" t="str">
        <f>+VLOOKUP($C670,Sheet3!$B:$I,8,0)</f>
        <v>FORTE</v>
      </c>
      <c r="K670" s="6" t="str">
        <f t="shared" si="32"/>
        <v>4.00-8LUG NUMA 3 M12X NUMA FORTE</v>
      </c>
      <c r="L670" s="6" t="str">
        <f t="shared" si="31"/>
        <v>B</v>
      </c>
      <c r="M670" s="6"/>
    </row>
    <row r="671" spans="1:13" hidden="1">
      <c r="A671" s="6" t="s">
        <v>7954</v>
      </c>
      <c r="B671" s="6" t="str">
        <f t="shared" si="30"/>
        <v>L150504183</v>
      </c>
      <c r="C671" s="6" t="s">
        <v>7955</v>
      </c>
      <c r="D671" s="6" t="str">
        <f>+VLOOKUP($C671,Sheet3!$B:$I,2,0)</f>
        <v>4.00-8</v>
      </c>
      <c r="E671" s="6" t="str">
        <f>+VLOOKUP($C671,Sheet3!$B:$I,3,0)</f>
        <v>RIB</v>
      </c>
      <c r="F671" s="6" t="str">
        <f>+VLOOKUP($C671,Sheet3!$B:$I,4,0)</f>
        <v>NUMA</v>
      </c>
      <c r="G671" s="6">
        <f>+VLOOKUP($C671,Sheet3!$B:$I,5,0)</f>
        <v>3.75</v>
      </c>
      <c r="H671" s="6" t="str">
        <f>+VLOOKUP($C671,Sheet3!$B:$I,6,0)</f>
        <v>M12X</v>
      </c>
      <c r="I671" s="6" t="str">
        <f>+VLOOKUP($C671,Sheet3!$B:$I,7,0)</f>
        <v>NUMA</v>
      </c>
      <c r="J671" s="6" t="str">
        <f>+VLOOKUP($C671,Sheet3!$B:$I,8,0)</f>
        <v>-</v>
      </c>
      <c r="K671" s="6" t="str">
        <f t="shared" si="32"/>
        <v>4.00-8RIB NUMA 3.75 M12X NUMA -</v>
      </c>
      <c r="L671" s="6" t="str">
        <f t="shared" si="31"/>
        <v>B</v>
      </c>
      <c r="M671" s="6"/>
    </row>
    <row r="672" spans="1:13" hidden="1">
      <c r="A672" s="6" t="s">
        <v>7956</v>
      </c>
      <c r="B672" s="6" t="str">
        <f t="shared" si="30"/>
        <v>L160804105</v>
      </c>
      <c r="C672" s="6" t="s">
        <v>7957</v>
      </c>
      <c r="D672" s="6" t="str">
        <f>+VLOOKUP($C672,Sheet3!$B:$I,2,0)</f>
        <v>4.00-8</v>
      </c>
      <c r="E672" s="6" t="str">
        <f>+VLOOKUP($C672,Sheet3!$B:$I,3,0)</f>
        <v>RIB</v>
      </c>
      <c r="F672" s="6" t="str">
        <f>+VLOOKUP($C672,Sheet3!$B:$I,4,0)</f>
        <v>NUMA</v>
      </c>
      <c r="G672" s="6">
        <f>+VLOOKUP($C672,Sheet3!$B:$I,5,0)</f>
        <v>3.75</v>
      </c>
      <c r="H672" s="6" t="str">
        <f>+VLOOKUP($C672,Sheet3!$B:$I,6,0)</f>
        <v>MID</v>
      </c>
      <c r="I672" s="6" t="str">
        <f>+VLOOKUP($C672,Sheet3!$B:$I,7,0)</f>
        <v>EXCEL-GSP</v>
      </c>
      <c r="J672" s="6" t="str">
        <f>+VLOOKUP($C672,Sheet3!$B:$I,8,0)</f>
        <v>-</v>
      </c>
      <c r="K672" s="6" t="str">
        <f t="shared" si="32"/>
        <v>4.00-8RIB NUMA 3.75 MID EXCEL-GSP -</v>
      </c>
      <c r="L672" s="6" t="str">
        <f t="shared" si="31"/>
        <v>B</v>
      </c>
      <c r="M672" s="6"/>
    </row>
    <row r="673" spans="1:13" hidden="1">
      <c r="A673" s="6" t="s">
        <v>7958</v>
      </c>
      <c r="B673" s="6" t="str">
        <f t="shared" si="30"/>
        <v>L180300953</v>
      </c>
      <c r="C673" s="6" t="s">
        <v>7959</v>
      </c>
      <c r="D673" s="6" t="str">
        <f>+VLOOKUP($C673,Sheet3!$B:$I,2,0)</f>
        <v>4.00-8</v>
      </c>
      <c r="E673" s="6" t="str">
        <f>+VLOOKUP($C673,Sheet3!$B:$I,3,0)</f>
        <v>RIB</v>
      </c>
      <c r="F673" s="6" t="str">
        <f>+VLOOKUP($C673,Sheet3!$B:$I,4,0)</f>
        <v>NUMA</v>
      </c>
      <c r="G673" s="6">
        <f>+VLOOKUP($C673,Sheet3!$B:$I,5,0)</f>
        <v>3.75</v>
      </c>
      <c r="H673" s="6" t="str">
        <f>+VLOOKUP($C673,Sheet3!$B:$I,6,0)</f>
        <v>SPOKE(2SP)</v>
      </c>
      <c r="I673" s="6" t="str">
        <f>+VLOOKUP($C673,Sheet3!$B:$I,7,0)</f>
        <v>SUNBEAR</v>
      </c>
      <c r="J673" s="6" t="str">
        <f>+VLOOKUP($C673,Sheet3!$B:$I,8,0)</f>
        <v>-</v>
      </c>
      <c r="K673" s="6" t="str">
        <f t="shared" si="32"/>
        <v>4.00-8RIB NUMA 3.75 SPOKE(2SP) SUNBEAR -</v>
      </c>
      <c r="L673" s="6" t="str">
        <f t="shared" si="31"/>
        <v>B</v>
      </c>
      <c r="M673" s="6"/>
    </row>
    <row r="674" spans="1:13" hidden="1">
      <c r="A674" s="6" t="s">
        <v>7960</v>
      </c>
      <c r="B674" s="6" t="str">
        <f t="shared" si="30"/>
        <v>L181109571</v>
      </c>
      <c r="C674" s="6" t="s">
        <v>7961</v>
      </c>
      <c r="D674" s="6" t="str">
        <f>+VLOOKUP($C674,Sheet3!$B:$I,2,0)</f>
        <v>4.00-8</v>
      </c>
      <c r="E674" s="6" t="str">
        <f>+VLOOKUP($C674,Sheet3!$B:$I,3,0)</f>
        <v>RIB</v>
      </c>
      <c r="F674" s="6" t="str">
        <f>+VLOOKUP($C674,Sheet3!$B:$I,4,0)</f>
        <v>NUMA</v>
      </c>
      <c r="G674" s="6">
        <f>+VLOOKUP($C674,Sheet3!$B:$I,5,0)</f>
        <v>3.75</v>
      </c>
      <c r="H674" s="6" t="str">
        <f>+VLOOKUP($C674,Sheet3!$B:$I,6,0)</f>
        <v>SPOKE(2SP)</v>
      </c>
      <c r="I674" s="6" t="str">
        <f>+VLOOKUP($C674,Sheet3!$B:$I,7,0)</f>
        <v>SOLIDGOLDtm</v>
      </c>
      <c r="J674" s="6" t="str">
        <f>+VLOOKUP($C674,Sheet3!$B:$I,8,0)</f>
        <v>-</v>
      </c>
      <c r="K674" s="6" t="str">
        <f t="shared" si="32"/>
        <v>4.00-8RIB NUMA 3.75 SPOKE(2SP) SOLIDGOLDtm -</v>
      </c>
      <c r="L674" s="6" t="str">
        <f t="shared" si="31"/>
        <v>E</v>
      </c>
      <c r="M674" s="6"/>
    </row>
    <row r="675" spans="1:13" hidden="1">
      <c r="A675" s="6" t="s">
        <v>7962</v>
      </c>
      <c r="B675" s="6" t="str">
        <f t="shared" si="30"/>
        <v>L200105261</v>
      </c>
      <c r="C675" s="6" t="s">
        <v>7963</v>
      </c>
      <c r="D675" s="6" t="str">
        <f>+VLOOKUP($C675,Sheet3!$B:$I,2,0)</f>
        <v>15X41/2-8</v>
      </c>
      <c r="E675" s="6" t="str">
        <f>+VLOOKUP($C675,Sheet3!$B:$I,3,0)</f>
        <v>LUG</v>
      </c>
      <c r="F675" s="6" t="str">
        <f>+VLOOKUP($C675,Sheet3!$B:$I,4,0)</f>
        <v>NUMA</v>
      </c>
      <c r="G675" s="6">
        <f>+VLOOKUP($C675,Sheet3!$B:$I,5,0)</f>
        <v>3</v>
      </c>
      <c r="H675" s="6" t="str">
        <f>+VLOOKUP($C675,Sheet3!$B:$I,6,0)</f>
        <v>P134</v>
      </c>
      <c r="I675" s="6" t="str">
        <f>+VLOOKUP($C675,Sheet3!$B:$I,7,0)</f>
        <v>TOTALSOURCE</v>
      </c>
      <c r="J675" s="6" t="str">
        <f>+VLOOKUP($C675,Sheet3!$B:$I,8,0)</f>
        <v>PREMIUM</v>
      </c>
      <c r="K675" s="6" t="str">
        <f t="shared" si="32"/>
        <v>15X41/2-8LUG NUMA 3 P134 TOTALSOURCE PREMIUM</v>
      </c>
      <c r="L675" s="6" t="str">
        <f t="shared" si="31"/>
        <v>B</v>
      </c>
      <c r="M675" s="6"/>
    </row>
    <row r="676" spans="1:13" hidden="1">
      <c r="A676" s="6" t="s">
        <v>7964</v>
      </c>
      <c r="B676" s="6" t="str">
        <f t="shared" si="30"/>
        <v>L150104733</v>
      </c>
      <c r="C676" s="6" t="s">
        <v>7965</v>
      </c>
      <c r="D676" s="6" t="str">
        <f>+VLOOKUP($C676,Sheet3!$B:$I,2,0)</f>
        <v>4.00-8</v>
      </c>
      <c r="E676" s="6" t="str">
        <f>+VLOOKUP($C676,Sheet3!$B:$I,3,0)</f>
        <v>LUG</v>
      </c>
      <c r="F676" s="6" t="str">
        <f>+VLOOKUP($C676,Sheet3!$B:$I,4,0)</f>
        <v>NUMA</v>
      </c>
      <c r="G676" s="6">
        <f>+VLOOKUP($C676,Sheet3!$B:$I,5,0)</f>
        <v>3</v>
      </c>
      <c r="H676" s="6" t="str">
        <f>+VLOOKUP($C676,Sheet3!$B:$I,6,0)</f>
        <v>P13X</v>
      </c>
      <c r="I676" s="6" t="str">
        <f>+VLOOKUP($C676,Sheet3!$B:$I,7,0)</f>
        <v>NUMA</v>
      </c>
      <c r="J676" s="6" t="str">
        <f>+VLOOKUP($C676,Sheet3!$B:$I,8,0)</f>
        <v>PREMIUM</v>
      </c>
      <c r="K676" s="6" t="str">
        <f t="shared" si="32"/>
        <v>4.00-8LUG NUMA 3 P13X NUMA PREMIUM</v>
      </c>
      <c r="L676" s="6" t="str">
        <f t="shared" si="31"/>
        <v>B</v>
      </c>
      <c r="M676" s="6"/>
    </row>
    <row r="677" spans="1:13" hidden="1">
      <c r="A677" s="6" t="s">
        <v>7966</v>
      </c>
      <c r="B677" s="6" t="str">
        <f t="shared" si="30"/>
        <v>L140805582</v>
      </c>
      <c r="C677" s="6" t="s">
        <v>7967</v>
      </c>
      <c r="D677" s="6" t="str">
        <f>+VLOOKUP($C677,Sheet3!$B:$I,2,0)</f>
        <v>140/55-9</v>
      </c>
      <c r="E677" s="6" t="str">
        <f>+VLOOKUP($C677,Sheet3!$B:$I,3,0)</f>
        <v>LUG</v>
      </c>
      <c r="F677" s="6" t="str">
        <f>+VLOOKUP($C677,Sheet3!$B:$I,4,0)</f>
        <v>NUMA</v>
      </c>
      <c r="G677" s="6">
        <f>+VLOOKUP($C677,Sheet3!$B:$I,5,0)</f>
        <v>4</v>
      </c>
      <c r="H677" s="6" t="str">
        <f>+VLOOKUP($C677,Sheet3!$B:$I,6,0)</f>
        <v>P3S14</v>
      </c>
      <c r="I677" s="6" t="str">
        <f>+VLOOKUP($C677,Sheet3!$B:$I,7,0)</f>
        <v>-</v>
      </c>
      <c r="J677" s="6" t="str">
        <f>+VLOOKUP($C677,Sheet3!$B:$I,8,0)</f>
        <v>-</v>
      </c>
      <c r="K677" s="6" t="str">
        <f t="shared" si="32"/>
        <v>140/55-9LUG NUMA 4 P3S14 - -</v>
      </c>
      <c r="L677" s="6" t="str">
        <f t="shared" si="31"/>
        <v>B</v>
      </c>
      <c r="M677" s="6"/>
    </row>
    <row r="678" spans="1:13">
      <c r="A678" s="6" t="s">
        <v>7968</v>
      </c>
      <c r="B678" s="6" t="str">
        <f t="shared" si="30"/>
        <v>L200404272</v>
      </c>
      <c r="C678" s="6" t="s">
        <v>7969</v>
      </c>
      <c r="D678" s="6" t="str">
        <f>+VLOOKUP($C678,Sheet3!$B:$I,2,0)</f>
        <v>8.15-15</v>
      </c>
      <c r="E678" s="6" t="str">
        <f>+VLOOKUP($C678,Sheet3!$B:$I,3,0)</f>
        <v>LUG</v>
      </c>
      <c r="F678" s="6" t="str">
        <f>+VLOOKUP($C678,Sheet3!$B:$I,4,0)</f>
        <v>NUMA</v>
      </c>
      <c r="G678" s="6">
        <f>+VLOOKUP($C678,Sheet3!$B:$I,5,0)</f>
        <v>7</v>
      </c>
      <c r="H678" s="6" t="str">
        <f>+VLOOKUP($C678,Sheet3!$B:$I,6,0)</f>
        <v>M12X</v>
      </c>
      <c r="I678" s="6" t="str">
        <f>+VLOOKUP($C678,Sheet3!$B:$I,7,0)</f>
        <v>NUMA</v>
      </c>
      <c r="J678" s="6" t="str">
        <f>+VLOOKUP($C678,Sheet3!$B:$I,8,0)</f>
        <v>FORTE</v>
      </c>
      <c r="K678" s="6" t="str">
        <f t="shared" si="32"/>
        <v>8.15-15LUG NUMA 7 M12X NUMA FORTE</v>
      </c>
      <c r="L678" s="6" t="str">
        <f t="shared" si="31"/>
        <v>A</v>
      </c>
      <c r="M678" s="6" t="s">
        <v>6985</v>
      </c>
    </row>
    <row r="679" spans="1:13" hidden="1">
      <c r="A679" s="6" t="s">
        <v>7970</v>
      </c>
      <c r="B679" s="6" t="str">
        <f t="shared" si="30"/>
        <v>L180800217</v>
      </c>
      <c r="C679" s="6" t="s">
        <v>7969</v>
      </c>
      <c r="D679" s="6" t="str">
        <f>+VLOOKUP($C679,Sheet3!$B:$I,2,0)</f>
        <v>8.15-15</v>
      </c>
      <c r="E679" s="6" t="str">
        <f>+VLOOKUP($C679,Sheet3!$B:$I,3,0)</f>
        <v>LUG</v>
      </c>
      <c r="F679" s="6" t="str">
        <f>+VLOOKUP($C679,Sheet3!$B:$I,4,0)</f>
        <v>NUMA</v>
      </c>
      <c r="G679" s="6">
        <f>+VLOOKUP($C679,Sheet3!$B:$I,5,0)</f>
        <v>7</v>
      </c>
      <c r="H679" s="6" t="str">
        <f>+VLOOKUP($C679,Sheet3!$B:$I,6,0)</f>
        <v>M12X</v>
      </c>
      <c r="I679" s="6" t="str">
        <f>+VLOOKUP($C679,Sheet3!$B:$I,7,0)</f>
        <v>NUMA</v>
      </c>
      <c r="J679" s="6" t="str">
        <f>+VLOOKUP($C679,Sheet3!$B:$I,8,0)</f>
        <v>FORTE</v>
      </c>
      <c r="K679" s="6" t="str">
        <f t="shared" si="32"/>
        <v>8.15-15LUG NUMA 7 M12X NUMA FORTE</v>
      </c>
      <c r="L679" s="6" t="str">
        <f t="shared" si="31"/>
        <v>B</v>
      </c>
      <c r="M679" s="6"/>
    </row>
    <row r="680" spans="1:13" hidden="1">
      <c r="A680" s="6" t="s">
        <v>7971</v>
      </c>
      <c r="B680" s="6" t="str">
        <f t="shared" si="30"/>
        <v>L180812814</v>
      </c>
      <c r="C680" s="6" t="s">
        <v>7969</v>
      </c>
      <c r="D680" s="6" t="str">
        <f>+VLOOKUP($C680,Sheet3!$B:$I,2,0)</f>
        <v>8.15-15</v>
      </c>
      <c r="E680" s="6" t="str">
        <f>+VLOOKUP($C680,Sheet3!$B:$I,3,0)</f>
        <v>LUG</v>
      </c>
      <c r="F680" s="6" t="str">
        <f>+VLOOKUP($C680,Sheet3!$B:$I,4,0)</f>
        <v>NUMA</v>
      </c>
      <c r="G680" s="6">
        <f>+VLOOKUP($C680,Sheet3!$B:$I,5,0)</f>
        <v>7</v>
      </c>
      <c r="H680" s="6" t="str">
        <f>+VLOOKUP($C680,Sheet3!$B:$I,6,0)</f>
        <v>M12X</v>
      </c>
      <c r="I680" s="6" t="str">
        <f>+VLOOKUP($C680,Sheet3!$B:$I,7,0)</f>
        <v>NUMA</v>
      </c>
      <c r="J680" s="6" t="str">
        <f>+VLOOKUP($C680,Sheet3!$B:$I,8,0)</f>
        <v>FORTE</v>
      </c>
      <c r="K680" s="6" t="str">
        <f t="shared" si="32"/>
        <v>8.15-15LUG NUMA 7 M12X NUMA FORTE</v>
      </c>
      <c r="L680" s="6" t="str">
        <f t="shared" si="31"/>
        <v>B</v>
      </c>
      <c r="M680" s="6"/>
    </row>
    <row r="681" spans="1:13" hidden="1">
      <c r="A681" s="6" t="s">
        <v>7972</v>
      </c>
      <c r="B681" s="6" t="str">
        <f t="shared" si="30"/>
        <v>L200900298</v>
      </c>
      <c r="C681" s="6" t="s">
        <v>7969</v>
      </c>
      <c r="D681" s="6" t="str">
        <f>+VLOOKUP($C681,Sheet3!$B:$I,2,0)</f>
        <v>8.15-15</v>
      </c>
      <c r="E681" s="6" t="str">
        <f>+VLOOKUP($C681,Sheet3!$B:$I,3,0)</f>
        <v>LUG</v>
      </c>
      <c r="F681" s="6" t="str">
        <f>+VLOOKUP($C681,Sheet3!$B:$I,4,0)</f>
        <v>NUMA</v>
      </c>
      <c r="G681" s="6">
        <f>+VLOOKUP($C681,Sheet3!$B:$I,5,0)</f>
        <v>7</v>
      </c>
      <c r="H681" s="6" t="str">
        <f>+VLOOKUP($C681,Sheet3!$B:$I,6,0)</f>
        <v>M12X</v>
      </c>
      <c r="I681" s="6" t="str">
        <f>+VLOOKUP($C681,Sheet3!$B:$I,7,0)</f>
        <v>NUMA</v>
      </c>
      <c r="J681" s="6" t="str">
        <f>+VLOOKUP($C681,Sheet3!$B:$I,8,0)</f>
        <v>FORTE</v>
      </c>
      <c r="K681" s="6" t="str">
        <f t="shared" si="32"/>
        <v>8.15-15LUG NUMA 7 M12X NUMA FORTE</v>
      </c>
      <c r="L681" s="6" t="str">
        <f t="shared" si="31"/>
        <v>B</v>
      </c>
      <c r="M681" s="6"/>
    </row>
    <row r="682" spans="1:13" hidden="1">
      <c r="A682" s="6" t="s">
        <v>7973</v>
      </c>
      <c r="B682" s="6" t="str">
        <f t="shared" si="30"/>
        <v>L200401971</v>
      </c>
      <c r="C682" s="6" t="s">
        <v>7969</v>
      </c>
      <c r="D682" s="6" t="str">
        <f>+VLOOKUP($C682,Sheet3!$B:$I,2,0)</f>
        <v>8.15-15</v>
      </c>
      <c r="E682" s="6" t="str">
        <f>+VLOOKUP($C682,Sheet3!$B:$I,3,0)</f>
        <v>LUG</v>
      </c>
      <c r="F682" s="6" t="str">
        <f>+VLOOKUP($C682,Sheet3!$B:$I,4,0)</f>
        <v>NUMA</v>
      </c>
      <c r="G682" s="6">
        <f>+VLOOKUP($C682,Sheet3!$B:$I,5,0)</f>
        <v>7</v>
      </c>
      <c r="H682" s="6" t="str">
        <f>+VLOOKUP($C682,Sheet3!$B:$I,6,0)</f>
        <v>M12X</v>
      </c>
      <c r="I682" s="6" t="str">
        <f>+VLOOKUP($C682,Sheet3!$B:$I,7,0)</f>
        <v>NUMA</v>
      </c>
      <c r="J682" s="6" t="str">
        <f>+VLOOKUP($C682,Sheet3!$B:$I,8,0)</f>
        <v>FORTE</v>
      </c>
      <c r="K682" s="6" t="str">
        <f t="shared" si="32"/>
        <v>8.15-15LUG NUMA 7 M12X NUMA FORTE</v>
      </c>
      <c r="L682" s="6" t="str">
        <f t="shared" si="31"/>
        <v>B</v>
      </c>
      <c r="M682" s="6"/>
    </row>
    <row r="683" spans="1:13" hidden="1">
      <c r="A683" s="6" t="s">
        <v>7974</v>
      </c>
      <c r="B683" s="6" t="str">
        <f t="shared" si="30"/>
        <v>L170909827</v>
      </c>
      <c r="C683" s="6" t="s">
        <v>7975</v>
      </c>
      <c r="D683" s="6" t="str">
        <f>+VLOOKUP($C683,Sheet3!$B:$I,2,0)</f>
        <v>27X10-12NOAPT</v>
      </c>
      <c r="E683" s="6" t="str">
        <f>+VLOOKUP($C683,Sheet3!$B:$I,3,0)</f>
        <v>LUG</v>
      </c>
      <c r="F683" s="6" t="str">
        <f>+VLOOKUP($C683,Sheet3!$B:$I,4,0)</f>
        <v>NUMA</v>
      </c>
      <c r="G683" s="6">
        <f>+VLOOKUP($C683,Sheet3!$B:$I,5,0)</f>
        <v>8</v>
      </c>
      <c r="H683" s="6" t="str">
        <f>+VLOOKUP($C683,Sheet3!$B:$I,6,0)</f>
        <v>P334</v>
      </c>
      <c r="I683" s="6" t="str">
        <f>+VLOOKUP($C683,Sheet3!$B:$I,7,0)</f>
        <v>NUMA</v>
      </c>
      <c r="J683" s="6" t="str">
        <f>+VLOOKUP($C683,Sheet3!$B:$I,8,0)</f>
        <v>XTRAPREMIUM</v>
      </c>
      <c r="K683" s="6" t="str">
        <f t="shared" si="32"/>
        <v>27X10-12NOAPTLUG NUMA 8 P334 NUMA XTRAPREMIUM</v>
      </c>
      <c r="L683" s="6" t="str">
        <f t="shared" si="31"/>
        <v>B</v>
      </c>
      <c r="M683" s="6"/>
    </row>
    <row r="684" spans="1:13" hidden="1">
      <c r="A684" s="6" t="s">
        <v>7976</v>
      </c>
      <c r="B684" s="6" t="str">
        <f t="shared" si="30"/>
        <v>L200207826</v>
      </c>
      <c r="C684" s="6" t="s">
        <v>7977</v>
      </c>
      <c r="D684" s="6" t="str">
        <f>+VLOOKUP($C684,Sheet3!$B:$I,2,0)</f>
        <v>6.50-10</v>
      </c>
      <c r="E684" s="6" t="str">
        <f>+VLOOKUP($C684,Sheet3!$B:$I,3,0)</f>
        <v>YLUG</v>
      </c>
      <c r="F684" s="6" t="str">
        <f>+VLOOKUP($C684,Sheet3!$B:$I,4,0)</f>
        <v>KUMANEKO</v>
      </c>
      <c r="G684" s="6">
        <f>+VLOOKUP($C684,Sheet3!$B:$I,5,0)</f>
        <v>5</v>
      </c>
      <c r="H684" s="6" t="str">
        <f>+VLOOKUP($C684,Sheet3!$B:$I,6,0)</f>
        <v>P13X</v>
      </c>
      <c r="I684" s="6" t="str">
        <f>+VLOOKUP($C684,Sheet3!$B:$I,7,0)</f>
        <v>KUMANEKO</v>
      </c>
      <c r="J684" s="6" t="str">
        <f>+VLOOKUP($C684,Sheet3!$B:$I,8,0)</f>
        <v>PREMIUM</v>
      </c>
      <c r="K684" s="6" t="str">
        <f t="shared" si="32"/>
        <v>6.50-10YLUG KUMANEKO 5 P13X KUMANEKO PREMIUM</v>
      </c>
      <c r="L684" s="6" t="str">
        <f t="shared" si="31"/>
        <v>B</v>
      </c>
      <c r="M684" s="6"/>
    </row>
    <row r="685" spans="1:13">
      <c r="A685" s="6" t="s">
        <v>7978</v>
      </c>
      <c r="B685" s="6" t="str">
        <f t="shared" si="30"/>
        <v>L120103148</v>
      </c>
      <c r="C685" s="6" t="s">
        <v>7979</v>
      </c>
      <c r="D685" s="6" t="str">
        <f>+VLOOKUP($C685,Sheet3!$B:$I,2,0)</f>
        <v>7.50-10</v>
      </c>
      <c r="E685" s="6" t="str">
        <f>+VLOOKUP($C685,Sheet3!$B:$I,3,0)</f>
        <v>LUG</v>
      </c>
      <c r="F685" s="6" t="str">
        <f>+VLOOKUP($C685,Sheet3!$B:$I,4,0)</f>
        <v>NUMA</v>
      </c>
      <c r="G685" s="6">
        <f>+VLOOKUP($C685,Sheet3!$B:$I,5,0)</f>
        <v>5</v>
      </c>
      <c r="H685" s="6" t="str">
        <f>+VLOOKUP($C685,Sheet3!$B:$I,6,0)</f>
        <v>P13X</v>
      </c>
      <c r="I685" s="6" t="str">
        <f>+VLOOKUP($C685,Sheet3!$B:$I,7,0)</f>
        <v>TOTALSOURCE</v>
      </c>
      <c r="J685" s="6" t="str">
        <f>+VLOOKUP($C685,Sheet3!$B:$I,8,0)</f>
        <v>PREMIUM</v>
      </c>
      <c r="K685" s="6" t="str">
        <f t="shared" si="32"/>
        <v>7.50-10LUG NUMA 5 P13X TOTALSOURCE PREMIUM</v>
      </c>
      <c r="L685" s="6" t="str">
        <f t="shared" si="31"/>
        <v>A</v>
      </c>
      <c r="M685" s="6" t="s">
        <v>6972</v>
      </c>
    </row>
    <row r="686" spans="1:13" hidden="1">
      <c r="A686" s="6" t="s">
        <v>7980</v>
      </c>
      <c r="B686" s="6" t="str">
        <f t="shared" si="30"/>
        <v>L200207884</v>
      </c>
      <c r="C686" s="6" t="s">
        <v>7977</v>
      </c>
      <c r="D686" s="6" t="str">
        <f>+VLOOKUP($C686,Sheet3!$B:$I,2,0)</f>
        <v>6.50-10</v>
      </c>
      <c r="E686" s="6" t="str">
        <f>+VLOOKUP($C686,Sheet3!$B:$I,3,0)</f>
        <v>YLUG</v>
      </c>
      <c r="F686" s="6" t="str">
        <f>+VLOOKUP($C686,Sheet3!$B:$I,4,0)</f>
        <v>KUMANEKO</v>
      </c>
      <c r="G686" s="6">
        <f>+VLOOKUP($C686,Sheet3!$B:$I,5,0)</f>
        <v>5</v>
      </c>
      <c r="H686" s="6" t="str">
        <f>+VLOOKUP($C686,Sheet3!$B:$I,6,0)</f>
        <v>P13X</v>
      </c>
      <c r="I686" s="6" t="str">
        <f>+VLOOKUP($C686,Sheet3!$B:$I,7,0)</f>
        <v>KUMANEKO</v>
      </c>
      <c r="J686" s="6" t="str">
        <f>+VLOOKUP($C686,Sheet3!$B:$I,8,0)</f>
        <v>PREMIUM</v>
      </c>
      <c r="K686" s="6" t="str">
        <f t="shared" si="32"/>
        <v>6.50-10YLUG KUMANEKO 5 P13X KUMANEKO PREMIUM</v>
      </c>
      <c r="L686" s="6" t="str">
        <f t="shared" si="31"/>
        <v>B</v>
      </c>
      <c r="M686" s="6"/>
    </row>
    <row r="687" spans="1:13" hidden="1">
      <c r="A687" s="6" t="s">
        <v>7981</v>
      </c>
      <c r="B687" s="6" t="str">
        <f t="shared" si="30"/>
        <v>L200908507</v>
      </c>
      <c r="C687" s="6" t="s">
        <v>7982</v>
      </c>
      <c r="D687" s="6" t="str">
        <f>+VLOOKUP($C687,Sheet3!$B:$I,2,0)</f>
        <v>23X9-10</v>
      </c>
      <c r="E687" s="6" t="str">
        <f>+VLOOKUP($C687,Sheet3!$B:$I,3,0)</f>
        <v>LUG</v>
      </c>
      <c r="F687" s="6" t="str">
        <f>+VLOOKUP($C687,Sheet3!$B:$I,4,0)</f>
        <v>NUMAPRIME</v>
      </c>
      <c r="G687" s="6">
        <f>+VLOOKUP($C687,Sheet3!$B:$I,5,0)</f>
        <v>6.5</v>
      </c>
      <c r="H687" s="6" t="str">
        <f>+VLOOKUP($C687,Sheet3!$B:$I,6,0)</f>
        <v>P334</v>
      </c>
      <c r="I687" s="6" t="str">
        <f>+VLOOKUP($C687,Sheet3!$B:$I,7,0)</f>
        <v>NUMAPRIME</v>
      </c>
      <c r="J687" s="6" t="str">
        <f>+VLOOKUP($C687,Sheet3!$B:$I,8,0)</f>
        <v>XTRA</v>
      </c>
      <c r="K687" s="6" t="str">
        <f t="shared" si="32"/>
        <v>23X9-10LUG NUMAPRIME 6.5 P334 NUMAPRIME XTRA</v>
      </c>
      <c r="L687" s="6" t="str">
        <f t="shared" si="31"/>
        <v>B</v>
      </c>
      <c r="M687" s="6"/>
    </row>
    <row r="688" spans="1:13" hidden="1">
      <c r="A688" s="6" t="s">
        <v>7983</v>
      </c>
      <c r="B688" s="6" t="str">
        <f t="shared" si="30"/>
        <v>L200810022</v>
      </c>
      <c r="C688" s="6" t="s">
        <v>7984</v>
      </c>
      <c r="D688" s="6" t="str">
        <f>+VLOOKUP($C688,Sheet3!$B:$I,2,0)</f>
        <v>7.00-12</v>
      </c>
      <c r="E688" s="6" t="str">
        <f>+VLOOKUP($C688,Sheet3!$B:$I,3,0)</f>
        <v>LUG</v>
      </c>
      <c r="F688" s="6" t="str">
        <f>+VLOOKUP($C688,Sheet3!$B:$I,4,0)</f>
        <v>NUMA</v>
      </c>
      <c r="G688" s="6">
        <f>+VLOOKUP($C688,Sheet3!$B:$I,5,0)</f>
        <v>5</v>
      </c>
      <c r="H688" s="6" t="str">
        <f>+VLOOKUP($C688,Sheet3!$B:$I,6,0)</f>
        <v>M2N2X</v>
      </c>
      <c r="I688" s="6" t="str">
        <f>+VLOOKUP($C688,Sheet3!$B:$I,7,0)</f>
        <v>NUMA</v>
      </c>
      <c r="J688" s="6" t="str">
        <f>+VLOOKUP($C688,Sheet3!$B:$I,8,0)</f>
        <v>FORTE</v>
      </c>
      <c r="K688" s="6" t="str">
        <f t="shared" si="32"/>
        <v>7.00-12LUG NUMA 5 M2N2X NUMA FORTE</v>
      </c>
      <c r="L688" s="6" t="str">
        <f t="shared" si="31"/>
        <v>B</v>
      </c>
      <c r="M688" s="6"/>
    </row>
    <row r="689" spans="1:13" hidden="1">
      <c r="A689" s="6" t="s">
        <v>7985</v>
      </c>
      <c r="B689" s="6" t="str">
        <f t="shared" si="30"/>
        <v>L200809830</v>
      </c>
      <c r="C689" s="6" t="s">
        <v>7984</v>
      </c>
      <c r="D689" s="6" t="str">
        <f>+VLOOKUP($C689,Sheet3!$B:$I,2,0)</f>
        <v>7.00-12</v>
      </c>
      <c r="E689" s="6" t="str">
        <f>+VLOOKUP($C689,Sheet3!$B:$I,3,0)</f>
        <v>LUG</v>
      </c>
      <c r="F689" s="6" t="str">
        <f>+VLOOKUP($C689,Sheet3!$B:$I,4,0)</f>
        <v>NUMA</v>
      </c>
      <c r="G689" s="6">
        <f>+VLOOKUP($C689,Sheet3!$B:$I,5,0)</f>
        <v>5</v>
      </c>
      <c r="H689" s="6" t="str">
        <f>+VLOOKUP($C689,Sheet3!$B:$I,6,0)</f>
        <v>M2N2X</v>
      </c>
      <c r="I689" s="6" t="str">
        <f>+VLOOKUP($C689,Sheet3!$B:$I,7,0)</f>
        <v>NUMA</v>
      </c>
      <c r="J689" s="6" t="str">
        <f>+VLOOKUP($C689,Sheet3!$B:$I,8,0)</f>
        <v>FORTE</v>
      </c>
      <c r="K689" s="6" t="str">
        <f t="shared" si="32"/>
        <v>7.00-12LUG NUMA 5 M2N2X NUMA FORTE</v>
      </c>
      <c r="L689" s="6" t="str">
        <f t="shared" si="31"/>
        <v>B</v>
      </c>
      <c r="M689" s="6"/>
    </row>
    <row r="690" spans="1:13" hidden="1">
      <c r="A690" s="6" t="s">
        <v>7986</v>
      </c>
      <c r="B690" s="6" t="str">
        <f t="shared" si="30"/>
        <v>L111202639</v>
      </c>
      <c r="C690" s="6" t="s">
        <v>7979</v>
      </c>
      <c r="D690" s="6" t="str">
        <f>+VLOOKUP($C690,Sheet3!$B:$I,2,0)</f>
        <v>7.50-10</v>
      </c>
      <c r="E690" s="6" t="str">
        <f>+VLOOKUP($C690,Sheet3!$B:$I,3,0)</f>
        <v>LUG</v>
      </c>
      <c r="F690" s="6" t="str">
        <f>+VLOOKUP($C690,Sheet3!$B:$I,4,0)</f>
        <v>NUMA</v>
      </c>
      <c r="G690" s="6">
        <f>+VLOOKUP($C690,Sheet3!$B:$I,5,0)</f>
        <v>5</v>
      </c>
      <c r="H690" s="6" t="str">
        <f>+VLOOKUP($C690,Sheet3!$B:$I,6,0)</f>
        <v>P13X</v>
      </c>
      <c r="I690" s="6" t="str">
        <f>+VLOOKUP($C690,Sheet3!$B:$I,7,0)</f>
        <v>TOTALSOURCE</v>
      </c>
      <c r="J690" s="6" t="str">
        <f>+VLOOKUP($C690,Sheet3!$B:$I,8,0)</f>
        <v>PREMIUM</v>
      </c>
      <c r="K690" s="6" t="str">
        <f t="shared" si="32"/>
        <v>7.50-10LUG NUMA 5 P13X TOTALSOURCE PREMIUM</v>
      </c>
      <c r="L690" s="6" t="str">
        <f t="shared" si="31"/>
        <v>B</v>
      </c>
      <c r="M690" s="6"/>
    </row>
    <row r="691" spans="1:13" hidden="1">
      <c r="A691" s="6" t="s">
        <v>7987</v>
      </c>
      <c r="B691" s="6" t="str">
        <f t="shared" si="30"/>
        <v>L120103114</v>
      </c>
      <c r="C691" s="6" t="s">
        <v>7988</v>
      </c>
      <c r="D691" s="6" t="str">
        <f>+VLOOKUP($C691,Sheet3!$B:$I,2,0)</f>
        <v>7.50-10</v>
      </c>
      <c r="E691" s="6" t="str">
        <f>+VLOOKUP($C691,Sheet3!$B:$I,3,0)</f>
        <v>LUG</v>
      </c>
      <c r="F691" s="6" t="str">
        <f>+VLOOKUP($C691,Sheet3!$B:$I,4,0)</f>
        <v>NUMA</v>
      </c>
      <c r="G691" s="6">
        <f>+VLOOKUP($C691,Sheet3!$B:$I,5,0)</f>
        <v>5.5</v>
      </c>
      <c r="H691" s="6" t="str">
        <f>+VLOOKUP($C691,Sheet3!$B:$I,6,0)</f>
        <v>P13X</v>
      </c>
      <c r="I691" s="6" t="str">
        <f>+VLOOKUP($C691,Sheet3!$B:$I,7,0)</f>
        <v>TOTALSOURCE</v>
      </c>
      <c r="J691" s="6" t="str">
        <f>+VLOOKUP($C691,Sheet3!$B:$I,8,0)</f>
        <v>PREMIUM</v>
      </c>
      <c r="K691" s="6" t="str">
        <f t="shared" si="32"/>
        <v>7.50-10LUG NUMA 5.5 P13X TOTALSOURCE PREMIUM</v>
      </c>
      <c r="L691" s="6" t="str">
        <f t="shared" si="31"/>
        <v>B</v>
      </c>
      <c r="M691" s="6"/>
    </row>
    <row r="692" spans="1:13" hidden="1">
      <c r="A692" s="6" t="s">
        <v>7989</v>
      </c>
      <c r="B692" s="6" t="str">
        <f t="shared" si="30"/>
        <v>L120103287</v>
      </c>
      <c r="C692" s="6" t="s">
        <v>7988</v>
      </c>
      <c r="D692" s="6" t="str">
        <f>+VLOOKUP($C692,Sheet3!$B:$I,2,0)</f>
        <v>7.50-10</v>
      </c>
      <c r="E692" s="6" t="str">
        <f>+VLOOKUP($C692,Sheet3!$B:$I,3,0)</f>
        <v>LUG</v>
      </c>
      <c r="F692" s="6" t="str">
        <f>+VLOOKUP($C692,Sheet3!$B:$I,4,0)</f>
        <v>NUMA</v>
      </c>
      <c r="G692" s="6">
        <f>+VLOOKUP($C692,Sheet3!$B:$I,5,0)</f>
        <v>5.5</v>
      </c>
      <c r="H692" s="6" t="str">
        <f>+VLOOKUP($C692,Sheet3!$B:$I,6,0)</f>
        <v>P13X</v>
      </c>
      <c r="I692" s="6" t="str">
        <f>+VLOOKUP($C692,Sheet3!$B:$I,7,0)</f>
        <v>TOTALSOURCE</v>
      </c>
      <c r="J692" s="6" t="str">
        <f>+VLOOKUP($C692,Sheet3!$B:$I,8,0)</f>
        <v>PREMIUM</v>
      </c>
      <c r="K692" s="6" t="str">
        <f t="shared" si="32"/>
        <v>7.50-10LUG NUMA 5.5 P13X TOTALSOURCE PREMIUM</v>
      </c>
      <c r="L692" s="6" t="str">
        <f t="shared" si="31"/>
        <v>B</v>
      </c>
      <c r="M692" s="6"/>
    </row>
    <row r="693" spans="1:13" hidden="1">
      <c r="A693" s="6" t="s">
        <v>7990</v>
      </c>
      <c r="B693" s="6" t="str">
        <f t="shared" si="30"/>
        <v>L120103185</v>
      </c>
      <c r="C693" s="6" t="s">
        <v>7988</v>
      </c>
      <c r="D693" s="6" t="str">
        <f>+VLOOKUP($C693,Sheet3!$B:$I,2,0)</f>
        <v>7.50-10</v>
      </c>
      <c r="E693" s="6" t="str">
        <f>+VLOOKUP($C693,Sheet3!$B:$I,3,0)</f>
        <v>LUG</v>
      </c>
      <c r="F693" s="6" t="str">
        <f>+VLOOKUP($C693,Sheet3!$B:$I,4,0)</f>
        <v>NUMA</v>
      </c>
      <c r="G693" s="6">
        <f>+VLOOKUP($C693,Sheet3!$B:$I,5,0)</f>
        <v>5.5</v>
      </c>
      <c r="H693" s="6" t="str">
        <f>+VLOOKUP($C693,Sheet3!$B:$I,6,0)</f>
        <v>P13X</v>
      </c>
      <c r="I693" s="6" t="str">
        <f>+VLOOKUP($C693,Sheet3!$B:$I,7,0)</f>
        <v>TOTALSOURCE</v>
      </c>
      <c r="J693" s="6" t="str">
        <f>+VLOOKUP($C693,Sheet3!$B:$I,8,0)</f>
        <v>PREMIUM</v>
      </c>
      <c r="K693" s="6" t="str">
        <f t="shared" si="32"/>
        <v>7.50-10LUG NUMA 5.5 P13X TOTALSOURCE PREMIUM</v>
      </c>
      <c r="L693" s="6" t="str">
        <f t="shared" si="31"/>
        <v>B</v>
      </c>
      <c r="M693" s="6"/>
    </row>
    <row r="694" spans="1:13">
      <c r="A694" s="6" t="s">
        <v>7991</v>
      </c>
      <c r="B694" s="6" t="str">
        <f t="shared" si="30"/>
        <v>L110402293</v>
      </c>
      <c r="C694" s="6" t="s">
        <v>7907</v>
      </c>
      <c r="D694" s="6" t="str">
        <f>+VLOOKUP($C694,Sheet3!$B:$I,2,0)</f>
        <v>16X6-8</v>
      </c>
      <c r="E694" s="6" t="str">
        <f>+VLOOKUP($C694,Sheet3!$B:$I,3,0)</f>
        <v>LUG</v>
      </c>
      <c r="F694" s="6" t="str">
        <f>+VLOOKUP($C694,Sheet3!$B:$I,4,0)</f>
        <v>NUMA</v>
      </c>
      <c r="G694" s="6">
        <f>+VLOOKUP($C694,Sheet3!$B:$I,5,0)</f>
        <v>4.33</v>
      </c>
      <c r="H694" s="6" t="str">
        <f>+VLOOKUP($C694,Sheet3!$B:$I,6,0)</f>
        <v>M2N2X</v>
      </c>
      <c r="I694" s="6" t="str">
        <f>+VLOOKUP($C694,Sheet3!$B:$I,7,0)</f>
        <v>RIGOR</v>
      </c>
      <c r="J694" s="6" t="str">
        <f>+VLOOKUP($C694,Sheet3!$B:$I,8,0)</f>
        <v>HEAVYDUTY</v>
      </c>
      <c r="K694" s="6" t="str">
        <f t="shared" si="32"/>
        <v>16X6-8LUG NUMA 4.33 M2N2X RIGOR HEAVYDUTY</v>
      </c>
      <c r="L694" s="6" t="str">
        <f t="shared" si="31"/>
        <v>A</v>
      </c>
      <c r="M694" s="6" t="s">
        <v>6985</v>
      </c>
    </row>
    <row r="695" spans="1:13">
      <c r="A695" s="6" t="s">
        <v>7992</v>
      </c>
      <c r="B695" s="6" t="str">
        <f t="shared" si="30"/>
        <v>L120904901</v>
      </c>
      <c r="C695" s="6" t="s">
        <v>7911</v>
      </c>
      <c r="D695" s="6" t="str">
        <f>+VLOOKUP($C695,Sheet3!$B:$I,2,0)</f>
        <v>16X6-8</v>
      </c>
      <c r="E695" s="6" t="str">
        <f>+VLOOKUP($C695,Sheet3!$B:$I,3,0)</f>
        <v>LUG</v>
      </c>
      <c r="F695" s="6" t="str">
        <f>+VLOOKUP($C695,Sheet3!$B:$I,4,0)</f>
        <v>NUMA</v>
      </c>
      <c r="G695" s="6">
        <f>+VLOOKUP($C695,Sheet3!$B:$I,5,0)</f>
        <v>4.33</v>
      </c>
      <c r="H695" s="6" t="str">
        <f>+VLOOKUP($C695,Sheet3!$B:$I,6,0)</f>
        <v>M2N2X</v>
      </c>
      <c r="I695" s="6" t="str">
        <f>+VLOOKUP($C695,Sheet3!$B:$I,7,0)</f>
        <v>NUMA</v>
      </c>
      <c r="J695" s="6" t="str">
        <f>+VLOOKUP($C695,Sheet3!$B:$I,8,0)</f>
        <v>FORTE</v>
      </c>
      <c r="K695" s="6" t="str">
        <f t="shared" si="32"/>
        <v>16X6-8LUG NUMA 4.33 M2N2X NUMA FORTE</v>
      </c>
      <c r="L695" s="6" t="str">
        <f t="shared" si="31"/>
        <v>A</v>
      </c>
      <c r="M695" s="6" t="s">
        <v>6985</v>
      </c>
    </row>
    <row r="696" spans="1:13">
      <c r="A696" s="6" t="s">
        <v>7993</v>
      </c>
      <c r="B696" s="6" t="str">
        <f t="shared" si="30"/>
        <v>L130603751</v>
      </c>
      <c r="C696" s="6" t="s">
        <v>7911</v>
      </c>
      <c r="D696" s="6" t="str">
        <f>+VLOOKUP($C696,Sheet3!$B:$I,2,0)</f>
        <v>16X6-8</v>
      </c>
      <c r="E696" s="6" t="str">
        <f>+VLOOKUP($C696,Sheet3!$B:$I,3,0)</f>
        <v>LUG</v>
      </c>
      <c r="F696" s="6" t="str">
        <f>+VLOOKUP($C696,Sheet3!$B:$I,4,0)</f>
        <v>NUMA</v>
      </c>
      <c r="G696" s="6">
        <f>+VLOOKUP($C696,Sheet3!$B:$I,5,0)</f>
        <v>4.33</v>
      </c>
      <c r="H696" s="6" t="str">
        <f>+VLOOKUP($C696,Sheet3!$B:$I,6,0)</f>
        <v>M2N2X</v>
      </c>
      <c r="I696" s="6" t="str">
        <f>+VLOOKUP($C696,Sheet3!$B:$I,7,0)</f>
        <v>NUMA</v>
      </c>
      <c r="J696" s="6" t="str">
        <f>+VLOOKUP($C696,Sheet3!$B:$I,8,0)</f>
        <v>FORTE</v>
      </c>
      <c r="K696" s="6" t="str">
        <f t="shared" si="32"/>
        <v>16X6-8LUG NUMA 4.33 M2N2X NUMA FORTE</v>
      </c>
      <c r="L696" s="6" t="str">
        <f t="shared" si="31"/>
        <v>A</v>
      </c>
      <c r="M696" s="6" t="s">
        <v>6985</v>
      </c>
    </row>
    <row r="697" spans="1:13">
      <c r="A697" s="6" t="s">
        <v>7994</v>
      </c>
      <c r="B697" s="6" t="str">
        <f t="shared" si="30"/>
        <v>L140101146</v>
      </c>
      <c r="C697" s="6" t="s">
        <v>7911</v>
      </c>
      <c r="D697" s="6" t="str">
        <f>+VLOOKUP($C697,Sheet3!$B:$I,2,0)</f>
        <v>16X6-8</v>
      </c>
      <c r="E697" s="6" t="str">
        <f>+VLOOKUP($C697,Sheet3!$B:$I,3,0)</f>
        <v>LUG</v>
      </c>
      <c r="F697" s="6" t="str">
        <f>+VLOOKUP($C697,Sheet3!$B:$I,4,0)</f>
        <v>NUMA</v>
      </c>
      <c r="G697" s="6">
        <f>+VLOOKUP($C697,Sheet3!$B:$I,5,0)</f>
        <v>4.33</v>
      </c>
      <c r="H697" s="6" t="str">
        <f>+VLOOKUP($C697,Sheet3!$B:$I,6,0)</f>
        <v>M2N2X</v>
      </c>
      <c r="I697" s="6" t="str">
        <f>+VLOOKUP($C697,Sheet3!$B:$I,7,0)</f>
        <v>NUMA</v>
      </c>
      <c r="J697" s="6" t="str">
        <f>+VLOOKUP($C697,Sheet3!$B:$I,8,0)</f>
        <v>FORTE</v>
      </c>
      <c r="K697" s="6" t="str">
        <f t="shared" si="32"/>
        <v>16X6-8LUG NUMA 4.33 M2N2X NUMA FORTE</v>
      </c>
      <c r="L697" s="6" t="str">
        <f t="shared" si="31"/>
        <v>A</v>
      </c>
      <c r="M697" s="6" t="s">
        <v>6985</v>
      </c>
    </row>
    <row r="698" spans="1:13">
      <c r="A698" s="6" t="s">
        <v>7995</v>
      </c>
      <c r="B698" s="6" t="str">
        <f t="shared" si="30"/>
        <v>L131204675</v>
      </c>
      <c r="C698" s="6" t="s">
        <v>7911</v>
      </c>
      <c r="D698" s="6" t="str">
        <f>+VLOOKUP($C698,Sheet3!$B:$I,2,0)</f>
        <v>16X6-8</v>
      </c>
      <c r="E698" s="6" t="str">
        <f>+VLOOKUP($C698,Sheet3!$B:$I,3,0)</f>
        <v>LUG</v>
      </c>
      <c r="F698" s="6" t="str">
        <f>+VLOOKUP($C698,Sheet3!$B:$I,4,0)</f>
        <v>NUMA</v>
      </c>
      <c r="G698" s="6">
        <f>+VLOOKUP($C698,Sheet3!$B:$I,5,0)</f>
        <v>4.33</v>
      </c>
      <c r="H698" s="6" t="str">
        <f>+VLOOKUP($C698,Sheet3!$B:$I,6,0)</f>
        <v>M2N2X</v>
      </c>
      <c r="I698" s="6" t="str">
        <f>+VLOOKUP($C698,Sheet3!$B:$I,7,0)</f>
        <v>NUMA</v>
      </c>
      <c r="J698" s="6" t="str">
        <f>+VLOOKUP($C698,Sheet3!$B:$I,8,0)</f>
        <v>FORTE</v>
      </c>
      <c r="K698" s="6" t="str">
        <f t="shared" si="32"/>
        <v>16X6-8LUG NUMA 4.33 M2N2X NUMA FORTE</v>
      </c>
      <c r="L698" s="6" t="str">
        <f t="shared" si="31"/>
        <v>A</v>
      </c>
      <c r="M698" s="6" t="s">
        <v>6985</v>
      </c>
    </row>
    <row r="699" spans="1:13" hidden="1">
      <c r="A699" s="6" t="s">
        <v>7996</v>
      </c>
      <c r="B699" s="6" t="str">
        <f t="shared" si="30"/>
        <v>L210108326</v>
      </c>
      <c r="C699" s="6" t="s">
        <v>7953</v>
      </c>
      <c r="D699" s="6" t="str">
        <f>+VLOOKUP($C699,Sheet3!$B:$I,2,0)</f>
        <v>4.00-8</v>
      </c>
      <c r="E699" s="6" t="str">
        <f>+VLOOKUP($C699,Sheet3!$B:$I,3,0)</f>
        <v>LUG</v>
      </c>
      <c r="F699" s="6" t="str">
        <f>+VLOOKUP($C699,Sheet3!$B:$I,4,0)</f>
        <v>NUMA</v>
      </c>
      <c r="G699" s="6">
        <f>+VLOOKUP($C699,Sheet3!$B:$I,5,0)</f>
        <v>3</v>
      </c>
      <c r="H699" s="6" t="str">
        <f>+VLOOKUP($C699,Sheet3!$B:$I,6,0)</f>
        <v>M12X</v>
      </c>
      <c r="I699" s="6" t="str">
        <f>+VLOOKUP($C699,Sheet3!$B:$I,7,0)</f>
        <v>NUMA</v>
      </c>
      <c r="J699" s="6" t="str">
        <f>+VLOOKUP($C699,Sheet3!$B:$I,8,0)</f>
        <v>FORTE</v>
      </c>
      <c r="K699" s="6" t="str">
        <f t="shared" si="32"/>
        <v>4.00-8LUG NUMA 3 M12X NUMA FORTE</v>
      </c>
      <c r="L699" s="6" t="str">
        <f t="shared" si="31"/>
        <v>B</v>
      </c>
      <c r="M699" s="6"/>
    </row>
    <row r="700" spans="1:13">
      <c r="A700" s="6" t="s">
        <v>7997</v>
      </c>
      <c r="B700" s="6" t="str">
        <f t="shared" si="30"/>
        <v>L110402264</v>
      </c>
      <c r="C700" s="6" t="s">
        <v>7907</v>
      </c>
      <c r="D700" s="6" t="str">
        <f>+VLOOKUP($C700,Sheet3!$B:$I,2,0)</f>
        <v>16X6-8</v>
      </c>
      <c r="E700" s="6" t="str">
        <f>+VLOOKUP($C700,Sheet3!$B:$I,3,0)</f>
        <v>LUG</v>
      </c>
      <c r="F700" s="6" t="str">
        <f>+VLOOKUP($C700,Sheet3!$B:$I,4,0)</f>
        <v>NUMA</v>
      </c>
      <c r="G700" s="6">
        <f>+VLOOKUP($C700,Sheet3!$B:$I,5,0)</f>
        <v>4.33</v>
      </c>
      <c r="H700" s="6" t="str">
        <f>+VLOOKUP($C700,Sheet3!$B:$I,6,0)</f>
        <v>M2N2X</v>
      </c>
      <c r="I700" s="6" t="str">
        <f>+VLOOKUP($C700,Sheet3!$B:$I,7,0)</f>
        <v>RIGOR</v>
      </c>
      <c r="J700" s="6" t="str">
        <f>+VLOOKUP($C700,Sheet3!$B:$I,8,0)</f>
        <v>HEAVYDUTY</v>
      </c>
      <c r="K700" s="6" t="str">
        <f t="shared" si="32"/>
        <v>16X6-8LUG NUMA 4.33 M2N2X RIGOR HEAVYDUTY</v>
      </c>
      <c r="L700" s="6" t="str">
        <f t="shared" si="31"/>
        <v>A</v>
      </c>
      <c r="M700" s="6" t="s">
        <v>6985</v>
      </c>
    </row>
    <row r="701" spans="1:13">
      <c r="A701" s="6" t="s">
        <v>7998</v>
      </c>
      <c r="B701" s="6" t="str">
        <f t="shared" si="30"/>
        <v>L140101108</v>
      </c>
      <c r="C701" s="6" t="s">
        <v>7911</v>
      </c>
      <c r="D701" s="6" t="str">
        <f>+VLOOKUP($C701,Sheet3!$B:$I,2,0)</f>
        <v>16X6-8</v>
      </c>
      <c r="E701" s="6" t="str">
        <f>+VLOOKUP($C701,Sheet3!$B:$I,3,0)</f>
        <v>LUG</v>
      </c>
      <c r="F701" s="6" t="str">
        <f>+VLOOKUP($C701,Sheet3!$B:$I,4,0)</f>
        <v>NUMA</v>
      </c>
      <c r="G701" s="6">
        <f>+VLOOKUP($C701,Sheet3!$B:$I,5,0)</f>
        <v>4.33</v>
      </c>
      <c r="H701" s="6" t="str">
        <f>+VLOOKUP($C701,Sheet3!$B:$I,6,0)</f>
        <v>M2N2X</v>
      </c>
      <c r="I701" s="6" t="str">
        <f>+VLOOKUP($C701,Sheet3!$B:$I,7,0)</f>
        <v>NUMA</v>
      </c>
      <c r="J701" s="6" t="str">
        <f>+VLOOKUP($C701,Sheet3!$B:$I,8,0)</f>
        <v>FORTE</v>
      </c>
      <c r="K701" s="6" t="str">
        <f t="shared" si="32"/>
        <v>16X6-8LUG NUMA 4.33 M2N2X NUMA FORTE</v>
      </c>
      <c r="L701" s="6" t="str">
        <f t="shared" si="31"/>
        <v>A</v>
      </c>
      <c r="M701" s="6" t="s">
        <v>6985</v>
      </c>
    </row>
    <row r="702" spans="1:13">
      <c r="A702" s="6" t="s">
        <v>7999</v>
      </c>
      <c r="B702" s="6" t="str">
        <f t="shared" si="30"/>
        <v>L131204618</v>
      </c>
      <c r="C702" s="6" t="s">
        <v>7911</v>
      </c>
      <c r="D702" s="6" t="str">
        <f>+VLOOKUP($C702,Sheet3!$B:$I,2,0)</f>
        <v>16X6-8</v>
      </c>
      <c r="E702" s="6" t="str">
        <f>+VLOOKUP($C702,Sheet3!$B:$I,3,0)</f>
        <v>LUG</v>
      </c>
      <c r="F702" s="6" t="str">
        <f>+VLOOKUP($C702,Sheet3!$B:$I,4,0)</f>
        <v>NUMA</v>
      </c>
      <c r="G702" s="6">
        <f>+VLOOKUP($C702,Sheet3!$B:$I,5,0)</f>
        <v>4.33</v>
      </c>
      <c r="H702" s="6" t="str">
        <f>+VLOOKUP($C702,Sheet3!$B:$I,6,0)</f>
        <v>M2N2X</v>
      </c>
      <c r="I702" s="6" t="str">
        <f>+VLOOKUP($C702,Sheet3!$B:$I,7,0)</f>
        <v>NUMA</v>
      </c>
      <c r="J702" s="6" t="str">
        <f>+VLOOKUP($C702,Sheet3!$B:$I,8,0)</f>
        <v>FORTE</v>
      </c>
      <c r="K702" s="6" t="str">
        <f t="shared" si="32"/>
        <v>16X6-8LUG NUMA 4.33 M2N2X NUMA FORTE</v>
      </c>
      <c r="L702" s="6" t="str">
        <f t="shared" si="31"/>
        <v>A</v>
      </c>
      <c r="M702" s="6" t="s">
        <v>6985</v>
      </c>
    </row>
    <row r="703" spans="1:13">
      <c r="A703" s="6" t="s">
        <v>8000</v>
      </c>
      <c r="B703" s="6" t="str">
        <f t="shared" si="30"/>
        <v>L140304502</v>
      </c>
      <c r="C703" s="6" t="s">
        <v>8001</v>
      </c>
      <c r="D703" s="6" t="str">
        <f>+VLOOKUP($C703,Sheet3!$B:$I,2,0)</f>
        <v>16X6-8</v>
      </c>
      <c r="E703" s="6" t="str">
        <f>+VLOOKUP($C703,Sheet3!$B:$I,3,0)</f>
        <v>LUG</v>
      </c>
      <c r="F703" s="6" t="str">
        <f>+VLOOKUP($C703,Sheet3!$B:$I,4,0)</f>
        <v>NUMA</v>
      </c>
      <c r="G703" s="6">
        <f>+VLOOKUP($C703,Sheet3!$B:$I,5,0)</f>
        <v>4.33</v>
      </c>
      <c r="H703" s="6" t="str">
        <f>+VLOOKUP($C703,Sheet3!$B:$I,6,0)</f>
        <v>M4N3X</v>
      </c>
      <c r="I703" s="6" t="str">
        <f>+VLOOKUP($C703,Sheet3!$B:$I,7,0)</f>
        <v>TOTALSOURCE</v>
      </c>
      <c r="J703" s="6" t="str">
        <f>+VLOOKUP($C703,Sheet3!$B:$I,8,0)</f>
        <v>PREMIUM</v>
      </c>
      <c r="K703" s="6" t="str">
        <f t="shared" si="32"/>
        <v>16X6-8LUG NUMA 4.33 M4N3X TOTALSOURCE PREMIUM</v>
      </c>
      <c r="L703" s="6" t="str">
        <f t="shared" si="31"/>
        <v>A</v>
      </c>
      <c r="M703" s="6" t="s">
        <v>6985</v>
      </c>
    </row>
    <row r="704" spans="1:13">
      <c r="A704" s="6" t="s">
        <v>8002</v>
      </c>
      <c r="B704" s="6" t="str">
        <f t="shared" si="30"/>
        <v>L110803059</v>
      </c>
      <c r="C704" s="6" t="s">
        <v>8003</v>
      </c>
      <c r="D704" s="6" t="str">
        <f>+VLOOKUP($C704,Sheet3!$B:$I,2,0)</f>
        <v>16X6-8</v>
      </c>
      <c r="E704" s="6" t="str">
        <f>+VLOOKUP($C704,Sheet3!$B:$I,3,0)</f>
        <v>LUG</v>
      </c>
      <c r="F704" s="6" t="str">
        <f>+VLOOKUP($C704,Sheet3!$B:$I,4,0)</f>
        <v>NUMA</v>
      </c>
      <c r="G704" s="6">
        <f>+VLOOKUP($C704,Sheet3!$B:$I,5,0)</f>
        <v>4.33</v>
      </c>
      <c r="H704" s="6" t="str">
        <f>+VLOOKUP($C704,Sheet3!$B:$I,6,0)</f>
        <v>M4N3X</v>
      </c>
      <c r="I704" s="6" t="str">
        <f>+VLOOKUP($C704,Sheet3!$B:$I,7,0)</f>
        <v>NUMA</v>
      </c>
      <c r="J704" s="6" t="str">
        <f>+VLOOKUP($C704,Sheet3!$B:$I,8,0)</f>
        <v>PREMIUM</v>
      </c>
      <c r="K704" s="6" t="str">
        <f t="shared" si="32"/>
        <v>16X6-8LUG NUMA 4.33 M4N3X NUMA PREMIUM</v>
      </c>
      <c r="L704" s="6" t="str">
        <f t="shared" si="31"/>
        <v>A</v>
      </c>
      <c r="M704" s="6" t="s">
        <v>6985</v>
      </c>
    </row>
    <row r="705" spans="1:13">
      <c r="A705" s="6" t="s">
        <v>8004</v>
      </c>
      <c r="B705" s="6" t="str">
        <f t="shared" si="30"/>
        <v>L110803126</v>
      </c>
      <c r="C705" s="6" t="s">
        <v>8003</v>
      </c>
      <c r="D705" s="6" t="str">
        <f>+VLOOKUP($C705,Sheet3!$B:$I,2,0)</f>
        <v>16X6-8</v>
      </c>
      <c r="E705" s="6" t="str">
        <f>+VLOOKUP($C705,Sheet3!$B:$I,3,0)</f>
        <v>LUG</v>
      </c>
      <c r="F705" s="6" t="str">
        <f>+VLOOKUP($C705,Sheet3!$B:$I,4,0)</f>
        <v>NUMA</v>
      </c>
      <c r="G705" s="6">
        <f>+VLOOKUP($C705,Sheet3!$B:$I,5,0)</f>
        <v>4.33</v>
      </c>
      <c r="H705" s="6" t="str">
        <f>+VLOOKUP($C705,Sheet3!$B:$I,6,0)</f>
        <v>M4N3X</v>
      </c>
      <c r="I705" s="6" t="str">
        <f>+VLOOKUP($C705,Sheet3!$B:$I,7,0)</f>
        <v>NUMA</v>
      </c>
      <c r="J705" s="6" t="str">
        <f>+VLOOKUP($C705,Sheet3!$B:$I,8,0)</f>
        <v>PREMIUM</v>
      </c>
      <c r="K705" s="6" t="str">
        <f t="shared" si="32"/>
        <v>16X6-8LUG NUMA 4.33 M4N3X NUMA PREMIUM</v>
      </c>
      <c r="L705" s="6" t="str">
        <f t="shared" si="31"/>
        <v>A</v>
      </c>
      <c r="M705" s="6" t="s">
        <v>6985</v>
      </c>
    </row>
    <row r="706" spans="1:13">
      <c r="A706" s="6" t="s">
        <v>8005</v>
      </c>
      <c r="B706" s="6" t="str">
        <f t="shared" ref="B706:B769" si="33">+MID(A706,9,10)</f>
        <v>L110500635</v>
      </c>
      <c r="C706" s="6" t="s">
        <v>7907</v>
      </c>
      <c r="D706" s="6" t="str">
        <f>+VLOOKUP($C706,Sheet3!$B:$I,2,0)</f>
        <v>16X6-8</v>
      </c>
      <c r="E706" s="6" t="str">
        <f>+VLOOKUP($C706,Sheet3!$B:$I,3,0)</f>
        <v>LUG</v>
      </c>
      <c r="F706" s="6" t="str">
        <f>+VLOOKUP($C706,Sheet3!$B:$I,4,0)</f>
        <v>NUMA</v>
      </c>
      <c r="G706" s="6">
        <f>+VLOOKUP($C706,Sheet3!$B:$I,5,0)</f>
        <v>4.33</v>
      </c>
      <c r="H706" s="6" t="str">
        <f>+VLOOKUP($C706,Sheet3!$B:$I,6,0)</f>
        <v>M2N2X</v>
      </c>
      <c r="I706" s="6" t="str">
        <f>+VLOOKUP($C706,Sheet3!$B:$I,7,0)</f>
        <v>RIGOR</v>
      </c>
      <c r="J706" s="6" t="str">
        <f>+VLOOKUP($C706,Sheet3!$B:$I,8,0)</f>
        <v>HEAVYDUTY</v>
      </c>
      <c r="K706" s="6" t="str">
        <f t="shared" si="32"/>
        <v>16X6-8LUG NUMA 4.33 M2N2X RIGOR HEAVYDUTY</v>
      </c>
      <c r="L706" s="6" t="str">
        <f t="shared" ref="L706:L769" si="34">+RIGHT(A706,1)</f>
        <v>A</v>
      </c>
      <c r="M706" s="6" t="s">
        <v>6985</v>
      </c>
    </row>
    <row r="707" spans="1:13">
      <c r="A707" s="6" t="s">
        <v>8006</v>
      </c>
      <c r="B707" s="6" t="str">
        <f t="shared" si="33"/>
        <v>L131204674</v>
      </c>
      <c r="C707" s="6" t="s">
        <v>7911</v>
      </c>
      <c r="D707" s="6" t="str">
        <f>+VLOOKUP($C707,Sheet3!$B:$I,2,0)</f>
        <v>16X6-8</v>
      </c>
      <c r="E707" s="6" t="str">
        <f>+VLOOKUP($C707,Sheet3!$B:$I,3,0)</f>
        <v>LUG</v>
      </c>
      <c r="F707" s="6" t="str">
        <f>+VLOOKUP($C707,Sheet3!$B:$I,4,0)</f>
        <v>NUMA</v>
      </c>
      <c r="G707" s="6">
        <f>+VLOOKUP($C707,Sheet3!$B:$I,5,0)</f>
        <v>4.33</v>
      </c>
      <c r="H707" s="6" t="str">
        <f>+VLOOKUP($C707,Sheet3!$B:$I,6,0)</f>
        <v>M2N2X</v>
      </c>
      <c r="I707" s="6" t="str">
        <f>+VLOOKUP($C707,Sheet3!$B:$I,7,0)</f>
        <v>NUMA</v>
      </c>
      <c r="J707" s="6" t="str">
        <f>+VLOOKUP($C707,Sheet3!$B:$I,8,0)</f>
        <v>FORTE</v>
      </c>
      <c r="K707" s="6" t="str">
        <f t="shared" ref="K707:K770" si="35">CONCATENATE(D707,E707," ",F707," ",G707," ",H707," ",I707," ",J707)</f>
        <v>16X6-8LUG NUMA 4.33 M2N2X NUMA FORTE</v>
      </c>
      <c r="L707" s="6" t="str">
        <f t="shared" si="34"/>
        <v>A</v>
      </c>
      <c r="M707" s="6" t="s">
        <v>6985</v>
      </c>
    </row>
    <row r="708" spans="1:13" hidden="1">
      <c r="A708" s="6" t="s">
        <v>8007</v>
      </c>
      <c r="B708" s="6" t="str">
        <f t="shared" si="33"/>
        <v>L210109358</v>
      </c>
      <c r="C708" s="6" t="s">
        <v>8008</v>
      </c>
      <c r="D708" s="6" t="str">
        <f>+VLOOKUP($C708,Sheet3!$B:$I,2,0)</f>
        <v>140/55-9</v>
      </c>
      <c r="E708" s="6" t="str">
        <f>+VLOOKUP($C708,Sheet3!$B:$I,3,0)</f>
        <v>LUG</v>
      </c>
      <c r="F708" s="6" t="str">
        <f>+VLOOKUP($C708,Sheet3!$B:$I,4,0)</f>
        <v>NUMA</v>
      </c>
      <c r="G708" s="6">
        <f>+VLOOKUP($C708,Sheet3!$B:$I,5,0)</f>
        <v>4</v>
      </c>
      <c r="H708" s="6" t="str">
        <f>+VLOOKUP($C708,Sheet3!$B:$I,6,0)</f>
        <v>M124</v>
      </c>
      <c r="I708" s="6" t="str">
        <f>+VLOOKUP($C708,Sheet3!$B:$I,7,0)</f>
        <v>NUMA</v>
      </c>
      <c r="J708" s="6" t="str">
        <f>+VLOOKUP($C708,Sheet3!$B:$I,8,0)</f>
        <v>FORTE</v>
      </c>
      <c r="K708" s="6" t="str">
        <f t="shared" si="35"/>
        <v>140/55-9LUG NUMA 4 M124 NUMA FORTE</v>
      </c>
      <c r="L708" s="6" t="str">
        <f t="shared" si="34"/>
        <v>B</v>
      </c>
      <c r="M708" s="6"/>
    </row>
    <row r="709" spans="1:13">
      <c r="A709" s="6" t="s">
        <v>8009</v>
      </c>
      <c r="B709" s="6" t="str">
        <f t="shared" si="33"/>
        <v>L110500549</v>
      </c>
      <c r="C709" s="6" t="s">
        <v>7907</v>
      </c>
      <c r="D709" s="6" t="str">
        <f>+VLOOKUP($C709,Sheet3!$B:$I,2,0)</f>
        <v>16X6-8</v>
      </c>
      <c r="E709" s="6" t="str">
        <f>+VLOOKUP($C709,Sheet3!$B:$I,3,0)</f>
        <v>LUG</v>
      </c>
      <c r="F709" s="6" t="str">
        <f>+VLOOKUP($C709,Sheet3!$B:$I,4,0)</f>
        <v>NUMA</v>
      </c>
      <c r="G709" s="6">
        <f>+VLOOKUP($C709,Sheet3!$B:$I,5,0)</f>
        <v>4.33</v>
      </c>
      <c r="H709" s="6" t="str">
        <f>+VLOOKUP($C709,Sheet3!$B:$I,6,0)</f>
        <v>M2N2X</v>
      </c>
      <c r="I709" s="6" t="str">
        <f>+VLOOKUP($C709,Sheet3!$B:$I,7,0)</f>
        <v>RIGOR</v>
      </c>
      <c r="J709" s="6" t="str">
        <f>+VLOOKUP($C709,Sheet3!$B:$I,8,0)</f>
        <v>HEAVYDUTY</v>
      </c>
      <c r="K709" s="6" t="str">
        <f t="shared" si="35"/>
        <v>16X6-8LUG NUMA 4.33 M2N2X RIGOR HEAVYDUTY</v>
      </c>
      <c r="L709" s="6" t="str">
        <f t="shared" si="34"/>
        <v>A</v>
      </c>
      <c r="M709" s="6" t="s">
        <v>6985</v>
      </c>
    </row>
    <row r="710" spans="1:13" hidden="1">
      <c r="A710" s="6" t="s">
        <v>8010</v>
      </c>
      <c r="B710" s="6" t="str">
        <f t="shared" si="33"/>
        <v>L210108376</v>
      </c>
      <c r="C710" s="6" t="s">
        <v>7953</v>
      </c>
      <c r="D710" s="6" t="str">
        <f>+VLOOKUP($C710,Sheet3!$B:$I,2,0)</f>
        <v>4.00-8</v>
      </c>
      <c r="E710" s="6" t="str">
        <f>+VLOOKUP($C710,Sheet3!$B:$I,3,0)</f>
        <v>LUG</v>
      </c>
      <c r="F710" s="6" t="str">
        <f>+VLOOKUP($C710,Sheet3!$B:$I,4,0)</f>
        <v>NUMA</v>
      </c>
      <c r="G710" s="6">
        <f>+VLOOKUP($C710,Sheet3!$B:$I,5,0)</f>
        <v>3</v>
      </c>
      <c r="H710" s="6" t="str">
        <f>+VLOOKUP($C710,Sheet3!$B:$I,6,0)</f>
        <v>M12X</v>
      </c>
      <c r="I710" s="6" t="str">
        <f>+VLOOKUP($C710,Sheet3!$B:$I,7,0)</f>
        <v>NUMA</v>
      </c>
      <c r="J710" s="6" t="str">
        <f>+VLOOKUP($C710,Sheet3!$B:$I,8,0)</f>
        <v>FORTE</v>
      </c>
      <c r="K710" s="6" t="str">
        <f t="shared" si="35"/>
        <v>4.00-8LUG NUMA 3 M12X NUMA FORTE</v>
      </c>
      <c r="L710" s="6" t="str">
        <f t="shared" si="34"/>
        <v>B</v>
      </c>
      <c r="M710" s="6"/>
    </row>
    <row r="711" spans="1:13" hidden="1">
      <c r="A711" s="6" t="s">
        <v>8011</v>
      </c>
      <c r="B711" s="6" t="str">
        <f t="shared" si="33"/>
        <v>L210108226</v>
      </c>
      <c r="C711" s="6" t="s">
        <v>7953</v>
      </c>
      <c r="D711" s="6" t="str">
        <f>+VLOOKUP($C711,Sheet3!$B:$I,2,0)</f>
        <v>4.00-8</v>
      </c>
      <c r="E711" s="6" t="str">
        <f>+VLOOKUP($C711,Sheet3!$B:$I,3,0)</f>
        <v>LUG</v>
      </c>
      <c r="F711" s="6" t="str">
        <f>+VLOOKUP($C711,Sheet3!$B:$I,4,0)</f>
        <v>NUMA</v>
      </c>
      <c r="G711" s="6">
        <f>+VLOOKUP($C711,Sheet3!$B:$I,5,0)</f>
        <v>3</v>
      </c>
      <c r="H711" s="6" t="str">
        <f>+VLOOKUP($C711,Sheet3!$B:$I,6,0)</f>
        <v>M12X</v>
      </c>
      <c r="I711" s="6" t="str">
        <f>+VLOOKUP($C711,Sheet3!$B:$I,7,0)</f>
        <v>NUMA</v>
      </c>
      <c r="J711" s="6" t="str">
        <f>+VLOOKUP($C711,Sheet3!$B:$I,8,0)</f>
        <v>FORTE</v>
      </c>
      <c r="K711" s="6" t="str">
        <f t="shared" si="35"/>
        <v>4.00-8LUG NUMA 3 M12X NUMA FORTE</v>
      </c>
      <c r="L711" s="6" t="str">
        <f t="shared" si="34"/>
        <v>B</v>
      </c>
      <c r="M711" s="6"/>
    </row>
    <row r="712" spans="1:13">
      <c r="A712" s="6" t="s">
        <v>8012</v>
      </c>
      <c r="B712" s="6" t="str">
        <f t="shared" si="33"/>
        <v>L110500332</v>
      </c>
      <c r="C712" s="6" t="s">
        <v>7907</v>
      </c>
      <c r="D712" s="6" t="str">
        <f>+VLOOKUP($C712,Sheet3!$B:$I,2,0)</f>
        <v>16X6-8</v>
      </c>
      <c r="E712" s="6" t="str">
        <f>+VLOOKUP($C712,Sheet3!$B:$I,3,0)</f>
        <v>LUG</v>
      </c>
      <c r="F712" s="6" t="str">
        <f>+VLOOKUP($C712,Sheet3!$B:$I,4,0)</f>
        <v>NUMA</v>
      </c>
      <c r="G712" s="6">
        <f>+VLOOKUP($C712,Sheet3!$B:$I,5,0)</f>
        <v>4.33</v>
      </c>
      <c r="H712" s="6" t="str">
        <f>+VLOOKUP($C712,Sheet3!$B:$I,6,0)</f>
        <v>M2N2X</v>
      </c>
      <c r="I712" s="6" t="str">
        <f>+VLOOKUP($C712,Sheet3!$B:$I,7,0)</f>
        <v>RIGOR</v>
      </c>
      <c r="J712" s="6" t="str">
        <f>+VLOOKUP($C712,Sheet3!$B:$I,8,0)</f>
        <v>HEAVYDUTY</v>
      </c>
      <c r="K712" s="6" t="str">
        <f t="shared" si="35"/>
        <v>16X6-8LUG NUMA 4.33 M2N2X RIGOR HEAVYDUTY</v>
      </c>
      <c r="L712" s="6" t="str">
        <f t="shared" si="34"/>
        <v>A</v>
      </c>
      <c r="M712" s="6" t="s">
        <v>6985</v>
      </c>
    </row>
    <row r="713" spans="1:13">
      <c r="A713" s="6" t="s">
        <v>8013</v>
      </c>
      <c r="B713" s="6" t="str">
        <f t="shared" si="33"/>
        <v>L110500806</v>
      </c>
      <c r="C713" s="6" t="s">
        <v>7907</v>
      </c>
      <c r="D713" s="6" t="str">
        <f>+VLOOKUP($C713,Sheet3!$B:$I,2,0)</f>
        <v>16X6-8</v>
      </c>
      <c r="E713" s="6" t="str">
        <f>+VLOOKUP($C713,Sheet3!$B:$I,3,0)</f>
        <v>LUG</v>
      </c>
      <c r="F713" s="6" t="str">
        <f>+VLOOKUP($C713,Sheet3!$B:$I,4,0)</f>
        <v>NUMA</v>
      </c>
      <c r="G713" s="6">
        <f>+VLOOKUP($C713,Sheet3!$B:$I,5,0)</f>
        <v>4.33</v>
      </c>
      <c r="H713" s="6" t="str">
        <f>+VLOOKUP($C713,Sheet3!$B:$I,6,0)</f>
        <v>M2N2X</v>
      </c>
      <c r="I713" s="6" t="str">
        <f>+VLOOKUP($C713,Sheet3!$B:$I,7,0)</f>
        <v>RIGOR</v>
      </c>
      <c r="J713" s="6" t="str">
        <f>+VLOOKUP($C713,Sheet3!$B:$I,8,0)</f>
        <v>HEAVYDUTY</v>
      </c>
      <c r="K713" s="6" t="str">
        <f t="shared" si="35"/>
        <v>16X6-8LUG NUMA 4.33 M2N2X RIGOR HEAVYDUTY</v>
      </c>
      <c r="L713" s="6" t="str">
        <f t="shared" si="34"/>
        <v>A</v>
      </c>
      <c r="M713" s="6" t="s">
        <v>6985</v>
      </c>
    </row>
    <row r="714" spans="1:13">
      <c r="A714" s="6" t="s">
        <v>8014</v>
      </c>
      <c r="B714" s="6" t="str">
        <f t="shared" si="33"/>
        <v>L120904924</v>
      </c>
      <c r="C714" s="6" t="s">
        <v>7911</v>
      </c>
      <c r="D714" s="6" t="str">
        <f>+VLOOKUP($C714,Sheet3!$B:$I,2,0)</f>
        <v>16X6-8</v>
      </c>
      <c r="E714" s="6" t="str">
        <f>+VLOOKUP($C714,Sheet3!$B:$I,3,0)</f>
        <v>LUG</v>
      </c>
      <c r="F714" s="6" t="str">
        <f>+VLOOKUP($C714,Sheet3!$B:$I,4,0)</f>
        <v>NUMA</v>
      </c>
      <c r="G714" s="6">
        <f>+VLOOKUP($C714,Sheet3!$B:$I,5,0)</f>
        <v>4.33</v>
      </c>
      <c r="H714" s="6" t="str">
        <f>+VLOOKUP($C714,Sheet3!$B:$I,6,0)</f>
        <v>M2N2X</v>
      </c>
      <c r="I714" s="6" t="str">
        <f>+VLOOKUP($C714,Sheet3!$B:$I,7,0)</f>
        <v>NUMA</v>
      </c>
      <c r="J714" s="6" t="str">
        <f>+VLOOKUP($C714,Sheet3!$B:$I,8,0)</f>
        <v>FORTE</v>
      </c>
      <c r="K714" s="6" t="str">
        <f t="shared" si="35"/>
        <v>16X6-8LUG NUMA 4.33 M2N2X NUMA FORTE</v>
      </c>
      <c r="L714" s="6" t="str">
        <f t="shared" si="34"/>
        <v>A</v>
      </c>
      <c r="M714" s="6" t="s">
        <v>6985</v>
      </c>
    </row>
    <row r="715" spans="1:13" hidden="1">
      <c r="A715" s="6" t="s">
        <v>8015</v>
      </c>
      <c r="B715" s="6" t="str">
        <f t="shared" si="33"/>
        <v>L210102321</v>
      </c>
      <c r="C715" s="6" t="s">
        <v>8016</v>
      </c>
      <c r="D715" s="6" t="str">
        <f>+VLOOKUP($C715,Sheet3!$B:$I,2,0)</f>
        <v>15X41/2-8</v>
      </c>
      <c r="E715" s="6" t="str">
        <f>+VLOOKUP($C715,Sheet3!$B:$I,3,0)</f>
        <v>LUG</v>
      </c>
      <c r="F715" s="6" t="str">
        <f>+VLOOKUP($C715,Sheet3!$B:$I,4,0)</f>
        <v>NUMAPRIME</v>
      </c>
      <c r="G715" s="6">
        <f>+VLOOKUP($C715,Sheet3!$B:$I,5,0)</f>
        <v>3</v>
      </c>
      <c r="H715" s="6" t="str">
        <f>+VLOOKUP($C715,Sheet3!$B:$I,6,0)</f>
        <v>M4N3X</v>
      </c>
      <c r="I715" s="6" t="str">
        <f>+VLOOKUP($C715,Sheet3!$B:$I,7,0)</f>
        <v>TOTALSOURCE</v>
      </c>
      <c r="J715" s="6" t="str">
        <f>+VLOOKUP($C715,Sheet3!$B:$I,8,0)</f>
        <v>PREMIUM</v>
      </c>
      <c r="K715" s="6" t="str">
        <f t="shared" si="35"/>
        <v>15X41/2-8LUG NUMAPRIME 3 M4N3X TOTALSOURCE PREMIUM</v>
      </c>
      <c r="L715" s="6" t="str">
        <f t="shared" si="34"/>
        <v>B</v>
      </c>
      <c r="M715" s="6"/>
    </row>
    <row r="716" spans="1:13">
      <c r="A716" s="6" t="s">
        <v>8017</v>
      </c>
      <c r="B716" s="6" t="str">
        <f t="shared" si="33"/>
        <v>L120904773</v>
      </c>
      <c r="C716" s="6" t="s">
        <v>7911</v>
      </c>
      <c r="D716" s="6" t="str">
        <f>+VLOOKUP($C716,Sheet3!$B:$I,2,0)</f>
        <v>16X6-8</v>
      </c>
      <c r="E716" s="6" t="str">
        <f>+VLOOKUP($C716,Sheet3!$B:$I,3,0)</f>
        <v>LUG</v>
      </c>
      <c r="F716" s="6" t="str">
        <f>+VLOOKUP($C716,Sheet3!$B:$I,4,0)</f>
        <v>NUMA</v>
      </c>
      <c r="G716" s="6">
        <f>+VLOOKUP($C716,Sheet3!$B:$I,5,0)</f>
        <v>4.33</v>
      </c>
      <c r="H716" s="6" t="str">
        <f>+VLOOKUP($C716,Sheet3!$B:$I,6,0)</f>
        <v>M2N2X</v>
      </c>
      <c r="I716" s="6" t="str">
        <f>+VLOOKUP($C716,Sheet3!$B:$I,7,0)</f>
        <v>NUMA</v>
      </c>
      <c r="J716" s="6" t="str">
        <f>+VLOOKUP($C716,Sheet3!$B:$I,8,0)</f>
        <v>FORTE</v>
      </c>
      <c r="K716" s="6" t="str">
        <f t="shared" si="35"/>
        <v>16X6-8LUG NUMA 4.33 M2N2X NUMA FORTE</v>
      </c>
      <c r="L716" s="6" t="str">
        <f t="shared" si="34"/>
        <v>A</v>
      </c>
      <c r="M716" s="6" t="s">
        <v>6985</v>
      </c>
    </row>
    <row r="717" spans="1:13">
      <c r="A717" s="6" t="s">
        <v>8018</v>
      </c>
      <c r="B717" s="6" t="str">
        <f t="shared" si="33"/>
        <v>L110500362</v>
      </c>
      <c r="C717" s="6" t="s">
        <v>7907</v>
      </c>
      <c r="D717" s="6" t="str">
        <f>+VLOOKUP($C717,Sheet3!$B:$I,2,0)</f>
        <v>16X6-8</v>
      </c>
      <c r="E717" s="6" t="str">
        <f>+VLOOKUP($C717,Sheet3!$B:$I,3,0)</f>
        <v>LUG</v>
      </c>
      <c r="F717" s="6" t="str">
        <f>+VLOOKUP($C717,Sheet3!$B:$I,4,0)</f>
        <v>NUMA</v>
      </c>
      <c r="G717" s="6">
        <f>+VLOOKUP($C717,Sheet3!$B:$I,5,0)</f>
        <v>4.33</v>
      </c>
      <c r="H717" s="6" t="str">
        <f>+VLOOKUP($C717,Sheet3!$B:$I,6,0)</f>
        <v>M2N2X</v>
      </c>
      <c r="I717" s="6" t="str">
        <f>+VLOOKUP($C717,Sheet3!$B:$I,7,0)</f>
        <v>RIGOR</v>
      </c>
      <c r="J717" s="6" t="str">
        <f>+VLOOKUP($C717,Sheet3!$B:$I,8,0)</f>
        <v>HEAVYDUTY</v>
      </c>
      <c r="K717" s="6" t="str">
        <f t="shared" si="35"/>
        <v>16X6-8LUG NUMA 4.33 M2N2X RIGOR HEAVYDUTY</v>
      </c>
      <c r="L717" s="6" t="str">
        <f t="shared" si="34"/>
        <v>A</v>
      </c>
      <c r="M717" s="6" t="s">
        <v>6985</v>
      </c>
    </row>
    <row r="718" spans="1:13">
      <c r="A718" s="6" t="s">
        <v>8019</v>
      </c>
      <c r="B718" s="6" t="str">
        <f t="shared" si="33"/>
        <v>L131204707</v>
      </c>
      <c r="C718" s="6" t="s">
        <v>7911</v>
      </c>
      <c r="D718" s="6" t="str">
        <f>+VLOOKUP($C718,Sheet3!$B:$I,2,0)</f>
        <v>16X6-8</v>
      </c>
      <c r="E718" s="6" t="str">
        <f>+VLOOKUP($C718,Sheet3!$B:$I,3,0)</f>
        <v>LUG</v>
      </c>
      <c r="F718" s="6" t="str">
        <f>+VLOOKUP($C718,Sheet3!$B:$I,4,0)</f>
        <v>NUMA</v>
      </c>
      <c r="G718" s="6">
        <f>+VLOOKUP($C718,Sheet3!$B:$I,5,0)</f>
        <v>4.33</v>
      </c>
      <c r="H718" s="6" t="str">
        <f>+VLOOKUP($C718,Sheet3!$B:$I,6,0)</f>
        <v>M2N2X</v>
      </c>
      <c r="I718" s="6" t="str">
        <f>+VLOOKUP($C718,Sheet3!$B:$I,7,0)</f>
        <v>NUMA</v>
      </c>
      <c r="J718" s="6" t="str">
        <f>+VLOOKUP($C718,Sheet3!$B:$I,8,0)</f>
        <v>FORTE</v>
      </c>
      <c r="K718" s="6" t="str">
        <f t="shared" si="35"/>
        <v>16X6-8LUG NUMA 4.33 M2N2X NUMA FORTE</v>
      </c>
      <c r="L718" s="6" t="str">
        <f t="shared" si="34"/>
        <v>A</v>
      </c>
      <c r="M718" s="6" t="s">
        <v>6985</v>
      </c>
    </row>
    <row r="719" spans="1:13">
      <c r="A719" s="6" t="s">
        <v>8020</v>
      </c>
      <c r="B719" s="6" t="str">
        <f t="shared" si="33"/>
        <v>L110500259</v>
      </c>
      <c r="C719" s="6" t="s">
        <v>7907</v>
      </c>
      <c r="D719" s="6" t="str">
        <f>+VLOOKUP($C719,Sheet3!$B:$I,2,0)</f>
        <v>16X6-8</v>
      </c>
      <c r="E719" s="6" t="str">
        <f>+VLOOKUP($C719,Sheet3!$B:$I,3,0)</f>
        <v>LUG</v>
      </c>
      <c r="F719" s="6" t="str">
        <f>+VLOOKUP($C719,Sheet3!$B:$I,4,0)</f>
        <v>NUMA</v>
      </c>
      <c r="G719" s="6">
        <f>+VLOOKUP($C719,Sheet3!$B:$I,5,0)</f>
        <v>4.33</v>
      </c>
      <c r="H719" s="6" t="str">
        <f>+VLOOKUP($C719,Sheet3!$B:$I,6,0)</f>
        <v>M2N2X</v>
      </c>
      <c r="I719" s="6" t="str">
        <f>+VLOOKUP($C719,Sheet3!$B:$I,7,0)</f>
        <v>RIGOR</v>
      </c>
      <c r="J719" s="6" t="str">
        <f>+VLOOKUP($C719,Sheet3!$B:$I,8,0)</f>
        <v>HEAVYDUTY</v>
      </c>
      <c r="K719" s="6" t="str">
        <f t="shared" si="35"/>
        <v>16X6-8LUG NUMA 4.33 M2N2X RIGOR HEAVYDUTY</v>
      </c>
      <c r="L719" s="6" t="str">
        <f t="shared" si="34"/>
        <v>A</v>
      </c>
      <c r="M719" s="6" t="s">
        <v>6985</v>
      </c>
    </row>
    <row r="720" spans="1:13">
      <c r="A720" s="6" t="s">
        <v>8021</v>
      </c>
      <c r="B720" s="6" t="str">
        <f t="shared" si="33"/>
        <v>L131204617</v>
      </c>
      <c r="C720" s="6" t="s">
        <v>7911</v>
      </c>
      <c r="D720" s="6" t="str">
        <f>+VLOOKUP($C720,Sheet3!$B:$I,2,0)</f>
        <v>16X6-8</v>
      </c>
      <c r="E720" s="6" t="str">
        <f>+VLOOKUP($C720,Sheet3!$B:$I,3,0)</f>
        <v>LUG</v>
      </c>
      <c r="F720" s="6" t="str">
        <f>+VLOOKUP($C720,Sheet3!$B:$I,4,0)</f>
        <v>NUMA</v>
      </c>
      <c r="G720" s="6">
        <f>+VLOOKUP($C720,Sheet3!$B:$I,5,0)</f>
        <v>4.33</v>
      </c>
      <c r="H720" s="6" t="str">
        <f>+VLOOKUP($C720,Sheet3!$B:$I,6,0)</f>
        <v>M2N2X</v>
      </c>
      <c r="I720" s="6" t="str">
        <f>+VLOOKUP($C720,Sheet3!$B:$I,7,0)</f>
        <v>NUMA</v>
      </c>
      <c r="J720" s="6" t="str">
        <f>+VLOOKUP($C720,Sheet3!$B:$I,8,0)</f>
        <v>FORTE</v>
      </c>
      <c r="K720" s="6" t="str">
        <f t="shared" si="35"/>
        <v>16X6-8LUG NUMA 4.33 M2N2X NUMA FORTE</v>
      </c>
      <c r="L720" s="6" t="str">
        <f t="shared" si="34"/>
        <v>A</v>
      </c>
      <c r="M720" s="6" t="s">
        <v>6985</v>
      </c>
    </row>
    <row r="721" spans="1:13">
      <c r="A721" s="6" t="s">
        <v>8022</v>
      </c>
      <c r="B721" s="6" t="str">
        <f t="shared" si="33"/>
        <v>L140101174</v>
      </c>
      <c r="C721" s="6" t="s">
        <v>7911</v>
      </c>
      <c r="D721" s="6" t="str">
        <f>+VLOOKUP($C721,Sheet3!$B:$I,2,0)</f>
        <v>16X6-8</v>
      </c>
      <c r="E721" s="6" t="str">
        <f>+VLOOKUP($C721,Sheet3!$B:$I,3,0)</f>
        <v>LUG</v>
      </c>
      <c r="F721" s="6" t="str">
        <f>+VLOOKUP($C721,Sheet3!$B:$I,4,0)</f>
        <v>NUMA</v>
      </c>
      <c r="G721" s="6">
        <f>+VLOOKUP($C721,Sheet3!$B:$I,5,0)</f>
        <v>4.33</v>
      </c>
      <c r="H721" s="6" t="str">
        <f>+VLOOKUP($C721,Sheet3!$B:$I,6,0)</f>
        <v>M2N2X</v>
      </c>
      <c r="I721" s="6" t="str">
        <f>+VLOOKUP($C721,Sheet3!$B:$I,7,0)</f>
        <v>NUMA</v>
      </c>
      <c r="J721" s="6" t="str">
        <f>+VLOOKUP($C721,Sheet3!$B:$I,8,0)</f>
        <v>FORTE</v>
      </c>
      <c r="K721" s="6" t="str">
        <f t="shared" si="35"/>
        <v>16X6-8LUG NUMA 4.33 M2N2X NUMA FORTE</v>
      </c>
      <c r="L721" s="6" t="str">
        <f t="shared" si="34"/>
        <v>A</v>
      </c>
      <c r="M721" s="6" t="s">
        <v>6985</v>
      </c>
    </row>
    <row r="722" spans="1:13">
      <c r="A722" s="6" t="s">
        <v>8023</v>
      </c>
      <c r="B722" s="6" t="str">
        <f t="shared" si="33"/>
        <v>L110901138</v>
      </c>
      <c r="C722" s="6" t="s">
        <v>8003</v>
      </c>
      <c r="D722" s="6" t="str">
        <f>+VLOOKUP($C722,Sheet3!$B:$I,2,0)</f>
        <v>16X6-8</v>
      </c>
      <c r="E722" s="6" t="str">
        <f>+VLOOKUP($C722,Sheet3!$B:$I,3,0)</f>
        <v>LUG</v>
      </c>
      <c r="F722" s="6" t="str">
        <f>+VLOOKUP($C722,Sheet3!$B:$I,4,0)</f>
        <v>NUMA</v>
      </c>
      <c r="G722" s="6">
        <f>+VLOOKUP($C722,Sheet3!$B:$I,5,0)</f>
        <v>4.33</v>
      </c>
      <c r="H722" s="6" t="str">
        <f>+VLOOKUP($C722,Sheet3!$B:$I,6,0)</f>
        <v>M4N3X</v>
      </c>
      <c r="I722" s="6" t="str">
        <f>+VLOOKUP($C722,Sheet3!$B:$I,7,0)</f>
        <v>NUMA</v>
      </c>
      <c r="J722" s="6" t="str">
        <f>+VLOOKUP($C722,Sheet3!$B:$I,8,0)</f>
        <v>PREMIUM</v>
      </c>
      <c r="K722" s="6" t="str">
        <f t="shared" si="35"/>
        <v>16X6-8LUG NUMA 4.33 M4N3X NUMA PREMIUM</v>
      </c>
      <c r="L722" s="6" t="str">
        <f t="shared" si="34"/>
        <v>A</v>
      </c>
      <c r="M722" s="6" t="s">
        <v>6985</v>
      </c>
    </row>
    <row r="723" spans="1:13" hidden="1">
      <c r="A723" s="6" t="s">
        <v>8024</v>
      </c>
      <c r="B723" s="6" t="str">
        <f t="shared" si="33"/>
        <v>L210109064</v>
      </c>
      <c r="C723" s="6" t="s">
        <v>7931</v>
      </c>
      <c r="D723" s="6" t="str">
        <f>+VLOOKUP($C723,Sheet3!$B:$I,2,0)</f>
        <v>4.00-4</v>
      </c>
      <c r="E723" s="6" t="str">
        <f>+VLOOKUP($C723,Sheet3!$B:$I,3,0)</f>
        <v>LUG</v>
      </c>
      <c r="F723" s="6" t="str">
        <f>+VLOOKUP($C723,Sheet3!$B:$I,4,0)</f>
        <v>NUMA</v>
      </c>
      <c r="G723" s="6">
        <f>+VLOOKUP($C723,Sheet3!$B:$I,5,0)</f>
        <v>2.5</v>
      </c>
      <c r="H723" s="6" t="str">
        <f>+VLOOKUP($C723,Sheet3!$B:$I,6,0)</f>
        <v>P13X</v>
      </c>
      <c r="I723" s="6" t="str">
        <f>+VLOOKUP($C723,Sheet3!$B:$I,7,0)</f>
        <v>TOTALSOURCE</v>
      </c>
      <c r="J723" s="6" t="str">
        <f>+VLOOKUP($C723,Sheet3!$B:$I,8,0)</f>
        <v>PREMIUM</v>
      </c>
      <c r="K723" s="6" t="str">
        <f t="shared" si="35"/>
        <v>4.00-4LUG NUMA 2.5 P13X TOTALSOURCE PREMIUM</v>
      </c>
      <c r="L723" s="6" t="str">
        <f t="shared" si="34"/>
        <v>B</v>
      </c>
      <c r="M723" s="6"/>
    </row>
    <row r="724" spans="1:13" hidden="1">
      <c r="A724" s="6" t="s">
        <v>8025</v>
      </c>
      <c r="B724" s="6" t="str">
        <f t="shared" si="33"/>
        <v>l140101107</v>
      </c>
      <c r="C724" s="6" t="s">
        <v>8026</v>
      </c>
      <c r="D724" s="6" t="str">
        <f>+VLOOKUP($C724,Sheet3!$B:$I,2,0)</f>
        <v>16X6-8</v>
      </c>
      <c r="E724" s="6" t="str">
        <f>+VLOOKUP($C724,Sheet3!$B:$I,3,0)</f>
        <v>LUG</v>
      </c>
      <c r="F724" s="6" t="str">
        <f>+VLOOKUP($C724,Sheet3!$B:$I,4,0)</f>
        <v>NUMA</v>
      </c>
      <c r="G724" s="6">
        <f>+VLOOKUP($C724,Sheet3!$B:$I,5,0)</f>
        <v>4.33</v>
      </c>
      <c r="H724" s="6" t="str">
        <f>+VLOOKUP($C724,Sheet3!$B:$I,6,0)</f>
        <v>M2N2X</v>
      </c>
      <c r="I724" s="6" t="str">
        <f>+VLOOKUP($C724,Sheet3!$B:$I,7,0)</f>
        <v>NUMA</v>
      </c>
      <c r="J724" s="6" t="str">
        <f>+VLOOKUP($C724,Sheet3!$B:$I,8,0)</f>
        <v>FORTE</v>
      </c>
      <c r="K724" s="6" t="str">
        <f t="shared" si="35"/>
        <v>16X6-8LUG NUMA 4.33 M2N2X NUMA FORTE</v>
      </c>
      <c r="L724" s="6" t="str">
        <f t="shared" si="34"/>
        <v>b</v>
      </c>
      <c r="M724" s="6"/>
    </row>
    <row r="725" spans="1:13" hidden="1">
      <c r="A725" s="6" t="s">
        <v>8027</v>
      </c>
      <c r="B725" s="6" t="str">
        <f t="shared" si="33"/>
        <v>l110500529</v>
      </c>
      <c r="C725" s="6" t="s">
        <v>8028</v>
      </c>
      <c r="D725" s="6" t="str">
        <f>+VLOOKUP($C725,Sheet3!$B:$I,2,0)</f>
        <v>16X6-8</v>
      </c>
      <c r="E725" s="6" t="str">
        <f>+VLOOKUP($C725,Sheet3!$B:$I,3,0)</f>
        <v>LUG</v>
      </c>
      <c r="F725" s="6" t="str">
        <f>+VLOOKUP($C725,Sheet3!$B:$I,4,0)</f>
        <v>NUMA</v>
      </c>
      <c r="G725" s="6">
        <f>+VLOOKUP($C725,Sheet3!$B:$I,5,0)</f>
        <v>4.33</v>
      </c>
      <c r="H725" s="6" t="str">
        <f>+VLOOKUP($C725,Sheet3!$B:$I,6,0)</f>
        <v>M2N2X</v>
      </c>
      <c r="I725" s="6" t="str">
        <f>+VLOOKUP($C725,Sheet3!$B:$I,7,0)</f>
        <v>RIGOR</v>
      </c>
      <c r="J725" s="6" t="str">
        <f>+VLOOKUP($C725,Sheet3!$B:$I,8,0)</f>
        <v>HEAVYDUTY</v>
      </c>
      <c r="K725" s="6" t="str">
        <f t="shared" si="35"/>
        <v>16X6-8LUG NUMA 4.33 M2N2X RIGOR HEAVYDUTY</v>
      </c>
      <c r="L725" s="6" t="str">
        <f t="shared" si="34"/>
        <v>b</v>
      </c>
      <c r="M725" s="6"/>
    </row>
    <row r="726" spans="1:13" hidden="1">
      <c r="A726" s="6" t="s">
        <v>8029</v>
      </c>
      <c r="B726" s="6" t="str">
        <f t="shared" si="33"/>
        <v>l131204708</v>
      </c>
      <c r="C726" s="6" t="s">
        <v>8026</v>
      </c>
      <c r="D726" s="6" t="str">
        <f>+VLOOKUP($C726,Sheet3!$B:$I,2,0)</f>
        <v>16X6-8</v>
      </c>
      <c r="E726" s="6" t="str">
        <f>+VLOOKUP($C726,Sheet3!$B:$I,3,0)</f>
        <v>LUG</v>
      </c>
      <c r="F726" s="6" t="str">
        <f>+VLOOKUP($C726,Sheet3!$B:$I,4,0)</f>
        <v>NUMA</v>
      </c>
      <c r="G726" s="6">
        <f>+VLOOKUP($C726,Sheet3!$B:$I,5,0)</f>
        <v>4.33</v>
      </c>
      <c r="H726" s="6" t="str">
        <f>+VLOOKUP($C726,Sheet3!$B:$I,6,0)</f>
        <v>M2N2X</v>
      </c>
      <c r="I726" s="6" t="str">
        <f>+VLOOKUP($C726,Sheet3!$B:$I,7,0)</f>
        <v>NUMA</v>
      </c>
      <c r="J726" s="6" t="str">
        <f>+VLOOKUP($C726,Sheet3!$B:$I,8,0)</f>
        <v>FORTE</v>
      </c>
      <c r="K726" s="6" t="str">
        <f t="shared" si="35"/>
        <v>16X6-8LUG NUMA 4.33 M2N2X NUMA FORTE</v>
      </c>
      <c r="L726" s="6" t="str">
        <f t="shared" si="34"/>
        <v>b</v>
      </c>
      <c r="M726" s="6"/>
    </row>
    <row r="727" spans="1:13" hidden="1">
      <c r="A727" s="6" t="s">
        <v>8030</v>
      </c>
      <c r="B727" s="6" t="str">
        <f t="shared" si="33"/>
        <v>l131206640</v>
      </c>
      <c r="C727" s="6" t="s">
        <v>8026</v>
      </c>
      <c r="D727" s="6" t="str">
        <f>+VLOOKUP($C727,Sheet3!$B:$I,2,0)</f>
        <v>16X6-8</v>
      </c>
      <c r="E727" s="6" t="str">
        <f>+VLOOKUP($C727,Sheet3!$B:$I,3,0)</f>
        <v>LUG</v>
      </c>
      <c r="F727" s="6" t="str">
        <f>+VLOOKUP($C727,Sheet3!$B:$I,4,0)</f>
        <v>NUMA</v>
      </c>
      <c r="G727" s="6">
        <f>+VLOOKUP($C727,Sheet3!$B:$I,5,0)</f>
        <v>4.33</v>
      </c>
      <c r="H727" s="6" t="str">
        <f>+VLOOKUP($C727,Sheet3!$B:$I,6,0)</f>
        <v>M2N2X</v>
      </c>
      <c r="I727" s="6" t="str">
        <f>+VLOOKUP($C727,Sheet3!$B:$I,7,0)</f>
        <v>NUMA</v>
      </c>
      <c r="J727" s="6" t="str">
        <f>+VLOOKUP($C727,Sheet3!$B:$I,8,0)</f>
        <v>FORTE</v>
      </c>
      <c r="K727" s="6" t="str">
        <f t="shared" si="35"/>
        <v>16X6-8LUG NUMA 4.33 M2N2X NUMA FORTE</v>
      </c>
      <c r="L727" s="6" t="str">
        <f t="shared" si="34"/>
        <v>b</v>
      </c>
      <c r="M727" s="6"/>
    </row>
    <row r="728" spans="1:13" hidden="1">
      <c r="A728" s="6" t="s">
        <v>8031</v>
      </c>
      <c r="B728" s="6" t="str">
        <f t="shared" si="33"/>
        <v>l110901041</v>
      </c>
      <c r="C728" s="6" t="s">
        <v>8032</v>
      </c>
      <c r="D728" s="6" t="str">
        <f>+VLOOKUP($C728,Sheet3!$B:$I,2,0)</f>
        <v>16X6-8</v>
      </c>
      <c r="E728" s="6" t="str">
        <f>+VLOOKUP($C728,Sheet3!$B:$I,3,0)</f>
        <v>LUG</v>
      </c>
      <c r="F728" s="6" t="str">
        <f>+VLOOKUP($C728,Sheet3!$B:$I,4,0)</f>
        <v>NUMA</v>
      </c>
      <c r="G728" s="6">
        <f>+VLOOKUP($C728,Sheet3!$B:$I,5,0)</f>
        <v>4.33</v>
      </c>
      <c r="H728" s="6" t="str">
        <f>+VLOOKUP($C728,Sheet3!$B:$I,6,0)</f>
        <v>M4N3X</v>
      </c>
      <c r="I728" s="6" t="str">
        <f>+VLOOKUP($C728,Sheet3!$B:$I,7,0)</f>
        <v>NUMA</v>
      </c>
      <c r="J728" s="6" t="str">
        <f>+VLOOKUP($C728,Sheet3!$B:$I,8,0)</f>
        <v>PREMIUM</v>
      </c>
      <c r="K728" s="6" t="str">
        <f t="shared" si="35"/>
        <v>16X6-8LUG NUMA 4.33 M4N3X NUMA PREMIUM</v>
      </c>
      <c r="L728" s="6" t="str">
        <f t="shared" si="34"/>
        <v>b</v>
      </c>
      <c r="M728" s="6"/>
    </row>
    <row r="729" spans="1:13" hidden="1">
      <c r="A729" s="6" t="s">
        <v>8033</v>
      </c>
      <c r="B729" s="6" t="str">
        <f t="shared" si="33"/>
        <v>l110500483</v>
      </c>
      <c r="C729" s="6" t="s">
        <v>8028</v>
      </c>
      <c r="D729" s="6" t="str">
        <f>+VLOOKUP($C729,Sheet3!$B:$I,2,0)</f>
        <v>16X6-8</v>
      </c>
      <c r="E729" s="6" t="str">
        <f>+VLOOKUP($C729,Sheet3!$B:$I,3,0)</f>
        <v>LUG</v>
      </c>
      <c r="F729" s="6" t="str">
        <f>+VLOOKUP($C729,Sheet3!$B:$I,4,0)</f>
        <v>NUMA</v>
      </c>
      <c r="G729" s="6">
        <f>+VLOOKUP($C729,Sheet3!$B:$I,5,0)</f>
        <v>4.33</v>
      </c>
      <c r="H729" s="6" t="str">
        <f>+VLOOKUP($C729,Sheet3!$B:$I,6,0)</f>
        <v>M2N2X</v>
      </c>
      <c r="I729" s="6" t="str">
        <f>+VLOOKUP($C729,Sheet3!$B:$I,7,0)</f>
        <v>RIGOR</v>
      </c>
      <c r="J729" s="6" t="str">
        <f>+VLOOKUP($C729,Sheet3!$B:$I,8,0)</f>
        <v>HEAVYDUTY</v>
      </c>
      <c r="K729" s="6" t="str">
        <f t="shared" si="35"/>
        <v>16X6-8LUG NUMA 4.33 M2N2X RIGOR HEAVYDUTY</v>
      </c>
      <c r="L729" s="6" t="str">
        <f t="shared" si="34"/>
        <v>b</v>
      </c>
      <c r="M729" s="6"/>
    </row>
    <row r="730" spans="1:13" hidden="1">
      <c r="A730" s="6" t="s">
        <v>8034</v>
      </c>
      <c r="B730" s="6" t="str">
        <f t="shared" si="33"/>
        <v>l160401982</v>
      </c>
      <c r="C730" s="6" t="s">
        <v>8035</v>
      </c>
      <c r="D730" s="6" t="str">
        <f>+VLOOKUP($C730,Sheet3!$B:$I,2,0)</f>
        <v>16X6-8</v>
      </c>
      <c r="E730" s="6" t="str">
        <f>+VLOOKUP($C730,Sheet3!$B:$I,3,0)</f>
        <v>LUG</v>
      </c>
      <c r="F730" s="6" t="str">
        <f>+VLOOKUP($C730,Sheet3!$B:$I,4,0)</f>
        <v>NUMA</v>
      </c>
      <c r="G730" s="6">
        <f>+VLOOKUP($C730,Sheet3!$B:$I,5,0)</f>
        <v>4.33</v>
      </c>
      <c r="H730" s="6" t="str">
        <f>+VLOOKUP($C730,Sheet3!$B:$I,6,0)</f>
        <v>M4N3X</v>
      </c>
      <c r="I730" s="6" t="str">
        <f>+VLOOKUP($C730,Sheet3!$B:$I,7,0)</f>
        <v>NUMA</v>
      </c>
      <c r="J730" s="6" t="str">
        <f>+VLOOKUP($C730,Sheet3!$B:$I,8,0)</f>
        <v>XTRAPREMIUM</v>
      </c>
      <c r="K730" s="6" t="str">
        <f t="shared" si="35"/>
        <v>16X6-8LUG NUMA 4.33 M4N3X NUMA XTRAPREMIUM</v>
      </c>
      <c r="L730" s="6" t="str">
        <f t="shared" si="34"/>
        <v>b</v>
      </c>
      <c r="M730" s="6"/>
    </row>
    <row r="731" spans="1:13" hidden="1">
      <c r="A731" s="6" t="s">
        <v>8036</v>
      </c>
      <c r="B731" s="6" t="str">
        <f t="shared" si="33"/>
        <v>l110500285</v>
      </c>
      <c r="C731" s="6" t="s">
        <v>8028</v>
      </c>
      <c r="D731" s="6" t="str">
        <f>+VLOOKUP($C731,Sheet3!$B:$I,2,0)</f>
        <v>16X6-8</v>
      </c>
      <c r="E731" s="6" t="str">
        <f>+VLOOKUP($C731,Sheet3!$B:$I,3,0)</f>
        <v>LUG</v>
      </c>
      <c r="F731" s="6" t="str">
        <f>+VLOOKUP($C731,Sheet3!$B:$I,4,0)</f>
        <v>NUMA</v>
      </c>
      <c r="G731" s="6">
        <f>+VLOOKUP($C731,Sheet3!$B:$I,5,0)</f>
        <v>4.33</v>
      </c>
      <c r="H731" s="6" t="str">
        <f>+VLOOKUP($C731,Sheet3!$B:$I,6,0)</f>
        <v>M2N2X</v>
      </c>
      <c r="I731" s="6" t="str">
        <f>+VLOOKUP($C731,Sheet3!$B:$I,7,0)</f>
        <v>RIGOR</v>
      </c>
      <c r="J731" s="6" t="str">
        <f>+VLOOKUP($C731,Sheet3!$B:$I,8,0)</f>
        <v>HEAVYDUTY</v>
      </c>
      <c r="K731" s="6" t="str">
        <f t="shared" si="35"/>
        <v>16X6-8LUG NUMA 4.33 M2N2X RIGOR HEAVYDUTY</v>
      </c>
      <c r="L731" s="6" t="str">
        <f t="shared" si="34"/>
        <v>b</v>
      </c>
      <c r="M731" s="6"/>
    </row>
    <row r="732" spans="1:13" hidden="1">
      <c r="A732" s="6" t="s">
        <v>8037</v>
      </c>
      <c r="B732" s="6" t="str">
        <f t="shared" si="33"/>
        <v>l111100111</v>
      </c>
      <c r="C732" s="6" t="s">
        <v>8032</v>
      </c>
      <c r="D732" s="6" t="str">
        <f>+VLOOKUP($C732,Sheet3!$B:$I,2,0)</f>
        <v>16X6-8</v>
      </c>
      <c r="E732" s="6" t="str">
        <f>+VLOOKUP($C732,Sheet3!$B:$I,3,0)</f>
        <v>LUG</v>
      </c>
      <c r="F732" s="6" t="str">
        <f>+VLOOKUP($C732,Sheet3!$B:$I,4,0)</f>
        <v>NUMA</v>
      </c>
      <c r="G732" s="6">
        <f>+VLOOKUP($C732,Sheet3!$B:$I,5,0)</f>
        <v>4.33</v>
      </c>
      <c r="H732" s="6" t="str">
        <f>+VLOOKUP($C732,Sheet3!$B:$I,6,0)</f>
        <v>M4N3X</v>
      </c>
      <c r="I732" s="6" t="str">
        <f>+VLOOKUP($C732,Sheet3!$B:$I,7,0)</f>
        <v>NUMA</v>
      </c>
      <c r="J732" s="6" t="str">
        <f>+VLOOKUP($C732,Sheet3!$B:$I,8,0)</f>
        <v>PREMIUM</v>
      </c>
      <c r="K732" s="6" t="str">
        <f t="shared" si="35"/>
        <v>16X6-8LUG NUMA 4.33 M4N3X NUMA PREMIUM</v>
      </c>
      <c r="L732" s="6" t="str">
        <f t="shared" si="34"/>
        <v>b</v>
      </c>
      <c r="M732" s="6"/>
    </row>
    <row r="733" spans="1:13" hidden="1">
      <c r="A733" s="6" t="s">
        <v>8038</v>
      </c>
      <c r="B733" s="6" t="str">
        <f t="shared" si="33"/>
        <v>l110500457</v>
      </c>
      <c r="C733" s="6" t="s">
        <v>8028</v>
      </c>
      <c r="D733" s="6" t="str">
        <f>+VLOOKUP($C733,Sheet3!$B:$I,2,0)</f>
        <v>16X6-8</v>
      </c>
      <c r="E733" s="6" t="str">
        <f>+VLOOKUP($C733,Sheet3!$B:$I,3,0)</f>
        <v>LUG</v>
      </c>
      <c r="F733" s="6" t="str">
        <f>+VLOOKUP($C733,Sheet3!$B:$I,4,0)</f>
        <v>NUMA</v>
      </c>
      <c r="G733" s="6">
        <f>+VLOOKUP($C733,Sheet3!$B:$I,5,0)</f>
        <v>4.33</v>
      </c>
      <c r="H733" s="6" t="str">
        <f>+VLOOKUP($C733,Sheet3!$B:$I,6,0)</f>
        <v>M2N2X</v>
      </c>
      <c r="I733" s="6" t="str">
        <f>+VLOOKUP($C733,Sheet3!$B:$I,7,0)</f>
        <v>RIGOR</v>
      </c>
      <c r="J733" s="6" t="str">
        <f>+VLOOKUP($C733,Sheet3!$B:$I,8,0)</f>
        <v>HEAVYDUTY</v>
      </c>
      <c r="K733" s="6" t="str">
        <f t="shared" si="35"/>
        <v>16X6-8LUG NUMA 4.33 M2N2X RIGOR HEAVYDUTY</v>
      </c>
      <c r="L733" s="6" t="str">
        <f t="shared" si="34"/>
        <v>b</v>
      </c>
      <c r="M733" s="6"/>
    </row>
    <row r="734" spans="1:13" hidden="1">
      <c r="A734" s="6" t="s">
        <v>8039</v>
      </c>
      <c r="B734" s="6" t="str">
        <f t="shared" si="33"/>
        <v>l191204259</v>
      </c>
      <c r="C734" s="6" t="s">
        <v>7719</v>
      </c>
      <c r="D734" s="6" t="str">
        <f>+VLOOKUP($C734,Sheet3!$B:$I,2,0)</f>
        <v>4.00-8</v>
      </c>
      <c r="E734" s="6" t="str">
        <f>+VLOOKUP($C734,Sheet3!$B:$I,3,0)</f>
        <v>RIB</v>
      </c>
      <c r="F734" s="6" t="str">
        <f>+VLOOKUP($C734,Sheet3!$B:$I,4,0)</f>
        <v>NUMA</v>
      </c>
      <c r="G734" s="6">
        <f>+VLOOKUP($C734,Sheet3!$B:$I,5,0)</f>
        <v>3.75</v>
      </c>
      <c r="H734" s="6" t="str">
        <f>+VLOOKUP($C734,Sheet3!$B:$I,6,0)</f>
        <v>SPOKE(2SP)</v>
      </c>
      <c r="I734" s="6" t="str">
        <f>+VLOOKUP($C734,Sheet3!$B:$I,7,0)</f>
        <v>SUPERGRIP</v>
      </c>
      <c r="J734" s="6" t="str">
        <f>+VLOOKUP($C734,Sheet3!$B:$I,8,0)</f>
        <v>-</v>
      </c>
      <c r="K734" s="6" t="str">
        <f t="shared" si="35"/>
        <v>4.00-8RIB NUMA 3.75 SPOKE(2SP) SUPERGRIP -</v>
      </c>
      <c r="L734" s="6" t="str">
        <f t="shared" si="34"/>
        <v>b</v>
      </c>
      <c r="M734" s="6"/>
    </row>
    <row r="735" spans="1:13" hidden="1">
      <c r="A735" s="6" t="s">
        <v>8040</v>
      </c>
      <c r="B735" s="6" t="str">
        <f t="shared" si="33"/>
        <v>l190202782</v>
      </c>
      <c r="C735" s="6" t="s">
        <v>7708</v>
      </c>
      <c r="D735" s="6" t="str">
        <f>+VLOOKUP($C735,Sheet3!$B:$I,2,0)</f>
        <v>4.00-8</v>
      </c>
      <c r="E735" s="6" t="str">
        <f>+VLOOKUP($C735,Sheet3!$B:$I,3,0)</f>
        <v>RIB</v>
      </c>
      <c r="F735" s="6" t="str">
        <f>+VLOOKUP($C735,Sheet3!$B:$I,4,0)</f>
        <v>NUMA</v>
      </c>
      <c r="G735" s="6">
        <f>+VLOOKUP($C735,Sheet3!$B:$I,5,0)</f>
        <v>3.75</v>
      </c>
      <c r="H735" s="6" t="str">
        <f>+VLOOKUP($C735,Sheet3!$B:$I,6,0)</f>
        <v>SPOKE(2SP)</v>
      </c>
      <c r="I735" s="6" t="str">
        <f>+VLOOKUP($C735,Sheet3!$B:$I,7,0)</f>
        <v>SOLIDGOLDtm</v>
      </c>
      <c r="J735" s="6" t="str">
        <f>+VLOOKUP($C735,Sheet3!$B:$I,8,0)</f>
        <v>-</v>
      </c>
      <c r="K735" s="6" t="str">
        <f t="shared" si="35"/>
        <v>4.00-8RIB NUMA 3.75 SPOKE(2SP) SOLIDGOLDtm -</v>
      </c>
      <c r="L735" s="6" t="str">
        <f t="shared" si="34"/>
        <v>b</v>
      </c>
      <c r="M735" s="6"/>
    </row>
    <row r="736" spans="1:13" hidden="1">
      <c r="A736" s="6" t="s">
        <v>8041</v>
      </c>
      <c r="B736" s="6" t="str">
        <f t="shared" si="33"/>
        <v>l190202783</v>
      </c>
      <c r="C736" s="6" t="s">
        <v>7708</v>
      </c>
      <c r="D736" s="6" t="str">
        <f>+VLOOKUP($C736,Sheet3!$B:$I,2,0)</f>
        <v>4.00-8</v>
      </c>
      <c r="E736" s="6" t="str">
        <f>+VLOOKUP($C736,Sheet3!$B:$I,3,0)</f>
        <v>RIB</v>
      </c>
      <c r="F736" s="6" t="str">
        <f>+VLOOKUP($C736,Sheet3!$B:$I,4,0)</f>
        <v>NUMA</v>
      </c>
      <c r="G736" s="6">
        <f>+VLOOKUP($C736,Sheet3!$B:$I,5,0)</f>
        <v>3.75</v>
      </c>
      <c r="H736" s="6" t="str">
        <f>+VLOOKUP($C736,Sheet3!$B:$I,6,0)</f>
        <v>SPOKE(2SP)</v>
      </c>
      <c r="I736" s="6" t="str">
        <f>+VLOOKUP($C736,Sheet3!$B:$I,7,0)</f>
        <v>SOLIDGOLDtm</v>
      </c>
      <c r="J736" s="6" t="str">
        <f>+VLOOKUP($C736,Sheet3!$B:$I,8,0)</f>
        <v>-</v>
      </c>
      <c r="K736" s="6" t="str">
        <f t="shared" si="35"/>
        <v>4.00-8RIB NUMA 3.75 SPOKE(2SP) SOLIDGOLDtm -</v>
      </c>
      <c r="L736" s="6" t="str">
        <f t="shared" si="34"/>
        <v>b</v>
      </c>
      <c r="M736" s="6"/>
    </row>
    <row r="737" spans="1:13" hidden="1">
      <c r="A737" s="6" t="s">
        <v>8042</v>
      </c>
      <c r="B737" s="6" t="str">
        <f t="shared" si="33"/>
        <v>l190306980</v>
      </c>
      <c r="C737" s="6" t="s">
        <v>7753</v>
      </c>
      <c r="D737" s="6" t="str">
        <f>+VLOOKUP($C737,Sheet3!$B:$I,2,0)</f>
        <v>4.00-8</v>
      </c>
      <c r="E737" s="6" t="str">
        <f>+VLOOKUP($C737,Sheet3!$B:$I,3,0)</f>
        <v>RIB</v>
      </c>
      <c r="F737" s="6" t="str">
        <f>+VLOOKUP($C737,Sheet3!$B:$I,4,0)</f>
        <v>NUMA</v>
      </c>
      <c r="G737" s="6">
        <f>+VLOOKUP($C737,Sheet3!$B:$I,5,0)</f>
        <v>3.75</v>
      </c>
      <c r="H737" s="6" t="str">
        <f>+VLOOKUP($C737,Sheet3!$B:$I,6,0)</f>
        <v>REG</v>
      </c>
      <c r="I737" s="6" t="str">
        <f>+VLOOKUP($C737,Sheet3!$B:$I,7,0)</f>
        <v>SOLO</v>
      </c>
      <c r="J737" s="6" t="str">
        <f>+VLOOKUP($C737,Sheet3!$B:$I,8,0)</f>
        <v>-</v>
      </c>
      <c r="K737" s="6" t="str">
        <f t="shared" si="35"/>
        <v>4.00-8RIB NUMA 3.75 REG SOLO -</v>
      </c>
      <c r="L737" s="6" t="str">
        <f t="shared" si="34"/>
        <v>b</v>
      </c>
      <c r="M737" s="6"/>
    </row>
    <row r="738" spans="1:13" hidden="1">
      <c r="A738" s="6" t="s">
        <v>8043</v>
      </c>
      <c r="B738" s="6" t="str">
        <f t="shared" si="33"/>
        <v>l190202781</v>
      </c>
      <c r="C738" s="6" t="s">
        <v>7708</v>
      </c>
      <c r="D738" s="6" t="str">
        <f>+VLOOKUP($C738,Sheet3!$B:$I,2,0)</f>
        <v>4.00-8</v>
      </c>
      <c r="E738" s="6" t="str">
        <f>+VLOOKUP($C738,Sheet3!$B:$I,3,0)</f>
        <v>RIB</v>
      </c>
      <c r="F738" s="6" t="str">
        <f>+VLOOKUP($C738,Sheet3!$B:$I,4,0)</f>
        <v>NUMA</v>
      </c>
      <c r="G738" s="6">
        <f>+VLOOKUP($C738,Sheet3!$B:$I,5,0)</f>
        <v>3.75</v>
      </c>
      <c r="H738" s="6" t="str">
        <f>+VLOOKUP($C738,Sheet3!$B:$I,6,0)</f>
        <v>SPOKE(2SP)</v>
      </c>
      <c r="I738" s="6" t="str">
        <f>+VLOOKUP($C738,Sheet3!$B:$I,7,0)</f>
        <v>SOLIDGOLDtm</v>
      </c>
      <c r="J738" s="6" t="str">
        <f>+VLOOKUP($C738,Sheet3!$B:$I,8,0)</f>
        <v>-</v>
      </c>
      <c r="K738" s="6" t="str">
        <f t="shared" si="35"/>
        <v>4.00-8RIB NUMA 3.75 SPOKE(2SP) SOLIDGOLDtm -</v>
      </c>
      <c r="L738" s="6" t="str">
        <f t="shared" si="34"/>
        <v>b</v>
      </c>
      <c r="M738" s="6"/>
    </row>
    <row r="739" spans="1:13" hidden="1">
      <c r="A739" s="6" t="s">
        <v>8044</v>
      </c>
      <c r="B739" s="6" t="str">
        <f t="shared" si="33"/>
        <v>l160804113</v>
      </c>
      <c r="C739" s="6" t="s">
        <v>8045</v>
      </c>
      <c r="D739" s="6" t="str">
        <f>+VLOOKUP($C739,Sheet3!$B:$I,2,0)</f>
        <v>4.00-8</v>
      </c>
      <c r="E739" s="6" t="str">
        <f>+VLOOKUP($C739,Sheet3!$B:$I,3,0)</f>
        <v>RIB</v>
      </c>
      <c r="F739" s="6" t="str">
        <f>+VLOOKUP($C739,Sheet3!$B:$I,4,0)</f>
        <v>NUMA</v>
      </c>
      <c r="G739" s="6">
        <f>+VLOOKUP($C739,Sheet3!$B:$I,5,0)</f>
        <v>3.75</v>
      </c>
      <c r="H739" s="6" t="str">
        <f>+VLOOKUP($C739,Sheet3!$B:$I,6,0)</f>
        <v>MIDWAY</v>
      </c>
      <c r="I739" s="6" t="str">
        <f>+VLOOKUP($C739,Sheet3!$B:$I,7,0)</f>
        <v>EXCEL-GSP</v>
      </c>
      <c r="J739" s="6" t="str">
        <f>+VLOOKUP($C739,Sheet3!$B:$I,8,0)</f>
        <v>-</v>
      </c>
      <c r="K739" s="6" t="str">
        <f t="shared" si="35"/>
        <v>4.00-8RIB NUMA 3.75 MIDWAY EXCEL-GSP -</v>
      </c>
      <c r="L739" s="6" t="str">
        <f t="shared" si="34"/>
        <v>b</v>
      </c>
      <c r="M739" s="6"/>
    </row>
    <row r="740" spans="1:13" hidden="1">
      <c r="A740" s="6" t="s">
        <v>8046</v>
      </c>
      <c r="B740" s="6" t="str">
        <f t="shared" si="33"/>
        <v>l190202784</v>
      </c>
      <c r="C740" s="6" t="s">
        <v>7708</v>
      </c>
      <c r="D740" s="6" t="str">
        <f>+VLOOKUP($C740,Sheet3!$B:$I,2,0)</f>
        <v>4.00-8</v>
      </c>
      <c r="E740" s="6" t="str">
        <f>+VLOOKUP($C740,Sheet3!$B:$I,3,0)</f>
        <v>RIB</v>
      </c>
      <c r="F740" s="6" t="str">
        <f>+VLOOKUP($C740,Sheet3!$B:$I,4,0)</f>
        <v>NUMA</v>
      </c>
      <c r="G740" s="6">
        <f>+VLOOKUP($C740,Sheet3!$B:$I,5,0)</f>
        <v>3.75</v>
      </c>
      <c r="H740" s="6" t="str">
        <f>+VLOOKUP($C740,Sheet3!$B:$I,6,0)</f>
        <v>SPOKE(2SP)</v>
      </c>
      <c r="I740" s="6" t="str">
        <f>+VLOOKUP($C740,Sheet3!$B:$I,7,0)</f>
        <v>SOLIDGOLDtm</v>
      </c>
      <c r="J740" s="6" t="str">
        <f>+VLOOKUP($C740,Sheet3!$B:$I,8,0)</f>
        <v>-</v>
      </c>
      <c r="K740" s="6" t="str">
        <f t="shared" si="35"/>
        <v>4.00-8RIB NUMA 3.75 SPOKE(2SP) SOLIDGOLDtm -</v>
      </c>
      <c r="L740" s="6" t="str">
        <f t="shared" si="34"/>
        <v>b</v>
      </c>
      <c r="M740" s="6"/>
    </row>
    <row r="741" spans="1:13" hidden="1">
      <c r="A741" s="6" t="s">
        <v>8047</v>
      </c>
      <c r="B741" s="6" t="str">
        <f t="shared" si="33"/>
        <v>l190306981</v>
      </c>
      <c r="C741" s="6" t="s">
        <v>7753</v>
      </c>
      <c r="D741" s="6" t="str">
        <f>+VLOOKUP($C741,Sheet3!$B:$I,2,0)</f>
        <v>4.00-8</v>
      </c>
      <c r="E741" s="6" t="str">
        <f>+VLOOKUP($C741,Sheet3!$B:$I,3,0)</f>
        <v>RIB</v>
      </c>
      <c r="F741" s="6" t="str">
        <f>+VLOOKUP($C741,Sheet3!$B:$I,4,0)</f>
        <v>NUMA</v>
      </c>
      <c r="G741" s="6">
        <f>+VLOOKUP($C741,Sheet3!$B:$I,5,0)</f>
        <v>3.75</v>
      </c>
      <c r="H741" s="6" t="str">
        <f>+VLOOKUP($C741,Sheet3!$B:$I,6,0)</f>
        <v>REG</v>
      </c>
      <c r="I741" s="6" t="str">
        <f>+VLOOKUP($C741,Sheet3!$B:$I,7,0)</f>
        <v>SOLO</v>
      </c>
      <c r="J741" s="6" t="str">
        <f>+VLOOKUP($C741,Sheet3!$B:$I,8,0)</f>
        <v>-</v>
      </c>
      <c r="K741" s="6" t="str">
        <f t="shared" si="35"/>
        <v>4.00-8RIB NUMA 3.75 REG SOLO -</v>
      </c>
      <c r="L741" s="6" t="str">
        <f t="shared" si="34"/>
        <v>b</v>
      </c>
      <c r="M741" s="6"/>
    </row>
    <row r="742" spans="1:13" hidden="1">
      <c r="A742" s="6" t="s">
        <v>8048</v>
      </c>
      <c r="B742" s="6" t="str">
        <f t="shared" si="33"/>
        <v>l120103343</v>
      </c>
      <c r="C742" s="6" t="s">
        <v>8049</v>
      </c>
      <c r="D742" s="6" t="str">
        <f>+VLOOKUP($C742,Sheet3!$B:$I,2,0)</f>
        <v>4.00-8</v>
      </c>
      <c r="E742" s="6" t="str">
        <f>+VLOOKUP($C742,Sheet3!$B:$I,3,0)</f>
        <v>LUG</v>
      </c>
      <c r="F742" s="6" t="str">
        <f>+VLOOKUP($C742,Sheet3!$B:$I,4,0)</f>
        <v>NUMA</v>
      </c>
      <c r="G742" s="6">
        <f>+VLOOKUP($C742,Sheet3!$B:$I,5,0)</f>
        <v>3</v>
      </c>
      <c r="H742" s="6" t="str">
        <f>+VLOOKUP($C742,Sheet3!$B:$I,6,0)</f>
        <v>M4N3X</v>
      </c>
      <c r="I742" s="6" t="str">
        <f>+VLOOKUP($C742,Sheet3!$B:$I,7,0)</f>
        <v>TOTALSOURCE</v>
      </c>
      <c r="J742" s="6" t="str">
        <f>+VLOOKUP($C742,Sheet3!$B:$I,8,0)</f>
        <v>PREMIUM</v>
      </c>
      <c r="K742" s="6" t="str">
        <f t="shared" si="35"/>
        <v>4.00-8LUG NUMA 3 M4N3X TOTALSOURCE PREMIUM</v>
      </c>
      <c r="L742" s="6" t="str">
        <f t="shared" si="34"/>
        <v>b</v>
      </c>
      <c r="M742" s="6"/>
    </row>
    <row r="743" spans="1:13" hidden="1">
      <c r="A743" s="6" t="s">
        <v>8050</v>
      </c>
      <c r="B743" s="6" t="str">
        <f t="shared" si="33"/>
        <v>l200900066</v>
      </c>
      <c r="C743" s="6" t="s">
        <v>8051</v>
      </c>
      <c r="D743" s="6" t="str">
        <f>+VLOOKUP($C743,Sheet3!$B:$I,2,0)</f>
        <v>15X41/2-8</v>
      </c>
      <c r="E743" s="6" t="str">
        <f>+VLOOKUP($C743,Sheet3!$B:$I,3,0)</f>
        <v>LUG</v>
      </c>
      <c r="F743" s="6" t="str">
        <f>+VLOOKUP($C743,Sheet3!$B:$I,4,0)</f>
        <v>NUMAPRIME</v>
      </c>
      <c r="G743" s="6">
        <f>+VLOOKUP($C743,Sheet3!$B:$I,5,0)</f>
        <v>3</v>
      </c>
      <c r="H743" s="6" t="str">
        <f>+VLOOKUP($C743,Sheet3!$B:$I,6,0)</f>
        <v>M4N3X</v>
      </c>
      <c r="I743" s="6" t="str">
        <f>+VLOOKUP($C743,Sheet3!$B:$I,7,0)</f>
        <v>TOTALSOURCE</v>
      </c>
      <c r="J743" s="6" t="str">
        <f>+VLOOKUP($C743,Sheet3!$B:$I,8,0)</f>
        <v>PREMIUM</v>
      </c>
      <c r="K743" s="6" t="str">
        <f t="shared" si="35"/>
        <v>15X41/2-8LUG NUMAPRIME 3 M4N3X TOTALSOURCE PREMIUM</v>
      </c>
      <c r="L743" s="6" t="str">
        <f t="shared" si="34"/>
        <v>b</v>
      </c>
      <c r="M743" s="6"/>
    </row>
    <row r="744" spans="1:13" hidden="1">
      <c r="A744" s="6" t="s">
        <v>8052</v>
      </c>
      <c r="B744" s="6" t="str">
        <f t="shared" si="33"/>
        <v>l130703744</v>
      </c>
      <c r="C744" s="6" t="s">
        <v>8053</v>
      </c>
      <c r="D744" s="6" t="str">
        <f>+VLOOKUP($C744,Sheet3!$B:$I,2,0)</f>
        <v>15X41/2-8</v>
      </c>
      <c r="E744" s="6" t="str">
        <f>+VLOOKUP($C744,Sheet3!$B:$I,3,0)</f>
        <v>LUG</v>
      </c>
      <c r="F744" s="6" t="str">
        <f>+VLOOKUP($C744,Sheet3!$B:$I,4,0)</f>
        <v>NUMA</v>
      </c>
      <c r="G744" s="6">
        <f>+VLOOKUP($C744,Sheet3!$B:$I,5,0)</f>
        <v>3</v>
      </c>
      <c r="H744" s="6" t="str">
        <f>+VLOOKUP($C744,Sheet3!$B:$I,6,0)</f>
        <v>M12X</v>
      </c>
      <c r="I744" s="6" t="str">
        <f>+VLOOKUP($C744,Sheet3!$B:$I,7,0)</f>
        <v>RIGOR</v>
      </c>
      <c r="J744" s="6" t="str">
        <f>+VLOOKUP($C744,Sheet3!$B:$I,8,0)</f>
        <v>-</v>
      </c>
      <c r="K744" s="6" t="str">
        <f t="shared" si="35"/>
        <v>15X41/2-8LUG NUMA 3 M12X RIGOR -</v>
      </c>
      <c r="L744" s="6" t="str">
        <f t="shared" si="34"/>
        <v>b</v>
      </c>
      <c r="M744" s="6"/>
    </row>
    <row r="745" spans="1:13" hidden="1">
      <c r="A745" s="6" t="s">
        <v>8054</v>
      </c>
      <c r="B745" s="6" t="str">
        <f t="shared" si="33"/>
        <v>l160804224</v>
      </c>
      <c r="C745" s="6" t="s">
        <v>8055</v>
      </c>
      <c r="D745" s="6" t="str">
        <f>+VLOOKUP($C745,Sheet3!$B:$I,2,0)</f>
        <v>4.00-8</v>
      </c>
      <c r="E745" s="6" t="str">
        <f>+VLOOKUP($C745,Sheet3!$B:$I,3,0)</f>
        <v>RIB</v>
      </c>
      <c r="F745" s="6" t="str">
        <f>+VLOOKUP($C745,Sheet3!$B:$I,4,0)</f>
        <v>NUMA</v>
      </c>
      <c r="G745" s="6">
        <f>+VLOOKUP($C745,Sheet3!$B:$I,5,0)</f>
        <v>3.75</v>
      </c>
      <c r="H745" s="6" t="str">
        <f>+VLOOKUP($C745,Sheet3!$B:$I,6,0)</f>
        <v>MID</v>
      </c>
      <c r="I745" s="6" t="str">
        <f>+VLOOKUP($C745,Sheet3!$B:$I,7,0)</f>
        <v>EXCEL-GSP</v>
      </c>
      <c r="J745" s="6" t="str">
        <f>+VLOOKUP($C745,Sheet3!$B:$I,8,0)</f>
        <v>-</v>
      </c>
      <c r="K745" s="6" t="str">
        <f t="shared" si="35"/>
        <v>4.00-8RIB NUMA 3.75 MID EXCEL-GSP -</v>
      </c>
      <c r="L745" s="6" t="str">
        <f t="shared" si="34"/>
        <v>b</v>
      </c>
      <c r="M745" s="6"/>
    </row>
    <row r="746" spans="1:13">
      <c r="A746" s="6" t="s">
        <v>8056</v>
      </c>
      <c r="B746" s="6" t="str">
        <f t="shared" si="33"/>
        <v>L120500699</v>
      </c>
      <c r="C746" s="6" t="s">
        <v>8057</v>
      </c>
      <c r="D746" s="6" t="str">
        <f>+VLOOKUP($C746,Sheet3!$B:$I,2,0)</f>
        <v>7.50-15</v>
      </c>
      <c r="E746" s="6" t="str">
        <f>+VLOOKUP($C746,Sheet3!$B:$I,3,0)</f>
        <v>LUG</v>
      </c>
      <c r="F746" s="6" t="str">
        <f>+VLOOKUP($C746,Sheet3!$B:$I,4,0)</f>
        <v>NUMA</v>
      </c>
      <c r="G746" s="6">
        <f>+VLOOKUP($C746,Sheet3!$B:$I,5,0)</f>
        <v>6.5</v>
      </c>
      <c r="H746" s="6" t="str">
        <f>+VLOOKUP($C746,Sheet3!$B:$I,6,0)</f>
        <v>P13X</v>
      </c>
      <c r="I746" s="6" t="str">
        <f>+VLOOKUP($C746,Sheet3!$B:$I,7,0)</f>
        <v>TOTALSOURCE</v>
      </c>
      <c r="J746" s="6" t="str">
        <f>+VLOOKUP($C746,Sheet3!$B:$I,8,0)</f>
        <v>PREMIUM</v>
      </c>
      <c r="K746" s="6" t="str">
        <f t="shared" si="35"/>
        <v>7.50-15LUG NUMA 6.5 P13X TOTALSOURCE PREMIUM</v>
      </c>
      <c r="L746" s="6" t="str">
        <f t="shared" si="34"/>
        <v>A</v>
      </c>
      <c r="M746" s="6" t="s">
        <v>6985</v>
      </c>
    </row>
    <row r="747" spans="1:13">
      <c r="A747" s="6" t="s">
        <v>8058</v>
      </c>
      <c r="B747" s="6" t="str">
        <f t="shared" si="33"/>
        <v>L120501834</v>
      </c>
      <c r="C747" s="6" t="s">
        <v>8057</v>
      </c>
      <c r="D747" s="6" t="str">
        <f>+VLOOKUP($C747,Sheet3!$B:$I,2,0)</f>
        <v>7.50-15</v>
      </c>
      <c r="E747" s="6" t="str">
        <f>+VLOOKUP($C747,Sheet3!$B:$I,3,0)</f>
        <v>LUG</v>
      </c>
      <c r="F747" s="6" t="str">
        <f>+VLOOKUP($C747,Sheet3!$B:$I,4,0)</f>
        <v>NUMA</v>
      </c>
      <c r="G747" s="6">
        <f>+VLOOKUP($C747,Sheet3!$B:$I,5,0)</f>
        <v>6.5</v>
      </c>
      <c r="H747" s="6" t="str">
        <f>+VLOOKUP($C747,Sheet3!$B:$I,6,0)</f>
        <v>P13X</v>
      </c>
      <c r="I747" s="6" t="str">
        <f>+VLOOKUP($C747,Sheet3!$B:$I,7,0)</f>
        <v>TOTALSOURCE</v>
      </c>
      <c r="J747" s="6" t="str">
        <f>+VLOOKUP($C747,Sheet3!$B:$I,8,0)</f>
        <v>PREMIUM</v>
      </c>
      <c r="K747" s="6" t="str">
        <f t="shared" si="35"/>
        <v>7.50-15LUG NUMA 6.5 P13X TOTALSOURCE PREMIUM</v>
      </c>
      <c r="L747" s="6" t="str">
        <f t="shared" si="34"/>
        <v>A</v>
      </c>
      <c r="M747" s="6" t="s">
        <v>6985</v>
      </c>
    </row>
    <row r="748" spans="1:13">
      <c r="A748" s="6" t="s">
        <v>8059</v>
      </c>
      <c r="B748" s="6" t="str">
        <f t="shared" si="33"/>
        <v>l120500620</v>
      </c>
      <c r="C748" s="6" t="s">
        <v>7806</v>
      </c>
      <c r="D748" s="6" t="str">
        <f>+VLOOKUP($C748,Sheet3!$B:$I,2,0)</f>
        <v>7.50-15</v>
      </c>
      <c r="E748" s="6" t="str">
        <f>+VLOOKUP($C748,Sheet3!$B:$I,3,0)</f>
        <v>LUG</v>
      </c>
      <c r="F748" s="6" t="str">
        <f>+VLOOKUP($C748,Sheet3!$B:$I,4,0)</f>
        <v>NUMA</v>
      </c>
      <c r="G748" s="6">
        <f>+VLOOKUP($C748,Sheet3!$B:$I,5,0)</f>
        <v>6.5</v>
      </c>
      <c r="H748" s="6" t="str">
        <f>+VLOOKUP($C748,Sheet3!$B:$I,6,0)</f>
        <v>P13X</v>
      </c>
      <c r="I748" s="6" t="str">
        <f>+VLOOKUP($C748,Sheet3!$B:$I,7,0)</f>
        <v>TOTALSOURCE</v>
      </c>
      <c r="J748" s="6" t="str">
        <f>+VLOOKUP($C748,Sheet3!$B:$I,8,0)</f>
        <v>PREMIUM</v>
      </c>
      <c r="K748" s="6" t="str">
        <f t="shared" si="35"/>
        <v>7.50-15LUG NUMA 6.5 P13X TOTALSOURCE PREMIUM</v>
      </c>
      <c r="L748" s="6" t="str">
        <f t="shared" si="34"/>
        <v>A</v>
      </c>
      <c r="M748" s="6" t="s">
        <v>6985</v>
      </c>
    </row>
    <row r="749" spans="1:13">
      <c r="A749" s="6" t="s">
        <v>8060</v>
      </c>
      <c r="B749" s="6" t="str">
        <f t="shared" si="33"/>
        <v>l120500204</v>
      </c>
      <c r="C749" s="6" t="s">
        <v>7806</v>
      </c>
      <c r="D749" s="6" t="str">
        <f>+VLOOKUP($C749,Sheet3!$B:$I,2,0)</f>
        <v>7.50-15</v>
      </c>
      <c r="E749" s="6" t="str">
        <f>+VLOOKUP($C749,Sheet3!$B:$I,3,0)</f>
        <v>LUG</v>
      </c>
      <c r="F749" s="6" t="str">
        <f>+VLOOKUP($C749,Sheet3!$B:$I,4,0)</f>
        <v>NUMA</v>
      </c>
      <c r="G749" s="6">
        <f>+VLOOKUP($C749,Sheet3!$B:$I,5,0)</f>
        <v>6.5</v>
      </c>
      <c r="H749" s="6" t="str">
        <f>+VLOOKUP($C749,Sheet3!$B:$I,6,0)</f>
        <v>P13X</v>
      </c>
      <c r="I749" s="6" t="str">
        <f>+VLOOKUP($C749,Sheet3!$B:$I,7,0)</f>
        <v>TOTALSOURCE</v>
      </c>
      <c r="J749" s="6" t="str">
        <f>+VLOOKUP($C749,Sheet3!$B:$I,8,0)</f>
        <v>PREMIUM</v>
      </c>
      <c r="K749" s="6" t="str">
        <f t="shared" si="35"/>
        <v>7.50-15LUG NUMA 6.5 P13X TOTALSOURCE PREMIUM</v>
      </c>
      <c r="L749" s="6" t="str">
        <f t="shared" si="34"/>
        <v>A</v>
      </c>
      <c r="M749" s="6" t="s">
        <v>6985</v>
      </c>
    </row>
    <row r="750" spans="1:13">
      <c r="A750" s="6" t="s">
        <v>8061</v>
      </c>
      <c r="B750" s="6" t="str">
        <f t="shared" si="33"/>
        <v>l111003840</v>
      </c>
      <c r="C750" s="6" t="s">
        <v>8062</v>
      </c>
      <c r="D750" s="6" t="str">
        <f>+VLOOKUP($C750,Sheet3!$B:$I,2,0)</f>
        <v>7.50-15</v>
      </c>
      <c r="E750" s="6" t="str">
        <f>+VLOOKUP($C750,Sheet3!$B:$I,3,0)</f>
        <v>LUG</v>
      </c>
      <c r="F750" s="6" t="str">
        <f>+VLOOKUP($C750,Sheet3!$B:$I,4,0)</f>
        <v>NUMA</v>
      </c>
      <c r="G750" s="6">
        <f>+VLOOKUP($C750,Sheet3!$B:$I,5,0)</f>
        <v>5.5</v>
      </c>
      <c r="H750" s="6" t="str">
        <f>+VLOOKUP($C750,Sheet3!$B:$I,6,0)</f>
        <v>P13X</v>
      </c>
      <c r="I750" s="6" t="str">
        <f>+VLOOKUP($C750,Sheet3!$B:$I,7,0)</f>
        <v>NUMA</v>
      </c>
      <c r="J750" s="6" t="str">
        <f>+VLOOKUP($C750,Sheet3!$B:$I,8,0)</f>
        <v>PREMIUM</v>
      </c>
      <c r="K750" s="6" t="str">
        <f t="shared" si="35"/>
        <v>7.50-15LUG NUMA 5.5 P13X NUMA PREMIUM</v>
      </c>
      <c r="L750" s="6" t="str">
        <f t="shared" si="34"/>
        <v>A</v>
      </c>
      <c r="M750" s="6" t="s">
        <v>6985</v>
      </c>
    </row>
    <row r="751" spans="1:13">
      <c r="A751" s="6" t="s">
        <v>8063</v>
      </c>
      <c r="B751" s="6" t="str">
        <f t="shared" si="33"/>
        <v>l120500939</v>
      </c>
      <c r="C751" s="6" t="s">
        <v>7806</v>
      </c>
      <c r="D751" s="6" t="str">
        <f>+VLOOKUP($C751,Sheet3!$B:$I,2,0)</f>
        <v>7.50-15</v>
      </c>
      <c r="E751" s="6" t="str">
        <f>+VLOOKUP($C751,Sheet3!$B:$I,3,0)</f>
        <v>LUG</v>
      </c>
      <c r="F751" s="6" t="str">
        <f>+VLOOKUP($C751,Sheet3!$B:$I,4,0)</f>
        <v>NUMA</v>
      </c>
      <c r="G751" s="6">
        <f>+VLOOKUP($C751,Sheet3!$B:$I,5,0)</f>
        <v>6.5</v>
      </c>
      <c r="H751" s="6" t="str">
        <f>+VLOOKUP($C751,Sheet3!$B:$I,6,0)</f>
        <v>P13X</v>
      </c>
      <c r="I751" s="6" t="str">
        <f>+VLOOKUP($C751,Sheet3!$B:$I,7,0)</f>
        <v>TOTALSOURCE</v>
      </c>
      <c r="J751" s="6" t="str">
        <f>+VLOOKUP($C751,Sheet3!$B:$I,8,0)</f>
        <v>PREMIUM</v>
      </c>
      <c r="K751" s="6" t="str">
        <f t="shared" si="35"/>
        <v>7.50-15LUG NUMA 6.5 P13X TOTALSOURCE PREMIUM</v>
      </c>
      <c r="L751" s="6" t="str">
        <f t="shared" si="34"/>
        <v>A</v>
      </c>
      <c r="M751" s="6" t="s">
        <v>6985</v>
      </c>
    </row>
    <row r="752" spans="1:13">
      <c r="A752" s="6" t="s">
        <v>8064</v>
      </c>
      <c r="B752" s="6" t="str">
        <f t="shared" si="33"/>
        <v>l110902064</v>
      </c>
      <c r="C752" s="6" t="s">
        <v>8062</v>
      </c>
      <c r="D752" s="6" t="str">
        <f>+VLOOKUP($C752,Sheet3!$B:$I,2,0)</f>
        <v>7.50-15</v>
      </c>
      <c r="E752" s="6" t="str">
        <f>+VLOOKUP($C752,Sheet3!$B:$I,3,0)</f>
        <v>LUG</v>
      </c>
      <c r="F752" s="6" t="str">
        <f>+VLOOKUP($C752,Sheet3!$B:$I,4,0)</f>
        <v>NUMA</v>
      </c>
      <c r="G752" s="6">
        <f>+VLOOKUP($C752,Sheet3!$B:$I,5,0)</f>
        <v>5.5</v>
      </c>
      <c r="H752" s="6" t="str">
        <f>+VLOOKUP($C752,Sheet3!$B:$I,6,0)</f>
        <v>P13X</v>
      </c>
      <c r="I752" s="6" t="str">
        <f>+VLOOKUP($C752,Sheet3!$B:$I,7,0)</f>
        <v>NUMA</v>
      </c>
      <c r="J752" s="6" t="str">
        <f>+VLOOKUP($C752,Sheet3!$B:$I,8,0)</f>
        <v>PREMIUM</v>
      </c>
      <c r="K752" s="6" t="str">
        <f t="shared" si="35"/>
        <v>7.50-15LUG NUMA 5.5 P13X NUMA PREMIUM</v>
      </c>
      <c r="L752" s="6" t="str">
        <f t="shared" si="34"/>
        <v>A</v>
      </c>
      <c r="M752" s="6" t="s">
        <v>6985</v>
      </c>
    </row>
    <row r="753" spans="1:13">
      <c r="A753" s="6" t="s">
        <v>8065</v>
      </c>
      <c r="B753" s="6" t="str">
        <f t="shared" si="33"/>
        <v>l120500793</v>
      </c>
      <c r="C753" s="6" t="s">
        <v>7806</v>
      </c>
      <c r="D753" s="6" t="str">
        <f>+VLOOKUP($C753,Sheet3!$B:$I,2,0)</f>
        <v>7.50-15</v>
      </c>
      <c r="E753" s="6" t="str">
        <f>+VLOOKUP($C753,Sheet3!$B:$I,3,0)</f>
        <v>LUG</v>
      </c>
      <c r="F753" s="6" t="str">
        <f>+VLOOKUP($C753,Sheet3!$B:$I,4,0)</f>
        <v>NUMA</v>
      </c>
      <c r="G753" s="6">
        <f>+VLOOKUP($C753,Sheet3!$B:$I,5,0)</f>
        <v>6.5</v>
      </c>
      <c r="H753" s="6" t="str">
        <f>+VLOOKUP($C753,Sheet3!$B:$I,6,0)</f>
        <v>P13X</v>
      </c>
      <c r="I753" s="6" t="str">
        <f>+VLOOKUP($C753,Sheet3!$B:$I,7,0)</f>
        <v>TOTALSOURCE</v>
      </c>
      <c r="J753" s="6" t="str">
        <f>+VLOOKUP($C753,Sheet3!$B:$I,8,0)</f>
        <v>PREMIUM</v>
      </c>
      <c r="K753" s="6" t="str">
        <f t="shared" si="35"/>
        <v>7.50-15LUG NUMA 6.5 P13X TOTALSOURCE PREMIUM</v>
      </c>
      <c r="L753" s="6" t="str">
        <f t="shared" si="34"/>
        <v>A</v>
      </c>
      <c r="M753" s="6" t="s">
        <v>6985</v>
      </c>
    </row>
    <row r="754" spans="1:13">
      <c r="A754" s="6" t="s">
        <v>8066</v>
      </c>
      <c r="B754" s="6" t="str">
        <f t="shared" si="33"/>
        <v>l120500041</v>
      </c>
      <c r="C754" s="6" t="s">
        <v>7806</v>
      </c>
      <c r="D754" s="6" t="str">
        <f>+VLOOKUP($C754,Sheet3!$B:$I,2,0)</f>
        <v>7.50-15</v>
      </c>
      <c r="E754" s="6" t="str">
        <f>+VLOOKUP($C754,Sheet3!$B:$I,3,0)</f>
        <v>LUG</v>
      </c>
      <c r="F754" s="6" t="str">
        <f>+VLOOKUP($C754,Sheet3!$B:$I,4,0)</f>
        <v>NUMA</v>
      </c>
      <c r="G754" s="6">
        <f>+VLOOKUP($C754,Sheet3!$B:$I,5,0)</f>
        <v>6.5</v>
      </c>
      <c r="H754" s="6" t="str">
        <f>+VLOOKUP($C754,Sheet3!$B:$I,6,0)</f>
        <v>P13X</v>
      </c>
      <c r="I754" s="6" t="str">
        <f>+VLOOKUP($C754,Sheet3!$B:$I,7,0)</f>
        <v>TOTALSOURCE</v>
      </c>
      <c r="J754" s="6" t="str">
        <f>+VLOOKUP($C754,Sheet3!$B:$I,8,0)</f>
        <v>PREMIUM</v>
      </c>
      <c r="K754" s="6" t="str">
        <f t="shared" si="35"/>
        <v>7.50-15LUG NUMA 6.5 P13X TOTALSOURCE PREMIUM</v>
      </c>
      <c r="L754" s="6" t="str">
        <f t="shared" si="34"/>
        <v>A</v>
      </c>
      <c r="M754" s="6" t="s">
        <v>6985</v>
      </c>
    </row>
    <row r="755" spans="1:13">
      <c r="A755" s="6" t="s">
        <v>8067</v>
      </c>
      <c r="B755" s="6" t="str">
        <f t="shared" si="33"/>
        <v>l120500248</v>
      </c>
      <c r="C755" s="6" t="s">
        <v>7806</v>
      </c>
      <c r="D755" s="6" t="str">
        <f>+VLOOKUP($C755,Sheet3!$B:$I,2,0)</f>
        <v>7.50-15</v>
      </c>
      <c r="E755" s="6" t="str">
        <f>+VLOOKUP($C755,Sheet3!$B:$I,3,0)</f>
        <v>LUG</v>
      </c>
      <c r="F755" s="6" t="str">
        <f>+VLOOKUP($C755,Sheet3!$B:$I,4,0)</f>
        <v>NUMA</v>
      </c>
      <c r="G755" s="6">
        <f>+VLOOKUP($C755,Sheet3!$B:$I,5,0)</f>
        <v>6.5</v>
      </c>
      <c r="H755" s="6" t="str">
        <f>+VLOOKUP($C755,Sheet3!$B:$I,6,0)</f>
        <v>P13X</v>
      </c>
      <c r="I755" s="6" t="str">
        <f>+VLOOKUP($C755,Sheet3!$B:$I,7,0)</f>
        <v>TOTALSOURCE</v>
      </c>
      <c r="J755" s="6" t="str">
        <f>+VLOOKUP($C755,Sheet3!$B:$I,8,0)</f>
        <v>PREMIUM</v>
      </c>
      <c r="K755" s="6" t="str">
        <f t="shared" si="35"/>
        <v>7.50-15LUG NUMA 6.5 P13X TOTALSOURCE PREMIUM</v>
      </c>
      <c r="L755" s="6" t="str">
        <f t="shared" si="34"/>
        <v>A</v>
      </c>
      <c r="M755" s="6" t="s">
        <v>6985</v>
      </c>
    </row>
    <row r="756" spans="1:13">
      <c r="A756" s="6" t="s">
        <v>8068</v>
      </c>
      <c r="B756" s="6" t="str">
        <f t="shared" si="33"/>
        <v>l120501120</v>
      </c>
      <c r="C756" s="6" t="s">
        <v>7806</v>
      </c>
      <c r="D756" s="6" t="str">
        <f>+VLOOKUP($C756,Sheet3!$B:$I,2,0)</f>
        <v>7.50-15</v>
      </c>
      <c r="E756" s="6" t="str">
        <f>+VLOOKUP($C756,Sheet3!$B:$I,3,0)</f>
        <v>LUG</v>
      </c>
      <c r="F756" s="6" t="str">
        <f>+VLOOKUP($C756,Sheet3!$B:$I,4,0)</f>
        <v>NUMA</v>
      </c>
      <c r="G756" s="6">
        <f>+VLOOKUP($C756,Sheet3!$B:$I,5,0)</f>
        <v>6.5</v>
      </c>
      <c r="H756" s="6" t="str">
        <f>+VLOOKUP($C756,Sheet3!$B:$I,6,0)</f>
        <v>P13X</v>
      </c>
      <c r="I756" s="6" t="str">
        <f>+VLOOKUP($C756,Sheet3!$B:$I,7,0)</f>
        <v>TOTALSOURCE</v>
      </c>
      <c r="J756" s="6" t="str">
        <f>+VLOOKUP($C756,Sheet3!$B:$I,8,0)</f>
        <v>PREMIUM</v>
      </c>
      <c r="K756" s="6" t="str">
        <f t="shared" si="35"/>
        <v>7.50-15LUG NUMA 6.5 P13X TOTALSOURCE PREMIUM</v>
      </c>
      <c r="L756" s="6" t="str">
        <f t="shared" si="34"/>
        <v>A</v>
      </c>
      <c r="M756" s="6" t="s">
        <v>6985</v>
      </c>
    </row>
    <row r="757" spans="1:13">
      <c r="A757" s="6" t="s">
        <v>8069</v>
      </c>
      <c r="B757" s="6" t="str">
        <f t="shared" si="33"/>
        <v>l120501647</v>
      </c>
      <c r="C757" s="6" t="s">
        <v>7806</v>
      </c>
      <c r="D757" s="6" t="str">
        <f>+VLOOKUP($C757,Sheet3!$B:$I,2,0)</f>
        <v>7.50-15</v>
      </c>
      <c r="E757" s="6" t="str">
        <f>+VLOOKUP($C757,Sheet3!$B:$I,3,0)</f>
        <v>LUG</v>
      </c>
      <c r="F757" s="6" t="str">
        <f>+VLOOKUP($C757,Sheet3!$B:$I,4,0)</f>
        <v>NUMA</v>
      </c>
      <c r="G757" s="6">
        <f>+VLOOKUP($C757,Sheet3!$B:$I,5,0)</f>
        <v>6.5</v>
      </c>
      <c r="H757" s="6" t="str">
        <f>+VLOOKUP($C757,Sheet3!$B:$I,6,0)</f>
        <v>P13X</v>
      </c>
      <c r="I757" s="6" t="str">
        <f>+VLOOKUP($C757,Sheet3!$B:$I,7,0)</f>
        <v>TOTALSOURCE</v>
      </c>
      <c r="J757" s="6" t="str">
        <f>+VLOOKUP($C757,Sheet3!$B:$I,8,0)</f>
        <v>PREMIUM</v>
      </c>
      <c r="K757" s="6" t="str">
        <f t="shared" si="35"/>
        <v>7.50-15LUG NUMA 6.5 P13X TOTALSOURCE PREMIUM</v>
      </c>
      <c r="L757" s="6" t="str">
        <f t="shared" si="34"/>
        <v>A</v>
      </c>
      <c r="M757" s="6" t="s">
        <v>6985</v>
      </c>
    </row>
    <row r="758" spans="1:13">
      <c r="A758" s="6" t="s">
        <v>8070</v>
      </c>
      <c r="B758" s="6" t="str">
        <f t="shared" si="33"/>
        <v>l120500746</v>
      </c>
      <c r="C758" s="6" t="s">
        <v>7806</v>
      </c>
      <c r="D758" s="6" t="str">
        <f>+VLOOKUP($C758,Sheet3!$B:$I,2,0)</f>
        <v>7.50-15</v>
      </c>
      <c r="E758" s="6" t="str">
        <f>+VLOOKUP($C758,Sheet3!$B:$I,3,0)</f>
        <v>LUG</v>
      </c>
      <c r="F758" s="6" t="str">
        <f>+VLOOKUP($C758,Sheet3!$B:$I,4,0)</f>
        <v>NUMA</v>
      </c>
      <c r="G758" s="6">
        <f>+VLOOKUP($C758,Sheet3!$B:$I,5,0)</f>
        <v>6.5</v>
      </c>
      <c r="H758" s="6" t="str">
        <f>+VLOOKUP($C758,Sheet3!$B:$I,6,0)</f>
        <v>P13X</v>
      </c>
      <c r="I758" s="6" t="str">
        <f>+VLOOKUP($C758,Sheet3!$B:$I,7,0)</f>
        <v>TOTALSOURCE</v>
      </c>
      <c r="J758" s="6" t="str">
        <f>+VLOOKUP($C758,Sheet3!$B:$I,8,0)</f>
        <v>PREMIUM</v>
      </c>
      <c r="K758" s="6" t="str">
        <f t="shared" si="35"/>
        <v>7.50-15LUG NUMA 6.5 P13X TOTALSOURCE PREMIUM</v>
      </c>
      <c r="L758" s="6" t="str">
        <f t="shared" si="34"/>
        <v>A</v>
      </c>
      <c r="M758" s="6" t="s">
        <v>6972</v>
      </c>
    </row>
    <row r="759" spans="1:13" hidden="1">
      <c r="A759" s="6" t="s">
        <v>8071</v>
      </c>
      <c r="B759" s="6" t="str">
        <f t="shared" si="33"/>
        <v>l110901878</v>
      </c>
      <c r="C759" s="6" t="s">
        <v>8062</v>
      </c>
      <c r="D759" s="6" t="str">
        <f>+VLOOKUP($C759,Sheet3!$B:$I,2,0)</f>
        <v>7.50-15</v>
      </c>
      <c r="E759" s="6" t="str">
        <f>+VLOOKUP($C759,Sheet3!$B:$I,3,0)</f>
        <v>LUG</v>
      </c>
      <c r="F759" s="6" t="str">
        <f>+VLOOKUP($C759,Sheet3!$B:$I,4,0)</f>
        <v>NUMA</v>
      </c>
      <c r="G759" s="6">
        <f>+VLOOKUP($C759,Sheet3!$B:$I,5,0)</f>
        <v>5.5</v>
      </c>
      <c r="H759" s="6" t="str">
        <f>+VLOOKUP($C759,Sheet3!$B:$I,6,0)</f>
        <v>P13X</v>
      </c>
      <c r="I759" s="6" t="str">
        <f>+VLOOKUP($C759,Sheet3!$B:$I,7,0)</f>
        <v>NUMA</v>
      </c>
      <c r="J759" s="6" t="str">
        <f>+VLOOKUP($C759,Sheet3!$B:$I,8,0)</f>
        <v>PREMIUM</v>
      </c>
      <c r="K759" s="6" t="str">
        <f t="shared" si="35"/>
        <v>7.50-15LUG NUMA 5.5 P13X NUMA PREMIUM</v>
      </c>
      <c r="L759" s="6" t="str">
        <f t="shared" si="34"/>
        <v>b</v>
      </c>
      <c r="M759" s="6"/>
    </row>
    <row r="760" spans="1:13" hidden="1">
      <c r="A760" s="6" t="s">
        <v>8072</v>
      </c>
      <c r="B760" s="6" t="str">
        <f t="shared" si="33"/>
        <v>l140700139</v>
      </c>
      <c r="C760" s="6" t="s">
        <v>8062</v>
      </c>
      <c r="D760" s="6" t="str">
        <f>+VLOOKUP($C760,Sheet3!$B:$I,2,0)</f>
        <v>7.50-15</v>
      </c>
      <c r="E760" s="6" t="str">
        <f>+VLOOKUP($C760,Sheet3!$B:$I,3,0)</f>
        <v>LUG</v>
      </c>
      <c r="F760" s="6" t="str">
        <f>+VLOOKUP($C760,Sheet3!$B:$I,4,0)</f>
        <v>NUMA</v>
      </c>
      <c r="G760" s="6">
        <f>+VLOOKUP($C760,Sheet3!$B:$I,5,0)</f>
        <v>5.5</v>
      </c>
      <c r="H760" s="6" t="str">
        <f>+VLOOKUP($C760,Sheet3!$B:$I,6,0)</f>
        <v>P13X</v>
      </c>
      <c r="I760" s="6" t="str">
        <f>+VLOOKUP($C760,Sheet3!$B:$I,7,0)</f>
        <v>NUMA</v>
      </c>
      <c r="J760" s="6" t="str">
        <f>+VLOOKUP($C760,Sheet3!$B:$I,8,0)</f>
        <v>PREMIUM</v>
      </c>
      <c r="K760" s="6" t="str">
        <f t="shared" si="35"/>
        <v>7.50-15LUG NUMA 5.5 P13X NUMA PREMIUM</v>
      </c>
      <c r="L760" s="6" t="str">
        <f t="shared" si="34"/>
        <v>b</v>
      </c>
      <c r="M760" s="6"/>
    </row>
    <row r="761" spans="1:13" hidden="1">
      <c r="A761" s="6" t="s">
        <v>8073</v>
      </c>
      <c r="B761" s="6" t="str">
        <f t="shared" si="33"/>
        <v>l121202682</v>
      </c>
      <c r="C761" s="6" t="s">
        <v>8074</v>
      </c>
      <c r="D761" s="6" t="str">
        <f>+VLOOKUP($C761,Sheet3!$B:$I,2,0)</f>
        <v>16X6X101/2</v>
      </c>
      <c r="E761" s="6" t="str">
        <f>+VLOOKUP($C761,Sheet3!$B:$I,3,0)</f>
        <v>SM</v>
      </c>
      <c r="F761" s="6" t="str">
        <f>+VLOOKUP($C761,Sheet3!$B:$I,4,0)</f>
        <v>NUMA</v>
      </c>
      <c r="G761" s="6">
        <f>+VLOOKUP($C761,Sheet3!$B:$I,5,0)</f>
        <v>0</v>
      </c>
      <c r="H761" s="6" t="str">
        <f>+VLOOKUP($C761,Sheet3!$B:$I,6,0)</f>
        <v>P5N</v>
      </c>
      <c r="I761" s="6" t="str">
        <f>+VLOOKUP($C761,Sheet3!$B:$I,7,0)</f>
        <v>NUMA</v>
      </c>
      <c r="J761" s="6" t="str">
        <f>+VLOOKUP($C761,Sheet3!$B:$I,8,0)</f>
        <v>P</v>
      </c>
      <c r="K761" s="6" t="str">
        <f t="shared" si="35"/>
        <v>16X6X101/2SM NUMA 0 P5N NUMA P</v>
      </c>
      <c r="L761" s="6" t="str">
        <f t="shared" si="34"/>
        <v>c</v>
      </c>
      <c r="M761" s="6"/>
    </row>
    <row r="762" spans="1:13">
      <c r="A762" s="6" t="s">
        <v>8075</v>
      </c>
      <c r="B762" s="6" t="str">
        <f t="shared" si="33"/>
        <v>l121202681</v>
      </c>
      <c r="C762" s="6" t="s">
        <v>8074</v>
      </c>
      <c r="D762" s="6" t="str">
        <f>+VLOOKUP($C762,Sheet3!$B:$I,2,0)</f>
        <v>16X6X101/2</v>
      </c>
      <c r="E762" s="6" t="str">
        <f>+VLOOKUP($C762,Sheet3!$B:$I,3,0)</f>
        <v>SM</v>
      </c>
      <c r="F762" s="6" t="str">
        <f>+VLOOKUP($C762,Sheet3!$B:$I,4,0)</f>
        <v>NUMA</v>
      </c>
      <c r="G762" s="6">
        <f>+VLOOKUP($C762,Sheet3!$B:$I,5,0)</f>
        <v>0</v>
      </c>
      <c r="H762" s="6" t="str">
        <f>+VLOOKUP($C762,Sheet3!$B:$I,6,0)</f>
        <v>P5N</v>
      </c>
      <c r="I762" s="6" t="str">
        <f>+VLOOKUP($C762,Sheet3!$B:$I,7,0)</f>
        <v>NUMA</v>
      </c>
      <c r="J762" s="6" t="str">
        <f>+VLOOKUP($C762,Sheet3!$B:$I,8,0)</f>
        <v>P</v>
      </c>
      <c r="K762" s="6" t="str">
        <f t="shared" si="35"/>
        <v>16X6X101/2SM NUMA 0 P5N NUMA P</v>
      </c>
      <c r="L762" s="6" t="str">
        <f t="shared" si="34"/>
        <v>A</v>
      </c>
      <c r="M762" s="6" t="s">
        <v>6985</v>
      </c>
    </row>
    <row r="763" spans="1:13">
      <c r="A763" s="6" t="s">
        <v>8076</v>
      </c>
      <c r="B763" s="6" t="str">
        <f t="shared" si="33"/>
        <v>l150501831</v>
      </c>
      <c r="C763" s="6" t="s">
        <v>8077</v>
      </c>
      <c r="D763" s="6" t="str">
        <f>+VLOOKUP($C763,Sheet3!$B:$I,2,0)</f>
        <v>161/4X6X111/4</v>
      </c>
      <c r="E763" s="6" t="str">
        <f>+VLOOKUP($C763,Sheet3!$B:$I,3,0)</f>
        <v>SM</v>
      </c>
      <c r="F763" s="6" t="str">
        <f>+VLOOKUP($C763,Sheet3!$B:$I,4,0)</f>
        <v>NUMA</v>
      </c>
      <c r="G763" s="6">
        <f>+VLOOKUP($C763,Sheet3!$B:$I,5,0)</f>
        <v>0</v>
      </c>
      <c r="H763" s="6" t="str">
        <f>+VLOOKUP($C763,Sheet3!$B:$I,6,0)</f>
        <v>D1N</v>
      </c>
      <c r="I763" s="6" t="str">
        <f>+VLOOKUP($C763,Sheet3!$B:$I,7,0)</f>
        <v>NUMA</v>
      </c>
      <c r="J763" s="6" t="str">
        <f>+VLOOKUP($C763,Sheet3!$B:$I,8,0)</f>
        <v>D</v>
      </c>
      <c r="K763" s="6" t="str">
        <f t="shared" si="35"/>
        <v>161/4X6X111/4SM NUMA 0 D1N NUMA D</v>
      </c>
      <c r="L763" s="6" t="str">
        <f t="shared" si="34"/>
        <v>A</v>
      </c>
      <c r="M763" s="6" t="s">
        <v>6985</v>
      </c>
    </row>
    <row r="764" spans="1:13">
      <c r="A764" s="6" t="s">
        <v>8078</v>
      </c>
      <c r="B764" s="6" t="str">
        <f t="shared" si="33"/>
        <v>l150304695</v>
      </c>
      <c r="C764" s="6" t="s">
        <v>8079</v>
      </c>
      <c r="D764" s="6" t="str">
        <f>+VLOOKUP($C764,Sheet3!$B:$I,2,0)</f>
        <v>16X5X101/2</v>
      </c>
      <c r="E764" s="6" t="str">
        <f>+VLOOKUP($C764,Sheet3!$B:$I,3,0)</f>
        <v>SAT</v>
      </c>
      <c r="F764" s="6" t="str">
        <f>+VLOOKUP($C764,Sheet3!$B:$I,4,0)</f>
        <v>NUMA</v>
      </c>
      <c r="G764" s="6">
        <f>+VLOOKUP($C764,Sheet3!$B:$I,5,0)</f>
        <v>0</v>
      </c>
      <c r="H764" s="6" t="str">
        <f>+VLOOKUP($C764,Sheet3!$B:$I,6,0)</f>
        <v>P5N</v>
      </c>
      <c r="I764" s="6" t="str">
        <f>+VLOOKUP($C764,Sheet3!$B:$I,7,0)</f>
        <v>NUMA</v>
      </c>
      <c r="J764" s="6" t="str">
        <f>+VLOOKUP($C764,Sheet3!$B:$I,8,0)</f>
        <v>XP</v>
      </c>
      <c r="K764" s="6" t="str">
        <f t="shared" si="35"/>
        <v>16X5X101/2SAT NUMA 0 P5N NUMA XP</v>
      </c>
      <c r="L764" s="6" t="str">
        <f t="shared" si="34"/>
        <v>A</v>
      </c>
      <c r="M764" s="6" t="s">
        <v>6985</v>
      </c>
    </row>
    <row r="765" spans="1:13">
      <c r="A765" s="6" t="s">
        <v>8080</v>
      </c>
      <c r="B765" s="6" t="str">
        <f t="shared" si="33"/>
        <v>l150501832</v>
      </c>
      <c r="C765" s="6" t="s">
        <v>8074</v>
      </c>
      <c r="D765" s="6" t="str">
        <f>+VLOOKUP($C765,Sheet3!$B:$I,2,0)</f>
        <v>16X6X101/2</v>
      </c>
      <c r="E765" s="6" t="str">
        <f>+VLOOKUP($C765,Sheet3!$B:$I,3,0)</f>
        <v>SM</v>
      </c>
      <c r="F765" s="6" t="str">
        <f>+VLOOKUP($C765,Sheet3!$B:$I,4,0)</f>
        <v>NUMA</v>
      </c>
      <c r="G765" s="6">
        <f>+VLOOKUP($C765,Sheet3!$B:$I,5,0)</f>
        <v>0</v>
      </c>
      <c r="H765" s="6" t="str">
        <f>+VLOOKUP($C765,Sheet3!$B:$I,6,0)</f>
        <v>P5N</v>
      </c>
      <c r="I765" s="6" t="str">
        <f>+VLOOKUP($C765,Sheet3!$B:$I,7,0)</f>
        <v>NUMA</v>
      </c>
      <c r="J765" s="6" t="str">
        <f>+VLOOKUP($C765,Sheet3!$B:$I,8,0)</f>
        <v>P</v>
      </c>
      <c r="K765" s="6" t="str">
        <f t="shared" si="35"/>
        <v>16X6X101/2SM NUMA 0 P5N NUMA P</v>
      </c>
      <c r="L765" s="6" t="str">
        <f t="shared" si="34"/>
        <v>A</v>
      </c>
      <c r="M765" s="6" t="s">
        <v>6985</v>
      </c>
    </row>
    <row r="766" spans="1:13" hidden="1">
      <c r="A766" s="6" t="s">
        <v>8081</v>
      </c>
      <c r="B766" s="6" t="str">
        <f t="shared" si="33"/>
        <v>l210308214</v>
      </c>
      <c r="C766" s="6" t="s">
        <v>8082</v>
      </c>
      <c r="D766" s="6" t="str">
        <f>+VLOOKUP($C766,Sheet3!$B:$I,2,0)</f>
        <v>405/220-305</v>
      </c>
      <c r="E766" s="6" t="str">
        <f>+VLOOKUP($C766,Sheet3!$B:$I,3,0)</f>
        <v>SM</v>
      </c>
      <c r="F766" s="6" t="str">
        <f>+VLOOKUP($C766,Sheet3!$B:$I,4,0)</f>
        <v>NUMA</v>
      </c>
      <c r="G766" s="6">
        <f>+VLOOKUP($C766,Sheet3!$B:$I,5,0)</f>
        <v>0</v>
      </c>
      <c r="H766" s="6" t="str">
        <f>+VLOOKUP($C766,Sheet3!$B:$I,6,0)</f>
        <v>P5N</v>
      </c>
      <c r="I766" s="6" t="str">
        <f>+VLOOKUP($C766,Sheet3!$B:$I,7,0)</f>
        <v>NUMA</v>
      </c>
      <c r="J766" s="6" t="str">
        <f>+VLOOKUP($C766,Sheet3!$B:$I,8,0)</f>
        <v>P</v>
      </c>
      <c r="K766" s="6" t="str">
        <f t="shared" si="35"/>
        <v>405/220-305SM NUMA 0 P5N NUMA P</v>
      </c>
      <c r="L766" s="6" t="str">
        <f t="shared" si="34"/>
        <v>b</v>
      </c>
      <c r="M766" s="6"/>
    </row>
    <row r="767" spans="1:13" hidden="1">
      <c r="A767" s="6" t="s">
        <v>8083</v>
      </c>
      <c r="B767" s="6" t="str">
        <f t="shared" si="33"/>
        <v>l200908837</v>
      </c>
      <c r="C767" s="6" t="s">
        <v>7410</v>
      </c>
      <c r="D767" s="6" t="str">
        <f>+VLOOKUP($C767,Sheet3!$B:$I,2,0)</f>
        <v>161/4X6X111/4</v>
      </c>
      <c r="E767" s="6" t="str">
        <f>+VLOOKUP($C767,Sheet3!$B:$I,3,0)</f>
        <v>SM</v>
      </c>
      <c r="F767" s="6" t="str">
        <f>+VLOOKUP($C767,Sheet3!$B:$I,4,0)</f>
        <v>NUMA</v>
      </c>
      <c r="G767" s="6">
        <f>+VLOOKUP($C767,Sheet3!$B:$I,5,0)</f>
        <v>0</v>
      </c>
      <c r="H767" s="6" t="str">
        <f>+VLOOKUP($C767,Sheet3!$B:$I,6,0)</f>
        <v>P5</v>
      </c>
      <c r="I767" s="6" t="str">
        <f>+VLOOKUP($C767,Sheet3!$B:$I,7,0)</f>
        <v>NUMA</v>
      </c>
      <c r="J767" s="6" t="str">
        <f>+VLOOKUP($C767,Sheet3!$B:$I,8,0)</f>
        <v>P</v>
      </c>
      <c r="K767" s="6" t="str">
        <f t="shared" si="35"/>
        <v>161/4X6X111/4SM NUMA 0 P5 NUMA P</v>
      </c>
      <c r="L767" s="6" t="str">
        <f t="shared" si="34"/>
        <v>B</v>
      </c>
      <c r="M767" s="6"/>
    </row>
    <row r="768" spans="1:13">
      <c r="A768" s="6" t="s">
        <v>8084</v>
      </c>
      <c r="B768" s="6" t="str">
        <f t="shared" si="33"/>
        <v>l141201937</v>
      </c>
      <c r="C768" s="6" t="s">
        <v>8085</v>
      </c>
      <c r="D768" s="6" t="str">
        <f>+VLOOKUP($C768,Sheet3!$B:$I,2,0)</f>
        <v>15X5X111/4</v>
      </c>
      <c r="E768" s="6" t="str">
        <f>+VLOOKUP($C768,Sheet3!$B:$I,3,0)</f>
        <v>SM</v>
      </c>
      <c r="F768" s="6" t="str">
        <f>+VLOOKUP($C768,Sheet3!$B:$I,4,0)</f>
        <v>NUMA</v>
      </c>
      <c r="G768" s="6">
        <f>+VLOOKUP($C768,Sheet3!$B:$I,5,0)</f>
        <v>0</v>
      </c>
      <c r="H768" s="6" t="str">
        <f>+VLOOKUP($C768,Sheet3!$B:$I,6,0)</f>
        <v>D1N</v>
      </c>
      <c r="I768" s="6" t="str">
        <f>+VLOOKUP($C768,Sheet3!$B:$I,7,0)</f>
        <v>ASTRO</v>
      </c>
      <c r="J768" s="6" t="str">
        <f>+VLOOKUP($C768,Sheet3!$B:$I,8,0)</f>
        <v>D</v>
      </c>
      <c r="K768" s="6" t="str">
        <f t="shared" si="35"/>
        <v>15X5X111/4SM NUMA 0 D1N ASTRO D</v>
      </c>
      <c r="L768" s="6" t="str">
        <f t="shared" si="34"/>
        <v>A</v>
      </c>
      <c r="M768" s="6" t="s">
        <v>6985</v>
      </c>
    </row>
    <row r="769" spans="1:13" hidden="1">
      <c r="A769" s="6" t="s">
        <v>8086</v>
      </c>
      <c r="B769" s="6" t="str">
        <f t="shared" si="33"/>
        <v>l210409184</v>
      </c>
      <c r="C769" s="6" t="s">
        <v>8087</v>
      </c>
      <c r="D769" s="6" t="str">
        <f>+VLOOKUP($C769,Sheet3!$B:$I,2,0)</f>
        <v>16X6X101/2</v>
      </c>
      <c r="E769" s="6" t="str">
        <f>+VLOOKUP($C769,Sheet3!$B:$I,3,0)</f>
        <v>SAT</v>
      </c>
      <c r="F769" s="6" t="str">
        <f>+VLOOKUP($C769,Sheet3!$B:$I,4,0)</f>
        <v>NUMA</v>
      </c>
      <c r="G769" s="6">
        <f>+VLOOKUP($C769,Sheet3!$B:$I,5,0)</f>
        <v>0</v>
      </c>
      <c r="H769" s="6" t="str">
        <f>+VLOOKUP($C769,Sheet3!$B:$I,6,0)</f>
        <v>P5</v>
      </c>
      <c r="I769" s="6" t="str">
        <f>+VLOOKUP($C769,Sheet3!$B:$I,7,0)</f>
        <v>TOTALSOURCE</v>
      </c>
      <c r="J769" s="6" t="str">
        <f>+VLOOKUP($C769,Sheet3!$B:$I,8,0)</f>
        <v>P</v>
      </c>
      <c r="K769" s="6" t="str">
        <f t="shared" si="35"/>
        <v>16X6X101/2SAT NUMA 0 P5 TOTALSOURCE P</v>
      </c>
      <c r="L769" s="6" t="str">
        <f t="shared" si="34"/>
        <v>b</v>
      </c>
      <c r="M769" s="6"/>
    </row>
    <row r="770" spans="1:13">
      <c r="A770" s="6" t="s">
        <v>8088</v>
      </c>
      <c r="B770" s="6" t="str">
        <f t="shared" ref="B770:B833" si="36">+MID(A770,9,10)</f>
        <v>l151101271</v>
      </c>
      <c r="C770" s="6" t="s">
        <v>8074</v>
      </c>
      <c r="D770" s="6" t="str">
        <f>+VLOOKUP($C770,Sheet3!$B:$I,2,0)</f>
        <v>16X6X101/2</v>
      </c>
      <c r="E770" s="6" t="str">
        <f>+VLOOKUP($C770,Sheet3!$B:$I,3,0)</f>
        <v>SM</v>
      </c>
      <c r="F770" s="6" t="str">
        <f>+VLOOKUP($C770,Sheet3!$B:$I,4,0)</f>
        <v>NUMA</v>
      </c>
      <c r="G770" s="6">
        <f>+VLOOKUP($C770,Sheet3!$B:$I,5,0)</f>
        <v>0</v>
      </c>
      <c r="H770" s="6" t="str">
        <f>+VLOOKUP($C770,Sheet3!$B:$I,6,0)</f>
        <v>P5N</v>
      </c>
      <c r="I770" s="6" t="str">
        <f>+VLOOKUP($C770,Sheet3!$B:$I,7,0)</f>
        <v>NUMA</v>
      </c>
      <c r="J770" s="6" t="str">
        <f>+VLOOKUP($C770,Sheet3!$B:$I,8,0)</f>
        <v>P</v>
      </c>
      <c r="K770" s="6" t="str">
        <f t="shared" si="35"/>
        <v>16X6X101/2SM NUMA 0 P5N NUMA P</v>
      </c>
      <c r="L770" s="6" t="str">
        <f t="shared" ref="L770:L833" si="37">+RIGHT(A770,1)</f>
        <v>A</v>
      </c>
      <c r="M770" s="6" t="s">
        <v>6985</v>
      </c>
    </row>
    <row r="771" spans="1:13">
      <c r="A771" s="6" t="s">
        <v>8089</v>
      </c>
      <c r="B771" s="6" t="str">
        <f t="shared" si="36"/>
        <v>l151101270</v>
      </c>
      <c r="C771" s="6" t="s">
        <v>8074</v>
      </c>
      <c r="D771" s="6" t="str">
        <f>+VLOOKUP($C771,Sheet3!$B:$I,2,0)</f>
        <v>16X6X101/2</v>
      </c>
      <c r="E771" s="6" t="str">
        <f>+VLOOKUP($C771,Sheet3!$B:$I,3,0)</f>
        <v>SM</v>
      </c>
      <c r="F771" s="6" t="str">
        <f>+VLOOKUP($C771,Sheet3!$B:$I,4,0)</f>
        <v>NUMA</v>
      </c>
      <c r="G771" s="6">
        <f>+VLOOKUP($C771,Sheet3!$B:$I,5,0)</f>
        <v>0</v>
      </c>
      <c r="H771" s="6" t="str">
        <f>+VLOOKUP($C771,Sheet3!$B:$I,6,0)</f>
        <v>P5N</v>
      </c>
      <c r="I771" s="6" t="str">
        <f>+VLOOKUP($C771,Sheet3!$B:$I,7,0)</f>
        <v>NUMA</v>
      </c>
      <c r="J771" s="6" t="str">
        <f>+VLOOKUP($C771,Sheet3!$B:$I,8,0)</f>
        <v>P</v>
      </c>
      <c r="K771" s="6" t="str">
        <f t="shared" ref="K771:K834" si="38">CONCATENATE(D771,E771," ",F771," ",G771," ",H771," ",I771," ",J771)</f>
        <v>16X6X101/2SM NUMA 0 P5N NUMA P</v>
      </c>
      <c r="L771" s="6" t="str">
        <f t="shared" si="37"/>
        <v>A</v>
      </c>
      <c r="M771" s="6" t="s">
        <v>6985</v>
      </c>
    </row>
    <row r="772" spans="1:13" hidden="1">
      <c r="A772" s="6" t="s">
        <v>8090</v>
      </c>
      <c r="B772" s="6" t="str">
        <f t="shared" si="36"/>
        <v>l210300957</v>
      </c>
      <c r="C772" s="6" t="s">
        <v>7337</v>
      </c>
      <c r="D772" s="6" t="str">
        <f>+VLOOKUP($C772,Sheet3!$B:$I,2,0)</f>
        <v>16X5X101/2</v>
      </c>
      <c r="E772" s="6" t="str">
        <f>+VLOOKUP($C772,Sheet3!$B:$I,3,0)</f>
        <v>SM</v>
      </c>
      <c r="F772" s="6" t="str">
        <f>+VLOOKUP($C772,Sheet3!$B:$I,4,0)</f>
        <v>NUMA</v>
      </c>
      <c r="G772" s="6">
        <f>+VLOOKUP($C772,Sheet3!$B:$I,5,0)</f>
        <v>0</v>
      </c>
      <c r="H772" s="6" t="str">
        <f>+VLOOKUP($C772,Sheet3!$B:$I,6,0)</f>
        <v>P5N</v>
      </c>
      <c r="I772" s="6" t="str">
        <f>+VLOOKUP($C772,Sheet3!$B:$I,7,0)</f>
        <v>TOTALSOURCE</v>
      </c>
      <c r="J772" s="6" t="str">
        <f>+VLOOKUP($C772,Sheet3!$B:$I,8,0)</f>
        <v>P</v>
      </c>
      <c r="K772" s="6" t="str">
        <f t="shared" si="38"/>
        <v>16X5X101/2SM NUMA 0 P5N TOTALSOURCE P</v>
      </c>
      <c r="L772" s="6" t="str">
        <f t="shared" si="37"/>
        <v>b</v>
      </c>
      <c r="M772" s="6"/>
    </row>
    <row r="773" spans="1:13" hidden="1">
      <c r="A773" s="6" t="s">
        <v>8091</v>
      </c>
      <c r="B773" s="6" t="str">
        <f t="shared" si="36"/>
        <v>l210500318</v>
      </c>
      <c r="C773" s="6" t="s">
        <v>8092</v>
      </c>
      <c r="D773" s="6" t="str">
        <f>+VLOOKUP($C773,Sheet3!$B:$I,2,0)</f>
        <v>15X5X111/4</v>
      </c>
      <c r="E773" s="6" t="str">
        <f>+VLOOKUP($C773,Sheet3!$B:$I,3,0)</f>
        <v>SM</v>
      </c>
      <c r="F773" s="6" t="str">
        <f>+VLOOKUP($C773,Sheet3!$B:$I,4,0)</f>
        <v>NUMA</v>
      </c>
      <c r="G773" s="6">
        <f>+VLOOKUP($C773,Sheet3!$B:$I,5,0)</f>
        <v>0</v>
      </c>
      <c r="H773" s="6" t="str">
        <f>+VLOOKUP($C773,Sheet3!$B:$I,6,0)</f>
        <v>P6</v>
      </c>
      <c r="I773" s="6" t="str">
        <f>+VLOOKUP($C773,Sheet3!$B:$I,7,0)</f>
        <v>NUMA</v>
      </c>
      <c r="J773" s="6" t="str">
        <f>+VLOOKUP($C773,Sheet3!$B:$I,8,0)</f>
        <v>XP</v>
      </c>
      <c r="K773" s="6" t="str">
        <f t="shared" si="38"/>
        <v>15X5X111/4SM NUMA 0 P6 NUMA XP</v>
      </c>
      <c r="L773" s="6" t="str">
        <f t="shared" si="37"/>
        <v>b</v>
      </c>
      <c r="M773" s="6"/>
    </row>
    <row r="774" spans="1:13" hidden="1">
      <c r="A774" s="6" t="s">
        <v>8093</v>
      </c>
      <c r="B774" s="6" t="str">
        <f t="shared" si="36"/>
        <v>l151107627</v>
      </c>
      <c r="C774" s="6" t="s">
        <v>8094</v>
      </c>
      <c r="D774" s="6" t="str">
        <f>+VLOOKUP($C774,Sheet3!$B:$I,2,0)</f>
        <v>18X8X121/8</v>
      </c>
      <c r="E774" s="6" t="str">
        <f>+VLOOKUP($C774,Sheet3!$B:$I,3,0)</f>
        <v>SM</v>
      </c>
      <c r="F774" s="6" t="str">
        <f>+VLOOKUP($C774,Sheet3!$B:$I,4,0)</f>
        <v>NUMA</v>
      </c>
      <c r="G774" s="6">
        <f>+VLOOKUP($C774,Sheet3!$B:$I,5,0)</f>
        <v>0</v>
      </c>
      <c r="H774" s="6" t="str">
        <f>+VLOOKUP($C774,Sheet3!$B:$I,6,0)</f>
        <v>P5N</v>
      </c>
      <c r="I774" s="6" t="str">
        <f>+VLOOKUP($C774,Sheet3!$B:$I,7,0)</f>
        <v>TOTALSOURCE</v>
      </c>
      <c r="J774" s="6" t="str">
        <f>+VLOOKUP($C774,Sheet3!$B:$I,8,0)</f>
        <v>P</v>
      </c>
      <c r="K774" s="6" t="str">
        <f t="shared" si="38"/>
        <v>18X8X121/8SM NUMA 0 P5N TOTALSOURCE P</v>
      </c>
      <c r="L774" s="6" t="str">
        <f t="shared" si="37"/>
        <v>b</v>
      </c>
      <c r="M774" s="6"/>
    </row>
    <row r="775" spans="1:13">
      <c r="A775" s="6" t="s">
        <v>8095</v>
      </c>
      <c r="B775" s="6" t="str">
        <f t="shared" si="36"/>
        <v>l150608013</v>
      </c>
      <c r="C775" s="6" t="s">
        <v>8096</v>
      </c>
      <c r="D775" s="6" t="str">
        <f>+VLOOKUP($C775,Sheet3!$B:$I,2,0)</f>
        <v>18X8X121/8</v>
      </c>
      <c r="E775" s="6" t="str">
        <f>+VLOOKUP($C775,Sheet3!$B:$I,3,0)</f>
        <v>SM</v>
      </c>
      <c r="F775" s="6" t="str">
        <f>+VLOOKUP($C775,Sheet3!$B:$I,4,0)</f>
        <v>NUMA</v>
      </c>
      <c r="G775" s="6">
        <f>+VLOOKUP($C775,Sheet3!$B:$I,5,0)</f>
        <v>0</v>
      </c>
      <c r="H775" s="6" t="str">
        <f>+VLOOKUP($C775,Sheet3!$B:$I,6,0)</f>
        <v>P5N</v>
      </c>
      <c r="I775" s="6" t="str">
        <f>+VLOOKUP($C775,Sheet3!$B:$I,7,0)</f>
        <v>NUMA</v>
      </c>
      <c r="J775" s="6" t="str">
        <f>+VLOOKUP($C775,Sheet3!$B:$I,8,0)</f>
        <v>P</v>
      </c>
      <c r="K775" s="6" t="str">
        <f t="shared" si="38"/>
        <v>18X8X121/8SM NUMA 0 P5N NUMA P</v>
      </c>
      <c r="L775" s="6" t="str">
        <f t="shared" si="37"/>
        <v>A</v>
      </c>
      <c r="M775" s="6" t="s">
        <v>6985</v>
      </c>
    </row>
    <row r="776" spans="1:13" hidden="1">
      <c r="A776" s="6" t="s">
        <v>8097</v>
      </c>
      <c r="B776" s="6" t="str">
        <f t="shared" si="36"/>
        <v>l210306780</v>
      </c>
      <c r="C776" s="6" t="s">
        <v>6984</v>
      </c>
      <c r="D776" s="6" t="str">
        <f>+VLOOKUP($C776,Sheet3!$B:$I,2,0)</f>
        <v>18X7X121/8</v>
      </c>
      <c r="E776" s="6" t="str">
        <f>+VLOOKUP($C776,Sheet3!$B:$I,3,0)</f>
        <v>SM</v>
      </c>
      <c r="F776" s="6" t="str">
        <f>+VLOOKUP($C776,Sheet3!$B:$I,4,0)</f>
        <v>NUMA</v>
      </c>
      <c r="G776" s="6">
        <f>+VLOOKUP($C776,Sheet3!$B:$I,5,0)</f>
        <v>0</v>
      </c>
      <c r="H776" s="6" t="str">
        <f>+VLOOKUP($C776,Sheet3!$B:$I,6,0)</f>
        <v>P5N</v>
      </c>
      <c r="I776" s="6" t="str">
        <f>+VLOOKUP($C776,Sheet3!$B:$I,7,0)</f>
        <v>NUMA</v>
      </c>
      <c r="J776" s="6" t="str">
        <f>+VLOOKUP($C776,Sheet3!$B:$I,8,0)</f>
        <v>P</v>
      </c>
      <c r="K776" s="6" t="str">
        <f t="shared" si="38"/>
        <v>18X7X121/8SM NUMA 0 P5N NUMA P</v>
      </c>
      <c r="L776" s="6" t="str">
        <f t="shared" si="37"/>
        <v>b</v>
      </c>
      <c r="M776" s="6"/>
    </row>
    <row r="777" spans="1:13" hidden="1">
      <c r="A777" s="6" t="s">
        <v>8098</v>
      </c>
      <c r="B777" s="6" t="str">
        <f t="shared" si="36"/>
        <v>l210501820</v>
      </c>
      <c r="C777" s="6" t="s">
        <v>8099</v>
      </c>
      <c r="D777" s="6" t="str">
        <f>+VLOOKUP($C777,Sheet3!$B:$I,2,0)</f>
        <v>18X6X121/8</v>
      </c>
      <c r="E777" s="6" t="str">
        <f>+VLOOKUP($C777,Sheet3!$B:$I,3,0)</f>
        <v>SM</v>
      </c>
      <c r="F777" s="6" t="str">
        <f>+VLOOKUP($C777,Sheet3!$B:$I,4,0)</f>
        <v>NUMA</v>
      </c>
      <c r="G777" s="6">
        <f>+VLOOKUP($C777,Sheet3!$B:$I,5,0)</f>
        <v>0</v>
      </c>
      <c r="H777" s="6" t="str">
        <f>+VLOOKUP($C777,Sheet3!$B:$I,6,0)</f>
        <v>P5</v>
      </c>
      <c r="I777" s="6" t="str">
        <f>+VLOOKUP($C777,Sheet3!$B:$I,7,0)</f>
        <v>GALAXYYMSDS</v>
      </c>
      <c r="J777" s="6" t="str">
        <f>+VLOOKUP($C777,Sheet3!$B:$I,8,0)</f>
        <v>P</v>
      </c>
      <c r="K777" s="6" t="str">
        <f t="shared" si="38"/>
        <v>18X6X121/8SM NUMA 0 P5 GALAXYYMSDS P</v>
      </c>
      <c r="L777" s="6" t="str">
        <f t="shared" si="37"/>
        <v>b</v>
      </c>
      <c r="M777" s="6"/>
    </row>
    <row r="778" spans="1:13" hidden="1">
      <c r="A778" s="6" t="s">
        <v>8100</v>
      </c>
      <c r="B778" s="6" t="str">
        <f t="shared" si="36"/>
        <v>l210502706</v>
      </c>
      <c r="C778" s="6" t="s">
        <v>8101</v>
      </c>
      <c r="D778" s="6" t="str">
        <f>+VLOOKUP($C778,Sheet3!$B:$I,2,0)</f>
        <v>18X6X121/8</v>
      </c>
      <c r="E778" s="6" t="str">
        <f>+VLOOKUP($C778,Sheet3!$B:$I,3,0)</f>
        <v>SAT</v>
      </c>
      <c r="F778" s="6" t="str">
        <f>+VLOOKUP($C778,Sheet3!$B:$I,4,0)</f>
        <v>NUMA</v>
      </c>
      <c r="G778" s="6">
        <f>+VLOOKUP($C778,Sheet3!$B:$I,5,0)</f>
        <v>0</v>
      </c>
      <c r="H778" s="6" t="str">
        <f>+VLOOKUP($C778,Sheet3!$B:$I,6,0)</f>
        <v>P5</v>
      </c>
      <c r="I778" s="6" t="str">
        <f>+VLOOKUP($C778,Sheet3!$B:$I,7,0)</f>
        <v>TOTALSOURCE</v>
      </c>
      <c r="J778" s="6" t="str">
        <f>+VLOOKUP($C778,Sheet3!$B:$I,8,0)</f>
        <v>P</v>
      </c>
      <c r="K778" s="6" t="str">
        <f t="shared" si="38"/>
        <v>18X6X121/8SAT NUMA 0 P5 TOTALSOURCE P</v>
      </c>
      <c r="L778" s="6" t="str">
        <f t="shared" si="37"/>
        <v>b</v>
      </c>
      <c r="M778" s="6"/>
    </row>
    <row r="779" spans="1:13">
      <c r="A779" s="6" t="s">
        <v>8102</v>
      </c>
      <c r="B779" s="6" t="str">
        <f t="shared" si="36"/>
        <v>l150602200</v>
      </c>
      <c r="C779" s="6" t="s">
        <v>8103</v>
      </c>
      <c r="D779" s="6" t="str">
        <f>+VLOOKUP($C779,Sheet3!$B:$I,2,0)</f>
        <v>18X5X121/8</v>
      </c>
      <c r="E779" s="6" t="str">
        <f>+VLOOKUP($C779,Sheet3!$B:$I,3,0)</f>
        <v>SM</v>
      </c>
      <c r="F779" s="6" t="str">
        <f>+VLOOKUP($C779,Sheet3!$B:$I,4,0)</f>
        <v>NUMA</v>
      </c>
      <c r="G779" s="6">
        <f>+VLOOKUP($C779,Sheet3!$B:$I,5,0)</f>
        <v>0</v>
      </c>
      <c r="H779" s="6" t="str">
        <f>+VLOOKUP($C779,Sheet3!$B:$I,6,0)</f>
        <v>P5N</v>
      </c>
      <c r="I779" s="6" t="str">
        <f>+VLOOKUP($C779,Sheet3!$B:$I,7,0)</f>
        <v>TOTALSOURCE</v>
      </c>
      <c r="J779" s="6" t="str">
        <f>+VLOOKUP($C779,Sheet3!$B:$I,8,0)</f>
        <v>P</v>
      </c>
      <c r="K779" s="6" t="str">
        <f t="shared" si="38"/>
        <v>18X5X121/8SM NUMA 0 P5N TOTALSOURCE P</v>
      </c>
      <c r="L779" s="6" t="str">
        <f t="shared" si="37"/>
        <v>A</v>
      </c>
      <c r="M779" s="6" t="s">
        <v>6985</v>
      </c>
    </row>
    <row r="780" spans="1:13">
      <c r="A780" s="6" t="s">
        <v>8104</v>
      </c>
      <c r="B780" s="6" t="str">
        <f t="shared" si="36"/>
        <v>l120500116</v>
      </c>
      <c r="C780" s="6" t="s">
        <v>8105</v>
      </c>
      <c r="D780" s="6" t="str">
        <f>+VLOOKUP($C780,Sheet3!$B:$I,2,0)</f>
        <v>14X5X10</v>
      </c>
      <c r="E780" s="6" t="str">
        <f>+VLOOKUP($C780,Sheet3!$B:$I,3,0)</f>
        <v>SM</v>
      </c>
      <c r="F780" s="6" t="str">
        <f>+VLOOKUP($C780,Sheet3!$B:$I,4,0)</f>
        <v>NUMA</v>
      </c>
      <c r="G780" s="6">
        <f>+VLOOKUP($C780,Sheet3!$B:$I,5,0)</f>
        <v>0</v>
      </c>
      <c r="H780" s="6" t="str">
        <f>+VLOOKUP($C780,Sheet3!$B:$I,6,0)</f>
        <v>P6</v>
      </c>
      <c r="I780" s="6" t="str">
        <f>+VLOOKUP($C780,Sheet3!$B:$I,7,0)</f>
        <v>TOTALSOURCE</v>
      </c>
      <c r="J780" s="6" t="str">
        <f>+VLOOKUP($C780,Sheet3!$B:$I,8,0)</f>
        <v>XP</v>
      </c>
      <c r="K780" s="6" t="str">
        <f t="shared" si="38"/>
        <v>14X5X10SM NUMA 0 P6 TOTALSOURCE XP</v>
      </c>
      <c r="L780" s="6" t="str">
        <f t="shared" si="37"/>
        <v>A</v>
      </c>
      <c r="M780" s="6" t="s">
        <v>6985</v>
      </c>
    </row>
    <row r="781" spans="1:13">
      <c r="A781" s="6" t="s">
        <v>8106</v>
      </c>
      <c r="B781" s="6" t="str">
        <f t="shared" si="36"/>
        <v>l120605423</v>
      </c>
      <c r="C781" s="6" t="s">
        <v>8107</v>
      </c>
      <c r="D781" s="6" t="str">
        <f>+VLOOKUP($C781,Sheet3!$B:$I,2,0)</f>
        <v>14X41/2X8</v>
      </c>
      <c r="E781" s="6" t="str">
        <f>+VLOOKUP($C781,Sheet3!$B:$I,3,0)</f>
        <v>SM</v>
      </c>
      <c r="F781" s="6" t="str">
        <f>+VLOOKUP($C781,Sheet3!$B:$I,4,0)</f>
        <v>NUMA</v>
      </c>
      <c r="G781" s="6">
        <f>+VLOOKUP($C781,Sheet3!$B:$I,5,0)</f>
        <v>0</v>
      </c>
      <c r="H781" s="6" t="str">
        <f>+VLOOKUP($C781,Sheet3!$B:$I,6,0)</f>
        <v>D1.</v>
      </c>
      <c r="I781" s="6" t="str">
        <f>+VLOOKUP($C781,Sheet3!$B:$I,7,0)</f>
        <v>NUMA</v>
      </c>
      <c r="J781" s="6" t="str">
        <f>+VLOOKUP($C781,Sheet3!$B:$I,8,0)</f>
        <v>D</v>
      </c>
      <c r="K781" s="6" t="str">
        <f t="shared" si="38"/>
        <v>14X41/2X8SM NUMA 0 D1. NUMA D</v>
      </c>
      <c r="L781" s="6" t="str">
        <f t="shared" si="37"/>
        <v>A</v>
      </c>
      <c r="M781" s="6" t="s">
        <v>6985</v>
      </c>
    </row>
    <row r="782" spans="1:13">
      <c r="A782" s="6" t="s">
        <v>8108</v>
      </c>
      <c r="B782" s="6" t="str">
        <f t="shared" si="36"/>
        <v>l151106519</v>
      </c>
      <c r="C782" s="6" t="s">
        <v>8109</v>
      </c>
      <c r="D782" s="6" t="str">
        <f>+VLOOKUP($C782,Sheet3!$B:$I,2,0)</f>
        <v>14X5X10</v>
      </c>
      <c r="E782" s="6" t="str">
        <f>+VLOOKUP($C782,Sheet3!$B:$I,3,0)</f>
        <v>SM</v>
      </c>
      <c r="F782" s="6" t="str">
        <f>+VLOOKUP($C782,Sheet3!$B:$I,4,0)</f>
        <v>NUMA</v>
      </c>
      <c r="G782" s="6">
        <f>+VLOOKUP($C782,Sheet3!$B:$I,5,0)</f>
        <v>0</v>
      </c>
      <c r="H782" s="6" t="str">
        <f>+VLOOKUP($C782,Sheet3!$B:$I,6,0)</f>
        <v>P5N</v>
      </c>
      <c r="I782" s="6" t="str">
        <f>+VLOOKUP($C782,Sheet3!$B:$I,7,0)</f>
        <v>TOTALSOURCE</v>
      </c>
      <c r="J782" s="6" t="str">
        <f>+VLOOKUP($C782,Sheet3!$B:$I,8,0)</f>
        <v>P</v>
      </c>
      <c r="K782" s="6" t="str">
        <f t="shared" si="38"/>
        <v>14X5X10SM NUMA 0 P5N TOTALSOURCE P</v>
      </c>
      <c r="L782" s="6" t="str">
        <f t="shared" si="37"/>
        <v>A</v>
      </c>
      <c r="M782" s="6" t="s">
        <v>6985</v>
      </c>
    </row>
    <row r="783" spans="1:13" hidden="1">
      <c r="A783" s="6" t="s">
        <v>8110</v>
      </c>
      <c r="B783" s="6" t="str">
        <f t="shared" si="36"/>
        <v>l201103351</v>
      </c>
      <c r="C783" s="6" t="s">
        <v>7341</v>
      </c>
      <c r="D783" s="6" t="str">
        <f>+VLOOKUP($C783,Sheet3!$B:$I,2,0)</f>
        <v>16X6X101/2</v>
      </c>
      <c r="E783" s="6" t="str">
        <f>+VLOOKUP($C783,Sheet3!$B:$I,3,0)</f>
        <v>SM</v>
      </c>
      <c r="F783" s="6" t="str">
        <f>+VLOOKUP($C783,Sheet3!$B:$I,4,0)</f>
        <v>NUMA</v>
      </c>
      <c r="G783" s="6">
        <f>+VLOOKUP($C783,Sheet3!$B:$I,5,0)</f>
        <v>0</v>
      </c>
      <c r="H783" s="6" t="str">
        <f>+VLOOKUP($C783,Sheet3!$B:$I,6,0)</f>
        <v>P5</v>
      </c>
      <c r="I783" s="6" t="str">
        <f>+VLOOKUP($C783,Sheet3!$B:$I,7,0)</f>
        <v>NUMA</v>
      </c>
      <c r="J783" s="6" t="str">
        <f>+VLOOKUP($C783,Sheet3!$B:$I,8,0)</f>
        <v>P</v>
      </c>
      <c r="K783" s="6" t="str">
        <f t="shared" si="38"/>
        <v>16X6X101/2SM NUMA 0 P5 NUMA P</v>
      </c>
      <c r="L783" s="6" t="str">
        <f t="shared" si="37"/>
        <v>B</v>
      </c>
      <c r="M783" s="6"/>
    </row>
    <row r="784" spans="1:13" hidden="1">
      <c r="A784" s="6" t="s">
        <v>8111</v>
      </c>
      <c r="B784" s="6" t="str">
        <f t="shared" si="36"/>
        <v>l201104208</v>
      </c>
      <c r="C784" s="6" t="s">
        <v>8112</v>
      </c>
      <c r="D784" s="6" t="str">
        <f>+VLOOKUP($C784,Sheet3!$B:$I,2,0)</f>
        <v>16X7X101/2</v>
      </c>
      <c r="E784" s="6" t="str">
        <f>+VLOOKUP($C784,Sheet3!$B:$I,3,0)</f>
        <v>SM</v>
      </c>
      <c r="F784" s="6" t="str">
        <f>+VLOOKUP($C784,Sheet3!$B:$I,4,0)</f>
        <v>NUMA</v>
      </c>
      <c r="G784" s="6">
        <f>+VLOOKUP($C784,Sheet3!$B:$I,5,0)</f>
        <v>0</v>
      </c>
      <c r="H784" s="6" t="str">
        <f>+VLOOKUP($C784,Sheet3!$B:$I,6,0)</f>
        <v>P6</v>
      </c>
      <c r="I784" s="6" t="str">
        <f>+VLOOKUP($C784,Sheet3!$B:$I,7,0)</f>
        <v>NUMA</v>
      </c>
      <c r="J784" s="6" t="str">
        <f>+VLOOKUP($C784,Sheet3!$B:$I,8,0)</f>
        <v>XP</v>
      </c>
      <c r="K784" s="6" t="str">
        <f t="shared" si="38"/>
        <v>16X7X101/2SM NUMA 0 P6 NUMA XP</v>
      </c>
      <c r="L784" s="6" t="str">
        <f t="shared" si="37"/>
        <v>B</v>
      </c>
      <c r="M784" s="6"/>
    </row>
    <row r="785" spans="1:13" hidden="1">
      <c r="A785" s="6" t="s">
        <v>8113</v>
      </c>
      <c r="B785" s="6" t="str">
        <f t="shared" si="36"/>
        <v>l210502498</v>
      </c>
      <c r="C785" s="6" t="s">
        <v>7341</v>
      </c>
      <c r="D785" s="6" t="str">
        <f>+VLOOKUP($C785,Sheet3!$B:$I,2,0)</f>
        <v>16X6X101/2</v>
      </c>
      <c r="E785" s="6" t="str">
        <f>+VLOOKUP($C785,Sheet3!$B:$I,3,0)</f>
        <v>SM</v>
      </c>
      <c r="F785" s="6" t="str">
        <f>+VLOOKUP($C785,Sheet3!$B:$I,4,0)</f>
        <v>NUMA</v>
      </c>
      <c r="G785" s="6">
        <f>+VLOOKUP($C785,Sheet3!$B:$I,5,0)</f>
        <v>0</v>
      </c>
      <c r="H785" s="6" t="str">
        <f>+VLOOKUP($C785,Sheet3!$B:$I,6,0)</f>
        <v>P5</v>
      </c>
      <c r="I785" s="6" t="str">
        <f>+VLOOKUP($C785,Sheet3!$B:$I,7,0)</f>
        <v>NUMA</v>
      </c>
      <c r="J785" s="6" t="str">
        <f>+VLOOKUP($C785,Sheet3!$B:$I,8,0)</f>
        <v>P</v>
      </c>
      <c r="K785" s="6" t="str">
        <f t="shared" si="38"/>
        <v>16X6X101/2SM NUMA 0 P5 NUMA P</v>
      </c>
      <c r="L785" s="6" t="str">
        <f t="shared" si="37"/>
        <v>b</v>
      </c>
      <c r="M785" s="6"/>
    </row>
    <row r="786" spans="1:13" hidden="1">
      <c r="A786" s="6" t="s">
        <v>8114</v>
      </c>
      <c r="B786" s="6" t="str">
        <f t="shared" si="36"/>
        <v>l150704295</v>
      </c>
      <c r="C786" s="6" t="s">
        <v>6987</v>
      </c>
      <c r="D786" s="6" t="str">
        <f>+VLOOKUP($C786,Sheet3!$B:$I,2,0)</f>
        <v>18X6X121/8</v>
      </c>
      <c r="E786" s="6" t="str">
        <f>+VLOOKUP($C786,Sheet3!$B:$I,3,0)</f>
        <v>SM</v>
      </c>
      <c r="F786" s="6" t="str">
        <f>+VLOOKUP($C786,Sheet3!$B:$I,4,0)</f>
        <v>NUMA</v>
      </c>
      <c r="G786" s="6">
        <f>+VLOOKUP($C786,Sheet3!$B:$I,5,0)</f>
        <v>0</v>
      </c>
      <c r="H786" s="6" t="str">
        <f>+VLOOKUP($C786,Sheet3!$B:$I,6,0)</f>
        <v>P5N</v>
      </c>
      <c r="I786" s="6" t="str">
        <f>+VLOOKUP($C786,Sheet3!$B:$I,7,0)</f>
        <v>TOTALSOURCE</v>
      </c>
      <c r="J786" s="6" t="str">
        <f>+VLOOKUP($C786,Sheet3!$B:$I,8,0)</f>
        <v>P</v>
      </c>
      <c r="K786" s="6" t="str">
        <f t="shared" si="38"/>
        <v>18X6X121/8SM NUMA 0 P5N TOTALSOURCE P</v>
      </c>
      <c r="L786" s="6" t="str">
        <f t="shared" si="37"/>
        <v>b</v>
      </c>
      <c r="M786" s="6"/>
    </row>
    <row r="787" spans="1:13">
      <c r="A787" s="6" t="s">
        <v>8115</v>
      </c>
      <c r="B787" s="6" t="str">
        <f t="shared" si="36"/>
        <v>l180606098</v>
      </c>
      <c r="C787" s="6" t="s">
        <v>8116</v>
      </c>
      <c r="D787" s="6" t="str">
        <f>+VLOOKUP($C787,Sheet3!$B:$I,2,0)</f>
        <v>15X5(2HOLE)</v>
      </c>
      <c r="E787" s="6" t="str">
        <f>+VLOOKUP($C787,Sheet3!$B:$I,3,0)</f>
        <v>S</v>
      </c>
      <c r="F787" s="6" t="str">
        <f>+VLOOKUP($C787,Sheet3!$B:$I,4,0)</f>
        <v>APW</v>
      </c>
      <c r="G787" s="6">
        <f>+VLOOKUP($C787,Sheet3!$B:$I,5,0)</f>
        <v>0</v>
      </c>
      <c r="H787" s="6" t="str">
        <f>+VLOOKUP($C787,Sheet3!$B:$I,6,0)</f>
        <v>GREY</v>
      </c>
      <c r="I787" s="6" t="str">
        <f>+VLOOKUP($C787,Sheet3!$B:$I,7,0)</f>
        <v>ORANGEPARTS</v>
      </c>
      <c r="J787" s="6" t="str">
        <f>+VLOOKUP($C787,Sheet3!$B:$I,8,0)</f>
        <v>-</v>
      </c>
      <c r="K787" s="6" t="str">
        <f t="shared" si="38"/>
        <v>15X5(2HOLE)S APW 0 GREY ORANGEPARTS -</v>
      </c>
      <c r="L787" s="6" t="str">
        <f t="shared" si="37"/>
        <v>A</v>
      </c>
      <c r="M787" s="6" t="s">
        <v>6985</v>
      </c>
    </row>
    <row r="788" spans="1:13">
      <c r="A788" s="6" t="s">
        <v>8117</v>
      </c>
      <c r="B788" s="6" t="str">
        <f t="shared" si="36"/>
        <v>l180406868</v>
      </c>
      <c r="C788" s="6" t="s">
        <v>8118</v>
      </c>
      <c r="D788" s="6" t="str">
        <f>+VLOOKUP($C788,Sheet3!$B:$I,2,0)</f>
        <v>16X5JLG</v>
      </c>
      <c r="E788" s="6" t="str">
        <f>+VLOOKUP($C788,Sheet3!$B:$I,3,0)</f>
        <v>S</v>
      </c>
      <c r="F788" s="6" t="str">
        <f>+VLOOKUP($C788,Sheet3!$B:$I,4,0)</f>
        <v>APW</v>
      </c>
      <c r="G788" s="6">
        <f>+VLOOKUP($C788,Sheet3!$B:$I,5,0)</f>
        <v>0</v>
      </c>
      <c r="H788" s="6" t="str">
        <f>+VLOOKUP($C788,Sheet3!$B:$I,6,0)</f>
        <v>GREY</v>
      </c>
      <c r="I788" s="6" t="str">
        <f>+VLOOKUP($C788,Sheet3!$B:$I,7,0)</f>
        <v>NUMA</v>
      </c>
      <c r="J788" s="6" t="str">
        <f>+VLOOKUP($C788,Sheet3!$B:$I,8,0)</f>
        <v>-</v>
      </c>
      <c r="K788" s="6" t="str">
        <f t="shared" si="38"/>
        <v>16X5JLGS APW 0 GREY NUMA -</v>
      </c>
      <c r="L788" s="6" t="str">
        <f t="shared" si="37"/>
        <v>A</v>
      </c>
      <c r="M788" s="6" t="s">
        <v>6985</v>
      </c>
    </row>
    <row r="789" spans="1:13" hidden="1">
      <c r="A789" s="6" t="s">
        <v>8119</v>
      </c>
      <c r="B789" s="6" t="str">
        <f t="shared" si="36"/>
        <v>l201102627</v>
      </c>
      <c r="C789" s="6" t="s">
        <v>8120</v>
      </c>
      <c r="D789" s="6" t="str">
        <f>+VLOOKUP($C789,Sheet3!$B:$I,2,0)</f>
        <v>161/4X6X111/4</v>
      </c>
      <c r="E789" s="6" t="str">
        <f>+VLOOKUP($C789,Sheet3!$B:$I,3,0)</f>
        <v>SM</v>
      </c>
      <c r="F789" s="6" t="str">
        <f>+VLOOKUP($C789,Sheet3!$B:$I,4,0)</f>
        <v>NUMA</v>
      </c>
      <c r="G789" s="6">
        <f>+VLOOKUP($C789,Sheet3!$B:$I,5,0)</f>
        <v>0</v>
      </c>
      <c r="H789" s="6" t="str">
        <f>+VLOOKUP($C789,Sheet3!$B:$I,6,0)</f>
        <v>P5N</v>
      </c>
      <c r="I789" s="6" t="str">
        <f>+VLOOKUP($C789,Sheet3!$B:$I,7,0)</f>
        <v>TOTALSOURCE</v>
      </c>
      <c r="J789" s="6" t="str">
        <f>+VLOOKUP($C789,Sheet3!$B:$I,8,0)</f>
        <v>P</v>
      </c>
      <c r="K789" s="6" t="str">
        <f t="shared" si="38"/>
        <v>161/4X6X111/4SM NUMA 0 P5N TOTALSOURCE P</v>
      </c>
      <c r="L789" s="6" t="str">
        <f t="shared" si="37"/>
        <v>B</v>
      </c>
      <c r="M789" s="6"/>
    </row>
    <row r="790" spans="1:13">
      <c r="A790" s="6" t="s">
        <v>8121</v>
      </c>
      <c r="B790" s="6" t="str">
        <f t="shared" si="36"/>
        <v>l151101315</v>
      </c>
      <c r="C790" s="6" t="s">
        <v>8074</v>
      </c>
      <c r="D790" s="6" t="str">
        <f>+VLOOKUP($C790,Sheet3!$B:$I,2,0)</f>
        <v>16X6X101/2</v>
      </c>
      <c r="E790" s="6" t="str">
        <f>+VLOOKUP($C790,Sheet3!$B:$I,3,0)</f>
        <v>SM</v>
      </c>
      <c r="F790" s="6" t="str">
        <f>+VLOOKUP($C790,Sheet3!$B:$I,4,0)</f>
        <v>NUMA</v>
      </c>
      <c r="G790" s="6">
        <f>+VLOOKUP($C790,Sheet3!$B:$I,5,0)</f>
        <v>0</v>
      </c>
      <c r="H790" s="6" t="str">
        <f>+VLOOKUP($C790,Sheet3!$B:$I,6,0)</f>
        <v>P5N</v>
      </c>
      <c r="I790" s="6" t="str">
        <f>+VLOOKUP($C790,Sheet3!$B:$I,7,0)</f>
        <v>NUMA</v>
      </c>
      <c r="J790" s="6" t="str">
        <f>+VLOOKUP($C790,Sheet3!$B:$I,8,0)</f>
        <v>P</v>
      </c>
      <c r="K790" s="6" t="str">
        <f t="shared" si="38"/>
        <v>16X6X101/2SM NUMA 0 P5N NUMA P</v>
      </c>
      <c r="L790" s="6" t="str">
        <f t="shared" si="37"/>
        <v>A</v>
      </c>
      <c r="M790" s="6" t="s">
        <v>6985</v>
      </c>
    </row>
    <row r="791" spans="1:13">
      <c r="A791" s="6" t="s">
        <v>8122</v>
      </c>
      <c r="B791" s="6" t="str">
        <f t="shared" si="36"/>
        <v>l151106392</v>
      </c>
      <c r="C791" s="6" t="s">
        <v>8123</v>
      </c>
      <c r="D791" s="6" t="str">
        <f>+VLOOKUP($C791,Sheet3!$B:$I,2,0)</f>
        <v>16X6X101/2</v>
      </c>
      <c r="E791" s="6" t="str">
        <f>+VLOOKUP($C791,Sheet3!$B:$I,3,0)</f>
        <v>SM</v>
      </c>
      <c r="F791" s="6" t="str">
        <f>+VLOOKUP($C791,Sheet3!$B:$I,4,0)</f>
        <v>NUMA</v>
      </c>
      <c r="G791" s="6">
        <f>+VLOOKUP($C791,Sheet3!$B:$I,5,0)</f>
        <v>0</v>
      </c>
      <c r="H791" s="6" t="str">
        <f>+VLOOKUP($C791,Sheet3!$B:$I,6,0)</f>
        <v>P5N</v>
      </c>
      <c r="I791" s="6" t="str">
        <f>+VLOOKUP($C791,Sheet3!$B:$I,7,0)</f>
        <v>TOTALSOURCE</v>
      </c>
      <c r="J791" s="6" t="str">
        <f>+VLOOKUP($C791,Sheet3!$B:$I,8,0)</f>
        <v>P</v>
      </c>
      <c r="K791" s="6" t="str">
        <f t="shared" si="38"/>
        <v>16X6X101/2SM NUMA 0 P5N TOTALSOURCE P</v>
      </c>
      <c r="L791" s="6" t="str">
        <f t="shared" si="37"/>
        <v>A</v>
      </c>
      <c r="M791" s="6" t="s">
        <v>6985</v>
      </c>
    </row>
    <row r="792" spans="1:13" hidden="1">
      <c r="A792" s="6" t="s">
        <v>8124</v>
      </c>
      <c r="B792" s="6" t="str">
        <f t="shared" si="36"/>
        <v>l151101304</v>
      </c>
      <c r="C792" s="6" t="s">
        <v>8074</v>
      </c>
      <c r="D792" s="6" t="str">
        <f>+VLOOKUP($C792,Sheet3!$B:$I,2,0)</f>
        <v>16X6X101/2</v>
      </c>
      <c r="E792" s="6" t="str">
        <f>+VLOOKUP($C792,Sheet3!$B:$I,3,0)</f>
        <v>SM</v>
      </c>
      <c r="F792" s="6" t="str">
        <f>+VLOOKUP($C792,Sheet3!$B:$I,4,0)</f>
        <v>NUMA</v>
      </c>
      <c r="G792" s="6">
        <f>+VLOOKUP($C792,Sheet3!$B:$I,5,0)</f>
        <v>0</v>
      </c>
      <c r="H792" s="6" t="str">
        <f>+VLOOKUP($C792,Sheet3!$B:$I,6,0)</f>
        <v>P5N</v>
      </c>
      <c r="I792" s="6" t="str">
        <f>+VLOOKUP($C792,Sheet3!$B:$I,7,0)</f>
        <v>NUMA</v>
      </c>
      <c r="J792" s="6" t="str">
        <f>+VLOOKUP($C792,Sheet3!$B:$I,8,0)</f>
        <v>P</v>
      </c>
      <c r="K792" s="6" t="str">
        <f t="shared" si="38"/>
        <v>16X6X101/2SM NUMA 0 P5N NUMA P</v>
      </c>
      <c r="L792" s="6" t="str">
        <f t="shared" si="37"/>
        <v>c</v>
      </c>
      <c r="M792" s="6"/>
    </row>
    <row r="793" spans="1:13" hidden="1">
      <c r="A793" s="6" t="s">
        <v>8125</v>
      </c>
      <c r="B793" s="6" t="str">
        <f t="shared" si="36"/>
        <v>l201101584</v>
      </c>
      <c r="C793" s="6" t="s">
        <v>7341</v>
      </c>
      <c r="D793" s="6" t="str">
        <f>+VLOOKUP($C793,Sheet3!$B:$I,2,0)</f>
        <v>16X6X101/2</v>
      </c>
      <c r="E793" s="6" t="str">
        <f>+VLOOKUP($C793,Sheet3!$B:$I,3,0)</f>
        <v>SM</v>
      </c>
      <c r="F793" s="6" t="str">
        <f>+VLOOKUP($C793,Sheet3!$B:$I,4,0)</f>
        <v>NUMA</v>
      </c>
      <c r="G793" s="6">
        <f>+VLOOKUP($C793,Sheet3!$B:$I,5,0)</f>
        <v>0</v>
      </c>
      <c r="H793" s="6" t="str">
        <f>+VLOOKUP($C793,Sheet3!$B:$I,6,0)</f>
        <v>P5</v>
      </c>
      <c r="I793" s="6" t="str">
        <f>+VLOOKUP($C793,Sheet3!$B:$I,7,0)</f>
        <v>NUMA</v>
      </c>
      <c r="J793" s="6" t="str">
        <f>+VLOOKUP($C793,Sheet3!$B:$I,8,0)</f>
        <v>P</v>
      </c>
      <c r="K793" s="6" t="str">
        <f t="shared" si="38"/>
        <v>16X6X101/2SM NUMA 0 P5 NUMA P</v>
      </c>
      <c r="L793" s="6" t="str">
        <f t="shared" si="37"/>
        <v>B</v>
      </c>
      <c r="M793" s="6"/>
    </row>
    <row r="794" spans="1:13" hidden="1">
      <c r="A794" s="6" t="s">
        <v>8126</v>
      </c>
      <c r="B794" s="6" t="str">
        <f t="shared" si="36"/>
        <v>l210106312</v>
      </c>
      <c r="C794" s="6" t="s">
        <v>8127</v>
      </c>
      <c r="D794" s="6" t="str">
        <f>+VLOOKUP($C794,Sheet3!$B:$I,2,0)</f>
        <v>10X5X61/2</v>
      </c>
      <c r="E794" s="6" t="str">
        <f>+VLOOKUP($C794,Sheet3!$B:$I,3,0)</f>
        <v>SM</v>
      </c>
      <c r="F794" s="6" t="str">
        <f>+VLOOKUP($C794,Sheet3!$B:$I,4,0)</f>
        <v>NUMA</v>
      </c>
      <c r="G794" s="6">
        <f>+VLOOKUP($C794,Sheet3!$B:$I,5,0)</f>
        <v>0</v>
      </c>
      <c r="H794" s="6" t="str">
        <f>+VLOOKUP($C794,Sheet3!$B:$I,6,0)</f>
        <v>P5</v>
      </c>
      <c r="I794" s="6" t="str">
        <f>+VLOOKUP($C794,Sheet3!$B:$I,7,0)</f>
        <v>TOTALSOURCE</v>
      </c>
      <c r="J794" s="6" t="str">
        <f>+VLOOKUP($C794,Sheet3!$B:$I,8,0)</f>
        <v>P</v>
      </c>
      <c r="K794" s="6" t="str">
        <f t="shared" si="38"/>
        <v>10X5X61/2SM NUMA 0 P5 TOTALSOURCE P</v>
      </c>
      <c r="L794" s="6" t="str">
        <f t="shared" si="37"/>
        <v>b</v>
      </c>
      <c r="M794" s="6"/>
    </row>
    <row r="795" spans="1:13" hidden="1">
      <c r="A795" s="6" t="s">
        <v>8128</v>
      </c>
      <c r="B795" s="6" t="str">
        <f t="shared" si="36"/>
        <v>l210311256</v>
      </c>
      <c r="C795" s="6" t="s">
        <v>8129</v>
      </c>
      <c r="D795" s="6" t="str">
        <f>+VLOOKUP($C795,Sheet3!$B:$I,2,0)</f>
        <v>10X4X61/2</v>
      </c>
      <c r="E795" s="6" t="str">
        <f>+VLOOKUP($C795,Sheet3!$B:$I,3,0)</f>
        <v>SM</v>
      </c>
      <c r="F795" s="6" t="str">
        <f>+VLOOKUP($C795,Sheet3!$B:$I,4,0)</f>
        <v>NUMA</v>
      </c>
      <c r="G795" s="6">
        <f>+VLOOKUP($C795,Sheet3!$B:$I,5,0)</f>
        <v>0</v>
      </c>
      <c r="H795" s="6" t="str">
        <f>+VLOOKUP($C795,Sheet3!$B:$I,6,0)</f>
        <v>P5</v>
      </c>
      <c r="I795" s="6" t="str">
        <f>+VLOOKUP($C795,Sheet3!$B:$I,7,0)</f>
        <v>NUMA</v>
      </c>
      <c r="J795" s="6" t="str">
        <f>+VLOOKUP($C795,Sheet3!$B:$I,8,0)</f>
        <v>P</v>
      </c>
      <c r="K795" s="6" t="str">
        <f t="shared" si="38"/>
        <v>10X4X61/2SM NUMA 0 P5 NUMA P</v>
      </c>
      <c r="L795" s="6" t="str">
        <f t="shared" si="37"/>
        <v>b</v>
      </c>
      <c r="M795" s="6"/>
    </row>
    <row r="796" spans="1:13">
      <c r="A796" s="6" t="s">
        <v>8130</v>
      </c>
      <c r="B796" s="6" t="str">
        <f t="shared" si="36"/>
        <v>l141002553</v>
      </c>
      <c r="C796" s="6" t="s">
        <v>8131</v>
      </c>
      <c r="D796" s="6" t="str">
        <f>+VLOOKUP($C796,Sheet3!$B:$I,2,0)</f>
        <v>10X4X61/2</v>
      </c>
      <c r="E796" s="6" t="str">
        <f>+VLOOKUP($C796,Sheet3!$B:$I,3,0)</f>
        <v>SM</v>
      </c>
      <c r="F796" s="6" t="str">
        <f>+VLOOKUP($C796,Sheet3!$B:$I,4,0)</f>
        <v>NUMA</v>
      </c>
      <c r="G796" s="6">
        <f>+VLOOKUP($C796,Sheet3!$B:$I,5,0)</f>
        <v>0</v>
      </c>
      <c r="H796" s="6" t="str">
        <f>+VLOOKUP($C796,Sheet3!$B:$I,6,0)</f>
        <v>P5N</v>
      </c>
      <c r="I796" s="6" t="str">
        <f>+VLOOKUP($C796,Sheet3!$B:$I,7,0)</f>
        <v>TOTALSOURCE</v>
      </c>
      <c r="J796" s="6" t="str">
        <f>+VLOOKUP($C796,Sheet3!$B:$I,8,0)</f>
        <v>P</v>
      </c>
      <c r="K796" s="6" t="str">
        <f t="shared" si="38"/>
        <v>10X4X61/2SM NUMA 0 P5N TOTALSOURCE P</v>
      </c>
      <c r="L796" s="6" t="str">
        <f t="shared" si="37"/>
        <v>A</v>
      </c>
      <c r="M796" s="6" t="s">
        <v>6985</v>
      </c>
    </row>
    <row r="797" spans="1:13" hidden="1">
      <c r="A797" s="6" t="s">
        <v>8132</v>
      </c>
      <c r="B797" s="6" t="str">
        <f t="shared" si="36"/>
        <v>l201010180</v>
      </c>
      <c r="C797" s="6" t="s">
        <v>8127</v>
      </c>
      <c r="D797" s="6" t="str">
        <f>+VLOOKUP($C797,Sheet3!$B:$I,2,0)</f>
        <v>10X5X61/2</v>
      </c>
      <c r="E797" s="6" t="str">
        <f>+VLOOKUP($C797,Sheet3!$B:$I,3,0)</f>
        <v>SM</v>
      </c>
      <c r="F797" s="6" t="str">
        <f>+VLOOKUP($C797,Sheet3!$B:$I,4,0)</f>
        <v>NUMA</v>
      </c>
      <c r="G797" s="6">
        <f>+VLOOKUP($C797,Sheet3!$B:$I,5,0)</f>
        <v>0</v>
      </c>
      <c r="H797" s="6" t="str">
        <f>+VLOOKUP($C797,Sheet3!$B:$I,6,0)</f>
        <v>P5</v>
      </c>
      <c r="I797" s="6" t="str">
        <f>+VLOOKUP($C797,Sheet3!$B:$I,7,0)</f>
        <v>TOTALSOURCE</v>
      </c>
      <c r="J797" s="6" t="str">
        <f>+VLOOKUP($C797,Sheet3!$B:$I,8,0)</f>
        <v>P</v>
      </c>
      <c r="K797" s="6" t="str">
        <f t="shared" si="38"/>
        <v>10X5X61/2SM NUMA 0 P5 TOTALSOURCE P</v>
      </c>
      <c r="L797" s="6" t="str">
        <f t="shared" si="37"/>
        <v>B</v>
      </c>
      <c r="M797" s="6"/>
    </row>
    <row r="798" spans="1:13" hidden="1">
      <c r="A798" s="6" t="s">
        <v>8133</v>
      </c>
      <c r="B798" s="6" t="str">
        <f t="shared" si="36"/>
        <v>l201201112</v>
      </c>
      <c r="C798" s="6" t="s">
        <v>8134</v>
      </c>
      <c r="D798" s="6" t="str">
        <f>+VLOOKUP($C798,Sheet3!$B:$I,2,0)</f>
        <v>10X5X61/2</v>
      </c>
      <c r="E798" s="6" t="str">
        <f>+VLOOKUP($C798,Sheet3!$B:$I,3,0)</f>
        <v>SM</v>
      </c>
      <c r="F798" s="6" t="str">
        <f>+VLOOKUP($C798,Sheet3!$B:$I,4,0)</f>
        <v>NUMA</v>
      </c>
      <c r="G798" s="6">
        <f>+VLOOKUP($C798,Sheet3!$B:$I,5,0)</f>
        <v>0</v>
      </c>
      <c r="H798" s="6" t="str">
        <f>+VLOOKUP($C798,Sheet3!$B:$I,6,0)</f>
        <v>P6</v>
      </c>
      <c r="I798" s="6" t="str">
        <f>+VLOOKUP($C798,Sheet3!$B:$I,7,0)</f>
        <v>NUMA</v>
      </c>
      <c r="J798" s="6" t="str">
        <f>+VLOOKUP($C798,Sheet3!$B:$I,8,0)</f>
        <v>XP</v>
      </c>
      <c r="K798" s="6" t="str">
        <f t="shared" si="38"/>
        <v>10X5X61/2SM NUMA 0 P6 NUMA XP</v>
      </c>
      <c r="L798" s="6" t="str">
        <f t="shared" si="37"/>
        <v>b</v>
      </c>
      <c r="M798" s="6"/>
    </row>
    <row r="799" spans="1:13">
      <c r="A799" s="6" t="s">
        <v>8135</v>
      </c>
      <c r="B799" s="6" t="str">
        <f t="shared" si="36"/>
        <v>l121000225</v>
      </c>
      <c r="C799" s="6" t="s">
        <v>7235</v>
      </c>
      <c r="D799" s="6" t="str">
        <f>+VLOOKUP($C799,Sheet3!$B:$I,2,0)</f>
        <v>10X5X61/2</v>
      </c>
      <c r="E799" s="6" t="str">
        <f>+VLOOKUP($C799,Sheet3!$B:$I,3,0)</f>
        <v>SM</v>
      </c>
      <c r="F799" s="6" t="str">
        <f>+VLOOKUP($C799,Sheet3!$B:$I,4,0)</f>
        <v>NUMA</v>
      </c>
      <c r="G799" s="6">
        <f>+VLOOKUP($C799,Sheet3!$B:$I,5,0)</f>
        <v>0</v>
      </c>
      <c r="H799" s="6" t="str">
        <f>+VLOOKUP($C799,Sheet3!$B:$I,6,0)</f>
        <v>P5N</v>
      </c>
      <c r="I799" s="6" t="str">
        <f>+VLOOKUP($C799,Sheet3!$B:$I,7,0)</f>
        <v>TOTALSOURCE</v>
      </c>
      <c r="J799" s="6" t="str">
        <f>+VLOOKUP($C799,Sheet3!$B:$I,8,0)</f>
        <v>P</v>
      </c>
      <c r="K799" s="6" t="str">
        <f t="shared" si="38"/>
        <v>10X5X61/2SM NUMA 0 P5N TOTALSOURCE P</v>
      </c>
      <c r="L799" s="6" t="str">
        <f t="shared" si="37"/>
        <v>A</v>
      </c>
      <c r="M799" s="6" t="s">
        <v>6985</v>
      </c>
    </row>
    <row r="800" spans="1:13" hidden="1">
      <c r="A800" s="6" t="s">
        <v>8136</v>
      </c>
      <c r="B800" s="6" t="str">
        <f t="shared" si="36"/>
        <v>l210203903</v>
      </c>
      <c r="C800" s="6" t="s">
        <v>8137</v>
      </c>
      <c r="D800" s="6" t="str">
        <f>+VLOOKUP($C800,Sheet3!$B:$I,2,0)</f>
        <v>250/130-140</v>
      </c>
      <c r="E800" s="6" t="str">
        <f>+VLOOKUP($C800,Sheet3!$B:$I,3,0)</f>
        <v>SM</v>
      </c>
      <c r="F800" s="6" t="str">
        <f>+VLOOKUP($C800,Sheet3!$B:$I,4,0)</f>
        <v>NUMA</v>
      </c>
      <c r="G800" s="6">
        <f>+VLOOKUP($C800,Sheet3!$B:$I,5,0)</f>
        <v>0</v>
      </c>
      <c r="H800" s="6" t="str">
        <f>+VLOOKUP($C800,Sheet3!$B:$I,6,0)</f>
        <v>P5</v>
      </c>
      <c r="I800" s="6" t="str">
        <f>+VLOOKUP($C800,Sheet3!$B:$I,7,0)</f>
        <v>TOTALSOURCE</v>
      </c>
      <c r="J800" s="6" t="str">
        <f>+VLOOKUP($C800,Sheet3!$B:$I,8,0)</f>
        <v>P</v>
      </c>
      <c r="K800" s="6" t="str">
        <f t="shared" si="38"/>
        <v>250/130-140SM NUMA 0 P5 TOTALSOURCE P</v>
      </c>
      <c r="L800" s="6" t="str">
        <f t="shared" si="37"/>
        <v>b</v>
      </c>
      <c r="M800" s="6"/>
    </row>
    <row r="801" spans="1:13">
      <c r="A801" s="6" t="s">
        <v>8138</v>
      </c>
      <c r="B801" s="6" t="str">
        <f t="shared" si="36"/>
        <v>l141002411</v>
      </c>
      <c r="C801" s="6" t="s">
        <v>8139</v>
      </c>
      <c r="D801" s="6" t="str">
        <f>+VLOOKUP($C801,Sheet3!$B:$I,2,0)</f>
        <v>10X5X61/2</v>
      </c>
      <c r="E801" s="6" t="str">
        <f>+VLOOKUP($C801,Sheet3!$B:$I,3,0)</f>
        <v>ML</v>
      </c>
      <c r="F801" s="6" t="str">
        <f>+VLOOKUP($C801,Sheet3!$B:$I,4,0)</f>
        <v>NUMA</v>
      </c>
      <c r="G801" s="6">
        <f>+VLOOKUP($C801,Sheet3!$B:$I,5,0)</f>
        <v>0</v>
      </c>
      <c r="H801" s="6" t="str">
        <f>+VLOOKUP($C801,Sheet3!$B:$I,6,0)</f>
        <v>P5N</v>
      </c>
      <c r="I801" s="6" t="str">
        <f>+VLOOKUP($C801,Sheet3!$B:$I,7,0)</f>
        <v>TOTALSOURCE</v>
      </c>
      <c r="J801" s="6" t="str">
        <f>+VLOOKUP($C801,Sheet3!$B:$I,8,0)</f>
        <v>P</v>
      </c>
      <c r="K801" s="6" t="str">
        <f t="shared" si="38"/>
        <v>10X5X61/2ML NUMA 0 P5N TOTALSOURCE P</v>
      </c>
      <c r="L801" s="6" t="str">
        <f t="shared" si="37"/>
        <v>A</v>
      </c>
      <c r="M801" s="6" t="s">
        <v>6985</v>
      </c>
    </row>
    <row r="802" spans="1:13" hidden="1">
      <c r="A802" s="6" t="s">
        <v>8140</v>
      </c>
      <c r="B802" s="6" t="str">
        <f t="shared" si="36"/>
        <v>l210203939</v>
      </c>
      <c r="C802" s="6" t="s">
        <v>8137</v>
      </c>
      <c r="D802" s="6" t="str">
        <f>+VLOOKUP($C802,Sheet3!$B:$I,2,0)</f>
        <v>250/130-140</v>
      </c>
      <c r="E802" s="6" t="str">
        <f>+VLOOKUP($C802,Sheet3!$B:$I,3,0)</f>
        <v>SM</v>
      </c>
      <c r="F802" s="6" t="str">
        <f>+VLOOKUP($C802,Sheet3!$B:$I,4,0)</f>
        <v>NUMA</v>
      </c>
      <c r="G802" s="6">
        <f>+VLOOKUP($C802,Sheet3!$B:$I,5,0)</f>
        <v>0</v>
      </c>
      <c r="H802" s="6" t="str">
        <f>+VLOOKUP($C802,Sheet3!$B:$I,6,0)</f>
        <v>P5</v>
      </c>
      <c r="I802" s="6" t="str">
        <f>+VLOOKUP($C802,Sheet3!$B:$I,7,0)</f>
        <v>TOTALSOURCE</v>
      </c>
      <c r="J802" s="6" t="str">
        <f>+VLOOKUP($C802,Sheet3!$B:$I,8,0)</f>
        <v>P</v>
      </c>
      <c r="K802" s="6" t="str">
        <f t="shared" si="38"/>
        <v>250/130-140SM NUMA 0 P5 TOTALSOURCE P</v>
      </c>
      <c r="L802" s="6" t="str">
        <f t="shared" si="37"/>
        <v>b</v>
      </c>
      <c r="M802" s="6"/>
    </row>
    <row r="803" spans="1:13" hidden="1">
      <c r="A803" s="6" t="s">
        <v>8141</v>
      </c>
      <c r="B803" s="6" t="str">
        <f t="shared" si="36"/>
        <v>l201103915</v>
      </c>
      <c r="C803" s="6" t="s">
        <v>8120</v>
      </c>
      <c r="D803" s="6" t="str">
        <f>+VLOOKUP($C803,Sheet3!$B:$I,2,0)</f>
        <v>161/4X6X111/4</v>
      </c>
      <c r="E803" s="6" t="str">
        <f>+VLOOKUP($C803,Sheet3!$B:$I,3,0)</f>
        <v>SM</v>
      </c>
      <c r="F803" s="6" t="str">
        <f>+VLOOKUP($C803,Sheet3!$B:$I,4,0)</f>
        <v>NUMA</v>
      </c>
      <c r="G803" s="6">
        <f>+VLOOKUP($C803,Sheet3!$B:$I,5,0)</f>
        <v>0</v>
      </c>
      <c r="H803" s="6" t="str">
        <f>+VLOOKUP($C803,Sheet3!$B:$I,6,0)</f>
        <v>P5N</v>
      </c>
      <c r="I803" s="6" t="str">
        <f>+VLOOKUP($C803,Sheet3!$B:$I,7,0)</f>
        <v>TOTALSOURCE</v>
      </c>
      <c r="J803" s="6" t="str">
        <f>+VLOOKUP($C803,Sheet3!$B:$I,8,0)</f>
        <v>P</v>
      </c>
      <c r="K803" s="6" t="str">
        <f t="shared" si="38"/>
        <v>161/4X6X111/4SM NUMA 0 P5N TOTALSOURCE P</v>
      </c>
      <c r="L803" s="6" t="str">
        <f t="shared" si="37"/>
        <v>B</v>
      </c>
      <c r="M803" s="6"/>
    </row>
    <row r="804" spans="1:13">
      <c r="A804" s="6" t="s">
        <v>8142</v>
      </c>
      <c r="B804" s="6" t="str">
        <f t="shared" si="36"/>
        <v>l171102584</v>
      </c>
      <c r="C804" s="6" t="s">
        <v>8143</v>
      </c>
      <c r="D804" s="6" t="str">
        <f>+VLOOKUP($C804,Sheet3!$B:$I,2,0)</f>
        <v>16X5JLG</v>
      </c>
      <c r="E804" s="6" t="str">
        <f>+VLOOKUP($C804,Sheet3!$B:$I,3,0)</f>
        <v>RIB</v>
      </c>
      <c r="F804" s="6" t="str">
        <f>+VLOOKUP($C804,Sheet3!$B:$I,4,0)</f>
        <v>APW</v>
      </c>
      <c r="G804" s="6">
        <f>+VLOOKUP($C804,Sheet3!$B:$I,5,0)</f>
        <v>0</v>
      </c>
      <c r="H804" s="6" t="str">
        <f>+VLOOKUP($C804,Sheet3!$B:$I,6,0)</f>
        <v>GREY</v>
      </c>
      <c r="I804" s="6" t="str">
        <f>+VLOOKUP($C804,Sheet3!$B:$I,7,0)</f>
        <v>NUMA</v>
      </c>
      <c r="J804" s="6" t="str">
        <f>+VLOOKUP($C804,Sheet3!$B:$I,8,0)</f>
        <v>-</v>
      </c>
      <c r="K804" s="6" t="str">
        <f t="shared" si="38"/>
        <v>16X5JLGRIB APW 0 GREY NUMA -</v>
      </c>
      <c r="L804" s="6" t="str">
        <f t="shared" si="37"/>
        <v>A</v>
      </c>
      <c r="M804" s="6" t="s">
        <v>6985</v>
      </c>
    </row>
    <row r="805" spans="1:13" hidden="1">
      <c r="A805" s="6" t="s">
        <v>8144</v>
      </c>
      <c r="B805" s="6" t="str">
        <f t="shared" si="36"/>
        <v>l151102147</v>
      </c>
      <c r="C805" s="6" t="s">
        <v>8145</v>
      </c>
      <c r="D805" s="6" t="str">
        <f>+VLOOKUP($C805,Sheet3!$B:$I,2,0)</f>
        <v>131/2X51/2X8</v>
      </c>
      <c r="E805" s="6" t="str">
        <f>+VLOOKUP($C805,Sheet3!$B:$I,3,0)</f>
        <v>SM</v>
      </c>
      <c r="F805" s="6" t="str">
        <f>+VLOOKUP($C805,Sheet3!$B:$I,4,0)</f>
        <v>NUMA</v>
      </c>
      <c r="G805" s="6">
        <f>+VLOOKUP($C805,Sheet3!$B:$I,5,0)</f>
        <v>0</v>
      </c>
      <c r="H805" s="6" t="str">
        <f>+VLOOKUP($C805,Sheet3!$B:$I,6,0)</f>
        <v>D1N</v>
      </c>
      <c r="I805" s="6" t="str">
        <f>+VLOOKUP($C805,Sheet3!$B:$I,7,0)</f>
        <v>NUMA</v>
      </c>
      <c r="J805" s="6" t="str">
        <f>+VLOOKUP($C805,Sheet3!$B:$I,8,0)</f>
        <v>D</v>
      </c>
      <c r="K805" s="6" t="str">
        <f t="shared" si="38"/>
        <v>131/2X51/2X8SM NUMA 0 D1N NUMA D</v>
      </c>
      <c r="L805" s="6" t="str">
        <f t="shared" si="37"/>
        <v>c</v>
      </c>
      <c r="M805" s="6"/>
    </row>
    <row r="806" spans="1:13" hidden="1">
      <c r="A806" s="6" t="s">
        <v>8146</v>
      </c>
      <c r="B806" s="6" t="str">
        <f t="shared" si="36"/>
        <v>l151101316</v>
      </c>
      <c r="C806" s="6" t="s">
        <v>8074</v>
      </c>
      <c r="D806" s="6" t="str">
        <f>+VLOOKUP($C806,Sheet3!$B:$I,2,0)</f>
        <v>16X6X101/2</v>
      </c>
      <c r="E806" s="6" t="str">
        <f>+VLOOKUP($C806,Sheet3!$B:$I,3,0)</f>
        <v>SM</v>
      </c>
      <c r="F806" s="6" t="str">
        <f>+VLOOKUP($C806,Sheet3!$B:$I,4,0)</f>
        <v>NUMA</v>
      </c>
      <c r="G806" s="6">
        <f>+VLOOKUP($C806,Sheet3!$B:$I,5,0)</f>
        <v>0</v>
      </c>
      <c r="H806" s="6" t="str">
        <f>+VLOOKUP($C806,Sheet3!$B:$I,6,0)</f>
        <v>P5N</v>
      </c>
      <c r="I806" s="6" t="str">
        <f>+VLOOKUP($C806,Sheet3!$B:$I,7,0)</f>
        <v>NUMA</v>
      </c>
      <c r="J806" s="6" t="str">
        <f>+VLOOKUP($C806,Sheet3!$B:$I,8,0)</f>
        <v>P</v>
      </c>
      <c r="K806" s="6" t="str">
        <f t="shared" si="38"/>
        <v>16X6X101/2SM NUMA 0 P5N NUMA P</v>
      </c>
      <c r="L806" s="6" t="str">
        <f t="shared" si="37"/>
        <v>c</v>
      </c>
      <c r="M806" s="6"/>
    </row>
    <row r="807" spans="1:13" hidden="1">
      <c r="A807" s="6" t="s">
        <v>8147</v>
      </c>
      <c r="B807" s="6" t="str">
        <f t="shared" si="36"/>
        <v>l121005847</v>
      </c>
      <c r="C807" s="6" t="s">
        <v>7337</v>
      </c>
      <c r="D807" s="6" t="str">
        <f>+VLOOKUP($C807,Sheet3!$B:$I,2,0)</f>
        <v>16X5X101/2</v>
      </c>
      <c r="E807" s="6" t="str">
        <f>+VLOOKUP($C807,Sheet3!$B:$I,3,0)</f>
        <v>SM</v>
      </c>
      <c r="F807" s="6" t="str">
        <f>+VLOOKUP($C807,Sheet3!$B:$I,4,0)</f>
        <v>NUMA</v>
      </c>
      <c r="G807" s="6">
        <f>+VLOOKUP($C807,Sheet3!$B:$I,5,0)</f>
        <v>0</v>
      </c>
      <c r="H807" s="6" t="str">
        <f>+VLOOKUP($C807,Sheet3!$B:$I,6,0)</f>
        <v>P5N</v>
      </c>
      <c r="I807" s="6" t="str">
        <f>+VLOOKUP($C807,Sheet3!$B:$I,7,0)</f>
        <v>TOTALSOURCE</v>
      </c>
      <c r="J807" s="6" t="str">
        <f>+VLOOKUP($C807,Sheet3!$B:$I,8,0)</f>
        <v>P</v>
      </c>
      <c r="K807" s="6" t="str">
        <f t="shared" si="38"/>
        <v>16X5X101/2SM NUMA 0 P5N TOTALSOURCE P</v>
      </c>
      <c r="L807" s="6" t="str">
        <f t="shared" si="37"/>
        <v>c</v>
      </c>
      <c r="M807" s="6"/>
    </row>
    <row r="808" spans="1:13" hidden="1">
      <c r="A808" s="6" t="s">
        <v>8148</v>
      </c>
      <c r="B808" s="6" t="str">
        <f t="shared" si="36"/>
        <v>l160102603</v>
      </c>
      <c r="C808" s="6" t="s">
        <v>8149</v>
      </c>
      <c r="D808" s="6" t="str">
        <f>+VLOOKUP($C808,Sheet3!$B:$I,2,0)</f>
        <v>14X41/2X8</v>
      </c>
      <c r="E808" s="6" t="str">
        <f>+VLOOKUP($C808,Sheet3!$B:$I,3,0)</f>
        <v>SM</v>
      </c>
      <c r="F808" s="6" t="str">
        <f>+VLOOKUP($C808,Sheet3!$B:$I,4,0)</f>
        <v>NUMA</v>
      </c>
      <c r="G808" s="6">
        <f>+VLOOKUP($C808,Sheet3!$B:$I,5,0)</f>
        <v>0</v>
      </c>
      <c r="H808" s="6" t="str">
        <f>+VLOOKUP($C808,Sheet3!$B:$I,6,0)</f>
        <v>P5N</v>
      </c>
      <c r="I808" s="6" t="str">
        <f>+VLOOKUP($C808,Sheet3!$B:$I,7,0)</f>
        <v>TOTALSOURCE</v>
      </c>
      <c r="J808" s="6" t="str">
        <f>+VLOOKUP($C808,Sheet3!$B:$I,8,0)</f>
        <v>P</v>
      </c>
      <c r="K808" s="6" t="str">
        <f t="shared" si="38"/>
        <v>14X41/2X8SM NUMA 0 P5N TOTALSOURCE P</v>
      </c>
      <c r="L808" s="6" t="str">
        <f t="shared" si="37"/>
        <v>c</v>
      </c>
      <c r="M808" s="6"/>
    </row>
    <row r="809" spans="1:13" hidden="1">
      <c r="A809" s="6" t="s">
        <v>8150</v>
      </c>
      <c r="B809" s="6" t="str">
        <f t="shared" si="36"/>
        <v>l180919838</v>
      </c>
      <c r="C809" s="6" t="s">
        <v>7101</v>
      </c>
      <c r="D809" s="6" t="str">
        <f>+VLOOKUP($C809,Sheet3!$B:$I,2,0)</f>
        <v>16X6X101/2</v>
      </c>
      <c r="E809" s="6" t="str">
        <f>+VLOOKUP($C809,Sheet3!$B:$I,3,0)</f>
        <v>SM</v>
      </c>
      <c r="F809" s="6" t="str">
        <f>+VLOOKUP($C809,Sheet3!$B:$I,4,0)</f>
        <v>NUMA</v>
      </c>
      <c r="G809" s="6">
        <f>+VLOOKUP($C809,Sheet3!$B:$I,5,0)</f>
        <v>0</v>
      </c>
      <c r="H809" s="6" t="str">
        <f>+VLOOKUP($C809,Sheet3!$B:$I,6,0)</f>
        <v>P5N</v>
      </c>
      <c r="I809" s="6" t="str">
        <f>+VLOOKUP($C809,Sheet3!$B:$I,7,0)</f>
        <v>GALAXYYMSDS</v>
      </c>
      <c r="J809" s="6" t="str">
        <f>+VLOOKUP($C809,Sheet3!$B:$I,8,0)</f>
        <v>P</v>
      </c>
      <c r="K809" s="6" t="str">
        <f t="shared" si="38"/>
        <v>16X6X101/2SM NUMA 0 P5N GALAXYYMSDS P</v>
      </c>
      <c r="L809" s="6" t="str">
        <f t="shared" si="37"/>
        <v>B</v>
      </c>
      <c r="M809" s="6"/>
    </row>
    <row r="810" spans="1:13" hidden="1">
      <c r="A810" s="6" t="s">
        <v>8151</v>
      </c>
      <c r="B810" s="6" t="str">
        <f t="shared" si="36"/>
        <v>l201107397</v>
      </c>
      <c r="C810" s="6" t="s">
        <v>8152</v>
      </c>
      <c r="D810" s="6" t="str">
        <f>+VLOOKUP($C810,Sheet3!$B:$I,2,0)</f>
        <v>16X6X101/2</v>
      </c>
      <c r="E810" s="6" t="str">
        <f>+VLOOKUP($C810,Sheet3!$B:$I,3,0)</f>
        <v>SAT</v>
      </c>
      <c r="F810" s="6" t="str">
        <f>+VLOOKUP($C810,Sheet3!$B:$I,4,0)</f>
        <v>NUMA</v>
      </c>
      <c r="G810" s="6">
        <f>+VLOOKUP($C810,Sheet3!$B:$I,5,0)</f>
        <v>0</v>
      </c>
      <c r="H810" s="6" t="str">
        <f>+VLOOKUP($C810,Sheet3!$B:$I,6,0)</f>
        <v>P5N</v>
      </c>
      <c r="I810" s="6" t="str">
        <f>+VLOOKUP($C810,Sheet3!$B:$I,7,0)</f>
        <v>NUMA</v>
      </c>
      <c r="J810" s="6" t="str">
        <f>+VLOOKUP($C810,Sheet3!$B:$I,8,0)</f>
        <v>P</v>
      </c>
      <c r="K810" s="6" t="str">
        <f t="shared" si="38"/>
        <v>16X6X101/2SAT NUMA 0 P5N NUMA P</v>
      </c>
      <c r="L810" s="6" t="str">
        <f t="shared" si="37"/>
        <v>B</v>
      </c>
      <c r="M810" s="6"/>
    </row>
    <row r="811" spans="1:13" hidden="1">
      <c r="A811" s="6" t="s">
        <v>8153</v>
      </c>
      <c r="B811" s="6" t="str">
        <f t="shared" si="36"/>
        <v>l121202688</v>
      </c>
      <c r="C811" s="6" t="s">
        <v>8154</v>
      </c>
      <c r="D811" s="6" t="str">
        <f>+VLOOKUP($C811,Sheet3!$B:$I,2,0)</f>
        <v>15X5X111/4</v>
      </c>
      <c r="E811" s="6" t="str">
        <f>+VLOOKUP($C811,Sheet3!$B:$I,3,0)</f>
        <v>SM</v>
      </c>
      <c r="F811" s="6" t="str">
        <f>+VLOOKUP($C811,Sheet3!$B:$I,4,0)</f>
        <v>NUMA</v>
      </c>
      <c r="G811" s="6">
        <f>+VLOOKUP($C811,Sheet3!$B:$I,5,0)</f>
        <v>0</v>
      </c>
      <c r="H811" s="6" t="str">
        <f>+VLOOKUP($C811,Sheet3!$B:$I,6,0)</f>
        <v>P5N</v>
      </c>
      <c r="I811" s="6" t="str">
        <f>+VLOOKUP($C811,Sheet3!$B:$I,7,0)</f>
        <v>NUMA</v>
      </c>
      <c r="J811" s="6" t="str">
        <f>+VLOOKUP($C811,Sheet3!$B:$I,8,0)</f>
        <v>P</v>
      </c>
      <c r="K811" s="6" t="str">
        <f t="shared" si="38"/>
        <v>15X5X111/4SM NUMA 0 P5N NUMA P</v>
      </c>
      <c r="L811" s="6" t="str">
        <f t="shared" si="37"/>
        <v>b</v>
      </c>
      <c r="M811" s="6"/>
    </row>
    <row r="812" spans="1:13" hidden="1">
      <c r="A812" s="6" t="s">
        <v>8155</v>
      </c>
      <c r="B812" s="6" t="str">
        <f t="shared" si="36"/>
        <v>l160405512</v>
      </c>
      <c r="C812" s="6" t="s">
        <v>8156</v>
      </c>
      <c r="D812" s="6" t="str">
        <f>+VLOOKUP($C812,Sheet3!$B:$I,2,0)</f>
        <v>315/145-180</v>
      </c>
      <c r="E812" s="6" t="str">
        <f>+VLOOKUP($C812,Sheet3!$B:$I,3,0)</f>
        <v>SM</v>
      </c>
      <c r="F812" s="6" t="str">
        <f>+VLOOKUP($C812,Sheet3!$B:$I,4,0)</f>
        <v>NUMA</v>
      </c>
      <c r="G812" s="6">
        <f>+VLOOKUP($C812,Sheet3!$B:$I,5,0)</f>
        <v>0</v>
      </c>
      <c r="H812" s="6" t="str">
        <f>+VLOOKUP($C812,Sheet3!$B:$I,6,0)</f>
        <v>P5</v>
      </c>
      <c r="I812" s="6" t="str">
        <f>+VLOOKUP($C812,Sheet3!$B:$I,7,0)</f>
        <v>TOTALSOURCE</v>
      </c>
      <c r="J812" s="6" t="str">
        <f>+VLOOKUP($C812,Sheet3!$B:$I,8,0)</f>
        <v>P</v>
      </c>
      <c r="K812" s="6" t="str">
        <f t="shared" si="38"/>
        <v>315/145-180SM NUMA 0 P5 TOTALSOURCE P</v>
      </c>
      <c r="L812" s="6" t="str">
        <f t="shared" si="37"/>
        <v>b</v>
      </c>
      <c r="M812" s="6"/>
    </row>
    <row r="813" spans="1:13" hidden="1">
      <c r="A813" s="6" t="s">
        <v>8157</v>
      </c>
      <c r="B813" s="6" t="str">
        <f t="shared" si="36"/>
        <v>l120700637</v>
      </c>
      <c r="C813" s="6" t="s">
        <v>7233</v>
      </c>
      <c r="D813" s="6" t="str">
        <f>+VLOOKUP($C813,Sheet3!$B:$I,2,0)</f>
        <v>10X5X61/2</v>
      </c>
      <c r="E813" s="6" t="str">
        <f>+VLOOKUP($C813,Sheet3!$B:$I,3,0)</f>
        <v>SM</v>
      </c>
      <c r="F813" s="6" t="str">
        <f>+VLOOKUP($C813,Sheet3!$B:$I,4,0)</f>
        <v>NUMA</v>
      </c>
      <c r="G813" s="6">
        <f>+VLOOKUP($C813,Sheet3!$B:$I,5,0)</f>
        <v>0</v>
      </c>
      <c r="H813" s="6" t="str">
        <f>+VLOOKUP($C813,Sheet3!$B:$I,6,0)</f>
        <v>P5N</v>
      </c>
      <c r="I813" s="6" t="str">
        <f>+VLOOKUP($C813,Sheet3!$B:$I,7,0)</f>
        <v>NUMA</v>
      </c>
      <c r="J813" s="6" t="str">
        <f>+VLOOKUP($C813,Sheet3!$B:$I,8,0)</f>
        <v>P</v>
      </c>
      <c r="K813" s="6" t="str">
        <f t="shared" si="38"/>
        <v>10X5X61/2SM NUMA 0 P5N NUMA P</v>
      </c>
      <c r="L813" s="6" t="str">
        <f t="shared" si="37"/>
        <v>b</v>
      </c>
      <c r="M813" s="6"/>
    </row>
    <row r="814" spans="1:13" hidden="1">
      <c r="A814" s="6" t="s">
        <v>8158</v>
      </c>
      <c r="B814" s="6" t="str">
        <f t="shared" si="36"/>
        <v>l180810070</v>
      </c>
      <c r="C814" s="6" t="s">
        <v>8120</v>
      </c>
      <c r="D814" s="6" t="str">
        <f>+VLOOKUP($C814,Sheet3!$B:$I,2,0)</f>
        <v>161/4X6X111/4</v>
      </c>
      <c r="E814" s="6" t="str">
        <f>+VLOOKUP($C814,Sheet3!$B:$I,3,0)</f>
        <v>SM</v>
      </c>
      <c r="F814" s="6" t="str">
        <f>+VLOOKUP($C814,Sheet3!$B:$I,4,0)</f>
        <v>NUMA</v>
      </c>
      <c r="G814" s="6">
        <f>+VLOOKUP($C814,Sheet3!$B:$I,5,0)</f>
        <v>0</v>
      </c>
      <c r="H814" s="6" t="str">
        <f>+VLOOKUP($C814,Sheet3!$B:$I,6,0)</f>
        <v>P5N</v>
      </c>
      <c r="I814" s="6" t="str">
        <f>+VLOOKUP($C814,Sheet3!$B:$I,7,0)</f>
        <v>TOTALSOURCE</v>
      </c>
      <c r="J814" s="6" t="str">
        <f>+VLOOKUP($C814,Sheet3!$B:$I,8,0)</f>
        <v>P</v>
      </c>
      <c r="K814" s="6" t="str">
        <f t="shared" si="38"/>
        <v>161/4X6X111/4SM NUMA 0 P5N TOTALSOURCE P</v>
      </c>
      <c r="L814" s="6" t="str">
        <f t="shared" si="37"/>
        <v>B</v>
      </c>
      <c r="M814" s="6"/>
    </row>
    <row r="815" spans="1:13">
      <c r="A815" s="6" t="s">
        <v>8159</v>
      </c>
      <c r="B815" s="6" t="str">
        <f t="shared" si="36"/>
        <v>l131102267</v>
      </c>
      <c r="C815" s="6" t="s">
        <v>7703</v>
      </c>
      <c r="D815" s="6" t="str">
        <f>+VLOOKUP($C815,Sheet3!$B:$I,2,0)</f>
        <v>2.50-15</v>
      </c>
      <c r="E815" s="6" t="str">
        <f>+VLOOKUP($C815,Sheet3!$B:$I,3,0)</f>
        <v>LUG</v>
      </c>
      <c r="F815" s="6" t="str">
        <f>+VLOOKUP($C815,Sheet3!$B:$I,4,0)</f>
        <v>NUMA</v>
      </c>
      <c r="G815" s="6">
        <f>+VLOOKUP($C815,Sheet3!$B:$I,5,0)</f>
        <v>7.5</v>
      </c>
      <c r="H815" s="6" t="str">
        <f>+VLOOKUP($C815,Sheet3!$B:$I,6,0)</f>
        <v>M12X</v>
      </c>
      <c r="I815" s="6" t="str">
        <f>+VLOOKUP($C815,Sheet3!$B:$I,7,0)</f>
        <v>NUMA</v>
      </c>
      <c r="J815" s="6" t="str">
        <f>+VLOOKUP($C815,Sheet3!$B:$I,8,0)</f>
        <v>FORTE</v>
      </c>
      <c r="K815" s="6" t="str">
        <f t="shared" si="38"/>
        <v>2.50-15LUG NUMA 7.5 M12X NUMA FORTE</v>
      </c>
      <c r="L815" s="6" t="str">
        <f t="shared" si="37"/>
        <v>A</v>
      </c>
      <c r="M815" s="6" t="s">
        <v>6972</v>
      </c>
    </row>
    <row r="816" spans="1:13" hidden="1">
      <c r="A816" s="6" t="s">
        <v>8160</v>
      </c>
      <c r="B816" s="6" t="str">
        <f t="shared" si="36"/>
        <v>l200805540</v>
      </c>
      <c r="C816" s="6" t="s">
        <v>8161</v>
      </c>
      <c r="D816" s="6" t="str">
        <f>+VLOOKUP($C816,Sheet3!$B:$I,2,0)</f>
        <v>8.15-15</v>
      </c>
      <c r="E816" s="6" t="str">
        <f>+VLOOKUP($C816,Sheet3!$B:$I,3,0)</f>
        <v>LUG</v>
      </c>
      <c r="F816" s="6" t="str">
        <f>+VLOOKUP($C816,Sheet3!$B:$I,4,0)</f>
        <v>NUMA</v>
      </c>
      <c r="G816" s="6">
        <f>+VLOOKUP($C816,Sheet3!$B:$I,5,0)</f>
        <v>7</v>
      </c>
      <c r="H816" s="6" t="str">
        <f>+VLOOKUP($C816,Sheet3!$B:$I,6,0)</f>
        <v>P33X</v>
      </c>
      <c r="I816" s="6" t="str">
        <f>+VLOOKUP($C816,Sheet3!$B:$I,7,0)</f>
        <v>NUMA</v>
      </c>
      <c r="J816" s="6" t="str">
        <f>+VLOOKUP($C816,Sheet3!$B:$I,8,0)</f>
        <v>XTRAPREMIUM</v>
      </c>
      <c r="K816" s="6" t="str">
        <f t="shared" si="38"/>
        <v>8.15-15LUG NUMA 7 P33X NUMA XTRAPREMIUM</v>
      </c>
      <c r="L816" s="6" t="str">
        <f t="shared" si="37"/>
        <v>b</v>
      </c>
      <c r="M816" s="6"/>
    </row>
    <row r="817" spans="1:13">
      <c r="A817" s="6" t="s">
        <v>8162</v>
      </c>
      <c r="B817" s="6" t="str">
        <f t="shared" si="36"/>
        <v>l110202368</v>
      </c>
      <c r="C817" s="6" t="s">
        <v>8163</v>
      </c>
      <c r="D817" s="6" t="str">
        <f>+VLOOKUP($C817,Sheet3!$B:$I,2,0)</f>
        <v>27X10-12NOAPT</v>
      </c>
      <c r="E817" s="6" t="str">
        <f>+VLOOKUP($C817,Sheet3!$B:$I,3,0)</f>
        <v>LUG</v>
      </c>
      <c r="F817" s="6" t="str">
        <f>+VLOOKUP($C817,Sheet3!$B:$I,4,0)</f>
        <v>NUMA</v>
      </c>
      <c r="G817" s="6">
        <f>+VLOOKUP($C817,Sheet3!$B:$I,5,0)</f>
        <v>8</v>
      </c>
      <c r="H817" s="6" t="str">
        <f>+VLOOKUP($C817,Sheet3!$B:$I,6,0)</f>
        <v>P13X</v>
      </c>
      <c r="I817" s="6" t="str">
        <f>+VLOOKUP($C817,Sheet3!$B:$I,7,0)</f>
        <v>TOTALSOURCE</v>
      </c>
      <c r="J817" s="6" t="str">
        <f>+VLOOKUP($C817,Sheet3!$B:$I,8,0)</f>
        <v>PREMIUM</v>
      </c>
      <c r="K817" s="6" t="str">
        <f t="shared" si="38"/>
        <v>27X10-12NOAPTLUG NUMA 8 P13X TOTALSOURCE PREMIUM</v>
      </c>
      <c r="L817" s="6" t="str">
        <f t="shared" si="37"/>
        <v>A</v>
      </c>
      <c r="M817" s="6" t="s">
        <v>6972</v>
      </c>
    </row>
    <row r="818" spans="1:13">
      <c r="A818" s="6" t="s">
        <v>8164</v>
      </c>
      <c r="B818" s="6" t="str">
        <f t="shared" si="36"/>
        <v>l130603472</v>
      </c>
      <c r="C818" s="6" t="s">
        <v>8165</v>
      </c>
      <c r="D818" s="6" t="str">
        <f>+VLOOKUP($C818,Sheet3!$B:$I,2,0)</f>
        <v>8.15-15</v>
      </c>
      <c r="E818" s="6" t="str">
        <f>+VLOOKUP($C818,Sheet3!$B:$I,3,0)</f>
        <v>YLUG</v>
      </c>
      <c r="F818" s="6" t="str">
        <f>+VLOOKUP($C818,Sheet3!$B:$I,4,0)</f>
        <v>KUMANEKO</v>
      </c>
      <c r="G818" s="6">
        <f>+VLOOKUP($C818,Sheet3!$B:$I,5,0)</f>
        <v>7</v>
      </c>
      <c r="H818" s="6" t="str">
        <f>+VLOOKUP($C818,Sheet3!$B:$I,6,0)</f>
        <v>M12X</v>
      </c>
      <c r="I818" s="6" t="str">
        <f>+VLOOKUP($C818,Sheet3!$B:$I,7,0)</f>
        <v>KUMANEKO</v>
      </c>
      <c r="J818" s="6" t="str">
        <f>+VLOOKUP($C818,Sheet3!$B:$I,8,0)</f>
        <v>-</v>
      </c>
      <c r="K818" s="6" t="str">
        <f t="shared" si="38"/>
        <v>8.15-15YLUG KUMANEKO 7 M12X KUMANEKO -</v>
      </c>
      <c r="L818" s="6" t="str">
        <f t="shared" si="37"/>
        <v>A</v>
      </c>
      <c r="M818" s="6" t="s">
        <v>6972</v>
      </c>
    </row>
    <row r="819" spans="1:13">
      <c r="A819" s="6" t="s">
        <v>8166</v>
      </c>
      <c r="B819" s="6" t="str">
        <f t="shared" si="36"/>
        <v>l120101407</v>
      </c>
      <c r="C819" s="6" t="s">
        <v>8167</v>
      </c>
      <c r="D819" s="6" t="str">
        <f>+VLOOKUP($C819,Sheet3!$B:$I,2,0)</f>
        <v>7.50-15</v>
      </c>
      <c r="E819" s="6" t="str">
        <f>+VLOOKUP($C819,Sheet3!$B:$I,3,0)</f>
        <v>LUG</v>
      </c>
      <c r="F819" s="6" t="str">
        <f>+VLOOKUP($C819,Sheet3!$B:$I,4,0)</f>
        <v>NUMA</v>
      </c>
      <c r="G819" s="6">
        <f>+VLOOKUP($C819,Sheet3!$B:$I,5,0)</f>
        <v>5.5</v>
      </c>
      <c r="H819" s="6" t="str">
        <f>+VLOOKUP($C819,Sheet3!$B:$I,6,0)</f>
        <v>M124</v>
      </c>
      <c r="I819" s="6" t="str">
        <f>+VLOOKUP($C819,Sheet3!$B:$I,7,0)</f>
        <v>NUMA</v>
      </c>
      <c r="J819" s="6" t="str">
        <f>+VLOOKUP($C819,Sheet3!$B:$I,8,0)</f>
        <v>FORTE</v>
      </c>
      <c r="K819" s="6" t="str">
        <f t="shared" si="38"/>
        <v>7.50-15LUG NUMA 5.5 M124 NUMA FORTE</v>
      </c>
      <c r="L819" s="6" t="str">
        <f t="shared" si="37"/>
        <v>A</v>
      </c>
      <c r="M819" s="6" t="s">
        <v>6972</v>
      </c>
    </row>
    <row r="820" spans="1:13">
      <c r="A820" s="6" t="s">
        <v>8168</v>
      </c>
      <c r="B820" s="6" t="str">
        <f t="shared" si="36"/>
        <v>l120500082</v>
      </c>
      <c r="C820" s="6" t="s">
        <v>7806</v>
      </c>
      <c r="D820" s="6" t="str">
        <f>+VLOOKUP($C820,Sheet3!$B:$I,2,0)</f>
        <v>7.50-15</v>
      </c>
      <c r="E820" s="6" t="str">
        <f>+VLOOKUP($C820,Sheet3!$B:$I,3,0)</f>
        <v>LUG</v>
      </c>
      <c r="F820" s="6" t="str">
        <f>+VLOOKUP($C820,Sheet3!$B:$I,4,0)</f>
        <v>NUMA</v>
      </c>
      <c r="G820" s="6">
        <f>+VLOOKUP($C820,Sheet3!$B:$I,5,0)</f>
        <v>6.5</v>
      </c>
      <c r="H820" s="6" t="str">
        <f>+VLOOKUP($C820,Sheet3!$B:$I,6,0)</f>
        <v>P13X</v>
      </c>
      <c r="I820" s="6" t="str">
        <f>+VLOOKUP($C820,Sheet3!$B:$I,7,0)</f>
        <v>TOTALSOURCE</v>
      </c>
      <c r="J820" s="6" t="str">
        <f>+VLOOKUP($C820,Sheet3!$B:$I,8,0)</f>
        <v>PREMIUM</v>
      </c>
      <c r="K820" s="6" t="str">
        <f t="shared" si="38"/>
        <v>7.50-15LUG NUMA 6.5 P13X TOTALSOURCE PREMIUM</v>
      </c>
      <c r="L820" s="6" t="str">
        <f t="shared" si="37"/>
        <v>A</v>
      </c>
      <c r="M820" s="6" t="s">
        <v>6972</v>
      </c>
    </row>
    <row r="821" spans="1:13">
      <c r="A821" s="6" t="s">
        <v>8169</v>
      </c>
      <c r="B821" s="6" t="str">
        <f t="shared" si="36"/>
        <v>l120500878</v>
      </c>
      <c r="C821" s="6" t="s">
        <v>7806</v>
      </c>
      <c r="D821" s="6" t="str">
        <f>+VLOOKUP($C821,Sheet3!$B:$I,2,0)</f>
        <v>7.50-15</v>
      </c>
      <c r="E821" s="6" t="str">
        <f>+VLOOKUP($C821,Sheet3!$B:$I,3,0)</f>
        <v>LUG</v>
      </c>
      <c r="F821" s="6" t="str">
        <f>+VLOOKUP($C821,Sheet3!$B:$I,4,0)</f>
        <v>NUMA</v>
      </c>
      <c r="G821" s="6">
        <f>+VLOOKUP($C821,Sheet3!$B:$I,5,0)</f>
        <v>6.5</v>
      </c>
      <c r="H821" s="6" t="str">
        <f>+VLOOKUP($C821,Sheet3!$B:$I,6,0)</f>
        <v>P13X</v>
      </c>
      <c r="I821" s="6" t="str">
        <f>+VLOOKUP($C821,Sheet3!$B:$I,7,0)</f>
        <v>TOTALSOURCE</v>
      </c>
      <c r="J821" s="6" t="str">
        <f>+VLOOKUP($C821,Sheet3!$B:$I,8,0)</f>
        <v>PREMIUM</v>
      </c>
      <c r="K821" s="6" t="str">
        <f t="shared" si="38"/>
        <v>7.50-15LUG NUMA 6.5 P13X TOTALSOURCE PREMIUM</v>
      </c>
      <c r="L821" s="6" t="str">
        <f t="shared" si="37"/>
        <v>A</v>
      </c>
      <c r="M821" s="6" t="s">
        <v>6972</v>
      </c>
    </row>
    <row r="822" spans="1:13">
      <c r="A822" s="6" t="s">
        <v>8170</v>
      </c>
      <c r="B822" s="6" t="str">
        <f t="shared" si="36"/>
        <v>l120101875</v>
      </c>
      <c r="C822" s="6" t="s">
        <v>8163</v>
      </c>
      <c r="D822" s="6" t="str">
        <f>+VLOOKUP($C822,Sheet3!$B:$I,2,0)</f>
        <v>27X10-12NOAPT</v>
      </c>
      <c r="E822" s="6" t="str">
        <f>+VLOOKUP($C822,Sheet3!$B:$I,3,0)</f>
        <v>LUG</v>
      </c>
      <c r="F822" s="6" t="str">
        <f>+VLOOKUP($C822,Sheet3!$B:$I,4,0)</f>
        <v>NUMA</v>
      </c>
      <c r="G822" s="6">
        <f>+VLOOKUP($C822,Sheet3!$B:$I,5,0)</f>
        <v>8</v>
      </c>
      <c r="H822" s="6" t="str">
        <f>+VLOOKUP($C822,Sheet3!$B:$I,6,0)</f>
        <v>P13X</v>
      </c>
      <c r="I822" s="6" t="str">
        <f>+VLOOKUP($C822,Sheet3!$B:$I,7,0)</f>
        <v>TOTALSOURCE</v>
      </c>
      <c r="J822" s="6" t="str">
        <f>+VLOOKUP($C822,Sheet3!$B:$I,8,0)</f>
        <v>PREMIUM</v>
      </c>
      <c r="K822" s="6" t="str">
        <f t="shared" si="38"/>
        <v>27X10-12NOAPTLUG NUMA 8 P13X TOTALSOURCE PREMIUM</v>
      </c>
      <c r="L822" s="6" t="str">
        <f t="shared" si="37"/>
        <v>A</v>
      </c>
      <c r="M822" s="6" t="s">
        <v>6972</v>
      </c>
    </row>
    <row r="823" spans="1:13">
      <c r="A823" s="6" t="s">
        <v>8171</v>
      </c>
      <c r="B823" s="6" t="str">
        <f t="shared" si="36"/>
        <v>l130603137</v>
      </c>
      <c r="C823" s="6" t="s">
        <v>8165</v>
      </c>
      <c r="D823" s="6" t="str">
        <f>+VLOOKUP($C823,Sheet3!$B:$I,2,0)</f>
        <v>8.15-15</v>
      </c>
      <c r="E823" s="6" t="str">
        <f>+VLOOKUP($C823,Sheet3!$B:$I,3,0)</f>
        <v>YLUG</v>
      </c>
      <c r="F823" s="6" t="str">
        <f>+VLOOKUP($C823,Sheet3!$B:$I,4,0)</f>
        <v>KUMANEKO</v>
      </c>
      <c r="G823" s="6">
        <f>+VLOOKUP($C823,Sheet3!$B:$I,5,0)</f>
        <v>7</v>
      </c>
      <c r="H823" s="6" t="str">
        <f>+VLOOKUP($C823,Sheet3!$B:$I,6,0)</f>
        <v>M12X</v>
      </c>
      <c r="I823" s="6" t="str">
        <f>+VLOOKUP($C823,Sheet3!$B:$I,7,0)</f>
        <v>KUMANEKO</v>
      </c>
      <c r="J823" s="6" t="str">
        <f>+VLOOKUP($C823,Sheet3!$B:$I,8,0)</f>
        <v>-</v>
      </c>
      <c r="K823" s="6" t="str">
        <f t="shared" si="38"/>
        <v>8.15-15YLUG KUMANEKO 7 M12X KUMANEKO -</v>
      </c>
      <c r="L823" s="6" t="str">
        <f t="shared" si="37"/>
        <v>A</v>
      </c>
      <c r="M823" s="6" t="s">
        <v>6972</v>
      </c>
    </row>
    <row r="824" spans="1:13" hidden="1">
      <c r="A824" s="6" t="s">
        <v>8172</v>
      </c>
      <c r="B824" s="6" t="str">
        <f t="shared" si="36"/>
        <v>l120500865</v>
      </c>
      <c r="C824" s="6" t="s">
        <v>7808</v>
      </c>
      <c r="D824" s="6" t="str">
        <f>+VLOOKUP($C824,Sheet3!$B:$I,2,0)</f>
        <v>7.50-15</v>
      </c>
      <c r="E824" s="6" t="str">
        <f>+VLOOKUP($C824,Sheet3!$B:$I,3,0)</f>
        <v>LUG</v>
      </c>
      <c r="F824" s="6" t="str">
        <f>+VLOOKUP($C824,Sheet3!$B:$I,4,0)</f>
        <v>NUMA</v>
      </c>
      <c r="G824" s="6">
        <f>+VLOOKUP($C824,Sheet3!$B:$I,5,0)</f>
        <v>5.5</v>
      </c>
      <c r="H824" s="6" t="str">
        <f>+VLOOKUP($C824,Sheet3!$B:$I,6,0)</f>
        <v>P13X</v>
      </c>
      <c r="I824" s="6" t="str">
        <f>+VLOOKUP($C824,Sheet3!$B:$I,7,0)</f>
        <v>TOTALSOURCE</v>
      </c>
      <c r="J824" s="6" t="str">
        <f>+VLOOKUP($C824,Sheet3!$B:$I,8,0)</f>
        <v>PREMIUM</v>
      </c>
      <c r="K824" s="6" t="str">
        <f t="shared" si="38"/>
        <v>7.50-15LUG NUMA 5.5 P13X TOTALSOURCE PREMIUM</v>
      </c>
      <c r="L824" s="6" t="str">
        <f t="shared" si="37"/>
        <v>b</v>
      </c>
      <c r="M824" s="6"/>
    </row>
    <row r="825" spans="1:13" hidden="1">
      <c r="A825" s="6" t="s">
        <v>8173</v>
      </c>
      <c r="B825" s="6" t="str">
        <f t="shared" si="36"/>
        <v>l121000684</v>
      </c>
      <c r="C825" s="6" t="s">
        <v>8174</v>
      </c>
      <c r="D825" s="6" t="str">
        <f>+VLOOKUP($C825,Sheet3!$B:$I,2,0)</f>
        <v>2.50-15</v>
      </c>
      <c r="E825" s="6" t="str">
        <f>+VLOOKUP($C825,Sheet3!$B:$I,3,0)</f>
        <v>LUG</v>
      </c>
      <c r="F825" s="6" t="str">
        <f>+VLOOKUP($C825,Sheet3!$B:$I,4,0)</f>
        <v>NUMA</v>
      </c>
      <c r="G825" s="6">
        <f>+VLOOKUP($C825,Sheet3!$B:$I,5,0)</f>
        <v>7.5</v>
      </c>
      <c r="H825" s="6" t="str">
        <f>+VLOOKUP($C825,Sheet3!$B:$I,6,0)</f>
        <v>M12X</v>
      </c>
      <c r="I825" s="6" t="str">
        <f>+VLOOKUP($C825,Sheet3!$B:$I,7,0)</f>
        <v>RIGOR</v>
      </c>
      <c r="J825" s="6" t="str">
        <f>+VLOOKUP($C825,Sheet3!$B:$I,8,0)</f>
        <v>HEAVYDUTY</v>
      </c>
      <c r="K825" s="6" t="str">
        <f t="shared" si="38"/>
        <v>2.50-15LUG NUMA 7.5 M12X RIGOR HEAVYDUTY</v>
      </c>
      <c r="L825" s="6" t="str">
        <f t="shared" si="37"/>
        <v>b</v>
      </c>
      <c r="M825" s="6"/>
    </row>
    <row r="826" spans="1:13" hidden="1">
      <c r="A826" s="6" t="s">
        <v>8175</v>
      </c>
      <c r="B826" s="6" t="str">
        <f t="shared" si="36"/>
        <v>l110302809</v>
      </c>
      <c r="C826" s="6" t="s">
        <v>8176</v>
      </c>
      <c r="D826" s="6" t="str">
        <f>+VLOOKUP($C826,Sheet3!$B:$I,2,0)</f>
        <v>8.15-15</v>
      </c>
      <c r="E826" s="6" t="str">
        <f>+VLOOKUP($C826,Sheet3!$B:$I,3,0)</f>
        <v>YLUG</v>
      </c>
      <c r="F826" s="6" t="str">
        <f>+VLOOKUP($C826,Sheet3!$B:$I,4,0)</f>
        <v>KUMANEKO</v>
      </c>
      <c r="G826" s="6">
        <f>+VLOOKUP($C826,Sheet3!$B:$I,5,0)</f>
        <v>7</v>
      </c>
      <c r="H826" s="6" t="str">
        <f>+VLOOKUP($C826,Sheet3!$B:$I,6,0)</f>
        <v>P13X</v>
      </c>
      <c r="I826" s="6" t="str">
        <f>+VLOOKUP($C826,Sheet3!$B:$I,7,0)</f>
        <v>KUMANEKO</v>
      </c>
      <c r="J826" s="6" t="str">
        <f>+VLOOKUP($C826,Sheet3!$B:$I,8,0)</f>
        <v>PREMIUM</v>
      </c>
      <c r="K826" s="6" t="str">
        <f t="shared" si="38"/>
        <v>8.15-15YLUG KUMANEKO 7 P13X KUMANEKO PREMIUM</v>
      </c>
      <c r="L826" s="6" t="str">
        <f t="shared" si="37"/>
        <v>b</v>
      </c>
      <c r="M826" s="6"/>
    </row>
    <row r="827" spans="1:13" hidden="1">
      <c r="A827" s="6" t="s">
        <v>8177</v>
      </c>
      <c r="B827" s="6" t="str">
        <f t="shared" si="36"/>
        <v>l130603242</v>
      </c>
      <c r="C827" s="6" t="s">
        <v>8176</v>
      </c>
      <c r="D827" s="6" t="str">
        <f>+VLOOKUP($C827,Sheet3!$B:$I,2,0)</f>
        <v>8.15-15</v>
      </c>
      <c r="E827" s="6" t="str">
        <f>+VLOOKUP($C827,Sheet3!$B:$I,3,0)</f>
        <v>YLUG</v>
      </c>
      <c r="F827" s="6" t="str">
        <f>+VLOOKUP($C827,Sheet3!$B:$I,4,0)</f>
        <v>KUMANEKO</v>
      </c>
      <c r="G827" s="6">
        <f>+VLOOKUP($C827,Sheet3!$B:$I,5,0)</f>
        <v>7</v>
      </c>
      <c r="H827" s="6" t="str">
        <f>+VLOOKUP($C827,Sheet3!$B:$I,6,0)</f>
        <v>P13X</v>
      </c>
      <c r="I827" s="6" t="str">
        <f>+VLOOKUP($C827,Sheet3!$B:$I,7,0)</f>
        <v>KUMANEKO</v>
      </c>
      <c r="J827" s="6" t="str">
        <f>+VLOOKUP($C827,Sheet3!$B:$I,8,0)</f>
        <v>PREMIUM</v>
      </c>
      <c r="K827" s="6" t="str">
        <f t="shared" si="38"/>
        <v>8.15-15YLUG KUMANEKO 7 P13X KUMANEKO PREMIUM</v>
      </c>
      <c r="L827" s="6" t="str">
        <f t="shared" si="37"/>
        <v>b</v>
      </c>
      <c r="M827" s="6"/>
    </row>
    <row r="828" spans="1:13">
      <c r="A828" s="6" t="s">
        <v>8178</v>
      </c>
      <c r="B828" s="6" t="str">
        <f t="shared" si="36"/>
        <v>l130200913</v>
      </c>
      <c r="C828" s="6" t="s">
        <v>7021</v>
      </c>
      <c r="D828" s="6" t="str">
        <f>+VLOOKUP($C828,Sheet3!$B:$I,2,0)</f>
        <v>20X9X16</v>
      </c>
      <c r="E828" s="6" t="str">
        <f>+VLOOKUP($C828,Sheet3!$B:$I,3,0)</f>
        <v>SM</v>
      </c>
      <c r="F828" s="6" t="str">
        <f>+VLOOKUP($C828,Sheet3!$B:$I,4,0)</f>
        <v>NUMA</v>
      </c>
      <c r="G828" s="6">
        <f>+VLOOKUP($C828,Sheet3!$B:$I,5,0)</f>
        <v>0</v>
      </c>
      <c r="H828" s="6" t="str">
        <f>+VLOOKUP($C828,Sheet3!$B:$I,6,0)</f>
        <v>D1.</v>
      </c>
      <c r="I828" s="6" t="str">
        <f>+VLOOKUP($C828,Sheet3!$B:$I,7,0)</f>
        <v>RIGOR</v>
      </c>
      <c r="J828" s="6" t="str">
        <f>+VLOOKUP($C828,Sheet3!$B:$I,8,0)</f>
        <v>D</v>
      </c>
      <c r="K828" s="6" t="str">
        <f t="shared" si="38"/>
        <v>20X9X16SM NUMA 0 D1. RIGOR D</v>
      </c>
      <c r="L828" s="6" t="str">
        <f t="shared" si="37"/>
        <v>A</v>
      </c>
      <c r="M828" s="6" t="s">
        <v>6972</v>
      </c>
    </row>
    <row r="829" spans="1:13" hidden="1">
      <c r="A829" s="6" t="s">
        <v>8179</v>
      </c>
      <c r="B829" s="6" t="str">
        <f t="shared" si="36"/>
        <v>l180205332</v>
      </c>
      <c r="C829" s="6" t="s">
        <v>7027</v>
      </c>
      <c r="D829" s="6" t="str">
        <f>+VLOOKUP($C829,Sheet3!$B:$I,2,0)</f>
        <v>21X8X15</v>
      </c>
      <c r="E829" s="6" t="str">
        <f>+VLOOKUP($C829,Sheet3!$B:$I,3,0)</f>
        <v>SM</v>
      </c>
      <c r="F829" s="6" t="str">
        <f>+VLOOKUP($C829,Sheet3!$B:$I,4,0)</f>
        <v>NUMA</v>
      </c>
      <c r="G829" s="6">
        <f>+VLOOKUP($C829,Sheet3!$B:$I,5,0)</f>
        <v>0</v>
      </c>
      <c r="H829" s="6" t="str">
        <f>+VLOOKUP($C829,Sheet3!$B:$I,6,0)</f>
        <v>P5N</v>
      </c>
      <c r="I829" s="6" t="str">
        <f>+VLOOKUP($C829,Sheet3!$B:$I,7,0)</f>
        <v>GALAXYYMSDS</v>
      </c>
      <c r="J829" s="6" t="str">
        <f>+VLOOKUP($C829,Sheet3!$B:$I,8,0)</f>
        <v>P</v>
      </c>
      <c r="K829" s="6" t="str">
        <f t="shared" si="38"/>
        <v>21X8X15SM NUMA 0 P5N GALAXYYMSDS P</v>
      </c>
      <c r="L829" s="6" t="str">
        <f t="shared" si="37"/>
        <v>B</v>
      </c>
      <c r="M829" s="6"/>
    </row>
    <row r="830" spans="1:13">
      <c r="A830" s="6" t="s">
        <v>8180</v>
      </c>
      <c r="B830" s="6" t="str">
        <f t="shared" si="36"/>
        <v>l120703261</v>
      </c>
      <c r="C830" s="6" t="s">
        <v>7467</v>
      </c>
      <c r="D830" s="6" t="str">
        <f>+VLOOKUP($C830,Sheet3!$B:$I,2,0)</f>
        <v>21X7X15</v>
      </c>
      <c r="E830" s="6" t="str">
        <f>+VLOOKUP($C830,Sheet3!$B:$I,3,0)</f>
        <v>SM</v>
      </c>
      <c r="F830" s="6" t="str">
        <f>+VLOOKUP($C830,Sheet3!$B:$I,4,0)</f>
        <v>NUMA</v>
      </c>
      <c r="G830" s="6">
        <f>+VLOOKUP($C830,Sheet3!$B:$I,5,0)</f>
        <v>0</v>
      </c>
      <c r="H830" s="6" t="str">
        <f>+VLOOKUP($C830,Sheet3!$B:$I,6,0)</f>
        <v>D1N</v>
      </c>
      <c r="I830" s="6" t="str">
        <f>+VLOOKUP($C830,Sheet3!$B:$I,7,0)</f>
        <v>NUMA</v>
      </c>
      <c r="J830" s="6" t="str">
        <f>+VLOOKUP($C830,Sheet3!$B:$I,8,0)</f>
        <v>D</v>
      </c>
      <c r="K830" s="6" t="str">
        <f t="shared" si="38"/>
        <v>21X7X15SM NUMA 0 D1N NUMA D</v>
      </c>
      <c r="L830" s="6" t="str">
        <f t="shared" si="37"/>
        <v>A</v>
      </c>
      <c r="M830" s="6" t="s">
        <v>6985</v>
      </c>
    </row>
    <row r="831" spans="1:13">
      <c r="A831" s="6" t="s">
        <v>8181</v>
      </c>
      <c r="B831" s="6" t="str">
        <f t="shared" si="36"/>
        <v>l120902910</v>
      </c>
      <c r="C831" s="6" t="s">
        <v>7033</v>
      </c>
      <c r="D831" s="6" t="str">
        <f>+VLOOKUP($C831,Sheet3!$B:$I,2,0)</f>
        <v>21X8X15</v>
      </c>
      <c r="E831" s="6" t="str">
        <f>+VLOOKUP($C831,Sheet3!$B:$I,3,0)</f>
        <v>SM</v>
      </c>
      <c r="F831" s="6" t="str">
        <f>+VLOOKUP($C831,Sheet3!$B:$I,4,0)</f>
        <v>NUMA</v>
      </c>
      <c r="G831" s="6">
        <f>+VLOOKUP($C831,Sheet3!$B:$I,5,0)</f>
        <v>0</v>
      </c>
      <c r="H831" s="6" t="str">
        <f>+VLOOKUP($C831,Sheet3!$B:$I,6,0)</f>
        <v>D1N</v>
      </c>
      <c r="I831" s="6" t="str">
        <f>+VLOOKUP($C831,Sheet3!$B:$I,7,0)</f>
        <v>NUMA</v>
      </c>
      <c r="J831" s="6" t="str">
        <f>+VLOOKUP($C831,Sheet3!$B:$I,8,0)</f>
        <v>D</v>
      </c>
      <c r="K831" s="6" t="str">
        <f t="shared" si="38"/>
        <v>21X8X15SM NUMA 0 D1N NUMA D</v>
      </c>
      <c r="L831" s="6" t="str">
        <f t="shared" si="37"/>
        <v>A</v>
      </c>
      <c r="M831" s="6" t="s">
        <v>6985</v>
      </c>
    </row>
    <row r="832" spans="1:13">
      <c r="A832" s="6" t="s">
        <v>8182</v>
      </c>
      <c r="B832" s="6" t="str">
        <f t="shared" si="36"/>
        <v>l140900940</v>
      </c>
      <c r="C832" s="6" t="s">
        <v>7033</v>
      </c>
      <c r="D832" s="6" t="str">
        <f>+VLOOKUP($C832,Sheet3!$B:$I,2,0)</f>
        <v>21X8X15</v>
      </c>
      <c r="E832" s="6" t="str">
        <f>+VLOOKUP($C832,Sheet3!$B:$I,3,0)</f>
        <v>SM</v>
      </c>
      <c r="F832" s="6" t="str">
        <f>+VLOOKUP($C832,Sheet3!$B:$I,4,0)</f>
        <v>NUMA</v>
      </c>
      <c r="G832" s="6">
        <f>+VLOOKUP($C832,Sheet3!$B:$I,5,0)</f>
        <v>0</v>
      </c>
      <c r="H832" s="6" t="str">
        <f>+VLOOKUP($C832,Sheet3!$B:$I,6,0)</f>
        <v>D1N</v>
      </c>
      <c r="I832" s="6" t="str">
        <f>+VLOOKUP($C832,Sheet3!$B:$I,7,0)</f>
        <v>NUMA</v>
      </c>
      <c r="J832" s="6" t="str">
        <f>+VLOOKUP($C832,Sheet3!$B:$I,8,0)</f>
        <v>D</v>
      </c>
      <c r="K832" s="6" t="str">
        <f t="shared" si="38"/>
        <v>21X8X15SM NUMA 0 D1N NUMA D</v>
      </c>
      <c r="L832" s="6" t="str">
        <f t="shared" si="37"/>
        <v>A</v>
      </c>
      <c r="M832" s="6" t="s">
        <v>6985</v>
      </c>
    </row>
    <row r="833" spans="1:13">
      <c r="A833" s="6" t="s">
        <v>8183</v>
      </c>
      <c r="B833" s="6" t="str">
        <f t="shared" si="36"/>
        <v>l130201184</v>
      </c>
      <c r="C833" s="6" t="s">
        <v>7021</v>
      </c>
      <c r="D833" s="6" t="str">
        <f>+VLOOKUP($C833,Sheet3!$B:$I,2,0)</f>
        <v>20X9X16</v>
      </c>
      <c r="E833" s="6" t="str">
        <f>+VLOOKUP($C833,Sheet3!$B:$I,3,0)</f>
        <v>SM</v>
      </c>
      <c r="F833" s="6" t="str">
        <f>+VLOOKUP($C833,Sheet3!$B:$I,4,0)</f>
        <v>NUMA</v>
      </c>
      <c r="G833" s="6">
        <f>+VLOOKUP($C833,Sheet3!$B:$I,5,0)</f>
        <v>0</v>
      </c>
      <c r="H833" s="6" t="str">
        <f>+VLOOKUP($C833,Sheet3!$B:$I,6,0)</f>
        <v>D1.</v>
      </c>
      <c r="I833" s="6" t="str">
        <f>+VLOOKUP($C833,Sheet3!$B:$I,7,0)</f>
        <v>RIGOR</v>
      </c>
      <c r="J833" s="6" t="str">
        <f>+VLOOKUP($C833,Sheet3!$B:$I,8,0)</f>
        <v>D</v>
      </c>
      <c r="K833" s="6" t="str">
        <f t="shared" si="38"/>
        <v>20X9X16SM NUMA 0 D1. RIGOR D</v>
      </c>
      <c r="L833" s="6" t="str">
        <f t="shared" si="37"/>
        <v>A</v>
      </c>
      <c r="M833" s="6" t="s">
        <v>6972</v>
      </c>
    </row>
    <row r="834" spans="1:13">
      <c r="A834" s="6" t="s">
        <v>8184</v>
      </c>
      <c r="B834" s="6" t="str">
        <f t="shared" ref="B834:B897" si="39">+MID(A834,9,10)</f>
        <v>l140803445</v>
      </c>
      <c r="C834" s="6" t="s">
        <v>8185</v>
      </c>
      <c r="D834" s="6" t="str">
        <f>+VLOOKUP($C834,Sheet3!$B:$I,2,0)</f>
        <v>22X12X16</v>
      </c>
      <c r="E834" s="6" t="str">
        <f>+VLOOKUP($C834,Sheet3!$B:$I,3,0)</f>
        <v>SM</v>
      </c>
      <c r="F834" s="6" t="str">
        <f>+VLOOKUP($C834,Sheet3!$B:$I,4,0)</f>
        <v>NUMA</v>
      </c>
      <c r="G834" s="6">
        <f>+VLOOKUP($C834,Sheet3!$B:$I,5,0)</f>
        <v>0</v>
      </c>
      <c r="H834" s="6" t="str">
        <f>+VLOOKUP($C834,Sheet3!$B:$I,6,0)</f>
        <v>D1.</v>
      </c>
      <c r="I834" s="6" t="str">
        <f>+VLOOKUP($C834,Sheet3!$B:$I,7,0)</f>
        <v>TRISTAR</v>
      </c>
      <c r="J834" s="6" t="str">
        <f>+VLOOKUP($C834,Sheet3!$B:$I,8,0)</f>
        <v>D</v>
      </c>
      <c r="K834" s="6" t="str">
        <f t="shared" si="38"/>
        <v>22X12X16SM NUMA 0 D1. TRISTAR D</v>
      </c>
      <c r="L834" s="6" t="str">
        <f t="shared" ref="L834:L897" si="40">+RIGHT(A834,1)</f>
        <v>A</v>
      </c>
      <c r="M834" s="6" t="s">
        <v>6985</v>
      </c>
    </row>
    <row r="835" spans="1:13">
      <c r="A835" s="6" t="s">
        <v>8186</v>
      </c>
      <c r="B835" s="6" t="str">
        <f t="shared" si="39"/>
        <v>l120703287</v>
      </c>
      <c r="C835" s="6" t="s">
        <v>7023</v>
      </c>
      <c r="D835" s="6" t="str">
        <f>+VLOOKUP($C835,Sheet3!$B:$I,2,0)</f>
        <v>21X7X15</v>
      </c>
      <c r="E835" s="6" t="str">
        <f>+VLOOKUP($C835,Sheet3!$B:$I,3,0)</f>
        <v>SM</v>
      </c>
      <c r="F835" s="6" t="str">
        <f>+VLOOKUP($C835,Sheet3!$B:$I,4,0)</f>
        <v>NUMA</v>
      </c>
      <c r="G835" s="6">
        <f>+VLOOKUP($C835,Sheet3!$B:$I,5,0)</f>
        <v>0</v>
      </c>
      <c r="H835" s="6" t="str">
        <f>+VLOOKUP($C835,Sheet3!$B:$I,6,0)</f>
        <v>P5N</v>
      </c>
      <c r="I835" s="6" t="str">
        <f>+VLOOKUP($C835,Sheet3!$B:$I,7,0)</f>
        <v>NUMA</v>
      </c>
      <c r="J835" s="6" t="str">
        <f>+VLOOKUP($C835,Sheet3!$B:$I,8,0)</f>
        <v>P</v>
      </c>
      <c r="K835" s="6" t="str">
        <f t="shared" ref="K835:K898" si="41">CONCATENATE(D835,E835," ",F835," ",G835," ",H835," ",I835," ",J835)</f>
        <v>21X7X15SM NUMA 0 P5N NUMA P</v>
      </c>
      <c r="L835" s="6" t="str">
        <f t="shared" si="40"/>
        <v>A</v>
      </c>
      <c r="M835" s="6" t="s">
        <v>6985</v>
      </c>
    </row>
    <row r="836" spans="1:13" hidden="1">
      <c r="A836" s="6" t="s">
        <v>8187</v>
      </c>
      <c r="B836" s="6" t="str">
        <f t="shared" si="39"/>
        <v>l180204858</v>
      </c>
      <c r="C836" s="6" t="s">
        <v>7027</v>
      </c>
      <c r="D836" s="6" t="str">
        <f>+VLOOKUP($C836,Sheet3!$B:$I,2,0)</f>
        <v>21X8X15</v>
      </c>
      <c r="E836" s="6" t="str">
        <f>+VLOOKUP($C836,Sheet3!$B:$I,3,0)</f>
        <v>SM</v>
      </c>
      <c r="F836" s="6" t="str">
        <f>+VLOOKUP($C836,Sheet3!$B:$I,4,0)</f>
        <v>NUMA</v>
      </c>
      <c r="G836" s="6">
        <f>+VLOOKUP($C836,Sheet3!$B:$I,5,0)</f>
        <v>0</v>
      </c>
      <c r="H836" s="6" t="str">
        <f>+VLOOKUP($C836,Sheet3!$B:$I,6,0)</f>
        <v>P5N</v>
      </c>
      <c r="I836" s="6" t="str">
        <f>+VLOOKUP($C836,Sheet3!$B:$I,7,0)</f>
        <v>GALAXYYMSDS</v>
      </c>
      <c r="J836" s="6" t="str">
        <f>+VLOOKUP($C836,Sheet3!$B:$I,8,0)</f>
        <v>P</v>
      </c>
      <c r="K836" s="6" t="str">
        <f t="shared" si="41"/>
        <v>21X8X15SM NUMA 0 P5N GALAXYYMSDS P</v>
      </c>
      <c r="L836" s="6" t="str">
        <f t="shared" si="40"/>
        <v>B</v>
      </c>
      <c r="M836" s="6"/>
    </row>
    <row r="837" spans="1:13" hidden="1">
      <c r="A837" s="6" t="s">
        <v>8188</v>
      </c>
      <c r="B837" s="6" t="str">
        <f t="shared" si="39"/>
        <v>l180615595</v>
      </c>
      <c r="C837" s="6" t="s">
        <v>7027</v>
      </c>
      <c r="D837" s="6" t="str">
        <f>+VLOOKUP($C837,Sheet3!$B:$I,2,0)</f>
        <v>21X8X15</v>
      </c>
      <c r="E837" s="6" t="str">
        <f>+VLOOKUP($C837,Sheet3!$B:$I,3,0)</f>
        <v>SM</v>
      </c>
      <c r="F837" s="6" t="str">
        <f>+VLOOKUP($C837,Sheet3!$B:$I,4,0)</f>
        <v>NUMA</v>
      </c>
      <c r="G837" s="6">
        <f>+VLOOKUP($C837,Sheet3!$B:$I,5,0)</f>
        <v>0</v>
      </c>
      <c r="H837" s="6" t="str">
        <f>+VLOOKUP($C837,Sheet3!$B:$I,6,0)</f>
        <v>P5N</v>
      </c>
      <c r="I837" s="6" t="str">
        <f>+VLOOKUP($C837,Sheet3!$B:$I,7,0)</f>
        <v>GALAXYYMSDS</v>
      </c>
      <c r="J837" s="6" t="str">
        <f>+VLOOKUP($C837,Sheet3!$B:$I,8,0)</f>
        <v>P</v>
      </c>
      <c r="K837" s="6" t="str">
        <f t="shared" si="41"/>
        <v>21X8X15SM NUMA 0 P5N GALAXYYMSDS P</v>
      </c>
      <c r="L837" s="6" t="str">
        <f t="shared" si="40"/>
        <v>B</v>
      </c>
      <c r="M837" s="6"/>
    </row>
    <row r="838" spans="1:13" hidden="1">
      <c r="A838" s="6" t="s">
        <v>8189</v>
      </c>
      <c r="B838" s="6" t="str">
        <f t="shared" si="39"/>
        <v>l180909865</v>
      </c>
      <c r="C838" s="6" t="s">
        <v>8190</v>
      </c>
      <c r="D838" s="6" t="str">
        <f>+VLOOKUP($C838,Sheet3!$B:$I,2,0)</f>
        <v>16X5X101/2</v>
      </c>
      <c r="E838" s="6" t="str">
        <f>+VLOOKUP($C838,Sheet3!$B:$I,3,0)</f>
        <v>SAT</v>
      </c>
      <c r="F838" s="6" t="str">
        <f>+VLOOKUP($C838,Sheet3!$B:$I,4,0)</f>
        <v>NUMA</v>
      </c>
      <c r="G838" s="6">
        <f>+VLOOKUP($C838,Sheet3!$B:$I,5,0)</f>
        <v>0</v>
      </c>
      <c r="H838" s="6" t="str">
        <f>+VLOOKUP($C838,Sheet3!$B:$I,6,0)</f>
        <v>P5</v>
      </c>
      <c r="I838" s="6" t="str">
        <f>+VLOOKUP($C838,Sheet3!$B:$I,7,0)</f>
        <v>TOTALSOURCE</v>
      </c>
      <c r="J838" s="6" t="str">
        <f>+VLOOKUP($C838,Sheet3!$B:$I,8,0)</f>
        <v>P</v>
      </c>
      <c r="K838" s="6" t="str">
        <f t="shared" si="41"/>
        <v>16X5X101/2SAT NUMA 0 P5 TOTALSOURCE P</v>
      </c>
      <c r="L838" s="6" t="str">
        <f t="shared" si="40"/>
        <v>B</v>
      </c>
      <c r="M838" s="6"/>
    </row>
    <row r="839" spans="1:13" hidden="1">
      <c r="A839" s="6" t="s">
        <v>8191</v>
      </c>
      <c r="B839" s="6" t="str">
        <f t="shared" si="39"/>
        <v>l210100851</v>
      </c>
      <c r="C839" s="6" t="s">
        <v>8192</v>
      </c>
      <c r="D839" s="6" t="str">
        <f>+VLOOKUP($C839,Sheet3!$B:$I,2,0)</f>
        <v>18X7X121/8</v>
      </c>
      <c r="E839" s="6" t="str">
        <f>+VLOOKUP($C839,Sheet3!$B:$I,3,0)</f>
        <v>SAT</v>
      </c>
      <c r="F839" s="6" t="str">
        <f>+VLOOKUP($C839,Sheet3!$B:$I,4,0)</f>
        <v>NUMA</v>
      </c>
      <c r="G839" s="6">
        <f>+VLOOKUP($C839,Sheet3!$B:$I,5,0)</f>
        <v>0</v>
      </c>
      <c r="H839" s="6" t="str">
        <f>+VLOOKUP($C839,Sheet3!$B:$I,6,0)</f>
        <v>P5</v>
      </c>
      <c r="I839" s="6" t="str">
        <f>+VLOOKUP($C839,Sheet3!$B:$I,7,0)</f>
        <v>NUMA</v>
      </c>
      <c r="J839" s="6" t="str">
        <f>+VLOOKUP($C839,Sheet3!$B:$I,8,0)</f>
        <v>P</v>
      </c>
      <c r="K839" s="6" t="str">
        <f t="shared" si="41"/>
        <v>18X7X121/8SAT NUMA 0 P5 NUMA P</v>
      </c>
      <c r="L839" s="6" t="str">
        <f t="shared" si="40"/>
        <v>b</v>
      </c>
      <c r="M839" s="6"/>
    </row>
    <row r="840" spans="1:13">
      <c r="A840" s="6" t="s">
        <v>8193</v>
      </c>
      <c r="B840" s="6" t="str">
        <f t="shared" si="39"/>
        <v>l130502341</v>
      </c>
      <c r="C840" s="6" t="s">
        <v>7488</v>
      </c>
      <c r="D840" s="6" t="str">
        <f>+VLOOKUP($C840,Sheet3!$B:$I,2,0)</f>
        <v>16X5X101/2</v>
      </c>
      <c r="E840" s="6" t="str">
        <f>+VLOOKUP($C840,Sheet3!$B:$I,3,0)</f>
        <v>ML</v>
      </c>
      <c r="F840" s="6" t="str">
        <f>+VLOOKUP($C840,Sheet3!$B:$I,4,0)</f>
        <v>NUMA</v>
      </c>
      <c r="G840" s="6">
        <f>+VLOOKUP($C840,Sheet3!$B:$I,5,0)</f>
        <v>0</v>
      </c>
      <c r="H840" s="6" t="str">
        <f>+VLOOKUP($C840,Sheet3!$B:$I,6,0)</f>
        <v>D1.</v>
      </c>
      <c r="I840" s="6" t="str">
        <f>+VLOOKUP($C840,Sheet3!$B:$I,7,0)</f>
        <v>TRAXTER</v>
      </c>
      <c r="J840" s="6" t="str">
        <f>+VLOOKUP($C840,Sheet3!$B:$I,8,0)</f>
        <v>D</v>
      </c>
      <c r="K840" s="6" t="str">
        <f t="shared" si="41"/>
        <v>16X5X101/2ML NUMA 0 D1. TRAXTER D</v>
      </c>
      <c r="L840" s="6" t="str">
        <f t="shared" si="40"/>
        <v>A</v>
      </c>
      <c r="M840" s="6" t="s">
        <v>6972</v>
      </c>
    </row>
    <row r="841" spans="1:13" hidden="1">
      <c r="A841" s="6" t="s">
        <v>8194</v>
      </c>
      <c r="B841" s="6" t="str">
        <f t="shared" si="39"/>
        <v>l186307183</v>
      </c>
      <c r="C841" s="6" t="s">
        <v>7027</v>
      </c>
      <c r="D841" s="6" t="str">
        <f>+VLOOKUP($C841,Sheet3!$B:$I,2,0)</f>
        <v>21X8X15</v>
      </c>
      <c r="E841" s="6" t="str">
        <f>+VLOOKUP($C841,Sheet3!$B:$I,3,0)</f>
        <v>SM</v>
      </c>
      <c r="F841" s="6" t="str">
        <f>+VLOOKUP($C841,Sheet3!$B:$I,4,0)</f>
        <v>NUMA</v>
      </c>
      <c r="G841" s="6">
        <f>+VLOOKUP($C841,Sheet3!$B:$I,5,0)</f>
        <v>0</v>
      </c>
      <c r="H841" s="6" t="str">
        <f>+VLOOKUP($C841,Sheet3!$B:$I,6,0)</f>
        <v>P5N</v>
      </c>
      <c r="I841" s="6" t="str">
        <f>+VLOOKUP($C841,Sheet3!$B:$I,7,0)</f>
        <v>GALAXYYMSDS</v>
      </c>
      <c r="J841" s="6" t="str">
        <f>+VLOOKUP($C841,Sheet3!$B:$I,8,0)</f>
        <v>P</v>
      </c>
      <c r="K841" s="6" t="str">
        <f t="shared" si="41"/>
        <v>21X8X15SM NUMA 0 P5N GALAXYYMSDS P</v>
      </c>
      <c r="L841" s="6" t="str">
        <f t="shared" si="40"/>
        <v>b</v>
      </c>
      <c r="M841" s="6"/>
    </row>
    <row r="842" spans="1:13" hidden="1">
      <c r="A842" s="6" t="s">
        <v>8195</v>
      </c>
      <c r="B842" s="6" t="str">
        <f t="shared" si="39"/>
        <v>l180700160</v>
      </c>
      <c r="C842" s="6" t="s">
        <v>7027</v>
      </c>
      <c r="D842" s="6" t="str">
        <f>+VLOOKUP($C842,Sheet3!$B:$I,2,0)</f>
        <v>21X8X15</v>
      </c>
      <c r="E842" s="6" t="str">
        <f>+VLOOKUP($C842,Sheet3!$B:$I,3,0)</f>
        <v>SM</v>
      </c>
      <c r="F842" s="6" t="str">
        <f>+VLOOKUP($C842,Sheet3!$B:$I,4,0)</f>
        <v>NUMA</v>
      </c>
      <c r="G842" s="6">
        <f>+VLOOKUP($C842,Sheet3!$B:$I,5,0)</f>
        <v>0</v>
      </c>
      <c r="H842" s="6" t="str">
        <f>+VLOOKUP($C842,Sheet3!$B:$I,6,0)</f>
        <v>P5N</v>
      </c>
      <c r="I842" s="6" t="str">
        <f>+VLOOKUP($C842,Sheet3!$B:$I,7,0)</f>
        <v>GALAXYYMSDS</v>
      </c>
      <c r="J842" s="6" t="str">
        <f>+VLOOKUP($C842,Sheet3!$B:$I,8,0)</f>
        <v>P</v>
      </c>
      <c r="K842" s="6" t="str">
        <f t="shared" si="41"/>
        <v>21X8X15SM NUMA 0 P5N GALAXYYMSDS P</v>
      </c>
      <c r="L842" s="6" t="str">
        <f t="shared" si="40"/>
        <v>B</v>
      </c>
      <c r="M842" s="6"/>
    </row>
    <row r="843" spans="1:13" hidden="1">
      <c r="A843" s="6" t="s">
        <v>8196</v>
      </c>
      <c r="B843" s="6" t="str">
        <f t="shared" si="39"/>
        <v>l180919847</v>
      </c>
      <c r="C843" s="6" t="s">
        <v>8197</v>
      </c>
      <c r="D843" s="6" t="str">
        <f>+VLOOKUP($C843,Sheet3!$B:$I,2,0)</f>
        <v>21X8X15</v>
      </c>
      <c r="E843" s="6" t="str">
        <f>+VLOOKUP($C843,Sheet3!$B:$I,3,0)</f>
        <v>SAT</v>
      </c>
      <c r="F843" s="6" t="str">
        <f>+VLOOKUP($C843,Sheet3!$B:$I,4,0)</f>
        <v>NUMA</v>
      </c>
      <c r="G843" s="6">
        <f>+VLOOKUP($C843,Sheet3!$B:$I,5,0)</f>
        <v>0</v>
      </c>
      <c r="H843" s="6" t="str">
        <f>+VLOOKUP($C843,Sheet3!$B:$I,6,0)</f>
        <v>P5N</v>
      </c>
      <c r="I843" s="6" t="str">
        <f>+VLOOKUP($C843,Sheet3!$B:$I,7,0)</f>
        <v>GALAXYYMSDS</v>
      </c>
      <c r="J843" s="6" t="str">
        <f>+VLOOKUP($C843,Sheet3!$B:$I,8,0)</f>
        <v>P</v>
      </c>
      <c r="K843" s="6" t="str">
        <f t="shared" si="41"/>
        <v>21X8X15SAT NUMA 0 P5N GALAXYYMSDS P</v>
      </c>
      <c r="L843" s="6" t="str">
        <f t="shared" si="40"/>
        <v>b</v>
      </c>
      <c r="M843" s="6"/>
    </row>
    <row r="844" spans="1:13" hidden="1">
      <c r="A844" s="6" t="s">
        <v>8198</v>
      </c>
      <c r="B844" s="6" t="str">
        <f t="shared" si="39"/>
        <v>l180919839</v>
      </c>
      <c r="C844" s="6" t="s">
        <v>7023</v>
      </c>
      <c r="D844" s="6" t="str">
        <f>+VLOOKUP($C844,Sheet3!$B:$I,2,0)</f>
        <v>21X7X15</v>
      </c>
      <c r="E844" s="6" t="str">
        <f>+VLOOKUP($C844,Sheet3!$B:$I,3,0)</f>
        <v>SM</v>
      </c>
      <c r="F844" s="6" t="str">
        <f>+VLOOKUP($C844,Sheet3!$B:$I,4,0)</f>
        <v>NUMA</v>
      </c>
      <c r="G844" s="6">
        <f>+VLOOKUP($C844,Sheet3!$B:$I,5,0)</f>
        <v>0</v>
      </c>
      <c r="H844" s="6" t="str">
        <f>+VLOOKUP($C844,Sheet3!$B:$I,6,0)</f>
        <v>P5N</v>
      </c>
      <c r="I844" s="6" t="str">
        <f>+VLOOKUP($C844,Sheet3!$B:$I,7,0)</f>
        <v>NUMA</v>
      </c>
      <c r="J844" s="6" t="str">
        <f>+VLOOKUP($C844,Sheet3!$B:$I,8,0)</f>
        <v>P</v>
      </c>
      <c r="K844" s="6" t="str">
        <f t="shared" si="41"/>
        <v>21X7X15SM NUMA 0 P5N NUMA P</v>
      </c>
      <c r="L844" s="6" t="str">
        <f t="shared" si="40"/>
        <v>B</v>
      </c>
      <c r="M844" s="6"/>
    </row>
    <row r="845" spans="1:13" hidden="1">
      <c r="A845" s="6" t="s">
        <v>8199</v>
      </c>
      <c r="B845" s="6" t="str">
        <f t="shared" si="39"/>
        <v>l171009724</v>
      </c>
      <c r="C845" s="6" t="s">
        <v>7469</v>
      </c>
      <c r="D845" s="6" t="str">
        <f>+VLOOKUP($C845,Sheet3!$B:$I,2,0)</f>
        <v>21X7X15</v>
      </c>
      <c r="E845" s="6" t="str">
        <f>+VLOOKUP($C845,Sheet3!$B:$I,3,0)</f>
        <v>SAT</v>
      </c>
      <c r="F845" s="6" t="str">
        <f>+VLOOKUP($C845,Sheet3!$B:$I,4,0)</f>
        <v>NUMA</v>
      </c>
      <c r="G845" s="6">
        <f>+VLOOKUP($C845,Sheet3!$B:$I,5,0)</f>
        <v>0</v>
      </c>
      <c r="H845" s="6" t="str">
        <f>+VLOOKUP($C845,Sheet3!$B:$I,6,0)</f>
        <v>P5N</v>
      </c>
      <c r="I845" s="6" t="str">
        <f>+VLOOKUP($C845,Sheet3!$B:$I,7,0)</f>
        <v>NUMA</v>
      </c>
      <c r="J845" s="6" t="str">
        <f>+VLOOKUP($C845,Sheet3!$B:$I,8,0)</f>
        <v>P</v>
      </c>
      <c r="K845" s="6" t="str">
        <f t="shared" si="41"/>
        <v>21X7X15SAT NUMA 0 P5N NUMA P</v>
      </c>
      <c r="L845" s="6" t="str">
        <f t="shared" si="40"/>
        <v>B</v>
      </c>
      <c r="M845" s="6"/>
    </row>
    <row r="846" spans="1:13">
      <c r="A846" s="6" t="s">
        <v>8200</v>
      </c>
      <c r="B846" s="6" t="str">
        <f t="shared" si="39"/>
        <v>l171002282</v>
      </c>
      <c r="C846" s="6" t="s">
        <v>7467</v>
      </c>
      <c r="D846" s="6" t="str">
        <f>+VLOOKUP($C846,Sheet3!$B:$I,2,0)</f>
        <v>21X7X15</v>
      </c>
      <c r="E846" s="6" t="str">
        <f>+VLOOKUP($C846,Sheet3!$B:$I,3,0)</f>
        <v>SM</v>
      </c>
      <c r="F846" s="6" t="str">
        <f>+VLOOKUP($C846,Sheet3!$B:$I,4,0)</f>
        <v>NUMA</v>
      </c>
      <c r="G846" s="6">
        <f>+VLOOKUP($C846,Sheet3!$B:$I,5,0)</f>
        <v>0</v>
      </c>
      <c r="H846" s="6" t="str">
        <f>+VLOOKUP($C846,Sheet3!$B:$I,6,0)</f>
        <v>D1N</v>
      </c>
      <c r="I846" s="6" t="str">
        <f>+VLOOKUP($C846,Sheet3!$B:$I,7,0)</f>
        <v>NUMA</v>
      </c>
      <c r="J846" s="6" t="str">
        <f>+VLOOKUP($C846,Sheet3!$B:$I,8,0)</f>
        <v>D</v>
      </c>
      <c r="K846" s="6" t="str">
        <f t="shared" si="41"/>
        <v>21X7X15SM NUMA 0 D1N NUMA D</v>
      </c>
      <c r="L846" s="6" t="str">
        <f t="shared" si="40"/>
        <v>A</v>
      </c>
      <c r="M846" s="6" t="s">
        <v>6972</v>
      </c>
    </row>
    <row r="847" spans="1:13" hidden="1">
      <c r="A847" s="6" t="s">
        <v>8201</v>
      </c>
      <c r="B847" s="6" t="str">
        <f t="shared" si="39"/>
        <v>l170400540</v>
      </c>
      <c r="C847" s="6" t="s">
        <v>7367</v>
      </c>
      <c r="D847" s="6" t="str">
        <f>+VLOOKUP($C847,Sheet3!$B:$I,2,0)</f>
        <v>520/120-370</v>
      </c>
      <c r="E847" s="6" t="str">
        <f>+VLOOKUP($C847,Sheet3!$B:$I,3,0)</f>
        <v>SM</v>
      </c>
      <c r="F847" s="6" t="str">
        <f>+VLOOKUP($C847,Sheet3!$B:$I,4,0)</f>
        <v>NUMA</v>
      </c>
      <c r="G847" s="6">
        <f>+VLOOKUP($C847,Sheet3!$B:$I,5,0)</f>
        <v>0</v>
      </c>
      <c r="H847" s="6" t="str">
        <f>+VLOOKUP($C847,Sheet3!$B:$I,6,0)</f>
        <v>P5</v>
      </c>
      <c r="I847" s="6" t="str">
        <f>+VLOOKUP($C847,Sheet3!$B:$I,7,0)</f>
        <v>TRAXTER</v>
      </c>
      <c r="J847" s="6" t="str">
        <f>+VLOOKUP($C847,Sheet3!$B:$I,8,0)</f>
        <v>P</v>
      </c>
      <c r="K847" s="6" t="str">
        <f t="shared" si="41"/>
        <v>520/120-370SM NUMA 0 P5 TRAXTER P</v>
      </c>
      <c r="L847" s="6" t="str">
        <f t="shared" si="40"/>
        <v>b</v>
      </c>
      <c r="M847" s="6"/>
    </row>
    <row r="848" spans="1:13" hidden="1">
      <c r="A848" s="6" t="s">
        <v>8202</v>
      </c>
      <c r="B848" s="6" t="str">
        <f t="shared" si="39"/>
        <v>l130201263</v>
      </c>
      <c r="C848" s="6" t="s">
        <v>7021</v>
      </c>
      <c r="D848" s="6" t="str">
        <f>+VLOOKUP($C848,Sheet3!$B:$I,2,0)</f>
        <v>20X9X16</v>
      </c>
      <c r="E848" s="6" t="str">
        <f>+VLOOKUP($C848,Sheet3!$B:$I,3,0)</f>
        <v>SM</v>
      </c>
      <c r="F848" s="6" t="str">
        <f>+VLOOKUP($C848,Sheet3!$B:$I,4,0)</f>
        <v>NUMA</v>
      </c>
      <c r="G848" s="6">
        <f>+VLOOKUP($C848,Sheet3!$B:$I,5,0)</f>
        <v>0</v>
      </c>
      <c r="H848" s="6" t="str">
        <f>+VLOOKUP($C848,Sheet3!$B:$I,6,0)</f>
        <v>D1.</v>
      </c>
      <c r="I848" s="6" t="str">
        <f>+VLOOKUP($C848,Sheet3!$B:$I,7,0)</f>
        <v>RIGOR</v>
      </c>
      <c r="J848" s="6" t="str">
        <f>+VLOOKUP($C848,Sheet3!$B:$I,8,0)</f>
        <v>D</v>
      </c>
      <c r="K848" s="6" t="str">
        <f t="shared" si="41"/>
        <v>20X9X16SM NUMA 0 D1. RIGOR D</v>
      </c>
      <c r="L848" s="6" t="str">
        <f t="shared" si="40"/>
        <v>b</v>
      </c>
      <c r="M848" s="6"/>
    </row>
    <row r="849" spans="1:13">
      <c r="A849" s="6" t="s">
        <v>8203</v>
      </c>
      <c r="B849" s="6" t="str">
        <f t="shared" si="39"/>
        <v>l131204258</v>
      </c>
      <c r="C849" s="6" t="s">
        <v>7593</v>
      </c>
      <c r="D849" s="6" t="str">
        <f>+VLOOKUP($C849,Sheet3!$B:$I,2,0)</f>
        <v>6.00-9</v>
      </c>
      <c r="E849" s="6" t="str">
        <f>+VLOOKUP($C849,Sheet3!$B:$I,3,0)</f>
        <v>LUG</v>
      </c>
      <c r="F849" s="6" t="str">
        <f>+VLOOKUP($C849,Sheet3!$B:$I,4,0)</f>
        <v>NUMA</v>
      </c>
      <c r="G849" s="6">
        <f>+VLOOKUP($C849,Sheet3!$B:$I,5,0)</f>
        <v>4</v>
      </c>
      <c r="H849" s="6" t="str">
        <f>+VLOOKUP($C849,Sheet3!$B:$I,6,0)</f>
        <v>M2N2X</v>
      </c>
      <c r="I849" s="6" t="str">
        <f>+VLOOKUP($C849,Sheet3!$B:$I,7,0)</f>
        <v>NUMA</v>
      </c>
      <c r="J849" s="6" t="str">
        <f>+VLOOKUP($C849,Sheet3!$B:$I,8,0)</f>
        <v>FORTE</v>
      </c>
      <c r="K849" s="6" t="str">
        <f t="shared" si="41"/>
        <v>6.00-9LUG NUMA 4 M2N2X NUMA FORTE</v>
      </c>
      <c r="L849" s="6" t="str">
        <f t="shared" si="40"/>
        <v>A</v>
      </c>
      <c r="M849" s="6" t="s">
        <v>6985</v>
      </c>
    </row>
    <row r="850" spans="1:13" hidden="1">
      <c r="A850" s="6" t="s">
        <v>8204</v>
      </c>
      <c r="B850" s="6" t="str">
        <f t="shared" si="39"/>
        <v>l200600646</v>
      </c>
      <c r="C850" s="6" t="s">
        <v>7574</v>
      </c>
      <c r="D850" s="6" t="str">
        <f>+VLOOKUP($C850,Sheet3!$B:$I,2,0)</f>
        <v>6.50-10</v>
      </c>
      <c r="E850" s="6" t="str">
        <f>+VLOOKUP($C850,Sheet3!$B:$I,3,0)</f>
        <v>YLUG</v>
      </c>
      <c r="F850" s="6" t="str">
        <f>+VLOOKUP($C850,Sheet3!$B:$I,4,0)</f>
        <v>KUMANEKO</v>
      </c>
      <c r="G850" s="6">
        <f>+VLOOKUP($C850,Sheet3!$B:$I,5,0)</f>
        <v>5</v>
      </c>
      <c r="H850" s="6" t="str">
        <f>+VLOOKUP($C850,Sheet3!$B:$I,6,0)</f>
        <v>P13X</v>
      </c>
      <c r="I850" s="6" t="str">
        <f>+VLOOKUP($C850,Sheet3!$B:$I,7,0)</f>
        <v>KUMANEKO</v>
      </c>
      <c r="J850" s="6" t="str">
        <f>+VLOOKUP($C850,Sheet3!$B:$I,8,0)</f>
        <v>PREMIUM</v>
      </c>
      <c r="K850" s="6" t="str">
        <f t="shared" si="41"/>
        <v>6.50-10YLUG KUMANEKO 5 P13X KUMANEKO PREMIUM</v>
      </c>
      <c r="L850" s="6" t="str">
        <f t="shared" si="40"/>
        <v>b</v>
      </c>
      <c r="M850" s="6"/>
    </row>
    <row r="851" spans="1:13" hidden="1">
      <c r="A851" s="6" t="s">
        <v>8205</v>
      </c>
      <c r="B851" s="6" t="str">
        <f t="shared" si="39"/>
        <v>l200409535</v>
      </c>
      <c r="C851" s="6" t="s">
        <v>7574</v>
      </c>
      <c r="D851" s="6" t="str">
        <f>+VLOOKUP($C851,Sheet3!$B:$I,2,0)</f>
        <v>6.50-10</v>
      </c>
      <c r="E851" s="6" t="str">
        <f>+VLOOKUP($C851,Sheet3!$B:$I,3,0)</f>
        <v>YLUG</v>
      </c>
      <c r="F851" s="6" t="str">
        <f>+VLOOKUP($C851,Sheet3!$B:$I,4,0)</f>
        <v>KUMANEKO</v>
      </c>
      <c r="G851" s="6">
        <f>+VLOOKUP($C851,Sheet3!$B:$I,5,0)</f>
        <v>5</v>
      </c>
      <c r="H851" s="6" t="str">
        <f>+VLOOKUP($C851,Sheet3!$B:$I,6,0)</f>
        <v>P13X</v>
      </c>
      <c r="I851" s="6" t="str">
        <f>+VLOOKUP($C851,Sheet3!$B:$I,7,0)</f>
        <v>KUMANEKO</v>
      </c>
      <c r="J851" s="6" t="str">
        <f>+VLOOKUP($C851,Sheet3!$B:$I,8,0)</f>
        <v>PREMIUM</v>
      </c>
      <c r="K851" s="6" t="str">
        <f t="shared" si="41"/>
        <v>6.50-10YLUG KUMANEKO 5 P13X KUMANEKO PREMIUM</v>
      </c>
      <c r="L851" s="6" t="str">
        <f t="shared" si="40"/>
        <v>b</v>
      </c>
      <c r="M851" s="6"/>
    </row>
    <row r="852" spans="1:13">
      <c r="A852" s="6" t="s">
        <v>8206</v>
      </c>
      <c r="B852" s="6" t="str">
        <f t="shared" si="39"/>
        <v>l110501839</v>
      </c>
      <c r="C852" s="6" t="s">
        <v>7576</v>
      </c>
      <c r="D852" s="6" t="str">
        <f>+VLOOKUP($C852,Sheet3!$B:$I,2,0)</f>
        <v>23X9-10</v>
      </c>
      <c r="E852" s="6" t="str">
        <f>+VLOOKUP($C852,Sheet3!$B:$I,3,0)</f>
        <v>LUG</v>
      </c>
      <c r="F852" s="6" t="str">
        <f>+VLOOKUP($C852,Sheet3!$B:$I,4,0)</f>
        <v>NUMA</v>
      </c>
      <c r="G852" s="6">
        <f>+VLOOKUP($C852,Sheet3!$B:$I,5,0)</f>
        <v>6.5</v>
      </c>
      <c r="H852" s="6" t="str">
        <f>+VLOOKUP($C852,Sheet3!$B:$I,6,0)</f>
        <v>M2N2X</v>
      </c>
      <c r="I852" s="6" t="str">
        <f>+VLOOKUP($C852,Sheet3!$B:$I,7,0)</f>
        <v>RIGOR</v>
      </c>
      <c r="J852" s="6" t="str">
        <f>+VLOOKUP($C852,Sheet3!$B:$I,8,0)</f>
        <v>HEAVYDUTY</v>
      </c>
      <c r="K852" s="6" t="str">
        <f t="shared" si="41"/>
        <v>23X9-10LUG NUMA 6.5 M2N2X RIGOR HEAVYDUTY</v>
      </c>
      <c r="L852" s="6" t="str">
        <f t="shared" si="40"/>
        <v>A</v>
      </c>
      <c r="M852" s="6" t="s">
        <v>6985</v>
      </c>
    </row>
    <row r="853" spans="1:13">
      <c r="A853" s="6" t="s">
        <v>8207</v>
      </c>
      <c r="B853" s="6" t="str">
        <f t="shared" si="39"/>
        <v>l110501730</v>
      </c>
      <c r="C853" s="6" t="s">
        <v>7576</v>
      </c>
      <c r="D853" s="6" t="str">
        <f>+VLOOKUP($C853,Sheet3!$B:$I,2,0)</f>
        <v>23X9-10</v>
      </c>
      <c r="E853" s="6" t="str">
        <f>+VLOOKUP($C853,Sheet3!$B:$I,3,0)</f>
        <v>LUG</v>
      </c>
      <c r="F853" s="6" t="str">
        <f>+VLOOKUP($C853,Sheet3!$B:$I,4,0)</f>
        <v>NUMA</v>
      </c>
      <c r="G853" s="6">
        <f>+VLOOKUP($C853,Sheet3!$B:$I,5,0)</f>
        <v>6.5</v>
      </c>
      <c r="H853" s="6" t="str">
        <f>+VLOOKUP($C853,Sheet3!$B:$I,6,0)</f>
        <v>M2N2X</v>
      </c>
      <c r="I853" s="6" t="str">
        <f>+VLOOKUP($C853,Sheet3!$B:$I,7,0)</f>
        <v>RIGOR</v>
      </c>
      <c r="J853" s="6" t="str">
        <f>+VLOOKUP($C853,Sheet3!$B:$I,8,0)</f>
        <v>HEAVYDUTY</v>
      </c>
      <c r="K853" s="6" t="str">
        <f t="shared" si="41"/>
        <v>23X9-10LUG NUMA 6.5 M2N2X RIGOR HEAVYDUTY</v>
      </c>
      <c r="L853" s="6" t="str">
        <f t="shared" si="40"/>
        <v>A</v>
      </c>
      <c r="M853" s="6" t="s">
        <v>6985</v>
      </c>
    </row>
    <row r="854" spans="1:13">
      <c r="A854" s="6" t="s">
        <v>8208</v>
      </c>
      <c r="B854" s="6" t="str">
        <f t="shared" si="39"/>
        <v>l110500899</v>
      </c>
      <c r="C854" s="6" t="s">
        <v>8209</v>
      </c>
      <c r="D854" s="6" t="str">
        <f>+VLOOKUP($C854,Sheet3!$B:$I,2,0)</f>
        <v>6.50-10</v>
      </c>
      <c r="E854" s="6" t="str">
        <f>+VLOOKUP($C854,Sheet3!$B:$I,3,0)</f>
        <v>YLUG</v>
      </c>
      <c r="F854" s="6" t="str">
        <f>+VLOOKUP($C854,Sheet3!$B:$I,4,0)</f>
        <v>KUMANEKO</v>
      </c>
      <c r="G854" s="6">
        <f>+VLOOKUP($C854,Sheet3!$B:$I,5,0)</f>
        <v>5</v>
      </c>
      <c r="H854" s="6" t="str">
        <f>+VLOOKUP($C854,Sheet3!$B:$I,6,0)</f>
        <v>M2N2X</v>
      </c>
      <c r="I854" s="6" t="str">
        <f>+VLOOKUP($C854,Sheet3!$B:$I,7,0)</f>
        <v>KINKAI</v>
      </c>
      <c r="J854" s="6" t="str">
        <f>+VLOOKUP($C854,Sheet3!$B:$I,8,0)</f>
        <v>-</v>
      </c>
      <c r="K854" s="6" t="str">
        <f t="shared" si="41"/>
        <v>6.50-10YLUG KUMANEKO 5 M2N2X KINKAI -</v>
      </c>
      <c r="L854" s="6" t="str">
        <f t="shared" si="40"/>
        <v>A</v>
      </c>
      <c r="M854" s="6" t="s">
        <v>6985</v>
      </c>
    </row>
    <row r="855" spans="1:13" hidden="1">
      <c r="A855" s="6" t="s">
        <v>8210</v>
      </c>
      <c r="B855" s="6" t="str">
        <f t="shared" si="39"/>
        <v>l210108962</v>
      </c>
      <c r="C855" s="6" t="s">
        <v>8211</v>
      </c>
      <c r="D855" s="6" t="str">
        <f>+VLOOKUP($C855,Sheet3!$B:$I,2,0)</f>
        <v>6.50-10</v>
      </c>
      <c r="E855" s="6" t="str">
        <f>+VLOOKUP($C855,Sheet3!$B:$I,3,0)</f>
        <v>LUG</v>
      </c>
      <c r="F855" s="6" t="str">
        <f>+VLOOKUP($C855,Sheet3!$B:$I,4,0)</f>
        <v>NUMAPRIME</v>
      </c>
      <c r="G855" s="6">
        <f>+VLOOKUP($C855,Sheet3!$B:$I,5,0)</f>
        <v>5</v>
      </c>
      <c r="H855" s="6" t="str">
        <f>+VLOOKUP($C855,Sheet3!$B:$I,6,0)</f>
        <v>M4N3X</v>
      </c>
      <c r="I855" s="6" t="str">
        <f>+VLOOKUP($C855,Sheet3!$B:$I,7,0)</f>
        <v>NUMAPRIME</v>
      </c>
      <c r="J855" s="6" t="str">
        <f>+VLOOKUP($C855,Sheet3!$B:$I,8,0)</f>
        <v>PREMIUM</v>
      </c>
      <c r="K855" s="6" t="str">
        <f t="shared" si="41"/>
        <v>6.50-10LUG NUMAPRIME 5 M4N3X NUMAPRIME PREMIUM</v>
      </c>
      <c r="L855" s="6" t="str">
        <f t="shared" si="40"/>
        <v>b</v>
      </c>
      <c r="M855" s="6"/>
    </row>
    <row r="856" spans="1:13" hidden="1">
      <c r="A856" s="6" t="s">
        <v>8212</v>
      </c>
      <c r="B856" s="6" t="str">
        <f t="shared" si="39"/>
        <v>l191207493</v>
      </c>
      <c r="C856" s="6" t="s">
        <v>8213</v>
      </c>
      <c r="D856" s="6" t="str">
        <f>+VLOOKUP($C856,Sheet3!$B:$I,2,0)</f>
        <v>6.50-10</v>
      </c>
      <c r="E856" s="6" t="str">
        <f>+VLOOKUP($C856,Sheet3!$B:$I,3,0)</f>
        <v>LUG</v>
      </c>
      <c r="F856" s="6" t="str">
        <f>+VLOOKUP($C856,Sheet3!$B:$I,4,0)</f>
        <v>NUMAPRIME</v>
      </c>
      <c r="G856" s="6">
        <f>+VLOOKUP($C856,Sheet3!$B:$I,5,0)</f>
        <v>5</v>
      </c>
      <c r="H856" s="6" t="str">
        <f>+VLOOKUP($C856,Sheet3!$B:$I,6,0)</f>
        <v>P734</v>
      </c>
      <c r="I856" s="6" t="str">
        <f>+VLOOKUP($C856,Sheet3!$B:$I,7,0)</f>
        <v>NUMAPRIME</v>
      </c>
      <c r="J856" s="6" t="str">
        <f>+VLOOKUP($C856,Sheet3!$B:$I,8,0)</f>
        <v>ULTRA</v>
      </c>
      <c r="K856" s="6" t="str">
        <f t="shared" si="41"/>
        <v>6.50-10LUG NUMAPRIME 5 P734 NUMAPRIME ULTRA</v>
      </c>
      <c r="L856" s="6" t="str">
        <f t="shared" si="40"/>
        <v>E</v>
      </c>
      <c r="M856" s="6"/>
    </row>
    <row r="857" spans="1:13">
      <c r="A857" s="6" t="s">
        <v>8214</v>
      </c>
      <c r="B857" s="6" t="str">
        <f t="shared" si="39"/>
        <v>l131204561</v>
      </c>
      <c r="C857" s="6" t="s">
        <v>7590</v>
      </c>
      <c r="D857" s="6" t="str">
        <f>+VLOOKUP($C857,Sheet3!$B:$I,2,0)</f>
        <v>6.50-10</v>
      </c>
      <c r="E857" s="6" t="str">
        <f>+VLOOKUP($C857,Sheet3!$B:$I,3,0)</f>
        <v>LUG</v>
      </c>
      <c r="F857" s="6" t="str">
        <f>+VLOOKUP($C857,Sheet3!$B:$I,4,0)</f>
        <v>NUMA</v>
      </c>
      <c r="G857" s="6">
        <f>+VLOOKUP($C857,Sheet3!$B:$I,5,0)</f>
        <v>5</v>
      </c>
      <c r="H857" s="6" t="str">
        <f>+VLOOKUP($C857,Sheet3!$B:$I,6,0)</f>
        <v>M2N2X</v>
      </c>
      <c r="I857" s="6" t="str">
        <f>+VLOOKUP($C857,Sheet3!$B:$I,7,0)</f>
        <v>NUMA</v>
      </c>
      <c r="J857" s="6" t="str">
        <f>+VLOOKUP($C857,Sheet3!$B:$I,8,0)</f>
        <v>FORTE</v>
      </c>
      <c r="K857" s="6" t="str">
        <f t="shared" si="41"/>
        <v>6.50-10LUG NUMA 5 M2N2X NUMA FORTE</v>
      </c>
      <c r="L857" s="6" t="str">
        <f t="shared" si="40"/>
        <v>A</v>
      </c>
      <c r="M857" s="6" t="s">
        <v>6985</v>
      </c>
    </row>
    <row r="858" spans="1:13">
      <c r="A858" s="6" t="s">
        <v>8215</v>
      </c>
      <c r="B858" s="6" t="str">
        <f t="shared" si="39"/>
        <v>l110500015</v>
      </c>
      <c r="C858" s="6" t="s">
        <v>7576</v>
      </c>
      <c r="D858" s="6" t="str">
        <f>+VLOOKUP($C858,Sheet3!$B:$I,2,0)</f>
        <v>23X9-10</v>
      </c>
      <c r="E858" s="6" t="str">
        <f>+VLOOKUP($C858,Sheet3!$B:$I,3,0)</f>
        <v>LUG</v>
      </c>
      <c r="F858" s="6" t="str">
        <f>+VLOOKUP($C858,Sheet3!$B:$I,4,0)</f>
        <v>NUMA</v>
      </c>
      <c r="G858" s="6">
        <f>+VLOOKUP($C858,Sheet3!$B:$I,5,0)</f>
        <v>6.5</v>
      </c>
      <c r="H858" s="6" t="str">
        <f>+VLOOKUP($C858,Sheet3!$B:$I,6,0)</f>
        <v>M2N2X</v>
      </c>
      <c r="I858" s="6" t="str">
        <f>+VLOOKUP($C858,Sheet3!$B:$I,7,0)</f>
        <v>RIGOR</v>
      </c>
      <c r="J858" s="6" t="str">
        <f>+VLOOKUP($C858,Sheet3!$B:$I,8,0)</f>
        <v>HEAVYDUTY</v>
      </c>
      <c r="K858" s="6" t="str">
        <f t="shared" si="41"/>
        <v>23X9-10LUG NUMA 6.5 M2N2X RIGOR HEAVYDUTY</v>
      </c>
      <c r="L858" s="6" t="str">
        <f t="shared" si="40"/>
        <v>A</v>
      </c>
      <c r="M858" s="6" t="s">
        <v>6985</v>
      </c>
    </row>
    <row r="859" spans="1:13" hidden="1">
      <c r="A859" s="6" t="s">
        <v>8216</v>
      </c>
      <c r="B859" s="6" t="str">
        <f t="shared" si="39"/>
        <v>l200600630</v>
      </c>
      <c r="C859" s="6" t="s">
        <v>8217</v>
      </c>
      <c r="D859" s="6" t="str">
        <f>+VLOOKUP($C859,Sheet3!$B:$I,2,0)</f>
        <v>23X9-10</v>
      </c>
      <c r="E859" s="6" t="str">
        <f>+VLOOKUP($C859,Sheet3!$B:$I,3,0)</f>
        <v>LUG</v>
      </c>
      <c r="F859" s="6" t="str">
        <f>+VLOOKUP($C859,Sheet3!$B:$I,4,0)</f>
        <v>NUMAPRIME</v>
      </c>
      <c r="G859" s="6">
        <f>+VLOOKUP($C859,Sheet3!$B:$I,5,0)</f>
        <v>6.5</v>
      </c>
      <c r="H859" s="6" t="str">
        <f>+VLOOKUP($C859,Sheet3!$B:$I,6,0)</f>
        <v>P134</v>
      </c>
      <c r="I859" s="6" t="str">
        <f>+VLOOKUP($C859,Sheet3!$B:$I,7,0)</f>
        <v>NUMAPRIME</v>
      </c>
      <c r="J859" s="6" t="str">
        <f>+VLOOKUP($C859,Sheet3!$B:$I,8,0)</f>
        <v>PREMIUM</v>
      </c>
      <c r="K859" s="6" t="str">
        <f t="shared" si="41"/>
        <v>23X9-10LUG NUMAPRIME 6.5 P134 NUMAPRIME PREMIUM</v>
      </c>
      <c r="L859" s="6" t="str">
        <f t="shared" si="40"/>
        <v>b</v>
      </c>
      <c r="M859" s="6"/>
    </row>
    <row r="860" spans="1:13">
      <c r="A860" s="6" t="s">
        <v>8218</v>
      </c>
      <c r="B860" s="6" t="str">
        <f t="shared" si="39"/>
        <v>l110501634</v>
      </c>
      <c r="C860" s="6" t="s">
        <v>7576</v>
      </c>
      <c r="D860" s="6" t="str">
        <f>+VLOOKUP($C860,Sheet3!$B:$I,2,0)</f>
        <v>23X9-10</v>
      </c>
      <c r="E860" s="6" t="str">
        <f>+VLOOKUP($C860,Sheet3!$B:$I,3,0)</f>
        <v>LUG</v>
      </c>
      <c r="F860" s="6" t="str">
        <f>+VLOOKUP($C860,Sheet3!$B:$I,4,0)</f>
        <v>NUMA</v>
      </c>
      <c r="G860" s="6">
        <f>+VLOOKUP($C860,Sheet3!$B:$I,5,0)</f>
        <v>6.5</v>
      </c>
      <c r="H860" s="6" t="str">
        <f>+VLOOKUP($C860,Sheet3!$B:$I,6,0)</f>
        <v>M2N2X</v>
      </c>
      <c r="I860" s="6" t="str">
        <f>+VLOOKUP($C860,Sheet3!$B:$I,7,0)</f>
        <v>RIGOR</v>
      </c>
      <c r="J860" s="6" t="str">
        <f>+VLOOKUP($C860,Sheet3!$B:$I,8,0)</f>
        <v>HEAVYDUTY</v>
      </c>
      <c r="K860" s="6" t="str">
        <f t="shared" si="41"/>
        <v>23X9-10LUG NUMA 6.5 M2N2X RIGOR HEAVYDUTY</v>
      </c>
      <c r="L860" s="6" t="str">
        <f t="shared" si="40"/>
        <v>A</v>
      </c>
      <c r="M860" s="6" t="s">
        <v>6985</v>
      </c>
    </row>
    <row r="861" spans="1:13">
      <c r="A861" s="6" t="s">
        <v>8219</v>
      </c>
      <c r="B861" s="6" t="str">
        <f t="shared" si="39"/>
        <v>l110500610</v>
      </c>
      <c r="C861" s="6" t="s">
        <v>7622</v>
      </c>
      <c r="D861" s="6" t="str">
        <f>+VLOOKUP($C861,Sheet3!$B:$I,2,0)</f>
        <v>7.00-12</v>
      </c>
      <c r="E861" s="6" t="str">
        <f>+VLOOKUP($C861,Sheet3!$B:$I,3,0)</f>
        <v>LUG</v>
      </c>
      <c r="F861" s="6" t="str">
        <f>+VLOOKUP($C861,Sheet3!$B:$I,4,0)</f>
        <v>NUMA</v>
      </c>
      <c r="G861" s="6">
        <f>+VLOOKUP($C861,Sheet3!$B:$I,5,0)</f>
        <v>5</v>
      </c>
      <c r="H861" s="6" t="str">
        <f>+VLOOKUP($C861,Sheet3!$B:$I,6,0)</f>
        <v>M4N3X</v>
      </c>
      <c r="I861" s="6" t="str">
        <f>+VLOOKUP($C861,Sheet3!$B:$I,7,0)</f>
        <v>NUMA</v>
      </c>
      <c r="J861" s="6" t="str">
        <f>+VLOOKUP($C861,Sheet3!$B:$I,8,0)</f>
        <v>PREMIUM</v>
      </c>
      <c r="K861" s="6" t="str">
        <f t="shared" si="41"/>
        <v>7.00-12LUG NUMA 5 M4N3X NUMA PREMIUM</v>
      </c>
      <c r="L861" s="6" t="str">
        <f t="shared" si="40"/>
        <v>A</v>
      </c>
      <c r="M861" s="6" t="s">
        <v>6972</v>
      </c>
    </row>
    <row r="862" spans="1:13" hidden="1">
      <c r="A862" s="6" t="s">
        <v>8220</v>
      </c>
      <c r="B862" s="6" t="str">
        <f t="shared" si="39"/>
        <v>l210602947</v>
      </c>
      <c r="C862" s="6" t="s">
        <v>8221</v>
      </c>
      <c r="D862" s="6" t="str">
        <f>+VLOOKUP($C862,Sheet3!$B:$I,2,0)</f>
        <v>23X12-12 (315x45-12)</v>
      </c>
      <c r="E862" s="6" t="str">
        <f>+VLOOKUP($C862,Sheet3!$B:$I,3,0)</f>
        <v>LUG</v>
      </c>
      <c r="F862" s="6" t="str">
        <f>+VLOOKUP($C862,Sheet3!$B:$I,4,0)</f>
        <v>NUMAPRIME</v>
      </c>
      <c r="G862" s="6">
        <f>+VLOOKUP($C862,Sheet3!$B:$I,5,0)</f>
        <v>10</v>
      </c>
      <c r="H862" s="6" t="str">
        <f>+VLOOKUP($C862,Sheet3!$B:$I,6,0)</f>
        <v>E224</v>
      </c>
      <c r="I862" s="6" t="str">
        <f>+VLOOKUP($C862,Sheet3!$B:$I,7,0)</f>
        <v>AKULA</v>
      </c>
      <c r="J862" s="6" t="str">
        <f>+VLOOKUP($C862,Sheet3!$B:$I,8,0)</f>
        <v>-</v>
      </c>
      <c r="K862" s="6" t="str">
        <f t="shared" si="41"/>
        <v>23X12-12 (315x45-12)LUG NUMAPRIME 10 E224 AKULA -</v>
      </c>
      <c r="L862" s="6" t="str">
        <f t="shared" si="40"/>
        <v>b</v>
      </c>
      <c r="M862" s="6"/>
    </row>
    <row r="863" spans="1:13">
      <c r="A863" s="6" t="s">
        <v>8222</v>
      </c>
      <c r="B863" s="6" t="str">
        <f t="shared" si="39"/>
        <v>l111202597</v>
      </c>
      <c r="C863" s="6" t="s">
        <v>8163</v>
      </c>
      <c r="D863" s="6" t="str">
        <f>+VLOOKUP($C863,Sheet3!$B:$I,2,0)</f>
        <v>27X10-12NOAPT</v>
      </c>
      <c r="E863" s="6" t="str">
        <f>+VLOOKUP($C863,Sheet3!$B:$I,3,0)</f>
        <v>LUG</v>
      </c>
      <c r="F863" s="6" t="str">
        <f>+VLOOKUP($C863,Sheet3!$B:$I,4,0)</f>
        <v>NUMA</v>
      </c>
      <c r="G863" s="6">
        <f>+VLOOKUP($C863,Sheet3!$B:$I,5,0)</f>
        <v>8</v>
      </c>
      <c r="H863" s="6" t="str">
        <f>+VLOOKUP($C863,Sheet3!$B:$I,6,0)</f>
        <v>P13X</v>
      </c>
      <c r="I863" s="6" t="str">
        <f>+VLOOKUP($C863,Sheet3!$B:$I,7,0)</f>
        <v>TOTALSOURCE</v>
      </c>
      <c r="J863" s="6" t="str">
        <f>+VLOOKUP($C863,Sheet3!$B:$I,8,0)</f>
        <v>PREMIUM</v>
      </c>
      <c r="K863" s="6" t="str">
        <f t="shared" si="41"/>
        <v>27X10-12NOAPTLUG NUMA 8 P13X TOTALSOURCE PREMIUM</v>
      </c>
      <c r="L863" s="6" t="str">
        <f t="shared" si="40"/>
        <v>A</v>
      </c>
      <c r="M863" s="6" t="s">
        <v>6985</v>
      </c>
    </row>
    <row r="864" spans="1:13" hidden="1">
      <c r="A864" s="6" t="s">
        <v>8223</v>
      </c>
      <c r="B864" s="6" t="str">
        <f t="shared" si="39"/>
        <v>l110403715</v>
      </c>
      <c r="C864" s="6" t="s">
        <v>8224</v>
      </c>
      <c r="D864" s="6" t="str">
        <f>+VLOOKUP($C864,Sheet3!$B:$I,2,0)</f>
        <v>7.50-10</v>
      </c>
      <c r="E864" s="6" t="str">
        <f>+VLOOKUP($C864,Sheet3!$B:$I,3,0)</f>
        <v>LUG</v>
      </c>
      <c r="F864" s="6" t="str">
        <f>+VLOOKUP($C864,Sheet3!$B:$I,4,0)</f>
        <v>NUMA</v>
      </c>
      <c r="G864" s="6">
        <f>+VLOOKUP($C864,Sheet3!$B:$I,5,0)</f>
        <v>5.5</v>
      </c>
      <c r="H864" s="6" t="str">
        <f>+VLOOKUP($C864,Sheet3!$B:$I,6,0)</f>
        <v>M12X</v>
      </c>
      <c r="I864" s="6" t="str">
        <f>+VLOOKUP($C864,Sheet3!$B:$I,7,0)</f>
        <v>NUMA</v>
      </c>
      <c r="J864" s="6" t="str">
        <f>+VLOOKUP($C864,Sheet3!$B:$I,8,0)</f>
        <v>FORTE</v>
      </c>
      <c r="K864" s="6" t="str">
        <f t="shared" si="41"/>
        <v>7.50-10LUG NUMA 5.5 M12X NUMA FORTE</v>
      </c>
      <c r="L864" s="6" t="str">
        <f t="shared" si="40"/>
        <v>E</v>
      </c>
      <c r="M864" s="6"/>
    </row>
    <row r="865" spans="1:13" hidden="1">
      <c r="A865" s="6" t="s">
        <v>8225</v>
      </c>
      <c r="B865" s="6" t="str">
        <f t="shared" si="39"/>
        <v>l131102889</v>
      </c>
      <c r="C865" s="6" t="s">
        <v>8224</v>
      </c>
      <c r="D865" s="6" t="str">
        <f>+VLOOKUP($C865,Sheet3!$B:$I,2,0)</f>
        <v>7.50-10</v>
      </c>
      <c r="E865" s="6" t="str">
        <f>+VLOOKUP($C865,Sheet3!$B:$I,3,0)</f>
        <v>LUG</v>
      </c>
      <c r="F865" s="6" t="str">
        <f>+VLOOKUP($C865,Sheet3!$B:$I,4,0)</f>
        <v>NUMA</v>
      </c>
      <c r="G865" s="6">
        <f>+VLOOKUP($C865,Sheet3!$B:$I,5,0)</f>
        <v>5.5</v>
      </c>
      <c r="H865" s="6" t="str">
        <f>+VLOOKUP($C865,Sheet3!$B:$I,6,0)</f>
        <v>M12X</v>
      </c>
      <c r="I865" s="6" t="str">
        <f>+VLOOKUP($C865,Sheet3!$B:$I,7,0)</f>
        <v>NUMA</v>
      </c>
      <c r="J865" s="6" t="str">
        <f>+VLOOKUP($C865,Sheet3!$B:$I,8,0)</f>
        <v>FORTE</v>
      </c>
      <c r="K865" s="6" t="str">
        <f t="shared" si="41"/>
        <v>7.50-10LUG NUMA 5.5 M12X NUMA FORTE</v>
      </c>
      <c r="L865" s="6" t="str">
        <f t="shared" si="40"/>
        <v>E</v>
      </c>
      <c r="M865" s="6"/>
    </row>
    <row r="866" spans="1:13" hidden="1">
      <c r="A866" s="6" t="s">
        <v>8226</v>
      </c>
      <c r="B866" s="6" t="str">
        <f t="shared" si="39"/>
        <v>l111202596</v>
      </c>
      <c r="C866" s="6" t="s">
        <v>7846</v>
      </c>
      <c r="D866" s="6" t="str">
        <f>+VLOOKUP($C866,Sheet3!$B:$I,2,0)</f>
        <v>7.50-10</v>
      </c>
      <c r="E866" s="6" t="str">
        <f>+VLOOKUP($C866,Sheet3!$B:$I,3,0)</f>
        <v>LUG</v>
      </c>
      <c r="F866" s="6" t="str">
        <f>+VLOOKUP($C866,Sheet3!$B:$I,4,0)</f>
        <v>NUMA</v>
      </c>
      <c r="G866" s="6">
        <f>+VLOOKUP($C866,Sheet3!$B:$I,5,0)</f>
        <v>5</v>
      </c>
      <c r="H866" s="6" t="str">
        <f>+VLOOKUP($C866,Sheet3!$B:$I,6,0)</f>
        <v>P13X</v>
      </c>
      <c r="I866" s="6" t="str">
        <f>+VLOOKUP($C866,Sheet3!$B:$I,7,0)</f>
        <v>TOTALSOURCE</v>
      </c>
      <c r="J866" s="6" t="str">
        <f>+VLOOKUP($C866,Sheet3!$B:$I,8,0)</f>
        <v>PREMIUM</v>
      </c>
      <c r="K866" s="6" t="str">
        <f t="shared" si="41"/>
        <v>7.50-10LUG NUMA 5 P13X TOTALSOURCE PREMIUM</v>
      </c>
      <c r="L866" s="6" t="str">
        <f t="shared" si="40"/>
        <v>b</v>
      </c>
      <c r="M866" s="6"/>
    </row>
    <row r="867" spans="1:13" hidden="1">
      <c r="A867" s="6" t="s">
        <v>8227</v>
      </c>
      <c r="B867" s="6" t="str">
        <f t="shared" si="39"/>
        <v>l111200300</v>
      </c>
      <c r="C867" s="6" t="s">
        <v>7514</v>
      </c>
      <c r="D867" s="6" t="str">
        <f>+VLOOKUP($C867,Sheet3!$B:$I,2,0)</f>
        <v>7.50-10</v>
      </c>
      <c r="E867" s="6" t="str">
        <f>+VLOOKUP($C867,Sheet3!$B:$I,3,0)</f>
        <v>LUG</v>
      </c>
      <c r="F867" s="6" t="str">
        <f>+VLOOKUP($C867,Sheet3!$B:$I,4,0)</f>
        <v>NUMA</v>
      </c>
      <c r="G867" s="6">
        <f>+VLOOKUP($C867,Sheet3!$B:$I,5,0)</f>
        <v>5.5</v>
      </c>
      <c r="H867" s="6" t="str">
        <f>+VLOOKUP($C867,Sheet3!$B:$I,6,0)</f>
        <v>M124</v>
      </c>
      <c r="I867" s="6" t="str">
        <f>+VLOOKUP($C867,Sheet3!$B:$I,7,0)</f>
        <v>NUMA</v>
      </c>
      <c r="J867" s="6" t="str">
        <f>+VLOOKUP($C867,Sheet3!$B:$I,8,0)</f>
        <v>FORTE</v>
      </c>
      <c r="K867" s="6" t="str">
        <f t="shared" si="41"/>
        <v>7.50-10LUG NUMA 5.5 M124 NUMA FORTE</v>
      </c>
      <c r="L867" s="6" t="str">
        <f t="shared" si="40"/>
        <v>b</v>
      </c>
      <c r="M867" s="6"/>
    </row>
    <row r="868" spans="1:13" hidden="1">
      <c r="A868" s="6" t="s">
        <v>8228</v>
      </c>
      <c r="B868" s="6" t="str">
        <f t="shared" si="39"/>
        <v>l110501201</v>
      </c>
      <c r="C868" s="6" t="s">
        <v>7622</v>
      </c>
      <c r="D868" s="6" t="str">
        <f>+VLOOKUP($C868,Sheet3!$B:$I,2,0)</f>
        <v>7.00-12</v>
      </c>
      <c r="E868" s="6" t="str">
        <f>+VLOOKUP($C868,Sheet3!$B:$I,3,0)</f>
        <v>LUG</v>
      </c>
      <c r="F868" s="6" t="str">
        <f>+VLOOKUP($C868,Sheet3!$B:$I,4,0)</f>
        <v>NUMA</v>
      </c>
      <c r="G868" s="6">
        <f>+VLOOKUP($C868,Sheet3!$B:$I,5,0)</f>
        <v>5</v>
      </c>
      <c r="H868" s="6" t="str">
        <f>+VLOOKUP($C868,Sheet3!$B:$I,6,0)</f>
        <v>M4N3X</v>
      </c>
      <c r="I868" s="6" t="str">
        <f>+VLOOKUP($C868,Sheet3!$B:$I,7,0)</f>
        <v>NUMA</v>
      </c>
      <c r="J868" s="6" t="str">
        <f>+VLOOKUP($C868,Sheet3!$B:$I,8,0)</f>
        <v>PREMIUM</v>
      </c>
      <c r="K868" s="6" t="str">
        <f t="shared" si="41"/>
        <v>7.00-12LUG NUMA 5 M4N3X NUMA PREMIUM</v>
      </c>
      <c r="L868" s="6" t="str">
        <f t="shared" si="40"/>
        <v>b</v>
      </c>
      <c r="M868" s="6"/>
    </row>
    <row r="869" spans="1:13" hidden="1">
      <c r="A869" s="6" t="s">
        <v>8229</v>
      </c>
      <c r="B869" s="6" t="str">
        <f t="shared" si="39"/>
        <v>l210501800</v>
      </c>
      <c r="C869" s="6" t="s">
        <v>7576</v>
      </c>
      <c r="D869" s="6" t="str">
        <f>+VLOOKUP($C869,Sheet3!$B:$I,2,0)</f>
        <v>23X9-10</v>
      </c>
      <c r="E869" s="6" t="str">
        <f>+VLOOKUP($C869,Sheet3!$B:$I,3,0)</f>
        <v>LUG</v>
      </c>
      <c r="F869" s="6" t="str">
        <f>+VLOOKUP($C869,Sheet3!$B:$I,4,0)</f>
        <v>NUMA</v>
      </c>
      <c r="G869" s="6">
        <f>+VLOOKUP($C869,Sheet3!$B:$I,5,0)</f>
        <v>6.5</v>
      </c>
      <c r="H869" s="6" t="str">
        <f>+VLOOKUP($C869,Sheet3!$B:$I,6,0)</f>
        <v>M2N2X</v>
      </c>
      <c r="I869" s="6" t="str">
        <f>+VLOOKUP($C869,Sheet3!$B:$I,7,0)</f>
        <v>RIGOR</v>
      </c>
      <c r="J869" s="6" t="str">
        <f>+VLOOKUP($C869,Sheet3!$B:$I,8,0)</f>
        <v>HEAVYDUTY</v>
      </c>
      <c r="K869" s="6" t="str">
        <f t="shared" si="41"/>
        <v>23X9-10LUG NUMA 6.5 M2N2X RIGOR HEAVYDUTY</v>
      </c>
      <c r="L869" s="6" t="str">
        <f t="shared" si="40"/>
        <v>b</v>
      </c>
      <c r="M869" s="6"/>
    </row>
    <row r="870" spans="1:13" hidden="1">
      <c r="A870" s="6" t="s">
        <v>8230</v>
      </c>
      <c r="B870" s="6" t="str">
        <f t="shared" si="39"/>
        <v>l210409215</v>
      </c>
      <c r="C870" s="6" t="s">
        <v>8231</v>
      </c>
      <c r="D870" s="6" t="str">
        <f>+VLOOKUP($C870,Sheet3!$B:$I,2,0)</f>
        <v>6.00-9</v>
      </c>
      <c r="E870" s="6" t="str">
        <f>+VLOOKUP($C870,Sheet3!$B:$I,3,0)</f>
        <v>LUG</v>
      </c>
      <c r="F870" s="6" t="str">
        <f>+VLOOKUP($C870,Sheet3!$B:$I,4,0)</f>
        <v>NUMAPRIME</v>
      </c>
      <c r="G870" s="6">
        <f>+VLOOKUP($C870,Sheet3!$B:$I,5,0)</f>
        <v>4</v>
      </c>
      <c r="H870" s="6" t="str">
        <f>+VLOOKUP($C870,Sheet3!$B:$I,6,0)</f>
        <v>M4N3X</v>
      </c>
      <c r="I870" s="6" t="str">
        <f>+VLOOKUP($C870,Sheet3!$B:$I,7,0)</f>
        <v>TOTALSOURCE</v>
      </c>
      <c r="J870" s="6" t="str">
        <f>+VLOOKUP($C870,Sheet3!$B:$I,8,0)</f>
        <v>PREMIUM</v>
      </c>
      <c r="K870" s="6" t="str">
        <f t="shared" si="41"/>
        <v>6.00-9LUG NUMAPRIME 4 M4N3X TOTALSOURCE PREMIUM</v>
      </c>
      <c r="L870" s="6" t="str">
        <f t="shared" si="40"/>
        <v>b</v>
      </c>
      <c r="M870" s="6"/>
    </row>
    <row r="871" spans="1:13" hidden="1">
      <c r="A871" s="6" t="s">
        <v>8232</v>
      </c>
      <c r="B871" s="6" t="str">
        <f t="shared" si="39"/>
        <v>l210409272</v>
      </c>
      <c r="C871" s="6" t="s">
        <v>8231</v>
      </c>
      <c r="D871" s="6" t="str">
        <f>+VLOOKUP($C871,Sheet3!$B:$I,2,0)</f>
        <v>6.00-9</v>
      </c>
      <c r="E871" s="6" t="str">
        <f>+VLOOKUP($C871,Sheet3!$B:$I,3,0)</f>
        <v>LUG</v>
      </c>
      <c r="F871" s="6" t="str">
        <f>+VLOOKUP($C871,Sheet3!$B:$I,4,0)</f>
        <v>NUMAPRIME</v>
      </c>
      <c r="G871" s="6">
        <f>+VLOOKUP($C871,Sheet3!$B:$I,5,0)</f>
        <v>4</v>
      </c>
      <c r="H871" s="6" t="str">
        <f>+VLOOKUP($C871,Sheet3!$B:$I,6,0)</f>
        <v>M4N3X</v>
      </c>
      <c r="I871" s="6" t="str">
        <f>+VLOOKUP($C871,Sheet3!$B:$I,7,0)</f>
        <v>TOTALSOURCE</v>
      </c>
      <c r="J871" s="6" t="str">
        <f>+VLOOKUP($C871,Sheet3!$B:$I,8,0)</f>
        <v>PREMIUM</v>
      </c>
      <c r="K871" s="6" t="str">
        <f t="shared" si="41"/>
        <v>6.00-9LUG NUMAPRIME 4 M4N3X TOTALSOURCE PREMIUM</v>
      </c>
      <c r="L871" s="6" t="str">
        <f t="shared" si="40"/>
        <v>b</v>
      </c>
      <c r="M871" s="6"/>
    </row>
    <row r="872" spans="1:13">
      <c r="A872" s="6" t="s">
        <v>8233</v>
      </c>
      <c r="B872" s="6" t="str">
        <f t="shared" si="39"/>
        <v>l181200795</v>
      </c>
      <c r="C872" s="6" t="s">
        <v>7708</v>
      </c>
      <c r="D872" s="6" t="str">
        <f>+VLOOKUP($C872,Sheet3!$B:$I,2,0)</f>
        <v>4.00-8</v>
      </c>
      <c r="E872" s="6" t="str">
        <f>+VLOOKUP($C872,Sheet3!$B:$I,3,0)</f>
        <v>RIB</v>
      </c>
      <c r="F872" s="6" t="str">
        <f>+VLOOKUP($C872,Sheet3!$B:$I,4,0)</f>
        <v>NUMA</v>
      </c>
      <c r="G872" s="6">
        <f>+VLOOKUP($C872,Sheet3!$B:$I,5,0)</f>
        <v>3.75</v>
      </c>
      <c r="H872" s="6" t="str">
        <f>+VLOOKUP($C872,Sheet3!$B:$I,6,0)</f>
        <v>SPOKE(2SP)</v>
      </c>
      <c r="I872" s="6" t="str">
        <f>+VLOOKUP($C872,Sheet3!$B:$I,7,0)</f>
        <v>SOLIDGOLDtm</v>
      </c>
      <c r="J872" s="6" t="str">
        <f>+VLOOKUP($C872,Sheet3!$B:$I,8,0)</f>
        <v>-</v>
      </c>
      <c r="K872" s="6" t="str">
        <f t="shared" si="41"/>
        <v>4.00-8RIB NUMA 3.75 SPOKE(2SP) SOLIDGOLDtm -</v>
      </c>
      <c r="L872" s="6" t="str">
        <f t="shared" si="40"/>
        <v>A</v>
      </c>
      <c r="M872" s="6" t="s">
        <v>6985</v>
      </c>
    </row>
    <row r="873" spans="1:13">
      <c r="A873" s="6" t="s">
        <v>8234</v>
      </c>
      <c r="B873" s="6" t="str">
        <f t="shared" si="39"/>
        <v>l181109623</v>
      </c>
      <c r="C873" s="6" t="s">
        <v>7708</v>
      </c>
      <c r="D873" s="6" t="str">
        <f>+VLOOKUP($C873,Sheet3!$B:$I,2,0)</f>
        <v>4.00-8</v>
      </c>
      <c r="E873" s="6" t="str">
        <f>+VLOOKUP($C873,Sheet3!$B:$I,3,0)</f>
        <v>RIB</v>
      </c>
      <c r="F873" s="6" t="str">
        <f>+VLOOKUP($C873,Sheet3!$B:$I,4,0)</f>
        <v>NUMA</v>
      </c>
      <c r="G873" s="6">
        <f>+VLOOKUP($C873,Sheet3!$B:$I,5,0)</f>
        <v>3.75</v>
      </c>
      <c r="H873" s="6" t="str">
        <f>+VLOOKUP($C873,Sheet3!$B:$I,6,0)</f>
        <v>SPOKE(2SP)</v>
      </c>
      <c r="I873" s="6" t="str">
        <f>+VLOOKUP($C873,Sheet3!$B:$I,7,0)</f>
        <v>SOLIDGOLDtm</v>
      </c>
      <c r="J873" s="6" t="str">
        <f>+VLOOKUP($C873,Sheet3!$B:$I,8,0)</f>
        <v>-</v>
      </c>
      <c r="K873" s="6" t="str">
        <f t="shared" si="41"/>
        <v>4.00-8RIB NUMA 3.75 SPOKE(2SP) SOLIDGOLDtm -</v>
      </c>
      <c r="L873" s="6" t="str">
        <f t="shared" si="40"/>
        <v>A</v>
      </c>
      <c r="M873" s="6" t="s">
        <v>6985</v>
      </c>
    </row>
    <row r="874" spans="1:13" hidden="1">
      <c r="A874" s="6" t="s">
        <v>8235</v>
      </c>
      <c r="B874" s="6" t="str">
        <f t="shared" si="39"/>
        <v>l150105992</v>
      </c>
      <c r="C874" s="6" t="s">
        <v>7753</v>
      </c>
      <c r="D874" s="6" t="str">
        <f>+VLOOKUP($C874,Sheet3!$B:$I,2,0)</f>
        <v>4.00-8</v>
      </c>
      <c r="E874" s="6" t="str">
        <f>+VLOOKUP($C874,Sheet3!$B:$I,3,0)</f>
        <v>RIB</v>
      </c>
      <c r="F874" s="6" t="str">
        <f>+VLOOKUP($C874,Sheet3!$B:$I,4,0)</f>
        <v>NUMA</v>
      </c>
      <c r="G874" s="6">
        <f>+VLOOKUP($C874,Sheet3!$B:$I,5,0)</f>
        <v>3.75</v>
      </c>
      <c r="H874" s="6" t="str">
        <f>+VLOOKUP($C874,Sheet3!$B:$I,6,0)</f>
        <v>REG</v>
      </c>
      <c r="I874" s="6" t="str">
        <f>+VLOOKUP($C874,Sheet3!$B:$I,7,0)</f>
        <v>SOLO</v>
      </c>
      <c r="J874" s="6" t="str">
        <f>+VLOOKUP($C874,Sheet3!$B:$I,8,0)</f>
        <v>-</v>
      </c>
      <c r="K874" s="6" t="str">
        <f t="shared" si="41"/>
        <v>4.00-8RIB NUMA 3.75 REG SOLO -</v>
      </c>
      <c r="L874" s="6" t="str">
        <f t="shared" si="40"/>
        <v>B</v>
      </c>
      <c r="M874" s="6"/>
    </row>
    <row r="875" spans="1:13">
      <c r="A875" s="6" t="s">
        <v>8236</v>
      </c>
      <c r="B875" s="6" t="str">
        <f t="shared" si="39"/>
        <v>l130704246</v>
      </c>
      <c r="C875" s="6" t="s">
        <v>8237</v>
      </c>
      <c r="D875" s="6" t="str">
        <f>+VLOOKUP($C875,Sheet3!$B:$I,2,0)</f>
        <v>4.00-8</v>
      </c>
      <c r="E875" s="6" t="str">
        <f>+VLOOKUP($C875,Sheet3!$B:$I,3,0)</f>
        <v>LUG</v>
      </c>
      <c r="F875" s="6" t="str">
        <f>+VLOOKUP($C875,Sheet3!$B:$I,4,0)</f>
        <v>NUMA</v>
      </c>
      <c r="G875" s="6">
        <f>+VLOOKUP($C875,Sheet3!$B:$I,5,0)</f>
        <v>3</v>
      </c>
      <c r="H875" s="6" t="str">
        <f>+VLOOKUP($C875,Sheet3!$B:$I,6,0)</f>
        <v>M2N2X</v>
      </c>
      <c r="I875" s="6" t="str">
        <f>+VLOOKUP($C875,Sheet3!$B:$I,7,0)</f>
        <v>INFINITY</v>
      </c>
      <c r="J875" s="6" t="str">
        <f>+VLOOKUP($C875,Sheet3!$B:$I,8,0)</f>
        <v>WIDEWALL</v>
      </c>
      <c r="K875" s="6" t="str">
        <f t="shared" si="41"/>
        <v>4.00-8LUG NUMA 3 M2N2X INFINITY WIDEWALL</v>
      </c>
      <c r="L875" s="6" t="str">
        <f t="shared" si="40"/>
        <v>A</v>
      </c>
      <c r="M875" s="6" t="s">
        <v>6972</v>
      </c>
    </row>
    <row r="876" spans="1:13" hidden="1">
      <c r="A876" s="6" t="s">
        <v>8238</v>
      </c>
      <c r="B876" s="6" t="str">
        <f t="shared" si="39"/>
        <v>l180910512</v>
      </c>
      <c r="C876" s="6" t="s">
        <v>7753</v>
      </c>
      <c r="D876" s="6" t="str">
        <f>+VLOOKUP($C876,Sheet3!$B:$I,2,0)</f>
        <v>4.00-8</v>
      </c>
      <c r="E876" s="6" t="str">
        <f>+VLOOKUP($C876,Sheet3!$B:$I,3,0)</f>
        <v>RIB</v>
      </c>
      <c r="F876" s="6" t="str">
        <f>+VLOOKUP($C876,Sheet3!$B:$I,4,0)</f>
        <v>NUMA</v>
      </c>
      <c r="G876" s="6">
        <f>+VLOOKUP($C876,Sheet3!$B:$I,5,0)</f>
        <v>3.75</v>
      </c>
      <c r="H876" s="6" t="str">
        <f>+VLOOKUP($C876,Sheet3!$B:$I,6,0)</f>
        <v>REG</v>
      </c>
      <c r="I876" s="6" t="str">
        <f>+VLOOKUP($C876,Sheet3!$B:$I,7,0)</f>
        <v>SOLO</v>
      </c>
      <c r="J876" s="6" t="str">
        <f>+VLOOKUP($C876,Sheet3!$B:$I,8,0)</f>
        <v>-</v>
      </c>
      <c r="K876" s="6" t="str">
        <f t="shared" si="41"/>
        <v>4.00-8RIB NUMA 3.75 REG SOLO -</v>
      </c>
      <c r="L876" s="6" t="str">
        <f t="shared" si="40"/>
        <v>B</v>
      </c>
      <c r="M876" s="6"/>
    </row>
    <row r="877" spans="1:13">
      <c r="A877" s="6" t="s">
        <v>8239</v>
      </c>
      <c r="B877" s="6" t="str">
        <f t="shared" si="39"/>
        <v>l190908894</v>
      </c>
      <c r="C877" s="6" t="s">
        <v>8240</v>
      </c>
      <c r="D877" s="6" t="str">
        <f>+VLOOKUP($C877,Sheet3!$B:$I,2,0)</f>
        <v>16X6-8</v>
      </c>
      <c r="E877" s="6" t="str">
        <f>+VLOOKUP($C877,Sheet3!$B:$I,3,0)</f>
        <v>LUG</v>
      </c>
      <c r="F877" s="6" t="str">
        <f>+VLOOKUP($C877,Sheet3!$B:$I,4,0)</f>
        <v>NUMAPRIME</v>
      </c>
      <c r="G877" s="6">
        <f>+VLOOKUP($C877,Sheet3!$B:$I,5,0)</f>
        <v>4.33</v>
      </c>
      <c r="H877" s="6" t="str">
        <f>+VLOOKUP($C877,Sheet3!$B:$I,6,0)</f>
        <v>P13X</v>
      </c>
      <c r="I877" s="6" t="str">
        <f>+VLOOKUP($C877,Sheet3!$B:$I,7,0)</f>
        <v>TOTALSOURCE</v>
      </c>
      <c r="J877" s="6" t="str">
        <f>+VLOOKUP($C877,Sheet3!$B:$I,8,0)</f>
        <v>PREMIUM</v>
      </c>
      <c r="K877" s="6" t="str">
        <f t="shared" si="41"/>
        <v>16X6-8LUG NUMAPRIME 4.33 P13X TOTALSOURCE PREMIUM</v>
      </c>
      <c r="L877" s="6" t="str">
        <f t="shared" si="40"/>
        <v>A</v>
      </c>
      <c r="M877" s="6" t="s">
        <v>6985</v>
      </c>
    </row>
    <row r="878" spans="1:13" hidden="1">
      <c r="A878" s="6" t="s">
        <v>8241</v>
      </c>
      <c r="B878" s="6" t="str">
        <f t="shared" si="39"/>
        <v>l180519909</v>
      </c>
      <c r="C878" s="6" t="s">
        <v>8242</v>
      </c>
      <c r="D878" s="6" t="str">
        <f>+VLOOKUP($C878,Sheet3!$B:$I,2,0)</f>
        <v>140/55-9</v>
      </c>
      <c r="E878" s="6" t="str">
        <f>+VLOOKUP($C878,Sheet3!$B:$I,3,0)</f>
        <v>LUG</v>
      </c>
      <c r="F878" s="6" t="str">
        <f>+VLOOKUP($C878,Sheet3!$B:$I,4,0)</f>
        <v>NUMA</v>
      </c>
      <c r="G878" s="6">
        <f>+VLOOKUP($C878,Sheet3!$B:$I,5,0)</f>
        <v>4</v>
      </c>
      <c r="H878" s="6" t="str">
        <f>+VLOOKUP($C878,Sheet3!$B:$I,6,0)</f>
        <v>M2N2X</v>
      </c>
      <c r="I878" s="6" t="str">
        <f>+VLOOKUP($C878,Sheet3!$B:$I,7,0)</f>
        <v>NUMA</v>
      </c>
      <c r="J878" s="6" t="str">
        <f>+VLOOKUP($C878,Sheet3!$B:$I,8,0)</f>
        <v>FORTE</v>
      </c>
      <c r="K878" s="6" t="str">
        <f t="shared" si="41"/>
        <v>140/55-9LUG NUMA 4 M2N2X NUMA FORTE</v>
      </c>
      <c r="L878" s="6" t="str">
        <f t="shared" si="40"/>
        <v>B</v>
      </c>
      <c r="M878" s="6"/>
    </row>
    <row r="879" spans="1:13">
      <c r="A879" s="6" t="s">
        <v>8243</v>
      </c>
      <c r="B879" s="6" t="str">
        <f t="shared" si="39"/>
        <v>l160605923</v>
      </c>
      <c r="C879" s="6" t="s">
        <v>8244</v>
      </c>
      <c r="D879" s="6" t="str">
        <f>+VLOOKUP($C879,Sheet3!$B:$I,2,0)</f>
        <v>200/50-10</v>
      </c>
      <c r="E879" s="6" t="str">
        <f>+VLOOKUP($C879,Sheet3!$B:$I,3,0)</f>
        <v>LUG</v>
      </c>
      <c r="F879" s="6" t="str">
        <f>+VLOOKUP($C879,Sheet3!$B:$I,4,0)</f>
        <v>NUMA</v>
      </c>
      <c r="G879" s="6">
        <f>+VLOOKUP($C879,Sheet3!$B:$I,5,0)</f>
        <v>6.5</v>
      </c>
      <c r="H879" s="6" t="str">
        <f>+VLOOKUP($C879,Sheet3!$B:$I,6,0)</f>
        <v>P13X</v>
      </c>
      <c r="I879" s="6" t="str">
        <f>+VLOOKUP($C879,Sheet3!$B:$I,7,0)</f>
        <v>NUMA</v>
      </c>
      <c r="J879" s="6" t="str">
        <f>+VLOOKUP($C879,Sheet3!$B:$I,8,0)</f>
        <v>PREMIUM</v>
      </c>
      <c r="K879" s="6" t="str">
        <f t="shared" si="41"/>
        <v>200/50-10LUG NUMA 6.5 P13X NUMA PREMIUM</v>
      </c>
      <c r="L879" s="6" t="str">
        <f t="shared" si="40"/>
        <v>A</v>
      </c>
      <c r="M879" s="6" t="s">
        <v>7692</v>
      </c>
    </row>
    <row r="880" spans="1:13" hidden="1">
      <c r="A880" s="6" t="s">
        <v>8245</v>
      </c>
      <c r="B880" s="6" t="str">
        <f t="shared" si="39"/>
        <v>l181109060</v>
      </c>
      <c r="C880" s="6" t="s">
        <v>8246</v>
      </c>
      <c r="D880" s="6" t="str">
        <f>+VLOOKUP($C880,Sheet3!$B:$I,2,0)</f>
        <v>200/50-10</v>
      </c>
      <c r="E880" s="6" t="str">
        <f>+VLOOKUP($C880,Sheet3!$B:$I,3,0)</f>
        <v>LUG</v>
      </c>
      <c r="F880" s="6" t="str">
        <f>+VLOOKUP($C880,Sheet3!$B:$I,4,0)</f>
        <v>NUMA</v>
      </c>
      <c r="G880" s="6">
        <f>+VLOOKUP($C880,Sheet3!$B:$I,5,0)</f>
        <v>6.5</v>
      </c>
      <c r="H880" s="6" t="str">
        <f>+VLOOKUP($C880,Sheet3!$B:$I,6,0)</f>
        <v>M124</v>
      </c>
      <c r="I880" s="6" t="str">
        <f>+VLOOKUP($C880,Sheet3!$B:$I,7,0)</f>
        <v>NUMA</v>
      </c>
      <c r="J880" s="6" t="str">
        <f>+VLOOKUP($C880,Sheet3!$B:$I,8,0)</f>
        <v>FORTE</v>
      </c>
      <c r="K880" s="6" t="str">
        <f t="shared" si="41"/>
        <v>200/50-10LUG NUMA 6.5 M124 NUMA FORTE</v>
      </c>
      <c r="L880" s="6" t="str">
        <f t="shared" si="40"/>
        <v>B</v>
      </c>
      <c r="M880" s="6"/>
    </row>
    <row r="881" spans="1:13">
      <c r="A881" s="6" t="s">
        <v>8247</v>
      </c>
      <c r="B881" s="6" t="str">
        <f t="shared" si="39"/>
        <v>l130201657</v>
      </c>
      <c r="C881" s="6" t="s">
        <v>8248</v>
      </c>
      <c r="D881" s="6" t="str">
        <f>+VLOOKUP($C881,Sheet3!$B:$I,2,0)</f>
        <v>5.00-8</v>
      </c>
      <c r="E881" s="6" t="str">
        <f>+VLOOKUP($C881,Sheet3!$B:$I,3,0)</f>
        <v>YLUG</v>
      </c>
      <c r="F881" s="6" t="str">
        <f>+VLOOKUP($C881,Sheet3!$B:$I,4,0)</f>
        <v>KUMANEKO</v>
      </c>
      <c r="G881" s="6">
        <f>+VLOOKUP($C881,Sheet3!$B:$I,5,0)</f>
        <v>3</v>
      </c>
      <c r="H881" s="6" t="str">
        <f>+VLOOKUP($C881,Sheet3!$B:$I,6,0)</f>
        <v>M2N2X</v>
      </c>
      <c r="I881" s="6" t="str">
        <f>+VLOOKUP($C881,Sheet3!$B:$I,7,0)</f>
        <v>KUMANEKO</v>
      </c>
      <c r="J881" s="6" t="str">
        <f>+VLOOKUP($C881,Sheet3!$B:$I,8,0)</f>
        <v>-</v>
      </c>
      <c r="K881" s="6" t="str">
        <f t="shared" si="41"/>
        <v>5.00-8YLUG KUMANEKO 3 M2N2X KUMANEKO -</v>
      </c>
      <c r="L881" s="6" t="str">
        <f t="shared" si="40"/>
        <v>A</v>
      </c>
      <c r="M881" s="6" t="s">
        <v>6985</v>
      </c>
    </row>
    <row r="882" spans="1:13" hidden="1">
      <c r="A882" s="6" t="s">
        <v>8249</v>
      </c>
      <c r="B882" s="6" t="str">
        <f t="shared" si="39"/>
        <v>l180903666</v>
      </c>
      <c r="C882" s="6" t="s">
        <v>7554</v>
      </c>
      <c r="D882" s="6" t="str">
        <f>+VLOOKUP($C882,Sheet3!$B:$I,2,0)</f>
        <v>23X9-10</v>
      </c>
      <c r="E882" s="6" t="str">
        <f>+VLOOKUP($C882,Sheet3!$B:$I,3,0)</f>
        <v>LUG</v>
      </c>
      <c r="F882" s="6" t="str">
        <f>+VLOOKUP($C882,Sheet3!$B:$I,4,0)</f>
        <v>NUMAPRIME</v>
      </c>
      <c r="G882" s="6">
        <f>+VLOOKUP($C882,Sheet3!$B:$I,5,0)</f>
        <v>6.5</v>
      </c>
      <c r="H882" s="6" t="str">
        <f>+VLOOKUP($C882,Sheet3!$B:$I,6,0)</f>
        <v>P734</v>
      </c>
      <c r="I882" s="6" t="str">
        <f>+VLOOKUP($C882,Sheet3!$B:$I,7,0)</f>
        <v>NUMAPRIME</v>
      </c>
      <c r="J882" s="6" t="str">
        <f>+VLOOKUP($C882,Sheet3!$B:$I,8,0)</f>
        <v>ULTRA</v>
      </c>
      <c r="K882" s="6" t="str">
        <f t="shared" si="41"/>
        <v>23X9-10LUG NUMAPRIME 6.5 P734 NUMAPRIME ULTRA</v>
      </c>
      <c r="L882" s="6" t="str">
        <f t="shared" si="40"/>
        <v>B</v>
      </c>
      <c r="M882" s="6"/>
    </row>
    <row r="883" spans="1:13">
      <c r="A883" s="6" t="s">
        <v>8250</v>
      </c>
      <c r="B883" s="6" t="str">
        <f t="shared" si="39"/>
        <v>l120101086</v>
      </c>
      <c r="C883" s="6" t="s">
        <v>8251</v>
      </c>
      <c r="D883" s="6" t="str">
        <f>+VLOOKUP($C883,Sheet3!$B:$I,2,0)</f>
        <v>2.50-15</v>
      </c>
      <c r="E883" s="6" t="str">
        <f>+VLOOKUP($C883,Sheet3!$B:$I,3,0)</f>
        <v>LUG</v>
      </c>
      <c r="F883" s="6" t="str">
        <f>+VLOOKUP($C883,Sheet3!$B:$I,4,0)</f>
        <v>NUMA</v>
      </c>
      <c r="G883" s="6">
        <f>+VLOOKUP($C883,Sheet3!$B:$I,5,0)</f>
        <v>7.5</v>
      </c>
      <c r="H883" s="6" t="str">
        <f>+VLOOKUP($C883,Sheet3!$B:$I,6,0)</f>
        <v>M124</v>
      </c>
      <c r="I883" s="6" t="str">
        <f>+VLOOKUP($C883,Sheet3!$B:$I,7,0)</f>
        <v>NUMA</v>
      </c>
      <c r="J883" s="6" t="str">
        <f>+VLOOKUP($C883,Sheet3!$B:$I,8,0)</f>
        <v>FORTE</v>
      </c>
      <c r="K883" s="6" t="str">
        <f t="shared" si="41"/>
        <v>2.50-15LUG NUMA 7.5 M124 NUMA FORTE</v>
      </c>
      <c r="L883" s="6" t="str">
        <f t="shared" si="40"/>
        <v>A</v>
      </c>
      <c r="M883" s="6" t="s">
        <v>6985</v>
      </c>
    </row>
    <row r="884" spans="1:13" hidden="1">
      <c r="A884" s="6" t="s">
        <v>8252</v>
      </c>
      <c r="B884" s="6" t="str">
        <f t="shared" si="39"/>
        <v>l210104347</v>
      </c>
      <c r="C884" s="6" t="s">
        <v>8253</v>
      </c>
      <c r="D884" s="6" t="str">
        <f>+VLOOKUP($C884,Sheet3!$B:$I,2,0)</f>
        <v>18X6X121/8</v>
      </c>
      <c r="E884" s="6" t="str">
        <f>+VLOOKUP($C884,Sheet3!$B:$I,3,0)</f>
        <v>SAT</v>
      </c>
      <c r="F884" s="6" t="str">
        <f>+VLOOKUP($C884,Sheet3!$B:$I,4,0)</f>
        <v>NUMA</v>
      </c>
      <c r="G884" s="6">
        <f>+VLOOKUP($C884,Sheet3!$B:$I,5,0)</f>
        <v>0</v>
      </c>
      <c r="H884" s="6" t="str">
        <f>+VLOOKUP($C884,Sheet3!$B:$I,6,0)</f>
        <v>P5N</v>
      </c>
      <c r="I884" s="6" t="str">
        <f>+VLOOKUP($C884,Sheet3!$B:$I,7,0)</f>
        <v>NUMA</v>
      </c>
      <c r="J884" s="6" t="str">
        <f>+VLOOKUP($C884,Sheet3!$B:$I,8,0)</f>
        <v>XP</v>
      </c>
      <c r="K884" s="6" t="str">
        <f t="shared" si="41"/>
        <v>18X6X121/8SAT NUMA 0 P5N NUMA XP</v>
      </c>
      <c r="L884" s="6" t="str">
        <f t="shared" si="40"/>
        <v>b</v>
      </c>
      <c r="M884" s="6"/>
    </row>
    <row r="885" spans="1:13">
      <c r="A885" s="6" t="s">
        <v>8254</v>
      </c>
      <c r="B885" s="6" t="str">
        <f t="shared" si="39"/>
        <v>l150603941</v>
      </c>
      <c r="C885" s="6" t="s">
        <v>8255</v>
      </c>
      <c r="D885" s="6" t="str">
        <f>+VLOOKUP($C885,Sheet3!$B:$I,2,0)</f>
        <v>5.00-8</v>
      </c>
      <c r="E885" s="6" t="str">
        <f>+VLOOKUP($C885,Sheet3!$B:$I,3,0)</f>
        <v>YLUG</v>
      </c>
      <c r="F885" s="6" t="str">
        <f>+VLOOKUP($C885,Sheet3!$B:$I,4,0)</f>
        <v>KUMANEKO</v>
      </c>
      <c r="G885" s="6">
        <f>+VLOOKUP($C885,Sheet3!$B:$I,5,0)</f>
        <v>3</v>
      </c>
      <c r="H885" s="6" t="str">
        <f>+VLOOKUP($C885,Sheet3!$B:$I,6,0)</f>
        <v>M12X</v>
      </c>
      <c r="I885" s="6" t="str">
        <f>+VLOOKUP($C885,Sheet3!$B:$I,7,0)</f>
        <v>KUMANEKO</v>
      </c>
      <c r="J885" s="6" t="str">
        <f>+VLOOKUP($C885,Sheet3!$B:$I,8,0)</f>
        <v>-</v>
      </c>
      <c r="K885" s="6" t="str">
        <f t="shared" si="41"/>
        <v>5.00-8YLUG KUMANEKO 3 M12X KUMANEKO -</v>
      </c>
      <c r="L885" s="6" t="str">
        <f t="shared" si="40"/>
        <v>A</v>
      </c>
      <c r="M885" s="6" t="s">
        <v>6972</v>
      </c>
    </row>
    <row r="886" spans="1:13" hidden="1">
      <c r="A886" s="6" t="s">
        <v>8256</v>
      </c>
      <c r="B886" s="6" t="str">
        <f t="shared" si="39"/>
        <v>l180707176</v>
      </c>
      <c r="C886" s="6" t="s">
        <v>7890</v>
      </c>
      <c r="D886" s="6" t="str">
        <f>+VLOOKUP($C886,Sheet3!$B:$I,2,0)</f>
        <v>18X7-8</v>
      </c>
      <c r="E886" s="6" t="str">
        <f>+VLOOKUP($C886,Sheet3!$B:$I,3,0)</f>
        <v>LUG</v>
      </c>
      <c r="F886" s="6" t="str">
        <f>+VLOOKUP($C886,Sheet3!$B:$I,4,0)</f>
        <v>NUMA</v>
      </c>
      <c r="G886" s="6">
        <f>+VLOOKUP($C886,Sheet3!$B:$I,5,0)</f>
        <v>4.33</v>
      </c>
      <c r="H886" s="6" t="str">
        <f>+VLOOKUP($C886,Sheet3!$B:$I,6,0)</f>
        <v>M12X</v>
      </c>
      <c r="I886" s="6" t="str">
        <f>+VLOOKUP($C886,Sheet3!$B:$I,7,0)</f>
        <v>NUMA</v>
      </c>
      <c r="J886" s="6" t="str">
        <f>+VLOOKUP($C886,Sheet3!$B:$I,8,0)</f>
        <v>FORTE</v>
      </c>
      <c r="K886" s="6" t="str">
        <f t="shared" si="41"/>
        <v>18X7-8LUG NUMA 4.33 M12X NUMA FORTE</v>
      </c>
      <c r="L886" s="6" t="str">
        <f t="shared" si="40"/>
        <v>B</v>
      </c>
      <c r="M886" s="6"/>
    </row>
    <row r="887" spans="1:13" hidden="1">
      <c r="A887" s="6" t="s">
        <v>8257</v>
      </c>
      <c r="B887" s="6" t="str">
        <f t="shared" si="39"/>
        <v>l180504874</v>
      </c>
      <c r="C887" s="6" t="s">
        <v>7875</v>
      </c>
      <c r="D887" s="6" t="str">
        <f>+VLOOKUP($C887,Sheet3!$B:$I,2,0)</f>
        <v>18X7-8</v>
      </c>
      <c r="E887" s="6" t="str">
        <f>+VLOOKUP($C887,Sheet3!$B:$I,3,0)</f>
        <v>LUG</v>
      </c>
      <c r="F887" s="6" t="str">
        <f>+VLOOKUP($C887,Sheet3!$B:$I,4,0)</f>
        <v>NUMA</v>
      </c>
      <c r="G887" s="6">
        <f>+VLOOKUP($C887,Sheet3!$B:$I,5,0)</f>
        <v>4.33</v>
      </c>
      <c r="H887" s="6" t="str">
        <f>+VLOOKUP($C887,Sheet3!$B:$I,6,0)</f>
        <v>M124</v>
      </c>
      <c r="I887" s="6" t="str">
        <f>+VLOOKUP($C887,Sheet3!$B:$I,7,0)</f>
        <v>NUMA</v>
      </c>
      <c r="J887" s="6" t="str">
        <f>+VLOOKUP($C887,Sheet3!$B:$I,8,0)</f>
        <v>FORTE</v>
      </c>
      <c r="K887" s="6" t="str">
        <f t="shared" si="41"/>
        <v>18X7-8LUG NUMA 4.33 M124 NUMA FORTE</v>
      </c>
      <c r="L887" s="6" t="str">
        <f t="shared" si="40"/>
        <v>B</v>
      </c>
      <c r="M887" s="6"/>
    </row>
    <row r="888" spans="1:13">
      <c r="A888" s="6" t="s">
        <v>8258</v>
      </c>
      <c r="B888" s="6" t="str">
        <f t="shared" si="39"/>
        <v>l120205220</v>
      </c>
      <c r="C888" s="6" t="s">
        <v>8259</v>
      </c>
      <c r="D888" s="6" t="str">
        <f>+VLOOKUP($C888,Sheet3!$B:$I,2,0)</f>
        <v>5.00-8</v>
      </c>
      <c r="E888" s="6" t="str">
        <f>+VLOOKUP($C888,Sheet3!$B:$I,3,0)</f>
        <v>LUG</v>
      </c>
      <c r="F888" s="6" t="str">
        <f>+VLOOKUP($C888,Sheet3!$B:$I,4,0)</f>
        <v>NUMA</v>
      </c>
      <c r="G888" s="6">
        <f>+VLOOKUP($C888,Sheet3!$B:$I,5,0)</f>
        <v>3</v>
      </c>
      <c r="H888" s="6" t="str">
        <f>+VLOOKUP($C888,Sheet3!$B:$I,6,0)</f>
        <v>M4N3X</v>
      </c>
      <c r="I888" s="6" t="str">
        <f>+VLOOKUP($C888,Sheet3!$B:$I,7,0)</f>
        <v>NUMA</v>
      </c>
      <c r="J888" s="6" t="str">
        <f>+VLOOKUP($C888,Sheet3!$B:$I,8,0)</f>
        <v>PREMIUM</v>
      </c>
      <c r="K888" s="6" t="str">
        <f t="shared" si="41"/>
        <v>5.00-8LUG NUMA 3 M4N3X NUMA PREMIUM</v>
      </c>
      <c r="L888" s="6" t="str">
        <f t="shared" si="40"/>
        <v>A</v>
      </c>
      <c r="M888" s="6" t="s">
        <v>6985</v>
      </c>
    </row>
    <row r="889" spans="1:13" hidden="1">
      <c r="A889" s="6" t="s">
        <v>8260</v>
      </c>
      <c r="B889" s="6" t="str">
        <f t="shared" si="39"/>
        <v>l180707570</v>
      </c>
      <c r="C889" s="6" t="s">
        <v>7890</v>
      </c>
      <c r="D889" s="6" t="str">
        <f>+VLOOKUP($C889,Sheet3!$B:$I,2,0)</f>
        <v>18X7-8</v>
      </c>
      <c r="E889" s="6" t="str">
        <f>+VLOOKUP($C889,Sheet3!$B:$I,3,0)</f>
        <v>LUG</v>
      </c>
      <c r="F889" s="6" t="str">
        <f>+VLOOKUP($C889,Sheet3!$B:$I,4,0)</f>
        <v>NUMA</v>
      </c>
      <c r="G889" s="6">
        <f>+VLOOKUP($C889,Sheet3!$B:$I,5,0)</f>
        <v>4.33</v>
      </c>
      <c r="H889" s="6" t="str">
        <f>+VLOOKUP($C889,Sheet3!$B:$I,6,0)</f>
        <v>M12X</v>
      </c>
      <c r="I889" s="6" t="str">
        <f>+VLOOKUP($C889,Sheet3!$B:$I,7,0)</f>
        <v>NUMA</v>
      </c>
      <c r="J889" s="6" t="str">
        <f>+VLOOKUP($C889,Sheet3!$B:$I,8,0)</f>
        <v>FORTE</v>
      </c>
      <c r="K889" s="6" t="str">
        <f t="shared" si="41"/>
        <v>18X7-8LUG NUMA 4.33 M12X NUMA FORTE</v>
      </c>
      <c r="L889" s="6" t="str">
        <f t="shared" si="40"/>
        <v>b</v>
      </c>
      <c r="M889" s="6"/>
    </row>
    <row r="890" spans="1:13" hidden="1">
      <c r="A890" s="6" t="s">
        <v>8261</v>
      </c>
      <c r="B890" s="6" t="str">
        <f t="shared" si="39"/>
        <v>l180905241</v>
      </c>
      <c r="C890" s="6" t="s">
        <v>7894</v>
      </c>
      <c r="D890" s="6" t="str">
        <f>+VLOOKUP($C890,Sheet3!$B:$I,2,0)</f>
        <v>21X8-9</v>
      </c>
      <c r="E890" s="6" t="str">
        <f>+VLOOKUP($C890,Sheet3!$B:$I,3,0)</f>
        <v>LUG</v>
      </c>
      <c r="F890" s="6" t="str">
        <f>+VLOOKUP($C890,Sheet3!$B:$I,4,0)</f>
        <v>NUMAPRIME</v>
      </c>
      <c r="G890" s="6">
        <f>+VLOOKUP($C890,Sheet3!$B:$I,5,0)</f>
        <v>6</v>
      </c>
      <c r="H890" s="6" t="str">
        <f>+VLOOKUP($C890,Sheet3!$B:$I,6,0)</f>
        <v>M4N3X</v>
      </c>
      <c r="I890" s="6" t="str">
        <f>+VLOOKUP($C890,Sheet3!$B:$I,7,0)</f>
        <v>NUMAPRIME</v>
      </c>
      <c r="J890" s="6" t="str">
        <f>+VLOOKUP($C890,Sheet3!$B:$I,8,0)</f>
        <v>PREMIUM</v>
      </c>
      <c r="K890" s="6" t="str">
        <f t="shared" si="41"/>
        <v>21X8-9LUG NUMAPRIME 6 M4N3X NUMAPRIME PREMIUM</v>
      </c>
      <c r="L890" s="6" t="str">
        <f t="shared" si="40"/>
        <v>B</v>
      </c>
      <c r="M890" s="6"/>
    </row>
    <row r="891" spans="1:13" hidden="1">
      <c r="A891" s="6" t="s">
        <v>8262</v>
      </c>
      <c r="B891" s="6" t="str">
        <f t="shared" si="39"/>
        <v>l131204218</v>
      </c>
      <c r="C891" s="6" t="s">
        <v>7620</v>
      </c>
      <c r="D891" s="6" t="str">
        <f>+VLOOKUP($C891,Sheet3!$B:$I,2,0)</f>
        <v>7.00-12</v>
      </c>
      <c r="E891" s="6" t="str">
        <f>+VLOOKUP($C891,Sheet3!$B:$I,3,0)</f>
        <v>LUG</v>
      </c>
      <c r="F891" s="6" t="str">
        <f>+VLOOKUP($C891,Sheet3!$B:$I,4,0)</f>
        <v>NUMA</v>
      </c>
      <c r="G891" s="6">
        <f>+VLOOKUP($C891,Sheet3!$B:$I,5,0)</f>
        <v>5</v>
      </c>
      <c r="H891" s="6" t="str">
        <f>+VLOOKUP($C891,Sheet3!$B:$I,6,0)</f>
        <v>M2N2X</v>
      </c>
      <c r="I891" s="6" t="str">
        <f>+VLOOKUP($C891,Sheet3!$B:$I,7,0)</f>
        <v>NUMA</v>
      </c>
      <c r="J891" s="6" t="str">
        <f>+VLOOKUP($C891,Sheet3!$B:$I,8,0)</f>
        <v>FORTE</v>
      </c>
      <c r="K891" s="6" t="str">
        <f t="shared" si="41"/>
        <v>7.00-12LUG NUMA 5 M2N2X NUMA FORTE</v>
      </c>
      <c r="L891" s="6" t="str">
        <f t="shared" si="40"/>
        <v>B</v>
      </c>
      <c r="M891" s="6"/>
    </row>
    <row r="892" spans="1:13" hidden="1">
      <c r="A892" s="6" t="s">
        <v>8263</v>
      </c>
      <c r="B892" s="6" t="str">
        <f t="shared" si="39"/>
        <v>l120604943</v>
      </c>
      <c r="C892" s="6" t="s">
        <v>7799</v>
      </c>
      <c r="D892" s="6" t="str">
        <f>+VLOOKUP($C892,Sheet3!$B:$I,2,0)</f>
        <v>7.00-15</v>
      </c>
      <c r="E892" s="6" t="str">
        <f>+VLOOKUP($C892,Sheet3!$B:$I,3,0)</f>
        <v>LUG</v>
      </c>
      <c r="F892" s="6" t="str">
        <f>+VLOOKUP($C892,Sheet3!$B:$I,4,0)</f>
        <v>NUMA</v>
      </c>
      <c r="G892" s="6">
        <f>+VLOOKUP($C892,Sheet3!$B:$I,5,0)</f>
        <v>5.5</v>
      </c>
      <c r="H892" s="6" t="str">
        <f>+VLOOKUP($C892,Sheet3!$B:$I,6,0)</f>
        <v>M12X</v>
      </c>
      <c r="I892" s="6" t="str">
        <f>+VLOOKUP($C892,Sheet3!$B:$I,7,0)</f>
        <v>NUMA</v>
      </c>
      <c r="J892" s="6" t="str">
        <f>+VLOOKUP($C892,Sheet3!$B:$I,8,0)</f>
        <v>FORTE</v>
      </c>
      <c r="K892" s="6" t="str">
        <f t="shared" si="41"/>
        <v>7.00-15LUG NUMA 5.5 M12X NUMA FORTE</v>
      </c>
      <c r="L892" s="6" t="str">
        <f t="shared" si="40"/>
        <v>b</v>
      </c>
      <c r="M892" s="6"/>
    </row>
    <row r="893" spans="1:13">
      <c r="A893" s="6" t="s">
        <v>8264</v>
      </c>
      <c r="B893" s="6" t="str">
        <f t="shared" si="39"/>
        <v>l130200213</v>
      </c>
      <c r="C893" s="6" t="s">
        <v>7248</v>
      </c>
      <c r="D893" s="6" t="str">
        <f>+VLOOKUP($C893,Sheet3!$B:$I,2,0)</f>
        <v>9X5X5</v>
      </c>
      <c r="E893" s="6" t="str">
        <f>+VLOOKUP($C893,Sheet3!$B:$I,3,0)</f>
        <v>SM</v>
      </c>
      <c r="F893" s="6" t="str">
        <f>+VLOOKUP($C893,Sheet3!$B:$I,4,0)</f>
        <v>NUMA</v>
      </c>
      <c r="G893" s="6">
        <f>+VLOOKUP($C893,Sheet3!$B:$I,5,0)</f>
        <v>0</v>
      </c>
      <c r="H893" s="6" t="str">
        <f>+VLOOKUP($C893,Sheet3!$B:$I,6,0)</f>
        <v>D1.</v>
      </c>
      <c r="I893" s="6" t="str">
        <f>+VLOOKUP($C893,Sheet3!$B:$I,7,0)</f>
        <v>RIGOR</v>
      </c>
      <c r="J893" s="6" t="str">
        <f>+VLOOKUP($C893,Sheet3!$B:$I,8,0)</f>
        <v>D</v>
      </c>
      <c r="K893" s="6" t="str">
        <f t="shared" si="41"/>
        <v>9X5X5SM NUMA 0 D1. RIGOR D</v>
      </c>
      <c r="L893" s="6" t="str">
        <f t="shared" si="40"/>
        <v>A</v>
      </c>
      <c r="M893" s="6" t="s">
        <v>6972</v>
      </c>
    </row>
    <row r="894" spans="1:13" hidden="1">
      <c r="A894" s="6" t="s">
        <v>8265</v>
      </c>
      <c r="B894" s="6" t="str">
        <f t="shared" si="39"/>
        <v>l190202331</v>
      </c>
      <c r="C894" s="6" t="s">
        <v>7300</v>
      </c>
      <c r="D894" s="6" t="str">
        <f>+VLOOKUP($C894,Sheet3!$B:$I,2,0)</f>
        <v>10X43/4X61/2</v>
      </c>
      <c r="E894" s="6" t="str">
        <f>+VLOOKUP($C894,Sheet3!$B:$I,3,0)</f>
        <v>SM</v>
      </c>
      <c r="F894" s="6" t="str">
        <f>+VLOOKUP($C894,Sheet3!$B:$I,4,0)</f>
        <v>NUMA</v>
      </c>
      <c r="G894" s="6">
        <f>+VLOOKUP($C894,Sheet3!$B:$I,5,0)</f>
        <v>0</v>
      </c>
      <c r="H894" s="6" t="str">
        <f>+VLOOKUP($C894,Sheet3!$B:$I,6,0)</f>
        <v>P5</v>
      </c>
      <c r="I894" s="6" t="str">
        <f>+VLOOKUP($C894,Sheet3!$B:$I,7,0)</f>
        <v>TOTALSOURCE</v>
      </c>
      <c r="J894" s="6" t="str">
        <f>+VLOOKUP($C894,Sheet3!$B:$I,8,0)</f>
        <v>P</v>
      </c>
      <c r="K894" s="6" t="str">
        <f t="shared" si="41"/>
        <v>10X43/4X61/2SM NUMA 0 P5 TOTALSOURCE P</v>
      </c>
      <c r="L894" s="6" t="str">
        <f t="shared" si="40"/>
        <v>B</v>
      </c>
      <c r="M894" s="6"/>
    </row>
    <row r="895" spans="1:13">
      <c r="A895" s="6" t="s">
        <v>8266</v>
      </c>
      <c r="B895" s="6" t="str">
        <f t="shared" si="39"/>
        <v>l161008384</v>
      </c>
      <c r="C895" s="6" t="s">
        <v>8267</v>
      </c>
      <c r="D895" s="6" t="str">
        <f>+VLOOKUP($C895,Sheet3!$B:$I,2,0)</f>
        <v>255/120-169</v>
      </c>
      <c r="E895" s="6" t="str">
        <f>+VLOOKUP($C895,Sheet3!$B:$I,3,0)</f>
        <v>SM</v>
      </c>
      <c r="F895" s="6" t="str">
        <f>+VLOOKUP($C895,Sheet3!$B:$I,4,0)</f>
        <v>NUMA</v>
      </c>
      <c r="G895" s="6">
        <f>+VLOOKUP($C895,Sheet3!$B:$I,5,0)</f>
        <v>0</v>
      </c>
      <c r="H895" s="6" t="str">
        <f>+VLOOKUP($C895,Sheet3!$B:$I,6,0)</f>
        <v>P5</v>
      </c>
      <c r="I895" s="6" t="str">
        <f>+VLOOKUP($C895,Sheet3!$B:$I,7,0)</f>
        <v>NUMA</v>
      </c>
      <c r="J895" s="6" t="str">
        <f>+VLOOKUP($C895,Sheet3!$B:$I,8,0)</f>
        <v>XP</v>
      </c>
      <c r="K895" s="6" t="str">
        <f t="shared" si="41"/>
        <v>255/120-169SM NUMA 0 P5 NUMA XP</v>
      </c>
      <c r="L895" s="6" t="str">
        <f t="shared" si="40"/>
        <v>A</v>
      </c>
      <c r="M895" s="6" t="s">
        <v>6985</v>
      </c>
    </row>
    <row r="896" spans="1:13">
      <c r="A896" s="6" t="s">
        <v>8268</v>
      </c>
      <c r="B896" s="6" t="str">
        <f t="shared" si="39"/>
        <v>l131005251</v>
      </c>
      <c r="C896" s="6" t="s">
        <v>8269</v>
      </c>
      <c r="D896" s="6" t="str">
        <f>+VLOOKUP($C896,Sheet3!$B:$I,2,0)</f>
        <v>9X5X5</v>
      </c>
      <c r="E896" s="6" t="str">
        <f>+VLOOKUP($C896,Sheet3!$B:$I,3,0)</f>
        <v>ML</v>
      </c>
      <c r="F896" s="6" t="str">
        <f>+VLOOKUP($C896,Sheet3!$B:$I,4,0)</f>
        <v>NUMA</v>
      </c>
      <c r="G896" s="6">
        <f>+VLOOKUP($C896,Sheet3!$B:$I,5,0)</f>
        <v>0</v>
      </c>
      <c r="H896" s="6" t="str">
        <f>+VLOOKUP($C896,Sheet3!$B:$I,6,0)</f>
        <v>P5N</v>
      </c>
      <c r="I896" s="6" t="str">
        <f>+VLOOKUP($C896,Sheet3!$B:$I,7,0)</f>
        <v>TOTALSOURCE</v>
      </c>
      <c r="J896" s="6" t="str">
        <f>+VLOOKUP($C896,Sheet3!$B:$I,8,0)</f>
        <v>P</v>
      </c>
      <c r="K896" s="6" t="str">
        <f t="shared" si="41"/>
        <v>9X5X5ML NUMA 0 P5N TOTALSOURCE P</v>
      </c>
      <c r="L896" s="6" t="str">
        <f t="shared" si="40"/>
        <v>A</v>
      </c>
      <c r="M896" s="6" t="s">
        <v>6985</v>
      </c>
    </row>
    <row r="897" spans="1:13" hidden="1">
      <c r="A897" s="6" t="s">
        <v>8270</v>
      </c>
      <c r="B897" s="6" t="str">
        <f t="shared" si="39"/>
        <v>l170108438</v>
      </c>
      <c r="C897" s="6" t="s">
        <v>7884</v>
      </c>
      <c r="D897" s="6" t="str">
        <f>+VLOOKUP($C897,Sheet3!$B:$I,2,0)</f>
        <v>6.00-9</v>
      </c>
      <c r="E897" s="6" t="str">
        <f>+VLOOKUP($C897,Sheet3!$B:$I,3,0)</f>
        <v>LUG</v>
      </c>
      <c r="F897" s="6" t="str">
        <f>+VLOOKUP($C897,Sheet3!$B:$I,4,0)</f>
        <v>NUMA</v>
      </c>
      <c r="G897" s="6">
        <f>+VLOOKUP($C897,Sheet3!$B:$I,5,0)</f>
        <v>4</v>
      </c>
      <c r="H897" s="6" t="str">
        <f>+VLOOKUP($C897,Sheet3!$B:$I,6,0)</f>
        <v>P13X</v>
      </c>
      <c r="I897" s="6" t="str">
        <f>+VLOOKUP($C897,Sheet3!$B:$I,7,0)</f>
        <v>TOTALSOURCE</v>
      </c>
      <c r="J897" s="6" t="str">
        <f>+VLOOKUP($C897,Sheet3!$B:$I,8,0)</f>
        <v>PREMIUM</v>
      </c>
      <c r="K897" s="6" t="str">
        <f t="shared" si="41"/>
        <v>6.00-9LUG NUMA 4 P13X TOTALSOURCE PREMIUM</v>
      </c>
      <c r="L897" s="6" t="str">
        <f t="shared" si="40"/>
        <v>b</v>
      </c>
      <c r="M897" s="6"/>
    </row>
    <row r="898" spans="1:13" hidden="1">
      <c r="A898" s="6" t="s">
        <v>8271</v>
      </c>
      <c r="B898" s="6" t="str">
        <f t="shared" ref="B898:B961" si="42">+MID(A898,9,10)</f>
        <v>l140403351</v>
      </c>
      <c r="C898" s="6" t="s">
        <v>7890</v>
      </c>
      <c r="D898" s="6" t="str">
        <f>+VLOOKUP($C898,Sheet3!$B:$I,2,0)</f>
        <v>18X7-8</v>
      </c>
      <c r="E898" s="6" t="str">
        <f>+VLOOKUP($C898,Sheet3!$B:$I,3,0)</f>
        <v>LUG</v>
      </c>
      <c r="F898" s="6" t="str">
        <f>+VLOOKUP($C898,Sheet3!$B:$I,4,0)</f>
        <v>NUMA</v>
      </c>
      <c r="G898" s="6">
        <f>+VLOOKUP($C898,Sheet3!$B:$I,5,0)</f>
        <v>4.33</v>
      </c>
      <c r="H898" s="6" t="str">
        <f>+VLOOKUP($C898,Sheet3!$B:$I,6,0)</f>
        <v>M12X</v>
      </c>
      <c r="I898" s="6" t="str">
        <f>+VLOOKUP($C898,Sheet3!$B:$I,7,0)</f>
        <v>NUMA</v>
      </c>
      <c r="J898" s="6" t="str">
        <f>+VLOOKUP($C898,Sheet3!$B:$I,8,0)</f>
        <v>FORTE</v>
      </c>
      <c r="K898" s="6" t="str">
        <f t="shared" si="41"/>
        <v>18X7-8LUG NUMA 4.33 M12X NUMA FORTE</v>
      </c>
      <c r="L898" s="6" t="str">
        <f t="shared" ref="L898:L961" si="43">+RIGHT(A898,1)</f>
        <v>b</v>
      </c>
      <c r="M898" s="6"/>
    </row>
    <row r="899" spans="1:13" hidden="1">
      <c r="A899" s="6" t="s">
        <v>8272</v>
      </c>
      <c r="B899" s="6" t="str">
        <f t="shared" si="42"/>
        <v>l130503263</v>
      </c>
      <c r="C899" s="6" t="s">
        <v>8273</v>
      </c>
      <c r="D899" s="6" t="str">
        <f>+VLOOKUP($C899,Sheet3!$B:$I,2,0)</f>
        <v>5.00-8</v>
      </c>
      <c r="E899" s="6" t="str">
        <f>+VLOOKUP($C899,Sheet3!$B:$I,3,0)</f>
        <v>LUG</v>
      </c>
      <c r="F899" s="6" t="str">
        <f>+VLOOKUP($C899,Sheet3!$B:$I,4,0)</f>
        <v>NUMA</v>
      </c>
      <c r="G899" s="6">
        <f>+VLOOKUP($C899,Sheet3!$B:$I,5,0)</f>
        <v>3</v>
      </c>
      <c r="H899" s="6" t="str">
        <f>+VLOOKUP($C899,Sheet3!$B:$I,6,0)</f>
        <v>P13X</v>
      </c>
      <c r="I899" s="6" t="str">
        <f>+VLOOKUP($C899,Sheet3!$B:$I,7,0)</f>
        <v>-</v>
      </c>
      <c r="J899" s="6" t="str">
        <f>+VLOOKUP($C899,Sheet3!$B:$I,8,0)</f>
        <v>-</v>
      </c>
      <c r="K899" s="6" t="str">
        <f t="shared" ref="K899:K962" si="44">CONCATENATE(D899,E899," ",F899," ",G899," ",H899," ",I899," ",J899)</f>
        <v>5.00-8LUG NUMA 3 P13X - -</v>
      </c>
      <c r="L899" s="6" t="str">
        <f t="shared" si="43"/>
        <v>b</v>
      </c>
      <c r="M899" s="6"/>
    </row>
    <row r="900" spans="1:13" hidden="1">
      <c r="A900" s="6" t="s">
        <v>8274</v>
      </c>
      <c r="B900" s="6" t="str">
        <f t="shared" si="42"/>
        <v>l150302180</v>
      </c>
      <c r="C900" s="6" t="s">
        <v>8275</v>
      </c>
      <c r="D900" s="6" t="str">
        <f>+VLOOKUP($C900,Sheet3!$B:$I,2,0)</f>
        <v>5.00-8</v>
      </c>
      <c r="E900" s="6" t="str">
        <f>+VLOOKUP($C900,Sheet3!$B:$I,3,0)</f>
        <v>LUG</v>
      </c>
      <c r="F900" s="6" t="str">
        <f>+VLOOKUP($C900,Sheet3!$B:$I,4,0)</f>
        <v>NUMA</v>
      </c>
      <c r="G900" s="6">
        <f>+VLOOKUP($C900,Sheet3!$B:$I,5,0)</f>
        <v>3</v>
      </c>
      <c r="H900" s="6" t="str">
        <f>+VLOOKUP($C900,Sheet3!$B:$I,6,0)</f>
        <v>M2N2X</v>
      </c>
      <c r="I900" s="6" t="str">
        <f>+VLOOKUP($C900,Sheet3!$B:$I,7,0)</f>
        <v>NUMA</v>
      </c>
      <c r="J900" s="6" t="str">
        <f>+VLOOKUP($C900,Sheet3!$B:$I,8,0)</f>
        <v>FORTE</v>
      </c>
      <c r="K900" s="6" t="str">
        <f t="shared" si="44"/>
        <v>5.00-8LUG NUMA 3 M2N2X NUMA FORTE</v>
      </c>
      <c r="L900" s="6" t="str">
        <f t="shared" si="43"/>
        <v>b</v>
      </c>
      <c r="M900" s="6"/>
    </row>
    <row r="901" spans="1:13" hidden="1">
      <c r="A901" s="6" t="s">
        <v>8276</v>
      </c>
      <c r="B901" s="6" t="str">
        <f t="shared" si="42"/>
        <v>l180708276</v>
      </c>
      <c r="C901" s="6" t="s">
        <v>8026</v>
      </c>
      <c r="D901" s="6" t="str">
        <f>+VLOOKUP($C901,Sheet3!$B:$I,2,0)</f>
        <v>16X6-8</v>
      </c>
      <c r="E901" s="6" t="str">
        <f>+VLOOKUP($C901,Sheet3!$B:$I,3,0)</f>
        <v>LUG</v>
      </c>
      <c r="F901" s="6" t="str">
        <f>+VLOOKUP($C901,Sheet3!$B:$I,4,0)</f>
        <v>NUMA</v>
      </c>
      <c r="G901" s="6">
        <f>+VLOOKUP($C901,Sheet3!$B:$I,5,0)</f>
        <v>4.33</v>
      </c>
      <c r="H901" s="6" t="str">
        <f>+VLOOKUP($C901,Sheet3!$B:$I,6,0)</f>
        <v>M2N2X</v>
      </c>
      <c r="I901" s="6" t="str">
        <f>+VLOOKUP($C901,Sheet3!$B:$I,7,0)</f>
        <v>NUMA</v>
      </c>
      <c r="J901" s="6" t="str">
        <f>+VLOOKUP($C901,Sheet3!$B:$I,8,0)</f>
        <v>FORTE</v>
      </c>
      <c r="K901" s="6" t="str">
        <f t="shared" si="44"/>
        <v>16X6-8LUG NUMA 4.33 M2N2X NUMA FORTE</v>
      </c>
      <c r="L901" s="6" t="str">
        <f t="shared" si="43"/>
        <v>B</v>
      </c>
      <c r="M901" s="6"/>
    </row>
    <row r="902" spans="1:13" hidden="1">
      <c r="A902" s="6" t="s">
        <v>8277</v>
      </c>
      <c r="B902" s="6" t="str">
        <f t="shared" si="42"/>
        <v>l110801240</v>
      </c>
      <c r="C902" s="6" t="s">
        <v>8278</v>
      </c>
      <c r="D902" s="6" t="str">
        <f>+VLOOKUP($C902,Sheet3!$B:$I,2,0)</f>
        <v>16X6-8</v>
      </c>
      <c r="E902" s="6" t="str">
        <f>+VLOOKUP($C902,Sheet3!$B:$I,3,0)</f>
        <v>LUG</v>
      </c>
      <c r="F902" s="6" t="str">
        <f>+VLOOKUP($C902,Sheet3!$B:$I,4,0)</f>
        <v>NUMA</v>
      </c>
      <c r="G902" s="6">
        <f>+VLOOKUP($C902,Sheet3!$B:$I,5,0)</f>
        <v>4.33</v>
      </c>
      <c r="H902" s="6" t="str">
        <f>+VLOOKUP($C902,Sheet3!$B:$I,6,0)</f>
        <v>M4N3X</v>
      </c>
      <c r="I902" s="6" t="str">
        <f>+VLOOKUP($C902,Sheet3!$B:$I,7,0)</f>
        <v>TOTALSOURCE</v>
      </c>
      <c r="J902" s="6" t="str">
        <f>+VLOOKUP($C902,Sheet3!$B:$I,8,0)</f>
        <v>PREMIUM</v>
      </c>
      <c r="K902" s="6" t="str">
        <f t="shared" si="44"/>
        <v>16X6-8LUG NUMA 4.33 M4N3X TOTALSOURCE PREMIUM</v>
      </c>
      <c r="L902" s="6" t="str">
        <f t="shared" si="43"/>
        <v>b</v>
      </c>
      <c r="M902" s="6"/>
    </row>
    <row r="903" spans="1:13" hidden="1">
      <c r="A903" s="6" t="s">
        <v>8279</v>
      </c>
      <c r="B903" s="6" t="str">
        <f t="shared" si="42"/>
        <v>l110500075</v>
      </c>
      <c r="C903" s="6" t="s">
        <v>8028</v>
      </c>
      <c r="D903" s="6" t="str">
        <f>+VLOOKUP($C903,Sheet3!$B:$I,2,0)</f>
        <v>16X6-8</v>
      </c>
      <c r="E903" s="6" t="str">
        <f>+VLOOKUP($C903,Sheet3!$B:$I,3,0)</f>
        <v>LUG</v>
      </c>
      <c r="F903" s="6" t="str">
        <f>+VLOOKUP($C903,Sheet3!$B:$I,4,0)</f>
        <v>NUMA</v>
      </c>
      <c r="G903" s="6">
        <f>+VLOOKUP($C903,Sheet3!$B:$I,5,0)</f>
        <v>4.33</v>
      </c>
      <c r="H903" s="6" t="str">
        <f>+VLOOKUP($C903,Sheet3!$B:$I,6,0)</f>
        <v>M2N2X</v>
      </c>
      <c r="I903" s="6" t="str">
        <f>+VLOOKUP($C903,Sheet3!$B:$I,7,0)</f>
        <v>RIGOR</v>
      </c>
      <c r="J903" s="6" t="str">
        <f>+VLOOKUP($C903,Sheet3!$B:$I,8,0)</f>
        <v>HEAVYDUTY</v>
      </c>
      <c r="K903" s="6" t="str">
        <f t="shared" si="44"/>
        <v>16X6-8LUG NUMA 4.33 M2N2X RIGOR HEAVYDUTY</v>
      </c>
      <c r="L903" s="6" t="str">
        <f t="shared" si="43"/>
        <v>b</v>
      </c>
      <c r="M903" s="6"/>
    </row>
    <row r="904" spans="1:13" hidden="1">
      <c r="A904" s="6" t="s">
        <v>8280</v>
      </c>
      <c r="B904" s="6" t="str">
        <f t="shared" si="42"/>
        <v>l181106115</v>
      </c>
      <c r="C904" s="6" t="s">
        <v>7892</v>
      </c>
      <c r="D904" s="6" t="str">
        <f>+VLOOKUP($C904,Sheet3!$B:$I,2,0)</f>
        <v>18X7-8</v>
      </c>
      <c r="E904" s="6" t="str">
        <f>+VLOOKUP($C904,Sheet3!$B:$I,3,0)</f>
        <v>LUG</v>
      </c>
      <c r="F904" s="6" t="str">
        <f>+VLOOKUP($C904,Sheet3!$B:$I,4,0)</f>
        <v>NUMA</v>
      </c>
      <c r="G904" s="6">
        <f>+VLOOKUP($C904,Sheet3!$B:$I,5,0)</f>
        <v>4.33</v>
      </c>
      <c r="H904" s="6" t="str">
        <f>+VLOOKUP($C904,Sheet3!$B:$I,6,0)</f>
        <v>P13X</v>
      </c>
      <c r="I904" s="6" t="str">
        <f>+VLOOKUP($C904,Sheet3!$B:$I,7,0)</f>
        <v>-</v>
      </c>
      <c r="J904" s="6" t="str">
        <f>+VLOOKUP($C904,Sheet3!$B:$I,8,0)</f>
        <v>-</v>
      </c>
      <c r="K904" s="6" t="str">
        <f t="shared" si="44"/>
        <v>18X7-8LUG NUMA 4.33 P13X - -</v>
      </c>
      <c r="L904" s="6" t="str">
        <f t="shared" si="43"/>
        <v>B</v>
      </c>
      <c r="M904" s="6"/>
    </row>
    <row r="905" spans="1:13" hidden="1">
      <c r="A905" s="6" t="s">
        <v>8281</v>
      </c>
      <c r="B905" s="6" t="str">
        <f t="shared" si="42"/>
        <v>l150107436</v>
      </c>
      <c r="C905" s="6" t="s">
        <v>8282</v>
      </c>
      <c r="D905" s="6" t="str">
        <f>+VLOOKUP($C905,Sheet3!$B:$I,2,0)</f>
        <v>4.00-8</v>
      </c>
      <c r="E905" s="6" t="str">
        <f>+VLOOKUP($C905,Sheet3!$B:$I,3,0)</f>
        <v>RIB</v>
      </c>
      <c r="F905" s="6" t="str">
        <f>+VLOOKUP($C905,Sheet3!$B:$I,4,0)</f>
        <v>NUMA</v>
      </c>
      <c r="G905" s="6">
        <f>+VLOOKUP($C905,Sheet3!$B:$I,5,0)</f>
        <v>3.75</v>
      </c>
      <c r="H905" s="6" t="str">
        <f>+VLOOKUP($C905,Sheet3!$B:$I,6,0)</f>
        <v>SPOKE(2SP)</v>
      </c>
      <c r="I905" s="6" t="str">
        <f>+VLOOKUP($C905,Sheet3!$B:$I,7,0)</f>
        <v>SOLO</v>
      </c>
      <c r="J905" s="6" t="str">
        <f>+VLOOKUP($C905,Sheet3!$B:$I,8,0)</f>
        <v>-</v>
      </c>
      <c r="K905" s="6" t="str">
        <f t="shared" si="44"/>
        <v>4.00-8RIB NUMA 3.75 SPOKE(2SP) SOLO -</v>
      </c>
      <c r="L905" s="6" t="str">
        <f t="shared" si="43"/>
        <v>b</v>
      </c>
      <c r="M905" s="6"/>
    </row>
    <row r="906" spans="1:13" hidden="1">
      <c r="A906" s="6" t="s">
        <v>8283</v>
      </c>
      <c r="B906" s="6" t="str">
        <f t="shared" si="42"/>
        <v>l190201038</v>
      </c>
      <c r="C906" s="6" t="s">
        <v>7708</v>
      </c>
      <c r="D906" s="6" t="str">
        <f>+VLOOKUP($C906,Sheet3!$B:$I,2,0)</f>
        <v>4.00-8</v>
      </c>
      <c r="E906" s="6" t="str">
        <f>+VLOOKUP($C906,Sheet3!$B:$I,3,0)</f>
        <v>RIB</v>
      </c>
      <c r="F906" s="6" t="str">
        <f>+VLOOKUP($C906,Sheet3!$B:$I,4,0)</f>
        <v>NUMA</v>
      </c>
      <c r="G906" s="6">
        <f>+VLOOKUP($C906,Sheet3!$B:$I,5,0)</f>
        <v>3.75</v>
      </c>
      <c r="H906" s="6" t="str">
        <f>+VLOOKUP($C906,Sheet3!$B:$I,6,0)</f>
        <v>SPOKE(2SP)</v>
      </c>
      <c r="I906" s="6" t="str">
        <f>+VLOOKUP($C906,Sheet3!$B:$I,7,0)</f>
        <v>SOLIDGOLDtm</v>
      </c>
      <c r="J906" s="6" t="str">
        <f>+VLOOKUP($C906,Sheet3!$B:$I,8,0)</f>
        <v>-</v>
      </c>
      <c r="K906" s="6" t="str">
        <f t="shared" si="44"/>
        <v>4.00-8RIB NUMA 3.75 SPOKE(2SP) SOLIDGOLDtm -</v>
      </c>
      <c r="L906" s="6" t="str">
        <f t="shared" si="43"/>
        <v>B</v>
      </c>
      <c r="M906" s="6"/>
    </row>
    <row r="907" spans="1:13" hidden="1">
      <c r="A907" s="6" t="s">
        <v>8284</v>
      </c>
      <c r="B907" s="6" t="str">
        <f t="shared" si="42"/>
        <v>l181008284</v>
      </c>
      <c r="C907" s="6" t="s">
        <v>7896</v>
      </c>
      <c r="D907" s="6" t="str">
        <f>+VLOOKUP($C907,Sheet3!$B:$I,2,0)</f>
        <v>140/55-9</v>
      </c>
      <c r="E907" s="6" t="str">
        <f>+VLOOKUP($C907,Sheet3!$B:$I,3,0)</f>
        <v>LUG</v>
      </c>
      <c r="F907" s="6" t="str">
        <f>+VLOOKUP($C907,Sheet3!$B:$I,4,0)</f>
        <v>NUMA</v>
      </c>
      <c r="G907" s="6">
        <f>+VLOOKUP($C907,Sheet3!$B:$I,5,0)</f>
        <v>4</v>
      </c>
      <c r="H907" s="6" t="str">
        <f>+VLOOKUP($C907,Sheet3!$B:$I,6,0)</f>
        <v>M12X</v>
      </c>
      <c r="I907" s="6" t="str">
        <f>+VLOOKUP($C907,Sheet3!$B:$I,7,0)</f>
        <v>NUMA</v>
      </c>
      <c r="J907" s="6" t="str">
        <f>+VLOOKUP($C907,Sheet3!$B:$I,8,0)</f>
        <v>FORTE</v>
      </c>
      <c r="K907" s="6" t="str">
        <f t="shared" si="44"/>
        <v>140/55-9LUG NUMA 4 M12X NUMA FORTE</v>
      </c>
      <c r="L907" s="6" t="str">
        <f t="shared" si="43"/>
        <v>b</v>
      </c>
      <c r="M907" s="6"/>
    </row>
    <row r="908" spans="1:13" hidden="1">
      <c r="A908" s="6" t="s">
        <v>8285</v>
      </c>
      <c r="B908" s="6" t="str">
        <f t="shared" si="42"/>
        <v>l150805550</v>
      </c>
      <c r="C908" s="6" t="s">
        <v>8286</v>
      </c>
      <c r="D908" s="6" t="str">
        <f>+VLOOKUP($C908,Sheet3!$B:$I,2,0)</f>
        <v>140/55-9</v>
      </c>
      <c r="E908" s="6" t="str">
        <f>+VLOOKUP($C908,Sheet3!$B:$I,3,0)</f>
        <v>LUG</v>
      </c>
      <c r="F908" s="6" t="str">
        <f>+VLOOKUP($C908,Sheet3!$B:$I,4,0)</f>
        <v>NUMA</v>
      </c>
      <c r="G908" s="6">
        <f>+VLOOKUP($C908,Sheet3!$B:$I,5,0)</f>
        <v>4</v>
      </c>
      <c r="H908" s="6" t="str">
        <f>+VLOOKUP($C908,Sheet3!$B:$I,6,0)</f>
        <v>P13X</v>
      </c>
      <c r="I908" s="6" t="str">
        <f>+VLOOKUP($C908,Sheet3!$B:$I,7,0)</f>
        <v>TOTALSOURCE</v>
      </c>
      <c r="J908" s="6" t="str">
        <f>+VLOOKUP($C908,Sheet3!$B:$I,8,0)</f>
        <v>PREMIUM</v>
      </c>
      <c r="K908" s="6" t="str">
        <f t="shared" si="44"/>
        <v>140/55-9LUG NUMA 4 P13X TOTALSOURCE PREMIUM</v>
      </c>
      <c r="L908" s="6" t="str">
        <f t="shared" si="43"/>
        <v>b</v>
      </c>
      <c r="M908" s="6"/>
    </row>
    <row r="909" spans="1:13" hidden="1">
      <c r="A909" s="6" t="s">
        <v>8287</v>
      </c>
      <c r="B909" s="6" t="str">
        <f t="shared" si="42"/>
        <v>l180501633</v>
      </c>
      <c r="C909" s="6" t="s">
        <v>8288</v>
      </c>
      <c r="D909" s="6" t="str">
        <f>+VLOOKUP($C909,Sheet3!$B:$I,2,0)</f>
        <v>12X41/2(2HOLE)</v>
      </c>
      <c r="E909" s="6" t="str">
        <f>+VLOOKUP($C909,Sheet3!$B:$I,3,0)</f>
        <v>APW PRIME</v>
      </c>
      <c r="F909" s="6" t="str">
        <f>+VLOOKUP($C909,Sheet3!$B:$I,4,0)</f>
        <v>APW</v>
      </c>
      <c r="G909" s="6">
        <f>+VLOOKUP($C909,Sheet3!$B:$I,5,0)</f>
        <v>0</v>
      </c>
      <c r="H909" s="6" t="str">
        <f>+VLOOKUP($C909,Sheet3!$B:$I,6,0)</f>
        <v>GREY</v>
      </c>
      <c r="I909" s="6" t="str">
        <f>+VLOOKUP($C909,Sheet3!$B:$I,7,0)</f>
        <v>XINJIDA</v>
      </c>
      <c r="J909" s="6" t="str">
        <f>+VLOOKUP($C909,Sheet3!$B:$I,8,0)</f>
        <v>-</v>
      </c>
      <c r="K909" s="6" t="str">
        <f t="shared" si="44"/>
        <v>12X41/2(2HOLE)APW PRIME APW 0 GREY XINJIDA -</v>
      </c>
      <c r="L909" s="6" t="str">
        <f t="shared" si="43"/>
        <v>b</v>
      </c>
      <c r="M909" s="6"/>
    </row>
    <row r="910" spans="1:13" hidden="1">
      <c r="A910" s="6" t="s">
        <v>8289</v>
      </c>
      <c r="B910" s="6" t="str">
        <f t="shared" si="42"/>
        <v>l150185585</v>
      </c>
      <c r="C910" s="6" t="s">
        <v>8290</v>
      </c>
      <c r="D910" s="6" t="str">
        <f>+VLOOKUP($C910,Sheet3!$B:$I,2,0)</f>
        <v>4.00-4</v>
      </c>
      <c r="E910" s="6" t="str">
        <f>+VLOOKUP($C910,Sheet3!$B:$I,3,0)</f>
        <v>LUG</v>
      </c>
      <c r="F910" s="6" t="str">
        <f>+VLOOKUP($C910,Sheet3!$B:$I,4,0)</f>
        <v>NUMA</v>
      </c>
      <c r="G910" s="6">
        <f>+VLOOKUP($C910,Sheet3!$B:$I,5,0)</f>
        <v>2.5</v>
      </c>
      <c r="H910" s="6" t="str">
        <f>+VLOOKUP($C910,Sheet3!$B:$I,6,0)</f>
        <v>M4N3X</v>
      </c>
      <c r="I910" s="6" t="str">
        <f>+VLOOKUP($C910,Sheet3!$B:$I,7,0)</f>
        <v>NUMA</v>
      </c>
      <c r="J910" s="6" t="str">
        <f>+VLOOKUP($C910,Sheet3!$B:$I,8,0)</f>
        <v>XTRAPREMIUM</v>
      </c>
      <c r="K910" s="6" t="str">
        <f t="shared" si="44"/>
        <v>4.00-4LUG NUMA 2.5 M4N3X NUMA XTRAPREMIUM</v>
      </c>
      <c r="L910" s="6" t="str">
        <f t="shared" si="43"/>
        <v>b</v>
      </c>
      <c r="M910" s="6"/>
    </row>
    <row r="911" spans="1:13" hidden="1">
      <c r="A911" s="6" t="s">
        <v>8291</v>
      </c>
      <c r="B911" s="6" t="str">
        <f t="shared" si="42"/>
        <v>l120700746</v>
      </c>
      <c r="C911" s="6" t="s">
        <v>7233</v>
      </c>
      <c r="D911" s="6" t="str">
        <f>+VLOOKUP($C911,Sheet3!$B:$I,2,0)</f>
        <v>10X5X61/2</v>
      </c>
      <c r="E911" s="6" t="str">
        <f>+VLOOKUP($C911,Sheet3!$B:$I,3,0)</f>
        <v>SM</v>
      </c>
      <c r="F911" s="6" t="str">
        <f>+VLOOKUP($C911,Sheet3!$B:$I,4,0)</f>
        <v>NUMA</v>
      </c>
      <c r="G911" s="6">
        <f>+VLOOKUP($C911,Sheet3!$B:$I,5,0)</f>
        <v>0</v>
      </c>
      <c r="H911" s="6" t="str">
        <f>+VLOOKUP($C911,Sheet3!$B:$I,6,0)</f>
        <v>P5N</v>
      </c>
      <c r="I911" s="6" t="str">
        <f>+VLOOKUP($C911,Sheet3!$B:$I,7,0)</f>
        <v>NUMA</v>
      </c>
      <c r="J911" s="6" t="str">
        <f>+VLOOKUP($C911,Sheet3!$B:$I,8,0)</f>
        <v>P</v>
      </c>
      <c r="K911" s="6" t="str">
        <f t="shared" si="44"/>
        <v>10X5X61/2SM NUMA 0 P5N NUMA P</v>
      </c>
      <c r="L911" s="6" t="str">
        <f t="shared" si="43"/>
        <v>b</v>
      </c>
      <c r="M911" s="6"/>
    </row>
    <row r="912" spans="1:13" hidden="1">
      <c r="A912" s="6" t="s">
        <v>8292</v>
      </c>
      <c r="B912" s="6" t="str">
        <f t="shared" si="42"/>
        <v>l200902531</v>
      </c>
      <c r="C912" s="6" t="s">
        <v>8293</v>
      </c>
      <c r="D912" s="6" t="str">
        <f>+VLOOKUP($C912,Sheet3!$B:$I,2,0)</f>
        <v>6.00-9</v>
      </c>
      <c r="E912" s="6" t="str">
        <f>+VLOOKUP($C912,Sheet3!$B:$I,3,0)</f>
        <v>LUG</v>
      </c>
      <c r="F912" s="6" t="str">
        <f>+VLOOKUP($C912,Sheet3!$B:$I,4,0)</f>
        <v>DTT</v>
      </c>
      <c r="G912" s="6">
        <f>+VLOOKUP($C912,Sheet3!$B:$I,5,0)</f>
        <v>4</v>
      </c>
      <c r="H912" s="6" t="str">
        <f>+VLOOKUP($C912,Sheet3!$B:$I,6,0)</f>
        <v>P13X</v>
      </c>
      <c r="I912" s="6" t="str">
        <f>+VLOOKUP($C912,Sheet3!$B:$I,7,0)</f>
        <v>NITRO</v>
      </c>
      <c r="J912" s="6" t="str">
        <f>+VLOOKUP($C912,Sheet3!$B:$I,8,0)</f>
        <v>PROTIRE</v>
      </c>
      <c r="K912" s="6" t="str">
        <f t="shared" si="44"/>
        <v>6.00-9LUG DTT 4 P13X NITRO PROTIRE</v>
      </c>
      <c r="L912" s="6" t="str">
        <f t="shared" si="43"/>
        <v>B</v>
      </c>
      <c r="M912" s="6"/>
    </row>
    <row r="913" spans="1:13" hidden="1">
      <c r="A913" s="6" t="s">
        <v>8294</v>
      </c>
      <c r="B913" s="6" t="str">
        <f t="shared" si="42"/>
        <v>l210605316</v>
      </c>
      <c r="C913" s="6" t="s">
        <v>7864</v>
      </c>
      <c r="D913" s="6" t="str">
        <f>+VLOOKUP($C913,Sheet3!$B:$I,2,0)</f>
        <v>6.00-9</v>
      </c>
      <c r="E913" s="6" t="str">
        <f>+VLOOKUP($C913,Sheet3!$B:$I,3,0)</f>
        <v>LUG</v>
      </c>
      <c r="F913" s="6" t="str">
        <f>+VLOOKUP($C913,Sheet3!$B:$I,4,0)</f>
        <v>NUMAPRIME</v>
      </c>
      <c r="G913" s="6">
        <f>+VLOOKUP($C913,Sheet3!$B:$I,5,0)</f>
        <v>4</v>
      </c>
      <c r="H913" s="6" t="str">
        <f>+VLOOKUP($C913,Sheet3!$B:$I,6,0)</f>
        <v>P13X</v>
      </c>
      <c r="I913" s="6" t="str">
        <f>+VLOOKUP($C913,Sheet3!$B:$I,7,0)</f>
        <v>TOTALSOURCE</v>
      </c>
      <c r="J913" s="6" t="str">
        <f>+VLOOKUP($C913,Sheet3!$B:$I,8,0)</f>
        <v>PREMIUM</v>
      </c>
      <c r="K913" s="6" t="str">
        <f t="shared" si="44"/>
        <v>6.00-9LUG NUMAPRIME 4 P13X TOTALSOURCE PREMIUM</v>
      </c>
      <c r="L913" s="6" t="str">
        <f t="shared" si="43"/>
        <v>b</v>
      </c>
      <c r="M913" s="6"/>
    </row>
    <row r="914" spans="1:13" hidden="1">
      <c r="A914" s="6" t="s">
        <v>8295</v>
      </c>
      <c r="B914" s="6" t="str">
        <f t="shared" si="42"/>
        <v>l210205952</v>
      </c>
      <c r="C914" s="6" t="s">
        <v>7661</v>
      </c>
      <c r="D914" s="6" t="str">
        <f>+VLOOKUP($C914,Sheet3!$B:$I,2,0)</f>
        <v>6.50-10</v>
      </c>
      <c r="E914" s="6" t="str">
        <f>+VLOOKUP($C914,Sheet3!$B:$I,3,0)</f>
        <v>LUG</v>
      </c>
      <c r="F914" s="6" t="str">
        <f>+VLOOKUP($C914,Sheet3!$B:$I,4,0)</f>
        <v>NUMAPRIME</v>
      </c>
      <c r="G914" s="6">
        <f>+VLOOKUP($C914,Sheet3!$B:$I,5,0)</f>
        <v>5</v>
      </c>
      <c r="H914" s="6" t="str">
        <f>+VLOOKUP($C914,Sheet3!$B:$I,6,0)</f>
        <v>P134</v>
      </c>
      <c r="I914" s="6" t="str">
        <f>+VLOOKUP($C914,Sheet3!$B:$I,7,0)</f>
        <v>TOTALSOURCE</v>
      </c>
      <c r="J914" s="6" t="str">
        <f>+VLOOKUP($C914,Sheet3!$B:$I,8,0)</f>
        <v>PREMIUM</v>
      </c>
      <c r="K914" s="6" t="str">
        <f t="shared" si="44"/>
        <v>6.50-10LUG NUMAPRIME 5 P134 TOTALSOURCE PREMIUM</v>
      </c>
      <c r="L914" s="6" t="str">
        <f t="shared" si="43"/>
        <v>b</v>
      </c>
      <c r="M914" s="6"/>
    </row>
    <row r="915" spans="1:13" hidden="1">
      <c r="A915" s="6" t="s">
        <v>8296</v>
      </c>
      <c r="B915" s="6" t="str">
        <f t="shared" si="42"/>
        <v>l200200425</v>
      </c>
      <c r="C915" s="6" t="s">
        <v>8297</v>
      </c>
      <c r="D915" s="6" t="str">
        <f>+VLOOKUP($C915,Sheet3!$B:$I,2,0)</f>
        <v>6.50-10</v>
      </c>
      <c r="E915" s="6" t="str">
        <f>+VLOOKUP($C915,Sheet3!$B:$I,3,0)</f>
        <v>LUG</v>
      </c>
      <c r="F915" s="6" t="str">
        <f>+VLOOKUP($C915,Sheet3!$B:$I,4,0)</f>
        <v>NUMAPRIME</v>
      </c>
      <c r="G915" s="6">
        <f>+VLOOKUP($C915,Sheet3!$B:$I,5,0)</f>
        <v>5</v>
      </c>
      <c r="H915" s="6" t="str">
        <f>+VLOOKUP($C915,Sheet3!$B:$I,6,0)</f>
        <v>P13X</v>
      </c>
      <c r="I915" s="6" t="str">
        <f>+VLOOKUP($C915,Sheet3!$B:$I,7,0)</f>
        <v>NUMAPRIME</v>
      </c>
      <c r="J915" s="6" t="str">
        <f>+VLOOKUP($C915,Sheet3!$B:$I,8,0)</f>
        <v>PREMIUM</v>
      </c>
      <c r="K915" s="6" t="str">
        <f t="shared" si="44"/>
        <v>6.50-10LUG NUMAPRIME 5 P13X NUMAPRIME PREMIUM</v>
      </c>
      <c r="L915" s="6" t="str">
        <f t="shared" si="43"/>
        <v>b</v>
      </c>
      <c r="M915" s="6"/>
    </row>
    <row r="916" spans="1:13" hidden="1">
      <c r="A916" s="6" t="s">
        <v>8298</v>
      </c>
      <c r="B916" s="6" t="str">
        <f t="shared" si="42"/>
        <v>l200203852</v>
      </c>
      <c r="C916" s="6" t="s">
        <v>7574</v>
      </c>
      <c r="D916" s="6" t="str">
        <f>+VLOOKUP($C916,Sheet3!$B:$I,2,0)</f>
        <v>6.50-10</v>
      </c>
      <c r="E916" s="6" t="str">
        <f>+VLOOKUP($C916,Sheet3!$B:$I,3,0)</f>
        <v>YLUG</v>
      </c>
      <c r="F916" s="6" t="str">
        <f>+VLOOKUP($C916,Sheet3!$B:$I,4,0)</f>
        <v>KUMANEKO</v>
      </c>
      <c r="G916" s="6">
        <f>+VLOOKUP($C916,Sheet3!$B:$I,5,0)</f>
        <v>5</v>
      </c>
      <c r="H916" s="6" t="str">
        <f>+VLOOKUP($C916,Sheet3!$B:$I,6,0)</f>
        <v>P13X</v>
      </c>
      <c r="I916" s="6" t="str">
        <f>+VLOOKUP($C916,Sheet3!$B:$I,7,0)</f>
        <v>KUMANEKO</v>
      </c>
      <c r="J916" s="6" t="str">
        <f>+VLOOKUP($C916,Sheet3!$B:$I,8,0)</f>
        <v>PREMIUM</v>
      </c>
      <c r="K916" s="6" t="str">
        <f t="shared" si="44"/>
        <v>6.50-10YLUG KUMANEKO 5 P13X KUMANEKO PREMIUM</v>
      </c>
      <c r="L916" s="6" t="str">
        <f t="shared" si="43"/>
        <v>B</v>
      </c>
      <c r="M916" s="6"/>
    </row>
    <row r="917" spans="1:13" hidden="1">
      <c r="A917" s="6" t="s">
        <v>8299</v>
      </c>
      <c r="B917" s="6" t="str">
        <f t="shared" si="42"/>
        <v>l200207760</v>
      </c>
      <c r="C917" s="6" t="s">
        <v>7574</v>
      </c>
      <c r="D917" s="6" t="str">
        <f>+VLOOKUP($C917,Sheet3!$B:$I,2,0)</f>
        <v>6.50-10</v>
      </c>
      <c r="E917" s="6" t="str">
        <f>+VLOOKUP($C917,Sheet3!$B:$I,3,0)</f>
        <v>YLUG</v>
      </c>
      <c r="F917" s="6" t="str">
        <f>+VLOOKUP($C917,Sheet3!$B:$I,4,0)</f>
        <v>KUMANEKO</v>
      </c>
      <c r="G917" s="6">
        <f>+VLOOKUP($C917,Sheet3!$B:$I,5,0)</f>
        <v>5</v>
      </c>
      <c r="H917" s="6" t="str">
        <f>+VLOOKUP($C917,Sheet3!$B:$I,6,0)</f>
        <v>P13X</v>
      </c>
      <c r="I917" s="6" t="str">
        <f>+VLOOKUP($C917,Sheet3!$B:$I,7,0)</f>
        <v>KUMANEKO</v>
      </c>
      <c r="J917" s="6" t="str">
        <f>+VLOOKUP($C917,Sheet3!$B:$I,8,0)</f>
        <v>PREMIUM</v>
      </c>
      <c r="K917" s="6" t="str">
        <f t="shared" si="44"/>
        <v>6.50-10YLUG KUMANEKO 5 P13X KUMANEKO PREMIUM</v>
      </c>
      <c r="L917" s="6" t="str">
        <f t="shared" si="43"/>
        <v>b</v>
      </c>
      <c r="M917" s="6"/>
    </row>
    <row r="918" spans="1:13" hidden="1">
      <c r="A918" s="6" t="s">
        <v>8300</v>
      </c>
      <c r="B918" s="6" t="str">
        <f t="shared" si="42"/>
        <v>l190700685</v>
      </c>
      <c r="C918" s="6" t="s">
        <v>7574</v>
      </c>
      <c r="D918" s="6" t="str">
        <f>+VLOOKUP($C918,Sheet3!$B:$I,2,0)</f>
        <v>6.50-10</v>
      </c>
      <c r="E918" s="6" t="str">
        <f>+VLOOKUP($C918,Sheet3!$B:$I,3,0)</f>
        <v>YLUG</v>
      </c>
      <c r="F918" s="6" t="str">
        <f>+VLOOKUP($C918,Sheet3!$B:$I,4,0)</f>
        <v>KUMANEKO</v>
      </c>
      <c r="G918" s="6">
        <f>+VLOOKUP($C918,Sheet3!$B:$I,5,0)</f>
        <v>5</v>
      </c>
      <c r="H918" s="6" t="str">
        <f>+VLOOKUP($C918,Sheet3!$B:$I,6,0)</f>
        <v>P13X</v>
      </c>
      <c r="I918" s="6" t="str">
        <f>+VLOOKUP($C918,Sheet3!$B:$I,7,0)</f>
        <v>KUMANEKO</v>
      </c>
      <c r="J918" s="6" t="str">
        <f>+VLOOKUP($C918,Sheet3!$B:$I,8,0)</f>
        <v>PREMIUM</v>
      </c>
      <c r="K918" s="6" t="str">
        <f t="shared" si="44"/>
        <v>6.50-10YLUG KUMANEKO 5 P13X KUMANEKO PREMIUM</v>
      </c>
      <c r="L918" s="6" t="str">
        <f t="shared" si="43"/>
        <v>b</v>
      </c>
      <c r="M918" s="6"/>
    </row>
    <row r="919" spans="1:13">
      <c r="A919" s="6" t="s">
        <v>8301</v>
      </c>
      <c r="B919" s="6" t="str">
        <f t="shared" si="42"/>
        <v>l131006236</v>
      </c>
      <c r="C919" s="6" t="s">
        <v>7583</v>
      </c>
      <c r="D919" s="6" t="str">
        <f>+VLOOKUP($C919,Sheet3!$B:$I,2,0)</f>
        <v>6.50-10</v>
      </c>
      <c r="E919" s="6" t="str">
        <f>+VLOOKUP($C919,Sheet3!$B:$I,3,0)</f>
        <v>LUG</v>
      </c>
      <c r="F919" s="6" t="str">
        <f>+VLOOKUP($C919,Sheet3!$B:$I,4,0)</f>
        <v>NUMA</v>
      </c>
      <c r="G919" s="6">
        <f>+VLOOKUP($C919,Sheet3!$B:$I,5,0)</f>
        <v>5</v>
      </c>
      <c r="H919" s="6" t="str">
        <f>+VLOOKUP($C919,Sheet3!$B:$I,6,0)</f>
        <v>M4N3X</v>
      </c>
      <c r="I919" s="6" t="str">
        <f>+VLOOKUP($C919,Sheet3!$B:$I,7,0)</f>
        <v>NUMA</v>
      </c>
      <c r="J919" s="6" t="str">
        <f>+VLOOKUP($C919,Sheet3!$B:$I,8,0)</f>
        <v>XTRAPREMIUM</v>
      </c>
      <c r="K919" s="6" t="str">
        <f t="shared" si="44"/>
        <v>6.50-10LUG NUMA 5 M4N3X NUMA XTRAPREMIUM</v>
      </c>
      <c r="L919" s="6" t="str">
        <f t="shared" si="43"/>
        <v>A</v>
      </c>
      <c r="M919" s="6" t="s">
        <v>6985</v>
      </c>
    </row>
    <row r="920" spans="1:13">
      <c r="A920" s="6" t="s">
        <v>8302</v>
      </c>
      <c r="B920" s="6" t="str">
        <f t="shared" si="42"/>
        <v>l110502239</v>
      </c>
      <c r="C920" s="6" t="s">
        <v>7595</v>
      </c>
      <c r="D920" s="6" t="str">
        <f>+VLOOKUP($C920,Sheet3!$B:$I,2,0)</f>
        <v>6.00-9</v>
      </c>
      <c r="E920" s="6" t="str">
        <f>+VLOOKUP($C920,Sheet3!$B:$I,3,0)</f>
        <v>LUG</v>
      </c>
      <c r="F920" s="6" t="str">
        <f>+VLOOKUP($C920,Sheet3!$B:$I,4,0)</f>
        <v>NUMA</v>
      </c>
      <c r="G920" s="6">
        <f>+VLOOKUP($C920,Sheet3!$B:$I,5,0)</f>
        <v>4</v>
      </c>
      <c r="H920" s="6" t="str">
        <f>+VLOOKUP($C920,Sheet3!$B:$I,6,0)</f>
        <v>M4N3X</v>
      </c>
      <c r="I920" s="6" t="str">
        <f>+VLOOKUP($C920,Sheet3!$B:$I,7,0)</f>
        <v>TOTALSOURCE</v>
      </c>
      <c r="J920" s="6" t="str">
        <f>+VLOOKUP($C920,Sheet3!$B:$I,8,0)</f>
        <v>PREMIUM</v>
      </c>
      <c r="K920" s="6" t="str">
        <f t="shared" si="44"/>
        <v>6.00-9LUG NUMA 4 M4N3X TOTALSOURCE PREMIUM</v>
      </c>
      <c r="L920" s="6" t="str">
        <f t="shared" si="43"/>
        <v>A</v>
      </c>
      <c r="M920" s="6" t="s">
        <v>6985</v>
      </c>
    </row>
    <row r="921" spans="1:13">
      <c r="A921" s="6" t="s">
        <v>8303</v>
      </c>
      <c r="B921" s="6" t="str">
        <f t="shared" si="42"/>
        <v>l110502105</v>
      </c>
      <c r="C921" s="6" t="s">
        <v>7595</v>
      </c>
      <c r="D921" s="6" t="str">
        <f>+VLOOKUP($C921,Sheet3!$B:$I,2,0)</f>
        <v>6.00-9</v>
      </c>
      <c r="E921" s="6" t="str">
        <f>+VLOOKUP($C921,Sheet3!$B:$I,3,0)</f>
        <v>LUG</v>
      </c>
      <c r="F921" s="6" t="str">
        <f>+VLOOKUP($C921,Sheet3!$B:$I,4,0)</f>
        <v>NUMA</v>
      </c>
      <c r="G921" s="6">
        <f>+VLOOKUP($C921,Sheet3!$B:$I,5,0)</f>
        <v>4</v>
      </c>
      <c r="H921" s="6" t="str">
        <f>+VLOOKUP($C921,Sheet3!$B:$I,6,0)</f>
        <v>M4N3X</v>
      </c>
      <c r="I921" s="6" t="str">
        <f>+VLOOKUP($C921,Sheet3!$B:$I,7,0)</f>
        <v>TOTALSOURCE</v>
      </c>
      <c r="J921" s="6" t="str">
        <f>+VLOOKUP($C921,Sheet3!$B:$I,8,0)</f>
        <v>PREMIUM</v>
      </c>
      <c r="K921" s="6" t="str">
        <f t="shared" si="44"/>
        <v>6.00-9LUG NUMA 4 M4N3X TOTALSOURCE PREMIUM</v>
      </c>
      <c r="L921" s="6" t="str">
        <f t="shared" si="43"/>
        <v>A</v>
      </c>
      <c r="M921" s="6" t="s">
        <v>6985</v>
      </c>
    </row>
    <row r="922" spans="1:13">
      <c r="A922" s="6" t="s">
        <v>8304</v>
      </c>
      <c r="B922" s="6" t="str">
        <f t="shared" si="42"/>
        <v>l110502009</v>
      </c>
      <c r="C922" s="6" t="s">
        <v>7595</v>
      </c>
      <c r="D922" s="6" t="str">
        <f>+VLOOKUP($C922,Sheet3!$B:$I,2,0)</f>
        <v>6.00-9</v>
      </c>
      <c r="E922" s="6" t="str">
        <f>+VLOOKUP($C922,Sheet3!$B:$I,3,0)</f>
        <v>LUG</v>
      </c>
      <c r="F922" s="6" t="str">
        <f>+VLOOKUP($C922,Sheet3!$B:$I,4,0)</f>
        <v>NUMA</v>
      </c>
      <c r="G922" s="6">
        <f>+VLOOKUP($C922,Sheet3!$B:$I,5,0)</f>
        <v>4</v>
      </c>
      <c r="H922" s="6" t="str">
        <f>+VLOOKUP($C922,Sheet3!$B:$I,6,0)</f>
        <v>M4N3X</v>
      </c>
      <c r="I922" s="6" t="str">
        <f>+VLOOKUP($C922,Sheet3!$B:$I,7,0)</f>
        <v>TOTALSOURCE</v>
      </c>
      <c r="J922" s="6" t="str">
        <f>+VLOOKUP($C922,Sheet3!$B:$I,8,0)</f>
        <v>PREMIUM</v>
      </c>
      <c r="K922" s="6" t="str">
        <f t="shared" si="44"/>
        <v>6.00-9LUG NUMA 4 M4N3X TOTALSOURCE PREMIUM</v>
      </c>
      <c r="L922" s="6" t="str">
        <f t="shared" si="43"/>
        <v>A</v>
      </c>
      <c r="M922" s="6" t="s">
        <v>6985</v>
      </c>
    </row>
    <row r="923" spans="1:13">
      <c r="A923" s="6" t="s">
        <v>8305</v>
      </c>
      <c r="B923" s="6" t="str">
        <f t="shared" si="42"/>
        <v>l191203041</v>
      </c>
      <c r="C923" s="6" t="s">
        <v>7651</v>
      </c>
      <c r="D923" s="6" t="str">
        <f>+VLOOKUP($C923,Sheet3!$B:$I,2,0)</f>
        <v>6.00-9</v>
      </c>
      <c r="E923" s="6" t="str">
        <f>+VLOOKUP($C923,Sheet3!$B:$I,3,0)</f>
        <v>LUG</v>
      </c>
      <c r="F923" s="6" t="str">
        <f>+VLOOKUP($C923,Sheet3!$B:$I,4,0)</f>
        <v>NUMAPRIME</v>
      </c>
      <c r="G923" s="6">
        <f>+VLOOKUP($C923,Sheet3!$B:$I,5,0)</f>
        <v>4</v>
      </c>
      <c r="H923" s="6" t="str">
        <f>+VLOOKUP($C923,Sheet3!$B:$I,6,0)</f>
        <v>P13X</v>
      </c>
      <c r="I923" s="6" t="str">
        <f>+VLOOKUP($C923,Sheet3!$B:$I,7,0)</f>
        <v>NUMAPRIME</v>
      </c>
      <c r="J923" s="6" t="str">
        <f>+VLOOKUP($C923,Sheet3!$B:$I,8,0)</f>
        <v>PREMIUM</v>
      </c>
      <c r="K923" s="6" t="str">
        <f t="shared" si="44"/>
        <v>6.00-9LUG NUMAPRIME 4 P13X NUMAPRIME PREMIUM</v>
      </c>
      <c r="L923" s="6" t="str">
        <f t="shared" si="43"/>
        <v>A</v>
      </c>
      <c r="M923" s="6" t="s">
        <v>6985</v>
      </c>
    </row>
    <row r="924" spans="1:13">
      <c r="A924" s="6" t="s">
        <v>8306</v>
      </c>
      <c r="B924" s="6" t="str">
        <f t="shared" si="42"/>
        <v>l110502170</v>
      </c>
      <c r="C924" s="6" t="s">
        <v>7595</v>
      </c>
      <c r="D924" s="6" t="str">
        <f>+VLOOKUP($C924,Sheet3!$B:$I,2,0)</f>
        <v>6.00-9</v>
      </c>
      <c r="E924" s="6" t="str">
        <f>+VLOOKUP($C924,Sheet3!$B:$I,3,0)</f>
        <v>LUG</v>
      </c>
      <c r="F924" s="6" t="str">
        <f>+VLOOKUP($C924,Sheet3!$B:$I,4,0)</f>
        <v>NUMA</v>
      </c>
      <c r="G924" s="6">
        <f>+VLOOKUP($C924,Sheet3!$B:$I,5,0)</f>
        <v>4</v>
      </c>
      <c r="H924" s="6" t="str">
        <f>+VLOOKUP($C924,Sheet3!$B:$I,6,0)</f>
        <v>M4N3X</v>
      </c>
      <c r="I924" s="6" t="str">
        <f>+VLOOKUP($C924,Sheet3!$B:$I,7,0)</f>
        <v>TOTALSOURCE</v>
      </c>
      <c r="J924" s="6" t="str">
        <f>+VLOOKUP($C924,Sheet3!$B:$I,8,0)</f>
        <v>PREMIUM</v>
      </c>
      <c r="K924" s="6" t="str">
        <f t="shared" si="44"/>
        <v>6.00-9LUG NUMA 4 M4N3X TOTALSOURCE PREMIUM</v>
      </c>
      <c r="L924" s="6" t="str">
        <f t="shared" si="43"/>
        <v>A</v>
      </c>
      <c r="M924" s="6" t="s">
        <v>6985</v>
      </c>
    </row>
    <row r="925" spans="1:13">
      <c r="A925" s="6" t="s">
        <v>8307</v>
      </c>
      <c r="B925" s="6" t="str">
        <f t="shared" si="42"/>
        <v>l111002836</v>
      </c>
      <c r="C925" s="6" t="s">
        <v>8308</v>
      </c>
      <c r="D925" s="6" t="str">
        <f>+VLOOKUP($C925,Sheet3!$B:$I,2,0)</f>
        <v>6.00-9</v>
      </c>
      <c r="E925" s="6" t="str">
        <f>+VLOOKUP($C925,Sheet3!$B:$I,3,0)</f>
        <v>LUG</v>
      </c>
      <c r="F925" s="6" t="str">
        <f>+VLOOKUP($C925,Sheet3!$B:$I,4,0)</f>
        <v>NUMA</v>
      </c>
      <c r="G925" s="6">
        <f>+VLOOKUP($C925,Sheet3!$B:$I,5,0)</f>
        <v>4</v>
      </c>
      <c r="H925" s="6" t="str">
        <f>+VLOOKUP($C925,Sheet3!$B:$I,6,0)</f>
        <v>M124</v>
      </c>
      <c r="I925" s="6" t="str">
        <f>+VLOOKUP($C925,Sheet3!$B:$I,7,0)</f>
        <v>NUMA</v>
      </c>
      <c r="J925" s="6" t="str">
        <f>+VLOOKUP($C925,Sheet3!$B:$I,8,0)</f>
        <v>HEAVYDUTY</v>
      </c>
      <c r="K925" s="6" t="str">
        <f t="shared" si="44"/>
        <v>6.00-9LUG NUMA 4 M124 NUMA HEAVYDUTY</v>
      </c>
      <c r="L925" s="6" t="str">
        <f t="shared" si="43"/>
        <v>A</v>
      </c>
      <c r="M925" s="6" t="s">
        <v>6972</v>
      </c>
    </row>
    <row r="926" spans="1:13" hidden="1">
      <c r="A926" s="6" t="s">
        <v>8309</v>
      </c>
      <c r="B926" s="6" t="str">
        <f t="shared" si="42"/>
        <v>l210700030</v>
      </c>
      <c r="C926" s="6" t="s">
        <v>7864</v>
      </c>
      <c r="D926" s="6" t="str">
        <f>+VLOOKUP($C926,Sheet3!$B:$I,2,0)</f>
        <v>6.00-9</v>
      </c>
      <c r="E926" s="6" t="str">
        <f>+VLOOKUP($C926,Sheet3!$B:$I,3,0)</f>
        <v>LUG</v>
      </c>
      <c r="F926" s="6" t="str">
        <f>+VLOOKUP($C926,Sheet3!$B:$I,4,0)</f>
        <v>NUMAPRIME</v>
      </c>
      <c r="G926" s="6">
        <f>+VLOOKUP($C926,Sheet3!$B:$I,5,0)</f>
        <v>4</v>
      </c>
      <c r="H926" s="6" t="str">
        <f>+VLOOKUP($C926,Sheet3!$B:$I,6,0)</f>
        <v>P13X</v>
      </c>
      <c r="I926" s="6" t="str">
        <f>+VLOOKUP($C926,Sheet3!$B:$I,7,0)</f>
        <v>TOTALSOURCE</v>
      </c>
      <c r="J926" s="6" t="str">
        <f>+VLOOKUP($C926,Sheet3!$B:$I,8,0)</f>
        <v>PREMIUM</v>
      </c>
      <c r="K926" s="6" t="str">
        <f t="shared" si="44"/>
        <v>6.00-9LUG NUMAPRIME 4 P13X TOTALSOURCE PREMIUM</v>
      </c>
      <c r="L926" s="6" t="str">
        <f t="shared" si="43"/>
        <v>c</v>
      </c>
      <c r="M926" s="6"/>
    </row>
    <row r="927" spans="1:13">
      <c r="A927" s="6" t="s">
        <v>8310</v>
      </c>
      <c r="B927" s="6" t="str">
        <f t="shared" si="42"/>
        <v>l110502238</v>
      </c>
      <c r="C927" s="6" t="s">
        <v>7595</v>
      </c>
      <c r="D927" s="6" t="str">
        <f>+VLOOKUP($C927,Sheet3!$B:$I,2,0)</f>
        <v>6.00-9</v>
      </c>
      <c r="E927" s="6" t="str">
        <f>+VLOOKUP($C927,Sheet3!$B:$I,3,0)</f>
        <v>LUG</v>
      </c>
      <c r="F927" s="6" t="str">
        <f>+VLOOKUP($C927,Sheet3!$B:$I,4,0)</f>
        <v>NUMA</v>
      </c>
      <c r="G927" s="6">
        <f>+VLOOKUP($C927,Sheet3!$B:$I,5,0)</f>
        <v>4</v>
      </c>
      <c r="H927" s="6" t="str">
        <f>+VLOOKUP($C927,Sheet3!$B:$I,6,0)</f>
        <v>M4N3X</v>
      </c>
      <c r="I927" s="6" t="str">
        <f>+VLOOKUP($C927,Sheet3!$B:$I,7,0)</f>
        <v>TOTALSOURCE</v>
      </c>
      <c r="J927" s="6" t="str">
        <f>+VLOOKUP($C927,Sheet3!$B:$I,8,0)</f>
        <v>PREMIUM</v>
      </c>
      <c r="K927" s="6" t="str">
        <f t="shared" si="44"/>
        <v>6.00-9LUG NUMA 4 M4N3X TOTALSOURCE PREMIUM</v>
      </c>
      <c r="L927" s="6" t="str">
        <f t="shared" si="43"/>
        <v>A</v>
      </c>
      <c r="M927" s="6" t="s">
        <v>6985</v>
      </c>
    </row>
    <row r="928" spans="1:13" hidden="1">
      <c r="A928" s="6" t="s">
        <v>8311</v>
      </c>
      <c r="B928" s="6" t="str">
        <f t="shared" si="42"/>
        <v>l210700031</v>
      </c>
      <c r="C928" s="6" t="s">
        <v>7864</v>
      </c>
      <c r="D928" s="6" t="str">
        <f>+VLOOKUP($C928,Sheet3!$B:$I,2,0)</f>
        <v>6.00-9</v>
      </c>
      <c r="E928" s="6" t="str">
        <f>+VLOOKUP($C928,Sheet3!$B:$I,3,0)</f>
        <v>LUG</v>
      </c>
      <c r="F928" s="6" t="str">
        <f>+VLOOKUP($C928,Sheet3!$B:$I,4,0)</f>
        <v>NUMAPRIME</v>
      </c>
      <c r="G928" s="6">
        <f>+VLOOKUP($C928,Sheet3!$B:$I,5,0)</f>
        <v>4</v>
      </c>
      <c r="H928" s="6" t="str">
        <f>+VLOOKUP($C928,Sheet3!$B:$I,6,0)</f>
        <v>P13X</v>
      </c>
      <c r="I928" s="6" t="str">
        <f>+VLOOKUP($C928,Sheet3!$B:$I,7,0)</f>
        <v>TOTALSOURCE</v>
      </c>
      <c r="J928" s="6" t="str">
        <f>+VLOOKUP($C928,Sheet3!$B:$I,8,0)</f>
        <v>PREMIUM</v>
      </c>
      <c r="K928" s="6" t="str">
        <f t="shared" si="44"/>
        <v>6.00-9LUG NUMAPRIME 4 P13X TOTALSOURCE PREMIUM</v>
      </c>
      <c r="L928" s="6" t="str">
        <f t="shared" si="43"/>
        <v>c</v>
      </c>
      <c r="M928" s="6"/>
    </row>
    <row r="929" spans="1:13">
      <c r="A929" s="6" t="s">
        <v>8312</v>
      </c>
      <c r="B929" s="6" t="str">
        <f t="shared" si="42"/>
        <v>l110502208</v>
      </c>
      <c r="C929" s="6" t="s">
        <v>7595</v>
      </c>
      <c r="D929" s="6" t="str">
        <f>+VLOOKUP($C929,Sheet3!$B:$I,2,0)</f>
        <v>6.00-9</v>
      </c>
      <c r="E929" s="6" t="str">
        <f>+VLOOKUP($C929,Sheet3!$B:$I,3,0)</f>
        <v>LUG</v>
      </c>
      <c r="F929" s="6" t="str">
        <f>+VLOOKUP($C929,Sheet3!$B:$I,4,0)</f>
        <v>NUMA</v>
      </c>
      <c r="G929" s="6">
        <f>+VLOOKUP($C929,Sheet3!$B:$I,5,0)</f>
        <v>4</v>
      </c>
      <c r="H929" s="6" t="str">
        <f>+VLOOKUP($C929,Sheet3!$B:$I,6,0)</f>
        <v>M4N3X</v>
      </c>
      <c r="I929" s="6" t="str">
        <f>+VLOOKUP($C929,Sheet3!$B:$I,7,0)</f>
        <v>TOTALSOURCE</v>
      </c>
      <c r="J929" s="6" t="str">
        <f>+VLOOKUP($C929,Sheet3!$B:$I,8,0)</f>
        <v>PREMIUM</v>
      </c>
      <c r="K929" s="6" t="str">
        <f t="shared" si="44"/>
        <v>6.00-9LUG NUMA 4 M4N3X TOTALSOURCE PREMIUM</v>
      </c>
      <c r="L929" s="6" t="str">
        <f t="shared" si="43"/>
        <v>A</v>
      </c>
      <c r="M929" s="6" t="s">
        <v>6985</v>
      </c>
    </row>
    <row r="930" spans="1:13">
      <c r="A930" s="6" t="s">
        <v>8313</v>
      </c>
      <c r="B930" s="6" t="str">
        <f t="shared" si="42"/>
        <v>l110502123</v>
      </c>
      <c r="C930" s="6" t="s">
        <v>7595</v>
      </c>
      <c r="D930" s="6" t="str">
        <f>+VLOOKUP($C930,Sheet3!$B:$I,2,0)</f>
        <v>6.00-9</v>
      </c>
      <c r="E930" s="6" t="str">
        <f>+VLOOKUP($C930,Sheet3!$B:$I,3,0)</f>
        <v>LUG</v>
      </c>
      <c r="F930" s="6" t="str">
        <f>+VLOOKUP($C930,Sheet3!$B:$I,4,0)</f>
        <v>NUMA</v>
      </c>
      <c r="G930" s="6">
        <f>+VLOOKUP($C930,Sheet3!$B:$I,5,0)</f>
        <v>4</v>
      </c>
      <c r="H930" s="6" t="str">
        <f>+VLOOKUP($C930,Sheet3!$B:$I,6,0)</f>
        <v>M4N3X</v>
      </c>
      <c r="I930" s="6" t="str">
        <f>+VLOOKUP($C930,Sheet3!$B:$I,7,0)</f>
        <v>TOTALSOURCE</v>
      </c>
      <c r="J930" s="6" t="str">
        <f>+VLOOKUP($C930,Sheet3!$B:$I,8,0)</f>
        <v>PREMIUM</v>
      </c>
      <c r="K930" s="6" t="str">
        <f t="shared" si="44"/>
        <v>6.00-9LUG NUMA 4 M4N3X TOTALSOURCE PREMIUM</v>
      </c>
      <c r="L930" s="6" t="str">
        <f t="shared" si="43"/>
        <v>A</v>
      </c>
      <c r="M930" s="6" t="s">
        <v>6985</v>
      </c>
    </row>
    <row r="931" spans="1:13">
      <c r="A931" s="6" t="s">
        <v>8314</v>
      </c>
      <c r="B931" s="6" t="str">
        <f t="shared" si="42"/>
        <v>l110502090</v>
      </c>
      <c r="C931" s="6" t="s">
        <v>7595</v>
      </c>
      <c r="D931" s="6" t="str">
        <f>+VLOOKUP($C931,Sheet3!$B:$I,2,0)</f>
        <v>6.00-9</v>
      </c>
      <c r="E931" s="6" t="str">
        <f>+VLOOKUP($C931,Sheet3!$B:$I,3,0)</f>
        <v>LUG</v>
      </c>
      <c r="F931" s="6" t="str">
        <f>+VLOOKUP($C931,Sheet3!$B:$I,4,0)</f>
        <v>NUMA</v>
      </c>
      <c r="G931" s="6">
        <f>+VLOOKUP($C931,Sheet3!$B:$I,5,0)</f>
        <v>4</v>
      </c>
      <c r="H931" s="6" t="str">
        <f>+VLOOKUP($C931,Sheet3!$B:$I,6,0)</f>
        <v>M4N3X</v>
      </c>
      <c r="I931" s="6" t="str">
        <f>+VLOOKUP($C931,Sheet3!$B:$I,7,0)</f>
        <v>TOTALSOURCE</v>
      </c>
      <c r="J931" s="6" t="str">
        <f>+VLOOKUP($C931,Sheet3!$B:$I,8,0)</f>
        <v>PREMIUM</v>
      </c>
      <c r="K931" s="6" t="str">
        <f t="shared" si="44"/>
        <v>6.00-9LUG NUMA 4 M4N3X TOTALSOURCE PREMIUM</v>
      </c>
      <c r="L931" s="6" t="str">
        <f t="shared" si="43"/>
        <v>A</v>
      </c>
      <c r="M931" s="6" t="s">
        <v>6985</v>
      </c>
    </row>
    <row r="932" spans="1:13" hidden="1">
      <c r="A932" s="6" t="s">
        <v>8315</v>
      </c>
      <c r="B932" s="6" t="str">
        <f t="shared" si="42"/>
        <v>l210208300</v>
      </c>
      <c r="C932" s="6" t="s">
        <v>8316</v>
      </c>
      <c r="D932" s="6" t="str">
        <f>+VLOOKUP($C932,Sheet3!$B:$I,2,0)</f>
        <v>23X9-10</v>
      </c>
      <c r="E932" s="6" t="str">
        <f>+VLOOKUP($C932,Sheet3!$B:$I,3,0)</f>
        <v>LUG</v>
      </c>
      <c r="F932" s="6" t="str">
        <f>+VLOOKUP($C932,Sheet3!$B:$I,4,0)</f>
        <v>NUMA</v>
      </c>
      <c r="G932" s="6">
        <f>+VLOOKUP($C932,Sheet3!$B:$I,5,0)</f>
        <v>6.5</v>
      </c>
      <c r="H932" s="6" t="str">
        <f>+VLOOKUP($C932,Sheet3!$B:$I,6,0)</f>
        <v>M124</v>
      </c>
      <c r="I932" s="6" t="str">
        <f>+VLOOKUP($C932,Sheet3!$B:$I,7,0)</f>
        <v>PRESTIGE</v>
      </c>
      <c r="J932" s="6" t="str">
        <f>+VLOOKUP($C932,Sheet3!$B:$I,8,0)</f>
        <v>SOLID03A</v>
      </c>
      <c r="K932" s="6" t="str">
        <f t="shared" si="44"/>
        <v>23X9-10LUG NUMA 6.5 M124 PRESTIGE SOLID03A</v>
      </c>
      <c r="L932" s="6" t="str">
        <f t="shared" si="43"/>
        <v>b</v>
      </c>
      <c r="M932" s="6"/>
    </row>
    <row r="933" spans="1:13" hidden="1">
      <c r="A933" s="6" t="s">
        <v>8317</v>
      </c>
      <c r="B933" s="6" t="str">
        <f t="shared" si="42"/>
        <v>l130504752</v>
      </c>
      <c r="C933" s="6" t="s">
        <v>7572</v>
      </c>
      <c r="D933" s="6" t="str">
        <f>+VLOOKUP($C933,Sheet3!$B:$I,2,0)</f>
        <v>6.00-9</v>
      </c>
      <c r="E933" s="6" t="str">
        <f>+VLOOKUP($C933,Sheet3!$B:$I,3,0)</f>
        <v>YLUG</v>
      </c>
      <c r="F933" s="6" t="str">
        <f>+VLOOKUP($C933,Sheet3!$B:$I,4,0)</f>
        <v>KUMANEKO</v>
      </c>
      <c r="G933" s="6">
        <f>+VLOOKUP($C933,Sheet3!$B:$I,5,0)</f>
        <v>4</v>
      </c>
      <c r="H933" s="6" t="str">
        <f>+VLOOKUP($C933,Sheet3!$B:$I,6,0)</f>
        <v>M2N2X</v>
      </c>
      <c r="I933" s="6" t="str">
        <f>+VLOOKUP($C933,Sheet3!$B:$I,7,0)</f>
        <v>KUMANEKO</v>
      </c>
      <c r="J933" s="6" t="str">
        <f>+VLOOKUP($C933,Sheet3!$B:$I,8,0)</f>
        <v>-</v>
      </c>
      <c r="K933" s="6" t="str">
        <f t="shared" si="44"/>
        <v>6.00-9YLUG KUMANEKO 4 M2N2X KUMANEKO -</v>
      </c>
      <c r="L933" s="6" t="str">
        <f t="shared" si="43"/>
        <v>b</v>
      </c>
      <c r="M933" s="6"/>
    </row>
    <row r="934" spans="1:13" hidden="1">
      <c r="A934" s="6" t="s">
        <v>8318</v>
      </c>
      <c r="B934" s="6" t="str">
        <f t="shared" si="42"/>
        <v>l131086234</v>
      </c>
      <c r="C934" s="6" t="s">
        <v>7583</v>
      </c>
      <c r="D934" s="6" t="str">
        <f>+VLOOKUP($C934,Sheet3!$B:$I,2,0)</f>
        <v>6.50-10</v>
      </c>
      <c r="E934" s="6" t="str">
        <f>+VLOOKUP($C934,Sheet3!$B:$I,3,0)</f>
        <v>LUG</v>
      </c>
      <c r="F934" s="6" t="str">
        <f>+VLOOKUP($C934,Sheet3!$B:$I,4,0)</f>
        <v>NUMA</v>
      </c>
      <c r="G934" s="6">
        <f>+VLOOKUP($C934,Sheet3!$B:$I,5,0)</f>
        <v>5</v>
      </c>
      <c r="H934" s="6" t="str">
        <f>+VLOOKUP($C934,Sheet3!$B:$I,6,0)</f>
        <v>M4N3X</v>
      </c>
      <c r="I934" s="6" t="str">
        <f>+VLOOKUP($C934,Sheet3!$B:$I,7,0)</f>
        <v>NUMA</v>
      </c>
      <c r="J934" s="6" t="str">
        <f>+VLOOKUP($C934,Sheet3!$B:$I,8,0)</f>
        <v>XTRAPREMIUM</v>
      </c>
      <c r="K934" s="6" t="str">
        <f t="shared" si="44"/>
        <v>6.50-10LUG NUMA 5 M4N3X NUMA XTRAPREMIUM</v>
      </c>
      <c r="L934" s="6" t="str">
        <f t="shared" si="43"/>
        <v>b</v>
      </c>
      <c r="M934" s="6"/>
    </row>
    <row r="935" spans="1:13">
      <c r="A935" s="6" t="s">
        <v>8319</v>
      </c>
      <c r="B935" s="6" t="str">
        <f t="shared" si="42"/>
        <v>l190205765</v>
      </c>
      <c r="C935" s="6" t="s">
        <v>8320</v>
      </c>
      <c r="D935" s="6" t="str">
        <f>+VLOOKUP($C935,Sheet3!$B:$I,2,0)</f>
        <v>6.00-9</v>
      </c>
      <c r="E935" s="6" t="str">
        <f>+VLOOKUP($C935,Sheet3!$B:$I,3,0)</f>
        <v>LUG</v>
      </c>
      <c r="F935" s="6" t="str">
        <f>+VLOOKUP($C935,Sheet3!$B:$I,4,0)</f>
        <v>NUMAPRIME</v>
      </c>
      <c r="G935" s="6">
        <f>+VLOOKUP($C935,Sheet3!$B:$I,5,0)</f>
        <v>4</v>
      </c>
      <c r="H935" s="6" t="str">
        <f>+VLOOKUP($C935,Sheet3!$B:$I,6,0)</f>
        <v>M4N3X</v>
      </c>
      <c r="I935" s="6" t="str">
        <f>+VLOOKUP($C935,Sheet3!$B:$I,7,0)</f>
        <v>NUMAPRIME</v>
      </c>
      <c r="J935" s="6" t="str">
        <f>+VLOOKUP($C935,Sheet3!$B:$I,8,0)</f>
        <v>PREMIUM</v>
      </c>
      <c r="K935" s="6" t="str">
        <f t="shared" si="44"/>
        <v>6.00-9LUG NUMAPRIME 4 M4N3X NUMAPRIME PREMIUM</v>
      </c>
      <c r="L935" s="6" t="str">
        <f t="shared" si="43"/>
        <v>A</v>
      </c>
      <c r="M935" s="6" t="s">
        <v>6985</v>
      </c>
    </row>
    <row r="936" spans="1:13" hidden="1">
      <c r="A936" s="6" t="s">
        <v>8321</v>
      </c>
      <c r="B936" s="6" t="str">
        <f t="shared" si="42"/>
        <v>l111002805</v>
      </c>
      <c r="C936" s="6" t="s">
        <v>8322</v>
      </c>
      <c r="D936" s="6" t="str">
        <f>+VLOOKUP($C936,Sheet3!$B:$I,2,0)</f>
        <v>6.00-9</v>
      </c>
      <c r="E936" s="6" t="str">
        <f>+VLOOKUP($C936,Sheet3!$B:$I,3,0)</f>
        <v>LUG</v>
      </c>
      <c r="F936" s="6" t="str">
        <f>+VLOOKUP($C936,Sheet3!$B:$I,4,0)</f>
        <v>NUMA</v>
      </c>
      <c r="G936" s="6">
        <f>+VLOOKUP($C936,Sheet3!$B:$I,5,0)</f>
        <v>4</v>
      </c>
      <c r="H936" s="6" t="str">
        <f>+VLOOKUP($C936,Sheet3!$B:$I,6,0)</f>
        <v>M12X</v>
      </c>
      <c r="I936" s="6" t="str">
        <f>+VLOOKUP($C936,Sheet3!$B:$I,7,0)</f>
        <v>RIGOR</v>
      </c>
      <c r="J936" s="6" t="str">
        <f>+VLOOKUP($C936,Sheet3!$B:$I,8,0)</f>
        <v>HEAVYDUTY</v>
      </c>
      <c r="K936" s="6" t="str">
        <f t="shared" si="44"/>
        <v>6.00-9LUG NUMA 4 M12X RIGOR HEAVYDUTY</v>
      </c>
      <c r="L936" s="6" t="str">
        <f t="shared" si="43"/>
        <v>b</v>
      </c>
      <c r="M936" s="6"/>
    </row>
    <row r="937" spans="1:13">
      <c r="A937" s="6" t="s">
        <v>8323</v>
      </c>
      <c r="B937" s="6" t="str">
        <f t="shared" si="42"/>
        <v>l110803392</v>
      </c>
      <c r="C937" s="6" t="s">
        <v>7684</v>
      </c>
      <c r="D937" s="6" t="str">
        <f>+VLOOKUP($C937,Sheet3!$B:$I,2,0)</f>
        <v>7.00-15</v>
      </c>
      <c r="E937" s="6" t="str">
        <f>+VLOOKUP($C937,Sheet3!$B:$I,3,0)</f>
        <v>LUG</v>
      </c>
      <c r="F937" s="6" t="str">
        <f>+VLOOKUP($C937,Sheet3!$B:$I,4,0)</f>
        <v>NUMA</v>
      </c>
      <c r="G937" s="6">
        <f>+VLOOKUP($C937,Sheet3!$B:$I,5,0)</f>
        <v>5.5</v>
      </c>
      <c r="H937" s="6" t="str">
        <f>+VLOOKUP($C937,Sheet3!$B:$I,6,0)</f>
        <v>M2N2X</v>
      </c>
      <c r="I937" s="6" t="str">
        <f>+VLOOKUP($C937,Sheet3!$B:$I,7,0)</f>
        <v>NUMA</v>
      </c>
      <c r="J937" s="6" t="str">
        <f>+VLOOKUP($C937,Sheet3!$B:$I,8,0)</f>
        <v>FORTE</v>
      </c>
      <c r="K937" s="6" t="str">
        <f t="shared" si="44"/>
        <v>7.00-15LUG NUMA 5.5 M2N2X NUMA FORTE</v>
      </c>
      <c r="L937" s="6" t="str">
        <f t="shared" si="43"/>
        <v>A</v>
      </c>
      <c r="M937" s="6" t="s">
        <v>6985</v>
      </c>
    </row>
    <row r="938" spans="1:13">
      <c r="A938" s="6" t="s">
        <v>8324</v>
      </c>
      <c r="B938" s="6" t="str">
        <f t="shared" si="42"/>
        <v>l110702795</v>
      </c>
      <c r="C938" s="6" t="s">
        <v>8325</v>
      </c>
      <c r="D938" s="6" t="str">
        <f>+VLOOKUP($C938,Sheet3!$B:$I,2,0)</f>
        <v>7.00-15</v>
      </c>
      <c r="E938" s="6" t="str">
        <f>+VLOOKUP($C938,Sheet3!$B:$I,3,0)</f>
        <v>LUG</v>
      </c>
      <c r="F938" s="6" t="str">
        <f>+VLOOKUP($C938,Sheet3!$B:$I,4,0)</f>
        <v>NUMA</v>
      </c>
      <c r="G938" s="6">
        <f>+VLOOKUP($C938,Sheet3!$B:$I,5,0)</f>
        <v>5.5</v>
      </c>
      <c r="H938" s="6" t="str">
        <f>+VLOOKUP($C938,Sheet3!$B:$I,6,0)</f>
        <v>M4N3X</v>
      </c>
      <c r="I938" s="6" t="str">
        <f>+VLOOKUP($C938,Sheet3!$B:$I,7,0)</f>
        <v>NUMA</v>
      </c>
      <c r="J938" s="6" t="str">
        <f>+VLOOKUP($C938,Sheet3!$B:$I,8,0)</f>
        <v>PREMIUM</v>
      </c>
      <c r="K938" s="6" t="str">
        <f t="shared" si="44"/>
        <v>7.00-15LUG NUMA 5.5 M4N3X NUMA PREMIUM</v>
      </c>
      <c r="L938" s="6" t="str">
        <f t="shared" si="43"/>
        <v>A</v>
      </c>
      <c r="M938" s="6" t="s">
        <v>6985</v>
      </c>
    </row>
    <row r="939" spans="1:13">
      <c r="A939" s="6" t="s">
        <v>8326</v>
      </c>
      <c r="B939" s="6" t="str">
        <f t="shared" si="42"/>
        <v>l110602342</v>
      </c>
      <c r="C939" s="6" t="s">
        <v>7684</v>
      </c>
      <c r="D939" s="6" t="str">
        <f>+VLOOKUP($C939,Sheet3!$B:$I,2,0)</f>
        <v>7.00-15</v>
      </c>
      <c r="E939" s="6" t="str">
        <f>+VLOOKUP($C939,Sheet3!$B:$I,3,0)</f>
        <v>LUG</v>
      </c>
      <c r="F939" s="6" t="str">
        <f>+VLOOKUP($C939,Sheet3!$B:$I,4,0)</f>
        <v>NUMA</v>
      </c>
      <c r="G939" s="6">
        <f>+VLOOKUP($C939,Sheet3!$B:$I,5,0)</f>
        <v>5.5</v>
      </c>
      <c r="H939" s="6" t="str">
        <f>+VLOOKUP($C939,Sheet3!$B:$I,6,0)</f>
        <v>M2N2X</v>
      </c>
      <c r="I939" s="6" t="str">
        <f>+VLOOKUP($C939,Sheet3!$B:$I,7,0)</f>
        <v>NUMA</v>
      </c>
      <c r="J939" s="6" t="str">
        <f>+VLOOKUP($C939,Sheet3!$B:$I,8,0)</f>
        <v>FORTE</v>
      </c>
      <c r="K939" s="6" t="str">
        <f t="shared" si="44"/>
        <v>7.00-15LUG NUMA 5.5 M2N2X NUMA FORTE</v>
      </c>
      <c r="L939" s="6" t="str">
        <f t="shared" si="43"/>
        <v>A</v>
      </c>
      <c r="M939" s="6" t="s">
        <v>6985</v>
      </c>
    </row>
    <row r="940" spans="1:13" hidden="1">
      <c r="A940" s="6" t="s">
        <v>8327</v>
      </c>
      <c r="B940" s="6" t="str">
        <f t="shared" si="42"/>
        <v>l121200095</v>
      </c>
      <c r="C940" s="6" t="s">
        <v>7830</v>
      </c>
      <c r="D940" s="6" t="str">
        <f>+VLOOKUP($C940,Sheet3!$B:$I,2,0)</f>
        <v>8.15-15</v>
      </c>
      <c r="E940" s="6" t="str">
        <f>+VLOOKUP($C940,Sheet3!$B:$I,3,0)</f>
        <v>LUG</v>
      </c>
      <c r="F940" s="6" t="str">
        <f>+VLOOKUP($C940,Sheet3!$B:$I,4,0)</f>
        <v>NUMA</v>
      </c>
      <c r="G940" s="6">
        <f>+VLOOKUP($C940,Sheet3!$B:$I,5,0)</f>
        <v>7</v>
      </c>
      <c r="H940" s="6" t="str">
        <f>+VLOOKUP($C940,Sheet3!$B:$I,6,0)</f>
        <v>M2N2X</v>
      </c>
      <c r="I940" s="6" t="str">
        <f>+VLOOKUP($C940,Sheet3!$B:$I,7,0)</f>
        <v>NUMA</v>
      </c>
      <c r="J940" s="6" t="str">
        <f>+VLOOKUP($C940,Sheet3!$B:$I,8,0)</f>
        <v>FORTE</v>
      </c>
      <c r="K940" s="6" t="str">
        <f t="shared" si="44"/>
        <v>8.15-15LUG NUMA 7 M2N2X NUMA FORTE</v>
      </c>
      <c r="L940" s="6" t="str">
        <f t="shared" si="43"/>
        <v>b</v>
      </c>
      <c r="M940" s="6"/>
    </row>
    <row r="941" spans="1:13" hidden="1">
      <c r="A941" s="6" t="s">
        <v>8328</v>
      </c>
      <c r="B941" s="6" t="str">
        <f t="shared" si="42"/>
        <v>l120901840</v>
      </c>
      <c r="C941" s="6" t="s">
        <v>7830</v>
      </c>
      <c r="D941" s="6" t="str">
        <f>+VLOOKUP($C941,Sheet3!$B:$I,2,0)</f>
        <v>8.15-15</v>
      </c>
      <c r="E941" s="6" t="str">
        <f>+VLOOKUP($C941,Sheet3!$B:$I,3,0)</f>
        <v>LUG</v>
      </c>
      <c r="F941" s="6" t="str">
        <f>+VLOOKUP($C941,Sheet3!$B:$I,4,0)</f>
        <v>NUMA</v>
      </c>
      <c r="G941" s="6">
        <f>+VLOOKUP($C941,Sheet3!$B:$I,5,0)</f>
        <v>7</v>
      </c>
      <c r="H941" s="6" t="str">
        <f>+VLOOKUP($C941,Sheet3!$B:$I,6,0)</f>
        <v>M2N2X</v>
      </c>
      <c r="I941" s="6" t="str">
        <f>+VLOOKUP($C941,Sheet3!$B:$I,7,0)</f>
        <v>NUMA</v>
      </c>
      <c r="J941" s="6" t="str">
        <f>+VLOOKUP($C941,Sheet3!$B:$I,8,0)</f>
        <v>FORTE</v>
      </c>
      <c r="K941" s="6" t="str">
        <f t="shared" si="44"/>
        <v>8.15-15LUG NUMA 7 M2N2X NUMA FORTE</v>
      </c>
      <c r="L941" s="6" t="str">
        <f t="shared" si="43"/>
        <v>b</v>
      </c>
      <c r="M941" s="6"/>
    </row>
    <row r="942" spans="1:13" hidden="1">
      <c r="A942" s="6" t="s">
        <v>8329</v>
      </c>
      <c r="B942" s="6" t="str">
        <f t="shared" si="42"/>
        <v>l121004250</v>
      </c>
      <c r="C942" s="6" t="s">
        <v>7830</v>
      </c>
      <c r="D942" s="6" t="str">
        <f>+VLOOKUP($C942,Sheet3!$B:$I,2,0)</f>
        <v>8.15-15</v>
      </c>
      <c r="E942" s="6" t="str">
        <f>+VLOOKUP($C942,Sheet3!$B:$I,3,0)</f>
        <v>LUG</v>
      </c>
      <c r="F942" s="6" t="str">
        <f>+VLOOKUP($C942,Sheet3!$B:$I,4,0)</f>
        <v>NUMA</v>
      </c>
      <c r="G942" s="6">
        <f>+VLOOKUP($C942,Sheet3!$B:$I,5,0)</f>
        <v>7</v>
      </c>
      <c r="H942" s="6" t="str">
        <f>+VLOOKUP($C942,Sheet3!$B:$I,6,0)</f>
        <v>M2N2X</v>
      </c>
      <c r="I942" s="6" t="str">
        <f>+VLOOKUP($C942,Sheet3!$B:$I,7,0)</f>
        <v>NUMA</v>
      </c>
      <c r="J942" s="6" t="str">
        <f>+VLOOKUP($C942,Sheet3!$B:$I,8,0)</f>
        <v>FORTE</v>
      </c>
      <c r="K942" s="6" t="str">
        <f t="shared" si="44"/>
        <v>8.15-15LUG NUMA 7 M2N2X NUMA FORTE</v>
      </c>
      <c r="L942" s="6" t="str">
        <f t="shared" si="43"/>
        <v>b</v>
      </c>
      <c r="M942" s="6"/>
    </row>
    <row r="943" spans="1:13" hidden="1">
      <c r="A943" s="6" t="s">
        <v>8330</v>
      </c>
      <c r="B943" s="6" t="str">
        <f t="shared" si="42"/>
        <v>l121003756</v>
      </c>
      <c r="C943" s="6" t="s">
        <v>7830</v>
      </c>
      <c r="D943" s="6" t="str">
        <f>+VLOOKUP($C943,Sheet3!$B:$I,2,0)</f>
        <v>8.15-15</v>
      </c>
      <c r="E943" s="6" t="str">
        <f>+VLOOKUP($C943,Sheet3!$B:$I,3,0)</f>
        <v>LUG</v>
      </c>
      <c r="F943" s="6" t="str">
        <f>+VLOOKUP($C943,Sheet3!$B:$I,4,0)</f>
        <v>NUMA</v>
      </c>
      <c r="G943" s="6">
        <f>+VLOOKUP($C943,Sheet3!$B:$I,5,0)</f>
        <v>7</v>
      </c>
      <c r="H943" s="6" t="str">
        <f>+VLOOKUP($C943,Sheet3!$B:$I,6,0)</f>
        <v>M2N2X</v>
      </c>
      <c r="I943" s="6" t="str">
        <f>+VLOOKUP($C943,Sheet3!$B:$I,7,0)</f>
        <v>NUMA</v>
      </c>
      <c r="J943" s="6" t="str">
        <f>+VLOOKUP($C943,Sheet3!$B:$I,8,0)</f>
        <v>FORTE</v>
      </c>
      <c r="K943" s="6" t="str">
        <f t="shared" si="44"/>
        <v>8.15-15LUG NUMA 7 M2N2X NUMA FORTE</v>
      </c>
      <c r="L943" s="6" t="str">
        <f t="shared" si="43"/>
        <v>b</v>
      </c>
      <c r="M943" s="6"/>
    </row>
    <row r="944" spans="1:13" hidden="1">
      <c r="A944" s="6" t="s">
        <v>8331</v>
      </c>
      <c r="B944" s="6" t="str">
        <f t="shared" si="42"/>
        <v>l130203358</v>
      </c>
      <c r="C944" s="6" t="s">
        <v>7830</v>
      </c>
      <c r="D944" s="6" t="str">
        <f>+VLOOKUP($C944,Sheet3!$B:$I,2,0)</f>
        <v>8.15-15</v>
      </c>
      <c r="E944" s="6" t="str">
        <f>+VLOOKUP($C944,Sheet3!$B:$I,3,0)</f>
        <v>LUG</v>
      </c>
      <c r="F944" s="6" t="str">
        <f>+VLOOKUP($C944,Sheet3!$B:$I,4,0)</f>
        <v>NUMA</v>
      </c>
      <c r="G944" s="6">
        <f>+VLOOKUP($C944,Sheet3!$B:$I,5,0)</f>
        <v>7</v>
      </c>
      <c r="H944" s="6" t="str">
        <f>+VLOOKUP($C944,Sheet3!$B:$I,6,0)</f>
        <v>M2N2X</v>
      </c>
      <c r="I944" s="6" t="str">
        <f>+VLOOKUP($C944,Sheet3!$B:$I,7,0)</f>
        <v>NUMA</v>
      </c>
      <c r="J944" s="6" t="str">
        <f>+VLOOKUP($C944,Sheet3!$B:$I,8,0)</f>
        <v>FORTE</v>
      </c>
      <c r="K944" s="6" t="str">
        <f t="shared" si="44"/>
        <v>8.15-15LUG NUMA 7 M2N2X NUMA FORTE</v>
      </c>
      <c r="L944" s="6" t="str">
        <f t="shared" si="43"/>
        <v>b</v>
      </c>
      <c r="M944" s="6"/>
    </row>
    <row r="945" spans="1:13" hidden="1">
      <c r="A945" s="6" t="s">
        <v>8332</v>
      </c>
      <c r="B945" s="6" t="str">
        <f t="shared" si="42"/>
        <v>l110702857</v>
      </c>
      <c r="C945" s="6" t="s">
        <v>8325</v>
      </c>
      <c r="D945" s="6" t="str">
        <f>+VLOOKUP($C945,Sheet3!$B:$I,2,0)</f>
        <v>7.00-15</v>
      </c>
      <c r="E945" s="6" t="str">
        <f>+VLOOKUP($C945,Sheet3!$B:$I,3,0)</f>
        <v>LUG</v>
      </c>
      <c r="F945" s="6" t="str">
        <f>+VLOOKUP($C945,Sheet3!$B:$I,4,0)</f>
        <v>NUMA</v>
      </c>
      <c r="G945" s="6">
        <f>+VLOOKUP($C945,Sheet3!$B:$I,5,0)</f>
        <v>5.5</v>
      </c>
      <c r="H945" s="6" t="str">
        <f>+VLOOKUP($C945,Sheet3!$B:$I,6,0)</f>
        <v>M4N3X</v>
      </c>
      <c r="I945" s="6" t="str">
        <f>+VLOOKUP($C945,Sheet3!$B:$I,7,0)</f>
        <v>NUMA</v>
      </c>
      <c r="J945" s="6" t="str">
        <f>+VLOOKUP($C945,Sheet3!$B:$I,8,0)</f>
        <v>PREMIUM</v>
      </c>
      <c r="K945" s="6" t="str">
        <f t="shared" si="44"/>
        <v>7.00-15LUG NUMA 5.5 M4N3X NUMA PREMIUM</v>
      </c>
      <c r="L945" s="6" t="str">
        <f t="shared" si="43"/>
        <v>b</v>
      </c>
      <c r="M945" s="6"/>
    </row>
    <row r="946" spans="1:13" hidden="1">
      <c r="A946" s="6" t="s">
        <v>8333</v>
      </c>
      <c r="B946" s="6" t="str">
        <f t="shared" si="42"/>
        <v>l110803343</v>
      </c>
      <c r="C946" s="6" t="s">
        <v>8325</v>
      </c>
      <c r="D946" s="6" t="str">
        <f>+VLOOKUP($C946,Sheet3!$B:$I,2,0)</f>
        <v>7.00-15</v>
      </c>
      <c r="E946" s="6" t="str">
        <f>+VLOOKUP($C946,Sheet3!$B:$I,3,0)</f>
        <v>LUG</v>
      </c>
      <c r="F946" s="6" t="str">
        <f>+VLOOKUP($C946,Sheet3!$B:$I,4,0)</f>
        <v>NUMA</v>
      </c>
      <c r="G946" s="6">
        <f>+VLOOKUP($C946,Sheet3!$B:$I,5,0)</f>
        <v>5.5</v>
      </c>
      <c r="H946" s="6" t="str">
        <f>+VLOOKUP($C946,Sheet3!$B:$I,6,0)</f>
        <v>M4N3X</v>
      </c>
      <c r="I946" s="6" t="str">
        <f>+VLOOKUP($C946,Sheet3!$B:$I,7,0)</f>
        <v>NUMA</v>
      </c>
      <c r="J946" s="6" t="str">
        <f>+VLOOKUP($C946,Sheet3!$B:$I,8,0)</f>
        <v>PREMIUM</v>
      </c>
      <c r="K946" s="6" t="str">
        <f t="shared" si="44"/>
        <v>7.00-15LUG NUMA 5.5 M4N3X NUMA PREMIUM</v>
      </c>
      <c r="L946" s="6" t="str">
        <f t="shared" si="43"/>
        <v>b</v>
      </c>
      <c r="M946" s="6"/>
    </row>
    <row r="947" spans="1:13" hidden="1">
      <c r="A947" s="6" t="s">
        <v>8334</v>
      </c>
      <c r="B947" s="6" t="str">
        <f t="shared" si="42"/>
        <v>l110700740</v>
      </c>
      <c r="C947" s="6" t="s">
        <v>8325</v>
      </c>
      <c r="D947" s="6" t="str">
        <f>+VLOOKUP($C947,Sheet3!$B:$I,2,0)</f>
        <v>7.00-15</v>
      </c>
      <c r="E947" s="6" t="str">
        <f>+VLOOKUP($C947,Sheet3!$B:$I,3,0)</f>
        <v>LUG</v>
      </c>
      <c r="F947" s="6" t="str">
        <f>+VLOOKUP($C947,Sheet3!$B:$I,4,0)</f>
        <v>NUMA</v>
      </c>
      <c r="G947" s="6">
        <f>+VLOOKUP($C947,Sheet3!$B:$I,5,0)</f>
        <v>5.5</v>
      </c>
      <c r="H947" s="6" t="str">
        <f>+VLOOKUP($C947,Sheet3!$B:$I,6,0)</f>
        <v>M4N3X</v>
      </c>
      <c r="I947" s="6" t="str">
        <f>+VLOOKUP($C947,Sheet3!$B:$I,7,0)</f>
        <v>NUMA</v>
      </c>
      <c r="J947" s="6" t="str">
        <f>+VLOOKUP($C947,Sheet3!$B:$I,8,0)</f>
        <v>PREMIUM</v>
      </c>
      <c r="K947" s="6" t="str">
        <f t="shared" si="44"/>
        <v>7.00-15LUG NUMA 5.5 M4N3X NUMA PREMIUM</v>
      </c>
      <c r="L947" s="6" t="str">
        <f t="shared" si="43"/>
        <v>b</v>
      </c>
      <c r="M947" s="6"/>
    </row>
    <row r="948" spans="1:13" hidden="1">
      <c r="A948" s="6" t="s">
        <v>8335</v>
      </c>
      <c r="B948" s="6" t="str">
        <f t="shared" si="42"/>
        <v>l120803426</v>
      </c>
      <c r="C948" s="6" t="s">
        <v>8336</v>
      </c>
      <c r="D948" s="6" t="str">
        <f>+VLOOKUP($C948,Sheet3!$B:$I,2,0)</f>
        <v>7.00-12</v>
      </c>
      <c r="E948" s="6" t="str">
        <f>+VLOOKUP($C948,Sheet3!$B:$I,3,0)</f>
        <v>LUG</v>
      </c>
      <c r="F948" s="6" t="str">
        <f>+VLOOKUP($C948,Sheet3!$B:$I,4,0)</f>
        <v>NUMA</v>
      </c>
      <c r="G948" s="6">
        <f>+VLOOKUP($C948,Sheet3!$B:$I,5,0)</f>
        <v>5</v>
      </c>
      <c r="H948" s="6" t="str">
        <f>+VLOOKUP($C948,Sheet3!$B:$I,6,0)</f>
        <v>M4N3X</v>
      </c>
      <c r="I948" s="6" t="str">
        <f>+VLOOKUP($C948,Sheet3!$B:$I,7,0)</f>
        <v>TOTALSOURCE</v>
      </c>
      <c r="J948" s="6" t="str">
        <f>+VLOOKUP($C948,Sheet3!$B:$I,8,0)</f>
        <v>PREMIUM</v>
      </c>
      <c r="K948" s="6" t="str">
        <f t="shared" si="44"/>
        <v>7.00-12LUG NUMA 5 M4N3X TOTALSOURCE PREMIUM</v>
      </c>
      <c r="L948" s="6" t="str">
        <f t="shared" si="43"/>
        <v>b</v>
      </c>
      <c r="M948" s="6"/>
    </row>
    <row r="949" spans="1:13" hidden="1">
      <c r="A949" s="6" t="s">
        <v>8337</v>
      </c>
      <c r="B949" s="6" t="str">
        <f t="shared" si="42"/>
        <v>l130200696</v>
      </c>
      <c r="C949" s="6" t="s">
        <v>8338</v>
      </c>
      <c r="D949" s="6" t="str">
        <f>+VLOOKUP($C949,Sheet3!$B:$I,2,0)</f>
        <v>7.00-12</v>
      </c>
      <c r="E949" s="6" t="str">
        <f>+VLOOKUP($C949,Sheet3!$B:$I,3,0)</f>
        <v>YLUG</v>
      </c>
      <c r="F949" s="6" t="str">
        <f>+VLOOKUP($C949,Sheet3!$B:$I,4,0)</f>
        <v>KUMANEKO</v>
      </c>
      <c r="G949" s="6">
        <f>+VLOOKUP($C949,Sheet3!$B:$I,5,0)</f>
        <v>5</v>
      </c>
      <c r="H949" s="6" t="str">
        <f>+VLOOKUP($C949,Sheet3!$B:$I,6,0)</f>
        <v>M2N2X</v>
      </c>
      <c r="I949" s="6" t="str">
        <f>+VLOOKUP($C949,Sheet3!$B:$I,7,0)</f>
        <v>KUMANEKO</v>
      </c>
      <c r="J949" s="6" t="str">
        <f>+VLOOKUP($C949,Sheet3!$B:$I,8,0)</f>
        <v>-</v>
      </c>
      <c r="K949" s="6" t="str">
        <f t="shared" si="44"/>
        <v>7.00-12YLUG KUMANEKO 5 M2N2X KUMANEKO -</v>
      </c>
      <c r="L949" s="6" t="str">
        <f t="shared" si="43"/>
        <v>b</v>
      </c>
      <c r="M949" s="6"/>
    </row>
    <row r="950" spans="1:13" hidden="1">
      <c r="A950" s="6" t="s">
        <v>8339</v>
      </c>
      <c r="B950" s="6" t="str">
        <f t="shared" si="42"/>
        <v>l200405502</v>
      </c>
      <c r="C950" s="6" t="s">
        <v>8340</v>
      </c>
      <c r="D950" s="6" t="str">
        <f>+VLOOKUP($C950,Sheet3!$B:$I,2,0)</f>
        <v>355/65-15</v>
      </c>
      <c r="E950" s="6" t="str">
        <f>+VLOOKUP($C950,Sheet3!$B:$I,3,0)</f>
        <v>LUG</v>
      </c>
      <c r="F950" s="6" t="str">
        <f>+VLOOKUP($C950,Sheet3!$B:$I,4,0)</f>
        <v>NUMA</v>
      </c>
      <c r="G950" s="6">
        <f>+VLOOKUP($C950,Sheet3!$B:$I,5,0)</f>
        <v>9.75</v>
      </c>
      <c r="H950" s="6" t="str">
        <f>+VLOOKUP($C950,Sheet3!$B:$I,6,0)</f>
        <v>M124</v>
      </c>
      <c r="I950" s="6" t="str">
        <f>+VLOOKUP($C950,Sheet3!$B:$I,7,0)</f>
        <v>PRESTIGE</v>
      </c>
      <c r="J950" s="6" t="str">
        <f>+VLOOKUP($C950,Sheet3!$B:$I,8,0)</f>
        <v>SOLID03A</v>
      </c>
      <c r="K950" s="6" t="str">
        <f t="shared" si="44"/>
        <v>355/65-15LUG NUMA 9.75 M124 PRESTIGE SOLID03A</v>
      </c>
      <c r="L950" s="6" t="str">
        <f t="shared" si="43"/>
        <v>B</v>
      </c>
      <c r="M950" s="6"/>
    </row>
    <row r="951" spans="1:13" hidden="1">
      <c r="A951" s="6" t="s">
        <v>8341</v>
      </c>
      <c r="B951" s="6" t="str">
        <f t="shared" si="42"/>
        <v>l200406264</v>
      </c>
      <c r="C951" s="6" t="s">
        <v>8342</v>
      </c>
      <c r="D951" s="6" t="str">
        <f>+VLOOKUP($C951,Sheet3!$B:$I,2,0)</f>
        <v>16X7X101/2</v>
      </c>
      <c r="E951" s="6" t="str">
        <f>+VLOOKUP($C951,Sheet3!$B:$I,3,0)</f>
        <v>SM</v>
      </c>
      <c r="F951" s="6" t="str">
        <f>+VLOOKUP($C951,Sheet3!$B:$I,4,0)</f>
        <v>NUMA</v>
      </c>
      <c r="G951" s="6">
        <f>+VLOOKUP($C951,Sheet3!$B:$I,5,0)</f>
        <v>0</v>
      </c>
      <c r="H951" s="6" t="str">
        <f>+VLOOKUP($C951,Sheet3!$B:$I,6,0)</f>
        <v>P5N</v>
      </c>
      <c r="I951" s="6" t="str">
        <f>+VLOOKUP($C951,Sheet3!$B:$I,7,0)</f>
        <v>NUMA</v>
      </c>
      <c r="J951" s="6" t="str">
        <f>+VLOOKUP($C951,Sheet3!$B:$I,8,0)</f>
        <v>P</v>
      </c>
      <c r="K951" s="6" t="str">
        <f t="shared" si="44"/>
        <v>16X7X101/2SM NUMA 0 P5N NUMA P</v>
      </c>
      <c r="L951" s="6" t="str">
        <f t="shared" si="43"/>
        <v>B</v>
      </c>
      <c r="M951" s="6"/>
    </row>
    <row r="952" spans="1:13" hidden="1">
      <c r="A952" s="6" t="s">
        <v>8343</v>
      </c>
      <c r="B952" s="6" t="str">
        <f t="shared" si="42"/>
        <v>l200406207</v>
      </c>
      <c r="C952" s="6" t="s">
        <v>8049</v>
      </c>
      <c r="D952" s="6" t="str">
        <f>+VLOOKUP($C952,Sheet3!$B:$I,2,0)</f>
        <v>4.00-8</v>
      </c>
      <c r="E952" s="6" t="str">
        <f>+VLOOKUP($C952,Sheet3!$B:$I,3,0)</f>
        <v>LUG</v>
      </c>
      <c r="F952" s="6" t="str">
        <f>+VLOOKUP($C952,Sheet3!$B:$I,4,0)</f>
        <v>NUMA</v>
      </c>
      <c r="G952" s="6">
        <f>+VLOOKUP($C952,Sheet3!$B:$I,5,0)</f>
        <v>3</v>
      </c>
      <c r="H952" s="6" t="str">
        <f>+VLOOKUP($C952,Sheet3!$B:$I,6,0)</f>
        <v>M4N3X</v>
      </c>
      <c r="I952" s="6" t="str">
        <f>+VLOOKUP($C952,Sheet3!$B:$I,7,0)</f>
        <v>TOTALSOURCE</v>
      </c>
      <c r="J952" s="6" t="str">
        <f>+VLOOKUP($C952,Sheet3!$B:$I,8,0)</f>
        <v>PREMIUM</v>
      </c>
      <c r="K952" s="6" t="str">
        <f t="shared" si="44"/>
        <v>4.00-8LUG NUMA 3 M4N3X TOTALSOURCE PREMIUM</v>
      </c>
      <c r="L952" s="6" t="str">
        <f t="shared" si="43"/>
        <v>B</v>
      </c>
      <c r="M952" s="6"/>
    </row>
    <row r="953" spans="1:13" hidden="1">
      <c r="A953" s="6" t="s">
        <v>8344</v>
      </c>
      <c r="B953" s="6" t="str">
        <f t="shared" si="42"/>
        <v>l200404696</v>
      </c>
      <c r="C953" s="6" t="s">
        <v>8074</v>
      </c>
      <c r="D953" s="6" t="str">
        <f>+VLOOKUP($C953,Sheet3!$B:$I,2,0)</f>
        <v>16X6X101/2</v>
      </c>
      <c r="E953" s="6" t="str">
        <f>+VLOOKUP($C953,Sheet3!$B:$I,3,0)</f>
        <v>SM</v>
      </c>
      <c r="F953" s="6" t="str">
        <f>+VLOOKUP($C953,Sheet3!$B:$I,4,0)</f>
        <v>NUMA</v>
      </c>
      <c r="G953" s="6">
        <f>+VLOOKUP($C953,Sheet3!$B:$I,5,0)</f>
        <v>0</v>
      </c>
      <c r="H953" s="6" t="str">
        <f>+VLOOKUP($C953,Sheet3!$B:$I,6,0)</f>
        <v>P5N</v>
      </c>
      <c r="I953" s="6" t="str">
        <f>+VLOOKUP($C953,Sheet3!$B:$I,7,0)</f>
        <v>NUMA</v>
      </c>
      <c r="J953" s="6" t="str">
        <f>+VLOOKUP($C953,Sheet3!$B:$I,8,0)</f>
        <v>P</v>
      </c>
      <c r="K953" s="6" t="str">
        <f t="shared" si="44"/>
        <v>16X6X101/2SM NUMA 0 P5N NUMA P</v>
      </c>
      <c r="L953" s="6" t="str">
        <f t="shared" si="43"/>
        <v>B</v>
      </c>
      <c r="M953" s="6"/>
    </row>
    <row r="954" spans="1:13" hidden="1">
      <c r="A954" s="6" t="s">
        <v>8345</v>
      </c>
      <c r="B954" s="6" t="str">
        <f t="shared" si="42"/>
        <v>l200406006</v>
      </c>
      <c r="C954" s="6" t="s">
        <v>7381</v>
      </c>
      <c r="D954" s="6" t="str">
        <f>+VLOOKUP($C954,Sheet3!$B:$I,2,0)</f>
        <v>16X6X101/2</v>
      </c>
      <c r="E954" s="6" t="str">
        <f>+VLOOKUP($C954,Sheet3!$B:$I,3,0)</f>
        <v>SM</v>
      </c>
      <c r="F954" s="6" t="str">
        <f>+VLOOKUP($C954,Sheet3!$B:$I,4,0)</f>
        <v>NUMA</v>
      </c>
      <c r="G954" s="6">
        <f>+VLOOKUP($C954,Sheet3!$B:$I,5,0)</f>
        <v>0</v>
      </c>
      <c r="H954" s="6" t="str">
        <f>+VLOOKUP($C954,Sheet3!$B:$I,6,0)</f>
        <v>P5N</v>
      </c>
      <c r="I954" s="6" t="str">
        <f>+VLOOKUP($C954,Sheet3!$B:$I,7,0)</f>
        <v>NUMA</v>
      </c>
      <c r="J954" s="6" t="str">
        <f>+VLOOKUP($C954,Sheet3!$B:$I,8,0)</f>
        <v>XP</v>
      </c>
      <c r="K954" s="6" t="str">
        <f t="shared" si="44"/>
        <v>16X6X101/2SM NUMA 0 P5N NUMA XP</v>
      </c>
      <c r="L954" s="6" t="str">
        <f t="shared" si="43"/>
        <v>B</v>
      </c>
      <c r="M954" s="6"/>
    </row>
    <row r="955" spans="1:13" hidden="1">
      <c r="A955" s="6" t="s">
        <v>8346</v>
      </c>
      <c r="B955" s="6" t="str">
        <f t="shared" si="42"/>
        <v>l200404532</v>
      </c>
      <c r="C955" s="6" t="s">
        <v>8074</v>
      </c>
      <c r="D955" s="6" t="str">
        <f>+VLOOKUP($C955,Sheet3!$B:$I,2,0)</f>
        <v>16X6X101/2</v>
      </c>
      <c r="E955" s="6" t="str">
        <f>+VLOOKUP($C955,Sheet3!$B:$I,3,0)</f>
        <v>SM</v>
      </c>
      <c r="F955" s="6" t="str">
        <f>+VLOOKUP($C955,Sheet3!$B:$I,4,0)</f>
        <v>NUMA</v>
      </c>
      <c r="G955" s="6">
        <f>+VLOOKUP($C955,Sheet3!$B:$I,5,0)</f>
        <v>0</v>
      </c>
      <c r="H955" s="6" t="str">
        <f>+VLOOKUP($C955,Sheet3!$B:$I,6,0)</f>
        <v>P5N</v>
      </c>
      <c r="I955" s="6" t="str">
        <f>+VLOOKUP($C955,Sheet3!$B:$I,7,0)</f>
        <v>NUMA</v>
      </c>
      <c r="J955" s="6" t="str">
        <f>+VLOOKUP($C955,Sheet3!$B:$I,8,0)</f>
        <v>P</v>
      </c>
      <c r="K955" s="6" t="str">
        <f t="shared" si="44"/>
        <v>16X6X101/2SM NUMA 0 P5N NUMA P</v>
      </c>
      <c r="L955" s="6" t="str">
        <f t="shared" si="43"/>
        <v>B</v>
      </c>
      <c r="M955" s="6"/>
    </row>
    <row r="956" spans="1:13" hidden="1">
      <c r="A956" s="6" t="s">
        <v>8347</v>
      </c>
      <c r="B956" s="6" t="str">
        <f t="shared" si="42"/>
        <v>l200400127</v>
      </c>
      <c r="C956" s="6" t="s">
        <v>8348</v>
      </c>
      <c r="D956" s="6" t="str">
        <f>+VLOOKUP($C956,Sheet3!$B:$I,2,0)</f>
        <v>18X8X121/8</v>
      </c>
      <c r="E956" s="6" t="str">
        <f>+VLOOKUP($C956,Sheet3!$B:$I,3,0)</f>
        <v>SAT</v>
      </c>
      <c r="F956" s="6" t="str">
        <f>+VLOOKUP($C956,Sheet3!$B:$I,4,0)</f>
        <v>NUMA</v>
      </c>
      <c r="G956" s="6">
        <f>+VLOOKUP($C956,Sheet3!$B:$I,5,0)</f>
        <v>0</v>
      </c>
      <c r="H956" s="6" t="str">
        <f>+VLOOKUP($C956,Sheet3!$B:$I,6,0)</f>
        <v>P6</v>
      </c>
      <c r="I956" s="6" t="str">
        <f>+VLOOKUP($C956,Sheet3!$B:$I,7,0)</f>
        <v>NUMA</v>
      </c>
      <c r="J956" s="6" t="str">
        <f>+VLOOKUP($C956,Sheet3!$B:$I,8,0)</f>
        <v>XP</v>
      </c>
      <c r="K956" s="6" t="str">
        <f t="shared" si="44"/>
        <v>18X8X121/8SAT NUMA 0 P6 NUMA XP</v>
      </c>
      <c r="L956" s="6" t="str">
        <f t="shared" si="43"/>
        <v>B</v>
      </c>
      <c r="M956" s="6"/>
    </row>
    <row r="957" spans="1:13" hidden="1">
      <c r="A957" s="6" t="s">
        <v>8349</v>
      </c>
      <c r="B957" s="6" t="str">
        <f t="shared" si="42"/>
        <v>l180305141</v>
      </c>
      <c r="C957" s="6" t="s">
        <v>8350</v>
      </c>
      <c r="D957" s="6" t="str">
        <f>+VLOOKUP($C957,Sheet3!$B:$I,2,0)</f>
        <v>18X7X121/8</v>
      </c>
      <c r="E957" s="6" t="str">
        <f>+VLOOKUP($C957,Sheet3!$B:$I,3,0)</f>
        <v>SM</v>
      </c>
      <c r="F957" s="6" t="str">
        <f>+VLOOKUP($C957,Sheet3!$B:$I,4,0)</f>
        <v>NUMA</v>
      </c>
      <c r="G957" s="6">
        <f>+VLOOKUP($C957,Sheet3!$B:$I,5,0)</f>
        <v>0</v>
      </c>
      <c r="H957" s="6" t="str">
        <f>+VLOOKUP($C957,Sheet3!$B:$I,6,0)</f>
        <v>P5N</v>
      </c>
      <c r="I957" s="6" t="str">
        <f>+VLOOKUP($C957,Sheet3!$B:$I,7,0)</f>
        <v>GALAXYYMSDS</v>
      </c>
      <c r="J957" s="6" t="str">
        <f>+VLOOKUP($C957,Sheet3!$B:$I,8,0)</f>
        <v>P</v>
      </c>
      <c r="K957" s="6" t="str">
        <f t="shared" si="44"/>
        <v>18X7X121/8SM NUMA 0 P5N GALAXYYMSDS P</v>
      </c>
      <c r="L957" s="6" t="str">
        <f t="shared" si="43"/>
        <v>B</v>
      </c>
      <c r="M957" s="6"/>
    </row>
    <row r="958" spans="1:13" hidden="1">
      <c r="A958" s="6" t="s">
        <v>8351</v>
      </c>
      <c r="B958" s="6" t="str">
        <f t="shared" si="42"/>
        <v>l200406007</v>
      </c>
      <c r="C958" s="6" t="s">
        <v>7381</v>
      </c>
      <c r="D958" s="6" t="str">
        <f>+VLOOKUP($C958,Sheet3!$B:$I,2,0)</f>
        <v>16X6X101/2</v>
      </c>
      <c r="E958" s="6" t="str">
        <f>+VLOOKUP($C958,Sheet3!$B:$I,3,0)</f>
        <v>SM</v>
      </c>
      <c r="F958" s="6" t="str">
        <f>+VLOOKUP($C958,Sheet3!$B:$I,4,0)</f>
        <v>NUMA</v>
      </c>
      <c r="G958" s="6">
        <f>+VLOOKUP($C958,Sheet3!$B:$I,5,0)</f>
        <v>0</v>
      </c>
      <c r="H958" s="6" t="str">
        <f>+VLOOKUP($C958,Sheet3!$B:$I,6,0)</f>
        <v>P5N</v>
      </c>
      <c r="I958" s="6" t="str">
        <f>+VLOOKUP($C958,Sheet3!$B:$I,7,0)</f>
        <v>NUMA</v>
      </c>
      <c r="J958" s="6" t="str">
        <f>+VLOOKUP($C958,Sheet3!$B:$I,8,0)</f>
        <v>XP</v>
      </c>
      <c r="K958" s="6" t="str">
        <f t="shared" si="44"/>
        <v>16X6X101/2SM NUMA 0 P5N NUMA XP</v>
      </c>
      <c r="L958" s="6" t="str">
        <f t="shared" si="43"/>
        <v>B</v>
      </c>
      <c r="M958" s="6"/>
    </row>
    <row r="959" spans="1:13" hidden="1">
      <c r="A959" s="6" t="s">
        <v>8352</v>
      </c>
      <c r="B959" s="6" t="str">
        <f t="shared" si="42"/>
        <v>l200403116</v>
      </c>
      <c r="C959" s="6" t="s">
        <v>8353</v>
      </c>
      <c r="D959" s="6" t="str">
        <f>+VLOOKUP($C959,Sheet3!$B:$I,2,0)</f>
        <v>161/4X5X111/4</v>
      </c>
      <c r="E959" s="6" t="str">
        <f>+VLOOKUP($C959,Sheet3!$B:$I,3,0)</f>
        <v>SM</v>
      </c>
      <c r="F959" s="6" t="str">
        <f>+VLOOKUP($C959,Sheet3!$B:$I,4,0)</f>
        <v>NUMA</v>
      </c>
      <c r="G959" s="6">
        <f>+VLOOKUP($C959,Sheet3!$B:$I,5,0)</f>
        <v>0</v>
      </c>
      <c r="H959" s="6" t="str">
        <f>+VLOOKUP($C959,Sheet3!$B:$I,6,0)</f>
        <v>P5</v>
      </c>
      <c r="I959" s="6" t="str">
        <f>+VLOOKUP($C959,Sheet3!$B:$I,7,0)</f>
        <v>TOTALSOURCE</v>
      </c>
      <c r="J959" s="6" t="str">
        <f>+VLOOKUP($C959,Sheet3!$B:$I,8,0)</f>
        <v>P</v>
      </c>
      <c r="K959" s="6" t="str">
        <f t="shared" si="44"/>
        <v>161/4X5X111/4SM NUMA 0 P5 TOTALSOURCE P</v>
      </c>
      <c r="L959" s="6" t="str">
        <f t="shared" si="43"/>
        <v>B</v>
      </c>
      <c r="M959" s="6"/>
    </row>
    <row r="960" spans="1:13" hidden="1">
      <c r="A960" s="6" t="s">
        <v>8354</v>
      </c>
      <c r="B960" s="6" t="str">
        <f t="shared" si="42"/>
        <v>l200305930</v>
      </c>
      <c r="C960" s="6" t="s">
        <v>8355</v>
      </c>
      <c r="D960" s="6" t="str">
        <f>+VLOOKUP($C960,Sheet3!$B:$I,2,0)</f>
        <v>16X5X101/2</v>
      </c>
      <c r="E960" s="6" t="str">
        <f>+VLOOKUP($C960,Sheet3!$B:$I,3,0)</f>
        <v>SAT</v>
      </c>
      <c r="F960" s="6" t="str">
        <f>+VLOOKUP($C960,Sheet3!$B:$I,4,0)</f>
        <v>NUMA</v>
      </c>
      <c r="G960" s="6">
        <f>+VLOOKUP($C960,Sheet3!$B:$I,5,0)</f>
        <v>0</v>
      </c>
      <c r="H960" s="6" t="str">
        <f>+VLOOKUP($C960,Sheet3!$B:$I,6,0)</f>
        <v>P5</v>
      </c>
      <c r="I960" s="6" t="str">
        <f>+VLOOKUP($C960,Sheet3!$B:$I,7,0)</f>
        <v>GALAXYYMSDS</v>
      </c>
      <c r="J960" s="6" t="str">
        <f>+VLOOKUP($C960,Sheet3!$B:$I,8,0)</f>
        <v>P</v>
      </c>
      <c r="K960" s="6" t="str">
        <f t="shared" si="44"/>
        <v>16X5X101/2SAT NUMA 0 P5 GALAXYYMSDS P</v>
      </c>
      <c r="L960" s="6" t="str">
        <f t="shared" si="43"/>
        <v>B</v>
      </c>
      <c r="M960" s="6"/>
    </row>
    <row r="961" spans="1:13" hidden="1">
      <c r="A961" s="6" t="s">
        <v>8356</v>
      </c>
      <c r="B961" s="6" t="str">
        <f t="shared" si="42"/>
        <v>l180402697</v>
      </c>
      <c r="C961" s="6" t="s">
        <v>7717</v>
      </c>
      <c r="D961" s="6" t="str">
        <f>+VLOOKUP($C961,Sheet3!$B:$I,2,0)</f>
        <v>4.00-8</v>
      </c>
      <c r="E961" s="6" t="str">
        <f>+VLOOKUP($C961,Sheet3!$B:$I,3,0)</f>
        <v>LUG</v>
      </c>
      <c r="F961" s="6" t="str">
        <f>+VLOOKUP($C961,Sheet3!$B:$I,4,0)</f>
        <v>NUMA</v>
      </c>
      <c r="G961" s="6">
        <f>+VLOOKUP($C961,Sheet3!$B:$I,5,0)</f>
        <v>3</v>
      </c>
      <c r="H961" s="6" t="str">
        <f>+VLOOKUP($C961,Sheet3!$B:$I,6,0)</f>
        <v>M12X</v>
      </c>
      <c r="I961" s="6" t="str">
        <f>+VLOOKUP($C961,Sheet3!$B:$I,7,0)</f>
        <v>NUMA</v>
      </c>
      <c r="J961" s="6" t="str">
        <f>+VLOOKUP($C961,Sheet3!$B:$I,8,0)</f>
        <v>FORTE</v>
      </c>
      <c r="K961" s="6" t="str">
        <f t="shared" si="44"/>
        <v>4.00-8LUG NUMA 3 M12X NUMA FORTE</v>
      </c>
      <c r="L961" s="6" t="str">
        <f t="shared" si="43"/>
        <v>B</v>
      </c>
      <c r="M961" s="6"/>
    </row>
    <row r="962" spans="1:13" hidden="1">
      <c r="A962" s="6" t="s">
        <v>8357</v>
      </c>
      <c r="B962" s="6" t="str">
        <f t="shared" ref="B962:B1025" si="45">+MID(A962,9,10)</f>
        <v>l200407236</v>
      </c>
      <c r="C962" s="6" t="s">
        <v>8358</v>
      </c>
      <c r="D962" s="6" t="str">
        <f>+VLOOKUP($C962,Sheet3!$B:$I,2,0)</f>
        <v>4.00-8</v>
      </c>
      <c r="E962" s="6" t="str">
        <f>+VLOOKUP($C962,Sheet3!$B:$I,3,0)</f>
        <v>RIB</v>
      </c>
      <c r="F962" s="6" t="str">
        <f>+VLOOKUP($C962,Sheet3!$B:$I,4,0)</f>
        <v>NUMA</v>
      </c>
      <c r="G962" s="6">
        <f>+VLOOKUP($C962,Sheet3!$B:$I,5,0)</f>
        <v>3.75</v>
      </c>
      <c r="H962" s="6" t="str">
        <f>+VLOOKUP($C962,Sheet3!$B:$I,6,0)</f>
        <v>M2N2X</v>
      </c>
      <c r="I962" s="6" t="str">
        <f>+VLOOKUP($C962,Sheet3!$B:$I,7,0)</f>
        <v>NUMA</v>
      </c>
      <c r="J962" s="6" t="str">
        <f>+VLOOKUP($C962,Sheet3!$B:$I,8,0)</f>
        <v>-</v>
      </c>
      <c r="K962" s="6" t="str">
        <f t="shared" si="44"/>
        <v>4.00-8RIB NUMA 3.75 M2N2X NUMA -</v>
      </c>
      <c r="L962" s="6" t="str">
        <f t="shared" ref="L962:L1025" si="46">+RIGHT(A962,1)</f>
        <v>B</v>
      </c>
      <c r="M962" s="6"/>
    </row>
    <row r="963" spans="1:13" hidden="1">
      <c r="A963" s="6" t="s">
        <v>8359</v>
      </c>
      <c r="B963" s="6" t="str">
        <f t="shared" si="45"/>
        <v>l200405923</v>
      </c>
      <c r="C963" s="6" t="s">
        <v>8049</v>
      </c>
      <c r="D963" s="6" t="str">
        <f>+VLOOKUP($C963,Sheet3!$B:$I,2,0)</f>
        <v>4.00-8</v>
      </c>
      <c r="E963" s="6" t="str">
        <f>+VLOOKUP($C963,Sheet3!$B:$I,3,0)</f>
        <v>LUG</v>
      </c>
      <c r="F963" s="6" t="str">
        <f>+VLOOKUP($C963,Sheet3!$B:$I,4,0)</f>
        <v>NUMA</v>
      </c>
      <c r="G963" s="6">
        <f>+VLOOKUP($C963,Sheet3!$B:$I,5,0)</f>
        <v>3</v>
      </c>
      <c r="H963" s="6" t="str">
        <f>+VLOOKUP($C963,Sheet3!$B:$I,6,0)</f>
        <v>M4N3X</v>
      </c>
      <c r="I963" s="6" t="str">
        <f>+VLOOKUP($C963,Sheet3!$B:$I,7,0)</f>
        <v>TOTALSOURCE</v>
      </c>
      <c r="J963" s="6" t="str">
        <f>+VLOOKUP($C963,Sheet3!$B:$I,8,0)</f>
        <v>PREMIUM</v>
      </c>
      <c r="K963" s="6" t="str">
        <f t="shared" ref="K963:K1026" si="47">CONCATENATE(D963,E963," ",F963," ",G963," ",H963," ",I963," ",J963)</f>
        <v>4.00-8LUG NUMA 3 M4N3X TOTALSOURCE PREMIUM</v>
      </c>
      <c r="L963" s="6" t="str">
        <f t="shared" si="46"/>
        <v>B</v>
      </c>
      <c r="M963" s="6"/>
    </row>
    <row r="964" spans="1:13" hidden="1">
      <c r="A964" s="6" t="s">
        <v>8360</v>
      </c>
      <c r="B964" s="6" t="str">
        <f t="shared" si="45"/>
        <v>l200406680</v>
      </c>
      <c r="C964" s="6" t="s">
        <v>8358</v>
      </c>
      <c r="D964" s="6" t="str">
        <f>+VLOOKUP($C964,Sheet3!$B:$I,2,0)</f>
        <v>4.00-8</v>
      </c>
      <c r="E964" s="6" t="str">
        <f>+VLOOKUP($C964,Sheet3!$B:$I,3,0)</f>
        <v>RIB</v>
      </c>
      <c r="F964" s="6" t="str">
        <f>+VLOOKUP($C964,Sheet3!$B:$I,4,0)</f>
        <v>NUMA</v>
      </c>
      <c r="G964" s="6">
        <f>+VLOOKUP($C964,Sheet3!$B:$I,5,0)</f>
        <v>3.75</v>
      </c>
      <c r="H964" s="6" t="str">
        <f>+VLOOKUP($C964,Sheet3!$B:$I,6,0)</f>
        <v>M2N2X</v>
      </c>
      <c r="I964" s="6" t="str">
        <f>+VLOOKUP($C964,Sheet3!$B:$I,7,0)</f>
        <v>NUMA</v>
      </c>
      <c r="J964" s="6" t="str">
        <f>+VLOOKUP($C964,Sheet3!$B:$I,8,0)</f>
        <v>-</v>
      </c>
      <c r="K964" s="6" t="str">
        <f t="shared" si="47"/>
        <v>4.00-8RIB NUMA 3.75 M2N2X NUMA -</v>
      </c>
      <c r="L964" s="6" t="str">
        <f t="shared" si="46"/>
        <v>B</v>
      </c>
      <c r="M964" s="6"/>
    </row>
    <row r="965" spans="1:13" hidden="1">
      <c r="A965" s="6" t="s">
        <v>8361</v>
      </c>
      <c r="B965" s="6" t="str">
        <f t="shared" si="45"/>
        <v>l200405415</v>
      </c>
      <c r="C965" s="6" t="s">
        <v>8358</v>
      </c>
      <c r="D965" s="6" t="str">
        <f>+VLOOKUP($C965,Sheet3!$B:$I,2,0)</f>
        <v>4.00-8</v>
      </c>
      <c r="E965" s="6" t="str">
        <f>+VLOOKUP($C965,Sheet3!$B:$I,3,0)</f>
        <v>RIB</v>
      </c>
      <c r="F965" s="6" t="str">
        <f>+VLOOKUP($C965,Sheet3!$B:$I,4,0)</f>
        <v>NUMA</v>
      </c>
      <c r="G965" s="6">
        <f>+VLOOKUP($C965,Sheet3!$B:$I,5,0)</f>
        <v>3.75</v>
      </c>
      <c r="H965" s="6" t="str">
        <f>+VLOOKUP($C965,Sheet3!$B:$I,6,0)</f>
        <v>M2N2X</v>
      </c>
      <c r="I965" s="6" t="str">
        <f>+VLOOKUP($C965,Sheet3!$B:$I,7,0)</f>
        <v>NUMA</v>
      </c>
      <c r="J965" s="6" t="str">
        <f>+VLOOKUP($C965,Sheet3!$B:$I,8,0)</f>
        <v>-</v>
      </c>
      <c r="K965" s="6" t="str">
        <f t="shared" si="47"/>
        <v>4.00-8RIB NUMA 3.75 M2N2X NUMA -</v>
      </c>
      <c r="L965" s="6" t="str">
        <f t="shared" si="46"/>
        <v>B</v>
      </c>
      <c r="M965" s="6"/>
    </row>
    <row r="966" spans="1:13" hidden="1">
      <c r="A966" s="6" t="s">
        <v>8362</v>
      </c>
      <c r="B966" s="6" t="str">
        <f t="shared" si="45"/>
        <v>l200406262</v>
      </c>
      <c r="C966" s="6" t="s">
        <v>8358</v>
      </c>
      <c r="D966" s="6" t="str">
        <f>+VLOOKUP($C966,Sheet3!$B:$I,2,0)</f>
        <v>4.00-8</v>
      </c>
      <c r="E966" s="6" t="str">
        <f>+VLOOKUP($C966,Sheet3!$B:$I,3,0)</f>
        <v>RIB</v>
      </c>
      <c r="F966" s="6" t="str">
        <f>+VLOOKUP($C966,Sheet3!$B:$I,4,0)</f>
        <v>NUMA</v>
      </c>
      <c r="G966" s="6">
        <f>+VLOOKUP($C966,Sheet3!$B:$I,5,0)</f>
        <v>3.75</v>
      </c>
      <c r="H966" s="6" t="str">
        <f>+VLOOKUP($C966,Sheet3!$B:$I,6,0)</f>
        <v>M2N2X</v>
      </c>
      <c r="I966" s="6" t="str">
        <f>+VLOOKUP($C966,Sheet3!$B:$I,7,0)</f>
        <v>NUMA</v>
      </c>
      <c r="J966" s="6" t="str">
        <f>+VLOOKUP($C966,Sheet3!$B:$I,8,0)</f>
        <v>-</v>
      </c>
      <c r="K966" s="6" t="str">
        <f t="shared" si="47"/>
        <v>4.00-8RIB NUMA 3.75 M2N2X NUMA -</v>
      </c>
      <c r="L966" s="6" t="str">
        <f t="shared" si="46"/>
        <v>B</v>
      </c>
      <c r="M966" s="6"/>
    </row>
    <row r="967" spans="1:13" hidden="1">
      <c r="A967" s="6" t="s">
        <v>8363</v>
      </c>
      <c r="B967" s="6" t="str">
        <f t="shared" si="45"/>
        <v>l200406053</v>
      </c>
      <c r="C967" s="6" t="s">
        <v>8358</v>
      </c>
      <c r="D967" s="6" t="str">
        <f>+VLOOKUP($C967,Sheet3!$B:$I,2,0)</f>
        <v>4.00-8</v>
      </c>
      <c r="E967" s="6" t="str">
        <f>+VLOOKUP($C967,Sheet3!$B:$I,3,0)</f>
        <v>RIB</v>
      </c>
      <c r="F967" s="6" t="str">
        <f>+VLOOKUP($C967,Sheet3!$B:$I,4,0)</f>
        <v>NUMA</v>
      </c>
      <c r="G967" s="6">
        <f>+VLOOKUP($C967,Sheet3!$B:$I,5,0)</f>
        <v>3.75</v>
      </c>
      <c r="H967" s="6" t="str">
        <f>+VLOOKUP($C967,Sheet3!$B:$I,6,0)</f>
        <v>M2N2X</v>
      </c>
      <c r="I967" s="6" t="str">
        <f>+VLOOKUP($C967,Sheet3!$B:$I,7,0)</f>
        <v>NUMA</v>
      </c>
      <c r="J967" s="6" t="str">
        <f>+VLOOKUP($C967,Sheet3!$B:$I,8,0)</f>
        <v>-</v>
      </c>
      <c r="K967" s="6" t="str">
        <f t="shared" si="47"/>
        <v>4.00-8RIB NUMA 3.75 M2N2X NUMA -</v>
      </c>
      <c r="L967" s="6" t="str">
        <f t="shared" si="46"/>
        <v>B</v>
      </c>
      <c r="M967" s="6"/>
    </row>
    <row r="968" spans="1:13" hidden="1">
      <c r="A968" s="6" t="s">
        <v>8364</v>
      </c>
      <c r="B968" s="6" t="str">
        <f t="shared" si="45"/>
        <v>l200406166</v>
      </c>
      <c r="C968" s="6" t="s">
        <v>8358</v>
      </c>
      <c r="D968" s="6" t="str">
        <f>+VLOOKUP($C968,Sheet3!$B:$I,2,0)</f>
        <v>4.00-8</v>
      </c>
      <c r="E968" s="6" t="str">
        <f>+VLOOKUP($C968,Sheet3!$B:$I,3,0)</f>
        <v>RIB</v>
      </c>
      <c r="F968" s="6" t="str">
        <f>+VLOOKUP($C968,Sheet3!$B:$I,4,0)</f>
        <v>NUMA</v>
      </c>
      <c r="G968" s="6">
        <f>+VLOOKUP($C968,Sheet3!$B:$I,5,0)</f>
        <v>3.75</v>
      </c>
      <c r="H968" s="6" t="str">
        <f>+VLOOKUP($C968,Sheet3!$B:$I,6,0)</f>
        <v>M2N2X</v>
      </c>
      <c r="I968" s="6" t="str">
        <f>+VLOOKUP($C968,Sheet3!$B:$I,7,0)</f>
        <v>NUMA</v>
      </c>
      <c r="J968" s="6" t="str">
        <f>+VLOOKUP($C968,Sheet3!$B:$I,8,0)</f>
        <v>-</v>
      </c>
      <c r="K968" s="6" t="str">
        <f t="shared" si="47"/>
        <v>4.00-8RIB NUMA 3.75 M2N2X NUMA -</v>
      </c>
      <c r="L968" s="6" t="str">
        <f t="shared" si="46"/>
        <v>B</v>
      </c>
      <c r="M968" s="6"/>
    </row>
    <row r="969" spans="1:13" hidden="1">
      <c r="A969" s="6" t="s">
        <v>8365</v>
      </c>
      <c r="B969" s="6" t="str">
        <f t="shared" si="45"/>
        <v>l200406010</v>
      </c>
      <c r="C969" s="6" t="s">
        <v>8358</v>
      </c>
      <c r="D969" s="6" t="str">
        <f>+VLOOKUP($C969,Sheet3!$B:$I,2,0)</f>
        <v>4.00-8</v>
      </c>
      <c r="E969" s="6" t="str">
        <f>+VLOOKUP($C969,Sheet3!$B:$I,3,0)</f>
        <v>RIB</v>
      </c>
      <c r="F969" s="6" t="str">
        <f>+VLOOKUP($C969,Sheet3!$B:$I,4,0)</f>
        <v>NUMA</v>
      </c>
      <c r="G969" s="6">
        <f>+VLOOKUP($C969,Sheet3!$B:$I,5,0)</f>
        <v>3.75</v>
      </c>
      <c r="H969" s="6" t="str">
        <f>+VLOOKUP($C969,Sheet3!$B:$I,6,0)</f>
        <v>M2N2X</v>
      </c>
      <c r="I969" s="6" t="str">
        <f>+VLOOKUP($C969,Sheet3!$B:$I,7,0)</f>
        <v>NUMA</v>
      </c>
      <c r="J969" s="6" t="str">
        <f>+VLOOKUP($C969,Sheet3!$B:$I,8,0)</f>
        <v>-</v>
      </c>
      <c r="K969" s="6" t="str">
        <f t="shared" si="47"/>
        <v>4.00-8RIB NUMA 3.75 M2N2X NUMA -</v>
      </c>
      <c r="L969" s="6" t="str">
        <f t="shared" si="46"/>
        <v>B</v>
      </c>
      <c r="M969" s="6"/>
    </row>
    <row r="970" spans="1:13" hidden="1">
      <c r="A970" s="6" t="s">
        <v>8366</v>
      </c>
      <c r="B970" s="6" t="str">
        <f t="shared" si="45"/>
        <v>l200406587</v>
      </c>
      <c r="C970" s="6" t="s">
        <v>8358</v>
      </c>
      <c r="D970" s="6" t="str">
        <f>+VLOOKUP($C970,Sheet3!$B:$I,2,0)</f>
        <v>4.00-8</v>
      </c>
      <c r="E970" s="6" t="str">
        <f>+VLOOKUP($C970,Sheet3!$B:$I,3,0)</f>
        <v>RIB</v>
      </c>
      <c r="F970" s="6" t="str">
        <f>+VLOOKUP($C970,Sheet3!$B:$I,4,0)</f>
        <v>NUMA</v>
      </c>
      <c r="G970" s="6">
        <f>+VLOOKUP($C970,Sheet3!$B:$I,5,0)</f>
        <v>3.75</v>
      </c>
      <c r="H970" s="6" t="str">
        <f>+VLOOKUP($C970,Sheet3!$B:$I,6,0)</f>
        <v>M2N2X</v>
      </c>
      <c r="I970" s="6" t="str">
        <f>+VLOOKUP($C970,Sheet3!$B:$I,7,0)</f>
        <v>NUMA</v>
      </c>
      <c r="J970" s="6" t="str">
        <f>+VLOOKUP($C970,Sheet3!$B:$I,8,0)</f>
        <v>-</v>
      </c>
      <c r="K970" s="6" t="str">
        <f t="shared" si="47"/>
        <v>4.00-8RIB NUMA 3.75 M2N2X NUMA -</v>
      </c>
      <c r="L970" s="6" t="str">
        <f t="shared" si="46"/>
        <v>B</v>
      </c>
      <c r="M970" s="6"/>
    </row>
    <row r="971" spans="1:13" hidden="1">
      <c r="A971" s="6" t="s">
        <v>8367</v>
      </c>
      <c r="B971" s="6" t="str">
        <f t="shared" si="45"/>
        <v>l200406004</v>
      </c>
      <c r="C971" s="6" t="s">
        <v>8368</v>
      </c>
      <c r="D971" s="6" t="str">
        <f>+VLOOKUP($C971,Sheet3!$B:$I,2,0)</f>
        <v>15X5X111/4</v>
      </c>
      <c r="E971" s="6" t="str">
        <f>+VLOOKUP($C971,Sheet3!$B:$I,3,0)</f>
        <v>SAT</v>
      </c>
      <c r="F971" s="6" t="str">
        <f>+VLOOKUP($C971,Sheet3!$B:$I,4,0)</f>
        <v>NUMA</v>
      </c>
      <c r="G971" s="6">
        <f>+VLOOKUP($C971,Sheet3!$B:$I,5,0)</f>
        <v>0</v>
      </c>
      <c r="H971" s="6" t="str">
        <f>+VLOOKUP($C971,Sheet3!$B:$I,6,0)</f>
        <v>P5</v>
      </c>
      <c r="I971" s="6" t="str">
        <f>+VLOOKUP($C971,Sheet3!$B:$I,7,0)</f>
        <v>TOTALSOURCE</v>
      </c>
      <c r="J971" s="6" t="str">
        <f>+VLOOKUP($C971,Sheet3!$B:$I,8,0)</f>
        <v>P</v>
      </c>
      <c r="K971" s="6" t="str">
        <f t="shared" si="47"/>
        <v>15X5X111/4SAT NUMA 0 P5 TOTALSOURCE P</v>
      </c>
      <c r="L971" s="6" t="str">
        <f t="shared" si="46"/>
        <v>B</v>
      </c>
      <c r="M971" s="6"/>
    </row>
    <row r="972" spans="1:13" hidden="1">
      <c r="A972" s="6" t="s">
        <v>8369</v>
      </c>
      <c r="B972" s="6" t="str">
        <f t="shared" si="45"/>
        <v>l200406003</v>
      </c>
      <c r="C972" s="6" t="s">
        <v>7337</v>
      </c>
      <c r="D972" s="6" t="str">
        <f>+VLOOKUP($C972,Sheet3!$B:$I,2,0)</f>
        <v>16X5X101/2</v>
      </c>
      <c r="E972" s="6" t="str">
        <f>+VLOOKUP($C972,Sheet3!$B:$I,3,0)</f>
        <v>SM</v>
      </c>
      <c r="F972" s="6" t="str">
        <f>+VLOOKUP($C972,Sheet3!$B:$I,4,0)</f>
        <v>NUMA</v>
      </c>
      <c r="G972" s="6">
        <f>+VLOOKUP($C972,Sheet3!$B:$I,5,0)</f>
        <v>0</v>
      </c>
      <c r="H972" s="6" t="str">
        <f>+VLOOKUP($C972,Sheet3!$B:$I,6,0)</f>
        <v>P5N</v>
      </c>
      <c r="I972" s="6" t="str">
        <f>+VLOOKUP($C972,Sheet3!$B:$I,7,0)</f>
        <v>TOTALSOURCE</v>
      </c>
      <c r="J972" s="6" t="str">
        <f>+VLOOKUP($C972,Sheet3!$B:$I,8,0)</f>
        <v>P</v>
      </c>
      <c r="K972" s="6" t="str">
        <f t="shared" si="47"/>
        <v>16X5X101/2SM NUMA 0 P5N TOTALSOURCE P</v>
      </c>
      <c r="L972" s="6" t="str">
        <f t="shared" si="46"/>
        <v>B</v>
      </c>
      <c r="M972" s="6"/>
    </row>
    <row r="973" spans="1:13" hidden="1">
      <c r="A973" s="6" t="s">
        <v>8370</v>
      </c>
      <c r="B973" s="6" t="str">
        <f t="shared" si="45"/>
        <v>l200405597</v>
      </c>
      <c r="C973" s="6" t="s">
        <v>8348</v>
      </c>
      <c r="D973" s="6" t="str">
        <f>+VLOOKUP($C973,Sheet3!$B:$I,2,0)</f>
        <v>18X8X121/8</v>
      </c>
      <c r="E973" s="6" t="str">
        <f>+VLOOKUP($C973,Sheet3!$B:$I,3,0)</f>
        <v>SAT</v>
      </c>
      <c r="F973" s="6" t="str">
        <f>+VLOOKUP($C973,Sheet3!$B:$I,4,0)</f>
        <v>NUMA</v>
      </c>
      <c r="G973" s="6">
        <f>+VLOOKUP($C973,Sheet3!$B:$I,5,0)</f>
        <v>0</v>
      </c>
      <c r="H973" s="6" t="str">
        <f>+VLOOKUP($C973,Sheet3!$B:$I,6,0)</f>
        <v>P6</v>
      </c>
      <c r="I973" s="6" t="str">
        <f>+VLOOKUP($C973,Sheet3!$B:$I,7,0)</f>
        <v>NUMA</v>
      </c>
      <c r="J973" s="6" t="str">
        <f>+VLOOKUP($C973,Sheet3!$B:$I,8,0)</f>
        <v>XP</v>
      </c>
      <c r="K973" s="6" t="str">
        <f t="shared" si="47"/>
        <v>18X8X121/8SAT NUMA 0 P6 NUMA XP</v>
      </c>
      <c r="L973" s="6" t="str">
        <f t="shared" si="46"/>
        <v>B</v>
      </c>
      <c r="M973" s="6"/>
    </row>
    <row r="974" spans="1:13" hidden="1">
      <c r="A974" s="6" t="s">
        <v>8371</v>
      </c>
      <c r="B974" s="6" t="str">
        <f t="shared" si="45"/>
        <v>l200403393</v>
      </c>
      <c r="C974" s="6" t="s">
        <v>8372</v>
      </c>
      <c r="D974" s="6" t="str">
        <f>+VLOOKUP($C974,Sheet3!$B:$I,2,0)</f>
        <v>7.00-12</v>
      </c>
      <c r="E974" s="6" t="str">
        <f>+VLOOKUP($C974,Sheet3!$B:$I,3,0)</f>
        <v>LUG</v>
      </c>
      <c r="F974" s="6" t="str">
        <f>+VLOOKUP($C974,Sheet3!$B:$I,4,0)</f>
        <v>NUMA</v>
      </c>
      <c r="G974" s="6">
        <f>+VLOOKUP($C974,Sheet3!$B:$I,5,0)</f>
        <v>5</v>
      </c>
      <c r="H974" s="6" t="str">
        <f>+VLOOKUP($C974,Sheet3!$B:$I,6,0)</f>
        <v>M12X</v>
      </c>
      <c r="I974" s="6" t="str">
        <f>+VLOOKUP($C974,Sheet3!$B:$I,7,0)</f>
        <v>NUMA</v>
      </c>
      <c r="J974" s="6" t="str">
        <f>+VLOOKUP($C974,Sheet3!$B:$I,8,0)</f>
        <v>FORTE</v>
      </c>
      <c r="K974" s="6" t="str">
        <f t="shared" si="47"/>
        <v>7.00-12LUG NUMA 5 M12X NUMA FORTE</v>
      </c>
      <c r="L974" s="6" t="str">
        <f t="shared" si="46"/>
        <v>B</v>
      </c>
      <c r="M974" s="6"/>
    </row>
    <row r="975" spans="1:13" hidden="1">
      <c r="A975" s="6" t="s">
        <v>8373</v>
      </c>
      <c r="B975" s="6" t="str">
        <f t="shared" si="45"/>
        <v>l200401962</v>
      </c>
      <c r="C975" s="6" t="s">
        <v>7101</v>
      </c>
      <c r="D975" s="6" t="str">
        <f>+VLOOKUP($C975,Sheet3!$B:$I,2,0)</f>
        <v>16X6X101/2</v>
      </c>
      <c r="E975" s="6" t="str">
        <f>+VLOOKUP($C975,Sheet3!$B:$I,3,0)</f>
        <v>SM</v>
      </c>
      <c r="F975" s="6" t="str">
        <f>+VLOOKUP($C975,Sheet3!$B:$I,4,0)</f>
        <v>NUMA</v>
      </c>
      <c r="G975" s="6">
        <f>+VLOOKUP($C975,Sheet3!$B:$I,5,0)</f>
        <v>0</v>
      </c>
      <c r="H975" s="6" t="str">
        <f>+VLOOKUP($C975,Sheet3!$B:$I,6,0)</f>
        <v>P5N</v>
      </c>
      <c r="I975" s="6" t="str">
        <f>+VLOOKUP($C975,Sheet3!$B:$I,7,0)</f>
        <v>GALAXYYMSDS</v>
      </c>
      <c r="J975" s="6" t="str">
        <f>+VLOOKUP($C975,Sheet3!$B:$I,8,0)</f>
        <v>P</v>
      </c>
      <c r="K975" s="6" t="str">
        <f t="shared" si="47"/>
        <v>16X6X101/2SM NUMA 0 P5N GALAXYYMSDS P</v>
      </c>
      <c r="L975" s="6" t="str">
        <f t="shared" si="46"/>
        <v>B</v>
      </c>
      <c r="M975" s="6"/>
    </row>
    <row r="976" spans="1:13" hidden="1">
      <c r="A976" s="6" t="s">
        <v>8374</v>
      </c>
      <c r="B976" s="6" t="str">
        <f t="shared" si="45"/>
        <v>l200406005</v>
      </c>
      <c r="C976" s="6" t="s">
        <v>7337</v>
      </c>
      <c r="D976" s="6" t="str">
        <f>+VLOOKUP($C976,Sheet3!$B:$I,2,0)</f>
        <v>16X5X101/2</v>
      </c>
      <c r="E976" s="6" t="str">
        <f>+VLOOKUP($C976,Sheet3!$B:$I,3,0)</f>
        <v>SM</v>
      </c>
      <c r="F976" s="6" t="str">
        <f>+VLOOKUP($C976,Sheet3!$B:$I,4,0)</f>
        <v>NUMA</v>
      </c>
      <c r="G976" s="6">
        <f>+VLOOKUP($C976,Sheet3!$B:$I,5,0)</f>
        <v>0</v>
      </c>
      <c r="H976" s="6" t="str">
        <f>+VLOOKUP($C976,Sheet3!$B:$I,6,0)</f>
        <v>P5N</v>
      </c>
      <c r="I976" s="6" t="str">
        <f>+VLOOKUP($C976,Sheet3!$B:$I,7,0)</f>
        <v>TOTALSOURCE</v>
      </c>
      <c r="J976" s="6" t="str">
        <f>+VLOOKUP($C976,Sheet3!$B:$I,8,0)</f>
        <v>P</v>
      </c>
      <c r="K976" s="6" t="str">
        <f t="shared" si="47"/>
        <v>16X5X101/2SM NUMA 0 P5N TOTALSOURCE P</v>
      </c>
      <c r="L976" s="6" t="str">
        <f t="shared" si="46"/>
        <v>B</v>
      </c>
      <c r="M976" s="6"/>
    </row>
    <row r="977" spans="1:13" hidden="1">
      <c r="A977" s="6" t="s">
        <v>8375</v>
      </c>
      <c r="B977" s="6" t="str">
        <f t="shared" si="45"/>
        <v>l200306508</v>
      </c>
      <c r="C977" s="6" t="s">
        <v>8376</v>
      </c>
      <c r="D977" s="6" t="str">
        <f>+VLOOKUP($C977,Sheet3!$B:$I,2,0)</f>
        <v>161/4X6X111/4</v>
      </c>
      <c r="E977" s="6" t="str">
        <f>+VLOOKUP($C977,Sheet3!$B:$I,3,0)</f>
        <v>ML</v>
      </c>
      <c r="F977" s="6" t="str">
        <f>+VLOOKUP($C977,Sheet3!$B:$I,4,0)</f>
        <v>NUMA</v>
      </c>
      <c r="G977" s="6">
        <f>+VLOOKUP($C977,Sheet3!$B:$I,5,0)</f>
        <v>0</v>
      </c>
      <c r="H977" s="6" t="str">
        <f>+VLOOKUP($C977,Sheet3!$B:$I,6,0)</f>
        <v>P5</v>
      </c>
      <c r="I977" s="6" t="str">
        <f>+VLOOKUP($C977,Sheet3!$B:$I,7,0)</f>
        <v>GALAXYYMSDS</v>
      </c>
      <c r="J977" s="6" t="str">
        <f>+VLOOKUP($C977,Sheet3!$B:$I,8,0)</f>
        <v>P</v>
      </c>
      <c r="K977" s="6" t="str">
        <f t="shared" si="47"/>
        <v>161/4X6X111/4ML NUMA 0 P5 GALAXYYMSDS P</v>
      </c>
      <c r="L977" s="6" t="str">
        <f t="shared" si="46"/>
        <v>B</v>
      </c>
      <c r="M977" s="6"/>
    </row>
    <row r="978" spans="1:13" hidden="1">
      <c r="A978" s="6" t="s">
        <v>8377</v>
      </c>
      <c r="B978" s="6" t="str">
        <f t="shared" si="45"/>
        <v>l180203971</v>
      </c>
      <c r="C978" s="6" t="s">
        <v>7343</v>
      </c>
      <c r="D978" s="6" t="str">
        <f>+VLOOKUP($C978,Sheet3!$B:$I,2,0)</f>
        <v>16X6X101/2</v>
      </c>
      <c r="E978" s="6" t="str">
        <f>+VLOOKUP($C978,Sheet3!$B:$I,3,0)</f>
        <v>SAT</v>
      </c>
      <c r="F978" s="6" t="str">
        <f>+VLOOKUP($C978,Sheet3!$B:$I,4,0)</f>
        <v>NUMA</v>
      </c>
      <c r="G978" s="6">
        <f>+VLOOKUP($C978,Sheet3!$B:$I,5,0)</f>
        <v>0</v>
      </c>
      <c r="H978" s="6" t="str">
        <f>+VLOOKUP($C978,Sheet3!$B:$I,6,0)</f>
        <v>P5</v>
      </c>
      <c r="I978" s="6" t="str">
        <f>+VLOOKUP($C978,Sheet3!$B:$I,7,0)</f>
        <v>NUMA</v>
      </c>
      <c r="J978" s="6" t="str">
        <f>+VLOOKUP($C978,Sheet3!$B:$I,8,0)</f>
        <v>P</v>
      </c>
      <c r="K978" s="6" t="str">
        <f t="shared" si="47"/>
        <v>16X6X101/2SAT NUMA 0 P5 NUMA P</v>
      </c>
      <c r="L978" s="6" t="str">
        <f t="shared" si="46"/>
        <v>B</v>
      </c>
      <c r="M978" s="6"/>
    </row>
    <row r="979" spans="1:13" hidden="1">
      <c r="A979" s="6" t="s">
        <v>8378</v>
      </c>
      <c r="B979" s="6" t="str">
        <f t="shared" si="45"/>
        <v>l180306957</v>
      </c>
      <c r="C979" s="6" t="s">
        <v>7372</v>
      </c>
      <c r="D979" s="6" t="str">
        <f>+VLOOKUP($C979,Sheet3!$B:$I,2,0)</f>
        <v>161/4X6X111/4</v>
      </c>
      <c r="E979" s="6" t="str">
        <f>+VLOOKUP($C979,Sheet3!$B:$I,3,0)</f>
        <v>SM</v>
      </c>
      <c r="F979" s="6" t="str">
        <f>+VLOOKUP($C979,Sheet3!$B:$I,4,0)</f>
        <v>NUMA</v>
      </c>
      <c r="G979" s="6">
        <f>+VLOOKUP($C979,Sheet3!$B:$I,5,0)</f>
        <v>0</v>
      </c>
      <c r="H979" s="6" t="str">
        <f>+VLOOKUP($C979,Sheet3!$B:$I,6,0)</f>
        <v>P5N</v>
      </c>
      <c r="I979" s="6" t="str">
        <f>+VLOOKUP($C979,Sheet3!$B:$I,7,0)</f>
        <v>GALAXYYMSDS</v>
      </c>
      <c r="J979" s="6" t="str">
        <f>+VLOOKUP($C979,Sheet3!$B:$I,8,0)</f>
        <v>P</v>
      </c>
      <c r="K979" s="6" t="str">
        <f t="shared" si="47"/>
        <v>161/4X6X111/4SM NUMA 0 P5N GALAXYYMSDS P</v>
      </c>
      <c r="L979" s="6" t="str">
        <f t="shared" si="46"/>
        <v>B</v>
      </c>
      <c r="M979" s="6"/>
    </row>
    <row r="980" spans="1:13" hidden="1">
      <c r="A980" s="6" t="s">
        <v>8379</v>
      </c>
      <c r="B980" s="6" t="str">
        <f t="shared" si="45"/>
        <v>l180306353</v>
      </c>
      <c r="C980" s="6" t="s">
        <v>7372</v>
      </c>
      <c r="D980" s="6" t="str">
        <f>+VLOOKUP($C980,Sheet3!$B:$I,2,0)</f>
        <v>161/4X6X111/4</v>
      </c>
      <c r="E980" s="6" t="str">
        <f>+VLOOKUP($C980,Sheet3!$B:$I,3,0)</f>
        <v>SM</v>
      </c>
      <c r="F980" s="6" t="str">
        <f>+VLOOKUP($C980,Sheet3!$B:$I,4,0)</f>
        <v>NUMA</v>
      </c>
      <c r="G980" s="6">
        <f>+VLOOKUP($C980,Sheet3!$B:$I,5,0)</f>
        <v>0</v>
      </c>
      <c r="H980" s="6" t="str">
        <f>+VLOOKUP($C980,Sheet3!$B:$I,6,0)</f>
        <v>P5N</v>
      </c>
      <c r="I980" s="6" t="str">
        <f>+VLOOKUP($C980,Sheet3!$B:$I,7,0)</f>
        <v>GALAXYYMSDS</v>
      </c>
      <c r="J980" s="6" t="str">
        <f>+VLOOKUP($C980,Sheet3!$B:$I,8,0)</f>
        <v>P</v>
      </c>
      <c r="K980" s="6" t="str">
        <f t="shared" si="47"/>
        <v>161/4X6X111/4SM NUMA 0 P5N GALAXYYMSDS P</v>
      </c>
      <c r="L980" s="6" t="str">
        <f t="shared" si="46"/>
        <v>B</v>
      </c>
      <c r="M980" s="6"/>
    </row>
    <row r="981" spans="1:13" hidden="1">
      <c r="A981" s="6" t="s">
        <v>8380</v>
      </c>
      <c r="B981" s="6" t="str">
        <f t="shared" si="45"/>
        <v>l180305318</v>
      </c>
      <c r="C981" s="6" t="s">
        <v>7101</v>
      </c>
      <c r="D981" s="6" t="str">
        <f>+VLOOKUP($C981,Sheet3!$B:$I,2,0)</f>
        <v>16X6X101/2</v>
      </c>
      <c r="E981" s="6" t="str">
        <f>+VLOOKUP($C981,Sheet3!$B:$I,3,0)</f>
        <v>SM</v>
      </c>
      <c r="F981" s="6" t="str">
        <f>+VLOOKUP($C981,Sheet3!$B:$I,4,0)</f>
        <v>NUMA</v>
      </c>
      <c r="G981" s="6">
        <f>+VLOOKUP($C981,Sheet3!$B:$I,5,0)</f>
        <v>0</v>
      </c>
      <c r="H981" s="6" t="str">
        <f>+VLOOKUP($C981,Sheet3!$B:$I,6,0)</f>
        <v>P5N</v>
      </c>
      <c r="I981" s="6" t="str">
        <f>+VLOOKUP($C981,Sheet3!$B:$I,7,0)</f>
        <v>GALAXYYMSDS</v>
      </c>
      <c r="J981" s="6" t="str">
        <f>+VLOOKUP($C981,Sheet3!$B:$I,8,0)</f>
        <v>P</v>
      </c>
      <c r="K981" s="6" t="str">
        <f t="shared" si="47"/>
        <v>16X6X101/2SM NUMA 0 P5N GALAXYYMSDS P</v>
      </c>
      <c r="L981" s="6" t="str">
        <f t="shared" si="46"/>
        <v>B</v>
      </c>
      <c r="M981" s="6"/>
    </row>
    <row r="982" spans="1:13" hidden="1">
      <c r="A982" s="6" t="s">
        <v>8381</v>
      </c>
      <c r="B982" s="6" t="str">
        <f t="shared" si="45"/>
        <v>l141207054</v>
      </c>
      <c r="C982" s="6" t="s">
        <v>7460</v>
      </c>
      <c r="D982" s="6" t="str">
        <f>+VLOOKUP($C982,Sheet3!$B:$I,2,0)</f>
        <v>21X8X15</v>
      </c>
      <c r="E982" s="6" t="str">
        <f>+VLOOKUP($C982,Sheet3!$B:$I,3,0)</f>
        <v>SM</v>
      </c>
      <c r="F982" s="6" t="str">
        <f>+VLOOKUP($C982,Sheet3!$B:$I,4,0)</f>
        <v>NUMA</v>
      </c>
      <c r="G982" s="6">
        <f>+VLOOKUP($C982,Sheet3!$B:$I,5,0)</f>
        <v>0</v>
      </c>
      <c r="H982" s="6" t="str">
        <f>+VLOOKUP($C982,Sheet3!$B:$I,6,0)</f>
        <v>P5</v>
      </c>
      <c r="I982" s="6" t="str">
        <f>+VLOOKUP($C982,Sheet3!$B:$I,7,0)</f>
        <v>NUMA</v>
      </c>
      <c r="J982" s="6" t="str">
        <f>+VLOOKUP($C982,Sheet3!$B:$I,8,0)</f>
        <v>P</v>
      </c>
      <c r="K982" s="6" t="str">
        <f t="shared" si="47"/>
        <v>21X8X15SM NUMA 0 P5 NUMA P</v>
      </c>
      <c r="L982" s="6" t="str">
        <f t="shared" si="46"/>
        <v>E</v>
      </c>
      <c r="M982" s="6"/>
    </row>
    <row r="983" spans="1:13" hidden="1">
      <c r="A983" s="6" t="s">
        <v>8382</v>
      </c>
      <c r="B983" s="6" t="str">
        <f t="shared" si="45"/>
        <v>l141206524</v>
      </c>
      <c r="C983" s="6" t="s">
        <v>7460</v>
      </c>
      <c r="D983" s="6" t="str">
        <f>+VLOOKUP($C983,Sheet3!$B:$I,2,0)</f>
        <v>21X8X15</v>
      </c>
      <c r="E983" s="6" t="str">
        <f>+VLOOKUP($C983,Sheet3!$B:$I,3,0)</f>
        <v>SM</v>
      </c>
      <c r="F983" s="6" t="str">
        <f>+VLOOKUP($C983,Sheet3!$B:$I,4,0)</f>
        <v>NUMA</v>
      </c>
      <c r="G983" s="6">
        <f>+VLOOKUP($C983,Sheet3!$B:$I,5,0)</f>
        <v>0</v>
      </c>
      <c r="H983" s="6" t="str">
        <f>+VLOOKUP($C983,Sheet3!$B:$I,6,0)</f>
        <v>P5</v>
      </c>
      <c r="I983" s="6" t="str">
        <f>+VLOOKUP($C983,Sheet3!$B:$I,7,0)</f>
        <v>NUMA</v>
      </c>
      <c r="J983" s="6" t="str">
        <f>+VLOOKUP($C983,Sheet3!$B:$I,8,0)</f>
        <v>P</v>
      </c>
      <c r="K983" s="6" t="str">
        <f t="shared" si="47"/>
        <v>21X8X15SM NUMA 0 P5 NUMA P</v>
      </c>
      <c r="L983" s="6" t="str">
        <f t="shared" si="46"/>
        <v>E</v>
      </c>
      <c r="M983" s="6"/>
    </row>
    <row r="984" spans="1:13" hidden="1">
      <c r="A984" s="6" t="s">
        <v>8383</v>
      </c>
      <c r="B984" s="6" t="str">
        <f t="shared" si="45"/>
        <v>l140503546</v>
      </c>
      <c r="C984" s="6" t="s">
        <v>8384</v>
      </c>
      <c r="D984" s="6" t="str">
        <f>+VLOOKUP($C984,Sheet3!$B:$I,2,0)</f>
        <v>21X8X15</v>
      </c>
      <c r="E984" s="6" t="str">
        <f>+VLOOKUP($C984,Sheet3!$B:$I,3,0)</f>
        <v>SM-BR</v>
      </c>
      <c r="F984" s="6" t="str">
        <f>+VLOOKUP($C984,Sheet3!$B:$I,4,0)</f>
        <v>SUPERGRIP</v>
      </c>
      <c r="G984" s="6">
        <f>+VLOOKUP($C984,Sheet3!$B:$I,5,0)</f>
        <v>0</v>
      </c>
      <c r="H984" s="6" t="str">
        <f>+VLOOKUP($C984,Sheet3!$B:$I,6,0)</f>
        <v>P5</v>
      </c>
      <c r="I984" s="6" t="str">
        <f>+VLOOKUP($C984,Sheet3!$B:$I,7,0)</f>
        <v>SUPERGRIP</v>
      </c>
      <c r="J984" s="6" t="str">
        <f>+VLOOKUP($C984,Sheet3!$B:$I,8,0)</f>
        <v>BRUTE</v>
      </c>
      <c r="K984" s="6" t="str">
        <f t="shared" si="47"/>
        <v>21X8X15SM-BR SUPERGRIP 0 P5 SUPERGRIP BRUTE</v>
      </c>
      <c r="L984" s="6" t="str">
        <f t="shared" si="46"/>
        <v>E</v>
      </c>
      <c r="M984" s="6"/>
    </row>
    <row r="985" spans="1:13" hidden="1">
      <c r="A985" s="6" t="s">
        <v>8385</v>
      </c>
      <c r="B985" s="6" t="str">
        <f t="shared" si="45"/>
        <v>l150205116</v>
      </c>
      <c r="C985" s="6" t="s">
        <v>8386</v>
      </c>
      <c r="D985" s="6" t="str">
        <f>+VLOOKUP($C985,Sheet3!$B:$I,2,0)</f>
        <v>21X9X15</v>
      </c>
      <c r="E985" s="6" t="str">
        <f>+VLOOKUP($C985,Sheet3!$B:$I,3,0)</f>
        <v>ML</v>
      </c>
      <c r="F985" s="6" t="str">
        <f>+VLOOKUP($C985,Sheet3!$B:$I,4,0)</f>
        <v>NUMA</v>
      </c>
      <c r="G985" s="6">
        <f>+VLOOKUP($C985,Sheet3!$B:$I,5,0)</f>
        <v>0</v>
      </c>
      <c r="H985" s="6" t="str">
        <f>+VLOOKUP($C985,Sheet3!$B:$I,6,0)</f>
        <v>P5</v>
      </c>
      <c r="I985" s="6" t="str">
        <f>+VLOOKUP($C985,Sheet3!$B:$I,7,0)</f>
        <v>TOTALSOURCE</v>
      </c>
      <c r="J985" s="6" t="str">
        <f>+VLOOKUP($C985,Sheet3!$B:$I,8,0)</f>
        <v>P</v>
      </c>
      <c r="K985" s="6" t="str">
        <f t="shared" si="47"/>
        <v>21X9X15ML NUMA 0 P5 TOTALSOURCE P</v>
      </c>
      <c r="L985" s="6" t="str">
        <f t="shared" si="46"/>
        <v>E</v>
      </c>
      <c r="M985" s="6"/>
    </row>
    <row r="986" spans="1:13" hidden="1">
      <c r="A986" s="6" t="s">
        <v>8387</v>
      </c>
      <c r="B986" s="6" t="str">
        <f t="shared" si="45"/>
        <v>l150803414</v>
      </c>
      <c r="C986" s="6" t="s">
        <v>8388</v>
      </c>
      <c r="D986" s="6" t="str">
        <f>+VLOOKUP($C986,Sheet3!$B:$I,2,0)</f>
        <v>21X9X15</v>
      </c>
      <c r="E986" s="6" t="str">
        <f>+VLOOKUP($C986,Sheet3!$B:$I,3,0)</f>
        <v>SM</v>
      </c>
      <c r="F986" s="6" t="str">
        <f>+VLOOKUP($C986,Sheet3!$B:$I,4,0)</f>
        <v>NUMA</v>
      </c>
      <c r="G986" s="6">
        <f>+VLOOKUP($C986,Sheet3!$B:$I,5,0)</f>
        <v>0</v>
      </c>
      <c r="H986" s="6" t="str">
        <f>+VLOOKUP($C986,Sheet3!$B:$I,6,0)</f>
        <v>P5</v>
      </c>
      <c r="I986" s="6" t="str">
        <f>+VLOOKUP($C986,Sheet3!$B:$I,7,0)</f>
        <v>NUMA</v>
      </c>
      <c r="J986" s="6" t="str">
        <f>+VLOOKUP($C986,Sheet3!$B:$I,8,0)</f>
        <v>P</v>
      </c>
      <c r="K986" s="6" t="str">
        <f t="shared" si="47"/>
        <v>21X9X15SM NUMA 0 P5 NUMA P</v>
      </c>
      <c r="L986" s="6" t="str">
        <f t="shared" si="46"/>
        <v>E</v>
      </c>
      <c r="M986" s="6"/>
    </row>
    <row r="987" spans="1:13" hidden="1">
      <c r="A987" s="6" t="s">
        <v>8389</v>
      </c>
      <c r="B987" s="6" t="str">
        <f t="shared" si="45"/>
        <v>l121101660</v>
      </c>
      <c r="C987" s="6" t="s">
        <v>8390</v>
      </c>
      <c r="D987" s="6" t="str">
        <f>+VLOOKUP($C987,Sheet3!$B:$I,2,0)</f>
        <v>21X8X15</v>
      </c>
      <c r="E987" s="6" t="str">
        <f>+VLOOKUP($C987,Sheet3!$B:$I,3,0)</f>
        <v>SM</v>
      </c>
      <c r="F987" s="6" t="str">
        <f>+VLOOKUP($C987,Sheet3!$B:$I,4,0)</f>
        <v>NUMA</v>
      </c>
      <c r="G987" s="6">
        <f>+VLOOKUP($C987,Sheet3!$B:$I,5,0)</f>
        <v>0</v>
      </c>
      <c r="H987" s="6" t="str">
        <f>+VLOOKUP($C987,Sheet3!$B:$I,6,0)</f>
        <v>P5</v>
      </c>
      <c r="I987" s="6" t="str">
        <f>+VLOOKUP($C987,Sheet3!$B:$I,7,0)</f>
        <v>TOTALSOURCE</v>
      </c>
      <c r="J987" s="6" t="str">
        <f>+VLOOKUP($C987,Sheet3!$B:$I,8,0)</f>
        <v>P</v>
      </c>
      <c r="K987" s="6" t="str">
        <f t="shared" si="47"/>
        <v>21X8X15SM NUMA 0 P5 TOTALSOURCE P</v>
      </c>
      <c r="L987" s="6" t="str">
        <f t="shared" si="46"/>
        <v>E</v>
      </c>
      <c r="M987" s="6"/>
    </row>
    <row r="988" spans="1:13" hidden="1">
      <c r="A988" s="6" t="s">
        <v>8391</v>
      </c>
      <c r="B988" s="6" t="str">
        <f t="shared" si="45"/>
        <v>l150502298</v>
      </c>
      <c r="C988" s="6" t="s">
        <v>8392</v>
      </c>
      <c r="D988" s="6" t="str">
        <f>+VLOOKUP($C988,Sheet3!$B:$I,2,0)</f>
        <v>21X8X15</v>
      </c>
      <c r="E988" s="6" t="str">
        <f>+VLOOKUP($C988,Sheet3!$B:$I,3,0)</f>
        <v>SM</v>
      </c>
      <c r="F988" s="6" t="str">
        <f>+VLOOKUP($C988,Sheet3!$B:$I,4,0)</f>
        <v>NUMA</v>
      </c>
      <c r="G988" s="6">
        <f>+VLOOKUP($C988,Sheet3!$B:$I,5,0)</f>
        <v>0</v>
      </c>
      <c r="H988" s="6" t="str">
        <f>+VLOOKUP($C988,Sheet3!$B:$I,6,0)</f>
        <v>D1.</v>
      </c>
      <c r="I988" s="6" t="str">
        <f>+VLOOKUP($C988,Sheet3!$B:$I,7,0)</f>
        <v>NUMA</v>
      </c>
      <c r="J988" s="6" t="str">
        <f>+VLOOKUP($C988,Sheet3!$B:$I,8,0)</f>
        <v>D</v>
      </c>
      <c r="K988" s="6" t="str">
        <f t="shared" si="47"/>
        <v>21X8X15SM NUMA 0 D1. NUMA D</v>
      </c>
      <c r="L988" s="6" t="str">
        <f t="shared" si="46"/>
        <v>E</v>
      </c>
      <c r="M988" s="6"/>
    </row>
    <row r="989" spans="1:13" hidden="1">
      <c r="A989" s="6" t="s">
        <v>8393</v>
      </c>
      <c r="B989" s="6" t="str">
        <f t="shared" si="45"/>
        <v>l150603266</v>
      </c>
      <c r="C989" s="6" t="s">
        <v>8390</v>
      </c>
      <c r="D989" s="6" t="str">
        <f>+VLOOKUP($C989,Sheet3!$B:$I,2,0)</f>
        <v>21X8X15</v>
      </c>
      <c r="E989" s="6" t="str">
        <f>+VLOOKUP($C989,Sheet3!$B:$I,3,0)</f>
        <v>SM</v>
      </c>
      <c r="F989" s="6" t="str">
        <f>+VLOOKUP($C989,Sheet3!$B:$I,4,0)</f>
        <v>NUMA</v>
      </c>
      <c r="G989" s="6">
        <f>+VLOOKUP($C989,Sheet3!$B:$I,5,0)</f>
        <v>0</v>
      </c>
      <c r="H989" s="6" t="str">
        <f>+VLOOKUP($C989,Sheet3!$B:$I,6,0)</f>
        <v>P5</v>
      </c>
      <c r="I989" s="6" t="str">
        <f>+VLOOKUP($C989,Sheet3!$B:$I,7,0)</f>
        <v>TOTALSOURCE</v>
      </c>
      <c r="J989" s="6" t="str">
        <f>+VLOOKUP($C989,Sheet3!$B:$I,8,0)</f>
        <v>P</v>
      </c>
      <c r="K989" s="6" t="str">
        <f t="shared" si="47"/>
        <v>21X8X15SM NUMA 0 P5 TOTALSOURCE P</v>
      </c>
      <c r="L989" s="6" t="str">
        <f t="shared" si="46"/>
        <v>E</v>
      </c>
      <c r="M989" s="6"/>
    </row>
    <row r="990" spans="1:13" hidden="1">
      <c r="A990" s="6" t="s">
        <v>8394</v>
      </c>
      <c r="B990" s="6" t="str">
        <f t="shared" si="45"/>
        <v>l190800993</v>
      </c>
      <c r="C990" s="6" t="s">
        <v>7431</v>
      </c>
      <c r="D990" s="6" t="str">
        <f>+VLOOKUP($C990,Sheet3!$B:$I,2,0)</f>
        <v>21X7X15</v>
      </c>
      <c r="E990" s="6" t="str">
        <f>+VLOOKUP($C990,Sheet3!$B:$I,3,0)</f>
        <v>SAT</v>
      </c>
      <c r="F990" s="6" t="str">
        <f>+VLOOKUP($C990,Sheet3!$B:$I,4,0)</f>
        <v>NUMA</v>
      </c>
      <c r="G990" s="6">
        <f>+VLOOKUP($C990,Sheet3!$B:$I,5,0)</f>
        <v>0</v>
      </c>
      <c r="H990" s="6" t="str">
        <f>+VLOOKUP($C990,Sheet3!$B:$I,6,0)</f>
        <v>P5</v>
      </c>
      <c r="I990" s="6" t="str">
        <f>+VLOOKUP($C990,Sheet3!$B:$I,7,0)</f>
        <v>NUMA</v>
      </c>
      <c r="J990" s="6" t="str">
        <f>+VLOOKUP($C990,Sheet3!$B:$I,8,0)</f>
        <v>P</v>
      </c>
      <c r="K990" s="6" t="str">
        <f t="shared" si="47"/>
        <v>21X7X15SAT NUMA 0 P5 NUMA P</v>
      </c>
      <c r="L990" s="6" t="str">
        <f t="shared" si="46"/>
        <v>E</v>
      </c>
      <c r="M990" s="6"/>
    </row>
    <row r="991" spans="1:13" hidden="1">
      <c r="A991" s="6" t="s">
        <v>8395</v>
      </c>
      <c r="B991" s="6" t="str">
        <f t="shared" si="45"/>
        <v>l151202423</v>
      </c>
      <c r="C991" s="6" t="s">
        <v>8396</v>
      </c>
      <c r="D991" s="6" t="str">
        <f>+VLOOKUP($C991,Sheet3!$B:$I,2,0)</f>
        <v>22X9X16</v>
      </c>
      <c r="E991" s="6" t="str">
        <f>+VLOOKUP($C991,Sheet3!$B:$I,3,0)</f>
        <v>SM</v>
      </c>
      <c r="F991" s="6" t="str">
        <f>+VLOOKUP($C991,Sheet3!$B:$I,4,0)</f>
        <v>NUMA</v>
      </c>
      <c r="G991" s="6">
        <f>+VLOOKUP($C991,Sheet3!$B:$I,5,0)</f>
        <v>0</v>
      </c>
      <c r="H991" s="6" t="str">
        <f>+VLOOKUP($C991,Sheet3!$B:$I,6,0)</f>
        <v>P5</v>
      </c>
      <c r="I991" s="6" t="str">
        <f>+VLOOKUP($C991,Sheet3!$B:$I,7,0)</f>
        <v>TOTALSOURCE</v>
      </c>
      <c r="J991" s="6" t="str">
        <f>+VLOOKUP($C991,Sheet3!$B:$I,8,0)</f>
        <v>P</v>
      </c>
      <c r="K991" s="6" t="str">
        <f t="shared" si="47"/>
        <v>22X9X16SM NUMA 0 P5 TOTALSOURCE P</v>
      </c>
      <c r="L991" s="6" t="str">
        <f t="shared" si="46"/>
        <v>E</v>
      </c>
      <c r="M991" s="6"/>
    </row>
    <row r="992" spans="1:13" hidden="1">
      <c r="A992" s="6" t="s">
        <v>8397</v>
      </c>
      <c r="B992" s="6" t="str">
        <f t="shared" si="45"/>
        <v>l151007384</v>
      </c>
      <c r="C992" s="6" t="s">
        <v>8398</v>
      </c>
      <c r="D992" s="6" t="str">
        <f>+VLOOKUP($C992,Sheet3!$B:$I,2,0)</f>
        <v>22X9X16</v>
      </c>
      <c r="E992" s="6" t="str">
        <f>+VLOOKUP($C992,Sheet3!$B:$I,3,0)</f>
        <v>SM</v>
      </c>
      <c r="F992" s="6" t="str">
        <f>+VLOOKUP($C992,Sheet3!$B:$I,4,0)</f>
        <v>NUMA</v>
      </c>
      <c r="G992" s="6">
        <f>+VLOOKUP($C992,Sheet3!$B:$I,5,0)</f>
        <v>0</v>
      </c>
      <c r="H992" s="6" t="str">
        <f>+VLOOKUP($C992,Sheet3!$B:$I,6,0)</f>
        <v>P5</v>
      </c>
      <c r="I992" s="6" t="str">
        <f>+VLOOKUP($C992,Sheet3!$B:$I,7,0)</f>
        <v>NUMA</v>
      </c>
      <c r="J992" s="6" t="str">
        <f>+VLOOKUP($C992,Sheet3!$B:$I,8,0)</f>
        <v>P</v>
      </c>
      <c r="K992" s="6" t="str">
        <f t="shared" si="47"/>
        <v>22X9X16SM NUMA 0 P5 NUMA P</v>
      </c>
      <c r="L992" s="6" t="str">
        <f t="shared" si="46"/>
        <v>E</v>
      </c>
      <c r="M992" s="6"/>
    </row>
    <row r="993" spans="1:13" hidden="1">
      <c r="A993" s="6" t="s">
        <v>8399</v>
      </c>
      <c r="B993" s="6" t="str">
        <f t="shared" si="45"/>
        <v>l151007519</v>
      </c>
      <c r="C993" s="6" t="s">
        <v>8398</v>
      </c>
      <c r="D993" s="6" t="str">
        <f>+VLOOKUP($C993,Sheet3!$B:$I,2,0)</f>
        <v>22X9X16</v>
      </c>
      <c r="E993" s="6" t="str">
        <f>+VLOOKUP($C993,Sheet3!$B:$I,3,0)</f>
        <v>SM</v>
      </c>
      <c r="F993" s="6" t="str">
        <f>+VLOOKUP($C993,Sheet3!$B:$I,4,0)</f>
        <v>NUMA</v>
      </c>
      <c r="G993" s="6">
        <f>+VLOOKUP($C993,Sheet3!$B:$I,5,0)</f>
        <v>0</v>
      </c>
      <c r="H993" s="6" t="str">
        <f>+VLOOKUP($C993,Sheet3!$B:$I,6,0)</f>
        <v>P5</v>
      </c>
      <c r="I993" s="6" t="str">
        <f>+VLOOKUP($C993,Sheet3!$B:$I,7,0)</f>
        <v>NUMA</v>
      </c>
      <c r="J993" s="6" t="str">
        <f>+VLOOKUP($C993,Sheet3!$B:$I,8,0)</f>
        <v>P</v>
      </c>
      <c r="K993" s="6" t="str">
        <f t="shared" si="47"/>
        <v>22X9X16SM NUMA 0 P5 NUMA P</v>
      </c>
      <c r="L993" s="6" t="str">
        <f t="shared" si="46"/>
        <v>E</v>
      </c>
      <c r="M993" s="6"/>
    </row>
    <row r="994" spans="1:13" hidden="1">
      <c r="A994" s="6" t="s">
        <v>8400</v>
      </c>
      <c r="B994" s="6" t="str">
        <f t="shared" si="45"/>
        <v>l150505928</v>
      </c>
      <c r="C994" s="6" t="s">
        <v>8401</v>
      </c>
      <c r="D994" s="6" t="str">
        <f>+VLOOKUP($C994,Sheet3!$B:$I,2,0)</f>
        <v>10X4X61/2</v>
      </c>
      <c r="E994" s="6" t="str">
        <f>+VLOOKUP($C994,Sheet3!$B:$I,3,0)</f>
        <v>SM</v>
      </c>
      <c r="F994" s="6" t="str">
        <f>+VLOOKUP($C994,Sheet3!$B:$I,4,0)</f>
        <v>NUMA</v>
      </c>
      <c r="G994" s="6">
        <f>+VLOOKUP($C994,Sheet3!$B:$I,5,0)</f>
        <v>0</v>
      </c>
      <c r="H994" s="6" t="str">
        <f>+VLOOKUP($C994,Sheet3!$B:$I,6,0)</f>
        <v>D1.</v>
      </c>
      <c r="I994" s="6" t="str">
        <f>+VLOOKUP($C994,Sheet3!$B:$I,7,0)</f>
        <v>TALON</v>
      </c>
      <c r="J994" s="6" t="str">
        <f>+VLOOKUP($C994,Sheet3!$B:$I,8,0)</f>
        <v>D</v>
      </c>
      <c r="K994" s="6" t="str">
        <f t="shared" si="47"/>
        <v>10X4X61/2SM NUMA 0 D1. TALON D</v>
      </c>
      <c r="L994" s="6" t="str">
        <f t="shared" si="46"/>
        <v>E</v>
      </c>
      <c r="M994" s="6"/>
    </row>
    <row r="995" spans="1:13" hidden="1">
      <c r="A995" s="6" t="s">
        <v>8402</v>
      </c>
      <c r="B995" s="6" t="str">
        <f t="shared" si="45"/>
        <v>l121207700</v>
      </c>
      <c r="C995" s="6" t="s">
        <v>8403</v>
      </c>
      <c r="D995" s="6" t="str">
        <f>+VLOOKUP($C995,Sheet3!$B:$I,2,0)</f>
        <v>14X41/2X8</v>
      </c>
      <c r="E995" s="6" t="str">
        <f>+VLOOKUP($C995,Sheet3!$B:$I,3,0)</f>
        <v>SM</v>
      </c>
      <c r="F995" s="6" t="str">
        <f>+VLOOKUP($C995,Sheet3!$B:$I,4,0)</f>
        <v>NUMA</v>
      </c>
      <c r="G995" s="6">
        <f>+VLOOKUP($C995,Sheet3!$B:$I,5,0)</f>
        <v>0</v>
      </c>
      <c r="H995" s="6" t="str">
        <f>+VLOOKUP($C995,Sheet3!$B:$I,6,0)</f>
        <v>P5</v>
      </c>
      <c r="I995" s="6" t="str">
        <f>+VLOOKUP($C995,Sheet3!$B:$I,7,0)</f>
        <v>TOTALSOURCE</v>
      </c>
      <c r="J995" s="6" t="str">
        <f>+VLOOKUP($C995,Sheet3!$B:$I,8,0)</f>
        <v>P</v>
      </c>
      <c r="K995" s="6" t="str">
        <f t="shared" si="47"/>
        <v>14X41/2X8SM NUMA 0 P5 TOTALSOURCE P</v>
      </c>
      <c r="L995" s="6" t="str">
        <f t="shared" si="46"/>
        <v>E</v>
      </c>
      <c r="M995" s="6"/>
    </row>
    <row r="996" spans="1:13" hidden="1">
      <c r="A996" s="6" t="s">
        <v>8404</v>
      </c>
      <c r="B996" s="6" t="str">
        <f t="shared" si="45"/>
        <v>l150607999</v>
      </c>
      <c r="C996" s="6" t="s">
        <v>8405</v>
      </c>
      <c r="D996" s="6" t="str">
        <f>+VLOOKUP($C996,Sheet3!$B:$I,2,0)</f>
        <v>14X5X10</v>
      </c>
      <c r="E996" s="6" t="str">
        <f>+VLOOKUP($C996,Sheet3!$B:$I,3,0)</f>
        <v>SM</v>
      </c>
      <c r="F996" s="6" t="str">
        <f>+VLOOKUP($C996,Sheet3!$B:$I,4,0)</f>
        <v>NUMA</v>
      </c>
      <c r="G996" s="6">
        <f>+VLOOKUP($C996,Sheet3!$B:$I,5,0)</f>
        <v>0</v>
      </c>
      <c r="H996" s="6" t="str">
        <f>+VLOOKUP($C996,Sheet3!$B:$I,6,0)</f>
        <v>P5</v>
      </c>
      <c r="I996" s="6" t="str">
        <f>+VLOOKUP($C996,Sheet3!$B:$I,7,0)</f>
        <v>NUMA</v>
      </c>
      <c r="J996" s="6" t="str">
        <f>+VLOOKUP($C996,Sheet3!$B:$I,8,0)</f>
        <v>P</v>
      </c>
      <c r="K996" s="6" t="str">
        <f t="shared" si="47"/>
        <v>14X5X10SM NUMA 0 P5 NUMA P</v>
      </c>
      <c r="L996" s="6" t="str">
        <f t="shared" si="46"/>
        <v>E</v>
      </c>
      <c r="M996" s="6"/>
    </row>
    <row r="997" spans="1:13" hidden="1">
      <c r="A997" s="6" t="s">
        <v>8406</v>
      </c>
      <c r="B997" s="6" t="str">
        <f t="shared" si="45"/>
        <v>l130602078</v>
      </c>
      <c r="C997" s="6" t="s">
        <v>8407</v>
      </c>
      <c r="D997" s="6" t="str">
        <f>+VLOOKUP($C997,Sheet3!$B:$I,2,0)</f>
        <v>10X4X61/2</v>
      </c>
      <c r="E997" s="6" t="str">
        <f>+VLOOKUP($C997,Sheet3!$B:$I,3,0)</f>
        <v>SM</v>
      </c>
      <c r="F997" s="6" t="str">
        <f>+VLOOKUP($C997,Sheet3!$B:$I,4,0)</f>
        <v>NUMA</v>
      </c>
      <c r="G997" s="6">
        <f>+VLOOKUP($C997,Sheet3!$B:$I,5,0)</f>
        <v>0</v>
      </c>
      <c r="H997" s="6" t="str">
        <f>+VLOOKUP($C997,Sheet3!$B:$I,6,0)</f>
        <v>P5</v>
      </c>
      <c r="I997" s="6" t="str">
        <f>+VLOOKUP($C997,Sheet3!$B:$I,7,0)</f>
        <v>TOTALSOURCE</v>
      </c>
      <c r="J997" s="6" t="str">
        <f>+VLOOKUP($C997,Sheet3!$B:$I,8,0)</f>
        <v>P</v>
      </c>
      <c r="K997" s="6" t="str">
        <f t="shared" si="47"/>
        <v>10X4X61/2SM NUMA 0 P5 TOTALSOURCE P</v>
      </c>
      <c r="L997" s="6" t="str">
        <f t="shared" si="46"/>
        <v>E</v>
      </c>
      <c r="M997" s="6"/>
    </row>
    <row r="998" spans="1:13" hidden="1">
      <c r="A998" s="6" t="s">
        <v>8408</v>
      </c>
      <c r="B998" s="6" t="str">
        <f t="shared" si="45"/>
        <v>l140300125</v>
      </c>
      <c r="C998" s="6" t="s">
        <v>8403</v>
      </c>
      <c r="D998" s="6" t="str">
        <f>+VLOOKUP($C998,Sheet3!$B:$I,2,0)</f>
        <v>14X41/2X8</v>
      </c>
      <c r="E998" s="6" t="str">
        <f>+VLOOKUP($C998,Sheet3!$B:$I,3,0)</f>
        <v>SM</v>
      </c>
      <c r="F998" s="6" t="str">
        <f>+VLOOKUP($C998,Sheet3!$B:$I,4,0)</f>
        <v>NUMA</v>
      </c>
      <c r="G998" s="6">
        <f>+VLOOKUP($C998,Sheet3!$B:$I,5,0)</f>
        <v>0</v>
      </c>
      <c r="H998" s="6" t="str">
        <f>+VLOOKUP($C998,Sheet3!$B:$I,6,0)</f>
        <v>P5</v>
      </c>
      <c r="I998" s="6" t="str">
        <f>+VLOOKUP($C998,Sheet3!$B:$I,7,0)</f>
        <v>TOTALSOURCE</v>
      </c>
      <c r="J998" s="6" t="str">
        <f>+VLOOKUP($C998,Sheet3!$B:$I,8,0)</f>
        <v>P</v>
      </c>
      <c r="K998" s="6" t="str">
        <f t="shared" si="47"/>
        <v>14X41/2X8SM NUMA 0 P5 TOTALSOURCE P</v>
      </c>
      <c r="L998" s="6" t="str">
        <f t="shared" si="46"/>
        <v>E</v>
      </c>
      <c r="M998" s="6"/>
    </row>
    <row r="999" spans="1:13" hidden="1">
      <c r="A999" s="6" t="s">
        <v>8409</v>
      </c>
      <c r="B999" s="6" t="str">
        <f t="shared" si="45"/>
        <v>l140800651</v>
      </c>
      <c r="C999" s="6" t="s">
        <v>8410</v>
      </c>
      <c r="D999" s="6" t="str">
        <f>+VLOOKUP($C999,Sheet3!$B:$I,2,0)</f>
        <v>10X5X61/2</v>
      </c>
      <c r="E999" s="6" t="str">
        <f>+VLOOKUP($C999,Sheet3!$B:$I,3,0)</f>
        <v>SM</v>
      </c>
      <c r="F999" s="6" t="str">
        <f>+VLOOKUP($C999,Sheet3!$B:$I,4,0)</f>
        <v>NUMA</v>
      </c>
      <c r="G999" s="6">
        <f>+VLOOKUP($C999,Sheet3!$B:$I,5,0)</f>
        <v>0</v>
      </c>
      <c r="H999" s="6" t="str">
        <f>+VLOOKUP($C999,Sheet3!$B:$I,6,0)</f>
        <v>P5</v>
      </c>
      <c r="I999" s="6" t="str">
        <f>+VLOOKUP($C999,Sheet3!$B:$I,7,0)</f>
        <v>NUMA</v>
      </c>
      <c r="J999" s="6" t="str">
        <f>+VLOOKUP($C999,Sheet3!$B:$I,8,0)</f>
        <v>P</v>
      </c>
      <c r="K999" s="6" t="str">
        <f t="shared" si="47"/>
        <v>10X5X61/2SM NUMA 0 P5 NUMA P</v>
      </c>
      <c r="L999" s="6" t="str">
        <f t="shared" si="46"/>
        <v>E</v>
      </c>
      <c r="M999" s="6"/>
    </row>
    <row r="1000" spans="1:13" hidden="1">
      <c r="A1000" s="6" t="s">
        <v>8411</v>
      </c>
      <c r="B1000" s="6" t="str">
        <f t="shared" si="45"/>
        <v>l190800992</v>
      </c>
      <c r="C1000" s="6" t="s">
        <v>7431</v>
      </c>
      <c r="D1000" s="6" t="str">
        <f>+VLOOKUP($C1000,Sheet3!$B:$I,2,0)</f>
        <v>21X7X15</v>
      </c>
      <c r="E1000" s="6" t="str">
        <f>+VLOOKUP($C1000,Sheet3!$B:$I,3,0)</f>
        <v>SAT</v>
      </c>
      <c r="F1000" s="6" t="str">
        <f>+VLOOKUP($C1000,Sheet3!$B:$I,4,0)</f>
        <v>NUMA</v>
      </c>
      <c r="G1000" s="6">
        <f>+VLOOKUP($C1000,Sheet3!$B:$I,5,0)</f>
        <v>0</v>
      </c>
      <c r="H1000" s="6" t="str">
        <f>+VLOOKUP($C1000,Sheet3!$B:$I,6,0)</f>
        <v>P5</v>
      </c>
      <c r="I1000" s="6" t="str">
        <f>+VLOOKUP($C1000,Sheet3!$B:$I,7,0)</f>
        <v>NUMA</v>
      </c>
      <c r="J1000" s="6" t="str">
        <f>+VLOOKUP($C1000,Sheet3!$B:$I,8,0)</f>
        <v>P</v>
      </c>
      <c r="K1000" s="6" t="str">
        <f t="shared" si="47"/>
        <v>21X7X15SAT NUMA 0 P5 NUMA P</v>
      </c>
      <c r="L1000" s="6" t="str">
        <f t="shared" si="46"/>
        <v>E</v>
      </c>
      <c r="M1000" s="6"/>
    </row>
    <row r="1001" spans="1:13" hidden="1">
      <c r="A1001" s="6" t="s">
        <v>8412</v>
      </c>
      <c r="B1001" s="6" t="str">
        <f t="shared" si="45"/>
        <v>l190800991</v>
      </c>
      <c r="C1001" s="6" t="s">
        <v>8413</v>
      </c>
      <c r="D1001" s="6" t="str">
        <f>+VLOOKUP($C1001,Sheet3!$B:$I,2,0)</f>
        <v>21X6X15</v>
      </c>
      <c r="E1001" s="6" t="str">
        <f>+VLOOKUP($C1001,Sheet3!$B:$I,3,0)</f>
        <v>SAT</v>
      </c>
      <c r="F1001" s="6" t="str">
        <f>+VLOOKUP($C1001,Sheet3!$B:$I,4,0)</f>
        <v>NUMA</v>
      </c>
      <c r="G1001" s="6">
        <f>+VLOOKUP($C1001,Sheet3!$B:$I,5,0)</f>
        <v>0</v>
      </c>
      <c r="H1001" s="6" t="str">
        <f>+VLOOKUP($C1001,Sheet3!$B:$I,6,0)</f>
        <v>P5</v>
      </c>
      <c r="I1001" s="6" t="str">
        <f>+VLOOKUP($C1001,Sheet3!$B:$I,7,0)</f>
        <v>NUMA</v>
      </c>
      <c r="J1001" s="6" t="str">
        <f>+VLOOKUP($C1001,Sheet3!$B:$I,8,0)</f>
        <v>P</v>
      </c>
      <c r="K1001" s="6" t="str">
        <f t="shared" si="47"/>
        <v>21X6X15SAT NUMA 0 P5 NUMA P</v>
      </c>
      <c r="L1001" s="6" t="str">
        <f t="shared" si="46"/>
        <v>E</v>
      </c>
      <c r="M1001" s="6"/>
    </row>
    <row r="1002" spans="1:13" hidden="1">
      <c r="A1002" s="6" t="s">
        <v>8414</v>
      </c>
      <c r="B1002" s="6" t="str">
        <f t="shared" si="45"/>
        <v>l140104960</v>
      </c>
      <c r="C1002" s="6" t="s">
        <v>8415</v>
      </c>
      <c r="D1002" s="6" t="str">
        <f>+VLOOKUP($C1002,Sheet3!$B:$I,2,0)</f>
        <v>21X8X15</v>
      </c>
      <c r="E1002" s="6" t="str">
        <f>+VLOOKUP($C1002,Sheet3!$B:$I,3,0)</f>
        <v>ML</v>
      </c>
      <c r="F1002" s="6" t="str">
        <f>+VLOOKUP($C1002,Sheet3!$B:$I,4,0)</f>
        <v>NUMA</v>
      </c>
      <c r="G1002" s="6">
        <f>+VLOOKUP($C1002,Sheet3!$B:$I,5,0)</f>
        <v>0</v>
      </c>
      <c r="H1002" s="6" t="str">
        <f>+VLOOKUP($C1002,Sheet3!$B:$I,6,0)</f>
        <v>P5</v>
      </c>
      <c r="I1002" s="6" t="str">
        <f>+VLOOKUP($C1002,Sheet3!$B:$I,7,0)</f>
        <v>NUMA</v>
      </c>
      <c r="J1002" s="6" t="str">
        <f>+VLOOKUP($C1002,Sheet3!$B:$I,8,0)</f>
        <v>P</v>
      </c>
      <c r="K1002" s="6" t="str">
        <f t="shared" si="47"/>
        <v>21X8X15ML NUMA 0 P5 NUMA P</v>
      </c>
      <c r="L1002" s="6" t="str">
        <f t="shared" si="46"/>
        <v>E</v>
      </c>
      <c r="M1002" s="6"/>
    </row>
    <row r="1003" spans="1:13" hidden="1">
      <c r="A1003" s="6" t="s">
        <v>8416</v>
      </c>
      <c r="B1003" s="6" t="str">
        <f t="shared" si="45"/>
        <v>l150803893</v>
      </c>
      <c r="C1003" s="6" t="s">
        <v>8388</v>
      </c>
      <c r="D1003" s="6" t="str">
        <f>+VLOOKUP($C1003,Sheet3!$B:$I,2,0)</f>
        <v>21X9X15</v>
      </c>
      <c r="E1003" s="6" t="str">
        <f>+VLOOKUP($C1003,Sheet3!$B:$I,3,0)</f>
        <v>SM</v>
      </c>
      <c r="F1003" s="6" t="str">
        <f>+VLOOKUP($C1003,Sheet3!$B:$I,4,0)</f>
        <v>NUMA</v>
      </c>
      <c r="G1003" s="6">
        <f>+VLOOKUP($C1003,Sheet3!$B:$I,5,0)</f>
        <v>0</v>
      </c>
      <c r="H1003" s="6" t="str">
        <f>+VLOOKUP($C1003,Sheet3!$B:$I,6,0)</f>
        <v>P5</v>
      </c>
      <c r="I1003" s="6" t="str">
        <f>+VLOOKUP($C1003,Sheet3!$B:$I,7,0)</f>
        <v>NUMA</v>
      </c>
      <c r="J1003" s="6" t="str">
        <f>+VLOOKUP($C1003,Sheet3!$B:$I,8,0)</f>
        <v>P</v>
      </c>
      <c r="K1003" s="6" t="str">
        <f t="shared" si="47"/>
        <v>21X9X15SM NUMA 0 P5 NUMA P</v>
      </c>
      <c r="L1003" s="6" t="str">
        <f t="shared" si="46"/>
        <v>E</v>
      </c>
      <c r="M1003" s="6"/>
    </row>
    <row r="1004" spans="1:13" hidden="1">
      <c r="A1004" s="6" t="s">
        <v>8417</v>
      </c>
      <c r="B1004" s="6" t="str">
        <f t="shared" si="45"/>
        <v>l150302782</v>
      </c>
      <c r="C1004" s="6" t="s">
        <v>7460</v>
      </c>
      <c r="D1004" s="6" t="str">
        <f>+VLOOKUP($C1004,Sheet3!$B:$I,2,0)</f>
        <v>21X8X15</v>
      </c>
      <c r="E1004" s="6" t="str">
        <f>+VLOOKUP($C1004,Sheet3!$B:$I,3,0)</f>
        <v>SM</v>
      </c>
      <c r="F1004" s="6" t="str">
        <f>+VLOOKUP($C1004,Sheet3!$B:$I,4,0)</f>
        <v>NUMA</v>
      </c>
      <c r="G1004" s="6">
        <f>+VLOOKUP($C1004,Sheet3!$B:$I,5,0)</f>
        <v>0</v>
      </c>
      <c r="H1004" s="6" t="str">
        <f>+VLOOKUP($C1004,Sheet3!$B:$I,6,0)</f>
        <v>P5</v>
      </c>
      <c r="I1004" s="6" t="str">
        <f>+VLOOKUP($C1004,Sheet3!$B:$I,7,0)</f>
        <v>NUMA</v>
      </c>
      <c r="J1004" s="6" t="str">
        <f>+VLOOKUP($C1004,Sheet3!$B:$I,8,0)</f>
        <v>P</v>
      </c>
      <c r="K1004" s="6" t="str">
        <f t="shared" si="47"/>
        <v>21X8X15SM NUMA 0 P5 NUMA P</v>
      </c>
      <c r="L1004" s="6" t="str">
        <f t="shared" si="46"/>
        <v>E</v>
      </c>
      <c r="M1004" s="6"/>
    </row>
    <row r="1005" spans="1:13" hidden="1">
      <c r="A1005" s="6" t="s">
        <v>8418</v>
      </c>
      <c r="B1005" s="6" t="str">
        <f t="shared" si="45"/>
        <v>l161002402</v>
      </c>
      <c r="C1005" s="6" t="s">
        <v>8419</v>
      </c>
      <c r="D1005" s="6" t="str">
        <f>+VLOOKUP($C1005,Sheet3!$B:$I,2,0)</f>
        <v>14X41/2X8</v>
      </c>
      <c r="E1005" s="6" t="str">
        <f>+VLOOKUP($C1005,Sheet3!$B:$I,3,0)</f>
        <v>ML</v>
      </c>
      <c r="F1005" s="6" t="str">
        <f>+VLOOKUP($C1005,Sheet3!$B:$I,4,0)</f>
        <v>NUMA</v>
      </c>
      <c r="G1005" s="6">
        <f>+VLOOKUP($C1005,Sheet3!$B:$I,5,0)</f>
        <v>0</v>
      </c>
      <c r="H1005" s="6" t="str">
        <f>+VLOOKUP($C1005,Sheet3!$B:$I,6,0)</f>
        <v>P5</v>
      </c>
      <c r="I1005" s="6" t="str">
        <f>+VLOOKUP($C1005,Sheet3!$B:$I,7,0)</f>
        <v>TOTALSOURCE</v>
      </c>
      <c r="J1005" s="6" t="str">
        <f>+VLOOKUP($C1005,Sheet3!$B:$I,8,0)</f>
        <v>P</v>
      </c>
      <c r="K1005" s="6" t="str">
        <f t="shared" si="47"/>
        <v>14X41/2X8ML NUMA 0 P5 TOTALSOURCE P</v>
      </c>
      <c r="L1005" s="6" t="str">
        <f t="shared" si="46"/>
        <v>E</v>
      </c>
      <c r="M1005" s="6"/>
    </row>
    <row r="1006" spans="1:13" hidden="1">
      <c r="A1006" s="6" t="s">
        <v>8420</v>
      </c>
      <c r="B1006" s="6" t="str">
        <f t="shared" si="45"/>
        <v>l160604680</v>
      </c>
      <c r="C1006" s="6" t="s">
        <v>8421</v>
      </c>
      <c r="D1006" s="6" t="str">
        <f>+VLOOKUP($C1006,Sheet3!$B:$I,2,0)</f>
        <v>131/2X51/2X8</v>
      </c>
      <c r="E1006" s="6" t="str">
        <f>+VLOOKUP($C1006,Sheet3!$B:$I,3,0)</f>
        <v>SM</v>
      </c>
      <c r="F1006" s="6" t="str">
        <f>+VLOOKUP($C1006,Sheet3!$B:$I,4,0)</f>
        <v>NUMA</v>
      </c>
      <c r="G1006" s="6">
        <f>+VLOOKUP($C1006,Sheet3!$B:$I,5,0)</f>
        <v>0</v>
      </c>
      <c r="H1006" s="6" t="str">
        <f>+VLOOKUP($C1006,Sheet3!$B:$I,6,0)</f>
        <v>P5</v>
      </c>
      <c r="I1006" s="6" t="str">
        <f>+VLOOKUP($C1006,Sheet3!$B:$I,7,0)</f>
        <v>TOTALSOURCE</v>
      </c>
      <c r="J1006" s="6" t="str">
        <f>+VLOOKUP($C1006,Sheet3!$B:$I,8,0)</f>
        <v>P</v>
      </c>
      <c r="K1006" s="6" t="str">
        <f t="shared" si="47"/>
        <v>131/2X51/2X8SM NUMA 0 P5 TOTALSOURCE P</v>
      </c>
      <c r="L1006" s="6" t="str">
        <f t="shared" si="46"/>
        <v>c</v>
      </c>
      <c r="M1006" s="6"/>
    </row>
    <row r="1007" spans="1:13" hidden="1">
      <c r="A1007" s="6" t="s">
        <v>8422</v>
      </c>
      <c r="B1007" s="6" t="str">
        <f t="shared" si="45"/>
        <v>l150701715</v>
      </c>
      <c r="C1007" s="6" t="s">
        <v>8407</v>
      </c>
      <c r="D1007" s="6" t="str">
        <f>+VLOOKUP($C1007,Sheet3!$B:$I,2,0)</f>
        <v>10X4X61/2</v>
      </c>
      <c r="E1007" s="6" t="str">
        <f>+VLOOKUP($C1007,Sheet3!$B:$I,3,0)</f>
        <v>SM</v>
      </c>
      <c r="F1007" s="6" t="str">
        <f>+VLOOKUP($C1007,Sheet3!$B:$I,4,0)</f>
        <v>NUMA</v>
      </c>
      <c r="G1007" s="6">
        <f>+VLOOKUP($C1007,Sheet3!$B:$I,5,0)</f>
        <v>0</v>
      </c>
      <c r="H1007" s="6" t="str">
        <f>+VLOOKUP($C1007,Sheet3!$B:$I,6,0)</f>
        <v>P5</v>
      </c>
      <c r="I1007" s="6" t="str">
        <f>+VLOOKUP($C1007,Sheet3!$B:$I,7,0)</f>
        <v>TOTALSOURCE</v>
      </c>
      <c r="J1007" s="6" t="str">
        <f>+VLOOKUP($C1007,Sheet3!$B:$I,8,0)</f>
        <v>P</v>
      </c>
      <c r="K1007" s="6" t="str">
        <f t="shared" si="47"/>
        <v>10X4X61/2SM NUMA 0 P5 TOTALSOURCE P</v>
      </c>
      <c r="L1007" s="6" t="str">
        <f t="shared" si="46"/>
        <v>E</v>
      </c>
      <c r="M1007" s="6"/>
    </row>
    <row r="1008" spans="1:13" hidden="1">
      <c r="A1008" s="6" t="s">
        <v>8423</v>
      </c>
      <c r="B1008" s="6" t="str">
        <f t="shared" si="45"/>
        <v>l150701716</v>
      </c>
      <c r="C1008" s="6" t="s">
        <v>8424</v>
      </c>
      <c r="D1008" s="6" t="str">
        <f>+VLOOKUP($C1008,Sheet3!$B:$I,2,0)</f>
        <v>14X41/2X8</v>
      </c>
      <c r="E1008" s="6" t="str">
        <f>+VLOOKUP($C1008,Sheet3!$B:$I,3,0)</f>
        <v>ML</v>
      </c>
      <c r="F1008" s="6" t="str">
        <f>+VLOOKUP($C1008,Sheet3!$B:$I,4,0)</f>
        <v>NUMA</v>
      </c>
      <c r="G1008" s="6">
        <f>+VLOOKUP($C1008,Sheet3!$B:$I,5,0)</f>
        <v>0</v>
      </c>
      <c r="H1008" s="6" t="str">
        <f>+VLOOKUP($C1008,Sheet3!$B:$I,6,0)</f>
        <v>D1.</v>
      </c>
      <c r="I1008" s="6" t="str">
        <f>+VLOOKUP($C1008,Sheet3!$B:$I,7,0)</f>
        <v>ASTRO</v>
      </c>
      <c r="J1008" s="6" t="str">
        <f>+VLOOKUP($C1008,Sheet3!$B:$I,8,0)</f>
        <v>D</v>
      </c>
      <c r="K1008" s="6" t="str">
        <f t="shared" si="47"/>
        <v>14X41/2X8ML NUMA 0 D1. ASTRO D</v>
      </c>
      <c r="L1008" s="6" t="str">
        <f t="shared" si="46"/>
        <v>E</v>
      </c>
      <c r="M1008" s="6"/>
    </row>
    <row r="1009" spans="1:13" hidden="1">
      <c r="A1009" s="6" t="s">
        <v>8425</v>
      </c>
      <c r="B1009" s="6" t="str">
        <f t="shared" si="45"/>
        <v>l150402050</v>
      </c>
      <c r="C1009" s="6" t="s">
        <v>8407</v>
      </c>
      <c r="D1009" s="6" t="str">
        <f>+VLOOKUP($C1009,Sheet3!$B:$I,2,0)</f>
        <v>10X4X61/2</v>
      </c>
      <c r="E1009" s="6" t="str">
        <f>+VLOOKUP($C1009,Sheet3!$B:$I,3,0)</f>
        <v>SM</v>
      </c>
      <c r="F1009" s="6" t="str">
        <f>+VLOOKUP($C1009,Sheet3!$B:$I,4,0)</f>
        <v>NUMA</v>
      </c>
      <c r="G1009" s="6">
        <f>+VLOOKUP($C1009,Sheet3!$B:$I,5,0)</f>
        <v>0</v>
      </c>
      <c r="H1009" s="6" t="str">
        <f>+VLOOKUP($C1009,Sheet3!$B:$I,6,0)</f>
        <v>P5</v>
      </c>
      <c r="I1009" s="6" t="str">
        <f>+VLOOKUP($C1009,Sheet3!$B:$I,7,0)</f>
        <v>TOTALSOURCE</v>
      </c>
      <c r="J1009" s="6" t="str">
        <f>+VLOOKUP($C1009,Sheet3!$B:$I,8,0)</f>
        <v>P</v>
      </c>
      <c r="K1009" s="6" t="str">
        <f t="shared" si="47"/>
        <v>10X4X61/2SM NUMA 0 P5 TOTALSOURCE P</v>
      </c>
      <c r="L1009" s="6" t="str">
        <f t="shared" si="46"/>
        <v>E</v>
      </c>
      <c r="M1009" s="6"/>
    </row>
    <row r="1010" spans="1:13" hidden="1">
      <c r="A1010" s="6" t="s">
        <v>8426</v>
      </c>
      <c r="B1010" s="6" t="str">
        <f t="shared" si="45"/>
        <v>l120703456</v>
      </c>
      <c r="C1010" s="6" t="s">
        <v>8127</v>
      </c>
      <c r="D1010" s="6" t="str">
        <f>+VLOOKUP($C1010,Sheet3!$B:$I,2,0)</f>
        <v>10X5X61/2</v>
      </c>
      <c r="E1010" s="6" t="str">
        <f>+VLOOKUP($C1010,Sheet3!$B:$I,3,0)</f>
        <v>SM</v>
      </c>
      <c r="F1010" s="6" t="str">
        <f>+VLOOKUP($C1010,Sheet3!$B:$I,4,0)</f>
        <v>NUMA</v>
      </c>
      <c r="G1010" s="6">
        <f>+VLOOKUP($C1010,Sheet3!$B:$I,5,0)</f>
        <v>0</v>
      </c>
      <c r="H1010" s="6" t="str">
        <f>+VLOOKUP($C1010,Sheet3!$B:$I,6,0)</f>
        <v>P5</v>
      </c>
      <c r="I1010" s="6" t="str">
        <f>+VLOOKUP($C1010,Sheet3!$B:$I,7,0)</f>
        <v>TOTALSOURCE</v>
      </c>
      <c r="J1010" s="6" t="str">
        <f>+VLOOKUP($C1010,Sheet3!$B:$I,8,0)</f>
        <v>P</v>
      </c>
      <c r="K1010" s="6" t="str">
        <f t="shared" si="47"/>
        <v>10X5X61/2SM NUMA 0 P5 TOTALSOURCE P</v>
      </c>
      <c r="L1010" s="6" t="str">
        <f t="shared" si="46"/>
        <v>E</v>
      </c>
      <c r="M1010" s="6"/>
    </row>
    <row r="1011" spans="1:13" hidden="1">
      <c r="A1011" s="6" t="s">
        <v>8427</v>
      </c>
      <c r="B1011" s="6" t="str">
        <f t="shared" si="45"/>
        <v>l121202707</v>
      </c>
      <c r="C1011" s="6" t="s">
        <v>8410</v>
      </c>
      <c r="D1011" s="6" t="str">
        <f>+VLOOKUP($C1011,Sheet3!$B:$I,2,0)</f>
        <v>10X5X61/2</v>
      </c>
      <c r="E1011" s="6" t="str">
        <f>+VLOOKUP($C1011,Sheet3!$B:$I,3,0)</f>
        <v>SM</v>
      </c>
      <c r="F1011" s="6" t="str">
        <f>+VLOOKUP($C1011,Sheet3!$B:$I,4,0)</f>
        <v>NUMA</v>
      </c>
      <c r="G1011" s="6">
        <f>+VLOOKUP($C1011,Sheet3!$B:$I,5,0)</f>
        <v>0</v>
      </c>
      <c r="H1011" s="6" t="str">
        <f>+VLOOKUP($C1011,Sheet3!$B:$I,6,0)</f>
        <v>P5</v>
      </c>
      <c r="I1011" s="6" t="str">
        <f>+VLOOKUP($C1011,Sheet3!$B:$I,7,0)</f>
        <v>NUMA</v>
      </c>
      <c r="J1011" s="6" t="str">
        <f>+VLOOKUP($C1011,Sheet3!$B:$I,8,0)</f>
        <v>P</v>
      </c>
      <c r="K1011" s="6" t="str">
        <f t="shared" si="47"/>
        <v>10X5X61/2SM NUMA 0 P5 NUMA P</v>
      </c>
      <c r="L1011" s="6" t="str">
        <f t="shared" si="46"/>
        <v>E</v>
      </c>
      <c r="M1011" s="6"/>
    </row>
    <row r="1012" spans="1:13">
      <c r="A1012" s="6" t="s">
        <v>8428</v>
      </c>
      <c r="B1012" s="6" t="str">
        <f t="shared" si="45"/>
        <v>l130200395</v>
      </c>
      <c r="C1012" s="6" t="s">
        <v>8429</v>
      </c>
      <c r="D1012" s="6" t="str">
        <f>+VLOOKUP($C1012,Sheet3!$B:$I,2,0)</f>
        <v>18X6X121/8</v>
      </c>
      <c r="E1012" s="6" t="str">
        <f>+VLOOKUP($C1012,Sheet3!$B:$I,3,0)</f>
        <v>SAT</v>
      </c>
      <c r="F1012" s="6" t="str">
        <f>+VLOOKUP($C1012,Sheet3!$B:$I,4,0)</f>
        <v>NUMA</v>
      </c>
      <c r="G1012" s="6">
        <f>+VLOOKUP($C1012,Sheet3!$B:$I,5,0)</f>
        <v>0</v>
      </c>
      <c r="H1012" s="6" t="str">
        <f>+VLOOKUP($C1012,Sheet3!$B:$I,6,0)</f>
        <v>D1.</v>
      </c>
      <c r="I1012" s="6" t="str">
        <f>+VLOOKUP($C1012,Sheet3!$B:$I,7,0)</f>
        <v>RIGOR</v>
      </c>
      <c r="J1012" s="6" t="str">
        <f>+VLOOKUP($C1012,Sheet3!$B:$I,8,0)</f>
        <v>D</v>
      </c>
      <c r="K1012" s="6" t="str">
        <f t="shared" si="47"/>
        <v>18X6X121/8SAT NUMA 0 D1. RIGOR D</v>
      </c>
      <c r="L1012" s="6" t="str">
        <f t="shared" si="46"/>
        <v>A</v>
      </c>
      <c r="M1012" s="6" t="s">
        <v>6972</v>
      </c>
    </row>
    <row r="1013" spans="1:13">
      <c r="A1013" s="6" t="s">
        <v>8430</v>
      </c>
      <c r="B1013" s="6" t="str">
        <f t="shared" si="45"/>
        <v>l130201075</v>
      </c>
      <c r="C1013" s="6" t="s">
        <v>8429</v>
      </c>
      <c r="D1013" s="6" t="str">
        <f>+VLOOKUP($C1013,Sheet3!$B:$I,2,0)</f>
        <v>18X6X121/8</v>
      </c>
      <c r="E1013" s="6" t="str">
        <f>+VLOOKUP($C1013,Sheet3!$B:$I,3,0)</f>
        <v>SAT</v>
      </c>
      <c r="F1013" s="6" t="str">
        <f>+VLOOKUP($C1013,Sheet3!$B:$I,4,0)</f>
        <v>NUMA</v>
      </c>
      <c r="G1013" s="6">
        <f>+VLOOKUP($C1013,Sheet3!$B:$I,5,0)</f>
        <v>0</v>
      </c>
      <c r="H1013" s="6" t="str">
        <f>+VLOOKUP($C1013,Sheet3!$B:$I,6,0)</f>
        <v>D1.</v>
      </c>
      <c r="I1013" s="6" t="str">
        <f>+VLOOKUP($C1013,Sheet3!$B:$I,7,0)</f>
        <v>RIGOR</v>
      </c>
      <c r="J1013" s="6" t="str">
        <f>+VLOOKUP($C1013,Sheet3!$B:$I,8,0)</f>
        <v>D</v>
      </c>
      <c r="K1013" s="6" t="str">
        <f t="shared" si="47"/>
        <v>18X6X121/8SAT NUMA 0 D1. RIGOR D</v>
      </c>
      <c r="L1013" s="6" t="str">
        <f t="shared" si="46"/>
        <v>A</v>
      </c>
      <c r="M1013" s="6" t="s">
        <v>6972</v>
      </c>
    </row>
    <row r="1014" spans="1:13">
      <c r="A1014" s="6" t="s">
        <v>8431</v>
      </c>
      <c r="B1014" s="6" t="str">
        <f t="shared" si="45"/>
        <v>l130201047</v>
      </c>
      <c r="C1014" s="6" t="s">
        <v>8429</v>
      </c>
      <c r="D1014" s="6" t="str">
        <f>+VLOOKUP($C1014,Sheet3!$B:$I,2,0)</f>
        <v>18X6X121/8</v>
      </c>
      <c r="E1014" s="6" t="str">
        <f>+VLOOKUP($C1014,Sheet3!$B:$I,3,0)</f>
        <v>SAT</v>
      </c>
      <c r="F1014" s="6" t="str">
        <f>+VLOOKUP($C1014,Sheet3!$B:$I,4,0)</f>
        <v>NUMA</v>
      </c>
      <c r="G1014" s="6">
        <f>+VLOOKUP($C1014,Sheet3!$B:$I,5,0)</f>
        <v>0</v>
      </c>
      <c r="H1014" s="6" t="str">
        <f>+VLOOKUP($C1014,Sheet3!$B:$I,6,0)</f>
        <v>D1.</v>
      </c>
      <c r="I1014" s="6" t="str">
        <f>+VLOOKUP($C1014,Sheet3!$B:$I,7,0)</f>
        <v>RIGOR</v>
      </c>
      <c r="J1014" s="6" t="str">
        <f>+VLOOKUP($C1014,Sheet3!$B:$I,8,0)</f>
        <v>D</v>
      </c>
      <c r="K1014" s="6" t="str">
        <f t="shared" si="47"/>
        <v>18X6X121/8SAT NUMA 0 D1. RIGOR D</v>
      </c>
      <c r="L1014" s="6" t="str">
        <f t="shared" si="46"/>
        <v>A</v>
      </c>
      <c r="M1014" s="6" t="s">
        <v>6972</v>
      </c>
    </row>
    <row r="1015" spans="1:13">
      <c r="A1015" s="6" t="s">
        <v>8432</v>
      </c>
      <c r="B1015" s="6" t="str">
        <f t="shared" si="45"/>
        <v>l130200459</v>
      </c>
      <c r="C1015" s="6" t="s">
        <v>8429</v>
      </c>
      <c r="D1015" s="6" t="str">
        <f>+VLOOKUP($C1015,Sheet3!$B:$I,2,0)</f>
        <v>18X6X121/8</v>
      </c>
      <c r="E1015" s="6" t="str">
        <f>+VLOOKUP($C1015,Sheet3!$B:$I,3,0)</f>
        <v>SAT</v>
      </c>
      <c r="F1015" s="6" t="str">
        <f>+VLOOKUP($C1015,Sheet3!$B:$I,4,0)</f>
        <v>NUMA</v>
      </c>
      <c r="G1015" s="6">
        <f>+VLOOKUP($C1015,Sheet3!$B:$I,5,0)</f>
        <v>0</v>
      </c>
      <c r="H1015" s="6" t="str">
        <f>+VLOOKUP($C1015,Sheet3!$B:$I,6,0)</f>
        <v>D1.</v>
      </c>
      <c r="I1015" s="6" t="str">
        <f>+VLOOKUP($C1015,Sheet3!$B:$I,7,0)</f>
        <v>RIGOR</v>
      </c>
      <c r="J1015" s="6" t="str">
        <f>+VLOOKUP($C1015,Sheet3!$B:$I,8,0)</f>
        <v>D</v>
      </c>
      <c r="K1015" s="6" t="str">
        <f t="shared" si="47"/>
        <v>18X6X121/8SAT NUMA 0 D1. RIGOR D</v>
      </c>
      <c r="L1015" s="6" t="str">
        <f t="shared" si="46"/>
        <v>A</v>
      </c>
      <c r="M1015" s="6" t="s">
        <v>6972</v>
      </c>
    </row>
    <row r="1016" spans="1:13">
      <c r="A1016" s="6" t="s">
        <v>8433</v>
      </c>
      <c r="B1016" s="6" t="str">
        <f t="shared" si="45"/>
        <v>l130200433</v>
      </c>
      <c r="C1016" s="6" t="s">
        <v>8429</v>
      </c>
      <c r="D1016" s="6" t="str">
        <f>+VLOOKUP($C1016,Sheet3!$B:$I,2,0)</f>
        <v>18X6X121/8</v>
      </c>
      <c r="E1016" s="6" t="str">
        <f>+VLOOKUP($C1016,Sheet3!$B:$I,3,0)</f>
        <v>SAT</v>
      </c>
      <c r="F1016" s="6" t="str">
        <f>+VLOOKUP($C1016,Sheet3!$B:$I,4,0)</f>
        <v>NUMA</v>
      </c>
      <c r="G1016" s="6">
        <f>+VLOOKUP($C1016,Sheet3!$B:$I,5,0)</f>
        <v>0</v>
      </c>
      <c r="H1016" s="6" t="str">
        <f>+VLOOKUP($C1016,Sheet3!$B:$I,6,0)</f>
        <v>D1.</v>
      </c>
      <c r="I1016" s="6" t="str">
        <f>+VLOOKUP($C1016,Sheet3!$B:$I,7,0)</f>
        <v>RIGOR</v>
      </c>
      <c r="J1016" s="6" t="str">
        <f>+VLOOKUP($C1016,Sheet3!$B:$I,8,0)</f>
        <v>D</v>
      </c>
      <c r="K1016" s="6" t="str">
        <f t="shared" si="47"/>
        <v>18X6X121/8SAT NUMA 0 D1. RIGOR D</v>
      </c>
      <c r="L1016" s="6" t="str">
        <f t="shared" si="46"/>
        <v>A</v>
      </c>
      <c r="M1016" s="6" t="s">
        <v>6972</v>
      </c>
    </row>
    <row r="1017" spans="1:13">
      <c r="A1017" s="6" t="s">
        <v>8434</v>
      </c>
      <c r="B1017" s="6" t="str">
        <f t="shared" si="45"/>
        <v>l130201677</v>
      </c>
      <c r="C1017" s="6" t="s">
        <v>8429</v>
      </c>
      <c r="D1017" s="6" t="str">
        <f>+VLOOKUP($C1017,Sheet3!$B:$I,2,0)</f>
        <v>18X6X121/8</v>
      </c>
      <c r="E1017" s="6" t="str">
        <f>+VLOOKUP($C1017,Sheet3!$B:$I,3,0)</f>
        <v>SAT</v>
      </c>
      <c r="F1017" s="6" t="str">
        <f>+VLOOKUP($C1017,Sheet3!$B:$I,4,0)</f>
        <v>NUMA</v>
      </c>
      <c r="G1017" s="6">
        <f>+VLOOKUP($C1017,Sheet3!$B:$I,5,0)</f>
        <v>0</v>
      </c>
      <c r="H1017" s="6" t="str">
        <f>+VLOOKUP($C1017,Sheet3!$B:$I,6,0)</f>
        <v>D1.</v>
      </c>
      <c r="I1017" s="6" t="str">
        <f>+VLOOKUP($C1017,Sheet3!$B:$I,7,0)</f>
        <v>RIGOR</v>
      </c>
      <c r="J1017" s="6" t="str">
        <f>+VLOOKUP($C1017,Sheet3!$B:$I,8,0)</f>
        <v>D</v>
      </c>
      <c r="K1017" s="6" t="str">
        <f t="shared" si="47"/>
        <v>18X6X121/8SAT NUMA 0 D1. RIGOR D</v>
      </c>
      <c r="L1017" s="6" t="str">
        <f t="shared" si="46"/>
        <v>A</v>
      </c>
      <c r="M1017" s="6" t="s">
        <v>6972</v>
      </c>
    </row>
    <row r="1018" spans="1:13">
      <c r="A1018" s="6" t="s">
        <v>8435</v>
      </c>
      <c r="B1018" s="6" t="str">
        <f t="shared" si="45"/>
        <v>l130200235</v>
      </c>
      <c r="C1018" s="6" t="s">
        <v>8429</v>
      </c>
      <c r="D1018" s="6" t="str">
        <f>+VLOOKUP($C1018,Sheet3!$B:$I,2,0)</f>
        <v>18X6X121/8</v>
      </c>
      <c r="E1018" s="6" t="str">
        <f>+VLOOKUP($C1018,Sheet3!$B:$I,3,0)</f>
        <v>SAT</v>
      </c>
      <c r="F1018" s="6" t="str">
        <f>+VLOOKUP($C1018,Sheet3!$B:$I,4,0)</f>
        <v>NUMA</v>
      </c>
      <c r="G1018" s="6">
        <f>+VLOOKUP($C1018,Sheet3!$B:$I,5,0)</f>
        <v>0</v>
      </c>
      <c r="H1018" s="6" t="str">
        <f>+VLOOKUP($C1018,Sheet3!$B:$I,6,0)</f>
        <v>D1.</v>
      </c>
      <c r="I1018" s="6" t="str">
        <f>+VLOOKUP($C1018,Sheet3!$B:$I,7,0)</f>
        <v>RIGOR</v>
      </c>
      <c r="J1018" s="6" t="str">
        <f>+VLOOKUP($C1018,Sheet3!$B:$I,8,0)</f>
        <v>D</v>
      </c>
      <c r="K1018" s="6" t="str">
        <f t="shared" si="47"/>
        <v>18X6X121/8SAT NUMA 0 D1. RIGOR D</v>
      </c>
      <c r="L1018" s="6" t="str">
        <f t="shared" si="46"/>
        <v>A</v>
      </c>
      <c r="M1018" s="6" t="s">
        <v>6972</v>
      </c>
    </row>
    <row r="1019" spans="1:13">
      <c r="A1019" s="6" t="s">
        <v>8436</v>
      </c>
      <c r="B1019" s="6" t="str">
        <f t="shared" si="45"/>
        <v>l130201143</v>
      </c>
      <c r="C1019" s="6" t="s">
        <v>8429</v>
      </c>
      <c r="D1019" s="6" t="str">
        <f>+VLOOKUP($C1019,Sheet3!$B:$I,2,0)</f>
        <v>18X6X121/8</v>
      </c>
      <c r="E1019" s="6" t="str">
        <f>+VLOOKUP($C1019,Sheet3!$B:$I,3,0)</f>
        <v>SAT</v>
      </c>
      <c r="F1019" s="6" t="str">
        <f>+VLOOKUP($C1019,Sheet3!$B:$I,4,0)</f>
        <v>NUMA</v>
      </c>
      <c r="G1019" s="6">
        <f>+VLOOKUP($C1019,Sheet3!$B:$I,5,0)</f>
        <v>0</v>
      </c>
      <c r="H1019" s="6" t="str">
        <f>+VLOOKUP($C1019,Sheet3!$B:$I,6,0)</f>
        <v>D1.</v>
      </c>
      <c r="I1019" s="6" t="str">
        <f>+VLOOKUP($C1019,Sheet3!$B:$I,7,0)</f>
        <v>RIGOR</v>
      </c>
      <c r="J1019" s="6" t="str">
        <f>+VLOOKUP($C1019,Sheet3!$B:$I,8,0)</f>
        <v>D</v>
      </c>
      <c r="K1019" s="6" t="str">
        <f t="shared" si="47"/>
        <v>18X6X121/8SAT NUMA 0 D1. RIGOR D</v>
      </c>
      <c r="L1019" s="6" t="str">
        <f t="shared" si="46"/>
        <v>A</v>
      </c>
      <c r="M1019" s="6" t="s">
        <v>6972</v>
      </c>
    </row>
    <row r="1020" spans="1:13">
      <c r="A1020" s="6" t="s">
        <v>8437</v>
      </c>
      <c r="B1020" s="6" t="str">
        <f t="shared" si="45"/>
        <v>l130200707</v>
      </c>
      <c r="C1020" s="6" t="s">
        <v>8429</v>
      </c>
      <c r="D1020" s="6" t="str">
        <f>+VLOOKUP($C1020,Sheet3!$B:$I,2,0)</f>
        <v>18X6X121/8</v>
      </c>
      <c r="E1020" s="6" t="str">
        <f>+VLOOKUP($C1020,Sheet3!$B:$I,3,0)</f>
        <v>SAT</v>
      </c>
      <c r="F1020" s="6" t="str">
        <f>+VLOOKUP($C1020,Sheet3!$B:$I,4,0)</f>
        <v>NUMA</v>
      </c>
      <c r="G1020" s="6">
        <f>+VLOOKUP($C1020,Sheet3!$B:$I,5,0)</f>
        <v>0</v>
      </c>
      <c r="H1020" s="6" t="str">
        <f>+VLOOKUP($C1020,Sheet3!$B:$I,6,0)</f>
        <v>D1.</v>
      </c>
      <c r="I1020" s="6" t="str">
        <f>+VLOOKUP($C1020,Sheet3!$B:$I,7,0)</f>
        <v>RIGOR</v>
      </c>
      <c r="J1020" s="6" t="str">
        <f>+VLOOKUP($C1020,Sheet3!$B:$I,8,0)</f>
        <v>D</v>
      </c>
      <c r="K1020" s="6" t="str">
        <f t="shared" si="47"/>
        <v>18X6X121/8SAT NUMA 0 D1. RIGOR D</v>
      </c>
      <c r="L1020" s="6" t="str">
        <f t="shared" si="46"/>
        <v>A</v>
      </c>
      <c r="M1020" s="6" t="s">
        <v>6972</v>
      </c>
    </row>
    <row r="1021" spans="1:13">
      <c r="A1021" s="6" t="s">
        <v>8438</v>
      </c>
      <c r="B1021" s="6" t="str">
        <f t="shared" si="45"/>
        <v>l130200635</v>
      </c>
      <c r="C1021" s="6" t="s">
        <v>8429</v>
      </c>
      <c r="D1021" s="6" t="str">
        <f>+VLOOKUP($C1021,Sheet3!$B:$I,2,0)</f>
        <v>18X6X121/8</v>
      </c>
      <c r="E1021" s="6" t="str">
        <f>+VLOOKUP($C1021,Sheet3!$B:$I,3,0)</f>
        <v>SAT</v>
      </c>
      <c r="F1021" s="6" t="str">
        <f>+VLOOKUP($C1021,Sheet3!$B:$I,4,0)</f>
        <v>NUMA</v>
      </c>
      <c r="G1021" s="6">
        <f>+VLOOKUP($C1021,Sheet3!$B:$I,5,0)</f>
        <v>0</v>
      </c>
      <c r="H1021" s="6" t="str">
        <f>+VLOOKUP($C1021,Sheet3!$B:$I,6,0)</f>
        <v>D1.</v>
      </c>
      <c r="I1021" s="6" t="str">
        <f>+VLOOKUP($C1021,Sheet3!$B:$I,7,0)</f>
        <v>RIGOR</v>
      </c>
      <c r="J1021" s="6" t="str">
        <f>+VLOOKUP($C1021,Sheet3!$B:$I,8,0)</f>
        <v>D</v>
      </c>
      <c r="K1021" s="6" t="str">
        <f t="shared" si="47"/>
        <v>18X6X121/8SAT NUMA 0 D1. RIGOR D</v>
      </c>
      <c r="L1021" s="6" t="str">
        <f t="shared" si="46"/>
        <v>A</v>
      </c>
      <c r="M1021" s="6" t="s">
        <v>6972</v>
      </c>
    </row>
    <row r="1022" spans="1:13">
      <c r="A1022" s="6" t="s">
        <v>8439</v>
      </c>
      <c r="B1022" s="6" t="str">
        <f t="shared" si="45"/>
        <v>l130200666</v>
      </c>
      <c r="C1022" s="6" t="s">
        <v>8429</v>
      </c>
      <c r="D1022" s="6" t="str">
        <f>+VLOOKUP($C1022,Sheet3!$B:$I,2,0)</f>
        <v>18X6X121/8</v>
      </c>
      <c r="E1022" s="6" t="str">
        <f>+VLOOKUP($C1022,Sheet3!$B:$I,3,0)</f>
        <v>SAT</v>
      </c>
      <c r="F1022" s="6" t="str">
        <f>+VLOOKUP($C1022,Sheet3!$B:$I,4,0)</f>
        <v>NUMA</v>
      </c>
      <c r="G1022" s="6">
        <f>+VLOOKUP($C1022,Sheet3!$B:$I,5,0)</f>
        <v>0</v>
      </c>
      <c r="H1022" s="6" t="str">
        <f>+VLOOKUP($C1022,Sheet3!$B:$I,6,0)</f>
        <v>D1.</v>
      </c>
      <c r="I1022" s="6" t="str">
        <f>+VLOOKUP($C1022,Sheet3!$B:$I,7,0)</f>
        <v>RIGOR</v>
      </c>
      <c r="J1022" s="6" t="str">
        <f>+VLOOKUP($C1022,Sheet3!$B:$I,8,0)</f>
        <v>D</v>
      </c>
      <c r="K1022" s="6" t="str">
        <f t="shared" si="47"/>
        <v>18X6X121/8SAT NUMA 0 D1. RIGOR D</v>
      </c>
      <c r="L1022" s="6" t="str">
        <f t="shared" si="46"/>
        <v>A</v>
      </c>
      <c r="M1022" s="6" t="s">
        <v>6972</v>
      </c>
    </row>
    <row r="1023" spans="1:13">
      <c r="A1023" s="6" t="s">
        <v>8440</v>
      </c>
      <c r="B1023" s="6" t="str">
        <f t="shared" si="45"/>
        <v>l130200748</v>
      </c>
      <c r="C1023" s="6" t="s">
        <v>8429</v>
      </c>
      <c r="D1023" s="6" t="str">
        <f>+VLOOKUP($C1023,Sheet3!$B:$I,2,0)</f>
        <v>18X6X121/8</v>
      </c>
      <c r="E1023" s="6" t="str">
        <f>+VLOOKUP($C1023,Sheet3!$B:$I,3,0)</f>
        <v>SAT</v>
      </c>
      <c r="F1023" s="6" t="str">
        <f>+VLOOKUP($C1023,Sheet3!$B:$I,4,0)</f>
        <v>NUMA</v>
      </c>
      <c r="G1023" s="6">
        <f>+VLOOKUP($C1023,Sheet3!$B:$I,5,0)</f>
        <v>0</v>
      </c>
      <c r="H1023" s="6" t="str">
        <f>+VLOOKUP($C1023,Sheet3!$B:$I,6,0)</f>
        <v>D1.</v>
      </c>
      <c r="I1023" s="6" t="str">
        <f>+VLOOKUP($C1023,Sheet3!$B:$I,7,0)</f>
        <v>RIGOR</v>
      </c>
      <c r="J1023" s="6" t="str">
        <f>+VLOOKUP($C1023,Sheet3!$B:$I,8,0)</f>
        <v>D</v>
      </c>
      <c r="K1023" s="6" t="str">
        <f t="shared" si="47"/>
        <v>18X6X121/8SAT NUMA 0 D1. RIGOR D</v>
      </c>
      <c r="L1023" s="6" t="str">
        <f t="shared" si="46"/>
        <v>A</v>
      </c>
      <c r="M1023" s="6" t="s">
        <v>6972</v>
      </c>
    </row>
    <row r="1024" spans="1:13">
      <c r="A1024" s="6" t="s">
        <v>8441</v>
      </c>
      <c r="B1024" s="6" t="str">
        <f t="shared" si="45"/>
        <v>l130201651</v>
      </c>
      <c r="C1024" s="6" t="s">
        <v>8429</v>
      </c>
      <c r="D1024" s="6" t="str">
        <f>+VLOOKUP($C1024,Sheet3!$B:$I,2,0)</f>
        <v>18X6X121/8</v>
      </c>
      <c r="E1024" s="6" t="str">
        <f>+VLOOKUP($C1024,Sheet3!$B:$I,3,0)</f>
        <v>SAT</v>
      </c>
      <c r="F1024" s="6" t="str">
        <f>+VLOOKUP($C1024,Sheet3!$B:$I,4,0)</f>
        <v>NUMA</v>
      </c>
      <c r="G1024" s="6">
        <f>+VLOOKUP($C1024,Sheet3!$B:$I,5,0)</f>
        <v>0</v>
      </c>
      <c r="H1024" s="6" t="str">
        <f>+VLOOKUP($C1024,Sheet3!$B:$I,6,0)</f>
        <v>D1.</v>
      </c>
      <c r="I1024" s="6" t="str">
        <f>+VLOOKUP($C1024,Sheet3!$B:$I,7,0)</f>
        <v>RIGOR</v>
      </c>
      <c r="J1024" s="6" t="str">
        <f>+VLOOKUP($C1024,Sheet3!$B:$I,8,0)</f>
        <v>D</v>
      </c>
      <c r="K1024" s="6" t="str">
        <f t="shared" si="47"/>
        <v>18X6X121/8SAT NUMA 0 D1. RIGOR D</v>
      </c>
      <c r="L1024" s="6" t="str">
        <f t="shared" si="46"/>
        <v>A</v>
      </c>
      <c r="M1024" s="6" t="s">
        <v>6972</v>
      </c>
    </row>
    <row r="1025" spans="1:13">
      <c r="A1025" s="6" t="s">
        <v>8442</v>
      </c>
      <c r="B1025" s="6" t="str">
        <f t="shared" si="45"/>
        <v>l130201213</v>
      </c>
      <c r="C1025" s="6" t="s">
        <v>8429</v>
      </c>
      <c r="D1025" s="6" t="str">
        <f>+VLOOKUP($C1025,Sheet3!$B:$I,2,0)</f>
        <v>18X6X121/8</v>
      </c>
      <c r="E1025" s="6" t="str">
        <f>+VLOOKUP($C1025,Sheet3!$B:$I,3,0)</f>
        <v>SAT</v>
      </c>
      <c r="F1025" s="6" t="str">
        <f>+VLOOKUP($C1025,Sheet3!$B:$I,4,0)</f>
        <v>NUMA</v>
      </c>
      <c r="G1025" s="6">
        <f>+VLOOKUP($C1025,Sheet3!$B:$I,5,0)</f>
        <v>0</v>
      </c>
      <c r="H1025" s="6" t="str">
        <f>+VLOOKUP($C1025,Sheet3!$B:$I,6,0)</f>
        <v>D1.</v>
      </c>
      <c r="I1025" s="6" t="str">
        <f>+VLOOKUP($C1025,Sheet3!$B:$I,7,0)</f>
        <v>RIGOR</v>
      </c>
      <c r="J1025" s="6" t="str">
        <f>+VLOOKUP($C1025,Sheet3!$B:$I,8,0)</f>
        <v>D</v>
      </c>
      <c r="K1025" s="6" t="str">
        <f t="shared" si="47"/>
        <v>18X6X121/8SAT NUMA 0 D1. RIGOR D</v>
      </c>
      <c r="L1025" s="6" t="str">
        <f t="shared" si="46"/>
        <v>A</v>
      </c>
      <c r="M1025" s="6" t="s">
        <v>6972</v>
      </c>
    </row>
    <row r="1026" spans="1:13">
      <c r="A1026" s="6" t="s">
        <v>8443</v>
      </c>
      <c r="B1026" s="6" t="str">
        <f t="shared" ref="B1026:B1089" si="48">+MID(A1026,9,10)</f>
        <v>l130200989</v>
      </c>
      <c r="C1026" s="6" t="s">
        <v>8429</v>
      </c>
      <c r="D1026" s="6" t="str">
        <f>+VLOOKUP($C1026,Sheet3!$B:$I,2,0)</f>
        <v>18X6X121/8</v>
      </c>
      <c r="E1026" s="6" t="str">
        <f>+VLOOKUP($C1026,Sheet3!$B:$I,3,0)</f>
        <v>SAT</v>
      </c>
      <c r="F1026" s="6" t="str">
        <f>+VLOOKUP($C1026,Sheet3!$B:$I,4,0)</f>
        <v>NUMA</v>
      </c>
      <c r="G1026" s="6">
        <f>+VLOOKUP($C1026,Sheet3!$B:$I,5,0)</f>
        <v>0</v>
      </c>
      <c r="H1026" s="6" t="str">
        <f>+VLOOKUP($C1026,Sheet3!$B:$I,6,0)</f>
        <v>D1.</v>
      </c>
      <c r="I1026" s="6" t="str">
        <f>+VLOOKUP($C1026,Sheet3!$B:$I,7,0)</f>
        <v>RIGOR</v>
      </c>
      <c r="J1026" s="6" t="str">
        <f>+VLOOKUP($C1026,Sheet3!$B:$I,8,0)</f>
        <v>D</v>
      </c>
      <c r="K1026" s="6" t="str">
        <f t="shared" si="47"/>
        <v>18X6X121/8SAT NUMA 0 D1. RIGOR D</v>
      </c>
      <c r="L1026" s="6" t="str">
        <f t="shared" ref="L1026:L1089" si="49">+RIGHT(A1026,1)</f>
        <v>A</v>
      </c>
      <c r="M1026" s="6" t="s">
        <v>6972</v>
      </c>
    </row>
    <row r="1027" spans="1:13">
      <c r="A1027" s="6" t="s">
        <v>8444</v>
      </c>
      <c r="B1027" s="6" t="str">
        <f t="shared" si="48"/>
        <v>l130200532</v>
      </c>
      <c r="C1027" s="6" t="s">
        <v>8429</v>
      </c>
      <c r="D1027" s="6" t="str">
        <f>+VLOOKUP($C1027,Sheet3!$B:$I,2,0)</f>
        <v>18X6X121/8</v>
      </c>
      <c r="E1027" s="6" t="str">
        <f>+VLOOKUP($C1027,Sheet3!$B:$I,3,0)</f>
        <v>SAT</v>
      </c>
      <c r="F1027" s="6" t="str">
        <f>+VLOOKUP($C1027,Sheet3!$B:$I,4,0)</f>
        <v>NUMA</v>
      </c>
      <c r="G1027" s="6">
        <f>+VLOOKUP($C1027,Sheet3!$B:$I,5,0)</f>
        <v>0</v>
      </c>
      <c r="H1027" s="6" t="str">
        <f>+VLOOKUP($C1027,Sheet3!$B:$I,6,0)</f>
        <v>D1.</v>
      </c>
      <c r="I1027" s="6" t="str">
        <f>+VLOOKUP($C1027,Sheet3!$B:$I,7,0)</f>
        <v>RIGOR</v>
      </c>
      <c r="J1027" s="6" t="str">
        <f>+VLOOKUP($C1027,Sheet3!$B:$I,8,0)</f>
        <v>D</v>
      </c>
      <c r="K1027" s="6" t="str">
        <f t="shared" ref="K1027:K1090" si="50">CONCATENATE(D1027,E1027," ",F1027," ",G1027," ",H1027," ",I1027," ",J1027)</f>
        <v>18X6X121/8SAT NUMA 0 D1. RIGOR D</v>
      </c>
      <c r="L1027" s="6" t="str">
        <f t="shared" si="49"/>
        <v>A</v>
      </c>
      <c r="M1027" s="6" t="s">
        <v>6972</v>
      </c>
    </row>
    <row r="1028" spans="1:13">
      <c r="A1028" s="6" t="s">
        <v>8445</v>
      </c>
      <c r="B1028" s="6" t="str">
        <f t="shared" si="48"/>
        <v>l130200353</v>
      </c>
      <c r="C1028" s="6" t="s">
        <v>8429</v>
      </c>
      <c r="D1028" s="6" t="str">
        <f>+VLOOKUP($C1028,Sheet3!$B:$I,2,0)</f>
        <v>18X6X121/8</v>
      </c>
      <c r="E1028" s="6" t="str">
        <f>+VLOOKUP($C1028,Sheet3!$B:$I,3,0)</f>
        <v>SAT</v>
      </c>
      <c r="F1028" s="6" t="str">
        <f>+VLOOKUP($C1028,Sheet3!$B:$I,4,0)</f>
        <v>NUMA</v>
      </c>
      <c r="G1028" s="6">
        <f>+VLOOKUP($C1028,Sheet3!$B:$I,5,0)</f>
        <v>0</v>
      </c>
      <c r="H1028" s="6" t="str">
        <f>+VLOOKUP($C1028,Sheet3!$B:$I,6,0)</f>
        <v>D1.</v>
      </c>
      <c r="I1028" s="6" t="str">
        <f>+VLOOKUP($C1028,Sheet3!$B:$I,7,0)</f>
        <v>RIGOR</v>
      </c>
      <c r="J1028" s="6" t="str">
        <f>+VLOOKUP($C1028,Sheet3!$B:$I,8,0)</f>
        <v>D</v>
      </c>
      <c r="K1028" s="6" t="str">
        <f t="shared" si="50"/>
        <v>18X6X121/8SAT NUMA 0 D1. RIGOR D</v>
      </c>
      <c r="L1028" s="6" t="str">
        <f t="shared" si="49"/>
        <v>A</v>
      </c>
      <c r="M1028" s="6" t="s">
        <v>6972</v>
      </c>
    </row>
    <row r="1029" spans="1:13">
      <c r="A1029" s="6" t="s">
        <v>8446</v>
      </c>
      <c r="B1029" s="6" t="str">
        <f t="shared" si="48"/>
        <v>l130201182</v>
      </c>
      <c r="C1029" s="6" t="s">
        <v>8429</v>
      </c>
      <c r="D1029" s="6" t="str">
        <f>+VLOOKUP($C1029,Sheet3!$B:$I,2,0)</f>
        <v>18X6X121/8</v>
      </c>
      <c r="E1029" s="6" t="str">
        <f>+VLOOKUP($C1029,Sheet3!$B:$I,3,0)</f>
        <v>SAT</v>
      </c>
      <c r="F1029" s="6" t="str">
        <f>+VLOOKUP($C1029,Sheet3!$B:$I,4,0)</f>
        <v>NUMA</v>
      </c>
      <c r="G1029" s="6">
        <f>+VLOOKUP($C1029,Sheet3!$B:$I,5,0)</f>
        <v>0</v>
      </c>
      <c r="H1029" s="6" t="str">
        <f>+VLOOKUP($C1029,Sheet3!$B:$I,6,0)</f>
        <v>D1.</v>
      </c>
      <c r="I1029" s="6" t="str">
        <f>+VLOOKUP($C1029,Sheet3!$B:$I,7,0)</f>
        <v>RIGOR</v>
      </c>
      <c r="J1029" s="6" t="str">
        <f>+VLOOKUP($C1029,Sheet3!$B:$I,8,0)</f>
        <v>D</v>
      </c>
      <c r="K1029" s="6" t="str">
        <f t="shared" si="50"/>
        <v>18X6X121/8SAT NUMA 0 D1. RIGOR D</v>
      </c>
      <c r="L1029" s="6" t="str">
        <f t="shared" si="49"/>
        <v>A</v>
      </c>
      <c r="M1029" s="6" t="s">
        <v>6972</v>
      </c>
    </row>
    <row r="1030" spans="1:13">
      <c r="A1030" s="6" t="s">
        <v>8447</v>
      </c>
      <c r="B1030" s="6" t="str">
        <f t="shared" si="48"/>
        <v>l130200955</v>
      </c>
      <c r="C1030" s="6" t="s">
        <v>8429</v>
      </c>
      <c r="D1030" s="6" t="str">
        <f>+VLOOKUP($C1030,Sheet3!$B:$I,2,0)</f>
        <v>18X6X121/8</v>
      </c>
      <c r="E1030" s="6" t="str">
        <f>+VLOOKUP($C1030,Sheet3!$B:$I,3,0)</f>
        <v>SAT</v>
      </c>
      <c r="F1030" s="6" t="str">
        <f>+VLOOKUP($C1030,Sheet3!$B:$I,4,0)</f>
        <v>NUMA</v>
      </c>
      <c r="G1030" s="6">
        <f>+VLOOKUP($C1030,Sheet3!$B:$I,5,0)</f>
        <v>0</v>
      </c>
      <c r="H1030" s="6" t="str">
        <f>+VLOOKUP($C1030,Sheet3!$B:$I,6,0)</f>
        <v>D1.</v>
      </c>
      <c r="I1030" s="6" t="str">
        <f>+VLOOKUP($C1030,Sheet3!$B:$I,7,0)</f>
        <v>RIGOR</v>
      </c>
      <c r="J1030" s="6" t="str">
        <f>+VLOOKUP($C1030,Sheet3!$B:$I,8,0)</f>
        <v>D</v>
      </c>
      <c r="K1030" s="6" t="str">
        <f t="shared" si="50"/>
        <v>18X6X121/8SAT NUMA 0 D1. RIGOR D</v>
      </c>
      <c r="L1030" s="6" t="str">
        <f t="shared" si="49"/>
        <v>A</v>
      </c>
      <c r="M1030" s="6" t="s">
        <v>6972</v>
      </c>
    </row>
    <row r="1031" spans="1:13">
      <c r="A1031" s="6" t="s">
        <v>8448</v>
      </c>
      <c r="B1031" s="6" t="str">
        <f t="shared" si="48"/>
        <v>l130200493</v>
      </c>
      <c r="C1031" s="6" t="s">
        <v>8429</v>
      </c>
      <c r="D1031" s="6" t="str">
        <f>+VLOOKUP($C1031,Sheet3!$B:$I,2,0)</f>
        <v>18X6X121/8</v>
      </c>
      <c r="E1031" s="6" t="str">
        <f>+VLOOKUP($C1031,Sheet3!$B:$I,3,0)</f>
        <v>SAT</v>
      </c>
      <c r="F1031" s="6" t="str">
        <f>+VLOOKUP($C1031,Sheet3!$B:$I,4,0)</f>
        <v>NUMA</v>
      </c>
      <c r="G1031" s="6">
        <f>+VLOOKUP($C1031,Sheet3!$B:$I,5,0)</f>
        <v>0</v>
      </c>
      <c r="H1031" s="6" t="str">
        <f>+VLOOKUP($C1031,Sheet3!$B:$I,6,0)</f>
        <v>D1.</v>
      </c>
      <c r="I1031" s="6" t="str">
        <f>+VLOOKUP($C1031,Sheet3!$B:$I,7,0)</f>
        <v>RIGOR</v>
      </c>
      <c r="J1031" s="6" t="str">
        <f>+VLOOKUP($C1031,Sheet3!$B:$I,8,0)</f>
        <v>D</v>
      </c>
      <c r="K1031" s="6" t="str">
        <f t="shared" si="50"/>
        <v>18X6X121/8SAT NUMA 0 D1. RIGOR D</v>
      </c>
      <c r="L1031" s="6" t="str">
        <f t="shared" si="49"/>
        <v>A</v>
      </c>
      <c r="M1031" s="6" t="s">
        <v>6972</v>
      </c>
    </row>
    <row r="1032" spans="1:13">
      <c r="A1032" s="6" t="s">
        <v>8449</v>
      </c>
      <c r="B1032" s="6" t="str">
        <f t="shared" si="48"/>
        <v>l130201110</v>
      </c>
      <c r="C1032" s="6" t="s">
        <v>8429</v>
      </c>
      <c r="D1032" s="6" t="str">
        <f>+VLOOKUP($C1032,Sheet3!$B:$I,2,0)</f>
        <v>18X6X121/8</v>
      </c>
      <c r="E1032" s="6" t="str">
        <f>+VLOOKUP($C1032,Sheet3!$B:$I,3,0)</f>
        <v>SAT</v>
      </c>
      <c r="F1032" s="6" t="str">
        <f>+VLOOKUP($C1032,Sheet3!$B:$I,4,0)</f>
        <v>NUMA</v>
      </c>
      <c r="G1032" s="6">
        <f>+VLOOKUP($C1032,Sheet3!$B:$I,5,0)</f>
        <v>0</v>
      </c>
      <c r="H1032" s="6" t="str">
        <f>+VLOOKUP($C1032,Sheet3!$B:$I,6,0)</f>
        <v>D1.</v>
      </c>
      <c r="I1032" s="6" t="str">
        <f>+VLOOKUP($C1032,Sheet3!$B:$I,7,0)</f>
        <v>RIGOR</v>
      </c>
      <c r="J1032" s="6" t="str">
        <f>+VLOOKUP($C1032,Sheet3!$B:$I,8,0)</f>
        <v>D</v>
      </c>
      <c r="K1032" s="6" t="str">
        <f t="shared" si="50"/>
        <v>18X6X121/8SAT NUMA 0 D1. RIGOR D</v>
      </c>
      <c r="L1032" s="6" t="str">
        <f t="shared" si="49"/>
        <v>A</v>
      </c>
      <c r="M1032" s="6" t="s">
        <v>6972</v>
      </c>
    </row>
    <row r="1033" spans="1:13">
      <c r="A1033" s="6" t="s">
        <v>8450</v>
      </c>
      <c r="B1033" s="6" t="str">
        <f t="shared" si="48"/>
        <v>l130201021</v>
      </c>
      <c r="C1033" s="6" t="s">
        <v>8429</v>
      </c>
      <c r="D1033" s="6" t="str">
        <f>+VLOOKUP($C1033,Sheet3!$B:$I,2,0)</f>
        <v>18X6X121/8</v>
      </c>
      <c r="E1033" s="6" t="str">
        <f>+VLOOKUP($C1033,Sheet3!$B:$I,3,0)</f>
        <v>SAT</v>
      </c>
      <c r="F1033" s="6" t="str">
        <f>+VLOOKUP($C1033,Sheet3!$B:$I,4,0)</f>
        <v>NUMA</v>
      </c>
      <c r="G1033" s="6">
        <f>+VLOOKUP($C1033,Sheet3!$B:$I,5,0)</f>
        <v>0</v>
      </c>
      <c r="H1033" s="6" t="str">
        <f>+VLOOKUP($C1033,Sheet3!$B:$I,6,0)</f>
        <v>D1.</v>
      </c>
      <c r="I1033" s="6" t="str">
        <f>+VLOOKUP($C1033,Sheet3!$B:$I,7,0)</f>
        <v>RIGOR</v>
      </c>
      <c r="J1033" s="6" t="str">
        <f>+VLOOKUP($C1033,Sheet3!$B:$I,8,0)</f>
        <v>D</v>
      </c>
      <c r="K1033" s="6" t="str">
        <f t="shared" si="50"/>
        <v>18X6X121/8SAT NUMA 0 D1. RIGOR D</v>
      </c>
      <c r="L1033" s="6" t="str">
        <f t="shared" si="49"/>
        <v>A</v>
      </c>
      <c r="M1033" s="6" t="s">
        <v>6972</v>
      </c>
    </row>
    <row r="1034" spans="1:13">
      <c r="A1034" s="6" t="s">
        <v>8451</v>
      </c>
      <c r="B1034" s="6" t="str">
        <f t="shared" si="48"/>
        <v>l130200600</v>
      </c>
      <c r="C1034" s="6" t="s">
        <v>8429</v>
      </c>
      <c r="D1034" s="6" t="str">
        <f>+VLOOKUP($C1034,Sheet3!$B:$I,2,0)</f>
        <v>18X6X121/8</v>
      </c>
      <c r="E1034" s="6" t="str">
        <f>+VLOOKUP($C1034,Sheet3!$B:$I,3,0)</f>
        <v>SAT</v>
      </c>
      <c r="F1034" s="6" t="str">
        <f>+VLOOKUP($C1034,Sheet3!$B:$I,4,0)</f>
        <v>NUMA</v>
      </c>
      <c r="G1034" s="6">
        <f>+VLOOKUP($C1034,Sheet3!$B:$I,5,0)</f>
        <v>0</v>
      </c>
      <c r="H1034" s="6" t="str">
        <f>+VLOOKUP($C1034,Sheet3!$B:$I,6,0)</f>
        <v>D1.</v>
      </c>
      <c r="I1034" s="6" t="str">
        <f>+VLOOKUP($C1034,Sheet3!$B:$I,7,0)</f>
        <v>RIGOR</v>
      </c>
      <c r="J1034" s="6" t="str">
        <f>+VLOOKUP($C1034,Sheet3!$B:$I,8,0)</f>
        <v>D</v>
      </c>
      <c r="K1034" s="6" t="str">
        <f t="shared" si="50"/>
        <v>18X6X121/8SAT NUMA 0 D1. RIGOR D</v>
      </c>
      <c r="L1034" s="6" t="str">
        <f t="shared" si="49"/>
        <v>A</v>
      </c>
      <c r="M1034" s="6" t="s">
        <v>6972</v>
      </c>
    </row>
    <row r="1035" spans="1:13" hidden="1">
      <c r="A1035" s="6" t="s">
        <v>8452</v>
      </c>
      <c r="B1035" s="6" t="str">
        <f t="shared" si="48"/>
        <v>l180900364</v>
      </c>
      <c r="C1035" s="6" t="s">
        <v>7006</v>
      </c>
      <c r="D1035" s="6" t="str">
        <f>+VLOOKUP($C1035,Sheet3!$B:$I,2,0)</f>
        <v>18X7X121/8</v>
      </c>
      <c r="E1035" s="6" t="str">
        <f>+VLOOKUP($C1035,Sheet3!$B:$I,3,0)</f>
        <v>SM</v>
      </c>
      <c r="F1035" s="6" t="str">
        <f>+VLOOKUP($C1035,Sheet3!$B:$I,4,0)</f>
        <v>NUMA</v>
      </c>
      <c r="G1035" s="6">
        <f>+VLOOKUP($C1035,Sheet3!$B:$I,5,0)</f>
        <v>0</v>
      </c>
      <c r="H1035" s="6" t="str">
        <f>+VLOOKUP($C1035,Sheet3!$B:$I,6,0)</f>
        <v>D1N</v>
      </c>
      <c r="I1035" s="6" t="str">
        <f>+VLOOKUP($C1035,Sheet3!$B:$I,7,0)</f>
        <v>NUMA</v>
      </c>
      <c r="J1035" s="6" t="str">
        <f>+VLOOKUP($C1035,Sheet3!$B:$I,8,0)</f>
        <v>D</v>
      </c>
      <c r="K1035" s="6" t="str">
        <f t="shared" si="50"/>
        <v>18X7X121/8SM NUMA 0 D1N NUMA D</v>
      </c>
      <c r="L1035" s="6" t="str">
        <f t="shared" si="49"/>
        <v>B</v>
      </c>
      <c r="M1035" s="6"/>
    </row>
    <row r="1036" spans="1:13" hidden="1">
      <c r="A1036" s="6" t="s">
        <v>8453</v>
      </c>
      <c r="B1036" s="6" t="str">
        <f t="shared" si="48"/>
        <v>l180810329</v>
      </c>
      <c r="C1036" s="6" t="s">
        <v>8454</v>
      </c>
      <c r="D1036" s="6" t="str">
        <f>+VLOOKUP($C1036,Sheet3!$B:$I,2,0)</f>
        <v>18X6X121/8</v>
      </c>
      <c r="E1036" s="6" t="str">
        <f>+VLOOKUP($C1036,Sheet3!$B:$I,3,0)</f>
        <v>SAT</v>
      </c>
      <c r="F1036" s="6" t="str">
        <f>+VLOOKUP($C1036,Sheet3!$B:$I,4,0)</f>
        <v>NUMA</v>
      </c>
      <c r="G1036" s="6">
        <f>+VLOOKUP($C1036,Sheet3!$B:$I,5,0)</f>
        <v>0</v>
      </c>
      <c r="H1036" s="6" t="str">
        <f>+VLOOKUP($C1036,Sheet3!$B:$I,6,0)</f>
        <v>P5</v>
      </c>
      <c r="I1036" s="6" t="str">
        <f>+VLOOKUP($C1036,Sheet3!$B:$I,7,0)</f>
        <v>NUMA</v>
      </c>
      <c r="J1036" s="6" t="str">
        <f>+VLOOKUP($C1036,Sheet3!$B:$I,8,0)</f>
        <v>XP</v>
      </c>
      <c r="K1036" s="6" t="str">
        <f t="shared" si="50"/>
        <v>18X6X121/8SAT NUMA 0 P5 NUMA XP</v>
      </c>
      <c r="L1036" s="6" t="str">
        <f t="shared" si="49"/>
        <v>B</v>
      </c>
      <c r="M1036" s="6"/>
    </row>
    <row r="1037" spans="1:13" hidden="1">
      <c r="A1037" s="6" t="s">
        <v>8455</v>
      </c>
      <c r="B1037" s="6" t="str">
        <f t="shared" si="48"/>
        <v>l180509560</v>
      </c>
      <c r="C1037" s="6" t="s">
        <v>7448</v>
      </c>
      <c r="D1037" s="6" t="str">
        <f>+VLOOKUP($C1037,Sheet3!$B:$I,2,0)</f>
        <v>21X7X15</v>
      </c>
      <c r="E1037" s="6" t="str">
        <f>+VLOOKUP($C1037,Sheet3!$B:$I,3,0)</f>
        <v>SAT</v>
      </c>
      <c r="F1037" s="6" t="str">
        <f>+VLOOKUP($C1037,Sheet3!$B:$I,4,0)</f>
        <v>NUMA</v>
      </c>
      <c r="G1037" s="6">
        <f>+VLOOKUP($C1037,Sheet3!$B:$I,5,0)</f>
        <v>0</v>
      </c>
      <c r="H1037" s="6" t="str">
        <f>+VLOOKUP($C1037,Sheet3!$B:$I,6,0)</f>
        <v>P5</v>
      </c>
      <c r="I1037" s="6" t="str">
        <f>+VLOOKUP($C1037,Sheet3!$B:$I,7,0)</f>
        <v>TOTALSOURCE</v>
      </c>
      <c r="J1037" s="6" t="str">
        <f>+VLOOKUP($C1037,Sheet3!$B:$I,8,0)</f>
        <v>P</v>
      </c>
      <c r="K1037" s="6" t="str">
        <f t="shared" si="50"/>
        <v>21X7X15SAT NUMA 0 P5 TOTALSOURCE P</v>
      </c>
      <c r="L1037" s="6" t="str">
        <f t="shared" si="49"/>
        <v>B</v>
      </c>
      <c r="M1037" s="6"/>
    </row>
    <row r="1038" spans="1:13" hidden="1">
      <c r="A1038" s="6" t="s">
        <v>8456</v>
      </c>
      <c r="B1038" s="6" t="str">
        <f t="shared" si="48"/>
        <v>l180507522</v>
      </c>
      <c r="C1038" s="6" t="s">
        <v>7031</v>
      </c>
      <c r="D1038" s="6" t="str">
        <f>+VLOOKUP($C1038,Sheet3!$B:$I,2,0)</f>
        <v>21X8X15</v>
      </c>
      <c r="E1038" s="6" t="str">
        <f>+VLOOKUP($C1038,Sheet3!$B:$I,3,0)</f>
        <v>SM</v>
      </c>
      <c r="F1038" s="6" t="str">
        <f>+VLOOKUP($C1038,Sheet3!$B:$I,4,0)</f>
        <v>NUMA</v>
      </c>
      <c r="G1038" s="6">
        <f>+VLOOKUP($C1038,Sheet3!$B:$I,5,0)</f>
        <v>0</v>
      </c>
      <c r="H1038" s="6" t="str">
        <f>+VLOOKUP($C1038,Sheet3!$B:$I,6,0)</f>
        <v>P5N</v>
      </c>
      <c r="I1038" s="6" t="str">
        <f>+VLOOKUP($C1038,Sheet3!$B:$I,7,0)</f>
        <v>TOTALSOURCE</v>
      </c>
      <c r="J1038" s="6" t="str">
        <f>+VLOOKUP($C1038,Sheet3!$B:$I,8,0)</f>
        <v>P</v>
      </c>
      <c r="K1038" s="6" t="str">
        <f t="shared" si="50"/>
        <v>21X8X15SM NUMA 0 P5N TOTALSOURCE P</v>
      </c>
      <c r="L1038" s="6" t="str">
        <f t="shared" si="49"/>
        <v>B</v>
      </c>
      <c r="M1038" s="6"/>
    </row>
    <row r="1039" spans="1:13" hidden="1">
      <c r="A1039" s="6" t="s">
        <v>8457</v>
      </c>
      <c r="B1039" s="6" t="str">
        <f t="shared" si="48"/>
        <v>l181206829</v>
      </c>
      <c r="C1039" s="6" t="s">
        <v>8458</v>
      </c>
      <c r="D1039" s="6" t="str">
        <f>+VLOOKUP($C1039,Sheet3!$B:$I,2,0)</f>
        <v>18X8X121/8</v>
      </c>
      <c r="E1039" s="6" t="str">
        <f>+VLOOKUP($C1039,Sheet3!$B:$I,3,0)</f>
        <v>SM</v>
      </c>
      <c r="F1039" s="6" t="str">
        <f>+VLOOKUP($C1039,Sheet3!$B:$I,4,0)</f>
        <v>NUMA</v>
      </c>
      <c r="G1039" s="6">
        <f>+VLOOKUP($C1039,Sheet3!$B:$I,5,0)</f>
        <v>0</v>
      </c>
      <c r="H1039" s="6" t="str">
        <f>+VLOOKUP($C1039,Sheet3!$B:$I,6,0)</f>
        <v>P5N</v>
      </c>
      <c r="I1039" s="6" t="str">
        <f>+VLOOKUP($C1039,Sheet3!$B:$I,7,0)</f>
        <v>NUMA</v>
      </c>
      <c r="J1039" s="6" t="str">
        <f>+VLOOKUP($C1039,Sheet3!$B:$I,8,0)</f>
        <v>XP</v>
      </c>
      <c r="K1039" s="6" t="str">
        <f t="shared" si="50"/>
        <v>18X8X121/8SM NUMA 0 P5N NUMA XP</v>
      </c>
      <c r="L1039" s="6" t="str">
        <f t="shared" si="49"/>
        <v>B</v>
      </c>
      <c r="M1039" s="6"/>
    </row>
    <row r="1040" spans="1:13" hidden="1">
      <c r="A1040" s="6" t="s">
        <v>8459</v>
      </c>
      <c r="B1040" s="6" t="str">
        <f t="shared" si="48"/>
        <v>l181206136</v>
      </c>
      <c r="C1040" s="6" t="s">
        <v>8460</v>
      </c>
      <c r="D1040" s="6" t="str">
        <f>+VLOOKUP($C1040,Sheet3!$B:$I,2,0)</f>
        <v>18X7-8</v>
      </c>
      <c r="E1040" s="6" t="str">
        <f>+VLOOKUP($C1040,Sheet3!$B:$I,3,0)</f>
        <v>LUG</v>
      </c>
      <c r="F1040" s="6" t="str">
        <f>+VLOOKUP($C1040,Sheet3!$B:$I,4,0)</f>
        <v>NUMA</v>
      </c>
      <c r="G1040" s="6">
        <f>+VLOOKUP($C1040,Sheet3!$B:$I,5,0)</f>
        <v>4.33</v>
      </c>
      <c r="H1040" s="6" t="str">
        <f>+VLOOKUP($C1040,Sheet3!$B:$I,6,0)</f>
        <v>P134</v>
      </c>
      <c r="I1040" s="6" t="str">
        <f>+VLOOKUP($C1040,Sheet3!$B:$I,7,0)</f>
        <v>TOTALSOURCE</v>
      </c>
      <c r="J1040" s="6" t="str">
        <f>+VLOOKUP($C1040,Sheet3!$B:$I,8,0)</f>
        <v>PREMIUM</v>
      </c>
      <c r="K1040" s="6" t="str">
        <f t="shared" si="50"/>
        <v>18X7-8LUG NUMA 4.33 P134 TOTALSOURCE PREMIUM</v>
      </c>
      <c r="L1040" s="6" t="str">
        <f t="shared" si="49"/>
        <v>B</v>
      </c>
      <c r="M1040" s="6"/>
    </row>
    <row r="1041" spans="1:13" hidden="1">
      <c r="A1041" s="6" t="s">
        <v>8461</v>
      </c>
      <c r="B1041" s="6" t="str">
        <f t="shared" si="48"/>
        <v>l180800783</v>
      </c>
      <c r="C1041" s="6" t="s">
        <v>8462</v>
      </c>
      <c r="D1041" s="6" t="str">
        <f>+VLOOKUP($C1041,Sheet3!$B:$I,2,0)</f>
        <v>15X41/2-8</v>
      </c>
      <c r="E1041" s="6" t="str">
        <f>+VLOOKUP($C1041,Sheet3!$B:$I,3,0)</f>
        <v>LUG</v>
      </c>
      <c r="F1041" s="6" t="str">
        <f>+VLOOKUP($C1041,Sheet3!$B:$I,4,0)</f>
        <v>NUMA</v>
      </c>
      <c r="G1041" s="6">
        <f>+VLOOKUP($C1041,Sheet3!$B:$I,5,0)</f>
        <v>3</v>
      </c>
      <c r="H1041" s="6" t="str">
        <f>+VLOOKUP($C1041,Sheet3!$B:$I,6,0)</f>
        <v>P13X</v>
      </c>
      <c r="I1041" s="6" t="str">
        <f>+VLOOKUP($C1041,Sheet3!$B:$I,7,0)</f>
        <v>TOTALSOURCE</v>
      </c>
      <c r="J1041" s="6" t="str">
        <f>+VLOOKUP($C1041,Sheet3!$B:$I,8,0)</f>
        <v>PREMIUM</v>
      </c>
      <c r="K1041" s="6" t="str">
        <f t="shared" si="50"/>
        <v>15X41/2-8LUG NUMA 3 P13X TOTALSOURCE PREMIUM</v>
      </c>
      <c r="L1041" s="6" t="str">
        <f t="shared" si="49"/>
        <v>B</v>
      </c>
      <c r="M1041" s="6"/>
    </row>
    <row r="1042" spans="1:13" hidden="1">
      <c r="A1042" s="6" t="s">
        <v>8463</v>
      </c>
      <c r="B1042" s="6" t="str">
        <f t="shared" si="48"/>
        <v>l180508354</v>
      </c>
      <c r="C1042" s="6" t="s">
        <v>7448</v>
      </c>
      <c r="D1042" s="6" t="str">
        <f>+VLOOKUP($C1042,Sheet3!$B:$I,2,0)</f>
        <v>21X7X15</v>
      </c>
      <c r="E1042" s="6" t="str">
        <f>+VLOOKUP($C1042,Sheet3!$B:$I,3,0)</f>
        <v>SAT</v>
      </c>
      <c r="F1042" s="6" t="str">
        <f>+VLOOKUP($C1042,Sheet3!$B:$I,4,0)</f>
        <v>NUMA</v>
      </c>
      <c r="G1042" s="6">
        <f>+VLOOKUP($C1042,Sheet3!$B:$I,5,0)</f>
        <v>0</v>
      </c>
      <c r="H1042" s="6" t="str">
        <f>+VLOOKUP($C1042,Sheet3!$B:$I,6,0)</f>
        <v>P5</v>
      </c>
      <c r="I1042" s="6" t="str">
        <f>+VLOOKUP($C1042,Sheet3!$B:$I,7,0)</f>
        <v>TOTALSOURCE</v>
      </c>
      <c r="J1042" s="6" t="str">
        <f>+VLOOKUP($C1042,Sheet3!$B:$I,8,0)</f>
        <v>P</v>
      </c>
      <c r="K1042" s="6" t="str">
        <f t="shared" si="50"/>
        <v>21X7X15SAT NUMA 0 P5 TOTALSOURCE P</v>
      </c>
      <c r="L1042" s="6" t="str">
        <f t="shared" si="49"/>
        <v>B</v>
      </c>
      <c r="M1042" s="6"/>
    </row>
    <row r="1043" spans="1:13" hidden="1">
      <c r="A1043" s="6" t="s">
        <v>8464</v>
      </c>
      <c r="B1043" s="6" t="str">
        <f t="shared" si="48"/>
        <v>l180507595</v>
      </c>
      <c r="C1043" s="6" t="s">
        <v>7031</v>
      </c>
      <c r="D1043" s="6" t="str">
        <f>+VLOOKUP($C1043,Sheet3!$B:$I,2,0)</f>
        <v>21X8X15</v>
      </c>
      <c r="E1043" s="6" t="str">
        <f>+VLOOKUP($C1043,Sheet3!$B:$I,3,0)</f>
        <v>SM</v>
      </c>
      <c r="F1043" s="6" t="str">
        <f>+VLOOKUP($C1043,Sheet3!$B:$I,4,0)</f>
        <v>NUMA</v>
      </c>
      <c r="G1043" s="6">
        <f>+VLOOKUP($C1043,Sheet3!$B:$I,5,0)</f>
        <v>0</v>
      </c>
      <c r="H1043" s="6" t="str">
        <f>+VLOOKUP($C1043,Sheet3!$B:$I,6,0)</f>
        <v>P5N</v>
      </c>
      <c r="I1043" s="6" t="str">
        <f>+VLOOKUP($C1043,Sheet3!$B:$I,7,0)</f>
        <v>TOTALSOURCE</v>
      </c>
      <c r="J1043" s="6" t="str">
        <f>+VLOOKUP($C1043,Sheet3!$B:$I,8,0)</f>
        <v>P</v>
      </c>
      <c r="K1043" s="6" t="str">
        <f t="shared" si="50"/>
        <v>21X8X15SM NUMA 0 P5N TOTALSOURCE P</v>
      </c>
      <c r="L1043" s="6" t="str">
        <f t="shared" si="49"/>
        <v>B</v>
      </c>
      <c r="M1043" s="6"/>
    </row>
    <row r="1044" spans="1:13" hidden="1">
      <c r="A1044" s="6" t="s">
        <v>8465</v>
      </c>
      <c r="B1044" s="6" t="str">
        <f t="shared" si="48"/>
        <v>l181208045</v>
      </c>
      <c r="C1044" s="6" t="s">
        <v>8390</v>
      </c>
      <c r="D1044" s="6" t="str">
        <f>+VLOOKUP($C1044,Sheet3!$B:$I,2,0)</f>
        <v>21X8X15</v>
      </c>
      <c r="E1044" s="6" t="str">
        <f>+VLOOKUP($C1044,Sheet3!$B:$I,3,0)</f>
        <v>SM</v>
      </c>
      <c r="F1044" s="6" t="str">
        <f>+VLOOKUP($C1044,Sheet3!$B:$I,4,0)</f>
        <v>NUMA</v>
      </c>
      <c r="G1044" s="6">
        <f>+VLOOKUP($C1044,Sheet3!$B:$I,5,0)</f>
        <v>0</v>
      </c>
      <c r="H1044" s="6" t="str">
        <f>+VLOOKUP($C1044,Sheet3!$B:$I,6,0)</f>
        <v>P5</v>
      </c>
      <c r="I1044" s="6" t="str">
        <f>+VLOOKUP($C1044,Sheet3!$B:$I,7,0)</f>
        <v>TOTALSOURCE</v>
      </c>
      <c r="J1044" s="6" t="str">
        <f>+VLOOKUP($C1044,Sheet3!$B:$I,8,0)</f>
        <v>P</v>
      </c>
      <c r="K1044" s="6" t="str">
        <f t="shared" si="50"/>
        <v>21X8X15SM NUMA 0 P5 TOTALSOURCE P</v>
      </c>
      <c r="L1044" s="6" t="str">
        <f t="shared" si="49"/>
        <v>B</v>
      </c>
      <c r="M1044" s="6"/>
    </row>
    <row r="1045" spans="1:13" hidden="1">
      <c r="A1045" s="6" t="s">
        <v>8466</v>
      </c>
      <c r="B1045" s="6" t="str">
        <f t="shared" si="48"/>
        <v>l180509519</v>
      </c>
      <c r="C1045" s="6" t="s">
        <v>8288</v>
      </c>
      <c r="D1045" s="6" t="str">
        <f>+VLOOKUP($C1045,Sheet3!$B:$I,2,0)</f>
        <v>12X41/2(2HOLE)</v>
      </c>
      <c r="E1045" s="6" t="str">
        <f>+VLOOKUP($C1045,Sheet3!$B:$I,3,0)</f>
        <v>APW PRIME</v>
      </c>
      <c r="F1045" s="6" t="str">
        <f>+VLOOKUP($C1045,Sheet3!$B:$I,4,0)</f>
        <v>APW</v>
      </c>
      <c r="G1045" s="6">
        <f>+VLOOKUP($C1045,Sheet3!$B:$I,5,0)</f>
        <v>0</v>
      </c>
      <c r="H1045" s="6" t="str">
        <f>+VLOOKUP($C1045,Sheet3!$B:$I,6,0)</f>
        <v>GREY</v>
      </c>
      <c r="I1045" s="6" t="str">
        <f>+VLOOKUP($C1045,Sheet3!$B:$I,7,0)</f>
        <v>XINJIDA</v>
      </c>
      <c r="J1045" s="6" t="str">
        <f>+VLOOKUP($C1045,Sheet3!$B:$I,8,0)</f>
        <v>-</v>
      </c>
      <c r="K1045" s="6" t="str">
        <f t="shared" si="50"/>
        <v>12X41/2(2HOLE)APW PRIME APW 0 GREY XINJIDA -</v>
      </c>
      <c r="L1045" s="6" t="str">
        <f t="shared" si="49"/>
        <v>B</v>
      </c>
      <c r="M1045" s="6"/>
    </row>
    <row r="1046" spans="1:13" hidden="1">
      <c r="A1046" s="6" t="s">
        <v>8467</v>
      </c>
      <c r="B1046" s="6" t="str">
        <f t="shared" si="48"/>
        <v>l180600300</v>
      </c>
      <c r="C1046" s="6" t="s">
        <v>8468</v>
      </c>
      <c r="D1046" s="6" t="str">
        <f>+VLOOKUP($C1046,Sheet3!$B:$I,2,0)</f>
        <v>121/2X41/4(4HOLE)</v>
      </c>
      <c r="E1046" s="6" t="str">
        <f>+VLOOKUP($C1046,Sheet3!$B:$I,3,0)</f>
        <v>APW PRIME</v>
      </c>
      <c r="F1046" s="6" t="str">
        <f>+VLOOKUP($C1046,Sheet3!$B:$I,4,0)</f>
        <v>APW</v>
      </c>
      <c r="G1046" s="6">
        <f>+VLOOKUP($C1046,Sheet3!$B:$I,5,0)</f>
        <v>0</v>
      </c>
      <c r="H1046" s="6" t="str">
        <f>+VLOOKUP($C1046,Sheet3!$B:$I,6,0)</f>
        <v>GREY</v>
      </c>
      <c r="I1046" s="6" t="str">
        <f>+VLOOKUP($C1046,Sheet3!$B:$I,7,0)</f>
        <v>-</v>
      </c>
      <c r="J1046" s="6" t="str">
        <f>+VLOOKUP($C1046,Sheet3!$B:$I,8,0)</f>
        <v>-</v>
      </c>
      <c r="K1046" s="6" t="str">
        <f t="shared" si="50"/>
        <v>121/2X41/4(4HOLE)APW PRIME APW 0 GREY - -</v>
      </c>
      <c r="L1046" s="6" t="str">
        <f t="shared" si="49"/>
        <v>b</v>
      </c>
      <c r="M1046" s="6"/>
    </row>
    <row r="1047" spans="1:13" hidden="1">
      <c r="A1047" s="6" t="s">
        <v>8469</v>
      </c>
      <c r="B1047" s="6" t="str">
        <f t="shared" si="48"/>
        <v>l181209254</v>
      </c>
      <c r="C1047" s="6" t="s">
        <v>8470</v>
      </c>
      <c r="D1047" s="6" t="str">
        <f>+VLOOKUP($C1047,Sheet3!$B:$I,2,0)</f>
        <v>131/2X51/2X8</v>
      </c>
      <c r="E1047" s="6" t="str">
        <f>+VLOOKUP($C1047,Sheet3!$B:$I,3,0)</f>
        <v>SM</v>
      </c>
      <c r="F1047" s="6" t="str">
        <f>+VLOOKUP($C1047,Sheet3!$B:$I,4,0)</f>
        <v>NUMA</v>
      </c>
      <c r="G1047" s="6">
        <f>+VLOOKUP($C1047,Sheet3!$B:$I,5,0)</f>
        <v>0</v>
      </c>
      <c r="H1047" s="6" t="str">
        <f>+VLOOKUP($C1047,Sheet3!$B:$I,6,0)</f>
        <v>P5N</v>
      </c>
      <c r="I1047" s="6" t="str">
        <f>+VLOOKUP($C1047,Sheet3!$B:$I,7,0)</f>
        <v>TOTALSOURCE</v>
      </c>
      <c r="J1047" s="6" t="str">
        <f>+VLOOKUP($C1047,Sheet3!$B:$I,8,0)</f>
        <v>P</v>
      </c>
      <c r="K1047" s="6" t="str">
        <f t="shared" si="50"/>
        <v>131/2X51/2X8SM NUMA 0 P5N TOTALSOURCE P</v>
      </c>
      <c r="L1047" s="6" t="str">
        <f t="shared" si="49"/>
        <v>b</v>
      </c>
      <c r="M1047" s="6"/>
    </row>
    <row r="1048" spans="1:13" hidden="1">
      <c r="A1048" s="6" t="s">
        <v>8471</v>
      </c>
      <c r="B1048" s="6" t="str">
        <f t="shared" si="48"/>
        <v>l181006207</v>
      </c>
      <c r="C1048" s="6" t="s">
        <v>8472</v>
      </c>
      <c r="D1048" s="6" t="str">
        <f>+VLOOKUP($C1048,Sheet3!$B:$I,2,0)</f>
        <v>18X7X121/8</v>
      </c>
      <c r="E1048" s="6" t="str">
        <f>+VLOOKUP($C1048,Sheet3!$B:$I,3,0)</f>
        <v>SM</v>
      </c>
      <c r="F1048" s="6" t="str">
        <f>+VLOOKUP($C1048,Sheet3!$B:$I,4,0)</f>
        <v>NUMA</v>
      </c>
      <c r="G1048" s="6">
        <f>+VLOOKUP($C1048,Sheet3!$B:$I,5,0)</f>
        <v>0</v>
      </c>
      <c r="H1048" s="6" t="str">
        <f>+VLOOKUP($C1048,Sheet3!$B:$I,6,0)</f>
        <v>P6</v>
      </c>
      <c r="I1048" s="6" t="str">
        <f>+VLOOKUP($C1048,Sheet3!$B:$I,7,0)</f>
        <v>NUMA</v>
      </c>
      <c r="J1048" s="6" t="str">
        <f>+VLOOKUP($C1048,Sheet3!$B:$I,8,0)</f>
        <v>XP</v>
      </c>
      <c r="K1048" s="6" t="str">
        <f t="shared" si="50"/>
        <v>18X7X121/8SM NUMA 0 P6 NUMA XP</v>
      </c>
      <c r="L1048" s="6" t="str">
        <f t="shared" si="49"/>
        <v>B</v>
      </c>
      <c r="M1048" s="6"/>
    </row>
    <row r="1049" spans="1:13" hidden="1">
      <c r="A1049" s="6" t="s">
        <v>8473</v>
      </c>
      <c r="B1049" s="6" t="str">
        <f t="shared" si="48"/>
        <v>l181100237</v>
      </c>
      <c r="C1049" s="6" t="s">
        <v>8474</v>
      </c>
      <c r="D1049" s="6" t="str">
        <f>+VLOOKUP($C1049,Sheet3!$B:$I,2,0)</f>
        <v>18X7X121/8</v>
      </c>
      <c r="E1049" s="6" t="str">
        <f>+VLOOKUP($C1049,Sheet3!$B:$I,3,0)</f>
        <v>SM</v>
      </c>
      <c r="F1049" s="6" t="str">
        <f>+VLOOKUP($C1049,Sheet3!$B:$I,4,0)</f>
        <v>NUMA</v>
      </c>
      <c r="G1049" s="6">
        <f>+VLOOKUP($C1049,Sheet3!$B:$I,5,0)</f>
        <v>0</v>
      </c>
      <c r="H1049" s="6" t="str">
        <f>+VLOOKUP($C1049,Sheet3!$B:$I,6,0)</f>
        <v>D1.</v>
      </c>
      <c r="I1049" s="6" t="str">
        <f>+VLOOKUP($C1049,Sheet3!$B:$I,7,0)</f>
        <v>NUMA</v>
      </c>
      <c r="J1049" s="6" t="str">
        <f>+VLOOKUP($C1049,Sheet3!$B:$I,8,0)</f>
        <v>D</v>
      </c>
      <c r="K1049" s="6" t="str">
        <f t="shared" si="50"/>
        <v>18X7X121/8SM NUMA 0 D1. NUMA D</v>
      </c>
      <c r="L1049" s="6" t="str">
        <f t="shared" si="49"/>
        <v>B</v>
      </c>
      <c r="M1049" s="6"/>
    </row>
    <row r="1050" spans="1:13" hidden="1">
      <c r="A1050" s="6" t="s">
        <v>8475</v>
      </c>
      <c r="B1050" s="6" t="str">
        <f t="shared" si="48"/>
        <v>l180810125</v>
      </c>
      <c r="C1050" s="6" t="s">
        <v>8476</v>
      </c>
      <c r="D1050" s="6" t="str">
        <f>+VLOOKUP($C1050,Sheet3!$B:$I,2,0)</f>
        <v>10X3(2HOLE)</v>
      </c>
      <c r="E1050" s="6" t="str">
        <f>+VLOOKUP($C1050,Sheet3!$B:$I,3,0)</f>
        <v>RIB</v>
      </c>
      <c r="F1050" s="6" t="str">
        <f>+VLOOKUP($C1050,Sheet3!$B:$I,4,0)</f>
        <v>APW</v>
      </c>
      <c r="G1050" s="6">
        <f>+VLOOKUP($C1050,Sheet3!$B:$I,5,0)</f>
        <v>0</v>
      </c>
      <c r="H1050" s="6" t="str">
        <f>+VLOOKUP($C1050,Sheet3!$B:$I,6,0)</f>
        <v>GREY</v>
      </c>
      <c r="I1050" s="6" t="str">
        <f>+VLOOKUP($C1050,Sheet3!$B:$I,7,0)</f>
        <v>XINJIDA</v>
      </c>
      <c r="J1050" s="6" t="str">
        <f>+VLOOKUP($C1050,Sheet3!$B:$I,8,0)</f>
        <v>-</v>
      </c>
      <c r="K1050" s="6" t="str">
        <f t="shared" si="50"/>
        <v>10X3(2HOLE)RIB APW 0 GREY XINJIDA -</v>
      </c>
      <c r="L1050" s="6" t="str">
        <f t="shared" si="49"/>
        <v>B</v>
      </c>
      <c r="M1050" s="6"/>
    </row>
    <row r="1051" spans="1:13" hidden="1">
      <c r="A1051" s="6" t="s">
        <v>8477</v>
      </c>
      <c r="B1051" s="6" t="str">
        <f t="shared" si="48"/>
        <v>l180509218</v>
      </c>
      <c r="C1051" s="6" t="s">
        <v>8478</v>
      </c>
      <c r="D1051" s="6" t="str">
        <f>+VLOOKUP($C1051,Sheet3!$B:$I,2,0)</f>
        <v>250/60-190</v>
      </c>
      <c r="E1051" s="6" t="str">
        <f>+VLOOKUP($C1051,Sheet3!$B:$I,3,0)</f>
        <v>SM</v>
      </c>
      <c r="F1051" s="6" t="str">
        <f>+VLOOKUP($C1051,Sheet3!$B:$I,4,0)</f>
        <v>NUMA</v>
      </c>
      <c r="G1051" s="6">
        <f>+VLOOKUP($C1051,Sheet3!$B:$I,5,0)</f>
        <v>0</v>
      </c>
      <c r="H1051" s="6" t="str">
        <f>+VLOOKUP($C1051,Sheet3!$B:$I,6,0)</f>
        <v>P5</v>
      </c>
      <c r="I1051" s="6" t="str">
        <f>+VLOOKUP($C1051,Sheet3!$B:$I,7,0)</f>
        <v>TOTALSOURCE</v>
      </c>
      <c r="J1051" s="6" t="str">
        <f>+VLOOKUP($C1051,Sheet3!$B:$I,8,0)</f>
        <v>P</v>
      </c>
      <c r="K1051" s="6" t="str">
        <f t="shared" si="50"/>
        <v>250/60-190SM NUMA 0 P5 TOTALSOURCE P</v>
      </c>
      <c r="L1051" s="6" t="str">
        <f t="shared" si="49"/>
        <v>B</v>
      </c>
      <c r="M1051" s="6"/>
    </row>
    <row r="1052" spans="1:13" hidden="1">
      <c r="A1052" s="6" t="s">
        <v>8479</v>
      </c>
      <c r="B1052" s="6" t="str">
        <f t="shared" si="48"/>
        <v>l180509731</v>
      </c>
      <c r="C1052" s="6" t="s">
        <v>8403</v>
      </c>
      <c r="D1052" s="6" t="str">
        <f>+VLOOKUP($C1052,Sheet3!$B:$I,2,0)</f>
        <v>14X41/2X8</v>
      </c>
      <c r="E1052" s="6" t="str">
        <f>+VLOOKUP($C1052,Sheet3!$B:$I,3,0)</f>
        <v>SM</v>
      </c>
      <c r="F1052" s="6" t="str">
        <f>+VLOOKUP($C1052,Sheet3!$B:$I,4,0)</f>
        <v>NUMA</v>
      </c>
      <c r="G1052" s="6">
        <f>+VLOOKUP($C1052,Sheet3!$B:$I,5,0)</f>
        <v>0</v>
      </c>
      <c r="H1052" s="6" t="str">
        <f>+VLOOKUP($C1052,Sheet3!$B:$I,6,0)</f>
        <v>P5</v>
      </c>
      <c r="I1052" s="6" t="str">
        <f>+VLOOKUP($C1052,Sheet3!$B:$I,7,0)</f>
        <v>TOTALSOURCE</v>
      </c>
      <c r="J1052" s="6" t="str">
        <f>+VLOOKUP($C1052,Sheet3!$B:$I,8,0)</f>
        <v>P</v>
      </c>
      <c r="K1052" s="6" t="str">
        <f t="shared" si="50"/>
        <v>14X41/2X8SM NUMA 0 P5 TOTALSOURCE P</v>
      </c>
      <c r="L1052" s="6" t="str">
        <f t="shared" si="49"/>
        <v>B</v>
      </c>
      <c r="M1052" s="6"/>
    </row>
    <row r="1053" spans="1:13" hidden="1">
      <c r="A1053" s="6" t="s">
        <v>8480</v>
      </c>
      <c r="B1053" s="6" t="str">
        <f t="shared" si="48"/>
        <v>l180804598</v>
      </c>
      <c r="C1053" s="6" t="s">
        <v>8403</v>
      </c>
      <c r="D1053" s="6" t="str">
        <f>+VLOOKUP($C1053,Sheet3!$B:$I,2,0)</f>
        <v>14X41/2X8</v>
      </c>
      <c r="E1053" s="6" t="str">
        <f>+VLOOKUP($C1053,Sheet3!$B:$I,3,0)</f>
        <v>SM</v>
      </c>
      <c r="F1053" s="6" t="str">
        <f>+VLOOKUP($C1053,Sheet3!$B:$I,4,0)</f>
        <v>NUMA</v>
      </c>
      <c r="G1053" s="6">
        <f>+VLOOKUP($C1053,Sheet3!$B:$I,5,0)</f>
        <v>0</v>
      </c>
      <c r="H1053" s="6" t="str">
        <f>+VLOOKUP($C1053,Sheet3!$B:$I,6,0)</f>
        <v>P5</v>
      </c>
      <c r="I1053" s="6" t="str">
        <f>+VLOOKUP($C1053,Sheet3!$B:$I,7,0)</f>
        <v>TOTALSOURCE</v>
      </c>
      <c r="J1053" s="6" t="str">
        <f>+VLOOKUP($C1053,Sheet3!$B:$I,8,0)</f>
        <v>P</v>
      </c>
      <c r="K1053" s="6" t="str">
        <f t="shared" si="50"/>
        <v>14X41/2X8SM NUMA 0 P5 TOTALSOURCE P</v>
      </c>
      <c r="L1053" s="6" t="str">
        <f t="shared" si="49"/>
        <v>B</v>
      </c>
      <c r="M1053" s="6"/>
    </row>
    <row r="1054" spans="1:13" hidden="1">
      <c r="A1054" s="6" t="s">
        <v>8481</v>
      </c>
      <c r="B1054" s="6" t="str">
        <f t="shared" si="48"/>
        <v>l181206533</v>
      </c>
      <c r="C1054" s="6" t="s">
        <v>8482</v>
      </c>
      <c r="D1054" s="6" t="str">
        <f>+VLOOKUP($C1054,Sheet3!$B:$I,2,0)</f>
        <v>4.00-8</v>
      </c>
      <c r="E1054" s="6" t="str">
        <f>+VLOOKUP($C1054,Sheet3!$B:$I,3,0)</f>
        <v>RIB</v>
      </c>
      <c r="F1054" s="6" t="str">
        <f>+VLOOKUP($C1054,Sheet3!$B:$I,4,0)</f>
        <v>NUMA</v>
      </c>
      <c r="G1054" s="6">
        <f>+VLOOKUP($C1054,Sheet3!$B:$I,5,0)</f>
        <v>3.75</v>
      </c>
      <c r="H1054" s="6" t="str">
        <f>+VLOOKUP($C1054,Sheet3!$B:$I,6,0)</f>
        <v>SPOKE(2SP)</v>
      </c>
      <c r="I1054" s="6" t="str">
        <f>+VLOOKUP($C1054,Sheet3!$B:$I,7,0)</f>
        <v>TANTOR</v>
      </c>
      <c r="J1054" s="6" t="str">
        <f>+VLOOKUP($C1054,Sheet3!$B:$I,8,0)</f>
        <v>-</v>
      </c>
      <c r="K1054" s="6" t="str">
        <f t="shared" si="50"/>
        <v>4.00-8RIB NUMA 3.75 SPOKE(2SP) TANTOR -</v>
      </c>
      <c r="L1054" s="6" t="str">
        <f t="shared" si="49"/>
        <v>B</v>
      </c>
      <c r="M1054" s="6"/>
    </row>
    <row r="1055" spans="1:13" hidden="1">
      <c r="A1055" s="6" t="s">
        <v>8483</v>
      </c>
      <c r="B1055" s="6" t="str">
        <f t="shared" si="48"/>
        <v>l180806130</v>
      </c>
      <c r="C1055" s="6" t="s">
        <v>8055</v>
      </c>
      <c r="D1055" s="6" t="str">
        <f>+VLOOKUP($C1055,Sheet3!$B:$I,2,0)</f>
        <v>4.00-8</v>
      </c>
      <c r="E1055" s="6" t="str">
        <f>+VLOOKUP($C1055,Sheet3!$B:$I,3,0)</f>
        <v>RIB</v>
      </c>
      <c r="F1055" s="6" t="str">
        <f>+VLOOKUP($C1055,Sheet3!$B:$I,4,0)</f>
        <v>NUMA</v>
      </c>
      <c r="G1055" s="6">
        <f>+VLOOKUP($C1055,Sheet3!$B:$I,5,0)</f>
        <v>3.75</v>
      </c>
      <c r="H1055" s="6" t="str">
        <f>+VLOOKUP($C1055,Sheet3!$B:$I,6,0)</f>
        <v>MID</v>
      </c>
      <c r="I1055" s="6" t="str">
        <f>+VLOOKUP($C1055,Sheet3!$B:$I,7,0)</f>
        <v>EXCEL-GSP</v>
      </c>
      <c r="J1055" s="6" t="str">
        <f>+VLOOKUP($C1055,Sheet3!$B:$I,8,0)</f>
        <v>-</v>
      </c>
      <c r="K1055" s="6" t="str">
        <f t="shared" si="50"/>
        <v>4.00-8RIB NUMA 3.75 MID EXCEL-GSP -</v>
      </c>
      <c r="L1055" s="6" t="str">
        <f t="shared" si="49"/>
        <v>B</v>
      </c>
      <c r="M1055" s="6"/>
    </row>
    <row r="1056" spans="1:13" hidden="1">
      <c r="A1056" s="6" t="s">
        <v>8484</v>
      </c>
      <c r="B1056" s="6" t="str">
        <f t="shared" si="48"/>
        <v>l180901372</v>
      </c>
      <c r="C1056" s="6" t="s">
        <v>8485</v>
      </c>
      <c r="D1056" s="6" t="str">
        <f>+VLOOKUP($C1056,Sheet3!$B:$I,2,0)</f>
        <v>406X125</v>
      </c>
      <c r="E1056" s="6" t="str">
        <f>+VLOOKUP($C1056,Sheet3!$B:$I,3,0)</f>
        <v>S</v>
      </c>
      <c r="F1056" s="6" t="str">
        <f>+VLOOKUP($C1056,Sheet3!$B:$I,4,0)</f>
        <v>APW</v>
      </c>
      <c r="G1056" s="6">
        <f>+VLOOKUP($C1056,Sheet3!$B:$I,5,0)</f>
        <v>0</v>
      </c>
      <c r="H1056" s="6" t="str">
        <f>+VLOOKUP($C1056,Sheet3!$B:$I,6,0)</f>
        <v>GREY</v>
      </c>
      <c r="I1056" s="6" t="str">
        <f>+VLOOKUP($C1056,Sheet3!$B:$I,7,0)</f>
        <v>XINJIDA</v>
      </c>
      <c r="J1056" s="6" t="str">
        <f>+VLOOKUP($C1056,Sheet3!$B:$I,8,0)</f>
        <v>-</v>
      </c>
      <c r="K1056" s="6" t="str">
        <f t="shared" si="50"/>
        <v>406X125S APW 0 GREY XINJIDA -</v>
      </c>
      <c r="L1056" s="6" t="str">
        <f t="shared" si="49"/>
        <v>B</v>
      </c>
      <c r="M1056" s="6"/>
    </row>
    <row r="1057" spans="1:13" hidden="1">
      <c r="A1057" s="6" t="s">
        <v>8486</v>
      </c>
      <c r="B1057" s="6" t="str">
        <f t="shared" si="48"/>
        <v>l180810126</v>
      </c>
      <c r="C1057" s="6" t="s">
        <v>8476</v>
      </c>
      <c r="D1057" s="6" t="str">
        <f>+VLOOKUP($C1057,Sheet3!$B:$I,2,0)</f>
        <v>10X3(2HOLE)</v>
      </c>
      <c r="E1057" s="6" t="str">
        <f>+VLOOKUP($C1057,Sheet3!$B:$I,3,0)</f>
        <v>RIB</v>
      </c>
      <c r="F1057" s="6" t="str">
        <f>+VLOOKUP($C1057,Sheet3!$B:$I,4,0)</f>
        <v>APW</v>
      </c>
      <c r="G1057" s="6">
        <f>+VLOOKUP($C1057,Sheet3!$B:$I,5,0)</f>
        <v>0</v>
      </c>
      <c r="H1057" s="6" t="str">
        <f>+VLOOKUP($C1057,Sheet3!$B:$I,6,0)</f>
        <v>GREY</v>
      </c>
      <c r="I1057" s="6" t="str">
        <f>+VLOOKUP($C1057,Sheet3!$B:$I,7,0)</f>
        <v>XINJIDA</v>
      </c>
      <c r="J1057" s="6" t="str">
        <f>+VLOOKUP($C1057,Sheet3!$B:$I,8,0)</f>
        <v>-</v>
      </c>
      <c r="K1057" s="6" t="str">
        <f t="shared" si="50"/>
        <v>10X3(2HOLE)RIB APW 0 GREY XINJIDA -</v>
      </c>
      <c r="L1057" s="6" t="str">
        <f t="shared" si="49"/>
        <v>B</v>
      </c>
      <c r="M1057" s="6"/>
    </row>
    <row r="1058" spans="1:13">
      <c r="A1058" s="6" t="s">
        <v>8487</v>
      </c>
      <c r="B1058" s="6" t="str">
        <f t="shared" si="48"/>
        <v>l160907261</v>
      </c>
      <c r="C1058" s="6" t="s">
        <v>7362</v>
      </c>
      <c r="D1058" s="6" t="str">
        <f>+VLOOKUP($C1058,Sheet3!$B:$I,2,0)</f>
        <v>161/4X7X111/4</v>
      </c>
      <c r="E1058" s="6" t="str">
        <f>+VLOOKUP($C1058,Sheet3!$B:$I,3,0)</f>
        <v>ML</v>
      </c>
      <c r="F1058" s="6" t="str">
        <f>+VLOOKUP($C1058,Sheet3!$B:$I,4,0)</f>
        <v>NUMA</v>
      </c>
      <c r="G1058" s="6">
        <f>+VLOOKUP($C1058,Sheet3!$B:$I,5,0)</f>
        <v>0</v>
      </c>
      <c r="H1058" s="6" t="str">
        <f>+VLOOKUP($C1058,Sheet3!$B:$I,6,0)</f>
        <v>P5</v>
      </c>
      <c r="I1058" s="6" t="str">
        <f>+VLOOKUP($C1058,Sheet3!$B:$I,7,0)</f>
        <v>TOTALSOURCE</v>
      </c>
      <c r="J1058" s="6" t="str">
        <f>+VLOOKUP($C1058,Sheet3!$B:$I,8,0)</f>
        <v>P</v>
      </c>
      <c r="K1058" s="6" t="str">
        <f t="shared" si="50"/>
        <v>161/4X7X111/4ML NUMA 0 P5 TOTALSOURCE P</v>
      </c>
      <c r="L1058" s="6" t="str">
        <f t="shared" si="49"/>
        <v>A</v>
      </c>
      <c r="M1058" s="6" t="s">
        <v>6972</v>
      </c>
    </row>
    <row r="1059" spans="1:13">
      <c r="A1059" s="6" t="s">
        <v>8488</v>
      </c>
      <c r="B1059" s="6" t="str">
        <f t="shared" si="48"/>
        <v>l150306046</v>
      </c>
      <c r="C1059" s="6" t="s">
        <v>8489</v>
      </c>
      <c r="D1059" s="6" t="str">
        <f>+VLOOKUP($C1059,Sheet3!$B:$I,2,0)</f>
        <v>200/50-10</v>
      </c>
      <c r="E1059" s="6" t="str">
        <f>+VLOOKUP($C1059,Sheet3!$B:$I,3,0)</f>
        <v>LUG</v>
      </c>
      <c r="F1059" s="6" t="str">
        <f>+VLOOKUP($C1059,Sheet3!$B:$I,4,0)</f>
        <v>NUMA</v>
      </c>
      <c r="G1059" s="6">
        <f>+VLOOKUP($C1059,Sheet3!$B:$I,5,0)</f>
        <v>6.5</v>
      </c>
      <c r="H1059" s="6" t="str">
        <f>+VLOOKUP($C1059,Sheet3!$B:$I,6,0)</f>
        <v>M2N2X</v>
      </c>
      <c r="I1059" s="6" t="str">
        <f>+VLOOKUP($C1059,Sheet3!$B:$I,7,0)</f>
        <v>NUMA</v>
      </c>
      <c r="J1059" s="6" t="str">
        <f>+VLOOKUP($C1059,Sheet3!$B:$I,8,0)</f>
        <v>FORTE</v>
      </c>
      <c r="K1059" s="6" t="str">
        <f t="shared" si="50"/>
        <v>200/50-10LUG NUMA 6.5 M2N2X NUMA FORTE</v>
      </c>
      <c r="L1059" s="6" t="str">
        <f t="shared" si="49"/>
        <v>A</v>
      </c>
      <c r="M1059" s="6" t="s">
        <v>6972</v>
      </c>
    </row>
    <row r="1060" spans="1:13">
      <c r="A1060" s="6" t="s">
        <v>8490</v>
      </c>
      <c r="B1060" s="6" t="str">
        <f t="shared" si="48"/>
        <v>l151101182</v>
      </c>
      <c r="C1060" s="6" t="s">
        <v>8491</v>
      </c>
      <c r="D1060" s="6" t="str">
        <f>+VLOOKUP($C1060,Sheet3!$B:$I,2,0)</f>
        <v>18X8X121/8</v>
      </c>
      <c r="E1060" s="6" t="str">
        <f>+VLOOKUP($C1060,Sheet3!$B:$I,3,0)</f>
        <v>ML</v>
      </c>
      <c r="F1060" s="6" t="str">
        <f>+VLOOKUP($C1060,Sheet3!$B:$I,4,0)</f>
        <v>NUMA</v>
      </c>
      <c r="G1060" s="6">
        <f>+VLOOKUP($C1060,Sheet3!$B:$I,5,0)</f>
        <v>0</v>
      </c>
      <c r="H1060" s="6" t="str">
        <f>+VLOOKUP($C1060,Sheet3!$B:$I,6,0)</f>
        <v>P5N</v>
      </c>
      <c r="I1060" s="6" t="str">
        <f>+VLOOKUP($C1060,Sheet3!$B:$I,7,0)</f>
        <v>NUMA</v>
      </c>
      <c r="J1060" s="6" t="str">
        <f>+VLOOKUP($C1060,Sheet3!$B:$I,8,0)</f>
        <v>P</v>
      </c>
      <c r="K1060" s="6" t="str">
        <f t="shared" si="50"/>
        <v>18X8X121/8ML NUMA 0 P5N NUMA P</v>
      </c>
      <c r="L1060" s="6" t="str">
        <f t="shared" si="49"/>
        <v>A</v>
      </c>
      <c r="M1060" s="6" t="s">
        <v>6972</v>
      </c>
    </row>
    <row r="1061" spans="1:13">
      <c r="A1061" s="6" t="s">
        <v>8492</v>
      </c>
      <c r="B1061" s="6" t="str">
        <f t="shared" si="48"/>
        <v>l140802160</v>
      </c>
      <c r="C1061" s="6" t="s">
        <v>7465</v>
      </c>
      <c r="D1061" s="6" t="str">
        <f>+VLOOKUP($C1061,Sheet3!$B:$I,2,0)</f>
        <v>21X7X15</v>
      </c>
      <c r="E1061" s="6" t="str">
        <f>+VLOOKUP($C1061,Sheet3!$B:$I,3,0)</f>
        <v>SAT</v>
      </c>
      <c r="F1061" s="6" t="str">
        <f>+VLOOKUP($C1061,Sheet3!$B:$I,4,0)</f>
        <v>NUMA</v>
      </c>
      <c r="G1061" s="6">
        <f>+VLOOKUP($C1061,Sheet3!$B:$I,5,0)</f>
        <v>0</v>
      </c>
      <c r="H1061" s="6" t="str">
        <f>+VLOOKUP($C1061,Sheet3!$B:$I,6,0)</f>
        <v>D1N</v>
      </c>
      <c r="I1061" s="6" t="str">
        <f>+VLOOKUP($C1061,Sheet3!$B:$I,7,0)</f>
        <v>TANTOR</v>
      </c>
      <c r="J1061" s="6" t="str">
        <f>+VLOOKUP($C1061,Sheet3!$B:$I,8,0)</f>
        <v>D</v>
      </c>
      <c r="K1061" s="6" t="str">
        <f t="shared" si="50"/>
        <v>21X7X15SAT NUMA 0 D1N TANTOR D</v>
      </c>
      <c r="L1061" s="6" t="str">
        <f t="shared" si="49"/>
        <v>A</v>
      </c>
      <c r="M1061" s="6" t="s">
        <v>6972</v>
      </c>
    </row>
    <row r="1062" spans="1:13">
      <c r="A1062" s="6" t="s">
        <v>8493</v>
      </c>
      <c r="B1062" s="6" t="str">
        <f t="shared" si="48"/>
        <v>l141200745</v>
      </c>
      <c r="C1062" s="6" t="s">
        <v>8494</v>
      </c>
      <c r="D1062" s="6" t="str">
        <f>+VLOOKUP($C1062,Sheet3!$B:$I,2,0)</f>
        <v>21X8X15</v>
      </c>
      <c r="E1062" s="6" t="str">
        <f>+VLOOKUP($C1062,Sheet3!$B:$I,3,0)</f>
        <v>ML</v>
      </c>
      <c r="F1062" s="6" t="str">
        <f>+VLOOKUP($C1062,Sheet3!$B:$I,4,0)</f>
        <v>NUMA</v>
      </c>
      <c r="G1062" s="6">
        <f>+VLOOKUP($C1062,Sheet3!$B:$I,5,0)</f>
        <v>0</v>
      </c>
      <c r="H1062" s="6" t="str">
        <f>+VLOOKUP($C1062,Sheet3!$B:$I,6,0)</f>
        <v>D1N</v>
      </c>
      <c r="I1062" s="6" t="str">
        <f>+VLOOKUP($C1062,Sheet3!$B:$I,7,0)</f>
        <v>NUMA</v>
      </c>
      <c r="J1062" s="6" t="str">
        <f>+VLOOKUP($C1062,Sheet3!$B:$I,8,0)</f>
        <v>D</v>
      </c>
      <c r="K1062" s="6" t="str">
        <f t="shared" si="50"/>
        <v>21X8X15ML NUMA 0 D1N NUMA D</v>
      </c>
      <c r="L1062" s="6" t="str">
        <f t="shared" si="49"/>
        <v>A</v>
      </c>
      <c r="M1062" s="6" t="s">
        <v>6972</v>
      </c>
    </row>
    <row r="1063" spans="1:13">
      <c r="A1063" s="6" t="s">
        <v>8495</v>
      </c>
      <c r="B1063" s="6" t="str">
        <f t="shared" si="48"/>
        <v>l170409975</v>
      </c>
      <c r="C1063" s="6" t="s">
        <v>8496</v>
      </c>
      <c r="D1063" s="6" t="str">
        <f>+VLOOKUP($C1063,Sheet3!$B:$I,2,0)</f>
        <v>520/120-370</v>
      </c>
      <c r="E1063" s="6" t="str">
        <f>+VLOOKUP($C1063,Sheet3!$B:$I,3,0)</f>
        <v>SM</v>
      </c>
      <c r="F1063" s="6" t="str">
        <f>+VLOOKUP($C1063,Sheet3!$B:$I,4,0)</f>
        <v>NUMA</v>
      </c>
      <c r="G1063" s="6">
        <f>+VLOOKUP($C1063,Sheet3!$B:$I,5,0)</f>
        <v>0</v>
      </c>
      <c r="H1063" s="6" t="str">
        <f>+VLOOKUP($C1063,Sheet3!$B:$I,6,0)</f>
        <v>S8</v>
      </c>
      <c r="I1063" s="6" t="str">
        <f>+VLOOKUP($C1063,Sheet3!$B:$I,7,0)</f>
        <v>TRAXTER</v>
      </c>
      <c r="J1063" s="6" t="str">
        <f>+VLOOKUP($C1063,Sheet3!$B:$I,8,0)</f>
        <v>-</v>
      </c>
      <c r="K1063" s="6" t="str">
        <f t="shared" si="50"/>
        <v>520/120-370SM NUMA 0 S8 TRAXTER -</v>
      </c>
      <c r="L1063" s="6" t="str">
        <f t="shared" si="49"/>
        <v>A</v>
      </c>
      <c r="M1063" s="6" t="s">
        <v>6972</v>
      </c>
    </row>
    <row r="1064" spans="1:13">
      <c r="A1064" s="6" t="s">
        <v>8497</v>
      </c>
      <c r="B1064" s="6" t="str">
        <f t="shared" si="48"/>
        <v>l171101742</v>
      </c>
      <c r="C1064" s="6" t="s">
        <v>7367</v>
      </c>
      <c r="D1064" s="6" t="str">
        <f>+VLOOKUP($C1064,Sheet3!$B:$I,2,0)</f>
        <v>520/120-370</v>
      </c>
      <c r="E1064" s="6" t="str">
        <f>+VLOOKUP($C1064,Sheet3!$B:$I,3,0)</f>
        <v>SM</v>
      </c>
      <c r="F1064" s="6" t="str">
        <f>+VLOOKUP($C1064,Sheet3!$B:$I,4,0)</f>
        <v>NUMA</v>
      </c>
      <c r="G1064" s="6">
        <f>+VLOOKUP($C1064,Sheet3!$B:$I,5,0)</f>
        <v>0</v>
      </c>
      <c r="H1064" s="6" t="str">
        <f>+VLOOKUP($C1064,Sheet3!$B:$I,6,0)</f>
        <v>P5</v>
      </c>
      <c r="I1064" s="6" t="str">
        <f>+VLOOKUP($C1064,Sheet3!$B:$I,7,0)</f>
        <v>TRAXTER</v>
      </c>
      <c r="J1064" s="6" t="str">
        <f>+VLOOKUP($C1064,Sheet3!$B:$I,8,0)</f>
        <v>P</v>
      </c>
      <c r="K1064" s="6" t="str">
        <f t="shared" si="50"/>
        <v>520/120-370SM NUMA 0 P5 TRAXTER P</v>
      </c>
      <c r="L1064" s="6" t="str">
        <f t="shared" si="49"/>
        <v>A</v>
      </c>
      <c r="M1064" s="6" t="s">
        <v>6972</v>
      </c>
    </row>
    <row r="1065" spans="1:13">
      <c r="A1065" s="6" t="s">
        <v>8498</v>
      </c>
      <c r="B1065" s="6" t="str">
        <f t="shared" si="48"/>
        <v>l150705889</v>
      </c>
      <c r="C1065" s="6" t="s">
        <v>8499</v>
      </c>
      <c r="D1065" s="6" t="str">
        <f>+VLOOKUP($C1065,Sheet3!$B:$I,2,0)</f>
        <v>21X9X15</v>
      </c>
      <c r="E1065" s="6" t="str">
        <f>+VLOOKUP($C1065,Sheet3!$B:$I,3,0)</f>
        <v>ML</v>
      </c>
      <c r="F1065" s="6" t="str">
        <f>+VLOOKUP($C1065,Sheet3!$B:$I,4,0)</f>
        <v>NUMA</v>
      </c>
      <c r="G1065" s="6">
        <f>+VLOOKUP($C1065,Sheet3!$B:$I,5,0)</f>
        <v>0</v>
      </c>
      <c r="H1065" s="6" t="str">
        <f>+VLOOKUP($C1065,Sheet3!$B:$I,6,0)</f>
        <v>P6</v>
      </c>
      <c r="I1065" s="6" t="str">
        <f>+VLOOKUP($C1065,Sheet3!$B:$I,7,0)</f>
        <v>NUMA</v>
      </c>
      <c r="J1065" s="6" t="str">
        <f>+VLOOKUP($C1065,Sheet3!$B:$I,8,0)</f>
        <v>XP</v>
      </c>
      <c r="K1065" s="6" t="str">
        <f t="shared" si="50"/>
        <v>21X9X15ML NUMA 0 P6 NUMA XP</v>
      </c>
      <c r="L1065" s="6" t="str">
        <f t="shared" si="49"/>
        <v>A</v>
      </c>
      <c r="M1065" s="6" t="s">
        <v>6972</v>
      </c>
    </row>
    <row r="1066" spans="1:13">
      <c r="A1066" s="6" t="s">
        <v>8500</v>
      </c>
      <c r="B1066" s="6" t="str">
        <f t="shared" si="48"/>
        <v>l160801458</v>
      </c>
      <c r="C1066" s="6" t="s">
        <v>8501</v>
      </c>
      <c r="D1066" s="6" t="str">
        <f>+VLOOKUP($C1066,Sheet3!$B:$I,2,0)</f>
        <v>645/250-410</v>
      </c>
      <c r="E1066" s="6" t="str">
        <f>+VLOOKUP($C1066,Sheet3!$B:$I,3,0)</f>
        <v>SM</v>
      </c>
      <c r="F1066" s="6" t="str">
        <f>+VLOOKUP($C1066,Sheet3!$B:$I,4,0)</f>
        <v>NUMA</v>
      </c>
      <c r="G1066" s="6">
        <f>+VLOOKUP($C1066,Sheet3!$B:$I,5,0)</f>
        <v>0</v>
      </c>
      <c r="H1066" s="6" t="str">
        <f>+VLOOKUP($C1066,Sheet3!$B:$I,6,0)</f>
        <v>D1.</v>
      </c>
      <c r="I1066" s="6" t="str">
        <f>+VLOOKUP($C1066,Sheet3!$B:$I,7,0)</f>
        <v>ATHLETIK</v>
      </c>
      <c r="J1066" s="6" t="str">
        <f>+VLOOKUP($C1066,Sheet3!$B:$I,8,0)</f>
        <v>D</v>
      </c>
      <c r="K1066" s="6" t="str">
        <f t="shared" si="50"/>
        <v>645/250-410SM NUMA 0 D1. ATHLETIK D</v>
      </c>
      <c r="L1066" s="6" t="str">
        <f t="shared" si="49"/>
        <v>A</v>
      </c>
      <c r="M1066" s="6" t="s">
        <v>6972</v>
      </c>
    </row>
    <row r="1067" spans="1:13">
      <c r="A1067" s="6" t="s">
        <v>8502</v>
      </c>
      <c r="B1067" s="6" t="str">
        <f t="shared" si="48"/>
        <v>l150703773</v>
      </c>
      <c r="C1067" s="6" t="s">
        <v>8503</v>
      </c>
      <c r="D1067" s="6" t="str">
        <f>+VLOOKUP($C1067,Sheet3!$B:$I,2,0)</f>
        <v>6.50-10</v>
      </c>
      <c r="E1067" s="6" t="str">
        <f>+VLOOKUP($C1067,Sheet3!$B:$I,3,0)</f>
        <v>LUG</v>
      </c>
      <c r="F1067" s="6" t="str">
        <f>+VLOOKUP($C1067,Sheet3!$B:$I,4,0)</f>
        <v>NUMA</v>
      </c>
      <c r="G1067" s="6">
        <f>+VLOOKUP($C1067,Sheet3!$B:$I,5,0)</f>
        <v>5</v>
      </c>
      <c r="H1067" s="6" t="str">
        <f>+VLOOKUP($C1067,Sheet3!$B:$I,6,0)</f>
        <v>P3S1X</v>
      </c>
      <c r="I1067" s="6" t="str">
        <f>+VLOOKUP($C1067,Sheet3!$B:$I,7,0)</f>
        <v>NUMA</v>
      </c>
      <c r="J1067" s="6" t="str">
        <f>+VLOOKUP($C1067,Sheet3!$B:$I,8,0)</f>
        <v>ULTRA</v>
      </c>
      <c r="K1067" s="6" t="str">
        <f t="shared" si="50"/>
        <v>6.50-10LUG NUMA 5 P3S1X NUMA ULTRA</v>
      </c>
      <c r="L1067" s="6" t="str">
        <f t="shared" si="49"/>
        <v>A</v>
      </c>
      <c r="M1067" s="6" t="s">
        <v>6972</v>
      </c>
    </row>
    <row r="1068" spans="1:13">
      <c r="A1068" s="6" t="s">
        <v>8504</v>
      </c>
      <c r="B1068" s="6" t="str">
        <f t="shared" si="48"/>
        <v>l150608143</v>
      </c>
      <c r="C1068" s="6" t="s">
        <v>8505</v>
      </c>
      <c r="D1068" s="6" t="str">
        <f>+VLOOKUP($C1068,Sheet3!$B:$I,2,0)</f>
        <v>22X6X16</v>
      </c>
      <c r="E1068" s="6" t="str">
        <f>+VLOOKUP($C1068,Sheet3!$B:$I,3,0)</f>
        <v>ML</v>
      </c>
      <c r="F1068" s="6" t="str">
        <f>+VLOOKUP($C1068,Sheet3!$B:$I,4,0)</f>
        <v>NUMA</v>
      </c>
      <c r="G1068" s="6">
        <f>+VLOOKUP($C1068,Sheet3!$B:$I,5,0)</f>
        <v>0</v>
      </c>
      <c r="H1068" s="6" t="str">
        <f>+VLOOKUP($C1068,Sheet3!$B:$I,6,0)</f>
        <v>D1N</v>
      </c>
      <c r="I1068" s="6" t="str">
        <f>+VLOOKUP($C1068,Sheet3!$B:$I,7,0)</f>
        <v>TALON</v>
      </c>
      <c r="J1068" s="6" t="str">
        <f>+VLOOKUP($C1068,Sheet3!$B:$I,8,0)</f>
        <v>D</v>
      </c>
      <c r="K1068" s="6" t="str">
        <f t="shared" si="50"/>
        <v>22X6X16ML NUMA 0 D1N TALON D</v>
      </c>
      <c r="L1068" s="6" t="str">
        <f t="shared" si="49"/>
        <v>A</v>
      </c>
      <c r="M1068" s="6" t="s">
        <v>6972</v>
      </c>
    </row>
    <row r="1069" spans="1:13">
      <c r="A1069" s="6" t="s">
        <v>8506</v>
      </c>
      <c r="B1069" s="6" t="str">
        <f t="shared" si="48"/>
        <v>l151101046</v>
      </c>
      <c r="C1069" s="6" t="s">
        <v>8491</v>
      </c>
      <c r="D1069" s="6" t="str">
        <f>+VLOOKUP($C1069,Sheet3!$B:$I,2,0)</f>
        <v>18X8X121/8</v>
      </c>
      <c r="E1069" s="6" t="str">
        <f>+VLOOKUP($C1069,Sheet3!$B:$I,3,0)</f>
        <v>ML</v>
      </c>
      <c r="F1069" s="6" t="str">
        <f>+VLOOKUP($C1069,Sheet3!$B:$I,4,0)</f>
        <v>NUMA</v>
      </c>
      <c r="G1069" s="6">
        <f>+VLOOKUP($C1069,Sheet3!$B:$I,5,0)</f>
        <v>0</v>
      </c>
      <c r="H1069" s="6" t="str">
        <f>+VLOOKUP($C1069,Sheet3!$B:$I,6,0)</f>
        <v>P5N</v>
      </c>
      <c r="I1069" s="6" t="str">
        <f>+VLOOKUP($C1069,Sheet3!$B:$I,7,0)</f>
        <v>NUMA</v>
      </c>
      <c r="J1069" s="6" t="str">
        <f>+VLOOKUP($C1069,Sheet3!$B:$I,8,0)</f>
        <v>P</v>
      </c>
      <c r="K1069" s="6" t="str">
        <f t="shared" si="50"/>
        <v>18X8X121/8ML NUMA 0 P5N NUMA P</v>
      </c>
      <c r="L1069" s="6" t="str">
        <f t="shared" si="49"/>
        <v>A</v>
      </c>
      <c r="M1069" s="6" t="s">
        <v>6972</v>
      </c>
    </row>
    <row r="1070" spans="1:13">
      <c r="A1070" s="6" t="s">
        <v>8507</v>
      </c>
      <c r="B1070" s="6" t="str">
        <f t="shared" si="48"/>
        <v>l151101010</v>
      </c>
      <c r="C1070" s="6" t="s">
        <v>8491</v>
      </c>
      <c r="D1070" s="6" t="str">
        <f>+VLOOKUP($C1070,Sheet3!$B:$I,2,0)</f>
        <v>18X8X121/8</v>
      </c>
      <c r="E1070" s="6" t="str">
        <f>+VLOOKUP($C1070,Sheet3!$B:$I,3,0)</f>
        <v>ML</v>
      </c>
      <c r="F1070" s="6" t="str">
        <f>+VLOOKUP($C1070,Sheet3!$B:$I,4,0)</f>
        <v>NUMA</v>
      </c>
      <c r="G1070" s="6">
        <f>+VLOOKUP($C1070,Sheet3!$B:$I,5,0)</f>
        <v>0</v>
      </c>
      <c r="H1070" s="6" t="str">
        <f>+VLOOKUP($C1070,Sheet3!$B:$I,6,0)</f>
        <v>P5N</v>
      </c>
      <c r="I1070" s="6" t="str">
        <f>+VLOOKUP($C1070,Sheet3!$B:$I,7,0)</f>
        <v>NUMA</v>
      </c>
      <c r="J1070" s="6" t="str">
        <f>+VLOOKUP($C1070,Sheet3!$B:$I,8,0)</f>
        <v>P</v>
      </c>
      <c r="K1070" s="6" t="str">
        <f t="shared" si="50"/>
        <v>18X8X121/8ML NUMA 0 P5N NUMA P</v>
      </c>
      <c r="L1070" s="6" t="str">
        <f t="shared" si="49"/>
        <v>A</v>
      </c>
      <c r="M1070" s="6" t="s">
        <v>6972</v>
      </c>
    </row>
    <row r="1071" spans="1:13">
      <c r="A1071" s="6" t="s">
        <v>8508</v>
      </c>
      <c r="B1071" s="6" t="str">
        <f t="shared" si="48"/>
        <v>l151101151</v>
      </c>
      <c r="C1071" s="6" t="s">
        <v>8491</v>
      </c>
      <c r="D1071" s="6" t="str">
        <f>+VLOOKUP($C1071,Sheet3!$B:$I,2,0)</f>
        <v>18X8X121/8</v>
      </c>
      <c r="E1071" s="6" t="str">
        <f>+VLOOKUP($C1071,Sheet3!$B:$I,3,0)</f>
        <v>ML</v>
      </c>
      <c r="F1071" s="6" t="str">
        <f>+VLOOKUP($C1071,Sheet3!$B:$I,4,0)</f>
        <v>NUMA</v>
      </c>
      <c r="G1071" s="6">
        <f>+VLOOKUP($C1071,Sheet3!$B:$I,5,0)</f>
        <v>0</v>
      </c>
      <c r="H1071" s="6" t="str">
        <f>+VLOOKUP($C1071,Sheet3!$B:$I,6,0)</f>
        <v>P5N</v>
      </c>
      <c r="I1071" s="6" t="str">
        <f>+VLOOKUP($C1071,Sheet3!$B:$I,7,0)</f>
        <v>NUMA</v>
      </c>
      <c r="J1071" s="6" t="str">
        <f>+VLOOKUP($C1071,Sheet3!$B:$I,8,0)</f>
        <v>P</v>
      </c>
      <c r="K1071" s="6" t="str">
        <f t="shared" si="50"/>
        <v>18X8X121/8ML NUMA 0 P5N NUMA P</v>
      </c>
      <c r="L1071" s="6" t="str">
        <f t="shared" si="49"/>
        <v>A</v>
      </c>
      <c r="M1071" s="6" t="s">
        <v>6972</v>
      </c>
    </row>
    <row r="1072" spans="1:13" hidden="1">
      <c r="A1072" s="6" t="s">
        <v>8509</v>
      </c>
      <c r="B1072" s="6" t="str">
        <f t="shared" si="48"/>
        <v>l180811213</v>
      </c>
      <c r="C1072" s="6" t="s">
        <v>7678</v>
      </c>
      <c r="D1072" s="6" t="str">
        <f>+VLOOKUP($C1072,Sheet3!$B:$I,2,0)</f>
        <v>6.00-9</v>
      </c>
      <c r="E1072" s="6" t="str">
        <f>+VLOOKUP($C1072,Sheet3!$B:$I,3,0)</f>
        <v>LUG</v>
      </c>
      <c r="F1072" s="6" t="str">
        <f>+VLOOKUP($C1072,Sheet3!$B:$I,4,0)</f>
        <v>NUMA</v>
      </c>
      <c r="G1072" s="6">
        <f>+VLOOKUP($C1072,Sheet3!$B:$I,5,0)</f>
        <v>4</v>
      </c>
      <c r="H1072" s="6" t="str">
        <f>+VLOOKUP($C1072,Sheet3!$B:$I,6,0)</f>
        <v>M4N3X</v>
      </c>
      <c r="I1072" s="6" t="str">
        <f>+VLOOKUP($C1072,Sheet3!$B:$I,7,0)</f>
        <v>NUMA</v>
      </c>
      <c r="J1072" s="6" t="str">
        <f>+VLOOKUP($C1072,Sheet3!$B:$I,8,0)</f>
        <v>PREMIUM</v>
      </c>
      <c r="K1072" s="6" t="str">
        <f t="shared" si="50"/>
        <v>6.00-9LUG NUMA 4 M4N3X NUMA PREMIUM</v>
      </c>
      <c r="L1072" s="6" t="str">
        <f t="shared" si="49"/>
        <v>B</v>
      </c>
      <c r="M1072" s="6"/>
    </row>
    <row r="1073" spans="1:13" hidden="1">
      <c r="A1073" s="6" t="s">
        <v>8510</v>
      </c>
      <c r="B1073" s="6" t="str">
        <f t="shared" si="48"/>
        <v>l180806941</v>
      </c>
      <c r="C1073" s="6" t="s">
        <v>8511</v>
      </c>
      <c r="D1073" s="6" t="str">
        <f>+VLOOKUP($C1073,Sheet3!$B:$I,2,0)</f>
        <v>21X8X15</v>
      </c>
      <c r="E1073" s="6" t="str">
        <f>+VLOOKUP($C1073,Sheet3!$B:$I,3,0)</f>
        <v>SAT</v>
      </c>
      <c r="F1073" s="6" t="str">
        <f>+VLOOKUP($C1073,Sheet3!$B:$I,4,0)</f>
        <v>NUMA</v>
      </c>
      <c r="G1073" s="6">
        <f>+VLOOKUP($C1073,Sheet3!$B:$I,5,0)</f>
        <v>0</v>
      </c>
      <c r="H1073" s="6" t="str">
        <f>+VLOOKUP($C1073,Sheet3!$B:$I,6,0)</f>
        <v>P5N</v>
      </c>
      <c r="I1073" s="6" t="str">
        <f>+VLOOKUP($C1073,Sheet3!$B:$I,7,0)</f>
        <v>NUMA</v>
      </c>
      <c r="J1073" s="6" t="str">
        <f>+VLOOKUP($C1073,Sheet3!$B:$I,8,0)</f>
        <v>P</v>
      </c>
      <c r="K1073" s="6" t="str">
        <f t="shared" si="50"/>
        <v>21X8X15SAT NUMA 0 P5N NUMA P</v>
      </c>
      <c r="L1073" s="6" t="str">
        <f t="shared" si="49"/>
        <v>B</v>
      </c>
      <c r="M1073" s="6"/>
    </row>
    <row r="1074" spans="1:13" hidden="1">
      <c r="A1074" s="6" t="s">
        <v>8512</v>
      </c>
      <c r="B1074" s="6" t="str">
        <f t="shared" si="48"/>
        <v>l181004785</v>
      </c>
      <c r="C1074" s="6" t="s">
        <v>7448</v>
      </c>
      <c r="D1074" s="6" t="str">
        <f>+VLOOKUP($C1074,Sheet3!$B:$I,2,0)</f>
        <v>21X7X15</v>
      </c>
      <c r="E1074" s="6" t="str">
        <f>+VLOOKUP($C1074,Sheet3!$B:$I,3,0)</f>
        <v>SAT</v>
      </c>
      <c r="F1074" s="6" t="str">
        <f>+VLOOKUP($C1074,Sheet3!$B:$I,4,0)</f>
        <v>NUMA</v>
      </c>
      <c r="G1074" s="6">
        <f>+VLOOKUP($C1074,Sheet3!$B:$I,5,0)</f>
        <v>0</v>
      </c>
      <c r="H1074" s="6" t="str">
        <f>+VLOOKUP($C1074,Sheet3!$B:$I,6,0)</f>
        <v>P5</v>
      </c>
      <c r="I1074" s="6" t="str">
        <f>+VLOOKUP($C1074,Sheet3!$B:$I,7,0)</f>
        <v>TOTALSOURCE</v>
      </c>
      <c r="J1074" s="6" t="str">
        <f>+VLOOKUP($C1074,Sheet3!$B:$I,8,0)</f>
        <v>P</v>
      </c>
      <c r="K1074" s="6" t="str">
        <f t="shared" si="50"/>
        <v>21X7X15SAT NUMA 0 P5 TOTALSOURCE P</v>
      </c>
      <c r="L1074" s="6" t="str">
        <f t="shared" si="49"/>
        <v>B</v>
      </c>
      <c r="M1074" s="6"/>
    </row>
    <row r="1075" spans="1:13" hidden="1">
      <c r="A1075" s="6" t="s">
        <v>8513</v>
      </c>
      <c r="B1075" s="6" t="str">
        <f t="shared" si="48"/>
        <v>l180900191</v>
      </c>
      <c r="C1075" s="6" t="s">
        <v>7033</v>
      </c>
      <c r="D1075" s="6" t="str">
        <f>+VLOOKUP($C1075,Sheet3!$B:$I,2,0)</f>
        <v>21X8X15</v>
      </c>
      <c r="E1075" s="6" t="str">
        <f>+VLOOKUP($C1075,Sheet3!$B:$I,3,0)</f>
        <v>SM</v>
      </c>
      <c r="F1075" s="6" t="str">
        <f>+VLOOKUP($C1075,Sheet3!$B:$I,4,0)</f>
        <v>NUMA</v>
      </c>
      <c r="G1075" s="6">
        <f>+VLOOKUP($C1075,Sheet3!$B:$I,5,0)</f>
        <v>0</v>
      </c>
      <c r="H1075" s="6" t="str">
        <f>+VLOOKUP($C1075,Sheet3!$B:$I,6,0)</f>
        <v>D1N</v>
      </c>
      <c r="I1075" s="6" t="str">
        <f>+VLOOKUP($C1075,Sheet3!$B:$I,7,0)</f>
        <v>NUMA</v>
      </c>
      <c r="J1075" s="6" t="str">
        <f>+VLOOKUP($C1075,Sheet3!$B:$I,8,0)</f>
        <v>D</v>
      </c>
      <c r="K1075" s="6" t="str">
        <f t="shared" si="50"/>
        <v>21X8X15SM NUMA 0 D1N NUMA D</v>
      </c>
      <c r="L1075" s="6" t="str">
        <f t="shared" si="49"/>
        <v>B</v>
      </c>
      <c r="M1075" s="6"/>
    </row>
    <row r="1076" spans="1:13" hidden="1">
      <c r="A1076" s="6" t="s">
        <v>8514</v>
      </c>
      <c r="B1076" s="6" t="str">
        <f t="shared" si="48"/>
        <v>l180809113</v>
      </c>
      <c r="C1076" s="6" t="s">
        <v>8515</v>
      </c>
      <c r="D1076" s="6" t="str">
        <f>+VLOOKUP($C1076,Sheet3!$B:$I,2,0)</f>
        <v>22X12X16</v>
      </c>
      <c r="E1076" s="6" t="str">
        <f>+VLOOKUP($C1076,Sheet3!$B:$I,3,0)</f>
        <v>SAT</v>
      </c>
      <c r="F1076" s="6" t="str">
        <f>+VLOOKUP($C1076,Sheet3!$B:$I,4,0)</f>
        <v>NUMA</v>
      </c>
      <c r="G1076" s="6">
        <f>+VLOOKUP($C1076,Sheet3!$B:$I,5,0)</f>
        <v>0</v>
      </c>
      <c r="H1076" s="6" t="str">
        <f>+VLOOKUP($C1076,Sheet3!$B:$I,6,0)</f>
        <v>P5</v>
      </c>
      <c r="I1076" s="6" t="str">
        <f>+VLOOKUP($C1076,Sheet3!$B:$I,7,0)</f>
        <v>NUMA</v>
      </c>
      <c r="J1076" s="6" t="str">
        <f>+VLOOKUP($C1076,Sheet3!$B:$I,8,0)</f>
        <v>XP</v>
      </c>
      <c r="K1076" s="6" t="str">
        <f t="shared" si="50"/>
        <v>22X12X16SAT NUMA 0 P5 NUMA XP</v>
      </c>
      <c r="L1076" s="6" t="str">
        <f t="shared" si="49"/>
        <v>B</v>
      </c>
      <c r="M1076" s="6"/>
    </row>
    <row r="1077" spans="1:13" hidden="1">
      <c r="A1077" s="6" t="s">
        <v>8516</v>
      </c>
      <c r="B1077" s="6" t="str">
        <f t="shared" si="48"/>
        <v>l181008029</v>
      </c>
      <c r="C1077" s="6" t="s">
        <v>8336</v>
      </c>
      <c r="D1077" s="6" t="str">
        <f>+VLOOKUP($C1077,Sheet3!$B:$I,2,0)</f>
        <v>7.00-12</v>
      </c>
      <c r="E1077" s="6" t="str">
        <f>+VLOOKUP($C1077,Sheet3!$B:$I,3,0)</f>
        <v>LUG</v>
      </c>
      <c r="F1077" s="6" t="str">
        <f>+VLOOKUP($C1077,Sheet3!$B:$I,4,0)</f>
        <v>NUMA</v>
      </c>
      <c r="G1077" s="6">
        <f>+VLOOKUP($C1077,Sheet3!$B:$I,5,0)</f>
        <v>5</v>
      </c>
      <c r="H1077" s="6" t="str">
        <f>+VLOOKUP($C1077,Sheet3!$B:$I,6,0)</f>
        <v>M4N3X</v>
      </c>
      <c r="I1077" s="6" t="str">
        <f>+VLOOKUP($C1077,Sheet3!$B:$I,7,0)</f>
        <v>TOTALSOURCE</v>
      </c>
      <c r="J1077" s="6" t="str">
        <f>+VLOOKUP($C1077,Sheet3!$B:$I,8,0)</f>
        <v>PREMIUM</v>
      </c>
      <c r="K1077" s="6" t="str">
        <f t="shared" si="50"/>
        <v>7.00-12LUG NUMA 5 M4N3X TOTALSOURCE PREMIUM</v>
      </c>
      <c r="L1077" s="6" t="str">
        <f t="shared" si="49"/>
        <v>B</v>
      </c>
      <c r="M1077" s="6"/>
    </row>
    <row r="1078" spans="1:13" hidden="1">
      <c r="A1078" s="6" t="s">
        <v>8517</v>
      </c>
      <c r="B1078" s="6" t="str">
        <f t="shared" si="48"/>
        <v>l181006113</v>
      </c>
      <c r="C1078" s="6" t="s">
        <v>8518</v>
      </c>
      <c r="D1078" s="6" t="str">
        <f>+VLOOKUP($C1078,Sheet3!$B:$I,2,0)</f>
        <v>7.00-12</v>
      </c>
      <c r="E1078" s="6" t="str">
        <f>+VLOOKUP($C1078,Sheet3!$B:$I,3,0)</f>
        <v>LUG</v>
      </c>
      <c r="F1078" s="6" t="str">
        <f>+VLOOKUP($C1078,Sheet3!$B:$I,4,0)</f>
        <v>NUMA</v>
      </c>
      <c r="G1078" s="6">
        <f>+VLOOKUP($C1078,Sheet3!$B:$I,5,0)</f>
        <v>5</v>
      </c>
      <c r="H1078" s="6" t="str">
        <f>+VLOOKUP($C1078,Sheet3!$B:$I,6,0)</f>
        <v>P13X</v>
      </c>
      <c r="I1078" s="6" t="str">
        <f>+VLOOKUP($C1078,Sheet3!$B:$I,7,0)</f>
        <v>NUMA</v>
      </c>
      <c r="J1078" s="6" t="str">
        <f>+VLOOKUP($C1078,Sheet3!$B:$I,8,0)</f>
        <v>PREMIUM</v>
      </c>
      <c r="K1078" s="6" t="str">
        <f t="shared" si="50"/>
        <v>7.00-12LUG NUMA 5 P13X NUMA PREMIUM</v>
      </c>
      <c r="L1078" s="6" t="str">
        <f t="shared" si="49"/>
        <v>B</v>
      </c>
      <c r="M1078" s="6"/>
    </row>
    <row r="1079" spans="1:13" hidden="1">
      <c r="A1079" s="6" t="s">
        <v>8519</v>
      </c>
      <c r="B1079" s="6" t="str">
        <f t="shared" si="48"/>
        <v>l180807849</v>
      </c>
      <c r="C1079" s="6" t="s">
        <v>8520</v>
      </c>
      <c r="D1079" s="6" t="str">
        <f>+VLOOKUP($C1079,Sheet3!$B:$I,2,0)</f>
        <v>7.00-12</v>
      </c>
      <c r="E1079" s="6" t="str">
        <f>+VLOOKUP($C1079,Sheet3!$B:$I,3,0)</f>
        <v>LUG</v>
      </c>
      <c r="F1079" s="6" t="str">
        <f>+VLOOKUP($C1079,Sheet3!$B:$I,4,0)</f>
        <v>NUMAPRIME</v>
      </c>
      <c r="G1079" s="6">
        <f>+VLOOKUP($C1079,Sheet3!$B:$I,5,0)</f>
        <v>5</v>
      </c>
      <c r="H1079" s="6" t="str">
        <f>+VLOOKUP($C1079,Sheet3!$B:$I,6,0)</f>
        <v>P734</v>
      </c>
      <c r="I1079" s="6" t="str">
        <f>+VLOOKUP($C1079,Sheet3!$B:$I,7,0)</f>
        <v>NUMAPRIME</v>
      </c>
      <c r="J1079" s="6" t="str">
        <f>+VLOOKUP($C1079,Sheet3!$B:$I,8,0)</f>
        <v>ULTRA</v>
      </c>
      <c r="K1079" s="6" t="str">
        <f t="shared" si="50"/>
        <v>7.00-12LUG NUMAPRIME 5 P734 NUMAPRIME ULTRA</v>
      </c>
      <c r="L1079" s="6" t="str">
        <f t="shared" si="49"/>
        <v>B</v>
      </c>
      <c r="M1079" s="6"/>
    </row>
    <row r="1080" spans="1:13" hidden="1">
      <c r="A1080" s="6" t="s">
        <v>8521</v>
      </c>
      <c r="B1080" s="6" t="str">
        <f t="shared" si="48"/>
        <v>l180809736</v>
      </c>
      <c r="C1080" s="6" t="s">
        <v>8522</v>
      </c>
      <c r="D1080" s="6" t="str">
        <f>+VLOOKUP($C1080,Sheet3!$B:$I,2,0)</f>
        <v>6.50-10</v>
      </c>
      <c r="E1080" s="6" t="str">
        <f>+VLOOKUP($C1080,Sheet3!$B:$I,3,0)</f>
        <v>LUG</v>
      </c>
      <c r="F1080" s="6" t="str">
        <f>+VLOOKUP($C1080,Sheet3!$B:$I,4,0)</f>
        <v>NUMA</v>
      </c>
      <c r="G1080" s="6">
        <f>+VLOOKUP($C1080,Sheet3!$B:$I,5,0)</f>
        <v>5</v>
      </c>
      <c r="H1080" s="6" t="str">
        <f>+VLOOKUP($C1080,Sheet3!$B:$I,6,0)</f>
        <v>M4N3X</v>
      </c>
      <c r="I1080" s="6" t="str">
        <f>+VLOOKUP($C1080,Sheet3!$B:$I,7,0)</f>
        <v>NUMA</v>
      </c>
      <c r="J1080" s="6" t="str">
        <f>+VLOOKUP($C1080,Sheet3!$B:$I,8,0)</f>
        <v>PREMIUM</v>
      </c>
      <c r="K1080" s="6" t="str">
        <f t="shared" si="50"/>
        <v>6.50-10LUG NUMA 5 M4N3X NUMA PREMIUM</v>
      </c>
      <c r="L1080" s="6" t="str">
        <f t="shared" si="49"/>
        <v>B</v>
      </c>
      <c r="M1080" s="6"/>
    </row>
    <row r="1081" spans="1:13">
      <c r="A1081" s="6" t="s">
        <v>8523</v>
      </c>
      <c r="B1081" s="6" t="str">
        <f t="shared" si="48"/>
        <v>l140805869</v>
      </c>
      <c r="C1081" s="6" t="s">
        <v>8524</v>
      </c>
      <c r="D1081" s="6" t="str">
        <f>+VLOOKUP($C1081,Sheet3!$B:$I,2,0)</f>
        <v>400/60-15</v>
      </c>
      <c r="E1081" s="6" t="str">
        <f>+VLOOKUP($C1081,Sheet3!$B:$I,3,0)</f>
        <v>LUG</v>
      </c>
      <c r="F1081" s="6" t="str">
        <f>+VLOOKUP($C1081,Sheet3!$B:$I,4,0)</f>
        <v>NUMA</v>
      </c>
      <c r="G1081" s="6">
        <f>+VLOOKUP($C1081,Sheet3!$B:$I,5,0)</f>
        <v>11</v>
      </c>
      <c r="H1081" s="6" t="str">
        <f>+VLOOKUP($C1081,Sheet3!$B:$I,6,0)</f>
        <v>P734</v>
      </c>
      <c r="I1081" s="6" t="str">
        <f>+VLOOKUP($C1081,Sheet3!$B:$I,7,0)</f>
        <v>NUMA</v>
      </c>
      <c r="J1081" s="6" t="str">
        <f>+VLOOKUP($C1081,Sheet3!$B:$I,8,0)</f>
        <v>ULTRA</v>
      </c>
      <c r="K1081" s="6" t="str">
        <f t="shared" si="50"/>
        <v>400/60-15LUG NUMA 11 P734 NUMA ULTRA</v>
      </c>
      <c r="L1081" s="6" t="str">
        <f t="shared" si="49"/>
        <v>A</v>
      </c>
      <c r="M1081" s="6" t="s">
        <v>6972</v>
      </c>
    </row>
    <row r="1082" spans="1:13">
      <c r="A1082" s="6" t="s">
        <v>8525</v>
      </c>
      <c r="B1082" s="6" t="str">
        <f t="shared" si="48"/>
        <v>l140803560</v>
      </c>
      <c r="C1082" s="6" t="s">
        <v>8526</v>
      </c>
      <c r="D1082" s="6" t="str">
        <f>+VLOOKUP($C1082,Sheet3!$B:$I,2,0)</f>
        <v>355/65-15</v>
      </c>
      <c r="E1082" s="6" t="str">
        <f>+VLOOKUP($C1082,Sheet3!$B:$I,3,0)</f>
        <v>LUG</v>
      </c>
      <c r="F1082" s="6" t="str">
        <f>+VLOOKUP($C1082,Sheet3!$B:$I,4,0)</f>
        <v>NUMA</v>
      </c>
      <c r="G1082" s="6">
        <f>+VLOOKUP($C1082,Sheet3!$B:$I,5,0)</f>
        <v>9.75</v>
      </c>
      <c r="H1082" s="6" t="str">
        <f>+VLOOKUP($C1082,Sheet3!$B:$I,6,0)</f>
        <v>P73X</v>
      </c>
      <c r="I1082" s="6" t="str">
        <f>+VLOOKUP($C1082,Sheet3!$B:$I,7,0)</f>
        <v>NUMA</v>
      </c>
      <c r="J1082" s="6" t="str">
        <f>+VLOOKUP($C1082,Sheet3!$B:$I,8,0)</f>
        <v>ULTRA</v>
      </c>
      <c r="K1082" s="6" t="str">
        <f t="shared" si="50"/>
        <v>355/65-15LUG NUMA 9.75 P73X NUMA ULTRA</v>
      </c>
      <c r="L1082" s="6" t="str">
        <f t="shared" si="49"/>
        <v>A</v>
      </c>
      <c r="M1082" s="6" t="s">
        <v>6972</v>
      </c>
    </row>
    <row r="1083" spans="1:13">
      <c r="A1083" s="6" t="s">
        <v>8527</v>
      </c>
      <c r="B1083" s="6" t="str">
        <f t="shared" si="48"/>
        <v>l120203670</v>
      </c>
      <c r="C1083" s="6" t="s">
        <v>8528</v>
      </c>
      <c r="D1083" s="6" t="str">
        <f>+VLOOKUP($C1083,Sheet3!$B:$I,2,0)</f>
        <v>400/60-15</v>
      </c>
      <c r="E1083" s="6" t="str">
        <f>+VLOOKUP($C1083,Sheet3!$B:$I,3,0)</f>
        <v>LUG</v>
      </c>
      <c r="F1083" s="6" t="str">
        <f>+VLOOKUP($C1083,Sheet3!$B:$I,4,0)</f>
        <v>NUMA</v>
      </c>
      <c r="G1083" s="6">
        <f>+VLOOKUP($C1083,Sheet3!$B:$I,5,0)</f>
        <v>11</v>
      </c>
      <c r="H1083" s="6" t="str">
        <f>+VLOOKUP($C1083,Sheet3!$B:$I,6,0)</f>
        <v>S134</v>
      </c>
      <c r="I1083" s="6" t="str">
        <f>+VLOOKUP($C1083,Sheet3!$B:$I,7,0)</f>
        <v>TOTALSOURCE</v>
      </c>
      <c r="J1083" s="6" t="str">
        <f>+VLOOKUP($C1083,Sheet3!$B:$I,8,0)</f>
        <v>PREMIUMCR</v>
      </c>
      <c r="K1083" s="6" t="str">
        <f t="shared" si="50"/>
        <v>400/60-15LUG NUMA 11 S134 TOTALSOURCE PREMIUMCR</v>
      </c>
      <c r="L1083" s="6" t="str">
        <f t="shared" si="49"/>
        <v>A</v>
      </c>
      <c r="M1083" s="6" t="s">
        <v>6972</v>
      </c>
    </row>
    <row r="1084" spans="1:13">
      <c r="A1084" s="6" t="s">
        <v>8529</v>
      </c>
      <c r="B1084" s="6" t="str">
        <f t="shared" si="48"/>
        <v>l130303922</v>
      </c>
      <c r="C1084" s="6" t="s">
        <v>8530</v>
      </c>
      <c r="D1084" s="6" t="str">
        <f>+VLOOKUP($C1084,Sheet3!$B:$I,2,0)</f>
        <v>355/65-15</v>
      </c>
      <c r="E1084" s="6" t="str">
        <f>+VLOOKUP($C1084,Sheet3!$B:$I,3,0)</f>
        <v>LUG</v>
      </c>
      <c r="F1084" s="6" t="str">
        <f>+VLOOKUP($C1084,Sheet3!$B:$I,4,0)</f>
        <v>NUMA</v>
      </c>
      <c r="G1084" s="6">
        <f>+VLOOKUP($C1084,Sheet3!$B:$I,5,0)</f>
        <v>9.75</v>
      </c>
      <c r="H1084" s="6" t="str">
        <f>+VLOOKUP($C1084,Sheet3!$B:$I,6,0)</f>
        <v>P734</v>
      </c>
      <c r="I1084" s="6" t="str">
        <f>+VLOOKUP($C1084,Sheet3!$B:$I,7,0)</f>
        <v>TOTALSOURCE</v>
      </c>
      <c r="J1084" s="6" t="str">
        <f>+VLOOKUP($C1084,Sheet3!$B:$I,8,0)</f>
        <v>ULTRA</v>
      </c>
      <c r="K1084" s="6" t="str">
        <f t="shared" si="50"/>
        <v>355/65-15LUG NUMA 9.75 P734 TOTALSOURCE ULTRA</v>
      </c>
      <c r="L1084" s="6" t="str">
        <f t="shared" si="49"/>
        <v>A</v>
      </c>
      <c r="M1084" s="6" t="s">
        <v>6972</v>
      </c>
    </row>
    <row r="1085" spans="1:13">
      <c r="A1085" s="6" t="s">
        <v>8531</v>
      </c>
      <c r="B1085" s="6" t="str">
        <f t="shared" si="48"/>
        <v>l120102103</v>
      </c>
      <c r="C1085" s="6" t="s">
        <v>8532</v>
      </c>
      <c r="D1085" s="6" t="str">
        <f>+VLOOKUP($C1085,Sheet3!$B:$I,2,0)</f>
        <v>2.50-15</v>
      </c>
      <c r="E1085" s="6" t="str">
        <f>+VLOOKUP($C1085,Sheet3!$B:$I,3,0)</f>
        <v>LUG</v>
      </c>
      <c r="F1085" s="6" t="str">
        <f>+VLOOKUP($C1085,Sheet3!$B:$I,4,0)</f>
        <v>NUMA</v>
      </c>
      <c r="G1085" s="6">
        <f>+VLOOKUP($C1085,Sheet3!$B:$I,5,0)</f>
        <v>7.5</v>
      </c>
      <c r="H1085" s="6" t="str">
        <f>+VLOOKUP($C1085,Sheet3!$B:$I,6,0)</f>
        <v>P134</v>
      </c>
      <c r="I1085" s="6" t="str">
        <f>+VLOOKUP($C1085,Sheet3!$B:$I,7,0)</f>
        <v>TOTALSOURCE</v>
      </c>
      <c r="J1085" s="6" t="str">
        <f>+VLOOKUP($C1085,Sheet3!$B:$I,8,0)</f>
        <v>PREMIUM</v>
      </c>
      <c r="K1085" s="6" t="str">
        <f t="shared" si="50"/>
        <v>2.50-15LUG NUMA 7.5 P134 TOTALSOURCE PREMIUM</v>
      </c>
      <c r="L1085" s="6" t="str">
        <f t="shared" si="49"/>
        <v>A</v>
      </c>
      <c r="M1085" s="6" t="s">
        <v>6972</v>
      </c>
    </row>
    <row r="1086" spans="1:13" hidden="1">
      <c r="A1086" s="6" t="s">
        <v>8533</v>
      </c>
      <c r="B1086" s="6" t="str">
        <f t="shared" si="48"/>
        <v>l210501626</v>
      </c>
      <c r="C1086" s="6" t="s">
        <v>8534</v>
      </c>
      <c r="D1086" s="6" t="str">
        <f>+VLOOKUP($C1086,Sheet3!$B:$I,2,0)</f>
        <v>21X8-9</v>
      </c>
      <c r="E1086" s="6" t="str">
        <f>+VLOOKUP($C1086,Sheet3!$B:$I,3,0)</f>
        <v>LUG</v>
      </c>
      <c r="F1086" s="6" t="str">
        <f>+VLOOKUP($C1086,Sheet3!$B:$I,4,0)</f>
        <v>NUMA</v>
      </c>
      <c r="G1086" s="6">
        <f>+VLOOKUP($C1086,Sheet3!$B:$I,5,0)</f>
        <v>6</v>
      </c>
      <c r="H1086" s="6" t="str">
        <f>+VLOOKUP($C1086,Sheet3!$B:$I,6,0)</f>
        <v>M12X</v>
      </c>
      <c r="I1086" s="6" t="str">
        <f>+VLOOKUP($C1086,Sheet3!$B:$I,7,0)</f>
        <v>NUMA</v>
      </c>
      <c r="J1086" s="6" t="str">
        <f>+VLOOKUP($C1086,Sheet3!$B:$I,8,0)</f>
        <v>FORTE</v>
      </c>
      <c r="K1086" s="6" t="str">
        <f t="shared" si="50"/>
        <v>21X8-9LUG NUMA 6 M12X NUMA FORTE</v>
      </c>
      <c r="L1086" s="6" t="str">
        <f t="shared" si="49"/>
        <v>B</v>
      </c>
      <c r="M1086" s="6"/>
    </row>
    <row r="1087" spans="1:13" hidden="1">
      <c r="A1087" s="6" t="s">
        <v>8535</v>
      </c>
      <c r="B1087" s="6" t="str">
        <f t="shared" si="48"/>
        <v>l200301395</v>
      </c>
      <c r="C1087" s="6" t="s">
        <v>7866</v>
      </c>
      <c r="D1087" s="6" t="str">
        <f>+VLOOKUP($C1087,Sheet3!$B:$I,2,0)</f>
        <v>21X8-9</v>
      </c>
      <c r="E1087" s="6" t="str">
        <f>+VLOOKUP($C1087,Sheet3!$B:$I,3,0)</f>
        <v>LUG</v>
      </c>
      <c r="F1087" s="6" t="str">
        <f>+VLOOKUP($C1087,Sheet3!$B:$I,4,0)</f>
        <v>NUMA</v>
      </c>
      <c r="G1087" s="6">
        <f>+VLOOKUP($C1087,Sheet3!$B:$I,5,0)</f>
        <v>6</v>
      </c>
      <c r="H1087" s="6" t="str">
        <f>+VLOOKUP($C1087,Sheet3!$B:$I,6,0)</f>
        <v>M124</v>
      </c>
      <c r="I1087" s="6" t="str">
        <f>+VLOOKUP($C1087,Sheet3!$B:$I,7,0)</f>
        <v>NUMA</v>
      </c>
      <c r="J1087" s="6" t="str">
        <f>+VLOOKUP($C1087,Sheet3!$B:$I,8,0)</f>
        <v>FORTE</v>
      </c>
      <c r="K1087" s="6" t="str">
        <f t="shared" si="50"/>
        <v>21X8-9LUG NUMA 6 M124 NUMA FORTE</v>
      </c>
      <c r="L1087" s="6" t="str">
        <f t="shared" si="49"/>
        <v>b</v>
      </c>
      <c r="M1087" s="6"/>
    </row>
    <row r="1088" spans="1:13" hidden="1">
      <c r="A1088" s="6" t="s">
        <v>8536</v>
      </c>
      <c r="B1088" s="6" t="str">
        <f t="shared" si="48"/>
        <v>l120203592</v>
      </c>
      <c r="C1088" s="6" t="s">
        <v>8537</v>
      </c>
      <c r="D1088" s="6" t="str">
        <f>+VLOOKUP($C1088,Sheet3!$B:$I,2,0)</f>
        <v>400/60-15</v>
      </c>
      <c r="E1088" s="6" t="str">
        <f>+VLOOKUP($C1088,Sheet3!$B:$I,3,0)</f>
        <v>LUG</v>
      </c>
      <c r="F1088" s="6" t="str">
        <f>+VLOOKUP($C1088,Sheet3!$B:$I,4,0)</f>
        <v>NUMA</v>
      </c>
      <c r="G1088" s="6">
        <f>+VLOOKUP($C1088,Sheet3!$B:$I,5,0)</f>
        <v>11</v>
      </c>
      <c r="H1088" s="6" t="str">
        <f>+VLOOKUP($C1088,Sheet3!$B:$I,6,0)</f>
        <v>P134</v>
      </c>
      <c r="I1088" s="6" t="str">
        <f>+VLOOKUP($C1088,Sheet3!$B:$I,7,0)</f>
        <v>TOTALSOURCE</v>
      </c>
      <c r="J1088" s="6" t="str">
        <f>+VLOOKUP($C1088,Sheet3!$B:$I,8,0)</f>
        <v>PREMIUM</v>
      </c>
      <c r="K1088" s="6" t="str">
        <f t="shared" si="50"/>
        <v>400/60-15LUG NUMA 11 P134 TOTALSOURCE PREMIUM</v>
      </c>
      <c r="L1088" s="6" t="str">
        <f t="shared" si="49"/>
        <v>B</v>
      </c>
      <c r="M1088" s="6"/>
    </row>
    <row r="1089" spans="1:13" hidden="1">
      <c r="A1089" s="6" t="s">
        <v>8538</v>
      </c>
      <c r="B1089" s="6" t="str">
        <f t="shared" si="48"/>
        <v>L190700062</v>
      </c>
      <c r="C1089" s="6" t="s">
        <v>8539</v>
      </c>
      <c r="D1089" s="6" t="str">
        <f>+VLOOKUP($C1089,Sheet3!$B:$I,2,0)</f>
        <v>200/50-10</v>
      </c>
      <c r="E1089" s="6" t="str">
        <f>+VLOOKUP($C1089,Sheet3!$B:$I,3,0)</f>
        <v>LUG</v>
      </c>
      <c r="F1089" s="6" t="str">
        <f>+VLOOKUP($C1089,Sheet3!$B:$I,4,0)</f>
        <v>NUMA</v>
      </c>
      <c r="G1089" s="6">
        <f>+VLOOKUP($C1089,Sheet3!$B:$I,5,0)</f>
        <v>6.5</v>
      </c>
      <c r="H1089" s="6" t="str">
        <f>+VLOOKUP($C1089,Sheet3!$B:$I,6,0)</f>
        <v>M124</v>
      </c>
      <c r="I1089" s="6" t="str">
        <f>+VLOOKUP($C1089,Sheet3!$B:$I,7,0)</f>
        <v>NUMA</v>
      </c>
      <c r="J1089" s="6" t="str">
        <f>+VLOOKUP($C1089,Sheet3!$B:$I,8,0)</f>
        <v>FORTE</v>
      </c>
      <c r="K1089" s="6" t="str">
        <f t="shared" si="50"/>
        <v>200/50-10LUG NUMA 6.5 M124 NUMA FORTE</v>
      </c>
      <c r="L1089" s="6" t="str">
        <f t="shared" si="49"/>
        <v>B</v>
      </c>
      <c r="M1089" s="6"/>
    </row>
    <row r="1090" spans="1:13" hidden="1">
      <c r="A1090" s="6" t="s">
        <v>8540</v>
      </c>
      <c r="B1090" s="6" t="str">
        <f t="shared" ref="B1090:B1153" si="51">+MID(A1090,9,10)</f>
        <v>L171206613</v>
      </c>
      <c r="C1090" s="6" t="s">
        <v>8539</v>
      </c>
      <c r="D1090" s="6" t="str">
        <f>+VLOOKUP($C1090,Sheet3!$B:$I,2,0)</f>
        <v>200/50-10</v>
      </c>
      <c r="E1090" s="6" t="str">
        <f>+VLOOKUP($C1090,Sheet3!$B:$I,3,0)</f>
        <v>LUG</v>
      </c>
      <c r="F1090" s="6" t="str">
        <f>+VLOOKUP($C1090,Sheet3!$B:$I,4,0)</f>
        <v>NUMA</v>
      </c>
      <c r="G1090" s="6">
        <f>+VLOOKUP($C1090,Sheet3!$B:$I,5,0)</f>
        <v>6.5</v>
      </c>
      <c r="H1090" s="6" t="str">
        <f>+VLOOKUP($C1090,Sheet3!$B:$I,6,0)</f>
        <v>M124</v>
      </c>
      <c r="I1090" s="6" t="str">
        <f>+VLOOKUP($C1090,Sheet3!$B:$I,7,0)</f>
        <v>NUMA</v>
      </c>
      <c r="J1090" s="6" t="str">
        <f>+VLOOKUP($C1090,Sheet3!$B:$I,8,0)</f>
        <v>FORTE</v>
      </c>
      <c r="K1090" s="6" t="str">
        <f t="shared" si="50"/>
        <v>200/50-10LUG NUMA 6.5 M124 NUMA FORTE</v>
      </c>
      <c r="L1090" s="6" t="str">
        <f t="shared" ref="L1090:L1153" si="52">+RIGHT(A1090,1)</f>
        <v>B</v>
      </c>
      <c r="M1090" s="6"/>
    </row>
    <row r="1091" spans="1:13" hidden="1">
      <c r="A1091" s="6" t="s">
        <v>8541</v>
      </c>
      <c r="B1091" s="6" t="str">
        <f t="shared" si="51"/>
        <v>l160600329</v>
      </c>
      <c r="C1091" s="6" t="s">
        <v>8542</v>
      </c>
      <c r="D1091" s="6" t="str">
        <f>+VLOOKUP($C1091,Sheet3!$B:$I,2,0)</f>
        <v>200/50-10</v>
      </c>
      <c r="E1091" s="6" t="str">
        <f>+VLOOKUP($C1091,Sheet3!$B:$I,3,0)</f>
        <v>LUG</v>
      </c>
      <c r="F1091" s="6" t="str">
        <f>+VLOOKUP($C1091,Sheet3!$B:$I,4,0)</f>
        <v>NUMA</v>
      </c>
      <c r="G1091" s="6">
        <f>+VLOOKUP($C1091,Sheet3!$B:$I,5,0)</f>
        <v>6.5</v>
      </c>
      <c r="H1091" s="6" t="str">
        <f>+VLOOKUP($C1091,Sheet3!$B:$I,6,0)</f>
        <v>E24</v>
      </c>
      <c r="I1091" s="6" t="str">
        <f>+VLOOKUP($C1091,Sheet3!$B:$I,7,0)</f>
        <v>AKULA</v>
      </c>
      <c r="J1091" s="6" t="str">
        <f>+VLOOKUP($C1091,Sheet3!$B:$I,8,0)</f>
        <v>-</v>
      </c>
      <c r="K1091" s="6" t="str">
        <f t="shared" ref="K1091:K1154" si="53">CONCATENATE(D1091,E1091," ",F1091," ",G1091," ",H1091," ",I1091," ",J1091)</f>
        <v>200/50-10LUG NUMA 6.5 E24 AKULA -</v>
      </c>
      <c r="L1091" s="6" t="str">
        <f t="shared" si="52"/>
        <v>B</v>
      </c>
      <c r="M1091" s="6"/>
    </row>
    <row r="1092" spans="1:13" hidden="1">
      <c r="A1092" s="6" t="s">
        <v>8543</v>
      </c>
      <c r="B1092" s="6" t="str">
        <f t="shared" si="51"/>
        <v>l180812737</v>
      </c>
      <c r="C1092" s="6" t="s">
        <v>8544</v>
      </c>
      <c r="D1092" s="6" t="str">
        <f>+VLOOKUP($C1092,Sheet3!$B:$I,2,0)</f>
        <v>323X100</v>
      </c>
      <c r="E1092" s="6" t="str">
        <f>+VLOOKUP($C1092,Sheet3!$B:$I,3,0)</f>
        <v>S</v>
      </c>
      <c r="F1092" s="6" t="str">
        <f>+VLOOKUP($C1092,Sheet3!$B:$I,4,0)</f>
        <v>APW</v>
      </c>
      <c r="G1092" s="6">
        <f>+VLOOKUP($C1092,Sheet3!$B:$I,5,0)</f>
        <v>0</v>
      </c>
      <c r="H1092" s="6" t="str">
        <f>+VLOOKUP($C1092,Sheet3!$B:$I,6,0)</f>
        <v>GREY</v>
      </c>
      <c r="I1092" s="6" t="str">
        <f>+VLOOKUP($C1092,Sheet3!$B:$I,7,0)</f>
        <v>XINJIDA</v>
      </c>
      <c r="J1092" s="6" t="str">
        <f>+VLOOKUP($C1092,Sheet3!$B:$I,8,0)</f>
        <v>-</v>
      </c>
      <c r="K1092" s="6" t="str">
        <f t="shared" si="53"/>
        <v>323X100S APW 0 GREY XINJIDA -</v>
      </c>
      <c r="L1092" s="6" t="str">
        <f t="shared" si="52"/>
        <v>E</v>
      </c>
      <c r="M1092" s="6"/>
    </row>
    <row r="1093" spans="1:13" hidden="1">
      <c r="A1093" s="6" t="s">
        <v>8545</v>
      </c>
      <c r="B1093" s="6" t="str">
        <f t="shared" si="51"/>
        <v>l180902408</v>
      </c>
      <c r="C1093" s="6" t="s">
        <v>7745</v>
      </c>
      <c r="D1093" s="6" t="str">
        <f>+VLOOKUP($C1093,Sheet3!$B:$I,2,0)</f>
        <v>5.00-8</v>
      </c>
      <c r="E1093" s="6" t="str">
        <f>+VLOOKUP($C1093,Sheet3!$B:$I,3,0)</f>
        <v>LUG</v>
      </c>
      <c r="F1093" s="6" t="str">
        <f>+VLOOKUP($C1093,Sheet3!$B:$I,4,0)</f>
        <v>NUMA</v>
      </c>
      <c r="G1093" s="6">
        <f>+VLOOKUP($C1093,Sheet3!$B:$I,5,0)</f>
        <v>3</v>
      </c>
      <c r="H1093" s="6" t="str">
        <f>+VLOOKUP($C1093,Sheet3!$B:$I,6,0)</f>
        <v>P134</v>
      </c>
      <c r="I1093" s="6" t="str">
        <f>+VLOOKUP($C1093,Sheet3!$B:$I,7,0)</f>
        <v>TOTALSOURCE</v>
      </c>
      <c r="J1093" s="6" t="str">
        <f>+VLOOKUP($C1093,Sheet3!$B:$I,8,0)</f>
        <v>PREMIUM</v>
      </c>
      <c r="K1093" s="6" t="str">
        <f t="shared" si="53"/>
        <v>5.00-8LUG NUMA 3 P134 TOTALSOURCE PREMIUM</v>
      </c>
      <c r="L1093" s="6" t="str">
        <f t="shared" si="52"/>
        <v>E</v>
      </c>
      <c r="M1093" s="6"/>
    </row>
    <row r="1094" spans="1:13" hidden="1">
      <c r="A1094" s="6" t="s">
        <v>8546</v>
      </c>
      <c r="B1094" s="6" t="str">
        <f t="shared" si="51"/>
        <v>l171002694</v>
      </c>
      <c r="C1094" s="6" t="s">
        <v>8547</v>
      </c>
      <c r="D1094" s="6" t="str">
        <f>+VLOOKUP($C1094,Sheet3!$B:$I,2,0)</f>
        <v>161/4X5X111/4</v>
      </c>
      <c r="E1094" s="6" t="str">
        <f>+VLOOKUP($C1094,Sheet3!$B:$I,3,0)</f>
        <v>SM</v>
      </c>
      <c r="F1094" s="6" t="str">
        <f>+VLOOKUP($C1094,Sheet3!$B:$I,4,0)</f>
        <v>NUMA</v>
      </c>
      <c r="G1094" s="6">
        <f>+VLOOKUP($C1094,Sheet3!$B:$I,5,0)</f>
        <v>0</v>
      </c>
      <c r="H1094" s="6" t="str">
        <f>+VLOOKUP($C1094,Sheet3!$B:$I,6,0)</f>
        <v>P5N</v>
      </c>
      <c r="I1094" s="6" t="str">
        <f>+VLOOKUP($C1094,Sheet3!$B:$I,7,0)</f>
        <v>TOTALSOURCE</v>
      </c>
      <c r="J1094" s="6" t="str">
        <f>+VLOOKUP($C1094,Sheet3!$B:$I,8,0)</f>
        <v>P</v>
      </c>
      <c r="K1094" s="6" t="str">
        <f t="shared" si="53"/>
        <v>161/4X5X111/4SM NUMA 0 P5N TOTALSOURCE P</v>
      </c>
      <c r="L1094" s="6" t="str">
        <f t="shared" si="52"/>
        <v>E</v>
      </c>
      <c r="M1094" s="6"/>
    </row>
    <row r="1095" spans="1:13" hidden="1">
      <c r="A1095" s="6" t="s">
        <v>8548</v>
      </c>
      <c r="B1095" s="6" t="str">
        <f t="shared" si="51"/>
        <v>l150504612</v>
      </c>
      <c r="C1095" s="6" t="s">
        <v>7410</v>
      </c>
      <c r="D1095" s="6" t="str">
        <f>+VLOOKUP($C1095,Sheet3!$B:$I,2,0)</f>
        <v>161/4X6X111/4</v>
      </c>
      <c r="E1095" s="6" t="str">
        <f>+VLOOKUP($C1095,Sheet3!$B:$I,3,0)</f>
        <v>SM</v>
      </c>
      <c r="F1095" s="6" t="str">
        <f>+VLOOKUP($C1095,Sheet3!$B:$I,4,0)</f>
        <v>NUMA</v>
      </c>
      <c r="G1095" s="6">
        <f>+VLOOKUP($C1095,Sheet3!$B:$I,5,0)</f>
        <v>0</v>
      </c>
      <c r="H1095" s="6" t="str">
        <f>+VLOOKUP($C1095,Sheet3!$B:$I,6,0)</f>
        <v>P5</v>
      </c>
      <c r="I1095" s="6" t="str">
        <f>+VLOOKUP($C1095,Sheet3!$B:$I,7,0)</f>
        <v>NUMA</v>
      </c>
      <c r="J1095" s="6" t="str">
        <f>+VLOOKUP($C1095,Sheet3!$B:$I,8,0)</f>
        <v>P</v>
      </c>
      <c r="K1095" s="6" t="str">
        <f t="shared" si="53"/>
        <v>161/4X6X111/4SM NUMA 0 P5 NUMA P</v>
      </c>
      <c r="L1095" s="6" t="str">
        <f t="shared" si="52"/>
        <v>E</v>
      </c>
      <c r="M1095" s="6"/>
    </row>
    <row r="1096" spans="1:13" hidden="1">
      <c r="A1096" s="6" t="s">
        <v>8549</v>
      </c>
      <c r="B1096" s="6" t="str">
        <f t="shared" si="51"/>
        <v>l150705477</v>
      </c>
      <c r="C1096" s="6" t="s">
        <v>8550</v>
      </c>
      <c r="D1096" s="6" t="str">
        <f>+VLOOKUP($C1096,Sheet3!$B:$I,2,0)</f>
        <v>16X6-8</v>
      </c>
      <c r="E1096" s="6" t="str">
        <f>+VLOOKUP($C1096,Sheet3!$B:$I,3,0)</f>
        <v>LUG</v>
      </c>
      <c r="F1096" s="6" t="str">
        <f>+VLOOKUP($C1096,Sheet3!$B:$I,4,0)</f>
        <v>NUMAPRIME</v>
      </c>
      <c r="G1096" s="6">
        <f>+VLOOKUP($C1096,Sheet3!$B:$I,5,0)</f>
        <v>4.33</v>
      </c>
      <c r="H1096" s="6" t="str">
        <f>+VLOOKUP($C1096,Sheet3!$B:$I,6,0)</f>
        <v>P134</v>
      </c>
      <c r="I1096" s="6" t="str">
        <f>+VLOOKUP($C1096,Sheet3!$B:$I,7,0)</f>
        <v>NUMAPRIME</v>
      </c>
      <c r="J1096" s="6" t="str">
        <f>+VLOOKUP($C1096,Sheet3!$B:$I,8,0)</f>
        <v>PREMIUM</v>
      </c>
      <c r="K1096" s="6" t="str">
        <f t="shared" si="53"/>
        <v>16X6-8LUG NUMAPRIME 4.33 P134 NUMAPRIME PREMIUM</v>
      </c>
      <c r="L1096" s="6" t="str">
        <f t="shared" si="52"/>
        <v>e</v>
      </c>
      <c r="M1096" s="6"/>
    </row>
    <row r="1097" spans="1:13" hidden="1">
      <c r="A1097" s="6" t="s">
        <v>8551</v>
      </c>
      <c r="B1097" s="6" t="str">
        <f t="shared" si="51"/>
        <v>l180812738</v>
      </c>
      <c r="C1097" s="6" t="s">
        <v>8544</v>
      </c>
      <c r="D1097" s="6" t="str">
        <f>+VLOOKUP($C1097,Sheet3!$B:$I,2,0)</f>
        <v>323X100</v>
      </c>
      <c r="E1097" s="6" t="str">
        <f>+VLOOKUP($C1097,Sheet3!$B:$I,3,0)</f>
        <v>S</v>
      </c>
      <c r="F1097" s="6" t="str">
        <f>+VLOOKUP($C1097,Sheet3!$B:$I,4,0)</f>
        <v>APW</v>
      </c>
      <c r="G1097" s="6">
        <f>+VLOOKUP($C1097,Sheet3!$B:$I,5,0)</f>
        <v>0</v>
      </c>
      <c r="H1097" s="6" t="str">
        <f>+VLOOKUP($C1097,Sheet3!$B:$I,6,0)</f>
        <v>GREY</v>
      </c>
      <c r="I1097" s="6" t="str">
        <f>+VLOOKUP($C1097,Sheet3!$B:$I,7,0)</f>
        <v>XINJIDA</v>
      </c>
      <c r="J1097" s="6" t="str">
        <f>+VLOOKUP($C1097,Sheet3!$B:$I,8,0)</f>
        <v>-</v>
      </c>
      <c r="K1097" s="6" t="str">
        <f t="shared" si="53"/>
        <v>323X100S APW 0 GREY XINJIDA -</v>
      </c>
      <c r="L1097" s="6" t="str">
        <f t="shared" si="52"/>
        <v>E</v>
      </c>
      <c r="M1097" s="6"/>
    </row>
    <row r="1098" spans="1:13" hidden="1">
      <c r="A1098" s="6" t="s">
        <v>8552</v>
      </c>
      <c r="B1098" s="6" t="str">
        <f t="shared" si="51"/>
        <v>l180812736</v>
      </c>
      <c r="C1098" s="6" t="s">
        <v>8544</v>
      </c>
      <c r="D1098" s="6" t="str">
        <f>+VLOOKUP($C1098,Sheet3!$B:$I,2,0)</f>
        <v>323X100</v>
      </c>
      <c r="E1098" s="6" t="str">
        <f>+VLOOKUP($C1098,Sheet3!$B:$I,3,0)</f>
        <v>S</v>
      </c>
      <c r="F1098" s="6" t="str">
        <f>+VLOOKUP($C1098,Sheet3!$B:$I,4,0)</f>
        <v>APW</v>
      </c>
      <c r="G1098" s="6">
        <f>+VLOOKUP($C1098,Sheet3!$B:$I,5,0)</f>
        <v>0</v>
      </c>
      <c r="H1098" s="6" t="str">
        <f>+VLOOKUP($C1098,Sheet3!$B:$I,6,0)</f>
        <v>GREY</v>
      </c>
      <c r="I1098" s="6" t="str">
        <f>+VLOOKUP($C1098,Sheet3!$B:$I,7,0)</f>
        <v>XINJIDA</v>
      </c>
      <c r="J1098" s="6" t="str">
        <f>+VLOOKUP($C1098,Sheet3!$B:$I,8,0)</f>
        <v>-</v>
      </c>
      <c r="K1098" s="6" t="str">
        <f t="shared" si="53"/>
        <v>323X100S APW 0 GREY XINJIDA -</v>
      </c>
      <c r="L1098" s="6" t="str">
        <f t="shared" si="52"/>
        <v>E</v>
      </c>
      <c r="M1098" s="6"/>
    </row>
    <row r="1099" spans="1:13" hidden="1">
      <c r="A1099" s="6" t="s">
        <v>8553</v>
      </c>
      <c r="B1099" s="6" t="str">
        <f t="shared" si="51"/>
        <v>l180812735</v>
      </c>
      <c r="C1099" s="6" t="s">
        <v>8544</v>
      </c>
      <c r="D1099" s="6" t="str">
        <f>+VLOOKUP($C1099,Sheet3!$B:$I,2,0)</f>
        <v>323X100</v>
      </c>
      <c r="E1099" s="6" t="str">
        <f>+VLOOKUP($C1099,Sheet3!$B:$I,3,0)</f>
        <v>S</v>
      </c>
      <c r="F1099" s="6" t="str">
        <f>+VLOOKUP($C1099,Sheet3!$B:$I,4,0)</f>
        <v>APW</v>
      </c>
      <c r="G1099" s="6">
        <f>+VLOOKUP($C1099,Sheet3!$B:$I,5,0)</f>
        <v>0</v>
      </c>
      <c r="H1099" s="6" t="str">
        <f>+VLOOKUP($C1099,Sheet3!$B:$I,6,0)</f>
        <v>GREY</v>
      </c>
      <c r="I1099" s="6" t="str">
        <f>+VLOOKUP($C1099,Sheet3!$B:$I,7,0)</f>
        <v>XINJIDA</v>
      </c>
      <c r="J1099" s="6" t="str">
        <f>+VLOOKUP($C1099,Sheet3!$B:$I,8,0)</f>
        <v>-</v>
      </c>
      <c r="K1099" s="6" t="str">
        <f t="shared" si="53"/>
        <v>323X100S APW 0 GREY XINJIDA -</v>
      </c>
      <c r="L1099" s="6" t="str">
        <f t="shared" si="52"/>
        <v>E</v>
      </c>
      <c r="M1099" s="6"/>
    </row>
    <row r="1100" spans="1:13" hidden="1">
      <c r="A1100" s="6" t="s">
        <v>8554</v>
      </c>
      <c r="B1100" s="6" t="str">
        <f t="shared" si="51"/>
        <v>l180503164</v>
      </c>
      <c r="C1100" s="6" t="s">
        <v>7216</v>
      </c>
      <c r="D1100" s="6" t="str">
        <f>+VLOOKUP($C1100,Sheet3!$B:$I,2,0)</f>
        <v>15X5X111/4</v>
      </c>
      <c r="E1100" s="6" t="str">
        <f>+VLOOKUP($C1100,Sheet3!$B:$I,3,0)</f>
        <v>SM</v>
      </c>
      <c r="F1100" s="6" t="str">
        <f>+VLOOKUP($C1100,Sheet3!$B:$I,4,0)</f>
        <v>NUMA</v>
      </c>
      <c r="G1100" s="6">
        <f>+VLOOKUP($C1100,Sheet3!$B:$I,5,0)</f>
        <v>0</v>
      </c>
      <c r="H1100" s="6" t="str">
        <f>+VLOOKUP($C1100,Sheet3!$B:$I,6,0)</f>
        <v>P5</v>
      </c>
      <c r="I1100" s="6" t="str">
        <f>+VLOOKUP($C1100,Sheet3!$B:$I,7,0)</f>
        <v>TOTALSOURCE</v>
      </c>
      <c r="J1100" s="6" t="str">
        <f>+VLOOKUP($C1100,Sheet3!$B:$I,8,0)</f>
        <v>P</v>
      </c>
      <c r="K1100" s="6" t="str">
        <f t="shared" si="53"/>
        <v>15X5X111/4SM NUMA 0 P5 TOTALSOURCE P</v>
      </c>
      <c r="L1100" s="6" t="str">
        <f t="shared" si="52"/>
        <v>E</v>
      </c>
      <c r="M1100" s="6"/>
    </row>
    <row r="1101" spans="1:13" hidden="1">
      <c r="A1101" s="6" t="s">
        <v>8555</v>
      </c>
      <c r="B1101" s="6" t="str">
        <f t="shared" si="51"/>
        <v>l180902406</v>
      </c>
      <c r="C1101" s="6" t="s">
        <v>8556</v>
      </c>
      <c r="D1101" s="6" t="str">
        <f>+VLOOKUP($C1101,Sheet3!$B:$I,2,0)</f>
        <v>140/55-9</v>
      </c>
      <c r="E1101" s="6" t="str">
        <f>+VLOOKUP($C1101,Sheet3!$B:$I,3,0)</f>
        <v>LUG</v>
      </c>
      <c r="F1101" s="6" t="str">
        <f>+VLOOKUP($C1101,Sheet3!$B:$I,4,0)</f>
        <v>NUMAPRIME</v>
      </c>
      <c r="G1101" s="6">
        <f>+VLOOKUP($C1101,Sheet3!$B:$I,5,0)</f>
        <v>4</v>
      </c>
      <c r="H1101" s="6" t="str">
        <f>+VLOOKUP($C1101,Sheet3!$B:$I,6,0)</f>
        <v>P734</v>
      </c>
      <c r="I1101" s="6" t="str">
        <f>+VLOOKUP($C1101,Sheet3!$B:$I,7,0)</f>
        <v>NUMAPRIME</v>
      </c>
      <c r="J1101" s="6" t="str">
        <f>+VLOOKUP($C1101,Sheet3!$B:$I,8,0)</f>
        <v>ULTRA</v>
      </c>
      <c r="K1101" s="6" t="str">
        <f t="shared" si="53"/>
        <v>140/55-9LUG NUMAPRIME 4 P734 NUMAPRIME ULTRA</v>
      </c>
      <c r="L1101" s="6" t="str">
        <f t="shared" si="52"/>
        <v>E</v>
      </c>
      <c r="M1101" s="6"/>
    </row>
    <row r="1102" spans="1:13" hidden="1">
      <c r="A1102" s="6" t="s">
        <v>8557</v>
      </c>
      <c r="B1102" s="6" t="str">
        <f t="shared" si="51"/>
        <v>l150502162</v>
      </c>
      <c r="C1102" s="6" t="s">
        <v>7410</v>
      </c>
      <c r="D1102" s="6" t="str">
        <f>+VLOOKUP($C1102,Sheet3!$B:$I,2,0)</f>
        <v>161/4X6X111/4</v>
      </c>
      <c r="E1102" s="6" t="str">
        <f>+VLOOKUP($C1102,Sheet3!$B:$I,3,0)</f>
        <v>SM</v>
      </c>
      <c r="F1102" s="6" t="str">
        <f>+VLOOKUP($C1102,Sheet3!$B:$I,4,0)</f>
        <v>NUMA</v>
      </c>
      <c r="G1102" s="6">
        <f>+VLOOKUP($C1102,Sheet3!$B:$I,5,0)</f>
        <v>0</v>
      </c>
      <c r="H1102" s="6" t="str">
        <f>+VLOOKUP($C1102,Sheet3!$B:$I,6,0)</f>
        <v>P5</v>
      </c>
      <c r="I1102" s="6" t="str">
        <f>+VLOOKUP($C1102,Sheet3!$B:$I,7,0)</f>
        <v>NUMA</v>
      </c>
      <c r="J1102" s="6" t="str">
        <f>+VLOOKUP($C1102,Sheet3!$B:$I,8,0)</f>
        <v>P</v>
      </c>
      <c r="K1102" s="6" t="str">
        <f t="shared" si="53"/>
        <v>161/4X6X111/4SM NUMA 0 P5 NUMA P</v>
      </c>
      <c r="L1102" s="6" t="str">
        <f t="shared" si="52"/>
        <v>E</v>
      </c>
      <c r="M1102" s="6"/>
    </row>
    <row r="1103" spans="1:13" hidden="1">
      <c r="A1103" s="6" t="s">
        <v>8558</v>
      </c>
      <c r="B1103" s="6" t="str">
        <f t="shared" si="51"/>
        <v>l141206830</v>
      </c>
      <c r="C1103" s="6" t="s">
        <v>7341</v>
      </c>
      <c r="D1103" s="6" t="str">
        <f>+VLOOKUP($C1103,Sheet3!$B:$I,2,0)</f>
        <v>16X6X101/2</v>
      </c>
      <c r="E1103" s="6" t="str">
        <f>+VLOOKUP($C1103,Sheet3!$B:$I,3,0)</f>
        <v>SM</v>
      </c>
      <c r="F1103" s="6" t="str">
        <f>+VLOOKUP($C1103,Sheet3!$B:$I,4,0)</f>
        <v>NUMA</v>
      </c>
      <c r="G1103" s="6">
        <f>+VLOOKUP($C1103,Sheet3!$B:$I,5,0)</f>
        <v>0</v>
      </c>
      <c r="H1103" s="6" t="str">
        <f>+VLOOKUP($C1103,Sheet3!$B:$I,6,0)</f>
        <v>P5</v>
      </c>
      <c r="I1103" s="6" t="str">
        <f>+VLOOKUP($C1103,Sheet3!$B:$I,7,0)</f>
        <v>NUMA</v>
      </c>
      <c r="J1103" s="6" t="str">
        <f>+VLOOKUP($C1103,Sheet3!$B:$I,8,0)</f>
        <v>P</v>
      </c>
      <c r="K1103" s="6" t="str">
        <f t="shared" si="53"/>
        <v>16X6X101/2SM NUMA 0 P5 NUMA P</v>
      </c>
      <c r="L1103" s="6" t="str">
        <f t="shared" si="52"/>
        <v>E</v>
      </c>
      <c r="M1103" s="6"/>
    </row>
    <row r="1104" spans="1:13" hidden="1">
      <c r="A1104" s="6" t="s">
        <v>8559</v>
      </c>
      <c r="B1104" s="6" t="str">
        <f t="shared" si="51"/>
        <v>l140203022</v>
      </c>
      <c r="C1104" s="6" t="s">
        <v>7377</v>
      </c>
      <c r="D1104" s="6" t="str">
        <f>+VLOOKUP($C1104,Sheet3!$B:$I,2,0)</f>
        <v>16X6X101/2</v>
      </c>
      <c r="E1104" s="6" t="str">
        <f>+VLOOKUP($C1104,Sheet3!$B:$I,3,0)</f>
        <v>SM</v>
      </c>
      <c r="F1104" s="6" t="str">
        <f>+VLOOKUP($C1104,Sheet3!$B:$I,4,0)</f>
        <v>NUMA</v>
      </c>
      <c r="G1104" s="6">
        <f>+VLOOKUP($C1104,Sheet3!$B:$I,5,0)</f>
        <v>0</v>
      </c>
      <c r="H1104" s="6" t="str">
        <f>+VLOOKUP($C1104,Sheet3!$B:$I,6,0)</f>
        <v>P5</v>
      </c>
      <c r="I1104" s="6" t="str">
        <f>+VLOOKUP($C1104,Sheet3!$B:$I,7,0)</f>
        <v>TOTALSOURCE</v>
      </c>
      <c r="J1104" s="6" t="str">
        <f>+VLOOKUP($C1104,Sheet3!$B:$I,8,0)</f>
        <v>P</v>
      </c>
      <c r="K1104" s="6" t="str">
        <f t="shared" si="53"/>
        <v>16X6X101/2SM NUMA 0 P5 TOTALSOURCE P</v>
      </c>
      <c r="L1104" s="6" t="str">
        <f t="shared" si="52"/>
        <v>E</v>
      </c>
      <c r="M1104" s="6"/>
    </row>
    <row r="1105" spans="1:13" hidden="1">
      <c r="A1105" s="6" t="s">
        <v>8560</v>
      </c>
      <c r="B1105" s="6" t="str">
        <f t="shared" si="51"/>
        <v>l160902599</v>
      </c>
      <c r="C1105" s="6" t="s">
        <v>7377</v>
      </c>
      <c r="D1105" s="6" t="str">
        <f>+VLOOKUP($C1105,Sheet3!$B:$I,2,0)</f>
        <v>16X6X101/2</v>
      </c>
      <c r="E1105" s="6" t="str">
        <f>+VLOOKUP($C1105,Sheet3!$B:$I,3,0)</f>
        <v>SM</v>
      </c>
      <c r="F1105" s="6" t="str">
        <f>+VLOOKUP($C1105,Sheet3!$B:$I,4,0)</f>
        <v>NUMA</v>
      </c>
      <c r="G1105" s="6">
        <f>+VLOOKUP($C1105,Sheet3!$B:$I,5,0)</f>
        <v>0</v>
      </c>
      <c r="H1105" s="6" t="str">
        <f>+VLOOKUP($C1105,Sheet3!$B:$I,6,0)</f>
        <v>P5</v>
      </c>
      <c r="I1105" s="6" t="str">
        <f>+VLOOKUP($C1105,Sheet3!$B:$I,7,0)</f>
        <v>TOTALSOURCE</v>
      </c>
      <c r="J1105" s="6" t="str">
        <f>+VLOOKUP($C1105,Sheet3!$B:$I,8,0)</f>
        <v>P</v>
      </c>
      <c r="K1105" s="6" t="str">
        <f t="shared" si="53"/>
        <v>16X6X101/2SM NUMA 0 P5 TOTALSOURCE P</v>
      </c>
      <c r="L1105" s="6" t="str">
        <f t="shared" si="52"/>
        <v>c</v>
      </c>
      <c r="M1105" s="6"/>
    </row>
    <row r="1106" spans="1:13" hidden="1">
      <c r="A1106" s="6" t="s">
        <v>8561</v>
      </c>
      <c r="B1106" s="6" t="str">
        <f t="shared" si="51"/>
        <v>l160803412</v>
      </c>
      <c r="C1106" s="6" t="s">
        <v>8123</v>
      </c>
      <c r="D1106" s="6" t="str">
        <f>+VLOOKUP($C1106,Sheet3!$B:$I,2,0)</f>
        <v>16X6X101/2</v>
      </c>
      <c r="E1106" s="6" t="str">
        <f>+VLOOKUP($C1106,Sheet3!$B:$I,3,0)</f>
        <v>SM</v>
      </c>
      <c r="F1106" s="6" t="str">
        <f>+VLOOKUP($C1106,Sheet3!$B:$I,4,0)</f>
        <v>NUMA</v>
      </c>
      <c r="G1106" s="6">
        <f>+VLOOKUP($C1106,Sheet3!$B:$I,5,0)</f>
        <v>0</v>
      </c>
      <c r="H1106" s="6" t="str">
        <f>+VLOOKUP($C1106,Sheet3!$B:$I,6,0)</f>
        <v>P5N</v>
      </c>
      <c r="I1106" s="6" t="str">
        <f>+VLOOKUP($C1106,Sheet3!$B:$I,7,0)</f>
        <v>TOTALSOURCE</v>
      </c>
      <c r="J1106" s="6" t="str">
        <f>+VLOOKUP($C1106,Sheet3!$B:$I,8,0)</f>
        <v>P</v>
      </c>
      <c r="K1106" s="6" t="str">
        <f t="shared" si="53"/>
        <v>16X6X101/2SM NUMA 0 P5N TOTALSOURCE P</v>
      </c>
      <c r="L1106" s="6" t="str">
        <f t="shared" si="52"/>
        <v>E</v>
      </c>
      <c r="M1106" s="6"/>
    </row>
    <row r="1107" spans="1:13" hidden="1">
      <c r="A1107" s="6" t="s">
        <v>8562</v>
      </c>
      <c r="B1107" s="6" t="str">
        <f t="shared" si="51"/>
        <v>l170907745</v>
      </c>
      <c r="C1107" s="6" t="s">
        <v>8563</v>
      </c>
      <c r="D1107" s="6" t="str">
        <f>+VLOOKUP($C1107,Sheet3!$B:$I,2,0)</f>
        <v>18X7-8</v>
      </c>
      <c r="E1107" s="6" t="str">
        <f>+VLOOKUP($C1107,Sheet3!$B:$I,3,0)</f>
        <v>LUG</v>
      </c>
      <c r="F1107" s="6" t="str">
        <f>+VLOOKUP($C1107,Sheet3!$B:$I,4,0)</f>
        <v>NUMA</v>
      </c>
      <c r="G1107" s="6">
        <f>+VLOOKUP($C1107,Sheet3!$B:$I,5,0)</f>
        <v>4.33</v>
      </c>
      <c r="H1107" s="6" t="str">
        <f>+VLOOKUP($C1107,Sheet3!$B:$I,6,0)</f>
        <v>E24</v>
      </c>
      <c r="I1107" s="6" t="str">
        <f>+VLOOKUP($C1107,Sheet3!$B:$I,7,0)</f>
        <v>AKULA</v>
      </c>
      <c r="J1107" s="6" t="str">
        <f>+VLOOKUP($C1107,Sheet3!$B:$I,8,0)</f>
        <v>-</v>
      </c>
      <c r="K1107" s="6" t="str">
        <f t="shared" si="53"/>
        <v>18X7-8LUG NUMA 4.33 E24 AKULA -</v>
      </c>
      <c r="L1107" s="6" t="str">
        <f t="shared" si="52"/>
        <v>b</v>
      </c>
      <c r="M1107" s="6"/>
    </row>
    <row r="1108" spans="1:13">
      <c r="A1108" s="6" t="s">
        <v>8564</v>
      </c>
      <c r="B1108" s="6" t="str">
        <f t="shared" si="51"/>
        <v>l161201209</v>
      </c>
      <c r="C1108" s="6" t="s">
        <v>8565</v>
      </c>
      <c r="D1108" s="6" t="str">
        <f>+VLOOKUP($C1108,Sheet3!$B:$I,2,0)</f>
        <v>14X5X10</v>
      </c>
      <c r="E1108" s="6" t="str">
        <f>+VLOOKUP($C1108,Sheet3!$B:$I,3,0)</f>
        <v>ML</v>
      </c>
      <c r="F1108" s="6" t="str">
        <f>+VLOOKUP($C1108,Sheet3!$B:$I,4,0)</f>
        <v>NUMA</v>
      </c>
      <c r="G1108" s="6">
        <f>+VLOOKUP($C1108,Sheet3!$B:$I,5,0)</f>
        <v>0</v>
      </c>
      <c r="H1108" s="6" t="str">
        <f>+VLOOKUP($C1108,Sheet3!$B:$I,6,0)</f>
        <v>P5N</v>
      </c>
      <c r="I1108" s="6" t="str">
        <f>+VLOOKUP($C1108,Sheet3!$B:$I,7,0)</f>
        <v>TOTALSOURCE</v>
      </c>
      <c r="J1108" s="6" t="str">
        <f>+VLOOKUP($C1108,Sheet3!$B:$I,8,0)</f>
        <v>P</v>
      </c>
      <c r="K1108" s="6" t="str">
        <f t="shared" si="53"/>
        <v>14X5X10ML NUMA 0 P5N TOTALSOURCE P</v>
      </c>
      <c r="L1108" s="6" t="str">
        <f t="shared" si="52"/>
        <v>A</v>
      </c>
      <c r="M1108" s="6" t="s">
        <v>6972</v>
      </c>
    </row>
    <row r="1109" spans="1:13">
      <c r="A1109" s="6" t="s">
        <v>8566</v>
      </c>
      <c r="B1109" s="6" t="str">
        <f t="shared" si="51"/>
        <v>l161201420</v>
      </c>
      <c r="C1109" s="6" t="s">
        <v>8565</v>
      </c>
      <c r="D1109" s="6" t="str">
        <f>+VLOOKUP($C1109,Sheet3!$B:$I,2,0)</f>
        <v>14X5X10</v>
      </c>
      <c r="E1109" s="6" t="str">
        <f>+VLOOKUP($C1109,Sheet3!$B:$I,3,0)</f>
        <v>ML</v>
      </c>
      <c r="F1109" s="6" t="str">
        <f>+VLOOKUP($C1109,Sheet3!$B:$I,4,0)</f>
        <v>NUMA</v>
      </c>
      <c r="G1109" s="6">
        <f>+VLOOKUP($C1109,Sheet3!$B:$I,5,0)</f>
        <v>0</v>
      </c>
      <c r="H1109" s="6" t="str">
        <f>+VLOOKUP($C1109,Sheet3!$B:$I,6,0)</f>
        <v>P5N</v>
      </c>
      <c r="I1109" s="6" t="str">
        <f>+VLOOKUP($C1109,Sheet3!$B:$I,7,0)</f>
        <v>TOTALSOURCE</v>
      </c>
      <c r="J1109" s="6" t="str">
        <f>+VLOOKUP($C1109,Sheet3!$B:$I,8,0)</f>
        <v>P</v>
      </c>
      <c r="K1109" s="6" t="str">
        <f t="shared" si="53"/>
        <v>14X5X10ML NUMA 0 P5N TOTALSOURCE P</v>
      </c>
      <c r="L1109" s="6" t="str">
        <f t="shared" si="52"/>
        <v>A</v>
      </c>
      <c r="M1109" s="6" t="s">
        <v>6972</v>
      </c>
    </row>
    <row r="1110" spans="1:13">
      <c r="A1110" s="6" t="s">
        <v>8567</v>
      </c>
      <c r="B1110" s="6" t="str">
        <f t="shared" si="51"/>
        <v>l161201371</v>
      </c>
      <c r="C1110" s="6" t="s">
        <v>8565</v>
      </c>
      <c r="D1110" s="6" t="str">
        <f>+VLOOKUP($C1110,Sheet3!$B:$I,2,0)</f>
        <v>14X5X10</v>
      </c>
      <c r="E1110" s="6" t="str">
        <f>+VLOOKUP($C1110,Sheet3!$B:$I,3,0)</f>
        <v>ML</v>
      </c>
      <c r="F1110" s="6" t="str">
        <f>+VLOOKUP($C1110,Sheet3!$B:$I,4,0)</f>
        <v>NUMA</v>
      </c>
      <c r="G1110" s="6">
        <f>+VLOOKUP($C1110,Sheet3!$B:$I,5,0)</f>
        <v>0</v>
      </c>
      <c r="H1110" s="6" t="str">
        <f>+VLOOKUP($C1110,Sheet3!$B:$I,6,0)</f>
        <v>P5N</v>
      </c>
      <c r="I1110" s="6" t="str">
        <f>+VLOOKUP($C1110,Sheet3!$B:$I,7,0)</f>
        <v>TOTALSOURCE</v>
      </c>
      <c r="J1110" s="6" t="str">
        <f>+VLOOKUP($C1110,Sheet3!$B:$I,8,0)</f>
        <v>P</v>
      </c>
      <c r="K1110" s="6" t="str">
        <f t="shared" si="53"/>
        <v>14X5X10ML NUMA 0 P5N TOTALSOURCE P</v>
      </c>
      <c r="L1110" s="6" t="str">
        <f t="shared" si="52"/>
        <v>A</v>
      </c>
      <c r="M1110" s="6" t="s">
        <v>6972</v>
      </c>
    </row>
    <row r="1111" spans="1:13">
      <c r="A1111" s="6" t="s">
        <v>8568</v>
      </c>
      <c r="B1111" s="6" t="str">
        <f t="shared" si="51"/>
        <v>l161201141</v>
      </c>
      <c r="C1111" s="6" t="s">
        <v>8565</v>
      </c>
      <c r="D1111" s="6" t="str">
        <f>+VLOOKUP($C1111,Sheet3!$B:$I,2,0)</f>
        <v>14X5X10</v>
      </c>
      <c r="E1111" s="6" t="str">
        <f>+VLOOKUP($C1111,Sheet3!$B:$I,3,0)</f>
        <v>ML</v>
      </c>
      <c r="F1111" s="6" t="str">
        <f>+VLOOKUP($C1111,Sheet3!$B:$I,4,0)</f>
        <v>NUMA</v>
      </c>
      <c r="G1111" s="6">
        <f>+VLOOKUP($C1111,Sheet3!$B:$I,5,0)</f>
        <v>0</v>
      </c>
      <c r="H1111" s="6" t="str">
        <f>+VLOOKUP($C1111,Sheet3!$B:$I,6,0)</f>
        <v>P5N</v>
      </c>
      <c r="I1111" s="6" t="str">
        <f>+VLOOKUP($C1111,Sheet3!$B:$I,7,0)</f>
        <v>TOTALSOURCE</v>
      </c>
      <c r="J1111" s="6" t="str">
        <f>+VLOOKUP($C1111,Sheet3!$B:$I,8,0)</f>
        <v>P</v>
      </c>
      <c r="K1111" s="6" t="str">
        <f t="shared" si="53"/>
        <v>14X5X10ML NUMA 0 P5N TOTALSOURCE P</v>
      </c>
      <c r="L1111" s="6" t="str">
        <f t="shared" si="52"/>
        <v>A</v>
      </c>
      <c r="M1111" s="6" t="s">
        <v>6972</v>
      </c>
    </row>
    <row r="1112" spans="1:13">
      <c r="A1112" s="6" t="s">
        <v>8569</v>
      </c>
      <c r="B1112" s="6" t="str">
        <f t="shared" si="51"/>
        <v>l161200770</v>
      </c>
      <c r="C1112" s="6" t="s">
        <v>8565</v>
      </c>
      <c r="D1112" s="6" t="str">
        <f>+VLOOKUP($C1112,Sheet3!$B:$I,2,0)</f>
        <v>14X5X10</v>
      </c>
      <c r="E1112" s="6" t="str">
        <f>+VLOOKUP($C1112,Sheet3!$B:$I,3,0)</f>
        <v>ML</v>
      </c>
      <c r="F1112" s="6" t="str">
        <f>+VLOOKUP($C1112,Sheet3!$B:$I,4,0)</f>
        <v>NUMA</v>
      </c>
      <c r="G1112" s="6">
        <f>+VLOOKUP($C1112,Sheet3!$B:$I,5,0)</f>
        <v>0</v>
      </c>
      <c r="H1112" s="6" t="str">
        <f>+VLOOKUP($C1112,Sheet3!$B:$I,6,0)</f>
        <v>P5N</v>
      </c>
      <c r="I1112" s="6" t="str">
        <f>+VLOOKUP($C1112,Sheet3!$B:$I,7,0)</f>
        <v>TOTALSOURCE</v>
      </c>
      <c r="J1112" s="6" t="str">
        <f>+VLOOKUP($C1112,Sheet3!$B:$I,8,0)</f>
        <v>P</v>
      </c>
      <c r="K1112" s="6" t="str">
        <f t="shared" si="53"/>
        <v>14X5X10ML NUMA 0 P5N TOTALSOURCE P</v>
      </c>
      <c r="L1112" s="6" t="str">
        <f t="shared" si="52"/>
        <v>A</v>
      </c>
      <c r="M1112" s="6" t="s">
        <v>6972</v>
      </c>
    </row>
    <row r="1113" spans="1:13">
      <c r="A1113" s="6" t="s">
        <v>8570</v>
      </c>
      <c r="B1113" s="6" t="str">
        <f t="shared" si="51"/>
        <v>l160605696</v>
      </c>
      <c r="C1113" s="6" t="s">
        <v>8571</v>
      </c>
      <c r="D1113" s="6" t="str">
        <f>+VLOOKUP($C1113,Sheet3!$B:$I,2,0)</f>
        <v>161/4X5X111/4</v>
      </c>
      <c r="E1113" s="6" t="str">
        <f>+VLOOKUP($C1113,Sheet3!$B:$I,3,0)</f>
        <v>ML</v>
      </c>
      <c r="F1113" s="6" t="str">
        <f>+VLOOKUP($C1113,Sheet3!$B:$I,4,0)</f>
        <v>NUMA</v>
      </c>
      <c r="G1113" s="6">
        <f>+VLOOKUP($C1113,Sheet3!$B:$I,5,0)</f>
        <v>0</v>
      </c>
      <c r="H1113" s="6" t="str">
        <f>+VLOOKUP($C1113,Sheet3!$B:$I,6,0)</f>
        <v>P5N</v>
      </c>
      <c r="I1113" s="6" t="str">
        <f>+VLOOKUP($C1113,Sheet3!$B:$I,7,0)</f>
        <v>NUMA</v>
      </c>
      <c r="J1113" s="6" t="str">
        <f>+VLOOKUP($C1113,Sheet3!$B:$I,8,0)</f>
        <v>P</v>
      </c>
      <c r="K1113" s="6" t="str">
        <f t="shared" si="53"/>
        <v>161/4X5X111/4ML NUMA 0 P5N NUMA P</v>
      </c>
      <c r="L1113" s="6" t="str">
        <f t="shared" si="52"/>
        <v>A</v>
      </c>
      <c r="M1113" s="6" t="s">
        <v>6972</v>
      </c>
    </row>
    <row r="1114" spans="1:13">
      <c r="A1114" s="6" t="s">
        <v>8572</v>
      </c>
      <c r="B1114" s="6" t="str">
        <f t="shared" si="51"/>
        <v>l160601751</v>
      </c>
      <c r="C1114" s="6" t="s">
        <v>8573</v>
      </c>
      <c r="D1114" s="6" t="str">
        <f>+VLOOKUP($C1114,Sheet3!$B:$I,2,0)</f>
        <v>16X5X101/2</v>
      </c>
      <c r="E1114" s="6" t="str">
        <f>+VLOOKUP($C1114,Sheet3!$B:$I,3,0)</f>
        <v>ML</v>
      </c>
      <c r="F1114" s="6" t="str">
        <f>+VLOOKUP($C1114,Sheet3!$B:$I,4,0)</f>
        <v>NUMA</v>
      </c>
      <c r="G1114" s="6">
        <f>+VLOOKUP($C1114,Sheet3!$B:$I,5,0)</f>
        <v>0</v>
      </c>
      <c r="H1114" s="6" t="str">
        <f>+VLOOKUP($C1114,Sheet3!$B:$I,6,0)</f>
        <v>P5N</v>
      </c>
      <c r="I1114" s="6" t="str">
        <f>+VLOOKUP($C1114,Sheet3!$B:$I,7,0)</f>
        <v>TOTALSOURCE</v>
      </c>
      <c r="J1114" s="6" t="str">
        <f>+VLOOKUP($C1114,Sheet3!$B:$I,8,0)</f>
        <v>P</v>
      </c>
      <c r="K1114" s="6" t="str">
        <f t="shared" si="53"/>
        <v>16X5X101/2ML NUMA 0 P5N TOTALSOURCE P</v>
      </c>
      <c r="L1114" s="6" t="str">
        <f t="shared" si="52"/>
        <v>A</v>
      </c>
      <c r="M1114" s="6" t="s">
        <v>6972</v>
      </c>
    </row>
    <row r="1115" spans="1:13">
      <c r="A1115" s="6" t="s">
        <v>8574</v>
      </c>
      <c r="B1115" s="6" t="str">
        <f t="shared" si="51"/>
        <v>l160605242</v>
      </c>
      <c r="C1115" s="6" t="s">
        <v>8571</v>
      </c>
      <c r="D1115" s="6" t="str">
        <f>+VLOOKUP($C1115,Sheet3!$B:$I,2,0)</f>
        <v>161/4X5X111/4</v>
      </c>
      <c r="E1115" s="6" t="str">
        <f>+VLOOKUP($C1115,Sheet3!$B:$I,3,0)</f>
        <v>ML</v>
      </c>
      <c r="F1115" s="6" t="str">
        <f>+VLOOKUP($C1115,Sheet3!$B:$I,4,0)</f>
        <v>NUMA</v>
      </c>
      <c r="G1115" s="6">
        <f>+VLOOKUP($C1115,Sheet3!$B:$I,5,0)</f>
        <v>0</v>
      </c>
      <c r="H1115" s="6" t="str">
        <f>+VLOOKUP($C1115,Sheet3!$B:$I,6,0)</f>
        <v>P5N</v>
      </c>
      <c r="I1115" s="6" t="str">
        <f>+VLOOKUP($C1115,Sheet3!$B:$I,7,0)</f>
        <v>NUMA</v>
      </c>
      <c r="J1115" s="6" t="str">
        <f>+VLOOKUP($C1115,Sheet3!$B:$I,8,0)</f>
        <v>P</v>
      </c>
      <c r="K1115" s="6" t="str">
        <f t="shared" si="53"/>
        <v>161/4X5X111/4ML NUMA 0 P5N NUMA P</v>
      </c>
      <c r="L1115" s="6" t="str">
        <f t="shared" si="52"/>
        <v>A</v>
      </c>
      <c r="M1115" s="6" t="s">
        <v>6972</v>
      </c>
    </row>
    <row r="1116" spans="1:13">
      <c r="A1116" s="6" t="s">
        <v>8575</v>
      </c>
      <c r="B1116" s="6" t="str">
        <f t="shared" si="51"/>
        <v>l160601857</v>
      </c>
      <c r="C1116" s="6" t="s">
        <v>8573</v>
      </c>
      <c r="D1116" s="6" t="str">
        <f>+VLOOKUP($C1116,Sheet3!$B:$I,2,0)</f>
        <v>16X5X101/2</v>
      </c>
      <c r="E1116" s="6" t="str">
        <f>+VLOOKUP($C1116,Sheet3!$B:$I,3,0)</f>
        <v>ML</v>
      </c>
      <c r="F1116" s="6" t="str">
        <f>+VLOOKUP($C1116,Sheet3!$B:$I,4,0)</f>
        <v>NUMA</v>
      </c>
      <c r="G1116" s="6">
        <f>+VLOOKUP($C1116,Sheet3!$B:$I,5,0)</f>
        <v>0</v>
      </c>
      <c r="H1116" s="6" t="str">
        <f>+VLOOKUP($C1116,Sheet3!$B:$I,6,0)</f>
        <v>P5N</v>
      </c>
      <c r="I1116" s="6" t="str">
        <f>+VLOOKUP($C1116,Sheet3!$B:$I,7,0)</f>
        <v>TOTALSOURCE</v>
      </c>
      <c r="J1116" s="6" t="str">
        <f>+VLOOKUP($C1116,Sheet3!$B:$I,8,0)</f>
        <v>P</v>
      </c>
      <c r="K1116" s="6" t="str">
        <f t="shared" si="53"/>
        <v>16X5X101/2ML NUMA 0 P5N TOTALSOURCE P</v>
      </c>
      <c r="L1116" s="6" t="str">
        <f t="shared" si="52"/>
        <v>A</v>
      </c>
      <c r="M1116" s="6" t="s">
        <v>6972</v>
      </c>
    </row>
    <row r="1117" spans="1:13">
      <c r="A1117" s="6" t="s">
        <v>8576</v>
      </c>
      <c r="B1117" s="6" t="str">
        <f t="shared" si="51"/>
        <v>l160706373</v>
      </c>
      <c r="C1117" s="6" t="s">
        <v>8577</v>
      </c>
      <c r="D1117" s="6" t="str">
        <f>+VLOOKUP($C1117,Sheet3!$B:$I,2,0)</f>
        <v>161/4X6X111/4</v>
      </c>
      <c r="E1117" s="6" t="str">
        <f>+VLOOKUP($C1117,Sheet3!$B:$I,3,0)</f>
        <v>ML</v>
      </c>
      <c r="F1117" s="6" t="str">
        <f>+VLOOKUP($C1117,Sheet3!$B:$I,4,0)</f>
        <v>NUMA</v>
      </c>
      <c r="G1117" s="6">
        <f>+VLOOKUP($C1117,Sheet3!$B:$I,5,0)</f>
        <v>0</v>
      </c>
      <c r="H1117" s="6" t="str">
        <f>+VLOOKUP($C1117,Sheet3!$B:$I,6,0)</f>
        <v>D1N</v>
      </c>
      <c r="I1117" s="6" t="str">
        <f>+VLOOKUP($C1117,Sheet3!$B:$I,7,0)</f>
        <v>TALON</v>
      </c>
      <c r="J1117" s="6" t="str">
        <f>+VLOOKUP($C1117,Sheet3!$B:$I,8,0)</f>
        <v>D</v>
      </c>
      <c r="K1117" s="6" t="str">
        <f t="shared" si="53"/>
        <v>161/4X6X111/4ML NUMA 0 D1N TALON D</v>
      </c>
      <c r="L1117" s="6" t="str">
        <f t="shared" si="52"/>
        <v>A</v>
      </c>
      <c r="M1117" s="6" t="s">
        <v>6972</v>
      </c>
    </row>
    <row r="1118" spans="1:13">
      <c r="A1118" s="6" t="s">
        <v>8578</v>
      </c>
      <c r="B1118" s="6" t="str">
        <f t="shared" si="51"/>
        <v>l161204936</v>
      </c>
      <c r="C1118" s="6" t="s">
        <v>6993</v>
      </c>
      <c r="D1118" s="6" t="str">
        <f>+VLOOKUP($C1118,Sheet3!$B:$I,2,0)</f>
        <v>18X7X121/8</v>
      </c>
      <c r="E1118" s="6" t="str">
        <f>+VLOOKUP($C1118,Sheet3!$B:$I,3,0)</f>
        <v>ML</v>
      </c>
      <c r="F1118" s="6" t="str">
        <f>+VLOOKUP($C1118,Sheet3!$B:$I,4,0)</f>
        <v>NUMA</v>
      </c>
      <c r="G1118" s="6">
        <f>+VLOOKUP($C1118,Sheet3!$B:$I,5,0)</f>
        <v>0</v>
      </c>
      <c r="H1118" s="6" t="str">
        <f>+VLOOKUP($C1118,Sheet3!$B:$I,6,0)</f>
        <v>P5N</v>
      </c>
      <c r="I1118" s="6" t="str">
        <f>+VLOOKUP($C1118,Sheet3!$B:$I,7,0)</f>
        <v>NUMA</v>
      </c>
      <c r="J1118" s="6" t="str">
        <f>+VLOOKUP($C1118,Sheet3!$B:$I,8,0)</f>
        <v>P</v>
      </c>
      <c r="K1118" s="6" t="str">
        <f t="shared" si="53"/>
        <v>18X7X121/8ML NUMA 0 P5N NUMA P</v>
      </c>
      <c r="L1118" s="6" t="str">
        <f t="shared" si="52"/>
        <v>A</v>
      </c>
      <c r="M1118" s="6" t="s">
        <v>6972</v>
      </c>
    </row>
    <row r="1119" spans="1:13">
      <c r="A1119" s="6" t="s">
        <v>8579</v>
      </c>
      <c r="B1119" s="6" t="str">
        <f t="shared" si="51"/>
        <v>l150705787</v>
      </c>
      <c r="C1119" s="6" t="s">
        <v>8580</v>
      </c>
      <c r="D1119" s="6" t="str">
        <f>+VLOOKUP($C1119,Sheet3!$B:$I,2,0)</f>
        <v>16X5X101/2</v>
      </c>
      <c r="E1119" s="6" t="str">
        <f>+VLOOKUP($C1119,Sheet3!$B:$I,3,0)</f>
        <v>ML</v>
      </c>
      <c r="F1119" s="6" t="str">
        <f>+VLOOKUP($C1119,Sheet3!$B:$I,4,0)</f>
        <v>NUMA</v>
      </c>
      <c r="G1119" s="6">
        <f>+VLOOKUP($C1119,Sheet3!$B:$I,5,0)</f>
        <v>0</v>
      </c>
      <c r="H1119" s="6" t="str">
        <f>+VLOOKUP($C1119,Sheet3!$B:$I,6,0)</f>
        <v>D1.</v>
      </c>
      <c r="I1119" s="6" t="str">
        <f>+VLOOKUP($C1119,Sheet3!$B:$I,7,0)</f>
        <v>ASTRO</v>
      </c>
      <c r="J1119" s="6" t="str">
        <f>+VLOOKUP($C1119,Sheet3!$B:$I,8,0)</f>
        <v>D</v>
      </c>
      <c r="K1119" s="6" t="str">
        <f t="shared" si="53"/>
        <v>16X5X101/2ML NUMA 0 D1. ASTRO D</v>
      </c>
      <c r="L1119" s="6" t="str">
        <f t="shared" si="52"/>
        <v>A</v>
      </c>
      <c r="M1119" s="6" t="s">
        <v>6972</v>
      </c>
    </row>
    <row r="1120" spans="1:13">
      <c r="A1120" s="6" t="s">
        <v>8581</v>
      </c>
      <c r="B1120" s="6" t="str">
        <f t="shared" si="51"/>
        <v>l150106820</v>
      </c>
      <c r="C1120" s="6" t="s">
        <v>8580</v>
      </c>
      <c r="D1120" s="6" t="str">
        <f>+VLOOKUP($C1120,Sheet3!$B:$I,2,0)</f>
        <v>16X5X101/2</v>
      </c>
      <c r="E1120" s="6" t="str">
        <f>+VLOOKUP($C1120,Sheet3!$B:$I,3,0)</f>
        <v>ML</v>
      </c>
      <c r="F1120" s="6" t="str">
        <f>+VLOOKUP($C1120,Sheet3!$B:$I,4,0)</f>
        <v>NUMA</v>
      </c>
      <c r="G1120" s="6">
        <f>+VLOOKUP($C1120,Sheet3!$B:$I,5,0)</f>
        <v>0</v>
      </c>
      <c r="H1120" s="6" t="str">
        <f>+VLOOKUP($C1120,Sheet3!$B:$I,6,0)</f>
        <v>D1.</v>
      </c>
      <c r="I1120" s="6" t="str">
        <f>+VLOOKUP($C1120,Sheet3!$B:$I,7,0)</f>
        <v>ASTRO</v>
      </c>
      <c r="J1120" s="6" t="str">
        <f>+VLOOKUP($C1120,Sheet3!$B:$I,8,0)</f>
        <v>D</v>
      </c>
      <c r="K1120" s="6" t="str">
        <f t="shared" si="53"/>
        <v>16X5X101/2ML NUMA 0 D1. ASTRO D</v>
      </c>
      <c r="L1120" s="6" t="str">
        <f t="shared" si="52"/>
        <v>A</v>
      </c>
      <c r="M1120" s="6" t="s">
        <v>6972</v>
      </c>
    </row>
    <row r="1121" spans="1:13">
      <c r="A1121" s="6" t="s">
        <v>8582</v>
      </c>
      <c r="B1121" s="6" t="str">
        <f t="shared" si="51"/>
        <v>l150106941</v>
      </c>
      <c r="C1121" s="6" t="s">
        <v>8580</v>
      </c>
      <c r="D1121" s="6" t="str">
        <f>+VLOOKUP($C1121,Sheet3!$B:$I,2,0)</f>
        <v>16X5X101/2</v>
      </c>
      <c r="E1121" s="6" t="str">
        <f>+VLOOKUP($C1121,Sheet3!$B:$I,3,0)</f>
        <v>ML</v>
      </c>
      <c r="F1121" s="6" t="str">
        <f>+VLOOKUP($C1121,Sheet3!$B:$I,4,0)</f>
        <v>NUMA</v>
      </c>
      <c r="G1121" s="6">
        <f>+VLOOKUP($C1121,Sheet3!$B:$I,5,0)</f>
        <v>0</v>
      </c>
      <c r="H1121" s="6" t="str">
        <f>+VLOOKUP($C1121,Sheet3!$B:$I,6,0)</f>
        <v>D1.</v>
      </c>
      <c r="I1121" s="6" t="str">
        <f>+VLOOKUP($C1121,Sheet3!$B:$I,7,0)</f>
        <v>ASTRO</v>
      </c>
      <c r="J1121" s="6" t="str">
        <f>+VLOOKUP($C1121,Sheet3!$B:$I,8,0)</f>
        <v>D</v>
      </c>
      <c r="K1121" s="6" t="str">
        <f t="shared" si="53"/>
        <v>16X5X101/2ML NUMA 0 D1. ASTRO D</v>
      </c>
      <c r="L1121" s="6" t="str">
        <f t="shared" si="52"/>
        <v>A</v>
      </c>
      <c r="M1121" s="6" t="s">
        <v>6972</v>
      </c>
    </row>
    <row r="1122" spans="1:13">
      <c r="A1122" s="6" t="s">
        <v>8583</v>
      </c>
      <c r="B1122" s="6" t="str">
        <f t="shared" si="51"/>
        <v>l160601547</v>
      </c>
      <c r="C1122" s="6" t="s">
        <v>8573</v>
      </c>
      <c r="D1122" s="6" t="str">
        <f>+VLOOKUP($C1122,Sheet3!$B:$I,2,0)</f>
        <v>16X5X101/2</v>
      </c>
      <c r="E1122" s="6" t="str">
        <f>+VLOOKUP($C1122,Sheet3!$B:$I,3,0)</f>
        <v>ML</v>
      </c>
      <c r="F1122" s="6" t="str">
        <f>+VLOOKUP($C1122,Sheet3!$B:$I,4,0)</f>
        <v>NUMA</v>
      </c>
      <c r="G1122" s="6">
        <f>+VLOOKUP($C1122,Sheet3!$B:$I,5,0)</f>
        <v>0</v>
      </c>
      <c r="H1122" s="6" t="str">
        <f>+VLOOKUP($C1122,Sheet3!$B:$I,6,0)</f>
        <v>P5N</v>
      </c>
      <c r="I1122" s="6" t="str">
        <f>+VLOOKUP($C1122,Sheet3!$B:$I,7,0)</f>
        <v>TOTALSOURCE</v>
      </c>
      <c r="J1122" s="6" t="str">
        <f>+VLOOKUP($C1122,Sheet3!$B:$I,8,0)</f>
        <v>P</v>
      </c>
      <c r="K1122" s="6" t="str">
        <f t="shared" si="53"/>
        <v>16X5X101/2ML NUMA 0 P5N TOTALSOURCE P</v>
      </c>
      <c r="L1122" s="6" t="str">
        <f t="shared" si="52"/>
        <v>A</v>
      </c>
      <c r="M1122" s="6" t="s">
        <v>6972</v>
      </c>
    </row>
    <row r="1123" spans="1:13">
      <c r="A1123" s="6" t="s">
        <v>8584</v>
      </c>
      <c r="B1123" s="6" t="str">
        <f t="shared" si="51"/>
        <v>l160601478</v>
      </c>
      <c r="C1123" s="6" t="s">
        <v>8573</v>
      </c>
      <c r="D1123" s="6" t="str">
        <f>+VLOOKUP($C1123,Sheet3!$B:$I,2,0)</f>
        <v>16X5X101/2</v>
      </c>
      <c r="E1123" s="6" t="str">
        <f>+VLOOKUP($C1123,Sheet3!$B:$I,3,0)</f>
        <v>ML</v>
      </c>
      <c r="F1123" s="6" t="str">
        <f>+VLOOKUP($C1123,Sheet3!$B:$I,4,0)</f>
        <v>NUMA</v>
      </c>
      <c r="G1123" s="6">
        <f>+VLOOKUP($C1123,Sheet3!$B:$I,5,0)</f>
        <v>0</v>
      </c>
      <c r="H1123" s="6" t="str">
        <f>+VLOOKUP($C1123,Sheet3!$B:$I,6,0)</f>
        <v>P5N</v>
      </c>
      <c r="I1123" s="6" t="str">
        <f>+VLOOKUP($C1123,Sheet3!$B:$I,7,0)</f>
        <v>TOTALSOURCE</v>
      </c>
      <c r="J1123" s="6" t="str">
        <f>+VLOOKUP($C1123,Sheet3!$B:$I,8,0)</f>
        <v>P</v>
      </c>
      <c r="K1123" s="6" t="str">
        <f t="shared" si="53"/>
        <v>16X5X101/2ML NUMA 0 P5N TOTALSOURCE P</v>
      </c>
      <c r="L1123" s="6" t="str">
        <f t="shared" si="52"/>
        <v>A</v>
      </c>
      <c r="M1123" s="6" t="s">
        <v>6972</v>
      </c>
    </row>
    <row r="1124" spans="1:13">
      <c r="A1124" s="6" t="s">
        <v>8585</v>
      </c>
      <c r="B1124" s="6" t="str">
        <f t="shared" si="51"/>
        <v>l160601788</v>
      </c>
      <c r="C1124" s="6" t="s">
        <v>8573</v>
      </c>
      <c r="D1124" s="6" t="str">
        <f>+VLOOKUP($C1124,Sheet3!$B:$I,2,0)</f>
        <v>16X5X101/2</v>
      </c>
      <c r="E1124" s="6" t="str">
        <f>+VLOOKUP($C1124,Sheet3!$B:$I,3,0)</f>
        <v>ML</v>
      </c>
      <c r="F1124" s="6" t="str">
        <f>+VLOOKUP($C1124,Sheet3!$B:$I,4,0)</f>
        <v>NUMA</v>
      </c>
      <c r="G1124" s="6">
        <f>+VLOOKUP($C1124,Sheet3!$B:$I,5,0)</f>
        <v>0</v>
      </c>
      <c r="H1124" s="6" t="str">
        <f>+VLOOKUP($C1124,Sheet3!$B:$I,6,0)</f>
        <v>P5N</v>
      </c>
      <c r="I1124" s="6" t="str">
        <f>+VLOOKUP($C1124,Sheet3!$B:$I,7,0)</f>
        <v>TOTALSOURCE</v>
      </c>
      <c r="J1124" s="6" t="str">
        <f>+VLOOKUP($C1124,Sheet3!$B:$I,8,0)</f>
        <v>P</v>
      </c>
      <c r="K1124" s="6" t="str">
        <f t="shared" si="53"/>
        <v>16X5X101/2ML NUMA 0 P5N TOTALSOURCE P</v>
      </c>
      <c r="L1124" s="6" t="str">
        <f t="shared" si="52"/>
        <v>A</v>
      </c>
      <c r="M1124" s="6" t="s">
        <v>6972</v>
      </c>
    </row>
    <row r="1125" spans="1:13">
      <c r="A1125" s="6" t="s">
        <v>8586</v>
      </c>
      <c r="B1125" s="6" t="str">
        <f t="shared" si="51"/>
        <v>l160601415</v>
      </c>
      <c r="C1125" s="6" t="s">
        <v>8573</v>
      </c>
      <c r="D1125" s="6" t="str">
        <f>+VLOOKUP($C1125,Sheet3!$B:$I,2,0)</f>
        <v>16X5X101/2</v>
      </c>
      <c r="E1125" s="6" t="str">
        <f>+VLOOKUP($C1125,Sheet3!$B:$I,3,0)</f>
        <v>ML</v>
      </c>
      <c r="F1125" s="6" t="str">
        <f>+VLOOKUP($C1125,Sheet3!$B:$I,4,0)</f>
        <v>NUMA</v>
      </c>
      <c r="G1125" s="6">
        <f>+VLOOKUP($C1125,Sheet3!$B:$I,5,0)</f>
        <v>0</v>
      </c>
      <c r="H1125" s="6" t="str">
        <f>+VLOOKUP($C1125,Sheet3!$B:$I,6,0)</f>
        <v>P5N</v>
      </c>
      <c r="I1125" s="6" t="str">
        <f>+VLOOKUP($C1125,Sheet3!$B:$I,7,0)</f>
        <v>TOTALSOURCE</v>
      </c>
      <c r="J1125" s="6" t="str">
        <f>+VLOOKUP($C1125,Sheet3!$B:$I,8,0)</f>
        <v>P</v>
      </c>
      <c r="K1125" s="6" t="str">
        <f t="shared" si="53"/>
        <v>16X5X101/2ML NUMA 0 P5N TOTALSOURCE P</v>
      </c>
      <c r="L1125" s="6" t="str">
        <f t="shared" si="52"/>
        <v>A</v>
      </c>
      <c r="M1125" s="6" t="s">
        <v>6972</v>
      </c>
    </row>
    <row r="1126" spans="1:13">
      <c r="A1126" s="6" t="s">
        <v>8587</v>
      </c>
      <c r="B1126" s="6" t="str">
        <f t="shared" si="51"/>
        <v>l160501497</v>
      </c>
      <c r="C1126" s="6" t="s">
        <v>8588</v>
      </c>
      <c r="D1126" s="6" t="str">
        <f>+VLOOKUP($C1126,Sheet3!$B:$I,2,0)</f>
        <v>18X7X121/8</v>
      </c>
      <c r="E1126" s="6" t="str">
        <f>+VLOOKUP($C1126,Sheet3!$B:$I,3,0)</f>
        <v>SAT</v>
      </c>
      <c r="F1126" s="6" t="str">
        <f>+VLOOKUP($C1126,Sheet3!$B:$I,4,0)</f>
        <v>NUMA</v>
      </c>
      <c r="G1126" s="6">
        <f>+VLOOKUP($C1126,Sheet3!$B:$I,5,0)</f>
        <v>0</v>
      </c>
      <c r="H1126" s="6" t="str">
        <f>+VLOOKUP($C1126,Sheet3!$B:$I,6,0)</f>
        <v>D1N</v>
      </c>
      <c r="I1126" s="6" t="str">
        <f>+VLOOKUP($C1126,Sheet3!$B:$I,7,0)</f>
        <v>ASTRO</v>
      </c>
      <c r="J1126" s="6" t="str">
        <f>+VLOOKUP($C1126,Sheet3!$B:$I,8,0)</f>
        <v>D</v>
      </c>
      <c r="K1126" s="6" t="str">
        <f t="shared" si="53"/>
        <v>18X7X121/8SAT NUMA 0 D1N ASTRO D</v>
      </c>
      <c r="L1126" s="6" t="str">
        <f t="shared" si="52"/>
        <v>A</v>
      </c>
      <c r="M1126" s="6" t="s">
        <v>6972</v>
      </c>
    </row>
    <row r="1127" spans="1:13">
      <c r="A1127" s="6" t="s">
        <v>8589</v>
      </c>
      <c r="B1127" s="6" t="str">
        <f t="shared" si="51"/>
        <v>l160501542</v>
      </c>
      <c r="C1127" s="6" t="s">
        <v>8588</v>
      </c>
      <c r="D1127" s="6" t="str">
        <f>+VLOOKUP($C1127,Sheet3!$B:$I,2,0)</f>
        <v>18X7X121/8</v>
      </c>
      <c r="E1127" s="6" t="str">
        <f>+VLOOKUP($C1127,Sheet3!$B:$I,3,0)</f>
        <v>SAT</v>
      </c>
      <c r="F1127" s="6" t="str">
        <f>+VLOOKUP($C1127,Sheet3!$B:$I,4,0)</f>
        <v>NUMA</v>
      </c>
      <c r="G1127" s="6">
        <f>+VLOOKUP($C1127,Sheet3!$B:$I,5,0)</f>
        <v>0</v>
      </c>
      <c r="H1127" s="6" t="str">
        <f>+VLOOKUP($C1127,Sheet3!$B:$I,6,0)</f>
        <v>D1N</v>
      </c>
      <c r="I1127" s="6" t="str">
        <f>+VLOOKUP($C1127,Sheet3!$B:$I,7,0)</f>
        <v>ASTRO</v>
      </c>
      <c r="J1127" s="6" t="str">
        <f>+VLOOKUP($C1127,Sheet3!$B:$I,8,0)</f>
        <v>D</v>
      </c>
      <c r="K1127" s="6" t="str">
        <f t="shared" si="53"/>
        <v>18X7X121/8SAT NUMA 0 D1N ASTRO D</v>
      </c>
      <c r="L1127" s="6" t="str">
        <f t="shared" si="52"/>
        <v>A</v>
      </c>
      <c r="M1127" s="6" t="s">
        <v>6972</v>
      </c>
    </row>
    <row r="1128" spans="1:13">
      <c r="A1128" s="6" t="s">
        <v>8590</v>
      </c>
      <c r="B1128" s="6" t="str">
        <f t="shared" si="51"/>
        <v>l160501459</v>
      </c>
      <c r="C1128" s="6" t="s">
        <v>8588</v>
      </c>
      <c r="D1128" s="6" t="str">
        <f>+VLOOKUP($C1128,Sheet3!$B:$I,2,0)</f>
        <v>18X7X121/8</v>
      </c>
      <c r="E1128" s="6" t="str">
        <f>+VLOOKUP($C1128,Sheet3!$B:$I,3,0)</f>
        <v>SAT</v>
      </c>
      <c r="F1128" s="6" t="str">
        <f>+VLOOKUP($C1128,Sheet3!$B:$I,4,0)</f>
        <v>NUMA</v>
      </c>
      <c r="G1128" s="6">
        <f>+VLOOKUP($C1128,Sheet3!$B:$I,5,0)</f>
        <v>0</v>
      </c>
      <c r="H1128" s="6" t="str">
        <f>+VLOOKUP($C1128,Sheet3!$B:$I,6,0)</f>
        <v>D1N</v>
      </c>
      <c r="I1128" s="6" t="str">
        <f>+VLOOKUP($C1128,Sheet3!$B:$I,7,0)</f>
        <v>ASTRO</v>
      </c>
      <c r="J1128" s="6" t="str">
        <f>+VLOOKUP($C1128,Sheet3!$B:$I,8,0)</f>
        <v>D</v>
      </c>
      <c r="K1128" s="6" t="str">
        <f t="shared" si="53"/>
        <v>18X7X121/8SAT NUMA 0 D1N ASTRO D</v>
      </c>
      <c r="L1128" s="6" t="str">
        <f t="shared" si="52"/>
        <v>A</v>
      </c>
      <c r="M1128" s="6" t="s">
        <v>6972</v>
      </c>
    </row>
    <row r="1129" spans="1:13">
      <c r="A1129" s="6" t="s">
        <v>8591</v>
      </c>
      <c r="B1129" s="6" t="str">
        <f t="shared" si="51"/>
        <v>l160501166</v>
      </c>
      <c r="C1129" s="6" t="s">
        <v>8588</v>
      </c>
      <c r="D1129" s="6" t="str">
        <f>+VLOOKUP($C1129,Sheet3!$B:$I,2,0)</f>
        <v>18X7X121/8</v>
      </c>
      <c r="E1129" s="6" t="str">
        <f>+VLOOKUP($C1129,Sheet3!$B:$I,3,0)</f>
        <v>SAT</v>
      </c>
      <c r="F1129" s="6" t="str">
        <f>+VLOOKUP($C1129,Sheet3!$B:$I,4,0)</f>
        <v>NUMA</v>
      </c>
      <c r="G1129" s="6">
        <f>+VLOOKUP($C1129,Sheet3!$B:$I,5,0)</f>
        <v>0</v>
      </c>
      <c r="H1129" s="6" t="str">
        <f>+VLOOKUP($C1129,Sheet3!$B:$I,6,0)</f>
        <v>D1N</v>
      </c>
      <c r="I1129" s="6" t="str">
        <f>+VLOOKUP($C1129,Sheet3!$B:$I,7,0)</f>
        <v>ASTRO</v>
      </c>
      <c r="J1129" s="6" t="str">
        <f>+VLOOKUP($C1129,Sheet3!$B:$I,8,0)</f>
        <v>D</v>
      </c>
      <c r="K1129" s="6" t="str">
        <f t="shared" si="53"/>
        <v>18X7X121/8SAT NUMA 0 D1N ASTRO D</v>
      </c>
      <c r="L1129" s="6" t="str">
        <f t="shared" si="52"/>
        <v>A</v>
      </c>
      <c r="M1129" s="6" t="s">
        <v>6972</v>
      </c>
    </row>
    <row r="1130" spans="1:13">
      <c r="A1130" s="6" t="s">
        <v>8592</v>
      </c>
      <c r="B1130" s="6" t="str">
        <f t="shared" si="51"/>
        <v>l151206515</v>
      </c>
      <c r="C1130" s="6" t="s">
        <v>8593</v>
      </c>
      <c r="D1130" s="6" t="str">
        <f>+VLOOKUP($C1130,Sheet3!$B:$I,2,0)</f>
        <v>161/4X7X111/4</v>
      </c>
      <c r="E1130" s="6" t="str">
        <f>+VLOOKUP($C1130,Sheet3!$B:$I,3,0)</f>
        <v>ML</v>
      </c>
      <c r="F1130" s="6" t="str">
        <f>+VLOOKUP($C1130,Sheet3!$B:$I,4,0)</f>
        <v>NUMA</v>
      </c>
      <c r="G1130" s="6">
        <f>+VLOOKUP($C1130,Sheet3!$B:$I,5,0)</f>
        <v>0</v>
      </c>
      <c r="H1130" s="6" t="str">
        <f>+VLOOKUP($C1130,Sheet3!$B:$I,6,0)</f>
        <v>P5N</v>
      </c>
      <c r="I1130" s="6" t="str">
        <f>+VLOOKUP($C1130,Sheet3!$B:$I,7,0)</f>
        <v>NUMA</v>
      </c>
      <c r="J1130" s="6" t="str">
        <f>+VLOOKUP($C1130,Sheet3!$B:$I,8,0)</f>
        <v>XP</v>
      </c>
      <c r="K1130" s="6" t="str">
        <f t="shared" si="53"/>
        <v>161/4X7X111/4ML NUMA 0 P5N NUMA XP</v>
      </c>
      <c r="L1130" s="6" t="str">
        <f t="shared" si="52"/>
        <v>A</v>
      </c>
      <c r="M1130" s="6" t="s">
        <v>6972</v>
      </c>
    </row>
    <row r="1131" spans="1:13">
      <c r="A1131" s="6" t="s">
        <v>8594</v>
      </c>
      <c r="B1131" s="6" t="str">
        <f t="shared" si="51"/>
        <v>l160501206</v>
      </c>
      <c r="C1131" s="6" t="s">
        <v>8588</v>
      </c>
      <c r="D1131" s="6" t="str">
        <f>+VLOOKUP($C1131,Sheet3!$B:$I,2,0)</f>
        <v>18X7X121/8</v>
      </c>
      <c r="E1131" s="6" t="str">
        <f>+VLOOKUP($C1131,Sheet3!$B:$I,3,0)</f>
        <v>SAT</v>
      </c>
      <c r="F1131" s="6" t="str">
        <f>+VLOOKUP($C1131,Sheet3!$B:$I,4,0)</f>
        <v>NUMA</v>
      </c>
      <c r="G1131" s="6">
        <f>+VLOOKUP($C1131,Sheet3!$B:$I,5,0)</f>
        <v>0</v>
      </c>
      <c r="H1131" s="6" t="str">
        <f>+VLOOKUP($C1131,Sheet3!$B:$I,6,0)</f>
        <v>D1N</v>
      </c>
      <c r="I1131" s="6" t="str">
        <f>+VLOOKUP($C1131,Sheet3!$B:$I,7,0)</f>
        <v>ASTRO</v>
      </c>
      <c r="J1131" s="6" t="str">
        <f>+VLOOKUP($C1131,Sheet3!$B:$I,8,0)</f>
        <v>D</v>
      </c>
      <c r="K1131" s="6" t="str">
        <f t="shared" si="53"/>
        <v>18X7X121/8SAT NUMA 0 D1N ASTRO D</v>
      </c>
      <c r="L1131" s="6" t="str">
        <f t="shared" si="52"/>
        <v>A</v>
      </c>
      <c r="M1131" s="6" t="s">
        <v>6972</v>
      </c>
    </row>
    <row r="1132" spans="1:13">
      <c r="A1132" s="6" t="s">
        <v>8595</v>
      </c>
      <c r="B1132" s="6" t="str">
        <f t="shared" si="51"/>
        <v>l160501132</v>
      </c>
      <c r="C1132" s="6" t="s">
        <v>8588</v>
      </c>
      <c r="D1132" s="6" t="str">
        <f>+VLOOKUP($C1132,Sheet3!$B:$I,2,0)</f>
        <v>18X7X121/8</v>
      </c>
      <c r="E1132" s="6" t="str">
        <f>+VLOOKUP($C1132,Sheet3!$B:$I,3,0)</f>
        <v>SAT</v>
      </c>
      <c r="F1132" s="6" t="str">
        <f>+VLOOKUP($C1132,Sheet3!$B:$I,4,0)</f>
        <v>NUMA</v>
      </c>
      <c r="G1132" s="6">
        <f>+VLOOKUP($C1132,Sheet3!$B:$I,5,0)</f>
        <v>0</v>
      </c>
      <c r="H1132" s="6" t="str">
        <f>+VLOOKUP($C1132,Sheet3!$B:$I,6,0)</f>
        <v>D1N</v>
      </c>
      <c r="I1132" s="6" t="str">
        <f>+VLOOKUP($C1132,Sheet3!$B:$I,7,0)</f>
        <v>ASTRO</v>
      </c>
      <c r="J1132" s="6" t="str">
        <f>+VLOOKUP($C1132,Sheet3!$B:$I,8,0)</f>
        <v>D</v>
      </c>
      <c r="K1132" s="6" t="str">
        <f t="shared" si="53"/>
        <v>18X7X121/8SAT NUMA 0 D1N ASTRO D</v>
      </c>
      <c r="L1132" s="6" t="str">
        <f t="shared" si="52"/>
        <v>A</v>
      </c>
      <c r="M1132" s="6" t="s">
        <v>6972</v>
      </c>
    </row>
    <row r="1133" spans="1:13">
      <c r="A1133" s="6" t="s">
        <v>8596</v>
      </c>
      <c r="B1133" s="6" t="str">
        <f t="shared" si="51"/>
        <v>l160501581</v>
      </c>
      <c r="C1133" s="6" t="s">
        <v>8588</v>
      </c>
      <c r="D1133" s="6" t="str">
        <f>+VLOOKUP($C1133,Sheet3!$B:$I,2,0)</f>
        <v>18X7X121/8</v>
      </c>
      <c r="E1133" s="6" t="str">
        <f>+VLOOKUP($C1133,Sheet3!$B:$I,3,0)</f>
        <v>SAT</v>
      </c>
      <c r="F1133" s="6" t="str">
        <f>+VLOOKUP($C1133,Sheet3!$B:$I,4,0)</f>
        <v>NUMA</v>
      </c>
      <c r="G1133" s="6">
        <f>+VLOOKUP($C1133,Sheet3!$B:$I,5,0)</f>
        <v>0</v>
      </c>
      <c r="H1133" s="6" t="str">
        <f>+VLOOKUP($C1133,Sheet3!$B:$I,6,0)</f>
        <v>D1N</v>
      </c>
      <c r="I1133" s="6" t="str">
        <f>+VLOOKUP($C1133,Sheet3!$B:$I,7,0)</f>
        <v>ASTRO</v>
      </c>
      <c r="J1133" s="6" t="str">
        <f>+VLOOKUP($C1133,Sheet3!$B:$I,8,0)</f>
        <v>D</v>
      </c>
      <c r="K1133" s="6" t="str">
        <f t="shared" si="53"/>
        <v>18X7X121/8SAT NUMA 0 D1N ASTRO D</v>
      </c>
      <c r="L1133" s="6" t="str">
        <f t="shared" si="52"/>
        <v>A</v>
      </c>
      <c r="M1133" s="6" t="s">
        <v>6972</v>
      </c>
    </row>
    <row r="1134" spans="1:13">
      <c r="A1134" s="6" t="s">
        <v>8597</v>
      </c>
      <c r="B1134" s="6" t="str">
        <f t="shared" si="51"/>
        <v>l160501099</v>
      </c>
      <c r="C1134" s="6" t="s">
        <v>8588</v>
      </c>
      <c r="D1134" s="6" t="str">
        <f>+VLOOKUP($C1134,Sheet3!$B:$I,2,0)</f>
        <v>18X7X121/8</v>
      </c>
      <c r="E1134" s="6" t="str">
        <f>+VLOOKUP($C1134,Sheet3!$B:$I,3,0)</f>
        <v>SAT</v>
      </c>
      <c r="F1134" s="6" t="str">
        <f>+VLOOKUP($C1134,Sheet3!$B:$I,4,0)</f>
        <v>NUMA</v>
      </c>
      <c r="G1134" s="6">
        <f>+VLOOKUP($C1134,Sheet3!$B:$I,5,0)</f>
        <v>0</v>
      </c>
      <c r="H1134" s="6" t="str">
        <f>+VLOOKUP($C1134,Sheet3!$B:$I,6,0)</f>
        <v>D1N</v>
      </c>
      <c r="I1134" s="6" t="str">
        <f>+VLOOKUP($C1134,Sheet3!$B:$I,7,0)</f>
        <v>ASTRO</v>
      </c>
      <c r="J1134" s="6" t="str">
        <f>+VLOOKUP($C1134,Sheet3!$B:$I,8,0)</f>
        <v>D</v>
      </c>
      <c r="K1134" s="6" t="str">
        <f t="shared" si="53"/>
        <v>18X7X121/8SAT NUMA 0 D1N ASTRO D</v>
      </c>
      <c r="L1134" s="6" t="str">
        <f t="shared" si="52"/>
        <v>A</v>
      </c>
      <c r="M1134" s="6" t="s">
        <v>6972</v>
      </c>
    </row>
    <row r="1135" spans="1:13">
      <c r="A1135" s="6" t="s">
        <v>8598</v>
      </c>
      <c r="B1135" s="6" t="str">
        <f t="shared" si="51"/>
        <v>l160501074</v>
      </c>
      <c r="C1135" s="6" t="s">
        <v>8588</v>
      </c>
      <c r="D1135" s="6" t="str">
        <f>+VLOOKUP($C1135,Sheet3!$B:$I,2,0)</f>
        <v>18X7X121/8</v>
      </c>
      <c r="E1135" s="6" t="str">
        <f>+VLOOKUP($C1135,Sheet3!$B:$I,3,0)</f>
        <v>SAT</v>
      </c>
      <c r="F1135" s="6" t="str">
        <f>+VLOOKUP($C1135,Sheet3!$B:$I,4,0)</f>
        <v>NUMA</v>
      </c>
      <c r="G1135" s="6">
        <f>+VLOOKUP($C1135,Sheet3!$B:$I,5,0)</f>
        <v>0</v>
      </c>
      <c r="H1135" s="6" t="str">
        <f>+VLOOKUP($C1135,Sheet3!$B:$I,6,0)</f>
        <v>D1N</v>
      </c>
      <c r="I1135" s="6" t="str">
        <f>+VLOOKUP($C1135,Sheet3!$B:$I,7,0)</f>
        <v>ASTRO</v>
      </c>
      <c r="J1135" s="6" t="str">
        <f>+VLOOKUP($C1135,Sheet3!$B:$I,8,0)</f>
        <v>D</v>
      </c>
      <c r="K1135" s="6" t="str">
        <f t="shared" si="53"/>
        <v>18X7X121/8SAT NUMA 0 D1N ASTRO D</v>
      </c>
      <c r="L1135" s="6" t="str">
        <f t="shared" si="52"/>
        <v>A</v>
      </c>
      <c r="M1135" s="6" t="s">
        <v>6972</v>
      </c>
    </row>
    <row r="1136" spans="1:13" hidden="1">
      <c r="A1136" s="6" t="s">
        <v>8599</v>
      </c>
      <c r="B1136" s="6" t="str">
        <f t="shared" si="51"/>
        <v>L150409005</v>
      </c>
      <c r="C1136" s="6" t="s">
        <v>8600</v>
      </c>
      <c r="D1136" s="6" t="str">
        <f>+VLOOKUP($C1136,Sheet3!$B:$I,2,0)</f>
        <v>15X6X111/4</v>
      </c>
      <c r="E1136" s="6" t="str">
        <f>+VLOOKUP($C1136,Sheet3!$B:$I,3,0)</f>
        <v>ML</v>
      </c>
      <c r="F1136" s="6" t="str">
        <f>+VLOOKUP($C1136,Sheet3!$B:$I,4,0)</f>
        <v>NUMA</v>
      </c>
      <c r="G1136" s="6">
        <f>+VLOOKUP($C1136,Sheet3!$B:$I,5,0)</f>
        <v>0</v>
      </c>
      <c r="H1136" s="6" t="str">
        <f>+VLOOKUP($C1136,Sheet3!$B:$I,6,0)</f>
        <v>P5</v>
      </c>
      <c r="I1136" s="6" t="str">
        <f>+VLOOKUP($C1136,Sheet3!$B:$I,7,0)</f>
        <v>NUMA</v>
      </c>
      <c r="J1136" s="6" t="str">
        <f>+VLOOKUP($C1136,Sheet3!$B:$I,8,0)</f>
        <v>P</v>
      </c>
      <c r="K1136" s="6" t="str">
        <f t="shared" si="53"/>
        <v>15X6X111/4ML NUMA 0 P5 NUMA P</v>
      </c>
      <c r="L1136" s="6" t="str">
        <f t="shared" si="52"/>
        <v>B</v>
      </c>
      <c r="M1136" s="6"/>
    </row>
    <row r="1137" spans="1:13" hidden="1">
      <c r="A1137" s="6" t="s">
        <v>8601</v>
      </c>
      <c r="B1137" s="6" t="str">
        <f t="shared" si="51"/>
        <v>l180800793</v>
      </c>
      <c r="C1137" s="6" t="s">
        <v>8602</v>
      </c>
      <c r="D1137" s="6" t="str">
        <f>+VLOOKUP($C1137,Sheet3!$B:$I,2,0)</f>
        <v>200/50-10</v>
      </c>
      <c r="E1137" s="6" t="str">
        <f>+VLOOKUP($C1137,Sheet3!$B:$I,3,0)</f>
        <v>LUG</v>
      </c>
      <c r="F1137" s="6" t="str">
        <f>+VLOOKUP($C1137,Sheet3!$B:$I,4,0)</f>
        <v>NUMAPRIME</v>
      </c>
      <c r="G1137" s="6">
        <f>+VLOOKUP($C1137,Sheet3!$B:$I,5,0)</f>
        <v>6.5</v>
      </c>
      <c r="H1137" s="6" t="str">
        <f>+VLOOKUP($C1137,Sheet3!$B:$I,6,0)</f>
        <v>P33X</v>
      </c>
      <c r="I1137" s="6" t="str">
        <f>+VLOOKUP($C1137,Sheet3!$B:$I,7,0)</f>
        <v>NUMAPRIME</v>
      </c>
      <c r="J1137" s="6" t="str">
        <f>+VLOOKUP($C1137,Sheet3!$B:$I,8,0)</f>
        <v>XTRA</v>
      </c>
      <c r="K1137" s="6" t="str">
        <f t="shared" si="53"/>
        <v>200/50-10LUG NUMAPRIME 6.5 P33X NUMAPRIME XTRA</v>
      </c>
      <c r="L1137" s="6" t="str">
        <f t="shared" si="52"/>
        <v>B</v>
      </c>
      <c r="M1137" s="6"/>
    </row>
    <row r="1138" spans="1:13" hidden="1">
      <c r="A1138" s="6" t="s">
        <v>8603</v>
      </c>
      <c r="B1138" s="6" t="str">
        <f t="shared" si="51"/>
        <v>l190102582</v>
      </c>
      <c r="C1138" s="6" t="s">
        <v>7792</v>
      </c>
      <c r="D1138" s="6" t="str">
        <f>+VLOOKUP($C1138,Sheet3!$B:$I,2,0)</f>
        <v>22X8X16</v>
      </c>
      <c r="E1138" s="6" t="str">
        <f>+VLOOKUP($C1138,Sheet3!$B:$I,3,0)</f>
        <v>SM</v>
      </c>
      <c r="F1138" s="6" t="str">
        <f>+VLOOKUP($C1138,Sheet3!$B:$I,4,0)</f>
        <v>NUMA</v>
      </c>
      <c r="G1138" s="6">
        <f>+VLOOKUP($C1138,Sheet3!$B:$I,5,0)</f>
        <v>0</v>
      </c>
      <c r="H1138" s="6" t="str">
        <f>+VLOOKUP($C1138,Sheet3!$B:$I,6,0)</f>
        <v>P6</v>
      </c>
      <c r="I1138" s="6" t="str">
        <f>+VLOOKUP($C1138,Sheet3!$B:$I,7,0)</f>
        <v>NUMA</v>
      </c>
      <c r="J1138" s="6" t="str">
        <f>+VLOOKUP($C1138,Sheet3!$B:$I,8,0)</f>
        <v>XP</v>
      </c>
      <c r="K1138" s="6" t="str">
        <f t="shared" si="53"/>
        <v>22X8X16SM NUMA 0 P6 NUMA XP</v>
      </c>
      <c r="L1138" s="6" t="str">
        <f t="shared" si="52"/>
        <v>B</v>
      </c>
      <c r="M1138" s="6"/>
    </row>
    <row r="1139" spans="1:13" hidden="1">
      <c r="A1139" s="6" t="s">
        <v>8604</v>
      </c>
      <c r="B1139" s="6" t="str">
        <f t="shared" si="51"/>
        <v>l180708047</v>
      </c>
      <c r="C1139" s="6" t="s">
        <v>8605</v>
      </c>
      <c r="D1139" s="6" t="str">
        <f>+VLOOKUP($C1139,Sheet3!$B:$I,2,0)</f>
        <v>645/300-410</v>
      </c>
      <c r="E1139" s="6" t="str">
        <f>+VLOOKUP($C1139,Sheet3!$B:$I,3,0)</f>
        <v>SM</v>
      </c>
      <c r="F1139" s="6" t="str">
        <f>+VLOOKUP($C1139,Sheet3!$B:$I,4,0)</f>
        <v>NUMA</v>
      </c>
      <c r="G1139" s="6">
        <f>+VLOOKUP($C1139,Sheet3!$B:$I,5,0)</f>
        <v>0</v>
      </c>
      <c r="H1139" s="6" t="str">
        <f>+VLOOKUP($C1139,Sheet3!$B:$I,6,0)</f>
        <v>P5</v>
      </c>
      <c r="I1139" s="6" t="str">
        <f>+VLOOKUP($C1139,Sheet3!$B:$I,7,0)</f>
        <v>NUMA</v>
      </c>
      <c r="J1139" s="6" t="str">
        <f>+VLOOKUP($C1139,Sheet3!$B:$I,8,0)</f>
        <v>P</v>
      </c>
      <c r="K1139" s="6" t="str">
        <f t="shared" si="53"/>
        <v>645/300-410SM NUMA 0 P5 NUMA P</v>
      </c>
      <c r="L1139" s="6" t="str">
        <f t="shared" si="52"/>
        <v>B</v>
      </c>
      <c r="M1139" s="6"/>
    </row>
    <row r="1140" spans="1:13" hidden="1">
      <c r="A1140" s="6" t="s">
        <v>8606</v>
      </c>
      <c r="B1140" s="6" t="str">
        <f t="shared" si="51"/>
        <v>l190802777</v>
      </c>
      <c r="C1140" s="6" t="s">
        <v>8607</v>
      </c>
      <c r="D1140" s="6" t="str">
        <f>+VLOOKUP($C1140,Sheet3!$B:$I,2,0)</f>
        <v>8.15-15</v>
      </c>
      <c r="E1140" s="6" t="str">
        <f>+VLOOKUP($C1140,Sheet3!$B:$I,3,0)</f>
        <v>LUG</v>
      </c>
      <c r="F1140" s="6" t="str">
        <f>+VLOOKUP($C1140,Sheet3!$B:$I,4,0)</f>
        <v>NUMA</v>
      </c>
      <c r="G1140" s="6">
        <f>+VLOOKUP($C1140,Sheet3!$B:$I,5,0)</f>
        <v>7</v>
      </c>
      <c r="H1140" s="6" t="str">
        <f>+VLOOKUP($C1140,Sheet3!$B:$I,6,0)</f>
        <v>M12X</v>
      </c>
      <c r="I1140" s="6" t="str">
        <f>+VLOOKUP($C1140,Sheet3!$B:$I,7,0)</f>
        <v>NUMA</v>
      </c>
      <c r="J1140" s="6" t="str">
        <f>+VLOOKUP($C1140,Sheet3!$B:$I,8,0)</f>
        <v>FORTE</v>
      </c>
      <c r="K1140" s="6" t="str">
        <f t="shared" si="53"/>
        <v>8.15-15LUG NUMA 7 M12X NUMA FORTE</v>
      </c>
      <c r="L1140" s="6" t="str">
        <f t="shared" si="52"/>
        <v>e</v>
      </c>
      <c r="M1140" s="6"/>
    </row>
    <row r="1141" spans="1:13" hidden="1">
      <c r="A1141" s="6" t="s">
        <v>8608</v>
      </c>
      <c r="B1141" s="6" t="str">
        <f t="shared" si="51"/>
        <v>l180800725</v>
      </c>
      <c r="C1141" s="6" t="s">
        <v>8472</v>
      </c>
      <c r="D1141" s="6" t="str">
        <f>+VLOOKUP($C1141,Sheet3!$B:$I,2,0)</f>
        <v>18X7X121/8</v>
      </c>
      <c r="E1141" s="6" t="str">
        <f>+VLOOKUP($C1141,Sheet3!$B:$I,3,0)</f>
        <v>SM</v>
      </c>
      <c r="F1141" s="6" t="str">
        <f>+VLOOKUP($C1141,Sheet3!$B:$I,4,0)</f>
        <v>NUMA</v>
      </c>
      <c r="G1141" s="6">
        <f>+VLOOKUP($C1141,Sheet3!$B:$I,5,0)</f>
        <v>0</v>
      </c>
      <c r="H1141" s="6" t="str">
        <f>+VLOOKUP($C1141,Sheet3!$B:$I,6,0)</f>
        <v>P6</v>
      </c>
      <c r="I1141" s="6" t="str">
        <f>+VLOOKUP($C1141,Sheet3!$B:$I,7,0)</f>
        <v>NUMA</v>
      </c>
      <c r="J1141" s="6" t="str">
        <f>+VLOOKUP($C1141,Sheet3!$B:$I,8,0)</f>
        <v>XP</v>
      </c>
      <c r="K1141" s="6" t="str">
        <f t="shared" si="53"/>
        <v>18X7X121/8SM NUMA 0 P6 NUMA XP</v>
      </c>
      <c r="L1141" s="6" t="str">
        <f t="shared" si="52"/>
        <v>B</v>
      </c>
      <c r="M1141" s="6"/>
    </row>
    <row r="1142" spans="1:13" hidden="1">
      <c r="A1142" s="6" t="s">
        <v>8609</v>
      </c>
      <c r="B1142" s="6" t="str">
        <f t="shared" si="51"/>
        <v>l191004076</v>
      </c>
      <c r="C1142" s="6" t="s">
        <v>7542</v>
      </c>
      <c r="D1142" s="6" t="str">
        <f>+VLOOKUP($C1142,Sheet3!$B:$I,2,0)</f>
        <v>23X10-12</v>
      </c>
      <c r="E1142" s="6" t="str">
        <f>+VLOOKUP($C1142,Sheet3!$B:$I,3,0)</f>
        <v>LUG</v>
      </c>
      <c r="F1142" s="6" t="str">
        <f>+VLOOKUP($C1142,Sheet3!$B:$I,4,0)</f>
        <v>NUMA</v>
      </c>
      <c r="G1142" s="6">
        <f>+VLOOKUP($C1142,Sheet3!$B:$I,5,0)</f>
        <v>8</v>
      </c>
      <c r="H1142" s="6" t="str">
        <f>+VLOOKUP($C1142,Sheet3!$B:$I,6,0)</f>
        <v>P13X</v>
      </c>
      <c r="I1142" s="6" t="str">
        <f>+VLOOKUP($C1142,Sheet3!$B:$I,7,0)</f>
        <v>NUMA</v>
      </c>
      <c r="J1142" s="6" t="str">
        <f>+VLOOKUP($C1142,Sheet3!$B:$I,8,0)</f>
        <v>PREMIUM</v>
      </c>
      <c r="K1142" s="6" t="str">
        <f t="shared" si="53"/>
        <v>23X10-12LUG NUMA 8 P13X NUMA PREMIUM</v>
      </c>
      <c r="L1142" s="6" t="str">
        <f t="shared" si="52"/>
        <v>B</v>
      </c>
      <c r="M1142" s="6"/>
    </row>
    <row r="1143" spans="1:13" hidden="1">
      <c r="A1143" s="6" t="s">
        <v>8610</v>
      </c>
      <c r="B1143" s="6" t="str">
        <f t="shared" si="51"/>
        <v>l131204252</v>
      </c>
      <c r="C1143" s="6" t="s">
        <v>7620</v>
      </c>
      <c r="D1143" s="6" t="str">
        <f>+VLOOKUP($C1143,Sheet3!$B:$I,2,0)</f>
        <v>7.00-12</v>
      </c>
      <c r="E1143" s="6" t="str">
        <f>+VLOOKUP($C1143,Sheet3!$B:$I,3,0)</f>
        <v>LUG</v>
      </c>
      <c r="F1143" s="6" t="str">
        <f>+VLOOKUP($C1143,Sheet3!$B:$I,4,0)</f>
        <v>NUMA</v>
      </c>
      <c r="G1143" s="6">
        <f>+VLOOKUP($C1143,Sheet3!$B:$I,5,0)</f>
        <v>5</v>
      </c>
      <c r="H1143" s="6" t="str">
        <f>+VLOOKUP($C1143,Sheet3!$B:$I,6,0)</f>
        <v>M2N2X</v>
      </c>
      <c r="I1143" s="6" t="str">
        <f>+VLOOKUP($C1143,Sheet3!$B:$I,7,0)</f>
        <v>NUMA</v>
      </c>
      <c r="J1143" s="6" t="str">
        <f>+VLOOKUP($C1143,Sheet3!$B:$I,8,0)</f>
        <v>FORTE</v>
      </c>
      <c r="K1143" s="6" t="str">
        <f t="shared" si="53"/>
        <v>7.00-12LUG NUMA 5 M2N2X NUMA FORTE</v>
      </c>
      <c r="L1143" s="6" t="str">
        <f t="shared" si="52"/>
        <v>B</v>
      </c>
      <c r="M1143" s="6"/>
    </row>
    <row r="1144" spans="1:13" hidden="1">
      <c r="A1144" s="6" t="s">
        <v>8611</v>
      </c>
      <c r="B1144" s="6" t="str">
        <f t="shared" si="51"/>
        <v>l190400064</v>
      </c>
      <c r="C1144" s="6" t="s">
        <v>8612</v>
      </c>
      <c r="D1144" s="6" t="str">
        <f>+VLOOKUP($C1144,Sheet3!$B:$I,2,0)</f>
        <v>2.50-15</v>
      </c>
      <c r="E1144" s="6" t="str">
        <f>+VLOOKUP($C1144,Sheet3!$B:$I,3,0)</f>
        <v>LUG</v>
      </c>
      <c r="F1144" s="6" t="str">
        <f>+VLOOKUP($C1144,Sheet3!$B:$I,4,0)</f>
        <v>NUMAPRIME</v>
      </c>
      <c r="G1144" s="6">
        <f>+VLOOKUP($C1144,Sheet3!$B:$I,5,0)</f>
        <v>7.5</v>
      </c>
      <c r="H1144" s="6" t="str">
        <f>+VLOOKUP($C1144,Sheet3!$B:$I,6,0)</f>
        <v>P13X</v>
      </c>
      <c r="I1144" s="6" t="str">
        <f>+VLOOKUP($C1144,Sheet3!$B:$I,7,0)</f>
        <v>NUMAPRIME</v>
      </c>
      <c r="J1144" s="6" t="str">
        <f>+VLOOKUP($C1144,Sheet3!$B:$I,8,0)</f>
        <v>PREMIUM</v>
      </c>
      <c r="K1144" s="6" t="str">
        <f t="shared" si="53"/>
        <v>2.50-15LUG NUMAPRIME 7.5 P13X NUMAPRIME PREMIUM</v>
      </c>
      <c r="L1144" s="6" t="str">
        <f t="shared" si="52"/>
        <v>B</v>
      </c>
      <c r="M1144" s="6"/>
    </row>
    <row r="1145" spans="1:13" hidden="1">
      <c r="A1145" s="6" t="s">
        <v>8613</v>
      </c>
      <c r="B1145" s="6" t="str">
        <f t="shared" si="51"/>
        <v>l190308987</v>
      </c>
      <c r="C1145" s="6" t="s">
        <v>8614</v>
      </c>
      <c r="D1145" s="6" t="str">
        <f>+VLOOKUP($C1145,Sheet3!$B:$I,2,0)</f>
        <v>28X12.5-15</v>
      </c>
      <c r="E1145" s="6" t="str">
        <f>+VLOOKUP($C1145,Sheet3!$B:$I,3,0)</f>
        <v>LUG</v>
      </c>
      <c r="F1145" s="6" t="str">
        <f>+VLOOKUP($C1145,Sheet3!$B:$I,4,0)</f>
        <v>NUMA</v>
      </c>
      <c r="G1145" s="6">
        <f>+VLOOKUP($C1145,Sheet3!$B:$I,5,0)</f>
        <v>9.75</v>
      </c>
      <c r="H1145" s="6" t="str">
        <f>+VLOOKUP($C1145,Sheet3!$B:$I,6,0)</f>
        <v>M4N34</v>
      </c>
      <c r="I1145" s="6" t="str">
        <f>+VLOOKUP($C1145,Sheet3!$B:$I,7,0)</f>
        <v>NUMA</v>
      </c>
      <c r="J1145" s="6" t="str">
        <f>+VLOOKUP($C1145,Sheet3!$B:$I,8,0)</f>
        <v>XTRAPREMIUM</v>
      </c>
      <c r="K1145" s="6" t="str">
        <f t="shared" si="53"/>
        <v>28X12.5-15LUG NUMA 9.75 M4N34 NUMA XTRAPREMIUM</v>
      </c>
      <c r="L1145" s="6" t="str">
        <f t="shared" si="52"/>
        <v>B</v>
      </c>
      <c r="M1145" s="6"/>
    </row>
    <row r="1146" spans="1:13" hidden="1">
      <c r="A1146" s="6" t="s">
        <v>8615</v>
      </c>
      <c r="B1146" s="6" t="str">
        <f t="shared" si="51"/>
        <v>l190905961</v>
      </c>
      <c r="C1146" s="6" t="s">
        <v>8616</v>
      </c>
      <c r="D1146" s="6" t="str">
        <f>+VLOOKUP($C1146,Sheet3!$B:$I,2,0)</f>
        <v>22X8X16</v>
      </c>
      <c r="E1146" s="6" t="str">
        <f>+VLOOKUP($C1146,Sheet3!$B:$I,3,0)</f>
        <v>SM</v>
      </c>
      <c r="F1146" s="6" t="str">
        <f>+VLOOKUP($C1146,Sheet3!$B:$I,4,0)</f>
        <v>NUMA</v>
      </c>
      <c r="G1146" s="6">
        <f>+VLOOKUP($C1146,Sheet3!$B:$I,5,0)</f>
        <v>0</v>
      </c>
      <c r="H1146" s="6" t="str">
        <f>+VLOOKUP($C1146,Sheet3!$B:$I,6,0)</f>
        <v>P5N</v>
      </c>
      <c r="I1146" s="6" t="str">
        <f>+VLOOKUP($C1146,Sheet3!$B:$I,7,0)</f>
        <v>NUMA</v>
      </c>
      <c r="J1146" s="6" t="str">
        <f>+VLOOKUP($C1146,Sheet3!$B:$I,8,0)</f>
        <v>P</v>
      </c>
      <c r="K1146" s="6" t="str">
        <f t="shared" si="53"/>
        <v>22X8X16SM NUMA 0 P5N NUMA P</v>
      </c>
      <c r="L1146" s="6" t="str">
        <f t="shared" si="52"/>
        <v>B</v>
      </c>
      <c r="M1146" s="6"/>
    </row>
    <row r="1147" spans="1:13" hidden="1">
      <c r="A1147" s="6" t="s">
        <v>8617</v>
      </c>
      <c r="B1147" s="6" t="str">
        <f t="shared" si="51"/>
        <v>l180803089</v>
      </c>
      <c r="C1147" s="6" t="s">
        <v>8618</v>
      </c>
      <c r="D1147" s="6" t="str">
        <f>+VLOOKUP($C1147,Sheet3!$B:$I,2,0)</f>
        <v>6.00-9</v>
      </c>
      <c r="E1147" s="6" t="str">
        <f>+VLOOKUP($C1147,Sheet3!$B:$I,3,0)</f>
        <v>LUG</v>
      </c>
      <c r="F1147" s="6" t="str">
        <f>+VLOOKUP($C1147,Sheet3!$B:$I,4,0)</f>
        <v>NUMA</v>
      </c>
      <c r="G1147" s="6">
        <f>+VLOOKUP($C1147,Sheet3!$B:$I,5,0)</f>
        <v>4</v>
      </c>
      <c r="H1147" s="6" t="str">
        <f>+VLOOKUP($C1147,Sheet3!$B:$I,6,0)</f>
        <v>M12X</v>
      </c>
      <c r="I1147" s="6" t="str">
        <f>+VLOOKUP($C1147,Sheet3!$B:$I,7,0)</f>
        <v>PRESTIGE</v>
      </c>
      <c r="J1147" s="6" t="str">
        <f>+VLOOKUP($C1147,Sheet3!$B:$I,8,0)</f>
        <v>SOLID03A</v>
      </c>
      <c r="K1147" s="6" t="str">
        <f t="shared" si="53"/>
        <v>6.00-9LUG NUMA 4 M12X PRESTIGE SOLID03A</v>
      </c>
      <c r="L1147" s="6" t="str">
        <f t="shared" si="52"/>
        <v>B</v>
      </c>
      <c r="M1147" s="6"/>
    </row>
    <row r="1148" spans="1:13" hidden="1">
      <c r="A1148" s="6" t="s">
        <v>8619</v>
      </c>
      <c r="B1148" s="6" t="str">
        <f t="shared" si="51"/>
        <v>l181101239</v>
      </c>
      <c r="C1148" s="6" t="s">
        <v>8620</v>
      </c>
      <c r="D1148" s="6" t="str">
        <f>+VLOOKUP($C1148,Sheet3!$B:$I,2,0)</f>
        <v>16X5SJ-DISK</v>
      </c>
      <c r="E1148" s="6" t="str">
        <f>+VLOOKUP($C1148,Sheet3!$B:$I,3,0)</f>
        <v>RIB</v>
      </c>
      <c r="F1148" s="6" t="str">
        <f>+VLOOKUP($C1148,Sheet3!$B:$I,4,0)</f>
        <v>APW</v>
      </c>
      <c r="G1148" s="6">
        <f>+VLOOKUP($C1148,Sheet3!$B:$I,5,0)</f>
        <v>0</v>
      </c>
      <c r="H1148" s="6" t="str">
        <f>+VLOOKUP($C1148,Sheet3!$B:$I,6,0)</f>
        <v>GREY</v>
      </c>
      <c r="I1148" s="6" t="str">
        <f>+VLOOKUP($C1148,Sheet3!$B:$I,7,0)</f>
        <v>NUMA</v>
      </c>
      <c r="J1148" s="6" t="str">
        <f>+VLOOKUP($C1148,Sheet3!$B:$I,8,0)</f>
        <v>-</v>
      </c>
      <c r="K1148" s="6" t="str">
        <f t="shared" si="53"/>
        <v>16X5SJ-DISKRIB APW 0 GREY NUMA -</v>
      </c>
      <c r="L1148" s="6" t="str">
        <f t="shared" si="52"/>
        <v>B</v>
      </c>
      <c r="M1148" s="6"/>
    </row>
    <row r="1149" spans="1:13" hidden="1">
      <c r="A1149" s="6" t="s">
        <v>8621</v>
      </c>
      <c r="B1149" s="6" t="str">
        <f t="shared" si="51"/>
        <v>l180810568</v>
      </c>
      <c r="C1149" s="6" t="s">
        <v>8620</v>
      </c>
      <c r="D1149" s="6" t="str">
        <f>+VLOOKUP($C1149,Sheet3!$B:$I,2,0)</f>
        <v>16X5SJ-DISK</v>
      </c>
      <c r="E1149" s="6" t="str">
        <f>+VLOOKUP($C1149,Sheet3!$B:$I,3,0)</f>
        <v>RIB</v>
      </c>
      <c r="F1149" s="6" t="str">
        <f>+VLOOKUP($C1149,Sheet3!$B:$I,4,0)</f>
        <v>APW</v>
      </c>
      <c r="G1149" s="6">
        <f>+VLOOKUP($C1149,Sheet3!$B:$I,5,0)</f>
        <v>0</v>
      </c>
      <c r="H1149" s="6" t="str">
        <f>+VLOOKUP($C1149,Sheet3!$B:$I,6,0)</f>
        <v>GREY</v>
      </c>
      <c r="I1149" s="6" t="str">
        <f>+VLOOKUP($C1149,Sheet3!$B:$I,7,0)</f>
        <v>NUMA</v>
      </c>
      <c r="J1149" s="6" t="str">
        <f>+VLOOKUP($C1149,Sheet3!$B:$I,8,0)</f>
        <v>-</v>
      </c>
      <c r="K1149" s="6" t="str">
        <f t="shared" si="53"/>
        <v>16X5SJ-DISKRIB APW 0 GREY NUMA -</v>
      </c>
      <c r="L1149" s="6" t="str">
        <f t="shared" si="52"/>
        <v>B</v>
      </c>
      <c r="M1149" s="6"/>
    </row>
    <row r="1150" spans="1:13" hidden="1">
      <c r="A1150" s="6" t="s">
        <v>8622</v>
      </c>
      <c r="B1150" s="6" t="str">
        <f t="shared" si="51"/>
        <v>l180401449</v>
      </c>
      <c r="C1150" s="6" t="s">
        <v>8623</v>
      </c>
      <c r="D1150" s="6" t="str">
        <f>+VLOOKUP($C1150,Sheet3!$B:$I,2,0)</f>
        <v>15X5(4HOLE)</v>
      </c>
      <c r="E1150" s="6" t="str">
        <f>+VLOOKUP($C1150,Sheet3!$B:$I,3,0)</f>
        <v>APW PRIME</v>
      </c>
      <c r="F1150" s="6" t="str">
        <f>+VLOOKUP($C1150,Sheet3!$B:$I,4,0)</f>
        <v>APW</v>
      </c>
      <c r="G1150" s="6">
        <f>+VLOOKUP($C1150,Sheet3!$B:$I,5,0)</f>
        <v>0</v>
      </c>
      <c r="H1150" s="6" t="str">
        <f>+VLOOKUP($C1150,Sheet3!$B:$I,6,0)</f>
        <v>GREY</v>
      </c>
      <c r="I1150" s="6" t="str">
        <f>+VLOOKUP($C1150,Sheet3!$B:$I,7,0)</f>
        <v>-</v>
      </c>
      <c r="J1150" s="6" t="str">
        <f>+VLOOKUP($C1150,Sheet3!$B:$I,8,0)</f>
        <v>-</v>
      </c>
      <c r="K1150" s="6" t="str">
        <f t="shared" si="53"/>
        <v>15X5(4HOLE)APW PRIME APW 0 GREY - -</v>
      </c>
      <c r="L1150" s="6" t="str">
        <f t="shared" si="52"/>
        <v>B</v>
      </c>
      <c r="M1150" s="6"/>
    </row>
    <row r="1151" spans="1:13" hidden="1">
      <c r="A1151" s="6" t="s">
        <v>8624</v>
      </c>
      <c r="B1151" s="6" t="str">
        <f t="shared" si="51"/>
        <v>l180709691</v>
      </c>
      <c r="C1151" s="6" t="s">
        <v>8625</v>
      </c>
      <c r="D1151" s="6" t="str">
        <f>+VLOOKUP($C1151,Sheet3!$B:$I,2,0)</f>
        <v>15X5(2HOLE)</v>
      </c>
      <c r="E1151" s="6" t="str">
        <f>+VLOOKUP($C1151,Sheet3!$B:$I,3,0)</f>
        <v>APW PRIME</v>
      </c>
      <c r="F1151" s="6" t="str">
        <f>+VLOOKUP($C1151,Sheet3!$B:$I,4,0)</f>
        <v>APW</v>
      </c>
      <c r="G1151" s="6">
        <f>+VLOOKUP($C1151,Sheet3!$B:$I,5,0)</f>
        <v>0</v>
      </c>
      <c r="H1151" s="6" t="str">
        <f>+VLOOKUP($C1151,Sheet3!$B:$I,6,0)</f>
        <v>GREY</v>
      </c>
      <c r="I1151" s="6" t="str">
        <f>+VLOOKUP($C1151,Sheet3!$B:$I,7,0)</f>
        <v>XINJIDA</v>
      </c>
      <c r="J1151" s="6" t="str">
        <f>+VLOOKUP($C1151,Sheet3!$B:$I,8,0)</f>
        <v>-</v>
      </c>
      <c r="K1151" s="6" t="str">
        <f t="shared" si="53"/>
        <v>15X5(2HOLE)APW PRIME APW 0 GREY XINJIDA -</v>
      </c>
      <c r="L1151" s="6" t="str">
        <f t="shared" si="52"/>
        <v>B</v>
      </c>
      <c r="M1151" s="6"/>
    </row>
    <row r="1152" spans="1:13" hidden="1">
      <c r="A1152" s="6" t="s">
        <v>8626</v>
      </c>
      <c r="B1152" s="6" t="str">
        <f t="shared" si="51"/>
        <v>l180705738</v>
      </c>
      <c r="C1152" s="6" t="s">
        <v>8625</v>
      </c>
      <c r="D1152" s="6" t="str">
        <f>+VLOOKUP($C1152,Sheet3!$B:$I,2,0)</f>
        <v>15X5(2HOLE)</v>
      </c>
      <c r="E1152" s="6" t="str">
        <f>+VLOOKUP($C1152,Sheet3!$B:$I,3,0)</f>
        <v>APW PRIME</v>
      </c>
      <c r="F1152" s="6" t="str">
        <f>+VLOOKUP($C1152,Sheet3!$B:$I,4,0)</f>
        <v>APW</v>
      </c>
      <c r="G1152" s="6">
        <f>+VLOOKUP($C1152,Sheet3!$B:$I,5,0)</f>
        <v>0</v>
      </c>
      <c r="H1152" s="6" t="str">
        <f>+VLOOKUP($C1152,Sheet3!$B:$I,6,0)</f>
        <v>GREY</v>
      </c>
      <c r="I1152" s="6" t="str">
        <f>+VLOOKUP($C1152,Sheet3!$B:$I,7,0)</f>
        <v>XINJIDA</v>
      </c>
      <c r="J1152" s="6" t="str">
        <f>+VLOOKUP($C1152,Sheet3!$B:$I,8,0)</f>
        <v>-</v>
      </c>
      <c r="K1152" s="6" t="str">
        <f t="shared" si="53"/>
        <v>15X5(2HOLE)APW PRIME APW 0 GREY XINJIDA -</v>
      </c>
      <c r="L1152" s="6" t="str">
        <f t="shared" si="52"/>
        <v>B</v>
      </c>
      <c r="M1152" s="6"/>
    </row>
    <row r="1153" spans="1:13" hidden="1">
      <c r="A1153" s="6" t="s">
        <v>8627</v>
      </c>
      <c r="B1153" s="6" t="str">
        <f t="shared" si="51"/>
        <v>l180605404</v>
      </c>
      <c r="C1153" s="6" t="s">
        <v>8116</v>
      </c>
      <c r="D1153" s="6" t="str">
        <f>+VLOOKUP($C1153,Sheet3!$B:$I,2,0)</f>
        <v>15X5(2HOLE)</v>
      </c>
      <c r="E1153" s="6" t="str">
        <f>+VLOOKUP($C1153,Sheet3!$B:$I,3,0)</f>
        <v>S</v>
      </c>
      <c r="F1153" s="6" t="str">
        <f>+VLOOKUP($C1153,Sheet3!$B:$I,4,0)</f>
        <v>APW</v>
      </c>
      <c r="G1153" s="6">
        <f>+VLOOKUP($C1153,Sheet3!$B:$I,5,0)</f>
        <v>0</v>
      </c>
      <c r="H1153" s="6" t="str">
        <f>+VLOOKUP($C1153,Sheet3!$B:$I,6,0)</f>
        <v>GREY</v>
      </c>
      <c r="I1153" s="6" t="str">
        <f>+VLOOKUP($C1153,Sheet3!$B:$I,7,0)</f>
        <v>ORANGEPARTS</v>
      </c>
      <c r="J1153" s="6" t="str">
        <f>+VLOOKUP($C1153,Sheet3!$B:$I,8,0)</f>
        <v>-</v>
      </c>
      <c r="K1153" s="6" t="str">
        <f t="shared" si="53"/>
        <v>15X5(2HOLE)S APW 0 GREY ORANGEPARTS -</v>
      </c>
      <c r="L1153" s="6" t="str">
        <f t="shared" si="52"/>
        <v>B</v>
      </c>
      <c r="M1153" s="6"/>
    </row>
    <row r="1154" spans="1:13" hidden="1">
      <c r="A1154" s="6" t="s">
        <v>8628</v>
      </c>
      <c r="B1154" s="6" t="str">
        <f t="shared" ref="B1154:B1217" si="54">+MID(A1154,9,10)</f>
        <v>l190900534</v>
      </c>
      <c r="C1154" s="6" t="s">
        <v>7479</v>
      </c>
      <c r="D1154" s="6" t="str">
        <f>+VLOOKUP($C1154,Sheet3!$B:$I,2,0)</f>
        <v>406X125</v>
      </c>
      <c r="E1154" s="6" t="str">
        <f>+VLOOKUP($C1154,Sheet3!$B:$I,3,0)</f>
        <v>S</v>
      </c>
      <c r="F1154" s="6" t="str">
        <f>+VLOOKUP($C1154,Sheet3!$B:$I,4,0)</f>
        <v>APW</v>
      </c>
      <c r="G1154" s="6">
        <f>+VLOOKUP($C1154,Sheet3!$B:$I,5,0)</f>
        <v>0</v>
      </c>
      <c r="H1154" s="6" t="str">
        <f>+VLOOKUP($C1154,Sheet3!$B:$I,6,0)</f>
        <v>GREY</v>
      </c>
      <c r="I1154" s="6" t="str">
        <f>+VLOOKUP($C1154,Sheet3!$B:$I,7,0)</f>
        <v>-</v>
      </c>
      <c r="J1154" s="6" t="str">
        <f>+VLOOKUP($C1154,Sheet3!$B:$I,8,0)</f>
        <v>-</v>
      </c>
      <c r="K1154" s="6" t="str">
        <f t="shared" si="53"/>
        <v>406X125S APW 0 GREY - -</v>
      </c>
      <c r="L1154" s="6" t="str">
        <f t="shared" ref="L1154:L1217" si="55">+RIGHT(A1154,1)</f>
        <v>B</v>
      </c>
      <c r="M1154" s="6"/>
    </row>
    <row r="1155" spans="1:13" hidden="1">
      <c r="A1155" s="6" t="s">
        <v>8629</v>
      </c>
      <c r="B1155" s="6" t="str">
        <f t="shared" si="54"/>
        <v>l190809099</v>
      </c>
      <c r="C1155" s="6" t="s">
        <v>7479</v>
      </c>
      <c r="D1155" s="6" t="str">
        <f>+VLOOKUP($C1155,Sheet3!$B:$I,2,0)</f>
        <v>406X125</v>
      </c>
      <c r="E1155" s="6" t="str">
        <f>+VLOOKUP($C1155,Sheet3!$B:$I,3,0)</f>
        <v>S</v>
      </c>
      <c r="F1155" s="6" t="str">
        <f>+VLOOKUP($C1155,Sheet3!$B:$I,4,0)</f>
        <v>APW</v>
      </c>
      <c r="G1155" s="6">
        <f>+VLOOKUP($C1155,Sheet3!$B:$I,5,0)</f>
        <v>0</v>
      </c>
      <c r="H1155" s="6" t="str">
        <f>+VLOOKUP($C1155,Sheet3!$B:$I,6,0)</f>
        <v>GREY</v>
      </c>
      <c r="I1155" s="6" t="str">
        <f>+VLOOKUP($C1155,Sheet3!$B:$I,7,0)</f>
        <v>-</v>
      </c>
      <c r="J1155" s="6" t="str">
        <f>+VLOOKUP($C1155,Sheet3!$B:$I,8,0)</f>
        <v>-</v>
      </c>
      <c r="K1155" s="6" t="str">
        <f t="shared" ref="K1155:K1218" si="56">CONCATENATE(D1155,E1155," ",F1155," ",G1155," ",H1155," ",I1155," ",J1155)</f>
        <v>406X125S APW 0 GREY - -</v>
      </c>
      <c r="L1155" s="6" t="str">
        <f t="shared" si="55"/>
        <v>B</v>
      </c>
      <c r="M1155" s="6"/>
    </row>
    <row r="1156" spans="1:13" hidden="1">
      <c r="A1156" s="6" t="s">
        <v>8630</v>
      </c>
      <c r="B1156" s="6" t="str">
        <f t="shared" si="54"/>
        <v>l180600442</v>
      </c>
      <c r="C1156" s="6" t="s">
        <v>8623</v>
      </c>
      <c r="D1156" s="6" t="str">
        <f>+VLOOKUP($C1156,Sheet3!$B:$I,2,0)</f>
        <v>15X5(4HOLE)</v>
      </c>
      <c r="E1156" s="6" t="str">
        <f>+VLOOKUP($C1156,Sheet3!$B:$I,3,0)</f>
        <v>APW PRIME</v>
      </c>
      <c r="F1156" s="6" t="str">
        <f>+VLOOKUP($C1156,Sheet3!$B:$I,4,0)</f>
        <v>APW</v>
      </c>
      <c r="G1156" s="6">
        <f>+VLOOKUP($C1156,Sheet3!$B:$I,5,0)</f>
        <v>0</v>
      </c>
      <c r="H1156" s="6" t="str">
        <f>+VLOOKUP($C1156,Sheet3!$B:$I,6,0)</f>
        <v>GREY</v>
      </c>
      <c r="I1156" s="6" t="str">
        <f>+VLOOKUP($C1156,Sheet3!$B:$I,7,0)</f>
        <v>-</v>
      </c>
      <c r="J1156" s="6" t="str">
        <f>+VLOOKUP($C1156,Sheet3!$B:$I,8,0)</f>
        <v>-</v>
      </c>
      <c r="K1156" s="6" t="str">
        <f t="shared" si="56"/>
        <v>15X5(4HOLE)APW PRIME APW 0 GREY - -</v>
      </c>
      <c r="L1156" s="6" t="str">
        <f t="shared" si="55"/>
        <v>B</v>
      </c>
      <c r="M1156" s="6"/>
    </row>
    <row r="1157" spans="1:13" hidden="1">
      <c r="A1157" s="6" t="s">
        <v>8631</v>
      </c>
      <c r="B1157" s="6" t="str">
        <f t="shared" si="54"/>
        <v>l170801831</v>
      </c>
      <c r="C1157" s="6" t="s">
        <v>8632</v>
      </c>
      <c r="D1157" s="6" t="str">
        <f>+VLOOKUP($C1157,Sheet3!$B:$I,2,0)</f>
        <v>15X5(2HOLE)</v>
      </c>
      <c r="E1157" s="6" t="str">
        <f>+VLOOKUP($C1157,Sheet3!$B:$I,3,0)</f>
        <v>S</v>
      </c>
      <c r="F1157" s="6" t="str">
        <f>+VLOOKUP($C1157,Sheet3!$B:$I,4,0)</f>
        <v>APW</v>
      </c>
      <c r="G1157" s="6">
        <f>+VLOOKUP($C1157,Sheet3!$B:$I,5,0)</f>
        <v>0</v>
      </c>
      <c r="H1157" s="6" t="str">
        <f>+VLOOKUP($C1157,Sheet3!$B:$I,6,0)</f>
        <v>GREY</v>
      </c>
      <c r="I1157" s="6" t="str">
        <f>+VLOOKUP($C1157,Sheet3!$B:$I,7,0)</f>
        <v>XINJIDA</v>
      </c>
      <c r="J1157" s="6" t="str">
        <f>+VLOOKUP($C1157,Sheet3!$B:$I,8,0)</f>
        <v>-</v>
      </c>
      <c r="K1157" s="6" t="str">
        <f t="shared" si="56"/>
        <v>15X5(2HOLE)S APW 0 GREY XINJIDA -</v>
      </c>
      <c r="L1157" s="6" t="str">
        <f t="shared" si="55"/>
        <v>B</v>
      </c>
      <c r="M1157" s="6"/>
    </row>
    <row r="1158" spans="1:13" hidden="1">
      <c r="A1158" s="6" t="s">
        <v>8633</v>
      </c>
      <c r="B1158" s="6" t="str">
        <f t="shared" si="54"/>
        <v>l180402581</v>
      </c>
      <c r="C1158" s="6" t="s">
        <v>8623</v>
      </c>
      <c r="D1158" s="6" t="str">
        <f>+VLOOKUP($C1158,Sheet3!$B:$I,2,0)</f>
        <v>15X5(4HOLE)</v>
      </c>
      <c r="E1158" s="6" t="str">
        <f>+VLOOKUP($C1158,Sheet3!$B:$I,3,0)</f>
        <v>APW PRIME</v>
      </c>
      <c r="F1158" s="6" t="str">
        <f>+VLOOKUP($C1158,Sheet3!$B:$I,4,0)</f>
        <v>APW</v>
      </c>
      <c r="G1158" s="6">
        <f>+VLOOKUP($C1158,Sheet3!$B:$I,5,0)</f>
        <v>0</v>
      </c>
      <c r="H1158" s="6" t="str">
        <f>+VLOOKUP($C1158,Sheet3!$B:$I,6,0)</f>
        <v>GREY</v>
      </c>
      <c r="I1158" s="6" t="str">
        <f>+VLOOKUP($C1158,Sheet3!$B:$I,7,0)</f>
        <v>-</v>
      </c>
      <c r="J1158" s="6" t="str">
        <f>+VLOOKUP($C1158,Sheet3!$B:$I,8,0)</f>
        <v>-</v>
      </c>
      <c r="K1158" s="6" t="str">
        <f t="shared" si="56"/>
        <v>15X5(4HOLE)APW PRIME APW 0 GREY - -</v>
      </c>
      <c r="L1158" s="6" t="str">
        <f t="shared" si="55"/>
        <v>B</v>
      </c>
      <c r="M1158" s="6"/>
    </row>
    <row r="1159" spans="1:13" hidden="1">
      <c r="A1159" s="6" t="s">
        <v>8634</v>
      </c>
      <c r="B1159" s="6" t="str">
        <f t="shared" si="54"/>
        <v>l180804943</v>
      </c>
      <c r="C1159" s="6" t="s">
        <v>8635</v>
      </c>
      <c r="D1159" s="6" t="str">
        <f>+VLOOKUP($C1159,Sheet3!$B:$I,2,0)</f>
        <v>15X5(4HOLE)</v>
      </c>
      <c r="E1159" s="6" t="str">
        <f>+VLOOKUP($C1159,Sheet3!$B:$I,3,0)</f>
        <v>S</v>
      </c>
      <c r="F1159" s="6" t="str">
        <f>+VLOOKUP($C1159,Sheet3!$B:$I,4,0)</f>
        <v>APW</v>
      </c>
      <c r="G1159" s="6">
        <f>+VLOOKUP($C1159,Sheet3!$B:$I,5,0)</f>
        <v>0</v>
      </c>
      <c r="H1159" s="6" t="str">
        <f>+VLOOKUP($C1159,Sheet3!$B:$I,6,0)</f>
        <v>GREY</v>
      </c>
      <c r="I1159" s="6" t="str">
        <f>+VLOOKUP($C1159,Sheet3!$B:$I,7,0)</f>
        <v>ORANGEPARTS</v>
      </c>
      <c r="J1159" s="6" t="str">
        <f>+VLOOKUP($C1159,Sheet3!$B:$I,8,0)</f>
        <v>-</v>
      </c>
      <c r="K1159" s="6" t="str">
        <f t="shared" si="56"/>
        <v>15X5(4HOLE)S APW 0 GREY ORANGEPARTS -</v>
      </c>
      <c r="L1159" s="6" t="str">
        <f t="shared" si="55"/>
        <v>B</v>
      </c>
      <c r="M1159" s="6"/>
    </row>
    <row r="1160" spans="1:13" hidden="1">
      <c r="A1160" s="6" t="s">
        <v>8636</v>
      </c>
      <c r="B1160" s="6" t="str">
        <f t="shared" si="54"/>
        <v>l181107651</v>
      </c>
      <c r="C1160" s="6" t="s">
        <v>8637</v>
      </c>
      <c r="D1160" s="6" t="str">
        <f>+VLOOKUP($C1160,Sheet3!$B:$I,2,0)</f>
        <v>4.00-8</v>
      </c>
      <c r="E1160" s="6" t="str">
        <f>+VLOOKUP($C1160,Sheet3!$B:$I,3,0)</f>
        <v>RIB</v>
      </c>
      <c r="F1160" s="6" t="str">
        <f>+VLOOKUP($C1160,Sheet3!$B:$I,4,0)</f>
        <v>NUMA</v>
      </c>
      <c r="G1160" s="6">
        <f>+VLOOKUP($C1160,Sheet3!$B:$I,5,0)</f>
        <v>3.75</v>
      </c>
      <c r="H1160" s="6" t="str">
        <f>+VLOOKUP($C1160,Sheet3!$B:$I,6,0)</f>
        <v>HUB</v>
      </c>
      <c r="I1160" s="6" t="str">
        <f>+VLOOKUP($C1160,Sheet3!$B:$I,7,0)</f>
        <v>SOLIDGOLDtm+</v>
      </c>
      <c r="J1160" s="6" t="str">
        <f>+VLOOKUP($C1160,Sheet3!$B:$I,8,0)</f>
        <v>-</v>
      </c>
      <c r="K1160" s="6" t="str">
        <f t="shared" si="56"/>
        <v>4.00-8RIB NUMA 3.75 HUB SOLIDGOLDtm+ -</v>
      </c>
      <c r="L1160" s="6" t="str">
        <f t="shared" si="55"/>
        <v>B</v>
      </c>
      <c r="M1160" s="6"/>
    </row>
    <row r="1161" spans="1:13" hidden="1">
      <c r="A1161" s="6" t="s">
        <v>8638</v>
      </c>
      <c r="B1161" s="6" t="str">
        <f t="shared" si="54"/>
        <v>l171007305</v>
      </c>
      <c r="C1161" s="6" t="s">
        <v>8639</v>
      </c>
      <c r="D1161" s="6" t="str">
        <f>+VLOOKUP($C1161,Sheet3!$B:$I,2,0)</f>
        <v>4.00-8</v>
      </c>
      <c r="E1161" s="6" t="str">
        <f>+VLOOKUP($C1161,Sheet3!$B:$I,3,0)</f>
        <v>RIB</v>
      </c>
      <c r="F1161" s="6" t="str">
        <f>+VLOOKUP($C1161,Sheet3!$B:$I,4,0)</f>
        <v>NUMA</v>
      </c>
      <c r="G1161" s="6">
        <f>+VLOOKUP($C1161,Sheet3!$B:$I,5,0)</f>
        <v>3.75</v>
      </c>
      <c r="H1161" s="6" t="str">
        <f>+VLOOKUP($C1161,Sheet3!$B:$I,6,0)</f>
        <v>SPOKE(2SP)</v>
      </c>
      <c r="I1161" s="6" t="str">
        <f>+VLOOKUP($C1161,Sheet3!$B:$I,7,0)</f>
        <v>SUNBEAR</v>
      </c>
      <c r="J1161" s="6" t="str">
        <f>+VLOOKUP($C1161,Sheet3!$B:$I,8,0)</f>
        <v>-</v>
      </c>
      <c r="K1161" s="6" t="str">
        <f t="shared" si="56"/>
        <v>4.00-8RIB NUMA 3.75 SPOKE(2SP) SUNBEAR -</v>
      </c>
      <c r="L1161" s="6" t="str">
        <f t="shared" si="55"/>
        <v>B</v>
      </c>
      <c r="M1161" s="6"/>
    </row>
    <row r="1162" spans="1:13" hidden="1">
      <c r="A1162" s="6" t="s">
        <v>8640</v>
      </c>
      <c r="B1162" s="6" t="str">
        <f t="shared" si="54"/>
        <v>l181206922</v>
      </c>
      <c r="C1162" s="6" t="s">
        <v>7708</v>
      </c>
      <c r="D1162" s="6" t="str">
        <f>+VLOOKUP($C1162,Sheet3!$B:$I,2,0)</f>
        <v>4.00-8</v>
      </c>
      <c r="E1162" s="6" t="str">
        <f>+VLOOKUP($C1162,Sheet3!$B:$I,3,0)</f>
        <v>RIB</v>
      </c>
      <c r="F1162" s="6" t="str">
        <f>+VLOOKUP($C1162,Sheet3!$B:$I,4,0)</f>
        <v>NUMA</v>
      </c>
      <c r="G1162" s="6">
        <f>+VLOOKUP($C1162,Sheet3!$B:$I,5,0)</f>
        <v>3.75</v>
      </c>
      <c r="H1162" s="6" t="str">
        <f>+VLOOKUP($C1162,Sheet3!$B:$I,6,0)</f>
        <v>SPOKE(2SP)</v>
      </c>
      <c r="I1162" s="6" t="str">
        <f>+VLOOKUP($C1162,Sheet3!$B:$I,7,0)</f>
        <v>SOLIDGOLDtm</v>
      </c>
      <c r="J1162" s="6" t="str">
        <f>+VLOOKUP($C1162,Sheet3!$B:$I,8,0)</f>
        <v>-</v>
      </c>
      <c r="K1162" s="6" t="str">
        <f t="shared" si="56"/>
        <v>4.00-8RIB NUMA 3.75 SPOKE(2SP) SOLIDGOLDtm -</v>
      </c>
      <c r="L1162" s="6" t="str">
        <f t="shared" si="55"/>
        <v>B</v>
      </c>
      <c r="M1162" s="6"/>
    </row>
    <row r="1163" spans="1:13" hidden="1">
      <c r="A1163" s="6" t="s">
        <v>8641</v>
      </c>
      <c r="B1163" s="6" t="str">
        <f t="shared" si="54"/>
        <v>l181200732</v>
      </c>
      <c r="C1163" s="6" t="s">
        <v>7708</v>
      </c>
      <c r="D1163" s="6" t="str">
        <f>+VLOOKUP($C1163,Sheet3!$B:$I,2,0)</f>
        <v>4.00-8</v>
      </c>
      <c r="E1163" s="6" t="str">
        <f>+VLOOKUP($C1163,Sheet3!$B:$I,3,0)</f>
        <v>RIB</v>
      </c>
      <c r="F1163" s="6" t="str">
        <f>+VLOOKUP($C1163,Sheet3!$B:$I,4,0)</f>
        <v>NUMA</v>
      </c>
      <c r="G1163" s="6">
        <f>+VLOOKUP($C1163,Sheet3!$B:$I,5,0)</f>
        <v>3.75</v>
      </c>
      <c r="H1163" s="6" t="str">
        <f>+VLOOKUP($C1163,Sheet3!$B:$I,6,0)</f>
        <v>SPOKE(2SP)</v>
      </c>
      <c r="I1163" s="6" t="str">
        <f>+VLOOKUP($C1163,Sheet3!$B:$I,7,0)</f>
        <v>SOLIDGOLDtm</v>
      </c>
      <c r="J1163" s="6" t="str">
        <f>+VLOOKUP($C1163,Sheet3!$B:$I,8,0)</f>
        <v>-</v>
      </c>
      <c r="K1163" s="6" t="str">
        <f t="shared" si="56"/>
        <v>4.00-8RIB NUMA 3.75 SPOKE(2SP) SOLIDGOLDtm -</v>
      </c>
      <c r="L1163" s="6" t="str">
        <f t="shared" si="55"/>
        <v>B</v>
      </c>
      <c r="M1163" s="6"/>
    </row>
    <row r="1164" spans="1:13" hidden="1">
      <c r="A1164" s="6" t="s">
        <v>8642</v>
      </c>
      <c r="B1164" s="6" t="str">
        <f t="shared" si="54"/>
        <v>l181207195</v>
      </c>
      <c r="C1164" s="6" t="s">
        <v>8637</v>
      </c>
      <c r="D1164" s="6" t="str">
        <f>+VLOOKUP($C1164,Sheet3!$B:$I,2,0)</f>
        <v>4.00-8</v>
      </c>
      <c r="E1164" s="6" t="str">
        <f>+VLOOKUP($C1164,Sheet3!$B:$I,3,0)</f>
        <v>RIB</v>
      </c>
      <c r="F1164" s="6" t="str">
        <f>+VLOOKUP($C1164,Sheet3!$B:$I,4,0)</f>
        <v>NUMA</v>
      </c>
      <c r="G1164" s="6">
        <f>+VLOOKUP($C1164,Sheet3!$B:$I,5,0)</f>
        <v>3.75</v>
      </c>
      <c r="H1164" s="6" t="str">
        <f>+VLOOKUP($C1164,Sheet3!$B:$I,6,0)</f>
        <v>HUB</v>
      </c>
      <c r="I1164" s="6" t="str">
        <f>+VLOOKUP($C1164,Sheet3!$B:$I,7,0)</f>
        <v>SOLIDGOLDtm+</v>
      </c>
      <c r="J1164" s="6" t="str">
        <f>+VLOOKUP($C1164,Sheet3!$B:$I,8,0)</f>
        <v>-</v>
      </c>
      <c r="K1164" s="6" t="str">
        <f t="shared" si="56"/>
        <v>4.00-8RIB NUMA 3.75 HUB SOLIDGOLDtm+ -</v>
      </c>
      <c r="L1164" s="6" t="str">
        <f t="shared" si="55"/>
        <v>B</v>
      </c>
      <c r="M1164" s="6"/>
    </row>
    <row r="1165" spans="1:13" hidden="1">
      <c r="A1165" s="6" t="s">
        <v>8643</v>
      </c>
      <c r="B1165" s="6" t="str">
        <f t="shared" si="54"/>
        <v>l150805249</v>
      </c>
      <c r="C1165" s="6" t="s">
        <v>8055</v>
      </c>
      <c r="D1165" s="6" t="str">
        <f>+VLOOKUP($C1165,Sheet3!$B:$I,2,0)</f>
        <v>4.00-8</v>
      </c>
      <c r="E1165" s="6" t="str">
        <f>+VLOOKUP($C1165,Sheet3!$B:$I,3,0)</f>
        <v>RIB</v>
      </c>
      <c r="F1165" s="6" t="str">
        <f>+VLOOKUP($C1165,Sheet3!$B:$I,4,0)</f>
        <v>NUMA</v>
      </c>
      <c r="G1165" s="6">
        <f>+VLOOKUP($C1165,Sheet3!$B:$I,5,0)</f>
        <v>3.75</v>
      </c>
      <c r="H1165" s="6" t="str">
        <f>+VLOOKUP($C1165,Sheet3!$B:$I,6,0)</f>
        <v>MID</v>
      </c>
      <c r="I1165" s="6" t="str">
        <f>+VLOOKUP($C1165,Sheet3!$B:$I,7,0)</f>
        <v>EXCEL-GSP</v>
      </c>
      <c r="J1165" s="6" t="str">
        <f>+VLOOKUP($C1165,Sheet3!$B:$I,8,0)</f>
        <v>-</v>
      </c>
      <c r="K1165" s="6" t="str">
        <f t="shared" si="56"/>
        <v>4.00-8RIB NUMA 3.75 MID EXCEL-GSP -</v>
      </c>
      <c r="L1165" s="6" t="str">
        <f t="shared" si="55"/>
        <v>B</v>
      </c>
      <c r="M1165" s="6"/>
    </row>
    <row r="1166" spans="1:13" hidden="1">
      <c r="A1166" s="6" t="s">
        <v>8644</v>
      </c>
      <c r="B1166" s="6" t="str">
        <f t="shared" si="54"/>
        <v>l180606429</v>
      </c>
      <c r="C1166" s="6" t="s">
        <v>8645</v>
      </c>
      <c r="D1166" s="6" t="str">
        <f>+VLOOKUP($C1166,Sheet3!$B:$I,2,0)</f>
        <v>12X41/2(4HOLE)</v>
      </c>
      <c r="E1166" s="6" t="str">
        <f>+VLOOKUP($C1166,Sheet3!$B:$I,3,0)</f>
        <v>APW PRIME</v>
      </c>
      <c r="F1166" s="6" t="str">
        <f>+VLOOKUP($C1166,Sheet3!$B:$I,4,0)</f>
        <v>APW</v>
      </c>
      <c r="G1166" s="6">
        <f>+VLOOKUP($C1166,Sheet3!$B:$I,5,0)</f>
        <v>0</v>
      </c>
      <c r="H1166" s="6" t="str">
        <f>+VLOOKUP($C1166,Sheet3!$B:$I,6,0)</f>
        <v>GREY</v>
      </c>
      <c r="I1166" s="6" t="str">
        <f>+VLOOKUP($C1166,Sheet3!$B:$I,7,0)</f>
        <v>ORANGEPARTS</v>
      </c>
      <c r="J1166" s="6" t="str">
        <f>+VLOOKUP($C1166,Sheet3!$B:$I,8,0)</f>
        <v>-</v>
      </c>
      <c r="K1166" s="6" t="str">
        <f t="shared" si="56"/>
        <v>12X41/2(4HOLE)APW PRIME APW 0 GREY ORANGEPARTS -</v>
      </c>
      <c r="L1166" s="6" t="str">
        <f t="shared" si="55"/>
        <v>B</v>
      </c>
      <c r="M1166" s="6"/>
    </row>
    <row r="1167" spans="1:13" hidden="1">
      <c r="A1167" s="6" t="s">
        <v>8646</v>
      </c>
      <c r="B1167" s="6" t="str">
        <f t="shared" si="54"/>
        <v>l180801422</v>
      </c>
      <c r="C1167" s="6" t="s">
        <v>8468</v>
      </c>
      <c r="D1167" s="6" t="str">
        <f>+VLOOKUP($C1167,Sheet3!$B:$I,2,0)</f>
        <v>121/2X41/4(4HOLE)</v>
      </c>
      <c r="E1167" s="6" t="str">
        <f>+VLOOKUP($C1167,Sheet3!$B:$I,3,0)</f>
        <v>APW PRIME</v>
      </c>
      <c r="F1167" s="6" t="str">
        <f>+VLOOKUP($C1167,Sheet3!$B:$I,4,0)</f>
        <v>APW</v>
      </c>
      <c r="G1167" s="6">
        <f>+VLOOKUP($C1167,Sheet3!$B:$I,5,0)</f>
        <v>0</v>
      </c>
      <c r="H1167" s="6" t="str">
        <f>+VLOOKUP($C1167,Sheet3!$B:$I,6,0)</f>
        <v>GREY</v>
      </c>
      <c r="I1167" s="6" t="str">
        <f>+VLOOKUP($C1167,Sheet3!$B:$I,7,0)</f>
        <v>-</v>
      </c>
      <c r="J1167" s="6" t="str">
        <f>+VLOOKUP($C1167,Sheet3!$B:$I,8,0)</f>
        <v>-</v>
      </c>
      <c r="K1167" s="6" t="str">
        <f t="shared" si="56"/>
        <v>121/2X41/4(4HOLE)APW PRIME APW 0 GREY - -</v>
      </c>
      <c r="L1167" s="6" t="str">
        <f t="shared" si="55"/>
        <v>B</v>
      </c>
      <c r="M1167" s="6"/>
    </row>
    <row r="1168" spans="1:13" hidden="1">
      <c r="A1168" s="6" t="s">
        <v>8647</v>
      </c>
      <c r="B1168" s="6" t="str">
        <f t="shared" si="54"/>
        <v>l180512549</v>
      </c>
      <c r="C1168" s="6" t="s">
        <v>8468</v>
      </c>
      <c r="D1168" s="6" t="str">
        <f>+VLOOKUP($C1168,Sheet3!$B:$I,2,0)</f>
        <v>121/2X41/4(4HOLE)</v>
      </c>
      <c r="E1168" s="6" t="str">
        <f>+VLOOKUP($C1168,Sheet3!$B:$I,3,0)</f>
        <v>APW PRIME</v>
      </c>
      <c r="F1168" s="6" t="str">
        <f>+VLOOKUP($C1168,Sheet3!$B:$I,4,0)</f>
        <v>APW</v>
      </c>
      <c r="G1168" s="6">
        <f>+VLOOKUP($C1168,Sheet3!$B:$I,5,0)</f>
        <v>0</v>
      </c>
      <c r="H1168" s="6" t="str">
        <f>+VLOOKUP($C1168,Sheet3!$B:$I,6,0)</f>
        <v>GREY</v>
      </c>
      <c r="I1168" s="6" t="str">
        <f>+VLOOKUP($C1168,Sheet3!$B:$I,7,0)</f>
        <v>-</v>
      </c>
      <c r="J1168" s="6" t="str">
        <f>+VLOOKUP($C1168,Sheet3!$B:$I,8,0)</f>
        <v>-</v>
      </c>
      <c r="K1168" s="6" t="str">
        <f t="shared" si="56"/>
        <v>121/2X41/4(4HOLE)APW PRIME APW 0 GREY - -</v>
      </c>
      <c r="L1168" s="6" t="str">
        <f t="shared" si="55"/>
        <v>B</v>
      </c>
      <c r="M1168" s="6"/>
    </row>
    <row r="1169" spans="1:13" hidden="1">
      <c r="A1169" s="6" t="s">
        <v>8648</v>
      </c>
      <c r="B1169" s="6" t="str">
        <f t="shared" si="54"/>
        <v>l180801360</v>
      </c>
      <c r="C1169" s="6" t="s">
        <v>8468</v>
      </c>
      <c r="D1169" s="6" t="str">
        <f>+VLOOKUP($C1169,Sheet3!$B:$I,2,0)</f>
        <v>121/2X41/4(4HOLE)</v>
      </c>
      <c r="E1169" s="6" t="str">
        <f>+VLOOKUP($C1169,Sheet3!$B:$I,3,0)</f>
        <v>APW PRIME</v>
      </c>
      <c r="F1169" s="6" t="str">
        <f>+VLOOKUP($C1169,Sheet3!$B:$I,4,0)</f>
        <v>APW</v>
      </c>
      <c r="G1169" s="6">
        <f>+VLOOKUP($C1169,Sheet3!$B:$I,5,0)</f>
        <v>0</v>
      </c>
      <c r="H1169" s="6" t="str">
        <f>+VLOOKUP($C1169,Sheet3!$B:$I,6,0)</f>
        <v>GREY</v>
      </c>
      <c r="I1169" s="6" t="str">
        <f>+VLOOKUP($C1169,Sheet3!$B:$I,7,0)</f>
        <v>-</v>
      </c>
      <c r="J1169" s="6" t="str">
        <f>+VLOOKUP($C1169,Sheet3!$B:$I,8,0)</f>
        <v>-</v>
      </c>
      <c r="K1169" s="6" t="str">
        <f t="shared" si="56"/>
        <v>121/2X41/4(4HOLE)APW PRIME APW 0 GREY - -</v>
      </c>
      <c r="L1169" s="6" t="str">
        <f t="shared" si="55"/>
        <v>B</v>
      </c>
      <c r="M1169" s="6"/>
    </row>
    <row r="1170" spans="1:13" hidden="1">
      <c r="A1170" s="6" t="s">
        <v>8649</v>
      </c>
      <c r="B1170" s="6" t="str">
        <f t="shared" si="54"/>
        <v>l181004058</v>
      </c>
      <c r="C1170" s="6" t="s">
        <v>7705</v>
      </c>
      <c r="D1170" s="6" t="str">
        <f>+VLOOKUP($C1170,Sheet3!$B:$I,2,0)</f>
        <v>140/55-9</v>
      </c>
      <c r="E1170" s="6" t="str">
        <f>+VLOOKUP($C1170,Sheet3!$B:$I,3,0)</f>
        <v>LUG</v>
      </c>
      <c r="F1170" s="6" t="str">
        <f>+VLOOKUP($C1170,Sheet3!$B:$I,4,0)</f>
        <v>NUMAPRIME</v>
      </c>
      <c r="G1170" s="6">
        <f>+VLOOKUP($C1170,Sheet3!$B:$I,5,0)</f>
        <v>4</v>
      </c>
      <c r="H1170" s="6" t="str">
        <f>+VLOOKUP($C1170,Sheet3!$B:$I,6,0)</f>
        <v>M4N3X</v>
      </c>
      <c r="I1170" s="6" t="str">
        <f>+VLOOKUP($C1170,Sheet3!$B:$I,7,0)</f>
        <v>NUMAPRIME</v>
      </c>
      <c r="J1170" s="6" t="str">
        <f>+VLOOKUP($C1170,Sheet3!$B:$I,8,0)</f>
        <v>PREMIUM</v>
      </c>
      <c r="K1170" s="6" t="str">
        <f t="shared" si="56"/>
        <v>140/55-9LUG NUMAPRIME 4 M4N3X NUMAPRIME PREMIUM</v>
      </c>
      <c r="L1170" s="6" t="str">
        <f t="shared" si="55"/>
        <v>B</v>
      </c>
      <c r="M1170" s="6"/>
    </row>
    <row r="1171" spans="1:13" hidden="1">
      <c r="A1171" s="6" t="s">
        <v>8650</v>
      </c>
      <c r="B1171" s="6" t="str">
        <f t="shared" si="54"/>
        <v>l181206153</v>
      </c>
      <c r="C1171" s="6" t="s">
        <v>8651</v>
      </c>
      <c r="D1171" s="6" t="str">
        <f>+VLOOKUP($C1171,Sheet3!$B:$I,2,0)</f>
        <v>12X4SJ-WITHOUTDISK</v>
      </c>
      <c r="E1171" s="6" t="str">
        <f>+VLOOKUP($C1171,Sheet3!$B:$I,3,0)</f>
        <v>S</v>
      </c>
      <c r="F1171" s="6" t="str">
        <f>+VLOOKUP($C1171,Sheet3!$B:$I,4,0)</f>
        <v>APW</v>
      </c>
      <c r="G1171" s="6">
        <f>+VLOOKUP($C1171,Sheet3!$B:$I,5,0)</f>
        <v>0</v>
      </c>
      <c r="H1171" s="6" t="str">
        <f>+VLOOKUP($C1171,Sheet3!$B:$I,6,0)</f>
        <v>GREY</v>
      </c>
      <c r="I1171" s="6" t="str">
        <f>+VLOOKUP($C1171,Sheet3!$B:$I,7,0)</f>
        <v>EVERBEST</v>
      </c>
      <c r="J1171" s="6" t="str">
        <f>+VLOOKUP($C1171,Sheet3!$B:$I,8,0)</f>
        <v>-</v>
      </c>
      <c r="K1171" s="6" t="str">
        <f t="shared" si="56"/>
        <v>12X4SJ-WITHOUTDISKS APW 0 GREY EVERBEST -</v>
      </c>
      <c r="L1171" s="6" t="str">
        <f t="shared" si="55"/>
        <v>B</v>
      </c>
      <c r="M1171" s="6"/>
    </row>
    <row r="1172" spans="1:13" hidden="1">
      <c r="A1172" s="6" t="s">
        <v>8652</v>
      </c>
      <c r="B1172" s="6" t="str">
        <f t="shared" si="54"/>
        <v>l181205132</v>
      </c>
      <c r="C1172" s="6" t="s">
        <v>8651</v>
      </c>
      <c r="D1172" s="6" t="str">
        <f>+VLOOKUP($C1172,Sheet3!$B:$I,2,0)</f>
        <v>12X4SJ-WITHOUTDISK</v>
      </c>
      <c r="E1172" s="6" t="str">
        <f>+VLOOKUP($C1172,Sheet3!$B:$I,3,0)</f>
        <v>S</v>
      </c>
      <c r="F1172" s="6" t="str">
        <f>+VLOOKUP($C1172,Sheet3!$B:$I,4,0)</f>
        <v>APW</v>
      </c>
      <c r="G1172" s="6">
        <f>+VLOOKUP($C1172,Sheet3!$B:$I,5,0)</f>
        <v>0</v>
      </c>
      <c r="H1172" s="6" t="str">
        <f>+VLOOKUP($C1172,Sheet3!$B:$I,6,0)</f>
        <v>GREY</v>
      </c>
      <c r="I1172" s="6" t="str">
        <f>+VLOOKUP($C1172,Sheet3!$B:$I,7,0)</f>
        <v>EVERBEST</v>
      </c>
      <c r="J1172" s="6" t="str">
        <f>+VLOOKUP($C1172,Sheet3!$B:$I,8,0)</f>
        <v>-</v>
      </c>
      <c r="K1172" s="6" t="str">
        <f t="shared" si="56"/>
        <v>12X4SJ-WITHOUTDISKS APW 0 GREY EVERBEST -</v>
      </c>
      <c r="L1172" s="6" t="str">
        <f t="shared" si="55"/>
        <v>B</v>
      </c>
      <c r="M1172" s="6"/>
    </row>
    <row r="1173" spans="1:13" hidden="1">
      <c r="A1173" s="6" t="s">
        <v>8653</v>
      </c>
      <c r="B1173" s="6" t="str">
        <f t="shared" si="54"/>
        <v>l180509298</v>
      </c>
      <c r="C1173" s="6" t="s">
        <v>8654</v>
      </c>
      <c r="D1173" s="6" t="str">
        <f>+VLOOKUP($C1173,Sheet3!$B:$I,2,0)</f>
        <v>140/55-9</v>
      </c>
      <c r="E1173" s="6" t="str">
        <f>+VLOOKUP($C1173,Sheet3!$B:$I,3,0)</f>
        <v>LUG</v>
      </c>
      <c r="F1173" s="6" t="str">
        <f>+VLOOKUP($C1173,Sheet3!$B:$I,4,0)</f>
        <v>NUMA</v>
      </c>
      <c r="G1173" s="6">
        <f>+VLOOKUP($C1173,Sheet3!$B:$I,5,0)</f>
        <v>4</v>
      </c>
      <c r="H1173" s="6" t="str">
        <f>+VLOOKUP($C1173,Sheet3!$B:$I,6,0)</f>
        <v>M4N34</v>
      </c>
      <c r="I1173" s="6" t="str">
        <f>+VLOOKUP($C1173,Sheet3!$B:$I,7,0)</f>
        <v>TOTALSOURCE</v>
      </c>
      <c r="J1173" s="6" t="str">
        <f>+VLOOKUP($C1173,Sheet3!$B:$I,8,0)</f>
        <v>PREMIUM</v>
      </c>
      <c r="K1173" s="6" t="str">
        <f t="shared" si="56"/>
        <v>140/55-9LUG NUMA 4 M4N34 TOTALSOURCE PREMIUM</v>
      </c>
      <c r="L1173" s="6" t="str">
        <f t="shared" si="55"/>
        <v>B</v>
      </c>
      <c r="M1173" s="6"/>
    </row>
    <row r="1174" spans="1:13" hidden="1">
      <c r="A1174" s="6" t="s">
        <v>8655</v>
      </c>
      <c r="B1174" s="6" t="str">
        <f t="shared" si="54"/>
        <v>l180713036</v>
      </c>
      <c r="C1174" s="6" t="s">
        <v>8656</v>
      </c>
      <c r="D1174" s="6" t="str">
        <f>+VLOOKUP($C1174,Sheet3!$B:$I,2,0)</f>
        <v>140/55-9</v>
      </c>
      <c r="E1174" s="6" t="str">
        <f>+VLOOKUP($C1174,Sheet3!$B:$I,3,0)</f>
        <v>LUG</v>
      </c>
      <c r="F1174" s="6" t="str">
        <f>+VLOOKUP($C1174,Sheet3!$B:$I,4,0)</f>
        <v>NUMA</v>
      </c>
      <c r="G1174" s="6">
        <f>+VLOOKUP($C1174,Sheet3!$B:$I,5,0)</f>
        <v>4</v>
      </c>
      <c r="H1174" s="6" t="str">
        <f>+VLOOKUP($C1174,Sheet3!$B:$I,6,0)</f>
        <v>T534</v>
      </c>
      <c r="I1174" s="6" t="str">
        <f>+VLOOKUP($C1174,Sheet3!$B:$I,7,0)</f>
        <v>VIKING</v>
      </c>
      <c r="J1174" s="6" t="str">
        <f>+VLOOKUP($C1174,Sheet3!$B:$I,8,0)</f>
        <v>-</v>
      </c>
      <c r="K1174" s="6" t="str">
        <f t="shared" si="56"/>
        <v>140/55-9LUG NUMA 4 T534 VIKING -</v>
      </c>
      <c r="L1174" s="6" t="str">
        <f t="shared" si="55"/>
        <v>B</v>
      </c>
      <c r="M1174" s="6"/>
    </row>
    <row r="1175" spans="1:13" hidden="1">
      <c r="A1175" s="6" t="s">
        <v>8657</v>
      </c>
      <c r="B1175" s="6" t="str">
        <f t="shared" si="54"/>
        <v>l180714020</v>
      </c>
      <c r="C1175" s="6" t="s">
        <v>8656</v>
      </c>
      <c r="D1175" s="6" t="str">
        <f>+VLOOKUP($C1175,Sheet3!$B:$I,2,0)</f>
        <v>140/55-9</v>
      </c>
      <c r="E1175" s="6" t="str">
        <f>+VLOOKUP($C1175,Sheet3!$B:$I,3,0)</f>
        <v>LUG</v>
      </c>
      <c r="F1175" s="6" t="str">
        <f>+VLOOKUP($C1175,Sheet3!$B:$I,4,0)</f>
        <v>NUMA</v>
      </c>
      <c r="G1175" s="6">
        <f>+VLOOKUP($C1175,Sheet3!$B:$I,5,0)</f>
        <v>4</v>
      </c>
      <c r="H1175" s="6" t="str">
        <f>+VLOOKUP($C1175,Sheet3!$B:$I,6,0)</f>
        <v>T534</v>
      </c>
      <c r="I1175" s="6" t="str">
        <f>+VLOOKUP($C1175,Sheet3!$B:$I,7,0)</f>
        <v>VIKING</v>
      </c>
      <c r="J1175" s="6" t="str">
        <f>+VLOOKUP($C1175,Sheet3!$B:$I,8,0)</f>
        <v>-</v>
      </c>
      <c r="K1175" s="6" t="str">
        <f t="shared" si="56"/>
        <v>140/55-9LUG NUMA 4 T534 VIKING -</v>
      </c>
      <c r="L1175" s="6" t="str">
        <f t="shared" si="55"/>
        <v>B</v>
      </c>
      <c r="M1175" s="6"/>
    </row>
    <row r="1176" spans="1:13" hidden="1">
      <c r="A1176" s="6" t="s">
        <v>8658</v>
      </c>
      <c r="B1176" s="6" t="str">
        <f t="shared" si="54"/>
        <v>l180708672</v>
      </c>
      <c r="C1176" s="6" t="s">
        <v>8288</v>
      </c>
      <c r="D1176" s="6" t="str">
        <f>+VLOOKUP($C1176,Sheet3!$B:$I,2,0)</f>
        <v>12X41/2(2HOLE)</v>
      </c>
      <c r="E1176" s="6" t="str">
        <f>+VLOOKUP($C1176,Sheet3!$B:$I,3,0)</f>
        <v>APW PRIME</v>
      </c>
      <c r="F1176" s="6" t="str">
        <f>+VLOOKUP($C1176,Sheet3!$B:$I,4,0)</f>
        <v>APW</v>
      </c>
      <c r="G1176" s="6">
        <f>+VLOOKUP($C1176,Sheet3!$B:$I,5,0)</f>
        <v>0</v>
      </c>
      <c r="H1176" s="6" t="str">
        <f>+VLOOKUP($C1176,Sheet3!$B:$I,6,0)</f>
        <v>GREY</v>
      </c>
      <c r="I1176" s="6" t="str">
        <f>+VLOOKUP($C1176,Sheet3!$B:$I,7,0)</f>
        <v>XINJIDA</v>
      </c>
      <c r="J1176" s="6" t="str">
        <f>+VLOOKUP($C1176,Sheet3!$B:$I,8,0)</f>
        <v>-</v>
      </c>
      <c r="K1176" s="6" t="str">
        <f t="shared" si="56"/>
        <v>12X41/2(2HOLE)APW PRIME APW 0 GREY XINJIDA -</v>
      </c>
      <c r="L1176" s="6" t="str">
        <f t="shared" si="55"/>
        <v>B</v>
      </c>
      <c r="M1176" s="6"/>
    </row>
    <row r="1177" spans="1:13" hidden="1">
      <c r="A1177" s="6" t="s">
        <v>8659</v>
      </c>
      <c r="B1177" s="6" t="str">
        <f t="shared" si="54"/>
        <v>l181009360</v>
      </c>
      <c r="C1177" s="6" t="s">
        <v>8660</v>
      </c>
      <c r="D1177" s="6" t="str">
        <f>+VLOOKUP($C1177,Sheet3!$B:$I,2,0)</f>
        <v>12X4SJ-DISK</v>
      </c>
      <c r="E1177" s="6" t="str">
        <f>+VLOOKUP($C1177,Sheet3!$B:$I,3,0)</f>
        <v>S</v>
      </c>
      <c r="F1177" s="6" t="str">
        <f>+VLOOKUP($C1177,Sheet3!$B:$I,4,0)</f>
        <v>APW</v>
      </c>
      <c r="G1177" s="6">
        <f>+VLOOKUP($C1177,Sheet3!$B:$I,5,0)</f>
        <v>0</v>
      </c>
      <c r="H1177" s="6" t="str">
        <f>+VLOOKUP($C1177,Sheet3!$B:$I,6,0)</f>
        <v>GREY</v>
      </c>
      <c r="I1177" s="6" t="str">
        <f>+VLOOKUP($C1177,Sheet3!$B:$I,7,0)</f>
        <v>XINJIDA</v>
      </c>
      <c r="J1177" s="6" t="str">
        <f>+VLOOKUP($C1177,Sheet3!$B:$I,8,0)</f>
        <v>-</v>
      </c>
      <c r="K1177" s="6" t="str">
        <f t="shared" si="56"/>
        <v>12X4SJ-DISKS APW 0 GREY XINJIDA -</v>
      </c>
      <c r="L1177" s="6" t="str">
        <f t="shared" si="55"/>
        <v>B</v>
      </c>
      <c r="M1177" s="6"/>
    </row>
    <row r="1178" spans="1:13" hidden="1">
      <c r="A1178" s="6" t="s">
        <v>8661</v>
      </c>
      <c r="B1178" s="6" t="str">
        <f t="shared" si="54"/>
        <v>l180805604</v>
      </c>
      <c r="C1178" s="6" t="s">
        <v>8662</v>
      </c>
      <c r="D1178" s="6" t="str">
        <f>+VLOOKUP($C1178,Sheet3!$B:$I,2,0)</f>
        <v>5.00-8</v>
      </c>
      <c r="E1178" s="6" t="str">
        <f>+VLOOKUP($C1178,Sheet3!$B:$I,3,0)</f>
        <v>LUG</v>
      </c>
      <c r="F1178" s="6" t="str">
        <f>+VLOOKUP($C1178,Sheet3!$B:$I,4,0)</f>
        <v>NUMA</v>
      </c>
      <c r="G1178" s="6">
        <f>+VLOOKUP($C1178,Sheet3!$B:$I,5,0)</f>
        <v>3</v>
      </c>
      <c r="H1178" s="6" t="str">
        <f>+VLOOKUP($C1178,Sheet3!$B:$I,6,0)</f>
        <v>M2N24</v>
      </c>
      <c r="I1178" s="6" t="str">
        <f>+VLOOKUP($C1178,Sheet3!$B:$I,7,0)</f>
        <v>PRESTIGE</v>
      </c>
      <c r="J1178" s="6" t="str">
        <f>+VLOOKUP($C1178,Sheet3!$B:$I,8,0)</f>
        <v>SOLID03A</v>
      </c>
      <c r="K1178" s="6" t="str">
        <f t="shared" si="56"/>
        <v>5.00-8LUG NUMA 3 M2N24 PRESTIGE SOLID03A</v>
      </c>
      <c r="L1178" s="6" t="str">
        <f t="shared" si="55"/>
        <v>B</v>
      </c>
      <c r="M1178" s="6"/>
    </row>
    <row r="1179" spans="1:13" hidden="1">
      <c r="A1179" s="6" t="s">
        <v>8663</v>
      </c>
      <c r="B1179" s="6" t="str">
        <f t="shared" si="54"/>
        <v>l180806114</v>
      </c>
      <c r="C1179" s="6" t="s">
        <v>8662</v>
      </c>
      <c r="D1179" s="6" t="str">
        <f>+VLOOKUP($C1179,Sheet3!$B:$I,2,0)</f>
        <v>5.00-8</v>
      </c>
      <c r="E1179" s="6" t="str">
        <f>+VLOOKUP($C1179,Sheet3!$B:$I,3,0)</f>
        <v>LUG</v>
      </c>
      <c r="F1179" s="6" t="str">
        <f>+VLOOKUP($C1179,Sheet3!$B:$I,4,0)</f>
        <v>NUMA</v>
      </c>
      <c r="G1179" s="6">
        <f>+VLOOKUP($C1179,Sheet3!$B:$I,5,0)</f>
        <v>3</v>
      </c>
      <c r="H1179" s="6" t="str">
        <f>+VLOOKUP($C1179,Sheet3!$B:$I,6,0)</f>
        <v>M2N24</v>
      </c>
      <c r="I1179" s="6" t="str">
        <f>+VLOOKUP($C1179,Sheet3!$B:$I,7,0)</f>
        <v>PRESTIGE</v>
      </c>
      <c r="J1179" s="6" t="str">
        <f>+VLOOKUP($C1179,Sheet3!$B:$I,8,0)</f>
        <v>SOLID03A</v>
      </c>
      <c r="K1179" s="6" t="str">
        <f t="shared" si="56"/>
        <v>5.00-8LUG NUMA 3 M2N24 PRESTIGE SOLID03A</v>
      </c>
      <c r="L1179" s="6" t="str">
        <f t="shared" si="55"/>
        <v>B</v>
      </c>
      <c r="M1179" s="6"/>
    </row>
    <row r="1180" spans="1:13" hidden="1">
      <c r="A1180" s="6" t="s">
        <v>8664</v>
      </c>
      <c r="B1180" s="6" t="str">
        <f t="shared" si="54"/>
        <v>l181102038</v>
      </c>
      <c r="C1180" s="6" t="s">
        <v>8665</v>
      </c>
      <c r="D1180" s="6" t="str">
        <f>+VLOOKUP($C1180,Sheet3!$B:$I,2,0)</f>
        <v>15X41/2-8</v>
      </c>
      <c r="E1180" s="6" t="str">
        <f>+VLOOKUP($C1180,Sheet3!$B:$I,3,0)</f>
        <v>LUG</v>
      </c>
      <c r="F1180" s="6" t="str">
        <f>+VLOOKUP($C1180,Sheet3!$B:$I,4,0)</f>
        <v>NUMA</v>
      </c>
      <c r="G1180" s="6">
        <f>+VLOOKUP($C1180,Sheet3!$B:$I,5,0)</f>
        <v>3</v>
      </c>
      <c r="H1180" s="6" t="str">
        <f>+VLOOKUP($C1180,Sheet3!$B:$I,6,0)</f>
        <v>M4N3X</v>
      </c>
      <c r="I1180" s="6" t="str">
        <f>+VLOOKUP($C1180,Sheet3!$B:$I,7,0)</f>
        <v>TOTALSOURCE</v>
      </c>
      <c r="J1180" s="6" t="str">
        <f>+VLOOKUP($C1180,Sheet3!$B:$I,8,0)</f>
        <v>PREMIUM</v>
      </c>
      <c r="K1180" s="6" t="str">
        <f t="shared" si="56"/>
        <v>15X41/2-8LUG NUMA 3 M4N3X TOTALSOURCE PREMIUM</v>
      </c>
      <c r="L1180" s="6" t="str">
        <f t="shared" si="55"/>
        <v>B</v>
      </c>
      <c r="M1180" s="6"/>
    </row>
    <row r="1181" spans="1:13" hidden="1">
      <c r="A1181" s="6" t="s">
        <v>8666</v>
      </c>
      <c r="B1181" s="6" t="str">
        <f t="shared" si="54"/>
        <v>l200607994</v>
      </c>
      <c r="C1181" s="6" t="s">
        <v>8667</v>
      </c>
      <c r="D1181" s="6" t="str">
        <f>+VLOOKUP($C1181,Sheet3!$B:$I,2,0)</f>
        <v>16X7X101/2</v>
      </c>
      <c r="E1181" s="6" t="str">
        <f>+VLOOKUP($C1181,Sheet3!$B:$I,3,0)</f>
        <v>SM</v>
      </c>
      <c r="F1181" s="6" t="str">
        <f>+VLOOKUP($C1181,Sheet3!$B:$I,4,0)</f>
        <v>NUMA</v>
      </c>
      <c r="G1181" s="6">
        <f>+VLOOKUP($C1181,Sheet3!$B:$I,5,0)</f>
        <v>0</v>
      </c>
      <c r="H1181" s="6" t="str">
        <f>+VLOOKUP($C1181,Sheet3!$B:$I,6,0)</f>
        <v>P5</v>
      </c>
      <c r="I1181" s="6" t="str">
        <f>+VLOOKUP($C1181,Sheet3!$B:$I,7,0)</f>
        <v>NUMA</v>
      </c>
      <c r="J1181" s="6" t="str">
        <f>+VLOOKUP($C1181,Sheet3!$B:$I,8,0)</f>
        <v>P</v>
      </c>
      <c r="K1181" s="6" t="str">
        <f t="shared" si="56"/>
        <v>16X7X101/2SM NUMA 0 P5 NUMA P</v>
      </c>
      <c r="L1181" s="6" t="str">
        <f t="shared" si="55"/>
        <v>e</v>
      </c>
      <c r="M1181" s="6"/>
    </row>
    <row r="1182" spans="1:13" hidden="1">
      <c r="A1182" s="6" t="s">
        <v>8668</v>
      </c>
      <c r="B1182" s="6" t="str">
        <f t="shared" si="54"/>
        <v>L150505989</v>
      </c>
      <c r="C1182" s="6" t="s">
        <v>8669</v>
      </c>
      <c r="D1182" s="6" t="str">
        <f>+VLOOKUP($C1182,Sheet3!$B:$I,2,0)</f>
        <v>161/4X5X111/4</v>
      </c>
      <c r="E1182" s="6" t="str">
        <f>+VLOOKUP($C1182,Sheet3!$B:$I,3,0)</f>
        <v>SM</v>
      </c>
      <c r="F1182" s="6" t="str">
        <f>+VLOOKUP($C1182,Sheet3!$B:$I,4,0)</f>
        <v>NUMA</v>
      </c>
      <c r="G1182" s="6">
        <f>+VLOOKUP($C1182,Sheet3!$B:$I,5,0)</f>
        <v>0</v>
      </c>
      <c r="H1182" s="6" t="str">
        <f>+VLOOKUP($C1182,Sheet3!$B:$I,6,0)</f>
        <v>D1.</v>
      </c>
      <c r="I1182" s="6" t="str">
        <f>+VLOOKUP($C1182,Sheet3!$B:$I,7,0)</f>
        <v>TALON</v>
      </c>
      <c r="J1182" s="6" t="str">
        <f>+VLOOKUP($C1182,Sheet3!$B:$I,8,0)</f>
        <v>D</v>
      </c>
      <c r="K1182" s="6" t="str">
        <f t="shared" si="56"/>
        <v>161/4X5X111/4SM NUMA 0 D1. TALON D</v>
      </c>
      <c r="L1182" s="6" t="str">
        <f t="shared" si="55"/>
        <v>B</v>
      </c>
      <c r="M1182" s="6"/>
    </row>
    <row r="1183" spans="1:13">
      <c r="A1183" s="6" t="s">
        <v>8670</v>
      </c>
      <c r="B1183" s="6" t="str">
        <f t="shared" si="54"/>
        <v>l150108001</v>
      </c>
      <c r="C1183" s="6" t="s">
        <v>8671</v>
      </c>
      <c r="D1183" s="6" t="str">
        <f>+VLOOKUP($C1183,Sheet3!$B:$I,2,0)</f>
        <v>4.00-8</v>
      </c>
      <c r="E1183" s="6" t="str">
        <f>+VLOOKUP($C1183,Sheet3!$B:$I,3,0)</f>
        <v>RIB</v>
      </c>
      <c r="F1183" s="6" t="str">
        <f>+VLOOKUP($C1183,Sheet3!$B:$I,4,0)</f>
        <v>SUPERGRIP</v>
      </c>
      <c r="G1183" s="6">
        <f>+VLOOKUP($C1183,Sheet3!$B:$I,5,0)</f>
        <v>3.75</v>
      </c>
      <c r="H1183" s="6" t="str">
        <f>+VLOOKUP($C1183,Sheet3!$B:$I,6,0)</f>
        <v>2SP</v>
      </c>
      <c r="I1183" s="6" t="str">
        <f>+VLOOKUP($C1183,Sheet3!$B:$I,7,0)</f>
        <v>SUPERGRIP</v>
      </c>
      <c r="J1183" s="6" t="str">
        <f>+VLOOKUP($C1183,Sheet3!$B:$I,8,0)</f>
        <v>-</v>
      </c>
      <c r="K1183" s="6" t="str">
        <f t="shared" si="56"/>
        <v>4.00-8RIB SUPERGRIP 3.75 2SP SUPERGRIP -</v>
      </c>
      <c r="L1183" s="6" t="str">
        <f t="shared" si="55"/>
        <v>A</v>
      </c>
      <c r="M1183" s="6" t="s">
        <v>6972</v>
      </c>
    </row>
    <row r="1184" spans="1:13" hidden="1">
      <c r="A1184" s="6" t="s">
        <v>8672</v>
      </c>
      <c r="B1184" s="6" t="str">
        <f t="shared" si="54"/>
        <v>l160105741</v>
      </c>
      <c r="C1184" s="6" t="s">
        <v>8673</v>
      </c>
      <c r="D1184" s="6" t="str">
        <f>+VLOOKUP($C1184,Sheet3!$B:$I,2,0)</f>
        <v>16X5JLG</v>
      </c>
      <c r="E1184" s="6" t="str">
        <f>+VLOOKUP($C1184,Sheet3!$B:$I,3,0)</f>
        <v>S</v>
      </c>
      <c r="F1184" s="6" t="str">
        <f>+VLOOKUP($C1184,Sheet3!$B:$I,4,0)</f>
        <v>APW</v>
      </c>
      <c r="G1184" s="6">
        <f>+VLOOKUP($C1184,Sheet3!$B:$I,5,0)</f>
        <v>0</v>
      </c>
      <c r="H1184" s="6" t="str">
        <f>+VLOOKUP($C1184,Sheet3!$B:$I,6,0)</f>
        <v>P5N</v>
      </c>
      <c r="I1184" s="6" t="str">
        <f>+VLOOKUP($C1184,Sheet3!$B:$I,7,0)</f>
        <v>NUMA</v>
      </c>
      <c r="J1184" s="6" t="str">
        <f>+VLOOKUP($C1184,Sheet3!$B:$I,8,0)</f>
        <v>-</v>
      </c>
      <c r="K1184" s="6" t="str">
        <f t="shared" si="56"/>
        <v>16X5JLGS APW 0 P5N NUMA -</v>
      </c>
      <c r="L1184" s="6" t="str">
        <f t="shared" si="55"/>
        <v>B</v>
      </c>
      <c r="M1184" s="6"/>
    </row>
    <row r="1185" spans="1:13" hidden="1">
      <c r="A1185" s="6" t="s">
        <v>8674</v>
      </c>
      <c r="B1185" s="6" t="str">
        <f t="shared" si="54"/>
        <v>l180900370</v>
      </c>
      <c r="C1185" s="6" t="s">
        <v>8476</v>
      </c>
      <c r="D1185" s="6" t="str">
        <f>+VLOOKUP($C1185,Sheet3!$B:$I,2,0)</f>
        <v>10X3(2HOLE)</v>
      </c>
      <c r="E1185" s="6" t="str">
        <f>+VLOOKUP($C1185,Sheet3!$B:$I,3,0)</f>
        <v>RIB</v>
      </c>
      <c r="F1185" s="6" t="str">
        <f>+VLOOKUP($C1185,Sheet3!$B:$I,4,0)</f>
        <v>APW</v>
      </c>
      <c r="G1185" s="6">
        <f>+VLOOKUP($C1185,Sheet3!$B:$I,5,0)</f>
        <v>0</v>
      </c>
      <c r="H1185" s="6" t="str">
        <f>+VLOOKUP($C1185,Sheet3!$B:$I,6,0)</f>
        <v>GREY</v>
      </c>
      <c r="I1185" s="6" t="str">
        <f>+VLOOKUP($C1185,Sheet3!$B:$I,7,0)</f>
        <v>XINJIDA</v>
      </c>
      <c r="J1185" s="6" t="str">
        <f>+VLOOKUP($C1185,Sheet3!$B:$I,8,0)</f>
        <v>-</v>
      </c>
      <c r="K1185" s="6" t="str">
        <f t="shared" si="56"/>
        <v>10X3(2HOLE)RIB APW 0 GREY XINJIDA -</v>
      </c>
      <c r="L1185" s="6" t="str">
        <f t="shared" si="55"/>
        <v>E</v>
      </c>
      <c r="M1185" s="6"/>
    </row>
    <row r="1186" spans="1:13" hidden="1">
      <c r="A1186" s="6" t="s">
        <v>8675</v>
      </c>
      <c r="B1186" s="6" t="str">
        <f t="shared" si="54"/>
        <v>l191205455</v>
      </c>
      <c r="C1186" s="6" t="s">
        <v>8676</v>
      </c>
      <c r="D1186" s="6" t="str">
        <f>+VLOOKUP($C1186,Sheet3!$B:$I,2,0)</f>
        <v>16X5SJ</v>
      </c>
      <c r="E1186" s="6" t="str">
        <f>+VLOOKUP($C1186,Sheet3!$B:$I,3,0)</f>
        <v>RIB</v>
      </c>
      <c r="F1186" s="6" t="str">
        <f>+VLOOKUP($C1186,Sheet3!$B:$I,4,0)</f>
        <v>APW</v>
      </c>
      <c r="G1186" s="6">
        <f>+VLOOKUP($C1186,Sheet3!$B:$I,5,0)</f>
        <v>0</v>
      </c>
      <c r="H1186" s="6" t="str">
        <f>+VLOOKUP($C1186,Sheet3!$B:$I,6,0)</f>
        <v>GREY</v>
      </c>
      <c r="I1186" s="6" t="str">
        <f>+VLOOKUP($C1186,Sheet3!$B:$I,7,0)</f>
        <v>NUMA</v>
      </c>
      <c r="J1186" s="6" t="str">
        <f>+VLOOKUP($C1186,Sheet3!$B:$I,8,0)</f>
        <v>-</v>
      </c>
      <c r="K1186" s="6" t="str">
        <f t="shared" si="56"/>
        <v>16X5SJRIB APW 0 GREY NUMA -</v>
      </c>
      <c r="L1186" s="6" t="str">
        <f t="shared" si="55"/>
        <v>b</v>
      </c>
      <c r="M1186" s="6"/>
    </row>
    <row r="1187" spans="1:13" hidden="1">
      <c r="A1187" s="6" t="s">
        <v>8677</v>
      </c>
      <c r="B1187" s="6" t="str">
        <f t="shared" si="54"/>
        <v>l190601607</v>
      </c>
      <c r="C1187" s="6" t="s">
        <v>8678</v>
      </c>
      <c r="D1187" s="6" t="str">
        <f>+VLOOKUP($C1187,Sheet3!$B:$I,2,0)</f>
        <v>16X5SJ</v>
      </c>
      <c r="E1187" s="6" t="str">
        <f>+VLOOKUP($C1187,Sheet3!$B:$I,3,0)</f>
        <v>RIB</v>
      </c>
      <c r="F1187" s="6" t="str">
        <f>+VLOOKUP($C1187,Sheet3!$B:$I,4,0)</f>
        <v>APW</v>
      </c>
      <c r="G1187" s="6">
        <f>+VLOOKUP($C1187,Sheet3!$B:$I,5,0)</f>
        <v>0</v>
      </c>
      <c r="H1187" s="6" t="str">
        <f>+VLOOKUP($C1187,Sheet3!$B:$I,6,0)</f>
        <v>GREY</v>
      </c>
      <c r="I1187" s="6" t="str">
        <f>+VLOOKUP($C1187,Sheet3!$B:$I,7,0)</f>
        <v>ORANGEPARTS</v>
      </c>
      <c r="J1187" s="6" t="str">
        <f>+VLOOKUP($C1187,Sheet3!$B:$I,8,0)</f>
        <v>-</v>
      </c>
      <c r="K1187" s="6" t="str">
        <f t="shared" si="56"/>
        <v>16X5SJRIB APW 0 GREY ORANGEPARTS -</v>
      </c>
      <c r="L1187" s="6" t="str">
        <f t="shared" si="55"/>
        <v>b</v>
      </c>
      <c r="M1187" s="6"/>
    </row>
    <row r="1188" spans="1:13" hidden="1">
      <c r="A1188" s="6" t="s">
        <v>8679</v>
      </c>
      <c r="B1188" s="6" t="str">
        <f t="shared" si="54"/>
        <v>l140704715</v>
      </c>
      <c r="C1188" s="6" t="s">
        <v>8680</v>
      </c>
      <c r="D1188" s="6" t="str">
        <f>+VLOOKUP($C1188,Sheet3!$B:$I,2,0)</f>
        <v>21X8-9</v>
      </c>
      <c r="E1188" s="6" t="str">
        <f>+VLOOKUP($C1188,Sheet3!$B:$I,3,0)</f>
        <v>LUG</v>
      </c>
      <c r="F1188" s="6" t="str">
        <f>+VLOOKUP($C1188,Sheet3!$B:$I,4,0)</f>
        <v>NUMA</v>
      </c>
      <c r="G1188" s="6">
        <f>+VLOOKUP($C1188,Sheet3!$B:$I,5,0)</f>
        <v>6</v>
      </c>
      <c r="H1188" s="6" t="str">
        <f>+VLOOKUP($C1188,Sheet3!$B:$I,6,0)</f>
        <v>M4N3X</v>
      </c>
      <c r="I1188" s="6" t="str">
        <f>+VLOOKUP($C1188,Sheet3!$B:$I,7,0)</f>
        <v>NUMA</v>
      </c>
      <c r="J1188" s="6" t="str">
        <f>+VLOOKUP($C1188,Sheet3!$B:$I,8,0)</f>
        <v>XTRAPREMIUM</v>
      </c>
      <c r="K1188" s="6" t="str">
        <f t="shared" si="56"/>
        <v>21X8-9LUG NUMA 6 M4N3X NUMA XTRAPREMIUM</v>
      </c>
      <c r="L1188" s="6" t="str">
        <f t="shared" si="55"/>
        <v>b</v>
      </c>
      <c r="M1188" s="6"/>
    </row>
    <row r="1189" spans="1:13" hidden="1">
      <c r="A1189" s="6" t="s">
        <v>8681</v>
      </c>
      <c r="B1189" s="6" t="str">
        <f t="shared" si="54"/>
        <v>l151005069</v>
      </c>
      <c r="C1189" s="6" t="s">
        <v>8682</v>
      </c>
      <c r="D1189" s="6" t="str">
        <f>+VLOOKUP($C1189,Sheet3!$B:$I,2,0)</f>
        <v>406X125</v>
      </c>
      <c r="E1189" s="6" t="str">
        <f>+VLOOKUP($C1189,Sheet3!$B:$I,3,0)</f>
        <v>S</v>
      </c>
      <c r="F1189" s="6" t="str">
        <f>+VLOOKUP($C1189,Sheet3!$B:$I,4,0)</f>
        <v>APW</v>
      </c>
      <c r="G1189" s="6">
        <f>+VLOOKUP($C1189,Sheet3!$B:$I,5,0)</f>
        <v>0</v>
      </c>
      <c r="H1189" s="6" t="str">
        <f>+VLOOKUP($C1189,Sheet3!$B:$I,6,0)</f>
        <v>P5N</v>
      </c>
      <c r="I1189" s="6" t="str">
        <f>+VLOOKUP($C1189,Sheet3!$B:$I,7,0)</f>
        <v>TOTALSOURCE</v>
      </c>
      <c r="J1189" s="6" t="str">
        <f>+VLOOKUP($C1189,Sheet3!$B:$I,8,0)</f>
        <v>-</v>
      </c>
      <c r="K1189" s="6" t="str">
        <f t="shared" si="56"/>
        <v>406X125S APW 0 P5N TOTALSOURCE -</v>
      </c>
      <c r="L1189" s="6" t="str">
        <f t="shared" si="55"/>
        <v>B</v>
      </c>
      <c r="M1189" s="6"/>
    </row>
    <row r="1190" spans="1:13" hidden="1">
      <c r="A1190" s="6" t="s">
        <v>8683</v>
      </c>
      <c r="B1190" s="6" t="str">
        <f t="shared" si="54"/>
        <v>l130504314</v>
      </c>
      <c r="C1190" s="6" t="s">
        <v>8684</v>
      </c>
      <c r="D1190" s="6" t="str">
        <f>+VLOOKUP($C1190,Sheet3!$B:$I,2,0)</f>
        <v>6.00-9</v>
      </c>
      <c r="E1190" s="6" t="str">
        <f>+VLOOKUP($C1190,Sheet3!$B:$I,3,0)</f>
        <v>LUG</v>
      </c>
      <c r="F1190" s="6" t="str">
        <f>+VLOOKUP($C1190,Sheet3!$B:$I,4,0)</f>
        <v>NUMA</v>
      </c>
      <c r="G1190" s="6">
        <f>+VLOOKUP($C1190,Sheet3!$B:$I,5,0)</f>
        <v>4</v>
      </c>
      <c r="H1190" s="6" t="str">
        <f>+VLOOKUP($C1190,Sheet3!$B:$I,6,0)</f>
        <v>M12X</v>
      </c>
      <c r="I1190" s="6" t="str">
        <f>+VLOOKUP($C1190,Sheet3!$B:$I,7,0)</f>
        <v>ASTRO</v>
      </c>
      <c r="J1190" s="6" t="str">
        <f>+VLOOKUP($C1190,Sheet3!$B:$I,8,0)</f>
        <v>SOLIDSTAR</v>
      </c>
      <c r="K1190" s="6" t="str">
        <f t="shared" si="56"/>
        <v>6.00-9LUG NUMA 4 M12X ASTRO SOLIDSTAR</v>
      </c>
      <c r="L1190" s="6" t="str">
        <f t="shared" si="55"/>
        <v>b</v>
      </c>
      <c r="M1190" s="6"/>
    </row>
    <row r="1191" spans="1:13" hidden="1">
      <c r="A1191" s="6" t="s">
        <v>8685</v>
      </c>
      <c r="B1191" s="6" t="str">
        <f t="shared" si="54"/>
        <v>l181003759</v>
      </c>
      <c r="C1191" s="6" t="s">
        <v>8686</v>
      </c>
      <c r="D1191" s="6" t="str">
        <f>+VLOOKUP($C1191,Sheet3!$B:$I,2,0)</f>
        <v>8.15-15</v>
      </c>
      <c r="E1191" s="6" t="str">
        <f>+VLOOKUP($C1191,Sheet3!$B:$I,3,0)</f>
        <v>LUG</v>
      </c>
      <c r="F1191" s="6" t="str">
        <f>+VLOOKUP($C1191,Sheet3!$B:$I,4,0)</f>
        <v>NUMA</v>
      </c>
      <c r="G1191" s="6">
        <f>+VLOOKUP($C1191,Sheet3!$B:$I,5,0)</f>
        <v>7</v>
      </c>
      <c r="H1191" s="6" t="str">
        <f>+VLOOKUP($C1191,Sheet3!$B:$I,6,0)</f>
        <v>M02X</v>
      </c>
      <c r="I1191" s="6" t="str">
        <f>+VLOOKUP($C1191,Sheet3!$B:$I,7,0)</f>
        <v>RIGOR</v>
      </c>
      <c r="J1191" s="6" t="str">
        <f>+VLOOKUP($C1191,Sheet3!$B:$I,8,0)</f>
        <v>-</v>
      </c>
      <c r="K1191" s="6" t="str">
        <f t="shared" si="56"/>
        <v>8.15-15LUG NUMA 7 M02X RIGOR -</v>
      </c>
      <c r="L1191" s="6" t="str">
        <f t="shared" si="55"/>
        <v>b</v>
      </c>
      <c r="M1191" s="6"/>
    </row>
    <row r="1192" spans="1:13" hidden="1">
      <c r="A1192" s="6" t="s">
        <v>8687</v>
      </c>
      <c r="B1192" s="6" t="str">
        <f t="shared" si="54"/>
        <v>l150707253</v>
      </c>
      <c r="C1192" s="6" t="s">
        <v>7362</v>
      </c>
      <c r="D1192" s="6" t="str">
        <f>+VLOOKUP($C1192,Sheet3!$B:$I,2,0)</f>
        <v>161/4X7X111/4</v>
      </c>
      <c r="E1192" s="6" t="str">
        <f>+VLOOKUP($C1192,Sheet3!$B:$I,3,0)</f>
        <v>ML</v>
      </c>
      <c r="F1192" s="6" t="str">
        <f>+VLOOKUP($C1192,Sheet3!$B:$I,4,0)</f>
        <v>NUMA</v>
      </c>
      <c r="G1192" s="6">
        <f>+VLOOKUP($C1192,Sheet3!$B:$I,5,0)</f>
        <v>0</v>
      </c>
      <c r="H1192" s="6" t="str">
        <f>+VLOOKUP($C1192,Sheet3!$B:$I,6,0)</f>
        <v>P5</v>
      </c>
      <c r="I1192" s="6" t="str">
        <f>+VLOOKUP($C1192,Sheet3!$B:$I,7,0)</f>
        <v>TOTALSOURCE</v>
      </c>
      <c r="J1192" s="6" t="str">
        <f>+VLOOKUP($C1192,Sheet3!$B:$I,8,0)</f>
        <v>P</v>
      </c>
      <c r="K1192" s="6" t="str">
        <f t="shared" si="56"/>
        <v>161/4X7X111/4ML NUMA 0 P5 TOTALSOURCE P</v>
      </c>
      <c r="L1192" s="6" t="str">
        <f t="shared" si="55"/>
        <v>b</v>
      </c>
      <c r="M1192" s="6"/>
    </row>
    <row r="1193" spans="1:13" hidden="1">
      <c r="A1193" s="6" t="s">
        <v>8688</v>
      </c>
      <c r="B1193" s="6" t="str">
        <f t="shared" si="54"/>
        <v>l150707413</v>
      </c>
      <c r="C1193" s="6" t="s">
        <v>7362</v>
      </c>
      <c r="D1193" s="6" t="str">
        <f>+VLOOKUP($C1193,Sheet3!$B:$I,2,0)</f>
        <v>161/4X7X111/4</v>
      </c>
      <c r="E1193" s="6" t="str">
        <f>+VLOOKUP($C1193,Sheet3!$B:$I,3,0)</f>
        <v>ML</v>
      </c>
      <c r="F1193" s="6" t="str">
        <f>+VLOOKUP($C1193,Sheet3!$B:$I,4,0)</f>
        <v>NUMA</v>
      </c>
      <c r="G1193" s="6">
        <f>+VLOOKUP($C1193,Sheet3!$B:$I,5,0)</f>
        <v>0</v>
      </c>
      <c r="H1193" s="6" t="str">
        <f>+VLOOKUP($C1193,Sheet3!$B:$I,6,0)</f>
        <v>P5</v>
      </c>
      <c r="I1193" s="6" t="str">
        <f>+VLOOKUP($C1193,Sheet3!$B:$I,7,0)</f>
        <v>TOTALSOURCE</v>
      </c>
      <c r="J1193" s="6" t="str">
        <f>+VLOOKUP($C1193,Sheet3!$B:$I,8,0)</f>
        <v>P</v>
      </c>
      <c r="K1193" s="6" t="str">
        <f t="shared" si="56"/>
        <v>161/4X7X111/4ML NUMA 0 P5 TOTALSOURCE P</v>
      </c>
      <c r="L1193" s="6" t="str">
        <f t="shared" si="55"/>
        <v>b</v>
      </c>
      <c r="M1193" s="6"/>
    </row>
    <row r="1194" spans="1:13" hidden="1">
      <c r="A1194" s="6" t="s">
        <v>8689</v>
      </c>
      <c r="B1194" s="6" t="str">
        <f t="shared" si="54"/>
        <v>l141201290</v>
      </c>
      <c r="C1194" s="6" t="s">
        <v>8690</v>
      </c>
      <c r="D1194" s="6" t="str">
        <f>+VLOOKUP($C1194,Sheet3!$B:$I,2,0)</f>
        <v>18X6X121/8</v>
      </c>
      <c r="E1194" s="6" t="str">
        <f>+VLOOKUP($C1194,Sheet3!$B:$I,3,0)</f>
        <v>ML</v>
      </c>
      <c r="F1194" s="6" t="str">
        <f>+VLOOKUP($C1194,Sheet3!$B:$I,4,0)</f>
        <v>NUMA</v>
      </c>
      <c r="G1194" s="6">
        <f>+VLOOKUP($C1194,Sheet3!$B:$I,5,0)</f>
        <v>0</v>
      </c>
      <c r="H1194" s="6" t="str">
        <f>+VLOOKUP($C1194,Sheet3!$B:$I,6,0)</f>
        <v>D1.</v>
      </c>
      <c r="I1194" s="6" t="str">
        <f>+VLOOKUP($C1194,Sheet3!$B:$I,7,0)</f>
        <v>ASTRO</v>
      </c>
      <c r="J1194" s="6" t="str">
        <f>+VLOOKUP($C1194,Sheet3!$B:$I,8,0)</f>
        <v>D</v>
      </c>
      <c r="K1194" s="6" t="str">
        <f t="shared" si="56"/>
        <v>18X6X121/8ML NUMA 0 D1. ASTRO D</v>
      </c>
      <c r="L1194" s="6" t="str">
        <f t="shared" si="55"/>
        <v>b</v>
      </c>
      <c r="M1194" s="6"/>
    </row>
    <row r="1195" spans="1:13">
      <c r="A1195" s="6" t="s">
        <v>8691</v>
      </c>
      <c r="B1195" s="6" t="str">
        <f t="shared" si="54"/>
        <v>l140803534</v>
      </c>
      <c r="C1195" s="6" t="s">
        <v>8185</v>
      </c>
      <c r="D1195" s="6" t="str">
        <f>+VLOOKUP($C1195,Sheet3!$B:$I,2,0)</f>
        <v>22X12X16</v>
      </c>
      <c r="E1195" s="6" t="str">
        <f>+VLOOKUP($C1195,Sheet3!$B:$I,3,0)</f>
        <v>SM</v>
      </c>
      <c r="F1195" s="6" t="str">
        <f>+VLOOKUP($C1195,Sheet3!$B:$I,4,0)</f>
        <v>NUMA</v>
      </c>
      <c r="G1195" s="6">
        <f>+VLOOKUP($C1195,Sheet3!$B:$I,5,0)</f>
        <v>0</v>
      </c>
      <c r="H1195" s="6" t="str">
        <f>+VLOOKUP($C1195,Sheet3!$B:$I,6,0)</f>
        <v>D1.</v>
      </c>
      <c r="I1195" s="6" t="str">
        <f>+VLOOKUP($C1195,Sheet3!$B:$I,7,0)</f>
        <v>TRISTAR</v>
      </c>
      <c r="J1195" s="6" t="str">
        <f>+VLOOKUP($C1195,Sheet3!$B:$I,8,0)</f>
        <v>D</v>
      </c>
      <c r="K1195" s="6" t="str">
        <f t="shared" si="56"/>
        <v>22X12X16SM NUMA 0 D1. TRISTAR D</v>
      </c>
      <c r="L1195" s="6" t="str">
        <f t="shared" si="55"/>
        <v>A</v>
      </c>
      <c r="M1195" s="6" t="s">
        <v>6972</v>
      </c>
    </row>
    <row r="1196" spans="1:13">
      <c r="A1196" s="6" t="s">
        <v>8692</v>
      </c>
      <c r="B1196" s="6" t="str">
        <f t="shared" si="54"/>
        <v>l140803291</v>
      </c>
      <c r="C1196" s="6" t="s">
        <v>8185</v>
      </c>
      <c r="D1196" s="6" t="str">
        <f>+VLOOKUP($C1196,Sheet3!$B:$I,2,0)</f>
        <v>22X12X16</v>
      </c>
      <c r="E1196" s="6" t="str">
        <f>+VLOOKUP($C1196,Sheet3!$B:$I,3,0)</f>
        <v>SM</v>
      </c>
      <c r="F1196" s="6" t="str">
        <f>+VLOOKUP($C1196,Sheet3!$B:$I,4,0)</f>
        <v>NUMA</v>
      </c>
      <c r="G1196" s="6">
        <f>+VLOOKUP($C1196,Sheet3!$B:$I,5,0)</f>
        <v>0</v>
      </c>
      <c r="H1196" s="6" t="str">
        <f>+VLOOKUP($C1196,Sheet3!$B:$I,6,0)</f>
        <v>D1.</v>
      </c>
      <c r="I1196" s="6" t="str">
        <f>+VLOOKUP($C1196,Sheet3!$B:$I,7,0)</f>
        <v>TRISTAR</v>
      </c>
      <c r="J1196" s="6" t="str">
        <f>+VLOOKUP($C1196,Sheet3!$B:$I,8,0)</f>
        <v>D</v>
      </c>
      <c r="K1196" s="6" t="str">
        <f t="shared" si="56"/>
        <v>22X12X16SM NUMA 0 D1. TRISTAR D</v>
      </c>
      <c r="L1196" s="6" t="str">
        <f t="shared" si="55"/>
        <v>A</v>
      </c>
      <c r="M1196" s="6" t="s">
        <v>6972</v>
      </c>
    </row>
    <row r="1197" spans="1:13">
      <c r="A1197" s="6" t="s">
        <v>8693</v>
      </c>
      <c r="B1197" s="6" t="str">
        <f t="shared" si="54"/>
        <v>l140803722</v>
      </c>
      <c r="C1197" s="6" t="s">
        <v>8185</v>
      </c>
      <c r="D1197" s="6" t="str">
        <f>+VLOOKUP($C1197,Sheet3!$B:$I,2,0)</f>
        <v>22X12X16</v>
      </c>
      <c r="E1197" s="6" t="str">
        <f>+VLOOKUP($C1197,Sheet3!$B:$I,3,0)</f>
        <v>SM</v>
      </c>
      <c r="F1197" s="6" t="str">
        <f>+VLOOKUP($C1197,Sheet3!$B:$I,4,0)</f>
        <v>NUMA</v>
      </c>
      <c r="G1197" s="6">
        <f>+VLOOKUP($C1197,Sheet3!$B:$I,5,0)</f>
        <v>0</v>
      </c>
      <c r="H1197" s="6" t="str">
        <f>+VLOOKUP($C1197,Sheet3!$B:$I,6,0)</f>
        <v>D1.</v>
      </c>
      <c r="I1197" s="6" t="str">
        <f>+VLOOKUP($C1197,Sheet3!$B:$I,7,0)</f>
        <v>TRISTAR</v>
      </c>
      <c r="J1197" s="6" t="str">
        <f>+VLOOKUP($C1197,Sheet3!$B:$I,8,0)</f>
        <v>D</v>
      </c>
      <c r="K1197" s="6" t="str">
        <f t="shared" si="56"/>
        <v>22X12X16SM NUMA 0 D1. TRISTAR D</v>
      </c>
      <c r="L1197" s="6" t="str">
        <f t="shared" si="55"/>
        <v>A</v>
      </c>
      <c r="M1197" s="6" t="s">
        <v>6972</v>
      </c>
    </row>
    <row r="1198" spans="1:13">
      <c r="A1198" s="6" t="s">
        <v>8694</v>
      </c>
      <c r="B1198" s="6" t="str">
        <f t="shared" si="54"/>
        <v>l140803292</v>
      </c>
      <c r="C1198" s="6" t="s">
        <v>8185</v>
      </c>
      <c r="D1198" s="6" t="str">
        <f>+VLOOKUP($C1198,Sheet3!$B:$I,2,0)</f>
        <v>22X12X16</v>
      </c>
      <c r="E1198" s="6" t="str">
        <f>+VLOOKUP($C1198,Sheet3!$B:$I,3,0)</f>
        <v>SM</v>
      </c>
      <c r="F1198" s="6" t="str">
        <f>+VLOOKUP($C1198,Sheet3!$B:$I,4,0)</f>
        <v>NUMA</v>
      </c>
      <c r="G1198" s="6">
        <f>+VLOOKUP($C1198,Sheet3!$B:$I,5,0)</f>
        <v>0</v>
      </c>
      <c r="H1198" s="6" t="str">
        <f>+VLOOKUP($C1198,Sheet3!$B:$I,6,0)</f>
        <v>D1.</v>
      </c>
      <c r="I1198" s="6" t="str">
        <f>+VLOOKUP($C1198,Sheet3!$B:$I,7,0)</f>
        <v>TRISTAR</v>
      </c>
      <c r="J1198" s="6" t="str">
        <f>+VLOOKUP($C1198,Sheet3!$B:$I,8,0)</f>
        <v>D</v>
      </c>
      <c r="K1198" s="6" t="str">
        <f t="shared" si="56"/>
        <v>22X12X16SM NUMA 0 D1. TRISTAR D</v>
      </c>
      <c r="L1198" s="6" t="str">
        <f t="shared" si="55"/>
        <v>A</v>
      </c>
      <c r="M1198" s="6" t="s">
        <v>6972</v>
      </c>
    </row>
    <row r="1199" spans="1:13">
      <c r="A1199" s="6" t="s">
        <v>8695</v>
      </c>
      <c r="B1199" s="6" t="str">
        <f t="shared" si="54"/>
        <v>l140803489</v>
      </c>
      <c r="C1199" s="6" t="s">
        <v>8185</v>
      </c>
      <c r="D1199" s="6" t="str">
        <f>+VLOOKUP($C1199,Sheet3!$B:$I,2,0)</f>
        <v>22X12X16</v>
      </c>
      <c r="E1199" s="6" t="str">
        <f>+VLOOKUP($C1199,Sheet3!$B:$I,3,0)</f>
        <v>SM</v>
      </c>
      <c r="F1199" s="6" t="str">
        <f>+VLOOKUP($C1199,Sheet3!$B:$I,4,0)</f>
        <v>NUMA</v>
      </c>
      <c r="G1199" s="6">
        <f>+VLOOKUP($C1199,Sheet3!$B:$I,5,0)</f>
        <v>0</v>
      </c>
      <c r="H1199" s="6" t="str">
        <f>+VLOOKUP($C1199,Sheet3!$B:$I,6,0)</f>
        <v>D1.</v>
      </c>
      <c r="I1199" s="6" t="str">
        <f>+VLOOKUP($C1199,Sheet3!$B:$I,7,0)</f>
        <v>TRISTAR</v>
      </c>
      <c r="J1199" s="6" t="str">
        <f>+VLOOKUP($C1199,Sheet3!$B:$I,8,0)</f>
        <v>D</v>
      </c>
      <c r="K1199" s="6" t="str">
        <f t="shared" si="56"/>
        <v>22X12X16SM NUMA 0 D1. TRISTAR D</v>
      </c>
      <c r="L1199" s="6" t="str">
        <f t="shared" si="55"/>
        <v>A</v>
      </c>
      <c r="M1199" s="6" t="s">
        <v>6972</v>
      </c>
    </row>
    <row r="1200" spans="1:13">
      <c r="A1200" s="6" t="s">
        <v>8696</v>
      </c>
      <c r="B1200" s="6" t="str">
        <f t="shared" si="54"/>
        <v>l140803590</v>
      </c>
      <c r="C1200" s="6" t="s">
        <v>8185</v>
      </c>
      <c r="D1200" s="6" t="str">
        <f>+VLOOKUP($C1200,Sheet3!$B:$I,2,0)</f>
        <v>22X12X16</v>
      </c>
      <c r="E1200" s="6" t="str">
        <f>+VLOOKUP($C1200,Sheet3!$B:$I,3,0)</f>
        <v>SM</v>
      </c>
      <c r="F1200" s="6" t="str">
        <f>+VLOOKUP($C1200,Sheet3!$B:$I,4,0)</f>
        <v>NUMA</v>
      </c>
      <c r="G1200" s="6">
        <f>+VLOOKUP($C1200,Sheet3!$B:$I,5,0)</f>
        <v>0</v>
      </c>
      <c r="H1200" s="6" t="str">
        <f>+VLOOKUP($C1200,Sheet3!$B:$I,6,0)</f>
        <v>D1.</v>
      </c>
      <c r="I1200" s="6" t="str">
        <f>+VLOOKUP($C1200,Sheet3!$B:$I,7,0)</f>
        <v>TRISTAR</v>
      </c>
      <c r="J1200" s="6" t="str">
        <f>+VLOOKUP($C1200,Sheet3!$B:$I,8,0)</f>
        <v>D</v>
      </c>
      <c r="K1200" s="6" t="str">
        <f t="shared" si="56"/>
        <v>22X12X16SM NUMA 0 D1. TRISTAR D</v>
      </c>
      <c r="L1200" s="6" t="str">
        <f t="shared" si="55"/>
        <v>A</v>
      </c>
      <c r="M1200" s="6" t="s">
        <v>6972</v>
      </c>
    </row>
    <row r="1201" spans="1:13">
      <c r="A1201" s="6" t="s">
        <v>8697</v>
      </c>
      <c r="B1201" s="6" t="str">
        <f t="shared" si="54"/>
        <v>l140803589</v>
      </c>
      <c r="C1201" s="6" t="s">
        <v>8185</v>
      </c>
      <c r="D1201" s="6" t="str">
        <f>+VLOOKUP($C1201,Sheet3!$B:$I,2,0)</f>
        <v>22X12X16</v>
      </c>
      <c r="E1201" s="6" t="str">
        <f>+VLOOKUP($C1201,Sheet3!$B:$I,3,0)</f>
        <v>SM</v>
      </c>
      <c r="F1201" s="6" t="str">
        <f>+VLOOKUP($C1201,Sheet3!$B:$I,4,0)</f>
        <v>NUMA</v>
      </c>
      <c r="G1201" s="6">
        <f>+VLOOKUP($C1201,Sheet3!$B:$I,5,0)</f>
        <v>0</v>
      </c>
      <c r="H1201" s="6" t="str">
        <f>+VLOOKUP($C1201,Sheet3!$B:$I,6,0)</f>
        <v>D1.</v>
      </c>
      <c r="I1201" s="6" t="str">
        <f>+VLOOKUP($C1201,Sheet3!$B:$I,7,0)</f>
        <v>TRISTAR</v>
      </c>
      <c r="J1201" s="6" t="str">
        <f>+VLOOKUP($C1201,Sheet3!$B:$I,8,0)</f>
        <v>D</v>
      </c>
      <c r="K1201" s="6" t="str">
        <f t="shared" si="56"/>
        <v>22X12X16SM NUMA 0 D1. TRISTAR D</v>
      </c>
      <c r="L1201" s="6" t="str">
        <f t="shared" si="55"/>
        <v>A</v>
      </c>
      <c r="M1201" s="6" t="s">
        <v>6972</v>
      </c>
    </row>
    <row r="1202" spans="1:13">
      <c r="A1202" s="6" t="s">
        <v>8698</v>
      </c>
      <c r="B1202" s="6" t="str">
        <f t="shared" si="54"/>
        <v>l140803533</v>
      </c>
      <c r="C1202" s="6" t="s">
        <v>8185</v>
      </c>
      <c r="D1202" s="6" t="str">
        <f>+VLOOKUP($C1202,Sheet3!$B:$I,2,0)</f>
        <v>22X12X16</v>
      </c>
      <c r="E1202" s="6" t="str">
        <f>+VLOOKUP($C1202,Sheet3!$B:$I,3,0)</f>
        <v>SM</v>
      </c>
      <c r="F1202" s="6" t="str">
        <f>+VLOOKUP($C1202,Sheet3!$B:$I,4,0)</f>
        <v>NUMA</v>
      </c>
      <c r="G1202" s="6">
        <f>+VLOOKUP($C1202,Sheet3!$B:$I,5,0)</f>
        <v>0</v>
      </c>
      <c r="H1202" s="6" t="str">
        <f>+VLOOKUP($C1202,Sheet3!$B:$I,6,0)</f>
        <v>D1.</v>
      </c>
      <c r="I1202" s="6" t="str">
        <f>+VLOOKUP($C1202,Sheet3!$B:$I,7,0)</f>
        <v>TRISTAR</v>
      </c>
      <c r="J1202" s="6" t="str">
        <f>+VLOOKUP($C1202,Sheet3!$B:$I,8,0)</f>
        <v>D</v>
      </c>
      <c r="K1202" s="6" t="str">
        <f t="shared" si="56"/>
        <v>22X12X16SM NUMA 0 D1. TRISTAR D</v>
      </c>
      <c r="L1202" s="6" t="str">
        <f t="shared" si="55"/>
        <v>A</v>
      </c>
      <c r="M1202" s="6" t="s">
        <v>6972</v>
      </c>
    </row>
    <row r="1203" spans="1:13">
      <c r="A1203" s="6" t="s">
        <v>8699</v>
      </c>
      <c r="B1203" s="6" t="str">
        <f t="shared" si="54"/>
        <v>l140803247</v>
      </c>
      <c r="C1203" s="6" t="s">
        <v>8185</v>
      </c>
      <c r="D1203" s="6" t="str">
        <f>+VLOOKUP($C1203,Sheet3!$B:$I,2,0)</f>
        <v>22X12X16</v>
      </c>
      <c r="E1203" s="6" t="str">
        <f>+VLOOKUP($C1203,Sheet3!$B:$I,3,0)</f>
        <v>SM</v>
      </c>
      <c r="F1203" s="6" t="str">
        <f>+VLOOKUP($C1203,Sheet3!$B:$I,4,0)</f>
        <v>NUMA</v>
      </c>
      <c r="G1203" s="6">
        <f>+VLOOKUP($C1203,Sheet3!$B:$I,5,0)</f>
        <v>0</v>
      </c>
      <c r="H1203" s="6" t="str">
        <f>+VLOOKUP($C1203,Sheet3!$B:$I,6,0)</f>
        <v>D1.</v>
      </c>
      <c r="I1203" s="6" t="str">
        <f>+VLOOKUP($C1203,Sheet3!$B:$I,7,0)</f>
        <v>TRISTAR</v>
      </c>
      <c r="J1203" s="6" t="str">
        <f>+VLOOKUP($C1203,Sheet3!$B:$I,8,0)</f>
        <v>D</v>
      </c>
      <c r="K1203" s="6" t="str">
        <f t="shared" si="56"/>
        <v>22X12X16SM NUMA 0 D1. TRISTAR D</v>
      </c>
      <c r="L1203" s="6" t="str">
        <f t="shared" si="55"/>
        <v>A</v>
      </c>
      <c r="M1203" s="6" t="s">
        <v>6972</v>
      </c>
    </row>
    <row r="1204" spans="1:13">
      <c r="A1204" s="6" t="s">
        <v>8700</v>
      </c>
      <c r="B1204" s="6" t="str">
        <f t="shared" si="54"/>
        <v>l140803349</v>
      </c>
      <c r="C1204" s="6" t="s">
        <v>8185</v>
      </c>
      <c r="D1204" s="6" t="str">
        <f>+VLOOKUP($C1204,Sheet3!$B:$I,2,0)</f>
        <v>22X12X16</v>
      </c>
      <c r="E1204" s="6" t="str">
        <f>+VLOOKUP($C1204,Sheet3!$B:$I,3,0)</f>
        <v>SM</v>
      </c>
      <c r="F1204" s="6" t="str">
        <f>+VLOOKUP($C1204,Sheet3!$B:$I,4,0)</f>
        <v>NUMA</v>
      </c>
      <c r="G1204" s="6">
        <f>+VLOOKUP($C1204,Sheet3!$B:$I,5,0)</f>
        <v>0</v>
      </c>
      <c r="H1204" s="6" t="str">
        <f>+VLOOKUP($C1204,Sheet3!$B:$I,6,0)</f>
        <v>D1.</v>
      </c>
      <c r="I1204" s="6" t="str">
        <f>+VLOOKUP($C1204,Sheet3!$B:$I,7,0)</f>
        <v>TRISTAR</v>
      </c>
      <c r="J1204" s="6" t="str">
        <f>+VLOOKUP($C1204,Sheet3!$B:$I,8,0)</f>
        <v>D</v>
      </c>
      <c r="K1204" s="6" t="str">
        <f t="shared" si="56"/>
        <v>22X12X16SM NUMA 0 D1. TRISTAR D</v>
      </c>
      <c r="L1204" s="6" t="str">
        <f t="shared" si="55"/>
        <v>A</v>
      </c>
      <c r="M1204" s="6" t="s">
        <v>6972</v>
      </c>
    </row>
    <row r="1205" spans="1:13">
      <c r="A1205" s="6" t="s">
        <v>8701</v>
      </c>
      <c r="B1205" s="6" t="str">
        <f t="shared" si="54"/>
        <v>l140803687</v>
      </c>
      <c r="C1205" s="6" t="s">
        <v>8185</v>
      </c>
      <c r="D1205" s="6" t="str">
        <f>+VLOOKUP($C1205,Sheet3!$B:$I,2,0)</f>
        <v>22X12X16</v>
      </c>
      <c r="E1205" s="6" t="str">
        <f>+VLOOKUP($C1205,Sheet3!$B:$I,3,0)</f>
        <v>SM</v>
      </c>
      <c r="F1205" s="6" t="str">
        <f>+VLOOKUP($C1205,Sheet3!$B:$I,4,0)</f>
        <v>NUMA</v>
      </c>
      <c r="G1205" s="6">
        <f>+VLOOKUP($C1205,Sheet3!$B:$I,5,0)</f>
        <v>0</v>
      </c>
      <c r="H1205" s="6" t="str">
        <f>+VLOOKUP($C1205,Sheet3!$B:$I,6,0)</f>
        <v>D1.</v>
      </c>
      <c r="I1205" s="6" t="str">
        <f>+VLOOKUP($C1205,Sheet3!$B:$I,7,0)</f>
        <v>TRISTAR</v>
      </c>
      <c r="J1205" s="6" t="str">
        <f>+VLOOKUP($C1205,Sheet3!$B:$I,8,0)</f>
        <v>D</v>
      </c>
      <c r="K1205" s="6" t="str">
        <f t="shared" si="56"/>
        <v>22X12X16SM NUMA 0 D1. TRISTAR D</v>
      </c>
      <c r="L1205" s="6" t="str">
        <f t="shared" si="55"/>
        <v>A</v>
      </c>
      <c r="M1205" s="6" t="s">
        <v>6972</v>
      </c>
    </row>
    <row r="1206" spans="1:13">
      <c r="A1206" s="6" t="s">
        <v>8702</v>
      </c>
      <c r="B1206" s="6" t="str">
        <f t="shared" si="54"/>
        <v>l140803623</v>
      </c>
      <c r="C1206" s="6" t="s">
        <v>8185</v>
      </c>
      <c r="D1206" s="6" t="str">
        <f>+VLOOKUP($C1206,Sheet3!$B:$I,2,0)</f>
        <v>22X12X16</v>
      </c>
      <c r="E1206" s="6" t="str">
        <f>+VLOOKUP($C1206,Sheet3!$B:$I,3,0)</f>
        <v>SM</v>
      </c>
      <c r="F1206" s="6" t="str">
        <f>+VLOOKUP($C1206,Sheet3!$B:$I,4,0)</f>
        <v>NUMA</v>
      </c>
      <c r="G1206" s="6">
        <f>+VLOOKUP($C1206,Sheet3!$B:$I,5,0)</f>
        <v>0</v>
      </c>
      <c r="H1206" s="6" t="str">
        <f>+VLOOKUP($C1206,Sheet3!$B:$I,6,0)</f>
        <v>D1.</v>
      </c>
      <c r="I1206" s="6" t="str">
        <f>+VLOOKUP($C1206,Sheet3!$B:$I,7,0)</f>
        <v>TRISTAR</v>
      </c>
      <c r="J1206" s="6" t="str">
        <f>+VLOOKUP($C1206,Sheet3!$B:$I,8,0)</f>
        <v>D</v>
      </c>
      <c r="K1206" s="6" t="str">
        <f t="shared" si="56"/>
        <v>22X12X16SM NUMA 0 D1. TRISTAR D</v>
      </c>
      <c r="L1206" s="6" t="str">
        <f t="shared" si="55"/>
        <v>A</v>
      </c>
      <c r="M1206" s="6" t="s">
        <v>6972</v>
      </c>
    </row>
    <row r="1207" spans="1:13">
      <c r="A1207" s="6" t="s">
        <v>8703</v>
      </c>
      <c r="B1207" s="6" t="str">
        <f t="shared" si="54"/>
        <v>l151206602</v>
      </c>
      <c r="C1207" s="6" t="s">
        <v>8704</v>
      </c>
      <c r="D1207" s="6" t="str">
        <f>+VLOOKUP($C1207,Sheet3!$B:$I,2,0)</f>
        <v>323X100</v>
      </c>
      <c r="E1207" s="6" t="str">
        <f>+VLOOKUP($C1207,Sheet3!$B:$I,3,0)</f>
        <v>S</v>
      </c>
      <c r="F1207" s="6" t="str">
        <f>+VLOOKUP($C1207,Sheet3!$B:$I,4,0)</f>
        <v>APW</v>
      </c>
      <c r="G1207" s="6">
        <f>+VLOOKUP($C1207,Sheet3!$B:$I,5,0)</f>
        <v>0</v>
      </c>
      <c r="H1207" s="6" t="str">
        <f>+VLOOKUP($C1207,Sheet3!$B:$I,6,0)</f>
        <v>P5N</v>
      </c>
      <c r="I1207" s="6" t="str">
        <f>+VLOOKUP($C1207,Sheet3!$B:$I,7,0)</f>
        <v>NUMA</v>
      </c>
      <c r="J1207" s="6" t="str">
        <f>+VLOOKUP($C1207,Sheet3!$B:$I,8,0)</f>
        <v>-</v>
      </c>
      <c r="K1207" s="6" t="str">
        <f t="shared" si="56"/>
        <v>323X100S APW 0 P5N NUMA -</v>
      </c>
      <c r="L1207" s="6" t="str">
        <f t="shared" si="55"/>
        <v>A</v>
      </c>
      <c r="M1207" s="6" t="s">
        <v>6972</v>
      </c>
    </row>
    <row r="1208" spans="1:13">
      <c r="A1208" s="6" t="s">
        <v>8705</v>
      </c>
      <c r="B1208" s="6" t="str">
        <f t="shared" si="54"/>
        <v>l150805308</v>
      </c>
      <c r="C1208" s="6" t="s">
        <v>8055</v>
      </c>
      <c r="D1208" s="6" t="str">
        <f>+VLOOKUP($C1208,Sheet3!$B:$I,2,0)</f>
        <v>4.00-8</v>
      </c>
      <c r="E1208" s="6" t="str">
        <f>+VLOOKUP($C1208,Sheet3!$B:$I,3,0)</f>
        <v>RIB</v>
      </c>
      <c r="F1208" s="6" t="str">
        <f>+VLOOKUP($C1208,Sheet3!$B:$I,4,0)</f>
        <v>NUMA</v>
      </c>
      <c r="G1208" s="6">
        <f>+VLOOKUP($C1208,Sheet3!$B:$I,5,0)</f>
        <v>3.75</v>
      </c>
      <c r="H1208" s="6" t="str">
        <f>+VLOOKUP($C1208,Sheet3!$B:$I,6,0)</f>
        <v>MID</v>
      </c>
      <c r="I1208" s="6" t="str">
        <f>+VLOOKUP($C1208,Sheet3!$B:$I,7,0)</f>
        <v>EXCEL-GSP</v>
      </c>
      <c r="J1208" s="6" t="str">
        <f>+VLOOKUP($C1208,Sheet3!$B:$I,8,0)</f>
        <v>-</v>
      </c>
      <c r="K1208" s="6" t="str">
        <f t="shared" si="56"/>
        <v>4.00-8RIB NUMA 3.75 MID EXCEL-GSP -</v>
      </c>
      <c r="L1208" s="6" t="str">
        <f t="shared" si="55"/>
        <v>A</v>
      </c>
      <c r="M1208" s="6" t="s">
        <v>6972</v>
      </c>
    </row>
    <row r="1209" spans="1:13">
      <c r="A1209" s="6" t="s">
        <v>8706</v>
      </c>
      <c r="B1209" s="6" t="str">
        <f t="shared" si="54"/>
        <v>l160605274</v>
      </c>
      <c r="C1209" s="6" t="s">
        <v>8571</v>
      </c>
      <c r="D1209" s="6" t="str">
        <f>+VLOOKUP($C1209,Sheet3!$B:$I,2,0)</f>
        <v>161/4X5X111/4</v>
      </c>
      <c r="E1209" s="6" t="str">
        <f>+VLOOKUP($C1209,Sheet3!$B:$I,3,0)</f>
        <v>ML</v>
      </c>
      <c r="F1209" s="6" t="str">
        <f>+VLOOKUP($C1209,Sheet3!$B:$I,4,0)</f>
        <v>NUMA</v>
      </c>
      <c r="G1209" s="6">
        <f>+VLOOKUP($C1209,Sheet3!$B:$I,5,0)</f>
        <v>0</v>
      </c>
      <c r="H1209" s="6" t="str">
        <f>+VLOOKUP($C1209,Sheet3!$B:$I,6,0)</f>
        <v>P5N</v>
      </c>
      <c r="I1209" s="6" t="str">
        <f>+VLOOKUP($C1209,Sheet3!$B:$I,7,0)</f>
        <v>NUMA</v>
      </c>
      <c r="J1209" s="6" t="str">
        <f>+VLOOKUP($C1209,Sheet3!$B:$I,8,0)</f>
        <v>P</v>
      </c>
      <c r="K1209" s="6" t="str">
        <f t="shared" si="56"/>
        <v>161/4X5X111/4ML NUMA 0 P5N NUMA P</v>
      </c>
      <c r="L1209" s="6" t="str">
        <f t="shared" si="55"/>
        <v>A</v>
      </c>
      <c r="M1209" s="6" t="s">
        <v>6972</v>
      </c>
    </row>
    <row r="1210" spans="1:13">
      <c r="A1210" s="6" t="s">
        <v>8707</v>
      </c>
      <c r="B1210" s="6" t="str">
        <f t="shared" si="54"/>
        <v>l160601680</v>
      </c>
      <c r="C1210" s="6" t="s">
        <v>8573</v>
      </c>
      <c r="D1210" s="6" t="str">
        <f>+VLOOKUP($C1210,Sheet3!$B:$I,2,0)</f>
        <v>16X5X101/2</v>
      </c>
      <c r="E1210" s="6" t="str">
        <f>+VLOOKUP($C1210,Sheet3!$B:$I,3,0)</f>
        <v>ML</v>
      </c>
      <c r="F1210" s="6" t="str">
        <f>+VLOOKUP($C1210,Sheet3!$B:$I,4,0)</f>
        <v>NUMA</v>
      </c>
      <c r="G1210" s="6">
        <f>+VLOOKUP($C1210,Sheet3!$B:$I,5,0)</f>
        <v>0</v>
      </c>
      <c r="H1210" s="6" t="str">
        <f>+VLOOKUP($C1210,Sheet3!$B:$I,6,0)</f>
        <v>P5N</v>
      </c>
      <c r="I1210" s="6" t="str">
        <f>+VLOOKUP($C1210,Sheet3!$B:$I,7,0)</f>
        <v>TOTALSOURCE</v>
      </c>
      <c r="J1210" s="6" t="str">
        <f>+VLOOKUP($C1210,Sheet3!$B:$I,8,0)</f>
        <v>P</v>
      </c>
      <c r="K1210" s="6" t="str">
        <f t="shared" si="56"/>
        <v>16X5X101/2ML NUMA 0 P5N TOTALSOURCE P</v>
      </c>
      <c r="L1210" s="6" t="str">
        <f t="shared" si="55"/>
        <v>A</v>
      </c>
      <c r="M1210" s="6" t="s">
        <v>6972</v>
      </c>
    </row>
    <row r="1211" spans="1:13">
      <c r="A1211" s="6" t="s">
        <v>8708</v>
      </c>
      <c r="B1211" s="6" t="str">
        <f t="shared" si="54"/>
        <v>l150100603</v>
      </c>
      <c r="C1211" s="6" t="s">
        <v>8709</v>
      </c>
      <c r="D1211" s="6" t="str">
        <f>+VLOOKUP($C1211,Sheet3!$B:$I,2,0)</f>
        <v>6.00-9</v>
      </c>
      <c r="E1211" s="6" t="str">
        <f>+VLOOKUP($C1211,Sheet3!$B:$I,3,0)</f>
        <v>LUG</v>
      </c>
      <c r="F1211" s="6" t="str">
        <f>+VLOOKUP($C1211,Sheet3!$B:$I,4,0)</f>
        <v>NUMA</v>
      </c>
      <c r="G1211" s="6">
        <f>+VLOOKUP($C1211,Sheet3!$B:$I,5,0)</f>
        <v>4</v>
      </c>
      <c r="H1211" s="6" t="str">
        <f>+VLOOKUP($C1211,Sheet3!$B:$I,6,0)</f>
        <v>M124</v>
      </c>
      <c r="I1211" s="6" t="str">
        <f>+VLOOKUP($C1211,Sheet3!$B:$I,7,0)</f>
        <v>TRAXTER</v>
      </c>
      <c r="J1211" s="6" t="str">
        <f>+VLOOKUP($C1211,Sheet3!$B:$I,8,0)</f>
        <v>SRT101</v>
      </c>
      <c r="K1211" s="6" t="str">
        <f t="shared" si="56"/>
        <v>6.00-9LUG NUMA 4 M124 TRAXTER SRT101</v>
      </c>
      <c r="L1211" s="6" t="str">
        <f t="shared" si="55"/>
        <v>A</v>
      </c>
      <c r="M1211" s="6" t="s">
        <v>6972</v>
      </c>
    </row>
    <row r="1212" spans="1:13">
      <c r="A1212" s="6" t="s">
        <v>8710</v>
      </c>
      <c r="B1212" s="6" t="str">
        <f t="shared" si="54"/>
        <v>l150505479</v>
      </c>
      <c r="C1212" s="6" t="s">
        <v>8711</v>
      </c>
      <c r="D1212" s="6" t="str">
        <f>+VLOOKUP($C1212,Sheet3!$B:$I,2,0)</f>
        <v>21X7X15</v>
      </c>
      <c r="E1212" s="6" t="str">
        <f>+VLOOKUP($C1212,Sheet3!$B:$I,3,0)</f>
        <v>SM</v>
      </c>
      <c r="F1212" s="6" t="str">
        <f>+VLOOKUP($C1212,Sheet3!$B:$I,4,0)</f>
        <v>NUMA</v>
      </c>
      <c r="G1212" s="6">
        <f>+VLOOKUP($C1212,Sheet3!$B:$I,5,0)</f>
        <v>0</v>
      </c>
      <c r="H1212" s="6" t="str">
        <f>+VLOOKUP($C1212,Sheet3!$B:$I,6,0)</f>
        <v>D1N</v>
      </c>
      <c r="I1212" s="6" t="str">
        <f>+VLOOKUP($C1212,Sheet3!$B:$I,7,0)</f>
        <v>TALON</v>
      </c>
      <c r="J1212" s="6" t="str">
        <f>+VLOOKUP($C1212,Sheet3!$B:$I,8,0)</f>
        <v>D</v>
      </c>
      <c r="K1212" s="6" t="str">
        <f t="shared" si="56"/>
        <v>21X7X15SM NUMA 0 D1N TALON D</v>
      </c>
      <c r="L1212" s="6" t="str">
        <f t="shared" si="55"/>
        <v>A</v>
      </c>
      <c r="M1212" s="6" t="s">
        <v>6972</v>
      </c>
    </row>
    <row r="1213" spans="1:13">
      <c r="A1213" s="6" t="s">
        <v>8712</v>
      </c>
      <c r="B1213" s="6" t="str">
        <f t="shared" si="54"/>
        <v>l150505704</v>
      </c>
      <c r="C1213" s="6" t="s">
        <v>8711</v>
      </c>
      <c r="D1213" s="6" t="str">
        <f>+VLOOKUP($C1213,Sheet3!$B:$I,2,0)</f>
        <v>21X7X15</v>
      </c>
      <c r="E1213" s="6" t="str">
        <f>+VLOOKUP($C1213,Sheet3!$B:$I,3,0)</f>
        <v>SM</v>
      </c>
      <c r="F1213" s="6" t="str">
        <f>+VLOOKUP($C1213,Sheet3!$B:$I,4,0)</f>
        <v>NUMA</v>
      </c>
      <c r="G1213" s="6">
        <f>+VLOOKUP($C1213,Sheet3!$B:$I,5,0)</f>
        <v>0</v>
      </c>
      <c r="H1213" s="6" t="str">
        <f>+VLOOKUP($C1213,Sheet3!$B:$I,6,0)</f>
        <v>D1N</v>
      </c>
      <c r="I1213" s="6" t="str">
        <f>+VLOOKUP($C1213,Sheet3!$B:$I,7,0)</f>
        <v>TALON</v>
      </c>
      <c r="J1213" s="6" t="str">
        <f>+VLOOKUP($C1213,Sheet3!$B:$I,8,0)</f>
        <v>D</v>
      </c>
      <c r="K1213" s="6" t="str">
        <f t="shared" si="56"/>
        <v>21X7X15SM NUMA 0 D1N TALON D</v>
      </c>
      <c r="L1213" s="6" t="str">
        <f t="shared" si="55"/>
        <v>A</v>
      </c>
      <c r="M1213" s="6" t="s">
        <v>6972</v>
      </c>
    </row>
    <row r="1214" spans="1:13">
      <c r="A1214" s="6" t="s">
        <v>8713</v>
      </c>
      <c r="B1214" s="6" t="str">
        <f t="shared" si="54"/>
        <v>l140802218</v>
      </c>
      <c r="C1214" s="6" t="s">
        <v>7465</v>
      </c>
      <c r="D1214" s="6" t="str">
        <f>+VLOOKUP($C1214,Sheet3!$B:$I,2,0)</f>
        <v>21X7X15</v>
      </c>
      <c r="E1214" s="6" t="str">
        <f>+VLOOKUP($C1214,Sheet3!$B:$I,3,0)</f>
        <v>SAT</v>
      </c>
      <c r="F1214" s="6" t="str">
        <f>+VLOOKUP($C1214,Sheet3!$B:$I,4,0)</f>
        <v>NUMA</v>
      </c>
      <c r="G1214" s="6">
        <f>+VLOOKUP($C1214,Sheet3!$B:$I,5,0)</f>
        <v>0</v>
      </c>
      <c r="H1214" s="6" t="str">
        <f>+VLOOKUP($C1214,Sheet3!$B:$I,6,0)</f>
        <v>D1N</v>
      </c>
      <c r="I1214" s="6" t="str">
        <f>+VLOOKUP($C1214,Sheet3!$B:$I,7,0)</f>
        <v>TANTOR</v>
      </c>
      <c r="J1214" s="6" t="str">
        <f>+VLOOKUP($C1214,Sheet3!$B:$I,8,0)</f>
        <v>D</v>
      </c>
      <c r="K1214" s="6" t="str">
        <f t="shared" si="56"/>
        <v>21X7X15SAT NUMA 0 D1N TANTOR D</v>
      </c>
      <c r="L1214" s="6" t="str">
        <f t="shared" si="55"/>
        <v>A</v>
      </c>
      <c r="M1214" s="6" t="s">
        <v>6972</v>
      </c>
    </row>
    <row r="1215" spans="1:13">
      <c r="A1215" s="6" t="s">
        <v>8714</v>
      </c>
      <c r="B1215" s="6" t="str">
        <f t="shared" si="54"/>
        <v>l160305809</v>
      </c>
      <c r="C1215" s="6" t="s">
        <v>8715</v>
      </c>
      <c r="D1215" s="6" t="str">
        <f>+VLOOKUP($C1215,Sheet3!$B:$I,2,0)</f>
        <v>12X41/2X8</v>
      </c>
      <c r="E1215" s="6" t="str">
        <f>+VLOOKUP($C1215,Sheet3!$B:$I,3,0)</f>
        <v>SM</v>
      </c>
      <c r="F1215" s="6" t="str">
        <f>+VLOOKUP($C1215,Sheet3!$B:$I,4,0)</f>
        <v>NUMA</v>
      </c>
      <c r="G1215" s="6">
        <f>+VLOOKUP($C1215,Sheet3!$B:$I,5,0)</f>
        <v>0</v>
      </c>
      <c r="H1215" s="6" t="str">
        <f>+VLOOKUP($C1215,Sheet3!$B:$I,6,0)</f>
        <v>D1N</v>
      </c>
      <c r="I1215" s="6" t="str">
        <f>+VLOOKUP($C1215,Sheet3!$B:$I,7,0)</f>
        <v>NUMA</v>
      </c>
      <c r="J1215" s="6" t="str">
        <f>+VLOOKUP($C1215,Sheet3!$B:$I,8,0)</f>
        <v>D</v>
      </c>
      <c r="K1215" s="6" t="str">
        <f t="shared" si="56"/>
        <v>12X41/2X8SM NUMA 0 D1N NUMA D</v>
      </c>
      <c r="L1215" s="6" t="str">
        <f t="shared" si="55"/>
        <v>A</v>
      </c>
      <c r="M1215" s="6" t="s">
        <v>6972</v>
      </c>
    </row>
    <row r="1216" spans="1:13">
      <c r="A1216" s="6" t="s">
        <v>8716</v>
      </c>
      <c r="B1216" s="6" t="str">
        <f t="shared" si="54"/>
        <v>l160601604</v>
      </c>
      <c r="C1216" s="6" t="s">
        <v>8573</v>
      </c>
      <c r="D1216" s="6" t="str">
        <f>+VLOOKUP($C1216,Sheet3!$B:$I,2,0)</f>
        <v>16X5X101/2</v>
      </c>
      <c r="E1216" s="6" t="str">
        <f>+VLOOKUP($C1216,Sheet3!$B:$I,3,0)</f>
        <v>ML</v>
      </c>
      <c r="F1216" s="6" t="str">
        <f>+VLOOKUP($C1216,Sheet3!$B:$I,4,0)</f>
        <v>NUMA</v>
      </c>
      <c r="G1216" s="6">
        <f>+VLOOKUP($C1216,Sheet3!$B:$I,5,0)</f>
        <v>0</v>
      </c>
      <c r="H1216" s="6" t="str">
        <f>+VLOOKUP($C1216,Sheet3!$B:$I,6,0)</f>
        <v>P5N</v>
      </c>
      <c r="I1216" s="6" t="str">
        <f>+VLOOKUP($C1216,Sheet3!$B:$I,7,0)</f>
        <v>TOTALSOURCE</v>
      </c>
      <c r="J1216" s="6" t="str">
        <f>+VLOOKUP($C1216,Sheet3!$B:$I,8,0)</f>
        <v>P</v>
      </c>
      <c r="K1216" s="6" t="str">
        <f t="shared" si="56"/>
        <v>16X5X101/2ML NUMA 0 P5N TOTALSOURCE P</v>
      </c>
      <c r="L1216" s="6" t="str">
        <f t="shared" si="55"/>
        <v>A</v>
      </c>
      <c r="M1216" s="6" t="s">
        <v>6972</v>
      </c>
    </row>
    <row r="1217" spans="1:13">
      <c r="A1217" s="6" t="s">
        <v>8717</v>
      </c>
      <c r="B1217" s="6" t="str">
        <f t="shared" si="54"/>
        <v>l160605444</v>
      </c>
      <c r="C1217" s="6" t="s">
        <v>8571</v>
      </c>
      <c r="D1217" s="6" t="str">
        <f>+VLOOKUP($C1217,Sheet3!$B:$I,2,0)</f>
        <v>161/4X5X111/4</v>
      </c>
      <c r="E1217" s="6" t="str">
        <f>+VLOOKUP($C1217,Sheet3!$B:$I,3,0)</f>
        <v>ML</v>
      </c>
      <c r="F1217" s="6" t="str">
        <f>+VLOOKUP($C1217,Sheet3!$B:$I,4,0)</f>
        <v>NUMA</v>
      </c>
      <c r="G1217" s="6">
        <f>+VLOOKUP($C1217,Sheet3!$B:$I,5,0)</f>
        <v>0</v>
      </c>
      <c r="H1217" s="6" t="str">
        <f>+VLOOKUP($C1217,Sheet3!$B:$I,6,0)</f>
        <v>P5N</v>
      </c>
      <c r="I1217" s="6" t="str">
        <f>+VLOOKUP($C1217,Sheet3!$B:$I,7,0)</f>
        <v>NUMA</v>
      </c>
      <c r="J1217" s="6" t="str">
        <f>+VLOOKUP($C1217,Sheet3!$B:$I,8,0)</f>
        <v>P</v>
      </c>
      <c r="K1217" s="6" t="str">
        <f t="shared" si="56"/>
        <v>161/4X5X111/4ML NUMA 0 P5N NUMA P</v>
      </c>
      <c r="L1217" s="6" t="str">
        <f t="shared" si="55"/>
        <v>A</v>
      </c>
      <c r="M1217" s="6" t="s">
        <v>6972</v>
      </c>
    </row>
    <row r="1218" spans="1:13">
      <c r="A1218" s="6" t="s">
        <v>8718</v>
      </c>
      <c r="B1218" s="6" t="str">
        <f t="shared" ref="B1218:B1281" si="57">+MID(A1218,9,10)</f>
        <v>l160300502</v>
      </c>
      <c r="C1218" s="6" t="s">
        <v>8719</v>
      </c>
      <c r="D1218" s="6" t="str">
        <f>+VLOOKUP($C1218,Sheet3!$B:$I,2,0)</f>
        <v>5.00-8</v>
      </c>
      <c r="E1218" s="6" t="str">
        <f>+VLOOKUP($C1218,Sheet3!$B:$I,3,0)</f>
        <v>LUG</v>
      </c>
      <c r="F1218" s="6" t="str">
        <f>+VLOOKUP($C1218,Sheet3!$B:$I,4,0)</f>
        <v>NUMA</v>
      </c>
      <c r="G1218" s="6">
        <f>+VLOOKUP($C1218,Sheet3!$B:$I,5,0)</f>
        <v>3</v>
      </c>
      <c r="H1218" s="6" t="str">
        <f>+VLOOKUP($C1218,Sheet3!$B:$I,6,0)</f>
        <v>M4N34</v>
      </c>
      <c r="I1218" s="6" t="str">
        <f>+VLOOKUP($C1218,Sheet3!$B:$I,7,0)</f>
        <v>TOTALSOURCE</v>
      </c>
      <c r="J1218" s="6" t="str">
        <f>+VLOOKUP($C1218,Sheet3!$B:$I,8,0)</f>
        <v>PREMIUM</v>
      </c>
      <c r="K1218" s="6" t="str">
        <f t="shared" si="56"/>
        <v>5.00-8LUG NUMA 3 M4N34 TOTALSOURCE PREMIUM</v>
      </c>
      <c r="L1218" s="6" t="str">
        <f t="shared" ref="L1218:L1281" si="58">+RIGHT(A1218,1)</f>
        <v>A</v>
      </c>
      <c r="M1218" s="6" t="s">
        <v>6972</v>
      </c>
    </row>
    <row r="1219" spans="1:13">
      <c r="A1219" s="6" t="s">
        <v>8720</v>
      </c>
      <c r="B1219" s="6" t="str">
        <f t="shared" si="57"/>
        <v>l150505517</v>
      </c>
      <c r="C1219" s="6" t="s">
        <v>8711</v>
      </c>
      <c r="D1219" s="6" t="str">
        <f>+VLOOKUP($C1219,Sheet3!$B:$I,2,0)</f>
        <v>21X7X15</v>
      </c>
      <c r="E1219" s="6" t="str">
        <f>+VLOOKUP($C1219,Sheet3!$B:$I,3,0)</f>
        <v>SM</v>
      </c>
      <c r="F1219" s="6" t="str">
        <f>+VLOOKUP($C1219,Sheet3!$B:$I,4,0)</f>
        <v>NUMA</v>
      </c>
      <c r="G1219" s="6">
        <f>+VLOOKUP($C1219,Sheet3!$B:$I,5,0)</f>
        <v>0</v>
      </c>
      <c r="H1219" s="6" t="str">
        <f>+VLOOKUP($C1219,Sheet3!$B:$I,6,0)</f>
        <v>D1N</v>
      </c>
      <c r="I1219" s="6" t="str">
        <f>+VLOOKUP($C1219,Sheet3!$B:$I,7,0)</f>
        <v>TALON</v>
      </c>
      <c r="J1219" s="6" t="str">
        <f>+VLOOKUP($C1219,Sheet3!$B:$I,8,0)</f>
        <v>D</v>
      </c>
      <c r="K1219" s="6" t="str">
        <f t="shared" ref="K1219:K1282" si="59">CONCATENATE(D1219,E1219," ",F1219," ",G1219," ",H1219," ",I1219," ",J1219)</f>
        <v>21X7X15SM NUMA 0 D1N TALON D</v>
      </c>
      <c r="L1219" s="6" t="str">
        <f t="shared" si="58"/>
        <v>A</v>
      </c>
      <c r="M1219" s="6" t="s">
        <v>6972</v>
      </c>
    </row>
    <row r="1220" spans="1:13">
      <c r="A1220" s="6" t="s">
        <v>8721</v>
      </c>
      <c r="B1220" s="6" t="str">
        <f t="shared" si="57"/>
        <v>l140102483</v>
      </c>
      <c r="C1220" s="6" t="s">
        <v>8722</v>
      </c>
      <c r="D1220" s="6" t="str">
        <f>+VLOOKUP($C1220,Sheet3!$B:$I,2,0)</f>
        <v>21X7X15</v>
      </c>
      <c r="E1220" s="6" t="str">
        <f>+VLOOKUP($C1220,Sheet3!$B:$I,3,0)</f>
        <v>ML</v>
      </c>
      <c r="F1220" s="6" t="str">
        <f>+VLOOKUP($C1220,Sheet3!$B:$I,4,0)</f>
        <v>NUMA</v>
      </c>
      <c r="G1220" s="6">
        <f>+VLOOKUP($C1220,Sheet3!$B:$I,5,0)</f>
        <v>0</v>
      </c>
      <c r="H1220" s="6" t="str">
        <f>+VLOOKUP($C1220,Sheet3!$B:$I,6,0)</f>
        <v>D1N</v>
      </c>
      <c r="I1220" s="6" t="str">
        <f>+VLOOKUP($C1220,Sheet3!$B:$I,7,0)</f>
        <v>TANTOR</v>
      </c>
      <c r="J1220" s="6" t="str">
        <f>+VLOOKUP($C1220,Sheet3!$B:$I,8,0)</f>
        <v>D</v>
      </c>
      <c r="K1220" s="6" t="str">
        <f t="shared" si="59"/>
        <v>21X7X15ML NUMA 0 D1N TANTOR D</v>
      </c>
      <c r="L1220" s="6" t="str">
        <f t="shared" si="58"/>
        <v>A</v>
      </c>
      <c r="M1220" s="6" t="s">
        <v>6972</v>
      </c>
    </row>
    <row r="1221" spans="1:13">
      <c r="A1221" s="6" t="s">
        <v>8723</v>
      </c>
      <c r="B1221" s="6" t="str">
        <f t="shared" si="57"/>
        <v>l160806390</v>
      </c>
      <c r="C1221" s="6" t="s">
        <v>8724</v>
      </c>
      <c r="D1221" s="6" t="str">
        <f>+VLOOKUP($C1221,Sheet3!$B:$I,2,0)</f>
        <v>21X7X15</v>
      </c>
      <c r="E1221" s="6" t="str">
        <f>+VLOOKUP($C1221,Sheet3!$B:$I,3,0)</f>
        <v>SM</v>
      </c>
      <c r="F1221" s="6" t="str">
        <f>+VLOOKUP($C1221,Sheet3!$B:$I,4,0)</f>
        <v>NUMA</v>
      </c>
      <c r="G1221" s="6">
        <f>+VLOOKUP($C1221,Sheet3!$B:$I,5,0)</f>
        <v>0</v>
      </c>
      <c r="H1221" s="6" t="str">
        <f>+VLOOKUP($C1221,Sheet3!$B:$I,6,0)</f>
        <v>P5</v>
      </c>
      <c r="I1221" s="6" t="str">
        <f>+VLOOKUP($C1221,Sheet3!$B:$I,7,0)</f>
        <v>TANTOR</v>
      </c>
      <c r="J1221" s="6" t="str">
        <f>+VLOOKUP($C1221,Sheet3!$B:$I,8,0)</f>
        <v>P</v>
      </c>
      <c r="K1221" s="6" t="str">
        <f t="shared" si="59"/>
        <v>21X7X15SM NUMA 0 P5 TANTOR P</v>
      </c>
      <c r="L1221" s="6" t="str">
        <f t="shared" si="58"/>
        <v>A</v>
      </c>
      <c r="M1221" s="6" t="s">
        <v>6972</v>
      </c>
    </row>
    <row r="1222" spans="1:13">
      <c r="A1222" s="6" t="s">
        <v>8725</v>
      </c>
      <c r="B1222" s="6" t="str">
        <f t="shared" si="57"/>
        <v>l160205782</v>
      </c>
      <c r="C1222" s="6" t="s">
        <v>8715</v>
      </c>
      <c r="D1222" s="6" t="str">
        <f>+VLOOKUP($C1222,Sheet3!$B:$I,2,0)</f>
        <v>12X41/2X8</v>
      </c>
      <c r="E1222" s="6" t="str">
        <f>+VLOOKUP($C1222,Sheet3!$B:$I,3,0)</f>
        <v>SM</v>
      </c>
      <c r="F1222" s="6" t="str">
        <f>+VLOOKUP($C1222,Sheet3!$B:$I,4,0)</f>
        <v>NUMA</v>
      </c>
      <c r="G1222" s="6">
        <f>+VLOOKUP($C1222,Sheet3!$B:$I,5,0)</f>
        <v>0</v>
      </c>
      <c r="H1222" s="6" t="str">
        <f>+VLOOKUP($C1222,Sheet3!$B:$I,6,0)</f>
        <v>D1N</v>
      </c>
      <c r="I1222" s="6" t="str">
        <f>+VLOOKUP($C1222,Sheet3!$B:$I,7,0)</f>
        <v>NUMA</v>
      </c>
      <c r="J1222" s="6" t="str">
        <f>+VLOOKUP($C1222,Sheet3!$B:$I,8,0)</f>
        <v>D</v>
      </c>
      <c r="K1222" s="6" t="str">
        <f t="shared" si="59"/>
        <v>12X41/2X8SM NUMA 0 D1N NUMA D</v>
      </c>
      <c r="L1222" s="6" t="str">
        <f t="shared" si="58"/>
        <v>A</v>
      </c>
      <c r="M1222" s="6" t="s">
        <v>6972</v>
      </c>
    </row>
    <row r="1223" spans="1:13">
      <c r="A1223" s="6" t="s">
        <v>8726</v>
      </c>
      <c r="B1223" s="6" t="str">
        <f t="shared" si="57"/>
        <v>l180106944</v>
      </c>
      <c r="C1223" s="6" t="s">
        <v>8727</v>
      </c>
      <c r="D1223" s="6" t="str">
        <f>+VLOOKUP($C1223,Sheet3!$B:$I,2,0)</f>
        <v>6.00-9</v>
      </c>
      <c r="E1223" s="6" t="str">
        <f>+VLOOKUP($C1223,Sheet3!$B:$I,3,0)</f>
        <v>LUG</v>
      </c>
      <c r="F1223" s="6" t="str">
        <f>+VLOOKUP($C1223,Sheet3!$B:$I,4,0)</f>
        <v>PLUS</v>
      </c>
      <c r="G1223" s="6">
        <f>+VLOOKUP($C1223,Sheet3!$B:$I,5,0)</f>
        <v>4</v>
      </c>
      <c r="H1223" s="6" t="str">
        <f>+VLOOKUP($C1223,Sheet3!$B:$I,6,0)</f>
        <v>P13X</v>
      </c>
      <c r="I1223" s="6" t="str">
        <f>+VLOOKUP($C1223,Sheet3!$B:$I,7,0)</f>
        <v>-</v>
      </c>
      <c r="J1223" s="6" t="str">
        <f>+VLOOKUP($C1223,Sheet3!$B:$I,8,0)</f>
        <v>-</v>
      </c>
      <c r="K1223" s="6" t="str">
        <f t="shared" si="59"/>
        <v>6.00-9LUG PLUS 4 P13X - -</v>
      </c>
      <c r="L1223" s="6" t="str">
        <f t="shared" si="58"/>
        <v>A</v>
      </c>
      <c r="M1223" s="6" t="s">
        <v>6972</v>
      </c>
    </row>
    <row r="1224" spans="1:13">
      <c r="A1224" s="6" t="s">
        <v>8728</v>
      </c>
      <c r="B1224" s="6" t="str">
        <f t="shared" si="57"/>
        <v>l151105489</v>
      </c>
      <c r="C1224" s="6" t="s">
        <v>7644</v>
      </c>
      <c r="D1224" s="6" t="str">
        <f>+VLOOKUP($C1224,Sheet3!$B:$I,2,0)</f>
        <v>6.00-9</v>
      </c>
      <c r="E1224" s="6" t="str">
        <f>+VLOOKUP($C1224,Sheet3!$B:$I,3,0)</f>
        <v>YLUG</v>
      </c>
      <c r="F1224" s="6" t="str">
        <f>+VLOOKUP($C1224,Sheet3!$B:$I,4,0)</f>
        <v>KUMANEKO</v>
      </c>
      <c r="G1224" s="6">
        <f>+VLOOKUP($C1224,Sheet3!$B:$I,5,0)</f>
        <v>4</v>
      </c>
      <c r="H1224" s="6" t="str">
        <f>+VLOOKUP($C1224,Sheet3!$B:$I,6,0)</f>
        <v>M12X</v>
      </c>
      <c r="I1224" s="6" t="str">
        <f>+VLOOKUP($C1224,Sheet3!$B:$I,7,0)</f>
        <v>KUMANEKO</v>
      </c>
      <c r="J1224" s="6" t="str">
        <f>+VLOOKUP($C1224,Sheet3!$B:$I,8,0)</f>
        <v>-</v>
      </c>
      <c r="K1224" s="6" t="str">
        <f t="shared" si="59"/>
        <v>6.00-9YLUG KUMANEKO 4 M12X KUMANEKO -</v>
      </c>
      <c r="L1224" s="6" t="str">
        <f t="shared" si="58"/>
        <v>A</v>
      </c>
      <c r="M1224" s="6" t="s">
        <v>6972</v>
      </c>
    </row>
    <row r="1225" spans="1:13">
      <c r="A1225" s="6" t="s">
        <v>8729</v>
      </c>
      <c r="B1225" s="6" t="str">
        <f t="shared" si="57"/>
        <v>l150505644</v>
      </c>
      <c r="C1225" s="6" t="s">
        <v>8711</v>
      </c>
      <c r="D1225" s="6" t="str">
        <f>+VLOOKUP($C1225,Sheet3!$B:$I,2,0)</f>
        <v>21X7X15</v>
      </c>
      <c r="E1225" s="6" t="str">
        <f>+VLOOKUP($C1225,Sheet3!$B:$I,3,0)</f>
        <v>SM</v>
      </c>
      <c r="F1225" s="6" t="str">
        <f>+VLOOKUP($C1225,Sheet3!$B:$I,4,0)</f>
        <v>NUMA</v>
      </c>
      <c r="G1225" s="6">
        <f>+VLOOKUP($C1225,Sheet3!$B:$I,5,0)</f>
        <v>0</v>
      </c>
      <c r="H1225" s="6" t="str">
        <f>+VLOOKUP($C1225,Sheet3!$B:$I,6,0)</f>
        <v>D1N</v>
      </c>
      <c r="I1225" s="6" t="str">
        <f>+VLOOKUP($C1225,Sheet3!$B:$I,7,0)</f>
        <v>TALON</v>
      </c>
      <c r="J1225" s="6" t="str">
        <f>+VLOOKUP($C1225,Sheet3!$B:$I,8,0)</f>
        <v>D</v>
      </c>
      <c r="K1225" s="6" t="str">
        <f t="shared" si="59"/>
        <v>21X7X15SM NUMA 0 D1N TALON D</v>
      </c>
      <c r="L1225" s="6" t="str">
        <f t="shared" si="58"/>
        <v>A</v>
      </c>
      <c r="M1225" s="6" t="s">
        <v>6972</v>
      </c>
    </row>
    <row r="1226" spans="1:13">
      <c r="A1226" s="6" t="s">
        <v>8730</v>
      </c>
      <c r="B1226" s="6" t="str">
        <f t="shared" si="57"/>
        <v>l140101968</v>
      </c>
      <c r="C1226" s="6" t="s">
        <v>8722</v>
      </c>
      <c r="D1226" s="6" t="str">
        <f>+VLOOKUP($C1226,Sheet3!$B:$I,2,0)</f>
        <v>21X7X15</v>
      </c>
      <c r="E1226" s="6" t="str">
        <f>+VLOOKUP($C1226,Sheet3!$B:$I,3,0)</f>
        <v>ML</v>
      </c>
      <c r="F1226" s="6" t="str">
        <f>+VLOOKUP($C1226,Sheet3!$B:$I,4,0)</f>
        <v>NUMA</v>
      </c>
      <c r="G1226" s="6">
        <f>+VLOOKUP($C1226,Sheet3!$B:$I,5,0)</f>
        <v>0</v>
      </c>
      <c r="H1226" s="6" t="str">
        <f>+VLOOKUP($C1226,Sheet3!$B:$I,6,0)</f>
        <v>D1N</v>
      </c>
      <c r="I1226" s="6" t="str">
        <f>+VLOOKUP($C1226,Sheet3!$B:$I,7,0)</f>
        <v>TANTOR</v>
      </c>
      <c r="J1226" s="6" t="str">
        <f>+VLOOKUP($C1226,Sheet3!$B:$I,8,0)</f>
        <v>D</v>
      </c>
      <c r="K1226" s="6" t="str">
        <f t="shared" si="59"/>
        <v>21X7X15ML NUMA 0 D1N TANTOR D</v>
      </c>
      <c r="L1226" s="6" t="str">
        <f t="shared" si="58"/>
        <v>A</v>
      </c>
      <c r="M1226" s="6" t="s">
        <v>6972</v>
      </c>
    </row>
    <row r="1227" spans="1:13">
      <c r="A1227" s="6" t="s">
        <v>8731</v>
      </c>
      <c r="B1227" s="6" t="str">
        <f t="shared" si="57"/>
        <v>l140500680</v>
      </c>
      <c r="C1227" s="6" t="s">
        <v>8732</v>
      </c>
      <c r="D1227" s="6" t="str">
        <f>+VLOOKUP($C1227,Sheet3!$B:$I,2,0)</f>
        <v>22X8X16</v>
      </c>
      <c r="E1227" s="6" t="str">
        <f>+VLOOKUP($C1227,Sheet3!$B:$I,3,0)</f>
        <v>SM</v>
      </c>
      <c r="F1227" s="6" t="str">
        <f>+VLOOKUP($C1227,Sheet3!$B:$I,4,0)</f>
        <v>NUMA</v>
      </c>
      <c r="G1227" s="6">
        <f>+VLOOKUP($C1227,Sheet3!$B:$I,5,0)</f>
        <v>0</v>
      </c>
      <c r="H1227" s="6" t="str">
        <f>+VLOOKUP($C1227,Sheet3!$B:$I,6,0)</f>
        <v>D1.</v>
      </c>
      <c r="I1227" s="6" t="str">
        <f>+VLOOKUP($C1227,Sheet3!$B:$I,7,0)</f>
        <v>ASTRO</v>
      </c>
      <c r="J1227" s="6" t="str">
        <f>+VLOOKUP($C1227,Sheet3!$B:$I,8,0)</f>
        <v>D</v>
      </c>
      <c r="K1227" s="6" t="str">
        <f t="shared" si="59"/>
        <v>22X8X16SM NUMA 0 D1. ASTRO D</v>
      </c>
      <c r="L1227" s="6" t="str">
        <f t="shared" si="58"/>
        <v>A</v>
      </c>
      <c r="M1227" s="6" t="s">
        <v>6972</v>
      </c>
    </row>
    <row r="1228" spans="1:13">
      <c r="A1228" s="6" t="s">
        <v>8733</v>
      </c>
      <c r="B1228" s="6" t="str">
        <f t="shared" si="57"/>
        <v>l160205496</v>
      </c>
      <c r="C1228" s="6" t="s">
        <v>8715</v>
      </c>
      <c r="D1228" s="6" t="str">
        <f>+VLOOKUP($C1228,Sheet3!$B:$I,2,0)</f>
        <v>12X41/2X8</v>
      </c>
      <c r="E1228" s="6" t="str">
        <f>+VLOOKUP($C1228,Sheet3!$B:$I,3,0)</f>
        <v>SM</v>
      </c>
      <c r="F1228" s="6" t="str">
        <f>+VLOOKUP($C1228,Sheet3!$B:$I,4,0)</f>
        <v>NUMA</v>
      </c>
      <c r="G1228" s="6">
        <f>+VLOOKUP($C1228,Sheet3!$B:$I,5,0)</f>
        <v>0</v>
      </c>
      <c r="H1228" s="6" t="str">
        <f>+VLOOKUP($C1228,Sheet3!$B:$I,6,0)</f>
        <v>D1N</v>
      </c>
      <c r="I1228" s="6" t="str">
        <f>+VLOOKUP($C1228,Sheet3!$B:$I,7,0)</f>
        <v>NUMA</v>
      </c>
      <c r="J1228" s="6" t="str">
        <f>+VLOOKUP($C1228,Sheet3!$B:$I,8,0)</f>
        <v>D</v>
      </c>
      <c r="K1228" s="6" t="str">
        <f t="shared" si="59"/>
        <v>12X41/2X8SM NUMA 0 D1N NUMA D</v>
      </c>
      <c r="L1228" s="6" t="str">
        <f t="shared" si="58"/>
        <v>A</v>
      </c>
      <c r="M1228" s="6" t="s">
        <v>6972</v>
      </c>
    </row>
    <row r="1229" spans="1:13">
      <c r="A1229" s="6" t="s">
        <v>8734</v>
      </c>
      <c r="B1229" s="6" t="str">
        <f t="shared" si="57"/>
        <v>l160205661</v>
      </c>
      <c r="C1229" s="6" t="s">
        <v>8715</v>
      </c>
      <c r="D1229" s="6" t="str">
        <f>+VLOOKUP($C1229,Sheet3!$B:$I,2,0)</f>
        <v>12X41/2X8</v>
      </c>
      <c r="E1229" s="6" t="str">
        <f>+VLOOKUP($C1229,Sheet3!$B:$I,3,0)</f>
        <v>SM</v>
      </c>
      <c r="F1229" s="6" t="str">
        <f>+VLOOKUP($C1229,Sheet3!$B:$I,4,0)</f>
        <v>NUMA</v>
      </c>
      <c r="G1229" s="6">
        <f>+VLOOKUP($C1229,Sheet3!$B:$I,5,0)</f>
        <v>0</v>
      </c>
      <c r="H1229" s="6" t="str">
        <f>+VLOOKUP($C1229,Sheet3!$B:$I,6,0)</f>
        <v>D1N</v>
      </c>
      <c r="I1229" s="6" t="str">
        <f>+VLOOKUP($C1229,Sheet3!$B:$I,7,0)</f>
        <v>NUMA</v>
      </c>
      <c r="J1229" s="6" t="str">
        <f>+VLOOKUP($C1229,Sheet3!$B:$I,8,0)</f>
        <v>D</v>
      </c>
      <c r="K1229" s="6" t="str">
        <f t="shared" si="59"/>
        <v>12X41/2X8SM NUMA 0 D1N NUMA D</v>
      </c>
      <c r="L1229" s="6" t="str">
        <f t="shared" si="58"/>
        <v>A</v>
      </c>
      <c r="M1229" s="6" t="s">
        <v>6972</v>
      </c>
    </row>
    <row r="1230" spans="1:13">
      <c r="A1230" s="6" t="s">
        <v>8735</v>
      </c>
      <c r="B1230" s="6" t="str">
        <f t="shared" si="57"/>
        <v>l160205581</v>
      </c>
      <c r="C1230" s="6" t="s">
        <v>8715</v>
      </c>
      <c r="D1230" s="6" t="str">
        <f>+VLOOKUP($C1230,Sheet3!$B:$I,2,0)</f>
        <v>12X41/2X8</v>
      </c>
      <c r="E1230" s="6" t="str">
        <f>+VLOOKUP($C1230,Sheet3!$B:$I,3,0)</f>
        <v>SM</v>
      </c>
      <c r="F1230" s="6" t="str">
        <f>+VLOOKUP($C1230,Sheet3!$B:$I,4,0)</f>
        <v>NUMA</v>
      </c>
      <c r="G1230" s="6">
        <f>+VLOOKUP($C1230,Sheet3!$B:$I,5,0)</f>
        <v>0</v>
      </c>
      <c r="H1230" s="6" t="str">
        <f>+VLOOKUP($C1230,Sheet3!$B:$I,6,0)</f>
        <v>D1N</v>
      </c>
      <c r="I1230" s="6" t="str">
        <f>+VLOOKUP($C1230,Sheet3!$B:$I,7,0)</f>
        <v>NUMA</v>
      </c>
      <c r="J1230" s="6" t="str">
        <f>+VLOOKUP($C1230,Sheet3!$B:$I,8,0)</f>
        <v>D</v>
      </c>
      <c r="K1230" s="6" t="str">
        <f t="shared" si="59"/>
        <v>12X41/2X8SM NUMA 0 D1N NUMA D</v>
      </c>
      <c r="L1230" s="6" t="str">
        <f t="shared" si="58"/>
        <v>A</v>
      </c>
      <c r="M1230" s="6" t="s">
        <v>6972</v>
      </c>
    </row>
    <row r="1231" spans="1:13">
      <c r="A1231" s="6" t="s">
        <v>8736</v>
      </c>
      <c r="B1231" s="6" t="str">
        <f t="shared" si="57"/>
        <v>l160504117</v>
      </c>
      <c r="C1231" s="6" t="s">
        <v>8737</v>
      </c>
      <c r="D1231" s="6" t="str">
        <f>+VLOOKUP($C1231,Sheet3!$B:$I,2,0)</f>
        <v>6.00-9</v>
      </c>
      <c r="E1231" s="6" t="str">
        <f>+VLOOKUP($C1231,Sheet3!$B:$I,3,0)</f>
        <v>YLUG</v>
      </c>
      <c r="F1231" s="6" t="str">
        <f>+VLOOKUP($C1231,Sheet3!$B:$I,4,0)</f>
        <v>KUMANEKO</v>
      </c>
      <c r="G1231" s="6">
        <f>+VLOOKUP($C1231,Sheet3!$B:$I,5,0)</f>
        <v>4</v>
      </c>
      <c r="H1231" s="6" t="str">
        <f>+VLOOKUP($C1231,Sheet3!$B:$I,6,0)</f>
        <v>M12X</v>
      </c>
      <c r="I1231" s="6" t="str">
        <f>+VLOOKUP($C1231,Sheet3!$B:$I,7,0)</f>
        <v>BUDDYS</v>
      </c>
      <c r="J1231" s="6" t="str">
        <f>+VLOOKUP($C1231,Sheet3!$B:$I,8,0)</f>
        <v>-</v>
      </c>
      <c r="K1231" s="6" t="str">
        <f t="shared" si="59"/>
        <v>6.00-9YLUG KUMANEKO 4 M12X BUDDYS -</v>
      </c>
      <c r="L1231" s="6" t="str">
        <f t="shared" si="58"/>
        <v>A</v>
      </c>
      <c r="M1231" s="6" t="s">
        <v>6972</v>
      </c>
    </row>
    <row r="1232" spans="1:13">
      <c r="A1232" s="6" t="s">
        <v>8738</v>
      </c>
      <c r="B1232" s="6" t="str">
        <f t="shared" si="57"/>
        <v>l150505813</v>
      </c>
      <c r="C1232" s="6" t="s">
        <v>8711</v>
      </c>
      <c r="D1232" s="6" t="str">
        <f>+VLOOKUP($C1232,Sheet3!$B:$I,2,0)</f>
        <v>21X7X15</v>
      </c>
      <c r="E1232" s="6" t="str">
        <f>+VLOOKUP($C1232,Sheet3!$B:$I,3,0)</f>
        <v>SM</v>
      </c>
      <c r="F1232" s="6" t="str">
        <f>+VLOOKUP($C1232,Sheet3!$B:$I,4,0)</f>
        <v>NUMA</v>
      </c>
      <c r="G1232" s="6">
        <f>+VLOOKUP($C1232,Sheet3!$B:$I,5,0)</f>
        <v>0</v>
      </c>
      <c r="H1232" s="6" t="str">
        <f>+VLOOKUP($C1232,Sheet3!$B:$I,6,0)</f>
        <v>D1N</v>
      </c>
      <c r="I1232" s="6" t="str">
        <f>+VLOOKUP($C1232,Sheet3!$B:$I,7,0)</f>
        <v>TALON</v>
      </c>
      <c r="J1232" s="6" t="str">
        <f>+VLOOKUP($C1232,Sheet3!$B:$I,8,0)</f>
        <v>D</v>
      </c>
      <c r="K1232" s="6" t="str">
        <f t="shared" si="59"/>
        <v>21X7X15SM NUMA 0 D1N TALON D</v>
      </c>
      <c r="L1232" s="6" t="str">
        <f t="shared" si="58"/>
        <v>A</v>
      </c>
      <c r="M1232" s="6" t="s">
        <v>6972</v>
      </c>
    </row>
    <row r="1233" spans="1:13">
      <c r="A1233" s="6" t="s">
        <v>8739</v>
      </c>
      <c r="B1233" s="6" t="str">
        <f t="shared" si="57"/>
        <v>l150608722</v>
      </c>
      <c r="C1233" s="6" t="s">
        <v>8740</v>
      </c>
      <c r="D1233" s="6" t="str">
        <f>+VLOOKUP($C1233,Sheet3!$B:$I,2,0)</f>
        <v>22X8X16</v>
      </c>
      <c r="E1233" s="6" t="str">
        <f>+VLOOKUP($C1233,Sheet3!$B:$I,3,0)</f>
        <v>ML</v>
      </c>
      <c r="F1233" s="6" t="str">
        <f>+VLOOKUP($C1233,Sheet3!$B:$I,4,0)</f>
        <v>NUMA</v>
      </c>
      <c r="G1233" s="6">
        <f>+VLOOKUP($C1233,Sheet3!$B:$I,5,0)</f>
        <v>0</v>
      </c>
      <c r="H1233" s="6" t="str">
        <f>+VLOOKUP($C1233,Sheet3!$B:$I,6,0)</f>
        <v>D1.</v>
      </c>
      <c r="I1233" s="6" t="str">
        <f>+VLOOKUP($C1233,Sheet3!$B:$I,7,0)</f>
        <v>TALON</v>
      </c>
      <c r="J1233" s="6" t="str">
        <f>+VLOOKUP($C1233,Sheet3!$B:$I,8,0)</f>
        <v>D</v>
      </c>
      <c r="K1233" s="6" t="str">
        <f t="shared" si="59"/>
        <v>22X8X16ML NUMA 0 D1. TALON D</v>
      </c>
      <c r="L1233" s="6" t="str">
        <f t="shared" si="58"/>
        <v>A</v>
      </c>
      <c r="M1233" s="6" t="s">
        <v>6972</v>
      </c>
    </row>
    <row r="1234" spans="1:13">
      <c r="A1234" s="6" t="s">
        <v>8741</v>
      </c>
      <c r="B1234" s="6" t="str">
        <f t="shared" si="57"/>
        <v>l150904927</v>
      </c>
      <c r="C1234" s="6" t="s">
        <v>8742</v>
      </c>
      <c r="D1234" s="6" t="str">
        <f>+VLOOKUP($C1234,Sheet3!$B:$I,2,0)</f>
        <v>21X7X15</v>
      </c>
      <c r="E1234" s="6" t="str">
        <f>+VLOOKUP($C1234,Sheet3!$B:$I,3,0)</f>
        <v>SM-BR</v>
      </c>
      <c r="F1234" s="6" t="str">
        <f>+VLOOKUP($C1234,Sheet3!$B:$I,4,0)</f>
        <v>SUPERGRIP</v>
      </c>
      <c r="G1234" s="6">
        <f>+VLOOKUP($C1234,Sheet3!$B:$I,5,0)</f>
        <v>0</v>
      </c>
      <c r="H1234" s="6" t="str">
        <f>+VLOOKUP($C1234,Sheet3!$B:$I,6,0)</f>
        <v>P5N</v>
      </c>
      <c r="I1234" s="6" t="str">
        <f>+VLOOKUP($C1234,Sheet3!$B:$I,7,0)</f>
        <v>SUPERGRIP</v>
      </c>
      <c r="J1234" s="6" t="str">
        <f>+VLOOKUP($C1234,Sheet3!$B:$I,8,0)</f>
        <v>BRUTE</v>
      </c>
      <c r="K1234" s="6" t="str">
        <f t="shared" si="59"/>
        <v>21X7X15SM-BR SUPERGRIP 0 P5N SUPERGRIP BRUTE</v>
      </c>
      <c r="L1234" s="6" t="str">
        <f t="shared" si="58"/>
        <v>A</v>
      </c>
      <c r="M1234" s="6" t="s">
        <v>6972</v>
      </c>
    </row>
    <row r="1235" spans="1:13" hidden="1">
      <c r="A1235" s="6" t="s">
        <v>8743</v>
      </c>
      <c r="B1235" s="6" t="str">
        <f t="shared" si="57"/>
        <v>l170807096</v>
      </c>
      <c r="C1235" s="6" t="s">
        <v>8744</v>
      </c>
      <c r="D1235" s="6" t="str">
        <f>+VLOOKUP($C1235,Sheet3!$B:$I,2,0)</f>
        <v>300-15</v>
      </c>
      <c r="E1235" s="6" t="str">
        <f>+VLOOKUP($C1235,Sheet3!$B:$I,3,0)</f>
        <v>LUG</v>
      </c>
      <c r="F1235" s="6" t="str">
        <f>+VLOOKUP($C1235,Sheet3!$B:$I,4,0)</f>
        <v>NUMA</v>
      </c>
      <c r="G1235" s="6">
        <f>+VLOOKUP($C1235,Sheet3!$B:$I,5,0)</f>
        <v>8</v>
      </c>
      <c r="H1235" s="6" t="str">
        <f>+VLOOKUP($C1235,Sheet3!$B:$I,6,0)</f>
        <v>M2N2X</v>
      </c>
      <c r="I1235" s="6" t="str">
        <f>+VLOOKUP($C1235,Sheet3!$B:$I,7,0)</f>
        <v>PRESTIGE</v>
      </c>
      <c r="J1235" s="6" t="str">
        <f>+VLOOKUP($C1235,Sheet3!$B:$I,8,0)</f>
        <v>SOLID03A</v>
      </c>
      <c r="K1235" s="6" t="str">
        <f t="shared" si="59"/>
        <v>300-15LUG NUMA 8 M2N2X PRESTIGE SOLID03A</v>
      </c>
      <c r="L1235" s="6" t="str">
        <f t="shared" si="58"/>
        <v>B</v>
      </c>
      <c r="M1235" s="6"/>
    </row>
    <row r="1236" spans="1:13" hidden="1">
      <c r="A1236" s="6" t="s">
        <v>8745</v>
      </c>
      <c r="B1236" s="6" t="str">
        <f t="shared" si="57"/>
        <v>l190508716</v>
      </c>
      <c r="C1236" s="6" t="s">
        <v>8746</v>
      </c>
      <c r="D1236" s="6" t="str">
        <f>+VLOOKUP($C1236,Sheet3!$B:$I,2,0)</f>
        <v>33X12-20WITHAPERTURE</v>
      </c>
      <c r="E1236" s="6" t="str">
        <f>+VLOOKUP($C1236,Sheet3!$B:$I,3,0)</f>
        <v>LUG</v>
      </c>
      <c r="F1236" s="6" t="str">
        <f>+VLOOKUP($C1236,Sheet3!$B:$I,4,0)</f>
        <v>SKS</v>
      </c>
      <c r="G1236" s="6">
        <f>+VLOOKUP($C1236,Sheet3!$B:$I,5,0)</f>
        <v>7.5</v>
      </c>
      <c r="H1236" s="6" t="str">
        <f>+VLOOKUP($C1236,Sheet3!$B:$I,6,0)</f>
        <v>SK2X</v>
      </c>
      <c r="I1236" s="6" t="str">
        <f>+VLOOKUP($C1236,Sheet3!$B:$I,7,0)</f>
        <v>ARMADILLO</v>
      </c>
      <c r="J1236" s="6" t="str">
        <f>+VLOOKUP($C1236,Sheet3!$B:$I,8,0)</f>
        <v>-</v>
      </c>
      <c r="K1236" s="6" t="str">
        <f t="shared" si="59"/>
        <v>33X12-20WITHAPERTURELUG SKS 7.5 SK2X ARMADILLO -</v>
      </c>
      <c r="L1236" s="6" t="str">
        <f t="shared" si="58"/>
        <v>B</v>
      </c>
      <c r="M1236" s="6"/>
    </row>
    <row r="1237" spans="1:13" hidden="1">
      <c r="A1237" s="6" t="s">
        <v>8747</v>
      </c>
      <c r="B1237" s="6" t="str">
        <f t="shared" si="57"/>
        <v>l190507390</v>
      </c>
      <c r="C1237" s="6" t="s">
        <v>8746</v>
      </c>
      <c r="D1237" s="6" t="str">
        <f>+VLOOKUP($C1237,Sheet3!$B:$I,2,0)</f>
        <v>33X12-20WITHAPERTURE</v>
      </c>
      <c r="E1237" s="6" t="str">
        <f>+VLOOKUP($C1237,Sheet3!$B:$I,3,0)</f>
        <v>LUG</v>
      </c>
      <c r="F1237" s="6" t="str">
        <f>+VLOOKUP($C1237,Sheet3!$B:$I,4,0)</f>
        <v>SKS</v>
      </c>
      <c r="G1237" s="6">
        <f>+VLOOKUP($C1237,Sheet3!$B:$I,5,0)</f>
        <v>7.5</v>
      </c>
      <c r="H1237" s="6" t="str">
        <f>+VLOOKUP($C1237,Sheet3!$B:$I,6,0)</f>
        <v>SK2X</v>
      </c>
      <c r="I1237" s="6" t="str">
        <f>+VLOOKUP($C1237,Sheet3!$B:$I,7,0)</f>
        <v>ARMADILLO</v>
      </c>
      <c r="J1237" s="6" t="str">
        <f>+VLOOKUP($C1237,Sheet3!$B:$I,8,0)</f>
        <v>-</v>
      </c>
      <c r="K1237" s="6" t="str">
        <f t="shared" si="59"/>
        <v>33X12-20WITHAPERTURELUG SKS 7.5 SK2X ARMADILLO -</v>
      </c>
      <c r="L1237" s="6" t="str">
        <f t="shared" si="58"/>
        <v>B</v>
      </c>
      <c r="M1237" s="6"/>
    </row>
    <row r="1238" spans="1:13" hidden="1">
      <c r="A1238" s="6" t="s">
        <v>8748</v>
      </c>
      <c r="B1238" s="6" t="str">
        <f t="shared" si="57"/>
        <v>l190803708</v>
      </c>
      <c r="C1238" s="6" t="s">
        <v>8607</v>
      </c>
      <c r="D1238" s="6" t="str">
        <f>+VLOOKUP($C1238,Sheet3!$B:$I,2,0)</f>
        <v>8.15-15</v>
      </c>
      <c r="E1238" s="6" t="str">
        <f>+VLOOKUP($C1238,Sheet3!$B:$I,3,0)</f>
        <v>LUG</v>
      </c>
      <c r="F1238" s="6" t="str">
        <f>+VLOOKUP($C1238,Sheet3!$B:$I,4,0)</f>
        <v>NUMA</v>
      </c>
      <c r="G1238" s="6">
        <f>+VLOOKUP($C1238,Sheet3!$B:$I,5,0)</f>
        <v>7</v>
      </c>
      <c r="H1238" s="6" t="str">
        <f>+VLOOKUP($C1238,Sheet3!$B:$I,6,0)</f>
        <v>M12X</v>
      </c>
      <c r="I1238" s="6" t="str">
        <f>+VLOOKUP($C1238,Sheet3!$B:$I,7,0)</f>
        <v>NUMA</v>
      </c>
      <c r="J1238" s="6" t="str">
        <f>+VLOOKUP($C1238,Sheet3!$B:$I,8,0)</f>
        <v>FORTE</v>
      </c>
      <c r="K1238" s="6" t="str">
        <f t="shared" si="59"/>
        <v>8.15-15LUG NUMA 7 M12X NUMA FORTE</v>
      </c>
      <c r="L1238" s="6" t="str">
        <f t="shared" si="58"/>
        <v>B</v>
      </c>
      <c r="M1238" s="6"/>
    </row>
    <row r="1239" spans="1:13" hidden="1">
      <c r="A1239" s="6" t="s">
        <v>8749</v>
      </c>
      <c r="B1239" s="6" t="str">
        <f t="shared" si="57"/>
        <v>l190604361</v>
      </c>
      <c r="C1239" s="6" t="s">
        <v>8750</v>
      </c>
      <c r="D1239" s="6" t="str">
        <f>+VLOOKUP($C1239,Sheet3!$B:$I,2,0)</f>
        <v>8.15-15</v>
      </c>
      <c r="E1239" s="6" t="str">
        <f>+VLOOKUP($C1239,Sheet3!$B:$I,3,0)</f>
        <v>LUG</v>
      </c>
      <c r="F1239" s="6" t="str">
        <f>+VLOOKUP($C1239,Sheet3!$B:$I,4,0)</f>
        <v>NUMA</v>
      </c>
      <c r="G1239" s="6">
        <f>+VLOOKUP($C1239,Sheet3!$B:$I,5,0)</f>
        <v>7</v>
      </c>
      <c r="H1239" s="6" t="str">
        <f>+VLOOKUP($C1239,Sheet3!$B:$I,6,0)</f>
        <v>M4N3X</v>
      </c>
      <c r="I1239" s="6" t="str">
        <f>+VLOOKUP($C1239,Sheet3!$B:$I,7,0)</f>
        <v>TOTALSOURCE</v>
      </c>
      <c r="J1239" s="6" t="str">
        <f>+VLOOKUP($C1239,Sheet3!$B:$I,8,0)</f>
        <v>PREMIUM</v>
      </c>
      <c r="K1239" s="6" t="str">
        <f t="shared" si="59"/>
        <v>8.15-15LUG NUMA 7 M4N3X TOTALSOURCE PREMIUM</v>
      </c>
      <c r="L1239" s="6" t="str">
        <f t="shared" si="58"/>
        <v>B</v>
      </c>
      <c r="M1239" s="6"/>
    </row>
    <row r="1240" spans="1:13" hidden="1">
      <c r="A1240" s="6" t="s">
        <v>8751</v>
      </c>
      <c r="B1240" s="6" t="str">
        <f t="shared" si="57"/>
        <v>l200104025</v>
      </c>
      <c r="C1240" s="6" t="s">
        <v>7495</v>
      </c>
      <c r="D1240" s="6" t="str">
        <f>+VLOOKUP($C1240,Sheet3!$B:$I,2,0)</f>
        <v>16X6X101/2</v>
      </c>
      <c r="E1240" s="6" t="str">
        <f>+VLOOKUP($C1240,Sheet3!$B:$I,3,0)</f>
        <v>SAT</v>
      </c>
      <c r="F1240" s="6" t="str">
        <f>+VLOOKUP($C1240,Sheet3!$B:$I,4,0)</f>
        <v>NUMA</v>
      </c>
      <c r="G1240" s="6">
        <f>+VLOOKUP($C1240,Sheet3!$B:$I,5,0)</f>
        <v>0</v>
      </c>
      <c r="H1240" s="6" t="str">
        <f>+VLOOKUP($C1240,Sheet3!$B:$I,6,0)</f>
        <v>P6</v>
      </c>
      <c r="I1240" s="6" t="str">
        <f>+VLOOKUP($C1240,Sheet3!$B:$I,7,0)</f>
        <v>NUMA</v>
      </c>
      <c r="J1240" s="6" t="str">
        <f>+VLOOKUP($C1240,Sheet3!$B:$I,8,0)</f>
        <v>XP</v>
      </c>
      <c r="K1240" s="6" t="str">
        <f t="shared" si="59"/>
        <v>16X6X101/2SAT NUMA 0 P6 NUMA XP</v>
      </c>
      <c r="L1240" s="6" t="str">
        <f t="shared" si="58"/>
        <v>B</v>
      </c>
      <c r="M1240" s="6"/>
    </row>
    <row r="1241" spans="1:13" hidden="1">
      <c r="A1241" s="6" t="s">
        <v>8752</v>
      </c>
      <c r="B1241" s="6" t="str">
        <f t="shared" si="57"/>
        <v>l190907381</v>
      </c>
      <c r="C1241" s="6" t="s">
        <v>8753</v>
      </c>
      <c r="D1241" s="6" t="str">
        <f>+VLOOKUP($C1241,Sheet3!$B:$I,2,0)</f>
        <v>2.50-15</v>
      </c>
      <c r="E1241" s="6" t="str">
        <f>+VLOOKUP($C1241,Sheet3!$B:$I,3,0)</f>
        <v>LUG</v>
      </c>
      <c r="F1241" s="6" t="str">
        <f>+VLOOKUP($C1241,Sheet3!$B:$I,4,0)</f>
        <v>NUMAPRIME</v>
      </c>
      <c r="G1241" s="6">
        <f>+VLOOKUP($C1241,Sheet3!$B:$I,5,0)</f>
        <v>7</v>
      </c>
      <c r="H1241" s="6" t="str">
        <f>+VLOOKUP($C1241,Sheet3!$B:$I,6,0)</f>
        <v>M4N3X</v>
      </c>
      <c r="I1241" s="6" t="str">
        <f>+VLOOKUP($C1241,Sheet3!$B:$I,7,0)</f>
        <v>NUMAPRIME</v>
      </c>
      <c r="J1241" s="6" t="str">
        <f>+VLOOKUP($C1241,Sheet3!$B:$I,8,0)</f>
        <v>XTRA</v>
      </c>
      <c r="K1241" s="6" t="str">
        <f t="shared" si="59"/>
        <v>2.50-15LUG NUMAPRIME 7 M4N3X NUMAPRIME XTRA</v>
      </c>
      <c r="L1241" s="6" t="str">
        <f t="shared" si="58"/>
        <v>B</v>
      </c>
      <c r="M1241" s="6"/>
    </row>
    <row r="1242" spans="1:13" hidden="1">
      <c r="A1242" s="6" t="s">
        <v>8754</v>
      </c>
      <c r="B1242" s="6" t="str">
        <f t="shared" si="57"/>
        <v>l190604407</v>
      </c>
      <c r="C1242" s="6" t="s">
        <v>8750</v>
      </c>
      <c r="D1242" s="6" t="str">
        <f>+VLOOKUP($C1242,Sheet3!$B:$I,2,0)</f>
        <v>8.15-15</v>
      </c>
      <c r="E1242" s="6" t="str">
        <f>+VLOOKUP($C1242,Sheet3!$B:$I,3,0)</f>
        <v>LUG</v>
      </c>
      <c r="F1242" s="6" t="str">
        <f>+VLOOKUP($C1242,Sheet3!$B:$I,4,0)</f>
        <v>NUMA</v>
      </c>
      <c r="G1242" s="6">
        <f>+VLOOKUP($C1242,Sheet3!$B:$I,5,0)</f>
        <v>7</v>
      </c>
      <c r="H1242" s="6" t="str">
        <f>+VLOOKUP($C1242,Sheet3!$B:$I,6,0)</f>
        <v>M4N3X</v>
      </c>
      <c r="I1242" s="6" t="str">
        <f>+VLOOKUP($C1242,Sheet3!$B:$I,7,0)</f>
        <v>TOTALSOURCE</v>
      </c>
      <c r="J1242" s="6" t="str">
        <f>+VLOOKUP($C1242,Sheet3!$B:$I,8,0)</f>
        <v>PREMIUM</v>
      </c>
      <c r="K1242" s="6" t="str">
        <f t="shared" si="59"/>
        <v>8.15-15LUG NUMA 7 M4N3X TOTALSOURCE PREMIUM</v>
      </c>
      <c r="L1242" s="6" t="str">
        <f t="shared" si="58"/>
        <v>B</v>
      </c>
      <c r="M1242" s="6"/>
    </row>
    <row r="1243" spans="1:13" hidden="1">
      <c r="A1243" s="6" t="s">
        <v>8755</v>
      </c>
      <c r="B1243" s="6" t="str">
        <f t="shared" si="57"/>
        <v>l210305749</v>
      </c>
      <c r="C1243" s="6" t="s">
        <v>8756</v>
      </c>
      <c r="D1243" s="6" t="str">
        <f>+VLOOKUP($C1243,Sheet3!$B:$I,2,0)</f>
        <v>23X9-10</v>
      </c>
      <c r="E1243" s="6" t="str">
        <f>+VLOOKUP($C1243,Sheet3!$B:$I,3,0)</f>
        <v>LUG</v>
      </c>
      <c r="F1243" s="6" t="str">
        <f>+VLOOKUP($C1243,Sheet3!$B:$I,4,0)</f>
        <v>NUMA</v>
      </c>
      <c r="G1243" s="6">
        <f>+VLOOKUP($C1243,Sheet3!$B:$I,5,0)</f>
        <v>6.5</v>
      </c>
      <c r="H1243" s="6" t="str">
        <f>+VLOOKUP($C1243,Sheet3!$B:$I,6,0)</f>
        <v>S634</v>
      </c>
      <c r="I1243" s="6" t="str">
        <f>+VLOOKUP($C1243,Sheet3!$B:$I,7,0)</f>
        <v>NUMA</v>
      </c>
      <c r="J1243" s="6" t="str">
        <f>+VLOOKUP($C1243,Sheet3!$B:$I,8,0)</f>
        <v>-</v>
      </c>
      <c r="K1243" s="6" t="str">
        <f t="shared" si="59"/>
        <v>23X9-10LUG NUMA 6.5 S634 NUMA -</v>
      </c>
      <c r="L1243" s="6" t="str">
        <f t="shared" si="58"/>
        <v>B</v>
      </c>
      <c r="M1243" s="6"/>
    </row>
    <row r="1244" spans="1:13">
      <c r="A1244" s="6" t="s">
        <v>8757</v>
      </c>
      <c r="B1244" s="6" t="str">
        <f t="shared" si="57"/>
        <v>l151003686</v>
      </c>
      <c r="C1244" s="6" t="s">
        <v>8758</v>
      </c>
      <c r="D1244" s="6" t="str">
        <f>+VLOOKUP($C1244,Sheet3!$B:$I,2,0)</f>
        <v>355/65-15</v>
      </c>
      <c r="E1244" s="6" t="str">
        <f>+VLOOKUP($C1244,Sheet3!$B:$I,3,0)</f>
        <v>LUG</v>
      </c>
      <c r="F1244" s="6" t="str">
        <f>+VLOOKUP($C1244,Sheet3!$B:$I,4,0)</f>
        <v>NUMA</v>
      </c>
      <c r="G1244" s="6">
        <f>+VLOOKUP($C1244,Sheet3!$B:$I,5,0)</f>
        <v>9.75</v>
      </c>
      <c r="H1244" s="6" t="str">
        <f>+VLOOKUP($C1244,Sheet3!$B:$I,6,0)</f>
        <v>P134</v>
      </c>
      <c r="I1244" s="6" t="str">
        <f>+VLOOKUP($C1244,Sheet3!$B:$I,7,0)</f>
        <v>TOTALSOURCE</v>
      </c>
      <c r="J1244" s="6" t="str">
        <f>+VLOOKUP($C1244,Sheet3!$B:$I,8,0)</f>
        <v>PREMIUM</v>
      </c>
      <c r="K1244" s="6" t="str">
        <f t="shared" si="59"/>
        <v>355/65-15LUG NUMA 9.75 P134 TOTALSOURCE PREMIUM</v>
      </c>
      <c r="L1244" s="6" t="str">
        <f t="shared" si="58"/>
        <v>A</v>
      </c>
      <c r="M1244" s="6" t="s">
        <v>6972</v>
      </c>
    </row>
    <row r="1245" spans="1:13">
      <c r="A1245" s="6" t="s">
        <v>8759</v>
      </c>
      <c r="B1245" s="6" t="str">
        <f t="shared" si="57"/>
        <v>l110500999</v>
      </c>
      <c r="C1245" s="6" t="s">
        <v>8760</v>
      </c>
      <c r="D1245" s="6" t="str">
        <f>+VLOOKUP($C1245,Sheet3!$B:$I,2,0)</f>
        <v>300-15</v>
      </c>
      <c r="E1245" s="6" t="str">
        <f>+VLOOKUP($C1245,Sheet3!$B:$I,3,0)</f>
        <v>LUG</v>
      </c>
      <c r="F1245" s="6" t="str">
        <f>+VLOOKUP($C1245,Sheet3!$B:$I,4,0)</f>
        <v>NUMA</v>
      </c>
      <c r="G1245" s="6">
        <f>+VLOOKUP($C1245,Sheet3!$B:$I,5,0)</f>
        <v>8</v>
      </c>
      <c r="H1245" s="6" t="str">
        <f>+VLOOKUP($C1245,Sheet3!$B:$I,6,0)</f>
        <v>M2N2X</v>
      </c>
      <c r="I1245" s="6" t="str">
        <f>+VLOOKUP($C1245,Sheet3!$B:$I,7,0)</f>
        <v>NUMA</v>
      </c>
      <c r="J1245" s="6" t="str">
        <f>+VLOOKUP($C1245,Sheet3!$B:$I,8,0)</f>
        <v>FORTE</v>
      </c>
      <c r="K1245" s="6" t="str">
        <f t="shared" si="59"/>
        <v>300-15LUG NUMA 8 M2N2X NUMA FORTE</v>
      </c>
      <c r="L1245" s="6" t="str">
        <f t="shared" si="58"/>
        <v>A</v>
      </c>
      <c r="M1245" s="6" t="s">
        <v>6972</v>
      </c>
    </row>
    <row r="1246" spans="1:13" hidden="1">
      <c r="A1246" s="6" t="s">
        <v>8761</v>
      </c>
      <c r="B1246" s="6" t="str">
        <f t="shared" si="57"/>
        <v>l160405311</v>
      </c>
      <c r="C1246" s="6" t="s">
        <v>8762</v>
      </c>
      <c r="D1246" s="6" t="str">
        <f>+VLOOKUP($C1246,Sheet3!$B:$I,2,0)</f>
        <v>16X5X101/2</v>
      </c>
      <c r="E1246" s="6" t="str">
        <f>+VLOOKUP($C1246,Sheet3!$B:$I,3,0)</f>
        <v>SM</v>
      </c>
      <c r="F1246" s="6" t="str">
        <f>+VLOOKUP($C1246,Sheet3!$B:$I,4,0)</f>
        <v>NUMA</v>
      </c>
      <c r="G1246" s="6">
        <f>+VLOOKUP($C1246,Sheet3!$B:$I,5,0)</f>
        <v>0</v>
      </c>
      <c r="H1246" s="6" t="str">
        <f>+VLOOKUP($C1246,Sheet3!$B:$I,6,0)</f>
        <v>P5</v>
      </c>
      <c r="I1246" s="6" t="str">
        <f>+VLOOKUP($C1246,Sheet3!$B:$I,7,0)</f>
        <v>NUMA</v>
      </c>
      <c r="J1246" s="6" t="str">
        <f>+VLOOKUP($C1246,Sheet3!$B:$I,8,0)</f>
        <v>P</v>
      </c>
      <c r="K1246" s="6" t="str">
        <f t="shared" si="59"/>
        <v>16X5X101/2SM NUMA 0 P5 NUMA P</v>
      </c>
      <c r="L1246" s="6" t="str">
        <f t="shared" si="58"/>
        <v>E</v>
      </c>
      <c r="M1246" s="6"/>
    </row>
    <row r="1247" spans="1:13" hidden="1">
      <c r="A1247" s="6" t="s">
        <v>8763</v>
      </c>
      <c r="B1247" s="6" t="str">
        <f t="shared" si="57"/>
        <v>l130703431</v>
      </c>
      <c r="C1247" s="6" t="s">
        <v>8764</v>
      </c>
      <c r="D1247" s="6" t="str">
        <f>+VLOOKUP($C1247,Sheet3!$B:$I,2,0)</f>
        <v>151/2X6X10</v>
      </c>
      <c r="E1247" s="6" t="str">
        <f>+VLOOKUP($C1247,Sheet3!$B:$I,3,0)</f>
        <v>SM</v>
      </c>
      <c r="F1247" s="6" t="str">
        <f>+VLOOKUP($C1247,Sheet3!$B:$I,4,0)</f>
        <v>NUMA</v>
      </c>
      <c r="G1247" s="6">
        <f>+VLOOKUP($C1247,Sheet3!$B:$I,5,0)</f>
        <v>0</v>
      </c>
      <c r="H1247" s="6" t="str">
        <f>+VLOOKUP($C1247,Sheet3!$B:$I,6,0)</f>
        <v>P5</v>
      </c>
      <c r="I1247" s="6" t="str">
        <f>+VLOOKUP($C1247,Sheet3!$B:$I,7,0)</f>
        <v>TOTALSOURCE</v>
      </c>
      <c r="J1247" s="6" t="str">
        <f>+VLOOKUP($C1247,Sheet3!$B:$I,8,0)</f>
        <v>P</v>
      </c>
      <c r="K1247" s="6" t="str">
        <f t="shared" si="59"/>
        <v>151/2X6X10SM NUMA 0 P5 TOTALSOURCE P</v>
      </c>
      <c r="L1247" s="6" t="str">
        <f t="shared" si="58"/>
        <v>E</v>
      </c>
      <c r="M1247" s="6"/>
    </row>
    <row r="1248" spans="1:13" hidden="1">
      <c r="A1248" s="6" t="s">
        <v>8765</v>
      </c>
      <c r="B1248" s="6" t="str">
        <f t="shared" si="57"/>
        <v>l140300188</v>
      </c>
      <c r="C1248" s="6" t="s">
        <v>7377</v>
      </c>
      <c r="D1248" s="6" t="str">
        <f>+VLOOKUP($C1248,Sheet3!$B:$I,2,0)</f>
        <v>16X6X101/2</v>
      </c>
      <c r="E1248" s="6" t="str">
        <f>+VLOOKUP($C1248,Sheet3!$B:$I,3,0)</f>
        <v>SM</v>
      </c>
      <c r="F1248" s="6" t="str">
        <f>+VLOOKUP($C1248,Sheet3!$B:$I,4,0)</f>
        <v>NUMA</v>
      </c>
      <c r="G1248" s="6">
        <f>+VLOOKUP($C1248,Sheet3!$B:$I,5,0)</f>
        <v>0</v>
      </c>
      <c r="H1248" s="6" t="str">
        <f>+VLOOKUP($C1248,Sheet3!$B:$I,6,0)</f>
        <v>P5</v>
      </c>
      <c r="I1248" s="6" t="str">
        <f>+VLOOKUP($C1248,Sheet3!$B:$I,7,0)</f>
        <v>TOTALSOURCE</v>
      </c>
      <c r="J1248" s="6" t="str">
        <f>+VLOOKUP($C1248,Sheet3!$B:$I,8,0)</f>
        <v>P</v>
      </c>
      <c r="K1248" s="6" t="str">
        <f t="shared" si="59"/>
        <v>16X6X101/2SM NUMA 0 P5 TOTALSOURCE P</v>
      </c>
      <c r="L1248" s="6" t="str">
        <f t="shared" si="58"/>
        <v>E</v>
      </c>
      <c r="M1248" s="6"/>
    </row>
    <row r="1249" spans="1:13" hidden="1">
      <c r="A1249" s="6" t="s">
        <v>8766</v>
      </c>
      <c r="B1249" s="6" t="str">
        <f t="shared" si="57"/>
        <v>l131004140</v>
      </c>
      <c r="C1249" s="6" t="s">
        <v>7377</v>
      </c>
      <c r="D1249" s="6" t="str">
        <f>+VLOOKUP($C1249,Sheet3!$B:$I,2,0)</f>
        <v>16X6X101/2</v>
      </c>
      <c r="E1249" s="6" t="str">
        <f>+VLOOKUP($C1249,Sheet3!$B:$I,3,0)</f>
        <v>SM</v>
      </c>
      <c r="F1249" s="6" t="str">
        <f>+VLOOKUP($C1249,Sheet3!$B:$I,4,0)</f>
        <v>NUMA</v>
      </c>
      <c r="G1249" s="6">
        <f>+VLOOKUP($C1249,Sheet3!$B:$I,5,0)</f>
        <v>0</v>
      </c>
      <c r="H1249" s="6" t="str">
        <f>+VLOOKUP($C1249,Sheet3!$B:$I,6,0)</f>
        <v>P5</v>
      </c>
      <c r="I1249" s="6" t="str">
        <f>+VLOOKUP($C1249,Sheet3!$B:$I,7,0)</f>
        <v>TOTALSOURCE</v>
      </c>
      <c r="J1249" s="6" t="str">
        <f>+VLOOKUP($C1249,Sheet3!$B:$I,8,0)</f>
        <v>P</v>
      </c>
      <c r="K1249" s="6" t="str">
        <f t="shared" si="59"/>
        <v>16X6X101/2SM NUMA 0 P5 TOTALSOURCE P</v>
      </c>
      <c r="L1249" s="6" t="str">
        <f t="shared" si="58"/>
        <v>E</v>
      </c>
      <c r="M1249" s="6"/>
    </row>
    <row r="1250" spans="1:13" hidden="1">
      <c r="A1250" s="6" t="s">
        <v>8767</v>
      </c>
      <c r="B1250" s="6" t="str">
        <f t="shared" si="57"/>
        <v>l131004143</v>
      </c>
      <c r="C1250" s="6" t="s">
        <v>7377</v>
      </c>
      <c r="D1250" s="6" t="str">
        <f>+VLOOKUP($C1250,Sheet3!$B:$I,2,0)</f>
        <v>16X6X101/2</v>
      </c>
      <c r="E1250" s="6" t="str">
        <f>+VLOOKUP($C1250,Sheet3!$B:$I,3,0)</f>
        <v>SM</v>
      </c>
      <c r="F1250" s="6" t="str">
        <f>+VLOOKUP($C1250,Sheet3!$B:$I,4,0)</f>
        <v>NUMA</v>
      </c>
      <c r="G1250" s="6">
        <f>+VLOOKUP($C1250,Sheet3!$B:$I,5,0)</f>
        <v>0</v>
      </c>
      <c r="H1250" s="6" t="str">
        <f>+VLOOKUP($C1250,Sheet3!$B:$I,6,0)</f>
        <v>P5</v>
      </c>
      <c r="I1250" s="6" t="str">
        <f>+VLOOKUP($C1250,Sheet3!$B:$I,7,0)</f>
        <v>TOTALSOURCE</v>
      </c>
      <c r="J1250" s="6" t="str">
        <f>+VLOOKUP($C1250,Sheet3!$B:$I,8,0)</f>
        <v>P</v>
      </c>
      <c r="K1250" s="6" t="str">
        <f t="shared" si="59"/>
        <v>16X6X101/2SM NUMA 0 P5 TOTALSOURCE P</v>
      </c>
      <c r="L1250" s="6" t="str">
        <f t="shared" si="58"/>
        <v>E</v>
      </c>
      <c r="M1250" s="6"/>
    </row>
    <row r="1251" spans="1:13" hidden="1">
      <c r="A1251" s="6" t="s">
        <v>8768</v>
      </c>
      <c r="B1251" s="6" t="str">
        <f t="shared" si="57"/>
        <v>l121206427</v>
      </c>
      <c r="C1251" s="6" t="s">
        <v>8762</v>
      </c>
      <c r="D1251" s="6" t="str">
        <f>+VLOOKUP($C1251,Sheet3!$B:$I,2,0)</f>
        <v>16X5X101/2</v>
      </c>
      <c r="E1251" s="6" t="str">
        <f>+VLOOKUP($C1251,Sheet3!$B:$I,3,0)</f>
        <v>SM</v>
      </c>
      <c r="F1251" s="6" t="str">
        <f>+VLOOKUP($C1251,Sheet3!$B:$I,4,0)</f>
        <v>NUMA</v>
      </c>
      <c r="G1251" s="6">
        <f>+VLOOKUP($C1251,Sheet3!$B:$I,5,0)</f>
        <v>0</v>
      </c>
      <c r="H1251" s="6" t="str">
        <f>+VLOOKUP($C1251,Sheet3!$B:$I,6,0)</f>
        <v>P5</v>
      </c>
      <c r="I1251" s="6" t="str">
        <f>+VLOOKUP($C1251,Sheet3!$B:$I,7,0)</f>
        <v>NUMA</v>
      </c>
      <c r="J1251" s="6" t="str">
        <f>+VLOOKUP($C1251,Sheet3!$B:$I,8,0)</f>
        <v>P</v>
      </c>
      <c r="K1251" s="6" t="str">
        <f t="shared" si="59"/>
        <v>16X5X101/2SM NUMA 0 P5 NUMA P</v>
      </c>
      <c r="L1251" s="6" t="str">
        <f t="shared" si="58"/>
        <v>E</v>
      </c>
      <c r="M1251" s="6"/>
    </row>
    <row r="1252" spans="1:13" hidden="1">
      <c r="A1252" s="6" t="s">
        <v>8769</v>
      </c>
      <c r="B1252" s="6" t="str">
        <f t="shared" si="57"/>
        <v>l150402049</v>
      </c>
      <c r="C1252" s="6" t="s">
        <v>8770</v>
      </c>
      <c r="D1252" s="6" t="str">
        <f>+VLOOKUP($C1252,Sheet3!$B:$I,2,0)</f>
        <v>405/130-305</v>
      </c>
      <c r="E1252" s="6" t="str">
        <f>+VLOOKUP($C1252,Sheet3!$B:$I,3,0)</f>
        <v>SM</v>
      </c>
      <c r="F1252" s="6" t="str">
        <f>+VLOOKUP($C1252,Sheet3!$B:$I,4,0)</f>
        <v>NUMA</v>
      </c>
      <c r="G1252" s="6">
        <f>+VLOOKUP($C1252,Sheet3!$B:$I,5,0)</f>
        <v>0</v>
      </c>
      <c r="H1252" s="6" t="str">
        <f>+VLOOKUP($C1252,Sheet3!$B:$I,6,0)</f>
        <v>D1.</v>
      </c>
      <c r="I1252" s="6" t="str">
        <f>+VLOOKUP($C1252,Sheet3!$B:$I,7,0)</f>
        <v>ATHLETIK</v>
      </c>
      <c r="J1252" s="6" t="str">
        <f>+VLOOKUP($C1252,Sheet3!$B:$I,8,0)</f>
        <v>D</v>
      </c>
      <c r="K1252" s="6" t="str">
        <f t="shared" si="59"/>
        <v>405/130-305SM NUMA 0 D1. ATHLETIK D</v>
      </c>
      <c r="L1252" s="6" t="str">
        <f t="shared" si="58"/>
        <v>E</v>
      </c>
      <c r="M1252" s="6"/>
    </row>
    <row r="1253" spans="1:13" hidden="1">
      <c r="A1253" s="6" t="s">
        <v>8771</v>
      </c>
      <c r="B1253" s="6" t="str">
        <f t="shared" si="57"/>
        <v>l130700057</v>
      </c>
      <c r="C1253" s="6" t="s">
        <v>7414</v>
      </c>
      <c r="D1253" s="6" t="str">
        <f>+VLOOKUP($C1253,Sheet3!$B:$I,2,0)</f>
        <v>16X5X101/2</v>
      </c>
      <c r="E1253" s="6" t="str">
        <f>+VLOOKUP($C1253,Sheet3!$B:$I,3,0)</f>
        <v>SM</v>
      </c>
      <c r="F1253" s="6" t="str">
        <f>+VLOOKUP($C1253,Sheet3!$B:$I,4,0)</f>
        <v>NUMA</v>
      </c>
      <c r="G1253" s="6">
        <f>+VLOOKUP($C1253,Sheet3!$B:$I,5,0)</f>
        <v>0</v>
      </c>
      <c r="H1253" s="6" t="str">
        <f>+VLOOKUP($C1253,Sheet3!$B:$I,6,0)</f>
        <v>P5</v>
      </c>
      <c r="I1253" s="6" t="str">
        <f>+VLOOKUP($C1253,Sheet3!$B:$I,7,0)</f>
        <v>TOTALSOURCE</v>
      </c>
      <c r="J1253" s="6" t="str">
        <f>+VLOOKUP($C1253,Sheet3!$B:$I,8,0)</f>
        <v>P</v>
      </c>
      <c r="K1253" s="6" t="str">
        <f t="shared" si="59"/>
        <v>16X5X101/2SM NUMA 0 P5 TOTALSOURCE P</v>
      </c>
      <c r="L1253" s="6" t="str">
        <f t="shared" si="58"/>
        <v>E</v>
      </c>
      <c r="M1253" s="6"/>
    </row>
    <row r="1254" spans="1:13" hidden="1">
      <c r="A1254" s="6" t="s">
        <v>8772</v>
      </c>
      <c r="B1254" s="6" t="str">
        <f t="shared" si="57"/>
        <v>l131004103</v>
      </c>
      <c r="C1254" s="6" t="s">
        <v>7377</v>
      </c>
      <c r="D1254" s="6" t="str">
        <f>+VLOOKUP($C1254,Sheet3!$B:$I,2,0)</f>
        <v>16X6X101/2</v>
      </c>
      <c r="E1254" s="6" t="str">
        <f>+VLOOKUP($C1254,Sheet3!$B:$I,3,0)</f>
        <v>SM</v>
      </c>
      <c r="F1254" s="6" t="str">
        <f>+VLOOKUP($C1254,Sheet3!$B:$I,4,0)</f>
        <v>NUMA</v>
      </c>
      <c r="G1254" s="6">
        <f>+VLOOKUP($C1254,Sheet3!$B:$I,5,0)</f>
        <v>0</v>
      </c>
      <c r="H1254" s="6" t="str">
        <f>+VLOOKUP($C1254,Sheet3!$B:$I,6,0)</f>
        <v>P5</v>
      </c>
      <c r="I1254" s="6" t="str">
        <f>+VLOOKUP($C1254,Sheet3!$B:$I,7,0)</f>
        <v>TOTALSOURCE</v>
      </c>
      <c r="J1254" s="6" t="str">
        <f>+VLOOKUP($C1254,Sheet3!$B:$I,8,0)</f>
        <v>P</v>
      </c>
      <c r="K1254" s="6" t="str">
        <f t="shared" si="59"/>
        <v>16X6X101/2SM NUMA 0 P5 TOTALSOURCE P</v>
      </c>
      <c r="L1254" s="6" t="str">
        <f t="shared" si="58"/>
        <v>E</v>
      </c>
      <c r="M1254" s="6"/>
    </row>
    <row r="1255" spans="1:13" hidden="1">
      <c r="A1255" s="6" t="s">
        <v>8773</v>
      </c>
      <c r="B1255" s="6" t="str">
        <f t="shared" si="57"/>
        <v>l141102070</v>
      </c>
      <c r="C1255" s="6" t="s">
        <v>7377</v>
      </c>
      <c r="D1255" s="6" t="str">
        <f>+VLOOKUP($C1255,Sheet3!$B:$I,2,0)</f>
        <v>16X6X101/2</v>
      </c>
      <c r="E1255" s="6" t="str">
        <f>+VLOOKUP($C1255,Sheet3!$B:$I,3,0)</f>
        <v>SM</v>
      </c>
      <c r="F1255" s="6" t="str">
        <f>+VLOOKUP($C1255,Sheet3!$B:$I,4,0)</f>
        <v>NUMA</v>
      </c>
      <c r="G1255" s="6">
        <f>+VLOOKUP($C1255,Sheet3!$B:$I,5,0)</f>
        <v>0</v>
      </c>
      <c r="H1255" s="6" t="str">
        <f>+VLOOKUP($C1255,Sheet3!$B:$I,6,0)</f>
        <v>P5</v>
      </c>
      <c r="I1255" s="6" t="str">
        <f>+VLOOKUP($C1255,Sheet3!$B:$I,7,0)</f>
        <v>TOTALSOURCE</v>
      </c>
      <c r="J1255" s="6" t="str">
        <f>+VLOOKUP($C1255,Sheet3!$B:$I,8,0)</f>
        <v>P</v>
      </c>
      <c r="K1255" s="6" t="str">
        <f t="shared" si="59"/>
        <v>16X6X101/2SM NUMA 0 P5 TOTALSOURCE P</v>
      </c>
      <c r="L1255" s="6" t="str">
        <f t="shared" si="58"/>
        <v>E</v>
      </c>
      <c r="M1255" s="6"/>
    </row>
    <row r="1256" spans="1:13" hidden="1">
      <c r="A1256" s="6" t="s">
        <v>8774</v>
      </c>
      <c r="B1256" s="6" t="str">
        <f t="shared" si="57"/>
        <v>l140800653</v>
      </c>
      <c r="C1256" s="6" t="s">
        <v>8762</v>
      </c>
      <c r="D1256" s="6" t="str">
        <f>+VLOOKUP($C1256,Sheet3!$B:$I,2,0)</f>
        <v>16X5X101/2</v>
      </c>
      <c r="E1256" s="6" t="str">
        <f>+VLOOKUP($C1256,Sheet3!$B:$I,3,0)</f>
        <v>SM</v>
      </c>
      <c r="F1256" s="6" t="str">
        <f>+VLOOKUP($C1256,Sheet3!$B:$I,4,0)</f>
        <v>NUMA</v>
      </c>
      <c r="G1256" s="6">
        <f>+VLOOKUP($C1256,Sheet3!$B:$I,5,0)</f>
        <v>0</v>
      </c>
      <c r="H1256" s="6" t="str">
        <f>+VLOOKUP($C1256,Sheet3!$B:$I,6,0)</f>
        <v>P5</v>
      </c>
      <c r="I1256" s="6" t="str">
        <f>+VLOOKUP($C1256,Sheet3!$B:$I,7,0)</f>
        <v>NUMA</v>
      </c>
      <c r="J1256" s="6" t="str">
        <f>+VLOOKUP($C1256,Sheet3!$B:$I,8,0)</f>
        <v>P</v>
      </c>
      <c r="K1256" s="6" t="str">
        <f t="shared" si="59"/>
        <v>16X5X101/2SM NUMA 0 P5 NUMA P</v>
      </c>
      <c r="L1256" s="6" t="str">
        <f t="shared" si="58"/>
        <v>E</v>
      </c>
      <c r="M1256" s="6"/>
    </row>
    <row r="1257" spans="1:13" hidden="1">
      <c r="A1257" s="6" t="s">
        <v>8775</v>
      </c>
      <c r="B1257" s="6" t="str">
        <f t="shared" si="57"/>
        <v>l141201760</v>
      </c>
      <c r="C1257" s="6" t="s">
        <v>8776</v>
      </c>
      <c r="D1257" s="6" t="str">
        <f>+VLOOKUP($C1257,Sheet3!$B:$I,2,0)</f>
        <v>16X5X101/2</v>
      </c>
      <c r="E1257" s="6" t="str">
        <f>+VLOOKUP($C1257,Sheet3!$B:$I,3,0)</f>
        <v>SM</v>
      </c>
      <c r="F1257" s="6" t="str">
        <f>+VLOOKUP($C1257,Sheet3!$B:$I,4,0)</f>
        <v>NUMA</v>
      </c>
      <c r="G1257" s="6">
        <f>+VLOOKUP($C1257,Sheet3!$B:$I,5,0)</f>
        <v>0</v>
      </c>
      <c r="H1257" s="6" t="str">
        <f>+VLOOKUP($C1257,Sheet3!$B:$I,6,0)</f>
        <v>D1.</v>
      </c>
      <c r="I1257" s="6" t="str">
        <f>+VLOOKUP($C1257,Sheet3!$B:$I,7,0)</f>
        <v>ASTRO</v>
      </c>
      <c r="J1257" s="6" t="str">
        <f>+VLOOKUP($C1257,Sheet3!$B:$I,8,0)</f>
        <v>D</v>
      </c>
      <c r="K1257" s="6" t="str">
        <f t="shared" si="59"/>
        <v>16X5X101/2SM NUMA 0 D1. ASTRO D</v>
      </c>
      <c r="L1257" s="6" t="str">
        <f t="shared" si="58"/>
        <v>E</v>
      </c>
      <c r="M1257" s="6"/>
    </row>
    <row r="1258" spans="1:13" hidden="1">
      <c r="A1258" s="6" t="s">
        <v>8777</v>
      </c>
      <c r="B1258" s="6" t="str">
        <f t="shared" si="57"/>
        <v>l131004216</v>
      </c>
      <c r="C1258" s="6" t="s">
        <v>7377</v>
      </c>
      <c r="D1258" s="6" t="str">
        <f>+VLOOKUP($C1258,Sheet3!$B:$I,2,0)</f>
        <v>16X6X101/2</v>
      </c>
      <c r="E1258" s="6" t="str">
        <f>+VLOOKUP($C1258,Sheet3!$B:$I,3,0)</f>
        <v>SM</v>
      </c>
      <c r="F1258" s="6" t="str">
        <f>+VLOOKUP($C1258,Sheet3!$B:$I,4,0)</f>
        <v>NUMA</v>
      </c>
      <c r="G1258" s="6">
        <f>+VLOOKUP($C1258,Sheet3!$B:$I,5,0)</f>
        <v>0</v>
      </c>
      <c r="H1258" s="6" t="str">
        <f>+VLOOKUP($C1258,Sheet3!$B:$I,6,0)</f>
        <v>P5</v>
      </c>
      <c r="I1258" s="6" t="str">
        <f>+VLOOKUP($C1258,Sheet3!$B:$I,7,0)</f>
        <v>TOTALSOURCE</v>
      </c>
      <c r="J1258" s="6" t="str">
        <f>+VLOOKUP($C1258,Sheet3!$B:$I,8,0)</f>
        <v>P</v>
      </c>
      <c r="K1258" s="6" t="str">
        <f t="shared" si="59"/>
        <v>16X6X101/2SM NUMA 0 P5 TOTALSOURCE P</v>
      </c>
      <c r="L1258" s="6" t="str">
        <f t="shared" si="58"/>
        <v>E</v>
      </c>
      <c r="M1258" s="6"/>
    </row>
    <row r="1259" spans="1:13" hidden="1">
      <c r="A1259" s="6" t="s">
        <v>8778</v>
      </c>
      <c r="B1259" s="6" t="str">
        <f t="shared" si="57"/>
        <v>l131004223</v>
      </c>
      <c r="C1259" s="6" t="s">
        <v>8779</v>
      </c>
      <c r="D1259" s="6" t="str">
        <f>+VLOOKUP($C1259,Sheet3!$B:$I,2,0)</f>
        <v>16X6X101/2</v>
      </c>
      <c r="E1259" s="6" t="str">
        <f>+VLOOKUP($C1259,Sheet3!$B:$I,3,0)</f>
        <v>SM-BR</v>
      </c>
      <c r="F1259" s="6" t="str">
        <f>+VLOOKUP($C1259,Sheet3!$B:$I,4,0)</f>
        <v>SUPERGRIP</v>
      </c>
      <c r="G1259" s="6">
        <f>+VLOOKUP($C1259,Sheet3!$B:$I,5,0)</f>
        <v>0</v>
      </c>
      <c r="H1259" s="6" t="str">
        <f>+VLOOKUP($C1259,Sheet3!$B:$I,6,0)</f>
        <v>P5</v>
      </c>
      <c r="I1259" s="6" t="str">
        <f>+VLOOKUP($C1259,Sheet3!$B:$I,7,0)</f>
        <v>SUPERGRIP</v>
      </c>
      <c r="J1259" s="6" t="str">
        <f>+VLOOKUP($C1259,Sheet3!$B:$I,8,0)</f>
        <v>BRUTE</v>
      </c>
      <c r="K1259" s="6" t="str">
        <f t="shared" si="59"/>
        <v>16X6X101/2SM-BR SUPERGRIP 0 P5 SUPERGRIP BRUTE</v>
      </c>
      <c r="L1259" s="6" t="str">
        <f t="shared" si="58"/>
        <v>E</v>
      </c>
      <c r="M1259" s="6"/>
    </row>
    <row r="1260" spans="1:13" hidden="1">
      <c r="A1260" s="6" t="s">
        <v>8780</v>
      </c>
      <c r="B1260" s="6" t="str">
        <f t="shared" si="57"/>
        <v>l150903339</v>
      </c>
      <c r="C1260" s="6" t="s">
        <v>7414</v>
      </c>
      <c r="D1260" s="6" t="str">
        <f>+VLOOKUP($C1260,Sheet3!$B:$I,2,0)</f>
        <v>16X5X101/2</v>
      </c>
      <c r="E1260" s="6" t="str">
        <f>+VLOOKUP($C1260,Sheet3!$B:$I,3,0)</f>
        <v>SM</v>
      </c>
      <c r="F1260" s="6" t="str">
        <f>+VLOOKUP($C1260,Sheet3!$B:$I,4,0)</f>
        <v>NUMA</v>
      </c>
      <c r="G1260" s="6">
        <f>+VLOOKUP($C1260,Sheet3!$B:$I,5,0)</f>
        <v>0</v>
      </c>
      <c r="H1260" s="6" t="str">
        <f>+VLOOKUP($C1260,Sheet3!$B:$I,6,0)</f>
        <v>P5</v>
      </c>
      <c r="I1260" s="6" t="str">
        <f>+VLOOKUP($C1260,Sheet3!$B:$I,7,0)</f>
        <v>TOTALSOURCE</v>
      </c>
      <c r="J1260" s="6" t="str">
        <f>+VLOOKUP($C1260,Sheet3!$B:$I,8,0)</f>
        <v>P</v>
      </c>
      <c r="K1260" s="6" t="str">
        <f t="shared" si="59"/>
        <v>16X5X101/2SM NUMA 0 P5 TOTALSOURCE P</v>
      </c>
      <c r="L1260" s="6" t="str">
        <f t="shared" si="58"/>
        <v>E</v>
      </c>
      <c r="M1260" s="6"/>
    </row>
    <row r="1261" spans="1:13" hidden="1">
      <c r="A1261" s="6" t="s">
        <v>8781</v>
      </c>
      <c r="B1261" s="6" t="str">
        <f t="shared" si="57"/>
        <v>l131004138</v>
      </c>
      <c r="C1261" s="6" t="s">
        <v>7377</v>
      </c>
      <c r="D1261" s="6" t="str">
        <f>+VLOOKUP($C1261,Sheet3!$B:$I,2,0)</f>
        <v>16X6X101/2</v>
      </c>
      <c r="E1261" s="6" t="str">
        <f>+VLOOKUP($C1261,Sheet3!$B:$I,3,0)</f>
        <v>SM</v>
      </c>
      <c r="F1261" s="6" t="str">
        <f>+VLOOKUP($C1261,Sheet3!$B:$I,4,0)</f>
        <v>NUMA</v>
      </c>
      <c r="G1261" s="6">
        <f>+VLOOKUP($C1261,Sheet3!$B:$I,5,0)</f>
        <v>0</v>
      </c>
      <c r="H1261" s="6" t="str">
        <f>+VLOOKUP($C1261,Sheet3!$B:$I,6,0)</f>
        <v>P5</v>
      </c>
      <c r="I1261" s="6" t="str">
        <f>+VLOOKUP($C1261,Sheet3!$B:$I,7,0)</f>
        <v>TOTALSOURCE</v>
      </c>
      <c r="J1261" s="6" t="str">
        <f>+VLOOKUP($C1261,Sheet3!$B:$I,8,0)</f>
        <v>P</v>
      </c>
      <c r="K1261" s="6" t="str">
        <f t="shared" si="59"/>
        <v>16X6X101/2SM NUMA 0 P5 TOTALSOURCE P</v>
      </c>
      <c r="L1261" s="6" t="str">
        <f t="shared" si="58"/>
        <v>E</v>
      </c>
      <c r="M1261" s="6"/>
    </row>
    <row r="1262" spans="1:13" hidden="1">
      <c r="A1262" s="6" t="s">
        <v>8782</v>
      </c>
      <c r="B1262" s="6" t="str">
        <f t="shared" si="57"/>
        <v>l141101860</v>
      </c>
      <c r="C1262" s="6" t="s">
        <v>7377</v>
      </c>
      <c r="D1262" s="6" t="str">
        <f>+VLOOKUP($C1262,Sheet3!$B:$I,2,0)</f>
        <v>16X6X101/2</v>
      </c>
      <c r="E1262" s="6" t="str">
        <f>+VLOOKUP($C1262,Sheet3!$B:$I,3,0)</f>
        <v>SM</v>
      </c>
      <c r="F1262" s="6" t="str">
        <f>+VLOOKUP($C1262,Sheet3!$B:$I,4,0)</f>
        <v>NUMA</v>
      </c>
      <c r="G1262" s="6">
        <f>+VLOOKUP($C1262,Sheet3!$B:$I,5,0)</f>
        <v>0</v>
      </c>
      <c r="H1262" s="6" t="str">
        <f>+VLOOKUP($C1262,Sheet3!$B:$I,6,0)</f>
        <v>P5</v>
      </c>
      <c r="I1262" s="6" t="str">
        <f>+VLOOKUP($C1262,Sheet3!$B:$I,7,0)</f>
        <v>TOTALSOURCE</v>
      </c>
      <c r="J1262" s="6" t="str">
        <f>+VLOOKUP($C1262,Sheet3!$B:$I,8,0)</f>
        <v>P</v>
      </c>
      <c r="K1262" s="6" t="str">
        <f t="shared" si="59"/>
        <v>16X6X101/2SM NUMA 0 P5 TOTALSOURCE P</v>
      </c>
      <c r="L1262" s="6" t="str">
        <f t="shared" si="58"/>
        <v>E</v>
      </c>
      <c r="M1262" s="6"/>
    </row>
    <row r="1263" spans="1:13" hidden="1">
      <c r="A1263" s="6" t="s">
        <v>8783</v>
      </c>
      <c r="B1263" s="6" t="str">
        <f t="shared" si="57"/>
        <v>l130300319</v>
      </c>
      <c r="C1263" s="6" t="s">
        <v>7377</v>
      </c>
      <c r="D1263" s="6" t="str">
        <f>+VLOOKUP($C1263,Sheet3!$B:$I,2,0)</f>
        <v>16X6X101/2</v>
      </c>
      <c r="E1263" s="6" t="str">
        <f>+VLOOKUP($C1263,Sheet3!$B:$I,3,0)</f>
        <v>SM</v>
      </c>
      <c r="F1263" s="6" t="str">
        <f>+VLOOKUP($C1263,Sheet3!$B:$I,4,0)</f>
        <v>NUMA</v>
      </c>
      <c r="G1263" s="6">
        <f>+VLOOKUP($C1263,Sheet3!$B:$I,5,0)</f>
        <v>0</v>
      </c>
      <c r="H1263" s="6" t="str">
        <f>+VLOOKUP($C1263,Sheet3!$B:$I,6,0)</f>
        <v>P5</v>
      </c>
      <c r="I1263" s="6" t="str">
        <f>+VLOOKUP($C1263,Sheet3!$B:$I,7,0)</f>
        <v>TOTALSOURCE</v>
      </c>
      <c r="J1263" s="6" t="str">
        <f>+VLOOKUP($C1263,Sheet3!$B:$I,8,0)</f>
        <v>P</v>
      </c>
      <c r="K1263" s="6" t="str">
        <f t="shared" si="59"/>
        <v>16X6X101/2SM NUMA 0 P5 TOTALSOURCE P</v>
      </c>
      <c r="L1263" s="6" t="str">
        <f t="shared" si="58"/>
        <v>c</v>
      </c>
      <c r="M1263" s="6"/>
    </row>
    <row r="1264" spans="1:13" hidden="1">
      <c r="A1264" s="6" t="s">
        <v>8784</v>
      </c>
      <c r="B1264" s="6" t="str">
        <f t="shared" si="57"/>
        <v>l131004222</v>
      </c>
      <c r="C1264" s="6" t="s">
        <v>7414</v>
      </c>
      <c r="D1264" s="6" t="str">
        <f>+VLOOKUP($C1264,Sheet3!$B:$I,2,0)</f>
        <v>16X5X101/2</v>
      </c>
      <c r="E1264" s="6" t="str">
        <f>+VLOOKUP($C1264,Sheet3!$B:$I,3,0)</f>
        <v>SM</v>
      </c>
      <c r="F1264" s="6" t="str">
        <f>+VLOOKUP($C1264,Sheet3!$B:$I,4,0)</f>
        <v>NUMA</v>
      </c>
      <c r="G1264" s="6">
        <f>+VLOOKUP($C1264,Sheet3!$B:$I,5,0)</f>
        <v>0</v>
      </c>
      <c r="H1264" s="6" t="str">
        <f>+VLOOKUP($C1264,Sheet3!$B:$I,6,0)</f>
        <v>P5</v>
      </c>
      <c r="I1264" s="6" t="str">
        <f>+VLOOKUP($C1264,Sheet3!$B:$I,7,0)</f>
        <v>TOTALSOURCE</v>
      </c>
      <c r="J1264" s="6" t="str">
        <f>+VLOOKUP($C1264,Sheet3!$B:$I,8,0)</f>
        <v>P</v>
      </c>
      <c r="K1264" s="6" t="str">
        <f t="shared" si="59"/>
        <v>16X5X101/2SM NUMA 0 P5 TOTALSOURCE P</v>
      </c>
      <c r="L1264" s="6" t="str">
        <f t="shared" si="58"/>
        <v>E</v>
      </c>
      <c r="M1264" s="6"/>
    </row>
    <row r="1265" spans="1:13" hidden="1">
      <c r="A1265" s="6" t="s">
        <v>8785</v>
      </c>
      <c r="B1265" s="6" t="str">
        <f t="shared" si="57"/>
        <v>l130700058</v>
      </c>
      <c r="C1265" s="6" t="s">
        <v>7414</v>
      </c>
      <c r="D1265" s="6" t="str">
        <f>+VLOOKUP($C1265,Sheet3!$B:$I,2,0)</f>
        <v>16X5X101/2</v>
      </c>
      <c r="E1265" s="6" t="str">
        <f>+VLOOKUP($C1265,Sheet3!$B:$I,3,0)</f>
        <v>SM</v>
      </c>
      <c r="F1265" s="6" t="str">
        <f>+VLOOKUP($C1265,Sheet3!$B:$I,4,0)</f>
        <v>NUMA</v>
      </c>
      <c r="G1265" s="6">
        <f>+VLOOKUP($C1265,Sheet3!$B:$I,5,0)</f>
        <v>0</v>
      </c>
      <c r="H1265" s="6" t="str">
        <f>+VLOOKUP($C1265,Sheet3!$B:$I,6,0)</f>
        <v>P5</v>
      </c>
      <c r="I1265" s="6" t="str">
        <f>+VLOOKUP($C1265,Sheet3!$B:$I,7,0)</f>
        <v>TOTALSOURCE</v>
      </c>
      <c r="J1265" s="6" t="str">
        <f>+VLOOKUP($C1265,Sheet3!$B:$I,8,0)</f>
        <v>P</v>
      </c>
      <c r="K1265" s="6" t="str">
        <f t="shared" si="59"/>
        <v>16X5X101/2SM NUMA 0 P5 TOTALSOURCE P</v>
      </c>
      <c r="L1265" s="6" t="str">
        <f t="shared" si="58"/>
        <v>E</v>
      </c>
      <c r="M1265" s="6"/>
    </row>
    <row r="1266" spans="1:13" hidden="1">
      <c r="A1266" s="6" t="s">
        <v>8786</v>
      </c>
      <c r="B1266" s="6" t="str">
        <f t="shared" si="57"/>
        <v>l131004100</v>
      </c>
      <c r="C1266" s="6" t="s">
        <v>7377</v>
      </c>
      <c r="D1266" s="6" t="str">
        <f>+VLOOKUP($C1266,Sheet3!$B:$I,2,0)</f>
        <v>16X6X101/2</v>
      </c>
      <c r="E1266" s="6" t="str">
        <f>+VLOOKUP($C1266,Sheet3!$B:$I,3,0)</f>
        <v>SM</v>
      </c>
      <c r="F1266" s="6" t="str">
        <f>+VLOOKUP($C1266,Sheet3!$B:$I,4,0)</f>
        <v>NUMA</v>
      </c>
      <c r="G1266" s="6">
        <f>+VLOOKUP($C1266,Sheet3!$B:$I,5,0)</f>
        <v>0</v>
      </c>
      <c r="H1266" s="6" t="str">
        <f>+VLOOKUP($C1266,Sheet3!$B:$I,6,0)</f>
        <v>P5</v>
      </c>
      <c r="I1266" s="6" t="str">
        <f>+VLOOKUP($C1266,Sheet3!$B:$I,7,0)</f>
        <v>TOTALSOURCE</v>
      </c>
      <c r="J1266" s="6" t="str">
        <f>+VLOOKUP($C1266,Sheet3!$B:$I,8,0)</f>
        <v>P</v>
      </c>
      <c r="K1266" s="6" t="str">
        <f t="shared" si="59"/>
        <v>16X6X101/2SM NUMA 0 P5 TOTALSOURCE P</v>
      </c>
      <c r="L1266" s="6" t="str">
        <f t="shared" si="58"/>
        <v>c</v>
      </c>
      <c r="M1266" s="6"/>
    </row>
    <row r="1267" spans="1:13" hidden="1">
      <c r="A1267" s="6" t="s">
        <v>8787</v>
      </c>
      <c r="B1267" s="6" t="str">
        <f t="shared" si="57"/>
        <v>L150608000</v>
      </c>
      <c r="C1267" s="6" t="s">
        <v>8788</v>
      </c>
      <c r="D1267" s="6" t="str">
        <f>+VLOOKUP($C1267,Sheet3!$B:$I,2,0)</f>
        <v>405/130-305</v>
      </c>
      <c r="E1267" s="6" t="str">
        <f>+VLOOKUP($C1267,Sheet3!$B:$I,3,0)</f>
        <v>SM</v>
      </c>
      <c r="F1267" s="6" t="str">
        <f>+VLOOKUP($C1267,Sheet3!$B:$I,4,0)</f>
        <v>NUMA</v>
      </c>
      <c r="G1267" s="6">
        <f>+VLOOKUP($C1267,Sheet3!$B:$I,5,0)</f>
        <v>0</v>
      </c>
      <c r="H1267" s="6" t="str">
        <f>+VLOOKUP($C1267,Sheet3!$B:$I,6,0)</f>
        <v>D1.</v>
      </c>
      <c r="I1267" s="6" t="str">
        <f>+VLOOKUP($C1267,Sheet3!$B:$I,7,0)</f>
        <v>ATHLETIK</v>
      </c>
      <c r="J1267" s="6" t="str">
        <f>+VLOOKUP($C1267,Sheet3!$B:$I,8,0)</f>
        <v>D</v>
      </c>
      <c r="K1267" s="6" t="str">
        <f t="shared" si="59"/>
        <v>405/130-305SM NUMA 0 D1. ATHLETIK D</v>
      </c>
      <c r="L1267" s="6" t="str">
        <f t="shared" si="58"/>
        <v>E</v>
      </c>
      <c r="M1267" s="6"/>
    </row>
    <row r="1268" spans="1:13" hidden="1">
      <c r="A1268" s="6" t="s">
        <v>8789</v>
      </c>
      <c r="B1268" s="6" t="str">
        <f t="shared" si="57"/>
        <v>l150903338</v>
      </c>
      <c r="C1268" s="6" t="s">
        <v>7414</v>
      </c>
      <c r="D1268" s="6" t="str">
        <f>+VLOOKUP($C1268,Sheet3!$B:$I,2,0)</f>
        <v>16X5X101/2</v>
      </c>
      <c r="E1268" s="6" t="str">
        <f>+VLOOKUP($C1268,Sheet3!$B:$I,3,0)</f>
        <v>SM</v>
      </c>
      <c r="F1268" s="6" t="str">
        <f>+VLOOKUP($C1268,Sheet3!$B:$I,4,0)</f>
        <v>NUMA</v>
      </c>
      <c r="G1268" s="6">
        <f>+VLOOKUP($C1268,Sheet3!$B:$I,5,0)</f>
        <v>0</v>
      </c>
      <c r="H1268" s="6" t="str">
        <f>+VLOOKUP($C1268,Sheet3!$B:$I,6,0)</f>
        <v>P5</v>
      </c>
      <c r="I1268" s="6" t="str">
        <f>+VLOOKUP($C1268,Sheet3!$B:$I,7,0)</f>
        <v>TOTALSOURCE</v>
      </c>
      <c r="J1268" s="6" t="str">
        <f>+VLOOKUP($C1268,Sheet3!$B:$I,8,0)</f>
        <v>P</v>
      </c>
      <c r="K1268" s="6" t="str">
        <f t="shared" si="59"/>
        <v>16X5X101/2SM NUMA 0 P5 TOTALSOURCE P</v>
      </c>
      <c r="L1268" s="6" t="str">
        <f t="shared" si="58"/>
        <v>E</v>
      </c>
      <c r="M1268" s="6"/>
    </row>
    <row r="1269" spans="1:13" hidden="1">
      <c r="A1269" s="6" t="s">
        <v>8790</v>
      </c>
      <c r="B1269" s="6" t="str">
        <f t="shared" si="57"/>
        <v>l131004104</v>
      </c>
      <c r="C1269" s="6" t="s">
        <v>7414</v>
      </c>
      <c r="D1269" s="6" t="str">
        <f>+VLOOKUP($C1269,Sheet3!$B:$I,2,0)</f>
        <v>16X5X101/2</v>
      </c>
      <c r="E1269" s="6" t="str">
        <f>+VLOOKUP($C1269,Sheet3!$B:$I,3,0)</f>
        <v>SM</v>
      </c>
      <c r="F1269" s="6" t="str">
        <f>+VLOOKUP($C1269,Sheet3!$B:$I,4,0)</f>
        <v>NUMA</v>
      </c>
      <c r="G1269" s="6">
        <f>+VLOOKUP($C1269,Sheet3!$B:$I,5,0)</f>
        <v>0</v>
      </c>
      <c r="H1269" s="6" t="str">
        <f>+VLOOKUP($C1269,Sheet3!$B:$I,6,0)</f>
        <v>P5</v>
      </c>
      <c r="I1269" s="6" t="str">
        <f>+VLOOKUP($C1269,Sheet3!$B:$I,7,0)</f>
        <v>TOTALSOURCE</v>
      </c>
      <c r="J1269" s="6" t="str">
        <f>+VLOOKUP($C1269,Sheet3!$B:$I,8,0)</f>
        <v>P</v>
      </c>
      <c r="K1269" s="6" t="str">
        <f t="shared" si="59"/>
        <v>16X5X101/2SM NUMA 0 P5 TOTALSOURCE P</v>
      </c>
      <c r="L1269" s="6" t="str">
        <f t="shared" si="58"/>
        <v>E</v>
      </c>
      <c r="M1269" s="6"/>
    </row>
    <row r="1270" spans="1:13" hidden="1">
      <c r="A1270" s="6" t="s">
        <v>8791</v>
      </c>
      <c r="B1270" s="6" t="str">
        <f t="shared" si="57"/>
        <v>l121202684</v>
      </c>
      <c r="C1270" s="6" t="s">
        <v>7414</v>
      </c>
      <c r="D1270" s="6" t="str">
        <f>+VLOOKUP($C1270,Sheet3!$B:$I,2,0)</f>
        <v>16X5X101/2</v>
      </c>
      <c r="E1270" s="6" t="str">
        <f>+VLOOKUP($C1270,Sheet3!$B:$I,3,0)</f>
        <v>SM</v>
      </c>
      <c r="F1270" s="6" t="str">
        <f>+VLOOKUP($C1270,Sheet3!$B:$I,4,0)</f>
        <v>NUMA</v>
      </c>
      <c r="G1270" s="6">
        <f>+VLOOKUP($C1270,Sheet3!$B:$I,5,0)</f>
        <v>0</v>
      </c>
      <c r="H1270" s="6" t="str">
        <f>+VLOOKUP($C1270,Sheet3!$B:$I,6,0)</f>
        <v>P5</v>
      </c>
      <c r="I1270" s="6" t="str">
        <f>+VLOOKUP($C1270,Sheet3!$B:$I,7,0)</f>
        <v>TOTALSOURCE</v>
      </c>
      <c r="J1270" s="6" t="str">
        <f>+VLOOKUP($C1270,Sheet3!$B:$I,8,0)</f>
        <v>P</v>
      </c>
      <c r="K1270" s="6" t="str">
        <f t="shared" si="59"/>
        <v>16X5X101/2SM NUMA 0 P5 TOTALSOURCE P</v>
      </c>
      <c r="L1270" s="6" t="str">
        <f t="shared" si="58"/>
        <v>E</v>
      </c>
      <c r="M1270" s="6"/>
    </row>
    <row r="1271" spans="1:13" hidden="1">
      <c r="A1271" s="6" t="s">
        <v>8792</v>
      </c>
      <c r="B1271" s="6" t="str">
        <f t="shared" si="57"/>
        <v>l140503441</v>
      </c>
      <c r="C1271" s="6" t="s">
        <v>7377</v>
      </c>
      <c r="D1271" s="6" t="str">
        <f>+VLOOKUP($C1271,Sheet3!$B:$I,2,0)</f>
        <v>16X6X101/2</v>
      </c>
      <c r="E1271" s="6" t="str">
        <f>+VLOOKUP($C1271,Sheet3!$B:$I,3,0)</f>
        <v>SM</v>
      </c>
      <c r="F1271" s="6" t="str">
        <f>+VLOOKUP($C1271,Sheet3!$B:$I,4,0)</f>
        <v>NUMA</v>
      </c>
      <c r="G1271" s="6">
        <f>+VLOOKUP($C1271,Sheet3!$B:$I,5,0)</f>
        <v>0</v>
      </c>
      <c r="H1271" s="6" t="str">
        <f>+VLOOKUP($C1271,Sheet3!$B:$I,6,0)</f>
        <v>P5</v>
      </c>
      <c r="I1271" s="6" t="str">
        <f>+VLOOKUP($C1271,Sheet3!$B:$I,7,0)</f>
        <v>TOTALSOURCE</v>
      </c>
      <c r="J1271" s="6" t="str">
        <f>+VLOOKUP($C1271,Sheet3!$B:$I,8,0)</f>
        <v>P</v>
      </c>
      <c r="K1271" s="6" t="str">
        <f t="shared" si="59"/>
        <v>16X6X101/2SM NUMA 0 P5 TOTALSOURCE P</v>
      </c>
      <c r="L1271" s="6" t="str">
        <f t="shared" si="58"/>
        <v>E</v>
      </c>
      <c r="M1271" s="6"/>
    </row>
    <row r="1272" spans="1:13" hidden="1">
      <c r="A1272" s="6" t="s">
        <v>8793</v>
      </c>
      <c r="B1272" s="6" t="str">
        <f t="shared" si="57"/>
        <v>l121202703</v>
      </c>
      <c r="C1272" s="6" t="s">
        <v>7377</v>
      </c>
      <c r="D1272" s="6" t="str">
        <f>+VLOOKUP($C1272,Sheet3!$B:$I,2,0)</f>
        <v>16X6X101/2</v>
      </c>
      <c r="E1272" s="6" t="str">
        <f>+VLOOKUP($C1272,Sheet3!$B:$I,3,0)</f>
        <v>SM</v>
      </c>
      <c r="F1272" s="6" t="str">
        <f>+VLOOKUP($C1272,Sheet3!$B:$I,4,0)</f>
        <v>NUMA</v>
      </c>
      <c r="G1272" s="6">
        <f>+VLOOKUP($C1272,Sheet3!$B:$I,5,0)</f>
        <v>0</v>
      </c>
      <c r="H1272" s="6" t="str">
        <f>+VLOOKUP($C1272,Sheet3!$B:$I,6,0)</f>
        <v>P5</v>
      </c>
      <c r="I1272" s="6" t="str">
        <f>+VLOOKUP($C1272,Sheet3!$B:$I,7,0)</f>
        <v>TOTALSOURCE</v>
      </c>
      <c r="J1272" s="6" t="str">
        <f>+VLOOKUP($C1272,Sheet3!$B:$I,8,0)</f>
        <v>P</v>
      </c>
      <c r="K1272" s="6" t="str">
        <f t="shared" si="59"/>
        <v>16X6X101/2SM NUMA 0 P5 TOTALSOURCE P</v>
      </c>
      <c r="L1272" s="6" t="str">
        <f t="shared" si="58"/>
        <v>c</v>
      </c>
      <c r="M1272" s="6"/>
    </row>
    <row r="1273" spans="1:13" hidden="1">
      <c r="A1273" s="6" t="s">
        <v>8794</v>
      </c>
      <c r="B1273" s="6" t="str">
        <f t="shared" si="57"/>
        <v>l131004144</v>
      </c>
      <c r="C1273" s="6" t="s">
        <v>7414</v>
      </c>
      <c r="D1273" s="6" t="str">
        <f>+VLOOKUP($C1273,Sheet3!$B:$I,2,0)</f>
        <v>16X5X101/2</v>
      </c>
      <c r="E1273" s="6" t="str">
        <f>+VLOOKUP($C1273,Sheet3!$B:$I,3,0)</f>
        <v>SM</v>
      </c>
      <c r="F1273" s="6" t="str">
        <f>+VLOOKUP($C1273,Sheet3!$B:$I,4,0)</f>
        <v>NUMA</v>
      </c>
      <c r="G1273" s="6">
        <f>+VLOOKUP($C1273,Sheet3!$B:$I,5,0)</f>
        <v>0</v>
      </c>
      <c r="H1273" s="6" t="str">
        <f>+VLOOKUP($C1273,Sheet3!$B:$I,6,0)</f>
        <v>P5</v>
      </c>
      <c r="I1273" s="6" t="str">
        <f>+VLOOKUP($C1273,Sheet3!$B:$I,7,0)</f>
        <v>TOTALSOURCE</v>
      </c>
      <c r="J1273" s="6" t="str">
        <f>+VLOOKUP($C1273,Sheet3!$B:$I,8,0)</f>
        <v>P</v>
      </c>
      <c r="K1273" s="6" t="str">
        <f t="shared" si="59"/>
        <v>16X5X101/2SM NUMA 0 P5 TOTALSOURCE P</v>
      </c>
      <c r="L1273" s="6" t="str">
        <f t="shared" si="58"/>
        <v>E</v>
      </c>
      <c r="M1273" s="6"/>
    </row>
    <row r="1274" spans="1:13" hidden="1">
      <c r="A1274" s="6" t="s">
        <v>8795</v>
      </c>
      <c r="B1274" s="6" t="str">
        <f t="shared" si="57"/>
        <v>l151205866</v>
      </c>
      <c r="C1274" s="6" t="s">
        <v>8796</v>
      </c>
      <c r="D1274" s="6" t="str">
        <f>+VLOOKUP($C1274,Sheet3!$B:$I,2,0)</f>
        <v>161/4X5X111/4</v>
      </c>
      <c r="E1274" s="6" t="str">
        <f>+VLOOKUP($C1274,Sheet3!$B:$I,3,0)</f>
        <v>SM</v>
      </c>
      <c r="F1274" s="6" t="str">
        <f>+VLOOKUP($C1274,Sheet3!$B:$I,4,0)</f>
        <v>NUMA</v>
      </c>
      <c r="G1274" s="6">
        <f>+VLOOKUP($C1274,Sheet3!$B:$I,5,0)</f>
        <v>0</v>
      </c>
      <c r="H1274" s="6" t="str">
        <f>+VLOOKUP($C1274,Sheet3!$B:$I,6,0)</f>
        <v>D1.</v>
      </c>
      <c r="I1274" s="6" t="str">
        <f>+VLOOKUP($C1274,Sheet3!$B:$I,7,0)</f>
        <v>ASTRO</v>
      </c>
      <c r="J1274" s="6" t="str">
        <f>+VLOOKUP($C1274,Sheet3!$B:$I,8,0)</f>
        <v>D</v>
      </c>
      <c r="K1274" s="6" t="str">
        <f t="shared" si="59"/>
        <v>161/4X5X111/4SM NUMA 0 D1. ASTRO D</v>
      </c>
      <c r="L1274" s="6" t="str">
        <f t="shared" si="58"/>
        <v>c</v>
      </c>
      <c r="M1274" s="6"/>
    </row>
    <row r="1275" spans="1:13" hidden="1">
      <c r="A1275" s="6" t="s">
        <v>8797</v>
      </c>
      <c r="B1275" s="6" t="str">
        <f t="shared" si="57"/>
        <v>l131004098</v>
      </c>
      <c r="C1275" s="6" t="s">
        <v>7377</v>
      </c>
      <c r="D1275" s="6" t="str">
        <f>+VLOOKUP($C1275,Sheet3!$B:$I,2,0)</f>
        <v>16X6X101/2</v>
      </c>
      <c r="E1275" s="6" t="str">
        <f>+VLOOKUP($C1275,Sheet3!$B:$I,3,0)</f>
        <v>SM</v>
      </c>
      <c r="F1275" s="6" t="str">
        <f>+VLOOKUP($C1275,Sheet3!$B:$I,4,0)</f>
        <v>NUMA</v>
      </c>
      <c r="G1275" s="6">
        <f>+VLOOKUP($C1275,Sheet3!$B:$I,5,0)</f>
        <v>0</v>
      </c>
      <c r="H1275" s="6" t="str">
        <f>+VLOOKUP($C1275,Sheet3!$B:$I,6,0)</f>
        <v>P5</v>
      </c>
      <c r="I1275" s="6" t="str">
        <f>+VLOOKUP($C1275,Sheet3!$B:$I,7,0)</f>
        <v>TOTALSOURCE</v>
      </c>
      <c r="J1275" s="6" t="str">
        <f>+VLOOKUP($C1275,Sheet3!$B:$I,8,0)</f>
        <v>P</v>
      </c>
      <c r="K1275" s="6" t="str">
        <f t="shared" si="59"/>
        <v>16X6X101/2SM NUMA 0 P5 TOTALSOURCE P</v>
      </c>
      <c r="L1275" s="6" t="str">
        <f t="shared" si="58"/>
        <v>E</v>
      </c>
      <c r="M1275" s="6"/>
    </row>
    <row r="1276" spans="1:13" hidden="1">
      <c r="A1276" s="6" t="s">
        <v>8798</v>
      </c>
      <c r="B1276" s="6" t="str">
        <f t="shared" si="57"/>
        <v>L160405289</v>
      </c>
      <c r="C1276" s="6" t="s">
        <v>8799</v>
      </c>
      <c r="D1276" s="6" t="str">
        <f>+VLOOKUP($C1276,Sheet3!$B:$I,2,0)</f>
        <v>161/4X6X111/4</v>
      </c>
      <c r="E1276" s="6" t="str">
        <f>+VLOOKUP($C1276,Sheet3!$B:$I,3,0)</f>
        <v>ML</v>
      </c>
      <c r="F1276" s="6" t="str">
        <f>+VLOOKUP($C1276,Sheet3!$B:$I,4,0)</f>
        <v>NUMA</v>
      </c>
      <c r="G1276" s="6">
        <f>+VLOOKUP($C1276,Sheet3!$B:$I,5,0)</f>
        <v>0</v>
      </c>
      <c r="H1276" s="6" t="str">
        <f>+VLOOKUP($C1276,Sheet3!$B:$I,6,0)</f>
        <v>P5</v>
      </c>
      <c r="I1276" s="6" t="str">
        <f>+VLOOKUP($C1276,Sheet3!$B:$I,7,0)</f>
        <v>TOTALSOURCE</v>
      </c>
      <c r="J1276" s="6" t="str">
        <f>+VLOOKUP($C1276,Sheet3!$B:$I,8,0)</f>
        <v>P</v>
      </c>
      <c r="K1276" s="6" t="str">
        <f t="shared" si="59"/>
        <v>161/4X6X111/4ML NUMA 0 P5 TOTALSOURCE P</v>
      </c>
      <c r="L1276" s="6" t="str">
        <f t="shared" si="58"/>
        <v>E</v>
      </c>
      <c r="M1276" s="6"/>
    </row>
    <row r="1277" spans="1:13" hidden="1">
      <c r="A1277" s="6" t="s">
        <v>8800</v>
      </c>
      <c r="B1277" s="6" t="str">
        <f t="shared" si="57"/>
        <v>l140800652</v>
      </c>
      <c r="C1277" s="6" t="s">
        <v>8762</v>
      </c>
      <c r="D1277" s="6" t="str">
        <f>+VLOOKUP($C1277,Sheet3!$B:$I,2,0)</f>
        <v>16X5X101/2</v>
      </c>
      <c r="E1277" s="6" t="str">
        <f>+VLOOKUP($C1277,Sheet3!$B:$I,3,0)</f>
        <v>SM</v>
      </c>
      <c r="F1277" s="6" t="str">
        <f>+VLOOKUP($C1277,Sheet3!$B:$I,4,0)</f>
        <v>NUMA</v>
      </c>
      <c r="G1277" s="6">
        <f>+VLOOKUP($C1277,Sheet3!$B:$I,5,0)</f>
        <v>0</v>
      </c>
      <c r="H1277" s="6" t="str">
        <f>+VLOOKUP($C1277,Sheet3!$B:$I,6,0)</f>
        <v>P5</v>
      </c>
      <c r="I1277" s="6" t="str">
        <f>+VLOOKUP($C1277,Sheet3!$B:$I,7,0)</f>
        <v>NUMA</v>
      </c>
      <c r="J1277" s="6" t="str">
        <f>+VLOOKUP($C1277,Sheet3!$B:$I,8,0)</f>
        <v>P</v>
      </c>
      <c r="K1277" s="6" t="str">
        <f t="shared" si="59"/>
        <v>16X5X101/2SM NUMA 0 P5 NUMA P</v>
      </c>
      <c r="L1277" s="6" t="str">
        <f t="shared" si="58"/>
        <v>E</v>
      </c>
      <c r="M1277" s="6"/>
    </row>
    <row r="1278" spans="1:13">
      <c r="A1278" s="6" t="s">
        <v>8801</v>
      </c>
      <c r="B1278" s="6" t="str">
        <f t="shared" si="57"/>
        <v>l131002396</v>
      </c>
      <c r="C1278" s="6" t="s">
        <v>8802</v>
      </c>
      <c r="D1278" s="6" t="str">
        <f>+VLOOKUP($C1278,Sheet3!$B:$I,2,0)</f>
        <v>4.00-8</v>
      </c>
      <c r="E1278" s="6" t="str">
        <f>+VLOOKUP($C1278,Sheet3!$B:$I,3,0)</f>
        <v>RIB</v>
      </c>
      <c r="F1278" s="6" t="str">
        <f>+VLOOKUP($C1278,Sheet3!$B:$I,4,0)</f>
        <v>NUMA</v>
      </c>
      <c r="G1278" s="6">
        <f>+VLOOKUP($C1278,Sheet3!$B:$I,5,0)</f>
        <v>3.75</v>
      </c>
      <c r="H1278" s="6" t="str">
        <f>+VLOOKUP($C1278,Sheet3!$B:$I,6,0)</f>
        <v>M10</v>
      </c>
      <c r="I1278" s="6" t="str">
        <f>+VLOOKUP($C1278,Sheet3!$B:$I,7,0)</f>
        <v>TANTOR</v>
      </c>
      <c r="J1278" s="6" t="str">
        <f>+VLOOKUP($C1278,Sheet3!$B:$I,8,0)</f>
        <v>-</v>
      </c>
      <c r="K1278" s="6" t="str">
        <f t="shared" si="59"/>
        <v>4.00-8RIB NUMA 3.75 M10 TANTOR -</v>
      </c>
      <c r="L1278" s="6" t="str">
        <f t="shared" si="58"/>
        <v>A</v>
      </c>
      <c r="M1278" s="6" t="s">
        <v>6972</v>
      </c>
    </row>
    <row r="1279" spans="1:13">
      <c r="A1279" s="6" t="s">
        <v>8803</v>
      </c>
      <c r="B1279" s="6" t="str">
        <f t="shared" si="57"/>
        <v>l131002124</v>
      </c>
      <c r="C1279" s="6" t="s">
        <v>8802</v>
      </c>
      <c r="D1279" s="6" t="str">
        <f>+VLOOKUP($C1279,Sheet3!$B:$I,2,0)</f>
        <v>4.00-8</v>
      </c>
      <c r="E1279" s="6" t="str">
        <f>+VLOOKUP($C1279,Sheet3!$B:$I,3,0)</f>
        <v>RIB</v>
      </c>
      <c r="F1279" s="6" t="str">
        <f>+VLOOKUP($C1279,Sheet3!$B:$I,4,0)</f>
        <v>NUMA</v>
      </c>
      <c r="G1279" s="6">
        <f>+VLOOKUP($C1279,Sheet3!$B:$I,5,0)</f>
        <v>3.75</v>
      </c>
      <c r="H1279" s="6" t="str">
        <f>+VLOOKUP($C1279,Sheet3!$B:$I,6,0)</f>
        <v>M10</v>
      </c>
      <c r="I1279" s="6" t="str">
        <f>+VLOOKUP($C1279,Sheet3!$B:$I,7,0)</f>
        <v>TANTOR</v>
      </c>
      <c r="J1279" s="6" t="str">
        <f>+VLOOKUP($C1279,Sheet3!$B:$I,8,0)</f>
        <v>-</v>
      </c>
      <c r="K1279" s="6" t="str">
        <f t="shared" si="59"/>
        <v>4.00-8RIB NUMA 3.75 M10 TANTOR -</v>
      </c>
      <c r="L1279" s="6" t="str">
        <f t="shared" si="58"/>
        <v>A</v>
      </c>
      <c r="M1279" s="6" t="s">
        <v>6972</v>
      </c>
    </row>
    <row r="1280" spans="1:13" hidden="1">
      <c r="A1280" s="6" t="s">
        <v>8804</v>
      </c>
      <c r="B1280" s="6" t="str">
        <f t="shared" si="57"/>
        <v>l140707642</v>
      </c>
      <c r="C1280" s="6" t="s">
        <v>8802</v>
      </c>
      <c r="D1280" s="6" t="str">
        <f>+VLOOKUP($C1280,Sheet3!$B:$I,2,0)</f>
        <v>4.00-8</v>
      </c>
      <c r="E1280" s="6" t="str">
        <f>+VLOOKUP($C1280,Sheet3!$B:$I,3,0)</f>
        <v>RIB</v>
      </c>
      <c r="F1280" s="6" t="str">
        <f>+VLOOKUP($C1280,Sheet3!$B:$I,4,0)</f>
        <v>NUMA</v>
      </c>
      <c r="G1280" s="6">
        <f>+VLOOKUP($C1280,Sheet3!$B:$I,5,0)</f>
        <v>3.75</v>
      </c>
      <c r="H1280" s="6" t="str">
        <f>+VLOOKUP($C1280,Sheet3!$B:$I,6,0)</f>
        <v>M10</v>
      </c>
      <c r="I1280" s="6" t="str">
        <f>+VLOOKUP($C1280,Sheet3!$B:$I,7,0)</f>
        <v>TANTOR</v>
      </c>
      <c r="J1280" s="6" t="str">
        <f>+VLOOKUP($C1280,Sheet3!$B:$I,8,0)</f>
        <v>-</v>
      </c>
      <c r="K1280" s="6" t="str">
        <f t="shared" si="59"/>
        <v>4.00-8RIB NUMA 3.75 M10 TANTOR -</v>
      </c>
      <c r="L1280" s="6" t="str">
        <f t="shared" si="58"/>
        <v>B</v>
      </c>
      <c r="M1280" s="6"/>
    </row>
    <row r="1281" spans="1:13">
      <c r="A1281" s="6" t="s">
        <v>8805</v>
      </c>
      <c r="B1281" s="6" t="str">
        <f t="shared" si="57"/>
        <v>l140105487</v>
      </c>
      <c r="C1281" s="6" t="s">
        <v>8802</v>
      </c>
      <c r="D1281" s="6" t="str">
        <f>+VLOOKUP($C1281,Sheet3!$B:$I,2,0)</f>
        <v>4.00-8</v>
      </c>
      <c r="E1281" s="6" t="str">
        <f>+VLOOKUP($C1281,Sheet3!$B:$I,3,0)</f>
        <v>RIB</v>
      </c>
      <c r="F1281" s="6" t="str">
        <f>+VLOOKUP($C1281,Sheet3!$B:$I,4,0)</f>
        <v>NUMA</v>
      </c>
      <c r="G1281" s="6">
        <f>+VLOOKUP($C1281,Sheet3!$B:$I,5,0)</f>
        <v>3.75</v>
      </c>
      <c r="H1281" s="6" t="str">
        <f>+VLOOKUP($C1281,Sheet3!$B:$I,6,0)</f>
        <v>M10</v>
      </c>
      <c r="I1281" s="6" t="str">
        <f>+VLOOKUP($C1281,Sheet3!$B:$I,7,0)</f>
        <v>TANTOR</v>
      </c>
      <c r="J1281" s="6" t="str">
        <f>+VLOOKUP($C1281,Sheet3!$B:$I,8,0)</f>
        <v>-</v>
      </c>
      <c r="K1281" s="6" t="str">
        <f t="shared" si="59"/>
        <v>4.00-8RIB NUMA 3.75 M10 TANTOR -</v>
      </c>
      <c r="L1281" s="6" t="str">
        <f t="shared" si="58"/>
        <v>A</v>
      </c>
      <c r="M1281" s="6" t="s">
        <v>6972</v>
      </c>
    </row>
    <row r="1282" spans="1:13">
      <c r="A1282" s="6" t="s">
        <v>8806</v>
      </c>
      <c r="B1282" s="6" t="str">
        <f t="shared" ref="B1282:B1345" si="60">+MID(A1282,9,10)</f>
        <v>l140707605</v>
      </c>
      <c r="C1282" s="6" t="s">
        <v>8802</v>
      </c>
      <c r="D1282" s="6" t="str">
        <f>+VLOOKUP($C1282,Sheet3!$B:$I,2,0)</f>
        <v>4.00-8</v>
      </c>
      <c r="E1282" s="6" t="str">
        <f>+VLOOKUP($C1282,Sheet3!$B:$I,3,0)</f>
        <v>RIB</v>
      </c>
      <c r="F1282" s="6" t="str">
        <f>+VLOOKUP($C1282,Sheet3!$B:$I,4,0)</f>
        <v>NUMA</v>
      </c>
      <c r="G1282" s="6">
        <f>+VLOOKUP($C1282,Sheet3!$B:$I,5,0)</f>
        <v>3.75</v>
      </c>
      <c r="H1282" s="6" t="str">
        <f>+VLOOKUP($C1282,Sheet3!$B:$I,6,0)</f>
        <v>M10</v>
      </c>
      <c r="I1282" s="6" t="str">
        <f>+VLOOKUP($C1282,Sheet3!$B:$I,7,0)</f>
        <v>TANTOR</v>
      </c>
      <c r="J1282" s="6" t="str">
        <f>+VLOOKUP($C1282,Sheet3!$B:$I,8,0)</f>
        <v>-</v>
      </c>
      <c r="K1282" s="6" t="str">
        <f t="shared" si="59"/>
        <v>4.00-8RIB NUMA 3.75 M10 TANTOR -</v>
      </c>
      <c r="L1282" s="6" t="str">
        <f t="shared" ref="L1282:L1345" si="61">+RIGHT(A1282,1)</f>
        <v>A</v>
      </c>
      <c r="M1282" s="6" t="s">
        <v>6972</v>
      </c>
    </row>
    <row r="1283" spans="1:13">
      <c r="A1283" s="6" t="s">
        <v>8807</v>
      </c>
      <c r="B1283" s="6" t="str">
        <f t="shared" si="60"/>
        <v>l140105516</v>
      </c>
      <c r="C1283" s="6" t="s">
        <v>8802</v>
      </c>
      <c r="D1283" s="6" t="str">
        <f>+VLOOKUP($C1283,Sheet3!$B:$I,2,0)</f>
        <v>4.00-8</v>
      </c>
      <c r="E1283" s="6" t="str">
        <f>+VLOOKUP($C1283,Sheet3!$B:$I,3,0)</f>
        <v>RIB</v>
      </c>
      <c r="F1283" s="6" t="str">
        <f>+VLOOKUP($C1283,Sheet3!$B:$I,4,0)</f>
        <v>NUMA</v>
      </c>
      <c r="G1283" s="6">
        <f>+VLOOKUP($C1283,Sheet3!$B:$I,5,0)</f>
        <v>3.75</v>
      </c>
      <c r="H1283" s="6" t="str">
        <f>+VLOOKUP($C1283,Sheet3!$B:$I,6,0)</f>
        <v>M10</v>
      </c>
      <c r="I1283" s="6" t="str">
        <f>+VLOOKUP($C1283,Sheet3!$B:$I,7,0)</f>
        <v>TANTOR</v>
      </c>
      <c r="J1283" s="6" t="str">
        <f>+VLOOKUP($C1283,Sheet3!$B:$I,8,0)</f>
        <v>-</v>
      </c>
      <c r="K1283" s="6" t="str">
        <f t="shared" ref="K1283:K1346" si="62">CONCATENATE(D1283,E1283," ",F1283," ",G1283," ",H1283," ",I1283," ",J1283)</f>
        <v>4.00-8RIB NUMA 3.75 M10 TANTOR -</v>
      </c>
      <c r="L1283" s="6" t="str">
        <f t="shared" si="61"/>
        <v>A</v>
      </c>
      <c r="M1283" s="6" t="s">
        <v>6972</v>
      </c>
    </row>
    <row r="1284" spans="1:13">
      <c r="A1284" s="6" t="s">
        <v>8808</v>
      </c>
      <c r="B1284" s="6" t="str">
        <f t="shared" si="60"/>
        <v>l131001842</v>
      </c>
      <c r="C1284" s="6" t="s">
        <v>8802</v>
      </c>
      <c r="D1284" s="6" t="str">
        <f>+VLOOKUP($C1284,Sheet3!$B:$I,2,0)</f>
        <v>4.00-8</v>
      </c>
      <c r="E1284" s="6" t="str">
        <f>+VLOOKUP($C1284,Sheet3!$B:$I,3,0)</f>
        <v>RIB</v>
      </c>
      <c r="F1284" s="6" t="str">
        <f>+VLOOKUP($C1284,Sheet3!$B:$I,4,0)</f>
        <v>NUMA</v>
      </c>
      <c r="G1284" s="6">
        <f>+VLOOKUP($C1284,Sheet3!$B:$I,5,0)</f>
        <v>3.75</v>
      </c>
      <c r="H1284" s="6" t="str">
        <f>+VLOOKUP($C1284,Sheet3!$B:$I,6,0)</f>
        <v>M10</v>
      </c>
      <c r="I1284" s="6" t="str">
        <f>+VLOOKUP($C1284,Sheet3!$B:$I,7,0)</f>
        <v>TANTOR</v>
      </c>
      <c r="J1284" s="6" t="str">
        <f>+VLOOKUP($C1284,Sheet3!$B:$I,8,0)</f>
        <v>-</v>
      </c>
      <c r="K1284" s="6" t="str">
        <f t="shared" si="62"/>
        <v>4.00-8RIB NUMA 3.75 M10 TANTOR -</v>
      </c>
      <c r="L1284" s="6" t="str">
        <f t="shared" si="61"/>
        <v>A</v>
      </c>
      <c r="M1284" s="6" t="s">
        <v>6972</v>
      </c>
    </row>
    <row r="1285" spans="1:13">
      <c r="A1285" s="6" t="s">
        <v>8809</v>
      </c>
      <c r="B1285" s="6" t="str">
        <f t="shared" si="60"/>
        <v>l140707616</v>
      </c>
      <c r="C1285" s="6" t="s">
        <v>8802</v>
      </c>
      <c r="D1285" s="6" t="str">
        <f>+VLOOKUP($C1285,Sheet3!$B:$I,2,0)</f>
        <v>4.00-8</v>
      </c>
      <c r="E1285" s="6" t="str">
        <f>+VLOOKUP($C1285,Sheet3!$B:$I,3,0)</f>
        <v>RIB</v>
      </c>
      <c r="F1285" s="6" t="str">
        <f>+VLOOKUP($C1285,Sheet3!$B:$I,4,0)</f>
        <v>NUMA</v>
      </c>
      <c r="G1285" s="6">
        <f>+VLOOKUP($C1285,Sheet3!$B:$I,5,0)</f>
        <v>3.75</v>
      </c>
      <c r="H1285" s="6" t="str">
        <f>+VLOOKUP($C1285,Sheet3!$B:$I,6,0)</f>
        <v>M10</v>
      </c>
      <c r="I1285" s="6" t="str">
        <f>+VLOOKUP($C1285,Sheet3!$B:$I,7,0)</f>
        <v>TANTOR</v>
      </c>
      <c r="J1285" s="6" t="str">
        <f>+VLOOKUP($C1285,Sheet3!$B:$I,8,0)</f>
        <v>-</v>
      </c>
      <c r="K1285" s="6" t="str">
        <f t="shared" si="62"/>
        <v>4.00-8RIB NUMA 3.75 M10 TANTOR -</v>
      </c>
      <c r="L1285" s="6" t="str">
        <f t="shared" si="61"/>
        <v>A</v>
      </c>
      <c r="M1285" s="6" t="s">
        <v>6972</v>
      </c>
    </row>
    <row r="1286" spans="1:13">
      <c r="A1286" s="6" t="s">
        <v>8810</v>
      </c>
      <c r="B1286" s="6" t="str">
        <f t="shared" si="60"/>
        <v>l130902982</v>
      </c>
      <c r="C1286" s="6" t="s">
        <v>8802</v>
      </c>
      <c r="D1286" s="6" t="str">
        <f>+VLOOKUP($C1286,Sheet3!$B:$I,2,0)</f>
        <v>4.00-8</v>
      </c>
      <c r="E1286" s="6" t="str">
        <f>+VLOOKUP($C1286,Sheet3!$B:$I,3,0)</f>
        <v>RIB</v>
      </c>
      <c r="F1286" s="6" t="str">
        <f>+VLOOKUP($C1286,Sheet3!$B:$I,4,0)</f>
        <v>NUMA</v>
      </c>
      <c r="G1286" s="6">
        <f>+VLOOKUP($C1286,Sheet3!$B:$I,5,0)</f>
        <v>3.75</v>
      </c>
      <c r="H1286" s="6" t="str">
        <f>+VLOOKUP($C1286,Sheet3!$B:$I,6,0)</f>
        <v>M10</v>
      </c>
      <c r="I1286" s="6" t="str">
        <f>+VLOOKUP($C1286,Sheet3!$B:$I,7,0)</f>
        <v>TANTOR</v>
      </c>
      <c r="J1286" s="6" t="str">
        <f>+VLOOKUP($C1286,Sheet3!$B:$I,8,0)</f>
        <v>-</v>
      </c>
      <c r="K1286" s="6" t="str">
        <f t="shared" si="62"/>
        <v>4.00-8RIB NUMA 3.75 M10 TANTOR -</v>
      </c>
      <c r="L1286" s="6" t="str">
        <f t="shared" si="61"/>
        <v>A</v>
      </c>
      <c r="M1286" s="6" t="s">
        <v>6972</v>
      </c>
    </row>
    <row r="1287" spans="1:13" hidden="1">
      <c r="A1287" s="6" t="s">
        <v>8811</v>
      </c>
      <c r="B1287" s="6" t="str">
        <f t="shared" si="60"/>
        <v>l131201870</v>
      </c>
      <c r="C1287" s="6" t="s">
        <v>8802</v>
      </c>
      <c r="D1287" s="6" t="str">
        <f>+VLOOKUP($C1287,Sheet3!$B:$I,2,0)</f>
        <v>4.00-8</v>
      </c>
      <c r="E1287" s="6" t="str">
        <f>+VLOOKUP($C1287,Sheet3!$B:$I,3,0)</f>
        <v>RIB</v>
      </c>
      <c r="F1287" s="6" t="str">
        <f>+VLOOKUP($C1287,Sheet3!$B:$I,4,0)</f>
        <v>NUMA</v>
      </c>
      <c r="G1287" s="6">
        <f>+VLOOKUP($C1287,Sheet3!$B:$I,5,0)</f>
        <v>3.75</v>
      </c>
      <c r="H1287" s="6" t="str">
        <f>+VLOOKUP($C1287,Sheet3!$B:$I,6,0)</f>
        <v>M10</v>
      </c>
      <c r="I1287" s="6" t="str">
        <f>+VLOOKUP($C1287,Sheet3!$B:$I,7,0)</f>
        <v>TANTOR</v>
      </c>
      <c r="J1287" s="6" t="str">
        <f>+VLOOKUP($C1287,Sheet3!$B:$I,8,0)</f>
        <v>-</v>
      </c>
      <c r="K1287" s="6" t="str">
        <f t="shared" si="62"/>
        <v>4.00-8RIB NUMA 3.75 M10 TANTOR -</v>
      </c>
      <c r="L1287" s="6" t="str">
        <f t="shared" si="61"/>
        <v>B</v>
      </c>
      <c r="M1287" s="6"/>
    </row>
    <row r="1288" spans="1:13">
      <c r="A1288" s="6" t="s">
        <v>8812</v>
      </c>
      <c r="B1288" s="6" t="str">
        <f t="shared" si="60"/>
        <v>l130607242</v>
      </c>
      <c r="C1288" s="6" t="s">
        <v>8802</v>
      </c>
      <c r="D1288" s="6" t="str">
        <f>+VLOOKUP($C1288,Sheet3!$B:$I,2,0)</f>
        <v>4.00-8</v>
      </c>
      <c r="E1288" s="6" t="str">
        <f>+VLOOKUP($C1288,Sheet3!$B:$I,3,0)</f>
        <v>RIB</v>
      </c>
      <c r="F1288" s="6" t="str">
        <f>+VLOOKUP($C1288,Sheet3!$B:$I,4,0)</f>
        <v>NUMA</v>
      </c>
      <c r="G1288" s="6">
        <f>+VLOOKUP($C1288,Sheet3!$B:$I,5,0)</f>
        <v>3.75</v>
      </c>
      <c r="H1288" s="6" t="str">
        <f>+VLOOKUP($C1288,Sheet3!$B:$I,6,0)</f>
        <v>M10</v>
      </c>
      <c r="I1288" s="6" t="str">
        <f>+VLOOKUP($C1288,Sheet3!$B:$I,7,0)</f>
        <v>TANTOR</v>
      </c>
      <c r="J1288" s="6" t="str">
        <f>+VLOOKUP($C1288,Sheet3!$B:$I,8,0)</f>
        <v>-</v>
      </c>
      <c r="K1288" s="6" t="str">
        <f t="shared" si="62"/>
        <v>4.00-8RIB NUMA 3.75 M10 TANTOR -</v>
      </c>
      <c r="L1288" s="6" t="str">
        <f t="shared" si="61"/>
        <v>A</v>
      </c>
      <c r="M1288" s="6" t="s">
        <v>6972</v>
      </c>
    </row>
    <row r="1289" spans="1:13">
      <c r="A1289" s="6" t="s">
        <v>8813</v>
      </c>
      <c r="B1289" s="6" t="str">
        <f t="shared" si="60"/>
        <v>l130904903</v>
      </c>
      <c r="C1289" s="6" t="s">
        <v>8802</v>
      </c>
      <c r="D1289" s="6" t="str">
        <f>+VLOOKUP($C1289,Sheet3!$B:$I,2,0)</f>
        <v>4.00-8</v>
      </c>
      <c r="E1289" s="6" t="str">
        <f>+VLOOKUP($C1289,Sheet3!$B:$I,3,0)</f>
        <v>RIB</v>
      </c>
      <c r="F1289" s="6" t="str">
        <f>+VLOOKUP($C1289,Sheet3!$B:$I,4,0)</f>
        <v>NUMA</v>
      </c>
      <c r="G1289" s="6">
        <f>+VLOOKUP($C1289,Sheet3!$B:$I,5,0)</f>
        <v>3.75</v>
      </c>
      <c r="H1289" s="6" t="str">
        <f>+VLOOKUP($C1289,Sheet3!$B:$I,6,0)</f>
        <v>M10</v>
      </c>
      <c r="I1289" s="6" t="str">
        <f>+VLOOKUP($C1289,Sheet3!$B:$I,7,0)</f>
        <v>TANTOR</v>
      </c>
      <c r="J1289" s="6" t="str">
        <f>+VLOOKUP($C1289,Sheet3!$B:$I,8,0)</f>
        <v>-</v>
      </c>
      <c r="K1289" s="6" t="str">
        <f t="shared" si="62"/>
        <v>4.00-8RIB NUMA 3.75 M10 TANTOR -</v>
      </c>
      <c r="L1289" s="6" t="str">
        <f t="shared" si="61"/>
        <v>A</v>
      </c>
      <c r="M1289" s="6" t="s">
        <v>6972</v>
      </c>
    </row>
    <row r="1290" spans="1:13">
      <c r="A1290" s="6" t="s">
        <v>8814</v>
      </c>
      <c r="B1290" s="6" t="str">
        <f t="shared" si="60"/>
        <v>l130903287</v>
      </c>
      <c r="C1290" s="6" t="s">
        <v>8802</v>
      </c>
      <c r="D1290" s="6" t="str">
        <f>+VLOOKUP($C1290,Sheet3!$B:$I,2,0)</f>
        <v>4.00-8</v>
      </c>
      <c r="E1290" s="6" t="str">
        <f>+VLOOKUP($C1290,Sheet3!$B:$I,3,0)</f>
        <v>RIB</v>
      </c>
      <c r="F1290" s="6" t="str">
        <f>+VLOOKUP($C1290,Sheet3!$B:$I,4,0)</f>
        <v>NUMA</v>
      </c>
      <c r="G1290" s="6">
        <f>+VLOOKUP($C1290,Sheet3!$B:$I,5,0)</f>
        <v>3.75</v>
      </c>
      <c r="H1290" s="6" t="str">
        <f>+VLOOKUP($C1290,Sheet3!$B:$I,6,0)</f>
        <v>M10</v>
      </c>
      <c r="I1290" s="6" t="str">
        <f>+VLOOKUP($C1290,Sheet3!$B:$I,7,0)</f>
        <v>TANTOR</v>
      </c>
      <c r="J1290" s="6" t="str">
        <f>+VLOOKUP($C1290,Sheet3!$B:$I,8,0)</f>
        <v>-</v>
      </c>
      <c r="K1290" s="6" t="str">
        <f t="shared" si="62"/>
        <v>4.00-8RIB NUMA 3.75 M10 TANTOR -</v>
      </c>
      <c r="L1290" s="6" t="str">
        <f t="shared" si="61"/>
        <v>A</v>
      </c>
      <c r="M1290" s="6" t="s">
        <v>6972</v>
      </c>
    </row>
    <row r="1291" spans="1:13">
      <c r="A1291" s="6" t="s">
        <v>8815</v>
      </c>
      <c r="B1291" s="6" t="str">
        <f t="shared" si="60"/>
        <v>l130803900</v>
      </c>
      <c r="C1291" s="6" t="s">
        <v>8816</v>
      </c>
      <c r="D1291" s="6" t="str">
        <f>+VLOOKUP($C1291,Sheet3!$B:$I,2,0)</f>
        <v>4.00-8</v>
      </c>
      <c r="E1291" s="6" t="str">
        <f>+VLOOKUP($C1291,Sheet3!$B:$I,3,0)</f>
        <v>RIB</v>
      </c>
      <c r="F1291" s="6" t="str">
        <f>+VLOOKUP($C1291,Sheet3!$B:$I,4,0)</f>
        <v>SUPERGRIP</v>
      </c>
      <c r="G1291" s="6">
        <f>+VLOOKUP($C1291,Sheet3!$B:$I,5,0)</f>
        <v>3.75</v>
      </c>
      <c r="H1291" s="6" t="str">
        <f>+VLOOKUP($C1291,Sheet3!$B:$I,6,0)</f>
        <v>REG</v>
      </c>
      <c r="I1291" s="6" t="str">
        <f>+VLOOKUP($C1291,Sheet3!$B:$I,7,0)</f>
        <v>SUPERGRIP</v>
      </c>
      <c r="J1291" s="6" t="str">
        <f>+VLOOKUP($C1291,Sheet3!$B:$I,8,0)</f>
        <v>-</v>
      </c>
      <c r="K1291" s="6" t="str">
        <f t="shared" si="62"/>
        <v>4.00-8RIB SUPERGRIP 3.75 REG SUPERGRIP -</v>
      </c>
      <c r="L1291" s="6" t="str">
        <f t="shared" si="61"/>
        <v>A</v>
      </c>
      <c r="M1291" s="6" t="s">
        <v>6972</v>
      </c>
    </row>
    <row r="1292" spans="1:13">
      <c r="A1292" s="6" t="s">
        <v>8817</v>
      </c>
      <c r="B1292" s="6" t="str">
        <f t="shared" si="60"/>
        <v>l130804094</v>
      </c>
      <c r="C1292" s="6" t="s">
        <v>8816</v>
      </c>
      <c r="D1292" s="6" t="str">
        <f>+VLOOKUP($C1292,Sheet3!$B:$I,2,0)</f>
        <v>4.00-8</v>
      </c>
      <c r="E1292" s="6" t="str">
        <f>+VLOOKUP($C1292,Sheet3!$B:$I,3,0)</f>
        <v>RIB</v>
      </c>
      <c r="F1292" s="6" t="str">
        <f>+VLOOKUP($C1292,Sheet3!$B:$I,4,0)</f>
        <v>SUPERGRIP</v>
      </c>
      <c r="G1292" s="6">
        <f>+VLOOKUP($C1292,Sheet3!$B:$I,5,0)</f>
        <v>3.75</v>
      </c>
      <c r="H1292" s="6" t="str">
        <f>+VLOOKUP($C1292,Sheet3!$B:$I,6,0)</f>
        <v>REG</v>
      </c>
      <c r="I1292" s="6" t="str">
        <f>+VLOOKUP($C1292,Sheet3!$B:$I,7,0)</f>
        <v>SUPERGRIP</v>
      </c>
      <c r="J1292" s="6" t="str">
        <f>+VLOOKUP($C1292,Sheet3!$B:$I,8,0)</f>
        <v>-</v>
      </c>
      <c r="K1292" s="6" t="str">
        <f t="shared" si="62"/>
        <v>4.00-8RIB SUPERGRIP 3.75 REG SUPERGRIP -</v>
      </c>
      <c r="L1292" s="6" t="str">
        <f t="shared" si="61"/>
        <v>A</v>
      </c>
      <c r="M1292" s="6" t="s">
        <v>6972</v>
      </c>
    </row>
    <row r="1293" spans="1:13">
      <c r="A1293" s="6" t="s">
        <v>8818</v>
      </c>
      <c r="B1293" s="6" t="str">
        <f t="shared" si="60"/>
        <v>l130904735</v>
      </c>
      <c r="C1293" s="6" t="s">
        <v>8802</v>
      </c>
      <c r="D1293" s="6" t="str">
        <f>+VLOOKUP($C1293,Sheet3!$B:$I,2,0)</f>
        <v>4.00-8</v>
      </c>
      <c r="E1293" s="6" t="str">
        <f>+VLOOKUP($C1293,Sheet3!$B:$I,3,0)</f>
        <v>RIB</v>
      </c>
      <c r="F1293" s="6" t="str">
        <f>+VLOOKUP($C1293,Sheet3!$B:$I,4,0)</f>
        <v>NUMA</v>
      </c>
      <c r="G1293" s="6">
        <f>+VLOOKUP($C1293,Sheet3!$B:$I,5,0)</f>
        <v>3.75</v>
      </c>
      <c r="H1293" s="6" t="str">
        <f>+VLOOKUP($C1293,Sheet3!$B:$I,6,0)</f>
        <v>M10</v>
      </c>
      <c r="I1293" s="6" t="str">
        <f>+VLOOKUP($C1293,Sheet3!$B:$I,7,0)</f>
        <v>TANTOR</v>
      </c>
      <c r="J1293" s="6" t="str">
        <f>+VLOOKUP($C1293,Sheet3!$B:$I,8,0)</f>
        <v>-</v>
      </c>
      <c r="K1293" s="6" t="str">
        <f t="shared" si="62"/>
        <v>4.00-8RIB NUMA 3.75 M10 TANTOR -</v>
      </c>
      <c r="L1293" s="6" t="str">
        <f t="shared" si="61"/>
        <v>A</v>
      </c>
      <c r="M1293" s="6" t="s">
        <v>6972</v>
      </c>
    </row>
    <row r="1294" spans="1:13">
      <c r="A1294" s="6" t="s">
        <v>8819</v>
      </c>
      <c r="B1294" s="6" t="str">
        <f t="shared" si="60"/>
        <v>l130201090</v>
      </c>
      <c r="C1294" s="6" t="s">
        <v>6978</v>
      </c>
      <c r="D1294" s="6" t="str">
        <f>+VLOOKUP($C1294,Sheet3!$B:$I,2,0)</f>
        <v>18X7X121/8</v>
      </c>
      <c r="E1294" s="6" t="str">
        <f>+VLOOKUP($C1294,Sheet3!$B:$I,3,0)</f>
        <v>SM</v>
      </c>
      <c r="F1294" s="6" t="str">
        <f>+VLOOKUP($C1294,Sheet3!$B:$I,4,0)</f>
        <v>NUMA</v>
      </c>
      <c r="G1294" s="6">
        <f>+VLOOKUP($C1294,Sheet3!$B:$I,5,0)</f>
        <v>0</v>
      </c>
      <c r="H1294" s="6" t="str">
        <f>+VLOOKUP($C1294,Sheet3!$B:$I,6,0)</f>
        <v>D1.</v>
      </c>
      <c r="I1294" s="6" t="str">
        <f>+VLOOKUP($C1294,Sheet3!$B:$I,7,0)</f>
        <v>RIGOR</v>
      </c>
      <c r="J1294" s="6" t="str">
        <f>+VLOOKUP($C1294,Sheet3!$B:$I,8,0)</f>
        <v>D</v>
      </c>
      <c r="K1294" s="6" t="str">
        <f t="shared" si="62"/>
        <v>18X7X121/8SM NUMA 0 D1. RIGOR D</v>
      </c>
      <c r="L1294" s="6" t="str">
        <f t="shared" si="61"/>
        <v>A</v>
      </c>
      <c r="M1294" s="6" t="s">
        <v>6972</v>
      </c>
    </row>
    <row r="1295" spans="1:13">
      <c r="A1295" s="6" t="s">
        <v>8820</v>
      </c>
      <c r="B1295" s="6" t="str">
        <f t="shared" si="60"/>
        <v>l130200324</v>
      </c>
      <c r="C1295" s="6" t="s">
        <v>7349</v>
      </c>
      <c r="D1295" s="6" t="str">
        <f>+VLOOKUP($C1295,Sheet3!$B:$I,2,0)</f>
        <v>18X8X121/8</v>
      </c>
      <c r="E1295" s="6" t="str">
        <f>+VLOOKUP($C1295,Sheet3!$B:$I,3,0)</f>
        <v>SM</v>
      </c>
      <c r="F1295" s="6" t="str">
        <f>+VLOOKUP($C1295,Sheet3!$B:$I,4,0)</f>
        <v>NUMA</v>
      </c>
      <c r="G1295" s="6">
        <f>+VLOOKUP($C1295,Sheet3!$B:$I,5,0)</f>
        <v>0</v>
      </c>
      <c r="H1295" s="6" t="str">
        <f>+VLOOKUP($C1295,Sheet3!$B:$I,6,0)</f>
        <v>D1.</v>
      </c>
      <c r="I1295" s="6" t="str">
        <f>+VLOOKUP($C1295,Sheet3!$B:$I,7,0)</f>
        <v>RIGOR</v>
      </c>
      <c r="J1295" s="6" t="str">
        <f>+VLOOKUP($C1295,Sheet3!$B:$I,8,0)</f>
        <v>D</v>
      </c>
      <c r="K1295" s="6" t="str">
        <f t="shared" si="62"/>
        <v>18X8X121/8SM NUMA 0 D1. RIGOR D</v>
      </c>
      <c r="L1295" s="6" t="str">
        <f t="shared" si="61"/>
        <v>A</v>
      </c>
      <c r="M1295" s="6" t="s">
        <v>6972</v>
      </c>
    </row>
    <row r="1296" spans="1:13">
      <c r="A1296" s="6" t="s">
        <v>8821</v>
      </c>
      <c r="B1296" s="6" t="str">
        <f t="shared" si="60"/>
        <v>l130200700</v>
      </c>
      <c r="C1296" s="6" t="s">
        <v>7349</v>
      </c>
      <c r="D1296" s="6" t="str">
        <f>+VLOOKUP($C1296,Sheet3!$B:$I,2,0)</f>
        <v>18X8X121/8</v>
      </c>
      <c r="E1296" s="6" t="str">
        <f>+VLOOKUP($C1296,Sheet3!$B:$I,3,0)</f>
        <v>SM</v>
      </c>
      <c r="F1296" s="6" t="str">
        <f>+VLOOKUP($C1296,Sheet3!$B:$I,4,0)</f>
        <v>NUMA</v>
      </c>
      <c r="G1296" s="6">
        <f>+VLOOKUP($C1296,Sheet3!$B:$I,5,0)</f>
        <v>0</v>
      </c>
      <c r="H1296" s="6" t="str">
        <f>+VLOOKUP($C1296,Sheet3!$B:$I,6,0)</f>
        <v>D1.</v>
      </c>
      <c r="I1296" s="6" t="str">
        <f>+VLOOKUP($C1296,Sheet3!$B:$I,7,0)</f>
        <v>RIGOR</v>
      </c>
      <c r="J1296" s="6" t="str">
        <f>+VLOOKUP($C1296,Sheet3!$B:$I,8,0)</f>
        <v>D</v>
      </c>
      <c r="K1296" s="6" t="str">
        <f t="shared" si="62"/>
        <v>18X8X121/8SM NUMA 0 D1. RIGOR D</v>
      </c>
      <c r="L1296" s="6" t="str">
        <f t="shared" si="61"/>
        <v>A</v>
      </c>
      <c r="M1296" s="6" t="s">
        <v>6972</v>
      </c>
    </row>
    <row r="1297" spans="1:13">
      <c r="A1297" s="6" t="s">
        <v>8822</v>
      </c>
      <c r="B1297" s="6" t="str">
        <f t="shared" si="60"/>
        <v>l130201060</v>
      </c>
      <c r="C1297" s="6" t="s">
        <v>7349</v>
      </c>
      <c r="D1297" s="6" t="str">
        <f>+VLOOKUP($C1297,Sheet3!$B:$I,2,0)</f>
        <v>18X8X121/8</v>
      </c>
      <c r="E1297" s="6" t="str">
        <f>+VLOOKUP($C1297,Sheet3!$B:$I,3,0)</f>
        <v>SM</v>
      </c>
      <c r="F1297" s="6" t="str">
        <f>+VLOOKUP($C1297,Sheet3!$B:$I,4,0)</f>
        <v>NUMA</v>
      </c>
      <c r="G1297" s="6">
        <f>+VLOOKUP($C1297,Sheet3!$B:$I,5,0)</f>
        <v>0</v>
      </c>
      <c r="H1297" s="6" t="str">
        <f>+VLOOKUP($C1297,Sheet3!$B:$I,6,0)</f>
        <v>D1.</v>
      </c>
      <c r="I1297" s="6" t="str">
        <f>+VLOOKUP($C1297,Sheet3!$B:$I,7,0)</f>
        <v>RIGOR</v>
      </c>
      <c r="J1297" s="6" t="str">
        <f>+VLOOKUP($C1297,Sheet3!$B:$I,8,0)</f>
        <v>D</v>
      </c>
      <c r="K1297" s="6" t="str">
        <f t="shared" si="62"/>
        <v>18X8X121/8SM NUMA 0 D1. RIGOR D</v>
      </c>
      <c r="L1297" s="6" t="str">
        <f t="shared" si="61"/>
        <v>A</v>
      </c>
      <c r="M1297" s="6" t="s">
        <v>6972</v>
      </c>
    </row>
    <row r="1298" spans="1:13">
      <c r="A1298" s="6" t="s">
        <v>8823</v>
      </c>
      <c r="B1298" s="6" t="str">
        <f t="shared" si="60"/>
        <v>l130200777</v>
      </c>
      <c r="C1298" s="6" t="s">
        <v>6978</v>
      </c>
      <c r="D1298" s="6" t="str">
        <f>+VLOOKUP($C1298,Sheet3!$B:$I,2,0)</f>
        <v>18X7X121/8</v>
      </c>
      <c r="E1298" s="6" t="str">
        <f>+VLOOKUP($C1298,Sheet3!$B:$I,3,0)</f>
        <v>SM</v>
      </c>
      <c r="F1298" s="6" t="str">
        <f>+VLOOKUP($C1298,Sheet3!$B:$I,4,0)</f>
        <v>NUMA</v>
      </c>
      <c r="G1298" s="6">
        <f>+VLOOKUP($C1298,Sheet3!$B:$I,5,0)</f>
        <v>0</v>
      </c>
      <c r="H1298" s="6" t="str">
        <f>+VLOOKUP($C1298,Sheet3!$B:$I,6,0)</f>
        <v>D1.</v>
      </c>
      <c r="I1298" s="6" t="str">
        <f>+VLOOKUP($C1298,Sheet3!$B:$I,7,0)</f>
        <v>RIGOR</v>
      </c>
      <c r="J1298" s="6" t="str">
        <f>+VLOOKUP($C1298,Sheet3!$B:$I,8,0)</f>
        <v>D</v>
      </c>
      <c r="K1298" s="6" t="str">
        <f t="shared" si="62"/>
        <v>18X7X121/8SM NUMA 0 D1. RIGOR D</v>
      </c>
      <c r="L1298" s="6" t="str">
        <f t="shared" si="61"/>
        <v>A</v>
      </c>
      <c r="M1298" s="6" t="s">
        <v>6972</v>
      </c>
    </row>
    <row r="1299" spans="1:13">
      <c r="A1299" s="6" t="s">
        <v>8824</v>
      </c>
      <c r="B1299" s="6" t="str">
        <f t="shared" si="60"/>
        <v>l130200522</v>
      </c>
      <c r="C1299" s="6" t="s">
        <v>7349</v>
      </c>
      <c r="D1299" s="6" t="str">
        <f>+VLOOKUP($C1299,Sheet3!$B:$I,2,0)</f>
        <v>18X8X121/8</v>
      </c>
      <c r="E1299" s="6" t="str">
        <f>+VLOOKUP($C1299,Sheet3!$B:$I,3,0)</f>
        <v>SM</v>
      </c>
      <c r="F1299" s="6" t="str">
        <f>+VLOOKUP($C1299,Sheet3!$B:$I,4,0)</f>
        <v>NUMA</v>
      </c>
      <c r="G1299" s="6">
        <f>+VLOOKUP($C1299,Sheet3!$B:$I,5,0)</f>
        <v>0</v>
      </c>
      <c r="H1299" s="6" t="str">
        <f>+VLOOKUP($C1299,Sheet3!$B:$I,6,0)</f>
        <v>D1.</v>
      </c>
      <c r="I1299" s="6" t="str">
        <f>+VLOOKUP($C1299,Sheet3!$B:$I,7,0)</f>
        <v>RIGOR</v>
      </c>
      <c r="J1299" s="6" t="str">
        <f>+VLOOKUP($C1299,Sheet3!$B:$I,8,0)</f>
        <v>D</v>
      </c>
      <c r="K1299" s="6" t="str">
        <f t="shared" si="62"/>
        <v>18X8X121/8SM NUMA 0 D1. RIGOR D</v>
      </c>
      <c r="L1299" s="6" t="str">
        <f t="shared" si="61"/>
        <v>A</v>
      </c>
      <c r="M1299" s="6" t="s">
        <v>6972</v>
      </c>
    </row>
    <row r="1300" spans="1:13">
      <c r="A1300" s="6" t="s">
        <v>8825</v>
      </c>
      <c r="B1300" s="6" t="str">
        <f t="shared" si="60"/>
        <v>l130200471</v>
      </c>
      <c r="C1300" s="6" t="s">
        <v>7349</v>
      </c>
      <c r="D1300" s="6" t="str">
        <f>+VLOOKUP($C1300,Sheet3!$B:$I,2,0)</f>
        <v>18X8X121/8</v>
      </c>
      <c r="E1300" s="6" t="str">
        <f>+VLOOKUP($C1300,Sheet3!$B:$I,3,0)</f>
        <v>SM</v>
      </c>
      <c r="F1300" s="6" t="str">
        <f>+VLOOKUP($C1300,Sheet3!$B:$I,4,0)</f>
        <v>NUMA</v>
      </c>
      <c r="G1300" s="6">
        <f>+VLOOKUP($C1300,Sheet3!$B:$I,5,0)</f>
        <v>0</v>
      </c>
      <c r="H1300" s="6" t="str">
        <f>+VLOOKUP($C1300,Sheet3!$B:$I,6,0)</f>
        <v>D1.</v>
      </c>
      <c r="I1300" s="6" t="str">
        <f>+VLOOKUP($C1300,Sheet3!$B:$I,7,0)</f>
        <v>RIGOR</v>
      </c>
      <c r="J1300" s="6" t="str">
        <f>+VLOOKUP($C1300,Sheet3!$B:$I,8,0)</f>
        <v>D</v>
      </c>
      <c r="K1300" s="6" t="str">
        <f t="shared" si="62"/>
        <v>18X8X121/8SM NUMA 0 D1. RIGOR D</v>
      </c>
      <c r="L1300" s="6" t="str">
        <f t="shared" si="61"/>
        <v>A</v>
      </c>
      <c r="M1300" s="6" t="s">
        <v>6972</v>
      </c>
    </row>
    <row r="1301" spans="1:13">
      <c r="A1301" s="6" t="s">
        <v>8826</v>
      </c>
      <c r="B1301" s="6" t="str">
        <f t="shared" si="60"/>
        <v>l130201025</v>
      </c>
      <c r="C1301" s="6" t="s">
        <v>7349</v>
      </c>
      <c r="D1301" s="6" t="str">
        <f>+VLOOKUP($C1301,Sheet3!$B:$I,2,0)</f>
        <v>18X8X121/8</v>
      </c>
      <c r="E1301" s="6" t="str">
        <f>+VLOOKUP($C1301,Sheet3!$B:$I,3,0)</f>
        <v>SM</v>
      </c>
      <c r="F1301" s="6" t="str">
        <f>+VLOOKUP($C1301,Sheet3!$B:$I,4,0)</f>
        <v>NUMA</v>
      </c>
      <c r="G1301" s="6">
        <f>+VLOOKUP($C1301,Sheet3!$B:$I,5,0)</f>
        <v>0</v>
      </c>
      <c r="H1301" s="6" t="str">
        <f>+VLOOKUP($C1301,Sheet3!$B:$I,6,0)</f>
        <v>D1.</v>
      </c>
      <c r="I1301" s="6" t="str">
        <f>+VLOOKUP($C1301,Sheet3!$B:$I,7,0)</f>
        <v>RIGOR</v>
      </c>
      <c r="J1301" s="6" t="str">
        <f>+VLOOKUP($C1301,Sheet3!$B:$I,8,0)</f>
        <v>D</v>
      </c>
      <c r="K1301" s="6" t="str">
        <f t="shared" si="62"/>
        <v>18X8X121/8SM NUMA 0 D1. RIGOR D</v>
      </c>
      <c r="L1301" s="6" t="str">
        <f t="shared" si="61"/>
        <v>A</v>
      </c>
      <c r="M1301" s="6" t="s">
        <v>6972</v>
      </c>
    </row>
    <row r="1302" spans="1:13">
      <c r="A1302" s="6" t="s">
        <v>8827</v>
      </c>
      <c r="B1302" s="6" t="str">
        <f t="shared" si="60"/>
        <v>l130200297</v>
      </c>
      <c r="C1302" s="6" t="s">
        <v>7107</v>
      </c>
      <c r="D1302" s="6" t="str">
        <f>+VLOOKUP($C1302,Sheet3!$B:$I,2,0)</f>
        <v>18X6X121/8</v>
      </c>
      <c r="E1302" s="6" t="str">
        <f>+VLOOKUP($C1302,Sheet3!$B:$I,3,0)</f>
        <v>SM</v>
      </c>
      <c r="F1302" s="6" t="str">
        <f>+VLOOKUP($C1302,Sheet3!$B:$I,4,0)</f>
        <v>NUMA</v>
      </c>
      <c r="G1302" s="6">
        <f>+VLOOKUP($C1302,Sheet3!$B:$I,5,0)</f>
        <v>0</v>
      </c>
      <c r="H1302" s="6" t="str">
        <f>+VLOOKUP($C1302,Sheet3!$B:$I,6,0)</f>
        <v>D1.</v>
      </c>
      <c r="I1302" s="6" t="str">
        <f>+VLOOKUP($C1302,Sheet3!$B:$I,7,0)</f>
        <v>RIGOR</v>
      </c>
      <c r="J1302" s="6" t="str">
        <f>+VLOOKUP($C1302,Sheet3!$B:$I,8,0)</f>
        <v>D</v>
      </c>
      <c r="K1302" s="6" t="str">
        <f t="shared" si="62"/>
        <v>18X6X121/8SM NUMA 0 D1. RIGOR D</v>
      </c>
      <c r="L1302" s="6" t="str">
        <f t="shared" si="61"/>
        <v>A</v>
      </c>
      <c r="M1302" s="6" t="s">
        <v>6972</v>
      </c>
    </row>
    <row r="1303" spans="1:13">
      <c r="A1303" s="6" t="s">
        <v>8828</v>
      </c>
      <c r="B1303" s="6" t="str">
        <f t="shared" si="60"/>
        <v>l130201713</v>
      </c>
      <c r="C1303" s="6" t="s">
        <v>8429</v>
      </c>
      <c r="D1303" s="6" t="str">
        <f>+VLOOKUP($C1303,Sheet3!$B:$I,2,0)</f>
        <v>18X6X121/8</v>
      </c>
      <c r="E1303" s="6" t="str">
        <f>+VLOOKUP($C1303,Sheet3!$B:$I,3,0)</f>
        <v>SAT</v>
      </c>
      <c r="F1303" s="6" t="str">
        <f>+VLOOKUP($C1303,Sheet3!$B:$I,4,0)</f>
        <v>NUMA</v>
      </c>
      <c r="G1303" s="6">
        <f>+VLOOKUP($C1303,Sheet3!$B:$I,5,0)</f>
        <v>0</v>
      </c>
      <c r="H1303" s="6" t="str">
        <f>+VLOOKUP($C1303,Sheet3!$B:$I,6,0)</f>
        <v>D1.</v>
      </c>
      <c r="I1303" s="6" t="str">
        <f>+VLOOKUP($C1303,Sheet3!$B:$I,7,0)</f>
        <v>RIGOR</v>
      </c>
      <c r="J1303" s="6" t="str">
        <f>+VLOOKUP($C1303,Sheet3!$B:$I,8,0)</f>
        <v>D</v>
      </c>
      <c r="K1303" s="6" t="str">
        <f t="shared" si="62"/>
        <v>18X6X121/8SAT NUMA 0 D1. RIGOR D</v>
      </c>
      <c r="L1303" s="6" t="str">
        <f t="shared" si="61"/>
        <v>A</v>
      </c>
      <c r="M1303" s="6" t="s">
        <v>6972</v>
      </c>
    </row>
    <row r="1304" spans="1:13">
      <c r="A1304" s="6" t="s">
        <v>8829</v>
      </c>
      <c r="B1304" s="6" t="str">
        <f t="shared" si="60"/>
        <v>l130200190</v>
      </c>
      <c r="C1304" s="6" t="s">
        <v>7107</v>
      </c>
      <c r="D1304" s="6" t="str">
        <f>+VLOOKUP($C1304,Sheet3!$B:$I,2,0)</f>
        <v>18X6X121/8</v>
      </c>
      <c r="E1304" s="6" t="str">
        <f>+VLOOKUP($C1304,Sheet3!$B:$I,3,0)</f>
        <v>SM</v>
      </c>
      <c r="F1304" s="6" t="str">
        <f>+VLOOKUP($C1304,Sheet3!$B:$I,4,0)</f>
        <v>NUMA</v>
      </c>
      <c r="G1304" s="6">
        <f>+VLOOKUP($C1304,Sheet3!$B:$I,5,0)</f>
        <v>0</v>
      </c>
      <c r="H1304" s="6" t="str">
        <f>+VLOOKUP($C1304,Sheet3!$B:$I,6,0)</f>
        <v>D1.</v>
      </c>
      <c r="I1304" s="6" t="str">
        <f>+VLOOKUP($C1304,Sheet3!$B:$I,7,0)</f>
        <v>RIGOR</v>
      </c>
      <c r="J1304" s="6" t="str">
        <f>+VLOOKUP($C1304,Sheet3!$B:$I,8,0)</f>
        <v>D</v>
      </c>
      <c r="K1304" s="6" t="str">
        <f t="shared" si="62"/>
        <v>18X6X121/8SM NUMA 0 D1. RIGOR D</v>
      </c>
      <c r="L1304" s="6" t="str">
        <f t="shared" si="61"/>
        <v>A</v>
      </c>
      <c r="M1304" s="6" t="s">
        <v>6972</v>
      </c>
    </row>
    <row r="1305" spans="1:13">
      <c r="A1305" s="6" t="s">
        <v>8830</v>
      </c>
      <c r="B1305" s="6" t="str">
        <f t="shared" si="60"/>
        <v>l130200628</v>
      </c>
      <c r="C1305" s="6" t="s">
        <v>7349</v>
      </c>
      <c r="D1305" s="6" t="str">
        <f>+VLOOKUP($C1305,Sheet3!$B:$I,2,0)</f>
        <v>18X8X121/8</v>
      </c>
      <c r="E1305" s="6" t="str">
        <f>+VLOOKUP($C1305,Sheet3!$B:$I,3,0)</f>
        <v>SM</v>
      </c>
      <c r="F1305" s="6" t="str">
        <f>+VLOOKUP($C1305,Sheet3!$B:$I,4,0)</f>
        <v>NUMA</v>
      </c>
      <c r="G1305" s="6">
        <f>+VLOOKUP($C1305,Sheet3!$B:$I,5,0)</f>
        <v>0</v>
      </c>
      <c r="H1305" s="6" t="str">
        <f>+VLOOKUP($C1305,Sheet3!$B:$I,6,0)</f>
        <v>D1.</v>
      </c>
      <c r="I1305" s="6" t="str">
        <f>+VLOOKUP($C1305,Sheet3!$B:$I,7,0)</f>
        <v>RIGOR</v>
      </c>
      <c r="J1305" s="6" t="str">
        <f>+VLOOKUP($C1305,Sheet3!$B:$I,8,0)</f>
        <v>D</v>
      </c>
      <c r="K1305" s="6" t="str">
        <f t="shared" si="62"/>
        <v>18X8X121/8SM NUMA 0 D1. RIGOR D</v>
      </c>
      <c r="L1305" s="6" t="str">
        <f t="shared" si="61"/>
        <v>A</v>
      </c>
      <c r="M1305" s="6" t="s">
        <v>6972</v>
      </c>
    </row>
    <row r="1306" spans="1:13">
      <c r="A1306" s="6" t="s">
        <v>8831</v>
      </c>
      <c r="B1306" s="6" t="str">
        <f t="shared" si="60"/>
        <v>l130201132</v>
      </c>
      <c r="C1306" s="6" t="s">
        <v>7349</v>
      </c>
      <c r="D1306" s="6" t="str">
        <f>+VLOOKUP($C1306,Sheet3!$B:$I,2,0)</f>
        <v>18X8X121/8</v>
      </c>
      <c r="E1306" s="6" t="str">
        <f>+VLOOKUP($C1306,Sheet3!$B:$I,3,0)</f>
        <v>SM</v>
      </c>
      <c r="F1306" s="6" t="str">
        <f>+VLOOKUP($C1306,Sheet3!$B:$I,4,0)</f>
        <v>NUMA</v>
      </c>
      <c r="G1306" s="6">
        <f>+VLOOKUP($C1306,Sheet3!$B:$I,5,0)</f>
        <v>0</v>
      </c>
      <c r="H1306" s="6" t="str">
        <f>+VLOOKUP($C1306,Sheet3!$B:$I,6,0)</f>
        <v>D1.</v>
      </c>
      <c r="I1306" s="6" t="str">
        <f>+VLOOKUP($C1306,Sheet3!$B:$I,7,0)</f>
        <v>RIGOR</v>
      </c>
      <c r="J1306" s="6" t="str">
        <f>+VLOOKUP($C1306,Sheet3!$B:$I,8,0)</f>
        <v>D</v>
      </c>
      <c r="K1306" s="6" t="str">
        <f t="shared" si="62"/>
        <v>18X8X121/8SM NUMA 0 D1. RIGOR D</v>
      </c>
      <c r="L1306" s="6" t="str">
        <f t="shared" si="61"/>
        <v>A</v>
      </c>
      <c r="M1306" s="6" t="s">
        <v>6972</v>
      </c>
    </row>
    <row r="1307" spans="1:13">
      <c r="A1307" s="6" t="s">
        <v>8832</v>
      </c>
      <c r="B1307" s="6" t="str">
        <f t="shared" si="60"/>
        <v>l130200287</v>
      </c>
      <c r="C1307" s="6" t="s">
        <v>7349</v>
      </c>
      <c r="D1307" s="6" t="str">
        <f>+VLOOKUP($C1307,Sheet3!$B:$I,2,0)</f>
        <v>18X8X121/8</v>
      </c>
      <c r="E1307" s="6" t="str">
        <f>+VLOOKUP($C1307,Sheet3!$B:$I,3,0)</f>
        <v>SM</v>
      </c>
      <c r="F1307" s="6" t="str">
        <f>+VLOOKUP($C1307,Sheet3!$B:$I,4,0)</f>
        <v>NUMA</v>
      </c>
      <c r="G1307" s="6">
        <f>+VLOOKUP($C1307,Sheet3!$B:$I,5,0)</f>
        <v>0</v>
      </c>
      <c r="H1307" s="6" t="str">
        <f>+VLOOKUP($C1307,Sheet3!$B:$I,6,0)</f>
        <v>D1.</v>
      </c>
      <c r="I1307" s="6" t="str">
        <f>+VLOOKUP($C1307,Sheet3!$B:$I,7,0)</f>
        <v>RIGOR</v>
      </c>
      <c r="J1307" s="6" t="str">
        <f>+VLOOKUP($C1307,Sheet3!$B:$I,8,0)</f>
        <v>D</v>
      </c>
      <c r="K1307" s="6" t="str">
        <f t="shared" si="62"/>
        <v>18X8X121/8SM NUMA 0 D1. RIGOR D</v>
      </c>
      <c r="L1307" s="6" t="str">
        <f t="shared" si="61"/>
        <v>A</v>
      </c>
      <c r="M1307" s="6" t="s">
        <v>6972</v>
      </c>
    </row>
    <row r="1308" spans="1:13">
      <c r="A1308" s="6" t="s">
        <v>8833</v>
      </c>
      <c r="B1308" s="6" t="str">
        <f t="shared" si="60"/>
        <v>l130200808</v>
      </c>
      <c r="C1308" s="6" t="s">
        <v>7349</v>
      </c>
      <c r="D1308" s="6" t="str">
        <f>+VLOOKUP($C1308,Sheet3!$B:$I,2,0)</f>
        <v>18X8X121/8</v>
      </c>
      <c r="E1308" s="6" t="str">
        <f>+VLOOKUP($C1308,Sheet3!$B:$I,3,0)</f>
        <v>SM</v>
      </c>
      <c r="F1308" s="6" t="str">
        <f>+VLOOKUP($C1308,Sheet3!$B:$I,4,0)</f>
        <v>NUMA</v>
      </c>
      <c r="G1308" s="6">
        <f>+VLOOKUP($C1308,Sheet3!$B:$I,5,0)</f>
        <v>0</v>
      </c>
      <c r="H1308" s="6" t="str">
        <f>+VLOOKUP($C1308,Sheet3!$B:$I,6,0)</f>
        <v>D1.</v>
      </c>
      <c r="I1308" s="6" t="str">
        <f>+VLOOKUP($C1308,Sheet3!$B:$I,7,0)</f>
        <v>RIGOR</v>
      </c>
      <c r="J1308" s="6" t="str">
        <f>+VLOOKUP($C1308,Sheet3!$B:$I,8,0)</f>
        <v>D</v>
      </c>
      <c r="K1308" s="6" t="str">
        <f t="shared" si="62"/>
        <v>18X8X121/8SM NUMA 0 D1. RIGOR D</v>
      </c>
      <c r="L1308" s="6" t="str">
        <f t="shared" si="61"/>
        <v>A</v>
      </c>
      <c r="M1308" s="6" t="s">
        <v>6972</v>
      </c>
    </row>
    <row r="1309" spans="1:13">
      <c r="A1309" s="6" t="s">
        <v>8834</v>
      </c>
      <c r="B1309" s="6" t="str">
        <f t="shared" si="60"/>
        <v>l130200892</v>
      </c>
      <c r="C1309" s="6" t="s">
        <v>7107</v>
      </c>
      <c r="D1309" s="6" t="str">
        <f>+VLOOKUP($C1309,Sheet3!$B:$I,2,0)</f>
        <v>18X6X121/8</v>
      </c>
      <c r="E1309" s="6" t="str">
        <f>+VLOOKUP($C1309,Sheet3!$B:$I,3,0)</f>
        <v>SM</v>
      </c>
      <c r="F1309" s="6" t="str">
        <f>+VLOOKUP($C1309,Sheet3!$B:$I,4,0)</f>
        <v>NUMA</v>
      </c>
      <c r="G1309" s="6">
        <f>+VLOOKUP($C1309,Sheet3!$B:$I,5,0)</f>
        <v>0</v>
      </c>
      <c r="H1309" s="6" t="str">
        <f>+VLOOKUP($C1309,Sheet3!$B:$I,6,0)</f>
        <v>D1.</v>
      </c>
      <c r="I1309" s="6" t="str">
        <f>+VLOOKUP($C1309,Sheet3!$B:$I,7,0)</f>
        <v>RIGOR</v>
      </c>
      <c r="J1309" s="6" t="str">
        <f>+VLOOKUP($C1309,Sheet3!$B:$I,8,0)</f>
        <v>D</v>
      </c>
      <c r="K1309" s="6" t="str">
        <f t="shared" si="62"/>
        <v>18X6X121/8SM NUMA 0 D1. RIGOR D</v>
      </c>
      <c r="L1309" s="6" t="str">
        <f t="shared" si="61"/>
        <v>A</v>
      </c>
      <c r="M1309" s="6" t="s">
        <v>6972</v>
      </c>
    </row>
    <row r="1310" spans="1:13">
      <c r="A1310" s="6" t="s">
        <v>8835</v>
      </c>
      <c r="B1310" s="6" t="str">
        <f t="shared" si="60"/>
        <v>l130201092</v>
      </c>
      <c r="C1310" s="6" t="s">
        <v>7349</v>
      </c>
      <c r="D1310" s="6" t="str">
        <f>+VLOOKUP($C1310,Sheet3!$B:$I,2,0)</f>
        <v>18X8X121/8</v>
      </c>
      <c r="E1310" s="6" t="str">
        <f>+VLOOKUP($C1310,Sheet3!$B:$I,3,0)</f>
        <v>SM</v>
      </c>
      <c r="F1310" s="6" t="str">
        <f>+VLOOKUP($C1310,Sheet3!$B:$I,4,0)</f>
        <v>NUMA</v>
      </c>
      <c r="G1310" s="6">
        <f>+VLOOKUP($C1310,Sheet3!$B:$I,5,0)</f>
        <v>0</v>
      </c>
      <c r="H1310" s="6" t="str">
        <f>+VLOOKUP($C1310,Sheet3!$B:$I,6,0)</f>
        <v>D1.</v>
      </c>
      <c r="I1310" s="6" t="str">
        <f>+VLOOKUP($C1310,Sheet3!$B:$I,7,0)</f>
        <v>RIGOR</v>
      </c>
      <c r="J1310" s="6" t="str">
        <f>+VLOOKUP($C1310,Sheet3!$B:$I,8,0)</f>
        <v>D</v>
      </c>
      <c r="K1310" s="6" t="str">
        <f t="shared" si="62"/>
        <v>18X8X121/8SM NUMA 0 D1. RIGOR D</v>
      </c>
      <c r="L1310" s="6" t="str">
        <f t="shared" si="61"/>
        <v>A</v>
      </c>
      <c r="M1310" s="6" t="s">
        <v>6972</v>
      </c>
    </row>
    <row r="1311" spans="1:13">
      <c r="A1311" s="6" t="s">
        <v>8836</v>
      </c>
      <c r="B1311" s="6" t="str">
        <f t="shared" si="60"/>
        <v>l130200738</v>
      </c>
      <c r="C1311" s="6" t="s">
        <v>7349</v>
      </c>
      <c r="D1311" s="6" t="str">
        <f>+VLOOKUP($C1311,Sheet3!$B:$I,2,0)</f>
        <v>18X8X121/8</v>
      </c>
      <c r="E1311" s="6" t="str">
        <f>+VLOOKUP($C1311,Sheet3!$B:$I,3,0)</f>
        <v>SM</v>
      </c>
      <c r="F1311" s="6" t="str">
        <f>+VLOOKUP($C1311,Sheet3!$B:$I,4,0)</f>
        <v>NUMA</v>
      </c>
      <c r="G1311" s="6">
        <f>+VLOOKUP($C1311,Sheet3!$B:$I,5,0)</f>
        <v>0</v>
      </c>
      <c r="H1311" s="6" t="str">
        <f>+VLOOKUP($C1311,Sheet3!$B:$I,6,0)</f>
        <v>D1.</v>
      </c>
      <c r="I1311" s="6" t="str">
        <f>+VLOOKUP($C1311,Sheet3!$B:$I,7,0)</f>
        <v>RIGOR</v>
      </c>
      <c r="J1311" s="6" t="str">
        <f>+VLOOKUP($C1311,Sheet3!$B:$I,8,0)</f>
        <v>D</v>
      </c>
      <c r="K1311" s="6" t="str">
        <f t="shared" si="62"/>
        <v>18X8X121/8SM NUMA 0 D1. RIGOR D</v>
      </c>
      <c r="L1311" s="6" t="str">
        <f t="shared" si="61"/>
        <v>A</v>
      </c>
      <c r="M1311" s="6" t="s">
        <v>6972</v>
      </c>
    </row>
    <row r="1312" spans="1:13">
      <c r="A1312" s="6" t="s">
        <v>8837</v>
      </c>
      <c r="B1312" s="6" t="str">
        <f t="shared" si="60"/>
        <v>l130200986</v>
      </c>
      <c r="C1312" s="6" t="s">
        <v>7349</v>
      </c>
      <c r="D1312" s="6" t="str">
        <f>+VLOOKUP($C1312,Sheet3!$B:$I,2,0)</f>
        <v>18X8X121/8</v>
      </c>
      <c r="E1312" s="6" t="str">
        <f>+VLOOKUP($C1312,Sheet3!$B:$I,3,0)</f>
        <v>SM</v>
      </c>
      <c r="F1312" s="6" t="str">
        <f>+VLOOKUP($C1312,Sheet3!$B:$I,4,0)</f>
        <v>NUMA</v>
      </c>
      <c r="G1312" s="6">
        <f>+VLOOKUP($C1312,Sheet3!$B:$I,5,0)</f>
        <v>0</v>
      </c>
      <c r="H1312" s="6" t="str">
        <f>+VLOOKUP($C1312,Sheet3!$B:$I,6,0)</f>
        <v>D1.</v>
      </c>
      <c r="I1312" s="6" t="str">
        <f>+VLOOKUP($C1312,Sheet3!$B:$I,7,0)</f>
        <v>RIGOR</v>
      </c>
      <c r="J1312" s="6" t="str">
        <f>+VLOOKUP($C1312,Sheet3!$B:$I,8,0)</f>
        <v>D</v>
      </c>
      <c r="K1312" s="6" t="str">
        <f t="shared" si="62"/>
        <v>18X8X121/8SM NUMA 0 D1. RIGOR D</v>
      </c>
      <c r="L1312" s="6" t="str">
        <f t="shared" si="61"/>
        <v>A</v>
      </c>
      <c r="M1312" s="6" t="s">
        <v>6972</v>
      </c>
    </row>
    <row r="1313" spans="1:13">
      <c r="A1313" s="6" t="s">
        <v>8838</v>
      </c>
      <c r="B1313" s="6" t="str">
        <f t="shared" si="60"/>
        <v>l130200656</v>
      </c>
      <c r="C1313" s="6" t="s">
        <v>7349</v>
      </c>
      <c r="D1313" s="6" t="str">
        <f>+VLOOKUP($C1313,Sheet3!$B:$I,2,0)</f>
        <v>18X8X121/8</v>
      </c>
      <c r="E1313" s="6" t="str">
        <f>+VLOOKUP($C1313,Sheet3!$B:$I,3,0)</f>
        <v>SM</v>
      </c>
      <c r="F1313" s="6" t="str">
        <f>+VLOOKUP($C1313,Sheet3!$B:$I,4,0)</f>
        <v>NUMA</v>
      </c>
      <c r="G1313" s="6">
        <f>+VLOOKUP($C1313,Sheet3!$B:$I,5,0)</f>
        <v>0</v>
      </c>
      <c r="H1313" s="6" t="str">
        <f>+VLOOKUP($C1313,Sheet3!$B:$I,6,0)</f>
        <v>D1.</v>
      </c>
      <c r="I1313" s="6" t="str">
        <f>+VLOOKUP($C1313,Sheet3!$B:$I,7,0)</f>
        <v>RIGOR</v>
      </c>
      <c r="J1313" s="6" t="str">
        <f>+VLOOKUP($C1313,Sheet3!$B:$I,8,0)</f>
        <v>D</v>
      </c>
      <c r="K1313" s="6" t="str">
        <f t="shared" si="62"/>
        <v>18X8X121/8SM NUMA 0 D1. RIGOR D</v>
      </c>
      <c r="L1313" s="6" t="str">
        <f t="shared" si="61"/>
        <v>A</v>
      </c>
      <c r="M1313" s="6" t="s">
        <v>6972</v>
      </c>
    </row>
    <row r="1314" spans="1:13">
      <c r="A1314" s="6" t="s">
        <v>8839</v>
      </c>
      <c r="B1314" s="6" t="str">
        <f t="shared" si="60"/>
        <v>l130201858</v>
      </c>
      <c r="C1314" s="6" t="s">
        <v>7107</v>
      </c>
      <c r="D1314" s="6" t="str">
        <f>+VLOOKUP($C1314,Sheet3!$B:$I,2,0)</f>
        <v>18X6X121/8</v>
      </c>
      <c r="E1314" s="6" t="str">
        <f>+VLOOKUP($C1314,Sheet3!$B:$I,3,0)</f>
        <v>SM</v>
      </c>
      <c r="F1314" s="6" t="str">
        <f>+VLOOKUP($C1314,Sheet3!$B:$I,4,0)</f>
        <v>NUMA</v>
      </c>
      <c r="G1314" s="6">
        <f>+VLOOKUP($C1314,Sheet3!$B:$I,5,0)</f>
        <v>0</v>
      </c>
      <c r="H1314" s="6" t="str">
        <f>+VLOOKUP($C1314,Sheet3!$B:$I,6,0)</f>
        <v>D1.</v>
      </c>
      <c r="I1314" s="6" t="str">
        <f>+VLOOKUP($C1314,Sheet3!$B:$I,7,0)</f>
        <v>RIGOR</v>
      </c>
      <c r="J1314" s="6" t="str">
        <f>+VLOOKUP($C1314,Sheet3!$B:$I,8,0)</f>
        <v>D</v>
      </c>
      <c r="K1314" s="6" t="str">
        <f t="shared" si="62"/>
        <v>18X6X121/8SM NUMA 0 D1. RIGOR D</v>
      </c>
      <c r="L1314" s="6" t="str">
        <f t="shared" si="61"/>
        <v>A</v>
      </c>
      <c r="M1314" s="6" t="s">
        <v>6972</v>
      </c>
    </row>
    <row r="1315" spans="1:13">
      <c r="A1315" s="6" t="s">
        <v>8840</v>
      </c>
      <c r="B1315" s="6" t="str">
        <f t="shared" si="60"/>
        <v>l130200874</v>
      </c>
      <c r="C1315" s="6" t="s">
        <v>7349</v>
      </c>
      <c r="D1315" s="6" t="str">
        <f>+VLOOKUP($C1315,Sheet3!$B:$I,2,0)</f>
        <v>18X8X121/8</v>
      </c>
      <c r="E1315" s="6" t="str">
        <f>+VLOOKUP($C1315,Sheet3!$B:$I,3,0)</f>
        <v>SM</v>
      </c>
      <c r="F1315" s="6" t="str">
        <f>+VLOOKUP($C1315,Sheet3!$B:$I,4,0)</f>
        <v>NUMA</v>
      </c>
      <c r="G1315" s="6">
        <f>+VLOOKUP($C1315,Sheet3!$B:$I,5,0)</f>
        <v>0</v>
      </c>
      <c r="H1315" s="6" t="str">
        <f>+VLOOKUP($C1315,Sheet3!$B:$I,6,0)</f>
        <v>D1.</v>
      </c>
      <c r="I1315" s="6" t="str">
        <f>+VLOOKUP($C1315,Sheet3!$B:$I,7,0)</f>
        <v>RIGOR</v>
      </c>
      <c r="J1315" s="6" t="str">
        <f>+VLOOKUP($C1315,Sheet3!$B:$I,8,0)</f>
        <v>D</v>
      </c>
      <c r="K1315" s="6" t="str">
        <f t="shared" si="62"/>
        <v>18X8X121/8SM NUMA 0 D1. RIGOR D</v>
      </c>
      <c r="L1315" s="6" t="str">
        <f t="shared" si="61"/>
        <v>A</v>
      </c>
      <c r="M1315" s="6" t="s">
        <v>6972</v>
      </c>
    </row>
    <row r="1316" spans="1:13">
      <c r="A1316" s="6" t="s">
        <v>8841</v>
      </c>
      <c r="B1316" s="6" t="str">
        <f t="shared" si="60"/>
        <v>l130204000</v>
      </c>
      <c r="C1316" s="6" t="s">
        <v>7349</v>
      </c>
      <c r="D1316" s="6" t="str">
        <f>+VLOOKUP($C1316,Sheet3!$B:$I,2,0)</f>
        <v>18X8X121/8</v>
      </c>
      <c r="E1316" s="6" t="str">
        <f>+VLOOKUP($C1316,Sheet3!$B:$I,3,0)</f>
        <v>SM</v>
      </c>
      <c r="F1316" s="6" t="str">
        <f>+VLOOKUP($C1316,Sheet3!$B:$I,4,0)</f>
        <v>NUMA</v>
      </c>
      <c r="G1316" s="6">
        <f>+VLOOKUP($C1316,Sheet3!$B:$I,5,0)</f>
        <v>0</v>
      </c>
      <c r="H1316" s="6" t="str">
        <f>+VLOOKUP($C1316,Sheet3!$B:$I,6,0)</f>
        <v>D1.</v>
      </c>
      <c r="I1316" s="6" t="str">
        <f>+VLOOKUP($C1316,Sheet3!$B:$I,7,0)</f>
        <v>RIGOR</v>
      </c>
      <c r="J1316" s="6" t="str">
        <f>+VLOOKUP($C1316,Sheet3!$B:$I,8,0)</f>
        <v>D</v>
      </c>
      <c r="K1316" s="6" t="str">
        <f t="shared" si="62"/>
        <v>18X8X121/8SM NUMA 0 D1. RIGOR D</v>
      </c>
      <c r="L1316" s="6" t="str">
        <f t="shared" si="61"/>
        <v>A</v>
      </c>
      <c r="M1316" s="6" t="s">
        <v>6972</v>
      </c>
    </row>
    <row r="1317" spans="1:13">
      <c r="A1317" s="6" t="s">
        <v>8842</v>
      </c>
      <c r="B1317" s="6" t="str">
        <f t="shared" si="60"/>
        <v>l130200945</v>
      </c>
      <c r="C1317" s="6" t="s">
        <v>7349</v>
      </c>
      <c r="D1317" s="6" t="str">
        <f>+VLOOKUP($C1317,Sheet3!$B:$I,2,0)</f>
        <v>18X8X121/8</v>
      </c>
      <c r="E1317" s="6" t="str">
        <f>+VLOOKUP($C1317,Sheet3!$B:$I,3,0)</f>
        <v>SM</v>
      </c>
      <c r="F1317" s="6" t="str">
        <f>+VLOOKUP($C1317,Sheet3!$B:$I,4,0)</f>
        <v>NUMA</v>
      </c>
      <c r="G1317" s="6">
        <f>+VLOOKUP($C1317,Sheet3!$B:$I,5,0)</f>
        <v>0</v>
      </c>
      <c r="H1317" s="6" t="str">
        <f>+VLOOKUP($C1317,Sheet3!$B:$I,6,0)</f>
        <v>D1.</v>
      </c>
      <c r="I1317" s="6" t="str">
        <f>+VLOOKUP($C1317,Sheet3!$B:$I,7,0)</f>
        <v>RIGOR</v>
      </c>
      <c r="J1317" s="6" t="str">
        <f>+VLOOKUP($C1317,Sheet3!$B:$I,8,0)</f>
        <v>D</v>
      </c>
      <c r="K1317" s="6" t="str">
        <f t="shared" si="62"/>
        <v>18X8X121/8SM NUMA 0 D1. RIGOR D</v>
      </c>
      <c r="L1317" s="6" t="str">
        <f t="shared" si="61"/>
        <v>A</v>
      </c>
      <c r="M1317" s="6" t="s">
        <v>6972</v>
      </c>
    </row>
    <row r="1318" spans="1:13">
      <c r="A1318" s="6" t="s">
        <v>8843</v>
      </c>
      <c r="B1318" s="6" t="str">
        <f t="shared" si="60"/>
        <v>l130200843</v>
      </c>
      <c r="C1318" s="6" t="s">
        <v>7349</v>
      </c>
      <c r="D1318" s="6" t="str">
        <f>+VLOOKUP($C1318,Sheet3!$B:$I,2,0)</f>
        <v>18X8X121/8</v>
      </c>
      <c r="E1318" s="6" t="str">
        <f>+VLOOKUP($C1318,Sheet3!$B:$I,3,0)</f>
        <v>SM</v>
      </c>
      <c r="F1318" s="6" t="str">
        <f>+VLOOKUP($C1318,Sheet3!$B:$I,4,0)</f>
        <v>NUMA</v>
      </c>
      <c r="G1318" s="6">
        <f>+VLOOKUP($C1318,Sheet3!$B:$I,5,0)</f>
        <v>0</v>
      </c>
      <c r="H1318" s="6" t="str">
        <f>+VLOOKUP($C1318,Sheet3!$B:$I,6,0)</f>
        <v>D1.</v>
      </c>
      <c r="I1318" s="6" t="str">
        <f>+VLOOKUP($C1318,Sheet3!$B:$I,7,0)</f>
        <v>RIGOR</v>
      </c>
      <c r="J1318" s="6" t="str">
        <f>+VLOOKUP($C1318,Sheet3!$B:$I,8,0)</f>
        <v>D</v>
      </c>
      <c r="K1318" s="6" t="str">
        <f t="shared" si="62"/>
        <v>18X8X121/8SM NUMA 0 D1. RIGOR D</v>
      </c>
      <c r="L1318" s="6" t="str">
        <f t="shared" si="61"/>
        <v>A</v>
      </c>
      <c r="M1318" s="6" t="s">
        <v>6972</v>
      </c>
    </row>
    <row r="1319" spans="1:13" hidden="1">
      <c r="A1319" s="6" t="s">
        <v>8844</v>
      </c>
      <c r="B1319" s="6" t="str">
        <f t="shared" si="60"/>
        <v>l161006496</v>
      </c>
      <c r="C1319" s="6" t="s">
        <v>7386</v>
      </c>
      <c r="D1319" s="6" t="str">
        <f>+VLOOKUP($C1319,Sheet3!$B:$I,2,0)</f>
        <v>16X6X101/2</v>
      </c>
      <c r="E1319" s="6" t="str">
        <f>+VLOOKUP($C1319,Sheet3!$B:$I,3,0)</f>
        <v>SM</v>
      </c>
      <c r="F1319" s="6" t="str">
        <f>+VLOOKUP($C1319,Sheet3!$B:$I,4,0)</f>
        <v>NUMA</v>
      </c>
      <c r="G1319" s="6">
        <f>+VLOOKUP($C1319,Sheet3!$B:$I,5,0)</f>
        <v>0</v>
      </c>
      <c r="H1319" s="6" t="str">
        <f>+VLOOKUP($C1319,Sheet3!$B:$I,6,0)</f>
        <v>D1N</v>
      </c>
      <c r="I1319" s="6" t="str">
        <f>+VLOOKUP($C1319,Sheet3!$B:$I,7,0)</f>
        <v>NUMA</v>
      </c>
      <c r="J1319" s="6" t="str">
        <f>+VLOOKUP($C1319,Sheet3!$B:$I,8,0)</f>
        <v>D</v>
      </c>
      <c r="K1319" s="6" t="str">
        <f t="shared" si="62"/>
        <v>16X6X101/2SM NUMA 0 D1N NUMA D</v>
      </c>
      <c r="L1319" s="6" t="str">
        <f t="shared" si="61"/>
        <v>E</v>
      </c>
      <c r="M1319" s="6"/>
    </row>
    <row r="1320" spans="1:13" hidden="1">
      <c r="A1320" s="6" t="s">
        <v>8845</v>
      </c>
      <c r="B1320" s="6" t="str">
        <f t="shared" si="60"/>
        <v>l130200334</v>
      </c>
      <c r="C1320" s="6" t="s">
        <v>8846</v>
      </c>
      <c r="D1320" s="6" t="str">
        <f>+VLOOKUP($C1320,Sheet3!$B:$I,2,0)</f>
        <v>161/4X6X111/4</v>
      </c>
      <c r="E1320" s="6" t="str">
        <f>+VLOOKUP($C1320,Sheet3!$B:$I,3,0)</f>
        <v>SM</v>
      </c>
      <c r="F1320" s="6" t="str">
        <f>+VLOOKUP($C1320,Sheet3!$B:$I,4,0)</f>
        <v>NUMA</v>
      </c>
      <c r="G1320" s="6">
        <f>+VLOOKUP($C1320,Sheet3!$B:$I,5,0)</f>
        <v>0</v>
      </c>
      <c r="H1320" s="6" t="str">
        <f>+VLOOKUP($C1320,Sheet3!$B:$I,6,0)</f>
        <v>D1.</v>
      </c>
      <c r="I1320" s="6" t="str">
        <f>+VLOOKUP($C1320,Sheet3!$B:$I,7,0)</f>
        <v>-</v>
      </c>
      <c r="J1320" s="6" t="str">
        <f>+VLOOKUP($C1320,Sheet3!$B:$I,8,0)</f>
        <v>D</v>
      </c>
      <c r="K1320" s="6" t="str">
        <f t="shared" si="62"/>
        <v>161/4X6X111/4SM NUMA 0 D1. - D</v>
      </c>
      <c r="L1320" s="6" t="str">
        <f t="shared" si="61"/>
        <v>E</v>
      </c>
      <c r="M1320" s="6"/>
    </row>
    <row r="1321" spans="1:13" hidden="1">
      <c r="A1321" s="6" t="s">
        <v>8847</v>
      </c>
      <c r="B1321" s="6" t="str">
        <f t="shared" si="60"/>
        <v>l160002397</v>
      </c>
      <c r="C1321" s="6" t="s">
        <v>8848</v>
      </c>
      <c r="D1321" s="6" t="str">
        <f>+VLOOKUP($C1321,Sheet3!$B:$I,2,0)</f>
        <v>161/4X6X111/4</v>
      </c>
      <c r="E1321" s="6" t="str">
        <f>+VLOOKUP($C1321,Sheet3!$B:$I,3,0)</f>
        <v>ML</v>
      </c>
      <c r="F1321" s="6" t="str">
        <f>+VLOOKUP($C1321,Sheet3!$B:$I,4,0)</f>
        <v>NUMA</v>
      </c>
      <c r="G1321" s="6">
        <f>+VLOOKUP($C1321,Sheet3!$B:$I,5,0)</f>
        <v>0</v>
      </c>
      <c r="H1321" s="6" t="str">
        <f>+VLOOKUP($C1321,Sheet3!$B:$I,6,0)</f>
        <v>P5</v>
      </c>
      <c r="I1321" s="6" t="str">
        <f>+VLOOKUP($C1321,Sheet3!$B:$I,7,0)</f>
        <v>TOTALSOURCE</v>
      </c>
      <c r="J1321" s="6" t="str">
        <f>+VLOOKUP($C1321,Sheet3!$B:$I,8,0)</f>
        <v>P</v>
      </c>
      <c r="K1321" s="6" t="str">
        <f t="shared" si="62"/>
        <v>161/4X6X111/4ML NUMA 0 P5 TOTALSOURCE P</v>
      </c>
      <c r="L1321" s="6" t="str">
        <f t="shared" si="61"/>
        <v>E</v>
      </c>
      <c r="M1321" s="6"/>
    </row>
    <row r="1322" spans="1:13" hidden="1">
      <c r="A1322" s="6" t="s">
        <v>8849</v>
      </c>
      <c r="B1322" s="6" t="str">
        <f t="shared" si="60"/>
        <v>l121202683</v>
      </c>
      <c r="C1322" s="6" t="s">
        <v>7414</v>
      </c>
      <c r="D1322" s="6" t="str">
        <f>+VLOOKUP($C1322,Sheet3!$B:$I,2,0)</f>
        <v>16X5X101/2</v>
      </c>
      <c r="E1322" s="6" t="str">
        <f>+VLOOKUP($C1322,Sheet3!$B:$I,3,0)</f>
        <v>SM</v>
      </c>
      <c r="F1322" s="6" t="str">
        <f>+VLOOKUP($C1322,Sheet3!$B:$I,4,0)</f>
        <v>NUMA</v>
      </c>
      <c r="G1322" s="6">
        <f>+VLOOKUP($C1322,Sheet3!$B:$I,5,0)</f>
        <v>0</v>
      </c>
      <c r="H1322" s="6" t="str">
        <f>+VLOOKUP($C1322,Sheet3!$B:$I,6,0)</f>
        <v>P5</v>
      </c>
      <c r="I1322" s="6" t="str">
        <f>+VLOOKUP($C1322,Sheet3!$B:$I,7,0)</f>
        <v>TOTALSOURCE</v>
      </c>
      <c r="J1322" s="6" t="str">
        <f>+VLOOKUP($C1322,Sheet3!$B:$I,8,0)</f>
        <v>P</v>
      </c>
      <c r="K1322" s="6" t="str">
        <f t="shared" si="62"/>
        <v>16X5X101/2SM NUMA 0 P5 TOTALSOURCE P</v>
      </c>
      <c r="L1322" s="6" t="str">
        <f t="shared" si="61"/>
        <v>E</v>
      </c>
      <c r="M1322" s="6"/>
    </row>
    <row r="1323" spans="1:13" hidden="1">
      <c r="A1323" s="6" t="s">
        <v>8850</v>
      </c>
      <c r="B1323" s="6" t="str">
        <f t="shared" si="60"/>
        <v>l141102958</v>
      </c>
      <c r="C1323" s="6" t="s">
        <v>8851</v>
      </c>
      <c r="D1323" s="6" t="str">
        <f>+VLOOKUP($C1323,Sheet3!$B:$I,2,0)</f>
        <v>405/260-305</v>
      </c>
      <c r="E1323" s="6" t="str">
        <f>+VLOOKUP($C1323,Sheet3!$B:$I,3,0)</f>
        <v>SM</v>
      </c>
      <c r="F1323" s="6" t="str">
        <f>+VLOOKUP($C1323,Sheet3!$B:$I,4,0)</f>
        <v>NUMA</v>
      </c>
      <c r="G1323" s="6">
        <f>+VLOOKUP($C1323,Sheet3!$B:$I,5,0)</f>
        <v>0</v>
      </c>
      <c r="H1323" s="6" t="str">
        <f>+VLOOKUP($C1323,Sheet3!$B:$I,6,0)</f>
        <v>D1.</v>
      </c>
      <c r="I1323" s="6" t="str">
        <f>+VLOOKUP($C1323,Sheet3!$B:$I,7,0)</f>
        <v>ATHLETIK</v>
      </c>
      <c r="J1323" s="6" t="str">
        <f>+VLOOKUP($C1323,Sheet3!$B:$I,8,0)</f>
        <v>D</v>
      </c>
      <c r="K1323" s="6" t="str">
        <f t="shared" si="62"/>
        <v>405/260-305SM NUMA 0 D1. ATHLETIK D</v>
      </c>
      <c r="L1323" s="6" t="str">
        <f t="shared" si="61"/>
        <v>E</v>
      </c>
      <c r="M1323" s="6"/>
    </row>
    <row r="1324" spans="1:13" hidden="1">
      <c r="A1324" s="6" t="s">
        <v>8852</v>
      </c>
      <c r="B1324" s="6" t="str">
        <f t="shared" si="60"/>
        <v>l131004097</v>
      </c>
      <c r="C1324" s="6" t="s">
        <v>7341</v>
      </c>
      <c r="D1324" s="6" t="str">
        <f>+VLOOKUP($C1324,Sheet3!$B:$I,2,0)</f>
        <v>16X6X101/2</v>
      </c>
      <c r="E1324" s="6" t="str">
        <f>+VLOOKUP($C1324,Sheet3!$B:$I,3,0)</f>
        <v>SM</v>
      </c>
      <c r="F1324" s="6" t="str">
        <f>+VLOOKUP($C1324,Sheet3!$B:$I,4,0)</f>
        <v>NUMA</v>
      </c>
      <c r="G1324" s="6">
        <f>+VLOOKUP($C1324,Sheet3!$B:$I,5,0)</f>
        <v>0</v>
      </c>
      <c r="H1324" s="6" t="str">
        <f>+VLOOKUP($C1324,Sheet3!$B:$I,6,0)</f>
        <v>P5</v>
      </c>
      <c r="I1324" s="6" t="str">
        <f>+VLOOKUP($C1324,Sheet3!$B:$I,7,0)</f>
        <v>NUMA</v>
      </c>
      <c r="J1324" s="6" t="str">
        <f>+VLOOKUP($C1324,Sheet3!$B:$I,8,0)</f>
        <v>P</v>
      </c>
      <c r="K1324" s="6" t="str">
        <f t="shared" si="62"/>
        <v>16X6X101/2SM NUMA 0 P5 NUMA P</v>
      </c>
      <c r="L1324" s="6" t="str">
        <f t="shared" si="61"/>
        <v>E</v>
      </c>
      <c r="M1324" s="6"/>
    </row>
    <row r="1325" spans="1:13" hidden="1">
      <c r="A1325" s="6" t="s">
        <v>8853</v>
      </c>
      <c r="B1325" s="6" t="str">
        <f t="shared" si="60"/>
        <v>l160604678</v>
      </c>
      <c r="C1325" s="6" t="s">
        <v>8854</v>
      </c>
      <c r="D1325" s="6" t="str">
        <f>+VLOOKUP($C1325,Sheet3!$B:$I,2,0)</f>
        <v>15X5X111/4</v>
      </c>
      <c r="E1325" s="6" t="str">
        <f>+VLOOKUP($C1325,Sheet3!$B:$I,3,0)</f>
        <v>SM</v>
      </c>
      <c r="F1325" s="6" t="str">
        <f>+VLOOKUP($C1325,Sheet3!$B:$I,4,0)</f>
        <v>NUMA</v>
      </c>
      <c r="G1325" s="6">
        <f>+VLOOKUP($C1325,Sheet3!$B:$I,5,0)</f>
        <v>0</v>
      </c>
      <c r="H1325" s="6" t="str">
        <f>+VLOOKUP($C1325,Sheet3!$B:$I,6,0)</f>
        <v>P5N</v>
      </c>
      <c r="I1325" s="6" t="str">
        <f>+VLOOKUP($C1325,Sheet3!$B:$I,7,0)</f>
        <v>TOTALSOURCE</v>
      </c>
      <c r="J1325" s="6" t="str">
        <f>+VLOOKUP($C1325,Sheet3!$B:$I,8,0)</f>
        <v>P</v>
      </c>
      <c r="K1325" s="6" t="str">
        <f t="shared" si="62"/>
        <v>15X5X111/4SM NUMA 0 P5N TOTALSOURCE P</v>
      </c>
      <c r="L1325" s="6" t="str">
        <f t="shared" si="61"/>
        <v>E</v>
      </c>
      <c r="M1325" s="6"/>
    </row>
    <row r="1326" spans="1:13" hidden="1">
      <c r="A1326" s="6" t="s">
        <v>8855</v>
      </c>
      <c r="B1326" s="6" t="str">
        <f t="shared" si="60"/>
        <v>l151005015</v>
      </c>
      <c r="C1326" s="6" t="s">
        <v>8856</v>
      </c>
      <c r="D1326" s="6" t="str">
        <f>+VLOOKUP($C1326,Sheet3!$B:$I,2,0)</f>
        <v>415/75-305</v>
      </c>
      <c r="E1326" s="6" t="str">
        <f>+VLOOKUP($C1326,Sheet3!$B:$I,3,0)</f>
        <v>SM</v>
      </c>
      <c r="F1326" s="6" t="str">
        <f>+VLOOKUP($C1326,Sheet3!$B:$I,4,0)</f>
        <v>NUMA</v>
      </c>
      <c r="G1326" s="6">
        <f>+VLOOKUP($C1326,Sheet3!$B:$I,5,0)</f>
        <v>0</v>
      </c>
      <c r="H1326" s="6" t="str">
        <f>+VLOOKUP($C1326,Sheet3!$B:$I,6,0)</f>
        <v>P5</v>
      </c>
      <c r="I1326" s="6" t="str">
        <f>+VLOOKUP($C1326,Sheet3!$B:$I,7,0)</f>
        <v>NUMA</v>
      </c>
      <c r="J1326" s="6" t="str">
        <f>+VLOOKUP($C1326,Sheet3!$B:$I,8,0)</f>
        <v>-</v>
      </c>
      <c r="K1326" s="6" t="str">
        <f t="shared" si="62"/>
        <v>415/75-305SM NUMA 0 P5 NUMA -</v>
      </c>
      <c r="L1326" s="6" t="str">
        <f t="shared" si="61"/>
        <v>E</v>
      </c>
      <c r="M1326" s="6"/>
    </row>
    <row r="1327" spans="1:13" hidden="1">
      <c r="A1327" s="6" t="s">
        <v>8857</v>
      </c>
      <c r="B1327" s="6" t="str">
        <f t="shared" si="60"/>
        <v>l161006493</v>
      </c>
      <c r="C1327" s="6" t="s">
        <v>8858</v>
      </c>
      <c r="D1327" s="6" t="str">
        <f>+VLOOKUP($C1327,Sheet3!$B:$I,2,0)</f>
        <v>16X6X101/2</v>
      </c>
      <c r="E1327" s="6" t="str">
        <f>+VLOOKUP($C1327,Sheet3!$B:$I,3,0)</f>
        <v>ML</v>
      </c>
      <c r="F1327" s="6" t="str">
        <f>+VLOOKUP($C1327,Sheet3!$B:$I,4,0)</f>
        <v>NUMA</v>
      </c>
      <c r="G1327" s="6">
        <f>+VLOOKUP($C1327,Sheet3!$B:$I,5,0)</f>
        <v>0</v>
      </c>
      <c r="H1327" s="6" t="str">
        <f>+VLOOKUP($C1327,Sheet3!$B:$I,6,0)</f>
        <v>P5N</v>
      </c>
      <c r="I1327" s="6" t="str">
        <f>+VLOOKUP($C1327,Sheet3!$B:$I,7,0)</f>
        <v>TOTALSOURCE</v>
      </c>
      <c r="J1327" s="6" t="str">
        <f>+VLOOKUP($C1327,Sheet3!$B:$I,8,0)</f>
        <v>P</v>
      </c>
      <c r="K1327" s="6" t="str">
        <f t="shared" si="62"/>
        <v>16X6X101/2ML NUMA 0 P5N TOTALSOURCE P</v>
      </c>
      <c r="L1327" s="6" t="str">
        <f t="shared" si="61"/>
        <v>E</v>
      </c>
      <c r="M1327" s="6"/>
    </row>
    <row r="1328" spans="1:13" hidden="1">
      <c r="A1328" s="6" t="s">
        <v>8859</v>
      </c>
      <c r="B1328" s="6" t="str">
        <f t="shared" si="60"/>
        <v>l160706987</v>
      </c>
      <c r="C1328" s="6" t="s">
        <v>7386</v>
      </c>
      <c r="D1328" s="6" t="str">
        <f>+VLOOKUP($C1328,Sheet3!$B:$I,2,0)</f>
        <v>16X6X101/2</v>
      </c>
      <c r="E1328" s="6" t="str">
        <f>+VLOOKUP($C1328,Sheet3!$B:$I,3,0)</f>
        <v>SM</v>
      </c>
      <c r="F1328" s="6" t="str">
        <f>+VLOOKUP($C1328,Sheet3!$B:$I,4,0)</f>
        <v>NUMA</v>
      </c>
      <c r="G1328" s="6">
        <f>+VLOOKUP($C1328,Sheet3!$B:$I,5,0)</f>
        <v>0</v>
      </c>
      <c r="H1328" s="6" t="str">
        <f>+VLOOKUP($C1328,Sheet3!$B:$I,6,0)</f>
        <v>D1N</v>
      </c>
      <c r="I1328" s="6" t="str">
        <f>+VLOOKUP($C1328,Sheet3!$B:$I,7,0)</f>
        <v>NUMA</v>
      </c>
      <c r="J1328" s="6" t="str">
        <f>+VLOOKUP($C1328,Sheet3!$B:$I,8,0)</f>
        <v>D</v>
      </c>
      <c r="K1328" s="6" t="str">
        <f t="shared" si="62"/>
        <v>16X6X101/2SM NUMA 0 D1N NUMA D</v>
      </c>
      <c r="L1328" s="6" t="str">
        <f t="shared" si="61"/>
        <v>E</v>
      </c>
      <c r="M1328" s="6"/>
    </row>
    <row r="1329" spans="1:13" hidden="1">
      <c r="A1329" s="6" t="s">
        <v>8860</v>
      </c>
      <c r="B1329" s="6" t="str">
        <f t="shared" si="60"/>
        <v>l160707000</v>
      </c>
      <c r="C1329" s="6" t="s">
        <v>7386</v>
      </c>
      <c r="D1329" s="6" t="str">
        <f>+VLOOKUP($C1329,Sheet3!$B:$I,2,0)</f>
        <v>16X6X101/2</v>
      </c>
      <c r="E1329" s="6" t="str">
        <f>+VLOOKUP($C1329,Sheet3!$B:$I,3,0)</f>
        <v>SM</v>
      </c>
      <c r="F1329" s="6" t="str">
        <f>+VLOOKUP($C1329,Sheet3!$B:$I,4,0)</f>
        <v>NUMA</v>
      </c>
      <c r="G1329" s="6">
        <f>+VLOOKUP($C1329,Sheet3!$B:$I,5,0)</f>
        <v>0</v>
      </c>
      <c r="H1329" s="6" t="str">
        <f>+VLOOKUP($C1329,Sheet3!$B:$I,6,0)</f>
        <v>D1N</v>
      </c>
      <c r="I1329" s="6" t="str">
        <f>+VLOOKUP($C1329,Sheet3!$B:$I,7,0)</f>
        <v>NUMA</v>
      </c>
      <c r="J1329" s="6" t="str">
        <f>+VLOOKUP($C1329,Sheet3!$B:$I,8,0)</f>
        <v>D</v>
      </c>
      <c r="K1329" s="6" t="str">
        <f t="shared" si="62"/>
        <v>16X6X101/2SM NUMA 0 D1N NUMA D</v>
      </c>
      <c r="L1329" s="6" t="str">
        <f t="shared" si="61"/>
        <v>E</v>
      </c>
      <c r="M1329" s="6"/>
    </row>
    <row r="1330" spans="1:13" hidden="1">
      <c r="A1330" s="6" t="s">
        <v>8861</v>
      </c>
      <c r="B1330" s="6" t="str">
        <f t="shared" si="60"/>
        <v>l141205642</v>
      </c>
      <c r="C1330" s="6" t="s">
        <v>7377</v>
      </c>
      <c r="D1330" s="6" t="str">
        <f>+VLOOKUP($C1330,Sheet3!$B:$I,2,0)</f>
        <v>16X6X101/2</v>
      </c>
      <c r="E1330" s="6" t="str">
        <f>+VLOOKUP($C1330,Sheet3!$B:$I,3,0)</f>
        <v>SM</v>
      </c>
      <c r="F1330" s="6" t="str">
        <f>+VLOOKUP($C1330,Sheet3!$B:$I,4,0)</f>
        <v>NUMA</v>
      </c>
      <c r="G1330" s="6">
        <f>+VLOOKUP($C1330,Sheet3!$B:$I,5,0)</f>
        <v>0</v>
      </c>
      <c r="H1330" s="6" t="str">
        <f>+VLOOKUP($C1330,Sheet3!$B:$I,6,0)</f>
        <v>P5</v>
      </c>
      <c r="I1330" s="6" t="str">
        <f>+VLOOKUP($C1330,Sheet3!$B:$I,7,0)</f>
        <v>TOTALSOURCE</v>
      </c>
      <c r="J1330" s="6" t="str">
        <f>+VLOOKUP($C1330,Sheet3!$B:$I,8,0)</f>
        <v>P</v>
      </c>
      <c r="K1330" s="6" t="str">
        <f t="shared" si="62"/>
        <v>16X6X101/2SM NUMA 0 P5 TOTALSOURCE P</v>
      </c>
      <c r="L1330" s="6" t="str">
        <f t="shared" si="61"/>
        <v>E</v>
      </c>
      <c r="M1330" s="6"/>
    </row>
    <row r="1331" spans="1:13" hidden="1">
      <c r="A1331" s="6" t="s">
        <v>8862</v>
      </c>
      <c r="B1331" s="6" t="str">
        <f t="shared" si="60"/>
        <v>l150500867</v>
      </c>
      <c r="C1331" s="6" t="s">
        <v>7341</v>
      </c>
      <c r="D1331" s="6" t="str">
        <f>+VLOOKUP($C1331,Sheet3!$B:$I,2,0)</f>
        <v>16X6X101/2</v>
      </c>
      <c r="E1331" s="6" t="str">
        <f>+VLOOKUP($C1331,Sheet3!$B:$I,3,0)</f>
        <v>SM</v>
      </c>
      <c r="F1331" s="6" t="str">
        <f>+VLOOKUP($C1331,Sheet3!$B:$I,4,0)</f>
        <v>NUMA</v>
      </c>
      <c r="G1331" s="6">
        <f>+VLOOKUP($C1331,Sheet3!$B:$I,5,0)</f>
        <v>0</v>
      </c>
      <c r="H1331" s="6" t="str">
        <f>+VLOOKUP($C1331,Sheet3!$B:$I,6,0)</f>
        <v>P5</v>
      </c>
      <c r="I1331" s="6" t="str">
        <f>+VLOOKUP($C1331,Sheet3!$B:$I,7,0)</f>
        <v>NUMA</v>
      </c>
      <c r="J1331" s="6" t="str">
        <f>+VLOOKUP($C1331,Sheet3!$B:$I,8,0)</f>
        <v>P</v>
      </c>
      <c r="K1331" s="6" t="str">
        <f t="shared" si="62"/>
        <v>16X6X101/2SM NUMA 0 P5 NUMA P</v>
      </c>
      <c r="L1331" s="6" t="str">
        <f t="shared" si="61"/>
        <v>E</v>
      </c>
      <c r="M1331" s="6"/>
    </row>
    <row r="1332" spans="1:13" hidden="1">
      <c r="A1332" s="6" t="s">
        <v>8863</v>
      </c>
      <c r="B1332" s="6" t="str">
        <f t="shared" si="60"/>
        <v>l160405286</v>
      </c>
      <c r="C1332" s="6" t="s">
        <v>7341</v>
      </c>
      <c r="D1332" s="6" t="str">
        <f>+VLOOKUP($C1332,Sheet3!$B:$I,2,0)</f>
        <v>16X6X101/2</v>
      </c>
      <c r="E1332" s="6" t="str">
        <f>+VLOOKUP($C1332,Sheet3!$B:$I,3,0)</f>
        <v>SM</v>
      </c>
      <c r="F1332" s="6" t="str">
        <f>+VLOOKUP($C1332,Sheet3!$B:$I,4,0)</f>
        <v>NUMA</v>
      </c>
      <c r="G1332" s="6">
        <f>+VLOOKUP($C1332,Sheet3!$B:$I,5,0)</f>
        <v>0</v>
      </c>
      <c r="H1332" s="6" t="str">
        <f>+VLOOKUP($C1332,Sheet3!$B:$I,6,0)</f>
        <v>P5</v>
      </c>
      <c r="I1332" s="6" t="str">
        <f>+VLOOKUP($C1332,Sheet3!$B:$I,7,0)</f>
        <v>NUMA</v>
      </c>
      <c r="J1332" s="6" t="str">
        <f>+VLOOKUP($C1332,Sheet3!$B:$I,8,0)</f>
        <v>P</v>
      </c>
      <c r="K1332" s="6" t="str">
        <f t="shared" si="62"/>
        <v>16X6X101/2SM NUMA 0 P5 NUMA P</v>
      </c>
      <c r="L1332" s="6" t="str">
        <f t="shared" si="61"/>
        <v>E</v>
      </c>
      <c r="M1332" s="6"/>
    </row>
    <row r="1333" spans="1:13" hidden="1">
      <c r="A1333" s="6" t="s">
        <v>8864</v>
      </c>
      <c r="B1333" s="6" t="str">
        <f t="shared" si="60"/>
        <v>l150803116</v>
      </c>
      <c r="C1333" s="6" t="s">
        <v>7341</v>
      </c>
      <c r="D1333" s="6" t="str">
        <f>+VLOOKUP($C1333,Sheet3!$B:$I,2,0)</f>
        <v>16X6X101/2</v>
      </c>
      <c r="E1333" s="6" t="str">
        <f>+VLOOKUP($C1333,Sheet3!$B:$I,3,0)</f>
        <v>SM</v>
      </c>
      <c r="F1333" s="6" t="str">
        <f>+VLOOKUP($C1333,Sheet3!$B:$I,4,0)</f>
        <v>NUMA</v>
      </c>
      <c r="G1333" s="6">
        <f>+VLOOKUP($C1333,Sheet3!$B:$I,5,0)</f>
        <v>0</v>
      </c>
      <c r="H1333" s="6" t="str">
        <f>+VLOOKUP($C1333,Sheet3!$B:$I,6,0)</f>
        <v>P5</v>
      </c>
      <c r="I1333" s="6" t="str">
        <f>+VLOOKUP($C1333,Sheet3!$B:$I,7,0)</f>
        <v>NUMA</v>
      </c>
      <c r="J1333" s="6" t="str">
        <f>+VLOOKUP($C1333,Sheet3!$B:$I,8,0)</f>
        <v>P</v>
      </c>
      <c r="K1333" s="6" t="str">
        <f t="shared" si="62"/>
        <v>16X6X101/2SM NUMA 0 P5 NUMA P</v>
      </c>
      <c r="L1333" s="6" t="str">
        <f t="shared" si="61"/>
        <v>E</v>
      </c>
      <c r="M1333" s="6"/>
    </row>
    <row r="1334" spans="1:13" hidden="1">
      <c r="A1334" s="6" t="s">
        <v>8865</v>
      </c>
      <c r="B1334" s="6" t="str">
        <f t="shared" si="60"/>
        <v>l131004137</v>
      </c>
      <c r="C1334" s="6" t="s">
        <v>7341</v>
      </c>
      <c r="D1334" s="6" t="str">
        <f>+VLOOKUP($C1334,Sheet3!$B:$I,2,0)</f>
        <v>16X6X101/2</v>
      </c>
      <c r="E1334" s="6" t="str">
        <f>+VLOOKUP($C1334,Sheet3!$B:$I,3,0)</f>
        <v>SM</v>
      </c>
      <c r="F1334" s="6" t="str">
        <f>+VLOOKUP($C1334,Sheet3!$B:$I,4,0)</f>
        <v>NUMA</v>
      </c>
      <c r="G1334" s="6">
        <f>+VLOOKUP($C1334,Sheet3!$B:$I,5,0)</f>
        <v>0</v>
      </c>
      <c r="H1334" s="6" t="str">
        <f>+VLOOKUP($C1334,Sheet3!$B:$I,6,0)</f>
        <v>P5</v>
      </c>
      <c r="I1334" s="6" t="str">
        <f>+VLOOKUP($C1334,Sheet3!$B:$I,7,0)</f>
        <v>NUMA</v>
      </c>
      <c r="J1334" s="6" t="str">
        <f>+VLOOKUP($C1334,Sheet3!$B:$I,8,0)</f>
        <v>P</v>
      </c>
      <c r="K1334" s="6" t="str">
        <f t="shared" si="62"/>
        <v>16X6X101/2SM NUMA 0 P5 NUMA P</v>
      </c>
      <c r="L1334" s="6" t="str">
        <f t="shared" si="61"/>
        <v>E</v>
      </c>
      <c r="M1334" s="6"/>
    </row>
    <row r="1335" spans="1:13" hidden="1">
      <c r="A1335" s="6" t="s">
        <v>8866</v>
      </c>
      <c r="B1335" s="6" t="str">
        <f t="shared" si="60"/>
        <v>l160604679</v>
      </c>
      <c r="C1335" s="6" t="s">
        <v>7471</v>
      </c>
      <c r="D1335" s="6" t="str">
        <f>+VLOOKUP($C1335,Sheet3!$B:$I,2,0)</f>
        <v>14X5X10</v>
      </c>
      <c r="E1335" s="6" t="str">
        <f>+VLOOKUP($C1335,Sheet3!$B:$I,3,0)</f>
        <v>SM</v>
      </c>
      <c r="F1335" s="6" t="str">
        <f>+VLOOKUP($C1335,Sheet3!$B:$I,4,0)</f>
        <v>NUMA</v>
      </c>
      <c r="G1335" s="6">
        <f>+VLOOKUP($C1335,Sheet3!$B:$I,5,0)</f>
        <v>0</v>
      </c>
      <c r="H1335" s="6" t="str">
        <f>+VLOOKUP($C1335,Sheet3!$B:$I,6,0)</f>
        <v>P5</v>
      </c>
      <c r="I1335" s="6" t="str">
        <f>+VLOOKUP($C1335,Sheet3!$B:$I,7,0)</f>
        <v>TOTALSOURCE</v>
      </c>
      <c r="J1335" s="6" t="str">
        <f>+VLOOKUP($C1335,Sheet3!$B:$I,8,0)</f>
        <v>P</v>
      </c>
      <c r="K1335" s="6" t="str">
        <f t="shared" si="62"/>
        <v>14X5X10SM NUMA 0 P5 TOTALSOURCE P</v>
      </c>
      <c r="L1335" s="6" t="str">
        <f t="shared" si="61"/>
        <v>E</v>
      </c>
      <c r="M1335" s="6"/>
    </row>
    <row r="1336" spans="1:13" hidden="1">
      <c r="A1336" s="6" t="s">
        <v>8867</v>
      </c>
      <c r="B1336" s="6" t="str">
        <f t="shared" si="60"/>
        <v>l141104677</v>
      </c>
      <c r="C1336" s="6" t="s">
        <v>8868</v>
      </c>
      <c r="D1336" s="6" t="str">
        <f>+VLOOKUP($C1336,Sheet3!$B:$I,2,0)</f>
        <v>21X7X15</v>
      </c>
      <c r="E1336" s="6" t="str">
        <f>+VLOOKUP($C1336,Sheet3!$B:$I,3,0)</f>
        <v>SM</v>
      </c>
      <c r="F1336" s="6" t="str">
        <f>+VLOOKUP($C1336,Sheet3!$B:$I,4,0)</f>
        <v>NUMA</v>
      </c>
      <c r="G1336" s="6">
        <f>+VLOOKUP($C1336,Sheet3!$B:$I,5,0)</f>
        <v>0</v>
      </c>
      <c r="H1336" s="6" t="str">
        <f>+VLOOKUP($C1336,Sheet3!$B:$I,6,0)</f>
        <v>P5</v>
      </c>
      <c r="I1336" s="6" t="str">
        <f>+VLOOKUP($C1336,Sheet3!$B:$I,7,0)</f>
        <v>TOTALSOURCE</v>
      </c>
      <c r="J1336" s="6" t="str">
        <f>+VLOOKUP($C1336,Sheet3!$B:$I,8,0)</f>
        <v>P</v>
      </c>
      <c r="K1336" s="6" t="str">
        <f t="shared" si="62"/>
        <v>21X7X15SM NUMA 0 P5 TOTALSOURCE P</v>
      </c>
      <c r="L1336" s="6" t="str">
        <f t="shared" si="61"/>
        <v>E</v>
      </c>
      <c r="M1336" s="6"/>
    </row>
    <row r="1337" spans="1:13" hidden="1">
      <c r="A1337" s="6" t="s">
        <v>8869</v>
      </c>
      <c r="B1337" s="6" t="str">
        <f t="shared" si="60"/>
        <v>l150701188</v>
      </c>
      <c r="C1337" s="6" t="s">
        <v>8868</v>
      </c>
      <c r="D1337" s="6" t="str">
        <f>+VLOOKUP($C1337,Sheet3!$B:$I,2,0)</f>
        <v>21X7X15</v>
      </c>
      <c r="E1337" s="6" t="str">
        <f>+VLOOKUP($C1337,Sheet3!$B:$I,3,0)</f>
        <v>SM</v>
      </c>
      <c r="F1337" s="6" t="str">
        <f>+VLOOKUP($C1337,Sheet3!$B:$I,4,0)</f>
        <v>NUMA</v>
      </c>
      <c r="G1337" s="6">
        <f>+VLOOKUP($C1337,Sheet3!$B:$I,5,0)</f>
        <v>0</v>
      </c>
      <c r="H1337" s="6" t="str">
        <f>+VLOOKUP($C1337,Sheet3!$B:$I,6,0)</f>
        <v>P5</v>
      </c>
      <c r="I1337" s="6" t="str">
        <f>+VLOOKUP($C1337,Sheet3!$B:$I,7,0)</f>
        <v>TOTALSOURCE</v>
      </c>
      <c r="J1337" s="6" t="str">
        <f>+VLOOKUP($C1337,Sheet3!$B:$I,8,0)</f>
        <v>P</v>
      </c>
      <c r="K1337" s="6" t="str">
        <f t="shared" si="62"/>
        <v>21X7X15SM NUMA 0 P5 TOTALSOURCE P</v>
      </c>
      <c r="L1337" s="6" t="str">
        <f t="shared" si="61"/>
        <v>E</v>
      </c>
      <c r="M1337" s="6"/>
    </row>
    <row r="1338" spans="1:13" hidden="1">
      <c r="A1338" s="6" t="s">
        <v>8870</v>
      </c>
      <c r="B1338" s="6" t="str">
        <f t="shared" si="60"/>
        <v>l150500520</v>
      </c>
      <c r="C1338" s="6" t="s">
        <v>8871</v>
      </c>
      <c r="D1338" s="6" t="str">
        <f>+VLOOKUP($C1338,Sheet3!$B:$I,2,0)</f>
        <v>21X7X15</v>
      </c>
      <c r="E1338" s="6" t="str">
        <f>+VLOOKUP($C1338,Sheet3!$B:$I,3,0)</f>
        <v>SM</v>
      </c>
      <c r="F1338" s="6" t="str">
        <f>+VLOOKUP($C1338,Sheet3!$B:$I,4,0)</f>
        <v>NUMA</v>
      </c>
      <c r="G1338" s="6">
        <f>+VLOOKUP($C1338,Sheet3!$B:$I,5,0)</f>
        <v>0</v>
      </c>
      <c r="H1338" s="6" t="str">
        <f>+VLOOKUP($C1338,Sheet3!$B:$I,6,0)</f>
        <v>D1.</v>
      </c>
      <c r="I1338" s="6" t="str">
        <f>+VLOOKUP($C1338,Sheet3!$B:$I,7,0)</f>
        <v>NUMA</v>
      </c>
      <c r="J1338" s="6" t="str">
        <f>+VLOOKUP($C1338,Sheet3!$B:$I,8,0)</f>
        <v>D</v>
      </c>
      <c r="K1338" s="6" t="str">
        <f t="shared" si="62"/>
        <v>21X7X15SM NUMA 0 D1. NUMA D</v>
      </c>
      <c r="L1338" s="6" t="str">
        <f t="shared" si="61"/>
        <v>E</v>
      </c>
      <c r="M1338" s="6"/>
    </row>
    <row r="1339" spans="1:13" hidden="1">
      <c r="A1339" s="6" t="s">
        <v>8872</v>
      </c>
      <c r="B1339" s="6" t="str">
        <f t="shared" si="60"/>
        <v>l141104202</v>
      </c>
      <c r="C1339" s="6" t="s">
        <v>8868</v>
      </c>
      <c r="D1339" s="6" t="str">
        <f>+VLOOKUP($C1339,Sheet3!$B:$I,2,0)</f>
        <v>21X7X15</v>
      </c>
      <c r="E1339" s="6" t="str">
        <f>+VLOOKUP($C1339,Sheet3!$B:$I,3,0)</f>
        <v>SM</v>
      </c>
      <c r="F1339" s="6" t="str">
        <f>+VLOOKUP($C1339,Sheet3!$B:$I,4,0)</f>
        <v>NUMA</v>
      </c>
      <c r="G1339" s="6">
        <f>+VLOOKUP($C1339,Sheet3!$B:$I,5,0)</f>
        <v>0</v>
      </c>
      <c r="H1339" s="6" t="str">
        <f>+VLOOKUP($C1339,Sheet3!$B:$I,6,0)</f>
        <v>P5</v>
      </c>
      <c r="I1339" s="6" t="str">
        <f>+VLOOKUP($C1339,Sheet3!$B:$I,7,0)</f>
        <v>TOTALSOURCE</v>
      </c>
      <c r="J1339" s="6" t="str">
        <f>+VLOOKUP($C1339,Sheet3!$B:$I,8,0)</f>
        <v>P</v>
      </c>
      <c r="K1339" s="6" t="str">
        <f t="shared" si="62"/>
        <v>21X7X15SM NUMA 0 P5 TOTALSOURCE P</v>
      </c>
      <c r="L1339" s="6" t="str">
        <f t="shared" si="61"/>
        <v>E</v>
      </c>
      <c r="M1339" s="6"/>
    </row>
    <row r="1340" spans="1:13" hidden="1">
      <c r="A1340" s="6" t="s">
        <v>8873</v>
      </c>
      <c r="B1340" s="6" t="str">
        <f t="shared" si="60"/>
        <v>l160904423</v>
      </c>
      <c r="C1340" s="6" t="s">
        <v>8874</v>
      </c>
      <c r="D1340" s="6" t="str">
        <f>+VLOOKUP($C1340,Sheet3!$B:$I,2,0)</f>
        <v>161/4X6X111/4</v>
      </c>
      <c r="E1340" s="6" t="str">
        <f>+VLOOKUP($C1340,Sheet3!$B:$I,3,0)</f>
        <v>ML</v>
      </c>
      <c r="F1340" s="6" t="str">
        <f>+VLOOKUP($C1340,Sheet3!$B:$I,4,0)</f>
        <v>NUMA</v>
      </c>
      <c r="G1340" s="6">
        <f>+VLOOKUP($C1340,Sheet3!$B:$I,5,0)</f>
        <v>0</v>
      </c>
      <c r="H1340" s="6" t="str">
        <f>+VLOOKUP($C1340,Sheet3!$B:$I,6,0)</f>
        <v>P5N</v>
      </c>
      <c r="I1340" s="6" t="str">
        <f>+VLOOKUP($C1340,Sheet3!$B:$I,7,0)</f>
        <v>TOTALSOURCE</v>
      </c>
      <c r="J1340" s="6" t="str">
        <f>+VLOOKUP($C1340,Sheet3!$B:$I,8,0)</f>
        <v>P</v>
      </c>
      <c r="K1340" s="6" t="str">
        <f t="shared" si="62"/>
        <v>161/4X6X111/4ML NUMA 0 P5N TOTALSOURCE P</v>
      </c>
      <c r="L1340" s="6" t="str">
        <f t="shared" si="61"/>
        <v>E</v>
      </c>
      <c r="M1340" s="6"/>
    </row>
    <row r="1341" spans="1:13" hidden="1">
      <c r="A1341" s="6" t="s">
        <v>8875</v>
      </c>
      <c r="B1341" s="6" t="str">
        <f t="shared" si="60"/>
        <v>l151101956</v>
      </c>
      <c r="C1341" s="6" t="s">
        <v>8876</v>
      </c>
      <c r="D1341" s="6" t="str">
        <f>+VLOOKUP($C1341,Sheet3!$B:$I,2,0)</f>
        <v>16X6X101/2</v>
      </c>
      <c r="E1341" s="6" t="str">
        <f>+VLOOKUP($C1341,Sheet3!$B:$I,3,0)</f>
        <v>SM</v>
      </c>
      <c r="F1341" s="6" t="str">
        <f>+VLOOKUP($C1341,Sheet3!$B:$I,4,0)</f>
        <v>NUMA</v>
      </c>
      <c r="G1341" s="6">
        <f>+VLOOKUP($C1341,Sheet3!$B:$I,5,0)</f>
        <v>0</v>
      </c>
      <c r="H1341" s="6" t="str">
        <f>+VLOOKUP($C1341,Sheet3!$B:$I,6,0)</f>
        <v>D1.</v>
      </c>
      <c r="I1341" s="6" t="str">
        <f>+VLOOKUP($C1341,Sheet3!$B:$I,7,0)</f>
        <v>NUMA</v>
      </c>
      <c r="J1341" s="6" t="str">
        <f>+VLOOKUP($C1341,Sheet3!$B:$I,8,0)</f>
        <v>D</v>
      </c>
      <c r="K1341" s="6" t="str">
        <f t="shared" si="62"/>
        <v>16X6X101/2SM NUMA 0 D1. NUMA D</v>
      </c>
      <c r="L1341" s="6" t="str">
        <f t="shared" si="61"/>
        <v>E</v>
      </c>
      <c r="M1341" s="6"/>
    </row>
    <row r="1342" spans="1:13" hidden="1">
      <c r="A1342" s="6" t="s">
        <v>8877</v>
      </c>
      <c r="B1342" s="6" t="str">
        <f t="shared" si="60"/>
        <v>l161004694</v>
      </c>
      <c r="C1342" s="6" t="s">
        <v>8858</v>
      </c>
      <c r="D1342" s="6" t="str">
        <f>+VLOOKUP($C1342,Sheet3!$B:$I,2,0)</f>
        <v>16X6X101/2</v>
      </c>
      <c r="E1342" s="6" t="str">
        <f>+VLOOKUP($C1342,Sheet3!$B:$I,3,0)</f>
        <v>ML</v>
      </c>
      <c r="F1342" s="6" t="str">
        <f>+VLOOKUP($C1342,Sheet3!$B:$I,4,0)</f>
        <v>NUMA</v>
      </c>
      <c r="G1342" s="6">
        <f>+VLOOKUP($C1342,Sheet3!$B:$I,5,0)</f>
        <v>0</v>
      </c>
      <c r="H1342" s="6" t="str">
        <f>+VLOOKUP($C1342,Sheet3!$B:$I,6,0)</f>
        <v>P5N</v>
      </c>
      <c r="I1342" s="6" t="str">
        <f>+VLOOKUP($C1342,Sheet3!$B:$I,7,0)</f>
        <v>TOTALSOURCE</v>
      </c>
      <c r="J1342" s="6" t="str">
        <f>+VLOOKUP($C1342,Sheet3!$B:$I,8,0)</f>
        <v>P</v>
      </c>
      <c r="K1342" s="6" t="str">
        <f t="shared" si="62"/>
        <v>16X6X101/2ML NUMA 0 P5N TOTALSOURCE P</v>
      </c>
      <c r="L1342" s="6" t="str">
        <f t="shared" si="61"/>
        <v>E</v>
      </c>
      <c r="M1342" s="6"/>
    </row>
    <row r="1343" spans="1:13" hidden="1">
      <c r="A1343" s="6" t="s">
        <v>8878</v>
      </c>
      <c r="B1343" s="6" t="str">
        <f t="shared" si="60"/>
        <v>l130200376</v>
      </c>
      <c r="C1343" s="6" t="s">
        <v>8846</v>
      </c>
      <c r="D1343" s="6" t="str">
        <f>+VLOOKUP($C1343,Sheet3!$B:$I,2,0)</f>
        <v>161/4X6X111/4</v>
      </c>
      <c r="E1343" s="6" t="str">
        <f>+VLOOKUP($C1343,Sheet3!$B:$I,3,0)</f>
        <v>SM</v>
      </c>
      <c r="F1343" s="6" t="str">
        <f>+VLOOKUP($C1343,Sheet3!$B:$I,4,0)</f>
        <v>NUMA</v>
      </c>
      <c r="G1343" s="6">
        <f>+VLOOKUP($C1343,Sheet3!$B:$I,5,0)</f>
        <v>0</v>
      </c>
      <c r="H1343" s="6" t="str">
        <f>+VLOOKUP($C1343,Sheet3!$B:$I,6,0)</f>
        <v>D1.</v>
      </c>
      <c r="I1343" s="6" t="str">
        <f>+VLOOKUP($C1343,Sheet3!$B:$I,7,0)</f>
        <v>-</v>
      </c>
      <c r="J1343" s="6" t="str">
        <f>+VLOOKUP($C1343,Sheet3!$B:$I,8,0)</f>
        <v>D</v>
      </c>
      <c r="K1343" s="6" t="str">
        <f t="shared" si="62"/>
        <v>161/4X6X111/4SM NUMA 0 D1. - D</v>
      </c>
      <c r="L1343" s="6" t="str">
        <f t="shared" si="61"/>
        <v>E</v>
      </c>
      <c r="M1343" s="6"/>
    </row>
    <row r="1344" spans="1:13" hidden="1">
      <c r="A1344" s="6" t="s">
        <v>8879</v>
      </c>
      <c r="B1344" s="6" t="str">
        <f t="shared" si="60"/>
        <v>l131004113</v>
      </c>
      <c r="C1344" s="6" t="s">
        <v>8779</v>
      </c>
      <c r="D1344" s="6" t="str">
        <f>+VLOOKUP($C1344,Sheet3!$B:$I,2,0)</f>
        <v>16X6X101/2</v>
      </c>
      <c r="E1344" s="6" t="str">
        <f>+VLOOKUP($C1344,Sheet3!$B:$I,3,0)</f>
        <v>SM-BR</v>
      </c>
      <c r="F1344" s="6" t="str">
        <f>+VLOOKUP($C1344,Sheet3!$B:$I,4,0)</f>
        <v>SUPERGRIP</v>
      </c>
      <c r="G1344" s="6">
        <f>+VLOOKUP($C1344,Sheet3!$B:$I,5,0)</f>
        <v>0</v>
      </c>
      <c r="H1344" s="6" t="str">
        <f>+VLOOKUP($C1344,Sheet3!$B:$I,6,0)</f>
        <v>P5</v>
      </c>
      <c r="I1344" s="6" t="str">
        <f>+VLOOKUP($C1344,Sheet3!$B:$I,7,0)</f>
        <v>SUPERGRIP</v>
      </c>
      <c r="J1344" s="6" t="str">
        <f>+VLOOKUP($C1344,Sheet3!$B:$I,8,0)</f>
        <v>BRUTE</v>
      </c>
      <c r="K1344" s="6" t="str">
        <f t="shared" si="62"/>
        <v>16X6X101/2SM-BR SUPERGRIP 0 P5 SUPERGRIP BRUTE</v>
      </c>
      <c r="L1344" s="6" t="str">
        <f t="shared" si="61"/>
        <v>E</v>
      </c>
      <c r="M1344" s="6"/>
    </row>
    <row r="1345" spans="1:13" hidden="1">
      <c r="A1345" s="6" t="s">
        <v>8880</v>
      </c>
      <c r="B1345" s="6" t="str">
        <f t="shared" si="60"/>
        <v>l140102102</v>
      </c>
      <c r="C1345" s="6" t="s">
        <v>8779</v>
      </c>
      <c r="D1345" s="6" t="str">
        <f>+VLOOKUP($C1345,Sheet3!$B:$I,2,0)</f>
        <v>16X6X101/2</v>
      </c>
      <c r="E1345" s="6" t="str">
        <f>+VLOOKUP($C1345,Sheet3!$B:$I,3,0)</f>
        <v>SM-BR</v>
      </c>
      <c r="F1345" s="6" t="str">
        <f>+VLOOKUP($C1345,Sheet3!$B:$I,4,0)</f>
        <v>SUPERGRIP</v>
      </c>
      <c r="G1345" s="6">
        <f>+VLOOKUP($C1345,Sheet3!$B:$I,5,0)</f>
        <v>0</v>
      </c>
      <c r="H1345" s="6" t="str">
        <f>+VLOOKUP($C1345,Sheet3!$B:$I,6,0)</f>
        <v>P5</v>
      </c>
      <c r="I1345" s="6" t="str">
        <f>+VLOOKUP($C1345,Sheet3!$B:$I,7,0)</f>
        <v>SUPERGRIP</v>
      </c>
      <c r="J1345" s="6" t="str">
        <f>+VLOOKUP($C1345,Sheet3!$B:$I,8,0)</f>
        <v>BRUTE</v>
      </c>
      <c r="K1345" s="6" t="str">
        <f t="shared" si="62"/>
        <v>16X6X101/2SM-BR SUPERGRIP 0 P5 SUPERGRIP BRUTE</v>
      </c>
      <c r="L1345" s="6" t="str">
        <f t="shared" si="61"/>
        <v>E</v>
      </c>
      <c r="M1345" s="6"/>
    </row>
    <row r="1346" spans="1:13" hidden="1">
      <c r="A1346" s="6" t="s">
        <v>8881</v>
      </c>
      <c r="B1346" s="6" t="str">
        <f t="shared" ref="B1346:B1409" si="63">+MID(A1346,9,10)</f>
        <v>l151105827</v>
      </c>
      <c r="C1346" s="6" t="s">
        <v>7429</v>
      </c>
      <c r="D1346" s="6" t="str">
        <f>+VLOOKUP($C1346,Sheet3!$B:$I,2,0)</f>
        <v>21X7X15</v>
      </c>
      <c r="E1346" s="6" t="str">
        <f>+VLOOKUP($C1346,Sheet3!$B:$I,3,0)</f>
        <v>SM</v>
      </c>
      <c r="F1346" s="6" t="str">
        <f>+VLOOKUP($C1346,Sheet3!$B:$I,4,0)</f>
        <v>NUMA</v>
      </c>
      <c r="G1346" s="6">
        <f>+VLOOKUP($C1346,Sheet3!$B:$I,5,0)</f>
        <v>0</v>
      </c>
      <c r="H1346" s="6" t="str">
        <f>+VLOOKUP($C1346,Sheet3!$B:$I,6,0)</f>
        <v>P5N</v>
      </c>
      <c r="I1346" s="6" t="str">
        <f>+VLOOKUP($C1346,Sheet3!$B:$I,7,0)</f>
        <v>TOTALSOURCE</v>
      </c>
      <c r="J1346" s="6" t="str">
        <f>+VLOOKUP($C1346,Sheet3!$B:$I,8,0)</f>
        <v>P</v>
      </c>
      <c r="K1346" s="6" t="str">
        <f t="shared" si="62"/>
        <v>21X7X15SM NUMA 0 P5N TOTALSOURCE P</v>
      </c>
      <c r="L1346" s="6" t="str">
        <f t="shared" ref="L1346:L1409" si="64">+RIGHT(A1346,1)</f>
        <v>E</v>
      </c>
      <c r="M1346" s="6"/>
    </row>
    <row r="1347" spans="1:13" hidden="1">
      <c r="A1347" s="6" t="s">
        <v>8882</v>
      </c>
      <c r="B1347" s="6" t="str">
        <f t="shared" si="63"/>
        <v>l160500254</v>
      </c>
      <c r="C1347" s="6" t="s">
        <v>8883</v>
      </c>
      <c r="D1347" s="6" t="str">
        <f>+VLOOKUP($C1347,Sheet3!$B:$I,2,0)</f>
        <v>14X41/2X8</v>
      </c>
      <c r="E1347" s="6" t="str">
        <f>+VLOOKUP($C1347,Sheet3!$B:$I,3,0)</f>
        <v>SM-BR</v>
      </c>
      <c r="F1347" s="6" t="str">
        <f>+VLOOKUP($C1347,Sheet3!$B:$I,4,0)</f>
        <v>SUPERGRIP</v>
      </c>
      <c r="G1347" s="6">
        <f>+VLOOKUP($C1347,Sheet3!$B:$I,5,0)</f>
        <v>0</v>
      </c>
      <c r="H1347" s="6" t="str">
        <f>+VLOOKUP($C1347,Sheet3!$B:$I,6,0)</f>
        <v>P5</v>
      </c>
      <c r="I1347" s="6" t="str">
        <f>+VLOOKUP($C1347,Sheet3!$B:$I,7,0)</f>
        <v>SUPERGRIP</v>
      </c>
      <c r="J1347" s="6" t="str">
        <f>+VLOOKUP($C1347,Sheet3!$B:$I,8,0)</f>
        <v>BRUTE</v>
      </c>
      <c r="K1347" s="6" t="str">
        <f t="shared" ref="K1347:K1410" si="65">CONCATENATE(D1347,E1347," ",F1347," ",G1347," ",H1347," ",I1347," ",J1347)</f>
        <v>14X41/2X8SM-BR SUPERGRIP 0 P5 SUPERGRIP BRUTE</v>
      </c>
      <c r="L1347" s="6" t="str">
        <f t="shared" si="64"/>
        <v>E</v>
      </c>
      <c r="M1347" s="6"/>
    </row>
    <row r="1348" spans="1:13" hidden="1">
      <c r="A1348" s="6" t="s">
        <v>8884</v>
      </c>
      <c r="B1348" s="6" t="str">
        <f t="shared" si="63"/>
        <v>l131004135</v>
      </c>
      <c r="C1348" s="6" t="s">
        <v>8127</v>
      </c>
      <c r="D1348" s="6" t="str">
        <f>+VLOOKUP($C1348,Sheet3!$B:$I,2,0)</f>
        <v>10X5X61/2</v>
      </c>
      <c r="E1348" s="6" t="str">
        <f>+VLOOKUP($C1348,Sheet3!$B:$I,3,0)</f>
        <v>SM</v>
      </c>
      <c r="F1348" s="6" t="str">
        <f>+VLOOKUP($C1348,Sheet3!$B:$I,4,0)</f>
        <v>NUMA</v>
      </c>
      <c r="G1348" s="6">
        <f>+VLOOKUP($C1348,Sheet3!$B:$I,5,0)</f>
        <v>0</v>
      </c>
      <c r="H1348" s="6" t="str">
        <f>+VLOOKUP($C1348,Sheet3!$B:$I,6,0)</f>
        <v>P5</v>
      </c>
      <c r="I1348" s="6" t="str">
        <f>+VLOOKUP($C1348,Sheet3!$B:$I,7,0)</f>
        <v>TOTALSOURCE</v>
      </c>
      <c r="J1348" s="6" t="str">
        <f>+VLOOKUP($C1348,Sheet3!$B:$I,8,0)</f>
        <v>P</v>
      </c>
      <c r="K1348" s="6" t="str">
        <f t="shared" si="65"/>
        <v>10X5X61/2SM NUMA 0 P5 TOTALSOURCE P</v>
      </c>
      <c r="L1348" s="6" t="str">
        <f t="shared" si="64"/>
        <v>E</v>
      </c>
      <c r="M1348" s="6"/>
    </row>
    <row r="1349" spans="1:13" hidden="1">
      <c r="A1349" s="6" t="s">
        <v>8885</v>
      </c>
      <c r="B1349" s="6" t="str">
        <f t="shared" si="63"/>
        <v>l131004136</v>
      </c>
      <c r="C1349" s="6" t="s">
        <v>8127</v>
      </c>
      <c r="D1349" s="6" t="str">
        <f>+VLOOKUP($C1349,Sheet3!$B:$I,2,0)</f>
        <v>10X5X61/2</v>
      </c>
      <c r="E1349" s="6" t="str">
        <f>+VLOOKUP($C1349,Sheet3!$B:$I,3,0)</f>
        <v>SM</v>
      </c>
      <c r="F1349" s="6" t="str">
        <f>+VLOOKUP($C1349,Sheet3!$B:$I,4,0)</f>
        <v>NUMA</v>
      </c>
      <c r="G1349" s="6">
        <f>+VLOOKUP($C1349,Sheet3!$B:$I,5,0)</f>
        <v>0</v>
      </c>
      <c r="H1349" s="6" t="str">
        <f>+VLOOKUP($C1349,Sheet3!$B:$I,6,0)</f>
        <v>P5</v>
      </c>
      <c r="I1349" s="6" t="str">
        <f>+VLOOKUP($C1349,Sheet3!$B:$I,7,0)</f>
        <v>TOTALSOURCE</v>
      </c>
      <c r="J1349" s="6" t="str">
        <f>+VLOOKUP($C1349,Sheet3!$B:$I,8,0)</f>
        <v>P</v>
      </c>
      <c r="K1349" s="6" t="str">
        <f t="shared" si="65"/>
        <v>10X5X61/2SM NUMA 0 P5 TOTALSOURCE P</v>
      </c>
      <c r="L1349" s="6" t="str">
        <f t="shared" si="64"/>
        <v>E</v>
      </c>
      <c r="M1349" s="6"/>
    </row>
    <row r="1350" spans="1:13" hidden="1">
      <c r="A1350" s="6" t="s">
        <v>8886</v>
      </c>
      <c r="B1350" s="6" t="str">
        <f t="shared" si="63"/>
        <v>l130700067</v>
      </c>
      <c r="C1350" s="6" t="s">
        <v>8127</v>
      </c>
      <c r="D1350" s="6" t="str">
        <f>+VLOOKUP($C1350,Sheet3!$B:$I,2,0)</f>
        <v>10X5X61/2</v>
      </c>
      <c r="E1350" s="6" t="str">
        <f>+VLOOKUP($C1350,Sheet3!$B:$I,3,0)</f>
        <v>SM</v>
      </c>
      <c r="F1350" s="6" t="str">
        <f>+VLOOKUP($C1350,Sheet3!$B:$I,4,0)</f>
        <v>NUMA</v>
      </c>
      <c r="G1350" s="6">
        <f>+VLOOKUP($C1350,Sheet3!$B:$I,5,0)</f>
        <v>0</v>
      </c>
      <c r="H1350" s="6" t="str">
        <f>+VLOOKUP($C1350,Sheet3!$B:$I,6,0)</f>
        <v>P5</v>
      </c>
      <c r="I1350" s="6" t="str">
        <f>+VLOOKUP($C1350,Sheet3!$B:$I,7,0)</f>
        <v>TOTALSOURCE</v>
      </c>
      <c r="J1350" s="6" t="str">
        <f>+VLOOKUP($C1350,Sheet3!$B:$I,8,0)</f>
        <v>P</v>
      </c>
      <c r="K1350" s="6" t="str">
        <f t="shared" si="65"/>
        <v>10X5X61/2SM NUMA 0 P5 TOTALSOURCE P</v>
      </c>
      <c r="L1350" s="6" t="str">
        <f t="shared" si="64"/>
        <v>E</v>
      </c>
      <c r="M1350" s="6"/>
    </row>
    <row r="1351" spans="1:13" hidden="1">
      <c r="A1351" s="6" t="s">
        <v>8887</v>
      </c>
      <c r="B1351" s="6" t="str">
        <f t="shared" si="63"/>
        <v>l130700066</v>
      </c>
      <c r="C1351" s="6" t="s">
        <v>8127</v>
      </c>
      <c r="D1351" s="6" t="str">
        <f>+VLOOKUP($C1351,Sheet3!$B:$I,2,0)</f>
        <v>10X5X61/2</v>
      </c>
      <c r="E1351" s="6" t="str">
        <f>+VLOOKUP($C1351,Sheet3!$B:$I,3,0)</f>
        <v>SM</v>
      </c>
      <c r="F1351" s="6" t="str">
        <f>+VLOOKUP($C1351,Sheet3!$B:$I,4,0)</f>
        <v>NUMA</v>
      </c>
      <c r="G1351" s="6">
        <f>+VLOOKUP($C1351,Sheet3!$B:$I,5,0)</f>
        <v>0</v>
      </c>
      <c r="H1351" s="6" t="str">
        <f>+VLOOKUP($C1351,Sheet3!$B:$I,6,0)</f>
        <v>P5</v>
      </c>
      <c r="I1351" s="6" t="str">
        <f>+VLOOKUP($C1351,Sheet3!$B:$I,7,0)</f>
        <v>TOTALSOURCE</v>
      </c>
      <c r="J1351" s="6" t="str">
        <f>+VLOOKUP($C1351,Sheet3!$B:$I,8,0)</f>
        <v>P</v>
      </c>
      <c r="K1351" s="6" t="str">
        <f t="shared" si="65"/>
        <v>10X5X61/2SM NUMA 0 P5 TOTALSOURCE P</v>
      </c>
      <c r="L1351" s="6" t="str">
        <f t="shared" si="64"/>
        <v>E</v>
      </c>
      <c r="M1351" s="6"/>
    </row>
    <row r="1352" spans="1:13">
      <c r="A1352" s="6" t="s">
        <v>8888</v>
      </c>
      <c r="B1352" s="6" t="str">
        <f t="shared" si="63"/>
        <v>l130200482</v>
      </c>
      <c r="C1352" s="6" t="s">
        <v>8889</v>
      </c>
      <c r="D1352" s="6" t="str">
        <f>+VLOOKUP($C1352,Sheet3!$B:$I,2,0)</f>
        <v>21X8X15</v>
      </c>
      <c r="E1352" s="6" t="str">
        <f>+VLOOKUP($C1352,Sheet3!$B:$I,3,0)</f>
        <v>SM</v>
      </c>
      <c r="F1352" s="6" t="str">
        <f>+VLOOKUP($C1352,Sheet3!$B:$I,4,0)</f>
        <v>NUMA</v>
      </c>
      <c r="G1352" s="6">
        <f>+VLOOKUP($C1352,Sheet3!$B:$I,5,0)</f>
        <v>0</v>
      </c>
      <c r="H1352" s="6" t="str">
        <f>+VLOOKUP($C1352,Sheet3!$B:$I,6,0)</f>
        <v>D1.</v>
      </c>
      <c r="I1352" s="6" t="str">
        <f>+VLOOKUP($C1352,Sheet3!$B:$I,7,0)</f>
        <v>RIGOR</v>
      </c>
      <c r="J1352" s="6" t="str">
        <f>+VLOOKUP($C1352,Sheet3!$B:$I,8,0)</f>
        <v>D</v>
      </c>
      <c r="K1352" s="6" t="str">
        <f t="shared" si="65"/>
        <v>21X8X15SM NUMA 0 D1. RIGOR D</v>
      </c>
      <c r="L1352" s="6" t="str">
        <f t="shared" si="64"/>
        <v>A</v>
      </c>
      <c r="M1352" s="6" t="s">
        <v>6972</v>
      </c>
    </row>
    <row r="1353" spans="1:13">
      <c r="A1353" s="6" t="s">
        <v>8890</v>
      </c>
      <c r="B1353" s="6" t="str">
        <f t="shared" si="63"/>
        <v>l130203513</v>
      </c>
      <c r="C1353" s="6" t="s">
        <v>8891</v>
      </c>
      <c r="D1353" s="6" t="str">
        <f>+VLOOKUP($C1353,Sheet3!$B:$I,2,0)</f>
        <v>21X8X15</v>
      </c>
      <c r="E1353" s="6" t="str">
        <f>+VLOOKUP($C1353,Sheet3!$B:$I,3,0)</f>
        <v>SAT</v>
      </c>
      <c r="F1353" s="6" t="str">
        <f>+VLOOKUP($C1353,Sheet3!$B:$I,4,0)</f>
        <v>NUMA</v>
      </c>
      <c r="G1353" s="6">
        <f>+VLOOKUP($C1353,Sheet3!$B:$I,5,0)</f>
        <v>0</v>
      </c>
      <c r="H1353" s="6" t="str">
        <f>+VLOOKUP($C1353,Sheet3!$B:$I,6,0)</f>
        <v>D1.</v>
      </c>
      <c r="I1353" s="6" t="str">
        <f>+VLOOKUP($C1353,Sheet3!$B:$I,7,0)</f>
        <v>RIGOR</v>
      </c>
      <c r="J1353" s="6" t="str">
        <f>+VLOOKUP($C1353,Sheet3!$B:$I,8,0)</f>
        <v>D</v>
      </c>
      <c r="K1353" s="6" t="str">
        <f t="shared" si="65"/>
        <v>21X8X15SAT NUMA 0 D1. RIGOR D</v>
      </c>
      <c r="L1353" s="6" t="str">
        <f t="shared" si="64"/>
        <v>A</v>
      </c>
      <c r="M1353" s="6" t="s">
        <v>6972</v>
      </c>
    </row>
    <row r="1354" spans="1:13">
      <c r="A1354" s="6" t="s">
        <v>8892</v>
      </c>
      <c r="B1354" s="6" t="str">
        <f t="shared" si="63"/>
        <v>l130200081</v>
      </c>
      <c r="C1354" s="6" t="s">
        <v>8889</v>
      </c>
      <c r="D1354" s="6" t="str">
        <f>+VLOOKUP($C1354,Sheet3!$B:$I,2,0)</f>
        <v>21X8X15</v>
      </c>
      <c r="E1354" s="6" t="str">
        <f>+VLOOKUP($C1354,Sheet3!$B:$I,3,0)</f>
        <v>SM</v>
      </c>
      <c r="F1354" s="6" t="str">
        <f>+VLOOKUP($C1354,Sheet3!$B:$I,4,0)</f>
        <v>NUMA</v>
      </c>
      <c r="G1354" s="6">
        <f>+VLOOKUP($C1354,Sheet3!$B:$I,5,0)</f>
        <v>0</v>
      </c>
      <c r="H1354" s="6" t="str">
        <f>+VLOOKUP($C1354,Sheet3!$B:$I,6,0)</f>
        <v>D1.</v>
      </c>
      <c r="I1354" s="6" t="str">
        <f>+VLOOKUP($C1354,Sheet3!$B:$I,7,0)</f>
        <v>RIGOR</v>
      </c>
      <c r="J1354" s="6" t="str">
        <f>+VLOOKUP($C1354,Sheet3!$B:$I,8,0)</f>
        <v>D</v>
      </c>
      <c r="K1354" s="6" t="str">
        <f t="shared" si="65"/>
        <v>21X8X15SM NUMA 0 D1. RIGOR D</v>
      </c>
      <c r="L1354" s="6" t="str">
        <f t="shared" si="64"/>
        <v>A</v>
      </c>
      <c r="M1354" s="6" t="s">
        <v>6972</v>
      </c>
    </row>
    <row r="1355" spans="1:13">
      <c r="A1355" s="6" t="s">
        <v>8893</v>
      </c>
      <c r="B1355" s="6" t="str">
        <f t="shared" si="63"/>
        <v>l130200366</v>
      </c>
      <c r="C1355" s="6" t="s">
        <v>8889</v>
      </c>
      <c r="D1355" s="6" t="str">
        <f>+VLOOKUP($C1355,Sheet3!$B:$I,2,0)</f>
        <v>21X8X15</v>
      </c>
      <c r="E1355" s="6" t="str">
        <f>+VLOOKUP($C1355,Sheet3!$B:$I,3,0)</f>
        <v>SM</v>
      </c>
      <c r="F1355" s="6" t="str">
        <f>+VLOOKUP($C1355,Sheet3!$B:$I,4,0)</f>
        <v>NUMA</v>
      </c>
      <c r="G1355" s="6">
        <f>+VLOOKUP($C1355,Sheet3!$B:$I,5,0)</f>
        <v>0</v>
      </c>
      <c r="H1355" s="6" t="str">
        <f>+VLOOKUP($C1355,Sheet3!$B:$I,6,0)</f>
        <v>D1.</v>
      </c>
      <c r="I1355" s="6" t="str">
        <f>+VLOOKUP($C1355,Sheet3!$B:$I,7,0)</f>
        <v>RIGOR</v>
      </c>
      <c r="J1355" s="6" t="str">
        <f>+VLOOKUP($C1355,Sheet3!$B:$I,8,0)</f>
        <v>D</v>
      </c>
      <c r="K1355" s="6" t="str">
        <f t="shared" si="65"/>
        <v>21X8X15SM NUMA 0 D1. RIGOR D</v>
      </c>
      <c r="L1355" s="6" t="str">
        <f t="shared" si="64"/>
        <v>A</v>
      </c>
      <c r="M1355" s="6" t="s">
        <v>6972</v>
      </c>
    </row>
    <row r="1356" spans="1:13">
      <c r="A1356" s="6" t="s">
        <v>8894</v>
      </c>
      <c r="B1356" s="6" t="str">
        <f t="shared" si="63"/>
        <v>l130203690</v>
      </c>
      <c r="C1356" s="6" t="s">
        <v>8891</v>
      </c>
      <c r="D1356" s="6" t="str">
        <f>+VLOOKUP($C1356,Sheet3!$B:$I,2,0)</f>
        <v>21X8X15</v>
      </c>
      <c r="E1356" s="6" t="str">
        <f>+VLOOKUP($C1356,Sheet3!$B:$I,3,0)</f>
        <v>SAT</v>
      </c>
      <c r="F1356" s="6" t="str">
        <f>+VLOOKUP($C1356,Sheet3!$B:$I,4,0)</f>
        <v>NUMA</v>
      </c>
      <c r="G1356" s="6">
        <f>+VLOOKUP($C1356,Sheet3!$B:$I,5,0)</f>
        <v>0</v>
      </c>
      <c r="H1356" s="6" t="str">
        <f>+VLOOKUP($C1356,Sheet3!$B:$I,6,0)</f>
        <v>D1.</v>
      </c>
      <c r="I1356" s="6" t="str">
        <f>+VLOOKUP($C1356,Sheet3!$B:$I,7,0)</f>
        <v>RIGOR</v>
      </c>
      <c r="J1356" s="6" t="str">
        <f>+VLOOKUP($C1356,Sheet3!$B:$I,8,0)</f>
        <v>D</v>
      </c>
      <c r="K1356" s="6" t="str">
        <f t="shared" si="65"/>
        <v>21X8X15SAT NUMA 0 D1. RIGOR D</v>
      </c>
      <c r="L1356" s="6" t="str">
        <f t="shared" si="64"/>
        <v>A</v>
      </c>
      <c r="M1356" s="6" t="s">
        <v>6972</v>
      </c>
    </row>
    <row r="1357" spans="1:13">
      <c r="A1357" s="6" t="s">
        <v>8895</v>
      </c>
      <c r="B1357" s="6" t="str">
        <f t="shared" si="63"/>
        <v>l130200019</v>
      </c>
      <c r="C1357" s="6" t="s">
        <v>7782</v>
      </c>
      <c r="D1357" s="6" t="str">
        <f>+VLOOKUP($C1357,Sheet3!$B:$I,2,0)</f>
        <v>21X7X15</v>
      </c>
      <c r="E1357" s="6" t="str">
        <f>+VLOOKUP($C1357,Sheet3!$B:$I,3,0)</f>
        <v>SM</v>
      </c>
      <c r="F1357" s="6" t="str">
        <f>+VLOOKUP($C1357,Sheet3!$B:$I,4,0)</f>
        <v>NUMA</v>
      </c>
      <c r="G1357" s="6">
        <f>+VLOOKUP($C1357,Sheet3!$B:$I,5,0)</f>
        <v>0</v>
      </c>
      <c r="H1357" s="6" t="str">
        <f>+VLOOKUP($C1357,Sheet3!$B:$I,6,0)</f>
        <v>D1.</v>
      </c>
      <c r="I1357" s="6" t="str">
        <f>+VLOOKUP($C1357,Sheet3!$B:$I,7,0)</f>
        <v>RIGOR</v>
      </c>
      <c r="J1357" s="6" t="str">
        <f>+VLOOKUP($C1357,Sheet3!$B:$I,8,0)</f>
        <v>D</v>
      </c>
      <c r="K1357" s="6" t="str">
        <f t="shared" si="65"/>
        <v>21X7X15SM NUMA 0 D1. RIGOR D</v>
      </c>
      <c r="L1357" s="6" t="str">
        <f t="shared" si="64"/>
        <v>A</v>
      </c>
      <c r="M1357" s="6" t="s">
        <v>6972</v>
      </c>
    </row>
    <row r="1358" spans="1:13">
      <c r="A1358" s="6" t="s">
        <v>8896</v>
      </c>
      <c r="B1358" s="6" t="str">
        <f t="shared" si="63"/>
        <v>l130203128</v>
      </c>
      <c r="C1358" s="6" t="s">
        <v>8897</v>
      </c>
      <c r="D1358" s="6" t="str">
        <f>+VLOOKUP($C1358,Sheet3!$B:$I,2,0)</f>
        <v>22X9X16</v>
      </c>
      <c r="E1358" s="6" t="str">
        <f>+VLOOKUP($C1358,Sheet3!$B:$I,3,0)</f>
        <v>ML</v>
      </c>
      <c r="F1358" s="6" t="str">
        <f>+VLOOKUP($C1358,Sheet3!$B:$I,4,0)</f>
        <v>NUMA</v>
      </c>
      <c r="G1358" s="6">
        <f>+VLOOKUP($C1358,Sheet3!$B:$I,5,0)</f>
        <v>0</v>
      </c>
      <c r="H1358" s="6" t="str">
        <f>+VLOOKUP($C1358,Sheet3!$B:$I,6,0)</f>
        <v>D1.</v>
      </c>
      <c r="I1358" s="6" t="str">
        <f>+VLOOKUP($C1358,Sheet3!$B:$I,7,0)</f>
        <v>RIGOR</v>
      </c>
      <c r="J1358" s="6" t="str">
        <f>+VLOOKUP($C1358,Sheet3!$B:$I,8,0)</f>
        <v>D</v>
      </c>
      <c r="K1358" s="6" t="str">
        <f t="shared" si="65"/>
        <v>22X9X16ML NUMA 0 D1. RIGOR D</v>
      </c>
      <c r="L1358" s="6" t="str">
        <f t="shared" si="64"/>
        <v>A</v>
      </c>
      <c r="M1358" s="6" t="s">
        <v>6972</v>
      </c>
    </row>
    <row r="1359" spans="1:13">
      <c r="A1359" s="6" t="s">
        <v>8898</v>
      </c>
      <c r="B1359" s="6" t="str">
        <f t="shared" si="63"/>
        <v>l130202466</v>
      </c>
      <c r="C1359" s="6" t="s">
        <v>8897</v>
      </c>
      <c r="D1359" s="6" t="str">
        <f>+VLOOKUP($C1359,Sheet3!$B:$I,2,0)</f>
        <v>22X9X16</v>
      </c>
      <c r="E1359" s="6" t="str">
        <f>+VLOOKUP($C1359,Sheet3!$B:$I,3,0)</f>
        <v>ML</v>
      </c>
      <c r="F1359" s="6" t="str">
        <f>+VLOOKUP($C1359,Sheet3!$B:$I,4,0)</f>
        <v>NUMA</v>
      </c>
      <c r="G1359" s="6">
        <f>+VLOOKUP($C1359,Sheet3!$B:$I,5,0)</f>
        <v>0</v>
      </c>
      <c r="H1359" s="6" t="str">
        <f>+VLOOKUP($C1359,Sheet3!$B:$I,6,0)</f>
        <v>D1.</v>
      </c>
      <c r="I1359" s="6" t="str">
        <f>+VLOOKUP($C1359,Sheet3!$B:$I,7,0)</f>
        <v>RIGOR</v>
      </c>
      <c r="J1359" s="6" t="str">
        <f>+VLOOKUP($C1359,Sheet3!$B:$I,8,0)</f>
        <v>D</v>
      </c>
      <c r="K1359" s="6" t="str">
        <f t="shared" si="65"/>
        <v>22X9X16ML NUMA 0 D1. RIGOR D</v>
      </c>
      <c r="L1359" s="6" t="str">
        <f t="shared" si="64"/>
        <v>A</v>
      </c>
      <c r="M1359" s="6" t="s">
        <v>6972</v>
      </c>
    </row>
    <row r="1360" spans="1:13">
      <c r="A1360" s="6" t="s">
        <v>8899</v>
      </c>
      <c r="B1360" s="6" t="str">
        <f t="shared" si="63"/>
        <v>l130203101</v>
      </c>
      <c r="C1360" s="6" t="s">
        <v>8897</v>
      </c>
      <c r="D1360" s="6" t="str">
        <f>+VLOOKUP($C1360,Sheet3!$B:$I,2,0)</f>
        <v>22X9X16</v>
      </c>
      <c r="E1360" s="6" t="str">
        <f>+VLOOKUP($C1360,Sheet3!$B:$I,3,0)</f>
        <v>ML</v>
      </c>
      <c r="F1360" s="6" t="str">
        <f>+VLOOKUP($C1360,Sheet3!$B:$I,4,0)</f>
        <v>NUMA</v>
      </c>
      <c r="G1360" s="6">
        <f>+VLOOKUP($C1360,Sheet3!$B:$I,5,0)</f>
        <v>0</v>
      </c>
      <c r="H1360" s="6" t="str">
        <f>+VLOOKUP($C1360,Sheet3!$B:$I,6,0)</f>
        <v>D1.</v>
      </c>
      <c r="I1360" s="6" t="str">
        <f>+VLOOKUP($C1360,Sheet3!$B:$I,7,0)</f>
        <v>RIGOR</v>
      </c>
      <c r="J1360" s="6" t="str">
        <f>+VLOOKUP($C1360,Sheet3!$B:$I,8,0)</f>
        <v>D</v>
      </c>
      <c r="K1360" s="6" t="str">
        <f t="shared" si="65"/>
        <v>22X9X16ML NUMA 0 D1. RIGOR D</v>
      </c>
      <c r="L1360" s="6" t="str">
        <f t="shared" si="64"/>
        <v>A</v>
      </c>
      <c r="M1360" s="6" t="s">
        <v>6972</v>
      </c>
    </row>
    <row r="1361" spans="1:13">
      <c r="A1361" s="6" t="s">
        <v>8900</v>
      </c>
      <c r="B1361" s="6" t="str">
        <f t="shared" si="63"/>
        <v>l130202509</v>
      </c>
      <c r="C1361" s="6" t="s">
        <v>8897</v>
      </c>
      <c r="D1361" s="6" t="str">
        <f>+VLOOKUP($C1361,Sheet3!$B:$I,2,0)</f>
        <v>22X9X16</v>
      </c>
      <c r="E1361" s="6" t="str">
        <f>+VLOOKUP($C1361,Sheet3!$B:$I,3,0)</f>
        <v>ML</v>
      </c>
      <c r="F1361" s="6" t="str">
        <f>+VLOOKUP($C1361,Sheet3!$B:$I,4,0)</f>
        <v>NUMA</v>
      </c>
      <c r="G1361" s="6">
        <f>+VLOOKUP($C1361,Sheet3!$B:$I,5,0)</f>
        <v>0</v>
      </c>
      <c r="H1361" s="6" t="str">
        <f>+VLOOKUP($C1361,Sheet3!$B:$I,6,0)</f>
        <v>D1.</v>
      </c>
      <c r="I1361" s="6" t="str">
        <f>+VLOOKUP($C1361,Sheet3!$B:$I,7,0)</f>
        <v>RIGOR</v>
      </c>
      <c r="J1361" s="6" t="str">
        <f>+VLOOKUP($C1361,Sheet3!$B:$I,8,0)</f>
        <v>D</v>
      </c>
      <c r="K1361" s="6" t="str">
        <f t="shared" si="65"/>
        <v>22X9X16ML NUMA 0 D1. RIGOR D</v>
      </c>
      <c r="L1361" s="6" t="str">
        <f t="shared" si="64"/>
        <v>A</v>
      </c>
      <c r="M1361" s="6" t="s">
        <v>6972</v>
      </c>
    </row>
    <row r="1362" spans="1:13">
      <c r="A1362" s="6" t="s">
        <v>8901</v>
      </c>
      <c r="B1362" s="6" t="str">
        <f t="shared" si="63"/>
        <v>l130203528</v>
      </c>
      <c r="C1362" s="6" t="s">
        <v>8891</v>
      </c>
      <c r="D1362" s="6" t="str">
        <f>+VLOOKUP($C1362,Sheet3!$B:$I,2,0)</f>
        <v>21X8X15</v>
      </c>
      <c r="E1362" s="6" t="str">
        <f>+VLOOKUP($C1362,Sheet3!$B:$I,3,0)</f>
        <v>SAT</v>
      </c>
      <c r="F1362" s="6" t="str">
        <f>+VLOOKUP($C1362,Sheet3!$B:$I,4,0)</f>
        <v>NUMA</v>
      </c>
      <c r="G1362" s="6">
        <f>+VLOOKUP($C1362,Sheet3!$B:$I,5,0)</f>
        <v>0</v>
      </c>
      <c r="H1362" s="6" t="str">
        <f>+VLOOKUP($C1362,Sheet3!$B:$I,6,0)</f>
        <v>D1.</v>
      </c>
      <c r="I1362" s="6" t="str">
        <f>+VLOOKUP($C1362,Sheet3!$B:$I,7,0)</f>
        <v>RIGOR</v>
      </c>
      <c r="J1362" s="6" t="str">
        <f>+VLOOKUP($C1362,Sheet3!$B:$I,8,0)</f>
        <v>D</v>
      </c>
      <c r="K1362" s="6" t="str">
        <f t="shared" si="65"/>
        <v>21X8X15SAT NUMA 0 D1. RIGOR D</v>
      </c>
      <c r="L1362" s="6" t="str">
        <f t="shared" si="64"/>
        <v>A</v>
      </c>
      <c r="M1362" s="6" t="s">
        <v>6972</v>
      </c>
    </row>
    <row r="1363" spans="1:13">
      <c r="A1363" s="6" t="s">
        <v>8902</v>
      </c>
      <c r="B1363" s="6" t="str">
        <f t="shared" si="63"/>
        <v>l130200444</v>
      </c>
      <c r="C1363" s="6" t="s">
        <v>8889</v>
      </c>
      <c r="D1363" s="6" t="str">
        <f>+VLOOKUP($C1363,Sheet3!$B:$I,2,0)</f>
        <v>21X8X15</v>
      </c>
      <c r="E1363" s="6" t="str">
        <f>+VLOOKUP($C1363,Sheet3!$B:$I,3,0)</f>
        <v>SM</v>
      </c>
      <c r="F1363" s="6" t="str">
        <f>+VLOOKUP($C1363,Sheet3!$B:$I,4,0)</f>
        <v>NUMA</v>
      </c>
      <c r="G1363" s="6">
        <f>+VLOOKUP($C1363,Sheet3!$B:$I,5,0)</f>
        <v>0</v>
      </c>
      <c r="H1363" s="6" t="str">
        <f>+VLOOKUP($C1363,Sheet3!$B:$I,6,0)</f>
        <v>D1.</v>
      </c>
      <c r="I1363" s="6" t="str">
        <f>+VLOOKUP($C1363,Sheet3!$B:$I,7,0)</f>
        <v>RIGOR</v>
      </c>
      <c r="J1363" s="6" t="str">
        <f>+VLOOKUP($C1363,Sheet3!$B:$I,8,0)</f>
        <v>D</v>
      </c>
      <c r="K1363" s="6" t="str">
        <f t="shared" si="65"/>
        <v>21X8X15SM NUMA 0 D1. RIGOR D</v>
      </c>
      <c r="L1363" s="6" t="str">
        <f t="shared" si="64"/>
        <v>A</v>
      </c>
      <c r="M1363" s="6" t="s">
        <v>6972</v>
      </c>
    </row>
    <row r="1364" spans="1:13">
      <c r="A1364" s="6" t="s">
        <v>8903</v>
      </c>
      <c r="B1364" s="6" t="str">
        <f t="shared" si="63"/>
        <v>l130203339</v>
      </c>
      <c r="C1364" s="6" t="s">
        <v>8891</v>
      </c>
      <c r="D1364" s="6" t="str">
        <f>+VLOOKUP($C1364,Sheet3!$B:$I,2,0)</f>
        <v>21X8X15</v>
      </c>
      <c r="E1364" s="6" t="str">
        <f>+VLOOKUP($C1364,Sheet3!$B:$I,3,0)</f>
        <v>SAT</v>
      </c>
      <c r="F1364" s="6" t="str">
        <f>+VLOOKUP($C1364,Sheet3!$B:$I,4,0)</f>
        <v>NUMA</v>
      </c>
      <c r="G1364" s="6">
        <f>+VLOOKUP($C1364,Sheet3!$B:$I,5,0)</f>
        <v>0</v>
      </c>
      <c r="H1364" s="6" t="str">
        <f>+VLOOKUP($C1364,Sheet3!$B:$I,6,0)</f>
        <v>D1.</v>
      </c>
      <c r="I1364" s="6" t="str">
        <f>+VLOOKUP($C1364,Sheet3!$B:$I,7,0)</f>
        <v>RIGOR</v>
      </c>
      <c r="J1364" s="6" t="str">
        <f>+VLOOKUP($C1364,Sheet3!$B:$I,8,0)</f>
        <v>D</v>
      </c>
      <c r="K1364" s="6" t="str">
        <f t="shared" si="65"/>
        <v>21X8X15SAT NUMA 0 D1. RIGOR D</v>
      </c>
      <c r="L1364" s="6" t="str">
        <f t="shared" si="64"/>
        <v>A</v>
      </c>
      <c r="M1364" s="6" t="s">
        <v>6972</v>
      </c>
    </row>
    <row r="1365" spans="1:13">
      <c r="A1365" s="6" t="s">
        <v>8904</v>
      </c>
      <c r="B1365" s="6" t="str">
        <f t="shared" si="63"/>
        <v>l130200051</v>
      </c>
      <c r="C1365" s="6" t="s">
        <v>8889</v>
      </c>
      <c r="D1365" s="6" t="str">
        <f>+VLOOKUP($C1365,Sheet3!$B:$I,2,0)</f>
        <v>21X8X15</v>
      </c>
      <c r="E1365" s="6" t="str">
        <f>+VLOOKUP($C1365,Sheet3!$B:$I,3,0)</f>
        <v>SM</v>
      </c>
      <c r="F1365" s="6" t="str">
        <f>+VLOOKUP($C1365,Sheet3!$B:$I,4,0)</f>
        <v>NUMA</v>
      </c>
      <c r="G1365" s="6">
        <f>+VLOOKUP($C1365,Sheet3!$B:$I,5,0)</f>
        <v>0</v>
      </c>
      <c r="H1365" s="6" t="str">
        <f>+VLOOKUP($C1365,Sheet3!$B:$I,6,0)</f>
        <v>D1.</v>
      </c>
      <c r="I1365" s="6" t="str">
        <f>+VLOOKUP($C1365,Sheet3!$B:$I,7,0)</f>
        <v>RIGOR</v>
      </c>
      <c r="J1365" s="6" t="str">
        <f>+VLOOKUP($C1365,Sheet3!$B:$I,8,0)</f>
        <v>D</v>
      </c>
      <c r="K1365" s="6" t="str">
        <f t="shared" si="65"/>
        <v>21X8X15SM NUMA 0 D1. RIGOR D</v>
      </c>
      <c r="L1365" s="6" t="str">
        <f t="shared" si="64"/>
        <v>A</v>
      </c>
      <c r="M1365" s="6" t="s">
        <v>6972</v>
      </c>
    </row>
    <row r="1366" spans="1:13">
      <c r="A1366" s="6" t="s">
        <v>8905</v>
      </c>
      <c r="B1366" s="6" t="str">
        <f t="shared" si="63"/>
        <v>l130202582</v>
      </c>
      <c r="C1366" s="6" t="s">
        <v>8897</v>
      </c>
      <c r="D1366" s="6" t="str">
        <f>+VLOOKUP($C1366,Sheet3!$B:$I,2,0)</f>
        <v>22X9X16</v>
      </c>
      <c r="E1366" s="6" t="str">
        <f>+VLOOKUP($C1366,Sheet3!$B:$I,3,0)</f>
        <v>ML</v>
      </c>
      <c r="F1366" s="6" t="str">
        <f>+VLOOKUP($C1366,Sheet3!$B:$I,4,0)</f>
        <v>NUMA</v>
      </c>
      <c r="G1366" s="6">
        <f>+VLOOKUP($C1366,Sheet3!$B:$I,5,0)</f>
        <v>0</v>
      </c>
      <c r="H1366" s="6" t="str">
        <f>+VLOOKUP($C1366,Sheet3!$B:$I,6,0)</f>
        <v>D1.</v>
      </c>
      <c r="I1366" s="6" t="str">
        <f>+VLOOKUP($C1366,Sheet3!$B:$I,7,0)</f>
        <v>RIGOR</v>
      </c>
      <c r="J1366" s="6" t="str">
        <f>+VLOOKUP($C1366,Sheet3!$B:$I,8,0)</f>
        <v>D</v>
      </c>
      <c r="K1366" s="6" t="str">
        <f t="shared" si="65"/>
        <v>22X9X16ML NUMA 0 D1. RIGOR D</v>
      </c>
      <c r="L1366" s="6" t="str">
        <f t="shared" si="64"/>
        <v>A</v>
      </c>
      <c r="M1366" s="6" t="s">
        <v>6972</v>
      </c>
    </row>
    <row r="1367" spans="1:13">
      <c r="A1367" s="6" t="s">
        <v>8906</v>
      </c>
      <c r="B1367" s="6" t="str">
        <f t="shared" si="63"/>
        <v>l130200123</v>
      </c>
      <c r="C1367" s="6" t="s">
        <v>8889</v>
      </c>
      <c r="D1367" s="6" t="str">
        <f>+VLOOKUP($C1367,Sheet3!$B:$I,2,0)</f>
        <v>21X8X15</v>
      </c>
      <c r="E1367" s="6" t="str">
        <f>+VLOOKUP($C1367,Sheet3!$B:$I,3,0)</f>
        <v>SM</v>
      </c>
      <c r="F1367" s="6" t="str">
        <f>+VLOOKUP($C1367,Sheet3!$B:$I,4,0)</f>
        <v>NUMA</v>
      </c>
      <c r="G1367" s="6">
        <f>+VLOOKUP($C1367,Sheet3!$B:$I,5,0)</f>
        <v>0</v>
      </c>
      <c r="H1367" s="6" t="str">
        <f>+VLOOKUP($C1367,Sheet3!$B:$I,6,0)</f>
        <v>D1.</v>
      </c>
      <c r="I1367" s="6" t="str">
        <f>+VLOOKUP($C1367,Sheet3!$B:$I,7,0)</f>
        <v>RIGOR</v>
      </c>
      <c r="J1367" s="6" t="str">
        <f>+VLOOKUP($C1367,Sheet3!$B:$I,8,0)</f>
        <v>D</v>
      </c>
      <c r="K1367" s="6" t="str">
        <f t="shared" si="65"/>
        <v>21X8X15SM NUMA 0 D1. RIGOR D</v>
      </c>
      <c r="L1367" s="6" t="str">
        <f t="shared" si="64"/>
        <v>A</v>
      </c>
      <c r="M1367" s="6" t="s">
        <v>6972</v>
      </c>
    </row>
    <row r="1368" spans="1:13">
      <c r="A1368" s="6" t="s">
        <v>8907</v>
      </c>
      <c r="B1368" s="6" t="str">
        <f t="shared" si="63"/>
        <v>l130200128</v>
      </c>
      <c r="C1368" s="6" t="s">
        <v>7782</v>
      </c>
      <c r="D1368" s="6" t="str">
        <f>+VLOOKUP($C1368,Sheet3!$B:$I,2,0)</f>
        <v>21X7X15</v>
      </c>
      <c r="E1368" s="6" t="str">
        <f>+VLOOKUP($C1368,Sheet3!$B:$I,3,0)</f>
        <v>SM</v>
      </c>
      <c r="F1368" s="6" t="str">
        <f>+VLOOKUP($C1368,Sheet3!$B:$I,4,0)</f>
        <v>NUMA</v>
      </c>
      <c r="G1368" s="6">
        <f>+VLOOKUP($C1368,Sheet3!$B:$I,5,0)</f>
        <v>0</v>
      </c>
      <c r="H1368" s="6" t="str">
        <f>+VLOOKUP($C1368,Sheet3!$B:$I,6,0)</f>
        <v>D1.</v>
      </c>
      <c r="I1368" s="6" t="str">
        <f>+VLOOKUP($C1368,Sheet3!$B:$I,7,0)</f>
        <v>RIGOR</v>
      </c>
      <c r="J1368" s="6" t="str">
        <f>+VLOOKUP($C1368,Sheet3!$B:$I,8,0)</f>
        <v>D</v>
      </c>
      <c r="K1368" s="6" t="str">
        <f t="shared" si="65"/>
        <v>21X7X15SM NUMA 0 D1. RIGOR D</v>
      </c>
      <c r="L1368" s="6" t="str">
        <f t="shared" si="64"/>
        <v>A</v>
      </c>
      <c r="M1368" s="6" t="s">
        <v>6972</v>
      </c>
    </row>
    <row r="1369" spans="1:13">
      <c r="A1369" s="6" t="s">
        <v>8908</v>
      </c>
      <c r="B1369" s="6" t="str">
        <f t="shared" si="63"/>
        <v>l130202617</v>
      </c>
      <c r="C1369" s="6" t="s">
        <v>8897</v>
      </c>
      <c r="D1369" s="6" t="str">
        <f>+VLOOKUP($C1369,Sheet3!$B:$I,2,0)</f>
        <v>22X9X16</v>
      </c>
      <c r="E1369" s="6" t="str">
        <f>+VLOOKUP($C1369,Sheet3!$B:$I,3,0)</f>
        <v>ML</v>
      </c>
      <c r="F1369" s="6" t="str">
        <f>+VLOOKUP($C1369,Sheet3!$B:$I,4,0)</f>
        <v>NUMA</v>
      </c>
      <c r="G1369" s="6">
        <f>+VLOOKUP($C1369,Sheet3!$B:$I,5,0)</f>
        <v>0</v>
      </c>
      <c r="H1369" s="6" t="str">
        <f>+VLOOKUP($C1369,Sheet3!$B:$I,6,0)</f>
        <v>D1.</v>
      </c>
      <c r="I1369" s="6" t="str">
        <f>+VLOOKUP($C1369,Sheet3!$B:$I,7,0)</f>
        <v>RIGOR</v>
      </c>
      <c r="J1369" s="6" t="str">
        <f>+VLOOKUP($C1369,Sheet3!$B:$I,8,0)</f>
        <v>D</v>
      </c>
      <c r="K1369" s="6" t="str">
        <f t="shared" si="65"/>
        <v>22X9X16ML NUMA 0 D1. RIGOR D</v>
      </c>
      <c r="L1369" s="6" t="str">
        <f t="shared" si="64"/>
        <v>A</v>
      </c>
      <c r="M1369" s="6" t="s">
        <v>6972</v>
      </c>
    </row>
    <row r="1370" spans="1:13">
      <c r="A1370" s="6" t="s">
        <v>8909</v>
      </c>
      <c r="B1370" s="6" t="str">
        <f t="shared" si="63"/>
        <v>l130203050</v>
      </c>
      <c r="C1370" s="6" t="s">
        <v>8897</v>
      </c>
      <c r="D1370" s="6" t="str">
        <f>+VLOOKUP($C1370,Sheet3!$B:$I,2,0)</f>
        <v>22X9X16</v>
      </c>
      <c r="E1370" s="6" t="str">
        <f>+VLOOKUP($C1370,Sheet3!$B:$I,3,0)</f>
        <v>ML</v>
      </c>
      <c r="F1370" s="6" t="str">
        <f>+VLOOKUP($C1370,Sheet3!$B:$I,4,0)</f>
        <v>NUMA</v>
      </c>
      <c r="G1370" s="6">
        <f>+VLOOKUP($C1370,Sheet3!$B:$I,5,0)</f>
        <v>0</v>
      </c>
      <c r="H1370" s="6" t="str">
        <f>+VLOOKUP($C1370,Sheet3!$B:$I,6,0)</f>
        <v>D1.</v>
      </c>
      <c r="I1370" s="6" t="str">
        <f>+VLOOKUP($C1370,Sheet3!$B:$I,7,0)</f>
        <v>RIGOR</v>
      </c>
      <c r="J1370" s="6" t="str">
        <f>+VLOOKUP($C1370,Sheet3!$B:$I,8,0)</f>
        <v>D</v>
      </c>
      <c r="K1370" s="6" t="str">
        <f t="shared" si="65"/>
        <v>22X9X16ML NUMA 0 D1. RIGOR D</v>
      </c>
      <c r="L1370" s="6" t="str">
        <f t="shared" si="64"/>
        <v>A</v>
      </c>
      <c r="M1370" s="6" t="s">
        <v>6972</v>
      </c>
    </row>
    <row r="1371" spans="1:13">
      <c r="A1371" s="6" t="s">
        <v>8910</v>
      </c>
      <c r="B1371" s="6" t="str">
        <f t="shared" si="63"/>
        <v>l130202636</v>
      </c>
      <c r="C1371" s="6" t="s">
        <v>8897</v>
      </c>
      <c r="D1371" s="6" t="str">
        <f>+VLOOKUP($C1371,Sheet3!$B:$I,2,0)</f>
        <v>22X9X16</v>
      </c>
      <c r="E1371" s="6" t="str">
        <f>+VLOOKUP($C1371,Sheet3!$B:$I,3,0)</f>
        <v>ML</v>
      </c>
      <c r="F1371" s="6" t="str">
        <f>+VLOOKUP($C1371,Sheet3!$B:$I,4,0)</f>
        <v>NUMA</v>
      </c>
      <c r="G1371" s="6">
        <f>+VLOOKUP($C1371,Sheet3!$B:$I,5,0)</f>
        <v>0</v>
      </c>
      <c r="H1371" s="6" t="str">
        <f>+VLOOKUP($C1371,Sheet3!$B:$I,6,0)</f>
        <v>D1.</v>
      </c>
      <c r="I1371" s="6" t="str">
        <f>+VLOOKUP($C1371,Sheet3!$B:$I,7,0)</f>
        <v>RIGOR</v>
      </c>
      <c r="J1371" s="6" t="str">
        <f>+VLOOKUP($C1371,Sheet3!$B:$I,8,0)</f>
        <v>D</v>
      </c>
      <c r="K1371" s="6" t="str">
        <f t="shared" si="65"/>
        <v>22X9X16ML NUMA 0 D1. RIGOR D</v>
      </c>
      <c r="L1371" s="6" t="str">
        <f t="shared" si="64"/>
        <v>A</v>
      </c>
      <c r="M1371" s="6" t="s">
        <v>6972</v>
      </c>
    </row>
    <row r="1372" spans="1:13" hidden="1">
      <c r="A1372" s="6" t="s">
        <v>8911</v>
      </c>
      <c r="B1372" s="6" t="str">
        <f t="shared" si="63"/>
        <v>l130104023</v>
      </c>
      <c r="C1372" s="6" t="s">
        <v>8407</v>
      </c>
      <c r="D1372" s="6" t="str">
        <f>+VLOOKUP($C1372,Sheet3!$B:$I,2,0)</f>
        <v>10X4X61/2</v>
      </c>
      <c r="E1372" s="6" t="str">
        <f>+VLOOKUP($C1372,Sheet3!$B:$I,3,0)</f>
        <v>SM</v>
      </c>
      <c r="F1372" s="6" t="str">
        <f>+VLOOKUP($C1372,Sheet3!$B:$I,4,0)</f>
        <v>NUMA</v>
      </c>
      <c r="G1372" s="6">
        <f>+VLOOKUP($C1372,Sheet3!$B:$I,5,0)</f>
        <v>0</v>
      </c>
      <c r="H1372" s="6" t="str">
        <f>+VLOOKUP($C1372,Sheet3!$B:$I,6,0)</f>
        <v>P5</v>
      </c>
      <c r="I1372" s="6" t="str">
        <f>+VLOOKUP($C1372,Sheet3!$B:$I,7,0)</f>
        <v>TOTALSOURCE</v>
      </c>
      <c r="J1372" s="6" t="str">
        <f>+VLOOKUP($C1372,Sheet3!$B:$I,8,0)</f>
        <v>P</v>
      </c>
      <c r="K1372" s="6" t="str">
        <f t="shared" si="65"/>
        <v>10X4X61/2SM NUMA 0 P5 TOTALSOURCE P</v>
      </c>
      <c r="L1372" s="6" t="str">
        <f t="shared" si="64"/>
        <v>E</v>
      </c>
      <c r="M1372" s="6"/>
    </row>
    <row r="1373" spans="1:13" hidden="1">
      <c r="A1373" s="6" t="s">
        <v>8912</v>
      </c>
      <c r="B1373" s="6" t="str">
        <f t="shared" si="63"/>
        <v>l150505927</v>
      </c>
      <c r="C1373" s="6" t="s">
        <v>8127</v>
      </c>
      <c r="D1373" s="6" t="str">
        <f>+VLOOKUP($C1373,Sheet3!$B:$I,2,0)</f>
        <v>10X5X61/2</v>
      </c>
      <c r="E1373" s="6" t="str">
        <f>+VLOOKUP($C1373,Sheet3!$B:$I,3,0)</f>
        <v>SM</v>
      </c>
      <c r="F1373" s="6" t="str">
        <f>+VLOOKUP($C1373,Sheet3!$B:$I,4,0)</f>
        <v>NUMA</v>
      </c>
      <c r="G1373" s="6">
        <f>+VLOOKUP($C1373,Sheet3!$B:$I,5,0)</f>
        <v>0</v>
      </c>
      <c r="H1373" s="6" t="str">
        <f>+VLOOKUP($C1373,Sheet3!$B:$I,6,0)</f>
        <v>P5</v>
      </c>
      <c r="I1373" s="6" t="str">
        <f>+VLOOKUP($C1373,Sheet3!$B:$I,7,0)</f>
        <v>TOTALSOURCE</v>
      </c>
      <c r="J1373" s="6" t="str">
        <f>+VLOOKUP($C1373,Sheet3!$B:$I,8,0)</f>
        <v>P</v>
      </c>
      <c r="K1373" s="6" t="str">
        <f t="shared" si="65"/>
        <v>10X5X61/2SM NUMA 0 P5 TOTALSOURCE P</v>
      </c>
      <c r="L1373" s="6" t="str">
        <f t="shared" si="64"/>
        <v>E</v>
      </c>
      <c r="M1373" s="6"/>
    </row>
    <row r="1374" spans="1:13" hidden="1">
      <c r="A1374" s="6" t="s">
        <v>8913</v>
      </c>
      <c r="B1374" s="6" t="str">
        <f t="shared" si="63"/>
        <v>l130602077</v>
      </c>
      <c r="C1374" s="6" t="s">
        <v>8407</v>
      </c>
      <c r="D1374" s="6" t="str">
        <f>+VLOOKUP($C1374,Sheet3!$B:$I,2,0)</f>
        <v>10X4X61/2</v>
      </c>
      <c r="E1374" s="6" t="str">
        <f>+VLOOKUP($C1374,Sheet3!$B:$I,3,0)</f>
        <v>SM</v>
      </c>
      <c r="F1374" s="6" t="str">
        <f>+VLOOKUP($C1374,Sheet3!$B:$I,4,0)</f>
        <v>NUMA</v>
      </c>
      <c r="G1374" s="6">
        <f>+VLOOKUP($C1374,Sheet3!$B:$I,5,0)</f>
        <v>0</v>
      </c>
      <c r="H1374" s="6" t="str">
        <f>+VLOOKUP($C1374,Sheet3!$B:$I,6,0)</f>
        <v>P5</v>
      </c>
      <c r="I1374" s="6" t="str">
        <f>+VLOOKUP($C1374,Sheet3!$B:$I,7,0)</f>
        <v>TOTALSOURCE</v>
      </c>
      <c r="J1374" s="6" t="str">
        <f>+VLOOKUP($C1374,Sheet3!$B:$I,8,0)</f>
        <v>P</v>
      </c>
      <c r="K1374" s="6" t="str">
        <f t="shared" si="65"/>
        <v>10X4X61/2SM NUMA 0 P5 TOTALSOURCE P</v>
      </c>
      <c r="L1374" s="6" t="str">
        <f t="shared" si="64"/>
        <v>E</v>
      </c>
      <c r="M1374" s="6"/>
    </row>
    <row r="1375" spans="1:13" hidden="1">
      <c r="A1375" s="6" t="s">
        <v>8914</v>
      </c>
      <c r="B1375" s="6" t="str">
        <f t="shared" si="63"/>
        <v>l150202942</v>
      </c>
      <c r="C1375" s="6" t="s">
        <v>8915</v>
      </c>
      <c r="D1375" s="6" t="str">
        <f>+VLOOKUP($C1375,Sheet3!$B:$I,2,0)</f>
        <v>14X41/2X8</v>
      </c>
      <c r="E1375" s="6" t="str">
        <f>+VLOOKUP($C1375,Sheet3!$B:$I,3,0)</f>
        <v>SM</v>
      </c>
      <c r="F1375" s="6" t="str">
        <f>+VLOOKUP($C1375,Sheet3!$B:$I,4,0)</f>
        <v>NUMA</v>
      </c>
      <c r="G1375" s="6">
        <f>+VLOOKUP($C1375,Sheet3!$B:$I,5,0)</f>
        <v>0</v>
      </c>
      <c r="H1375" s="6" t="str">
        <f>+VLOOKUP($C1375,Sheet3!$B:$I,6,0)</f>
        <v>P5</v>
      </c>
      <c r="I1375" s="6" t="str">
        <f>+VLOOKUP($C1375,Sheet3!$B:$I,7,0)</f>
        <v>TALON</v>
      </c>
      <c r="J1375" s="6" t="str">
        <f>+VLOOKUP($C1375,Sheet3!$B:$I,8,0)</f>
        <v>P</v>
      </c>
      <c r="K1375" s="6" t="str">
        <f t="shared" si="65"/>
        <v>14X41/2X8SM NUMA 0 P5 TALON P</v>
      </c>
      <c r="L1375" s="6" t="str">
        <f t="shared" si="64"/>
        <v>E</v>
      </c>
      <c r="M1375" s="6"/>
    </row>
    <row r="1376" spans="1:13">
      <c r="A1376" s="6" t="s">
        <v>8916</v>
      </c>
      <c r="B1376" s="6" t="str">
        <f t="shared" si="63"/>
        <v>l130203456</v>
      </c>
      <c r="C1376" s="6" t="s">
        <v>8891</v>
      </c>
      <c r="D1376" s="6" t="str">
        <f>+VLOOKUP($C1376,Sheet3!$B:$I,2,0)</f>
        <v>21X8X15</v>
      </c>
      <c r="E1376" s="6" t="str">
        <f>+VLOOKUP($C1376,Sheet3!$B:$I,3,0)</f>
        <v>SAT</v>
      </c>
      <c r="F1376" s="6" t="str">
        <f>+VLOOKUP($C1376,Sheet3!$B:$I,4,0)</f>
        <v>NUMA</v>
      </c>
      <c r="G1376" s="6">
        <f>+VLOOKUP($C1376,Sheet3!$B:$I,5,0)</f>
        <v>0</v>
      </c>
      <c r="H1376" s="6" t="str">
        <f>+VLOOKUP($C1376,Sheet3!$B:$I,6,0)</f>
        <v>D1.</v>
      </c>
      <c r="I1376" s="6" t="str">
        <f>+VLOOKUP($C1376,Sheet3!$B:$I,7,0)</f>
        <v>RIGOR</v>
      </c>
      <c r="J1376" s="6" t="str">
        <f>+VLOOKUP($C1376,Sheet3!$B:$I,8,0)</f>
        <v>D</v>
      </c>
      <c r="K1376" s="6" t="str">
        <f t="shared" si="65"/>
        <v>21X8X15SAT NUMA 0 D1. RIGOR D</v>
      </c>
      <c r="L1376" s="6" t="str">
        <f t="shared" si="64"/>
        <v>A</v>
      </c>
      <c r="M1376" s="6" t="s">
        <v>6972</v>
      </c>
    </row>
    <row r="1377" spans="1:13">
      <c r="A1377" s="6" t="s">
        <v>8917</v>
      </c>
      <c r="B1377" s="6" t="str">
        <f t="shared" si="63"/>
        <v>l130200512</v>
      </c>
      <c r="C1377" s="6" t="s">
        <v>8889</v>
      </c>
      <c r="D1377" s="6" t="str">
        <f>+VLOOKUP($C1377,Sheet3!$B:$I,2,0)</f>
        <v>21X8X15</v>
      </c>
      <c r="E1377" s="6" t="str">
        <f>+VLOOKUP($C1377,Sheet3!$B:$I,3,0)</f>
        <v>SM</v>
      </c>
      <c r="F1377" s="6" t="str">
        <f>+VLOOKUP($C1377,Sheet3!$B:$I,4,0)</f>
        <v>NUMA</v>
      </c>
      <c r="G1377" s="6">
        <f>+VLOOKUP($C1377,Sheet3!$B:$I,5,0)</f>
        <v>0</v>
      </c>
      <c r="H1377" s="6" t="str">
        <f>+VLOOKUP($C1377,Sheet3!$B:$I,6,0)</f>
        <v>D1.</v>
      </c>
      <c r="I1377" s="6" t="str">
        <f>+VLOOKUP($C1377,Sheet3!$B:$I,7,0)</f>
        <v>RIGOR</v>
      </c>
      <c r="J1377" s="6" t="str">
        <f>+VLOOKUP($C1377,Sheet3!$B:$I,8,0)</f>
        <v>D</v>
      </c>
      <c r="K1377" s="6" t="str">
        <f t="shared" si="65"/>
        <v>21X8X15SM NUMA 0 D1. RIGOR D</v>
      </c>
      <c r="L1377" s="6" t="str">
        <f t="shared" si="64"/>
        <v>A</v>
      </c>
      <c r="M1377" s="6" t="s">
        <v>6972</v>
      </c>
    </row>
    <row r="1378" spans="1:13">
      <c r="A1378" s="6" t="s">
        <v>8918</v>
      </c>
      <c r="B1378" s="6" t="str">
        <f t="shared" si="63"/>
        <v>l130200124</v>
      </c>
      <c r="C1378" s="6" t="s">
        <v>8889</v>
      </c>
      <c r="D1378" s="6" t="str">
        <f>+VLOOKUP($C1378,Sheet3!$B:$I,2,0)</f>
        <v>21X8X15</v>
      </c>
      <c r="E1378" s="6" t="str">
        <f>+VLOOKUP($C1378,Sheet3!$B:$I,3,0)</f>
        <v>SM</v>
      </c>
      <c r="F1378" s="6" t="str">
        <f>+VLOOKUP($C1378,Sheet3!$B:$I,4,0)</f>
        <v>NUMA</v>
      </c>
      <c r="G1378" s="6">
        <f>+VLOOKUP($C1378,Sheet3!$B:$I,5,0)</f>
        <v>0</v>
      </c>
      <c r="H1378" s="6" t="str">
        <f>+VLOOKUP($C1378,Sheet3!$B:$I,6,0)</f>
        <v>D1.</v>
      </c>
      <c r="I1378" s="6" t="str">
        <f>+VLOOKUP($C1378,Sheet3!$B:$I,7,0)</f>
        <v>RIGOR</v>
      </c>
      <c r="J1378" s="6" t="str">
        <f>+VLOOKUP($C1378,Sheet3!$B:$I,8,0)</f>
        <v>D</v>
      </c>
      <c r="K1378" s="6" t="str">
        <f t="shared" si="65"/>
        <v>21X8X15SM NUMA 0 D1. RIGOR D</v>
      </c>
      <c r="L1378" s="6" t="str">
        <f t="shared" si="64"/>
        <v>A</v>
      </c>
      <c r="M1378" s="6" t="s">
        <v>6972</v>
      </c>
    </row>
    <row r="1379" spans="1:13">
      <c r="A1379" s="6" t="s">
        <v>8919</v>
      </c>
      <c r="B1379" s="6" t="str">
        <f t="shared" si="63"/>
        <v>l130200318</v>
      </c>
      <c r="C1379" s="6" t="s">
        <v>8889</v>
      </c>
      <c r="D1379" s="6" t="str">
        <f>+VLOOKUP($C1379,Sheet3!$B:$I,2,0)</f>
        <v>21X8X15</v>
      </c>
      <c r="E1379" s="6" t="str">
        <f>+VLOOKUP($C1379,Sheet3!$B:$I,3,0)</f>
        <v>SM</v>
      </c>
      <c r="F1379" s="6" t="str">
        <f>+VLOOKUP($C1379,Sheet3!$B:$I,4,0)</f>
        <v>NUMA</v>
      </c>
      <c r="G1379" s="6">
        <f>+VLOOKUP($C1379,Sheet3!$B:$I,5,0)</f>
        <v>0</v>
      </c>
      <c r="H1379" s="6" t="str">
        <f>+VLOOKUP($C1379,Sheet3!$B:$I,6,0)</f>
        <v>D1.</v>
      </c>
      <c r="I1379" s="6" t="str">
        <f>+VLOOKUP($C1379,Sheet3!$B:$I,7,0)</f>
        <v>RIGOR</v>
      </c>
      <c r="J1379" s="6" t="str">
        <f>+VLOOKUP($C1379,Sheet3!$B:$I,8,0)</f>
        <v>D</v>
      </c>
      <c r="K1379" s="6" t="str">
        <f t="shared" si="65"/>
        <v>21X8X15SM NUMA 0 D1. RIGOR D</v>
      </c>
      <c r="L1379" s="6" t="str">
        <f t="shared" si="64"/>
        <v>A</v>
      </c>
      <c r="M1379" s="6" t="s">
        <v>6972</v>
      </c>
    </row>
    <row r="1380" spans="1:13">
      <c r="A1380" s="6" t="s">
        <v>8920</v>
      </c>
      <c r="B1380" s="6" t="str">
        <f t="shared" si="63"/>
        <v>l130200960</v>
      </c>
      <c r="C1380" s="6" t="s">
        <v>7427</v>
      </c>
      <c r="D1380" s="6" t="str">
        <f>+VLOOKUP($C1380,Sheet3!$B:$I,2,0)</f>
        <v>21X7X15</v>
      </c>
      <c r="E1380" s="6" t="str">
        <f>+VLOOKUP($C1380,Sheet3!$B:$I,3,0)</f>
        <v>SAT</v>
      </c>
      <c r="F1380" s="6" t="str">
        <f>+VLOOKUP($C1380,Sheet3!$B:$I,4,0)</f>
        <v>NUMA</v>
      </c>
      <c r="G1380" s="6">
        <f>+VLOOKUP($C1380,Sheet3!$B:$I,5,0)</f>
        <v>0</v>
      </c>
      <c r="H1380" s="6" t="str">
        <f>+VLOOKUP($C1380,Sheet3!$B:$I,6,0)</f>
        <v>D1.</v>
      </c>
      <c r="I1380" s="6" t="str">
        <f>+VLOOKUP($C1380,Sheet3!$B:$I,7,0)</f>
        <v>RIGOR</v>
      </c>
      <c r="J1380" s="6" t="str">
        <f>+VLOOKUP($C1380,Sheet3!$B:$I,8,0)</f>
        <v>D</v>
      </c>
      <c r="K1380" s="6" t="str">
        <f t="shared" si="65"/>
        <v>21X7X15SAT NUMA 0 D1. RIGOR D</v>
      </c>
      <c r="L1380" s="6" t="str">
        <f t="shared" si="64"/>
        <v>A</v>
      </c>
      <c r="M1380" s="6" t="s">
        <v>6972</v>
      </c>
    </row>
    <row r="1381" spans="1:13">
      <c r="A1381" s="6" t="s">
        <v>8921</v>
      </c>
      <c r="B1381" s="6" t="str">
        <f t="shared" si="63"/>
        <v>l130203501</v>
      </c>
      <c r="C1381" s="6" t="s">
        <v>8891</v>
      </c>
      <c r="D1381" s="6" t="str">
        <f>+VLOOKUP($C1381,Sheet3!$B:$I,2,0)</f>
        <v>21X8X15</v>
      </c>
      <c r="E1381" s="6" t="str">
        <f>+VLOOKUP($C1381,Sheet3!$B:$I,3,0)</f>
        <v>SAT</v>
      </c>
      <c r="F1381" s="6" t="str">
        <f>+VLOOKUP($C1381,Sheet3!$B:$I,4,0)</f>
        <v>NUMA</v>
      </c>
      <c r="G1381" s="6">
        <f>+VLOOKUP($C1381,Sheet3!$B:$I,5,0)</f>
        <v>0</v>
      </c>
      <c r="H1381" s="6" t="str">
        <f>+VLOOKUP($C1381,Sheet3!$B:$I,6,0)</f>
        <v>D1.</v>
      </c>
      <c r="I1381" s="6" t="str">
        <f>+VLOOKUP($C1381,Sheet3!$B:$I,7,0)</f>
        <v>RIGOR</v>
      </c>
      <c r="J1381" s="6" t="str">
        <f>+VLOOKUP($C1381,Sheet3!$B:$I,8,0)</f>
        <v>D</v>
      </c>
      <c r="K1381" s="6" t="str">
        <f t="shared" si="65"/>
        <v>21X8X15SAT NUMA 0 D1. RIGOR D</v>
      </c>
      <c r="L1381" s="6" t="str">
        <f t="shared" si="64"/>
        <v>A</v>
      </c>
      <c r="M1381" s="6" t="s">
        <v>6972</v>
      </c>
    </row>
    <row r="1382" spans="1:13">
      <c r="A1382" s="6" t="s">
        <v>8922</v>
      </c>
      <c r="B1382" s="6" t="str">
        <f t="shared" si="63"/>
        <v>l121001470</v>
      </c>
      <c r="C1382" s="6" t="s">
        <v>8923</v>
      </c>
      <c r="D1382" s="6" t="str">
        <f>+VLOOKUP($C1382,Sheet3!$B:$I,2,0)</f>
        <v>21X8X15</v>
      </c>
      <c r="E1382" s="6" t="str">
        <f>+VLOOKUP($C1382,Sheet3!$B:$I,3,0)</f>
        <v>SM</v>
      </c>
      <c r="F1382" s="6" t="str">
        <f>+VLOOKUP($C1382,Sheet3!$B:$I,4,0)</f>
        <v>NUMA</v>
      </c>
      <c r="G1382" s="6">
        <f>+VLOOKUP($C1382,Sheet3!$B:$I,5,0)</f>
        <v>0</v>
      </c>
      <c r="H1382" s="6" t="str">
        <f>+VLOOKUP($C1382,Sheet3!$B:$I,6,0)</f>
        <v>D1.</v>
      </c>
      <c r="I1382" s="6" t="str">
        <f>+VLOOKUP($C1382,Sheet3!$B:$I,7,0)</f>
        <v>TALON</v>
      </c>
      <c r="J1382" s="6" t="str">
        <f>+VLOOKUP($C1382,Sheet3!$B:$I,8,0)</f>
        <v>D</v>
      </c>
      <c r="K1382" s="6" t="str">
        <f t="shared" si="65"/>
        <v>21X8X15SM NUMA 0 D1. TALON D</v>
      </c>
      <c r="L1382" s="6" t="str">
        <f t="shared" si="64"/>
        <v>A</v>
      </c>
      <c r="M1382" s="6" t="s">
        <v>6972</v>
      </c>
    </row>
    <row r="1383" spans="1:13">
      <c r="A1383" s="6" t="s">
        <v>8924</v>
      </c>
      <c r="B1383" s="6" t="str">
        <f t="shared" si="63"/>
        <v>l130200853</v>
      </c>
      <c r="C1383" s="6" t="s">
        <v>7427</v>
      </c>
      <c r="D1383" s="6" t="str">
        <f>+VLOOKUP($C1383,Sheet3!$B:$I,2,0)</f>
        <v>21X7X15</v>
      </c>
      <c r="E1383" s="6" t="str">
        <f>+VLOOKUP($C1383,Sheet3!$B:$I,3,0)</f>
        <v>SAT</v>
      </c>
      <c r="F1383" s="6" t="str">
        <f>+VLOOKUP($C1383,Sheet3!$B:$I,4,0)</f>
        <v>NUMA</v>
      </c>
      <c r="G1383" s="6">
        <f>+VLOOKUP($C1383,Sheet3!$B:$I,5,0)</f>
        <v>0</v>
      </c>
      <c r="H1383" s="6" t="str">
        <f>+VLOOKUP($C1383,Sheet3!$B:$I,6,0)</f>
        <v>D1.</v>
      </c>
      <c r="I1383" s="6" t="str">
        <f>+VLOOKUP($C1383,Sheet3!$B:$I,7,0)</f>
        <v>RIGOR</v>
      </c>
      <c r="J1383" s="6" t="str">
        <f>+VLOOKUP($C1383,Sheet3!$B:$I,8,0)</f>
        <v>D</v>
      </c>
      <c r="K1383" s="6" t="str">
        <f t="shared" si="65"/>
        <v>21X7X15SAT NUMA 0 D1. RIGOR D</v>
      </c>
      <c r="L1383" s="6" t="str">
        <f t="shared" si="64"/>
        <v>A</v>
      </c>
      <c r="M1383" s="6" t="s">
        <v>6972</v>
      </c>
    </row>
    <row r="1384" spans="1:13">
      <c r="A1384" s="6" t="s">
        <v>8925</v>
      </c>
      <c r="B1384" s="6" t="str">
        <f t="shared" si="63"/>
        <v>l121002887</v>
      </c>
      <c r="C1384" s="6" t="s">
        <v>8889</v>
      </c>
      <c r="D1384" s="6" t="str">
        <f>+VLOOKUP($C1384,Sheet3!$B:$I,2,0)</f>
        <v>21X8X15</v>
      </c>
      <c r="E1384" s="6" t="str">
        <f>+VLOOKUP($C1384,Sheet3!$B:$I,3,0)</f>
        <v>SM</v>
      </c>
      <c r="F1384" s="6" t="str">
        <f>+VLOOKUP($C1384,Sheet3!$B:$I,4,0)</f>
        <v>NUMA</v>
      </c>
      <c r="G1384" s="6">
        <f>+VLOOKUP($C1384,Sheet3!$B:$I,5,0)</f>
        <v>0</v>
      </c>
      <c r="H1384" s="6" t="str">
        <f>+VLOOKUP($C1384,Sheet3!$B:$I,6,0)</f>
        <v>D1.</v>
      </c>
      <c r="I1384" s="6" t="str">
        <f>+VLOOKUP($C1384,Sheet3!$B:$I,7,0)</f>
        <v>RIGOR</v>
      </c>
      <c r="J1384" s="6" t="str">
        <f>+VLOOKUP($C1384,Sheet3!$B:$I,8,0)</f>
        <v>D</v>
      </c>
      <c r="K1384" s="6" t="str">
        <f t="shared" si="65"/>
        <v>21X8X15SM NUMA 0 D1. RIGOR D</v>
      </c>
      <c r="L1384" s="6" t="str">
        <f t="shared" si="64"/>
        <v>A</v>
      </c>
      <c r="M1384" s="6" t="s">
        <v>6972</v>
      </c>
    </row>
    <row r="1385" spans="1:13">
      <c r="A1385" s="6" t="s">
        <v>8926</v>
      </c>
      <c r="B1385" s="6" t="str">
        <f t="shared" si="63"/>
        <v>l130200606</v>
      </c>
      <c r="C1385" s="6" t="s">
        <v>7427</v>
      </c>
      <c r="D1385" s="6" t="str">
        <f>+VLOOKUP($C1385,Sheet3!$B:$I,2,0)</f>
        <v>21X7X15</v>
      </c>
      <c r="E1385" s="6" t="str">
        <f>+VLOOKUP($C1385,Sheet3!$B:$I,3,0)</f>
        <v>SAT</v>
      </c>
      <c r="F1385" s="6" t="str">
        <f>+VLOOKUP($C1385,Sheet3!$B:$I,4,0)</f>
        <v>NUMA</v>
      </c>
      <c r="G1385" s="6">
        <f>+VLOOKUP($C1385,Sheet3!$B:$I,5,0)</f>
        <v>0</v>
      </c>
      <c r="H1385" s="6" t="str">
        <f>+VLOOKUP($C1385,Sheet3!$B:$I,6,0)</f>
        <v>D1.</v>
      </c>
      <c r="I1385" s="6" t="str">
        <f>+VLOOKUP($C1385,Sheet3!$B:$I,7,0)</f>
        <v>RIGOR</v>
      </c>
      <c r="J1385" s="6" t="str">
        <f>+VLOOKUP($C1385,Sheet3!$B:$I,8,0)</f>
        <v>D</v>
      </c>
      <c r="K1385" s="6" t="str">
        <f t="shared" si="65"/>
        <v>21X7X15SAT NUMA 0 D1. RIGOR D</v>
      </c>
      <c r="L1385" s="6" t="str">
        <f t="shared" si="64"/>
        <v>A</v>
      </c>
      <c r="M1385" s="6" t="s">
        <v>6972</v>
      </c>
    </row>
    <row r="1386" spans="1:13">
      <c r="A1386" s="6" t="s">
        <v>8927</v>
      </c>
      <c r="B1386" s="6" t="str">
        <f t="shared" si="63"/>
        <v>l130203742</v>
      </c>
      <c r="C1386" s="6" t="s">
        <v>8891</v>
      </c>
      <c r="D1386" s="6" t="str">
        <f>+VLOOKUP($C1386,Sheet3!$B:$I,2,0)</f>
        <v>21X8X15</v>
      </c>
      <c r="E1386" s="6" t="str">
        <f>+VLOOKUP($C1386,Sheet3!$B:$I,3,0)</f>
        <v>SAT</v>
      </c>
      <c r="F1386" s="6" t="str">
        <f>+VLOOKUP($C1386,Sheet3!$B:$I,4,0)</f>
        <v>NUMA</v>
      </c>
      <c r="G1386" s="6">
        <f>+VLOOKUP($C1386,Sheet3!$B:$I,5,0)</f>
        <v>0</v>
      </c>
      <c r="H1386" s="6" t="str">
        <f>+VLOOKUP($C1386,Sheet3!$B:$I,6,0)</f>
        <v>D1.</v>
      </c>
      <c r="I1386" s="6" t="str">
        <f>+VLOOKUP($C1386,Sheet3!$B:$I,7,0)</f>
        <v>RIGOR</v>
      </c>
      <c r="J1386" s="6" t="str">
        <f>+VLOOKUP($C1386,Sheet3!$B:$I,8,0)</f>
        <v>D</v>
      </c>
      <c r="K1386" s="6" t="str">
        <f t="shared" si="65"/>
        <v>21X8X15SAT NUMA 0 D1. RIGOR D</v>
      </c>
      <c r="L1386" s="6" t="str">
        <f t="shared" si="64"/>
        <v>A</v>
      </c>
      <c r="M1386" s="6" t="s">
        <v>6972</v>
      </c>
    </row>
    <row r="1387" spans="1:13">
      <c r="A1387" s="6" t="s">
        <v>8928</v>
      </c>
      <c r="B1387" s="6" t="str">
        <f t="shared" si="63"/>
        <v>l130203414</v>
      </c>
      <c r="C1387" s="6" t="s">
        <v>8891</v>
      </c>
      <c r="D1387" s="6" t="str">
        <f>+VLOOKUP($C1387,Sheet3!$B:$I,2,0)</f>
        <v>21X8X15</v>
      </c>
      <c r="E1387" s="6" t="str">
        <f>+VLOOKUP($C1387,Sheet3!$B:$I,3,0)</f>
        <v>SAT</v>
      </c>
      <c r="F1387" s="6" t="str">
        <f>+VLOOKUP($C1387,Sheet3!$B:$I,4,0)</f>
        <v>NUMA</v>
      </c>
      <c r="G1387" s="6">
        <f>+VLOOKUP($C1387,Sheet3!$B:$I,5,0)</f>
        <v>0</v>
      </c>
      <c r="H1387" s="6" t="str">
        <f>+VLOOKUP($C1387,Sheet3!$B:$I,6,0)</f>
        <v>D1.</v>
      </c>
      <c r="I1387" s="6" t="str">
        <f>+VLOOKUP($C1387,Sheet3!$B:$I,7,0)</f>
        <v>RIGOR</v>
      </c>
      <c r="J1387" s="6" t="str">
        <f>+VLOOKUP($C1387,Sheet3!$B:$I,8,0)</f>
        <v>D</v>
      </c>
      <c r="K1387" s="6" t="str">
        <f t="shared" si="65"/>
        <v>21X8X15SAT NUMA 0 D1. RIGOR D</v>
      </c>
      <c r="L1387" s="6" t="str">
        <f t="shared" si="64"/>
        <v>A</v>
      </c>
      <c r="M1387" s="6" t="s">
        <v>6972</v>
      </c>
    </row>
    <row r="1388" spans="1:13">
      <c r="A1388" s="6" t="s">
        <v>8929</v>
      </c>
      <c r="B1388" s="6" t="str">
        <f t="shared" si="63"/>
        <v>l130200082</v>
      </c>
      <c r="C1388" s="6" t="s">
        <v>8889</v>
      </c>
      <c r="D1388" s="6" t="str">
        <f>+VLOOKUP($C1388,Sheet3!$B:$I,2,0)</f>
        <v>21X8X15</v>
      </c>
      <c r="E1388" s="6" t="str">
        <f>+VLOOKUP($C1388,Sheet3!$B:$I,3,0)</f>
        <v>SM</v>
      </c>
      <c r="F1388" s="6" t="str">
        <f>+VLOOKUP($C1388,Sheet3!$B:$I,4,0)</f>
        <v>NUMA</v>
      </c>
      <c r="G1388" s="6">
        <f>+VLOOKUP($C1388,Sheet3!$B:$I,5,0)</f>
        <v>0</v>
      </c>
      <c r="H1388" s="6" t="str">
        <f>+VLOOKUP($C1388,Sheet3!$B:$I,6,0)</f>
        <v>D1.</v>
      </c>
      <c r="I1388" s="6" t="str">
        <f>+VLOOKUP($C1388,Sheet3!$B:$I,7,0)</f>
        <v>RIGOR</v>
      </c>
      <c r="J1388" s="6" t="str">
        <f>+VLOOKUP($C1388,Sheet3!$B:$I,8,0)</f>
        <v>D</v>
      </c>
      <c r="K1388" s="6" t="str">
        <f t="shared" si="65"/>
        <v>21X8X15SM NUMA 0 D1. RIGOR D</v>
      </c>
      <c r="L1388" s="6" t="str">
        <f t="shared" si="64"/>
        <v>A</v>
      </c>
      <c r="M1388" s="6" t="s">
        <v>6972</v>
      </c>
    </row>
    <row r="1389" spans="1:13">
      <c r="A1389" s="6" t="s">
        <v>8930</v>
      </c>
      <c r="B1389" s="6" t="str">
        <f t="shared" si="63"/>
        <v>l130200443</v>
      </c>
      <c r="C1389" s="6" t="s">
        <v>8889</v>
      </c>
      <c r="D1389" s="6" t="str">
        <f>+VLOOKUP($C1389,Sheet3!$B:$I,2,0)</f>
        <v>21X8X15</v>
      </c>
      <c r="E1389" s="6" t="str">
        <f>+VLOOKUP($C1389,Sheet3!$B:$I,3,0)</f>
        <v>SM</v>
      </c>
      <c r="F1389" s="6" t="str">
        <f>+VLOOKUP($C1389,Sheet3!$B:$I,4,0)</f>
        <v>NUMA</v>
      </c>
      <c r="G1389" s="6">
        <f>+VLOOKUP($C1389,Sheet3!$B:$I,5,0)</f>
        <v>0</v>
      </c>
      <c r="H1389" s="6" t="str">
        <f>+VLOOKUP($C1389,Sheet3!$B:$I,6,0)</f>
        <v>D1.</v>
      </c>
      <c r="I1389" s="6" t="str">
        <f>+VLOOKUP($C1389,Sheet3!$B:$I,7,0)</f>
        <v>RIGOR</v>
      </c>
      <c r="J1389" s="6" t="str">
        <f>+VLOOKUP($C1389,Sheet3!$B:$I,8,0)</f>
        <v>D</v>
      </c>
      <c r="K1389" s="6" t="str">
        <f t="shared" si="65"/>
        <v>21X8X15SM NUMA 0 D1. RIGOR D</v>
      </c>
      <c r="L1389" s="6" t="str">
        <f t="shared" si="64"/>
        <v>A</v>
      </c>
      <c r="M1389" s="6" t="s">
        <v>6972</v>
      </c>
    </row>
    <row r="1390" spans="1:13">
      <c r="A1390" s="6" t="s">
        <v>8931</v>
      </c>
      <c r="B1390" s="6" t="str">
        <f t="shared" si="63"/>
        <v>l130200713</v>
      </c>
      <c r="C1390" s="6" t="s">
        <v>7427</v>
      </c>
      <c r="D1390" s="6" t="str">
        <f>+VLOOKUP($C1390,Sheet3!$B:$I,2,0)</f>
        <v>21X7X15</v>
      </c>
      <c r="E1390" s="6" t="str">
        <f>+VLOOKUP($C1390,Sheet3!$B:$I,3,0)</f>
        <v>SAT</v>
      </c>
      <c r="F1390" s="6" t="str">
        <f>+VLOOKUP($C1390,Sheet3!$B:$I,4,0)</f>
        <v>NUMA</v>
      </c>
      <c r="G1390" s="6">
        <f>+VLOOKUP($C1390,Sheet3!$B:$I,5,0)</f>
        <v>0</v>
      </c>
      <c r="H1390" s="6" t="str">
        <f>+VLOOKUP($C1390,Sheet3!$B:$I,6,0)</f>
        <v>D1.</v>
      </c>
      <c r="I1390" s="6" t="str">
        <f>+VLOOKUP($C1390,Sheet3!$B:$I,7,0)</f>
        <v>RIGOR</v>
      </c>
      <c r="J1390" s="6" t="str">
        <f>+VLOOKUP($C1390,Sheet3!$B:$I,8,0)</f>
        <v>D</v>
      </c>
      <c r="K1390" s="6" t="str">
        <f t="shared" si="65"/>
        <v>21X7X15SAT NUMA 0 D1. RIGOR D</v>
      </c>
      <c r="L1390" s="6" t="str">
        <f t="shared" si="64"/>
        <v>A</v>
      </c>
      <c r="M1390" s="6" t="s">
        <v>6972</v>
      </c>
    </row>
    <row r="1391" spans="1:13">
      <c r="A1391" s="6" t="s">
        <v>8932</v>
      </c>
      <c r="B1391" s="6" t="str">
        <f t="shared" si="63"/>
        <v>l130203567</v>
      </c>
      <c r="C1391" s="6" t="s">
        <v>8891</v>
      </c>
      <c r="D1391" s="6" t="str">
        <f>+VLOOKUP($C1391,Sheet3!$B:$I,2,0)</f>
        <v>21X8X15</v>
      </c>
      <c r="E1391" s="6" t="str">
        <f>+VLOOKUP($C1391,Sheet3!$B:$I,3,0)</f>
        <v>SAT</v>
      </c>
      <c r="F1391" s="6" t="str">
        <f>+VLOOKUP($C1391,Sheet3!$B:$I,4,0)</f>
        <v>NUMA</v>
      </c>
      <c r="G1391" s="6">
        <f>+VLOOKUP($C1391,Sheet3!$B:$I,5,0)</f>
        <v>0</v>
      </c>
      <c r="H1391" s="6" t="str">
        <f>+VLOOKUP($C1391,Sheet3!$B:$I,6,0)</f>
        <v>D1.</v>
      </c>
      <c r="I1391" s="6" t="str">
        <f>+VLOOKUP($C1391,Sheet3!$B:$I,7,0)</f>
        <v>RIGOR</v>
      </c>
      <c r="J1391" s="6" t="str">
        <f>+VLOOKUP($C1391,Sheet3!$B:$I,8,0)</f>
        <v>D</v>
      </c>
      <c r="K1391" s="6" t="str">
        <f t="shared" si="65"/>
        <v>21X8X15SAT NUMA 0 D1. RIGOR D</v>
      </c>
      <c r="L1391" s="6" t="str">
        <f t="shared" si="64"/>
        <v>A</v>
      </c>
      <c r="M1391" s="6" t="s">
        <v>6972</v>
      </c>
    </row>
    <row r="1392" spans="1:13">
      <c r="A1392" s="6" t="s">
        <v>8933</v>
      </c>
      <c r="B1392" s="6" t="str">
        <f t="shared" si="63"/>
        <v>l130200180</v>
      </c>
      <c r="C1392" s="6" t="s">
        <v>8889</v>
      </c>
      <c r="D1392" s="6" t="str">
        <f>+VLOOKUP($C1392,Sheet3!$B:$I,2,0)</f>
        <v>21X8X15</v>
      </c>
      <c r="E1392" s="6" t="str">
        <f>+VLOOKUP($C1392,Sheet3!$B:$I,3,0)</f>
        <v>SM</v>
      </c>
      <c r="F1392" s="6" t="str">
        <f>+VLOOKUP($C1392,Sheet3!$B:$I,4,0)</f>
        <v>NUMA</v>
      </c>
      <c r="G1392" s="6">
        <f>+VLOOKUP($C1392,Sheet3!$B:$I,5,0)</f>
        <v>0</v>
      </c>
      <c r="H1392" s="6" t="str">
        <f>+VLOOKUP($C1392,Sheet3!$B:$I,6,0)</f>
        <v>D1.</v>
      </c>
      <c r="I1392" s="6" t="str">
        <f>+VLOOKUP($C1392,Sheet3!$B:$I,7,0)</f>
        <v>RIGOR</v>
      </c>
      <c r="J1392" s="6" t="str">
        <f>+VLOOKUP($C1392,Sheet3!$B:$I,8,0)</f>
        <v>D</v>
      </c>
      <c r="K1392" s="6" t="str">
        <f t="shared" si="65"/>
        <v>21X8X15SM NUMA 0 D1. RIGOR D</v>
      </c>
      <c r="L1392" s="6" t="str">
        <f t="shared" si="64"/>
        <v>A</v>
      </c>
      <c r="M1392" s="6" t="s">
        <v>6972</v>
      </c>
    </row>
    <row r="1393" spans="1:13">
      <c r="A1393" s="6" t="s">
        <v>8934</v>
      </c>
      <c r="B1393" s="6" t="str">
        <f t="shared" si="63"/>
        <v>l130203216</v>
      </c>
      <c r="C1393" s="6" t="s">
        <v>8891</v>
      </c>
      <c r="D1393" s="6" t="str">
        <f>+VLOOKUP($C1393,Sheet3!$B:$I,2,0)</f>
        <v>21X8X15</v>
      </c>
      <c r="E1393" s="6" t="str">
        <f>+VLOOKUP($C1393,Sheet3!$B:$I,3,0)</f>
        <v>SAT</v>
      </c>
      <c r="F1393" s="6" t="str">
        <f>+VLOOKUP($C1393,Sheet3!$B:$I,4,0)</f>
        <v>NUMA</v>
      </c>
      <c r="G1393" s="6">
        <f>+VLOOKUP($C1393,Sheet3!$B:$I,5,0)</f>
        <v>0</v>
      </c>
      <c r="H1393" s="6" t="str">
        <f>+VLOOKUP($C1393,Sheet3!$B:$I,6,0)</f>
        <v>D1.</v>
      </c>
      <c r="I1393" s="6" t="str">
        <f>+VLOOKUP($C1393,Sheet3!$B:$I,7,0)</f>
        <v>RIGOR</v>
      </c>
      <c r="J1393" s="6" t="str">
        <f>+VLOOKUP($C1393,Sheet3!$B:$I,8,0)</f>
        <v>D</v>
      </c>
      <c r="K1393" s="6" t="str">
        <f t="shared" si="65"/>
        <v>21X8X15SAT NUMA 0 D1. RIGOR D</v>
      </c>
      <c r="L1393" s="6" t="str">
        <f t="shared" si="64"/>
        <v>A</v>
      </c>
      <c r="M1393" s="6" t="s">
        <v>6972</v>
      </c>
    </row>
    <row r="1394" spans="1:13">
      <c r="A1394" s="6" t="s">
        <v>8935</v>
      </c>
      <c r="B1394" s="6" t="str">
        <f t="shared" si="63"/>
        <v>l130203385</v>
      </c>
      <c r="C1394" s="6" t="s">
        <v>8891</v>
      </c>
      <c r="D1394" s="6" t="str">
        <f>+VLOOKUP($C1394,Sheet3!$B:$I,2,0)</f>
        <v>21X8X15</v>
      </c>
      <c r="E1394" s="6" t="str">
        <f>+VLOOKUP($C1394,Sheet3!$B:$I,3,0)</f>
        <v>SAT</v>
      </c>
      <c r="F1394" s="6" t="str">
        <f>+VLOOKUP($C1394,Sheet3!$B:$I,4,0)</f>
        <v>NUMA</v>
      </c>
      <c r="G1394" s="6">
        <f>+VLOOKUP($C1394,Sheet3!$B:$I,5,0)</f>
        <v>0</v>
      </c>
      <c r="H1394" s="6" t="str">
        <f>+VLOOKUP($C1394,Sheet3!$B:$I,6,0)</f>
        <v>D1.</v>
      </c>
      <c r="I1394" s="6" t="str">
        <f>+VLOOKUP($C1394,Sheet3!$B:$I,7,0)</f>
        <v>RIGOR</v>
      </c>
      <c r="J1394" s="6" t="str">
        <f>+VLOOKUP($C1394,Sheet3!$B:$I,8,0)</f>
        <v>D</v>
      </c>
      <c r="K1394" s="6" t="str">
        <f t="shared" si="65"/>
        <v>21X8X15SAT NUMA 0 D1. RIGOR D</v>
      </c>
      <c r="L1394" s="6" t="str">
        <f t="shared" si="64"/>
        <v>A</v>
      </c>
      <c r="M1394" s="6" t="s">
        <v>6972</v>
      </c>
    </row>
    <row r="1395" spans="1:13">
      <c r="A1395" s="6" t="s">
        <v>8936</v>
      </c>
      <c r="B1395" s="6" t="str">
        <f t="shared" si="63"/>
        <v>l130201221</v>
      </c>
      <c r="C1395" s="6" t="s">
        <v>7427</v>
      </c>
      <c r="D1395" s="6" t="str">
        <f>+VLOOKUP($C1395,Sheet3!$B:$I,2,0)</f>
        <v>21X7X15</v>
      </c>
      <c r="E1395" s="6" t="str">
        <f>+VLOOKUP($C1395,Sheet3!$B:$I,3,0)</f>
        <v>SAT</v>
      </c>
      <c r="F1395" s="6" t="str">
        <f>+VLOOKUP($C1395,Sheet3!$B:$I,4,0)</f>
        <v>NUMA</v>
      </c>
      <c r="G1395" s="6">
        <f>+VLOOKUP($C1395,Sheet3!$B:$I,5,0)</f>
        <v>0</v>
      </c>
      <c r="H1395" s="6" t="str">
        <f>+VLOOKUP($C1395,Sheet3!$B:$I,6,0)</f>
        <v>D1.</v>
      </c>
      <c r="I1395" s="6" t="str">
        <f>+VLOOKUP($C1395,Sheet3!$B:$I,7,0)</f>
        <v>RIGOR</v>
      </c>
      <c r="J1395" s="6" t="str">
        <f>+VLOOKUP($C1395,Sheet3!$B:$I,8,0)</f>
        <v>D</v>
      </c>
      <c r="K1395" s="6" t="str">
        <f t="shared" si="65"/>
        <v>21X7X15SAT NUMA 0 D1. RIGOR D</v>
      </c>
      <c r="L1395" s="6" t="str">
        <f t="shared" si="64"/>
        <v>A</v>
      </c>
      <c r="M1395" s="6" t="s">
        <v>6972</v>
      </c>
    </row>
    <row r="1396" spans="1:13">
      <c r="A1396" s="6" t="s">
        <v>8937</v>
      </c>
      <c r="B1396" s="6" t="str">
        <f t="shared" si="63"/>
        <v>l120601190</v>
      </c>
      <c r="C1396" s="6" t="s">
        <v>8938</v>
      </c>
      <c r="D1396" s="6" t="str">
        <f>+VLOOKUP($C1396,Sheet3!$B:$I,2,0)</f>
        <v>21X8X15</v>
      </c>
      <c r="E1396" s="6" t="str">
        <f>+VLOOKUP($C1396,Sheet3!$B:$I,3,0)</f>
        <v>SM</v>
      </c>
      <c r="F1396" s="6" t="str">
        <f>+VLOOKUP($C1396,Sheet3!$B:$I,4,0)</f>
        <v>NUMA</v>
      </c>
      <c r="G1396" s="6">
        <f>+VLOOKUP($C1396,Sheet3!$B:$I,5,0)</f>
        <v>0</v>
      </c>
      <c r="H1396" s="6" t="str">
        <f>+VLOOKUP($C1396,Sheet3!$B:$I,6,0)</f>
        <v>P5</v>
      </c>
      <c r="I1396" s="6" t="str">
        <f>+VLOOKUP($C1396,Sheet3!$B:$I,7,0)</f>
        <v>-</v>
      </c>
      <c r="J1396" s="6" t="str">
        <f>+VLOOKUP($C1396,Sheet3!$B:$I,8,0)</f>
        <v>P</v>
      </c>
      <c r="K1396" s="6" t="str">
        <f t="shared" si="65"/>
        <v>21X8X15SM NUMA 0 P5 - P</v>
      </c>
      <c r="L1396" s="6" t="str">
        <f t="shared" si="64"/>
        <v>A</v>
      </c>
      <c r="M1396" s="6" t="s">
        <v>6972</v>
      </c>
    </row>
    <row r="1397" spans="1:13">
      <c r="A1397" s="6" t="s">
        <v>8939</v>
      </c>
      <c r="B1397" s="6" t="str">
        <f t="shared" si="63"/>
        <v>l121003247</v>
      </c>
      <c r="C1397" s="6" t="s">
        <v>8889</v>
      </c>
      <c r="D1397" s="6" t="str">
        <f>+VLOOKUP($C1397,Sheet3!$B:$I,2,0)</f>
        <v>21X8X15</v>
      </c>
      <c r="E1397" s="6" t="str">
        <f>+VLOOKUP($C1397,Sheet3!$B:$I,3,0)</f>
        <v>SM</v>
      </c>
      <c r="F1397" s="6" t="str">
        <f>+VLOOKUP($C1397,Sheet3!$B:$I,4,0)</f>
        <v>NUMA</v>
      </c>
      <c r="G1397" s="6">
        <f>+VLOOKUP($C1397,Sheet3!$B:$I,5,0)</f>
        <v>0</v>
      </c>
      <c r="H1397" s="6" t="str">
        <f>+VLOOKUP($C1397,Sheet3!$B:$I,6,0)</f>
        <v>D1.</v>
      </c>
      <c r="I1397" s="6" t="str">
        <f>+VLOOKUP($C1397,Sheet3!$B:$I,7,0)</f>
        <v>RIGOR</v>
      </c>
      <c r="J1397" s="6" t="str">
        <f>+VLOOKUP($C1397,Sheet3!$B:$I,8,0)</f>
        <v>D</v>
      </c>
      <c r="K1397" s="6" t="str">
        <f t="shared" si="65"/>
        <v>21X8X15SM NUMA 0 D1. RIGOR D</v>
      </c>
      <c r="L1397" s="6" t="str">
        <f t="shared" si="64"/>
        <v>A</v>
      </c>
      <c r="M1397" s="6" t="s">
        <v>6972</v>
      </c>
    </row>
    <row r="1398" spans="1:13">
      <c r="A1398" s="6" t="s">
        <v>8940</v>
      </c>
      <c r="B1398" s="6" t="str">
        <f t="shared" si="63"/>
        <v>l130200018</v>
      </c>
      <c r="C1398" s="6" t="s">
        <v>8889</v>
      </c>
      <c r="D1398" s="6" t="str">
        <f>+VLOOKUP($C1398,Sheet3!$B:$I,2,0)</f>
        <v>21X8X15</v>
      </c>
      <c r="E1398" s="6" t="str">
        <f>+VLOOKUP($C1398,Sheet3!$B:$I,3,0)</f>
        <v>SM</v>
      </c>
      <c r="F1398" s="6" t="str">
        <f>+VLOOKUP($C1398,Sheet3!$B:$I,4,0)</f>
        <v>NUMA</v>
      </c>
      <c r="G1398" s="6">
        <f>+VLOOKUP($C1398,Sheet3!$B:$I,5,0)</f>
        <v>0</v>
      </c>
      <c r="H1398" s="6" t="str">
        <f>+VLOOKUP($C1398,Sheet3!$B:$I,6,0)</f>
        <v>D1.</v>
      </c>
      <c r="I1398" s="6" t="str">
        <f>+VLOOKUP($C1398,Sheet3!$B:$I,7,0)</f>
        <v>RIGOR</v>
      </c>
      <c r="J1398" s="6" t="str">
        <f>+VLOOKUP($C1398,Sheet3!$B:$I,8,0)</f>
        <v>D</v>
      </c>
      <c r="K1398" s="6" t="str">
        <f t="shared" si="65"/>
        <v>21X8X15SM NUMA 0 D1. RIGOR D</v>
      </c>
      <c r="L1398" s="6" t="str">
        <f t="shared" si="64"/>
        <v>A</v>
      </c>
      <c r="M1398" s="6" t="s">
        <v>6972</v>
      </c>
    </row>
    <row r="1399" spans="1:13">
      <c r="A1399" s="6" t="s">
        <v>8941</v>
      </c>
      <c r="B1399" s="6" t="str">
        <f t="shared" si="63"/>
        <v>l130203467</v>
      </c>
      <c r="C1399" s="6" t="s">
        <v>8891</v>
      </c>
      <c r="D1399" s="6" t="str">
        <f>+VLOOKUP($C1399,Sheet3!$B:$I,2,0)</f>
        <v>21X8X15</v>
      </c>
      <c r="E1399" s="6" t="str">
        <f>+VLOOKUP($C1399,Sheet3!$B:$I,3,0)</f>
        <v>SAT</v>
      </c>
      <c r="F1399" s="6" t="str">
        <f>+VLOOKUP($C1399,Sheet3!$B:$I,4,0)</f>
        <v>NUMA</v>
      </c>
      <c r="G1399" s="6">
        <f>+VLOOKUP($C1399,Sheet3!$B:$I,5,0)</f>
        <v>0</v>
      </c>
      <c r="H1399" s="6" t="str">
        <f>+VLOOKUP($C1399,Sheet3!$B:$I,6,0)</f>
        <v>D1.</v>
      </c>
      <c r="I1399" s="6" t="str">
        <f>+VLOOKUP($C1399,Sheet3!$B:$I,7,0)</f>
        <v>RIGOR</v>
      </c>
      <c r="J1399" s="6" t="str">
        <f>+VLOOKUP($C1399,Sheet3!$B:$I,8,0)</f>
        <v>D</v>
      </c>
      <c r="K1399" s="6" t="str">
        <f t="shared" si="65"/>
        <v>21X8X15SAT NUMA 0 D1. RIGOR D</v>
      </c>
      <c r="L1399" s="6" t="str">
        <f t="shared" si="64"/>
        <v>A</v>
      </c>
      <c r="M1399" s="6" t="s">
        <v>6972</v>
      </c>
    </row>
    <row r="1400" spans="1:13">
      <c r="A1400" s="6" t="s">
        <v>8942</v>
      </c>
      <c r="B1400" s="6" t="str">
        <f t="shared" si="63"/>
        <v>l130200412</v>
      </c>
      <c r="C1400" s="6" t="s">
        <v>8889</v>
      </c>
      <c r="D1400" s="6" t="str">
        <f>+VLOOKUP($C1400,Sheet3!$B:$I,2,0)</f>
        <v>21X8X15</v>
      </c>
      <c r="E1400" s="6" t="str">
        <f>+VLOOKUP($C1400,Sheet3!$B:$I,3,0)</f>
        <v>SM</v>
      </c>
      <c r="F1400" s="6" t="str">
        <f>+VLOOKUP($C1400,Sheet3!$B:$I,4,0)</f>
        <v>NUMA</v>
      </c>
      <c r="G1400" s="6">
        <f>+VLOOKUP($C1400,Sheet3!$B:$I,5,0)</f>
        <v>0</v>
      </c>
      <c r="H1400" s="6" t="str">
        <f>+VLOOKUP($C1400,Sheet3!$B:$I,6,0)</f>
        <v>D1.</v>
      </c>
      <c r="I1400" s="6" t="str">
        <f>+VLOOKUP($C1400,Sheet3!$B:$I,7,0)</f>
        <v>RIGOR</v>
      </c>
      <c r="J1400" s="6" t="str">
        <f>+VLOOKUP($C1400,Sheet3!$B:$I,8,0)</f>
        <v>D</v>
      </c>
      <c r="K1400" s="6" t="str">
        <f t="shared" si="65"/>
        <v>21X8X15SM NUMA 0 D1. RIGOR D</v>
      </c>
      <c r="L1400" s="6" t="str">
        <f t="shared" si="64"/>
        <v>A</v>
      </c>
      <c r="M1400" s="6" t="s">
        <v>6972</v>
      </c>
    </row>
    <row r="1401" spans="1:13">
      <c r="A1401" s="6" t="s">
        <v>8943</v>
      </c>
      <c r="B1401" s="6" t="str">
        <f t="shared" si="63"/>
        <v>l130200279</v>
      </c>
      <c r="C1401" s="6" t="s">
        <v>8889</v>
      </c>
      <c r="D1401" s="6" t="str">
        <f>+VLOOKUP($C1401,Sheet3!$B:$I,2,0)</f>
        <v>21X8X15</v>
      </c>
      <c r="E1401" s="6" t="str">
        <f>+VLOOKUP($C1401,Sheet3!$B:$I,3,0)</f>
        <v>SM</v>
      </c>
      <c r="F1401" s="6" t="str">
        <f>+VLOOKUP($C1401,Sheet3!$B:$I,4,0)</f>
        <v>NUMA</v>
      </c>
      <c r="G1401" s="6">
        <f>+VLOOKUP($C1401,Sheet3!$B:$I,5,0)</f>
        <v>0</v>
      </c>
      <c r="H1401" s="6" t="str">
        <f>+VLOOKUP($C1401,Sheet3!$B:$I,6,0)</f>
        <v>D1.</v>
      </c>
      <c r="I1401" s="6" t="str">
        <f>+VLOOKUP($C1401,Sheet3!$B:$I,7,0)</f>
        <v>RIGOR</v>
      </c>
      <c r="J1401" s="6" t="str">
        <f>+VLOOKUP($C1401,Sheet3!$B:$I,8,0)</f>
        <v>D</v>
      </c>
      <c r="K1401" s="6" t="str">
        <f t="shared" si="65"/>
        <v>21X8X15SM NUMA 0 D1. RIGOR D</v>
      </c>
      <c r="L1401" s="6" t="str">
        <f t="shared" si="64"/>
        <v>A</v>
      </c>
      <c r="M1401" s="6" t="s">
        <v>6972</v>
      </c>
    </row>
    <row r="1402" spans="1:13">
      <c r="A1402" s="6" t="s">
        <v>8944</v>
      </c>
      <c r="B1402" s="6" t="str">
        <f t="shared" si="63"/>
        <v>l130203244</v>
      </c>
      <c r="C1402" s="6" t="s">
        <v>8891</v>
      </c>
      <c r="D1402" s="6" t="str">
        <f>+VLOOKUP($C1402,Sheet3!$B:$I,2,0)</f>
        <v>21X8X15</v>
      </c>
      <c r="E1402" s="6" t="str">
        <f>+VLOOKUP($C1402,Sheet3!$B:$I,3,0)</f>
        <v>SAT</v>
      </c>
      <c r="F1402" s="6" t="str">
        <f>+VLOOKUP($C1402,Sheet3!$B:$I,4,0)</f>
        <v>NUMA</v>
      </c>
      <c r="G1402" s="6">
        <f>+VLOOKUP($C1402,Sheet3!$B:$I,5,0)</f>
        <v>0</v>
      </c>
      <c r="H1402" s="6" t="str">
        <f>+VLOOKUP($C1402,Sheet3!$B:$I,6,0)</f>
        <v>D1.</v>
      </c>
      <c r="I1402" s="6" t="str">
        <f>+VLOOKUP($C1402,Sheet3!$B:$I,7,0)</f>
        <v>RIGOR</v>
      </c>
      <c r="J1402" s="6" t="str">
        <f>+VLOOKUP($C1402,Sheet3!$B:$I,8,0)</f>
        <v>D</v>
      </c>
      <c r="K1402" s="6" t="str">
        <f t="shared" si="65"/>
        <v>21X8X15SAT NUMA 0 D1. RIGOR D</v>
      </c>
      <c r="L1402" s="6" t="str">
        <f t="shared" si="64"/>
        <v>A</v>
      </c>
      <c r="M1402" s="6" t="s">
        <v>6972</v>
      </c>
    </row>
    <row r="1403" spans="1:13">
      <c r="A1403" s="6" t="s">
        <v>8945</v>
      </c>
      <c r="B1403" s="6" t="str">
        <f t="shared" si="63"/>
        <v>l130200155</v>
      </c>
      <c r="C1403" s="6" t="s">
        <v>8889</v>
      </c>
      <c r="D1403" s="6" t="str">
        <f>+VLOOKUP($C1403,Sheet3!$B:$I,2,0)</f>
        <v>21X8X15</v>
      </c>
      <c r="E1403" s="6" t="str">
        <f>+VLOOKUP($C1403,Sheet3!$B:$I,3,0)</f>
        <v>SM</v>
      </c>
      <c r="F1403" s="6" t="str">
        <f>+VLOOKUP($C1403,Sheet3!$B:$I,4,0)</f>
        <v>NUMA</v>
      </c>
      <c r="G1403" s="6">
        <f>+VLOOKUP($C1403,Sheet3!$B:$I,5,0)</f>
        <v>0</v>
      </c>
      <c r="H1403" s="6" t="str">
        <f>+VLOOKUP($C1403,Sheet3!$B:$I,6,0)</f>
        <v>D1.</v>
      </c>
      <c r="I1403" s="6" t="str">
        <f>+VLOOKUP($C1403,Sheet3!$B:$I,7,0)</f>
        <v>RIGOR</v>
      </c>
      <c r="J1403" s="6" t="str">
        <f>+VLOOKUP($C1403,Sheet3!$B:$I,8,0)</f>
        <v>D</v>
      </c>
      <c r="K1403" s="6" t="str">
        <f t="shared" si="65"/>
        <v>21X8X15SM NUMA 0 D1. RIGOR D</v>
      </c>
      <c r="L1403" s="6" t="str">
        <f t="shared" si="64"/>
        <v>A</v>
      </c>
      <c r="M1403" s="6" t="s">
        <v>6972</v>
      </c>
    </row>
    <row r="1404" spans="1:13">
      <c r="A1404" s="6" t="s">
        <v>8946</v>
      </c>
      <c r="B1404" s="6" t="str">
        <f t="shared" si="63"/>
        <v>l121000465</v>
      </c>
      <c r="C1404" s="6" t="s">
        <v>8923</v>
      </c>
      <c r="D1404" s="6" t="str">
        <f>+VLOOKUP($C1404,Sheet3!$B:$I,2,0)</f>
        <v>21X8X15</v>
      </c>
      <c r="E1404" s="6" t="str">
        <f>+VLOOKUP($C1404,Sheet3!$B:$I,3,0)</f>
        <v>SM</v>
      </c>
      <c r="F1404" s="6" t="str">
        <f>+VLOOKUP($C1404,Sheet3!$B:$I,4,0)</f>
        <v>NUMA</v>
      </c>
      <c r="G1404" s="6">
        <f>+VLOOKUP($C1404,Sheet3!$B:$I,5,0)</f>
        <v>0</v>
      </c>
      <c r="H1404" s="6" t="str">
        <f>+VLOOKUP($C1404,Sheet3!$B:$I,6,0)</f>
        <v>D1.</v>
      </c>
      <c r="I1404" s="6" t="str">
        <f>+VLOOKUP($C1404,Sheet3!$B:$I,7,0)</f>
        <v>TALON</v>
      </c>
      <c r="J1404" s="6" t="str">
        <f>+VLOOKUP($C1404,Sheet3!$B:$I,8,0)</f>
        <v>D</v>
      </c>
      <c r="K1404" s="6" t="str">
        <f t="shared" si="65"/>
        <v>21X8X15SM NUMA 0 D1. TALON D</v>
      </c>
      <c r="L1404" s="6" t="str">
        <f t="shared" si="64"/>
        <v>A</v>
      </c>
      <c r="M1404" s="6" t="s">
        <v>6972</v>
      </c>
    </row>
    <row r="1405" spans="1:13">
      <c r="A1405" s="6" t="s">
        <v>8947</v>
      </c>
      <c r="B1405" s="6" t="str">
        <f t="shared" si="63"/>
        <v>l130203759</v>
      </c>
      <c r="C1405" s="6" t="s">
        <v>8891</v>
      </c>
      <c r="D1405" s="6" t="str">
        <f>+VLOOKUP($C1405,Sheet3!$B:$I,2,0)</f>
        <v>21X8X15</v>
      </c>
      <c r="E1405" s="6" t="str">
        <f>+VLOOKUP($C1405,Sheet3!$B:$I,3,0)</f>
        <v>SAT</v>
      </c>
      <c r="F1405" s="6" t="str">
        <f>+VLOOKUP($C1405,Sheet3!$B:$I,4,0)</f>
        <v>NUMA</v>
      </c>
      <c r="G1405" s="6">
        <f>+VLOOKUP($C1405,Sheet3!$B:$I,5,0)</f>
        <v>0</v>
      </c>
      <c r="H1405" s="6" t="str">
        <f>+VLOOKUP($C1405,Sheet3!$B:$I,6,0)</f>
        <v>D1.</v>
      </c>
      <c r="I1405" s="6" t="str">
        <f>+VLOOKUP($C1405,Sheet3!$B:$I,7,0)</f>
        <v>RIGOR</v>
      </c>
      <c r="J1405" s="6" t="str">
        <f>+VLOOKUP($C1405,Sheet3!$B:$I,8,0)</f>
        <v>D</v>
      </c>
      <c r="K1405" s="6" t="str">
        <f t="shared" si="65"/>
        <v>21X8X15SAT NUMA 0 D1. RIGOR D</v>
      </c>
      <c r="L1405" s="6" t="str">
        <f t="shared" si="64"/>
        <v>A</v>
      </c>
      <c r="M1405" s="6" t="s">
        <v>6972</v>
      </c>
    </row>
    <row r="1406" spans="1:13">
      <c r="A1406" s="6" t="s">
        <v>8948</v>
      </c>
      <c r="B1406" s="6" t="str">
        <f t="shared" si="63"/>
        <v>l121000547</v>
      </c>
      <c r="C1406" s="6" t="s">
        <v>8923</v>
      </c>
      <c r="D1406" s="6" t="str">
        <f>+VLOOKUP($C1406,Sheet3!$B:$I,2,0)</f>
        <v>21X8X15</v>
      </c>
      <c r="E1406" s="6" t="str">
        <f>+VLOOKUP($C1406,Sheet3!$B:$I,3,0)</f>
        <v>SM</v>
      </c>
      <c r="F1406" s="6" t="str">
        <f>+VLOOKUP($C1406,Sheet3!$B:$I,4,0)</f>
        <v>NUMA</v>
      </c>
      <c r="G1406" s="6">
        <f>+VLOOKUP($C1406,Sheet3!$B:$I,5,0)</f>
        <v>0</v>
      </c>
      <c r="H1406" s="6" t="str">
        <f>+VLOOKUP($C1406,Sheet3!$B:$I,6,0)</f>
        <v>D1.</v>
      </c>
      <c r="I1406" s="6" t="str">
        <f>+VLOOKUP($C1406,Sheet3!$B:$I,7,0)</f>
        <v>TALON</v>
      </c>
      <c r="J1406" s="6" t="str">
        <f>+VLOOKUP($C1406,Sheet3!$B:$I,8,0)</f>
        <v>D</v>
      </c>
      <c r="K1406" s="6" t="str">
        <f t="shared" si="65"/>
        <v>21X8X15SM NUMA 0 D1. TALON D</v>
      </c>
      <c r="L1406" s="6" t="str">
        <f t="shared" si="64"/>
        <v>A</v>
      </c>
      <c r="M1406" s="6" t="s">
        <v>6972</v>
      </c>
    </row>
    <row r="1407" spans="1:13">
      <c r="A1407" s="6" t="s">
        <v>8949</v>
      </c>
      <c r="B1407" s="6" t="str">
        <f t="shared" si="63"/>
        <v>l130200217</v>
      </c>
      <c r="C1407" s="6" t="s">
        <v>8889</v>
      </c>
      <c r="D1407" s="6" t="str">
        <f>+VLOOKUP($C1407,Sheet3!$B:$I,2,0)</f>
        <v>21X8X15</v>
      </c>
      <c r="E1407" s="6" t="str">
        <f>+VLOOKUP($C1407,Sheet3!$B:$I,3,0)</f>
        <v>SM</v>
      </c>
      <c r="F1407" s="6" t="str">
        <f>+VLOOKUP($C1407,Sheet3!$B:$I,4,0)</f>
        <v>NUMA</v>
      </c>
      <c r="G1407" s="6">
        <f>+VLOOKUP($C1407,Sheet3!$B:$I,5,0)</f>
        <v>0</v>
      </c>
      <c r="H1407" s="6" t="str">
        <f>+VLOOKUP($C1407,Sheet3!$B:$I,6,0)</f>
        <v>D1.</v>
      </c>
      <c r="I1407" s="6" t="str">
        <f>+VLOOKUP($C1407,Sheet3!$B:$I,7,0)</f>
        <v>RIGOR</v>
      </c>
      <c r="J1407" s="6" t="str">
        <f>+VLOOKUP($C1407,Sheet3!$B:$I,8,0)</f>
        <v>D</v>
      </c>
      <c r="K1407" s="6" t="str">
        <f t="shared" si="65"/>
        <v>21X8X15SM NUMA 0 D1. RIGOR D</v>
      </c>
      <c r="L1407" s="6" t="str">
        <f t="shared" si="64"/>
        <v>A</v>
      </c>
      <c r="M1407" s="6" t="s">
        <v>6972</v>
      </c>
    </row>
    <row r="1408" spans="1:13">
      <c r="A1408" s="6" t="s">
        <v>8950</v>
      </c>
      <c r="B1408" s="6" t="str">
        <f t="shared" si="63"/>
        <v>l130200411</v>
      </c>
      <c r="C1408" s="6" t="s">
        <v>8889</v>
      </c>
      <c r="D1408" s="6" t="str">
        <f>+VLOOKUP($C1408,Sheet3!$B:$I,2,0)</f>
        <v>21X8X15</v>
      </c>
      <c r="E1408" s="6" t="str">
        <f>+VLOOKUP($C1408,Sheet3!$B:$I,3,0)</f>
        <v>SM</v>
      </c>
      <c r="F1408" s="6" t="str">
        <f>+VLOOKUP($C1408,Sheet3!$B:$I,4,0)</f>
        <v>NUMA</v>
      </c>
      <c r="G1408" s="6">
        <f>+VLOOKUP($C1408,Sheet3!$B:$I,5,0)</f>
        <v>0</v>
      </c>
      <c r="H1408" s="6" t="str">
        <f>+VLOOKUP($C1408,Sheet3!$B:$I,6,0)</f>
        <v>D1.</v>
      </c>
      <c r="I1408" s="6" t="str">
        <f>+VLOOKUP($C1408,Sheet3!$B:$I,7,0)</f>
        <v>RIGOR</v>
      </c>
      <c r="J1408" s="6" t="str">
        <f>+VLOOKUP($C1408,Sheet3!$B:$I,8,0)</f>
        <v>D</v>
      </c>
      <c r="K1408" s="6" t="str">
        <f t="shared" si="65"/>
        <v>21X8X15SM NUMA 0 D1. RIGOR D</v>
      </c>
      <c r="L1408" s="6" t="str">
        <f t="shared" si="64"/>
        <v>A</v>
      </c>
      <c r="M1408" s="6" t="s">
        <v>6972</v>
      </c>
    </row>
    <row r="1409" spans="1:13">
      <c r="A1409" s="6" t="s">
        <v>8951</v>
      </c>
      <c r="B1409" s="6" t="str">
        <f t="shared" si="63"/>
        <v>l130203663</v>
      </c>
      <c r="C1409" s="6" t="s">
        <v>8891</v>
      </c>
      <c r="D1409" s="6" t="str">
        <f>+VLOOKUP($C1409,Sheet3!$B:$I,2,0)</f>
        <v>21X8X15</v>
      </c>
      <c r="E1409" s="6" t="str">
        <f>+VLOOKUP($C1409,Sheet3!$B:$I,3,0)</f>
        <v>SAT</v>
      </c>
      <c r="F1409" s="6" t="str">
        <f>+VLOOKUP($C1409,Sheet3!$B:$I,4,0)</f>
        <v>NUMA</v>
      </c>
      <c r="G1409" s="6">
        <f>+VLOOKUP($C1409,Sheet3!$B:$I,5,0)</f>
        <v>0</v>
      </c>
      <c r="H1409" s="6" t="str">
        <f>+VLOOKUP($C1409,Sheet3!$B:$I,6,0)</f>
        <v>D1.</v>
      </c>
      <c r="I1409" s="6" t="str">
        <f>+VLOOKUP($C1409,Sheet3!$B:$I,7,0)</f>
        <v>RIGOR</v>
      </c>
      <c r="J1409" s="6" t="str">
        <f>+VLOOKUP($C1409,Sheet3!$B:$I,8,0)</f>
        <v>D</v>
      </c>
      <c r="K1409" s="6" t="str">
        <f t="shared" si="65"/>
        <v>21X8X15SAT NUMA 0 D1. RIGOR D</v>
      </c>
      <c r="L1409" s="6" t="str">
        <f t="shared" si="64"/>
        <v>A</v>
      </c>
      <c r="M1409" s="6" t="s">
        <v>6972</v>
      </c>
    </row>
    <row r="1410" spans="1:13">
      <c r="A1410" s="6" t="s">
        <v>8952</v>
      </c>
      <c r="B1410" s="6" t="str">
        <f t="shared" ref="B1410:B1473" si="66">+MID(A1410,9,10)</f>
        <v>l130203435</v>
      </c>
      <c r="C1410" s="6" t="s">
        <v>8891</v>
      </c>
      <c r="D1410" s="6" t="str">
        <f>+VLOOKUP($C1410,Sheet3!$B:$I,2,0)</f>
        <v>21X8X15</v>
      </c>
      <c r="E1410" s="6" t="str">
        <f>+VLOOKUP($C1410,Sheet3!$B:$I,3,0)</f>
        <v>SAT</v>
      </c>
      <c r="F1410" s="6" t="str">
        <f>+VLOOKUP($C1410,Sheet3!$B:$I,4,0)</f>
        <v>NUMA</v>
      </c>
      <c r="G1410" s="6">
        <f>+VLOOKUP($C1410,Sheet3!$B:$I,5,0)</f>
        <v>0</v>
      </c>
      <c r="H1410" s="6" t="str">
        <f>+VLOOKUP($C1410,Sheet3!$B:$I,6,0)</f>
        <v>D1.</v>
      </c>
      <c r="I1410" s="6" t="str">
        <f>+VLOOKUP($C1410,Sheet3!$B:$I,7,0)</f>
        <v>RIGOR</v>
      </c>
      <c r="J1410" s="6" t="str">
        <f>+VLOOKUP($C1410,Sheet3!$B:$I,8,0)</f>
        <v>D</v>
      </c>
      <c r="K1410" s="6" t="str">
        <f t="shared" si="65"/>
        <v>21X8X15SAT NUMA 0 D1. RIGOR D</v>
      </c>
      <c r="L1410" s="6" t="str">
        <f t="shared" ref="L1410:L1473" si="67">+RIGHT(A1410,1)</f>
        <v>A</v>
      </c>
      <c r="M1410" s="6" t="s">
        <v>6972</v>
      </c>
    </row>
    <row r="1411" spans="1:13">
      <c r="A1411" s="6" t="s">
        <v>8953</v>
      </c>
      <c r="B1411" s="6" t="str">
        <f t="shared" si="66"/>
        <v>l121000614</v>
      </c>
      <c r="C1411" s="6" t="s">
        <v>8923</v>
      </c>
      <c r="D1411" s="6" t="str">
        <f>+VLOOKUP($C1411,Sheet3!$B:$I,2,0)</f>
        <v>21X8X15</v>
      </c>
      <c r="E1411" s="6" t="str">
        <f>+VLOOKUP($C1411,Sheet3!$B:$I,3,0)</f>
        <v>SM</v>
      </c>
      <c r="F1411" s="6" t="str">
        <f>+VLOOKUP($C1411,Sheet3!$B:$I,4,0)</f>
        <v>NUMA</v>
      </c>
      <c r="G1411" s="6">
        <f>+VLOOKUP($C1411,Sheet3!$B:$I,5,0)</f>
        <v>0</v>
      </c>
      <c r="H1411" s="6" t="str">
        <f>+VLOOKUP($C1411,Sheet3!$B:$I,6,0)</f>
        <v>D1.</v>
      </c>
      <c r="I1411" s="6" t="str">
        <f>+VLOOKUP($C1411,Sheet3!$B:$I,7,0)</f>
        <v>TALON</v>
      </c>
      <c r="J1411" s="6" t="str">
        <f>+VLOOKUP($C1411,Sheet3!$B:$I,8,0)</f>
        <v>D</v>
      </c>
      <c r="K1411" s="6" t="str">
        <f t="shared" ref="K1411:K1474" si="68">CONCATENATE(D1411,E1411," ",F1411," ",G1411," ",H1411," ",I1411," ",J1411)</f>
        <v>21X8X15SM NUMA 0 D1. TALON D</v>
      </c>
      <c r="L1411" s="6" t="str">
        <f t="shared" si="67"/>
        <v>A</v>
      </c>
      <c r="M1411" s="6" t="s">
        <v>6972</v>
      </c>
    </row>
    <row r="1412" spans="1:13">
      <c r="A1412" s="6" t="s">
        <v>8954</v>
      </c>
      <c r="B1412" s="6" t="str">
        <f t="shared" si="66"/>
        <v>l130200156</v>
      </c>
      <c r="C1412" s="6" t="s">
        <v>8889</v>
      </c>
      <c r="D1412" s="6" t="str">
        <f>+VLOOKUP($C1412,Sheet3!$B:$I,2,0)</f>
        <v>21X8X15</v>
      </c>
      <c r="E1412" s="6" t="str">
        <f>+VLOOKUP($C1412,Sheet3!$B:$I,3,0)</f>
        <v>SM</v>
      </c>
      <c r="F1412" s="6" t="str">
        <f>+VLOOKUP($C1412,Sheet3!$B:$I,4,0)</f>
        <v>NUMA</v>
      </c>
      <c r="G1412" s="6">
        <f>+VLOOKUP($C1412,Sheet3!$B:$I,5,0)</f>
        <v>0</v>
      </c>
      <c r="H1412" s="6" t="str">
        <f>+VLOOKUP($C1412,Sheet3!$B:$I,6,0)</f>
        <v>D1.</v>
      </c>
      <c r="I1412" s="6" t="str">
        <f>+VLOOKUP($C1412,Sheet3!$B:$I,7,0)</f>
        <v>RIGOR</v>
      </c>
      <c r="J1412" s="6" t="str">
        <f>+VLOOKUP($C1412,Sheet3!$B:$I,8,0)</f>
        <v>D</v>
      </c>
      <c r="K1412" s="6" t="str">
        <f t="shared" si="68"/>
        <v>21X8X15SM NUMA 0 D1. RIGOR D</v>
      </c>
      <c r="L1412" s="6" t="str">
        <f t="shared" si="67"/>
        <v>A</v>
      </c>
      <c r="M1412" s="6" t="s">
        <v>6972</v>
      </c>
    </row>
    <row r="1413" spans="1:13">
      <c r="A1413" s="6" t="s">
        <v>8955</v>
      </c>
      <c r="B1413" s="6" t="str">
        <f t="shared" si="66"/>
        <v>l130200483</v>
      </c>
      <c r="C1413" s="6" t="s">
        <v>8889</v>
      </c>
      <c r="D1413" s="6" t="str">
        <f>+VLOOKUP($C1413,Sheet3!$B:$I,2,0)</f>
        <v>21X8X15</v>
      </c>
      <c r="E1413" s="6" t="str">
        <f>+VLOOKUP($C1413,Sheet3!$B:$I,3,0)</f>
        <v>SM</v>
      </c>
      <c r="F1413" s="6" t="str">
        <f>+VLOOKUP($C1413,Sheet3!$B:$I,4,0)</f>
        <v>NUMA</v>
      </c>
      <c r="G1413" s="6">
        <f>+VLOOKUP($C1413,Sheet3!$B:$I,5,0)</f>
        <v>0</v>
      </c>
      <c r="H1413" s="6" t="str">
        <f>+VLOOKUP($C1413,Sheet3!$B:$I,6,0)</f>
        <v>D1.</v>
      </c>
      <c r="I1413" s="6" t="str">
        <f>+VLOOKUP($C1413,Sheet3!$B:$I,7,0)</f>
        <v>RIGOR</v>
      </c>
      <c r="J1413" s="6" t="str">
        <f>+VLOOKUP($C1413,Sheet3!$B:$I,8,0)</f>
        <v>D</v>
      </c>
      <c r="K1413" s="6" t="str">
        <f t="shared" si="68"/>
        <v>21X8X15SM NUMA 0 D1. RIGOR D</v>
      </c>
      <c r="L1413" s="6" t="str">
        <f t="shared" si="67"/>
        <v>A</v>
      </c>
      <c r="M1413" s="6" t="s">
        <v>6972</v>
      </c>
    </row>
    <row r="1414" spans="1:13">
      <c r="A1414" s="6" t="s">
        <v>8956</v>
      </c>
      <c r="B1414" s="6" t="str">
        <f t="shared" si="66"/>
        <v>l130203476</v>
      </c>
      <c r="C1414" s="6" t="s">
        <v>8891</v>
      </c>
      <c r="D1414" s="6" t="str">
        <f>+VLOOKUP($C1414,Sheet3!$B:$I,2,0)</f>
        <v>21X8X15</v>
      </c>
      <c r="E1414" s="6" t="str">
        <f>+VLOOKUP($C1414,Sheet3!$B:$I,3,0)</f>
        <v>SAT</v>
      </c>
      <c r="F1414" s="6" t="str">
        <f>+VLOOKUP($C1414,Sheet3!$B:$I,4,0)</f>
        <v>NUMA</v>
      </c>
      <c r="G1414" s="6">
        <f>+VLOOKUP($C1414,Sheet3!$B:$I,5,0)</f>
        <v>0</v>
      </c>
      <c r="H1414" s="6" t="str">
        <f>+VLOOKUP($C1414,Sheet3!$B:$I,6,0)</f>
        <v>D1.</v>
      </c>
      <c r="I1414" s="6" t="str">
        <f>+VLOOKUP($C1414,Sheet3!$B:$I,7,0)</f>
        <v>RIGOR</v>
      </c>
      <c r="J1414" s="6" t="str">
        <f>+VLOOKUP($C1414,Sheet3!$B:$I,8,0)</f>
        <v>D</v>
      </c>
      <c r="K1414" s="6" t="str">
        <f t="shared" si="68"/>
        <v>21X8X15SAT NUMA 0 D1. RIGOR D</v>
      </c>
      <c r="L1414" s="6" t="str">
        <f t="shared" si="67"/>
        <v>A</v>
      </c>
      <c r="M1414" s="6" t="s">
        <v>6972</v>
      </c>
    </row>
    <row r="1415" spans="1:13">
      <c r="A1415" s="6" t="s">
        <v>8957</v>
      </c>
      <c r="B1415" s="6" t="str">
        <f t="shared" si="66"/>
        <v>l130203600</v>
      </c>
      <c r="C1415" s="6" t="s">
        <v>8891</v>
      </c>
      <c r="D1415" s="6" t="str">
        <f>+VLOOKUP($C1415,Sheet3!$B:$I,2,0)</f>
        <v>21X8X15</v>
      </c>
      <c r="E1415" s="6" t="str">
        <f>+VLOOKUP($C1415,Sheet3!$B:$I,3,0)</f>
        <v>SAT</v>
      </c>
      <c r="F1415" s="6" t="str">
        <f>+VLOOKUP($C1415,Sheet3!$B:$I,4,0)</f>
        <v>NUMA</v>
      </c>
      <c r="G1415" s="6">
        <f>+VLOOKUP($C1415,Sheet3!$B:$I,5,0)</f>
        <v>0</v>
      </c>
      <c r="H1415" s="6" t="str">
        <f>+VLOOKUP($C1415,Sheet3!$B:$I,6,0)</f>
        <v>D1.</v>
      </c>
      <c r="I1415" s="6" t="str">
        <f>+VLOOKUP($C1415,Sheet3!$B:$I,7,0)</f>
        <v>RIGOR</v>
      </c>
      <c r="J1415" s="6" t="str">
        <f>+VLOOKUP($C1415,Sheet3!$B:$I,8,0)</f>
        <v>D</v>
      </c>
      <c r="K1415" s="6" t="str">
        <f t="shared" si="68"/>
        <v>21X8X15SAT NUMA 0 D1. RIGOR D</v>
      </c>
      <c r="L1415" s="6" t="str">
        <f t="shared" si="67"/>
        <v>A</v>
      </c>
      <c r="M1415" s="6" t="s">
        <v>6972</v>
      </c>
    </row>
    <row r="1416" spans="1:13" hidden="1">
      <c r="A1416" s="6" t="s">
        <v>8958</v>
      </c>
      <c r="B1416" s="6" t="str">
        <f t="shared" si="66"/>
        <v>l151007637</v>
      </c>
      <c r="C1416" s="6" t="s">
        <v>8959</v>
      </c>
      <c r="D1416" s="6" t="str">
        <f>+VLOOKUP($C1416,Sheet3!$B:$I,2,0)</f>
        <v>22X10X16</v>
      </c>
      <c r="E1416" s="6" t="str">
        <f>+VLOOKUP($C1416,Sheet3!$B:$I,3,0)</f>
        <v>SM</v>
      </c>
      <c r="F1416" s="6" t="str">
        <f>+VLOOKUP($C1416,Sheet3!$B:$I,4,0)</f>
        <v>NUMA</v>
      </c>
      <c r="G1416" s="6">
        <f>+VLOOKUP($C1416,Sheet3!$B:$I,5,0)</f>
        <v>0</v>
      </c>
      <c r="H1416" s="6" t="str">
        <f>+VLOOKUP($C1416,Sheet3!$B:$I,6,0)</f>
        <v>P5</v>
      </c>
      <c r="I1416" s="6" t="str">
        <f>+VLOOKUP($C1416,Sheet3!$B:$I,7,0)</f>
        <v>NUMA</v>
      </c>
      <c r="J1416" s="6" t="str">
        <f>+VLOOKUP($C1416,Sheet3!$B:$I,8,0)</f>
        <v>P</v>
      </c>
      <c r="K1416" s="6" t="str">
        <f t="shared" si="68"/>
        <v>22X10X16SM NUMA 0 P5 NUMA P</v>
      </c>
      <c r="L1416" s="6" t="str">
        <f t="shared" si="67"/>
        <v>E</v>
      </c>
      <c r="M1416" s="6"/>
    </row>
    <row r="1417" spans="1:13" hidden="1">
      <c r="A1417" s="6" t="s">
        <v>8960</v>
      </c>
      <c r="B1417" s="6" t="str">
        <f t="shared" si="66"/>
        <v>l181202984</v>
      </c>
      <c r="C1417" s="6" t="s">
        <v>8961</v>
      </c>
      <c r="D1417" s="6" t="str">
        <f>+VLOOKUP($C1417,Sheet3!$B:$I,2,0)</f>
        <v>22X9X16</v>
      </c>
      <c r="E1417" s="6" t="str">
        <f>+VLOOKUP($C1417,Sheet3!$B:$I,3,0)</f>
        <v>SAT</v>
      </c>
      <c r="F1417" s="6" t="str">
        <f>+VLOOKUP($C1417,Sheet3!$B:$I,4,0)</f>
        <v>NUMA</v>
      </c>
      <c r="G1417" s="6">
        <f>+VLOOKUP($C1417,Sheet3!$B:$I,5,0)</f>
        <v>0</v>
      </c>
      <c r="H1417" s="6" t="str">
        <f>+VLOOKUP($C1417,Sheet3!$B:$I,6,0)</f>
        <v>P5</v>
      </c>
      <c r="I1417" s="6" t="str">
        <f>+VLOOKUP($C1417,Sheet3!$B:$I,7,0)</f>
        <v>TOTALSOURCE</v>
      </c>
      <c r="J1417" s="6" t="str">
        <f>+VLOOKUP($C1417,Sheet3!$B:$I,8,0)</f>
        <v>P</v>
      </c>
      <c r="K1417" s="6" t="str">
        <f t="shared" si="68"/>
        <v>22X9X16SAT NUMA 0 P5 TOTALSOURCE P</v>
      </c>
      <c r="L1417" s="6" t="str">
        <f t="shared" si="67"/>
        <v>E</v>
      </c>
      <c r="M1417" s="6"/>
    </row>
    <row r="1418" spans="1:13" hidden="1">
      <c r="A1418" s="6" t="s">
        <v>8962</v>
      </c>
      <c r="B1418" s="6" t="str">
        <f t="shared" si="66"/>
        <v>l160904425</v>
      </c>
      <c r="C1418" s="6" t="s">
        <v>7448</v>
      </c>
      <c r="D1418" s="6" t="str">
        <f>+VLOOKUP($C1418,Sheet3!$B:$I,2,0)</f>
        <v>21X7X15</v>
      </c>
      <c r="E1418" s="6" t="str">
        <f>+VLOOKUP($C1418,Sheet3!$B:$I,3,0)</f>
        <v>SAT</v>
      </c>
      <c r="F1418" s="6" t="str">
        <f>+VLOOKUP($C1418,Sheet3!$B:$I,4,0)</f>
        <v>NUMA</v>
      </c>
      <c r="G1418" s="6">
        <f>+VLOOKUP($C1418,Sheet3!$B:$I,5,0)</f>
        <v>0</v>
      </c>
      <c r="H1418" s="6" t="str">
        <f>+VLOOKUP($C1418,Sheet3!$B:$I,6,0)</f>
        <v>P5</v>
      </c>
      <c r="I1418" s="6" t="str">
        <f>+VLOOKUP($C1418,Sheet3!$B:$I,7,0)</f>
        <v>TOTALSOURCE</v>
      </c>
      <c r="J1418" s="6" t="str">
        <f>+VLOOKUP($C1418,Sheet3!$B:$I,8,0)</f>
        <v>P</v>
      </c>
      <c r="K1418" s="6" t="str">
        <f t="shared" si="68"/>
        <v>21X7X15SAT NUMA 0 P5 TOTALSOURCE P</v>
      </c>
      <c r="L1418" s="6" t="str">
        <f t="shared" si="67"/>
        <v>E</v>
      </c>
      <c r="M1418" s="6"/>
    </row>
    <row r="1419" spans="1:13" hidden="1">
      <c r="A1419" s="6" t="s">
        <v>8963</v>
      </c>
      <c r="B1419" s="6" t="str">
        <f t="shared" si="66"/>
        <v>l141102419</v>
      </c>
      <c r="C1419" s="6" t="s">
        <v>8964</v>
      </c>
      <c r="D1419" s="6" t="str">
        <f>+VLOOKUP($C1419,Sheet3!$B:$I,2,0)</f>
        <v>22X9X16</v>
      </c>
      <c r="E1419" s="6" t="str">
        <f>+VLOOKUP($C1419,Sheet3!$B:$I,3,0)</f>
        <v>ML</v>
      </c>
      <c r="F1419" s="6" t="str">
        <f>+VLOOKUP($C1419,Sheet3!$B:$I,4,0)</f>
        <v>NUMA</v>
      </c>
      <c r="G1419" s="6">
        <f>+VLOOKUP($C1419,Sheet3!$B:$I,5,0)</f>
        <v>0</v>
      </c>
      <c r="H1419" s="6" t="str">
        <f>+VLOOKUP($C1419,Sheet3!$B:$I,6,0)</f>
        <v>P5</v>
      </c>
      <c r="I1419" s="6" t="str">
        <f>+VLOOKUP($C1419,Sheet3!$B:$I,7,0)</f>
        <v>TOTALSOURCE</v>
      </c>
      <c r="J1419" s="6" t="str">
        <f>+VLOOKUP($C1419,Sheet3!$B:$I,8,0)</f>
        <v>P</v>
      </c>
      <c r="K1419" s="6" t="str">
        <f t="shared" si="68"/>
        <v>22X9X16ML NUMA 0 P5 TOTALSOURCE P</v>
      </c>
      <c r="L1419" s="6" t="str">
        <f t="shared" si="67"/>
        <v>E</v>
      </c>
      <c r="M1419" s="6"/>
    </row>
    <row r="1420" spans="1:13" hidden="1">
      <c r="A1420" s="6" t="s">
        <v>8965</v>
      </c>
      <c r="B1420" s="6" t="str">
        <f t="shared" si="66"/>
        <v>l150303010</v>
      </c>
      <c r="C1420" s="6" t="s">
        <v>8966</v>
      </c>
      <c r="D1420" s="6" t="str">
        <f>+VLOOKUP($C1420,Sheet3!$B:$I,2,0)</f>
        <v>22X8X16</v>
      </c>
      <c r="E1420" s="6" t="str">
        <f>+VLOOKUP($C1420,Sheet3!$B:$I,3,0)</f>
        <v>ML</v>
      </c>
      <c r="F1420" s="6" t="str">
        <f>+VLOOKUP($C1420,Sheet3!$B:$I,4,0)</f>
        <v>NUMA</v>
      </c>
      <c r="G1420" s="6">
        <f>+VLOOKUP($C1420,Sheet3!$B:$I,5,0)</f>
        <v>0</v>
      </c>
      <c r="H1420" s="6" t="str">
        <f>+VLOOKUP($C1420,Sheet3!$B:$I,6,0)</f>
        <v>P5</v>
      </c>
      <c r="I1420" s="6" t="str">
        <f>+VLOOKUP($C1420,Sheet3!$B:$I,7,0)</f>
        <v>NUMA</v>
      </c>
      <c r="J1420" s="6" t="str">
        <f>+VLOOKUP($C1420,Sheet3!$B:$I,8,0)</f>
        <v>P</v>
      </c>
      <c r="K1420" s="6" t="str">
        <f t="shared" si="68"/>
        <v>22X8X16ML NUMA 0 P5 NUMA P</v>
      </c>
      <c r="L1420" s="6" t="str">
        <f t="shared" si="67"/>
        <v>E</v>
      </c>
      <c r="M1420" s="6"/>
    </row>
    <row r="1421" spans="1:13" hidden="1">
      <c r="A1421" s="6" t="s">
        <v>8967</v>
      </c>
      <c r="B1421" s="6" t="str">
        <f t="shared" si="66"/>
        <v>l141102673</v>
      </c>
      <c r="C1421" s="6" t="s">
        <v>8959</v>
      </c>
      <c r="D1421" s="6" t="str">
        <f>+VLOOKUP($C1421,Sheet3!$B:$I,2,0)</f>
        <v>22X10X16</v>
      </c>
      <c r="E1421" s="6" t="str">
        <f>+VLOOKUP($C1421,Sheet3!$B:$I,3,0)</f>
        <v>SM</v>
      </c>
      <c r="F1421" s="6" t="str">
        <f>+VLOOKUP($C1421,Sheet3!$B:$I,4,0)</f>
        <v>NUMA</v>
      </c>
      <c r="G1421" s="6">
        <f>+VLOOKUP($C1421,Sheet3!$B:$I,5,0)</f>
        <v>0</v>
      </c>
      <c r="H1421" s="6" t="str">
        <f>+VLOOKUP($C1421,Sheet3!$B:$I,6,0)</f>
        <v>P5</v>
      </c>
      <c r="I1421" s="6" t="str">
        <f>+VLOOKUP($C1421,Sheet3!$B:$I,7,0)</f>
        <v>NUMA</v>
      </c>
      <c r="J1421" s="6" t="str">
        <f>+VLOOKUP($C1421,Sheet3!$B:$I,8,0)</f>
        <v>P</v>
      </c>
      <c r="K1421" s="6" t="str">
        <f t="shared" si="68"/>
        <v>22X10X16SM NUMA 0 P5 NUMA P</v>
      </c>
      <c r="L1421" s="6" t="str">
        <f t="shared" si="67"/>
        <v>E</v>
      </c>
      <c r="M1421" s="6"/>
    </row>
    <row r="1422" spans="1:13" hidden="1">
      <c r="A1422" s="6" t="s">
        <v>8968</v>
      </c>
      <c r="B1422" s="6" t="str">
        <f t="shared" si="66"/>
        <v>l121202829</v>
      </c>
      <c r="C1422" s="6" t="s">
        <v>8969</v>
      </c>
      <c r="D1422" s="6" t="str">
        <f>+VLOOKUP($C1422,Sheet3!$B:$I,2,0)</f>
        <v>22X8X16</v>
      </c>
      <c r="E1422" s="6" t="str">
        <f>+VLOOKUP($C1422,Sheet3!$B:$I,3,0)</f>
        <v>SM</v>
      </c>
      <c r="F1422" s="6" t="str">
        <f>+VLOOKUP($C1422,Sheet3!$B:$I,4,0)</f>
        <v>NUMA</v>
      </c>
      <c r="G1422" s="6">
        <f>+VLOOKUP($C1422,Sheet3!$B:$I,5,0)</f>
        <v>0</v>
      </c>
      <c r="H1422" s="6" t="str">
        <f>+VLOOKUP($C1422,Sheet3!$B:$I,6,0)</f>
        <v>P5</v>
      </c>
      <c r="I1422" s="6" t="str">
        <f>+VLOOKUP($C1422,Sheet3!$B:$I,7,0)</f>
        <v>NUMA</v>
      </c>
      <c r="J1422" s="6" t="str">
        <f>+VLOOKUP($C1422,Sheet3!$B:$I,8,0)</f>
        <v>P</v>
      </c>
      <c r="K1422" s="6" t="str">
        <f t="shared" si="68"/>
        <v>22X8X16SM NUMA 0 P5 NUMA P</v>
      </c>
      <c r="L1422" s="6" t="str">
        <f t="shared" si="67"/>
        <v>E</v>
      </c>
      <c r="M1422" s="6"/>
    </row>
    <row r="1423" spans="1:13" hidden="1">
      <c r="A1423" s="6" t="s">
        <v>8970</v>
      </c>
      <c r="B1423" s="6" t="str">
        <f t="shared" si="66"/>
        <v>l180203546</v>
      </c>
      <c r="C1423" s="6" t="s">
        <v>8971</v>
      </c>
      <c r="D1423" s="6" t="str">
        <f>+VLOOKUP($C1423,Sheet3!$B:$I,2,0)</f>
        <v>21X8X15</v>
      </c>
      <c r="E1423" s="6" t="str">
        <f>+VLOOKUP($C1423,Sheet3!$B:$I,3,0)</f>
        <v>SM</v>
      </c>
      <c r="F1423" s="6" t="str">
        <f>+VLOOKUP($C1423,Sheet3!$B:$I,4,0)</f>
        <v>NUMA</v>
      </c>
      <c r="G1423" s="6">
        <f>+VLOOKUP($C1423,Sheet3!$B:$I,5,0)</f>
        <v>0</v>
      </c>
      <c r="H1423" s="6" t="str">
        <f>+VLOOKUP($C1423,Sheet3!$B:$I,6,0)</f>
        <v>P5</v>
      </c>
      <c r="I1423" s="6" t="str">
        <f>+VLOOKUP($C1423,Sheet3!$B:$I,7,0)</f>
        <v>GALAXYYMSDS</v>
      </c>
      <c r="J1423" s="6" t="str">
        <f>+VLOOKUP($C1423,Sheet3!$B:$I,8,0)</f>
        <v>P</v>
      </c>
      <c r="K1423" s="6" t="str">
        <f t="shared" si="68"/>
        <v>21X8X15SM NUMA 0 P5 GALAXYYMSDS P</v>
      </c>
      <c r="L1423" s="6" t="str">
        <f t="shared" si="67"/>
        <v>E</v>
      </c>
      <c r="M1423" s="6"/>
    </row>
    <row r="1424" spans="1:13" hidden="1">
      <c r="A1424" s="6" t="s">
        <v>8972</v>
      </c>
      <c r="B1424" s="6" t="str">
        <f t="shared" si="66"/>
        <v>l180203530</v>
      </c>
      <c r="C1424" s="6" t="s">
        <v>8971</v>
      </c>
      <c r="D1424" s="6" t="str">
        <f>+VLOOKUP($C1424,Sheet3!$B:$I,2,0)</f>
        <v>21X8X15</v>
      </c>
      <c r="E1424" s="6" t="str">
        <f>+VLOOKUP($C1424,Sheet3!$B:$I,3,0)</f>
        <v>SM</v>
      </c>
      <c r="F1424" s="6" t="str">
        <f>+VLOOKUP($C1424,Sheet3!$B:$I,4,0)</f>
        <v>NUMA</v>
      </c>
      <c r="G1424" s="6">
        <f>+VLOOKUP($C1424,Sheet3!$B:$I,5,0)</f>
        <v>0</v>
      </c>
      <c r="H1424" s="6" t="str">
        <f>+VLOOKUP($C1424,Sheet3!$B:$I,6,0)</f>
        <v>P5</v>
      </c>
      <c r="I1424" s="6" t="str">
        <f>+VLOOKUP($C1424,Sheet3!$B:$I,7,0)</f>
        <v>GALAXYYMSDS</v>
      </c>
      <c r="J1424" s="6" t="str">
        <f>+VLOOKUP($C1424,Sheet3!$B:$I,8,0)</f>
        <v>P</v>
      </c>
      <c r="K1424" s="6" t="str">
        <f t="shared" si="68"/>
        <v>21X8X15SM NUMA 0 P5 GALAXYYMSDS P</v>
      </c>
      <c r="L1424" s="6" t="str">
        <f t="shared" si="67"/>
        <v>E</v>
      </c>
      <c r="M1424" s="6"/>
    </row>
    <row r="1425" spans="1:13" hidden="1">
      <c r="A1425" s="6" t="s">
        <v>8973</v>
      </c>
      <c r="B1425" s="6" t="str">
        <f t="shared" si="66"/>
        <v>l150906105</v>
      </c>
      <c r="C1425" s="6" t="s">
        <v>8974</v>
      </c>
      <c r="D1425" s="6" t="str">
        <f>+VLOOKUP($C1425,Sheet3!$B:$I,2,0)</f>
        <v>22X10X16</v>
      </c>
      <c r="E1425" s="6" t="str">
        <f>+VLOOKUP($C1425,Sheet3!$B:$I,3,0)</f>
        <v>ML</v>
      </c>
      <c r="F1425" s="6" t="str">
        <f>+VLOOKUP($C1425,Sheet3!$B:$I,4,0)</f>
        <v>NUMA</v>
      </c>
      <c r="G1425" s="6">
        <f>+VLOOKUP($C1425,Sheet3!$B:$I,5,0)</f>
        <v>0</v>
      </c>
      <c r="H1425" s="6" t="str">
        <f>+VLOOKUP($C1425,Sheet3!$B:$I,6,0)</f>
        <v>P5</v>
      </c>
      <c r="I1425" s="6" t="str">
        <f>+VLOOKUP($C1425,Sheet3!$B:$I,7,0)</f>
        <v>NUMA</v>
      </c>
      <c r="J1425" s="6" t="str">
        <f>+VLOOKUP($C1425,Sheet3!$B:$I,8,0)</f>
        <v>XP</v>
      </c>
      <c r="K1425" s="6" t="str">
        <f t="shared" si="68"/>
        <v>22X10X16ML NUMA 0 P5 NUMA XP</v>
      </c>
      <c r="L1425" s="6" t="str">
        <f t="shared" si="67"/>
        <v>E</v>
      </c>
      <c r="M1425" s="6"/>
    </row>
    <row r="1426" spans="1:13" hidden="1">
      <c r="A1426" s="6" t="s">
        <v>8975</v>
      </c>
      <c r="B1426" s="6" t="str">
        <f t="shared" si="66"/>
        <v>l160904426</v>
      </c>
      <c r="C1426" s="6" t="s">
        <v>7448</v>
      </c>
      <c r="D1426" s="6" t="str">
        <f>+VLOOKUP($C1426,Sheet3!$B:$I,2,0)</f>
        <v>21X7X15</v>
      </c>
      <c r="E1426" s="6" t="str">
        <f>+VLOOKUP($C1426,Sheet3!$B:$I,3,0)</f>
        <v>SAT</v>
      </c>
      <c r="F1426" s="6" t="str">
        <f>+VLOOKUP($C1426,Sheet3!$B:$I,4,0)</f>
        <v>NUMA</v>
      </c>
      <c r="G1426" s="6">
        <f>+VLOOKUP($C1426,Sheet3!$B:$I,5,0)</f>
        <v>0</v>
      </c>
      <c r="H1426" s="6" t="str">
        <f>+VLOOKUP($C1426,Sheet3!$B:$I,6,0)</f>
        <v>P5</v>
      </c>
      <c r="I1426" s="6" t="str">
        <f>+VLOOKUP($C1426,Sheet3!$B:$I,7,0)</f>
        <v>TOTALSOURCE</v>
      </c>
      <c r="J1426" s="6" t="str">
        <f>+VLOOKUP($C1426,Sheet3!$B:$I,8,0)</f>
        <v>P</v>
      </c>
      <c r="K1426" s="6" t="str">
        <f t="shared" si="68"/>
        <v>21X7X15SAT NUMA 0 P5 TOTALSOURCE P</v>
      </c>
      <c r="L1426" s="6" t="str">
        <f t="shared" si="67"/>
        <v>E</v>
      </c>
      <c r="M1426" s="6"/>
    </row>
    <row r="1427" spans="1:13" hidden="1">
      <c r="A1427" s="6" t="s">
        <v>8976</v>
      </c>
      <c r="B1427" s="6" t="str">
        <f t="shared" si="66"/>
        <v>l141102995</v>
      </c>
      <c r="C1427" s="6" t="s">
        <v>8964</v>
      </c>
      <c r="D1427" s="6" t="str">
        <f>+VLOOKUP($C1427,Sheet3!$B:$I,2,0)</f>
        <v>22X9X16</v>
      </c>
      <c r="E1427" s="6" t="str">
        <f>+VLOOKUP($C1427,Sheet3!$B:$I,3,0)</f>
        <v>ML</v>
      </c>
      <c r="F1427" s="6" t="str">
        <f>+VLOOKUP($C1427,Sheet3!$B:$I,4,0)</f>
        <v>NUMA</v>
      </c>
      <c r="G1427" s="6">
        <f>+VLOOKUP($C1427,Sheet3!$B:$I,5,0)</f>
        <v>0</v>
      </c>
      <c r="H1427" s="6" t="str">
        <f>+VLOOKUP($C1427,Sheet3!$B:$I,6,0)</f>
        <v>P5</v>
      </c>
      <c r="I1427" s="6" t="str">
        <f>+VLOOKUP($C1427,Sheet3!$B:$I,7,0)</f>
        <v>TOTALSOURCE</v>
      </c>
      <c r="J1427" s="6" t="str">
        <f>+VLOOKUP($C1427,Sheet3!$B:$I,8,0)</f>
        <v>P</v>
      </c>
      <c r="K1427" s="6" t="str">
        <f t="shared" si="68"/>
        <v>22X9X16ML NUMA 0 P5 TOTALSOURCE P</v>
      </c>
      <c r="L1427" s="6" t="str">
        <f t="shared" si="67"/>
        <v>E</v>
      </c>
      <c r="M1427" s="6"/>
    </row>
    <row r="1428" spans="1:13" hidden="1">
      <c r="A1428" s="6" t="s">
        <v>8977</v>
      </c>
      <c r="B1428" s="6" t="str">
        <f t="shared" si="66"/>
        <v>l160404699</v>
      </c>
      <c r="C1428" s="6" t="s">
        <v>8515</v>
      </c>
      <c r="D1428" s="6" t="str">
        <f>+VLOOKUP($C1428,Sheet3!$B:$I,2,0)</f>
        <v>22X12X16</v>
      </c>
      <c r="E1428" s="6" t="str">
        <f>+VLOOKUP($C1428,Sheet3!$B:$I,3,0)</f>
        <v>SAT</v>
      </c>
      <c r="F1428" s="6" t="str">
        <f>+VLOOKUP($C1428,Sheet3!$B:$I,4,0)</f>
        <v>NUMA</v>
      </c>
      <c r="G1428" s="6">
        <f>+VLOOKUP($C1428,Sheet3!$B:$I,5,0)</f>
        <v>0</v>
      </c>
      <c r="H1428" s="6" t="str">
        <f>+VLOOKUP($C1428,Sheet3!$B:$I,6,0)</f>
        <v>P5</v>
      </c>
      <c r="I1428" s="6" t="str">
        <f>+VLOOKUP($C1428,Sheet3!$B:$I,7,0)</f>
        <v>NUMA</v>
      </c>
      <c r="J1428" s="6" t="str">
        <f>+VLOOKUP($C1428,Sheet3!$B:$I,8,0)</f>
        <v>XP</v>
      </c>
      <c r="K1428" s="6" t="str">
        <f t="shared" si="68"/>
        <v>22X12X16SAT NUMA 0 P5 NUMA XP</v>
      </c>
      <c r="L1428" s="6" t="str">
        <f t="shared" si="67"/>
        <v>E</v>
      </c>
      <c r="M1428" s="6"/>
    </row>
    <row r="1429" spans="1:13" hidden="1">
      <c r="A1429" s="6" t="s">
        <v>8978</v>
      </c>
      <c r="B1429" s="6" t="str">
        <f t="shared" si="66"/>
        <v>l141206770</v>
      </c>
      <c r="C1429" s="6" t="s">
        <v>8979</v>
      </c>
      <c r="D1429" s="6" t="str">
        <f>+VLOOKUP($C1429,Sheet3!$B:$I,2,0)</f>
        <v>22X12X16</v>
      </c>
      <c r="E1429" s="6" t="str">
        <f>+VLOOKUP($C1429,Sheet3!$B:$I,3,0)</f>
        <v>ML</v>
      </c>
      <c r="F1429" s="6" t="str">
        <f>+VLOOKUP($C1429,Sheet3!$B:$I,4,0)</f>
        <v>NUMA</v>
      </c>
      <c r="G1429" s="6">
        <f>+VLOOKUP($C1429,Sheet3!$B:$I,5,0)</f>
        <v>0</v>
      </c>
      <c r="H1429" s="6" t="str">
        <f>+VLOOKUP($C1429,Sheet3!$B:$I,6,0)</f>
        <v>P5</v>
      </c>
      <c r="I1429" s="6" t="str">
        <f>+VLOOKUP($C1429,Sheet3!$B:$I,7,0)</f>
        <v>TOTALSOURCE</v>
      </c>
      <c r="J1429" s="6" t="str">
        <f>+VLOOKUP($C1429,Sheet3!$B:$I,8,0)</f>
        <v>P</v>
      </c>
      <c r="K1429" s="6" t="str">
        <f t="shared" si="68"/>
        <v>22X12X16ML NUMA 0 P5 TOTALSOURCE P</v>
      </c>
      <c r="L1429" s="6" t="str">
        <f t="shared" si="67"/>
        <v>E</v>
      </c>
      <c r="M1429" s="6"/>
    </row>
    <row r="1430" spans="1:13" hidden="1">
      <c r="A1430" s="6" t="s">
        <v>8980</v>
      </c>
      <c r="B1430" s="6" t="str">
        <f t="shared" si="66"/>
        <v>l151006776</v>
      </c>
      <c r="C1430" s="6" t="s">
        <v>8981</v>
      </c>
      <c r="D1430" s="6" t="str">
        <f>+VLOOKUP($C1430,Sheet3!$B:$I,2,0)</f>
        <v>21X7X15</v>
      </c>
      <c r="E1430" s="6" t="str">
        <f>+VLOOKUP($C1430,Sheet3!$B:$I,3,0)</f>
        <v>ML</v>
      </c>
      <c r="F1430" s="6" t="str">
        <f>+VLOOKUP($C1430,Sheet3!$B:$I,4,0)</f>
        <v>NUMA</v>
      </c>
      <c r="G1430" s="6">
        <f>+VLOOKUP($C1430,Sheet3!$B:$I,5,0)</f>
        <v>0</v>
      </c>
      <c r="H1430" s="6" t="str">
        <f>+VLOOKUP($C1430,Sheet3!$B:$I,6,0)</f>
        <v>P5</v>
      </c>
      <c r="I1430" s="6" t="str">
        <f>+VLOOKUP($C1430,Sheet3!$B:$I,7,0)</f>
        <v>TOTALSOURCE</v>
      </c>
      <c r="J1430" s="6" t="str">
        <f>+VLOOKUP($C1430,Sheet3!$B:$I,8,0)</f>
        <v>P</v>
      </c>
      <c r="K1430" s="6" t="str">
        <f t="shared" si="68"/>
        <v>21X7X15ML NUMA 0 P5 TOTALSOURCE P</v>
      </c>
      <c r="L1430" s="6" t="str">
        <f t="shared" si="67"/>
        <v>E</v>
      </c>
      <c r="M1430" s="6"/>
    </row>
    <row r="1431" spans="1:13" hidden="1">
      <c r="A1431" s="6" t="s">
        <v>8982</v>
      </c>
      <c r="B1431" s="6" t="str">
        <f t="shared" si="66"/>
        <v>l141003523</v>
      </c>
      <c r="C1431" s="6" t="s">
        <v>8983</v>
      </c>
      <c r="D1431" s="6" t="str">
        <f>+VLOOKUP($C1431,Sheet3!$B:$I,2,0)</f>
        <v>22X6X16</v>
      </c>
      <c r="E1431" s="6" t="str">
        <f>+VLOOKUP($C1431,Sheet3!$B:$I,3,0)</f>
        <v>ML</v>
      </c>
      <c r="F1431" s="6" t="str">
        <f>+VLOOKUP($C1431,Sheet3!$B:$I,4,0)</f>
        <v>NUMA</v>
      </c>
      <c r="G1431" s="6">
        <f>+VLOOKUP($C1431,Sheet3!$B:$I,5,0)</f>
        <v>0</v>
      </c>
      <c r="H1431" s="6" t="str">
        <f>+VLOOKUP($C1431,Sheet3!$B:$I,6,0)</f>
        <v>P5</v>
      </c>
      <c r="I1431" s="6" t="str">
        <f>+VLOOKUP($C1431,Sheet3!$B:$I,7,0)</f>
        <v>NUMA</v>
      </c>
      <c r="J1431" s="6" t="str">
        <f>+VLOOKUP($C1431,Sheet3!$B:$I,8,0)</f>
        <v>P</v>
      </c>
      <c r="K1431" s="6" t="str">
        <f t="shared" si="68"/>
        <v>22X6X16ML NUMA 0 P5 NUMA P</v>
      </c>
      <c r="L1431" s="6" t="str">
        <f t="shared" si="67"/>
        <v>E</v>
      </c>
      <c r="M1431" s="6"/>
    </row>
    <row r="1432" spans="1:13" hidden="1">
      <c r="A1432" s="6" t="s">
        <v>8984</v>
      </c>
      <c r="B1432" s="6" t="str">
        <f t="shared" si="66"/>
        <v>l181200386</v>
      </c>
      <c r="C1432" s="6" t="s">
        <v>8390</v>
      </c>
      <c r="D1432" s="6" t="str">
        <f>+VLOOKUP($C1432,Sheet3!$B:$I,2,0)</f>
        <v>21X8X15</v>
      </c>
      <c r="E1432" s="6" t="str">
        <f>+VLOOKUP($C1432,Sheet3!$B:$I,3,0)</f>
        <v>SM</v>
      </c>
      <c r="F1432" s="6" t="str">
        <f>+VLOOKUP($C1432,Sheet3!$B:$I,4,0)</f>
        <v>NUMA</v>
      </c>
      <c r="G1432" s="6">
        <f>+VLOOKUP($C1432,Sheet3!$B:$I,5,0)</f>
        <v>0</v>
      </c>
      <c r="H1432" s="6" t="str">
        <f>+VLOOKUP($C1432,Sheet3!$B:$I,6,0)</f>
        <v>P5</v>
      </c>
      <c r="I1432" s="6" t="str">
        <f>+VLOOKUP($C1432,Sheet3!$B:$I,7,0)</f>
        <v>TOTALSOURCE</v>
      </c>
      <c r="J1432" s="6" t="str">
        <f>+VLOOKUP($C1432,Sheet3!$B:$I,8,0)</f>
        <v>P</v>
      </c>
      <c r="K1432" s="6" t="str">
        <f t="shared" si="68"/>
        <v>21X8X15SM NUMA 0 P5 TOTALSOURCE P</v>
      </c>
      <c r="L1432" s="6" t="str">
        <f t="shared" si="67"/>
        <v>E</v>
      </c>
      <c r="M1432" s="6"/>
    </row>
    <row r="1433" spans="1:13" hidden="1">
      <c r="A1433" s="6" t="s">
        <v>8985</v>
      </c>
      <c r="B1433" s="6" t="str">
        <f t="shared" si="66"/>
        <v>l140400223</v>
      </c>
      <c r="C1433" s="6" t="s">
        <v>7788</v>
      </c>
      <c r="D1433" s="6" t="str">
        <f>+VLOOKUP($C1433,Sheet3!$B:$I,2,0)</f>
        <v>22X8X16</v>
      </c>
      <c r="E1433" s="6" t="str">
        <f>+VLOOKUP($C1433,Sheet3!$B:$I,3,0)</f>
        <v>SM</v>
      </c>
      <c r="F1433" s="6" t="str">
        <f>+VLOOKUP($C1433,Sheet3!$B:$I,4,0)</f>
        <v>NUMA</v>
      </c>
      <c r="G1433" s="6">
        <f>+VLOOKUP($C1433,Sheet3!$B:$I,5,0)</f>
        <v>0</v>
      </c>
      <c r="H1433" s="6" t="str">
        <f>+VLOOKUP($C1433,Sheet3!$B:$I,6,0)</f>
        <v>P5</v>
      </c>
      <c r="I1433" s="6" t="str">
        <f>+VLOOKUP($C1433,Sheet3!$B:$I,7,0)</f>
        <v>TOTALSOURCE</v>
      </c>
      <c r="J1433" s="6" t="str">
        <f>+VLOOKUP($C1433,Sheet3!$B:$I,8,0)</f>
        <v>P</v>
      </c>
      <c r="K1433" s="6" t="str">
        <f t="shared" si="68"/>
        <v>22X8X16SM NUMA 0 P5 TOTALSOURCE P</v>
      </c>
      <c r="L1433" s="6" t="str">
        <f t="shared" si="67"/>
        <v>E</v>
      </c>
      <c r="M1433" s="6"/>
    </row>
    <row r="1434" spans="1:13">
      <c r="A1434" s="6" t="s">
        <v>8986</v>
      </c>
      <c r="B1434" s="6" t="str">
        <f t="shared" si="66"/>
        <v>l170102559</v>
      </c>
      <c r="C1434" s="6" t="s">
        <v>8987</v>
      </c>
      <c r="D1434" s="6" t="str">
        <f>+VLOOKUP($C1434,Sheet3!$B:$I,2,0)</f>
        <v>15X41/2-8</v>
      </c>
      <c r="E1434" s="6" t="str">
        <f>+VLOOKUP($C1434,Sheet3!$B:$I,3,0)</f>
        <v>LUG</v>
      </c>
      <c r="F1434" s="6" t="str">
        <f>+VLOOKUP($C1434,Sheet3!$B:$I,4,0)</f>
        <v>NUMAPRIME</v>
      </c>
      <c r="G1434" s="6">
        <f>+VLOOKUP($C1434,Sheet3!$B:$I,5,0)</f>
        <v>3</v>
      </c>
      <c r="H1434" s="6" t="str">
        <f>+VLOOKUP($C1434,Sheet3!$B:$I,6,0)</f>
        <v>P334</v>
      </c>
      <c r="I1434" s="6" t="str">
        <f>+VLOOKUP($C1434,Sheet3!$B:$I,7,0)</f>
        <v>NUMAPRIME</v>
      </c>
      <c r="J1434" s="6" t="str">
        <f>+VLOOKUP($C1434,Sheet3!$B:$I,8,0)</f>
        <v>XTRA</v>
      </c>
      <c r="K1434" s="6" t="str">
        <f t="shared" si="68"/>
        <v>15X41/2-8LUG NUMAPRIME 3 P334 NUMAPRIME XTRA</v>
      </c>
      <c r="L1434" s="6" t="str">
        <f t="shared" si="67"/>
        <v>A</v>
      </c>
      <c r="M1434" s="6" t="s">
        <v>6972</v>
      </c>
    </row>
    <row r="1435" spans="1:13" hidden="1">
      <c r="A1435" s="6" t="s">
        <v>8988</v>
      </c>
      <c r="B1435" s="6" t="str">
        <f t="shared" si="66"/>
        <v>l131004099</v>
      </c>
      <c r="C1435" s="6" t="s">
        <v>7216</v>
      </c>
      <c r="D1435" s="6" t="str">
        <f>+VLOOKUP($C1435,Sheet3!$B:$I,2,0)</f>
        <v>15X5X111/4</v>
      </c>
      <c r="E1435" s="6" t="str">
        <f>+VLOOKUP($C1435,Sheet3!$B:$I,3,0)</f>
        <v>SM</v>
      </c>
      <c r="F1435" s="6" t="str">
        <f>+VLOOKUP($C1435,Sheet3!$B:$I,4,0)</f>
        <v>NUMA</v>
      </c>
      <c r="G1435" s="6">
        <f>+VLOOKUP($C1435,Sheet3!$B:$I,5,0)</f>
        <v>0</v>
      </c>
      <c r="H1435" s="6" t="str">
        <f>+VLOOKUP($C1435,Sheet3!$B:$I,6,0)</f>
        <v>P5</v>
      </c>
      <c r="I1435" s="6" t="str">
        <f>+VLOOKUP($C1435,Sheet3!$B:$I,7,0)</f>
        <v>TOTALSOURCE</v>
      </c>
      <c r="J1435" s="6" t="str">
        <f>+VLOOKUP($C1435,Sheet3!$B:$I,8,0)</f>
        <v>P</v>
      </c>
      <c r="K1435" s="6" t="str">
        <f t="shared" si="68"/>
        <v>15X5X111/4SM NUMA 0 P5 TOTALSOURCE P</v>
      </c>
      <c r="L1435" s="6" t="str">
        <f t="shared" si="67"/>
        <v>E</v>
      </c>
      <c r="M1435" s="6"/>
    </row>
    <row r="1436" spans="1:13" hidden="1">
      <c r="A1436" s="6" t="s">
        <v>8989</v>
      </c>
      <c r="B1436" s="6" t="str">
        <f t="shared" si="66"/>
        <v>l150306145</v>
      </c>
      <c r="C1436" s="6" t="s">
        <v>7216</v>
      </c>
      <c r="D1436" s="6" t="str">
        <f>+VLOOKUP($C1436,Sheet3!$B:$I,2,0)</f>
        <v>15X5X111/4</v>
      </c>
      <c r="E1436" s="6" t="str">
        <f>+VLOOKUP($C1436,Sheet3!$B:$I,3,0)</f>
        <v>SM</v>
      </c>
      <c r="F1436" s="6" t="str">
        <f>+VLOOKUP($C1436,Sheet3!$B:$I,4,0)</f>
        <v>NUMA</v>
      </c>
      <c r="G1436" s="6">
        <f>+VLOOKUP($C1436,Sheet3!$B:$I,5,0)</f>
        <v>0</v>
      </c>
      <c r="H1436" s="6" t="str">
        <f>+VLOOKUP($C1436,Sheet3!$B:$I,6,0)</f>
        <v>P5</v>
      </c>
      <c r="I1436" s="6" t="str">
        <f>+VLOOKUP($C1436,Sheet3!$B:$I,7,0)</f>
        <v>TOTALSOURCE</v>
      </c>
      <c r="J1436" s="6" t="str">
        <f>+VLOOKUP($C1436,Sheet3!$B:$I,8,0)</f>
        <v>P</v>
      </c>
      <c r="K1436" s="6" t="str">
        <f t="shared" si="68"/>
        <v>15X5X111/4SM NUMA 0 P5 TOTALSOURCE P</v>
      </c>
      <c r="L1436" s="6" t="str">
        <f t="shared" si="67"/>
        <v>E</v>
      </c>
      <c r="M1436" s="6"/>
    </row>
    <row r="1437" spans="1:13" hidden="1">
      <c r="A1437" s="6" t="s">
        <v>8990</v>
      </c>
      <c r="B1437" s="6" t="str">
        <f t="shared" si="66"/>
        <v>l150506968</v>
      </c>
      <c r="C1437" s="6" t="s">
        <v>7216</v>
      </c>
      <c r="D1437" s="6" t="str">
        <f>+VLOOKUP($C1437,Sheet3!$B:$I,2,0)</f>
        <v>15X5X111/4</v>
      </c>
      <c r="E1437" s="6" t="str">
        <f>+VLOOKUP($C1437,Sheet3!$B:$I,3,0)</f>
        <v>SM</v>
      </c>
      <c r="F1437" s="6" t="str">
        <f>+VLOOKUP($C1437,Sheet3!$B:$I,4,0)</f>
        <v>NUMA</v>
      </c>
      <c r="G1437" s="6">
        <f>+VLOOKUP($C1437,Sheet3!$B:$I,5,0)</f>
        <v>0</v>
      </c>
      <c r="H1437" s="6" t="str">
        <f>+VLOOKUP($C1437,Sheet3!$B:$I,6,0)</f>
        <v>P5</v>
      </c>
      <c r="I1437" s="6" t="str">
        <f>+VLOOKUP($C1437,Sheet3!$B:$I,7,0)</f>
        <v>TOTALSOURCE</v>
      </c>
      <c r="J1437" s="6" t="str">
        <f>+VLOOKUP($C1437,Sheet3!$B:$I,8,0)</f>
        <v>P</v>
      </c>
      <c r="K1437" s="6" t="str">
        <f t="shared" si="68"/>
        <v>15X5X111/4SM NUMA 0 P5 TOTALSOURCE P</v>
      </c>
      <c r="L1437" s="6" t="str">
        <f t="shared" si="67"/>
        <v>E</v>
      </c>
      <c r="M1437" s="6"/>
    </row>
    <row r="1438" spans="1:13" hidden="1">
      <c r="A1438" s="6" t="s">
        <v>8991</v>
      </c>
      <c r="B1438" s="6" t="str">
        <f t="shared" si="66"/>
        <v>l161208004</v>
      </c>
      <c r="C1438" s="6" t="s">
        <v>8368</v>
      </c>
      <c r="D1438" s="6" t="str">
        <f>+VLOOKUP($C1438,Sheet3!$B:$I,2,0)</f>
        <v>15X5X111/4</v>
      </c>
      <c r="E1438" s="6" t="str">
        <f>+VLOOKUP($C1438,Sheet3!$B:$I,3,0)</f>
        <v>SAT</v>
      </c>
      <c r="F1438" s="6" t="str">
        <f>+VLOOKUP($C1438,Sheet3!$B:$I,4,0)</f>
        <v>NUMA</v>
      </c>
      <c r="G1438" s="6">
        <f>+VLOOKUP($C1438,Sheet3!$B:$I,5,0)</f>
        <v>0</v>
      </c>
      <c r="H1438" s="6" t="str">
        <f>+VLOOKUP($C1438,Sheet3!$B:$I,6,0)</f>
        <v>P5</v>
      </c>
      <c r="I1438" s="6" t="str">
        <f>+VLOOKUP($C1438,Sheet3!$B:$I,7,0)</f>
        <v>TOTALSOURCE</v>
      </c>
      <c r="J1438" s="6" t="str">
        <f>+VLOOKUP($C1438,Sheet3!$B:$I,8,0)</f>
        <v>P</v>
      </c>
      <c r="K1438" s="6" t="str">
        <f t="shared" si="68"/>
        <v>15X5X111/4SAT NUMA 0 P5 TOTALSOURCE P</v>
      </c>
      <c r="L1438" s="6" t="str">
        <f t="shared" si="67"/>
        <v>E</v>
      </c>
      <c r="M1438" s="6"/>
    </row>
    <row r="1439" spans="1:13" hidden="1">
      <c r="A1439" s="6" t="s">
        <v>8992</v>
      </c>
      <c r="B1439" s="6" t="str">
        <f t="shared" si="66"/>
        <v>l140603668</v>
      </c>
      <c r="C1439" s="6" t="s">
        <v>8993</v>
      </c>
      <c r="D1439" s="6" t="str">
        <f>+VLOOKUP($C1439,Sheet3!$B:$I,2,0)</f>
        <v>15X5X111/4</v>
      </c>
      <c r="E1439" s="6" t="str">
        <f>+VLOOKUP($C1439,Sheet3!$B:$I,3,0)</f>
        <v>SM</v>
      </c>
      <c r="F1439" s="6" t="str">
        <f>+VLOOKUP($C1439,Sheet3!$B:$I,4,0)</f>
        <v>NUMA</v>
      </c>
      <c r="G1439" s="6">
        <f>+VLOOKUP($C1439,Sheet3!$B:$I,5,0)</f>
        <v>0</v>
      </c>
      <c r="H1439" s="6" t="str">
        <f>+VLOOKUP($C1439,Sheet3!$B:$I,6,0)</f>
        <v>D1.</v>
      </c>
      <c r="I1439" s="6" t="str">
        <f>+VLOOKUP($C1439,Sheet3!$B:$I,7,0)</f>
        <v>NUMA</v>
      </c>
      <c r="J1439" s="6" t="str">
        <f>+VLOOKUP($C1439,Sheet3!$B:$I,8,0)</f>
        <v>D</v>
      </c>
      <c r="K1439" s="6" t="str">
        <f t="shared" si="68"/>
        <v>15X5X111/4SM NUMA 0 D1. NUMA D</v>
      </c>
      <c r="L1439" s="6" t="str">
        <f t="shared" si="67"/>
        <v>E</v>
      </c>
      <c r="M1439" s="6"/>
    </row>
    <row r="1440" spans="1:13" hidden="1">
      <c r="A1440" s="6" t="s">
        <v>8994</v>
      </c>
      <c r="B1440" s="6" t="str">
        <f t="shared" si="66"/>
        <v>l160105790</v>
      </c>
      <c r="C1440" s="6" t="s">
        <v>8665</v>
      </c>
      <c r="D1440" s="6" t="str">
        <f>+VLOOKUP($C1440,Sheet3!$B:$I,2,0)</f>
        <v>15X41/2-8</v>
      </c>
      <c r="E1440" s="6" t="str">
        <f>+VLOOKUP($C1440,Sheet3!$B:$I,3,0)</f>
        <v>LUG</v>
      </c>
      <c r="F1440" s="6" t="str">
        <f>+VLOOKUP($C1440,Sheet3!$B:$I,4,0)</f>
        <v>NUMA</v>
      </c>
      <c r="G1440" s="6">
        <f>+VLOOKUP($C1440,Sheet3!$B:$I,5,0)</f>
        <v>3</v>
      </c>
      <c r="H1440" s="6" t="str">
        <f>+VLOOKUP($C1440,Sheet3!$B:$I,6,0)</f>
        <v>M4N3X</v>
      </c>
      <c r="I1440" s="6" t="str">
        <f>+VLOOKUP($C1440,Sheet3!$B:$I,7,0)</f>
        <v>TOTALSOURCE</v>
      </c>
      <c r="J1440" s="6" t="str">
        <f>+VLOOKUP($C1440,Sheet3!$B:$I,8,0)</f>
        <v>PREMIUM</v>
      </c>
      <c r="K1440" s="6" t="str">
        <f t="shared" si="68"/>
        <v>15X41/2-8LUG NUMA 3 M4N3X TOTALSOURCE PREMIUM</v>
      </c>
      <c r="L1440" s="6" t="str">
        <f t="shared" si="67"/>
        <v>E</v>
      </c>
      <c r="M1440" s="6"/>
    </row>
    <row r="1441" spans="1:13" hidden="1">
      <c r="A1441" s="6" t="s">
        <v>8995</v>
      </c>
      <c r="B1441" s="6" t="str">
        <f t="shared" si="66"/>
        <v>l180203528</v>
      </c>
      <c r="C1441" s="6" t="s">
        <v>8996</v>
      </c>
      <c r="D1441" s="6" t="str">
        <f>+VLOOKUP($C1441,Sheet3!$B:$I,2,0)</f>
        <v>21X9X15</v>
      </c>
      <c r="E1441" s="6" t="str">
        <f>+VLOOKUP($C1441,Sheet3!$B:$I,3,0)</f>
        <v>SM</v>
      </c>
      <c r="F1441" s="6" t="str">
        <f>+VLOOKUP($C1441,Sheet3!$B:$I,4,0)</f>
        <v>NUMA</v>
      </c>
      <c r="G1441" s="6">
        <f>+VLOOKUP($C1441,Sheet3!$B:$I,5,0)</f>
        <v>0</v>
      </c>
      <c r="H1441" s="6" t="str">
        <f>+VLOOKUP($C1441,Sheet3!$B:$I,6,0)</f>
        <v>P5</v>
      </c>
      <c r="I1441" s="6" t="str">
        <f>+VLOOKUP($C1441,Sheet3!$B:$I,7,0)</f>
        <v>GALAXYYMSDS</v>
      </c>
      <c r="J1441" s="6" t="str">
        <f>+VLOOKUP($C1441,Sheet3!$B:$I,8,0)</f>
        <v>P</v>
      </c>
      <c r="K1441" s="6" t="str">
        <f t="shared" si="68"/>
        <v>21X9X15SM NUMA 0 P5 GALAXYYMSDS P</v>
      </c>
      <c r="L1441" s="6" t="str">
        <f t="shared" si="67"/>
        <v>B</v>
      </c>
      <c r="M1441" s="6"/>
    </row>
    <row r="1442" spans="1:13" hidden="1">
      <c r="A1442" s="6" t="s">
        <v>8997</v>
      </c>
      <c r="B1442" s="6" t="str">
        <f t="shared" si="66"/>
        <v>l200202227</v>
      </c>
      <c r="C1442" s="6" t="s">
        <v>7479</v>
      </c>
      <c r="D1442" s="6" t="str">
        <f>+VLOOKUP($C1442,Sheet3!$B:$I,2,0)</f>
        <v>406X125</v>
      </c>
      <c r="E1442" s="6" t="str">
        <f>+VLOOKUP($C1442,Sheet3!$B:$I,3,0)</f>
        <v>S</v>
      </c>
      <c r="F1442" s="6" t="str">
        <f>+VLOOKUP($C1442,Sheet3!$B:$I,4,0)</f>
        <v>APW</v>
      </c>
      <c r="G1442" s="6">
        <f>+VLOOKUP($C1442,Sheet3!$B:$I,5,0)</f>
        <v>0</v>
      </c>
      <c r="H1442" s="6" t="str">
        <f>+VLOOKUP($C1442,Sheet3!$B:$I,6,0)</f>
        <v>GREY</v>
      </c>
      <c r="I1442" s="6" t="str">
        <f>+VLOOKUP($C1442,Sheet3!$B:$I,7,0)</f>
        <v>-</v>
      </c>
      <c r="J1442" s="6" t="str">
        <f>+VLOOKUP($C1442,Sheet3!$B:$I,8,0)</f>
        <v>-</v>
      </c>
      <c r="K1442" s="6" t="str">
        <f t="shared" si="68"/>
        <v>406X125S APW 0 GREY - -</v>
      </c>
      <c r="L1442" s="6" t="str">
        <f t="shared" si="67"/>
        <v>B</v>
      </c>
      <c r="M1442" s="6"/>
    </row>
    <row r="1443" spans="1:13" hidden="1">
      <c r="A1443" s="6" t="s">
        <v>8998</v>
      </c>
      <c r="B1443" s="6" t="str">
        <f t="shared" si="66"/>
        <v>l200202611</v>
      </c>
      <c r="C1443" s="6" t="s">
        <v>7479</v>
      </c>
      <c r="D1443" s="6" t="str">
        <f>+VLOOKUP($C1443,Sheet3!$B:$I,2,0)</f>
        <v>406X125</v>
      </c>
      <c r="E1443" s="6" t="str">
        <f>+VLOOKUP($C1443,Sheet3!$B:$I,3,0)</f>
        <v>S</v>
      </c>
      <c r="F1443" s="6" t="str">
        <f>+VLOOKUP($C1443,Sheet3!$B:$I,4,0)</f>
        <v>APW</v>
      </c>
      <c r="G1443" s="6">
        <f>+VLOOKUP($C1443,Sheet3!$B:$I,5,0)</f>
        <v>0</v>
      </c>
      <c r="H1443" s="6" t="str">
        <f>+VLOOKUP($C1443,Sheet3!$B:$I,6,0)</f>
        <v>GREY</v>
      </c>
      <c r="I1443" s="6" t="str">
        <f>+VLOOKUP($C1443,Sheet3!$B:$I,7,0)</f>
        <v>-</v>
      </c>
      <c r="J1443" s="6" t="str">
        <f>+VLOOKUP($C1443,Sheet3!$B:$I,8,0)</f>
        <v>-</v>
      </c>
      <c r="K1443" s="6" t="str">
        <f t="shared" si="68"/>
        <v>406X125S APW 0 GREY - -</v>
      </c>
      <c r="L1443" s="6" t="str">
        <f t="shared" si="67"/>
        <v>B</v>
      </c>
      <c r="M1443" s="6"/>
    </row>
    <row r="1444" spans="1:13" hidden="1">
      <c r="A1444" s="6" t="s">
        <v>8999</v>
      </c>
      <c r="B1444" s="6" t="str">
        <f t="shared" si="66"/>
        <v>l200202660</v>
      </c>
      <c r="C1444" s="6" t="s">
        <v>7479</v>
      </c>
      <c r="D1444" s="6" t="str">
        <f>+VLOOKUP($C1444,Sheet3!$B:$I,2,0)</f>
        <v>406X125</v>
      </c>
      <c r="E1444" s="6" t="str">
        <f>+VLOOKUP($C1444,Sheet3!$B:$I,3,0)</f>
        <v>S</v>
      </c>
      <c r="F1444" s="6" t="str">
        <f>+VLOOKUP($C1444,Sheet3!$B:$I,4,0)</f>
        <v>APW</v>
      </c>
      <c r="G1444" s="6">
        <f>+VLOOKUP($C1444,Sheet3!$B:$I,5,0)</f>
        <v>0</v>
      </c>
      <c r="H1444" s="6" t="str">
        <f>+VLOOKUP($C1444,Sheet3!$B:$I,6,0)</f>
        <v>GREY</v>
      </c>
      <c r="I1444" s="6" t="str">
        <f>+VLOOKUP($C1444,Sheet3!$B:$I,7,0)</f>
        <v>-</v>
      </c>
      <c r="J1444" s="6" t="str">
        <f>+VLOOKUP($C1444,Sheet3!$B:$I,8,0)</f>
        <v>-</v>
      </c>
      <c r="K1444" s="6" t="str">
        <f t="shared" si="68"/>
        <v>406X125S APW 0 GREY - -</v>
      </c>
      <c r="L1444" s="6" t="str">
        <f t="shared" si="67"/>
        <v>B</v>
      </c>
      <c r="M1444" s="6"/>
    </row>
    <row r="1445" spans="1:13" hidden="1">
      <c r="A1445" s="6" t="s">
        <v>9000</v>
      </c>
      <c r="B1445" s="6" t="str">
        <f t="shared" si="66"/>
        <v>l200202661</v>
      </c>
      <c r="C1445" s="6" t="s">
        <v>7479</v>
      </c>
      <c r="D1445" s="6" t="str">
        <f>+VLOOKUP($C1445,Sheet3!$B:$I,2,0)</f>
        <v>406X125</v>
      </c>
      <c r="E1445" s="6" t="str">
        <f>+VLOOKUP($C1445,Sheet3!$B:$I,3,0)</f>
        <v>S</v>
      </c>
      <c r="F1445" s="6" t="str">
        <f>+VLOOKUP($C1445,Sheet3!$B:$I,4,0)</f>
        <v>APW</v>
      </c>
      <c r="G1445" s="6">
        <f>+VLOOKUP($C1445,Sheet3!$B:$I,5,0)</f>
        <v>0</v>
      </c>
      <c r="H1445" s="6" t="str">
        <f>+VLOOKUP($C1445,Sheet3!$B:$I,6,0)</f>
        <v>GREY</v>
      </c>
      <c r="I1445" s="6" t="str">
        <f>+VLOOKUP($C1445,Sheet3!$B:$I,7,0)</f>
        <v>-</v>
      </c>
      <c r="J1445" s="6" t="str">
        <f>+VLOOKUP($C1445,Sheet3!$B:$I,8,0)</f>
        <v>-</v>
      </c>
      <c r="K1445" s="6" t="str">
        <f t="shared" si="68"/>
        <v>406X125S APW 0 GREY - -</v>
      </c>
      <c r="L1445" s="6" t="str">
        <f t="shared" si="67"/>
        <v>B</v>
      </c>
      <c r="M1445" s="6"/>
    </row>
    <row r="1446" spans="1:13" hidden="1">
      <c r="A1446" s="6" t="s">
        <v>9001</v>
      </c>
      <c r="B1446" s="6" t="str">
        <f t="shared" si="66"/>
        <v>l191003286</v>
      </c>
      <c r="C1446" s="6" t="s">
        <v>9002</v>
      </c>
      <c r="D1446" s="6" t="str">
        <f>+VLOOKUP($C1446,Sheet3!$B:$I,2,0)</f>
        <v>16X5X101/2</v>
      </c>
      <c r="E1446" s="6" t="str">
        <f>+VLOOKUP($C1446,Sheet3!$B:$I,3,0)</f>
        <v>SM-BR</v>
      </c>
      <c r="F1446" s="6" t="str">
        <f>+VLOOKUP($C1446,Sheet3!$B:$I,4,0)</f>
        <v>SUPERGRIP</v>
      </c>
      <c r="G1446" s="6">
        <f>+VLOOKUP($C1446,Sheet3!$B:$I,5,0)</f>
        <v>0</v>
      </c>
      <c r="H1446" s="6" t="str">
        <f>+VLOOKUP($C1446,Sheet3!$B:$I,6,0)</f>
        <v>P5</v>
      </c>
      <c r="I1446" s="6" t="str">
        <f>+VLOOKUP($C1446,Sheet3!$B:$I,7,0)</f>
        <v>SUPERGRIP</v>
      </c>
      <c r="J1446" s="6" t="str">
        <f>+VLOOKUP($C1446,Sheet3!$B:$I,8,0)</f>
        <v>BRUTE</v>
      </c>
      <c r="K1446" s="6" t="str">
        <f t="shared" si="68"/>
        <v>16X5X101/2SM-BR SUPERGRIP 0 P5 SUPERGRIP BRUTE</v>
      </c>
      <c r="L1446" s="6" t="str">
        <f t="shared" si="67"/>
        <v>B</v>
      </c>
      <c r="M1446" s="6"/>
    </row>
    <row r="1447" spans="1:13" hidden="1">
      <c r="A1447" s="6" t="s">
        <v>9003</v>
      </c>
      <c r="B1447" s="6" t="str">
        <f t="shared" si="66"/>
        <v>l191007440</v>
      </c>
      <c r="C1447" s="6" t="s">
        <v>7414</v>
      </c>
      <c r="D1447" s="6" t="str">
        <f>+VLOOKUP($C1447,Sheet3!$B:$I,2,0)</f>
        <v>16X5X101/2</v>
      </c>
      <c r="E1447" s="6" t="str">
        <f>+VLOOKUP($C1447,Sheet3!$B:$I,3,0)</f>
        <v>SM</v>
      </c>
      <c r="F1447" s="6" t="str">
        <f>+VLOOKUP($C1447,Sheet3!$B:$I,4,0)</f>
        <v>NUMA</v>
      </c>
      <c r="G1447" s="6">
        <f>+VLOOKUP($C1447,Sheet3!$B:$I,5,0)</f>
        <v>0</v>
      </c>
      <c r="H1447" s="6" t="str">
        <f>+VLOOKUP($C1447,Sheet3!$B:$I,6,0)</f>
        <v>P5</v>
      </c>
      <c r="I1447" s="6" t="str">
        <f>+VLOOKUP($C1447,Sheet3!$B:$I,7,0)</f>
        <v>TOTALSOURCE</v>
      </c>
      <c r="J1447" s="6" t="str">
        <f>+VLOOKUP($C1447,Sheet3!$B:$I,8,0)</f>
        <v>P</v>
      </c>
      <c r="K1447" s="6" t="str">
        <f t="shared" si="68"/>
        <v>16X5X101/2SM NUMA 0 P5 TOTALSOURCE P</v>
      </c>
      <c r="L1447" s="6" t="str">
        <f t="shared" si="67"/>
        <v>B</v>
      </c>
      <c r="M1447" s="6"/>
    </row>
    <row r="1448" spans="1:13" hidden="1">
      <c r="A1448" s="6" t="s">
        <v>9004</v>
      </c>
      <c r="B1448" s="6" t="str">
        <f t="shared" si="66"/>
        <v>l191001645</v>
      </c>
      <c r="C1448" s="6" t="s">
        <v>7377</v>
      </c>
      <c r="D1448" s="6" t="str">
        <f>+VLOOKUP($C1448,Sheet3!$B:$I,2,0)</f>
        <v>16X6X101/2</v>
      </c>
      <c r="E1448" s="6" t="str">
        <f>+VLOOKUP($C1448,Sheet3!$B:$I,3,0)</f>
        <v>SM</v>
      </c>
      <c r="F1448" s="6" t="str">
        <f>+VLOOKUP($C1448,Sheet3!$B:$I,4,0)</f>
        <v>NUMA</v>
      </c>
      <c r="G1448" s="6">
        <f>+VLOOKUP($C1448,Sheet3!$B:$I,5,0)</f>
        <v>0</v>
      </c>
      <c r="H1448" s="6" t="str">
        <f>+VLOOKUP($C1448,Sheet3!$B:$I,6,0)</f>
        <v>P5</v>
      </c>
      <c r="I1448" s="6" t="str">
        <f>+VLOOKUP($C1448,Sheet3!$B:$I,7,0)</f>
        <v>TOTALSOURCE</v>
      </c>
      <c r="J1448" s="6" t="str">
        <f>+VLOOKUP($C1448,Sheet3!$B:$I,8,0)</f>
        <v>P</v>
      </c>
      <c r="K1448" s="6" t="str">
        <f t="shared" si="68"/>
        <v>16X6X101/2SM NUMA 0 P5 TOTALSOURCE P</v>
      </c>
      <c r="L1448" s="6" t="str">
        <f t="shared" si="67"/>
        <v>B</v>
      </c>
      <c r="M1448" s="6"/>
    </row>
    <row r="1449" spans="1:13" hidden="1">
      <c r="A1449" s="6" t="s">
        <v>9005</v>
      </c>
      <c r="B1449" s="6" t="str">
        <f t="shared" si="66"/>
        <v>l200208107</v>
      </c>
      <c r="C1449" s="6" t="s">
        <v>7414</v>
      </c>
      <c r="D1449" s="6" t="str">
        <f>+VLOOKUP($C1449,Sheet3!$B:$I,2,0)</f>
        <v>16X5X101/2</v>
      </c>
      <c r="E1449" s="6" t="str">
        <f>+VLOOKUP($C1449,Sheet3!$B:$I,3,0)</f>
        <v>SM</v>
      </c>
      <c r="F1449" s="6" t="str">
        <f>+VLOOKUP($C1449,Sheet3!$B:$I,4,0)</f>
        <v>NUMA</v>
      </c>
      <c r="G1449" s="6">
        <f>+VLOOKUP($C1449,Sheet3!$B:$I,5,0)</f>
        <v>0</v>
      </c>
      <c r="H1449" s="6" t="str">
        <f>+VLOOKUP($C1449,Sheet3!$B:$I,6,0)</f>
        <v>P5</v>
      </c>
      <c r="I1449" s="6" t="str">
        <f>+VLOOKUP($C1449,Sheet3!$B:$I,7,0)</f>
        <v>TOTALSOURCE</v>
      </c>
      <c r="J1449" s="6" t="str">
        <f>+VLOOKUP($C1449,Sheet3!$B:$I,8,0)</f>
        <v>P</v>
      </c>
      <c r="K1449" s="6" t="str">
        <f t="shared" si="68"/>
        <v>16X5X101/2SM NUMA 0 P5 TOTALSOURCE P</v>
      </c>
      <c r="L1449" s="6" t="str">
        <f t="shared" si="67"/>
        <v>B</v>
      </c>
      <c r="M1449" s="6"/>
    </row>
    <row r="1450" spans="1:13" hidden="1">
      <c r="A1450" s="6" t="s">
        <v>9006</v>
      </c>
      <c r="B1450" s="6" t="str">
        <f t="shared" si="66"/>
        <v>l200102364</v>
      </c>
      <c r="C1450" s="6" t="s">
        <v>9007</v>
      </c>
      <c r="D1450" s="6" t="str">
        <f>+VLOOKUP($C1450,Sheet3!$B:$I,2,0)</f>
        <v>161/4X7X111/4</v>
      </c>
      <c r="E1450" s="6" t="str">
        <f>+VLOOKUP($C1450,Sheet3!$B:$I,3,0)</f>
        <v>SM</v>
      </c>
      <c r="F1450" s="6" t="str">
        <f>+VLOOKUP($C1450,Sheet3!$B:$I,4,0)</f>
        <v>NUMA</v>
      </c>
      <c r="G1450" s="6">
        <f>+VLOOKUP($C1450,Sheet3!$B:$I,5,0)</f>
        <v>0</v>
      </c>
      <c r="H1450" s="6" t="str">
        <f>+VLOOKUP($C1450,Sheet3!$B:$I,6,0)</f>
        <v>P5</v>
      </c>
      <c r="I1450" s="6" t="str">
        <f>+VLOOKUP($C1450,Sheet3!$B:$I,7,0)</f>
        <v>TOTALSOURCE</v>
      </c>
      <c r="J1450" s="6" t="str">
        <f>+VLOOKUP($C1450,Sheet3!$B:$I,8,0)</f>
        <v>P</v>
      </c>
      <c r="K1450" s="6" t="str">
        <f t="shared" si="68"/>
        <v>161/4X7X111/4SM NUMA 0 P5 TOTALSOURCE P</v>
      </c>
      <c r="L1450" s="6" t="str">
        <f t="shared" si="67"/>
        <v>B</v>
      </c>
      <c r="M1450" s="6"/>
    </row>
    <row r="1451" spans="1:13" hidden="1">
      <c r="A1451" s="6" t="s">
        <v>9008</v>
      </c>
      <c r="B1451" s="6" t="str">
        <f t="shared" si="66"/>
        <v>l191001878</v>
      </c>
      <c r="C1451" s="6" t="s">
        <v>9009</v>
      </c>
      <c r="D1451" s="6" t="str">
        <f>+VLOOKUP($C1451,Sheet3!$B:$I,2,0)</f>
        <v>161/4X5X111/4</v>
      </c>
      <c r="E1451" s="6" t="str">
        <f>+VLOOKUP($C1451,Sheet3!$B:$I,3,0)</f>
        <v>SM</v>
      </c>
      <c r="F1451" s="6" t="str">
        <f>+VLOOKUP($C1451,Sheet3!$B:$I,4,0)</f>
        <v>NUMA</v>
      </c>
      <c r="G1451" s="6">
        <f>+VLOOKUP($C1451,Sheet3!$B:$I,5,0)</f>
        <v>0</v>
      </c>
      <c r="H1451" s="6" t="str">
        <f>+VLOOKUP($C1451,Sheet3!$B:$I,6,0)</f>
        <v>P5N</v>
      </c>
      <c r="I1451" s="6" t="str">
        <f>+VLOOKUP($C1451,Sheet3!$B:$I,7,0)</f>
        <v>NUMA</v>
      </c>
      <c r="J1451" s="6" t="str">
        <f>+VLOOKUP($C1451,Sheet3!$B:$I,8,0)</f>
        <v>P</v>
      </c>
      <c r="K1451" s="6" t="str">
        <f t="shared" si="68"/>
        <v>161/4X5X111/4SM NUMA 0 P5N NUMA P</v>
      </c>
      <c r="L1451" s="6" t="str">
        <f t="shared" si="67"/>
        <v>B</v>
      </c>
      <c r="M1451" s="6"/>
    </row>
    <row r="1452" spans="1:13" hidden="1">
      <c r="A1452" s="6" t="s">
        <v>9010</v>
      </c>
      <c r="B1452" s="6" t="str">
        <f t="shared" si="66"/>
        <v>l200206999</v>
      </c>
      <c r="C1452" s="6" t="s">
        <v>8190</v>
      </c>
      <c r="D1452" s="6" t="str">
        <f>+VLOOKUP($C1452,Sheet3!$B:$I,2,0)</f>
        <v>16X5X101/2</v>
      </c>
      <c r="E1452" s="6" t="str">
        <f>+VLOOKUP($C1452,Sheet3!$B:$I,3,0)</f>
        <v>SAT</v>
      </c>
      <c r="F1452" s="6" t="str">
        <f>+VLOOKUP($C1452,Sheet3!$B:$I,4,0)</f>
        <v>NUMA</v>
      </c>
      <c r="G1452" s="6">
        <f>+VLOOKUP($C1452,Sheet3!$B:$I,5,0)</f>
        <v>0</v>
      </c>
      <c r="H1452" s="6" t="str">
        <f>+VLOOKUP($C1452,Sheet3!$B:$I,6,0)</f>
        <v>P5</v>
      </c>
      <c r="I1452" s="6" t="str">
        <f>+VLOOKUP($C1452,Sheet3!$B:$I,7,0)</f>
        <v>TOTALSOURCE</v>
      </c>
      <c r="J1452" s="6" t="str">
        <f>+VLOOKUP($C1452,Sheet3!$B:$I,8,0)</f>
        <v>P</v>
      </c>
      <c r="K1452" s="6" t="str">
        <f t="shared" si="68"/>
        <v>16X5X101/2SAT NUMA 0 P5 TOTALSOURCE P</v>
      </c>
      <c r="L1452" s="6" t="str">
        <f t="shared" si="67"/>
        <v>B</v>
      </c>
      <c r="M1452" s="6"/>
    </row>
    <row r="1453" spans="1:13" hidden="1">
      <c r="A1453" s="6" t="s">
        <v>9011</v>
      </c>
      <c r="B1453" s="6" t="str">
        <f t="shared" si="66"/>
        <v>l200103607</v>
      </c>
      <c r="C1453" s="6" t="s">
        <v>8123</v>
      </c>
      <c r="D1453" s="6" t="str">
        <f>+VLOOKUP($C1453,Sheet3!$B:$I,2,0)</f>
        <v>16X6X101/2</v>
      </c>
      <c r="E1453" s="6" t="str">
        <f>+VLOOKUP($C1453,Sheet3!$B:$I,3,0)</f>
        <v>SM</v>
      </c>
      <c r="F1453" s="6" t="str">
        <f>+VLOOKUP($C1453,Sheet3!$B:$I,4,0)</f>
        <v>NUMA</v>
      </c>
      <c r="G1453" s="6">
        <f>+VLOOKUP($C1453,Sheet3!$B:$I,5,0)</f>
        <v>0</v>
      </c>
      <c r="H1453" s="6" t="str">
        <f>+VLOOKUP($C1453,Sheet3!$B:$I,6,0)</f>
        <v>P5N</v>
      </c>
      <c r="I1453" s="6" t="str">
        <f>+VLOOKUP($C1453,Sheet3!$B:$I,7,0)</f>
        <v>TOTALSOURCE</v>
      </c>
      <c r="J1453" s="6" t="str">
        <f>+VLOOKUP($C1453,Sheet3!$B:$I,8,0)</f>
        <v>P</v>
      </c>
      <c r="K1453" s="6" t="str">
        <f t="shared" si="68"/>
        <v>16X6X101/2SM NUMA 0 P5N TOTALSOURCE P</v>
      </c>
      <c r="L1453" s="6" t="str">
        <f t="shared" si="67"/>
        <v>B</v>
      </c>
      <c r="M1453" s="6"/>
    </row>
    <row r="1454" spans="1:13" hidden="1">
      <c r="A1454" s="6" t="s">
        <v>9012</v>
      </c>
      <c r="B1454" s="6" t="str">
        <f t="shared" si="66"/>
        <v>l200301023</v>
      </c>
      <c r="C1454" s="6" t="s">
        <v>7337</v>
      </c>
      <c r="D1454" s="6" t="str">
        <f>+VLOOKUP($C1454,Sheet3!$B:$I,2,0)</f>
        <v>16X5X101/2</v>
      </c>
      <c r="E1454" s="6" t="str">
        <f>+VLOOKUP($C1454,Sheet3!$B:$I,3,0)</f>
        <v>SM</v>
      </c>
      <c r="F1454" s="6" t="str">
        <f>+VLOOKUP($C1454,Sheet3!$B:$I,4,0)</f>
        <v>NUMA</v>
      </c>
      <c r="G1454" s="6">
        <f>+VLOOKUP($C1454,Sheet3!$B:$I,5,0)</f>
        <v>0</v>
      </c>
      <c r="H1454" s="6" t="str">
        <f>+VLOOKUP($C1454,Sheet3!$B:$I,6,0)</f>
        <v>P5N</v>
      </c>
      <c r="I1454" s="6" t="str">
        <f>+VLOOKUP($C1454,Sheet3!$B:$I,7,0)</f>
        <v>TOTALSOURCE</v>
      </c>
      <c r="J1454" s="6" t="str">
        <f>+VLOOKUP($C1454,Sheet3!$B:$I,8,0)</f>
        <v>P</v>
      </c>
      <c r="K1454" s="6" t="str">
        <f t="shared" si="68"/>
        <v>16X5X101/2SM NUMA 0 P5N TOTALSOURCE P</v>
      </c>
      <c r="L1454" s="6" t="str">
        <f t="shared" si="67"/>
        <v>B</v>
      </c>
      <c r="M1454" s="6"/>
    </row>
    <row r="1455" spans="1:13" hidden="1">
      <c r="A1455" s="6" t="s">
        <v>9013</v>
      </c>
      <c r="B1455" s="6" t="str">
        <f t="shared" si="66"/>
        <v>l200103405</v>
      </c>
      <c r="C1455" s="6" t="s">
        <v>9014</v>
      </c>
      <c r="D1455" s="6" t="str">
        <f>+VLOOKUP($C1455,Sheet3!$B:$I,2,0)</f>
        <v>4.00-4</v>
      </c>
      <c r="E1455" s="6" t="str">
        <f>+VLOOKUP($C1455,Sheet3!$B:$I,3,0)</f>
        <v>LUG</v>
      </c>
      <c r="F1455" s="6" t="str">
        <f>+VLOOKUP($C1455,Sheet3!$B:$I,4,0)</f>
        <v>NUMA</v>
      </c>
      <c r="G1455" s="6">
        <f>+VLOOKUP($C1455,Sheet3!$B:$I,5,0)</f>
        <v>2.5</v>
      </c>
      <c r="H1455" s="6" t="str">
        <f>+VLOOKUP($C1455,Sheet3!$B:$I,6,0)</f>
        <v>P13X</v>
      </c>
      <c r="I1455" s="6" t="str">
        <f>+VLOOKUP($C1455,Sheet3!$B:$I,7,0)</f>
        <v>TOTALSOURCE</v>
      </c>
      <c r="J1455" s="6" t="str">
        <f>+VLOOKUP($C1455,Sheet3!$B:$I,8,0)</f>
        <v>PREMIUM</v>
      </c>
      <c r="K1455" s="6" t="str">
        <f t="shared" si="68"/>
        <v>4.00-4LUG NUMA 2.5 P13X TOTALSOURCE PREMIUM</v>
      </c>
      <c r="L1455" s="6" t="str">
        <f t="shared" si="67"/>
        <v>B</v>
      </c>
      <c r="M1455" s="6"/>
    </row>
    <row r="1456" spans="1:13" hidden="1">
      <c r="A1456" s="6" t="s">
        <v>9015</v>
      </c>
      <c r="B1456" s="6" t="str">
        <f t="shared" si="66"/>
        <v>l200104078</v>
      </c>
      <c r="C1456" s="6" t="s">
        <v>9014</v>
      </c>
      <c r="D1456" s="6" t="str">
        <f>+VLOOKUP($C1456,Sheet3!$B:$I,2,0)</f>
        <v>4.00-4</v>
      </c>
      <c r="E1456" s="6" t="str">
        <f>+VLOOKUP($C1456,Sheet3!$B:$I,3,0)</f>
        <v>LUG</v>
      </c>
      <c r="F1456" s="6" t="str">
        <f>+VLOOKUP($C1456,Sheet3!$B:$I,4,0)</f>
        <v>NUMA</v>
      </c>
      <c r="G1456" s="6">
        <f>+VLOOKUP($C1456,Sheet3!$B:$I,5,0)</f>
        <v>2.5</v>
      </c>
      <c r="H1456" s="6" t="str">
        <f>+VLOOKUP($C1456,Sheet3!$B:$I,6,0)</f>
        <v>P13X</v>
      </c>
      <c r="I1456" s="6" t="str">
        <f>+VLOOKUP($C1456,Sheet3!$B:$I,7,0)</f>
        <v>TOTALSOURCE</v>
      </c>
      <c r="J1456" s="6" t="str">
        <f>+VLOOKUP($C1456,Sheet3!$B:$I,8,0)</f>
        <v>PREMIUM</v>
      </c>
      <c r="K1456" s="6" t="str">
        <f t="shared" si="68"/>
        <v>4.00-4LUG NUMA 2.5 P13X TOTALSOURCE PREMIUM</v>
      </c>
      <c r="L1456" s="6" t="str">
        <f t="shared" si="67"/>
        <v>B</v>
      </c>
      <c r="M1456" s="6"/>
    </row>
    <row r="1457" spans="1:13" hidden="1">
      <c r="A1457" s="6" t="s">
        <v>9016</v>
      </c>
      <c r="B1457" s="6" t="str">
        <f t="shared" si="66"/>
        <v>l200108855</v>
      </c>
      <c r="C1457" s="6" t="s">
        <v>9014</v>
      </c>
      <c r="D1457" s="6" t="str">
        <f>+VLOOKUP($C1457,Sheet3!$B:$I,2,0)</f>
        <v>4.00-4</v>
      </c>
      <c r="E1457" s="6" t="str">
        <f>+VLOOKUP($C1457,Sheet3!$B:$I,3,0)</f>
        <v>LUG</v>
      </c>
      <c r="F1457" s="6" t="str">
        <f>+VLOOKUP($C1457,Sheet3!$B:$I,4,0)</f>
        <v>NUMA</v>
      </c>
      <c r="G1457" s="6">
        <f>+VLOOKUP($C1457,Sheet3!$B:$I,5,0)</f>
        <v>2.5</v>
      </c>
      <c r="H1457" s="6" t="str">
        <f>+VLOOKUP($C1457,Sheet3!$B:$I,6,0)</f>
        <v>P13X</v>
      </c>
      <c r="I1457" s="6" t="str">
        <f>+VLOOKUP($C1457,Sheet3!$B:$I,7,0)</f>
        <v>TOTALSOURCE</v>
      </c>
      <c r="J1457" s="6" t="str">
        <f>+VLOOKUP($C1457,Sheet3!$B:$I,8,0)</f>
        <v>PREMIUM</v>
      </c>
      <c r="K1457" s="6" t="str">
        <f t="shared" si="68"/>
        <v>4.00-4LUG NUMA 2.5 P13X TOTALSOURCE PREMIUM</v>
      </c>
      <c r="L1457" s="6" t="str">
        <f t="shared" si="67"/>
        <v>B</v>
      </c>
      <c r="M1457" s="6"/>
    </row>
    <row r="1458" spans="1:13" hidden="1">
      <c r="A1458" s="6" t="s">
        <v>9017</v>
      </c>
      <c r="B1458" s="6" t="str">
        <f t="shared" si="66"/>
        <v>l191207196</v>
      </c>
      <c r="C1458" s="6" t="s">
        <v>9014</v>
      </c>
      <c r="D1458" s="6" t="str">
        <f>+VLOOKUP($C1458,Sheet3!$B:$I,2,0)</f>
        <v>4.00-4</v>
      </c>
      <c r="E1458" s="6" t="str">
        <f>+VLOOKUP($C1458,Sheet3!$B:$I,3,0)</f>
        <v>LUG</v>
      </c>
      <c r="F1458" s="6" t="str">
        <f>+VLOOKUP($C1458,Sheet3!$B:$I,4,0)</f>
        <v>NUMA</v>
      </c>
      <c r="G1458" s="6">
        <f>+VLOOKUP($C1458,Sheet3!$B:$I,5,0)</f>
        <v>2.5</v>
      </c>
      <c r="H1458" s="6" t="str">
        <f>+VLOOKUP($C1458,Sheet3!$B:$I,6,0)</f>
        <v>P13X</v>
      </c>
      <c r="I1458" s="6" t="str">
        <f>+VLOOKUP($C1458,Sheet3!$B:$I,7,0)</f>
        <v>TOTALSOURCE</v>
      </c>
      <c r="J1458" s="6" t="str">
        <f>+VLOOKUP($C1458,Sheet3!$B:$I,8,0)</f>
        <v>PREMIUM</v>
      </c>
      <c r="K1458" s="6" t="str">
        <f t="shared" si="68"/>
        <v>4.00-4LUG NUMA 2.5 P13X TOTALSOURCE PREMIUM</v>
      </c>
      <c r="L1458" s="6" t="str">
        <f t="shared" si="67"/>
        <v>B</v>
      </c>
      <c r="M1458" s="6"/>
    </row>
    <row r="1459" spans="1:13" hidden="1">
      <c r="A1459" s="6" t="s">
        <v>9018</v>
      </c>
      <c r="B1459" s="6" t="str">
        <f t="shared" si="66"/>
        <v>l200103484</v>
      </c>
      <c r="C1459" s="6" t="s">
        <v>9014</v>
      </c>
      <c r="D1459" s="6" t="str">
        <f>+VLOOKUP($C1459,Sheet3!$B:$I,2,0)</f>
        <v>4.00-4</v>
      </c>
      <c r="E1459" s="6" t="str">
        <f>+VLOOKUP($C1459,Sheet3!$B:$I,3,0)</f>
        <v>LUG</v>
      </c>
      <c r="F1459" s="6" t="str">
        <f>+VLOOKUP($C1459,Sheet3!$B:$I,4,0)</f>
        <v>NUMA</v>
      </c>
      <c r="G1459" s="6">
        <f>+VLOOKUP($C1459,Sheet3!$B:$I,5,0)</f>
        <v>2.5</v>
      </c>
      <c r="H1459" s="6" t="str">
        <f>+VLOOKUP($C1459,Sheet3!$B:$I,6,0)</f>
        <v>P13X</v>
      </c>
      <c r="I1459" s="6" t="str">
        <f>+VLOOKUP($C1459,Sheet3!$B:$I,7,0)</f>
        <v>TOTALSOURCE</v>
      </c>
      <c r="J1459" s="6" t="str">
        <f>+VLOOKUP($C1459,Sheet3!$B:$I,8,0)</f>
        <v>PREMIUM</v>
      </c>
      <c r="K1459" s="6" t="str">
        <f t="shared" si="68"/>
        <v>4.00-4LUG NUMA 2.5 P13X TOTALSOURCE PREMIUM</v>
      </c>
      <c r="L1459" s="6" t="str">
        <f t="shared" si="67"/>
        <v>B</v>
      </c>
      <c r="M1459" s="6"/>
    </row>
    <row r="1460" spans="1:13" hidden="1">
      <c r="A1460" s="6" t="s">
        <v>9019</v>
      </c>
      <c r="B1460" s="6" t="str">
        <f t="shared" si="66"/>
        <v>l191209527</v>
      </c>
      <c r="C1460" s="6" t="s">
        <v>9020</v>
      </c>
      <c r="D1460" s="6" t="str">
        <f>+VLOOKUP($C1460,Sheet3!$B:$I,2,0)</f>
        <v>3.50-5</v>
      </c>
      <c r="E1460" s="6" t="str">
        <f>+VLOOKUP($C1460,Sheet3!$B:$I,3,0)</f>
        <v>LUG</v>
      </c>
      <c r="F1460" s="6" t="str">
        <f>+VLOOKUP($C1460,Sheet3!$B:$I,4,0)</f>
        <v>NUMA</v>
      </c>
      <c r="G1460" s="6">
        <f>+VLOOKUP($C1460,Sheet3!$B:$I,5,0)</f>
        <v>3</v>
      </c>
      <c r="H1460" s="6" t="str">
        <f>+VLOOKUP($C1460,Sheet3!$B:$I,6,0)</f>
        <v>P13X</v>
      </c>
      <c r="I1460" s="6" t="str">
        <f>+VLOOKUP($C1460,Sheet3!$B:$I,7,0)</f>
        <v>TOTALSOURCE</v>
      </c>
      <c r="J1460" s="6" t="str">
        <f>+VLOOKUP($C1460,Sheet3!$B:$I,8,0)</f>
        <v>PREMIUM</v>
      </c>
      <c r="K1460" s="6" t="str">
        <f t="shared" si="68"/>
        <v>3.50-5LUG NUMA 3 P13X TOTALSOURCE PREMIUM</v>
      </c>
      <c r="L1460" s="6" t="str">
        <f t="shared" si="67"/>
        <v>B</v>
      </c>
      <c r="M1460" s="6"/>
    </row>
    <row r="1461" spans="1:13" hidden="1">
      <c r="A1461" s="6" t="s">
        <v>9021</v>
      </c>
      <c r="B1461" s="6" t="str">
        <f t="shared" si="66"/>
        <v>l200103525</v>
      </c>
      <c r="C1461" s="6" t="s">
        <v>9014</v>
      </c>
      <c r="D1461" s="6" t="str">
        <f>+VLOOKUP($C1461,Sheet3!$B:$I,2,0)</f>
        <v>4.00-4</v>
      </c>
      <c r="E1461" s="6" t="str">
        <f>+VLOOKUP($C1461,Sheet3!$B:$I,3,0)</f>
        <v>LUG</v>
      </c>
      <c r="F1461" s="6" t="str">
        <f>+VLOOKUP($C1461,Sheet3!$B:$I,4,0)</f>
        <v>NUMA</v>
      </c>
      <c r="G1461" s="6">
        <f>+VLOOKUP($C1461,Sheet3!$B:$I,5,0)</f>
        <v>2.5</v>
      </c>
      <c r="H1461" s="6" t="str">
        <f>+VLOOKUP($C1461,Sheet3!$B:$I,6,0)</f>
        <v>P13X</v>
      </c>
      <c r="I1461" s="6" t="str">
        <f>+VLOOKUP($C1461,Sheet3!$B:$I,7,0)</f>
        <v>TOTALSOURCE</v>
      </c>
      <c r="J1461" s="6" t="str">
        <f>+VLOOKUP($C1461,Sheet3!$B:$I,8,0)</f>
        <v>PREMIUM</v>
      </c>
      <c r="K1461" s="6" t="str">
        <f t="shared" si="68"/>
        <v>4.00-4LUG NUMA 2.5 P13X TOTALSOURCE PREMIUM</v>
      </c>
      <c r="L1461" s="6" t="str">
        <f t="shared" si="67"/>
        <v>B</v>
      </c>
      <c r="M1461" s="6"/>
    </row>
    <row r="1462" spans="1:13" hidden="1">
      <c r="A1462" s="6" t="s">
        <v>9022</v>
      </c>
      <c r="B1462" s="6" t="str">
        <f t="shared" si="66"/>
        <v>l200103846</v>
      </c>
      <c r="C1462" s="6" t="s">
        <v>9014</v>
      </c>
      <c r="D1462" s="6" t="str">
        <f>+VLOOKUP($C1462,Sheet3!$B:$I,2,0)</f>
        <v>4.00-4</v>
      </c>
      <c r="E1462" s="6" t="str">
        <f>+VLOOKUP($C1462,Sheet3!$B:$I,3,0)</f>
        <v>LUG</v>
      </c>
      <c r="F1462" s="6" t="str">
        <f>+VLOOKUP($C1462,Sheet3!$B:$I,4,0)</f>
        <v>NUMA</v>
      </c>
      <c r="G1462" s="6">
        <f>+VLOOKUP($C1462,Sheet3!$B:$I,5,0)</f>
        <v>2.5</v>
      </c>
      <c r="H1462" s="6" t="str">
        <f>+VLOOKUP($C1462,Sheet3!$B:$I,6,0)</f>
        <v>P13X</v>
      </c>
      <c r="I1462" s="6" t="str">
        <f>+VLOOKUP($C1462,Sheet3!$B:$I,7,0)</f>
        <v>TOTALSOURCE</v>
      </c>
      <c r="J1462" s="6" t="str">
        <f>+VLOOKUP($C1462,Sheet3!$B:$I,8,0)</f>
        <v>PREMIUM</v>
      </c>
      <c r="K1462" s="6" t="str">
        <f t="shared" si="68"/>
        <v>4.00-4LUG NUMA 2.5 P13X TOTALSOURCE PREMIUM</v>
      </c>
      <c r="L1462" s="6" t="str">
        <f t="shared" si="67"/>
        <v>B</v>
      </c>
      <c r="M1462" s="6"/>
    </row>
    <row r="1463" spans="1:13" hidden="1">
      <c r="A1463" s="6" t="s">
        <v>9023</v>
      </c>
      <c r="B1463" s="6" t="str">
        <f t="shared" si="66"/>
        <v>l200107611</v>
      </c>
      <c r="C1463" s="6" t="s">
        <v>9014</v>
      </c>
      <c r="D1463" s="6" t="str">
        <f>+VLOOKUP($C1463,Sheet3!$B:$I,2,0)</f>
        <v>4.00-4</v>
      </c>
      <c r="E1463" s="6" t="str">
        <f>+VLOOKUP($C1463,Sheet3!$B:$I,3,0)</f>
        <v>LUG</v>
      </c>
      <c r="F1463" s="6" t="str">
        <f>+VLOOKUP($C1463,Sheet3!$B:$I,4,0)</f>
        <v>NUMA</v>
      </c>
      <c r="G1463" s="6">
        <f>+VLOOKUP($C1463,Sheet3!$B:$I,5,0)</f>
        <v>2.5</v>
      </c>
      <c r="H1463" s="6" t="str">
        <f>+VLOOKUP($C1463,Sheet3!$B:$I,6,0)</f>
        <v>P13X</v>
      </c>
      <c r="I1463" s="6" t="str">
        <f>+VLOOKUP($C1463,Sheet3!$B:$I,7,0)</f>
        <v>TOTALSOURCE</v>
      </c>
      <c r="J1463" s="6" t="str">
        <f>+VLOOKUP($C1463,Sheet3!$B:$I,8,0)</f>
        <v>PREMIUM</v>
      </c>
      <c r="K1463" s="6" t="str">
        <f t="shared" si="68"/>
        <v>4.00-4LUG NUMA 2.5 P13X TOTALSOURCE PREMIUM</v>
      </c>
      <c r="L1463" s="6" t="str">
        <f t="shared" si="67"/>
        <v>B</v>
      </c>
      <c r="M1463" s="6"/>
    </row>
    <row r="1464" spans="1:13" hidden="1">
      <c r="A1464" s="6" t="s">
        <v>9024</v>
      </c>
      <c r="B1464" s="6" t="str">
        <f t="shared" si="66"/>
        <v>l190910631</v>
      </c>
      <c r="C1464" s="6" t="s">
        <v>9014</v>
      </c>
      <c r="D1464" s="6" t="str">
        <f>+VLOOKUP($C1464,Sheet3!$B:$I,2,0)</f>
        <v>4.00-4</v>
      </c>
      <c r="E1464" s="6" t="str">
        <f>+VLOOKUP($C1464,Sheet3!$B:$I,3,0)</f>
        <v>LUG</v>
      </c>
      <c r="F1464" s="6" t="str">
        <f>+VLOOKUP($C1464,Sheet3!$B:$I,4,0)</f>
        <v>NUMA</v>
      </c>
      <c r="G1464" s="6">
        <f>+VLOOKUP($C1464,Sheet3!$B:$I,5,0)</f>
        <v>2.5</v>
      </c>
      <c r="H1464" s="6" t="str">
        <f>+VLOOKUP($C1464,Sheet3!$B:$I,6,0)</f>
        <v>P13X</v>
      </c>
      <c r="I1464" s="6" t="str">
        <f>+VLOOKUP($C1464,Sheet3!$B:$I,7,0)</f>
        <v>TOTALSOURCE</v>
      </c>
      <c r="J1464" s="6" t="str">
        <f>+VLOOKUP($C1464,Sheet3!$B:$I,8,0)</f>
        <v>PREMIUM</v>
      </c>
      <c r="K1464" s="6" t="str">
        <f t="shared" si="68"/>
        <v>4.00-4LUG NUMA 2.5 P13X TOTALSOURCE PREMIUM</v>
      </c>
      <c r="L1464" s="6" t="str">
        <f t="shared" si="67"/>
        <v>B</v>
      </c>
      <c r="M1464" s="6"/>
    </row>
    <row r="1465" spans="1:13" hidden="1">
      <c r="A1465" s="6" t="s">
        <v>9025</v>
      </c>
      <c r="B1465" s="6" t="str">
        <f t="shared" si="66"/>
        <v>l191207277</v>
      </c>
      <c r="C1465" s="6" t="s">
        <v>9014</v>
      </c>
      <c r="D1465" s="6" t="str">
        <f>+VLOOKUP($C1465,Sheet3!$B:$I,2,0)</f>
        <v>4.00-4</v>
      </c>
      <c r="E1465" s="6" t="str">
        <f>+VLOOKUP($C1465,Sheet3!$B:$I,3,0)</f>
        <v>LUG</v>
      </c>
      <c r="F1465" s="6" t="str">
        <f>+VLOOKUP($C1465,Sheet3!$B:$I,4,0)</f>
        <v>NUMA</v>
      </c>
      <c r="G1465" s="6">
        <f>+VLOOKUP($C1465,Sheet3!$B:$I,5,0)</f>
        <v>2.5</v>
      </c>
      <c r="H1465" s="6" t="str">
        <f>+VLOOKUP($C1465,Sheet3!$B:$I,6,0)</f>
        <v>P13X</v>
      </c>
      <c r="I1465" s="6" t="str">
        <f>+VLOOKUP($C1465,Sheet3!$B:$I,7,0)</f>
        <v>TOTALSOURCE</v>
      </c>
      <c r="J1465" s="6" t="str">
        <f>+VLOOKUP($C1465,Sheet3!$B:$I,8,0)</f>
        <v>PREMIUM</v>
      </c>
      <c r="K1465" s="6" t="str">
        <f t="shared" si="68"/>
        <v>4.00-4LUG NUMA 2.5 P13X TOTALSOURCE PREMIUM</v>
      </c>
      <c r="L1465" s="6" t="str">
        <f t="shared" si="67"/>
        <v>B</v>
      </c>
      <c r="M1465" s="6"/>
    </row>
    <row r="1466" spans="1:13" hidden="1">
      <c r="A1466" s="6" t="s">
        <v>9026</v>
      </c>
      <c r="B1466" s="6" t="str">
        <f t="shared" si="66"/>
        <v>l191207668</v>
      </c>
      <c r="C1466" s="6" t="s">
        <v>9014</v>
      </c>
      <c r="D1466" s="6" t="str">
        <f>+VLOOKUP($C1466,Sheet3!$B:$I,2,0)</f>
        <v>4.00-4</v>
      </c>
      <c r="E1466" s="6" t="str">
        <f>+VLOOKUP($C1466,Sheet3!$B:$I,3,0)</f>
        <v>LUG</v>
      </c>
      <c r="F1466" s="6" t="str">
        <f>+VLOOKUP($C1466,Sheet3!$B:$I,4,0)</f>
        <v>NUMA</v>
      </c>
      <c r="G1466" s="6">
        <f>+VLOOKUP($C1466,Sheet3!$B:$I,5,0)</f>
        <v>2.5</v>
      </c>
      <c r="H1466" s="6" t="str">
        <f>+VLOOKUP($C1466,Sheet3!$B:$I,6,0)</f>
        <v>P13X</v>
      </c>
      <c r="I1466" s="6" t="str">
        <f>+VLOOKUP($C1466,Sheet3!$B:$I,7,0)</f>
        <v>TOTALSOURCE</v>
      </c>
      <c r="J1466" s="6" t="str">
        <f>+VLOOKUP($C1466,Sheet3!$B:$I,8,0)</f>
        <v>PREMIUM</v>
      </c>
      <c r="K1466" s="6" t="str">
        <f t="shared" si="68"/>
        <v>4.00-4LUG NUMA 2.5 P13X TOTALSOURCE PREMIUM</v>
      </c>
      <c r="L1466" s="6" t="str">
        <f t="shared" si="67"/>
        <v>B</v>
      </c>
      <c r="M1466" s="6"/>
    </row>
    <row r="1467" spans="1:13" hidden="1">
      <c r="A1467" s="6" t="s">
        <v>9027</v>
      </c>
      <c r="B1467" s="6" t="str">
        <f t="shared" si="66"/>
        <v>l191206800</v>
      </c>
      <c r="C1467" s="6" t="s">
        <v>9014</v>
      </c>
      <c r="D1467" s="6" t="str">
        <f>+VLOOKUP($C1467,Sheet3!$B:$I,2,0)</f>
        <v>4.00-4</v>
      </c>
      <c r="E1467" s="6" t="str">
        <f>+VLOOKUP($C1467,Sheet3!$B:$I,3,0)</f>
        <v>LUG</v>
      </c>
      <c r="F1467" s="6" t="str">
        <f>+VLOOKUP($C1467,Sheet3!$B:$I,4,0)</f>
        <v>NUMA</v>
      </c>
      <c r="G1467" s="6">
        <f>+VLOOKUP($C1467,Sheet3!$B:$I,5,0)</f>
        <v>2.5</v>
      </c>
      <c r="H1467" s="6" t="str">
        <f>+VLOOKUP($C1467,Sheet3!$B:$I,6,0)</f>
        <v>P13X</v>
      </c>
      <c r="I1467" s="6" t="str">
        <f>+VLOOKUP($C1467,Sheet3!$B:$I,7,0)</f>
        <v>TOTALSOURCE</v>
      </c>
      <c r="J1467" s="6" t="str">
        <f>+VLOOKUP($C1467,Sheet3!$B:$I,8,0)</f>
        <v>PREMIUM</v>
      </c>
      <c r="K1467" s="6" t="str">
        <f t="shared" si="68"/>
        <v>4.00-4LUG NUMA 2.5 P13X TOTALSOURCE PREMIUM</v>
      </c>
      <c r="L1467" s="6" t="str">
        <f t="shared" si="67"/>
        <v>B</v>
      </c>
      <c r="M1467" s="6"/>
    </row>
    <row r="1468" spans="1:13" hidden="1">
      <c r="A1468" s="6" t="s">
        <v>9028</v>
      </c>
      <c r="B1468" s="6" t="str">
        <f t="shared" si="66"/>
        <v>l170308149</v>
      </c>
      <c r="C1468" s="6" t="s">
        <v>9029</v>
      </c>
      <c r="D1468" s="6" t="str">
        <f>+VLOOKUP($C1468,Sheet3!$B:$I,2,0)</f>
        <v>4.00-4</v>
      </c>
      <c r="E1468" s="6" t="str">
        <f>+VLOOKUP($C1468,Sheet3!$B:$I,3,0)</f>
        <v>LUG</v>
      </c>
      <c r="F1468" s="6" t="str">
        <f>+VLOOKUP($C1468,Sheet3!$B:$I,4,0)</f>
        <v>NUMA</v>
      </c>
      <c r="G1468" s="6">
        <f>+VLOOKUP($C1468,Sheet3!$B:$I,5,0)</f>
        <v>2.5</v>
      </c>
      <c r="H1468" s="6" t="str">
        <f>+VLOOKUP($C1468,Sheet3!$B:$I,6,0)</f>
        <v>M02X</v>
      </c>
      <c r="I1468" s="6" t="str">
        <f>+VLOOKUP($C1468,Sheet3!$B:$I,7,0)</f>
        <v>-</v>
      </c>
      <c r="J1468" s="6" t="str">
        <f>+VLOOKUP($C1468,Sheet3!$B:$I,8,0)</f>
        <v>TVS</v>
      </c>
      <c r="K1468" s="6" t="str">
        <f t="shared" si="68"/>
        <v>4.00-4LUG NUMA 2.5 M02X - TVS</v>
      </c>
      <c r="L1468" s="6" t="str">
        <f t="shared" si="67"/>
        <v>B</v>
      </c>
      <c r="M1468" s="6"/>
    </row>
    <row r="1469" spans="1:13" hidden="1">
      <c r="A1469" s="6" t="s">
        <v>9030</v>
      </c>
      <c r="B1469" s="6" t="str">
        <f t="shared" si="66"/>
        <v>l191001322</v>
      </c>
      <c r="C1469" s="6" t="s">
        <v>9031</v>
      </c>
      <c r="D1469" s="6" t="str">
        <f>+VLOOKUP($C1469,Sheet3!$B:$I,2,0)</f>
        <v>161/4X6X111/4</v>
      </c>
      <c r="E1469" s="6" t="str">
        <f>+VLOOKUP($C1469,Sheet3!$B:$I,3,0)</f>
        <v>SM</v>
      </c>
      <c r="F1469" s="6" t="str">
        <f>+VLOOKUP($C1469,Sheet3!$B:$I,4,0)</f>
        <v>NUMA</v>
      </c>
      <c r="G1469" s="6">
        <f>+VLOOKUP($C1469,Sheet3!$B:$I,5,0)</f>
        <v>0</v>
      </c>
      <c r="H1469" s="6" t="str">
        <f>+VLOOKUP($C1469,Sheet3!$B:$I,6,0)</f>
        <v>P5</v>
      </c>
      <c r="I1469" s="6" t="str">
        <f>+VLOOKUP($C1469,Sheet3!$B:$I,7,0)</f>
        <v>TOTALSOURCE</v>
      </c>
      <c r="J1469" s="6" t="str">
        <f>+VLOOKUP($C1469,Sheet3!$B:$I,8,0)</f>
        <v>P</v>
      </c>
      <c r="K1469" s="6" t="str">
        <f t="shared" si="68"/>
        <v>161/4X6X111/4SM NUMA 0 P5 TOTALSOURCE P</v>
      </c>
      <c r="L1469" s="6" t="str">
        <f t="shared" si="67"/>
        <v>B</v>
      </c>
      <c r="M1469" s="6"/>
    </row>
    <row r="1470" spans="1:13" hidden="1">
      <c r="A1470" s="6" t="s">
        <v>9032</v>
      </c>
      <c r="B1470" s="6" t="str">
        <f t="shared" si="66"/>
        <v>l190605217</v>
      </c>
      <c r="C1470" s="6" t="s">
        <v>9014</v>
      </c>
      <c r="D1470" s="6" t="str">
        <f>+VLOOKUP($C1470,Sheet3!$B:$I,2,0)</f>
        <v>4.00-4</v>
      </c>
      <c r="E1470" s="6" t="str">
        <f>+VLOOKUP($C1470,Sheet3!$B:$I,3,0)</f>
        <v>LUG</v>
      </c>
      <c r="F1470" s="6" t="str">
        <f>+VLOOKUP($C1470,Sheet3!$B:$I,4,0)</f>
        <v>NUMA</v>
      </c>
      <c r="G1470" s="6">
        <f>+VLOOKUP($C1470,Sheet3!$B:$I,5,0)</f>
        <v>2.5</v>
      </c>
      <c r="H1470" s="6" t="str">
        <f>+VLOOKUP($C1470,Sheet3!$B:$I,6,0)</f>
        <v>P13X</v>
      </c>
      <c r="I1470" s="6" t="str">
        <f>+VLOOKUP($C1470,Sheet3!$B:$I,7,0)</f>
        <v>TOTALSOURCE</v>
      </c>
      <c r="J1470" s="6" t="str">
        <f>+VLOOKUP($C1470,Sheet3!$B:$I,8,0)</f>
        <v>PREMIUM</v>
      </c>
      <c r="K1470" s="6" t="str">
        <f t="shared" si="68"/>
        <v>4.00-4LUG NUMA 2.5 P13X TOTALSOURCE PREMIUM</v>
      </c>
      <c r="L1470" s="6" t="str">
        <f t="shared" si="67"/>
        <v>B</v>
      </c>
      <c r="M1470" s="6"/>
    </row>
    <row r="1471" spans="1:13" hidden="1">
      <c r="A1471" s="6" t="s">
        <v>9033</v>
      </c>
      <c r="B1471" s="6" t="str">
        <f t="shared" si="66"/>
        <v>l200104044</v>
      </c>
      <c r="C1471" s="6" t="s">
        <v>9014</v>
      </c>
      <c r="D1471" s="6" t="str">
        <f>+VLOOKUP($C1471,Sheet3!$B:$I,2,0)</f>
        <v>4.00-4</v>
      </c>
      <c r="E1471" s="6" t="str">
        <f>+VLOOKUP($C1471,Sheet3!$B:$I,3,0)</f>
        <v>LUG</v>
      </c>
      <c r="F1471" s="6" t="str">
        <f>+VLOOKUP($C1471,Sheet3!$B:$I,4,0)</f>
        <v>NUMA</v>
      </c>
      <c r="G1471" s="6">
        <f>+VLOOKUP($C1471,Sheet3!$B:$I,5,0)</f>
        <v>2.5</v>
      </c>
      <c r="H1471" s="6" t="str">
        <f>+VLOOKUP($C1471,Sheet3!$B:$I,6,0)</f>
        <v>P13X</v>
      </c>
      <c r="I1471" s="6" t="str">
        <f>+VLOOKUP($C1471,Sheet3!$B:$I,7,0)</f>
        <v>TOTALSOURCE</v>
      </c>
      <c r="J1471" s="6" t="str">
        <f>+VLOOKUP($C1471,Sheet3!$B:$I,8,0)</f>
        <v>PREMIUM</v>
      </c>
      <c r="K1471" s="6" t="str">
        <f t="shared" si="68"/>
        <v>4.00-4LUG NUMA 2.5 P13X TOTALSOURCE PREMIUM</v>
      </c>
      <c r="L1471" s="6" t="str">
        <f t="shared" si="67"/>
        <v>B</v>
      </c>
      <c r="M1471" s="6"/>
    </row>
    <row r="1472" spans="1:13" hidden="1">
      <c r="A1472" s="6" t="s">
        <v>9034</v>
      </c>
      <c r="B1472" s="6" t="str">
        <f t="shared" si="66"/>
        <v>l200108664</v>
      </c>
      <c r="C1472" s="6" t="s">
        <v>9014</v>
      </c>
      <c r="D1472" s="6" t="str">
        <f>+VLOOKUP($C1472,Sheet3!$B:$I,2,0)</f>
        <v>4.00-4</v>
      </c>
      <c r="E1472" s="6" t="str">
        <f>+VLOOKUP($C1472,Sheet3!$B:$I,3,0)</f>
        <v>LUG</v>
      </c>
      <c r="F1472" s="6" t="str">
        <f>+VLOOKUP($C1472,Sheet3!$B:$I,4,0)</f>
        <v>NUMA</v>
      </c>
      <c r="G1472" s="6">
        <f>+VLOOKUP($C1472,Sheet3!$B:$I,5,0)</f>
        <v>2.5</v>
      </c>
      <c r="H1472" s="6" t="str">
        <f>+VLOOKUP($C1472,Sheet3!$B:$I,6,0)</f>
        <v>P13X</v>
      </c>
      <c r="I1472" s="6" t="str">
        <f>+VLOOKUP($C1472,Sheet3!$B:$I,7,0)</f>
        <v>TOTALSOURCE</v>
      </c>
      <c r="J1472" s="6" t="str">
        <f>+VLOOKUP($C1472,Sheet3!$B:$I,8,0)</f>
        <v>PREMIUM</v>
      </c>
      <c r="K1472" s="6" t="str">
        <f t="shared" si="68"/>
        <v>4.00-4LUG NUMA 2.5 P13X TOTALSOURCE PREMIUM</v>
      </c>
      <c r="L1472" s="6" t="str">
        <f t="shared" si="67"/>
        <v>B</v>
      </c>
      <c r="M1472" s="6"/>
    </row>
    <row r="1473" spans="1:13" hidden="1">
      <c r="A1473" s="6" t="s">
        <v>9035</v>
      </c>
      <c r="B1473" s="6" t="str">
        <f t="shared" si="66"/>
        <v>l191206761</v>
      </c>
      <c r="C1473" s="6" t="s">
        <v>9014</v>
      </c>
      <c r="D1473" s="6" t="str">
        <f>+VLOOKUP($C1473,Sheet3!$B:$I,2,0)</f>
        <v>4.00-4</v>
      </c>
      <c r="E1473" s="6" t="str">
        <f>+VLOOKUP($C1473,Sheet3!$B:$I,3,0)</f>
        <v>LUG</v>
      </c>
      <c r="F1473" s="6" t="str">
        <f>+VLOOKUP($C1473,Sheet3!$B:$I,4,0)</f>
        <v>NUMA</v>
      </c>
      <c r="G1473" s="6">
        <f>+VLOOKUP($C1473,Sheet3!$B:$I,5,0)</f>
        <v>2.5</v>
      </c>
      <c r="H1473" s="6" t="str">
        <f>+VLOOKUP($C1473,Sheet3!$B:$I,6,0)</f>
        <v>P13X</v>
      </c>
      <c r="I1473" s="6" t="str">
        <f>+VLOOKUP($C1473,Sheet3!$B:$I,7,0)</f>
        <v>TOTALSOURCE</v>
      </c>
      <c r="J1473" s="6" t="str">
        <f>+VLOOKUP($C1473,Sheet3!$B:$I,8,0)</f>
        <v>PREMIUM</v>
      </c>
      <c r="K1473" s="6" t="str">
        <f t="shared" si="68"/>
        <v>4.00-4LUG NUMA 2.5 P13X TOTALSOURCE PREMIUM</v>
      </c>
      <c r="L1473" s="6" t="str">
        <f t="shared" si="67"/>
        <v>B</v>
      </c>
      <c r="M1473" s="6"/>
    </row>
    <row r="1474" spans="1:13" hidden="1">
      <c r="A1474" s="6" t="s">
        <v>9036</v>
      </c>
      <c r="B1474" s="6" t="str">
        <f t="shared" ref="B1474:B1537" si="69">+MID(A1474,9,10)</f>
        <v>l190910406</v>
      </c>
      <c r="C1474" s="6" t="s">
        <v>9014</v>
      </c>
      <c r="D1474" s="6" t="str">
        <f>+VLOOKUP($C1474,Sheet3!$B:$I,2,0)</f>
        <v>4.00-4</v>
      </c>
      <c r="E1474" s="6" t="str">
        <f>+VLOOKUP($C1474,Sheet3!$B:$I,3,0)</f>
        <v>LUG</v>
      </c>
      <c r="F1474" s="6" t="str">
        <f>+VLOOKUP($C1474,Sheet3!$B:$I,4,0)</f>
        <v>NUMA</v>
      </c>
      <c r="G1474" s="6">
        <f>+VLOOKUP($C1474,Sheet3!$B:$I,5,0)</f>
        <v>2.5</v>
      </c>
      <c r="H1474" s="6" t="str">
        <f>+VLOOKUP($C1474,Sheet3!$B:$I,6,0)</f>
        <v>P13X</v>
      </c>
      <c r="I1474" s="6" t="str">
        <f>+VLOOKUP($C1474,Sheet3!$B:$I,7,0)</f>
        <v>TOTALSOURCE</v>
      </c>
      <c r="J1474" s="6" t="str">
        <f>+VLOOKUP($C1474,Sheet3!$B:$I,8,0)</f>
        <v>PREMIUM</v>
      </c>
      <c r="K1474" s="6" t="str">
        <f t="shared" si="68"/>
        <v>4.00-4LUG NUMA 2.5 P13X TOTALSOURCE PREMIUM</v>
      </c>
      <c r="L1474" s="6" t="str">
        <f t="shared" ref="L1474:L1537" si="70">+RIGHT(A1474,1)</f>
        <v>B</v>
      </c>
      <c r="M1474" s="6"/>
    </row>
    <row r="1475" spans="1:13" hidden="1">
      <c r="A1475" s="6" t="s">
        <v>9037</v>
      </c>
      <c r="B1475" s="6" t="str">
        <f t="shared" si="69"/>
        <v>l200103786</v>
      </c>
      <c r="C1475" s="6" t="s">
        <v>9014</v>
      </c>
      <c r="D1475" s="6" t="str">
        <f>+VLOOKUP($C1475,Sheet3!$B:$I,2,0)</f>
        <v>4.00-4</v>
      </c>
      <c r="E1475" s="6" t="str">
        <f>+VLOOKUP($C1475,Sheet3!$B:$I,3,0)</f>
        <v>LUG</v>
      </c>
      <c r="F1475" s="6" t="str">
        <f>+VLOOKUP($C1475,Sheet3!$B:$I,4,0)</f>
        <v>NUMA</v>
      </c>
      <c r="G1475" s="6">
        <f>+VLOOKUP($C1475,Sheet3!$B:$I,5,0)</f>
        <v>2.5</v>
      </c>
      <c r="H1475" s="6" t="str">
        <f>+VLOOKUP($C1475,Sheet3!$B:$I,6,0)</f>
        <v>P13X</v>
      </c>
      <c r="I1475" s="6" t="str">
        <f>+VLOOKUP($C1475,Sheet3!$B:$I,7,0)</f>
        <v>TOTALSOURCE</v>
      </c>
      <c r="J1475" s="6" t="str">
        <f>+VLOOKUP($C1475,Sheet3!$B:$I,8,0)</f>
        <v>PREMIUM</v>
      </c>
      <c r="K1475" s="6" t="str">
        <f t="shared" ref="K1475:K1538" si="71">CONCATENATE(D1475,E1475," ",F1475," ",G1475," ",H1475," ",I1475," ",J1475)</f>
        <v>4.00-4LUG NUMA 2.5 P13X TOTALSOURCE PREMIUM</v>
      </c>
      <c r="L1475" s="6" t="str">
        <f t="shared" si="70"/>
        <v>B</v>
      </c>
      <c r="M1475" s="6"/>
    </row>
    <row r="1476" spans="1:13" hidden="1">
      <c r="A1476" s="6" t="s">
        <v>9038</v>
      </c>
      <c r="B1476" s="6" t="str">
        <f t="shared" si="69"/>
        <v>l200105036</v>
      </c>
      <c r="C1476" s="6" t="s">
        <v>9014</v>
      </c>
      <c r="D1476" s="6" t="str">
        <f>+VLOOKUP($C1476,Sheet3!$B:$I,2,0)</f>
        <v>4.00-4</v>
      </c>
      <c r="E1476" s="6" t="str">
        <f>+VLOOKUP($C1476,Sheet3!$B:$I,3,0)</f>
        <v>LUG</v>
      </c>
      <c r="F1476" s="6" t="str">
        <f>+VLOOKUP($C1476,Sheet3!$B:$I,4,0)</f>
        <v>NUMA</v>
      </c>
      <c r="G1476" s="6">
        <f>+VLOOKUP($C1476,Sheet3!$B:$I,5,0)</f>
        <v>2.5</v>
      </c>
      <c r="H1476" s="6" t="str">
        <f>+VLOOKUP($C1476,Sheet3!$B:$I,6,0)</f>
        <v>P13X</v>
      </c>
      <c r="I1476" s="6" t="str">
        <f>+VLOOKUP($C1476,Sheet3!$B:$I,7,0)</f>
        <v>TOTALSOURCE</v>
      </c>
      <c r="J1476" s="6" t="str">
        <f>+VLOOKUP($C1476,Sheet3!$B:$I,8,0)</f>
        <v>PREMIUM</v>
      </c>
      <c r="K1476" s="6" t="str">
        <f t="shared" si="71"/>
        <v>4.00-4LUG NUMA 2.5 P13X TOTALSOURCE PREMIUM</v>
      </c>
      <c r="L1476" s="6" t="str">
        <f t="shared" si="70"/>
        <v>B</v>
      </c>
      <c r="M1476" s="6"/>
    </row>
    <row r="1477" spans="1:13" hidden="1">
      <c r="A1477" s="6" t="s">
        <v>9039</v>
      </c>
      <c r="B1477" s="6" t="str">
        <f t="shared" si="69"/>
        <v>l200103928</v>
      </c>
      <c r="C1477" s="6" t="s">
        <v>9014</v>
      </c>
      <c r="D1477" s="6" t="str">
        <f>+VLOOKUP($C1477,Sheet3!$B:$I,2,0)</f>
        <v>4.00-4</v>
      </c>
      <c r="E1477" s="6" t="str">
        <f>+VLOOKUP($C1477,Sheet3!$B:$I,3,0)</f>
        <v>LUG</v>
      </c>
      <c r="F1477" s="6" t="str">
        <f>+VLOOKUP($C1477,Sheet3!$B:$I,4,0)</f>
        <v>NUMA</v>
      </c>
      <c r="G1477" s="6">
        <f>+VLOOKUP($C1477,Sheet3!$B:$I,5,0)</f>
        <v>2.5</v>
      </c>
      <c r="H1477" s="6" t="str">
        <f>+VLOOKUP($C1477,Sheet3!$B:$I,6,0)</f>
        <v>P13X</v>
      </c>
      <c r="I1477" s="6" t="str">
        <f>+VLOOKUP($C1477,Sheet3!$B:$I,7,0)</f>
        <v>TOTALSOURCE</v>
      </c>
      <c r="J1477" s="6" t="str">
        <f>+VLOOKUP($C1477,Sheet3!$B:$I,8,0)</f>
        <v>PREMIUM</v>
      </c>
      <c r="K1477" s="6" t="str">
        <f t="shared" si="71"/>
        <v>4.00-4LUG NUMA 2.5 P13X TOTALSOURCE PREMIUM</v>
      </c>
      <c r="L1477" s="6" t="str">
        <f t="shared" si="70"/>
        <v>B</v>
      </c>
      <c r="M1477" s="6"/>
    </row>
    <row r="1478" spans="1:13" hidden="1">
      <c r="A1478" s="6" t="s">
        <v>9040</v>
      </c>
      <c r="B1478" s="6" t="str">
        <f t="shared" si="69"/>
        <v>l200104007</v>
      </c>
      <c r="C1478" s="6" t="s">
        <v>9014</v>
      </c>
      <c r="D1478" s="6" t="str">
        <f>+VLOOKUP($C1478,Sheet3!$B:$I,2,0)</f>
        <v>4.00-4</v>
      </c>
      <c r="E1478" s="6" t="str">
        <f>+VLOOKUP($C1478,Sheet3!$B:$I,3,0)</f>
        <v>LUG</v>
      </c>
      <c r="F1478" s="6" t="str">
        <f>+VLOOKUP($C1478,Sheet3!$B:$I,4,0)</f>
        <v>NUMA</v>
      </c>
      <c r="G1478" s="6">
        <f>+VLOOKUP($C1478,Sheet3!$B:$I,5,0)</f>
        <v>2.5</v>
      </c>
      <c r="H1478" s="6" t="str">
        <f>+VLOOKUP($C1478,Sheet3!$B:$I,6,0)</f>
        <v>P13X</v>
      </c>
      <c r="I1478" s="6" t="str">
        <f>+VLOOKUP($C1478,Sheet3!$B:$I,7,0)</f>
        <v>TOTALSOURCE</v>
      </c>
      <c r="J1478" s="6" t="str">
        <f>+VLOOKUP($C1478,Sheet3!$B:$I,8,0)</f>
        <v>PREMIUM</v>
      </c>
      <c r="K1478" s="6" t="str">
        <f t="shared" si="71"/>
        <v>4.00-4LUG NUMA 2.5 P13X TOTALSOURCE PREMIUM</v>
      </c>
      <c r="L1478" s="6" t="str">
        <f t="shared" si="70"/>
        <v>B</v>
      </c>
      <c r="M1478" s="6"/>
    </row>
    <row r="1479" spans="1:13" hidden="1">
      <c r="A1479" s="6" t="s">
        <v>9041</v>
      </c>
      <c r="B1479" s="6" t="str">
        <f t="shared" si="69"/>
        <v>l191207428</v>
      </c>
      <c r="C1479" s="6" t="s">
        <v>9014</v>
      </c>
      <c r="D1479" s="6" t="str">
        <f>+VLOOKUP($C1479,Sheet3!$B:$I,2,0)</f>
        <v>4.00-4</v>
      </c>
      <c r="E1479" s="6" t="str">
        <f>+VLOOKUP($C1479,Sheet3!$B:$I,3,0)</f>
        <v>LUG</v>
      </c>
      <c r="F1479" s="6" t="str">
        <f>+VLOOKUP($C1479,Sheet3!$B:$I,4,0)</f>
        <v>NUMA</v>
      </c>
      <c r="G1479" s="6">
        <f>+VLOOKUP($C1479,Sheet3!$B:$I,5,0)</f>
        <v>2.5</v>
      </c>
      <c r="H1479" s="6" t="str">
        <f>+VLOOKUP($C1479,Sheet3!$B:$I,6,0)</f>
        <v>P13X</v>
      </c>
      <c r="I1479" s="6" t="str">
        <f>+VLOOKUP($C1479,Sheet3!$B:$I,7,0)</f>
        <v>TOTALSOURCE</v>
      </c>
      <c r="J1479" s="6" t="str">
        <f>+VLOOKUP($C1479,Sheet3!$B:$I,8,0)</f>
        <v>PREMIUM</v>
      </c>
      <c r="K1479" s="6" t="str">
        <f t="shared" si="71"/>
        <v>4.00-4LUG NUMA 2.5 P13X TOTALSOURCE PREMIUM</v>
      </c>
      <c r="L1479" s="6" t="str">
        <f t="shared" si="70"/>
        <v>B</v>
      </c>
      <c r="M1479" s="6"/>
    </row>
    <row r="1480" spans="1:13" hidden="1">
      <c r="A1480" s="6" t="s">
        <v>9042</v>
      </c>
      <c r="B1480" s="6" t="str">
        <f t="shared" si="69"/>
        <v>l200107900</v>
      </c>
      <c r="C1480" s="6" t="s">
        <v>9014</v>
      </c>
      <c r="D1480" s="6" t="str">
        <f>+VLOOKUP($C1480,Sheet3!$B:$I,2,0)</f>
        <v>4.00-4</v>
      </c>
      <c r="E1480" s="6" t="str">
        <f>+VLOOKUP($C1480,Sheet3!$B:$I,3,0)</f>
        <v>LUG</v>
      </c>
      <c r="F1480" s="6" t="str">
        <f>+VLOOKUP($C1480,Sheet3!$B:$I,4,0)</f>
        <v>NUMA</v>
      </c>
      <c r="G1480" s="6">
        <f>+VLOOKUP($C1480,Sheet3!$B:$I,5,0)</f>
        <v>2.5</v>
      </c>
      <c r="H1480" s="6" t="str">
        <f>+VLOOKUP($C1480,Sheet3!$B:$I,6,0)</f>
        <v>P13X</v>
      </c>
      <c r="I1480" s="6" t="str">
        <f>+VLOOKUP($C1480,Sheet3!$B:$I,7,0)</f>
        <v>TOTALSOURCE</v>
      </c>
      <c r="J1480" s="6" t="str">
        <f>+VLOOKUP($C1480,Sheet3!$B:$I,8,0)</f>
        <v>PREMIUM</v>
      </c>
      <c r="K1480" s="6" t="str">
        <f t="shared" si="71"/>
        <v>4.00-4LUG NUMA 2.5 P13X TOTALSOURCE PREMIUM</v>
      </c>
      <c r="L1480" s="6" t="str">
        <f t="shared" si="70"/>
        <v>B</v>
      </c>
      <c r="M1480" s="6"/>
    </row>
    <row r="1481" spans="1:13" hidden="1">
      <c r="A1481" s="6" t="s">
        <v>9043</v>
      </c>
      <c r="B1481" s="6" t="str">
        <f t="shared" si="69"/>
        <v>l200103438</v>
      </c>
      <c r="C1481" s="6" t="s">
        <v>9014</v>
      </c>
      <c r="D1481" s="6" t="str">
        <f>+VLOOKUP($C1481,Sheet3!$B:$I,2,0)</f>
        <v>4.00-4</v>
      </c>
      <c r="E1481" s="6" t="str">
        <f>+VLOOKUP($C1481,Sheet3!$B:$I,3,0)</f>
        <v>LUG</v>
      </c>
      <c r="F1481" s="6" t="str">
        <f>+VLOOKUP($C1481,Sheet3!$B:$I,4,0)</f>
        <v>NUMA</v>
      </c>
      <c r="G1481" s="6">
        <f>+VLOOKUP($C1481,Sheet3!$B:$I,5,0)</f>
        <v>2.5</v>
      </c>
      <c r="H1481" s="6" t="str">
        <f>+VLOOKUP($C1481,Sheet3!$B:$I,6,0)</f>
        <v>P13X</v>
      </c>
      <c r="I1481" s="6" t="str">
        <f>+VLOOKUP($C1481,Sheet3!$B:$I,7,0)</f>
        <v>TOTALSOURCE</v>
      </c>
      <c r="J1481" s="6" t="str">
        <f>+VLOOKUP($C1481,Sheet3!$B:$I,8,0)</f>
        <v>PREMIUM</v>
      </c>
      <c r="K1481" s="6" t="str">
        <f t="shared" si="71"/>
        <v>4.00-4LUG NUMA 2.5 P13X TOTALSOURCE PREMIUM</v>
      </c>
      <c r="L1481" s="6" t="str">
        <f t="shared" si="70"/>
        <v>B</v>
      </c>
      <c r="M1481" s="6"/>
    </row>
    <row r="1482" spans="1:13" hidden="1">
      <c r="A1482" s="6" t="s">
        <v>9044</v>
      </c>
      <c r="B1482" s="6" t="str">
        <f t="shared" si="69"/>
        <v>l191005385</v>
      </c>
      <c r="C1482" s="6" t="s">
        <v>8403</v>
      </c>
      <c r="D1482" s="6" t="str">
        <f>+VLOOKUP($C1482,Sheet3!$B:$I,2,0)</f>
        <v>14X41/2X8</v>
      </c>
      <c r="E1482" s="6" t="str">
        <f>+VLOOKUP($C1482,Sheet3!$B:$I,3,0)</f>
        <v>SM</v>
      </c>
      <c r="F1482" s="6" t="str">
        <f>+VLOOKUP($C1482,Sheet3!$B:$I,4,0)</f>
        <v>NUMA</v>
      </c>
      <c r="G1482" s="6">
        <f>+VLOOKUP($C1482,Sheet3!$B:$I,5,0)</f>
        <v>0</v>
      </c>
      <c r="H1482" s="6" t="str">
        <f>+VLOOKUP($C1482,Sheet3!$B:$I,6,0)</f>
        <v>P5</v>
      </c>
      <c r="I1482" s="6" t="str">
        <f>+VLOOKUP($C1482,Sheet3!$B:$I,7,0)</f>
        <v>TOTALSOURCE</v>
      </c>
      <c r="J1482" s="6" t="str">
        <f>+VLOOKUP($C1482,Sheet3!$B:$I,8,0)</f>
        <v>P</v>
      </c>
      <c r="K1482" s="6" t="str">
        <f t="shared" si="71"/>
        <v>14X41/2X8SM NUMA 0 P5 TOTALSOURCE P</v>
      </c>
      <c r="L1482" s="6" t="str">
        <f t="shared" si="70"/>
        <v>B</v>
      </c>
      <c r="M1482" s="6"/>
    </row>
    <row r="1483" spans="1:13" hidden="1">
      <c r="A1483" s="6" t="s">
        <v>9045</v>
      </c>
      <c r="B1483" s="6" t="str">
        <f t="shared" si="69"/>
        <v>l191207787</v>
      </c>
      <c r="C1483" s="6" t="s">
        <v>9014</v>
      </c>
      <c r="D1483" s="6" t="str">
        <f>+VLOOKUP($C1483,Sheet3!$B:$I,2,0)</f>
        <v>4.00-4</v>
      </c>
      <c r="E1483" s="6" t="str">
        <f>+VLOOKUP($C1483,Sheet3!$B:$I,3,0)</f>
        <v>LUG</v>
      </c>
      <c r="F1483" s="6" t="str">
        <f>+VLOOKUP($C1483,Sheet3!$B:$I,4,0)</f>
        <v>NUMA</v>
      </c>
      <c r="G1483" s="6">
        <f>+VLOOKUP($C1483,Sheet3!$B:$I,5,0)</f>
        <v>2.5</v>
      </c>
      <c r="H1483" s="6" t="str">
        <f>+VLOOKUP($C1483,Sheet3!$B:$I,6,0)</f>
        <v>P13X</v>
      </c>
      <c r="I1483" s="6" t="str">
        <f>+VLOOKUP($C1483,Sheet3!$B:$I,7,0)</f>
        <v>TOTALSOURCE</v>
      </c>
      <c r="J1483" s="6" t="str">
        <f>+VLOOKUP($C1483,Sheet3!$B:$I,8,0)</f>
        <v>PREMIUM</v>
      </c>
      <c r="K1483" s="6" t="str">
        <f t="shared" si="71"/>
        <v>4.00-4LUG NUMA 2.5 P13X TOTALSOURCE PREMIUM</v>
      </c>
      <c r="L1483" s="6" t="str">
        <f t="shared" si="70"/>
        <v>B</v>
      </c>
      <c r="M1483" s="6"/>
    </row>
    <row r="1484" spans="1:13" hidden="1">
      <c r="A1484" s="6" t="s">
        <v>9046</v>
      </c>
      <c r="B1484" s="6" t="str">
        <f t="shared" si="69"/>
        <v>l200103965</v>
      </c>
      <c r="C1484" s="6" t="s">
        <v>9014</v>
      </c>
      <c r="D1484" s="6" t="str">
        <f>+VLOOKUP($C1484,Sheet3!$B:$I,2,0)</f>
        <v>4.00-4</v>
      </c>
      <c r="E1484" s="6" t="str">
        <f>+VLOOKUP($C1484,Sheet3!$B:$I,3,0)</f>
        <v>LUG</v>
      </c>
      <c r="F1484" s="6" t="str">
        <f>+VLOOKUP($C1484,Sheet3!$B:$I,4,0)</f>
        <v>NUMA</v>
      </c>
      <c r="G1484" s="6">
        <f>+VLOOKUP($C1484,Sheet3!$B:$I,5,0)</f>
        <v>2.5</v>
      </c>
      <c r="H1484" s="6" t="str">
        <f>+VLOOKUP($C1484,Sheet3!$B:$I,6,0)</f>
        <v>P13X</v>
      </c>
      <c r="I1484" s="6" t="str">
        <f>+VLOOKUP($C1484,Sheet3!$B:$I,7,0)</f>
        <v>TOTALSOURCE</v>
      </c>
      <c r="J1484" s="6" t="str">
        <f>+VLOOKUP($C1484,Sheet3!$B:$I,8,0)</f>
        <v>PREMIUM</v>
      </c>
      <c r="K1484" s="6" t="str">
        <f t="shared" si="71"/>
        <v>4.00-4LUG NUMA 2.5 P13X TOTALSOURCE PREMIUM</v>
      </c>
      <c r="L1484" s="6" t="str">
        <f t="shared" si="70"/>
        <v>B</v>
      </c>
      <c r="M1484" s="6"/>
    </row>
    <row r="1485" spans="1:13" hidden="1">
      <c r="A1485" s="6" t="s">
        <v>9047</v>
      </c>
      <c r="B1485" s="6" t="str">
        <f t="shared" si="69"/>
        <v>l200103736</v>
      </c>
      <c r="C1485" s="6" t="s">
        <v>9014</v>
      </c>
      <c r="D1485" s="6" t="str">
        <f>+VLOOKUP($C1485,Sheet3!$B:$I,2,0)</f>
        <v>4.00-4</v>
      </c>
      <c r="E1485" s="6" t="str">
        <f>+VLOOKUP($C1485,Sheet3!$B:$I,3,0)</f>
        <v>LUG</v>
      </c>
      <c r="F1485" s="6" t="str">
        <f>+VLOOKUP($C1485,Sheet3!$B:$I,4,0)</f>
        <v>NUMA</v>
      </c>
      <c r="G1485" s="6">
        <f>+VLOOKUP($C1485,Sheet3!$B:$I,5,0)</f>
        <v>2.5</v>
      </c>
      <c r="H1485" s="6" t="str">
        <f>+VLOOKUP($C1485,Sheet3!$B:$I,6,0)</f>
        <v>P13X</v>
      </c>
      <c r="I1485" s="6" t="str">
        <f>+VLOOKUP($C1485,Sheet3!$B:$I,7,0)</f>
        <v>TOTALSOURCE</v>
      </c>
      <c r="J1485" s="6" t="str">
        <f>+VLOOKUP($C1485,Sheet3!$B:$I,8,0)</f>
        <v>PREMIUM</v>
      </c>
      <c r="K1485" s="6" t="str">
        <f t="shared" si="71"/>
        <v>4.00-4LUG NUMA 2.5 P13X TOTALSOURCE PREMIUM</v>
      </c>
      <c r="L1485" s="6" t="str">
        <f t="shared" si="70"/>
        <v>B</v>
      </c>
      <c r="M1485" s="6"/>
    </row>
    <row r="1486" spans="1:13" hidden="1">
      <c r="A1486" s="6" t="s">
        <v>9048</v>
      </c>
      <c r="B1486" s="6" t="str">
        <f t="shared" si="69"/>
        <v>l200207120</v>
      </c>
      <c r="C1486" s="6" t="s">
        <v>9049</v>
      </c>
      <c r="D1486" s="6" t="str">
        <f>+VLOOKUP($C1486,Sheet3!$B:$I,2,0)</f>
        <v>5.00-8</v>
      </c>
      <c r="E1486" s="6" t="str">
        <f>+VLOOKUP($C1486,Sheet3!$B:$I,3,0)</f>
        <v>LUG</v>
      </c>
      <c r="F1486" s="6" t="str">
        <f>+VLOOKUP($C1486,Sheet3!$B:$I,4,0)</f>
        <v>NUMA</v>
      </c>
      <c r="G1486" s="6">
        <f>+VLOOKUP($C1486,Sheet3!$B:$I,5,0)</f>
        <v>3</v>
      </c>
      <c r="H1486" s="6" t="str">
        <f>+VLOOKUP($C1486,Sheet3!$B:$I,6,0)</f>
        <v>M12X</v>
      </c>
      <c r="I1486" s="6" t="str">
        <f>+VLOOKUP($C1486,Sheet3!$B:$I,7,0)</f>
        <v>NUMA</v>
      </c>
      <c r="J1486" s="6" t="str">
        <f>+VLOOKUP($C1486,Sheet3!$B:$I,8,0)</f>
        <v>FORTE</v>
      </c>
      <c r="K1486" s="6" t="str">
        <f t="shared" si="71"/>
        <v>5.00-8LUG NUMA 3 M12X NUMA FORTE</v>
      </c>
      <c r="L1486" s="6" t="str">
        <f t="shared" si="70"/>
        <v>B</v>
      </c>
      <c r="M1486" s="6"/>
    </row>
    <row r="1487" spans="1:13" hidden="1">
      <c r="A1487" s="6" t="s">
        <v>9050</v>
      </c>
      <c r="B1487" s="6" t="str">
        <f t="shared" si="69"/>
        <v>l191007535</v>
      </c>
      <c r="C1487" s="6" t="s">
        <v>9051</v>
      </c>
      <c r="D1487" s="6" t="str">
        <f>+VLOOKUP($C1487,Sheet3!$B:$I,2,0)</f>
        <v>18X9X121/8</v>
      </c>
      <c r="E1487" s="6" t="str">
        <f>+VLOOKUP($C1487,Sheet3!$B:$I,3,0)</f>
        <v>SM</v>
      </c>
      <c r="F1487" s="6" t="str">
        <f>+VLOOKUP($C1487,Sheet3!$B:$I,4,0)</f>
        <v>NUMA</v>
      </c>
      <c r="G1487" s="6">
        <f>+VLOOKUP($C1487,Sheet3!$B:$I,5,0)</f>
        <v>0</v>
      </c>
      <c r="H1487" s="6" t="str">
        <f>+VLOOKUP($C1487,Sheet3!$B:$I,6,0)</f>
        <v>P5</v>
      </c>
      <c r="I1487" s="6" t="str">
        <f>+VLOOKUP($C1487,Sheet3!$B:$I,7,0)</f>
        <v>TOTALSOURCE</v>
      </c>
      <c r="J1487" s="6" t="str">
        <f>+VLOOKUP($C1487,Sheet3!$B:$I,8,0)</f>
        <v>P</v>
      </c>
      <c r="K1487" s="6" t="str">
        <f t="shared" si="71"/>
        <v>18X9X121/8SM NUMA 0 P5 TOTALSOURCE P</v>
      </c>
      <c r="L1487" s="6" t="str">
        <f t="shared" si="70"/>
        <v>B</v>
      </c>
      <c r="M1487" s="6"/>
    </row>
    <row r="1488" spans="1:13" hidden="1">
      <c r="A1488" s="6" t="s">
        <v>9052</v>
      </c>
      <c r="B1488" s="6" t="str">
        <f t="shared" si="69"/>
        <v>l191008548</v>
      </c>
      <c r="C1488" s="6" t="s">
        <v>9053</v>
      </c>
      <c r="D1488" s="6" t="str">
        <f>+VLOOKUP($C1488,Sheet3!$B:$I,2,0)</f>
        <v>5.00-8</v>
      </c>
      <c r="E1488" s="6" t="str">
        <f>+VLOOKUP($C1488,Sheet3!$B:$I,3,0)</f>
        <v>LUG</v>
      </c>
      <c r="F1488" s="6" t="str">
        <f>+VLOOKUP($C1488,Sheet3!$B:$I,4,0)</f>
        <v>NUMAPRIME</v>
      </c>
      <c r="G1488" s="6">
        <f>+VLOOKUP($C1488,Sheet3!$B:$I,5,0)</f>
        <v>3</v>
      </c>
      <c r="H1488" s="6" t="str">
        <f>+VLOOKUP($C1488,Sheet3!$B:$I,6,0)</f>
        <v>M4N3X</v>
      </c>
      <c r="I1488" s="6" t="str">
        <f>+VLOOKUP($C1488,Sheet3!$B:$I,7,0)</f>
        <v>NUMAPRIME</v>
      </c>
      <c r="J1488" s="6" t="str">
        <f>+VLOOKUP($C1488,Sheet3!$B:$I,8,0)</f>
        <v>PREMIUM</v>
      </c>
      <c r="K1488" s="6" t="str">
        <f t="shared" si="71"/>
        <v>5.00-8LUG NUMAPRIME 3 M4N3X NUMAPRIME PREMIUM</v>
      </c>
      <c r="L1488" s="6" t="str">
        <f t="shared" si="70"/>
        <v>B</v>
      </c>
      <c r="M1488" s="6"/>
    </row>
    <row r="1489" spans="1:13" hidden="1">
      <c r="A1489" s="6" t="s">
        <v>9054</v>
      </c>
      <c r="B1489" s="6" t="str">
        <f t="shared" si="69"/>
        <v>l191005640</v>
      </c>
      <c r="C1489" s="6" t="s">
        <v>8348</v>
      </c>
      <c r="D1489" s="6" t="str">
        <f>+VLOOKUP($C1489,Sheet3!$B:$I,2,0)</f>
        <v>18X8X121/8</v>
      </c>
      <c r="E1489" s="6" t="str">
        <f>+VLOOKUP($C1489,Sheet3!$B:$I,3,0)</f>
        <v>SAT</v>
      </c>
      <c r="F1489" s="6" t="str">
        <f>+VLOOKUP($C1489,Sheet3!$B:$I,4,0)</f>
        <v>NUMA</v>
      </c>
      <c r="G1489" s="6">
        <f>+VLOOKUP($C1489,Sheet3!$B:$I,5,0)</f>
        <v>0</v>
      </c>
      <c r="H1489" s="6" t="str">
        <f>+VLOOKUP($C1489,Sheet3!$B:$I,6,0)</f>
        <v>P6</v>
      </c>
      <c r="I1489" s="6" t="str">
        <f>+VLOOKUP($C1489,Sheet3!$B:$I,7,0)</f>
        <v>NUMA</v>
      </c>
      <c r="J1489" s="6" t="str">
        <f>+VLOOKUP($C1489,Sheet3!$B:$I,8,0)</f>
        <v>XP</v>
      </c>
      <c r="K1489" s="6" t="str">
        <f t="shared" si="71"/>
        <v>18X8X121/8SAT NUMA 0 P6 NUMA XP</v>
      </c>
      <c r="L1489" s="6" t="str">
        <f t="shared" si="70"/>
        <v>B</v>
      </c>
      <c r="M1489" s="6"/>
    </row>
    <row r="1490" spans="1:13" hidden="1">
      <c r="A1490" s="6" t="s">
        <v>9055</v>
      </c>
      <c r="B1490" s="6" t="str">
        <f t="shared" si="69"/>
        <v>l191006139</v>
      </c>
      <c r="C1490" s="6" t="s">
        <v>9056</v>
      </c>
      <c r="D1490" s="6" t="str">
        <f>+VLOOKUP($C1490,Sheet3!$B:$I,2,0)</f>
        <v>18X6X121/8</v>
      </c>
      <c r="E1490" s="6" t="str">
        <f>+VLOOKUP($C1490,Sheet3!$B:$I,3,0)</f>
        <v>SM</v>
      </c>
      <c r="F1490" s="6" t="str">
        <f>+VLOOKUP($C1490,Sheet3!$B:$I,4,0)</f>
        <v>NUMA</v>
      </c>
      <c r="G1490" s="6">
        <f>+VLOOKUP($C1490,Sheet3!$B:$I,5,0)</f>
        <v>0</v>
      </c>
      <c r="H1490" s="6" t="str">
        <f>+VLOOKUP($C1490,Sheet3!$B:$I,6,0)</f>
        <v>P5N</v>
      </c>
      <c r="I1490" s="6" t="str">
        <f>+VLOOKUP($C1490,Sheet3!$B:$I,7,0)</f>
        <v>NUMA</v>
      </c>
      <c r="J1490" s="6" t="str">
        <f>+VLOOKUP($C1490,Sheet3!$B:$I,8,0)</f>
        <v>XP</v>
      </c>
      <c r="K1490" s="6" t="str">
        <f t="shared" si="71"/>
        <v>18X6X121/8SM NUMA 0 P5N NUMA XP</v>
      </c>
      <c r="L1490" s="6" t="str">
        <f t="shared" si="70"/>
        <v>B</v>
      </c>
      <c r="M1490" s="6"/>
    </row>
    <row r="1491" spans="1:13">
      <c r="A1491" s="6" t="s">
        <v>9057</v>
      </c>
      <c r="B1491" s="6" t="str">
        <f t="shared" si="69"/>
        <v>l140809027</v>
      </c>
      <c r="C1491" s="6" t="s">
        <v>9058</v>
      </c>
      <c r="D1491" s="6" t="str">
        <f>+VLOOKUP($C1491,Sheet3!$B:$I,2,0)</f>
        <v>140/55-9</v>
      </c>
      <c r="E1491" s="6" t="str">
        <f>+VLOOKUP($C1491,Sheet3!$B:$I,3,0)</f>
        <v>LUG</v>
      </c>
      <c r="F1491" s="6" t="str">
        <f>+VLOOKUP($C1491,Sheet3!$B:$I,4,0)</f>
        <v>NUMA</v>
      </c>
      <c r="G1491" s="6">
        <f>+VLOOKUP($C1491,Sheet3!$B:$I,5,0)</f>
        <v>4</v>
      </c>
      <c r="H1491" s="6" t="str">
        <f>+VLOOKUP($C1491,Sheet3!$B:$I,6,0)</f>
        <v>P3S14</v>
      </c>
      <c r="I1491" s="6" t="str">
        <f>+VLOOKUP($C1491,Sheet3!$B:$I,7,0)</f>
        <v>-</v>
      </c>
      <c r="J1491" s="6" t="str">
        <f>+VLOOKUP($C1491,Sheet3!$B:$I,8,0)</f>
        <v>-</v>
      </c>
      <c r="K1491" s="6" t="str">
        <f t="shared" si="71"/>
        <v>140/55-9LUG NUMA 4 P3S14 - -</v>
      </c>
      <c r="L1491" s="6" t="str">
        <f t="shared" si="70"/>
        <v>A</v>
      </c>
      <c r="M1491" s="6" t="s">
        <v>6972</v>
      </c>
    </row>
    <row r="1492" spans="1:13" hidden="1">
      <c r="A1492" s="6" t="s">
        <v>9059</v>
      </c>
      <c r="B1492" s="6" t="str">
        <f t="shared" si="69"/>
        <v>l140806494</v>
      </c>
      <c r="C1492" s="6" t="s">
        <v>9058</v>
      </c>
      <c r="D1492" s="6" t="str">
        <f>+VLOOKUP($C1492,Sheet3!$B:$I,2,0)</f>
        <v>140/55-9</v>
      </c>
      <c r="E1492" s="6" t="str">
        <f>+VLOOKUP($C1492,Sheet3!$B:$I,3,0)</f>
        <v>LUG</v>
      </c>
      <c r="F1492" s="6" t="str">
        <f>+VLOOKUP($C1492,Sheet3!$B:$I,4,0)</f>
        <v>NUMA</v>
      </c>
      <c r="G1492" s="6">
        <f>+VLOOKUP($C1492,Sheet3!$B:$I,5,0)</f>
        <v>4</v>
      </c>
      <c r="H1492" s="6" t="str">
        <f>+VLOOKUP($C1492,Sheet3!$B:$I,6,0)</f>
        <v>P3S14</v>
      </c>
      <c r="I1492" s="6" t="str">
        <f>+VLOOKUP($C1492,Sheet3!$B:$I,7,0)</f>
        <v>-</v>
      </c>
      <c r="J1492" s="6" t="str">
        <f>+VLOOKUP($C1492,Sheet3!$B:$I,8,0)</f>
        <v>-</v>
      </c>
      <c r="K1492" s="6" t="str">
        <f t="shared" si="71"/>
        <v>140/55-9LUG NUMA 4 P3S14 - -</v>
      </c>
      <c r="L1492" s="6" t="str">
        <f t="shared" si="70"/>
        <v>B</v>
      </c>
      <c r="M1492" s="6"/>
    </row>
    <row r="1493" spans="1:13">
      <c r="A1493" s="6" t="s">
        <v>9060</v>
      </c>
      <c r="B1493" s="6" t="str">
        <f t="shared" si="69"/>
        <v>l140804961</v>
      </c>
      <c r="C1493" s="6" t="s">
        <v>9058</v>
      </c>
      <c r="D1493" s="6" t="str">
        <f>+VLOOKUP($C1493,Sheet3!$B:$I,2,0)</f>
        <v>140/55-9</v>
      </c>
      <c r="E1493" s="6" t="str">
        <f>+VLOOKUP($C1493,Sheet3!$B:$I,3,0)</f>
        <v>LUG</v>
      </c>
      <c r="F1493" s="6" t="str">
        <f>+VLOOKUP($C1493,Sheet3!$B:$I,4,0)</f>
        <v>NUMA</v>
      </c>
      <c r="G1493" s="6">
        <f>+VLOOKUP($C1493,Sheet3!$B:$I,5,0)</f>
        <v>4</v>
      </c>
      <c r="H1493" s="6" t="str">
        <f>+VLOOKUP($C1493,Sheet3!$B:$I,6,0)</f>
        <v>P3S14</v>
      </c>
      <c r="I1493" s="6" t="str">
        <f>+VLOOKUP($C1493,Sheet3!$B:$I,7,0)</f>
        <v>-</v>
      </c>
      <c r="J1493" s="6" t="str">
        <f>+VLOOKUP($C1493,Sheet3!$B:$I,8,0)</f>
        <v>-</v>
      </c>
      <c r="K1493" s="6" t="str">
        <f t="shared" si="71"/>
        <v>140/55-9LUG NUMA 4 P3S14 - -</v>
      </c>
      <c r="L1493" s="6" t="str">
        <f t="shared" si="70"/>
        <v>A</v>
      </c>
      <c r="M1493" s="6" t="s">
        <v>6972</v>
      </c>
    </row>
    <row r="1494" spans="1:13">
      <c r="A1494" s="6" t="s">
        <v>9061</v>
      </c>
      <c r="B1494" s="6" t="str">
        <f t="shared" si="69"/>
        <v>l140805637</v>
      </c>
      <c r="C1494" s="6" t="s">
        <v>9058</v>
      </c>
      <c r="D1494" s="6" t="str">
        <f>+VLOOKUP($C1494,Sheet3!$B:$I,2,0)</f>
        <v>140/55-9</v>
      </c>
      <c r="E1494" s="6" t="str">
        <f>+VLOOKUP($C1494,Sheet3!$B:$I,3,0)</f>
        <v>LUG</v>
      </c>
      <c r="F1494" s="6" t="str">
        <f>+VLOOKUP($C1494,Sheet3!$B:$I,4,0)</f>
        <v>NUMA</v>
      </c>
      <c r="G1494" s="6">
        <f>+VLOOKUP($C1494,Sheet3!$B:$I,5,0)</f>
        <v>4</v>
      </c>
      <c r="H1494" s="6" t="str">
        <f>+VLOOKUP($C1494,Sheet3!$B:$I,6,0)</f>
        <v>P3S14</v>
      </c>
      <c r="I1494" s="6" t="str">
        <f>+VLOOKUP($C1494,Sheet3!$B:$I,7,0)</f>
        <v>-</v>
      </c>
      <c r="J1494" s="6" t="str">
        <f>+VLOOKUP($C1494,Sheet3!$B:$I,8,0)</f>
        <v>-</v>
      </c>
      <c r="K1494" s="6" t="str">
        <f t="shared" si="71"/>
        <v>140/55-9LUG NUMA 4 P3S14 - -</v>
      </c>
      <c r="L1494" s="6" t="str">
        <f t="shared" si="70"/>
        <v>A</v>
      </c>
      <c r="M1494" s="6" t="s">
        <v>6972</v>
      </c>
    </row>
    <row r="1495" spans="1:13">
      <c r="A1495" s="6" t="s">
        <v>9062</v>
      </c>
      <c r="B1495" s="6" t="str">
        <f t="shared" si="69"/>
        <v>l151206538</v>
      </c>
      <c r="C1495" s="6" t="s">
        <v>8704</v>
      </c>
      <c r="D1495" s="6" t="str">
        <f>+VLOOKUP($C1495,Sheet3!$B:$I,2,0)</f>
        <v>323X100</v>
      </c>
      <c r="E1495" s="6" t="str">
        <f>+VLOOKUP($C1495,Sheet3!$B:$I,3,0)</f>
        <v>S</v>
      </c>
      <c r="F1495" s="6" t="str">
        <f>+VLOOKUP($C1495,Sheet3!$B:$I,4,0)</f>
        <v>APW</v>
      </c>
      <c r="G1495" s="6">
        <f>+VLOOKUP($C1495,Sheet3!$B:$I,5,0)</f>
        <v>0</v>
      </c>
      <c r="H1495" s="6" t="str">
        <f>+VLOOKUP($C1495,Sheet3!$B:$I,6,0)</f>
        <v>P5N</v>
      </c>
      <c r="I1495" s="6" t="str">
        <f>+VLOOKUP($C1495,Sheet3!$B:$I,7,0)</f>
        <v>NUMA</v>
      </c>
      <c r="J1495" s="6" t="str">
        <f>+VLOOKUP($C1495,Sheet3!$B:$I,8,0)</f>
        <v>-</v>
      </c>
      <c r="K1495" s="6" t="str">
        <f t="shared" si="71"/>
        <v>323X100S APW 0 P5N NUMA -</v>
      </c>
      <c r="L1495" s="6" t="str">
        <f t="shared" si="70"/>
        <v>A</v>
      </c>
      <c r="M1495" s="6" t="s">
        <v>6972</v>
      </c>
    </row>
    <row r="1496" spans="1:13">
      <c r="A1496" s="6" t="s">
        <v>9063</v>
      </c>
      <c r="B1496" s="6" t="str">
        <f t="shared" si="69"/>
        <v>l140103252</v>
      </c>
      <c r="C1496" s="6" t="s">
        <v>7244</v>
      </c>
      <c r="D1496" s="6" t="str">
        <f>+VLOOKUP($C1496,Sheet3!$B:$I,2,0)</f>
        <v>131/2X41/2X8</v>
      </c>
      <c r="E1496" s="6" t="str">
        <f>+VLOOKUP($C1496,Sheet3!$B:$I,3,0)</f>
        <v>SM</v>
      </c>
      <c r="F1496" s="6" t="str">
        <f>+VLOOKUP($C1496,Sheet3!$B:$I,4,0)</f>
        <v>NUMA</v>
      </c>
      <c r="G1496" s="6">
        <f>+VLOOKUP($C1496,Sheet3!$B:$I,5,0)</f>
        <v>0</v>
      </c>
      <c r="H1496" s="6" t="str">
        <f>+VLOOKUP($C1496,Sheet3!$B:$I,6,0)</f>
        <v>P5</v>
      </c>
      <c r="I1496" s="6" t="str">
        <f>+VLOOKUP($C1496,Sheet3!$B:$I,7,0)</f>
        <v>NUMA</v>
      </c>
      <c r="J1496" s="6" t="str">
        <f>+VLOOKUP($C1496,Sheet3!$B:$I,8,0)</f>
        <v>P</v>
      </c>
      <c r="K1496" s="6" t="str">
        <f t="shared" si="71"/>
        <v>131/2X41/2X8SM NUMA 0 P5 NUMA P</v>
      </c>
      <c r="L1496" s="6" t="str">
        <f t="shared" si="70"/>
        <v>A</v>
      </c>
      <c r="M1496" s="6" t="s">
        <v>6972</v>
      </c>
    </row>
    <row r="1497" spans="1:13">
      <c r="A1497" s="6" t="s">
        <v>9064</v>
      </c>
      <c r="B1497" s="6" t="str">
        <f t="shared" si="69"/>
        <v>l150100008</v>
      </c>
      <c r="C1497" s="6" t="s">
        <v>9065</v>
      </c>
      <c r="D1497" s="6" t="str">
        <f>+VLOOKUP($C1497,Sheet3!$B:$I,2,0)</f>
        <v>131/2X51/2X8</v>
      </c>
      <c r="E1497" s="6" t="str">
        <f>+VLOOKUP($C1497,Sheet3!$B:$I,3,0)</f>
        <v>SM</v>
      </c>
      <c r="F1497" s="6" t="str">
        <f>+VLOOKUP($C1497,Sheet3!$B:$I,4,0)</f>
        <v>NUMA</v>
      </c>
      <c r="G1497" s="6">
        <f>+VLOOKUP($C1497,Sheet3!$B:$I,5,0)</f>
        <v>0</v>
      </c>
      <c r="H1497" s="6" t="str">
        <f>+VLOOKUP($C1497,Sheet3!$B:$I,6,0)</f>
        <v>D1N</v>
      </c>
      <c r="I1497" s="6" t="str">
        <f>+VLOOKUP($C1497,Sheet3!$B:$I,7,0)</f>
        <v>ASTRO</v>
      </c>
      <c r="J1497" s="6" t="str">
        <f>+VLOOKUP($C1497,Sheet3!$B:$I,8,0)</f>
        <v>D</v>
      </c>
      <c r="K1497" s="6" t="str">
        <f t="shared" si="71"/>
        <v>131/2X51/2X8SM NUMA 0 D1N ASTRO D</v>
      </c>
      <c r="L1497" s="6" t="str">
        <f t="shared" si="70"/>
        <v>A</v>
      </c>
      <c r="M1497" s="6" t="s">
        <v>6972</v>
      </c>
    </row>
    <row r="1498" spans="1:13">
      <c r="A1498" s="6" t="s">
        <v>9066</v>
      </c>
      <c r="B1498" s="6" t="str">
        <f t="shared" si="69"/>
        <v>l140105511</v>
      </c>
      <c r="C1498" s="6" t="s">
        <v>9067</v>
      </c>
      <c r="D1498" s="6" t="str">
        <f>+VLOOKUP($C1498,Sheet3!$B:$I,2,0)</f>
        <v>15X6X111/4</v>
      </c>
      <c r="E1498" s="6" t="str">
        <f>+VLOOKUP($C1498,Sheet3!$B:$I,3,0)</f>
        <v>SM</v>
      </c>
      <c r="F1498" s="6" t="str">
        <f>+VLOOKUP($C1498,Sheet3!$B:$I,4,0)</f>
        <v>NUMA</v>
      </c>
      <c r="G1498" s="6">
        <f>+VLOOKUP($C1498,Sheet3!$B:$I,5,0)</f>
        <v>0</v>
      </c>
      <c r="H1498" s="6" t="str">
        <f>+VLOOKUP($C1498,Sheet3!$B:$I,6,0)</f>
        <v>P5</v>
      </c>
      <c r="I1498" s="6" t="str">
        <f>+VLOOKUP($C1498,Sheet3!$B:$I,7,0)</f>
        <v>NUMA</v>
      </c>
      <c r="J1498" s="6" t="str">
        <f>+VLOOKUP($C1498,Sheet3!$B:$I,8,0)</f>
        <v>P</v>
      </c>
      <c r="K1498" s="6" t="str">
        <f t="shared" si="71"/>
        <v>15X6X111/4SM NUMA 0 P5 NUMA P</v>
      </c>
      <c r="L1498" s="6" t="str">
        <f t="shared" si="70"/>
        <v>A</v>
      </c>
      <c r="M1498" s="6" t="s">
        <v>6972</v>
      </c>
    </row>
    <row r="1499" spans="1:13">
      <c r="A1499" s="6" t="s">
        <v>9068</v>
      </c>
      <c r="B1499" s="6" t="str">
        <f t="shared" si="69"/>
        <v>l150202472</v>
      </c>
      <c r="C1499" s="6" t="s">
        <v>9069</v>
      </c>
      <c r="D1499" s="6" t="str">
        <f>+VLOOKUP($C1499,Sheet3!$B:$I,2,0)</f>
        <v>161/4X6X111/4</v>
      </c>
      <c r="E1499" s="6" t="str">
        <f>+VLOOKUP($C1499,Sheet3!$B:$I,3,0)</f>
        <v>SM</v>
      </c>
      <c r="F1499" s="6" t="str">
        <f>+VLOOKUP($C1499,Sheet3!$B:$I,4,0)</f>
        <v>NUMA</v>
      </c>
      <c r="G1499" s="6">
        <f>+VLOOKUP($C1499,Sheet3!$B:$I,5,0)</f>
        <v>0</v>
      </c>
      <c r="H1499" s="6" t="str">
        <f>+VLOOKUP($C1499,Sheet3!$B:$I,6,0)</f>
        <v>D1.</v>
      </c>
      <c r="I1499" s="6" t="str">
        <f>+VLOOKUP($C1499,Sheet3!$B:$I,7,0)</f>
        <v>TANTOR</v>
      </c>
      <c r="J1499" s="6" t="str">
        <f>+VLOOKUP($C1499,Sheet3!$B:$I,8,0)</f>
        <v>D</v>
      </c>
      <c r="K1499" s="6" t="str">
        <f t="shared" si="71"/>
        <v>161/4X6X111/4SM NUMA 0 D1. TANTOR D</v>
      </c>
      <c r="L1499" s="6" t="str">
        <f t="shared" si="70"/>
        <v>A</v>
      </c>
      <c r="M1499" s="6" t="s">
        <v>6972</v>
      </c>
    </row>
    <row r="1500" spans="1:13">
      <c r="A1500" s="6" t="s">
        <v>9070</v>
      </c>
      <c r="B1500" s="6" t="str">
        <f t="shared" si="69"/>
        <v>l150705958</v>
      </c>
      <c r="C1500" s="6" t="s">
        <v>7423</v>
      </c>
      <c r="D1500" s="6" t="str">
        <f>+VLOOKUP($C1500,Sheet3!$B:$I,2,0)</f>
        <v>161/4X6X111/4</v>
      </c>
      <c r="E1500" s="6" t="str">
        <f>+VLOOKUP($C1500,Sheet3!$B:$I,3,0)</f>
        <v>SM</v>
      </c>
      <c r="F1500" s="6" t="str">
        <f>+VLOOKUP($C1500,Sheet3!$B:$I,4,0)</f>
        <v>NUMA</v>
      </c>
      <c r="G1500" s="6">
        <f>+VLOOKUP($C1500,Sheet3!$B:$I,5,0)</f>
        <v>0</v>
      </c>
      <c r="H1500" s="6" t="str">
        <f>+VLOOKUP($C1500,Sheet3!$B:$I,6,0)</f>
        <v>D1.</v>
      </c>
      <c r="I1500" s="6" t="str">
        <f>+VLOOKUP($C1500,Sheet3!$B:$I,7,0)</f>
        <v>TALON</v>
      </c>
      <c r="J1500" s="6" t="str">
        <f>+VLOOKUP($C1500,Sheet3!$B:$I,8,0)</f>
        <v>D</v>
      </c>
      <c r="K1500" s="6" t="str">
        <f t="shared" si="71"/>
        <v>161/4X6X111/4SM NUMA 0 D1. TALON D</v>
      </c>
      <c r="L1500" s="6" t="str">
        <f t="shared" si="70"/>
        <v>A</v>
      </c>
      <c r="M1500" s="6" t="s">
        <v>6972</v>
      </c>
    </row>
    <row r="1501" spans="1:13">
      <c r="A1501" s="6" t="s">
        <v>9071</v>
      </c>
      <c r="B1501" s="6" t="str">
        <f t="shared" si="69"/>
        <v>l150600223</v>
      </c>
      <c r="C1501" s="6" t="s">
        <v>9069</v>
      </c>
      <c r="D1501" s="6" t="str">
        <f>+VLOOKUP($C1501,Sheet3!$B:$I,2,0)</f>
        <v>161/4X6X111/4</v>
      </c>
      <c r="E1501" s="6" t="str">
        <f>+VLOOKUP($C1501,Sheet3!$B:$I,3,0)</f>
        <v>SM</v>
      </c>
      <c r="F1501" s="6" t="str">
        <f>+VLOOKUP($C1501,Sheet3!$B:$I,4,0)</f>
        <v>NUMA</v>
      </c>
      <c r="G1501" s="6">
        <f>+VLOOKUP($C1501,Sheet3!$B:$I,5,0)</f>
        <v>0</v>
      </c>
      <c r="H1501" s="6" t="str">
        <f>+VLOOKUP($C1501,Sheet3!$B:$I,6,0)</f>
        <v>D1.</v>
      </c>
      <c r="I1501" s="6" t="str">
        <f>+VLOOKUP($C1501,Sheet3!$B:$I,7,0)</f>
        <v>TANTOR</v>
      </c>
      <c r="J1501" s="6" t="str">
        <f>+VLOOKUP($C1501,Sheet3!$B:$I,8,0)</f>
        <v>D</v>
      </c>
      <c r="K1501" s="6" t="str">
        <f t="shared" si="71"/>
        <v>161/4X6X111/4SM NUMA 0 D1. TANTOR D</v>
      </c>
      <c r="L1501" s="6" t="str">
        <f t="shared" si="70"/>
        <v>A</v>
      </c>
      <c r="M1501" s="6" t="s">
        <v>6972</v>
      </c>
    </row>
    <row r="1502" spans="1:13">
      <c r="A1502" s="6" t="s">
        <v>9072</v>
      </c>
      <c r="B1502" s="6" t="str">
        <f t="shared" si="69"/>
        <v>l140904656</v>
      </c>
      <c r="C1502" s="6" t="s">
        <v>9073</v>
      </c>
      <c r="D1502" s="6" t="str">
        <f>+VLOOKUP($C1502,Sheet3!$B:$I,2,0)</f>
        <v>18X9X121/8</v>
      </c>
      <c r="E1502" s="6" t="str">
        <f>+VLOOKUP($C1502,Sheet3!$B:$I,3,0)</f>
        <v>SM</v>
      </c>
      <c r="F1502" s="6" t="str">
        <f>+VLOOKUP($C1502,Sheet3!$B:$I,4,0)</f>
        <v>NUMA</v>
      </c>
      <c r="G1502" s="6">
        <f>+VLOOKUP($C1502,Sheet3!$B:$I,5,0)</f>
        <v>0</v>
      </c>
      <c r="H1502" s="6" t="str">
        <f>+VLOOKUP($C1502,Sheet3!$B:$I,6,0)</f>
        <v>D1N</v>
      </c>
      <c r="I1502" s="6" t="str">
        <f>+VLOOKUP($C1502,Sheet3!$B:$I,7,0)</f>
        <v>ATHLETIK</v>
      </c>
      <c r="J1502" s="6" t="str">
        <f>+VLOOKUP($C1502,Sheet3!$B:$I,8,0)</f>
        <v>D</v>
      </c>
      <c r="K1502" s="6" t="str">
        <f t="shared" si="71"/>
        <v>18X9X121/8SM NUMA 0 D1N ATHLETIK D</v>
      </c>
      <c r="L1502" s="6" t="str">
        <f t="shared" si="70"/>
        <v>A</v>
      </c>
      <c r="M1502" s="6" t="s">
        <v>6972</v>
      </c>
    </row>
    <row r="1503" spans="1:13">
      <c r="A1503" s="6" t="s">
        <v>9074</v>
      </c>
      <c r="B1503" s="6" t="str">
        <f t="shared" si="69"/>
        <v>l140804978</v>
      </c>
      <c r="C1503" s="6" t="s">
        <v>9075</v>
      </c>
      <c r="D1503" s="6" t="str">
        <f>+VLOOKUP($C1503,Sheet3!$B:$I,2,0)</f>
        <v>161/4X5X111/4</v>
      </c>
      <c r="E1503" s="6" t="str">
        <f>+VLOOKUP($C1503,Sheet3!$B:$I,3,0)</f>
        <v>SM</v>
      </c>
      <c r="F1503" s="6" t="str">
        <f>+VLOOKUP($C1503,Sheet3!$B:$I,4,0)</f>
        <v>NUMA</v>
      </c>
      <c r="G1503" s="6">
        <f>+VLOOKUP($C1503,Sheet3!$B:$I,5,0)</f>
        <v>0</v>
      </c>
      <c r="H1503" s="6" t="str">
        <f>+VLOOKUP($C1503,Sheet3!$B:$I,6,0)</f>
        <v>D1N</v>
      </c>
      <c r="I1503" s="6" t="str">
        <f>+VLOOKUP($C1503,Sheet3!$B:$I,7,0)</f>
        <v>ASTRO</v>
      </c>
      <c r="J1503" s="6" t="str">
        <f>+VLOOKUP($C1503,Sheet3!$B:$I,8,0)</f>
        <v>D</v>
      </c>
      <c r="K1503" s="6" t="str">
        <f t="shared" si="71"/>
        <v>161/4X5X111/4SM NUMA 0 D1N ASTRO D</v>
      </c>
      <c r="L1503" s="6" t="str">
        <f t="shared" si="70"/>
        <v>A</v>
      </c>
      <c r="M1503" s="6" t="s">
        <v>6972</v>
      </c>
    </row>
    <row r="1504" spans="1:13">
      <c r="A1504" s="6" t="s">
        <v>9076</v>
      </c>
      <c r="B1504" s="6" t="str">
        <f t="shared" si="69"/>
        <v>l150600629</v>
      </c>
      <c r="C1504" s="6" t="s">
        <v>9069</v>
      </c>
      <c r="D1504" s="6" t="str">
        <f>+VLOOKUP($C1504,Sheet3!$B:$I,2,0)</f>
        <v>161/4X6X111/4</v>
      </c>
      <c r="E1504" s="6" t="str">
        <f>+VLOOKUP($C1504,Sheet3!$B:$I,3,0)</f>
        <v>SM</v>
      </c>
      <c r="F1504" s="6" t="str">
        <f>+VLOOKUP($C1504,Sheet3!$B:$I,4,0)</f>
        <v>NUMA</v>
      </c>
      <c r="G1504" s="6">
        <f>+VLOOKUP($C1504,Sheet3!$B:$I,5,0)</f>
        <v>0</v>
      </c>
      <c r="H1504" s="6" t="str">
        <f>+VLOOKUP($C1504,Sheet3!$B:$I,6,0)</f>
        <v>D1.</v>
      </c>
      <c r="I1504" s="6" t="str">
        <f>+VLOOKUP($C1504,Sheet3!$B:$I,7,0)</f>
        <v>TANTOR</v>
      </c>
      <c r="J1504" s="6" t="str">
        <f>+VLOOKUP($C1504,Sheet3!$B:$I,8,0)</f>
        <v>D</v>
      </c>
      <c r="K1504" s="6" t="str">
        <f t="shared" si="71"/>
        <v>161/4X6X111/4SM NUMA 0 D1. TANTOR D</v>
      </c>
      <c r="L1504" s="6" t="str">
        <f t="shared" si="70"/>
        <v>A</v>
      </c>
      <c r="M1504" s="6" t="s">
        <v>6972</v>
      </c>
    </row>
    <row r="1505" spans="1:13">
      <c r="A1505" s="6" t="s">
        <v>9077</v>
      </c>
      <c r="B1505" s="6" t="str">
        <f t="shared" si="69"/>
        <v>l151002749</v>
      </c>
      <c r="C1505" s="6" t="s">
        <v>8565</v>
      </c>
      <c r="D1505" s="6" t="str">
        <f>+VLOOKUP($C1505,Sheet3!$B:$I,2,0)</f>
        <v>14X5X10</v>
      </c>
      <c r="E1505" s="6" t="str">
        <f>+VLOOKUP($C1505,Sheet3!$B:$I,3,0)</f>
        <v>ML</v>
      </c>
      <c r="F1505" s="6" t="str">
        <f>+VLOOKUP($C1505,Sheet3!$B:$I,4,0)</f>
        <v>NUMA</v>
      </c>
      <c r="G1505" s="6">
        <f>+VLOOKUP($C1505,Sheet3!$B:$I,5,0)</f>
        <v>0</v>
      </c>
      <c r="H1505" s="6" t="str">
        <f>+VLOOKUP($C1505,Sheet3!$B:$I,6,0)</f>
        <v>P5N</v>
      </c>
      <c r="I1505" s="6" t="str">
        <f>+VLOOKUP($C1505,Sheet3!$B:$I,7,0)</f>
        <v>TOTALSOURCE</v>
      </c>
      <c r="J1505" s="6" t="str">
        <f>+VLOOKUP($C1505,Sheet3!$B:$I,8,0)</f>
        <v>P</v>
      </c>
      <c r="K1505" s="6" t="str">
        <f t="shared" si="71"/>
        <v>14X5X10ML NUMA 0 P5N TOTALSOURCE P</v>
      </c>
      <c r="L1505" s="6" t="str">
        <f t="shared" si="70"/>
        <v>A</v>
      </c>
      <c r="M1505" s="6" t="s">
        <v>6972</v>
      </c>
    </row>
    <row r="1506" spans="1:13">
      <c r="A1506" s="6" t="s">
        <v>9078</v>
      </c>
      <c r="B1506" s="6" t="str">
        <f t="shared" si="69"/>
        <v>l150100119</v>
      </c>
      <c r="C1506" s="6" t="s">
        <v>9065</v>
      </c>
      <c r="D1506" s="6" t="str">
        <f>+VLOOKUP($C1506,Sheet3!$B:$I,2,0)</f>
        <v>131/2X51/2X8</v>
      </c>
      <c r="E1506" s="6" t="str">
        <f>+VLOOKUP($C1506,Sheet3!$B:$I,3,0)</f>
        <v>SM</v>
      </c>
      <c r="F1506" s="6" t="str">
        <f>+VLOOKUP($C1506,Sheet3!$B:$I,4,0)</f>
        <v>NUMA</v>
      </c>
      <c r="G1506" s="6">
        <f>+VLOOKUP($C1506,Sheet3!$B:$I,5,0)</f>
        <v>0</v>
      </c>
      <c r="H1506" s="6" t="str">
        <f>+VLOOKUP($C1506,Sheet3!$B:$I,6,0)</f>
        <v>D1N</v>
      </c>
      <c r="I1506" s="6" t="str">
        <f>+VLOOKUP($C1506,Sheet3!$B:$I,7,0)</f>
        <v>ASTRO</v>
      </c>
      <c r="J1506" s="6" t="str">
        <f>+VLOOKUP($C1506,Sheet3!$B:$I,8,0)</f>
        <v>D</v>
      </c>
      <c r="K1506" s="6" t="str">
        <f t="shared" si="71"/>
        <v>131/2X51/2X8SM NUMA 0 D1N ASTRO D</v>
      </c>
      <c r="L1506" s="6" t="str">
        <f t="shared" si="70"/>
        <v>A</v>
      </c>
      <c r="M1506" s="6" t="s">
        <v>6972</v>
      </c>
    </row>
    <row r="1507" spans="1:13">
      <c r="A1507" s="6" t="s">
        <v>9079</v>
      </c>
      <c r="B1507" s="6" t="str">
        <f t="shared" si="69"/>
        <v>l140306433</v>
      </c>
      <c r="C1507" s="6" t="s">
        <v>9080</v>
      </c>
      <c r="D1507" s="6" t="str">
        <f>+VLOOKUP($C1507,Sheet3!$B:$I,2,0)</f>
        <v>161/4X6X111/4</v>
      </c>
      <c r="E1507" s="6" t="str">
        <f>+VLOOKUP($C1507,Sheet3!$B:$I,3,0)</f>
        <v>ML</v>
      </c>
      <c r="F1507" s="6" t="str">
        <f>+VLOOKUP($C1507,Sheet3!$B:$I,4,0)</f>
        <v>NUMA</v>
      </c>
      <c r="G1507" s="6">
        <f>+VLOOKUP($C1507,Sheet3!$B:$I,5,0)</f>
        <v>0</v>
      </c>
      <c r="H1507" s="6" t="str">
        <f>+VLOOKUP($C1507,Sheet3!$B:$I,6,0)</f>
        <v>D1.</v>
      </c>
      <c r="I1507" s="6" t="str">
        <f>+VLOOKUP($C1507,Sheet3!$B:$I,7,0)</f>
        <v>TRISTAR</v>
      </c>
      <c r="J1507" s="6" t="str">
        <f>+VLOOKUP($C1507,Sheet3!$B:$I,8,0)</f>
        <v>D</v>
      </c>
      <c r="K1507" s="6" t="str">
        <f t="shared" si="71"/>
        <v>161/4X6X111/4ML NUMA 0 D1. TRISTAR D</v>
      </c>
      <c r="L1507" s="6" t="str">
        <f t="shared" si="70"/>
        <v>A</v>
      </c>
      <c r="M1507" s="6" t="s">
        <v>6972</v>
      </c>
    </row>
    <row r="1508" spans="1:13">
      <c r="A1508" s="6" t="s">
        <v>9081</v>
      </c>
      <c r="B1508" s="6" t="str">
        <f t="shared" si="69"/>
        <v>l150705819</v>
      </c>
      <c r="C1508" s="6" t="s">
        <v>8580</v>
      </c>
      <c r="D1508" s="6" t="str">
        <f>+VLOOKUP($C1508,Sheet3!$B:$I,2,0)</f>
        <v>16X5X101/2</v>
      </c>
      <c r="E1508" s="6" t="str">
        <f>+VLOOKUP($C1508,Sheet3!$B:$I,3,0)</f>
        <v>ML</v>
      </c>
      <c r="F1508" s="6" t="str">
        <f>+VLOOKUP($C1508,Sheet3!$B:$I,4,0)</f>
        <v>NUMA</v>
      </c>
      <c r="G1508" s="6">
        <f>+VLOOKUP($C1508,Sheet3!$B:$I,5,0)</f>
        <v>0</v>
      </c>
      <c r="H1508" s="6" t="str">
        <f>+VLOOKUP($C1508,Sheet3!$B:$I,6,0)</f>
        <v>D1.</v>
      </c>
      <c r="I1508" s="6" t="str">
        <f>+VLOOKUP($C1508,Sheet3!$B:$I,7,0)</f>
        <v>ASTRO</v>
      </c>
      <c r="J1508" s="6" t="str">
        <f>+VLOOKUP($C1508,Sheet3!$B:$I,8,0)</f>
        <v>D</v>
      </c>
      <c r="K1508" s="6" t="str">
        <f t="shared" si="71"/>
        <v>16X5X101/2ML NUMA 0 D1. ASTRO D</v>
      </c>
      <c r="L1508" s="6" t="str">
        <f t="shared" si="70"/>
        <v>A</v>
      </c>
      <c r="M1508" s="6" t="s">
        <v>6972</v>
      </c>
    </row>
    <row r="1509" spans="1:13">
      <c r="A1509" s="6" t="s">
        <v>9082</v>
      </c>
      <c r="B1509" s="6" t="str">
        <f t="shared" si="69"/>
        <v>l140805604</v>
      </c>
      <c r="C1509" s="6" t="s">
        <v>9075</v>
      </c>
      <c r="D1509" s="6" t="str">
        <f>+VLOOKUP($C1509,Sheet3!$B:$I,2,0)</f>
        <v>161/4X5X111/4</v>
      </c>
      <c r="E1509" s="6" t="str">
        <f>+VLOOKUP($C1509,Sheet3!$B:$I,3,0)</f>
        <v>SM</v>
      </c>
      <c r="F1509" s="6" t="str">
        <f>+VLOOKUP($C1509,Sheet3!$B:$I,4,0)</f>
        <v>NUMA</v>
      </c>
      <c r="G1509" s="6">
        <f>+VLOOKUP($C1509,Sheet3!$B:$I,5,0)</f>
        <v>0</v>
      </c>
      <c r="H1509" s="6" t="str">
        <f>+VLOOKUP($C1509,Sheet3!$B:$I,6,0)</f>
        <v>D1N</v>
      </c>
      <c r="I1509" s="6" t="str">
        <f>+VLOOKUP($C1509,Sheet3!$B:$I,7,0)</f>
        <v>ASTRO</v>
      </c>
      <c r="J1509" s="6" t="str">
        <f>+VLOOKUP($C1509,Sheet3!$B:$I,8,0)</f>
        <v>D</v>
      </c>
      <c r="K1509" s="6" t="str">
        <f t="shared" si="71"/>
        <v>161/4X5X111/4SM NUMA 0 D1N ASTRO D</v>
      </c>
      <c r="L1509" s="6" t="str">
        <f t="shared" si="70"/>
        <v>A</v>
      </c>
      <c r="M1509" s="6" t="s">
        <v>6972</v>
      </c>
    </row>
    <row r="1510" spans="1:13">
      <c r="A1510" s="6" t="s">
        <v>9083</v>
      </c>
      <c r="B1510" s="6" t="str">
        <f t="shared" si="69"/>
        <v>l141201067</v>
      </c>
      <c r="C1510" s="6" t="s">
        <v>8690</v>
      </c>
      <c r="D1510" s="6" t="str">
        <f>+VLOOKUP($C1510,Sheet3!$B:$I,2,0)</f>
        <v>18X6X121/8</v>
      </c>
      <c r="E1510" s="6" t="str">
        <f>+VLOOKUP($C1510,Sheet3!$B:$I,3,0)</f>
        <v>ML</v>
      </c>
      <c r="F1510" s="6" t="str">
        <f>+VLOOKUP($C1510,Sheet3!$B:$I,4,0)</f>
        <v>NUMA</v>
      </c>
      <c r="G1510" s="6">
        <f>+VLOOKUP($C1510,Sheet3!$B:$I,5,0)</f>
        <v>0</v>
      </c>
      <c r="H1510" s="6" t="str">
        <f>+VLOOKUP($C1510,Sheet3!$B:$I,6,0)</f>
        <v>D1.</v>
      </c>
      <c r="I1510" s="6" t="str">
        <f>+VLOOKUP($C1510,Sheet3!$B:$I,7,0)</f>
        <v>ASTRO</v>
      </c>
      <c r="J1510" s="6" t="str">
        <f>+VLOOKUP($C1510,Sheet3!$B:$I,8,0)</f>
        <v>D</v>
      </c>
      <c r="K1510" s="6" t="str">
        <f t="shared" si="71"/>
        <v>18X6X121/8ML NUMA 0 D1. ASTRO D</v>
      </c>
      <c r="L1510" s="6" t="str">
        <f t="shared" si="70"/>
        <v>A</v>
      </c>
      <c r="M1510" s="6" t="s">
        <v>6972</v>
      </c>
    </row>
    <row r="1511" spans="1:13">
      <c r="A1511" s="6" t="s">
        <v>9084</v>
      </c>
      <c r="B1511" s="6" t="str">
        <f t="shared" si="69"/>
        <v>l140104003</v>
      </c>
      <c r="C1511" s="6" t="s">
        <v>9085</v>
      </c>
      <c r="D1511" s="6" t="str">
        <f>+VLOOKUP($C1511,Sheet3!$B:$I,2,0)</f>
        <v>16X6X101/2</v>
      </c>
      <c r="E1511" s="6" t="str">
        <f>+VLOOKUP($C1511,Sheet3!$B:$I,3,0)</f>
        <v>SM</v>
      </c>
      <c r="F1511" s="6" t="str">
        <f>+VLOOKUP($C1511,Sheet3!$B:$I,4,0)</f>
        <v>NUMA</v>
      </c>
      <c r="G1511" s="6">
        <f>+VLOOKUP($C1511,Sheet3!$B:$I,5,0)</f>
        <v>0</v>
      </c>
      <c r="H1511" s="6" t="str">
        <f>+VLOOKUP($C1511,Sheet3!$B:$I,6,0)</f>
        <v>P5</v>
      </c>
      <c r="I1511" s="6" t="str">
        <f>+VLOOKUP($C1511,Sheet3!$B:$I,7,0)</f>
        <v>-</v>
      </c>
      <c r="J1511" s="6" t="str">
        <f>+VLOOKUP($C1511,Sheet3!$B:$I,8,0)</f>
        <v>P</v>
      </c>
      <c r="K1511" s="6" t="str">
        <f t="shared" si="71"/>
        <v>16X6X101/2SM NUMA 0 P5 - P</v>
      </c>
      <c r="L1511" s="6" t="str">
        <f t="shared" si="70"/>
        <v>A</v>
      </c>
      <c r="M1511" s="6" t="s">
        <v>6972</v>
      </c>
    </row>
    <row r="1512" spans="1:13">
      <c r="A1512" s="6" t="s">
        <v>9086</v>
      </c>
      <c r="B1512" s="6" t="str">
        <f t="shared" si="69"/>
        <v>l150308088</v>
      </c>
      <c r="C1512" s="6" t="s">
        <v>9087</v>
      </c>
      <c r="D1512" s="6" t="str">
        <f>+VLOOKUP($C1512,Sheet3!$B:$I,2,0)</f>
        <v>161/4X5X111/4</v>
      </c>
      <c r="E1512" s="6" t="str">
        <f>+VLOOKUP($C1512,Sheet3!$B:$I,3,0)</f>
        <v>ML</v>
      </c>
      <c r="F1512" s="6" t="str">
        <f>+VLOOKUP($C1512,Sheet3!$B:$I,4,0)</f>
        <v>NUMA</v>
      </c>
      <c r="G1512" s="6">
        <f>+VLOOKUP($C1512,Sheet3!$B:$I,5,0)</f>
        <v>0</v>
      </c>
      <c r="H1512" s="6" t="str">
        <f>+VLOOKUP($C1512,Sheet3!$B:$I,6,0)</f>
        <v>D1.</v>
      </c>
      <c r="I1512" s="6" t="str">
        <f>+VLOOKUP($C1512,Sheet3!$B:$I,7,0)</f>
        <v>TALON</v>
      </c>
      <c r="J1512" s="6" t="str">
        <f>+VLOOKUP($C1512,Sheet3!$B:$I,8,0)</f>
        <v>D</v>
      </c>
      <c r="K1512" s="6" t="str">
        <f t="shared" si="71"/>
        <v>161/4X5X111/4ML NUMA 0 D1. TALON D</v>
      </c>
      <c r="L1512" s="6" t="str">
        <f t="shared" si="70"/>
        <v>A</v>
      </c>
      <c r="M1512" s="6" t="s">
        <v>6972</v>
      </c>
    </row>
    <row r="1513" spans="1:13">
      <c r="A1513" s="6" t="s">
        <v>9088</v>
      </c>
      <c r="B1513" s="6" t="str">
        <f t="shared" si="69"/>
        <v>l141200970</v>
      </c>
      <c r="C1513" s="6" t="s">
        <v>8690</v>
      </c>
      <c r="D1513" s="6" t="str">
        <f>+VLOOKUP($C1513,Sheet3!$B:$I,2,0)</f>
        <v>18X6X121/8</v>
      </c>
      <c r="E1513" s="6" t="str">
        <f>+VLOOKUP($C1513,Sheet3!$B:$I,3,0)</f>
        <v>ML</v>
      </c>
      <c r="F1513" s="6" t="str">
        <f>+VLOOKUP($C1513,Sheet3!$B:$I,4,0)</f>
        <v>NUMA</v>
      </c>
      <c r="G1513" s="6">
        <f>+VLOOKUP($C1513,Sheet3!$B:$I,5,0)</f>
        <v>0</v>
      </c>
      <c r="H1513" s="6" t="str">
        <f>+VLOOKUP($C1513,Sheet3!$B:$I,6,0)</f>
        <v>D1.</v>
      </c>
      <c r="I1513" s="6" t="str">
        <f>+VLOOKUP($C1513,Sheet3!$B:$I,7,0)</f>
        <v>ASTRO</v>
      </c>
      <c r="J1513" s="6" t="str">
        <f>+VLOOKUP($C1513,Sheet3!$B:$I,8,0)</f>
        <v>D</v>
      </c>
      <c r="K1513" s="6" t="str">
        <f t="shared" si="71"/>
        <v>18X6X121/8ML NUMA 0 D1. ASTRO D</v>
      </c>
      <c r="L1513" s="6" t="str">
        <f t="shared" si="70"/>
        <v>A</v>
      </c>
      <c r="M1513" s="6" t="s">
        <v>6972</v>
      </c>
    </row>
    <row r="1514" spans="1:13">
      <c r="A1514" s="6" t="s">
        <v>9089</v>
      </c>
      <c r="B1514" s="6" t="str">
        <f t="shared" si="69"/>
        <v>l141201594</v>
      </c>
      <c r="C1514" s="6" t="s">
        <v>8690</v>
      </c>
      <c r="D1514" s="6" t="str">
        <f>+VLOOKUP($C1514,Sheet3!$B:$I,2,0)</f>
        <v>18X6X121/8</v>
      </c>
      <c r="E1514" s="6" t="str">
        <f>+VLOOKUP($C1514,Sheet3!$B:$I,3,0)</f>
        <v>ML</v>
      </c>
      <c r="F1514" s="6" t="str">
        <f>+VLOOKUP($C1514,Sheet3!$B:$I,4,0)</f>
        <v>NUMA</v>
      </c>
      <c r="G1514" s="6">
        <f>+VLOOKUP($C1514,Sheet3!$B:$I,5,0)</f>
        <v>0</v>
      </c>
      <c r="H1514" s="6" t="str">
        <f>+VLOOKUP($C1514,Sheet3!$B:$I,6,0)</f>
        <v>D1.</v>
      </c>
      <c r="I1514" s="6" t="str">
        <f>+VLOOKUP($C1514,Sheet3!$B:$I,7,0)</f>
        <v>ASTRO</v>
      </c>
      <c r="J1514" s="6" t="str">
        <f>+VLOOKUP($C1514,Sheet3!$B:$I,8,0)</f>
        <v>D</v>
      </c>
      <c r="K1514" s="6" t="str">
        <f t="shared" si="71"/>
        <v>18X6X121/8ML NUMA 0 D1. ASTRO D</v>
      </c>
      <c r="L1514" s="6" t="str">
        <f t="shared" si="70"/>
        <v>A</v>
      </c>
      <c r="M1514" s="6" t="s">
        <v>6972</v>
      </c>
    </row>
    <row r="1515" spans="1:13">
      <c r="A1515" s="6" t="s">
        <v>9090</v>
      </c>
      <c r="B1515" s="6" t="str">
        <f t="shared" si="69"/>
        <v>l150505841</v>
      </c>
      <c r="C1515" s="6" t="s">
        <v>7365</v>
      </c>
      <c r="D1515" s="6" t="str">
        <f>+VLOOKUP($C1515,Sheet3!$B:$I,2,0)</f>
        <v>161/4X5X111/4</v>
      </c>
      <c r="E1515" s="6" t="str">
        <f>+VLOOKUP($C1515,Sheet3!$B:$I,3,0)</f>
        <v>SM</v>
      </c>
      <c r="F1515" s="6" t="str">
        <f>+VLOOKUP($C1515,Sheet3!$B:$I,4,0)</f>
        <v>NUMA</v>
      </c>
      <c r="G1515" s="6">
        <f>+VLOOKUP($C1515,Sheet3!$B:$I,5,0)</f>
        <v>0</v>
      </c>
      <c r="H1515" s="6" t="str">
        <f>+VLOOKUP($C1515,Sheet3!$B:$I,6,0)</f>
        <v>D1.</v>
      </c>
      <c r="I1515" s="6" t="str">
        <f>+VLOOKUP($C1515,Sheet3!$B:$I,7,0)</f>
        <v>TALON</v>
      </c>
      <c r="J1515" s="6" t="str">
        <f>+VLOOKUP($C1515,Sheet3!$B:$I,8,0)</f>
        <v>D</v>
      </c>
      <c r="K1515" s="6" t="str">
        <f t="shared" si="71"/>
        <v>161/4X5X111/4SM NUMA 0 D1. TALON D</v>
      </c>
      <c r="L1515" s="6" t="str">
        <f t="shared" si="70"/>
        <v>A</v>
      </c>
      <c r="M1515" s="6" t="s">
        <v>6972</v>
      </c>
    </row>
    <row r="1516" spans="1:13">
      <c r="A1516" s="6" t="s">
        <v>9091</v>
      </c>
      <c r="B1516" s="6" t="str">
        <f t="shared" si="69"/>
        <v>l150505592</v>
      </c>
      <c r="C1516" s="6" t="s">
        <v>7365</v>
      </c>
      <c r="D1516" s="6" t="str">
        <f>+VLOOKUP($C1516,Sheet3!$B:$I,2,0)</f>
        <v>161/4X5X111/4</v>
      </c>
      <c r="E1516" s="6" t="str">
        <f>+VLOOKUP($C1516,Sheet3!$B:$I,3,0)</f>
        <v>SM</v>
      </c>
      <c r="F1516" s="6" t="str">
        <f>+VLOOKUP($C1516,Sheet3!$B:$I,4,0)</f>
        <v>NUMA</v>
      </c>
      <c r="G1516" s="6">
        <f>+VLOOKUP($C1516,Sheet3!$B:$I,5,0)</f>
        <v>0</v>
      </c>
      <c r="H1516" s="6" t="str">
        <f>+VLOOKUP($C1516,Sheet3!$B:$I,6,0)</f>
        <v>D1.</v>
      </c>
      <c r="I1516" s="6" t="str">
        <f>+VLOOKUP($C1516,Sheet3!$B:$I,7,0)</f>
        <v>TALON</v>
      </c>
      <c r="J1516" s="6" t="str">
        <f>+VLOOKUP($C1516,Sheet3!$B:$I,8,0)</f>
        <v>D</v>
      </c>
      <c r="K1516" s="6" t="str">
        <f t="shared" si="71"/>
        <v>161/4X5X111/4SM NUMA 0 D1. TALON D</v>
      </c>
      <c r="L1516" s="6" t="str">
        <f t="shared" si="70"/>
        <v>A</v>
      </c>
      <c r="M1516" s="6" t="s">
        <v>6972</v>
      </c>
    </row>
    <row r="1517" spans="1:13">
      <c r="A1517" s="6" t="s">
        <v>9092</v>
      </c>
      <c r="B1517" s="6" t="str">
        <f t="shared" si="69"/>
        <v>l150203242</v>
      </c>
      <c r="C1517" s="6" t="s">
        <v>9075</v>
      </c>
      <c r="D1517" s="6" t="str">
        <f>+VLOOKUP($C1517,Sheet3!$B:$I,2,0)</f>
        <v>161/4X5X111/4</v>
      </c>
      <c r="E1517" s="6" t="str">
        <f>+VLOOKUP($C1517,Sheet3!$B:$I,3,0)</f>
        <v>SM</v>
      </c>
      <c r="F1517" s="6" t="str">
        <f>+VLOOKUP($C1517,Sheet3!$B:$I,4,0)</f>
        <v>NUMA</v>
      </c>
      <c r="G1517" s="6">
        <f>+VLOOKUP($C1517,Sheet3!$B:$I,5,0)</f>
        <v>0</v>
      </c>
      <c r="H1517" s="6" t="str">
        <f>+VLOOKUP($C1517,Sheet3!$B:$I,6,0)</f>
        <v>D1N</v>
      </c>
      <c r="I1517" s="6" t="str">
        <f>+VLOOKUP($C1517,Sheet3!$B:$I,7,0)</f>
        <v>ASTRO</v>
      </c>
      <c r="J1517" s="6" t="str">
        <f>+VLOOKUP($C1517,Sheet3!$B:$I,8,0)</f>
        <v>D</v>
      </c>
      <c r="K1517" s="6" t="str">
        <f t="shared" si="71"/>
        <v>161/4X5X111/4SM NUMA 0 D1N ASTRO D</v>
      </c>
      <c r="L1517" s="6" t="str">
        <f t="shared" si="70"/>
        <v>A</v>
      </c>
      <c r="M1517" s="6" t="s">
        <v>6972</v>
      </c>
    </row>
    <row r="1518" spans="1:13">
      <c r="A1518" s="6" t="s">
        <v>9093</v>
      </c>
      <c r="B1518" s="6" t="str">
        <f t="shared" si="69"/>
        <v>L150706011</v>
      </c>
      <c r="C1518" s="6" t="s">
        <v>7154</v>
      </c>
      <c r="D1518" s="6" t="str">
        <f>+VLOOKUP($C1518,Sheet3!$B:$I,2,0)</f>
        <v>161/4X6X111/4</v>
      </c>
      <c r="E1518" s="6" t="str">
        <f>+VLOOKUP($C1518,Sheet3!$B:$I,3,0)</f>
        <v>SM</v>
      </c>
      <c r="F1518" s="6" t="str">
        <f>+VLOOKUP($C1518,Sheet3!$B:$I,4,0)</f>
        <v>NUMA</v>
      </c>
      <c r="G1518" s="6">
        <f>+VLOOKUP($C1518,Sheet3!$B:$I,5,0)</f>
        <v>0</v>
      </c>
      <c r="H1518" s="6" t="str">
        <f>+VLOOKUP($C1518,Sheet3!$B:$I,6,0)</f>
        <v>D1.</v>
      </c>
      <c r="I1518" s="6" t="str">
        <f>+VLOOKUP($C1518,Sheet3!$B:$I,7,0)</f>
        <v>TALON</v>
      </c>
      <c r="J1518" s="6" t="str">
        <f>+VLOOKUP($C1518,Sheet3!$B:$I,8,0)</f>
        <v>D</v>
      </c>
      <c r="K1518" s="6" t="str">
        <f t="shared" si="71"/>
        <v>161/4X6X111/4SM NUMA 0 D1. TALON D</v>
      </c>
      <c r="L1518" s="6" t="str">
        <f t="shared" si="70"/>
        <v>A</v>
      </c>
      <c r="M1518" s="6" t="s">
        <v>6972</v>
      </c>
    </row>
    <row r="1519" spans="1:13">
      <c r="A1519" s="6" t="s">
        <v>9094</v>
      </c>
      <c r="B1519" s="6" t="str">
        <f t="shared" si="69"/>
        <v>L150505888</v>
      </c>
      <c r="C1519" s="6" t="s">
        <v>8669</v>
      </c>
      <c r="D1519" s="6" t="str">
        <f>+VLOOKUP($C1519,Sheet3!$B:$I,2,0)</f>
        <v>161/4X5X111/4</v>
      </c>
      <c r="E1519" s="6" t="str">
        <f>+VLOOKUP($C1519,Sheet3!$B:$I,3,0)</f>
        <v>SM</v>
      </c>
      <c r="F1519" s="6" t="str">
        <f>+VLOOKUP($C1519,Sheet3!$B:$I,4,0)</f>
        <v>NUMA</v>
      </c>
      <c r="G1519" s="6">
        <f>+VLOOKUP($C1519,Sheet3!$B:$I,5,0)</f>
        <v>0</v>
      </c>
      <c r="H1519" s="6" t="str">
        <f>+VLOOKUP($C1519,Sheet3!$B:$I,6,0)</f>
        <v>D1.</v>
      </c>
      <c r="I1519" s="6" t="str">
        <f>+VLOOKUP($C1519,Sheet3!$B:$I,7,0)</f>
        <v>TALON</v>
      </c>
      <c r="J1519" s="6" t="str">
        <f>+VLOOKUP($C1519,Sheet3!$B:$I,8,0)</f>
        <v>D</v>
      </c>
      <c r="K1519" s="6" t="str">
        <f t="shared" si="71"/>
        <v>161/4X5X111/4SM NUMA 0 D1. TALON D</v>
      </c>
      <c r="L1519" s="6" t="str">
        <f t="shared" si="70"/>
        <v>A</v>
      </c>
      <c r="M1519" s="6" t="s">
        <v>6972</v>
      </c>
    </row>
    <row r="1520" spans="1:13">
      <c r="A1520" s="6" t="s">
        <v>9095</v>
      </c>
      <c r="B1520" s="6" t="str">
        <f t="shared" si="69"/>
        <v>L150705917</v>
      </c>
      <c r="C1520" s="6" t="s">
        <v>7154</v>
      </c>
      <c r="D1520" s="6" t="str">
        <f>+VLOOKUP($C1520,Sheet3!$B:$I,2,0)</f>
        <v>161/4X6X111/4</v>
      </c>
      <c r="E1520" s="6" t="str">
        <f>+VLOOKUP($C1520,Sheet3!$B:$I,3,0)</f>
        <v>SM</v>
      </c>
      <c r="F1520" s="6" t="str">
        <f>+VLOOKUP($C1520,Sheet3!$B:$I,4,0)</f>
        <v>NUMA</v>
      </c>
      <c r="G1520" s="6">
        <f>+VLOOKUP($C1520,Sheet3!$B:$I,5,0)</f>
        <v>0</v>
      </c>
      <c r="H1520" s="6" t="str">
        <f>+VLOOKUP($C1520,Sheet3!$B:$I,6,0)</f>
        <v>D1.</v>
      </c>
      <c r="I1520" s="6" t="str">
        <f>+VLOOKUP($C1520,Sheet3!$B:$I,7,0)</f>
        <v>TALON</v>
      </c>
      <c r="J1520" s="6" t="str">
        <f>+VLOOKUP($C1520,Sheet3!$B:$I,8,0)</f>
        <v>D</v>
      </c>
      <c r="K1520" s="6" t="str">
        <f t="shared" si="71"/>
        <v>161/4X6X111/4SM NUMA 0 D1. TALON D</v>
      </c>
      <c r="L1520" s="6" t="str">
        <f t="shared" si="70"/>
        <v>A</v>
      </c>
      <c r="M1520" s="6" t="s">
        <v>6972</v>
      </c>
    </row>
    <row r="1521" spans="1:13">
      <c r="A1521" s="6" t="s">
        <v>9096</v>
      </c>
      <c r="B1521" s="6" t="str">
        <f t="shared" si="69"/>
        <v>L150505766</v>
      </c>
      <c r="C1521" s="6" t="s">
        <v>8669</v>
      </c>
      <c r="D1521" s="6" t="str">
        <f>+VLOOKUP($C1521,Sheet3!$B:$I,2,0)</f>
        <v>161/4X5X111/4</v>
      </c>
      <c r="E1521" s="6" t="str">
        <f>+VLOOKUP($C1521,Sheet3!$B:$I,3,0)</f>
        <v>SM</v>
      </c>
      <c r="F1521" s="6" t="str">
        <f>+VLOOKUP($C1521,Sheet3!$B:$I,4,0)</f>
        <v>NUMA</v>
      </c>
      <c r="G1521" s="6">
        <f>+VLOOKUP($C1521,Sheet3!$B:$I,5,0)</f>
        <v>0</v>
      </c>
      <c r="H1521" s="6" t="str">
        <f>+VLOOKUP($C1521,Sheet3!$B:$I,6,0)</f>
        <v>D1.</v>
      </c>
      <c r="I1521" s="6" t="str">
        <f>+VLOOKUP($C1521,Sheet3!$B:$I,7,0)</f>
        <v>TALON</v>
      </c>
      <c r="J1521" s="6" t="str">
        <f>+VLOOKUP($C1521,Sheet3!$B:$I,8,0)</f>
        <v>D</v>
      </c>
      <c r="K1521" s="6" t="str">
        <f t="shared" si="71"/>
        <v>161/4X5X111/4SM NUMA 0 D1. TALON D</v>
      </c>
      <c r="L1521" s="6" t="str">
        <f t="shared" si="70"/>
        <v>A</v>
      </c>
      <c r="M1521" s="6" t="s">
        <v>6972</v>
      </c>
    </row>
    <row r="1522" spans="1:13">
      <c r="A1522" s="6" t="s">
        <v>9097</v>
      </c>
      <c r="B1522" s="6" t="str">
        <f t="shared" si="69"/>
        <v>L150600537</v>
      </c>
      <c r="C1522" s="6" t="s">
        <v>9098</v>
      </c>
      <c r="D1522" s="6" t="str">
        <f>+VLOOKUP($C1522,Sheet3!$B:$I,2,0)</f>
        <v>161/4X6X111/4</v>
      </c>
      <c r="E1522" s="6" t="str">
        <f>+VLOOKUP($C1522,Sheet3!$B:$I,3,0)</f>
        <v>SM</v>
      </c>
      <c r="F1522" s="6" t="str">
        <f>+VLOOKUP($C1522,Sheet3!$B:$I,4,0)</f>
        <v>NUMA</v>
      </c>
      <c r="G1522" s="6">
        <f>+VLOOKUP($C1522,Sheet3!$B:$I,5,0)</f>
        <v>0</v>
      </c>
      <c r="H1522" s="6" t="str">
        <f>+VLOOKUP($C1522,Sheet3!$B:$I,6,0)</f>
        <v>D1.</v>
      </c>
      <c r="I1522" s="6" t="str">
        <f>+VLOOKUP($C1522,Sheet3!$B:$I,7,0)</f>
        <v>TANTOR</v>
      </c>
      <c r="J1522" s="6" t="str">
        <f>+VLOOKUP($C1522,Sheet3!$B:$I,8,0)</f>
        <v>D</v>
      </c>
      <c r="K1522" s="6" t="str">
        <f t="shared" si="71"/>
        <v>161/4X6X111/4SM NUMA 0 D1. TANTOR D</v>
      </c>
      <c r="L1522" s="6" t="str">
        <f t="shared" si="70"/>
        <v>A</v>
      </c>
      <c r="M1522" s="6" t="s">
        <v>6972</v>
      </c>
    </row>
    <row r="1523" spans="1:13">
      <c r="A1523" s="6" t="s">
        <v>9099</v>
      </c>
      <c r="B1523" s="6" t="str">
        <f t="shared" si="69"/>
        <v>l140605403</v>
      </c>
      <c r="C1523" s="6" t="s">
        <v>9100</v>
      </c>
      <c r="D1523" s="6" t="str">
        <f>+VLOOKUP($C1523,Sheet3!$B:$I,2,0)</f>
        <v>18X9X121/8</v>
      </c>
      <c r="E1523" s="6" t="str">
        <f>+VLOOKUP($C1523,Sheet3!$B:$I,3,0)</f>
        <v>ML</v>
      </c>
      <c r="F1523" s="6" t="str">
        <f>+VLOOKUP($C1523,Sheet3!$B:$I,4,0)</f>
        <v>NUMA</v>
      </c>
      <c r="G1523" s="6">
        <f>+VLOOKUP($C1523,Sheet3!$B:$I,5,0)</f>
        <v>0</v>
      </c>
      <c r="H1523" s="6" t="str">
        <f>+VLOOKUP($C1523,Sheet3!$B:$I,6,0)</f>
        <v>D1N</v>
      </c>
      <c r="I1523" s="6" t="str">
        <f>+VLOOKUP($C1523,Sheet3!$B:$I,7,0)</f>
        <v>NUMA</v>
      </c>
      <c r="J1523" s="6" t="str">
        <f>+VLOOKUP($C1523,Sheet3!$B:$I,8,0)</f>
        <v>D</v>
      </c>
      <c r="K1523" s="6" t="str">
        <f t="shared" si="71"/>
        <v>18X9X121/8ML NUMA 0 D1N NUMA D</v>
      </c>
      <c r="L1523" s="6" t="str">
        <f t="shared" si="70"/>
        <v>A</v>
      </c>
      <c r="M1523" s="6" t="s">
        <v>6972</v>
      </c>
    </row>
    <row r="1524" spans="1:13">
      <c r="A1524" s="6" t="s">
        <v>9101</v>
      </c>
      <c r="B1524" s="6" t="str">
        <f t="shared" si="69"/>
        <v>l151205916</v>
      </c>
      <c r="C1524" s="6" t="s">
        <v>9102</v>
      </c>
      <c r="D1524" s="6" t="str">
        <f>+VLOOKUP($C1524,Sheet3!$B:$I,2,0)</f>
        <v>18X7X121/8</v>
      </c>
      <c r="E1524" s="6" t="str">
        <f>+VLOOKUP($C1524,Sheet3!$B:$I,3,0)</f>
        <v>ML</v>
      </c>
      <c r="F1524" s="6" t="str">
        <f>+VLOOKUP($C1524,Sheet3!$B:$I,4,0)</f>
        <v>NUMA</v>
      </c>
      <c r="G1524" s="6">
        <f>+VLOOKUP($C1524,Sheet3!$B:$I,5,0)</f>
        <v>0</v>
      </c>
      <c r="H1524" s="6" t="str">
        <f>+VLOOKUP($C1524,Sheet3!$B:$I,6,0)</f>
        <v>P5</v>
      </c>
      <c r="I1524" s="6" t="str">
        <f>+VLOOKUP($C1524,Sheet3!$B:$I,7,0)</f>
        <v>NUMA</v>
      </c>
      <c r="J1524" s="6" t="str">
        <f>+VLOOKUP($C1524,Sheet3!$B:$I,8,0)</f>
        <v>XP</v>
      </c>
      <c r="K1524" s="6" t="str">
        <f t="shared" si="71"/>
        <v>18X7X121/8ML NUMA 0 P5 NUMA XP</v>
      </c>
      <c r="L1524" s="6" t="str">
        <f t="shared" si="70"/>
        <v>A</v>
      </c>
      <c r="M1524" s="6" t="s">
        <v>6972</v>
      </c>
    </row>
    <row r="1525" spans="1:13">
      <c r="A1525" s="6" t="s">
        <v>9103</v>
      </c>
      <c r="B1525" s="6" t="str">
        <f t="shared" si="69"/>
        <v>l161001031</v>
      </c>
      <c r="C1525" s="6" t="s">
        <v>6989</v>
      </c>
      <c r="D1525" s="6" t="str">
        <f>+VLOOKUP($C1525,Sheet3!$B:$I,2,0)</f>
        <v>18X7X121/8</v>
      </c>
      <c r="E1525" s="6" t="str">
        <f>+VLOOKUP($C1525,Sheet3!$B:$I,3,0)</f>
        <v>ML</v>
      </c>
      <c r="F1525" s="6" t="str">
        <f>+VLOOKUP($C1525,Sheet3!$B:$I,4,0)</f>
        <v>NUMA</v>
      </c>
      <c r="G1525" s="6">
        <f>+VLOOKUP($C1525,Sheet3!$B:$I,5,0)</f>
        <v>0</v>
      </c>
      <c r="H1525" s="6" t="str">
        <f>+VLOOKUP($C1525,Sheet3!$B:$I,6,0)</f>
        <v>P5</v>
      </c>
      <c r="I1525" s="6" t="str">
        <f>+VLOOKUP($C1525,Sheet3!$B:$I,7,0)</f>
        <v>TOTALSOURCE</v>
      </c>
      <c r="J1525" s="6" t="str">
        <f>+VLOOKUP($C1525,Sheet3!$B:$I,8,0)</f>
        <v>P</v>
      </c>
      <c r="K1525" s="6" t="str">
        <f t="shared" si="71"/>
        <v>18X7X121/8ML NUMA 0 P5 TOTALSOURCE P</v>
      </c>
      <c r="L1525" s="6" t="str">
        <f t="shared" si="70"/>
        <v>A</v>
      </c>
      <c r="M1525" s="6" t="s">
        <v>6972</v>
      </c>
    </row>
    <row r="1526" spans="1:13">
      <c r="A1526" s="6" t="s">
        <v>9104</v>
      </c>
      <c r="B1526" s="6" t="str">
        <f t="shared" si="69"/>
        <v>L151101112</v>
      </c>
      <c r="C1526" s="6" t="s">
        <v>9105</v>
      </c>
      <c r="D1526" s="6" t="str">
        <f>+VLOOKUP($C1526,Sheet3!$B:$I,2,0)</f>
        <v>18X8X121/8</v>
      </c>
      <c r="E1526" s="6" t="str">
        <f>+VLOOKUP($C1526,Sheet3!$B:$I,3,0)</f>
        <v>ML</v>
      </c>
      <c r="F1526" s="6" t="str">
        <f>+VLOOKUP($C1526,Sheet3!$B:$I,4,0)</f>
        <v>NUMA</v>
      </c>
      <c r="G1526" s="6">
        <f>+VLOOKUP($C1526,Sheet3!$B:$I,5,0)</f>
        <v>0</v>
      </c>
      <c r="H1526" s="6" t="str">
        <f>+VLOOKUP($C1526,Sheet3!$B:$I,6,0)</f>
        <v>P5N</v>
      </c>
      <c r="I1526" s="6" t="str">
        <f>+VLOOKUP($C1526,Sheet3!$B:$I,7,0)</f>
        <v>NUMA</v>
      </c>
      <c r="J1526" s="6" t="str">
        <f>+VLOOKUP($C1526,Sheet3!$B:$I,8,0)</f>
        <v>P</v>
      </c>
      <c r="K1526" s="6" t="str">
        <f t="shared" si="71"/>
        <v>18X8X121/8ML NUMA 0 P5N NUMA P</v>
      </c>
      <c r="L1526" s="6" t="str">
        <f t="shared" si="70"/>
        <v>A</v>
      </c>
      <c r="M1526" s="6" t="s">
        <v>6972</v>
      </c>
    </row>
    <row r="1527" spans="1:13">
      <c r="A1527" s="6" t="s">
        <v>9106</v>
      </c>
      <c r="B1527" s="6" t="str">
        <f t="shared" si="69"/>
        <v>l150807889</v>
      </c>
      <c r="C1527" s="6" t="s">
        <v>9107</v>
      </c>
      <c r="D1527" s="6" t="str">
        <f>+VLOOKUP($C1527,Sheet3!$B:$I,2,0)</f>
        <v>16X5JLG</v>
      </c>
      <c r="E1527" s="6" t="str">
        <f>+VLOOKUP($C1527,Sheet3!$B:$I,3,0)</f>
        <v>RIB</v>
      </c>
      <c r="F1527" s="6" t="str">
        <f>+VLOOKUP($C1527,Sheet3!$B:$I,4,0)</f>
        <v>APW</v>
      </c>
      <c r="G1527" s="6">
        <f>+VLOOKUP($C1527,Sheet3!$B:$I,5,0)</f>
        <v>0</v>
      </c>
      <c r="H1527" s="6" t="str">
        <f>+VLOOKUP($C1527,Sheet3!$B:$I,6,0)</f>
        <v>GREY</v>
      </c>
      <c r="I1527" s="6" t="str">
        <f>+VLOOKUP($C1527,Sheet3!$B:$I,7,0)</f>
        <v>TOTALSOURCE</v>
      </c>
      <c r="J1527" s="6" t="str">
        <f>+VLOOKUP($C1527,Sheet3!$B:$I,8,0)</f>
        <v>-</v>
      </c>
      <c r="K1527" s="6" t="str">
        <f t="shared" si="71"/>
        <v>16X5JLGRIB APW 0 GREY TOTALSOURCE -</v>
      </c>
      <c r="L1527" s="6" t="str">
        <f t="shared" si="70"/>
        <v>A</v>
      </c>
      <c r="M1527" s="6" t="s">
        <v>6972</v>
      </c>
    </row>
    <row r="1528" spans="1:13">
      <c r="A1528" s="6" t="s">
        <v>9108</v>
      </c>
      <c r="B1528" s="6" t="str">
        <f t="shared" si="69"/>
        <v>l160707863</v>
      </c>
      <c r="C1528" s="6" t="s">
        <v>8045</v>
      </c>
      <c r="D1528" s="6" t="str">
        <f>+VLOOKUP($C1528,Sheet3!$B:$I,2,0)</f>
        <v>4.00-8</v>
      </c>
      <c r="E1528" s="6" t="str">
        <f>+VLOOKUP($C1528,Sheet3!$B:$I,3,0)</f>
        <v>RIB</v>
      </c>
      <c r="F1528" s="6" t="str">
        <f>+VLOOKUP($C1528,Sheet3!$B:$I,4,0)</f>
        <v>NUMA</v>
      </c>
      <c r="G1528" s="6">
        <f>+VLOOKUP($C1528,Sheet3!$B:$I,5,0)</f>
        <v>3.75</v>
      </c>
      <c r="H1528" s="6" t="str">
        <f>+VLOOKUP($C1528,Sheet3!$B:$I,6,0)</f>
        <v>MIDWAY</v>
      </c>
      <c r="I1528" s="6" t="str">
        <f>+VLOOKUP($C1528,Sheet3!$B:$I,7,0)</f>
        <v>EXCEL-GSP</v>
      </c>
      <c r="J1528" s="6" t="str">
        <f>+VLOOKUP($C1528,Sheet3!$B:$I,8,0)</f>
        <v>-</v>
      </c>
      <c r="K1528" s="6" t="str">
        <f t="shared" si="71"/>
        <v>4.00-8RIB NUMA 3.75 MIDWAY EXCEL-GSP -</v>
      </c>
      <c r="L1528" s="6" t="str">
        <f t="shared" si="70"/>
        <v>A</v>
      </c>
      <c r="M1528" s="6" t="s">
        <v>6972</v>
      </c>
    </row>
    <row r="1529" spans="1:13">
      <c r="A1529" s="6" t="s">
        <v>9109</v>
      </c>
      <c r="B1529" s="6" t="str">
        <f t="shared" si="69"/>
        <v>l151204560</v>
      </c>
      <c r="C1529" s="6" t="s">
        <v>9110</v>
      </c>
      <c r="D1529" s="6" t="str">
        <f>+VLOOKUP($C1529,Sheet3!$B:$I,2,0)</f>
        <v>16X5X101/2</v>
      </c>
      <c r="E1529" s="6" t="str">
        <f>+VLOOKUP($C1529,Sheet3!$B:$I,3,0)</f>
        <v>ML</v>
      </c>
      <c r="F1529" s="6" t="str">
        <f>+VLOOKUP($C1529,Sheet3!$B:$I,4,0)</f>
        <v>NUMA</v>
      </c>
      <c r="G1529" s="6">
        <f>+VLOOKUP($C1529,Sheet3!$B:$I,5,0)</f>
        <v>0</v>
      </c>
      <c r="H1529" s="6" t="str">
        <f>+VLOOKUP($C1529,Sheet3!$B:$I,6,0)</f>
        <v>P5</v>
      </c>
      <c r="I1529" s="6" t="str">
        <f>+VLOOKUP($C1529,Sheet3!$B:$I,7,0)</f>
        <v>NUMA</v>
      </c>
      <c r="J1529" s="6" t="str">
        <f>+VLOOKUP($C1529,Sheet3!$B:$I,8,0)</f>
        <v>XP</v>
      </c>
      <c r="K1529" s="6" t="str">
        <f t="shared" si="71"/>
        <v>16X5X101/2ML NUMA 0 P5 NUMA XP</v>
      </c>
      <c r="L1529" s="6" t="str">
        <f t="shared" si="70"/>
        <v>A</v>
      </c>
      <c r="M1529" s="6" t="s">
        <v>6972</v>
      </c>
    </row>
    <row r="1530" spans="1:13">
      <c r="A1530" s="6" t="s">
        <v>9111</v>
      </c>
      <c r="B1530" s="6" t="str">
        <f t="shared" si="69"/>
        <v>l151204727</v>
      </c>
      <c r="C1530" s="6" t="s">
        <v>9110</v>
      </c>
      <c r="D1530" s="6" t="str">
        <f>+VLOOKUP($C1530,Sheet3!$B:$I,2,0)</f>
        <v>16X5X101/2</v>
      </c>
      <c r="E1530" s="6" t="str">
        <f>+VLOOKUP($C1530,Sheet3!$B:$I,3,0)</f>
        <v>ML</v>
      </c>
      <c r="F1530" s="6" t="str">
        <f>+VLOOKUP($C1530,Sheet3!$B:$I,4,0)</f>
        <v>NUMA</v>
      </c>
      <c r="G1530" s="6">
        <f>+VLOOKUP($C1530,Sheet3!$B:$I,5,0)</f>
        <v>0</v>
      </c>
      <c r="H1530" s="6" t="str">
        <f>+VLOOKUP($C1530,Sheet3!$B:$I,6,0)</f>
        <v>P5</v>
      </c>
      <c r="I1530" s="6" t="str">
        <f>+VLOOKUP($C1530,Sheet3!$B:$I,7,0)</f>
        <v>NUMA</v>
      </c>
      <c r="J1530" s="6" t="str">
        <f>+VLOOKUP($C1530,Sheet3!$B:$I,8,0)</f>
        <v>XP</v>
      </c>
      <c r="K1530" s="6" t="str">
        <f t="shared" si="71"/>
        <v>16X5X101/2ML NUMA 0 P5 NUMA XP</v>
      </c>
      <c r="L1530" s="6" t="str">
        <f t="shared" si="70"/>
        <v>A</v>
      </c>
      <c r="M1530" s="6" t="s">
        <v>6972</v>
      </c>
    </row>
    <row r="1531" spans="1:13">
      <c r="A1531" s="6" t="s">
        <v>9112</v>
      </c>
      <c r="B1531" s="6" t="str">
        <f t="shared" si="69"/>
        <v>l140801868</v>
      </c>
      <c r="C1531" s="6" t="s">
        <v>9113</v>
      </c>
      <c r="D1531" s="6" t="str">
        <f>+VLOOKUP($C1531,Sheet3!$B:$I,2,0)</f>
        <v>15X5X111/4</v>
      </c>
      <c r="E1531" s="6" t="str">
        <f>+VLOOKUP($C1531,Sheet3!$B:$I,3,0)</f>
        <v>SM</v>
      </c>
      <c r="F1531" s="6" t="str">
        <f>+VLOOKUP($C1531,Sheet3!$B:$I,4,0)</f>
        <v>NUMA</v>
      </c>
      <c r="G1531" s="6">
        <f>+VLOOKUP($C1531,Sheet3!$B:$I,5,0)</f>
        <v>0</v>
      </c>
      <c r="H1531" s="6" t="str">
        <f>+VLOOKUP($C1531,Sheet3!$B:$I,6,0)</f>
        <v>D1.</v>
      </c>
      <c r="I1531" s="6" t="str">
        <f>+VLOOKUP($C1531,Sheet3!$B:$I,7,0)</f>
        <v>TRISTAR</v>
      </c>
      <c r="J1531" s="6" t="str">
        <f>+VLOOKUP($C1531,Sheet3!$B:$I,8,0)</f>
        <v>D</v>
      </c>
      <c r="K1531" s="6" t="str">
        <f t="shared" si="71"/>
        <v>15X5X111/4SM NUMA 0 D1. TRISTAR D</v>
      </c>
      <c r="L1531" s="6" t="str">
        <f t="shared" si="70"/>
        <v>A</v>
      </c>
      <c r="M1531" s="6" t="s">
        <v>6972</v>
      </c>
    </row>
    <row r="1532" spans="1:13">
      <c r="A1532" s="6" t="s">
        <v>9114</v>
      </c>
      <c r="B1532" s="6" t="str">
        <f t="shared" si="69"/>
        <v>L15075984H</v>
      </c>
      <c r="C1532" s="6" t="s">
        <v>9115</v>
      </c>
      <c r="D1532" s="6" t="str">
        <f>+VLOOKUP($C1532,Sheet3!$B:$I,2,0)</f>
        <v>16X5X101/2</v>
      </c>
      <c r="E1532" s="6" t="str">
        <f>+VLOOKUP($C1532,Sheet3!$B:$I,3,0)</f>
        <v>ML</v>
      </c>
      <c r="F1532" s="6" t="str">
        <f>+VLOOKUP($C1532,Sheet3!$B:$I,4,0)</f>
        <v>NUMA</v>
      </c>
      <c r="G1532" s="6">
        <f>+VLOOKUP($C1532,Sheet3!$B:$I,5,0)</f>
        <v>0</v>
      </c>
      <c r="H1532" s="6" t="str">
        <f>+VLOOKUP($C1532,Sheet3!$B:$I,6,0)</f>
        <v>D1.</v>
      </c>
      <c r="I1532" s="6" t="str">
        <f>+VLOOKUP($C1532,Sheet3!$B:$I,7,0)</f>
        <v>ASTRO</v>
      </c>
      <c r="J1532" s="6" t="str">
        <f>+VLOOKUP($C1532,Sheet3!$B:$I,8,0)</f>
        <v>D</v>
      </c>
      <c r="K1532" s="6" t="str">
        <f t="shared" si="71"/>
        <v>16X5X101/2ML NUMA 0 D1. ASTRO D</v>
      </c>
      <c r="L1532" s="6" t="str">
        <f t="shared" si="70"/>
        <v>A</v>
      </c>
      <c r="M1532" s="6" t="s">
        <v>6972</v>
      </c>
    </row>
    <row r="1533" spans="1:13">
      <c r="A1533" s="6" t="s">
        <v>9116</v>
      </c>
      <c r="B1533" s="6" t="str">
        <f t="shared" si="69"/>
        <v>l140705497</v>
      </c>
      <c r="C1533" s="6" t="s">
        <v>9117</v>
      </c>
      <c r="D1533" s="6" t="str">
        <f>+VLOOKUP($C1533,Sheet3!$B:$I,2,0)</f>
        <v>4.00-8</v>
      </c>
      <c r="E1533" s="6" t="str">
        <f>+VLOOKUP($C1533,Sheet3!$B:$I,3,0)</f>
        <v>LUG</v>
      </c>
      <c r="F1533" s="6" t="str">
        <f>+VLOOKUP($C1533,Sheet3!$B:$I,4,0)</f>
        <v>NUMA</v>
      </c>
      <c r="G1533" s="6">
        <f>+VLOOKUP($C1533,Sheet3!$B:$I,5,0)</f>
        <v>3</v>
      </c>
      <c r="H1533" s="6" t="str">
        <f>+VLOOKUP($C1533,Sheet3!$B:$I,6,0)</f>
        <v>M4N3X</v>
      </c>
      <c r="I1533" s="6" t="str">
        <f>+VLOOKUP($C1533,Sheet3!$B:$I,7,0)</f>
        <v>NUMA</v>
      </c>
      <c r="J1533" s="6" t="str">
        <f>+VLOOKUP($C1533,Sheet3!$B:$I,8,0)</f>
        <v>XTRAPREMIUM</v>
      </c>
      <c r="K1533" s="6" t="str">
        <f t="shared" si="71"/>
        <v>4.00-8LUG NUMA 3 M4N3X NUMA XTRAPREMIUM</v>
      </c>
      <c r="L1533" s="6" t="str">
        <f t="shared" si="70"/>
        <v>A</v>
      </c>
      <c r="M1533" s="6" t="s">
        <v>6972</v>
      </c>
    </row>
    <row r="1534" spans="1:13">
      <c r="A1534" s="6" t="s">
        <v>9118</v>
      </c>
      <c r="B1534" s="6" t="str">
        <f t="shared" si="69"/>
        <v>l150200836</v>
      </c>
      <c r="C1534" s="6" t="s">
        <v>9119</v>
      </c>
      <c r="D1534" s="6" t="str">
        <f>+VLOOKUP($C1534,Sheet3!$B:$I,2,0)</f>
        <v>4.00-8</v>
      </c>
      <c r="E1534" s="6" t="str">
        <f>+VLOOKUP($C1534,Sheet3!$B:$I,3,0)</f>
        <v>RIB</v>
      </c>
      <c r="F1534" s="6" t="str">
        <f>+VLOOKUP($C1534,Sheet3!$B:$I,4,0)</f>
        <v>NUMA</v>
      </c>
      <c r="G1534" s="6">
        <f>+VLOOKUP($C1534,Sheet3!$B:$I,5,0)</f>
        <v>3.75</v>
      </c>
      <c r="H1534" s="6" t="str">
        <f>+VLOOKUP($C1534,Sheet3!$B:$I,6,0)</f>
        <v>MID</v>
      </c>
      <c r="I1534" s="6" t="str">
        <f>+VLOOKUP($C1534,Sheet3!$B:$I,7,0)</f>
        <v>NUMA</v>
      </c>
      <c r="J1534" s="6" t="str">
        <f>+VLOOKUP($C1534,Sheet3!$B:$I,8,0)</f>
        <v>TVS</v>
      </c>
      <c r="K1534" s="6" t="str">
        <f t="shared" si="71"/>
        <v>4.00-8RIB NUMA 3.75 MID NUMA TVS</v>
      </c>
      <c r="L1534" s="6" t="str">
        <f t="shared" si="70"/>
        <v>A</v>
      </c>
      <c r="M1534" s="6" t="s">
        <v>6972</v>
      </c>
    </row>
    <row r="1535" spans="1:13">
      <c r="A1535" s="6" t="s">
        <v>9120</v>
      </c>
      <c r="B1535" s="6" t="str">
        <f t="shared" si="69"/>
        <v>l160901007</v>
      </c>
      <c r="C1535" s="6" t="s">
        <v>8055</v>
      </c>
      <c r="D1535" s="6" t="str">
        <f>+VLOOKUP($C1535,Sheet3!$B:$I,2,0)</f>
        <v>4.00-8</v>
      </c>
      <c r="E1535" s="6" t="str">
        <f>+VLOOKUP($C1535,Sheet3!$B:$I,3,0)</f>
        <v>RIB</v>
      </c>
      <c r="F1535" s="6" t="str">
        <f>+VLOOKUP($C1535,Sheet3!$B:$I,4,0)</f>
        <v>NUMA</v>
      </c>
      <c r="G1535" s="6">
        <f>+VLOOKUP($C1535,Sheet3!$B:$I,5,0)</f>
        <v>3.75</v>
      </c>
      <c r="H1535" s="6" t="str">
        <f>+VLOOKUP($C1535,Sheet3!$B:$I,6,0)</f>
        <v>MID</v>
      </c>
      <c r="I1535" s="6" t="str">
        <f>+VLOOKUP($C1535,Sheet3!$B:$I,7,0)</f>
        <v>EXCEL-GSP</v>
      </c>
      <c r="J1535" s="6" t="str">
        <f>+VLOOKUP($C1535,Sheet3!$B:$I,8,0)</f>
        <v>-</v>
      </c>
      <c r="K1535" s="6" t="str">
        <f t="shared" si="71"/>
        <v>4.00-8RIB NUMA 3.75 MID EXCEL-GSP -</v>
      </c>
      <c r="L1535" s="6" t="str">
        <f t="shared" si="70"/>
        <v>A</v>
      </c>
      <c r="M1535" s="6" t="s">
        <v>6972</v>
      </c>
    </row>
    <row r="1536" spans="1:13">
      <c r="A1536" s="6" t="s">
        <v>9121</v>
      </c>
      <c r="B1536" s="6" t="str">
        <f t="shared" si="69"/>
        <v>l150804081</v>
      </c>
      <c r="C1536" s="6" t="s">
        <v>8055</v>
      </c>
      <c r="D1536" s="6" t="str">
        <f>+VLOOKUP($C1536,Sheet3!$B:$I,2,0)</f>
        <v>4.00-8</v>
      </c>
      <c r="E1536" s="6" t="str">
        <f>+VLOOKUP($C1536,Sheet3!$B:$I,3,0)</f>
        <v>RIB</v>
      </c>
      <c r="F1536" s="6" t="str">
        <f>+VLOOKUP($C1536,Sheet3!$B:$I,4,0)</f>
        <v>NUMA</v>
      </c>
      <c r="G1536" s="6">
        <f>+VLOOKUP($C1536,Sheet3!$B:$I,5,0)</f>
        <v>3.75</v>
      </c>
      <c r="H1536" s="6" t="str">
        <f>+VLOOKUP($C1536,Sheet3!$B:$I,6,0)</f>
        <v>MID</v>
      </c>
      <c r="I1536" s="6" t="str">
        <f>+VLOOKUP($C1536,Sheet3!$B:$I,7,0)</f>
        <v>EXCEL-GSP</v>
      </c>
      <c r="J1536" s="6" t="str">
        <f>+VLOOKUP($C1536,Sheet3!$B:$I,8,0)</f>
        <v>-</v>
      </c>
      <c r="K1536" s="6" t="str">
        <f t="shared" si="71"/>
        <v>4.00-8RIB NUMA 3.75 MID EXCEL-GSP -</v>
      </c>
      <c r="L1536" s="6" t="str">
        <f t="shared" si="70"/>
        <v>A</v>
      </c>
      <c r="M1536" s="6" t="s">
        <v>6972</v>
      </c>
    </row>
    <row r="1537" spans="1:13">
      <c r="A1537" s="6" t="s">
        <v>9122</v>
      </c>
      <c r="B1537" s="6" t="str">
        <f t="shared" si="69"/>
        <v>l150805526</v>
      </c>
      <c r="C1537" s="6" t="s">
        <v>8055</v>
      </c>
      <c r="D1537" s="6" t="str">
        <f>+VLOOKUP($C1537,Sheet3!$B:$I,2,0)</f>
        <v>4.00-8</v>
      </c>
      <c r="E1537" s="6" t="str">
        <f>+VLOOKUP($C1537,Sheet3!$B:$I,3,0)</f>
        <v>RIB</v>
      </c>
      <c r="F1537" s="6" t="str">
        <f>+VLOOKUP($C1537,Sheet3!$B:$I,4,0)</f>
        <v>NUMA</v>
      </c>
      <c r="G1537" s="6">
        <f>+VLOOKUP($C1537,Sheet3!$B:$I,5,0)</f>
        <v>3.75</v>
      </c>
      <c r="H1537" s="6" t="str">
        <f>+VLOOKUP($C1537,Sheet3!$B:$I,6,0)</f>
        <v>MID</v>
      </c>
      <c r="I1537" s="6" t="str">
        <f>+VLOOKUP($C1537,Sheet3!$B:$I,7,0)</f>
        <v>EXCEL-GSP</v>
      </c>
      <c r="J1537" s="6" t="str">
        <f>+VLOOKUP($C1537,Sheet3!$B:$I,8,0)</f>
        <v>-</v>
      </c>
      <c r="K1537" s="6" t="str">
        <f t="shared" si="71"/>
        <v>4.00-8RIB NUMA 3.75 MID EXCEL-GSP -</v>
      </c>
      <c r="L1537" s="6" t="str">
        <f t="shared" si="70"/>
        <v>A</v>
      </c>
      <c r="M1537" s="6" t="s">
        <v>6972</v>
      </c>
    </row>
    <row r="1538" spans="1:13">
      <c r="A1538" s="6" t="s">
        <v>9123</v>
      </c>
      <c r="B1538" s="6" t="str">
        <f t="shared" ref="B1538:B1601" si="72">+MID(A1538,9,10)</f>
        <v>l180601669</v>
      </c>
      <c r="C1538" s="6" t="s">
        <v>8779</v>
      </c>
      <c r="D1538" s="6" t="str">
        <f>+VLOOKUP($C1538,Sheet3!$B:$I,2,0)</f>
        <v>16X6X101/2</v>
      </c>
      <c r="E1538" s="6" t="str">
        <f>+VLOOKUP($C1538,Sheet3!$B:$I,3,0)</f>
        <v>SM-BR</v>
      </c>
      <c r="F1538" s="6" t="str">
        <f>+VLOOKUP($C1538,Sheet3!$B:$I,4,0)</f>
        <v>SUPERGRIP</v>
      </c>
      <c r="G1538" s="6">
        <f>+VLOOKUP($C1538,Sheet3!$B:$I,5,0)</f>
        <v>0</v>
      </c>
      <c r="H1538" s="6" t="str">
        <f>+VLOOKUP($C1538,Sheet3!$B:$I,6,0)</f>
        <v>P5</v>
      </c>
      <c r="I1538" s="6" t="str">
        <f>+VLOOKUP($C1538,Sheet3!$B:$I,7,0)</f>
        <v>SUPERGRIP</v>
      </c>
      <c r="J1538" s="6" t="str">
        <f>+VLOOKUP($C1538,Sheet3!$B:$I,8,0)</f>
        <v>BRUTE</v>
      </c>
      <c r="K1538" s="6" t="str">
        <f t="shared" si="71"/>
        <v>16X6X101/2SM-BR SUPERGRIP 0 P5 SUPERGRIP BRUTE</v>
      </c>
      <c r="L1538" s="6" t="str">
        <f t="shared" ref="L1538:L1601" si="73">+RIGHT(A1538,1)</f>
        <v>A</v>
      </c>
      <c r="M1538" s="6" t="s">
        <v>6972</v>
      </c>
    </row>
    <row r="1539" spans="1:13">
      <c r="A1539" s="6" t="s">
        <v>9124</v>
      </c>
      <c r="B1539" s="6" t="str">
        <f t="shared" si="72"/>
        <v>l160606351</v>
      </c>
      <c r="C1539" s="6" t="s">
        <v>8673</v>
      </c>
      <c r="D1539" s="6" t="str">
        <f>+VLOOKUP($C1539,Sheet3!$B:$I,2,0)</f>
        <v>16X5JLG</v>
      </c>
      <c r="E1539" s="6" t="str">
        <f>+VLOOKUP($C1539,Sheet3!$B:$I,3,0)</f>
        <v>S</v>
      </c>
      <c r="F1539" s="6" t="str">
        <f>+VLOOKUP($C1539,Sheet3!$B:$I,4,0)</f>
        <v>APW</v>
      </c>
      <c r="G1539" s="6">
        <f>+VLOOKUP($C1539,Sheet3!$B:$I,5,0)</f>
        <v>0</v>
      </c>
      <c r="H1539" s="6" t="str">
        <f>+VLOOKUP($C1539,Sheet3!$B:$I,6,0)</f>
        <v>P5N</v>
      </c>
      <c r="I1539" s="6" t="str">
        <f>+VLOOKUP($C1539,Sheet3!$B:$I,7,0)</f>
        <v>NUMA</v>
      </c>
      <c r="J1539" s="6" t="str">
        <f>+VLOOKUP($C1539,Sheet3!$B:$I,8,0)</f>
        <v>-</v>
      </c>
      <c r="K1539" s="6" t="str">
        <f t="shared" ref="K1539:K1602" si="74">CONCATENATE(D1539,E1539," ",F1539," ",G1539," ",H1539," ",I1539," ",J1539)</f>
        <v>16X5JLGS APW 0 P5N NUMA -</v>
      </c>
      <c r="L1539" s="6" t="str">
        <f t="shared" si="73"/>
        <v>A</v>
      </c>
      <c r="M1539" s="6" t="s">
        <v>6972</v>
      </c>
    </row>
    <row r="1540" spans="1:13">
      <c r="A1540" s="6" t="s">
        <v>9125</v>
      </c>
      <c r="B1540" s="6" t="str">
        <f t="shared" si="72"/>
        <v>l140802095</v>
      </c>
      <c r="C1540" s="6" t="s">
        <v>9126</v>
      </c>
      <c r="D1540" s="6" t="str">
        <f>+VLOOKUP($C1540,Sheet3!$B:$I,2,0)</f>
        <v>18X6X121/8</v>
      </c>
      <c r="E1540" s="6" t="str">
        <f>+VLOOKUP($C1540,Sheet3!$B:$I,3,0)</f>
        <v>SAT</v>
      </c>
      <c r="F1540" s="6" t="str">
        <f>+VLOOKUP($C1540,Sheet3!$B:$I,4,0)</f>
        <v>NUMA</v>
      </c>
      <c r="G1540" s="6">
        <f>+VLOOKUP($C1540,Sheet3!$B:$I,5,0)</f>
        <v>0</v>
      </c>
      <c r="H1540" s="6" t="str">
        <f>+VLOOKUP($C1540,Sheet3!$B:$I,6,0)</f>
        <v>D1.</v>
      </c>
      <c r="I1540" s="6" t="str">
        <f>+VLOOKUP($C1540,Sheet3!$B:$I,7,0)</f>
        <v>TANTOR</v>
      </c>
      <c r="J1540" s="6" t="str">
        <f>+VLOOKUP($C1540,Sheet3!$B:$I,8,0)</f>
        <v>D</v>
      </c>
      <c r="K1540" s="6" t="str">
        <f t="shared" si="74"/>
        <v>18X6X121/8SAT NUMA 0 D1. TANTOR D</v>
      </c>
      <c r="L1540" s="6" t="str">
        <f t="shared" si="73"/>
        <v>A</v>
      </c>
      <c r="M1540" s="6" t="s">
        <v>6972</v>
      </c>
    </row>
    <row r="1541" spans="1:13">
      <c r="A1541" s="6" t="s">
        <v>9127</v>
      </c>
      <c r="B1541" s="6" t="str">
        <f t="shared" si="72"/>
        <v>l141104052</v>
      </c>
      <c r="C1541" s="6" t="s">
        <v>8255</v>
      </c>
      <c r="D1541" s="6" t="str">
        <f>+VLOOKUP($C1541,Sheet3!$B:$I,2,0)</f>
        <v>5.00-8</v>
      </c>
      <c r="E1541" s="6" t="str">
        <f>+VLOOKUP($C1541,Sheet3!$B:$I,3,0)</f>
        <v>YLUG</v>
      </c>
      <c r="F1541" s="6" t="str">
        <f>+VLOOKUP($C1541,Sheet3!$B:$I,4,0)</f>
        <v>KUMANEKO</v>
      </c>
      <c r="G1541" s="6">
        <f>+VLOOKUP($C1541,Sheet3!$B:$I,5,0)</f>
        <v>3</v>
      </c>
      <c r="H1541" s="6" t="str">
        <f>+VLOOKUP($C1541,Sheet3!$B:$I,6,0)</f>
        <v>M12X</v>
      </c>
      <c r="I1541" s="6" t="str">
        <f>+VLOOKUP($C1541,Sheet3!$B:$I,7,0)</f>
        <v>KUMANEKO</v>
      </c>
      <c r="J1541" s="6" t="str">
        <f>+VLOOKUP($C1541,Sheet3!$B:$I,8,0)</f>
        <v>-</v>
      </c>
      <c r="K1541" s="6" t="str">
        <f t="shared" si="74"/>
        <v>5.00-8YLUG KUMANEKO 3 M12X KUMANEKO -</v>
      </c>
      <c r="L1541" s="6" t="str">
        <f t="shared" si="73"/>
        <v>A</v>
      </c>
      <c r="M1541" s="6" t="s">
        <v>6972</v>
      </c>
    </row>
    <row r="1542" spans="1:13">
      <c r="A1542" s="6" t="s">
        <v>9128</v>
      </c>
      <c r="B1542" s="6" t="str">
        <f t="shared" si="72"/>
        <v>l140903476</v>
      </c>
      <c r="C1542" s="6" t="s">
        <v>9129</v>
      </c>
      <c r="D1542" s="6" t="str">
        <f>+VLOOKUP($C1542,Sheet3!$B:$I,2,0)</f>
        <v>14X41/2X8</v>
      </c>
      <c r="E1542" s="6" t="str">
        <f>+VLOOKUP($C1542,Sheet3!$B:$I,3,0)</f>
        <v>ML</v>
      </c>
      <c r="F1542" s="6" t="str">
        <f>+VLOOKUP($C1542,Sheet3!$B:$I,4,0)</f>
        <v>NUMA</v>
      </c>
      <c r="G1542" s="6">
        <f>+VLOOKUP($C1542,Sheet3!$B:$I,5,0)</f>
        <v>0</v>
      </c>
      <c r="H1542" s="6" t="str">
        <f>+VLOOKUP($C1542,Sheet3!$B:$I,6,0)</f>
        <v>D1N</v>
      </c>
      <c r="I1542" s="6" t="str">
        <f>+VLOOKUP($C1542,Sheet3!$B:$I,7,0)</f>
        <v>TALON</v>
      </c>
      <c r="J1542" s="6" t="str">
        <f>+VLOOKUP($C1542,Sheet3!$B:$I,8,0)</f>
        <v>D</v>
      </c>
      <c r="K1542" s="6" t="str">
        <f t="shared" si="74"/>
        <v>14X41/2X8ML NUMA 0 D1N TALON D</v>
      </c>
      <c r="L1542" s="6" t="str">
        <f t="shared" si="73"/>
        <v>A</v>
      </c>
      <c r="M1542" s="6" t="s">
        <v>6972</v>
      </c>
    </row>
    <row r="1543" spans="1:13">
      <c r="A1543" s="6" t="s">
        <v>9130</v>
      </c>
      <c r="B1543" s="6" t="str">
        <f t="shared" si="72"/>
        <v>l150307889</v>
      </c>
      <c r="C1543" s="6" t="s">
        <v>7239</v>
      </c>
      <c r="D1543" s="6" t="str">
        <f>+VLOOKUP($C1543,Sheet3!$B:$I,2,0)</f>
        <v>131/2X51/2X8</v>
      </c>
      <c r="E1543" s="6" t="str">
        <f>+VLOOKUP($C1543,Sheet3!$B:$I,3,0)</f>
        <v>ML</v>
      </c>
      <c r="F1543" s="6" t="str">
        <f>+VLOOKUP($C1543,Sheet3!$B:$I,4,0)</f>
        <v>NUMA</v>
      </c>
      <c r="G1543" s="6">
        <f>+VLOOKUP($C1543,Sheet3!$B:$I,5,0)</f>
        <v>0</v>
      </c>
      <c r="H1543" s="6" t="str">
        <f>+VLOOKUP($C1543,Sheet3!$B:$I,6,0)</f>
        <v>P5N</v>
      </c>
      <c r="I1543" s="6" t="str">
        <f>+VLOOKUP($C1543,Sheet3!$B:$I,7,0)</f>
        <v>NUMA</v>
      </c>
      <c r="J1543" s="6" t="str">
        <f>+VLOOKUP($C1543,Sheet3!$B:$I,8,0)</f>
        <v>P</v>
      </c>
      <c r="K1543" s="6" t="str">
        <f t="shared" si="74"/>
        <v>131/2X51/2X8ML NUMA 0 P5N NUMA P</v>
      </c>
      <c r="L1543" s="6" t="str">
        <f t="shared" si="73"/>
        <v>A</v>
      </c>
      <c r="M1543" s="6" t="s">
        <v>6972</v>
      </c>
    </row>
    <row r="1544" spans="1:13">
      <c r="A1544" s="6" t="s">
        <v>9131</v>
      </c>
      <c r="B1544" s="6" t="str">
        <f t="shared" si="72"/>
        <v>l150307929</v>
      </c>
      <c r="C1544" s="6" t="s">
        <v>7239</v>
      </c>
      <c r="D1544" s="6" t="str">
        <f>+VLOOKUP($C1544,Sheet3!$B:$I,2,0)</f>
        <v>131/2X51/2X8</v>
      </c>
      <c r="E1544" s="6" t="str">
        <f>+VLOOKUP($C1544,Sheet3!$B:$I,3,0)</f>
        <v>ML</v>
      </c>
      <c r="F1544" s="6" t="str">
        <f>+VLOOKUP($C1544,Sheet3!$B:$I,4,0)</f>
        <v>NUMA</v>
      </c>
      <c r="G1544" s="6">
        <f>+VLOOKUP($C1544,Sheet3!$B:$I,5,0)</f>
        <v>0</v>
      </c>
      <c r="H1544" s="6" t="str">
        <f>+VLOOKUP($C1544,Sheet3!$B:$I,6,0)</f>
        <v>P5N</v>
      </c>
      <c r="I1544" s="6" t="str">
        <f>+VLOOKUP($C1544,Sheet3!$B:$I,7,0)</f>
        <v>NUMA</v>
      </c>
      <c r="J1544" s="6" t="str">
        <f>+VLOOKUP($C1544,Sheet3!$B:$I,8,0)</f>
        <v>P</v>
      </c>
      <c r="K1544" s="6" t="str">
        <f t="shared" si="74"/>
        <v>131/2X51/2X8ML NUMA 0 P5N NUMA P</v>
      </c>
      <c r="L1544" s="6" t="str">
        <f t="shared" si="73"/>
        <v>A</v>
      </c>
      <c r="M1544" s="6" t="s">
        <v>6972</v>
      </c>
    </row>
    <row r="1545" spans="1:13">
      <c r="A1545" s="6" t="s">
        <v>9132</v>
      </c>
      <c r="B1545" s="6" t="str">
        <f t="shared" si="72"/>
        <v>l140806957</v>
      </c>
      <c r="C1545" s="6" t="s">
        <v>9133</v>
      </c>
      <c r="D1545" s="6" t="str">
        <f>+VLOOKUP($C1545,Sheet3!$B:$I,2,0)</f>
        <v>14X41/2X8</v>
      </c>
      <c r="E1545" s="6" t="str">
        <f>+VLOOKUP($C1545,Sheet3!$B:$I,3,0)</f>
        <v>SM</v>
      </c>
      <c r="F1545" s="6" t="str">
        <f>+VLOOKUP($C1545,Sheet3!$B:$I,4,0)</f>
        <v>SUPERGRIP</v>
      </c>
      <c r="G1545" s="6">
        <f>+VLOOKUP($C1545,Sheet3!$B:$I,5,0)</f>
        <v>0</v>
      </c>
      <c r="H1545" s="6" t="str">
        <f>+VLOOKUP($C1545,Sheet3!$B:$I,6,0)</f>
        <v>P5</v>
      </c>
      <c r="I1545" s="6" t="str">
        <f>+VLOOKUP($C1545,Sheet3!$B:$I,7,0)</f>
        <v>SUPERGRIP</v>
      </c>
      <c r="J1545" s="6" t="str">
        <f>+VLOOKUP($C1545,Sheet3!$B:$I,8,0)</f>
        <v>SUPERGRIP</v>
      </c>
      <c r="K1545" s="6" t="str">
        <f t="shared" si="74"/>
        <v>14X41/2X8SM SUPERGRIP 0 P5 SUPERGRIP SUPERGRIP</v>
      </c>
      <c r="L1545" s="6" t="str">
        <f t="shared" si="73"/>
        <v>A</v>
      </c>
      <c r="M1545" s="6" t="s">
        <v>6972</v>
      </c>
    </row>
    <row r="1546" spans="1:13">
      <c r="A1546" s="6" t="s">
        <v>9134</v>
      </c>
      <c r="B1546" s="6" t="str">
        <f t="shared" si="72"/>
        <v>L140805006</v>
      </c>
      <c r="C1546" s="6" t="s">
        <v>7967</v>
      </c>
      <c r="D1546" s="6" t="str">
        <f>+VLOOKUP($C1546,Sheet3!$B:$I,2,0)</f>
        <v>140/55-9</v>
      </c>
      <c r="E1546" s="6" t="str">
        <f>+VLOOKUP($C1546,Sheet3!$B:$I,3,0)</f>
        <v>LUG</v>
      </c>
      <c r="F1546" s="6" t="str">
        <f>+VLOOKUP($C1546,Sheet3!$B:$I,4,0)</f>
        <v>NUMA</v>
      </c>
      <c r="G1546" s="6">
        <f>+VLOOKUP($C1546,Sheet3!$B:$I,5,0)</f>
        <v>4</v>
      </c>
      <c r="H1546" s="6" t="str">
        <f>+VLOOKUP($C1546,Sheet3!$B:$I,6,0)</f>
        <v>P3S14</v>
      </c>
      <c r="I1546" s="6" t="str">
        <f>+VLOOKUP($C1546,Sheet3!$B:$I,7,0)</f>
        <v>-</v>
      </c>
      <c r="J1546" s="6" t="str">
        <f>+VLOOKUP($C1546,Sheet3!$B:$I,8,0)</f>
        <v>-</v>
      </c>
      <c r="K1546" s="6" t="str">
        <f t="shared" si="74"/>
        <v>140/55-9LUG NUMA 4 P3S14 - -</v>
      </c>
      <c r="L1546" s="6" t="str">
        <f t="shared" si="73"/>
        <v>A</v>
      </c>
      <c r="M1546" s="6" t="s">
        <v>6972</v>
      </c>
    </row>
    <row r="1547" spans="1:13">
      <c r="A1547" s="6" t="s">
        <v>9135</v>
      </c>
      <c r="B1547" s="6" t="str">
        <f t="shared" si="72"/>
        <v>l180200450</v>
      </c>
      <c r="C1547" s="6" t="s">
        <v>7101</v>
      </c>
      <c r="D1547" s="6" t="str">
        <f>+VLOOKUP($C1547,Sheet3!$B:$I,2,0)</f>
        <v>16X6X101/2</v>
      </c>
      <c r="E1547" s="6" t="str">
        <f>+VLOOKUP($C1547,Sheet3!$B:$I,3,0)</f>
        <v>SM</v>
      </c>
      <c r="F1547" s="6" t="str">
        <f>+VLOOKUP($C1547,Sheet3!$B:$I,4,0)</f>
        <v>NUMA</v>
      </c>
      <c r="G1547" s="6">
        <f>+VLOOKUP($C1547,Sheet3!$B:$I,5,0)</f>
        <v>0</v>
      </c>
      <c r="H1547" s="6" t="str">
        <f>+VLOOKUP($C1547,Sheet3!$B:$I,6,0)</f>
        <v>P5N</v>
      </c>
      <c r="I1547" s="6" t="str">
        <f>+VLOOKUP($C1547,Sheet3!$B:$I,7,0)</f>
        <v>GALAXYYMSDS</v>
      </c>
      <c r="J1547" s="6" t="str">
        <f>+VLOOKUP($C1547,Sheet3!$B:$I,8,0)</f>
        <v>P</v>
      </c>
      <c r="K1547" s="6" t="str">
        <f t="shared" si="74"/>
        <v>16X6X101/2SM NUMA 0 P5N GALAXYYMSDS P</v>
      </c>
      <c r="L1547" s="6" t="str">
        <f t="shared" si="73"/>
        <v>A</v>
      </c>
      <c r="M1547" s="6" t="s">
        <v>6972</v>
      </c>
    </row>
    <row r="1548" spans="1:13">
      <c r="A1548" s="6" t="s">
        <v>9136</v>
      </c>
      <c r="B1548" s="6" t="str">
        <f t="shared" si="72"/>
        <v>l180305317</v>
      </c>
      <c r="C1548" s="6" t="s">
        <v>7101</v>
      </c>
      <c r="D1548" s="6" t="str">
        <f>+VLOOKUP($C1548,Sheet3!$B:$I,2,0)</f>
        <v>16X6X101/2</v>
      </c>
      <c r="E1548" s="6" t="str">
        <f>+VLOOKUP($C1548,Sheet3!$B:$I,3,0)</f>
        <v>SM</v>
      </c>
      <c r="F1548" s="6" t="str">
        <f>+VLOOKUP($C1548,Sheet3!$B:$I,4,0)</f>
        <v>NUMA</v>
      </c>
      <c r="G1548" s="6">
        <f>+VLOOKUP($C1548,Sheet3!$B:$I,5,0)</f>
        <v>0</v>
      </c>
      <c r="H1548" s="6" t="str">
        <f>+VLOOKUP($C1548,Sheet3!$B:$I,6,0)</f>
        <v>P5N</v>
      </c>
      <c r="I1548" s="6" t="str">
        <f>+VLOOKUP($C1548,Sheet3!$B:$I,7,0)</f>
        <v>GALAXYYMSDS</v>
      </c>
      <c r="J1548" s="6" t="str">
        <f>+VLOOKUP($C1548,Sheet3!$B:$I,8,0)</f>
        <v>P</v>
      </c>
      <c r="K1548" s="6" t="str">
        <f t="shared" si="74"/>
        <v>16X6X101/2SM NUMA 0 P5N GALAXYYMSDS P</v>
      </c>
      <c r="L1548" s="6" t="str">
        <f t="shared" si="73"/>
        <v>A</v>
      </c>
      <c r="M1548" s="6" t="s">
        <v>6972</v>
      </c>
    </row>
    <row r="1549" spans="1:13">
      <c r="A1549" s="6" t="s">
        <v>9137</v>
      </c>
      <c r="B1549" s="6" t="str">
        <f t="shared" si="72"/>
        <v>l180200322</v>
      </c>
      <c r="C1549" s="6" t="s">
        <v>7101</v>
      </c>
      <c r="D1549" s="6" t="str">
        <f>+VLOOKUP($C1549,Sheet3!$B:$I,2,0)</f>
        <v>16X6X101/2</v>
      </c>
      <c r="E1549" s="6" t="str">
        <f>+VLOOKUP($C1549,Sheet3!$B:$I,3,0)</f>
        <v>SM</v>
      </c>
      <c r="F1549" s="6" t="str">
        <f>+VLOOKUP($C1549,Sheet3!$B:$I,4,0)</f>
        <v>NUMA</v>
      </c>
      <c r="G1549" s="6">
        <f>+VLOOKUP($C1549,Sheet3!$B:$I,5,0)</f>
        <v>0</v>
      </c>
      <c r="H1549" s="6" t="str">
        <f>+VLOOKUP($C1549,Sheet3!$B:$I,6,0)</f>
        <v>P5N</v>
      </c>
      <c r="I1549" s="6" t="str">
        <f>+VLOOKUP($C1549,Sheet3!$B:$I,7,0)</f>
        <v>GALAXYYMSDS</v>
      </c>
      <c r="J1549" s="6" t="str">
        <f>+VLOOKUP($C1549,Sheet3!$B:$I,8,0)</f>
        <v>P</v>
      </c>
      <c r="K1549" s="6" t="str">
        <f t="shared" si="74"/>
        <v>16X6X101/2SM NUMA 0 P5N GALAXYYMSDS P</v>
      </c>
      <c r="L1549" s="6" t="str">
        <f t="shared" si="73"/>
        <v>A</v>
      </c>
      <c r="M1549" s="6" t="s">
        <v>6972</v>
      </c>
    </row>
    <row r="1550" spans="1:13">
      <c r="A1550" s="6" t="s">
        <v>9138</v>
      </c>
      <c r="B1550" s="6" t="str">
        <f t="shared" si="72"/>
        <v>l180200366</v>
      </c>
      <c r="C1550" s="6" t="s">
        <v>7101</v>
      </c>
      <c r="D1550" s="6" t="str">
        <f>+VLOOKUP($C1550,Sheet3!$B:$I,2,0)</f>
        <v>16X6X101/2</v>
      </c>
      <c r="E1550" s="6" t="str">
        <f>+VLOOKUP($C1550,Sheet3!$B:$I,3,0)</f>
        <v>SM</v>
      </c>
      <c r="F1550" s="6" t="str">
        <f>+VLOOKUP($C1550,Sheet3!$B:$I,4,0)</f>
        <v>NUMA</v>
      </c>
      <c r="G1550" s="6">
        <f>+VLOOKUP($C1550,Sheet3!$B:$I,5,0)</f>
        <v>0</v>
      </c>
      <c r="H1550" s="6" t="str">
        <f>+VLOOKUP($C1550,Sheet3!$B:$I,6,0)</f>
        <v>P5N</v>
      </c>
      <c r="I1550" s="6" t="str">
        <f>+VLOOKUP($C1550,Sheet3!$B:$I,7,0)</f>
        <v>GALAXYYMSDS</v>
      </c>
      <c r="J1550" s="6" t="str">
        <f>+VLOOKUP($C1550,Sheet3!$B:$I,8,0)</f>
        <v>P</v>
      </c>
      <c r="K1550" s="6" t="str">
        <f t="shared" si="74"/>
        <v>16X6X101/2SM NUMA 0 P5N GALAXYYMSDS P</v>
      </c>
      <c r="L1550" s="6" t="str">
        <f t="shared" si="73"/>
        <v>A</v>
      </c>
      <c r="M1550" s="6" t="s">
        <v>6972</v>
      </c>
    </row>
    <row r="1551" spans="1:13">
      <c r="A1551" s="6" t="s">
        <v>9139</v>
      </c>
      <c r="B1551" s="6" t="str">
        <f t="shared" si="72"/>
        <v>l180906347</v>
      </c>
      <c r="C1551" s="6" t="s">
        <v>9140</v>
      </c>
      <c r="D1551" s="6" t="str">
        <f>+VLOOKUP($C1551,Sheet3!$B:$I,2,0)</f>
        <v>16X6X101/2</v>
      </c>
      <c r="E1551" s="6" t="str">
        <f>+VLOOKUP($C1551,Sheet3!$B:$I,3,0)</f>
        <v>SAT</v>
      </c>
      <c r="F1551" s="6" t="str">
        <f>+VLOOKUP($C1551,Sheet3!$B:$I,4,0)</f>
        <v>NUMA</v>
      </c>
      <c r="G1551" s="6">
        <f>+VLOOKUP($C1551,Sheet3!$B:$I,5,0)</f>
        <v>0</v>
      </c>
      <c r="H1551" s="6" t="str">
        <f>+VLOOKUP($C1551,Sheet3!$B:$I,6,0)</f>
        <v>P5N</v>
      </c>
      <c r="I1551" s="6" t="str">
        <f>+VLOOKUP($C1551,Sheet3!$B:$I,7,0)</f>
        <v>NUMA</v>
      </c>
      <c r="J1551" s="6" t="str">
        <f>+VLOOKUP($C1551,Sheet3!$B:$I,8,0)</f>
        <v>XP</v>
      </c>
      <c r="K1551" s="6" t="str">
        <f t="shared" si="74"/>
        <v>16X6X101/2SAT NUMA 0 P5N NUMA XP</v>
      </c>
      <c r="L1551" s="6" t="str">
        <f t="shared" si="73"/>
        <v>A</v>
      </c>
      <c r="M1551" s="6" t="s">
        <v>6972</v>
      </c>
    </row>
    <row r="1552" spans="1:13">
      <c r="A1552" s="6" t="s">
        <v>9141</v>
      </c>
      <c r="B1552" s="6" t="str">
        <f t="shared" si="72"/>
        <v>l180304715</v>
      </c>
      <c r="C1552" s="6" t="s">
        <v>9142</v>
      </c>
      <c r="D1552" s="6" t="str">
        <f>+VLOOKUP($C1552,Sheet3!$B:$I,2,0)</f>
        <v>161/4X5X111/4</v>
      </c>
      <c r="E1552" s="6" t="str">
        <f>+VLOOKUP($C1552,Sheet3!$B:$I,3,0)</f>
        <v>SM</v>
      </c>
      <c r="F1552" s="6" t="str">
        <f>+VLOOKUP($C1552,Sheet3!$B:$I,4,0)</f>
        <v>NUMA</v>
      </c>
      <c r="G1552" s="6">
        <f>+VLOOKUP($C1552,Sheet3!$B:$I,5,0)</f>
        <v>0</v>
      </c>
      <c r="H1552" s="6" t="str">
        <f>+VLOOKUP($C1552,Sheet3!$B:$I,6,0)</f>
        <v>P5N</v>
      </c>
      <c r="I1552" s="6" t="str">
        <f>+VLOOKUP($C1552,Sheet3!$B:$I,7,0)</f>
        <v>GALAXYYMSDS</v>
      </c>
      <c r="J1552" s="6" t="str">
        <f>+VLOOKUP($C1552,Sheet3!$B:$I,8,0)</f>
        <v>P</v>
      </c>
      <c r="K1552" s="6" t="str">
        <f t="shared" si="74"/>
        <v>161/4X5X111/4SM NUMA 0 P5N GALAXYYMSDS P</v>
      </c>
      <c r="L1552" s="6" t="str">
        <f t="shared" si="73"/>
        <v>A</v>
      </c>
      <c r="M1552" s="6" t="s">
        <v>6972</v>
      </c>
    </row>
    <row r="1553" spans="1:13">
      <c r="A1553" s="6" t="s">
        <v>9143</v>
      </c>
      <c r="B1553" s="6" t="str">
        <f t="shared" si="72"/>
        <v>l180303670</v>
      </c>
      <c r="C1553" s="6" t="s">
        <v>7218</v>
      </c>
      <c r="D1553" s="6" t="str">
        <f>+VLOOKUP($C1553,Sheet3!$B:$I,2,0)</f>
        <v>15X5X111/4</v>
      </c>
      <c r="E1553" s="6" t="str">
        <f>+VLOOKUP($C1553,Sheet3!$B:$I,3,0)</f>
        <v>SM</v>
      </c>
      <c r="F1553" s="6" t="str">
        <f>+VLOOKUP($C1553,Sheet3!$B:$I,4,0)</f>
        <v>NUMA</v>
      </c>
      <c r="G1553" s="6">
        <f>+VLOOKUP($C1553,Sheet3!$B:$I,5,0)</f>
        <v>0</v>
      </c>
      <c r="H1553" s="6" t="str">
        <f>+VLOOKUP($C1553,Sheet3!$B:$I,6,0)</f>
        <v>P5N</v>
      </c>
      <c r="I1553" s="6" t="str">
        <f>+VLOOKUP($C1553,Sheet3!$B:$I,7,0)</f>
        <v>GALAXYYMSDS</v>
      </c>
      <c r="J1553" s="6" t="str">
        <f>+VLOOKUP($C1553,Sheet3!$B:$I,8,0)</f>
        <v>P</v>
      </c>
      <c r="K1553" s="6" t="str">
        <f t="shared" si="74"/>
        <v>15X5X111/4SM NUMA 0 P5N GALAXYYMSDS P</v>
      </c>
      <c r="L1553" s="6" t="str">
        <f t="shared" si="73"/>
        <v>A</v>
      </c>
      <c r="M1553" s="6" t="s">
        <v>6972</v>
      </c>
    </row>
    <row r="1554" spans="1:13">
      <c r="A1554" s="6" t="s">
        <v>9144</v>
      </c>
      <c r="B1554" s="6" t="str">
        <f t="shared" si="72"/>
        <v>l180906039</v>
      </c>
      <c r="C1554" s="6" t="s">
        <v>8149</v>
      </c>
      <c r="D1554" s="6" t="str">
        <f>+VLOOKUP($C1554,Sheet3!$B:$I,2,0)</f>
        <v>14X41/2X8</v>
      </c>
      <c r="E1554" s="6" t="str">
        <f>+VLOOKUP($C1554,Sheet3!$B:$I,3,0)</f>
        <v>SM</v>
      </c>
      <c r="F1554" s="6" t="str">
        <f>+VLOOKUP($C1554,Sheet3!$B:$I,4,0)</f>
        <v>NUMA</v>
      </c>
      <c r="G1554" s="6">
        <f>+VLOOKUP($C1554,Sheet3!$B:$I,5,0)</f>
        <v>0</v>
      </c>
      <c r="H1554" s="6" t="str">
        <f>+VLOOKUP($C1554,Sheet3!$B:$I,6,0)</f>
        <v>P5N</v>
      </c>
      <c r="I1554" s="6" t="str">
        <f>+VLOOKUP($C1554,Sheet3!$B:$I,7,0)</f>
        <v>TOTALSOURCE</v>
      </c>
      <c r="J1554" s="6" t="str">
        <f>+VLOOKUP($C1554,Sheet3!$B:$I,8,0)</f>
        <v>P</v>
      </c>
      <c r="K1554" s="6" t="str">
        <f t="shared" si="74"/>
        <v>14X41/2X8SM NUMA 0 P5N TOTALSOURCE P</v>
      </c>
      <c r="L1554" s="6" t="str">
        <f t="shared" si="73"/>
        <v>A</v>
      </c>
      <c r="M1554" s="6" t="s">
        <v>6972</v>
      </c>
    </row>
    <row r="1555" spans="1:13">
      <c r="A1555" s="6" t="s">
        <v>9145</v>
      </c>
      <c r="B1555" s="6" t="str">
        <f t="shared" si="72"/>
        <v>l180201595</v>
      </c>
      <c r="C1555" s="6" t="s">
        <v>9146</v>
      </c>
      <c r="D1555" s="6" t="str">
        <f>+VLOOKUP($C1555,Sheet3!$B:$I,2,0)</f>
        <v>14X41/2X8</v>
      </c>
      <c r="E1555" s="6" t="str">
        <f>+VLOOKUP($C1555,Sheet3!$B:$I,3,0)</f>
        <v>SM</v>
      </c>
      <c r="F1555" s="6" t="str">
        <f>+VLOOKUP($C1555,Sheet3!$B:$I,4,0)</f>
        <v>NUMA</v>
      </c>
      <c r="G1555" s="6">
        <f>+VLOOKUP($C1555,Sheet3!$B:$I,5,0)</f>
        <v>0</v>
      </c>
      <c r="H1555" s="6" t="str">
        <f>+VLOOKUP($C1555,Sheet3!$B:$I,6,0)</f>
        <v>P5N</v>
      </c>
      <c r="I1555" s="6" t="str">
        <f>+VLOOKUP($C1555,Sheet3!$B:$I,7,0)</f>
        <v>GALAXYYMSDS</v>
      </c>
      <c r="J1555" s="6" t="str">
        <f>+VLOOKUP($C1555,Sheet3!$B:$I,8,0)</f>
        <v>P</v>
      </c>
      <c r="K1555" s="6" t="str">
        <f t="shared" si="74"/>
        <v>14X41/2X8SM NUMA 0 P5N GALAXYYMSDS P</v>
      </c>
      <c r="L1555" s="6" t="str">
        <f t="shared" si="73"/>
        <v>A</v>
      </c>
      <c r="M1555" s="6" t="s">
        <v>6972</v>
      </c>
    </row>
    <row r="1556" spans="1:13">
      <c r="A1556" s="6" t="s">
        <v>9147</v>
      </c>
      <c r="B1556" s="6" t="str">
        <f t="shared" si="72"/>
        <v>l180202834</v>
      </c>
      <c r="C1556" s="6" t="s">
        <v>9146</v>
      </c>
      <c r="D1556" s="6" t="str">
        <f>+VLOOKUP($C1556,Sheet3!$B:$I,2,0)</f>
        <v>14X41/2X8</v>
      </c>
      <c r="E1556" s="6" t="str">
        <f>+VLOOKUP($C1556,Sheet3!$B:$I,3,0)</f>
        <v>SM</v>
      </c>
      <c r="F1556" s="6" t="str">
        <f>+VLOOKUP($C1556,Sheet3!$B:$I,4,0)</f>
        <v>NUMA</v>
      </c>
      <c r="G1556" s="6">
        <f>+VLOOKUP($C1556,Sheet3!$B:$I,5,0)</f>
        <v>0</v>
      </c>
      <c r="H1556" s="6" t="str">
        <f>+VLOOKUP($C1556,Sheet3!$B:$I,6,0)</f>
        <v>P5N</v>
      </c>
      <c r="I1556" s="6" t="str">
        <f>+VLOOKUP($C1556,Sheet3!$B:$I,7,0)</f>
        <v>GALAXYYMSDS</v>
      </c>
      <c r="J1556" s="6" t="str">
        <f>+VLOOKUP($C1556,Sheet3!$B:$I,8,0)</f>
        <v>P</v>
      </c>
      <c r="K1556" s="6" t="str">
        <f t="shared" si="74"/>
        <v>14X41/2X8SM NUMA 0 P5N GALAXYYMSDS P</v>
      </c>
      <c r="L1556" s="6" t="str">
        <f t="shared" si="73"/>
        <v>A</v>
      </c>
      <c r="M1556" s="6" t="s">
        <v>6972</v>
      </c>
    </row>
    <row r="1557" spans="1:13">
      <c r="A1557" s="6" t="s">
        <v>9148</v>
      </c>
      <c r="B1557" s="6" t="str">
        <f t="shared" si="72"/>
        <v>l180200400</v>
      </c>
      <c r="C1557" s="6" t="s">
        <v>7218</v>
      </c>
      <c r="D1557" s="6" t="str">
        <f>+VLOOKUP($C1557,Sheet3!$B:$I,2,0)</f>
        <v>15X5X111/4</v>
      </c>
      <c r="E1557" s="6" t="str">
        <f>+VLOOKUP($C1557,Sheet3!$B:$I,3,0)</f>
        <v>SM</v>
      </c>
      <c r="F1557" s="6" t="str">
        <f>+VLOOKUP($C1557,Sheet3!$B:$I,4,0)</f>
        <v>NUMA</v>
      </c>
      <c r="G1557" s="6">
        <f>+VLOOKUP($C1557,Sheet3!$B:$I,5,0)</f>
        <v>0</v>
      </c>
      <c r="H1557" s="6" t="str">
        <f>+VLOOKUP($C1557,Sheet3!$B:$I,6,0)</f>
        <v>P5N</v>
      </c>
      <c r="I1557" s="6" t="str">
        <f>+VLOOKUP($C1557,Sheet3!$B:$I,7,0)</f>
        <v>GALAXYYMSDS</v>
      </c>
      <c r="J1557" s="6" t="str">
        <f>+VLOOKUP($C1557,Sheet3!$B:$I,8,0)</f>
        <v>P</v>
      </c>
      <c r="K1557" s="6" t="str">
        <f t="shared" si="74"/>
        <v>15X5X111/4SM NUMA 0 P5N GALAXYYMSDS P</v>
      </c>
      <c r="L1557" s="6" t="str">
        <f t="shared" si="73"/>
        <v>A</v>
      </c>
      <c r="M1557" s="6" t="s">
        <v>6972</v>
      </c>
    </row>
    <row r="1558" spans="1:13" hidden="1">
      <c r="A1558" s="6" t="s">
        <v>9149</v>
      </c>
      <c r="B1558" s="6" t="str">
        <f t="shared" si="72"/>
        <v>l150208348</v>
      </c>
      <c r="C1558" s="6" t="s">
        <v>9150</v>
      </c>
      <c r="D1558" s="6" t="str">
        <f>+VLOOKUP($C1558,Sheet3!$B:$I,2,0)</f>
        <v>18X6X121/8</v>
      </c>
      <c r="E1558" s="6" t="str">
        <f>+VLOOKUP($C1558,Sheet3!$B:$I,3,0)</f>
        <v>ML</v>
      </c>
      <c r="F1558" s="6" t="str">
        <f>+VLOOKUP($C1558,Sheet3!$B:$I,4,0)</f>
        <v>NUMA</v>
      </c>
      <c r="G1558" s="6">
        <f>+VLOOKUP($C1558,Sheet3!$B:$I,5,0)</f>
        <v>0</v>
      </c>
      <c r="H1558" s="6" t="str">
        <f>+VLOOKUP($C1558,Sheet3!$B:$I,6,0)</f>
        <v>D1.</v>
      </c>
      <c r="I1558" s="6" t="str">
        <f>+VLOOKUP($C1558,Sheet3!$B:$I,7,0)</f>
        <v>NUMA</v>
      </c>
      <c r="J1558" s="6" t="str">
        <f>+VLOOKUP($C1558,Sheet3!$B:$I,8,0)</f>
        <v>D</v>
      </c>
      <c r="K1558" s="6" t="str">
        <f t="shared" si="74"/>
        <v>18X6X121/8ML NUMA 0 D1. NUMA D</v>
      </c>
      <c r="L1558" s="6" t="str">
        <f t="shared" si="73"/>
        <v>b</v>
      </c>
      <c r="M1558" s="6"/>
    </row>
    <row r="1559" spans="1:13">
      <c r="A1559" s="6" t="s">
        <v>9151</v>
      </c>
      <c r="B1559" s="6" t="str">
        <f t="shared" si="72"/>
        <v>l140103986</v>
      </c>
      <c r="C1559" s="6" t="s">
        <v>9152</v>
      </c>
      <c r="D1559" s="6" t="str">
        <f>+VLOOKUP($C1559,Sheet3!$B:$I,2,0)</f>
        <v>21X7X15</v>
      </c>
      <c r="E1559" s="6" t="str">
        <f>+VLOOKUP($C1559,Sheet3!$B:$I,3,0)</f>
        <v>SM</v>
      </c>
      <c r="F1559" s="6" t="str">
        <f>+VLOOKUP($C1559,Sheet3!$B:$I,4,0)</f>
        <v>SUPERGRIP</v>
      </c>
      <c r="G1559" s="6">
        <f>+VLOOKUP($C1559,Sheet3!$B:$I,5,0)</f>
        <v>0</v>
      </c>
      <c r="H1559" s="6" t="str">
        <f>+VLOOKUP($C1559,Sheet3!$B:$I,6,0)</f>
        <v>P5</v>
      </c>
      <c r="I1559" s="6" t="str">
        <f>+VLOOKUP($C1559,Sheet3!$B:$I,7,0)</f>
        <v>SUPERGRIP</v>
      </c>
      <c r="J1559" s="6" t="str">
        <f>+VLOOKUP($C1559,Sheet3!$B:$I,8,0)</f>
        <v>SUPERGRIP</v>
      </c>
      <c r="K1559" s="6" t="str">
        <f t="shared" si="74"/>
        <v>21X7X15SM SUPERGRIP 0 P5 SUPERGRIP SUPERGRIP</v>
      </c>
      <c r="L1559" s="6" t="str">
        <f t="shared" si="73"/>
        <v>A</v>
      </c>
      <c r="M1559" s="6" t="s">
        <v>6972</v>
      </c>
    </row>
    <row r="1560" spans="1:13">
      <c r="A1560" s="6" t="s">
        <v>9153</v>
      </c>
      <c r="B1560" s="6" t="str">
        <f t="shared" si="72"/>
        <v>l140105556</v>
      </c>
      <c r="C1560" s="6" t="s">
        <v>9152</v>
      </c>
      <c r="D1560" s="6" t="str">
        <f>+VLOOKUP($C1560,Sheet3!$B:$I,2,0)</f>
        <v>21X7X15</v>
      </c>
      <c r="E1560" s="6" t="str">
        <f>+VLOOKUP($C1560,Sheet3!$B:$I,3,0)</f>
        <v>SM</v>
      </c>
      <c r="F1560" s="6" t="str">
        <f>+VLOOKUP($C1560,Sheet3!$B:$I,4,0)</f>
        <v>SUPERGRIP</v>
      </c>
      <c r="G1560" s="6">
        <f>+VLOOKUP($C1560,Sheet3!$B:$I,5,0)</f>
        <v>0</v>
      </c>
      <c r="H1560" s="6" t="str">
        <f>+VLOOKUP($C1560,Sheet3!$B:$I,6,0)</f>
        <v>P5</v>
      </c>
      <c r="I1560" s="6" t="str">
        <f>+VLOOKUP($C1560,Sheet3!$B:$I,7,0)</f>
        <v>SUPERGRIP</v>
      </c>
      <c r="J1560" s="6" t="str">
        <f>+VLOOKUP($C1560,Sheet3!$B:$I,8,0)</f>
        <v>SUPERGRIP</v>
      </c>
      <c r="K1560" s="6" t="str">
        <f t="shared" si="74"/>
        <v>21X7X15SM SUPERGRIP 0 P5 SUPERGRIP SUPERGRIP</v>
      </c>
      <c r="L1560" s="6" t="str">
        <f t="shared" si="73"/>
        <v>A</v>
      </c>
      <c r="M1560" s="6" t="s">
        <v>6972</v>
      </c>
    </row>
    <row r="1561" spans="1:13">
      <c r="A1561" s="6" t="s">
        <v>9154</v>
      </c>
      <c r="B1561" s="6" t="str">
        <f t="shared" si="72"/>
        <v>l161000761</v>
      </c>
      <c r="C1561" s="6" t="s">
        <v>9155</v>
      </c>
      <c r="D1561" s="6" t="str">
        <f>+VLOOKUP($C1561,Sheet3!$B:$I,2,0)</f>
        <v>21X7X15</v>
      </c>
      <c r="E1561" s="6" t="str">
        <f>+VLOOKUP($C1561,Sheet3!$B:$I,3,0)</f>
        <v>ML</v>
      </c>
      <c r="F1561" s="6" t="str">
        <f>+VLOOKUP($C1561,Sheet3!$B:$I,4,0)</f>
        <v>NUMA</v>
      </c>
      <c r="G1561" s="6">
        <f>+VLOOKUP($C1561,Sheet3!$B:$I,5,0)</f>
        <v>0</v>
      </c>
      <c r="H1561" s="6" t="str">
        <f>+VLOOKUP($C1561,Sheet3!$B:$I,6,0)</f>
        <v>P5N</v>
      </c>
      <c r="I1561" s="6" t="str">
        <f>+VLOOKUP($C1561,Sheet3!$B:$I,7,0)</f>
        <v>TOTALSOURCE</v>
      </c>
      <c r="J1561" s="6" t="str">
        <f>+VLOOKUP($C1561,Sheet3!$B:$I,8,0)</f>
        <v>P</v>
      </c>
      <c r="K1561" s="6" t="str">
        <f t="shared" si="74"/>
        <v>21X7X15ML NUMA 0 P5N TOTALSOURCE P</v>
      </c>
      <c r="L1561" s="6" t="str">
        <f t="shared" si="73"/>
        <v>A</v>
      </c>
      <c r="M1561" s="6" t="s">
        <v>6972</v>
      </c>
    </row>
    <row r="1562" spans="1:13">
      <c r="A1562" s="6" t="s">
        <v>9156</v>
      </c>
      <c r="B1562" s="6" t="str">
        <f t="shared" si="72"/>
        <v>l160908176</v>
      </c>
      <c r="C1562" s="6" t="s">
        <v>9155</v>
      </c>
      <c r="D1562" s="6" t="str">
        <f>+VLOOKUP($C1562,Sheet3!$B:$I,2,0)</f>
        <v>21X7X15</v>
      </c>
      <c r="E1562" s="6" t="str">
        <f>+VLOOKUP($C1562,Sheet3!$B:$I,3,0)</f>
        <v>ML</v>
      </c>
      <c r="F1562" s="6" t="str">
        <f>+VLOOKUP($C1562,Sheet3!$B:$I,4,0)</f>
        <v>NUMA</v>
      </c>
      <c r="G1562" s="6">
        <f>+VLOOKUP($C1562,Sheet3!$B:$I,5,0)</f>
        <v>0</v>
      </c>
      <c r="H1562" s="6" t="str">
        <f>+VLOOKUP($C1562,Sheet3!$B:$I,6,0)</f>
        <v>P5N</v>
      </c>
      <c r="I1562" s="6" t="str">
        <f>+VLOOKUP($C1562,Sheet3!$B:$I,7,0)</f>
        <v>TOTALSOURCE</v>
      </c>
      <c r="J1562" s="6" t="str">
        <f>+VLOOKUP($C1562,Sheet3!$B:$I,8,0)</f>
        <v>P</v>
      </c>
      <c r="K1562" s="6" t="str">
        <f t="shared" si="74"/>
        <v>21X7X15ML NUMA 0 P5N TOTALSOURCE P</v>
      </c>
      <c r="L1562" s="6" t="str">
        <f t="shared" si="73"/>
        <v>A</v>
      </c>
      <c r="M1562" s="6" t="s">
        <v>6972</v>
      </c>
    </row>
    <row r="1563" spans="1:13">
      <c r="A1563" s="6" t="s">
        <v>9157</v>
      </c>
      <c r="B1563" s="6" t="str">
        <f t="shared" si="72"/>
        <v>l160908143</v>
      </c>
      <c r="C1563" s="6" t="s">
        <v>9155</v>
      </c>
      <c r="D1563" s="6" t="str">
        <f>+VLOOKUP($C1563,Sheet3!$B:$I,2,0)</f>
        <v>21X7X15</v>
      </c>
      <c r="E1563" s="6" t="str">
        <f>+VLOOKUP($C1563,Sheet3!$B:$I,3,0)</f>
        <v>ML</v>
      </c>
      <c r="F1563" s="6" t="str">
        <f>+VLOOKUP($C1563,Sheet3!$B:$I,4,0)</f>
        <v>NUMA</v>
      </c>
      <c r="G1563" s="6">
        <f>+VLOOKUP($C1563,Sheet3!$B:$I,5,0)</f>
        <v>0</v>
      </c>
      <c r="H1563" s="6" t="str">
        <f>+VLOOKUP($C1563,Sheet3!$B:$I,6,0)</f>
        <v>P5N</v>
      </c>
      <c r="I1563" s="6" t="str">
        <f>+VLOOKUP($C1563,Sheet3!$B:$I,7,0)</f>
        <v>TOTALSOURCE</v>
      </c>
      <c r="J1563" s="6" t="str">
        <f>+VLOOKUP($C1563,Sheet3!$B:$I,8,0)</f>
        <v>P</v>
      </c>
      <c r="K1563" s="6" t="str">
        <f t="shared" si="74"/>
        <v>21X7X15ML NUMA 0 P5N TOTALSOURCE P</v>
      </c>
      <c r="L1563" s="6" t="str">
        <f t="shared" si="73"/>
        <v>A</v>
      </c>
      <c r="M1563" s="6" t="s">
        <v>6972</v>
      </c>
    </row>
    <row r="1564" spans="1:13">
      <c r="A1564" s="6" t="s">
        <v>9158</v>
      </c>
      <c r="B1564" s="6" t="str">
        <f t="shared" si="72"/>
        <v>l140105486</v>
      </c>
      <c r="C1564" s="6" t="s">
        <v>9152</v>
      </c>
      <c r="D1564" s="6" t="str">
        <f>+VLOOKUP($C1564,Sheet3!$B:$I,2,0)</f>
        <v>21X7X15</v>
      </c>
      <c r="E1564" s="6" t="str">
        <f>+VLOOKUP($C1564,Sheet3!$B:$I,3,0)</f>
        <v>SM</v>
      </c>
      <c r="F1564" s="6" t="str">
        <f>+VLOOKUP($C1564,Sheet3!$B:$I,4,0)</f>
        <v>SUPERGRIP</v>
      </c>
      <c r="G1564" s="6">
        <f>+VLOOKUP($C1564,Sheet3!$B:$I,5,0)</f>
        <v>0</v>
      </c>
      <c r="H1564" s="6" t="str">
        <f>+VLOOKUP($C1564,Sheet3!$B:$I,6,0)</f>
        <v>P5</v>
      </c>
      <c r="I1564" s="6" t="str">
        <f>+VLOOKUP($C1564,Sheet3!$B:$I,7,0)</f>
        <v>SUPERGRIP</v>
      </c>
      <c r="J1564" s="6" t="str">
        <f>+VLOOKUP($C1564,Sheet3!$B:$I,8,0)</f>
        <v>SUPERGRIP</v>
      </c>
      <c r="K1564" s="6" t="str">
        <f t="shared" si="74"/>
        <v>21X7X15SM SUPERGRIP 0 P5 SUPERGRIP SUPERGRIP</v>
      </c>
      <c r="L1564" s="6" t="str">
        <f t="shared" si="73"/>
        <v>A</v>
      </c>
      <c r="M1564" s="6" t="s">
        <v>6972</v>
      </c>
    </row>
    <row r="1565" spans="1:13">
      <c r="A1565" s="6" t="s">
        <v>9159</v>
      </c>
      <c r="B1565" s="6" t="str">
        <f t="shared" si="72"/>
        <v>l160908931</v>
      </c>
      <c r="C1565" s="6" t="s">
        <v>9155</v>
      </c>
      <c r="D1565" s="6" t="str">
        <f>+VLOOKUP($C1565,Sheet3!$B:$I,2,0)</f>
        <v>21X7X15</v>
      </c>
      <c r="E1565" s="6" t="str">
        <f>+VLOOKUP($C1565,Sheet3!$B:$I,3,0)</f>
        <v>ML</v>
      </c>
      <c r="F1565" s="6" t="str">
        <f>+VLOOKUP($C1565,Sheet3!$B:$I,4,0)</f>
        <v>NUMA</v>
      </c>
      <c r="G1565" s="6">
        <f>+VLOOKUP($C1565,Sheet3!$B:$I,5,0)</f>
        <v>0</v>
      </c>
      <c r="H1565" s="6" t="str">
        <f>+VLOOKUP($C1565,Sheet3!$B:$I,6,0)</f>
        <v>P5N</v>
      </c>
      <c r="I1565" s="6" t="str">
        <f>+VLOOKUP($C1565,Sheet3!$B:$I,7,0)</f>
        <v>TOTALSOURCE</v>
      </c>
      <c r="J1565" s="6" t="str">
        <f>+VLOOKUP($C1565,Sheet3!$B:$I,8,0)</f>
        <v>P</v>
      </c>
      <c r="K1565" s="6" t="str">
        <f t="shared" si="74"/>
        <v>21X7X15ML NUMA 0 P5N TOTALSOURCE P</v>
      </c>
      <c r="L1565" s="6" t="str">
        <f t="shared" si="73"/>
        <v>A</v>
      </c>
      <c r="M1565" s="6" t="s">
        <v>6972</v>
      </c>
    </row>
    <row r="1566" spans="1:13">
      <c r="A1566" s="6" t="s">
        <v>9160</v>
      </c>
      <c r="B1566" s="6" t="str">
        <f t="shared" si="72"/>
        <v>l160908895</v>
      </c>
      <c r="C1566" s="6" t="s">
        <v>9155</v>
      </c>
      <c r="D1566" s="6" t="str">
        <f>+VLOOKUP($C1566,Sheet3!$B:$I,2,0)</f>
        <v>21X7X15</v>
      </c>
      <c r="E1566" s="6" t="str">
        <f>+VLOOKUP($C1566,Sheet3!$B:$I,3,0)</f>
        <v>ML</v>
      </c>
      <c r="F1566" s="6" t="str">
        <f>+VLOOKUP($C1566,Sheet3!$B:$I,4,0)</f>
        <v>NUMA</v>
      </c>
      <c r="G1566" s="6">
        <f>+VLOOKUP($C1566,Sheet3!$B:$I,5,0)</f>
        <v>0</v>
      </c>
      <c r="H1566" s="6" t="str">
        <f>+VLOOKUP($C1566,Sheet3!$B:$I,6,0)</f>
        <v>P5N</v>
      </c>
      <c r="I1566" s="6" t="str">
        <f>+VLOOKUP($C1566,Sheet3!$B:$I,7,0)</f>
        <v>TOTALSOURCE</v>
      </c>
      <c r="J1566" s="6" t="str">
        <f>+VLOOKUP($C1566,Sheet3!$B:$I,8,0)</f>
        <v>P</v>
      </c>
      <c r="K1566" s="6" t="str">
        <f t="shared" si="74"/>
        <v>21X7X15ML NUMA 0 P5N TOTALSOURCE P</v>
      </c>
      <c r="L1566" s="6" t="str">
        <f t="shared" si="73"/>
        <v>A</v>
      </c>
      <c r="M1566" s="6" t="s">
        <v>6972</v>
      </c>
    </row>
    <row r="1567" spans="1:13">
      <c r="A1567" s="6" t="s">
        <v>9161</v>
      </c>
      <c r="B1567" s="6" t="str">
        <f t="shared" si="72"/>
        <v>l160908856</v>
      </c>
      <c r="C1567" s="6" t="s">
        <v>9155</v>
      </c>
      <c r="D1567" s="6" t="str">
        <f>+VLOOKUP($C1567,Sheet3!$B:$I,2,0)</f>
        <v>21X7X15</v>
      </c>
      <c r="E1567" s="6" t="str">
        <f>+VLOOKUP($C1567,Sheet3!$B:$I,3,0)</f>
        <v>ML</v>
      </c>
      <c r="F1567" s="6" t="str">
        <f>+VLOOKUP($C1567,Sheet3!$B:$I,4,0)</f>
        <v>NUMA</v>
      </c>
      <c r="G1567" s="6">
        <f>+VLOOKUP($C1567,Sheet3!$B:$I,5,0)</f>
        <v>0</v>
      </c>
      <c r="H1567" s="6" t="str">
        <f>+VLOOKUP($C1567,Sheet3!$B:$I,6,0)</f>
        <v>P5N</v>
      </c>
      <c r="I1567" s="6" t="str">
        <f>+VLOOKUP($C1567,Sheet3!$B:$I,7,0)</f>
        <v>TOTALSOURCE</v>
      </c>
      <c r="J1567" s="6" t="str">
        <f>+VLOOKUP($C1567,Sheet3!$B:$I,8,0)</f>
        <v>P</v>
      </c>
      <c r="K1567" s="6" t="str">
        <f t="shared" si="74"/>
        <v>21X7X15ML NUMA 0 P5N TOTALSOURCE P</v>
      </c>
      <c r="L1567" s="6" t="str">
        <f t="shared" si="73"/>
        <v>A</v>
      </c>
      <c r="M1567" s="6" t="s">
        <v>6972</v>
      </c>
    </row>
    <row r="1568" spans="1:13">
      <c r="A1568" s="6" t="s">
        <v>9162</v>
      </c>
      <c r="B1568" s="6" t="str">
        <f t="shared" si="72"/>
        <v>l160908825</v>
      </c>
      <c r="C1568" s="6" t="s">
        <v>9155</v>
      </c>
      <c r="D1568" s="6" t="str">
        <f>+VLOOKUP($C1568,Sheet3!$B:$I,2,0)</f>
        <v>21X7X15</v>
      </c>
      <c r="E1568" s="6" t="str">
        <f>+VLOOKUP($C1568,Sheet3!$B:$I,3,0)</f>
        <v>ML</v>
      </c>
      <c r="F1568" s="6" t="str">
        <f>+VLOOKUP($C1568,Sheet3!$B:$I,4,0)</f>
        <v>NUMA</v>
      </c>
      <c r="G1568" s="6">
        <f>+VLOOKUP($C1568,Sheet3!$B:$I,5,0)</f>
        <v>0</v>
      </c>
      <c r="H1568" s="6" t="str">
        <f>+VLOOKUP($C1568,Sheet3!$B:$I,6,0)</f>
        <v>P5N</v>
      </c>
      <c r="I1568" s="6" t="str">
        <f>+VLOOKUP($C1568,Sheet3!$B:$I,7,0)</f>
        <v>TOTALSOURCE</v>
      </c>
      <c r="J1568" s="6" t="str">
        <f>+VLOOKUP($C1568,Sheet3!$B:$I,8,0)</f>
        <v>P</v>
      </c>
      <c r="K1568" s="6" t="str">
        <f t="shared" si="74"/>
        <v>21X7X15ML NUMA 0 P5N TOTALSOURCE P</v>
      </c>
      <c r="L1568" s="6" t="str">
        <f t="shared" si="73"/>
        <v>A</v>
      </c>
      <c r="M1568" s="6" t="s">
        <v>6972</v>
      </c>
    </row>
    <row r="1569" spans="1:13">
      <c r="A1569" s="6" t="s">
        <v>9163</v>
      </c>
      <c r="B1569" s="6" t="str">
        <f t="shared" si="72"/>
        <v>l161008837</v>
      </c>
      <c r="C1569" s="6" t="s">
        <v>9155</v>
      </c>
      <c r="D1569" s="6" t="str">
        <f>+VLOOKUP($C1569,Sheet3!$B:$I,2,0)</f>
        <v>21X7X15</v>
      </c>
      <c r="E1569" s="6" t="str">
        <f>+VLOOKUP($C1569,Sheet3!$B:$I,3,0)</f>
        <v>ML</v>
      </c>
      <c r="F1569" s="6" t="str">
        <f>+VLOOKUP($C1569,Sheet3!$B:$I,4,0)</f>
        <v>NUMA</v>
      </c>
      <c r="G1569" s="6">
        <f>+VLOOKUP($C1569,Sheet3!$B:$I,5,0)</f>
        <v>0</v>
      </c>
      <c r="H1569" s="6" t="str">
        <f>+VLOOKUP($C1569,Sheet3!$B:$I,6,0)</f>
        <v>P5N</v>
      </c>
      <c r="I1569" s="6" t="str">
        <f>+VLOOKUP($C1569,Sheet3!$B:$I,7,0)</f>
        <v>TOTALSOURCE</v>
      </c>
      <c r="J1569" s="6" t="str">
        <f>+VLOOKUP($C1569,Sheet3!$B:$I,8,0)</f>
        <v>P</v>
      </c>
      <c r="K1569" s="6" t="str">
        <f t="shared" si="74"/>
        <v>21X7X15ML NUMA 0 P5N TOTALSOURCE P</v>
      </c>
      <c r="L1569" s="6" t="str">
        <f t="shared" si="73"/>
        <v>A</v>
      </c>
      <c r="M1569" s="6" t="s">
        <v>6972</v>
      </c>
    </row>
    <row r="1570" spans="1:13">
      <c r="A1570" s="6" t="s">
        <v>9164</v>
      </c>
      <c r="B1570" s="6" t="str">
        <f t="shared" si="72"/>
        <v>l160908920</v>
      </c>
      <c r="C1570" s="6" t="s">
        <v>9155</v>
      </c>
      <c r="D1570" s="6" t="str">
        <f>+VLOOKUP($C1570,Sheet3!$B:$I,2,0)</f>
        <v>21X7X15</v>
      </c>
      <c r="E1570" s="6" t="str">
        <f>+VLOOKUP($C1570,Sheet3!$B:$I,3,0)</f>
        <v>ML</v>
      </c>
      <c r="F1570" s="6" t="str">
        <f>+VLOOKUP($C1570,Sheet3!$B:$I,4,0)</f>
        <v>NUMA</v>
      </c>
      <c r="G1570" s="6">
        <f>+VLOOKUP($C1570,Sheet3!$B:$I,5,0)</f>
        <v>0</v>
      </c>
      <c r="H1570" s="6" t="str">
        <f>+VLOOKUP($C1570,Sheet3!$B:$I,6,0)</f>
        <v>P5N</v>
      </c>
      <c r="I1570" s="6" t="str">
        <f>+VLOOKUP($C1570,Sheet3!$B:$I,7,0)</f>
        <v>TOTALSOURCE</v>
      </c>
      <c r="J1570" s="6" t="str">
        <f>+VLOOKUP($C1570,Sheet3!$B:$I,8,0)</f>
        <v>P</v>
      </c>
      <c r="K1570" s="6" t="str">
        <f t="shared" si="74"/>
        <v>21X7X15ML NUMA 0 P5N TOTALSOURCE P</v>
      </c>
      <c r="L1570" s="6" t="str">
        <f t="shared" si="73"/>
        <v>A</v>
      </c>
      <c r="M1570" s="6" t="s">
        <v>6972</v>
      </c>
    </row>
    <row r="1571" spans="1:13">
      <c r="A1571" s="6" t="s">
        <v>9165</v>
      </c>
      <c r="B1571" s="6" t="str">
        <f t="shared" si="72"/>
        <v>l161001025</v>
      </c>
      <c r="C1571" s="6" t="s">
        <v>9155</v>
      </c>
      <c r="D1571" s="6" t="str">
        <f>+VLOOKUP($C1571,Sheet3!$B:$I,2,0)</f>
        <v>21X7X15</v>
      </c>
      <c r="E1571" s="6" t="str">
        <f>+VLOOKUP($C1571,Sheet3!$B:$I,3,0)</f>
        <v>ML</v>
      </c>
      <c r="F1571" s="6" t="str">
        <f>+VLOOKUP($C1571,Sheet3!$B:$I,4,0)</f>
        <v>NUMA</v>
      </c>
      <c r="G1571" s="6">
        <f>+VLOOKUP($C1571,Sheet3!$B:$I,5,0)</f>
        <v>0</v>
      </c>
      <c r="H1571" s="6" t="str">
        <f>+VLOOKUP($C1571,Sheet3!$B:$I,6,0)</f>
        <v>P5N</v>
      </c>
      <c r="I1571" s="6" t="str">
        <f>+VLOOKUP($C1571,Sheet3!$B:$I,7,0)</f>
        <v>TOTALSOURCE</v>
      </c>
      <c r="J1571" s="6" t="str">
        <f>+VLOOKUP($C1571,Sheet3!$B:$I,8,0)</f>
        <v>P</v>
      </c>
      <c r="K1571" s="6" t="str">
        <f t="shared" si="74"/>
        <v>21X7X15ML NUMA 0 P5N TOTALSOURCE P</v>
      </c>
      <c r="L1571" s="6" t="str">
        <f t="shared" si="73"/>
        <v>A</v>
      </c>
      <c r="M1571" s="6" t="s">
        <v>6972</v>
      </c>
    </row>
    <row r="1572" spans="1:13">
      <c r="A1572" s="6" t="s">
        <v>9166</v>
      </c>
      <c r="B1572" s="6" t="str">
        <f t="shared" si="72"/>
        <v>l140105657</v>
      </c>
      <c r="C1572" s="6" t="s">
        <v>9152</v>
      </c>
      <c r="D1572" s="6" t="str">
        <f>+VLOOKUP($C1572,Sheet3!$B:$I,2,0)</f>
        <v>21X7X15</v>
      </c>
      <c r="E1572" s="6" t="str">
        <f>+VLOOKUP($C1572,Sheet3!$B:$I,3,0)</f>
        <v>SM</v>
      </c>
      <c r="F1572" s="6" t="str">
        <f>+VLOOKUP($C1572,Sheet3!$B:$I,4,0)</f>
        <v>SUPERGRIP</v>
      </c>
      <c r="G1572" s="6">
        <f>+VLOOKUP($C1572,Sheet3!$B:$I,5,0)</f>
        <v>0</v>
      </c>
      <c r="H1572" s="6" t="str">
        <f>+VLOOKUP($C1572,Sheet3!$B:$I,6,0)</f>
        <v>P5</v>
      </c>
      <c r="I1572" s="6" t="str">
        <f>+VLOOKUP($C1572,Sheet3!$B:$I,7,0)</f>
        <v>SUPERGRIP</v>
      </c>
      <c r="J1572" s="6" t="str">
        <f>+VLOOKUP($C1572,Sheet3!$B:$I,8,0)</f>
        <v>SUPERGRIP</v>
      </c>
      <c r="K1572" s="6" t="str">
        <f t="shared" si="74"/>
        <v>21X7X15SM SUPERGRIP 0 P5 SUPERGRIP SUPERGRIP</v>
      </c>
      <c r="L1572" s="6" t="str">
        <f t="shared" si="73"/>
        <v>A</v>
      </c>
      <c r="M1572" s="6" t="s">
        <v>6972</v>
      </c>
    </row>
    <row r="1573" spans="1:13">
      <c r="A1573" s="6" t="s">
        <v>9167</v>
      </c>
      <c r="B1573" s="6" t="str">
        <f t="shared" si="72"/>
        <v>l140105607</v>
      </c>
      <c r="C1573" s="6" t="s">
        <v>9152</v>
      </c>
      <c r="D1573" s="6" t="str">
        <f>+VLOOKUP($C1573,Sheet3!$B:$I,2,0)</f>
        <v>21X7X15</v>
      </c>
      <c r="E1573" s="6" t="str">
        <f>+VLOOKUP($C1573,Sheet3!$B:$I,3,0)</f>
        <v>SM</v>
      </c>
      <c r="F1573" s="6" t="str">
        <f>+VLOOKUP($C1573,Sheet3!$B:$I,4,0)</f>
        <v>SUPERGRIP</v>
      </c>
      <c r="G1573" s="6">
        <f>+VLOOKUP($C1573,Sheet3!$B:$I,5,0)</f>
        <v>0</v>
      </c>
      <c r="H1573" s="6" t="str">
        <f>+VLOOKUP($C1573,Sheet3!$B:$I,6,0)</f>
        <v>P5</v>
      </c>
      <c r="I1573" s="6" t="str">
        <f>+VLOOKUP($C1573,Sheet3!$B:$I,7,0)</f>
        <v>SUPERGRIP</v>
      </c>
      <c r="J1573" s="6" t="str">
        <f>+VLOOKUP($C1573,Sheet3!$B:$I,8,0)</f>
        <v>SUPERGRIP</v>
      </c>
      <c r="K1573" s="6" t="str">
        <f t="shared" si="74"/>
        <v>21X7X15SM SUPERGRIP 0 P5 SUPERGRIP SUPERGRIP</v>
      </c>
      <c r="L1573" s="6" t="str">
        <f t="shared" si="73"/>
        <v>A</v>
      </c>
      <c r="M1573" s="6" t="s">
        <v>6972</v>
      </c>
    </row>
    <row r="1574" spans="1:13">
      <c r="A1574" s="6" t="s">
        <v>9168</v>
      </c>
      <c r="B1574" s="6" t="str">
        <f t="shared" si="72"/>
        <v>l160909058</v>
      </c>
      <c r="C1574" s="6" t="s">
        <v>9155</v>
      </c>
      <c r="D1574" s="6" t="str">
        <f>+VLOOKUP($C1574,Sheet3!$B:$I,2,0)</f>
        <v>21X7X15</v>
      </c>
      <c r="E1574" s="6" t="str">
        <f>+VLOOKUP($C1574,Sheet3!$B:$I,3,0)</f>
        <v>ML</v>
      </c>
      <c r="F1574" s="6" t="str">
        <f>+VLOOKUP($C1574,Sheet3!$B:$I,4,0)</f>
        <v>NUMA</v>
      </c>
      <c r="G1574" s="6">
        <f>+VLOOKUP($C1574,Sheet3!$B:$I,5,0)</f>
        <v>0</v>
      </c>
      <c r="H1574" s="6" t="str">
        <f>+VLOOKUP($C1574,Sheet3!$B:$I,6,0)</f>
        <v>P5N</v>
      </c>
      <c r="I1574" s="6" t="str">
        <f>+VLOOKUP($C1574,Sheet3!$B:$I,7,0)</f>
        <v>TOTALSOURCE</v>
      </c>
      <c r="J1574" s="6" t="str">
        <f>+VLOOKUP($C1574,Sheet3!$B:$I,8,0)</f>
        <v>P</v>
      </c>
      <c r="K1574" s="6" t="str">
        <f t="shared" si="74"/>
        <v>21X7X15ML NUMA 0 P5N TOTALSOURCE P</v>
      </c>
      <c r="L1574" s="6" t="str">
        <f t="shared" si="73"/>
        <v>A</v>
      </c>
      <c r="M1574" s="6" t="s">
        <v>6972</v>
      </c>
    </row>
    <row r="1575" spans="1:13">
      <c r="A1575" s="6" t="s">
        <v>9169</v>
      </c>
      <c r="B1575" s="6" t="str">
        <f t="shared" si="72"/>
        <v>l161009974</v>
      </c>
      <c r="C1575" s="6" t="s">
        <v>9155</v>
      </c>
      <c r="D1575" s="6" t="str">
        <f>+VLOOKUP($C1575,Sheet3!$B:$I,2,0)</f>
        <v>21X7X15</v>
      </c>
      <c r="E1575" s="6" t="str">
        <f>+VLOOKUP($C1575,Sheet3!$B:$I,3,0)</f>
        <v>ML</v>
      </c>
      <c r="F1575" s="6" t="str">
        <f>+VLOOKUP($C1575,Sheet3!$B:$I,4,0)</f>
        <v>NUMA</v>
      </c>
      <c r="G1575" s="6">
        <f>+VLOOKUP($C1575,Sheet3!$B:$I,5,0)</f>
        <v>0</v>
      </c>
      <c r="H1575" s="6" t="str">
        <f>+VLOOKUP($C1575,Sheet3!$B:$I,6,0)</f>
        <v>P5N</v>
      </c>
      <c r="I1575" s="6" t="str">
        <f>+VLOOKUP($C1575,Sheet3!$B:$I,7,0)</f>
        <v>TOTALSOURCE</v>
      </c>
      <c r="J1575" s="6" t="str">
        <f>+VLOOKUP($C1575,Sheet3!$B:$I,8,0)</f>
        <v>P</v>
      </c>
      <c r="K1575" s="6" t="str">
        <f t="shared" si="74"/>
        <v>21X7X15ML NUMA 0 P5N TOTALSOURCE P</v>
      </c>
      <c r="L1575" s="6" t="str">
        <f t="shared" si="73"/>
        <v>A</v>
      </c>
      <c r="M1575" s="6" t="s">
        <v>6972</v>
      </c>
    </row>
    <row r="1576" spans="1:13">
      <c r="A1576" s="6" t="s">
        <v>9170</v>
      </c>
      <c r="B1576" s="6" t="str">
        <f t="shared" si="72"/>
        <v>l140105631</v>
      </c>
      <c r="C1576" s="6" t="s">
        <v>9152</v>
      </c>
      <c r="D1576" s="6" t="str">
        <f>+VLOOKUP($C1576,Sheet3!$B:$I,2,0)</f>
        <v>21X7X15</v>
      </c>
      <c r="E1576" s="6" t="str">
        <f>+VLOOKUP($C1576,Sheet3!$B:$I,3,0)</f>
        <v>SM</v>
      </c>
      <c r="F1576" s="6" t="str">
        <f>+VLOOKUP($C1576,Sheet3!$B:$I,4,0)</f>
        <v>SUPERGRIP</v>
      </c>
      <c r="G1576" s="6">
        <f>+VLOOKUP($C1576,Sheet3!$B:$I,5,0)</f>
        <v>0</v>
      </c>
      <c r="H1576" s="6" t="str">
        <f>+VLOOKUP($C1576,Sheet3!$B:$I,6,0)</f>
        <v>P5</v>
      </c>
      <c r="I1576" s="6" t="str">
        <f>+VLOOKUP($C1576,Sheet3!$B:$I,7,0)</f>
        <v>SUPERGRIP</v>
      </c>
      <c r="J1576" s="6" t="str">
        <f>+VLOOKUP($C1576,Sheet3!$B:$I,8,0)</f>
        <v>SUPERGRIP</v>
      </c>
      <c r="K1576" s="6" t="str">
        <f t="shared" si="74"/>
        <v>21X7X15SM SUPERGRIP 0 P5 SUPERGRIP SUPERGRIP</v>
      </c>
      <c r="L1576" s="6" t="str">
        <f t="shared" si="73"/>
        <v>A</v>
      </c>
      <c r="M1576" s="6" t="s">
        <v>6972</v>
      </c>
    </row>
    <row r="1577" spans="1:13">
      <c r="A1577" s="6" t="s">
        <v>9171</v>
      </c>
      <c r="B1577" s="6" t="str">
        <f t="shared" si="72"/>
        <v>l140105515</v>
      </c>
      <c r="C1577" s="6" t="s">
        <v>9152</v>
      </c>
      <c r="D1577" s="6" t="str">
        <f>+VLOOKUP($C1577,Sheet3!$B:$I,2,0)</f>
        <v>21X7X15</v>
      </c>
      <c r="E1577" s="6" t="str">
        <f>+VLOOKUP($C1577,Sheet3!$B:$I,3,0)</f>
        <v>SM</v>
      </c>
      <c r="F1577" s="6" t="str">
        <f>+VLOOKUP($C1577,Sheet3!$B:$I,4,0)</f>
        <v>SUPERGRIP</v>
      </c>
      <c r="G1577" s="6">
        <f>+VLOOKUP($C1577,Sheet3!$B:$I,5,0)</f>
        <v>0</v>
      </c>
      <c r="H1577" s="6" t="str">
        <f>+VLOOKUP($C1577,Sheet3!$B:$I,6,0)</f>
        <v>P5</v>
      </c>
      <c r="I1577" s="6" t="str">
        <f>+VLOOKUP($C1577,Sheet3!$B:$I,7,0)</f>
        <v>SUPERGRIP</v>
      </c>
      <c r="J1577" s="6" t="str">
        <f>+VLOOKUP($C1577,Sheet3!$B:$I,8,0)</f>
        <v>SUPERGRIP</v>
      </c>
      <c r="K1577" s="6" t="str">
        <f t="shared" si="74"/>
        <v>21X7X15SM SUPERGRIP 0 P5 SUPERGRIP SUPERGRIP</v>
      </c>
      <c r="L1577" s="6" t="str">
        <f t="shared" si="73"/>
        <v>A</v>
      </c>
      <c r="M1577" s="6" t="s">
        <v>6972</v>
      </c>
    </row>
    <row r="1578" spans="1:13">
      <c r="A1578" s="6" t="s">
        <v>9172</v>
      </c>
      <c r="B1578" s="6" t="str">
        <f t="shared" si="72"/>
        <v>l160908876</v>
      </c>
      <c r="C1578" s="6" t="s">
        <v>9155</v>
      </c>
      <c r="D1578" s="6" t="str">
        <f>+VLOOKUP($C1578,Sheet3!$B:$I,2,0)</f>
        <v>21X7X15</v>
      </c>
      <c r="E1578" s="6" t="str">
        <f>+VLOOKUP($C1578,Sheet3!$B:$I,3,0)</f>
        <v>ML</v>
      </c>
      <c r="F1578" s="6" t="str">
        <f>+VLOOKUP($C1578,Sheet3!$B:$I,4,0)</f>
        <v>NUMA</v>
      </c>
      <c r="G1578" s="6">
        <f>+VLOOKUP($C1578,Sheet3!$B:$I,5,0)</f>
        <v>0</v>
      </c>
      <c r="H1578" s="6" t="str">
        <f>+VLOOKUP($C1578,Sheet3!$B:$I,6,0)</f>
        <v>P5N</v>
      </c>
      <c r="I1578" s="6" t="str">
        <f>+VLOOKUP($C1578,Sheet3!$B:$I,7,0)</f>
        <v>TOTALSOURCE</v>
      </c>
      <c r="J1578" s="6" t="str">
        <f>+VLOOKUP($C1578,Sheet3!$B:$I,8,0)</f>
        <v>P</v>
      </c>
      <c r="K1578" s="6" t="str">
        <f t="shared" si="74"/>
        <v>21X7X15ML NUMA 0 P5N TOTALSOURCE P</v>
      </c>
      <c r="L1578" s="6" t="str">
        <f t="shared" si="73"/>
        <v>A</v>
      </c>
      <c r="M1578" s="6" t="s">
        <v>6972</v>
      </c>
    </row>
    <row r="1579" spans="1:13" hidden="1">
      <c r="A1579" s="6" t="s">
        <v>9173</v>
      </c>
      <c r="B1579" s="6" t="str">
        <f t="shared" si="72"/>
        <v>l200901303</v>
      </c>
      <c r="C1579" s="6" t="s">
        <v>9174</v>
      </c>
      <c r="D1579" s="6" t="str">
        <f>+VLOOKUP($C1579,Sheet3!$B:$I,2,0)</f>
        <v>31X10-20WITHAPERTURE</v>
      </c>
      <c r="E1579" s="6" t="str">
        <f>+VLOOKUP($C1579,Sheet3!$B:$I,3,0)</f>
        <v>LUG</v>
      </c>
      <c r="F1579" s="6" t="str">
        <f>+VLOOKUP($C1579,Sheet3!$B:$I,4,0)</f>
        <v>SKS</v>
      </c>
      <c r="G1579" s="6">
        <f>+VLOOKUP($C1579,Sheet3!$B:$I,5,0)</f>
        <v>7.5</v>
      </c>
      <c r="H1579" s="6" t="str">
        <f>+VLOOKUP($C1579,Sheet3!$B:$I,6,0)</f>
        <v>SK2X</v>
      </c>
      <c r="I1579" s="6" t="str">
        <f>+VLOOKUP($C1579,Sheet3!$B:$I,7,0)</f>
        <v>NUMA</v>
      </c>
      <c r="J1579" s="6" t="str">
        <f>+VLOOKUP($C1579,Sheet3!$B:$I,8,0)</f>
        <v>-</v>
      </c>
      <c r="K1579" s="6" t="str">
        <f t="shared" si="74"/>
        <v>31X10-20WITHAPERTURELUG SKS 7.5 SK2X NUMA -</v>
      </c>
      <c r="L1579" s="6" t="str">
        <f t="shared" si="73"/>
        <v>b</v>
      </c>
      <c r="M1579" s="6"/>
    </row>
    <row r="1580" spans="1:13" hidden="1">
      <c r="A1580" s="6" t="s">
        <v>9175</v>
      </c>
      <c r="B1580" s="6" t="str">
        <f t="shared" si="72"/>
        <v>l200601992</v>
      </c>
      <c r="C1580" s="6" t="s">
        <v>9176</v>
      </c>
      <c r="D1580" s="6" t="str">
        <f>+VLOOKUP($C1580,Sheet3!$B:$I,2,0)</f>
        <v>31X10-16WITHAPERTURE</v>
      </c>
      <c r="E1580" s="6" t="str">
        <f>+VLOOKUP($C1580,Sheet3!$B:$I,3,0)</f>
        <v>LUG</v>
      </c>
      <c r="F1580" s="6" t="str">
        <f>+VLOOKUP($C1580,Sheet3!$B:$I,4,0)</f>
        <v>SKS</v>
      </c>
      <c r="G1580" s="6">
        <f>+VLOOKUP($C1580,Sheet3!$B:$I,5,0)</f>
        <v>6</v>
      </c>
      <c r="H1580" s="6" t="str">
        <f>+VLOOKUP($C1580,Sheet3!$B:$I,6,0)</f>
        <v>SK2X</v>
      </c>
      <c r="I1580" s="6" t="str">
        <f>+VLOOKUP($C1580,Sheet3!$B:$I,7,0)</f>
        <v>NUMA</v>
      </c>
      <c r="J1580" s="6" t="str">
        <f>+VLOOKUP($C1580,Sheet3!$B:$I,8,0)</f>
        <v>-</v>
      </c>
      <c r="K1580" s="6" t="str">
        <f t="shared" si="74"/>
        <v>31X10-16WITHAPERTURELUG SKS 6 SK2X NUMA -</v>
      </c>
      <c r="L1580" s="6" t="str">
        <f t="shared" si="73"/>
        <v>b</v>
      </c>
      <c r="M1580" s="6"/>
    </row>
    <row r="1581" spans="1:13" hidden="1">
      <c r="A1581" s="6" t="s">
        <v>9177</v>
      </c>
      <c r="B1581" s="6" t="str">
        <f t="shared" si="72"/>
        <v>l121002532</v>
      </c>
      <c r="C1581" s="6" t="s">
        <v>9178</v>
      </c>
      <c r="D1581" s="6" t="str">
        <f>+VLOOKUP($C1581,Sheet3!$B:$I,2,0)</f>
        <v>31X10-20WITHAPERTURE</v>
      </c>
      <c r="E1581" s="6" t="str">
        <f>+VLOOKUP($C1581,Sheet3!$B:$I,3,0)</f>
        <v>LUG</v>
      </c>
      <c r="F1581" s="6" t="str">
        <f>+VLOOKUP($C1581,Sheet3!$B:$I,4,0)</f>
        <v>SKS</v>
      </c>
      <c r="G1581" s="6">
        <f>+VLOOKUP($C1581,Sheet3!$B:$I,5,0)</f>
        <v>7.5</v>
      </c>
      <c r="H1581" s="6" t="str">
        <f>+VLOOKUP($C1581,Sheet3!$B:$I,6,0)</f>
        <v>SK4X</v>
      </c>
      <c r="I1581" s="6" t="str">
        <f>+VLOOKUP($C1581,Sheet3!$B:$I,7,0)</f>
        <v>NUMA</v>
      </c>
      <c r="J1581" s="6" t="str">
        <f>+VLOOKUP($C1581,Sheet3!$B:$I,8,0)</f>
        <v>-</v>
      </c>
      <c r="K1581" s="6" t="str">
        <f t="shared" si="74"/>
        <v>31X10-20WITHAPERTURELUG SKS 7.5 SK4X NUMA -</v>
      </c>
      <c r="L1581" s="6" t="str">
        <f t="shared" si="73"/>
        <v>B</v>
      </c>
      <c r="M1581" s="6"/>
    </row>
    <row r="1582" spans="1:13" hidden="1">
      <c r="A1582" s="6" t="s">
        <v>9179</v>
      </c>
      <c r="B1582" s="6" t="str">
        <f t="shared" si="72"/>
        <v>l121001358</v>
      </c>
      <c r="C1582" s="6" t="s">
        <v>9178</v>
      </c>
      <c r="D1582" s="6" t="str">
        <f>+VLOOKUP($C1582,Sheet3!$B:$I,2,0)</f>
        <v>31X10-20WITHAPERTURE</v>
      </c>
      <c r="E1582" s="6" t="str">
        <f>+VLOOKUP($C1582,Sheet3!$B:$I,3,0)</f>
        <v>LUG</v>
      </c>
      <c r="F1582" s="6" t="str">
        <f>+VLOOKUP($C1582,Sheet3!$B:$I,4,0)</f>
        <v>SKS</v>
      </c>
      <c r="G1582" s="6">
        <f>+VLOOKUP($C1582,Sheet3!$B:$I,5,0)</f>
        <v>7.5</v>
      </c>
      <c r="H1582" s="6" t="str">
        <f>+VLOOKUP($C1582,Sheet3!$B:$I,6,0)</f>
        <v>SK4X</v>
      </c>
      <c r="I1582" s="6" t="str">
        <f>+VLOOKUP($C1582,Sheet3!$B:$I,7,0)</f>
        <v>NUMA</v>
      </c>
      <c r="J1582" s="6" t="str">
        <f>+VLOOKUP($C1582,Sheet3!$B:$I,8,0)</f>
        <v>-</v>
      </c>
      <c r="K1582" s="6" t="str">
        <f t="shared" si="74"/>
        <v>31X10-20WITHAPERTURELUG SKS 7.5 SK4X NUMA -</v>
      </c>
      <c r="L1582" s="6" t="str">
        <f t="shared" si="73"/>
        <v>B</v>
      </c>
      <c r="M1582" s="6"/>
    </row>
    <row r="1583" spans="1:13" hidden="1">
      <c r="A1583" s="6" t="s">
        <v>9180</v>
      </c>
      <c r="B1583" s="6" t="str">
        <f t="shared" si="72"/>
        <v>l130308194</v>
      </c>
      <c r="C1583" s="6" t="s">
        <v>9181</v>
      </c>
      <c r="D1583" s="6" t="str">
        <f>+VLOOKUP($C1583,Sheet3!$B:$I,2,0)</f>
        <v>31X10X16</v>
      </c>
      <c r="E1583" s="6" t="str">
        <f>+VLOOKUP($C1583,Sheet3!$B:$I,3,0)</f>
        <v>SM</v>
      </c>
      <c r="F1583" s="6" t="str">
        <f>+VLOOKUP($C1583,Sheet3!$B:$I,4,0)</f>
        <v>SKS</v>
      </c>
      <c r="G1583" s="6">
        <f>+VLOOKUP($C1583,Sheet3!$B:$I,5,0)</f>
        <v>6</v>
      </c>
      <c r="H1583" s="6" t="str">
        <f>+VLOOKUP($C1583,Sheet3!$B:$I,6,0)</f>
        <v>SK2X</v>
      </c>
      <c r="I1583" s="6" t="str">
        <f>+VLOOKUP($C1583,Sheet3!$B:$I,7,0)</f>
        <v>NUMA</v>
      </c>
      <c r="J1583" s="6" t="str">
        <f>+VLOOKUP($C1583,Sheet3!$B:$I,8,0)</f>
        <v>-</v>
      </c>
      <c r="K1583" s="6" t="str">
        <f t="shared" si="74"/>
        <v>31X10X16SM SKS 6 SK2X NUMA -</v>
      </c>
      <c r="L1583" s="6" t="str">
        <f t="shared" si="73"/>
        <v>B</v>
      </c>
      <c r="M1583" s="6"/>
    </row>
    <row r="1584" spans="1:13" hidden="1">
      <c r="A1584" s="6" t="s">
        <v>9182</v>
      </c>
      <c r="B1584" s="6" t="str">
        <f t="shared" si="72"/>
        <v>l130308678</v>
      </c>
      <c r="C1584" s="6" t="s">
        <v>9178</v>
      </c>
      <c r="D1584" s="6" t="str">
        <f>+VLOOKUP($C1584,Sheet3!$B:$I,2,0)</f>
        <v>31X10-20WITHAPERTURE</v>
      </c>
      <c r="E1584" s="6" t="str">
        <f>+VLOOKUP($C1584,Sheet3!$B:$I,3,0)</f>
        <v>LUG</v>
      </c>
      <c r="F1584" s="6" t="str">
        <f>+VLOOKUP($C1584,Sheet3!$B:$I,4,0)</f>
        <v>SKS</v>
      </c>
      <c r="G1584" s="6">
        <f>+VLOOKUP($C1584,Sheet3!$B:$I,5,0)</f>
        <v>7.5</v>
      </c>
      <c r="H1584" s="6" t="str">
        <f>+VLOOKUP($C1584,Sheet3!$B:$I,6,0)</f>
        <v>SK4X</v>
      </c>
      <c r="I1584" s="6" t="str">
        <f>+VLOOKUP($C1584,Sheet3!$B:$I,7,0)</f>
        <v>NUMA</v>
      </c>
      <c r="J1584" s="6" t="str">
        <f>+VLOOKUP($C1584,Sheet3!$B:$I,8,0)</f>
        <v>-</v>
      </c>
      <c r="K1584" s="6" t="str">
        <f t="shared" si="74"/>
        <v>31X10-20WITHAPERTURELUG SKS 7.5 SK4X NUMA -</v>
      </c>
      <c r="L1584" s="6" t="str">
        <f t="shared" si="73"/>
        <v>B</v>
      </c>
      <c r="M1584" s="6"/>
    </row>
    <row r="1585" spans="1:13" hidden="1">
      <c r="A1585" s="6" t="s">
        <v>9183</v>
      </c>
      <c r="B1585" s="6" t="str">
        <f t="shared" si="72"/>
        <v>l180704471</v>
      </c>
      <c r="C1585" s="6" t="s">
        <v>9184</v>
      </c>
      <c r="D1585" s="6" t="str">
        <f>+VLOOKUP($C1585,Sheet3!$B:$I,2,0)</f>
        <v>300-15</v>
      </c>
      <c r="E1585" s="6" t="str">
        <f>+VLOOKUP($C1585,Sheet3!$B:$I,3,0)</f>
        <v>LUG</v>
      </c>
      <c r="F1585" s="6" t="str">
        <f>+VLOOKUP($C1585,Sheet3!$B:$I,4,0)</f>
        <v>NUMAPRIME</v>
      </c>
      <c r="G1585" s="6">
        <f>+VLOOKUP($C1585,Sheet3!$B:$I,5,0)</f>
        <v>8</v>
      </c>
      <c r="H1585" s="6" t="str">
        <f>+VLOOKUP($C1585,Sheet3!$B:$I,6,0)</f>
        <v>M4N34</v>
      </c>
      <c r="I1585" s="6" t="str">
        <f>+VLOOKUP($C1585,Sheet3!$B:$I,7,0)</f>
        <v>NUMAPRIME</v>
      </c>
      <c r="J1585" s="6" t="str">
        <f>+VLOOKUP($C1585,Sheet3!$B:$I,8,0)</f>
        <v>XTRA</v>
      </c>
      <c r="K1585" s="6" t="str">
        <f t="shared" si="74"/>
        <v>300-15LUG NUMAPRIME 8 M4N34 NUMAPRIME XTRA</v>
      </c>
      <c r="L1585" s="6" t="str">
        <f t="shared" si="73"/>
        <v>B</v>
      </c>
      <c r="M1585" s="6"/>
    </row>
    <row r="1586" spans="1:13" hidden="1">
      <c r="A1586" s="6" t="s">
        <v>9185</v>
      </c>
      <c r="B1586" s="6" t="str">
        <f t="shared" si="72"/>
        <v>l150603196</v>
      </c>
      <c r="C1586" s="6" t="s">
        <v>9186</v>
      </c>
      <c r="D1586" s="6" t="str">
        <f>+VLOOKUP($C1586,Sheet3!$B:$I,2,0)</f>
        <v>8.15-15</v>
      </c>
      <c r="E1586" s="6" t="str">
        <f>+VLOOKUP($C1586,Sheet3!$B:$I,3,0)</f>
        <v>LUG</v>
      </c>
      <c r="F1586" s="6" t="str">
        <f>+VLOOKUP($C1586,Sheet3!$B:$I,4,0)</f>
        <v>NUMAPRIME</v>
      </c>
      <c r="G1586" s="6">
        <f>+VLOOKUP($C1586,Sheet3!$B:$I,5,0)</f>
        <v>7</v>
      </c>
      <c r="H1586" s="6" t="str">
        <f>+VLOOKUP($C1586,Sheet3!$B:$I,6,0)</f>
        <v>M4N34</v>
      </c>
      <c r="I1586" s="6" t="str">
        <f>+VLOOKUP($C1586,Sheet3!$B:$I,7,0)</f>
        <v>NUMAPRIME</v>
      </c>
      <c r="J1586" s="6" t="str">
        <f>+VLOOKUP($C1586,Sheet3!$B:$I,8,0)</f>
        <v>PREMIUM</v>
      </c>
      <c r="K1586" s="6" t="str">
        <f t="shared" si="74"/>
        <v>8.15-15LUG NUMAPRIME 7 M4N34 NUMAPRIME PREMIUM</v>
      </c>
      <c r="L1586" s="6" t="str">
        <f t="shared" si="73"/>
        <v>B</v>
      </c>
      <c r="M1586" s="6"/>
    </row>
    <row r="1587" spans="1:13" hidden="1">
      <c r="A1587" s="6" t="s">
        <v>9187</v>
      </c>
      <c r="B1587" s="6" t="str">
        <f t="shared" si="72"/>
        <v>l151006639</v>
      </c>
      <c r="C1587" s="6" t="s">
        <v>9188</v>
      </c>
      <c r="D1587" s="6" t="str">
        <f>+VLOOKUP($C1587,Sheet3!$B:$I,2,0)</f>
        <v>8.25-15</v>
      </c>
      <c r="E1587" s="6" t="str">
        <f>+VLOOKUP($C1587,Sheet3!$B:$I,3,0)</f>
        <v>LUG</v>
      </c>
      <c r="F1587" s="6" t="str">
        <f>+VLOOKUP($C1587,Sheet3!$B:$I,4,0)</f>
        <v>NUMA</v>
      </c>
      <c r="G1587" s="6">
        <f>+VLOOKUP($C1587,Sheet3!$B:$I,5,0)</f>
        <v>6.5</v>
      </c>
      <c r="H1587" s="6" t="str">
        <f>+VLOOKUP($C1587,Sheet3!$B:$I,6,0)</f>
        <v>M4N34</v>
      </c>
      <c r="I1587" s="6" t="str">
        <f>+VLOOKUP($C1587,Sheet3!$B:$I,7,0)</f>
        <v>NUMA</v>
      </c>
      <c r="J1587" s="6" t="str">
        <f>+VLOOKUP($C1587,Sheet3!$B:$I,8,0)</f>
        <v>PREMIUM</v>
      </c>
      <c r="K1587" s="6" t="str">
        <f t="shared" si="74"/>
        <v>8.25-15LUG NUMA 6.5 M4N34 NUMA PREMIUM</v>
      </c>
      <c r="L1587" s="6" t="str">
        <f t="shared" si="73"/>
        <v>B</v>
      </c>
      <c r="M1587" s="6"/>
    </row>
    <row r="1588" spans="1:13" hidden="1">
      <c r="A1588" s="6" t="s">
        <v>9189</v>
      </c>
      <c r="B1588" s="6" t="str">
        <f t="shared" si="72"/>
        <v>l210502420</v>
      </c>
      <c r="C1588" s="6" t="s">
        <v>9190</v>
      </c>
      <c r="D1588" s="6" t="str">
        <f>+VLOOKUP($C1588,Sheet3!$B:$I,2,0)</f>
        <v>23X12-12 (315x45-12)</v>
      </c>
      <c r="E1588" s="6" t="str">
        <f>+VLOOKUP($C1588,Sheet3!$B:$I,3,0)</f>
        <v>LUG</v>
      </c>
      <c r="F1588" s="6" t="str">
        <f>+VLOOKUP($C1588,Sheet3!$B:$I,4,0)</f>
        <v>NUMAPRIME</v>
      </c>
      <c r="G1588" s="6">
        <f>+VLOOKUP($C1588,Sheet3!$B:$I,5,0)</f>
        <v>10</v>
      </c>
      <c r="H1588" s="6" t="str">
        <f>+VLOOKUP($C1588,Sheet3!$B:$I,6,0)</f>
        <v>M4N34</v>
      </c>
      <c r="I1588" s="6" t="str">
        <f>+VLOOKUP($C1588,Sheet3!$B:$I,7,0)</f>
        <v>NUMAPRIME</v>
      </c>
      <c r="J1588" s="6" t="str">
        <f>+VLOOKUP($C1588,Sheet3!$B:$I,8,0)</f>
        <v>XTRA</v>
      </c>
      <c r="K1588" s="6" t="str">
        <f t="shared" si="74"/>
        <v>23X12-12 (315x45-12)LUG NUMAPRIME 10 M4N34 NUMAPRIME XTRA</v>
      </c>
      <c r="L1588" s="6" t="str">
        <f t="shared" si="73"/>
        <v>b</v>
      </c>
      <c r="M1588" s="6"/>
    </row>
    <row r="1589" spans="1:13">
      <c r="A1589" s="6" t="s">
        <v>9191</v>
      </c>
      <c r="B1589" s="6" t="str">
        <f t="shared" si="72"/>
        <v>l110502010</v>
      </c>
      <c r="C1589" s="6" t="s">
        <v>9192</v>
      </c>
      <c r="D1589" s="6" t="str">
        <f>+VLOOKUP($C1589,Sheet3!$B:$I,2,0)</f>
        <v>6.00-9</v>
      </c>
      <c r="E1589" s="6" t="str">
        <f>+VLOOKUP($C1589,Sheet3!$B:$I,3,0)</f>
        <v>LUG</v>
      </c>
      <c r="F1589" s="6" t="str">
        <f>+VLOOKUP($C1589,Sheet3!$B:$I,4,0)</f>
        <v>NUMA</v>
      </c>
      <c r="G1589" s="6">
        <f>+VLOOKUP($C1589,Sheet3!$B:$I,5,0)</f>
        <v>4</v>
      </c>
      <c r="H1589" s="6" t="str">
        <f>+VLOOKUP($C1589,Sheet3!$B:$I,6,0)</f>
        <v>M4N34</v>
      </c>
      <c r="I1589" s="6" t="str">
        <f>+VLOOKUP($C1589,Sheet3!$B:$I,7,0)</f>
        <v>TOTALSOURCE</v>
      </c>
      <c r="J1589" s="6" t="str">
        <f>+VLOOKUP($C1589,Sheet3!$B:$I,8,0)</f>
        <v>PREMIUM</v>
      </c>
      <c r="K1589" s="6" t="str">
        <f t="shared" si="74"/>
        <v>6.00-9LUG NUMA 4 M4N34 TOTALSOURCE PREMIUM</v>
      </c>
      <c r="L1589" s="6" t="str">
        <f t="shared" si="73"/>
        <v>A</v>
      </c>
      <c r="M1589" s="6" t="s">
        <v>6972</v>
      </c>
    </row>
    <row r="1590" spans="1:13">
      <c r="A1590" s="6" t="s">
        <v>9193</v>
      </c>
      <c r="B1590" s="6" t="str">
        <f t="shared" si="72"/>
        <v>l110502221</v>
      </c>
      <c r="C1590" s="6" t="s">
        <v>9192</v>
      </c>
      <c r="D1590" s="6" t="str">
        <f>+VLOOKUP($C1590,Sheet3!$B:$I,2,0)</f>
        <v>6.00-9</v>
      </c>
      <c r="E1590" s="6" t="str">
        <f>+VLOOKUP($C1590,Sheet3!$B:$I,3,0)</f>
        <v>LUG</v>
      </c>
      <c r="F1590" s="6" t="str">
        <f>+VLOOKUP($C1590,Sheet3!$B:$I,4,0)</f>
        <v>NUMA</v>
      </c>
      <c r="G1590" s="6">
        <f>+VLOOKUP($C1590,Sheet3!$B:$I,5,0)</f>
        <v>4</v>
      </c>
      <c r="H1590" s="6" t="str">
        <f>+VLOOKUP($C1590,Sheet3!$B:$I,6,0)</f>
        <v>M4N34</v>
      </c>
      <c r="I1590" s="6" t="str">
        <f>+VLOOKUP($C1590,Sheet3!$B:$I,7,0)</f>
        <v>TOTALSOURCE</v>
      </c>
      <c r="J1590" s="6" t="str">
        <f>+VLOOKUP($C1590,Sheet3!$B:$I,8,0)</f>
        <v>PREMIUM</v>
      </c>
      <c r="K1590" s="6" t="str">
        <f t="shared" si="74"/>
        <v>6.00-9LUG NUMA 4 M4N34 TOTALSOURCE PREMIUM</v>
      </c>
      <c r="L1590" s="6" t="str">
        <f t="shared" si="73"/>
        <v>A</v>
      </c>
      <c r="M1590" s="6" t="s">
        <v>6972</v>
      </c>
    </row>
    <row r="1591" spans="1:13" hidden="1">
      <c r="A1591" s="6" t="s">
        <v>9194</v>
      </c>
      <c r="B1591" s="6" t="str">
        <f t="shared" si="72"/>
        <v>l110502240</v>
      </c>
      <c r="C1591" s="6" t="s">
        <v>7595</v>
      </c>
      <c r="D1591" s="6" t="str">
        <f>+VLOOKUP($C1591,Sheet3!$B:$I,2,0)</f>
        <v>6.00-9</v>
      </c>
      <c r="E1591" s="6" t="str">
        <f>+VLOOKUP($C1591,Sheet3!$B:$I,3,0)</f>
        <v>LUG</v>
      </c>
      <c r="F1591" s="6" t="str">
        <f>+VLOOKUP($C1591,Sheet3!$B:$I,4,0)</f>
        <v>NUMA</v>
      </c>
      <c r="G1591" s="6">
        <f>+VLOOKUP($C1591,Sheet3!$B:$I,5,0)</f>
        <v>4</v>
      </c>
      <c r="H1591" s="6" t="str">
        <f>+VLOOKUP($C1591,Sheet3!$B:$I,6,0)</f>
        <v>M4N3X</v>
      </c>
      <c r="I1591" s="6" t="str">
        <f>+VLOOKUP($C1591,Sheet3!$B:$I,7,0)</f>
        <v>TOTALSOURCE</v>
      </c>
      <c r="J1591" s="6" t="str">
        <f>+VLOOKUP($C1591,Sheet3!$B:$I,8,0)</f>
        <v>PREMIUM</v>
      </c>
      <c r="K1591" s="6" t="str">
        <f t="shared" si="74"/>
        <v>6.00-9LUG NUMA 4 M4N3X TOTALSOURCE PREMIUM</v>
      </c>
      <c r="L1591" s="6" t="str">
        <f t="shared" si="73"/>
        <v>c</v>
      </c>
      <c r="M1591" s="6"/>
    </row>
    <row r="1592" spans="1:13">
      <c r="A1592" s="6" t="s">
        <v>9195</v>
      </c>
      <c r="B1592" s="6" t="str">
        <f t="shared" si="72"/>
        <v>l110502274</v>
      </c>
      <c r="C1592" s="6" t="s">
        <v>9192</v>
      </c>
      <c r="D1592" s="6" t="str">
        <f>+VLOOKUP($C1592,Sheet3!$B:$I,2,0)</f>
        <v>6.00-9</v>
      </c>
      <c r="E1592" s="6" t="str">
        <f>+VLOOKUP($C1592,Sheet3!$B:$I,3,0)</f>
        <v>LUG</v>
      </c>
      <c r="F1592" s="6" t="str">
        <f>+VLOOKUP($C1592,Sheet3!$B:$I,4,0)</f>
        <v>NUMA</v>
      </c>
      <c r="G1592" s="6">
        <f>+VLOOKUP($C1592,Sheet3!$B:$I,5,0)</f>
        <v>4</v>
      </c>
      <c r="H1592" s="6" t="str">
        <f>+VLOOKUP($C1592,Sheet3!$B:$I,6,0)</f>
        <v>M4N34</v>
      </c>
      <c r="I1592" s="6" t="str">
        <f>+VLOOKUP($C1592,Sheet3!$B:$I,7,0)</f>
        <v>TOTALSOURCE</v>
      </c>
      <c r="J1592" s="6" t="str">
        <f>+VLOOKUP($C1592,Sheet3!$B:$I,8,0)</f>
        <v>PREMIUM</v>
      </c>
      <c r="K1592" s="6" t="str">
        <f t="shared" si="74"/>
        <v>6.00-9LUG NUMA 4 M4N34 TOTALSOURCE PREMIUM</v>
      </c>
      <c r="L1592" s="6" t="str">
        <f t="shared" si="73"/>
        <v>A</v>
      </c>
      <c r="M1592" s="6" t="s">
        <v>6972</v>
      </c>
    </row>
    <row r="1593" spans="1:13">
      <c r="A1593" s="6" t="s">
        <v>9196</v>
      </c>
      <c r="B1593" s="6" t="str">
        <f t="shared" si="72"/>
        <v>l110501920</v>
      </c>
      <c r="C1593" s="6" t="s">
        <v>9192</v>
      </c>
      <c r="D1593" s="6" t="str">
        <f>+VLOOKUP($C1593,Sheet3!$B:$I,2,0)</f>
        <v>6.00-9</v>
      </c>
      <c r="E1593" s="6" t="str">
        <f>+VLOOKUP($C1593,Sheet3!$B:$I,3,0)</f>
        <v>LUG</v>
      </c>
      <c r="F1593" s="6" t="str">
        <f>+VLOOKUP($C1593,Sheet3!$B:$I,4,0)</f>
        <v>NUMA</v>
      </c>
      <c r="G1593" s="6">
        <f>+VLOOKUP($C1593,Sheet3!$B:$I,5,0)</f>
        <v>4</v>
      </c>
      <c r="H1593" s="6" t="str">
        <f>+VLOOKUP($C1593,Sheet3!$B:$I,6,0)</f>
        <v>M4N34</v>
      </c>
      <c r="I1593" s="6" t="str">
        <f>+VLOOKUP($C1593,Sheet3!$B:$I,7,0)</f>
        <v>TOTALSOURCE</v>
      </c>
      <c r="J1593" s="6" t="str">
        <f>+VLOOKUP($C1593,Sheet3!$B:$I,8,0)</f>
        <v>PREMIUM</v>
      </c>
      <c r="K1593" s="6" t="str">
        <f t="shared" si="74"/>
        <v>6.00-9LUG NUMA 4 M4N34 TOTALSOURCE PREMIUM</v>
      </c>
      <c r="L1593" s="6" t="str">
        <f t="shared" si="73"/>
        <v>A</v>
      </c>
      <c r="M1593" s="6" t="s">
        <v>6972</v>
      </c>
    </row>
    <row r="1594" spans="1:13">
      <c r="A1594" s="6" t="s">
        <v>9197</v>
      </c>
      <c r="B1594" s="6" t="str">
        <f t="shared" si="72"/>
        <v>l150600242</v>
      </c>
      <c r="C1594" s="6" t="s">
        <v>9198</v>
      </c>
      <c r="D1594" s="6" t="str">
        <f>+VLOOKUP($C1594,Sheet3!$B:$I,2,0)</f>
        <v>6.00-9</v>
      </c>
      <c r="E1594" s="6" t="str">
        <f>+VLOOKUP($C1594,Sheet3!$B:$I,3,0)</f>
        <v>LUG</v>
      </c>
      <c r="F1594" s="6" t="str">
        <f>+VLOOKUP($C1594,Sheet3!$B:$I,4,0)</f>
        <v>NUMA</v>
      </c>
      <c r="G1594" s="6">
        <f>+VLOOKUP($C1594,Sheet3!$B:$I,5,0)</f>
        <v>4</v>
      </c>
      <c r="H1594" s="6" t="str">
        <f>+VLOOKUP($C1594,Sheet3!$B:$I,6,0)</f>
        <v>M4N34</v>
      </c>
      <c r="I1594" s="6" t="str">
        <f>+VLOOKUP($C1594,Sheet3!$B:$I,7,0)</f>
        <v>INFINITY</v>
      </c>
      <c r="J1594" s="6" t="str">
        <f>+VLOOKUP($C1594,Sheet3!$B:$I,8,0)</f>
        <v>PREMIUM</v>
      </c>
      <c r="K1594" s="6" t="str">
        <f t="shared" si="74"/>
        <v>6.00-9LUG NUMA 4 M4N34 INFINITY PREMIUM</v>
      </c>
      <c r="L1594" s="6" t="str">
        <f t="shared" si="73"/>
        <v>A</v>
      </c>
      <c r="M1594" s="6" t="s">
        <v>6985</v>
      </c>
    </row>
    <row r="1595" spans="1:13">
      <c r="A1595" s="6" t="s">
        <v>9199</v>
      </c>
      <c r="B1595" s="6" t="str">
        <f t="shared" si="72"/>
        <v>l120103370</v>
      </c>
      <c r="C1595" s="6" t="s">
        <v>9192</v>
      </c>
      <c r="D1595" s="6" t="str">
        <f>+VLOOKUP($C1595,Sheet3!$B:$I,2,0)</f>
        <v>6.00-9</v>
      </c>
      <c r="E1595" s="6" t="str">
        <f>+VLOOKUP($C1595,Sheet3!$B:$I,3,0)</f>
        <v>LUG</v>
      </c>
      <c r="F1595" s="6" t="str">
        <f>+VLOOKUP($C1595,Sheet3!$B:$I,4,0)</f>
        <v>NUMA</v>
      </c>
      <c r="G1595" s="6">
        <f>+VLOOKUP($C1595,Sheet3!$B:$I,5,0)</f>
        <v>4</v>
      </c>
      <c r="H1595" s="6" t="str">
        <f>+VLOOKUP($C1595,Sheet3!$B:$I,6,0)</f>
        <v>M4N34</v>
      </c>
      <c r="I1595" s="6" t="str">
        <f>+VLOOKUP($C1595,Sheet3!$B:$I,7,0)</f>
        <v>TOTALSOURCE</v>
      </c>
      <c r="J1595" s="6" t="str">
        <f>+VLOOKUP($C1595,Sheet3!$B:$I,8,0)</f>
        <v>PREMIUM</v>
      </c>
      <c r="K1595" s="6" t="str">
        <f t="shared" si="74"/>
        <v>6.00-9LUG NUMA 4 M4N34 TOTALSOURCE PREMIUM</v>
      </c>
      <c r="L1595" s="6" t="str">
        <f t="shared" si="73"/>
        <v>A</v>
      </c>
      <c r="M1595" s="6" t="s">
        <v>6972</v>
      </c>
    </row>
    <row r="1596" spans="1:13" hidden="1">
      <c r="A1596" s="6" t="s">
        <v>9200</v>
      </c>
      <c r="B1596" s="6" t="str">
        <f t="shared" si="72"/>
        <v>l200607349</v>
      </c>
      <c r="C1596" s="6" t="s">
        <v>9201</v>
      </c>
      <c r="D1596" s="6" t="str">
        <f>+VLOOKUP($C1596,Sheet3!$B:$I,2,0)</f>
        <v>2.50-15</v>
      </c>
      <c r="E1596" s="6" t="str">
        <f>+VLOOKUP($C1596,Sheet3!$B:$I,3,0)</f>
        <v>LUG</v>
      </c>
      <c r="F1596" s="6" t="str">
        <f>+VLOOKUP($C1596,Sheet3!$B:$I,4,0)</f>
        <v>NUMA</v>
      </c>
      <c r="G1596" s="6">
        <f>+VLOOKUP($C1596,Sheet3!$B:$I,5,0)</f>
        <v>7</v>
      </c>
      <c r="H1596" s="6" t="str">
        <f>+VLOOKUP($C1596,Sheet3!$B:$I,6,0)</f>
        <v>M2N24</v>
      </c>
      <c r="I1596" s="6" t="str">
        <f>+VLOOKUP($C1596,Sheet3!$B:$I,7,0)</f>
        <v>PRESTIGE</v>
      </c>
      <c r="J1596" s="6" t="str">
        <f>+VLOOKUP($C1596,Sheet3!$B:$I,8,0)</f>
        <v>SOLID03A</v>
      </c>
      <c r="K1596" s="6" t="str">
        <f t="shared" si="74"/>
        <v>2.50-15LUG NUMA 7 M2N24 PRESTIGE SOLID03A</v>
      </c>
      <c r="L1596" s="6" t="str">
        <f t="shared" si="73"/>
        <v>b</v>
      </c>
      <c r="M1596" s="6"/>
    </row>
    <row r="1597" spans="1:13" hidden="1">
      <c r="A1597" s="6" t="s">
        <v>9202</v>
      </c>
      <c r="B1597" s="6" t="str">
        <f t="shared" si="72"/>
        <v>l210314599</v>
      </c>
      <c r="C1597" s="6" t="s">
        <v>9203</v>
      </c>
      <c r="D1597" s="6" t="str">
        <f>+VLOOKUP($C1597,Sheet3!$B:$I,2,0)</f>
        <v>23X10-12</v>
      </c>
      <c r="E1597" s="6" t="str">
        <f>+VLOOKUP($C1597,Sheet3!$B:$I,3,0)</f>
        <v>LUG</v>
      </c>
      <c r="F1597" s="6" t="str">
        <f>+VLOOKUP($C1597,Sheet3!$B:$I,4,0)</f>
        <v>NUMA</v>
      </c>
      <c r="G1597" s="6">
        <f>+VLOOKUP($C1597,Sheet3!$B:$I,5,0)</f>
        <v>8</v>
      </c>
      <c r="H1597" s="6" t="str">
        <f>+VLOOKUP($C1597,Sheet3!$B:$I,6,0)</f>
        <v>M2N24</v>
      </c>
      <c r="I1597" s="6" t="str">
        <f>+VLOOKUP($C1597,Sheet3!$B:$I,7,0)</f>
        <v>PRESTIGE</v>
      </c>
      <c r="J1597" s="6" t="str">
        <f>+VLOOKUP($C1597,Sheet3!$B:$I,8,0)</f>
        <v>SOLID03A</v>
      </c>
      <c r="K1597" s="6" t="str">
        <f t="shared" si="74"/>
        <v>23X10-12LUG NUMA 8 M2N24 PRESTIGE SOLID03A</v>
      </c>
      <c r="L1597" s="6" t="str">
        <f t="shared" si="73"/>
        <v>b</v>
      </c>
      <c r="M1597" s="6"/>
    </row>
    <row r="1598" spans="1:13" hidden="1">
      <c r="A1598" s="6" t="s">
        <v>9204</v>
      </c>
      <c r="B1598" s="6" t="str">
        <f t="shared" si="72"/>
        <v>l111100177</v>
      </c>
      <c r="C1598" s="6" t="s">
        <v>9205</v>
      </c>
      <c r="D1598" s="6" t="str">
        <f>+VLOOKUP($C1598,Sheet3!$B:$I,2,0)</f>
        <v>23X9-10</v>
      </c>
      <c r="E1598" s="6" t="str">
        <f>+VLOOKUP($C1598,Sheet3!$B:$I,3,0)</f>
        <v>LUG</v>
      </c>
      <c r="F1598" s="6" t="str">
        <f>+VLOOKUP($C1598,Sheet3!$B:$I,4,0)</f>
        <v>NUMA</v>
      </c>
      <c r="G1598" s="6">
        <f>+VLOOKUP($C1598,Sheet3!$B:$I,5,0)</f>
        <v>6.5</v>
      </c>
      <c r="H1598" s="6" t="str">
        <f>+VLOOKUP($C1598,Sheet3!$B:$I,6,0)</f>
        <v>E224</v>
      </c>
      <c r="I1598" s="6" t="str">
        <f>+VLOOKUP($C1598,Sheet3!$B:$I,7,0)</f>
        <v>AKULA</v>
      </c>
      <c r="J1598" s="6" t="str">
        <f>+VLOOKUP($C1598,Sheet3!$B:$I,8,0)</f>
        <v>-</v>
      </c>
      <c r="K1598" s="6" t="str">
        <f t="shared" si="74"/>
        <v>23X9-10LUG NUMA 6.5 E224 AKULA -</v>
      </c>
      <c r="L1598" s="6" t="str">
        <f t="shared" si="73"/>
        <v>b</v>
      </c>
      <c r="M1598" s="6"/>
    </row>
    <row r="1599" spans="1:13" hidden="1">
      <c r="A1599" s="6" t="s">
        <v>9206</v>
      </c>
      <c r="B1599" s="6" t="str">
        <f t="shared" si="72"/>
        <v>l170604537</v>
      </c>
      <c r="C1599" s="6" t="s">
        <v>9207</v>
      </c>
      <c r="D1599" s="6" t="str">
        <f>+VLOOKUP($C1599,Sheet3!$B:$I,2,0)</f>
        <v>6.50-10</v>
      </c>
      <c r="E1599" s="6" t="str">
        <f>+VLOOKUP($C1599,Sheet3!$B:$I,3,0)</f>
        <v>LUG</v>
      </c>
      <c r="F1599" s="6" t="str">
        <f>+VLOOKUP($C1599,Sheet3!$B:$I,4,0)</f>
        <v>NUMA</v>
      </c>
      <c r="G1599" s="6">
        <f>+VLOOKUP($C1599,Sheet3!$B:$I,5,0)</f>
        <v>5</v>
      </c>
      <c r="H1599" s="6" t="str">
        <f>+VLOOKUP($C1599,Sheet3!$B:$I,6,0)</f>
        <v>M4N34</v>
      </c>
      <c r="I1599" s="6" t="str">
        <f>+VLOOKUP($C1599,Sheet3!$B:$I,7,0)</f>
        <v>TOTALSOURCE</v>
      </c>
      <c r="J1599" s="6" t="str">
        <f>+VLOOKUP($C1599,Sheet3!$B:$I,8,0)</f>
        <v>PREMIUM</v>
      </c>
      <c r="K1599" s="6" t="str">
        <f t="shared" si="74"/>
        <v>6.50-10LUG NUMA 5 M4N34 TOTALSOURCE PREMIUM</v>
      </c>
      <c r="L1599" s="6" t="str">
        <f t="shared" si="73"/>
        <v>b</v>
      </c>
      <c r="M1599" s="6"/>
    </row>
    <row r="1600" spans="1:13" hidden="1">
      <c r="A1600" s="6" t="s">
        <v>9208</v>
      </c>
      <c r="B1600" s="6" t="str">
        <f t="shared" si="72"/>
        <v>l140900055</v>
      </c>
      <c r="C1600" s="6" t="s">
        <v>9209</v>
      </c>
      <c r="D1600" s="6" t="str">
        <f>+VLOOKUP($C1600,Sheet3!$B:$I,2,0)</f>
        <v>6.00-9</v>
      </c>
      <c r="E1600" s="6" t="str">
        <f>+VLOOKUP($C1600,Sheet3!$B:$I,3,0)</f>
        <v>LUG</v>
      </c>
      <c r="F1600" s="6" t="str">
        <f>+VLOOKUP($C1600,Sheet3!$B:$I,4,0)</f>
        <v>NUMAPRIME</v>
      </c>
      <c r="G1600" s="6">
        <f>+VLOOKUP($C1600,Sheet3!$B:$I,5,0)</f>
        <v>4</v>
      </c>
      <c r="H1600" s="6" t="str">
        <f>+VLOOKUP($C1600,Sheet3!$B:$I,6,0)</f>
        <v>M4N34</v>
      </c>
      <c r="I1600" s="6" t="str">
        <f>+VLOOKUP($C1600,Sheet3!$B:$I,7,0)</f>
        <v>NUMAPRIME</v>
      </c>
      <c r="J1600" s="6" t="str">
        <f>+VLOOKUP($C1600,Sheet3!$B:$I,8,0)</f>
        <v>PREMIUM</v>
      </c>
      <c r="K1600" s="6" t="str">
        <f t="shared" si="74"/>
        <v>6.00-9LUG NUMAPRIME 4 M4N34 NUMAPRIME PREMIUM</v>
      </c>
      <c r="L1600" s="6" t="str">
        <f t="shared" si="73"/>
        <v>b</v>
      </c>
      <c r="M1600" s="6"/>
    </row>
    <row r="1601" spans="1:13" hidden="1">
      <c r="A1601" s="6" t="s">
        <v>9210</v>
      </c>
      <c r="B1601" s="6" t="str">
        <f t="shared" si="72"/>
        <v>l110502190</v>
      </c>
      <c r="C1601" s="6" t="s">
        <v>9192</v>
      </c>
      <c r="D1601" s="6" t="str">
        <f>+VLOOKUP($C1601,Sheet3!$B:$I,2,0)</f>
        <v>6.00-9</v>
      </c>
      <c r="E1601" s="6" t="str">
        <f>+VLOOKUP($C1601,Sheet3!$B:$I,3,0)</f>
        <v>LUG</v>
      </c>
      <c r="F1601" s="6" t="str">
        <f>+VLOOKUP($C1601,Sheet3!$B:$I,4,0)</f>
        <v>NUMA</v>
      </c>
      <c r="G1601" s="6">
        <f>+VLOOKUP($C1601,Sheet3!$B:$I,5,0)</f>
        <v>4</v>
      </c>
      <c r="H1601" s="6" t="str">
        <f>+VLOOKUP($C1601,Sheet3!$B:$I,6,0)</f>
        <v>M4N34</v>
      </c>
      <c r="I1601" s="6" t="str">
        <f>+VLOOKUP($C1601,Sheet3!$B:$I,7,0)</f>
        <v>TOTALSOURCE</v>
      </c>
      <c r="J1601" s="6" t="str">
        <f>+VLOOKUP($C1601,Sheet3!$B:$I,8,0)</f>
        <v>PREMIUM</v>
      </c>
      <c r="K1601" s="6" t="str">
        <f t="shared" si="74"/>
        <v>6.00-9LUG NUMA 4 M4N34 TOTALSOURCE PREMIUM</v>
      </c>
      <c r="L1601" s="6" t="str">
        <f t="shared" si="73"/>
        <v>b</v>
      </c>
      <c r="M1601" s="6"/>
    </row>
    <row r="1602" spans="1:13" hidden="1">
      <c r="A1602" s="6" t="s">
        <v>9211</v>
      </c>
      <c r="B1602" s="6" t="str">
        <f t="shared" ref="B1602:B1665" si="75">+MID(A1602,9,10)</f>
        <v>l110501934</v>
      </c>
      <c r="C1602" s="6" t="s">
        <v>9192</v>
      </c>
      <c r="D1602" s="6" t="str">
        <f>+VLOOKUP($C1602,Sheet3!$B:$I,2,0)</f>
        <v>6.00-9</v>
      </c>
      <c r="E1602" s="6" t="str">
        <f>+VLOOKUP($C1602,Sheet3!$B:$I,3,0)</f>
        <v>LUG</v>
      </c>
      <c r="F1602" s="6" t="str">
        <f>+VLOOKUP($C1602,Sheet3!$B:$I,4,0)</f>
        <v>NUMA</v>
      </c>
      <c r="G1602" s="6">
        <f>+VLOOKUP($C1602,Sheet3!$B:$I,5,0)</f>
        <v>4</v>
      </c>
      <c r="H1602" s="6" t="str">
        <f>+VLOOKUP($C1602,Sheet3!$B:$I,6,0)</f>
        <v>M4N34</v>
      </c>
      <c r="I1602" s="6" t="str">
        <f>+VLOOKUP($C1602,Sheet3!$B:$I,7,0)</f>
        <v>TOTALSOURCE</v>
      </c>
      <c r="J1602" s="6" t="str">
        <f>+VLOOKUP($C1602,Sheet3!$B:$I,8,0)</f>
        <v>PREMIUM</v>
      </c>
      <c r="K1602" s="6" t="str">
        <f t="shared" si="74"/>
        <v>6.00-9LUG NUMA 4 M4N34 TOTALSOURCE PREMIUM</v>
      </c>
      <c r="L1602" s="6" t="str">
        <f t="shared" ref="L1602:L1665" si="76">+RIGHT(A1602,1)</f>
        <v>b</v>
      </c>
      <c r="M1602" s="6"/>
    </row>
    <row r="1603" spans="1:13" hidden="1">
      <c r="A1603" s="6" t="s">
        <v>9212</v>
      </c>
      <c r="B1603" s="6" t="str">
        <f t="shared" si="75"/>
        <v>l120203864</v>
      </c>
      <c r="C1603" s="6" t="s">
        <v>9213</v>
      </c>
      <c r="D1603" s="6" t="str">
        <f>+VLOOKUP($C1603,Sheet3!$B:$I,2,0)</f>
        <v>6.00-9</v>
      </c>
      <c r="E1603" s="6" t="str">
        <f>+VLOOKUP($C1603,Sheet3!$B:$I,3,0)</f>
        <v>LUG</v>
      </c>
      <c r="F1603" s="6" t="str">
        <f>+VLOOKUP($C1603,Sheet3!$B:$I,4,0)</f>
        <v>NUMA</v>
      </c>
      <c r="G1603" s="6">
        <f>+VLOOKUP($C1603,Sheet3!$B:$I,5,0)</f>
        <v>4</v>
      </c>
      <c r="H1603" s="6" t="str">
        <f>+VLOOKUP($C1603,Sheet3!$B:$I,6,0)</f>
        <v>M2N24</v>
      </c>
      <c r="I1603" s="6" t="str">
        <f>+VLOOKUP($C1603,Sheet3!$B:$I,7,0)</f>
        <v>NUMA</v>
      </c>
      <c r="J1603" s="6" t="str">
        <f>+VLOOKUP($C1603,Sheet3!$B:$I,8,0)</f>
        <v>FORTE</v>
      </c>
      <c r="K1603" s="6" t="str">
        <f t="shared" ref="K1603:K1666" si="77">CONCATENATE(D1603,E1603," ",F1603," ",G1603," ",H1603," ",I1603," ",J1603)</f>
        <v>6.00-9LUG NUMA 4 M2N24 NUMA FORTE</v>
      </c>
      <c r="L1603" s="6" t="str">
        <f t="shared" si="76"/>
        <v>b</v>
      </c>
      <c r="M1603" s="6"/>
    </row>
    <row r="1604" spans="1:13" hidden="1">
      <c r="A1604" s="6" t="s">
        <v>9214</v>
      </c>
      <c r="B1604" s="6" t="str">
        <f t="shared" si="75"/>
        <v>l120102031</v>
      </c>
      <c r="C1604" s="6" t="s">
        <v>9213</v>
      </c>
      <c r="D1604" s="6" t="str">
        <f>+VLOOKUP($C1604,Sheet3!$B:$I,2,0)</f>
        <v>6.00-9</v>
      </c>
      <c r="E1604" s="6" t="str">
        <f>+VLOOKUP($C1604,Sheet3!$B:$I,3,0)</f>
        <v>LUG</v>
      </c>
      <c r="F1604" s="6" t="str">
        <f>+VLOOKUP($C1604,Sheet3!$B:$I,4,0)</f>
        <v>NUMA</v>
      </c>
      <c r="G1604" s="6">
        <f>+VLOOKUP($C1604,Sheet3!$B:$I,5,0)</f>
        <v>4</v>
      </c>
      <c r="H1604" s="6" t="str">
        <f>+VLOOKUP($C1604,Sheet3!$B:$I,6,0)</f>
        <v>M2N24</v>
      </c>
      <c r="I1604" s="6" t="str">
        <f>+VLOOKUP($C1604,Sheet3!$B:$I,7,0)</f>
        <v>NUMA</v>
      </c>
      <c r="J1604" s="6" t="str">
        <f>+VLOOKUP($C1604,Sheet3!$B:$I,8,0)</f>
        <v>FORTE</v>
      </c>
      <c r="K1604" s="6" t="str">
        <f t="shared" si="77"/>
        <v>6.00-9LUG NUMA 4 M2N24 NUMA FORTE</v>
      </c>
      <c r="L1604" s="6" t="str">
        <f t="shared" si="76"/>
        <v>b</v>
      </c>
      <c r="M1604" s="6"/>
    </row>
    <row r="1605" spans="1:13" hidden="1">
      <c r="A1605" s="6" t="s">
        <v>9215</v>
      </c>
      <c r="B1605" s="6" t="str">
        <f t="shared" si="75"/>
        <v>l120103223</v>
      </c>
      <c r="C1605" s="6" t="s">
        <v>9213</v>
      </c>
      <c r="D1605" s="6" t="str">
        <f>+VLOOKUP($C1605,Sheet3!$B:$I,2,0)</f>
        <v>6.00-9</v>
      </c>
      <c r="E1605" s="6" t="str">
        <f>+VLOOKUP($C1605,Sheet3!$B:$I,3,0)</f>
        <v>LUG</v>
      </c>
      <c r="F1605" s="6" t="str">
        <f>+VLOOKUP($C1605,Sheet3!$B:$I,4,0)</f>
        <v>NUMA</v>
      </c>
      <c r="G1605" s="6">
        <f>+VLOOKUP($C1605,Sheet3!$B:$I,5,0)</f>
        <v>4</v>
      </c>
      <c r="H1605" s="6" t="str">
        <f>+VLOOKUP($C1605,Sheet3!$B:$I,6,0)</f>
        <v>M2N24</v>
      </c>
      <c r="I1605" s="6" t="str">
        <f>+VLOOKUP($C1605,Sheet3!$B:$I,7,0)</f>
        <v>NUMA</v>
      </c>
      <c r="J1605" s="6" t="str">
        <f>+VLOOKUP($C1605,Sheet3!$B:$I,8,0)</f>
        <v>FORTE</v>
      </c>
      <c r="K1605" s="6" t="str">
        <f t="shared" si="77"/>
        <v>6.00-9LUG NUMA 4 M2N24 NUMA FORTE</v>
      </c>
      <c r="L1605" s="6" t="str">
        <f t="shared" si="76"/>
        <v>b</v>
      </c>
      <c r="M1605" s="6"/>
    </row>
    <row r="1606" spans="1:13" hidden="1">
      <c r="A1606" s="6" t="s">
        <v>9216</v>
      </c>
      <c r="B1606" s="6" t="str">
        <f t="shared" si="75"/>
        <v>l131384629</v>
      </c>
      <c r="C1606" s="6" t="s">
        <v>9213</v>
      </c>
      <c r="D1606" s="6" t="str">
        <f>+VLOOKUP($C1606,Sheet3!$B:$I,2,0)</f>
        <v>6.00-9</v>
      </c>
      <c r="E1606" s="6" t="str">
        <f>+VLOOKUP($C1606,Sheet3!$B:$I,3,0)</f>
        <v>LUG</v>
      </c>
      <c r="F1606" s="6" t="str">
        <f>+VLOOKUP($C1606,Sheet3!$B:$I,4,0)</f>
        <v>NUMA</v>
      </c>
      <c r="G1606" s="6">
        <f>+VLOOKUP($C1606,Sheet3!$B:$I,5,0)</f>
        <v>4</v>
      </c>
      <c r="H1606" s="6" t="str">
        <f>+VLOOKUP($C1606,Sheet3!$B:$I,6,0)</f>
        <v>M2N24</v>
      </c>
      <c r="I1606" s="6" t="str">
        <f>+VLOOKUP($C1606,Sheet3!$B:$I,7,0)</f>
        <v>NUMA</v>
      </c>
      <c r="J1606" s="6" t="str">
        <f>+VLOOKUP($C1606,Sheet3!$B:$I,8,0)</f>
        <v>FORTE</v>
      </c>
      <c r="K1606" s="6" t="str">
        <f t="shared" si="77"/>
        <v>6.00-9LUG NUMA 4 M2N24 NUMA FORTE</v>
      </c>
      <c r="L1606" s="6" t="str">
        <f t="shared" si="76"/>
        <v>b</v>
      </c>
      <c r="M1606" s="6"/>
    </row>
    <row r="1607" spans="1:13">
      <c r="A1607" s="9" t="s">
        <v>9217</v>
      </c>
      <c r="B1607" s="6" t="str">
        <f t="shared" si="75"/>
        <v>l141207147</v>
      </c>
      <c r="C1607" s="6" t="s">
        <v>9218</v>
      </c>
      <c r="D1607" s="6" t="str">
        <f>+VLOOKUP($C1607,Sheet3!$B:$I,2,0)</f>
        <v>4.00-8</v>
      </c>
      <c r="E1607" s="6" t="str">
        <f>+VLOOKUP($C1607,Sheet3!$B:$I,3,0)</f>
        <v>LUG</v>
      </c>
      <c r="F1607" s="6" t="str">
        <f>+VLOOKUP($C1607,Sheet3!$B:$I,4,0)</f>
        <v>NUMA</v>
      </c>
      <c r="G1607" s="6">
        <f>+VLOOKUP($C1607,Sheet3!$B:$I,5,0)</f>
        <v>3</v>
      </c>
      <c r="H1607" s="6" t="str">
        <f>+VLOOKUP($C1607,Sheet3!$B:$I,6,0)</f>
        <v>M4N34</v>
      </c>
      <c r="I1607" s="6" t="str">
        <f>+VLOOKUP($C1607,Sheet3!$B:$I,7,0)</f>
        <v>TOTALSOURCE</v>
      </c>
      <c r="J1607" s="6" t="str">
        <f>+VLOOKUP($C1607,Sheet3!$B:$I,8,0)</f>
        <v>PREMIUM</v>
      </c>
      <c r="K1607" s="6" t="str">
        <f t="shared" si="77"/>
        <v>4.00-8LUG NUMA 3 M4N34 TOTALSOURCE PREMIUM</v>
      </c>
      <c r="L1607" s="6" t="str">
        <f t="shared" si="76"/>
        <v>A</v>
      </c>
      <c r="M1607" s="6" t="s">
        <v>7692</v>
      </c>
    </row>
    <row r="1608" spans="1:13" hidden="1">
      <c r="A1608" s="6" t="s">
        <v>9219</v>
      </c>
      <c r="B1608" s="6" t="str">
        <f t="shared" si="75"/>
        <v>l190605094</v>
      </c>
      <c r="C1608" s="6" t="s">
        <v>9218</v>
      </c>
      <c r="D1608" s="6" t="str">
        <f>+VLOOKUP($C1608,Sheet3!$B:$I,2,0)</f>
        <v>4.00-8</v>
      </c>
      <c r="E1608" s="6" t="str">
        <f>+VLOOKUP($C1608,Sheet3!$B:$I,3,0)</f>
        <v>LUG</v>
      </c>
      <c r="F1608" s="6" t="str">
        <f>+VLOOKUP($C1608,Sheet3!$B:$I,4,0)</f>
        <v>NUMA</v>
      </c>
      <c r="G1608" s="6">
        <f>+VLOOKUP($C1608,Sheet3!$B:$I,5,0)</f>
        <v>3</v>
      </c>
      <c r="H1608" s="6" t="str">
        <f>+VLOOKUP($C1608,Sheet3!$B:$I,6,0)</f>
        <v>M4N34</v>
      </c>
      <c r="I1608" s="6" t="str">
        <f>+VLOOKUP($C1608,Sheet3!$B:$I,7,0)</f>
        <v>TOTALSOURCE</v>
      </c>
      <c r="J1608" s="6" t="str">
        <f>+VLOOKUP($C1608,Sheet3!$B:$I,8,0)</f>
        <v>PREMIUM</v>
      </c>
      <c r="K1608" s="6" t="str">
        <f t="shared" si="77"/>
        <v>4.00-8LUG NUMA 3 M4N34 TOTALSOURCE PREMIUM</v>
      </c>
      <c r="L1608" s="6" t="str">
        <f t="shared" si="76"/>
        <v>B</v>
      </c>
      <c r="M1608" s="6"/>
    </row>
    <row r="1609" spans="1:13">
      <c r="A1609" s="6" t="s">
        <v>9220</v>
      </c>
      <c r="B1609" s="6" t="str">
        <f t="shared" si="75"/>
        <v>l141207279</v>
      </c>
      <c r="C1609" s="6" t="s">
        <v>9218</v>
      </c>
      <c r="D1609" s="6" t="str">
        <f>+VLOOKUP($C1609,Sheet3!$B:$I,2,0)</f>
        <v>4.00-8</v>
      </c>
      <c r="E1609" s="6" t="str">
        <f>+VLOOKUP($C1609,Sheet3!$B:$I,3,0)</f>
        <v>LUG</v>
      </c>
      <c r="F1609" s="6" t="str">
        <f>+VLOOKUP($C1609,Sheet3!$B:$I,4,0)</f>
        <v>NUMA</v>
      </c>
      <c r="G1609" s="6">
        <f>+VLOOKUP($C1609,Sheet3!$B:$I,5,0)</f>
        <v>3</v>
      </c>
      <c r="H1609" s="6" t="str">
        <f>+VLOOKUP($C1609,Sheet3!$B:$I,6,0)</f>
        <v>M4N34</v>
      </c>
      <c r="I1609" s="6" t="str">
        <f>+VLOOKUP($C1609,Sheet3!$B:$I,7,0)</f>
        <v>TOTALSOURCE</v>
      </c>
      <c r="J1609" s="6" t="str">
        <f>+VLOOKUP($C1609,Sheet3!$B:$I,8,0)</f>
        <v>PREMIUM</v>
      </c>
      <c r="K1609" s="6" t="str">
        <f t="shared" si="77"/>
        <v>4.00-8LUG NUMA 3 M4N34 TOTALSOURCE PREMIUM</v>
      </c>
      <c r="L1609" s="6" t="str">
        <f t="shared" si="76"/>
        <v>A</v>
      </c>
      <c r="M1609" s="6" t="s">
        <v>6985</v>
      </c>
    </row>
    <row r="1610" spans="1:13">
      <c r="A1610" s="6" t="s">
        <v>9221</v>
      </c>
      <c r="B1610" s="6" t="str">
        <f t="shared" si="75"/>
        <v>l110502207</v>
      </c>
      <c r="C1610" s="6" t="s">
        <v>9192</v>
      </c>
      <c r="D1610" s="6" t="str">
        <f>+VLOOKUP($C1610,Sheet3!$B:$I,2,0)</f>
        <v>6.00-9</v>
      </c>
      <c r="E1610" s="6" t="str">
        <f>+VLOOKUP($C1610,Sheet3!$B:$I,3,0)</f>
        <v>LUG</v>
      </c>
      <c r="F1610" s="6" t="str">
        <f>+VLOOKUP($C1610,Sheet3!$B:$I,4,0)</f>
        <v>NUMA</v>
      </c>
      <c r="G1610" s="6">
        <f>+VLOOKUP($C1610,Sheet3!$B:$I,5,0)</f>
        <v>4</v>
      </c>
      <c r="H1610" s="6" t="str">
        <f>+VLOOKUP($C1610,Sheet3!$B:$I,6,0)</f>
        <v>M4N34</v>
      </c>
      <c r="I1610" s="6" t="str">
        <f>+VLOOKUP($C1610,Sheet3!$B:$I,7,0)</f>
        <v>TOTALSOURCE</v>
      </c>
      <c r="J1610" s="6" t="str">
        <f>+VLOOKUP($C1610,Sheet3!$B:$I,8,0)</f>
        <v>PREMIUM</v>
      </c>
      <c r="K1610" s="6" t="str">
        <f t="shared" si="77"/>
        <v>6.00-9LUG NUMA 4 M4N34 TOTALSOURCE PREMIUM</v>
      </c>
      <c r="L1610" s="6" t="str">
        <f t="shared" si="76"/>
        <v>A</v>
      </c>
      <c r="M1610" s="6" t="s">
        <v>6972</v>
      </c>
    </row>
    <row r="1611" spans="1:13" hidden="1">
      <c r="A1611" s="6" t="s">
        <v>9222</v>
      </c>
      <c r="B1611" s="6" t="str">
        <f t="shared" si="75"/>
        <v>l160802152</v>
      </c>
      <c r="C1611" s="6" t="s">
        <v>9223</v>
      </c>
      <c r="D1611" s="6" t="str">
        <f>+VLOOKUP($C1611,Sheet3!$B:$I,2,0)</f>
        <v>6.00-9</v>
      </c>
      <c r="E1611" s="6" t="str">
        <f>+VLOOKUP($C1611,Sheet3!$B:$I,3,0)</f>
        <v>LUG</v>
      </c>
      <c r="F1611" s="6" t="str">
        <f>+VLOOKUP($C1611,Sheet3!$B:$I,4,0)</f>
        <v>NUMA</v>
      </c>
      <c r="G1611" s="6">
        <f>+VLOOKUP($C1611,Sheet3!$B:$I,5,0)</f>
        <v>4</v>
      </c>
      <c r="H1611" s="6" t="str">
        <f>+VLOOKUP($C1611,Sheet3!$B:$I,6,0)</f>
        <v>M4N34</v>
      </c>
      <c r="I1611" s="6" t="str">
        <f>+VLOOKUP($C1611,Sheet3!$B:$I,7,0)</f>
        <v>NUMA</v>
      </c>
      <c r="J1611" s="6" t="str">
        <f>+VLOOKUP($C1611,Sheet3!$B:$I,8,0)</f>
        <v>PREMIUM</v>
      </c>
      <c r="K1611" s="6" t="str">
        <f t="shared" si="77"/>
        <v>6.00-9LUG NUMA 4 M4N34 NUMA PREMIUM</v>
      </c>
      <c r="L1611" s="6" t="str">
        <f t="shared" si="76"/>
        <v>B</v>
      </c>
      <c r="M1611" s="6"/>
    </row>
    <row r="1612" spans="1:13" hidden="1">
      <c r="A1612" s="6" t="s">
        <v>9224</v>
      </c>
      <c r="B1612" s="6" t="str">
        <f t="shared" si="75"/>
        <v>l150600640</v>
      </c>
      <c r="C1612" s="6" t="s">
        <v>9223</v>
      </c>
      <c r="D1612" s="6" t="str">
        <f>+VLOOKUP($C1612,Sheet3!$B:$I,2,0)</f>
        <v>6.00-9</v>
      </c>
      <c r="E1612" s="6" t="str">
        <f>+VLOOKUP($C1612,Sheet3!$B:$I,3,0)</f>
        <v>LUG</v>
      </c>
      <c r="F1612" s="6" t="str">
        <f>+VLOOKUP($C1612,Sheet3!$B:$I,4,0)</f>
        <v>NUMA</v>
      </c>
      <c r="G1612" s="6">
        <f>+VLOOKUP($C1612,Sheet3!$B:$I,5,0)</f>
        <v>4</v>
      </c>
      <c r="H1612" s="6" t="str">
        <f>+VLOOKUP($C1612,Sheet3!$B:$I,6,0)</f>
        <v>M4N34</v>
      </c>
      <c r="I1612" s="6" t="str">
        <f>+VLOOKUP($C1612,Sheet3!$B:$I,7,0)</f>
        <v>NUMA</v>
      </c>
      <c r="J1612" s="6" t="str">
        <f>+VLOOKUP($C1612,Sheet3!$B:$I,8,0)</f>
        <v>PREMIUM</v>
      </c>
      <c r="K1612" s="6" t="str">
        <f t="shared" si="77"/>
        <v>6.00-9LUG NUMA 4 M4N34 NUMA PREMIUM</v>
      </c>
      <c r="L1612" s="6" t="str">
        <f t="shared" si="76"/>
        <v>B</v>
      </c>
      <c r="M1612" s="6"/>
    </row>
    <row r="1613" spans="1:13" hidden="1">
      <c r="A1613" s="6" t="s">
        <v>9225</v>
      </c>
      <c r="B1613" s="6" t="str">
        <f t="shared" si="75"/>
        <v>l160802190</v>
      </c>
      <c r="C1613" s="6" t="s">
        <v>9223</v>
      </c>
      <c r="D1613" s="6" t="str">
        <f>+VLOOKUP($C1613,Sheet3!$B:$I,2,0)</f>
        <v>6.00-9</v>
      </c>
      <c r="E1613" s="6" t="str">
        <f>+VLOOKUP($C1613,Sheet3!$B:$I,3,0)</f>
        <v>LUG</v>
      </c>
      <c r="F1613" s="6" t="str">
        <f>+VLOOKUP($C1613,Sheet3!$B:$I,4,0)</f>
        <v>NUMA</v>
      </c>
      <c r="G1613" s="6">
        <f>+VLOOKUP($C1613,Sheet3!$B:$I,5,0)</f>
        <v>4</v>
      </c>
      <c r="H1613" s="6" t="str">
        <f>+VLOOKUP($C1613,Sheet3!$B:$I,6,0)</f>
        <v>M4N34</v>
      </c>
      <c r="I1613" s="6" t="str">
        <f>+VLOOKUP($C1613,Sheet3!$B:$I,7,0)</f>
        <v>NUMA</v>
      </c>
      <c r="J1613" s="6" t="str">
        <f>+VLOOKUP($C1613,Sheet3!$B:$I,8,0)</f>
        <v>PREMIUM</v>
      </c>
      <c r="K1613" s="6" t="str">
        <f t="shared" si="77"/>
        <v>6.00-9LUG NUMA 4 M4N34 NUMA PREMIUM</v>
      </c>
      <c r="L1613" s="6" t="str">
        <f t="shared" si="76"/>
        <v>B</v>
      </c>
      <c r="M1613" s="6"/>
    </row>
    <row r="1614" spans="1:13" hidden="1">
      <c r="A1614" s="6" t="s">
        <v>9226</v>
      </c>
      <c r="B1614" s="6" t="str">
        <f t="shared" si="75"/>
        <v>l180606405</v>
      </c>
      <c r="C1614" s="6" t="s">
        <v>9227</v>
      </c>
      <c r="D1614" s="6" t="str">
        <f>+VLOOKUP($C1614,Sheet3!$B:$I,2,0)</f>
        <v>140/55-9</v>
      </c>
      <c r="E1614" s="6" t="str">
        <f>+VLOOKUP($C1614,Sheet3!$B:$I,3,0)</f>
        <v>LUG</v>
      </c>
      <c r="F1614" s="6" t="str">
        <f>+VLOOKUP($C1614,Sheet3!$B:$I,4,0)</f>
        <v>NUMAPRIME</v>
      </c>
      <c r="G1614" s="6">
        <f>+VLOOKUP($C1614,Sheet3!$B:$I,5,0)</f>
        <v>4</v>
      </c>
      <c r="H1614" s="6" t="str">
        <f>+VLOOKUP($C1614,Sheet3!$B:$I,6,0)</f>
        <v>M4N34</v>
      </c>
      <c r="I1614" s="6" t="str">
        <f>+VLOOKUP($C1614,Sheet3!$B:$I,7,0)</f>
        <v>NUMAPRIME</v>
      </c>
      <c r="J1614" s="6" t="str">
        <f>+VLOOKUP($C1614,Sheet3!$B:$I,8,0)</f>
        <v>PREMIUM</v>
      </c>
      <c r="K1614" s="6" t="str">
        <f t="shared" si="77"/>
        <v>140/55-9LUG NUMAPRIME 4 M4N34 NUMAPRIME PREMIUM</v>
      </c>
      <c r="L1614" s="6" t="str">
        <f t="shared" si="76"/>
        <v>b</v>
      </c>
      <c r="M1614" s="6"/>
    </row>
    <row r="1615" spans="1:13">
      <c r="A1615" s="6" t="s">
        <v>9228</v>
      </c>
      <c r="B1615" s="6" t="str">
        <f t="shared" si="75"/>
        <v>l110500769</v>
      </c>
      <c r="C1615" s="6" t="s">
        <v>9218</v>
      </c>
      <c r="D1615" s="6" t="str">
        <f>+VLOOKUP($C1615,Sheet3!$B:$I,2,0)</f>
        <v>4.00-8</v>
      </c>
      <c r="E1615" s="6" t="str">
        <f>+VLOOKUP($C1615,Sheet3!$B:$I,3,0)</f>
        <v>LUG</v>
      </c>
      <c r="F1615" s="6" t="str">
        <f>+VLOOKUP($C1615,Sheet3!$B:$I,4,0)</f>
        <v>NUMA</v>
      </c>
      <c r="G1615" s="6">
        <f>+VLOOKUP($C1615,Sheet3!$B:$I,5,0)</f>
        <v>3</v>
      </c>
      <c r="H1615" s="6" t="str">
        <f>+VLOOKUP($C1615,Sheet3!$B:$I,6,0)</f>
        <v>M4N34</v>
      </c>
      <c r="I1615" s="6" t="str">
        <f>+VLOOKUP($C1615,Sheet3!$B:$I,7,0)</f>
        <v>TOTALSOURCE</v>
      </c>
      <c r="J1615" s="6" t="str">
        <f>+VLOOKUP($C1615,Sheet3!$B:$I,8,0)</f>
        <v>PREMIUM</v>
      </c>
      <c r="K1615" s="6" t="str">
        <f t="shared" si="77"/>
        <v>4.00-8LUG NUMA 3 M4N34 TOTALSOURCE PREMIUM</v>
      </c>
      <c r="L1615" s="6" t="str">
        <f t="shared" si="76"/>
        <v>A</v>
      </c>
      <c r="M1615" s="6" t="s">
        <v>6972</v>
      </c>
    </row>
    <row r="1616" spans="1:13">
      <c r="A1616" s="6" t="s">
        <v>9229</v>
      </c>
      <c r="B1616" s="6" t="str">
        <f t="shared" si="75"/>
        <v>l210205295</v>
      </c>
      <c r="C1616" s="6" t="s">
        <v>9230</v>
      </c>
      <c r="D1616" s="6" t="str">
        <f>+VLOOKUP($C1616,Sheet3!$B:$I,2,0)</f>
        <v>200/50-10</v>
      </c>
      <c r="E1616" s="6" t="str">
        <f>+VLOOKUP($C1616,Sheet3!$B:$I,3,0)</f>
        <v>LUG</v>
      </c>
      <c r="F1616" s="6" t="str">
        <f>+VLOOKUP($C1616,Sheet3!$B:$I,4,0)</f>
        <v>NUMAPRIME</v>
      </c>
      <c r="G1616" s="6">
        <f>+VLOOKUP($C1616,Sheet3!$B:$I,5,0)</f>
        <v>6.5</v>
      </c>
      <c r="H1616" s="6" t="str">
        <f>+VLOOKUP($C1616,Sheet3!$B:$I,6,0)</f>
        <v>M4N34</v>
      </c>
      <c r="I1616" s="6" t="str">
        <f>+VLOOKUP($C1616,Sheet3!$B:$I,7,0)</f>
        <v>NUMAPRIME</v>
      </c>
      <c r="J1616" s="6" t="str">
        <f>+VLOOKUP($C1616,Sheet3!$B:$I,8,0)</f>
        <v>PREMIUM</v>
      </c>
      <c r="K1616" s="6" t="str">
        <f t="shared" si="77"/>
        <v>200/50-10LUG NUMAPRIME 6.5 M4N34 NUMAPRIME PREMIUM</v>
      </c>
      <c r="L1616" s="6" t="str">
        <f t="shared" si="76"/>
        <v>A</v>
      </c>
      <c r="M1616" s="6" t="s">
        <v>6985</v>
      </c>
    </row>
    <row r="1617" spans="1:13" hidden="1">
      <c r="A1617" s="6" t="s">
        <v>9231</v>
      </c>
      <c r="B1617" s="6" t="str">
        <f t="shared" si="75"/>
        <v>l171203865</v>
      </c>
      <c r="C1617" s="6" t="s">
        <v>9232</v>
      </c>
      <c r="D1617" s="6" t="str">
        <f>+VLOOKUP($C1617,Sheet3!$B:$I,2,0)</f>
        <v>5.00-8</v>
      </c>
      <c r="E1617" s="6" t="str">
        <f>+VLOOKUP($C1617,Sheet3!$B:$I,3,0)</f>
        <v>LUG</v>
      </c>
      <c r="F1617" s="6" t="str">
        <f>+VLOOKUP($C1617,Sheet3!$B:$I,4,0)</f>
        <v>NUMAPRIME</v>
      </c>
      <c r="G1617" s="6">
        <f>+VLOOKUP($C1617,Sheet3!$B:$I,5,0)</f>
        <v>3</v>
      </c>
      <c r="H1617" s="6" t="str">
        <f>+VLOOKUP($C1617,Sheet3!$B:$I,6,0)</f>
        <v>M4N34</v>
      </c>
      <c r="I1617" s="6" t="str">
        <f>+VLOOKUP($C1617,Sheet3!$B:$I,7,0)</f>
        <v>NUMAPRIME</v>
      </c>
      <c r="J1617" s="6" t="str">
        <f>+VLOOKUP($C1617,Sheet3!$B:$I,8,0)</f>
        <v>XTRA</v>
      </c>
      <c r="K1617" s="6" t="str">
        <f t="shared" si="77"/>
        <v>5.00-8LUG NUMAPRIME 3 M4N34 NUMAPRIME XTRA</v>
      </c>
      <c r="L1617" s="6" t="str">
        <f t="shared" si="76"/>
        <v>B</v>
      </c>
      <c r="M1617" s="6"/>
    </row>
    <row r="1618" spans="1:13" hidden="1">
      <c r="A1618" s="6" t="s">
        <v>9233</v>
      </c>
      <c r="B1618" s="6" t="str">
        <f t="shared" si="75"/>
        <v>l150304392</v>
      </c>
      <c r="C1618" s="6" t="s">
        <v>9234</v>
      </c>
      <c r="D1618" s="6" t="str">
        <f>+VLOOKUP($C1618,Sheet3!$B:$I,2,0)</f>
        <v>5.00-8</v>
      </c>
      <c r="E1618" s="6" t="str">
        <f>+VLOOKUP($C1618,Sheet3!$B:$I,3,0)</f>
        <v>LUG</v>
      </c>
      <c r="F1618" s="6" t="str">
        <f>+VLOOKUP($C1618,Sheet3!$B:$I,4,0)</f>
        <v>NUMA</v>
      </c>
      <c r="G1618" s="6">
        <f>+VLOOKUP($C1618,Sheet3!$B:$I,5,0)</f>
        <v>3</v>
      </c>
      <c r="H1618" s="6" t="str">
        <f>+VLOOKUP($C1618,Sheet3!$B:$I,6,0)</f>
        <v>M2N24</v>
      </c>
      <c r="I1618" s="6" t="str">
        <f>+VLOOKUP($C1618,Sheet3!$B:$I,7,0)</f>
        <v>NUMA</v>
      </c>
      <c r="J1618" s="6" t="str">
        <f>+VLOOKUP($C1618,Sheet3!$B:$I,8,0)</f>
        <v>FORTE</v>
      </c>
      <c r="K1618" s="6" t="str">
        <f t="shared" si="77"/>
        <v>5.00-8LUG NUMA 3 M2N24 NUMA FORTE</v>
      </c>
      <c r="L1618" s="6" t="str">
        <f t="shared" si="76"/>
        <v>B</v>
      </c>
      <c r="M1618" s="6"/>
    </row>
    <row r="1619" spans="1:13" hidden="1">
      <c r="A1619" s="6" t="s">
        <v>9235</v>
      </c>
      <c r="B1619" s="6" t="str">
        <f t="shared" si="75"/>
        <v>l191202278</v>
      </c>
      <c r="C1619" s="6" t="s">
        <v>9236</v>
      </c>
      <c r="D1619" s="6" t="str">
        <f>+VLOOKUP($C1619,Sheet3!$B:$I,2,0)</f>
        <v>18X7-8</v>
      </c>
      <c r="E1619" s="6" t="str">
        <f>+VLOOKUP($C1619,Sheet3!$B:$I,3,0)</f>
        <v>LUG</v>
      </c>
      <c r="F1619" s="6" t="str">
        <f>+VLOOKUP($C1619,Sheet3!$B:$I,4,0)</f>
        <v>NUMAPRIME</v>
      </c>
      <c r="G1619" s="6">
        <f>+VLOOKUP($C1619,Sheet3!$B:$I,5,0)</f>
        <v>4.33</v>
      </c>
      <c r="H1619" s="6" t="str">
        <f>+VLOOKUP($C1619,Sheet3!$B:$I,6,0)</f>
        <v>M4N34</v>
      </c>
      <c r="I1619" s="6" t="str">
        <f>+VLOOKUP($C1619,Sheet3!$B:$I,7,0)</f>
        <v>TOTALSOURCE</v>
      </c>
      <c r="J1619" s="6" t="str">
        <f>+VLOOKUP($C1619,Sheet3!$B:$I,8,0)</f>
        <v>PREMIUM</v>
      </c>
      <c r="K1619" s="6" t="str">
        <f t="shared" si="77"/>
        <v>18X7-8LUG NUMAPRIME 4.33 M4N34 TOTALSOURCE PREMIUM</v>
      </c>
      <c r="L1619" s="6" t="str">
        <f t="shared" si="76"/>
        <v>b</v>
      </c>
      <c r="M1619" s="6"/>
    </row>
    <row r="1620" spans="1:13" hidden="1">
      <c r="A1620" s="6" t="s">
        <v>9237</v>
      </c>
      <c r="B1620" s="6" t="str">
        <f t="shared" si="75"/>
        <v>l181206771</v>
      </c>
      <c r="C1620" s="6" t="s">
        <v>7622</v>
      </c>
      <c r="D1620" s="6" t="str">
        <f>+VLOOKUP($C1620,Sheet3!$B:$I,2,0)</f>
        <v>7.00-12</v>
      </c>
      <c r="E1620" s="6" t="str">
        <f>+VLOOKUP($C1620,Sheet3!$B:$I,3,0)</f>
        <v>LUG</v>
      </c>
      <c r="F1620" s="6" t="str">
        <f>+VLOOKUP($C1620,Sheet3!$B:$I,4,0)</f>
        <v>NUMA</v>
      </c>
      <c r="G1620" s="6">
        <f>+VLOOKUP($C1620,Sheet3!$B:$I,5,0)</f>
        <v>5</v>
      </c>
      <c r="H1620" s="6" t="str">
        <f>+VLOOKUP($C1620,Sheet3!$B:$I,6,0)</f>
        <v>M4N3X</v>
      </c>
      <c r="I1620" s="6" t="str">
        <f>+VLOOKUP($C1620,Sheet3!$B:$I,7,0)</f>
        <v>NUMA</v>
      </c>
      <c r="J1620" s="6" t="str">
        <f>+VLOOKUP($C1620,Sheet3!$B:$I,8,0)</f>
        <v>PREMIUM</v>
      </c>
      <c r="K1620" s="6" t="str">
        <f t="shared" si="77"/>
        <v>7.00-12LUG NUMA 5 M4N3X NUMA PREMIUM</v>
      </c>
      <c r="L1620" s="6" t="str">
        <f t="shared" si="76"/>
        <v>B</v>
      </c>
      <c r="M1620" s="6"/>
    </row>
    <row r="1621" spans="1:13" hidden="1">
      <c r="A1621" s="6" t="s">
        <v>9238</v>
      </c>
      <c r="B1621" s="6" t="str">
        <f t="shared" si="75"/>
        <v>l140705535</v>
      </c>
      <c r="C1621" s="6" t="s">
        <v>9239</v>
      </c>
      <c r="D1621" s="6" t="str">
        <f>+VLOOKUP($C1621,Sheet3!$B:$I,2,0)</f>
        <v>7.50-10</v>
      </c>
      <c r="E1621" s="6" t="str">
        <f>+VLOOKUP($C1621,Sheet3!$B:$I,3,0)</f>
        <v>LUG</v>
      </c>
      <c r="F1621" s="6" t="str">
        <f>+VLOOKUP($C1621,Sheet3!$B:$I,4,0)</f>
        <v>NUMA</v>
      </c>
      <c r="G1621" s="6">
        <f>+VLOOKUP($C1621,Sheet3!$B:$I,5,0)</f>
        <v>5</v>
      </c>
      <c r="H1621" s="6" t="str">
        <f>+VLOOKUP($C1621,Sheet3!$B:$I,6,0)</f>
        <v>M4N34</v>
      </c>
      <c r="I1621" s="6" t="str">
        <f>+VLOOKUP($C1621,Sheet3!$B:$I,7,0)</f>
        <v>NUMA</v>
      </c>
      <c r="J1621" s="6" t="str">
        <f>+VLOOKUP($C1621,Sheet3!$B:$I,8,0)</f>
        <v>XTRAPREMIUM</v>
      </c>
      <c r="K1621" s="6" t="str">
        <f t="shared" si="77"/>
        <v>7.50-10LUG NUMA 5 M4N34 NUMA XTRAPREMIUM</v>
      </c>
      <c r="L1621" s="6" t="str">
        <f t="shared" si="76"/>
        <v>B</v>
      </c>
      <c r="M1621" s="6"/>
    </row>
    <row r="1622" spans="1:13" hidden="1">
      <c r="A1622" s="6" t="s">
        <v>9240</v>
      </c>
      <c r="B1622" s="6" t="str">
        <f t="shared" si="75"/>
        <v>l140704631</v>
      </c>
      <c r="C1622" s="6" t="s">
        <v>9239</v>
      </c>
      <c r="D1622" s="6" t="str">
        <f>+VLOOKUP($C1622,Sheet3!$B:$I,2,0)</f>
        <v>7.50-10</v>
      </c>
      <c r="E1622" s="6" t="str">
        <f>+VLOOKUP($C1622,Sheet3!$B:$I,3,0)</f>
        <v>LUG</v>
      </c>
      <c r="F1622" s="6" t="str">
        <f>+VLOOKUP($C1622,Sheet3!$B:$I,4,0)</f>
        <v>NUMA</v>
      </c>
      <c r="G1622" s="6">
        <f>+VLOOKUP($C1622,Sheet3!$B:$I,5,0)</f>
        <v>5</v>
      </c>
      <c r="H1622" s="6" t="str">
        <f>+VLOOKUP($C1622,Sheet3!$B:$I,6,0)</f>
        <v>M4N34</v>
      </c>
      <c r="I1622" s="6" t="str">
        <f>+VLOOKUP($C1622,Sheet3!$B:$I,7,0)</f>
        <v>NUMA</v>
      </c>
      <c r="J1622" s="6" t="str">
        <f>+VLOOKUP($C1622,Sheet3!$B:$I,8,0)</f>
        <v>XTRAPREMIUM</v>
      </c>
      <c r="K1622" s="6" t="str">
        <f t="shared" si="77"/>
        <v>7.50-10LUG NUMA 5 M4N34 NUMA XTRAPREMIUM</v>
      </c>
      <c r="L1622" s="6" t="str">
        <f t="shared" si="76"/>
        <v>B</v>
      </c>
      <c r="M1622" s="6"/>
    </row>
    <row r="1623" spans="1:13" hidden="1">
      <c r="A1623" s="6" t="s">
        <v>9241</v>
      </c>
      <c r="B1623" s="6" t="str">
        <f t="shared" si="75"/>
        <v>l140704791</v>
      </c>
      <c r="C1623" s="6" t="s">
        <v>9239</v>
      </c>
      <c r="D1623" s="6" t="str">
        <f>+VLOOKUP($C1623,Sheet3!$B:$I,2,0)</f>
        <v>7.50-10</v>
      </c>
      <c r="E1623" s="6" t="str">
        <f>+VLOOKUP($C1623,Sheet3!$B:$I,3,0)</f>
        <v>LUG</v>
      </c>
      <c r="F1623" s="6" t="str">
        <f>+VLOOKUP($C1623,Sheet3!$B:$I,4,0)</f>
        <v>NUMA</v>
      </c>
      <c r="G1623" s="6">
        <f>+VLOOKUP($C1623,Sheet3!$B:$I,5,0)</f>
        <v>5</v>
      </c>
      <c r="H1623" s="6" t="str">
        <f>+VLOOKUP($C1623,Sheet3!$B:$I,6,0)</f>
        <v>M4N34</v>
      </c>
      <c r="I1623" s="6" t="str">
        <f>+VLOOKUP($C1623,Sheet3!$B:$I,7,0)</f>
        <v>NUMA</v>
      </c>
      <c r="J1623" s="6" t="str">
        <f>+VLOOKUP($C1623,Sheet3!$B:$I,8,0)</f>
        <v>XTRAPREMIUM</v>
      </c>
      <c r="K1623" s="6" t="str">
        <f t="shared" si="77"/>
        <v>7.50-10LUG NUMA 5 M4N34 NUMA XTRAPREMIUM</v>
      </c>
      <c r="L1623" s="6" t="str">
        <f t="shared" si="76"/>
        <v>B</v>
      </c>
      <c r="M1623" s="6"/>
    </row>
    <row r="1624" spans="1:13" hidden="1">
      <c r="A1624" s="6" t="s">
        <v>9242</v>
      </c>
      <c r="B1624" s="6" t="str">
        <f t="shared" si="75"/>
        <v>l140704410</v>
      </c>
      <c r="C1624" s="6" t="s">
        <v>9239</v>
      </c>
      <c r="D1624" s="6" t="str">
        <f>+VLOOKUP($C1624,Sheet3!$B:$I,2,0)</f>
        <v>7.50-10</v>
      </c>
      <c r="E1624" s="6" t="str">
        <f>+VLOOKUP($C1624,Sheet3!$B:$I,3,0)</f>
        <v>LUG</v>
      </c>
      <c r="F1624" s="6" t="str">
        <f>+VLOOKUP($C1624,Sheet3!$B:$I,4,0)</f>
        <v>NUMA</v>
      </c>
      <c r="G1624" s="6">
        <f>+VLOOKUP($C1624,Sheet3!$B:$I,5,0)</f>
        <v>5</v>
      </c>
      <c r="H1624" s="6" t="str">
        <f>+VLOOKUP($C1624,Sheet3!$B:$I,6,0)</f>
        <v>M4N34</v>
      </c>
      <c r="I1624" s="6" t="str">
        <f>+VLOOKUP($C1624,Sheet3!$B:$I,7,0)</f>
        <v>NUMA</v>
      </c>
      <c r="J1624" s="6" t="str">
        <f>+VLOOKUP($C1624,Sheet3!$B:$I,8,0)</f>
        <v>XTRAPREMIUM</v>
      </c>
      <c r="K1624" s="6" t="str">
        <f t="shared" si="77"/>
        <v>7.50-10LUG NUMA 5 M4N34 NUMA XTRAPREMIUM</v>
      </c>
      <c r="L1624" s="6" t="str">
        <f t="shared" si="76"/>
        <v>B</v>
      </c>
      <c r="M1624" s="6"/>
    </row>
    <row r="1625" spans="1:13" hidden="1">
      <c r="A1625" s="6" t="s">
        <v>9243</v>
      </c>
      <c r="B1625" s="6" t="str">
        <f t="shared" si="75"/>
        <v>l140705592</v>
      </c>
      <c r="C1625" s="6" t="s">
        <v>9239</v>
      </c>
      <c r="D1625" s="6" t="str">
        <f>+VLOOKUP($C1625,Sheet3!$B:$I,2,0)</f>
        <v>7.50-10</v>
      </c>
      <c r="E1625" s="6" t="str">
        <f>+VLOOKUP($C1625,Sheet3!$B:$I,3,0)</f>
        <v>LUG</v>
      </c>
      <c r="F1625" s="6" t="str">
        <f>+VLOOKUP($C1625,Sheet3!$B:$I,4,0)</f>
        <v>NUMA</v>
      </c>
      <c r="G1625" s="6">
        <f>+VLOOKUP($C1625,Sheet3!$B:$I,5,0)</f>
        <v>5</v>
      </c>
      <c r="H1625" s="6" t="str">
        <f>+VLOOKUP($C1625,Sheet3!$B:$I,6,0)</f>
        <v>M4N34</v>
      </c>
      <c r="I1625" s="6" t="str">
        <f>+VLOOKUP($C1625,Sheet3!$B:$I,7,0)</f>
        <v>NUMA</v>
      </c>
      <c r="J1625" s="6" t="str">
        <f>+VLOOKUP($C1625,Sheet3!$B:$I,8,0)</f>
        <v>XTRAPREMIUM</v>
      </c>
      <c r="K1625" s="6" t="str">
        <f t="shared" si="77"/>
        <v>7.50-10LUG NUMA 5 M4N34 NUMA XTRAPREMIUM</v>
      </c>
      <c r="L1625" s="6" t="str">
        <f t="shared" si="76"/>
        <v>B</v>
      </c>
      <c r="M1625" s="6"/>
    </row>
    <row r="1626" spans="1:13" hidden="1">
      <c r="A1626" s="6" t="s">
        <v>9244</v>
      </c>
      <c r="B1626" s="6" t="str">
        <f t="shared" si="75"/>
        <v>l130301711</v>
      </c>
      <c r="C1626" s="6" t="s">
        <v>7590</v>
      </c>
      <c r="D1626" s="6" t="str">
        <f>+VLOOKUP($C1626,Sheet3!$B:$I,2,0)</f>
        <v>6.50-10</v>
      </c>
      <c r="E1626" s="6" t="str">
        <f>+VLOOKUP($C1626,Sheet3!$B:$I,3,0)</f>
        <v>LUG</v>
      </c>
      <c r="F1626" s="6" t="str">
        <f>+VLOOKUP($C1626,Sheet3!$B:$I,4,0)</f>
        <v>NUMA</v>
      </c>
      <c r="G1626" s="6">
        <f>+VLOOKUP($C1626,Sheet3!$B:$I,5,0)</f>
        <v>5</v>
      </c>
      <c r="H1626" s="6" t="str">
        <f>+VLOOKUP($C1626,Sheet3!$B:$I,6,0)</f>
        <v>M2N2X</v>
      </c>
      <c r="I1626" s="6" t="str">
        <f>+VLOOKUP($C1626,Sheet3!$B:$I,7,0)</f>
        <v>NUMA</v>
      </c>
      <c r="J1626" s="6" t="str">
        <f>+VLOOKUP($C1626,Sheet3!$B:$I,8,0)</f>
        <v>FORTE</v>
      </c>
      <c r="K1626" s="6" t="str">
        <f t="shared" si="77"/>
        <v>6.50-10LUG NUMA 5 M2N2X NUMA FORTE</v>
      </c>
      <c r="L1626" s="6" t="str">
        <f t="shared" si="76"/>
        <v>b</v>
      </c>
      <c r="M1626" s="6"/>
    </row>
    <row r="1627" spans="1:13" hidden="1">
      <c r="A1627" s="6" t="s">
        <v>9245</v>
      </c>
      <c r="B1627" s="6" t="str">
        <f t="shared" si="75"/>
        <v>l100302301</v>
      </c>
      <c r="C1627" s="6" t="s">
        <v>9246</v>
      </c>
      <c r="D1627" s="6" t="str">
        <f>+VLOOKUP($C1627,Sheet3!$B:$I,2,0)</f>
        <v>21X8-9</v>
      </c>
      <c r="E1627" s="6" t="str">
        <f>+VLOOKUP($C1627,Sheet3!$B:$I,3,0)</f>
        <v>LUG</v>
      </c>
      <c r="F1627" s="6" t="str">
        <f>+VLOOKUP($C1627,Sheet3!$B:$I,4,0)</f>
        <v>NUMAPRIME</v>
      </c>
      <c r="G1627" s="6">
        <f>+VLOOKUP($C1627,Sheet3!$B:$I,5,0)</f>
        <v>6</v>
      </c>
      <c r="H1627" s="6" t="str">
        <f>+VLOOKUP($C1627,Sheet3!$B:$I,6,0)</f>
        <v>P13X</v>
      </c>
      <c r="I1627" s="6" t="str">
        <f>+VLOOKUP($C1627,Sheet3!$B:$I,7,0)</f>
        <v>NUMAPRIME</v>
      </c>
      <c r="J1627" s="6" t="str">
        <f>+VLOOKUP($C1627,Sheet3!$B:$I,8,0)</f>
        <v>PREMIUM</v>
      </c>
      <c r="K1627" s="6" t="str">
        <f t="shared" si="77"/>
        <v>21X8-9LUG NUMAPRIME 6 P13X NUMAPRIME PREMIUM</v>
      </c>
      <c r="L1627" s="6" t="str">
        <f t="shared" si="76"/>
        <v>b</v>
      </c>
      <c r="M1627" s="6"/>
    </row>
    <row r="1628" spans="1:13" hidden="1">
      <c r="A1628" s="6" t="s">
        <v>9247</v>
      </c>
      <c r="B1628" s="6" t="str">
        <f t="shared" si="75"/>
        <v>l110502140</v>
      </c>
      <c r="C1628" s="6" t="s">
        <v>9248</v>
      </c>
      <c r="D1628" s="6" t="str">
        <f>+VLOOKUP($C1628,Sheet3!$B:$I,2,0)</f>
        <v>22X12X16</v>
      </c>
      <c r="E1628" s="6" t="str">
        <f>+VLOOKUP($C1628,Sheet3!$B:$I,3,0)</f>
        <v>SAT</v>
      </c>
      <c r="F1628" s="6" t="str">
        <f>+VLOOKUP($C1628,Sheet3!$B:$I,4,0)</f>
        <v>NUMA</v>
      </c>
      <c r="G1628" s="6">
        <f>+VLOOKUP($C1628,Sheet3!$B:$I,5,0)</f>
        <v>0</v>
      </c>
      <c r="H1628" s="6" t="str">
        <f>+VLOOKUP($C1628,Sheet3!$B:$I,6,0)</f>
        <v>P5</v>
      </c>
      <c r="I1628" s="6" t="str">
        <f>+VLOOKUP($C1628,Sheet3!$B:$I,7,0)</f>
        <v>TOTALSOURCE</v>
      </c>
      <c r="J1628" s="6" t="str">
        <f>+VLOOKUP($C1628,Sheet3!$B:$I,8,0)</f>
        <v>P</v>
      </c>
      <c r="K1628" s="6" t="str">
        <f t="shared" si="77"/>
        <v>22X12X16SAT NUMA 0 P5 TOTALSOURCE P</v>
      </c>
      <c r="L1628" s="6" t="str">
        <f t="shared" si="76"/>
        <v>b</v>
      </c>
      <c r="M1628" s="6"/>
    </row>
    <row r="1629" spans="1:13" hidden="1">
      <c r="A1629" s="6" t="s">
        <v>9249</v>
      </c>
      <c r="B1629" s="6" t="str">
        <f t="shared" si="75"/>
        <v>l120103100</v>
      </c>
      <c r="C1629" s="6" t="s">
        <v>9250</v>
      </c>
      <c r="D1629" s="6" t="str">
        <f>+VLOOKUP($C1629,Sheet3!$B:$I,2,0)</f>
        <v>6.00-9</v>
      </c>
      <c r="E1629" s="6" t="str">
        <f>+VLOOKUP($C1629,Sheet3!$B:$I,3,0)</f>
        <v>LUG</v>
      </c>
      <c r="F1629" s="6" t="str">
        <f>+VLOOKUP($C1629,Sheet3!$B:$I,4,0)</f>
        <v>NUMA</v>
      </c>
      <c r="G1629" s="6">
        <f>+VLOOKUP($C1629,Sheet3!$B:$I,5,0)</f>
        <v>4</v>
      </c>
      <c r="H1629" s="6" t="str">
        <f>+VLOOKUP($C1629,Sheet3!$B:$I,6,0)</f>
        <v>M12X</v>
      </c>
      <c r="I1629" s="6" t="str">
        <f>+VLOOKUP($C1629,Sheet3!$B:$I,7,0)</f>
        <v>AKULA</v>
      </c>
      <c r="J1629" s="6" t="str">
        <f>+VLOOKUP($C1629,Sheet3!$B:$I,8,0)</f>
        <v>-</v>
      </c>
      <c r="K1629" s="6" t="str">
        <f t="shared" si="77"/>
        <v>6.00-9LUG NUMA 4 M12X AKULA -</v>
      </c>
      <c r="L1629" s="6" t="str">
        <f t="shared" si="76"/>
        <v>b</v>
      </c>
      <c r="M1629" s="6"/>
    </row>
    <row r="1630" spans="1:13">
      <c r="A1630" s="6" t="s">
        <v>9251</v>
      </c>
      <c r="B1630" s="6" t="str">
        <f t="shared" si="75"/>
        <v>l190205850</v>
      </c>
      <c r="C1630" s="6" t="s">
        <v>8320</v>
      </c>
      <c r="D1630" s="6" t="str">
        <f>+VLOOKUP($C1630,Sheet3!$B:$I,2,0)</f>
        <v>6.00-9</v>
      </c>
      <c r="E1630" s="6" t="str">
        <f>+VLOOKUP($C1630,Sheet3!$B:$I,3,0)</f>
        <v>LUG</v>
      </c>
      <c r="F1630" s="6" t="str">
        <f>+VLOOKUP($C1630,Sheet3!$B:$I,4,0)</f>
        <v>NUMAPRIME</v>
      </c>
      <c r="G1630" s="6">
        <f>+VLOOKUP($C1630,Sheet3!$B:$I,5,0)</f>
        <v>4</v>
      </c>
      <c r="H1630" s="6" t="str">
        <f>+VLOOKUP($C1630,Sheet3!$B:$I,6,0)</f>
        <v>M4N3X</v>
      </c>
      <c r="I1630" s="6" t="str">
        <f>+VLOOKUP($C1630,Sheet3!$B:$I,7,0)</f>
        <v>NUMAPRIME</v>
      </c>
      <c r="J1630" s="6" t="str">
        <f>+VLOOKUP($C1630,Sheet3!$B:$I,8,0)</f>
        <v>PREMIUM</v>
      </c>
      <c r="K1630" s="6" t="str">
        <f t="shared" si="77"/>
        <v>6.00-9LUG NUMAPRIME 4 M4N3X NUMAPRIME PREMIUM</v>
      </c>
      <c r="L1630" s="6" t="str">
        <f t="shared" si="76"/>
        <v>A</v>
      </c>
      <c r="M1630" s="6" t="s">
        <v>6985</v>
      </c>
    </row>
    <row r="1631" spans="1:13" hidden="1">
      <c r="A1631" s="6" t="s">
        <v>9252</v>
      </c>
      <c r="B1631" s="6" t="str">
        <f t="shared" si="75"/>
        <v>l160300393</v>
      </c>
      <c r="C1631" s="6" t="s">
        <v>9253</v>
      </c>
      <c r="D1631" s="6" t="str">
        <f>+VLOOKUP($C1631,Sheet3!$B:$I,2,0)</f>
        <v>5.00-8</v>
      </c>
      <c r="E1631" s="6" t="str">
        <f>+VLOOKUP($C1631,Sheet3!$B:$I,3,0)</f>
        <v>LUG</v>
      </c>
      <c r="F1631" s="6" t="str">
        <f>+VLOOKUP($C1631,Sheet3!$B:$I,4,0)</f>
        <v>NUMA</v>
      </c>
      <c r="G1631" s="6">
        <f>+VLOOKUP($C1631,Sheet3!$B:$I,5,0)</f>
        <v>3</v>
      </c>
      <c r="H1631" s="6" t="str">
        <f>+VLOOKUP($C1631,Sheet3!$B:$I,6,0)</f>
        <v>P13X</v>
      </c>
      <c r="I1631" s="6" t="str">
        <f>+VLOOKUP($C1631,Sheet3!$B:$I,7,0)</f>
        <v>TOTALSOURCE</v>
      </c>
      <c r="J1631" s="6" t="str">
        <f>+VLOOKUP($C1631,Sheet3!$B:$I,8,0)</f>
        <v>PREMIUM</v>
      </c>
      <c r="K1631" s="6" t="str">
        <f t="shared" si="77"/>
        <v>5.00-8LUG NUMA 3 P13X TOTALSOURCE PREMIUM</v>
      </c>
      <c r="L1631" s="6" t="str">
        <f t="shared" si="76"/>
        <v>b</v>
      </c>
      <c r="M1631" s="6"/>
    </row>
    <row r="1632" spans="1:13" hidden="1">
      <c r="A1632" s="6" t="s">
        <v>9254</v>
      </c>
      <c r="B1632" s="6" t="str">
        <f t="shared" si="75"/>
        <v>l160205719</v>
      </c>
      <c r="C1632" s="6" t="s">
        <v>9255</v>
      </c>
      <c r="D1632" s="6" t="str">
        <f>+VLOOKUP($C1632,Sheet3!$B:$I,2,0)</f>
        <v>5.00-8</v>
      </c>
      <c r="E1632" s="6" t="str">
        <f>+VLOOKUP($C1632,Sheet3!$B:$I,3,0)</f>
        <v>LUG</v>
      </c>
      <c r="F1632" s="6" t="str">
        <f>+VLOOKUP($C1632,Sheet3!$B:$I,4,0)</f>
        <v>NUMAPRIME</v>
      </c>
      <c r="G1632" s="6">
        <f>+VLOOKUP($C1632,Sheet3!$B:$I,5,0)</f>
        <v>3</v>
      </c>
      <c r="H1632" s="6" t="str">
        <f>+VLOOKUP($C1632,Sheet3!$B:$I,6,0)</f>
        <v>P13X</v>
      </c>
      <c r="I1632" s="6" t="str">
        <f>+VLOOKUP($C1632,Sheet3!$B:$I,7,0)</f>
        <v>NUMAPRIME</v>
      </c>
      <c r="J1632" s="6" t="str">
        <f>+VLOOKUP($C1632,Sheet3!$B:$I,8,0)</f>
        <v>PREMIUM</v>
      </c>
      <c r="K1632" s="6" t="str">
        <f t="shared" si="77"/>
        <v>5.00-8LUG NUMAPRIME 3 P13X NUMAPRIME PREMIUM</v>
      </c>
      <c r="L1632" s="6" t="str">
        <f t="shared" si="76"/>
        <v>b</v>
      </c>
      <c r="M1632" s="6"/>
    </row>
    <row r="1633" spans="1:13" hidden="1">
      <c r="A1633" s="6" t="s">
        <v>9256</v>
      </c>
      <c r="B1633" s="6" t="str">
        <f t="shared" si="75"/>
        <v>l110500867</v>
      </c>
      <c r="C1633" s="6" t="s">
        <v>7750</v>
      </c>
      <c r="D1633" s="6" t="str">
        <f>+VLOOKUP($C1633,Sheet3!$B:$I,2,0)</f>
        <v>4.00-8</v>
      </c>
      <c r="E1633" s="6" t="str">
        <f>+VLOOKUP($C1633,Sheet3!$B:$I,3,0)</f>
        <v>LUG</v>
      </c>
      <c r="F1633" s="6" t="str">
        <f>+VLOOKUP($C1633,Sheet3!$B:$I,4,0)</f>
        <v>NUMA</v>
      </c>
      <c r="G1633" s="6">
        <f>+VLOOKUP($C1633,Sheet3!$B:$I,5,0)</f>
        <v>3</v>
      </c>
      <c r="H1633" s="6" t="str">
        <f>+VLOOKUP($C1633,Sheet3!$B:$I,6,0)</f>
        <v>P13X</v>
      </c>
      <c r="I1633" s="6" t="str">
        <f>+VLOOKUP($C1633,Sheet3!$B:$I,7,0)</f>
        <v>TOTALSOURCE</v>
      </c>
      <c r="J1633" s="6" t="str">
        <f>+VLOOKUP($C1633,Sheet3!$B:$I,8,0)</f>
        <v>PREMIUM</v>
      </c>
      <c r="K1633" s="6" t="str">
        <f t="shared" si="77"/>
        <v>4.00-8LUG NUMA 3 P13X TOTALSOURCE PREMIUM</v>
      </c>
      <c r="L1633" s="6" t="str">
        <f t="shared" si="76"/>
        <v>b</v>
      </c>
      <c r="M1633" s="6"/>
    </row>
    <row r="1634" spans="1:13" hidden="1">
      <c r="A1634" s="6" t="s">
        <v>9257</v>
      </c>
      <c r="B1634" s="6" t="str">
        <f t="shared" si="75"/>
        <v>l220300862</v>
      </c>
      <c r="C1634" s="6" t="s">
        <v>9258</v>
      </c>
      <c r="D1634" s="6" t="str">
        <f>+VLOOKUP($C1634,Sheet3!$B:$I,2,0)</f>
        <v>21X7X15</v>
      </c>
      <c r="E1634" s="6" t="str">
        <f>+VLOOKUP($C1634,Sheet3!$B:$I,3,0)</f>
        <v>SM</v>
      </c>
      <c r="F1634" s="6" t="str">
        <f>+VLOOKUP($C1634,Sheet3!$B:$I,4,0)</f>
        <v>NUMA</v>
      </c>
      <c r="G1634" s="6">
        <f>+VLOOKUP($C1634,Sheet3!$B:$I,5,0)</f>
        <v>0</v>
      </c>
      <c r="H1634" s="6" t="str">
        <f>+VLOOKUP($C1634,Sheet3!$B:$I,6,0)</f>
        <v>P5</v>
      </c>
      <c r="I1634" s="6" t="str">
        <f>+VLOOKUP($C1634,Sheet3!$B:$I,7,0)</f>
        <v>NUMA</v>
      </c>
      <c r="J1634" s="6" t="str">
        <f>+VLOOKUP($C1634,Sheet3!$B:$I,8,0)</f>
        <v>P</v>
      </c>
      <c r="K1634" s="6" t="str">
        <f t="shared" si="77"/>
        <v>21X7X15SM NUMA 0 P5 NUMA P</v>
      </c>
      <c r="L1634" s="6" t="str">
        <f t="shared" si="76"/>
        <v>B</v>
      </c>
      <c r="M1634" s="6"/>
    </row>
    <row r="1635" spans="1:13" hidden="1">
      <c r="A1635" s="6" t="s">
        <v>9259</v>
      </c>
      <c r="B1635" s="6" t="str">
        <f t="shared" si="75"/>
        <v>l120103358</v>
      </c>
      <c r="C1635" s="6" t="s">
        <v>7750</v>
      </c>
      <c r="D1635" s="6" t="str">
        <f>+VLOOKUP($C1635,Sheet3!$B:$I,2,0)</f>
        <v>4.00-8</v>
      </c>
      <c r="E1635" s="6" t="str">
        <f>+VLOOKUP($C1635,Sheet3!$B:$I,3,0)</f>
        <v>LUG</v>
      </c>
      <c r="F1635" s="6" t="str">
        <f>+VLOOKUP($C1635,Sheet3!$B:$I,4,0)</f>
        <v>NUMA</v>
      </c>
      <c r="G1635" s="6">
        <f>+VLOOKUP($C1635,Sheet3!$B:$I,5,0)</f>
        <v>3</v>
      </c>
      <c r="H1635" s="6" t="str">
        <f>+VLOOKUP($C1635,Sheet3!$B:$I,6,0)</f>
        <v>P13X</v>
      </c>
      <c r="I1635" s="6" t="str">
        <f>+VLOOKUP($C1635,Sheet3!$B:$I,7,0)</f>
        <v>TOTALSOURCE</v>
      </c>
      <c r="J1635" s="6" t="str">
        <f>+VLOOKUP($C1635,Sheet3!$B:$I,8,0)</f>
        <v>PREMIUM</v>
      </c>
      <c r="K1635" s="6" t="str">
        <f t="shared" si="77"/>
        <v>4.00-8LUG NUMA 3 P13X TOTALSOURCE PREMIUM</v>
      </c>
      <c r="L1635" s="6" t="str">
        <f t="shared" si="76"/>
        <v>b</v>
      </c>
      <c r="M1635" s="6"/>
    </row>
    <row r="1636" spans="1:13" hidden="1">
      <c r="A1636" s="6" t="s">
        <v>9260</v>
      </c>
      <c r="B1636" s="6" t="str">
        <f t="shared" si="75"/>
        <v>l141207314</v>
      </c>
      <c r="C1636" s="6" t="s">
        <v>9261</v>
      </c>
      <c r="D1636" s="6" t="str">
        <f>+VLOOKUP($C1636,Sheet3!$B:$I,2,0)</f>
        <v>4.00-8</v>
      </c>
      <c r="E1636" s="6" t="str">
        <f>+VLOOKUP($C1636,Sheet3!$B:$I,3,0)</f>
        <v>LUG</v>
      </c>
      <c r="F1636" s="6" t="str">
        <f>+VLOOKUP($C1636,Sheet3!$B:$I,4,0)</f>
        <v>NUMA</v>
      </c>
      <c r="G1636" s="6">
        <f>+VLOOKUP($C1636,Sheet3!$B:$I,5,0)</f>
        <v>3</v>
      </c>
      <c r="H1636" s="6" t="str">
        <f>+VLOOKUP($C1636,Sheet3!$B:$I,6,0)</f>
        <v>P134</v>
      </c>
      <c r="I1636" s="6" t="str">
        <f>+VLOOKUP($C1636,Sheet3!$B:$I,7,0)</f>
        <v>TOTALSOURCE</v>
      </c>
      <c r="J1636" s="6" t="str">
        <f>+VLOOKUP($C1636,Sheet3!$B:$I,8,0)</f>
        <v>-</v>
      </c>
      <c r="K1636" s="6" t="str">
        <f t="shared" si="77"/>
        <v>4.00-8LUG NUMA 3 P134 TOTALSOURCE -</v>
      </c>
      <c r="L1636" s="6" t="str">
        <f t="shared" si="76"/>
        <v>b</v>
      </c>
      <c r="M1636" s="6"/>
    </row>
    <row r="1637" spans="1:13" hidden="1">
      <c r="A1637" s="6" t="s">
        <v>9262</v>
      </c>
      <c r="B1637" s="6" t="str">
        <f t="shared" si="75"/>
        <v>l110500803</v>
      </c>
      <c r="C1637" s="6" t="s">
        <v>7728</v>
      </c>
      <c r="D1637" s="6" t="str">
        <f>+VLOOKUP($C1637,Sheet3!$B:$I,2,0)</f>
        <v>4.00-8</v>
      </c>
      <c r="E1637" s="6" t="str">
        <f>+VLOOKUP($C1637,Sheet3!$B:$I,3,0)</f>
        <v>LUG</v>
      </c>
      <c r="F1637" s="6" t="str">
        <f>+VLOOKUP($C1637,Sheet3!$B:$I,4,0)</f>
        <v>NUMA</v>
      </c>
      <c r="G1637" s="6">
        <f>+VLOOKUP($C1637,Sheet3!$B:$I,5,0)</f>
        <v>3</v>
      </c>
      <c r="H1637" s="6" t="str">
        <f>+VLOOKUP($C1637,Sheet3!$B:$I,6,0)</f>
        <v>P134</v>
      </c>
      <c r="I1637" s="6" t="str">
        <f>+VLOOKUP($C1637,Sheet3!$B:$I,7,0)</f>
        <v>TOTALSOURCE</v>
      </c>
      <c r="J1637" s="6" t="str">
        <f>+VLOOKUP($C1637,Sheet3!$B:$I,8,0)</f>
        <v>PREMIUM</v>
      </c>
      <c r="K1637" s="6" t="str">
        <f t="shared" si="77"/>
        <v>4.00-8LUG NUMA 3 P134 TOTALSOURCE PREMIUM</v>
      </c>
      <c r="L1637" s="6" t="str">
        <f t="shared" si="76"/>
        <v>b</v>
      </c>
      <c r="M1637" s="6"/>
    </row>
    <row r="1638" spans="1:13" hidden="1">
      <c r="A1638" s="6" t="s">
        <v>9263</v>
      </c>
      <c r="B1638" s="6" t="str">
        <f t="shared" si="75"/>
        <v>l110500814</v>
      </c>
      <c r="C1638" s="6" t="s">
        <v>9218</v>
      </c>
      <c r="D1638" s="6" t="str">
        <f>+VLOOKUP($C1638,Sheet3!$B:$I,2,0)</f>
        <v>4.00-8</v>
      </c>
      <c r="E1638" s="6" t="str">
        <f>+VLOOKUP($C1638,Sheet3!$B:$I,3,0)</f>
        <v>LUG</v>
      </c>
      <c r="F1638" s="6" t="str">
        <f>+VLOOKUP($C1638,Sheet3!$B:$I,4,0)</f>
        <v>NUMA</v>
      </c>
      <c r="G1638" s="6">
        <f>+VLOOKUP($C1638,Sheet3!$B:$I,5,0)</f>
        <v>3</v>
      </c>
      <c r="H1638" s="6" t="str">
        <f>+VLOOKUP($C1638,Sheet3!$B:$I,6,0)</f>
        <v>M4N34</v>
      </c>
      <c r="I1638" s="6" t="str">
        <f>+VLOOKUP($C1638,Sheet3!$B:$I,7,0)</f>
        <v>TOTALSOURCE</v>
      </c>
      <c r="J1638" s="6" t="str">
        <f>+VLOOKUP($C1638,Sheet3!$B:$I,8,0)</f>
        <v>PREMIUM</v>
      </c>
      <c r="K1638" s="6" t="str">
        <f t="shared" si="77"/>
        <v>4.00-8LUG NUMA 3 M4N34 TOTALSOURCE PREMIUM</v>
      </c>
      <c r="L1638" s="6" t="str">
        <f t="shared" si="76"/>
        <v>b</v>
      </c>
      <c r="M1638" s="6"/>
    </row>
    <row r="1639" spans="1:13" hidden="1">
      <c r="A1639" s="6" t="s">
        <v>9264</v>
      </c>
      <c r="B1639" s="6" t="str">
        <f t="shared" si="75"/>
        <v>l130302505</v>
      </c>
      <c r="C1639" s="6" t="s">
        <v>9265</v>
      </c>
      <c r="D1639" s="6" t="str">
        <f>+VLOOKUP($C1639,Sheet3!$B:$I,2,0)</f>
        <v>4.00-8</v>
      </c>
      <c r="E1639" s="6" t="str">
        <f>+VLOOKUP($C1639,Sheet3!$B:$I,3,0)</f>
        <v>LUG</v>
      </c>
      <c r="F1639" s="6" t="str">
        <f>+VLOOKUP($C1639,Sheet3!$B:$I,4,0)</f>
        <v>NUMA</v>
      </c>
      <c r="G1639" s="6">
        <f>+VLOOKUP($C1639,Sheet3!$B:$I,5,0)</f>
        <v>3</v>
      </c>
      <c r="H1639" s="6" t="str">
        <f>+VLOOKUP($C1639,Sheet3!$B:$I,6,0)</f>
        <v>M2N24</v>
      </c>
      <c r="I1639" s="6" t="str">
        <f>+VLOOKUP($C1639,Sheet3!$B:$I,7,0)</f>
        <v>NUMA</v>
      </c>
      <c r="J1639" s="6" t="str">
        <f>+VLOOKUP($C1639,Sheet3!$B:$I,8,0)</f>
        <v>FORTE</v>
      </c>
      <c r="K1639" s="6" t="str">
        <f t="shared" si="77"/>
        <v>4.00-8LUG NUMA 3 M2N24 NUMA FORTE</v>
      </c>
      <c r="L1639" s="6" t="str">
        <f t="shared" si="76"/>
        <v>b</v>
      </c>
      <c r="M1639" s="6"/>
    </row>
    <row r="1640" spans="1:13" hidden="1">
      <c r="A1640" s="6" t="s">
        <v>9266</v>
      </c>
      <c r="B1640" s="6" t="str">
        <f t="shared" si="75"/>
        <v>l140000387</v>
      </c>
      <c r="C1640" s="6" t="s">
        <v>9267</v>
      </c>
      <c r="D1640" s="6" t="str">
        <f>+VLOOKUP($C1640,Sheet3!$B:$I,2,0)</f>
        <v>5.00-8</v>
      </c>
      <c r="E1640" s="6" t="str">
        <f>+VLOOKUP($C1640,Sheet3!$B:$I,3,0)</f>
        <v>LUG</v>
      </c>
      <c r="F1640" s="6" t="str">
        <f>+VLOOKUP($C1640,Sheet3!$B:$I,4,0)</f>
        <v>NUMAPRIME</v>
      </c>
      <c r="G1640" s="6">
        <f>+VLOOKUP($C1640,Sheet3!$B:$I,5,0)</f>
        <v>3</v>
      </c>
      <c r="H1640" s="6" t="str">
        <f>+VLOOKUP($C1640,Sheet3!$B:$I,6,0)</f>
        <v>M4N34</v>
      </c>
      <c r="I1640" s="6" t="str">
        <f>+VLOOKUP($C1640,Sheet3!$B:$I,7,0)</f>
        <v>NUMAPRIME</v>
      </c>
      <c r="J1640" s="6" t="str">
        <f>+VLOOKUP($C1640,Sheet3!$B:$I,8,0)</f>
        <v>PREMIUM</v>
      </c>
      <c r="K1640" s="6" t="str">
        <f t="shared" si="77"/>
        <v>5.00-8LUG NUMAPRIME 3 M4N34 NUMAPRIME PREMIUM</v>
      </c>
      <c r="L1640" s="6" t="str">
        <f t="shared" si="76"/>
        <v>b</v>
      </c>
      <c r="M1640" s="6"/>
    </row>
    <row r="1641" spans="1:13" hidden="1">
      <c r="A1641" s="6" t="s">
        <v>9268</v>
      </c>
      <c r="B1641" s="6" t="str">
        <f t="shared" si="75"/>
        <v>l110500830</v>
      </c>
      <c r="C1641" s="6" t="s">
        <v>9218</v>
      </c>
      <c r="D1641" s="6" t="str">
        <f>+VLOOKUP($C1641,Sheet3!$B:$I,2,0)</f>
        <v>4.00-8</v>
      </c>
      <c r="E1641" s="6" t="str">
        <f>+VLOOKUP($C1641,Sheet3!$B:$I,3,0)</f>
        <v>LUG</v>
      </c>
      <c r="F1641" s="6" t="str">
        <f>+VLOOKUP($C1641,Sheet3!$B:$I,4,0)</f>
        <v>NUMA</v>
      </c>
      <c r="G1641" s="6">
        <f>+VLOOKUP($C1641,Sheet3!$B:$I,5,0)</f>
        <v>3</v>
      </c>
      <c r="H1641" s="6" t="str">
        <f>+VLOOKUP($C1641,Sheet3!$B:$I,6,0)</f>
        <v>M4N34</v>
      </c>
      <c r="I1641" s="6" t="str">
        <f>+VLOOKUP($C1641,Sheet3!$B:$I,7,0)</f>
        <v>TOTALSOURCE</v>
      </c>
      <c r="J1641" s="6" t="str">
        <f>+VLOOKUP($C1641,Sheet3!$B:$I,8,0)</f>
        <v>PREMIUM</v>
      </c>
      <c r="K1641" s="6" t="str">
        <f t="shared" si="77"/>
        <v>4.00-8LUG NUMA 3 M4N34 TOTALSOURCE PREMIUM</v>
      </c>
      <c r="L1641" s="6" t="str">
        <f t="shared" si="76"/>
        <v>b</v>
      </c>
      <c r="M1641" s="6"/>
    </row>
    <row r="1642" spans="1:13" hidden="1">
      <c r="A1642" s="6" t="s">
        <v>9269</v>
      </c>
      <c r="B1642" s="6" t="str">
        <f t="shared" si="75"/>
        <v>l151204806</v>
      </c>
      <c r="C1642" s="6" t="s">
        <v>9270</v>
      </c>
      <c r="D1642" s="6" t="str">
        <f>+VLOOKUP($C1642,Sheet3!$B:$I,2,0)</f>
        <v>300-15</v>
      </c>
      <c r="E1642" s="6" t="str">
        <f>+VLOOKUP($C1642,Sheet3!$B:$I,3,0)</f>
        <v>LUG</v>
      </c>
      <c r="F1642" s="6" t="str">
        <f>+VLOOKUP($C1642,Sheet3!$B:$I,4,0)</f>
        <v>NUMA</v>
      </c>
      <c r="G1642" s="6">
        <f>+VLOOKUP($C1642,Sheet3!$B:$I,5,0)</f>
        <v>8</v>
      </c>
      <c r="H1642" s="6" t="str">
        <f>+VLOOKUP($C1642,Sheet3!$B:$I,6,0)</f>
        <v>P33X</v>
      </c>
      <c r="I1642" s="6" t="str">
        <f>+VLOOKUP($C1642,Sheet3!$B:$I,7,0)</f>
        <v>NUMA</v>
      </c>
      <c r="J1642" s="6" t="str">
        <f>+VLOOKUP($C1642,Sheet3!$B:$I,8,0)</f>
        <v>XTRAPREMIUM</v>
      </c>
      <c r="K1642" s="6" t="str">
        <f t="shared" si="77"/>
        <v>300-15LUG NUMA 8 P33X NUMA XTRAPREMIUM</v>
      </c>
      <c r="L1642" s="6" t="str">
        <f t="shared" si="76"/>
        <v>b</v>
      </c>
      <c r="M1642" s="6"/>
    </row>
    <row r="1643" spans="1:13" hidden="1">
      <c r="A1643" s="6" t="s">
        <v>9271</v>
      </c>
      <c r="B1643" s="6" t="str">
        <f t="shared" si="75"/>
        <v>l150905406</v>
      </c>
      <c r="C1643" s="6" t="s">
        <v>9272</v>
      </c>
      <c r="D1643" s="6" t="str">
        <f>+VLOOKUP($C1643,Sheet3!$B:$I,2,0)</f>
        <v>300-15</v>
      </c>
      <c r="E1643" s="6" t="str">
        <f>+VLOOKUP($C1643,Sheet3!$B:$I,3,0)</f>
        <v>LUG</v>
      </c>
      <c r="F1643" s="6" t="str">
        <f>+VLOOKUP($C1643,Sheet3!$B:$I,4,0)</f>
        <v>SUPERGRIP</v>
      </c>
      <c r="G1643" s="6">
        <f>+VLOOKUP($C1643,Sheet3!$B:$I,5,0)</f>
        <v>8</v>
      </c>
      <c r="H1643" s="6" t="str">
        <f>+VLOOKUP($C1643,Sheet3!$B:$I,6,0)</f>
        <v>P13X</v>
      </c>
      <c r="I1643" s="6" t="str">
        <f>+VLOOKUP($C1643,Sheet3!$B:$I,7,0)</f>
        <v>SUPERGRIP</v>
      </c>
      <c r="J1643" s="6" t="str">
        <f>+VLOOKUP($C1643,Sheet3!$B:$I,8,0)</f>
        <v>SUPERGRIP</v>
      </c>
      <c r="K1643" s="6" t="str">
        <f t="shared" si="77"/>
        <v>300-15LUG SUPERGRIP 8 P13X SUPERGRIP SUPERGRIP</v>
      </c>
      <c r="L1643" s="6" t="str">
        <f t="shared" si="76"/>
        <v>E</v>
      </c>
      <c r="M1643" s="6"/>
    </row>
    <row r="1644" spans="1:13" hidden="1">
      <c r="A1644" s="6" t="s">
        <v>9273</v>
      </c>
      <c r="B1644" s="6" t="str">
        <f t="shared" si="75"/>
        <v>l150905339</v>
      </c>
      <c r="C1644" s="6" t="s">
        <v>9272</v>
      </c>
      <c r="D1644" s="6" t="str">
        <f>+VLOOKUP($C1644,Sheet3!$B:$I,2,0)</f>
        <v>300-15</v>
      </c>
      <c r="E1644" s="6" t="str">
        <f>+VLOOKUP($C1644,Sheet3!$B:$I,3,0)</f>
        <v>LUG</v>
      </c>
      <c r="F1644" s="6" t="str">
        <f>+VLOOKUP($C1644,Sheet3!$B:$I,4,0)</f>
        <v>SUPERGRIP</v>
      </c>
      <c r="G1644" s="6">
        <f>+VLOOKUP($C1644,Sheet3!$B:$I,5,0)</f>
        <v>8</v>
      </c>
      <c r="H1644" s="6" t="str">
        <f>+VLOOKUP($C1644,Sheet3!$B:$I,6,0)</f>
        <v>P13X</v>
      </c>
      <c r="I1644" s="6" t="str">
        <f>+VLOOKUP($C1644,Sheet3!$B:$I,7,0)</f>
        <v>SUPERGRIP</v>
      </c>
      <c r="J1644" s="6" t="str">
        <f>+VLOOKUP($C1644,Sheet3!$B:$I,8,0)</f>
        <v>SUPERGRIP</v>
      </c>
      <c r="K1644" s="6" t="str">
        <f t="shared" si="77"/>
        <v>300-15LUG SUPERGRIP 8 P13X SUPERGRIP SUPERGRIP</v>
      </c>
      <c r="L1644" s="6" t="str">
        <f t="shared" si="76"/>
        <v>b</v>
      </c>
      <c r="M1644" s="6"/>
    </row>
    <row r="1645" spans="1:13" hidden="1">
      <c r="A1645" s="6" t="s">
        <v>9274</v>
      </c>
      <c r="B1645" s="6" t="str">
        <f t="shared" si="75"/>
        <v>l150904359</v>
      </c>
      <c r="C1645" s="6" t="s">
        <v>9272</v>
      </c>
      <c r="D1645" s="6" t="str">
        <f>+VLOOKUP($C1645,Sheet3!$B:$I,2,0)</f>
        <v>300-15</v>
      </c>
      <c r="E1645" s="6" t="str">
        <f>+VLOOKUP($C1645,Sheet3!$B:$I,3,0)</f>
        <v>LUG</v>
      </c>
      <c r="F1645" s="6" t="str">
        <f>+VLOOKUP($C1645,Sheet3!$B:$I,4,0)</f>
        <v>SUPERGRIP</v>
      </c>
      <c r="G1645" s="6">
        <f>+VLOOKUP($C1645,Sheet3!$B:$I,5,0)</f>
        <v>8</v>
      </c>
      <c r="H1645" s="6" t="str">
        <f>+VLOOKUP($C1645,Sheet3!$B:$I,6,0)</f>
        <v>P13X</v>
      </c>
      <c r="I1645" s="6" t="str">
        <f>+VLOOKUP($C1645,Sheet3!$B:$I,7,0)</f>
        <v>SUPERGRIP</v>
      </c>
      <c r="J1645" s="6" t="str">
        <f>+VLOOKUP($C1645,Sheet3!$B:$I,8,0)</f>
        <v>SUPERGRIP</v>
      </c>
      <c r="K1645" s="6" t="str">
        <f t="shared" si="77"/>
        <v>300-15LUG SUPERGRIP 8 P13X SUPERGRIP SUPERGRIP</v>
      </c>
      <c r="L1645" s="6" t="str">
        <f t="shared" si="76"/>
        <v>b</v>
      </c>
      <c r="M1645" s="6"/>
    </row>
    <row r="1646" spans="1:13" hidden="1">
      <c r="A1646" s="6" t="s">
        <v>9275</v>
      </c>
      <c r="B1646" s="6" t="str">
        <f t="shared" si="75"/>
        <v>l150402196</v>
      </c>
      <c r="C1646" s="6" t="s">
        <v>9276</v>
      </c>
      <c r="D1646" s="6" t="str">
        <f>+VLOOKUP($C1646,Sheet3!$B:$I,2,0)</f>
        <v>300-15</v>
      </c>
      <c r="E1646" s="6" t="str">
        <f>+VLOOKUP($C1646,Sheet3!$B:$I,3,0)</f>
        <v>LUG</v>
      </c>
      <c r="F1646" s="6" t="str">
        <f>+VLOOKUP($C1646,Sheet3!$B:$I,4,0)</f>
        <v>NUMA</v>
      </c>
      <c r="G1646" s="6">
        <f>+VLOOKUP($C1646,Sheet3!$B:$I,5,0)</f>
        <v>8</v>
      </c>
      <c r="H1646" s="6" t="str">
        <f>+VLOOKUP($C1646,Sheet3!$B:$I,6,0)</f>
        <v>M12X</v>
      </c>
      <c r="I1646" s="6" t="str">
        <f>+VLOOKUP($C1646,Sheet3!$B:$I,7,0)</f>
        <v>NUMA</v>
      </c>
      <c r="J1646" s="6" t="str">
        <f>+VLOOKUP($C1646,Sheet3!$B:$I,8,0)</f>
        <v>FORTE</v>
      </c>
      <c r="K1646" s="6" t="str">
        <f t="shared" si="77"/>
        <v>300-15LUG NUMA 8 M12X NUMA FORTE</v>
      </c>
      <c r="L1646" s="6" t="str">
        <f t="shared" si="76"/>
        <v>b</v>
      </c>
      <c r="M1646" s="6"/>
    </row>
    <row r="1647" spans="1:13" hidden="1">
      <c r="A1647" s="6" t="s">
        <v>9277</v>
      </c>
      <c r="B1647" s="6" t="str">
        <f t="shared" si="75"/>
        <v>l100861561</v>
      </c>
      <c r="C1647" s="6" t="s">
        <v>9278</v>
      </c>
      <c r="D1647" s="6" t="str">
        <f>+VLOOKUP($C1647,Sheet3!$B:$I,2,0)</f>
        <v>355/65-15</v>
      </c>
      <c r="E1647" s="6" t="str">
        <f>+VLOOKUP($C1647,Sheet3!$B:$I,3,0)</f>
        <v>LUG</v>
      </c>
      <c r="F1647" s="6" t="str">
        <f>+VLOOKUP($C1647,Sheet3!$B:$I,4,0)</f>
        <v>NUMA</v>
      </c>
      <c r="G1647" s="6">
        <f>+VLOOKUP($C1647,Sheet3!$B:$I,5,0)</f>
        <v>9.75</v>
      </c>
      <c r="H1647" s="6" t="str">
        <f>+VLOOKUP($C1647,Sheet3!$B:$I,6,0)</f>
        <v>M12X</v>
      </c>
      <c r="I1647" s="6" t="str">
        <f>+VLOOKUP($C1647,Sheet3!$B:$I,7,0)</f>
        <v>NUMA</v>
      </c>
      <c r="J1647" s="6" t="str">
        <f>+VLOOKUP($C1647,Sheet3!$B:$I,8,0)</f>
        <v>FORTE</v>
      </c>
      <c r="K1647" s="6" t="str">
        <f t="shared" si="77"/>
        <v>355/65-15LUG NUMA 9.75 M12X NUMA FORTE</v>
      </c>
      <c r="L1647" s="6" t="str">
        <f t="shared" si="76"/>
        <v>b</v>
      </c>
      <c r="M1647" s="6"/>
    </row>
    <row r="1648" spans="1:13" hidden="1">
      <c r="A1648" s="6" t="s">
        <v>9279</v>
      </c>
      <c r="B1648" s="6" t="str">
        <f t="shared" si="75"/>
        <v>l131103185</v>
      </c>
      <c r="C1648" s="6" t="s">
        <v>8758</v>
      </c>
      <c r="D1648" s="6" t="str">
        <f>+VLOOKUP($C1648,Sheet3!$B:$I,2,0)</f>
        <v>355/65-15</v>
      </c>
      <c r="E1648" s="6" t="str">
        <f>+VLOOKUP($C1648,Sheet3!$B:$I,3,0)</f>
        <v>LUG</v>
      </c>
      <c r="F1648" s="6" t="str">
        <f>+VLOOKUP($C1648,Sheet3!$B:$I,4,0)</f>
        <v>NUMA</v>
      </c>
      <c r="G1648" s="6">
        <f>+VLOOKUP($C1648,Sheet3!$B:$I,5,0)</f>
        <v>9.75</v>
      </c>
      <c r="H1648" s="6" t="str">
        <f>+VLOOKUP($C1648,Sheet3!$B:$I,6,0)</f>
        <v>P134</v>
      </c>
      <c r="I1648" s="6" t="str">
        <f>+VLOOKUP($C1648,Sheet3!$B:$I,7,0)</f>
        <v>TOTALSOURCE</v>
      </c>
      <c r="J1648" s="6" t="str">
        <f>+VLOOKUP($C1648,Sheet3!$B:$I,8,0)</f>
        <v>PREMIUM</v>
      </c>
      <c r="K1648" s="6" t="str">
        <f t="shared" si="77"/>
        <v>355/65-15LUG NUMA 9.75 P134 TOTALSOURCE PREMIUM</v>
      </c>
      <c r="L1648" s="6" t="str">
        <f t="shared" si="76"/>
        <v>b</v>
      </c>
      <c r="M1648" s="6"/>
    </row>
    <row r="1649" spans="1:13">
      <c r="A1649" s="6" t="s">
        <v>9280</v>
      </c>
      <c r="B1649" s="6" t="str">
        <f t="shared" si="75"/>
        <v>l140605007</v>
      </c>
      <c r="C1649" s="6" t="s">
        <v>9281</v>
      </c>
      <c r="D1649" s="6" t="str">
        <f>+VLOOKUP($C1649,Sheet3!$B:$I,2,0)</f>
        <v>355/65-15</v>
      </c>
      <c r="E1649" s="6" t="str">
        <f>+VLOOKUP($C1649,Sheet3!$B:$I,3,0)</f>
        <v>LUG</v>
      </c>
      <c r="F1649" s="6" t="str">
        <f>+VLOOKUP($C1649,Sheet3!$B:$I,4,0)</f>
        <v>NUMA</v>
      </c>
      <c r="G1649" s="6">
        <f>+VLOOKUP($C1649,Sheet3!$B:$I,5,0)</f>
        <v>9.75</v>
      </c>
      <c r="H1649" s="6" t="str">
        <f>+VLOOKUP($C1649,Sheet3!$B:$I,6,0)</f>
        <v>P134</v>
      </c>
      <c r="I1649" s="6" t="str">
        <f>+VLOOKUP($C1649,Sheet3!$B:$I,7,0)</f>
        <v>NUMA</v>
      </c>
      <c r="J1649" s="6" t="str">
        <f>+VLOOKUP($C1649,Sheet3!$B:$I,8,0)</f>
        <v>PREMIUM</v>
      </c>
      <c r="K1649" s="6" t="str">
        <f t="shared" si="77"/>
        <v>355/65-15LUG NUMA 9.75 P134 NUMA PREMIUM</v>
      </c>
      <c r="L1649" s="6" t="str">
        <f t="shared" si="76"/>
        <v>A</v>
      </c>
      <c r="M1649" s="6" t="s">
        <v>6972</v>
      </c>
    </row>
    <row r="1650" spans="1:13" hidden="1">
      <c r="A1650" s="6" t="s">
        <v>9282</v>
      </c>
      <c r="B1650" s="6" t="str">
        <f t="shared" si="75"/>
        <v>l120100665</v>
      </c>
      <c r="C1650" s="6" t="s">
        <v>8758</v>
      </c>
      <c r="D1650" s="6" t="str">
        <f>+VLOOKUP($C1650,Sheet3!$B:$I,2,0)</f>
        <v>355/65-15</v>
      </c>
      <c r="E1650" s="6" t="str">
        <f>+VLOOKUP($C1650,Sheet3!$B:$I,3,0)</f>
        <v>LUG</v>
      </c>
      <c r="F1650" s="6" t="str">
        <f>+VLOOKUP($C1650,Sheet3!$B:$I,4,0)</f>
        <v>NUMA</v>
      </c>
      <c r="G1650" s="6">
        <f>+VLOOKUP($C1650,Sheet3!$B:$I,5,0)</f>
        <v>9.75</v>
      </c>
      <c r="H1650" s="6" t="str">
        <f>+VLOOKUP($C1650,Sheet3!$B:$I,6,0)</f>
        <v>P134</v>
      </c>
      <c r="I1650" s="6" t="str">
        <f>+VLOOKUP($C1650,Sheet3!$B:$I,7,0)</f>
        <v>TOTALSOURCE</v>
      </c>
      <c r="J1650" s="6" t="str">
        <f>+VLOOKUP($C1650,Sheet3!$B:$I,8,0)</f>
        <v>PREMIUM</v>
      </c>
      <c r="K1650" s="6" t="str">
        <f t="shared" si="77"/>
        <v>355/65-15LUG NUMA 9.75 P134 TOTALSOURCE PREMIUM</v>
      </c>
      <c r="L1650" s="6" t="str">
        <f t="shared" si="76"/>
        <v>b</v>
      </c>
      <c r="M1650" s="6"/>
    </row>
    <row r="1651" spans="1:13" hidden="1">
      <c r="A1651" s="6" t="s">
        <v>9283</v>
      </c>
      <c r="B1651" s="6" t="str">
        <f t="shared" si="75"/>
        <v>l141102047</v>
      </c>
      <c r="C1651" s="6" t="s">
        <v>9278</v>
      </c>
      <c r="D1651" s="6" t="str">
        <f>+VLOOKUP($C1651,Sheet3!$B:$I,2,0)</f>
        <v>355/65-15</v>
      </c>
      <c r="E1651" s="6" t="str">
        <f>+VLOOKUP($C1651,Sheet3!$B:$I,3,0)</f>
        <v>LUG</v>
      </c>
      <c r="F1651" s="6" t="str">
        <f>+VLOOKUP($C1651,Sheet3!$B:$I,4,0)</f>
        <v>NUMA</v>
      </c>
      <c r="G1651" s="6">
        <f>+VLOOKUP($C1651,Sheet3!$B:$I,5,0)</f>
        <v>9.75</v>
      </c>
      <c r="H1651" s="6" t="str">
        <f>+VLOOKUP($C1651,Sheet3!$B:$I,6,0)</f>
        <v>M12X</v>
      </c>
      <c r="I1651" s="6" t="str">
        <f>+VLOOKUP($C1651,Sheet3!$B:$I,7,0)</f>
        <v>NUMA</v>
      </c>
      <c r="J1651" s="6" t="str">
        <f>+VLOOKUP($C1651,Sheet3!$B:$I,8,0)</f>
        <v>FORTE</v>
      </c>
      <c r="K1651" s="6" t="str">
        <f t="shared" si="77"/>
        <v>355/65-15LUG NUMA 9.75 M12X NUMA FORTE</v>
      </c>
      <c r="L1651" s="6" t="str">
        <f t="shared" si="76"/>
        <v>b</v>
      </c>
      <c r="M1651" s="6"/>
    </row>
    <row r="1652" spans="1:13" hidden="1">
      <c r="A1652" s="6" t="s">
        <v>9284</v>
      </c>
      <c r="B1652" s="6" t="str">
        <f t="shared" si="75"/>
        <v>l150402395</v>
      </c>
      <c r="C1652" s="6" t="s">
        <v>9278</v>
      </c>
      <c r="D1652" s="6" t="str">
        <f>+VLOOKUP($C1652,Sheet3!$B:$I,2,0)</f>
        <v>355/65-15</v>
      </c>
      <c r="E1652" s="6" t="str">
        <f>+VLOOKUP($C1652,Sheet3!$B:$I,3,0)</f>
        <v>LUG</v>
      </c>
      <c r="F1652" s="6" t="str">
        <f>+VLOOKUP($C1652,Sheet3!$B:$I,4,0)</f>
        <v>NUMA</v>
      </c>
      <c r="G1652" s="6">
        <f>+VLOOKUP($C1652,Sheet3!$B:$I,5,0)</f>
        <v>9.75</v>
      </c>
      <c r="H1652" s="6" t="str">
        <f>+VLOOKUP($C1652,Sheet3!$B:$I,6,0)</f>
        <v>M12X</v>
      </c>
      <c r="I1652" s="6" t="str">
        <f>+VLOOKUP($C1652,Sheet3!$B:$I,7,0)</f>
        <v>NUMA</v>
      </c>
      <c r="J1652" s="6" t="str">
        <f>+VLOOKUP($C1652,Sheet3!$B:$I,8,0)</f>
        <v>FORTE</v>
      </c>
      <c r="K1652" s="6" t="str">
        <f t="shared" si="77"/>
        <v>355/65-15LUG NUMA 9.75 M12X NUMA FORTE</v>
      </c>
      <c r="L1652" s="6" t="str">
        <f t="shared" si="76"/>
        <v>b</v>
      </c>
      <c r="M1652" s="6"/>
    </row>
    <row r="1653" spans="1:13">
      <c r="A1653" s="6" t="s">
        <v>9285</v>
      </c>
      <c r="B1653" s="6" t="str">
        <f t="shared" si="75"/>
        <v>l160102087</v>
      </c>
      <c r="C1653" s="6" t="s">
        <v>9286</v>
      </c>
      <c r="D1653" s="6" t="str">
        <f>+VLOOKUP($C1653,Sheet3!$B:$I,2,0)</f>
        <v>6.00-9</v>
      </c>
      <c r="E1653" s="6" t="str">
        <f>+VLOOKUP($C1653,Sheet3!$B:$I,3,0)</f>
        <v>LUG</v>
      </c>
      <c r="F1653" s="6" t="str">
        <f>+VLOOKUP($C1653,Sheet3!$B:$I,4,0)</f>
        <v>NUMA</v>
      </c>
      <c r="G1653" s="6">
        <f>+VLOOKUP($C1653,Sheet3!$B:$I,5,0)</f>
        <v>4</v>
      </c>
      <c r="H1653" s="6" t="str">
        <f>+VLOOKUP($C1653,Sheet3!$B:$I,6,0)</f>
        <v>P134</v>
      </c>
      <c r="I1653" s="6" t="str">
        <f>+VLOOKUP($C1653,Sheet3!$B:$I,7,0)</f>
        <v>RIGOR</v>
      </c>
      <c r="J1653" s="6" t="str">
        <f>+VLOOKUP($C1653,Sheet3!$B:$I,8,0)</f>
        <v>.PREMIUMTVS</v>
      </c>
      <c r="K1653" s="6" t="str">
        <f t="shared" si="77"/>
        <v>6.00-9LUG NUMA 4 P134 RIGOR .PREMIUMTVS</v>
      </c>
      <c r="L1653" s="6" t="str">
        <f t="shared" si="76"/>
        <v>A</v>
      </c>
      <c r="M1653" s="6" t="s">
        <v>7692</v>
      </c>
    </row>
    <row r="1654" spans="1:13" hidden="1">
      <c r="A1654" s="6" t="s">
        <v>9287</v>
      </c>
      <c r="B1654" s="6" t="str">
        <f t="shared" si="75"/>
        <v>l111002893</v>
      </c>
      <c r="C1654" s="6" t="s">
        <v>8308</v>
      </c>
      <c r="D1654" s="6" t="str">
        <f>+VLOOKUP($C1654,Sheet3!$B:$I,2,0)</f>
        <v>6.00-9</v>
      </c>
      <c r="E1654" s="6" t="str">
        <f>+VLOOKUP($C1654,Sheet3!$B:$I,3,0)</f>
        <v>LUG</v>
      </c>
      <c r="F1654" s="6" t="str">
        <f>+VLOOKUP($C1654,Sheet3!$B:$I,4,0)</f>
        <v>NUMA</v>
      </c>
      <c r="G1654" s="6">
        <f>+VLOOKUP($C1654,Sheet3!$B:$I,5,0)</f>
        <v>4</v>
      </c>
      <c r="H1654" s="6" t="str">
        <f>+VLOOKUP($C1654,Sheet3!$B:$I,6,0)</f>
        <v>M124</v>
      </c>
      <c r="I1654" s="6" t="str">
        <f>+VLOOKUP($C1654,Sheet3!$B:$I,7,0)</f>
        <v>NUMA</v>
      </c>
      <c r="J1654" s="6" t="str">
        <f>+VLOOKUP($C1654,Sheet3!$B:$I,8,0)</f>
        <v>HEAVYDUTY</v>
      </c>
      <c r="K1654" s="6" t="str">
        <f t="shared" si="77"/>
        <v>6.00-9LUG NUMA 4 M124 NUMA HEAVYDUTY</v>
      </c>
      <c r="L1654" s="6" t="str">
        <f t="shared" si="76"/>
        <v>b</v>
      </c>
      <c r="M1654" s="6"/>
    </row>
    <row r="1655" spans="1:13" hidden="1">
      <c r="A1655" s="6" t="s">
        <v>9288</v>
      </c>
      <c r="B1655" s="6" t="str">
        <f t="shared" si="75"/>
        <v>l111002871</v>
      </c>
      <c r="C1655" s="6" t="s">
        <v>8308</v>
      </c>
      <c r="D1655" s="6" t="str">
        <f>+VLOOKUP($C1655,Sheet3!$B:$I,2,0)</f>
        <v>6.00-9</v>
      </c>
      <c r="E1655" s="6" t="str">
        <f>+VLOOKUP($C1655,Sheet3!$B:$I,3,0)</f>
        <v>LUG</v>
      </c>
      <c r="F1655" s="6" t="str">
        <f>+VLOOKUP($C1655,Sheet3!$B:$I,4,0)</f>
        <v>NUMA</v>
      </c>
      <c r="G1655" s="6">
        <f>+VLOOKUP($C1655,Sheet3!$B:$I,5,0)</f>
        <v>4</v>
      </c>
      <c r="H1655" s="6" t="str">
        <f>+VLOOKUP($C1655,Sheet3!$B:$I,6,0)</f>
        <v>M124</v>
      </c>
      <c r="I1655" s="6" t="str">
        <f>+VLOOKUP($C1655,Sheet3!$B:$I,7,0)</f>
        <v>NUMA</v>
      </c>
      <c r="J1655" s="6" t="str">
        <f>+VLOOKUP($C1655,Sheet3!$B:$I,8,0)</f>
        <v>HEAVYDUTY</v>
      </c>
      <c r="K1655" s="6" t="str">
        <f t="shared" si="77"/>
        <v>6.00-9LUG NUMA 4 M124 NUMA HEAVYDUTY</v>
      </c>
      <c r="L1655" s="6" t="str">
        <f t="shared" si="76"/>
        <v>b</v>
      </c>
      <c r="M1655" s="6"/>
    </row>
    <row r="1656" spans="1:13" hidden="1">
      <c r="A1656" s="6" t="s">
        <v>9289</v>
      </c>
      <c r="B1656" s="6" t="str">
        <f t="shared" si="75"/>
        <v>l130504680</v>
      </c>
      <c r="C1656" s="6" t="s">
        <v>9290</v>
      </c>
      <c r="D1656" s="6" t="str">
        <f>+VLOOKUP($C1656,Sheet3!$B:$I,2,0)</f>
        <v>6.00-9</v>
      </c>
      <c r="E1656" s="6" t="str">
        <f>+VLOOKUP($C1656,Sheet3!$B:$I,3,0)</f>
        <v>LUG</v>
      </c>
      <c r="F1656" s="6" t="str">
        <f>+VLOOKUP($C1656,Sheet3!$B:$I,4,0)</f>
        <v>NUMA</v>
      </c>
      <c r="G1656" s="6">
        <f>+VLOOKUP($C1656,Sheet3!$B:$I,5,0)</f>
        <v>4</v>
      </c>
      <c r="H1656" s="6" t="str">
        <f>+VLOOKUP($C1656,Sheet3!$B:$I,6,0)</f>
        <v>P734</v>
      </c>
      <c r="I1656" s="6" t="str">
        <f>+VLOOKUP($C1656,Sheet3!$B:$I,7,0)</f>
        <v>NUMA</v>
      </c>
      <c r="J1656" s="6" t="str">
        <f>+VLOOKUP($C1656,Sheet3!$B:$I,8,0)</f>
        <v>ULTRA</v>
      </c>
      <c r="K1656" s="6" t="str">
        <f t="shared" si="77"/>
        <v>6.00-9LUG NUMA 4 P734 NUMA ULTRA</v>
      </c>
      <c r="L1656" s="6" t="str">
        <f t="shared" si="76"/>
        <v>b</v>
      </c>
      <c r="M1656" s="6"/>
    </row>
    <row r="1657" spans="1:13" hidden="1">
      <c r="A1657" s="6" t="s">
        <v>9291</v>
      </c>
      <c r="B1657" s="6" t="str">
        <f t="shared" si="75"/>
        <v>l130504320</v>
      </c>
      <c r="C1657" s="6" t="s">
        <v>9290</v>
      </c>
      <c r="D1657" s="6" t="str">
        <f>+VLOOKUP($C1657,Sheet3!$B:$I,2,0)</f>
        <v>6.00-9</v>
      </c>
      <c r="E1657" s="6" t="str">
        <f>+VLOOKUP($C1657,Sheet3!$B:$I,3,0)</f>
        <v>LUG</v>
      </c>
      <c r="F1657" s="6" t="str">
        <f>+VLOOKUP($C1657,Sheet3!$B:$I,4,0)</f>
        <v>NUMA</v>
      </c>
      <c r="G1657" s="6">
        <f>+VLOOKUP($C1657,Sheet3!$B:$I,5,0)</f>
        <v>4</v>
      </c>
      <c r="H1657" s="6" t="str">
        <f>+VLOOKUP($C1657,Sheet3!$B:$I,6,0)</f>
        <v>P734</v>
      </c>
      <c r="I1657" s="6" t="str">
        <f>+VLOOKUP($C1657,Sheet3!$B:$I,7,0)</f>
        <v>NUMA</v>
      </c>
      <c r="J1657" s="6" t="str">
        <f>+VLOOKUP($C1657,Sheet3!$B:$I,8,0)</f>
        <v>ULTRA</v>
      </c>
      <c r="K1657" s="6" t="str">
        <f t="shared" si="77"/>
        <v>6.00-9LUG NUMA 4 P734 NUMA ULTRA</v>
      </c>
      <c r="L1657" s="6" t="str">
        <f t="shared" si="76"/>
        <v>b</v>
      </c>
      <c r="M1657" s="6"/>
    </row>
    <row r="1658" spans="1:13" hidden="1">
      <c r="A1658" s="6" t="s">
        <v>9292</v>
      </c>
      <c r="B1658" s="6" t="str">
        <f t="shared" si="75"/>
        <v>l130504553</v>
      </c>
      <c r="C1658" s="6" t="s">
        <v>9293</v>
      </c>
      <c r="D1658" s="6" t="str">
        <f>+VLOOKUP($C1658,Sheet3!$B:$I,2,0)</f>
        <v>6.00-9</v>
      </c>
      <c r="E1658" s="6" t="str">
        <f>+VLOOKUP($C1658,Sheet3!$B:$I,3,0)</f>
        <v>LUG</v>
      </c>
      <c r="F1658" s="6" t="str">
        <f>+VLOOKUP($C1658,Sheet3!$B:$I,4,0)</f>
        <v>NUMA</v>
      </c>
      <c r="G1658" s="6">
        <f>+VLOOKUP($C1658,Sheet3!$B:$I,5,0)</f>
        <v>4</v>
      </c>
      <c r="H1658" s="6" t="str">
        <f>+VLOOKUP($C1658,Sheet3!$B:$I,6,0)</f>
        <v>P734</v>
      </c>
      <c r="I1658" s="6" t="str">
        <f>+VLOOKUP($C1658,Sheet3!$B:$I,7,0)</f>
        <v>NUMA</v>
      </c>
      <c r="J1658" s="6" t="str">
        <f>+VLOOKUP($C1658,Sheet3!$B:$I,8,0)</f>
        <v>ULTRAPREMIUM</v>
      </c>
      <c r="K1658" s="6" t="str">
        <f t="shared" si="77"/>
        <v>6.00-9LUG NUMA 4 P734 NUMA ULTRAPREMIUM</v>
      </c>
      <c r="L1658" s="6" t="str">
        <f t="shared" si="76"/>
        <v>b</v>
      </c>
      <c r="M1658" s="6"/>
    </row>
    <row r="1659" spans="1:13" hidden="1">
      <c r="A1659" s="6" t="s">
        <v>9294</v>
      </c>
      <c r="B1659" s="6" t="str">
        <f t="shared" si="75"/>
        <v>l130504094</v>
      </c>
      <c r="C1659" s="6" t="s">
        <v>9290</v>
      </c>
      <c r="D1659" s="6" t="str">
        <f>+VLOOKUP($C1659,Sheet3!$B:$I,2,0)</f>
        <v>6.00-9</v>
      </c>
      <c r="E1659" s="6" t="str">
        <f>+VLOOKUP($C1659,Sheet3!$B:$I,3,0)</f>
        <v>LUG</v>
      </c>
      <c r="F1659" s="6" t="str">
        <f>+VLOOKUP($C1659,Sheet3!$B:$I,4,0)</f>
        <v>NUMA</v>
      </c>
      <c r="G1659" s="6">
        <f>+VLOOKUP($C1659,Sheet3!$B:$I,5,0)</f>
        <v>4</v>
      </c>
      <c r="H1659" s="6" t="str">
        <f>+VLOOKUP($C1659,Sheet3!$B:$I,6,0)</f>
        <v>P734</v>
      </c>
      <c r="I1659" s="6" t="str">
        <f>+VLOOKUP($C1659,Sheet3!$B:$I,7,0)</f>
        <v>NUMA</v>
      </c>
      <c r="J1659" s="6" t="str">
        <f>+VLOOKUP($C1659,Sheet3!$B:$I,8,0)</f>
        <v>ULTRA</v>
      </c>
      <c r="K1659" s="6" t="str">
        <f t="shared" si="77"/>
        <v>6.00-9LUG NUMA 4 P734 NUMA ULTRA</v>
      </c>
      <c r="L1659" s="6" t="str">
        <f t="shared" si="76"/>
        <v>b</v>
      </c>
      <c r="M1659" s="6"/>
    </row>
    <row r="1660" spans="1:13" hidden="1">
      <c r="A1660" s="6" t="s">
        <v>9295</v>
      </c>
      <c r="B1660" s="6" t="str">
        <f t="shared" si="75"/>
        <v>l130504142</v>
      </c>
      <c r="C1660" s="6" t="s">
        <v>9290</v>
      </c>
      <c r="D1660" s="6" t="str">
        <f>+VLOOKUP($C1660,Sheet3!$B:$I,2,0)</f>
        <v>6.00-9</v>
      </c>
      <c r="E1660" s="6" t="str">
        <f>+VLOOKUP($C1660,Sheet3!$B:$I,3,0)</f>
        <v>LUG</v>
      </c>
      <c r="F1660" s="6" t="str">
        <f>+VLOOKUP($C1660,Sheet3!$B:$I,4,0)</f>
        <v>NUMA</v>
      </c>
      <c r="G1660" s="6">
        <f>+VLOOKUP($C1660,Sheet3!$B:$I,5,0)</f>
        <v>4</v>
      </c>
      <c r="H1660" s="6" t="str">
        <f>+VLOOKUP($C1660,Sheet3!$B:$I,6,0)</f>
        <v>P734</v>
      </c>
      <c r="I1660" s="6" t="str">
        <f>+VLOOKUP($C1660,Sheet3!$B:$I,7,0)</f>
        <v>NUMA</v>
      </c>
      <c r="J1660" s="6" t="str">
        <f>+VLOOKUP($C1660,Sheet3!$B:$I,8,0)</f>
        <v>ULTRA</v>
      </c>
      <c r="K1660" s="6" t="str">
        <f t="shared" si="77"/>
        <v>6.00-9LUG NUMA 4 P734 NUMA ULTRA</v>
      </c>
      <c r="L1660" s="6" t="str">
        <f t="shared" si="76"/>
        <v>b</v>
      </c>
      <c r="M1660" s="6"/>
    </row>
    <row r="1661" spans="1:13" hidden="1">
      <c r="A1661" s="6" t="s">
        <v>9296</v>
      </c>
      <c r="B1661" s="6" t="str">
        <f t="shared" si="75"/>
        <v>l130504835</v>
      </c>
      <c r="C1661" s="6" t="s">
        <v>9290</v>
      </c>
      <c r="D1661" s="6" t="str">
        <f>+VLOOKUP($C1661,Sheet3!$B:$I,2,0)</f>
        <v>6.00-9</v>
      </c>
      <c r="E1661" s="6" t="str">
        <f>+VLOOKUP($C1661,Sheet3!$B:$I,3,0)</f>
        <v>LUG</v>
      </c>
      <c r="F1661" s="6" t="str">
        <f>+VLOOKUP($C1661,Sheet3!$B:$I,4,0)</f>
        <v>NUMA</v>
      </c>
      <c r="G1661" s="6">
        <f>+VLOOKUP($C1661,Sheet3!$B:$I,5,0)</f>
        <v>4</v>
      </c>
      <c r="H1661" s="6" t="str">
        <f>+VLOOKUP($C1661,Sheet3!$B:$I,6,0)</f>
        <v>P734</v>
      </c>
      <c r="I1661" s="6" t="str">
        <f>+VLOOKUP($C1661,Sheet3!$B:$I,7,0)</f>
        <v>NUMA</v>
      </c>
      <c r="J1661" s="6" t="str">
        <f>+VLOOKUP($C1661,Sheet3!$B:$I,8,0)</f>
        <v>ULTRA</v>
      </c>
      <c r="K1661" s="6" t="str">
        <f t="shared" si="77"/>
        <v>6.00-9LUG NUMA 4 P734 NUMA ULTRA</v>
      </c>
      <c r="L1661" s="6" t="str">
        <f t="shared" si="76"/>
        <v>b</v>
      </c>
      <c r="M1661" s="6"/>
    </row>
    <row r="1662" spans="1:13" hidden="1">
      <c r="A1662" s="6" t="s">
        <v>9297</v>
      </c>
      <c r="B1662" s="6" t="str">
        <f t="shared" si="75"/>
        <v>l130504630</v>
      </c>
      <c r="C1662" s="6" t="s">
        <v>9290</v>
      </c>
      <c r="D1662" s="6" t="str">
        <f>+VLOOKUP($C1662,Sheet3!$B:$I,2,0)</f>
        <v>6.00-9</v>
      </c>
      <c r="E1662" s="6" t="str">
        <f>+VLOOKUP($C1662,Sheet3!$B:$I,3,0)</f>
        <v>LUG</v>
      </c>
      <c r="F1662" s="6" t="str">
        <f>+VLOOKUP($C1662,Sheet3!$B:$I,4,0)</f>
        <v>NUMA</v>
      </c>
      <c r="G1662" s="6">
        <f>+VLOOKUP($C1662,Sheet3!$B:$I,5,0)</f>
        <v>4</v>
      </c>
      <c r="H1662" s="6" t="str">
        <f>+VLOOKUP($C1662,Sheet3!$B:$I,6,0)</f>
        <v>P734</v>
      </c>
      <c r="I1662" s="6" t="str">
        <f>+VLOOKUP($C1662,Sheet3!$B:$I,7,0)</f>
        <v>NUMA</v>
      </c>
      <c r="J1662" s="6" t="str">
        <f>+VLOOKUP($C1662,Sheet3!$B:$I,8,0)</f>
        <v>ULTRA</v>
      </c>
      <c r="K1662" s="6" t="str">
        <f t="shared" si="77"/>
        <v>6.00-9LUG NUMA 4 P734 NUMA ULTRA</v>
      </c>
      <c r="L1662" s="6" t="str">
        <f t="shared" si="76"/>
        <v>b</v>
      </c>
      <c r="M1662" s="6"/>
    </row>
    <row r="1663" spans="1:13" hidden="1">
      <c r="A1663" s="6" t="s">
        <v>9298</v>
      </c>
      <c r="B1663" s="6" t="str">
        <f t="shared" si="75"/>
        <v>l130504495</v>
      </c>
      <c r="C1663" s="6" t="s">
        <v>9290</v>
      </c>
      <c r="D1663" s="6" t="str">
        <f>+VLOOKUP($C1663,Sheet3!$B:$I,2,0)</f>
        <v>6.00-9</v>
      </c>
      <c r="E1663" s="6" t="str">
        <f>+VLOOKUP($C1663,Sheet3!$B:$I,3,0)</f>
        <v>LUG</v>
      </c>
      <c r="F1663" s="6" t="str">
        <f>+VLOOKUP($C1663,Sheet3!$B:$I,4,0)</f>
        <v>NUMA</v>
      </c>
      <c r="G1663" s="6">
        <f>+VLOOKUP($C1663,Sheet3!$B:$I,5,0)</f>
        <v>4</v>
      </c>
      <c r="H1663" s="6" t="str">
        <f>+VLOOKUP($C1663,Sheet3!$B:$I,6,0)</f>
        <v>P734</v>
      </c>
      <c r="I1663" s="6" t="str">
        <f>+VLOOKUP($C1663,Sheet3!$B:$I,7,0)</f>
        <v>NUMA</v>
      </c>
      <c r="J1663" s="6" t="str">
        <f>+VLOOKUP($C1663,Sheet3!$B:$I,8,0)</f>
        <v>ULTRA</v>
      </c>
      <c r="K1663" s="6" t="str">
        <f t="shared" si="77"/>
        <v>6.00-9LUG NUMA 4 P734 NUMA ULTRA</v>
      </c>
      <c r="L1663" s="6" t="str">
        <f t="shared" si="76"/>
        <v>b</v>
      </c>
      <c r="M1663" s="6"/>
    </row>
    <row r="1664" spans="1:13" hidden="1">
      <c r="A1664" s="6" t="s">
        <v>9299</v>
      </c>
      <c r="B1664" s="6" t="str">
        <f t="shared" si="75"/>
        <v>l130504214</v>
      </c>
      <c r="C1664" s="6" t="s">
        <v>9290</v>
      </c>
      <c r="D1664" s="6" t="str">
        <f>+VLOOKUP($C1664,Sheet3!$B:$I,2,0)</f>
        <v>6.00-9</v>
      </c>
      <c r="E1664" s="6" t="str">
        <f>+VLOOKUP($C1664,Sheet3!$B:$I,3,0)</f>
        <v>LUG</v>
      </c>
      <c r="F1664" s="6" t="str">
        <f>+VLOOKUP($C1664,Sheet3!$B:$I,4,0)</f>
        <v>NUMA</v>
      </c>
      <c r="G1664" s="6">
        <f>+VLOOKUP($C1664,Sheet3!$B:$I,5,0)</f>
        <v>4</v>
      </c>
      <c r="H1664" s="6" t="str">
        <f>+VLOOKUP($C1664,Sheet3!$B:$I,6,0)</f>
        <v>P734</v>
      </c>
      <c r="I1664" s="6" t="str">
        <f>+VLOOKUP($C1664,Sheet3!$B:$I,7,0)</f>
        <v>NUMA</v>
      </c>
      <c r="J1664" s="6" t="str">
        <f>+VLOOKUP($C1664,Sheet3!$B:$I,8,0)</f>
        <v>ULTRA</v>
      </c>
      <c r="K1664" s="6" t="str">
        <f t="shared" si="77"/>
        <v>6.00-9LUG NUMA 4 P734 NUMA ULTRA</v>
      </c>
      <c r="L1664" s="6" t="str">
        <f t="shared" si="76"/>
        <v>b</v>
      </c>
      <c r="M1664" s="6"/>
    </row>
    <row r="1665" spans="1:13" hidden="1">
      <c r="A1665" s="6" t="s">
        <v>9300</v>
      </c>
      <c r="B1665" s="6" t="str">
        <f t="shared" si="75"/>
        <v>l130504446</v>
      </c>
      <c r="C1665" s="6" t="s">
        <v>9290</v>
      </c>
      <c r="D1665" s="6" t="str">
        <f>+VLOOKUP($C1665,Sheet3!$B:$I,2,0)</f>
        <v>6.00-9</v>
      </c>
      <c r="E1665" s="6" t="str">
        <f>+VLOOKUP($C1665,Sheet3!$B:$I,3,0)</f>
        <v>LUG</v>
      </c>
      <c r="F1665" s="6" t="str">
        <f>+VLOOKUP($C1665,Sheet3!$B:$I,4,0)</f>
        <v>NUMA</v>
      </c>
      <c r="G1665" s="6">
        <f>+VLOOKUP($C1665,Sheet3!$B:$I,5,0)</f>
        <v>4</v>
      </c>
      <c r="H1665" s="6" t="str">
        <f>+VLOOKUP($C1665,Sheet3!$B:$I,6,0)</f>
        <v>P734</v>
      </c>
      <c r="I1665" s="6" t="str">
        <f>+VLOOKUP($C1665,Sheet3!$B:$I,7,0)</f>
        <v>NUMA</v>
      </c>
      <c r="J1665" s="6" t="str">
        <f>+VLOOKUP($C1665,Sheet3!$B:$I,8,0)</f>
        <v>ULTRA</v>
      </c>
      <c r="K1665" s="6" t="str">
        <f t="shared" si="77"/>
        <v>6.00-9LUG NUMA 4 P734 NUMA ULTRA</v>
      </c>
      <c r="L1665" s="6" t="str">
        <f t="shared" si="76"/>
        <v>b</v>
      </c>
      <c r="M1665" s="6"/>
    </row>
    <row r="1666" spans="1:13" hidden="1">
      <c r="A1666" s="6" t="s">
        <v>9301</v>
      </c>
      <c r="B1666" s="6" t="str">
        <f t="shared" ref="B1666:B1729" si="78">+MID(A1666,9,10)</f>
        <v>l130504056</v>
      </c>
      <c r="C1666" s="6" t="s">
        <v>9290</v>
      </c>
      <c r="D1666" s="6" t="str">
        <f>+VLOOKUP($C1666,Sheet3!$B:$I,2,0)</f>
        <v>6.00-9</v>
      </c>
      <c r="E1666" s="6" t="str">
        <f>+VLOOKUP($C1666,Sheet3!$B:$I,3,0)</f>
        <v>LUG</v>
      </c>
      <c r="F1666" s="6" t="str">
        <f>+VLOOKUP($C1666,Sheet3!$B:$I,4,0)</f>
        <v>NUMA</v>
      </c>
      <c r="G1666" s="6">
        <f>+VLOOKUP($C1666,Sheet3!$B:$I,5,0)</f>
        <v>4</v>
      </c>
      <c r="H1666" s="6" t="str">
        <f>+VLOOKUP($C1666,Sheet3!$B:$I,6,0)</f>
        <v>P734</v>
      </c>
      <c r="I1666" s="6" t="str">
        <f>+VLOOKUP($C1666,Sheet3!$B:$I,7,0)</f>
        <v>NUMA</v>
      </c>
      <c r="J1666" s="6" t="str">
        <f>+VLOOKUP($C1666,Sheet3!$B:$I,8,0)</f>
        <v>ULTRA</v>
      </c>
      <c r="K1666" s="6" t="str">
        <f t="shared" si="77"/>
        <v>6.00-9LUG NUMA 4 P734 NUMA ULTRA</v>
      </c>
      <c r="L1666" s="6" t="str">
        <f t="shared" ref="L1666:L1729" si="79">+RIGHT(A1666,1)</f>
        <v>b</v>
      </c>
      <c r="M1666" s="6"/>
    </row>
    <row r="1667" spans="1:13" hidden="1">
      <c r="A1667" s="6" t="s">
        <v>9302</v>
      </c>
      <c r="B1667" s="6" t="str">
        <f t="shared" si="78"/>
        <v>l160104396</v>
      </c>
      <c r="C1667" s="6" t="s">
        <v>9286</v>
      </c>
      <c r="D1667" s="6" t="str">
        <f>+VLOOKUP($C1667,Sheet3!$B:$I,2,0)</f>
        <v>6.00-9</v>
      </c>
      <c r="E1667" s="6" t="str">
        <f>+VLOOKUP($C1667,Sheet3!$B:$I,3,0)</f>
        <v>LUG</v>
      </c>
      <c r="F1667" s="6" t="str">
        <f>+VLOOKUP($C1667,Sheet3!$B:$I,4,0)</f>
        <v>NUMA</v>
      </c>
      <c r="G1667" s="6">
        <f>+VLOOKUP($C1667,Sheet3!$B:$I,5,0)</f>
        <v>4</v>
      </c>
      <c r="H1667" s="6" t="str">
        <f>+VLOOKUP($C1667,Sheet3!$B:$I,6,0)</f>
        <v>P134</v>
      </c>
      <c r="I1667" s="6" t="str">
        <f>+VLOOKUP($C1667,Sheet3!$B:$I,7,0)</f>
        <v>RIGOR</v>
      </c>
      <c r="J1667" s="6" t="str">
        <f>+VLOOKUP($C1667,Sheet3!$B:$I,8,0)</f>
        <v>.PREMIUMTVS</v>
      </c>
      <c r="K1667" s="6" t="str">
        <f t="shared" ref="K1667:K1730" si="80">CONCATENATE(D1667,E1667," ",F1667," ",G1667," ",H1667," ",I1667," ",J1667)</f>
        <v>6.00-9LUG NUMA 4 P134 RIGOR .PREMIUMTVS</v>
      </c>
      <c r="L1667" s="6" t="str">
        <f t="shared" si="79"/>
        <v>b</v>
      </c>
      <c r="M1667" s="6"/>
    </row>
    <row r="1668" spans="1:13" hidden="1">
      <c r="A1668" s="6" t="s">
        <v>9303</v>
      </c>
      <c r="B1668" s="6" t="str">
        <f t="shared" si="78"/>
        <v>l111002869</v>
      </c>
      <c r="C1668" s="6" t="s">
        <v>8308</v>
      </c>
      <c r="D1668" s="6" t="str">
        <f>+VLOOKUP($C1668,Sheet3!$B:$I,2,0)</f>
        <v>6.00-9</v>
      </c>
      <c r="E1668" s="6" t="str">
        <f>+VLOOKUP($C1668,Sheet3!$B:$I,3,0)</f>
        <v>LUG</v>
      </c>
      <c r="F1668" s="6" t="str">
        <f>+VLOOKUP($C1668,Sheet3!$B:$I,4,0)</f>
        <v>NUMA</v>
      </c>
      <c r="G1668" s="6">
        <f>+VLOOKUP($C1668,Sheet3!$B:$I,5,0)</f>
        <v>4</v>
      </c>
      <c r="H1668" s="6" t="str">
        <f>+VLOOKUP($C1668,Sheet3!$B:$I,6,0)</f>
        <v>M124</v>
      </c>
      <c r="I1668" s="6" t="str">
        <f>+VLOOKUP($C1668,Sheet3!$B:$I,7,0)</f>
        <v>NUMA</v>
      </c>
      <c r="J1668" s="6" t="str">
        <f>+VLOOKUP($C1668,Sheet3!$B:$I,8,0)</f>
        <v>HEAVYDUTY</v>
      </c>
      <c r="K1668" s="6" t="str">
        <f t="shared" si="80"/>
        <v>6.00-9LUG NUMA 4 M124 NUMA HEAVYDUTY</v>
      </c>
      <c r="L1668" s="6" t="str">
        <f t="shared" si="79"/>
        <v>b</v>
      </c>
      <c r="M1668" s="6"/>
    </row>
    <row r="1669" spans="1:13" hidden="1">
      <c r="A1669" s="6" t="s">
        <v>9304</v>
      </c>
      <c r="B1669" s="6" t="str">
        <f t="shared" si="78"/>
        <v>l111002698</v>
      </c>
      <c r="C1669" s="6" t="s">
        <v>8308</v>
      </c>
      <c r="D1669" s="6" t="str">
        <f>+VLOOKUP($C1669,Sheet3!$B:$I,2,0)</f>
        <v>6.00-9</v>
      </c>
      <c r="E1669" s="6" t="str">
        <f>+VLOOKUP($C1669,Sheet3!$B:$I,3,0)</f>
        <v>LUG</v>
      </c>
      <c r="F1669" s="6" t="str">
        <f>+VLOOKUP($C1669,Sheet3!$B:$I,4,0)</f>
        <v>NUMA</v>
      </c>
      <c r="G1669" s="6">
        <f>+VLOOKUP($C1669,Sheet3!$B:$I,5,0)</f>
        <v>4</v>
      </c>
      <c r="H1669" s="6" t="str">
        <f>+VLOOKUP($C1669,Sheet3!$B:$I,6,0)</f>
        <v>M124</v>
      </c>
      <c r="I1669" s="6" t="str">
        <f>+VLOOKUP($C1669,Sheet3!$B:$I,7,0)</f>
        <v>NUMA</v>
      </c>
      <c r="J1669" s="6" t="str">
        <f>+VLOOKUP($C1669,Sheet3!$B:$I,8,0)</f>
        <v>HEAVYDUTY</v>
      </c>
      <c r="K1669" s="6" t="str">
        <f t="shared" si="80"/>
        <v>6.00-9LUG NUMA 4 M124 NUMA HEAVYDUTY</v>
      </c>
      <c r="L1669" s="6" t="str">
        <f t="shared" si="79"/>
        <v>b</v>
      </c>
      <c r="M1669" s="6"/>
    </row>
    <row r="1670" spans="1:13" hidden="1">
      <c r="A1670" s="6" t="s">
        <v>9305</v>
      </c>
      <c r="B1670" s="6" t="str">
        <f t="shared" si="78"/>
        <v>l210412627</v>
      </c>
      <c r="C1670" s="6" t="s">
        <v>9306</v>
      </c>
      <c r="D1670" s="6" t="str">
        <f>+VLOOKUP($C1670,Sheet3!$B:$I,2,0)</f>
        <v>6.00-9</v>
      </c>
      <c r="E1670" s="6" t="str">
        <f>+VLOOKUP($C1670,Sheet3!$B:$I,3,0)</f>
        <v>LUG</v>
      </c>
      <c r="F1670" s="6" t="str">
        <f>+VLOOKUP($C1670,Sheet3!$B:$I,4,0)</f>
        <v>NUMA</v>
      </c>
      <c r="G1670" s="6">
        <f>+VLOOKUP($C1670,Sheet3!$B:$I,5,0)</f>
        <v>4</v>
      </c>
      <c r="H1670" s="6" t="str">
        <f>+VLOOKUP($C1670,Sheet3!$B:$I,6,0)</f>
        <v>P134</v>
      </c>
      <c r="I1670" s="6" t="str">
        <f>+VLOOKUP($C1670,Sheet3!$B:$I,7,0)</f>
        <v>TOTALSOURCE</v>
      </c>
      <c r="J1670" s="6" t="str">
        <f>+VLOOKUP($C1670,Sheet3!$B:$I,8,0)</f>
        <v>PREMIUM</v>
      </c>
      <c r="K1670" s="6" t="str">
        <f t="shared" si="80"/>
        <v>6.00-9LUG NUMA 4 P134 TOTALSOURCE PREMIUM</v>
      </c>
      <c r="L1670" s="6" t="str">
        <f t="shared" si="79"/>
        <v>b</v>
      </c>
      <c r="M1670" s="6"/>
    </row>
    <row r="1671" spans="1:13">
      <c r="A1671" s="6" t="s">
        <v>9307</v>
      </c>
      <c r="B1671" s="6" t="str">
        <f t="shared" si="78"/>
        <v>l111100879</v>
      </c>
      <c r="C1671" s="6" t="s">
        <v>9308</v>
      </c>
      <c r="D1671" s="6" t="str">
        <f>+VLOOKUP($C1671,Sheet3!$B:$I,2,0)</f>
        <v>2.50-15</v>
      </c>
      <c r="E1671" s="6" t="str">
        <f>+VLOOKUP($C1671,Sheet3!$B:$I,3,0)</f>
        <v>LUG</v>
      </c>
      <c r="F1671" s="6" t="str">
        <f>+VLOOKUP($C1671,Sheet3!$B:$I,4,0)</f>
        <v>NUMA</v>
      </c>
      <c r="G1671" s="6">
        <f>+VLOOKUP($C1671,Sheet3!$B:$I,5,0)</f>
        <v>7.5</v>
      </c>
      <c r="H1671" s="6" t="str">
        <f>+VLOOKUP($C1671,Sheet3!$B:$I,6,0)</f>
        <v>M2N2X</v>
      </c>
      <c r="I1671" s="6" t="str">
        <f>+VLOOKUP($C1671,Sheet3!$B:$I,7,0)</f>
        <v>NUMA</v>
      </c>
      <c r="J1671" s="6" t="str">
        <f>+VLOOKUP($C1671,Sheet3!$B:$I,8,0)</f>
        <v>FORTE</v>
      </c>
      <c r="K1671" s="6" t="str">
        <f t="shared" si="80"/>
        <v>2.50-15LUG NUMA 7.5 M2N2X NUMA FORTE</v>
      </c>
      <c r="L1671" s="6" t="str">
        <f t="shared" si="79"/>
        <v>A</v>
      </c>
      <c r="M1671" s="6" t="s">
        <v>6985</v>
      </c>
    </row>
    <row r="1672" spans="1:13" hidden="1">
      <c r="A1672" s="6" t="s">
        <v>9309</v>
      </c>
      <c r="B1672" s="6" t="str">
        <f t="shared" si="78"/>
        <v>l110900586</v>
      </c>
      <c r="C1672" s="6" t="s">
        <v>7684</v>
      </c>
      <c r="D1672" s="6" t="str">
        <f>+VLOOKUP($C1672,Sheet3!$B:$I,2,0)</f>
        <v>7.00-15</v>
      </c>
      <c r="E1672" s="6" t="str">
        <f>+VLOOKUP($C1672,Sheet3!$B:$I,3,0)</f>
        <v>LUG</v>
      </c>
      <c r="F1672" s="6" t="str">
        <f>+VLOOKUP($C1672,Sheet3!$B:$I,4,0)</f>
        <v>NUMA</v>
      </c>
      <c r="G1672" s="6">
        <f>+VLOOKUP($C1672,Sheet3!$B:$I,5,0)</f>
        <v>5.5</v>
      </c>
      <c r="H1672" s="6" t="str">
        <f>+VLOOKUP($C1672,Sheet3!$B:$I,6,0)</f>
        <v>M2N2X</v>
      </c>
      <c r="I1672" s="6" t="str">
        <f>+VLOOKUP($C1672,Sheet3!$B:$I,7,0)</f>
        <v>NUMA</v>
      </c>
      <c r="J1672" s="6" t="str">
        <f>+VLOOKUP($C1672,Sheet3!$B:$I,8,0)</f>
        <v>FORTE</v>
      </c>
      <c r="K1672" s="6" t="str">
        <f t="shared" si="80"/>
        <v>7.00-15LUG NUMA 5.5 M2N2X NUMA FORTE</v>
      </c>
      <c r="L1672" s="6" t="str">
        <f t="shared" si="79"/>
        <v>B</v>
      </c>
      <c r="M1672" s="6"/>
    </row>
    <row r="1673" spans="1:13">
      <c r="A1673" s="6" t="s">
        <v>9310</v>
      </c>
      <c r="B1673" s="6" t="str">
        <f t="shared" si="78"/>
        <v>l110902232</v>
      </c>
      <c r="C1673" s="6" t="s">
        <v>8062</v>
      </c>
      <c r="D1673" s="6" t="str">
        <f>+VLOOKUP($C1673,Sheet3!$B:$I,2,0)</f>
        <v>7.50-15</v>
      </c>
      <c r="E1673" s="6" t="str">
        <f>+VLOOKUP($C1673,Sheet3!$B:$I,3,0)</f>
        <v>LUG</v>
      </c>
      <c r="F1673" s="6" t="str">
        <f>+VLOOKUP($C1673,Sheet3!$B:$I,4,0)</f>
        <v>NUMA</v>
      </c>
      <c r="G1673" s="6">
        <f>+VLOOKUP($C1673,Sheet3!$B:$I,5,0)</f>
        <v>5.5</v>
      </c>
      <c r="H1673" s="6" t="str">
        <f>+VLOOKUP($C1673,Sheet3!$B:$I,6,0)</f>
        <v>P13X</v>
      </c>
      <c r="I1673" s="6" t="str">
        <f>+VLOOKUP($C1673,Sheet3!$B:$I,7,0)</f>
        <v>NUMA</v>
      </c>
      <c r="J1673" s="6" t="str">
        <f>+VLOOKUP($C1673,Sheet3!$B:$I,8,0)</f>
        <v>PREMIUM</v>
      </c>
      <c r="K1673" s="6" t="str">
        <f t="shared" si="80"/>
        <v>7.50-15LUG NUMA 5.5 P13X NUMA PREMIUM</v>
      </c>
      <c r="L1673" s="6" t="str">
        <f t="shared" si="79"/>
        <v>A</v>
      </c>
      <c r="M1673" s="6" t="s">
        <v>6985</v>
      </c>
    </row>
    <row r="1674" spans="1:13">
      <c r="A1674" s="6" t="s">
        <v>9311</v>
      </c>
      <c r="B1674" s="6" t="str">
        <f t="shared" si="78"/>
        <v>l110901200</v>
      </c>
      <c r="C1674" s="6" t="s">
        <v>7684</v>
      </c>
      <c r="D1674" s="6" t="str">
        <f>+VLOOKUP($C1674,Sheet3!$B:$I,2,0)</f>
        <v>7.00-15</v>
      </c>
      <c r="E1674" s="6" t="str">
        <f>+VLOOKUP($C1674,Sheet3!$B:$I,3,0)</f>
        <v>LUG</v>
      </c>
      <c r="F1674" s="6" t="str">
        <f>+VLOOKUP($C1674,Sheet3!$B:$I,4,0)</f>
        <v>NUMA</v>
      </c>
      <c r="G1674" s="6">
        <f>+VLOOKUP($C1674,Sheet3!$B:$I,5,0)</f>
        <v>5.5</v>
      </c>
      <c r="H1674" s="6" t="str">
        <f>+VLOOKUP($C1674,Sheet3!$B:$I,6,0)</f>
        <v>M2N2X</v>
      </c>
      <c r="I1674" s="6" t="str">
        <f>+VLOOKUP($C1674,Sheet3!$B:$I,7,0)</f>
        <v>NUMA</v>
      </c>
      <c r="J1674" s="6" t="str">
        <f>+VLOOKUP($C1674,Sheet3!$B:$I,8,0)</f>
        <v>FORTE</v>
      </c>
      <c r="K1674" s="6" t="str">
        <f t="shared" si="80"/>
        <v>7.00-15LUG NUMA 5.5 M2N2X NUMA FORTE</v>
      </c>
      <c r="L1674" s="6" t="str">
        <f t="shared" si="79"/>
        <v>A</v>
      </c>
      <c r="M1674" s="6" t="s">
        <v>6985</v>
      </c>
    </row>
    <row r="1675" spans="1:13">
      <c r="A1675" s="6" t="s">
        <v>9312</v>
      </c>
      <c r="B1675" s="6" t="str">
        <f t="shared" si="78"/>
        <v>l110602395</v>
      </c>
      <c r="C1675" s="6" t="s">
        <v>7684</v>
      </c>
      <c r="D1675" s="6" t="str">
        <f>+VLOOKUP($C1675,Sheet3!$B:$I,2,0)</f>
        <v>7.00-15</v>
      </c>
      <c r="E1675" s="6" t="str">
        <f>+VLOOKUP($C1675,Sheet3!$B:$I,3,0)</f>
        <v>LUG</v>
      </c>
      <c r="F1675" s="6" t="str">
        <f>+VLOOKUP($C1675,Sheet3!$B:$I,4,0)</f>
        <v>NUMA</v>
      </c>
      <c r="G1675" s="6">
        <f>+VLOOKUP($C1675,Sheet3!$B:$I,5,0)</f>
        <v>5.5</v>
      </c>
      <c r="H1675" s="6" t="str">
        <f>+VLOOKUP($C1675,Sheet3!$B:$I,6,0)</f>
        <v>M2N2X</v>
      </c>
      <c r="I1675" s="6" t="str">
        <f>+VLOOKUP($C1675,Sheet3!$B:$I,7,0)</f>
        <v>NUMA</v>
      </c>
      <c r="J1675" s="6" t="str">
        <f>+VLOOKUP($C1675,Sheet3!$B:$I,8,0)</f>
        <v>FORTE</v>
      </c>
      <c r="K1675" s="6" t="str">
        <f t="shared" si="80"/>
        <v>7.00-15LUG NUMA 5.5 M2N2X NUMA FORTE</v>
      </c>
      <c r="L1675" s="6" t="str">
        <f t="shared" si="79"/>
        <v>A</v>
      </c>
      <c r="M1675" s="6" t="s">
        <v>6985</v>
      </c>
    </row>
    <row r="1676" spans="1:13">
      <c r="A1676" s="6" t="s">
        <v>9313</v>
      </c>
      <c r="B1676" s="6" t="str">
        <f t="shared" si="78"/>
        <v>l111203218</v>
      </c>
      <c r="C1676" s="6" t="s">
        <v>9314</v>
      </c>
      <c r="D1676" s="6" t="str">
        <f>+VLOOKUP($C1676,Sheet3!$B:$I,2,0)</f>
        <v>7.00-15</v>
      </c>
      <c r="E1676" s="6" t="str">
        <f>+VLOOKUP($C1676,Sheet3!$B:$I,3,0)</f>
        <v>LUG</v>
      </c>
      <c r="F1676" s="6" t="str">
        <f>+VLOOKUP($C1676,Sheet3!$B:$I,4,0)</f>
        <v>NUMA</v>
      </c>
      <c r="G1676" s="6">
        <f>+VLOOKUP($C1676,Sheet3!$B:$I,5,0)</f>
        <v>5.5</v>
      </c>
      <c r="H1676" s="6" t="str">
        <f>+VLOOKUP($C1676,Sheet3!$B:$I,6,0)</f>
        <v>M4N3X</v>
      </c>
      <c r="I1676" s="6" t="str">
        <f>+VLOOKUP($C1676,Sheet3!$B:$I,7,0)</f>
        <v>TOTALSOURCE</v>
      </c>
      <c r="J1676" s="6" t="str">
        <f>+VLOOKUP($C1676,Sheet3!$B:$I,8,0)</f>
        <v>PREMIUM</v>
      </c>
      <c r="K1676" s="6" t="str">
        <f t="shared" si="80"/>
        <v>7.00-15LUG NUMA 5.5 M4N3X TOTALSOURCE PREMIUM</v>
      </c>
      <c r="L1676" s="6" t="str">
        <f t="shared" si="79"/>
        <v>A</v>
      </c>
      <c r="M1676" s="6" t="s">
        <v>6985</v>
      </c>
    </row>
    <row r="1677" spans="1:13" hidden="1">
      <c r="A1677" s="6" t="s">
        <v>9315</v>
      </c>
      <c r="B1677" s="6" t="str">
        <f t="shared" si="78"/>
        <v>l131204048</v>
      </c>
      <c r="C1677" s="6" t="s">
        <v>7620</v>
      </c>
      <c r="D1677" s="6" t="str">
        <f>+VLOOKUP($C1677,Sheet3!$B:$I,2,0)</f>
        <v>7.00-12</v>
      </c>
      <c r="E1677" s="6" t="str">
        <f>+VLOOKUP($C1677,Sheet3!$B:$I,3,0)</f>
        <v>LUG</v>
      </c>
      <c r="F1677" s="6" t="str">
        <f>+VLOOKUP($C1677,Sheet3!$B:$I,4,0)</f>
        <v>NUMA</v>
      </c>
      <c r="G1677" s="6">
        <f>+VLOOKUP($C1677,Sheet3!$B:$I,5,0)</f>
        <v>5</v>
      </c>
      <c r="H1677" s="6" t="str">
        <f>+VLOOKUP($C1677,Sheet3!$B:$I,6,0)</f>
        <v>M2N2X</v>
      </c>
      <c r="I1677" s="6" t="str">
        <f>+VLOOKUP($C1677,Sheet3!$B:$I,7,0)</f>
        <v>NUMA</v>
      </c>
      <c r="J1677" s="6" t="str">
        <f>+VLOOKUP($C1677,Sheet3!$B:$I,8,0)</f>
        <v>FORTE</v>
      </c>
      <c r="K1677" s="6" t="str">
        <f t="shared" si="80"/>
        <v>7.00-12LUG NUMA 5 M2N2X NUMA FORTE</v>
      </c>
      <c r="L1677" s="6" t="str">
        <f t="shared" si="79"/>
        <v>B</v>
      </c>
      <c r="M1677" s="6"/>
    </row>
    <row r="1678" spans="1:13" hidden="1">
      <c r="A1678" s="6" t="s">
        <v>9316</v>
      </c>
      <c r="B1678" s="6" t="str">
        <f t="shared" si="78"/>
        <v>l110900407</v>
      </c>
      <c r="C1678" s="6" t="s">
        <v>7684</v>
      </c>
      <c r="D1678" s="6" t="str">
        <f>+VLOOKUP($C1678,Sheet3!$B:$I,2,0)</f>
        <v>7.00-15</v>
      </c>
      <c r="E1678" s="6" t="str">
        <f>+VLOOKUP($C1678,Sheet3!$B:$I,3,0)</f>
        <v>LUG</v>
      </c>
      <c r="F1678" s="6" t="str">
        <f>+VLOOKUP($C1678,Sheet3!$B:$I,4,0)</f>
        <v>NUMA</v>
      </c>
      <c r="G1678" s="6">
        <f>+VLOOKUP($C1678,Sheet3!$B:$I,5,0)</f>
        <v>5.5</v>
      </c>
      <c r="H1678" s="6" t="str">
        <f>+VLOOKUP($C1678,Sheet3!$B:$I,6,0)</f>
        <v>M2N2X</v>
      </c>
      <c r="I1678" s="6" t="str">
        <f>+VLOOKUP($C1678,Sheet3!$B:$I,7,0)</f>
        <v>NUMA</v>
      </c>
      <c r="J1678" s="6" t="str">
        <f>+VLOOKUP($C1678,Sheet3!$B:$I,8,0)</f>
        <v>FORTE</v>
      </c>
      <c r="K1678" s="6" t="str">
        <f t="shared" si="80"/>
        <v>7.00-15LUG NUMA 5.5 M2N2X NUMA FORTE</v>
      </c>
      <c r="L1678" s="6" t="str">
        <f t="shared" si="79"/>
        <v>b</v>
      </c>
      <c r="M1678" s="6"/>
    </row>
    <row r="1679" spans="1:13" hidden="1">
      <c r="A1679" s="6" t="s">
        <v>9317</v>
      </c>
      <c r="B1679" s="6" t="str">
        <f t="shared" si="78"/>
        <v>l131204293</v>
      </c>
      <c r="C1679" s="6" t="s">
        <v>7620</v>
      </c>
      <c r="D1679" s="6" t="str">
        <f>+VLOOKUP($C1679,Sheet3!$B:$I,2,0)</f>
        <v>7.00-12</v>
      </c>
      <c r="E1679" s="6" t="str">
        <f>+VLOOKUP($C1679,Sheet3!$B:$I,3,0)</f>
        <v>LUG</v>
      </c>
      <c r="F1679" s="6" t="str">
        <f>+VLOOKUP($C1679,Sheet3!$B:$I,4,0)</f>
        <v>NUMA</v>
      </c>
      <c r="G1679" s="6">
        <f>+VLOOKUP($C1679,Sheet3!$B:$I,5,0)</f>
        <v>5</v>
      </c>
      <c r="H1679" s="6" t="str">
        <f>+VLOOKUP($C1679,Sheet3!$B:$I,6,0)</f>
        <v>M2N2X</v>
      </c>
      <c r="I1679" s="6" t="str">
        <f>+VLOOKUP($C1679,Sheet3!$B:$I,7,0)</f>
        <v>NUMA</v>
      </c>
      <c r="J1679" s="6" t="str">
        <f>+VLOOKUP($C1679,Sheet3!$B:$I,8,0)</f>
        <v>FORTE</v>
      </c>
      <c r="K1679" s="6" t="str">
        <f t="shared" si="80"/>
        <v>7.00-12LUG NUMA 5 M2N2X NUMA FORTE</v>
      </c>
      <c r="L1679" s="6" t="str">
        <f t="shared" si="79"/>
        <v>b</v>
      </c>
      <c r="M1679" s="6"/>
    </row>
    <row r="1680" spans="1:13" hidden="1">
      <c r="A1680" s="6" t="s">
        <v>9318</v>
      </c>
      <c r="B1680" s="6" t="str">
        <f t="shared" si="78"/>
        <v>l131201217</v>
      </c>
      <c r="C1680" s="6" t="s">
        <v>7620</v>
      </c>
      <c r="D1680" s="6" t="str">
        <f>+VLOOKUP($C1680,Sheet3!$B:$I,2,0)</f>
        <v>7.00-12</v>
      </c>
      <c r="E1680" s="6" t="str">
        <f>+VLOOKUP($C1680,Sheet3!$B:$I,3,0)</f>
        <v>LUG</v>
      </c>
      <c r="F1680" s="6" t="str">
        <f>+VLOOKUP($C1680,Sheet3!$B:$I,4,0)</f>
        <v>NUMA</v>
      </c>
      <c r="G1680" s="6">
        <f>+VLOOKUP($C1680,Sheet3!$B:$I,5,0)</f>
        <v>5</v>
      </c>
      <c r="H1680" s="6" t="str">
        <f>+VLOOKUP($C1680,Sheet3!$B:$I,6,0)</f>
        <v>M2N2X</v>
      </c>
      <c r="I1680" s="6" t="str">
        <f>+VLOOKUP($C1680,Sheet3!$B:$I,7,0)</f>
        <v>NUMA</v>
      </c>
      <c r="J1680" s="6" t="str">
        <f>+VLOOKUP($C1680,Sheet3!$B:$I,8,0)</f>
        <v>FORTE</v>
      </c>
      <c r="K1680" s="6" t="str">
        <f t="shared" si="80"/>
        <v>7.00-12LUG NUMA 5 M2N2X NUMA FORTE</v>
      </c>
      <c r="L1680" s="6" t="str">
        <f t="shared" si="79"/>
        <v>b</v>
      </c>
      <c r="M1680" s="6"/>
    </row>
    <row r="1681" spans="1:13" hidden="1">
      <c r="A1681" s="6" t="s">
        <v>9319</v>
      </c>
      <c r="B1681" s="6" t="str">
        <f t="shared" si="78"/>
        <v>l131204294</v>
      </c>
      <c r="C1681" s="6" t="s">
        <v>7620</v>
      </c>
      <c r="D1681" s="6" t="str">
        <f>+VLOOKUP($C1681,Sheet3!$B:$I,2,0)</f>
        <v>7.00-12</v>
      </c>
      <c r="E1681" s="6" t="str">
        <f>+VLOOKUP($C1681,Sheet3!$B:$I,3,0)</f>
        <v>LUG</v>
      </c>
      <c r="F1681" s="6" t="str">
        <f>+VLOOKUP($C1681,Sheet3!$B:$I,4,0)</f>
        <v>NUMA</v>
      </c>
      <c r="G1681" s="6">
        <f>+VLOOKUP($C1681,Sheet3!$B:$I,5,0)</f>
        <v>5</v>
      </c>
      <c r="H1681" s="6" t="str">
        <f>+VLOOKUP($C1681,Sheet3!$B:$I,6,0)</f>
        <v>M2N2X</v>
      </c>
      <c r="I1681" s="6" t="str">
        <f>+VLOOKUP($C1681,Sheet3!$B:$I,7,0)</f>
        <v>NUMA</v>
      </c>
      <c r="J1681" s="6" t="str">
        <f>+VLOOKUP($C1681,Sheet3!$B:$I,8,0)</f>
        <v>FORTE</v>
      </c>
      <c r="K1681" s="6" t="str">
        <f t="shared" si="80"/>
        <v>7.00-12LUG NUMA 5 M2N2X NUMA FORTE</v>
      </c>
      <c r="L1681" s="6" t="str">
        <f t="shared" si="79"/>
        <v>b</v>
      </c>
      <c r="M1681" s="6"/>
    </row>
    <row r="1682" spans="1:13">
      <c r="A1682" s="6" t="s">
        <v>9320</v>
      </c>
      <c r="B1682" s="6" t="str">
        <f t="shared" si="78"/>
        <v>l121100304</v>
      </c>
      <c r="C1682" s="6" t="s">
        <v>9321</v>
      </c>
      <c r="D1682" s="6" t="str">
        <f>+VLOOKUP($C1682,Sheet3!$B:$I,2,0)</f>
        <v>28X12X22</v>
      </c>
      <c r="E1682" s="6" t="str">
        <f>+VLOOKUP($C1682,Sheet3!$B:$I,3,0)</f>
        <v>SM</v>
      </c>
      <c r="F1682" s="6" t="str">
        <f>+VLOOKUP($C1682,Sheet3!$B:$I,4,0)</f>
        <v>NUMA</v>
      </c>
      <c r="G1682" s="6">
        <f>+VLOOKUP($C1682,Sheet3!$B:$I,5,0)</f>
        <v>0</v>
      </c>
      <c r="H1682" s="6" t="str">
        <f>+VLOOKUP($C1682,Sheet3!$B:$I,6,0)</f>
        <v>D1.</v>
      </c>
      <c r="I1682" s="6" t="str">
        <f>+VLOOKUP($C1682,Sheet3!$B:$I,7,0)</f>
        <v>TRAXTER</v>
      </c>
      <c r="J1682" s="6" t="str">
        <f>+VLOOKUP($C1682,Sheet3!$B:$I,8,0)</f>
        <v>D</v>
      </c>
      <c r="K1682" s="6" t="str">
        <f t="shared" si="80"/>
        <v>28X12X22SM NUMA 0 D1. TRAXTER D</v>
      </c>
      <c r="L1682" s="6" t="str">
        <f t="shared" si="79"/>
        <v>A</v>
      </c>
      <c r="M1682" s="6" t="s">
        <v>6972</v>
      </c>
    </row>
    <row r="1683" spans="1:13">
      <c r="A1683" s="6" t="s">
        <v>9322</v>
      </c>
      <c r="B1683" s="6" t="str">
        <f t="shared" si="78"/>
        <v>l150206996</v>
      </c>
      <c r="C1683" s="6" t="s">
        <v>9323</v>
      </c>
      <c r="D1683" s="6" t="str">
        <f>+VLOOKUP($C1683,Sheet3!$B:$I,2,0)</f>
        <v>28X12X22</v>
      </c>
      <c r="E1683" s="6" t="str">
        <f>+VLOOKUP($C1683,Sheet3!$B:$I,3,0)</f>
        <v>SM</v>
      </c>
      <c r="F1683" s="6" t="str">
        <f>+VLOOKUP($C1683,Sheet3!$B:$I,4,0)</f>
        <v>NUMA</v>
      </c>
      <c r="G1683" s="6">
        <f>+VLOOKUP($C1683,Sheet3!$B:$I,5,0)</f>
        <v>0</v>
      </c>
      <c r="H1683" s="6" t="str">
        <f>+VLOOKUP($C1683,Sheet3!$B:$I,6,0)</f>
        <v>P5N</v>
      </c>
      <c r="I1683" s="6" t="str">
        <f>+VLOOKUP($C1683,Sheet3!$B:$I,7,0)</f>
        <v>NUMA</v>
      </c>
      <c r="J1683" s="6" t="str">
        <f>+VLOOKUP($C1683,Sheet3!$B:$I,8,0)</f>
        <v>P</v>
      </c>
      <c r="K1683" s="6" t="str">
        <f t="shared" si="80"/>
        <v>28X12X22SM NUMA 0 P5N NUMA P</v>
      </c>
      <c r="L1683" s="6" t="str">
        <f t="shared" si="79"/>
        <v>A</v>
      </c>
      <c r="M1683" s="6" t="s">
        <v>6985</v>
      </c>
    </row>
    <row r="1684" spans="1:13" hidden="1">
      <c r="A1684" s="6" t="s">
        <v>9324</v>
      </c>
      <c r="B1684" s="6" t="str">
        <f t="shared" si="78"/>
        <v>l150606200</v>
      </c>
      <c r="C1684" s="6" t="s">
        <v>9325</v>
      </c>
      <c r="D1684" s="6" t="str">
        <f>+VLOOKUP($C1684,Sheet3!$B:$I,2,0)</f>
        <v>28X12X22</v>
      </c>
      <c r="E1684" s="6" t="str">
        <f>+VLOOKUP($C1684,Sheet3!$B:$I,3,0)</f>
        <v>ML</v>
      </c>
      <c r="F1684" s="6" t="str">
        <f>+VLOOKUP($C1684,Sheet3!$B:$I,4,0)</f>
        <v>NUMA</v>
      </c>
      <c r="G1684" s="6">
        <f>+VLOOKUP($C1684,Sheet3!$B:$I,5,0)</f>
        <v>0</v>
      </c>
      <c r="H1684" s="6" t="str">
        <f>+VLOOKUP($C1684,Sheet3!$B:$I,6,0)</f>
        <v>P5</v>
      </c>
      <c r="I1684" s="6" t="str">
        <f>+VLOOKUP($C1684,Sheet3!$B:$I,7,0)</f>
        <v>NUMA</v>
      </c>
      <c r="J1684" s="6" t="str">
        <f>+VLOOKUP($C1684,Sheet3!$B:$I,8,0)</f>
        <v>XP</v>
      </c>
      <c r="K1684" s="6" t="str">
        <f t="shared" si="80"/>
        <v>28X12X22ML NUMA 0 P5 NUMA XP</v>
      </c>
      <c r="L1684" s="6" t="str">
        <f t="shared" si="79"/>
        <v>E</v>
      </c>
      <c r="M1684" s="6"/>
    </row>
    <row r="1685" spans="1:13" hidden="1">
      <c r="A1685" s="6" t="s">
        <v>9326</v>
      </c>
      <c r="B1685" s="6" t="str">
        <f t="shared" si="78"/>
        <v>l141102649</v>
      </c>
      <c r="C1685" s="6" t="s">
        <v>9327</v>
      </c>
      <c r="D1685" s="6" t="str">
        <f>+VLOOKUP($C1685,Sheet3!$B:$I,2,0)</f>
        <v>28X12X22</v>
      </c>
      <c r="E1685" s="6" t="str">
        <f>+VLOOKUP($C1685,Sheet3!$B:$I,3,0)</f>
        <v>ML</v>
      </c>
      <c r="F1685" s="6" t="str">
        <f>+VLOOKUP($C1685,Sheet3!$B:$I,4,0)</f>
        <v>NUMA</v>
      </c>
      <c r="G1685" s="6">
        <f>+VLOOKUP($C1685,Sheet3!$B:$I,5,0)</f>
        <v>0</v>
      </c>
      <c r="H1685" s="6" t="str">
        <f>+VLOOKUP($C1685,Sheet3!$B:$I,6,0)</f>
        <v>P5</v>
      </c>
      <c r="I1685" s="6" t="str">
        <f>+VLOOKUP($C1685,Sheet3!$B:$I,7,0)</f>
        <v>TOTALSOURCE</v>
      </c>
      <c r="J1685" s="6" t="str">
        <f>+VLOOKUP($C1685,Sheet3!$B:$I,8,0)</f>
        <v>P</v>
      </c>
      <c r="K1685" s="6" t="str">
        <f t="shared" si="80"/>
        <v>28X12X22ML NUMA 0 P5 TOTALSOURCE P</v>
      </c>
      <c r="L1685" s="6" t="str">
        <f t="shared" si="79"/>
        <v>b</v>
      </c>
      <c r="M1685" s="6"/>
    </row>
    <row r="1686" spans="1:13" hidden="1">
      <c r="A1686" s="6" t="s">
        <v>9328</v>
      </c>
      <c r="B1686" s="6" t="str">
        <f t="shared" si="78"/>
        <v>l121100334</v>
      </c>
      <c r="C1686" s="6" t="s">
        <v>9329</v>
      </c>
      <c r="D1686" s="6" t="str">
        <f>+VLOOKUP($C1686,Sheet3!$B:$I,2,0)</f>
        <v>28X12X22</v>
      </c>
      <c r="E1686" s="6" t="str">
        <f>+VLOOKUP($C1686,Sheet3!$B:$I,3,0)</f>
        <v>SM</v>
      </c>
      <c r="F1686" s="6" t="str">
        <f>+VLOOKUP($C1686,Sheet3!$B:$I,4,0)</f>
        <v>NUMA</v>
      </c>
      <c r="G1686" s="6">
        <f>+VLOOKUP($C1686,Sheet3!$B:$I,5,0)</f>
        <v>0</v>
      </c>
      <c r="H1686" s="6" t="str">
        <f>+VLOOKUP($C1686,Sheet3!$B:$I,6,0)</f>
        <v>D1.</v>
      </c>
      <c r="I1686" s="6" t="str">
        <f>+VLOOKUP($C1686,Sheet3!$B:$I,7,0)</f>
        <v>TANTOR</v>
      </c>
      <c r="J1686" s="6" t="str">
        <f>+VLOOKUP($C1686,Sheet3!$B:$I,8,0)</f>
        <v>D</v>
      </c>
      <c r="K1686" s="6" t="str">
        <f t="shared" si="80"/>
        <v>28X12X22SM NUMA 0 D1. TANTOR D</v>
      </c>
      <c r="L1686" s="6" t="str">
        <f t="shared" si="79"/>
        <v>b</v>
      </c>
      <c r="M1686" s="6"/>
    </row>
    <row r="1687" spans="1:13" hidden="1">
      <c r="A1687" s="6" t="s">
        <v>9330</v>
      </c>
      <c r="B1687" s="6" t="str">
        <f t="shared" si="78"/>
        <v>l121100394</v>
      </c>
      <c r="C1687" s="6" t="s">
        <v>9321</v>
      </c>
      <c r="D1687" s="6" t="str">
        <f>+VLOOKUP($C1687,Sheet3!$B:$I,2,0)</f>
        <v>28X12X22</v>
      </c>
      <c r="E1687" s="6" t="str">
        <f>+VLOOKUP($C1687,Sheet3!$B:$I,3,0)</f>
        <v>SM</v>
      </c>
      <c r="F1687" s="6" t="str">
        <f>+VLOOKUP($C1687,Sheet3!$B:$I,4,0)</f>
        <v>NUMA</v>
      </c>
      <c r="G1687" s="6">
        <f>+VLOOKUP($C1687,Sheet3!$B:$I,5,0)</f>
        <v>0</v>
      </c>
      <c r="H1687" s="6" t="str">
        <f>+VLOOKUP($C1687,Sheet3!$B:$I,6,0)</f>
        <v>D1.</v>
      </c>
      <c r="I1687" s="6" t="str">
        <f>+VLOOKUP($C1687,Sheet3!$B:$I,7,0)</f>
        <v>TRAXTER</v>
      </c>
      <c r="J1687" s="6" t="str">
        <f>+VLOOKUP($C1687,Sheet3!$B:$I,8,0)</f>
        <v>D</v>
      </c>
      <c r="K1687" s="6" t="str">
        <f t="shared" si="80"/>
        <v>28X12X22SM NUMA 0 D1. TRAXTER D</v>
      </c>
      <c r="L1687" s="6" t="str">
        <f t="shared" si="79"/>
        <v>b</v>
      </c>
      <c r="M1687" s="6"/>
    </row>
    <row r="1688" spans="1:13" hidden="1">
      <c r="A1688" s="6" t="s">
        <v>9331</v>
      </c>
      <c r="B1688" s="6" t="str">
        <f t="shared" si="78"/>
        <v>l121100447</v>
      </c>
      <c r="C1688" s="6" t="s">
        <v>9321</v>
      </c>
      <c r="D1688" s="6" t="str">
        <f>+VLOOKUP($C1688,Sheet3!$B:$I,2,0)</f>
        <v>28X12X22</v>
      </c>
      <c r="E1688" s="6" t="str">
        <f>+VLOOKUP($C1688,Sheet3!$B:$I,3,0)</f>
        <v>SM</v>
      </c>
      <c r="F1688" s="6" t="str">
        <f>+VLOOKUP($C1688,Sheet3!$B:$I,4,0)</f>
        <v>NUMA</v>
      </c>
      <c r="G1688" s="6">
        <f>+VLOOKUP($C1688,Sheet3!$B:$I,5,0)</f>
        <v>0</v>
      </c>
      <c r="H1688" s="6" t="str">
        <f>+VLOOKUP($C1688,Sheet3!$B:$I,6,0)</f>
        <v>D1.</v>
      </c>
      <c r="I1688" s="6" t="str">
        <f>+VLOOKUP($C1688,Sheet3!$B:$I,7,0)</f>
        <v>TRAXTER</v>
      </c>
      <c r="J1688" s="6" t="str">
        <f>+VLOOKUP($C1688,Sheet3!$B:$I,8,0)</f>
        <v>D</v>
      </c>
      <c r="K1688" s="6" t="str">
        <f t="shared" si="80"/>
        <v>28X12X22SM NUMA 0 D1. TRAXTER D</v>
      </c>
      <c r="L1688" s="6" t="str">
        <f t="shared" si="79"/>
        <v>b</v>
      </c>
      <c r="M1688" s="6"/>
    </row>
    <row r="1689" spans="1:13">
      <c r="A1689" s="6" t="s">
        <v>9332</v>
      </c>
      <c r="B1689" s="6" t="str">
        <f t="shared" si="78"/>
        <v>l111204619</v>
      </c>
      <c r="C1689" s="6" t="s">
        <v>9333</v>
      </c>
      <c r="D1689" s="6" t="str">
        <f>+VLOOKUP($C1689,Sheet3!$B:$I,2,0)</f>
        <v>8.25-15</v>
      </c>
      <c r="E1689" s="6" t="str">
        <f>+VLOOKUP($C1689,Sheet3!$B:$I,3,0)</f>
        <v>LUG</v>
      </c>
      <c r="F1689" s="6" t="str">
        <f>+VLOOKUP($C1689,Sheet3!$B:$I,4,0)</f>
        <v>NUMA</v>
      </c>
      <c r="G1689" s="6">
        <f>+VLOOKUP($C1689,Sheet3!$B:$I,5,0)</f>
        <v>6.5</v>
      </c>
      <c r="H1689" s="6" t="str">
        <f>+VLOOKUP($C1689,Sheet3!$B:$I,6,0)</f>
        <v>M2N2X</v>
      </c>
      <c r="I1689" s="6" t="str">
        <f>+VLOOKUP($C1689,Sheet3!$B:$I,7,0)</f>
        <v>NUMA</v>
      </c>
      <c r="J1689" s="6" t="str">
        <f>+VLOOKUP($C1689,Sheet3!$B:$I,8,0)</f>
        <v>FORTE</v>
      </c>
      <c r="K1689" s="6" t="str">
        <f t="shared" si="80"/>
        <v>8.25-15LUG NUMA 6.5 M2N2X NUMA FORTE</v>
      </c>
      <c r="L1689" s="6" t="str">
        <f t="shared" si="79"/>
        <v>A</v>
      </c>
      <c r="M1689" s="6" t="s">
        <v>6985</v>
      </c>
    </row>
    <row r="1690" spans="1:13">
      <c r="A1690" s="6" t="s">
        <v>9334</v>
      </c>
      <c r="B1690" s="6" t="str">
        <f t="shared" si="78"/>
        <v>l140101244</v>
      </c>
      <c r="C1690" s="6" t="s">
        <v>9333</v>
      </c>
      <c r="D1690" s="6" t="str">
        <f>+VLOOKUP($C1690,Sheet3!$B:$I,2,0)</f>
        <v>8.25-15</v>
      </c>
      <c r="E1690" s="6" t="str">
        <f>+VLOOKUP($C1690,Sheet3!$B:$I,3,0)</f>
        <v>LUG</v>
      </c>
      <c r="F1690" s="6" t="str">
        <f>+VLOOKUP($C1690,Sheet3!$B:$I,4,0)</f>
        <v>NUMA</v>
      </c>
      <c r="G1690" s="6">
        <f>+VLOOKUP($C1690,Sheet3!$B:$I,5,0)</f>
        <v>6.5</v>
      </c>
      <c r="H1690" s="6" t="str">
        <f>+VLOOKUP($C1690,Sheet3!$B:$I,6,0)</f>
        <v>M2N2X</v>
      </c>
      <c r="I1690" s="6" t="str">
        <f>+VLOOKUP($C1690,Sheet3!$B:$I,7,0)</f>
        <v>NUMA</v>
      </c>
      <c r="J1690" s="6" t="str">
        <f>+VLOOKUP($C1690,Sheet3!$B:$I,8,0)</f>
        <v>FORTE</v>
      </c>
      <c r="K1690" s="6" t="str">
        <f t="shared" si="80"/>
        <v>8.25-15LUG NUMA 6.5 M2N2X NUMA FORTE</v>
      </c>
      <c r="L1690" s="6" t="str">
        <f t="shared" si="79"/>
        <v>A</v>
      </c>
      <c r="M1690" s="6" t="s">
        <v>6985</v>
      </c>
    </row>
    <row r="1691" spans="1:13">
      <c r="A1691" s="6" t="s">
        <v>9335</v>
      </c>
      <c r="B1691" s="6" t="str">
        <f t="shared" si="78"/>
        <v>l140101072</v>
      </c>
      <c r="C1691" s="6" t="s">
        <v>9333</v>
      </c>
      <c r="D1691" s="6" t="str">
        <f>+VLOOKUP($C1691,Sheet3!$B:$I,2,0)</f>
        <v>8.25-15</v>
      </c>
      <c r="E1691" s="6" t="str">
        <f>+VLOOKUP($C1691,Sheet3!$B:$I,3,0)</f>
        <v>LUG</v>
      </c>
      <c r="F1691" s="6" t="str">
        <f>+VLOOKUP($C1691,Sheet3!$B:$I,4,0)</f>
        <v>NUMA</v>
      </c>
      <c r="G1691" s="6">
        <f>+VLOOKUP($C1691,Sheet3!$B:$I,5,0)</f>
        <v>6.5</v>
      </c>
      <c r="H1691" s="6" t="str">
        <f>+VLOOKUP($C1691,Sheet3!$B:$I,6,0)</f>
        <v>M2N2X</v>
      </c>
      <c r="I1691" s="6" t="str">
        <f>+VLOOKUP($C1691,Sheet3!$B:$I,7,0)</f>
        <v>NUMA</v>
      </c>
      <c r="J1691" s="6" t="str">
        <f>+VLOOKUP($C1691,Sheet3!$B:$I,8,0)</f>
        <v>FORTE</v>
      </c>
      <c r="K1691" s="6" t="str">
        <f t="shared" si="80"/>
        <v>8.25-15LUG NUMA 6.5 M2N2X NUMA FORTE</v>
      </c>
      <c r="L1691" s="6" t="str">
        <f t="shared" si="79"/>
        <v>A</v>
      </c>
      <c r="M1691" s="6" t="s">
        <v>6985</v>
      </c>
    </row>
    <row r="1692" spans="1:13">
      <c r="A1692" s="6" t="s">
        <v>9336</v>
      </c>
      <c r="B1692" s="6" t="str">
        <f t="shared" si="78"/>
        <v>l140101243</v>
      </c>
      <c r="C1692" s="6" t="s">
        <v>9333</v>
      </c>
      <c r="D1692" s="6" t="str">
        <f>+VLOOKUP($C1692,Sheet3!$B:$I,2,0)</f>
        <v>8.25-15</v>
      </c>
      <c r="E1692" s="6" t="str">
        <f>+VLOOKUP($C1692,Sheet3!$B:$I,3,0)</f>
        <v>LUG</v>
      </c>
      <c r="F1692" s="6" t="str">
        <f>+VLOOKUP($C1692,Sheet3!$B:$I,4,0)</f>
        <v>NUMA</v>
      </c>
      <c r="G1692" s="6">
        <f>+VLOOKUP($C1692,Sheet3!$B:$I,5,0)</f>
        <v>6.5</v>
      </c>
      <c r="H1692" s="6" t="str">
        <f>+VLOOKUP($C1692,Sheet3!$B:$I,6,0)</f>
        <v>M2N2X</v>
      </c>
      <c r="I1692" s="6" t="str">
        <f>+VLOOKUP($C1692,Sheet3!$B:$I,7,0)</f>
        <v>NUMA</v>
      </c>
      <c r="J1692" s="6" t="str">
        <f>+VLOOKUP($C1692,Sheet3!$B:$I,8,0)</f>
        <v>FORTE</v>
      </c>
      <c r="K1692" s="6" t="str">
        <f t="shared" si="80"/>
        <v>8.25-15LUG NUMA 6.5 M2N2X NUMA FORTE</v>
      </c>
      <c r="L1692" s="6" t="str">
        <f t="shared" si="79"/>
        <v>A</v>
      </c>
      <c r="M1692" s="6" t="s">
        <v>6985</v>
      </c>
    </row>
    <row r="1693" spans="1:13">
      <c r="A1693" s="6" t="s">
        <v>9337</v>
      </c>
      <c r="B1693" s="6" t="str">
        <f t="shared" si="78"/>
        <v>l140101184</v>
      </c>
      <c r="C1693" s="6" t="s">
        <v>9333</v>
      </c>
      <c r="D1693" s="6" t="str">
        <f>+VLOOKUP($C1693,Sheet3!$B:$I,2,0)</f>
        <v>8.25-15</v>
      </c>
      <c r="E1693" s="6" t="str">
        <f>+VLOOKUP($C1693,Sheet3!$B:$I,3,0)</f>
        <v>LUG</v>
      </c>
      <c r="F1693" s="6" t="str">
        <f>+VLOOKUP($C1693,Sheet3!$B:$I,4,0)</f>
        <v>NUMA</v>
      </c>
      <c r="G1693" s="6">
        <f>+VLOOKUP($C1693,Sheet3!$B:$I,5,0)</f>
        <v>6.5</v>
      </c>
      <c r="H1693" s="6" t="str">
        <f>+VLOOKUP($C1693,Sheet3!$B:$I,6,0)</f>
        <v>M2N2X</v>
      </c>
      <c r="I1693" s="6" t="str">
        <f>+VLOOKUP($C1693,Sheet3!$B:$I,7,0)</f>
        <v>NUMA</v>
      </c>
      <c r="J1693" s="6" t="str">
        <f>+VLOOKUP($C1693,Sheet3!$B:$I,8,0)</f>
        <v>FORTE</v>
      </c>
      <c r="K1693" s="6" t="str">
        <f t="shared" si="80"/>
        <v>8.25-15LUG NUMA 6.5 M2N2X NUMA FORTE</v>
      </c>
      <c r="L1693" s="6" t="str">
        <f t="shared" si="79"/>
        <v>A</v>
      </c>
      <c r="M1693" s="6" t="s">
        <v>6985</v>
      </c>
    </row>
    <row r="1694" spans="1:13">
      <c r="A1694" s="6" t="s">
        <v>9338</v>
      </c>
      <c r="B1694" s="6" t="str">
        <f t="shared" si="78"/>
        <v>l140101073</v>
      </c>
      <c r="C1694" s="6" t="s">
        <v>9333</v>
      </c>
      <c r="D1694" s="6" t="str">
        <f>+VLOOKUP($C1694,Sheet3!$B:$I,2,0)</f>
        <v>8.25-15</v>
      </c>
      <c r="E1694" s="6" t="str">
        <f>+VLOOKUP($C1694,Sheet3!$B:$I,3,0)</f>
        <v>LUG</v>
      </c>
      <c r="F1694" s="6" t="str">
        <f>+VLOOKUP($C1694,Sheet3!$B:$I,4,0)</f>
        <v>NUMA</v>
      </c>
      <c r="G1694" s="6">
        <f>+VLOOKUP($C1694,Sheet3!$B:$I,5,0)</f>
        <v>6.5</v>
      </c>
      <c r="H1694" s="6" t="str">
        <f>+VLOOKUP($C1694,Sheet3!$B:$I,6,0)</f>
        <v>M2N2X</v>
      </c>
      <c r="I1694" s="6" t="str">
        <f>+VLOOKUP($C1694,Sheet3!$B:$I,7,0)</f>
        <v>NUMA</v>
      </c>
      <c r="J1694" s="6" t="str">
        <f>+VLOOKUP($C1694,Sheet3!$B:$I,8,0)</f>
        <v>FORTE</v>
      </c>
      <c r="K1694" s="6" t="str">
        <f t="shared" si="80"/>
        <v>8.25-15LUG NUMA 6.5 M2N2X NUMA FORTE</v>
      </c>
      <c r="L1694" s="6" t="str">
        <f t="shared" si="79"/>
        <v>A</v>
      </c>
      <c r="M1694" s="6" t="s">
        <v>6985</v>
      </c>
    </row>
    <row r="1695" spans="1:13">
      <c r="A1695" s="6" t="s">
        <v>9339</v>
      </c>
      <c r="B1695" s="6" t="str">
        <f t="shared" si="78"/>
        <v>l140606329</v>
      </c>
      <c r="C1695" s="6" t="s">
        <v>9333</v>
      </c>
      <c r="D1695" s="6" t="str">
        <f>+VLOOKUP($C1695,Sheet3!$B:$I,2,0)</f>
        <v>8.25-15</v>
      </c>
      <c r="E1695" s="6" t="str">
        <f>+VLOOKUP($C1695,Sheet3!$B:$I,3,0)</f>
        <v>LUG</v>
      </c>
      <c r="F1695" s="6" t="str">
        <f>+VLOOKUP($C1695,Sheet3!$B:$I,4,0)</f>
        <v>NUMA</v>
      </c>
      <c r="G1695" s="6">
        <f>+VLOOKUP($C1695,Sheet3!$B:$I,5,0)</f>
        <v>6.5</v>
      </c>
      <c r="H1695" s="6" t="str">
        <f>+VLOOKUP($C1695,Sheet3!$B:$I,6,0)</f>
        <v>M2N2X</v>
      </c>
      <c r="I1695" s="6" t="str">
        <f>+VLOOKUP($C1695,Sheet3!$B:$I,7,0)</f>
        <v>NUMA</v>
      </c>
      <c r="J1695" s="6" t="str">
        <f>+VLOOKUP($C1695,Sheet3!$B:$I,8,0)</f>
        <v>FORTE</v>
      </c>
      <c r="K1695" s="6" t="str">
        <f t="shared" si="80"/>
        <v>8.25-15LUG NUMA 6.5 M2N2X NUMA FORTE</v>
      </c>
      <c r="L1695" s="6" t="str">
        <f t="shared" si="79"/>
        <v>A</v>
      </c>
      <c r="M1695" s="6" t="s">
        <v>6985</v>
      </c>
    </row>
    <row r="1696" spans="1:13">
      <c r="A1696" s="6" t="s">
        <v>9340</v>
      </c>
      <c r="B1696" s="6" t="str">
        <f t="shared" si="78"/>
        <v>l140606328</v>
      </c>
      <c r="C1696" s="6" t="s">
        <v>9333</v>
      </c>
      <c r="D1696" s="6" t="str">
        <f>+VLOOKUP($C1696,Sheet3!$B:$I,2,0)</f>
        <v>8.25-15</v>
      </c>
      <c r="E1696" s="6" t="str">
        <f>+VLOOKUP($C1696,Sheet3!$B:$I,3,0)</f>
        <v>LUG</v>
      </c>
      <c r="F1696" s="6" t="str">
        <f>+VLOOKUP($C1696,Sheet3!$B:$I,4,0)</f>
        <v>NUMA</v>
      </c>
      <c r="G1696" s="6">
        <f>+VLOOKUP($C1696,Sheet3!$B:$I,5,0)</f>
        <v>6.5</v>
      </c>
      <c r="H1696" s="6" t="str">
        <f>+VLOOKUP($C1696,Sheet3!$B:$I,6,0)</f>
        <v>M2N2X</v>
      </c>
      <c r="I1696" s="6" t="str">
        <f>+VLOOKUP($C1696,Sheet3!$B:$I,7,0)</f>
        <v>NUMA</v>
      </c>
      <c r="J1696" s="6" t="str">
        <f>+VLOOKUP($C1696,Sheet3!$B:$I,8,0)</f>
        <v>FORTE</v>
      </c>
      <c r="K1696" s="6" t="str">
        <f t="shared" si="80"/>
        <v>8.25-15LUG NUMA 6.5 M2N2X NUMA FORTE</v>
      </c>
      <c r="L1696" s="6" t="str">
        <f t="shared" si="79"/>
        <v>A</v>
      </c>
      <c r="M1696" s="6" t="s">
        <v>6985</v>
      </c>
    </row>
    <row r="1697" spans="1:13">
      <c r="A1697" s="6" t="s">
        <v>9341</v>
      </c>
      <c r="B1697" s="6" t="str">
        <f t="shared" si="78"/>
        <v>l140100937</v>
      </c>
      <c r="C1697" s="6" t="s">
        <v>9333</v>
      </c>
      <c r="D1697" s="6" t="str">
        <f>+VLOOKUP($C1697,Sheet3!$B:$I,2,0)</f>
        <v>8.25-15</v>
      </c>
      <c r="E1697" s="6" t="str">
        <f>+VLOOKUP($C1697,Sheet3!$B:$I,3,0)</f>
        <v>LUG</v>
      </c>
      <c r="F1697" s="6" t="str">
        <f>+VLOOKUP($C1697,Sheet3!$B:$I,4,0)</f>
        <v>NUMA</v>
      </c>
      <c r="G1697" s="6">
        <f>+VLOOKUP($C1697,Sheet3!$B:$I,5,0)</f>
        <v>6.5</v>
      </c>
      <c r="H1697" s="6" t="str">
        <f>+VLOOKUP($C1697,Sheet3!$B:$I,6,0)</f>
        <v>M2N2X</v>
      </c>
      <c r="I1697" s="6" t="str">
        <f>+VLOOKUP($C1697,Sheet3!$B:$I,7,0)</f>
        <v>NUMA</v>
      </c>
      <c r="J1697" s="6" t="str">
        <f>+VLOOKUP($C1697,Sheet3!$B:$I,8,0)</f>
        <v>FORTE</v>
      </c>
      <c r="K1697" s="6" t="str">
        <f t="shared" si="80"/>
        <v>8.25-15LUG NUMA 6.5 M2N2X NUMA FORTE</v>
      </c>
      <c r="L1697" s="6" t="str">
        <f t="shared" si="79"/>
        <v>A</v>
      </c>
      <c r="M1697" s="6" t="s">
        <v>6985</v>
      </c>
    </row>
    <row r="1698" spans="1:13" hidden="1">
      <c r="A1698" s="6" t="s">
        <v>9342</v>
      </c>
      <c r="B1698" s="6" t="str">
        <f t="shared" si="78"/>
        <v>l140101832</v>
      </c>
      <c r="C1698" s="6" t="s">
        <v>9333</v>
      </c>
      <c r="D1698" s="6" t="str">
        <f>+VLOOKUP($C1698,Sheet3!$B:$I,2,0)</f>
        <v>8.25-15</v>
      </c>
      <c r="E1698" s="6" t="str">
        <f>+VLOOKUP($C1698,Sheet3!$B:$I,3,0)</f>
        <v>LUG</v>
      </c>
      <c r="F1698" s="6" t="str">
        <f>+VLOOKUP($C1698,Sheet3!$B:$I,4,0)</f>
        <v>NUMA</v>
      </c>
      <c r="G1698" s="6">
        <f>+VLOOKUP($C1698,Sheet3!$B:$I,5,0)</f>
        <v>6.5</v>
      </c>
      <c r="H1698" s="6" t="str">
        <f>+VLOOKUP($C1698,Sheet3!$B:$I,6,0)</f>
        <v>M2N2X</v>
      </c>
      <c r="I1698" s="6" t="str">
        <f>+VLOOKUP($C1698,Sheet3!$B:$I,7,0)</f>
        <v>NUMA</v>
      </c>
      <c r="J1698" s="6" t="str">
        <f>+VLOOKUP($C1698,Sheet3!$B:$I,8,0)</f>
        <v>FORTE</v>
      </c>
      <c r="K1698" s="6" t="str">
        <f t="shared" si="80"/>
        <v>8.25-15LUG NUMA 6.5 M2N2X NUMA FORTE</v>
      </c>
      <c r="L1698" s="6" t="str">
        <f t="shared" si="79"/>
        <v>B</v>
      </c>
      <c r="M1698" s="6"/>
    </row>
    <row r="1699" spans="1:13">
      <c r="A1699" s="6" t="s">
        <v>9343</v>
      </c>
      <c r="B1699" s="6" t="str">
        <f t="shared" si="78"/>
        <v>l140100974</v>
      </c>
      <c r="C1699" s="6" t="s">
        <v>7552</v>
      </c>
      <c r="D1699" s="6" t="str">
        <f>+VLOOKUP($C1699,Sheet3!$B:$I,2,0)</f>
        <v>23X10-12</v>
      </c>
      <c r="E1699" s="6" t="str">
        <f>+VLOOKUP($C1699,Sheet3!$B:$I,3,0)</f>
        <v>LUG</v>
      </c>
      <c r="F1699" s="6" t="str">
        <f>+VLOOKUP($C1699,Sheet3!$B:$I,4,0)</f>
        <v>NUMA</v>
      </c>
      <c r="G1699" s="6">
        <f>+VLOOKUP($C1699,Sheet3!$B:$I,5,0)</f>
        <v>8</v>
      </c>
      <c r="H1699" s="6" t="str">
        <f>+VLOOKUP($C1699,Sheet3!$B:$I,6,0)</f>
        <v>M2N2X</v>
      </c>
      <c r="I1699" s="6" t="str">
        <f>+VLOOKUP($C1699,Sheet3!$B:$I,7,0)</f>
        <v>NUMA</v>
      </c>
      <c r="J1699" s="6" t="str">
        <f>+VLOOKUP($C1699,Sheet3!$B:$I,8,0)</f>
        <v>FORTE</v>
      </c>
      <c r="K1699" s="6" t="str">
        <f t="shared" si="80"/>
        <v>23X10-12LUG NUMA 8 M2N2X NUMA FORTE</v>
      </c>
      <c r="L1699" s="6" t="str">
        <f t="shared" si="79"/>
        <v>A</v>
      </c>
      <c r="M1699" s="6" t="s">
        <v>6972</v>
      </c>
    </row>
    <row r="1700" spans="1:13">
      <c r="A1700" s="6" t="s">
        <v>9344</v>
      </c>
      <c r="B1700" s="6" t="str">
        <f t="shared" si="78"/>
        <v>l140101322</v>
      </c>
      <c r="C1700" s="6" t="s">
        <v>7552</v>
      </c>
      <c r="D1700" s="6" t="str">
        <f>+VLOOKUP($C1700,Sheet3!$B:$I,2,0)</f>
        <v>23X10-12</v>
      </c>
      <c r="E1700" s="6" t="str">
        <f>+VLOOKUP($C1700,Sheet3!$B:$I,3,0)</f>
        <v>LUG</v>
      </c>
      <c r="F1700" s="6" t="str">
        <f>+VLOOKUP($C1700,Sheet3!$B:$I,4,0)</f>
        <v>NUMA</v>
      </c>
      <c r="G1700" s="6">
        <f>+VLOOKUP($C1700,Sheet3!$B:$I,5,0)</f>
        <v>8</v>
      </c>
      <c r="H1700" s="6" t="str">
        <f>+VLOOKUP($C1700,Sheet3!$B:$I,6,0)</f>
        <v>M2N2X</v>
      </c>
      <c r="I1700" s="6" t="str">
        <f>+VLOOKUP($C1700,Sheet3!$B:$I,7,0)</f>
        <v>NUMA</v>
      </c>
      <c r="J1700" s="6" t="str">
        <f>+VLOOKUP($C1700,Sheet3!$B:$I,8,0)</f>
        <v>FORTE</v>
      </c>
      <c r="K1700" s="6" t="str">
        <f t="shared" si="80"/>
        <v>23X10-12LUG NUMA 8 M2N2X NUMA FORTE</v>
      </c>
      <c r="L1700" s="6" t="str">
        <f t="shared" si="79"/>
        <v>A</v>
      </c>
      <c r="M1700" s="6" t="s">
        <v>6972</v>
      </c>
    </row>
    <row r="1701" spans="1:13" hidden="1">
      <c r="A1701" s="6" t="s">
        <v>9345</v>
      </c>
      <c r="B1701" s="6" t="str">
        <f t="shared" si="78"/>
        <v>l131204475</v>
      </c>
      <c r="C1701" s="6" t="s">
        <v>7590</v>
      </c>
      <c r="D1701" s="6" t="str">
        <f>+VLOOKUP($C1701,Sheet3!$B:$I,2,0)</f>
        <v>6.50-10</v>
      </c>
      <c r="E1701" s="6" t="str">
        <f>+VLOOKUP($C1701,Sheet3!$B:$I,3,0)</f>
        <v>LUG</v>
      </c>
      <c r="F1701" s="6" t="str">
        <f>+VLOOKUP($C1701,Sheet3!$B:$I,4,0)</f>
        <v>NUMA</v>
      </c>
      <c r="G1701" s="6">
        <f>+VLOOKUP($C1701,Sheet3!$B:$I,5,0)</f>
        <v>5</v>
      </c>
      <c r="H1701" s="6" t="str">
        <f>+VLOOKUP($C1701,Sheet3!$B:$I,6,0)</f>
        <v>M2N2X</v>
      </c>
      <c r="I1701" s="6" t="str">
        <f>+VLOOKUP($C1701,Sheet3!$B:$I,7,0)</f>
        <v>NUMA</v>
      </c>
      <c r="J1701" s="6" t="str">
        <f>+VLOOKUP($C1701,Sheet3!$B:$I,8,0)</f>
        <v>FORTE</v>
      </c>
      <c r="K1701" s="6" t="str">
        <f t="shared" si="80"/>
        <v>6.50-10LUG NUMA 5 M2N2X NUMA FORTE</v>
      </c>
      <c r="L1701" s="6" t="str">
        <f t="shared" si="79"/>
        <v>B</v>
      </c>
      <c r="M1701" s="6"/>
    </row>
    <row r="1702" spans="1:13">
      <c r="A1702" s="6" t="s">
        <v>9346</v>
      </c>
      <c r="B1702" s="6" t="str">
        <f t="shared" si="78"/>
        <v>l140400754</v>
      </c>
      <c r="C1702" s="6" t="s">
        <v>7006</v>
      </c>
      <c r="D1702" s="6" t="str">
        <f>+VLOOKUP($C1702,Sheet3!$B:$I,2,0)</f>
        <v>18X7X121/8</v>
      </c>
      <c r="E1702" s="6" t="str">
        <f>+VLOOKUP($C1702,Sheet3!$B:$I,3,0)</f>
        <v>SM</v>
      </c>
      <c r="F1702" s="6" t="str">
        <f>+VLOOKUP($C1702,Sheet3!$B:$I,4,0)</f>
        <v>NUMA</v>
      </c>
      <c r="G1702" s="6">
        <f>+VLOOKUP($C1702,Sheet3!$B:$I,5,0)</f>
        <v>0</v>
      </c>
      <c r="H1702" s="6" t="str">
        <f>+VLOOKUP($C1702,Sheet3!$B:$I,6,0)</f>
        <v>D1N</v>
      </c>
      <c r="I1702" s="6" t="str">
        <f>+VLOOKUP($C1702,Sheet3!$B:$I,7,0)</f>
        <v>NUMA</v>
      </c>
      <c r="J1702" s="6" t="str">
        <f>+VLOOKUP($C1702,Sheet3!$B:$I,8,0)</f>
        <v>D</v>
      </c>
      <c r="K1702" s="6" t="str">
        <f t="shared" si="80"/>
        <v>18X7X121/8SM NUMA 0 D1N NUMA D</v>
      </c>
      <c r="L1702" s="6" t="str">
        <f t="shared" si="79"/>
        <v>A</v>
      </c>
      <c r="M1702" s="6" t="s">
        <v>6972</v>
      </c>
    </row>
    <row r="1703" spans="1:13">
      <c r="A1703" s="6" t="s">
        <v>9347</v>
      </c>
      <c r="B1703" s="6" t="str">
        <f t="shared" si="78"/>
        <v>l180510298</v>
      </c>
      <c r="C1703" s="6" t="s">
        <v>8407</v>
      </c>
      <c r="D1703" s="6" t="str">
        <f>+VLOOKUP($C1703,Sheet3!$B:$I,2,0)</f>
        <v>10X4X61/2</v>
      </c>
      <c r="E1703" s="6" t="str">
        <f>+VLOOKUP($C1703,Sheet3!$B:$I,3,0)</f>
        <v>SM</v>
      </c>
      <c r="F1703" s="6" t="str">
        <f>+VLOOKUP($C1703,Sheet3!$B:$I,4,0)</f>
        <v>NUMA</v>
      </c>
      <c r="G1703" s="6">
        <f>+VLOOKUP($C1703,Sheet3!$B:$I,5,0)</f>
        <v>0</v>
      </c>
      <c r="H1703" s="6" t="str">
        <f>+VLOOKUP($C1703,Sheet3!$B:$I,6,0)</f>
        <v>P5</v>
      </c>
      <c r="I1703" s="6" t="str">
        <f>+VLOOKUP($C1703,Sheet3!$B:$I,7,0)</f>
        <v>TOTALSOURCE</v>
      </c>
      <c r="J1703" s="6" t="str">
        <f>+VLOOKUP($C1703,Sheet3!$B:$I,8,0)</f>
        <v>P</v>
      </c>
      <c r="K1703" s="6" t="str">
        <f t="shared" si="80"/>
        <v>10X4X61/2SM NUMA 0 P5 TOTALSOURCE P</v>
      </c>
      <c r="L1703" s="6" t="str">
        <f t="shared" si="79"/>
        <v>A</v>
      </c>
      <c r="M1703" s="6" t="s">
        <v>6985</v>
      </c>
    </row>
    <row r="1704" spans="1:13" hidden="1">
      <c r="A1704" s="6" t="s">
        <v>9348</v>
      </c>
      <c r="B1704" s="6" t="str">
        <f t="shared" si="78"/>
        <v>l140603665</v>
      </c>
      <c r="C1704" s="6" t="s">
        <v>9349</v>
      </c>
      <c r="D1704" s="6" t="str">
        <f>+VLOOKUP($C1704,Sheet3!$B:$I,2,0)</f>
        <v>21X7X15</v>
      </c>
      <c r="E1704" s="6" t="str">
        <f>+VLOOKUP($C1704,Sheet3!$B:$I,3,0)</f>
        <v>ML</v>
      </c>
      <c r="F1704" s="6" t="str">
        <f>+VLOOKUP($C1704,Sheet3!$B:$I,4,0)</f>
        <v>NUMA</v>
      </c>
      <c r="G1704" s="6">
        <f>+VLOOKUP($C1704,Sheet3!$B:$I,5,0)</f>
        <v>0</v>
      </c>
      <c r="H1704" s="6" t="str">
        <f>+VLOOKUP($C1704,Sheet3!$B:$I,6,0)</f>
        <v>D1N</v>
      </c>
      <c r="I1704" s="6" t="str">
        <f>+VLOOKUP($C1704,Sheet3!$B:$I,7,0)</f>
        <v>NUMA</v>
      </c>
      <c r="J1704" s="6" t="str">
        <f>+VLOOKUP($C1704,Sheet3!$B:$I,8,0)</f>
        <v>D</v>
      </c>
      <c r="K1704" s="6" t="str">
        <f t="shared" si="80"/>
        <v>21X7X15ML NUMA 0 D1N NUMA D</v>
      </c>
      <c r="L1704" s="6" t="str">
        <f t="shared" si="79"/>
        <v>b</v>
      </c>
      <c r="M1704" s="6"/>
    </row>
    <row r="1705" spans="1:13" hidden="1">
      <c r="A1705" s="6" t="s">
        <v>9350</v>
      </c>
      <c r="B1705" s="6" t="str">
        <f t="shared" si="78"/>
        <v>l141103231</v>
      </c>
      <c r="C1705" s="6" t="s">
        <v>7467</v>
      </c>
      <c r="D1705" s="6" t="str">
        <f>+VLOOKUP($C1705,Sheet3!$B:$I,2,0)</f>
        <v>21X7X15</v>
      </c>
      <c r="E1705" s="6" t="str">
        <f>+VLOOKUP($C1705,Sheet3!$B:$I,3,0)</f>
        <v>SM</v>
      </c>
      <c r="F1705" s="6" t="str">
        <f>+VLOOKUP($C1705,Sheet3!$B:$I,4,0)</f>
        <v>NUMA</v>
      </c>
      <c r="G1705" s="6">
        <f>+VLOOKUP($C1705,Sheet3!$B:$I,5,0)</f>
        <v>0</v>
      </c>
      <c r="H1705" s="6" t="str">
        <f>+VLOOKUP($C1705,Sheet3!$B:$I,6,0)</f>
        <v>D1N</v>
      </c>
      <c r="I1705" s="6" t="str">
        <f>+VLOOKUP($C1705,Sheet3!$B:$I,7,0)</f>
        <v>NUMA</v>
      </c>
      <c r="J1705" s="6" t="str">
        <f>+VLOOKUP($C1705,Sheet3!$B:$I,8,0)</f>
        <v>D</v>
      </c>
      <c r="K1705" s="6" t="str">
        <f t="shared" si="80"/>
        <v>21X7X15SM NUMA 0 D1N NUMA D</v>
      </c>
      <c r="L1705" s="6" t="str">
        <f t="shared" si="79"/>
        <v>b</v>
      </c>
      <c r="M1705" s="6"/>
    </row>
    <row r="1706" spans="1:13" hidden="1">
      <c r="A1706" s="6" t="s">
        <v>9351</v>
      </c>
      <c r="B1706" s="6" t="str">
        <f t="shared" si="78"/>
        <v>l140104314</v>
      </c>
      <c r="C1706" s="6" t="s">
        <v>9352</v>
      </c>
      <c r="D1706" s="6" t="str">
        <f>+VLOOKUP($C1706,Sheet3!$B:$I,2,0)</f>
        <v>22X9X16</v>
      </c>
      <c r="E1706" s="6" t="str">
        <f>+VLOOKUP($C1706,Sheet3!$B:$I,3,0)</f>
        <v>SM</v>
      </c>
      <c r="F1706" s="6" t="str">
        <f>+VLOOKUP($C1706,Sheet3!$B:$I,4,0)</f>
        <v>NUMA</v>
      </c>
      <c r="G1706" s="6">
        <f>+VLOOKUP($C1706,Sheet3!$B:$I,5,0)</f>
        <v>0</v>
      </c>
      <c r="H1706" s="6" t="str">
        <f>+VLOOKUP($C1706,Sheet3!$B:$I,6,0)</f>
        <v>P5N</v>
      </c>
      <c r="I1706" s="6" t="str">
        <f>+VLOOKUP($C1706,Sheet3!$B:$I,7,0)</f>
        <v>TOTALSOURCE</v>
      </c>
      <c r="J1706" s="6" t="str">
        <f>+VLOOKUP($C1706,Sheet3!$B:$I,8,0)</f>
        <v>P</v>
      </c>
      <c r="K1706" s="6" t="str">
        <f t="shared" si="80"/>
        <v>22X9X16SM NUMA 0 P5N TOTALSOURCE P</v>
      </c>
      <c r="L1706" s="6" t="str">
        <f t="shared" si="79"/>
        <v>b</v>
      </c>
      <c r="M1706" s="6"/>
    </row>
    <row r="1707" spans="1:13" hidden="1">
      <c r="A1707" s="6" t="s">
        <v>9353</v>
      </c>
      <c r="B1707" s="6" t="str">
        <f t="shared" si="78"/>
        <v>l110500900</v>
      </c>
      <c r="C1707" s="6" t="s">
        <v>9354</v>
      </c>
      <c r="D1707" s="6" t="str">
        <f>+VLOOKUP($C1707,Sheet3!$B:$I,2,0)</f>
        <v>6.00-9</v>
      </c>
      <c r="E1707" s="6" t="str">
        <f>+VLOOKUP($C1707,Sheet3!$B:$I,3,0)</f>
        <v>YLUG</v>
      </c>
      <c r="F1707" s="6" t="str">
        <f>+VLOOKUP($C1707,Sheet3!$B:$I,4,0)</f>
        <v>KUMANEKO</v>
      </c>
      <c r="G1707" s="6">
        <f>+VLOOKUP($C1707,Sheet3!$B:$I,5,0)</f>
        <v>4</v>
      </c>
      <c r="H1707" s="6" t="str">
        <f>+VLOOKUP($C1707,Sheet3!$B:$I,6,0)</f>
        <v>M2N2X</v>
      </c>
      <c r="I1707" s="6" t="str">
        <f>+VLOOKUP($C1707,Sheet3!$B:$I,7,0)</f>
        <v>KINKAI</v>
      </c>
      <c r="J1707" s="6" t="str">
        <f>+VLOOKUP($C1707,Sheet3!$B:$I,8,0)</f>
        <v>-</v>
      </c>
      <c r="K1707" s="6" t="str">
        <f t="shared" si="80"/>
        <v>6.00-9YLUG KUMANEKO 4 M2N2X KINKAI -</v>
      </c>
      <c r="L1707" s="6" t="str">
        <f t="shared" si="79"/>
        <v>b</v>
      </c>
      <c r="M1707" s="6"/>
    </row>
    <row r="1708" spans="1:13" hidden="1">
      <c r="A1708" s="6" t="s">
        <v>9355</v>
      </c>
      <c r="B1708" s="6" t="str">
        <f t="shared" si="78"/>
        <v>l140303257</v>
      </c>
      <c r="C1708" s="6" t="s">
        <v>9356</v>
      </c>
      <c r="D1708" s="6" t="str">
        <f>+VLOOKUP($C1708,Sheet3!$B:$I,2,0)</f>
        <v>21X9X15</v>
      </c>
      <c r="E1708" s="6" t="str">
        <f>+VLOOKUP($C1708,Sheet3!$B:$I,3,0)</f>
        <v>SM</v>
      </c>
      <c r="F1708" s="6" t="str">
        <f>+VLOOKUP($C1708,Sheet3!$B:$I,4,0)</f>
        <v>NUMA</v>
      </c>
      <c r="G1708" s="6">
        <f>+VLOOKUP($C1708,Sheet3!$B:$I,5,0)</f>
        <v>0</v>
      </c>
      <c r="H1708" s="6" t="str">
        <f>+VLOOKUP($C1708,Sheet3!$B:$I,6,0)</f>
        <v>P5</v>
      </c>
      <c r="I1708" s="6" t="str">
        <f>+VLOOKUP($C1708,Sheet3!$B:$I,7,0)</f>
        <v>TOTALSOURCE</v>
      </c>
      <c r="J1708" s="6" t="str">
        <f>+VLOOKUP($C1708,Sheet3!$B:$I,8,0)</f>
        <v>P</v>
      </c>
      <c r="K1708" s="6" t="str">
        <f t="shared" si="80"/>
        <v>21X9X15SM NUMA 0 P5 TOTALSOURCE P</v>
      </c>
      <c r="L1708" s="6" t="str">
        <f t="shared" si="79"/>
        <v>b</v>
      </c>
      <c r="M1708" s="6"/>
    </row>
    <row r="1709" spans="1:13" hidden="1">
      <c r="A1709" s="6" t="s">
        <v>9357</v>
      </c>
      <c r="B1709" s="6" t="str">
        <f t="shared" si="78"/>
        <v>l141207365</v>
      </c>
      <c r="C1709" s="6" t="s">
        <v>9261</v>
      </c>
      <c r="D1709" s="6" t="str">
        <f>+VLOOKUP($C1709,Sheet3!$B:$I,2,0)</f>
        <v>4.00-8</v>
      </c>
      <c r="E1709" s="6" t="str">
        <f>+VLOOKUP($C1709,Sheet3!$B:$I,3,0)</f>
        <v>LUG</v>
      </c>
      <c r="F1709" s="6" t="str">
        <f>+VLOOKUP($C1709,Sheet3!$B:$I,4,0)</f>
        <v>NUMA</v>
      </c>
      <c r="G1709" s="6">
        <f>+VLOOKUP($C1709,Sheet3!$B:$I,5,0)</f>
        <v>3</v>
      </c>
      <c r="H1709" s="6" t="str">
        <f>+VLOOKUP($C1709,Sheet3!$B:$I,6,0)</f>
        <v>P134</v>
      </c>
      <c r="I1709" s="6" t="str">
        <f>+VLOOKUP($C1709,Sheet3!$B:$I,7,0)</f>
        <v>TOTALSOURCE</v>
      </c>
      <c r="J1709" s="6" t="str">
        <f>+VLOOKUP($C1709,Sheet3!$B:$I,8,0)</f>
        <v>-</v>
      </c>
      <c r="K1709" s="6" t="str">
        <f t="shared" si="80"/>
        <v>4.00-8LUG NUMA 3 P134 TOTALSOURCE -</v>
      </c>
      <c r="L1709" s="6" t="str">
        <f t="shared" si="79"/>
        <v>b</v>
      </c>
      <c r="M1709" s="6"/>
    </row>
    <row r="1710" spans="1:13" hidden="1">
      <c r="A1710" s="6" t="s">
        <v>9358</v>
      </c>
      <c r="B1710" s="6" t="str">
        <f t="shared" si="78"/>
        <v>l140202810</v>
      </c>
      <c r="C1710" s="6" t="s">
        <v>9359</v>
      </c>
      <c r="D1710" s="6" t="str">
        <f>+VLOOKUP($C1710,Sheet3!$B:$I,2,0)</f>
        <v>22X12X16</v>
      </c>
      <c r="E1710" s="6" t="str">
        <f>+VLOOKUP($C1710,Sheet3!$B:$I,3,0)</f>
        <v>SAT</v>
      </c>
      <c r="F1710" s="6" t="str">
        <f>+VLOOKUP($C1710,Sheet3!$B:$I,4,0)</f>
        <v>NUMA</v>
      </c>
      <c r="G1710" s="6">
        <f>+VLOOKUP($C1710,Sheet3!$B:$I,5,0)</f>
        <v>0</v>
      </c>
      <c r="H1710" s="6" t="str">
        <f>+VLOOKUP($C1710,Sheet3!$B:$I,6,0)</f>
        <v>P5N</v>
      </c>
      <c r="I1710" s="6" t="str">
        <f>+VLOOKUP($C1710,Sheet3!$B:$I,7,0)</f>
        <v>NUMA</v>
      </c>
      <c r="J1710" s="6" t="str">
        <f>+VLOOKUP($C1710,Sheet3!$B:$I,8,0)</f>
        <v>P</v>
      </c>
      <c r="K1710" s="6" t="str">
        <f t="shared" si="80"/>
        <v>22X12X16SAT NUMA 0 P5N NUMA P</v>
      </c>
      <c r="L1710" s="6" t="str">
        <f t="shared" si="79"/>
        <v>b</v>
      </c>
      <c r="M1710" s="6"/>
    </row>
    <row r="1711" spans="1:13" hidden="1">
      <c r="A1711" s="6" t="s">
        <v>9360</v>
      </c>
      <c r="B1711" s="6" t="str">
        <f t="shared" si="78"/>
        <v>l180910353</v>
      </c>
      <c r="C1711" s="6" t="s">
        <v>7429</v>
      </c>
      <c r="D1711" s="6" t="str">
        <f>+VLOOKUP($C1711,Sheet3!$B:$I,2,0)</f>
        <v>21X7X15</v>
      </c>
      <c r="E1711" s="6" t="str">
        <f>+VLOOKUP($C1711,Sheet3!$B:$I,3,0)</f>
        <v>SM</v>
      </c>
      <c r="F1711" s="6" t="str">
        <f>+VLOOKUP($C1711,Sheet3!$B:$I,4,0)</f>
        <v>NUMA</v>
      </c>
      <c r="G1711" s="6">
        <f>+VLOOKUP($C1711,Sheet3!$B:$I,5,0)</f>
        <v>0</v>
      </c>
      <c r="H1711" s="6" t="str">
        <f>+VLOOKUP($C1711,Sheet3!$B:$I,6,0)</f>
        <v>P5N</v>
      </c>
      <c r="I1711" s="6" t="str">
        <f>+VLOOKUP($C1711,Sheet3!$B:$I,7,0)</f>
        <v>TOTALSOURCE</v>
      </c>
      <c r="J1711" s="6" t="str">
        <f>+VLOOKUP($C1711,Sheet3!$B:$I,8,0)</f>
        <v>P</v>
      </c>
      <c r="K1711" s="6" t="str">
        <f t="shared" si="80"/>
        <v>21X7X15SM NUMA 0 P5N TOTALSOURCE P</v>
      </c>
      <c r="L1711" s="6" t="str">
        <f t="shared" si="79"/>
        <v>b</v>
      </c>
      <c r="M1711" s="6"/>
    </row>
    <row r="1712" spans="1:13" hidden="1">
      <c r="A1712" s="6" t="s">
        <v>9361</v>
      </c>
      <c r="B1712" s="6" t="str">
        <f t="shared" si="78"/>
        <v>l130904106</v>
      </c>
      <c r="C1712" s="6" t="s">
        <v>9352</v>
      </c>
      <c r="D1712" s="6" t="str">
        <f>+VLOOKUP($C1712,Sheet3!$B:$I,2,0)</f>
        <v>22X9X16</v>
      </c>
      <c r="E1712" s="6" t="str">
        <f>+VLOOKUP($C1712,Sheet3!$B:$I,3,0)</f>
        <v>SM</v>
      </c>
      <c r="F1712" s="6" t="str">
        <f>+VLOOKUP($C1712,Sheet3!$B:$I,4,0)</f>
        <v>NUMA</v>
      </c>
      <c r="G1712" s="6">
        <f>+VLOOKUP($C1712,Sheet3!$B:$I,5,0)</f>
        <v>0</v>
      </c>
      <c r="H1712" s="6" t="str">
        <f>+VLOOKUP($C1712,Sheet3!$B:$I,6,0)</f>
        <v>P5N</v>
      </c>
      <c r="I1712" s="6" t="str">
        <f>+VLOOKUP($C1712,Sheet3!$B:$I,7,0)</f>
        <v>TOTALSOURCE</v>
      </c>
      <c r="J1712" s="6" t="str">
        <f>+VLOOKUP($C1712,Sheet3!$B:$I,8,0)</f>
        <v>P</v>
      </c>
      <c r="K1712" s="6" t="str">
        <f t="shared" si="80"/>
        <v>22X9X16SM NUMA 0 P5N TOTALSOURCE P</v>
      </c>
      <c r="L1712" s="6" t="str">
        <f t="shared" si="79"/>
        <v>b</v>
      </c>
      <c r="M1712" s="6"/>
    </row>
    <row r="1713" spans="1:13" hidden="1">
      <c r="A1713" s="6" t="s">
        <v>9362</v>
      </c>
      <c r="B1713" s="6" t="str">
        <f t="shared" si="78"/>
        <v>l210608966</v>
      </c>
      <c r="C1713" s="6" t="s">
        <v>6984</v>
      </c>
      <c r="D1713" s="6" t="str">
        <f>+VLOOKUP($C1713,Sheet3!$B:$I,2,0)</f>
        <v>18X7X121/8</v>
      </c>
      <c r="E1713" s="6" t="str">
        <f>+VLOOKUP($C1713,Sheet3!$B:$I,3,0)</f>
        <v>SM</v>
      </c>
      <c r="F1713" s="6" t="str">
        <f>+VLOOKUP($C1713,Sheet3!$B:$I,4,0)</f>
        <v>NUMA</v>
      </c>
      <c r="G1713" s="6">
        <f>+VLOOKUP($C1713,Sheet3!$B:$I,5,0)</f>
        <v>0</v>
      </c>
      <c r="H1713" s="6" t="str">
        <f>+VLOOKUP($C1713,Sheet3!$B:$I,6,0)</f>
        <v>P5N</v>
      </c>
      <c r="I1713" s="6" t="str">
        <f>+VLOOKUP($C1713,Sheet3!$B:$I,7,0)</f>
        <v>NUMA</v>
      </c>
      <c r="J1713" s="6" t="str">
        <f>+VLOOKUP($C1713,Sheet3!$B:$I,8,0)</f>
        <v>P</v>
      </c>
      <c r="K1713" s="6" t="str">
        <f t="shared" si="80"/>
        <v>18X7X121/8SM NUMA 0 P5N NUMA P</v>
      </c>
      <c r="L1713" s="6" t="str">
        <f t="shared" si="79"/>
        <v>b</v>
      </c>
      <c r="M1713" s="6"/>
    </row>
    <row r="1714" spans="1:13" hidden="1">
      <c r="A1714" s="6" t="s">
        <v>9363</v>
      </c>
      <c r="B1714" s="6" t="str">
        <f t="shared" si="78"/>
        <v>l210701689</v>
      </c>
      <c r="C1714" s="6" t="s">
        <v>9364</v>
      </c>
      <c r="D1714" s="6" t="str">
        <f>+VLOOKUP($C1714,Sheet3!$B:$I,2,0)</f>
        <v>21X8X15</v>
      </c>
      <c r="E1714" s="6" t="str">
        <f>+VLOOKUP($C1714,Sheet3!$B:$I,3,0)</f>
        <v>SAT</v>
      </c>
      <c r="F1714" s="6" t="str">
        <f>+VLOOKUP($C1714,Sheet3!$B:$I,4,0)</f>
        <v>NUMA</v>
      </c>
      <c r="G1714" s="6">
        <f>+VLOOKUP($C1714,Sheet3!$B:$I,5,0)</f>
        <v>0</v>
      </c>
      <c r="H1714" s="6" t="str">
        <f>+VLOOKUP($C1714,Sheet3!$B:$I,6,0)</f>
        <v>P5</v>
      </c>
      <c r="I1714" s="6" t="str">
        <f>+VLOOKUP($C1714,Sheet3!$B:$I,7,0)</f>
        <v>TOTALSOURCE</v>
      </c>
      <c r="J1714" s="6" t="str">
        <f>+VLOOKUP($C1714,Sheet3!$B:$I,8,0)</f>
        <v>P</v>
      </c>
      <c r="K1714" s="6" t="str">
        <f t="shared" si="80"/>
        <v>21X8X15SAT NUMA 0 P5 TOTALSOURCE P</v>
      </c>
      <c r="L1714" s="6" t="str">
        <f t="shared" si="79"/>
        <v>c</v>
      </c>
      <c r="M1714" s="6"/>
    </row>
    <row r="1715" spans="1:13" hidden="1">
      <c r="A1715" s="6" t="s">
        <v>9365</v>
      </c>
      <c r="B1715" s="6" t="str">
        <f t="shared" si="78"/>
        <v>l210702113</v>
      </c>
      <c r="C1715" s="6" t="s">
        <v>7437</v>
      </c>
      <c r="D1715" s="6" t="str">
        <f>+VLOOKUP($C1715,Sheet3!$B:$I,2,0)</f>
        <v>21X7X15</v>
      </c>
      <c r="E1715" s="6" t="str">
        <f>+VLOOKUP($C1715,Sheet3!$B:$I,3,0)</f>
        <v>SAT</v>
      </c>
      <c r="F1715" s="6" t="str">
        <f>+VLOOKUP($C1715,Sheet3!$B:$I,4,0)</f>
        <v>NUMA</v>
      </c>
      <c r="G1715" s="6">
        <f>+VLOOKUP($C1715,Sheet3!$B:$I,5,0)</f>
        <v>0</v>
      </c>
      <c r="H1715" s="6" t="str">
        <f>+VLOOKUP($C1715,Sheet3!$B:$I,6,0)</f>
        <v>P6</v>
      </c>
      <c r="I1715" s="6" t="str">
        <f>+VLOOKUP($C1715,Sheet3!$B:$I,7,0)</f>
        <v>NUMA</v>
      </c>
      <c r="J1715" s="6" t="str">
        <f>+VLOOKUP($C1715,Sheet3!$B:$I,8,0)</f>
        <v>XP</v>
      </c>
      <c r="K1715" s="6" t="str">
        <f t="shared" si="80"/>
        <v>21X7X15SAT NUMA 0 P6 NUMA XP</v>
      </c>
      <c r="L1715" s="6" t="str">
        <f t="shared" si="79"/>
        <v>b</v>
      </c>
      <c r="M1715" s="6"/>
    </row>
    <row r="1716" spans="1:13" hidden="1">
      <c r="A1716" s="6" t="s">
        <v>9366</v>
      </c>
      <c r="B1716" s="6" t="str">
        <f t="shared" si="78"/>
        <v>l210706122</v>
      </c>
      <c r="C1716" s="6" t="s">
        <v>7437</v>
      </c>
      <c r="D1716" s="6" t="str">
        <f>+VLOOKUP($C1716,Sheet3!$B:$I,2,0)</f>
        <v>21X7X15</v>
      </c>
      <c r="E1716" s="6" t="str">
        <f>+VLOOKUP($C1716,Sheet3!$B:$I,3,0)</f>
        <v>SAT</v>
      </c>
      <c r="F1716" s="6" t="str">
        <f>+VLOOKUP($C1716,Sheet3!$B:$I,4,0)</f>
        <v>NUMA</v>
      </c>
      <c r="G1716" s="6">
        <f>+VLOOKUP($C1716,Sheet3!$B:$I,5,0)</f>
        <v>0</v>
      </c>
      <c r="H1716" s="6" t="str">
        <f>+VLOOKUP($C1716,Sheet3!$B:$I,6,0)</f>
        <v>P6</v>
      </c>
      <c r="I1716" s="6" t="str">
        <f>+VLOOKUP($C1716,Sheet3!$B:$I,7,0)</f>
        <v>NUMA</v>
      </c>
      <c r="J1716" s="6" t="str">
        <f>+VLOOKUP($C1716,Sheet3!$B:$I,8,0)</f>
        <v>XP</v>
      </c>
      <c r="K1716" s="6" t="str">
        <f t="shared" si="80"/>
        <v>21X7X15SAT NUMA 0 P6 NUMA XP</v>
      </c>
      <c r="L1716" s="6" t="str">
        <f t="shared" si="79"/>
        <v>b</v>
      </c>
      <c r="M1716" s="6"/>
    </row>
    <row r="1717" spans="1:13" hidden="1">
      <c r="A1717" s="6" t="s">
        <v>9367</v>
      </c>
      <c r="B1717" s="6" t="str">
        <f t="shared" si="78"/>
        <v>l210706182</v>
      </c>
      <c r="C1717" s="6" t="s">
        <v>7437</v>
      </c>
      <c r="D1717" s="6" t="str">
        <f>+VLOOKUP($C1717,Sheet3!$B:$I,2,0)</f>
        <v>21X7X15</v>
      </c>
      <c r="E1717" s="6" t="str">
        <f>+VLOOKUP($C1717,Sheet3!$B:$I,3,0)</f>
        <v>SAT</v>
      </c>
      <c r="F1717" s="6" t="str">
        <f>+VLOOKUP($C1717,Sheet3!$B:$I,4,0)</f>
        <v>NUMA</v>
      </c>
      <c r="G1717" s="6">
        <f>+VLOOKUP($C1717,Sheet3!$B:$I,5,0)</f>
        <v>0</v>
      </c>
      <c r="H1717" s="6" t="str">
        <f>+VLOOKUP($C1717,Sheet3!$B:$I,6,0)</f>
        <v>P6</v>
      </c>
      <c r="I1717" s="6" t="str">
        <f>+VLOOKUP($C1717,Sheet3!$B:$I,7,0)</f>
        <v>NUMA</v>
      </c>
      <c r="J1717" s="6" t="str">
        <f>+VLOOKUP($C1717,Sheet3!$B:$I,8,0)</f>
        <v>XP</v>
      </c>
      <c r="K1717" s="6" t="str">
        <f t="shared" si="80"/>
        <v>21X7X15SAT NUMA 0 P6 NUMA XP</v>
      </c>
      <c r="L1717" s="6" t="str">
        <f t="shared" si="79"/>
        <v>b</v>
      </c>
      <c r="M1717" s="6"/>
    </row>
    <row r="1718" spans="1:13" hidden="1">
      <c r="A1718" s="6" t="s">
        <v>9368</v>
      </c>
      <c r="B1718" s="6" t="str">
        <f t="shared" si="78"/>
        <v>l210704762</v>
      </c>
      <c r="C1718" s="6" t="s">
        <v>8127</v>
      </c>
      <c r="D1718" s="6" t="str">
        <f>+VLOOKUP($C1718,Sheet3!$B:$I,2,0)</f>
        <v>10X5X61/2</v>
      </c>
      <c r="E1718" s="6" t="str">
        <f>+VLOOKUP($C1718,Sheet3!$B:$I,3,0)</f>
        <v>SM</v>
      </c>
      <c r="F1718" s="6" t="str">
        <f>+VLOOKUP($C1718,Sheet3!$B:$I,4,0)</f>
        <v>NUMA</v>
      </c>
      <c r="G1718" s="6">
        <f>+VLOOKUP($C1718,Sheet3!$B:$I,5,0)</f>
        <v>0</v>
      </c>
      <c r="H1718" s="6" t="str">
        <f>+VLOOKUP($C1718,Sheet3!$B:$I,6,0)</f>
        <v>P5</v>
      </c>
      <c r="I1718" s="6" t="str">
        <f>+VLOOKUP($C1718,Sheet3!$B:$I,7,0)</f>
        <v>TOTALSOURCE</v>
      </c>
      <c r="J1718" s="6" t="str">
        <f>+VLOOKUP($C1718,Sheet3!$B:$I,8,0)</f>
        <v>P</v>
      </c>
      <c r="K1718" s="6" t="str">
        <f t="shared" si="80"/>
        <v>10X5X61/2SM NUMA 0 P5 TOTALSOURCE P</v>
      </c>
      <c r="L1718" s="6" t="str">
        <f t="shared" si="79"/>
        <v>b</v>
      </c>
      <c r="M1718" s="6"/>
    </row>
    <row r="1719" spans="1:13" hidden="1">
      <c r="A1719" s="6" t="s">
        <v>9369</v>
      </c>
      <c r="B1719" s="6" t="str">
        <f t="shared" si="78"/>
        <v>l210800406</v>
      </c>
      <c r="C1719" s="6" t="s">
        <v>7377</v>
      </c>
      <c r="D1719" s="6" t="str">
        <f>+VLOOKUP($C1719,Sheet3!$B:$I,2,0)</f>
        <v>16X6X101/2</v>
      </c>
      <c r="E1719" s="6" t="str">
        <f>+VLOOKUP($C1719,Sheet3!$B:$I,3,0)</f>
        <v>SM</v>
      </c>
      <c r="F1719" s="6" t="str">
        <f>+VLOOKUP($C1719,Sheet3!$B:$I,4,0)</f>
        <v>NUMA</v>
      </c>
      <c r="G1719" s="6">
        <f>+VLOOKUP($C1719,Sheet3!$B:$I,5,0)</f>
        <v>0</v>
      </c>
      <c r="H1719" s="6" t="str">
        <f>+VLOOKUP($C1719,Sheet3!$B:$I,6,0)</f>
        <v>P5</v>
      </c>
      <c r="I1719" s="6" t="str">
        <f>+VLOOKUP($C1719,Sheet3!$B:$I,7,0)</f>
        <v>TOTALSOURCE</v>
      </c>
      <c r="J1719" s="6" t="str">
        <f>+VLOOKUP($C1719,Sheet3!$B:$I,8,0)</f>
        <v>P</v>
      </c>
      <c r="K1719" s="6" t="str">
        <f t="shared" si="80"/>
        <v>16X6X101/2SM NUMA 0 P5 TOTALSOURCE P</v>
      </c>
      <c r="L1719" s="6" t="str">
        <f t="shared" si="79"/>
        <v>b</v>
      </c>
      <c r="M1719" s="6"/>
    </row>
    <row r="1720" spans="1:13" hidden="1">
      <c r="A1720" s="6" t="s">
        <v>9370</v>
      </c>
      <c r="B1720" s="6" t="str">
        <f t="shared" si="78"/>
        <v>l180713152</v>
      </c>
      <c r="C1720" s="6" t="s">
        <v>7400</v>
      </c>
      <c r="D1720" s="6" t="str">
        <f>+VLOOKUP($C1720,Sheet3!$B:$I,2,0)</f>
        <v>18X7X121/8</v>
      </c>
      <c r="E1720" s="6" t="str">
        <f>+VLOOKUP($C1720,Sheet3!$B:$I,3,0)</f>
        <v>SM</v>
      </c>
      <c r="F1720" s="6" t="str">
        <f>+VLOOKUP($C1720,Sheet3!$B:$I,4,0)</f>
        <v>NUMA</v>
      </c>
      <c r="G1720" s="6">
        <f>+VLOOKUP($C1720,Sheet3!$B:$I,5,0)</f>
        <v>0</v>
      </c>
      <c r="H1720" s="6" t="str">
        <f>+VLOOKUP($C1720,Sheet3!$B:$I,6,0)</f>
        <v>P5</v>
      </c>
      <c r="I1720" s="6" t="str">
        <f>+VLOOKUP($C1720,Sheet3!$B:$I,7,0)</f>
        <v>NUMA</v>
      </c>
      <c r="J1720" s="6" t="str">
        <f>+VLOOKUP($C1720,Sheet3!$B:$I,8,0)</f>
        <v>P</v>
      </c>
      <c r="K1720" s="6" t="str">
        <f t="shared" si="80"/>
        <v>18X7X121/8SM NUMA 0 P5 NUMA P</v>
      </c>
      <c r="L1720" s="6" t="str">
        <f t="shared" si="79"/>
        <v>B</v>
      </c>
      <c r="M1720" s="6"/>
    </row>
    <row r="1721" spans="1:13" hidden="1">
      <c r="A1721" s="6" t="s">
        <v>9371</v>
      </c>
      <c r="B1721" s="6" t="str">
        <f t="shared" si="78"/>
        <v>l210709923</v>
      </c>
      <c r="C1721" s="6" t="s">
        <v>9372</v>
      </c>
      <c r="D1721" s="6" t="str">
        <f>+VLOOKUP($C1721,Sheet3!$B:$I,2,0)</f>
        <v>22X9X16</v>
      </c>
      <c r="E1721" s="6" t="str">
        <f>+VLOOKUP($C1721,Sheet3!$B:$I,3,0)</f>
        <v>SAT</v>
      </c>
      <c r="F1721" s="6" t="str">
        <f>+VLOOKUP($C1721,Sheet3!$B:$I,4,0)</f>
        <v>NUMA</v>
      </c>
      <c r="G1721" s="6">
        <f>+VLOOKUP($C1721,Sheet3!$B:$I,5,0)</f>
        <v>0</v>
      </c>
      <c r="H1721" s="6" t="str">
        <f>+VLOOKUP($C1721,Sheet3!$B:$I,6,0)</f>
        <v>P6</v>
      </c>
      <c r="I1721" s="6" t="str">
        <f>+VLOOKUP($C1721,Sheet3!$B:$I,7,0)</f>
        <v>NUMA</v>
      </c>
      <c r="J1721" s="6" t="str">
        <f>+VLOOKUP($C1721,Sheet3!$B:$I,8,0)</f>
        <v>XP</v>
      </c>
      <c r="K1721" s="6" t="str">
        <f t="shared" si="80"/>
        <v>22X9X16SAT NUMA 0 P6 NUMA XP</v>
      </c>
      <c r="L1721" s="6" t="str">
        <f t="shared" si="79"/>
        <v>c</v>
      </c>
      <c r="M1721" s="6"/>
    </row>
    <row r="1722" spans="1:13" hidden="1">
      <c r="A1722" s="6" t="s">
        <v>9373</v>
      </c>
      <c r="B1722" s="6" t="str">
        <f t="shared" si="78"/>
        <v>l210709192</v>
      </c>
      <c r="C1722" s="6" t="s">
        <v>9372</v>
      </c>
      <c r="D1722" s="6" t="str">
        <f>+VLOOKUP($C1722,Sheet3!$B:$I,2,0)</f>
        <v>22X9X16</v>
      </c>
      <c r="E1722" s="6" t="str">
        <f>+VLOOKUP($C1722,Sheet3!$B:$I,3,0)</f>
        <v>SAT</v>
      </c>
      <c r="F1722" s="6" t="str">
        <f>+VLOOKUP($C1722,Sheet3!$B:$I,4,0)</f>
        <v>NUMA</v>
      </c>
      <c r="G1722" s="6">
        <f>+VLOOKUP($C1722,Sheet3!$B:$I,5,0)</f>
        <v>0</v>
      </c>
      <c r="H1722" s="6" t="str">
        <f>+VLOOKUP($C1722,Sheet3!$B:$I,6,0)</f>
        <v>P6</v>
      </c>
      <c r="I1722" s="6" t="str">
        <f>+VLOOKUP($C1722,Sheet3!$B:$I,7,0)</f>
        <v>NUMA</v>
      </c>
      <c r="J1722" s="6" t="str">
        <f>+VLOOKUP($C1722,Sheet3!$B:$I,8,0)</f>
        <v>XP</v>
      </c>
      <c r="K1722" s="6" t="str">
        <f t="shared" si="80"/>
        <v>22X9X16SAT NUMA 0 P6 NUMA XP</v>
      </c>
      <c r="L1722" s="6" t="str">
        <f t="shared" si="79"/>
        <v>b</v>
      </c>
      <c r="M1722" s="6"/>
    </row>
    <row r="1723" spans="1:13" hidden="1">
      <c r="A1723" s="6" t="s">
        <v>9374</v>
      </c>
      <c r="B1723" s="6" t="str">
        <f t="shared" si="78"/>
        <v>l210709922</v>
      </c>
      <c r="C1723" s="6" t="s">
        <v>9375</v>
      </c>
      <c r="D1723" s="6" t="str">
        <f>+VLOOKUP($C1723,Sheet3!$B:$I,2,0)</f>
        <v>21X8X15</v>
      </c>
      <c r="E1723" s="6" t="str">
        <f>+VLOOKUP($C1723,Sheet3!$B:$I,3,0)</f>
        <v>SAT</v>
      </c>
      <c r="F1723" s="6" t="str">
        <f>+VLOOKUP($C1723,Sheet3!$B:$I,4,0)</f>
        <v>NUMA</v>
      </c>
      <c r="G1723" s="6">
        <f>+VLOOKUP($C1723,Sheet3!$B:$I,5,0)</f>
        <v>0</v>
      </c>
      <c r="H1723" s="6" t="str">
        <f>+VLOOKUP($C1723,Sheet3!$B:$I,6,0)</f>
        <v>P6</v>
      </c>
      <c r="I1723" s="6" t="str">
        <f>+VLOOKUP($C1723,Sheet3!$B:$I,7,0)</f>
        <v>NUMA</v>
      </c>
      <c r="J1723" s="6" t="str">
        <f>+VLOOKUP($C1723,Sheet3!$B:$I,8,0)</f>
        <v>XP</v>
      </c>
      <c r="K1723" s="6" t="str">
        <f t="shared" si="80"/>
        <v>21X8X15SAT NUMA 0 P6 NUMA XP</v>
      </c>
      <c r="L1723" s="6" t="str">
        <f t="shared" si="79"/>
        <v>c</v>
      </c>
      <c r="M1723" s="6"/>
    </row>
    <row r="1724" spans="1:13" hidden="1">
      <c r="A1724" s="6" t="s">
        <v>9376</v>
      </c>
      <c r="B1724" s="6" t="str">
        <f t="shared" si="78"/>
        <v>l210706789</v>
      </c>
      <c r="C1724" s="6" t="s">
        <v>8127</v>
      </c>
      <c r="D1724" s="6" t="str">
        <f>+VLOOKUP($C1724,Sheet3!$B:$I,2,0)</f>
        <v>10X5X61/2</v>
      </c>
      <c r="E1724" s="6" t="str">
        <f>+VLOOKUP($C1724,Sheet3!$B:$I,3,0)</f>
        <v>SM</v>
      </c>
      <c r="F1724" s="6" t="str">
        <f>+VLOOKUP($C1724,Sheet3!$B:$I,4,0)</f>
        <v>NUMA</v>
      </c>
      <c r="G1724" s="6">
        <f>+VLOOKUP($C1724,Sheet3!$B:$I,5,0)</f>
        <v>0</v>
      </c>
      <c r="H1724" s="6" t="str">
        <f>+VLOOKUP($C1724,Sheet3!$B:$I,6,0)</f>
        <v>P5</v>
      </c>
      <c r="I1724" s="6" t="str">
        <f>+VLOOKUP($C1724,Sheet3!$B:$I,7,0)</f>
        <v>TOTALSOURCE</v>
      </c>
      <c r="J1724" s="6" t="str">
        <f>+VLOOKUP($C1724,Sheet3!$B:$I,8,0)</f>
        <v>P</v>
      </c>
      <c r="K1724" s="6" t="str">
        <f t="shared" si="80"/>
        <v>10X5X61/2SM NUMA 0 P5 TOTALSOURCE P</v>
      </c>
      <c r="L1724" s="6" t="str">
        <f t="shared" si="79"/>
        <v>b</v>
      </c>
      <c r="M1724" s="6"/>
    </row>
    <row r="1725" spans="1:13" hidden="1">
      <c r="A1725" s="6" t="s">
        <v>9377</v>
      </c>
      <c r="B1725" s="6" t="str">
        <f t="shared" si="78"/>
        <v>l210702768</v>
      </c>
      <c r="C1725" s="6" t="s">
        <v>8127</v>
      </c>
      <c r="D1725" s="6" t="str">
        <f>+VLOOKUP($C1725,Sheet3!$B:$I,2,0)</f>
        <v>10X5X61/2</v>
      </c>
      <c r="E1725" s="6" t="str">
        <f>+VLOOKUP($C1725,Sheet3!$B:$I,3,0)</f>
        <v>SM</v>
      </c>
      <c r="F1725" s="6" t="str">
        <f>+VLOOKUP($C1725,Sheet3!$B:$I,4,0)</f>
        <v>NUMA</v>
      </c>
      <c r="G1725" s="6">
        <f>+VLOOKUP($C1725,Sheet3!$B:$I,5,0)</f>
        <v>0</v>
      </c>
      <c r="H1725" s="6" t="str">
        <f>+VLOOKUP($C1725,Sheet3!$B:$I,6,0)</f>
        <v>P5</v>
      </c>
      <c r="I1725" s="6" t="str">
        <f>+VLOOKUP($C1725,Sheet3!$B:$I,7,0)</f>
        <v>TOTALSOURCE</v>
      </c>
      <c r="J1725" s="6" t="str">
        <f>+VLOOKUP($C1725,Sheet3!$B:$I,8,0)</f>
        <v>P</v>
      </c>
      <c r="K1725" s="6" t="str">
        <f t="shared" si="80"/>
        <v>10X5X61/2SM NUMA 0 P5 TOTALSOURCE P</v>
      </c>
      <c r="L1725" s="6" t="str">
        <f t="shared" si="79"/>
        <v>c</v>
      </c>
      <c r="M1725" s="6"/>
    </row>
    <row r="1726" spans="1:13" hidden="1">
      <c r="A1726" s="6" t="s">
        <v>9378</v>
      </c>
      <c r="B1726" s="6" t="str">
        <f t="shared" si="78"/>
        <v>l210800346</v>
      </c>
      <c r="C1726" s="6" t="s">
        <v>9379</v>
      </c>
      <c r="D1726" s="6" t="str">
        <f>+VLOOKUP($C1726,Sheet3!$B:$I,2,0)</f>
        <v>15X41/2-8</v>
      </c>
      <c r="E1726" s="6" t="str">
        <f>+VLOOKUP($C1726,Sheet3!$B:$I,3,0)</f>
        <v>LUG</v>
      </c>
      <c r="F1726" s="6" t="str">
        <f>+VLOOKUP($C1726,Sheet3!$B:$I,4,0)</f>
        <v>NUMAPRIME</v>
      </c>
      <c r="G1726" s="6">
        <f>+VLOOKUP($C1726,Sheet3!$B:$I,5,0)</f>
        <v>3</v>
      </c>
      <c r="H1726" s="6" t="str">
        <f>+VLOOKUP($C1726,Sheet3!$B:$I,6,0)</f>
        <v>P7N34</v>
      </c>
      <c r="I1726" s="6" t="str">
        <f>+VLOOKUP($C1726,Sheet3!$B:$I,7,0)</f>
        <v>NUMAPRIME</v>
      </c>
      <c r="J1726" s="6" t="str">
        <f>+VLOOKUP($C1726,Sheet3!$B:$I,8,0)</f>
        <v>ULTRA</v>
      </c>
      <c r="K1726" s="6" t="str">
        <f t="shared" si="80"/>
        <v>15X41/2-8LUG NUMAPRIME 3 P7N34 NUMAPRIME ULTRA</v>
      </c>
      <c r="L1726" s="6" t="str">
        <f t="shared" si="79"/>
        <v>b</v>
      </c>
      <c r="M1726" s="6"/>
    </row>
    <row r="1727" spans="1:13" hidden="1">
      <c r="A1727" s="6" t="s">
        <v>9380</v>
      </c>
      <c r="B1727" s="6" t="str">
        <f t="shared" si="78"/>
        <v>l210800287</v>
      </c>
      <c r="C1727" s="6" t="s">
        <v>9379</v>
      </c>
      <c r="D1727" s="6" t="str">
        <f>+VLOOKUP($C1727,Sheet3!$B:$I,2,0)</f>
        <v>15X41/2-8</v>
      </c>
      <c r="E1727" s="6" t="str">
        <f>+VLOOKUP($C1727,Sheet3!$B:$I,3,0)</f>
        <v>LUG</v>
      </c>
      <c r="F1727" s="6" t="str">
        <f>+VLOOKUP($C1727,Sheet3!$B:$I,4,0)</f>
        <v>NUMAPRIME</v>
      </c>
      <c r="G1727" s="6">
        <f>+VLOOKUP($C1727,Sheet3!$B:$I,5,0)</f>
        <v>3</v>
      </c>
      <c r="H1727" s="6" t="str">
        <f>+VLOOKUP($C1727,Sheet3!$B:$I,6,0)</f>
        <v>P7N34</v>
      </c>
      <c r="I1727" s="6" t="str">
        <f>+VLOOKUP($C1727,Sheet3!$B:$I,7,0)</f>
        <v>NUMAPRIME</v>
      </c>
      <c r="J1727" s="6" t="str">
        <f>+VLOOKUP($C1727,Sheet3!$B:$I,8,0)</f>
        <v>ULTRA</v>
      </c>
      <c r="K1727" s="6" t="str">
        <f t="shared" si="80"/>
        <v>15X41/2-8LUG NUMAPRIME 3 P7N34 NUMAPRIME ULTRA</v>
      </c>
      <c r="L1727" s="6" t="str">
        <f t="shared" si="79"/>
        <v>b</v>
      </c>
      <c r="M1727" s="6"/>
    </row>
    <row r="1728" spans="1:13" hidden="1">
      <c r="A1728" s="6" t="s">
        <v>9381</v>
      </c>
      <c r="B1728" s="6" t="str">
        <f t="shared" si="78"/>
        <v>l210205450</v>
      </c>
      <c r="C1728" s="6" t="s">
        <v>9382</v>
      </c>
      <c r="D1728" s="6" t="str">
        <f>+VLOOKUP($C1728,Sheet3!$B:$I,2,0)</f>
        <v>16X6X101/2</v>
      </c>
      <c r="E1728" s="6" t="str">
        <f>+VLOOKUP($C1728,Sheet3!$B:$I,3,0)</f>
        <v>SM</v>
      </c>
      <c r="F1728" s="6" t="str">
        <f>+VLOOKUP($C1728,Sheet3!$B:$I,4,0)</f>
        <v>NUMA</v>
      </c>
      <c r="G1728" s="6">
        <f>+VLOOKUP($C1728,Sheet3!$B:$I,5,0)</f>
        <v>0</v>
      </c>
      <c r="H1728" s="6" t="str">
        <f>+VLOOKUP($C1728,Sheet3!$B:$I,6,0)</f>
        <v>P5</v>
      </c>
      <c r="I1728" s="6" t="str">
        <f>+VLOOKUP($C1728,Sheet3!$B:$I,7,0)</f>
        <v>DURAECO</v>
      </c>
      <c r="J1728" s="6" t="str">
        <f>+VLOOKUP($C1728,Sheet3!$B:$I,8,0)</f>
        <v>P</v>
      </c>
      <c r="K1728" s="6" t="str">
        <f t="shared" si="80"/>
        <v>16X6X101/2SM NUMA 0 P5 DURAECO P</v>
      </c>
      <c r="L1728" s="6" t="str">
        <f t="shared" si="79"/>
        <v>b</v>
      </c>
      <c r="M1728" s="6"/>
    </row>
    <row r="1729" spans="1:13" hidden="1">
      <c r="A1729" s="6" t="s">
        <v>9383</v>
      </c>
      <c r="B1729" s="6" t="str">
        <f t="shared" si="78"/>
        <v>l130303578</v>
      </c>
      <c r="C1729" s="6" t="s">
        <v>9384</v>
      </c>
      <c r="D1729" s="6" t="str">
        <f>+VLOOKUP($C1729,Sheet3!$B:$I,2,0)</f>
        <v>6.50-10</v>
      </c>
      <c r="E1729" s="6" t="str">
        <f>+VLOOKUP($C1729,Sheet3!$B:$I,3,0)</f>
        <v>LUG</v>
      </c>
      <c r="F1729" s="6" t="str">
        <f>+VLOOKUP($C1729,Sheet3!$B:$I,4,0)</f>
        <v>NUMA</v>
      </c>
      <c r="G1729" s="6">
        <f>+VLOOKUP($C1729,Sheet3!$B:$I,5,0)</f>
        <v>5</v>
      </c>
      <c r="H1729" s="6" t="str">
        <f>+VLOOKUP($C1729,Sheet3!$B:$I,6,0)</f>
        <v>P13X</v>
      </c>
      <c r="I1729" s="6" t="str">
        <f>+VLOOKUP($C1729,Sheet3!$B:$I,7,0)</f>
        <v>NUMA</v>
      </c>
      <c r="J1729" s="6" t="str">
        <f>+VLOOKUP($C1729,Sheet3!$B:$I,8,0)</f>
        <v>PREMIUM</v>
      </c>
      <c r="K1729" s="6" t="str">
        <f t="shared" si="80"/>
        <v>6.50-10LUG NUMA 5 P13X NUMA PREMIUM</v>
      </c>
      <c r="L1729" s="6" t="str">
        <f t="shared" si="79"/>
        <v>B</v>
      </c>
      <c r="M1729" s="6"/>
    </row>
    <row r="1730" spans="1:13">
      <c r="A1730" s="6" t="s">
        <v>9385</v>
      </c>
      <c r="B1730" s="6" t="str">
        <f t="shared" ref="B1730:B1793" si="81">+MID(A1730,9,10)</f>
        <v>l210801101</v>
      </c>
      <c r="C1730" s="6" t="s">
        <v>8522</v>
      </c>
      <c r="D1730" s="6" t="str">
        <f>+VLOOKUP($C1730,Sheet3!$B:$I,2,0)</f>
        <v>6.50-10</v>
      </c>
      <c r="E1730" s="6" t="str">
        <f>+VLOOKUP($C1730,Sheet3!$B:$I,3,0)</f>
        <v>LUG</v>
      </c>
      <c r="F1730" s="6" t="str">
        <f>+VLOOKUP($C1730,Sheet3!$B:$I,4,0)</f>
        <v>NUMA</v>
      </c>
      <c r="G1730" s="6">
        <f>+VLOOKUP($C1730,Sheet3!$B:$I,5,0)</f>
        <v>5</v>
      </c>
      <c r="H1730" s="6" t="str">
        <f>+VLOOKUP($C1730,Sheet3!$B:$I,6,0)</f>
        <v>M4N3X</v>
      </c>
      <c r="I1730" s="6" t="str">
        <f>+VLOOKUP($C1730,Sheet3!$B:$I,7,0)</f>
        <v>NUMA</v>
      </c>
      <c r="J1730" s="6" t="str">
        <f>+VLOOKUP($C1730,Sheet3!$B:$I,8,0)</f>
        <v>PREMIUM</v>
      </c>
      <c r="K1730" s="6" t="str">
        <f t="shared" si="80"/>
        <v>6.50-10LUG NUMA 5 M4N3X NUMA PREMIUM</v>
      </c>
      <c r="L1730" s="6" t="str">
        <f t="shared" ref="L1730:L1793" si="82">+RIGHT(A1730,1)</f>
        <v>A</v>
      </c>
      <c r="M1730" s="6" t="s">
        <v>6985</v>
      </c>
    </row>
    <row r="1731" spans="1:13" hidden="1">
      <c r="A1731" s="6" t="s">
        <v>9386</v>
      </c>
      <c r="B1731" s="6" t="str">
        <f t="shared" si="81"/>
        <v>l210701687</v>
      </c>
      <c r="C1731" s="6" t="s">
        <v>7771</v>
      </c>
      <c r="D1731" s="6" t="str">
        <f>+VLOOKUP($C1731,Sheet3!$B:$I,2,0)</f>
        <v>21X7X15</v>
      </c>
      <c r="E1731" s="6" t="str">
        <f>+VLOOKUP($C1731,Sheet3!$B:$I,3,0)</f>
        <v>SAT</v>
      </c>
      <c r="F1731" s="6" t="str">
        <f>+VLOOKUP($C1731,Sheet3!$B:$I,4,0)</f>
        <v>NUMA</v>
      </c>
      <c r="G1731" s="6">
        <f>+VLOOKUP($C1731,Sheet3!$B:$I,5,0)</f>
        <v>0</v>
      </c>
      <c r="H1731" s="6" t="str">
        <f>+VLOOKUP($C1731,Sheet3!$B:$I,6,0)</f>
        <v>P5N</v>
      </c>
      <c r="I1731" s="6" t="str">
        <f>+VLOOKUP($C1731,Sheet3!$B:$I,7,0)</f>
        <v>TOTALSOURCE</v>
      </c>
      <c r="J1731" s="6" t="str">
        <f>+VLOOKUP($C1731,Sheet3!$B:$I,8,0)</f>
        <v>P</v>
      </c>
      <c r="K1731" s="6" t="str">
        <f t="shared" ref="K1731:K1794" si="83">CONCATENATE(D1731,E1731," ",F1731," ",G1731," ",H1731," ",I1731," ",J1731)</f>
        <v>21X7X15SAT NUMA 0 P5N TOTALSOURCE P</v>
      </c>
      <c r="L1731" s="6" t="str">
        <f t="shared" si="82"/>
        <v>c</v>
      </c>
      <c r="M1731" s="6"/>
    </row>
    <row r="1732" spans="1:13" hidden="1">
      <c r="A1732" s="6" t="s">
        <v>9387</v>
      </c>
      <c r="B1732" s="6" t="str">
        <f t="shared" si="81"/>
        <v>l210702633</v>
      </c>
      <c r="C1732" s="6" t="s">
        <v>9388</v>
      </c>
      <c r="D1732" s="6" t="str">
        <f>+VLOOKUP($C1732,Sheet3!$B:$I,2,0)</f>
        <v>8.15-15</v>
      </c>
      <c r="E1732" s="6" t="str">
        <f>+VLOOKUP($C1732,Sheet3!$B:$I,3,0)</f>
        <v>LUG</v>
      </c>
      <c r="F1732" s="6" t="str">
        <f>+VLOOKUP($C1732,Sheet3!$B:$I,4,0)</f>
        <v>NUMAPRIME</v>
      </c>
      <c r="G1732" s="6">
        <f>+VLOOKUP($C1732,Sheet3!$B:$I,5,0)</f>
        <v>7</v>
      </c>
      <c r="H1732" s="6" t="str">
        <f>+VLOOKUP($C1732,Sheet3!$B:$I,6,0)</f>
        <v>P134</v>
      </c>
      <c r="I1732" s="6" t="str">
        <f>+VLOOKUP($C1732,Sheet3!$B:$I,7,0)</f>
        <v>NUMAPRIME</v>
      </c>
      <c r="J1732" s="6" t="str">
        <f>+VLOOKUP($C1732,Sheet3!$B:$I,8,0)</f>
        <v>PREMIUM</v>
      </c>
      <c r="K1732" s="6" t="str">
        <f t="shared" si="83"/>
        <v>8.15-15LUG NUMAPRIME 7 P134 NUMAPRIME PREMIUM</v>
      </c>
      <c r="L1732" s="6" t="str">
        <f t="shared" si="82"/>
        <v>b</v>
      </c>
      <c r="M1732" s="6"/>
    </row>
    <row r="1733" spans="1:13" hidden="1">
      <c r="A1733" s="6" t="s">
        <v>9389</v>
      </c>
      <c r="B1733" s="6" t="str">
        <f t="shared" si="81"/>
        <v>l210701686</v>
      </c>
      <c r="C1733" s="6" t="s">
        <v>7771</v>
      </c>
      <c r="D1733" s="6" t="str">
        <f>+VLOOKUP($C1733,Sheet3!$B:$I,2,0)</f>
        <v>21X7X15</v>
      </c>
      <c r="E1733" s="6" t="str">
        <f>+VLOOKUP($C1733,Sheet3!$B:$I,3,0)</f>
        <v>SAT</v>
      </c>
      <c r="F1733" s="6" t="str">
        <f>+VLOOKUP($C1733,Sheet3!$B:$I,4,0)</f>
        <v>NUMA</v>
      </c>
      <c r="G1733" s="6">
        <f>+VLOOKUP($C1733,Sheet3!$B:$I,5,0)</f>
        <v>0</v>
      </c>
      <c r="H1733" s="6" t="str">
        <f>+VLOOKUP($C1733,Sheet3!$B:$I,6,0)</f>
        <v>P5N</v>
      </c>
      <c r="I1733" s="6" t="str">
        <f>+VLOOKUP($C1733,Sheet3!$B:$I,7,0)</f>
        <v>TOTALSOURCE</v>
      </c>
      <c r="J1733" s="6" t="str">
        <f>+VLOOKUP($C1733,Sheet3!$B:$I,8,0)</f>
        <v>P</v>
      </c>
      <c r="K1733" s="6" t="str">
        <f t="shared" si="83"/>
        <v>21X7X15SAT NUMA 0 P5N TOTALSOURCE P</v>
      </c>
      <c r="L1733" s="6" t="str">
        <f t="shared" si="82"/>
        <v>c</v>
      </c>
      <c r="M1733" s="6"/>
    </row>
    <row r="1734" spans="1:13" hidden="1">
      <c r="A1734" s="6" t="s">
        <v>9390</v>
      </c>
      <c r="B1734" s="6" t="str">
        <f t="shared" si="81"/>
        <v>l210701688</v>
      </c>
      <c r="C1734" s="6" t="s">
        <v>7771</v>
      </c>
      <c r="D1734" s="6" t="str">
        <f>+VLOOKUP($C1734,Sheet3!$B:$I,2,0)</f>
        <v>21X7X15</v>
      </c>
      <c r="E1734" s="6" t="str">
        <f>+VLOOKUP($C1734,Sheet3!$B:$I,3,0)</f>
        <v>SAT</v>
      </c>
      <c r="F1734" s="6" t="str">
        <f>+VLOOKUP($C1734,Sheet3!$B:$I,4,0)</f>
        <v>NUMA</v>
      </c>
      <c r="G1734" s="6">
        <f>+VLOOKUP($C1734,Sheet3!$B:$I,5,0)</f>
        <v>0</v>
      </c>
      <c r="H1734" s="6" t="str">
        <f>+VLOOKUP($C1734,Sheet3!$B:$I,6,0)</f>
        <v>P5N</v>
      </c>
      <c r="I1734" s="6" t="str">
        <f>+VLOOKUP($C1734,Sheet3!$B:$I,7,0)</f>
        <v>TOTALSOURCE</v>
      </c>
      <c r="J1734" s="6" t="str">
        <f>+VLOOKUP($C1734,Sheet3!$B:$I,8,0)</f>
        <v>P</v>
      </c>
      <c r="K1734" s="6" t="str">
        <f t="shared" si="83"/>
        <v>21X7X15SAT NUMA 0 P5N TOTALSOURCE P</v>
      </c>
      <c r="L1734" s="6" t="str">
        <f t="shared" si="82"/>
        <v>c</v>
      </c>
      <c r="M1734" s="6"/>
    </row>
    <row r="1735" spans="1:13" hidden="1">
      <c r="A1735" s="6" t="s">
        <v>9391</v>
      </c>
      <c r="B1735" s="6" t="str">
        <f t="shared" si="81"/>
        <v>l210710810</v>
      </c>
      <c r="C1735" s="6" t="s">
        <v>7235</v>
      </c>
      <c r="D1735" s="6" t="str">
        <f>+VLOOKUP($C1735,Sheet3!$B:$I,2,0)</f>
        <v>10X5X61/2</v>
      </c>
      <c r="E1735" s="6" t="str">
        <f>+VLOOKUP($C1735,Sheet3!$B:$I,3,0)</f>
        <v>SM</v>
      </c>
      <c r="F1735" s="6" t="str">
        <f>+VLOOKUP($C1735,Sheet3!$B:$I,4,0)</f>
        <v>NUMA</v>
      </c>
      <c r="G1735" s="6">
        <f>+VLOOKUP($C1735,Sheet3!$B:$I,5,0)</f>
        <v>0</v>
      </c>
      <c r="H1735" s="6" t="str">
        <f>+VLOOKUP($C1735,Sheet3!$B:$I,6,0)</f>
        <v>P5N</v>
      </c>
      <c r="I1735" s="6" t="str">
        <f>+VLOOKUP($C1735,Sheet3!$B:$I,7,0)</f>
        <v>TOTALSOURCE</v>
      </c>
      <c r="J1735" s="6" t="str">
        <f>+VLOOKUP($C1735,Sheet3!$B:$I,8,0)</f>
        <v>P</v>
      </c>
      <c r="K1735" s="6" t="str">
        <f t="shared" si="83"/>
        <v>10X5X61/2SM NUMA 0 P5N TOTALSOURCE P</v>
      </c>
      <c r="L1735" s="6" t="str">
        <f t="shared" si="82"/>
        <v>B</v>
      </c>
      <c r="M1735" s="6"/>
    </row>
    <row r="1736" spans="1:13" hidden="1">
      <c r="A1736" s="6" t="s">
        <v>9392</v>
      </c>
      <c r="B1736" s="6" t="str">
        <f t="shared" si="81"/>
        <v>l140503430</v>
      </c>
      <c r="C1736" s="6" t="s">
        <v>9393</v>
      </c>
      <c r="D1736" s="6" t="str">
        <f>+VLOOKUP($C1736,Sheet3!$B:$I,2,0)</f>
        <v>21X8X15</v>
      </c>
      <c r="E1736" s="6" t="str">
        <f>+VLOOKUP($C1736,Sheet3!$B:$I,3,0)</f>
        <v>SAT</v>
      </c>
      <c r="F1736" s="6" t="str">
        <f>+VLOOKUP($C1736,Sheet3!$B:$I,4,0)</f>
        <v>NUMA</v>
      </c>
      <c r="G1736" s="6">
        <f>+VLOOKUP($C1736,Sheet3!$B:$I,5,0)</f>
        <v>0</v>
      </c>
      <c r="H1736" s="6" t="str">
        <f>+VLOOKUP($C1736,Sheet3!$B:$I,6,0)</f>
        <v>P5N</v>
      </c>
      <c r="I1736" s="6" t="str">
        <f>+VLOOKUP($C1736,Sheet3!$B:$I,7,0)</f>
        <v>TOTALSOURCE</v>
      </c>
      <c r="J1736" s="6" t="str">
        <f>+VLOOKUP($C1736,Sheet3!$B:$I,8,0)</f>
        <v>P</v>
      </c>
      <c r="K1736" s="6" t="str">
        <f t="shared" si="83"/>
        <v>21X8X15SAT NUMA 0 P5N TOTALSOURCE P</v>
      </c>
      <c r="L1736" s="6" t="str">
        <f t="shared" si="82"/>
        <v>b</v>
      </c>
      <c r="M1736" s="6"/>
    </row>
    <row r="1737" spans="1:13" hidden="1">
      <c r="A1737" s="6" t="s">
        <v>9394</v>
      </c>
      <c r="B1737" s="6" t="str">
        <f t="shared" si="81"/>
        <v>l140502672</v>
      </c>
      <c r="C1737" s="6" t="s">
        <v>9395</v>
      </c>
      <c r="D1737" s="6" t="str">
        <f>+VLOOKUP($C1737,Sheet3!$B:$I,2,0)</f>
        <v>300-15</v>
      </c>
      <c r="E1737" s="6" t="str">
        <f>+VLOOKUP($C1737,Sheet3!$B:$I,3,0)</f>
        <v>LUG</v>
      </c>
      <c r="F1737" s="6" t="str">
        <f>+VLOOKUP($C1737,Sheet3!$B:$I,4,0)</f>
        <v>NUMA</v>
      </c>
      <c r="G1737" s="6">
        <f>+VLOOKUP($C1737,Sheet3!$B:$I,5,0)</f>
        <v>8</v>
      </c>
      <c r="H1737" s="6" t="str">
        <f>+VLOOKUP($C1737,Sheet3!$B:$I,6,0)</f>
        <v>M2N2X</v>
      </c>
      <c r="I1737" s="6" t="str">
        <f>+VLOOKUP($C1737,Sheet3!$B:$I,7,0)</f>
        <v>NUMA</v>
      </c>
      <c r="J1737" s="6" t="str">
        <f>+VLOOKUP($C1737,Sheet3!$B:$I,8,0)</f>
        <v>FORTETVS</v>
      </c>
      <c r="K1737" s="6" t="str">
        <f t="shared" si="83"/>
        <v>300-15LUG NUMA 8 M2N2X NUMA FORTETVS</v>
      </c>
      <c r="L1737" s="6" t="str">
        <f t="shared" si="82"/>
        <v>b</v>
      </c>
      <c r="M1737" s="6"/>
    </row>
    <row r="1738" spans="1:13" hidden="1">
      <c r="A1738" s="6" t="s">
        <v>9396</v>
      </c>
      <c r="B1738" s="6" t="str">
        <f t="shared" si="81"/>
        <v>l140502798</v>
      </c>
      <c r="C1738" s="6" t="s">
        <v>9397</v>
      </c>
      <c r="D1738" s="6" t="str">
        <f>+VLOOKUP($C1738,Sheet3!$B:$I,2,0)</f>
        <v>300-15</v>
      </c>
      <c r="E1738" s="6" t="str">
        <f>+VLOOKUP($C1738,Sheet3!$B:$I,3,0)</f>
        <v>LUG</v>
      </c>
      <c r="F1738" s="6" t="str">
        <f>+VLOOKUP($C1738,Sheet3!$B:$I,4,0)</f>
        <v>NUMA</v>
      </c>
      <c r="G1738" s="6">
        <f>+VLOOKUP($C1738,Sheet3!$B:$I,5,0)</f>
        <v>8</v>
      </c>
      <c r="H1738" s="6" t="str">
        <f>+VLOOKUP($C1738,Sheet3!$B:$I,6,0)</f>
        <v>M2N24</v>
      </c>
      <c r="I1738" s="6" t="str">
        <f>+VLOOKUP($C1738,Sheet3!$B:$I,7,0)</f>
        <v>NUMA</v>
      </c>
      <c r="J1738" s="6" t="str">
        <f>+VLOOKUP($C1738,Sheet3!$B:$I,8,0)</f>
        <v>FORTE</v>
      </c>
      <c r="K1738" s="6" t="str">
        <f t="shared" si="83"/>
        <v>300-15LUG NUMA 8 M2N24 NUMA FORTE</v>
      </c>
      <c r="L1738" s="6" t="str">
        <f t="shared" si="82"/>
        <v>B</v>
      </c>
      <c r="M1738" s="6"/>
    </row>
    <row r="1739" spans="1:13" hidden="1">
      <c r="A1739" s="6" t="s">
        <v>9398</v>
      </c>
      <c r="B1739" s="6" t="str">
        <f t="shared" si="81"/>
        <v>l210204986</v>
      </c>
      <c r="C1739" s="6" t="s">
        <v>7691</v>
      </c>
      <c r="D1739" s="6" t="str">
        <f>+VLOOKUP($C1739,Sheet3!$B:$I,2,0)</f>
        <v>2.50-15</v>
      </c>
      <c r="E1739" s="6" t="str">
        <f>+VLOOKUP($C1739,Sheet3!$B:$I,3,0)</f>
        <v>LUG</v>
      </c>
      <c r="F1739" s="6" t="str">
        <f>+VLOOKUP($C1739,Sheet3!$B:$I,4,0)</f>
        <v>NUMA</v>
      </c>
      <c r="G1739" s="6">
        <f>+VLOOKUP($C1739,Sheet3!$B:$I,5,0)</f>
        <v>7</v>
      </c>
      <c r="H1739" s="6" t="str">
        <f>+VLOOKUP($C1739,Sheet3!$B:$I,6,0)</f>
        <v>M124</v>
      </c>
      <c r="I1739" s="6" t="str">
        <f>+VLOOKUP($C1739,Sheet3!$B:$I,7,0)</f>
        <v>NUMA</v>
      </c>
      <c r="J1739" s="6" t="str">
        <f>+VLOOKUP($C1739,Sheet3!$B:$I,8,0)</f>
        <v>FORTE</v>
      </c>
      <c r="K1739" s="6" t="str">
        <f t="shared" si="83"/>
        <v>2.50-15LUG NUMA 7 M124 NUMA FORTE</v>
      </c>
      <c r="L1739" s="6" t="str">
        <f t="shared" si="82"/>
        <v>b</v>
      </c>
      <c r="M1739" s="6"/>
    </row>
    <row r="1740" spans="1:13" hidden="1">
      <c r="A1740" s="6" t="s">
        <v>9399</v>
      </c>
      <c r="B1740" s="6" t="str">
        <f t="shared" si="81"/>
        <v>l201109860</v>
      </c>
      <c r="C1740" s="6" t="s">
        <v>7830</v>
      </c>
      <c r="D1740" s="6" t="str">
        <f>+VLOOKUP($C1740,Sheet3!$B:$I,2,0)</f>
        <v>8.15-15</v>
      </c>
      <c r="E1740" s="6" t="str">
        <f>+VLOOKUP($C1740,Sheet3!$B:$I,3,0)</f>
        <v>LUG</v>
      </c>
      <c r="F1740" s="6" t="str">
        <f>+VLOOKUP($C1740,Sheet3!$B:$I,4,0)</f>
        <v>NUMA</v>
      </c>
      <c r="G1740" s="6">
        <f>+VLOOKUP($C1740,Sheet3!$B:$I,5,0)</f>
        <v>7</v>
      </c>
      <c r="H1740" s="6" t="str">
        <f>+VLOOKUP($C1740,Sheet3!$B:$I,6,0)</f>
        <v>M2N2X</v>
      </c>
      <c r="I1740" s="6" t="str">
        <f>+VLOOKUP($C1740,Sheet3!$B:$I,7,0)</f>
        <v>NUMA</v>
      </c>
      <c r="J1740" s="6" t="str">
        <f>+VLOOKUP($C1740,Sheet3!$B:$I,8,0)</f>
        <v>FORTE</v>
      </c>
      <c r="K1740" s="6" t="str">
        <f t="shared" si="83"/>
        <v>8.15-15LUG NUMA 7 M2N2X NUMA FORTE</v>
      </c>
      <c r="L1740" s="6" t="str">
        <f t="shared" si="82"/>
        <v>B</v>
      </c>
      <c r="M1740" s="6"/>
    </row>
    <row r="1741" spans="1:13" hidden="1">
      <c r="A1741" s="6" t="s">
        <v>9400</v>
      </c>
      <c r="B1741" s="6" t="str">
        <f t="shared" si="81"/>
        <v>l171106193</v>
      </c>
      <c r="C1741" s="6" t="s">
        <v>7813</v>
      </c>
      <c r="D1741" s="6" t="str">
        <f>+VLOOKUP($C1741,Sheet3!$B:$I,2,0)</f>
        <v>8.15-15</v>
      </c>
      <c r="E1741" s="6" t="str">
        <f>+VLOOKUP($C1741,Sheet3!$B:$I,3,0)</f>
        <v>LUG</v>
      </c>
      <c r="F1741" s="6" t="str">
        <f>+VLOOKUP($C1741,Sheet3!$B:$I,4,0)</f>
        <v>NUMA</v>
      </c>
      <c r="G1741" s="6">
        <f>+VLOOKUP($C1741,Sheet3!$B:$I,5,0)</f>
        <v>7</v>
      </c>
      <c r="H1741" s="6" t="str">
        <f>+VLOOKUP($C1741,Sheet3!$B:$I,6,0)</f>
        <v>P13X</v>
      </c>
      <c r="I1741" s="6" t="str">
        <f>+VLOOKUP($C1741,Sheet3!$B:$I,7,0)</f>
        <v>NUMA</v>
      </c>
      <c r="J1741" s="6" t="str">
        <f>+VLOOKUP($C1741,Sheet3!$B:$I,8,0)</f>
        <v>PREMIUM</v>
      </c>
      <c r="K1741" s="6" t="str">
        <f t="shared" si="83"/>
        <v>8.15-15LUG NUMA 7 P13X NUMA PREMIUM</v>
      </c>
      <c r="L1741" s="6" t="str">
        <f t="shared" si="82"/>
        <v>e</v>
      </c>
      <c r="M1741" s="6"/>
    </row>
    <row r="1742" spans="1:13" hidden="1">
      <c r="A1742" s="6" t="s">
        <v>9401</v>
      </c>
      <c r="B1742" s="6" t="str">
        <f t="shared" si="81"/>
        <v>l200809283</v>
      </c>
      <c r="C1742" s="6" t="s">
        <v>9402</v>
      </c>
      <c r="D1742" s="6" t="str">
        <f>+VLOOKUP($C1742,Sheet3!$B:$I,2,0)</f>
        <v>8.25-15</v>
      </c>
      <c r="E1742" s="6" t="str">
        <f>+VLOOKUP($C1742,Sheet3!$B:$I,3,0)</f>
        <v>LUG</v>
      </c>
      <c r="F1742" s="6" t="str">
        <f>+VLOOKUP($C1742,Sheet3!$B:$I,4,0)</f>
        <v>NUMA</v>
      </c>
      <c r="G1742" s="6">
        <f>+VLOOKUP($C1742,Sheet3!$B:$I,5,0)</f>
        <v>6.5</v>
      </c>
      <c r="H1742" s="6" t="str">
        <f>+VLOOKUP($C1742,Sheet3!$B:$I,6,0)</f>
        <v>M12X</v>
      </c>
      <c r="I1742" s="6" t="str">
        <f>+VLOOKUP($C1742,Sheet3!$B:$I,7,0)</f>
        <v>NUMA</v>
      </c>
      <c r="J1742" s="6" t="str">
        <f>+VLOOKUP($C1742,Sheet3!$B:$I,8,0)</f>
        <v>FORTE</v>
      </c>
      <c r="K1742" s="6" t="str">
        <f t="shared" si="83"/>
        <v>8.25-15LUG NUMA 6.5 M12X NUMA FORTE</v>
      </c>
      <c r="L1742" s="6" t="str">
        <f t="shared" si="82"/>
        <v>b</v>
      </c>
      <c r="M1742" s="6"/>
    </row>
    <row r="1743" spans="1:13" hidden="1">
      <c r="A1743" s="6" t="s">
        <v>9403</v>
      </c>
      <c r="B1743" s="6" t="str">
        <f t="shared" si="81"/>
        <v>l201106606</v>
      </c>
      <c r="C1743" s="6" t="s">
        <v>7813</v>
      </c>
      <c r="D1743" s="6" t="str">
        <f>+VLOOKUP($C1743,Sheet3!$B:$I,2,0)</f>
        <v>8.15-15</v>
      </c>
      <c r="E1743" s="6" t="str">
        <f>+VLOOKUP($C1743,Sheet3!$B:$I,3,0)</f>
        <v>LUG</v>
      </c>
      <c r="F1743" s="6" t="str">
        <f>+VLOOKUP($C1743,Sheet3!$B:$I,4,0)</f>
        <v>NUMA</v>
      </c>
      <c r="G1743" s="6">
        <f>+VLOOKUP($C1743,Sheet3!$B:$I,5,0)</f>
        <v>7</v>
      </c>
      <c r="H1743" s="6" t="str">
        <f>+VLOOKUP($C1743,Sheet3!$B:$I,6,0)</f>
        <v>P13X</v>
      </c>
      <c r="I1743" s="6" t="str">
        <f>+VLOOKUP($C1743,Sheet3!$B:$I,7,0)</f>
        <v>NUMA</v>
      </c>
      <c r="J1743" s="6" t="str">
        <f>+VLOOKUP($C1743,Sheet3!$B:$I,8,0)</f>
        <v>PREMIUM</v>
      </c>
      <c r="K1743" s="6" t="str">
        <f t="shared" si="83"/>
        <v>8.15-15LUG NUMA 7 P13X NUMA PREMIUM</v>
      </c>
      <c r="L1743" s="6" t="str">
        <f t="shared" si="82"/>
        <v>B</v>
      </c>
      <c r="M1743" s="6"/>
    </row>
    <row r="1744" spans="1:13" hidden="1">
      <c r="A1744" s="6" t="s">
        <v>9404</v>
      </c>
      <c r="B1744" s="6" t="str">
        <f t="shared" si="81"/>
        <v>s181100261</v>
      </c>
      <c r="C1744" s="6" t="s">
        <v>8607</v>
      </c>
      <c r="D1744" s="6" t="str">
        <f>+VLOOKUP($C1744,Sheet3!$B:$I,2,0)</f>
        <v>8.15-15</v>
      </c>
      <c r="E1744" s="6" t="str">
        <f>+VLOOKUP($C1744,Sheet3!$B:$I,3,0)</f>
        <v>LUG</v>
      </c>
      <c r="F1744" s="6" t="str">
        <f>+VLOOKUP($C1744,Sheet3!$B:$I,4,0)</f>
        <v>NUMA</v>
      </c>
      <c r="G1744" s="6">
        <f>+VLOOKUP($C1744,Sheet3!$B:$I,5,0)</f>
        <v>7</v>
      </c>
      <c r="H1744" s="6" t="str">
        <f>+VLOOKUP($C1744,Sheet3!$B:$I,6,0)</f>
        <v>M12X</v>
      </c>
      <c r="I1744" s="6" t="str">
        <f>+VLOOKUP($C1744,Sheet3!$B:$I,7,0)</f>
        <v>NUMA</v>
      </c>
      <c r="J1744" s="6" t="str">
        <f>+VLOOKUP($C1744,Sheet3!$B:$I,8,0)</f>
        <v>FORTE</v>
      </c>
      <c r="K1744" s="6" t="str">
        <f t="shared" si="83"/>
        <v>8.15-15LUG NUMA 7 M12X NUMA FORTE</v>
      </c>
      <c r="L1744" s="6" t="str">
        <f t="shared" si="82"/>
        <v>b</v>
      </c>
      <c r="M1744" s="6"/>
    </row>
    <row r="1745" spans="1:13" hidden="1">
      <c r="A1745" s="6" t="s">
        <v>9405</v>
      </c>
      <c r="B1745" s="6" t="str">
        <f t="shared" si="81"/>
        <v>L200906954</v>
      </c>
      <c r="C1745" s="6" t="s">
        <v>9406</v>
      </c>
      <c r="D1745" s="6" t="str">
        <f>+VLOOKUP($C1745,Sheet3!$B:$I,2,0)</f>
        <v>2.50-15</v>
      </c>
      <c r="E1745" s="6" t="str">
        <f>+VLOOKUP($C1745,Sheet3!$B:$I,3,0)</f>
        <v>LUG</v>
      </c>
      <c r="F1745" s="6" t="str">
        <f>+VLOOKUP($C1745,Sheet3!$B:$I,4,0)</f>
        <v>NUMA</v>
      </c>
      <c r="G1745" s="6">
        <f>+VLOOKUP($C1745,Sheet3!$B:$I,5,0)</f>
        <v>7</v>
      </c>
      <c r="H1745" s="6" t="str">
        <f>+VLOOKUP($C1745,Sheet3!$B:$I,6,0)</f>
        <v>M124</v>
      </c>
      <c r="I1745" s="6" t="str">
        <f>+VLOOKUP($C1745,Sheet3!$B:$I,7,0)</f>
        <v>PRESTIGE</v>
      </c>
      <c r="J1745" s="6" t="str">
        <f>+VLOOKUP($C1745,Sheet3!$B:$I,8,0)</f>
        <v>SOLID03A</v>
      </c>
      <c r="K1745" s="6" t="str">
        <f t="shared" si="83"/>
        <v>2.50-15LUG NUMA 7 M124 PRESTIGE SOLID03A</v>
      </c>
      <c r="L1745" s="6" t="str">
        <f t="shared" si="82"/>
        <v>b</v>
      </c>
      <c r="M1745" s="6"/>
    </row>
    <row r="1746" spans="1:13">
      <c r="A1746" s="6" t="s">
        <v>9407</v>
      </c>
      <c r="B1746" s="6" t="str">
        <f t="shared" si="81"/>
        <v>l110800483</v>
      </c>
      <c r="C1746" s="6" t="s">
        <v>9408</v>
      </c>
      <c r="D1746" s="6" t="str">
        <f>+VLOOKUP($C1746,Sheet3!$B:$I,2,0)</f>
        <v>300-15</v>
      </c>
      <c r="E1746" s="6" t="str">
        <f>+VLOOKUP($C1746,Sheet3!$B:$I,3,0)</f>
        <v>LUG</v>
      </c>
      <c r="F1746" s="6" t="str">
        <f>+VLOOKUP($C1746,Sheet3!$B:$I,4,0)</f>
        <v>NUMA</v>
      </c>
      <c r="G1746" s="6">
        <f>+VLOOKUP($C1746,Sheet3!$B:$I,5,0)</f>
        <v>8</v>
      </c>
      <c r="H1746" s="6" t="str">
        <f>+VLOOKUP($C1746,Sheet3!$B:$I,6,0)</f>
        <v>P13X</v>
      </c>
      <c r="I1746" s="6" t="str">
        <f>+VLOOKUP($C1746,Sheet3!$B:$I,7,0)</f>
        <v>TOTALSOURCE</v>
      </c>
      <c r="J1746" s="6" t="str">
        <f>+VLOOKUP($C1746,Sheet3!$B:$I,8,0)</f>
        <v>PREMIUM</v>
      </c>
      <c r="K1746" s="6" t="str">
        <f t="shared" si="83"/>
        <v>300-15LUG NUMA 8 P13X TOTALSOURCE PREMIUM</v>
      </c>
      <c r="L1746" s="6" t="str">
        <f t="shared" si="82"/>
        <v>A</v>
      </c>
      <c r="M1746" s="6" t="s">
        <v>6985</v>
      </c>
    </row>
    <row r="1747" spans="1:13">
      <c r="A1747" s="6" t="s">
        <v>9409</v>
      </c>
      <c r="B1747" s="6" t="str">
        <f t="shared" si="81"/>
        <v>l160105487</v>
      </c>
      <c r="C1747" s="6" t="s">
        <v>9276</v>
      </c>
      <c r="D1747" s="6" t="str">
        <f>+VLOOKUP($C1747,Sheet3!$B:$I,2,0)</f>
        <v>300-15</v>
      </c>
      <c r="E1747" s="6" t="str">
        <f>+VLOOKUP($C1747,Sheet3!$B:$I,3,0)</f>
        <v>LUG</v>
      </c>
      <c r="F1747" s="6" t="str">
        <f>+VLOOKUP($C1747,Sheet3!$B:$I,4,0)</f>
        <v>NUMA</v>
      </c>
      <c r="G1747" s="6">
        <f>+VLOOKUP($C1747,Sheet3!$B:$I,5,0)</f>
        <v>8</v>
      </c>
      <c r="H1747" s="6" t="str">
        <f>+VLOOKUP($C1747,Sheet3!$B:$I,6,0)</f>
        <v>M12X</v>
      </c>
      <c r="I1747" s="6" t="str">
        <f>+VLOOKUP($C1747,Sheet3!$B:$I,7,0)</f>
        <v>NUMA</v>
      </c>
      <c r="J1747" s="6" t="str">
        <f>+VLOOKUP($C1747,Sheet3!$B:$I,8,0)</f>
        <v>FORTE</v>
      </c>
      <c r="K1747" s="6" t="str">
        <f t="shared" si="83"/>
        <v>300-15LUG NUMA 8 M12X NUMA FORTE</v>
      </c>
      <c r="L1747" s="6" t="str">
        <f t="shared" si="82"/>
        <v>A</v>
      </c>
      <c r="M1747" s="6" t="s">
        <v>6985</v>
      </c>
    </row>
    <row r="1748" spans="1:13">
      <c r="A1748" s="6" t="s">
        <v>9410</v>
      </c>
      <c r="B1748" s="6" t="str">
        <f t="shared" si="81"/>
        <v>l120202852</v>
      </c>
      <c r="C1748" s="6" t="s">
        <v>9408</v>
      </c>
      <c r="D1748" s="6" t="str">
        <f>+VLOOKUP($C1748,Sheet3!$B:$I,2,0)</f>
        <v>300-15</v>
      </c>
      <c r="E1748" s="6" t="str">
        <f>+VLOOKUP($C1748,Sheet3!$B:$I,3,0)</f>
        <v>LUG</v>
      </c>
      <c r="F1748" s="6" t="str">
        <f>+VLOOKUP($C1748,Sheet3!$B:$I,4,0)</f>
        <v>NUMA</v>
      </c>
      <c r="G1748" s="6">
        <f>+VLOOKUP($C1748,Sheet3!$B:$I,5,0)</f>
        <v>8</v>
      </c>
      <c r="H1748" s="6" t="str">
        <f>+VLOOKUP($C1748,Sheet3!$B:$I,6,0)</f>
        <v>P13X</v>
      </c>
      <c r="I1748" s="6" t="str">
        <f>+VLOOKUP($C1748,Sheet3!$B:$I,7,0)</f>
        <v>TOTALSOURCE</v>
      </c>
      <c r="J1748" s="6" t="str">
        <f>+VLOOKUP($C1748,Sheet3!$B:$I,8,0)</f>
        <v>PREMIUM</v>
      </c>
      <c r="K1748" s="6" t="str">
        <f t="shared" si="83"/>
        <v>300-15LUG NUMA 8 P13X TOTALSOURCE PREMIUM</v>
      </c>
      <c r="L1748" s="6" t="str">
        <f t="shared" si="82"/>
        <v>A</v>
      </c>
      <c r="M1748" s="6" t="s">
        <v>6985</v>
      </c>
    </row>
    <row r="1749" spans="1:13">
      <c r="A1749" s="6" t="s">
        <v>9411</v>
      </c>
      <c r="B1749" s="6" t="str">
        <f t="shared" si="81"/>
        <v>L110801343</v>
      </c>
      <c r="C1749" s="6" t="s">
        <v>9412</v>
      </c>
      <c r="D1749" s="6" t="str">
        <f>+VLOOKUP($C1749,Sheet3!$B:$I,2,0)</f>
        <v>8.25-15</v>
      </c>
      <c r="E1749" s="6" t="str">
        <f>+VLOOKUP($C1749,Sheet3!$B:$I,3,0)</f>
        <v>LUG</v>
      </c>
      <c r="F1749" s="6" t="str">
        <f>+VLOOKUP($C1749,Sheet3!$B:$I,4,0)</f>
        <v>NUMA</v>
      </c>
      <c r="G1749" s="6">
        <f>+VLOOKUP($C1749,Sheet3!$B:$I,5,0)</f>
        <v>6.5</v>
      </c>
      <c r="H1749" s="6" t="str">
        <f>+VLOOKUP($C1749,Sheet3!$B:$I,6,0)</f>
        <v>M12X</v>
      </c>
      <c r="I1749" s="6" t="str">
        <f>+VLOOKUP($C1749,Sheet3!$B:$I,7,0)</f>
        <v>NUMA</v>
      </c>
      <c r="J1749" s="6" t="str">
        <f>+VLOOKUP($C1749,Sheet3!$B:$I,8,0)</f>
        <v>FORTE</v>
      </c>
      <c r="K1749" s="6" t="str">
        <f t="shared" si="83"/>
        <v>8.25-15LUG NUMA 6.5 M12X NUMA FORTE</v>
      </c>
      <c r="L1749" s="6" t="str">
        <f t="shared" si="82"/>
        <v>A</v>
      </c>
      <c r="M1749" s="6" t="s">
        <v>6985</v>
      </c>
    </row>
    <row r="1750" spans="1:13">
      <c r="A1750" s="6" t="s">
        <v>9413</v>
      </c>
      <c r="B1750" s="6" t="str">
        <f t="shared" si="81"/>
        <v>l110801428</v>
      </c>
      <c r="C1750" s="6" t="s">
        <v>9414</v>
      </c>
      <c r="D1750" s="6" t="str">
        <f>+VLOOKUP($C1750,Sheet3!$B:$I,2,0)</f>
        <v>300-15</v>
      </c>
      <c r="E1750" s="6" t="str">
        <f>+VLOOKUP($C1750,Sheet3!$B:$I,3,0)</f>
        <v>LUG</v>
      </c>
      <c r="F1750" s="6" t="str">
        <f>+VLOOKUP($C1750,Sheet3!$B:$I,4,0)</f>
        <v>NUMA</v>
      </c>
      <c r="G1750" s="6">
        <f>+VLOOKUP($C1750,Sheet3!$B:$I,5,0)</f>
        <v>8</v>
      </c>
      <c r="H1750" s="6" t="str">
        <f>+VLOOKUP($C1750,Sheet3!$B:$I,6,0)</f>
        <v>S13X</v>
      </c>
      <c r="I1750" s="6" t="str">
        <f>+VLOOKUP($C1750,Sheet3!$B:$I,7,0)</f>
        <v>NUMA</v>
      </c>
      <c r="J1750" s="6" t="str">
        <f>+VLOOKUP($C1750,Sheet3!$B:$I,8,0)</f>
        <v>PREMIUM</v>
      </c>
      <c r="K1750" s="6" t="str">
        <f t="shared" si="83"/>
        <v>300-15LUG NUMA 8 S13X NUMA PREMIUM</v>
      </c>
      <c r="L1750" s="6" t="str">
        <f t="shared" si="82"/>
        <v>A</v>
      </c>
      <c r="M1750" s="6" t="s">
        <v>6985</v>
      </c>
    </row>
    <row r="1751" spans="1:13" hidden="1">
      <c r="A1751" s="6" t="s">
        <v>9415</v>
      </c>
      <c r="B1751" s="6" t="str">
        <f t="shared" si="81"/>
        <v>l140203003</v>
      </c>
      <c r="C1751" s="6" t="s">
        <v>9416</v>
      </c>
      <c r="D1751" s="6" t="str">
        <f>+VLOOKUP($C1751,Sheet3!$B:$I,2,0)</f>
        <v>300-15</v>
      </c>
      <c r="E1751" s="6" t="str">
        <f>+VLOOKUP($C1751,Sheet3!$B:$I,3,0)</f>
        <v>LUG</v>
      </c>
      <c r="F1751" s="6" t="str">
        <f>+VLOOKUP($C1751,Sheet3!$B:$I,4,0)</f>
        <v>NUMA</v>
      </c>
      <c r="G1751" s="6">
        <f>+VLOOKUP($C1751,Sheet3!$B:$I,5,0)</f>
        <v>8</v>
      </c>
      <c r="H1751" s="6" t="str">
        <f>+VLOOKUP($C1751,Sheet3!$B:$I,6,0)</f>
        <v>M12X</v>
      </c>
      <c r="I1751" s="6" t="str">
        <f>+VLOOKUP($C1751,Sheet3!$B:$I,7,0)</f>
        <v>ASTRO</v>
      </c>
      <c r="J1751" s="6" t="str">
        <f>+VLOOKUP($C1751,Sheet3!$B:$I,8,0)</f>
        <v>SOLIDSTAR</v>
      </c>
      <c r="K1751" s="6" t="str">
        <f t="shared" si="83"/>
        <v>300-15LUG NUMA 8 M12X ASTRO SOLIDSTAR</v>
      </c>
      <c r="L1751" s="6" t="str">
        <f t="shared" si="82"/>
        <v>b</v>
      </c>
      <c r="M1751" s="6"/>
    </row>
    <row r="1752" spans="1:13" hidden="1">
      <c r="A1752" s="6" t="s">
        <v>9417</v>
      </c>
      <c r="B1752" s="6" t="str">
        <f t="shared" si="81"/>
        <v>l120202590</v>
      </c>
      <c r="C1752" s="6" t="s">
        <v>9418</v>
      </c>
      <c r="D1752" s="6" t="str">
        <f>+VLOOKUP($C1752,Sheet3!$B:$I,2,0)</f>
        <v>300-15</v>
      </c>
      <c r="E1752" s="6" t="str">
        <f>+VLOOKUP($C1752,Sheet3!$B:$I,3,0)</f>
        <v>LUG</v>
      </c>
      <c r="F1752" s="6" t="str">
        <f>+VLOOKUP($C1752,Sheet3!$B:$I,4,0)</f>
        <v>NUMA</v>
      </c>
      <c r="G1752" s="6">
        <f>+VLOOKUP($C1752,Sheet3!$B:$I,5,0)</f>
        <v>8</v>
      </c>
      <c r="H1752" s="6" t="str">
        <f>+VLOOKUP($C1752,Sheet3!$B:$I,6,0)</f>
        <v>P13X</v>
      </c>
      <c r="I1752" s="6" t="str">
        <f>+VLOOKUP($C1752,Sheet3!$B:$I,7,0)</f>
        <v>-</v>
      </c>
      <c r="J1752" s="6" t="str">
        <f>+VLOOKUP($C1752,Sheet3!$B:$I,8,0)</f>
        <v>-</v>
      </c>
      <c r="K1752" s="6" t="str">
        <f t="shared" si="83"/>
        <v>300-15LUG NUMA 8 P13X - -</v>
      </c>
      <c r="L1752" s="6" t="str">
        <f t="shared" si="82"/>
        <v>b</v>
      </c>
      <c r="M1752" s="6"/>
    </row>
    <row r="1753" spans="1:13" hidden="1">
      <c r="A1753" s="6" t="s">
        <v>9419</v>
      </c>
      <c r="B1753" s="6" t="str">
        <f t="shared" si="81"/>
        <v>l140101126</v>
      </c>
      <c r="C1753" s="6" t="s">
        <v>9333</v>
      </c>
      <c r="D1753" s="6" t="str">
        <f>+VLOOKUP($C1753,Sheet3!$B:$I,2,0)</f>
        <v>8.25-15</v>
      </c>
      <c r="E1753" s="6" t="str">
        <f>+VLOOKUP($C1753,Sheet3!$B:$I,3,0)</f>
        <v>LUG</v>
      </c>
      <c r="F1753" s="6" t="str">
        <f>+VLOOKUP($C1753,Sheet3!$B:$I,4,0)</f>
        <v>NUMA</v>
      </c>
      <c r="G1753" s="6">
        <f>+VLOOKUP($C1753,Sheet3!$B:$I,5,0)</f>
        <v>6.5</v>
      </c>
      <c r="H1753" s="6" t="str">
        <f>+VLOOKUP($C1753,Sheet3!$B:$I,6,0)</f>
        <v>M2N2X</v>
      </c>
      <c r="I1753" s="6" t="str">
        <f>+VLOOKUP($C1753,Sheet3!$B:$I,7,0)</f>
        <v>NUMA</v>
      </c>
      <c r="J1753" s="6" t="str">
        <f>+VLOOKUP($C1753,Sheet3!$B:$I,8,0)</f>
        <v>FORTE</v>
      </c>
      <c r="K1753" s="6" t="str">
        <f t="shared" si="83"/>
        <v>8.25-15LUG NUMA 6.5 M2N2X NUMA FORTE</v>
      </c>
      <c r="L1753" s="6" t="str">
        <f t="shared" si="82"/>
        <v>b</v>
      </c>
      <c r="M1753" s="6"/>
    </row>
    <row r="1754" spans="1:13" hidden="1">
      <c r="A1754" s="6" t="s">
        <v>9420</v>
      </c>
      <c r="B1754" s="6" t="str">
        <f t="shared" si="81"/>
        <v>l210306162</v>
      </c>
      <c r="C1754" s="6" t="s">
        <v>7341</v>
      </c>
      <c r="D1754" s="6" t="str">
        <f>+VLOOKUP($C1754,Sheet3!$B:$I,2,0)</f>
        <v>16X6X101/2</v>
      </c>
      <c r="E1754" s="6" t="str">
        <f>+VLOOKUP($C1754,Sheet3!$B:$I,3,0)</f>
        <v>SM</v>
      </c>
      <c r="F1754" s="6" t="str">
        <f>+VLOOKUP($C1754,Sheet3!$B:$I,4,0)</f>
        <v>NUMA</v>
      </c>
      <c r="G1754" s="6">
        <f>+VLOOKUP($C1754,Sheet3!$B:$I,5,0)</f>
        <v>0</v>
      </c>
      <c r="H1754" s="6" t="str">
        <f>+VLOOKUP($C1754,Sheet3!$B:$I,6,0)</f>
        <v>P5</v>
      </c>
      <c r="I1754" s="6" t="str">
        <f>+VLOOKUP($C1754,Sheet3!$B:$I,7,0)</f>
        <v>NUMA</v>
      </c>
      <c r="J1754" s="6" t="str">
        <f>+VLOOKUP($C1754,Sheet3!$B:$I,8,0)</f>
        <v>P</v>
      </c>
      <c r="K1754" s="6" t="str">
        <f t="shared" si="83"/>
        <v>16X6X101/2SM NUMA 0 P5 NUMA P</v>
      </c>
      <c r="L1754" s="6" t="str">
        <f t="shared" si="82"/>
        <v>b</v>
      </c>
      <c r="M1754" s="6"/>
    </row>
    <row r="1755" spans="1:13" hidden="1">
      <c r="A1755" s="6" t="s">
        <v>9421</v>
      </c>
      <c r="B1755" s="6" t="str">
        <f t="shared" si="81"/>
        <v>l201210632</v>
      </c>
      <c r="C1755" s="6" t="s">
        <v>9422</v>
      </c>
      <c r="D1755" s="6" t="str">
        <f>+VLOOKUP($C1755,Sheet3!$B:$I,2,0)</f>
        <v>18X6X121/8</v>
      </c>
      <c r="E1755" s="6" t="str">
        <f>+VLOOKUP($C1755,Sheet3!$B:$I,3,0)</f>
        <v>SAT</v>
      </c>
      <c r="F1755" s="6" t="str">
        <f>+VLOOKUP($C1755,Sheet3!$B:$I,4,0)</f>
        <v>NUMA</v>
      </c>
      <c r="G1755" s="6">
        <f>+VLOOKUP($C1755,Sheet3!$B:$I,5,0)</f>
        <v>0</v>
      </c>
      <c r="H1755" s="6" t="str">
        <f>+VLOOKUP($C1755,Sheet3!$B:$I,6,0)</f>
        <v>P5</v>
      </c>
      <c r="I1755" s="6" t="str">
        <f>+VLOOKUP($C1755,Sheet3!$B:$I,7,0)</f>
        <v>GALAXYYMSDS</v>
      </c>
      <c r="J1755" s="6" t="str">
        <f>+VLOOKUP($C1755,Sheet3!$B:$I,8,0)</f>
        <v>P</v>
      </c>
      <c r="K1755" s="6" t="str">
        <f t="shared" si="83"/>
        <v>18X6X121/8SAT NUMA 0 P5 GALAXYYMSDS P</v>
      </c>
      <c r="L1755" s="6" t="str">
        <f t="shared" si="82"/>
        <v>b</v>
      </c>
      <c r="M1755" s="6"/>
    </row>
    <row r="1756" spans="1:13" hidden="1">
      <c r="A1756" s="6" t="s">
        <v>9423</v>
      </c>
      <c r="B1756" s="6" t="str">
        <f t="shared" si="81"/>
        <v>l201210633</v>
      </c>
      <c r="C1756" s="6" t="s">
        <v>9422</v>
      </c>
      <c r="D1756" s="6" t="str">
        <f>+VLOOKUP($C1756,Sheet3!$B:$I,2,0)</f>
        <v>18X6X121/8</v>
      </c>
      <c r="E1756" s="6" t="str">
        <f>+VLOOKUP($C1756,Sheet3!$B:$I,3,0)</f>
        <v>SAT</v>
      </c>
      <c r="F1756" s="6" t="str">
        <f>+VLOOKUP($C1756,Sheet3!$B:$I,4,0)</f>
        <v>NUMA</v>
      </c>
      <c r="G1756" s="6">
        <f>+VLOOKUP($C1756,Sheet3!$B:$I,5,0)</f>
        <v>0</v>
      </c>
      <c r="H1756" s="6" t="str">
        <f>+VLOOKUP($C1756,Sheet3!$B:$I,6,0)</f>
        <v>P5</v>
      </c>
      <c r="I1756" s="6" t="str">
        <f>+VLOOKUP($C1756,Sheet3!$B:$I,7,0)</f>
        <v>GALAXYYMSDS</v>
      </c>
      <c r="J1756" s="6" t="str">
        <f>+VLOOKUP($C1756,Sheet3!$B:$I,8,0)</f>
        <v>P</v>
      </c>
      <c r="K1756" s="6" t="str">
        <f t="shared" si="83"/>
        <v>18X6X121/8SAT NUMA 0 P5 GALAXYYMSDS P</v>
      </c>
      <c r="L1756" s="6" t="str">
        <f t="shared" si="82"/>
        <v>b</v>
      </c>
      <c r="M1756" s="6"/>
    </row>
    <row r="1757" spans="1:13" hidden="1">
      <c r="A1757" s="6" t="s">
        <v>9424</v>
      </c>
      <c r="B1757" s="6" t="str">
        <f t="shared" si="81"/>
        <v>l201210544</v>
      </c>
      <c r="C1757" s="6" t="s">
        <v>9422</v>
      </c>
      <c r="D1757" s="6" t="str">
        <f>+VLOOKUP($C1757,Sheet3!$B:$I,2,0)</f>
        <v>18X6X121/8</v>
      </c>
      <c r="E1757" s="6" t="str">
        <f>+VLOOKUP($C1757,Sheet3!$B:$I,3,0)</f>
        <v>SAT</v>
      </c>
      <c r="F1757" s="6" t="str">
        <f>+VLOOKUP($C1757,Sheet3!$B:$I,4,0)</f>
        <v>NUMA</v>
      </c>
      <c r="G1757" s="6">
        <f>+VLOOKUP($C1757,Sheet3!$B:$I,5,0)</f>
        <v>0</v>
      </c>
      <c r="H1757" s="6" t="str">
        <f>+VLOOKUP($C1757,Sheet3!$B:$I,6,0)</f>
        <v>P5</v>
      </c>
      <c r="I1757" s="6" t="str">
        <f>+VLOOKUP($C1757,Sheet3!$B:$I,7,0)</f>
        <v>GALAXYYMSDS</v>
      </c>
      <c r="J1757" s="6" t="str">
        <f>+VLOOKUP($C1757,Sheet3!$B:$I,8,0)</f>
        <v>P</v>
      </c>
      <c r="K1757" s="6" t="str">
        <f t="shared" si="83"/>
        <v>18X6X121/8SAT NUMA 0 P5 GALAXYYMSDS P</v>
      </c>
      <c r="L1757" s="6" t="str">
        <f t="shared" si="82"/>
        <v>b</v>
      </c>
      <c r="M1757" s="6"/>
    </row>
    <row r="1758" spans="1:13" hidden="1">
      <c r="A1758" s="6" t="s">
        <v>9425</v>
      </c>
      <c r="B1758" s="6" t="str">
        <f t="shared" si="81"/>
        <v>l210302963</v>
      </c>
      <c r="C1758" s="6" t="s">
        <v>9426</v>
      </c>
      <c r="D1758" s="6" t="str">
        <f>+VLOOKUP($C1758,Sheet3!$B:$I,2,0)</f>
        <v>18X8X121/8</v>
      </c>
      <c r="E1758" s="6" t="str">
        <f>+VLOOKUP($C1758,Sheet3!$B:$I,3,0)</f>
        <v>SM</v>
      </c>
      <c r="F1758" s="6" t="str">
        <f>+VLOOKUP($C1758,Sheet3!$B:$I,4,0)</f>
        <v>NUMA</v>
      </c>
      <c r="G1758" s="6">
        <f>+VLOOKUP($C1758,Sheet3!$B:$I,5,0)</f>
        <v>0</v>
      </c>
      <c r="H1758" s="6" t="str">
        <f>+VLOOKUP($C1758,Sheet3!$B:$I,6,0)</f>
        <v>P5</v>
      </c>
      <c r="I1758" s="6" t="str">
        <f>+VLOOKUP($C1758,Sheet3!$B:$I,7,0)</f>
        <v>GALAXYYMSDS</v>
      </c>
      <c r="J1758" s="6" t="str">
        <f>+VLOOKUP($C1758,Sheet3!$B:$I,8,0)</f>
        <v>P</v>
      </c>
      <c r="K1758" s="6" t="str">
        <f t="shared" si="83"/>
        <v>18X8X121/8SM NUMA 0 P5 GALAXYYMSDS P</v>
      </c>
      <c r="L1758" s="6" t="str">
        <f t="shared" si="82"/>
        <v>b</v>
      </c>
      <c r="M1758" s="6"/>
    </row>
    <row r="1759" spans="1:13" hidden="1">
      <c r="A1759" s="6" t="s">
        <v>9427</v>
      </c>
      <c r="B1759" s="6" t="str">
        <f t="shared" si="81"/>
        <v>l170900924</v>
      </c>
      <c r="C1759" s="6" t="s">
        <v>8460</v>
      </c>
      <c r="D1759" s="6" t="str">
        <f>+VLOOKUP($C1759,Sheet3!$B:$I,2,0)</f>
        <v>18X7-8</v>
      </c>
      <c r="E1759" s="6" t="str">
        <f>+VLOOKUP($C1759,Sheet3!$B:$I,3,0)</f>
        <v>LUG</v>
      </c>
      <c r="F1759" s="6" t="str">
        <f>+VLOOKUP($C1759,Sheet3!$B:$I,4,0)</f>
        <v>NUMA</v>
      </c>
      <c r="G1759" s="6">
        <f>+VLOOKUP($C1759,Sheet3!$B:$I,5,0)</f>
        <v>4.33</v>
      </c>
      <c r="H1759" s="6" t="str">
        <f>+VLOOKUP($C1759,Sheet3!$B:$I,6,0)</f>
        <v>P134</v>
      </c>
      <c r="I1759" s="6" t="str">
        <f>+VLOOKUP($C1759,Sheet3!$B:$I,7,0)</f>
        <v>TOTALSOURCE</v>
      </c>
      <c r="J1759" s="6" t="str">
        <f>+VLOOKUP($C1759,Sheet3!$B:$I,8,0)</f>
        <v>PREMIUM</v>
      </c>
      <c r="K1759" s="6" t="str">
        <f t="shared" si="83"/>
        <v>18X7-8LUG NUMA 4.33 P134 TOTALSOURCE PREMIUM</v>
      </c>
      <c r="L1759" s="6" t="str">
        <f t="shared" si="82"/>
        <v>e</v>
      </c>
      <c r="M1759" s="6"/>
    </row>
    <row r="1760" spans="1:13" hidden="1">
      <c r="A1760" s="6" t="s">
        <v>9428</v>
      </c>
      <c r="B1760" s="6" t="str">
        <f t="shared" si="81"/>
        <v>l210201602</v>
      </c>
      <c r="C1760" s="6" t="s">
        <v>7735</v>
      </c>
      <c r="D1760" s="6" t="str">
        <f>+VLOOKUP($C1760,Sheet3!$B:$I,2,0)</f>
        <v>18X7-8</v>
      </c>
      <c r="E1760" s="6" t="str">
        <f>+VLOOKUP($C1760,Sheet3!$B:$I,3,0)</f>
        <v>LUG</v>
      </c>
      <c r="F1760" s="6" t="str">
        <f>+VLOOKUP($C1760,Sheet3!$B:$I,4,0)</f>
        <v>NUMA</v>
      </c>
      <c r="G1760" s="6">
        <f>+VLOOKUP($C1760,Sheet3!$B:$I,5,0)</f>
        <v>4.33</v>
      </c>
      <c r="H1760" s="6" t="str">
        <f>+VLOOKUP($C1760,Sheet3!$B:$I,6,0)</f>
        <v>M124</v>
      </c>
      <c r="I1760" s="6" t="str">
        <f>+VLOOKUP($C1760,Sheet3!$B:$I,7,0)</f>
        <v>PRESTIGE</v>
      </c>
      <c r="J1760" s="6" t="str">
        <f>+VLOOKUP($C1760,Sheet3!$B:$I,8,0)</f>
        <v>SOLID03A</v>
      </c>
      <c r="K1760" s="6" t="str">
        <f t="shared" si="83"/>
        <v>18X7-8LUG NUMA 4.33 M124 PRESTIGE SOLID03A</v>
      </c>
      <c r="L1760" s="6" t="str">
        <f t="shared" si="82"/>
        <v>b</v>
      </c>
      <c r="M1760" s="6"/>
    </row>
    <row r="1761" spans="1:13">
      <c r="A1761" s="6" t="s">
        <v>9429</v>
      </c>
      <c r="B1761" s="6" t="str">
        <f t="shared" si="81"/>
        <v>l131204155</v>
      </c>
      <c r="C1761" s="6" t="s">
        <v>7764</v>
      </c>
      <c r="D1761" s="6" t="str">
        <f>+VLOOKUP($C1761,Sheet3!$B:$I,2,0)</f>
        <v>18X7-8</v>
      </c>
      <c r="E1761" s="6" t="str">
        <f>+VLOOKUP($C1761,Sheet3!$B:$I,3,0)</f>
        <v>LUG</v>
      </c>
      <c r="F1761" s="6" t="str">
        <f>+VLOOKUP($C1761,Sheet3!$B:$I,4,0)</f>
        <v>NUMA</v>
      </c>
      <c r="G1761" s="6">
        <f>+VLOOKUP($C1761,Sheet3!$B:$I,5,0)</f>
        <v>4.33</v>
      </c>
      <c r="H1761" s="6" t="str">
        <f>+VLOOKUP($C1761,Sheet3!$B:$I,6,0)</f>
        <v>M2N2X</v>
      </c>
      <c r="I1761" s="6" t="str">
        <f>+VLOOKUP($C1761,Sheet3!$B:$I,7,0)</f>
        <v>NUMA</v>
      </c>
      <c r="J1761" s="6" t="str">
        <f>+VLOOKUP($C1761,Sheet3!$B:$I,8,0)</f>
        <v>FORTE</v>
      </c>
      <c r="K1761" s="6" t="str">
        <f t="shared" si="83"/>
        <v>18X7-8LUG NUMA 4.33 M2N2X NUMA FORTE</v>
      </c>
      <c r="L1761" s="6" t="str">
        <f t="shared" si="82"/>
        <v>A</v>
      </c>
      <c r="M1761" s="6" t="s">
        <v>6985</v>
      </c>
    </row>
    <row r="1762" spans="1:13" hidden="1">
      <c r="A1762" s="6" t="s">
        <v>9430</v>
      </c>
      <c r="B1762" s="6" t="str">
        <f t="shared" si="81"/>
        <v>l210201603</v>
      </c>
      <c r="C1762" s="6" t="s">
        <v>7735</v>
      </c>
      <c r="D1762" s="6" t="str">
        <f>+VLOOKUP($C1762,Sheet3!$B:$I,2,0)</f>
        <v>18X7-8</v>
      </c>
      <c r="E1762" s="6" t="str">
        <f>+VLOOKUP($C1762,Sheet3!$B:$I,3,0)</f>
        <v>LUG</v>
      </c>
      <c r="F1762" s="6" t="str">
        <f>+VLOOKUP($C1762,Sheet3!$B:$I,4,0)</f>
        <v>NUMA</v>
      </c>
      <c r="G1762" s="6">
        <f>+VLOOKUP($C1762,Sheet3!$B:$I,5,0)</f>
        <v>4.33</v>
      </c>
      <c r="H1762" s="6" t="str">
        <f>+VLOOKUP($C1762,Sheet3!$B:$I,6,0)</f>
        <v>M124</v>
      </c>
      <c r="I1762" s="6" t="str">
        <f>+VLOOKUP($C1762,Sheet3!$B:$I,7,0)</f>
        <v>PRESTIGE</v>
      </c>
      <c r="J1762" s="6" t="str">
        <f>+VLOOKUP($C1762,Sheet3!$B:$I,8,0)</f>
        <v>SOLID03A</v>
      </c>
      <c r="K1762" s="6" t="str">
        <f t="shared" si="83"/>
        <v>18X7-8LUG NUMA 4.33 M124 PRESTIGE SOLID03A</v>
      </c>
      <c r="L1762" s="6" t="str">
        <f t="shared" si="82"/>
        <v>b</v>
      </c>
      <c r="M1762" s="6"/>
    </row>
    <row r="1763" spans="1:13" hidden="1">
      <c r="A1763" s="6" t="s">
        <v>9431</v>
      </c>
      <c r="B1763" s="6" t="str">
        <f t="shared" si="81"/>
        <v>l200806101</v>
      </c>
      <c r="C1763" s="6" t="s">
        <v>7859</v>
      </c>
      <c r="D1763" s="6" t="str">
        <f>+VLOOKUP($C1763,Sheet3!$B:$I,2,0)</f>
        <v>18X7-8</v>
      </c>
      <c r="E1763" s="6" t="str">
        <f>+VLOOKUP($C1763,Sheet3!$B:$I,3,0)</f>
        <v>LUG</v>
      </c>
      <c r="F1763" s="6" t="str">
        <f>+VLOOKUP($C1763,Sheet3!$B:$I,4,0)</f>
        <v>NUMAPRIME</v>
      </c>
      <c r="G1763" s="6">
        <f>+VLOOKUP($C1763,Sheet3!$B:$I,5,0)</f>
        <v>4.33</v>
      </c>
      <c r="H1763" s="6" t="str">
        <f>+VLOOKUP($C1763,Sheet3!$B:$I,6,0)</f>
        <v>P134</v>
      </c>
      <c r="I1763" s="6" t="str">
        <f>+VLOOKUP($C1763,Sheet3!$B:$I,7,0)</f>
        <v>NUMAPRIME</v>
      </c>
      <c r="J1763" s="6" t="str">
        <f>+VLOOKUP($C1763,Sheet3!$B:$I,8,0)</f>
        <v>PREMIUM</v>
      </c>
      <c r="K1763" s="6" t="str">
        <f t="shared" si="83"/>
        <v>18X7-8LUG NUMAPRIME 4.33 P134 NUMAPRIME PREMIUM</v>
      </c>
      <c r="L1763" s="6" t="str">
        <f t="shared" si="82"/>
        <v>B</v>
      </c>
      <c r="M1763" s="6"/>
    </row>
    <row r="1764" spans="1:13" hidden="1">
      <c r="A1764" s="6" t="s">
        <v>9432</v>
      </c>
      <c r="B1764" s="6" t="str">
        <f t="shared" si="81"/>
        <v>l210102089</v>
      </c>
      <c r="C1764" s="6" t="s">
        <v>7341</v>
      </c>
      <c r="D1764" s="6" t="str">
        <f>+VLOOKUP($C1764,Sheet3!$B:$I,2,0)</f>
        <v>16X6X101/2</v>
      </c>
      <c r="E1764" s="6" t="str">
        <f>+VLOOKUP($C1764,Sheet3!$B:$I,3,0)</f>
        <v>SM</v>
      </c>
      <c r="F1764" s="6" t="str">
        <f>+VLOOKUP($C1764,Sheet3!$B:$I,4,0)</f>
        <v>NUMA</v>
      </c>
      <c r="G1764" s="6">
        <f>+VLOOKUP($C1764,Sheet3!$B:$I,5,0)</f>
        <v>0</v>
      </c>
      <c r="H1764" s="6" t="str">
        <f>+VLOOKUP($C1764,Sheet3!$B:$I,6,0)</f>
        <v>P5</v>
      </c>
      <c r="I1764" s="6" t="str">
        <f>+VLOOKUP($C1764,Sheet3!$B:$I,7,0)</f>
        <v>NUMA</v>
      </c>
      <c r="J1764" s="6" t="str">
        <f>+VLOOKUP($C1764,Sheet3!$B:$I,8,0)</f>
        <v>P</v>
      </c>
      <c r="K1764" s="6" t="str">
        <f t="shared" si="83"/>
        <v>16X6X101/2SM NUMA 0 P5 NUMA P</v>
      </c>
      <c r="L1764" s="6" t="str">
        <f t="shared" si="82"/>
        <v>b</v>
      </c>
      <c r="M1764" s="6"/>
    </row>
    <row r="1765" spans="1:13" hidden="1">
      <c r="A1765" s="6" t="s">
        <v>9433</v>
      </c>
      <c r="B1765" s="6" t="str">
        <f t="shared" si="81"/>
        <v>l201104177</v>
      </c>
      <c r="C1765" s="6" t="s">
        <v>9434</v>
      </c>
      <c r="D1765" s="6" t="str">
        <f>+VLOOKUP($C1765,Sheet3!$B:$I,2,0)</f>
        <v>18X7-8</v>
      </c>
      <c r="E1765" s="6" t="str">
        <f>+VLOOKUP($C1765,Sheet3!$B:$I,3,0)</f>
        <v>LUG</v>
      </c>
      <c r="F1765" s="6" t="str">
        <f>+VLOOKUP($C1765,Sheet3!$B:$I,4,0)</f>
        <v>NUMAPRIME</v>
      </c>
      <c r="G1765" s="6">
        <f>+VLOOKUP($C1765,Sheet3!$B:$I,5,0)</f>
        <v>4.33</v>
      </c>
      <c r="H1765" s="6" t="str">
        <f>+VLOOKUP($C1765,Sheet3!$B:$I,6,0)</f>
        <v>P734</v>
      </c>
      <c r="I1765" s="6" t="str">
        <f>+VLOOKUP($C1765,Sheet3!$B:$I,7,0)</f>
        <v>NUMAPRIME</v>
      </c>
      <c r="J1765" s="6" t="str">
        <f>+VLOOKUP($C1765,Sheet3!$B:$I,8,0)</f>
        <v>ULTRA</v>
      </c>
      <c r="K1765" s="6" t="str">
        <f t="shared" si="83"/>
        <v>18X7-8LUG NUMAPRIME 4.33 P734 NUMAPRIME ULTRA</v>
      </c>
      <c r="L1765" s="6" t="str">
        <f t="shared" si="82"/>
        <v>B</v>
      </c>
      <c r="M1765" s="6"/>
    </row>
    <row r="1766" spans="1:13" hidden="1">
      <c r="A1766" s="6" t="s">
        <v>9435</v>
      </c>
      <c r="B1766" s="6" t="str">
        <f t="shared" si="81"/>
        <v>l201107532</v>
      </c>
      <c r="C1766" s="6" t="s">
        <v>7400</v>
      </c>
      <c r="D1766" s="6" t="str">
        <f>+VLOOKUP($C1766,Sheet3!$B:$I,2,0)</f>
        <v>18X7X121/8</v>
      </c>
      <c r="E1766" s="6" t="str">
        <f>+VLOOKUP($C1766,Sheet3!$B:$I,3,0)</f>
        <v>SM</v>
      </c>
      <c r="F1766" s="6" t="str">
        <f>+VLOOKUP($C1766,Sheet3!$B:$I,4,0)</f>
        <v>NUMA</v>
      </c>
      <c r="G1766" s="6">
        <f>+VLOOKUP($C1766,Sheet3!$B:$I,5,0)</f>
        <v>0</v>
      </c>
      <c r="H1766" s="6" t="str">
        <f>+VLOOKUP($C1766,Sheet3!$B:$I,6,0)</f>
        <v>P5</v>
      </c>
      <c r="I1766" s="6" t="str">
        <f>+VLOOKUP($C1766,Sheet3!$B:$I,7,0)</f>
        <v>NUMA</v>
      </c>
      <c r="J1766" s="6" t="str">
        <f>+VLOOKUP($C1766,Sheet3!$B:$I,8,0)</f>
        <v>P</v>
      </c>
      <c r="K1766" s="6" t="str">
        <f t="shared" si="83"/>
        <v>18X7X121/8SM NUMA 0 P5 NUMA P</v>
      </c>
      <c r="L1766" s="6" t="str">
        <f t="shared" si="82"/>
        <v>B</v>
      </c>
      <c r="M1766" s="6"/>
    </row>
    <row r="1767" spans="1:13" hidden="1">
      <c r="A1767" s="6" t="s">
        <v>9436</v>
      </c>
      <c r="B1767" s="6" t="str">
        <f t="shared" si="81"/>
        <v>l210200676</v>
      </c>
      <c r="C1767" s="6" t="s">
        <v>9437</v>
      </c>
      <c r="D1767" s="6" t="str">
        <f>+VLOOKUP($C1767,Sheet3!$B:$I,2,0)</f>
        <v>18X7X121/8</v>
      </c>
      <c r="E1767" s="6" t="str">
        <f>+VLOOKUP($C1767,Sheet3!$B:$I,3,0)</f>
        <v>SM</v>
      </c>
      <c r="F1767" s="6" t="str">
        <f>+VLOOKUP($C1767,Sheet3!$B:$I,4,0)</f>
        <v>NUMA</v>
      </c>
      <c r="G1767" s="6">
        <f>+VLOOKUP($C1767,Sheet3!$B:$I,5,0)</f>
        <v>0</v>
      </c>
      <c r="H1767" s="6" t="str">
        <f>+VLOOKUP($C1767,Sheet3!$B:$I,6,0)</f>
        <v>P5</v>
      </c>
      <c r="I1767" s="6" t="str">
        <f>+VLOOKUP($C1767,Sheet3!$B:$I,7,0)</f>
        <v>TOTALSOURCE</v>
      </c>
      <c r="J1767" s="6" t="str">
        <f>+VLOOKUP($C1767,Sheet3!$B:$I,8,0)</f>
        <v>P</v>
      </c>
      <c r="K1767" s="6" t="str">
        <f t="shared" si="83"/>
        <v>18X7X121/8SM NUMA 0 P5 TOTALSOURCE P</v>
      </c>
      <c r="L1767" s="6" t="str">
        <f t="shared" si="82"/>
        <v>b</v>
      </c>
      <c r="M1767" s="6"/>
    </row>
    <row r="1768" spans="1:13" hidden="1">
      <c r="A1768" s="6" t="s">
        <v>9438</v>
      </c>
      <c r="B1768" s="6" t="str">
        <f t="shared" si="81"/>
        <v>l201207337</v>
      </c>
      <c r="C1768" s="6" t="s">
        <v>8096</v>
      </c>
      <c r="D1768" s="6" t="str">
        <f>+VLOOKUP($C1768,Sheet3!$B:$I,2,0)</f>
        <v>18X8X121/8</v>
      </c>
      <c r="E1768" s="6" t="str">
        <f>+VLOOKUP($C1768,Sheet3!$B:$I,3,0)</f>
        <v>SM</v>
      </c>
      <c r="F1768" s="6" t="str">
        <f>+VLOOKUP($C1768,Sheet3!$B:$I,4,0)</f>
        <v>NUMA</v>
      </c>
      <c r="G1768" s="6">
        <f>+VLOOKUP($C1768,Sheet3!$B:$I,5,0)</f>
        <v>0</v>
      </c>
      <c r="H1768" s="6" t="str">
        <f>+VLOOKUP($C1768,Sheet3!$B:$I,6,0)</f>
        <v>P5N</v>
      </c>
      <c r="I1768" s="6" t="str">
        <f>+VLOOKUP($C1768,Sheet3!$B:$I,7,0)</f>
        <v>NUMA</v>
      </c>
      <c r="J1768" s="6" t="str">
        <f>+VLOOKUP($C1768,Sheet3!$B:$I,8,0)</f>
        <v>P</v>
      </c>
      <c r="K1768" s="6" t="str">
        <f t="shared" si="83"/>
        <v>18X8X121/8SM NUMA 0 P5N NUMA P</v>
      </c>
      <c r="L1768" s="6" t="str">
        <f t="shared" si="82"/>
        <v>b</v>
      </c>
      <c r="M1768" s="6"/>
    </row>
    <row r="1769" spans="1:13" hidden="1">
      <c r="A1769" s="6" t="s">
        <v>9439</v>
      </c>
      <c r="B1769" s="6" t="str">
        <f t="shared" si="81"/>
        <v>l210106358</v>
      </c>
      <c r="C1769" s="6" t="s">
        <v>8127</v>
      </c>
      <c r="D1769" s="6" t="str">
        <f>+VLOOKUP($C1769,Sheet3!$B:$I,2,0)</f>
        <v>10X5X61/2</v>
      </c>
      <c r="E1769" s="6" t="str">
        <f>+VLOOKUP($C1769,Sheet3!$B:$I,3,0)</f>
        <v>SM</v>
      </c>
      <c r="F1769" s="6" t="str">
        <f>+VLOOKUP($C1769,Sheet3!$B:$I,4,0)</f>
        <v>NUMA</v>
      </c>
      <c r="G1769" s="6">
        <f>+VLOOKUP($C1769,Sheet3!$B:$I,5,0)</f>
        <v>0</v>
      </c>
      <c r="H1769" s="6" t="str">
        <f>+VLOOKUP($C1769,Sheet3!$B:$I,6,0)</f>
        <v>P5</v>
      </c>
      <c r="I1769" s="6" t="str">
        <f>+VLOOKUP($C1769,Sheet3!$B:$I,7,0)</f>
        <v>TOTALSOURCE</v>
      </c>
      <c r="J1769" s="6" t="str">
        <f>+VLOOKUP($C1769,Sheet3!$B:$I,8,0)</f>
        <v>P</v>
      </c>
      <c r="K1769" s="6" t="str">
        <f t="shared" si="83"/>
        <v>10X5X61/2SM NUMA 0 P5 TOTALSOURCE P</v>
      </c>
      <c r="L1769" s="6" t="str">
        <f t="shared" si="82"/>
        <v>B</v>
      </c>
      <c r="M1769" s="6"/>
    </row>
    <row r="1770" spans="1:13" hidden="1">
      <c r="A1770" s="6" t="s">
        <v>9440</v>
      </c>
      <c r="B1770" s="6" t="str">
        <f t="shared" si="81"/>
        <v>l210106448</v>
      </c>
      <c r="C1770" s="6" t="s">
        <v>7719</v>
      </c>
      <c r="D1770" s="6" t="str">
        <f>+VLOOKUP($C1770,Sheet3!$B:$I,2,0)</f>
        <v>4.00-8</v>
      </c>
      <c r="E1770" s="6" t="str">
        <f>+VLOOKUP($C1770,Sheet3!$B:$I,3,0)</f>
        <v>RIB</v>
      </c>
      <c r="F1770" s="6" t="str">
        <f>+VLOOKUP($C1770,Sheet3!$B:$I,4,0)</f>
        <v>NUMA</v>
      </c>
      <c r="G1770" s="6">
        <f>+VLOOKUP($C1770,Sheet3!$B:$I,5,0)</f>
        <v>3.75</v>
      </c>
      <c r="H1770" s="6" t="str">
        <f>+VLOOKUP($C1770,Sheet3!$B:$I,6,0)</f>
        <v>SPOKE(2SP)</v>
      </c>
      <c r="I1770" s="6" t="str">
        <f>+VLOOKUP($C1770,Sheet3!$B:$I,7,0)</f>
        <v>SUPERGRIP</v>
      </c>
      <c r="J1770" s="6" t="str">
        <f>+VLOOKUP($C1770,Sheet3!$B:$I,8,0)</f>
        <v>-</v>
      </c>
      <c r="K1770" s="6" t="str">
        <f t="shared" si="83"/>
        <v>4.00-8RIB NUMA 3.75 SPOKE(2SP) SUPERGRIP -</v>
      </c>
      <c r="L1770" s="6" t="str">
        <f t="shared" si="82"/>
        <v>b</v>
      </c>
      <c r="M1770" s="6"/>
    </row>
    <row r="1771" spans="1:13" hidden="1">
      <c r="A1771" s="6" t="s">
        <v>9441</v>
      </c>
      <c r="B1771" s="6" t="str">
        <f t="shared" si="81"/>
        <v>l180709555</v>
      </c>
      <c r="C1771" s="6" t="s">
        <v>9442</v>
      </c>
      <c r="D1771" s="6" t="str">
        <f>+VLOOKUP($C1771,Sheet3!$B:$I,2,0)</f>
        <v>15X41/2-8</v>
      </c>
      <c r="E1771" s="6" t="str">
        <f>+VLOOKUP($C1771,Sheet3!$B:$I,3,0)</f>
        <v>LUG</v>
      </c>
      <c r="F1771" s="6" t="str">
        <f>+VLOOKUP($C1771,Sheet3!$B:$I,4,0)</f>
        <v>NUMA</v>
      </c>
      <c r="G1771" s="6">
        <f>+VLOOKUP($C1771,Sheet3!$B:$I,5,0)</f>
        <v>3</v>
      </c>
      <c r="H1771" s="6" t="str">
        <f>+VLOOKUP($C1771,Sheet3!$B:$I,6,0)</f>
        <v>M2N2X</v>
      </c>
      <c r="I1771" s="6" t="str">
        <f>+VLOOKUP($C1771,Sheet3!$B:$I,7,0)</f>
        <v>NUMA</v>
      </c>
      <c r="J1771" s="6" t="str">
        <f>+VLOOKUP($C1771,Sheet3!$B:$I,8,0)</f>
        <v>FORTE</v>
      </c>
      <c r="K1771" s="6" t="str">
        <f t="shared" si="83"/>
        <v>15X41/2-8LUG NUMA 3 M2N2X NUMA FORTE</v>
      </c>
      <c r="L1771" s="6" t="str">
        <f t="shared" si="82"/>
        <v>B</v>
      </c>
      <c r="M1771" s="6"/>
    </row>
    <row r="1772" spans="1:13" hidden="1">
      <c r="A1772" s="6" t="s">
        <v>9443</v>
      </c>
      <c r="B1772" s="6" t="str">
        <f t="shared" si="81"/>
        <v>l200908426</v>
      </c>
      <c r="C1772" s="6" t="s">
        <v>8049</v>
      </c>
      <c r="D1772" s="6" t="str">
        <f>+VLOOKUP($C1772,Sheet3!$B:$I,2,0)</f>
        <v>4.00-8</v>
      </c>
      <c r="E1772" s="6" t="str">
        <f>+VLOOKUP($C1772,Sheet3!$B:$I,3,0)</f>
        <v>LUG</v>
      </c>
      <c r="F1772" s="6" t="str">
        <f>+VLOOKUP($C1772,Sheet3!$B:$I,4,0)</f>
        <v>NUMA</v>
      </c>
      <c r="G1772" s="6">
        <f>+VLOOKUP($C1772,Sheet3!$B:$I,5,0)</f>
        <v>3</v>
      </c>
      <c r="H1772" s="6" t="str">
        <f>+VLOOKUP($C1772,Sheet3!$B:$I,6,0)</f>
        <v>M4N3X</v>
      </c>
      <c r="I1772" s="6" t="str">
        <f>+VLOOKUP($C1772,Sheet3!$B:$I,7,0)</f>
        <v>TOTALSOURCE</v>
      </c>
      <c r="J1772" s="6" t="str">
        <f>+VLOOKUP($C1772,Sheet3!$B:$I,8,0)</f>
        <v>PREMIUM</v>
      </c>
      <c r="K1772" s="6" t="str">
        <f t="shared" si="83"/>
        <v>4.00-8LUG NUMA 3 M4N3X TOTALSOURCE PREMIUM</v>
      </c>
      <c r="L1772" s="6" t="str">
        <f t="shared" si="82"/>
        <v>b</v>
      </c>
      <c r="M1772" s="6"/>
    </row>
    <row r="1773" spans="1:13" hidden="1">
      <c r="A1773" s="6" t="s">
        <v>9444</v>
      </c>
      <c r="B1773" s="6" t="str">
        <f t="shared" si="81"/>
        <v>l201203334</v>
      </c>
      <c r="C1773" s="6" t="s">
        <v>9445</v>
      </c>
      <c r="D1773" s="6" t="str">
        <f>+VLOOKUP($C1773,Sheet3!$B:$I,2,0)</f>
        <v>140/55-9</v>
      </c>
      <c r="E1773" s="6" t="str">
        <f>+VLOOKUP($C1773,Sheet3!$B:$I,3,0)</f>
        <v>LUG</v>
      </c>
      <c r="F1773" s="6" t="str">
        <f>+VLOOKUP($C1773,Sheet3!$B:$I,4,0)</f>
        <v>NUMAPRIME</v>
      </c>
      <c r="G1773" s="6">
        <f>+VLOOKUP($C1773,Sheet3!$B:$I,5,0)</f>
        <v>4</v>
      </c>
      <c r="H1773" s="6" t="str">
        <f>+VLOOKUP($C1773,Sheet3!$B:$I,6,0)</f>
        <v>P134</v>
      </c>
      <c r="I1773" s="6" t="str">
        <f>+VLOOKUP($C1773,Sheet3!$B:$I,7,0)</f>
        <v>TOTALSOURCE</v>
      </c>
      <c r="J1773" s="6" t="str">
        <f>+VLOOKUP($C1773,Sheet3!$B:$I,8,0)</f>
        <v>PREMIUM</v>
      </c>
      <c r="K1773" s="6" t="str">
        <f t="shared" si="83"/>
        <v>140/55-9LUG NUMAPRIME 4 P134 TOTALSOURCE PREMIUM</v>
      </c>
      <c r="L1773" s="6" t="str">
        <f t="shared" si="82"/>
        <v>b</v>
      </c>
      <c r="M1773" s="6"/>
    </row>
    <row r="1774" spans="1:13" hidden="1">
      <c r="A1774" s="6" t="s">
        <v>9446</v>
      </c>
      <c r="B1774" s="6" t="str">
        <f t="shared" si="81"/>
        <v>l201204251</v>
      </c>
      <c r="C1774" s="6" t="s">
        <v>9447</v>
      </c>
      <c r="D1774" s="6" t="str">
        <f>+VLOOKUP($C1774,Sheet3!$B:$I,2,0)</f>
        <v>15X41/2-8</v>
      </c>
      <c r="E1774" s="6" t="str">
        <f>+VLOOKUP($C1774,Sheet3!$B:$I,3,0)</f>
        <v>LUG</v>
      </c>
      <c r="F1774" s="6" t="str">
        <f>+VLOOKUP($C1774,Sheet3!$B:$I,4,0)</f>
        <v>NUMAPRIME</v>
      </c>
      <c r="G1774" s="6">
        <f>+VLOOKUP($C1774,Sheet3!$B:$I,5,0)</f>
        <v>3</v>
      </c>
      <c r="H1774" s="6" t="str">
        <f>+VLOOKUP($C1774,Sheet3!$B:$I,6,0)</f>
        <v>P134</v>
      </c>
      <c r="I1774" s="6" t="str">
        <f>+VLOOKUP($C1774,Sheet3!$B:$I,7,0)</f>
        <v>TOTALSOURCE</v>
      </c>
      <c r="J1774" s="6" t="str">
        <f>+VLOOKUP($C1774,Sheet3!$B:$I,8,0)</f>
        <v>PREMIUM</v>
      </c>
      <c r="K1774" s="6" t="str">
        <f t="shared" si="83"/>
        <v>15X41/2-8LUG NUMAPRIME 3 P134 TOTALSOURCE PREMIUM</v>
      </c>
      <c r="L1774" s="6" t="str">
        <f t="shared" si="82"/>
        <v>b</v>
      </c>
      <c r="M1774" s="6"/>
    </row>
    <row r="1775" spans="1:13" hidden="1">
      <c r="A1775" s="6" t="s">
        <v>9448</v>
      </c>
      <c r="B1775" s="6" t="str">
        <f t="shared" si="81"/>
        <v>l190201795</v>
      </c>
      <c r="C1775" s="6" t="s">
        <v>7708</v>
      </c>
      <c r="D1775" s="6" t="str">
        <f>+VLOOKUP($C1775,Sheet3!$B:$I,2,0)</f>
        <v>4.00-8</v>
      </c>
      <c r="E1775" s="6" t="str">
        <f>+VLOOKUP($C1775,Sheet3!$B:$I,3,0)</f>
        <v>RIB</v>
      </c>
      <c r="F1775" s="6" t="str">
        <f>+VLOOKUP($C1775,Sheet3!$B:$I,4,0)</f>
        <v>NUMA</v>
      </c>
      <c r="G1775" s="6">
        <f>+VLOOKUP($C1775,Sheet3!$B:$I,5,0)</f>
        <v>3.75</v>
      </c>
      <c r="H1775" s="6" t="str">
        <f>+VLOOKUP($C1775,Sheet3!$B:$I,6,0)</f>
        <v>SPOKE(2SP)</v>
      </c>
      <c r="I1775" s="6" t="str">
        <f>+VLOOKUP($C1775,Sheet3!$B:$I,7,0)</f>
        <v>SOLIDGOLDtm</v>
      </c>
      <c r="J1775" s="6" t="str">
        <f>+VLOOKUP($C1775,Sheet3!$B:$I,8,0)</f>
        <v>-</v>
      </c>
      <c r="K1775" s="6" t="str">
        <f t="shared" si="83"/>
        <v>4.00-8RIB NUMA 3.75 SPOKE(2SP) SOLIDGOLDtm -</v>
      </c>
      <c r="L1775" s="6" t="str">
        <f t="shared" si="82"/>
        <v>B</v>
      </c>
      <c r="M1775" s="6"/>
    </row>
    <row r="1776" spans="1:13" hidden="1">
      <c r="A1776" s="6" t="s">
        <v>9449</v>
      </c>
      <c r="B1776" s="6" t="str">
        <f t="shared" si="81"/>
        <v>l210209690</v>
      </c>
      <c r="C1776" s="6" t="s">
        <v>9442</v>
      </c>
      <c r="D1776" s="6" t="str">
        <f>+VLOOKUP($C1776,Sheet3!$B:$I,2,0)</f>
        <v>15X41/2-8</v>
      </c>
      <c r="E1776" s="6" t="str">
        <f>+VLOOKUP($C1776,Sheet3!$B:$I,3,0)</f>
        <v>LUG</v>
      </c>
      <c r="F1776" s="6" t="str">
        <f>+VLOOKUP($C1776,Sheet3!$B:$I,4,0)</f>
        <v>NUMA</v>
      </c>
      <c r="G1776" s="6">
        <f>+VLOOKUP($C1776,Sheet3!$B:$I,5,0)</f>
        <v>3</v>
      </c>
      <c r="H1776" s="6" t="str">
        <f>+VLOOKUP($C1776,Sheet3!$B:$I,6,0)</f>
        <v>M2N2X</v>
      </c>
      <c r="I1776" s="6" t="str">
        <f>+VLOOKUP($C1776,Sheet3!$B:$I,7,0)</f>
        <v>NUMA</v>
      </c>
      <c r="J1776" s="6" t="str">
        <f>+VLOOKUP($C1776,Sheet3!$B:$I,8,0)</f>
        <v>FORTE</v>
      </c>
      <c r="K1776" s="6" t="str">
        <f t="shared" si="83"/>
        <v>15X41/2-8LUG NUMA 3 M2N2X NUMA FORTE</v>
      </c>
      <c r="L1776" s="6" t="str">
        <f t="shared" si="82"/>
        <v>b</v>
      </c>
      <c r="M1776" s="6"/>
    </row>
    <row r="1777" spans="1:13" hidden="1">
      <c r="A1777" s="6" t="s">
        <v>9450</v>
      </c>
      <c r="B1777" s="6" t="str">
        <f t="shared" si="81"/>
        <v>l140806452</v>
      </c>
      <c r="C1777" s="6" t="s">
        <v>9451</v>
      </c>
      <c r="D1777" s="6" t="str">
        <f>+VLOOKUP($C1777,Sheet3!$B:$I,2,0)</f>
        <v>140/55-9</v>
      </c>
      <c r="E1777" s="6" t="str">
        <f>+VLOOKUP($C1777,Sheet3!$B:$I,3,0)</f>
        <v>LUG</v>
      </c>
      <c r="F1777" s="6" t="str">
        <f>+VLOOKUP($C1777,Sheet3!$B:$I,4,0)</f>
        <v>NUMA</v>
      </c>
      <c r="G1777" s="6">
        <f>+VLOOKUP($C1777,Sheet3!$B:$I,5,0)</f>
        <v>4</v>
      </c>
      <c r="H1777" s="6" t="str">
        <f>+VLOOKUP($C1777,Sheet3!$B:$I,6,0)</f>
        <v>P33X</v>
      </c>
      <c r="I1777" s="6" t="str">
        <f>+VLOOKUP($C1777,Sheet3!$B:$I,7,0)</f>
        <v>NUMA</v>
      </c>
      <c r="J1777" s="6" t="str">
        <f>+VLOOKUP($C1777,Sheet3!$B:$I,8,0)</f>
        <v>XTRAPREMIUM</v>
      </c>
      <c r="K1777" s="6" t="str">
        <f t="shared" si="83"/>
        <v>140/55-9LUG NUMA 4 P33X NUMA XTRAPREMIUM</v>
      </c>
      <c r="L1777" s="6" t="str">
        <f t="shared" si="82"/>
        <v>b</v>
      </c>
      <c r="M1777" s="6"/>
    </row>
    <row r="1778" spans="1:13" hidden="1">
      <c r="A1778" s="6" t="s">
        <v>9452</v>
      </c>
      <c r="B1778" s="6" t="str">
        <f t="shared" si="81"/>
        <v>l141101985</v>
      </c>
      <c r="C1778" s="6" t="s">
        <v>9014</v>
      </c>
      <c r="D1778" s="6" t="str">
        <f>+VLOOKUP($C1778,Sheet3!$B:$I,2,0)</f>
        <v>4.00-4</v>
      </c>
      <c r="E1778" s="6" t="str">
        <f>+VLOOKUP($C1778,Sheet3!$B:$I,3,0)</f>
        <v>LUG</v>
      </c>
      <c r="F1778" s="6" t="str">
        <f>+VLOOKUP($C1778,Sheet3!$B:$I,4,0)</f>
        <v>NUMA</v>
      </c>
      <c r="G1778" s="6">
        <f>+VLOOKUP($C1778,Sheet3!$B:$I,5,0)</f>
        <v>2.5</v>
      </c>
      <c r="H1778" s="6" t="str">
        <f>+VLOOKUP($C1778,Sheet3!$B:$I,6,0)</f>
        <v>P13X</v>
      </c>
      <c r="I1778" s="6" t="str">
        <f>+VLOOKUP($C1778,Sheet3!$B:$I,7,0)</f>
        <v>TOTALSOURCE</v>
      </c>
      <c r="J1778" s="6" t="str">
        <f>+VLOOKUP($C1778,Sheet3!$B:$I,8,0)</f>
        <v>PREMIUM</v>
      </c>
      <c r="K1778" s="6" t="str">
        <f t="shared" si="83"/>
        <v>4.00-4LUG NUMA 2.5 P13X TOTALSOURCE PREMIUM</v>
      </c>
      <c r="L1778" s="6" t="str">
        <f t="shared" si="82"/>
        <v>b</v>
      </c>
      <c r="M1778" s="6"/>
    </row>
    <row r="1779" spans="1:13" hidden="1">
      <c r="A1779" s="6" t="s">
        <v>9453</v>
      </c>
      <c r="B1779" s="6" t="str">
        <f t="shared" si="81"/>
        <v>l210205447</v>
      </c>
      <c r="C1779" s="6" t="s">
        <v>7719</v>
      </c>
      <c r="D1779" s="6" t="str">
        <f>+VLOOKUP($C1779,Sheet3!$B:$I,2,0)</f>
        <v>4.00-8</v>
      </c>
      <c r="E1779" s="6" t="str">
        <f>+VLOOKUP($C1779,Sheet3!$B:$I,3,0)</f>
        <v>RIB</v>
      </c>
      <c r="F1779" s="6" t="str">
        <f>+VLOOKUP($C1779,Sheet3!$B:$I,4,0)</f>
        <v>NUMA</v>
      </c>
      <c r="G1779" s="6">
        <f>+VLOOKUP($C1779,Sheet3!$B:$I,5,0)</f>
        <v>3.75</v>
      </c>
      <c r="H1779" s="6" t="str">
        <f>+VLOOKUP($C1779,Sheet3!$B:$I,6,0)</f>
        <v>SPOKE(2SP)</v>
      </c>
      <c r="I1779" s="6" t="str">
        <f>+VLOOKUP($C1779,Sheet3!$B:$I,7,0)</f>
        <v>SUPERGRIP</v>
      </c>
      <c r="J1779" s="6" t="str">
        <f>+VLOOKUP($C1779,Sheet3!$B:$I,8,0)</f>
        <v>-</v>
      </c>
      <c r="K1779" s="6" t="str">
        <f t="shared" si="83"/>
        <v>4.00-8RIB NUMA 3.75 SPOKE(2SP) SUPERGRIP -</v>
      </c>
      <c r="L1779" s="6" t="str">
        <f t="shared" si="82"/>
        <v>b</v>
      </c>
      <c r="M1779" s="6"/>
    </row>
    <row r="1780" spans="1:13" hidden="1">
      <c r="A1780" s="6" t="s">
        <v>9454</v>
      </c>
      <c r="B1780" s="6" t="str">
        <f t="shared" si="81"/>
        <v>l110800020</v>
      </c>
      <c r="C1780" s="6" t="s">
        <v>8462</v>
      </c>
      <c r="D1780" s="6" t="str">
        <f>+VLOOKUP($C1780,Sheet3!$B:$I,2,0)</f>
        <v>15X41/2-8</v>
      </c>
      <c r="E1780" s="6" t="str">
        <f>+VLOOKUP($C1780,Sheet3!$B:$I,3,0)</f>
        <v>LUG</v>
      </c>
      <c r="F1780" s="6" t="str">
        <f>+VLOOKUP($C1780,Sheet3!$B:$I,4,0)</f>
        <v>NUMA</v>
      </c>
      <c r="G1780" s="6">
        <f>+VLOOKUP($C1780,Sheet3!$B:$I,5,0)</f>
        <v>3</v>
      </c>
      <c r="H1780" s="6" t="str">
        <f>+VLOOKUP($C1780,Sheet3!$B:$I,6,0)</f>
        <v>P13X</v>
      </c>
      <c r="I1780" s="6" t="str">
        <f>+VLOOKUP($C1780,Sheet3!$B:$I,7,0)</f>
        <v>TOTALSOURCE</v>
      </c>
      <c r="J1780" s="6" t="str">
        <f>+VLOOKUP($C1780,Sheet3!$B:$I,8,0)</f>
        <v>PREMIUM</v>
      </c>
      <c r="K1780" s="6" t="str">
        <f t="shared" si="83"/>
        <v>15X41/2-8LUG NUMA 3 P13X TOTALSOURCE PREMIUM</v>
      </c>
      <c r="L1780" s="6" t="str">
        <f t="shared" si="82"/>
        <v>b</v>
      </c>
      <c r="M1780" s="6"/>
    </row>
    <row r="1781" spans="1:13" hidden="1">
      <c r="A1781" s="6" t="s">
        <v>9455</v>
      </c>
      <c r="B1781" s="6" t="str">
        <f t="shared" si="81"/>
        <v>l150404787</v>
      </c>
      <c r="C1781" s="6" t="s">
        <v>8462</v>
      </c>
      <c r="D1781" s="6" t="str">
        <f>+VLOOKUP($C1781,Sheet3!$B:$I,2,0)</f>
        <v>15X41/2-8</v>
      </c>
      <c r="E1781" s="6" t="str">
        <f>+VLOOKUP($C1781,Sheet3!$B:$I,3,0)</f>
        <v>LUG</v>
      </c>
      <c r="F1781" s="6" t="str">
        <f>+VLOOKUP($C1781,Sheet3!$B:$I,4,0)</f>
        <v>NUMA</v>
      </c>
      <c r="G1781" s="6">
        <f>+VLOOKUP($C1781,Sheet3!$B:$I,5,0)</f>
        <v>3</v>
      </c>
      <c r="H1781" s="6" t="str">
        <f>+VLOOKUP($C1781,Sheet3!$B:$I,6,0)</f>
        <v>P13X</v>
      </c>
      <c r="I1781" s="6" t="str">
        <f>+VLOOKUP($C1781,Sheet3!$B:$I,7,0)</f>
        <v>TOTALSOURCE</v>
      </c>
      <c r="J1781" s="6" t="str">
        <f>+VLOOKUP($C1781,Sheet3!$B:$I,8,0)</f>
        <v>PREMIUM</v>
      </c>
      <c r="K1781" s="6" t="str">
        <f t="shared" si="83"/>
        <v>15X41/2-8LUG NUMA 3 P13X TOTALSOURCE PREMIUM</v>
      </c>
      <c r="L1781" s="6" t="str">
        <f t="shared" si="82"/>
        <v>b</v>
      </c>
      <c r="M1781" s="6"/>
    </row>
    <row r="1782" spans="1:13" hidden="1">
      <c r="A1782" s="6" t="s">
        <v>9456</v>
      </c>
      <c r="B1782" s="6" t="str">
        <f t="shared" si="81"/>
        <v>l201210983</v>
      </c>
      <c r="C1782" s="6" t="s">
        <v>9457</v>
      </c>
      <c r="D1782" s="6" t="str">
        <f>+VLOOKUP($C1782,Sheet3!$B:$I,2,0)</f>
        <v>15X41/2-8</v>
      </c>
      <c r="E1782" s="6" t="str">
        <f>+VLOOKUP($C1782,Sheet3!$B:$I,3,0)</f>
        <v>LUG</v>
      </c>
      <c r="F1782" s="6" t="str">
        <f>+VLOOKUP($C1782,Sheet3!$B:$I,4,0)</f>
        <v>NUMA</v>
      </c>
      <c r="G1782" s="6">
        <f>+VLOOKUP($C1782,Sheet3!$B:$I,5,0)</f>
        <v>3</v>
      </c>
      <c r="H1782" s="6" t="str">
        <f>+VLOOKUP($C1782,Sheet3!$B:$I,6,0)</f>
        <v>M12X</v>
      </c>
      <c r="I1782" s="6" t="str">
        <f>+VLOOKUP($C1782,Sheet3!$B:$I,7,0)</f>
        <v>NUMA</v>
      </c>
      <c r="J1782" s="6" t="str">
        <f>+VLOOKUP($C1782,Sheet3!$B:$I,8,0)</f>
        <v>FORTE</v>
      </c>
      <c r="K1782" s="6" t="str">
        <f t="shared" si="83"/>
        <v>15X41/2-8LUG NUMA 3 M12X NUMA FORTE</v>
      </c>
      <c r="L1782" s="6" t="str">
        <f t="shared" si="82"/>
        <v>b</v>
      </c>
      <c r="M1782" s="6"/>
    </row>
    <row r="1783" spans="1:13">
      <c r="A1783" s="6" t="s">
        <v>9458</v>
      </c>
      <c r="B1783" s="6" t="str">
        <f t="shared" si="81"/>
        <v>l120605642</v>
      </c>
      <c r="C1783" s="6" t="s">
        <v>9459</v>
      </c>
      <c r="D1783" s="6" t="str">
        <f>+VLOOKUP($C1783,Sheet3!$B:$I,2,0)</f>
        <v>15X5X111/4</v>
      </c>
      <c r="E1783" s="6" t="str">
        <f>+VLOOKUP($C1783,Sheet3!$B:$I,3,0)</f>
        <v>SM</v>
      </c>
      <c r="F1783" s="6" t="str">
        <f>+VLOOKUP($C1783,Sheet3!$B:$I,4,0)</f>
        <v>NUMA</v>
      </c>
      <c r="G1783" s="6">
        <f>+VLOOKUP($C1783,Sheet3!$B:$I,5,0)</f>
        <v>0</v>
      </c>
      <c r="H1783" s="6" t="str">
        <f>+VLOOKUP($C1783,Sheet3!$B:$I,6,0)</f>
        <v>P5</v>
      </c>
      <c r="I1783" s="6" t="str">
        <f>+VLOOKUP($C1783,Sheet3!$B:$I,7,0)</f>
        <v>-</v>
      </c>
      <c r="J1783" s="6" t="str">
        <f>+VLOOKUP($C1783,Sheet3!$B:$I,8,0)</f>
        <v>P</v>
      </c>
      <c r="K1783" s="6" t="str">
        <f t="shared" si="83"/>
        <v>15X5X111/4SM NUMA 0 P5 - P</v>
      </c>
      <c r="L1783" s="6" t="str">
        <f t="shared" si="82"/>
        <v>A</v>
      </c>
      <c r="M1783" s="6" t="s">
        <v>6985</v>
      </c>
    </row>
    <row r="1784" spans="1:13">
      <c r="A1784" s="6" t="s">
        <v>9460</v>
      </c>
      <c r="B1784" s="6" t="str">
        <f t="shared" si="81"/>
        <v>l120605672</v>
      </c>
      <c r="C1784" s="6" t="s">
        <v>9459</v>
      </c>
      <c r="D1784" s="6" t="str">
        <f>+VLOOKUP($C1784,Sheet3!$B:$I,2,0)</f>
        <v>15X5X111/4</v>
      </c>
      <c r="E1784" s="6" t="str">
        <f>+VLOOKUP($C1784,Sheet3!$B:$I,3,0)</f>
        <v>SM</v>
      </c>
      <c r="F1784" s="6" t="str">
        <f>+VLOOKUP($C1784,Sheet3!$B:$I,4,0)</f>
        <v>NUMA</v>
      </c>
      <c r="G1784" s="6">
        <f>+VLOOKUP($C1784,Sheet3!$B:$I,5,0)</f>
        <v>0</v>
      </c>
      <c r="H1784" s="6" t="str">
        <f>+VLOOKUP($C1784,Sheet3!$B:$I,6,0)</f>
        <v>P5</v>
      </c>
      <c r="I1784" s="6" t="str">
        <f>+VLOOKUP($C1784,Sheet3!$B:$I,7,0)</f>
        <v>-</v>
      </c>
      <c r="J1784" s="6" t="str">
        <f>+VLOOKUP($C1784,Sheet3!$B:$I,8,0)</f>
        <v>P</v>
      </c>
      <c r="K1784" s="6" t="str">
        <f t="shared" si="83"/>
        <v>15X5X111/4SM NUMA 0 P5 - P</v>
      </c>
      <c r="L1784" s="6" t="str">
        <f t="shared" si="82"/>
        <v>A</v>
      </c>
      <c r="M1784" s="6" t="s">
        <v>6985</v>
      </c>
    </row>
    <row r="1785" spans="1:13">
      <c r="A1785" s="6" t="s">
        <v>9461</v>
      </c>
      <c r="B1785" s="6" t="str">
        <f t="shared" si="81"/>
        <v>l130200024</v>
      </c>
      <c r="C1785" s="6" t="s">
        <v>7210</v>
      </c>
      <c r="D1785" s="6" t="str">
        <f>+VLOOKUP($C1785,Sheet3!$B:$I,2,0)</f>
        <v>15X5X111/4</v>
      </c>
      <c r="E1785" s="6" t="str">
        <f>+VLOOKUP($C1785,Sheet3!$B:$I,3,0)</f>
        <v>SM</v>
      </c>
      <c r="F1785" s="6" t="str">
        <f>+VLOOKUP($C1785,Sheet3!$B:$I,4,0)</f>
        <v>NUMA</v>
      </c>
      <c r="G1785" s="6">
        <f>+VLOOKUP($C1785,Sheet3!$B:$I,5,0)</f>
        <v>0</v>
      </c>
      <c r="H1785" s="6" t="str">
        <f>+VLOOKUP($C1785,Sheet3!$B:$I,6,0)</f>
        <v>D1.</v>
      </c>
      <c r="I1785" s="6" t="str">
        <f>+VLOOKUP($C1785,Sheet3!$B:$I,7,0)</f>
        <v>RIGOR</v>
      </c>
      <c r="J1785" s="6" t="str">
        <f>+VLOOKUP($C1785,Sheet3!$B:$I,8,0)</f>
        <v>D</v>
      </c>
      <c r="K1785" s="6" t="str">
        <f t="shared" si="83"/>
        <v>15X5X111/4SM NUMA 0 D1. RIGOR D</v>
      </c>
      <c r="L1785" s="6" t="str">
        <f t="shared" si="82"/>
        <v>A</v>
      </c>
      <c r="M1785" s="6" t="s">
        <v>6985</v>
      </c>
    </row>
    <row r="1786" spans="1:13">
      <c r="A1786" s="6" t="s">
        <v>9462</v>
      </c>
      <c r="B1786" s="6" t="str">
        <f t="shared" si="81"/>
        <v>l120605522</v>
      </c>
      <c r="C1786" s="6" t="s">
        <v>9459</v>
      </c>
      <c r="D1786" s="6" t="str">
        <f>+VLOOKUP($C1786,Sheet3!$B:$I,2,0)</f>
        <v>15X5X111/4</v>
      </c>
      <c r="E1786" s="6" t="str">
        <f>+VLOOKUP($C1786,Sheet3!$B:$I,3,0)</f>
        <v>SM</v>
      </c>
      <c r="F1786" s="6" t="str">
        <f>+VLOOKUP($C1786,Sheet3!$B:$I,4,0)</f>
        <v>NUMA</v>
      </c>
      <c r="G1786" s="6">
        <f>+VLOOKUP($C1786,Sheet3!$B:$I,5,0)</f>
        <v>0</v>
      </c>
      <c r="H1786" s="6" t="str">
        <f>+VLOOKUP($C1786,Sheet3!$B:$I,6,0)</f>
        <v>P5</v>
      </c>
      <c r="I1786" s="6" t="str">
        <f>+VLOOKUP($C1786,Sheet3!$B:$I,7,0)</f>
        <v>-</v>
      </c>
      <c r="J1786" s="6" t="str">
        <f>+VLOOKUP($C1786,Sheet3!$B:$I,8,0)</f>
        <v>P</v>
      </c>
      <c r="K1786" s="6" t="str">
        <f t="shared" si="83"/>
        <v>15X5X111/4SM NUMA 0 P5 - P</v>
      </c>
      <c r="L1786" s="6" t="str">
        <f t="shared" si="82"/>
        <v>A</v>
      </c>
      <c r="M1786" s="6" t="s">
        <v>6985</v>
      </c>
    </row>
    <row r="1787" spans="1:13">
      <c r="A1787" s="6" t="s">
        <v>9463</v>
      </c>
      <c r="B1787" s="6" t="str">
        <f t="shared" si="81"/>
        <v>l130200430</v>
      </c>
      <c r="C1787" s="6" t="s">
        <v>7208</v>
      </c>
      <c r="D1787" s="6" t="str">
        <f>+VLOOKUP($C1787,Sheet3!$B:$I,2,0)</f>
        <v>15X5X111/4</v>
      </c>
      <c r="E1787" s="6" t="str">
        <f>+VLOOKUP($C1787,Sheet3!$B:$I,3,0)</f>
        <v>SM</v>
      </c>
      <c r="F1787" s="6" t="str">
        <f>+VLOOKUP($C1787,Sheet3!$B:$I,4,0)</f>
        <v>NUMA</v>
      </c>
      <c r="G1787" s="6">
        <f>+VLOOKUP($C1787,Sheet3!$B:$I,5,0)</f>
        <v>0</v>
      </c>
      <c r="H1787" s="6" t="str">
        <f>+VLOOKUP($C1787,Sheet3!$B:$I,6,0)</f>
        <v>D1N</v>
      </c>
      <c r="I1787" s="6" t="str">
        <f>+VLOOKUP($C1787,Sheet3!$B:$I,7,0)</f>
        <v>RIGOR</v>
      </c>
      <c r="J1787" s="6" t="str">
        <f>+VLOOKUP($C1787,Sheet3!$B:$I,8,0)</f>
        <v>D</v>
      </c>
      <c r="K1787" s="6" t="str">
        <f t="shared" si="83"/>
        <v>15X5X111/4SM NUMA 0 D1N RIGOR D</v>
      </c>
      <c r="L1787" s="6" t="str">
        <f t="shared" si="82"/>
        <v>A</v>
      </c>
      <c r="M1787" s="6" t="s">
        <v>6985</v>
      </c>
    </row>
    <row r="1788" spans="1:13" hidden="1">
      <c r="A1788" s="6" t="s">
        <v>9464</v>
      </c>
      <c r="B1788" s="6" t="str">
        <f t="shared" si="81"/>
        <v>l201006150</v>
      </c>
      <c r="C1788" s="6" t="s">
        <v>9465</v>
      </c>
      <c r="D1788" s="6" t="str">
        <f>+VLOOKUP($C1788,Sheet3!$B:$I,2,0)</f>
        <v>12X41/2(2HOLE)</v>
      </c>
      <c r="E1788" s="6" t="str">
        <f>+VLOOKUP($C1788,Sheet3!$B:$I,3,0)</f>
        <v>S</v>
      </c>
      <c r="F1788" s="6" t="str">
        <f>+VLOOKUP($C1788,Sheet3!$B:$I,4,0)</f>
        <v>APW</v>
      </c>
      <c r="G1788" s="6">
        <f>+VLOOKUP($C1788,Sheet3!$B:$I,5,0)</f>
        <v>0</v>
      </c>
      <c r="H1788" s="6" t="str">
        <f>+VLOOKUP($C1788,Sheet3!$B:$I,6,0)</f>
        <v>GREY</v>
      </c>
      <c r="I1788" s="6" t="str">
        <f>+VLOOKUP($C1788,Sheet3!$B:$I,7,0)</f>
        <v>CARLISLE</v>
      </c>
      <c r="J1788" s="6" t="str">
        <f>+VLOOKUP($C1788,Sheet3!$B:$I,8,0)</f>
        <v>GROUNDFORCE500</v>
      </c>
      <c r="K1788" s="6" t="str">
        <f t="shared" si="83"/>
        <v>12X41/2(2HOLE)S APW 0 GREY CARLISLE GROUNDFORCE500</v>
      </c>
      <c r="L1788" s="6" t="str">
        <f t="shared" si="82"/>
        <v>b</v>
      </c>
      <c r="M1788" s="6"/>
    </row>
    <row r="1789" spans="1:13" hidden="1">
      <c r="A1789" s="6" t="s">
        <v>9466</v>
      </c>
      <c r="B1789" s="6" t="str">
        <f t="shared" si="81"/>
        <v>l201004091</v>
      </c>
      <c r="C1789" s="6" t="s">
        <v>9467</v>
      </c>
      <c r="D1789" s="6" t="str">
        <f>+VLOOKUP($C1789,Sheet3!$B:$I,2,0)</f>
        <v>268X152X165</v>
      </c>
      <c r="E1789" s="6" t="str">
        <f>+VLOOKUP($C1789,Sheet3!$B:$I,3,0)</f>
        <v>SM</v>
      </c>
      <c r="F1789" s="6" t="str">
        <f>+VLOOKUP($C1789,Sheet3!$B:$I,4,0)</f>
        <v>NUMA</v>
      </c>
      <c r="G1789" s="6">
        <f>+VLOOKUP($C1789,Sheet3!$B:$I,5,0)</f>
        <v>0</v>
      </c>
      <c r="H1789" s="6" t="str">
        <f>+VLOOKUP($C1789,Sheet3!$B:$I,6,0)</f>
        <v>S8</v>
      </c>
      <c r="I1789" s="6" t="str">
        <f>+VLOOKUP($C1789,Sheet3!$B:$I,7,0)</f>
        <v>TRAXTER</v>
      </c>
      <c r="J1789" s="6" t="str">
        <f>+VLOOKUP($C1789,Sheet3!$B:$I,8,0)</f>
        <v>-</v>
      </c>
      <c r="K1789" s="6" t="str">
        <f t="shared" si="83"/>
        <v>268X152X165SM NUMA 0 S8 TRAXTER -</v>
      </c>
      <c r="L1789" s="6" t="str">
        <f t="shared" si="82"/>
        <v>b</v>
      </c>
      <c r="M1789" s="6"/>
    </row>
    <row r="1790" spans="1:13" hidden="1">
      <c r="A1790" s="6" t="s">
        <v>9468</v>
      </c>
      <c r="B1790" s="6" t="str">
        <f t="shared" si="81"/>
        <v>L130200602</v>
      </c>
      <c r="C1790" s="6" t="s">
        <v>9469</v>
      </c>
      <c r="D1790" s="6" t="str">
        <f>+VLOOKUP($C1790,Sheet3!$B:$I,2,0)</f>
        <v>15X5X111/4</v>
      </c>
      <c r="E1790" s="6" t="str">
        <f>+VLOOKUP($C1790,Sheet3!$B:$I,3,0)</f>
        <v>SM</v>
      </c>
      <c r="F1790" s="6" t="str">
        <f>+VLOOKUP($C1790,Sheet3!$B:$I,4,0)</f>
        <v>NUMA</v>
      </c>
      <c r="G1790" s="6">
        <f>+VLOOKUP($C1790,Sheet3!$B:$I,5,0)</f>
        <v>0</v>
      </c>
      <c r="H1790" s="6" t="str">
        <f>+VLOOKUP($C1790,Sheet3!$B:$I,6,0)</f>
        <v>D1N</v>
      </c>
      <c r="I1790" s="6" t="str">
        <f>+VLOOKUP($C1790,Sheet3!$B:$I,7,0)</f>
        <v>RIGOR</v>
      </c>
      <c r="J1790" s="6" t="str">
        <f>+VLOOKUP($C1790,Sheet3!$B:$I,8,0)</f>
        <v>D</v>
      </c>
      <c r="K1790" s="6" t="str">
        <f t="shared" si="83"/>
        <v>15X5X111/4SM NUMA 0 D1N RIGOR D</v>
      </c>
      <c r="L1790" s="6" t="str">
        <f t="shared" si="82"/>
        <v>B</v>
      </c>
      <c r="M1790" s="6"/>
    </row>
    <row r="1791" spans="1:13" hidden="1">
      <c r="A1791" s="6" t="s">
        <v>9470</v>
      </c>
      <c r="B1791" s="6" t="str">
        <f t="shared" si="81"/>
        <v>l200409872</v>
      </c>
      <c r="C1791" s="6" t="s">
        <v>9471</v>
      </c>
      <c r="D1791" s="6" t="str">
        <f>+VLOOKUP($C1791,Sheet3!$B:$I,2,0)</f>
        <v>9X5X5</v>
      </c>
      <c r="E1791" s="6" t="str">
        <f>+VLOOKUP($C1791,Sheet3!$B:$I,3,0)</f>
        <v>SM</v>
      </c>
      <c r="F1791" s="6" t="str">
        <f>+VLOOKUP($C1791,Sheet3!$B:$I,4,0)</f>
        <v>NUMA</v>
      </c>
      <c r="G1791" s="6">
        <f>+VLOOKUP($C1791,Sheet3!$B:$I,5,0)</f>
        <v>0</v>
      </c>
      <c r="H1791" s="6" t="str">
        <f>+VLOOKUP($C1791,Sheet3!$B:$I,6,0)</f>
        <v>P5</v>
      </c>
      <c r="I1791" s="6" t="str">
        <f>+VLOOKUP($C1791,Sheet3!$B:$I,7,0)</f>
        <v>TOTALSOURCE</v>
      </c>
      <c r="J1791" s="6" t="str">
        <f>+VLOOKUP($C1791,Sheet3!$B:$I,8,0)</f>
        <v>P</v>
      </c>
      <c r="K1791" s="6" t="str">
        <f t="shared" si="83"/>
        <v>9X5X5SM NUMA 0 P5 TOTALSOURCE P</v>
      </c>
      <c r="L1791" s="6" t="str">
        <f t="shared" si="82"/>
        <v>B</v>
      </c>
      <c r="M1791" s="6"/>
    </row>
    <row r="1792" spans="1:13" hidden="1">
      <c r="A1792" s="6" t="s">
        <v>9472</v>
      </c>
      <c r="B1792" s="6" t="str">
        <f t="shared" si="81"/>
        <v>l200410484</v>
      </c>
      <c r="C1792" s="6" t="s">
        <v>9471</v>
      </c>
      <c r="D1792" s="6" t="str">
        <f>+VLOOKUP($C1792,Sheet3!$B:$I,2,0)</f>
        <v>9X5X5</v>
      </c>
      <c r="E1792" s="6" t="str">
        <f>+VLOOKUP($C1792,Sheet3!$B:$I,3,0)</f>
        <v>SM</v>
      </c>
      <c r="F1792" s="6" t="str">
        <f>+VLOOKUP($C1792,Sheet3!$B:$I,4,0)</f>
        <v>NUMA</v>
      </c>
      <c r="G1792" s="6">
        <f>+VLOOKUP($C1792,Sheet3!$B:$I,5,0)</f>
        <v>0</v>
      </c>
      <c r="H1792" s="6" t="str">
        <f>+VLOOKUP($C1792,Sheet3!$B:$I,6,0)</f>
        <v>P5</v>
      </c>
      <c r="I1792" s="6" t="str">
        <f>+VLOOKUP($C1792,Sheet3!$B:$I,7,0)</f>
        <v>TOTALSOURCE</v>
      </c>
      <c r="J1792" s="6" t="str">
        <f>+VLOOKUP($C1792,Sheet3!$B:$I,8,0)</f>
        <v>P</v>
      </c>
      <c r="K1792" s="6" t="str">
        <f t="shared" si="83"/>
        <v>9X5X5SM NUMA 0 P5 TOTALSOURCE P</v>
      </c>
      <c r="L1792" s="6" t="str">
        <f t="shared" si="82"/>
        <v>B</v>
      </c>
      <c r="M1792" s="6"/>
    </row>
    <row r="1793" spans="1:13" hidden="1">
      <c r="A1793" s="6" t="s">
        <v>9473</v>
      </c>
      <c r="B1793" s="6" t="str">
        <f t="shared" si="81"/>
        <v>l201205402</v>
      </c>
      <c r="C1793" s="6" t="s">
        <v>9474</v>
      </c>
      <c r="D1793" s="6" t="str">
        <f>+VLOOKUP($C1793,Sheet3!$B:$I,2,0)</f>
        <v>16X5X101/2</v>
      </c>
      <c r="E1793" s="6" t="str">
        <f>+VLOOKUP($C1793,Sheet3!$B:$I,3,0)</f>
        <v>SM</v>
      </c>
      <c r="F1793" s="6" t="str">
        <f>+VLOOKUP($C1793,Sheet3!$B:$I,4,0)</f>
        <v>NUMA</v>
      </c>
      <c r="G1793" s="6">
        <f>+VLOOKUP($C1793,Sheet3!$B:$I,5,0)</f>
        <v>0</v>
      </c>
      <c r="H1793" s="6" t="str">
        <f>+VLOOKUP($C1793,Sheet3!$B:$I,6,0)</f>
        <v>P5</v>
      </c>
      <c r="I1793" s="6" t="str">
        <f>+VLOOKUP($C1793,Sheet3!$B:$I,7,0)</f>
        <v>GALAXYYMSDS</v>
      </c>
      <c r="J1793" s="6" t="str">
        <f>+VLOOKUP($C1793,Sheet3!$B:$I,8,0)</f>
        <v>P</v>
      </c>
      <c r="K1793" s="6" t="str">
        <f t="shared" si="83"/>
        <v>16X5X101/2SM NUMA 0 P5 GALAXYYMSDS P</v>
      </c>
      <c r="L1793" s="6" t="str">
        <f t="shared" si="82"/>
        <v>c</v>
      </c>
      <c r="M1793" s="6"/>
    </row>
    <row r="1794" spans="1:13">
      <c r="A1794" s="6" t="s">
        <v>9475</v>
      </c>
      <c r="B1794" s="6" t="str">
        <f t="shared" ref="B1794:B1857" si="84">+MID(A1794,9,10)</f>
        <v>l130502994</v>
      </c>
      <c r="C1794" s="6" t="s">
        <v>7326</v>
      </c>
      <c r="D1794" s="6" t="str">
        <f>+VLOOKUP($C1794,Sheet3!$B:$I,2,0)</f>
        <v>161/4X7X111/4</v>
      </c>
      <c r="E1794" s="6" t="str">
        <f>+VLOOKUP($C1794,Sheet3!$B:$I,3,0)</f>
        <v>ML</v>
      </c>
      <c r="F1794" s="6" t="str">
        <f>+VLOOKUP($C1794,Sheet3!$B:$I,4,0)</f>
        <v>NUMA</v>
      </c>
      <c r="G1794" s="6">
        <f>+VLOOKUP($C1794,Sheet3!$B:$I,5,0)</f>
        <v>0</v>
      </c>
      <c r="H1794" s="6" t="str">
        <f>+VLOOKUP($C1794,Sheet3!$B:$I,6,0)</f>
        <v>D1N</v>
      </c>
      <c r="I1794" s="6" t="str">
        <f>+VLOOKUP($C1794,Sheet3!$B:$I,7,0)</f>
        <v>TRAXTER</v>
      </c>
      <c r="J1794" s="6" t="str">
        <f>+VLOOKUP($C1794,Sheet3!$B:$I,8,0)</f>
        <v>D</v>
      </c>
      <c r="K1794" s="6" t="str">
        <f t="shared" si="83"/>
        <v>161/4X7X111/4ML NUMA 0 D1N TRAXTER D</v>
      </c>
      <c r="L1794" s="6" t="str">
        <f t="shared" ref="L1794:L1857" si="85">+RIGHT(A1794,1)</f>
        <v>A</v>
      </c>
      <c r="M1794" s="6" t="s">
        <v>6985</v>
      </c>
    </row>
    <row r="1795" spans="1:13">
      <c r="A1795" s="6" t="s">
        <v>9476</v>
      </c>
      <c r="B1795" s="6" t="str">
        <f t="shared" si="84"/>
        <v>l130202703</v>
      </c>
      <c r="C1795" s="6" t="s">
        <v>7210</v>
      </c>
      <c r="D1795" s="6" t="str">
        <f>+VLOOKUP($C1795,Sheet3!$B:$I,2,0)</f>
        <v>15X5X111/4</v>
      </c>
      <c r="E1795" s="6" t="str">
        <f>+VLOOKUP($C1795,Sheet3!$B:$I,3,0)</f>
        <v>SM</v>
      </c>
      <c r="F1795" s="6" t="str">
        <f>+VLOOKUP($C1795,Sheet3!$B:$I,4,0)</f>
        <v>NUMA</v>
      </c>
      <c r="G1795" s="6">
        <f>+VLOOKUP($C1795,Sheet3!$B:$I,5,0)</f>
        <v>0</v>
      </c>
      <c r="H1795" s="6" t="str">
        <f>+VLOOKUP($C1795,Sheet3!$B:$I,6,0)</f>
        <v>D1.</v>
      </c>
      <c r="I1795" s="6" t="str">
        <f>+VLOOKUP($C1795,Sheet3!$B:$I,7,0)</f>
        <v>RIGOR</v>
      </c>
      <c r="J1795" s="6" t="str">
        <f>+VLOOKUP($C1795,Sheet3!$B:$I,8,0)</f>
        <v>D</v>
      </c>
      <c r="K1795" s="6" t="str">
        <f t="shared" ref="K1795:K1858" si="86">CONCATENATE(D1795,E1795," ",F1795," ",G1795," ",H1795," ",I1795," ",J1795)</f>
        <v>15X5X111/4SM NUMA 0 D1. RIGOR D</v>
      </c>
      <c r="L1795" s="6" t="str">
        <f t="shared" si="85"/>
        <v>A</v>
      </c>
      <c r="M1795" s="6" t="s">
        <v>6985</v>
      </c>
    </row>
    <row r="1796" spans="1:13" hidden="1">
      <c r="A1796" s="6" t="s">
        <v>9477</v>
      </c>
      <c r="B1796" s="6" t="str">
        <f t="shared" si="84"/>
        <v>l201205403</v>
      </c>
      <c r="C1796" s="6" t="s">
        <v>9474</v>
      </c>
      <c r="D1796" s="6" t="str">
        <f>+VLOOKUP($C1796,Sheet3!$B:$I,2,0)</f>
        <v>16X5X101/2</v>
      </c>
      <c r="E1796" s="6" t="str">
        <f>+VLOOKUP($C1796,Sheet3!$B:$I,3,0)</f>
        <v>SM</v>
      </c>
      <c r="F1796" s="6" t="str">
        <f>+VLOOKUP($C1796,Sheet3!$B:$I,4,0)</f>
        <v>NUMA</v>
      </c>
      <c r="G1796" s="6">
        <f>+VLOOKUP($C1796,Sheet3!$B:$I,5,0)</f>
        <v>0</v>
      </c>
      <c r="H1796" s="6" t="str">
        <f>+VLOOKUP($C1796,Sheet3!$B:$I,6,0)</f>
        <v>P5</v>
      </c>
      <c r="I1796" s="6" t="str">
        <f>+VLOOKUP($C1796,Sheet3!$B:$I,7,0)</f>
        <v>GALAXYYMSDS</v>
      </c>
      <c r="J1796" s="6" t="str">
        <f>+VLOOKUP($C1796,Sheet3!$B:$I,8,0)</f>
        <v>P</v>
      </c>
      <c r="K1796" s="6" t="str">
        <f t="shared" si="86"/>
        <v>16X5X101/2SM NUMA 0 P5 GALAXYYMSDS P</v>
      </c>
      <c r="L1796" s="6" t="str">
        <f t="shared" si="85"/>
        <v>c</v>
      </c>
      <c r="M1796" s="6"/>
    </row>
    <row r="1797" spans="1:13" hidden="1">
      <c r="A1797" s="6" t="s">
        <v>9478</v>
      </c>
      <c r="B1797" s="6" t="str">
        <f t="shared" si="84"/>
        <v>l200609206</v>
      </c>
      <c r="C1797" s="6" t="s">
        <v>9479</v>
      </c>
      <c r="D1797" s="6" t="str">
        <f>+VLOOKUP($C1797,Sheet3!$B:$I,2,0)</f>
        <v>161/4X5X111/4</v>
      </c>
      <c r="E1797" s="6" t="str">
        <f>+VLOOKUP($C1797,Sheet3!$B:$I,3,0)</f>
        <v>SM</v>
      </c>
      <c r="F1797" s="6" t="str">
        <f>+VLOOKUP($C1797,Sheet3!$B:$I,4,0)</f>
        <v>NUMA</v>
      </c>
      <c r="G1797" s="6">
        <f>+VLOOKUP($C1797,Sheet3!$B:$I,5,0)</f>
        <v>0</v>
      </c>
      <c r="H1797" s="6" t="str">
        <f>+VLOOKUP($C1797,Sheet3!$B:$I,6,0)</f>
        <v>P6</v>
      </c>
      <c r="I1797" s="6" t="str">
        <f>+VLOOKUP($C1797,Sheet3!$B:$I,7,0)</f>
        <v>NUMA</v>
      </c>
      <c r="J1797" s="6" t="str">
        <f>+VLOOKUP($C1797,Sheet3!$B:$I,8,0)</f>
        <v>XP</v>
      </c>
      <c r="K1797" s="6" t="str">
        <f t="shared" si="86"/>
        <v>161/4X5X111/4SM NUMA 0 P6 NUMA XP</v>
      </c>
      <c r="L1797" s="6" t="str">
        <f t="shared" si="85"/>
        <v>B</v>
      </c>
      <c r="M1797" s="6"/>
    </row>
    <row r="1798" spans="1:13" hidden="1">
      <c r="A1798" s="6" t="s">
        <v>9480</v>
      </c>
      <c r="B1798" s="6" t="str">
        <f t="shared" si="84"/>
        <v>l200701094</v>
      </c>
      <c r="C1798" s="6" t="s">
        <v>7383</v>
      </c>
      <c r="D1798" s="6" t="str">
        <f>+VLOOKUP($C1798,Sheet3!$B:$I,2,0)</f>
        <v>16X5X101/2</v>
      </c>
      <c r="E1798" s="6" t="str">
        <f>+VLOOKUP($C1798,Sheet3!$B:$I,3,0)</f>
        <v>SM</v>
      </c>
      <c r="F1798" s="6" t="str">
        <f>+VLOOKUP($C1798,Sheet3!$B:$I,4,0)</f>
        <v>NUMA</v>
      </c>
      <c r="G1798" s="6">
        <f>+VLOOKUP($C1798,Sheet3!$B:$I,5,0)</f>
        <v>0</v>
      </c>
      <c r="H1798" s="6" t="str">
        <f>+VLOOKUP($C1798,Sheet3!$B:$I,6,0)</f>
        <v>P5N</v>
      </c>
      <c r="I1798" s="6" t="str">
        <f>+VLOOKUP($C1798,Sheet3!$B:$I,7,0)</f>
        <v>NUMA</v>
      </c>
      <c r="J1798" s="6" t="str">
        <f>+VLOOKUP($C1798,Sheet3!$B:$I,8,0)</f>
        <v>P</v>
      </c>
      <c r="K1798" s="6" t="str">
        <f t="shared" si="86"/>
        <v>16X5X101/2SM NUMA 0 P5N NUMA P</v>
      </c>
      <c r="L1798" s="6" t="str">
        <f t="shared" si="85"/>
        <v>B</v>
      </c>
      <c r="M1798" s="6"/>
    </row>
    <row r="1799" spans="1:13" hidden="1">
      <c r="A1799" s="6" t="s">
        <v>9481</v>
      </c>
      <c r="B1799" s="6" t="str">
        <f t="shared" si="84"/>
        <v>l200608990</v>
      </c>
      <c r="C1799" s="6" t="s">
        <v>9479</v>
      </c>
      <c r="D1799" s="6" t="str">
        <f>+VLOOKUP($C1799,Sheet3!$B:$I,2,0)</f>
        <v>161/4X5X111/4</v>
      </c>
      <c r="E1799" s="6" t="str">
        <f>+VLOOKUP($C1799,Sheet3!$B:$I,3,0)</f>
        <v>SM</v>
      </c>
      <c r="F1799" s="6" t="str">
        <f>+VLOOKUP($C1799,Sheet3!$B:$I,4,0)</f>
        <v>NUMA</v>
      </c>
      <c r="G1799" s="6">
        <f>+VLOOKUP($C1799,Sheet3!$B:$I,5,0)</f>
        <v>0</v>
      </c>
      <c r="H1799" s="6" t="str">
        <f>+VLOOKUP($C1799,Sheet3!$B:$I,6,0)</f>
        <v>P6</v>
      </c>
      <c r="I1799" s="6" t="str">
        <f>+VLOOKUP($C1799,Sheet3!$B:$I,7,0)</f>
        <v>NUMA</v>
      </c>
      <c r="J1799" s="6" t="str">
        <f>+VLOOKUP($C1799,Sheet3!$B:$I,8,0)</f>
        <v>XP</v>
      </c>
      <c r="K1799" s="6" t="str">
        <f t="shared" si="86"/>
        <v>161/4X5X111/4SM NUMA 0 P6 NUMA XP</v>
      </c>
      <c r="L1799" s="6" t="str">
        <f t="shared" si="85"/>
        <v>B</v>
      </c>
      <c r="M1799" s="6"/>
    </row>
    <row r="1800" spans="1:13" hidden="1">
      <c r="A1800" s="6" t="s">
        <v>9482</v>
      </c>
      <c r="B1800" s="6" t="str">
        <f t="shared" si="84"/>
        <v>l201205401</v>
      </c>
      <c r="C1800" s="6" t="s">
        <v>9474</v>
      </c>
      <c r="D1800" s="6" t="str">
        <f>+VLOOKUP($C1800,Sheet3!$B:$I,2,0)</f>
        <v>16X5X101/2</v>
      </c>
      <c r="E1800" s="6" t="str">
        <f>+VLOOKUP($C1800,Sheet3!$B:$I,3,0)</f>
        <v>SM</v>
      </c>
      <c r="F1800" s="6" t="str">
        <f>+VLOOKUP($C1800,Sheet3!$B:$I,4,0)</f>
        <v>NUMA</v>
      </c>
      <c r="G1800" s="6">
        <f>+VLOOKUP($C1800,Sheet3!$B:$I,5,0)</f>
        <v>0</v>
      </c>
      <c r="H1800" s="6" t="str">
        <f>+VLOOKUP($C1800,Sheet3!$B:$I,6,0)</f>
        <v>P5</v>
      </c>
      <c r="I1800" s="6" t="str">
        <f>+VLOOKUP($C1800,Sheet3!$B:$I,7,0)</f>
        <v>GALAXYYMSDS</v>
      </c>
      <c r="J1800" s="6" t="str">
        <f>+VLOOKUP($C1800,Sheet3!$B:$I,8,0)</f>
        <v>P</v>
      </c>
      <c r="K1800" s="6" t="str">
        <f t="shared" si="86"/>
        <v>16X5X101/2SM NUMA 0 P5 GALAXYYMSDS P</v>
      </c>
      <c r="L1800" s="6" t="str">
        <f t="shared" si="85"/>
        <v>c</v>
      </c>
      <c r="M1800" s="6"/>
    </row>
    <row r="1801" spans="1:13" hidden="1">
      <c r="A1801" s="6" t="s">
        <v>9483</v>
      </c>
      <c r="B1801" s="6" t="str">
        <f t="shared" si="84"/>
        <v>l201103776</v>
      </c>
      <c r="C1801" s="6" t="s">
        <v>8120</v>
      </c>
      <c r="D1801" s="6" t="str">
        <f>+VLOOKUP($C1801,Sheet3!$B:$I,2,0)</f>
        <v>161/4X6X111/4</v>
      </c>
      <c r="E1801" s="6" t="str">
        <f>+VLOOKUP($C1801,Sheet3!$B:$I,3,0)</f>
        <v>SM</v>
      </c>
      <c r="F1801" s="6" t="str">
        <f>+VLOOKUP($C1801,Sheet3!$B:$I,4,0)</f>
        <v>NUMA</v>
      </c>
      <c r="G1801" s="6">
        <f>+VLOOKUP($C1801,Sheet3!$B:$I,5,0)</f>
        <v>0</v>
      </c>
      <c r="H1801" s="6" t="str">
        <f>+VLOOKUP($C1801,Sheet3!$B:$I,6,0)</f>
        <v>P5N</v>
      </c>
      <c r="I1801" s="6" t="str">
        <f>+VLOOKUP($C1801,Sheet3!$B:$I,7,0)</f>
        <v>TOTALSOURCE</v>
      </c>
      <c r="J1801" s="6" t="str">
        <f>+VLOOKUP($C1801,Sheet3!$B:$I,8,0)</f>
        <v>P</v>
      </c>
      <c r="K1801" s="6" t="str">
        <f t="shared" si="86"/>
        <v>161/4X6X111/4SM NUMA 0 P5N TOTALSOURCE P</v>
      </c>
      <c r="L1801" s="6" t="str">
        <f t="shared" si="85"/>
        <v>b</v>
      </c>
      <c r="M1801" s="6"/>
    </row>
    <row r="1802" spans="1:13">
      <c r="A1802" s="6" t="s">
        <v>9484</v>
      </c>
      <c r="B1802" s="6" t="str">
        <f t="shared" si="84"/>
        <v>l131003991</v>
      </c>
      <c r="C1802" s="6" t="s">
        <v>7423</v>
      </c>
      <c r="D1802" s="6" t="str">
        <f>+VLOOKUP($C1802,Sheet3!$B:$I,2,0)</f>
        <v>161/4X6X111/4</v>
      </c>
      <c r="E1802" s="6" t="str">
        <f>+VLOOKUP($C1802,Sheet3!$B:$I,3,0)</f>
        <v>SM</v>
      </c>
      <c r="F1802" s="6" t="str">
        <f>+VLOOKUP($C1802,Sheet3!$B:$I,4,0)</f>
        <v>NUMA</v>
      </c>
      <c r="G1802" s="6">
        <f>+VLOOKUP($C1802,Sheet3!$B:$I,5,0)</f>
        <v>0</v>
      </c>
      <c r="H1802" s="6" t="str">
        <f>+VLOOKUP($C1802,Sheet3!$B:$I,6,0)</f>
        <v>D1.</v>
      </c>
      <c r="I1802" s="6" t="str">
        <f>+VLOOKUP($C1802,Sheet3!$B:$I,7,0)</f>
        <v>TALON</v>
      </c>
      <c r="J1802" s="6" t="str">
        <f>+VLOOKUP($C1802,Sheet3!$B:$I,8,0)</f>
        <v>D</v>
      </c>
      <c r="K1802" s="6" t="str">
        <f t="shared" si="86"/>
        <v>161/4X6X111/4SM NUMA 0 D1. TALON D</v>
      </c>
      <c r="L1802" s="6" t="str">
        <f t="shared" si="85"/>
        <v>A</v>
      </c>
      <c r="M1802" s="6" t="s">
        <v>6985</v>
      </c>
    </row>
    <row r="1803" spans="1:13" hidden="1">
      <c r="A1803" s="6" t="s">
        <v>9485</v>
      </c>
      <c r="B1803" s="6" t="str">
        <f t="shared" si="84"/>
        <v>l201205223</v>
      </c>
      <c r="C1803" s="6" t="s">
        <v>9422</v>
      </c>
      <c r="D1803" s="6" t="str">
        <f>+VLOOKUP($C1803,Sheet3!$B:$I,2,0)</f>
        <v>18X6X121/8</v>
      </c>
      <c r="E1803" s="6" t="str">
        <f>+VLOOKUP($C1803,Sheet3!$B:$I,3,0)</f>
        <v>SAT</v>
      </c>
      <c r="F1803" s="6" t="str">
        <f>+VLOOKUP($C1803,Sheet3!$B:$I,4,0)</f>
        <v>NUMA</v>
      </c>
      <c r="G1803" s="6">
        <f>+VLOOKUP($C1803,Sheet3!$B:$I,5,0)</f>
        <v>0</v>
      </c>
      <c r="H1803" s="6" t="str">
        <f>+VLOOKUP($C1803,Sheet3!$B:$I,6,0)</f>
        <v>P5</v>
      </c>
      <c r="I1803" s="6" t="str">
        <f>+VLOOKUP($C1803,Sheet3!$B:$I,7,0)</f>
        <v>GALAXYYMSDS</v>
      </c>
      <c r="J1803" s="6" t="str">
        <f>+VLOOKUP($C1803,Sheet3!$B:$I,8,0)</f>
        <v>P</v>
      </c>
      <c r="K1803" s="6" t="str">
        <f t="shared" si="86"/>
        <v>18X6X121/8SAT NUMA 0 P5 GALAXYYMSDS P</v>
      </c>
      <c r="L1803" s="6" t="str">
        <f t="shared" si="85"/>
        <v>b</v>
      </c>
      <c r="M1803" s="6"/>
    </row>
    <row r="1804" spans="1:13">
      <c r="A1804" s="6" t="s">
        <v>9486</v>
      </c>
      <c r="B1804" s="6" t="str">
        <f t="shared" si="84"/>
        <v>l120604410</v>
      </c>
      <c r="C1804" s="6" t="s">
        <v>7103</v>
      </c>
      <c r="D1804" s="6" t="str">
        <f>+VLOOKUP($C1804,Sheet3!$B:$I,2,0)</f>
        <v>18X5X121/8</v>
      </c>
      <c r="E1804" s="6" t="str">
        <f>+VLOOKUP($C1804,Sheet3!$B:$I,3,0)</f>
        <v>SM</v>
      </c>
      <c r="F1804" s="6" t="str">
        <f>+VLOOKUP($C1804,Sheet3!$B:$I,4,0)</f>
        <v>NUMA</v>
      </c>
      <c r="G1804" s="6">
        <f>+VLOOKUP($C1804,Sheet3!$B:$I,5,0)</f>
        <v>0</v>
      </c>
      <c r="H1804" s="6" t="str">
        <f>+VLOOKUP($C1804,Sheet3!$B:$I,6,0)</f>
        <v>D1.</v>
      </c>
      <c r="I1804" s="6" t="str">
        <f>+VLOOKUP($C1804,Sheet3!$B:$I,7,0)</f>
        <v>NUMA</v>
      </c>
      <c r="J1804" s="6" t="str">
        <f>+VLOOKUP($C1804,Sheet3!$B:$I,8,0)</f>
        <v>D</v>
      </c>
      <c r="K1804" s="6" t="str">
        <f t="shared" si="86"/>
        <v>18X5X121/8SM NUMA 0 D1. NUMA D</v>
      </c>
      <c r="L1804" s="6" t="str">
        <f t="shared" si="85"/>
        <v>A</v>
      </c>
      <c r="M1804" s="6" t="s">
        <v>6985</v>
      </c>
    </row>
    <row r="1805" spans="1:13" hidden="1">
      <c r="A1805" s="6" t="s">
        <v>9487</v>
      </c>
      <c r="B1805" s="6" t="str">
        <f t="shared" si="84"/>
        <v>l200609158</v>
      </c>
      <c r="C1805" s="6" t="s">
        <v>9479</v>
      </c>
      <c r="D1805" s="6" t="str">
        <f>+VLOOKUP($C1805,Sheet3!$B:$I,2,0)</f>
        <v>161/4X5X111/4</v>
      </c>
      <c r="E1805" s="6" t="str">
        <f>+VLOOKUP($C1805,Sheet3!$B:$I,3,0)</f>
        <v>SM</v>
      </c>
      <c r="F1805" s="6" t="str">
        <f>+VLOOKUP($C1805,Sheet3!$B:$I,4,0)</f>
        <v>NUMA</v>
      </c>
      <c r="G1805" s="6">
        <f>+VLOOKUP($C1805,Sheet3!$B:$I,5,0)</f>
        <v>0</v>
      </c>
      <c r="H1805" s="6" t="str">
        <f>+VLOOKUP($C1805,Sheet3!$B:$I,6,0)</f>
        <v>P6</v>
      </c>
      <c r="I1805" s="6" t="str">
        <f>+VLOOKUP($C1805,Sheet3!$B:$I,7,0)</f>
        <v>NUMA</v>
      </c>
      <c r="J1805" s="6" t="str">
        <f>+VLOOKUP($C1805,Sheet3!$B:$I,8,0)</f>
        <v>XP</v>
      </c>
      <c r="K1805" s="6" t="str">
        <f t="shared" si="86"/>
        <v>161/4X5X111/4SM NUMA 0 P6 NUMA XP</v>
      </c>
      <c r="L1805" s="6" t="str">
        <f t="shared" si="85"/>
        <v>B</v>
      </c>
      <c r="M1805" s="6"/>
    </row>
    <row r="1806" spans="1:13" hidden="1">
      <c r="A1806" s="6" t="s">
        <v>9488</v>
      </c>
      <c r="B1806" s="6" t="str">
        <f t="shared" si="84"/>
        <v>l200609286</v>
      </c>
      <c r="C1806" s="6" t="s">
        <v>9479</v>
      </c>
      <c r="D1806" s="6" t="str">
        <f>+VLOOKUP($C1806,Sheet3!$B:$I,2,0)</f>
        <v>161/4X5X111/4</v>
      </c>
      <c r="E1806" s="6" t="str">
        <f>+VLOOKUP($C1806,Sheet3!$B:$I,3,0)</f>
        <v>SM</v>
      </c>
      <c r="F1806" s="6" t="str">
        <f>+VLOOKUP($C1806,Sheet3!$B:$I,4,0)</f>
        <v>NUMA</v>
      </c>
      <c r="G1806" s="6">
        <f>+VLOOKUP($C1806,Sheet3!$B:$I,5,0)</f>
        <v>0</v>
      </c>
      <c r="H1806" s="6" t="str">
        <f>+VLOOKUP($C1806,Sheet3!$B:$I,6,0)</f>
        <v>P6</v>
      </c>
      <c r="I1806" s="6" t="str">
        <f>+VLOOKUP($C1806,Sheet3!$B:$I,7,0)</f>
        <v>NUMA</v>
      </c>
      <c r="J1806" s="6" t="str">
        <f>+VLOOKUP($C1806,Sheet3!$B:$I,8,0)</f>
        <v>XP</v>
      </c>
      <c r="K1806" s="6" t="str">
        <f t="shared" si="86"/>
        <v>161/4X5X111/4SM NUMA 0 P6 NUMA XP</v>
      </c>
      <c r="L1806" s="6" t="str">
        <f t="shared" si="85"/>
        <v>B</v>
      </c>
      <c r="M1806" s="6"/>
    </row>
    <row r="1807" spans="1:13" hidden="1">
      <c r="A1807" s="6" t="s">
        <v>9489</v>
      </c>
      <c r="B1807" s="6" t="str">
        <f t="shared" si="84"/>
        <v>l200606671</v>
      </c>
      <c r="C1807" s="6" t="s">
        <v>7379</v>
      </c>
      <c r="D1807" s="6" t="str">
        <f>+VLOOKUP($C1807,Sheet3!$B:$I,2,0)</f>
        <v>161/4X6X111/4</v>
      </c>
      <c r="E1807" s="6" t="str">
        <f>+VLOOKUP($C1807,Sheet3!$B:$I,3,0)</f>
        <v>SM</v>
      </c>
      <c r="F1807" s="6" t="str">
        <f>+VLOOKUP($C1807,Sheet3!$B:$I,4,0)</f>
        <v>NUMA</v>
      </c>
      <c r="G1807" s="6">
        <f>+VLOOKUP($C1807,Sheet3!$B:$I,5,0)</f>
        <v>0</v>
      </c>
      <c r="H1807" s="6" t="str">
        <f>+VLOOKUP($C1807,Sheet3!$B:$I,6,0)</f>
        <v>P6</v>
      </c>
      <c r="I1807" s="6" t="str">
        <f>+VLOOKUP($C1807,Sheet3!$B:$I,7,0)</f>
        <v>NUMA</v>
      </c>
      <c r="J1807" s="6" t="str">
        <f>+VLOOKUP($C1807,Sheet3!$B:$I,8,0)</f>
        <v>XP</v>
      </c>
      <c r="K1807" s="6" t="str">
        <f t="shared" si="86"/>
        <v>161/4X6X111/4SM NUMA 0 P6 NUMA XP</v>
      </c>
      <c r="L1807" s="6" t="str">
        <f t="shared" si="85"/>
        <v>B</v>
      </c>
      <c r="M1807" s="6"/>
    </row>
    <row r="1808" spans="1:13" hidden="1">
      <c r="A1808" s="6" t="s">
        <v>9490</v>
      </c>
      <c r="B1808" s="6" t="str">
        <f t="shared" si="84"/>
        <v>l200408723</v>
      </c>
      <c r="C1808" s="6" t="s">
        <v>8123</v>
      </c>
      <c r="D1808" s="6" t="str">
        <f>+VLOOKUP($C1808,Sheet3!$B:$I,2,0)</f>
        <v>16X6X101/2</v>
      </c>
      <c r="E1808" s="6" t="str">
        <f>+VLOOKUP($C1808,Sheet3!$B:$I,3,0)</f>
        <v>SM</v>
      </c>
      <c r="F1808" s="6" t="str">
        <f>+VLOOKUP($C1808,Sheet3!$B:$I,4,0)</f>
        <v>NUMA</v>
      </c>
      <c r="G1808" s="6">
        <f>+VLOOKUP($C1808,Sheet3!$B:$I,5,0)</f>
        <v>0</v>
      </c>
      <c r="H1808" s="6" t="str">
        <f>+VLOOKUP($C1808,Sheet3!$B:$I,6,0)</f>
        <v>P5N</v>
      </c>
      <c r="I1808" s="6" t="str">
        <f>+VLOOKUP($C1808,Sheet3!$B:$I,7,0)</f>
        <v>TOTALSOURCE</v>
      </c>
      <c r="J1808" s="6" t="str">
        <f>+VLOOKUP($C1808,Sheet3!$B:$I,8,0)</f>
        <v>P</v>
      </c>
      <c r="K1808" s="6" t="str">
        <f t="shared" si="86"/>
        <v>16X6X101/2SM NUMA 0 P5N TOTALSOURCE P</v>
      </c>
      <c r="L1808" s="6" t="str">
        <f t="shared" si="85"/>
        <v>B</v>
      </c>
      <c r="M1808" s="6"/>
    </row>
    <row r="1809" spans="1:13" hidden="1">
      <c r="A1809" s="6" t="s">
        <v>9491</v>
      </c>
      <c r="B1809" s="6" t="str">
        <f t="shared" si="84"/>
        <v>l200602571</v>
      </c>
      <c r="C1809" s="6" t="s">
        <v>8087</v>
      </c>
      <c r="D1809" s="6" t="str">
        <f>+VLOOKUP($C1809,Sheet3!$B:$I,2,0)</f>
        <v>16X6X101/2</v>
      </c>
      <c r="E1809" s="6" t="str">
        <f>+VLOOKUP($C1809,Sheet3!$B:$I,3,0)</f>
        <v>SAT</v>
      </c>
      <c r="F1809" s="6" t="str">
        <f>+VLOOKUP($C1809,Sheet3!$B:$I,4,0)</f>
        <v>NUMA</v>
      </c>
      <c r="G1809" s="6">
        <f>+VLOOKUP($C1809,Sheet3!$B:$I,5,0)</f>
        <v>0</v>
      </c>
      <c r="H1809" s="6" t="str">
        <f>+VLOOKUP($C1809,Sheet3!$B:$I,6,0)</f>
        <v>P5</v>
      </c>
      <c r="I1809" s="6" t="str">
        <f>+VLOOKUP($C1809,Sheet3!$B:$I,7,0)</f>
        <v>TOTALSOURCE</v>
      </c>
      <c r="J1809" s="6" t="str">
        <f>+VLOOKUP($C1809,Sheet3!$B:$I,8,0)</f>
        <v>P</v>
      </c>
      <c r="K1809" s="6" t="str">
        <f t="shared" si="86"/>
        <v>16X6X101/2SAT NUMA 0 P5 TOTALSOURCE P</v>
      </c>
      <c r="L1809" s="6" t="str">
        <f t="shared" si="85"/>
        <v>B</v>
      </c>
      <c r="M1809" s="6"/>
    </row>
    <row r="1810" spans="1:13" hidden="1">
      <c r="A1810" s="6" t="s">
        <v>9492</v>
      </c>
      <c r="B1810" s="6" t="str">
        <f t="shared" si="84"/>
        <v>l200408095</v>
      </c>
      <c r="C1810" s="6" t="s">
        <v>7495</v>
      </c>
      <c r="D1810" s="6" t="str">
        <f>+VLOOKUP($C1810,Sheet3!$B:$I,2,0)</f>
        <v>16X6X101/2</v>
      </c>
      <c r="E1810" s="6" t="str">
        <f>+VLOOKUP($C1810,Sheet3!$B:$I,3,0)</f>
        <v>SAT</v>
      </c>
      <c r="F1810" s="6" t="str">
        <f>+VLOOKUP($C1810,Sheet3!$B:$I,4,0)</f>
        <v>NUMA</v>
      </c>
      <c r="G1810" s="6">
        <f>+VLOOKUP($C1810,Sheet3!$B:$I,5,0)</f>
        <v>0</v>
      </c>
      <c r="H1810" s="6" t="str">
        <f>+VLOOKUP($C1810,Sheet3!$B:$I,6,0)</f>
        <v>P6</v>
      </c>
      <c r="I1810" s="6" t="str">
        <f>+VLOOKUP($C1810,Sheet3!$B:$I,7,0)</f>
        <v>NUMA</v>
      </c>
      <c r="J1810" s="6" t="str">
        <f>+VLOOKUP($C1810,Sheet3!$B:$I,8,0)</f>
        <v>XP</v>
      </c>
      <c r="K1810" s="6" t="str">
        <f t="shared" si="86"/>
        <v>16X6X101/2SAT NUMA 0 P6 NUMA XP</v>
      </c>
      <c r="L1810" s="6" t="str">
        <f t="shared" si="85"/>
        <v>B</v>
      </c>
      <c r="M1810" s="6"/>
    </row>
    <row r="1811" spans="1:13" hidden="1">
      <c r="A1811" s="6" t="s">
        <v>9493</v>
      </c>
      <c r="B1811" s="6" t="str">
        <f t="shared" si="84"/>
        <v>l200608533</v>
      </c>
      <c r="C1811" s="6" t="s">
        <v>9494</v>
      </c>
      <c r="D1811" s="6" t="str">
        <f>+VLOOKUP($C1811,Sheet3!$B:$I,2,0)</f>
        <v>18X5X121/8</v>
      </c>
      <c r="E1811" s="6" t="str">
        <f>+VLOOKUP($C1811,Sheet3!$B:$I,3,0)</f>
        <v>SAT</v>
      </c>
      <c r="F1811" s="6" t="str">
        <f>+VLOOKUP($C1811,Sheet3!$B:$I,4,0)</f>
        <v>NUMA</v>
      </c>
      <c r="G1811" s="6">
        <f>+VLOOKUP($C1811,Sheet3!$B:$I,5,0)</f>
        <v>0</v>
      </c>
      <c r="H1811" s="6" t="str">
        <f>+VLOOKUP($C1811,Sheet3!$B:$I,6,0)</f>
        <v>P6</v>
      </c>
      <c r="I1811" s="6" t="str">
        <f>+VLOOKUP($C1811,Sheet3!$B:$I,7,0)</f>
        <v>NUMA</v>
      </c>
      <c r="J1811" s="6" t="str">
        <f>+VLOOKUP($C1811,Sheet3!$B:$I,8,0)</f>
        <v>XP</v>
      </c>
      <c r="K1811" s="6" t="str">
        <f t="shared" si="86"/>
        <v>18X5X121/8SAT NUMA 0 P6 NUMA XP</v>
      </c>
      <c r="L1811" s="6" t="str">
        <f t="shared" si="85"/>
        <v>B</v>
      </c>
      <c r="M1811" s="6"/>
    </row>
    <row r="1812" spans="1:13">
      <c r="A1812" s="6" t="s">
        <v>9495</v>
      </c>
      <c r="B1812" s="6" t="str">
        <f t="shared" si="84"/>
        <v>l130502853</v>
      </c>
      <c r="C1812" s="6" t="s">
        <v>7326</v>
      </c>
      <c r="D1812" s="6" t="str">
        <f>+VLOOKUP($C1812,Sheet3!$B:$I,2,0)</f>
        <v>161/4X7X111/4</v>
      </c>
      <c r="E1812" s="6" t="str">
        <f>+VLOOKUP($C1812,Sheet3!$B:$I,3,0)</f>
        <v>ML</v>
      </c>
      <c r="F1812" s="6" t="str">
        <f>+VLOOKUP($C1812,Sheet3!$B:$I,4,0)</f>
        <v>NUMA</v>
      </c>
      <c r="G1812" s="6">
        <f>+VLOOKUP($C1812,Sheet3!$B:$I,5,0)</f>
        <v>0</v>
      </c>
      <c r="H1812" s="6" t="str">
        <f>+VLOOKUP($C1812,Sheet3!$B:$I,6,0)</f>
        <v>D1N</v>
      </c>
      <c r="I1812" s="6" t="str">
        <f>+VLOOKUP($C1812,Sheet3!$B:$I,7,0)</f>
        <v>TRAXTER</v>
      </c>
      <c r="J1812" s="6" t="str">
        <f>+VLOOKUP($C1812,Sheet3!$B:$I,8,0)</f>
        <v>D</v>
      </c>
      <c r="K1812" s="6" t="str">
        <f t="shared" si="86"/>
        <v>161/4X7X111/4ML NUMA 0 D1N TRAXTER D</v>
      </c>
      <c r="L1812" s="6" t="str">
        <f t="shared" si="85"/>
        <v>A</v>
      </c>
      <c r="M1812" s="6" t="s">
        <v>6985</v>
      </c>
    </row>
    <row r="1813" spans="1:13" hidden="1">
      <c r="A1813" s="6" t="s">
        <v>9496</v>
      </c>
      <c r="B1813" s="6" t="str">
        <f t="shared" si="84"/>
        <v>l201103722</v>
      </c>
      <c r="C1813" s="6" t="s">
        <v>8120</v>
      </c>
      <c r="D1813" s="6" t="str">
        <f>+VLOOKUP($C1813,Sheet3!$B:$I,2,0)</f>
        <v>161/4X6X111/4</v>
      </c>
      <c r="E1813" s="6" t="str">
        <f>+VLOOKUP($C1813,Sheet3!$B:$I,3,0)</f>
        <v>SM</v>
      </c>
      <c r="F1813" s="6" t="str">
        <f>+VLOOKUP($C1813,Sheet3!$B:$I,4,0)</f>
        <v>NUMA</v>
      </c>
      <c r="G1813" s="6">
        <f>+VLOOKUP($C1813,Sheet3!$B:$I,5,0)</f>
        <v>0</v>
      </c>
      <c r="H1813" s="6" t="str">
        <f>+VLOOKUP($C1813,Sheet3!$B:$I,6,0)</f>
        <v>P5N</v>
      </c>
      <c r="I1813" s="6" t="str">
        <f>+VLOOKUP($C1813,Sheet3!$B:$I,7,0)</f>
        <v>TOTALSOURCE</v>
      </c>
      <c r="J1813" s="6" t="str">
        <f>+VLOOKUP($C1813,Sheet3!$B:$I,8,0)</f>
        <v>P</v>
      </c>
      <c r="K1813" s="6" t="str">
        <f t="shared" si="86"/>
        <v>161/4X6X111/4SM NUMA 0 P5N TOTALSOURCE P</v>
      </c>
      <c r="L1813" s="6" t="str">
        <f t="shared" si="85"/>
        <v>b</v>
      </c>
      <c r="M1813" s="6"/>
    </row>
    <row r="1814" spans="1:13" hidden="1">
      <c r="A1814" s="6" t="s">
        <v>9497</v>
      </c>
      <c r="B1814" s="6" t="str">
        <f t="shared" si="84"/>
        <v>l200606193</v>
      </c>
      <c r="C1814" s="6" t="s">
        <v>9494</v>
      </c>
      <c r="D1814" s="6" t="str">
        <f>+VLOOKUP($C1814,Sheet3!$B:$I,2,0)</f>
        <v>18X5X121/8</v>
      </c>
      <c r="E1814" s="6" t="str">
        <f>+VLOOKUP($C1814,Sheet3!$B:$I,3,0)</f>
        <v>SAT</v>
      </c>
      <c r="F1814" s="6" t="str">
        <f>+VLOOKUP($C1814,Sheet3!$B:$I,4,0)</f>
        <v>NUMA</v>
      </c>
      <c r="G1814" s="6">
        <f>+VLOOKUP($C1814,Sheet3!$B:$I,5,0)</f>
        <v>0</v>
      </c>
      <c r="H1814" s="6" t="str">
        <f>+VLOOKUP($C1814,Sheet3!$B:$I,6,0)</f>
        <v>P6</v>
      </c>
      <c r="I1814" s="6" t="str">
        <f>+VLOOKUP($C1814,Sheet3!$B:$I,7,0)</f>
        <v>NUMA</v>
      </c>
      <c r="J1814" s="6" t="str">
        <f>+VLOOKUP($C1814,Sheet3!$B:$I,8,0)</f>
        <v>XP</v>
      </c>
      <c r="K1814" s="6" t="str">
        <f t="shared" si="86"/>
        <v>18X5X121/8SAT NUMA 0 P6 NUMA XP</v>
      </c>
      <c r="L1814" s="6" t="str">
        <f t="shared" si="85"/>
        <v>B</v>
      </c>
      <c r="M1814" s="6"/>
    </row>
    <row r="1815" spans="1:13" hidden="1">
      <c r="A1815" s="6" t="s">
        <v>9498</v>
      </c>
      <c r="B1815" s="6" t="str">
        <f t="shared" si="84"/>
        <v>l201205409</v>
      </c>
      <c r="C1815" s="6" t="s">
        <v>8101</v>
      </c>
      <c r="D1815" s="6" t="str">
        <f>+VLOOKUP($C1815,Sheet3!$B:$I,2,0)</f>
        <v>18X6X121/8</v>
      </c>
      <c r="E1815" s="6" t="str">
        <f>+VLOOKUP($C1815,Sheet3!$B:$I,3,0)</f>
        <v>SAT</v>
      </c>
      <c r="F1815" s="6" t="str">
        <f>+VLOOKUP($C1815,Sheet3!$B:$I,4,0)</f>
        <v>NUMA</v>
      </c>
      <c r="G1815" s="6">
        <f>+VLOOKUP($C1815,Sheet3!$B:$I,5,0)</f>
        <v>0</v>
      </c>
      <c r="H1815" s="6" t="str">
        <f>+VLOOKUP($C1815,Sheet3!$B:$I,6,0)</f>
        <v>P5</v>
      </c>
      <c r="I1815" s="6" t="str">
        <f>+VLOOKUP($C1815,Sheet3!$B:$I,7,0)</f>
        <v>TOTALSOURCE</v>
      </c>
      <c r="J1815" s="6" t="str">
        <f>+VLOOKUP($C1815,Sheet3!$B:$I,8,0)</f>
        <v>P</v>
      </c>
      <c r="K1815" s="6" t="str">
        <f t="shared" si="86"/>
        <v>18X6X121/8SAT NUMA 0 P5 TOTALSOURCE P</v>
      </c>
      <c r="L1815" s="6" t="str">
        <f t="shared" si="85"/>
        <v>c</v>
      </c>
      <c r="M1815" s="6"/>
    </row>
    <row r="1816" spans="1:13" hidden="1">
      <c r="A1816" s="6" t="s">
        <v>9499</v>
      </c>
      <c r="B1816" s="6" t="str">
        <f t="shared" si="84"/>
        <v>l201112108</v>
      </c>
      <c r="C1816" s="6" t="s">
        <v>9500</v>
      </c>
      <c r="D1816" s="6" t="str">
        <f>+VLOOKUP($C1816,Sheet3!$B:$I,2,0)</f>
        <v>18X7X121/8</v>
      </c>
      <c r="E1816" s="6" t="str">
        <f>+VLOOKUP($C1816,Sheet3!$B:$I,3,0)</f>
        <v>SAT</v>
      </c>
      <c r="F1816" s="6" t="str">
        <f>+VLOOKUP($C1816,Sheet3!$B:$I,4,0)</f>
        <v>NUMA</v>
      </c>
      <c r="G1816" s="6">
        <f>+VLOOKUP($C1816,Sheet3!$B:$I,5,0)</f>
        <v>0</v>
      </c>
      <c r="H1816" s="6" t="str">
        <f>+VLOOKUP($C1816,Sheet3!$B:$I,6,0)</f>
        <v>P5N</v>
      </c>
      <c r="I1816" s="6" t="str">
        <f>+VLOOKUP($C1816,Sheet3!$B:$I,7,0)</f>
        <v>TOTALSOURCE</v>
      </c>
      <c r="J1816" s="6" t="str">
        <f>+VLOOKUP($C1816,Sheet3!$B:$I,8,0)</f>
        <v>P</v>
      </c>
      <c r="K1816" s="6" t="str">
        <f t="shared" si="86"/>
        <v>18X7X121/8SAT NUMA 0 P5N TOTALSOURCE P</v>
      </c>
      <c r="L1816" s="6" t="str">
        <f t="shared" si="85"/>
        <v>b</v>
      </c>
      <c r="M1816" s="6"/>
    </row>
    <row r="1817" spans="1:13" hidden="1">
      <c r="A1817" s="6" t="s">
        <v>9501</v>
      </c>
      <c r="B1817" s="6" t="str">
        <f t="shared" si="84"/>
        <v>l201203934</v>
      </c>
      <c r="C1817" s="6" t="s">
        <v>9502</v>
      </c>
      <c r="D1817" s="6" t="str">
        <f>+VLOOKUP($C1817,Sheet3!$B:$I,2,0)</f>
        <v>14X5X10</v>
      </c>
      <c r="E1817" s="6" t="str">
        <f>+VLOOKUP($C1817,Sheet3!$B:$I,3,0)</f>
        <v>SAT</v>
      </c>
      <c r="F1817" s="6" t="str">
        <f>+VLOOKUP($C1817,Sheet3!$B:$I,4,0)</f>
        <v>NUMA</v>
      </c>
      <c r="G1817" s="6">
        <f>+VLOOKUP($C1817,Sheet3!$B:$I,5,0)</f>
        <v>0</v>
      </c>
      <c r="H1817" s="6" t="str">
        <f>+VLOOKUP($C1817,Sheet3!$B:$I,6,0)</f>
        <v>P5N</v>
      </c>
      <c r="I1817" s="6" t="str">
        <f>+VLOOKUP($C1817,Sheet3!$B:$I,7,0)</f>
        <v>TOTALSOURCE</v>
      </c>
      <c r="J1817" s="6" t="str">
        <f>+VLOOKUP($C1817,Sheet3!$B:$I,8,0)</f>
        <v>P</v>
      </c>
      <c r="K1817" s="6" t="str">
        <f t="shared" si="86"/>
        <v>14X5X10SAT NUMA 0 P5N TOTALSOURCE P</v>
      </c>
      <c r="L1817" s="6" t="str">
        <f t="shared" si="85"/>
        <v>b</v>
      </c>
      <c r="M1817" s="6"/>
    </row>
    <row r="1818" spans="1:13" hidden="1">
      <c r="A1818" s="6" t="s">
        <v>9503</v>
      </c>
      <c r="B1818" s="6" t="str">
        <f t="shared" si="84"/>
        <v>l130200531</v>
      </c>
      <c r="C1818" s="6" t="s">
        <v>7208</v>
      </c>
      <c r="D1818" s="6" t="str">
        <f>+VLOOKUP($C1818,Sheet3!$B:$I,2,0)</f>
        <v>15X5X111/4</v>
      </c>
      <c r="E1818" s="6" t="str">
        <f>+VLOOKUP($C1818,Sheet3!$B:$I,3,0)</f>
        <v>SM</v>
      </c>
      <c r="F1818" s="6" t="str">
        <f>+VLOOKUP($C1818,Sheet3!$B:$I,4,0)</f>
        <v>NUMA</v>
      </c>
      <c r="G1818" s="6">
        <f>+VLOOKUP($C1818,Sheet3!$B:$I,5,0)</f>
        <v>0</v>
      </c>
      <c r="H1818" s="6" t="str">
        <f>+VLOOKUP($C1818,Sheet3!$B:$I,6,0)</f>
        <v>D1N</v>
      </c>
      <c r="I1818" s="6" t="str">
        <f>+VLOOKUP($C1818,Sheet3!$B:$I,7,0)</f>
        <v>RIGOR</v>
      </c>
      <c r="J1818" s="6" t="str">
        <f>+VLOOKUP($C1818,Sheet3!$B:$I,8,0)</f>
        <v>D</v>
      </c>
      <c r="K1818" s="6" t="str">
        <f t="shared" si="86"/>
        <v>15X5X111/4SM NUMA 0 D1N RIGOR D</v>
      </c>
      <c r="L1818" s="6" t="str">
        <f t="shared" si="85"/>
        <v>b</v>
      </c>
      <c r="M1818" s="6"/>
    </row>
    <row r="1819" spans="1:13" hidden="1">
      <c r="A1819" s="6" t="s">
        <v>9504</v>
      </c>
      <c r="B1819" s="6" t="str">
        <f t="shared" si="84"/>
        <v>l130200458</v>
      </c>
      <c r="C1819" s="6" t="s">
        <v>7208</v>
      </c>
      <c r="D1819" s="6" t="str">
        <f>+VLOOKUP($C1819,Sheet3!$B:$I,2,0)</f>
        <v>15X5X111/4</v>
      </c>
      <c r="E1819" s="6" t="str">
        <f>+VLOOKUP($C1819,Sheet3!$B:$I,3,0)</f>
        <v>SM</v>
      </c>
      <c r="F1819" s="6" t="str">
        <f>+VLOOKUP($C1819,Sheet3!$B:$I,4,0)</f>
        <v>NUMA</v>
      </c>
      <c r="G1819" s="6">
        <f>+VLOOKUP($C1819,Sheet3!$B:$I,5,0)</f>
        <v>0</v>
      </c>
      <c r="H1819" s="6" t="str">
        <f>+VLOOKUP($C1819,Sheet3!$B:$I,6,0)</f>
        <v>D1N</v>
      </c>
      <c r="I1819" s="6" t="str">
        <f>+VLOOKUP($C1819,Sheet3!$B:$I,7,0)</f>
        <v>RIGOR</v>
      </c>
      <c r="J1819" s="6" t="str">
        <f>+VLOOKUP($C1819,Sheet3!$B:$I,8,0)</f>
        <v>D</v>
      </c>
      <c r="K1819" s="6" t="str">
        <f t="shared" si="86"/>
        <v>15X5X111/4SM NUMA 0 D1N RIGOR D</v>
      </c>
      <c r="L1819" s="6" t="str">
        <f t="shared" si="85"/>
        <v>b</v>
      </c>
      <c r="M1819" s="6"/>
    </row>
    <row r="1820" spans="1:13" hidden="1">
      <c r="A1820" s="6" t="s">
        <v>9505</v>
      </c>
      <c r="B1820" s="6" t="str">
        <f t="shared" si="84"/>
        <v>l130200868</v>
      </c>
      <c r="C1820" s="6" t="s">
        <v>7208</v>
      </c>
      <c r="D1820" s="6" t="str">
        <f>+VLOOKUP($C1820,Sheet3!$B:$I,2,0)</f>
        <v>15X5X111/4</v>
      </c>
      <c r="E1820" s="6" t="str">
        <f>+VLOOKUP($C1820,Sheet3!$B:$I,3,0)</f>
        <v>SM</v>
      </c>
      <c r="F1820" s="6" t="str">
        <f>+VLOOKUP($C1820,Sheet3!$B:$I,4,0)</f>
        <v>NUMA</v>
      </c>
      <c r="G1820" s="6">
        <f>+VLOOKUP($C1820,Sheet3!$B:$I,5,0)</f>
        <v>0</v>
      </c>
      <c r="H1820" s="6" t="str">
        <f>+VLOOKUP($C1820,Sheet3!$B:$I,6,0)</f>
        <v>D1N</v>
      </c>
      <c r="I1820" s="6" t="str">
        <f>+VLOOKUP($C1820,Sheet3!$B:$I,7,0)</f>
        <v>RIGOR</v>
      </c>
      <c r="J1820" s="6" t="str">
        <f>+VLOOKUP($C1820,Sheet3!$B:$I,8,0)</f>
        <v>D</v>
      </c>
      <c r="K1820" s="6" t="str">
        <f t="shared" si="86"/>
        <v>15X5X111/4SM NUMA 0 D1N RIGOR D</v>
      </c>
      <c r="L1820" s="6" t="str">
        <f t="shared" si="85"/>
        <v>b</v>
      </c>
      <c r="M1820" s="6"/>
    </row>
    <row r="1821" spans="1:13" hidden="1">
      <c r="A1821" s="6" t="s">
        <v>9506</v>
      </c>
      <c r="B1821" s="6" t="str">
        <f t="shared" si="84"/>
        <v>l120603895</v>
      </c>
      <c r="C1821" s="6" t="s">
        <v>9507</v>
      </c>
      <c r="D1821" s="6" t="str">
        <f>+VLOOKUP($C1821,Sheet3!$B:$I,2,0)</f>
        <v>16X5X101/2</v>
      </c>
      <c r="E1821" s="6" t="str">
        <f>+VLOOKUP($C1821,Sheet3!$B:$I,3,0)</f>
        <v>SM</v>
      </c>
      <c r="F1821" s="6" t="str">
        <f>+VLOOKUP($C1821,Sheet3!$B:$I,4,0)</f>
        <v>NUMA</v>
      </c>
      <c r="G1821" s="6">
        <f>+VLOOKUP($C1821,Sheet3!$B:$I,5,0)</f>
        <v>0</v>
      </c>
      <c r="H1821" s="6" t="str">
        <f>+VLOOKUP($C1821,Sheet3!$B:$I,6,0)</f>
        <v>P5N</v>
      </c>
      <c r="I1821" s="6" t="str">
        <f>+VLOOKUP($C1821,Sheet3!$B:$I,7,0)</f>
        <v>-</v>
      </c>
      <c r="J1821" s="6" t="str">
        <f>+VLOOKUP($C1821,Sheet3!$B:$I,8,0)</f>
        <v>P</v>
      </c>
      <c r="K1821" s="6" t="str">
        <f t="shared" si="86"/>
        <v>16X5X101/2SM NUMA 0 P5N - P</v>
      </c>
      <c r="L1821" s="6" t="str">
        <f t="shared" si="85"/>
        <v>b</v>
      </c>
      <c r="M1821" s="6"/>
    </row>
    <row r="1822" spans="1:13">
      <c r="A1822" s="6" t="s">
        <v>9508</v>
      </c>
      <c r="B1822" s="6" t="str">
        <f t="shared" si="84"/>
        <v>l130503664</v>
      </c>
      <c r="C1822" s="6" t="s">
        <v>8165</v>
      </c>
      <c r="D1822" s="6" t="str">
        <f>+VLOOKUP($C1822,Sheet3!$B:$I,2,0)</f>
        <v>8.15-15</v>
      </c>
      <c r="E1822" s="6" t="str">
        <f>+VLOOKUP($C1822,Sheet3!$B:$I,3,0)</f>
        <v>YLUG</v>
      </c>
      <c r="F1822" s="6" t="str">
        <f>+VLOOKUP($C1822,Sheet3!$B:$I,4,0)</f>
        <v>KUMANEKO</v>
      </c>
      <c r="G1822" s="6">
        <f>+VLOOKUP($C1822,Sheet3!$B:$I,5,0)</f>
        <v>7</v>
      </c>
      <c r="H1822" s="6" t="str">
        <f>+VLOOKUP($C1822,Sheet3!$B:$I,6,0)</f>
        <v>M12X</v>
      </c>
      <c r="I1822" s="6" t="str">
        <f>+VLOOKUP($C1822,Sheet3!$B:$I,7,0)</f>
        <v>KUMANEKO</v>
      </c>
      <c r="J1822" s="6" t="str">
        <f>+VLOOKUP($C1822,Sheet3!$B:$I,8,0)</f>
        <v>-</v>
      </c>
      <c r="K1822" s="6" t="str">
        <f t="shared" si="86"/>
        <v>8.15-15YLUG KUMANEKO 7 M12X KUMANEKO -</v>
      </c>
      <c r="L1822" s="6" t="str">
        <f t="shared" si="85"/>
        <v>A</v>
      </c>
      <c r="M1822" s="6" t="s">
        <v>6972</v>
      </c>
    </row>
    <row r="1823" spans="1:13">
      <c r="A1823" s="6" t="s">
        <v>9509</v>
      </c>
      <c r="B1823" s="6" t="str">
        <f t="shared" si="84"/>
        <v>l120901240</v>
      </c>
      <c r="C1823" s="6" t="s">
        <v>8165</v>
      </c>
      <c r="D1823" s="6" t="str">
        <f>+VLOOKUP($C1823,Sheet3!$B:$I,2,0)</f>
        <v>8.15-15</v>
      </c>
      <c r="E1823" s="6" t="str">
        <f>+VLOOKUP($C1823,Sheet3!$B:$I,3,0)</f>
        <v>YLUG</v>
      </c>
      <c r="F1823" s="6" t="str">
        <f>+VLOOKUP($C1823,Sheet3!$B:$I,4,0)</f>
        <v>KUMANEKO</v>
      </c>
      <c r="G1823" s="6">
        <f>+VLOOKUP($C1823,Sheet3!$B:$I,5,0)</f>
        <v>7</v>
      </c>
      <c r="H1823" s="6" t="str">
        <f>+VLOOKUP($C1823,Sheet3!$B:$I,6,0)</f>
        <v>M12X</v>
      </c>
      <c r="I1823" s="6" t="str">
        <f>+VLOOKUP($C1823,Sheet3!$B:$I,7,0)</f>
        <v>KUMANEKO</v>
      </c>
      <c r="J1823" s="6" t="str">
        <f>+VLOOKUP($C1823,Sheet3!$B:$I,8,0)</f>
        <v>-</v>
      </c>
      <c r="K1823" s="6" t="str">
        <f t="shared" si="86"/>
        <v>8.15-15YLUG KUMANEKO 7 M12X KUMANEKO -</v>
      </c>
      <c r="L1823" s="6" t="str">
        <f t="shared" si="85"/>
        <v>A</v>
      </c>
      <c r="M1823" s="6" t="s">
        <v>6972</v>
      </c>
    </row>
    <row r="1824" spans="1:13">
      <c r="A1824" s="6" t="s">
        <v>9510</v>
      </c>
      <c r="B1824" s="6" t="str">
        <f t="shared" si="84"/>
        <v>l130602855</v>
      </c>
      <c r="C1824" s="6" t="s">
        <v>8165</v>
      </c>
      <c r="D1824" s="6" t="str">
        <f>+VLOOKUP($C1824,Sheet3!$B:$I,2,0)</f>
        <v>8.15-15</v>
      </c>
      <c r="E1824" s="6" t="str">
        <f>+VLOOKUP($C1824,Sheet3!$B:$I,3,0)</f>
        <v>YLUG</v>
      </c>
      <c r="F1824" s="6" t="str">
        <f>+VLOOKUP($C1824,Sheet3!$B:$I,4,0)</f>
        <v>KUMANEKO</v>
      </c>
      <c r="G1824" s="6">
        <f>+VLOOKUP($C1824,Sheet3!$B:$I,5,0)</f>
        <v>7</v>
      </c>
      <c r="H1824" s="6" t="str">
        <f>+VLOOKUP($C1824,Sheet3!$B:$I,6,0)</f>
        <v>M12X</v>
      </c>
      <c r="I1824" s="6" t="str">
        <f>+VLOOKUP($C1824,Sheet3!$B:$I,7,0)</f>
        <v>KUMANEKO</v>
      </c>
      <c r="J1824" s="6" t="str">
        <f>+VLOOKUP($C1824,Sheet3!$B:$I,8,0)</f>
        <v>-</v>
      </c>
      <c r="K1824" s="6" t="str">
        <f t="shared" si="86"/>
        <v>8.15-15YLUG KUMANEKO 7 M12X KUMANEKO -</v>
      </c>
      <c r="L1824" s="6" t="str">
        <f t="shared" si="85"/>
        <v>A</v>
      </c>
      <c r="M1824" s="6" t="s">
        <v>6972</v>
      </c>
    </row>
    <row r="1825" spans="1:13">
      <c r="A1825" s="6" t="s">
        <v>9511</v>
      </c>
      <c r="B1825" s="6" t="str">
        <f t="shared" si="84"/>
        <v>l130400659</v>
      </c>
      <c r="C1825" s="6" t="s">
        <v>8165</v>
      </c>
      <c r="D1825" s="6" t="str">
        <f>+VLOOKUP($C1825,Sheet3!$B:$I,2,0)</f>
        <v>8.15-15</v>
      </c>
      <c r="E1825" s="6" t="str">
        <f>+VLOOKUP($C1825,Sheet3!$B:$I,3,0)</f>
        <v>YLUG</v>
      </c>
      <c r="F1825" s="6" t="str">
        <f>+VLOOKUP($C1825,Sheet3!$B:$I,4,0)</f>
        <v>KUMANEKO</v>
      </c>
      <c r="G1825" s="6">
        <f>+VLOOKUP($C1825,Sheet3!$B:$I,5,0)</f>
        <v>7</v>
      </c>
      <c r="H1825" s="6" t="str">
        <f>+VLOOKUP($C1825,Sheet3!$B:$I,6,0)</f>
        <v>M12X</v>
      </c>
      <c r="I1825" s="6" t="str">
        <f>+VLOOKUP($C1825,Sheet3!$B:$I,7,0)</f>
        <v>KUMANEKO</v>
      </c>
      <c r="J1825" s="6" t="str">
        <f>+VLOOKUP($C1825,Sheet3!$B:$I,8,0)</f>
        <v>-</v>
      </c>
      <c r="K1825" s="6" t="str">
        <f t="shared" si="86"/>
        <v>8.15-15YLUG KUMANEKO 7 M12X KUMANEKO -</v>
      </c>
      <c r="L1825" s="6" t="str">
        <f t="shared" si="85"/>
        <v>A</v>
      </c>
      <c r="M1825" s="6" t="s">
        <v>6972</v>
      </c>
    </row>
    <row r="1826" spans="1:13">
      <c r="A1826" s="6" t="s">
        <v>9512</v>
      </c>
      <c r="B1826" s="6" t="str">
        <f t="shared" si="84"/>
        <v>l130603404</v>
      </c>
      <c r="C1826" s="6" t="s">
        <v>8165</v>
      </c>
      <c r="D1826" s="6" t="str">
        <f>+VLOOKUP($C1826,Sheet3!$B:$I,2,0)</f>
        <v>8.15-15</v>
      </c>
      <c r="E1826" s="6" t="str">
        <f>+VLOOKUP($C1826,Sheet3!$B:$I,3,0)</f>
        <v>YLUG</v>
      </c>
      <c r="F1826" s="6" t="str">
        <f>+VLOOKUP($C1826,Sheet3!$B:$I,4,0)</f>
        <v>KUMANEKO</v>
      </c>
      <c r="G1826" s="6">
        <f>+VLOOKUP($C1826,Sheet3!$B:$I,5,0)</f>
        <v>7</v>
      </c>
      <c r="H1826" s="6" t="str">
        <f>+VLOOKUP($C1826,Sheet3!$B:$I,6,0)</f>
        <v>M12X</v>
      </c>
      <c r="I1826" s="6" t="str">
        <f>+VLOOKUP($C1826,Sheet3!$B:$I,7,0)</f>
        <v>KUMANEKO</v>
      </c>
      <c r="J1826" s="6" t="str">
        <f>+VLOOKUP($C1826,Sheet3!$B:$I,8,0)</f>
        <v>-</v>
      </c>
      <c r="K1826" s="6" t="str">
        <f t="shared" si="86"/>
        <v>8.15-15YLUG KUMANEKO 7 M12X KUMANEKO -</v>
      </c>
      <c r="L1826" s="6" t="str">
        <f t="shared" si="85"/>
        <v>A</v>
      </c>
      <c r="M1826" s="6" t="s">
        <v>6972</v>
      </c>
    </row>
    <row r="1827" spans="1:13">
      <c r="A1827" s="6" t="s">
        <v>9513</v>
      </c>
      <c r="B1827" s="6" t="str">
        <f t="shared" si="84"/>
        <v>l130602719</v>
      </c>
      <c r="C1827" s="6" t="s">
        <v>8165</v>
      </c>
      <c r="D1827" s="6" t="str">
        <f>+VLOOKUP($C1827,Sheet3!$B:$I,2,0)</f>
        <v>8.15-15</v>
      </c>
      <c r="E1827" s="6" t="str">
        <f>+VLOOKUP($C1827,Sheet3!$B:$I,3,0)</f>
        <v>YLUG</v>
      </c>
      <c r="F1827" s="6" t="str">
        <f>+VLOOKUP($C1827,Sheet3!$B:$I,4,0)</f>
        <v>KUMANEKO</v>
      </c>
      <c r="G1827" s="6">
        <f>+VLOOKUP($C1827,Sheet3!$B:$I,5,0)</f>
        <v>7</v>
      </c>
      <c r="H1827" s="6" t="str">
        <f>+VLOOKUP($C1827,Sheet3!$B:$I,6,0)</f>
        <v>M12X</v>
      </c>
      <c r="I1827" s="6" t="str">
        <f>+VLOOKUP($C1827,Sheet3!$B:$I,7,0)</f>
        <v>KUMANEKO</v>
      </c>
      <c r="J1827" s="6" t="str">
        <f>+VLOOKUP($C1827,Sheet3!$B:$I,8,0)</f>
        <v>-</v>
      </c>
      <c r="K1827" s="6" t="str">
        <f t="shared" si="86"/>
        <v>8.15-15YLUG KUMANEKO 7 M12X KUMANEKO -</v>
      </c>
      <c r="L1827" s="6" t="str">
        <f t="shared" si="85"/>
        <v>A</v>
      </c>
      <c r="M1827" s="6" t="s">
        <v>6972</v>
      </c>
    </row>
    <row r="1828" spans="1:13">
      <c r="A1828" s="6" t="s">
        <v>9514</v>
      </c>
      <c r="B1828" s="6" t="str">
        <f t="shared" si="84"/>
        <v>l140605009</v>
      </c>
      <c r="C1828" s="6" t="s">
        <v>8176</v>
      </c>
      <c r="D1828" s="6" t="str">
        <f>+VLOOKUP($C1828,Sheet3!$B:$I,2,0)</f>
        <v>8.15-15</v>
      </c>
      <c r="E1828" s="6" t="str">
        <f>+VLOOKUP($C1828,Sheet3!$B:$I,3,0)</f>
        <v>YLUG</v>
      </c>
      <c r="F1828" s="6" t="str">
        <f>+VLOOKUP($C1828,Sheet3!$B:$I,4,0)</f>
        <v>KUMANEKO</v>
      </c>
      <c r="G1828" s="6">
        <f>+VLOOKUP($C1828,Sheet3!$B:$I,5,0)</f>
        <v>7</v>
      </c>
      <c r="H1828" s="6" t="str">
        <f>+VLOOKUP($C1828,Sheet3!$B:$I,6,0)</f>
        <v>P13X</v>
      </c>
      <c r="I1828" s="6" t="str">
        <f>+VLOOKUP($C1828,Sheet3!$B:$I,7,0)</f>
        <v>KUMANEKO</v>
      </c>
      <c r="J1828" s="6" t="str">
        <f>+VLOOKUP($C1828,Sheet3!$B:$I,8,0)</f>
        <v>PREMIUM</v>
      </c>
      <c r="K1828" s="6" t="str">
        <f t="shared" si="86"/>
        <v>8.15-15YLUG KUMANEKO 7 P13X KUMANEKO PREMIUM</v>
      </c>
      <c r="L1828" s="6" t="str">
        <f t="shared" si="85"/>
        <v>A</v>
      </c>
      <c r="M1828" s="6" t="s">
        <v>6972</v>
      </c>
    </row>
    <row r="1829" spans="1:13">
      <c r="A1829" s="6" t="s">
        <v>9515</v>
      </c>
      <c r="B1829" s="6" t="str">
        <f t="shared" si="84"/>
        <v>l130603367</v>
      </c>
      <c r="C1829" s="6" t="s">
        <v>8165</v>
      </c>
      <c r="D1829" s="6" t="str">
        <f>+VLOOKUP($C1829,Sheet3!$B:$I,2,0)</f>
        <v>8.15-15</v>
      </c>
      <c r="E1829" s="6" t="str">
        <f>+VLOOKUP($C1829,Sheet3!$B:$I,3,0)</f>
        <v>YLUG</v>
      </c>
      <c r="F1829" s="6" t="str">
        <f>+VLOOKUP($C1829,Sheet3!$B:$I,4,0)</f>
        <v>KUMANEKO</v>
      </c>
      <c r="G1829" s="6">
        <f>+VLOOKUP($C1829,Sheet3!$B:$I,5,0)</f>
        <v>7</v>
      </c>
      <c r="H1829" s="6" t="str">
        <f>+VLOOKUP($C1829,Sheet3!$B:$I,6,0)</f>
        <v>M12X</v>
      </c>
      <c r="I1829" s="6" t="str">
        <f>+VLOOKUP($C1829,Sheet3!$B:$I,7,0)</f>
        <v>KUMANEKO</v>
      </c>
      <c r="J1829" s="6" t="str">
        <f>+VLOOKUP($C1829,Sheet3!$B:$I,8,0)</f>
        <v>-</v>
      </c>
      <c r="K1829" s="6" t="str">
        <f t="shared" si="86"/>
        <v>8.15-15YLUG KUMANEKO 7 M12X KUMANEKO -</v>
      </c>
      <c r="L1829" s="6" t="str">
        <f t="shared" si="85"/>
        <v>A</v>
      </c>
      <c r="M1829" s="6" t="s">
        <v>6972</v>
      </c>
    </row>
    <row r="1830" spans="1:13">
      <c r="A1830" s="6" t="s">
        <v>9516</v>
      </c>
      <c r="B1830" s="6" t="str">
        <f t="shared" si="84"/>
        <v>l130603334</v>
      </c>
      <c r="C1830" s="6" t="s">
        <v>8165</v>
      </c>
      <c r="D1830" s="6" t="str">
        <f>+VLOOKUP($C1830,Sheet3!$B:$I,2,0)</f>
        <v>8.15-15</v>
      </c>
      <c r="E1830" s="6" t="str">
        <f>+VLOOKUP($C1830,Sheet3!$B:$I,3,0)</f>
        <v>YLUG</v>
      </c>
      <c r="F1830" s="6" t="str">
        <f>+VLOOKUP($C1830,Sheet3!$B:$I,4,0)</f>
        <v>KUMANEKO</v>
      </c>
      <c r="G1830" s="6">
        <f>+VLOOKUP($C1830,Sheet3!$B:$I,5,0)</f>
        <v>7</v>
      </c>
      <c r="H1830" s="6" t="str">
        <f>+VLOOKUP($C1830,Sheet3!$B:$I,6,0)</f>
        <v>M12X</v>
      </c>
      <c r="I1830" s="6" t="str">
        <f>+VLOOKUP($C1830,Sheet3!$B:$I,7,0)</f>
        <v>KUMANEKO</v>
      </c>
      <c r="J1830" s="6" t="str">
        <f>+VLOOKUP($C1830,Sheet3!$B:$I,8,0)</f>
        <v>-</v>
      </c>
      <c r="K1830" s="6" t="str">
        <f t="shared" si="86"/>
        <v>8.15-15YLUG KUMANEKO 7 M12X KUMANEKO -</v>
      </c>
      <c r="L1830" s="6" t="str">
        <f t="shared" si="85"/>
        <v>A</v>
      </c>
      <c r="M1830" s="6" t="s">
        <v>6972</v>
      </c>
    </row>
    <row r="1831" spans="1:13">
      <c r="A1831" s="6" t="s">
        <v>9517</v>
      </c>
      <c r="B1831" s="6" t="str">
        <f t="shared" si="84"/>
        <v>l130603302</v>
      </c>
      <c r="C1831" s="6" t="s">
        <v>8165</v>
      </c>
      <c r="D1831" s="6" t="str">
        <f>+VLOOKUP($C1831,Sheet3!$B:$I,2,0)</f>
        <v>8.15-15</v>
      </c>
      <c r="E1831" s="6" t="str">
        <f>+VLOOKUP($C1831,Sheet3!$B:$I,3,0)</f>
        <v>YLUG</v>
      </c>
      <c r="F1831" s="6" t="str">
        <f>+VLOOKUP($C1831,Sheet3!$B:$I,4,0)</f>
        <v>KUMANEKO</v>
      </c>
      <c r="G1831" s="6">
        <f>+VLOOKUP($C1831,Sheet3!$B:$I,5,0)</f>
        <v>7</v>
      </c>
      <c r="H1831" s="6" t="str">
        <f>+VLOOKUP($C1831,Sheet3!$B:$I,6,0)</f>
        <v>M12X</v>
      </c>
      <c r="I1831" s="6" t="str">
        <f>+VLOOKUP($C1831,Sheet3!$B:$I,7,0)</f>
        <v>KUMANEKO</v>
      </c>
      <c r="J1831" s="6" t="str">
        <f>+VLOOKUP($C1831,Sheet3!$B:$I,8,0)</f>
        <v>-</v>
      </c>
      <c r="K1831" s="6" t="str">
        <f t="shared" si="86"/>
        <v>8.15-15YLUG KUMANEKO 7 M12X KUMANEKO -</v>
      </c>
      <c r="L1831" s="6" t="str">
        <f t="shared" si="85"/>
        <v>A</v>
      </c>
      <c r="M1831" s="6" t="s">
        <v>6972</v>
      </c>
    </row>
    <row r="1832" spans="1:13">
      <c r="A1832" s="6" t="s">
        <v>9518</v>
      </c>
      <c r="B1832" s="6" t="str">
        <f t="shared" si="84"/>
        <v>l130602894</v>
      </c>
      <c r="C1832" s="6" t="s">
        <v>8165</v>
      </c>
      <c r="D1832" s="6" t="str">
        <f>+VLOOKUP($C1832,Sheet3!$B:$I,2,0)</f>
        <v>8.15-15</v>
      </c>
      <c r="E1832" s="6" t="str">
        <f>+VLOOKUP($C1832,Sheet3!$B:$I,3,0)</f>
        <v>YLUG</v>
      </c>
      <c r="F1832" s="6" t="str">
        <f>+VLOOKUP($C1832,Sheet3!$B:$I,4,0)</f>
        <v>KUMANEKO</v>
      </c>
      <c r="G1832" s="6">
        <f>+VLOOKUP($C1832,Sheet3!$B:$I,5,0)</f>
        <v>7</v>
      </c>
      <c r="H1832" s="6" t="str">
        <f>+VLOOKUP($C1832,Sheet3!$B:$I,6,0)</f>
        <v>M12X</v>
      </c>
      <c r="I1832" s="6" t="str">
        <f>+VLOOKUP($C1832,Sheet3!$B:$I,7,0)</f>
        <v>KUMANEKO</v>
      </c>
      <c r="J1832" s="6" t="str">
        <f>+VLOOKUP($C1832,Sheet3!$B:$I,8,0)</f>
        <v>-</v>
      </c>
      <c r="K1832" s="6" t="str">
        <f t="shared" si="86"/>
        <v>8.15-15YLUG KUMANEKO 7 M12X KUMANEKO -</v>
      </c>
      <c r="L1832" s="6" t="str">
        <f t="shared" si="85"/>
        <v>A</v>
      </c>
      <c r="M1832" s="6" t="s">
        <v>6972</v>
      </c>
    </row>
    <row r="1833" spans="1:13">
      <c r="A1833" s="6" t="s">
        <v>9519</v>
      </c>
      <c r="B1833" s="6" t="str">
        <f t="shared" si="84"/>
        <v>l130501859</v>
      </c>
      <c r="C1833" s="6" t="s">
        <v>8165</v>
      </c>
      <c r="D1833" s="6" t="str">
        <f>+VLOOKUP($C1833,Sheet3!$B:$I,2,0)</f>
        <v>8.15-15</v>
      </c>
      <c r="E1833" s="6" t="str">
        <f>+VLOOKUP($C1833,Sheet3!$B:$I,3,0)</f>
        <v>YLUG</v>
      </c>
      <c r="F1833" s="6" t="str">
        <f>+VLOOKUP($C1833,Sheet3!$B:$I,4,0)</f>
        <v>KUMANEKO</v>
      </c>
      <c r="G1833" s="6">
        <f>+VLOOKUP($C1833,Sheet3!$B:$I,5,0)</f>
        <v>7</v>
      </c>
      <c r="H1833" s="6" t="str">
        <f>+VLOOKUP($C1833,Sheet3!$B:$I,6,0)</f>
        <v>M12X</v>
      </c>
      <c r="I1833" s="6" t="str">
        <f>+VLOOKUP($C1833,Sheet3!$B:$I,7,0)</f>
        <v>KUMANEKO</v>
      </c>
      <c r="J1833" s="6" t="str">
        <f>+VLOOKUP($C1833,Sheet3!$B:$I,8,0)</f>
        <v>-</v>
      </c>
      <c r="K1833" s="6" t="str">
        <f t="shared" si="86"/>
        <v>8.15-15YLUG KUMANEKO 7 M12X KUMANEKO -</v>
      </c>
      <c r="L1833" s="6" t="str">
        <f t="shared" si="85"/>
        <v>A</v>
      </c>
      <c r="M1833" s="6" t="s">
        <v>6972</v>
      </c>
    </row>
    <row r="1834" spans="1:13" hidden="1">
      <c r="A1834" s="6" t="s">
        <v>9520</v>
      </c>
      <c r="B1834" s="6" t="str">
        <f t="shared" si="84"/>
        <v>l150500300</v>
      </c>
      <c r="C1834" s="6" t="s">
        <v>9521</v>
      </c>
      <c r="D1834" s="6" t="str">
        <f>+VLOOKUP($C1834,Sheet3!$B:$I,2,0)</f>
        <v>8.15-15</v>
      </c>
      <c r="E1834" s="6" t="str">
        <f>+VLOOKUP($C1834,Sheet3!$B:$I,3,0)</f>
        <v>LUG</v>
      </c>
      <c r="F1834" s="6" t="str">
        <f>+VLOOKUP($C1834,Sheet3!$B:$I,4,0)</f>
        <v>NUMAPRIME</v>
      </c>
      <c r="G1834" s="6">
        <f>+VLOOKUP($C1834,Sheet3!$B:$I,5,0)</f>
        <v>7</v>
      </c>
      <c r="H1834" s="6" t="str">
        <f>+VLOOKUP($C1834,Sheet3!$B:$I,6,0)</f>
        <v>P33X</v>
      </c>
      <c r="I1834" s="6" t="str">
        <f>+VLOOKUP($C1834,Sheet3!$B:$I,7,0)</f>
        <v>NUMAPRIME</v>
      </c>
      <c r="J1834" s="6" t="str">
        <f>+VLOOKUP($C1834,Sheet3!$B:$I,8,0)</f>
        <v>XTRA</v>
      </c>
      <c r="K1834" s="6" t="str">
        <f t="shared" si="86"/>
        <v>8.15-15LUG NUMAPRIME 7 P33X NUMAPRIME XTRA</v>
      </c>
      <c r="L1834" s="6" t="str">
        <f t="shared" si="85"/>
        <v>b</v>
      </c>
      <c r="M1834" s="6"/>
    </row>
    <row r="1835" spans="1:13" hidden="1">
      <c r="A1835" s="6" t="s">
        <v>9522</v>
      </c>
      <c r="B1835" s="6" t="str">
        <f t="shared" si="84"/>
        <v>l201010273</v>
      </c>
      <c r="C1835" s="6" t="s">
        <v>9523</v>
      </c>
      <c r="D1835" s="6" t="str">
        <f>+VLOOKUP($C1835,Sheet3!$B:$I,2,0)</f>
        <v>2.50-15</v>
      </c>
      <c r="E1835" s="6" t="str">
        <f>+VLOOKUP($C1835,Sheet3!$B:$I,3,0)</f>
        <v>LUG</v>
      </c>
      <c r="F1835" s="6" t="str">
        <f>+VLOOKUP($C1835,Sheet3!$B:$I,4,0)</f>
        <v>DTT</v>
      </c>
      <c r="G1835" s="6">
        <f>+VLOOKUP($C1835,Sheet3!$B:$I,5,0)</f>
        <v>7.5</v>
      </c>
      <c r="H1835" s="6" t="str">
        <f>+VLOOKUP($C1835,Sheet3!$B:$I,6,0)</f>
        <v>P13X</v>
      </c>
      <c r="I1835" s="6" t="str">
        <f>+VLOOKUP($C1835,Sheet3!$B:$I,7,0)</f>
        <v>NITRO</v>
      </c>
      <c r="J1835" s="6" t="str">
        <f>+VLOOKUP($C1835,Sheet3!$B:$I,8,0)</f>
        <v>PROTIRE</v>
      </c>
      <c r="K1835" s="6" t="str">
        <f t="shared" si="86"/>
        <v>2.50-15LUG DTT 7.5 P13X NITRO PROTIRE</v>
      </c>
      <c r="L1835" s="6" t="str">
        <f t="shared" si="85"/>
        <v>b</v>
      </c>
      <c r="M1835" s="6"/>
    </row>
    <row r="1836" spans="1:13" hidden="1">
      <c r="A1836" s="6" t="s">
        <v>9524</v>
      </c>
      <c r="B1836" s="6" t="str">
        <f t="shared" si="84"/>
        <v>l210607957</v>
      </c>
      <c r="C1836" s="6" t="s">
        <v>7700</v>
      </c>
      <c r="D1836" s="6" t="str">
        <f>+VLOOKUP($C1836,Sheet3!$B:$I,2,0)</f>
        <v>8.15-15</v>
      </c>
      <c r="E1836" s="6" t="str">
        <f>+VLOOKUP($C1836,Sheet3!$B:$I,3,0)</f>
        <v>LUG</v>
      </c>
      <c r="F1836" s="6" t="str">
        <f>+VLOOKUP($C1836,Sheet3!$B:$I,4,0)</f>
        <v>NUMAPRIME</v>
      </c>
      <c r="G1836" s="6">
        <f>+VLOOKUP($C1836,Sheet3!$B:$I,5,0)</f>
        <v>7</v>
      </c>
      <c r="H1836" s="6" t="str">
        <f>+VLOOKUP($C1836,Sheet3!$B:$I,6,0)</f>
        <v>M4N3X</v>
      </c>
      <c r="I1836" s="6" t="str">
        <f>+VLOOKUP($C1836,Sheet3!$B:$I,7,0)</f>
        <v>NUMAPRIME</v>
      </c>
      <c r="J1836" s="6" t="str">
        <f>+VLOOKUP($C1836,Sheet3!$B:$I,8,0)</f>
        <v>PREMIUM</v>
      </c>
      <c r="K1836" s="6" t="str">
        <f t="shared" si="86"/>
        <v>8.15-15LUG NUMAPRIME 7 M4N3X NUMAPRIME PREMIUM</v>
      </c>
      <c r="L1836" s="6" t="str">
        <f t="shared" si="85"/>
        <v>b</v>
      </c>
      <c r="M1836" s="6"/>
    </row>
    <row r="1837" spans="1:13" hidden="1">
      <c r="A1837" s="6" t="s">
        <v>9525</v>
      </c>
      <c r="B1837" s="6" t="str">
        <f t="shared" si="84"/>
        <v>l210201251</v>
      </c>
      <c r="C1837" s="6" t="s">
        <v>9526</v>
      </c>
      <c r="D1837" s="6" t="str">
        <f>+VLOOKUP($C1837,Sheet3!$B:$I,2,0)</f>
        <v>33X12-20WITHAPERTURE</v>
      </c>
      <c r="E1837" s="6" t="str">
        <f>+VLOOKUP($C1837,Sheet3!$B:$I,3,0)</f>
        <v>LUG</v>
      </c>
      <c r="F1837" s="6" t="str">
        <f>+VLOOKUP($C1837,Sheet3!$B:$I,4,0)</f>
        <v>SKS</v>
      </c>
      <c r="G1837" s="6">
        <f>+VLOOKUP($C1837,Sheet3!$B:$I,5,0)</f>
        <v>7.5</v>
      </c>
      <c r="H1837" s="6" t="str">
        <f>+VLOOKUP($C1837,Sheet3!$B:$I,6,0)</f>
        <v>SK2X</v>
      </c>
      <c r="I1837" s="6" t="str">
        <f>+VLOOKUP($C1837,Sheet3!$B:$I,7,0)</f>
        <v>NUMA</v>
      </c>
      <c r="J1837" s="6" t="str">
        <f>+VLOOKUP($C1837,Sheet3!$B:$I,8,0)</f>
        <v>-</v>
      </c>
      <c r="K1837" s="6" t="str">
        <f t="shared" si="86"/>
        <v>33X12-20WITHAPERTURELUG SKS 7.5 SK2X NUMA -</v>
      </c>
      <c r="L1837" s="6" t="str">
        <f t="shared" si="85"/>
        <v>b</v>
      </c>
      <c r="M1837" s="6"/>
    </row>
    <row r="1838" spans="1:13" hidden="1">
      <c r="A1838" s="6" t="s">
        <v>9527</v>
      </c>
      <c r="B1838" s="6" t="str">
        <f t="shared" si="84"/>
        <v>l210107521</v>
      </c>
      <c r="C1838" s="6" t="s">
        <v>9526</v>
      </c>
      <c r="D1838" s="6" t="str">
        <f>+VLOOKUP($C1838,Sheet3!$B:$I,2,0)</f>
        <v>33X12-20WITHAPERTURE</v>
      </c>
      <c r="E1838" s="6" t="str">
        <f>+VLOOKUP($C1838,Sheet3!$B:$I,3,0)</f>
        <v>LUG</v>
      </c>
      <c r="F1838" s="6" t="str">
        <f>+VLOOKUP($C1838,Sheet3!$B:$I,4,0)</f>
        <v>SKS</v>
      </c>
      <c r="G1838" s="6">
        <f>+VLOOKUP($C1838,Sheet3!$B:$I,5,0)</f>
        <v>7.5</v>
      </c>
      <c r="H1838" s="6" t="str">
        <f>+VLOOKUP($C1838,Sheet3!$B:$I,6,0)</f>
        <v>SK2X</v>
      </c>
      <c r="I1838" s="6" t="str">
        <f>+VLOOKUP($C1838,Sheet3!$B:$I,7,0)</f>
        <v>NUMA</v>
      </c>
      <c r="J1838" s="6" t="str">
        <f>+VLOOKUP($C1838,Sheet3!$B:$I,8,0)</f>
        <v>-</v>
      </c>
      <c r="K1838" s="6" t="str">
        <f t="shared" si="86"/>
        <v>33X12-20WITHAPERTURELUG SKS 7.5 SK2X NUMA -</v>
      </c>
      <c r="L1838" s="6" t="str">
        <f t="shared" si="85"/>
        <v>B</v>
      </c>
      <c r="M1838" s="6"/>
    </row>
    <row r="1839" spans="1:13" hidden="1">
      <c r="A1839" s="6" t="s">
        <v>9528</v>
      </c>
      <c r="B1839" s="6" t="str">
        <f t="shared" si="84"/>
        <v>l171106457</v>
      </c>
      <c r="C1839" s="6" t="s">
        <v>9529</v>
      </c>
      <c r="D1839" s="6" t="str">
        <f>+VLOOKUP($C1839,Sheet3!$B:$I,2,0)</f>
        <v>300-15</v>
      </c>
      <c r="E1839" s="6" t="str">
        <f>+VLOOKUP($C1839,Sheet3!$B:$I,3,0)</f>
        <v>LUG</v>
      </c>
      <c r="F1839" s="6" t="str">
        <f>+VLOOKUP($C1839,Sheet3!$B:$I,4,0)</f>
        <v>NUMAPRIME</v>
      </c>
      <c r="G1839" s="6">
        <f>+VLOOKUP($C1839,Sheet3!$B:$I,5,0)</f>
        <v>8</v>
      </c>
      <c r="H1839" s="6" t="str">
        <f>+VLOOKUP($C1839,Sheet3!$B:$I,6,0)</f>
        <v>P734</v>
      </c>
      <c r="I1839" s="6" t="str">
        <f>+VLOOKUP($C1839,Sheet3!$B:$I,7,0)</f>
        <v>NUMAPRIME</v>
      </c>
      <c r="J1839" s="6" t="str">
        <f>+VLOOKUP($C1839,Sheet3!$B:$I,8,0)</f>
        <v>ULTRA</v>
      </c>
      <c r="K1839" s="6" t="str">
        <f t="shared" si="86"/>
        <v>300-15LUG NUMAPRIME 8 P734 NUMAPRIME ULTRA</v>
      </c>
      <c r="L1839" s="6" t="str">
        <f t="shared" si="85"/>
        <v>B</v>
      </c>
      <c r="M1839" s="6"/>
    </row>
    <row r="1840" spans="1:13" hidden="1">
      <c r="A1840" s="6" t="s">
        <v>9530</v>
      </c>
      <c r="B1840" s="6" t="str">
        <f t="shared" si="84"/>
        <v>L121102432</v>
      </c>
      <c r="C1840" s="6" t="s">
        <v>9531</v>
      </c>
      <c r="D1840" s="6" t="str">
        <f>+VLOOKUP($C1840,Sheet3!$B:$I,2,0)</f>
        <v>400/60-15</v>
      </c>
      <c r="E1840" s="6" t="str">
        <f>+VLOOKUP($C1840,Sheet3!$B:$I,3,0)</f>
        <v>LUG</v>
      </c>
      <c r="F1840" s="6" t="str">
        <f>+VLOOKUP($C1840,Sheet3!$B:$I,4,0)</f>
        <v>NUMA</v>
      </c>
      <c r="G1840" s="6">
        <f>+VLOOKUP($C1840,Sheet3!$B:$I,5,0)</f>
        <v>11</v>
      </c>
      <c r="H1840" s="6" t="str">
        <f>+VLOOKUP($C1840,Sheet3!$B:$I,6,0)</f>
        <v>P134</v>
      </c>
      <c r="I1840" s="6" t="str">
        <f>+VLOOKUP($C1840,Sheet3!$B:$I,7,0)</f>
        <v>NUMA</v>
      </c>
      <c r="J1840" s="6" t="str">
        <f>+VLOOKUP($C1840,Sheet3!$B:$I,8,0)</f>
        <v>PREMIUM</v>
      </c>
      <c r="K1840" s="6" t="str">
        <f t="shared" si="86"/>
        <v>400/60-15LUG NUMA 11 P134 NUMA PREMIUM</v>
      </c>
      <c r="L1840" s="6" t="str">
        <f t="shared" si="85"/>
        <v>B</v>
      </c>
      <c r="M1840" s="6"/>
    </row>
    <row r="1841" spans="1:13" hidden="1">
      <c r="A1841" s="6" t="s">
        <v>9532</v>
      </c>
      <c r="B1841" s="6" t="str">
        <f t="shared" si="84"/>
        <v>L110800200</v>
      </c>
      <c r="C1841" s="6" t="s">
        <v>9533</v>
      </c>
      <c r="D1841" s="6" t="str">
        <f>+VLOOKUP($C1841,Sheet3!$B:$I,2,0)</f>
        <v>300-15</v>
      </c>
      <c r="E1841" s="6" t="str">
        <f>+VLOOKUP($C1841,Sheet3!$B:$I,3,0)</f>
        <v>LUG</v>
      </c>
      <c r="F1841" s="6" t="str">
        <f>+VLOOKUP($C1841,Sheet3!$B:$I,4,0)</f>
        <v>NUMA</v>
      </c>
      <c r="G1841" s="6">
        <f>+VLOOKUP($C1841,Sheet3!$B:$I,5,0)</f>
        <v>8</v>
      </c>
      <c r="H1841" s="6" t="str">
        <f>+VLOOKUP($C1841,Sheet3!$B:$I,6,0)</f>
        <v>P13X</v>
      </c>
      <c r="I1841" s="6" t="str">
        <f>+VLOOKUP($C1841,Sheet3!$B:$I,7,0)</f>
        <v>-</v>
      </c>
      <c r="J1841" s="6" t="str">
        <f>+VLOOKUP($C1841,Sheet3!$B:$I,8,0)</f>
        <v>-</v>
      </c>
      <c r="K1841" s="6" t="str">
        <f t="shared" si="86"/>
        <v>300-15LUG NUMA 8 P13X - -</v>
      </c>
      <c r="L1841" s="6" t="str">
        <f t="shared" si="85"/>
        <v>B</v>
      </c>
      <c r="M1841" s="6"/>
    </row>
    <row r="1842" spans="1:13" hidden="1">
      <c r="A1842" s="6" t="s">
        <v>9534</v>
      </c>
      <c r="B1842" s="6" t="str">
        <f t="shared" si="84"/>
        <v>L120202795</v>
      </c>
      <c r="C1842" s="6" t="s">
        <v>9533</v>
      </c>
      <c r="D1842" s="6" t="str">
        <f>+VLOOKUP($C1842,Sheet3!$B:$I,2,0)</f>
        <v>300-15</v>
      </c>
      <c r="E1842" s="6" t="str">
        <f>+VLOOKUP($C1842,Sheet3!$B:$I,3,0)</f>
        <v>LUG</v>
      </c>
      <c r="F1842" s="6" t="str">
        <f>+VLOOKUP($C1842,Sheet3!$B:$I,4,0)</f>
        <v>NUMA</v>
      </c>
      <c r="G1842" s="6">
        <f>+VLOOKUP($C1842,Sheet3!$B:$I,5,0)</f>
        <v>8</v>
      </c>
      <c r="H1842" s="6" t="str">
        <f>+VLOOKUP($C1842,Sheet3!$B:$I,6,0)</f>
        <v>P13X</v>
      </c>
      <c r="I1842" s="6" t="str">
        <f>+VLOOKUP($C1842,Sheet3!$B:$I,7,0)</f>
        <v>-</v>
      </c>
      <c r="J1842" s="6" t="str">
        <f>+VLOOKUP($C1842,Sheet3!$B:$I,8,0)</f>
        <v>-</v>
      </c>
      <c r="K1842" s="6" t="str">
        <f t="shared" si="86"/>
        <v>300-15LUG NUMA 8 P13X - -</v>
      </c>
      <c r="L1842" s="6" t="str">
        <f t="shared" si="85"/>
        <v>B</v>
      </c>
      <c r="M1842" s="6"/>
    </row>
    <row r="1843" spans="1:13" hidden="1">
      <c r="A1843" s="6" t="s">
        <v>9535</v>
      </c>
      <c r="B1843" s="6" t="str">
        <f t="shared" si="84"/>
        <v>l191206645</v>
      </c>
      <c r="C1843" s="6" t="s">
        <v>9536</v>
      </c>
      <c r="D1843" s="6" t="str">
        <f>+VLOOKUP($C1843,Sheet3!$B:$I,2,0)</f>
        <v>8.25-15</v>
      </c>
      <c r="E1843" s="6" t="str">
        <f>+VLOOKUP($C1843,Sheet3!$B:$I,3,0)</f>
        <v>LUG</v>
      </c>
      <c r="F1843" s="6" t="str">
        <f>+VLOOKUP($C1843,Sheet3!$B:$I,4,0)</f>
        <v>NUMA</v>
      </c>
      <c r="G1843" s="6">
        <f>+VLOOKUP($C1843,Sheet3!$B:$I,5,0)</f>
        <v>6.5</v>
      </c>
      <c r="H1843" s="6" t="str">
        <f>+VLOOKUP($C1843,Sheet3!$B:$I,6,0)</f>
        <v>P33X</v>
      </c>
      <c r="I1843" s="6" t="str">
        <f>+VLOOKUP($C1843,Sheet3!$B:$I,7,0)</f>
        <v>NUMA</v>
      </c>
      <c r="J1843" s="6" t="str">
        <f>+VLOOKUP($C1843,Sheet3!$B:$I,8,0)</f>
        <v>XTRAPREMIUM</v>
      </c>
      <c r="K1843" s="6" t="str">
        <f t="shared" si="86"/>
        <v>8.25-15LUG NUMA 6.5 P33X NUMA XTRAPREMIUM</v>
      </c>
      <c r="L1843" s="6" t="str">
        <f t="shared" si="85"/>
        <v>B</v>
      </c>
      <c r="M1843" s="6"/>
    </row>
    <row r="1844" spans="1:13" hidden="1">
      <c r="A1844" s="6" t="s">
        <v>9537</v>
      </c>
      <c r="B1844" s="6" t="str">
        <f t="shared" si="84"/>
        <v>l120102545</v>
      </c>
      <c r="C1844" s="6" t="s">
        <v>9414</v>
      </c>
      <c r="D1844" s="6" t="str">
        <f>+VLOOKUP($C1844,Sheet3!$B:$I,2,0)</f>
        <v>300-15</v>
      </c>
      <c r="E1844" s="6" t="str">
        <f>+VLOOKUP($C1844,Sheet3!$B:$I,3,0)</f>
        <v>LUG</v>
      </c>
      <c r="F1844" s="6" t="str">
        <f>+VLOOKUP($C1844,Sheet3!$B:$I,4,0)</f>
        <v>NUMA</v>
      </c>
      <c r="G1844" s="6">
        <f>+VLOOKUP($C1844,Sheet3!$B:$I,5,0)</f>
        <v>8</v>
      </c>
      <c r="H1844" s="6" t="str">
        <f>+VLOOKUP($C1844,Sheet3!$B:$I,6,0)</f>
        <v>S13X</v>
      </c>
      <c r="I1844" s="6" t="str">
        <f>+VLOOKUP($C1844,Sheet3!$B:$I,7,0)</f>
        <v>NUMA</v>
      </c>
      <c r="J1844" s="6" t="str">
        <f>+VLOOKUP($C1844,Sheet3!$B:$I,8,0)</f>
        <v>PREMIUM</v>
      </c>
      <c r="K1844" s="6" t="str">
        <f t="shared" si="86"/>
        <v>300-15LUG NUMA 8 S13X NUMA PREMIUM</v>
      </c>
      <c r="L1844" s="6" t="str">
        <f t="shared" si="85"/>
        <v>B</v>
      </c>
      <c r="M1844" s="6"/>
    </row>
    <row r="1845" spans="1:13" hidden="1">
      <c r="A1845" s="6" t="s">
        <v>9538</v>
      </c>
      <c r="B1845" s="6" t="str">
        <f t="shared" si="84"/>
        <v>l170807147</v>
      </c>
      <c r="C1845" s="6" t="s">
        <v>9276</v>
      </c>
      <c r="D1845" s="6" t="str">
        <f>+VLOOKUP($C1845,Sheet3!$B:$I,2,0)</f>
        <v>300-15</v>
      </c>
      <c r="E1845" s="6" t="str">
        <f>+VLOOKUP($C1845,Sheet3!$B:$I,3,0)</f>
        <v>LUG</v>
      </c>
      <c r="F1845" s="6" t="str">
        <f>+VLOOKUP($C1845,Sheet3!$B:$I,4,0)</f>
        <v>NUMA</v>
      </c>
      <c r="G1845" s="6">
        <f>+VLOOKUP($C1845,Sheet3!$B:$I,5,0)</f>
        <v>8</v>
      </c>
      <c r="H1845" s="6" t="str">
        <f>+VLOOKUP($C1845,Sheet3!$B:$I,6,0)</f>
        <v>M12X</v>
      </c>
      <c r="I1845" s="6" t="str">
        <f>+VLOOKUP($C1845,Sheet3!$B:$I,7,0)</f>
        <v>NUMA</v>
      </c>
      <c r="J1845" s="6" t="str">
        <f>+VLOOKUP($C1845,Sheet3!$B:$I,8,0)</f>
        <v>FORTE</v>
      </c>
      <c r="K1845" s="6" t="str">
        <f t="shared" si="86"/>
        <v>300-15LUG NUMA 8 M12X NUMA FORTE</v>
      </c>
      <c r="L1845" s="6" t="str">
        <f t="shared" si="85"/>
        <v>B</v>
      </c>
      <c r="M1845" s="6"/>
    </row>
    <row r="1846" spans="1:13" hidden="1">
      <c r="A1846" s="6" t="s">
        <v>9539</v>
      </c>
      <c r="B1846" s="6" t="str">
        <f t="shared" si="84"/>
        <v>l140704995</v>
      </c>
      <c r="C1846" s="6" t="s">
        <v>9540</v>
      </c>
      <c r="D1846" s="6" t="str">
        <f>+VLOOKUP($C1846,Sheet3!$B:$I,2,0)</f>
        <v>300-15</v>
      </c>
      <c r="E1846" s="6" t="str">
        <f>+VLOOKUP($C1846,Sheet3!$B:$I,3,0)</f>
        <v>LUG</v>
      </c>
      <c r="F1846" s="6" t="str">
        <f>+VLOOKUP($C1846,Sheet3!$B:$I,4,0)</f>
        <v>NUMA</v>
      </c>
      <c r="G1846" s="6">
        <f>+VLOOKUP($C1846,Sheet3!$B:$I,5,0)</f>
        <v>8</v>
      </c>
      <c r="H1846" s="6" t="str">
        <f>+VLOOKUP($C1846,Sheet3!$B:$I,6,0)</f>
        <v>M4N3X</v>
      </c>
      <c r="I1846" s="6" t="str">
        <f>+VLOOKUP($C1846,Sheet3!$B:$I,7,0)</f>
        <v>NUMA</v>
      </c>
      <c r="J1846" s="6" t="str">
        <f>+VLOOKUP($C1846,Sheet3!$B:$I,8,0)</f>
        <v>XTRAPREMIUM</v>
      </c>
      <c r="K1846" s="6" t="str">
        <f t="shared" si="86"/>
        <v>300-15LUG NUMA 8 M4N3X NUMA XTRAPREMIUM</v>
      </c>
      <c r="L1846" s="6" t="str">
        <f t="shared" si="85"/>
        <v>b</v>
      </c>
      <c r="M1846" s="6"/>
    </row>
    <row r="1847" spans="1:13" hidden="1">
      <c r="A1847" s="6" t="s">
        <v>9541</v>
      </c>
      <c r="B1847" s="6" t="str">
        <f t="shared" si="84"/>
        <v>l190400209</v>
      </c>
      <c r="C1847" s="6" t="s">
        <v>9402</v>
      </c>
      <c r="D1847" s="6" t="str">
        <f>+VLOOKUP($C1847,Sheet3!$B:$I,2,0)</f>
        <v>8.25-15</v>
      </c>
      <c r="E1847" s="6" t="str">
        <f>+VLOOKUP($C1847,Sheet3!$B:$I,3,0)</f>
        <v>LUG</v>
      </c>
      <c r="F1847" s="6" t="str">
        <f>+VLOOKUP($C1847,Sheet3!$B:$I,4,0)</f>
        <v>NUMA</v>
      </c>
      <c r="G1847" s="6">
        <f>+VLOOKUP($C1847,Sheet3!$B:$I,5,0)</f>
        <v>6.5</v>
      </c>
      <c r="H1847" s="6" t="str">
        <f>+VLOOKUP($C1847,Sheet3!$B:$I,6,0)</f>
        <v>M12X</v>
      </c>
      <c r="I1847" s="6" t="str">
        <f>+VLOOKUP($C1847,Sheet3!$B:$I,7,0)</f>
        <v>NUMA</v>
      </c>
      <c r="J1847" s="6" t="str">
        <f>+VLOOKUP($C1847,Sheet3!$B:$I,8,0)</f>
        <v>FORTE</v>
      </c>
      <c r="K1847" s="6" t="str">
        <f t="shared" si="86"/>
        <v>8.25-15LUG NUMA 6.5 M12X NUMA FORTE</v>
      </c>
      <c r="L1847" s="6" t="str">
        <f t="shared" si="85"/>
        <v>b</v>
      </c>
      <c r="M1847" s="6"/>
    </row>
    <row r="1848" spans="1:13" hidden="1">
      <c r="A1848" s="6" t="s">
        <v>9542</v>
      </c>
      <c r="B1848" s="6" t="str">
        <f t="shared" si="84"/>
        <v>l151002436</v>
      </c>
      <c r="C1848" s="6" t="s">
        <v>9246</v>
      </c>
      <c r="D1848" s="6" t="str">
        <f>+VLOOKUP($C1848,Sheet3!$B:$I,2,0)</f>
        <v>21X8-9</v>
      </c>
      <c r="E1848" s="6" t="str">
        <f>+VLOOKUP($C1848,Sheet3!$B:$I,3,0)</f>
        <v>LUG</v>
      </c>
      <c r="F1848" s="6" t="str">
        <f>+VLOOKUP($C1848,Sheet3!$B:$I,4,0)</f>
        <v>NUMAPRIME</v>
      </c>
      <c r="G1848" s="6">
        <f>+VLOOKUP($C1848,Sheet3!$B:$I,5,0)</f>
        <v>6</v>
      </c>
      <c r="H1848" s="6" t="str">
        <f>+VLOOKUP($C1848,Sheet3!$B:$I,6,0)</f>
        <v>P13X</v>
      </c>
      <c r="I1848" s="6" t="str">
        <f>+VLOOKUP($C1848,Sheet3!$B:$I,7,0)</f>
        <v>NUMAPRIME</v>
      </c>
      <c r="J1848" s="6" t="str">
        <f>+VLOOKUP($C1848,Sheet3!$B:$I,8,0)</f>
        <v>PREMIUM</v>
      </c>
      <c r="K1848" s="6" t="str">
        <f t="shared" si="86"/>
        <v>21X8-9LUG NUMAPRIME 6 P13X NUMAPRIME PREMIUM</v>
      </c>
      <c r="L1848" s="6" t="str">
        <f t="shared" si="85"/>
        <v>b</v>
      </c>
      <c r="M1848" s="6"/>
    </row>
    <row r="1849" spans="1:13" hidden="1">
      <c r="A1849" s="6" t="s">
        <v>9543</v>
      </c>
      <c r="B1849" s="6" t="str">
        <f t="shared" si="84"/>
        <v>l130700062</v>
      </c>
      <c r="C1849" s="6" t="s">
        <v>9402</v>
      </c>
      <c r="D1849" s="6" t="str">
        <f>+VLOOKUP($C1849,Sheet3!$B:$I,2,0)</f>
        <v>8.25-15</v>
      </c>
      <c r="E1849" s="6" t="str">
        <f>+VLOOKUP($C1849,Sheet3!$B:$I,3,0)</f>
        <v>LUG</v>
      </c>
      <c r="F1849" s="6" t="str">
        <f>+VLOOKUP($C1849,Sheet3!$B:$I,4,0)</f>
        <v>NUMA</v>
      </c>
      <c r="G1849" s="6">
        <f>+VLOOKUP($C1849,Sheet3!$B:$I,5,0)</f>
        <v>6.5</v>
      </c>
      <c r="H1849" s="6" t="str">
        <f>+VLOOKUP($C1849,Sheet3!$B:$I,6,0)</f>
        <v>M12X</v>
      </c>
      <c r="I1849" s="6" t="str">
        <f>+VLOOKUP($C1849,Sheet3!$B:$I,7,0)</f>
        <v>NUMA</v>
      </c>
      <c r="J1849" s="6" t="str">
        <f>+VLOOKUP($C1849,Sheet3!$B:$I,8,0)</f>
        <v>FORTE</v>
      </c>
      <c r="K1849" s="6" t="str">
        <f t="shared" si="86"/>
        <v>8.25-15LUG NUMA 6.5 M12X NUMA FORTE</v>
      </c>
      <c r="L1849" s="6" t="str">
        <f t="shared" si="85"/>
        <v>b</v>
      </c>
      <c r="M1849" s="6"/>
    </row>
    <row r="1850" spans="1:13" hidden="1">
      <c r="A1850" s="6" t="s">
        <v>9544</v>
      </c>
      <c r="B1850" s="6" t="str">
        <f t="shared" si="84"/>
        <v>l140101183</v>
      </c>
      <c r="C1850" s="6" t="s">
        <v>9333</v>
      </c>
      <c r="D1850" s="6" t="str">
        <f>+VLOOKUP($C1850,Sheet3!$B:$I,2,0)</f>
        <v>8.25-15</v>
      </c>
      <c r="E1850" s="6" t="str">
        <f>+VLOOKUP($C1850,Sheet3!$B:$I,3,0)</f>
        <v>LUG</v>
      </c>
      <c r="F1850" s="6" t="str">
        <f>+VLOOKUP($C1850,Sheet3!$B:$I,4,0)</f>
        <v>NUMA</v>
      </c>
      <c r="G1850" s="6">
        <f>+VLOOKUP($C1850,Sheet3!$B:$I,5,0)</f>
        <v>6.5</v>
      </c>
      <c r="H1850" s="6" t="str">
        <f>+VLOOKUP($C1850,Sheet3!$B:$I,6,0)</f>
        <v>M2N2X</v>
      </c>
      <c r="I1850" s="6" t="str">
        <f>+VLOOKUP($C1850,Sheet3!$B:$I,7,0)</f>
        <v>NUMA</v>
      </c>
      <c r="J1850" s="6" t="str">
        <f>+VLOOKUP($C1850,Sheet3!$B:$I,8,0)</f>
        <v>FORTE</v>
      </c>
      <c r="K1850" s="6" t="str">
        <f t="shared" si="86"/>
        <v>8.25-15LUG NUMA 6.5 M2N2X NUMA FORTE</v>
      </c>
      <c r="L1850" s="6" t="str">
        <f t="shared" si="85"/>
        <v>b</v>
      </c>
      <c r="M1850" s="6"/>
    </row>
    <row r="1851" spans="1:13" hidden="1">
      <c r="A1851" s="6" t="s">
        <v>9545</v>
      </c>
      <c r="B1851" s="6" t="str">
        <f t="shared" si="84"/>
        <v>L210501620</v>
      </c>
      <c r="C1851" s="6" t="s">
        <v>9546</v>
      </c>
      <c r="D1851" s="6" t="str">
        <f>+VLOOKUP($C1851,Sheet3!$B:$I,2,0)</f>
        <v>6.00-9</v>
      </c>
      <c r="E1851" s="6" t="str">
        <f>+VLOOKUP($C1851,Sheet3!$B:$I,3,0)</f>
        <v>LUG</v>
      </c>
      <c r="F1851" s="6" t="str">
        <f>+VLOOKUP($C1851,Sheet3!$B:$I,4,0)</f>
        <v>NUMA</v>
      </c>
      <c r="G1851" s="6">
        <f>+VLOOKUP($C1851,Sheet3!$B:$I,5,0)</f>
        <v>4</v>
      </c>
      <c r="H1851" s="6" t="str">
        <f>+VLOOKUP($C1851,Sheet3!$B:$I,6,0)</f>
        <v>M4N3X</v>
      </c>
      <c r="I1851" s="6" t="str">
        <f>+VLOOKUP($C1851,Sheet3!$B:$I,7,0)</f>
        <v>NUMA</v>
      </c>
      <c r="J1851" s="6" t="str">
        <f>+VLOOKUP($C1851,Sheet3!$B:$I,8,0)</f>
        <v>PREMIUM</v>
      </c>
      <c r="K1851" s="6" t="str">
        <f t="shared" si="86"/>
        <v>6.00-9LUG NUMA 4 M4N3X NUMA PREMIUM</v>
      </c>
      <c r="L1851" s="6" t="str">
        <f t="shared" si="85"/>
        <v>B</v>
      </c>
      <c r="M1851" s="6"/>
    </row>
    <row r="1852" spans="1:13" hidden="1">
      <c r="A1852" s="6" t="s">
        <v>9547</v>
      </c>
      <c r="B1852" s="6" t="str">
        <f t="shared" si="84"/>
        <v>L120201833</v>
      </c>
      <c r="C1852" s="6" t="s">
        <v>9548</v>
      </c>
      <c r="D1852" s="6" t="str">
        <f>+VLOOKUP($C1852,Sheet3!$B:$I,2,0)</f>
        <v>21X8-9</v>
      </c>
      <c r="E1852" s="6" t="str">
        <f>+VLOOKUP($C1852,Sheet3!$B:$I,3,0)</f>
        <v>LUG</v>
      </c>
      <c r="F1852" s="6" t="str">
        <f>+VLOOKUP($C1852,Sheet3!$B:$I,4,0)</f>
        <v>NUMAPRIME</v>
      </c>
      <c r="G1852" s="6">
        <f>+VLOOKUP($C1852,Sheet3!$B:$I,5,0)</f>
        <v>6</v>
      </c>
      <c r="H1852" s="6" t="str">
        <f>+VLOOKUP($C1852,Sheet3!$B:$I,6,0)</f>
        <v>M4N3X</v>
      </c>
      <c r="I1852" s="6" t="str">
        <f>+VLOOKUP($C1852,Sheet3!$B:$I,7,0)</f>
        <v>TOTALSOURCE</v>
      </c>
      <c r="J1852" s="6" t="str">
        <f>+VLOOKUP($C1852,Sheet3!$B:$I,8,0)</f>
        <v>PREMIUM</v>
      </c>
      <c r="K1852" s="6" t="str">
        <f t="shared" si="86"/>
        <v>21X8-9LUG NUMAPRIME 6 M4N3X TOTALSOURCE PREMIUM</v>
      </c>
      <c r="L1852" s="6" t="str">
        <f t="shared" si="85"/>
        <v>B</v>
      </c>
      <c r="M1852" s="6"/>
    </row>
    <row r="1853" spans="1:13" hidden="1">
      <c r="A1853" s="6" t="s">
        <v>9549</v>
      </c>
      <c r="B1853" s="6" t="str">
        <f t="shared" si="84"/>
        <v>L130304162</v>
      </c>
      <c r="C1853" s="6" t="s">
        <v>9548</v>
      </c>
      <c r="D1853" s="6" t="str">
        <f>+VLOOKUP($C1853,Sheet3!$B:$I,2,0)</f>
        <v>21X8-9</v>
      </c>
      <c r="E1853" s="6" t="str">
        <f>+VLOOKUP($C1853,Sheet3!$B:$I,3,0)</f>
        <v>LUG</v>
      </c>
      <c r="F1853" s="6" t="str">
        <f>+VLOOKUP($C1853,Sheet3!$B:$I,4,0)</f>
        <v>NUMAPRIME</v>
      </c>
      <c r="G1853" s="6">
        <f>+VLOOKUP($C1853,Sheet3!$B:$I,5,0)</f>
        <v>6</v>
      </c>
      <c r="H1853" s="6" t="str">
        <f>+VLOOKUP($C1853,Sheet3!$B:$I,6,0)</f>
        <v>M4N3X</v>
      </c>
      <c r="I1853" s="6" t="str">
        <f>+VLOOKUP($C1853,Sheet3!$B:$I,7,0)</f>
        <v>TOTALSOURCE</v>
      </c>
      <c r="J1853" s="6" t="str">
        <f>+VLOOKUP($C1853,Sheet3!$B:$I,8,0)</f>
        <v>PREMIUM</v>
      </c>
      <c r="K1853" s="6" t="str">
        <f t="shared" si="86"/>
        <v>21X8-9LUG NUMAPRIME 6 M4N3X TOTALSOURCE PREMIUM</v>
      </c>
      <c r="L1853" s="6" t="str">
        <f t="shared" si="85"/>
        <v>B</v>
      </c>
      <c r="M1853" s="6"/>
    </row>
    <row r="1854" spans="1:13" hidden="1">
      <c r="A1854" s="6" t="s">
        <v>9550</v>
      </c>
      <c r="B1854" s="6" t="str">
        <f t="shared" si="84"/>
        <v>L190900996</v>
      </c>
      <c r="C1854" s="6" t="s">
        <v>9551</v>
      </c>
      <c r="D1854" s="6" t="str">
        <f>+VLOOKUP($C1854,Sheet3!$B:$I,2,0)</f>
        <v>6.00-9</v>
      </c>
      <c r="E1854" s="6" t="str">
        <f>+VLOOKUP($C1854,Sheet3!$B:$I,3,0)</f>
        <v>LUG</v>
      </c>
      <c r="F1854" s="6" t="str">
        <f>+VLOOKUP($C1854,Sheet3!$B:$I,4,0)</f>
        <v>NUMA</v>
      </c>
      <c r="G1854" s="6">
        <f>+VLOOKUP($C1854,Sheet3!$B:$I,5,0)</f>
        <v>4</v>
      </c>
      <c r="H1854" s="6" t="str">
        <f>+VLOOKUP($C1854,Sheet3!$B:$I,6,0)</f>
        <v>M2N2X</v>
      </c>
      <c r="I1854" s="6" t="str">
        <f>+VLOOKUP($C1854,Sheet3!$B:$I,7,0)</f>
        <v>RIGOR</v>
      </c>
      <c r="J1854" s="6" t="str">
        <f>+VLOOKUP($C1854,Sheet3!$B:$I,8,0)</f>
        <v>-</v>
      </c>
      <c r="K1854" s="6" t="str">
        <f t="shared" si="86"/>
        <v>6.00-9LUG NUMA 4 M2N2X RIGOR -</v>
      </c>
      <c r="L1854" s="6" t="str">
        <f t="shared" si="85"/>
        <v>B</v>
      </c>
      <c r="M1854" s="6"/>
    </row>
    <row r="1855" spans="1:13" hidden="1">
      <c r="A1855" s="6" t="s">
        <v>9552</v>
      </c>
      <c r="B1855" s="6" t="str">
        <f t="shared" si="84"/>
        <v>L110501651</v>
      </c>
      <c r="C1855" s="6" t="s">
        <v>9553</v>
      </c>
      <c r="D1855" s="6" t="str">
        <f>+VLOOKUP($C1855,Sheet3!$B:$I,2,0)</f>
        <v>23X9-10</v>
      </c>
      <c r="E1855" s="6" t="str">
        <f>+VLOOKUP($C1855,Sheet3!$B:$I,3,0)</f>
        <v>LUG</v>
      </c>
      <c r="F1855" s="6" t="str">
        <f>+VLOOKUP($C1855,Sheet3!$B:$I,4,0)</f>
        <v>NUMA</v>
      </c>
      <c r="G1855" s="6">
        <f>+VLOOKUP($C1855,Sheet3!$B:$I,5,0)</f>
        <v>6.5</v>
      </c>
      <c r="H1855" s="6" t="str">
        <f>+VLOOKUP($C1855,Sheet3!$B:$I,6,0)</f>
        <v>M2N2X</v>
      </c>
      <c r="I1855" s="6" t="str">
        <f>+VLOOKUP($C1855,Sheet3!$B:$I,7,0)</f>
        <v>RIGOR</v>
      </c>
      <c r="J1855" s="6" t="str">
        <f>+VLOOKUP($C1855,Sheet3!$B:$I,8,0)</f>
        <v>HEAVYDUTY</v>
      </c>
      <c r="K1855" s="6" t="str">
        <f t="shared" si="86"/>
        <v>23X9-10LUG NUMA 6.5 M2N2X RIGOR HEAVYDUTY</v>
      </c>
      <c r="L1855" s="6" t="str">
        <f t="shared" si="85"/>
        <v>B</v>
      </c>
      <c r="M1855" s="6"/>
    </row>
    <row r="1856" spans="1:13" hidden="1">
      <c r="A1856" s="6" t="s">
        <v>9554</v>
      </c>
      <c r="B1856" s="6" t="str">
        <f t="shared" si="84"/>
        <v>L110500640</v>
      </c>
      <c r="C1856" s="6" t="s">
        <v>9555</v>
      </c>
      <c r="D1856" s="6" t="str">
        <f>+VLOOKUP($C1856,Sheet3!$B:$I,2,0)</f>
        <v>7.00-12</v>
      </c>
      <c r="E1856" s="6" t="str">
        <f>+VLOOKUP($C1856,Sheet3!$B:$I,3,0)</f>
        <v>LUG</v>
      </c>
      <c r="F1856" s="6" t="str">
        <f>+VLOOKUP($C1856,Sheet3!$B:$I,4,0)</f>
        <v>NUMA</v>
      </c>
      <c r="G1856" s="6">
        <f>+VLOOKUP($C1856,Sheet3!$B:$I,5,0)</f>
        <v>5</v>
      </c>
      <c r="H1856" s="6" t="str">
        <f>+VLOOKUP($C1856,Sheet3!$B:$I,6,0)</f>
        <v>M2N2X</v>
      </c>
      <c r="I1856" s="6" t="str">
        <f>+VLOOKUP($C1856,Sheet3!$B:$I,7,0)</f>
        <v>-</v>
      </c>
      <c r="J1856" s="6" t="str">
        <f>+VLOOKUP($C1856,Sheet3!$B:$I,8,0)</f>
        <v>-</v>
      </c>
      <c r="K1856" s="6" t="str">
        <f t="shared" si="86"/>
        <v>7.00-12LUG NUMA 5 M2N2X - -</v>
      </c>
      <c r="L1856" s="6" t="str">
        <f t="shared" si="85"/>
        <v>B</v>
      </c>
      <c r="M1856" s="6"/>
    </row>
    <row r="1857" spans="1:13">
      <c r="A1857" s="6" t="s">
        <v>9556</v>
      </c>
      <c r="B1857" s="6" t="str">
        <f t="shared" si="84"/>
        <v>L120603919</v>
      </c>
      <c r="C1857" s="6" t="s">
        <v>9557</v>
      </c>
      <c r="D1857" s="6" t="str">
        <f>+VLOOKUP($C1857,Sheet3!$B:$I,2,0)</f>
        <v>7.00-15</v>
      </c>
      <c r="E1857" s="6" t="str">
        <f>+VLOOKUP($C1857,Sheet3!$B:$I,3,0)</f>
        <v>LUG</v>
      </c>
      <c r="F1857" s="6" t="str">
        <f>+VLOOKUP($C1857,Sheet3!$B:$I,4,0)</f>
        <v>NUMA</v>
      </c>
      <c r="G1857" s="6">
        <f>+VLOOKUP($C1857,Sheet3!$B:$I,5,0)</f>
        <v>5.5</v>
      </c>
      <c r="H1857" s="6" t="str">
        <f>+VLOOKUP($C1857,Sheet3!$B:$I,6,0)</f>
        <v>M12X</v>
      </c>
      <c r="I1857" s="6" t="str">
        <f>+VLOOKUP($C1857,Sheet3!$B:$I,7,0)</f>
        <v>NUMA</v>
      </c>
      <c r="J1857" s="6" t="str">
        <f>+VLOOKUP($C1857,Sheet3!$B:$I,8,0)</f>
        <v>FORTE</v>
      </c>
      <c r="K1857" s="6" t="str">
        <f t="shared" si="86"/>
        <v>7.00-15LUG NUMA 5.5 M12X NUMA FORTE</v>
      </c>
      <c r="L1857" s="6" t="str">
        <f t="shared" si="85"/>
        <v>A</v>
      </c>
      <c r="M1857" s="6" t="s">
        <v>6985</v>
      </c>
    </row>
    <row r="1858" spans="1:13">
      <c r="A1858" s="6" t="s">
        <v>9558</v>
      </c>
      <c r="B1858" s="6" t="str">
        <f t="shared" ref="B1858:B1921" si="87">+MID(A1858,9,10)</f>
        <v>L120604253</v>
      </c>
      <c r="C1858" s="6" t="s">
        <v>9557</v>
      </c>
      <c r="D1858" s="6" t="str">
        <f>+VLOOKUP($C1858,Sheet3!$B:$I,2,0)</f>
        <v>7.00-15</v>
      </c>
      <c r="E1858" s="6" t="str">
        <f>+VLOOKUP($C1858,Sheet3!$B:$I,3,0)</f>
        <v>LUG</v>
      </c>
      <c r="F1858" s="6" t="str">
        <f>+VLOOKUP($C1858,Sheet3!$B:$I,4,0)</f>
        <v>NUMA</v>
      </c>
      <c r="G1858" s="6">
        <f>+VLOOKUP($C1858,Sheet3!$B:$I,5,0)</f>
        <v>5.5</v>
      </c>
      <c r="H1858" s="6" t="str">
        <f>+VLOOKUP($C1858,Sheet3!$B:$I,6,0)</f>
        <v>M12X</v>
      </c>
      <c r="I1858" s="6" t="str">
        <f>+VLOOKUP($C1858,Sheet3!$B:$I,7,0)</f>
        <v>NUMA</v>
      </c>
      <c r="J1858" s="6" t="str">
        <f>+VLOOKUP($C1858,Sheet3!$B:$I,8,0)</f>
        <v>FORTE</v>
      </c>
      <c r="K1858" s="6" t="str">
        <f t="shared" si="86"/>
        <v>7.00-15LUG NUMA 5.5 M12X NUMA FORTE</v>
      </c>
      <c r="L1858" s="6" t="str">
        <f t="shared" ref="L1858:L1921" si="88">+RIGHT(A1858,1)</f>
        <v>A</v>
      </c>
      <c r="M1858" s="6" t="s">
        <v>6985</v>
      </c>
    </row>
    <row r="1859" spans="1:13">
      <c r="A1859" s="6" t="s">
        <v>9559</v>
      </c>
      <c r="B1859" s="6" t="str">
        <f t="shared" si="87"/>
        <v>L110901363</v>
      </c>
      <c r="C1859" s="6" t="s">
        <v>9560</v>
      </c>
      <c r="D1859" s="6" t="str">
        <f>+VLOOKUP($C1859,Sheet3!$B:$I,2,0)</f>
        <v>7.50-15</v>
      </c>
      <c r="E1859" s="6" t="str">
        <f>+VLOOKUP($C1859,Sheet3!$B:$I,3,0)</f>
        <v>LUG</v>
      </c>
      <c r="F1859" s="6" t="str">
        <f>+VLOOKUP($C1859,Sheet3!$B:$I,4,0)</f>
        <v>NUMA</v>
      </c>
      <c r="G1859" s="6">
        <f>+VLOOKUP($C1859,Sheet3!$B:$I,5,0)</f>
        <v>5.5</v>
      </c>
      <c r="H1859" s="6" t="str">
        <f>+VLOOKUP($C1859,Sheet3!$B:$I,6,0)</f>
        <v>P13X</v>
      </c>
      <c r="I1859" s="6" t="str">
        <f>+VLOOKUP($C1859,Sheet3!$B:$I,7,0)</f>
        <v>NUMA</v>
      </c>
      <c r="J1859" s="6" t="str">
        <f>+VLOOKUP($C1859,Sheet3!$B:$I,8,0)</f>
        <v>PREMIUM</v>
      </c>
      <c r="K1859" s="6" t="str">
        <f t="shared" ref="K1859:K1922" si="89">CONCATENATE(D1859,E1859," ",F1859," ",G1859," ",H1859," ",I1859," ",J1859)</f>
        <v>7.50-15LUG NUMA 5.5 P13X NUMA PREMIUM</v>
      </c>
      <c r="L1859" s="6" t="str">
        <f t="shared" si="88"/>
        <v>A</v>
      </c>
      <c r="M1859" s="6" t="s">
        <v>6985</v>
      </c>
    </row>
    <row r="1860" spans="1:13" hidden="1">
      <c r="A1860" s="6" t="s">
        <v>9561</v>
      </c>
      <c r="B1860" s="6" t="str">
        <f t="shared" si="87"/>
        <v>L201200433</v>
      </c>
      <c r="C1860" s="6" t="s">
        <v>9557</v>
      </c>
      <c r="D1860" s="6" t="str">
        <f>+VLOOKUP($C1860,Sheet3!$B:$I,2,0)</f>
        <v>7.00-15</v>
      </c>
      <c r="E1860" s="6" t="str">
        <f>+VLOOKUP($C1860,Sheet3!$B:$I,3,0)</f>
        <v>LUG</v>
      </c>
      <c r="F1860" s="6" t="str">
        <f>+VLOOKUP($C1860,Sheet3!$B:$I,4,0)</f>
        <v>NUMA</v>
      </c>
      <c r="G1860" s="6">
        <f>+VLOOKUP($C1860,Sheet3!$B:$I,5,0)</f>
        <v>5.5</v>
      </c>
      <c r="H1860" s="6" t="str">
        <f>+VLOOKUP($C1860,Sheet3!$B:$I,6,0)</f>
        <v>M12X</v>
      </c>
      <c r="I1860" s="6" t="str">
        <f>+VLOOKUP($C1860,Sheet3!$B:$I,7,0)</f>
        <v>NUMA</v>
      </c>
      <c r="J1860" s="6" t="str">
        <f>+VLOOKUP($C1860,Sheet3!$B:$I,8,0)</f>
        <v>FORTE</v>
      </c>
      <c r="K1860" s="6" t="str">
        <f t="shared" si="89"/>
        <v>7.00-15LUG NUMA 5.5 M12X NUMA FORTE</v>
      </c>
      <c r="L1860" s="6" t="str">
        <f t="shared" si="88"/>
        <v>C</v>
      </c>
      <c r="M1860" s="6"/>
    </row>
    <row r="1861" spans="1:13" hidden="1">
      <c r="A1861" s="6" t="s">
        <v>9562</v>
      </c>
      <c r="B1861" s="6" t="str">
        <f t="shared" si="87"/>
        <v>L200606644</v>
      </c>
      <c r="C1861" s="6" t="s">
        <v>9563</v>
      </c>
      <c r="D1861" s="6" t="str">
        <f>+VLOOKUP($C1861,Sheet3!$B:$I,2,0)</f>
        <v>7.00-15</v>
      </c>
      <c r="E1861" s="6" t="str">
        <f>+VLOOKUP($C1861,Sheet3!$B:$I,3,0)</f>
        <v>LUG</v>
      </c>
      <c r="F1861" s="6" t="str">
        <f>+VLOOKUP($C1861,Sheet3!$B:$I,4,0)</f>
        <v>NUMAPRIME</v>
      </c>
      <c r="G1861" s="6">
        <f>+VLOOKUP($C1861,Sheet3!$B:$I,5,0)</f>
        <v>5.5</v>
      </c>
      <c r="H1861" s="6" t="str">
        <f>+VLOOKUP($C1861,Sheet3!$B:$I,6,0)</f>
        <v>P134</v>
      </c>
      <c r="I1861" s="6" t="str">
        <f>+VLOOKUP($C1861,Sheet3!$B:$I,7,0)</f>
        <v>NUMAPRIME</v>
      </c>
      <c r="J1861" s="6" t="str">
        <f>+VLOOKUP($C1861,Sheet3!$B:$I,8,0)</f>
        <v>PREMIUM</v>
      </c>
      <c r="K1861" s="6" t="str">
        <f t="shared" si="89"/>
        <v>7.00-15LUG NUMAPRIME 5.5 P134 NUMAPRIME PREMIUM</v>
      </c>
      <c r="L1861" s="6" t="str">
        <f t="shared" si="88"/>
        <v>B</v>
      </c>
      <c r="M1861" s="6"/>
    </row>
    <row r="1862" spans="1:13" hidden="1">
      <c r="A1862" s="6" t="s">
        <v>9564</v>
      </c>
      <c r="B1862" s="6" t="str">
        <f t="shared" si="87"/>
        <v>L200600452</v>
      </c>
      <c r="C1862" s="6" t="s">
        <v>8057</v>
      </c>
      <c r="D1862" s="6" t="str">
        <f>+VLOOKUP($C1862,Sheet3!$B:$I,2,0)</f>
        <v>7.50-15</v>
      </c>
      <c r="E1862" s="6" t="str">
        <f>+VLOOKUP($C1862,Sheet3!$B:$I,3,0)</f>
        <v>LUG</v>
      </c>
      <c r="F1862" s="6" t="str">
        <f>+VLOOKUP($C1862,Sheet3!$B:$I,4,0)</f>
        <v>NUMA</v>
      </c>
      <c r="G1862" s="6">
        <f>+VLOOKUP($C1862,Sheet3!$B:$I,5,0)</f>
        <v>6.5</v>
      </c>
      <c r="H1862" s="6" t="str">
        <f>+VLOOKUP($C1862,Sheet3!$B:$I,6,0)</f>
        <v>P13X</v>
      </c>
      <c r="I1862" s="6" t="str">
        <f>+VLOOKUP($C1862,Sheet3!$B:$I,7,0)</f>
        <v>TOTALSOURCE</v>
      </c>
      <c r="J1862" s="6" t="str">
        <f>+VLOOKUP($C1862,Sheet3!$B:$I,8,0)</f>
        <v>PREMIUM</v>
      </c>
      <c r="K1862" s="6" t="str">
        <f t="shared" si="89"/>
        <v>7.50-15LUG NUMA 6.5 P13X TOTALSOURCE PREMIUM</v>
      </c>
      <c r="L1862" s="6" t="str">
        <f t="shared" si="88"/>
        <v>B</v>
      </c>
      <c r="M1862" s="6"/>
    </row>
    <row r="1863" spans="1:13" hidden="1">
      <c r="A1863" s="6" t="s">
        <v>9565</v>
      </c>
      <c r="B1863" s="6" t="str">
        <f t="shared" si="87"/>
        <v>L210501566</v>
      </c>
      <c r="C1863" s="6" t="s">
        <v>9546</v>
      </c>
      <c r="D1863" s="6" t="str">
        <f>+VLOOKUP($C1863,Sheet3!$B:$I,2,0)</f>
        <v>6.00-9</v>
      </c>
      <c r="E1863" s="6" t="str">
        <f>+VLOOKUP($C1863,Sheet3!$B:$I,3,0)</f>
        <v>LUG</v>
      </c>
      <c r="F1863" s="6" t="str">
        <f>+VLOOKUP($C1863,Sheet3!$B:$I,4,0)</f>
        <v>NUMA</v>
      </c>
      <c r="G1863" s="6">
        <f>+VLOOKUP($C1863,Sheet3!$B:$I,5,0)</f>
        <v>4</v>
      </c>
      <c r="H1863" s="6" t="str">
        <f>+VLOOKUP($C1863,Sheet3!$B:$I,6,0)</f>
        <v>M4N3X</v>
      </c>
      <c r="I1863" s="6" t="str">
        <f>+VLOOKUP($C1863,Sheet3!$B:$I,7,0)</f>
        <v>NUMA</v>
      </c>
      <c r="J1863" s="6" t="str">
        <f>+VLOOKUP($C1863,Sheet3!$B:$I,8,0)</f>
        <v>PREMIUM</v>
      </c>
      <c r="K1863" s="6" t="str">
        <f t="shared" si="89"/>
        <v>6.00-9LUG NUMA 4 M4N3X NUMA PREMIUM</v>
      </c>
      <c r="L1863" s="6" t="str">
        <f t="shared" si="88"/>
        <v>B</v>
      </c>
      <c r="M1863" s="6"/>
    </row>
    <row r="1864" spans="1:13" hidden="1">
      <c r="A1864" s="6" t="s">
        <v>9566</v>
      </c>
      <c r="B1864" s="6" t="str">
        <f t="shared" si="87"/>
        <v>L210501621</v>
      </c>
      <c r="C1864" s="6" t="s">
        <v>9546</v>
      </c>
      <c r="D1864" s="6" t="str">
        <f>+VLOOKUP($C1864,Sheet3!$B:$I,2,0)</f>
        <v>6.00-9</v>
      </c>
      <c r="E1864" s="6" t="str">
        <f>+VLOOKUP($C1864,Sheet3!$B:$I,3,0)</f>
        <v>LUG</v>
      </c>
      <c r="F1864" s="6" t="str">
        <f>+VLOOKUP($C1864,Sheet3!$B:$I,4,0)</f>
        <v>NUMA</v>
      </c>
      <c r="G1864" s="6">
        <f>+VLOOKUP($C1864,Sheet3!$B:$I,5,0)</f>
        <v>4</v>
      </c>
      <c r="H1864" s="6" t="str">
        <f>+VLOOKUP($C1864,Sheet3!$B:$I,6,0)</f>
        <v>M4N3X</v>
      </c>
      <c r="I1864" s="6" t="str">
        <f>+VLOOKUP($C1864,Sheet3!$B:$I,7,0)</f>
        <v>NUMA</v>
      </c>
      <c r="J1864" s="6" t="str">
        <f>+VLOOKUP($C1864,Sheet3!$B:$I,8,0)</f>
        <v>PREMIUM</v>
      </c>
      <c r="K1864" s="6" t="str">
        <f t="shared" si="89"/>
        <v>6.00-9LUG NUMA 4 M4N3X NUMA PREMIUM</v>
      </c>
      <c r="L1864" s="6" t="str">
        <f t="shared" si="88"/>
        <v>B</v>
      </c>
      <c r="M1864" s="6"/>
    </row>
    <row r="1865" spans="1:13">
      <c r="A1865" s="6" t="s">
        <v>9567</v>
      </c>
      <c r="B1865" s="6" t="str">
        <f t="shared" si="87"/>
        <v>L180102118</v>
      </c>
      <c r="C1865" s="6" t="s">
        <v>9568</v>
      </c>
      <c r="D1865" s="6" t="str">
        <f>+VLOOKUP($C1865,Sheet3!$B:$I,2,0)</f>
        <v>7.00-12</v>
      </c>
      <c r="E1865" s="6" t="str">
        <f>+VLOOKUP($C1865,Sheet3!$B:$I,3,0)</f>
        <v>LUG</v>
      </c>
      <c r="F1865" s="6" t="str">
        <f>+VLOOKUP($C1865,Sheet3!$B:$I,4,0)</f>
        <v>NUMAPRIME</v>
      </c>
      <c r="G1865" s="6">
        <f>+VLOOKUP($C1865,Sheet3!$B:$I,5,0)</f>
        <v>5</v>
      </c>
      <c r="H1865" s="6" t="str">
        <f>+VLOOKUP($C1865,Sheet3!$B:$I,6,0)</f>
        <v>M4N3X</v>
      </c>
      <c r="I1865" s="6" t="str">
        <f>+VLOOKUP($C1865,Sheet3!$B:$I,7,0)</f>
        <v>NUMAPRIME</v>
      </c>
      <c r="J1865" s="6" t="str">
        <f>+VLOOKUP($C1865,Sheet3!$B:$I,8,0)</f>
        <v>PREMIUM</v>
      </c>
      <c r="K1865" s="6" t="str">
        <f t="shared" si="89"/>
        <v>7.00-12LUG NUMAPRIME 5 M4N3X NUMAPRIME PREMIUM</v>
      </c>
      <c r="L1865" s="6" t="str">
        <f t="shared" si="88"/>
        <v>A</v>
      </c>
      <c r="M1865" s="6" t="s">
        <v>6985</v>
      </c>
    </row>
    <row r="1866" spans="1:13">
      <c r="A1866" s="6" t="s">
        <v>9569</v>
      </c>
      <c r="B1866" s="6" t="str">
        <f t="shared" si="87"/>
        <v>L171207347</v>
      </c>
      <c r="C1866" s="6" t="s">
        <v>7984</v>
      </c>
      <c r="D1866" s="6" t="str">
        <f>+VLOOKUP($C1866,Sheet3!$B:$I,2,0)</f>
        <v>7.00-12</v>
      </c>
      <c r="E1866" s="6" t="str">
        <f>+VLOOKUP($C1866,Sheet3!$B:$I,3,0)</f>
        <v>LUG</v>
      </c>
      <c r="F1866" s="6" t="str">
        <f>+VLOOKUP($C1866,Sheet3!$B:$I,4,0)</f>
        <v>NUMA</v>
      </c>
      <c r="G1866" s="6">
        <f>+VLOOKUP($C1866,Sheet3!$B:$I,5,0)</f>
        <v>5</v>
      </c>
      <c r="H1866" s="6" t="str">
        <f>+VLOOKUP($C1866,Sheet3!$B:$I,6,0)</f>
        <v>M2N2X</v>
      </c>
      <c r="I1866" s="6" t="str">
        <f>+VLOOKUP($C1866,Sheet3!$B:$I,7,0)</f>
        <v>NUMA</v>
      </c>
      <c r="J1866" s="6" t="str">
        <f>+VLOOKUP($C1866,Sheet3!$B:$I,8,0)</f>
        <v>FORTE</v>
      </c>
      <c r="K1866" s="6" t="str">
        <f t="shared" si="89"/>
        <v>7.00-12LUG NUMA 5 M2N2X NUMA FORTE</v>
      </c>
      <c r="L1866" s="6" t="str">
        <f t="shared" si="88"/>
        <v>A</v>
      </c>
      <c r="M1866" s="6" t="s">
        <v>6985</v>
      </c>
    </row>
    <row r="1867" spans="1:13" hidden="1">
      <c r="A1867" s="6" t="s">
        <v>9570</v>
      </c>
      <c r="B1867" s="6" t="str">
        <f t="shared" si="87"/>
        <v>L150500517</v>
      </c>
      <c r="C1867" s="6" t="s">
        <v>9571</v>
      </c>
      <c r="D1867" s="6" t="str">
        <f>+VLOOKUP($C1867,Sheet3!$B:$I,2,0)</f>
        <v>8.15-15</v>
      </c>
      <c r="E1867" s="6" t="str">
        <f>+VLOOKUP($C1867,Sheet3!$B:$I,3,0)</f>
        <v>LUG</v>
      </c>
      <c r="F1867" s="6" t="str">
        <f>+VLOOKUP($C1867,Sheet3!$B:$I,4,0)</f>
        <v>NUMA</v>
      </c>
      <c r="G1867" s="6">
        <f>+VLOOKUP($C1867,Sheet3!$B:$I,5,0)</f>
        <v>7</v>
      </c>
      <c r="H1867" s="6" t="str">
        <f>+VLOOKUP($C1867,Sheet3!$B:$I,6,0)</f>
        <v>M02X</v>
      </c>
      <c r="I1867" s="6" t="str">
        <f>+VLOOKUP($C1867,Sheet3!$B:$I,7,0)</f>
        <v>NUMA</v>
      </c>
      <c r="J1867" s="6" t="str">
        <f>+VLOOKUP($C1867,Sheet3!$B:$I,8,0)</f>
        <v>-</v>
      </c>
      <c r="K1867" s="6" t="str">
        <f t="shared" si="89"/>
        <v>8.15-15LUG NUMA 7 M02X NUMA -</v>
      </c>
      <c r="L1867" s="6" t="str">
        <f t="shared" si="88"/>
        <v>E</v>
      </c>
      <c r="M1867" s="6"/>
    </row>
    <row r="1868" spans="1:13" hidden="1">
      <c r="A1868" s="6" t="s">
        <v>9572</v>
      </c>
      <c r="B1868" s="6" t="str">
        <f t="shared" si="87"/>
        <v>L200204592</v>
      </c>
      <c r="C1868" s="6" t="s">
        <v>9573</v>
      </c>
      <c r="D1868" s="6" t="str">
        <f>+VLOOKUP($C1868,Sheet3!$B:$I,2,0)</f>
        <v>8.15-15</v>
      </c>
      <c r="E1868" s="6" t="str">
        <f>+VLOOKUP($C1868,Sheet3!$B:$I,3,0)</f>
        <v>LUG</v>
      </c>
      <c r="F1868" s="6" t="str">
        <f>+VLOOKUP($C1868,Sheet3!$B:$I,4,0)</f>
        <v>NUMA</v>
      </c>
      <c r="G1868" s="6">
        <f>+VLOOKUP($C1868,Sheet3!$B:$I,5,0)</f>
        <v>7</v>
      </c>
      <c r="H1868" s="6" t="str">
        <f>+VLOOKUP($C1868,Sheet3!$B:$I,6,0)</f>
        <v>M124</v>
      </c>
      <c r="I1868" s="6" t="str">
        <f>+VLOOKUP($C1868,Sheet3!$B:$I,7,0)</f>
        <v>NUMA</v>
      </c>
      <c r="J1868" s="6" t="str">
        <f>+VLOOKUP($C1868,Sheet3!$B:$I,8,0)</f>
        <v>FORTE</v>
      </c>
      <c r="K1868" s="6" t="str">
        <f t="shared" si="89"/>
        <v>8.15-15LUG NUMA 7 M124 NUMA FORTE</v>
      </c>
      <c r="L1868" s="6" t="str">
        <f t="shared" si="88"/>
        <v>B</v>
      </c>
      <c r="M1868" s="6"/>
    </row>
    <row r="1869" spans="1:13" hidden="1">
      <c r="A1869" s="6" t="s">
        <v>9574</v>
      </c>
      <c r="B1869" s="6" t="str">
        <f t="shared" si="87"/>
        <v>L170712769</v>
      </c>
      <c r="C1869" s="6" t="s">
        <v>9575</v>
      </c>
      <c r="D1869" s="6" t="str">
        <f>+VLOOKUP($C1869,Sheet3!$B:$I,2,0)</f>
        <v>16X5JLG</v>
      </c>
      <c r="E1869" s="6" t="str">
        <f>+VLOOKUP($C1869,Sheet3!$B:$I,3,0)</f>
        <v>RIB</v>
      </c>
      <c r="F1869" s="6" t="str">
        <f>+VLOOKUP($C1869,Sheet3!$B:$I,4,0)</f>
        <v>APW</v>
      </c>
      <c r="G1869" s="6">
        <f>+VLOOKUP($C1869,Sheet3!$B:$I,5,0)</f>
        <v>0</v>
      </c>
      <c r="H1869" s="6" t="str">
        <f>+VLOOKUP($C1869,Sheet3!$B:$I,6,0)</f>
        <v>GREY</v>
      </c>
      <c r="I1869" s="6" t="str">
        <f>+VLOOKUP($C1869,Sheet3!$B:$I,7,0)</f>
        <v>EVERBEST</v>
      </c>
      <c r="J1869" s="6" t="str">
        <f>+VLOOKUP($C1869,Sheet3!$B:$I,8,0)</f>
        <v>-</v>
      </c>
      <c r="K1869" s="6" t="str">
        <f t="shared" si="89"/>
        <v>16X5JLGRIB APW 0 GREY EVERBEST -</v>
      </c>
      <c r="L1869" s="6" t="str">
        <f t="shared" si="88"/>
        <v>B</v>
      </c>
      <c r="M1869" s="6"/>
    </row>
    <row r="1870" spans="1:13" hidden="1">
      <c r="A1870" s="6" t="s">
        <v>9576</v>
      </c>
      <c r="B1870" s="6" t="str">
        <f t="shared" si="87"/>
        <v>L190305484</v>
      </c>
      <c r="C1870" s="6" t="s">
        <v>9575</v>
      </c>
      <c r="D1870" s="6" t="str">
        <f>+VLOOKUP($C1870,Sheet3!$B:$I,2,0)</f>
        <v>16X5JLG</v>
      </c>
      <c r="E1870" s="6" t="str">
        <f>+VLOOKUP($C1870,Sheet3!$B:$I,3,0)</f>
        <v>RIB</v>
      </c>
      <c r="F1870" s="6" t="str">
        <f>+VLOOKUP($C1870,Sheet3!$B:$I,4,0)</f>
        <v>APW</v>
      </c>
      <c r="G1870" s="6">
        <f>+VLOOKUP($C1870,Sheet3!$B:$I,5,0)</f>
        <v>0</v>
      </c>
      <c r="H1870" s="6" t="str">
        <f>+VLOOKUP($C1870,Sheet3!$B:$I,6,0)</f>
        <v>GREY</v>
      </c>
      <c r="I1870" s="6" t="str">
        <f>+VLOOKUP($C1870,Sheet3!$B:$I,7,0)</f>
        <v>EVERBEST</v>
      </c>
      <c r="J1870" s="6" t="str">
        <f>+VLOOKUP($C1870,Sheet3!$B:$I,8,0)</f>
        <v>-</v>
      </c>
      <c r="K1870" s="6" t="str">
        <f t="shared" si="89"/>
        <v>16X5JLGRIB APW 0 GREY EVERBEST -</v>
      </c>
      <c r="L1870" s="6" t="str">
        <f t="shared" si="88"/>
        <v>B</v>
      </c>
      <c r="M1870" s="6"/>
    </row>
    <row r="1871" spans="1:13" hidden="1">
      <c r="A1871" s="6" t="s">
        <v>9577</v>
      </c>
      <c r="B1871" s="6" t="str">
        <f t="shared" si="87"/>
        <v>L151000167</v>
      </c>
      <c r="C1871" s="6" t="s">
        <v>9578</v>
      </c>
      <c r="D1871" s="6" t="str">
        <f>+VLOOKUP($C1871,Sheet3!$B:$I,2,0)</f>
        <v>406X125(129mm)</v>
      </c>
      <c r="E1871" s="6" t="str">
        <f>+VLOOKUP($C1871,Sheet3!$B:$I,3,0)</f>
        <v>S</v>
      </c>
      <c r="F1871" s="6" t="str">
        <f>+VLOOKUP($C1871,Sheet3!$B:$I,4,0)</f>
        <v>APW</v>
      </c>
      <c r="G1871" s="6">
        <f>+VLOOKUP($C1871,Sheet3!$B:$I,5,0)</f>
        <v>0</v>
      </c>
      <c r="H1871" s="6" t="str">
        <f>+VLOOKUP($C1871,Sheet3!$B:$I,6,0)</f>
        <v>GREY</v>
      </c>
      <c r="I1871" s="6" t="str">
        <f>+VLOOKUP($C1871,Sheet3!$B:$I,7,0)</f>
        <v>XINJIDA</v>
      </c>
      <c r="J1871" s="6" t="str">
        <f>+VLOOKUP($C1871,Sheet3!$B:$I,8,0)</f>
        <v>-</v>
      </c>
      <c r="K1871" s="6" t="str">
        <f t="shared" si="89"/>
        <v>406X125(129mm)S APW 0 GREY XINJIDA -</v>
      </c>
      <c r="L1871" s="6" t="str">
        <f t="shared" si="88"/>
        <v>B</v>
      </c>
      <c r="M1871" s="6"/>
    </row>
    <row r="1872" spans="1:13" hidden="1">
      <c r="A1872" s="6" t="s">
        <v>9579</v>
      </c>
      <c r="B1872" s="6" t="str">
        <f t="shared" si="87"/>
        <v>L140400626</v>
      </c>
      <c r="C1872" s="6" t="s">
        <v>9580</v>
      </c>
      <c r="D1872" s="6" t="str">
        <f>+VLOOKUP($C1872,Sheet3!$B:$I,2,0)</f>
        <v>16X5X101/2</v>
      </c>
      <c r="E1872" s="6" t="str">
        <f>+VLOOKUP($C1872,Sheet3!$B:$I,3,0)</f>
        <v>SAT</v>
      </c>
      <c r="F1872" s="6" t="str">
        <f>+VLOOKUP($C1872,Sheet3!$B:$I,4,0)</f>
        <v>NUMA</v>
      </c>
      <c r="G1872" s="6">
        <f>+VLOOKUP($C1872,Sheet3!$B:$I,5,0)</f>
        <v>0</v>
      </c>
      <c r="H1872" s="6" t="str">
        <f>+VLOOKUP($C1872,Sheet3!$B:$I,6,0)</f>
        <v>D1.</v>
      </c>
      <c r="I1872" s="6" t="str">
        <f>+VLOOKUP($C1872,Sheet3!$B:$I,7,0)</f>
        <v>NUMA</v>
      </c>
      <c r="J1872" s="6" t="str">
        <f>+VLOOKUP($C1872,Sheet3!$B:$I,8,0)</f>
        <v>D</v>
      </c>
      <c r="K1872" s="6" t="str">
        <f t="shared" si="89"/>
        <v>16X5X101/2SAT NUMA 0 D1. NUMA D</v>
      </c>
      <c r="L1872" s="6" t="str">
        <f t="shared" si="88"/>
        <v>B</v>
      </c>
      <c r="M1872" s="6"/>
    </row>
    <row r="1873" spans="1:13" hidden="1">
      <c r="A1873" s="6" t="s">
        <v>9581</v>
      </c>
      <c r="B1873" s="6" t="str">
        <f t="shared" si="87"/>
        <v>L140306560</v>
      </c>
      <c r="C1873" s="6" t="s">
        <v>9582</v>
      </c>
      <c r="D1873" s="6" t="str">
        <f>+VLOOKUP($C1873,Sheet3!$B:$I,2,0)</f>
        <v>161/4X6X111/4</v>
      </c>
      <c r="E1873" s="6" t="str">
        <f>+VLOOKUP($C1873,Sheet3!$B:$I,3,0)</f>
        <v>SM</v>
      </c>
      <c r="F1873" s="6" t="str">
        <f>+VLOOKUP($C1873,Sheet3!$B:$I,4,0)</f>
        <v>NUMA</v>
      </c>
      <c r="G1873" s="6">
        <f>+VLOOKUP($C1873,Sheet3!$B:$I,5,0)</f>
        <v>0</v>
      </c>
      <c r="H1873" s="6" t="str">
        <f>+VLOOKUP($C1873,Sheet3!$B:$I,6,0)</f>
        <v>P5</v>
      </c>
      <c r="I1873" s="6" t="str">
        <f>+VLOOKUP($C1873,Sheet3!$B:$I,7,0)</f>
        <v>TALON</v>
      </c>
      <c r="J1873" s="6" t="str">
        <f>+VLOOKUP($C1873,Sheet3!$B:$I,8,0)</f>
        <v>P</v>
      </c>
      <c r="K1873" s="6" t="str">
        <f t="shared" si="89"/>
        <v>161/4X6X111/4SM NUMA 0 P5 TALON P</v>
      </c>
      <c r="L1873" s="6" t="str">
        <f t="shared" si="88"/>
        <v>B</v>
      </c>
      <c r="M1873" s="6"/>
    </row>
    <row r="1874" spans="1:13" hidden="1">
      <c r="A1874" s="6" t="s">
        <v>9583</v>
      </c>
      <c r="B1874" s="6" t="str">
        <f t="shared" si="87"/>
        <v>L150505558</v>
      </c>
      <c r="C1874" s="6" t="s">
        <v>8669</v>
      </c>
      <c r="D1874" s="6" t="str">
        <f>+VLOOKUP($C1874,Sheet3!$B:$I,2,0)</f>
        <v>161/4X5X111/4</v>
      </c>
      <c r="E1874" s="6" t="str">
        <f>+VLOOKUP($C1874,Sheet3!$B:$I,3,0)</f>
        <v>SM</v>
      </c>
      <c r="F1874" s="6" t="str">
        <f>+VLOOKUP($C1874,Sheet3!$B:$I,4,0)</f>
        <v>NUMA</v>
      </c>
      <c r="G1874" s="6">
        <f>+VLOOKUP($C1874,Sheet3!$B:$I,5,0)</f>
        <v>0</v>
      </c>
      <c r="H1874" s="6" t="str">
        <f>+VLOOKUP($C1874,Sheet3!$B:$I,6,0)</f>
        <v>D1.</v>
      </c>
      <c r="I1874" s="6" t="str">
        <f>+VLOOKUP($C1874,Sheet3!$B:$I,7,0)</f>
        <v>TALON</v>
      </c>
      <c r="J1874" s="6" t="str">
        <f>+VLOOKUP($C1874,Sheet3!$B:$I,8,0)</f>
        <v>D</v>
      </c>
      <c r="K1874" s="6" t="str">
        <f t="shared" si="89"/>
        <v>161/4X5X111/4SM NUMA 0 D1. TALON D</v>
      </c>
      <c r="L1874" s="6" t="str">
        <f t="shared" si="88"/>
        <v>B</v>
      </c>
      <c r="M1874" s="6"/>
    </row>
    <row r="1875" spans="1:13" hidden="1">
      <c r="A1875" s="6" t="s">
        <v>9584</v>
      </c>
      <c r="B1875" s="6" t="str">
        <f t="shared" si="87"/>
        <v>L140603775</v>
      </c>
      <c r="C1875" s="6" t="s">
        <v>7012</v>
      </c>
      <c r="D1875" s="6" t="str">
        <f>+VLOOKUP($C1875,Sheet3!$B:$I,2,0)</f>
        <v>18X6X121/8</v>
      </c>
      <c r="E1875" s="6" t="str">
        <f>+VLOOKUP($C1875,Sheet3!$B:$I,3,0)</f>
        <v>ML</v>
      </c>
      <c r="F1875" s="6" t="str">
        <f>+VLOOKUP($C1875,Sheet3!$B:$I,4,0)</f>
        <v>NUMA</v>
      </c>
      <c r="G1875" s="6">
        <f>+VLOOKUP($C1875,Sheet3!$B:$I,5,0)</f>
        <v>0</v>
      </c>
      <c r="H1875" s="6" t="str">
        <f>+VLOOKUP($C1875,Sheet3!$B:$I,6,0)</f>
        <v>D1N</v>
      </c>
      <c r="I1875" s="6" t="str">
        <f>+VLOOKUP($C1875,Sheet3!$B:$I,7,0)</f>
        <v>NUMA</v>
      </c>
      <c r="J1875" s="6" t="str">
        <f>+VLOOKUP($C1875,Sheet3!$B:$I,8,0)</f>
        <v>D</v>
      </c>
      <c r="K1875" s="6" t="str">
        <f t="shared" si="89"/>
        <v>18X6X121/8ML NUMA 0 D1N NUMA D</v>
      </c>
      <c r="L1875" s="6" t="str">
        <f t="shared" si="88"/>
        <v>B</v>
      </c>
      <c r="M1875" s="6"/>
    </row>
    <row r="1876" spans="1:13" hidden="1">
      <c r="A1876" s="6" t="s">
        <v>9585</v>
      </c>
      <c r="B1876" s="6" t="str">
        <f t="shared" si="87"/>
        <v>L200410455</v>
      </c>
      <c r="C1876" s="6" t="s">
        <v>9586</v>
      </c>
      <c r="D1876" s="6" t="str">
        <f>+VLOOKUP($C1876,Sheet3!$B:$I,2,0)</f>
        <v>9X5X5</v>
      </c>
      <c r="E1876" s="6" t="str">
        <f>+VLOOKUP($C1876,Sheet3!$B:$I,3,0)</f>
        <v>SM</v>
      </c>
      <c r="F1876" s="6" t="str">
        <f>+VLOOKUP($C1876,Sheet3!$B:$I,4,0)</f>
        <v>NUMA</v>
      </c>
      <c r="G1876" s="6">
        <f>+VLOOKUP($C1876,Sheet3!$B:$I,5,0)</f>
        <v>0</v>
      </c>
      <c r="H1876" s="6" t="str">
        <f>+VLOOKUP($C1876,Sheet3!$B:$I,6,0)</f>
        <v>P5</v>
      </c>
      <c r="I1876" s="6" t="str">
        <f>+VLOOKUP($C1876,Sheet3!$B:$I,7,0)</f>
        <v>TOTALSOURCE</v>
      </c>
      <c r="J1876" s="6" t="str">
        <f>+VLOOKUP($C1876,Sheet3!$B:$I,8,0)</f>
        <v>P</v>
      </c>
      <c r="K1876" s="6" t="str">
        <f t="shared" si="89"/>
        <v>9X5X5SM NUMA 0 P5 TOTALSOURCE P</v>
      </c>
      <c r="L1876" s="6" t="str">
        <f t="shared" si="88"/>
        <v>B</v>
      </c>
      <c r="M1876" s="6"/>
    </row>
    <row r="1877" spans="1:13" hidden="1">
      <c r="A1877" s="6" t="s">
        <v>9587</v>
      </c>
      <c r="B1877" s="6" t="str">
        <f t="shared" si="87"/>
        <v>L200410615</v>
      </c>
      <c r="C1877" s="6" t="s">
        <v>9588</v>
      </c>
      <c r="D1877" s="6" t="str">
        <f>+VLOOKUP($C1877,Sheet3!$B:$I,2,0)</f>
        <v>10X3(2HOLE)</v>
      </c>
      <c r="E1877" s="6" t="str">
        <f>+VLOOKUP($C1877,Sheet3!$B:$I,3,0)</f>
        <v>RIB</v>
      </c>
      <c r="F1877" s="6" t="str">
        <f>+VLOOKUP($C1877,Sheet3!$B:$I,4,0)</f>
        <v>APW</v>
      </c>
      <c r="G1877" s="6">
        <f>+VLOOKUP($C1877,Sheet3!$B:$I,5,0)</f>
        <v>0</v>
      </c>
      <c r="H1877" s="6" t="str">
        <f>+VLOOKUP($C1877,Sheet3!$B:$I,6,0)</f>
        <v>GREY</v>
      </c>
      <c r="I1877" s="6" t="str">
        <f>+VLOOKUP($C1877,Sheet3!$B:$I,7,0)</f>
        <v>TOTALSOURCE</v>
      </c>
      <c r="J1877" s="6" t="str">
        <f>+VLOOKUP($C1877,Sheet3!$B:$I,8,0)</f>
        <v>-</v>
      </c>
      <c r="K1877" s="6" t="str">
        <f t="shared" si="89"/>
        <v>10X3(2HOLE)RIB APW 0 GREY TOTALSOURCE -</v>
      </c>
      <c r="L1877" s="6" t="str">
        <f t="shared" si="88"/>
        <v>B</v>
      </c>
      <c r="M1877" s="6"/>
    </row>
    <row r="1878" spans="1:13">
      <c r="A1878" s="6" t="s">
        <v>9589</v>
      </c>
      <c r="B1878" s="6" t="str">
        <f t="shared" si="87"/>
        <v>L121201116</v>
      </c>
      <c r="C1878" s="6" t="s">
        <v>9590</v>
      </c>
      <c r="D1878" s="6" t="str">
        <f>+VLOOKUP($C1878,Sheet3!$B:$I,2,0)</f>
        <v>10X4X61/2</v>
      </c>
      <c r="E1878" s="6" t="str">
        <f>+VLOOKUP($C1878,Sheet3!$B:$I,3,0)</f>
        <v>SM</v>
      </c>
      <c r="F1878" s="6" t="str">
        <f>+VLOOKUP($C1878,Sheet3!$B:$I,4,0)</f>
        <v>NUMA</v>
      </c>
      <c r="G1878" s="6">
        <f>+VLOOKUP($C1878,Sheet3!$B:$I,5,0)</f>
        <v>0</v>
      </c>
      <c r="H1878" s="6" t="str">
        <f>+VLOOKUP($C1878,Sheet3!$B:$I,6,0)</f>
        <v>P5N</v>
      </c>
      <c r="I1878" s="6" t="str">
        <f>+VLOOKUP($C1878,Sheet3!$B:$I,7,0)</f>
        <v>NUMA</v>
      </c>
      <c r="J1878" s="6" t="str">
        <f>+VLOOKUP($C1878,Sheet3!$B:$I,8,0)</f>
        <v>P</v>
      </c>
      <c r="K1878" s="6" t="str">
        <f t="shared" si="89"/>
        <v>10X4X61/2SM NUMA 0 P5N NUMA P</v>
      </c>
      <c r="L1878" s="6" t="str">
        <f t="shared" si="88"/>
        <v>A</v>
      </c>
      <c r="M1878" s="6" t="s">
        <v>6972</v>
      </c>
    </row>
    <row r="1879" spans="1:13" hidden="1">
      <c r="A1879" s="6" t="s">
        <v>9591</v>
      </c>
      <c r="B1879" s="6" t="str">
        <f t="shared" si="87"/>
        <v>L210203809</v>
      </c>
      <c r="C1879" s="6" t="s">
        <v>9592</v>
      </c>
      <c r="D1879" s="6" t="str">
        <f>+VLOOKUP($C1879,Sheet3!$B:$I,2,0)</f>
        <v>250/130-140</v>
      </c>
      <c r="E1879" s="6" t="str">
        <f>+VLOOKUP($C1879,Sheet3!$B:$I,3,0)</f>
        <v>SM</v>
      </c>
      <c r="F1879" s="6" t="str">
        <f>+VLOOKUP($C1879,Sheet3!$B:$I,4,0)</f>
        <v>NUMA</v>
      </c>
      <c r="G1879" s="6">
        <f>+VLOOKUP($C1879,Sheet3!$B:$I,5,0)</f>
        <v>0</v>
      </c>
      <c r="H1879" s="6" t="str">
        <f>+VLOOKUP($C1879,Sheet3!$B:$I,6,0)</f>
        <v>P5</v>
      </c>
      <c r="I1879" s="6" t="str">
        <f>+VLOOKUP($C1879,Sheet3!$B:$I,7,0)</f>
        <v>TOTALSOURCE</v>
      </c>
      <c r="J1879" s="6" t="str">
        <f>+VLOOKUP($C1879,Sheet3!$B:$I,8,0)</f>
        <v>P</v>
      </c>
      <c r="K1879" s="6" t="str">
        <f t="shared" si="89"/>
        <v>250/130-140SM NUMA 0 P5 TOTALSOURCE P</v>
      </c>
      <c r="L1879" s="6" t="str">
        <f t="shared" si="88"/>
        <v>B</v>
      </c>
      <c r="M1879" s="6"/>
    </row>
    <row r="1880" spans="1:13" hidden="1">
      <c r="A1880" s="6" t="s">
        <v>9593</v>
      </c>
      <c r="B1880" s="6" t="str">
        <f t="shared" si="87"/>
        <v>L210106466</v>
      </c>
      <c r="C1880" s="6" t="s">
        <v>9594</v>
      </c>
      <c r="D1880" s="6" t="str">
        <f>+VLOOKUP($C1880,Sheet3!$B:$I,2,0)</f>
        <v>10X5X61/2</v>
      </c>
      <c r="E1880" s="6" t="str">
        <f>+VLOOKUP($C1880,Sheet3!$B:$I,3,0)</f>
        <v>SM</v>
      </c>
      <c r="F1880" s="6" t="str">
        <f>+VLOOKUP($C1880,Sheet3!$B:$I,4,0)</f>
        <v>NUMA</v>
      </c>
      <c r="G1880" s="6">
        <f>+VLOOKUP($C1880,Sheet3!$B:$I,5,0)</f>
        <v>0</v>
      </c>
      <c r="H1880" s="6" t="str">
        <f>+VLOOKUP($C1880,Sheet3!$B:$I,6,0)</f>
        <v>P5</v>
      </c>
      <c r="I1880" s="6" t="str">
        <f>+VLOOKUP($C1880,Sheet3!$B:$I,7,0)</f>
        <v>TOTALSOURCE</v>
      </c>
      <c r="J1880" s="6" t="str">
        <f>+VLOOKUP($C1880,Sheet3!$B:$I,8,0)</f>
        <v>P</v>
      </c>
      <c r="K1880" s="6" t="str">
        <f t="shared" si="89"/>
        <v>10X5X61/2SM NUMA 0 P5 TOTALSOURCE P</v>
      </c>
      <c r="L1880" s="6" t="str">
        <f t="shared" si="88"/>
        <v>B</v>
      </c>
      <c r="M1880" s="6"/>
    </row>
    <row r="1881" spans="1:13" hidden="1">
      <c r="A1881" s="6" t="s">
        <v>9595</v>
      </c>
      <c r="B1881" s="6" t="str">
        <f t="shared" si="87"/>
        <v>L130602079</v>
      </c>
      <c r="C1881" s="6" t="s">
        <v>9596</v>
      </c>
      <c r="D1881" s="6" t="str">
        <f>+VLOOKUP($C1881,Sheet3!$B:$I,2,0)</f>
        <v>10X43/4X61/2</v>
      </c>
      <c r="E1881" s="6" t="str">
        <f>+VLOOKUP($C1881,Sheet3!$B:$I,3,0)</f>
        <v>SM</v>
      </c>
      <c r="F1881" s="6" t="str">
        <f>+VLOOKUP($C1881,Sheet3!$B:$I,4,0)</f>
        <v>NUMA</v>
      </c>
      <c r="G1881" s="6">
        <f>+VLOOKUP($C1881,Sheet3!$B:$I,5,0)</f>
        <v>0</v>
      </c>
      <c r="H1881" s="6" t="str">
        <f>+VLOOKUP($C1881,Sheet3!$B:$I,6,0)</f>
        <v>P5</v>
      </c>
      <c r="I1881" s="6" t="str">
        <f>+VLOOKUP($C1881,Sheet3!$B:$I,7,0)</f>
        <v>TOTALSOURCE</v>
      </c>
      <c r="J1881" s="6" t="str">
        <f>+VLOOKUP($C1881,Sheet3!$B:$I,8,0)</f>
        <v>P</v>
      </c>
      <c r="K1881" s="6" t="str">
        <f t="shared" si="89"/>
        <v>10X43/4X61/2SM NUMA 0 P5 TOTALSOURCE P</v>
      </c>
      <c r="L1881" s="6" t="str">
        <f t="shared" si="88"/>
        <v>E</v>
      </c>
      <c r="M1881" s="6"/>
    </row>
    <row r="1882" spans="1:13" hidden="1">
      <c r="A1882" s="6" t="s">
        <v>9597</v>
      </c>
      <c r="B1882" s="6" t="str">
        <f t="shared" si="87"/>
        <v>L210106404</v>
      </c>
      <c r="C1882" s="6" t="s">
        <v>9594</v>
      </c>
      <c r="D1882" s="6" t="str">
        <f>+VLOOKUP($C1882,Sheet3!$B:$I,2,0)</f>
        <v>10X5X61/2</v>
      </c>
      <c r="E1882" s="6" t="str">
        <f>+VLOOKUP($C1882,Sheet3!$B:$I,3,0)</f>
        <v>SM</v>
      </c>
      <c r="F1882" s="6" t="str">
        <f>+VLOOKUP($C1882,Sheet3!$B:$I,4,0)</f>
        <v>NUMA</v>
      </c>
      <c r="G1882" s="6">
        <f>+VLOOKUP($C1882,Sheet3!$B:$I,5,0)</f>
        <v>0</v>
      </c>
      <c r="H1882" s="6" t="str">
        <f>+VLOOKUP($C1882,Sheet3!$B:$I,6,0)</f>
        <v>P5</v>
      </c>
      <c r="I1882" s="6" t="str">
        <f>+VLOOKUP($C1882,Sheet3!$B:$I,7,0)</f>
        <v>TOTALSOURCE</v>
      </c>
      <c r="J1882" s="6" t="str">
        <f>+VLOOKUP($C1882,Sheet3!$B:$I,8,0)</f>
        <v>P</v>
      </c>
      <c r="K1882" s="6" t="str">
        <f t="shared" si="89"/>
        <v>10X5X61/2SM NUMA 0 P5 TOTALSOURCE P</v>
      </c>
      <c r="L1882" s="6" t="str">
        <f t="shared" si="88"/>
        <v>B</v>
      </c>
      <c r="M1882" s="6"/>
    </row>
    <row r="1883" spans="1:13" hidden="1">
      <c r="A1883" s="6" t="s">
        <v>9598</v>
      </c>
      <c r="B1883" s="6" t="str">
        <f t="shared" si="87"/>
        <v>L170200893</v>
      </c>
      <c r="C1883" s="6" t="s">
        <v>9599</v>
      </c>
      <c r="D1883" s="6" t="str">
        <f>+VLOOKUP($C1883,Sheet3!$B:$I,2,0)</f>
        <v>131/2X51/2X8</v>
      </c>
      <c r="E1883" s="6" t="str">
        <f>+VLOOKUP($C1883,Sheet3!$B:$I,3,0)</f>
        <v>ML</v>
      </c>
      <c r="F1883" s="6" t="str">
        <f>+VLOOKUP($C1883,Sheet3!$B:$I,4,0)</f>
        <v>NUMA</v>
      </c>
      <c r="G1883" s="6">
        <f>+VLOOKUP($C1883,Sheet3!$B:$I,5,0)</f>
        <v>0</v>
      </c>
      <c r="H1883" s="6" t="str">
        <f>+VLOOKUP($C1883,Sheet3!$B:$I,6,0)</f>
        <v>P5</v>
      </c>
      <c r="I1883" s="6" t="str">
        <f>+VLOOKUP($C1883,Sheet3!$B:$I,7,0)</f>
        <v>TOTALSOURCE</v>
      </c>
      <c r="J1883" s="6" t="str">
        <f>+VLOOKUP($C1883,Sheet3!$B:$I,8,0)</f>
        <v>P</v>
      </c>
      <c r="K1883" s="6" t="str">
        <f t="shared" si="89"/>
        <v>131/2X51/2X8ML NUMA 0 P5 TOTALSOURCE P</v>
      </c>
      <c r="L1883" s="6" t="str">
        <f t="shared" si="88"/>
        <v>B</v>
      </c>
      <c r="M1883" s="6"/>
    </row>
    <row r="1884" spans="1:13">
      <c r="A1884" s="6" t="s">
        <v>9600</v>
      </c>
      <c r="B1884" s="6" t="str">
        <f t="shared" si="87"/>
        <v>L161207383</v>
      </c>
      <c r="C1884" s="6" t="s">
        <v>9601</v>
      </c>
      <c r="D1884" s="6" t="str">
        <f>+VLOOKUP($C1884,Sheet3!$B:$I,2,0)</f>
        <v>131/2X51/2X8</v>
      </c>
      <c r="E1884" s="6" t="str">
        <f>+VLOOKUP($C1884,Sheet3!$B:$I,3,0)</f>
        <v>ML</v>
      </c>
      <c r="F1884" s="6" t="str">
        <f>+VLOOKUP($C1884,Sheet3!$B:$I,4,0)</f>
        <v>NUMA</v>
      </c>
      <c r="G1884" s="6">
        <f>+VLOOKUP($C1884,Sheet3!$B:$I,5,0)</f>
        <v>0</v>
      </c>
      <c r="H1884" s="6" t="str">
        <f>+VLOOKUP($C1884,Sheet3!$B:$I,6,0)</f>
        <v>P5N</v>
      </c>
      <c r="I1884" s="6" t="str">
        <f>+VLOOKUP($C1884,Sheet3!$B:$I,7,0)</f>
        <v>TOTALSOURCE</v>
      </c>
      <c r="J1884" s="6" t="str">
        <f>+VLOOKUP($C1884,Sheet3!$B:$I,8,0)</f>
        <v>P</v>
      </c>
      <c r="K1884" s="6" t="str">
        <f t="shared" si="89"/>
        <v>131/2X51/2X8ML NUMA 0 P5N TOTALSOURCE P</v>
      </c>
      <c r="L1884" s="6" t="str">
        <f t="shared" si="88"/>
        <v>A</v>
      </c>
      <c r="M1884" s="6" t="s">
        <v>6985</v>
      </c>
    </row>
    <row r="1885" spans="1:13" hidden="1">
      <c r="A1885" s="6" t="s">
        <v>9602</v>
      </c>
      <c r="B1885" s="6" t="str">
        <f t="shared" si="87"/>
        <v>L210407775</v>
      </c>
      <c r="C1885" s="6" t="s">
        <v>9603</v>
      </c>
      <c r="D1885" s="6" t="str">
        <f>+VLOOKUP($C1885,Sheet3!$B:$I,2,0)</f>
        <v>131/2X51/2X8</v>
      </c>
      <c r="E1885" s="6" t="str">
        <f>+VLOOKUP($C1885,Sheet3!$B:$I,3,0)</f>
        <v>SM</v>
      </c>
      <c r="F1885" s="6" t="str">
        <f>+VLOOKUP($C1885,Sheet3!$B:$I,4,0)</f>
        <v>NUMA</v>
      </c>
      <c r="G1885" s="6">
        <f>+VLOOKUP($C1885,Sheet3!$B:$I,5,0)</f>
        <v>0</v>
      </c>
      <c r="H1885" s="6" t="str">
        <f>+VLOOKUP($C1885,Sheet3!$B:$I,6,0)</f>
        <v>P5</v>
      </c>
      <c r="I1885" s="6" t="str">
        <f>+VLOOKUP($C1885,Sheet3!$B:$I,7,0)</f>
        <v>TOTALSOURCE</v>
      </c>
      <c r="J1885" s="6" t="str">
        <f>+VLOOKUP($C1885,Sheet3!$B:$I,8,0)</f>
        <v>P</v>
      </c>
      <c r="K1885" s="6" t="str">
        <f t="shared" si="89"/>
        <v>131/2X51/2X8SM NUMA 0 P5 TOTALSOURCE P</v>
      </c>
      <c r="L1885" s="6" t="str">
        <f t="shared" si="88"/>
        <v>B</v>
      </c>
      <c r="M1885" s="6"/>
    </row>
    <row r="1886" spans="1:13" hidden="1">
      <c r="A1886" s="6" t="s">
        <v>9604</v>
      </c>
      <c r="B1886" s="6" t="str">
        <f t="shared" si="87"/>
        <v>L200702526</v>
      </c>
      <c r="C1886" s="6" t="s">
        <v>9603</v>
      </c>
      <c r="D1886" s="6" t="str">
        <f>+VLOOKUP($C1886,Sheet3!$B:$I,2,0)</f>
        <v>131/2X51/2X8</v>
      </c>
      <c r="E1886" s="6" t="str">
        <f>+VLOOKUP($C1886,Sheet3!$B:$I,3,0)</f>
        <v>SM</v>
      </c>
      <c r="F1886" s="6" t="str">
        <f>+VLOOKUP($C1886,Sheet3!$B:$I,4,0)</f>
        <v>NUMA</v>
      </c>
      <c r="G1886" s="6">
        <f>+VLOOKUP($C1886,Sheet3!$B:$I,5,0)</f>
        <v>0</v>
      </c>
      <c r="H1886" s="6" t="str">
        <f>+VLOOKUP($C1886,Sheet3!$B:$I,6,0)</f>
        <v>P5</v>
      </c>
      <c r="I1886" s="6" t="str">
        <f>+VLOOKUP($C1886,Sheet3!$B:$I,7,0)</f>
        <v>TOTALSOURCE</v>
      </c>
      <c r="J1886" s="6" t="str">
        <f>+VLOOKUP($C1886,Sheet3!$B:$I,8,0)</f>
        <v>P</v>
      </c>
      <c r="K1886" s="6" t="str">
        <f t="shared" si="89"/>
        <v>131/2X51/2X8SM NUMA 0 P5 TOTALSOURCE P</v>
      </c>
      <c r="L1886" s="6" t="str">
        <f t="shared" si="88"/>
        <v>B</v>
      </c>
      <c r="M1886" s="6"/>
    </row>
    <row r="1887" spans="1:13" hidden="1">
      <c r="A1887" s="6" t="s">
        <v>9605</v>
      </c>
      <c r="B1887" s="6" t="str">
        <f t="shared" si="87"/>
        <v>L200704579</v>
      </c>
      <c r="C1887" s="6" t="s">
        <v>9606</v>
      </c>
      <c r="D1887" s="6" t="str">
        <f>+VLOOKUP($C1887,Sheet3!$B:$I,2,0)</f>
        <v>380/145-246</v>
      </c>
      <c r="E1887" s="6" t="str">
        <f>+VLOOKUP($C1887,Sheet3!$B:$I,3,0)</f>
        <v>SM</v>
      </c>
      <c r="F1887" s="6" t="str">
        <f>+VLOOKUP($C1887,Sheet3!$B:$I,4,0)</f>
        <v>NUMA</v>
      </c>
      <c r="G1887" s="6">
        <f>+VLOOKUP($C1887,Sheet3!$B:$I,5,0)</f>
        <v>0</v>
      </c>
      <c r="H1887" s="6" t="str">
        <f>+VLOOKUP($C1887,Sheet3!$B:$I,6,0)</f>
        <v>P5</v>
      </c>
      <c r="I1887" s="6" t="str">
        <f>+VLOOKUP($C1887,Sheet3!$B:$I,7,0)</f>
        <v>TOTALSOURCE</v>
      </c>
      <c r="J1887" s="6" t="str">
        <f>+VLOOKUP($C1887,Sheet3!$B:$I,8,0)</f>
        <v>P</v>
      </c>
      <c r="K1887" s="6" t="str">
        <f t="shared" si="89"/>
        <v>380/145-246SM NUMA 0 P5 TOTALSOURCE P</v>
      </c>
      <c r="L1887" s="6" t="str">
        <f t="shared" si="88"/>
        <v>B</v>
      </c>
      <c r="M1887" s="6"/>
    </row>
    <row r="1888" spans="1:13">
      <c r="A1888" s="6" t="s">
        <v>9607</v>
      </c>
      <c r="B1888" s="6" t="str">
        <f t="shared" si="87"/>
        <v>L121203554</v>
      </c>
      <c r="C1888" s="6" t="s">
        <v>7063</v>
      </c>
      <c r="D1888" s="6" t="str">
        <f>+VLOOKUP($C1888,Sheet3!$B:$I,2,0)</f>
        <v>16X6X101/2</v>
      </c>
      <c r="E1888" s="6" t="str">
        <f>+VLOOKUP($C1888,Sheet3!$B:$I,3,0)</f>
        <v>SM</v>
      </c>
      <c r="F1888" s="6" t="str">
        <f>+VLOOKUP($C1888,Sheet3!$B:$I,4,0)</f>
        <v>NUMA</v>
      </c>
      <c r="G1888" s="6">
        <f>+VLOOKUP($C1888,Sheet3!$B:$I,5,0)</f>
        <v>0</v>
      </c>
      <c r="H1888" s="6" t="str">
        <f>+VLOOKUP($C1888,Sheet3!$B:$I,6,0)</f>
        <v>P5N</v>
      </c>
      <c r="I1888" s="6" t="str">
        <f>+VLOOKUP($C1888,Sheet3!$B:$I,7,0)</f>
        <v>TOTALSOURCE</v>
      </c>
      <c r="J1888" s="6" t="str">
        <f>+VLOOKUP($C1888,Sheet3!$B:$I,8,0)</f>
        <v>P</v>
      </c>
      <c r="K1888" s="6" t="str">
        <f t="shared" si="89"/>
        <v>16X6X101/2SM NUMA 0 P5N TOTALSOURCE P</v>
      </c>
      <c r="L1888" s="6" t="str">
        <f t="shared" si="88"/>
        <v>A</v>
      </c>
      <c r="M1888" s="6" t="s">
        <v>6985</v>
      </c>
    </row>
    <row r="1889" spans="1:13" hidden="1">
      <c r="A1889" s="6" t="s">
        <v>9608</v>
      </c>
      <c r="B1889" s="6" t="str">
        <f t="shared" si="87"/>
        <v>L200702592</v>
      </c>
      <c r="C1889" s="6" t="s">
        <v>9609</v>
      </c>
      <c r="D1889" s="6" t="str">
        <f>+VLOOKUP($C1889,Sheet3!$B:$I,2,0)</f>
        <v>14X5X10</v>
      </c>
      <c r="E1889" s="6" t="str">
        <f>+VLOOKUP($C1889,Sheet3!$B:$I,3,0)</f>
        <v>SM</v>
      </c>
      <c r="F1889" s="6" t="str">
        <f>+VLOOKUP($C1889,Sheet3!$B:$I,4,0)</f>
        <v>NUMA</v>
      </c>
      <c r="G1889" s="6">
        <f>+VLOOKUP($C1889,Sheet3!$B:$I,5,0)</f>
        <v>0</v>
      </c>
      <c r="H1889" s="6" t="str">
        <f>+VLOOKUP($C1889,Sheet3!$B:$I,6,0)</f>
        <v>P5N</v>
      </c>
      <c r="I1889" s="6" t="str">
        <f>+VLOOKUP($C1889,Sheet3!$B:$I,7,0)</f>
        <v>TOTALSOURCE</v>
      </c>
      <c r="J1889" s="6" t="str">
        <f>+VLOOKUP($C1889,Sheet3!$B:$I,8,0)</f>
        <v>P</v>
      </c>
      <c r="K1889" s="6" t="str">
        <f t="shared" si="89"/>
        <v>14X5X10SM NUMA 0 P5N TOTALSOURCE P</v>
      </c>
      <c r="L1889" s="6" t="str">
        <f t="shared" si="88"/>
        <v>B</v>
      </c>
      <c r="M1889" s="6"/>
    </row>
    <row r="1890" spans="1:13">
      <c r="A1890" s="6" t="s">
        <v>9610</v>
      </c>
      <c r="B1890" s="6" t="str">
        <f t="shared" si="87"/>
        <v>L140904396</v>
      </c>
      <c r="C1890" s="6" t="s">
        <v>9611</v>
      </c>
      <c r="D1890" s="6" t="str">
        <f>+VLOOKUP($C1890,Sheet3!$B:$I,2,0)</f>
        <v>16X6X101/2</v>
      </c>
      <c r="E1890" s="6" t="str">
        <f>+VLOOKUP($C1890,Sheet3!$B:$I,3,0)</f>
        <v>SM</v>
      </c>
      <c r="F1890" s="6" t="str">
        <f>+VLOOKUP($C1890,Sheet3!$B:$I,4,0)</f>
        <v>NUMA</v>
      </c>
      <c r="G1890" s="6">
        <f>+VLOOKUP($C1890,Sheet3!$B:$I,5,0)</f>
        <v>0</v>
      </c>
      <c r="H1890" s="6" t="str">
        <f>+VLOOKUP($C1890,Sheet3!$B:$I,6,0)</f>
        <v>P5N</v>
      </c>
      <c r="I1890" s="6" t="str">
        <f>+VLOOKUP($C1890,Sheet3!$B:$I,7,0)</f>
        <v>NUMA</v>
      </c>
      <c r="J1890" s="6" t="str">
        <f>+VLOOKUP($C1890,Sheet3!$B:$I,8,0)</f>
        <v>P</v>
      </c>
      <c r="K1890" s="6" t="str">
        <f t="shared" si="89"/>
        <v>16X6X101/2SM NUMA 0 P5N NUMA P</v>
      </c>
      <c r="L1890" s="6" t="str">
        <f t="shared" si="88"/>
        <v>A</v>
      </c>
      <c r="M1890" s="6" t="s">
        <v>6985</v>
      </c>
    </row>
    <row r="1891" spans="1:13">
      <c r="A1891" s="6" t="s">
        <v>9612</v>
      </c>
      <c r="B1891" s="6" t="str">
        <f t="shared" si="87"/>
        <v>L140300123</v>
      </c>
      <c r="C1891" s="6" t="s">
        <v>7156</v>
      </c>
      <c r="D1891" s="6" t="str">
        <f>+VLOOKUP($C1891,Sheet3!$B:$I,2,0)</f>
        <v>16X5X101/2</v>
      </c>
      <c r="E1891" s="6" t="str">
        <f>+VLOOKUP($C1891,Sheet3!$B:$I,3,0)</f>
        <v>SM</v>
      </c>
      <c r="F1891" s="6" t="str">
        <f>+VLOOKUP($C1891,Sheet3!$B:$I,4,0)</f>
        <v>NUMA</v>
      </c>
      <c r="G1891" s="6">
        <f>+VLOOKUP($C1891,Sheet3!$B:$I,5,0)</f>
        <v>0</v>
      </c>
      <c r="H1891" s="6" t="str">
        <f>+VLOOKUP($C1891,Sheet3!$B:$I,6,0)</f>
        <v>P5N</v>
      </c>
      <c r="I1891" s="6" t="str">
        <f>+VLOOKUP($C1891,Sheet3!$B:$I,7,0)</f>
        <v>TOTALSOURCE</v>
      </c>
      <c r="J1891" s="6" t="str">
        <f>+VLOOKUP($C1891,Sheet3!$B:$I,8,0)</f>
        <v>P</v>
      </c>
      <c r="K1891" s="6" t="str">
        <f t="shared" si="89"/>
        <v>16X5X101/2SM NUMA 0 P5N TOTALSOURCE P</v>
      </c>
      <c r="L1891" s="6" t="str">
        <f t="shared" si="88"/>
        <v>A</v>
      </c>
      <c r="M1891" s="6" t="s">
        <v>6985</v>
      </c>
    </row>
    <row r="1892" spans="1:13">
      <c r="A1892" s="6" t="s">
        <v>9613</v>
      </c>
      <c r="B1892" s="6" t="str">
        <f t="shared" si="87"/>
        <v>L140904387</v>
      </c>
      <c r="C1892" s="6" t="s">
        <v>7061</v>
      </c>
      <c r="D1892" s="6" t="str">
        <f>+VLOOKUP($C1892,Sheet3!$B:$I,2,0)</f>
        <v>16X5X101/2</v>
      </c>
      <c r="E1892" s="6" t="str">
        <f>+VLOOKUP($C1892,Sheet3!$B:$I,3,0)</f>
        <v>SM</v>
      </c>
      <c r="F1892" s="6" t="str">
        <f>+VLOOKUP($C1892,Sheet3!$B:$I,4,0)</f>
        <v>NUMA</v>
      </c>
      <c r="G1892" s="6">
        <f>+VLOOKUP($C1892,Sheet3!$B:$I,5,0)</f>
        <v>0</v>
      </c>
      <c r="H1892" s="6" t="str">
        <f>+VLOOKUP($C1892,Sheet3!$B:$I,6,0)</f>
        <v>P5N</v>
      </c>
      <c r="I1892" s="6" t="str">
        <f>+VLOOKUP($C1892,Sheet3!$B:$I,7,0)</f>
        <v>NUMA</v>
      </c>
      <c r="J1892" s="6" t="str">
        <f>+VLOOKUP($C1892,Sheet3!$B:$I,8,0)</f>
        <v>P</v>
      </c>
      <c r="K1892" s="6" t="str">
        <f t="shared" si="89"/>
        <v>16X5X101/2SM NUMA 0 P5N NUMA P</v>
      </c>
      <c r="L1892" s="6" t="str">
        <f t="shared" si="88"/>
        <v>A</v>
      </c>
      <c r="M1892" s="6" t="s">
        <v>6985</v>
      </c>
    </row>
    <row r="1893" spans="1:13">
      <c r="A1893" s="6" t="s">
        <v>9614</v>
      </c>
      <c r="B1893" s="6" t="str">
        <f t="shared" si="87"/>
        <v>L130201701</v>
      </c>
      <c r="C1893" s="6" t="s">
        <v>9615</v>
      </c>
      <c r="D1893" s="6" t="str">
        <f>+VLOOKUP($C1893,Sheet3!$B:$I,2,0)</f>
        <v>15X5X111/4</v>
      </c>
      <c r="E1893" s="6" t="str">
        <f>+VLOOKUP($C1893,Sheet3!$B:$I,3,0)</f>
        <v>SM</v>
      </c>
      <c r="F1893" s="6" t="str">
        <f>+VLOOKUP($C1893,Sheet3!$B:$I,4,0)</f>
        <v>NUMA</v>
      </c>
      <c r="G1893" s="6">
        <f>+VLOOKUP($C1893,Sheet3!$B:$I,5,0)</f>
        <v>0</v>
      </c>
      <c r="H1893" s="6" t="str">
        <f>+VLOOKUP($C1893,Sheet3!$B:$I,6,0)</f>
        <v>P5N</v>
      </c>
      <c r="I1893" s="6" t="str">
        <f>+VLOOKUP($C1893,Sheet3!$B:$I,7,0)</f>
        <v>TOTALSOURCE</v>
      </c>
      <c r="J1893" s="6" t="str">
        <f>+VLOOKUP($C1893,Sheet3!$B:$I,8,0)</f>
        <v>P</v>
      </c>
      <c r="K1893" s="6" t="str">
        <f t="shared" si="89"/>
        <v>15X5X111/4SM NUMA 0 P5N TOTALSOURCE P</v>
      </c>
      <c r="L1893" s="6" t="str">
        <f t="shared" si="88"/>
        <v>A</v>
      </c>
      <c r="M1893" s="6" t="s">
        <v>6985</v>
      </c>
    </row>
    <row r="1894" spans="1:13">
      <c r="A1894" s="6" t="s">
        <v>9616</v>
      </c>
      <c r="B1894" s="6" t="str">
        <f t="shared" si="87"/>
        <v>L140104644</v>
      </c>
      <c r="C1894" s="6" t="s">
        <v>7063</v>
      </c>
      <c r="D1894" s="6" t="str">
        <f>+VLOOKUP($C1894,Sheet3!$B:$I,2,0)</f>
        <v>16X6X101/2</v>
      </c>
      <c r="E1894" s="6" t="str">
        <f>+VLOOKUP($C1894,Sheet3!$B:$I,3,0)</f>
        <v>SM</v>
      </c>
      <c r="F1894" s="6" t="str">
        <f>+VLOOKUP($C1894,Sheet3!$B:$I,4,0)</f>
        <v>NUMA</v>
      </c>
      <c r="G1894" s="6">
        <f>+VLOOKUP($C1894,Sheet3!$B:$I,5,0)</f>
        <v>0</v>
      </c>
      <c r="H1894" s="6" t="str">
        <f>+VLOOKUP($C1894,Sheet3!$B:$I,6,0)</f>
        <v>P5N</v>
      </c>
      <c r="I1894" s="6" t="str">
        <f>+VLOOKUP($C1894,Sheet3!$B:$I,7,0)</f>
        <v>TOTALSOURCE</v>
      </c>
      <c r="J1894" s="6" t="str">
        <f>+VLOOKUP($C1894,Sheet3!$B:$I,8,0)</f>
        <v>P</v>
      </c>
      <c r="K1894" s="6" t="str">
        <f t="shared" si="89"/>
        <v>16X6X101/2SM NUMA 0 P5N TOTALSOURCE P</v>
      </c>
      <c r="L1894" s="6" t="str">
        <f t="shared" si="88"/>
        <v>A</v>
      </c>
      <c r="M1894" s="6" t="s">
        <v>6985</v>
      </c>
    </row>
    <row r="1895" spans="1:13">
      <c r="A1895" s="6" t="s">
        <v>9617</v>
      </c>
      <c r="B1895" s="6" t="str">
        <f t="shared" si="87"/>
        <v>L121005431</v>
      </c>
      <c r="C1895" s="6" t="s">
        <v>7166</v>
      </c>
      <c r="D1895" s="6" t="str">
        <f>+VLOOKUP($C1895,Sheet3!$B:$I,2,0)</f>
        <v>151/2X5X10</v>
      </c>
      <c r="E1895" s="6" t="str">
        <f>+VLOOKUP($C1895,Sheet3!$B:$I,3,0)</f>
        <v>ML</v>
      </c>
      <c r="F1895" s="6" t="str">
        <f>+VLOOKUP($C1895,Sheet3!$B:$I,4,0)</f>
        <v>NUMA</v>
      </c>
      <c r="G1895" s="6">
        <f>+VLOOKUP($C1895,Sheet3!$B:$I,5,0)</f>
        <v>0</v>
      </c>
      <c r="H1895" s="6" t="str">
        <f>+VLOOKUP($C1895,Sheet3!$B:$I,6,0)</f>
        <v>P5N</v>
      </c>
      <c r="I1895" s="6" t="str">
        <f>+VLOOKUP($C1895,Sheet3!$B:$I,7,0)</f>
        <v>TOTALSOURCE</v>
      </c>
      <c r="J1895" s="6" t="str">
        <f>+VLOOKUP($C1895,Sheet3!$B:$I,8,0)</f>
        <v>P</v>
      </c>
      <c r="K1895" s="6" t="str">
        <f t="shared" si="89"/>
        <v>151/2X5X10ML NUMA 0 P5N TOTALSOURCE P</v>
      </c>
      <c r="L1895" s="6" t="str">
        <f t="shared" si="88"/>
        <v>A</v>
      </c>
      <c r="M1895" s="6" t="s">
        <v>6985</v>
      </c>
    </row>
    <row r="1896" spans="1:13" hidden="1">
      <c r="A1896" s="6" t="s">
        <v>9618</v>
      </c>
      <c r="B1896" s="6" t="str">
        <f t="shared" si="87"/>
        <v>L200410522</v>
      </c>
      <c r="C1896" s="6" t="s">
        <v>9586</v>
      </c>
      <c r="D1896" s="6" t="str">
        <f>+VLOOKUP($C1896,Sheet3!$B:$I,2,0)</f>
        <v>9X5X5</v>
      </c>
      <c r="E1896" s="6" t="str">
        <f>+VLOOKUP($C1896,Sheet3!$B:$I,3,0)</f>
        <v>SM</v>
      </c>
      <c r="F1896" s="6" t="str">
        <f>+VLOOKUP($C1896,Sheet3!$B:$I,4,0)</f>
        <v>NUMA</v>
      </c>
      <c r="G1896" s="6">
        <f>+VLOOKUP($C1896,Sheet3!$B:$I,5,0)</f>
        <v>0</v>
      </c>
      <c r="H1896" s="6" t="str">
        <f>+VLOOKUP($C1896,Sheet3!$B:$I,6,0)</f>
        <v>P5</v>
      </c>
      <c r="I1896" s="6" t="str">
        <f>+VLOOKUP($C1896,Sheet3!$B:$I,7,0)</f>
        <v>TOTALSOURCE</v>
      </c>
      <c r="J1896" s="6" t="str">
        <f>+VLOOKUP($C1896,Sheet3!$B:$I,8,0)</f>
        <v>P</v>
      </c>
      <c r="K1896" s="6" t="str">
        <f t="shared" si="89"/>
        <v>9X5X5SM NUMA 0 P5 TOTALSOURCE P</v>
      </c>
      <c r="L1896" s="6" t="str">
        <f t="shared" si="88"/>
        <v>B</v>
      </c>
      <c r="M1896" s="6"/>
    </row>
    <row r="1897" spans="1:13" hidden="1">
      <c r="A1897" s="6" t="s">
        <v>9619</v>
      </c>
      <c r="B1897" s="6" t="str">
        <f t="shared" si="87"/>
        <v>L200409686</v>
      </c>
      <c r="C1897" s="6" t="s">
        <v>9586</v>
      </c>
      <c r="D1897" s="6" t="str">
        <f>+VLOOKUP($C1897,Sheet3!$B:$I,2,0)</f>
        <v>9X5X5</v>
      </c>
      <c r="E1897" s="6" t="str">
        <f>+VLOOKUP($C1897,Sheet3!$B:$I,3,0)</f>
        <v>SM</v>
      </c>
      <c r="F1897" s="6" t="str">
        <f>+VLOOKUP($C1897,Sheet3!$B:$I,4,0)</f>
        <v>NUMA</v>
      </c>
      <c r="G1897" s="6">
        <f>+VLOOKUP($C1897,Sheet3!$B:$I,5,0)</f>
        <v>0</v>
      </c>
      <c r="H1897" s="6" t="str">
        <f>+VLOOKUP($C1897,Sheet3!$B:$I,6,0)</f>
        <v>P5</v>
      </c>
      <c r="I1897" s="6" t="str">
        <f>+VLOOKUP($C1897,Sheet3!$B:$I,7,0)</f>
        <v>TOTALSOURCE</v>
      </c>
      <c r="J1897" s="6" t="str">
        <f>+VLOOKUP($C1897,Sheet3!$B:$I,8,0)</f>
        <v>P</v>
      </c>
      <c r="K1897" s="6" t="str">
        <f t="shared" si="89"/>
        <v>9X5X5SM NUMA 0 P5 TOTALSOURCE P</v>
      </c>
      <c r="L1897" s="6" t="str">
        <f t="shared" si="88"/>
        <v>B</v>
      </c>
      <c r="M1897" s="6"/>
    </row>
    <row r="1898" spans="1:13" hidden="1">
      <c r="A1898" s="6" t="s">
        <v>9620</v>
      </c>
      <c r="B1898" s="6" t="str">
        <f t="shared" si="87"/>
        <v>L200409813</v>
      </c>
      <c r="C1898" s="6" t="s">
        <v>9586</v>
      </c>
      <c r="D1898" s="6" t="str">
        <f>+VLOOKUP($C1898,Sheet3!$B:$I,2,0)</f>
        <v>9X5X5</v>
      </c>
      <c r="E1898" s="6" t="str">
        <f>+VLOOKUP($C1898,Sheet3!$B:$I,3,0)</f>
        <v>SM</v>
      </c>
      <c r="F1898" s="6" t="str">
        <f>+VLOOKUP($C1898,Sheet3!$B:$I,4,0)</f>
        <v>NUMA</v>
      </c>
      <c r="G1898" s="6">
        <f>+VLOOKUP($C1898,Sheet3!$B:$I,5,0)</f>
        <v>0</v>
      </c>
      <c r="H1898" s="6" t="str">
        <f>+VLOOKUP($C1898,Sheet3!$B:$I,6,0)</f>
        <v>P5</v>
      </c>
      <c r="I1898" s="6" t="str">
        <f>+VLOOKUP($C1898,Sheet3!$B:$I,7,0)</f>
        <v>TOTALSOURCE</v>
      </c>
      <c r="J1898" s="6" t="str">
        <f>+VLOOKUP($C1898,Sheet3!$B:$I,8,0)</f>
        <v>P</v>
      </c>
      <c r="K1898" s="6" t="str">
        <f t="shared" si="89"/>
        <v>9X5X5SM NUMA 0 P5 TOTALSOURCE P</v>
      </c>
      <c r="L1898" s="6" t="str">
        <f t="shared" si="88"/>
        <v>B</v>
      </c>
      <c r="M1898" s="6"/>
    </row>
    <row r="1899" spans="1:13" hidden="1">
      <c r="A1899" s="6" t="s">
        <v>9621</v>
      </c>
      <c r="B1899" s="6" t="str">
        <f t="shared" si="87"/>
        <v>L200409611</v>
      </c>
      <c r="C1899" s="6" t="s">
        <v>7977</v>
      </c>
      <c r="D1899" s="6" t="str">
        <f>+VLOOKUP($C1899,Sheet3!$B:$I,2,0)</f>
        <v>6.50-10</v>
      </c>
      <c r="E1899" s="6" t="str">
        <f>+VLOOKUP($C1899,Sheet3!$B:$I,3,0)</f>
        <v>YLUG</v>
      </c>
      <c r="F1899" s="6" t="str">
        <f>+VLOOKUP($C1899,Sheet3!$B:$I,4,0)</f>
        <v>KUMANEKO</v>
      </c>
      <c r="G1899" s="6">
        <f>+VLOOKUP($C1899,Sheet3!$B:$I,5,0)</f>
        <v>5</v>
      </c>
      <c r="H1899" s="6" t="str">
        <f>+VLOOKUP($C1899,Sheet3!$B:$I,6,0)</f>
        <v>P13X</v>
      </c>
      <c r="I1899" s="6" t="str">
        <f>+VLOOKUP($C1899,Sheet3!$B:$I,7,0)</f>
        <v>KUMANEKO</v>
      </c>
      <c r="J1899" s="6" t="str">
        <f>+VLOOKUP($C1899,Sheet3!$B:$I,8,0)</f>
        <v>PREMIUM</v>
      </c>
      <c r="K1899" s="6" t="str">
        <f t="shared" si="89"/>
        <v>6.50-10YLUG KUMANEKO 5 P13X KUMANEKO PREMIUM</v>
      </c>
      <c r="L1899" s="6" t="str">
        <f t="shared" si="88"/>
        <v>B</v>
      </c>
      <c r="M1899" s="6"/>
    </row>
    <row r="1900" spans="1:13" hidden="1">
      <c r="A1900" s="6" t="s">
        <v>9622</v>
      </c>
      <c r="B1900" s="6" t="str">
        <f t="shared" si="87"/>
        <v>L200409733</v>
      </c>
      <c r="C1900" s="6" t="s">
        <v>9586</v>
      </c>
      <c r="D1900" s="6" t="str">
        <f>+VLOOKUP($C1900,Sheet3!$B:$I,2,0)</f>
        <v>9X5X5</v>
      </c>
      <c r="E1900" s="6" t="str">
        <f>+VLOOKUP($C1900,Sheet3!$B:$I,3,0)</f>
        <v>SM</v>
      </c>
      <c r="F1900" s="6" t="str">
        <f>+VLOOKUP($C1900,Sheet3!$B:$I,4,0)</f>
        <v>NUMA</v>
      </c>
      <c r="G1900" s="6">
        <f>+VLOOKUP($C1900,Sheet3!$B:$I,5,0)</f>
        <v>0</v>
      </c>
      <c r="H1900" s="6" t="str">
        <f>+VLOOKUP($C1900,Sheet3!$B:$I,6,0)</f>
        <v>P5</v>
      </c>
      <c r="I1900" s="6" t="str">
        <f>+VLOOKUP($C1900,Sheet3!$B:$I,7,0)</f>
        <v>TOTALSOURCE</v>
      </c>
      <c r="J1900" s="6" t="str">
        <f>+VLOOKUP($C1900,Sheet3!$B:$I,8,0)</f>
        <v>P</v>
      </c>
      <c r="K1900" s="6" t="str">
        <f t="shared" si="89"/>
        <v>9X5X5SM NUMA 0 P5 TOTALSOURCE P</v>
      </c>
      <c r="L1900" s="6" t="str">
        <f t="shared" si="88"/>
        <v>B</v>
      </c>
      <c r="M1900" s="6"/>
    </row>
    <row r="1901" spans="1:13" hidden="1">
      <c r="A1901" s="6" t="s">
        <v>9623</v>
      </c>
      <c r="B1901" s="6" t="str">
        <f t="shared" si="87"/>
        <v>L210107990</v>
      </c>
      <c r="C1901" s="6" t="s">
        <v>9624</v>
      </c>
      <c r="D1901" s="6" t="str">
        <f>+VLOOKUP($C1901,Sheet3!$B:$I,2,0)</f>
        <v>12X4SJ-WITHOUTDISK</v>
      </c>
      <c r="E1901" s="6" t="str">
        <f>+VLOOKUP($C1901,Sheet3!$B:$I,3,0)</f>
        <v>S</v>
      </c>
      <c r="F1901" s="6" t="str">
        <f>+VLOOKUP($C1901,Sheet3!$B:$I,4,0)</f>
        <v>APW</v>
      </c>
      <c r="G1901" s="6">
        <f>+VLOOKUP($C1901,Sheet3!$B:$I,5,0)</f>
        <v>0</v>
      </c>
      <c r="H1901" s="6" t="str">
        <f>+VLOOKUP($C1901,Sheet3!$B:$I,6,0)</f>
        <v>GREY</v>
      </c>
      <c r="I1901" s="6">
        <f>+VLOOKUP($C1901,Sheet3!$B:$I,7,0)</f>
        <v>51472</v>
      </c>
      <c r="J1901" s="6" t="str">
        <f>+VLOOKUP($C1901,Sheet3!$B:$I,8,0)</f>
        <v>1-800-536-1800-158436SJ</v>
      </c>
      <c r="K1901" s="6" t="str">
        <f t="shared" si="89"/>
        <v>12X4SJ-WITHOUTDISKS APW 0 GREY 51472 1-800-536-1800-158436SJ</v>
      </c>
      <c r="L1901" s="6" t="str">
        <f t="shared" si="88"/>
        <v>B</v>
      </c>
      <c r="M1901" s="6"/>
    </row>
    <row r="1902" spans="1:13" hidden="1">
      <c r="A1902" s="6" t="s">
        <v>9625</v>
      </c>
      <c r="B1902" s="6" t="str">
        <f t="shared" si="87"/>
        <v>L180507167</v>
      </c>
      <c r="C1902" s="6" t="s">
        <v>9626</v>
      </c>
      <c r="D1902" s="6" t="str">
        <f>+VLOOKUP($C1902,Sheet3!$B:$I,2,0)</f>
        <v>14X41/2X8</v>
      </c>
      <c r="E1902" s="6" t="str">
        <f>+VLOOKUP($C1902,Sheet3!$B:$I,3,0)</f>
        <v>SM</v>
      </c>
      <c r="F1902" s="6" t="str">
        <f>+VLOOKUP($C1902,Sheet3!$B:$I,4,0)</f>
        <v>NUMA</v>
      </c>
      <c r="G1902" s="6">
        <f>+VLOOKUP($C1902,Sheet3!$B:$I,5,0)</f>
        <v>0</v>
      </c>
      <c r="H1902" s="6" t="str">
        <f>+VLOOKUP($C1902,Sheet3!$B:$I,6,0)</f>
        <v>P5</v>
      </c>
      <c r="I1902" s="6" t="str">
        <f>+VLOOKUP($C1902,Sheet3!$B:$I,7,0)</f>
        <v>GALAXYYMSDS</v>
      </c>
      <c r="J1902" s="6" t="str">
        <f>+VLOOKUP($C1902,Sheet3!$B:$I,8,0)</f>
        <v>P</v>
      </c>
      <c r="K1902" s="6" t="str">
        <f t="shared" si="89"/>
        <v>14X41/2X8SM NUMA 0 P5 GALAXYYMSDS P</v>
      </c>
      <c r="L1902" s="6" t="str">
        <f t="shared" si="88"/>
        <v>B</v>
      </c>
      <c r="M1902" s="6"/>
    </row>
    <row r="1903" spans="1:13" hidden="1">
      <c r="A1903" s="6" t="s">
        <v>9627</v>
      </c>
      <c r="B1903" s="6" t="str">
        <f t="shared" si="87"/>
        <v>L180919906</v>
      </c>
      <c r="C1903" s="6" t="s">
        <v>9628</v>
      </c>
      <c r="D1903" s="6" t="str">
        <f>+VLOOKUP($C1903,Sheet3!$B:$I,2,0)</f>
        <v>16X6X101/2</v>
      </c>
      <c r="E1903" s="6" t="str">
        <f>+VLOOKUP($C1903,Sheet3!$B:$I,3,0)</f>
        <v>SM</v>
      </c>
      <c r="F1903" s="6" t="str">
        <f>+VLOOKUP($C1903,Sheet3!$B:$I,4,0)</f>
        <v>NUMA</v>
      </c>
      <c r="G1903" s="6">
        <f>+VLOOKUP($C1903,Sheet3!$B:$I,5,0)</f>
        <v>0</v>
      </c>
      <c r="H1903" s="6" t="str">
        <f>+VLOOKUP($C1903,Sheet3!$B:$I,6,0)</f>
        <v>P5N</v>
      </c>
      <c r="I1903" s="6" t="str">
        <f>+VLOOKUP($C1903,Sheet3!$B:$I,7,0)</f>
        <v>GALAXYYMSDS</v>
      </c>
      <c r="J1903" s="6" t="str">
        <f>+VLOOKUP($C1903,Sheet3!$B:$I,8,0)</f>
        <v>P</v>
      </c>
      <c r="K1903" s="6" t="str">
        <f t="shared" si="89"/>
        <v>16X6X101/2SM NUMA 0 P5N GALAXYYMSDS P</v>
      </c>
      <c r="L1903" s="6" t="str">
        <f t="shared" si="88"/>
        <v>B</v>
      </c>
      <c r="M1903" s="6"/>
    </row>
    <row r="1904" spans="1:13" hidden="1">
      <c r="A1904" s="6" t="s">
        <v>9629</v>
      </c>
      <c r="B1904" s="6" t="str">
        <f t="shared" si="87"/>
        <v>L210100281</v>
      </c>
      <c r="C1904" s="6" t="s">
        <v>9630</v>
      </c>
      <c r="D1904" s="6" t="str">
        <f>+VLOOKUP($C1904,Sheet3!$B:$I,2,0)</f>
        <v>15X5X111/4</v>
      </c>
      <c r="E1904" s="6" t="str">
        <f>+VLOOKUP($C1904,Sheet3!$B:$I,3,0)</f>
        <v>SM</v>
      </c>
      <c r="F1904" s="6" t="str">
        <f>+VLOOKUP($C1904,Sheet3!$B:$I,4,0)</f>
        <v>NUMA</v>
      </c>
      <c r="G1904" s="6">
        <f>+VLOOKUP($C1904,Sheet3!$B:$I,5,0)</f>
        <v>0</v>
      </c>
      <c r="H1904" s="6" t="str">
        <f>+VLOOKUP($C1904,Sheet3!$B:$I,6,0)</f>
        <v>P5</v>
      </c>
      <c r="I1904" s="6" t="str">
        <f>+VLOOKUP($C1904,Sheet3!$B:$I,7,0)</f>
        <v>NUMA</v>
      </c>
      <c r="J1904" s="6" t="str">
        <f>+VLOOKUP($C1904,Sheet3!$B:$I,8,0)</f>
        <v>P</v>
      </c>
      <c r="K1904" s="6" t="str">
        <f t="shared" si="89"/>
        <v>15X5X111/4SM NUMA 0 P5 NUMA P</v>
      </c>
      <c r="L1904" s="6" t="str">
        <f t="shared" si="88"/>
        <v>B</v>
      </c>
      <c r="M1904" s="6"/>
    </row>
    <row r="1905" spans="1:13">
      <c r="A1905" s="6" t="s">
        <v>9631</v>
      </c>
      <c r="B1905" s="6" t="str">
        <f t="shared" si="87"/>
        <v>L141104702</v>
      </c>
      <c r="C1905" s="6" t="s">
        <v>7063</v>
      </c>
      <c r="D1905" s="6" t="str">
        <f>+VLOOKUP($C1905,Sheet3!$B:$I,2,0)</f>
        <v>16X6X101/2</v>
      </c>
      <c r="E1905" s="6" t="str">
        <f>+VLOOKUP($C1905,Sheet3!$B:$I,3,0)</f>
        <v>SM</v>
      </c>
      <c r="F1905" s="6" t="str">
        <f>+VLOOKUP($C1905,Sheet3!$B:$I,4,0)</f>
        <v>NUMA</v>
      </c>
      <c r="G1905" s="6">
        <f>+VLOOKUP($C1905,Sheet3!$B:$I,5,0)</f>
        <v>0</v>
      </c>
      <c r="H1905" s="6" t="str">
        <f>+VLOOKUP($C1905,Sheet3!$B:$I,6,0)</f>
        <v>P5N</v>
      </c>
      <c r="I1905" s="6" t="str">
        <f>+VLOOKUP($C1905,Sheet3!$B:$I,7,0)</f>
        <v>TOTALSOURCE</v>
      </c>
      <c r="J1905" s="6" t="str">
        <f>+VLOOKUP($C1905,Sheet3!$B:$I,8,0)</f>
        <v>P</v>
      </c>
      <c r="K1905" s="6" t="str">
        <f t="shared" si="89"/>
        <v>16X6X101/2SM NUMA 0 P5N TOTALSOURCE P</v>
      </c>
      <c r="L1905" s="6" t="str">
        <f t="shared" si="88"/>
        <v>A</v>
      </c>
      <c r="M1905" s="6" t="s">
        <v>6985</v>
      </c>
    </row>
    <row r="1906" spans="1:13">
      <c r="A1906" s="6" t="s">
        <v>9632</v>
      </c>
      <c r="B1906" s="6" t="str">
        <f t="shared" si="87"/>
        <v>L140801783</v>
      </c>
      <c r="C1906" s="6" t="s">
        <v>9611</v>
      </c>
      <c r="D1906" s="6" t="str">
        <f>+VLOOKUP($C1906,Sheet3!$B:$I,2,0)</f>
        <v>16X6X101/2</v>
      </c>
      <c r="E1906" s="6" t="str">
        <f>+VLOOKUP($C1906,Sheet3!$B:$I,3,0)</f>
        <v>SM</v>
      </c>
      <c r="F1906" s="6" t="str">
        <f>+VLOOKUP($C1906,Sheet3!$B:$I,4,0)</f>
        <v>NUMA</v>
      </c>
      <c r="G1906" s="6">
        <f>+VLOOKUP($C1906,Sheet3!$B:$I,5,0)</f>
        <v>0</v>
      </c>
      <c r="H1906" s="6" t="str">
        <f>+VLOOKUP($C1906,Sheet3!$B:$I,6,0)</f>
        <v>P5N</v>
      </c>
      <c r="I1906" s="6" t="str">
        <f>+VLOOKUP($C1906,Sheet3!$B:$I,7,0)</f>
        <v>NUMA</v>
      </c>
      <c r="J1906" s="6" t="str">
        <f>+VLOOKUP($C1906,Sheet3!$B:$I,8,0)</f>
        <v>P</v>
      </c>
      <c r="K1906" s="6" t="str">
        <f t="shared" si="89"/>
        <v>16X6X101/2SM NUMA 0 P5N NUMA P</v>
      </c>
      <c r="L1906" s="6" t="str">
        <f t="shared" si="88"/>
        <v>A</v>
      </c>
      <c r="M1906" s="6" t="s">
        <v>6985</v>
      </c>
    </row>
    <row r="1907" spans="1:13">
      <c r="A1907" s="6" t="s">
        <v>9633</v>
      </c>
      <c r="B1907" s="6" t="str">
        <f t="shared" si="87"/>
        <v>L140401956</v>
      </c>
      <c r="C1907" s="6" t="s">
        <v>9611</v>
      </c>
      <c r="D1907" s="6" t="str">
        <f>+VLOOKUP($C1907,Sheet3!$B:$I,2,0)</f>
        <v>16X6X101/2</v>
      </c>
      <c r="E1907" s="6" t="str">
        <f>+VLOOKUP($C1907,Sheet3!$B:$I,3,0)</f>
        <v>SM</v>
      </c>
      <c r="F1907" s="6" t="str">
        <f>+VLOOKUP($C1907,Sheet3!$B:$I,4,0)</f>
        <v>NUMA</v>
      </c>
      <c r="G1907" s="6">
        <f>+VLOOKUP($C1907,Sheet3!$B:$I,5,0)</f>
        <v>0</v>
      </c>
      <c r="H1907" s="6" t="str">
        <f>+VLOOKUP($C1907,Sheet3!$B:$I,6,0)</f>
        <v>P5N</v>
      </c>
      <c r="I1907" s="6" t="str">
        <f>+VLOOKUP($C1907,Sheet3!$B:$I,7,0)</f>
        <v>NUMA</v>
      </c>
      <c r="J1907" s="6" t="str">
        <f>+VLOOKUP($C1907,Sheet3!$B:$I,8,0)</f>
        <v>P</v>
      </c>
      <c r="K1907" s="6" t="str">
        <f t="shared" si="89"/>
        <v>16X6X101/2SM NUMA 0 P5N NUMA P</v>
      </c>
      <c r="L1907" s="6" t="str">
        <f t="shared" si="88"/>
        <v>A</v>
      </c>
      <c r="M1907" s="6" t="s">
        <v>6985</v>
      </c>
    </row>
    <row r="1908" spans="1:13" hidden="1">
      <c r="A1908" s="6" t="s">
        <v>9634</v>
      </c>
      <c r="B1908" s="6" t="str">
        <f t="shared" si="87"/>
        <v>L180908226</v>
      </c>
      <c r="C1908" s="6" t="s">
        <v>9635</v>
      </c>
      <c r="D1908" s="6" t="str">
        <f>+VLOOKUP($C1908,Sheet3!$B:$I,2,0)</f>
        <v>16X5X101/2</v>
      </c>
      <c r="E1908" s="6" t="str">
        <f>+VLOOKUP($C1908,Sheet3!$B:$I,3,0)</f>
        <v>SM</v>
      </c>
      <c r="F1908" s="6" t="str">
        <f>+VLOOKUP($C1908,Sheet3!$B:$I,4,0)</f>
        <v>NUMA</v>
      </c>
      <c r="G1908" s="6">
        <f>+VLOOKUP($C1908,Sheet3!$B:$I,5,0)</f>
        <v>0</v>
      </c>
      <c r="H1908" s="6" t="str">
        <f>+VLOOKUP($C1908,Sheet3!$B:$I,6,0)</f>
        <v>P5</v>
      </c>
      <c r="I1908" s="6" t="str">
        <f>+VLOOKUP($C1908,Sheet3!$B:$I,7,0)</f>
        <v>TOTALSOURCE</v>
      </c>
      <c r="J1908" s="6" t="str">
        <f>+VLOOKUP($C1908,Sheet3!$B:$I,8,0)</f>
        <v>P</v>
      </c>
      <c r="K1908" s="6" t="str">
        <f t="shared" si="89"/>
        <v>16X5X101/2SM NUMA 0 P5 TOTALSOURCE P</v>
      </c>
      <c r="L1908" s="6" t="str">
        <f t="shared" si="88"/>
        <v>B</v>
      </c>
      <c r="M1908" s="6"/>
    </row>
    <row r="1909" spans="1:13" hidden="1">
      <c r="A1909" s="6" t="s">
        <v>9636</v>
      </c>
      <c r="B1909" s="6" t="str">
        <f t="shared" si="87"/>
        <v>L180503051</v>
      </c>
      <c r="C1909" s="6" t="s">
        <v>7054</v>
      </c>
      <c r="D1909" s="6" t="str">
        <f>+VLOOKUP($C1909,Sheet3!$B:$I,2,0)</f>
        <v>161/4X5X111/4</v>
      </c>
      <c r="E1909" s="6" t="str">
        <f>+VLOOKUP($C1909,Sheet3!$B:$I,3,0)</f>
        <v>SM</v>
      </c>
      <c r="F1909" s="6" t="str">
        <f>+VLOOKUP($C1909,Sheet3!$B:$I,4,0)</f>
        <v>NUMA</v>
      </c>
      <c r="G1909" s="6">
        <f>+VLOOKUP($C1909,Sheet3!$B:$I,5,0)</f>
        <v>0</v>
      </c>
      <c r="H1909" s="6" t="str">
        <f>+VLOOKUP($C1909,Sheet3!$B:$I,6,0)</f>
        <v>P5</v>
      </c>
      <c r="I1909" s="6" t="str">
        <f>+VLOOKUP($C1909,Sheet3!$B:$I,7,0)</f>
        <v>GALAXYYMSDS</v>
      </c>
      <c r="J1909" s="6" t="str">
        <f>+VLOOKUP($C1909,Sheet3!$B:$I,8,0)</f>
        <v>P</v>
      </c>
      <c r="K1909" s="6" t="str">
        <f t="shared" si="89"/>
        <v>161/4X5X111/4SM NUMA 0 P5 GALAXYYMSDS P</v>
      </c>
      <c r="L1909" s="6" t="str">
        <f t="shared" si="88"/>
        <v>B</v>
      </c>
      <c r="M1909" s="6"/>
    </row>
    <row r="1910" spans="1:13">
      <c r="A1910" s="6" t="s">
        <v>9637</v>
      </c>
      <c r="B1910" s="6" t="str">
        <f t="shared" si="87"/>
        <v>L131201875</v>
      </c>
      <c r="C1910" s="6" t="s">
        <v>7156</v>
      </c>
      <c r="D1910" s="6" t="str">
        <f>+VLOOKUP($C1910,Sheet3!$B:$I,2,0)</f>
        <v>16X5X101/2</v>
      </c>
      <c r="E1910" s="6" t="str">
        <f>+VLOOKUP($C1910,Sheet3!$B:$I,3,0)</f>
        <v>SM</v>
      </c>
      <c r="F1910" s="6" t="str">
        <f>+VLOOKUP($C1910,Sheet3!$B:$I,4,0)</f>
        <v>NUMA</v>
      </c>
      <c r="G1910" s="6">
        <f>+VLOOKUP($C1910,Sheet3!$B:$I,5,0)</f>
        <v>0</v>
      </c>
      <c r="H1910" s="6" t="str">
        <f>+VLOOKUP($C1910,Sheet3!$B:$I,6,0)</f>
        <v>P5N</v>
      </c>
      <c r="I1910" s="6" t="str">
        <f>+VLOOKUP($C1910,Sheet3!$B:$I,7,0)</f>
        <v>TOTALSOURCE</v>
      </c>
      <c r="J1910" s="6" t="str">
        <f>+VLOOKUP($C1910,Sheet3!$B:$I,8,0)</f>
        <v>P</v>
      </c>
      <c r="K1910" s="6" t="str">
        <f t="shared" si="89"/>
        <v>16X5X101/2SM NUMA 0 P5N TOTALSOURCE P</v>
      </c>
      <c r="L1910" s="6" t="str">
        <f t="shared" si="88"/>
        <v>A</v>
      </c>
      <c r="M1910" s="6" t="s">
        <v>6985</v>
      </c>
    </row>
    <row r="1911" spans="1:13" hidden="1">
      <c r="A1911" s="6" t="s">
        <v>9638</v>
      </c>
      <c r="B1911" s="6" t="str">
        <f t="shared" si="87"/>
        <v>L200402932</v>
      </c>
      <c r="C1911" s="6" t="s">
        <v>9639</v>
      </c>
      <c r="D1911" s="6" t="str">
        <f>+VLOOKUP($C1911,Sheet3!$B:$I,2,0)</f>
        <v>16X6X101/2</v>
      </c>
      <c r="E1911" s="6" t="str">
        <f>+VLOOKUP($C1911,Sheet3!$B:$I,3,0)</f>
        <v>SM</v>
      </c>
      <c r="F1911" s="6" t="str">
        <f>+VLOOKUP($C1911,Sheet3!$B:$I,4,0)</f>
        <v>NUMA</v>
      </c>
      <c r="G1911" s="6">
        <f>+VLOOKUP($C1911,Sheet3!$B:$I,5,0)</f>
        <v>0</v>
      </c>
      <c r="H1911" s="6" t="str">
        <f>+VLOOKUP($C1911,Sheet3!$B:$I,6,0)</f>
        <v>P5</v>
      </c>
      <c r="I1911" s="6" t="str">
        <f>+VLOOKUP($C1911,Sheet3!$B:$I,7,0)</f>
        <v>NUMA</v>
      </c>
      <c r="J1911" s="6" t="str">
        <f>+VLOOKUP($C1911,Sheet3!$B:$I,8,0)</f>
        <v>P</v>
      </c>
      <c r="K1911" s="6" t="str">
        <f t="shared" si="89"/>
        <v>16X6X101/2SM NUMA 0 P5 NUMA P</v>
      </c>
      <c r="L1911" s="6" t="str">
        <f t="shared" si="88"/>
        <v>B</v>
      </c>
      <c r="M1911" s="6"/>
    </row>
    <row r="1912" spans="1:13">
      <c r="A1912" s="6" t="s">
        <v>9640</v>
      </c>
      <c r="B1912" s="6" t="str">
        <f t="shared" si="87"/>
        <v>L130301270</v>
      </c>
      <c r="C1912" s="6" t="s">
        <v>7063</v>
      </c>
      <c r="D1912" s="6" t="str">
        <f>+VLOOKUP($C1912,Sheet3!$B:$I,2,0)</f>
        <v>16X6X101/2</v>
      </c>
      <c r="E1912" s="6" t="str">
        <f>+VLOOKUP($C1912,Sheet3!$B:$I,3,0)</f>
        <v>SM</v>
      </c>
      <c r="F1912" s="6" t="str">
        <f>+VLOOKUP($C1912,Sheet3!$B:$I,4,0)</f>
        <v>NUMA</v>
      </c>
      <c r="G1912" s="6">
        <f>+VLOOKUP($C1912,Sheet3!$B:$I,5,0)</f>
        <v>0</v>
      </c>
      <c r="H1912" s="6" t="str">
        <f>+VLOOKUP($C1912,Sheet3!$B:$I,6,0)</f>
        <v>P5N</v>
      </c>
      <c r="I1912" s="6" t="str">
        <f>+VLOOKUP($C1912,Sheet3!$B:$I,7,0)</f>
        <v>TOTALSOURCE</v>
      </c>
      <c r="J1912" s="6" t="str">
        <f>+VLOOKUP($C1912,Sheet3!$B:$I,8,0)</f>
        <v>P</v>
      </c>
      <c r="K1912" s="6" t="str">
        <f t="shared" si="89"/>
        <v>16X6X101/2SM NUMA 0 P5N TOTALSOURCE P</v>
      </c>
      <c r="L1912" s="6" t="str">
        <f t="shared" si="88"/>
        <v>A</v>
      </c>
      <c r="M1912" s="6" t="s">
        <v>6985</v>
      </c>
    </row>
    <row r="1913" spans="1:13">
      <c r="A1913" s="6" t="s">
        <v>9641</v>
      </c>
      <c r="B1913" s="6" t="str">
        <f t="shared" si="87"/>
        <v>L130504920</v>
      </c>
      <c r="C1913" s="6" t="s">
        <v>7063</v>
      </c>
      <c r="D1913" s="6" t="str">
        <f>+VLOOKUP($C1913,Sheet3!$B:$I,2,0)</f>
        <v>16X6X101/2</v>
      </c>
      <c r="E1913" s="6" t="str">
        <f>+VLOOKUP($C1913,Sheet3!$B:$I,3,0)</f>
        <v>SM</v>
      </c>
      <c r="F1913" s="6" t="str">
        <f>+VLOOKUP($C1913,Sheet3!$B:$I,4,0)</f>
        <v>NUMA</v>
      </c>
      <c r="G1913" s="6">
        <f>+VLOOKUP($C1913,Sheet3!$B:$I,5,0)</f>
        <v>0</v>
      </c>
      <c r="H1913" s="6" t="str">
        <f>+VLOOKUP($C1913,Sheet3!$B:$I,6,0)</f>
        <v>P5N</v>
      </c>
      <c r="I1913" s="6" t="str">
        <f>+VLOOKUP($C1913,Sheet3!$B:$I,7,0)</f>
        <v>TOTALSOURCE</v>
      </c>
      <c r="J1913" s="6" t="str">
        <f>+VLOOKUP($C1913,Sheet3!$B:$I,8,0)</f>
        <v>P</v>
      </c>
      <c r="K1913" s="6" t="str">
        <f t="shared" si="89"/>
        <v>16X6X101/2SM NUMA 0 P5N TOTALSOURCE P</v>
      </c>
      <c r="L1913" s="6" t="str">
        <f t="shared" si="88"/>
        <v>A</v>
      </c>
      <c r="M1913" s="6" t="s">
        <v>6985</v>
      </c>
    </row>
    <row r="1914" spans="1:13">
      <c r="A1914" s="6" t="s">
        <v>9642</v>
      </c>
      <c r="B1914" s="6" t="str">
        <f t="shared" si="87"/>
        <v>L151008131</v>
      </c>
      <c r="C1914" s="6" t="s">
        <v>9643</v>
      </c>
      <c r="D1914" s="6" t="str">
        <f>+VLOOKUP($C1914,Sheet3!$B:$I,2,0)</f>
        <v>406X125</v>
      </c>
      <c r="E1914" s="6" t="str">
        <f>+VLOOKUP($C1914,Sheet3!$B:$I,3,0)</f>
        <v>S</v>
      </c>
      <c r="F1914" s="6" t="str">
        <f>+VLOOKUP($C1914,Sheet3!$B:$I,4,0)</f>
        <v>APW</v>
      </c>
      <c r="G1914" s="6">
        <f>+VLOOKUP($C1914,Sheet3!$B:$I,5,0)</f>
        <v>0</v>
      </c>
      <c r="H1914" s="6" t="str">
        <f>+VLOOKUP($C1914,Sheet3!$B:$I,6,0)</f>
        <v>GREY</v>
      </c>
      <c r="I1914" s="6" t="str">
        <f>+VLOOKUP($C1914,Sheet3!$B:$I,7,0)</f>
        <v>XINJIDA</v>
      </c>
      <c r="J1914" s="6" t="str">
        <f>+VLOOKUP($C1914,Sheet3!$B:$I,8,0)</f>
        <v>-</v>
      </c>
      <c r="K1914" s="6" t="str">
        <f t="shared" si="89"/>
        <v>406X125S APW 0 GREY XINJIDA -</v>
      </c>
      <c r="L1914" s="6" t="str">
        <f t="shared" si="88"/>
        <v>A</v>
      </c>
      <c r="M1914" s="6" t="s">
        <v>6985</v>
      </c>
    </row>
    <row r="1915" spans="1:13" hidden="1">
      <c r="A1915" s="6" t="s">
        <v>9644</v>
      </c>
      <c r="B1915" s="6" t="str">
        <f t="shared" si="87"/>
        <v>L140605023</v>
      </c>
      <c r="C1915" s="6" t="s">
        <v>9645</v>
      </c>
      <c r="D1915" s="6" t="str">
        <f>+VLOOKUP($C1915,Sheet3!$B:$I,2,0)</f>
        <v>14X41/2X8</v>
      </c>
      <c r="E1915" s="6" t="str">
        <f>+VLOOKUP($C1915,Sheet3!$B:$I,3,0)</f>
        <v>ML</v>
      </c>
      <c r="F1915" s="6" t="str">
        <f>+VLOOKUP($C1915,Sheet3!$B:$I,4,0)</f>
        <v>NUMA</v>
      </c>
      <c r="G1915" s="6">
        <f>+VLOOKUP($C1915,Sheet3!$B:$I,5,0)</f>
        <v>0</v>
      </c>
      <c r="H1915" s="6" t="str">
        <f>+VLOOKUP($C1915,Sheet3!$B:$I,6,0)</f>
        <v>D1.</v>
      </c>
      <c r="I1915" s="6" t="str">
        <f>+VLOOKUP($C1915,Sheet3!$B:$I,7,0)</f>
        <v>NUMA</v>
      </c>
      <c r="J1915" s="6" t="str">
        <f>+VLOOKUP($C1915,Sheet3!$B:$I,8,0)</f>
        <v>D</v>
      </c>
      <c r="K1915" s="6" t="str">
        <f t="shared" si="89"/>
        <v>14X41/2X8ML NUMA 0 D1. NUMA D</v>
      </c>
      <c r="L1915" s="6" t="str">
        <f t="shared" si="88"/>
        <v>B</v>
      </c>
      <c r="M1915" s="6"/>
    </row>
    <row r="1916" spans="1:13" hidden="1">
      <c r="A1916" s="6" t="s">
        <v>9646</v>
      </c>
      <c r="B1916" s="6" t="str">
        <f t="shared" si="87"/>
        <v>L121001405</v>
      </c>
      <c r="C1916" s="6" t="s">
        <v>9647</v>
      </c>
      <c r="D1916" s="6" t="str">
        <f>+VLOOKUP($C1916,Sheet3!$B:$I,2,0)</f>
        <v>21X7X15</v>
      </c>
      <c r="E1916" s="6" t="str">
        <f>+VLOOKUP($C1916,Sheet3!$B:$I,3,0)</f>
        <v>SM</v>
      </c>
      <c r="F1916" s="6" t="str">
        <f>+VLOOKUP($C1916,Sheet3!$B:$I,4,0)</f>
        <v>NUMA</v>
      </c>
      <c r="G1916" s="6">
        <f>+VLOOKUP($C1916,Sheet3!$B:$I,5,0)</f>
        <v>0</v>
      </c>
      <c r="H1916" s="6" t="str">
        <f>+VLOOKUP($C1916,Sheet3!$B:$I,6,0)</f>
        <v>D1N</v>
      </c>
      <c r="I1916" s="6" t="str">
        <f>+VLOOKUP($C1916,Sheet3!$B:$I,7,0)</f>
        <v>RIGOR</v>
      </c>
      <c r="J1916" s="6" t="str">
        <f>+VLOOKUP($C1916,Sheet3!$B:$I,8,0)</f>
        <v>D</v>
      </c>
      <c r="K1916" s="6" t="str">
        <f t="shared" si="89"/>
        <v>21X7X15SM NUMA 0 D1N RIGOR D</v>
      </c>
      <c r="L1916" s="6" t="str">
        <f t="shared" si="88"/>
        <v>B</v>
      </c>
      <c r="M1916" s="6"/>
    </row>
    <row r="1917" spans="1:13" hidden="1">
      <c r="A1917" s="6" t="s">
        <v>9648</v>
      </c>
      <c r="B1917" s="6" t="str">
        <f t="shared" si="87"/>
        <v>L121001072</v>
      </c>
      <c r="C1917" s="6" t="s">
        <v>9647</v>
      </c>
      <c r="D1917" s="6" t="str">
        <f>+VLOOKUP($C1917,Sheet3!$B:$I,2,0)</f>
        <v>21X7X15</v>
      </c>
      <c r="E1917" s="6" t="str">
        <f>+VLOOKUP($C1917,Sheet3!$B:$I,3,0)</f>
        <v>SM</v>
      </c>
      <c r="F1917" s="6" t="str">
        <f>+VLOOKUP($C1917,Sheet3!$B:$I,4,0)</f>
        <v>NUMA</v>
      </c>
      <c r="G1917" s="6">
        <f>+VLOOKUP($C1917,Sheet3!$B:$I,5,0)</f>
        <v>0</v>
      </c>
      <c r="H1917" s="6" t="str">
        <f>+VLOOKUP($C1917,Sheet3!$B:$I,6,0)</f>
        <v>D1N</v>
      </c>
      <c r="I1917" s="6" t="str">
        <f>+VLOOKUP($C1917,Sheet3!$B:$I,7,0)</f>
        <v>RIGOR</v>
      </c>
      <c r="J1917" s="6" t="str">
        <f>+VLOOKUP($C1917,Sheet3!$B:$I,8,0)</f>
        <v>D</v>
      </c>
      <c r="K1917" s="6" t="str">
        <f t="shared" si="89"/>
        <v>21X7X15SM NUMA 0 D1N RIGOR D</v>
      </c>
      <c r="L1917" s="6" t="str">
        <f t="shared" si="88"/>
        <v>B</v>
      </c>
      <c r="M1917" s="6"/>
    </row>
    <row r="1918" spans="1:13" hidden="1">
      <c r="A1918" s="6" t="s">
        <v>9649</v>
      </c>
      <c r="B1918" s="6" t="str">
        <f t="shared" si="87"/>
        <v>L121001307</v>
      </c>
      <c r="C1918" s="6" t="s">
        <v>9647</v>
      </c>
      <c r="D1918" s="6" t="str">
        <f>+VLOOKUP($C1918,Sheet3!$B:$I,2,0)</f>
        <v>21X7X15</v>
      </c>
      <c r="E1918" s="6" t="str">
        <f>+VLOOKUP($C1918,Sheet3!$B:$I,3,0)</f>
        <v>SM</v>
      </c>
      <c r="F1918" s="6" t="str">
        <f>+VLOOKUP($C1918,Sheet3!$B:$I,4,0)</f>
        <v>NUMA</v>
      </c>
      <c r="G1918" s="6">
        <f>+VLOOKUP($C1918,Sheet3!$B:$I,5,0)</f>
        <v>0</v>
      </c>
      <c r="H1918" s="6" t="str">
        <f>+VLOOKUP($C1918,Sheet3!$B:$I,6,0)</f>
        <v>D1N</v>
      </c>
      <c r="I1918" s="6" t="str">
        <f>+VLOOKUP($C1918,Sheet3!$B:$I,7,0)</f>
        <v>RIGOR</v>
      </c>
      <c r="J1918" s="6" t="str">
        <f>+VLOOKUP($C1918,Sheet3!$B:$I,8,0)</f>
        <v>D</v>
      </c>
      <c r="K1918" s="6" t="str">
        <f t="shared" si="89"/>
        <v>21X7X15SM NUMA 0 D1N RIGOR D</v>
      </c>
      <c r="L1918" s="6" t="str">
        <f t="shared" si="88"/>
        <v>B</v>
      </c>
      <c r="M1918" s="6"/>
    </row>
    <row r="1919" spans="1:13" hidden="1">
      <c r="A1919" s="6" t="s">
        <v>9650</v>
      </c>
      <c r="B1919" s="6" t="str">
        <f t="shared" si="87"/>
        <v>L121001268</v>
      </c>
      <c r="C1919" s="6" t="s">
        <v>9647</v>
      </c>
      <c r="D1919" s="6" t="str">
        <f>+VLOOKUP($C1919,Sheet3!$B:$I,2,0)</f>
        <v>21X7X15</v>
      </c>
      <c r="E1919" s="6" t="str">
        <f>+VLOOKUP($C1919,Sheet3!$B:$I,3,0)</f>
        <v>SM</v>
      </c>
      <c r="F1919" s="6" t="str">
        <f>+VLOOKUP($C1919,Sheet3!$B:$I,4,0)</f>
        <v>NUMA</v>
      </c>
      <c r="G1919" s="6">
        <f>+VLOOKUP($C1919,Sheet3!$B:$I,5,0)</f>
        <v>0</v>
      </c>
      <c r="H1919" s="6" t="str">
        <f>+VLOOKUP($C1919,Sheet3!$B:$I,6,0)</f>
        <v>D1N</v>
      </c>
      <c r="I1919" s="6" t="str">
        <f>+VLOOKUP($C1919,Sheet3!$B:$I,7,0)</f>
        <v>RIGOR</v>
      </c>
      <c r="J1919" s="6" t="str">
        <f>+VLOOKUP($C1919,Sheet3!$B:$I,8,0)</f>
        <v>D</v>
      </c>
      <c r="K1919" s="6" t="str">
        <f t="shared" si="89"/>
        <v>21X7X15SM NUMA 0 D1N RIGOR D</v>
      </c>
      <c r="L1919" s="6" t="str">
        <f t="shared" si="88"/>
        <v>B</v>
      </c>
      <c r="M1919" s="6"/>
    </row>
    <row r="1920" spans="1:13" hidden="1">
      <c r="A1920" s="6" t="s">
        <v>9651</v>
      </c>
      <c r="B1920" s="6" t="str">
        <f t="shared" si="87"/>
        <v>L121001468</v>
      </c>
      <c r="C1920" s="6" t="s">
        <v>9647</v>
      </c>
      <c r="D1920" s="6" t="str">
        <f>+VLOOKUP($C1920,Sheet3!$B:$I,2,0)</f>
        <v>21X7X15</v>
      </c>
      <c r="E1920" s="6" t="str">
        <f>+VLOOKUP($C1920,Sheet3!$B:$I,3,0)</f>
        <v>SM</v>
      </c>
      <c r="F1920" s="6" t="str">
        <f>+VLOOKUP($C1920,Sheet3!$B:$I,4,0)</f>
        <v>NUMA</v>
      </c>
      <c r="G1920" s="6">
        <f>+VLOOKUP($C1920,Sheet3!$B:$I,5,0)</f>
        <v>0</v>
      </c>
      <c r="H1920" s="6" t="str">
        <f>+VLOOKUP($C1920,Sheet3!$B:$I,6,0)</f>
        <v>D1N</v>
      </c>
      <c r="I1920" s="6" t="str">
        <f>+VLOOKUP($C1920,Sheet3!$B:$I,7,0)</f>
        <v>RIGOR</v>
      </c>
      <c r="J1920" s="6" t="str">
        <f>+VLOOKUP($C1920,Sheet3!$B:$I,8,0)</f>
        <v>D</v>
      </c>
      <c r="K1920" s="6" t="str">
        <f t="shared" si="89"/>
        <v>21X7X15SM NUMA 0 D1N RIGOR D</v>
      </c>
      <c r="L1920" s="6" t="str">
        <f t="shared" si="88"/>
        <v>B</v>
      </c>
      <c r="M1920" s="6"/>
    </row>
    <row r="1921" spans="1:13" hidden="1">
      <c r="A1921" s="6" t="s">
        <v>9652</v>
      </c>
      <c r="B1921" s="6" t="str">
        <f t="shared" si="87"/>
        <v>L121000973</v>
      </c>
      <c r="C1921" s="6" t="s">
        <v>9653</v>
      </c>
      <c r="D1921" s="6" t="str">
        <f>+VLOOKUP($C1921,Sheet3!$B:$I,2,0)</f>
        <v>21X7X15</v>
      </c>
      <c r="E1921" s="6" t="str">
        <f>+VLOOKUP($C1921,Sheet3!$B:$I,3,0)</f>
        <v>SM</v>
      </c>
      <c r="F1921" s="6" t="str">
        <f>+VLOOKUP($C1921,Sheet3!$B:$I,4,0)</f>
        <v>NUMA</v>
      </c>
      <c r="G1921" s="6">
        <f>+VLOOKUP($C1921,Sheet3!$B:$I,5,0)</f>
        <v>0</v>
      </c>
      <c r="H1921" s="6" t="str">
        <f>+VLOOKUP($C1921,Sheet3!$B:$I,6,0)</f>
        <v>D1.</v>
      </c>
      <c r="I1921" s="6" t="str">
        <f>+VLOOKUP($C1921,Sheet3!$B:$I,7,0)</f>
        <v>RIGOR</v>
      </c>
      <c r="J1921" s="6" t="str">
        <f>+VLOOKUP($C1921,Sheet3!$B:$I,8,0)</f>
        <v>D</v>
      </c>
      <c r="K1921" s="6" t="str">
        <f t="shared" si="89"/>
        <v>21X7X15SM NUMA 0 D1. RIGOR D</v>
      </c>
      <c r="L1921" s="6" t="str">
        <f t="shared" si="88"/>
        <v>B</v>
      </c>
      <c r="M1921" s="6"/>
    </row>
    <row r="1922" spans="1:13" hidden="1">
      <c r="A1922" s="6" t="s">
        <v>9654</v>
      </c>
      <c r="B1922" s="6" t="str">
        <f t="shared" ref="B1922:B1985" si="90">+MID(A1922,9,10)</f>
        <v>L120703002</v>
      </c>
      <c r="C1922" s="6" t="s">
        <v>7040</v>
      </c>
      <c r="D1922" s="6" t="str">
        <f>+VLOOKUP($C1922,Sheet3!$B:$I,2,0)</f>
        <v>21X8X15</v>
      </c>
      <c r="E1922" s="6" t="str">
        <f>+VLOOKUP($C1922,Sheet3!$B:$I,3,0)</f>
        <v>SM</v>
      </c>
      <c r="F1922" s="6" t="str">
        <f>+VLOOKUP($C1922,Sheet3!$B:$I,4,0)</f>
        <v>NUMA</v>
      </c>
      <c r="G1922" s="6">
        <f>+VLOOKUP($C1922,Sheet3!$B:$I,5,0)</f>
        <v>0</v>
      </c>
      <c r="H1922" s="6" t="str">
        <f>+VLOOKUP($C1922,Sheet3!$B:$I,6,0)</f>
        <v>P5</v>
      </c>
      <c r="I1922" s="6" t="str">
        <f>+VLOOKUP($C1922,Sheet3!$B:$I,7,0)</f>
        <v>-</v>
      </c>
      <c r="J1922" s="6" t="str">
        <f>+VLOOKUP($C1922,Sheet3!$B:$I,8,0)</f>
        <v>P</v>
      </c>
      <c r="K1922" s="6" t="str">
        <f t="shared" si="89"/>
        <v>21X8X15SM NUMA 0 P5 - P</v>
      </c>
      <c r="L1922" s="6" t="str">
        <f t="shared" ref="L1922:L1985" si="91">+RIGHT(A1922,1)</f>
        <v>B</v>
      </c>
      <c r="M1922" s="6"/>
    </row>
    <row r="1923" spans="1:13" hidden="1">
      <c r="A1923" s="6" t="s">
        <v>9655</v>
      </c>
      <c r="B1923" s="6" t="str">
        <f t="shared" si="90"/>
        <v>L200408581</v>
      </c>
      <c r="C1923" s="6" t="s">
        <v>9656</v>
      </c>
      <c r="D1923" s="6" t="str">
        <f>+VLOOKUP($C1923,Sheet3!$B:$I,2,0)</f>
        <v>21X8X15</v>
      </c>
      <c r="E1923" s="6" t="str">
        <f>+VLOOKUP($C1923,Sheet3!$B:$I,3,0)</f>
        <v>SAT</v>
      </c>
      <c r="F1923" s="6" t="str">
        <f>+VLOOKUP($C1923,Sheet3!$B:$I,4,0)</f>
        <v>NUMA</v>
      </c>
      <c r="G1923" s="6">
        <f>+VLOOKUP($C1923,Sheet3!$B:$I,5,0)</f>
        <v>0</v>
      </c>
      <c r="H1923" s="6" t="str">
        <f>+VLOOKUP($C1923,Sheet3!$B:$I,6,0)</f>
        <v>D1.</v>
      </c>
      <c r="I1923" s="6" t="str">
        <f>+VLOOKUP($C1923,Sheet3!$B:$I,7,0)</f>
        <v>ACETRAX</v>
      </c>
      <c r="J1923" s="6" t="str">
        <f>+VLOOKUP($C1923,Sheet3!$B:$I,8,0)</f>
        <v>-</v>
      </c>
      <c r="K1923" s="6" t="str">
        <f t="shared" ref="K1923:K1986" si="92">CONCATENATE(D1923,E1923," ",F1923," ",G1923," ",H1923," ",I1923," ",J1923)</f>
        <v>21X8X15SAT NUMA 0 D1. ACETRAX -</v>
      </c>
      <c r="L1923" s="6" t="str">
        <f t="shared" si="91"/>
        <v>B</v>
      </c>
      <c r="M1923" s="6"/>
    </row>
    <row r="1924" spans="1:13" hidden="1">
      <c r="A1924" s="6" t="s">
        <v>9657</v>
      </c>
      <c r="B1924" s="6" t="str">
        <f t="shared" si="90"/>
        <v>L200600407</v>
      </c>
      <c r="C1924" s="6" t="s">
        <v>9658</v>
      </c>
      <c r="D1924" s="6" t="str">
        <f>+VLOOKUP($C1924,Sheet3!$B:$I,2,0)</f>
        <v>21X8X15</v>
      </c>
      <c r="E1924" s="6" t="str">
        <f>+VLOOKUP($C1924,Sheet3!$B:$I,3,0)</f>
        <v>SM</v>
      </c>
      <c r="F1924" s="6" t="str">
        <f>+VLOOKUP($C1924,Sheet3!$B:$I,4,0)</f>
        <v>NUMA</v>
      </c>
      <c r="G1924" s="6">
        <f>+VLOOKUP($C1924,Sheet3!$B:$I,5,0)</f>
        <v>0</v>
      </c>
      <c r="H1924" s="6" t="str">
        <f>+VLOOKUP($C1924,Sheet3!$B:$I,6,0)</f>
        <v>P5</v>
      </c>
      <c r="I1924" s="6" t="str">
        <f>+VLOOKUP($C1924,Sheet3!$B:$I,7,0)</f>
        <v>NUMA</v>
      </c>
      <c r="J1924" s="6" t="str">
        <f>+VLOOKUP($C1924,Sheet3!$B:$I,8,0)</f>
        <v>P</v>
      </c>
      <c r="K1924" s="6" t="str">
        <f t="shared" si="92"/>
        <v>21X8X15SM NUMA 0 P5 NUMA P</v>
      </c>
      <c r="L1924" s="6" t="str">
        <f t="shared" si="91"/>
        <v>B</v>
      </c>
      <c r="M1924" s="6"/>
    </row>
    <row r="1925" spans="1:13">
      <c r="A1925" s="6" t="s">
        <v>9659</v>
      </c>
      <c r="B1925" s="6" t="str">
        <f t="shared" si="90"/>
        <v>L130200278</v>
      </c>
      <c r="C1925" s="6" t="s">
        <v>9660</v>
      </c>
      <c r="D1925" s="6" t="str">
        <f>+VLOOKUP($C1925,Sheet3!$B:$I,2,0)</f>
        <v>21X8X15</v>
      </c>
      <c r="E1925" s="6" t="str">
        <f>+VLOOKUP($C1925,Sheet3!$B:$I,3,0)</f>
        <v>SM</v>
      </c>
      <c r="F1925" s="6" t="str">
        <f>+VLOOKUP($C1925,Sheet3!$B:$I,4,0)</f>
        <v>NUMA</v>
      </c>
      <c r="G1925" s="6">
        <f>+VLOOKUP($C1925,Sheet3!$B:$I,5,0)</f>
        <v>0</v>
      </c>
      <c r="H1925" s="6" t="str">
        <f>+VLOOKUP($C1925,Sheet3!$B:$I,6,0)</f>
        <v>D1N</v>
      </c>
      <c r="I1925" s="6" t="str">
        <f>+VLOOKUP($C1925,Sheet3!$B:$I,7,0)</f>
        <v>RIGOR</v>
      </c>
      <c r="J1925" s="6" t="str">
        <f>+VLOOKUP($C1925,Sheet3!$B:$I,8,0)</f>
        <v>D</v>
      </c>
      <c r="K1925" s="6" t="str">
        <f t="shared" si="92"/>
        <v>21X8X15SM NUMA 0 D1N RIGOR D</v>
      </c>
      <c r="L1925" s="6" t="str">
        <f t="shared" si="91"/>
        <v>A</v>
      </c>
      <c r="M1925" s="6" t="s">
        <v>6972</v>
      </c>
    </row>
    <row r="1926" spans="1:13">
      <c r="A1926" s="6" t="s">
        <v>9661</v>
      </c>
      <c r="B1926" s="6" t="str">
        <f t="shared" si="90"/>
        <v>L120601233</v>
      </c>
      <c r="C1926" s="6" t="s">
        <v>7040</v>
      </c>
      <c r="D1926" s="6" t="str">
        <f>+VLOOKUP($C1926,Sheet3!$B:$I,2,0)</f>
        <v>21X8X15</v>
      </c>
      <c r="E1926" s="6" t="str">
        <f>+VLOOKUP($C1926,Sheet3!$B:$I,3,0)</f>
        <v>SM</v>
      </c>
      <c r="F1926" s="6" t="str">
        <f>+VLOOKUP($C1926,Sheet3!$B:$I,4,0)</f>
        <v>NUMA</v>
      </c>
      <c r="G1926" s="6">
        <f>+VLOOKUP($C1926,Sheet3!$B:$I,5,0)</f>
        <v>0</v>
      </c>
      <c r="H1926" s="6" t="str">
        <f>+VLOOKUP($C1926,Sheet3!$B:$I,6,0)</f>
        <v>P5</v>
      </c>
      <c r="I1926" s="6" t="str">
        <f>+VLOOKUP($C1926,Sheet3!$B:$I,7,0)</f>
        <v>-</v>
      </c>
      <c r="J1926" s="6" t="str">
        <f>+VLOOKUP($C1926,Sheet3!$B:$I,8,0)</f>
        <v>P</v>
      </c>
      <c r="K1926" s="6" t="str">
        <f t="shared" si="92"/>
        <v>21X8X15SM NUMA 0 P5 - P</v>
      </c>
      <c r="L1926" s="6" t="str">
        <f t="shared" si="91"/>
        <v>A</v>
      </c>
      <c r="M1926" s="6" t="s">
        <v>6972</v>
      </c>
    </row>
    <row r="1927" spans="1:13">
      <c r="A1927" s="6" t="s">
        <v>9662</v>
      </c>
      <c r="B1927" s="6" t="str">
        <f t="shared" si="90"/>
        <v>L130200064</v>
      </c>
      <c r="C1927" s="6" t="s">
        <v>9653</v>
      </c>
      <c r="D1927" s="6" t="str">
        <f>+VLOOKUP($C1927,Sheet3!$B:$I,2,0)</f>
        <v>21X7X15</v>
      </c>
      <c r="E1927" s="6" t="str">
        <f>+VLOOKUP($C1927,Sheet3!$B:$I,3,0)</f>
        <v>SM</v>
      </c>
      <c r="F1927" s="6" t="str">
        <f>+VLOOKUP($C1927,Sheet3!$B:$I,4,0)</f>
        <v>NUMA</v>
      </c>
      <c r="G1927" s="6">
        <f>+VLOOKUP($C1927,Sheet3!$B:$I,5,0)</f>
        <v>0</v>
      </c>
      <c r="H1927" s="6" t="str">
        <f>+VLOOKUP($C1927,Sheet3!$B:$I,6,0)</f>
        <v>D1.</v>
      </c>
      <c r="I1927" s="6" t="str">
        <f>+VLOOKUP($C1927,Sheet3!$B:$I,7,0)</f>
        <v>RIGOR</v>
      </c>
      <c r="J1927" s="6" t="str">
        <f>+VLOOKUP($C1927,Sheet3!$B:$I,8,0)</f>
        <v>D</v>
      </c>
      <c r="K1927" s="6" t="str">
        <f t="shared" si="92"/>
        <v>21X7X15SM NUMA 0 D1. RIGOR D</v>
      </c>
      <c r="L1927" s="6" t="str">
        <f t="shared" si="91"/>
        <v>A</v>
      </c>
      <c r="M1927" s="6" t="s">
        <v>6985</v>
      </c>
    </row>
    <row r="1928" spans="1:13" hidden="1">
      <c r="A1928" s="6" t="s">
        <v>9663</v>
      </c>
      <c r="B1928" s="6" t="str">
        <f t="shared" si="90"/>
        <v>L200804541</v>
      </c>
      <c r="C1928" s="6" t="s">
        <v>9664</v>
      </c>
      <c r="D1928" s="6" t="str">
        <f>+VLOOKUP($C1928,Sheet3!$B:$I,2,0)</f>
        <v>21X8X15</v>
      </c>
      <c r="E1928" s="6" t="str">
        <f>+VLOOKUP($C1928,Sheet3!$B:$I,3,0)</f>
        <v>SAT</v>
      </c>
      <c r="F1928" s="6" t="str">
        <f>+VLOOKUP($C1928,Sheet3!$B:$I,4,0)</f>
        <v>NUMA</v>
      </c>
      <c r="G1928" s="6">
        <f>+VLOOKUP($C1928,Sheet3!$B:$I,5,0)</f>
        <v>0</v>
      </c>
      <c r="H1928" s="6" t="str">
        <f>+VLOOKUP($C1928,Sheet3!$B:$I,6,0)</f>
        <v>P5</v>
      </c>
      <c r="I1928" s="6" t="str">
        <f>+VLOOKUP($C1928,Sheet3!$B:$I,7,0)</f>
        <v>NUMA</v>
      </c>
      <c r="J1928" s="6" t="str">
        <f>+VLOOKUP($C1928,Sheet3!$B:$I,8,0)</f>
        <v>P</v>
      </c>
      <c r="K1928" s="6" t="str">
        <f t="shared" si="92"/>
        <v>21X8X15SAT NUMA 0 P5 NUMA P</v>
      </c>
      <c r="L1928" s="6" t="str">
        <f t="shared" si="91"/>
        <v>B</v>
      </c>
      <c r="M1928" s="6"/>
    </row>
    <row r="1929" spans="1:13">
      <c r="A1929" s="6" t="s">
        <v>9665</v>
      </c>
      <c r="B1929" s="6" t="str">
        <f t="shared" si="90"/>
        <v>L130200513</v>
      </c>
      <c r="C1929" s="6" t="s">
        <v>9666</v>
      </c>
      <c r="D1929" s="6" t="str">
        <f>+VLOOKUP($C1929,Sheet3!$B:$I,2,0)</f>
        <v>21X8X15</v>
      </c>
      <c r="E1929" s="6" t="str">
        <f>+VLOOKUP($C1929,Sheet3!$B:$I,3,0)</f>
        <v>SM</v>
      </c>
      <c r="F1929" s="6" t="str">
        <f>+VLOOKUP($C1929,Sheet3!$B:$I,4,0)</f>
        <v>NUMA</v>
      </c>
      <c r="G1929" s="6">
        <f>+VLOOKUP($C1929,Sheet3!$B:$I,5,0)</f>
        <v>0</v>
      </c>
      <c r="H1929" s="6" t="str">
        <f>+VLOOKUP($C1929,Sheet3!$B:$I,6,0)</f>
        <v>D1.</v>
      </c>
      <c r="I1929" s="6" t="str">
        <f>+VLOOKUP($C1929,Sheet3!$B:$I,7,0)</f>
        <v>RIGOR</v>
      </c>
      <c r="J1929" s="6" t="str">
        <f>+VLOOKUP($C1929,Sheet3!$B:$I,8,0)</f>
        <v>D</v>
      </c>
      <c r="K1929" s="6" t="str">
        <f t="shared" si="92"/>
        <v>21X8X15SM NUMA 0 D1. RIGOR D</v>
      </c>
      <c r="L1929" s="6" t="str">
        <f t="shared" si="91"/>
        <v>A</v>
      </c>
      <c r="M1929" s="6" t="s">
        <v>6985</v>
      </c>
    </row>
    <row r="1930" spans="1:13" hidden="1">
      <c r="A1930" s="6" t="s">
        <v>9667</v>
      </c>
      <c r="B1930" s="6" t="str">
        <f t="shared" si="90"/>
        <v>L161002412</v>
      </c>
      <c r="C1930" s="6" t="s">
        <v>9668</v>
      </c>
      <c r="D1930" s="6" t="str">
        <f>+VLOOKUP($C1930,Sheet3!$B:$I,2,0)</f>
        <v>21X8X15</v>
      </c>
      <c r="E1930" s="6" t="str">
        <f>+VLOOKUP($C1930,Sheet3!$B:$I,3,0)</f>
        <v>SM</v>
      </c>
      <c r="F1930" s="6" t="str">
        <f>+VLOOKUP($C1930,Sheet3!$B:$I,4,0)</f>
        <v>NUMA</v>
      </c>
      <c r="G1930" s="6">
        <f>+VLOOKUP($C1930,Sheet3!$B:$I,5,0)</f>
        <v>0</v>
      </c>
      <c r="H1930" s="6" t="str">
        <f>+VLOOKUP($C1930,Sheet3!$B:$I,6,0)</f>
        <v>P5</v>
      </c>
      <c r="I1930" s="6" t="str">
        <f>+VLOOKUP($C1930,Sheet3!$B:$I,7,0)</f>
        <v>TOTALSOURCE</v>
      </c>
      <c r="J1930" s="6" t="str">
        <f>+VLOOKUP($C1930,Sheet3!$B:$I,8,0)</f>
        <v>P</v>
      </c>
      <c r="K1930" s="6" t="str">
        <f t="shared" si="92"/>
        <v>21X8X15SM NUMA 0 P5 TOTALSOURCE P</v>
      </c>
      <c r="L1930" s="6" t="str">
        <f t="shared" si="91"/>
        <v>E</v>
      </c>
      <c r="M1930" s="6"/>
    </row>
    <row r="1931" spans="1:13">
      <c r="A1931" s="6" t="s">
        <v>9669</v>
      </c>
      <c r="B1931" s="6" t="str">
        <f t="shared" si="90"/>
        <v>L121002923</v>
      </c>
      <c r="C1931" s="6" t="s">
        <v>9666</v>
      </c>
      <c r="D1931" s="6" t="str">
        <f>+VLOOKUP($C1931,Sheet3!$B:$I,2,0)</f>
        <v>21X8X15</v>
      </c>
      <c r="E1931" s="6" t="str">
        <f>+VLOOKUP($C1931,Sheet3!$B:$I,3,0)</f>
        <v>SM</v>
      </c>
      <c r="F1931" s="6" t="str">
        <f>+VLOOKUP($C1931,Sheet3!$B:$I,4,0)</f>
        <v>NUMA</v>
      </c>
      <c r="G1931" s="6">
        <f>+VLOOKUP($C1931,Sheet3!$B:$I,5,0)</f>
        <v>0</v>
      </c>
      <c r="H1931" s="6" t="str">
        <f>+VLOOKUP($C1931,Sheet3!$B:$I,6,0)</f>
        <v>D1.</v>
      </c>
      <c r="I1931" s="6" t="str">
        <f>+VLOOKUP($C1931,Sheet3!$B:$I,7,0)</f>
        <v>RIGOR</v>
      </c>
      <c r="J1931" s="6" t="str">
        <f>+VLOOKUP($C1931,Sheet3!$B:$I,8,0)</f>
        <v>D</v>
      </c>
      <c r="K1931" s="6" t="str">
        <f t="shared" si="92"/>
        <v>21X8X15SM NUMA 0 D1. RIGOR D</v>
      </c>
      <c r="L1931" s="6" t="str">
        <f t="shared" si="91"/>
        <v>A</v>
      </c>
      <c r="M1931" s="6" t="s">
        <v>6985</v>
      </c>
    </row>
    <row r="1932" spans="1:13">
      <c r="A1932" s="6" t="s">
        <v>9670</v>
      </c>
      <c r="B1932" s="6" t="str">
        <f t="shared" si="90"/>
        <v>L121003014</v>
      </c>
      <c r="C1932" s="6" t="s">
        <v>9666</v>
      </c>
      <c r="D1932" s="6" t="str">
        <f>+VLOOKUP($C1932,Sheet3!$B:$I,2,0)</f>
        <v>21X8X15</v>
      </c>
      <c r="E1932" s="6" t="str">
        <f>+VLOOKUP($C1932,Sheet3!$B:$I,3,0)</f>
        <v>SM</v>
      </c>
      <c r="F1932" s="6" t="str">
        <f>+VLOOKUP($C1932,Sheet3!$B:$I,4,0)</f>
        <v>NUMA</v>
      </c>
      <c r="G1932" s="6">
        <f>+VLOOKUP($C1932,Sheet3!$B:$I,5,0)</f>
        <v>0</v>
      </c>
      <c r="H1932" s="6" t="str">
        <f>+VLOOKUP($C1932,Sheet3!$B:$I,6,0)</f>
        <v>D1.</v>
      </c>
      <c r="I1932" s="6" t="str">
        <f>+VLOOKUP($C1932,Sheet3!$B:$I,7,0)</f>
        <v>RIGOR</v>
      </c>
      <c r="J1932" s="6" t="str">
        <f>+VLOOKUP($C1932,Sheet3!$B:$I,8,0)</f>
        <v>D</v>
      </c>
      <c r="K1932" s="6" t="str">
        <f t="shared" si="92"/>
        <v>21X8X15SM NUMA 0 D1. RIGOR D</v>
      </c>
      <c r="L1932" s="6" t="str">
        <f t="shared" si="91"/>
        <v>A</v>
      </c>
      <c r="M1932" s="6" t="s">
        <v>6985</v>
      </c>
    </row>
    <row r="1933" spans="1:13" hidden="1">
      <c r="A1933" s="6" t="s">
        <v>9671</v>
      </c>
      <c r="B1933" s="6" t="str">
        <f t="shared" si="90"/>
        <v>L200806069</v>
      </c>
      <c r="C1933" s="6" t="s">
        <v>9672</v>
      </c>
      <c r="D1933" s="6" t="str">
        <f>+VLOOKUP($C1933,Sheet3!$B:$I,2,0)</f>
        <v>16X6-8</v>
      </c>
      <c r="E1933" s="6" t="str">
        <f>+VLOOKUP($C1933,Sheet3!$B:$I,3,0)</f>
        <v>LUG</v>
      </c>
      <c r="F1933" s="6" t="str">
        <f>+VLOOKUP($C1933,Sheet3!$B:$I,4,0)</f>
        <v>NUMAPRIME</v>
      </c>
      <c r="G1933" s="6">
        <f>+VLOOKUP($C1933,Sheet3!$B:$I,5,0)</f>
        <v>4.33</v>
      </c>
      <c r="H1933" s="6" t="str">
        <f>+VLOOKUP($C1933,Sheet3!$B:$I,6,0)</f>
        <v>M4N34</v>
      </c>
      <c r="I1933" s="6" t="str">
        <f>+VLOOKUP($C1933,Sheet3!$B:$I,7,0)</f>
        <v>NUMAPRIME</v>
      </c>
      <c r="J1933" s="6" t="str">
        <f>+VLOOKUP($C1933,Sheet3!$B:$I,8,0)</f>
        <v>XTRA</v>
      </c>
      <c r="K1933" s="6" t="str">
        <f t="shared" si="92"/>
        <v>16X6-8LUG NUMAPRIME 4.33 M4N34 NUMAPRIME XTRA</v>
      </c>
      <c r="L1933" s="6" t="str">
        <f t="shared" si="91"/>
        <v>B</v>
      </c>
      <c r="M1933" s="6"/>
    </row>
    <row r="1934" spans="1:13" hidden="1">
      <c r="A1934" s="6" t="s">
        <v>9673</v>
      </c>
      <c r="B1934" s="6" t="str">
        <f t="shared" si="90"/>
        <v>L120703076</v>
      </c>
      <c r="C1934" s="6" t="s">
        <v>7040</v>
      </c>
      <c r="D1934" s="6" t="str">
        <f>+VLOOKUP($C1934,Sheet3!$B:$I,2,0)</f>
        <v>21X8X15</v>
      </c>
      <c r="E1934" s="6" t="str">
        <f>+VLOOKUP($C1934,Sheet3!$B:$I,3,0)</f>
        <v>SM</v>
      </c>
      <c r="F1934" s="6" t="str">
        <f>+VLOOKUP($C1934,Sheet3!$B:$I,4,0)</f>
        <v>NUMA</v>
      </c>
      <c r="G1934" s="6">
        <f>+VLOOKUP($C1934,Sheet3!$B:$I,5,0)</f>
        <v>0</v>
      </c>
      <c r="H1934" s="6" t="str">
        <f>+VLOOKUP($C1934,Sheet3!$B:$I,6,0)</f>
        <v>P5</v>
      </c>
      <c r="I1934" s="6" t="str">
        <f>+VLOOKUP($C1934,Sheet3!$B:$I,7,0)</f>
        <v>-</v>
      </c>
      <c r="J1934" s="6" t="str">
        <f>+VLOOKUP($C1934,Sheet3!$B:$I,8,0)</f>
        <v>P</v>
      </c>
      <c r="K1934" s="6" t="str">
        <f t="shared" si="92"/>
        <v>21X8X15SM NUMA 0 P5 - P</v>
      </c>
      <c r="L1934" s="6" t="str">
        <f t="shared" si="91"/>
        <v>B</v>
      </c>
      <c r="M1934" s="6"/>
    </row>
    <row r="1935" spans="1:13" hidden="1">
      <c r="A1935" s="6" t="s">
        <v>9674</v>
      </c>
      <c r="B1935" s="6" t="str">
        <f t="shared" si="90"/>
        <v>L120604011</v>
      </c>
      <c r="C1935" s="6" t="s">
        <v>9675</v>
      </c>
      <c r="D1935" s="6" t="str">
        <f>+VLOOKUP($C1935,Sheet3!$B:$I,2,0)</f>
        <v>21X7X15</v>
      </c>
      <c r="E1935" s="6" t="str">
        <f>+VLOOKUP($C1935,Sheet3!$B:$I,3,0)</f>
        <v>SAT</v>
      </c>
      <c r="F1935" s="6" t="str">
        <f>+VLOOKUP($C1935,Sheet3!$B:$I,4,0)</f>
        <v>NUMA</v>
      </c>
      <c r="G1935" s="6">
        <f>+VLOOKUP($C1935,Sheet3!$B:$I,5,0)</f>
        <v>0</v>
      </c>
      <c r="H1935" s="6" t="str">
        <f>+VLOOKUP($C1935,Sheet3!$B:$I,6,0)</f>
        <v>P5N</v>
      </c>
      <c r="I1935" s="6" t="str">
        <f>+VLOOKUP($C1935,Sheet3!$B:$I,7,0)</f>
        <v>NUMA</v>
      </c>
      <c r="J1935" s="6" t="str">
        <f>+VLOOKUP($C1935,Sheet3!$B:$I,8,0)</f>
        <v>P</v>
      </c>
      <c r="K1935" s="6" t="str">
        <f t="shared" si="92"/>
        <v>21X7X15SAT NUMA 0 P5N NUMA P</v>
      </c>
      <c r="L1935" s="6" t="str">
        <f t="shared" si="91"/>
        <v>B</v>
      </c>
      <c r="M1935" s="6"/>
    </row>
    <row r="1936" spans="1:13" hidden="1">
      <c r="A1936" s="6" t="s">
        <v>9676</v>
      </c>
      <c r="B1936" s="6" t="str">
        <f t="shared" si="90"/>
        <v>L120603975</v>
      </c>
      <c r="C1936" s="6" t="s">
        <v>9677</v>
      </c>
      <c r="D1936" s="6" t="str">
        <f>+VLOOKUP($C1936,Sheet3!$B:$I,2,0)</f>
        <v>21X7X15</v>
      </c>
      <c r="E1936" s="6" t="str">
        <f>+VLOOKUP($C1936,Sheet3!$B:$I,3,0)</f>
        <v>SM</v>
      </c>
      <c r="F1936" s="6" t="str">
        <f>+VLOOKUP($C1936,Sheet3!$B:$I,4,0)</f>
        <v>NUMA</v>
      </c>
      <c r="G1936" s="6">
        <f>+VLOOKUP($C1936,Sheet3!$B:$I,5,0)</f>
        <v>0</v>
      </c>
      <c r="H1936" s="6" t="str">
        <f>+VLOOKUP($C1936,Sheet3!$B:$I,6,0)</f>
        <v>P5N</v>
      </c>
      <c r="I1936" s="6" t="str">
        <f>+VLOOKUP($C1936,Sheet3!$B:$I,7,0)</f>
        <v>NUMA</v>
      </c>
      <c r="J1936" s="6" t="str">
        <f>+VLOOKUP($C1936,Sheet3!$B:$I,8,0)</f>
        <v>P</v>
      </c>
      <c r="K1936" s="6" t="str">
        <f t="shared" si="92"/>
        <v>21X7X15SM NUMA 0 P5N NUMA P</v>
      </c>
      <c r="L1936" s="6" t="str">
        <f t="shared" si="91"/>
        <v>B</v>
      </c>
      <c r="M1936" s="6"/>
    </row>
    <row r="1937" spans="1:13" hidden="1">
      <c r="A1937" s="6" t="s">
        <v>9678</v>
      </c>
      <c r="B1937" s="6" t="str">
        <f t="shared" si="90"/>
        <v>L121001537</v>
      </c>
      <c r="C1937" s="6" t="s">
        <v>9647</v>
      </c>
      <c r="D1937" s="6" t="str">
        <f>+VLOOKUP($C1937,Sheet3!$B:$I,2,0)</f>
        <v>21X7X15</v>
      </c>
      <c r="E1937" s="6" t="str">
        <f>+VLOOKUP($C1937,Sheet3!$B:$I,3,0)</f>
        <v>SM</v>
      </c>
      <c r="F1937" s="6" t="str">
        <f>+VLOOKUP($C1937,Sheet3!$B:$I,4,0)</f>
        <v>NUMA</v>
      </c>
      <c r="G1937" s="6">
        <f>+VLOOKUP($C1937,Sheet3!$B:$I,5,0)</f>
        <v>0</v>
      </c>
      <c r="H1937" s="6" t="str">
        <f>+VLOOKUP($C1937,Sheet3!$B:$I,6,0)</f>
        <v>D1N</v>
      </c>
      <c r="I1937" s="6" t="str">
        <f>+VLOOKUP($C1937,Sheet3!$B:$I,7,0)</f>
        <v>RIGOR</v>
      </c>
      <c r="J1937" s="6" t="str">
        <f>+VLOOKUP($C1937,Sheet3!$B:$I,8,0)</f>
        <v>D</v>
      </c>
      <c r="K1937" s="6" t="str">
        <f t="shared" si="92"/>
        <v>21X7X15SM NUMA 0 D1N RIGOR D</v>
      </c>
      <c r="L1937" s="6" t="str">
        <f t="shared" si="91"/>
        <v>B</v>
      </c>
      <c r="M1937" s="6"/>
    </row>
    <row r="1938" spans="1:13" hidden="1">
      <c r="A1938" s="6" t="s">
        <v>9679</v>
      </c>
      <c r="B1938" s="6" t="str">
        <f t="shared" si="90"/>
        <v>L121001581</v>
      </c>
      <c r="C1938" s="6" t="s">
        <v>9647</v>
      </c>
      <c r="D1938" s="6" t="str">
        <f>+VLOOKUP($C1938,Sheet3!$B:$I,2,0)</f>
        <v>21X7X15</v>
      </c>
      <c r="E1938" s="6" t="str">
        <f>+VLOOKUP($C1938,Sheet3!$B:$I,3,0)</f>
        <v>SM</v>
      </c>
      <c r="F1938" s="6" t="str">
        <f>+VLOOKUP($C1938,Sheet3!$B:$I,4,0)</f>
        <v>NUMA</v>
      </c>
      <c r="G1938" s="6">
        <f>+VLOOKUP($C1938,Sheet3!$B:$I,5,0)</f>
        <v>0</v>
      </c>
      <c r="H1938" s="6" t="str">
        <f>+VLOOKUP($C1938,Sheet3!$B:$I,6,0)</f>
        <v>D1N</v>
      </c>
      <c r="I1938" s="6" t="str">
        <f>+VLOOKUP($C1938,Sheet3!$B:$I,7,0)</f>
        <v>RIGOR</v>
      </c>
      <c r="J1938" s="6" t="str">
        <f>+VLOOKUP($C1938,Sheet3!$B:$I,8,0)</f>
        <v>D</v>
      </c>
      <c r="K1938" s="6" t="str">
        <f t="shared" si="92"/>
        <v>21X7X15SM NUMA 0 D1N RIGOR D</v>
      </c>
      <c r="L1938" s="6" t="str">
        <f t="shared" si="91"/>
        <v>B</v>
      </c>
      <c r="M1938" s="6"/>
    </row>
    <row r="1939" spans="1:13">
      <c r="A1939" s="6" t="s">
        <v>9680</v>
      </c>
      <c r="B1939" s="6" t="str">
        <f t="shared" si="90"/>
        <v>L130200025</v>
      </c>
      <c r="C1939" s="6" t="s">
        <v>9666</v>
      </c>
      <c r="D1939" s="6" t="str">
        <f>+VLOOKUP($C1939,Sheet3!$B:$I,2,0)</f>
        <v>21X8X15</v>
      </c>
      <c r="E1939" s="6" t="str">
        <f>+VLOOKUP($C1939,Sheet3!$B:$I,3,0)</f>
        <v>SM</v>
      </c>
      <c r="F1939" s="6" t="str">
        <f>+VLOOKUP($C1939,Sheet3!$B:$I,4,0)</f>
        <v>NUMA</v>
      </c>
      <c r="G1939" s="6">
        <f>+VLOOKUP($C1939,Sheet3!$B:$I,5,0)</f>
        <v>0</v>
      </c>
      <c r="H1939" s="6" t="str">
        <f>+VLOOKUP($C1939,Sheet3!$B:$I,6,0)</f>
        <v>D1.</v>
      </c>
      <c r="I1939" s="6" t="str">
        <f>+VLOOKUP($C1939,Sheet3!$B:$I,7,0)</f>
        <v>RIGOR</v>
      </c>
      <c r="J1939" s="6" t="str">
        <f>+VLOOKUP($C1939,Sheet3!$B:$I,8,0)</f>
        <v>D</v>
      </c>
      <c r="K1939" s="6" t="str">
        <f t="shared" si="92"/>
        <v>21X8X15SM NUMA 0 D1. RIGOR D</v>
      </c>
      <c r="L1939" s="6" t="str">
        <f t="shared" si="91"/>
        <v>A</v>
      </c>
      <c r="M1939" s="6" t="s">
        <v>6985</v>
      </c>
    </row>
    <row r="1940" spans="1:13">
      <c r="A1940" s="6" t="s">
        <v>9681</v>
      </c>
      <c r="B1940" s="6" t="str">
        <f t="shared" si="90"/>
        <v>L140101017</v>
      </c>
      <c r="C1940" s="6" t="s">
        <v>9682</v>
      </c>
      <c r="D1940" s="6" t="str">
        <f>+VLOOKUP($C1940,Sheet3!$B:$I,2,0)</f>
        <v>8.25-15</v>
      </c>
      <c r="E1940" s="6" t="str">
        <f>+VLOOKUP($C1940,Sheet3!$B:$I,3,0)</f>
        <v>LUG</v>
      </c>
      <c r="F1940" s="6" t="str">
        <f>+VLOOKUP($C1940,Sheet3!$B:$I,4,0)</f>
        <v>NUMA</v>
      </c>
      <c r="G1940" s="6">
        <f>+VLOOKUP($C1940,Sheet3!$B:$I,5,0)</f>
        <v>6.5</v>
      </c>
      <c r="H1940" s="6" t="str">
        <f>+VLOOKUP($C1940,Sheet3!$B:$I,6,0)</f>
        <v>M2N2X</v>
      </c>
      <c r="I1940" s="6" t="str">
        <f>+VLOOKUP($C1940,Sheet3!$B:$I,7,0)</f>
        <v>NUMA</v>
      </c>
      <c r="J1940" s="6" t="str">
        <f>+VLOOKUP($C1940,Sheet3!$B:$I,8,0)</f>
        <v>FORTE</v>
      </c>
      <c r="K1940" s="6" t="str">
        <f t="shared" si="92"/>
        <v>8.25-15LUG NUMA 6.5 M2N2X NUMA FORTE</v>
      </c>
      <c r="L1940" s="6" t="str">
        <f t="shared" si="91"/>
        <v>A</v>
      </c>
      <c r="M1940" s="6" t="s">
        <v>6985</v>
      </c>
    </row>
    <row r="1941" spans="1:13" hidden="1">
      <c r="A1941" s="6" t="s">
        <v>9683</v>
      </c>
      <c r="B1941" s="6" t="str">
        <f t="shared" si="90"/>
        <v>L210208918</v>
      </c>
      <c r="C1941" s="6" t="s">
        <v>9684</v>
      </c>
      <c r="D1941" s="6" t="str">
        <f>+VLOOKUP($C1941,Sheet3!$B:$I,2,0)</f>
        <v>300-15</v>
      </c>
      <c r="E1941" s="6" t="str">
        <f>+VLOOKUP($C1941,Sheet3!$B:$I,3,0)</f>
        <v>LUG</v>
      </c>
      <c r="F1941" s="6" t="str">
        <f>+VLOOKUP($C1941,Sheet3!$B:$I,4,0)</f>
        <v>NUMA</v>
      </c>
      <c r="G1941" s="6">
        <f>+VLOOKUP($C1941,Sheet3!$B:$I,5,0)</f>
        <v>8</v>
      </c>
      <c r="H1941" s="6" t="str">
        <f>+VLOOKUP($C1941,Sheet3!$B:$I,6,0)</f>
        <v>M124</v>
      </c>
      <c r="I1941" s="6" t="str">
        <f>+VLOOKUP($C1941,Sheet3!$B:$I,7,0)</f>
        <v>PRESTIGE</v>
      </c>
      <c r="J1941" s="6" t="str">
        <f>+VLOOKUP($C1941,Sheet3!$B:$I,8,0)</f>
        <v>SOLID03A</v>
      </c>
      <c r="K1941" s="6" t="str">
        <f t="shared" si="92"/>
        <v>300-15LUG NUMA 8 M124 PRESTIGE SOLID03A</v>
      </c>
      <c r="L1941" s="6" t="str">
        <f t="shared" si="91"/>
        <v>B</v>
      </c>
      <c r="M1941" s="6"/>
    </row>
    <row r="1942" spans="1:13" hidden="1">
      <c r="A1942" s="6" t="s">
        <v>9685</v>
      </c>
      <c r="B1942" s="6" t="str">
        <f t="shared" si="90"/>
        <v>L210607434</v>
      </c>
      <c r="C1942" s="6" t="s">
        <v>9686</v>
      </c>
      <c r="D1942" s="6" t="str">
        <f>+VLOOKUP($C1942,Sheet3!$B:$I,2,0)</f>
        <v>300-15</v>
      </c>
      <c r="E1942" s="6" t="str">
        <f>+VLOOKUP($C1942,Sheet3!$B:$I,3,0)</f>
        <v>LUG</v>
      </c>
      <c r="F1942" s="6" t="str">
        <f>+VLOOKUP($C1942,Sheet3!$B:$I,4,0)</f>
        <v>NUMA</v>
      </c>
      <c r="G1942" s="6">
        <f>+VLOOKUP($C1942,Sheet3!$B:$I,5,0)</f>
        <v>8</v>
      </c>
      <c r="H1942" s="6" t="str">
        <f>+VLOOKUP($C1942,Sheet3!$B:$I,6,0)</f>
        <v>M4N3X</v>
      </c>
      <c r="I1942" s="6" t="str">
        <f>+VLOOKUP($C1942,Sheet3!$B:$I,7,0)</f>
        <v>NUMA</v>
      </c>
      <c r="J1942" s="6" t="str">
        <f>+VLOOKUP($C1942,Sheet3!$B:$I,8,0)</f>
        <v>PREMIUM</v>
      </c>
      <c r="K1942" s="6" t="str">
        <f t="shared" si="92"/>
        <v>300-15LUG NUMA 8 M4N3X NUMA PREMIUM</v>
      </c>
      <c r="L1942" s="6" t="str">
        <f t="shared" si="91"/>
        <v>B</v>
      </c>
      <c r="M1942" s="6"/>
    </row>
    <row r="1943" spans="1:13">
      <c r="A1943" s="6" t="s">
        <v>9687</v>
      </c>
      <c r="B1943" s="6" t="str">
        <f t="shared" si="90"/>
        <v>L140100938</v>
      </c>
      <c r="C1943" s="6" t="s">
        <v>9682</v>
      </c>
      <c r="D1943" s="6" t="str">
        <f>+VLOOKUP($C1943,Sheet3!$B:$I,2,0)</f>
        <v>8.25-15</v>
      </c>
      <c r="E1943" s="6" t="str">
        <f>+VLOOKUP($C1943,Sheet3!$B:$I,3,0)</f>
        <v>LUG</v>
      </c>
      <c r="F1943" s="6" t="str">
        <f>+VLOOKUP($C1943,Sheet3!$B:$I,4,0)</f>
        <v>NUMA</v>
      </c>
      <c r="G1943" s="6">
        <f>+VLOOKUP($C1943,Sheet3!$B:$I,5,0)</f>
        <v>6.5</v>
      </c>
      <c r="H1943" s="6" t="str">
        <f>+VLOOKUP($C1943,Sheet3!$B:$I,6,0)</f>
        <v>M2N2X</v>
      </c>
      <c r="I1943" s="6" t="str">
        <f>+VLOOKUP($C1943,Sheet3!$B:$I,7,0)</f>
        <v>NUMA</v>
      </c>
      <c r="J1943" s="6" t="str">
        <f>+VLOOKUP($C1943,Sheet3!$B:$I,8,0)</f>
        <v>FORTE</v>
      </c>
      <c r="K1943" s="6" t="str">
        <f t="shared" si="92"/>
        <v>8.25-15LUG NUMA 6.5 M2N2X NUMA FORTE</v>
      </c>
      <c r="L1943" s="6" t="str">
        <f t="shared" si="91"/>
        <v>A</v>
      </c>
      <c r="M1943" s="6" t="s">
        <v>6985</v>
      </c>
    </row>
    <row r="1944" spans="1:13" hidden="1">
      <c r="A1944" s="6" t="s">
        <v>9688</v>
      </c>
      <c r="B1944" s="6" t="str">
        <f t="shared" si="90"/>
        <v>L210303225</v>
      </c>
      <c r="C1944" s="6" t="s">
        <v>9689</v>
      </c>
      <c r="D1944" s="6" t="str">
        <f>+VLOOKUP($C1944,Sheet3!$B:$I,2,0)</f>
        <v>8.25-15</v>
      </c>
      <c r="E1944" s="6" t="str">
        <f>+VLOOKUP($C1944,Sheet3!$B:$I,3,0)</f>
        <v>LUG</v>
      </c>
      <c r="F1944" s="6" t="str">
        <f>+VLOOKUP($C1944,Sheet3!$B:$I,4,0)</f>
        <v>NUMAPRIME</v>
      </c>
      <c r="G1944" s="6">
        <f>+VLOOKUP($C1944,Sheet3!$B:$I,5,0)</f>
        <v>6.5</v>
      </c>
      <c r="H1944" s="6" t="str">
        <f>+VLOOKUP($C1944,Sheet3!$B:$I,6,0)</f>
        <v>P13X</v>
      </c>
      <c r="I1944" s="6" t="str">
        <f>+VLOOKUP($C1944,Sheet3!$B:$I,7,0)</f>
        <v>TOTALSOURCE</v>
      </c>
      <c r="J1944" s="6" t="str">
        <f>+VLOOKUP($C1944,Sheet3!$B:$I,8,0)</f>
        <v>PREMIUM</v>
      </c>
      <c r="K1944" s="6" t="str">
        <f t="shared" si="92"/>
        <v>8.25-15LUG NUMAPRIME 6.5 P13X TOTALSOURCE PREMIUM</v>
      </c>
      <c r="L1944" s="6" t="str">
        <f t="shared" si="91"/>
        <v>E</v>
      </c>
      <c r="M1944" s="6"/>
    </row>
    <row r="1945" spans="1:13" hidden="1">
      <c r="A1945" s="6" t="s">
        <v>9690</v>
      </c>
      <c r="B1945" s="6" t="str">
        <f t="shared" si="90"/>
        <v>L140502503</v>
      </c>
      <c r="C1945" s="6" t="s">
        <v>9691</v>
      </c>
      <c r="D1945" s="6" t="str">
        <f>+VLOOKUP($C1945,Sheet3!$B:$I,2,0)</f>
        <v>300-15</v>
      </c>
      <c r="E1945" s="6" t="str">
        <f>+VLOOKUP($C1945,Sheet3!$B:$I,3,0)</f>
        <v>LUG</v>
      </c>
      <c r="F1945" s="6" t="str">
        <f>+VLOOKUP($C1945,Sheet3!$B:$I,4,0)</f>
        <v>NUMA</v>
      </c>
      <c r="G1945" s="6">
        <f>+VLOOKUP($C1945,Sheet3!$B:$I,5,0)</f>
        <v>8</v>
      </c>
      <c r="H1945" s="6" t="str">
        <f>+VLOOKUP($C1945,Sheet3!$B:$I,6,0)</f>
        <v>M2N2X</v>
      </c>
      <c r="I1945" s="6" t="str">
        <f>+VLOOKUP($C1945,Sheet3!$B:$I,7,0)</f>
        <v>NUMA</v>
      </c>
      <c r="J1945" s="6" t="str">
        <f>+VLOOKUP($C1945,Sheet3!$B:$I,8,0)</f>
        <v>FORTETVS</v>
      </c>
      <c r="K1945" s="6" t="str">
        <f t="shared" si="92"/>
        <v>300-15LUG NUMA 8 M2N2X NUMA FORTETVS</v>
      </c>
      <c r="L1945" s="6" t="str">
        <f t="shared" si="91"/>
        <v>B</v>
      </c>
      <c r="M1945" s="6"/>
    </row>
    <row r="1946" spans="1:13" hidden="1">
      <c r="A1946" s="6" t="s">
        <v>9692</v>
      </c>
      <c r="B1946" s="6" t="str">
        <f t="shared" si="90"/>
        <v>L210203446</v>
      </c>
      <c r="C1946" s="6" t="s">
        <v>9693</v>
      </c>
      <c r="D1946" s="6" t="str">
        <f>+VLOOKUP($C1946,Sheet3!$B:$I,2,0)</f>
        <v>300-15</v>
      </c>
      <c r="E1946" s="6" t="str">
        <f>+VLOOKUP($C1946,Sheet3!$B:$I,3,0)</f>
        <v>LUG</v>
      </c>
      <c r="F1946" s="6" t="str">
        <f>+VLOOKUP($C1946,Sheet3!$B:$I,4,0)</f>
        <v>NUMA</v>
      </c>
      <c r="G1946" s="6">
        <f>+VLOOKUP($C1946,Sheet3!$B:$I,5,0)</f>
        <v>8</v>
      </c>
      <c r="H1946" s="6" t="str">
        <f>+VLOOKUP($C1946,Sheet3!$B:$I,6,0)</f>
        <v>M12X</v>
      </c>
      <c r="I1946" s="6" t="str">
        <f>+VLOOKUP($C1946,Sheet3!$B:$I,7,0)</f>
        <v>NUMA</v>
      </c>
      <c r="J1946" s="6" t="str">
        <f>+VLOOKUP($C1946,Sheet3!$B:$I,8,0)</f>
        <v>FORTE</v>
      </c>
      <c r="K1946" s="6" t="str">
        <f t="shared" si="92"/>
        <v>300-15LUG NUMA 8 M12X NUMA FORTE</v>
      </c>
      <c r="L1946" s="6" t="str">
        <f t="shared" si="91"/>
        <v>B</v>
      </c>
      <c r="M1946" s="6"/>
    </row>
    <row r="1947" spans="1:13" hidden="1">
      <c r="A1947" s="6" t="s">
        <v>9694</v>
      </c>
      <c r="B1947" s="6" t="str">
        <f t="shared" si="90"/>
        <v>l140101127</v>
      </c>
      <c r="C1947" s="6" t="s">
        <v>9333</v>
      </c>
      <c r="D1947" s="6" t="str">
        <f>+VLOOKUP($C1947,Sheet3!$B:$I,2,0)</f>
        <v>8.25-15</v>
      </c>
      <c r="E1947" s="6" t="str">
        <f>+VLOOKUP($C1947,Sheet3!$B:$I,3,0)</f>
        <v>LUG</v>
      </c>
      <c r="F1947" s="6" t="str">
        <f>+VLOOKUP($C1947,Sheet3!$B:$I,4,0)</f>
        <v>NUMA</v>
      </c>
      <c r="G1947" s="6">
        <f>+VLOOKUP($C1947,Sheet3!$B:$I,5,0)</f>
        <v>6.5</v>
      </c>
      <c r="H1947" s="6" t="str">
        <f>+VLOOKUP($C1947,Sheet3!$B:$I,6,0)</f>
        <v>M2N2X</v>
      </c>
      <c r="I1947" s="6" t="str">
        <f>+VLOOKUP($C1947,Sheet3!$B:$I,7,0)</f>
        <v>NUMA</v>
      </c>
      <c r="J1947" s="6" t="str">
        <f>+VLOOKUP($C1947,Sheet3!$B:$I,8,0)</f>
        <v>FORTE</v>
      </c>
      <c r="K1947" s="6" t="str">
        <f t="shared" si="92"/>
        <v>8.25-15LUG NUMA 6.5 M2N2X NUMA FORTE</v>
      </c>
      <c r="L1947" s="6" t="str">
        <f t="shared" si="91"/>
        <v>b</v>
      </c>
      <c r="M1947" s="6"/>
    </row>
    <row r="1948" spans="1:13" hidden="1">
      <c r="A1948" s="6" t="s">
        <v>9695</v>
      </c>
      <c r="B1948" s="6" t="str">
        <f t="shared" si="90"/>
        <v>L211203154</v>
      </c>
      <c r="C1948" s="6" t="s">
        <v>9594</v>
      </c>
      <c r="D1948" s="6" t="str">
        <f>+VLOOKUP($C1948,Sheet3!$B:$I,2,0)</f>
        <v>10X5X61/2</v>
      </c>
      <c r="E1948" s="6" t="str">
        <f>+VLOOKUP($C1948,Sheet3!$B:$I,3,0)</f>
        <v>SM</v>
      </c>
      <c r="F1948" s="6" t="str">
        <f>+VLOOKUP($C1948,Sheet3!$B:$I,4,0)</f>
        <v>NUMA</v>
      </c>
      <c r="G1948" s="6">
        <f>+VLOOKUP($C1948,Sheet3!$B:$I,5,0)</f>
        <v>0</v>
      </c>
      <c r="H1948" s="6" t="str">
        <f>+VLOOKUP($C1948,Sheet3!$B:$I,6,0)</f>
        <v>P5</v>
      </c>
      <c r="I1948" s="6" t="str">
        <f>+VLOOKUP($C1948,Sheet3!$B:$I,7,0)</f>
        <v>TOTALSOURCE</v>
      </c>
      <c r="J1948" s="6" t="str">
        <f>+VLOOKUP($C1948,Sheet3!$B:$I,8,0)</f>
        <v>P</v>
      </c>
      <c r="K1948" s="6" t="str">
        <f t="shared" si="92"/>
        <v>10X5X61/2SM NUMA 0 P5 TOTALSOURCE P</v>
      </c>
      <c r="L1948" s="6" t="str">
        <f t="shared" si="91"/>
        <v>B</v>
      </c>
      <c r="M1948" s="6"/>
    </row>
    <row r="1949" spans="1:13" hidden="1">
      <c r="A1949" s="6" t="s">
        <v>9696</v>
      </c>
      <c r="B1949" s="6" t="str">
        <f t="shared" si="90"/>
        <v>L211201647</v>
      </c>
      <c r="C1949" s="6" t="s">
        <v>9697</v>
      </c>
      <c r="D1949" s="6" t="str">
        <f>+VLOOKUP($C1949,Sheet3!$B:$I,2,0)</f>
        <v>4.00-8</v>
      </c>
      <c r="E1949" s="6" t="str">
        <f>+VLOOKUP($C1949,Sheet3!$B:$I,3,0)</f>
        <v>RIB</v>
      </c>
      <c r="F1949" s="6" t="str">
        <f>+VLOOKUP($C1949,Sheet3!$B:$I,4,0)</f>
        <v>NUMA</v>
      </c>
      <c r="G1949" s="6">
        <f>+VLOOKUP($C1949,Sheet3!$B:$I,5,0)</f>
        <v>3.75</v>
      </c>
      <c r="H1949" s="6" t="str">
        <f>+VLOOKUP($C1949,Sheet3!$B:$I,6,0)</f>
        <v>E4N2X</v>
      </c>
      <c r="I1949" s="6" t="str">
        <f>+VLOOKUP($C1949,Sheet3!$B:$I,7,0)</f>
        <v>SUNBEAR</v>
      </c>
      <c r="J1949" s="6" t="str">
        <f>+VLOOKUP($C1949,Sheet3!$B:$I,8,0)</f>
        <v>WIDEWALL</v>
      </c>
      <c r="K1949" s="6" t="str">
        <f t="shared" si="92"/>
        <v>4.00-8RIB NUMA 3.75 E4N2X SUNBEAR WIDEWALL</v>
      </c>
      <c r="L1949" s="6" t="str">
        <f t="shared" si="91"/>
        <v>B</v>
      </c>
      <c r="M1949" s="6"/>
    </row>
    <row r="1950" spans="1:13" hidden="1">
      <c r="A1950" s="6" t="s">
        <v>9698</v>
      </c>
      <c r="B1950" s="6" t="str">
        <f t="shared" si="90"/>
        <v>L211211446</v>
      </c>
      <c r="C1950" s="6" t="s">
        <v>9699</v>
      </c>
      <c r="D1950" s="6" t="str">
        <f>+VLOOKUP($C1950,Sheet3!$B:$I,2,0)</f>
        <v>140/55-9</v>
      </c>
      <c r="E1950" s="6" t="str">
        <f>+VLOOKUP($C1950,Sheet3!$B:$I,3,0)</f>
        <v>LUG</v>
      </c>
      <c r="F1950" s="6" t="str">
        <f>+VLOOKUP($C1950,Sheet3!$B:$I,4,0)</f>
        <v>NUMA</v>
      </c>
      <c r="G1950" s="6">
        <f>+VLOOKUP($C1950,Sheet3!$B:$I,5,0)</f>
        <v>4</v>
      </c>
      <c r="H1950" s="6" t="str">
        <f>+VLOOKUP($C1950,Sheet3!$B:$I,6,0)</f>
        <v>M2N24</v>
      </c>
      <c r="I1950" s="6" t="str">
        <f>+VLOOKUP($C1950,Sheet3!$B:$I,7,0)</f>
        <v>PRESTIGE</v>
      </c>
      <c r="J1950" s="6" t="str">
        <f>+VLOOKUP($C1950,Sheet3!$B:$I,8,0)</f>
        <v>SOLID03A</v>
      </c>
      <c r="K1950" s="6" t="str">
        <f t="shared" si="92"/>
        <v>140/55-9LUG NUMA 4 M2N24 PRESTIGE SOLID03A</v>
      </c>
      <c r="L1950" s="6" t="str">
        <f t="shared" si="91"/>
        <v>B</v>
      </c>
      <c r="M1950" s="6"/>
    </row>
    <row r="1951" spans="1:13" hidden="1">
      <c r="A1951" s="6" t="s">
        <v>9700</v>
      </c>
      <c r="B1951" s="6" t="str">
        <f t="shared" si="90"/>
        <v>L211211279</v>
      </c>
      <c r="C1951" s="6" t="s">
        <v>9639</v>
      </c>
      <c r="D1951" s="6" t="str">
        <f>+VLOOKUP($C1951,Sheet3!$B:$I,2,0)</f>
        <v>16X6X101/2</v>
      </c>
      <c r="E1951" s="6" t="str">
        <f>+VLOOKUP($C1951,Sheet3!$B:$I,3,0)</f>
        <v>SM</v>
      </c>
      <c r="F1951" s="6" t="str">
        <f>+VLOOKUP($C1951,Sheet3!$B:$I,4,0)</f>
        <v>NUMA</v>
      </c>
      <c r="G1951" s="6">
        <f>+VLOOKUP($C1951,Sheet3!$B:$I,5,0)</f>
        <v>0</v>
      </c>
      <c r="H1951" s="6" t="str">
        <f>+VLOOKUP($C1951,Sheet3!$B:$I,6,0)</f>
        <v>P5</v>
      </c>
      <c r="I1951" s="6" t="str">
        <f>+VLOOKUP($C1951,Sheet3!$B:$I,7,0)</f>
        <v>NUMA</v>
      </c>
      <c r="J1951" s="6" t="str">
        <f>+VLOOKUP($C1951,Sheet3!$B:$I,8,0)</f>
        <v>P</v>
      </c>
      <c r="K1951" s="6" t="str">
        <f t="shared" si="92"/>
        <v>16X6X101/2SM NUMA 0 P5 NUMA P</v>
      </c>
      <c r="L1951" s="6" t="str">
        <f t="shared" si="91"/>
        <v>B</v>
      </c>
      <c r="M1951" s="6"/>
    </row>
    <row r="1952" spans="1:13" hidden="1">
      <c r="A1952" s="6" t="s">
        <v>9701</v>
      </c>
      <c r="B1952" s="6" t="str">
        <f t="shared" si="90"/>
        <v>L211110744</v>
      </c>
      <c r="C1952" s="6" t="s">
        <v>9702</v>
      </c>
      <c r="D1952" s="6" t="str">
        <f>+VLOOKUP($C1952,Sheet3!$B:$I,2,0)</f>
        <v>161/4X6X111/4</v>
      </c>
      <c r="E1952" s="6" t="str">
        <f>+VLOOKUP($C1952,Sheet3!$B:$I,3,0)</f>
        <v>SM</v>
      </c>
      <c r="F1952" s="6" t="str">
        <f>+VLOOKUP($C1952,Sheet3!$B:$I,4,0)</f>
        <v>NUMA</v>
      </c>
      <c r="G1952" s="6">
        <f>+VLOOKUP($C1952,Sheet3!$B:$I,5,0)</f>
        <v>0</v>
      </c>
      <c r="H1952" s="6" t="str">
        <f>+VLOOKUP($C1952,Sheet3!$B:$I,6,0)</f>
        <v>P5</v>
      </c>
      <c r="I1952" s="6" t="str">
        <f>+VLOOKUP($C1952,Sheet3!$B:$I,7,0)</f>
        <v>TANTOR</v>
      </c>
      <c r="J1952" s="6" t="str">
        <f>+VLOOKUP($C1952,Sheet3!$B:$I,8,0)</f>
        <v>P</v>
      </c>
      <c r="K1952" s="6" t="str">
        <f t="shared" si="92"/>
        <v>161/4X6X111/4SM NUMA 0 P5 TANTOR P</v>
      </c>
      <c r="L1952" s="6" t="str">
        <f t="shared" si="91"/>
        <v>B</v>
      </c>
      <c r="M1952" s="6"/>
    </row>
    <row r="1953" spans="1:13" hidden="1">
      <c r="A1953" s="6" t="s">
        <v>9703</v>
      </c>
      <c r="B1953" s="6" t="str">
        <f t="shared" si="90"/>
        <v>L211111014</v>
      </c>
      <c r="C1953" s="6" t="s">
        <v>9704</v>
      </c>
      <c r="D1953" s="6" t="str">
        <f>+VLOOKUP($C1953,Sheet3!$B:$I,2,0)</f>
        <v>23X10-12</v>
      </c>
      <c r="E1953" s="6" t="str">
        <f>+VLOOKUP($C1953,Sheet3!$B:$I,3,0)</f>
        <v>LUG</v>
      </c>
      <c r="F1953" s="6" t="str">
        <f>+VLOOKUP($C1953,Sheet3!$B:$I,4,0)</f>
        <v>NUMA</v>
      </c>
      <c r="G1953" s="6">
        <f>+VLOOKUP($C1953,Sheet3!$B:$I,5,0)</f>
        <v>8</v>
      </c>
      <c r="H1953" s="6" t="str">
        <f>+VLOOKUP($C1953,Sheet3!$B:$I,6,0)</f>
        <v>M2N24</v>
      </c>
      <c r="I1953" s="6" t="str">
        <f>+VLOOKUP($C1953,Sheet3!$B:$I,7,0)</f>
        <v>NUMA</v>
      </c>
      <c r="J1953" s="6" t="str">
        <f>+VLOOKUP($C1953,Sheet3!$B:$I,8,0)</f>
        <v>FORTE</v>
      </c>
      <c r="K1953" s="6" t="str">
        <f t="shared" si="92"/>
        <v>23X10-12LUG NUMA 8 M2N24 NUMA FORTE</v>
      </c>
      <c r="L1953" s="6" t="str">
        <f t="shared" si="91"/>
        <v>B</v>
      </c>
      <c r="M1953" s="6"/>
    </row>
    <row r="1954" spans="1:13" hidden="1">
      <c r="A1954" s="6" t="s">
        <v>9705</v>
      </c>
      <c r="B1954" s="6" t="str">
        <f t="shared" si="90"/>
        <v>L211206110</v>
      </c>
      <c r="C1954" s="6" t="s">
        <v>9706</v>
      </c>
      <c r="D1954" s="6" t="str">
        <f>+VLOOKUP($C1954,Sheet3!$B:$I,2,0)</f>
        <v>6.50-10</v>
      </c>
      <c r="E1954" s="6" t="str">
        <f>+VLOOKUP($C1954,Sheet3!$B:$I,3,0)</f>
        <v>LUG</v>
      </c>
      <c r="F1954" s="6" t="str">
        <f>+VLOOKUP($C1954,Sheet3!$B:$I,4,0)</f>
        <v>NUMAPRIME</v>
      </c>
      <c r="G1954" s="6">
        <f>+VLOOKUP($C1954,Sheet3!$B:$I,5,0)</f>
        <v>5</v>
      </c>
      <c r="H1954" s="6" t="str">
        <f>+VLOOKUP($C1954,Sheet3!$B:$I,6,0)</f>
        <v>P13X</v>
      </c>
      <c r="I1954" s="6" t="str">
        <f>+VLOOKUP($C1954,Sheet3!$B:$I,7,0)</f>
        <v>NUMAPRIME</v>
      </c>
      <c r="J1954" s="6" t="str">
        <f>+VLOOKUP($C1954,Sheet3!$B:$I,8,0)</f>
        <v>PREMIUM</v>
      </c>
      <c r="K1954" s="6" t="str">
        <f t="shared" si="92"/>
        <v>6.50-10LUG NUMAPRIME 5 P13X NUMAPRIME PREMIUM</v>
      </c>
      <c r="L1954" s="6" t="str">
        <f t="shared" si="91"/>
        <v>B</v>
      </c>
      <c r="M1954" s="6"/>
    </row>
    <row r="1955" spans="1:13" hidden="1">
      <c r="A1955" s="6" t="s">
        <v>9707</v>
      </c>
      <c r="B1955" s="6" t="str">
        <f t="shared" si="90"/>
        <v>L211203188</v>
      </c>
      <c r="C1955" s="6" t="s">
        <v>9708</v>
      </c>
      <c r="D1955" s="6" t="str">
        <f>+VLOOKUP($C1955,Sheet3!$B:$I,2,0)</f>
        <v>6.00-9</v>
      </c>
      <c r="E1955" s="6" t="str">
        <f>+VLOOKUP($C1955,Sheet3!$B:$I,3,0)</f>
        <v>LUG</v>
      </c>
      <c r="F1955" s="6" t="str">
        <f>+VLOOKUP($C1955,Sheet3!$B:$I,4,0)</f>
        <v>DTT</v>
      </c>
      <c r="G1955" s="6">
        <f>+VLOOKUP($C1955,Sheet3!$B:$I,5,0)</f>
        <v>4</v>
      </c>
      <c r="H1955" s="6" t="str">
        <f>+VLOOKUP($C1955,Sheet3!$B:$I,6,0)</f>
        <v>P13X</v>
      </c>
      <c r="I1955" s="6" t="str">
        <f>+VLOOKUP($C1955,Sheet3!$B:$I,7,0)</f>
        <v>NITRO</v>
      </c>
      <c r="J1955" s="6" t="str">
        <f>+VLOOKUP($C1955,Sheet3!$B:$I,8,0)</f>
        <v>PROTIRE</v>
      </c>
      <c r="K1955" s="6" t="str">
        <f t="shared" si="92"/>
        <v>6.00-9LUG DTT 4 P13X NITRO PROTIRE</v>
      </c>
      <c r="L1955" s="6" t="str">
        <f t="shared" si="91"/>
        <v>B</v>
      </c>
      <c r="M1955" s="6"/>
    </row>
    <row r="1956" spans="1:13" hidden="1">
      <c r="A1956" s="6" t="s">
        <v>9709</v>
      </c>
      <c r="B1956" s="6" t="str">
        <f t="shared" si="90"/>
        <v>L211202630</v>
      </c>
      <c r="C1956" s="6" t="s">
        <v>9710</v>
      </c>
      <c r="D1956" s="6" t="str">
        <f>+VLOOKUP($C1956,Sheet3!$B:$I,2,0)</f>
        <v>6.00-9</v>
      </c>
      <c r="E1956" s="6" t="str">
        <f>+VLOOKUP($C1956,Sheet3!$B:$I,3,0)</f>
        <v>LUG</v>
      </c>
      <c r="F1956" s="6" t="str">
        <f>+VLOOKUP($C1956,Sheet3!$B:$I,4,0)</f>
        <v>NUMAPRIME</v>
      </c>
      <c r="G1956" s="6">
        <f>+VLOOKUP($C1956,Sheet3!$B:$I,5,0)</f>
        <v>4</v>
      </c>
      <c r="H1956" s="6" t="str">
        <f>+VLOOKUP($C1956,Sheet3!$B:$I,6,0)</f>
        <v>P13X</v>
      </c>
      <c r="I1956" s="6" t="str">
        <f>+VLOOKUP($C1956,Sheet3!$B:$I,7,0)</f>
        <v>NUMAPRIME</v>
      </c>
      <c r="J1956" s="6" t="str">
        <f>+VLOOKUP($C1956,Sheet3!$B:$I,8,0)</f>
        <v>PREMIUM</v>
      </c>
      <c r="K1956" s="6" t="str">
        <f t="shared" si="92"/>
        <v>6.00-9LUG NUMAPRIME 4 P13X NUMAPRIME PREMIUM</v>
      </c>
      <c r="L1956" s="6" t="str">
        <f t="shared" si="91"/>
        <v>B</v>
      </c>
      <c r="M1956" s="6"/>
    </row>
    <row r="1957" spans="1:13" hidden="1">
      <c r="A1957" s="6" t="s">
        <v>9711</v>
      </c>
      <c r="B1957" s="6" t="str">
        <f t="shared" si="90"/>
        <v>L211203267</v>
      </c>
      <c r="C1957" s="6" t="s">
        <v>9708</v>
      </c>
      <c r="D1957" s="6" t="str">
        <f>+VLOOKUP($C1957,Sheet3!$B:$I,2,0)</f>
        <v>6.00-9</v>
      </c>
      <c r="E1957" s="6" t="str">
        <f>+VLOOKUP($C1957,Sheet3!$B:$I,3,0)</f>
        <v>LUG</v>
      </c>
      <c r="F1957" s="6" t="str">
        <f>+VLOOKUP($C1957,Sheet3!$B:$I,4,0)</f>
        <v>DTT</v>
      </c>
      <c r="G1957" s="6">
        <f>+VLOOKUP($C1957,Sheet3!$B:$I,5,0)</f>
        <v>4</v>
      </c>
      <c r="H1957" s="6" t="str">
        <f>+VLOOKUP($C1957,Sheet3!$B:$I,6,0)</f>
        <v>P13X</v>
      </c>
      <c r="I1957" s="6" t="str">
        <f>+VLOOKUP($C1957,Sheet3!$B:$I,7,0)</f>
        <v>NITRO</v>
      </c>
      <c r="J1957" s="6" t="str">
        <f>+VLOOKUP($C1957,Sheet3!$B:$I,8,0)</f>
        <v>PROTIRE</v>
      </c>
      <c r="K1957" s="6" t="str">
        <f t="shared" si="92"/>
        <v>6.00-9LUG DTT 4 P13X NITRO PROTIRE</v>
      </c>
      <c r="L1957" s="6" t="str">
        <f t="shared" si="91"/>
        <v>B</v>
      </c>
      <c r="M1957" s="6"/>
    </row>
    <row r="1958" spans="1:13" hidden="1">
      <c r="A1958" s="6" t="s">
        <v>9712</v>
      </c>
      <c r="B1958" s="6" t="str">
        <f t="shared" si="90"/>
        <v>L211211373</v>
      </c>
      <c r="C1958" s="6" t="s">
        <v>9713</v>
      </c>
      <c r="D1958" s="6" t="str">
        <f>+VLOOKUP($C1958,Sheet3!$B:$I,2,0)</f>
        <v>21X7X15</v>
      </c>
      <c r="E1958" s="6" t="str">
        <f>+VLOOKUP($C1958,Sheet3!$B:$I,3,0)</f>
        <v>SM</v>
      </c>
      <c r="F1958" s="6" t="str">
        <f>+VLOOKUP($C1958,Sheet3!$B:$I,4,0)</f>
        <v>NUMA</v>
      </c>
      <c r="G1958" s="6">
        <f>+VLOOKUP($C1958,Sheet3!$B:$I,5,0)</f>
        <v>0</v>
      </c>
      <c r="H1958" s="6" t="str">
        <f>+VLOOKUP($C1958,Sheet3!$B:$I,6,0)</f>
        <v>D1N</v>
      </c>
      <c r="I1958" s="6" t="str">
        <f>+VLOOKUP($C1958,Sheet3!$B:$I,7,0)</f>
        <v>ASTRO</v>
      </c>
      <c r="J1958" s="6" t="str">
        <f>+VLOOKUP($C1958,Sheet3!$B:$I,8,0)</f>
        <v>D</v>
      </c>
      <c r="K1958" s="6" t="str">
        <f t="shared" si="92"/>
        <v>21X7X15SM NUMA 0 D1N ASTRO D</v>
      </c>
      <c r="L1958" s="6" t="str">
        <f t="shared" si="91"/>
        <v>B</v>
      </c>
      <c r="M1958" s="6"/>
    </row>
    <row r="1959" spans="1:13" hidden="1">
      <c r="A1959" s="6" t="s">
        <v>9714</v>
      </c>
      <c r="B1959" s="6" t="str">
        <f t="shared" si="90"/>
        <v>L211111526</v>
      </c>
      <c r="C1959" s="6" t="s">
        <v>9715</v>
      </c>
      <c r="D1959" s="6" t="str">
        <f>+VLOOKUP($C1959,Sheet3!$B:$I,2,0)</f>
        <v>15X5X111/4</v>
      </c>
      <c r="E1959" s="6" t="str">
        <f>+VLOOKUP($C1959,Sheet3!$B:$I,3,0)</f>
        <v>SM</v>
      </c>
      <c r="F1959" s="6" t="str">
        <f>+VLOOKUP($C1959,Sheet3!$B:$I,4,0)</f>
        <v>NUMA</v>
      </c>
      <c r="G1959" s="6">
        <f>+VLOOKUP($C1959,Sheet3!$B:$I,5,0)</f>
        <v>0</v>
      </c>
      <c r="H1959" s="6" t="str">
        <f>+VLOOKUP($C1959,Sheet3!$B:$I,6,0)</f>
        <v>P5</v>
      </c>
      <c r="I1959" s="6" t="str">
        <f>+VLOOKUP($C1959,Sheet3!$B:$I,7,0)</f>
        <v>TANTOR</v>
      </c>
      <c r="J1959" s="6" t="str">
        <f>+VLOOKUP($C1959,Sheet3!$B:$I,8,0)</f>
        <v>P</v>
      </c>
      <c r="K1959" s="6" t="str">
        <f t="shared" si="92"/>
        <v>15X5X111/4SM NUMA 0 P5 TANTOR P</v>
      </c>
      <c r="L1959" s="6" t="str">
        <f t="shared" si="91"/>
        <v>B</v>
      </c>
      <c r="M1959" s="6"/>
    </row>
    <row r="1960" spans="1:13" hidden="1">
      <c r="A1960" s="6" t="s">
        <v>9716</v>
      </c>
      <c r="B1960" s="6" t="str">
        <f t="shared" si="90"/>
        <v>L211111471</v>
      </c>
      <c r="C1960" s="6" t="s">
        <v>9715</v>
      </c>
      <c r="D1960" s="6" t="str">
        <f>+VLOOKUP($C1960,Sheet3!$B:$I,2,0)</f>
        <v>15X5X111/4</v>
      </c>
      <c r="E1960" s="6" t="str">
        <f>+VLOOKUP($C1960,Sheet3!$B:$I,3,0)</f>
        <v>SM</v>
      </c>
      <c r="F1960" s="6" t="str">
        <f>+VLOOKUP($C1960,Sheet3!$B:$I,4,0)</f>
        <v>NUMA</v>
      </c>
      <c r="G1960" s="6">
        <f>+VLOOKUP($C1960,Sheet3!$B:$I,5,0)</f>
        <v>0</v>
      </c>
      <c r="H1960" s="6" t="str">
        <f>+VLOOKUP($C1960,Sheet3!$B:$I,6,0)</f>
        <v>P5</v>
      </c>
      <c r="I1960" s="6" t="str">
        <f>+VLOOKUP($C1960,Sheet3!$B:$I,7,0)</f>
        <v>TANTOR</v>
      </c>
      <c r="J1960" s="6" t="str">
        <f>+VLOOKUP($C1960,Sheet3!$B:$I,8,0)</f>
        <v>P</v>
      </c>
      <c r="K1960" s="6" t="str">
        <f t="shared" si="92"/>
        <v>15X5X111/4SM NUMA 0 P5 TANTOR P</v>
      </c>
      <c r="L1960" s="6" t="str">
        <f t="shared" si="91"/>
        <v>B</v>
      </c>
      <c r="M1960" s="6"/>
    </row>
    <row r="1961" spans="1:13" hidden="1">
      <c r="A1961" s="6" t="s">
        <v>9717</v>
      </c>
      <c r="B1961" s="6" t="str">
        <f t="shared" si="90"/>
        <v>L211110492</v>
      </c>
      <c r="C1961" s="6" t="s">
        <v>9635</v>
      </c>
      <c r="D1961" s="6" t="str">
        <f>+VLOOKUP($C1961,Sheet3!$B:$I,2,0)</f>
        <v>16X5X101/2</v>
      </c>
      <c r="E1961" s="6" t="str">
        <f>+VLOOKUP($C1961,Sheet3!$B:$I,3,0)</f>
        <v>SM</v>
      </c>
      <c r="F1961" s="6" t="str">
        <f>+VLOOKUP($C1961,Sheet3!$B:$I,4,0)</f>
        <v>NUMA</v>
      </c>
      <c r="G1961" s="6">
        <f>+VLOOKUP($C1961,Sheet3!$B:$I,5,0)</f>
        <v>0</v>
      </c>
      <c r="H1961" s="6" t="str">
        <f>+VLOOKUP($C1961,Sheet3!$B:$I,6,0)</f>
        <v>P5</v>
      </c>
      <c r="I1961" s="6" t="str">
        <f>+VLOOKUP($C1961,Sheet3!$B:$I,7,0)</f>
        <v>TOTALSOURCE</v>
      </c>
      <c r="J1961" s="6" t="str">
        <f>+VLOOKUP($C1961,Sheet3!$B:$I,8,0)</f>
        <v>P</v>
      </c>
      <c r="K1961" s="6" t="str">
        <f t="shared" si="92"/>
        <v>16X5X101/2SM NUMA 0 P5 TOTALSOURCE P</v>
      </c>
      <c r="L1961" s="6" t="str">
        <f t="shared" si="91"/>
        <v>B</v>
      </c>
      <c r="M1961" s="6"/>
    </row>
    <row r="1962" spans="1:13" hidden="1">
      <c r="A1962" s="6" t="s">
        <v>9718</v>
      </c>
      <c r="B1962" s="6" t="str">
        <f t="shared" si="90"/>
        <v>L211205344</v>
      </c>
      <c r="C1962" s="6" t="s">
        <v>9719</v>
      </c>
      <c r="D1962" s="6" t="str">
        <f>+VLOOKUP($C1962,Sheet3!$B:$I,2,0)</f>
        <v>7.00-12</v>
      </c>
      <c r="E1962" s="6" t="str">
        <f>+VLOOKUP($C1962,Sheet3!$B:$I,3,0)</f>
        <v>LUG</v>
      </c>
      <c r="F1962" s="6" t="str">
        <f>+VLOOKUP($C1962,Sheet3!$B:$I,4,0)</f>
        <v>NUMAPRIME</v>
      </c>
      <c r="G1962" s="6">
        <f>+VLOOKUP($C1962,Sheet3!$B:$I,5,0)</f>
        <v>5</v>
      </c>
      <c r="H1962" s="6" t="str">
        <f>+VLOOKUP($C1962,Sheet3!$B:$I,6,0)</f>
        <v>P134</v>
      </c>
      <c r="I1962" s="6" t="str">
        <f>+VLOOKUP($C1962,Sheet3!$B:$I,7,0)</f>
        <v>TOTALSOURCE</v>
      </c>
      <c r="J1962" s="6" t="str">
        <f>+VLOOKUP($C1962,Sheet3!$B:$I,8,0)</f>
        <v>PREMIUM</v>
      </c>
      <c r="K1962" s="6" t="str">
        <f t="shared" si="92"/>
        <v>7.00-12LUG NUMAPRIME 5 P134 TOTALSOURCE PREMIUM</v>
      </c>
      <c r="L1962" s="6" t="str">
        <f t="shared" si="91"/>
        <v>B</v>
      </c>
      <c r="M1962" s="6"/>
    </row>
    <row r="1963" spans="1:13" hidden="1">
      <c r="A1963" s="6" t="s">
        <v>9720</v>
      </c>
      <c r="B1963" s="6" t="str">
        <f t="shared" si="90"/>
        <v>L211212201</v>
      </c>
      <c r="C1963" s="6" t="s">
        <v>9721</v>
      </c>
      <c r="D1963" s="6" t="str">
        <f>+VLOOKUP($C1963,Sheet3!$B:$I,2,0)</f>
        <v>8.15-15</v>
      </c>
      <c r="E1963" s="6" t="str">
        <f>+VLOOKUP($C1963,Sheet3!$B:$I,3,0)</f>
        <v>LUG</v>
      </c>
      <c r="F1963" s="6" t="str">
        <f>+VLOOKUP($C1963,Sheet3!$B:$I,4,0)</f>
        <v>NUMA</v>
      </c>
      <c r="G1963" s="6">
        <f>+VLOOKUP($C1963,Sheet3!$B:$I,5,0)</f>
        <v>7</v>
      </c>
      <c r="H1963" s="6" t="str">
        <f>+VLOOKUP($C1963,Sheet3!$B:$I,6,0)</f>
        <v>M124</v>
      </c>
      <c r="I1963" s="6" t="str">
        <f>+VLOOKUP($C1963,Sheet3!$B:$I,7,0)</f>
        <v>PRESTIGE</v>
      </c>
      <c r="J1963" s="6" t="str">
        <f>+VLOOKUP($C1963,Sheet3!$B:$I,8,0)</f>
        <v>SOLID03A</v>
      </c>
      <c r="K1963" s="6" t="str">
        <f t="shared" si="92"/>
        <v>8.15-15LUG NUMA 7 M124 PRESTIGE SOLID03A</v>
      </c>
      <c r="L1963" s="6" t="str">
        <f t="shared" si="91"/>
        <v>B</v>
      </c>
      <c r="M1963" s="6"/>
    </row>
    <row r="1964" spans="1:13" hidden="1">
      <c r="A1964" s="6" t="s">
        <v>9722</v>
      </c>
      <c r="B1964" s="6" t="str">
        <f t="shared" si="90"/>
        <v>L211202378</v>
      </c>
      <c r="C1964" s="6" t="s">
        <v>9723</v>
      </c>
      <c r="D1964" s="6" t="str">
        <f>+VLOOKUP($C1964,Sheet3!$B:$I,2,0)</f>
        <v>8.25-15</v>
      </c>
      <c r="E1964" s="6" t="str">
        <f>+VLOOKUP($C1964,Sheet3!$B:$I,3,0)</f>
        <v>LUG</v>
      </c>
      <c r="F1964" s="6" t="str">
        <f>+VLOOKUP($C1964,Sheet3!$B:$I,4,0)</f>
        <v>DTT</v>
      </c>
      <c r="G1964" s="6">
        <f>+VLOOKUP($C1964,Sheet3!$B:$I,5,0)</f>
        <v>6.5</v>
      </c>
      <c r="H1964" s="6" t="str">
        <f>+VLOOKUP($C1964,Sheet3!$B:$I,6,0)</f>
        <v>P13X</v>
      </c>
      <c r="I1964" s="6" t="str">
        <f>+VLOOKUP($C1964,Sheet3!$B:$I,7,0)</f>
        <v>NITRO</v>
      </c>
      <c r="J1964" s="6" t="str">
        <f>+VLOOKUP($C1964,Sheet3!$B:$I,8,0)</f>
        <v>PROTIRE</v>
      </c>
      <c r="K1964" s="6" t="str">
        <f t="shared" si="92"/>
        <v>8.25-15LUG DTT 6.5 P13X NITRO PROTIRE</v>
      </c>
      <c r="L1964" s="6" t="str">
        <f t="shared" si="91"/>
        <v>B</v>
      </c>
      <c r="M1964" s="6"/>
    </row>
    <row r="1965" spans="1:13" hidden="1">
      <c r="A1965" s="6" t="s">
        <v>9724</v>
      </c>
      <c r="B1965" s="6" t="str">
        <f t="shared" si="90"/>
        <v>L211206621</v>
      </c>
      <c r="C1965" s="6" t="s">
        <v>9725</v>
      </c>
      <c r="D1965" s="6" t="str">
        <f>+VLOOKUP($C1965,Sheet3!$B:$I,2,0)</f>
        <v>140/55-9</v>
      </c>
      <c r="E1965" s="6" t="str">
        <f>+VLOOKUP($C1965,Sheet3!$B:$I,3,0)</f>
        <v>LUG</v>
      </c>
      <c r="F1965" s="6" t="str">
        <f>+VLOOKUP($C1965,Sheet3!$B:$I,4,0)</f>
        <v>NUMAPRIME</v>
      </c>
      <c r="G1965" s="6">
        <f>+VLOOKUP($C1965,Sheet3!$B:$I,5,0)</f>
        <v>4</v>
      </c>
      <c r="H1965" s="6" t="str">
        <f>+VLOOKUP($C1965,Sheet3!$B:$I,6,0)</f>
        <v>P134</v>
      </c>
      <c r="I1965" s="6" t="str">
        <f>+VLOOKUP($C1965,Sheet3!$B:$I,7,0)</f>
        <v>NUMAPRIME</v>
      </c>
      <c r="J1965" s="6" t="str">
        <f>+VLOOKUP($C1965,Sheet3!$B:$I,8,0)</f>
        <v>PREMIUM</v>
      </c>
      <c r="K1965" s="6" t="str">
        <f t="shared" si="92"/>
        <v>140/55-9LUG NUMAPRIME 4 P134 NUMAPRIME PREMIUM</v>
      </c>
      <c r="L1965" s="6" t="str">
        <f t="shared" si="91"/>
        <v>B</v>
      </c>
      <c r="M1965" s="6"/>
    </row>
    <row r="1966" spans="1:13" hidden="1">
      <c r="A1966" s="6" t="s">
        <v>9726</v>
      </c>
      <c r="B1966" s="6" t="str">
        <f t="shared" si="90"/>
        <v>L211112594</v>
      </c>
      <c r="C1966" s="6" t="s">
        <v>9727</v>
      </c>
      <c r="D1966" s="6" t="str">
        <f>+VLOOKUP($C1966,Sheet3!$B:$I,2,0)</f>
        <v>16X6X101/2</v>
      </c>
      <c r="E1966" s="6" t="str">
        <f>+VLOOKUP($C1966,Sheet3!$B:$I,3,0)</f>
        <v>SM</v>
      </c>
      <c r="F1966" s="6" t="str">
        <f>+VLOOKUP($C1966,Sheet3!$B:$I,4,0)</f>
        <v>NUMA</v>
      </c>
      <c r="G1966" s="6">
        <f>+VLOOKUP($C1966,Sheet3!$B:$I,5,0)</f>
        <v>0</v>
      </c>
      <c r="H1966" s="6" t="str">
        <f>+VLOOKUP($C1966,Sheet3!$B:$I,6,0)</f>
        <v>P5N</v>
      </c>
      <c r="I1966" s="6" t="str">
        <f>+VLOOKUP($C1966,Sheet3!$B:$I,7,0)</f>
        <v>NUMA</v>
      </c>
      <c r="J1966" s="6" t="str">
        <f>+VLOOKUP($C1966,Sheet3!$B:$I,8,0)</f>
        <v>XP</v>
      </c>
      <c r="K1966" s="6" t="str">
        <f t="shared" si="92"/>
        <v>16X6X101/2SM NUMA 0 P5N NUMA XP</v>
      </c>
      <c r="L1966" s="6" t="str">
        <f t="shared" si="91"/>
        <v>B</v>
      </c>
      <c r="M1966" s="6"/>
    </row>
    <row r="1967" spans="1:13" hidden="1">
      <c r="A1967" s="6" t="s">
        <v>9728</v>
      </c>
      <c r="B1967" s="6" t="str">
        <f t="shared" si="90"/>
        <v>L211200236</v>
      </c>
      <c r="C1967" s="6" t="s">
        <v>9729</v>
      </c>
      <c r="D1967" s="6" t="str">
        <f>+VLOOKUP($C1967,Sheet3!$B:$I,2,0)</f>
        <v>161/4X6X111/4</v>
      </c>
      <c r="E1967" s="6" t="str">
        <f>+VLOOKUP($C1967,Sheet3!$B:$I,3,0)</f>
        <v>SM</v>
      </c>
      <c r="F1967" s="6" t="str">
        <f>+VLOOKUP($C1967,Sheet3!$B:$I,4,0)</f>
        <v>NUMA</v>
      </c>
      <c r="G1967" s="6">
        <f>+VLOOKUP($C1967,Sheet3!$B:$I,5,0)</f>
        <v>0</v>
      </c>
      <c r="H1967" s="6" t="str">
        <f>+VLOOKUP($C1967,Sheet3!$B:$I,6,0)</f>
        <v>P6</v>
      </c>
      <c r="I1967" s="6" t="str">
        <f>+VLOOKUP($C1967,Sheet3!$B:$I,7,0)</f>
        <v>NUMA</v>
      </c>
      <c r="J1967" s="6" t="str">
        <f>+VLOOKUP($C1967,Sheet3!$B:$I,8,0)</f>
        <v>XP</v>
      </c>
      <c r="K1967" s="6" t="str">
        <f t="shared" si="92"/>
        <v>161/4X6X111/4SM NUMA 0 P6 NUMA XP</v>
      </c>
      <c r="L1967" s="6" t="str">
        <f t="shared" si="91"/>
        <v>B</v>
      </c>
      <c r="M1967" s="6"/>
    </row>
    <row r="1968" spans="1:13" hidden="1">
      <c r="A1968" s="6" t="s">
        <v>9730</v>
      </c>
      <c r="B1968" s="6" t="str">
        <f t="shared" si="90"/>
        <v>L211202629</v>
      </c>
      <c r="C1968" s="6" t="s">
        <v>9710</v>
      </c>
      <c r="D1968" s="6" t="str">
        <f>+VLOOKUP($C1968,Sheet3!$B:$I,2,0)</f>
        <v>6.00-9</v>
      </c>
      <c r="E1968" s="6" t="str">
        <f>+VLOOKUP($C1968,Sheet3!$B:$I,3,0)</f>
        <v>LUG</v>
      </c>
      <c r="F1968" s="6" t="str">
        <f>+VLOOKUP($C1968,Sheet3!$B:$I,4,0)</f>
        <v>NUMAPRIME</v>
      </c>
      <c r="G1968" s="6">
        <f>+VLOOKUP($C1968,Sheet3!$B:$I,5,0)</f>
        <v>4</v>
      </c>
      <c r="H1968" s="6" t="str">
        <f>+VLOOKUP($C1968,Sheet3!$B:$I,6,0)</f>
        <v>P13X</v>
      </c>
      <c r="I1968" s="6" t="str">
        <f>+VLOOKUP($C1968,Sheet3!$B:$I,7,0)</f>
        <v>NUMAPRIME</v>
      </c>
      <c r="J1968" s="6" t="str">
        <f>+VLOOKUP($C1968,Sheet3!$B:$I,8,0)</f>
        <v>PREMIUM</v>
      </c>
      <c r="K1968" s="6" t="str">
        <f t="shared" si="92"/>
        <v>6.00-9LUG NUMAPRIME 4 P13X NUMAPRIME PREMIUM</v>
      </c>
      <c r="L1968" s="6" t="str">
        <f t="shared" si="91"/>
        <v>B</v>
      </c>
      <c r="M1968" s="6"/>
    </row>
    <row r="1969" spans="1:13" hidden="1">
      <c r="A1969" s="6" t="s">
        <v>9731</v>
      </c>
      <c r="B1969" s="6" t="str">
        <f t="shared" si="90"/>
        <v>L211203139</v>
      </c>
      <c r="C1969" s="6" t="s">
        <v>9708</v>
      </c>
      <c r="D1969" s="6" t="str">
        <f>+VLOOKUP($C1969,Sheet3!$B:$I,2,0)</f>
        <v>6.00-9</v>
      </c>
      <c r="E1969" s="6" t="str">
        <f>+VLOOKUP($C1969,Sheet3!$B:$I,3,0)</f>
        <v>LUG</v>
      </c>
      <c r="F1969" s="6" t="str">
        <f>+VLOOKUP($C1969,Sheet3!$B:$I,4,0)</f>
        <v>DTT</v>
      </c>
      <c r="G1969" s="6">
        <f>+VLOOKUP($C1969,Sheet3!$B:$I,5,0)</f>
        <v>4</v>
      </c>
      <c r="H1969" s="6" t="str">
        <f>+VLOOKUP($C1969,Sheet3!$B:$I,6,0)</f>
        <v>P13X</v>
      </c>
      <c r="I1969" s="6" t="str">
        <f>+VLOOKUP($C1969,Sheet3!$B:$I,7,0)</f>
        <v>NITRO</v>
      </c>
      <c r="J1969" s="6" t="str">
        <f>+VLOOKUP($C1969,Sheet3!$B:$I,8,0)</f>
        <v>PROTIRE</v>
      </c>
      <c r="K1969" s="6" t="str">
        <f t="shared" si="92"/>
        <v>6.00-9LUG DTT 4 P13X NITRO PROTIRE</v>
      </c>
      <c r="L1969" s="6" t="str">
        <f t="shared" si="91"/>
        <v>B</v>
      </c>
      <c r="M1969" s="6"/>
    </row>
    <row r="1970" spans="1:13" hidden="1">
      <c r="A1970" s="6" t="s">
        <v>9732</v>
      </c>
      <c r="B1970" s="6" t="str">
        <f t="shared" si="90"/>
        <v>L211204352</v>
      </c>
      <c r="C1970" s="6" t="s">
        <v>9733</v>
      </c>
      <c r="D1970" s="6" t="str">
        <f>+VLOOKUP($C1970,Sheet3!$B:$I,2,0)</f>
        <v>6.00-9</v>
      </c>
      <c r="E1970" s="6" t="str">
        <f>+VLOOKUP($C1970,Sheet3!$B:$I,3,0)</f>
        <v>LUG</v>
      </c>
      <c r="F1970" s="6" t="str">
        <f>+VLOOKUP($C1970,Sheet3!$B:$I,4,0)</f>
        <v>NUMAPRIME</v>
      </c>
      <c r="G1970" s="6">
        <f>+VLOOKUP($C1970,Sheet3!$B:$I,5,0)</f>
        <v>4</v>
      </c>
      <c r="H1970" s="6" t="str">
        <f>+VLOOKUP($C1970,Sheet3!$B:$I,6,0)</f>
        <v>P134</v>
      </c>
      <c r="I1970" s="6" t="str">
        <f>+VLOOKUP($C1970,Sheet3!$B:$I,7,0)</f>
        <v>NUMAPRIME</v>
      </c>
      <c r="J1970" s="6" t="str">
        <f>+VLOOKUP($C1970,Sheet3!$B:$I,8,0)</f>
        <v>PREMIUM</v>
      </c>
      <c r="K1970" s="6" t="str">
        <f t="shared" si="92"/>
        <v>6.00-9LUG NUMAPRIME 4 P134 NUMAPRIME PREMIUM</v>
      </c>
      <c r="L1970" s="6" t="str">
        <f t="shared" si="91"/>
        <v>B</v>
      </c>
      <c r="M1970" s="6"/>
    </row>
    <row r="1971" spans="1:13" hidden="1">
      <c r="A1971" s="6" t="s">
        <v>9734</v>
      </c>
      <c r="B1971" s="6" t="str">
        <f t="shared" si="90"/>
        <v>L211202794</v>
      </c>
      <c r="C1971" s="6" t="s">
        <v>9708</v>
      </c>
      <c r="D1971" s="6" t="str">
        <f>+VLOOKUP($C1971,Sheet3!$B:$I,2,0)</f>
        <v>6.00-9</v>
      </c>
      <c r="E1971" s="6" t="str">
        <f>+VLOOKUP($C1971,Sheet3!$B:$I,3,0)</f>
        <v>LUG</v>
      </c>
      <c r="F1971" s="6" t="str">
        <f>+VLOOKUP($C1971,Sheet3!$B:$I,4,0)</f>
        <v>DTT</v>
      </c>
      <c r="G1971" s="6">
        <f>+VLOOKUP($C1971,Sheet3!$B:$I,5,0)</f>
        <v>4</v>
      </c>
      <c r="H1971" s="6" t="str">
        <f>+VLOOKUP($C1971,Sheet3!$B:$I,6,0)</f>
        <v>P13X</v>
      </c>
      <c r="I1971" s="6" t="str">
        <f>+VLOOKUP($C1971,Sheet3!$B:$I,7,0)</f>
        <v>NITRO</v>
      </c>
      <c r="J1971" s="6" t="str">
        <f>+VLOOKUP($C1971,Sheet3!$B:$I,8,0)</f>
        <v>PROTIRE</v>
      </c>
      <c r="K1971" s="6" t="str">
        <f t="shared" si="92"/>
        <v>6.00-9LUG DTT 4 P13X NITRO PROTIRE</v>
      </c>
      <c r="L1971" s="6" t="str">
        <f t="shared" si="91"/>
        <v>B</v>
      </c>
      <c r="M1971" s="6"/>
    </row>
    <row r="1972" spans="1:13" hidden="1">
      <c r="A1972" s="6" t="s">
        <v>9735</v>
      </c>
      <c r="B1972" s="6" t="str">
        <f t="shared" si="90"/>
        <v>l211212790</v>
      </c>
      <c r="C1972" s="6" t="s">
        <v>9736</v>
      </c>
      <c r="D1972" s="6" t="str">
        <f>+VLOOKUP($C1972,Sheet3!$B:$I,2,0)</f>
        <v>6.00-9</v>
      </c>
      <c r="E1972" s="6" t="str">
        <f>+VLOOKUP($C1972,Sheet3!$B:$I,3,0)</f>
        <v>LUG</v>
      </c>
      <c r="F1972" s="6" t="str">
        <f>+VLOOKUP($C1972,Sheet3!$B:$I,4,0)</f>
        <v>NUMA</v>
      </c>
      <c r="G1972" s="6">
        <f>+VLOOKUP($C1972,Sheet3!$B:$I,5,0)</f>
        <v>4</v>
      </c>
      <c r="H1972" s="6" t="str">
        <f>+VLOOKUP($C1972,Sheet3!$B:$I,6,0)</f>
        <v>M2N2X</v>
      </c>
      <c r="I1972" s="6" t="str">
        <f>+VLOOKUP($C1972,Sheet3!$B:$I,7,0)</f>
        <v>PRESTIGE</v>
      </c>
      <c r="J1972" s="6" t="str">
        <f>+VLOOKUP($C1972,Sheet3!$B:$I,8,0)</f>
        <v>SOLID03A</v>
      </c>
      <c r="K1972" s="6" t="str">
        <f t="shared" si="92"/>
        <v>6.00-9LUG NUMA 4 M2N2X PRESTIGE SOLID03A</v>
      </c>
      <c r="L1972" s="6" t="str">
        <f t="shared" si="91"/>
        <v>b</v>
      </c>
      <c r="M1972" s="6"/>
    </row>
    <row r="1973" spans="1:13" hidden="1">
      <c r="A1973" s="6" t="s">
        <v>9737</v>
      </c>
      <c r="B1973" s="6" t="str">
        <f t="shared" si="90"/>
        <v>l211210143</v>
      </c>
      <c r="C1973" s="6" t="s">
        <v>9445</v>
      </c>
      <c r="D1973" s="6" t="str">
        <f>+VLOOKUP($C1973,Sheet3!$B:$I,2,0)</f>
        <v>140/55-9</v>
      </c>
      <c r="E1973" s="6" t="str">
        <f>+VLOOKUP($C1973,Sheet3!$B:$I,3,0)</f>
        <v>LUG</v>
      </c>
      <c r="F1973" s="6" t="str">
        <f>+VLOOKUP($C1973,Sheet3!$B:$I,4,0)</f>
        <v>NUMAPRIME</v>
      </c>
      <c r="G1973" s="6">
        <f>+VLOOKUP($C1973,Sheet3!$B:$I,5,0)</f>
        <v>4</v>
      </c>
      <c r="H1973" s="6" t="str">
        <f>+VLOOKUP($C1973,Sheet3!$B:$I,6,0)</f>
        <v>P134</v>
      </c>
      <c r="I1973" s="6" t="str">
        <f>+VLOOKUP($C1973,Sheet3!$B:$I,7,0)</f>
        <v>TOTALSOURCE</v>
      </c>
      <c r="J1973" s="6" t="str">
        <f>+VLOOKUP($C1973,Sheet3!$B:$I,8,0)</f>
        <v>PREMIUM</v>
      </c>
      <c r="K1973" s="6" t="str">
        <f t="shared" si="92"/>
        <v>140/55-9LUG NUMAPRIME 4 P134 TOTALSOURCE PREMIUM</v>
      </c>
      <c r="L1973" s="6" t="str">
        <f t="shared" si="91"/>
        <v>b</v>
      </c>
      <c r="M1973" s="6"/>
    </row>
    <row r="1974" spans="1:13" hidden="1">
      <c r="A1974" s="6" t="s">
        <v>9738</v>
      </c>
      <c r="B1974" s="6" t="str">
        <f t="shared" si="90"/>
        <v>l211207017</v>
      </c>
      <c r="C1974" s="6" t="s">
        <v>9739</v>
      </c>
      <c r="D1974" s="6" t="str">
        <f>+VLOOKUP($C1974,Sheet3!$B:$I,2,0)</f>
        <v>23X9-10</v>
      </c>
      <c r="E1974" s="6" t="str">
        <f>+VLOOKUP($C1974,Sheet3!$B:$I,3,0)</f>
        <v>LUG</v>
      </c>
      <c r="F1974" s="6" t="str">
        <f>+VLOOKUP($C1974,Sheet3!$B:$I,4,0)</f>
        <v>NUMAPRIME</v>
      </c>
      <c r="G1974" s="6">
        <f>+VLOOKUP($C1974,Sheet3!$B:$I,5,0)</f>
        <v>6.5</v>
      </c>
      <c r="H1974" s="6" t="str">
        <f>+VLOOKUP($C1974,Sheet3!$B:$I,6,0)</f>
        <v>P134</v>
      </c>
      <c r="I1974" s="6" t="str">
        <f>+VLOOKUP($C1974,Sheet3!$B:$I,7,0)</f>
        <v>TOTALSOURCE</v>
      </c>
      <c r="J1974" s="6" t="str">
        <f>+VLOOKUP($C1974,Sheet3!$B:$I,8,0)</f>
        <v>PREMIUM</v>
      </c>
      <c r="K1974" s="6" t="str">
        <f t="shared" si="92"/>
        <v>23X9-10LUG NUMAPRIME 6.5 P134 TOTALSOURCE PREMIUM</v>
      </c>
      <c r="L1974" s="6" t="str">
        <f t="shared" si="91"/>
        <v>b</v>
      </c>
      <c r="M1974" s="6"/>
    </row>
    <row r="1975" spans="1:13" hidden="1">
      <c r="A1975" s="6" t="s">
        <v>9740</v>
      </c>
      <c r="B1975" s="6" t="str">
        <f t="shared" si="90"/>
        <v>l211204272</v>
      </c>
      <c r="C1975" s="6" t="s">
        <v>9741</v>
      </c>
      <c r="D1975" s="6" t="str">
        <f>+VLOOKUP($C1975,Sheet3!$B:$I,2,0)</f>
        <v>140/55-9</v>
      </c>
      <c r="E1975" s="6" t="str">
        <f>+VLOOKUP($C1975,Sheet3!$B:$I,3,0)</f>
        <v>LUG</v>
      </c>
      <c r="F1975" s="6" t="str">
        <f>+VLOOKUP($C1975,Sheet3!$B:$I,4,0)</f>
        <v>NUMAPRIME</v>
      </c>
      <c r="G1975" s="6">
        <f>+VLOOKUP($C1975,Sheet3!$B:$I,5,0)</f>
        <v>4</v>
      </c>
      <c r="H1975" s="6" t="str">
        <f>+VLOOKUP($C1975,Sheet3!$B:$I,6,0)</f>
        <v>P134</v>
      </c>
      <c r="I1975" s="6" t="str">
        <f>+VLOOKUP($C1975,Sheet3!$B:$I,7,0)</f>
        <v>NUMAPRIME</v>
      </c>
      <c r="J1975" s="6" t="str">
        <f>+VLOOKUP($C1975,Sheet3!$B:$I,8,0)</f>
        <v>PREMIUM</v>
      </c>
      <c r="K1975" s="6" t="str">
        <f t="shared" si="92"/>
        <v>140/55-9LUG NUMAPRIME 4 P134 NUMAPRIME PREMIUM</v>
      </c>
      <c r="L1975" s="6" t="str">
        <f t="shared" si="91"/>
        <v>b</v>
      </c>
      <c r="M1975" s="6"/>
    </row>
    <row r="1976" spans="1:13" hidden="1">
      <c r="A1976" s="6" t="s">
        <v>9742</v>
      </c>
      <c r="B1976" s="6" t="str">
        <f t="shared" si="90"/>
        <v>l211210509</v>
      </c>
      <c r="C1976" s="6" t="s">
        <v>7661</v>
      </c>
      <c r="D1976" s="6" t="str">
        <f>+VLOOKUP($C1976,Sheet3!$B:$I,2,0)</f>
        <v>6.50-10</v>
      </c>
      <c r="E1976" s="6" t="str">
        <f>+VLOOKUP($C1976,Sheet3!$B:$I,3,0)</f>
        <v>LUG</v>
      </c>
      <c r="F1976" s="6" t="str">
        <f>+VLOOKUP($C1976,Sheet3!$B:$I,4,0)</f>
        <v>NUMAPRIME</v>
      </c>
      <c r="G1976" s="6">
        <f>+VLOOKUP($C1976,Sheet3!$B:$I,5,0)</f>
        <v>5</v>
      </c>
      <c r="H1976" s="6" t="str">
        <f>+VLOOKUP($C1976,Sheet3!$B:$I,6,0)</f>
        <v>P134</v>
      </c>
      <c r="I1976" s="6" t="str">
        <f>+VLOOKUP($C1976,Sheet3!$B:$I,7,0)</f>
        <v>TOTALSOURCE</v>
      </c>
      <c r="J1976" s="6" t="str">
        <f>+VLOOKUP($C1976,Sheet3!$B:$I,8,0)</f>
        <v>PREMIUM</v>
      </c>
      <c r="K1976" s="6" t="str">
        <f t="shared" si="92"/>
        <v>6.50-10LUG NUMAPRIME 5 P134 TOTALSOURCE PREMIUM</v>
      </c>
      <c r="L1976" s="6" t="str">
        <f t="shared" si="91"/>
        <v>b</v>
      </c>
      <c r="M1976" s="6"/>
    </row>
    <row r="1977" spans="1:13" hidden="1">
      <c r="A1977" s="6" t="s">
        <v>9743</v>
      </c>
      <c r="B1977" s="6" t="str">
        <f t="shared" si="90"/>
        <v>L120601472</v>
      </c>
      <c r="C1977" s="6" t="s">
        <v>9744</v>
      </c>
      <c r="D1977" s="6" t="str">
        <f>+VLOOKUP($C1977,Sheet3!$B:$I,2,0)</f>
        <v>21X8-9</v>
      </c>
      <c r="E1977" s="6" t="str">
        <f>+VLOOKUP($C1977,Sheet3!$B:$I,3,0)</f>
        <v>LUG</v>
      </c>
      <c r="F1977" s="6" t="str">
        <f>+VLOOKUP($C1977,Sheet3!$B:$I,4,0)</f>
        <v>NUMA</v>
      </c>
      <c r="G1977" s="6">
        <f>+VLOOKUP($C1977,Sheet3!$B:$I,5,0)</f>
        <v>6</v>
      </c>
      <c r="H1977" s="6" t="str">
        <f>+VLOOKUP($C1977,Sheet3!$B:$I,6,0)</f>
        <v>M12X</v>
      </c>
      <c r="I1977" s="6" t="str">
        <f>+VLOOKUP($C1977,Sheet3!$B:$I,7,0)</f>
        <v>RIGOR</v>
      </c>
      <c r="J1977" s="6" t="str">
        <f>+VLOOKUP($C1977,Sheet3!$B:$I,8,0)</f>
        <v>HEAVYDUTY</v>
      </c>
      <c r="K1977" s="6" t="str">
        <f t="shared" si="92"/>
        <v>21X8-9LUG NUMA 6 M12X RIGOR HEAVYDUTY</v>
      </c>
      <c r="L1977" s="6" t="str">
        <f t="shared" si="91"/>
        <v>B</v>
      </c>
      <c r="M1977" s="6"/>
    </row>
    <row r="1978" spans="1:13" hidden="1">
      <c r="A1978" s="6" t="s">
        <v>9745</v>
      </c>
      <c r="B1978" s="6" t="str">
        <f t="shared" si="90"/>
        <v>L111002892</v>
      </c>
      <c r="C1978" s="6" t="s">
        <v>9746</v>
      </c>
      <c r="D1978" s="6" t="str">
        <f>+VLOOKUP($C1978,Sheet3!$B:$I,2,0)</f>
        <v>6.00-9</v>
      </c>
      <c r="E1978" s="6" t="str">
        <f>+VLOOKUP($C1978,Sheet3!$B:$I,3,0)</f>
        <v>LUG</v>
      </c>
      <c r="F1978" s="6" t="str">
        <f>+VLOOKUP($C1978,Sheet3!$B:$I,4,0)</f>
        <v>NUMA</v>
      </c>
      <c r="G1978" s="6">
        <f>+VLOOKUP($C1978,Sheet3!$B:$I,5,0)</f>
        <v>4</v>
      </c>
      <c r="H1978" s="6" t="str">
        <f>+VLOOKUP($C1978,Sheet3!$B:$I,6,0)</f>
        <v>M124</v>
      </c>
      <c r="I1978" s="6" t="str">
        <f>+VLOOKUP($C1978,Sheet3!$B:$I,7,0)</f>
        <v>RIGOR</v>
      </c>
      <c r="J1978" s="6" t="str">
        <f>+VLOOKUP($C1978,Sheet3!$B:$I,8,0)</f>
        <v>HEAVYDUTY</v>
      </c>
      <c r="K1978" s="6" t="str">
        <f t="shared" si="92"/>
        <v>6.00-9LUG NUMA 4 M124 RIGOR HEAVYDUTY</v>
      </c>
      <c r="L1978" s="6" t="str">
        <f t="shared" si="91"/>
        <v>B</v>
      </c>
      <c r="M1978" s="6"/>
    </row>
    <row r="1979" spans="1:13" hidden="1">
      <c r="A1979" s="6" t="s">
        <v>9747</v>
      </c>
      <c r="B1979" s="6" t="str">
        <f t="shared" si="90"/>
        <v>L130702730</v>
      </c>
      <c r="C1979" s="6" t="s">
        <v>9748</v>
      </c>
      <c r="D1979" s="6" t="str">
        <f>+VLOOKUP($C1979,Sheet3!$B:$I,2,0)</f>
        <v>6.00-9</v>
      </c>
      <c r="E1979" s="6" t="str">
        <f>+VLOOKUP($C1979,Sheet3!$B:$I,3,0)</f>
        <v>LUG</v>
      </c>
      <c r="F1979" s="6" t="str">
        <f>+VLOOKUP($C1979,Sheet3!$B:$I,4,0)</f>
        <v>NUMA</v>
      </c>
      <c r="G1979" s="6">
        <f>+VLOOKUP($C1979,Sheet3!$B:$I,5,0)</f>
        <v>4</v>
      </c>
      <c r="H1979" s="6" t="str">
        <f>+VLOOKUP($C1979,Sheet3!$B:$I,6,0)</f>
        <v>M12X</v>
      </c>
      <c r="I1979" s="6" t="str">
        <f>+VLOOKUP($C1979,Sheet3!$B:$I,7,0)</f>
        <v>RIGOR</v>
      </c>
      <c r="J1979" s="6" t="str">
        <f>+VLOOKUP($C1979,Sheet3!$B:$I,8,0)</f>
        <v>HEAVYDUTY</v>
      </c>
      <c r="K1979" s="6" t="str">
        <f t="shared" si="92"/>
        <v>6.00-9LUG NUMA 4 M12X RIGOR HEAVYDUTY</v>
      </c>
      <c r="L1979" s="6" t="str">
        <f t="shared" si="91"/>
        <v>B</v>
      </c>
      <c r="M1979" s="6"/>
    </row>
    <row r="1980" spans="1:13" hidden="1">
      <c r="A1980" s="6" t="s">
        <v>9749</v>
      </c>
      <c r="B1980" s="6" t="str">
        <f t="shared" si="90"/>
        <v>L130504938</v>
      </c>
      <c r="C1980" s="6" t="s">
        <v>9750</v>
      </c>
      <c r="D1980" s="6" t="str">
        <f>+VLOOKUP($C1980,Sheet3!$B:$I,2,0)</f>
        <v>6.00-9</v>
      </c>
      <c r="E1980" s="6" t="str">
        <f>+VLOOKUP($C1980,Sheet3!$B:$I,3,0)</f>
        <v>LUG</v>
      </c>
      <c r="F1980" s="6" t="str">
        <f>+VLOOKUP($C1980,Sheet3!$B:$I,4,0)</f>
        <v>NUMA</v>
      </c>
      <c r="G1980" s="6">
        <f>+VLOOKUP($C1980,Sheet3!$B:$I,5,0)</f>
        <v>4</v>
      </c>
      <c r="H1980" s="6" t="str">
        <f>+VLOOKUP($C1980,Sheet3!$B:$I,6,0)</f>
        <v>P734</v>
      </c>
      <c r="I1980" s="6" t="str">
        <f>+VLOOKUP($C1980,Sheet3!$B:$I,7,0)</f>
        <v>NUMA</v>
      </c>
      <c r="J1980" s="6" t="str">
        <f>+VLOOKUP($C1980,Sheet3!$B:$I,8,0)</f>
        <v>ULTRA</v>
      </c>
      <c r="K1980" s="6" t="str">
        <f t="shared" si="92"/>
        <v>6.00-9LUG NUMA 4 P734 NUMA ULTRA</v>
      </c>
      <c r="L1980" s="6" t="str">
        <f t="shared" si="91"/>
        <v>B</v>
      </c>
      <c r="M1980" s="6"/>
    </row>
    <row r="1981" spans="1:13" hidden="1">
      <c r="A1981" s="6" t="s">
        <v>9751</v>
      </c>
      <c r="B1981" s="6" t="str">
        <f t="shared" si="90"/>
        <v>L130504360</v>
      </c>
      <c r="C1981" s="6" t="s">
        <v>9750</v>
      </c>
      <c r="D1981" s="6" t="str">
        <f>+VLOOKUP($C1981,Sheet3!$B:$I,2,0)</f>
        <v>6.00-9</v>
      </c>
      <c r="E1981" s="6" t="str">
        <f>+VLOOKUP($C1981,Sheet3!$B:$I,3,0)</f>
        <v>LUG</v>
      </c>
      <c r="F1981" s="6" t="str">
        <f>+VLOOKUP($C1981,Sheet3!$B:$I,4,0)</f>
        <v>NUMA</v>
      </c>
      <c r="G1981" s="6">
        <f>+VLOOKUP($C1981,Sheet3!$B:$I,5,0)</f>
        <v>4</v>
      </c>
      <c r="H1981" s="6" t="str">
        <f>+VLOOKUP($C1981,Sheet3!$B:$I,6,0)</f>
        <v>P734</v>
      </c>
      <c r="I1981" s="6" t="str">
        <f>+VLOOKUP($C1981,Sheet3!$B:$I,7,0)</f>
        <v>NUMA</v>
      </c>
      <c r="J1981" s="6" t="str">
        <f>+VLOOKUP($C1981,Sheet3!$B:$I,8,0)</f>
        <v>ULTRA</v>
      </c>
      <c r="K1981" s="6" t="str">
        <f t="shared" si="92"/>
        <v>6.00-9LUG NUMA 4 P734 NUMA ULTRA</v>
      </c>
      <c r="L1981" s="6" t="str">
        <f t="shared" si="91"/>
        <v>B</v>
      </c>
      <c r="M1981" s="6"/>
    </row>
    <row r="1982" spans="1:13" hidden="1">
      <c r="A1982" s="6" t="s">
        <v>9752</v>
      </c>
      <c r="B1982" s="6" t="str">
        <f t="shared" si="90"/>
        <v>L130504410</v>
      </c>
      <c r="C1982" s="6" t="s">
        <v>9750</v>
      </c>
      <c r="D1982" s="6" t="str">
        <f>+VLOOKUP($C1982,Sheet3!$B:$I,2,0)</f>
        <v>6.00-9</v>
      </c>
      <c r="E1982" s="6" t="str">
        <f>+VLOOKUP($C1982,Sheet3!$B:$I,3,0)</f>
        <v>LUG</v>
      </c>
      <c r="F1982" s="6" t="str">
        <f>+VLOOKUP($C1982,Sheet3!$B:$I,4,0)</f>
        <v>NUMA</v>
      </c>
      <c r="G1982" s="6">
        <f>+VLOOKUP($C1982,Sheet3!$B:$I,5,0)</f>
        <v>4</v>
      </c>
      <c r="H1982" s="6" t="str">
        <f>+VLOOKUP($C1982,Sheet3!$B:$I,6,0)</f>
        <v>P734</v>
      </c>
      <c r="I1982" s="6" t="str">
        <f>+VLOOKUP($C1982,Sheet3!$B:$I,7,0)</f>
        <v>NUMA</v>
      </c>
      <c r="J1982" s="6" t="str">
        <f>+VLOOKUP($C1982,Sheet3!$B:$I,8,0)</f>
        <v>ULTRA</v>
      </c>
      <c r="K1982" s="6" t="str">
        <f t="shared" si="92"/>
        <v>6.00-9LUG NUMA 4 P734 NUMA ULTRA</v>
      </c>
      <c r="L1982" s="6" t="str">
        <f t="shared" si="91"/>
        <v>B</v>
      </c>
      <c r="M1982" s="6"/>
    </row>
    <row r="1983" spans="1:13" hidden="1">
      <c r="A1983" s="6" t="s">
        <v>9753</v>
      </c>
      <c r="B1983" s="6" t="str">
        <f t="shared" si="90"/>
        <v>L131102175</v>
      </c>
      <c r="C1983" s="6" t="s">
        <v>9754</v>
      </c>
      <c r="D1983" s="6" t="str">
        <f>+VLOOKUP($C1983,Sheet3!$B:$I,2,0)</f>
        <v>6.00-9</v>
      </c>
      <c r="E1983" s="6" t="str">
        <f>+VLOOKUP($C1983,Sheet3!$B:$I,3,0)</f>
        <v>YLUG</v>
      </c>
      <c r="F1983" s="6" t="str">
        <f>+VLOOKUP($C1983,Sheet3!$B:$I,4,0)</f>
        <v>KUMANEKO</v>
      </c>
      <c r="G1983" s="6">
        <f>+VLOOKUP($C1983,Sheet3!$B:$I,5,0)</f>
        <v>4</v>
      </c>
      <c r="H1983" s="6" t="str">
        <f>+VLOOKUP($C1983,Sheet3!$B:$I,6,0)</f>
        <v>P13X</v>
      </c>
      <c r="I1983" s="6" t="str">
        <f>+VLOOKUP($C1983,Sheet3!$B:$I,7,0)</f>
        <v>KUMANEKO</v>
      </c>
      <c r="J1983" s="6" t="str">
        <f>+VLOOKUP($C1983,Sheet3!$B:$I,8,0)</f>
        <v>PREMIUM</v>
      </c>
      <c r="K1983" s="6" t="str">
        <f t="shared" si="92"/>
        <v>6.00-9YLUG KUMANEKO 4 P13X KUMANEKO PREMIUM</v>
      </c>
      <c r="L1983" s="6" t="str">
        <f t="shared" si="91"/>
        <v>B</v>
      </c>
      <c r="M1983" s="6"/>
    </row>
    <row r="1984" spans="1:13" hidden="1">
      <c r="A1984" s="6" t="s">
        <v>9755</v>
      </c>
      <c r="B1984" s="6" t="str">
        <f t="shared" si="90"/>
        <v>L131102149</v>
      </c>
      <c r="C1984" s="6" t="s">
        <v>9754</v>
      </c>
      <c r="D1984" s="6" t="str">
        <f>+VLOOKUP($C1984,Sheet3!$B:$I,2,0)</f>
        <v>6.00-9</v>
      </c>
      <c r="E1984" s="6" t="str">
        <f>+VLOOKUP($C1984,Sheet3!$B:$I,3,0)</f>
        <v>YLUG</v>
      </c>
      <c r="F1984" s="6" t="str">
        <f>+VLOOKUP($C1984,Sheet3!$B:$I,4,0)</f>
        <v>KUMANEKO</v>
      </c>
      <c r="G1984" s="6">
        <f>+VLOOKUP($C1984,Sheet3!$B:$I,5,0)</f>
        <v>4</v>
      </c>
      <c r="H1984" s="6" t="str">
        <f>+VLOOKUP($C1984,Sheet3!$B:$I,6,0)</f>
        <v>P13X</v>
      </c>
      <c r="I1984" s="6" t="str">
        <f>+VLOOKUP($C1984,Sheet3!$B:$I,7,0)</f>
        <v>KUMANEKO</v>
      </c>
      <c r="J1984" s="6" t="str">
        <f>+VLOOKUP($C1984,Sheet3!$B:$I,8,0)</f>
        <v>PREMIUM</v>
      </c>
      <c r="K1984" s="6" t="str">
        <f t="shared" si="92"/>
        <v>6.00-9YLUG KUMANEKO 4 P13X KUMANEKO PREMIUM</v>
      </c>
      <c r="L1984" s="6" t="str">
        <f t="shared" si="91"/>
        <v>B</v>
      </c>
      <c r="M1984" s="6"/>
    </row>
    <row r="1985" spans="1:13" hidden="1">
      <c r="A1985" s="6" t="s">
        <v>9756</v>
      </c>
      <c r="B1985" s="6" t="str">
        <f t="shared" si="90"/>
        <v>L131102040</v>
      </c>
      <c r="C1985" s="6" t="s">
        <v>9754</v>
      </c>
      <c r="D1985" s="6" t="str">
        <f>+VLOOKUP($C1985,Sheet3!$B:$I,2,0)</f>
        <v>6.00-9</v>
      </c>
      <c r="E1985" s="6" t="str">
        <f>+VLOOKUP($C1985,Sheet3!$B:$I,3,0)</f>
        <v>YLUG</v>
      </c>
      <c r="F1985" s="6" t="str">
        <f>+VLOOKUP($C1985,Sheet3!$B:$I,4,0)</f>
        <v>KUMANEKO</v>
      </c>
      <c r="G1985" s="6">
        <f>+VLOOKUP($C1985,Sheet3!$B:$I,5,0)</f>
        <v>4</v>
      </c>
      <c r="H1985" s="6" t="str">
        <f>+VLOOKUP($C1985,Sheet3!$B:$I,6,0)</f>
        <v>P13X</v>
      </c>
      <c r="I1985" s="6" t="str">
        <f>+VLOOKUP($C1985,Sheet3!$B:$I,7,0)</f>
        <v>KUMANEKO</v>
      </c>
      <c r="J1985" s="6" t="str">
        <f>+VLOOKUP($C1985,Sheet3!$B:$I,8,0)</f>
        <v>PREMIUM</v>
      </c>
      <c r="K1985" s="6" t="str">
        <f t="shared" si="92"/>
        <v>6.00-9YLUG KUMANEKO 4 P13X KUMANEKO PREMIUM</v>
      </c>
      <c r="L1985" s="6" t="str">
        <f t="shared" si="91"/>
        <v>B</v>
      </c>
      <c r="M1985" s="6"/>
    </row>
    <row r="1986" spans="1:13" hidden="1">
      <c r="A1986" s="6" t="s">
        <v>9757</v>
      </c>
      <c r="B1986" s="6" t="str">
        <f t="shared" ref="B1986:B2049" si="93">+MID(A1986,9,10)</f>
        <v>L131101953</v>
      </c>
      <c r="C1986" s="6" t="s">
        <v>9754</v>
      </c>
      <c r="D1986" s="6" t="str">
        <f>+VLOOKUP($C1986,Sheet3!$B:$I,2,0)</f>
        <v>6.00-9</v>
      </c>
      <c r="E1986" s="6" t="str">
        <f>+VLOOKUP($C1986,Sheet3!$B:$I,3,0)</f>
        <v>YLUG</v>
      </c>
      <c r="F1986" s="6" t="str">
        <f>+VLOOKUP($C1986,Sheet3!$B:$I,4,0)</f>
        <v>KUMANEKO</v>
      </c>
      <c r="G1986" s="6">
        <f>+VLOOKUP($C1986,Sheet3!$B:$I,5,0)</f>
        <v>4</v>
      </c>
      <c r="H1986" s="6" t="str">
        <f>+VLOOKUP($C1986,Sheet3!$B:$I,6,0)</f>
        <v>P13X</v>
      </c>
      <c r="I1986" s="6" t="str">
        <f>+VLOOKUP($C1986,Sheet3!$B:$I,7,0)</f>
        <v>KUMANEKO</v>
      </c>
      <c r="J1986" s="6" t="str">
        <f>+VLOOKUP($C1986,Sheet3!$B:$I,8,0)</f>
        <v>PREMIUM</v>
      </c>
      <c r="K1986" s="6" t="str">
        <f t="shared" si="92"/>
        <v>6.00-9YLUG KUMANEKO 4 P13X KUMANEKO PREMIUM</v>
      </c>
      <c r="L1986" s="6" t="str">
        <f t="shared" ref="L1986:L2049" si="94">+RIGHT(A1986,1)</f>
        <v>B</v>
      </c>
      <c r="M1986" s="6"/>
    </row>
    <row r="1987" spans="1:13" hidden="1">
      <c r="A1987" s="6" t="s">
        <v>9758</v>
      </c>
      <c r="B1987" s="6" t="str">
        <f t="shared" si="93"/>
        <v>L131101062</v>
      </c>
      <c r="C1987" s="6" t="s">
        <v>9754</v>
      </c>
      <c r="D1987" s="6" t="str">
        <f>+VLOOKUP($C1987,Sheet3!$B:$I,2,0)</f>
        <v>6.00-9</v>
      </c>
      <c r="E1987" s="6" t="str">
        <f>+VLOOKUP($C1987,Sheet3!$B:$I,3,0)</f>
        <v>YLUG</v>
      </c>
      <c r="F1987" s="6" t="str">
        <f>+VLOOKUP($C1987,Sheet3!$B:$I,4,0)</f>
        <v>KUMANEKO</v>
      </c>
      <c r="G1987" s="6">
        <f>+VLOOKUP($C1987,Sheet3!$B:$I,5,0)</f>
        <v>4</v>
      </c>
      <c r="H1987" s="6" t="str">
        <f>+VLOOKUP($C1987,Sheet3!$B:$I,6,0)</f>
        <v>P13X</v>
      </c>
      <c r="I1987" s="6" t="str">
        <f>+VLOOKUP($C1987,Sheet3!$B:$I,7,0)</f>
        <v>KUMANEKO</v>
      </c>
      <c r="J1987" s="6" t="str">
        <f>+VLOOKUP($C1987,Sheet3!$B:$I,8,0)</f>
        <v>PREMIUM</v>
      </c>
      <c r="K1987" s="6" t="str">
        <f t="shared" ref="K1987:K2050" si="95">CONCATENATE(D1987,E1987," ",F1987," ",G1987," ",H1987," ",I1987," ",J1987)</f>
        <v>6.00-9YLUG KUMANEKO 4 P13X KUMANEKO PREMIUM</v>
      </c>
      <c r="L1987" s="6" t="str">
        <f t="shared" si="94"/>
        <v>B</v>
      </c>
      <c r="M1987" s="6"/>
    </row>
    <row r="1988" spans="1:13" hidden="1">
      <c r="A1988" s="6" t="s">
        <v>9759</v>
      </c>
      <c r="B1988" s="6" t="str">
        <f t="shared" si="93"/>
        <v>L131102174</v>
      </c>
      <c r="C1988" s="6" t="s">
        <v>9754</v>
      </c>
      <c r="D1988" s="6" t="str">
        <f>+VLOOKUP($C1988,Sheet3!$B:$I,2,0)</f>
        <v>6.00-9</v>
      </c>
      <c r="E1988" s="6" t="str">
        <f>+VLOOKUP($C1988,Sheet3!$B:$I,3,0)</f>
        <v>YLUG</v>
      </c>
      <c r="F1988" s="6" t="str">
        <f>+VLOOKUP($C1988,Sheet3!$B:$I,4,0)</f>
        <v>KUMANEKO</v>
      </c>
      <c r="G1988" s="6">
        <f>+VLOOKUP($C1988,Sheet3!$B:$I,5,0)</f>
        <v>4</v>
      </c>
      <c r="H1988" s="6" t="str">
        <f>+VLOOKUP($C1988,Sheet3!$B:$I,6,0)</f>
        <v>P13X</v>
      </c>
      <c r="I1988" s="6" t="str">
        <f>+VLOOKUP($C1988,Sheet3!$B:$I,7,0)</f>
        <v>KUMANEKO</v>
      </c>
      <c r="J1988" s="6" t="str">
        <f>+VLOOKUP($C1988,Sheet3!$B:$I,8,0)</f>
        <v>PREMIUM</v>
      </c>
      <c r="K1988" s="6" t="str">
        <f t="shared" si="95"/>
        <v>6.00-9YLUG KUMANEKO 4 P13X KUMANEKO PREMIUM</v>
      </c>
      <c r="L1988" s="6" t="str">
        <f t="shared" si="94"/>
        <v>B</v>
      </c>
      <c r="M1988" s="6"/>
    </row>
    <row r="1989" spans="1:13" hidden="1">
      <c r="A1989" s="6" t="s">
        <v>9760</v>
      </c>
      <c r="B1989" s="6" t="str">
        <f t="shared" si="93"/>
        <v>L131102032</v>
      </c>
      <c r="C1989" s="6" t="s">
        <v>9754</v>
      </c>
      <c r="D1989" s="6" t="str">
        <f>+VLOOKUP($C1989,Sheet3!$B:$I,2,0)</f>
        <v>6.00-9</v>
      </c>
      <c r="E1989" s="6" t="str">
        <f>+VLOOKUP($C1989,Sheet3!$B:$I,3,0)</f>
        <v>YLUG</v>
      </c>
      <c r="F1989" s="6" t="str">
        <f>+VLOOKUP($C1989,Sheet3!$B:$I,4,0)</f>
        <v>KUMANEKO</v>
      </c>
      <c r="G1989" s="6">
        <f>+VLOOKUP($C1989,Sheet3!$B:$I,5,0)</f>
        <v>4</v>
      </c>
      <c r="H1989" s="6" t="str">
        <f>+VLOOKUP($C1989,Sheet3!$B:$I,6,0)</f>
        <v>P13X</v>
      </c>
      <c r="I1989" s="6" t="str">
        <f>+VLOOKUP($C1989,Sheet3!$B:$I,7,0)</f>
        <v>KUMANEKO</v>
      </c>
      <c r="J1989" s="6" t="str">
        <f>+VLOOKUP($C1989,Sheet3!$B:$I,8,0)</f>
        <v>PREMIUM</v>
      </c>
      <c r="K1989" s="6" t="str">
        <f t="shared" si="95"/>
        <v>6.00-9YLUG KUMANEKO 4 P13X KUMANEKO PREMIUM</v>
      </c>
      <c r="L1989" s="6" t="str">
        <f t="shared" si="94"/>
        <v>B</v>
      </c>
      <c r="M1989" s="6"/>
    </row>
    <row r="1990" spans="1:13" hidden="1">
      <c r="A1990" s="6" t="s">
        <v>9761</v>
      </c>
      <c r="B1990" s="6" t="str">
        <f t="shared" si="93"/>
        <v>L131102033</v>
      </c>
      <c r="C1990" s="6" t="s">
        <v>9754</v>
      </c>
      <c r="D1990" s="6" t="str">
        <f>+VLOOKUP($C1990,Sheet3!$B:$I,2,0)</f>
        <v>6.00-9</v>
      </c>
      <c r="E1990" s="6" t="str">
        <f>+VLOOKUP($C1990,Sheet3!$B:$I,3,0)</f>
        <v>YLUG</v>
      </c>
      <c r="F1990" s="6" t="str">
        <f>+VLOOKUP($C1990,Sheet3!$B:$I,4,0)</f>
        <v>KUMANEKO</v>
      </c>
      <c r="G1990" s="6">
        <f>+VLOOKUP($C1990,Sheet3!$B:$I,5,0)</f>
        <v>4</v>
      </c>
      <c r="H1990" s="6" t="str">
        <f>+VLOOKUP($C1990,Sheet3!$B:$I,6,0)</f>
        <v>P13X</v>
      </c>
      <c r="I1990" s="6" t="str">
        <f>+VLOOKUP($C1990,Sheet3!$B:$I,7,0)</f>
        <v>KUMANEKO</v>
      </c>
      <c r="J1990" s="6" t="str">
        <f>+VLOOKUP($C1990,Sheet3!$B:$I,8,0)</f>
        <v>PREMIUM</v>
      </c>
      <c r="K1990" s="6" t="str">
        <f t="shared" si="95"/>
        <v>6.00-9YLUG KUMANEKO 4 P13X KUMANEKO PREMIUM</v>
      </c>
      <c r="L1990" s="6" t="str">
        <f t="shared" si="94"/>
        <v>B</v>
      </c>
      <c r="M1990" s="6"/>
    </row>
    <row r="1991" spans="1:13" hidden="1">
      <c r="A1991" s="6" t="s">
        <v>9762</v>
      </c>
      <c r="B1991" s="6" t="str">
        <f t="shared" si="93"/>
        <v>L131102148</v>
      </c>
      <c r="C1991" s="6" t="s">
        <v>9754</v>
      </c>
      <c r="D1991" s="6" t="str">
        <f>+VLOOKUP($C1991,Sheet3!$B:$I,2,0)</f>
        <v>6.00-9</v>
      </c>
      <c r="E1991" s="6" t="str">
        <f>+VLOOKUP($C1991,Sheet3!$B:$I,3,0)</f>
        <v>YLUG</v>
      </c>
      <c r="F1991" s="6" t="str">
        <f>+VLOOKUP($C1991,Sheet3!$B:$I,4,0)</f>
        <v>KUMANEKO</v>
      </c>
      <c r="G1991" s="6">
        <f>+VLOOKUP($C1991,Sheet3!$B:$I,5,0)</f>
        <v>4</v>
      </c>
      <c r="H1991" s="6" t="str">
        <f>+VLOOKUP($C1991,Sheet3!$B:$I,6,0)</f>
        <v>P13X</v>
      </c>
      <c r="I1991" s="6" t="str">
        <f>+VLOOKUP($C1991,Sheet3!$B:$I,7,0)</f>
        <v>KUMANEKO</v>
      </c>
      <c r="J1991" s="6" t="str">
        <f>+VLOOKUP($C1991,Sheet3!$B:$I,8,0)</f>
        <v>PREMIUM</v>
      </c>
      <c r="K1991" s="6" t="str">
        <f t="shared" si="95"/>
        <v>6.00-9YLUG KUMANEKO 4 P13X KUMANEKO PREMIUM</v>
      </c>
      <c r="L1991" s="6" t="str">
        <f t="shared" si="94"/>
        <v>B</v>
      </c>
      <c r="M1991" s="6"/>
    </row>
    <row r="1992" spans="1:13" hidden="1">
      <c r="A1992" s="6" t="s">
        <v>9763</v>
      </c>
      <c r="B1992" s="6" t="str">
        <f t="shared" si="93"/>
        <v>L131102104</v>
      </c>
      <c r="C1992" s="6" t="s">
        <v>9754</v>
      </c>
      <c r="D1992" s="6" t="str">
        <f>+VLOOKUP($C1992,Sheet3!$B:$I,2,0)</f>
        <v>6.00-9</v>
      </c>
      <c r="E1992" s="6" t="str">
        <f>+VLOOKUP($C1992,Sheet3!$B:$I,3,0)</f>
        <v>YLUG</v>
      </c>
      <c r="F1992" s="6" t="str">
        <f>+VLOOKUP($C1992,Sheet3!$B:$I,4,0)</f>
        <v>KUMANEKO</v>
      </c>
      <c r="G1992" s="6">
        <f>+VLOOKUP($C1992,Sheet3!$B:$I,5,0)</f>
        <v>4</v>
      </c>
      <c r="H1992" s="6" t="str">
        <f>+VLOOKUP($C1992,Sheet3!$B:$I,6,0)</f>
        <v>P13X</v>
      </c>
      <c r="I1992" s="6" t="str">
        <f>+VLOOKUP($C1992,Sheet3!$B:$I,7,0)</f>
        <v>KUMANEKO</v>
      </c>
      <c r="J1992" s="6" t="str">
        <f>+VLOOKUP($C1992,Sheet3!$B:$I,8,0)</f>
        <v>PREMIUM</v>
      </c>
      <c r="K1992" s="6" t="str">
        <f t="shared" si="95"/>
        <v>6.00-9YLUG KUMANEKO 4 P13X KUMANEKO PREMIUM</v>
      </c>
      <c r="L1992" s="6" t="str">
        <f t="shared" si="94"/>
        <v>B</v>
      </c>
      <c r="M1992" s="6"/>
    </row>
    <row r="1993" spans="1:13" hidden="1">
      <c r="A1993" s="6" t="s">
        <v>9764</v>
      </c>
      <c r="B1993" s="6" t="str">
        <f t="shared" si="93"/>
        <v>L131102106</v>
      </c>
      <c r="C1993" s="6" t="s">
        <v>9754</v>
      </c>
      <c r="D1993" s="6" t="str">
        <f>+VLOOKUP($C1993,Sheet3!$B:$I,2,0)</f>
        <v>6.00-9</v>
      </c>
      <c r="E1993" s="6" t="str">
        <f>+VLOOKUP($C1993,Sheet3!$B:$I,3,0)</f>
        <v>YLUG</v>
      </c>
      <c r="F1993" s="6" t="str">
        <f>+VLOOKUP($C1993,Sheet3!$B:$I,4,0)</f>
        <v>KUMANEKO</v>
      </c>
      <c r="G1993" s="6">
        <f>+VLOOKUP($C1993,Sheet3!$B:$I,5,0)</f>
        <v>4</v>
      </c>
      <c r="H1993" s="6" t="str">
        <f>+VLOOKUP($C1993,Sheet3!$B:$I,6,0)</f>
        <v>P13X</v>
      </c>
      <c r="I1993" s="6" t="str">
        <f>+VLOOKUP($C1993,Sheet3!$B:$I,7,0)</f>
        <v>KUMANEKO</v>
      </c>
      <c r="J1993" s="6" t="str">
        <f>+VLOOKUP($C1993,Sheet3!$B:$I,8,0)</f>
        <v>PREMIUM</v>
      </c>
      <c r="K1993" s="6" t="str">
        <f t="shared" si="95"/>
        <v>6.00-9YLUG KUMANEKO 4 P13X KUMANEKO PREMIUM</v>
      </c>
      <c r="L1993" s="6" t="str">
        <f t="shared" si="94"/>
        <v>B</v>
      </c>
      <c r="M1993" s="6"/>
    </row>
    <row r="1994" spans="1:13" hidden="1">
      <c r="A1994" s="6" t="s">
        <v>9765</v>
      </c>
      <c r="B1994" s="6" t="str">
        <f t="shared" si="93"/>
        <v>L131102147</v>
      </c>
      <c r="C1994" s="6" t="s">
        <v>9754</v>
      </c>
      <c r="D1994" s="6" t="str">
        <f>+VLOOKUP($C1994,Sheet3!$B:$I,2,0)</f>
        <v>6.00-9</v>
      </c>
      <c r="E1994" s="6" t="str">
        <f>+VLOOKUP($C1994,Sheet3!$B:$I,3,0)</f>
        <v>YLUG</v>
      </c>
      <c r="F1994" s="6" t="str">
        <f>+VLOOKUP($C1994,Sheet3!$B:$I,4,0)</f>
        <v>KUMANEKO</v>
      </c>
      <c r="G1994" s="6">
        <f>+VLOOKUP($C1994,Sheet3!$B:$I,5,0)</f>
        <v>4</v>
      </c>
      <c r="H1994" s="6" t="str">
        <f>+VLOOKUP($C1994,Sheet3!$B:$I,6,0)</f>
        <v>P13X</v>
      </c>
      <c r="I1994" s="6" t="str">
        <f>+VLOOKUP($C1994,Sheet3!$B:$I,7,0)</f>
        <v>KUMANEKO</v>
      </c>
      <c r="J1994" s="6" t="str">
        <f>+VLOOKUP($C1994,Sheet3!$B:$I,8,0)</f>
        <v>PREMIUM</v>
      </c>
      <c r="K1994" s="6" t="str">
        <f t="shared" si="95"/>
        <v>6.00-9YLUG KUMANEKO 4 P13X KUMANEKO PREMIUM</v>
      </c>
      <c r="L1994" s="6" t="str">
        <f t="shared" si="94"/>
        <v>B</v>
      </c>
      <c r="M1994" s="6"/>
    </row>
    <row r="1995" spans="1:13">
      <c r="A1995" s="6" t="s">
        <v>9766</v>
      </c>
      <c r="B1995" s="6" t="str">
        <f t="shared" si="93"/>
        <v>L130905515</v>
      </c>
      <c r="C1995" s="6" t="s">
        <v>9767</v>
      </c>
      <c r="D1995" s="6" t="str">
        <f>+VLOOKUP($C1995,Sheet3!$B:$I,2,0)</f>
        <v>6.00-9</v>
      </c>
      <c r="E1995" s="6" t="str">
        <f>+VLOOKUP($C1995,Sheet3!$B:$I,3,0)</f>
        <v>YLUG</v>
      </c>
      <c r="F1995" s="6" t="str">
        <f>+VLOOKUP($C1995,Sheet3!$B:$I,4,0)</f>
        <v>KUMANEKO</v>
      </c>
      <c r="G1995" s="6">
        <f>+VLOOKUP($C1995,Sheet3!$B:$I,5,0)</f>
        <v>4</v>
      </c>
      <c r="H1995" s="6" t="str">
        <f>+VLOOKUP($C1995,Sheet3!$B:$I,6,0)</f>
        <v>P73X</v>
      </c>
      <c r="I1995" s="6" t="str">
        <f>+VLOOKUP($C1995,Sheet3!$B:$I,7,0)</f>
        <v>KUMANEKO</v>
      </c>
      <c r="J1995" s="6" t="str">
        <f>+VLOOKUP($C1995,Sheet3!$B:$I,8,0)</f>
        <v>ULTRA</v>
      </c>
      <c r="K1995" s="6" t="str">
        <f t="shared" si="95"/>
        <v>6.00-9YLUG KUMANEKO 4 P73X KUMANEKO ULTRA</v>
      </c>
      <c r="L1995" s="6" t="str">
        <f t="shared" si="94"/>
        <v>A</v>
      </c>
      <c r="M1995" s="6" t="s">
        <v>6972</v>
      </c>
    </row>
    <row r="1996" spans="1:13">
      <c r="A1996" s="6" t="s">
        <v>9768</v>
      </c>
      <c r="B1996" s="6" t="str">
        <f t="shared" si="93"/>
        <v>L120601441</v>
      </c>
      <c r="C1996" s="6" t="s">
        <v>9744</v>
      </c>
      <c r="D1996" s="6" t="str">
        <f>+VLOOKUP($C1996,Sheet3!$B:$I,2,0)</f>
        <v>21X8-9</v>
      </c>
      <c r="E1996" s="6" t="str">
        <f>+VLOOKUP($C1996,Sheet3!$B:$I,3,0)</f>
        <v>LUG</v>
      </c>
      <c r="F1996" s="6" t="str">
        <f>+VLOOKUP($C1996,Sheet3!$B:$I,4,0)</f>
        <v>NUMA</v>
      </c>
      <c r="G1996" s="6">
        <f>+VLOOKUP($C1996,Sheet3!$B:$I,5,0)</f>
        <v>6</v>
      </c>
      <c r="H1996" s="6" t="str">
        <f>+VLOOKUP($C1996,Sheet3!$B:$I,6,0)</f>
        <v>M12X</v>
      </c>
      <c r="I1996" s="6" t="str">
        <f>+VLOOKUP($C1996,Sheet3!$B:$I,7,0)</f>
        <v>RIGOR</v>
      </c>
      <c r="J1996" s="6" t="str">
        <f>+VLOOKUP($C1996,Sheet3!$B:$I,8,0)</f>
        <v>HEAVYDUTY</v>
      </c>
      <c r="K1996" s="6" t="str">
        <f t="shared" si="95"/>
        <v>21X8-9LUG NUMA 6 M12X RIGOR HEAVYDUTY</v>
      </c>
      <c r="L1996" s="6" t="str">
        <f t="shared" si="94"/>
        <v>A</v>
      </c>
      <c r="M1996" s="6" t="s">
        <v>6972</v>
      </c>
    </row>
    <row r="1997" spans="1:13">
      <c r="A1997" s="6" t="s">
        <v>9769</v>
      </c>
      <c r="B1997" s="6" t="str">
        <f t="shared" si="93"/>
        <v>L131102041</v>
      </c>
      <c r="C1997" s="6" t="s">
        <v>9767</v>
      </c>
      <c r="D1997" s="6" t="str">
        <f>+VLOOKUP($C1997,Sheet3!$B:$I,2,0)</f>
        <v>6.00-9</v>
      </c>
      <c r="E1997" s="6" t="str">
        <f>+VLOOKUP($C1997,Sheet3!$B:$I,3,0)</f>
        <v>YLUG</v>
      </c>
      <c r="F1997" s="6" t="str">
        <f>+VLOOKUP($C1997,Sheet3!$B:$I,4,0)</f>
        <v>KUMANEKO</v>
      </c>
      <c r="G1997" s="6">
        <f>+VLOOKUP($C1997,Sheet3!$B:$I,5,0)</f>
        <v>4</v>
      </c>
      <c r="H1997" s="6" t="str">
        <f>+VLOOKUP($C1997,Sheet3!$B:$I,6,0)</f>
        <v>P73X</v>
      </c>
      <c r="I1997" s="6" t="str">
        <f>+VLOOKUP($C1997,Sheet3!$B:$I,7,0)</f>
        <v>KUMANEKO</v>
      </c>
      <c r="J1997" s="6" t="str">
        <f>+VLOOKUP($C1997,Sheet3!$B:$I,8,0)</f>
        <v>ULTRA</v>
      </c>
      <c r="K1997" s="6" t="str">
        <f t="shared" si="95"/>
        <v>6.00-9YLUG KUMANEKO 4 P73X KUMANEKO ULTRA</v>
      </c>
      <c r="L1997" s="6" t="str">
        <f t="shared" si="94"/>
        <v>A</v>
      </c>
      <c r="M1997" s="6" t="s">
        <v>6972</v>
      </c>
    </row>
    <row r="1998" spans="1:13">
      <c r="A1998" s="6" t="s">
        <v>9770</v>
      </c>
      <c r="B1998" s="6" t="str">
        <f t="shared" si="93"/>
        <v>L131101983</v>
      </c>
      <c r="C1998" s="6" t="s">
        <v>9767</v>
      </c>
      <c r="D1998" s="6" t="str">
        <f>+VLOOKUP($C1998,Sheet3!$B:$I,2,0)</f>
        <v>6.00-9</v>
      </c>
      <c r="E1998" s="6" t="str">
        <f>+VLOOKUP($C1998,Sheet3!$B:$I,3,0)</f>
        <v>YLUG</v>
      </c>
      <c r="F1998" s="6" t="str">
        <f>+VLOOKUP($C1998,Sheet3!$B:$I,4,0)</f>
        <v>KUMANEKO</v>
      </c>
      <c r="G1998" s="6">
        <f>+VLOOKUP($C1998,Sheet3!$B:$I,5,0)</f>
        <v>4</v>
      </c>
      <c r="H1998" s="6" t="str">
        <f>+VLOOKUP($C1998,Sheet3!$B:$I,6,0)</f>
        <v>P73X</v>
      </c>
      <c r="I1998" s="6" t="str">
        <f>+VLOOKUP($C1998,Sheet3!$B:$I,7,0)</f>
        <v>KUMANEKO</v>
      </c>
      <c r="J1998" s="6" t="str">
        <f>+VLOOKUP($C1998,Sheet3!$B:$I,8,0)</f>
        <v>ULTRA</v>
      </c>
      <c r="K1998" s="6" t="str">
        <f t="shared" si="95"/>
        <v>6.00-9YLUG KUMANEKO 4 P73X KUMANEKO ULTRA</v>
      </c>
      <c r="L1998" s="6" t="str">
        <f t="shared" si="94"/>
        <v>A</v>
      </c>
      <c r="M1998" s="6" t="s">
        <v>6972</v>
      </c>
    </row>
    <row r="1999" spans="1:13">
      <c r="A1999" s="6" t="s">
        <v>9771</v>
      </c>
      <c r="B1999" s="6" t="str">
        <f t="shared" si="93"/>
        <v>L131102000</v>
      </c>
      <c r="C1999" s="6" t="s">
        <v>9767</v>
      </c>
      <c r="D1999" s="6" t="str">
        <f>+VLOOKUP($C1999,Sheet3!$B:$I,2,0)</f>
        <v>6.00-9</v>
      </c>
      <c r="E1999" s="6" t="str">
        <f>+VLOOKUP($C1999,Sheet3!$B:$I,3,0)</f>
        <v>YLUG</v>
      </c>
      <c r="F1999" s="6" t="str">
        <f>+VLOOKUP($C1999,Sheet3!$B:$I,4,0)</f>
        <v>KUMANEKO</v>
      </c>
      <c r="G1999" s="6">
        <f>+VLOOKUP($C1999,Sheet3!$B:$I,5,0)</f>
        <v>4</v>
      </c>
      <c r="H1999" s="6" t="str">
        <f>+VLOOKUP($C1999,Sheet3!$B:$I,6,0)</f>
        <v>P73X</v>
      </c>
      <c r="I1999" s="6" t="str">
        <f>+VLOOKUP($C1999,Sheet3!$B:$I,7,0)</f>
        <v>KUMANEKO</v>
      </c>
      <c r="J1999" s="6" t="str">
        <f>+VLOOKUP($C1999,Sheet3!$B:$I,8,0)</f>
        <v>ULTRA</v>
      </c>
      <c r="K1999" s="6" t="str">
        <f t="shared" si="95"/>
        <v>6.00-9YLUG KUMANEKO 4 P73X KUMANEKO ULTRA</v>
      </c>
      <c r="L1999" s="6" t="str">
        <f t="shared" si="94"/>
        <v>A</v>
      </c>
      <c r="M1999" s="6" t="s">
        <v>6972</v>
      </c>
    </row>
    <row r="2000" spans="1:13" hidden="1">
      <c r="A2000" s="6" t="s">
        <v>9772</v>
      </c>
      <c r="B2000" s="6" t="str">
        <f t="shared" si="93"/>
        <v>L120001167</v>
      </c>
      <c r="C2000" s="6" t="s">
        <v>9744</v>
      </c>
      <c r="D2000" s="6" t="str">
        <f>+VLOOKUP($C2000,Sheet3!$B:$I,2,0)</f>
        <v>21X8-9</v>
      </c>
      <c r="E2000" s="6" t="str">
        <f>+VLOOKUP($C2000,Sheet3!$B:$I,3,0)</f>
        <v>LUG</v>
      </c>
      <c r="F2000" s="6" t="str">
        <f>+VLOOKUP($C2000,Sheet3!$B:$I,4,0)</f>
        <v>NUMA</v>
      </c>
      <c r="G2000" s="6">
        <f>+VLOOKUP($C2000,Sheet3!$B:$I,5,0)</f>
        <v>6</v>
      </c>
      <c r="H2000" s="6" t="str">
        <f>+VLOOKUP($C2000,Sheet3!$B:$I,6,0)</f>
        <v>M12X</v>
      </c>
      <c r="I2000" s="6" t="str">
        <f>+VLOOKUP($C2000,Sheet3!$B:$I,7,0)</f>
        <v>RIGOR</v>
      </c>
      <c r="J2000" s="6" t="str">
        <f>+VLOOKUP($C2000,Sheet3!$B:$I,8,0)</f>
        <v>HEAVYDUTY</v>
      </c>
      <c r="K2000" s="6" t="str">
        <f t="shared" si="95"/>
        <v>21X8-9LUG NUMA 6 M12X RIGOR HEAVYDUTY</v>
      </c>
      <c r="L2000" s="6" t="str">
        <f t="shared" si="94"/>
        <v>B</v>
      </c>
      <c r="M2000" s="6"/>
    </row>
    <row r="2001" spans="1:13" hidden="1">
      <c r="A2001" s="6" t="s">
        <v>9773</v>
      </c>
      <c r="B2001" s="6" t="str">
        <f t="shared" si="93"/>
        <v>l131102001</v>
      </c>
      <c r="C2001" s="6" t="s">
        <v>9774</v>
      </c>
      <c r="D2001" s="6" t="str">
        <f>+VLOOKUP($C2001,Sheet3!$B:$I,2,0)</f>
        <v>6.00-9</v>
      </c>
      <c r="E2001" s="6" t="str">
        <f>+VLOOKUP($C2001,Sheet3!$B:$I,3,0)</f>
        <v>YLUG</v>
      </c>
      <c r="F2001" s="6" t="str">
        <f>+VLOOKUP($C2001,Sheet3!$B:$I,4,0)</f>
        <v>KUMANEKO</v>
      </c>
      <c r="G2001" s="6">
        <f>+VLOOKUP($C2001,Sheet3!$B:$I,5,0)</f>
        <v>4</v>
      </c>
      <c r="H2001" s="6" t="str">
        <f>+VLOOKUP($C2001,Sheet3!$B:$I,6,0)</f>
        <v>P13X</v>
      </c>
      <c r="I2001" s="6" t="str">
        <f>+VLOOKUP($C2001,Sheet3!$B:$I,7,0)</f>
        <v>KUMANEKO</v>
      </c>
      <c r="J2001" s="6" t="str">
        <f>+VLOOKUP($C2001,Sheet3!$B:$I,8,0)</f>
        <v>PREMIUM</v>
      </c>
      <c r="K2001" s="6" t="str">
        <f t="shared" si="95"/>
        <v>6.00-9YLUG KUMANEKO 4 P13X KUMANEKO PREMIUM</v>
      </c>
      <c r="L2001" s="6" t="str">
        <f t="shared" si="94"/>
        <v>b</v>
      </c>
      <c r="M2001" s="6"/>
    </row>
    <row r="2002" spans="1:13" hidden="1">
      <c r="A2002" s="6" t="s">
        <v>9775</v>
      </c>
      <c r="B2002" s="6" t="str">
        <f t="shared" si="93"/>
        <v>L210315721</v>
      </c>
      <c r="C2002" s="6" t="s">
        <v>9776</v>
      </c>
      <c r="D2002" s="6" t="str">
        <f>+VLOOKUP($C2002,Sheet3!$B:$I,2,0)</f>
        <v>28X12X22</v>
      </c>
      <c r="E2002" s="6" t="str">
        <f>+VLOOKUP($C2002,Sheet3!$B:$I,3,0)</f>
        <v>SM</v>
      </c>
      <c r="F2002" s="6" t="str">
        <f>+VLOOKUP($C2002,Sheet3!$B:$I,4,0)</f>
        <v>NUMA</v>
      </c>
      <c r="G2002" s="6">
        <f>+VLOOKUP($C2002,Sheet3!$B:$I,5,0)</f>
        <v>0</v>
      </c>
      <c r="H2002" s="6" t="str">
        <f>+VLOOKUP($C2002,Sheet3!$B:$I,6,0)</f>
        <v>P5</v>
      </c>
      <c r="I2002" s="6" t="str">
        <f>+VLOOKUP($C2002,Sheet3!$B:$I,7,0)</f>
        <v>NUMA</v>
      </c>
      <c r="J2002" s="6" t="str">
        <f>+VLOOKUP($C2002,Sheet3!$B:$I,8,0)</f>
        <v>P</v>
      </c>
      <c r="K2002" s="6" t="str">
        <f t="shared" si="95"/>
        <v>28X12X22SM NUMA 0 P5 NUMA P</v>
      </c>
      <c r="L2002" s="6" t="str">
        <f t="shared" si="94"/>
        <v>B</v>
      </c>
      <c r="M2002" s="6"/>
    </row>
    <row r="2003" spans="1:13">
      <c r="A2003" s="6" t="s">
        <v>9777</v>
      </c>
      <c r="B2003" s="6" t="str">
        <f t="shared" si="93"/>
        <v>L131100301</v>
      </c>
      <c r="C2003" s="6" t="s">
        <v>9778</v>
      </c>
      <c r="D2003" s="6" t="str">
        <f>+VLOOKUP($C2003,Sheet3!$B:$I,2,0)</f>
        <v>28X12X22</v>
      </c>
      <c r="E2003" s="6" t="str">
        <f>+VLOOKUP($C2003,Sheet3!$B:$I,3,0)</f>
        <v>SM</v>
      </c>
      <c r="F2003" s="6" t="str">
        <f>+VLOOKUP($C2003,Sheet3!$B:$I,4,0)</f>
        <v>NUMA</v>
      </c>
      <c r="G2003" s="6">
        <f>+VLOOKUP($C2003,Sheet3!$B:$I,5,0)</f>
        <v>0</v>
      </c>
      <c r="H2003" s="6" t="str">
        <f>+VLOOKUP($C2003,Sheet3!$B:$I,6,0)</f>
        <v>P5N</v>
      </c>
      <c r="I2003" s="6" t="str">
        <f>+VLOOKUP($C2003,Sheet3!$B:$I,7,0)</f>
        <v>NUMA</v>
      </c>
      <c r="J2003" s="6" t="str">
        <f>+VLOOKUP($C2003,Sheet3!$B:$I,8,0)</f>
        <v>P</v>
      </c>
      <c r="K2003" s="6" t="str">
        <f t="shared" si="95"/>
        <v>28X12X22SM NUMA 0 P5N NUMA P</v>
      </c>
      <c r="L2003" s="6" t="str">
        <f t="shared" si="94"/>
        <v>A</v>
      </c>
      <c r="M2003" s="6" t="s">
        <v>6972</v>
      </c>
    </row>
    <row r="2004" spans="1:13">
      <c r="A2004" s="6" t="s">
        <v>9779</v>
      </c>
      <c r="B2004" s="6" t="str">
        <f t="shared" si="93"/>
        <v>L150202834</v>
      </c>
      <c r="C2004" s="6" t="s">
        <v>9780</v>
      </c>
      <c r="D2004" s="6" t="str">
        <f>+VLOOKUP($C2004,Sheet3!$B:$I,2,0)</f>
        <v>28X16X22</v>
      </c>
      <c r="E2004" s="6" t="str">
        <f>+VLOOKUP($C2004,Sheet3!$B:$I,3,0)</f>
        <v>SM</v>
      </c>
      <c r="F2004" s="6" t="str">
        <f>+VLOOKUP($C2004,Sheet3!$B:$I,4,0)</f>
        <v>APW</v>
      </c>
      <c r="G2004" s="6">
        <f>+VLOOKUP($C2004,Sheet3!$B:$I,5,0)</f>
        <v>0</v>
      </c>
      <c r="H2004" s="6" t="str">
        <f>+VLOOKUP($C2004,Sheet3!$B:$I,6,0)</f>
        <v>RW2X</v>
      </c>
      <c r="I2004" s="6" t="str">
        <f>+VLOOKUP($C2004,Sheet3!$B:$I,7,0)</f>
        <v>ADELTE</v>
      </c>
      <c r="J2004" s="6" t="str">
        <f>+VLOOKUP($C2004,Sheet3!$B:$I,8,0)</f>
        <v>-</v>
      </c>
      <c r="K2004" s="6" t="str">
        <f t="shared" si="95"/>
        <v>28X16X22SM APW 0 RW2X ADELTE -</v>
      </c>
      <c r="L2004" s="6" t="str">
        <f t="shared" si="94"/>
        <v>A</v>
      </c>
      <c r="M2004" s="6" t="s">
        <v>6985</v>
      </c>
    </row>
    <row r="2005" spans="1:13" hidden="1">
      <c r="A2005" s="6" t="s">
        <v>9781</v>
      </c>
      <c r="B2005" s="6" t="str">
        <f t="shared" si="93"/>
        <v>L141102101</v>
      </c>
      <c r="C2005" s="6" t="s">
        <v>9782</v>
      </c>
      <c r="D2005" s="6" t="str">
        <f>+VLOOKUP($C2005,Sheet3!$B:$I,2,0)</f>
        <v>28X16X22</v>
      </c>
      <c r="E2005" s="6" t="str">
        <f>+VLOOKUP($C2005,Sheet3!$B:$I,3,0)</f>
        <v>SM</v>
      </c>
      <c r="F2005" s="6" t="str">
        <f>+VLOOKUP($C2005,Sheet3!$B:$I,4,0)</f>
        <v>NUMA</v>
      </c>
      <c r="G2005" s="6">
        <f>+VLOOKUP($C2005,Sheet3!$B:$I,5,0)</f>
        <v>0</v>
      </c>
      <c r="H2005" s="6" t="str">
        <f>+VLOOKUP($C2005,Sheet3!$B:$I,6,0)</f>
        <v>P5</v>
      </c>
      <c r="I2005" s="6" t="str">
        <f>+VLOOKUP($C2005,Sheet3!$B:$I,7,0)</f>
        <v>NUMA</v>
      </c>
      <c r="J2005" s="6" t="str">
        <f>+VLOOKUP($C2005,Sheet3!$B:$I,8,0)</f>
        <v>P</v>
      </c>
      <c r="K2005" s="6" t="str">
        <f t="shared" si="95"/>
        <v>28X16X22SM NUMA 0 P5 NUMA P</v>
      </c>
      <c r="L2005" s="6" t="str">
        <f t="shared" si="94"/>
        <v>B</v>
      </c>
      <c r="M2005" s="6"/>
    </row>
    <row r="2006" spans="1:13">
      <c r="A2006" s="6" t="s">
        <v>9783</v>
      </c>
      <c r="B2006" s="6" t="str">
        <f t="shared" si="93"/>
        <v>L121203228</v>
      </c>
      <c r="C2006" s="6" t="s">
        <v>9784</v>
      </c>
      <c r="D2006" s="6" t="str">
        <f>+VLOOKUP($C2006,Sheet3!$B:$I,2,0)</f>
        <v>28X10X22</v>
      </c>
      <c r="E2006" s="6" t="str">
        <f>+VLOOKUP($C2006,Sheet3!$B:$I,3,0)</f>
        <v>SM</v>
      </c>
      <c r="F2006" s="6" t="str">
        <f>+VLOOKUP($C2006,Sheet3!$B:$I,4,0)</f>
        <v>NUMA</v>
      </c>
      <c r="G2006" s="6">
        <f>+VLOOKUP($C2006,Sheet3!$B:$I,5,0)</f>
        <v>0</v>
      </c>
      <c r="H2006" s="6" t="str">
        <f>+VLOOKUP($C2006,Sheet3!$B:$I,6,0)</f>
        <v>P5</v>
      </c>
      <c r="I2006" s="6" t="str">
        <f>+VLOOKUP($C2006,Sheet3!$B:$I,7,0)</f>
        <v>NUMA</v>
      </c>
      <c r="J2006" s="6" t="str">
        <f>+VLOOKUP($C2006,Sheet3!$B:$I,8,0)</f>
        <v>P</v>
      </c>
      <c r="K2006" s="6" t="str">
        <f t="shared" si="95"/>
        <v>28X10X22SM NUMA 0 P5 NUMA P</v>
      </c>
      <c r="L2006" s="6" t="str">
        <f t="shared" si="94"/>
        <v>A</v>
      </c>
      <c r="M2006" s="6" t="s">
        <v>6985</v>
      </c>
    </row>
    <row r="2007" spans="1:13">
      <c r="A2007" s="6" t="s">
        <v>9785</v>
      </c>
      <c r="B2007" s="6" t="str">
        <f t="shared" si="93"/>
        <v>L161207240</v>
      </c>
      <c r="C2007" s="6" t="s">
        <v>9786</v>
      </c>
      <c r="D2007" s="6" t="str">
        <f>+VLOOKUP($C2007,Sheet3!$B:$I,2,0)</f>
        <v>645/250-410</v>
      </c>
      <c r="E2007" s="6" t="str">
        <f>+VLOOKUP($C2007,Sheet3!$B:$I,3,0)</f>
        <v>SM</v>
      </c>
      <c r="F2007" s="6" t="str">
        <f>+VLOOKUP($C2007,Sheet3!$B:$I,4,0)</f>
        <v>NUMA</v>
      </c>
      <c r="G2007" s="6">
        <f>+VLOOKUP($C2007,Sheet3!$B:$I,5,0)</f>
        <v>0</v>
      </c>
      <c r="H2007" s="6" t="str">
        <f>+VLOOKUP($C2007,Sheet3!$B:$I,6,0)</f>
        <v>P6</v>
      </c>
      <c r="I2007" s="6" t="str">
        <f>+VLOOKUP($C2007,Sheet3!$B:$I,7,0)</f>
        <v>NUMA</v>
      </c>
      <c r="J2007" s="6" t="str">
        <f>+VLOOKUP($C2007,Sheet3!$B:$I,8,0)</f>
        <v>XP</v>
      </c>
      <c r="K2007" s="6" t="str">
        <f t="shared" si="95"/>
        <v>645/250-410SM NUMA 0 P6 NUMA XP</v>
      </c>
      <c r="L2007" s="6" t="str">
        <f t="shared" si="94"/>
        <v>A</v>
      </c>
      <c r="M2007" s="6" t="s">
        <v>6985</v>
      </c>
    </row>
    <row r="2008" spans="1:13">
      <c r="A2008" s="6" t="s">
        <v>9787</v>
      </c>
      <c r="B2008" s="6" t="str">
        <f t="shared" si="93"/>
        <v>L211201607</v>
      </c>
      <c r="C2008" s="6" t="s">
        <v>9727</v>
      </c>
      <c r="D2008" s="6" t="str">
        <f>+VLOOKUP($C2008,Sheet3!$B:$I,2,0)</f>
        <v>16X6X101/2</v>
      </c>
      <c r="E2008" s="6" t="str">
        <f>+VLOOKUP($C2008,Sheet3!$B:$I,3,0)</f>
        <v>SM</v>
      </c>
      <c r="F2008" s="6" t="str">
        <f>+VLOOKUP($C2008,Sheet3!$B:$I,4,0)</f>
        <v>NUMA</v>
      </c>
      <c r="G2008" s="6">
        <f>+VLOOKUP($C2008,Sheet3!$B:$I,5,0)</f>
        <v>0</v>
      </c>
      <c r="H2008" s="6" t="str">
        <f>+VLOOKUP($C2008,Sheet3!$B:$I,6,0)</f>
        <v>P5N</v>
      </c>
      <c r="I2008" s="6" t="str">
        <f>+VLOOKUP($C2008,Sheet3!$B:$I,7,0)</f>
        <v>NUMA</v>
      </c>
      <c r="J2008" s="6" t="str">
        <f>+VLOOKUP($C2008,Sheet3!$B:$I,8,0)</f>
        <v>XP</v>
      </c>
      <c r="K2008" s="6" t="str">
        <f t="shared" si="95"/>
        <v>16X6X101/2SM NUMA 0 P5N NUMA XP</v>
      </c>
      <c r="L2008" s="6" t="str">
        <f t="shared" si="94"/>
        <v>A</v>
      </c>
      <c r="M2008" s="6" t="s">
        <v>6985</v>
      </c>
    </row>
    <row r="2009" spans="1:13">
      <c r="A2009" s="6" t="s">
        <v>9788</v>
      </c>
      <c r="B2009" s="6" t="str">
        <f t="shared" si="93"/>
        <v>L211207120</v>
      </c>
      <c r="C2009" s="6" t="s">
        <v>9789</v>
      </c>
      <c r="D2009" s="6" t="str">
        <f>+VLOOKUP($C2009,Sheet3!$B:$I,2,0)</f>
        <v>18X6X121/8</v>
      </c>
      <c r="E2009" s="6" t="str">
        <f>+VLOOKUP($C2009,Sheet3!$B:$I,3,0)</f>
        <v>SM-BR</v>
      </c>
      <c r="F2009" s="6" t="str">
        <f>+VLOOKUP($C2009,Sheet3!$B:$I,4,0)</f>
        <v>SUPERGRIP</v>
      </c>
      <c r="G2009" s="6">
        <f>+VLOOKUP($C2009,Sheet3!$B:$I,5,0)</f>
        <v>0</v>
      </c>
      <c r="H2009" s="6" t="str">
        <f>+VLOOKUP($C2009,Sheet3!$B:$I,6,0)</f>
        <v>P5</v>
      </c>
      <c r="I2009" s="6" t="str">
        <f>+VLOOKUP($C2009,Sheet3!$B:$I,7,0)</f>
        <v>SUPERGRIP</v>
      </c>
      <c r="J2009" s="6" t="str">
        <f>+VLOOKUP($C2009,Sheet3!$B:$I,8,0)</f>
        <v>BRUTE</v>
      </c>
      <c r="K2009" s="6" t="str">
        <f t="shared" si="95"/>
        <v>18X6X121/8SM-BR SUPERGRIP 0 P5 SUPERGRIP BRUTE</v>
      </c>
      <c r="L2009" s="6" t="str">
        <f t="shared" si="94"/>
        <v>A</v>
      </c>
      <c r="M2009" s="6" t="s">
        <v>6985</v>
      </c>
    </row>
    <row r="2010" spans="1:13">
      <c r="A2010" s="6" t="s">
        <v>9790</v>
      </c>
      <c r="B2010" s="6" t="str">
        <f t="shared" si="93"/>
        <v>L211209934</v>
      </c>
      <c r="C2010" s="6" t="s">
        <v>9791</v>
      </c>
      <c r="D2010" s="6" t="str">
        <f>+VLOOKUP($C2010,Sheet3!$B:$I,2,0)</f>
        <v>18X6X121/8</v>
      </c>
      <c r="E2010" s="6" t="str">
        <f>+VLOOKUP($C2010,Sheet3!$B:$I,3,0)</f>
        <v>SAT</v>
      </c>
      <c r="F2010" s="6" t="str">
        <f>+VLOOKUP($C2010,Sheet3!$B:$I,4,0)</f>
        <v>NUMA</v>
      </c>
      <c r="G2010" s="6">
        <f>+VLOOKUP($C2010,Sheet3!$B:$I,5,0)</f>
        <v>0</v>
      </c>
      <c r="H2010" s="6" t="str">
        <f>+VLOOKUP($C2010,Sheet3!$B:$I,6,0)</f>
        <v>P6</v>
      </c>
      <c r="I2010" s="6" t="str">
        <f>+VLOOKUP($C2010,Sheet3!$B:$I,7,0)</f>
        <v>NUMA</v>
      </c>
      <c r="J2010" s="6" t="str">
        <f>+VLOOKUP($C2010,Sheet3!$B:$I,8,0)</f>
        <v>XP</v>
      </c>
      <c r="K2010" s="6" t="str">
        <f t="shared" si="95"/>
        <v>18X6X121/8SAT NUMA 0 P6 NUMA XP</v>
      </c>
      <c r="L2010" s="6" t="str">
        <f t="shared" si="94"/>
        <v>A</v>
      </c>
      <c r="M2010" s="6" t="s">
        <v>6985</v>
      </c>
    </row>
    <row r="2011" spans="1:13" hidden="1">
      <c r="A2011" s="6" t="s">
        <v>9792</v>
      </c>
      <c r="B2011" s="6" t="str">
        <f t="shared" si="93"/>
        <v>L211207119</v>
      </c>
      <c r="C2011" s="6" t="s">
        <v>9789</v>
      </c>
      <c r="D2011" s="6" t="str">
        <f>+VLOOKUP($C2011,Sheet3!$B:$I,2,0)</f>
        <v>18X6X121/8</v>
      </c>
      <c r="E2011" s="6" t="str">
        <f>+VLOOKUP($C2011,Sheet3!$B:$I,3,0)</f>
        <v>SM-BR</v>
      </c>
      <c r="F2011" s="6" t="str">
        <f>+VLOOKUP($C2011,Sheet3!$B:$I,4,0)</f>
        <v>SUPERGRIP</v>
      </c>
      <c r="G2011" s="6">
        <f>+VLOOKUP($C2011,Sheet3!$B:$I,5,0)</f>
        <v>0</v>
      </c>
      <c r="H2011" s="6" t="str">
        <f>+VLOOKUP($C2011,Sheet3!$B:$I,6,0)</f>
        <v>P5</v>
      </c>
      <c r="I2011" s="6" t="str">
        <f>+VLOOKUP($C2011,Sheet3!$B:$I,7,0)</f>
        <v>SUPERGRIP</v>
      </c>
      <c r="J2011" s="6" t="str">
        <f>+VLOOKUP($C2011,Sheet3!$B:$I,8,0)</f>
        <v>BRUTE</v>
      </c>
      <c r="K2011" s="6" t="str">
        <f t="shared" si="95"/>
        <v>18X6X121/8SM-BR SUPERGRIP 0 P5 SUPERGRIP BRUTE</v>
      </c>
      <c r="L2011" s="6" t="str">
        <f t="shared" si="94"/>
        <v>B</v>
      </c>
      <c r="M2011" s="6"/>
    </row>
    <row r="2012" spans="1:13">
      <c r="A2012" s="6" t="s">
        <v>9793</v>
      </c>
      <c r="B2012" s="6" t="str">
        <f t="shared" si="93"/>
        <v>L211209245</v>
      </c>
      <c r="C2012" s="6" t="s">
        <v>9794</v>
      </c>
      <c r="D2012" s="6" t="str">
        <f>+VLOOKUP($C2012,Sheet3!$B:$I,2,0)</f>
        <v>22X9X16</v>
      </c>
      <c r="E2012" s="6" t="str">
        <f>+VLOOKUP($C2012,Sheet3!$B:$I,3,0)</f>
        <v>SAT</v>
      </c>
      <c r="F2012" s="6" t="str">
        <f>+VLOOKUP($C2012,Sheet3!$B:$I,4,0)</f>
        <v>NUMA</v>
      </c>
      <c r="G2012" s="6">
        <f>+VLOOKUP($C2012,Sheet3!$B:$I,5,0)</f>
        <v>0</v>
      </c>
      <c r="H2012" s="6" t="str">
        <f>+VLOOKUP($C2012,Sheet3!$B:$I,6,0)</f>
        <v>P5</v>
      </c>
      <c r="I2012" s="6" t="str">
        <f>+VLOOKUP($C2012,Sheet3!$B:$I,7,0)</f>
        <v>TOTALSOURCE</v>
      </c>
      <c r="J2012" s="6" t="str">
        <f>+VLOOKUP($C2012,Sheet3!$B:$I,8,0)</f>
        <v>P</v>
      </c>
      <c r="K2012" s="6" t="str">
        <f t="shared" si="95"/>
        <v>22X9X16SAT NUMA 0 P5 TOTALSOURCE P</v>
      </c>
      <c r="L2012" s="6" t="str">
        <f t="shared" si="94"/>
        <v>A</v>
      </c>
      <c r="M2012" s="6" t="s">
        <v>6985</v>
      </c>
    </row>
    <row r="2013" spans="1:13">
      <c r="A2013" s="6" t="s">
        <v>9795</v>
      </c>
      <c r="B2013" s="6" t="str">
        <f t="shared" si="93"/>
        <v>L211207122</v>
      </c>
      <c r="C2013" s="6" t="s">
        <v>9796</v>
      </c>
      <c r="D2013" s="6" t="str">
        <f>+VLOOKUP($C2013,Sheet3!$B:$I,2,0)</f>
        <v>21X7X15</v>
      </c>
      <c r="E2013" s="6" t="str">
        <f>+VLOOKUP($C2013,Sheet3!$B:$I,3,0)</f>
        <v>SAT</v>
      </c>
      <c r="F2013" s="6" t="str">
        <f>+VLOOKUP($C2013,Sheet3!$B:$I,4,0)</f>
        <v>NUMA</v>
      </c>
      <c r="G2013" s="6">
        <f>+VLOOKUP($C2013,Sheet3!$B:$I,5,0)</f>
        <v>0</v>
      </c>
      <c r="H2013" s="6" t="str">
        <f>+VLOOKUP($C2013,Sheet3!$B:$I,6,0)</f>
        <v>P5</v>
      </c>
      <c r="I2013" s="6" t="str">
        <f>+VLOOKUP($C2013,Sheet3!$B:$I,7,0)</f>
        <v>GALAXYYMSDS</v>
      </c>
      <c r="J2013" s="6" t="str">
        <f>+VLOOKUP($C2013,Sheet3!$B:$I,8,0)</f>
        <v>P</v>
      </c>
      <c r="K2013" s="6" t="str">
        <f t="shared" si="95"/>
        <v>21X7X15SAT NUMA 0 P5 GALAXYYMSDS P</v>
      </c>
      <c r="L2013" s="6" t="str">
        <f t="shared" si="94"/>
        <v>A</v>
      </c>
      <c r="M2013" s="6" t="s">
        <v>6985</v>
      </c>
    </row>
    <row r="2014" spans="1:13">
      <c r="A2014" s="6" t="s">
        <v>9797</v>
      </c>
      <c r="B2014" s="6" t="str">
        <f t="shared" si="93"/>
        <v>L211204608</v>
      </c>
      <c r="C2014" s="6" t="s">
        <v>9798</v>
      </c>
      <c r="D2014" s="6" t="str">
        <f>+VLOOKUP($C2014,Sheet3!$B:$I,2,0)</f>
        <v>150/50-100</v>
      </c>
      <c r="E2014" s="6" t="str">
        <f>+VLOOKUP($C2014,Sheet3!$B:$I,3,0)</f>
        <v>SM</v>
      </c>
      <c r="F2014" s="6" t="str">
        <f>+VLOOKUP($C2014,Sheet3!$B:$I,4,0)</f>
        <v>NUMA</v>
      </c>
      <c r="G2014" s="6">
        <f>+VLOOKUP($C2014,Sheet3!$B:$I,5,0)</f>
        <v>0</v>
      </c>
      <c r="H2014" s="6" t="str">
        <f>+VLOOKUP($C2014,Sheet3!$B:$I,6,0)</f>
        <v>P5</v>
      </c>
      <c r="I2014" s="6" t="str">
        <f>+VLOOKUP($C2014,Sheet3!$B:$I,7,0)</f>
        <v>TOTALSOURCE</v>
      </c>
      <c r="J2014" s="6" t="str">
        <f>+VLOOKUP($C2014,Sheet3!$B:$I,8,0)</f>
        <v>P</v>
      </c>
      <c r="K2014" s="6" t="str">
        <f t="shared" si="95"/>
        <v>150/50-100SM NUMA 0 P5 TOTALSOURCE P</v>
      </c>
      <c r="L2014" s="6" t="str">
        <f t="shared" si="94"/>
        <v>A</v>
      </c>
      <c r="M2014" s="6" t="s">
        <v>6985</v>
      </c>
    </row>
    <row r="2015" spans="1:13" hidden="1">
      <c r="A2015" s="6" t="s">
        <v>9799</v>
      </c>
      <c r="B2015" s="6" t="str">
        <f t="shared" si="93"/>
        <v>L211208558</v>
      </c>
      <c r="C2015" s="6" t="s">
        <v>7069</v>
      </c>
      <c r="D2015" s="6" t="str">
        <f>+VLOOKUP($C2015,Sheet3!$B:$I,2,0)</f>
        <v>16X6X101/2</v>
      </c>
      <c r="E2015" s="6" t="str">
        <f>+VLOOKUP($C2015,Sheet3!$B:$I,3,0)</f>
        <v>SM</v>
      </c>
      <c r="F2015" s="6" t="str">
        <f>+VLOOKUP($C2015,Sheet3!$B:$I,4,0)</f>
        <v>NUMA</v>
      </c>
      <c r="G2015" s="6">
        <f>+VLOOKUP($C2015,Sheet3!$B:$I,5,0)</f>
        <v>0</v>
      </c>
      <c r="H2015" s="6" t="str">
        <f>+VLOOKUP($C2015,Sheet3!$B:$I,6,0)</f>
        <v>P5</v>
      </c>
      <c r="I2015" s="6" t="str">
        <f>+VLOOKUP($C2015,Sheet3!$B:$I,7,0)</f>
        <v>GALAXYYMSDS</v>
      </c>
      <c r="J2015" s="6" t="str">
        <f>+VLOOKUP($C2015,Sheet3!$B:$I,8,0)</f>
        <v>P</v>
      </c>
      <c r="K2015" s="6" t="str">
        <f t="shared" si="95"/>
        <v>16X6X101/2SM NUMA 0 P5 GALAXYYMSDS P</v>
      </c>
      <c r="L2015" s="6" t="str">
        <f t="shared" si="94"/>
        <v>B</v>
      </c>
      <c r="M2015" s="6"/>
    </row>
    <row r="2016" spans="1:13">
      <c r="A2016" s="6" t="s">
        <v>9800</v>
      </c>
      <c r="B2016" s="6" t="str">
        <f t="shared" si="93"/>
        <v>L211207121</v>
      </c>
      <c r="C2016" s="6" t="s">
        <v>9796</v>
      </c>
      <c r="D2016" s="6" t="str">
        <f>+VLOOKUP($C2016,Sheet3!$B:$I,2,0)</f>
        <v>21X7X15</v>
      </c>
      <c r="E2016" s="6" t="str">
        <f>+VLOOKUP($C2016,Sheet3!$B:$I,3,0)</f>
        <v>SAT</v>
      </c>
      <c r="F2016" s="6" t="str">
        <f>+VLOOKUP($C2016,Sheet3!$B:$I,4,0)</f>
        <v>NUMA</v>
      </c>
      <c r="G2016" s="6">
        <f>+VLOOKUP($C2016,Sheet3!$B:$I,5,0)</f>
        <v>0</v>
      </c>
      <c r="H2016" s="6" t="str">
        <f>+VLOOKUP($C2016,Sheet3!$B:$I,6,0)</f>
        <v>P5</v>
      </c>
      <c r="I2016" s="6" t="str">
        <f>+VLOOKUP($C2016,Sheet3!$B:$I,7,0)</f>
        <v>GALAXYYMSDS</v>
      </c>
      <c r="J2016" s="6" t="str">
        <f>+VLOOKUP($C2016,Sheet3!$B:$I,8,0)</f>
        <v>P</v>
      </c>
      <c r="K2016" s="6" t="str">
        <f t="shared" si="95"/>
        <v>21X7X15SAT NUMA 0 P5 GALAXYYMSDS P</v>
      </c>
      <c r="L2016" s="6" t="str">
        <f t="shared" si="94"/>
        <v>A</v>
      </c>
      <c r="M2016" s="6" t="s">
        <v>6985</v>
      </c>
    </row>
    <row r="2017" spans="1:13">
      <c r="A2017" s="6" t="s">
        <v>9801</v>
      </c>
      <c r="B2017" s="6" t="str">
        <f t="shared" si="93"/>
        <v>L211110605</v>
      </c>
      <c r="C2017" s="6" t="s">
        <v>9802</v>
      </c>
      <c r="D2017" s="6" t="str">
        <f>+VLOOKUP($C2017,Sheet3!$B:$I,2,0)</f>
        <v>21X7X15</v>
      </c>
      <c r="E2017" s="6" t="str">
        <f>+VLOOKUP($C2017,Sheet3!$B:$I,3,0)</f>
        <v>SAT</v>
      </c>
      <c r="F2017" s="6" t="str">
        <f>+VLOOKUP($C2017,Sheet3!$B:$I,4,0)</f>
        <v>NUMA</v>
      </c>
      <c r="G2017" s="6">
        <f>+VLOOKUP($C2017,Sheet3!$B:$I,5,0)</f>
        <v>0</v>
      </c>
      <c r="H2017" s="6" t="str">
        <f>+VLOOKUP($C2017,Sheet3!$B:$I,6,0)</f>
        <v>P5</v>
      </c>
      <c r="I2017" s="6" t="str">
        <f>+VLOOKUP($C2017,Sheet3!$B:$I,7,0)</f>
        <v>NUMA</v>
      </c>
      <c r="J2017" s="6" t="str">
        <f>+VLOOKUP($C2017,Sheet3!$B:$I,8,0)</f>
        <v>P</v>
      </c>
      <c r="K2017" s="6" t="str">
        <f t="shared" si="95"/>
        <v>21X7X15SAT NUMA 0 P5 NUMA P</v>
      </c>
      <c r="L2017" s="6" t="str">
        <f t="shared" si="94"/>
        <v>A</v>
      </c>
      <c r="M2017" s="6" t="s">
        <v>6985</v>
      </c>
    </row>
    <row r="2018" spans="1:13">
      <c r="A2018" s="6" t="s">
        <v>9803</v>
      </c>
      <c r="B2018" s="6" t="str">
        <f t="shared" si="93"/>
        <v>L211206084</v>
      </c>
      <c r="C2018" s="6" t="s">
        <v>9796</v>
      </c>
      <c r="D2018" s="6" t="str">
        <f>+VLOOKUP($C2018,Sheet3!$B:$I,2,0)</f>
        <v>21X7X15</v>
      </c>
      <c r="E2018" s="6" t="str">
        <f>+VLOOKUP($C2018,Sheet3!$B:$I,3,0)</f>
        <v>SAT</v>
      </c>
      <c r="F2018" s="6" t="str">
        <f>+VLOOKUP($C2018,Sheet3!$B:$I,4,0)</f>
        <v>NUMA</v>
      </c>
      <c r="G2018" s="6">
        <f>+VLOOKUP($C2018,Sheet3!$B:$I,5,0)</f>
        <v>0</v>
      </c>
      <c r="H2018" s="6" t="str">
        <f>+VLOOKUP($C2018,Sheet3!$B:$I,6,0)</f>
        <v>P5</v>
      </c>
      <c r="I2018" s="6" t="str">
        <f>+VLOOKUP($C2018,Sheet3!$B:$I,7,0)</f>
        <v>GALAXYYMSDS</v>
      </c>
      <c r="J2018" s="6" t="str">
        <f>+VLOOKUP($C2018,Sheet3!$B:$I,8,0)</f>
        <v>P</v>
      </c>
      <c r="K2018" s="6" t="str">
        <f t="shared" si="95"/>
        <v>21X7X15SAT NUMA 0 P5 GALAXYYMSDS P</v>
      </c>
      <c r="L2018" s="6" t="str">
        <f t="shared" si="94"/>
        <v>A</v>
      </c>
      <c r="M2018" s="6" t="s">
        <v>6985</v>
      </c>
    </row>
    <row r="2019" spans="1:13">
      <c r="A2019" s="6" t="s">
        <v>9804</v>
      </c>
      <c r="B2019" s="6" t="str">
        <f t="shared" si="93"/>
        <v>L211212598</v>
      </c>
      <c r="C2019" s="6" t="s">
        <v>7052</v>
      </c>
      <c r="D2019" s="6" t="str">
        <f>+VLOOKUP($C2019,Sheet3!$B:$I,2,0)</f>
        <v>22X9X16</v>
      </c>
      <c r="E2019" s="6" t="str">
        <f>+VLOOKUP($C2019,Sheet3!$B:$I,3,0)</f>
        <v>SM</v>
      </c>
      <c r="F2019" s="6" t="str">
        <f>+VLOOKUP($C2019,Sheet3!$B:$I,4,0)</f>
        <v>NUMA</v>
      </c>
      <c r="G2019" s="6">
        <f>+VLOOKUP($C2019,Sheet3!$B:$I,5,0)</f>
        <v>0</v>
      </c>
      <c r="H2019" s="6" t="str">
        <f>+VLOOKUP($C2019,Sheet3!$B:$I,6,0)</f>
        <v>P5</v>
      </c>
      <c r="I2019" s="6" t="str">
        <f>+VLOOKUP($C2019,Sheet3!$B:$I,7,0)</f>
        <v>NUMA</v>
      </c>
      <c r="J2019" s="6" t="str">
        <f>+VLOOKUP($C2019,Sheet3!$B:$I,8,0)</f>
        <v>P</v>
      </c>
      <c r="K2019" s="6" t="str">
        <f t="shared" si="95"/>
        <v>22X9X16SM NUMA 0 P5 NUMA P</v>
      </c>
      <c r="L2019" s="6" t="str">
        <f t="shared" si="94"/>
        <v>A</v>
      </c>
      <c r="M2019" s="6" t="s">
        <v>6985</v>
      </c>
    </row>
    <row r="2020" spans="1:13" hidden="1">
      <c r="A2020" s="6" t="s">
        <v>9805</v>
      </c>
      <c r="B2020" s="6" t="str">
        <f t="shared" si="93"/>
        <v>L211208605</v>
      </c>
      <c r="C2020" s="6" t="s">
        <v>9806</v>
      </c>
      <c r="D2020" s="6" t="str">
        <f>+VLOOKUP($C2020,Sheet3!$B:$I,2,0)</f>
        <v>22X8X16</v>
      </c>
      <c r="E2020" s="6" t="str">
        <f>+VLOOKUP($C2020,Sheet3!$B:$I,3,0)</f>
        <v>SM-BR</v>
      </c>
      <c r="F2020" s="6" t="str">
        <f>+VLOOKUP($C2020,Sheet3!$B:$I,4,0)</f>
        <v>SUPERGRIP</v>
      </c>
      <c r="G2020" s="6">
        <f>+VLOOKUP($C2020,Sheet3!$B:$I,5,0)</f>
        <v>0</v>
      </c>
      <c r="H2020" s="6" t="str">
        <f>+VLOOKUP($C2020,Sheet3!$B:$I,6,0)</f>
        <v>P5</v>
      </c>
      <c r="I2020" s="6" t="str">
        <f>+VLOOKUP($C2020,Sheet3!$B:$I,7,0)</f>
        <v>SUPERGRIP</v>
      </c>
      <c r="J2020" s="6" t="str">
        <f>+VLOOKUP($C2020,Sheet3!$B:$I,8,0)</f>
        <v>BRUTE</v>
      </c>
      <c r="K2020" s="6" t="str">
        <f t="shared" si="95"/>
        <v>22X8X16SM-BR SUPERGRIP 0 P5 SUPERGRIP BRUTE</v>
      </c>
      <c r="L2020" s="6" t="str">
        <f t="shared" si="94"/>
        <v>B</v>
      </c>
      <c r="M2020" s="6"/>
    </row>
    <row r="2021" spans="1:13" hidden="1">
      <c r="A2021" s="6" t="s">
        <v>9807</v>
      </c>
      <c r="B2021" s="6" t="str">
        <f t="shared" si="93"/>
        <v>L210701215</v>
      </c>
      <c r="C2021" s="6" t="s">
        <v>9808</v>
      </c>
      <c r="D2021" s="6" t="str">
        <f>+VLOOKUP($C2021,Sheet3!$B:$I,2,0)</f>
        <v>31X10-20WITHAPERTURE</v>
      </c>
      <c r="E2021" s="6" t="str">
        <f>+VLOOKUP($C2021,Sheet3!$B:$I,3,0)</f>
        <v>LUG</v>
      </c>
      <c r="F2021" s="6" t="str">
        <f>+VLOOKUP($C2021,Sheet3!$B:$I,4,0)</f>
        <v>SKS</v>
      </c>
      <c r="G2021" s="6">
        <f>+VLOOKUP($C2021,Sheet3!$B:$I,5,0)</f>
        <v>7.5</v>
      </c>
      <c r="H2021" s="6" t="str">
        <f>+VLOOKUP($C2021,Sheet3!$B:$I,6,0)</f>
        <v>SK4X</v>
      </c>
      <c r="I2021" s="6" t="str">
        <f>+VLOOKUP($C2021,Sheet3!$B:$I,7,0)</f>
        <v>NUMA</v>
      </c>
      <c r="J2021" s="6" t="str">
        <f>+VLOOKUP($C2021,Sheet3!$B:$I,8,0)</f>
        <v>-</v>
      </c>
      <c r="K2021" s="6" t="str">
        <f t="shared" si="95"/>
        <v>31X10-20WITHAPERTURELUG SKS 7.5 SK4X NUMA -</v>
      </c>
      <c r="L2021" s="6" t="str">
        <f t="shared" si="94"/>
        <v>B</v>
      </c>
      <c r="M2021" s="6"/>
    </row>
    <row r="2022" spans="1:13" hidden="1">
      <c r="A2022" s="6" t="s">
        <v>9809</v>
      </c>
      <c r="B2022" s="6" t="str">
        <f t="shared" si="93"/>
        <v>L210604558</v>
      </c>
      <c r="C2022" s="6" t="s">
        <v>9810</v>
      </c>
      <c r="D2022" s="6" t="str">
        <f>+VLOOKUP($C2022,Sheet3!$B:$I,2,0)</f>
        <v>33X12-20WITHAPERTURE</v>
      </c>
      <c r="E2022" s="6" t="str">
        <f>+VLOOKUP($C2022,Sheet3!$B:$I,3,0)</f>
        <v>LUG</v>
      </c>
      <c r="F2022" s="6" t="str">
        <f>+VLOOKUP($C2022,Sheet3!$B:$I,4,0)</f>
        <v>SKS</v>
      </c>
      <c r="G2022" s="6">
        <f>+VLOOKUP($C2022,Sheet3!$B:$I,5,0)</f>
        <v>7.5</v>
      </c>
      <c r="H2022" s="6" t="str">
        <f>+VLOOKUP($C2022,Sheet3!$B:$I,6,0)</f>
        <v>SK2X</v>
      </c>
      <c r="I2022" s="6" t="str">
        <f>+VLOOKUP($C2022,Sheet3!$B:$I,7,0)</f>
        <v>-</v>
      </c>
      <c r="J2022" s="6" t="str">
        <f>+VLOOKUP($C2022,Sheet3!$B:$I,8,0)</f>
        <v>-</v>
      </c>
      <c r="K2022" s="6" t="str">
        <f t="shared" si="95"/>
        <v>33X12-20WITHAPERTURELUG SKS 7.5 SK2X - -</v>
      </c>
      <c r="L2022" s="6" t="str">
        <f t="shared" si="94"/>
        <v>B</v>
      </c>
      <c r="M2022" s="6"/>
    </row>
    <row r="2023" spans="1:13" hidden="1">
      <c r="A2023" s="6" t="s">
        <v>9811</v>
      </c>
      <c r="B2023" s="6" t="str">
        <f t="shared" si="93"/>
        <v>L190402904</v>
      </c>
      <c r="C2023" s="6" t="s">
        <v>9812</v>
      </c>
      <c r="D2023" s="6" t="str">
        <f>+VLOOKUP($C2023,Sheet3!$B:$I,2,0)</f>
        <v>33X12-20NOAPT</v>
      </c>
      <c r="E2023" s="6" t="str">
        <f>+VLOOKUP($C2023,Sheet3!$B:$I,3,0)</f>
        <v>SM</v>
      </c>
      <c r="F2023" s="6" t="str">
        <f>+VLOOKUP($C2023,Sheet3!$B:$I,4,0)</f>
        <v>SKS</v>
      </c>
      <c r="G2023" s="6">
        <f>+VLOOKUP($C2023,Sheet3!$B:$I,5,0)</f>
        <v>7.5</v>
      </c>
      <c r="H2023" s="6" t="str">
        <f>+VLOOKUP($C2023,Sheet3!$B:$I,6,0)</f>
        <v>SK4X</v>
      </c>
      <c r="I2023" s="6" t="str">
        <f>+VLOOKUP($C2023,Sheet3!$B:$I,7,0)</f>
        <v>-</v>
      </c>
      <c r="J2023" s="6" t="str">
        <f>+VLOOKUP($C2023,Sheet3!$B:$I,8,0)</f>
        <v>-</v>
      </c>
      <c r="K2023" s="6" t="str">
        <f t="shared" si="95"/>
        <v>33X12-20NOAPTSM SKS 7.5 SK4X - -</v>
      </c>
      <c r="L2023" s="6" t="str">
        <f t="shared" si="94"/>
        <v>B</v>
      </c>
      <c r="M2023" s="6"/>
    </row>
    <row r="2024" spans="1:13" hidden="1">
      <c r="A2024" s="6" t="s">
        <v>9813</v>
      </c>
      <c r="B2024" s="6" t="str">
        <f t="shared" si="93"/>
        <v>L190202240</v>
      </c>
      <c r="C2024" s="6" t="s">
        <v>9814</v>
      </c>
      <c r="D2024" s="6" t="str">
        <f>+VLOOKUP($C2024,Sheet3!$B:$I,2,0)</f>
        <v>33X12-20WITHAPERTURE</v>
      </c>
      <c r="E2024" s="6" t="str">
        <f>+VLOOKUP($C2024,Sheet3!$B:$I,3,0)</f>
        <v>LUG</v>
      </c>
      <c r="F2024" s="6" t="str">
        <f>+VLOOKUP($C2024,Sheet3!$B:$I,4,0)</f>
        <v>SKS</v>
      </c>
      <c r="G2024" s="6">
        <f>+VLOOKUP($C2024,Sheet3!$B:$I,5,0)</f>
        <v>7.5</v>
      </c>
      <c r="H2024" s="6" t="str">
        <f>+VLOOKUP($C2024,Sheet3!$B:$I,6,0)</f>
        <v>SK24</v>
      </c>
      <c r="I2024" s="6" t="str">
        <f>+VLOOKUP($C2024,Sheet3!$B:$I,7,0)</f>
        <v>PROTIRE</v>
      </c>
      <c r="J2024" s="6" t="str">
        <f>+VLOOKUP($C2024,Sheet3!$B:$I,8,0)</f>
        <v>RIGHT</v>
      </c>
      <c r="K2024" s="6" t="str">
        <f t="shared" si="95"/>
        <v>33X12-20WITHAPERTURELUG SKS 7.5 SK24 PROTIRE RIGHT</v>
      </c>
      <c r="L2024" s="6" t="str">
        <f t="shared" si="94"/>
        <v>B</v>
      </c>
      <c r="M2024" s="6"/>
    </row>
    <row r="2025" spans="1:13" hidden="1">
      <c r="A2025" s="6" t="s">
        <v>9815</v>
      </c>
      <c r="B2025" s="6" t="str">
        <f t="shared" si="93"/>
        <v>L210502917</v>
      </c>
      <c r="C2025" s="6" t="s">
        <v>9816</v>
      </c>
      <c r="D2025" s="6" t="str">
        <f>+VLOOKUP($C2025,Sheet3!$B:$I,2,0)</f>
        <v>31X10-16WITHAPERTURE</v>
      </c>
      <c r="E2025" s="6" t="str">
        <f>+VLOOKUP($C2025,Sheet3!$B:$I,3,0)</f>
        <v>LUG</v>
      </c>
      <c r="F2025" s="6" t="str">
        <f>+VLOOKUP($C2025,Sheet3!$B:$I,4,0)</f>
        <v>SKS</v>
      </c>
      <c r="G2025" s="6">
        <f>+VLOOKUP($C2025,Sheet3!$B:$I,5,0)</f>
        <v>6</v>
      </c>
      <c r="H2025" s="6" t="str">
        <f>+VLOOKUP($C2025,Sheet3!$B:$I,6,0)</f>
        <v>SK2X</v>
      </c>
      <c r="I2025" s="6" t="str">
        <f>+VLOOKUP($C2025,Sheet3!$B:$I,7,0)</f>
        <v>-</v>
      </c>
      <c r="J2025" s="6" t="str">
        <f>+VLOOKUP($C2025,Sheet3!$B:$I,8,0)</f>
        <v>-</v>
      </c>
      <c r="K2025" s="6" t="str">
        <f t="shared" si="95"/>
        <v>31X10-16WITHAPERTURELUG SKS 6 SK2X - -</v>
      </c>
      <c r="L2025" s="6" t="str">
        <f t="shared" si="94"/>
        <v>B</v>
      </c>
      <c r="M2025" s="6"/>
    </row>
    <row r="2026" spans="1:13" hidden="1">
      <c r="A2026" s="6" t="s">
        <v>9817</v>
      </c>
      <c r="B2026" s="6" t="str">
        <f t="shared" si="93"/>
        <v>L190101408</v>
      </c>
      <c r="C2026" s="6" t="s">
        <v>9818</v>
      </c>
      <c r="D2026" s="6" t="str">
        <f>+VLOOKUP($C2026,Sheet3!$B:$I,2,0)</f>
        <v>31X10-16WITHAPERTURE</v>
      </c>
      <c r="E2026" s="6" t="str">
        <f>+VLOOKUP($C2026,Sheet3!$B:$I,3,0)</f>
        <v>LUG</v>
      </c>
      <c r="F2026" s="6" t="str">
        <f>+VLOOKUP($C2026,Sheet3!$B:$I,4,0)</f>
        <v>SKS</v>
      </c>
      <c r="G2026" s="6">
        <f>+VLOOKUP($C2026,Sheet3!$B:$I,5,0)</f>
        <v>6</v>
      </c>
      <c r="H2026" s="6" t="str">
        <f>+VLOOKUP($C2026,Sheet3!$B:$I,6,0)</f>
        <v>SK2X</v>
      </c>
      <c r="I2026" s="6" t="str">
        <f>+VLOOKUP($C2026,Sheet3!$B:$I,7,0)</f>
        <v>NUMA</v>
      </c>
      <c r="J2026" s="6" t="str">
        <f>+VLOOKUP($C2026,Sheet3!$B:$I,8,0)</f>
        <v>-</v>
      </c>
      <c r="K2026" s="6" t="str">
        <f t="shared" si="95"/>
        <v>31X10-16WITHAPERTURELUG SKS 6 SK2X NUMA -</v>
      </c>
      <c r="L2026" s="6" t="str">
        <f t="shared" si="94"/>
        <v>B</v>
      </c>
      <c r="M2026" s="6"/>
    </row>
    <row r="2027" spans="1:13" hidden="1">
      <c r="A2027" s="6" t="s">
        <v>9819</v>
      </c>
      <c r="B2027" s="6" t="str">
        <f t="shared" si="93"/>
        <v>L190912157</v>
      </c>
      <c r="C2027" s="6" t="s">
        <v>9820</v>
      </c>
      <c r="D2027" s="6" t="str">
        <f>+VLOOKUP($C2027,Sheet3!$B:$I,2,0)</f>
        <v>33X12-20WITHAPERTURE</v>
      </c>
      <c r="E2027" s="6" t="str">
        <f>+VLOOKUP($C2027,Sheet3!$B:$I,3,0)</f>
        <v>LUG</v>
      </c>
      <c r="F2027" s="6" t="str">
        <f>+VLOOKUP($C2027,Sheet3!$B:$I,4,0)</f>
        <v>SKS</v>
      </c>
      <c r="G2027" s="6">
        <f>+VLOOKUP($C2027,Sheet3!$B:$I,5,0)</f>
        <v>7.5</v>
      </c>
      <c r="H2027" s="6" t="str">
        <f>+VLOOKUP($C2027,Sheet3!$B:$I,6,0)</f>
        <v>SK2X</v>
      </c>
      <c r="I2027" s="6" t="str">
        <f>+VLOOKUP($C2027,Sheet3!$B:$I,7,0)</f>
        <v>ARMADILLO</v>
      </c>
      <c r="J2027" s="6" t="str">
        <f>+VLOOKUP($C2027,Sheet3!$B:$I,8,0)</f>
        <v>-</v>
      </c>
      <c r="K2027" s="6" t="str">
        <f t="shared" si="95"/>
        <v>33X12-20WITHAPERTURELUG SKS 7.5 SK2X ARMADILLO -</v>
      </c>
      <c r="L2027" s="6" t="str">
        <f t="shared" si="94"/>
        <v>B</v>
      </c>
      <c r="M2027" s="6"/>
    </row>
    <row r="2028" spans="1:13">
      <c r="A2028" s="6" t="s">
        <v>9821</v>
      </c>
      <c r="B2028" s="6" t="str">
        <f t="shared" si="93"/>
        <v>L190404146</v>
      </c>
      <c r="C2028" s="6" t="s">
        <v>9822</v>
      </c>
      <c r="D2028" s="6" t="str">
        <f>+VLOOKUP($C2028,Sheet3!$B:$I,2,0)</f>
        <v>33X12-20WITHAPERTURE</v>
      </c>
      <c r="E2028" s="6" t="str">
        <f>+VLOOKUP($C2028,Sheet3!$B:$I,3,0)</f>
        <v>LUG</v>
      </c>
      <c r="F2028" s="6" t="str">
        <f>+VLOOKUP($C2028,Sheet3!$B:$I,4,0)</f>
        <v>SKS</v>
      </c>
      <c r="G2028" s="6">
        <f>+VLOOKUP($C2028,Sheet3!$B:$I,5,0)</f>
        <v>7.5</v>
      </c>
      <c r="H2028" s="6" t="str">
        <f>+VLOOKUP($C2028,Sheet3!$B:$I,6,0)</f>
        <v>SK3X</v>
      </c>
      <c r="I2028" s="6" t="str">
        <f>+VLOOKUP($C2028,Sheet3!$B:$I,7,0)</f>
        <v>-</v>
      </c>
      <c r="J2028" s="6" t="str">
        <f>+VLOOKUP($C2028,Sheet3!$B:$I,8,0)</f>
        <v>-</v>
      </c>
      <c r="K2028" s="6" t="str">
        <f t="shared" si="95"/>
        <v>33X12-20WITHAPERTURELUG SKS 7.5 SK3X - -</v>
      </c>
      <c r="L2028" s="6" t="str">
        <f t="shared" si="94"/>
        <v>A</v>
      </c>
      <c r="M2028" s="6" t="s">
        <v>6985</v>
      </c>
    </row>
    <row r="2029" spans="1:13">
      <c r="A2029" s="6" t="s">
        <v>9823</v>
      </c>
      <c r="B2029" s="6" t="str">
        <f t="shared" si="93"/>
        <v>L190405219</v>
      </c>
      <c r="C2029" s="6" t="s">
        <v>9824</v>
      </c>
      <c r="D2029" s="6" t="str">
        <f>+VLOOKUP($C2029,Sheet3!$B:$I,2,0)</f>
        <v>36X14-20WITHAPERTURE</v>
      </c>
      <c r="E2029" s="6" t="str">
        <f>+VLOOKUP($C2029,Sheet3!$B:$I,3,0)</f>
        <v>LUG</v>
      </c>
      <c r="F2029" s="6" t="str">
        <f>+VLOOKUP($C2029,Sheet3!$B:$I,4,0)</f>
        <v>SKS</v>
      </c>
      <c r="G2029" s="6">
        <f>+VLOOKUP($C2029,Sheet3!$B:$I,5,0)</f>
        <v>7.5</v>
      </c>
      <c r="H2029" s="6" t="str">
        <f>+VLOOKUP($C2029,Sheet3!$B:$I,6,0)</f>
        <v>SK3X</v>
      </c>
      <c r="I2029" s="6" t="str">
        <f>+VLOOKUP($C2029,Sheet3!$B:$I,7,0)</f>
        <v>-</v>
      </c>
      <c r="J2029" s="6" t="str">
        <f>+VLOOKUP($C2029,Sheet3!$B:$I,8,0)</f>
        <v>-</v>
      </c>
      <c r="K2029" s="6" t="str">
        <f t="shared" si="95"/>
        <v>36X14-20WITHAPERTURELUG SKS 7.5 SK3X - -</v>
      </c>
      <c r="L2029" s="6" t="str">
        <f t="shared" si="94"/>
        <v>A</v>
      </c>
      <c r="M2029" s="6" t="s">
        <v>6985</v>
      </c>
    </row>
    <row r="2030" spans="1:13" hidden="1">
      <c r="A2030" s="6" t="s">
        <v>9825</v>
      </c>
      <c r="B2030" s="6" t="str">
        <f t="shared" si="93"/>
        <v>L210604277</v>
      </c>
      <c r="C2030" s="6" t="s">
        <v>9826</v>
      </c>
      <c r="D2030" s="6" t="str">
        <f>+VLOOKUP($C2030,Sheet3!$B:$I,2,0)</f>
        <v>18X8X121/8</v>
      </c>
      <c r="E2030" s="6" t="str">
        <f>+VLOOKUP($C2030,Sheet3!$B:$I,3,0)</f>
        <v>SM</v>
      </c>
      <c r="F2030" s="6" t="str">
        <f>+VLOOKUP($C2030,Sheet3!$B:$I,4,0)</f>
        <v>NUMA</v>
      </c>
      <c r="G2030" s="6">
        <f>+VLOOKUP($C2030,Sheet3!$B:$I,5,0)</f>
        <v>0</v>
      </c>
      <c r="H2030" s="6" t="str">
        <f>+VLOOKUP($C2030,Sheet3!$B:$I,6,0)</f>
        <v>P5N</v>
      </c>
      <c r="I2030" s="6" t="str">
        <f>+VLOOKUP($C2030,Sheet3!$B:$I,7,0)</f>
        <v>GALAXYYMSDS</v>
      </c>
      <c r="J2030" s="6" t="str">
        <f>+VLOOKUP($C2030,Sheet3!$B:$I,8,0)</f>
        <v>P</v>
      </c>
      <c r="K2030" s="6" t="str">
        <f t="shared" si="95"/>
        <v>18X8X121/8SM NUMA 0 P5N GALAXYYMSDS P</v>
      </c>
      <c r="L2030" s="6" t="str">
        <f t="shared" si="94"/>
        <v>B</v>
      </c>
      <c r="M2030" s="6"/>
    </row>
    <row r="2031" spans="1:13">
      <c r="A2031" s="6" t="s">
        <v>9827</v>
      </c>
      <c r="B2031" s="6" t="str">
        <f t="shared" si="93"/>
        <v>L120605528</v>
      </c>
      <c r="C2031" s="6" t="s">
        <v>7099</v>
      </c>
      <c r="D2031" s="6" t="str">
        <f>+VLOOKUP($C2031,Sheet3!$B:$I,2,0)</f>
        <v>18X7X121/8</v>
      </c>
      <c r="E2031" s="6" t="str">
        <f>+VLOOKUP($C2031,Sheet3!$B:$I,3,0)</f>
        <v>SM</v>
      </c>
      <c r="F2031" s="6" t="str">
        <f>+VLOOKUP($C2031,Sheet3!$B:$I,4,0)</f>
        <v>NUMA</v>
      </c>
      <c r="G2031" s="6">
        <f>+VLOOKUP($C2031,Sheet3!$B:$I,5,0)</f>
        <v>0</v>
      </c>
      <c r="H2031" s="6" t="str">
        <f>+VLOOKUP($C2031,Sheet3!$B:$I,6,0)</f>
        <v>P5</v>
      </c>
      <c r="I2031" s="6" t="str">
        <f>+VLOOKUP($C2031,Sheet3!$B:$I,7,0)</f>
        <v>-</v>
      </c>
      <c r="J2031" s="6" t="str">
        <f>+VLOOKUP($C2031,Sheet3!$B:$I,8,0)</f>
        <v>P</v>
      </c>
      <c r="K2031" s="6" t="str">
        <f t="shared" si="95"/>
        <v>18X7X121/8SM NUMA 0 P5 - P</v>
      </c>
      <c r="L2031" s="6" t="str">
        <f t="shared" si="94"/>
        <v>A</v>
      </c>
      <c r="M2031" s="6" t="s">
        <v>6985</v>
      </c>
    </row>
    <row r="2032" spans="1:13">
      <c r="A2032" s="6" t="s">
        <v>9828</v>
      </c>
      <c r="B2032" s="6" t="str">
        <f t="shared" si="93"/>
        <v>L120605647</v>
      </c>
      <c r="C2032" s="6" t="s">
        <v>7099</v>
      </c>
      <c r="D2032" s="6" t="str">
        <f>+VLOOKUP($C2032,Sheet3!$B:$I,2,0)</f>
        <v>18X7X121/8</v>
      </c>
      <c r="E2032" s="6" t="str">
        <f>+VLOOKUP($C2032,Sheet3!$B:$I,3,0)</f>
        <v>SM</v>
      </c>
      <c r="F2032" s="6" t="str">
        <f>+VLOOKUP($C2032,Sheet3!$B:$I,4,0)</f>
        <v>NUMA</v>
      </c>
      <c r="G2032" s="6">
        <f>+VLOOKUP($C2032,Sheet3!$B:$I,5,0)</f>
        <v>0</v>
      </c>
      <c r="H2032" s="6" t="str">
        <f>+VLOOKUP($C2032,Sheet3!$B:$I,6,0)</f>
        <v>P5</v>
      </c>
      <c r="I2032" s="6" t="str">
        <f>+VLOOKUP($C2032,Sheet3!$B:$I,7,0)</f>
        <v>-</v>
      </c>
      <c r="J2032" s="6" t="str">
        <f>+VLOOKUP($C2032,Sheet3!$B:$I,8,0)</f>
        <v>P</v>
      </c>
      <c r="K2032" s="6" t="str">
        <f t="shared" si="95"/>
        <v>18X7X121/8SM NUMA 0 P5 - P</v>
      </c>
      <c r="L2032" s="6" t="str">
        <f t="shared" si="94"/>
        <v>A</v>
      </c>
      <c r="M2032" s="6" t="s">
        <v>6985</v>
      </c>
    </row>
    <row r="2033" spans="1:13">
      <c r="A2033" s="6" t="s">
        <v>9829</v>
      </c>
      <c r="B2033" s="6" t="str">
        <f t="shared" si="93"/>
        <v>L120700374</v>
      </c>
      <c r="C2033" s="6" t="s">
        <v>7099</v>
      </c>
      <c r="D2033" s="6" t="str">
        <f>+VLOOKUP($C2033,Sheet3!$B:$I,2,0)</f>
        <v>18X7X121/8</v>
      </c>
      <c r="E2033" s="6" t="str">
        <f>+VLOOKUP($C2033,Sheet3!$B:$I,3,0)</f>
        <v>SM</v>
      </c>
      <c r="F2033" s="6" t="str">
        <f>+VLOOKUP($C2033,Sheet3!$B:$I,4,0)</f>
        <v>NUMA</v>
      </c>
      <c r="G2033" s="6">
        <f>+VLOOKUP($C2033,Sheet3!$B:$I,5,0)</f>
        <v>0</v>
      </c>
      <c r="H2033" s="6" t="str">
        <f>+VLOOKUP($C2033,Sheet3!$B:$I,6,0)</f>
        <v>P5</v>
      </c>
      <c r="I2033" s="6" t="str">
        <f>+VLOOKUP($C2033,Sheet3!$B:$I,7,0)</f>
        <v>-</v>
      </c>
      <c r="J2033" s="6" t="str">
        <f>+VLOOKUP($C2033,Sheet3!$B:$I,8,0)</f>
        <v>P</v>
      </c>
      <c r="K2033" s="6" t="str">
        <f t="shared" si="95"/>
        <v>18X7X121/8SM NUMA 0 P5 - P</v>
      </c>
      <c r="L2033" s="6" t="str">
        <f t="shared" si="94"/>
        <v>A</v>
      </c>
      <c r="M2033" s="6" t="s">
        <v>6985</v>
      </c>
    </row>
    <row r="2034" spans="1:13">
      <c r="A2034" s="6" t="s">
        <v>9830</v>
      </c>
      <c r="B2034" s="6" t="str">
        <f t="shared" si="93"/>
        <v>L120700401</v>
      </c>
      <c r="C2034" s="6" t="s">
        <v>7099</v>
      </c>
      <c r="D2034" s="6" t="str">
        <f>+VLOOKUP($C2034,Sheet3!$B:$I,2,0)</f>
        <v>18X7X121/8</v>
      </c>
      <c r="E2034" s="6" t="str">
        <f>+VLOOKUP($C2034,Sheet3!$B:$I,3,0)</f>
        <v>SM</v>
      </c>
      <c r="F2034" s="6" t="str">
        <f>+VLOOKUP($C2034,Sheet3!$B:$I,4,0)</f>
        <v>NUMA</v>
      </c>
      <c r="G2034" s="6">
        <f>+VLOOKUP($C2034,Sheet3!$B:$I,5,0)</f>
        <v>0</v>
      </c>
      <c r="H2034" s="6" t="str">
        <f>+VLOOKUP($C2034,Sheet3!$B:$I,6,0)</f>
        <v>P5</v>
      </c>
      <c r="I2034" s="6" t="str">
        <f>+VLOOKUP($C2034,Sheet3!$B:$I,7,0)</f>
        <v>-</v>
      </c>
      <c r="J2034" s="6" t="str">
        <f>+VLOOKUP($C2034,Sheet3!$B:$I,8,0)</f>
        <v>P</v>
      </c>
      <c r="K2034" s="6" t="str">
        <f t="shared" si="95"/>
        <v>18X7X121/8SM NUMA 0 P5 - P</v>
      </c>
      <c r="L2034" s="6" t="str">
        <f t="shared" si="94"/>
        <v>A</v>
      </c>
      <c r="M2034" s="6" t="s">
        <v>6985</v>
      </c>
    </row>
    <row r="2035" spans="1:13" hidden="1">
      <c r="A2035" s="6" t="s">
        <v>9831</v>
      </c>
      <c r="B2035" s="6" t="str">
        <f t="shared" si="93"/>
        <v>L210204275</v>
      </c>
      <c r="C2035" s="6" t="s">
        <v>9832</v>
      </c>
      <c r="D2035" s="6" t="str">
        <f>+VLOOKUP($C2035,Sheet3!$B:$I,2,0)</f>
        <v>16X6X101/2</v>
      </c>
      <c r="E2035" s="6" t="str">
        <f>+VLOOKUP($C2035,Sheet3!$B:$I,3,0)</f>
        <v>SAT</v>
      </c>
      <c r="F2035" s="6" t="str">
        <f>+VLOOKUP($C2035,Sheet3!$B:$I,4,0)</f>
        <v>NUMA</v>
      </c>
      <c r="G2035" s="6">
        <f>+VLOOKUP($C2035,Sheet3!$B:$I,5,0)</f>
        <v>0</v>
      </c>
      <c r="H2035" s="6" t="str">
        <f>+VLOOKUP($C2035,Sheet3!$B:$I,6,0)</f>
        <v>D1.</v>
      </c>
      <c r="I2035" s="6" t="str">
        <f>+VLOOKUP($C2035,Sheet3!$B:$I,7,0)</f>
        <v>TALON</v>
      </c>
      <c r="J2035" s="6" t="str">
        <f>+VLOOKUP($C2035,Sheet3!$B:$I,8,0)</f>
        <v>D</v>
      </c>
      <c r="K2035" s="6" t="str">
        <f t="shared" si="95"/>
        <v>16X6X101/2SAT NUMA 0 D1. TALON D</v>
      </c>
      <c r="L2035" s="6" t="str">
        <f t="shared" si="94"/>
        <v>B</v>
      </c>
      <c r="M2035" s="6"/>
    </row>
    <row r="2036" spans="1:13" hidden="1">
      <c r="A2036" s="6" t="s">
        <v>9833</v>
      </c>
      <c r="B2036" s="6" t="str">
        <f t="shared" si="93"/>
        <v>L210604436</v>
      </c>
      <c r="C2036" s="6" t="s">
        <v>9826</v>
      </c>
      <c r="D2036" s="6" t="str">
        <f>+VLOOKUP($C2036,Sheet3!$B:$I,2,0)</f>
        <v>18X8X121/8</v>
      </c>
      <c r="E2036" s="6" t="str">
        <f>+VLOOKUP($C2036,Sheet3!$B:$I,3,0)</f>
        <v>SM</v>
      </c>
      <c r="F2036" s="6" t="str">
        <f>+VLOOKUP($C2036,Sheet3!$B:$I,4,0)</f>
        <v>NUMA</v>
      </c>
      <c r="G2036" s="6">
        <f>+VLOOKUP($C2036,Sheet3!$B:$I,5,0)</f>
        <v>0</v>
      </c>
      <c r="H2036" s="6" t="str">
        <f>+VLOOKUP($C2036,Sheet3!$B:$I,6,0)</f>
        <v>P5N</v>
      </c>
      <c r="I2036" s="6" t="str">
        <f>+VLOOKUP($C2036,Sheet3!$B:$I,7,0)</f>
        <v>GALAXYYMSDS</v>
      </c>
      <c r="J2036" s="6" t="str">
        <f>+VLOOKUP($C2036,Sheet3!$B:$I,8,0)</f>
        <v>P</v>
      </c>
      <c r="K2036" s="6" t="str">
        <f t="shared" si="95"/>
        <v>18X8X121/8SM NUMA 0 P5N GALAXYYMSDS P</v>
      </c>
      <c r="L2036" s="6" t="str">
        <f t="shared" si="94"/>
        <v>C</v>
      </c>
      <c r="M2036" s="6"/>
    </row>
    <row r="2037" spans="1:13">
      <c r="A2037" s="6" t="s">
        <v>9834</v>
      </c>
      <c r="B2037" s="6" t="str">
        <f t="shared" si="93"/>
        <v>L120700901</v>
      </c>
      <c r="C2037" s="6" t="s">
        <v>7099</v>
      </c>
      <c r="D2037" s="6" t="str">
        <f>+VLOOKUP($C2037,Sheet3!$B:$I,2,0)</f>
        <v>18X7X121/8</v>
      </c>
      <c r="E2037" s="6" t="str">
        <f>+VLOOKUP($C2037,Sheet3!$B:$I,3,0)</f>
        <v>SM</v>
      </c>
      <c r="F2037" s="6" t="str">
        <f>+VLOOKUP($C2037,Sheet3!$B:$I,4,0)</f>
        <v>NUMA</v>
      </c>
      <c r="G2037" s="6">
        <f>+VLOOKUP($C2037,Sheet3!$B:$I,5,0)</f>
        <v>0</v>
      </c>
      <c r="H2037" s="6" t="str">
        <f>+VLOOKUP($C2037,Sheet3!$B:$I,6,0)</f>
        <v>P5</v>
      </c>
      <c r="I2037" s="6" t="str">
        <f>+VLOOKUP($C2037,Sheet3!$B:$I,7,0)</f>
        <v>-</v>
      </c>
      <c r="J2037" s="6" t="str">
        <f>+VLOOKUP($C2037,Sheet3!$B:$I,8,0)</f>
        <v>P</v>
      </c>
      <c r="K2037" s="6" t="str">
        <f t="shared" si="95"/>
        <v>18X7X121/8SM NUMA 0 P5 - P</v>
      </c>
      <c r="L2037" s="6" t="str">
        <f t="shared" si="94"/>
        <v>A</v>
      </c>
      <c r="M2037" s="6" t="s">
        <v>6985</v>
      </c>
    </row>
    <row r="2038" spans="1:13">
      <c r="A2038" s="6" t="s">
        <v>9835</v>
      </c>
      <c r="B2038" s="6" t="str">
        <f t="shared" si="93"/>
        <v>L120605538</v>
      </c>
      <c r="C2038" s="6" t="s">
        <v>7099</v>
      </c>
      <c r="D2038" s="6" t="str">
        <f>+VLOOKUP($C2038,Sheet3!$B:$I,2,0)</f>
        <v>18X7X121/8</v>
      </c>
      <c r="E2038" s="6" t="str">
        <f>+VLOOKUP($C2038,Sheet3!$B:$I,3,0)</f>
        <v>SM</v>
      </c>
      <c r="F2038" s="6" t="str">
        <f>+VLOOKUP($C2038,Sheet3!$B:$I,4,0)</f>
        <v>NUMA</v>
      </c>
      <c r="G2038" s="6">
        <f>+VLOOKUP($C2038,Sheet3!$B:$I,5,0)</f>
        <v>0</v>
      </c>
      <c r="H2038" s="6" t="str">
        <f>+VLOOKUP($C2038,Sheet3!$B:$I,6,0)</f>
        <v>P5</v>
      </c>
      <c r="I2038" s="6" t="str">
        <f>+VLOOKUP($C2038,Sheet3!$B:$I,7,0)</f>
        <v>-</v>
      </c>
      <c r="J2038" s="6" t="str">
        <f>+VLOOKUP($C2038,Sheet3!$B:$I,8,0)</f>
        <v>P</v>
      </c>
      <c r="K2038" s="6" t="str">
        <f t="shared" si="95"/>
        <v>18X7X121/8SM NUMA 0 P5 - P</v>
      </c>
      <c r="L2038" s="6" t="str">
        <f t="shared" si="94"/>
        <v>A</v>
      </c>
      <c r="M2038" s="6" t="s">
        <v>6985</v>
      </c>
    </row>
    <row r="2039" spans="1:13">
      <c r="A2039" s="6" t="s">
        <v>9836</v>
      </c>
      <c r="B2039" s="6" t="str">
        <f t="shared" si="93"/>
        <v>L120605485</v>
      </c>
      <c r="C2039" s="6" t="s">
        <v>7099</v>
      </c>
      <c r="D2039" s="6" t="str">
        <f>+VLOOKUP($C2039,Sheet3!$B:$I,2,0)</f>
        <v>18X7X121/8</v>
      </c>
      <c r="E2039" s="6" t="str">
        <f>+VLOOKUP($C2039,Sheet3!$B:$I,3,0)</f>
        <v>SM</v>
      </c>
      <c r="F2039" s="6" t="str">
        <f>+VLOOKUP($C2039,Sheet3!$B:$I,4,0)</f>
        <v>NUMA</v>
      </c>
      <c r="G2039" s="6">
        <f>+VLOOKUP($C2039,Sheet3!$B:$I,5,0)</f>
        <v>0</v>
      </c>
      <c r="H2039" s="6" t="str">
        <f>+VLOOKUP($C2039,Sheet3!$B:$I,6,0)</f>
        <v>P5</v>
      </c>
      <c r="I2039" s="6" t="str">
        <f>+VLOOKUP($C2039,Sheet3!$B:$I,7,0)</f>
        <v>-</v>
      </c>
      <c r="J2039" s="6" t="str">
        <f>+VLOOKUP($C2039,Sheet3!$B:$I,8,0)</f>
        <v>P</v>
      </c>
      <c r="K2039" s="6" t="str">
        <f t="shared" si="95"/>
        <v>18X7X121/8SM NUMA 0 P5 - P</v>
      </c>
      <c r="L2039" s="6" t="str">
        <f t="shared" si="94"/>
        <v>A</v>
      </c>
      <c r="M2039" s="6" t="s">
        <v>6985</v>
      </c>
    </row>
    <row r="2040" spans="1:13" hidden="1">
      <c r="A2040" s="6" t="s">
        <v>9837</v>
      </c>
      <c r="B2040" s="6" t="str">
        <f t="shared" si="93"/>
        <v>L210204337</v>
      </c>
      <c r="C2040" s="6" t="s">
        <v>7056</v>
      </c>
      <c r="D2040" s="6" t="str">
        <f>+VLOOKUP($C2040,Sheet3!$B:$I,2,0)</f>
        <v>16X6X101/2</v>
      </c>
      <c r="E2040" s="6" t="str">
        <f>+VLOOKUP($C2040,Sheet3!$B:$I,3,0)</f>
        <v>SM</v>
      </c>
      <c r="F2040" s="6" t="str">
        <f>+VLOOKUP($C2040,Sheet3!$B:$I,4,0)</f>
        <v>NUMA</v>
      </c>
      <c r="G2040" s="6">
        <f>+VLOOKUP($C2040,Sheet3!$B:$I,5,0)</f>
        <v>0</v>
      </c>
      <c r="H2040" s="6" t="str">
        <f>+VLOOKUP($C2040,Sheet3!$B:$I,6,0)</f>
        <v>P5</v>
      </c>
      <c r="I2040" s="6" t="str">
        <f>+VLOOKUP($C2040,Sheet3!$B:$I,7,0)</f>
        <v>TOTALSOURCE</v>
      </c>
      <c r="J2040" s="6" t="str">
        <f>+VLOOKUP($C2040,Sheet3!$B:$I,8,0)</f>
        <v>P</v>
      </c>
      <c r="K2040" s="6" t="str">
        <f t="shared" si="95"/>
        <v>16X6X101/2SM NUMA 0 P5 TOTALSOURCE P</v>
      </c>
      <c r="L2040" s="6" t="str">
        <f t="shared" si="94"/>
        <v>B</v>
      </c>
      <c r="M2040" s="6"/>
    </row>
    <row r="2041" spans="1:13">
      <c r="A2041" s="6" t="s">
        <v>9838</v>
      </c>
      <c r="B2041" s="6" t="str">
        <f t="shared" si="93"/>
        <v>L120605607</v>
      </c>
      <c r="C2041" s="6" t="s">
        <v>7099</v>
      </c>
      <c r="D2041" s="6" t="str">
        <f>+VLOOKUP($C2041,Sheet3!$B:$I,2,0)</f>
        <v>18X7X121/8</v>
      </c>
      <c r="E2041" s="6" t="str">
        <f>+VLOOKUP($C2041,Sheet3!$B:$I,3,0)</f>
        <v>SM</v>
      </c>
      <c r="F2041" s="6" t="str">
        <f>+VLOOKUP($C2041,Sheet3!$B:$I,4,0)</f>
        <v>NUMA</v>
      </c>
      <c r="G2041" s="6">
        <f>+VLOOKUP($C2041,Sheet3!$B:$I,5,0)</f>
        <v>0</v>
      </c>
      <c r="H2041" s="6" t="str">
        <f>+VLOOKUP($C2041,Sheet3!$B:$I,6,0)</f>
        <v>P5</v>
      </c>
      <c r="I2041" s="6" t="str">
        <f>+VLOOKUP($C2041,Sheet3!$B:$I,7,0)</f>
        <v>-</v>
      </c>
      <c r="J2041" s="6" t="str">
        <f>+VLOOKUP($C2041,Sheet3!$B:$I,8,0)</f>
        <v>P</v>
      </c>
      <c r="K2041" s="6" t="str">
        <f t="shared" si="95"/>
        <v>18X7X121/8SM NUMA 0 P5 - P</v>
      </c>
      <c r="L2041" s="6" t="str">
        <f t="shared" si="94"/>
        <v>A</v>
      </c>
      <c r="M2041" s="6" t="s">
        <v>6985</v>
      </c>
    </row>
    <row r="2042" spans="1:13">
      <c r="A2042" s="6" t="s">
        <v>9839</v>
      </c>
      <c r="B2042" s="6" t="str">
        <f t="shared" si="93"/>
        <v>L120700472</v>
      </c>
      <c r="C2042" s="6" t="s">
        <v>7099</v>
      </c>
      <c r="D2042" s="6" t="str">
        <f>+VLOOKUP($C2042,Sheet3!$B:$I,2,0)</f>
        <v>18X7X121/8</v>
      </c>
      <c r="E2042" s="6" t="str">
        <f>+VLOOKUP($C2042,Sheet3!$B:$I,3,0)</f>
        <v>SM</v>
      </c>
      <c r="F2042" s="6" t="str">
        <f>+VLOOKUP($C2042,Sheet3!$B:$I,4,0)</f>
        <v>NUMA</v>
      </c>
      <c r="G2042" s="6">
        <f>+VLOOKUP($C2042,Sheet3!$B:$I,5,0)</f>
        <v>0</v>
      </c>
      <c r="H2042" s="6" t="str">
        <f>+VLOOKUP($C2042,Sheet3!$B:$I,6,0)</f>
        <v>P5</v>
      </c>
      <c r="I2042" s="6" t="str">
        <f>+VLOOKUP($C2042,Sheet3!$B:$I,7,0)</f>
        <v>-</v>
      </c>
      <c r="J2042" s="6" t="str">
        <f>+VLOOKUP($C2042,Sheet3!$B:$I,8,0)</f>
        <v>P</v>
      </c>
      <c r="K2042" s="6" t="str">
        <f t="shared" si="95"/>
        <v>18X7X121/8SM NUMA 0 P5 - P</v>
      </c>
      <c r="L2042" s="6" t="str">
        <f t="shared" si="94"/>
        <v>A</v>
      </c>
      <c r="M2042" s="6" t="s">
        <v>6985</v>
      </c>
    </row>
    <row r="2043" spans="1:13">
      <c r="A2043" s="6" t="s">
        <v>9840</v>
      </c>
      <c r="B2043" s="6" t="str">
        <f t="shared" si="93"/>
        <v>L120603892</v>
      </c>
      <c r="C2043" s="6" t="s">
        <v>7099</v>
      </c>
      <c r="D2043" s="6" t="str">
        <f>+VLOOKUP($C2043,Sheet3!$B:$I,2,0)</f>
        <v>18X7X121/8</v>
      </c>
      <c r="E2043" s="6" t="str">
        <f>+VLOOKUP($C2043,Sheet3!$B:$I,3,0)</f>
        <v>SM</v>
      </c>
      <c r="F2043" s="6" t="str">
        <f>+VLOOKUP($C2043,Sheet3!$B:$I,4,0)</f>
        <v>NUMA</v>
      </c>
      <c r="G2043" s="6">
        <f>+VLOOKUP($C2043,Sheet3!$B:$I,5,0)</f>
        <v>0</v>
      </c>
      <c r="H2043" s="6" t="str">
        <f>+VLOOKUP($C2043,Sheet3!$B:$I,6,0)</f>
        <v>P5</v>
      </c>
      <c r="I2043" s="6" t="str">
        <f>+VLOOKUP($C2043,Sheet3!$B:$I,7,0)</f>
        <v>-</v>
      </c>
      <c r="J2043" s="6" t="str">
        <f>+VLOOKUP($C2043,Sheet3!$B:$I,8,0)</f>
        <v>P</v>
      </c>
      <c r="K2043" s="6" t="str">
        <f t="shared" si="95"/>
        <v>18X7X121/8SM NUMA 0 P5 - P</v>
      </c>
      <c r="L2043" s="6" t="str">
        <f t="shared" si="94"/>
        <v>A</v>
      </c>
      <c r="M2043" s="6" t="s">
        <v>6985</v>
      </c>
    </row>
    <row r="2044" spans="1:13">
      <c r="A2044" s="6" t="s">
        <v>9841</v>
      </c>
      <c r="B2044" s="6" t="str">
        <f t="shared" si="93"/>
        <v>L151107600</v>
      </c>
      <c r="C2044" s="6" t="s">
        <v>9842</v>
      </c>
      <c r="D2044" s="6" t="str">
        <f>+VLOOKUP($C2044,Sheet3!$B:$I,2,0)</f>
        <v>18X8X121/8</v>
      </c>
      <c r="E2044" s="6" t="str">
        <f>+VLOOKUP($C2044,Sheet3!$B:$I,3,0)</f>
        <v>SM</v>
      </c>
      <c r="F2044" s="6" t="str">
        <f>+VLOOKUP($C2044,Sheet3!$B:$I,4,0)</f>
        <v>NUMA</v>
      </c>
      <c r="G2044" s="6">
        <f>+VLOOKUP($C2044,Sheet3!$B:$I,5,0)</f>
        <v>0</v>
      </c>
      <c r="H2044" s="6" t="str">
        <f>+VLOOKUP($C2044,Sheet3!$B:$I,6,0)</f>
        <v>P5N</v>
      </c>
      <c r="I2044" s="6" t="str">
        <f>+VLOOKUP($C2044,Sheet3!$B:$I,7,0)</f>
        <v>TOTALSOURCE</v>
      </c>
      <c r="J2044" s="6" t="str">
        <f>+VLOOKUP($C2044,Sheet3!$B:$I,8,0)</f>
        <v>P</v>
      </c>
      <c r="K2044" s="6" t="str">
        <f t="shared" si="95"/>
        <v>18X8X121/8SM NUMA 0 P5N TOTALSOURCE P</v>
      </c>
      <c r="L2044" s="6" t="str">
        <f t="shared" si="94"/>
        <v>A</v>
      </c>
      <c r="M2044" s="6" t="s">
        <v>6985</v>
      </c>
    </row>
    <row r="2045" spans="1:13">
      <c r="A2045" s="6" t="s">
        <v>9843</v>
      </c>
      <c r="B2045" s="6" t="str">
        <f t="shared" si="93"/>
        <v>L130200592</v>
      </c>
      <c r="C2045" s="6" t="s">
        <v>7078</v>
      </c>
      <c r="D2045" s="6" t="str">
        <f>+VLOOKUP($C2045,Sheet3!$B:$I,2,0)</f>
        <v>18X8X121/8</v>
      </c>
      <c r="E2045" s="6" t="str">
        <f>+VLOOKUP($C2045,Sheet3!$B:$I,3,0)</f>
        <v>SM</v>
      </c>
      <c r="F2045" s="6" t="str">
        <f>+VLOOKUP($C2045,Sheet3!$B:$I,4,0)</f>
        <v>NUMA</v>
      </c>
      <c r="G2045" s="6">
        <f>+VLOOKUP($C2045,Sheet3!$B:$I,5,0)</f>
        <v>0</v>
      </c>
      <c r="H2045" s="6" t="str">
        <f>+VLOOKUP($C2045,Sheet3!$B:$I,6,0)</f>
        <v>D1.</v>
      </c>
      <c r="I2045" s="6" t="str">
        <f>+VLOOKUP($C2045,Sheet3!$B:$I,7,0)</f>
        <v>RIGOR</v>
      </c>
      <c r="J2045" s="6" t="str">
        <f>+VLOOKUP($C2045,Sheet3!$B:$I,8,0)</f>
        <v>D</v>
      </c>
      <c r="K2045" s="6" t="str">
        <f t="shared" si="95"/>
        <v>18X8X121/8SM NUMA 0 D1. RIGOR D</v>
      </c>
      <c r="L2045" s="6" t="str">
        <f t="shared" si="94"/>
        <v>A</v>
      </c>
      <c r="M2045" s="6" t="s">
        <v>6985</v>
      </c>
    </row>
    <row r="2046" spans="1:13">
      <c r="A2046" s="6" t="s">
        <v>9844</v>
      </c>
      <c r="B2046" s="6" t="str">
        <f t="shared" si="93"/>
        <v>L130200375</v>
      </c>
      <c r="C2046" s="6" t="s">
        <v>7078</v>
      </c>
      <c r="D2046" s="6" t="str">
        <f>+VLOOKUP($C2046,Sheet3!$B:$I,2,0)</f>
        <v>18X8X121/8</v>
      </c>
      <c r="E2046" s="6" t="str">
        <f>+VLOOKUP($C2046,Sheet3!$B:$I,3,0)</f>
        <v>SM</v>
      </c>
      <c r="F2046" s="6" t="str">
        <f>+VLOOKUP($C2046,Sheet3!$B:$I,4,0)</f>
        <v>NUMA</v>
      </c>
      <c r="G2046" s="6">
        <f>+VLOOKUP($C2046,Sheet3!$B:$I,5,0)</f>
        <v>0</v>
      </c>
      <c r="H2046" s="6" t="str">
        <f>+VLOOKUP($C2046,Sheet3!$B:$I,6,0)</f>
        <v>D1.</v>
      </c>
      <c r="I2046" s="6" t="str">
        <f>+VLOOKUP($C2046,Sheet3!$B:$I,7,0)</f>
        <v>RIGOR</v>
      </c>
      <c r="J2046" s="6" t="str">
        <f>+VLOOKUP($C2046,Sheet3!$B:$I,8,0)</f>
        <v>D</v>
      </c>
      <c r="K2046" s="6" t="str">
        <f t="shared" si="95"/>
        <v>18X8X121/8SM NUMA 0 D1. RIGOR D</v>
      </c>
      <c r="L2046" s="6" t="str">
        <f t="shared" si="94"/>
        <v>A</v>
      </c>
      <c r="M2046" s="6" t="s">
        <v>6985</v>
      </c>
    </row>
    <row r="2047" spans="1:13" hidden="1">
      <c r="A2047" s="6" t="s">
        <v>9845</v>
      </c>
      <c r="B2047" s="6" t="str">
        <f t="shared" si="93"/>
        <v>L210408466</v>
      </c>
      <c r="C2047" s="6" t="s">
        <v>7016</v>
      </c>
      <c r="D2047" s="6" t="str">
        <f>+VLOOKUP($C2047,Sheet3!$B:$I,2,0)</f>
        <v>18X7X121/8</v>
      </c>
      <c r="E2047" s="6" t="str">
        <f>+VLOOKUP($C2047,Sheet3!$B:$I,3,0)</f>
        <v>SM</v>
      </c>
      <c r="F2047" s="6" t="str">
        <f>+VLOOKUP($C2047,Sheet3!$B:$I,4,0)</f>
        <v>NUMA</v>
      </c>
      <c r="G2047" s="6">
        <f>+VLOOKUP($C2047,Sheet3!$B:$I,5,0)</f>
        <v>0</v>
      </c>
      <c r="H2047" s="6" t="str">
        <f>+VLOOKUP($C2047,Sheet3!$B:$I,6,0)</f>
        <v>P5N</v>
      </c>
      <c r="I2047" s="6" t="str">
        <f>+VLOOKUP($C2047,Sheet3!$B:$I,7,0)</f>
        <v>TOTALSOURCE</v>
      </c>
      <c r="J2047" s="6" t="str">
        <f>+VLOOKUP($C2047,Sheet3!$B:$I,8,0)</f>
        <v>P</v>
      </c>
      <c r="K2047" s="6" t="str">
        <f t="shared" si="95"/>
        <v>18X7X121/8SM NUMA 0 P5N TOTALSOURCE P</v>
      </c>
      <c r="L2047" s="6" t="str">
        <f t="shared" si="94"/>
        <v>B</v>
      </c>
      <c r="M2047" s="6"/>
    </row>
    <row r="2048" spans="1:13">
      <c r="A2048" s="6" t="s">
        <v>9846</v>
      </c>
      <c r="B2048" s="6" t="str">
        <f t="shared" si="93"/>
        <v>L120700608</v>
      </c>
      <c r="C2048" s="6" t="s">
        <v>7099</v>
      </c>
      <c r="D2048" s="6" t="str">
        <f>+VLOOKUP($C2048,Sheet3!$B:$I,2,0)</f>
        <v>18X7X121/8</v>
      </c>
      <c r="E2048" s="6" t="str">
        <f>+VLOOKUP($C2048,Sheet3!$B:$I,3,0)</f>
        <v>SM</v>
      </c>
      <c r="F2048" s="6" t="str">
        <f>+VLOOKUP($C2048,Sheet3!$B:$I,4,0)</f>
        <v>NUMA</v>
      </c>
      <c r="G2048" s="6">
        <f>+VLOOKUP($C2048,Sheet3!$B:$I,5,0)</f>
        <v>0</v>
      </c>
      <c r="H2048" s="6" t="str">
        <f>+VLOOKUP($C2048,Sheet3!$B:$I,6,0)</f>
        <v>P5</v>
      </c>
      <c r="I2048" s="6" t="str">
        <f>+VLOOKUP($C2048,Sheet3!$B:$I,7,0)</f>
        <v>-</v>
      </c>
      <c r="J2048" s="6" t="str">
        <f>+VLOOKUP($C2048,Sheet3!$B:$I,8,0)</f>
        <v>P</v>
      </c>
      <c r="K2048" s="6" t="str">
        <f t="shared" si="95"/>
        <v>18X7X121/8SM NUMA 0 P5 - P</v>
      </c>
      <c r="L2048" s="6" t="str">
        <f t="shared" si="94"/>
        <v>A</v>
      </c>
      <c r="M2048" s="6" t="s">
        <v>6985</v>
      </c>
    </row>
    <row r="2049" spans="1:13">
      <c r="A2049" s="6" t="s">
        <v>9847</v>
      </c>
      <c r="B2049" s="6" t="str">
        <f t="shared" si="93"/>
        <v>L120604004</v>
      </c>
      <c r="C2049" s="6" t="s">
        <v>7099</v>
      </c>
      <c r="D2049" s="6" t="str">
        <f>+VLOOKUP($C2049,Sheet3!$B:$I,2,0)</f>
        <v>18X7X121/8</v>
      </c>
      <c r="E2049" s="6" t="str">
        <f>+VLOOKUP($C2049,Sheet3!$B:$I,3,0)</f>
        <v>SM</v>
      </c>
      <c r="F2049" s="6" t="str">
        <f>+VLOOKUP($C2049,Sheet3!$B:$I,4,0)</f>
        <v>NUMA</v>
      </c>
      <c r="G2049" s="6">
        <f>+VLOOKUP($C2049,Sheet3!$B:$I,5,0)</f>
        <v>0</v>
      </c>
      <c r="H2049" s="6" t="str">
        <f>+VLOOKUP($C2049,Sheet3!$B:$I,6,0)</f>
        <v>P5</v>
      </c>
      <c r="I2049" s="6" t="str">
        <f>+VLOOKUP($C2049,Sheet3!$B:$I,7,0)</f>
        <v>-</v>
      </c>
      <c r="J2049" s="6" t="str">
        <f>+VLOOKUP($C2049,Sheet3!$B:$I,8,0)</f>
        <v>P</v>
      </c>
      <c r="K2049" s="6" t="str">
        <f t="shared" si="95"/>
        <v>18X7X121/8SM NUMA 0 P5 - P</v>
      </c>
      <c r="L2049" s="6" t="str">
        <f t="shared" si="94"/>
        <v>A</v>
      </c>
      <c r="M2049" s="6" t="s">
        <v>6985</v>
      </c>
    </row>
    <row r="2050" spans="1:13" hidden="1">
      <c r="A2050" s="6" t="s">
        <v>9848</v>
      </c>
      <c r="B2050" s="6" t="str">
        <f t="shared" ref="B2050:B2113" si="96">+MID(A2050,9,10)</f>
        <v>L120700885</v>
      </c>
      <c r="C2050" s="6" t="s">
        <v>7099</v>
      </c>
      <c r="D2050" s="6" t="str">
        <f>+VLOOKUP($C2050,Sheet3!$B:$I,2,0)</f>
        <v>18X7X121/8</v>
      </c>
      <c r="E2050" s="6" t="str">
        <f>+VLOOKUP($C2050,Sheet3!$B:$I,3,0)</f>
        <v>SM</v>
      </c>
      <c r="F2050" s="6" t="str">
        <f>+VLOOKUP($C2050,Sheet3!$B:$I,4,0)</f>
        <v>NUMA</v>
      </c>
      <c r="G2050" s="6">
        <f>+VLOOKUP($C2050,Sheet3!$B:$I,5,0)</f>
        <v>0</v>
      </c>
      <c r="H2050" s="6" t="str">
        <f>+VLOOKUP($C2050,Sheet3!$B:$I,6,0)</f>
        <v>P5</v>
      </c>
      <c r="I2050" s="6" t="str">
        <f>+VLOOKUP($C2050,Sheet3!$B:$I,7,0)</f>
        <v>-</v>
      </c>
      <c r="J2050" s="6" t="str">
        <f>+VLOOKUP($C2050,Sheet3!$B:$I,8,0)</f>
        <v>P</v>
      </c>
      <c r="K2050" s="6" t="str">
        <f t="shared" si="95"/>
        <v>18X7X121/8SM NUMA 0 P5 - P</v>
      </c>
      <c r="L2050" s="6" t="str">
        <f t="shared" ref="L2050:L2113" si="97">+RIGHT(A2050,1)</f>
        <v>B</v>
      </c>
      <c r="M2050" s="6"/>
    </row>
    <row r="2051" spans="1:13">
      <c r="A2051" s="6" t="s">
        <v>9849</v>
      </c>
      <c r="B2051" s="6" t="str">
        <f t="shared" si="96"/>
        <v>L120700574</v>
      </c>
      <c r="C2051" s="6" t="s">
        <v>7099</v>
      </c>
      <c r="D2051" s="6" t="str">
        <f>+VLOOKUP($C2051,Sheet3!$B:$I,2,0)</f>
        <v>18X7X121/8</v>
      </c>
      <c r="E2051" s="6" t="str">
        <f>+VLOOKUP($C2051,Sheet3!$B:$I,3,0)</f>
        <v>SM</v>
      </c>
      <c r="F2051" s="6" t="str">
        <f>+VLOOKUP($C2051,Sheet3!$B:$I,4,0)</f>
        <v>NUMA</v>
      </c>
      <c r="G2051" s="6">
        <f>+VLOOKUP($C2051,Sheet3!$B:$I,5,0)</f>
        <v>0</v>
      </c>
      <c r="H2051" s="6" t="str">
        <f>+VLOOKUP($C2051,Sheet3!$B:$I,6,0)</f>
        <v>P5</v>
      </c>
      <c r="I2051" s="6" t="str">
        <f>+VLOOKUP($C2051,Sheet3!$B:$I,7,0)</f>
        <v>-</v>
      </c>
      <c r="J2051" s="6" t="str">
        <f>+VLOOKUP($C2051,Sheet3!$B:$I,8,0)</f>
        <v>P</v>
      </c>
      <c r="K2051" s="6" t="str">
        <f t="shared" ref="K2051:K2114" si="98">CONCATENATE(D2051,E2051," ",F2051," ",G2051," ",H2051," ",I2051," ",J2051)</f>
        <v>18X7X121/8SM NUMA 0 P5 - P</v>
      </c>
      <c r="L2051" s="6" t="str">
        <f t="shared" si="97"/>
        <v>A</v>
      </c>
      <c r="M2051" s="6" t="s">
        <v>6985</v>
      </c>
    </row>
    <row r="2052" spans="1:13">
      <c r="A2052" s="6" t="s">
        <v>9850</v>
      </c>
      <c r="B2052" s="6" t="str">
        <f t="shared" si="96"/>
        <v>L120700448</v>
      </c>
      <c r="C2052" s="6" t="s">
        <v>7099</v>
      </c>
      <c r="D2052" s="6" t="str">
        <f>+VLOOKUP($C2052,Sheet3!$B:$I,2,0)</f>
        <v>18X7X121/8</v>
      </c>
      <c r="E2052" s="6" t="str">
        <f>+VLOOKUP($C2052,Sheet3!$B:$I,3,0)</f>
        <v>SM</v>
      </c>
      <c r="F2052" s="6" t="str">
        <f>+VLOOKUP($C2052,Sheet3!$B:$I,4,0)</f>
        <v>NUMA</v>
      </c>
      <c r="G2052" s="6">
        <f>+VLOOKUP($C2052,Sheet3!$B:$I,5,0)</f>
        <v>0</v>
      </c>
      <c r="H2052" s="6" t="str">
        <f>+VLOOKUP($C2052,Sheet3!$B:$I,6,0)</f>
        <v>P5</v>
      </c>
      <c r="I2052" s="6" t="str">
        <f>+VLOOKUP($C2052,Sheet3!$B:$I,7,0)</f>
        <v>-</v>
      </c>
      <c r="J2052" s="6" t="str">
        <f>+VLOOKUP($C2052,Sheet3!$B:$I,8,0)</f>
        <v>P</v>
      </c>
      <c r="K2052" s="6" t="str">
        <f t="shared" si="98"/>
        <v>18X7X121/8SM NUMA 0 P5 - P</v>
      </c>
      <c r="L2052" s="6" t="str">
        <f t="shared" si="97"/>
        <v>A</v>
      </c>
      <c r="M2052" s="6" t="s">
        <v>6985</v>
      </c>
    </row>
    <row r="2053" spans="1:13" hidden="1">
      <c r="A2053" s="6" t="s">
        <v>9851</v>
      </c>
      <c r="B2053" s="6" t="str">
        <f t="shared" si="96"/>
        <v>L140200551</v>
      </c>
      <c r="C2053" s="6" t="s">
        <v>9852</v>
      </c>
      <c r="D2053" s="6" t="str">
        <f>+VLOOKUP($C2053,Sheet3!$B:$I,2,0)</f>
        <v>18X8X121/8</v>
      </c>
      <c r="E2053" s="6" t="str">
        <f>+VLOOKUP($C2053,Sheet3!$B:$I,3,0)</f>
        <v>SM</v>
      </c>
      <c r="F2053" s="6" t="str">
        <f>+VLOOKUP($C2053,Sheet3!$B:$I,4,0)</f>
        <v>NUMA</v>
      </c>
      <c r="G2053" s="6">
        <f>+VLOOKUP($C2053,Sheet3!$B:$I,5,0)</f>
        <v>0</v>
      </c>
      <c r="H2053" s="6" t="str">
        <f>+VLOOKUP($C2053,Sheet3!$B:$I,6,0)</f>
        <v>P5</v>
      </c>
      <c r="I2053" s="6" t="str">
        <f>+VLOOKUP($C2053,Sheet3!$B:$I,7,0)</f>
        <v>NUMA</v>
      </c>
      <c r="J2053" s="6" t="str">
        <f>+VLOOKUP($C2053,Sheet3!$B:$I,8,0)</f>
        <v>P</v>
      </c>
      <c r="K2053" s="6" t="str">
        <f t="shared" si="98"/>
        <v>18X8X121/8SM NUMA 0 P5 NUMA P</v>
      </c>
      <c r="L2053" s="6" t="str">
        <f t="shared" si="97"/>
        <v>B</v>
      </c>
      <c r="M2053" s="6"/>
    </row>
    <row r="2054" spans="1:13" hidden="1">
      <c r="A2054" s="6" t="s">
        <v>9853</v>
      </c>
      <c r="B2054" s="6" t="str">
        <f t="shared" si="96"/>
        <v>L120605459</v>
      </c>
      <c r="C2054" s="6" t="s">
        <v>9854</v>
      </c>
      <c r="D2054" s="6" t="str">
        <f>+VLOOKUP($C2054,Sheet3!$B:$I,2,0)</f>
        <v>18X7X121/8</v>
      </c>
      <c r="E2054" s="6" t="str">
        <f>+VLOOKUP($C2054,Sheet3!$B:$I,3,0)</f>
        <v>SM</v>
      </c>
      <c r="F2054" s="6" t="str">
        <f>+VLOOKUP($C2054,Sheet3!$B:$I,4,0)</f>
        <v>NUMA</v>
      </c>
      <c r="G2054" s="6">
        <f>+VLOOKUP($C2054,Sheet3!$B:$I,5,0)</f>
        <v>0</v>
      </c>
      <c r="H2054" s="6" t="str">
        <f>+VLOOKUP($C2054,Sheet3!$B:$I,6,0)</f>
        <v>P5</v>
      </c>
      <c r="I2054" s="6" t="str">
        <f>+VLOOKUP($C2054,Sheet3!$B:$I,7,0)</f>
        <v>NUMA</v>
      </c>
      <c r="J2054" s="6" t="str">
        <f>+VLOOKUP($C2054,Sheet3!$B:$I,8,0)</f>
        <v>P</v>
      </c>
      <c r="K2054" s="6" t="str">
        <f t="shared" si="98"/>
        <v>18X7X121/8SM NUMA 0 P5 NUMA P</v>
      </c>
      <c r="L2054" s="6" t="str">
        <f t="shared" si="97"/>
        <v>B</v>
      </c>
      <c r="M2054" s="6"/>
    </row>
    <row r="2055" spans="1:13" hidden="1">
      <c r="A2055" s="6" t="s">
        <v>9855</v>
      </c>
      <c r="B2055" s="6" t="str">
        <f t="shared" si="96"/>
        <v>L120700344</v>
      </c>
      <c r="C2055" s="6" t="s">
        <v>9856</v>
      </c>
      <c r="D2055" s="6" t="str">
        <f>+VLOOKUP($C2055,Sheet3!$B:$I,2,0)</f>
        <v>18X6X121/8</v>
      </c>
      <c r="E2055" s="6" t="str">
        <f>+VLOOKUP($C2055,Sheet3!$B:$I,3,0)</f>
        <v>SM</v>
      </c>
      <c r="F2055" s="6" t="str">
        <f>+VLOOKUP($C2055,Sheet3!$B:$I,4,0)</f>
        <v>NUMA</v>
      </c>
      <c r="G2055" s="6">
        <f>+VLOOKUP($C2055,Sheet3!$B:$I,5,0)</f>
        <v>0</v>
      </c>
      <c r="H2055" s="6" t="str">
        <f>+VLOOKUP($C2055,Sheet3!$B:$I,6,0)</f>
        <v>P5</v>
      </c>
      <c r="I2055" s="6" t="str">
        <f>+VLOOKUP($C2055,Sheet3!$B:$I,7,0)</f>
        <v>NUMA</v>
      </c>
      <c r="J2055" s="6" t="str">
        <f>+VLOOKUP($C2055,Sheet3!$B:$I,8,0)</f>
        <v>P</v>
      </c>
      <c r="K2055" s="6" t="str">
        <f t="shared" si="98"/>
        <v>18X6X121/8SM NUMA 0 P5 NUMA P</v>
      </c>
      <c r="L2055" s="6" t="str">
        <f t="shared" si="97"/>
        <v>B</v>
      </c>
      <c r="M2055" s="6"/>
    </row>
    <row r="2056" spans="1:13" hidden="1">
      <c r="A2056" s="6" t="s">
        <v>9857</v>
      </c>
      <c r="B2056" s="6" t="str">
        <f t="shared" si="96"/>
        <v>L130201648</v>
      </c>
      <c r="C2056" s="6" t="s">
        <v>9858</v>
      </c>
      <c r="D2056" s="6" t="str">
        <f>+VLOOKUP($C2056,Sheet3!$B:$I,2,0)</f>
        <v>18X6X121/8</v>
      </c>
      <c r="E2056" s="6" t="str">
        <f>+VLOOKUP($C2056,Sheet3!$B:$I,3,0)</f>
        <v>SM</v>
      </c>
      <c r="F2056" s="6" t="str">
        <f>+VLOOKUP($C2056,Sheet3!$B:$I,4,0)</f>
        <v>NUMA</v>
      </c>
      <c r="G2056" s="6">
        <f>+VLOOKUP($C2056,Sheet3!$B:$I,5,0)</f>
        <v>0</v>
      </c>
      <c r="H2056" s="6" t="str">
        <f>+VLOOKUP($C2056,Sheet3!$B:$I,6,0)</f>
        <v>D1N</v>
      </c>
      <c r="I2056" s="6" t="str">
        <f>+VLOOKUP($C2056,Sheet3!$B:$I,7,0)</f>
        <v>RIGOR</v>
      </c>
      <c r="J2056" s="6" t="str">
        <f>+VLOOKUP($C2056,Sheet3!$B:$I,8,0)</f>
        <v>D</v>
      </c>
      <c r="K2056" s="6" t="str">
        <f t="shared" si="98"/>
        <v>18X6X121/8SM NUMA 0 D1N RIGOR D</v>
      </c>
      <c r="L2056" s="6" t="str">
        <f t="shared" si="97"/>
        <v>B</v>
      </c>
      <c r="M2056" s="6"/>
    </row>
    <row r="2057" spans="1:13">
      <c r="A2057" s="6" t="s">
        <v>9859</v>
      </c>
      <c r="B2057" s="6" t="str">
        <f t="shared" si="96"/>
        <v>L110501903</v>
      </c>
      <c r="C2057" s="6" t="s">
        <v>9860</v>
      </c>
      <c r="D2057" s="6" t="str">
        <f>+VLOOKUP($C2057,Sheet3!$B:$I,2,0)</f>
        <v>6.00-9</v>
      </c>
      <c r="E2057" s="6" t="str">
        <f>+VLOOKUP($C2057,Sheet3!$B:$I,3,0)</f>
        <v>LUG</v>
      </c>
      <c r="F2057" s="6" t="str">
        <f>+VLOOKUP($C2057,Sheet3!$B:$I,4,0)</f>
        <v>NUMA</v>
      </c>
      <c r="G2057" s="6">
        <f>+VLOOKUP($C2057,Sheet3!$B:$I,5,0)</f>
        <v>4</v>
      </c>
      <c r="H2057" s="6" t="str">
        <f>+VLOOKUP($C2057,Sheet3!$B:$I,6,0)</f>
        <v>M4N34</v>
      </c>
      <c r="I2057" s="6" t="str">
        <f>+VLOOKUP($C2057,Sheet3!$B:$I,7,0)</f>
        <v>TOTALSOURCE</v>
      </c>
      <c r="J2057" s="6" t="str">
        <f>+VLOOKUP($C2057,Sheet3!$B:$I,8,0)</f>
        <v>PREMIUM</v>
      </c>
      <c r="K2057" s="6" t="str">
        <f t="shared" si="98"/>
        <v>6.00-9LUG NUMA 4 M4N34 TOTALSOURCE PREMIUM</v>
      </c>
      <c r="L2057" s="6" t="str">
        <f t="shared" si="97"/>
        <v>A</v>
      </c>
      <c r="M2057" s="6" t="s">
        <v>6972</v>
      </c>
    </row>
    <row r="2058" spans="1:13">
      <c r="A2058" s="6" t="s">
        <v>9861</v>
      </c>
      <c r="B2058" s="6" t="str">
        <f t="shared" si="96"/>
        <v>L170400855</v>
      </c>
      <c r="C2058" s="6" t="s">
        <v>9862</v>
      </c>
      <c r="D2058" s="6" t="str">
        <f>+VLOOKUP($C2058,Sheet3!$B:$I,2,0)</f>
        <v>7.00-12</v>
      </c>
      <c r="E2058" s="6" t="str">
        <f>+VLOOKUP($C2058,Sheet3!$B:$I,3,0)</f>
        <v>LUG</v>
      </c>
      <c r="F2058" s="6" t="str">
        <f>+VLOOKUP($C2058,Sheet3!$B:$I,4,0)</f>
        <v>NUMA</v>
      </c>
      <c r="G2058" s="6">
        <f>+VLOOKUP($C2058,Sheet3!$B:$I,5,0)</f>
        <v>5</v>
      </c>
      <c r="H2058" s="6" t="str">
        <f>+VLOOKUP($C2058,Sheet3!$B:$I,6,0)</f>
        <v>M2N24</v>
      </c>
      <c r="I2058" s="6" t="str">
        <f>+VLOOKUP($C2058,Sheet3!$B:$I,7,0)</f>
        <v>PRESTIGE</v>
      </c>
      <c r="J2058" s="6" t="str">
        <f>+VLOOKUP($C2058,Sheet3!$B:$I,8,0)</f>
        <v>SOLID03A</v>
      </c>
      <c r="K2058" s="6" t="str">
        <f t="shared" si="98"/>
        <v>7.00-12LUG NUMA 5 M2N24 PRESTIGE SOLID03A</v>
      </c>
      <c r="L2058" s="6" t="str">
        <f t="shared" si="97"/>
        <v>A</v>
      </c>
      <c r="M2058" s="6" t="s">
        <v>6972</v>
      </c>
    </row>
    <row r="2059" spans="1:13">
      <c r="A2059" s="6" t="s">
        <v>9863</v>
      </c>
      <c r="B2059" s="6" t="str">
        <f t="shared" si="96"/>
        <v>L160305884</v>
      </c>
      <c r="C2059" s="6" t="s">
        <v>9864</v>
      </c>
      <c r="D2059" s="6" t="str">
        <f>+VLOOKUP($C2059,Sheet3!$B:$I,2,0)</f>
        <v>2.50-15</v>
      </c>
      <c r="E2059" s="6" t="str">
        <f>+VLOOKUP($C2059,Sheet3!$B:$I,3,0)</f>
        <v>LUG</v>
      </c>
      <c r="F2059" s="6" t="str">
        <f>+VLOOKUP($C2059,Sheet3!$B:$I,4,0)</f>
        <v>NUMA</v>
      </c>
      <c r="G2059" s="6">
        <f>+VLOOKUP($C2059,Sheet3!$B:$I,5,0)</f>
        <v>7</v>
      </c>
      <c r="H2059" s="6" t="str">
        <f>+VLOOKUP($C2059,Sheet3!$B:$I,6,0)</f>
        <v>M2N24</v>
      </c>
      <c r="I2059" s="6" t="str">
        <f>+VLOOKUP($C2059,Sheet3!$B:$I,7,0)</f>
        <v>PRESTIGE</v>
      </c>
      <c r="J2059" s="6" t="str">
        <f>+VLOOKUP($C2059,Sheet3!$B:$I,8,0)</f>
        <v>SOLID03A</v>
      </c>
      <c r="K2059" s="6" t="str">
        <f t="shared" si="98"/>
        <v>2.50-15LUG NUMA 7 M2N24 PRESTIGE SOLID03A</v>
      </c>
      <c r="L2059" s="6" t="str">
        <f t="shared" si="97"/>
        <v>A</v>
      </c>
      <c r="M2059" s="6" t="s">
        <v>6972</v>
      </c>
    </row>
    <row r="2060" spans="1:13">
      <c r="A2060" s="6" t="s">
        <v>9865</v>
      </c>
      <c r="B2060" s="6" t="str">
        <f t="shared" si="96"/>
        <v>L131204169</v>
      </c>
      <c r="C2060" s="6" t="s">
        <v>9866</v>
      </c>
      <c r="D2060" s="6" t="str">
        <f>+VLOOKUP($C2060,Sheet3!$B:$I,2,0)</f>
        <v>2.50-15</v>
      </c>
      <c r="E2060" s="6" t="str">
        <f>+VLOOKUP($C2060,Sheet3!$B:$I,3,0)</f>
        <v>LUG</v>
      </c>
      <c r="F2060" s="6" t="str">
        <f>+VLOOKUP($C2060,Sheet3!$B:$I,4,0)</f>
        <v>NUMA</v>
      </c>
      <c r="G2060" s="6">
        <f>+VLOOKUP($C2060,Sheet3!$B:$I,5,0)</f>
        <v>7</v>
      </c>
      <c r="H2060" s="6" t="str">
        <f>+VLOOKUP($C2060,Sheet3!$B:$I,6,0)</f>
        <v>M2N24</v>
      </c>
      <c r="I2060" s="6" t="str">
        <f>+VLOOKUP($C2060,Sheet3!$B:$I,7,0)</f>
        <v>NUMA</v>
      </c>
      <c r="J2060" s="6" t="str">
        <f>+VLOOKUP($C2060,Sheet3!$B:$I,8,0)</f>
        <v>FORTE</v>
      </c>
      <c r="K2060" s="6" t="str">
        <f t="shared" si="98"/>
        <v>2.50-15LUG NUMA 7 M2N24 NUMA FORTE</v>
      </c>
      <c r="L2060" s="6" t="str">
        <f t="shared" si="97"/>
        <v>A</v>
      </c>
      <c r="M2060" s="6" t="s">
        <v>6972</v>
      </c>
    </row>
    <row r="2061" spans="1:13">
      <c r="A2061" s="6" t="s">
        <v>9867</v>
      </c>
      <c r="B2061" s="6" t="str">
        <f t="shared" si="96"/>
        <v>L131204214</v>
      </c>
      <c r="C2061" s="6" t="s">
        <v>9866</v>
      </c>
      <c r="D2061" s="6" t="str">
        <f>+VLOOKUP($C2061,Sheet3!$B:$I,2,0)</f>
        <v>2.50-15</v>
      </c>
      <c r="E2061" s="6" t="str">
        <f>+VLOOKUP($C2061,Sheet3!$B:$I,3,0)</f>
        <v>LUG</v>
      </c>
      <c r="F2061" s="6" t="str">
        <f>+VLOOKUP($C2061,Sheet3!$B:$I,4,0)</f>
        <v>NUMA</v>
      </c>
      <c r="G2061" s="6">
        <f>+VLOOKUP($C2061,Sheet3!$B:$I,5,0)</f>
        <v>7</v>
      </c>
      <c r="H2061" s="6" t="str">
        <f>+VLOOKUP($C2061,Sheet3!$B:$I,6,0)</f>
        <v>M2N24</v>
      </c>
      <c r="I2061" s="6" t="str">
        <f>+VLOOKUP($C2061,Sheet3!$B:$I,7,0)</f>
        <v>NUMA</v>
      </c>
      <c r="J2061" s="6" t="str">
        <f>+VLOOKUP($C2061,Sheet3!$B:$I,8,0)</f>
        <v>FORTE</v>
      </c>
      <c r="K2061" s="6" t="str">
        <f t="shared" si="98"/>
        <v>2.50-15LUG NUMA 7 M2N24 NUMA FORTE</v>
      </c>
      <c r="L2061" s="6" t="str">
        <f t="shared" si="97"/>
        <v>A</v>
      </c>
      <c r="M2061" s="6" t="s">
        <v>6972</v>
      </c>
    </row>
    <row r="2062" spans="1:13">
      <c r="A2062" s="6" t="s">
        <v>9868</v>
      </c>
      <c r="B2062" s="6" t="str">
        <f t="shared" si="96"/>
        <v>L160504712</v>
      </c>
      <c r="C2062" s="6" t="s">
        <v>9869</v>
      </c>
      <c r="D2062" s="6" t="str">
        <f>+VLOOKUP($C2062,Sheet3!$B:$I,2,0)</f>
        <v>7.00-12</v>
      </c>
      <c r="E2062" s="6" t="str">
        <f>+VLOOKUP($C2062,Sheet3!$B:$I,3,0)</f>
        <v>LUG</v>
      </c>
      <c r="F2062" s="6" t="str">
        <f>+VLOOKUP($C2062,Sheet3!$B:$I,4,0)</f>
        <v>NUMA</v>
      </c>
      <c r="G2062" s="6">
        <f>+VLOOKUP($C2062,Sheet3!$B:$I,5,0)</f>
        <v>5</v>
      </c>
      <c r="H2062" s="6" t="str">
        <f>+VLOOKUP($C2062,Sheet3!$B:$I,6,0)</f>
        <v>M4N34</v>
      </c>
      <c r="I2062" s="6" t="str">
        <f>+VLOOKUP($C2062,Sheet3!$B:$I,7,0)</f>
        <v>NUMA</v>
      </c>
      <c r="J2062" s="6" t="str">
        <f>+VLOOKUP($C2062,Sheet3!$B:$I,8,0)</f>
        <v>XTRAPREMIUM</v>
      </c>
      <c r="K2062" s="6" t="str">
        <f t="shared" si="98"/>
        <v>7.00-12LUG NUMA 5 M4N34 NUMA XTRAPREMIUM</v>
      </c>
      <c r="L2062" s="6" t="str">
        <f t="shared" si="97"/>
        <v>A</v>
      </c>
      <c r="M2062" s="6" t="s">
        <v>6972</v>
      </c>
    </row>
    <row r="2063" spans="1:13">
      <c r="A2063" s="6" t="s">
        <v>9870</v>
      </c>
      <c r="B2063" s="6" t="str">
        <f t="shared" si="96"/>
        <v>L160704109</v>
      </c>
      <c r="C2063" s="6" t="s">
        <v>9862</v>
      </c>
      <c r="D2063" s="6" t="str">
        <f>+VLOOKUP($C2063,Sheet3!$B:$I,2,0)</f>
        <v>7.00-12</v>
      </c>
      <c r="E2063" s="6" t="str">
        <f>+VLOOKUP($C2063,Sheet3!$B:$I,3,0)</f>
        <v>LUG</v>
      </c>
      <c r="F2063" s="6" t="str">
        <f>+VLOOKUP($C2063,Sheet3!$B:$I,4,0)</f>
        <v>NUMA</v>
      </c>
      <c r="G2063" s="6">
        <f>+VLOOKUP($C2063,Sheet3!$B:$I,5,0)</f>
        <v>5</v>
      </c>
      <c r="H2063" s="6" t="str">
        <f>+VLOOKUP($C2063,Sheet3!$B:$I,6,0)</f>
        <v>M2N24</v>
      </c>
      <c r="I2063" s="6" t="str">
        <f>+VLOOKUP($C2063,Sheet3!$B:$I,7,0)</f>
        <v>PRESTIGE</v>
      </c>
      <c r="J2063" s="6" t="str">
        <f>+VLOOKUP($C2063,Sheet3!$B:$I,8,0)</f>
        <v>SOLID03A</v>
      </c>
      <c r="K2063" s="6" t="str">
        <f t="shared" si="98"/>
        <v>7.00-12LUG NUMA 5 M2N24 PRESTIGE SOLID03A</v>
      </c>
      <c r="L2063" s="6" t="str">
        <f t="shared" si="97"/>
        <v>A</v>
      </c>
      <c r="M2063" s="6" t="s">
        <v>6972</v>
      </c>
    </row>
    <row r="2064" spans="1:13" hidden="1">
      <c r="A2064" s="6" t="s">
        <v>9871</v>
      </c>
      <c r="B2064" s="6" t="str">
        <f t="shared" si="96"/>
        <v>L150707273</v>
      </c>
      <c r="C2064" s="6" t="s">
        <v>9872</v>
      </c>
      <c r="D2064" s="6" t="str">
        <f>+VLOOKUP($C2064,Sheet3!$B:$I,2,0)</f>
        <v>7.00-12</v>
      </c>
      <c r="E2064" s="6" t="str">
        <f>+VLOOKUP($C2064,Sheet3!$B:$I,3,0)</f>
        <v>LUG</v>
      </c>
      <c r="F2064" s="6" t="str">
        <f>+VLOOKUP($C2064,Sheet3!$B:$I,4,0)</f>
        <v>NUMAPRIME</v>
      </c>
      <c r="G2064" s="6">
        <f>+VLOOKUP($C2064,Sheet3!$B:$I,5,0)</f>
        <v>5</v>
      </c>
      <c r="H2064" s="6" t="str">
        <f>+VLOOKUP($C2064,Sheet3!$B:$I,6,0)</f>
        <v>M4N34</v>
      </c>
      <c r="I2064" s="6" t="str">
        <f>+VLOOKUP($C2064,Sheet3!$B:$I,7,0)</f>
        <v>NUMAPRIME</v>
      </c>
      <c r="J2064" s="6" t="str">
        <f>+VLOOKUP($C2064,Sheet3!$B:$I,8,0)</f>
        <v>PREMIUM</v>
      </c>
      <c r="K2064" s="6" t="str">
        <f t="shared" si="98"/>
        <v>7.00-12LUG NUMAPRIME 5 M4N34 NUMAPRIME PREMIUM</v>
      </c>
      <c r="L2064" s="6" t="str">
        <f t="shared" si="97"/>
        <v>B</v>
      </c>
      <c r="M2064" s="6"/>
    </row>
    <row r="2065" spans="1:13" hidden="1">
      <c r="A2065" s="6" t="s">
        <v>9873</v>
      </c>
      <c r="B2065" s="6" t="str">
        <f t="shared" si="96"/>
        <v>L131204133</v>
      </c>
      <c r="C2065" s="6" t="s">
        <v>7984</v>
      </c>
      <c r="D2065" s="6" t="str">
        <f>+VLOOKUP($C2065,Sheet3!$B:$I,2,0)</f>
        <v>7.00-12</v>
      </c>
      <c r="E2065" s="6" t="str">
        <f>+VLOOKUP($C2065,Sheet3!$B:$I,3,0)</f>
        <v>LUG</v>
      </c>
      <c r="F2065" s="6" t="str">
        <f>+VLOOKUP($C2065,Sheet3!$B:$I,4,0)</f>
        <v>NUMA</v>
      </c>
      <c r="G2065" s="6">
        <f>+VLOOKUP($C2065,Sheet3!$B:$I,5,0)</f>
        <v>5</v>
      </c>
      <c r="H2065" s="6" t="str">
        <f>+VLOOKUP($C2065,Sheet3!$B:$I,6,0)</f>
        <v>M2N2X</v>
      </c>
      <c r="I2065" s="6" t="str">
        <f>+VLOOKUP($C2065,Sheet3!$B:$I,7,0)</f>
        <v>NUMA</v>
      </c>
      <c r="J2065" s="6" t="str">
        <f>+VLOOKUP($C2065,Sheet3!$B:$I,8,0)</f>
        <v>FORTE</v>
      </c>
      <c r="K2065" s="6" t="str">
        <f t="shared" si="98"/>
        <v>7.00-12LUG NUMA 5 M2N2X NUMA FORTE</v>
      </c>
      <c r="L2065" s="6" t="str">
        <f t="shared" si="97"/>
        <v>B</v>
      </c>
      <c r="M2065" s="6"/>
    </row>
    <row r="2066" spans="1:13" hidden="1">
      <c r="A2066" s="6" t="s">
        <v>9874</v>
      </c>
      <c r="B2066" s="6" t="str">
        <f t="shared" si="96"/>
        <v>L111100227</v>
      </c>
      <c r="C2066" s="6" t="s">
        <v>9875</v>
      </c>
      <c r="D2066" s="6" t="str">
        <f>+VLOOKUP($C2066,Sheet3!$B:$I,2,0)</f>
        <v>28X12.5-15</v>
      </c>
      <c r="E2066" s="6" t="str">
        <f>+VLOOKUP($C2066,Sheet3!$B:$I,3,0)</f>
        <v>LUG</v>
      </c>
      <c r="F2066" s="6" t="str">
        <f>+VLOOKUP($C2066,Sheet3!$B:$I,4,0)</f>
        <v>NUMA</v>
      </c>
      <c r="G2066" s="6">
        <f>+VLOOKUP($C2066,Sheet3!$B:$I,5,0)</f>
        <v>9.75</v>
      </c>
      <c r="H2066" s="6" t="str">
        <f>+VLOOKUP($C2066,Sheet3!$B:$I,6,0)</f>
        <v>M2N24</v>
      </c>
      <c r="I2066" s="6" t="str">
        <f>+VLOOKUP($C2066,Sheet3!$B:$I,7,0)</f>
        <v>NUMA</v>
      </c>
      <c r="J2066" s="6" t="str">
        <f>+VLOOKUP($C2066,Sheet3!$B:$I,8,0)</f>
        <v>FORTE</v>
      </c>
      <c r="K2066" s="6" t="str">
        <f t="shared" si="98"/>
        <v>28X12.5-15LUG NUMA 9.75 M2N24 NUMA FORTE</v>
      </c>
      <c r="L2066" s="6" t="str">
        <f t="shared" si="97"/>
        <v>B</v>
      </c>
      <c r="M2066" s="6"/>
    </row>
    <row r="2067" spans="1:13" hidden="1">
      <c r="A2067" s="6" t="s">
        <v>9876</v>
      </c>
      <c r="B2067" s="6" t="str">
        <f t="shared" si="96"/>
        <v>L160505856</v>
      </c>
      <c r="C2067" s="6" t="s">
        <v>9877</v>
      </c>
      <c r="D2067" s="6" t="str">
        <f>+VLOOKUP($C2067,Sheet3!$B:$I,2,0)</f>
        <v>2.50-15</v>
      </c>
      <c r="E2067" s="6" t="str">
        <f>+VLOOKUP($C2067,Sheet3!$B:$I,3,0)</f>
        <v>LUG</v>
      </c>
      <c r="F2067" s="6" t="str">
        <f>+VLOOKUP($C2067,Sheet3!$B:$I,4,0)</f>
        <v>NUMA</v>
      </c>
      <c r="G2067" s="6">
        <f>+VLOOKUP($C2067,Sheet3!$B:$I,5,0)</f>
        <v>7</v>
      </c>
      <c r="H2067" s="6" t="str">
        <f>+VLOOKUP($C2067,Sheet3!$B:$I,6,0)</f>
        <v>M4N34</v>
      </c>
      <c r="I2067" s="6" t="str">
        <f>+VLOOKUP($C2067,Sheet3!$B:$I,7,0)</f>
        <v>NUMA</v>
      </c>
      <c r="J2067" s="6" t="str">
        <f>+VLOOKUP($C2067,Sheet3!$B:$I,8,0)</f>
        <v>XTRAPREMIUM</v>
      </c>
      <c r="K2067" s="6" t="str">
        <f t="shared" si="98"/>
        <v>2.50-15LUG NUMA 7 M4N34 NUMA XTRAPREMIUM</v>
      </c>
      <c r="L2067" s="6" t="str">
        <f t="shared" si="97"/>
        <v>B</v>
      </c>
      <c r="M2067" s="6"/>
    </row>
    <row r="2068" spans="1:13" hidden="1">
      <c r="A2068" s="6" t="s">
        <v>9878</v>
      </c>
      <c r="B2068" s="6" t="str">
        <f t="shared" si="96"/>
        <v>L131204857</v>
      </c>
      <c r="C2068" s="6" t="s">
        <v>9879</v>
      </c>
      <c r="D2068" s="6" t="str">
        <f>+VLOOKUP($C2068,Sheet3!$B:$I,2,0)</f>
        <v>6.00-9</v>
      </c>
      <c r="E2068" s="6" t="str">
        <f>+VLOOKUP($C2068,Sheet3!$B:$I,3,0)</f>
        <v>YLUG</v>
      </c>
      <c r="F2068" s="6" t="str">
        <f>+VLOOKUP($C2068,Sheet3!$B:$I,4,0)</f>
        <v>KUMANEKO</v>
      </c>
      <c r="G2068" s="6">
        <f>+VLOOKUP($C2068,Sheet3!$B:$I,5,0)</f>
        <v>4</v>
      </c>
      <c r="H2068" s="6" t="str">
        <f>+VLOOKUP($C2068,Sheet3!$B:$I,6,0)</f>
        <v>M2N2X</v>
      </c>
      <c r="I2068" s="6" t="str">
        <f>+VLOOKUP($C2068,Sheet3!$B:$I,7,0)</f>
        <v>KINKAI</v>
      </c>
      <c r="J2068" s="6" t="str">
        <f>+VLOOKUP($C2068,Sheet3!$B:$I,8,0)</f>
        <v>-</v>
      </c>
      <c r="K2068" s="6" t="str">
        <f t="shared" si="98"/>
        <v>6.00-9YLUG KUMANEKO 4 M2N2X KINKAI -</v>
      </c>
      <c r="L2068" s="6" t="str">
        <f t="shared" si="97"/>
        <v>B</v>
      </c>
      <c r="M2068" s="6"/>
    </row>
    <row r="2069" spans="1:13" hidden="1">
      <c r="A2069" s="6" t="s">
        <v>9880</v>
      </c>
      <c r="B2069" s="6" t="str">
        <f t="shared" si="96"/>
        <v>L111000486</v>
      </c>
      <c r="C2069" s="6" t="s">
        <v>9881</v>
      </c>
      <c r="D2069" s="6" t="str">
        <f>+VLOOKUP($C2069,Sheet3!$B:$I,2,0)</f>
        <v>7.00-15</v>
      </c>
      <c r="E2069" s="6" t="str">
        <f>+VLOOKUP($C2069,Sheet3!$B:$I,3,0)</f>
        <v>LUG</v>
      </c>
      <c r="F2069" s="6" t="str">
        <f>+VLOOKUP($C2069,Sheet3!$B:$I,4,0)</f>
        <v>NUMA</v>
      </c>
      <c r="G2069" s="6">
        <f>+VLOOKUP($C2069,Sheet3!$B:$I,5,0)</f>
        <v>5.5</v>
      </c>
      <c r="H2069" s="6" t="str">
        <f>+VLOOKUP($C2069,Sheet3!$B:$I,6,0)</f>
        <v>M4N34</v>
      </c>
      <c r="I2069" s="6" t="str">
        <f>+VLOOKUP($C2069,Sheet3!$B:$I,7,0)</f>
        <v>NUMA</v>
      </c>
      <c r="J2069" s="6" t="str">
        <f>+VLOOKUP($C2069,Sheet3!$B:$I,8,0)</f>
        <v>XTRAPREMIUM</v>
      </c>
      <c r="K2069" s="6" t="str">
        <f t="shared" si="98"/>
        <v>7.00-15LUG NUMA 5.5 M4N34 NUMA XTRAPREMIUM</v>
      </c>
      <c r="L2069" s="6" t="str">
        <f t="shared" si="97"/>
        <v>B</v>
      </c>
      <c r="M2069" s="6"/>
    </row>
    <row r="2070" spans="1:13" hidden="1">
      <c r="A2070" s="6" t="s">
        <v>9882</v>
      </c>
      <c r="B2070" s="6" t="str">
        <f t="shared" si="96"/>
        <v>L120732874</v>
      </c>
      <c r="C2070" s="6" t="s">
        <v>9866</v>
      </c>
      <c r="D2070" s="6" t="str">
        <f>+VLOOKUP($C2070,Sheet3!$B:$I,2,0)</f>
        <v>2.50-15</v>
      </c>
      <c r="E2070" s="6" t="str">
        <f>+VLOOKUP($C2070,Sheet3!$B:$I,3,0)</f>
        <v>LUG</v>
      </c>
      <c r="F2070" s="6" t="str">
        <f>+VLOOKUP($C2070,Sheet3!$B:$I,4,0)</f>
        <v>NUMA</v>
      </c>
      <c r="G2070" s="6">
        <f>+VLOOKUP($C2070,Sheet3!$B:$I,5,0)</f>
        <v>7</v>
      </c>
      <c r="H2070" s="6" t="str">
        <f>+VLOOKUP($C2070,Sheet3!$B:$I,6,0)</f>
        <v>M2N24</v>
      </c>
      <c r="I2070" s="6" t="str">
        <f>+VLOOKUP($C2070,Sheet3!$B:$I,7,0)</f>
        <v>NUMA</v>
      </c>
      <c r="J2070" s="6" t="str">
        <f>+VLOOKUP($C2070,Sheet3!$B:$I,8,0)</f>
        <v>FORTE</v>
      </c>
      <c r="K2070" s="6" t="str">
        <f t="shared" si="98"/>
        <v>2.50-15LUG NUMA 7 M2N24 NUMA FORTE</v>
      </c>
      <c r="L2070" s="6" t="str">
        <f t="shared" si="97"/>
        <v>B</v>
      </c>
      <c r="M2070" s="6"/>
    </row>
    <row r="2071" spans="1:13" hidden="1">
      <c r="A2071" s="6" t="s">
        <v>9883</v>
      </c>
      <c r="B2071" s="6" t="str">
        <f t="shared" si="96"/>
        <v>L131204267</v>
      </c>
      <c r="C2071" s="6" t="s">
        <v>9866</v>
      </c>
      <c r="D2071" s="6" t="str">
        <f>+VLOOKUP($C2071,Sheet3!$B:$I,2,0)</f>
        <v>2.50-15</v>
      </c>
      <c r="E2071" s="6" t="str">
        <f>+VLOOKUP($C2071,Sheet3!$B:$I,3,0)</f>
        <v>LUG</v>
      </c>
      <c r="F2071" s="6" t="str">
        <f>+VLOOKUP($C2071,Sheet3!$B:$I,4,0)</f>
        <v>NUMA</v>
      </c>
      <c r="G2071" s="6">
        <f>+VLOOKUP($C2071,Sheet3!$B:$I,5,0)</f>
        <v>7</v>
      </c>
      <c r="H2071" s="6" t="str">
        <f>+VLOOKUP($C2071,Sheet3!$B:$I,6,0)</f>
        <v>M2N24</v>
      </c>
      <c r="I2071" s="6" t="str">
        <f>+VLOOKUP($C2071,Sheet3!$B:$I,7,0)</f>
        <v>NUMA</v>
      </c>
      <c r="J2071" s="6" t="str">
        <f>+VLOOKUP($C2071,Sheet3!$B:$I,8,0)</f>
        <v>FORTE</v>
      </c>
      <c r="K2071" s="6" t="str">
        <f t="shared" si="98"/>
        <v>2.50-15LUG NUMA 7 M2N24 NUMA FORTE</v>
      </c>
      <c r="L2071" s="6" t="str">
        <f t="shared" si="97"/>
        <v>B</v>
      </c>
      <c r="M2071" s="6"/>
    </row>
    <row r="2072" spans="1:13" hidden="1">
      <c r="A2072" s="6" t="s">
        <v>9884</v>
      </c>
      <c r="B2072" s="6" t="str">
        <f t="shared" si="96"/>
        <v>L160505434</v>
      </c>
      <c r="C2072" s="6" t="s">
        <v>9885</v>
      </c>
      <c r="D2072" s="6" t="str">
        <f>+VLOOKUP($C2072,Sheet3!$B:$I,2,0)</f>
        <v>2.50-15</v>
      </c>
      <c r="E2072" s="6" t="str">
        <f>+VLOOKUP($C2072,Sheet3!$B:$I,3,0)</f>
        <v>LUG</v>
      </c>
      <c r="F2072" s="6" t="str">
        <f>+VLOOKUP($C2072,Sheet3!$B:$I,4,0)</f>
        <v>NUMA</v>
      </c>
      <c r="G2072" s="6">
        <f>+VLOOKUP($C2072,Sheet3!$B:$I,5,0)</f>
        <v>7</v>
      </c>
      <c r="H2072" s="6" t="str">
        <f>+VLOOKUP($C2072,Sheet3!$B:$I,6,0)</f>
        <v>M4N34</v>
      </c>
      <c r="I2072" s="6" t="str">
        <f>+VLOOKUP($C2072,Sheet3!$B:$I,7,0)</f>
        <v>TOTALSOURCE</v>
      </c>
      <c r="J2072" s="6" t="str">
        <f>+VLOOKUP($C2072,Sheet3!$B:$I,8,0)</f>
        <v>PREMIUM</v>
      </c>
      <c r="K2072" s="6" t="str">
        <f t="shared" si="98"/>
        <v>2.50-15LUG NUMA 7 M4N34 TOTALSOURCE PREMIUM</v>
      </c>
      <c r="L2072" s="6" t="str">
        <f t="shared" si="97"/>
        <v>B</v>
      </c>
      <c r="M2072" s="6"/>
    </row>
    <row r="2073" spans="1:13" hidden="1">
      <c r="A2073" s="6" t="s">
        <v>9886</v>
      </c>
      <c r="B2073" s="6" t="str">
        <f t="shared" si="96"/>
        <v>L160702930</v>
      </c>
      <c r="C2073" s="6" t="s">
        <v>9887</v>
      </c>
      <c r="D2073" s="6" t="str">
        <f>+VLOOKUP($C2073,Sheet3!$B:$I,2,0)</f>
        <v>2.50-15</v>
      </c>
      <c r="E2073" s="6" t="str">
        <f>+VLOOKUP($C2073,Sheet3!$B:$I,3,0)</f>
        <v>LUG</v>
      </c>
      <c r="F2073" s="6" t="str">
        <f>+VLOOKUP($C2073,Sheet3!$B:$I,4,0)</f>
        <v>NUMA</v>
      </c>
      <c r="G2073" s="6">
        <f>+VLOOKUP($C2073,Sheet3!$B:$I,5,0)</f>
        <v>7</v>
      </c>
      <c r="H2073" s="6" t="str">
        <f>+VLOOKUP($C2073,Sheet3!$B:$I,6,0)</f>
        <v>M2N24</v>
      </c>
      <c r="I2073" s="6" t="str">
        <f>+VLOOKUP($C2073,Sheet3!$B:$I,7,0)</f>
        <v>-</v>
      </c>
      <c r="J2073" s="6" t="str">
        <f>+VLOOKUP($C2073,Sheet3!$B:$I,8,0)</f>
        <v>-</v>
      </c>
      <c r="K2073" s="6" t="str">
        <f t="shared" si="98"/>
        <v>2.50-15LUG NUMA 7 M2N24 - -</v>
      </c>
      <c r="L2073" s="6" t="str">
        <f t="shared" si="97"/>
        <v>B</v>
      </c>
      <c r="M2073" s="6"/>
    </row>
    <row r="2074" spans="1:13" hidden="1">
      <c r="A2074" s="6" t="s">
        <v>9888</v>
      </c>
      <c r="B2074" s="6" t="str">
        <f t="shared" si="96"/>
        <v>l150300970</v>
      </c>
      <c r="C2074" s="6" t="s">
        <v>9258</v>
      </c>
      <c r="D2074" s="6" t="str">
        <f>+VLOOKUP($C2074,Sheet3!$B:$I,2,0)</f>
        <v>21X7X15</v>
      </c>
      <c r="E2074" s="6" t="str">
        <f>+VLOOKUP($C2074,Sheet3!$B:$I,3,0)</f>
        <v>SM</v>
      </c>
      <c r="F2074" s="6" t="str">
        <f>+VLOOKUP($C2074,Sheet3!$B:$I,4,0)</f>
        <v>NUMA</v>
      </c>
      <c r="G2074" s="6">
        <f>+VLOOKUP($C2074,Sheet3!$B:$I,5,0)</f>
        <v>0</v>
      </c>
      <c r="H2074" s="6" t="str">
        <f>+VLOOKUP($C2074,Sheet3!$B:$I,6,0)</f>
        <v>P5</v>
      </c>
      <c r="I2074" s="6" t="str">
        <f>+VLOOKUP($C2074,Sheet3!$B:$I,7,0)</f>
        <v>NUMA</v>
      </c>
      <c r="J2074" s="6" t="str">
        <f>+VLOOKUP($C2074,Sheet3!$B:$I,8,0)</f>
        <v>P</v>
      </c>
      <c r="K2074" s="6" t="str">
        <f t="shared" si="98"/>
        <v>21X7X15SM NUMA 0 P5 NUMA P</v>
      </c>
      <c r="L2074" s="6" t="str">
        <f t="shared" si="97"/>
        <v>b</v>
      </c>
      <c r="M2074" s="6"/>
    </row>
    <row r="2075" spans="1:13">
      <c r="A2075" s="6" t="s">
        <v>9889</v>
      </c>
      <c r="B2075" s="6" t="str">
        <f t="shared" si="96"/>
        <v>l140202701</v>
      </c>
      <c r="C2075" s="6" t="s">
        <v>9890</v>
      </c>
      <c r="D2075" s="6" t="str">
        <f>+VLOOKUP($C2075,Sheet3!$B:$I,2,0)</f>
        <v>22X12X16</v>
      </c>
      <c r="E2075" s="6" t="str">
        <f>+VLOOKUP($C2075,Sheet3!$B:$I,3,0)</f>
        <v>SM</v>
      </c>
      <c r="F2075" s="6" t="str">
        <f>+VLOOKUP($C2075,Sheet3!$B:$I,4,0)</f>
        <v>NUMA</v>
      </c>
      <c r="G2075" s="6">
        <f>+VLOOKUP($C2075,Sheet3!$B:$I,5,0)</f>
        <v>0</v>
      </c>
      <c r="H2075" s="6" t="str">
        <f>+VLOOKUP($C2075,Sheet3!$B:$I,6,0)</f>
        <v>P5N</v>
      </c>
      <c r="I2075" s="6" t="str">
        <f>+VLOOKUP($C2075,Sheet3!$B:$I,7,0)</f>
        <v>NUMA</v>
      </c>
      <c r="J2075" s="6" t="str">
        <f>+VLOOKUP($C2075,Sheet3!$B:$I,8,0)</f>
        <v>P</v>
      </c>
      <c r="K2075" s="6" t="str">
        <f t="shared" si="98"/>
        <v>22X12X16SM NUMA 0 P5N NUMA P</v>
      </c>
      <c r="L2075" s="6" t="str">
        <f t="shared" si="97"/>
        <v>A</v>
      </c>
      <c r="M2075" s="6" t="s">
        <v>6985</v>
      </c>
    </row>
    <row r="2076" spans="1:13">
      <c r="A2076" s="6" t="s">
        <v>9891</v>
      </c>
      <c r="B2076" s="6" t="str">
        <f t="shared" si="96"/>
        <v>l130501533</v>
      </c>
      <c r="C2076" s="6" t="s">
        <v>9890</v>
      </c>
      <c r="D2076" s="6" t="str">
        <f>+VLOOKUP($C2076,Sheet3!$B:$I,2,0)</f>
        <v>22X12X16</v>
      </c>
      <c r="E2076" s="6" t="str">
        <f>+VLOOKUP($C2076,Sheet3!$B:$I,3,0)</f>
        <v>SM</v>
      </c>
      <c r="F2076" s="6" t="str">
        <f>+VLOOKUP($C2076,Sheet3!$B:$I,4,0)</f>
        <v>NUMA</v>
      </c>
      <c r="G2076" s="6">
        <f>+VLOOKUP($C2076,Sheet3!$B:$I,5,0)</f>
        <v>0</v>
      </c>
      <c r="H2076" s="6" t="str">
        <f>+VLOOKUP($C2076,Sheet3!$B:$I,6,0)</f>
        <v>P5N</v>
      </c>
      <c r="I2076" s="6" t="str">
        <f>+VLOOKUP($C2076,Sheet3!$B:$I,7,0)</f>
        <v>NUMA</v>
      </c>
      <c r="J2076" s="6" t="str">
        <f>+VLOOKUP($C2076,Sheet3!$B:$I,8,0)</f>
        <v>P</v>
      </c>
      <c r="K2076" s="6" t="str">
        <f t="shared" si="98"/>
        <v>22X12X16SM NUMA 0 P5N NUMA P</v>
      </c>
      <c r="L2076" s="6" t="str">
        <f t="shared" si="97"/>
        <v>A</v>
      </c>
      <c r="M2076" s="6" t="s">
        <v>6985</v>
      </c>
    </row>
    <row r="2077" spans="1:13">
      <c r="A2077" s="6" t="s">
        <v>9892</v>
      </c>
      <c r="B2077" s="6" t="str">
        <f t="shared" si="96"/>
        <v>l130103253</v>
      </c>
      <c r="C2077" s="6" t="s">
        <v>9893</v>
      </c>
      <c r="D2077" s="6" t="str">
        <f>+VLOOKUP($C2077,Sheet3!$B:$I,2,0)</f>
        <v>22X12X16</v>
      </c>
      <c r="E2077" s="6" t="str">
        <f>+VLOOKUP($C2077,Sheet3!$B:$I,3,0)</f>
        <v>SM</v>
      </c>
      <c r="F2077" s="6" t="str">
        <f>+VLOOKUP($C2077,Sheet3!$B:$I,4,0)</f>
        <v>NUMA</v>
      </c>
      <c r="G2077" s="6">
        <f>+VLOOKUP($C2077,Sheet3!$B:$I,5,0)</f>
        <v>0</v>
      </c>
      <c r="H2077" s="6" t="str">
        <f>+VLOOKUP($C2077,Sheet3!$B:$I,6,0)</f>
        <v>P5N</v>
      </c>
      <c r="I2077" s="6" t="str">
        <f>+VLOOKUP($C2077,Sheet3!$B:$I,7,0)</f>
        <v>TOTALSOURCE</v>
      </c>
      <c r="J2077" s="6" t="str">
        <f>+VLOOKUP($C2077,Sheet3!$B:$I,8,0)</f>
        <v>P</v>
      </c>
      <c r="K2077" s="6" t="str">
        <f t="shared" si="98"/>
        <v>22X12X16SM NUMA 0 P5N TOTALSOURCE P</v>
      </c>
      <c r="L2077" s="6" t="str">
        <f t="shared" si="97"/>
        <v>A</v>
      </c>
      <c r="M2077" s="6" t="s">
        <v>6985</v>
      </c>
    </row>
    <row r="2078" spans="1:13" hidden="1">
      <c r="A2078" s="6" t="s">
        <v>9894</v>
      </c>
      <c r="B2078" s="6" t="str">
        <f t="shared" si="96"/>
        <v>l150905465</v>
      </c>
      <c r="C2078" s="6" t="s">
        <v>7429</v>
      </c>
      <c r="D2078" s="6" t="str">
        <f>+VLOOKUP($C2078,Sheet3!$B:$I,2,0)</f>
        <v>21X7X15</v>
      </c>
      <c r="E2078" s="6" t="str">
        <f>+VLOOKUP($C2078,Sheet3!$B:$I,3,0)</f>
        <v>SM</v>
      </c>
      <c r="F2078" s="6" t="str">
        <f>+VLOOKUP($C2078,Sheet3!$B:$I,4,0)</f>
        <v>NUMA</v>
      </c>
      <c r="G2078" s="6">
        <f>+VLOOKUP($C2078,Sheet3!$B:$I,5,0)</f>
        <v>0</v>
      </c>
      <c r="H2078" s="6" t="str">
        <f>+VLOOKUP($C2078,Sheet3!$B:$I,6,0)</f>
        <v>P5N</v>
      </c>
      <c r="I2078" s="6" t="str">
        <f>+VLOOKUP($C2078,Sheet3!$B:$I,7,0)</f>
        <v>TOTALSOURCE</v>
      </c>
      <c r="J2078" s="6" t="str">
        <f>+VLOOKUP($C2078,Sheet3!$B:$I,8,0)</f>
        <v>P</v>
      </c>
      <c r="K2078" s="6" t="str">
        <f t="shared" si="98"/>
        <v>21X7X15SM NUMA 0 P5N TOTALSOURCE P</v>
      </c>
      <c r="L2078" s="6" t="str">
        <f t="shared" si="97"/>
        <v>c</v>
      </c>
      <c r="M2078" s="6"/>
    </row>
    <row r="2079" spans="1:13">
      <c r="A2079" s="6" t="s">
        <v>9895</v>
      </c>
      <c r="B2079" s="6" t="str">
        <f t="shared" si="96"/>
        <v>l130501409</v>
      </c>
      <c r="C2079" s="6" t="s">
        <v>9890</v>
      </c>
      <c r="D2079" s="6" t="str">
        <f>+VLOOKUP($C2079,Sheet3!$B:$I,2,0)</f>
        <v>22X12X16</v>
      </c>
      <c r="E2079" s="6" t="str">
        <f>+VLOOKUP($C2079,Sheet3!$B:$I,3,0)</f>
        <v>SM</v>
      </c>
      <c r="F2079" s="6" t="str">
        <f>+VLOOKUP($C2079,Sheet3!$B:$I,4,0)</f>
        <v>NUMA</v>
      </c>
      <c r="G2079" s="6">
        <f>+VLOOKUP($C2079,Sheet3!$B:$I,5,0)</f>
        <v>0</v>
      </c>
      <c r="H2079" s="6" t="str">
        <f>+VLOOKUP($C2079,Sheet3!$B:$I,6,0)</f>
        <v>P5N</v>
      </c>
      <c r="I2079" s="6" t="str">
        <f>+VLOOKUP($C2079,Sheet3!$B:$I,7,0)</f>
        <v>NUMA</v>
      </c>
      <c r="J2079" s="6" t="str">
        <f>+VLOOKUP($C2079,Sheet3!$B:$I,8,0)</f>
        <v>P</v>
      </c>
      <c r="K2079" s="6" t="str">
        <f t="shared" si="98"/>
        <v>22X12X16SM NUMA 0 P5N NUMA P</v>
      </c>
      <c r="L2079" s="6" t="str">
        <f t="shared" si="97"/>
        <v>A</v>
      </c>
      <c r="M2079" s="6" t="s">
        <v>6985</v>
      </c>
    </row>
    <row r="2080" spans="1:13">
      <c r="A2080" s="6" t="s">
        <v>9896</v>
      </c>
      <c r="B2080" s="6" t="str">
        <f t="shared" si="96"/>
        <v>l140602637</v>
      </c>
      <c r="C2080" s="6" t="s">
        <v>9890</v>
      </c>
      <c r="D2080" s="6" t="str">
        <f>+VLOOKUP($C2080,Sheet3!$B:$I,2,0)</f>
        <v>22X12X16</v>
      </c>
      <c r="E2080" s="6" t="str">
        <f>+VLOOKUP($C2080,Sheet3!$B:$I,3,0)</f>
        <v>SM</v>
      </c>
      <c r="F2080" s="6" t="str">
        <f>+VLOOKUP($C2080,Sheet3!$B:$I,4,0)</f>
        <v>NUMA</v>
      </c>
      <c r="G2080" s="6">
        <f>+VLOOKUP($C2080,Sheet3!$B:$I,5,0)</f>
        <v>0</v>
      </c>
      <c r="H2080" s="6" t="str">
        <f>+VLOOKUP($C2080,Sheet3!$B:$I,6,0)</f>
        <v>P5N</v>
      </c>
      <c r="I2080" s="6" t="str">
        <f>+VLOOKUP($C2080,Sheet3!$B:$I,7,0)</f>
        <v>NUMA</v>
      </c>
      <c r="J2080" s="6" t="str">
        <f>+VLOOKUP($C2080,Sheet3!$B:$I,8,0)</f>
        <v>P</v>
      </c>
      <c r="K2080" s="6" t="str">
        <f t="shared" si="98"/>
        <v>22X12X16SM NUMA 0 P5N NUMA P</v>
      </c>
      <c r="L2080" s="6" t="str">
        <f t="shared" si="97"/>
        <v>A</v>
      </c>
      <c r="M2080" s="6" t="s">
        <v>6985</v>
      </c>
    </row>
    <row r="2081" spans="1:13">
      <c r="A2081" s="6" t="s">
        <v>9897</v>
      </c>
      <c r="B2081" s="6" t="str">
        <f t="shared" si="96"/>
        <v>l140102160</v>
      </c>
      <c r="C2081" s="6" t="s">
        <v>9893</v>
      </c>
      <c r="D2081" s="6" t="str">
        <f>+VLOOKUP($C2081,Sheet3!$B:$I,2,0)</f>
        <v>22X12X16</v>
      </c>
      <c r="E2081" s="6" t="str">
        <f>+VLOOKUP($C2081,Sheet3!$B:$I,3,0)</f>
        <v>SM</v>
      </c>
      <c r="F2081" s="6" t="str">
        <f>+VLOOKUP($C2081,Sheet3!$B:$I,4,0)</f>
        <v>NUMA</v>
      </c>
      <c r="G2081" s="6">
        <f>+VLOOKUP($C2081,Sheet3!$B:$I,5,0)</f>
        <v>0</v>
      </c>
      <c r="H2081" s="6" t="str">
        <f>+VLOOKUP($C2081,Sheet3!$B:$I,6,0)</f>
        <v>P5N</v>
      </c>
      <c r="I2081" s="6" t="str">
        <f>+VLOOKUP($C2081,Sheet3!$B:$I,7,0)</f>
        <v>TOTALSOURCE</v>
      </c>
      <c r="J2081" s="6" t="str">
        <f>+VLOOKUP($C2081,Sheet3!$B:$I,8,0)</f>
        <v>P</v>
      </c>
      <c r="K2081" s="6" t="str">
        <f t="shared" si="98"/>
        <v>22X12X16SM NUMA 0 P5N TOTALSOURCE P</v>
      </c>
      <c r="L2081" s="6" t="str">
        <f t="shared" si="97"/>
        <v>A</v>
      </c>
      <c r="M2081" s="6" t="s">
        <v>6985</v>
      </c>
    </row>
    <row r="2082" spans="1:13">
      <c r="A2082" s="6" t="s">
        <v>9898</v>
      </c>
      <c r="B2082" s="6" t="str">
        <f t="shared" si="96"/>
        <v>l150608319</v>
      </c>
      <c r="C2082" s="6" t="s">
        <v>7023</v>
      </c>
      <c r="D2082" s="6" t="str">
        <f>+VLOOKUP($C2082,Sheet3!$B:$I,2,0)</f>
        <v>21X7X15</v>
      </c>
      <c r="E2082" s="6" t="str">
        <f>+VLOOKUP($C2082,Sheet3!$B:$I,3,0)</f>
        <v>SM</v>
      </c>
      <c r="F2082" s="6" t="str">
        <f>+VLOOKUP($C2082,Sheet3!$B:$I,4,0)</f>
        <v>NUMA</v>
      </c>
      <c r="G2082" s="6">
        <f>+VLOOKUP($C2082,Sheet3!$B:$I,5,0)</f>
        <v>0</v>
      </c>
      <c r="H2082" s="6" t="str">
        <f>+VLOOKUP($C2082,Sheet3!$B:$I,6,0)</f>
        <v>P5N</v>
      </c>
      <c r="I2082" s="6" t="str">
        <f>+VLOOKUP($C2082,Sheet3!$B:$I,7,0)</f>
        <v>NUMA</v>
      </c>
      <c r="J2082" s="6" t="str">
        <f>+VLOOKUP($C2082,Sheet3!$B:$I,8,0)</f>
        <v>P</v>
      </c>
      <c r="K2082" s="6" t="str">
        <f t="shared" si="98"/>
        <v>21X7X15SM NUMA 0 P5N NUMA P</v>
      </c>
      <c r="L2082" s="6" t="str">
        <f t="shared" si="97"/>
        <v>A</v>
      </c>
      <c r="M2082" s="6" t="s">
        <v>6985</v>
      </c>
    </row>
    <row r="2083" spans="1:13">
      <c r="A2083" s="6" t="s">
        <v>9899</v>
      </c>
      <c r="B2083" s="6" t="str">
        <f t="shared" si="96"/>
        <v>l150302112</v>
      </c>
      <c r="C2083" s="6" t="s">
        <v>7023</v>
      </c>
      <c r="D2083" s="6" t="str">
        <f>+VLOOKUP($C2083,Sheet3!$B:$I,2,0)</f>
        <v>21X7X15</v>
      </c>
      <c r="E2083" s="6" t="str">
        <f>+VLOOKUP($C2083,Sheet3!$B:$I,3,0)</f>
        <v>SM</v>
      </c>
      <c r="F2083" s="6" t="str">
        <f>+VLOOKUP($C2083,Sheet3!$B:$I,4,0)</f>
        <v>NUMA</v>
      </c>
      <c r="G2083" s="6">
        <f>+VLOOKUP($C2083,Sheet3!$B:$I,5,0)</f>
        <v>0</v>
      </c>
      <c r="H2083" s="6" t="str">
        <f>+VLOOKUP($C2083,Sheet3!$B:$I,6,0)</f>
        <v>P5N</v>
      </c>
      <c r="I2083" s="6" t="str">
        <f>+VLOOKUP($C2083,Sheet3!$B:$I,7,0)</f>
        <v>NUMA</v>
      </c>
      <c r="J2083" s="6" t="str">
        <f>+VLOOKUP($C2083,Sheet3!$B:$I,8,0)</f>
        <v>P</v>
      </c>
      <c r="K2083" s="6" t="str">
        <f t="shared" si="98"/>
        <v>21X7X15SM NUMA 0 P5N NUMA P</v>
      </c>
      <c r="L2083" s="6" t="str">
        <f t="shared" si="97"/>
        <v>A</v>
      </c>
      <c r="M2083" s="6" t="s">
        <v>6985</v>
      </c>
    </row>
    <row r="2084" spans="1:13">
      <c r="A2084" s="6" t="s">
        <v>9900</v>
      </c>
      <c r="B2084" s="6" t="str">
        <f t="shared" si="96"/>
        <v>l141203930</v>
      </c>
      <c r="C2084" s="6" t="s">
        <v>7429</v>
      </c>
      <c r="D2084" s="6" t="str">
        <f>+VLOOKUP($C2084,Sheet3!$B:$I,2,0)</f>
        <v>21X7X15</v>
      </c>
      <c r="E2084" s="6" t="str">
        <f>+VLOOKUP($C2084,Sheet3!$B:$I,3,0)</f>
        <v>SM</v>
      </c>
      <c r="F2084" s="6" t="str">
        <f>+VLOOKUP($C2084,Sheet3!$B:$I,4,0)</f>
        <v>NUMA</v>
      </c>
      <c r="G2084" s="6">
        <f>+VLOOKUP($C2084,Sheet3!$B:$I,5,0)</f>
        <v>0</v>
      </c>
      <c r="H2084" s="6" t="str">
        <f>+VLOOKUP($C2084,Sheet3!$B:$I,6,0)</f>
        <v>P5N</v>
      </c>
      <c r="I2084" s="6" t="str">
        <f>+VLOOKUP($C2084,Sheet3!$B:$I,7,0)</f>
        <v>TOTALSOURCE</v>
      </c>
      <c r="J2084" s="6" t="str">
        <f>+VLOOKUP($C2084,Sheet3!$B:$I,8,0)</f>
        <v>P</v>
      </c>
      <c r="K2084" s="6" t="str">
        <f t="shared" si="98"/>
        <v>21X7X15SM NUMA 0 P5N TOTALSOURCE P</v>
      </c>
      <c r="L2084" s="6" t="str">
        <f t="shared" si="97"/>
        <v>A</v>
      </c>
      <c r="M2084" s="6" t="s">
        <v>6985</v>
      </c>
    </row>
    <row r="2085" spans="1:13">
      <c r="A2085" s="6" t="s">
        <v>9901</v>
      </c>
      <c r="B2085" s="6" t="str">
        <f t="shared" si="96"/>
        <v>l141200067</v>
      </c>
      <c r="C2085" s="6" t="s">
        <v>7429</v>
      </c>
      <c r="D2085" s="6" t="str">
        <f>+VLOOKUP($C2085,Sheet3!$B:$I,2,0)</f>
        <v>21X7X15</v>
      </c>
      <c r="E2085" s="6" t="str">
        <f>+VLOOKUP($C2085,Sheet3!$B:$I,3,0)</f>
        <v>SM</v>
      </c>
      <c r="F2085" s="6" t="str">
        <f>+VLOOKUP($C2085,Sheet3!$B:$I,4,0)</f>
        <v>NUMA</v>
      </c>
      <c r="G2085" s="6">
        <f>+VLOOKUP($C2085,Sheet3!$B:$I,5,0)</f>
        <v>0</v>
      </c>
      <c r="H2085" s="6" t="str">
        <f>+VLOOKUP($C2085,Sheet3!$B:$I,6,0)</f>
        <v>P5N</v>
      </c>
      <c r="I2085" s="6" t="str">
        <f>+VLOOKUP($C2085,Sheet3!$B:$I,7,0)</f>
        <v>TOTALSOURCE</v>
      </c>
      <c r="J2085" s="6" t="str">
        <f>+VLOOKUP($C2085,Sheet3!$B:$I,8,0)</f>
        <v>P</v>
      </c>
      <c r="K2085" s="6" t="str">
        <f t="shared" si="98"/>
        <v>21X7X15SM NUMA 0 P5N TOTALSOURCE P</v>
      </c>
      <c r="L2085" s="6" t="str">
        <f t="shared" si="97"/>
        <v>A</v>
      </c>
      <c r="M2085" s="6" t="s">
        <v>6985</v>
      </c>
    </row>
    <row r="2086" spans="1:13">
      <c r="A2086" s="6" t="s">
        <v>9902</v>
      </c>
      <c r="B2086" s="6" t="str">
        <f t="shared" si="96"/>
        <v>l120805203</v>
      </c>
      <c r="C2086" s="6" t="s">
        <v>7429</v>
      </c>
      <c r="D2086" s="6" t="str">
        <f>+VLOOKUP($C2086,Sheet3!$B:$I,2,0)</f>
        <v>21X7X15</v>
      </c>
      <c r="E2086" s="6" t="str">
        <f>+VLOOKUP($C2086,Sheet3!$B:$I,3,0)</f>
        <v>SM</v>
      </c>
      <c r="F2086" s="6" t="str">
        <f>+VLOOKUP($C2086,Sheet3!$B:$I,4,0)</f>
        <v>NUMA</v>
      </c>
      <c r="G2086" s="6">
        <f>+VLOOKUP($C2086,Sheet3!$B:$I,5,0)</f>
        <v>0</v>
      </c>
      <c r="H2086" s="6" t="str">
        <f>+VLOOKUP($C2086,Sheet3!$B:$I,6,0)</f>
        <v>P5N</v>
      </c>
      <c r="I2086" s="6" t="str">
        <f>+VLOOKUP($C2086,Sheet3!$B:$I,7,0)</f>
        <v>TOTALSOURCE</v>
      </c>
      <c r="J2086" s="6" t="str">
        <f>+VLOOKUP($C2086,Sheet3!$B:$I,8,0)</f>
        <v>P</v>
      </c>
      <c r="K2086" s="6" t="str">
        <f t="shared" si="98"/>
        <v>21X7X15SM NUMA 0 P5N TOTALSOURCE P</v>
      </c>
      <c r="L2086" s="6" t="str">
        <f t="shared" si="97"/>
        <v>A</v>
      </c>
      <c r="M2086" s="6" t="s">
        <v>6985</v>
      </c>
    </row>
    <row r="2087" spans="1:13">
      <c r="A2087" s="6" t="s">
        <v>9903</v>
      </c>
      <c r="B2087" s="6" t="str">
        <f t="shared" si="96"/>
        <v>l150101713</v>
      </c>
      <c r="C2087" s="6" t="s">
        <v>7023</v>
      </c>
      <c r="D2087" s="6" t="str">
        <f>+VLOOKUP($C2087,Sheet3!$B:$I,2,0)</f>
        <v>21X7X15</v>
      </c>
      <c r="E2087" s="6" t="str">
        <f>+VLOOKUP($C2087,Sheet3!$B:$I,3,0)</f>
        <v>SM</v>
      </c>
      <c r="F2087" s="6" t="str">
        <f>+VLOOKUP($C2087,Sheet3!$B:$I,4,0)</f>
        <v>NUMA</v>
      </c>
      <c r="G2087" s="6">
        <f>+VLOOKUP($C2087,Sheet3!$B:$I,5,0)</f>
        <v>0</v>
      </c>
      <c r="H2087" s="6" t="str">
        <f>+VLOOKUP($C2087,Sheet3!$B:$I,6,0)</f>
        <v>P5N</v>
      </c>
      <c r="I2087" s="6" t="str">
        <f>+VLOOKUP($C2087,Sheet3!$B:$I,7,0)</f>
        <v>NUMA</v>
      </c>
      <c r="J2087" s="6" t="str">
        <f>+VLOOKUP($C2087,Sheet3!$B:$I,8,0)</f>
        <v>P</v>
      </c>
      <c r="K2087" s="6" t="str">
        <f t="shared" si="98"/>
        <v>21X7X15SM NUMA 0 P5N NUMA P</v>
      </c>
      <c r="L2087" s="6" t="str">
        <f t="shared" si="97"/>
        <v>A</v>
      </c>
      <c r="M2087" s="6" t="s">
        <v>6985</v>
      </c>
    </row>
    <row r="2088" spans="1:13" hidden="1">
      <c r="A2088" s="6" t="s">
        <v>9904</v>
      </c>
      <c r="B2088" s="6" t="str">
        <f t="shared" si="96"/>
        <v>l160707313</v>
      </c>
      <c r="C2088" s="6" t="s">
        <v>7467</v>
      </c>
      <c r="D2088" s="6" t="str">
        <f>+VLOOKUP($C2088,Sheet3!$B:$I,2,0)</f>
        <v>21X7X15</v>
      </c>
      <c r="E2088" s="6" t="str">
        <f>+VLOOKUP($C2088,Sheet3!$B:$I,3,0)</f>
        <v>SM</v>
      </c>
      <c r="F2088" s="6" t="str">
        <f>+VLOOKUP($C2088,Sheet3!$B:$I,4,0)</f>
        <v>NUMA</v>
      </c>
      <c r="G2088" s="6">
        <f>+VLOOKUP($C2088,Sheet3!$B:$I,5,0)</f>
        <v>0</v>
      </c>
      <c r="H2088" s="6" t="str">
        <f>+VLOOKUP($C2088,Sheet3!$B:$I,6,0)</f>
        <v>D1N</v>
      </c>
      <c r="I2088" s="6" t="str">
        <f>+VLOOKUP($C2088,Sheet3!$B:$I,7,0)</f>
        <v>NUMA</v>
      </c>
      <c r="J2088" s="6" t="str">
        <f>+VLOOKUP($C2088,Sheet3!$B:$I,8,0)</f>
        <v>D</v>
      </c>
      <c r="K2088" s="6" t="str">
        <f t="shared" si="98"/>
        <v>21X7X15SM NUMA 0 D1N NUMA D</v>
      </c>
      <c r="L2088" s="6" t="str">
        <f t="shared" si="97"/>
        <v>b</v>
      </c>
      <c r="M2088" s="6"/>
    </row>
    <row r="2089" spans="1:13" hidden="1">
      <c r="A2089" s="6" t="s">
        <v>9905</v>
      </c>
      <c r="B2089" s="6" t="str">
        <f t="shared" si="96"/>
        <v>l120703338</v>
      </c>
      <c r="C2089" s="6" t="s">
        <v>7467</v>
      </c>
      <c r="D2089" s="6" t="str">
        <f>+VLOOKUP($C2089,Sheet3!$B:$I,2,0)</f>
        <v>21X7X15</v>
      </c>
      <c r="E2089" s="6" t="str">
        <f>+VLOOKUP($C2089,Sheet3!$B:$I,3,0)</f>
        <v>SM</v>
      </c>
      <c r="F2089" s="6" t="str">
        <f>+VLOOKUP($C2089,Sheet3!$B:$I,4,0)</f>
        <v>NUMA</v>
      </c>
      <c r="G2089" s="6">
        <f>+VLOOKUP($C2089,Sheet3!$B:$I,5,0)</f>
        <v>0</v>
      </c>
      <c r="H2089" s="6" t="str">
        <f>+VLOOKUP($C2089,Sheet3!$B:$I,6,0)</f>
        <v>D1N</v>
      </c>
      <c r="I2089" s="6" t="str">
        <f>+VLOOKUP($C2089,Sheet3!$B:$I,7,0)</f>
        <v>NUMA</v>
      </c>
      <c r="J2089" s="6" t="str">
        <f>+VLOOKUP($C2089,Sheet3!$B:$I,8,0)</f>
        <v>D</v>
      </c>
      <c r="K2089" s="6" t="str">
        <f t="shared" si="98"/>
        <v>21X7X15SM NUMA 0 D1N NUMA D</v>
      </c>
      <c r="L2089" s="6" t="str">
        <f t="shared" si="97"/>
        <v>b</v>
      </c>
      <c r="M2089" s="6"/>
    </row>
    <row r="2090" spans="1:13" hidden="1">
      <c r="A2090" s="6" t="s">
        <v>9906</v>
      </c>
      <c r="B2090" s="6" t="str">
        <f t="shared" si="96"/>
        <v>l141104258</v>
      </c>
      <c r="C2090" s="6" t="s">
        <v>9907</v>
      </c>
      <c r="D2090" s="6" t="str">
        <f>+VLOOKUP($C2090,Sheet3!$B:$I,2,0)</f>
        <v>22X8X16</v>
      </c>
      <c r="E2090" s="6" t="str">
        <f>+VLOOKUP($C2090,Sheet3!$B:$I,3,0)</f>
        <v>SM</v>
      </c>
      <c r="F2090" s="6" t="str">
        <f>+VLOOKUP($C2090,Sheet3!$B:$I,4,0)</f>
        <v>NUMA</v>
      </c>
      <c r="G2090" s="6">
        <f>+VLOOKUP($C2090,Sheet3!$B:$I,5,0)</f>
        <v>0</v>
      </c>
      <c r="H2090" s="6" t="str">
        <f>+VLOOKUP($C2090,Sheet3!$B:$I,6,0)</f>
        <v>D1N</v>
      </c>
      <c r="I2090" s="6" t="str">
        <f>+VLOOKUP($C2090,Sheet3!$B:$I,7,0)</f>
        <v>NUMA</v>
      </c>
      <c r="J2090" s="6" t="str">
        <f>+VLOOKUP($C2090,Sheet3!$B:$I,8,0)</f>
        <v>D</v>
      </c>
      <c r="K2090" s="6" t="str">
        <f t="shared" si="98"/>
        <v>22X8X16SM NUMA 0 D1N NUMA D</v>
      </c>
      <c r="L2090" s="6" t="str">
        <f t="shared" si="97"/>
        <v>b</v>
      </c>
      <c r="M2090" s="6"/>
    </row>
    <row r="2091" spans="1:13" hidden="1">
      <c r="A2091" s="6" t="s">
        <v>9908</v>
      </c>
      <c r="B2091" s="6" t="str">
        <f t="shared" si="96"/>
        <v>l160703353</v>
      </c>
      <c r="C2091" s="6" t="s">
        <v>9909</v>
      </c>
      <c r="D2091" s="6" t="str">
        <f>+VLOOKUP($C2091,Sheet3!$B:$I,2,0)</f>
        <v>21X9X15</v>
      </c>
      <c r="E2091" s="6" t="str">
        <f>+VLOOKUP($C2091,Sheet3!$B:$I,3,0)</f>
        <v>SM</v>
      </c>
      <c r="F2091" s="6" t="str">
        <f>+VLOOKUP($C2091,Sheet3!$B:$I,4,0)</f>
        <v>NUMA</v>
      </c>
      <c r="G2091" s="6">
        <f>+VLOOKUP($C2091,Sheet3!$B:$I,5,0)</f>
        <v>0</v>
      </c>
      <c r="H2091" s="6" t="str">
        <f>+VLOOKUP($C2091,Sheet3!$B:$I,6,0)</f>
        <v>P5N</v>
      </c>
      <c r="I2091" s="6" t="str">
        <f>+VLOOKUP($C2091,Sheet3!$B:$I,7,0)</f>
        <v>NUMA</v>
      </c>
      <c r="J2091" s="6" t="str">
        <f>+VLOOKUP($C2091,Sheet3!$B:$I,8,0)</f>
        <v>P</v>
      </c>
      <c r="K2091" s="6" t="str">
        <f t="shared" si="98"/>
        <v>21X9X15SM NUMA 0 P5N NUMA P</v>
      </c>
      <c r="L2091" s="6" t="str">
        <f t="shared" si="97"/>
        <v>b</v>
      </c>
      <c r="M2091" s="6"/>
    </row>
    <row r="2092" spans="1:13">
      <c r="A2092" s="6" t="s">
        <v>9910</v>
      </c>
      <c r="B2092" s="6" t="str">
        <f t="shared" si="96"/>
        <v>l140202891</v>
      </c>
      <c r="C2092" s="6" t="s">
        <v>9890</v>
      </c>
      <c r="D2092" s="6" t="str">
        <f>+VLOOKUP($C2092,Sheet3!$B:$I,2,0)</f>
        <v>22X12X16</v>
      </c>
      <c r="E2092" s="6" t="str">
        <f>+VLOOKUP($C2092,Sheet3!$B:$I,3,0)</f>
        <v>SM</v>
      </c>
      <c r="F2092" s="6" t="str">
        <f>+VLOOKUP($C2092,Sheet3!$B:$I,4,0)</f>
        <v>NUMA</v>
      </c>
      <c r="G2092" s="6">
        <f>+VLOOKUP($C2092,Sheet3!$B:$I,5,0)</f>
        <v>0</v>
      </c>
      <c r="H2092" s="6" t="str">
        <f>+VLOOKUP($C2092,Sheet3!$B:$I,6,0)</f>
        <v>P5N</v>
      </c>
      <c r="I2092" s="6" t="str">
        <f>+VLOOKUP($C2092,Sheet3!$B:$I,7,0)</f>
        <v>NUMA</v>
      </c>
      <c r="J2092" s="6" t="str">
        <f>+VLOOKUP($C2092,Sheet3!$B:$I,8,0)</f>
        <v>P</v>
      </c>
      <c r="K2092" s="6" t="str">
        <f t="shared" si="98"/>
        <v>22X12X16SM NUMA 0 P5N NUMA P</v>
      </c>
      <c r="L2092" s="6" t="str">
        <f t="shared" si="97"/>
        <v>A</v>
      </c>
      <c r="M2092" s="6" t="s">
        <v>6985</v>
      </c>
    </row>
    <row r="2093" spans="1:13" hidden="1">
      <c r="A2093" s="6" t="s">
        <v>9911</v>
      </c>
      <c r="B2093" s="6" t="str">
        <f t="shared" si="96"/>
        <v>l150800597</v>
      </c>
      <c r="C2093" s="6" t="s">
        <v>8969</v>
      </c>
      <c r="D2093" s="6" t="str">
        <f>+VLOOKUP($C2093,Sheet3!$B:$I,2,0)</f>
        <v>22X8X16</v>
      </c>
      <c r="E2093" s="6" t="str">
        <f>+VLOOKUP($C2093,Sheet3!$B:$I,3,0)</f>
        <v>SM</v>
      </c>
      <c r="F2093" s="6" t="str">
        <f>+VLOOKUP($C2093,Sheet3!$B:$I,4,0)</f>
        <v>NUMA</v>
      </c>
      <c r="G2093" s="6">
        <f>+VLOOKUP($C2093,Sheet3!$B:$I,5,0)</f>
        <v>0</v>
      </c>
      <c r="H2093" s="6" t="str">
        <f>+VLOOKUP($C2093,Sheet3!$B:$I,6,0)</f>
        <v>P5</v>
      </c>
      <c r="I2093" s="6" t="str">
        <f>+VLOOKUP($C2093,Sheet3!$B:$I,7,0)</f>
        <v>NUMA</v>
      </c>
      <c r="J2093" s="6" t="str">
        <f>+VLOOKUP($C2093,Sheet3!$B:$I,8,0)</f>
        <v>P</v>
      </c>
      <c r="K2093" s="6" t="str">
        <f t="shared" si="98"/>
        <v>22X8X16SM NUMA 0 P5 NUMA P</v>
      </c>
      <c r="L2093" s="6" t="str">
        <f t="shared" si="97"/>
        <v>c</v>
      </c>
      <c r="M2093" s="6"/>
    </row>
    <row r="2094" spans="1:13">
      <c r="A2094" s="6" t="s">
        <v>9912</v>
      </c>
      <c r="B2094" s="6" t="str">
        <f t="shared" si="96"/>
        <v>l150608014</v>
      </c>
      <c r="C2094" s="6" t="s">
        <v>7023</v>
      </c>
      <c r="D2094" s="6" t="str">
        <f>+VLOOKUP($C2094,Sheet3!$B:$I,2,0)</f>
        <v>21X7X15</v>
      </c>
      <c r="E2094" s="6" t="str">
        <f>+VLOOKUP($C2094,Sheet3!$B:$I,3,0)</f>
        <v>SM</v>
      </c>
      <c r="F2094" s="6" t="str">
        <f>+VLOOKUP($C2094,Sheet3!$B:$I,4,0)</f>
        <v>NUMA</v>
      </c>
      <c r="G2094" s="6">
        <f>+VLOOKUP($C2094,Sheet3!$B:$I,5,0)</f>
        <v>0</v>
      </c>
      <c r="H2094" s="6" t="str">
        <f>+VLOOKUP($C2094,Sheet3!$B:$I,6,0)</f>
        <v>P5N</v>
      </c>
      <c r="I2094" s="6" t="str">
        <f>+VLOOKUP($C2094,Sheet3!$B:$I,7,0)</f>
        <v>NUMA</v>
      </c>
      <c r="J2094" s="6" t="str">
        <f>+VLOOKUP($C2094,Sheet3!$B:$I,8,0)</f>
        <v>P</v>
      </c>
      <c r="K2094" s="6" t="str">
        <f t="shared" si="98"/>
        <v>21X7X15SM NUMA 0 P5N NUMA P</v>
      </c>
      <c r="L2094" s="6" t="str">
        <f t="shared" si="97"/>
        <v>A</v>
      </c>
      <c r="M2094" s="6" t="s">
        <v>6985</v>
      </c>
    </row>
    <row r="2095" spans="1:13">
      <c r="A2095" s="6" t="s">
        <v>9913</v>
      </c>
      <c r="B2095" s="6" t="str">
        <f t="shared" si="96"/>
        <v>l151105287</v>
      </c>
      <c r="C2095" s="6" t="s">
        <v>7033</v>
      </c>
      <c r="D2095" s="6" t="str">
        <f>+VLOOKUP($C2095,Sheet3!$B:$I,2,0)</f>
        <v>21X8X15</v>
      </c>
      <c r="E2095" s="6" t="str">
        <f>+VLOOKUP($C2095,Sheet3!$B:$I,3,0)</f>
        <v>SM</v>
      </c>
      <c r="F2095" s="6" t="str">
        <f>+VLOOKUP($C2095,Sheet3!$B:$I,4,0)</f>
        <v>NUMA</v>
      </c>
      <c r="G2095" s="6">
        <f>+VLOOKUP($C2095,Sheet3!$B:$I,5,0)</f>
        <v>0</v>
      </c>
      <c r="H2095" s="6" t="str">
        <f>+VLOOKUP($C2095,Sheet3!$B:$I,6,0)</f>
        <v>D1N</v>
      </c>
      <c r="I2095" s="6" t="str">
        <f>+VLOOKUP($C2095,Sheet3!$B:$I,7,0)</f>
        <v>NUMA</v>
      </c>
      <c r="J2095" s="6" t="str">
        <f>+VLOOKUP($C2095,Sheet3!$B:$I,8,0)</f>
        <v>D</v>
      </c>
      <c r="K2095" s="6" t="str">
        <f t="shared" si="98"/>
        <v>21X8X15SM NUMA 0 D1N NUMA D</v>
      </c>
      <c r="L2095" s="6" t="str">
        <f t="shared" si="97"/>
        <v>A</v>
      </c>
      <c r="M2095" s="6" t="s">
        <v>6985</v>
      </c>
    </row>
    <row r="2096" spans="1:13">
      <c r="A2096" s="6" t="s">
        <v>9914</v>
      </c>
      <c r="B2096" s="6" t="str">
        <f t="shared" si="96"/>
        <v>l141103228</v>
      </c>
      <c r="C2096" s="6" t="s">
        <v>7033</v>
      </c>
      <c r="D2096" s="6" t="str">
        <f>+VLOOKUP($C2096,Sheet3!$B:$I,2,0)</f>
        <v>21X8X15</v>
      </c>
      <c r="E2096" s="6" t="str">
        <f>+VLOOKUP($C2096,Sheet3!$B:$I,3,0)</f>
        <v>SM</v>
      </c>
      <c r="F2096" s="6" t="str">
        <f>+VLOOKUP($C2096,Sheet3!$B:$I,4,0)</f>
        <v>NUMA</v>
      </c>
      <c r="G2096" s="6">
        <f>+VLOOKUP($C2096,Sheet3!$B:$I,5,0)</f>
        <v>0</v>
      </c>
      <c r="H2096" s="6" t="str">
        <f>+VLOOKUP($C2096,Sheet3!$B:$I,6,0)</f>
        <v>D1N</v>
      </c>
      <c r="I2096" s="6" t="str">
        <f>+VLOOKUP($C2096,Sheet3!$B:$I,7,0)</f>
        <v>NUMA</v>
      </c>
      <c r="J2096" s="6" t="str">
        <f>+VLOOKUP($C2096,Sheet3!$B:$I,8,0)</f>
        <v>D</v>
      </c>
      <c r="K2096" s="6" t="str">
        <f t="shared" si="98"/>
        <v>21X8X15SM NUMA 0 D1N NUMA D</v>
      </c>
      <c r="L2096" s="6" t="str">
        <f t="shared" si="97"/>
        <v>A</v>
      </c>
      <c r="M2096" s="6" t="s">
        <v>6985</v>
      </c>
    </row>
    <row r="2097" spans="1:13">
      <c r="A2097" s="6" t="s">
        <v>9915</v>
      </c>
      <c r="B2097" s="6" t="str">
        <f t="shared" si="96"/>
        <v>l151105951</v>
      </c>
      <c r="C2097" s="6" t="s">
        <v>9916</v>
      </c>
      <c r="D2097" s="6" t="str">
        <f>+VLOOKUP($C2097,Sheet3!$B:$I,2,0)</f>
        <v>21X8X15</v>
      </c>
      <c r="E2097" s="6" t="str">
        <f>+VLOOKUP($C2097,Sheet3!$B:$I,3,0)</f>
        <v>SM</v>
      </c>
      <c r="F2097" s="6" t="str">
        <f>+VLOOKUP($C2097,Sheet3!$B:$I,4,0)</f>
        <v>NUMA</v>
      </c>
      <c r="G2097" s="6">
        <f>+VLOOKUP($C2097,Sheet3!$B:$I,5,0)</f>
        <v>0</v>
      </c>
      <c r="H2097" s="6" t="str">
        <f>+VLOOKUP($C2097,Sheet3!$B:$I,6,0)</f>
        <v>P5N</v>
      </c>
      <c r="I2097" s="6" t="str">
        <f>+VLOOKUP($C2097,Sheet3!$B:$I,7,0)</f>
        <v>NUMA</v>
      </c>
      <c r="J2097" s="6" t="str">
        <f>+VLOOKUP($C2097,Sheet3!$B:$I,8,0)</f>
        <v>P</v>
      </c>
      <c r="K2097" s="6" t="str">
        <f t="shared" si="98"/>
        <v>21X8X15SM NUMA 0 P5N NUMA P</v>
      </c>
      <c r="L2097" s="6" t="str">
        <f t="shared" si="97"/>
        <v>A</v>
      </c>
      <c r="M2097" s="6" t="s">
        <v>6985</v>
      </c>
    </row>
    <row r="2098" spans="1:13">
      <c r="A2098" s="6" t="s">
        <v>9917</v>
      </c>
      <c r="B2098" s="6" t="str">
        <f t="shared" si="96"/>
        <v>l151000117</v>
      </c>
      <c r="C2098" s="6" t="s">
        <v>8390</v>
      </c>
      <c r="D2098" s="6" t="str">
        <f>+VLOOKUP($C2098,Sheet3!$B:$I,2,0)</f>
        <v>21X8X15</v>
      </c>
      <c r="E2098" s="6" t="str">
        <f>+VLOOKUP($C2098,Sheet3!$B:$I,3,0)</f>
        <v>SM</v>
      </c>
      <c r="F2098" s="6" t="str">
        <f>+VLOOKUP($C2098,Sheet3!$B:$I,4,0)</f>
        <v>NUMA</v>
      </c>
      <c r="G2098" s="6">
        <f>+VLOOKUP($C2098,Sheet3!$B:$I,5,0)</f>
        <v>0</v>
      </c>
      <c r="H2098" s="6" t="str">
        <f>+VLOOKUP($C2098,Sheet3!$B:$I,6,0)</f>
        <v>P5</v>
      </c>
      <c r="I2098" s="6" t="str">
        <f>+VLOOKUP($C2098,Sheet3!$B:$I,7,0)</f>
        <v>TOTALSOURCE</v>
      </c>
      <c r="J2098" s="6" t="str">
        <f>+VLOOKUP($C2098,Sheet3!$B:$I,8,0)</f>
        <v>P</v>
      </c>
      <c r="K2098" s="6" t="str">
        <f t="shared" si="98"/>
        <v>21X8X15SM NUMA 0 P5 TOTALSOURCE P</v>
      </c>
      <c r="L2098" s="6" t="str">
        <f t="shared" si="97"/>
        <v>A</v>
      </c>
      <c r="M2098" s="6" t="s">
        <v>6985</v>
      </c>
    </row>
    <row r="2099" spans="1:13">
      <c r="A2099" s="6" t="s">
        <v>9918</v>
      </c>
      <c r="B2099" s="6" t="str">
        <f t="shared" si="96"/>
        <v>l141103230</v>
      </c>
      <c r="C2099" s="6" t="s">
        <v>7033</v>
      </c>
      <c r="D2099" s="6" t="str">
        <f>+VLOOKUP($C2099,Sheet3!$B:$I,2,0)</f>
        <v>21X8X15</v>
      </c>
      <c r="E2099" s="6" t="str">
        <f>+VLOOKUP($C2099,Sheet3!$B:$I,3,0)</f>
        <v>SM</v>
      </c>
      <c r="F2099" s="6" t="str">
        <f>+VLOOKUP($C2099,Sheet3!$B:$I,4,0)</f>
        <v>NUMA</v>
      </c>
      <c r="G2099" s="6">
        <f>+VLOOKUP($C2099,Sheet3!$B:$I,5,0)</f>
        <v>0</v>
      </c>
      <c r="H2099" s="6" t="str">
        <f>+VLOOKUP($C2099,Sheet3!$B:$I,6,0)</f>
        <v>D1N</v>
      </c>
      <c r="I2099" s="6" t="str">
        <f>+VLOOKUP($C2099,Sheet3!$B:$I,7,0)</f>
        <v>NUMA</v>
      </c>
      <c r="J2099" s="6" t="str">
        <f>+VLOOKUP($C2099,Sheet3!$B:$I,8,0)</f>
        <v>D</v>
      </c>
      <c r="K2099" s="6" t="str">
        <f t="shared" si="98"/>
        <v>21X8X15SM NUMA 0 D1N NUMA D</v>
      </c>
      <c r="L2099" s="6" t="str">
        <f t="shared" si="97"/>
        <v>A</v>
      </c>
      <c r="M2099" s="6" t="s">
        <v>6985</v>
      </c>
    </row>
    <row r="2100" spans="1:13">
      <c r="A2100" s="6" t="s">
        <v>9919</v>
      </c>
      <c r="B2100" s="6" t="str">
        <f t="shared" si="96"/>
        <v>l150404510</v>
      </c>
      <c r="C2100" s="6" t="s">
        <v>7033</v>
      </c>
      <c r="D2100" s="6" t="str">
        <f>+VLOOKUP($C2100,Sheet3!$B:$I,2,0)</f>
        <v>21X8X15</v>
      </c>
      <c r="E2100" s="6" t="str">
        <f>+VLOOKUP($C2100,Sheet3!$B:$I,3,0)</f>
        <v>SM</v>
      </c>
      <c r="F2100" s="6" t="str">
        <f>+VLOOKUP($C2100,Sheet3!$B:$I,4,0)</f>
        <v>NUMA</v>
      </c>
      <c r="G2100" s="6">
        <f>+VLOOKUP($C2100,Sheet3!$B:$I,5,0)</f>
        <v>0</v>
      </c>
      <c r="H2100" s="6" t="str">
        <f>+VLOOKUP($C2100,Sheet3!$B:$I,6,0)</f>
        <v>D1N</v>
      </c>
      <c r="I2100" s="6" t="str">
        <f>+VLOOKUP($C2100,Sheet3!$B:$I,7,0)</f>
        <v>NUMA</v>
      </c>
      <c r="J2100" s="6" t="str">
        <f>+VLOOKUP($C2100,Sheet3!$B:$I,8,0)</f>
        <v>D</v>
      </c>
      <c r="K2100" s="6" t="str">
        <f t="shared" si="98"/>
        <v>21X8X15SM NUMA 0 D1N NUMA D</v>
      </c>
      <c r="L2100" s="6" t="str">
        <f t="shared" si="97"/>
        <v>A</v>
      </c>
      <c r="M2100" s="6" t="s">
        <v>6985</v>
      </c>
    </row>
    <row r="2101" spans="1:13">
      <c r="A2101" s="6" t="s">
        <v>9920</v>
      </c>
      <c r="B2101" s="6" t="str">
        <f t="shared" si="96"/>
        <v>l150701186</v>
      </c>
      <c r="C2101" s="6" t="s">
        <v>7031</v>
      </c>
      <c r="D2101" s="6" t="str">
        <f>+VLOOKUP($C2101,Sheet3!$B:$I,2,0)</f>
        <v>21X8X15</v>
      </c>
      <c r="E2101" s="6" t="str">
        <f>+VLOOKUP($C2101,Sheet3!$B:$I,3,0)</f>
        <v>SM</v>
      </c>
      <c r="F2101" s="6" t="str">
        <f>+VLOOKUP($C2101,Sheet3!$B:$I,4,0)</f>
        <v>NUMA</v>
      </c>
      <c r="G2101" s="6">
        <f>+VLOOKUP($C2101,Sheet3!$B:$I,5,0)</f>
        <v>0</v>
      </c>
      <c r="H2101" s="6" t="str">
        <f>+VLOOKUP($C2101,Sheet3!$B:$I,6,0)</f>
        <v>P5N</v>
      </c>
      <c r="I2101" s="6" t="str">
        <f>+VLOOKUP($C2101,Sheet3!$B:$I,7,0)</f>
        <v>TOTALSOURCE</v>
      </c>
      <c r="J2101" s="6" t="str">
        <f>+VLOOKUP($C2101,Sheet3!$B:$I,8,0)</f>
        <v>P</v>
      </c>
      <c r="K2101" s="6" t="str">
        <f t="shared" si="98"/>
        <v>21X8X15SM NUMA 0 P5N TOTALSOURCE P</v>
      </c>
      <c r="L2101" s="6" t="str">
        <f t="shared" si="97"/>
        <v>A</v>
      </c>
      <c r="M2101" s="6" t="s">
        <v>6985</v>
      </c>
    </row>
    <row r="2102" spans="1:13">
      <c r="A2102" s="6" t="s">
        <v>9921</v>
      </c>
      <c r="B2102" s="6" t="str">
        <f t="shared" si="96"/>
        <v>l150706424</v>
      </c>
      <c r="C2102" s="6" t="s">
        <v>8923</v>
      </c>
      <c r="D2102" s="6" t="str">
        <f>+VLOOKUP($C2102,Sheet3!$B:$I,2,0)</f>
        <v>21X8X15</v>
      </c>
      <c r="E2102" s="6" t="str">
        <f>+VLOOKUP($C2102,Sheet3!$B:$I,3,0)</f>
        <v>SM</v>
      </c>
      <c r="F2102" s="6" t="str">
        <f>+VLOOKUP($C2102,Sheet3!$B:$I,4,0)</f>
        <v>NUMA</v>
      </c>
      <c r="G2102" s="6">
        <f>+VLOOKUP($C2102,Sheet3!$B:$I,5,0)</f>
        <v>0</v>
      </c>
      <c r="H2102" s="6" t="str">
        <f>+VLOOKUP($C2102,Sheet3!$B:$I,6,0)</f>
        <v>D1.</v>
      </c>
      <c r="I2102" s="6" t="str">
        <f>+VLOOKUP($C2102,Sheet3!$B:$I,7,0)</f>
        <v>TALON</v>
      </c>
      <c r="J2102" s="6" t="str">
        <f>+VLOOKUP($C2102,Sheet3!$B:$I,8,0)</f>
        <v>D</v>
      </c>
      <c r="K2102" s="6" t="str">
        <f t="shared" si="98"/>
        <v>21X8X15SM NUMA 0 D1. TALON D</v>
      </c>
      <c r="L2102" s="6" t="str">
        <f t="shared" si="97"/>
        <v>A</v>
      </c>
      <c r="M2102" s="6" t="s">
        <v>6985</v>
      </c>
    </row>
    <row r="2103" spans="1:13" hidden="1">
      <c r="A2103" s="6" t="s">
        <v>9922</v>
      </c>
      <c r="B2103" s="6" t="str">
        <f t="shared" si="96"/>
        <v>l200409065</v>
      </c>
      <c r="C2103" s="6" t="s">
        <v>8969</v>
      </c>
      <c r="D2103" s="6" t="str">
        <f>+VLOOKUP($C2103,Sheet3!$B:$I,2,0)</f>
        <v>22X8X16</v>
      </c>
      <c r="E2103" s="6" t="str">
        <f>+VLOOKUP($C2103,Sheet3!$B:$I,3,0)</f>
        <v>SM</v>
      </c>
      <c r="F2103" s="6" t="str">
        <f>+VLOOKUP($C2103,Sheet3!$B:$I,4,0)</f>
        <v>NUMA</v>
      </c>
      <c r="G2103" s="6">
        <f>+VLOOKUP($C2103,Sheet3!$B:$I,5,0)</f>
        <v>0</v>
      </c>
      <c r="H2103" s="6" t="str">
        <f>+VLOOKUP($C2103,Sheet3!$B:$I,6,0)</f>
        <v>P5</v>
      </c>
      <c r="I2103" s="6" t="str">
        <f>+VLOOKUP($C2103,Sheet3!$B:$I,7,0)</f>
        <v>NUMA</v>
      </c>
      <c r="J2103" s="6" t="str">
        <f>+VLOOKUP($C2103,Sheet3!$B:$I,8,0)</f>
        <v>P</v>
      </c>
      <c r="K2103" s="6" t="str">
        <f t="shared" si="98"/>
        <v>22X8X16SM NUMA 0 P5 NUMA P</v>
      </c>
      <c r="L2103" s="6" t="str">
        <f t="shared" si="97"/>
        <v>b</v>
      </c>
      <c r="M2103" s="6"/>
    </row>
    <row r="2104" spans="1:13">
      <c r="A2104" s="6" t="s">
        <v>9923</v>
      </c>
      <c r="B2104" s="6" t="str">
        <f t="shared" si="96"/>
        <v>l140400298</v>
      </c>
      <c r="C2104" s="6" t="s">
        <v>8398</v>
      </c>
      <c r="D2104" s="6" t="str">
        <f>+VLOOKUP($C2104,Sheet3!$B:$I,2,0)</f>
        <v>22X9X16</v>
      </c>
      <c r="E2104" s="6" t="str">
        <f>+VLOOKUP($C2104,Sheet3!$B:$I,3,0)</f>
        <v>SM</v>
      </c>
      <c r="F2104" s="6" t="str">
        <f>+VLOOKUP($C2104,Sheet3!$B:$I,4,0)</f>
        <v>NUMA</v>
      </c>
      <c r="G2104" s="6">
        <f>+VLOOKUP($C2104,Sheet3!$B:$I,5,0)</f>
        <v>0</v>
      </c>
      <c r="H2104" s="6" t="str">
        <f>+VLOOKUP($C2104,Sheet3!$B:$I,6,0)</f>
        <v>P5</v>
      </c>
      <c r="I2104" s="6" t="str">
        <f>+VLOOKUP($C2104,Sheet3!$B:$I,7,0)</f>
        <v>NUMA</v>
      </c>
      <c r="J2104" s="6" t="str">
        <f>+VLOOKUP($C2104,Sheet3!$B:$I,8,0)</f>
        <v>P</v>
      </c>
      <c r="K2104" s="6" t="str">
        <f t="shared" si="98"/>
        <v>22X9X16SM NUMA 0 P5 NUMA P</v>
      </c>
      <c r="L2104" s="6" t="str">
        <f t="shared" si="97"/>
        <v>A</v>
      </c>
      <c r="M2104" s="6" t="s">
        <v>6985</v>
      </c>
    </row>
    <row r="2105" spans="1:13">
      <c r="A2105" s="6" t="s">
        <v>9924</v>
      </c>
      <c r="B2105" s="6" t="str">
        <f t="shared" si="96"/>
        <v>l140503446</v>
      </c>
      <c r="C2105" s="6" t="s">
        <v>9925</v>
      </c>
      <c r="D2105" s="6" t="str">
        <f>+VLOOKUP($C2105,Sheet3!$B:$I,2,0)</f>
        <v>22X8X16</v>
      </c>
      <c r="E2105" s="6" t="str">
        <f>+VLOOKUP($C2105,Sheet3!$B:$I,3,0)</f>
        <v>SM</v>
      </c>
      <c r="F2105" s="6" t="str">
        <f>+VLOOKUP($C2105,Sheet3!$B:$I,4,0)</f>
        <v>NUMA</v>
      </c>
      <c r="G2105" s="6">
        <f>+VLOOKUP($C2105,Sheet3!$B:$I,5,0)</f>
        <v>0</v>
      </c>
      <c r="H2105" s="6" t="str">
        <f>+VLOOKUP($C2105,Sheet3!$B:$I,6,0)</f>
        <v>D1.</v>
      </c>
      <c r="I2105" s="6" t="str">
        <f>+VLOOKUP($C2105,Sheet3!$B:$I,7,0)</f>
        <v>ATHLETIK</v>
      </c>
      <c r="J2105" s="6" t="str">
        <f>+VLOOKUP($C2105,Sheet3!$B:$I,8,0)</f>
        <v>D</v>
      </c>
      <c r="K2105" s="6" t="str">
        <f t="shared" si="98"/>
        <v>22X8X16SM NUMA 0 D1. ATHLETIK D</v>
      </c>
      <c r="L2105" s="6" t="str">
        <f t="shared" si="97"/>
        <v>A</v>
      </c>
      <c r="M2105" s="6" t="s">
        <v>6985</v>
      </c>
    </row>
    <row r="2106" spans="1:13">
      <c r="A2106" s="6" t="s">
        <v>9926</v>
      </c>
      <c r="B2106" s="6" t="str">
        <f t="shared" si="96"/>
        <v>l140400460</v>
      </c>
      <c r="C2106" s="6" t="s">
        <v>8398</v>
      </c>
      <c r="D2106" s="6" t="str">
        <f>+VLOOKUP($C2106,Sheet3!$B:$I,2,0)</f>
        <v>22X9X16</v>
      </c>
      <c r="E2106" s="6" t="str">
        <f>+VLOOKUP($C2106,Sheet3!$B:$I,3,0)</f>
        <v>SM</v>
      </c>
      <c r="F2106" s="6" t="str">
        <f>+VLOOKUP($C2106,Sheet3!$B:$I,4,0)</f>
        <v>NUMA</v>
      </c>
      <c r="G2106" s="6">
        <f>+VLOOKUP($C2106,Sheet3!$B:$I,5,0)</f>
        <v>0</v>
      </c>
      <c r="H2106" s="6" t="str">
        <f>+VLOOKUP($C2106,Sheet3!$B:$I,6,0)</f>
        <v>P5</v>
      </c>
      <c r="I2106" s="6" t="str">
        <f>+VLOOKUP($C2106,Sheet3!$B:$I,7,0)</f>
        <v>NUMA</v>
      </c>
      <c r="J2106" s="6" t="str">
        <f>+VLOOKUP($C2106,Sheet3!$B:$I,8,0)</f>
        <v>P</v>
      </c>
      <c r="K2106" s="6" t="str">
        <f t="shared" si="98"/>
        <v>22X9X16SM NUMA 0 P5 NUMA P</v>
      </c>
      <c r="L2106" s="6" t="str">
        <f t="shared" si="97"/>
        <v>A</v>
      </c>
      <c r="M2106" s="6" t="s">
        <v>6985</v>
      </c>
    </row>
    <row r="2107" spans="1:13">
      <c r="A2107" s="6" t="s">
        <v>9927</v>
      </c>
      <c r="B2107" s="6" t="str">
        <f t="shared" si="96"/>
        <v>l140400299</v>
      </c>
      <c r="C2107" s="6" t="s">
        <v>8969</v>
      </c>
      <c r="D2107" s="6" t="str">
        <f>+VLOOKUP($C2107,Sheet3!$B:$I,2,0)</f>
        <v>22X8X16</v>
      </c>
      <c r="E2107" s="6" t="str">
        <f>+VLOOKUP($C2107,Sheet3!$B:$I,3,0)</f>
        <v>SM</v>
      </c>
      <c r="F2107" s="6" t="str">
        <f>+VLOOKUP($C2107,Sheet3!$B:$I,4,0)</f>
        <v>NUMA</v>
      </c>
      <c r="G2107" s="6">
        <f>+VLOOKUP($C2107,Sheet3!$B:$I,5,0)</f>
        <v>0</v>
      </c>
      <c r="H2107" s="6" t="str">
        <f>+VLOOKUP($C2107,Sheet3!$B:$I,6,0)</f>
        <v>P5</v>
      </c>
      <c r="I2107" s="6" t="str">
        <f>+VLOOKUP($C2107,Sheet3!$B:$I,7,0)</f>
        <v>NUMA</v>
      </c>
      <c r="J2107" s="6" t="str">
        <f>+VLOOKUP($C2107,Sheet3!$B:$I,8,0)</f>
        <v>P</v>
      </c>
      <c r="K2107" s="6" t="str">
        <f t="shared" si="98"/>
        <v>22X8X16SM NUMA 0 P5 NUMA P</v>
      </c>
      <c r="L2107" s="6" t="str">
        <f t="shared" si="97"/>
        <v>A</v>
      </c>
      <c r="M2107" s="6" t="s">
        <v>6985</v>
      </c>
    </row>
    <row r="2108" spans="1:13">
      <c r="A2108" s="6" t="s">
        <v>9928</v>
      </c>
      <c r="B2108" s="6" t="str">
        <f t="shared" si="96"/>
        <v>l141003522</v>
      </c>
      <c r="C2108" s="6" t="s">
        <v>8969</v>
      </c>
      <c r="D2108" s="6" t="str">
        <f>+VLOOKUP($C2108,Sheet3!$B:$I,2,0)</f>
        <v>22X8X16</v>
      </c>
      <c r="E2108" s="6" t="str">
        <f>+VLOOKUP($C2108,Sheet3!$B:$I,3,0)</f>
        <v>SM</v>
      </c>
      <c r="F2108" s="6" t="str">
        <f>+VLOOKUP($C2108,Sheet3!$B:$I,4,0)</f>
        <v>NUMA</v>
      </c>
      <c r="G2108" s="6">
        <f>+VLOOKUP($C2108,Sheet3!$B:$I,5,0)</f>
        <v>0</v>
      </c>
      <c r="H2108" s="6" t="str">
        <f>+VLOOKUP($C2108,Sheet3!$B:$I,6,0)</f>
        <v>P5</v>
      </c>
      <c r="I2108" s="6" t="str">
        <f>+VLOOKUP($C2108,Sheet3!$B:$I,7,0)</f>
        <v>NUMA</v>
      </c>
      <c r="J2108" s="6" t="str">
        <f>+VLOOKUP($C2108,Sheet3!$B:$I,8,0)</f>
        <v>P</v>
      </c>
      <c r="K2108" s="6" t="str">
        <f t="shared" si="98"/>
        <v>22X8X16SM NUMA 0 P5 NUMA P</v>
      </c>
      <c r="L2108" s="6" t="str">
        <f t="shared" si="97"/>
        <v>A</v>
      </c>
      <c r="M2108" s="6" t="s">
        <v>6985</v>
      </c>
    </row>
    <row r="2109" spans="1:13">
      <c r="A2109" s="6" t="s">
        <v>9929</v>
      </c>
      <c r="B2109" s="6" t="str">
        <f t="shared" si="96"/>
        <v>l150402268</v>
      </c>
      <c r="C2109" s="6" t="s">
        <v>9925</v>
      </c>
      <c r="D2109" s="6" t="str">
        <f>+VLOOKUP($C2109,Sheet3!$B:$I,2,0)</f>
        <v>22X8X16</v>
      </c>
      <c r="E2109" s="6" t="str">
        <f>+VLOOKUP($C2109,Sheet3!$B:$I,3,0)</f>
        <v>SM</v>
      </c>
      <c r="F2109" s="6" t="str">
        <f>+VLOOKUP($C2109,Sheet3!$B:$I,4,0)</f>
        <v>NUMA</v>
      </c>
      <c r="G2109" s="6">
        <f>+VLOOKUP($C2109,Sheet3!$B:$I,5,0)</f>
        <v>0</v>
      </c>
      <c r="H2109" s="6" t="str">
        <f>+VLOOKUP($C2109,Sheet3!$B:$I,6,0)</f>
        <v>D1.</v>
      </c>
      <c r="I2109" s="6" t="str">
        <f>+VLOOKUP($C2109,Sheet3!$B:$I,7,0)</f>
        <v>ATHLETIK</v>
      </c>
      <c r="J2109" s="6" t="str">
        <f>+VLOOKUP($C2109,Sheet3!$B:$I,8,0)</f>
        <v>D</v>
      </c>
      <c r="K2109" s="6" t="str">
        <f t="shared" si="98"/>
        <v>22X8X16SM NUMA 0 D1. ATHLETIK D</v>
      </c>
      <c r="L2109" s="6" t="str">
        <f t="shared" si="97"/>
        <v>A</v>
      </c>
      <c r="M2109" s="6" t="s">
        <v>6985</v>
      </c>
    </row>
    <row r="2110" spans="1:13" hidden="1">
      <c r="A2110" s="6" t="s">
        <v>9930</v>
      </c>
      <c r="B2110" s="6" t="str">
        <f t="shared" si="96"/>
        <v>l200904565</v>
      </c>
      <c r="C2110" s="6" t="s">
        <v>9931</v>
      </c>
      <c r="D2110" s="6" t="str">
        <f>+VLOOKUP($C2110,Sheet3!$B:$I,2,0)</f>
        <v>22X12X16</v>
      </c>
      <c r="E2110" s="6" t="str">
        <f>+VLOOKUP($C2110,Sheet3!$B:$I,3,0)</f>
        <v>SAT</v>
      </c>
      <c r="F2110" s="6" t="str">
        <f>+VLOOKUP($C2110,Sheet3!$B:$I,4,0)</f>
        <v>NUMA</v>
      </c>
      <c r="G2110" s="6">
        <f>+VLOOKUP($C2110,Sheet3!$B:$I,5,0)</f>
        <v>0</v>
      </c>
      <c r="H2110" s="6" t="str">
        <f>+VLOOKUP($C2110,Sheet3!$B:$I,6,0)</f>
        <v>P5</v>
      </c>
      <c r="I2110" s="6" t="str">
        <f>+VLOOKUP($C2110,Sheet3!$B:$I,7,0)</f>
        <v>NUMA</v>
      </c>
      <c r="J2110" s="6" t="str">
        <f>+VLOOKUP($C2110,Sheet3!$B:$I,8,0)</f>
        <v>P</v>
      </c>
      <c r="K2110" s="6" t="str">
        <f t="shared" si="98"/>
        <v>22X12X16SAT NUMA 0 P5 NUMA P</v>
      </c>
      <c r="L2110" s="6" t="str">
        <f t="shared" si="97"/>
        <v>b</v>
      </c>
      <c r="M2110" s="6"/>
    </row>
    <row r="2111" spans="1:13" hidden="1">
      <c r="A2111" s="6" t="s">
        <v>9932</v>
      </c>
      <c r="B2111" s="6" t="str">
        <f t="shared" si="96"/>
        <v>l140301755</v>
      </c>
      <c r="C2111" s="6" t="s">
        <v>7443</v>
      </c>
      <c r="D2111" s="6" t="str">
        <f>+VLOOKUP($C2111,Sheet3!$B:$I,2,0)</f>
        <v>21X7X15</v>
      </c>
      <c r="E2111" s="6" t="str">
        <f>+VLOOKUP($C2111,Sheet3!$B:$I,3,0)</f>
        <v>ML</v>
      </c>
      <c r="F2111" s="6" t="str">
        <f>+VLOOKUP($C2111,Sheet3!$B:$I,4,0)</f>
        <v>NUMA</v>
      </c>
      <c r="G2111" s="6">
        <f>+VLOOKUP($C2111,Sheet3!$B:$I,5,0)</f>
        <v>0</v>
      </c>
      <c r="H2111" s="6" t="str">
        <f>+VLOOKUP($C2111,Sheet3!$B:$I,6,0)</f>
        <v>D1.</v>
      </c>
      <c r="I2111" s="6" t="str">
        <f>+VLOOKUP($C2111,Sheet3!$B:$I,7,0)</f>
        <v>ASTRO</v>
      </c>
      <c r="J2111" s="6" t="str">
        <f>+VLOOKUP($C2111,Sheet3!$B:$I,8,0)</f>
        <v>D</v>
      </c>
      <c r="K2111" s="6" t="str">
        <f t="shared" si="98"/>
        <v>21X7X15ML NUMA 0 D1. ASTRO D</v>
      </c>
      <c r="L2111" s="6" t="str">
        <f t="shared" si="97"/>
        <v>c</v>
      </c>
      <c r="M2111" s="6"/>
    </row>
    <row r="2112" spans="1:13" hidden="1">
      <c r="A2112" s="6" t="s">
        <v>9933</v>
      </c>
      <c r="B2112" s="6" t="str">
        <f t="shared" si="96"/>
        <v>l150608016</v>
      </c>
      <c r="C2112" s="6" t="s">
        <v>7776</v>
      </c>
      <c r="D2112" s="6" t="str">
        <f>+VLOOKUP($C2112,Sheet3!$B:$I,2,0)</f>
        <v>21X8X15</v>
      </c>
      <c r="E2112" s="6" t="str">
        <f>+VLOOKUP($C2112,Sheet3!$B:$I,3,0)</f>
        <v>SAT</v>
      </c>
      <c r="F2112" s="6" t="str">
        <f>+VLOOKUP($C2112,Sheet3!$B:$I,4,0)</f>
        <v>NUMA</v>
      </c>
      <c r="G2112" s="6">
        <f>+VLOOKUP($C2112,Sheet3!$B:$I,5,0)</f>
        <v>0</v>
      </c>
      <c r="H2112" s="6" t="str">
        <f>+VLOOKUP($C2112,Sheet3!$B:$I,6,0)</f>
        <v>P5</v>
      </c>
      <c r="I2112" s="6" t="str">
        <f>+VLOOKUP($C2112,Sheet3!$B:$I,7,0)</f>
        <v>NUMA</v>
      </c>
      <c r="J2112" s="6" t="str">
        <f>+VLOOKUP($C2112,Sheet3!$B:$I,8,0)</f>
        <v>P</v>
      </c>
      <c r="K2112" s="6" t="str">
        <f t="shared" si="98"/>
        <v>21X8X15SAT NUMA 0 P5 NUMA P</v>
      </c>
      <c r="L2112" s="6" t="str">
        <f t="shared" si="97"/>
        <v>E</v>
      </c>
      <c r="M2112" s="6"/>
    </row>
    <row r="2113" spans="1:13" hidden="1">
      <c r="A2113" s="6" t="s">
        <v>9934</v>
      </c>
      <c r="B2113" s="6" t="str">
        <f t="shared" si="96"/>
        <v>l150702906</v>
      </c>
      <c r="C2113" s="6" t="s">
        <v>8515</v>
      </c>
      <c r="D2113" s="6" t="str">
        <f>+VLOOKUP($C2113,Sheet3!$B:$I,2,0)</f>
        <v>22X12X16</v>
      </c>
      <c r="E2113" s="6" t="str">
        <f>+VLOOKUP($C2113,Sheet3!$B:$I,3,0)</f>
        <v>SAT</v>
      </c>
      <c r="F2113" s="6" t="str">
        <f>+VLOOKUP($C2113,Sheet3!$B:$I,4,0)</f>
        <v>NUMA</v>
      </c>
      <c r="G2113" s="6">
        <f>+VLOOKUP($C2113,Sheet3!$B:$I,5,0)</f>
        <v>0</v>
      </c>
      <c r="H2113" s="6" t="str">
        <f>+VLOOKUP($C2113,Sheet3!$B:$I,6,0)</f>
        <v>P5</v>
      </c>
      <c r="I2113" s="6" t="str">
        <f>+VLOOKUP($C2113,Sheet3!$B:$I,7,0)</f>
        <v>NUMA</v>
      </c>
      <c r="J2113" s="6" t="str">
        <f>+VLOOKUP($C2113,Sheet3!$B:$I,8,0)</f>
        <v>XP</v>
      </c>
      <c r="K2113" s="6" t="str">
        <f t="shared" si="98"/>
        <v>22X12X16SAT NUMA 0 P5 NUMA XP</v>
      </c>
      <c r="L2113" s="6" t="str">
        <f t="shared" si="97"/>
        <v>E</v>
      </c>
      <c r="M2113" s="6"/>
    </row>
    <row r="2114" spans="1:13" hidden="1">
      <c r="A2114" s="6" t="s">
        <v>9935</v>
      </c>
      <c r="B2114" s="6" t="str">
        <f t="shared" ref="B2114:B2177" si="99">+MID(A2114,9,10)</f>
        <v>l130901316</v>
      </c>
      <c r="C2114" s="6" t="s">
        <v>7446</v>
      </c>
      <c r="D2114" s="6" t="str">
        <f>+VLOOKUP($C2114,Sheet3!$B:$I,2,0)</f>
        <v>20X9X16</v>
      </c>
      <c r="E2114" s="6" t="str">
        <f>+VLOOKUP($C2114,Sheet3!$B:$I,3,0)</f>
        <v>SM</v>
      </c>
      <c r="F2114" s="6" t="str">
        <f>+VLOOKUP($C2114,Sheet3!$B:$I,4,0)</f>
        <v>NUMA</v>
      </c>
      <c r="G2114" s="6">
        <f>+VLOOKUP($C2114,Sheet3!$B:$I,5,0)</f>
        <v>0</v>
      </c>
      <c r="H2114" s="6" t="str">
        <f>+VLOOKUP($C2114,Sheet3!$B:$I,6,0)</f>
        <v>P5N</v>
      </c>
      <c r="I2114" s="6" t="str">
        <f>+VLOOKUP($C2114,Sheet3!$B:$I,7,0)</f>
        <v>TOTALSOURCE</v>
      </c>
      <c r="J2114" s="6" t="str">
        <f>+VLOOKUP($C2114,Sheet3!$B:$I,8,0)</f>
        <v>P</v>
      </c>
      <c r="K2114" s="6" t="str">
        <f t="shared" si="98"/>
        <v>20X9X16SM NUMA 0 P5N TOTALSOURCE P</v>
      </c>
      <c r="L2114" s="6" t="str">
        <f t="shared" ref="L2114:L2177" si="100">+RIGHT(A2114,1)</f>
        <v>b</v>
      </c>
      <c r="M2114" s="6"/>
    </row>
    <row r="2115" spans="1:13" hidden="1">
      <c r="A2115" s="6" t="s">
        <v>9936</v>
      </c>
      <c r="B2115" s="6" t="str">
        <f t="shared" si="99"/>
        <v>l150701187</v>
      </c>
      <c r="C2115" s="6" t="s">
        <v>8868</v>
      </c>
      <c r="D2115" s="6" t="str">
        <f>+VLOOKUP($C2115,Sheet3!$B:$I,2,0)</f>
        <v>21X7X15</v>
      </c>
      <c r="E2115" s="6" t="str">
        <f>+VLOOKUP($C2115,Sheet3!$B:$I,3,0)</f>
        <v>SM</v>
      </c>
      <c r="F2115" s="6" t="str">
        <f>+VLOOKUP($C2115,Sheet3!$B:$I,4,0)</f>
        <v>NUMA</v>
      </c>
      <c r="G2115" s="6">
        <f>+VLOOKUP($C2115,Sheet3!$B:$I,5,0)</f>
        <v>0</v>
      </c>
      <c r="H2115" s="6" t="str">
        <f>+VLOOKUP($C2115,Sheet3!$B:$I,6,0)</f>
        <v>P5</v>
      </c>
      <c r="I2115" s="6" t="str">
        <f>+VLOOKUP($C2115,Sheet3!$B:$I,7,0)</f>
        <v>TOTALSOURCE</v>
      </c>
      <c r="J2115" s="6" t="str">
        <f>+VLOOKUP($C2115,Sheet3!$B:$I,8,0)</f>
        <v>P</v>
      </c>
      <c r="K2115" s="6" t="str">
        <f t="shared" ref="K2115:K2178" si="101">CONCATENATE(D2115,E2115," ",F2115," ",G2115," ",H2115," ",I2115," ",J2115)</f>
        <v>21X7X15SM NUMA 0 P5 TOTALSOURCE P</v>
      </c>
      <c r="L2115" s="6" t="str">
        <f t="shared" si="100"/>
        <v>b</v>
      </c>
      <c r="M2115" s="6"/>
    </row>
    <row r="2116" spans="1:13" hidden="1">
      <c r="A2116" s="6" t="s">
        <v>9937</v>
      </c>
      <c r="B2116" s="6" t="str">
        <f t="shared" si="99"/>
        <v>l121001504</v>
      </c>
      <c r="C2116" s="6" t="s">
        <v>9938</v>
      </c>
      <c r="D2116" s="6" t="str">
        <f>+VLOOKUP($C2116,Sheet3!$B:$I,2,0)</f>
        <v>21X7X15</v>
      </c>
      <c r="E2116" s="6" t="str">
        <f>+VLOOKUP($C2116,Sheet3!$B:$I,3,0)</f>
        <v>SM</v>
      </c>
      <c r="F2116" s="6" t="str">
        <f>+VLOOKUP($C2116,Sheet3!$B:$I,4,0)</f>
        <v>NUMA</v>
      </c>
      <c r="G2116" s="6">
        <f>+VLOOKUP($C2116,Sheet3!$B:$I,5,0)</f>
        <v>0</v>
      </c>
      <c r="H2116" s="6" t="str">
        <f>+VLOOKUP($C2116,Sheet3!$B:$I,6,0)</f>
        <v>D1N</v>
      </c>
      <c r="I2116" s="6" t="str">
        <f>+VLOOKUP($C2116,Sheet3!$B:$I,7,0)</f>
        <v>RIGOR</v>
      </c>
      <c r="J2116" s="6" t="str">
        <f>+VLOOKUP($C2116,Sheet3!$B:$I,8,0)</f>
        <v>D</v>
      </c>
      <c r="K2116" s="6" t="str">
        <f t="shared" si="101"/>
        <v>21X7X15SM NUMA 0 D1N RIGOR D</v>
      </c>
      <c r="L2116" s="6" t="str">
        <f t="shared" si="100"/>
        <v>b</v>
      </c>
      <c r="M2116" s="6"/>
    </row>
    <row r="2117" spans="1:13" hidden="1">
      <c r="A2117" s="6" t="s">
        <v>9939</v>
      </c>
      <c r="B2117" s="6" t="str">
        <f t="shared" si="99"/>
        <v>l200701438</v>
      </c>
      <c r="C2117" s="6" t="s">
        <v>9916</v>
      </c>
      <c r="D2117" s="6" t="str">
        <f>+VLOOKUP($C2117,Sheet3!$B:$I,2,0)</f>
        <v>21X8X15</v>
      </c>
      <c r="E2117" s="6" t="str">
        <f>+VLOOKUP($C2117,Sheet3!$B:$I,3,0)</f>
        <v>SM</v>
      </c>
      <c r="F2117" s="6" t="str">
        <f>+VLOOKUP($C2117,Sheet3!$B:$I,4,0)</f>
        <v>NUMA</v>
      </c>
      <c r="G2117" s="6">
        <f>+VLOOKUP($C2117,Sheet3!$B:$I,5,0)</f>
        <v>0</v>
      </c>
      <c r="H2117" s="6" t="str">
        <f>+VLOOKUP($C2117,Sheet3!$B:$I,6,0)</f>
        <v>P5N</v>
      </c>
      <c r="I2117" s="6" t="str">
        <f>+VLOOKUP($C2117,Sheet3!$B:$I,7,0)</f>
        <v>NUMA</v>
      </c>
      <c r="J2117" s="6" t="str">
        <f>+VLOOKUP($C2117,Sheet3!$B:$I,8,0)</f>
        <v>P</v>
      </c>
      <c r="K2117" s="6" t="str">
        <f t="shared" si="101"/>
        <v>21X8X15SM NUMA 0 P5N NUMA P</v>
      </c>
      <c r="L2117" s="6" t="str">
        <f t="shared" si="100"/>
        <v>b</v>
      </c>
      <c r="M2117" s="6"/>
    </row>
    <row r="2118" spans="1:13" hidden="1">
      <c r="A2118" s="6" t="s">
        <v>9940</v>
      </c>
      <c r="B2118" s="6" t="str">
        <f t="shared" si="99"/>
        <v>l170404020</v>
      </c>
      <c r="C2118" s="6" t="s">
        <v>7776</v>
      </c>
      <c r="D2118" s="6" t="str">
        <f>+VLOOKUP($C2118,Sheet3!$B:$I,2,0)</f>
        <v>21X8X15</v>
      </c>
      <c r="E2118" s="6" t="str">
        <f>+VLOOKUP($C2118,Sheet3!$B:$I,3,0)</f>
        <v>SAT</v>
      </c>
      <c r="F2118" s="6" t="str">
        <f>+VLOOKUP($C2118,Sheet3!$B:$I,4,0)</f>
        <v>NUMA</v>
      </c>
      <c r="G2118" s="6">
        <f>+VLOOKUP($C2118,Sheet3!$B:$I,5,0)</f>
        <v>0</v>
      </c>
      <c r="H2118" s="6" t="str">
        <f>+VLOOKUP($C2118,Sheet3!$B:$I,6,0)</f>
        <v>P5</v>
      </c>
      <c r="I2118" s="6" t="str">
        <f>+VLOOKUP($C2118,Sheet3!$B:$I,7,0)</f>
        <v>NUMA</v>
      </c>
      <c r="J2118" s="6" t="str">
        <f>+VLOOKUP($C2118,Sheet3!$B:$I,8,0)</f>
        <v>P</v>
      </c>
      <c r="K2118" s="6" t="str">
        <f t="shared" si="101"/>
        <v>21X8X15SAT NUMA 0 P5 NUMA P</v>
      </c>
      <c r="L2118" s="6" t="str">
        <f t="shared" si="100"/>
        <v>E</v>
      </c>
      <c r="M2118" s="6"/>
    </row>
    <row r="2119" spans="1:13" hidden="1">
      <c r="A2119" s="6" t="s">
        <v>9941</v>
      </c>
      <c r="B2119" s="6" t="str">
        <f t="shared" si="99"/>
        <v>l160902925</v>
      </c>
      <c r="C2119" s="6" t="s">
        <v>8868</v>
      </c>
      <c r="D2119" s="6" t="str">
        <f>+VLOOKUP($C2119,Sheet3!$B:$I,2,0)</f>
        <v>21X7X15</v>
      </c>
      <c r="E2119" s="6" t="str">
        <f>+VLOOKUP($C2119,Sheet3!$B:$I,3,0)</f>
        <v>SM</v>
      </c>
      <c r="F2119" s="6" t="str">
        <f>+VLOOKUP($C2119,Sheet3!$B:$I,4,0)</f>
        <v>NUMA</v>
      </c>
      <c r="G2119" s="6">
        <f>+VLOOKUP($C2119,Sheet3!$B:$I,5,0)</f>
        <v>0</v>
      </c>
      <c r="H2119" s="6" t="str">
        <f>+VLOOKUP($C2119,Sheet3!$B:$I,6,0)</f>
        <v>P5</v>
      </c>
      <c r="I2119" s="6" t="str">
        <f>+VLOOKUP($C2119,Sheet3!$B:$I,7,0)</f>
        <v>TOTALSOURCE</v>
      </c>
      <c r="J2119" s="6" t="str">
        <f>+VLOOKUP($C2119,Sheet3!$B:$I,8,0)</f>
        <v>P</v>
      </c>
      <c r="K2119" s="6" t="str">
        <f t="shared" si="101"/>
        <v>21X7X15SM NUMA 0 P5 TOTALSOURCE P</v>
      </c>
      <c r="L2119" s="6" t="str">
        <f t="shared" si="100"/>
        <v>E</v>
      </c>
      <c r="M2119" s="6"/>
    </row>
    <row r="2120" spans="1:13" hidden="1">
      <c r="A2120" s="6" t="s">
        <v>9942</v>
      </c>
      <c r="B2120" s="6" t="str">
        <f t="shared" si="99"/>
        <v>l170403892</v>
      </c>
      <c r="C2120" s="6" t="s">
        <v>7776</v>
      </c>
      <c r="D2120" s="6" t="str">
        <f>+VLOOKUP($C2120,Sheet3!$B:$I,2,0)</f>
        <v>21X8X15</v>
      </c>
      <c r="E2120" s="6" t="str">
        <f>+VLOOKUP($C2120,Sheet3!$B:$I,3,0)</f>
        <v>SAT</v>
      </c>
      <c r="F2120" s="6" t="str">
        <f>+VLOOKUP($C2120,Sheet3!$B:$I,4,0)</f>
        <v>NUMA</v>
      </c>
      <c r="G2120" s="6">
        <f>+VLOOKUP($C2120,Sheet3!$B:$I,5,0)</f>
        <v>0</v>
      </c>
      <c r="H2120" s="6" t="str">
        <f>+VLOOKUP($C2120,Sheet3!$B:$I,6,0)</f>
        <v>P5</v>
      </c>
      <c r="I2120" s="6" t="str">
        <f>+VLOOKUP($C2120,Sheet3!$B:$I,7,0)</f>
        <v>NUMA</v>
      </c>
      <c r="J2120" s="6" t="str">
        <f>+VLOOKUP($C2120,Sheet3!$B:$I,8,0)</f>
        <v>P</v>
      </c>
      <c r="K2120" s="6" t="str">
        <f t="shared" si="101"/>
        <v>21X8X15SAT NUMA 0 P5 NUMA P</v>
      </c>
      <c r="L2120" s="6" t="str">
        <f t="shared" si="100"/>
        <v>E</v>
      </c>
      <c r="M2120" s="6"/>
    </row>
    <row r="2121" spans="1:13" hidden="1">
      <c r="A2121" s="6" t="s">
        <v>9943</v>
      </c>
      <c r="B2121" s="6" t="str">
        <f t="shared" si="99"/>
        <v>l170403893</v>
      </c>
      <c r="C2121" s="6" t="s">
        <v>9944</v>
      </c>
      <c r="D2121" s="6" t="str">
        <f>+VLOOKUP($C2121,Sheet3!$B:$I,2,0)</f>
        <v>21X7X15</v>
      </c>
      <c r="E2121" s="6" t="str">
        <f>+VLOOKUP($C2121,Sheet3!$B:$I,3,0)</f>
        <v>ML</v>
      </c>
      <c r="F2121" s="6" t="str">
        <f>+VLOOKUP($C2121,Sheet3!$B:$I,4,0)</f>
        <v>NUMA</v>
      </c>
      <c r="G2121" s="6">
        <f>+VLOOKUP($C2121,Sheet3!$B:$I,5,0)</f>
        <v>0</v>
      </c>
      <c r="H2121" s="6" t="str">
        <f>+VLOOKUP($C2121,Sheet3!$B:$I,6,0)</f>
        <v>D1.</v>
      </c>
      <c r="I2121" s="6" t="str">
        <f>+VLOOKUP($C2121,Sheet3!$B:$I,7,0)</f>
        <v>NUMA</v>
      </c>
      <c r="J2121" s="6" t="str">
        <f>+VLOOKUP($C2121,Sheet3!$B:$I,8,0)</f>
        <v>D</v>
      </c>
      <c r="K2121" s="6" t="str">
        <f t="shared" si="101"/>
        <v>21X7X15ML NUMA 0 D1. NUMA D</v>
      </c>
      <c r="L2121" s="6" t="str">
        <f t="shared" si="100"/>
        <v>E</v>
      </c>
      <c r="M2121" s="6"/>
    </row>
    <row r="2122" spans="1:13" hidden="1">
      <c r="A2122" s="6" t="s">
        <v>9945</v>
      </c>
      <c r="B2122" s="6" t="str">
        <f t="shared" si="99"/>
        <v>l150701189</v>
      </c>
      <c r="C2122" s="6" t="s">
        <v>8981</v>
      </c>
      <c r="D2122" s="6" t="str">
        <f>+VLOOKUP($C2122,Sheet3!$B:$I,2,0)</f>
        <v>21X7X15</v>
      </c>
      <c r="E2122" s="6" t="str">
        <f>+VLOOKUP($C2122,Sheet3!$B:$I,3,0)</f>
        <v>ML</v>
      </c>
      <c r="F2122" s="6" t="str">
        <f>+VLOOKUP($C2122,Sheet3!$B:$I,4,0)</f>
        <v>NUMA</v>
      </c>
      <c r="G2122" s="6">
        <f>+VLOOKUP($C2122,Sheet3!$B:$I,5,0)</f>
        <v>0</v>
      </c>
      <c r="H2122" s="6" t="str">
        <f>+VLOOKUP($C2122,Sheet3!$B:$I,6,0)</f>
        <v>P5</v>
      </c>
      <c r="I2122" s="6" t="str">
        <f>+VLOOKUP($C2122,Sheet3!$B:$I,7,0)</f>
        <v>TOTALSOURCE</v>
      </c>
      <c r="J2122" s="6" t="str">
        <f>+VLOOKUP($C2122,Sheet3!$B:$I,8,0)</f>
        <v>P</v>
      </c>
      <c r="K2122" s="6" t="str">
        <f t="shared" si="101"/>
        <v>21X7X15ML NUMA 0 P5 TOTALSOURCE P</v>
      </c>
      <c r="L2122" s="6" t="str">
        <f t="shared" si="100"/>
        <v>E</v>
      </c>
      <c r="M2122" s="6"/>
    </row>
    <row r="2123" spans="1:13" hidden="1">
      <c r="A2123" s="6" t="s">
        <v>9946</v>
      </c>
      <c r="B2123" s="6" t="str">
        <f t="shared" si="99"/>
        <v>l140202811</v>
      </c>
      <c r="C2123" s="6" t="s">
        <v>7441</v>
      </c>
      <c r="D2123" s="6" t="str">
        <f>+VLOOKUP($C2123,Sheet3!$B:$I,2,0)</f>
        <v>21X7X15</v>
      </c>
      <c r="E2123" s="6" t="str">
        <f>+VLOOKUP($C2123,Sheet3!$B:$I,3,0)</f>
        <v>SAT</v>
      </c>
      <c r="F2123" s="6" t="str">
        <f>+VLOOKUP($C2123,Sheet3!$B:$I,4,0)</f>
        <v>NUMA</v>
      </c>
      <c r="G2123" s="6">
        <f>+VLOOKUP($C2123,Sheet3!$B:$I,5,0)</f>
        <v>0</v>
      </c>
      <c r="H2123" s="6" t="str">
        <f>+VLOOKUP($C2123,Sheet3!$B:$I,6,0)</f>
        <v>D1.</v>
      </c>
      <c r="I2123" s="6" t="str">
        <f>+VLOOKUP($C2123,Sheet3!$B:$I,7,0)</f>
        <v>ASTRO</v>
      </c>
      <c r="J2123" s="6" t="str">
        <f>+VLOOKUP($C2123,Sheet3!$B:$I,8,0)</f>
        <v>D</v>
      </c>
      <c r="K2123" s="6" t="str">
        <f t="shared" si="101"/>
        <v>21X7X15SAT NUMA 0 D1. ASTRO D</v>
      </c>
      <c r="L2123" s="6" t="str">
        <f t="shared" si="100"/>
        <v>E</v>
      </c>
      <c r="M2123" s="6"/>
    </row>
    <row r="2124" spans="1:13" hidden="1">
      <c r="A2124" s="6" t="s">
        <v>9947</v>
      </c>
      <c r="B2124" s="6" t="str">
        <f t="shared" si="99"/>
        <v>l191202247</v>
      </c>
      <c r="C2124" s="6" t="s">
        <v>7425</v>
      </c>
      <c r="D2124" s="6" t="str">
        <f>+VLOOKUP($C2124,Sheet3!$B:$I,2,0)</f>
        <v>21X7X15</v>
      </c>
      <c r="E2124" s="6" t="str">
        <f>+VLOOKUP($C2124,Sheet3!$B:$I,3,0)</f>
        <v>SAT</v>
      </c>
      <c r="F2124" s="6" t="str">
        <f>+VLOOKUP($C2124,Sheet3!$B:$I,4,0)</f>
        <v>NUMA</v>
      </c>
      <c r="G2124" s="6">
        <f>+VLOOKUP($C2124,Sheet3!$B:$I,5,0)</f>
        <v>0</v>
      </c>
      <c r="H2124" s="6" t="str">
        <f>+VLOOKUP($C2124,Sheet3!$B:$I,6,0)</f>
        <v>P5</v>
      </c>
      <c r="I2124" s="6" t="str">
        <f>+VLOOKUP($C2124,Sheet3!$B:$I,7,0)</f>
        <v>GALAXYYMSDS</v>
      </c>
      <c r="J2124" s="6" t="str">
        <f>+VLOOKUP($C2124,Sheet3!$B:$I,8,0)</f>
        <v>P</v>
      </c>
      <c r="K2124" s="6" t="str">
        <f t="shared" si="101"/>
        <v>21X7X15SAT NUMA 0 P5 GALAXYYMSDS P</v>
      </c>
      <c r="L2124" s="6" t="str">
        <f t="shared" si="100"/>
        <v>E</v>
      </c>
      <c r="M2124" s="6"/>
    </row>
    <row r="2125" spans="1:13" hidden="1">
      <c r="A2125" s="6" t="s">
        <v>9948</v>
      </c>
      <c r="B2125" s="6" t="str">
        <f t="shared" si="99"/>
        <v>l201201246</v>
      </c>
      <c r="C2125" s="6" t="s">
        <v>7453</v>
      </c>
      <c r="D2125" s="6" t="str">
        <f>+VLOOKUP($C2125,Sheet3!$B:$I,2,0)</f>
        <v>21X8X15</v>
      </c>
      <c r="E2125" s="6" t="str">
        <f>+VLOOKUP($C2125,Sheet3!$B:$I,3,0)</f>
        <v>SAT</v>
      </c>
      <c r="F2125" s="6" t="str">
        <f>+VLOOKUP($C2125,Sheet3!$B:$I,4,0)</f>
        <v>NUMA</v>
      </c>
      <c r="G2125" s="6">
        <f>+VLOOKUP($C2125,Sheet3!$B:$I,5,0)</f>
        <v>0</v>
      </c>
      <c r="H2125" s="6" t="str">
        <f>+VLOOKUP($C2125,Sheet3!$B:$I,6,0)</f>
        <v>P5</v>
      </c>
      <c r="I2125" s="6" t="str">
        <f>+VLOOKUP($C2125,Sheet3!$B:$I,7,0)</f>
        <v>GALAXYYMSDS</v>
      </c>
      <c r="J2125" s="6" t="str">
        <f>+VLOOKUP($C2125,Sheet3!$B:$I,8,0)</f>
        <v>P</v>
      </c>
      <c r="K2125" s="6" t="str">
        <f t="shared" si="101"/>
        <v>21X8X15SAT NUMA 0 P5 GALAXYYMSDS P</v>
      </c>
      <c r="L2125" s="6" t="str">
        <f t="shared" si="100"/>
        <v>b</v>
      </c>
      <c r="M2125" s="6"/>
    </row>
    <row r="2126" spans="1:13" hidden="1">
      <c r="A2126" s="6" t="s">
        <v>9949</v>
      </c>
      <c r="B2126" s="6" t="str">
        <f t="shared" si="99"/>
        <v>l191202248</v>
      </c>
      <c r="C2126" s="6" t="s">
        <v>9364</v>
      </c>
      <c r="D2126" s="6" t="str">
        <f>+VLOOKUP($C2126,Sheet3!$B:$I,2,0)</f>
        <v>21X8X15</v>
      </c>
      <c r="E2126" s="6" t="str">
        <f>+VLOOKUP($C2126,Sheet3!$B:$I,3,0)</f>
        <v>SAT</v>
      </c>
      <c r="F2126" s="6" t="str">
        <f>+VLOOKUP($C2126,Sheet3!$B:$I,4,0)</f>
        <v>NUMA</v>
      </c>
      <c r="G2126" s="6">
        <f>+VLOOKUP($C2126,Sheet3!$B:$I,5,0)</f>
        <v>0</v>
      </c>
      <c r="H2126" s="6" t="str">
        <f>+VLOOKUP($C2126,Sheet3!$B:$I,6,0)</f>
        <v>P5</v>
      </c>
      <c r="I2126" s="6" t="str">
        <f>+VLOOKUP($C2126,Sheet3!$B:$I,7,0)</f>
        <v>TOTALSOURCE</v>
      </c>
      <c r="J2126" s="6" t="str">
        <f>+VLOOKUP($C2126,Sheet3!$B:$I,8,0)</f>
        <v>P</v>
      </c>
      <c r="K2126" s="6" t="str">
        <f t="shared" si="101"/>
        <v>21X8X15SAT NUMA 0 P5 TOTALSOURCE P</v>
      </c>
      <c r="L2126" s="6" t="str">
        <f t="shared" si="100"/>
        <v>E</v>
      </c>
      <c r="M2126" s="6"/>
    </row>
    <row r="2127" spans="1:13" hidden="1">
      <c r="A2127" s="6" t="s">
        <v>9950</v>
      </c>
      <c r="B2127" s="6" t="str">
        <f t="shared" si="99"/>
        <v>l140102159</v>
      </c>
      <c r="C2127" s="6" t="s">
        <v>9951</v>
      </c>
      <c r="D2127" s="6" t="str">
        <f>+VLOOKUP($C2127,Sheet3!$B:$I,2,0)</f>
        <v>21X7X15</v>
      </c>
      <c r="E2127" s="6" t="str">
        <f>+VLOOKUP($C2127,Sheet3!$B:$I,3,0)</f>
        <v>ML</v>
      </c>
      <c r="F2127" s="6" t="str">
        <f>+VLOOKUP($C2127,Sheet3!$B:$I,4,0)</f>
        <v>NUMA</v>
      </c>
      <c r="G2127" s="6">
        <f>+VLOOKUP($C2127,Sheet3!$B:$I,5,0)</f>
        <v>0</v>
      </c>
      <c r="H2127" s="6" t="str">
        <f>+VLOOKUP($C2127,Sheet3!$B:$I,6,0)</f>
        <v>D1.</v>
      </c>
      <c r="I2127" s="6" t="str">
        <f>+VLOOKUP($C2127,Sheet3!$B:$I,7,0)</f>
        <v>TANTOR</v>
      </c>
      <c r="J2127" s="6" t="str">
        <f>+VLOOKUP($C2127,Sheet3!$B:$I,8,0)</f>
        <v>D</v>
      </c>
      <c r="K2127" s="6" t="str">
        <f t="shared" si="101"/>
        <v>21X7X15ML NUMA 0 D1. TANTOR D</v>
      </c>
      <c r="L2127" s="6" t="str">
        <f t="shared" si="100"/>
        <v>E</v>
      </c>
      <c r="M2127" s="6"/>
    </row>
    <row r="2128" spans="1:13">
      <c r="A2128" s="6" t="s">
        <v>9952</v>
      </c>
      <c r="B2128" s="6" t="str">
        <f t="shared" si="99"/>
        <v>l121202765</v>
      </c>
      <c r="C2128" s="6" t="s">
        <v>7328</v>
      </c>
      <c r="D2128" s="6" t="str">
        <f>+VLOOKUP($C2128,Sheet3!$B:$I,2,0)</f>
        <v>161/4X7X111/4</v>
      </c>
      <c r="E2128" s="6" t="str">
        <f>+VLOOKUP($C2128,Sheet3!$B:$I,3,0)</f>
        <v>SM</v>
      </c>
      <c r="F2128" s="6" t="str">
        <f>+VLOOKUP($C2128,Sheet3!$B:$I,4,0)</f>
        <v>NUMA</v>
      </c>
      <c r="G2128" s="6">
        <f>+VLOOKUP($C2128,Sheet3!$B:$I,5,0)</f>
        <v>0</v>
      </c>
      <c r="H2128" s="6" t="str">
        <f>+VLOOKUP($C2128,Sheet3!$B:$I,6,0)</f>
        <v>P5N</v>
      </c>
      <c r="I2128" s="6" t="str">
        <f>+VLOOKUP($C2128,Sheet3!$B:$I,7,0)</f>
        <v>TOTALSOURCE</v>
      </c>
      <c r="J2128" s="6" t="str">
        <f>+VLOOKUP($C2128,Sheet3!$B:$I,8,0)</f>
        <v>P</v>
      </c>
      <c r="K2128" s="6" t="str">
        <f t="shared" si="101"/>
        <v>161/4X7X111/4SM NUMA 0 P5N TOTALSOURCE P</v>
      </c>
      <c r="L2128" s="6" t="str">
        <f t="shared" si="100"/>
        <v>A</v>
      </c>
      <c r="M2128" s="6" t="s">
        <v>6985</v>
      </c>
    </row>
    <row r="2129" spans="1:13" hidden="1">
      <c r="A2129" s="6" t="s">
        <v>9953</v>
      </c>
      <c r="B2129" s="6" t="str">
        <f t="shared" si="99"/>
        <v>l150102767</v>
      </c>
      <c r="C2129" s="6" t="s">
        <v>9276</v>
      </c>
      <c r="D2129" s="6" t="str">
        <f>+VLOOKUP($C2129,Sheet3!$B:$I,2,0)</f>
        <v>300-15</v>
      </c>
      <c r="E2129" s="6" t="str">
        <f>+VLOOKUP($C2129,Sheet3!$B:$I,3,0)</f>
        <v>LUG</v>
      </c>
      <c r="F2129" s="6" t="str">
        <f>+VLOOKUP($C2129,Sheet3!$B:$I,4,0)</f>
        <v>NUMA</v>
      </c>
      <c r="G2129" s="6">
        <f>+VLOOKUP($C2129,Sheet3!$B:$I,5,0)</f>
        <v>8</v>
      </c>
      <c r="H2129" s="6" t="str">
        <f>+VLOOKUP($C2129,Sheet3!$B:$I,6,0)</f>
        <v>M12X</v>
      </c>
      <c r="I2129" s="6" t="str">
        <f>+VLOOKUP($C2129,Sheet3!$B:$I,7,0)</f>
        <v>NUMA</v>
      </c>
      <c r="J2129" s="6" t="str">
        <f>+VLOOKUP($C2129,Sheet3!$B:$I,8,0)</f>
        <v>FORTE</v>
      </c>
      <c r="K2129" s="6" t="str">
        <f t="shared" si="101"/>
        <v>300-15LUG NUMA 8 M12X NUMA FORTE</v>
      </c>
      <c r="L2129" s="6" t="str">
        <f t="shared" si="100"/>
        <v>E</v>
      </c>
      <c r="M2129" s="6"/>
    </row>
    <row r="2130" spans="1:13" hidden="1">
      <c r="A2130" s="6" t="s">
        <v>9954</v>
      </c>
      <c r="B2130" s="6" t="str">
        <f t="shared" si="99"/>
        <v>l150105292</v>
      </c>
      <c r="C2130" s="6" t="s">
        <v>9955</v>
      </c>
      <c r="D2130" s="6" t="str">
        <f>+VLOOKUP($C2130,Sheet3!$B:$I,2,0)</f>
        <v>300-15</v>
      </c>
      <c r="E2130" s="6" t="str">
        <f>+VLOOKUP($C2130,Sheet3!$B:$I,3,0)</f>
        <v>LUG</v>
      </c>
      <c r="F2130" s="6" t="str">
        <f>+VLOOKUP($C2130,Sheet3!$B:$I,4,0)</f>
        <v>NUMA</v>
      </c>
      <c r="G2130" s="6">
        <f>+VLOOKUP($C2130,Sheet3!$B:$I,5,0)</f>
        <v>8</v>
      </c>
      <c r="H2130" s="6" t="str">
        <f>+VLOOKUP($C2130,Sheet3!$B:$I,6,0)</f>
        <v>P13X</v>
      </c>
      <c r="I2130" s="6" t="str">
        <f>+VLOOKUP($C2130,Sheet3!$B:$I,7,0)</f>
        <v>NUMA</v>
      </c>
      <c r="J2130" s="6" t="str">
        <f>+VLOOKUP($C2130,Sheet3!$B:$I,8,0)</f>
        <v>PREMIUM</v>
      </c>
      <c r="K2130" s="6" t="str">
        <f t="shared" si="101"/>
        <v>300-15LUG NUMA 8 P13X NUMA PREMIUM</v>
      </c>
      <c r="L2130" s="6" t="str">
        <f t="shared" si="100"/>
        <v>E</v>
      </c>
      <c r="M2130" s="6"/>
    </row>
    <row r="2131" spans="1:13" hidden="1">
      <c r="A2131" s="6" t="s">
        <v>9956</v>
      </c>
      <c r="B2131" s="6" t="str">
        <f t="shared" si="99"/>
        <v>l140503428</v>
      </c>
      <c r="C2131" s="6" t="s">
        <v>9276</v>
      </c>
      <c r="D2131" s="6" t="str">
        <f>+VLOOKUP($C2131,Sheet3!$B:$I,2,0)</f>
        <v>300-15</v>
      </c>
      <c r="E2131" s="6" t="str">
        <f>+VLOOKUP($C2131,Sheet3!$B:$I,3,0)</f>
        <v>LUG</v>
      </c>
      <c r="F2131" s="6" t="str">
        <f>+VLOOKUP($C2131,Sheet3!$B:$I,4,0)</f>
        <v>NUMA</v>
      </c>
      <c r="G2131" s="6">
        <f>+VLOOKUP($C2131,Sheet3!$B:$I,5,0)</f>
        <v>8</v>
      </c>
      <c r="H2131" s="6" t="str">
        <f>+VLOOKUP($C2131,Sheet3!$B:$I,6,0)</f>
        <v>M12X</v>
      </c>
      <c r="I2131" s="6" t="str">
        <f>+VLOOKUP($C2131,Sheet3!$B:$I,7,0)</f>
        <v>NUMA</v>
      </c>
      <c r="J2131" s="6" t="str">
        <f>+VLOOKUP($C2131,Sheet3!$B:$I,8,0)</f>
        <v>FORTE</v>
      </c>
      <c r="K2131" s="6" t="str">
        <f t="shared" si="101"/>
        <v>300-15LUG NUMA 8 M12X NUMA FORTE</v>
      </c>
      <c r="L2131" s="6" t="str">
        <f t="shared" si="100"/>
        <v>b</v>
      </c>
      <c r="M2131" s="6"/>
    </row>
    <row r="2132" spans="1:13" hidden="1">
      <c r="A2132" s="6" t="s">
        <v>9957</v>
      </c>
      <c r="B2132" s="6" t="str">
        <f t="shared" si="99"/>
        <v>l141004717</v>
      </c>
      <c r="C2132" s="6" t="s">
        <v>9414</v>
      </c>
      <c r="D2132" s="6" t="str">
        <f>+VLOOKUP($C2132,Sheet3!$B:$I,2,0)</f>
        <v>300-15</v>
      </c>
      <c r="E2132" s="6" t="str">
        <f>+VLOOKUP($C2132,Sheet3!$B:$I,3,0)</f>
        <v>LUG</v>
      </c>
      <c r="F2132" s="6" t="str">
        <f>+VLOOKUP($C2132,Sheet3!$B:$I,4,0)</f>
        <v>NUMA</v>
      </c>
      <c r="G2132" s="6">
        <f>+VLOOKUP($C2132,Sheet3!$B:$I,5,0)</f>
        <v>8</v>
      </c>
      <c r="H2132" s="6" t="str">
        <f>+VLOOKUP($C2132,Sheet3!$B:$I,6,0)</f>
        <v>S13X</v>
      </c>
      <c r="I2132" s="6" t="str">
        <f>+VLOOKUP($C2132,Sheet3!$B:$I,7,0)</f>
        <v>NUMA</v>
      </c>
      <c r="J2132" s="6" t="str">
        <f>+VLOOKUP($C2132,Sheet3!$B:$I,8,0)</f>
        <v>PREMIUM</v>
      </c>
      <c r="K2132" s="6" t="str">
        <f t="shared" si="101"/>
        <v>300-15LUG NUMA 8 S13X NUMA PREMIUM</v>
      </c>
      <c r="L2132" s="6" t="str">
        <f t="shared" si="100"/>
        <v>E</v>
      </c>
      <c r="M2132" s="6"/>
    </row>
    <row r="2133" spans="1:13" hidden="1">
      <c r="A2133" s="6" t="s">
        <v>9958</v>
      </c>
      <c r="B2133" s="6" t="str">
        <f t="shared" si="99"/>
        <v>l150402360</v>
      </c>
      <c r="C2133" s="6" t="s">
        <v>9276</v>
      </c>
      <c r="D2133" s="6" t="str">
        <f>+VLOOKUP($C2133,Sheet3!$B:$I,2,0)</f>
        <v>300-15</v>
      </c>
      <c r="E2133" s="6" t="str">
        <f>+VLOOKUP($C2133,Sheet3!$B:$I,3,0)</f>
        <v>LUG</v>
      </c>
      <c r="F2133" s="6" t="str">
        <f>+VLOOKUP($C2133,Sheet3!$B:$I,4,0)</f>
        <v>NUMA</v>
      </c>
      <c r="G2133" s="6">
        <f>+VLOOKUP($C2133,Sheet3!$B:$I,5,0)</f>
        <v>8</v>
      </c>
      <c r="H2133" s="6" t="str">
        <f>+VLOOKUP($C2133,Sheet3!$B:$I,6,0)</f>
        <v>M12X</v>
      </c>
      <c r="I2133" s="6" t="str">
        <f>+VLOOKUP($C2133,Sheet3!$B:$I,7,0)</f>
        <v>NUMA</v>
      </c>
      <c r="J2133" s="6" t="str">
        <f>+VLOOKUP($C2133,Sheet3!$B:$I,8,0)</f>
        <v>FORTE</v>
      </c>
      <c r="K2133" s="6" t="str">
        <f t="shared" si="101"/>
        <v>300-15LUG NUMA 8 M12X NUMA FORTE</v>
      </c>
      <c r="L2133" s="6" t="str">
        <f t="shared" si="100"/>
        <v>E</v>
      </c>
      <c r="M2133" s="6"/>
    </row>
    <row r="2134" spans="1:13" hidden="1">
      <c r="A2134" s="6" t="s">
        <v>9959</v>
      </c>
      <c r="B2134" s="6" t="str">
        <f t="shared" si="99"/>
        <v>l160303441</v>
      </c>
      <c r="C2134" s="6" t="s">
        <v>9276</v>
      </c>
      <c r="D2134" s="6" t="str">
        <f>+VLOOKUP($C2134,Sheet3!$B:$I,2,0)</f>
        <v>300-15</v>
      </c>
      <c r="E2134" s="6" t="str">
        <f>+VLOOKUP($C2134,Sheet3!$B:$I,3,0)</f>
        <v>LUG</v>
      </c>
      <c r="F2134" s="6" t="str">
        <f>+VLOOKUP($C2134,Sheet3!$B:$I,4,0)</f>
        <v>NUMA</v>
      </c>
      <c r="G2134" s="6">
        <f>+VLOOKUP($C2134,Sheet3!$B:$I,5,0)</f>
        <v>8</v>
      </c>
      <c r="H2134" s="6" t="str">
        <f>+VLOOKUP($C2134,Sheet3!$B:$I,6,0)</f>
        <v>M12X</v>
      </c>
      <c r="I2134" s="6" t="str">
        <f>+VLOOKUP($C2134,Sheet3!$B:$I,7,0)</f>
        <v>NUMA</v>
      </c>
      <c r="J2134" s="6" t="str">
        <f>+VLOOKUP($C2134,Sheet3!$B:$I,8,0)</f>
        <v>FORTE</v>
      </c>
      <c r="K2134" s="6" t="str">
        <f t="shared" si="101"/>
        <v>300-15LUG NUMA 8 M12X NUMA FORTE</v>
      </c>
      <c r="L2134" s="6" t="str">
        <f t="shared" si="100"/>
        <v>E</v>
      </c>
      <c r="M2134" s="6"/>
    </row>
    <row r="2135" spans="1:13" hidden="1">
      <c r="A2135" s="6" t="s">
        <v>9960</v>
      </c>
      <c r="B2135" s="6" t="str">
        <f t="shared" si="99"/>
        <v>l150903273</v>
      </c>
      <c r="C2135" s="6" t="s">
        <v>9276</v>
      </c>
      <c r="D2135" s="6" t="str">
        <f>+VLOOKUP($C2135,Sheet3!$B:$I,2,0)</f>
        <v>300-15</v>
      </c>
      <c r="E2135" s="6" t="str">
        <f>+VLOOKUP($C2135,Sheet3!$B:$I,3,0)</f>
        <v>LUG</v>
      </c>
      <c r="F2135" s="6" t="str">
        <f>+VLOOKUP($C2135,Sheet3!$B:$I,4,0)</f>
        <v>NUMA</v>
      </c>
      <c r="G2135" s="6">
        <f>+VLOOKUP($C2135,Sheet3!$B:$I,5,0)</f>
        <v>8</v>
      </c>
      <c r="H2135" s="6" t="str">
        <f>+VLOOKUP($C2135,Sheet3!$B:$I,6,0)</f>
        <v>M12X</v>
      </c>
      <c r="I2135" s="6" t="str">
        <f>+VLOOKUP($C2135,Sheet3!$B:$I,7,0)</f>
        <v>NUMA</v>
      </c>
      <c r="J2135" s="6" t="str">
        <f>+VLOOKUP($C2135,Sheet3!$B:$I,8,0)</f>
        <v>FORTE</v>
      </c>
      <c r="K2135" s="6" t="str">
        <f t="shared" si="101"/>
        <v>300-15LUG NUMA 8 M12X NUMA FORTE</v>
      </c>
      <c r="L2135" s="6" t="str">
        <f t="shared" si="100"/>
        <v>E</v>
      </c>
      <c r="M2135" s="6"/>
    </row>
    <row r="2136" spans="1:13" hidden="1">
      <c r="A2136" s="6" t="s">
        <v>9961</v>
      </c>
      <c r="B2136" s="6" t="str">
        <f t="shared" si="99"/>
        <v>l150903274</v>
      </c>
      <c r="C2136" s="6" t="s">
        <v>9276</v>
      </c>
      <c r="D2136" s="6" t="str">
        <f>+VLOOKUP($C2136,Sheet3!$B:$I,2,0)</f>
        <v>300-15</v>
      </c>
      <c r="E2136" s="6" t="str">
        <f>+VLOOKUP($C2136,Sheet3!$B:$I,3,0)</f>
        <v>LUG</v>
      </c>
      <c r="F2136" s="6" t="str">
        <f>+VLOOKUP($C2136,Sheet3!$B:$I,4,0)</f>
        <v>NUMA</v>
      </c>
      <c r="G2136" s="6">
        <f>+VLOOKUP($C2136,Sheet3!$B:$I,5,0)</f>
        <v>8</v>
      </c>
      <c r="H2136" s="6" t="str">
        <f>+VLOOKUP($C2136,Sheet3!$B:$I,6,0)</f>
        <v>M12X</v>
      </c>
      <c r="I2136" s="6" t="str">
        <f>+VLOOKUP($C2136,Sheet3!$B:$I,7,0)</f>
        <v>NUMA</v>
      </c>
      <c r="J2136" s="6" t="str">
        <f>+VLOOKUP($C2136,Sheet3!$B:$I,8,0)</f>
        <v>FORTE</v>
      </c>
      <c r="K2136" s="6" t="str">
        <f t="shared" si="101"/>
        <v>300-15LUG NUMA 8 M12X NUMA FORTE</v>
      </c>
      <c r="L2136" s="6" t="str">
        <f t="shared" si="100"/>
        <v>E</v>
      </c>
      <c r="M2136" s="6"/>
    </row>
    <row r="2137" spans="1:13" hidden="1">
      <c r="A2137" s="6" t="s">
        <v>9962</v>
      </c>
      <c r="B2137" s="6" t="str">
        <f t="shared" si="99"/>
        <v>l201004510</v>
      </c>
      <c r="C2137" s="6" t="s">
        <v>9963</v>
      </c>
      <c r="D2137" s="6" t="str">
        <f>+VLOOKUP($C2137,Sheet3!$B:$I,2,0)</f>
        <v>16X6X101/2</v>
      </c>
      <c r="E2137" s="6" t="str">
        <f>+VLOOKUP($C2137,Sheet3!$B:$I,3,0)</f>
        <v>SAT</v>
      </c>
      <c r="F2137" s="6" t="str">
        <f>+VLOOKUP($C2137,Sheet3!$B:$I,4,0)</f>
        <v>NUMA</v>
      </c>
      <c r="G2137" s="6">
        <f>+VLOOKUP($C2137,Sheet3!$B:$I,5,0)</f>
        <v>0</v>
      </c>
      <c r="H2137" s="6" t="str">
        <f>+VLOOKUP($C2137,Sheet3!$B:$I,6,0)</f>
        <v>P5N</v>
      </c>
      <c r="I2137" s="6" t="str">
        <f>+VLOOKUP($C2137,Sheet3!$B:$I,7,0)</f>
        <v>GALAXYYMSDS</v>
      </c>
      <c r="J2137" s="6" t="str">
        <f>+VLOOKUP($C2137,Sheet3!$B:$I,8,0)</f>
        <v>P</v>
      </c>
      <c r="K2137" s="6" t="str">
        <f t="shared" si="101"/>
        <v>16X6X101/2SAT NUMA 0 P5N GALAXYYMSDS P</v>
      </c>
      <c r="L2137" s="6" t="str">
        <f t="shared" si="100"/>
        <v>b</v>
      </c>
      <c r="M2137" s="6"/>
    </row>
    <row r="2138" spans="1:13">
      <c r="A2138" s="6" t="s">
        <v>9964</v>
      </c>
      <c r="B2138" s="6" t="str">
        <f t="shared" si="99"/>
        <v>l131003537</v>
      </c>
      <c r="C2138" s="6" t="s">
        <v>7423</v>
      </c>
      <c r="D2138" s="6" t="str">
        <f>+VLOOKUP($C2138,Sheet3!$B:$I,2,0)</f>
        <v>161/4X6X111/4</v>
      </c>
      <c r="E2138" s="6" t="str">
        <f>+VLOOKUP($C2138,Sheet3!$B:$I,3,0)</f>
        <v>SM</v>
      </c>
      <c r="F2138" s="6" t="str">
        <f>+VLOOKUP($C2138,Sheet3!$B:$I,4,0)</f>
        <v>NUMA</v>
      </c>
      <c r="G2138" s="6">
        <f>+VLOOKUP($C2138,Sheet3!$B:$I,5,0)</f>
        <v>0</v>
      </c>
      <c r="H2138" s="6" t="str">
        <f>+VLOOKUP($C2138,Sheet3!$B:$I,6,0)</f>
        <v>D1.</v>
      </c>
      <c r="I2138" s="6" t="str">
        <f>+VLOOKUP($C2138,Sheet3!$B:$I,7,0)</f>
        <v>TALON</v>
      </c>
      <c r="J2138" s="6" t="str">
        <f>+VLOOKUP($C2138,Sheet3!$B:$I,8,0)</f>
        <v>D</v>
      </c>
      <c r="K2138" s="6" t="str">
        <f t="shared" si="101"/>
        <v>161/4X6X111/4SM NUMA 0 D1. TALON D</v>
      </c>
      <c r="L2138" s="6" t="str">
        <f t="shared" si="100"/>
        <v>A</v>
      </c>
      <c r="M2138" s="6" t="s">
        <v>6972</v>
      </c>
    </row>
    <row r="2139" spans="1:13" hidden="1">
      <c r="A2139" s="6" t="s">
        <v>9965</v>
      </c>
      <c r="B2139" s="6" t="str">
        <f t="shared" si="99"/>
        <v>l130203653</v>
      </c>
      <c r="C2139" s="6" t="s">
        <v>6974</v>
      </c>
      <c r="D2139" s="6" t="str">
        <f>+VLOOKUP($C2139,Sheet3!$B:$I,2,0)</f>
        <v>18X7X121/8</v>
      </c>
      <c r="E2139" s="6" t="str">
        <f>+VLOOKUP($C2139,Sheet3!$B:$I,3,0)</f>
        <v>SAT</v>
      </c>
      <c r="F2139" s="6" t="str">
        <f>+VLOOKUP($C2139,Sheet3!$B:$I,4,0)</f>
        <v>NUMA</v>
      </c>
      <c r="G2139" s="6">
        <f>+VLOOKUP($C2139,Sheet3!$B:$I,5,0)</f>
        <v>0</v>
      </c>
      <c r="H2139" s="6" t="str">
        <f>+VLOOKUP($C2139,Sheet3!$B:$I,6,0)</f>
        <v>D1.</v>
      </c>
      <c r="I2139" s="6" t="str">
        <f>+VLOOKUP($C2139,Sheet3!$B:$I,7,0)</f>
        <v>RIGOR</v>
      </c>
      <c r="J2139" s="6" t="str">
        <f>+VLOOKUP($C2139,Sheet3!$B:$I,8,0)</f>
        <v>D</v>
      </c>
      <c r="K2139" s="6" t="str">
        <f t="shared" si="101"/>
        <v>18X7X121/8SAT NUMA 0 D1. RIGOR D</v>
      </c>
      <c r="L2139" s="6" t="str">
        <f t="shared" si="100"/>
        <v>B</v>
      </c>
      <c r="M2139" s="6"/>
    </row>
    <row r="2140" spans="1:13">
      <c r="A2140" s="6" t="s">
        <v>9966</v>
      </c>
      <c r="B2140" s="6" t="str">
        <f t="shared" si="99"/>
        <v>l130203255</v>
      </c>
      <c r="C2140" s="6" t="s">
        <v>6974</v>
      </c>
      <c r="D2140" s="6" t="str">
        <f>+VLOOKUP($C2140,Sheet3!$B:$I,2,0)</f>
        <v>18X7X121/8</v>
      </c>
      <c r="E2140" s="6" t="str">
        <f>+VLOOKUP($C2140,Sheet3!$B:$I,3,0)</f>
        <v>SAT</v>
      </c>
      <c r="F2140" s="6" t="str">
        <f>+VLOOKUP($C2140,Sheet3!$B:$I,4,0)</f>
        <v>NUMA</v>
      </c>
      <c r="G2140" s="6">
        <f>+VLOOKUP($C2140,Sheet3!$B:$I,5,0)</f>
        <v>0</v>
      </c>
      <c r="H2140" s="6" t="str">
        <f>+VLOOKUP($C2140,Sheet3!$B:$I,6,0)</f>
        <v>D1.</v>
      </c>
      <c r="I2140" s="6" t="str">
        <f>+VLOOKUP($C2140,Sheet3!$B:$I,7,0)</f>
        <v>RIGOR</v>
      </c>
      <c r="J2140" s="6" t="str">
        <f>+VLOOKUP($C2140,Sheet3!$B:$I,8,0)</f>
        <v>D</v>
      </c>
      <c r="K2140" s="6" t="str">
        <f t="shared" si="101"/>
        <v>18X7X121/8SAT NUMA 0 D1. RIGOR D</v>
      </c>
      <c r="L2140" s="6" t="str">
        <f t="shared" si="100"/>
        <v>A</v>
      </c>
      <c r="M2140" s="6" t="s">
        <v>6972</v>
      </c>
    </row>
    <row r="2141" spans="1:13">
      <c r="A2141" s="6" t="s">
        <v>9967</v>
      </c>
      <c r="B2141" s="6" t="str">
        <f t="shared" si="99"/>
        <v>l130203293</v>
      </c>
      <c r="C2141" s="6" t="s">
        <v>6974</v>
      </c>
      <c r="D2141" s="6" t="str">
        <f>+VLOOKUP($C2141,Sheet3!$B:$I,2,0)</f>
        <v>18X7X121/8</v>
      </c>
      <c r="E2141" s="6" t="str">
        <f>+VLOOKUP($C2141,Sheet3!$B:$I,3,0)</f>
        <v>SAT</v>
      </c>
      <c r="F2141" s="6" t="str">
        <f>+VLOOKUP($C2141,Sheet3!$B:$I,4,0)</f>
        <v>NUMA</v>
      </c>
      <c r="G2141" s="6">
        <f>+VLOOKUP($C2141,Sheet3!$B:$I,5,0)</f>
        <v>0</v>
      </c>
      <c r="H2141" s="6" t="str">
        <f>+VLOOKUP($C2141,Sheet3!$B:$I,6,0)</f>
        <v>D1.</v>
      </c>
      <c r="I2141" s="6" t="str">
        <f>+VLOOKUP($C2141,Sheet3!$B:$I,7,0)</f>
        <v>RIGOR</v>
      </c>
      <c r="J2141" s="6" t="str">
        <f>+VLOOKUP($C2141,Sheet3!$B:$I,8,0)</f>
        <v>D</v>
      </c>
      <c r="K2141" s="6" t="str">
        <f t="shared" si="101"/>
        <v>18X7X121/8SAT NUMA 0 D1. RIGOR D</v>
      </c>
      <c r="L2141" s="6" t="str">
        <f t="shared" si="100"/>
        <v>A</v>
      </c>
      <c r="M2141" s="6" t="s">
        <v>6972</v>
      </c>
    </row>
    <row r="2142" spans="1:13">
      <c r="A2142" s="6" t="s">
        <v>9968</v>
      </c>
      <c r="B2142" s="6" t="str">
        <f t="shared" si="99"/>
        <v>l130203314</v>
      </c>
      <c r="C2142" s="6" t="s">
        <v>6974</v>
      </c>
      <c r="D2142" s="6" t="str">
        <f>+VLOOKUP($C2142,Sheet3!$B:$I,2,0)</f>
        <v>18X7X121/8</v>
      </c>
      <c r="E2142" s="6" t="str">
        <f>+VLOOKUP($C2142,Sheet3!$B:$I,3,0)</f>
        <v>SAT</v>
      </c>
      <c r="F2142" s="6" t="str">
        <f>+VLOOKUP($C2142,Sheet3!$B:$I,4,0)</f>
        <v>NUMA</v>
      </c>
      <c r="G2142" s="6">
        <f>+VLOOKUP($C2142,Sheet3!$B:$I,5,0)</f>
        <v>0</v>
      </c>
      <c r="H2142" s="6" t="str">
        <f>+VLOOKUP($C2142,Sheet3!$B:$I,6,0)</f>
        <v>D1.</v>
      </c>
      <c r="I2142" s="6" t="str">
        <f>+VLOOKUP($C2142,Sheet3!$B:$I,7,0)</f>
        <v>RIGOR</v>
      </c>
      <c r="J2142" s="6" t="str">
        <f>+VLOOKUP($C2142,Sheet3!$B:$I,8,0)</f>
        <v>D</v>
      </c>
      <c r="K2142" s="6" t="str">
        <f t="shared" si="101"/>
        <v>18X7X121/8SAT NUMA 0 D1. RIGOR D</v>
      </c>
      <c r="L2142" s="6" t="str">
        <f t="shared" si="100"/>
        <v>A</v>
      </c>
      <c r="M2142" s="6" t="s">
        <v>6972</v>
      </c>
    </row>
    <row r="2143" spans="1:13" hidden="1">
      <c r="A2143" s="6" t="s">
        <v>9969</v>
      </c>
      <c r="B2143" s="6" t="str">
        <f t="shared" si="99"/>
        <v>l130502920</v>
      </c>
      <c r="C2143" s="6" t="s">
        <v>7326</v>
      </c>
      <c r="D2143" s="6" t="str">
        <f>+VLOOKUP($C2143,Sheet3!$B:$I,2,0)</f>
        <v>161/4X7X111/4</v>
      </c>
      <c r="E2143" s="6" t="str">
        <f>+VLOOKUP($C2143,Sheet3!$B:$I,3,0)</f>
        <v>ML</v>
      </c>
      <c r="F2143" s="6" t="str">
        <f>+VLOOKUP($C2143,Sheet3!$B:$I,4,0)</f>
        <v>NUMA</v>
      </c>
      <c r="G2143" s="6">
        <f>+VLOOKUP($C2143,Sheet3!$B:$I,5,0)</f>
        <v>0</v>
      </c>
      <c r="H2143" s="6" t="str">
        <f>+VLOOKUP($C2143,Sheet3!$B:$I,6,0)</f>
        <v>D1N</v>
      </c>
      <c r="I2143" s="6" t="str">
        <f>+VLOOKUP($C2143,Sheet3!$B:$I,7,0)</f>
        <v>TRAXTER</v>
      </c>
      <c r="J2143" s="6" t="str">
        <f>+VLOOKUP($C2143,Sheet3!$B:$I,8,0)</f>
        <v>D</v>
      </c>
      <c r="K2143" s="6" t="str">
        <f t="shared" si="101"/>
        <v>161/4X7X111/4ML NUMA 0 D1N TRAXTER D</v>
      </c>
      <c r="L2143" s="6" t="str">
        <f t="shared" si="100"/>
        <v>b</v>
      </c>
      <c r="M2143" s="6"/>
    </row>
    <row r="2144" spans="1:13" hidden="1">
      <c r="A2144" s="6" t="s">
        <v>9970</v>
      </c>
      <c r="B2144" s="6" t="str">
        <f t="shared" si="99"/>
        <v>l200804195</v>
      </c>
      <c r="C2144" s="6" t="s">
        <v>7381</v>
      </c>
      <c r="D2144" s="6" t="str">
        <f>+VLOOKUP($C2144,Sheet3!$B:$I,2,0)</f>
        <v>16X6X101/2</v>
      </c>
      <c r="E2144" s="6" t="str">
        <f>+VLOOKUP($C2144,Sheet3!$B:$I,3,0)</f>
        <v>SM</v>
      </c>
      <c r="F2144" s="6" t="str">
        <f>+VLOOKUP($C2144,Sheet3!$B:$I,4,0)</f>
        <v>NUMA</v>
      </c>
      <c r="G2144" s="6">
        <f>+VLOOKUP($C2144,Sheet3!$B:$I,5,0)</f>
        <v>0</v>
      </c>
      <c r="H2144" s="6" t="str">
        <f>+VLOOKUP($C2144,Sheet3!$B:$I,6,0)</f>
        <v>P5N</v>
      </c>
      <c r="I2144" s="6" t="str">
        <f>+VLOOKUP($C2144,Sheet3!$B:$I,7,0)</f>
        <v>NUMA</v>
      </c>
      <c r="J2144" s="6" t="str">
        <f>+VLOOKUP($C2144,Sheet3!$B:$I,8,0)</f>
        <v>XP</v>
      </c>
      <c r="K2144" s="6" t="str">
        <f t="shared" si="101"/>
        <v>16X6X101/2SM NUMA 0 P5N NUMA XP</v>
      </c>
      <c r="L2144" s="6" t="str">
        <f t="shared" si="100"/>
        <v>b</v>
      </c>
      <c r="M2144" s="6"/>
    </row>
    <row r="2145" spans="1:13" hidden="1">
      <c r="A2145" s="6" t="s">
        <v>9971</v>
      </c>
      <c r="B2145" s="6" t="str">
        <f t="shared" si="99"/>
        <v>l201100459</v>
      </c>
      <c r="C2145" s="6" t="s">
        <v>7511</v>
      </c>
      <c r="D2145" s="6" t="str">
        <f>+VLOOKUP($C2145,Sheet3!$B:$I,2,0)</f>
        <v>16X6X101/2</v>
      </c>
      <c r="E2145" s="6" t="str">
        <f>+VLOOKUP($C2145,Sheet3!$B:$I,3,0)</f>
        <v>SM</v>
      </c>
      <c r="F2145" s="6" t="str">
        <f>+VLOOKUP($C2145,Sheet3!$B:$I,4,0)</f>
        <v>NUMA</v>
      </c>
      <c r="G2145" s="6">
        <f>+VLOOKUP($C2145,Sheet3!$B:$I,5,0)</f>
        <v>0</v>
      </c>
      <c r="H2145" s="6" t="str">
        <f>+VLOOKUP($C2145,Sheet3!$B:$I,6,0)</f>
        <v>P5N</v>
      </c>
      <c r="I2145" s="6" t="str">
        <f>+VLOOKUP($C2145,Sheet3!$B:$I,7,0)</f>
        <v>DURAECO</v>
      </c>
      <c r="J2145" s="6" t="str">
        <f>+VLOOKUP($C2145,Sheet3!$B:$I,8,0)</f>
        <v>P</v>
      </c>
      <c r="K2145" s="6" t="str">
        <f t="shared" si="101"/>
        <v>16X6X101/2SM NUMA 0 P5N DURAECO P</v>
      </c>
      <c r="L2145" s="6" t="str">
        <f t="shared" si="100"/>
        <v>b</v>
      </c>
      <c r="M2145" s="6"/>
    </row>
    <row r="2146" spans="1:13" hidden="1">
      <c r="A2146" s="6" t="s">
        <v>9972</v>
      </c>
      <c r="B2146" s="6" t="str">
        <f t="shared" si="99"/>
        <v>l130201030</v>
      </c>
      <c r="C2146" s="6" t="s">
        <v>6974</v>
      </c>
      <c r="D2146" s="6" t="str">
        <f>+VLOOKUP($C2146,Sheet3!$B:$I,2,0)</f>
        <v>18X7X121/8</v>
      </c>
      <c r="E2146" s="6" t="str">
        <f>+VLOOKUP($C2146,Sheet3!$B:$I,3,0)</f>
        <v>SAT</v>
      </c>
      <c r="F2146" s="6" t="str">
        <f>+VLOOKUP($C2146,Sheet3!$B:$I,4,0)</f>
        <v>NUMA</v>
      </c>
      <c r="G2146" s="6">
        <f>+VLOOKUP($C2146,Sheet3!$B:$I,5,0)</f>
        <v>0</v>
      </c>
      <c r="H2146" s="6" t="str">
        <f>+VLOOKUP($C2146,Sheet3!$B:$I,6,0)</f>
        <v>D1.</v>
      </c>
      <c r="I2146" s="6" t="str">
        <f>+VLOOKUP($C2146,Sheet3!$B:$I,7,0)</f>
        <v>RIGOR</v>
      </c>
      <c r="J2146" s="6" t="str">
        <f>+VLOOKUP($C2146,Sheet3!$B:$I,8,0)</f>
        <v>D</v>
      </c>
      <c r="K2146" s="6" t="str">
        <f t="shared" si="101"/>
        <v>18X7X121/8SAT NUMA 0 D1. RIGOR D</v>
      </c>
      <c r="L2146" s="6" t="str">
        <f t="shared" si="100"/>
        <v>b</v>
      </c>
      <c r="M2146" s="6"/>
    </row>
    <row r="2147" spans="1:13" hidden="1">
      <c r="A2147" s="6" t="s">
        <v>9973</v>
      </c>
      <c r="B2147" s="6" t="str">
        <f t="shared" si="99"/>
        <v>l130200042</v>
      </c>
      <c r="C2147" s="6" t="s">
        <v>6978</v>
      </c>
      <c r="D2147" s="6" t="str">
        <f>+VLOOKUP($C2147,Sheet3!$B:$I,2,0)</f>
        <v>18X7X121/8</v>
      </c>
      <c r="E2147" s="6" t="str">
        <f>+VLOOKUP($C2147,Sheet3!$B:$I,3,0)</f>
        <v>SM</v>
      </c>
      <c r="F2147" s="6" t="str">
        <f>+VLOOKUP($C2147,Sheet3!$B:$I,4,0)</f>
        <v>NUMA</v>
      </c>
      <c r="G2147" s="6">
        <f>+VLOOKUP($C2147,Sheet3!$B:$I,5,0)</f>
        <v>0</v>
      </c>
      <c r="H2147" s="6" t="str">
        <f>+VLOOKUP($C2147,Sheet3!$B:$I,6,0)</f>
        <v>D1.</v>
      </c>
      <c r="I2147" s="6" t="str">
        <f>+VLOOKUP($C2147,Sheet3!$B:$I,7,0)</f>
        <v>RIGOR</v>
      </c>
      <c r="J2147" s="6" t="str">
        <f>+VLOOKUP($C2147,Sheet3!$B:$I,8,0)</f>
        <v>D</v>
      </c>
      <c r="K2147" s="6" t="str">
        <f t="shared" si="101"/>
        <v>18X7X121/8SM NUMA 0 D1. RIGOR D</v>
      </c>
      <c r="L2147" s="6" t="str">
        <f t="shared" si="100"/>
        <v>b</v>
      </c>
      <c r="M2147" s="6"/>
    </row>
    <row r="2148" spans="1:13">
      <c r="A2148" s="6" t="s">
        <v>9974</v>
      </c>
      <c r="B2148" s="6" t="str">
        <f t="shared" si="99"/>
        <v>l130203424</v>
      </c>
      <c r="C2148" s="6" t="s">
        <v>6974</v>
      </c>
      <c r="D2148" s="6" t="str">
        <f>+VLOOKUP($C2148,Sheet3!$B:$I,2,0)</f>
        <v>18X7X121/8</v>
      </c>
      <c r="E2148" s="6" t="str">
        <f>+VLOOKUP($C2148,Sheet3!$B:$I,3,0)</f>
        <v>SAT</v>
      </c>
      <c r="F2148" s="6" t="str">
        <f>+VLOOKUP($C2148,Sheet3!$B:$I,4,0)</f>
        <v>NUMA</v>
      </c>
      <c r="G2148" s="6">
        <f>+VLOOKUP($C2148,Sheet3!$B:$I,5,0)</f>
        <v>0</v>
      </c>
      <c r="H2148" s="6" t="str">
        <f>+VLOOKUP($C2148,Sheet3!$B:$I,6,0)</f>
        <v>D1.</v>
      </c>
      <c r="I2148" s="6" t="str">
        <f>+VLOOKUP($C2148,Sheet3!$B:$I,7,0)</f>
        <v>RIGOR</v>
      </c>
      <c r="J2148" s="6" t="str">
        <f>+VLOOKUP($C2148,Sheet3!$B:$I,8,0)</f>
        <v>D</v>
      </c>
      <c r="K2148" s="6" t="str">
        <f t="shared" si="101"/>
        <v>18X7X121/8SAT NUMA 0 D1. RIGOR D</v>
      </c>
      <c r="L2148" s="6" t="str">
        <f t="shared" si="100"/>
        <v>A</v>
      </c>
      <c r="M2148" s="6" t="s">
        <v>6972</v>
      </c>
    </row>
    <row r="2149" spans="1:13" hidden="1">
      <c r="A2149" s="6" t="s">
        <v>9975</v>
      </c>
      <c r="B2149" s="6" t="str">
        <f t="shared" si="99"/>
        <v>l201010664</v>
      </c>
      <c r="C2149" s="6" t="s">
        <v>9031</v>
      </c>
      <c r="D2149" s="6" t="str">
        <f>+VLOOKUP($C2149,Sheet3!$B:$I,2,0)</f>
        <v>161/4X6X111/4</v>
      </c>
      <c r="E2149" s="6" t="str">
        <f>+VLOOKUP($C2149,Sheet3!$B:$I,3,0)</f>
        <v>SM</v>
      </c>
      <c r="F2149" s="6" t="str">
        <f>+VLOOKUP($C2149,Sheet3!$B:$I,4,0)</f>
        <v>NUMA</v>
      </c>
      <c r="G2149" s="6">
        <f>+VLOOKUP($C2149,Sheet3!$B:$I,5,0)</f>
        <v>0</v>
      </c>
      <c r="H2149" s="6" t="str">
        <f>+VLOOKUP($C2149,Sheet3!$B:$I,6,0)</f>
        <v>P5</v>
      </c>
      <c r="I2149" s="6" t="str">
        <f>+VLOOKUP($C2149,Sheet3!$B:$I,7,0)</f>
        <v>TOTALSOURCE</v>
      </c>
      <c r="J2149" s="6" t="str">
        <f>+VLOOKUP($C2149,Sheet3!$B:$I,8,0)</f>
        <v>P</v>
      </c>
      <c r="K2149" s="6" t="str">
        <f t="shared" si="101"/>
        <v>161/4X6X111/4SM NUMA 0 P5 TOTALSOURCE P</v>
      </c>
      <c r="L2149" s="6" t="str">
        <f t="shared" si="100"/>
        <v>b</v>
      </c>
      <c r="M2149" s="6"/>
    </row>
    <row r="2150" spans="1:13">
      <c r="A2150" s="6" t="s">
        <v>9976</v>
      </c>
      <c r="B2150" s="6" t="str">
        <f t="shared" si="99"/>
        <v>l130200953</v>
      </c>
      <c r="C2150" s="6" t="s">
        <v>6978</v>
      </c>
      <c r="D2150" s="6" t="str">
        <f>+VLOOKUP($C2150,Sheet3!$B:$I,2,0)</f>
        <v>18X7X121/8</v>
      </c>
      <c r="E2150" s="6" t="str">
        <f>+VLOOKUP($C2150,Sheet3!$B:$I,3,0)</f>
        <v>SM</v>
      </c>
      <c r="F2150" s="6" t="str">
        <f>+VLOOKUP($C2150,Sheet3!$B:$I,4,0)</f>
        <v>NUMA</v>
      </c>
      <c r="G2150" s="6">
        <f>+VLOOKUP($C2150,Sheet3!$B:$I,5,0)</f>
        <v>0</v>
      </c>
      <c r="H2150" s="6" t="str">
        <f>+VLOOKUP($C2150,Sheet3!$B:$I,6,0)</f>
        <v>D1.</v>
      </c>
      <c r="I2150" s="6" t="str">
        <f>+VLOOKUP($C2150,Sheet3!$B:$I,7,0)</f>
        <v>RIGOR</v>
      </c>
      <c r="J2150" s="6" t="str">
        <f>+VLOOKUP($C2150,Sheet3!$B:$I,8,0)</f>
        <v>D</v>
      </c>
      <c r="K2150" s="6" t="str">
        <f t="shared" si="101"/>
        <v>18X7X121/8SM NUMA 0 D1. RIGOR D</v>
      </c>
      <c r="L2150" s="6" t="str">
        <f t="shared" si="100"/>
        <v>A</v>
      </c>
      <c r="M2150" s="6" t="s">
        <v>6972</v>
      </c>
    </row>
    <row r="2151" spans="1:13">
      <c r="A2151" s="6" t="s">
        <v>9977</v>
      </c>
      <c r="B2151" s="6" t="str">
        <f t="shared" si="99"/>
        <v>l130200997</v>
      </c>
      <c r="C2151" s="6" t="s">
        <v>6978</v>
      </c>
      <c r="D2151" s="6" t="str">
        <f>+VLOOKUP($C2151,Sheet3!$B:$I,2,0)</f>
        <v>18X7X121/8</v>
      </c>
      <c r="E2151" s="6" t="str">
        <f>+VLOOKUP($C2151,Sheet3!$B:$I,3,0)</f>
        <v>SM</v>
      </c>
      <c r="F2151" s="6" t="str">
        <f>+VLOOKUP($C2151,Sheet3!$B:$I,4,0)</f>
        <v>NUMA</v>
      </c>
      <c r="G2151" s="6">
        <f>+VLOOKUP($C2151,Sheet3!$B:$I,5,0)</f>
        <v>0</v>
      </c>
      <c r="H2151" s="6" t="str">
        <f>+VLOOKUP($C2151,Sheet3!$B:$I,6,0)</f>
        <v>D1.</v>
      </c>
      <c r="I2151" s="6" t="str">
        <f>+VLOOKUP($C2151,Sheet3!$B:$I,7,0)</f>
        <v>RIGOR</v>
      </c>
      <c r="J2151" s="6" t="str">
        <f>+VLOOKUP($C2151,Sheet3!$B:$I,8,0)</f>
        <v>D</v>
      </c>
      <c r="K2151" s="6" t="str">
        <f t="shared" si="101"/>
        <v>18X7X121/8SM NUMA 0 D1. RIGOR D</v>
      </c>
      <c r="L2151" s="6" t="str">
        <f t="shared" si="100"/>
        <v>A</v>
      </c>
      <c r="M2151" s="6" t="s">
        <v>6972</v>
      </c>
    </row>
    <row r="2152" spans="1:13">
      <c r="A2152" s="6" t="s">
        <v>9978</v>
      </c>
      <c r="B2152" s="6" t="str">
        <f t="shared" si="99"/>
        <v>l130200010</v>
      </c>
      <c r="C2152" s="6" t="s">
        <v>6978</v>
      </c>
      <c r="D2152" s="6" t="str">
        <f>+VLOOKUP($C2152,Sheet3!$B:$I,2,0)</f>
        <v>18X7X121/8</v>
      </c>
      <c r="E2152" s="6" t="str">
        <f>+VLOOKUP($C2152,Sheet3!$B:$I,3,0)</f>
        <v>SM</v>
      </c>
      <c r="F2152" s="6" t="str">
        <f>+VLOOKUP($C2152,Sheet3!$B:$I,4,0)</f>
        <v>NUMA</v>
      </c>
      <c r="G2152" s="6">
        <f>+VLOOKUP($C2152,Sheet3!$B:$I,5,0)</f>
        <v>0</v>
      </c>
      <c r="H2152" s="6" t="str">
        <f>+VLOOKUP($C2152,Sheet3!$B:$I,6,0)</f>
        <v>D1.</v>
      </c>
      <c r="I2152" s="6" t="str">
        <f>+VLOOKUP($C2152,Sheet3!$B:$I,7,0)</f>
        <v>RIGOR</v>
      </c>
      <c r="J2152" s="6" t="str">
        <f>+VLOOKUP($C2152,Sheet3!$B:$I,8,0)</f>
        <v>D</v>
      </c>
      <c r="K2152" s="6" t="str">
        <f t="shared" si="101"/>
        <v>18X7X121/8SM NUMA 0 D1. RIGOR D</v>
      </c>
      <c r="L2152" s="6" t="str">
        <f t="shared" si="100"/>
        <v>A</v>
      </c>
      <c r="M2152" s="6" t="s">
        <v>6972</v>
      </c>
    </row>
    <row r="2153" spans="1:13">
      <c r="A2153" s="6" t="s">
        <v>9979</v>
      </c>
      <c r="B2153" s="6" t="str">
        <f t="shared" si="99"/>
        <v>l130200705</v>
      </c>
      <c r="C2153" s="6" t="s">
        <v>6978</v>
      </c>
      <c r="D2153" s="6" t="str">
        <f>+VLOOKUP($C2153,Sheet3!$B:$I,2,0)</f>
        <v>18X7X121/8</v>
      </c>
      <c r="E2153" s="6" t="str">
        <f>+VLOOKUP($C2153,Sheet3!$B:$I,3,0)</f>
        <v>SM</v>
      </c>
      <c r="F2153" s="6" t="str">
        <f>+VLOOKUP($C2153,Sheet3!$B:$I,4,0)</f>
        <v>NUMA</v>
      </c>
      <c r="G2153" s="6">
        <f>+VLOOKUP($C2153,Sheet3!$B:$I,5,0)</f>
        <v>0</v>
      </c>
      <c r="H2153" s="6" t="str">
        <f>+VLOOKUP($C2153,Sheet3!$B:$I,6,0)</f>
        <v>D1.</v>
      </c>
      <c r="I2153" s="6" t="str">
        <f>+VLOOKUP($C2153,Sheet3!$B:$I,7,0)</f>
        <v>RIGOR</v>
      </c>
      <c r="J2153" s="6" t="str">
        <f>+VLOOKUP($C2153,Sheet3!$B:$I,8,0)</f>
        <v>D</v>
      </c>
      <c r="K2153" s="6" t="str">
        <f t="shared" si="101"/>
        <v>18X7X121/8SM NUMA 0 D1. RIGOR D</v>
      </c>
      <c r="L2153" s="6" t="str">
        <f t="shared" si="100"/>
        <v>A</v>
      </c>
      <c r="M2153" s="6" t="s">
        <v>6972</v>
      </c>
    </row>
    <row r="2154" spans="1:13" hidden="1">
      <c r="A2154" s="6" t="s">
        <v>9980</v>
      </c>
      <c r="B2154" s="6" t="str">
        <f t="shared" si="99"/>
        <v>l210604493</v>
      </c>
      <c r="C2154" s="6" t="s">
        <v>9981</v>
      </c>
      <c r="D2154" s="6" t="str">
        <f>+VLOOKUP($C2154,Sheet3!$B:$I,2,0)</f>
        <v>18X8X121/8</v>
      </c>
      <c r="E2154" s="6" t="str">
        <f>+VLOOKUP($C2154,Sheet3!$B:$I,3,0)</f>
        <v>SM</v>
      </c>
      <c r="F2154" s="6" t="str">
        <f>+VLOOKUP($C2154,Sheet3!$B:$I,4,0)</f>
        <v>NUMA</v>
      </c>
      <c r="G2154" s="6">
        <f>+VLOOKUP($C2154,Sheet3!$B:$I,5,0)</f>
        <v>0</v>
      </c>
      <c r="H2154" s="6" t="str">
        <f>+VLOOKUP($C2154,Sheet3!$B:$I,6,0)</f>
        <v>P5N</v>
      </c>
      <c r="I2154" s="6" t="str">
        <f>+VLOOKUP($C2154,Sheet3!$B:$I,7,0)</f>
        <v>GALAXYYMSDS</v>
      </c>
      <c r="J2154" s="6" t="str">
        <f>+VLOOKUP($C2154,Sheet3!$B:$I,8,0)</f>
        <v>P</v>
      </c>
      <c r="K2154" s="6" t="str">
        <f t="shared" si="101"/>
        <v>18X8X121/8SM NUMA 0 P5N GALAXYYMSDS P</v>
      </c>
      <c r="L2154" s="6" t="str">
        <f t="shared" si="100"/>
        <v>B</v>
      </c>
      <c r="M2154" s="6"/>
    </row>
    <row r="2155" spans="1:13">
      <c r="A2155" s="6" t="s">
        <v>9982</v>
      </c>
      <c r="B2155" s="6" t="str">
        <f t="shared" si="99"/>
        <v>l130203347</v>
      </c>
      <c r="C2155" s="6" t="s">
        <v>6974</v>
      </c>
      <c r="D2155" s="6" t="str">
        <f>+VLOOKUP($C2155,Sheet3!$B:$I,2,0)</f>
        <v>18X7X121/8</v>
      </c>
      <c r="E2155" s="6" t="str">
        <f>+VLOOKUP($C2155,Sheet3!$B:$I,3,0)</f>
        <v>SAT</v>
      </c>
      <c r="F2155" s="6" t="str">
        <f>+VLOOKUP($C2155,Sheet3!$B:$I,4,0)</f>
        <v>NUMA</v>
      </c>
      <c r="G2155" s="6">
        <f>+VLOOKUP($C2155,Sheet3!$B:$I,5,0)</f>
        <v>0</v>
      </c>
      <c r="H2155" s="6" t="str">
        <f>+VLOOKUP($C2155,Sheet3!$B:$I,6,0)</f>
        <v>D1.</v>
      </c>
      <c r="I2155" s="6" t="str">
        <f>+VLOOKUP($C2155,Sheet3!$B:$I,7,0)</f>
        <v>RIGOR</v>
      </c>
      <c r="J2155" s="6" t="str">
        <f>+VLOOKUP($C2155,Sheet3!$B:$I,8,0)</f>
        <v>D</v>
      </c>
      <c r="K2155" s="6" t="str">
        <f t="shared" si="101"/>
        <v>18X7X121/8SAT NUMA 0 D1. RIGOR D</v>
      </c>
      <c r="L2155" s="6" t="str">
        <f t="shared" si="100"/>
        <v>A</v>
      </c>
      <c r="M2155" s="6" t="s">
        <v>6972</v>
      </c>
    </row>
    <row r="2156" spans="1:13" hidden="1">
      <c r="A2156" s="6" t="s">
        <v>9983</v>
      </c>
      <c r="B2156" s="6" t="str">
        <f t="shared" si="99"/>
        <v>l201010619</v>
      </c>
      <c r="C2156" s="6" t="s">
        <v>9031</v>
      </c>
      <c r="D2156" s="6" t="str">
        <f>+VLOOKUP($C2156,Sheet3!$B:$I,2,0)</f>
        <v>161/4X6X111/4</v>
      </c>
      <c r="E2156" s="6" t="str">
        <f>+VLOOKUP($C2156,Sheet3!$B:$I,3,0)</f>
        <v>SM</v>
      </c>
      <c r="F2156" s="6" t="str">
        <f>+VLOOKUP($C2156,Sheet3!$B:$I,4,0)</f>
        <v>NUMA</v>
      </c>
      <c r="G2156" s="6">
        <f>+VLOOKUP($C2156,Sheet3!$B:$I,5,0)</f>
        <v>0</v>
      </c>
      <c r="H2156" s="6" t="str">
        <f>+VLOOKUP($C2156,Sheet3!$B:$I,6,0)</f>
        <v>P5</v>
      </c>
      <c r="I2156" s="6" t="str">
        <f>+VLOOKUP($C2156,Sheet3!$B:$I,7,0)</f>
        <v>TOTALSOURCE</v>
      </c>
      <c r="J2156" s="6" t="str">
        <f>+VLOOKUP($C2156,Sheet3!$B:$I,8,0)</f>
        <v>P</v>
      </c>
      <c r="K2156" s="6" t="str">
        <f t="shared" si="101"/>
        <v>161/4X6X111/4SM NUMA 0 P5 TOTALSOURCE P</v>
      </c>
      <c r="L2156" s="6" t="str">
        <f t="shared" si="100"/>
        <v>b</v>
      </c>
      <c r="M2156" s="6"/>
    </row>
    <row r="2157" spans="1:13">
      <c r="A2157" s="6" t="s">
        <v>9984</v>
      </c>
      <c r="B2157" s="6" t="str">
        <f t="shared" si="99"/>
        <v>l130502947</v>
      </c>
      <c r="C2157" s="6" t="s">
        <v>7326</v>
      </c>
      <c r="D2157" s="6" t="str">
        <f>+VLOOKUP($C2157,Sheet3!$B:$I,2,0)</f>
        <v>161/4X7X111/4</v>
      </c>
      <c r="E2157" s="6" t="str">
        <f>+VLOOKUP($C2157,Sheet3!$B:$I,3,0)</f>
        <v>ML</v>
      </c>
      <c r="F2157" s="6" t="str">
        <f>+VLOOKUP($C2157,Sheet3!$B:$I,4,0)</f>
        <v>NUMA</v>
      </c>
      <c r="G2157" s="6">
        <f>+VLOOKUP($C2157,Sheet3!$B:$I,5,0)</f>
        <v>0</v>
      </c>
      <c r="H2157" s="6" t="str">
        <f>+VLOOKUP($C2157,Sheet3!$B:$I,6,0)</f>
        <v>D1N</v>
      </c>
      <c r="I2157" s="6" t="str">
        <f>+VLOOKUP($C2157,Sheet3!$B:$I,7,0)</f>
        <v>TRAXTER</v>
      </c>
      <c r="J2157" s="6" t="str">
        <f>+VLOOKUP($C2157,Sheet3!$B:$I,8,0)</f>
        <v>D</v>
      </c>
      <c r="K2157" s="6" t="str">
        <f t="shared" si="101"/>
        <v>161/4X7X111/4ML NUMA 0 D1N TRAXTER D</v>
      </c>
      <c r="L2157" s="6" t="str">
        <f t="shared" si="100"/>
        <v>A</v>
      </c>
      <c r="M2157" s="6" t="s">
        <v>6985</v>
      </c>
    </row>
    <row r="2158" spans="1:13">
      <c r="A2158" s="6" t="s">
        <v>9985</v>
      </c>
      <c r="B2158" s="6" t="str">
        <f t="shared" si="99"/>
        <v>l130905032</v>
      </c>
      <c r="C2158" s="6" t="s">
        <v>9986</v>
      </c>
      <c r="D2158" s="6" t="str">
        <f>+VLOOKUP($C2158,Sheet3!$B:$I,2,0)</f>
        <v>161/4X6X111/4</v>
      </c>
      <c r="E2158" s="6" t="str">
        <f>+VLOOKUP($C2158,Sheet3!$B:$I,3,0)</f>
        <v>ML</v>
      </c>
      <c r="F2158" s="6" t="str">
        <f>+VLOOKUP($C2158,Sheet3!$B:$I,4,0)</f>
        <v>NUMA</v>
      </c>
      <c r="G2158" s="6">
        <f>+VLOOKUP($C2158,Sheet3!$B:$I,5,0)</f>
        <v>0</v>
      </c>
      <c r="H2158" s="6" t="str">
        <f>+VLOOKUP($C2158,Sheet3!$B:$I,6,0)</f>
        <v>D1.</v>
      </c>
      <c r="I2158" s="6" t="str">
        <f>+VLOOKUP($C2158,Sheet3!$B:$I,7,0)</f>
        <v>TRAXTER</v>
      </c>
      <c r="J2158" s="6" t="str">
        <f>+VLOOKUP($C2158,Sheet3!$B:$I,8,0)</f>
        <v>D</v>
      </c>
      <c r="K2158" s="6" t="str">
        <f t="shared" si="101"/>
        <v>161/4X6X111/4ML NUMA 0 D1. TRAXTER D</v>
      </c>
      <c r="L2158" s="6" t="str">
        <f t="shared" si="100"/>
        <v>A</v>
      </c>
      <c r="M2158" s="6" t="s">
        <v>6972</v>
      </c>
    </row>
    <row r="2159" spans="1:13">
      <c r="A2159" s="6" t="s">
        <v>9987</v>
      </c>
      <c r="B2159" s="6" t="str">
        <f t="shared" si="99"/>
        <v>l130502292</v>
      </c>
      <c r="C2159" s="6" t="s">
        <v>7488</v>
      </c>
      <c r="D2159" s="6" t="str">
        <f>+VLOOKUP($C2159,Sheet3!$B:$I,2,0)</f>
        <v>16X5X101/2</v>
      </c>
      <c r="E2159" s="6" t="str">
        <f>+VLOOKUP($C2159,Sheet3!$B:$I,3,0)</f>
        <v>ML</v>
      </c>
      <c r="F2159" s="6" t="str">
        <f>+VLOOKUP($C2159,Sheet3!$B:$I,4,0)</f>
        <v>NUMA</v>
      </c>
      <c r="G2159" s="6">
        <f>+VLOOKUP($C2159,Sheet3!$B:$I,5,0)</f>
        <v>0</v>
      </c>
      <c r="H2159" s="6" t="str">
        <f>+VLOOKUP($C2159,Sheet3!$B:$I,6,0)</f>
        <v>D1.</v>
      </c>
      <c r="I2159" s="6" t="str">
        <f>+VLOOKUP($C2159,Sheet3!$B:$I,7,0)</f>
        <v>TRAXTER</v>
      </c>
      <c r="J2159" s="6" t="str">
        <f>+VLOOKUP($C2159,Sheet3!$B:$I,8,0)</f>
        <v>D</v>
      </c>
      <c r="K2159" s="6" t="str">
        <f t="shared" si="101"/>
        <v>16X5X101/2ML NUMA 0 D1. TRAXTER D</v>
      </c>
      <c r="L2159" s="6" t="str">
        <f t="shared" si="100"/>
        <v>A</v>
      </c>
      <c r="M2159" s="6" t="s">
        <v>6972</v>
      </c>
    </row>
    <row r="2160" spans="1:13">
      <c r="A2160" s="6" t="s">
        <v>9988</v>
      </c>
      <c r="B2160" s="6" t="str">
        <f t="shared" si="99"/>
        <v>l131003616</v>
      </c>
      <c r="C2160" s="6" t="s">
        <v>7423</v>
      </c>
      <c r="D2160" s="6" t="str">
        <f>+VLOOKUP($C2160,Sheet3!$B:$I,2,0)</f>
        <v>161/4X6X111/4</v>
      </c>
      <c r="E2160" s="6" t="str">
        <f>+VLOOKUP($C2160,Sheet3!$B:$I,3,0)</f>
        <v>SM</v>
      </c>
      <c r="F2160" s="6" t="str">
        <f>+VLOOKUP($C2160,Sheet3!$B:$I,4,0)</f>
        <v>NUMA</v>
      </c>
      <c r="G2160" s="6">
        <f>+VLOOKUP($C2160,Sheet3!$B:$I,5,0)</f>
        <v>0</v>
      </c>
      <c r="H2160" s="6" t="str">
        <f>+VLOOKUP($C2160,Sheet3!$B:$I,6,0)</f>
        <v>D1.</v>
      </c>
      <c r="I2160" s="6" t="str">
        <f>+VLOOKUP($C2160,Sheet3!$B:$I,7,0)</f>
        <v>TALON</v>
      </c>
      <c r="J2160" s="6" t="str">
        <f>+VLOOKUP($C2160,Sheet3!$B:$I,8,0)</f>
        <v>D</v>
      </c>
      <c r="K2160" s="6" t="str">
        <f t="shared" si="101"/>
        <v>161/4X6X111/4SM NUMA 0 D1. TALON D</v>
      </c>
      <c r="L2160" s="6" t="str">
        <f t="shared" si="100"/>
        <v>A</v>
      </c>
      <c r="M2160" s="6" t="s">
        <v>6972</v>
      </c>
    </row>
    <row r="2161" spans="1:13">
      <c r="A2161" s="6" t="s">
        <v>9989</v>
      </c>
      <c r="B2161" s="6" t="str">
        <f t="shared" si="99"/>
        <v>l131201416</v>
      </c>
      <c r="C2161" s="6" t="s">
        <v>7365</v>
      </c>
      <c r="D2161" s="6" t="str">
        <f>+VLOOKUP($C2161,Sheet3!$B:$I,2,0)</f>
        <v>161/4X5X111/4</v>
      </c>
      <c r="E2161" s="6" t="str">
        <f>+VLOOKUP($C2161,Sheet3!$B:$I,3,0)</f>
        <v>SM</v>
      </c>
      <c r="F2161" s="6" t="str">
        <f>+VLOOKUP($C2161,Sheet3!$B:$I,4,0)</f>
        <v>NUMA</v>
      </c>
      <c r="G2161" s="6">
        <f>+VLOOKUP($C2161,Sheet3!$B:$I,5,0)</f>
        <v>0</v>
      </c>
      <c r="H2161" s="6" t="str">
        <f>+VLOOKUP($C2161,Sheet3!$B:$I,6,0)</f>
        <v>D1.</v>
      </c>
      <c r="I2161" s="6" t="str">
        <f>+VLOOKUP($C2161,Sheet3!$B:$I,7,0)</f>
        <v>TALON</v>
      </c>
      <c r="J2161" s="6" t="str">
        <f>+VLOOKUP($C2161,Sheet3!$B:$I,8,0)</f>
        <v>D</v>
      </c>
      <c r="K2161" s="6" t="str">
        <f t="shared" si="101"/>
        <v>161/4X5X111/4SM NUMA 0 D1. TALON D</v>
      </c>
      <c r="L2161" s="6" t="str">
        <f t="shared" si="100"/>
        <v>A</v>
      </c>
      <c r="M2161" s="6" t="s">
        <v>6972</v>
      </c>
    </row>
    <row r="2162" spans="1:13" hidden="1">
      <c r="A2162" s="6" t="s">
        <v>9990</v>
      </c>
      <c r="B2162" s="6" t="str">
        <f t="shared" si="99"/>
        <v>l201005497</v>
      </c>
      <c r="C2162" s="6" t="s">
        <v>9382</v>
      </c>
      <c r="D2162" s="6" t="str">
        <f>+VLOOKUP($C2162,Sheet3!$B:$I,2,0)</f>
        <v>16X6X101/2</v>
      </c>
      <c r="E2162" s="6" t="str">
        <f>+VLOOKUP($C2162,Sheet3!$B:$I,3,0)</f>
        <v>SM</v>
      </c>
      <c r="F2162" s="6" t="str">
        <f>+VLOOKUP($C2162,Sheet3!$B:$I,4,0)</f>
        <v>NUMA</v>
      </c>
      <c r="G2162" s="6">
        <f>+VLOOKUP($C2162,Sheet3!$B:$I,5,0)</f>
        <v>0</v>
      </c>
      <c r="H2162" s="6" t="str">
        <f>+VLOOKUP($C2162,Sheet3!$B:$I,6,0)</f>
        <v>P5</v>
      </c>
      <c r="I2162" s="6" t="str">
        <f>+VLOOKUP($C2162,Sheet3!$B:$I,7,0)</f>
        <v>DURAECO</v>
      </c>
      <c r="J2162" s="6" t="str">
        <f>+VLOOKUP($C2162,Sheet3!$B:$I,8,0)</f>
        <v>P</v>
      </c>
      <c r="K2162" s="6" t="str">
        <f t="shared" si="101"/>
        <v>16X6X101/2SM NUMA 0 P5 DURAECO P</v>
      </c>
      <c r="L2162" s="6" t="str">
        <f t="shared" si="100"/>
        <v>b</v>
      </c>
      <c r="M2162" s="6"/>
    </row>
    <row r="2163" spans="1:13">
      <c r="A2163" s="6" t="s">
        <v>9991</v>
      </c>
      <c r="B2163" s="6" t="str">
        <f t="shared" si="99"/>
        <v>l130203480</v>
      </c>
      <c r="C2163" s="6" t="s">
        <v>6974</v>
      </c>
      <c r="D2163" s="6" t="str">
        <f>+VLOOKUP($C2163,Sheet3!$B:$I,2,0)</f>
        <v>18X7X121/8</v>
      </c>
      <c r="E2163" s="6" t="str">
        <f>+VLOOKUP($C2163,Sheet3!$B:$I,3,0)</f>
        <v>SAT</v>
      </c>
      <c r="F2163" s="6" t="str">
        <f>+VLOOKUP($C2163,Sheet3!$B:$I,4,0)</f>
        <v>NUMA</v>
      </c>
      <c r="G2163" s="6">
        <f>+VLOOKUP($C2163,Sheet3!$B:$I,5,0)</f>
        <v>0</v>
      </c>
      <c r="H2163" s="6" t="str">
        <f>+VLOOKUP($C2163,Sheet3!$B:$I,6,0)</f>
        <v>D1.</v>
      </c>
      <c r="I2163" s="6" t="str">
        <f>+VLOOKUP($C2163,Sheet3!$B:$I,7,0)</f>
        <v>RIGOR</v>
      </c>
      <c r="J2163" s="6" t="str">
        <f>+VLOOKUP($C2163,Sheet3!$B:$I,8,0)</f>
        <v>D</v>
      </c>
      <c r="K2163" s="6" t="str">
        <f t="shared" si="101"/>
        <v>18X7X121/8SAT NUMA 0 D1. RIGOR D</v>
      </c>
      <c r="L2163" s="6" t="str">
        <f t="shared" si="100"/>
        <v>A</v>
      </c>
      <c r="M2163" s="6" t="s">
        <v>6972</v>
      </c>
    </row>
    <row r="2164" spans="1:13">
      <c r="A2164" s="6" t="s">
        <v>9992</v>
      </c>
      <c r="B2164" s="6" t="str">
        <f t="shared" si="99"/>
        <v>l130200296</v>
      </c>
      <c r="C2164" s="6" t="s">
        <v>6978</v>
      </c>
      <c r="D2164" s="6" t="str">
        <f>+VLOOKUP($C2164,Sheet3!$B:$I,2,0)</f>
        <v>18X7X121/8</v>
      </c>
      <c r="E2164" s="6" t="str">
        <f>+VLOOKUP($C2164,Sheet3!$B:$I,3,0)</f>
        <v>SM</v>
      </c>
      <c r="F2164" s="6" t="str">
        <f>+VLOOKUP($C2164,Sheet3!$B:$I,4,0)</f>
        <v>NUMA</v>
      </c>
      <c r="G2164" s="6">
        <f>+VLOOKUP($C2164,Sheet3!$B:$I,5,0)</f>
        <v>0</v>
      </c>
      <c r="H2164" s="6" t="str">
        <f>+VLOOKUP($C2164,Sheet3!$B:$I,6,0)</f>
        <v>D1.</v>
      </c>
      <c r="I2164" s="6" t="str">
        <f>+VLOOKUP($C2164,Sheet3!$B:$I,7,0)</f>
        <v>RIGOR</v>
      </c>
      <c r="J2164" s="6" t="str">
        <f>+VLOOKUP($C2164,Sheet3!$B:$I,8,0)</f>
        <v>D</v>
      </c>
      <c r="K2164" s="6" t="str">
        <f t="shared" si="101"/>
        <v>18X7X121/8SM NUMA 0 D1. RIGOR D</v>
      </c>
      <c r="L2164" s="6" t="str">
        <f t="shared" si="100"/>
        <v>A</v>
      </c>
      <c r="M2164" s="6" t="s">
        <v>6972</v>
      </c>
    </row>
    <row r="2165" spans="1:13">
      <c r="A2165" s="6" t="s">
        <v>9993</v>
      </c>
      <c r="B2165" s="6" t="str">
        <f t="shared" si="99"/>
        <v>l130200891</v>
      </c>
      <c r="C2165" s="6" t="s">
        <v>6978</v>
      </c>
      <c r="D2165" s="6" t="str">
        <f>+VLOOKUP($C2165,Sheet3!$B:$I,2,0)</f>
        <v>18X7X121/8</v>
      </c>
      <c r="E2165" s="6" t="str">
        <f>+VLOOKUP($C2165,Sheet3!$B:$I,3,0)</f>
        <v>SM</v>
      </c>
      <c r="F2165" s="6" t="str">
        <f>+VLOOKUP($C2165,Sheet3!$B:$I,4,0)</f>
        <v>NUMA</v>
      </c>
      <c r="G2165" s="6">
        <f>+VLOOKUP($C2165,Sheet3!$B:$I,5,0)</f>
        <v>0</v>
      </c>
      <c r="H2165" s="6" t="str">
        <f>+VLOOKUP($C2165,Sheet3!$B:$I,6,0)</f>
        <v>D1.</v>
      </c>
      <c r="I2165" s="6" t="str">
        <f>+VLOOKUP($C2165,Sheet3!$B:$I,7,0)</f>
        <v>RIGOR</v>
      </c>
      <c r="J2165" s="6" t="str">
        <f>+VLOOKUP($C2165,Sheet3!$B:$I,8,0)</f>
        <v>D</v>
      </c>
      <c r="K2165" s="6" t="str">
        <f t="shared" si="101"/>
        <v>18X7X121/8SM NUMA 0 D1. RIGOR D</v>
      </c>
      <c r="L2165" s="6" t="str">
        <f t="shared" si="100"/>
        <v>A</v>
      </c>
      <c r="M2165" s="6" t="s">
        <v>6972</v>
      </c>
    </row>
    <row r="2166" spans="1:13">
      <c r="A2166" s="6" t="s">
        <v>9994</v>
      </c>
      <c r="B2166" s="6" t="str">
        <f t="shared" si="99"/>
        <v>l130200152</v>
      </c>
      <c r="C2166" s="6" t="s">
        <v>6978</v>
      </c>
      <c r="D2166" s="6" t="str">
        <f>+VLOOKUP($C2166,Sheet3!$B:$I,2,0)</f>
        <v>18X7X121/8</v>
      </c>
      <c r="E2166" s="6" t="str">
        <f>+VLOOKUP($C2166,Sheet3!$B:$I,3,0)</f>
        <v>SM</v>
      </c>
      <c r="F2166" s="6" t="str">
        <f>+VLOOKUP($C2166,Sheet3!$B:$I,4,0)</f>
        <v>NUMA</v>
      </c>
      <c r="G2166" s="6">
        <f>+VLOOKUP($C2166,Sheet3!$B:$I,5,0)</f>
        <v>0</v>
      </c>
      <c r="H2166" s="6" t="str">
        <f>+VLOOKUP($C2166,Sheet3!$B:$I,6,0)</f>
        <v>D1.</v>
      </c>
      <c r="I2166" s="6" t="str">
        <f>+VLOOKUP($C2166,Sheet3!$B:$I,7,0)</f>
        <v>RIGOR</v>
      </c>
      <c r="J2166" s="6" t="str">
        <f>+VLOOKUP($C2166,Sheet3!$B:$I,8,0)</f>
        <v>D</v>
      </c>
      <c r="K2166" s="6" t="str">
        <f t="shared" si="101"/>
        <v>18X7X121/8SM NUMA 0 D1. RIGOR D</v>
      </c>
      <c r="L2166" s="6" t="str">
        <f t="shared" si="100"/>
        <v>A</v>
      </c>
      <c r="M2166" s="6" t="s">
        <v>6972</v>
      </c>
    </row>
    <row r="2167" spans="1:13">
      <c r="A2167" s="6" t="s">
        <v>9995</v>
      </c>
      <c r="B2167" s="6" t="str">
        <f t="shared" si="99"/>
        <v>l130200074</v>
      </c>
      <c r="C2167" s="6" t="s">
        <v>6978</v>
      </c>
      <c r="D2167" s="6" t="str">
        <f>+VLOOKUP($C2167,Sheet3!$B:$I,2,0)</f>
        <v>18X7X121/8</v>
      </c>
      <c r="E2167" s="6" t="str">
        <f>+VLOOKUP($C2167,Sheet3!$B:$I,3,0)</f>
        <v>SM</v>
      </c>
      <c r="F2167" s="6" t="str">
        <f>+VLOOKUP($C2167,Sheet3!$B:$I,4,0)</f>
        <v>NUMA</v>
      </c>
      <c r="G2167" s="6">
        <f>+VLOOKUP($C2167,Sheet3!$B:$I,5,0)</f>
        <v>0</v>
      </c>
      <c r="H2167" s="6" t="str">
        <f>+VLOOKUP($C2167,Sheet3!$B:$I,6,0)</f>
        <v>D1.</v>
      </c>
      <c r="I2167" s="6" t="str">
        <f>+VLOOKUP($C2167,Sheet3!$B:$I,7,0)</f>
        <v>RIGOR</v>
      </c>
      <c r="J2167" s="6" t="str">
        <f>+VLOOKUP($C2167,Sheet3!$B:$I,8,0)</f>
        <v>D</v>
      </c>
      <c r="K2167" s="6" t="str">
        <f t="shared" si="101"/>
        <v>18X7X121/8SM NUMA 0 D1. RIGOR D</v>
      </c>
      <c r="L2167" s="6" t="str">
        <f t="shared" si="100"/>
        <v>A</v>
      </c>
      <c r="M2167" s="6" t="s">
        <v>6972</v>
      </c>
    </row>
    <row r="2168" spans="1:13" hidden="1">
      <c r="A2168" s="6" t="s">
        <v>9996</v>
      </c>
      <c r="B2168" s="6" t="str">
        <f t="shared" si="99"/>
        <v>l130504872</v>
      </c>
      <c r="C2168" s="6" t="s">
        <v>8338</v>
      </c>
      <c r="D2168" s="6" t="str">
        <f>+VLOOKUP($C2168,Sheet3!$B:$I,2,0)</f>
        <v>7.00-12</v>
      </c>
      <c r="E2168" s="6" t="str">
        <f>+VLOOKUP($C2168,Sheet3!$B:$I,3,0)</f>
        <v>YLUG</v>
      </c>
      <c r="F2168" s="6" t="str">
        <f>+VLOOKUP($C2168,Sheet3!$B:$I,4,0)</f>
        <v>KUMANEKO</v>
      </c>
      <c r="G2168" s="6">
        <f>+VLOOKUP($C2168,Sheet3!$B:$I,5,0)</f>
        <v>5</v>
      </c>
      <c r="H2168" s="6" t="str">
        <f>+VLOOKUP($C2168,Sheet3!$B:$I,6,0)</f>
        <v>M2N2X</v>
      </c>
      <c r="I2168" s="6" t="str">
        <f>+VLOOKUP($C2168,Sheet3!$B:$I,7,0)</f>
        <v>KUMANEKO</v>
      </c>
      <c r="J2168" s="6" t="str">
        <f>+VLOOKUP($C2168,Sheet3!$B:$I,8,0)</f>
        <v>-</v>
      </c>
      <c r="K2168" s="6" t="str">
        <f t="shared" si="101"/>
        <v>7.00-12YLUG KUMANEKO 5 M2N2X KUMANEKO -</v>
      </c>
      <c r="L2168" s="6" t="str">
        <f t="shared" si="100"/>
        <v>b</v>
      </c>
      <c r="M2168" s="6"/>
    </row>
    <row r="2169" spans="1:13" hidden="1">
      <c r="A2169" s="6" t="s">
        <v>9997</v>
      </c>
      <c r="B2169" s="6" t="str">
        <f t="shared" si="99"/>
        <v>l131204387</v>
      </c>
      <c r="C2169" s="6" t="s">
        <v>7620</v>
      </c>
      <c r="D2169" s="6" t="str">
        <f>+VLOOKUP($C2169,Sheet3!$B:$I,2,0)</f>
        <v>7.00-12</v>
      </c>
      <c r="E2169" s="6" t="str">
        <f>+VLOOKUP($C2169,Sheet3!$B:$I,3,0)</f>
        <v>LUG</v>
      </c>
      <c r="F2169" s="6" t="str">
        <f>+VLOOKUP($C2169,Sheet3!$B:$I,4,0)</f>
        <v>NUMA</v>
      </c>
      <c r="G2169" s="6">
        <f>+VLOOKUP($C2169,Sheet3!$B:$I,5,0)</f>
        <v>5</v>
      </c>
      <c r="H2169" s="6" t="str">
        <f>+VLOOKUP($C2169,Sheet3!$B:$I,6,0)</f>
        <v>M2N2X</v>
      </c>
      <c r="I2169" s="6" t="str">
        <f>+VLOOKUP($C2169,Sheet3!$B:$I,7,0)</f>
        <v>NUMA</v>
      </c>
      <c r="J2169" s="6" t="str">
        <f>+VLOOKUP($C2169,Sheet3!$B:$I,8,0)</f>
        <v>FORTE</v>
      </c>
      <c r="K2169" s="6" t="str">
        <f t="shared" si="101"/>
        <v>7.00-12LUG NUMA 5 M2N2X NUMA FORTE</v>
      </c>
      <c r="L2169" s="6" t="str">
        <f t="shared" si="100"/>
        <v>b</v>
      </c>
      <c r="M2169" s="6"/>
    </row>
    <row r="2170" spans="1:13" hidden="1">
      <c r="A2170" s="6" t="s">
        <v>9998</v>
      </c>
      <c r="B2170" s="6" t="str">
        <f t="shared" si="99"/>
        <v>l131204173</v>
      </c>
      <c r="C2170" s="6" t="s">
        <v>7620</v>
      </c>
      <c r="D2170" s="6" t="str">
        <f>+VLOOKUP($C2170,Sheet3!$B:$I,2,0)</f>
        <v>7.00-12</v>
      </c>
      <c r="E2170" s="6" t="str">
        <f>+VLOOKUP($C2170,Sheet3!$B:$I,3,0)</f>
        <v>LUG</v>
      </c>
      <c r="F2170" s="6" t="str">
        <f>+VLOOKUP($C2170,Sheet3!$B:$I,4,0)</f>
        <v>NUMA</v>
      </c>
      <c r="G2170" s="6">
        <f>+VLOOKUP($C2170,Sheet3!$B:$I,5,0)</f>
        <v>5</v>
      </c>
      <c r="H2170" s="6" t="str">
        <f>+VLOOKUP($C2170,Sheet3!$B:$I,6,0)</f>
        <v>M2N2X</v>
      </c>
      <c r="I2170" s="6" t="str">
        <f>+VLOOKUP($C2170,Sheet3!$B:$I,7,0)</f>
        <v>NUMA</v>
      </c>
      <c r="J2170" s="6" t="str">
        <f>+VLOOKUP($C2170,Sheet3!$B:$I,8,0)</f>
        <v>FORTE</v>
      </c>
      <c r="K2170" s="6" t="str">
        <f t="shared" si="101"/>
        <v>7.00-12LUG NUMA 5 M2N2X NUMA FORTE</v>
      </c>
      <c r="L2170" s="6" t="str">
        <f t="shared" si="100"/>
        <v>b</v>
      </c>
      <c r="M2170" s="6"/>
    </row>
    <row r="2171" spans="1:13" hidden="1">
      <c r="A2171" s="6" t="s">
        <v>9999</v>
      </c>
      <c r="B2171" s="6" t="str">
        <f t="shared" si="99"/>
        <v>l131204433</v>
      </c>
      <c r="C2171" s="6" t="s">
        <v>7620</v>
      </c>
      <c r="D2171" s="6" t="str">
        <f>+VLOOKUP($C2171,Sheet3!$B:$I,2,0)</f>
        <v>7.00-12</v>
      </c>
      <c r="E2171" s="6" t="str">
        <f>+VLOOKUP($C2171,Sheet3!$B:$I,3,0)</f>
        <v>LUG</v>
      </c>
      <c r="F2171" s="6" t="str">
        <f>+VLOOKUP($C2171,Sheet3!$B:$I,4,0)</f>
        <v>NUMA</v>
      </c>
      <c r="G2171" s="6">
        <f>+VLOOKUP($C2171,Sheet3!$B:$I,5,0)</f>
        <v>5</v>
      </c>
      <c r="H2171" s="6" t="str">
        <f>+VLOOKUP($C2171,Sheet3!$B:$I,6,0)</f>
        <v>M2N2X</v>
      </c>
      <c r="I2171" s="6" t="str">
        <f>+VLOOKUP($C2171,Sheet3!$B:$I,7,0)</f>
        <v>NUMA</v>
      </c>
      <c r="J2171" s="6" t="str">
        <f>+VLOOKUP($C2171,Sheet3!$B:$I,8,0)</f>
        <v>FORTE</v>
      </c>
      <c r="K2171" s="6" t="str">
        <f t="shared" si="101"/>
        <v>7.00-12LUG NUMA 5 M2N2X NUMA FORTE</v>
      </c>
      <c r="L2171" s="6" t="str">
        <f t="shared" si="100"/>
        <v>b</v>
      </c>
      <c r="M2171" s="6"/>
    </row>
    <row r="2172" spans="1:13" hidden="1">
      <c r="A2172" s="6" t="s">
        <v>10000</v>
      </c>
      <c r="B2172" s="6" t="str">
        <f t="shared" si="99"/>
        <v>l190304654</v>
      </c>
      <c r="C2172" s="6" t="s">
        <v>10001</v>
      </c>
      <c r="D2172" s="6" t="str">
        <f>+VLOOKUP($C2172,Sheet3!$B:$I,2,0)</f>
        <v>8.15-15</v>
      </c>
      <c r="E2172" s="6" t="str">
        <f>+VLOOKUP($C2172,Sheet3!$B:$I,3,0)</f>
        <v>LUG</v>
      </c>
      <c r="F2172" s="6" t="str">
        <f>+VLOOKUP($C2172,Sheet3!$B:$I,4,0)</f>
        <v>NUMA</v>
      </c>
      <c r="G2172" s="6">
        <f>+VLOOKUP($C2172,Sheet3!$B:$I,5,0)</f>
        <v>7</v>
      </c>
      <c r="H2172" s="6" t="str">
        <f>+VLOOKUP($C2172,Sheet3!$B:$I,6,0)</f>
        <v>M124</v>
      </c>
      <c r="I2172" s="6" t="str">
        <f>+VLOOKUP($C2172,Sheet3!$B:$I,7,0)</f>
        <v>NUMA</v>
      </c>
      <c r="J2172" s="6" t="str">
        <f>+VLOOKUP($C2172,Sheet3!$B:$I,8,0)</f>
        <v>FORTE</v>
      </c>
      <c r="K2172" s="6" t="str">
        <f t="shared" si="101"/>
        <v>8.15-15LUG NUMA 7 M124 NUMA FORTE</v>
      </c>
      <c r="L2172" s="6" t="str">
        <f t="shared" si="100"/>
        <v>B</v>
      </c>
      <c r="M2172" s="6"/>
    </row>
    <row r="2173" spans="1:13" hidden="1">
      <c r="A2173" s="6" t="s">
        <v>10002</v>
      </c>
      <c r="B2173" s="6" t="str">
        <f t="shared" si="99"/>
        <v>l131204566</v>
      </c>
      <c r="C2173" s="6" t="s">
        <v>7830</v>
      </c>
      <c r="D2173" s="6" t="str">
        <f>+VLOOKUP($C2173,Sheet3!$B:$I,2,0)</f>
        <v>8.15-15</v>
      </c>
      <c r="E2173" s="6" t="str">
        <f>+VLOOKUP($C2173,Sheet3!$B:$I,3,0)</f>
        <v>LUG</v>
      </c>
      <c r="F2173" s="6" t="str">
        <f>+VLOOKUP($C2173,Sheet3!$B:$I,4,0)</f>
        <v>NUMA</v>
      </c>
      <c r="G2173" s="6">
        <f>+VLOOKUP($C2173,Sheet3!$B:$I,5,0)</f>
        <v>7</v>
      </c>
      <c r="H2173" s="6" t="str">
        <f>+VLOOKUP($C2173,Sheet3!$B:$I,6,0)</f>
        <v>M2N2X</v>
      </c>
      <c r="I2173" s="6" t="str">
        <f>+VLOOKUP($C2173,Sheet3!$B:$I,7,0)</f>
        <v>NUMA</v>
      </c>
      <c r="J2173" s="6" t="str">
        <f>+VLOOKUP($C2173,Sheet3!$B:$I,8,0)</f>
        <v>FORTE</v>
      </c>
      <c r="K2173" s="6" t="str">
        <f t="shared" si="101"/>
        <v>8.15-15LUG NUMA 7 M2N2X NUMA FORTE</v>
      </c>
      <c r="L2173" s="6" t="str">
        <f t="shared" si="100"/>
        <v>b</v>
      </c>
      <c r="M2173" s="6"/>
    </row>
    <row r="2174" spans="1:13" hidden="1">
      <c r="A2174" s="6" t="s">
        <v>10003</v>
      </c>
      <c r="B2174" s="6" t="str">
        <f t="shared" si="99"/>
        <v>l140101221</v>
      </c>
      <c r="C2174" s="6" t="s">
        <v>7830</v>
      </c>
      <c r="D2174" s="6" t="str">
        <f>+VLOOKUP($C2174,Sheet3!$B:$I,2,0)</f>
        <v>8.15-15</v>
      </c>
      <c r="E2174" s="6" t="str">
        <f>+VLOOKUP($C2174,Sheet3!$B:$I,3,0)</f>
        <v>LUG</v>
      </c>
      <c r="F2174" s="6" t="str">
        <f>+VLOOKUP($C2174,Sheet3!$B:$I,4,0)</f>
        <v>NUMA</v>
      </c>
      <c r="G2174" s="6">
        <f>+VLOOKUP($C2174,Sheet3!$B:$I,5,0)</f>
        <v>7</v>
      </c>
      <c r="H2174" s="6" t="str">
        <f>+VLOOKUP($C2174,Sheet3!$B:$I,6,0)</f>
        <v>M2N2X</v>
      </c>
      <c r="I2174" s="6" t="str">
        <f>+VLOOKUP($C2174,Sheet3!$B:$I,7,0)</f>
        <v>NUMA</v>
      </c>
      <c r="J2174" s="6" t="str">
        <f>+VLOOKUP($C2174,Sheet3!$B:$I,8,0)</f>
        <v>FORTE</v>
      </c>
      <c r="K2174" s="6" t="str">
        <f t="shared" si="101"/>
        <v>8.15-15LUG NUMA 7 M2N2X NUMA FORTE</v>
      </c>
      <c r="L2174" s="6" t="str">
        <f t="shared" si="100"/>
        <v>b</v>
      </c>
      <c r="M2174" s="6"/>
    </row>
    <row r="2175" spans="1:13" hidden="1">
      <c r="A2175" s="6" t="s">
        <v>10004</v>
      </c>
      <c r="B2175" s="6" t="str">
        <f t="shared" si="99"/>
        <v>l190304653</v>
      </c>
      <c r="C2175" s="6" t="s">
        <v>10001</v>
      </c>
      <c r="D2175" s="6" t="str">
        <f>+VLOOKUP($C2175,Sheet3!$B:$I,2,0)</f>
        <v>8.15-15</v>
      </c>
      <c r="E2175" s="6" t="str">
        <f>+VLOOKUP($C2175,Sheet3!$B:$I,3,0)</f>
        <v>LUG</v>
      </c>
      <c r="F2175" s="6" t="str">
        <f>+VLOOKUP($C2175,Sheet3!$B:$I,4,0)</f>
        <v>NUMA</v>
      </c>
      <c r="G2175" s="6">
        <f>+VLOOKUP($C2175,Sheet3!$B:$I,5,0)</f>
        <v>7</v>
      </c>
      <c r="H2175" s="6" t="str">
        <f>+VLOOKUP($C2175,Sheet3!$B:$I,6,0)</f>
        <v>M124</v>
      </c>
      <c r="I2175" s="6" t="str">
        <f>+VLOOKUP($C2175,Sheet3!$B:$I,7,0)</f>
        <v>NUMA</v>
      </c>
      <c r="J2175" s="6" t="str">
        <f>+VLOOKUP($C2175,Sheet3!$B:$I,8,0)</f>
        <v>FORTE</v>
      </c>
      <c r="K2175" s="6" t="str">
        <f t="shared" si="101"/>
        <v>8.15-15LUG NUMA 7 M124 NUMA FORTE</v>
      </c>
      <c r="L2175" s="6" t="str">
        <f t="shared" si="100"/>
        <v>B</v>
      </c>
      <c r="M2175" s="6"/>
    </row>
    <row r="2176" spans="1:13" hidden="1">
      <c r="A2176" s="6" t="s">
        <v>10005</v>
      </c>
      <c r="B2176" s="6" t="str">
        <f t="shared" si="99"/>
        <v>l180613455</v>
      </c>
      <c r="C2176" s="6" t="s">
        <v>10006</v>
      </c>
      <c r="D2176" s="6" t="str">
        <f>+VLOOKUP($C2176,Sheet3!$B:$I,2,0)</f>
        <v>2.50-15</v>
      </c>
      <c r="E2176" s="6" t="str">
        <f>+VLOOKUP($C2176,Sheet3!$B:$I,3,0)</f>
        <v>LUG</v>
      </c>
      <c r="F2176" s="6" t="str">
        <f>+VLOOKUP($C2176,Sheet3!$B:$I,4,0)</f>
        <v>NUMA</v>
      </c>
      <c r="G2176" s="6">
        <f>+VLOOKUP($C2176,Sheet3!$B:$I,5,0)</f>
        <v>7</v>
      </c>
      <c r="H2176" s="6" t="str">
        <f>+VLOOKUP($C2176,Sheet3!$B:$I,6,0)</f>
        <v>M4N3X</v>
      </c>
      <c r="I2176" s="6" t="str">
        <f>+VLOOKUP($C2176,Sheet3!$B:$I,7,0)</f>
        <v>TOTALSOURCE</v>
      </c>
      <c r="J2176" s="6" t="str">
        <f>+VLOOKUP($C2176,Sheet3!$B:$I,8,0)</f>
        <v>PREMIUM</v>
      </c>
      <c r="K2176" s="6" t="str">
        <f t="shared" si="101"/>
        <v>2.50-15LUG NUMA 7 M4N3X TOTALSOURCE PREMIUM</v>
      </c>
      <c r="L2176" s="6" t="str">
        <f t="shared" si="100"/>
        <v>B</v>
      </c>
      <c r="M2176" s="6"/>
    </row>
    <row r="2177" spans="1:13">
      <c r="A2177" s="6" t="s">
        <v>10007</v>
      </c>
      <c r="B2177" s="6" t="str">
        <f t="shared" si="99"/>
        <v>l140100967</v>
      </c>
      <c r="C2177" s="6" t="s">
        <v>7830</v>
      </c>
      <c r="D2177" s="6" t="str">
        <f>+VLOOKUP($C2177,Sheet3!$B:$I,2,0)</f>
        <v>8.15-15</v>
      </c>
      <c r="E2177" s="6" t="str">
        <f>+VLOOKUP($C2177,Sheet3!$B:$I,3,0)</f>
        <v>LUG</v>
      </c>
      <c r="F2177" s="6" t="str">
        <f>+VLOOKUP($C2177,Sheet3!$B:$I,4,0)</f>
        <v>NUMA</v>
      </c>
      <c r="G2177" s="6">
        <f>+VLOOKUP($C2177,Sheet3!$B:$I,5,0)</f>
        <v>7</v>
      </c>
      <c r="H2177" s="6" t="str">
        <f>+VLOOKUP($C2177,Sheet3!$B:$I,6,0)</f>
        <v>M2N2X</v>
      </c>
      <c r="I2177" s="6" t="str">
        <f>+VLOOKUP($C2177,Sheet3!$B:$I,7,0)</f>
        <v>NUMA</v>
      </c>
      <c r="J2177" s="6" t="str">
        <f>+VLOOKUP($C2177,Sheet3!$B:$I,8,0)</f>
        <v>FORTE</v>
      </c>
      <c r="K2177" s="6" t="str">
        <f t="shared" si="101"/>
        <v>8.15-15LUG NUMA 7 M2N2X NUMA FORTE</v>
      </c>
      <c r="L2177" s="6" t="str">
        <f t="shared" si="100"/>
        <v>A</v>
      </c>
      <c r="M2177" s="6" t="s">
        <v>6972</v>
      </c>
    </row>
    <row r="2178" spans="1:13" hidden="1">
      <c r="A2178" s="6" t="s">
        <v>10008</v>
      </c>
      <c r="B2178" s="6" t="str">
        <f t="shared" ref="B2178:B2241" si="102">+MID(A2178,9,10)</f>
        <v>l170703045</v>
      </c>
      <c r="C2178" s="6" t="s">
        <v>10009</v>
      </c>
      <c r="D2178" s="6" t="str">
        <f>+VLOOKUP($C2178,Sheet3!$B:$I,2,0)</f>
        <v>8.15-15</v>
      </c>
      <c r="E2178" s="6" t="str">
        <f>+VLOOKUP($C2178,Sheet3!$B:$I,3,0)</f>
        <v>LUG</v>
      </c>
      <c r="F2178" s="6" t="str">
        <f>+VLOOKUP($C2178,Sheet3!$B:$I,4,0)</f>
        <v>NUMA</v>
      </c>
      <c r="G2178" s="6">
        <f>+VLOOKUP($C2178,Sheet3!$B:$I,5,0)</f>
        <v>7</v>
      </c>
      <c r="H2178" s="6" t="str">
        <f>+VLOOKUP($C2178,Sheet3!$B:$I,6,0)</f>
        <v>M12X</v>
      </c>
      <c r="I2178" s="6" t="str">
        <f>+VLOOKUP($C2178,Sheet3!$B:$I,7,0)</f>
        <v>ASTRO</v>
      </c>
      <c r="J2178" s="6" t="str">
        <f>+VLOOKUP($C2178,Sheet3!$B:$I,8,0)</f>
        <v>SOLIDSTAR</v>
      </c>
      <c r="K2178" s="6" t="str">
        <f t="shared" si="101"/>
        <v>8.15-15LUG NUMA 7 M12X ASTRO SOLIDSTAR</v>
      </c>
      <c r="L2178" s="6" t="str">
        <f t="shared" ref="L2178:L2241" si="103">+RIGHT(A2178,1)</f>
        <v>B</v>
      </c>
      <c r="M2178" s="6"/>
    </row>
    <row r="2179" spans="1:13">
      <c r="A2179" s="6" t="s">
        <v>10010</v>
      </c>
      <c r="B2179" s="6" t="str">
        <f t="shared" si="102"/>
        <v>l140101162</v>
      </c>
      <c r="C2179" s="6" t="s">
        <v>7830</v>
      </c>
      <c r="D2179" s="6" t="str">
        <f>+VLOOKUP($C2179,Sheet3!$B:$I,2,0)</f>
        <v>8.15-15</v>
      </c>
      <c r="E2179" s="6" t="str">
        <f>+VLOOKUP($C2179,Sheet3!$B:$I,3,0)</f>
        <v>LUG</v>
      </c>
      <c r="F2179" s="6" t="str">
        <f>+VLOOKUP($C2179,Sheet3!$B:$I,4,0)</f>
        <v>NUMA</v>
      </c>
      <c r="G2179" s="6">
        <f>+VLOOKUP($C2179,Sheet3!$B:$I,5,0)</f>
        <v>7</v>
      </c>
      <c r="H2179" s="6" t="str">
        <f>+VLOOKUP($C2179,Sheet3!$B:$I,6,0)</f>
        <v>M2N2X</v>
      </c>
      <c r="I2179" s="6" t="str">
        <f>+VLOOKUP($C2179,Sheet3!$B:$I,7,0)</f>
        <v>NUMA</v>
      </c>
      <c r="J2179" s="6" t="str">
        <f>+VLOOKUP($C2179,Sheet3!$B:$I,8,0)</f>
        <v>FORTE</v>
      </c>
      <c r="K2179" s="6" t="str">
        <f t="shared" ref="K2179:K2242" si="104">CONCATENATE(D2179,E2179," ",F2179," ",G2179," ",H2179," ",I2179," ",J2179)</f>
        <v>8.15-15LUG NUMA 7 M2N2X NUMA FORTE</v>
      </c>
      <c r="L2179" s="6" t="str">
        <f t="shared" si="103"/>
        <v>A</v>
      </c>
      <c r="M2179" s="6" t="s">
        <v>6972</v>
      </c>
    </row>
    <row r="2180" spans="1:13">
      <c r="A2180" s="6" t="s">
        <v>10011</v>
      </c>
      <c r="B2180" s="6" t="str">
        <f t="shared" si="102"/>
        <v>l131204594</v>
      </c>
      <c r="C2180" s="6" t="s">
        <v>7830</v>
      </c>
      <c r="D2180" s="6" t="str">
        <f>+VLOOKUP($C2180,Sheet3!$B:$I,2,0)</f>
        <v>8.15-15</v>
      </c>
      <c r="E2180" s="6" t="str">
        <f>+VLOOKUP($C2180,Sheet3!$B:$I,3,0)</f>
        <v>LUG</v>
      </c>
      <c r="F2180" s="6" t="str">
        <f>+VLOOKUP($C2180,Sheet3!$B:$I,4,0)</f>
        <v>NUMA</v>
      </c>
      <c r="G2180" s="6">
        <f>+VLOOKUP($C2180,Sheet3!$B:$I,5,0)</f>
        <v>7</v>
      </c>
      <c r="H2180" s="6" t="str">
        <f>+VLOOKUP($C2180,Sheet3!$B:$I,6,0)</f>
        <v>M2N2X</v>
      </c>
      <c r="I2180" s="6" t="str">
        <f>+VLOOKUP($C2180,Sheet3!$B:$I,7,0)</f>
        <v>NUMA</v>
      </c>
      <c r="J2180" s="6" t="str">
        <f>+VLOOKUP($C2180,Sheet3!$B:$I,8,0)</f>
        <v>FORTE</v>
      </c>
      <c r="K2180" s="6" t="str">
        <f t="shared" si="104"/>
        <v>8.15-15LUG NUMA 7 M2N2X NUMA FORTE</v>
      </c>
      <c r="L2180" s="6" t="str">
        <f t="shared" si="103"/>
        <v>A</v>
      </c>
      <c r="M2180" s="6" t="s">
        <v>6972</v>
      </c>
    </row>
    <row r="2181" spans="1:13" hidden="1">
      <c r="A2181" s="6" t="s">
        <v>10012</v>
      </c>
      <c r="B2181" s="6" t="str">
        <f t="shared" si="102"/>
        <v>l170402741</v>
      </c>
      <c r="C2181" s="6" t="s">
        <v>8496</v>
      </c>
      <c r="D2181" s="6" t="str">
        <f>+VLOOKUP($C2181,Sheet3!$B:$I,2,0)</f>
        <v>520/120-370</v>
      </c>
      <c r="E2181" s="6" t="str">
        <f>+VLOOKUP($C2181,Sheet3!$B:$I,3,0)</f>
        <v>SM</v>
      </c>
      <c r="F2181" s="6" t="str">
        <f>+VLOOKUP($C2181,Sheet3!$B:$I,4,0)</f>
        <v>NUMA</v>
      </c>
      <c r="G2181" s="6">
        <f>+VLOOKUP($C2181,Sheet3!$B:$I,5,0)</f>
        <v>0</v>
      </c>
      <c r="H2181" s="6" t="str">
        <f>+VLOOKUP($C2181,Sheet3!$B:$I,6,0)</f>
        <v>S8</v>
      </c>
      <c r="I2181" s="6" t="str">
        <f>+VLOOKUP($C2181,Sheet3!$B:$I,7,0)</f>
        <v>TRAXTER</v>
      </c>
      <c r="J2181" s="6" t="str">
        <f>+VLOOKUP($C2181,Sheet3!$B:$I,8,0)</f>
        <v>-</v>
      </c>
      <c r="K2181" s="6" t="str">
        <f t="shared" si="104"/>
        <v>520/120-370SM NUMA 0 S8 TRAXTER -</v>
      </c>
      <c r="L2181" s="6" t="str">
        <f t="shared" si="103"/>
        <v>b</v>
      </c>
      <c r="M2181" s="6"/>
    </row>
    <row r="2182" spans="1:13" hidden="1">
      <c r="A2182" s="6" t="s">
        <v>10013</v>
      </c>
      <c r="B2182" s="6" t="str">
        <f t="shared" si="102"/>
        <v>l170402459</v>
      </c>
      <c r="C2182" s="6" t="s">
        <v>7367</v>
      </c>
      <c r="D2182" s="6" t="str">
        <f>+VLOOKUP($C2182,Sheet3!$B:$I,2,0)</f>
        <v>520/120-370</v>
      </c>
      <c r="E2182" s="6" t="str">
        <f>+VLOOKUP($C2182,Sheet3!$B:$I,3,0)</f>
        <v>SM</v>
      </c>
      <c r="F2182" s="6" t="str">
        <f>+VLOOKUP($C2182,Sheet3!$B:$I,4,0)</f>
        <v>NUMA</v>
      </c>
      <c r="G2182" s="6">
        <f>+VLOOKUP($C2182,Sheet3!$B:$I,5,0)</f>
        <v>0</v>
      </c>
      <c r="H2182" s="6" t="str">
        <f>+VLOOKUP($C2182,Sheet3!$B:$I,6,0)</f>
        <v>P5</v>
      </c>
      <c r="I2182" s="6" t="str">
        <f>+VLOOKUP($C2182,Sheet3!$B:$I,7,0)</f>
        <v>TRAXTER</v>
      </c>
      <c r="J2182" s="6" t="str">
        <f>+VLOOKUP($C2182,Sheet3!$B:$I,8,0)</f>
        <v>P</v>
      </c>
      <c r="K2182" s="6" t="str">
        <f t="shared" si="104"/>
        <v>520/120-370SM NUMA 0 P5 TRAXTER P</v>
      </c>
      <c r="L2182" s="6" t="str">
        <f t="shared" si="103"/>
        <v>b</v>
      </c>
      <c r="M2182" s="6"/>
    </row>
    <row r="2183" spans="1:13" hidden="1">
      <c r="A2183" s="6" t="s">
        <v>10014</v>
      </c>
      <c r="B2183" s="6" t="str">
        <f t="shared" si="102"/>
        <v>l150903005</v>
      </c>
      <c r="C2183" s="6" t="s">
        <v>10015</v>
      </c>
      <c r="D2183" s="6" t="str">
        <f>+VLOOKUP($C2183,Sheet3!$B:$I,2,0)</f>
        <v>40X14</v>
      </c>
      <c r="E2183" s="6" t="str">
        <f>+VLOOKUP($C2183,Sheet3!$B:$I,3,0)</f>
        <v>SM</v>
      </c>
      <c r="F2183" s="6" t="str">
        <f>+VLOOKUP($C2183,Sheet3!$B:$I,4,0)</f>
        <v>SUPERGRIP</v>
      </c>
      <c r="G2183" s="6">
        <f>+VLOOKUP($C2183,Sheet3!$B:$I,5,0)</f>
        <v>11</v>
      </c>
      <c r="H2183" s="6" t="str">
        <f>+VLOOKUP($C2183,Sheet3!$B:$I,6,0)</f>
        <v>R23X</v>
      </c>
      <c r="I2183" s="6" t="str">
        <f>+VLOOKUP($C2183,Sheet3!$B:$I,7,0)</f>
        <v>SUPERGRIP</v>
      </c>
      <c r="J2183" s="6" t="str">
        <f>+VLOOKUP($C2183,Sheet3!$B:$I,8,0)</f>
        <v>-</v>
      </c>
      <c r="K2183" s="6" t="str">
        <f t="shared" si="104"/>
        <v>40X14SM SUPERGRIP 11 R23X SUPERGRIP -</v>
      </c>
      <c r="L2183" s="6" t="str">
        <f t="shared" si="103"/>
        <v>b</v>
      </c>
      <c r="M2183" s="6"/>
    </row>
    <row r="2184" spans="1:13" hidden="1">
      <c r="A2184" s="6" t="s">
        <v>10016</v>
      </c>
      <c r="B2184" s="6" t="str">
        <f t="shared" si="102"/>
        <v>l150902065</v>
      </c>
      <c r="C2184" s="6" t="s">
        <v>10015</v>
      </c>
      <c r="D2184" s="6" t="str">
        <f>+VLOOKUP($C2184,Sheet3!$B:$I,2,0)</f>
        <v>40X14</v>
      </c>
      <c r="E2184" s="6" t="str">
        <f>+VLOOKUP($C2184,Sheet3!$B:$I,3,0)</f>
        <v>SM</v>
      </c>
      <c r="F2184" s="6" t="str">
        <f>+VLOOKUP($C2184,Sheet3!$B:$I,4,0)</f>
        <v>SUPERGRIP</v>
      </c>
      <c r="G2184" s="6">
        <f>+VLOOKUP($C2184,Sheet3!$B:$I,5,0)</f>
        <v>11</v>
      </c>
      <c r="H2184" s="6" t="str">
        <f>+VLOOKUP($C2184,Sheet3!$B:$I,6,0)</f>
        <v>R23X</v>
      </c>
      <c r="I2184" s="6" t="str">
        <f>+VLOOKUP($C2184,Sheet3!$B:$I,7,0)</f>
        <v>SUPERGRIP</v>
      </c>
      <c r="J2184" s="6" t="str">
        <f>+VLOOKUP($C2184,Sheet3!$B:$I,8,0)</f>
        <v>-</v>
      </c>
      <c r="K2184" s="6" t="str">
        <f t="shared" si="104"/>
        <v>40X14SM SUPERGRIP 11 R23X SUPERGRIP -</v>
      </c>
      <c r="L2184" s="6" t="str">
        <f t="shared" si="103"/>
        <v>b</v>
      </c>
      <c r="M2184" s="6"/>
    </row>
    <row r="2185" spans="1:13" hidden="1">
      <c r="A2185" s="6" t="s">
        <v>10017</v>
      </c>
      <c r="B2185" s="6" t="str">
        <f t="shared" si="102"/>
        <v>l150801008</v>
      </c>
      <c r="C2185" s="6" t="s">
        <v>10018</v>
      </c>
      <c r="D2185" s="6" t="str">
        <f>+VLOOKUP($C2185,Sheet3!$B:$I,2,0)</f>
        <v>40X14</v>
      </c>
      <c r="E2185" s="6" t="str">
        <f>+VLOOKUP($C2185,Sheet3!$B:$I,3,0)</f>
        <v>SM</v>
      </c>
      <c r="F2185" s="6" t="str">
        <f>+VLOOKUP($C2185,Sheet3!$B:$I,4,0)</f>
        <v>SUPERGRIP</v>
      </c>
      <c r="G2185" s="6">
        <f>+VLOOKUP($C2185,Sheet3!$B:$I,5,0)</f>
        <v>10</v>
      </c>
      <c r="H2185" s="6" t="str">
        <f>+VLOOKUP($C2185,Sheet3!$B:$I,6,0)</f>
        <v>R23X</v>
      </c>
      <c r="I2185" s="6" t="str">
        <f>+VLOOKUP($C2185,Sheet3!$B:$I,7,0)</f>
        <v>SUPERGRIP</v>
      </c>
      <c r="J2185" s="6" t="str">
        <f>+VLOOKUP($C2185,Sheet3!$B:$I,8,0)</f>
        <v>-</v>
      </c>
      <c r="K2185" s="6" t="str">
        <f t="shared" si="104"/>
        <v>40X14SM SUPERGRIP 10 R23X SUPERGRIP -</v>
      </c>
      <c r="L2185" s="6" t="str">
        <f t="shared" si="103"/>
        <v>b</v>
      </c>
      <c r="M2185" s="6"/>
    </row>
    <row r="2186" spans="1:13" hidden="1">
      <c r="A2186" s="6" t="s">
        <v>10019</v>
      </c>
      <c r="B2186" s="6" t="str">
        <f t="shared" si="102"/>
        <v>l150703945</v>
      </c>
      <c r="C2186" s="6" t="s">
        <v>10018</v>
      </c>
      <c r="D2186" s="6" t="str">
        <f>+VLOOKUP($C2186,Sheet3!$B:$I,2,0)</f>
        <v>40X14</v>
      </c>
      <c r="E2186" s="6" t="str">
        <f>+VLOOKUP($C2186,Sheet3!$B:$I,3,0)</f>
        <v>SM</v>
      </c>
      <c r="F2186" s="6" t="str">
        <f>+VLOOKUP($C2186,Sheet3!$B:$I,4,0)</f>
        <v>SUPERGRIP</v>
      </c>
      <c r="G2186" s="6">
        <f>+VLOOKUP($C2186,Sheet3!$B:$I,5,0)</f>
        <v>10</v>
      </c>
      <c r="H2186" s="6" t="str">
        <f>+VLOOKUP($C2186,Sheet3!$B:$I,6,0)</f>
        <v>R23X</v>
      </c>
      <c r="I2186" s="6" t="str">
        <f>+VLOOKUP($C2186,Sheet3!$B:$I,7,0)</f>
        <v>SUPERGRIP</v>
      </c>
      <c r="J2186" s="6" t="str">
        <f>+VLOOKUP($C2186,Sheet3!$B:$I,8,0)</f>
        <v>-</v>
      </c>
      <c r="K2186" s="6" t="str">
        <f t="shared" si="104"/>
        <v>40X14SM SUPERGRIP 10 R23X SUPERGRIP -</v>
      </c>
      <c r="L2186" s="6" t="str">
        <f t="shared" si="103"/>
        <v>b</v>
      </c>
      <c r="M2186" s="6"/>
    </row>
    <row r="2187" spans="1:13" hidden="1">
      <c r="A2187" s="6" t="s">
        <v>10020</v>
      </c>
      <c r="B2187" s="6" t="str">
        <f t="shared" si="102"/>
        <v>l150901172</v>
      </c>
      <c r="C2187" s="6" t="s">
        <v>10018</v>
      </c>
      <c r="D2187" s="6" t="str">
        <f>+VLOOKUP($C2187,Sheet3!$B:$I,2,0)</f>
        <v>40X14</v>
      </c>
      <c r="E2187" s="6" t="str">
        <f>+VLOOKUP($C2187,Sheet3!$B:$I,3,0)</f>
        <v>SM</v>
      </c>
      <c r="F2187" s="6" t="str">
        <f>+VLOOKUP($C2187,Sheet3!$B:$I,4,0)</f>
        <v>SUPERGRIP</v>
      </c>
      <c r="G2187" s="6">
        <f>+VLOOKUP($C2187,Sheet3!$B:$I,5,0)</f>
        <v>10</v>
      </c>
      <c r="H2187" s="6" t="str">
        <f>+VLOOKUP($C2187,Sheet3!$B:$I,6,0)</f>
        <v>R23X</v>
      </c>
      <c r="I2187" s="6" t="str">
        <f>+VLOOKUP($C2187,Sheet3!$B:$I,7,0)</f>
        <v>SUPERGRIP</v>
      </c>
      <c r="J2187" s="6" t="str">
        <f>+VLOOKUP($C2187,Sheet3!$B:$I,8,0)</f>
        <v>-</v>
      </c>
      <c r="K2187" s="6" t="str">
        <f t="shared" si="104"/>
        <v>40X14SM SUPERGRIP 10 R23X SUPERGRIP -</v>
      </c>
      <c r="L2187" s="6" t="str">
        <f t="shared" si="103"/>
        <v>b</v>
      </c>
      <c r="M2187" s="6"/>
    </row>
    <row r="2188" spans="1:13" hidden="1">
      <c r="A2188" s="6" t="s">
        <v>10021</v>
      </c>
      <c r="B2188" s="6" t="str">
        <f t="shared" si="102"/>
        <v>l191109151</v>
      </c>
      <c r="C2188" s="6" t="s">
        <v>10022</v>
      </c>
      <c r="D2188" s="6" t="str">
        <f>+VLOOKUP($C2188,Sheet3!$B:$I,2,0)</f>
        <v>12.00-20</v>
      </c>
      <c r="E2188" s="6" t="str">
        <f>+VLOOKUP($C2188,Sheet3!$B:$I,3,0)</f>
        <v>LUG</v>
      </c>
      <c r="F2188" s="6" t="str">
        <f>+VLOOKUP($C2188,Sheet3!$B:$I,4,0)</f>
        <v>NUMA</v>
      </c>
      <c r="G2188" s="6">
        <f>+VLOOKUP($C2188,Sheet3!$B:$I,5,0)</f>
        <v>10</v>
      </c>
      <c r="H2188" s="6" t="str">
        <f>+VLOOKUP($C2188,Sheet3!$B:$I,6,0)</f>
        <v>P7N3X</v>
      </c>
      <c r="I2188" s="6" t="str">
        <f>+VLOOKUP($C2188,Sheet3!$B:$I,7,0)</f>
        <v>NUMA</v>
      </c>
      <c r="J2188" s="6" t="str">
        <f>+VLOOKUP($C2188,Sheet3!$B:$I,8,0)</f>
        <v>ULTRA</v>
      </c>
      <c r="K2188" s="6" t="str">
        <f t="shared" si="104"/>
        <v>12.00-20LUG NUMA 10 P7N3X NUMA ULTRA</v>
      </c>
      <c r="L2188" s="6" t="str">
        <f t="shared" si="103"/>
        <v>b</v>
      </c>
      <c r="M2188" s="6"/>
    </row>
    <row r="2189" spans="1:13" hidden="1">
      <c r="A2189" s="6" t="s">
        <v>10023</v>
      </c>
      <c r="B2189" s="6" t="str">
        <f t="shared" si="102"/>
        <v>l110902040</v>
      </c>
      <c r="C2189" s="6" t="s">
        <v>10024</v>
      </c>
      <c r="D2189" s="6" t="str">
        <f>+VLOOKUP($C2189,Sheet3!$B:$I,2,0)</f>
        <v>9.00-20</v>
      </c>
      <c r="E2189" s="6" t="str">
        <f>+VLOOKUP($C2189,Sheet3!$B:$I,3,0)</f>
        <v>LUG</v>
      </c>
      <c r="F2189" s="6" t="str">
        <f>+VLOOKUP($C2189,Sheet3!$B:$I,4,0)</f>
        <v>NUMA</v>
      </c>
      <c r="G2189" s="6">
        <f>+VLOOKUP($C2189,Sheet3!$B:$I,5,0)</f>
        <v>7</v>
      </c>
      <c r="H2189" s="6" t="str">
        <f>+VLOOKUP($C2189,Sheet3!$B:$I,6,0)</f>
        <v>P13X</v>
      </c>
      <c r="I2189" s="6" t="str">
        <f>+VLOOKUP($C2189,Sheet3!$B:$I,7,0)</f>
        <v>TOTALSOURCE</v>
      </c>
      <c r="J2189" s="6" t="str">
        <f>+VLOOKUP($C2189,Sheet3!$B:$I,8,0)</f>
        <v>PREMIUM</v>
      </c>
      <c r="K2189" s="6" t="str">
        <f t="shared" si="104"/>
        <v>9.00-20LUG NUMA 7 P13X TOTALSOURCE PREMIUM</v>
      </c>
      <c r="L2189" s="6" t="str">
        <f t="shared" si="103"/>
        <v>b</v>
      </c>
      <c r="M2189" s="6"/>
    </row>
    <row r="2190" spans="1:13" hidden="1">
      <c r="A2190" s="6" t="s">
        <v>10025</v>
      </c>
      <c r="B2190" s="6" t="str">
        <f t="shared" si="102"/>
        <v>l150503633</v>
      </c>
      <c r="C2190" s="6" t="s">
        <v>10026</v>
      </c>
      <c r="D2190" s="6" t="str">
        <f>+VLOOKUP($C2190,Sheet3!$B:$I,2,0)</f>
        <v>9.00-20</v>
      </c>
      <c r="E2190" s="6" t="str">
        <f>+VLOOKUP($C2190,Sheet3!$B:$I,3,0)</f>
        <v>LUG</v>
      </c>
      <c r="F2190" s="6" t="str">
        <f>+VLOOKUP($C2190,Sheet3!$B:$I,4,0)</f>
        <v>NUMA</v>
      </c>
      <c r="G2190" s="6">
        <f>+VLOOKUP($C2190,Sheet3!$B:$I,5,0)</f>
        <v>7</v>
      </c>
      <c r="H2190" s="6" t="str">
        <f>+VLOOKUP($C2190,Sheet3!$B:$I,6,0)</f>
        <v>M12X</v>
      </c>
      <c r="I2190" s="6" t="str">
        <f>+VLOOKUP($C2190,Sheet3!$B:$I,7,0)</f>
        <v>NUMA</v>
      </c>
      <c r="J2190" s="6" t="str">
        <f>+VLOOKUP($C2190,Sheet3!$B:$I,8,0)</f>
        <v>FORTE</v>
      </c>
      <c r="K2190" s="6" t="str">
        <f t="shared" si="104"/>
        <v>9.00-20LUG NUMA 7 M12X NUMA FORTE</v>
      </c>
      <c r="L2190" s="6" t="str">
        <f t="shared" si="103"/>
        <v>e</v>
      </c>
      <c r="M2190" s="6"/>
    </row>
    <row r="2191" spans="1:13" hidden="1">
      <c r="A2191" s="6" t="s">
        <v>10027</v>
      </c>
      <c r="B2191" s="6" t="str">
        <f t="shared" si="102"/>
        <v>l110902202</v>
      </c>
      <c r="C2191" s="6" t="s">
        <v>10028</v>
      </c>
      <c r="D2191" s="6" t="str">
        <f>+VLOOKUP($C2191,Sheet3!$B:$I,2,0)</f>
        <v>9.00-20</v>
      </c>
      <c r="E2191" s="6" t="str">
        <f>+VLOOKUP($C2191,Sheet3!$B:$I,3,0)</f>
        <v>LUG</v>
      </c>
      <c r="F2191" s="6" t="str">
        <f>+VLOOKUP($C2191,Sheet3!$B:$I,4,0)</f>
        <v>NUMA</v>
      </c>
      <c r="G2191" s="6">
        <f>+VLOOKUP($C2191,Sheet3!$B:$I,5,0)</f>
        <v>6.5</v>
      </c>
      <c r="H2191" s="6" t="str">
        <f>+VLOOKUP($C2191,Sheet3!$B:$I,6,0)</f>
        <v>P13X</v>
      </c>
      <c r="I2191" s="6" t="str">
        <f>+VLOOKUP($C2191,Sheet3!$B:$I,7,0)</f>
        <v>TOTALSOURCE</v>
      </c>
      <c r="J2191" s="6" t="str">
        <f>+VLOOKUP($C2191,Sheet3!$B:$I,8,0)</f>
        <v>PREMIUM</v>
      </c>
      <c r="K2191" s="6" t="str">
        <f t="shared" si="104"/>
        <v>9.00-20LUG NUMA 6.5 P13X TOTALSOURCE PREMIUM</v>
      </c>
      <c r="L2191" s="6" t="str">
        <f t="shared" si="103"/>
        <v>c</v>
      </c>
      <c r="M2191" s="6"/>
    </row>
    <row r="2192" spans="1:13" hidden="1">
      <c r="A2192" s="6" t="s">
        <v>10029</v>
      </c>
      <c r="B2192" s="6" t="str">
        <f t="shared" si="102"/>
        <v>l110901966</v>
      </c>
      <c r="C2192" s="6" t="s">
        <v>10028</v>
      </c>
      <c r="D2192" s="6" t="str">
        <f>+VLOOKUP($C2192,Sheet3!$B:$I,2,0)</f>
        <v>9.00-20</v>
      </c>
      <c r="E2192" s="6" t="str">
        <f>+VLOOKUP($C2192,Sheet3!$B:$I,3,0)</f>
        <v>LUG</v>
      </c>
      <c r="F2192" s="6" t="str">
        <f>+VLOOKUP($C2192,Sheet3!$B:$I,4,0)</f>
        <v>NUMA</v>
      </c>
      <c r="G2192" s="6">
        <f>+VLOOKUP($C2192,Sheet3!$B:$I,5,0)</f>
        <v>6.5</v>
      </c>
      <c r="H2192" s="6" t="str">
        <f>+VLOOKUP($C2192,Sheet3!$B:$I,6,0)</f>
        <v>P13X</v>
      </c>
      <c r="I2192" s="6" t="str">
        <f>+VLOOKUP($C2192,Sheet3!$B:$I,7,0)</f>
        <v>TOTALSOURCE</v>
      </c>
      <c r="J2192" s="6" t="str">
        <f>+VLOOKUP($C2192,Sheet3!$B:$I,8,0)</f>
        <v>PREMIUM</v>
      </c>
      <c r="K2192" s="6" t="str">
        <f t="shared" si="104"/>
        <v>9.00-20LUG NUMA 6.5 P13X TOTALSOURCE PREMIUM</v>
      </c>
      <c r="L2192" s="6" t="str">
        <f t="shared" si="103"/>
        <v>c</v>
      </c>
      <c r="M2192" s="6"/>
    </row>
    <row r="2193" spans="1:13" hidden="1">
      <c r="A2193" s="6" t="s">
        <v>10030</v>
      </c>
      <c r="B2193" s="6" t="str">
        <f t="shared" si="102"/>
        <v>l150501878</v>
      </c>
      <c r="C2193" s="6" t="s">
        <v>10031</v>
      </c>
      <c r="D2193" s="6" t="str">
        <f>+VLOOKUP($C2193,Sheet3!$B:$I,2,0)</f>
        <v>12.00-20</v>
      </c>
      <c r="E2193" s="6" t="str">
        <f>+VLOOKUP($C2193,Sheet3!$B:$I,3,0)</f>
        <v>LUG</v>
      </c>
      <c r="F2193" s="6" t="str">
        <f>+VLOOKUP($C2193,Sheet3!$B:$I,4,0)</f>
        <v>NUMA</v>
      </c>
      <c r="G2193" s="6">
        <f>+VLOOKUP($C2193,Sheet3!$B:$I,5,0)</f>
        <v>8</v>
      </c>
      <c r="H2193" s="6" t="str">
        <f>+VLOOKUP($C2193,Sheet3!$B:$I,6,0)</f>
        <v>M12X</v>
      </c>
      <c r="I2193" s="6" t="str">
        <f>+VLOOKUP($C2193,Sheet3!$B:$I,7,0)</f>
        <v>NUMA</v>
      </c>
      <c r="J2193" s="6" t="str">
        <f>+VLOOKUP($C2193,Sheet3!$B:$I,8,0)</f>
        <v>FORTE</v>
      </c>
      <c r="K2193" s="6" t="str">
        <f t="shared" si="104"/>
        <v>12.00-20LUG NUMA 8 M12X NUMA FORTE</v>
      </c>
      <c r="L2193" s="6" t="str">
        <f t="shared" si="103"/>
        <v>e</v>
      </c>
      <c r="M2193" s="6"/>
    </row>
    <row r="2194" spans="1:13" hidden="1">
      <c r="A2194" s="6" t="s">
        <v>10032</v>
      </c>
      <c r="B2194" s="6" t="str">
        <f t="shared" si="102"/>
        <v>l210302009</v>
      </c>
      <c r="C2194" s="6" t="s">
        <v>10033</v>
      </c>
      <c r="D2194" s="6" t="str">
        <f>+VLOOKUP($C2194,Sheet3!$B:$I,2,0)</f>
        <v>31X10-16WITHAPERTURE</v>
      </c>
      <c r="E2194" s="6" t="str">
        <f>+VLOOKUP($C2194,Sheet3!$B:$I,3,0)</f>
        <v>LUG</v>
      </c>
      <c r="F2194" s="6" t="str">
        <f>+VLOOKUP($C2194,Sheet3!$B:$I,4,0)</f>
        <v>SKS</v>
      </c>
      <c r="G2194" s="6">
        <f>+VLOOKUP($C2194,Sheet3!$B:$I,5,0)</f>
        <v>6</v>
      </c>
      <c r="H2194" s="6" t="str">
        <f>+VLOOKUP($C2194,Sheet3!$B:$I,6,0)</f>
        <v>SK2X</v>
      </c>
      <c r="I2194" s="6" t="str">
        <f>+VLOOKUP($C2194,Sheet3!$B:$I,7,0)</f>
        <v>CONTENDER</v>
      </c>
      <c r="J2194" s="6" t="str">
        <f>+VLOOKUP($C2194,Sheet3!$B:$I,8,0)</f>
        <v>WITHAPERTURE</v>
      </c>
      <c r="K2194" s="6" t="str">
        <f t="shared" si="104"/>
        <v>31X10-16WITHAPERTURELUG SKS 6 SK2X CONTENDER WITHAPERTURE</v>
      </c>
      <c r="L2194" s="6" t="str">
        <f t="shared" si="103"/>
        <v>b</v>
      </c>
      <c r="M2194" s="6"/>
    </row>
    <row r="2195" spans="1:13" hidden="1">
      <c r="A2195" s="6" t="s">
        <v>10034</v>
      </c>
      <c r="B2195" s="6" t="str">
        <f t="shared" si="102"/>
        <v>l130308463</v>
      </c>
      <c r="C2195" s="6" t="s">
        <v>9526</v>
      </c>
      <c r="D2195" s="6" t="str">
        <f>+VLOOKUP($C2195,Sheet3!$B:$I,2,0)</f>
        <v>33X12-20WITHAPERTURE</v>
      </c>
      <c r="E2195" s="6" t="str">
        <f>+VLOOKUP($C2195,Sheet3!$B:$I,3,0)</f>
        <v>LUG</v>
      </c>
      <c r="F2195" s="6" t="str">
        <f>+VLOOKUP($C2195,Sheet3!$B:$I,4,0)</f>
        <v>SKS</v>
      </c>
      <c r="G2195" s="6">
        <f>+VLOOKUP($C2195,Sheet3!$B:$I,5,0)</f>
        <v>7.5</v>
      </c>
      <c r="H2195" s="6" t="str">
        <f>+VLOOKUP($C2195,Sheet3!$B:$I,6,0)</f>
        <v>SK2X</v>
      </c>
      <c r="I2195" s="6" t="str">
        <f>+VLOOKUP($C2195,Sheet3!$B:$I,7,0)</f>
        <v>NUMA</v>
      </c>
      <c r="J2195" s="6" t="str">
        <f>+VLOOKUP($C2195,Sheet3!$B:$I,8,0)</f>
        <v>-</v>
      </c>
      <c r="K2195" s="6" t="str">
        <f t="shared" si="104"/>
        <v>33X12-20WITHAPERTURELUG SKS 7.5 SK2X NUMA -</v>
      </c>
      <c r="L2195" s="6" t="str">
        <f t="shared" si="103"/>
        <v>b</v>
      </c>
      <c r="M2195" s="6"/>
    </row>
    <row r="2196" spans="1:13" hidden="1">
      <c r="A2196" s="6" t="s">
        <v>10035</v>
      </c>
      <c r="B2196" s="6" t="str">
        <f t="shared" si="102"/>
        <v>l200602812</v>
      </c>
      <c r="C2196" s="6" t="s">
        <v>10036</v>
      </c>
      <c r="D2196" s="6" t="str">
        <f>+VLOOKUP($C2196,Sheet3!$B:$I,2,0)</f>
        <v>36X14-20WITHAPERTURE</v>
      </c>
      <c r="E2196" s="6" t="str">
        <f>+VLOOKUP($C2196,Sheet3!$B:$I,3,0)</f>
        <v>LUG</v>
      </c>
      <c r="F2196" s="6" t="str">
        <f>+VLOOKUP($C2196,Sheet3!$B:$I,4,0)</f>
        <v>SKS</v>
      </c>
      <c r="G2196" s="6">
        <f>+VLOOKUP($C2196,Sheet3!$B:$I,5,0)</f>
        <v>7.5</v>
      </c>
      <c r="H2196" s="6" t="str">
        <f>+VLOOKUP($C2196,Sheet3!$B:$I,6,0)</f>
        <v>SK2X</v>
      </c>
      <c r="I2196" s="6" t="str">
        <f>+VLOOKUP($C2196,Sheet3!$B:$I,7,0)</f>
        <v>CONTENDER</v>
      </c>
      <c r="J2196" s="6" t="str">
        <f>+VLOOKUP($C2196,Sheet3!$B:$I,8,0)</f>
        <v>WITHAPERTURE</v>
      </c>
      <c r="K2196" s="6" t="str">
        <f t="shared" si="104"/>
        <v>36X14-20WITHAPERTURELUG SKS 7.5 SK2X CONTENDER WITHAPERTURE</v>
      </c>
      <c r="L2196" s="6" t="str">
        <f t="shared" si="103"/>
        <v>b</v>
      </c>
      <c r="M2196" s="6"/>
    </row>
    <row r="2197" spans="1:13" hidden="1">
      <c r="A2197" s="6" t="s">
        <v>10037</v>
      </c>
      <c r="B2197" s="6" t="str">
        <f t="shared" si="102"/>
        <v>l150303290</v>
      </c>
      <c r="C2197" s="6" t="s">
        <v>10038</v>
      </c>
      <c r="D2197" s="6" t="str">
        <f>+VLOOKUP($C2197,Sheet3!$B:$I,2,0)</f>
        <v>9.00-20</v>
      </c>
      <c r="E2197" s="6" t="str">
        <f>+VLOOKUP($C2197,Sheet3!$B:$I,3,0)</f>
        <v>LUG</v>
      </c>
      <c r="F2197" s="6" t="str">
        <f>+VLOOKUP($C2197,Sheet3!$B:$I,4,0)</f>
        <v>NUMA</v>
      </c>
      <c r="G2197" s="6">
        <f>+VLOOKUP($C2197,Sheet3!$B:$I,5,0)</f>
        <v>7</v>
      </c>
      <c r="H2197" s="6" t="str">
        <f>+VLOOKUP($C2197,Sheet3!$B:$I,6,0)</f>
        <v>M4N3X</v>
      </c>
      <c r="I2197" s="6" t="str">
        <f>+VLOOKUP($C2197,Sheet3!$B:$I,7,0)</f>
        <v>NUMA</v>
      </c>
      <c r="J2197" s="6" t="str">
        <f>+VLOOKUP($C2197,Sheet3!$B:$I,8,0)</f>
        <v>PREMIUM</v>
      </c>
      <c r="K2197" s="6" t="str">
        <f t="shared" si="104"/>
        <v>9.00-20LUG NUMA 7 M4N3X NUMA PREMIUM</v>
      </c>
      <c r="L2197" s="6" t="str">
        <f t="shared" si="103"/>
        <v>b</v>
      </c>
      <c r="M2197" s="6"/>
    </row>
    <row r="2198" spans="1:13" hidden="1">
      <c r="A2198" s="6" t="s">
        <v>10039</v>
      </c>
      <c r="B2198" s="6" t="str">
        <f t="shared" si="102"/>
        <v>l150103004</v>
      </c>
      <c r="C2198" s="6" t="s">
        <v>10038</v>
      </c>
      <c r="D2198" s="6" t="str">
        <f>+VLOOKUP($C2198,Sheet3!$B:$I,2,0)</f>
        <v>9.00-20</v>
      </c>
      <c r="E2198" s="6" t="str">
        <f>+VLOOKUP($C2198,Sheet3!$B:$I,3,0)</f>
        <v>LUG</v>
      </c>
      <c r="F2198" s="6" t="str">
        <f>+VLOOKUP($C2198,Sheet3!$B:$I,4,0)</f>
        <v>NUMA</v>
      </c>
      <c r="G2198" s="6">
        <f>+VLOOKUP($C2198,Sheet3!$B:$I,5,0)</f>
        <v>7</v>
      </c>
      <c r="H2198" s="6" t="str">
        <f>+VLOOKUP($C2198,Sheet3!$B:$I,6,0)</f>
        <v>M4N3X</v>
      </c>
      <c r="I2198" s="6" t="str">
        <f>+VLOOKUP($C2198,Sheet3!$B:$I,7,0)</f>
        <v>NUMA</v>
      </c>
      <c r="J2198" s="6" t="str">
        <f>+VLOOKUP($C2198,Sheet3!$B:$I,8,0)</f>
        <v>PREMIUM</v>
      </c>
      <c r="K2198" s="6" t="str">
        <f t="shared" si="104"/>
        <v>9.00-20LUG NUMA 7 M4N3X NUMA PREMIUM</v>
      </c>
      <c r="L2198" s="6" t="str">
        <f t="shared" si="103"/>
        <v>b</v>
      </c>
      <c r="M2198" s="6"/>
    </row>
    <row r="2199" spans="1:13" hidden="1">
      <c r="A2199" s="6" t="s">
        <v>10040</v>
      </c>
      <c r="B2199" s="6" t="str">
        <f t="shared" si="102"/>
        <v>l181003150</v>
      </c>
      <c r="C2199" s="6" t="s">
        <v>10041</v>
      </c>
      <c r="D2199" s="6" t="str">
        <f>+VLOOKUP($C2199,Sheet3!$B:$I,2,0)</f>
        <v>10.00-20</v>
      </c>
      <c r="E2199" s="6" t="str">
        <f>+VLOOKUP($C2199,Sheet3!$B:$I,3,0)</f>
        <v>LUG</v>
      </c>
      <c r="F2199" s="6" t="str">
        <f>+VLOOKUP($C2199,Sheet3!$B:$I,4,0)</f>
        <v>NUMA</v>
      </c>
      <c r="G2199" s="6">
        <f>+VLOOKUP($C2199,Sheet3!$B:$I,5,0)</f>
        <v>7.5</v>
      </c>
      <c r="H2199" s="6" t="str">
        <f>+VLOOKUP($C2199,Sheet3!$B:$I,6,0)</f>
        <v>M12X</v>
      </c>
      <c r="I2199" s="6" t="str">
        <f>+VLOOKUP($C2199,Sheet3!$B:$I,7,0)</f>
        <v>NUMA</v>
      </c>
      <c r="J2199" s="6" t="str">
        <f>+VLOOKUP($C2199,Sheet3!$B:$I,8,0)</f>
        <v>FORTE</v>
      </c>
      <c r="K2199" s="6" t="str">
        <f t="shared" si="104"/>
        <v>10.00-20LUG NUMA 7.5 M12X NUMA FORTE</v>
      </c>
      <c r="L2199" s="6" t="str">
        <f t="shared" si="103"/>
        <v>B</v>
      </c>
      <c r="M2199" s="6"/>
    </row>
    <row r="2200" spans="1:13" hidden="1">
      <c r="A2200" s="6" t="s">
        <v>10042</v>
      </c>
      <c r="B2200" s="6" t="str">
        <f t="shared" si="102"/>
        <v>l181101698</v>
      </c>
      <c r="C2200" s="6" t="s">
        <v>10043</v>
      </c>
      <c r="D2200" s="6" t="str">
        <f>+VLOOKUP($C2200,Sheet3!$B:$I,2,0)</f>
        <v>9.00-20</v>
      </c>
      <c r="E2200" s="6" t="str">
        <f>+VLOOKUP($C2200,Sheet3!$B:$I,3,0)</f>
        <v>LUG</v>
      </c>
      <c r="F2200" s="6" t="str">
        <f>+VLOOKUP($C2200,Sheet3!$B:$I,4,0)</f>
        <v>NUMA</v>
      </c>
      <c r="G2200" s="6">
        <f>+VLOOKUP($C2200,Sheet3!$B:$I,5,0)</f>
        <v>7</v>
      </c>
      <c r="H2200" s="6" t="str">
        <f>+VLOOKUP($C2200,Sheet3!$B:$I,6,0)</f>
        <v>P13X</v>
      </c>
      <c r="I2200" s="6" t="str">
        <f>+VLOOKUP($C2200,Sheet3!$B:$I,7,0)</f>
        <v>NUMA</v>
      </c>
      <c r="J2200" s="6" t="str">
        <f>+VLOOKUP($C2200,Sheet3!$B:$I,8,0)</f>
        <v>PREMIUM</v>
      </c>
      <c r="K2200" s="6" t="str">
        <f t="shared" si="104"/>
        <v>9.00-20LUG NUMA 7 P13X NUMA PREMIUM</v>
      </c>
      <c r="L2200" s="6" t="str">
        <f t="shared" si="103"/>
        <v>e</v>
      </c>
      <c r="M2200" s="6"/>
    </row>
    <row r="2201" spans="1:13" hidden="1">
      <c r="A2201" s="6" t="s">
        <v>10044</v>
      </c>
      <c r="B2201" s="6" t="str">
        <f t="shared" si="102"/>
        <v>l190400586</v>
      </c>
      <c r="C2201" s="6" t="s">
        <v>10045</v>
      </c>
      <c r="D2201" s="6" t="str">
        <f>+VLOOKUP($C2201,Sheet3!$B:$I,2,0)</f>
        <v>10.00-20</v>
      </c>
      <c r="E2201" s="6" t="str">
        <f>+VLOOKUP($C2201,Sheet3!$B:$I,3,0)</f>
        <v>LUG</v>
      </c>
      <c r="F2201" s="6" t="str">
        <f>+VLOOKUP($C2201,Sheet3!$B:$I,4,0)</f>
        <v>NUMA</v>
      </c>
      <c r="G2201" s="6">
        <f>+VLOOKUP($C2201,Sheet3!$B:$I,5,0)</f>
        <v>8</v>
      </c>
      <c r="H2201" s="6" t="str">
        <f>+VLOOKUP($C2201,Sheet3!$B:$I,6,0)</f>
        <v>M12X</v>
      </c>
      <c r="I2201" s="6" t="str">
        <f>+VLOOKUP($C2201,Sheet3!$B:$I,7,0)</f>
        <v>NUMA</v>
      </c>
      <c r="J2201" s="6" t="str">
        <f>+VLOOKUP($C2201,Sheet3!$B:$I,8,0)</f>
        <v>FORTE</v>
      </c>
      <c r="K2201" s="6" t="str">
        <f t="shared" si="104"/>
        <v>10.00-20LUG NUMA 8 M12X NUMA FORTE</v>
      </c>
      <c r="L2201" s="6" t="str">
        <f t="shared" si="103"/>
        <v>B</v>
      </c>
      <c r="M2201" s="6"/>
    </row>
    <row r="2202" spans="1:13" hidden="1">
      <c r="A2202" s="6" t="s">
        <v>10046</v>
      </c>
      <c r="B2202" s="6" t="str">
        <f t="shared" si="102"/>
        <v>l180708938</v>
      </c>
      <c r="C2202" s="6" t="s">
        <v>10047</v>
      </c>
      <c r="D2202" s="6" t="str">
        <f>+VLOOKUP($C2202,Sheet3!$B:$I,2,0)</f>
        <v>12.00-20</v>
      </c>
      <c r="E2202" s="6" t="str">
        <f>+VLOOKUP($C2202,Sheet3!$B:$I,3,0)</f>
        <v>LUG</v>
      </c>
      <c r="F2202" s="6" t="str">
        <f>+VLOOKUP($C2202,Sheet3!$B:$I,4,0)</f>
        <v>NUMA</v>
      </c>
      <c r="G2202" s="6">
        <f>+VLOOKUP($C2202,Sheet3!$B:$I,5,0)</f>
        <v>8.5</v>
      </c>
      <c r="H2202" s="6" t="str">
        <f>+VLOOKUP($C2202,Sheet3!$B:$I,6,0)</f>
        <v>M12X</v>
      </c>
      <c r="I2202" s="6" t="str">
        <f>+VLOOKUP($C2202,Sheet3!$B:$I,7,0)</f>
        <v>NUMA</v>
      </c>
      <c r="J2202" s="6" t="str">
        <f>+VLOOKUP($C2202,Sheet3!$B:$I,8,0)</f>
        <v>FORTE</v>
      </c>
      <c r="K2202" s="6" t="str">
        <f t="shared" si="104"/>
        <v>12.00-20LUG NUMA 8.5 M12X NUMA FORTE</v>
      </c>
      <c r="L2202" s="6" t="str">
        <f t="shared" si="103"/>
        <v>B</v>
      </c>
      <c r="M2202" s="6"/>
    </row>
    <row r="2203" spans="1:13" hidden="1">
      <c r="A2203" s="6" t="s">
        <v>10048</v>
      </c>
      <c r="B2203" s="6" t="str">
        <f t="shared" si="102"/>
        <v>l190400585</v>
      </c>
      <c r="C2203" s="6" t="s">
        <v>10047</v>
      </c>
      <c r="D2203" s="6" t="str">
        <f>+VLOOKUP($C2203,Sheet3!$B:$I,2,0)</f>
        <v>12.00-20</v>
      </c>
      <c r="E2203" s="6" t="str">
        <f>+VLOOKUP($C2203,Sheet3!$B:$I,3,0)</f>
        <v>LUG</v>
      </c>
      <c r="F2203" s="6" t="str">
        <f>+VLOOKUP($C2203,Sheet3!$B:$I,4,0)</f>
        <v>NUMA</v>
      </c>
      <c r="G2203" s="6">
        <f>+VLOOKUP($C2203,Sheet3!$B:$I,5,0)</f>
        <v>8.5</v>
      </c>
      <c r="H2203" s="6" t="str">
        <f>+VLOOKUP($C2203,Sheet3!$B:$I,6,0)</f>
        <v>M12X</v>
      </c>
      <c r="I2203" s="6" t="str">
        <f>+VLOOKUP($C2203,Sheet3!$B:$I,7,0)</f>
        <v>NUMA</v>
      </c>
      <c r="J2203" s="6" t="str">
        <f>+VLOOKUP($C2203,Sheet3!$B:$I,8,0)</f>
        <v>FORTE</v>
      </c>
      <c r="K2203" s="6" t="str">
        <f t="shared" si="104"/>
        <v>12.00-20LUG NUMA 8.5 M12X NUMA FORTE</v>
      </c>
      <c r="L2203" s="6" t="str">
        <f t="shared" si="103"/>
        <v>B</v>
      </c>
      <c r="M2203" s="6"/>
    </row>
    <row r="2204" spans="1:13" hidden="1">
      <c r="A2204" s="6" t="s">
        <v>10049</v>
      </c>
      <c r="B2204" s="6" t="str">
        <f t="shared" si="102"/>
        <v>l141201081</v>
      </c>
      <c r="C2204" s="6" t="s">
        <v>10015</v>
      </c>
      <c r="D2204" s="6" t="str">
        <f>+VLOOKUP($C2204,Sheet3!$B:$I,2,0)</f>
        <v>40X14</v>
      </c>
      <c r="E2204" s="6" t="str">
        <f>+VLOOKUP($C2204,Sheet3!$B:$I,3,0)</f>
        <v>SM</v>
      </c>
      <c r="F2204" s="6" t="str">
        <f>+VLOOKUP($C2204,Sheet3!$B:$I,4,0)</f>
        <v>SUPERGRIP</v>
      </c>
      <c r="G2204" s="6">
        <f>+VLOOKUP($C2204,Sheet3!$B:$I,5,0)</f>
        <v>11</v>
      </c>
      <c r="H2204" s="6" t="str">
        <f>+VLOOKUP($C2204,Sheet3!$B:$I,6,0)</f>
        <v>R23X</v>
      </c>
      <c r="I2204" s="6" t="str">
        <f>+VLOOKUP($C2204,Sheet3!$B:$I,7,0)</f>
        <v>SUPERGRIP</v>
      </c>
      <c r="J2204" s="6" t="str">
        <f>+VLOOKUP($C2204,Sheet3!$B:$I,8,0)</f>
        <v>-</v>
      </c>
      <c r="K2204" s="6" t="str">
        <f t="shared" si="104"/>
        <v>40X14SM SUPERGRIP 11 R23X SUPERGRIP -</v>
      </c>
      <c r="L2204" s="6" t="str">
        <f t="shared" si="103"/>
        <v>b</v>
      </c>
      <c r="M2204" s="6"/>
    </row>
    <row r="2205" spans="1:13" hidden="1">
      <c r="A2205" s="6" t="s">
        <v>10050</v>
      </c>
      <c r="B2205" s="6" t="str">
        <f t="shared" si="102"/>
        <v>l131003994</v>
      </c>
      <c r="C2205" s="6" t="s">
        <v>10018</v>
      </c>
      <c r="D2205" s="6" t="str">
        <f>+VLOOKUP($C2205,Sheet3!$B:$I,2,0)</f>
        <v>40X14</v>
      </c>
      <c r="E2205" s="6" t="str">
        <f>+VLOOKUP($C2205,Sheet3!$B:$I,3,0)</f>
        <v>SM</v>
      </c>
      <c r="F2205" s="6" t="str">
        <f>+VLOOKUP($C2205,Sheet3!$B:$I,4,0)</f>
        <v>SUPERGRIP</v>
      </c>
      <c r="G2205" s="6">
        <f>+VLOOKUP($C2205,Sheet3!$B:$I,5,0)</f>
        <v>10</v>
      </c>
      <c r="H2205" s="6" t="str">
        <f>+VLOOKUP($C2205,Sheet3!$B:$I,6,0)</f>
        <v>R23X</v>
      </c>
      <c r="I2205" s="6" t="str">
        <f>+VLOOKUP($C2205,Sheet3!$B:$I,7,0)</f>
        <v>SUPERGRIP</v>
      </c>
      <c r="J2205" s="6" t="str">
        <f>+VLOOKUP($C2205,Sheet3!$B:$I,8,0)</f>
        <v>-</v>
      </c>
      <c r="K2205" s="6" t="str">
        <f t="shared" si="104"/>
        <v>40X14SM SUPERGRIP 10 R23X SUPERGRIP -</v>
      </c>
      <c r="L2205" s="6" t="str">
        <f t="shared" si="103"/>
        <v>b</v>
      </c>
      <c r="M2205" s="6"/>
    </row>
    <row r="2206" spans="1:13" hidden="1">
      <c r="A2206" s="6" t="s">
        <v>10051</v>
      </c>
      <c r="B2206" s="6" t="str">
        <f t="shared" si="102"/>
        <v>l141102910</v>
      </c>
      <c r="C2206" s="6" t="s">
        <v>10018</v>
      </c>
      <c r="D2206" s="6" t="str">
        <f>+VLOOKUP($C2206,Sheet3!$B:$I,2,0)</f>
        <v>40X14</v>
      </c>
      <c r="E2206" s="6" t="str">
        <f>+VLOOKUP($C2206,Sheet3!$B:$I,3,0)</f>
        <v>SM</v>
      </c>
      <c r="F2206" s="6" t="str">
        <f>+VLOOKUP($C2206,Sheet3!$B:$I,4,0)</f>
        <v>SUPERGRIP</v>
      </c>
      <c r="G2206" s="6">
        <f>+VLOOKUP($C2206,Sheet3!$B:$I,5,0)</f>
        <v>10</v>
      </c>
      <c r="H2206" s="6" t="str">
        <f>+VLOOKUP($C2206,Sheet3!$B:$I,6,0)</f>
        <v>R23X</v>
      </c>
      <c r="I2206" s="6" t="str">
        <f>+VLOOKUP($C2206,Sheet3!$B:$I,7,0)</f>
        <v>SUPERGRIP</v>
      </c>
      <c r="J2206" s="6" t="str">
        <f>+VLOOKUP($C2206,Sheet3!$B:$I,8,0)</f>
        <v>-</v>
      </c>
      <c r="K2206" s="6" t="str">
        <f t="shared" si="104"/>
        <v>40X14SM SUPERGRIP 10 R23X SUPERGRIP -</v>
      </c>
      <c r="L2206" s="6" t="str">
        <f t="shared" si="103"/>
        <v>b</v>
      </c>
      <c r="M2206" s="6"/>
    </row>
    <row r="2207" spans="1:13" hidden="1">
      <c r="A2207" s="6" t="s">
        <v>10052</v>
      </c>
      <c r="B2207" s="6" t="str">
        <f t="shared" si="102"/>
        <v>l141104575</v>
      </c>
      <c r="C2207" s="6" t="s">
        <v>10018</v>
      </c>
      <c r="D2207" s="6" t="str">
        <f>+VLOOKUP($C2207,Sheet3!$B:$I,2,0)</f>
        <v>40X14</v>
      </c>
      <c r="E2207" s="6" t="str">
        <f>+VLOOKUP($C2207,Sheet3!$B:$I,3,0)</f>
        <v>SM</v>
      </c>
      <c r="F2207" s="6" t="str">
        <f>+VLOOKUP($C2207,Sheet3!$B:$I,4,0)</f>
        <v>SUPERGRIP</v>
      </c>
      <c r="G2207" s="6">
        <f>+VLOOKUP($C2207,Sheet3!$B:$I,5,0)</f>
        <v>10</v>
      </c>
      <c r="H2207" s="6" t="str">
        <f>+VLOOKUP($C2207,Sheet3!$B:$I,6,0)</f>
        <v>R23X</v>
      </c>
      <c r="I2207" s="6" t="str">
        <f>+VLOOKUP($C2207,Sheet3!$B:$I,7,0)</f>
        <v>SUPERGRIP</v>
      </c>
      <c r="J2207" s="6" t="str">
        <f>+VLOOKUP($C2207,Sheet3!$B:$I,8,0)</f>
        <v>-</v>
      </c>
      <c r="K2207" s="6" t="str">
        <f t="shared" si="104"/>
        <v>40X14SM SUPERGRIP 10 R23X SUPERGRIP -</v>
      </c>
      <c r="L2207" s="6" t="str">
        <f t="shared" si="103"/>
        <v>b</v>
      </c>
      <c r="M2207" s="6"/>
    </row>
    <row r="2208" spans="1:13" hidden="1">
      <c r="A2208" s="6" t="s">
        <v>10053</v>
      </c>
      <c r="B2208" s="6" t="str">
        <f t="shared" si="102"/>
        <v>l160804008</v>
      </c>
      <c r="C2208" s="6" t="s">
        <v>10018</v>
      </c>
      <c r="D2208" s="6" t="str">
        <f>+VLOOKUP($C2208,Sheet3!$B:$I,2,0)</f>
        <v>40X14</v>
      </c>
      <c r="E2208" s="6" t="str">
        <f>+VLOOKUP($C2208,Sheet3!$B:$I,3,0)</f>
        <v>SM</v>
      </c>
      <c r="F2208" s="6" t="str">
        <f>+VLOOKUP($C2208,Sheet3!$B:$I,4,0)</f>
        <v>SUPERGRIP</v>
      </c>
      <c r="G2208" s="6">
        <f>+VLOOKUP($C2208,Sheet3!$B:$I,5,0)</f>
        <v>10</v>
      </c>
      <c r="H2208" s="6" t="str">
        <f>+VLOOKUP($C2208,Sheet3!$B:$I,6,0)</f>
        <v>R23X</v>
      </c>
      <c r="I2208" s="6" t="str">
        <f>+VLOOKUP($C2208,Sheet3!$B:$I,7,0)</f>
        <v>SUPERGRIP</v>
      </c>
      <c r="J2208" s="6" t="str">
        <f>+VLOOKUP($C2208,Sheet3!$B:$I,8,0)</f>
        <v>-</v>
      </c>
      <c r="K2208" s="6" t="str">
        <f t="shared" si="104"/>
        <v>40X14SM SUPERGRIP 10 R23X SUPERGRIP -</v>
      </c>
      <c r="L2208" s="6" t="str">
        <f t="shared" si="103"/>
        <v>b</v>
      </c>
      <c r="M2208" s="6"/>
    </row>
    <row r="2209" spans="1:13" hidden="1">
      <c r="A2209" s="6" t="s">
        <v>10054</v>
      </c>
      <c r="B2209" s="6" t="str">
        <f t="shared" si="102"/>
        <v>l141101724</v>
      </c>
      <c r="C2209" s="6" t="s">
        <v>10018</v>
      </c>
      <c r="D2209" s="6" t="str">
        <f>+VLOOKUP($C2209,Sheet3!$B:$I,2,0)</f>
        <v>40X14</v>
      </c>
      <c r="E2209" s="6" t="str">
        <f>+VLOOKUP($C2209,Sheet3!$B:$I,3,0)</f>
        <v>SM</v>
      </c>
      <c r="F2209" s="6" t="str">
        <f>+VLOOKUP($C2209,Sheet3!$B:$I,4,0)</f>
        <v>SUPERGRIP</v>
      </c>
      <c r="G2209" s="6">
        <f>+VLOOKUP($C2209,Sheet3!$B:$I,5,0)</f>
        <v>10</v>
      </c>
      <c r="H2209" s="6" t="str">
        <f>+VLOOKUP($C2209,Sheet3!$B:$I,6,0)</f>
        <v>R23X</v>
      </c>
      <c r="I2209" s="6" t="str">
        <f>+VLOOKUP($C2209,Sheet3!$B:$I,7,0)</f>
        <v>SUPERGRIP</v>
      </c>
      <c r="J2209" s="6" t="str">
        <f>+VLOOKUP($C2209,Sheet3!$B:$I,8,0)</f>
        <v>-</v>
      </c>
      <c r="K2209" s="6" t="str">
        <f t="shared" si="104"/>
        <v>40X14SM SUPERGRIP 10 R23X SUPERGRIP -</v>
      </c>
      <c r="L2209" s="6" t="str">
        <f t="shared" si="103"/>
        <v>b</v>
      </c>
      <c r="M2209" s="6"/>
    </row>
    <row r="2210" spans="1:13" hidden="1">
      <c r="A2210" s="6" t="s">
        <v>10055</v>
      </c>
      <c r="B2210" s="6" t="str">
        <f t="shared" si="102"/>
        <v>l141200536</v>
      </c>
      <c r="C2210" s="6" t="s">
        <v>10018</v>
      </c>
      <c r="D2210" s="6" t="str">
        <f>+VLOOKUP($C2210,Sheet3!$B:$I,2,0)</f>
        <v>40X14</v>
      </c>
      <c r="E2210" s="6" t="str">
        <f>+VLOOKUP($C2210,Sheet3!$B:$I,3,0)</f>
        <v>SM</v>
      </c>
      <c r="F2210" s="6" t="str">
        <f>+VLOOKUP($C2210,Sheet3!$B:$I,4,0)</f>
        <v>SUPERGRIP</v>
      </c>
      <c r="G2210" s="6">
        <f>+VLOOKUP($C2210,Sheet3!$B:$I,5,0)</f>
        <v>10</v>
      </c>
      <c r="H2210" s="6" t="str">
        <f>+VLOOKUP($C2210,Sheet3!$B:$I,6,0)</f>
        <v>R23X</v>
      </c>
      <c r="I2210" s="6" t="str">
        <f>+VLOOKUP($C2210,Sheet3!$B:$I,7,0)</f>
        <v>SUPERGRIP</v>
      </c>
      <c r="J2210" s="6" t="str">
        <f>+VLOOKUP($C2210,Sheet3!$B:$I,8,0)</f>
        <v>-</v>
      </c>
      <c r="K2210" s="6" t="str">
        <f t="shared" si="104"/>
        <v>40X14SM SUPERGRIP 10 R23X SUPERGRIP -</v>
      </c>
      <c r="L2210" s="6" t="str">
        <f t="shared" si="103"/>
        <v>b</v>
      </c>
      <c r="M2210" s="6"/>
    </row>
    <row r="2211" spans="1:13" hidden="1">
      <c r="A2211" s="6" t="s">
        <v>10056</v>
      </c>
      <c r="B2211" s="6" t="str">
        <f t="shared" si="102"/>
        <v>l140902327</v>
      </c>
      <c r="C2211" s="6" t="s">
        <v>10018</v>
      </c>
      <c r="D2211" s="6" t="str">
        <f>+VLOOKUP($C2211,Sheet3!$B:$I,2,0)</f>
        <v>40X14</v>
      </c>
      <c r="E2211" s="6" t="str">
        <f>+VLOOKUP($C2211,Sheet3!$B:$I,3,0)</f>
        <v>SM</v>
      </c>
      <c r="F2211" s="6" t="str">
        <f>+VLOOKUP($C2211,Sheet3!$B:$I,4,0)</f>
        <v>SUPERGRIP</v>
      </c>
      <c r="G2211" s="6">
        <f>+VLOOKUP($C2211,Sheet3!$B:$I,5,0)</f>
        <v>10</v>
      </c>
      <c r="H2211" s="6" t="str">
        <f>+VLOOKUP($C2211,Sheet3!$B:$I,6,0)</f>
        <v>R23X</v>
      </c>
      <c r="I2211" s="6" t="str">
        <f>+VLOOKUP($C2211,Sheet3!$B:$I,7,0)</f>
        <v>SUPERGRIP</v>
      </c>
      <c r="J2211" s="6" t="str">
        <f>+VLOOKUP($C2211,Sheet3!$B:$I,8,0)</f>
        <v>-</v>
      </c>
      <c r="K2211" s="6" t="str">
        <f t="shared" si="104"/>
        <v>40X14SM SUPERGRIP 10 R23X SUPERGRIP -</v>
      </c>
      <c r="L2211" s="6" t="str">
        <f t="shared" si="103"/>
        <v>b</v>
      </c>
      <c r="M2211" s="6"/>
    </row>
    <row r="2212" spans="1:13" hidden="1">
      <c r="A2212" s="6" t="s">
        <v>10057</v>
      </c>
      <c r="B2212" s="6" t="str">
        <f t="shared" si="102"/>
        <v>l140902624</v>
      </c>
      <c r="C2212" s="6" t="s">
        <v>10018</v>
      </c>
      <c r="D2212" s="6" t="str">
        <f>+VLOOKUP($C2212,Sheet3!$B:$I,2,0)</f>
        <v>40X14</v>
      </c>
      <c r="E2212" s="6" t="str">
        <f>+VLOOKUP($C2212,Sheet3!$B:$I,3,0)</f>
        <v>SM</v>
      </c>
      <c r="F2212" s="6" t="str">
        <f>+VLOOKUP($C2212,Sheet3!$B:$I,4,0)</f>
        <v>SUPERGRIP</v>
      </c>
      <c r="G2212" s="6">
        <f>+VLOOKUP($C2212,Sheet3!$B:$I,5,0)</f>
        <v>10</v>
      </c>
      <c r="H2212" s="6" t="str">
        <f>+VLOOKUP($C2212,Sheet3!$B:$I,6,0)</f>
        <v>R23X</v>
      </c>
      <c r="I2212" s="6" t="str">
        <f>+VLOOKUP($C2212,Sheet3!$B:$I,7,0)</f>
        <v>SUPERGRIP</v>
      </c>
      <c r="J2212" s="6" t="str">
        <f>+VLOOKUP($C2212,Sheet3!$B:$I,8,0)</f>
        <v>-</v>
      </c>
      <c r="K2212" s="6" t="str">
        <f t="shared" si="104"/>
        <v>40X14SM SUPERGRIP 10 R23X SUPERGRIP -</v>
      </c>
      <c r="L2212" s="6" t="str">
        <f t="shared" si="103"/>
        <v>b</v>
      </c>
      <c r="M2212" s="6"/>
    </row>
    <row r="2213" spans="1:13" hidden="1">
      <c r="A2213" s="6" t="s">
        <v>10058</v>
      </c>
      <c r="B2213" s="6" t="str">
        <f t="shared" si="102"/>
        <v>l150305127</v>
      </c>
      <c r="C2213" s="6" t="s">
        <v>10018</v>
      </c>
      <c r="D2213" s="6" t="str">
        <f>+VLOOKUP($C2213,Sheet3!$B:$I,2,0)</f>
        <v>40X14</v>
      </c>
      <c r="E2213" s="6" t="str">
        <f>+VLOOKUP($C2213,Sheet3!$B:$I,3,0)</f>
        <v>SM</v>
      </c>
      <c r="F2213" s="6" t="str">
        <f>+VLOOKUP($C2213,Sheet3!$B:$I,4,0)</f>
        <v>SUPERGRIP</v>
      </c>
      <c r="G2213" s="6">
        <f>+VLOOKUP($C2213,Sheet3!$B:$I,5,0)</f>
        <v>10</v>
      </c>
      <c r="H2213" s="6" t="str">
        <f>+VLOOKUP($C2213,Sheet3!$B:$I,6,0)</f>
        <v>R23X</v>
      </c>
      <c r="I2213" s="6" t="str">
        <f>+VLOOKUP($C2213,Sheet3!$B:$I,7,0)</f>
        <v>SUPERGRIP</v>
      </c>
      <c r="J2213" s="6" t="str">
        <f>+VLOOKUP($C2213,Sheet3!$B:$I,8,0)</f>
        <v>-</v>
      </c>
      <c r="K2213" s="6" t="str">
        <f t="shared" si="104"/>
        <v>40X14SM SUPERGRIP 10 R23X SUPERGRIP -</v>
      </c>
      <c r="L2213" s="6" t="str">
        <f t="shared" si="103"/>
        <v>b</v>
      </c>
      <c r="M2213" s="6"/>
    </row>
    <row r="2214" spans="1:13" hidden="1">
      <c r="A2214" s="6" t="s">
        <v>10059</v>
      </c>
      <c r="B2214" s="6" t="str">
        <f t="shared" si="102"/>
        <v>l150902012</v>
      </c>
      <c r="C2214" s="6" t="s">
        <v>10015</v>
      </c>
      <c r="D2214" s="6" t="str">
        <f>+VLOOKUP($C2214,Sheet3!$B:$I,2,0)</f>
        <v>40X14</v>
      </c>
      <c r="E2214" s="6" t="str">
        <f>+VLOOKUP($C2214,Sheet3!$B:$I,3,0)</f>
        <v>SM</v>
      </c>
      <c r="F2214" s="6" t="str">
        <f>+VLOOKUP($C2214,Sheet3!$B:$I,4,0)</f>
        <v>SUPERGRIP</v>
      </c>
      <c r="G2214" s="6">
        <f>+VLOOKUP($C2214,Sheet3!$B:$I,5,0)</f>
        <v>11</v>
      </c>
      <c r="H2214" s="6" t="str">
        <f>+VLOOKUP($C2214,Sheet3!$B:$I,6,0)</f>
        <v>R23X</v>
      </c>
      <c r="I2214" s="6" t="str">
        <f>+VLOOKUP($C2214,Sheet3!$B:$I,7,0)</f>
        <v>SUPERGRIP</v>
      </c>
      <c r="J2214" s="6" t="str">
        <f>+VLOOKUP($C2214,Sheet3!$B:$I,8,0)</f>
        <v>-</v>
      </c>
      <c r="K2214" s="6" t="str">
        <f t="shared" si="104"/>
        <v>40X14SM SUPERGRIP 11 R23X SUPERGRIP -</v>
      </c>
      <c r="L2214" s="6" t="str">
        <f t="shared" si="103"/>
        <v>b</v>
      </c>
      <c r="M2214" s="6"/>
    </row>
    <row r="2215" spans="1:13" hidden="1">
      <c r="A2215" s="6" t="s">
        <v>10060</v>
      </c>
      <c r="B2215" s="6" t="str">
        <f t="shared" si="102"/>
        <v>l141200887</v>
      </c>
      <c r="C2215" s="6" t="s">
        <v>10015</v>
      </c>
      <c r="D2215" s="6" t="str">
        <f>+VLOOKUP($C2215,Sheet3!$B:$I,2,0)</f>
        <v>40X14</v>
      </c>
      <c r="E2215" s="6" t="str">
        <f>+VLOOKUP($C2215,Sheet3!$B:$I,3,0)</f>
        <v>SM</v>
      </c>
      <c r="F2215" s="6" t="str">
        <f>+VLOOKUP($C2215,Sheet3!$B:$I,4,0)</f>
        <v>SUPERGRIP</v>
      </c>
      <c r="G2215" s="6">
        <f>+VLOOKUP($C2215,Sheet3!$B:$I,5,0)</f>
        <v>11</v>
      </c>
      <c r="H2215" s="6" t="str">
        <f>+VLOOKUP($C2215,Sheet3!$B:$I,6,0)</f>
        <v>R23X</v>
      </c>
      <c r="I2215" s="6" t="str">
        <f>+VLOOKUP($C2215,Sheet3!$B:$I,7,0)</f>
        <v>SUPERGRIP</v>
      </c>
      <c r="J2215" s="6" t="str">
        <f>+VLOOKUP($C2215,Sheet3!$B:$I,8,0)</f>
        <v>-</v>
      </c>
      <c r="K2215" s="6" t="str">
        <f t="shared" si="104"/>
        <v>40X14SM SUPERGRIP 11 R23X SUPERGRIP -</v>
      </c>
      <c r="L2215" s="6" t="str">
        <f t="shared" si="103"/>
        <v>b</v>
      </c>
      <c r="M2215" s="6"/>
    </row>
    <row r="2216" spans="1:13" hidden="1">
      <c r="A2216" s="6" t="s">
        <v>10061</v>
      </c>
      <c r="B2216" s="6" t="str">
        <f t="shared" si="102"/>
        <v>l150903887</v>
      </c>
      <c r="C2216" s="6" t="s">
        <v>10018</v>
      </c>
      <c r="D2216" s="6" t="str">
        <f>+VLOOKUP($C2216,Sheet3!$B:$I,2,0)</f>
        <v>40X14</v>
      </c>
      <c r="E2216" s="6" t="str">
        <f>+VLOOKUP($C2216,Sheet3!$B:$I,3,0)</f>
        <v>SM</v>
      </c>
      <c r="F2216" s="6" t="str">
        <f>+VLOOKUP($C2216,Sheet3!$B:$I,4,0)</f>
        <v>SUPERGRIP</v>
      </c>
      <c r="G2216" s="6">
        <f>+VLOOKUP($C2216,Sheet3!$B:$I,5,0)</f>
        <v>10</v>
      </c>
      <c r="H2216" s="6" t="str">
        <f>+VLOOKUP($C2216,Sheet3!$B:$I,6,0)</f>
        <v>R23X</v>
      </c>
      <c r="I2216" s="6" t="str">
        <f>+VLOOKUP($C2216,Sheet3!$B:$I,7,0)</f>
        <v>SUPERGRIP</v>
      </c>
      <c r="J2216" s="6" t="str">
        <f>+VLOOKUP($C2216,Sheet3!$B:$I,8,0)</f>
        <v>-</v>
      </c>
      <c r="K2216" s="6" t="str">
        <f t="shared" si="104"/>
        <v>40X14SM SUPERGRIP 10 R23X SUPERGRIP -</v>
      </c>
      <c r="L2216" s="6" t="str">
        <f t="shared" si="103"/>
        <v>b</v>
      </c>
      <c r="M2216" s="6"/>
    </row>
    <row r="2217" spans="1:13" hidden="1">
      <c r="A2217" s="6" t="s">
        <v>10062</v>
      </c>
      <c r="B2217" s="6" t="str">
        <f t="shared" si="102"/>
        <v>l120505664</v>
      </c>
      <c r="C2217" s="6" t="s">
        <v>10018</v>
      </c>
      <c r="D2217" s="6" t="str">
        <f>+VLOOKUP($C2217,Sheet3!$B:$I,2,0)</f>
        <v>40X14</v>
      </c>
      <c r="E2217" s="6" t="str">
        <f>+VLOOKUP($C2217,Sheet3!$B:$I,3,0)</f>
        <v>SM</v>
      </c>
      <c r="F2217" s="6" t="str">
        <f>+VLOOKUP($C2217,Sheet3!$B:$I,4,0)</f>
        <v>SUPERGRIP</v>
      </c>
      <c r="G2217" s="6">
        <f>+VLOOKUP($C2217,Sheet3!$B:$I,5,0)</f>
        <v>10</v>
      </c>
      <c r="H2217" s="6" t="str">
        <f>+VLOOKUP($C2217,Sheet3!$B:$I,6,0)</f>
        <v>R23X</v>
      </c>
      <c r="I2217" s="6" t="str">
        <f>+VLOOKUP($C2217,Sheet3!$B:$I,7,0)</f>
        <v>SUPERGRIP</v>
      </c>
      <c r="J2217" s="6" t="str">
        <f>+VLOOKUP($C2217,Sheet3!$B:$I,8,0)</f>
        <v>-</v>
      </c>
      <c r="K2217" s="6" t="str">
        <f t="shared" si="104"/>
        <v>40X14SM SUPERGRIP 10 R23X SUPERGRIP -</v>
      </c>
      <c r="L2217" s="6" t="str">
        <f t="shared" si="103"/>
        <v>b</v>
      </c>
      <c r="M2217" s="6"/>
    </row>
    <row r="2218" spans="1:13" hidden="1">
      <c r="A2218" s="6" t="s">
        <v>10063</v>
      </c>
      <c r="B2218" s="6" t="str">
        <f t="shared" si="102"/>
        <v>l140909023</v>
      </c>
      <c r="C2218" s="6" t="s">
        <v>10015</v>
      </c>
      <c r="D2218" s="6" t="str">
        <f>+VLOOKUP($C2218,Sheet3!$B:$I,2,0)</f>
        <v>40X14</v>
      </c>
      <c r="E2218" s="6" t="str">
        <f>+VLOOKUP($C2218,Sheet3!$B:$I,3,0)</f>
        <v>SM</v>
      </c>
      <c r="F2218" s="6" t="str">
        <f>+VLOOKUP($C2218,Sheet3!$B:$I,4,0)</f>
        <v>SUPERGRIP</v>
      </c>
      <c r="G2218" s="6">
        <f>+VLOOKUP($C2218,Sheet3!$B:$I,5,0)</f>
        <v>11</v>
      </c>
      <c r="H2218" s="6" t="str">
        <f>+VLOOKUP($C2218,Sheet3!$B:$I,6,0)</f>
        <v>R23X</v>
      </c>
      <c r="I2218" s="6" t="str">
        <f>+VLOOKUP($C2218,Sheet3!$B:$I,7,0)</f>
        <v>SUPERGRIP</v>
      </c>
      <c r="J2218" s="6" t="str">
        <f>+VLOOKUP($C2218,Sheet3!$B:$I,8,0)</f>
        <v>-</v>
      </c>
      <c r="K2218" s="6" t="str">
        <f t="shared" si="104"/>
        <v>40X14SM SUPERGRIP 11 R23X SUPERGRIP -</v>
      </c>
      <c r="L2218" s="6" t="str">
        <f t="shared" si="103"/>
        <v>b</v>
      </c>
      <c r="M2218" s="6"/>
    </row>
    <row r="2219" spans="1:13" hidden="1">
      <c r="A2219" s="6" t="s">
        <v>10064</v>
      </c>
      <c r="B2219" s="6" t="str">
        <f t="shared" si="102"/>
        <v>l141103761</v>
      </c>
      <c r="C2219" s="6" t="s">
        <v>10015</v>
      </c>
      <c r="D2219" s="6" t="str">
        <f>+VLOOKUP($C2219,Sheet3!$B:$I,2,0)</f>
        <v>40X14</v>
      </c>
      <c r="E2219" s="6" t="str">
        <f>+VLOOKUP($C2219,Sheet3!$B:$I,3,0)</f>
        <v>SM</v>
      </c>
      <c r="F2219" s="6" t="str">
        <f>+VLOOKUP($C2219,Sheet3!$B:$I,4,0)</f>
        <v>SUPERGRIP</v>
      </c>
      <c r="G2219" s="6">
        <f>+VLOOKUP($C2219,Sheet3!$B:$I,5,0)</f>
        <v>11</v>
      </c>
      <c r="H2219" s="6" t="str">
        <f>+VLOOKUP($C2219,Sheet3!$B:$I,6,0)</f>
        <v>R23X</v>
      </c>
      <c r="I2219" s="6" t="str">
        <f>+VLOOKUP($C2219,Sheet3!$B:$I,7,0)</f>
        <v>SUPERGRIP</v>
      </c>
      <c r="J2219" s="6" t="str">
        <f>+VLOOKUP($C2219,Sheet3!$B:$I,8,0)</f>
        <v>-</v>
      </c>
      <c r="K2219" s="6" t="str">
        <f t="shared" si="104"/>
        <v>40X14SM SUPERGRIP 11 R23X SUPERGRIP -</v>
      </c>
      <c r="L2219" s="6" t="str">
        <f t="shared" si="103"/>
        <v>b</v>
      </c>
      <c r="M2219" s="6"/>
    </row>
    <row r="2220" spans="1:13" hidden="1">
      <c r="A2220" s="6" t="s">
        <v>10065</v>
      </c>
      <c r="B2220" s="6" t="str">
        <f t="shared" si="102"/>
        <v>l181103011</v>
      </c>
      <c r="C2220" s="6" t="s">
        <v>10018</v>
      </c>
      <c r="D2220" s="6" t="str">
        <f>+VLOOKUP($C2220,Sheet3!$B:$I,2,0)</f>
        <v>40X14</v>
      </c>
      <c r="E2220" s="6" t="str">
        <f>+VLOOKUP($C2220,Sheet3!$B:$I,3,0)</f>
        <v>SM</v>
      </c>
      <c r="F2220" s="6" t="str">
        <f>+VLOOKUP($C2220,Sheet3!$B:$I,4,0)</f>
        <v>SUPERGRIP</v>
      </c>
      <c r="G2220" s="6">
        <f>+VLOOKUP($C2220,Sheet3!$B:$I,5,0)</f>
        <v>10</v>
      </c>
      <c r="H2220" s="6" t="str">
        <f>+VLOOKUP($C2220,Sheet3!$B:$I,6,0)</f>
        <v>R23X</v>
      </c>
      <c r="I2220" s="6" t="str">
        <f>+VLOOKUP($C2220,Sheet3!$B:$I,7,0)</f>
        <v>SUPERGRIP</v>
      </c>
      <c r="J2220" s="6" t="str">
        <f>+VLOOKUP($C2220,Sheet3!$B:$I,8,0)</f>
        <v>-</v>
      </c>
      <c r="K2220" s="6" t="str">
        <f t="shared" si="104"/>
        <v>40X14SM SUPERGRIP 10 R23X SUPERGRIP -</v>
      </c>
      <c r="L2220" s="6" t="str">
        <f t="shared" si="103"/>
        <v>b</v>
      </c>
      <c r="M2220" s="6"/>
    </row>
    <row r="2221" spans="1:13" hidden="1">
      <c r="A2221" s="6" t="s">
        <v>10066</v>
      </c>
      <c r="B2221" s="6" t="str">
        <f t="shared" si="102"/>
        <v>l141101812</v>
      </c>
      <c r="C2221" s="6" t="s">
        <v>10015</v>
      </c>
      <c r="D2221" s="6" t="str">
        <f>+VLOOKUP($C2221,Sheet3!$B:$I,2,0)</f>
        <v>40X14</v>
      </c>
      <c r="E2221" s="6" t="str">
        <f>+VLOOKUP($C2221,Sheet3!$B:$I,3,0)</f>
        <v>SM</v>
      </c>
      <c r="F2221" s="6" t="str">
        <f>+VLOOKUP($C2221,Sheet3!$B:$I,4,0)</f>
        <v>SUPERGRIP</v>
      </c>
      <c r="G2221" s="6">
        <f>+VLOOKUP($C2221,Sheet3!$B:$I,5,0)</f>
        <v>11</v>
      </c>
      <c r="H2221" s="6" t="str">
        <f>+VLOOKUP($C2221,Sheet3!$B:$I,6,0)</f>
        <v>R23X</v>
      </c>
      <c r="I2221" s="6" t="str">
        <f>+VLOOKUP($C2221,Sheet3!$B:$I,7,0)</f>
        <v>SUPERGRIP</v>
      </c>
      <c r="J2221" s="6" t="str">
        <f>+VLOOKUP($C2221,Sheet3!$B:$I,8,0)</f>
        <v>-</v>
      </c>
      <c r="K2221" s="6" t="str">
        <f t="shared" si="104"/>
        <v>40X14SM SUPERGRIP 11 R23X SUPERGRIP -</v>
      </c>
      <c r="L2221" s="6" t="str">
        <f t="shared" si="103"/>
        <v>b</v>
      </c>
      <c r="M2221" s="6"/>
    </row>
    <row r="2222" spans="1:13" hidden="1">
      <c r="A2222" s="6" t="s">
        <v>10067</v>
      </c>
      <c r="B2222" s="6" t="str">
        <f t="shared" si="102"/>
        <v>l141101383</v>
      </c>
      <c r="C2222" s="6" t="s">
        <v>10018</v>
      </c>
      <c r="D2222" s="6" t="str">
        <f>+VLOOKUP($C2222,Sheet3!$B:$I,2,0)</f>
        <v>40X14</v>
      </c>
      <c r="E2222" s="6" t="str">
        <f>+VLOOKUP($C2222,Sheet3!$B:$I,3,0)</f>
        <v>SM</v>
      </c>
      <c r="F2222" s="6" t="str">
        <f>+VLOOKUP($C2222,Sheet3!$B:$I,4,0)</f>
        <v>SUPERGRIP</v>
      </c>
      <c r="G2222" s="6">
        <f>+VLOOKUP($C2222,Sheet3!$B:$I,5,0)</f>
        <v>10</v>
      </c>
      <c r="H2222" s="6" t="str">
        <f>+VLOOKUP($C2222,Sheet3!$B:$I,6,0)</f>
        <v>R23X</v>
      </c>
      <c r="I2222" s="6" t="str">
        <f>+VLOOKUP($C2222,Sheet3!$B:$I,7,0)</f>
        <v>SUPERGRIP</v>
      </c>
      <c r="J2222" s="6" t="str">
        <f>+VLOOKUP($C2222,Sheet3!$B:$I,8,0)</f>
        <v>-</v>
      </c>
      <c r="K2222" s="6" t="str">
        <f t="shared" si="104"/>
        <v>40X14SM SUPERGRIP 10 R23X SUPERGRIP -</v>
      </c>
      <c r="L2222" s="6" t="str">
        <f t="shared" si="103"/>
        <v>b</v>
      </c>
      <c r="M2222" s="6"/>
    </row>
    <row r="2223" spans="1:13" hidden="1">
      <c r="A2223" s="6" t="s">
        <v>10068</v>
      </c>
      <c r="B2223" s="6" t="str">
        <f t="shared" si="102"/>
        <v>l141100774</v>
      </c>
      <c r="C2223" s="6" t="s">
        <v>10018</v>
      </c>
      <c r="D2223" s="6" t="str">
        <f>+VLOOKUP($C2223,Sheet3!$B:$I,2,0)</f>
        <v>40X14</v>
      </c>
      <c r="E2223" s="6" t="str">
        <f>+VLOOKUP($C2223,Sheet3!$B:$I,3,0)</f>
        <v>SM</v>
      </c>
      <c r="F2223" s="6" t="str">
        <f>+VLOOKUP($C2223,Sheet3!$B:$I,4,0)</f>
        <v>SUPERGRIP</v>
      </c>
      <c r="G2223" s="6">
        <f>+VLOOKUP($C2223,Sheet3!$B:$I,5,0)</f>
        <v>10</v>
      </c>
      <c r="H2223" s="6" t="str">
        <f>+VLOOKUP($C2223,Sheet3!$B:$I,6,0)</f>
        <v>R23X</v>
      </c>
      <c r="I2223" s="6" t="str">
        <f>+VLOOKUP($C2223,Sheet3!$B:$I,7,0)</f>
        <v>SUPERGRIP</v>
      </c>
      <c r="J2223" s="6" t="str">
        <f>+VLOOKUP($C2223,Sheet3!$B:$I,8,0)</f>
        <v>-</v>
      </c>
      <c r="K2223" s="6" t="str">
        <f t="shared" si="104"/>
        <v>40X14SM SUPERGRIP 10 R23X SUPERGRIP -</v>
      </c>
      <c r="L2223" s="6" t="str">
        <f t="shared" si="103"/>
        <v>b</v>
      </c>
      <c r="M2223" s="6"/>
    </row>
    <row r="2224" spans="1:13" hidden="1">
      <c r="A2224" s="6" t="s">
        <v>10069</v>
      </c>
      <c r="B2224" s="6" t="str">
        <f t="shared" si="102"/>
        <v>l141200956</v>
      </c>
      <c r="C2224" s="6" t="s">
        <v>10015</v>
      </c>
      <c r="D2224" s="6" t="str">
        <f>+VLOOKUP($C2224,Sheet3!$B:$I,2,0)</f>
        <v>40X14</v>
      </c>
      <c r="E2224" s="6" t="str">
        <f>+VLOOKUP($C2224,Sheet3!$B:$I,3,0)</f>
        <v>SM</v>
      </c>
      <c r="F2224" s="6" t="str">
        <f>+VLOOKUP($C2224,Sheet3!$B:$I,4,0)</f>
        <v>SUPERGRIP</v>
      </c>
      <c r="G2224" s="6">
        <f>+VLOOKUP($C2224,Sheet3!$B:$I,5,0)</f>
        <v>11</v>
      </c>
      <c r="H2224" s="6" t="str">
        <f>+VLOOKUP($C2224,Sheet3!$B:$I,6,0)</f>
        <v>R23X</v>
      </c>
      <c r="I2224" s="6" t="str">
        <f>+VLOOKUP($C2224,Sheet3!$B:$I,7,0)</f>
        <v>SUPERGRIP</v>
      </c>
      <c r="J2224" s="6" t="str">
        <f>+VLOOKUP($C2224,Sheet3!$B:$I,8,0)</f>
        <v>-</v>
      </c>
      <c r="K2224" s="6" t="str">
        <f t="shared" si="104"/>
        <v>40X14SM SUPERGRIP 11 R23X SUPERGRIP -</v>
      </c>
      <c r="L2224" s="6" t="str">
        <f t="shared" si="103"/>
        <v>b</v>
      </c>
      <c r="M2224" s="6"/>
    </row>
    <row r="2225" spans="1:13" hidden="1">
      <c r="A2225" s="6" t="s">
        <v>10070</v>
      </c>
      <c r="B2225" s="6" t="str">
        <f t="shared" si="102"/>
        <v>l141200866</v>
      </c>
      <c r="C2225" s="6" t="s">
        <v>10015</v>
      </c>
      <c r="D2225" s="6" t="str">
        <f>+VLOOKUP($C2225,Sheet3!$B:$I,2,0)</f>
        <v>40X14</v>
      </c>
      <c r="E2225" s="6" t="str">
        <f>+VLOOKUP($C2225,Sheet3!$B:$I,3,0)</f>
        <v>SM</v>
      </c>
      <c r="F2225" s="6" t="str">
        <f>+VLOOKUP($C2225,Sheet3!$B:$I,4,0)</f>
        <v>SUPERGRIP</v>
      </c>
      <c r="G2225" s="6">
        <f>+VLOOKUP($C2225,Sheet3!$B:$I,5,0)</f>
        <v>11</v>
      </c>
      <c r="H2225" s="6" t="str">
        <f>+VLOOKUP($C2225,Sheet3!$B:$I,6,0)</f>
        <v>R23X</v>
      </c>
      <c r="I2225" s="6" t="str">
        <f>+VLOOKUP($C2225,Sheet3!$B:$I,7,0)</f>
        <v>SUPERGRIP</v>
      </c>
      <c r="J2225" s="6" t="str">
        <f>+VLOOKUP($C2225,Sheet3!$B:$I,8,0)</f>
        <v>-</v>
      </c>
      <c r="K2225" s="6" t="str">
        <f t="shared" si="104"/>
        <v>40X14SM SUPERGRIP 11 R23X SUPERGRIP -</v>
      </c>
      <c r="L2225" s="6" t="str">
        <f t="shared" si="103"/>
        <v>b</v>
      </c>
      <c r="M2225" s="6"/>
    </row>
    <row r="2226" spans="1:13" hidden="1">
      <c r="A2226" s="6" t="s">
        <v>10071</v>
      </c>
      <c r="B2226" s="6" t="str">
        <f t="shared" si="102"/>
        <v>l131005739</v>
      </c>
      <c r="C2226" s="6" t="s">
        <v>10015</v>
      </c>
      <c r="D2226" s="6" t="str">
        <f>+VLOOKUP($C2226,Sheet3!$B:$I,2,0)</f>
        <v>40X14</v>
      </c>
      <c r="E2226" s="6" t="str">
        <f>+VLOOKUP($C2226,Sheet3!$B:$I,3,0)</f>
        <v>SM</v>
      </c>
      <c r="F2226" s="6" t="str">
        <f>+VLOOKUP($C2226,Sheet3!$B:$I,4,0)</f>
        <v>SUPERGRIP</v>
      </c>
      <c r="G2226" s="6">
        <f>+VLOOKUP($C2226,Sheet3!$B:$I,5,0)</f>
        <v>11</v>
      </c>
      <c r="H2226" s="6" t="str">
        <f>+VLOOKUP($C2226,Sheet3!$B:$I,6,0)</f>
        <v>R23X</v>
      </c>
      <c r="I2226" s="6" t="str">
        <f>+VLOOKUP($C2226,Sheet3!$B:$I,7,0)</f>
        <v>SUPERGRIP</v>
      </c>
      <c r="J2226" s="6" t="str">
        <f>+VLOOKUP($C2226,Sheet3!$B:$I,8,0)</f>
        <v>-</v>
      </c>
      <c r="K2226" s="6" t="str">
        <f t="shared" si="104"/>
        <v>40X14SM SUPERGRIP 11 R23X SUPERGRIP -</v>
      </c>
      <c r="L2226" s="6" t="str">
        <f t="shared" si="103"/>
        <v>b</v>
      </c>
      <c r="M2226" s="6"/>
    </row>
    <row r="2227" spans="1:13" hidden="1">
      <c r="A2227" s="6" t="s">
        <v>10072</v>
      </c>
      <c r="B2227" s="6" t="str">
        <f t="shared" si="102"/>
        <v>l150600098</v>
      </c>
      <c r="C2227" s="6" t="s">
        <v>10015</v>
      </c>
      <c r="D2227" s="6" t="str">
        <f>+VLOOKUP($C2227,Sheet3!$B:$I,2,0)</f>
        <v>40X14</v>
      </c>
      <c r="E2227" s="6" t="str">
        <f>+VLOOKUP($C2227,Sheet3!$B:$I,3,0)</f>
        <v>SM</v>
      </c>
      <c r="F2227" s="6" t="str">
        <f>+VLOOKUP($C2227,Sheet3!$B:$I,4,0)</f>
        <v>SUPERGRIP</v>
      </c>
      <c r="G2227" s="6">
        <f>+VLOOKUP($C2227,Sheet3!$B:$I,5,0)</f>
        <v>11</v>
      </c>
      <c r="H2227" s="6" t="str">
        <f>+VLOOKUP($C2227,Sheet3!$B:$I,6,0)</f>
        <v>R23X</v>
      </c>
      <c r="I2227" s="6" t="str">
        <f>+VLOOKUP($C2227,Sheet3!$B:$I,7,0)</f>
        <v>SUPERGRIP</v>
      </c>
      <c r="J2227" s="6" t="str">
        <f>+VLOOKUP($C2227,Sheet3!$B:$I,8,0)</f>
        <v>-</v>
      </c>
      <c r="K2227" s="6" t="str">
        <f t="shared" si="104"/>
        <v>40X14SM SUPERGRIP 11 R23X SUPERGRIP -</v>
      </c>
      <c r="L2227" s="6" t="str">
        <f t="shared" si="103"/>
        <v>b</v>
      </c>
      <c r="M2227" s="6"/>
    </row>
    <row r="2228" spans="1:13" hidden="1">
      <c r="A2228" s="6" t="s">
        <v>10073</v>
      </c>
      <c r="B2228" s="6" t="str">
        <f t="shared" si="102"/>
        <v>l150703697</v>
      </c>
      <c r="C2228" s="6" t="s">
        <v>10015</v>
      </c>
      <c r="D2228" s="6" t="str">
        <f>+VLOOKUP($C2228,Sheet3!$B:$I,2,0)</f>
        <v>40X14</v>
      </c>
      <c r="E2228" s="6" t="str">
        <f>+VLOOKUP($C2228,Sheet3!$B:$I,3,0)</f>
        <v>SM</v>
      </c>
      <c r="F2228" s="6" t="str">
        <f>+VLOOKUP($C2228,Sheet3!$B:$I,4,0)</f>
        <v>SUPERGRIP</v>
      </c>
      <c r="G2228" s="6">
        <f>+VLOOKUP($C2228,Sheet3!$B:$I,5,0)</f>
        <v>11</v>
      </c>
      <c r="H2228" s="6" t="str">
        <f>+VLOOKUP($C2228,Sheet3!$B:$I,6,0)</f>
        <v>R23X</v>
      </c>
      <c r="I2228" s="6" t="str">
        <f>+VLOOKUP($C2228,Sheet3!$B:$I,7,0)</f>
        <v>SUPERGRIP</v>
      </c>
      <c r="J2228" s="6" t="str">
        <f>+VLOOKUP($C2228,Sheet3!$B:$I,8,0)</f>
        <v>-</v>
      </c>
      <c r="K2228" s="6" t="str">
        <f t="shared" si="104"/>
        <v>40X14SM SUPERGRIP 11 R23X SUPERGRIP -</v>
      </c>
      <c r="L2228" s="6" t="str">
        <f t="shared" si="103"/>
        <v>b</v>
      </c>
      <c r="M2228" s="6"/>
    </row>
    <row r="2229" spans="1:13" hidden="1">
      <c r="A2229" s="6" t="s">
        <v>10074</v>
      </c>
      <c r="B2229" s="6" t="str">
        <f t="shared" si="102"/>
        <v>l141200463</v>
      </c>
      <c r="C2229" s="6" t="s">
        <v>10015</v>
      </c>
      <c r="D2229" s="6" t="str">
        <f>+VLOOKUP($C2229,Sheet3!$B:$I,2,0)</f>
        <v>40X14</v>
      </c>
      <c r="E2229" s="6" t="str">
        <f>+VLOOKUP($C2229,Sheet3!$B:$I,3,0)</f>
        <v>SM</v>
      </c>
      <c r="F2229" s="6" t="str">
        <f>+VLOOKUP($C2229,Sheet3!$B:$I,4,0)</f>
        <v>SUPERGRIP</v>
      </c>
      <c r="G2229" s="6">
        <f>+VLOOKUP($C2229,Sheet3!$B:$I,5,0)</f>
        <v>11</v>
      </c>
      <c r="H2229" s="6" t="str">
        <f>+VLOOKUP($C2229,Sheet3!$B:$I,6,0)</f>
        <v>R23X</v>
      </c>
      <c r="I2229" s="6" t="str">
        <f>+VLOOKUP($C2229,Sheet3!$B:$I,7,0)</f>
        <v>SUPERGRIP</v>
      </c>
      <c r="J2229" s="6" t="str">
        <f>+VLOOKUP($C2229,Sheet3!$B:$I,8,0)</f>
        <v>-</v>
      </c>
      <c r="K2229" s="6" t="str">
        <f t="shared" si="104"/>
        <v>40X14SM SUPERGRIP 11 R23X SUPERGRIP -</v>
      </c>
      <c r="L2229" s="6" t="str">
        <f t="shared" si="103"/>
        <v>b</v>
      </c>
      <c r="M2229" s="6"/>
    </row>
    <row r="2230" spans="1:13" hidden="1">
      <c r="A2230" s="6" t="s">
        <v>10075</v>
      </c>
      <c r="B2230" s="6" t="str">
        <f t="shared" si="102"/>
        <v>l150806054</v>
      </c>
      <c r="C2230" s="6" t="s">
        <v>10018</v>
      </c>
      <c r="D2230" s="6" t="str">
        <f>+VLOOKUP($C2230,Sheet3!$B:$I,2,0)</f>
        <v>40X14</v>
      </c>
      <c r="E2230" s="6" t="str">
        <f>+VLOOKUP($C2230,Sheet3!$B:$I,3,0)</f>
        <v>SM</v>
      </c>
      <c r="F2230" s="6" t="str">
        <f>+VLOOKUP($C2230,Sheet3!$B:$I,4,0)</f>
        <v>SUPERGRIP</v>
      </c>
      <c r="G2230" s="6">
        <f>+VLOOKUP($C2230,Sheet3!$B:$I,5,0)</f>
        <v>10</v>
      </c>
      <c r="H2230" s="6" t="str">
        <f>+VLOOKUP($C2230,Sheet3!$B:$I,6,0)</f>
        <v>R23X</v>
      </c>
      <c r="I2230" s="6" t="str">
        <f>+VLOOKUP($C2230,Sheet3!$B:$I,7,0)</f>
        <v>SUPERGRIP</v>
      </c>
      <c r="J2230" s="6" t="str">
        <f>+VLOOKUP($C2230,Sheet3!$B:$I,8,0)</f>
        <v>-</v>
      </c>
      <c r="K2230" s="6" t="str">
        <f t="shared" si="104"/>
        <v>40X14SM SUPERGRIP 10 R23X SUPERGRIP -</v>
      </c>
      <c r="L2230" s="6" t="str">
        <f t="shared" si="103"/>
        <v>B</v>
      </c>
      <c r="M2230" s="6"/>
    </row>
    <row r="2231" spans="1:13" hidden="1">
      <c r="A2231" s="6" t="s">
        <v>10076</v>
      </c>
      <c r="B2231" s="6" t="str">
        <f t="shared" si="102"/>
        <v>l150202714</v>
      </c>
      <c r="C2231" s="6" t="s">
        <v>10015</v>
      </c>
      <c r="D2231" s="6" t="str">
        <f>+VLOOKUP($C2231,Sheet3!$B:$I,2,0)</f>
        <v>40X14</v>
      </c>
      <c r="E2231" s="6" t="str">
        <f>+VLOOKUP($C2231,Sheet3!$B:$I,3,0)</f>
        <v>SM</v>
      </c>
      <c r="F2231" s="6" t="str">
        <f>+VLOOKUP($C2231,Sheet3!$B:$I,4,0)</f>
        <v>SUPERGRIP</v>
      </c>
      <c r="G2231" s="6">
        <f>+VLOOKUP($C2231,Sheet3!$B:$I,5,0)</f>
        <v>11</v>
      </c>
      <c r="H2231" s="6" t="str">
        <f>+VLOOKUP($C2231,Sheet3!$B:$I,6,0)</f>
        <v>R23X</v>
      </c>
      <c r="I2231" s="6" t="str">
        <f>+VLOOKUP($C2231,Sheet3!$B:$I,7,0)</f>
        <v>SUPERGRIP</v>
      </c>
      <c r="J2231" s="6" t="str">
        <f>+VLOOKUP($C2231,Sheet3!$B:$I,8,0)</f>
        <v>-</v>
      </c>
      <c r="K2231" s="6" t="str">
        <f t="shared" si="104"/>
        <v>40X14SM SUPERGRIP 11 R23X SUPERGRIP -</v>
      </c>
      <c r="L2231" s="6" t="str">
        <f t="shared" si="103"/>
        <v>b</v>
      </c>
      <c r="M2231" s="6"/>
    </row>
    <row r="2232" spans="1:13" hidden="1">
      <c r="A2232" s="6" t="s">
        <v>10077</v>
      </c>
      <c r="B2232" s="6" t="str">
        <f t="shared" si="102"/>
        <v>l150902432</v>
      </c>
      <c r="C2232" s="6" t="s">
        <v>10015</v>
      </c>
      <c r="D2232" s="6" t="str">
        <f>+VLOOKUP($C2232,Sheet3!$B:$I,2,0)</f>
        <v>40X14</v>
      </c>
      <c r="E2232" s="6" t="str">
        <f>+VLOOKUP($C2232,Sheet3!$B:$I,3,0)</f>
        <v>SM</v>
      </c>
      <c r="F2232" s="6" t="str">
        <f>+VLOOKUP($C2232,Sheet3!$B:$I,4,0)</f>
        <v>SUPERGRIP</v>
      </c>
      <c r="G2232" s="6">
        <f>+VLOOKUP($C2232,Sheet3!$B:$I,5,0)</f>
        <v>11</v>
      </c>
      <c r="H2232" s="6" t="str">
        <f>+VLOOKUP($C2232,Sheet3!$B:$I,6,0)</f>
        <v>R23X</v>
      </c>
      <c r="I2232" s="6" t="str">
        <f>+VLOOKUP($C2232,Sheet3!$B:$I,7,0)</f>
        <v>SUPERGRIP</v>
      </c>
      <c r="J2232" s="6" t="str">
        <f>+VLOOKUP($C2232,Sheet3!$B:$I,8,0)</f>
        <v>-</v>
      </c>
      <c r="K2232" s="6" t="str">
        <f t="shared" si="104"/>
        <v>40X14SM SUPERGRIP 11 R23X SUPERGRIP -</v>
      </c>
      <c r="L2232" s="6" t="str">
        <f t="shared" si="103"/>
        <v>b</v>
      </c>
      <c r="M2232" s="6"/>
    </row>
    <row r="2233" spans="1:13" hidden="1">
      <c r="A2233" s="6" t="s">
        <v>10078</v>
      </c>
      <c r="B2233" s="6" t="str">
        <f t="shared" si="102"/>
        <v>l150600296</v>
      </c>
      <c r="C2233" s="6" t="s">
        <v>10015</v>
      </c>
      <c r="D2233" s="6" t="str">
        <f>+VLOOKUP($C2233,Sheet3!$B:$I,2,0)</f>
        <v>40X14</v>
      </c>
      <c r="E2233" s="6" t="str">
        <f>+VLOOKUP($C2233,Sheet3!$B:$I,3,0)</f>
        <v>SM</v>
      </c>
      <c r="F2233" s="6" t="str">
        <f>+VLOOKUP($C2233,Sheet3!$B:$I,4,0)</f>
        <v>SUPERGRIP</v>
      </c>
      <c r="G2233" s="6">
        <f>+VLOOKUP($C2233,Sheet3!$B:$I,5,0)</f>
        <v>11</v>
      </c>
      <c r="H2233" s="6" t="str">
        <f>+VLOOKUP($C2233,Sheet3!$B:$I,6,0)</f>
        <v>R23X</v>
      </c>
      <c r="I2233" s="6" t="str">
        <f>+VLOOKUP($C2233,Sheet3!$B:$I,7,0)</f>
        <v>SUPERGRIP</v>
      </c>
      <c r="J2233" s="6" t="str">
        <f>+VLOOKUP($C2233,Sheet3!$B:$I,8,0)</f>
        <v>-</v>
      </c>
      <c r="K2233" s="6" t="str">
        <f t="shared" si="104"/>
        <v>40X14SM SUPERGRIP 11 R23X SUPERGRIP -</v>
      </c>
      <c r="L2233" s="6" t="str">
        <f t="shared" si="103"/>
        <v>b</v>
      </c>
      <c r="M2233" s="6"/>
    </row>
    <row r="2234" spans="1:13">
      <c r="A2234" s="6" t="s">
        <v>10079</v>
      </c>
      <c r="B2234" s="6" t="str">
        <f t="shared" si="102"/>
        <v>l120203393</v>
      </c>
      <c r="C2234" s="6" t="s">
        <v>8528</v>
      </c>
      <c r="D2234" s="6" t="str">
        <f>+VLOOKUP($C2234,Sheet3!$B:$I,2,0)</f>
        <v>400/60-15</v>
      </c>
      <c r="E2234" s="6" t="str">
        <f>+VLOOKUP($C2234,Sheet3!$B:$I,3,0)</f>
        <v>LUG</v>
      </c>
      <c r="F2234" s="6" t="str">
        <f>+VLOOKUP($C2234,Sheet3!$B:$I,4,0)</f>
        <v>NUMA</v>
      </c>
      <c r="G2234" s="6">
        <f>+VLOOKUP($C2234,Sheet3!$B:$I,5,0)</f>
        <v>11</v>
      </c>
      <c r="H2234" s="6" t="str">
        <f>+VLOOKUP($C2234,Sheet3!$B:$I,6,0)</f>
        <v>S134</v>
      </c>
      <c r="I2234" s="6" t="str">
        <f>+VLOOKUP($C2234,Sheet3!$B:$I,7,0)</f>
        <v>TOTALSOURCE</v>
      </c>
      <c r="J2234" s="6" t="str">
        <f>+VLOOKUP($C2234,Sheet3!$B:$I,8,0)</f>
        <v>PREMIUMCR</v>
      </c>
      <c r="K2234" s="6" t="str">
        <f t="shared" si="104"/>
        <v>400/60-15LUG NUMA 11 S134 TOTALSOURCE PREMIUMCR</v>
      </c>
      <c r="L2234" s="6" t="str">
        <f t="shared" si="103"/>
        <v>A</v>
      </c>
      <c r="M2234" s="6" t="s">
        <v>6972</v>
      </c>
    </row>
    <row r="2235" spans="1:13">
      <c r="A2235" s="6" t="s">
        <v>10080</v>
      </c>
      <c r="B2235" s="6" t="str">
        <f t="shared" si="102"/>
        <v>l140806228</v>
      </c>
      <c r="C2235" s="6" t="s">
        <v>9281</v>
      </c>
      <c r="D2235" s="6" t="str">
        <f>+VLOOKUP($C2235,Sheet3!$B:$I,2,0)</f>
        <v>355/65-15</v>
      </c>
      <c r="E2235" s="6" t="str">
        <f>+VLOOKUP($C2235,Sheet3!$B:$I,3,0)</f>
        <v>LUG</v>
      </c>
      <c r="F2235" s="6" t="str">
        <f>+VLOOKUP($C2235,Sheet3!$B:$I,4,0)</f>
        <v>NUMA</v>
      </c>
      <c r="G2235" s="6">
        <f>+VLOOKUP($C2235,Sheet3!$B:$I,5,0)</f>
        <v>9.75</v>
      </c>
      <c r="H2235" s="6" t="str">
        <f>+VLOOKUP($C2235,Sheet3!$B:$I,6,0)</f>
        <v>P134</v>
      </c>
      <c r="I2235" s="6" t="str">
        <f>+VLOOKUP($C2235,Sheet3!$B:$I,7,0)</f>
        <v>NUMA</v>
      </c>
      <c r="J2235" s="6" t="str">
        <f>+VLOOKUP($C2235,Sheet3!$B:$I,8,0)</f>
        <v>PREMIUM</v>
      </c>
      <c r="K2235" s="6" t="str">
        <f t="shared" si="104"/>
        <v>355/65-15LUG NUMA 9.75 P134 NUMA PREMIUM</v>
      </c>
      <c r="L2235" s="6" t="str">
        <f t="shared" si="103"/>
        <v>A</v>
      </c>
      <c r="M2235" s="6" t="s">
        <v>6972</v>
      </c>
    </row>
    <row r="2236" spans="1:13">
      <c r="A2236" s="6" t="s">
        <v>10081</v>
      </c>
      <c r="B2236" s="6" t="str">
        <f t="shared" si="102"/>
        <v>l120102604</v>
      </c>
      <c r="C2236" s="6" t="s">
        <v>10082</v>
      </c>
      <c r="D2236" s="6" t="str">
        <f>+VLOOKUP($C2236,Sheet3!$B:$I,2,0)</f>
        <v>300-15</v>
      </c>
      <c r="E2236" s="6" t="str">
        <f>+VLOOKUP($C2236,Sheet3!$B:$I,3,0)</f>
        <v>LUG</v>
      </c>
      <c r="F2236" s="6" t="str">
        <f>+VLOOKUP($C2236,Sheet3!$B:$I,4,0)</f>
        <v>NUMA</v>
      </c>
      <c r="G2236" s="6">
        <f>+VLOOKUP($C2236,Sheet3!$B:$I,5,0)</f>
        <v>8</v>
      </c>
      <c r="H2236" s="6" t="str">
        <f>+VLOOKUP($C2236,Sheet3!$B:$I,6,0)</f>
        <v>S134</v>
      </c>
      <c r="I2236" s="6" t="str">
        <f>+VLOOKUP($C2236,Sheet3!$B:$I,7,0)</f>
        <v>NUMA</v>
      </c>
      <c r="J2236" s="6" t="str">
        <f>+VLOOKUP($C2236,Sheet3!$B:$I,8,0)</f>
        <v>PREMIUM</v>
      </c>
      <c r="K2236" s="6" t="str">
        <f t="shared" si="104"/>
        <v>300-15LUG NUMA 8 S134 NUMA PREMIUM</v>
      </c>
      <c r="L2236" s="6" t="str">
        <f t="shared" si="103"/>
        <v>A</v>
      </c>
      <c r="M2236" s="6" t="s">
        <v>6972</v>
      </c>
    </row>
    <row r="2237" spans="1:13">
      <c r="A2237" s="6" t="s">
        <v>10083</v>
      </c>
      <c r="B2237" s="6" t="str">
        <f t="shared" si="102"/>
        <v>l120202955</v>
      </c>
      <c r="C2237" s="6" t="s">
        <v>9418</v>
      </c>
      <c r="D2237" s="6" t="str">
        <f>+VLOOKUP($C2237,Sheet3!$B:$I,2,0)</f>
        <v>300-15</v>
      </c>
      <c r="E2237" s="6" t="str">
        <f>+VLOOKUP($C2237,Sheet3!$B:$I,3,0)</f>
        <v>LUG</v>
      </c>
      <c r="F2237" s="6" t="str">
        <f>+VLOOKUP($C2237,Sheet3!$B:$I,4,0)</f>
        <v>NUMA</v>
      </c>
      <c r="G2237" s="6">
        <f>+VLOOKUP($C2237,Sheet3!$B:$I,5,0)</f>
        <v>8</v>
      </c>
      <c r="H2237" s="6" t="str">
        <f>+VLOOKUP($C2237,Sheet3!$B:$I,6,0)</f>
        <v>P13X</v>
      </c>
      <c r="I2237" s="6" t="str">
        <f>+VLOOKUP($C2237,Sheet3!$B:$I,7,0)</f>
        <v>-</v>
      </c>
      <c r="J2237" s="6" t="str">
        <f>+VLOOKUP($C2237,Sheet3!$B:$I,8,0)</f>
        <v>-</v>
      </c>
      <c r="K2237" s="6" t="str">
        <f t="shared" si="104"/>
        <v>300-15LUG NUMA 8 P13X - -</v>
      </c>
      <c r="L2237" s="6" t="str">
        <f t="shared" si="103"/>
        <v>A</v>
      </c>
      <c r="M2237" s="6" t="s">
        <v>6985</v>
      </c>
    </row>
    <row r="2238" spans="1:13">
      <c r="A2238" s="6" t="s">
        <v>10084</v>
      </c>
      <c r="B2238" s="6" t="str">
        <f t="shared" si="102"/>
        <v>l120203329</v>
      </c>
      <c r="C2238" s="6" t="s">
        <v>8537</v>
      </c>
      <c r="D2238" s="6" t="str">
        <f>+VLOOKUP($C2238,Sheet3!$B:$I,2,0)</f>
        <v>400/60-15</v>
      </c>
      <c r="E2238" s="6" t="str">
        <f>+VLOOKUP($C2238,Sheet3!$B:$I,3,0)</f>
        <v>LUG</v>
      </c>
      <c r="F2238" s="6" t="str">
        <f>+VLOOKUP($C2238,Sheet3!$B:$I,4,0)</f>
        <v>NUMA</v>
      </c>
      <c r="G2238" s="6">
        <f>+VLOOKUP($C2238,Sheet3!$B:$I,5,0)</f>
        <v>11</v>
      </c>
      <c r="H2238" s="6" t="str">
        <f>+VLOOKUP($C2238,Sheet3!$B:$I,6,0)</f>
        <v>P134</v>
      </c>
      <c r="I2238" s="6" t="str">
        <f>+VLOOKUP($C2238,Sheet3!$B:$I,7,0)</f>
        <v>TOTALSOURCE</v>
      </c>
      <c r="J2238" s="6" t="str">
        <f>+VLOOKUP($C2238,Sheet3!$B:$I,8,0)</f>
        <v>PREMIUM</v>
      </c>
      <c r="K2238" s="6" t="str">
        <f t="shared" si="104"/>
        <v>400/60-15LUG NUMA 11 P134 TOTALSOURCE PREMIUM</v>
      </c>
      <c r="L2238" s="6" t="str">
        <f t="shared" si="103"/>
        <v>A</v>
      </c>
      <c r="M2238" s="6" t="s">
        <v>6985</v>
      </c>
    </row>
    <row r="2239" spans="1:13">
      <c r="A2239" s="6" t="s">
        <v>10085</v>
      </c>
      <c r="B2239" s="6" t="str">
        <f t="shared" si="102"/>
        <v>l140806147</v>
      </c>
      <c r="C2239" s="6" t="s">
        <v>9281</v>
      </c>
      <c r="D2239" s="6" t="str">
        <f>+VLOOKUP($C2239,Sheet3!$B:$I,2,0)</f>
        <v>355/65-15</v>
      </c>
      <c r="E2239" s="6" t="str">
        <f>+VLOOKUP($C2239,Sheet3!$B:$I,3,0)</f>
        <v>LUG</v>
      </c>
      <c r="F2239" s="6" t="str">
        <f>+VLOOKUP($C2239,Sheet3!$B:$I,4,0)</f>
        <v>NUMA</v>
      </c>
      <c r="G2239" s="6">
        <f>+VLOOKUP($C2239,Sheet3!$B:$I,5,0)</f>
        <v>9.75</v>
      </c>
      <c r="H2239" s="6" t="str">
        <f>+VLOOKUP($C2239,Sheet3!$B:$I,6,0)</f>
        <v>P134</v>
      </c>
      <c r="I2239" s="6" t="str">
        <f>+VLOOKUP($C2239,Sheet3!$B:$I,7,0)</f>
        <v>NUMA</v>
      </c>
      <c r="J2239" s="6" t="str">
        <f>+VLOOKUP($C2239,Sheet3!$B:$I,8,0)</f>
        <v>PREMIUM</v>
      </c>
      <c r="K2239" s="6" t="str">
        <f t="shared" si="104"/>
        <v>355/65-15LUG NUMA 9.75 P134 NUMA PREMIUM</v>
      </c>
      <c r="L2239" s="6" t="str">
        <f t="shared" si="103"/>
        <v>A</v>
      </c>
      <c r="M2239" s="6" t="s">
        <v>6985</v>
      </c>
    </row>
    <row r="2240" spans="1:13">
      <c r="A2240" s="6" t="s">
        <v>10086</v>
      </c>
      <c r="B2240" s="6" t="str">
        <f t="shared" si="102"/>
        <v>l150904706</v>
      </c>
      <c r="C2240" s="6" t="s">
        <v>9272</v>
      </c>
      <c r="D2240" s="6" t="str">
        <f>+VLOOKUP($C2240,Sheet3!$B:$I,2,0)</f>
        <v>300-15</v>
      </c>
      <c r="E2240" s="6" t="str">
        <f>+VLOOKUP($C2240,Sheet3!$B:$I,3,0)</f>
        <v>LUG</v>
      </c>
      <c r="F2240" s="6" t="str">
        <f>+VLOOKUP($C2240,Sheet3!$B:$I,4,0)</f>
        <v>SUPERGRIP</v>
      </c>
      <c r="G2240" s="6">
        <f>+VLOOKUP($C2240,Sheet3!$B:$I,5,0)</f>
        <v>8</v>
      </c>
      <c r="H2240" s="6" t="str">
        <f>+VLOOKUP($C2240,Sheet3!$B:$I,6,0)</f>
        <v>P13X</v>
      </c>
      <c r="I2240" s="6" t="str">
        <f>+VLOOKUP($C2240,Sheet3!$B:$I,7,0)</f>
        <v>SUPERGRIP</v>
      </c>
      <c r="J2240" s="6" t="str">
        <f>+VLOOKUP($C2240,Sheet3!$B:$I,8,0)</f>
        <v>SUPERGRIP</v>
      </c>
      <c r="K2240" s="6" t="str">
        <f t="shared" si="104"/>
        <v>300-15LUG SUPERGRIP 8 P13X SUPERGRIP SUPERGRIP</v>
      </c>
      <c r="L2240" s="6" t="str">
        <f t="shared" si="103"/>
        <v>A</v>
      </c>
      <c r="M2240" s="6" t="s">
        <v>6985</v>
      </c>
    </row>
    <row r="2241" spans="1:13">
      <c r="A2241" s="6" t="s">
        <v>10087</v>
      </c>
      <c r="B2241" s="6" t="str">
        <f t="shared" si="102"/>
        <v>l120203457</v>
      </c>
      <c r="C2241" s="6" t="s">
        <v>8528</v>
      </c>
      <c r="D2241" s="6" t="str">
        <f>+VLOOKUP($C2241,Sheet3!$B:$I,2,0)</f>
        <v>400/60-15</v>
      </c>
      <c r="E2241" s="6" t="str">
        <f>+VLOOKUP($C2241,Sheet3!$B:$I,3,0)</f>
        <v>LUG</v>
      </c>
      <c r="F2241" s="6" t="str">
        <f>+VLOOKUP($C2241,Sheet3!$B:$I,4,0)</f>
        <v>NUMA</v>
      </c>
      <c r="G2241" s="6">
        <f>+VLOOKUP($C2241,Sheet3!$B:$I,5,0)</f>
        <v>11</v>
      </c>
      <c r="H2241" s="6" t="str">
        <f>+VLOOKUP($C2241,Sheet3!$B:$I,6,0)</f>
        <v>S134</v>
      </c>
      <c r="I2241" s="6" t="str">
        <f>+VLOOKUP($C2241,Sheet3!$B:$I,7,0)</f>
        <v>TOTALSOURCE</v>
      </c>
      <c r="J2241" s="6" t="str">
        <f>+VLOOKUP($C2241,Sheet3!$B:$I,8,0)</f>
        <v>PREMIUMCR</v>
      </c>
      <c r="K2241" s="6" t="str">
        <f t="shared" si="104"/>
        <v>400/60-15LUG NUMA 11 S134 TOTALSOURCE PREMIUMCR</v>
      </c>
      <c r="L2241" s="6" t="str">
        <f t="shared" si="103"/>
        <v>A</v>
      </c>
      <c r="M2241" s="6" t="s">
        <v>6972</v>
      </c>
    </row>
    <row r="2242" spans="1:13">
      <c r="A2242" s="6" t="s">
        <v>10088</v>
      </c>
      <c r="B2242" s="6" t="str">
        <f t="shared" ref="B2242:B2305" si="105">+MID(A2242,9,10)</f>
        <v>l111001785</v>
      </c>
      <c r="C2242" s="6" t="s">
        <v>8760</v>
      </c>
      <c r="D2242" s="6" t="str">
        <f>+VLOOKUP($C2242,Sheet3!$B:$I,2,0)</f>
        <v>300-15</v>
      </c>
      <c r="E2242" s="6" t="str">
        <f>+VLOOKUP($C2242,Sheet3!$B:$I,3,0)</f>
        <v>LUG</v>
      </c>
      <c r="F2242" s="6" t="str">
        <f>+VLOOKUP($C2242,Sheet3!$B:$I,4,0)</f>
        <v>NUMA</v>
      </c>
      <c r="G2242" s="6">
        <f>+VLOOKUP($C2242,Sheet3!$B:$I,5,0)</f>
        <v>8</v>
      </c>
      <c r="H2242" s="6" t="str">
        <f>+VLOOKUP($C2242,Sheet3!$B:$I,6,0)</f>
        <v>M2N2X</v>
      </c>
      <c r="I2242" s="6" t="str">
        <f>+VLOOKUP($C2242,Sheet3!$B:$I,7,0)</f>
        <v>NUMA</v>
      </c>
      <c r="J2242" s="6" t="str">
        <f>+VLOOKUP($C2242,Sheet3!$B:$I,8,0)</f>
        <v>FORTE</v>
      </c>
      <c r="K2242" s="6" t="str">
        <f t="shared" si="104"/>
        <v>300-15LUG NUMA 8 M2N2X NUMA FORTE</v>
      </c>
      <c r="L2242" s="6" t="str">
        <f t="shared" ref="L2242:L2305" si="106">+RIGHT(A2242,1)</f>
        <v>A</v>
      </c>
      <c r="M2242" s="6" t="s">
        <v>6985</v>
      </c>
    </row>
    <row r="2243" spans="1:13">
      <c r="A2243" s="6" t="s">
        <v>10089</v>
      </c>
      <c r="B2243" s="6" t="str">
        <f t="shared" si="105"/>
        <v>l140502613</v>
      </c>
      <c r="C2243" s="6" t="s">
        <v>9395</v>
      </c>
      <c r="D2243" s="6" t="str">
        <f>+VLOOKUP($C2243,Sheet3!$B:$I,2,0)</f>
        <v>300-15</v>
      </c>
      <c r="E2243" s="6" t="str">
        <f>+VLOOKUP($C2243,Sheet3!$B:$I,3,0)</f>
        <v>LUG</v>
      </c>
      <c r="F2243" s="6" t="str">
        <f>+VLOOKUP($C2243,Sheet3!$B:$I,4,0)</f>
        <v>NUMA</v>
      </c>
      <c r="G2243" s="6">
        <f>+VLOOKUP($C2243,Sheet3!$B:$I,5,0)</f>
        <v>8</v>
      </c>
      <c r="H2243" s="6" t="str">
        <f>+VLOOKUP($C2243,Sheet3!$B:$I,6,0)</f>
        <v>M2N2X</v>
      </c>
      <c r="I2243" s="6" t="str">
        <f>+VLOOKUP($C2243,Sheet3!$B:$I,7,0)</f>
        <v>NUMA</v>
      </c>
      <c r="J2243" s="6" t="str">
        <f>+VLOOKUP($C2243,Sheet3!$B:$I,8,0)</f>
        <v>FORTETVS</v>
      </c>
      <c r="K2243" s="6" t="str">
        <f t="shared" ref="K2243:K2306" si="107">CONCATENATE(D2243,E2243," ",F2243," ",G2243," ",H2243," ",I2243," ",J2243)</f>
        <v>300-15LUG NUMA 8 M2N2X NUMA FORTETVS</v>
      </c>
      <c r="L2243" s="6" t="str">
        <f t="shared" si="106"/>
        <v>A</v>
      </c>
      <c r="M2243" s="6" t="s">
        <v>6985</v>
      </c>
    </row>
    <row r="2244" spans="1:13" hidden="1">
      <c r="A2244" s="6" t="s">
        <v>10090</v>
      </c>
      <c r="B2244" s="6" t="str">
        <f t="shared" si="105"/>
        <v>l200200370</v>
      </c>
      <c r="C2244" s="10" t="s">
        <v>10091</v>
      </c>
      <c r="D2244" s="6" t="str">
        <f>+VLOOKUP($C2244,Sheet3!$B:$I,2,0)</f>
        <v>33X12-20WITHAPERTURE</v>
      </c>
      <c r="E2244" s="6" t="str">
        <f>+VLOOKUP($C2244,Sheet3!$B:$I,3,0)</f>
        <v>R4-APERTU</v>
      </c>
      <c r="F2244" s="6" t="str">
        <f>+VLOOKUP($C2244,Sheet3!$B:$I,4,0)</f>
        <v>SKS</v>
      </c>
      <c r="G2244" s="6">
        <f>+VLOOKUP($C2244,Sheet3!$B:$I,5,0)</f>
        <v>7.5</v>
      </c>
      <c r="H2244" s="6" t="str">
        <f>+VLOOKUP($C2244,Sheet3!$B:$I,6,0)</f>
        <v>SK24</v>
      </c>
      <c r="I2244" s="6" t="str">
        <f>+VLOOKUP($C2244,Sheet3!$B:$I,7,0)</f>
        <v>-</v>
      </c>
      <c r="J2244" s="6" t="str">
        <f>+VLOOKUP($C2244,Sheet3!$B:$I,8,0)</f>
        <v>PROTIRE</v>
      </c>
      <c r="K2244" s="6" t="str">
        <f t="shared" si="107"/>
        <v>33X12-20WITHAPERTURER4-APERTU SKS 7.5 SK24 - PROTIRE</v>
      </c>
      <c r="L2244" s="6" t="str">
        <f t="shared" si="106"/>
        <v>B</v>
      </c>
      <c r="M2244" s="6"/>
    </row>
    <row r="2245" spans="1:13" hidden="1">
      <c r="A2245" s="6" t="s">
        <v>10092</v>
      </c>
      <c r="B2245" s="6" t="str">
        <f t="shared" si="105"/>
        <v>l200301637</v>
      </c>
      <c r="C2245" s="6" t="s">
        <v>10093</v>
      </c>
      <c r="D2245" s="6" t="str">
        <f>+VLOOKUP($C2245,Sheet3!$B:$I,2,0)</f>
        <v>33X12-20NOAPT</v>
      </c>
      <c r="E2245" s="6" t="str">
        <f>+VLOOKUP($C2245,Sheet3!$B:$I,3,0)</f>
        <v>SM</v>
      </c>
      <c r="F2245" s="6" t="str">
        <f>+VLOOKUP($C2245,Sheet3!$B:$I,4,0)</f>
        <v>SKS</v>
      </c>
      <c r="G2245" s="6">
        <f>+VLOOKUP($C2245,Sheet3!$B:$I,5,0)</f>
        <v>7.5</v>
      </c>
      <c r="H2245" s="6" t="str">
        <f>+VLOOKUP($C2245,Sheet3!$B:$I,6,0)</f>
        <v>SK2X</v>
      </c>
      <c r="I2245" s="6" t="str">
        <f>+VLOOKUP($C2245,Sheet3!$B:$I,7,0)</f>
        <v>NUMA</v>
      </c>
      <c r="J2245" s="6" t="str">
        <f>+VLOOKUP($C2245,Sheet3!$B:$I,8,0)</f>
        <v>-</v>
      </c>
      <c r="K2245" s="6" t="str">
        <f t="shared" si="107"/>
        <v>33X12-20NOAPTSM SKS 7.5 SK2X NUMA -</v>
      </c>
      <c r="L2245" s="6" t="str">
        <f t="shared" si="106"/>
        <v>B</v>
      </c>
      <c r="M2245" s="6"/>
    </row>
    <row r="2246" spans="1:13" hidden="1">
      <c r="A2246" s="6" t="s">
        <v>10094</v>
      </c>
      <c r="B2246" s="6" t="str">
        <f t="shared" si="105"/>
        <v>l200206076</v>
      </c>
      <c r="C2246" s="6" t="s">
        <v>10095</v>
      </c>
      <c r="D2246" s="6" t="str">
        <f>+VLOOKUP($C2246,Sheet3!$B:$I,2,0)</f>
        <v>8.15-15</v>
      </c>
      <c r="E2246" s="6" t="str">
        <f>+VLOOKUP($C2246,Sheet3!$B:$I,3,0)</f>
        <v>LUG</v>
      </c>
      <c r="F2246" s="6" t="str">
        <f>+VLOOKUP($C2246,Sheet3!$B:$I,4,0)</f>
        <v>DTT</v>
      </c>
      <c r="G2246" s="6">
        <f>+VLOOKUP($C2246,Sheet3!$B:$I,5,0)</f>
        <v>7</v>
      </c>
      <c r="H2246" s="6" t="str">
        <f>+VLOOKUP($C2246,Sheet3!$B:$I,6,0)</f>
        <v>P13X</v>
      </c>
      <c r="I2246" s="6" t="str">
        <f>+VLOOKUP($C2246,Sheet3!$B:$I,7,0)</f>
        <v>NITRO</v>
      </c>
      <c r="J2246" s="6" t="str">
        <f>+VLOOKUP($C2246,Sheet3!$B:$I,8,0)</f>
        <v>PROTIRE</v>
      </c>
      <c r="K2246" s="6" t="str">
        <f t="shared" si="107"/>
        <v>8.15-15LUG DTT 7 P13X NITRO PROTIRE</v>
      </c>
      <c r="L2246" s="6" t="str">
        <f t="shared" si="106"/>
        <v>B</v>
      </c>
      <c r="M2246" s="6"/>
    </row>
    <row r="2247" spans="1:13" hidden="1">
      <c r="A2247" s="6" t="s">
        <v>10096</v>
      </c>
      <c r="B2247" s="6" t="str">
        <f t="shared" si="105"/>
        <v>l200207849</v>
      </c>
      <c r="C2247" s="6" t="s">
        <v>7597</v>
      </c>
      <c r="D2247" s="6" t="str">
        <f>+VLOOKUP($C2247,Sheet3!$B:$I,2,0)</f>
        <v>7.00-12</v>
      </c>
      <c r="E2247" s="6" t="str">
        <f>+VLOOKUP($C2247,Sheet3!$B:$I,3,0)</f>
        <v>LUG</v>
      </c>
      <c r="F2247" s="6" t="str">
        <f>+VLOOKUP($C2247,Sheet3!$B:$I,4,0)</f>
        <v>DTT</v>
      </c>
      <c r="G2247" s="6">
        <f>+VLOOKUP($C2247,Sheet3!$B:$I,5,0)</f>
        <v>5</v>
      </c>
      <c r="H2247" s="6" t="str">
        <f>+VLOOKUP($C2247,Sheet3!$B:$I,6,0)</f>
        <v>P13X</v>
      </c>
      <c r="I2247" s="6" t="str">
        <f>+VLOOKUP($C2247,Sheet3!$B:$I,7,0)</f>
        <v>NITRO</v>
      </c>
      <c r="J2247" s="6" t="str">
        <f>+VLOOKUP($C2247,Sheet3!$B:$I,8,0)</f>
        <v>PROTIRE</v>
      </c>
      <c r="K2247" s="6" t="str">
        <f t="shared" si="107"/>
        <v>7.00-12LUG DTT 5 P13X NITRO PROTIRE</v>
      </c>
      <c r="L2247" s="6" t="str">
        <f t="shared" si="106"/>
        <v>B</v>
      </c>
      <c r="M2247" s="6"/>
    </row>
    <row r="2248" spans="1:13" hidden="1">
      <c r="A2248" s="6" t="s">
        <v>10097</v>
      </c>
      <c r="B2248" s="6" t="str">
        <f t="shared" si="105"/>
        <v>l200204593</v>
      </c>
      <c r="C2248" s="6" t="s">
        <v>10095</v>
      </c>
      <c r="D2248" s="6" t="str">
        <f>+VLOOKUP($C2248,Sheet3!$B:$I,2,0)</f>
        <v>8.15-15</v>
      </c>
      <c r="E2248" s="6" t="str">
        <f>+VLOOKUP($C2248,Sheet3!$B:$I,3,0)</f>
        <v>LUG</v>
      </c>
      <c r="F2248" s="6" t="str">
        <f>+VLOOKUP($C2248,Sheet3!$B:$I,4,0)</f>
        <v>DTT</v>
      </c>
      <c r="G2248" s="6">
        <f>+VLOOKUP($C2248,Sheet3!$B:$I,5,0)</f>
        <v>7</v>
      </c>
      <c r="H2248" s="6" t="str">
        <f>+VLOOKUP($C2248,Sheet3!$B:$I,6,0)</f>
        <v>P13X</v>
      </c>
      <c r="I2248" s="6" t="str">
        <f>+VLOOKUP($C2248,Sheet3!$B:$I,7,0)</f>
        <v>NITRO</v>
      </c>
      <c r="J2248" s="6" t="str">
        <f>+VLOOKUP($C2248,Sheet3!$B:$I,8,0)</f>
        <v>PROTIRE</v>
      </c>
      <c r="K2248" s="6" t="str">
        <f t="shared" si="107"/>
        <v>8.15-15LUG DTT 7 P13X NITRO PROTIRE</v>
      </c>
      <c r="L2248" s="6" t="str">
        <f t="shared" si="106"/>
        <v>B</v>
      </c>
      <c r="M2248" s="6"/>
    </row>
    <row r="2249" spans="1:13" hidden="1">
      <c r="A2249" s="6" t="s">
        <v>10098</v>
      </c>
      <c r="B2249" s="6" t="str">
        <f t="shared" si="105"/>
        <v>l200208466</v>
      </c>
      <c r="C2249" s="6" t="s">
        <v>7514</v>
      </c>
      <c r="D2249" s="6" t="str">
        <f>+VLOOKUP($C2249,Sheet3!$B:$I,2,0)</f>
        <v>7.50-10</v>
      </c>
      <c r="E2249" s="6" t="str">
        <f>+VLOOKUP($C2249,Sheet3!$B:$I,3,0)</f>
        <v>LUG</v>
      </c>
      <c r="F2249" s="6" t="str">
        <f>+VLOOKUP($C2249,Sheet3!$B:$I,4,0)</f>
        <v>NUMA</v>
      </c>
      <c r="G2249" s="6">
        <f>+VLOOKUP($C2249,Sheet3!$B:$I,5,0)</f>
        <v>5.5</v>
      </c>
      <c r="H2249" s="6" t="str">
        <f>+VLOOKUP($C2249,Sheet3!$B:$I,6,0)</f>
        <v>M124</v>
      </c>
      <c r="I2249" s="6" t="str">
        <f>+VLOOKUP($C2249,Sheet3!$B:$I,7,0)</f>
        <v>NUMA</v>
      </c>
      <c r="J2249" s="6" t="str">
        <f>+VLOOKUP($C2249,Sheet3!$B:$I,8,0)</f>
        <v>FORTE</v>
      </c>
      <c r="K2249" s="6" t="str">
        <f t="shared" si="107"/>
        <v>7.50-10LUG NUMA 5.5 M124 NUMA FORTE</v>
      </c>
      <c r="L2249" s="6" t="str">
        <f t="shared" si="106"/>
        <v>B</v>
      </c>
      <c r="M2249" s="6"/>
    </row>
    <row r="2250" spans="1:13" hidden="1">
      <c r="A2250" s="6" t="s">
        <v>10099</v>
      </c>
      <c r="B2250" s="6" t="str">
        <f t="shared" si="105"/>
        <v>l200203123</v>
      </c>
      <c r="C2250" s="6" t="s">
        <v>10100</v>
      </c>
      <c r="D2250" s="6" t="str">
        <f>+VLOOKUP($C2250,Sheet3!$B:$I,2,0)</f>
        <v>645/350-410</v>
      </c>
      <c r="E2250" s="6" t="str">
        <f>+VLOOKUP($C2250,Sheet3!$B:$I,3,0)</f>
        <v>SM</v>
      </c>
      <c r="F2250" s="6" t="str">
        <f>+VLOOKUP($C2250,Sheet3!$B:$I,4,0)</f>
        <v>NUMA</v>
      </c>
      <c r="G2250" s="6">
        <f>+VLOOKUP($C2250,Sheet3!$B:$I,5,0)</f>
        <v>0</v>
      </c>
      <c r="H2250" s="6" t="str">
        <f>+VLOOKUP($C2250,Sheet3!$B:$I,6,0)</f>
        <v>P6</v>
      </c>
      <c r="I2250" s="6" t="str">
        <f>+VLOOKUP($C2250,Sheet3!$B:$I,7,0)</f>
        <v>NUMA</v>
      </c>
      <c r="J2250" s="6" t="str">
        <f>+VLOOKUP($C2250,Sheet3!$B:$I,8,0)</f>
        <v>XP</v>
      </c>
      <c r="K2250" s="6" t="str">
        <f t="shared" si="107"/>
        <v>645/350-410SM NUMA 0 P6 NUMA XP</v>
      </c>
      <c r="L2250" s="6" t="str">
        <f t="shared" si="106"/>
        <v>B</v>
      </c>
      <c r="M2250" s="6"/>
    </row>
    <row r="2251" spans="1:13" hidden="1">
      <c r="A2251" s="6" t="s">
        <v>10101</v>
      </c>
      <c r="B2251" s="6" t="str">
        <f t="shared" si="105"/>
        <v>l191000967</v>
      </c>
      <c r="C2251" s="6" t="s">
        <v>10102</v>
      </c>
      <c r="D2251" s="6" t="str">
        <f>+VLOOKUP($C2251,Sheet3!$B:$I,2,0)</f>
        <v>21X8-9</v>
      </c>
      <c r="E2251" s="6" t="str">
        <f>+VLOOKUP($C2251,Sheet3!$B:$I,3,0)</f>
        <v>LUG</v>
      </c>
      <c r="F2251" s="6" t="str">
        <f>+VLOOKUP($C2251,Sheet3!$B:$I,4,0)</f>
        <v>NUMA</v>
      </c>
      <c r="G2251" s="6">
        <f>+VLOOKUP($C2251,Sheet3!$B:$I,5,0)</f>
        <v>6</v>
      </c>
      <c r="H2251" s="6" t="str">
        <f>+VLOOKUP($C2251,Sheet3!$B:$I,6,0)</f>
        <v>P134</v>
      </c>
      <c r="I2251" s="6" t="str">
        <f>+VLOOKUP($C2251,Sheet3!$B:$I,7,0)</f>
        <v>NUMA</v>
      </c>
      <c r="J2251" s="6" t="str">
        <f>+VLOOKUP($C2251,Sheet3!$B:$I,8,0)</f>
        <v>PREMIUM</v>
      </c>
      <c r="K2251" s="6" t="str">
        <f t="shared" si="107"/>
        <v>21X8-9LUG NUMA 6 P134 NUMA PREMIUM</v>
      </c>
      <c r="L2251" s="6" t="str">
        <f t="shared" si="106"/>
        <v>B</v>
      </c>
      <c r="M2251" s="6"/>
    </row>
    <row r="2252" spans="1:13" hidden="1">
      <c r="A2252" s="6" t="s">
        <v>10103</v>
      </c>
      <c r="B2252" s="6" t="str">
        <f t="shared" si="105"/>
        <v>l200102955</v>
      </c>
      <c r="C2252" s="6" t="s">
        <v>8607</v>
      </c>
      <c r="D2252" s="6" t="str">
        <f>+VLOOKUP($C2252,Sheet3!$B:$I,2,0)</f>
        <v>8.15-15</v>
      </c>
      <c r="E2252" s="6" t="str">
        <f>+VLOOKUP($C2252,Sheet3!$B:$I,3,0)</f>
        <v>LUG</v>
      </c>
      <c r="F2252" s="6" t="str">
        <f>+VLOOKUP($C2252,Sheet3!$B:$I,4,0)</f>
        <v>NUMA</v>
      </c>
      <c r="G2252" s="6">
        <f>+VLOOKUP($C2252,Sheet3!$B:$I,5,0)</f>
        <v>7</v>
      </c>
      <c r="H2252" s="6" t="str">
        <f>+VLOOKUP($C2252,Sheet3!$B:$I,6,0)</f>
        <v>M12X</v>
      </c>
      <c r="I2252" s="6" t="str">
        <f>+VLOOKUP($C2252,Sheet3!$B:$I,7,0)</f>
        <v>NUMA</v>
      </c>
      <c r="J2252" s="6" t="str">
        <f>+VLOOKUP($C2252,Sheet3!$B:$I,8,0)</f>
        <v>FORTE</v>
      </c>
      <c r="K2252" s="6" t="str">
        <f t="shared" si="107"/>
        <v>8.15-15LUG NUMA 7 M12X NUMA FORTE</v>
      </c>
      <c r="L2252" s="6" t="str">
        <f t="shared" si="106"/>
        <v>B</v>
      </c>
      <c r="M2252" s="6"/>
    </row>
    <row r="2253" spans="1:13" hidden="1">
      <c r="A2253" s="6" t="s">
        <v>10104</v>
      </c>
      <c r="B2253" s="6" t="str">
        <f t="shared" si="105"/>
        <v>l200606776</v>
      </c>
      <c r="C2253" s="6" t="s">
        <v>10105</v>
      </c>
      <c r="D2253" s="6" t="str">
        <f>+VLOOKUP($C2253,Sheet3!$B:$I,2,0)</f>
        <v>22X14X16</v>
      </c>
      <c r="E2253" s="6" t="str">
        <f>+VLOOKUP($C2253,Sheet3!$B:$I,3,0)</f>
        <v>SM</v>
      </c>
      <c r="F2253" s="6" t="str">
        <f>+VLOOKUP($C2253,Sheet3!$B:$I,4,0)</f>
        <v>NUMA</v>
      </c>
      <c r="G2253" s="6">
        <f>+VLOOKUP($C2253,Sheet3!$B:$I,5,0)</f>
        <v>0</v>
      </c>
      <c r="H2253" s="6" t="str">
        <f>+VLOOKUP($C2253,Sheet3!$B:$I,6,0)</f>
        <v>D1.</v>
      </c>
      <c r="I2253" s="6" t="str">
        <f>+VLOOKUP($C2253,Sheet3!$B:$I,7,0)</f>
        <v>ATHLETIK</v>
      </c>
      <c r="J2253" s="6" t="str">
        <f>+VLOOKUP($C2253,Sheet3!$B:$I,8,0)</f>
        <v>D</v>
      </c>
      <c r="K2253" s="6" t="str">
        <f t="shared" si="107"/>
        <v>22X14X16SM NUMA 0 D1. ATHLETIK D</v>
      </c>
      <c r="L2253" s="6" t="str">
        <f t="shared" si="106"/>
        <v>B</v>
      </c>
      <c r="M2253" s="6"/>
    </row>
    <row r="2254" spans="1:13" hidden="1">
      <c r="A2254" s="6" t="s">
        <v>10106</v>
      </c>
      <c r="B2254" s="6" t="str">
        <f t="shared" si="105"/>
        <v>l200602859</v>
      </c>
      <c r="C2254" s="6" t="s">
        <v>7574</v>
      </c>
      <c r="D2254" s="6" t="str">
        <f>+VLOOKUP($C2254,Sheet3!$B:$I,2,0)</f>
        <v>6.50-10</v>
      </c>
      <c r="E2254" s="6" t="str">
        <f>+VLOOKUP($C2254,Sheet3!$B:$I,3,0)</f>
        <v>YLUG</v>
      </c>
      <c r="F2254" s="6" t="str">
        <f>+VLOOKUP($C2254,Sheet3!$B:$I,4,0)</f>
        <v>KUMANEKO</v>
      </c>
      <c r="G2254" s="6">
        <f>+VLOOKUP($C2254,Sheet3!$B:$I,5,0)</f>
        <v>5</v>
      </c>
      <c r="H2254" s="6" t="str">
        <f>+VLOOKUP($C2254,Sheet3!$B:$I,6,0)</f>
        <v>P13X</v>
      </c>
      <c r="I2254" s="6" t="str">
        <f>+VLOOKUP($C2254,Sheet3!$B:$I,7,0)</f>
        <v>KUMANEKO</v>
      </c>
      <c r="J2254" s="6" t="str">
        <f>+VLOOKUP($C2254,Sheet3!$B:$I,8,0)</f>
        <v>PREMIUM</v>
      </c>
      <c r="K2254" s="6" t="str">
        <f t="shared" si="107"/>
        <v>6.50-10YLUG KUMANEKO 5 P13X KUMANEKO PREMIUM</v>
      </c>
      <c r="L2254" s="6" t="str">
        <f t="shared" si="106"/>
        <v>e</v>
      </c>
      <c r="M2254" s="6"/>
    </row>
    <row r="2255" spans="1:13" hidden="1">
      <c r="A2255" s="6" t="s">
        <v>10107</v>
      </c>
      <c r="B2255" s="6" t="str">
        <f t="shared" si="105"/>
        <v>l200302173</v>
      </c>
      <c r="C2255" s="6" t="s">
        <v>8062</v>
      </c>
      <c r="D2255" s="6" t="str">
        <f>+VLOOKUP($C2255,Sheet3!$B:$I,2,0)</f>
        <v>7.50-15</v>
      </c>
      <c r="E2255" s="6" t="str">
        <f>+VLOOKUP($C2255,Sheet3!$B:$I,3,0)</f>
        <v>LUG</v>
      </c>
      <c r="F2255" s="6" t="str">
        <f>+VLOOKUP($C2255,Sheet3!$B:$I,4,0)</f>
        <v>NUMA</v>
      </c>
      <c r="G2255" s="6">
        <f>+VLOOKUP($C2255,Sheet3!$B:$I,5,0)</f>
        <v>5.5</v>
      </c>
      <c r="H2255" s="6" t="str">
        <f>+VLOOKUP($C2255,Sheet3!$B:$I,6,0)</f>
        <v>P13X</v>
      </c>
      <c r="I2255" s="6" t="str">
        <f>+VLOOKUP($C2255,Sheet3!$B:$I,7,0)</f>
        <v>NUMA</v>
      </c>
      <c r="J2255" s="6" t="str">
        <f>+VLOOKUP($C2255,Sheet3!$B:$I,8,0)</f>
        <v>PREMIUM</v>
      </c>
      <c r="K2255" s="6" t="str">
        <f t="shared" si="107"/>
        <v>7.50-15LUG NUMA 5.5 P13X NUMA PREMIUM</v>
      </c>
      <c r="L2255" s="6" t="str">
        <f t="shared" si="106"/>
        <v>B</v>
      </c>
      <c r="M2255" s="6"/>
    </row>
    <row r="2256" spans="1:13" hidden="1">
      <c r="A2256" s="6" t="s">
        <v>10108</v>
      </c>
      <c r="B2256" s="6" t="str">
        <f t="shared" si="105"/>
        <v>l190806014</v>
      </c>
      <c r="C2256" s="6" t="s">
        <v>10109</v>
      </c>
      <c r="D2256" s="6" t="str">
        <f>+VLOOKUP($C2256,Sheet3!$B:$I,2,0)</f>
        <v>8.25-15</v>
      </c>
      <c r="E2256" s="6" t="str">
        <f>+VLOOKUP($C2256,Sheet3!$B:$I,3,0)</f>
        <v>LUG</v>
      </c>
      <c r="F2256" s="6" t="str">
        <f>+VLOOKUP($C2256,Sheet3!$B:$I,4,0)</f>
        <v>DTT</v>
      </c>
      <c r="G2256" s="6">
        <f>+VLOOKUP($C2256,Sheet3!$B:$I,5,0)</f>
        <v>6.5</v>
      </c>
      <c r="H2256" s="6" t="str">
        <f>+VLOOKUP($C2256,Sheet3!$B:$I,6,0)</f>
        <v>M4N3X</v>
      </c>
      <c r="I2256" s="6" t="str">
        <f>+VLOOKUP($C2256,Sheet3!$B:$I,7,0)</f>
        <v>NITRO</v>
      </c>
      <c r="J2256" s="6" t="str">
        <f>+VLOOKUP($C2256,Sheet3!$B:$I,8,0)</f>
        <v>-</v>
      </c>
      <c r="K2256" s="6" t="str">
        <f t="shared" si="107"/>
        <v>8.25-15LUG DTT 6.5 M4N3X NITRO -</v>
      </c>
      <c r="L2256" s="6" t="str">
        <f t="shared" si="106"/>
        <v>B</v>
      </c>
      <c r="M2256" s="6"/>
    </row>
    <row r="2257" spans="1:13" hidden="1">
      <c r="A2257" s="6" t="s">
        <v>10110</v>
      </c>
      <c r="B2257" s="6" t="str">
        <f t="shared" si="105"/>
        <v>l160104223</v>
      </c>
      <c r="C2257" s="6" t="s">
        <v>10111</v>
      </c>
      <c r="D2257" s="6" t="str">
        <f>+VLOOKUP($C2257,Sheet3!$B:$I,2,0)</f>
        <v>33X12-20WITHAPERTURE</v>
      </c>
      <c r="E2257" s="6" t="str">
        <f>+VLOOKUP($C2257,Sheet3!$B:$I,3,0)</f>
        <v>LUG</v>
      </c>
      <c r="F2257" s="6" t="str">
        <f>+VLOOKUP($C2257,Sheet3!$B:$I,4,0)</f>
        <v>SKS</v>
      </c>
      <c r="G2257" s="6">
        <f>+VLOOKUP($C2257,Sheet3!$B:$I,5,0)</f>
        <v>7.5</v>
      </c>
      <c r="H2257" s="6" t="str">
        <f>+VLOOKUP($C2257,Sheet3!$B:$I,6,0)</f>
        <v>SK4X</v>
      </c>
      <c r="I2257" s="6" t="str">
        <f>+VLOOKUP($C2257,Sheet3!$B:$I,7,0)</f>
        <v>NUMA</v>
      </c>
      <c r="J2257" s="6" t="str">
        <f>+VLOOKUP($C2257,Sheet3!$B:$I,8,0)</f>
        <v>-</v>
      </c>
      <c r="K2257" s="6" t="str">
        <f t="shared" si="107"/>
        <v>33X12-20WITHAPERTURELUG SKS 7.5 SK4X NUMA -</v>
      </c>
      <c r="L2257" s="6" t="str">
        <f t="shared" si="106"/>
        <v>B</v>
      </c>
      <c r="M2257" s="6"/>
    </row>
    <row r="2258" spans="1:13" hidden="1">
      <c r="A2258" s="6" t="s">
        <v>10112</v>
      </c>
      <c r="B2258" s="6" t="str">
        <f t="shared" si="105"/>
        <v>l170306279</v>
      </c>
      <c r="C2258" s="6" t="s">
        <v>9178</v>
      </c>
      <c r="D2258" s="6" t="str">
        <f>+VLOOKUP($C2258,Sheet3!$B:$I,2,0)</f>
        <v>31X10-20WITHAPERTURE</v>
      </c>
      <c r="E2258" s="6" t="str">
        <f>+VLOOKUP($C2258,Sheet3!$B:$I,3,0)</f>
        <v>LUG</v>
      </c>
      <c r="F2258" s="6" t="str">
        <f>+VLOOKUP($C2258,Sheet3!$B:$I,4,0)</f>
        <v>SKS</v>
      </c>
      <c r="G2258" s="6">
        <f>+VLOOKUP($C2258,Sheet3!$B:$I,5,0)</f>
        <v>7.5</v>
      </c>
      <c r="H2258" s="6" t="str">
        <f>+VLOOKUP($C2258,Sheet3!$B:$I,6,0)</f>
        <v>SK4X</v>
      </c>
      <c r="I2258" s="6" t="str">
        <f>+VLOOKUP($C2258,Sheet3!$B:$I,7,0)</f>
        <v>NUMA</v>
      </c>
      <c r="J2258" s="6" t="str">
        <f>+VLOOKUP($C2258,Sheet3!$B:$I,8,0)</f>
        <v>-</v>
      </c>
      <c r="K2258" s="6" t="str">
        <f t="shared" si="107"/>
        <v>31X10-20WITHAPERTURELUG SKS 7.5 SK4X NUMA -</v>
      </c>
      <c r="L2258" s="6" t="str">
        <f t="shared" si="106"/>
        <v>B</v>
      </c>
      <c r="M2258" s="6"/>
    </row>
    <row r="2259" spans="1:13" hidden="1">
      <c r="A2259" s="6" t="s">
        <v>10113</v>
      </c>
      <c r="B2259" s="6" t="str">
        <f t="shared" si="105"/>
        <v>l190807066</v>
      </c>
      <c r="C2259" s="6" t="s">
        <v>8213</v>
      </c>
      <c r="D2259" s="6" t="str">
        <f>+VLOOKUP($C2259,Sheet3!$B:$I,2,0)</f>
        <v>6.50-10</v>
      </c>
      <c r="E2259" s="6" t="str">
        <f>+VLOOKUP($C2259,Sheet3!$B:$I,3,0)</f>
        <v>LUG</v>
      </c>
      <c r="F2259" s="6" t="str">
        <f>+VLOOKUP($C2259,Sheet3!$B:$I,4,0)</f>
        <v>NUMAPRIME</v>
      </c>
      <c r="G2259" s="6">
        <f>+VLOOKUP($C2259,Sheet3!$B:$I,5,0)</f>
        <v>5</v>
      </c>
      <c r="H2259" s="6" t="str">
        <f>+VLOOKUP($C2259,Sheet3!$B:$I,6,0)</f>
        <v>P734</v>
      </c>
      <c r="I2259" s="6" t="str">
        <f>+VLOOKUP($C2259,Sheet3!$B:$I,7,0)</f>
        <v>NUMAPRIME</v>
      </c>
      <c r="J2259" s="6" t="str">
        <f>+VLOOKUP($C2259,Sheet3!$B:$I,8,0)</f>
        <v>ULTRA</v>
      </c>
      <c r="K2259" s="6" t="str">
        <f t="shared" si="107"/>
        <v>6.50-10LUG NUMAPRIME 5 P734 NUMAPRIME ULTRA</v>
      </c>
      <c r="L2259" s="6" t="str">
        <f t="shared" si="106"/>
        <v>B</v>
      </c>
      <c r="M2259" s="6"/>
    </row>
    <row r="2260" spans="1:13" hidden="1">
      <c r="A2260" s="6" t="s">
        <v>10114</v>
      </c>
      <c r="B2260" s="6" t="str">
        <f t="shared" si="105"/>
        <v>l190808076</v>
      </c>
      <c r="C2260" s="6" t="s">
        <v>7593</v>
      </c>
      <c r="D2260" s="6" t="str">
        <f>+VLOOKUP($C2260,Sheet3!$B:$I,2,0)</f>
        <v>6.00-9</v>
      </c>
      <c r="E2260" s="6" t="str">
        <f>+VLOOKUP($C2260,Sheet3!$B:$I,3,0)</f>
        <v>LUG</v>
      </c>
      <c r="F2260" s="6" t="str">
        <f>+VLOOKUP($C2260,Sheet3!$B:$I,4,0)</f>
        <v>NUMA</v>
      </c>
      <c r="G2260" s="6">
        <f>+VLOOKUP($C2260,Sheet3!$B:$I,5,0)</f>
        <v>4</v>
      </c>
      <c r="H2260" s="6" t="str">
        <f>+VLOOKUP($C2260,Sheet3!$B:$I,6,0)</f>
        <v>M2N2X</v>
      </c>
      <c r="I2260" s="6" t="str">
        <f>+VLOOKUP($C2260,Sheet3!$B:$I,7,0)</f>
        <v>NUMA</v>
      </c>
      <c r="J2260" s="6" t="str">
        <f>+VLOOKUP($C2260,Sheet3!$B:$I,8,0)</f>
        <v>FORTE</v>
      </c>
      <c r="K2260" s="6" t="str">
        <f t="shared" si="107"/>
        <v>6.00-9LUG NUMA 4 M2N2X NUMA FORTE</v>
      </c>
      <c r="L2260" s="6" t="str">
        <f t="shared" si="106"/>
        <v>B</v>
      </c>
      <c r="M2260" s="6"/>
    </row>
    <row r="2261" spans="1:13" hidden="1">
      <c r="A2261" s="6" t="s">
        <v>10115</v>
      </c>
      <c r="B2261" s="6" t="str">
        <f t="shared" si="105"/>
        <v>l190807624</v>
      </c>
      <c r="C2261" s="6" t="s">
        <v>10116</v>
      </c>
      <c r="D2261" s="6" t="str">
        <f>+VLOOKUP($C2261,Sheet3!$B:$I,2,0)</f>
        <v>7.00-15</v>
      </c>
      <c r="E2261" s="6" t="str">
        <f>+VLOOKUP($C2261,Sheet3!$B:$I,3,0)</f>
        <v>LUG</v>
      </c>
      <c r="F2261" s="6" t="str">
        <f>+VLOOKUP($C2261,Sheet3!$B:$I,4,0)</f>
        <v>NUMA</v>
      </c>
      <c r="G2261" s="6">
        <f>+VLOOKUP($C2261,Sheet3!$B:$I,5,0)</f>
        <v>6</v>
      </c>
      <c r="H2261" s="6" t="str">
        <f>+VLOOKUP($C2261,Sheet3!$B:$I,6,0)</f>
        <v>P13X</v>
      </c>
      <c r="I2261" s="6" t="str">
        <f>+VLOOKUP($C2261,Sheet3!$B:$I,7,0)</f>
        <v>NUMA</v>
      </c>
      <c r="J2261" s="6" t="str">
        <f>+VLOOKUP($C2261,Sheet3!$B:$I,8,0)</f>
        <v>PREMIUM</v>
      </c>
      <c r="K2261" s="6" t="str">
        <f t="shared" si="107"/>
        <v>7.00-15LUG NUMA 6 P13X NUMA PREMIUM</v>
      </c>
      <c r="L2261" s="6" t="str">
        <f t="shared" si="106"/>
        <v>B</v>
      </c>
      <c r="M2261" s="6"/>
    </row>
    <row r="2262" spans="1:13" hidden="1">
      <c r="A2262" s="6" t="s">
        <v>10117</v>
      </c>
      <c r="B2262" s="6" t="str">
        <f t="shared" si="105"/>
        <v>l150203737</v>
      </c>
      <c r="C2262" s="6" t="s">
        <v>10118</v>
      </c>
      <c r="D2262" s="6" t="str">
        <f>+VLOOKUP($C2262,Sheet3!$B:$I,2,0)</f>
        <v>28X16X22</v>
      </c>
      <c r="E2262" s="6" t="str">
        <f>+VLOOKUP($C2262,Sheet3!$B:$I,3,0)</f>
        <v>SM</v>
      </c>
      <c r="F2262" s="6" t="str">
        <f>+VLOOKUP($C2262,Sheet3!$B:$I,4,0)</f>
        <v>APW</v>
      </c>
      <c r="G2262" s="6">
        <f>+VLOOKUP($C2262,Sheet3!$B:$I,5,0)</f>
        <v>0</v>
      </c>
      <c r="H2262" s="6" t="str">
        <f>+VLOOKUP($C2262,Sheet3!$B:$I,6,0)</f>
        <v>RW2X</v>
      </c>
      <c r="I2262" s="6" t="str">
        <f>+VLOOKUP($C2262,Sheet3!$B:$I,7,0)</f>
        <v>ADELTE</v>
      </c>
      <c r="J2262" s="6" t="str">
        <f>+VLOOKUP($C2262,Sheet3!$B:$I,8,0)</f>
        <v>-</v>
      </c>
      <c r="K2262" s="6" t="str">
        <f t="shared" si="107"/>
        <v>28X16X22SM APW 0 RW2X ADELTE -</v>
      </c>
      <c r="L2262" s="6" t="str">
        <f t="shared" si="106"/>
        <v>B</v>
      </c>
      <c r="M2262" s="6"/>
    </row>
    <row r="2263" spans="1:13" hidden="1">
      <c r="A2263" s="6" t="s">
        <v>10119</v>
      </c>
      <c r="B2263" s="6" t="str">
        <f t="shared" si="105"/>
        <v>l110803102</v>
      </c>
      <c r="C2263" s="6" t="s">
        <v>7808</v>
      </c>
      <c r="D2263" s="6" t="str">
        <f>+VLOOKUP($C2263,Sheet3!$B:$I,2,0)</f>
        <v>7.50-15</v>
      </c>
      <c r="E2263" s="6" t="str">
        <f>+VLOOKUP($C2263,Sheet3!$B:$I,3,0)</f>
        <v>LUG</v>
      </c>
      <c r="F2263" s="6" t="str">
        <f>+VLOOKUP($C2263,Sheet3!$B:$I,4,0)</f>
        <v>NUMA</v>
      </c>
      <c r="G2263" s="6">
        <f>+VLOOKUP($C2263,Sheet3!$B:$I,5,0)</f>
        <v>5.5</v>
      </c>
      <c r="H2263" s="6" t="str">
        <f>+VLOOKUP($C2263,Sheet3!$B:$I,6,0)</f>
        <v>P13X</v>
      </c>
      <c r="I2263" s="6" t="str">
        <f>+VLOOKUP($C2263,Sheet3!$B:$I,7,0)</f>
        <v>TOTALSOURCE</v>
      </c>
      <c r="J2263" s="6" t="str">
        <f>+VLOOKUP($C2263,Sheet3!$B:$I,8,0)</f>
        <v>PREMIUM</v>
      </c>
      <c r="K2263" s="6" t="str">
        <f t="shared" si="107"/>
        <v>7.50-15LUG NUMA 5.5 P13X TOTALSOURCE PREMIUM</v>
      </c>
      <c r="L2263" s="6" t="str">
        <f t="shared" si="106"/>
        <v>B</v>
      </c>
      <c r="M2263" s="6"/>
    </row>
    <row r="2264" spans="1:13" hidden="1">
      <c r="A2264" s="6" t="s">
        <v>10120</v>
      </c>
      <c r="B2264" s="6" t="str">
        <f t="shared" si="105"/>
        <v>l200603086</v>
      </c>
      <c r="C2264" s="6" t="s">
        <v>7035</v>
      </c>
      <c r="D2264" s="6" t="str">
        <f>+VLOOKUP($C2264,Sheet3!$B:$I,2,0)</f>
        <v>22X9X16</v>
      </c>
      <c r="E2264" s="6" t="str">
        <f>+VLOOKUP($C2264,Sheet3!$B:$I,3,0)</f>
        <v>SM</v>
      </c>
      <c r="F2264" s="6" t="str">
        <f>+VLOOKUP($C2264,Sheet3!$B:$I,4,0)</f>
        <v>NUMA</v>
      </c>
      <c r="G2264" s="6">
        <f>+VLOOKUP($C2264,Sheet3!$B:$I,5,0)</f>
        <v>0</v>
      </c>
      <c r="H2264" s="6" t="str">
        <f>+VLOOKUP($C2264,Sheet3!$B:$I,6,0)</f>
        <v>P5N</v>
      </c>
      <c r="I2264" s="6" t="str">
        <f>+VLOOKUP($C2264,Sheet3!$B:$I,7,0)</f>
        <v>NUMA</v>
      </c>
      <c r="J2264" s="6" t="str">
        <f>+VLOOKUP($C2264,Sheet3!$B:$I,8,0)</f>
        <v>P</v>
      </c>
      <c r="K2264" s="6" t="str">
        <f t="shared" si="107"/>
        <v>22X9X16SM NUMA 0 P5N NUMA P</v>
      </c>
      <c r="L2264" s="6" t="str">
        <f t="shared" si="106"/>
        <v>b</v>
      </c>
      <c r="M2264" s="6"/>
    </row>
    <row r="2265" spans="1:13" hidden="1">
      <c r="A2265" s="6" t="s">
        <v>10121</v>
      </c>
      <c r="B2265" s="6" t="str">
        <f t="shared" si="105"/>
        <v>l200703733</v>
      </c>
      <c r="C2265" s="6" t="s">
        <v>10122</v>
      </c>
      <c r="D2265" s="6" t="str">
        <f>+VLOOKUP($C2265,Sheet3!$B:$I,2,0)</f>
        <v>22X12X16</v>
      </c>
      <c r="E2265" s="6" t="str">
        <f>+VLOOKUP($C2265,Sheet3!$B:$I,3,0)</f>
        <v>SM</v>
      </c>
      <c r="F2265" s="6" t="str">
        <f>+VLOOKUP($C2265,Sheet3!$B:$I,4,0)</f>
        <v>NUMA</v>
      </c>
      <c r="G2265" s="6">
        <f>+VLOOKUP($C2265,Sheet3!$B:$I,5,0)</f>
        <v>0</v>
      </c>
      <c r="H2265" s="6" t="str">
        <f>+VLOOKUP($C2265,Sheet3!$B:$I,6,0)</f>
        <v>P5</v>
      </c>
      <c r="I2265" s="6" t="str">
        <f>+VLOOKUP($C2265,Sheet3!$B:$I,7,0)</f>
        <v>GALAXYYMSDS</v>
      </c>
      <c r="J2265" s="6" t="str">
        <f>+VLOOKUP($C2265,Sheet3!$B:$I,8,0)</f>
        <v>P</v>
      </c>
      <c r="K2265" s="6" t="str">
        <f t="shared" si="107"/>
        <v>22X12X16SM NUMA 0 P5 GALAXYYMSDS P</v>
      </c>
      <c r="L2265" s="6" t="str">
        <f t="shared" si="106"/>
        <v>b</v>
      </c>
      <c r="M2265" s="6"/>
    </row>
    <row r="2266" spans="1:13" hidden="1">
      <c r="A2266" s="6" t="s">
        <v>10123</v>
      </c>
      <c r="B2266" s="6" t="str">
        <f t="shared" si="105"/>
        <v>l200703607</v>
      </c>
      <c r="C2266" s="6" t="s">
        <v>7023</v>
      </c>
      <c r="D2266" s="6" t="str">
        <f>+VLOOKUP($C2266,Sheet3!$B:$I,2,0)</f>
        <v>21X7X15</v>
      </c>
      <c r="E2266" s="6" t="str">
        <f>+VLOOKUP($C2266,Sheet3!$B:$I,3,0)</f>
        <v>SM</v>
      </c>
      <c r="F2266" s="6" t="str">
        <f>+VLOOKUP($C2266,Sheet3!$B:$I,4,0)</f>
        <v>NUMA</v>
      </c>
      <c r="G2266" s="6">
        <f>+VLOOKUP($C2266,Sheet3!$B:$I,5,0)</f>
        <v>0</v>
      </c>
      <c r="H2266" s="6" t="str">
        <f>+VLOOKUP($C2266,Sheet3!$B:$I,6,0)</f>
        <v>P5N</v>
      </c>
      <c r="I2266" s="6" t="str">
        <f>+VLOOKUP($C2266,Sheet3!$B:$I,7,0)</f>
        <v>NUMA</v>
      </c>
      <c r="J2266" s="6" t="str">
        <f>+VLOOKUP($C2266,Sheet3!$B:$I,8,0)</f>
        <v>P</v>
      </c>
      <c r="K2266" s="6" t="str">
        <f t="shared" si="107"/>
        <v>21X7X15SM NUMA 0 P5N NUMA P</v>
      </c>
      <c r="L2266" s="6" t="str">
        <f t="shared" si="106"/>
        <v>b</v>
      </c>
      <c r="M2266" s="6"/>
    </row>
    <row r="2267" spans="1:13" hidden="1">
      <c r="A2267" s="6" t="s">
        <v>10124</v>
      </c>
      <c r="B2267" s="6" t="str">
        <f t="shared" si="105"/>
        <v>l200703735</v>
      </c>
      <c r="C2267" s="6" t="s">
        <v>7023</v>
      </c>
      <c r="D2267" s="6" t="str">
        <f>+VLOOKUP($C2267,Sheet3!$B:$I,2,0)</f>
        <v>21X7X15</v>
      </c>
      <c r="E2267" s="6" t="str">
        <f>+VLOOKUP($C2267,Sheet3!$B:$I,3,0)</f>
        <v>SM</v>
      </c>
      <c r="F2267" s="6" t="str">
        <f>+VLOOKUP($C2267,Sheet3!$B:$I,4,0)</f>
        <v>NUMA</v>
      </c>
      <c r="G2267" s="6">
        <f>+VLOOKUP($C2267,Sheet3!$B:$I,5,0)</f>
        <v>0</v>
      </c>
      <c r="H2267" s="6" t="str">
        <f>+VLOOKUP($C2267,Sheet3!$B:$I,6,0)</f>
        <v>P5N</v>
      </c>
      <c r="I2267" s="6" t="str">
        <f>+VLOOKUP($C2267,Sheet3!$B:$I,7,0)</f>
        <v>NUMA</v>
      </c>
      <c r="J2267" s="6" t="str">
        <f>+VLOOKUP($C2267,Sheet3!$B:$I,8,0)</f>
        <v>P</v>
      </c>
      <c r="K2267" s="6" t="str">
        <f t="shared" si="107"/>
        <v>21X7X15SM NUMA 0 P5N NUMA P</v>
      </c>
      <c r="L2267" s="6" t="str">
        <f t="shared" si="106"/>
        <v>b</v>
      </c>
      <c r="M2267" s="6"/>
    </row>
    <row r="2268" spans="1:13" hidden="1">
      <c r="A2268" s="6" t="s">
        <v>10125</v>
      </c>
      <c r="B2268" s="6" t="str">
        <f t="shared" si="105"/>
        <v>l200705771</v>
      </c>
      <c r="C2268" s="6" t="s">
        <v>10126</v>
      </c>
      <c r="D2268" s="6" t="str">
        <f>+VLOOKUP($C2268,Sheet3!$B:$I,2,0)</f>
        <v>22X12X16</v>
      </c>
      <c r="E2268" s="6" t="str">
        <f>+VLOOKUP($C2268,Sheet3!$B:$I,3,0)</f>
        <v>SM</v>
      </c>
      <c r="F2268" s="6" t="str">
        <f>+VLOOKUP($C2268,Sheet3!$B:$I,4,0)</f>
        <v>NUMA</v>
      </c>
      <c r="G2268" s="6">
        <f>+VLOOKUP($C2268,Sheet3!$B:$I,5,0)</f>
        <v>0</v>
      </c>
      <c r="H2268" s="6" t="str">
        <f>+VLOOKUP($C2268,Sheet3!$B:$I,6,0)</f>
        <v>D1N</v>
      </c>
      <c r="I2268" s="6" t="str">
        <f>+VLOOKUP($C2268,Sheet3!$B:$I,7,0)</f>
        <v>TALON</v>
      </c>
      <c r="J2268" s="6" t="str">
        <f>+VLOOKUP($C2268,Sheet3!$B:$I,8,0)</f>
        <v>D</v>
      </c>
      <c r="K2268" s="6" t="str">
        <f t="shared" si="107"/>
        <v>22X12X16SM NUMA 0 D1N TALON D</v>
      </c>
      <c r="L2268" s="6" t="str">
        <f t="shared" si="106"/>
        <v>b</v>
      </c>
      <c r="M2268" s="6"/>
    </row>
    <row r="2269" spans="1:13" hidden="1">
      <c r="A2269" s="6" t="s">
        <v>10127</v>
      </c>
      <c r="B2269" s="6" t="str">
        <f t="shared" si="105"/>
        <v>l190706210</v>
      </c>
      <c r="C2269" s="6" t="s">
        <v>7035</v>
      </c>
      <c r="D2269" s="6" t="str">
        <f>+VLOOKUP($C2269,Sheet3!$B:$I,2,0)</f>
        <v>22X9X16</v>
      </c>
      <c r="E2269" s="6" t="str">
        <f>+VLOOKUP($C2269,Sheet3!$B:$I,3,0)</f>
        <v>SM</v>
      </c>
      <c r="F2269" s="6" t="str">
        <f>+VLOOKUP($C2269,Sheet3!$B:$I,4,0)</f>
        <v>NUMA</v>
      </c>
      <c r="G2269" s="6">
        <f>+VLOOKUP($C2269,Sheet3!$B:$I,5,0)</f>
        <v>0</v>
      </c>
      <c r="H2269" s="6" t="str">
        <f>+VLOOKUP($C2269,Sheet3!$B:$I,6,0)</f>
        <v>P5N</v>
      </c>
      <c r="I2269" s="6" t="str">
        <f>+VLOOKUP($C2269,Sheet3!$B:$I,7,0)</f>
        <v>NUMA</v>
      </c>
      <c r="J2269" s="6" t="str">
        <f>+VLOOKUP($C2269,Sheet3!$B:$I,8,0)</f>
        <v>P</v>
      </c>
      <c r="K2269" s="6" t="str">
        <f t="shared" si="107"/>
        <v>22X9X16SM NUMA 0 P5N NUMA P</v>
      </c>
      <c r="L2269" s="6" t="str">
        <f t="shared" si="106"/>
        <v>B</v>
      </c>
      <c r="M2269" s="6"/>
    </row>
    <row r="2270" spans="1:13" hidden="1">
      <c r="A2270" s="6" t="s">
        <v>10128</v>
      </c>
      <c r="B2270" s="6" t="str">
        <f t="shared" si="105"/>
        <v>l200208940</v>
      </c>
      <c r="C2270" s="6" t="s">
        <v>8388</v>
      </c>
      <c r="D2270" s="6" t="str">
        <f>+VLOOKUP($C2270,Sheet3!$B:$I,2,0)</f>
        <v>21X9X15</v>
      </c>
      <c r="E2270" s="6" t="str">
        <f>+VLOOKUP($C2270,Sheet3!$B:$I,3,0)</f>
        <v>SM</v>
      </c>
      <c r="F2270" s="6" t="str">
        <f>+VLOOKUP($C2270,Sheet3!$B:$I,4,0)</f>
        <v>NUMA</v>
      </c>
      <c r="G2270" s="6">
        <f>+VLOOKUP($C2270,Sheet3!$B:$I,5,0)</f>
        <v>0</v>
      </c>
      <c r="H2270" s="6" t="str">
        <f>+VLOOKUP($C2270,Sheet3!$B:$I,6,0)</f>
        <v>P5</v>
      </c>
      <c r="I2270" s="6" t="str">
        <f>+VLOOKUP($C2270,Sheet3!$B:$I,7,0)</f>
        <v>NUMA</v>
      </c>
      <c r="J2270" s="6" t="str">
        <f>+VLOOKUP($C2270,Sheet3!$B:$I,8,0)</f>
        <v>P</v>
      </c>
      <c r="K2270" s="6" t="str">
        <f t="shared" si="107"/>
        <v>21X9X15SM NUMA 0 P5 NUMA P</v>
      </c>
      <c r="L2270" s="6" t="str">
        <f t="shared" si="106"/>
        <v>B</v>
      </c>
      <c r="M2270" s="6"/>
    </row>
    <row r="2271" spans="1:13" hidden="1">
      <c r="A2271" s="6" t="s">
        <v>10129</v>
      </c>
      <c r="B2271" s="6" t="str">
        <f t="shared" si="105"/>
        <v>l200301832</v>
      </c>
      <c r="C2271" s="6" t="s">
        <v>10130</v>
      </c>
      <c r="D2271" s="6" t="str">
        <f>+VLOOKUP($C2271,Sheet3!$B:$I,2,0)</f>
        <v>6.50-10</v>
      </c>
      <c r="E2271" s="6" t="str">
        <f>+VLOOKUP($C2271,Sheet3!$B:$I,3,0)</f>
        <v>LUG</v>
      </c>
      <c r="F2271" s="6" t="str">
        <f>+VLOOKUP($C2271,Sheet3!$B:$I,4,0)</f>
        <v>NUMA</v>
      </c>
      <c r="G2271" s="6">
        <f>+VLOOKUP($C2271,Sheet3!$B:$I,5,0)</f>
        <v>5</v>
      </c>
      <c r="H2271" s="6" t="str">
        <f>+VLOOKUP($C2271,Sheet3!$B:$I,6,0)</f>
        <v>M12X</v>
      </c>
      <c r="I2271" s="6" t="str">
        <f>+VLOOKUP($C2271,Sheet3!$B:$I,7,0)</f>
        <v>PRESTIGE</v>
      </c>
      <c r="J2271" s="6" t="str">
        <f>+VLOOKUP($C2271,Sheet3!$B:$I,8,0)</f>
        <v>SOLID03A</v>
      </c>
      <c r="K2271" s="6" t="str">
        <f t="shared" si="107"/>
        <v>6.50-10LUG NUMA 5 M12X PRESTIGE SOLID03A</v>
      </c>
      <c r="L2271" s="6" t="str">
        <f t="shared" si="106"/>
        <v>B</v>
      </c>
      <c r="M2271" s="6"/>
    </row>
    <row r="2272" spans="1:13" hidden="1">
      <c r="A2272" s="6" t="s">
        <v>10131</v>
      </c>
      <c r="B2272" s="6" t="str">
        <f t="shared" si="105"/>
        <v>l200200421</v>
      </c>
      <c r="C2272" s="6" t="s">
        <v>9384</v>
      </c>
      <c r="D2272" s="6" t="str">
        <f>+VLOOKUP($C2272,Sheet3!$B:$I,2,0)</f>
        <v>6.50-10</v>
      </c>
      <c r="E2272" s="6" t="str">
        <f>+VLOOKUP($C2272,Sheet3!$B:$I,3,0)</f>
        <v>LUG</v>
      </c>
      <c r="F2272" s="6" t="str">
        <f>+VLOOKUP($C2272,Sheet3!$B:$I,4,0)</f>
        <v>NUMA</v>
      </c>
      <c r="G2272" s="6">
        <f>+VLOOKUP($C2272,Sheet3!$B:$I,5,0)</f>
        <v>5</v>
      </c>
      <c r="H2272" s="6" t="str">
        <f>+VLOOKUP($C2272,Sheet3!$B:$I,6,0)</f>
        <v>P13X</v>
      </c>
      <c r="I2272" s="6" t="str">
        <f>+VLOOKUP($C2272,Sheet3!$B:$I,7,0)</f>
        <v>NUMA</v>
      </c>
      <c r="J2272" s="6" t="str">
        <f>+VLOOKUP($C2272,Sheet3!$B:$I,8,0)</f>
        <v>PREMIUM</v>
      </c>
      <c r="K2272" s="6" t="str">
        <f t="shared" si="107"/>
        <v>6.50-10LUG NUMA 5 P13X NUMA PREMIUM</v>
      </c>
      <c r="L2272" s="6" t="str">
        <f t="shared" si="106"/>
        <v>B</v>
      </c>
      <c r="M2272" s="6"/>
    </row>
    <row r="2273" spans="1:13" hidden="1">
      <c r="A2273" s="6" t="s">
        <v>10132</v>
      </c>
      <c r="B2273" s="6" t="str">
        <f t="shared" si="105"/>
        <v>l191002119</v>
      </c>
      <c r="C2273" s="6" t="s">
        <v>7678</v>
      </c>
      <c r="D2273" s="6" t="str">
        <f>+VLOOKUP($C2273,Sheet3!$B:$I,2,0)</f>
        <v>6.00-9</v>
      </c>
      <c r="E2273" s="6" t="str">
        <f>+VLOOKUP($C2273,Sheet3!$B:$I,3,0)</f>
        <v>LUG</v>
      </c>
      <c r="F2273" s="6" t="str">
        <f>+VLOOKUP($C2273,Sheet3!$B:$I,4,0)</f>
        <v>NUMA</v>
      </c>
      <c r="G2273" s="6">
        <f>+VLOOKUP($C2273,Sheet3!$B:$I,5,0)</f>
        <v>4</v>
      </c>
      <c r="H2273" s="6" t="str">
        <f>+VLOOKUP($C2273,Sheet3!$B:$I,6,0)</f>
        <v>M4N3X</v>
      </c>
      <c r="I2273" s="6" t="str">
        <f>+VLOOKUP($C2273,Sheet3!$B:$I,7,0)</f>
        <v>NUMA</v>
      </c>
      <c r="J2273" s="6" t="str">
        <f>+VLOOKUP($C2273,Sheet3!$B:$I,8,0)</f>
        <v>PREMIUM</v>
      </c>
      <c r="K2273" s="6" t="str">
        <f t="shared" si="107"/>
        <v>6.00-9LUG NUMA 4 M4N3X NUMA PREMIUM</v>
      </c>
      <c r="L2273" s="6" t="str">
        <f t="shared" si="106"/>
        <v>B</v>
      </c>
      <c r="M2273" s="6"/>
    </row>
    <row r="2274" spans="1:13" hidden="1">
      <c r="A2274" s="6" t="s">
        <v>10133</v>
      </c>
      <c r="B2274" s="6" t="str">
        <f t="shared" si="105"/>
        <v>l191003357</v>
      </c>
      <c r="C2274" s="6" t="s">
        <v>7678</v>
      </c>
      <c r="D2274" s="6" t="str">
        <f>+VLOOKUP($C2274,Sheet3!$B:$I,2,0)</f>
        <v>6.00-9</v>
      </c>
      <c r="E2274" s="6" t="str">
        <f>+VLOOKUP($C2274,Sheet3!$B:$I,3,0)</f>
        <v>LUG</v>
      </c>
      <c r="F2274" s="6" t="str">
        <f>+VLOOKUP($C2274,Sheet3!$B:$I,4,0)</f>
        <v>NUMA</v>
      </c>
      <c r="G2274" s="6">
        <f>+VLOOKUP($C2274,Sheet3!$B:$I,5,0)</f>
        <v>4</v>
      </c>
      <c r="H2274" s="6" t="str">
        <f>+VLOOKUP($C2274,Sheet3!$B:$I,6,0)</f>
        <v>M4N3X</v>
      </c>
      <c r="I2274" s="6" t="str">
        <f>+VLOOKUP($C2274,Sheet3!$B:$I,7,0)</f>
        <v>NUMA</v>
      </c>
      <c r="J2274" s="6" t="str">
        <f>+VLOOKUP($C2274,Sheet3!$B:$I,8,0)</f>
        <v>PREMIUM</v>
      </c>
      <c r="K2274" s="6" t="str">
        <f t="shared" si="107"/>
        <v>6.00-9LUG NUMA 4 M4N3X NUMA PREMIUM</v>
      </c>
      <c r="L2274" s="6" t="str">
        <f t="shared" si="106"/>
        <v>B</v>
      </c>
      <c r="M2274" s="6"/>
    </row>
    <row r="2275" spans="1:13" hidden="1">
      <c r="A2275" s="6" t="s">
        <v>10134</v>
      </c>
      <c r="B2275" s="6" t="str">
        <f t="shared" si="105"/>
        <v>l191003358</v>
      </c>
      <c r="C2275" s="6" t="s">
        <v>7678</v>
      </c>
      <c r="D2275" s="6" t="str">
        <f>+VLOOKUP($C2275,Sheet3!$B:$I,2,0)</f>
        <v>6.00-9</v>
      </c>
      <c r="E2275" s="6" t="str">
        <f>+VLOOKUP($C2275,Sheet3!$B:$I,3,0)</f>
        <v>LUG</v>
      </c>
      <c r="F2275" s="6" t="str">
        <f>+VLOOKUP($C2275,Sheet3!$B:$I,4,0)</f>
        <v>NUMA</v>
      </c>
      <c r="G2275" s="6">
        <f>+VLOOKUP($C2275,Sheet3!$B:$I,5,0)</f>
        <v>4</v>
      </c>
      <c r="H2275" s="6" t="str">
        <f>+VLOOKUP($C2275,Sheet3!$B:$I,6,0)</f>
        <v>M4N3X</v>
      </c>
      <c r="I2275" s="6" t="str">
        <f>+VLOOKUP($C2275,Sheet3!$B:$I,7,0)</f>
        <v>NUMA</v>
      </c>
      <c r="J2275" s="6" t="str">
        <f>+VLOOKUP($C2275,Sheet3!$B:$I,8,0)</f>
        <v>PREMIUM</v>
      </c>
      <c r="K2275" s="6" t="str">
        <f t="shared" si="107"/>
        <v>6.00-9LUG NUMA 4 M4N3X NUMA PREMIUM</v>
      </c>
      <c r="L2275" s="6" t="str">
        <f t="shared" si="106"/>
        <v>B</v>
      </c>
      <c r="M2275" s="6"/>
    </row>
    <row r="2276" spans="1:13" hidden="1">
      <c r="A2276" s="6" t="s">
        <v>10135</v>
      </c>
      <c r="B2276" s="6" t="str">
        <f t="shared" si="105"/>
        <v>l191002120</v>
      </c>
      <c r="C2276" s="6" t="s">
        <v>7678</v>
      </c>
      <c r="D2276" s="6" t="str">
        <f>+VLOOKUP($C2276,Sheet3!$B:$I,2,0)</f>
        <v>6.00-9</v>
      </c>
      <c r="E2276" s="6" t="str">
        <f>+VLOOKUP($C2276,Sheet3!$B:$I,3,0)</f>
        <v>LUG</v>
      </c>
      <c r="F2276" s="6" t="str">
        <f>+VLOOKUP($C2276,Sheet3!$B:$I,4,0)</f>
        <v>NUMA</v>
      </c>
      <c r="G2276" s="6">
        <f>+VLOOKUP($C2276,Sheet3!$B:$I,5,0)</f>
        <v>4</v>
      </c>
      <c r="H2276" s="6" t="str">
        <f>+VLOOKUP($C2276,Sheet3!$B:$I,6,0)</f>
        <v>M4N3X</v>
      </c>
      <c r="I2276" s="6" t="str">
        <f>+VLOOKUP($C2276,Sheet3!$B:$I,7,0)</f>
        <v>NUMA</v>
      </c>
      <c r="J2276" s="6" t="str">
        <f>+VLOOKUP($C2276,Sheet3!$B:$I,8,0)</f>
        <v>PREMIUM</v>
      </c>
      <c r="K2276" s="6" t="str">
        <f t="shared" si="107"/>
        <v>6.00-9LUG NUMA 4 M4N3X NUMA PREMIUM</v>
      </c>
      <c r="L2276" s="6" t="str">
        <f t="shared" si="106"/>
        <v>B</v>
      </c>
      <c r="M2276" s="6"/>
    </row>
    <row r="2277" spans="1:13" hidden="1">
      <c r="A2277" s="6" t="s">
        <v>10136</v>
      </c>
      <c r="B2277" s="6" t="str">
        <f t="shared" si="105"/>
        <v>l200100367</v>
      </c>
      <c r="C2277" s="6" t="s">
        <v>10137</v>
      </c>
      <c r="D2277" s="6" t="str">
        <f>+VLOOKUP($C2277,Sheet3!$B:$I,2,0)</f>
        <v>6.00-9</v>
      </c>
      <c r="E2277" s="6" t="str">
        <f>+VLOOKUP($C2277,Sheet3!$B:$I,3,0)</f>
        <v>LUG</v>
      </c>
      <c r="F2277" s="6" t="str">
        <f>+VLOOKUP($C2277,Sheet3!$B:$I,4,0)</f>
        <v>NUMA</v>
      </c>
      <c r="G2277" s="6">
        <f>+VLOOKUP($C2277,Sheet3!$B:$I,5,0)</f>
        <v>4</v>
      </c>
      <c r="H2277" s="6" t="str">
        <f>+VLOOKUP($C2277,Sheet3!$B:$I,6,0)</f>
        <v>M124</v>
      </c>
      <c r="I2277" s="6" t="str">
        <f>+VLOOKUP($C2277,Sheet3!$B:$I,7,0)</f>
        <v>NUMA</v>
      </c>
      <c r="J2277" s="6" t="str">
        <f>+VLOOKUP($C2277,Sheet3!$B:$I,8,0)</f>
        <v>FORTE</v>
      </c>
      <c r="K2277" s="6" t="str">
        <f t="shared" si="107"/>
        <v>6.00-9LUG NUMA 4 M124 NUMA FORTE</v>
      </c>
      <c r="L2277" s="6" t="str">
        <f t="shared" si="106"/>
        <v>B</v>
      </c>
      <c r="M2277" s="6"/>
    </row>
    <row r="2278" spans="1:13" hidden="1">
      <c r="A2278" s="6" t="s">
        <v>10138</v>
      </c>
      <c r="B2278" s="6" t="str">
        <f t="shared" si="105"/>
        <v>l200703474</v>
      </c>
      <c r="C2278" s="6" t="s">
        <v>10139</v>
      </c>
      <c r="D2278" s="6" t="str">
        <f>+VLOOKUP($C2278,Sheet3!$B:$I,2,0)</f>
        <v>23X9-10</v>
      </c>
      <c r="E2278" s="6" t="str">
        <f>+VLOOKUP($C2278,Sheet3!$B:$I,3,0)</f>
        <v>LUG</v>
      </c>
      <c r="F2278" s="6" t="str">
        <f>+VLOOKUP($C2278,Sheet3!$B:$I,4,0)</f>
        <v>NUMA</v>
      </c>
      <c r="G2278" s="6">
        <f>+VLOOKUP($C2278,Sheet3!$B:$I,5,0)</f>
        <v>6.5</v>
      </c>
      <c r="H2278" s="6" t="str">
        <f>+VLOOKUP($C2278,Sheet3!$B:$I,6,0)</f>
        <v>M124</v>
      </c>
      <c r="I2278" s="6" t="str">
        <f>+VLOOKUP($C2278,Sheet3!$B:$I,7,0)</f>
        <v>NUMA</v>
      </c>
      <c r="J2278" s="6" t="str">
        <f>+VLOOKUP($C2278,Sheet3!$B:$I,8,0)</f>
        <v>FORTE</v>
      </c>
      <c r="K2278" s="6" t="str">
        <f t="shared" si="107"/>
        <v>23X9-10LUG NUMA 6.5 M124 NUMA FORTE</v>
      </c>
      <c r="L2278" s="6" t="str">
        <f t="shared" si="106"/>
        <v>e</v>
      </c>
      <c r="M2278" s="6"/>
    </row>
    <row r="2279" spans="1:13" hidden="1">
      <c r="A2279" s="6" t="s">
        <v>10140</v>
      </c>
      <c r="B2279" s="6" t="str">
        <f t="shared" si="105"/>
        <v>l200703665</v>
      </c>
      <c r="C2279" s="6" t="s">
        <v>6999</v>
      </c>
      <c r="D2279" s="6" t="str">
        <f>+VLOOKUP($C2279,Sheet3!$B:$I,2,0)</f>
        <v>18X7X121/8</v>
      </c>
      <c r="E2279" s="6" t="str">
        <f>+VLOOKUP($C2279,Sheet3!$B:$I,3,0)</f>
        <v>SM</v>
      </c>
      <c r="F2279" s="6" t="str">
        <f>+VLOOKUP($C2279,Sheet3!$B:$I,4,0)</f>
        <v>NUMA</v>
      </c>
      <c r="G2279" s="6">
        <f>+VLOOKUP($C2279,Sheet3!$B:$I,5,0)</f>
        <v>0</v>
      </c>
      <c r="H2279" s="6" t="str">
        <f>+VLOOKUP($C2279,Sheet3!$B:$I,6,0)</f>
        <v>P5N</v>
      </c>
      <c r="I2279" s="6" t="str">
        <f>+VLOOKUP($C2279,Sheet3!$B:$I,7,0)</f>
        <v>TOTALSOURCE</v>
      </c>
      <c r="J2279" s="6" t="str">
        <f>+VLOOKUP($C2279,Sheet3!$B:$I,8,0)</f>
        <v>P</v>
      </c>
      <c r="K2279" s="6" t="str">
        <f t="shared" si="107"/>
        <v>18X7X121/8SM NUMA 0 P5N TOTALSOURCE P</v>
      </c>
      <c r="L2279" s="6" t="str">
        <f t="shared" si="106"/>
        <v>b</v>
      </c>
      <c r="M2279" s="6"/>
    </row>
    <row r="2280" spans="1:13" hidden="1">
      <c r="A2280" s="6" t="s">
        <v>10141</v>
      </c>
      <c r="B2280" s="6" t="str">
        <f t="shared" si="105"/>
        <v>l200703664</v>
      </c>
      <c r="C2280" s="6" t="s">
        <v>6999</v>
      </c>
      <c r="D2280" s="6" t="str">
        <f>+VLOOKUP($C2280,Sheet3!$B:$I,2,0)</f>
        <v>18X7X121/8</v>
      </c>
      <c r="E2280" s="6" t="str">
        <f>+VLOOKUP($C2280,Sheet3!$B:$I,3,0)</f>
        <v>SM</v>
      </c>
      <c r="F2280" s="6" t="str">
        <f>+VLOOKUP($C2280,Sheet3!$B:$I,4,0)</f>
        <v>NUMA</v>
      </c>
      <c r="G2280" s="6">
        <f>+VLOOKUP($C2280,Sheet3!$B:$I,5,0)</f>
        <v>0</v>
      </c>
      <c r="H2280" s="6" t="str">
        <f>+VLOOKUP($C2280,Sheet3!$B:$I,6,0)</f>
        <v>P5N</v>
      </c>
      <c r="I2280" s="6" t="str">
        <f>+VLOOKUP($C2280,Sheet3!$B:$I,7,0)</f>
        <v>TOTALSOURCE</v>
      </c>
      <c r="J2280" s="6" t="str">
        <f>+VLOOKUP($C2280,Sheet3!$B:$I,8,0)</f>
        <v>P</v>
      </c>
      <c r="K2280" s="6" t="str">
        <f t="shared" si="107"/>
        <v>18X7X121/8SM NUMA 0 P5N TOTALSOURCE P</v>
      </c>
      <c r="L2280" s="6" t="str">
        <f t="shared" si="106"/>
        <v>b</v>
      </c>
      <c r="M2280" s="6"/>
    </row>
    <row r="2281" spans="1:13" hidden="1">
      <c r="A2281" s="6" t="s">
        <v>10142</v>
      </c>
      <c r="B2281" s="6" t="str">
        <f t="shared" si="105"/>
        <v>l181200480</v>
      </c>
      <c r="C2281" s="6" t="s">
        <v>7377</v>
      </c>
      <c r="D2281" s="6" t="str">
        <f>+VLOOKUP($C2281,Sheet3!$B:$I,2,0)</f>
        <v>16X6X101/2</v>
      </c>
      <c r="E2281" s="6" t="str">
        <f>+VLOOKUP($C2281,Sheet3!$B:$I,3,0)</f>
        <v>SM</v>
      </c>
      <c r="F2281" s="6" t="str">
        <f>+VLOOKUP($C2281,Sheet3!$B:$I,4,0)</f>
        <v>NUMA</v>
      </c>
      <c r="G2281" s="6">
        <f>+VLOOKUP($C2281,Sheet3!$B:$I,5,0)</f>
        <v>0</v>
      </c>
      <c r="H2281" s="6" t="str">
        <f>+VLOOKUP($C2281,Sheet3!$B:$I,6,0)</f>
        <v>P5</v>
      </c>
      <c r="I2281" s="6" t="str">
        <f>+VLOOKUP($C2281,Sheet3!$B:$I,7,0)</f>
        <v>TOTALSOURCE</v>
      </c>
      <c r="J2281" s="6" t="str">
        <f>+VLOOKUP($C2281,Sheet3!$B:$I,8,0)</f>
        <v>P</v>
      </c>
      <c r="K2281" s="6" t="str">
        <f t="shared" si="107"/>
        <v>16X6X101/2SM NUMA 0 P5 TOTALSOURCE P</v>
      </c>
      <c r="L2281" s="6" t="str">
        <f t="shared" si="106"/>
        <v>B</v>
      </c>
      <c r="M2281" s="6"/>
    </row>
    <row r="2282" spans="1:13" hidden="1">
      <c r="A2282" s="6" t="s">
        <v>10143</v>
      </c>
      <c r="B2282" s="6" t="str">
        <f t="shared" si="105"/>
        <v>l190601398</v>
      </c>
      <c r="C2282" s="6" t="s">
        <v>7337</v>
      </c>
      <c r="D2282" s="6" t="str">
        <f>+VLOOKUP($C2282,Sheet3!$B:$I,2,0)</f>
        <v>16X5X101/2</v>
      </c>
      <c r="E2282" s="6" t="str">
        <f>+VLOOKUP($C2282,Sheet3!$B:$I,3,0)</f>
        <v>SM</v>
      </c>
      <c r="F2282" s="6" t="str">
        <f>+VLOOKUP($C2282,Sheet3!$B:$I,4,0)</f>
        <v>NUMA</v>
      </c>
      <c r="G2282" s="6">
        <f>+VLOOKUP($C2282,Sheet3!$B:$I,5,0)</f>
        <v>0</v>
      </c>
      <c r="H2282" s="6" t="str">
        <f>+VLOOKUP($C2282,Sheet3!$B:$I,6,0)</f>
        <v>P5N</v>
      </c>
      <c r="I2282" s="6" t="str">
        <f>+VLOOKUP($C2282,Sheet3!$B:$I,7,0)</f>
        <v>TOTALSOURCE</v>
      </c>
      <c r="J2282" s="6" t="str">
        <f>+VLOOKUP($C2282,Sheet3!$B:$I,8,0)</f>
        <v>P</v>
      </c>
      <c r="K2282" s="6" t="str">
        <f t="shared" si="107"/>
        <v>16X5X101/2SM NUMA 0 P5N TOTALSOURCE P</v>
      </c>
      <c r="L2282" s="6" t="str">
        <f t="shared" si="106"/>
        <v>B</v>
      </c>
      <c r="M2282" s="6"/>
    </row>
    <row r="2283" spans="1:13" hidden="1">
      <c r="A2283" s="6" t="s">
        <v>10144</v>
      </c>
      <c r="B2283" s="6" t="str">
        <f t="shared" si="105"/>
        <v>l190905750</v>
      </c>
      <c r="C2283" s="6" t="s">
        <v>8556</v>
      </c>
      <c r="D2283" s="6" t="str">
        <f>+VLOOKUP($C2283,Sheet3!$B:$I,2,0)</f>
        <v>140/55-9</v>
      </c>
      <c r="E2283" s="6" t="str">
        <f>+VLOOKUP($C2283,Sheet3!$B:$I,3,0)</f>
        <v>LUG</v>
      </c>
      <c r="F2283" s="6" t="str">
        <f>+VLOOKUP($C2283,Sheet3!$B:$I,4,0)</f>
        <v>NUMAPRIME</v>
      </c>
      <c r="G2283" s="6">
        <f>+VLOOKUP($C2283,Sheet3!$B:$I,5,0)</f>
        <v>4</v>
      </c>
      <c r="H2283" s="6" t="str">
        <f>+VLOOKUP($C2283,Sheet3!$B:$I,6,0)</f>
        <v>P734</v>
      </c>
      <c r="I2283" s="6" t="str">
        <f>+VLOOKUP($C2283,Sheet3!$B:$I,7,0)</f>
        <v>NUMAPRIME</v>
      </c>
      <c r="J2283" s="6" t="str">
        <f>+VLOOKUP($C2283,Sheet3!$B:$I,8,0)</f>
        <v>ULTRA</v>
      </c>
      <c r="K2283" s="6" t="str">
        <f t="shared" si="107"/>
        <v>140/55-9LUG NUMAPRIME 4 P734 NUMAPRIME ULTRA</v>
      </c>
      <c r="L2283" s="6" t="str">
        <f t="shared" si="106"/>
        <v>B</v>
      </c>
      <c r="M2283" s="6"/>
    </row>
    <row r="2284" spans="1:13" hidden="1">
      <c r="A2284" s="6" t="s">
        <v>10145</v>
      </c>
      <c r="B2284" s="6" t="str">
        <f t="shared" si="105"/>
        <v>l181203756</v>
      </c>
      <c r="C2284" s="6" t="s">
        <v>10146</v>
      </c>
      <c r="D2284" s="6" t="str">
        <f>+VLOOKUP($C2284,Sheet3!$B:$I,2,0)</f>
        <v>131/2X51/2X8</v>
      </c>
      <c r="E2284" s="6" t="str">
        <f>+VLOOKUP($C2284,Sheet3!$B:$I,3,0)</f>
        <v>SM</v>
      </c>
      <c r="F2284" s="6" t="str">
        <f>+VLOOKUP($C2284,Sheet3!$B:$I,4,0)</f>
        <v>NUMA</v>
      </c>
      <c r="G2284" s="6">
        <f>+VLOOKUP($C2284,Sheet3!$B:$I,5,0)</f>
        <v>0</v>
      </c>
      <c r="H2284" s="6" t="str">
        <f>+VLOOKUP($C2284,Sheet3!$B:$I,6,0)</f>
        <v>D1N</v>
      </c>
      <c r="I2284" s="6" t="str">
        <f>+VLOOKUP($C2284,Sheet3!$B:$I,7,0)</f>
        <v>ATHLETIK</v>
      </c>
      <c r="J2284" s="6" t="str">
        <f>+VLOOKUP($C2284,Sheet3!$B:$I,8,0)</f>
        <v>D</v>
      </c>
      <c r="K2284" s="6" t="str">
        <f t="shared" si="107"/>
        <v>131/2X51/2X8SM NUMA 0 D1N ATHLETIK D</v>
      </c>
      <c r="L2284" s="6" t="str">
        <f t="shared" si="106"/>
        <v>B</v>
      </c>
      <c r="M2284" s="6"/>
    </row>
    <row r="2285" spans="1:13" hidden="1">
      <c r="A2285" s="6" t="s">
        <v>10147</v>
      </c>
      <c r="B2285" s="6" t="str">
        <f t="shared" si="105"/>
        <v>l190908927</v>
      </c>
      <c r="C2285" s="6" t="s">
        <v>10148</v>
      </c>
      <c r="D2285" s="6" t="str">
        <f>+VLOOKUP($C2285,Sheet3!$B:$I,2,0)</f>
        <v>161/4X7X111/4</v>
      </c>
      <c r="E2285" s="6" t="str">
        <f>+VLOOKUP($C2285,Sheet3!$B:$I,3,0)</f>
        <v>SAT</v>
      </c>
      <c r="F2285" s="6" t="str">
        <f>+VLOOKUP($C2285,Sheet3!$B:$I,4,0)</f>
        <v>NUMA</v>
      </c>
      <c r="G2285" s="6">
        <f>+VLOOKUP($C2285,Sheet3!$B:$I,5,0)</f>
        <v>0</v>
      </c>
      <c r="H2285" s="6" t="str">
        <f>+VLOOKUP($C2285,Sheet3!$B:$I,6,0)</f>
        <v>P5N</v>
      </c>
      <c r="I2285" s="6" t="str">
        <f>+VLOOKUP($C2285,Sheet3!$B:$I,7,0)</f>
        <v>NUMA</v>
      </c>
      <c r="J2285" s="6" t="str">
        <f>+VLOOKUP($C2285,Sheet3!$B:$I,8,0)</f>
        <v>XP</v>
      </c>
      <c r="K2285" s="6" t="str">
        <f t="shared" si="107"/>
        <v>161/4X7X111/4SAT NUMA 0 P5N NUMA XP</v>
      </c>
      <c r="L2285" s="6" t="str">
        <f t="shared" si="106"/>
        <v>B</v>
      </c>
      <c r="M2285" s="6"/>
    </row>
    <row r="2286" spans="1:13" hidden="1">
      <c r="A2286" s="6" t="s">
        <v>10149</v>
      </c>
      <c r="B2286" s="6" t="str">
        <f t="shared" si="105"/>
        <v>l190802798</v>
      </c>
      <c r="C2286" s="6" t="s">
        <v>8120</v>
      </c>
      <c r="D2286" s="6" t="str">
        <f>+VLOOKUP($C2286,Sheet3!$B:$I,2,0)</f>
        <v>161/4X6X111/4</v>
      </c>
      <c r="E2286" s="6" t="str">
        <f>+VLOOKUP($C2286,Sheet3!$B:$I,3,0)</f>
        <v>SM</v>
      </c>
      <c r="F2286" s="6" t="str">
        <f>+VLOOKUP($C2286,Sheet3!$B:$I,4,0)</f>
        <v>NUMA</v>
      </c>
      <c r="G2286" s="6">
        <f>+VLOOKUP($C2286,Sheet3!$B:$I,5,0)</f>
        <v>0</v>
      </c>
      <c r="H2286" s="6" t="str">
        <f>+VLOOKUP($C2286,Sheet3!$B:$I,6,0)</f>
        <v>P5N</v>
      </c>
      <c r="I2286" s="6" t="str">
        <f>+VLOOKUP($C2286,Sheet3!$B:$I,7,0)</f>
        <v>TOTALSOURCE</v>
      </c>
      <c r="J2286" s="6" t="str">
        <f>+VLOOKUP($C2286,Sheet3!$B:$I,8,0)</f>
        <v>P</v>
      </c>
      <c r="K2286" s="6" t="str">
        <f t="shared" si="107"/>
        <v>161/4X6X111/4SM NUMA 0 P5N TOTALSOURCE P</v>
      </c>
      <c r="L2286" s="6" t="str">
        <f t="shared" si="106"/>
        <v>B</v>
      </c>
      <c r="M2286" s="6"/>
    </row>
    <row r="2287" spans="1:13" hidden="1">
      <c r="A2287" s="6" t="s">
        <v>10150</v>
      </c>
      <c r="B2287" s="6" t="str">
        <f t="shared" si="105"/>
        <v>l200404772</v>
      </c>
      <c r="C2287" s="6" t="s">
        <v>8074</v>
      </c>
      <c r="D2287" s="6" t="str">
        <f>+VLOOKUP($C2287,Sheet3!$B:$I,2,0)</f>
        <v>16X6X101/2</v>
      </c>
      <c r="E2287" s="6" t="str">
        <f>+VLOOKUP($C2287,Sheet3!$B:$I,3,0)</f>
        <v>SM</v>
      </c>
      <c r="F2287" s="6" t="str">
        <f>+VLOOKUP($C2287,Sheet3!$B:$I,4,0)</f>
        <v>NUMA</v>
      </c>
      <c r="G2287" s="6">
        <f>+VLOOKUP($C2287,Sheet3!$B:$I,5,0)</f>
        <v>0</v>
      </c>
      <c r="H2287" s="6" t="str">
        <f>+VLOOKUP($C2287,Sheet3!$B:$I,6,0)</f>
        <v>P5N</v>
      </c>
      <c r="I2287" s="6" t="str">
        <f>+VLOOKUP($C2287,Sheet3!$B:$I,7,0)</f>
        <v>NUMA</v>
      </c>
      <c r="J2287" s="6" t="str">
        <f>+VLOOKUP($C2287,Sheet3!$B:$I,8,0)</f>
        <v>P</v>
      </c>
      <c r="K2287" s="6" t="str">
        <f t="shared" si="107"/>
        <v>16X6X101/2SM NUMA 0 P5N NUMA P</v>
      </c>
      <c r="L2287" s="6" t="str">
        <f t="shared" si="106"/>
        <v>b</v>
      </c>
      <c r="M2287" s="6"/>
    </row>
    <row r="2288" spans="1:13" hidden="1">
      <c r="A2288" s="6" t="s">
        <v>10151</v>
      </c>
      <c r="B2288" s="6" t="str">
        <f t="shared" si="105"/>
        <v>l200607995</v>
      </c>
      <c r="C2288" s="6" t="s">
        <v>10152</v>
      </c>
      <c r="D2288" s="6" t="str">
        <f>+VLOOKUP($C2288,Sheet3!$B:$I,2,0)</f>
        <v>17X5X121/8</v>
      </c>
      <c r="E2288" s="6" t="str">
        <f>+VLOOKUP($C2288,Sheet3!$B:$I,3,0)</f>
        <v>SM</v>
      </c>
      <c r="F2288" s="6" t="str">
        <f>+VLOOKUP($C2288,Sheet3!$B:$I,4,0)</f>
        <v>NUMA</v>
      </c>
      <c r="G2288" s="6">
        <f>+VLOOKUP($C2288,Sheet3!$B:$I,5,0)</f>
        <v>0</v>
      </c>
      <c r="H2288" s="6" t="str">
        <f>+VLOOKUP($C2288,Sheet3!$B:$I,6,0)</f>
        <v>P5</v>
      </c>
      <c r="I2288" s="6" t="str">
        <f>+VLOOKUP($C2288,Sheet3!$B:$I,7,0)</f>
        <v>NUMA</v>
      </c>
      <c r="J2288" s="6" t="str">
        <f>+VLOOKUP($C2288,Sheet3!$B:$I,8,0)</f>
        <v>P</v>
      </c>
      <c r="K2288" s="6" t="str">
        <f t="shared" si="107"/>
        <v>17X5X121/8SM NUMA 0 P5 NUMA P</v>
      </c>
      <c r="L2288" s="6" t="str">
        <f t="shared" si="106"/>
        <v>e</v>
      </c>
      <c r="M2288" s="6"/>
    </row>
    <row r="2289" spans="1:13" hidden="1">
      <c r="A2289" s="6" t="s">
        <v>10153</v>
      </c>
      <c r="B2289" s="6" t="str">
        <f t="shared" si="105"/>
        <v>l190505658</v>
      </c>
      <c r="C2289" s="6" t="s">
        <v>10154</v>
      </c>
      <c r="D2289" s="6" t="str">
        <f>+VLOOKUP($C2289,Sheet3!$B:$I,2,0)</f>
        <v>5.00-8</v>
      </c>
      <c r="E2289" s="6" t="str">
        <f>+VLOOKUP($C2289,Sheet3!$B:$I,3,0)</f>
        <v>LUG</v>
      </c>
      <c r="F2289" s="6" t="str">
        <f>+VLOOKUP($C2289,Sheet3!$B:$I,4,0)</f>
        <v>NUMAPRIME</v>
      </c>
      <c r="G2289" s="6">
        <f>+VLOOKUP($C2289,Sheet3!$B:$I,5,0)</f>
        <v>3</v>
      </c>
      <c r="H2289" s="6" t="str">
        <f>+VLOOKUP($C2289,Sheet3!$B:$I,6,0)</f>
        <v>P334</v>
      </c>
      <c r="I2289" s="6" t="str">
        <f>+VLOOKUP($C2289,Sheet3!$B:$I,7,0)</f>
        <v>NUMAPRIME</v>
      </c>
      <c r="J2289" s="6" t="str">
        <f>+VLOOKUP($C2289,Sheet3!$B:$I,8,0)</f>
        <v>XTRA</v>
      </c>
      <c r="K2289" s="6" t="str">
        <f t="shared" si="107"/>
        <v>5.00-8LUG NUMAPRIME 3 P334 NUMAPRIME XTRA</v>
      </c>
      <c r="L2289" s="6" t="str">
        <f t="shared" si="106"/>
        <v>B</v>
      </c>
      <c r="M2289" s="6"/>
    </row>
    <row r="2290" spans="1:13" hidden="1">
      <c r="A2290" s="6" t="s">
        <v>10155</v>
      </c>
      <c r="B2290" s="6" t="str">
        <f t="shared" si="105"/>
        <v>l190909898</v>
      </c>
      <c r="C2290" s="6" t="s">
        <v>8275</v>
      </c>
      <c r="D2290" s="6" t="str">
        <f>+VLOOKUP($C2290,Sheet3!$B:$I,2,0)</f>
        <v>5.00-8</v>
      </c>
      <c r="E2290" s="6" t="str">
        <f>+VLOOKUP($C2290,Sheet3!$B:$I,3,0)</f>
        <v>LUG</v>
      </c>
      <c r="F2290" s="6" t="str">
        <f>+VLOOKUP($C2290,Sheet3!$B:$I,4,0)</f>
        <v>NUMA</v>
      </c>
      <c r="G2290" s="6">
        <f>+VLOOKUP($C2290,Sheet3!$B:$I,5,0)</f>
        <v>3</v>
      </c>
      <c r="H2290" s="6" t="str">
        <f>+VLOOKUP($C2290,Sheet3!$B:$I,6,0)</f>
        <v>M2N2X</v>
      </c>
      <c r="I2290" s="6" t="str">
        <f>+VLOOKUP($C2290,Sheet3!$B:$I,7,0)</f>
        <v>NUMA</v>
      </c>
      <c r="J2290" s="6" t="str">
        <f>+VLOOKUP($C2290,Sheet3!$B:$I,8,0)</f>
        <v>FORTE</v>
      </c>
      <c r="K2290" s="6" t="str">
        <f t="shared" si="107"/>
        <v>5.00-8LUG NUMA 3 M2N2X NUMA FORTE</v>
      </c>
      <c r="L2290" s="6" t="str">
        <f t="shared" si="106"/>
        <v>B</v>
      </c>
      <c r="M2290" s="6"/>
    </row>
    <row r="2291" spans="1:13" hidden="1">
      <c r="A2291" s="6" t="s">
        <v>10156</v>
      </c>
      <c r="B2291" s="6" t="str">
        <f t="shared" si="105"/>
        <v>l190800797</v>
      </c>
      <c r="C2291" s="6" t="s">
        <v>7381</v>
      </c>
      <c r="D2291" s="6" t="str">
        <f>+VLOOKUP($C2291,Sheet3!$B:$I,2,0)</f>
        <v>16X6X101/2</v>
      </c>
      <c r="E2291" s="6" t="str">
        <f>+VLOOKUP($C2291,Sheet3!$B:$I,3,0)</f>
        <v>SM</v>
      </c>
      <c r="F2291" s="6" t="str">
        <f>+VLOOKUP($C2291,Sheet3!$B:$I,4,0)</f>
        <v>NUMA</v>
      </c>
      <c r="G2291" s="6">
        <f>+VLOOKUP($C2291,Sheet3!$B:$I,5,0)</f>
        <v>0</v>
      </c>
      <c r="H2291" s="6" t="str">
        <f>+VLOOKUP($C2291,Sheet3!$B:$I,6,0)</f>
        <v>P5N</v>
      </c>
      <c r="I2291" s="6" t="str">
        <f>+VLOOKUP($C2291,Sheet3!$B:$I,7,0)</f>
        <v>NUMA</v>
      </c>
      <c r="J2291" s="6" t="str">
        <f>+VLOOKUP($C2291,Sheet3!$B:$I,8,0)</f>
        <v>XP</v>
      </c>
      <c r="K2291" s="6" t="str">
        <f t="shared" si="107"/>
        <v>16X6X101/2SM NUMA 0 P5N NUMA XP</v>
      </c>
      <c r="L2291" s="6" t="str">
        <f t="shared" si="106"/>
        <v>B</v>
      </c>
      <c r="M2291" s="6"/>
    </row>
    <row r="2292" spans="1:13" hidden="1">
      <c r="A2292" s="6" t="s">
        <v>10157</v>
      </c>
      <c r="B2292" s="6" t="str">
        <f t="shared" si="105"/>
        <v>l190908784</v>
      </c>
      <c r="C2292" s="6" t="s">
        <v>8240</v>
      </c>
      <c r="D2292" s="6" t="str">
        <f>+VLOOKUP($C2292,Sheet3!$B:$I,2,0)</f>
        <v>16X6-8</v>
      </c>
      <c r="E2292" s="6" t="str">
        <f>+VLOOKUP($C2292,Sheet3!$B:$I,3,0)</f>
        <v>LUG</v>
      </c>
      <c r="F2292" s="6" t="str">
        <f>+VLOOKUP($C2292,Sheet3!$B:$I,4,0)</f>
        <v>NUMAPRIME</v>
      </c>
      <c r="G2292" s="6">
        <f>+VLOOKUP($C2292,Sheet3!$B:$I,5,0)</f>
        <v>4.33</v>
      </c>
      <c r="H2292" s="6" t="str">
        <f>+VLOOKUP($C2292,Sheet3!$B:$I,6,0)</f>
        <v>P13X</v>
      </c>
      <c r="I2292" s="6" t="str">
        <f>+VLOOKUP($C2292,Sheet3!$B:$I,7,0)</f>
        <v>TOTALSOURCE</v>
      </c>
      <c r="J2292" s="6" t="str">
        <f>+VLOOKUP($C2292,Sheet3!$B:$I,8,0)</f>
        <v>PREMIUM</v>
      </c>
      <c r="K2292" s="6" t="str">
        <f t="shared" si="107"/>
        <v>16X6-8LUG NUMAPRIME 4.33 P13X TOTALSOURCE PREMIUM</v>
      </c>
      <c r="L2292" s="6" t="str">
        <f t="shared" si="106"/>
        <v>B</v>
      </c>
      <c r="M2292" s="6"/>
    </row>
    <row r="2293" spans="1:13" hidden="1">
      <c r="A2293" s="6" t="s">
        <v>10158</v>
      </c>
      <c r="B2293" s="6" t="str">
        <f t="shared" si="105"/>
        <v>l190703079</v>
      </c>
      <c r="C2293" s="6" t="s">
        <v>8123</v>
      </c>
      <c r="D2293" s="6" t="str">
        <f>+VLOOKUP($C2293,Sheet3!$B:$I,2,0)</f>
        <v>16X6X101/2</v>
      </c>
      <c r="E2293" s="6" t="str">
        <f>+VLOOKUP($C2293,Sheet3!$B:$I,3,0)</f>
        <v>SM</v>
      </c>
      <c r="F2293" s="6" t="str">
        <f>+VLOOKUP($C2293,Sheet3!$B:$I,4,0)</f>
        <v>NUMA</v>
      </c>
      <c r="G2293" s="6">
        <f>+VLOOKUP($C2293,Sheet3!$B:$I,5,0)</f>
        <v>0</v>
      </c>
      <c r="H2293" s="6" t="str">
        <f>+VLOOKUP($C2293,Sheet3!$B:$I,6,0)</f>
        <v>P5N</v>
      </c>
      <c r="I2293" s="6" t="str">
        <f>+VLOOKUP($C2293,Sheet3!$B:$I,7,0)</f>
        <v>TOTALSOURCE</v>
      </c>
      <c r="J2293" s="6" t="str">
        <f>+VLOOKUP($C2293,Sheet3!$B:$I,8,0)</f>
        <v>P</v>
      </c>
      <c r="K2293" s="6" t="str">
        <f t="shared" si="107"/>
        <v>16X6X101/2SM NUMA 0 P5N TOTALSOURCE P</v>
      </c>
      <c r="L2293" s="6" t="str">
        <f t="shared" si="106"/>
        <v>B</v>
      </c>
      <c r="M2293" s="6"/>
    </row>
    <row r="2294" spans="1:13" hidden="1">
      <c r="A2294" s="6" t="s">
        <v>10159</v>
      </c>
      <c r="B2294" s="6" t="str">
        <f t="shared" si="105"/>
        <v>l200706809</v>
      </c>
      <c r="C2294" s="6" t="s">
        <v>10160</v>
      </c>
      <c r="D2294" s="6" t="str">
        <f>+VLOOKUP($C2294,Sheet3!$B:$I,2,0)</f>
        <v>18X7-8</v>
      </c>
      <c r="E2294" s="6" t="str">
        <f>+VLOOKUP($C2294,Sheet3!$B:$I,3,0)</f>
        <v>LUG</v>
      </c>
      <c r="F2294" s="6" t="str">
        <f>+VLOOKUP($C2294,Sheet3!$B:$I,4,0)</f>
        <v>NUMA</v>
      </c>
      <c r="G2294" s="6">
        <f>+VLOOKUP($C2294,Sheet3!$B:$I,5,0)</f>
        <v>4.33</v>
      </c>
      <c r="H2294" s="6" t="str">
        <f>+VLOOKUP($C2294,Sheet3!$B:$I,6,0)</f>
        <v>P334</v>
      </c>
      <c r="I2294" s="6" t="str">
        <f>+VLOOKUP($C2294,Sheet3!$B:$I,7,0)</f>
        <v>NUMA</v>
      </c>
      <c r="J2294" s="6" t="str">
        <f>+VLOOKUP($C2294,Sheet3!$B:$I,8,0)</f>
        <v>XTRAPREMIUM</v>
      </c>
      <c r="K2294" s="6" t="str">
        <f t="shared" si="107"/>
        <v>18X7-8LUG NUMA 4.33 P334 NUMA XTRAPREMIUM</v>
      </c>
      <c r="L2294" s="6" t="str">
        <f t="shared" si="106"/>
        <v>B</v>
      </c>
      <c r="M2294" s="6"/>
    </row>
    <row r="2295" spans="1:13" hidden="1">
      <c r="A2295" s="6" t="s">
        <v>10161</v>
      </c>
      <c r="B2295" s="6" t="str">
        <f t="shared" si="105"/>
        <v>L190201918</v>
      </c>
      <c r="C2295" s="6" t="s">
        <v>10162</v>
      </c>
      <c r="D2295" s="6" t="str">
        <f>+VLOOKUP($C2295,Sheet3!$B:$I,2,0)</f>
        <v>18X7-8</v>
      </c>
      <c r="E2295" s="6" t="str">
        <f>+VLOOKUP($C2295,Sheet3!$B:$I,3,0)</f>
        <v>LUG</v>
      </c>
      <c r="F2295" s="6" t="str">
        <f>+VLOOKUP($C2295,Sheet3!$B:$I,4,0)</f>
        <v>NUMA</v>
      </c>
      <c r="G2295" s="6">
        <f>+VLOOKUP($C2295,Sheet3!$B:$I,5,0)</f>
        <v>4.33</v>
      </c>
      <c r="H2295" s="6" t="str">
        <f>+VLOOKUP($C2295,Sheet3!$B:$I,6,0)</f>
        <v>M4N3X</v>
      </c>
      <c r="I2295" s="6" t="str">
        <f>+VLOOKUP($C2295,Sheet3!$B:$I,7,0)</f>
        <v>TOTALSOURCE</v>
      </c>
      <c r="J2295" s="6" t="str">
        <f>+VLOOKUP($C2295,Sheet3!$B:$I,8,0)</f>
        <v>PREMIUM</v>
      </c>
      <c r="K2295" s="6" t="str">
        <f t="shared" si="107"/>
        <v>18X7-8LUG NUMA 4.33 M4N3X TOTALSOURCE PREMIUM</v>
      </c>
      <c r="L2295" s="6" t="str">
        <f t="shared" si="106"/>
        <v>B</v>
      </c>
      <c r="M2295" s="6"/>
    </row>
    <row r="2296" spans="1:13" hidden="1">
      <c r="A2296" s="6" t="s">
        <v>10163</v>
      </c>
      <c r="B2296" s="6" t="str">
        <f t="shared" si="105"/>
        <v>l190603945</v>
      </c>
      <c r="C2296" s="6" t="s">
        <v>10164</v>
      </c>
      <c r="D2296" s="6" t="str">
        <f>+VLOOKUP($C2296,Sheet3!$B:$I,2,0)</f>
        <v>3.00-4</v>
      </c>
      <c r="E2296" s="6" t="str">
        <f>+VLOOKUP($C2296,Sheet3!$B:$I,3,0)</f>
        <v>RIB</v>
      </c>
      <c r="F2296" s="6" t="str">
        <f>+VLOOKUP($C2296,Sheet3!$B:$I,4,0)</f>
        <v>NUMA</v>
      </c>
      <c r="G2296" s="6">
        <f>+VLOOKUP($C2296,Sheet3!$B:$I,5,0)</f>
        <v>2.1</v>
      </c>
      <c r="H2296" s="6" t="str">
        <f>+VLOOKUP($C2296,Sheet3!$B:$I,6,0)</f>
        <v>M12X</v>
      </c>
      <c r="I2296" s="6" t="str">
        <f>+VLOOKUP($C2296,Sheet3!$B:$I,7,0)</f>
        <v>NUMA</v>
      </c>
      <c r="J2296" s="6" t="str">
        <f>+VLOOKUP($C2296,Sheet3!$B:$I,8,0)</f>
        <v>FORTE</v>
      </c>
      <c r="K2296" s="6" t="str">
        <f t="shared" si="107"/>
        <v>3.00-4RIB NUMA 2.1 M12X NUMA FORTE</v>
      </c>
      <c r="L2296" s="6" t="str">
        <f t="shared" si="106"/>
        <v>B</v>
      </c>
      <c r="M2296" s="6"/>
    </row>
    <row r="2297" spans="1:13" hidden="1">
      <c r="A2297" s="6" t="s">
        <v>10165</v>
      </c>
      <c r="B2297" s="6" t="str">
        <f t="shared" si="105"/>
        <v>l180812426</v>
      </c>
      <c r="C2297" s="6" t="s">
        <v>8476</v>
      </c>
      <c r="D2297" s="6" t="str">
        <f>+VLOOKUP($C2297,Sheet3!$B:$I,2,0)</f>
        <v>10X3(2HOLE)</v>
      </c>
      <c r="E2297" s="6" t="str">
        <f>+VLOOKUP($C2297,Sheet3!$B:$I,3,0)</f>
        <v>RIB</v>
      </c>
      <c r="F2297" s="6" t="str">
        <f>+VLOOKUP($C2297,Sheet3!$B:$I,4,0)</f>
        <v>APW</v>
      </c>
      <c r="G2297" s="6">
        <f>+VLOOKUP($C2297,Sheet3!$B:$I,5,0)</f>
        <v>0</v>
      </c>
      <c r="H2297" s="6" t="str">
        <f>+VLOOKUP($C2297,Sheet3!$B:$I,6,0)</f>
        <v>GREY</v>
      </c>
      <c r="I2297" s="6" t="str">
        <f>+VLOOKUP($C2297,Sheet3!$B:$I,7,0)</f>
        <v>XINJIDA</v>
      </c>
      <c r="J2297" s="6" t="str">
        <f>+VLOOKUP($C2297,Sheet3!$B:$I,8,0)</f>
        <v>-</v>
      </c>
      <c r="K2297" s="6" t="str">
        <f t="shared" si="107"/>
        <v>10X3(2HOLE)RIB APW 0 GREY XINJIDA -</v>
      </c>
      <c r="L2297" s="6" t="str">
        <f t="shared" si="106"/>
        <v>B</v>
      </c>
      <c r="M2297" s="6"/>
    </row>
    <row r="2298" spans="1:13" hidden="1">
      <c r="A2298" s="6" t="s">
        <v>10166</v>
      </c>
      <c r="B2298" s="6" t="str">
        <f t="shared" si="105"/>
        <v>l200607018</v>
      </c>
      <c r="C2298" s="6" t="s">
        <v>10167</v>
      </c>
      <c r="D2298" s="6" t="str">
        <f>+VLOOKUP($C2298,Sheet3!$B:$I,2,0)</f>
        <v>15X41/2-8</v>
      </c>
      <c r="E2298" s="6" t="str">
        <f>+VLOOKUP($C2298,Sheet3!$B:$I,3,0)</f>
        <v>LUG</v>
      </c>
      <c r="F2298" s="6" t="str">
        <f>+VLOOKUP($C2298,Sheet3!$B:$I,4,0)</f>
        <v>NUMA</v>
      </c>
      <c r="G2298" s="6">
        <f>+VLOOKUP($C2298,Sheet3!$B:$I,5,0)</f>
        <v>3</v>
      </c>
      <c r="H2298" s="6" t="str">
        <f>+VLOOKUP($C2298,Sheet3!$B:$I,6,0)</f>
        <v>M124</v>
      </c>
      <c r="I2298" s="6" t="str">
        <f>+VLOOKUP($C2298,Sheet3!$B:$I,7,0)</f>
        <v>NUMA</v>
      </c>
      <c r="J2298" s="6" t="str">
        <f>+VLOOKUP($C2298,Sheet3!$B:$I,8,0)</f>
        <v>FORTE</v>
      </c>
      <c r="K2298" s="6" t="str">
        <f t="shared" si="107"/>
        <v>15X41/2-8LUG NUMA 3 M124 NUMA FORTE</v>
      </c>
      <c r="L2298" s="6" t="str">
        <f t="shared" si="106"/>
        <v>B</v>
      </c>
      <c r="M2298" s="6"/>
    </row>
    <row r="2299" spans="1:13" hidden="1">
      <c r="A2299" s="6" t="s">
        <v>10168</v>
      </c>
      <c r="B2299" s="6" t="str">
        <f t="shared" si="105"/>
        <v>l190703008</v>
      </c>
      <c r="C2299" s="6" t="s">
        <v>10169</v>
      </c>
      <c r="D2299" s="6" t="str">
        <f>+VLOOKUP($C2299,Sheet3!$B:$I,2,0)</f>
        <v>15X5X111/4</v>
      </c>
      <c r="E2299" s="6" t="str">
        <f>+VLOOKUP($C2299,Sheet3!$B:$I,3,0)</f>
        <v>SAT</v>
      </c>
      <c r="F2299" s="6" t="str">
        <f>+VLOOKUP($C2299,Sheet3!$B:$I,4,0)</f>
        <v>NUMA</v>
      </c>
      <c r="G2299" s="6">
        <f>+VLOOKUP($C2299,Sheet3!$B:$I,5,0)</f>
        <v>0</v>
      </c>
      <c r="H2299" s="6" t="str">
        <f>+VLOOKUP($C2299,Sheet3!$B:$I,6,0)</f>
        <v>P5N</v>
      </c>
      <c r="I2299" s="6" t="str">
        <f>+VLOOKUP($C2299,Sheet3!$B:$I,7,0)</f>
        <v>TOTALSOURCE</v>
      </c>
      <c r="J2299" s="6" t="str">
        <f>+VLOOKUP($C2299,Sheet3!$B:$I,8,0)</f>
        <v>P</v>
      </c>
      <c r="K2299" s="6" t="str">
        <f t="shared" si="107"/>
        <v>15X5X111/4SAT NUMA 0 P5N TOTALSOURCE P</v>
      </c>
      <c r="L2299" s="6" t="str">
        <f t="shared" si="106"/>
        <v>B</v>
      </c>
      <c r="M2299" s="6"/>
    </row>
    <row r="2300" spans="1:13" hidden="1">
      <c r="A2300" s="6" t="s">
        <v>10170</v>
      </c>
      <c r="B2300" s="6" t="str">
        <f t="shared" si="105"/>
        <v>l190605221</v>
      </c>
      <c r="C2300" s="6" t="s">
        <v>6999</v>
      </c>
      <c r="D2300" s="6" t="str">
        <f>+VLOOKUP($C2300,Sheet3!$B:$I,2,0)</f>
        <v>18X7X121/8</v>
      </c>
      <c r="E2300" s="6" t="str">
        <f>+VLOOKUP($C2300,Sheet3!$B:$I,3,0)</f>
        <v>SM</v>
      </c>
      <c r="F2300" s="6" t="str">
        <f>+VLOOKUP($C2300,Sheet3!$B:$I,4,0)</f>
        <v>NUMA</v>
      </c>
      <c r="G2300" s="6">
        <f>+VLOOKUP($C2300,Sheet3!$B:$I,5,0)</f>
        <v>0</v>
      </c>
      <c r="H2300" s="6" t="str">
        <f>+VLOOKUP($C2300,Sheet3!$B:$I,6,0)</f>
        <v>P5N</v>
      </c>
      <c r="I2300" s="6" t="str">
        <f>+VLOOKUP($C2300,Sheet3!$B:$I,7,0)</f>
        <v>TOTALSOURCE</v>
      </c>
      <c r="J2300" s="6" t="str">
        <f>+VLOOKUP($C2300,Sheet3!$B:$I,8,0)</f>
        <v>P</v>
      </c>
      <c r="K2300" s="6" t="str">
        <f t="shared" si="107"/>
        <v>18X7X121/8SM NUMA 0 P5N TOTALSOURCE P</v>
      </c>
      <c r="L2300" s="6" t="str">
        <f t="shared" si="106"/>
        <v>B</v>
      </c>
      <c r="M2300" s="6"/>
    </row>
    <row r="2301" spans="1:13" hidden="1">
      <c r="A2301" s="6" t="s">
        <v>10171</v>
      </c>
      <c r="B2301" s="6" t="str">
        <f t="shared" si="105"/>
        <v>l190703135</v>
      </c>
      <c r="C2301" s="6" t="s">
        <v>10172</v>
      </c>
      <c r="D2301" s="6" t="str">
        <f>+VLOOKUP($C2301,Sheet3!$B:$I,2,0)</f>
        <v>18X7X121/8</v>
      </c>
      <c r="E2301" s="6" t="str">
        <f>+VLOOKUP($C2301,Sheet3!$B:$I,3,0)</f>
        <v>SAT</v>
      </c>
      <c r="F2301" s="6" t="str">
        <f>+VLOOKUP($C2301,Sheet3!$B:$I,4,0)</f>
        <v>NUMA</v>
      </c>
      <c r="G2301" s="6">
        <f>+VLOOKUP($C2301,Sheet3!$B:$I,5,0)</f>
        <v>0</v>
      </c>
      <c r="H2301" s="6" t="str">
        <f>+VLOOKUP($C2301,Sheet3!$B:$I,6,0)</f>
        <v>P5N</v>
      </c>
      <c r="I2301" s="6" t="str">
        <f>+VLOOKUP($C2301,Sheet3!$B:$I,7,0)</f>
        <v>NUMA</v>
      </c>
      <c r="J2301" s="6" t="str">
        <f>+VLOOKUP($C2301,Sheet3!$B:$I,8,0)</f>
        <v>XP</v>
      </c>
      <c r="K2301" s="6" t="str">
        <f t="shared" si="107"/>
        <v>18X7X121/8SAT NUMA 0 P5N NUMA XP</v>
      </c>
      <c r="L2301" s="6" t="str">
        <f t="shared" si="106"/>
        <v>B</v>
      </c>
      <c r="M2301" s="6"/>
    </row>
    <row r="2302" spans="1:13" hidden="1">
      <c r="A2302" s="6" t="s">
        <v>10173</v>
      </c>
      <c r="B2302" s="6" t="str">
        <f t="shared" si="105"/>
        <v>l190910051</v>
      </c>
      <c r="C2302" s="6" t="s">
        <v>6999</v>
      </c>
      <c r="D2302" s="6" t="str">
        <f>+VLOOKUP($C2302,Sheet3!$B:$I,2,0)</f>
        <v>18X7X121/8</v>
      </c>
      <c r="E2302" s="6" t="str">
        <f>+VLOOKUP($C2302,Sheet3!$B:$I,3,0)</f>
        <v>SM</v>
      </c>
      <c r="F2302" s="6" t="str">
        <f>+VLOOKUP($C2302,Sheet3!$B:$I,4,0)</f>
        <v>NUMA</v>
      </c>
      <c r="G2302" s="6">
        <f>+VLOOKUP($C2302,Sheet3!$B:$I,5,0)</f>
        <v>0</v>
      </c>
      <c r="H2302" s="6" t="str">
        <f>+VLOOKUP($C2302,Sheet3!$B:$I,6,0)</f>
        <v>P5N</v>
      </c>
      <c r="I2302" s="6" t="str">
        <f>+VLOOKUP($C2302,Sheet3!$B:$I,7,0)</f>
        <v>TOTALSOURCE</v>
      </c>
      <c r="J2302" s="6" t="str">
        <f>+VLOOKUP($C2302,Sheet3!$B:$I,8,0)</f>
        <v>P</v>
      </c>
      <c r="K2302" s="6" t="str">
        <f t="shared" si="107"/>
        <v>18X7X121/8SM NUMA 0 P5N TOTALSOURCE P</v>
      </c>
      <c r="L2302" s="6" t="str">
        <f t="shared" si="106"/>
        <v>B</v>
      </c>
      <c r="M2302" s="6"/>
    </row>
    <row r="2303" spans="1:13" hidden="1">
      <c r="A2303" s="6" t="s">
        <v>10174</v>
      </c>
      <c r="B2303" s="6" t="str">
        <f t="shared" si="105"/>
        <v>l190804339</v>
      </c>
      <c r="C2303" s="6" t="s">
        <v>7479</v>
      </c>
      <c r="D2303" s="6" t="str">
        <f>+VLOOKUP($C2303,Sheet3!$B:$I,2,0)</f>
        <v>406X125</v>
      </c>
      <c r="E2303" s="6" t="str">
        <f>+VLOOKUP($C2303,Sheet3!$B:$I,3,0)</f>
        <v>S</v>
      </c>
      <c r="F2303" s="6" t="str">
        <f>+VLOOKUP($C2303,Sheet3!$B:$I,4,0)</f>
        <v>APW</v>
      </c>
      <c r="G2303" s="6">
        <f>+VLOOKUP($C2303,Sheet3!$B:$I,5,0)</f>
        <v>0</v>
      </c>
      <c r="H2303" s="6" t="str">
        <f>+VLOOKUP($C2303,Sheet3!$B:$I,6,0)</f>
        <v>GREY</v>
      </c>
      <c r="I2303" s="6" t="str">
        <f>+VLOOKUP($C2303,Sheet3!$B:$I,7,0)</f>
        <v>-</v>
      </c>
      <c r="J2303" s="6" t="str">
        <f>+VLOOKUP($C2303,Sheet3!$B:$I,8,0)</f>
        <v>-</v>
      </c>
      <c r="K2303" s="6" t="str">
        <f t="shared" si="107"/>
        <v>406X125S APW 0 GREY - -</v>
      </c>
      <c r="L2303" s="6" t="str">
        <f t="shared" si="106"/>
        <v>B</v>
      </c>
      <c r="M2303" s="6"/>
    </row>
    <row r="2304" spans="1:13" hidden="1">
      <c r="A2304" s="6" t="s">
        <v>10175</v>
      </c>
      <c r="B2304" s="6" t="str">
        <f t="shared" si="105"/>
        <v>l190602437</v>
      </c>
      <c r="C2304" s="6" t="s">
        <v>7717</v>
      </c>
      <c r="D2304" s="6" t="str">
        <f>+VLOOKUP($C2304,Sheet3!$B:$I,2,0)</f>
        <v>4.00-8</v>
      </c>
      <c r="E2304" s="6" t="str">
        <f>+VLOOKUP($C2304,Sheet3!$B:$I,3,0)</f>
        <v>LUG</v>
      </c>
      <c r="F2304" s="6" t="str">
        <f>+VLOOKUP($C2304,Sheet3!$B:$I,4,0)</f>
        <v>NUMA</v>
      </c>
      <c r="G2304" s="6">
        <f>+VLOOKUP($C2304,Sheet3!$B:$I,5,0)</f>
        <v>3</v>
      </c>
      <c r="H2304" s="6" t="str">
        <f>+VLOOKUP($C2304,Sheet3!$B:$I,6,0)</f>
        <v>M12X</v>
      </c>
      <c r="I2304" s="6" t="str">
        <f>+VLOOKUP($C2304,Sheet3!$B:$I,7,0)</f>
        <v>NUMA</v>
      </c>
      <c r="J2304" s="6" t="str">
        <f>+VLOOKUP($C2304,Sheet3!$B:$I,8,0)</f>
        <v>FORTE</v>
      </c>
      <c r="K2304" s="6" t="str">
        <f t="shared" si="107"/>
        <v>4.00-8LUG NUMA 3 M12X NUMA FORTE</v>
      </c>
      <c r="L2304" s="6" t="str">
        <f t="shared" si="106"/>
        <v>B</v>
      </c>
      <c r="M2304" s="6"/>
    </row>
    <row r="2305" spans="1:13" hidden="1">
      <c r="A2305" s="6" t="s">
        <v>10176</v>
      </c>
      <c r="B2305" s="6" t="str">
        <f t="shared" si="105"/>
        <v>l190601328</v>
      </c>
      <c r="C2305" s="6" t="s">
        <v>7337</v>
      </c>
      <c r="D2305" s="6" t="str">
        <f>+VLOOKUP($C2305,Sheet3!$B:$I,2,0)</f>
        <v>16X5X101/2</v>
      </c>
      <c r="E2305" s="6" t="str">
        <f>+VLOOKUP($C2305,Sheet3!$B:$I,3,0)</f>
        <v>SM</v>
      </c>
      <c r="F2305" s="6" t="str">
        <f>+VLOOKUP($C2305,Sheet3!$B:$I,4,0)</f>
        <v>NUMA</v>
      </c>
      <c r="G2305" s="6">
        <f>+VLOOKUP($C2305,Sheet3!$B:$I,5,0)</f>
        <v>0</v>
      </c>
      <c r="H2305" s="6" t="str">
        <f>+VLOOKUP($C2305,Sheet3!$B:$I,6,0)</f>
        <v>P5N</v>
      </c>
      <c r="I2305" s="6" t="str">
        <f>+VLOOKUP($C2305,Sheet3!$B:$I,7,0)</f>
        <v>TOTALSOURCE</v>
      </c>
      <c r="J2305" s="6" t="str">
        <f>+VLOOKUP($C2305,Sheet3!$B:$I,8,0)</f>
        <v>P</v>
      </c>
      <c r="K2305" s="6" t="str">
        <f t="shared" si="107"/>
        <v>16X5X101/2SM NUMA 0 P5N TOTALSOURCE P</v>
      </c>
      <c r="L2305" s="6" t="str">
        <f t="shared" si="106"/>
        <v>B</v>
      </c>
      <c r="M2305" s="6"/>
    </row>
    <row r="2306" spans="1:13" hidden="1">
      <c r="A2306" s="6" t="s">
        <v>10177</v>
      </c>
      <c r="B2306" s="6" t="str">
        <f t="shared" ref="B2306:B2369" si="108">+MID(A2306,9,10)</f>
        <v>l190601406</v>
      </c>
      <c r="C2306" s="6" t="s">
        <v>7337</v>
      </c>
      <c r="D2306" s="6" t="str">
        <f>+VLOOKUP($C2306,Sheet3!$B:$I,2,0)</f>
        <v>16X5X101/2</v>
      </c>
      <c r="E2306" s="6" t="str">
        <f>+VLOOKUP($C2306,Sheet3!$B:$I,3,0)</f>
        <v>SM</v>
      </c>
      <c r="F2306" s="6" t="str">
        <f>+VLOOKUP($C2306,Sheet3!$B:$I,4,0)</f>
        <v>NUMA</v>
      </c>
      <c r="G2306" s="6">
        <f>+VLOOKUP($C2306,Sheet3!$B:$I,5,0)</f>
        <v>0</v>
      </c>
      <c r="H2306" s="6" t="str">
        <f>+VLOOKUP($C2306,Sheet3!$B:$I,6,0)</f>
        <v>P5N</v>
      </c>
      <c r="I2306" s="6" t="str">
        <f>+VLOOKUP($C2306,Sheet3!$B:$I,7,0)</f>
        <v>TOTALSOURCE</v>
      </c>
      <c r="J2306" s="6" t="str">
        <f>+VLOOKUP($C2306,Sheet3!$B:$I,8,0)</f>
        <v>P</v>
      </c>
      <c r="K2306" s="6" t="str">
        <f t="shared" si="107"/>
        <v>16X5X101/2SM NUMA 0 P5N TOTALSOURCE P</v>
      </c>
      <c r="L2306" s="6" t="str">
        <f t="shared" ref="L2306:L2369" si="109">+RIGHT(A2306,1)</f>
        <v>B</v>
      </c>
      <c r="M2306" s="6"/>
    </row>
    <row r="2307" spans="1:13" hidden="1">
      <c r="A2307" s="6" t="s">
        <v>10178</v>
      </c>
      <c r="B2307" s="6" t="str">
        <f t="shared" si="108"/>
        <v>l190801851</v>
      </c>
      <c r="C2307" s="6" t="s">
        <v>7341</v>
      </c>
      <c r="D2307" s="6" t="str">
        <f>+VLOOKUP($C2307,Sheet3!$B:$I,2,0)</f>
        <v>16X6X101/2</v>
      </c>
      <c r="E2307" s="6" t="str">
        <f>+VLOOKUP($C2307,Sheet3!$B:$I,3,0)</f>
        <v>SM</v>
      </c>
      <c r="F2307" s="6" t="str">
        <f>+VLOOKUP($C2307,Sheet3!$B:$I,4,0)</f>
        <v>NUMA</v>
      </c>
      <c r="G2307" s="6">
        <f>+VLOOKUP($C2307,Sheet3!$B:$I,5,0)</f>
        <v>0</v>
      </c>
      <c r="H2307" s="6" t="str">
        <f>+VLOOKUP($C2307,Sheet3!$B:$I,6,0)</f>
        <v>P5</v>
      </c>
      <c r="I2307" s="6" t="str">
        <f>+VLOOKUP($C2307,Sheet3!$B:$I,7,0)</f>
        <v>NUMA</v>
      </c>
      <c r="J2307" s="6" t="str">
        <f>+VLOOKUP($C2307,Sheet3!$B:$I,8,0)</f>
        <v>P</v>
      </c>
      <c r="K2307" s="6" t="str">
        <f t="shared" ref="K2307:K2370" si="110">CONCATENATE(D2307,E2307," ",F2307," ",G2307," ",H2307," ",I2307," ",J2307)</f>
        <v>16X6X101/2SM NUMA 0 P5 NUMA P</v>
      </c>
      <c r="L2307" s="6" t="str">
        <f t="shared" si="109"/>
        <v>B</v>
      </c>
      <c r="M2307" s="6"/>
    </row>
    <row r="2308" spans="1:13" hidden="1">
      <c r="A2308" s="6" t="s">
        <v>10179</v>
      </c>
      <c r="B2308" s="6" t="str">
        <f t="shared" si="108"/>
        <v>l190204387</v>
      </c>
      <c r="C2308" s="6" t="s">
        <v>7479</v>
      </c>
      <c r="D2308" s="6" t="str">
        <f>+VLOOKUP($C2308,Sheet3!$B:$I,2,0)</f>
        <v>406X125</v>
      </c>
      <c r="E2308" s="6" t="str">
        <f>+VLOOKUP($C2308,Sheet3!$B:$I,3,0)</f>
        <v>S</v>
      </c>
      <c r="F2308" s="6" t="str">
        <f>+VLOOKUP($C2308,Sheet3!$B:$I,4,0)</f>
        <v>APW</v>
      </c>
      <c r="G2308" s="6">
        <f>+VLOOKUP($C2308,Sheet3!$B:$I,5,0)</f>
        <v>0</v>
      </c>
      <c r="H2308" s="6" t="str">
        <f>+VLOOKUP($C2308,Sheet3!$B:$I,6,0)</f>
        <v>GREY</v>
      </c>
      <c r="I2308" s="6" t="str">
        <f>+VLOOKUP($C2308,Sheet3!$B:$I,7,0)</f>
        <v>-</v>
      </c>
      <c r="J2308" s="6" t="str">
        <f>+VLOOKUP($C2308,Sheet3!$B:$I,8,0)</f>
        <v>-</v>
      </c>
      <c r="K2308" s="6" t="str">
        <f t="shared" si="110"/>
        <v>406X125S APW 0 GREY - -</v>
      </c>
      <c r="L2308" s="6" t="str">
        <f t="shared" si="109"/>
        <v>b</v>
      </c>
      <c r="M2308" s="6"/>
    </row>
    <row r="2309" spans="1:13">
      <c r="A2309" s="6" t="s">
        <v>10180</v>
      </c>
      <c r="B2309" s="6" t="str">
        <f t="shared" si="108"/>
        <v>l181010635</v>
      </c>
      <c r="C2309" s="6" t="s">
        <v>10181</v>
      </c>
      <c r="D2309" s="6" t="str">
        <f>+VLOOKUP($C2309,Sheet3!$B:$I,2,0)</f>
        <v>6.00-9</v>
      </c>
      <c r="E2309" s="6" t="str">
        <f>+VLOOKUP($C2309,Sheet3!$B:$I,3,0)</f>
        <v>LUG</v>
      </c>
      <c r="F2309" s="6" t="str">
        <f>+VLOOKUP($C2309,Sheet3!$B:$I,4,0)</f>
        <v>NUMANEO</v>
      </c>
      <c r="G2309" s="6">
        <f>+VLOOKUP($C2309,Sheet3!$B:$I,5,0)</f>
        <v>4</v>
      </c>
      <c r="H2309" s="6" t="str">
        <f>+VLOOKUP($C2309,Sheet3!$B:$I,6,0)</f>
        <v>P33X</v>
      </c>
      <c r="I2309" s="6" t="str">
        <f>+VLOOKUP($C2309,Sheet3!$B:$I,7,0)</f>
        <v>NUMANEO</v>
      </c>
      <c r="J2309" s="6" t="str">
        <f>+VLOOKUP($C2309,Sheet3!$B:$I,8,0)</f>
        <v>-</v>
      </c>
      <c r="K2309" s="6" t="str">
        <f t="shared" si="110"/>
        <v>6.00-9LUG NUMANEO 4 P33X NUMANEO -</v>
      </c>
      <c r="L2309" s="6" t="str">
        <f t="shared" si="109"/>
        <v>A</v>
      </c>
      <c r="M2309" s="6" t="s">
        <v>6972</v>
      </c>
    </row>
    <row r="2310" spans="1:13">
      <c r="A2310" s="6" t="s">
        <v>10182</v>
      </c>
      <c r="B2310" s="6" t="str">
        <f t="shared" si="108"/>
        <v>l130504200</v>
      </c>
      <c r="C2310" s="6" t="s">
        <v>7644</v>
      </c>
      <c r="D2310" s="6" t="str">
        <f>+VLOOKUP($C2310,Sheet3!$B:$I,2,0)</f>
        <v>6.00-9</v>
      </c>
      <c r="E2310" s="6" t="str">
        <f>+VLOOKUP($C2310,Sheet3!$B:$I,3,0)</f>
        <v>YLUG</v>
      </c>
      <c r="F2310" s="6" t="str">
        <f>+VLOOKUP($C2310,Sheet3!$B:$I,4,0)</f>
        <v>KUMANEKO</v>
      </c>
      <c r="G2310" s="6">
        <f>+VLOOKUP($C2310,Sheet3!$B:$I,5,0)</f>
        <v>4</v>
      </c>
      <c r="H2310" s="6" t="str">
        <f>+VLOOKUP($C2310,Sheet3!$B:$I,6,0)</f>
        <v>M12X</v>
      </c>
      <c r="I2310" s="6" t="str">
        <f>+VLOOKUP($C2310,Sheet3!$B:$I,7,0)</f>
        <v>KUMANEKO</v>
      </c>
      <c r="J2310" s="6" t="str">
        <f>+VLOOKUP($C2310,Sheet3!$B:$I,8,0)</f>
        <v>-</v>
      </c>
      <c r="K2310" s="6" t="str">
        <f t="shared" si="110"/>
        <v>6.00-9YLUG KUMANEKO 4 M12X KUMANEKO -</v>
      </c>
      <c r="L2310" s="6" t="str">
        <f t="shared" si="109"/>
        <v>A</v>
      </c>
      <c r="M2310" s="6" t="s">
        <v>6972</v>
      </c>
    </row>
    <row r="2311" spans="1:13">
      <c r="A2311" s="6" t="s">
        <v>10183</v>
      </c>
      <c r="B2311" s="6" t="str">
        <f t="shared" si="108"/>
        <v>l160504275</v>
      </c>
      <c r="C2311" s="6" t="s">
        <v>8737</v>
      </c>
      <c r="D2311" s="6" t="str">
        <f>+VLOOKUP($C2311,Sheet3!$B:$I,2,0)</f>
        <v>6.00-9</v>
      </c>
      <c r="E2311" s="6" t="str">
        <f>+VLOOKUP($C2311,Sheet3!$B:$I,3,0)</f>
        <v>YLUG</v>
      </c>
      <c r="F2311" s="6" t="str">
        <f>+VLOOKUP($C2311,Sheet3!$B:$I,4,0)</f>
        <v>KUMANEKO</v>
      </c>
      <c r="G2311" s="6">
        <f>+VLOOKUP($C2311,Sheet3!$B:$I,5,0)</f>
        <v>4</v>
      </c>
      <c r="H2311" s="6" t="str">
        <f>+VLOOKUP($C2311,Sheet3!$B:$I,6,0)</f>
        <v>M12X</v>
      </c>
      <c r="I2311" s="6" t="str">
        <f>+VLOOKUP($C2311,Sheet3!$B:$I,7,0)</f>
        <v>BUDDYS</v>
      </c>
      <c r="J2311" s="6" t="str">
        <f>+VLOOKUP($C2311,Sheet3!$B:$I,8,0)</f>
        <v>-</v>
      </c>
      <c r="K2311" s="6" t="str">
        <f t="shared" si="110"/>
        <v>6.00-9YLUG KUMANEKO 4 M12X BUDDYS -</v>
      </c>
      <c r="L2311" s="6" t="str">
        <f t="shared" si="109"/>
        <v>A</v>
      </c>
      <c r="M2311" s="6" t="s">
        <v>6972</v>
      </c>
    </row>
    <row r="2312" spans="1:13">
      <c r="A2312" s="6" t="s">
        <v>10184</v>
      </c>
      <c r="B2312" s="6" t="str">
        <f t="shared" si="108"/>
        <v>l160104007</v>
      </c>
      <c r="C2312" s="6" t="s">
        <v>10185</v>
      </c>
      <c r="D2312" s="6" t="str">
        <f>+VLOOKUP($C2312,Sheet3!$B:$I,2,0)</f>
        <v>13X51/2X8</v>
      </c>
      <c r="E2312" s="6" t="str">
        <f>+VLOOKUP($C2312,Sheet3!$B:$I,3,0)</f>
        <v>ML</v>
      </c>
      <c r="F2312" s="6" t="str">
        <f>+VLOOKUP($C2312,Sheet3!$B:$I,4,0)</f>
        <v>NUMA</v>
      </c>
      <c r="G2312" s="6">
        <f>+VLOOKUP($C2312,Sheet3!$B:$I,5,0)</f>
        <v>0</v>
      </c>
      <c r="H2312" s="6" t="str">
        <f>+VLOOKUP($C2312,Sheet3!$B:$I,6,0)</f>
        <v>D1.</v>
      </c>
      <c r="I2312" s="6" t="str">
        <f>+VLOOKUP($C2312,Sheet3!$B:$I,7,0)</f>
        <v>TALON</v>
      </c>
      <c r="J2312" s="6" t="str">
        <f>+VLOOKUP($C2312,Sheet3!$B:$I,8,0)</f>
        <v>D</v>
      </c>
      <c r="K2312" s="6" t="str">
        <f t="shared" si="110"/>
        <v>13X51/2X8ML NUMA 0 D1. TALON D</v>
      </c>
      <c r="L2312" s="6" t="str">
        <f t="shared" si="109"/>
        <v>A</v>
      </c>
      <c r="M2312" s="6" t="s">
        <v>6972</v>
      </c>
    </row>
    <row r="2313" spans="1:13">
      <c r="A2313" s="6" t="s">
        <v>10186</v>
      </c>
      <c r="B2313" s="6" t="str">
        <f t="shared" si="108"/>
        <v>l160102950</v>
      </c>
      <c r="C2313" s="6" t="s">
        <v>10187</v>
      </c>
      <c r="D2313" s="6" t="str">
        <f>+VLOOKUP($C2313,Sheet3!$B:$I,2,0)</f>
        <v>250/80-170</v>
      </c>
      <c r="E2313" s="6" t="str">
        <f>+VLOOKUP($C2313,Sheet3!$B:$I,3,0)</f>
        <v>SM</v>
      </c>
      <c r="F2313" s="6" t="str">
        <f>+VLOOKUP($C2313,Sheet3!$B:$I,4,0)</f>
        <v>NUMA</v>
      </c>
      <c r="G2313" s="6">
        <f>+VLOOKUP($C2313,Sheet3!$B:$I,5,0)</f>
        <v>0</v>
      </c>
      <c r="H2313" s="6" t="str">
        <f>+VLOOKUP($C2313,Sheet3!$B:$I,6,0)</f>
        <v>P5</v>
      </c>
      <c r="I2313" s="6" t="str">
        <f>+VLOOKUP($C2313,Sheet3!$B:$I,7,0)</f>
        <v>TOTALSOURCE</v>
      </c>
      <c r="J2313" s="6" t="str">
        <f>+VLOOKUP($C2313,Sheet3!$B:$I,8,0)</f>
        <v>P</v>
      </c>
      <c r="K2313" s="6" t="str">
        <f t="shared" si="110"/>
        <v>250/80-170SM NUMA 0 P5 TOTALSOURCE P</v>
      </c>
      <c r="L2313" s="6" t="str">
        <f t="shared" si="109"/>
        <v>A</v>
      </c>
      <c r="M2313" s="6" t="s">
        <v>6972</v>
      </c>
    </row>
    <row r="2314" spans="1:13">
      <c r="A2314" s="6" t="s">
        <v>10188</v>
      </c>
      <c r="B2314" s="6" t="str">
        <f t="shared" si="108"/>
        <v>l160102916</v>
      </c>
      <c r="C2314" s="6" t="s">
        <v>10187</v>
      </c>
      <c r="D2314" s="6" t="str">
        <f>+VLOOKUP($C2314,Sheet3!$B:$I,2,0)</f>
        <v>250/80-170</v>
      </c>
      <c r="E2314" s="6" t="str">
        <f>+VLOOKUP($C2314,Sheet3!$B:$I,3,0)</f>
        <v>SM</v>
      </c>
      <c r="F2314" s="6" t="str">
        <f>+VLOOKUP($C2314,Sheet3!$B:$I,4,0)</f>
        <v>NUMA</v>
      </c>
      <c r="G2314" s="6">
        <f>+VLOOKUP($C2314,Sheet3!$B:$I,5,0)</f>
        <v>0</v>
      </c>
      <c r="H2314" s="6" t="str">
        <f>+VLOOKUP($C2314,Sheet3!$B:$I,6,0)</f>
        <v>P5</v>
      </c>
      <c r="I2314" s="6" t="str">
        <f>+VLOOKUP($C2314,Sheet3!$B:$I,7,0)</f>
        <v>TOTALSOURCE</v>
      </c>
      <c r="J2314" s="6" t="str">
        <f>+VLOOKUP($C2314,Sheet3!$B:$I,8,0)</f>
        <v>P</v>
      </c>
      <c r="K2314" s="6" t="str">
        <f t="shared" si="110"/>
        <v>250/80-170SM NUMA 0 P5 TOTALSOURCE P</v>
      </c>
      <c r="L2314" s="6" t="str">
        <f t="shared" si="109"/>
        <v>A</v>
      </c>
      <c r="M2314" s="6" t="s">
        <v>6972</v>
      </c>
    </row>
    <row r="2315" spans="1:13">
      <c r="A2315" s="6" t="s">
        <v>10189</v>
      </c>
      <c r="B2315" s="6" t="str">
        <f t="shared" si="108"/>
        <v>l160203904</v>
      </c>
      <c r="C2315" s="6" t="s">
        <v>10190</v>
      </c>
      <c r="D2315" s="6" t="str">
        <f>+VLOOKUP($C2315,Sheet3!$B:$I,2,0)</f>
        <v>16X5X101/2</v>
      </c>
      <c r="E2315" s="6" t="str">
        <f>+VLOOKUP($C2315,Sheet3!$B:$I,3,0)</f>
        <v>SM</v>
      </c>
      <c r="F2315" s="6" t="str">
        <f>+VLOOKUP($C2315,Sheet3!$B:$I,4,0)</f>
        <v>NUMA</v>
      </c>
      <c r="G2315" s="6">
        <f>+VLOOKUP($C2315,Sheet3!$B:$I,5,0)</f>
        <v>0</v>
      </c>
      <c r="H2315" s="6" t="str">
        <f>+VLOOKUP($C2315,Sheet3!$B:$I,6,0)</f>
        <v>D1.</v>
      </c>
      <c r="I2315" s="6" t="str">
        <f>+VLOOKUP($C2315,Sheet3!$B:$I,7,0)</f>
        <v>TALON</v>
      </c>
      <c r="J2315" s="6" t="str">
        <f>+VLOOKUP($C2315,Sheet3!$B:$I,8,0)</f>
        <v>D</v>
      </c>
      <c r="K2315" s="6" t="str">
        <f t="shared" si="110"/>
        <v>16X5X101/2SM NUMA 0 D1. TALON D</v>
      </c>
      <c r="L2315" s="6" t="str">
        <f t="shared" si="109"/>
        <v>A</v>
      </c>
      <c r="M2315" s="6" t="s">
        <v>6972</v>
      </c>
    </row>
    <row r="2316" spans="1:13">
      <c r="A2316" s="6" t="s">
        <v>10191</v>
      </c>
      <c r="B2316" s="6" t="str">
        <f t="shared" si="108"/>
        <v>l160103595</v>
      </c>
      <c r="C2316" s="6" t="s">
        <v>10187</v>
      </c>
      <c r="D2316" s="6" t="str">
        <f>+VLOOKUP($C2316,Sheet3!$B:$I,2,0)</f>
        <v>250/80-170</v>
      </c>
      <c r="E2316" s="6" t="str">
        <f>+VLOOKUP($C2316,Sheet3!$B:$I,3,0)</f>
        <v>SM</v>
      </c>
      <c r="F2316" s="6" t="str">
        <f>+VLOOKUP($C2316,Sheet3!$B:$I,4,0)</f>
        <v>NUMA</v>
      </c>
      <c r="G2316" s="6">
        <f>+VLOOKUP($C2316,Sheet3!$B:$I,5,0)</f>
        <v>0</v>
      </c>
      <c r="H2316" s="6" t="str">
        <f>+VLOOKUP($C2316,Sheet3!$B:$I,6,0)</f>
        <v>P5</v>
      </c>
      <c r="I2316" s="6" t="str">
        <f>+VLOOKUP($C2316,Sheet3!$B:$I,7,0)</f>
        <v>TOTALSOURCE</v>
      </c>
      <c r="J2316" s="6" t="str">
        <f>+VLOOKUP($C2316,Sheet3!$B:$I,8,0)</f>
        <v>P</v>
      </c>
      <c r="K2316" s="6" t="str">
        <f t="shared" si="110"/>
        <v>250/80-170SM NUMA 0 P5 TOTALSOURCE P</v>
      </c>
      <c r="L2316" s="6" t="str">
        <f t="shared" si="109"/>
        <v>A</v>
      </c>
      <c r="M2316" s="6" t="s">
        <v>6972</v>
      </c>
    </row>
    <row r="2317" spans="1:13">
      <c r="A2317" s="6" t="s">
        <v>10192</v>
      </c>
      <c r="B2317" s="6" t="str">
        <f t="shared" si="108"/>
        <v>l160103342</v>
      </c>
      <c r="C2317" s="6" t="s">
        <v>10187</v>
      </c>
      <c r="D2317" s="6" t="str">
        <f>+VLOOKUP($C2317,Sheet3!$B:$I,2,0)</f>
        <v>250/80-170</v>
      </c>
      <c r="E2317" s="6" t="str">
        <f>+VLOOKUP($C2317,Sheet3!$B:$I,3,0)</f>
        <v>SM</v>
      </c>
      <c r="F2317" s="6" t="str">
        <f>+VLOOKUP($C2317,Sheet3!$B:$I,4,0)</f>
        <v>NUMA</v>
      </c>
      <c r="G2317" s="6">
        <f>+VLOOKUP($C2317,Sheet3!$B:$I,5,0)</f>
        <v>0</v>
      </c>
      <c r="H2317" s="6" t="str">
        <f>+VLOOKUP($C2317,Sheet3!$B:$I,6,0)</f>
        <v>P5</v>
      </c>
      <c r="I2317" s="6" t="str">
        <f>+VLOOKUP($C2317,Sheet3!$B:$I,7,0)</f>
        <v>TOTALSOURCE</v>
      </c>
      <c r="J2317" s="6" t="str">
        <f>+VLOOKUP($C2317,Sheet3!$B:$I,8,0)</f>
        <v>P</v>
      </c>
      <c r="K2317" s="6" t="str">
        <f t="shared" si="110"/>
        <v>250/80-170SM NUMA 0 P5 TOTALSOURCE P</v>
      </c>
      <c r="L2317" s="6" t="str">
        <f t="shared" si="109"/>
        <v>A</v>
      </c>
      <c r="M2317" s="6" t="s">
        <v>6972</v>
      </c>
    </row>
    <row r="2318" spans="1:13">
      <c r="A2318" s="6" t="s">
        <v>10193</v>
      </c>
      <c r="B2318" s="6" t="str">
        <f t="shared" si="108"/>
        <v>l160109964</v>
      </c>
      <c r="C2318" s="6" t="s">
        <v>8704</v>
      </c>
      <c r="D2318" s="6" t="str">
        <f>+VLOOKUP($C2318,Sheet3!$B:$I,2,0)</f>
        <v>323X100</v>
      </c>
      <c r="E2318" s="6" t="str">
        <f>+VLOOKUP($C2318,Sheet3!$B:$I,3,0)</f>
        <v>S</v>
      </c>
      <c r="F2318" s="6" t="str">
        <f>+VLOOKUP($C2318,Sheet3!$B:$I,4,0)</f>
        <v>APW</v>
      </c>
      <c r="G2318" s="6">
        <f>+VLOOKUP($C2318,Sheet3!$B:$I,5,0)</f>
        <v>0</v>
      </c>
      <c r="H2318" s="6" t="str">
        <f>+VLOOKUP($C2318,Sheet3!$B:$I,6,0)</f>
        <v>P5N</v>
      </c>
      <c r="I2318" s="6" t="str">
        <f>+VLOOKUP($C2318,Sheet3!$B:$I,7,0)</f>
        <v>NUMA</v>
      </c>
      <c r="J2318" s="6" t="str">
        <f>+VLOOKUP($C2318,Sheet3!$B:$I,8,0)</f>
        <v>-</v>
      </c>
      <c r="K2318" s="6" t="str">
        <f t="shared" si="110"/>
        <v>323X100S APW 0 P5N NUMA -</v>
      </c>
      <c r="L2318" s="6" t="str">
        <f t="shared" si="109"/>
        <v>A</v>
      </c>
      <c r="M2318" s="6" t="s">
        <v>6972</v>
      </c>
    </row>
    <row r="2319" spans="1:13">
      <c r="A2319" s="6" t="s">
        <v>10194</v>
      </c>
      <c r="B2319" s="6" t="str">
        <f t="shared" si="108"/>
        <v>l161107397</v>
      </c>
      <c r="C2319" s="6" t="s">
        <v>10195</v>
      </c>
      <c r="D2319" s="6" t="str">
        <f>+VLOOKUP($C2319,Sheet3!$B:$I,2,0)</f>
        <v>7.50-10</v>
      </c>
      <c r="E2319" s="6" t="str">
        <f>+VLOOKUP($C2319,Sheet3!$B:$I,3,0)</f>
        <v>LUG</v>
      </c>
      <c r="F2319" s="6" t="str">
        <f>+VLOOKUP($C2319,Sheet3!$B:$I,4,0)</f>
        <v>NUMA</v>
      </c>
      <c r="G2319" s="6">
        <f>+VLOOKUP($C2319,Sheet3!$B:$I,5,0)</f>
        <v>5</v>
      </c>
      <c r="H2319" s="6" t="str">
        <f>+VLOOKUP($C2319,Sheet3!$B:$I,6,0)</f>
        <v>M12X</v>
      </c>
      <c r="I2319" s="6" t="str">
        <f>+VLOOKUP($C2319,Sheet3!$B:$I,7,0)</f>
        <v>NUMA</v>
      </c>
      <c r="J2319" s="6" t="str">
        <f>+VLOOKUP($C2319,Sheet3!$B:$I,8,0)</f>
        <v>FORTE</v>
      </c>
      <c r="K2319" s="6" t="str">
        <f t="shared" si="110"/>
        <v>7.50-10LUG NUMA 5 M12X NUMA FORTE</v>
      </c>
      <c r="L2319" s="6" t="str">
        <f t="shared" si="109"/>
        <v>A</v>
      </c>
      <c r="M2319" s="6" t="s">
        <v>6972</v>
      </c>
    </row>
    <row r="2320" spans="1:13">
      <c r="A2320" s="6" t="s">
        <v>10196</v>
      </c>
      <c r="B2320" s="6" t="str">
        <f t="shared" si="108"/>
        <v>l130504068</v>
      </c>
      <c r="C2320" s="6" t="s">
        <v>7644</v>
      </c>
      <c r="D2320" s="6" t="str">
        <f>+VLOOKUP($C2320,Sheet3!$B:$I,2,0)</f>
        <v>6.00-9</v>
      </c>
      <c r="E2320" s="6" t="str">
        <f>+VLOOKUP($C2320,Sheet3!$B:$I,3,0)</f>
        <v>YLUG</v>
      </c>
      <c r="F2320" s="6" t="str">
        <f>+VLOOKUP($C2320,Sheet3!$B:$I,4,0)</f>
        <v>KUMANEKO</v>
      </c>
      <c r="G2320" s="6">
        <f>+VLOOKUP($C2320,Sheet3!$B:$I,5,0)</f>
        <v>4</v>
      </c>
      <c r="H2320" s="6" t="str">
        <f>+VLOOKUP($C2320,Sheet3!$B:$I,6,0)</f>
        <v>M12X</v>
      </c>
      <c r="I2320" s="6" t="str">
        <f>+VLOOKUP($C2320,Sheet3!$B:$I,7,0)</f>
        <v>KUMANEKO</v>
      </c>
      <c r="J2320" s="6" t="str">
        <f>+VLOOKUP($C2320,Sheet3!$B:$I,8,0)</f>
        <v>-</v>
      </c>
      <c r="K2320" s="6" t="str">
        <f t="shared" si="110"/>
        <v>6.00-9YLUG KUMANEKO 4 M12X KUMANEKO -</v>
      </c>
      <c r="L2320" s="6" t="str">
        <f t="shared" si="109"/>
        <v>A</v>
      </c>
      <c r="M2320" s="6" t="s">
        <v>6972</v>
      </c>
    </row>
    <row r="2321" spans="1:13">
      <c r="A2321" s="6" t="s">
        <v>10197</v>
      </c>
      <c r="B2321" s="6" t="str">
        <f t="shared" si="108"/>
        <v>l150704411</v>
      </c>
      <c r="C2321" s="6" t="s">
        <v>8503</v>
      </c>
      <c r="D2321" s="6" t="str">
        <f>+VLOOKUP($C2321,Sheet3!$B:$I,2,0)</f>
        <v>6.50-10</v>
      </c>
      <c r="E2321" s="6" t="str">
        <f>+VLOOKUP($C2321,Sheet3!$B:$I,3,0)</f>
        <v>LUG</v>
      </c>
      <c r="F2321" s="6" t="str">
        <f>+VLOOKUP($C2321,Sheet3!$B:$I,4,0)</f>
        <v>NUMA</v>
      </c>
      <c r="G2321" s="6">
        <f>+VLOOKUP($C2321,Sheet3!$B:$I,5,0)</f>
        <v>5</v>
      </c>
      <c r="H2321" s="6" t="str">
        <f>+VLOOKUP($C2321,Sheet3!$B:$I,6,0)</f>
        <v>P3S1X</v>
      </c>
      <c r="I2321" s="6" t="str">
        <f>+VLOOKUP($C2321,Sheet3!$B:$I,7,0)</f>
        <v>NUMA</v>
      </c>
      <c r="J2321" s="6" t="str">
        <f>+VLOOKUP($C2321,Sheet3!$B:$I,8,0)</f>
        <v>ULTRA</v>
      </c>
      <c r="K2321" s="6" t="str">
        <f t="shared" si="110"/>
        <v>6.50-10LUG NUMA 5 P3S1X NUMA ULTRA</v>
      </c>
      <c r="L2321" s="6" t="str">
        <f t="shared" si="109"/>
        <v>A</v>
      </c>
      <c r="M2321" s="6" t="s">
        <v>6972</v>
      </c>
    </row>
    <row r="2322" spans="1:13">
      <c r="A2322" s="6" t="s">
        <v>10198</v>
      </c>
      <c r="B2322" s="6" t="str">
        <f t="shared" si="108"/>
        <v>l160503895</v>
      </c>
      <c r="C2322" s="6" t="s">
        <v>8737</v>
      </c>
      <c r="D2322" s="6" t="str">
        <f>+VLOOKUP($C2322,Sheet3!$B:$I,2,0)</f>
        <v>6.00-9</v>
      </c>
      <c r="E2322" s="6" t="str">
        <f>+VLOOKUP($C2322,Sheet3!$B:$I,3,0)</f>
        <v>YLUG</v>
      </c>
      <c r="F2322" s="6" t="str">
        <f>+VLOOKUP($C2322,Sheet3!$B:$I,4,0)</f>
        <v>KUMANEKO</v>
      </c>
      <c r="G2322" s="6">
        <f>+VLOOKUP($C2322,Sheet3!$B:$I,5,0)</f>
        <v>4</v>
      </c>
      <c r="H2322" s="6" t="str">
        <f>+VLOOKUP($C2322,Sheet3!$B:$I,6,0)</f>
        <v>M12X</v>
      </c>
      <c r="I2322" s="6" t="str">
        <f>+VLOOKUP($C2322,Sheet3!$B:$I,7,0)</f>
        <v>BUDDYS</v>
      </c>
      <c r="J2322" s="6" t="str">
        <f>+VLOOKUP($C2322,Sheet3!$B:$I,8,0)</f>
        <v>-</v>
      </c>
      <c r="K2322" s="6" t="str">
        <f t="shared" si="110"/>
        <v>6.00-9YLUG KUMANEKO 4 M12X BUDDYS -</v>
      </c>
      <c r="L2322" s="6" t="str">
        <f t="shared" si="109"/>
        <v>A</v>
      </c>
      <c r="M2322" s="6" t="s">
        <v>6972</v>
      </c>
    </row>
    <row r="2323" spans="1:13">
      <c r="A2323" s="6" t="s">
        <v>10199</v>
      </c>
      <c r="B2323" s="6" t="str">
        <f t="shared" si="108"/>
        <v>l181010700</v>
      </c>
      <c r="C2323" s="6" t="s">
        <v>10181</v>
      </c>
      <c r="D2323" s="6" t="str">
        <f>+VLOOKUP($C2323,Sheet3!$B:$I,2,0)</f>
        <v>6.00-9</v>
      </c>
      <c r="E2323" s="6" t="str">
        <f>+VLOOKUP($C2323,Sheet3!$B:$I,3,0)</f>
        <v>LUG</v>
      </c>
      <c r="F2323" s="6" t="str">
        <f>+VLOOKUP($C2323,Sheet3!$B:$I,4,0)</f>
        <v>NUMANEO</v>
      </c>
      <c r="G2323" s="6">
        <f>+VLOOKUP($C2323,Sheet3!$B:$I,5,0)</f>
        <v>4</v>
      </c>
      <c r="H2323" s="6" t="str">
        <f>+VLOOKUP($C2323,Sheet3!$B:$I,6,0)</f>
        <v>P33X</v>
      </c>
      <c r="I2323" s="6" t="str">
        <f>+VLOOKUP($C2323,Sheet3!$B:$I,7,0)</f>
        <v>NUMANEO</v>
      </c>
      <c r="J2323" s="6" t="str">
        <f>+VLOOKUP($C2323,Sheet3!$B:$I,8,0)</f>
        <v>-</v>
      </c>
      <c r="K2323" s="6" t="str">
        <f t="shared" si="110"/>
        <v>6.00-9LUG NUMANEO 4 P33X NUMANEO -</v>
      </c>
      <c r="L2323" s="6" t="str">
        <f t="shared" si="109"/>
        <v>A</v>
      </c>
      <c r="M2323" s="6" t="s">
        <v>6972</v>
      </c>
    </row>
    <row r="2324" spans="1:13">
      <c r="A2324" s="6" t="s">
        <v>10200</v>
      </c>
      <c r="B2324" s="6" t="str">
        <f t="shared" si="108"/>
        <v>l150307827</v>
      </c>
      <c r="C2324" s="6" t="s">
        <v>7239</v>
      </c>
      <c r="D2324" s="6" t="str">
        <f>+VLOOKUP($C2324,Sheet3!$B:$I,2,0)</f>
        <v>131/2X51/2X8</v>
      </c>
      <c r="E2324" s="6" t="str">
        <f>+VLOOKUP($C2324,Sheet3!$B:$I,3,0)</f>
        <v>ML</v>
      </c>
      <c r="F2324" s="6" t="str">
        <f>+VLOOKUP($C2324,Sheet3!$B:$I,4,0)</f>
        <v>NUMA</v>
      </c>
      <c r="G2324" s="6">
        <f>+VLOOKUP($C2324,Sheet3!$B:$I,5,0)</f>
        <v>0</v>
      </c>
      <c r="H2324" s="6" t="str">
        <f>+VLOOKUP($C2324,Sheet3!$B:$I,6,0)</f>
        <v>P5N</v>
      </c>
      <c r="I2324" s="6" t="str">
        <f>+VLOOKUP($C2324,Sheet3!$B:$I,7,0)</f>
        <v>NUMA</v>
      </c>
      <c r="J2324" s="6" t="str">
        <f>+VLOOKUP($C2324,Sheet3!$B:$I,8,0)</f>
        <v>P</v>
      </c>
      <c r="K2324" s="6" t="str">
        <f t="shared" si="110"/>
        <v>131/2X51/2X8ML NUMA 0 P5N NUMA P</v>
      </c>
      <c r="L2324" s="6" t="str">
        <f t="shared" si="109"/>
        <v>A</v>
      </c>
      <c r="M2324" s="6" t="s">
        <v>6972</v>
      </c>
    </row>
    <row r="2325" spans="1:13">
      <c r="A2325" s="6" t="s">
        <v>10201</v>
      </c>
      <c r="B2325" s="6" t="str">
        <f t="shared" si="108"/>
        <v>l160801301</v>
      </c>
      <c r="C2325" s="6" t="s">
        <v>10202</v>
      </c>
      <c r="D2325" s="6" t="str">
        <f>+VLOOKUP($C2325,Sheet3!$B:$I,2,0)</f>
        <v>315/145-180</v>
      </c>
      <c r="E2325" s="6" t="str">
        <f>+VLOOKUP($C2325,Sheet3!$B:$I,3,0)</f>
        <v>SM</v>
      </c>
      <c r="F2325" s="6" t="str">
        <f>+VLOOKUP($C2325,Sheet3!$B:$I,4,0)</f>
        <v>NUMA</v>
      </c>
      <c r="G2325" s="6">
        <f>+VLOOKUP($C2325,Sheet3!$B:$I,5,0)</f>
        <v>0</v>
      </c>
      <c r="H2325" s="6" t="str">
        <f>+VLOOKUP($C2325,Sheet3!$B:$I,6,0)</f>
        <v>D1.</v>
      </c>
      <c r="I2325" s="6" t="str">
        <f>+VLOOKUP($C2325,Sheet3!$B:$I,7,0)</f>
        <v>ATHLETIK</v>
      </c>
      <c r="J2325" s="6" t="str">
        <f>+VLOOKUP($C2325,Sheet3!$B:$I,8,0)</f>
        <v>D</v>
      </c>
      <c r="K2325" s="6" t="str">
        <f t="shared" si="110"/>
        <v>315/145-180SM NUMA 0 D1. ATHLETIK D</v>
      </c>
      <c r="L2325" s="6" t="str">
        <f t="shared" si="109"/>
        <v>A</v>
      </c>
      <c r="M2325" s="6" t="s">
        <v>6972</v>
      </c>
    </row>
    <row r="2326" spans="1:13">
      <c r="A2326" s="6" t="s">
        <v>10203</v>
      </c>
      <c r="B2326" s="6" t="str">
        <f t="shared" si="108"/>
        <v>l130504133</v>
      </c>
      <c r="C2326" s="6" t="s">
        <v>7644</v>
      </c>
      <c r="D2326" s="6" t="str">
        <f>+VLOOKUP($C2326,Sheet3!$B:$I,2,0)</f>
        <v>6.00-9</v>
      </c>
      <c r="E2326" s="6" t="str">
        <f>+VLOOKUP($C2326,Sheet3!$B:$I,3,0)</f>
        <v>YLUG</v>
      </c>
      <c r="F2326" s="6" t="str">
        <f>+VLOOKUP($C2326,Sheet3!$B:$I,4,0)</f>
        <v>KUMANEKO</v>
      </c>
      <c r="G2326" s="6">
        <f>+VLOOKUP($C2326,Sheet3!$B:$I,5,0)</f>
        <v>4</v>
      </c>
      <c r="H2326" s="6" t="str">
        <f>+VLOOKUP($C2326,Sheet3!$B:$I,6,0)</f>
        <v>M12X</v>
      </c>
      <c r="I2326" s="6" t="str">
        <f>+VLOOKUP($C2326,Sheet3!$B:$I,7,0)</f>
        <v>KUMANEKO</v>
      </c>
      <c r="J2326" s="6" t="str">
        <f>+VLOOKUP($C2326,Sheet3!$B:$I,8,0)</f>
        <v>-</v>
      </c>
      <c r="K2326" s="6" t="str">
        <f t="shared" si="110"/>
        <v>6.00-9YLUG KUMANEKO 4 M12X KUMANEKO -</v>
      </c>
      <c r="L2326" s="6" t="str">
        <f t="shared" si="109"/>
        <v>A</v>
      </c>
      <c r="M2326" s="6" t="s">
        <v>6972</v>
      </c>
    </row>
    <row r="2327" spans="1:13">
      <c r="A2327" s="6" t="s">
        <v>10204</v>
      </c>
      <c r="B2327" s="6" t="str">
        <f t="shared" si="108"/>
        <v>l160503941</v>
      </c>
      <c r="C2327" s="6" t="s">
        <v>8737</v>
      </c>
      <c r="D2327" s="6" t="str">
        <f>+VLOOKUP($C2327,Sheet3!$B:$I,2,0)</f>
        <v>6.00-9</v>
      </c>
      <c r="E2327" s="6" t="str">
        <f>+VLOOKUP($C2327,Sheet3!$B:$I,3,0)</f>
        <v>YLUG</v>
      </c>
      <c r="F2327" s="6" t="str">
        <f>+VLOOKUP($C2327,Sheet3!$B:$I,4,0)</f>
        <v>KUMANEKO</v>
      </c>
      <c r="G2327" s="6">
        <f>+VLOOKUP($C2327,Sheet3!$B:$I,5,0)</f>
        <v>4</v>
      </c>
      <c r="H2327" s="6" t="str">
        <f>+VLOOKUP($C2327,Sheet3!$B:$I,6,0)</f>
        <v>M12X</v>
      </c>
      <c r="I2327" s="6" t="str">
        <f>+VLOOKUP($C2327,Sheet3!$B:$I,7,0)</f>
        <v>BUDDYS</v>
      </c>
      <c r="J2327" s="6" t="str">
        <f>+VLOOKUP($C2327,Sheet3!$B:$I,8,0)</f>
        <v>-</v>
      </c>
      <c r="K2327" s="6" t="str">
        <f t="shared" si="110"/>
        <v>6.00-9YLUG KUMANEKO 4 M12X BUDDYS -</v>
      </c>
      <c r="L2327" s="6" t="str">
        <f t="shared" si="109"/>
        <v>A</v>
      </c>
      <c r="M2327" s="6" t="s">
        <v>6972</v>
      </c>
    </row>
    <row r="2328" spans="1:13">
      <c r="A2328" s="6" t="s">
        <v>10205</v>
      </c>
      <c r="B2328" s="6" t="str">
        <f t="shared" si="108"/>
        <v>l150609974</v>
      </c>
      <c r="C2328" s="6" t="s">
        <v>10206</v>
      </c>
      <c r="D2328" s="6" t="str">
        <f>+VLOOKUP($C2328,Sheet3!$B:$I,2,0)</f>
        <v>6.50-10</v>
      </c>
      <c r="E2328" s="6" t="str">
        <f>+VLOOKUP($C2328,Sheet3!$B:$I,3,0)</f>
        <v>LUG</v>
      </c>
      <c r="F2328" s="6" t="str">
        <f>+VLOOKUP($C2328,Sheet3!$B:$I,4,0)</f>
        <v>NUMA</v>
      </c>
      <c r="G2328" s="6">
        <f>+VLOOKUP($C2328,Sheet3!$B:$I,5,0)</f>
        <v>5</v>
      </c>
      <c r="H2328" s="6" t="str">
        <f>+VLOOKUP($C2328,Sheet3!$B:$I,6,0)</f>
        <v>M02X</v>
      </c>
      <c r="I2328" s="6" t="str">
        <f>+VLOOKUP($C2328,Sheet3!$B:$I,7,0)</f>
        <v>NUMA</v>
      </c>
      <c r="J2328" s="6" t="str">
        <f>+VLOOKUP($C2328,Sheet3!$B:$I,8,0)</f>
        <v>-</v>
      </c>
      <c r="K2328" s="6" t="str">
        <f t="shared" si="110"/>
        <v>6.50-10LUG NUMA 5 M02X NUMA -</v>
      </c>
      <c r="L2328" s="6" t="str">
        <f t="shared" si="109"/>
        <v>A</v>
      </c>
      <c r="M2328" s="6" t="s">
        <v>6972</v>
      </c>
    </row>
    <row r="2329" spans="1:13">
      <c r="A2329" s="6" t="s">
        <v>10207</v>
      </c>
      <c r="B2329" s="6" t="str">
        <f t="shared" si="108"/>
        <v>L151104837</v>
      </c>
      <c r="C2329" s="6" t="s">
        <v>10208</v>
      </c>
      <c r="D2329" s="6" t="str">
        <f>+VLOOKUP($C2329,Sheet3!$B:$I,2,0)</f>
        <v>6.50-10</v>
      </c>
      <c r="E2329" s="6" t="str">
        <f>+VLOOKUP($C2329,Sheet3!$B:$I,3,0)</f>
        <v>YLUG</v>
      </c>
      <c r="F2329" s="6" t="str">
        <f>+VLOOKUP($C2329,Sheet3!$B:$I,4,0)</f>
        <v>KUMANEKO</v>
      </c>
      <c r="G2329" s="6">
        <f>+VLOOKUP($C2329,Sheet3!$B:$I,5,0)</f>
        <v>5</v>
      </c>
      <c r="H2329" s="6" t="str">
        <f>+VLOOKUP($C2329,Sheet3!$B:$I,6,0)</f>
        <v>M12X</v>
      </c>
      <c r="I2329" s="6" t="str">
        <f>+VLOOKUP($C2329,Sheet3!$B:$I,7,0)</f>
        <v>KUMANEKO</v>
      </c>
      <c r="J2329" s="6" t="str">
        <f>+VLOOKUP($C2329,Sheet3!$B:$I,8,0)</f>
        <v>-</v>
      </c>
      <c r="K2329" s="6" t="str">
        <f t="shared" si="110"/>
        <v>6.50-10YLUG KUMANEKO 5 M12X KUMANEKO -</v>
      </c>
      <c r="L2329" s="6" t="str">
        <f t="shared" si="109"/>
        <v>A</v>
      </c>
      <c r="M2329" s="6" t="s">
        <v>6972</v>
      </c>
    </row>
    <row r="2330" spans="1:13">
      <c r="A2330" s="6" t="s">
        <v>10209</v>
      </c>
      <c r="B2330" s="6" t="str">
        <f t="shared" si="108"/>
        <v>L150805945</v>
      </c>
      <c r="C2330" s="6" t="s">
        <v>10210</v>
      </c>
      <c r="D2330" s="6" t="str">
        <f>+VLOOKUP($C2330,Sheet3!$B:$I,2,0)</f>
        <v>268X152X165</v>
      </c>
      <c r="E2330" s="6" t="str">
        <f>+VLOOKUP($C2330,Sheet3!$B:$I,3,0)</f>
        <v>SM</v>
      </c>
      <c r="F2330" s="6" t="str">
        <f>+VLOOKUP($C2330,Sheet3!$B:$I,4,0)</f>
        <v>NUMA</v>
      </c>
      <c r="G2330" s="6">
        <f>+VLOOKUP($C2330,Sheet3!$B:$I,5,0)</f>
        <v>0</v>
      </c>
      <c r="H2330" s="6" t="str">
        <f>+VLOOKUP($C2330,Sheet3!$B:$I,6,0)</f>
        <v>P5</v>
      </c>
      <c r="I2330" s="6" t="str">
        <f>+VLOOKUP($C2330,Sheet3!$B:$I,7,0)</f>
        <v>NUMA</v>
      </c>
      <c r="J2330" s="6" t="str">
        <f>+VLOOKUP($C2330,Sheet3!$B:$I,8,0)</f>
        <v>P</v>
      </c>
      <c r="K2330" s="6" t="str">
        <f t="shared" si="110"/>
        <v>268X152X165SM NUMA 0 P5 NUMA P</v>
      </c>
      <c r="L2330" s="6" t="str">
        <f t="shared" si="109"/>
        <v>A</v>
      </c>
      <c r="M2330" s="6" t="s">
        <v>6972</v>
      </c>
    </row>
    <row r="2331" spans="1:13" hidden="1">
      <c r="A2331" s="6" t="s">
        <v>10211</v>
      </c>
      <c r="B2331" s="6" t="str">
        <f t="shared" si="108"/>
        <v>l200303670</v>
      </c>
      <c r="C2331" s="6" t="s">
        <v>10212</v>
      </c>
      <c r="D2331" s="6" t="str">
        <f>+VLOOKUP($C2331,Sheet3!$B:$I,2,0)</f>
        <v>31X10-20NOAPT</v>
      </c>
      <c r="E2331" s="6" t="str">
        <f>+VLOOKUP($C2331,Sheet3!$B:$I,3,0)</f>
        <v>SM</v>
      </c>
      <c r="F2331" s="6" t="str">
        <f>+VLOOKUP($C2331,Sheet3!$B:$I,4,0)</f>
        <v>SKS</v>
      </c>
      <c r="G2331" s="6">
        <f>+VLOOKUP($C2331,Sheet3!$B:$I,5,0)</f>
        <v>7.5</v>
      </c>
      <c r="H2331" s="6" t="str">
        <f>+VLOOKUP($C2331,Sheet3!$B:$I,6,0)</f>
        <v>SK2X</v>
      </c>
      <c r="I2331" s="6" t="str">
        <f>+VLOOKUP($C2331,Sheet3!$B:$I,7,0)</f>
        <v>NUMA</v>
      </c>
      <c r="J2331" s="6" t="str">
        <f>+VLOOKUP($C2331,Sheet3!$B:$I,8,0)</f>
        <v>-</v>
      </c>
      <c r="K2331" s="6" t="str">
        <f t="shared" si="110"/>
        <v>31X10-20NOAPTSM SKS 7.5 SK2X NUMA -</v>
      </c>
      <c r="L2331" s="6" t="str">
        <f t="shared" si="109"/>
        <v>B</v>
      </c>
      <c r="M2331" s="6"/>
    </row>
    <row r="2332" spans="1:13" hidden="1">
      <c r="A2332" s="6" t="s">
        <v>10213</v>
      </c>
      <c r="B2332" s="6" t="str">
        <f t="shared" si="108"/>
        <v>l200105374</v>
      </c>
      <c r="C2332" s="6" t="s">
        <v>10214</v>
      </c>
      <c r="D2332" s="6" t="str">
        <f>+VLOOKUP($C2332,Sheet3!$B:$I,2,0)</f>
        <v>8.25-15</v>
      </c>
      <c r="E2332" s="6" t="str">
        <f>+VLOOKUP($C2332,Sheet3!$B:$I,3,0)</f>
        <v>LUG</v>
      </c>
      <c r="F2332" s="6" t="str">
        <f>+VLOOKUP($C2332,Sheet3!$B:$I,4,0)</f>
        <v>DTT</v>
      </c>
      <c r="G2332" s="6">
        <f>+VLOOKUP($C2332,Sheet3!$B:$I,5,0)</f>
        <v>6.5</v>
      </c>
      <c r="H2332" s="6" t="str">
        <f>+VLOOKUP($C2332,Sheet3!$B:$I,6,0)</f>
        <v>P13X</v>
      </c>
      <c r="I2332" s="6" t="str">
        <f>+VLOOKUP($C2332,Sheet3!$B:$I,7,0)</f>
        <v>NITRO</v>
      </c>
      <c r="J2332" s="6" t="str">
        <f>+VLOOKUP($C2332,Sheet3!$B:$I,8,0)</f>
        <v>PROTIRE</v>
      </c>
      <c r="K2332" s="6" t="str">
        <f t="shared" si="110"/>
        <v>8.25-15LUG DTT 6.5 P13X NITRO PROTIRE</v>
      </c>
      <c r="L2332" s="6" t="str">
        <f t="shared" si="109"/>
        <v>B</v>
      </c>
      <c r="M2332" s="6"/>
    </row>
    <row r="2333" spans="1:13" hidden="1">
      <c r="A2333" s="6" t="s">
        <v>10215</v>
      </c>
      <c r="B2333" s="6" t="str">
        <f t="shared" si="108"/>
        <v>l200300101</v>
      </c>
      <c r="C2333" s="6" t="s">
        <v>10214</v>
      </c>
      <c r="D2333" s="6" t="str">
        <f>+VLOOKUP($C2333,Sheet3!$B:$I,2,0)</f>
        <v>8.25-15</v>
      </c>
      <c r="E2333" s="6" t="str">
        <f>+VLOOKUP($C2333,Sheet3!$B:$I,3,0)</f>
        <v>LUG</v>
      </c>
      <c r="F2333" s="6" t="str">
        <f>+VLOOKUP($C2333,Sheet3!$B:$I,4,0)</f>
        <v>DTT</v>
      </c>
      <c r="G2333" s="6">
        <f>+VLOOKUP($C2333,Sheet3!$B:$I,5,0)</f>
        <v>6.5</v>
      </c>
      <c r="H2333" s="6" t="str">
        <f>+VLOOKUP($C2333,Sheet3!$B:$I,6,0)</f>
        <v>P13X</v>
      </c>
      <c r="I2333" s="6" t="str">
        <f>+VLOOKUP($C2333,Sheet3!$B:$I,7,0)</f>
        <v>NITRO</v>
      </c>
      <c r="J2333" s="6" t="str">
        <f>+VLOOKUP($C2333,Sheet3!$B:$I,8,0)</f>
        <v>PROTIRE</v>
      </c>
      <c r="K2333" s="6" t="str">
        <f t="shared" si="110"/>
        <v>8.25-15LUG DTT 6.5 P13X NITRO PROTIRE</v>
      </c>
      <c r="L2333" s="6" t="str">
        <f t="shared" si="109"/>
        <v>B</v>
      </c>
      <c r="M2333" s="6"/>
    </row>
    <row r="2334" spans="1:13" hidden="1">
      <c r="A2334" s="6" t="s">
        <v>10216</v>
      </c>
      <c r="B2334" s="6" t="str">
        <f t="shared" si="108"/>
        <v>l200205594</v>
      </c>
      <c r="C2334" s="6" t="s">
        <v>10217</v>
      </c>
      <c r="D2334" s="6" t="str">
        <f>+VLOOKUP($C2334,Sheet3!$B:$I,2,0)</f>
        <v>21X8-9</v>
      </c>
      <c r="E2334" s="6" t="str">
        <f>+VLOOKUP($C2334,Sheet3!$B:$I,3,0)</f>
        <v>LUG</v>
      </c>
      <c r="F2334" s="6" t="str">
        <f>+VLOOKUP($C2334,Sheet3!$B:$I,4,0)</f>
        <v>NUMAPRIME</v>
      </c>
      <c r="G2334" s="6">
        <f>+VLOOKUP($C2334,Sheet3!$B:$I,5,0)</f>
        <v>6</v>
      </c>
      <c r="H2334" s="6" t="str">
        <f>+VLOOKUP($C2334,Sheet3!$B:$I,6,0)</f>
        <v>P33X</v>
      </c>
      <c r="I2334" s="6" t="str">
        <f>+VLOOKUP($C2334,Sheet3!$B:$I,7,0)</f>
        <v>NUMAPRIME</v>
      </c>
      <c r="J2334" s="6" t="str">
        <f>+VLOOKUP($C2334,Sheet3!$B:$I,8,0)</f>
        <v>XTRA</v>
      </c>
      <c r="K2334" s="6" t="str">
        <f t="shared" si="110"/>
        <v>21X8-9LUG NUMAPRIME 6 P33X NUMAPRIME XTRA</v>
      </c>
      <c r="L2334" s="6" t="str">
        <f t="shared" si="109"/>
        <v>B</v>
      </c>
      <c r="M2334" s="6"/>
    </row>
    <row r="2335" spans="1:13" hidden="1">
      <c r="A2335" s="6" t="s">
        <v>10218</v>
      </c>
      <c r="B2335" s="6" t="str">
        <f t="shared" si="108"/>
        <v>l200106571</v>
      </c>
      <c r="C2335" s="6" t="s">
        <v>7894</v>
      </c>
      <c r="D2335" s="6" t="str">
        <f>+VLOOKUP($C2335,Sheet3!$B:$I,2,0)</f>
        <v>21X8-9</v>
      </c>
      <c r="E2335" s="6" t="str">
        <f>+VLOOKUP($C2335,Sheet3!$B:$I,3,0)</f>
        <v>LUG</v>
      </c>
      <c r="F2335" s="6" t="str">
        <f>+VLOOKUP($C2335,Sheet3!$B:$I,4,0)</f>
        <v>NUMAPRIME</v>
      </c>
      <c r="G2335" s="6">
        <f>+VLOOKUP($C2335,Sheet3!$B:$I,5,0)</f>
        <v>6</v>
      </c>
      <c r="H2335" s="6" t="str">
        <f>+VLOOKUP($C2335,Sheet3!$B:$I,6,0)</f>
        <v>M4N3X</v>
      </c>
      <c r="I2335" s="6" t="str">
        <f>+VLOOKUP($C2335,Sheet3!$B:$I,7,0)</f>
        <v>NUMAPRIME</v>
      </c>
      <c r="J2335" s="6" t="str">
        <f>+VLOOKUP($C2335,Sheet3!$B:$I,8,0)</f>
        <v>PREMIUM</v>
      </c>
      <c r="K2335" s="6" t="str">
        <f t="shared" si="110"/>
        <v>21X8-9LUG NUMAPRIME 6 M4N3X NUMAPRIME PREMIUM</v>
      </c>
      <c r="L2335" s="6" t="str">
        <f t="shared" si="109"/>
        <v>B</v>
      </c>
      <c r="M2335" s="6"/>
    </row>
    <row r="2336" spans="1:13" hidden="1">
      <c r="A2336" s="6" t="s">
        <v>10219</v>
      </c>
      <c r="B2336" s="6" t="str">
        <f t="shared" si="108"/>
        <v>l171003705</v>
      </c>
      <c r="C2336" s="6" t="s">
        <v>7675</v>
      </c>
      <c r="D2336" s="6" t="str">
        <f>+VLOOKUP($C2336,Sheet3!$B:$I,2,0)</f>
        <v>21X8-9</v>
      </c>
      <c r="E2336" s="6" t="str">
        <f>+VLOOKUP($C2336,Sheet3!$B:$I,3,0)</f>
        <v>LUG</v>
      </c>
      <c r="F2336" s="6" t="str">
        <f>+VLOOKUP($C2336,Sheet3!$B:$I,4,0)</f>
        <v>NUMA</v>
      </c>
      <c r="G2336" s="6">
        <f>+VLOOKUP($C2336,Sheet3!$B:$I,5,0)</f>
        <v>6</v>
      </c>
      <c r="H2336" s="6" t="str">
        <f>+VLOOKUP($C2336,Sheet3!$B:$I,6,0)</f>
        <v>P13X</v>
      </c>
      <c r="I2336" s="6" t="str">
        <f>+VLOOKUP($C2336,Sheet3!$B:$I,7,0)</f>
        <v>TOTALSOURCE</v>
      </c>
      <c r="J2336" s="6" t="str">
        <f>+VLOOKUP($C2336,Sheet3!$B:$I,8,0)</f>
        <v>PREMIUM</v>
      </c>
      <c r="K2336" s="6" t="str">
        <f t="shared" si="110"/>
        <v>21X8-9LUG NUMA 6 P13X TOTALSOURCE PREMIUM</v>
      </c>
      <c r="L2336" s="6" t="str">
        <f t="shared" si="109"/>
        <v>B</v>
      </c>
      <c r="M2336" s="6"/>
    </row>
    <row r="2337" spans="1:13" hidden="1">
      <c r="A2337" s="6" t="s">
        <v>10220</v>
      </c>
      <c r="B2337" s="6" t="str">
        <f t="shared" si="108"/>
        <v>l170801856</v>
      </c>
      <c r="C2337" s="6" t="s">
        <v>10221</v>
      </c>
      <c r="D2337" s="6" t="str">
        <f>+VLOOKUP($C2337,Sheet3!$B:$I,2,0)</f>
        <v>5.00-8</v>
      </c>
      <c r="E2337" s="6" t="str">
        <f>+VLOOKUP($C2337,Sheet3!$B:$I,3,0)</f>
        <v>LUG</v>
      </c>
      <c r="F2337" s="6" t="str">
        <f>+VLOOKUP($C2337,Sheet3!$B:$I,4,0)</f>
        <v>NUMAPRIME</v>
      </c>
      <c r="G2337" s="6">
        <f>+VLOOKUP($C2337,Sheet3!$B:$I,5,0)</f>
        <v>3</v>
      </c>
      <c r="H2337" s="6" t="str">
        <f>+VLOOKUP($C2337,Sheet3!$B:$I,6,0)</f>
        <v>P33X</v>
      </c>
      <c r="I2337" s="6" t="str">
        <f>+VLOOKUP($C2337,Sheet3!$B:$I,7,0)</f>
        <v>NUMAPRIME</v>
      </c>
      <c r="J2337" s="6" t="str">
        <f>+VLOOKUP($C2337,Sheet3!$B:$I,8,0)</f>
        <v>XTRA</v>
      </c>
      <c r="K2337" s="6" t="str">
        <f t="shared" si="110"/>
        <v>5.00-8LUG NUMAPRIME 3 P33X NUMAPRIME XTRA</v>
      </c>
      <c r="L2337" s="6" t="str">
        <f t="shared" si="109"/>
        <v>B</v>
      </c>
      <c r="M2337" s="6"/>
    </row>
    <row r="2338" spans="1:13" hidden="1">
      <c r="A2338" s="6" t="s">
        <v>10222</v>
      </c>
      <c r="B2338" s="6" t="str">
        <f t="shared" si="108"/>
        <v>l200104353</v>
      </c>
      <c r="C2338" s="6" t="s">
        <v>10223</v>
      </c>
      <c r="D2338" s="6" t="str">
        <f>+VLOOKUP($C2338,Sheet3!$B:$I,2,0)</f>
        <v>18X7-8</v>
      </c>
      <c r="E2338" s="6" t="str">
        <f>+VLOOKUP($C2338,Sheet3!$B:$I,3,0)</f>
        <v>LUG</v>
      </c>
      <c r="F2338" s="6" t="str">
        <f>+VLOOKUP($C2338,Sheet3!$B:$I,4,0)</f>
        <v>NUMAPRIME</v>
      </c>
      <c r="G2338" s="6">
        <f>+VLOOKUP($C2338,Sheet3!$B:$I,5,0)</f>
        <v>4.33</v>
      </c>
      <c r="H2338" s="6" t="str">
        <f>+VLOOKUP($C2338,Sheet3!$B:$I,6,0)</f>
        <v>M4N3X</v>
      </c>
      <c r="I2338" s="6" t="str">
        <f>+VLOOKUP($C2338,Sheet3!$B:$I,7,0)</f>
        <v>NUMAPRIME</v>
      </c>
      <c r="J2338" s="6" t="str">
        <f>+VLOOKUP($C2338,Sheet3!$B:$I,8,0)</f>
        <v>PREMIUM</v>
      </c>
      <c r="K2338" s="6" t="str">
        <f t="shared" si="110"/>
        <v>18X7-8LUG NUMAPRIME 4.33 M4N3X NUMAPRIME PREMIUM</v>
      </c>
      <c r="L2338" s="6" t="str">
        <f t="shared" si="109"/>
        <v>B</v>
      </c>
      <c r="M2338" s="6"/>
    </row>
    <row r="2339" spans="1:13" hidden="1">
      <c r="A2339" s="6" t="s">
        <v>10224</v>
      </c>
      <c r="B2339" s="6" t="str">
        <f t="shared" si="108"/>
        <v>l200302834</v>
      </c>
      <c r="C2339" s="6" t="s">
        <v>10225</v>
      </c>
      <c r="D2339" s="6" t="str">
        <f>+VLOOKUP($C2339,Sheet3!$B:$I,2,0)</f>
        <v>7.00-12</v>
      </c>
      <c r="E2339" s="6" t="str">
        <f>+VLOOKUP($C2339,Sheet3!$B:$I,3,0)</f>
        <v>LUG</v>
      </c>
      <c r="F2339" s="6" t="str">
        <f>+VLOOKUP($C2339,Sheet3!$B:$I,4,0)</f>
        <v>NUMAPRIME</v>
      </c>
      <c r="G2339" s="6">
        <f>+VLOOKUP($C2339,Sheet3!$B:$I,5,0)</f>
        <v>5</v>
      </c>
      <c r="H2339" s="6" t="str">
        <f>+VLOOKUP($C2339,Sheet3!$B:$I,6,0)</f>
        <v>P33X</v>
      </c>
      <c r="I2339" s="6" t="str">
        <f>+VLOOKUP($C2339,Sheet3!$B:$I,7,0)</f>
        <v>NUMAPRIME</v>
      </c>
      <c r="J2339" s="6" t="str">
        <f>+VLOOKUP($C2339,Sheet3!$B:$I,8,0)</f>
        <v>XTRA</v>
      </c>
      <c r="K2339" s="6" t="str">
        <f t="shared" si="110"/>
        <v>7.00-12LUG NUMAPRIME 5 P33X NUMAPRIME XTRA</v>
      </c>
      <c r="L2339" s="6" t="str">
        <f t="shared" si="109"/>
        <v>B</v>
      </c>
      <c r="M2339" s="6"/>
    </row>
    <row r="2340" spans="1:13" hidden="1">
      <c r="A2340" s="6" t="s">
        <v>10226</v>
      </c>
      <c r="B2340" s="6" t="str">
        <f t="shared" si="108"/>
        <v>l200103602</v>
      </c>
      <c r="C2340" s="6" t="s">
        <v>7495</v>
      </c>
      <c r="D2340" s="6" t="str">
        <f>+VLOOKUP($C2340,Sheet3!$B:$I,2,0)</f>
        <v>16X6X101/2</v>
      </c>
      <c r="E2340" s="6" t="str">
        <f>+VLOOKUP($C2340,Sheet3!$B:$I,3,0)</f>
        <v>SAT</v>
      </c>
      <c r="F2340" s="6" t="str">
        <f>+VLOOKUP($C2340,Sheet3!$B:$I,4,0)</f>
        <v>NUMA</v>
      </c>
      <c r="G2340" s="6">
        <f>+VLOOKUP($C2340,Sheet3!$B:$I,5,0)</f>
        <v>0</v>
      </c>
      <c r="H2340" s="6" t="str">
        <f>+VLOOKUP($C2340,Sheet3!$B:$I,6,0)</f>
        <v>P6</v>
      </c>
      <c r="I2340" s="6" t="str">
        <f>+VLOOKUP($C2340,Sheet3!$B:$I,7,0)</f>
        <v>NUMA</v>
      </c>
      <c r="J2340" s="6" t="str">
        <f>+VLOOKUP($C2340,Sheet3!$B:$I,8,0)</f>
        <v>XP</v>
      </c>
      <c r="K2340" s="6" t="str">
        <f t="shared" si="110"/>
        <v>16X6X101/2SAT NUMA 0 P6 NUMA XP</v>
      </c>
      <c r="L2340" s="6" t="str">
        <f t="shared" si="109"/>
        <v>B</v>
      </c>
      <c r="M2340" s="6"/>
    </row>
    <row r="2341" spans="1:13" hidden="1">
      <c r="A2341" s="6" t="s">
        <v>10227</v>
      </c>
      <c r="B2341" s="6" t="str">
        <f t="shared" si="108"/>
        <v>l180407661</v>
      </c>
      <c r="C2341" s="6" t="s">
        <v>9426</v>
      </c>
      <c r="D2341" s="6" t="str">
        <f>+VLOOKUP($C2341,Sheet3!$B:$I,2,0)</f>
        <v>18X8X121/8</v>
      </c>
      <c r="E2341" s="6" t="str">
        <f>+VLOOKUP($C2341,Sheet3!$B:$I,3,0)</f>
        <v>SM</v>
      </c>
      <c r="F2341" s="6" t="str">
        <f>+VLOOKUP($C2341,Sheet3!$B:$I,4,0)</f>
        <v>NUMA</v>
      </c>
      <c r="G2341" s="6">
        <f>+VLOOKUP($C2341,Sheet3!$B:$I,5,0)</f>
        <v>0</v>
      </c>
      <c r="H2341" s="6" t="str">
        <f>+VLOOKUP($C2341,Sheet3!$B:$I,6,0)</f>
        <v>P5</v>
      </c>
      <c r="I2341" s="6" t="str">
        <f>+VLOOKUP($C2341,Sheet3!$B:$I,7,0)</f>
        <v>GALAXYYMSDS</v>
      </c>
      <c r="J2341" s="6" t="str">
        <f>+VLOOKUP($C2341,Sheet3!$B:$I,8,0)</f>
        <v>P</v>
      </c>
      <c r="K2341" s="6" t="str">
        <f t="shared" si="110"/>
        <v>18X8X121/8SM NUMA 0 P5 GALAXYYMSDS P</v>
      </c>
      <c r="L2341" s="6" t="str">
        <f t="shared" si="109"/>
        <v>B</v>
      </c>
      <c r="M2341" s="6"/>
    </row>
    <row r="2342" spans="1:13" hidden="1">
      <c r="A2342" s="6" t="s">
        <v>10228</v>
      </c>
      <c r="B2342" s="6" t="str">
        <f t="shared" si="108"/>
        <v>l200303278</v>
      </c>
      <c r="C2342" s="6" t="s">
        <v>9255</v>
      </c>
      <c r="D2342" s="6" t="str">
        <f>+VLOOKUP($C2342,Sheet3!$B:$I,2,0)</f>
        <v>5.00-8</v>
      </c>
      <c r="E2342" s="6" t="str">
        <f>+VLOOKUP($C2342,Sheet3!$B:$I,3,0)</f>
        <v>LUG</v>
      </c>
      <c r="F2342" s="6" t="str">
        <f>+VLOOKUP($C2342,Sheet3!$B:$I,4,0)</f>
        <v>NUMAPRIME</v>
      </c>
      <c r="G2342" s="6">
        <f>+VLOOKUP($C2342,Sheet3!$B:$I,5,0)</f>
        <v>3</v>
      </c>
      <c r="H2342" s="6" t="str">
        <f>+VLOOKUP($C2342,Sheet3!$B:$I,6,0)</f>
        <v>P13X</v>
      </c>
      <c r="I2342" s="6" t="str">
        <f>+VLOOKUP($C2342,Sheet3!$B:$I,7,0)</f>
        <v>NUMAPRIME</v>
      </c>
      <c r="J2342" s="6" t="str">
        <f>+VLOOKUP($C2342,Sheet3!$B:$I,8,0)</f>
        <v>PREMIUM</v>
      </c>
      <c r="K2342" s="6" t="str">
        <f t="shared" si="110"/>
        <v>5.00-8LUG NUMAPRIME 3 P13X NUMAPRIME PREMIUM</v>
      </c>
      <c r="L2342" s="6" t="str">
        <f t="shared" si="109"/>
        <v>B</v>
      </c>
      <c r="M2342" s="6"/>
    </row>
    <row r="2343" spans="1:13" hidden="1">
      <c r="A2343" s="6" t="s">
        <v>10229</v>
      </c>
      <c r="B2343" s="6" t="str">
        <f t="shared" si="108"/>
        <v>l200303491</v>
      </c>
      <c r="C2343" s="6" t="s">
        <v>9255</v>
      </c>
      <c r="D2343" s="6" t="str">
        <f>+VLOOKUP($C2343,Sheet3!$B:$I,2,0)</f>
        <v>5.00-8</v>
      </c>
      <c r="E2343" s="6" t="str">
        <f>+VLOOKUP($C2343,Sheet3!$B:$I,3,0)</f>
        <v>LUG</v>
      </c>
      <c r="F2343" s="6" t="str">
        <f>+VLOOKUP($C2343,Sheet3!$B:$I,4,0)</f>
        <v>NUMAPRIME</v>
      </c>
      <c r="G2343" s="6">
        <f>+VLOOKUP($C2343,Sheet3!$B:$I,5,0)</f>
        <v>3</v>
      </c>
      <c r="H2343" s="6" t="str">
        <f>+VLOOKUP($C2343,Sheet3!$B:$I,6,0)</f>
        <v>P13X</v>
      </c>
      <c r="I2343" s="6" t="str">
        <f>+VLOOKUP($C2343,Sheet3!$B:$I,7,0)</f>
        <v>NUMAPRIME</v>
      </c>
      <c r="J2343" s="6" t="str">
        <f>+VLOOKUP($C2343,Sheet3!$B:$I,8,0)</f>
        <v>PREMIUM</v>
      </c>
      <c r="K2343" s="6" t="str">
        <f t="shared" si="110"/>
        <v>5.00-8LUG NUMAPRIME 3 P13X NUMAPRIME PREMIUM</v>
      </c>
      <c r="L2343" s="6" t="str">
        <f t="shared" si="109"/>
        <v>B</v>
      </c>
      <c r="M2343" s="6"/>
    </row>
    <row r="2344" spans="1:13" hidden="1">
      <c r="A2344" s="6" t="s">
        <v>10230</v>
      </c>
      <c r="B2344" s="6" t="str">
        <f t="shared" si="108"/>
        <v>l180503570</v>
      </c>
      <c r="C2344" s="6" t="s">
        <v>10231</v>
      </c>
      <c r="D2344" s="6" t="str">
        <f>+VLOOKUP($C2344,Sheet3!$B:$I,2,0)</f>
        <v>161/4X5X111/4</v>
      </c>
      <c r="E2344" s="6" t="str">
        <f>+VLOOKUP($C2344,Sheet3!$B:$I,3,0)</f>
        <v>SM</v>
      </c>
      <c r="F2344" s="6" t="str">
        <f>+VLOOKUP($C2344,Sheet3!$B:$I,4,0)</f>
        <v>NUMA</v>
      </c>
      <c r="G2344" s="6">
        <f>+VLOOKUP($C2344,Sheet3!$B:$I,5,0)</f>
        <v>0</v>
      </c>
      <c r="H2344" s="6" t="str">
        <f>+VLOOKUP($C2344,Sheet3!$B:$I,6,0)</f>
        <v>P5</v>
      </c>
      <c r="I2344" s="6" t="str">
        <f>+VLOOKUP($C2344,Sheet3!$B:$I,7,0)</f>
        <v>GALAXYYMSDS</v>
      </c>
      <c r="J2344" s="6" t="str">
        <f>+VLOOKUP($C2344,Sheet3!$B:$I,8,0)</f>
        <v>P</v>
      </c>
      <c r="K2344" s="6" t="str">
        <f t="shared" si="110"/>
        <v>161/4X5X111/4SM NUMA 0 P5 GALAXYYMSDS P</v>
      </c>
      <c r="L2344" s="6" t="str">
        <f t="shared" si="109"/>
        <v>B</v>
      </c>
      <c r="M2344" s="6"/>
    </row>
    <row r="2345" spans="1:13" hidden="1">
      <c r="A2345" s="6" t="s">
        <v>10232</v>
      </c>
      <c r="B2345" s="6" t="str">
        <f t="shared" si="108"/>
        <v>l180700192</v>
      </c>
      <c r="C2345" s="6" t="s">
        <v>10233</v>
      </c>
      <c r="D2345" s="6" t="str">
        <f>+VLOOKUP($C2345,Sheet3!$B:$I,2,0)</f>
        <v>4.00-4</v>
      </c>
      <c r="E2345" s="6" t="str">
        <f>+VLOOKUP($C2345,Sheet3!$B:$I,3,0)</f>
        <v>LUG</v>
      </c>
      <c r="F2345" s="6" t="str">
        <f>+VLOOKUP($C2345,Sheet3!$B:$I,4,0)</f>
        <v>NUMA</v>
      </c>
      <c r="G2345" s="6">
        <f>+VLOOKUP($C2345,Sheet3!$B:$I,5,0)</f>
        <v>2.5</v>
      </c>
      <c r="H2345" s="6" t="str">
        <f>+VLOOKUP($C2345,Sheet3!$B:$I,6,0)</f>
        <v>M4N3X</v>
      </c>
      <c r="I2345" s="6" t="str">
        <f>+VLOOKUP($C2345,Sheet3!$B:$I,7,0)</f>
        <v>TOTALSOURCE</v>
      </c>
      <c r="J2345" s="6" t="str">
        <f>+VLOOKUP($C2345,Sheet3!$B:$I,8,0)</f>
        <v>PREMIUM</v>
      </c>
      <c r="K2345" s="6" t="str">
        <f t="shared" si="110"/>
        <v>4.00-4LUG NUMA 2.5 M4N3X TOTALSOURCE PREMIUM</v>
      </c>
      <c r="L2345" s="6" t="str">
        <f t="shared" si="109"/>
        <v>B</v>
      </c>
      <c r="M2345" s="6"/>
    </row>
    <row r="2346" spans="1:13" hidden="1">
      <c r="A2346" s="6" t="s">
        <v>10234</v>
      </c>
      <c r="B2346" s="6" t="str">
        <f t="shared" si="108"/>
        <v>l190912295</v>
      </c>
      <c r="C2346" s="6" t="s">
        <v>10235</v>
      </c>
      <c r="D2346" s="6" t="str">
        <f>+VLOOKUP($C2346,Sheet3!$B:$I,2,0)</f>
        <v>131/2X51/2X8</v>
      </c>
      <c r="E2346" s="6" t="str">
        <f>+VLOOKUP($C2346,Sheet3!$B:$I,3,0)</f>
        <v>SM</v>
      </c>
      <c r="F2346" s="6" t="str">
        <f>+VLOOKUP($C2346,Sheet3!$B:$I,4,0)</f>
        <v>NUMA</v>
      </c>
      <c r="G2346" s="6">
        <f>+VLOOKUP($C2346,Sheet3!$B:$I,5,0)</f>
        <v>0</v>
      </c>
      <c r="H2346" s="6" t="str">
        <f>+VLOOKUP($C2346,Sheet3!$B:$I,6,0)</f>
        <v>P5</v>
      </c>
      <c r="I2346" s="6" t="str">
        <f>+VLOOKUP($C2346,Sheet3!$B:$I,7,0)</f>
        <v>ATHLETIK</v>
      </c>
      <c r="J2346" s="6" t="str">
        <f>+VLOOKUP($C2346,Sheet3!$B:$I,8,0)</f>
        <v>D</v>
      </c>
      <c r="K2346" s="6" t="str">
        <f t="shared" si="110"/>
        <v>131/2X51/2X8SM NUMA 0 P5 ATHLETIK D</v>
      </c>
      <c r="L2346" s="6" t="str">
        <f t="shared" si="109"/>
        <v>B</v>
      </c>
      <c r="M2346" s="6"/>
    </row>
    <row r="2347" spans="1:13" hidden="1">
      <c r="A2347" s="6" t="s">
        <v>10236</v>
      </c>
      <c r="B2347" s="6" t="str">
        <f t="shared" si="108"/>
        <v>l180407164</v>
      </c>
      <c r="C2347" s="6" t="s">
        <v>10231</v>
      </c>
      <c r="D2347" s="6" t="str">
        <f>+VLOOKUP($C2347,Sheet3!$B:$I,2,0)</f>
        <v>161/4X5X111/4</v>
      </c>
      <c r="E2347" s="6" t="str">
        <f>+VLOOKUP($C2347,Sheet3!$B:$I,3,0)</f>
        <v>SM</v>
      </c>
      <c r="F2347" s="6" t="str">
        <f>+VLOOKUP($C2347,Sheet3!$B:$I,4,0)</f>
        <v>NUMA</v>
      </c>
      <c r="G2347" s="6">
        <f>+VLOOKUP($C2347,Sheet3!$B:$I,5,0)</f>
        <v>0</v>
      </c>
      <c r="H2347" s="6" t="str">
        <f>+VLOOKUP($C2347,Sheet3!$B:$I,6,0)</f>
        <v>P5</v>
      </c>
      <c r="I2347" s="6" t="str">
        <f>+VLOOKUP($C2347,Sheet3!$B:$I,7,0)</f>
        <v>GALAXYYMSDS</v>
      </c>
      <c r="J2347" s="6" t="str">
        <f>+VLOOKUP($C2347,Sheet3!$B:$I,8,0)</f>
        <v>P</v>
      </c>
      <c r="K2347" s="6" t="str">
        <f t="shared" si="110"/>
        <v>161/4X5X111/4SM NUMA 0 P5 GALAXYYMSDS P</v>
      </c>
      <c r="L2347" s="6" t="str">
        <f t="shared" si="109"/>
        <v>B</v>
      </c>
      <c r="M2347" s="6"/>
    </row>
    <row r="2348" spans="1:13" hidden="1">
      <c r="A2348" s="6" t="s">
        <v>10237</v>
      </c>
      <c r="B2348" s="6" t="str">
        <f t="shared" si="108"/>
        <v>l180701300</v>
      </c>
      <c r="C2348" s="6" t="s">
        <v>9306</v>
      </c>
      <c r="D2348" s="6" t="str">
        <f>+VLOOKUP($C2348,Sheet3!$B:$I,2,0)</f>
        <v>6.00-9</v>
      </c>
      <c r="E2348" s="6" t="str">
        <f>+VLOOKUP($C2348,Sheet3!$B:$I,3,0)</f>
        <v>LUG</v>
      </c>
      <c r="F2348" s="6" t="str">
        <f>+VLOOKUP($C2348,Sheet3!$B:$I,4,0)</f>
        <v>NUMA</v>
      </c>
      <c r="G2348" s="6">
        <f>+VLOOKUP($C2348,Sheet3!$B:$I,5,0)</f>
        <v>4</v>
      </c>
      <c r="H2348" s="6" t="str">
        <f>+VLOOKUP($C2348,Sheet3!$B:$I,6,0)</f>
        <v>P134</v>
      </c>
      <c r="I2348" s="6" t="str">
        <f>+VLOOKUP($C2348,Sheet3!$B:$I,7,0)</f>
        <v>TOTALSOURCE</v>
      </c>
      <c r="J2348" s="6" t="str">
        <f>+VLOOKUP($C2348,Sheet3!$B:$I,8,0)</f>
        <v>PREMIUM</v>
      </c>
      <c r="K2348" s="6" t="str">
        <f t="shared" si="110"/>
        <v>6.00-9LUG NUMA 4 P134 TOTALSOURCE PREMIUM</v>
      </c>
      <c r="L2348" s="6" t="str">
        <f t="shared" si="109"/>
        <v>B</v>
      </c>
      <c r="M2348" s="6"/>
    </row>
    <row r="2349" spans="1:13" hidden="1">
      <c r="A2349" s="6" t="s">
        <v>10238</v>
      </c>
      <c r="B2349" s="6" t="str">
        <f t="shared" si="108"/>
        <v>l200401862</v>
      </c>
      <c r="C2349" s="6" t="s">
        <v>10239</v>
      </c>
      <c r="D2349" s="6" t="str">
        <f>+VLOOKUP($C2349,Sheet3!$B:$I,2,0)</f>
        <v>21X7X15</v>
      </c>
      <c r="E2349" s="6" t="str">
        <f>+VLOOKUP($C2349,Sheet3!$B:$I,3,0)</f>
        <v>SM</v>
      </c>
      <c r="F2349" s="6" t="str">
        <f>+VLOOKUP($C2349,Sheet3!$B:$I,4,0)</f>
        <v>NUMA</v>
      </c>
      <c r="G2349" s="6">
        <f>+VLOOKUP($C2349,Sheet3!$B:$I,5,0)</f>
        <v>0</v>
      </c>
      <c r="H2349" s="6" t="str">
        <f>+VLOOKUP($C2349,Sheet3!$B:$I,6,0)</f>
        <v>P5</v>
      </c>
      <c r="I2349" s="6" t="str">
        <f>+VLOOKUP($C2349,Sheet3!$B:$I,7,0)</f>
        <v>GALAXYYMSDS</v>
      </c>
      <c r="J2349" s="6" t="str">
        <f>+VLOOKUP($C2349,Sheet3!$B:$I,8,0)</f>
        <v>P</v>
      </c>
      <c r="K2349" s="6" t="str">
        <f t="shared" si="110"/>
        <v>21X7X15SM NUMA 0 P5 GALAXYYMSDS P</v>
      </c>
      <c r="L2349" s="6" t="str">
        <f t="shared" si="109"/>
        <v>B</v>
      </c>
      <c r="M2349" s="6"/>
    </row>
    <row r="2350" spans="1:13" hidden="1">
      <c r="A2350" s="6" t="s">
        <v>10240</v>
      </c>
      <c r="B2350" s="6" t="str">
        <f t="shared" si="108"/>
        <v>l180612622</v>
      </c>
      <c r="C2350" s="6" t="s">
        <v>6984</v>
      </c>
      <c r="D2350" s="6" t="str">
        <f>+VLOOKUP($C2350,Sheet3!$B:$I,2,0)</f>
        <v>18X7X121/8</v>
      </c>
      <c r="E2350" s="6" t="str">
        <f>+VLOOKUP($C2350,Sheet3!$B:$I,3,0)</f>
        <v>SM</v>
      </c>
      <c r="F2350" s="6" t="str">
        <f>+VLOOKUP($C2350,Sheet3!$B:$I,4,0)</f>
        <v>NUMA</v>
      </c>
      <c r="G2350" s="6">
        <f>+VLOOKUP($C2350,Sheet3!$B:$I,5,0)</f>
        <v>0</v>
      </c>
      <c r="H2350" s="6" t="str">
        <f>+VLOOKUP($C2350,Sheet3!$B:$I,6,0)</f>
        <v>P5N</v>
      </c>
      <c r="I2350" s="6" t="str">
        <f>+VLOOKUP($C2350,Sheet3!$B:$I,7,0)</f>
        <v>NUMA</v>
      </c>
      <c r="J2350" s="6" t="str">
        <f>+VLOOKUP($C2350,Sheet3!$B:$I,8,0)</f>
        <v>P</v>
      </c>
      <c r="K2350" s="6" t="str">
        <f t="shared" si="110"/>
        <v>18X7X121/8SM NUMA 0 P5N NUMA P</v>
      </c>
      <c r="L2350" s="6" t="str">
        <f t="shared" si="109"/>
        <v>B</v>
      </c>
      <c r="M2350" s="6"/>
    </row>
    <row r="2351" spans="1:13" hidden="1">
      <c r="A2351" s="6" t="s">
        <v>10241</v>
      </c>
      <c r="B2351" s="6" t="str">
        <f t="shared" si="108"/>
        <v>l180612619</v>
      </c>
      <c r="C2351" s="6" t="s">
        <v>10242</v>
      </c>
      <c r="D2351" s="6" t="str">
        <f>+VLOOKUP($C2351,Sheet3!$B:$I,2,0)</f>
        <v>18X8X121/8</v>
      </c>
      <c r="E2351" s="6" t="str">
        <f>+VLOOKUP($C2351,Sheet3!$B:$I,3,0)</f>
        <v>SM</v>
      </c>
      <c r="F2351" s="6" t="str">
        <f>+VLOOKUP($C2351,Sheet3!$B:$I,4,0)</f>
        <v>NUMA</v>
      </c>
      <c r="G2351" s="6">
        <f>+VLOOKUP($C2351,Sheet3!$B:$I,5,0)</f>
        <v>0</v>
      </c>
      <c r="H2351" s="6" t="str">
        <f>+VLOOKUP($C2351,Sheet3!$B:$I,6,0)</f>
        <v>P5</v>
      </c>
      <c r="I2351" s="6" t="str">
        <f>+VLOOKUP($C2351,Sheet3!$B:$I,7,0)</f>
        <v>TOTALSOURCE</v>
      </c>
      <c r="J2351" s="6" t="str">
        <f>+VLOOKUP($C2351,Sheet3!$B:$I,8,0)</f>
        <v>P</v>
      </c>
      <c r="K2351" s="6" t="str">
        <f t="shared" si="110"/>
        <v>18X8X121/8SM NUMA 0 P5 TOTALSOURCE P</v>
      </c>
      <c r="L2351" s="6" t="str">
        <f t="shared" si="109"/>
        <v>B</v>
      </c>
      <c r="M2351" s="6"/>
    </row>
    <row r="2352" spans="1:13" hidden="1">
      <c r="A2352" s="6" t="s">
        <v>10243</v>
      </c>
      <c r="B2352" s="6" t="str">
        <f t="shared" si="108"/>
        <v>l180702603</v>
      </c>
      <c r="C2352" s="6" t="s">
        <v>6999</v>
      </c>
      <c r="D2352" s="6" t="str">
        <f>+VLOOKUP($C2352,Sheet3!$B:$I,2,0)</f>
        <v>18X7X121/8</v>
      </c>
      <c r="E2352" s="6" t="str">
        <f>+VLOOKUP($C2352,Sheet3!$B:$I,3,0)</f>
        <v>SM</v>
      </c>
      <c r="F2352" s="6" t="str">
        <f>+VLOOKUP($C2352,Sheet3!$B:$I,4,0)</f>
        <v>NUMA</v>
      </c>
      <c r="G2352" s="6">
        <f>+VLOOKUP($C2352,Sheet3!$B:$I,5,0)</f>
        <v>0</v>
      </c>
      <c r="H2352" s="6" t="str">
        <f>+VLOOKUP($C2352,Sheet3!$B:$I,6,0)</f>
        <v>P5N</v>
      </c>
      <c r="I2352" s="6" t="str">
        <f>+VLOOKUP($C2352,Sheet3!$B:$I,7,0)</f>
        <v>TOTALSOURCE</v>
      </c>
      <c r="J2352" s="6" t="str">
        <f>+VLOOKUP($C2352,Sheet3!$B:$I,8,0)</f>
        <v>P</v>
      </c>
      <c r="K2352" s="6" t="str">
        <f t="shared" si="110"/>
        <v>18X7X121/8SM NUMA 0 P5N TOTALSOURCE P</v>
      </c>
      <c r="L2352" s="6" t="str">
        <f t="shared" si="109"/>
        <v>B</v>
      </c>
      <c r="M2352" s="6"/>
    </row>
    <row r="2353" spans="1:13" hidden="1">
      <c r="A2353" s="6" t="s">
        <v>10244</v>
      </c>
      <c r="B2353" s="6" t="str">
        <f t="shared" si="108"/>
        <v>l180500036</v>
      </c>
      <c r="C2353" s="6" t="s">
        <v>10245</v>
      </c>
      <c r="D2353" s="6" t="str">
        <f>+VLOOKUP($C2353,Sheet3!$B:$I,2,0)</f>
        <v>16X6X101/2</v>
      </c>
      <c r="E2353" s="6" t="str">
        <f>+VLOOKUP($C2353,Sheet3!$B:$I,3,0)</f>
        <v>SM</v>
      </c>
      <c r="F2353" s="6" t="str">
        <f>+VLOOKUP($C2353,Sheet3!$B:$I,4,0)</f>
        <v>NUMA</v>
      </c>
      <c r="G2353" s="6">
        <f>+VLOOKUP($C2353,Sheet3!$B:$I,5,0)</f>
        <v>0</v>
      </c>
      <c r="H2353" s="6" t="str">
        <f>+VLOOKUP($C2353,Sheet3!$B:$I,6,0)</f>
        <v>P5</v>
      </c>
      <c r="I2353" s="6" t="str">
        <f>+VLOOKUP($C2353,Sheet3!$B:$I,7,0)</f>
        <v>GALAXYYMSDS</v>
      </c>
      <c r="J2353" s="6" t="str">
        <f>+VLOOKUP($C2353,Sheet3!$B:$I,8,0)</f>
        <v>P</v>
      </c>
      <c r="K2353" s="6" t="str">
        <f t="shared" si="110"/>
        <v>16X6X101/2SM NUMA 0 P5 GALAXYYMSDS P</v>
      </c>
      <c r="L2353" s="6" t="str">
        <f t="shared" si="109"/>
        <v>B</v>
      </c>
      <c r="M2353" s="6"/>
    </row>
    <row r="2354" spans="1:13" hidden="1">
      <c r="A2354" s="6" t="s">
        <v>10246</v>
      </c>
      <c r="B2354" s="6" t="str">
        <f t="shared" si="108"/>
        <v>l180503410</v>
      </c>
      <c r="C2354" s="6" t="s">
        <v>10231</v>
      </c>
      <c r="D2354" s="6" t="str">
        <f>+VLOOKUP($C2354,Sheet3!$B:$I,2,0)</f>
        <v>161/4X5X111/4</v>
      </c>
      <c r="E2354" s="6" t="str">
        <f>+VLOOKUP($C2354,Sheet3!$B:$I,3,0)</f>
        <v>SM</v>
      </c>
      <c r="F2354" s="6" t="str">
        <f>+VLOOKUP($C2354,Sheet3!$B:$I,4,0)</f>
        <v>NUMA</v>
      </c>
      <c r="G2354" s="6">
        <f>+VLOOKUP($C2354,Sheet3!$B:$I,5,0)</f>
        <v>0</v>
      </c>
      <c r="H2354" s="6" t="str">
        <f>+VLOOKUP($C2354,Sheet3!$B:$I,6,0)</f>
        <v>P5</v>
      </c>
      <c r="I2354" s="6" t="str">
        <f>+VLOOKUP($C2354,Sheet3!$B:$I,7,0)</f>
        <v>GALAXYYMSDS</v>
      </c>
      <c r="J2354" s="6" t="str">
        <f>+VLOOKUP($C2354,Sheet3!$B:$I,8,0)</f>
        <v>P</v>
      </c>
      <c r="K2354" s="6" t="str">
        <f t="shared" si="110"/>
        <v>161/4X5X111/4SM NUMA 0 P5 GALAXYYMSDS P</v>
      </c>
      <c r="L2354" s="6" t="str">
        <f t="shared" si="109"/>
        <v>B</v>
      </c>
      <c r="M2354" s="6"/>
    </row>
    <row r="2355" spans="1:13" hidden="1">
      <c r="A2355" s="6" t="s">
        <v>10247</v>
      </c>
      <c r="B2355" s="6" t="str">
        <f t="shared" si="108"/>
        <v>l180500058</v>
      </c>
      <c r="C2355" s="6" t="s">
        <v>9031</v>
      </c>
      <c r="D2355" s="6" t="str">
        <f>+VLOOKUP($C2355,Sheet3!$B:$I,2,0)</f>
        <v>161/4X6X111/4</v>
      </c>
      <c r="E2355" s="6" t="str">
        <f>+VLOOKUP($C2355,Sheet3!$B:$I,3,0)</f>
        <v>SM</v>
      </c>
      <c r="F2355" s="6" t="str">
        <f>+VLOOKUP($C2355,Sheet3!$B:$I,4,0)</f>
        <v>NUMA</v>
      </c>
      <c r="G2355" s="6">
        <f>+VLOOKUP($C2355,Sheet3!$B:$I,5,0)</f>
        <v>0</v>
      </c>
      <c r="H2355" s="6" t="str">
        <f>+VLOOKUP($C2355,Sheet3!$B:$I,6,0)</f>
        <v>P5</v>
      </c>
      <c r="I2355" s="6" t="str">
        <f>+VLOOKUP($C2355,Sheet3!$B:$I,7,0)</f>
        <v>TOTALSOURCE</v>
      </c>
      <c r="J2355" s="6" t="str">
        <f>+VLOOKUP($C2355,Sheet3!$B:$I,8,0)</f>
        <v>P</v>
      </c>
      <c r="K2355" s="6" t="str">
        <f t="shared" si="110"/>
        <v>161/4X6X111/4SM NUMA 0 P5 TOTALSOURCE P</v>
      </c>
      <c r="L2355" s="6" t="str">
        <f t="shared" si="109"/>
        <v>B</v>
      </c>
      <c r="M2355" s="6"/>
    </row>
    <row r="2356" spans="1:13" hidden="1">
      <c r="A2356" s="6" t="s">
        <v>10248</v>
      </c>
      <c r="B2356" s="6" t="str">
        <f t="shared" si="108"/>
        <v>l180702281</v>
      </c>
      <c r="C2356" s="6" t="s">
        <v>7495</v>
      </c>
      <c r="D2356" s="6" t="str">
        <f>+VLOOKUP($C2356,Sheet3!$B:$I,2,0)</f>
        <v>16X6X101/2</v>
      </c>
      <c r="E2356" s="6" t="str">
        <f>+VLOOKUP($C2356,Sheet3!$B:$I,3,0)</f>
        <v>SAT</v>
      </c>
      <c r="F2356" s="6" t="str">
        <f>+VLOOKUP($C2356,Sheet3!$B:$I,4,0)</f>
        <v>NUMA</v>
      </c>
      <c r="G2356" s="6">
        <f>+VLOOKUP($C2356,Sheet3!$B:$I,5,0)</f>
        <v>0</v>
      </c>
      <c r="H2356" s="6" t="str">
        <f>+VLOOKUP($C2356,Sheet3!$B:$I,6,0)</f>
        <v>P6</v>
      </c>
      <c r="I2356" s="6" t="str">
        <f>+VLOOKUP($C2356,Sheet3!$B:$I,7,0)</f>
        <v>NUMA</v>
      </c>
      <c r="J2356" s="6" t="str">
        <f>+VLOOKUP($C2356,Sheet3!$B:$I,8,0)</f>
        <v>XP</v>
      </c>
      <c r="K2356" s="6" t="str">
        <f t="shared" si="110"/>
        <v>16X6X101/2SAT NUMA 0 P6 NUMA XP</v>
      </c>
      <c r="L2356" s="6" t="str">
        <f t="shared" si="109"/>
        <v>B</v>
      </c>
      <c r="M2356" s="6"/>
    </row>
    <row r="2357" spans="1:13" hidden="1">
      <c r="A2357" s="6" t="s">
        <v>10249</v>
      </c>
      <c r="B2357" s="6" t="str">
        <f t="shared" si="108"/>
        <v>l180700127</v>
      </c>
      <c r="C2357" s="6" t="s">
        <v>10250</v>
      </c>
      <c r="D2357" s="6" t="str">
        <f>+VLOOKUP($C2357,Sheet3!$B:$I,2,0)</f>
        <v>16X6X101/2</v>
      </c>
      <c r="E2357" s="6" t="str">
        <f>+VLOOKUP($C2357,Sheet3!$B:$I,3,0)</f>
        <v>SAT</v>
      </c>
      <c r="F2357" s="6" t="str">
        <f>+VLOOKUP($C2357,Sheet3!$B:$I,4,0)</f>
        <v>NUMA</v>
      </c>
      <c r="G2357" s="6">
        <f>+VLOOKUP($C2357,Sheet3!$B:$I,5,0)</f>
        <v>0</v>
      </c>
      <c r="H2357" s="6" t="str">
        <f>+VLOOKUP($C2357,Sheet3!$B:$I,6,0)</f>
        <v>P5N</v>
      </c>
      <c r="I2357" s="6" t="str">
        <f>+VLOOKUP($C2357,Sheet3!$B:$I,7,0)</f>
        <v>TOTALSOURCE</v>
      </c>
      <c r="J2357" s="6" t="str">
        <f>+VLOOKUP($C2357,Sheet3!$B:$I,8,0)</f>
        <v>P</v>
      </c>
      <c r="K2357" s="6" t="str">
        <f t="shared" si="110"/>
        <v>16X6X101/2SAT NUMA 0 P5N TOTALSOURCE P</v>
      </c>
      <c r="L2357" s="6" t="str">
        <f t="shared" si="109"/>
        <v>B</v>
      </c>
      <c r="M2357" s="6"/>
    </row>
    <row r="2358" spans="1:13" hidden="1">
      <c r="A2358" s="6" t="s">
        <v>10251</v>
      </c>
      <c r="B2358" s="6" t="str">
        <f t="shared" si="108"/>
        <v>l180406788</v>
      </c>
      <c r="C2358" s="6" t="s">
        <v>10252</v>
      </c>
      <c r="D2358" s="6" t="str">
        <f>+VLOOKUP($C2358,Sheet3!$B:$I,2,0)</f>
        <v>12X5X8</v>
      </c>
      <c r="E2358" s="6" t="str">
        <f>+VLOOKUP($C2358,Sheet3!$B:$I,3,0)</f>
        <v>SM</v>
      </c>
      <c r="F2358" s="6" t="str">
        <f>+VLOOKUP($C2358,Sheet3!$B:$I,4,0)</f>
        <v>NUMA</v>
      </c>
      <c r="G2358" s="6">
        <f>+VLOOKUP($C2358,Sheet3!$B:$I,5,0)</f>
        <v>0</v>
      </c>
      <c r="H2358" s="6" t="str">
        <f>+VLOOKUP($C2358,Sheet3!$B:$I,6,0)</f>
        <v>P5</v>
      </c>
      <c r="I2358" s="6" t="str">
        <f>+VLOOKUP($C2358,Sheet3!$B:$I,7,0)</f>
        <v>TOTALSOURCE</v>
      </c>
      <c r="J2358" s="6" t="str">
        <f>+VLOOKUP($C2358,Sheet3!$B:$I,8,0)</f>
        <v>P</v>
      </c>
      <c r="K2358" s="6" t="str">
        <f t="shared" si="110"/>
        <v>12X5X8SM NUMA 0 P5 TOTALSOURCE P</v>
      </c>
      <c r="L2358" s="6" t="str">
        <f t="shared" si="109"/>
        <v>B</v>
      </c>
      <c r="M2358" s="6"/>
    </row>
    <row r="2359" spans="1:13" hidden="1">
      <c r="A2359" s="6" t="s">
        <v>10253</v>
      </c>
      <c r="B2359" s="6" t="str">
        <f t="shared" si="108"/>
        <v>l190705869</v>
      </c>
      <c r="C2359" s="6" t="s">
        <v>8762</v>
      </c>
      <c r="D2359" s="6" t="str">
        <f>+VLOOKUP($C2359,Sheet3!$B:$I,2,0)</f>
        <v>16X5X101/2</v>
      </c>
      <c r="E2359" s="6" t="str">
        <f>+VLOOKUP($C2359,Sheet3!$B:$I,3,0)</f>
        <v>SM</v>
      </c>
      <c r="F2359" s="6" t="str">
        <f>+VLOOKUP($C2359,Sheet3!$B:$I,4,0)</f>
        <v>NUMA</v>
      </c>
      <c r="G2359" s="6">
        <f>+VLOOKUP($C2359,Sheet3!$B:$I,5,0)</f>
        <v>0</v>
      </c>
      <c r="H2359" s="6" t="str">
        <f>+VLOOKUP($C2359,Sheet3!$B:$I,6,0)</f>
        <v>P5</v>
      </c>
      <c r="I2359" s="6" t="str">
        <f>+VLOOKUP($C2359,Sheet3!$B:$I,7,0)</f>
        <v>NUMA</v>
      </c>
      <c r="J2359" s="6" t="str">
        <f>+VLOOKUP($C2359,Sheet3!$B:$I,8,0)</f>
        <v>P</v>
      </c>
      <c r="K2359" s="6" t="str">
        <f t="shared" si="110"/>
        <v>16X5X101/2SM NUMA 0 P5 NUMA P</v>
      </c>
      <c r="L2359" s="6" t="str">
        <f t="shared" si="109"/>
        <v>B</v>
      </c>
      <c r="M2359" s="6"/>
    </row>
    <row r="2360" spans="1:13" hidden="1">
      <c r="A2360" s="6" t="s">
        <v>10254</v>
      </c>
      <c r="B2360" s="6" t="str">
        <f t="shared" si="108"/>
        <v>l180610851</v>
      </c>
      <c r="C2360" s="6" t="s">
        <v>7337</v>
      </c>
      <c r="D2360" s="6" t="str">
        <f>+VLOOKUP($C2360,Sheet3!$B:$I,2,0)</f>
        <v>16X5X101/2</v>
      </c>
      <c r="E2360" s="6" t="str">
        <f>+VLOOKUP($C2360,Sheet3!$B:$I,3,0)</f>
        <v>SM</v>
      </c>
      <c r="F2360" s="6" t="str">
        <f>+VLOOKUP($C2360,Sheet3!$B:$I,4,0)</f>
        <v>NUMA</v>
      </c>
      <c r="G2360" s="6">
        <f>+VLOOKUP($C2360,Sheet3!$B:$I,5,0)</f>
        <v>0</v>
      </c>
      <c r="H2360" s="6" t="str">
        <f>+VLOOKUP($C2360,Sheet3!$B:$I,6,0)</f>
        <v>P5N</v>
      </c>
      <c r="I2360" s="6" t="str">
        <f>+VLOOKUP($C2360,Sheet3!$B:$I,7,0)</f>
        <v>TOTALSOURCE</v>
      </c>
      <c r="J2360" s="6" t="str">
        <f>+VLOOKUP($C2360,Sheet3!$B:$I,8,0)</f>
        <v>P</v>
      </c>
      <c r="K2360" s="6" t="str">
        <f t="shared" si="110"/>
        <v>16X5X101/2SM NUMA 0 P5N TOTALSOURCE P</v>
      </c>
      <c r="L2360" s="6" t="str">
        <f t="shared" si="109"/>
        <v>B</v>
      </c>
      <c r="M2360" s="6"/>
    </row>
    <row r="2361" spans="1:13" hidden="1">
      <c r="A2361" s="6" t="s">
        <v>10255</v>
      </c>
      <c r="B2361" s="6" t="str">
        <f t="shared" si="108"/>
        <v>l190902027</v>
      </c>
      <c r="C2361" s="6" t="s">
        <v>10256</v>
      </c>
      <c r="D2361" s="6" t="str">
        <f>+VLOOKUP($C2361,Sheet3!$B:$I,2,0)</f>
        <v>161/4X6X111/4</v>
      </c>
      <c r="E2361" s="6" t="str">
        <f>+VLOOKUP($C2361,Sheet3!$B:$I,3,0)</f>
        <v>SAT</v>
      </c>
      <c r="F2361" s="6" t="str">
        <f>+VLOOKUP($C2361,Sheet3!$B:$I,4,0)</f>
        <v>NUMA</v>
      </c>
      <c r="G2361" s="6">
        <f>+VLOOKUP($C2361,Sheet3!$B:$I,5,0)</f>
        <v>0</v>
      </c>
      <c r="H2361" s="6" t="str">
        <f>+VLOOKUP($C2361,Sheet3!$B:$I,6,0)</f>
        <v>P5</v>
      </c>
      <c r="I2361" s="6" t="str">
        <f>+VLOOKUP($C2361,Sheet3!$B:$I,7,0)</f>
        <v>TOTALSOURCE</v>
      </c>
      <c r="J2361" s="6" t="str">
        <f>+VLOOKUP($C2361,Sheet3!$B:$I,8,0)</f>
        <v>P</v>
      </c>
      <c r="K2361" s="6" t="str">
        <f t="shared" si="110"/>
        <v>161/4X6X111/4SAT NUMA 0 P5 TOTALSOURCE P</v>
      </c>
      <c r="L2361" s="6" t="str">
        <f t="shared" si="109"/>
        <v>B</v>
      </c>
      <c r="M2361" s="6"/>
    </row>
    <row r="2362" spans="1:13" hidden="1">
      <c r="A2362" s="6" t="s">
        <v>10257</v>
      </c>
      <c r="B2362" s="6" t="str">
        <f t="shared" si="108"/>
        <v>l190902030</v>
      </c>
      <c r="C2362" s="6" t="s">
        <v>7414</v>
      </c>
      <c r="D2362" s="6" t="str">
        <f>+VLOOKUP($C2362,Sheet3!$B:$I,2,0)</f>
        <v>16X5X101/2</v>
      </c>
      <c r="E2362" s="6" t="str">
        <f>+VLOOKUP($C2362,Sheet3!$B:$I,3,0)</f>
        <v>SM</v>
      </c>
      <c r="F2362" s="6" t="str">
        <f>+VLOOKUP($C2362,Sheet3!$B:$I,4,0)</f>
        <v>NUMA</v>
      </c>
      <c r="G2362" s="6">
        <f>+VLOOKUP($C2362,Sheet3!$B:$I,5,0)</f>
        <v>0</v>
      </c>
      <c r="H2362" s="6" t="str">
        <f>+VLOOKUP($C2362,Sheet3!$B:$I,6,0)</f>
        <v>P5</v>
      </c>
      <c r="I2362" s="6" t="str">
        <f>+VLOOKUP($C2362,Sheet3!$B:$I,7,0)</f>
        <v>TOTALSOURCE</v>
      </c>
      <c r="J2362" s="6" t="str">
        <f>+VLOOKUP($C2362,Sheet3!$B:$I,8,0)</f>
        <v>P</v>
      </c>
      <c r="K2362" s="6" t="str">
        <f t="shared" si="110"/>
        <v>16X5X101/2SM NUMA 0 P5 TOTALSOURCE P</v>
      </c>
      <c r="L2362" s="6" t="str">
        <f t="shared" si="109"/>
        <v>B</v>
      </c>
      <c r="M2362" s="6"/>
    </row>
    <row r="2363" spans="1:13" hidden="1">
      <c r="A2363" s="6" t="s">
        <v>10258</v>
      </c>
      <c r="B2363" s="6" t="str">
        <f t="shared" si="108"/>
        <v>l190603622</v>
      </c>
      <c r="C2363" s="6" t="s">
        <v>8123</v>
      </c>
      <c r="D2363" s="6" t="str">
        <f>+VLOOKUP($C2363,Sheet3!$B:$I,2,0)</f>
        <v>16X6X101/2</v>
      </c>
      <c r="E2363" s="6" t="str">
        <f>+VLOOKUP($C2363,Sheet3!$B:$I,3,0)</f>
        <v>SM</v>
      </c>
      <c r="F2363" s="6" t="str">
        <f>+VLOOKUP($C2363,Sheet3!$B:$I,4,0)</f>
        <v>NUMA</v>
      </c>
      <c r="G2363" s="6">
        <f>+VLOOKUP($C2363,Sheet3!$B:$I,5,0)</f>
        <v>0</v>
      </c>
      <c r="H2363" s="6" t="str">
        <f>+VLOOKUP($C2363,Sheet3!$B:$I,6,0)</f>
        <v>P5N</v>
      </c>
      <c r="I2363" s="6" t="str">
        <f>+VLOOKUP($C2363,Sheet3!$B:$I,7,0)</f>
        <v>TOTALSOURCE</v>
      </c>
      <c r="J2363" s="6" t="str">
        <f>+VLOOKUP($C2363,Sheet3!$B:$I,8,0)</f>
        <v>P</v>
      </c>
      <c r="K2363" s="6" t="str">
        <f t="shared" si="110"/>
        <v>16X6X101/2SM NUMA 0 P5N TOTALSOURCE P</v>
      </c>
      <c r="L2363" s="6" t="str">
        <f t="shared" si="109"/>
        <v>B</v>
      </c>
      <c r="M2363" s="6"/>
    </row>
    <row r="2364" spans="1:13" hidden="1">
      <c r="A2364" s="6" t="s">
        <v>10259</v>
      </c>
      <c r="B2364" s="6" t="str">
        <f t="shared" si="108"/>
        <v>l190602056</v>
      </c>
      <c r="C2364" s="6" t="s">
        <v>7101</v>
      </c>
      <c r="D2364" s="6" t="str">
        <f>+VLOOKUP($C2364,Sheet3!$B:$I,2,0)</f>
        <v>16X6X101/2</v>
      </c>
      <c r="E2364" s="6" t="str">
        <f>+VLOOKUP($C2364,Sheet3!$B:$I,3,0)</f>
        <v>SM</v>
      </c>
      <c r="F2364" s="6" t="str">
        <f>+VLOOKUP($C2364,Sheet3!$B:$I,4,0)</f>
        <v>NUMA</v>
      </c>
      <c r="G2364" s="6">
        <f>+VLOOKUP($C2364,Sheet3!$B:$I,5,0)</f>
        <v>0</v>
      </c>
      <c r="H2364" s="6" t="str">
        <f>+VLOOKUP($C2364,Sheet3!$B:$I,6,0)</f>
        <v>P5N</v>
      </c>
      <c r="I2364" s="6" t="str">
        <f>+VLOOKUP($C2364,Sheet3!$B:$I,7,0)</f>
        <v>GALAXYYMSDS</v>
      </c>
      <c r="J2364" s="6" t="str">
        <f>+VLOOKUP($C2364,Sheet3!$B:$I,8,0)</f>
        <v>P</v>
      </c>
      <c r="K2364" s="6" t="str">
        <f t="shared" si="110"/>
        <v>16X6X101/2SM NUMA 0 P5N GALAXYYMSDS P</v>
      </c>
      <c r="L2364" s="6" t="str">
        <f t="shared" si="109"/>
        <v>B</v>
      </c>
      <c r="M2364" s="6"/>
    </row>
    <row r="2365" spans="1:13" hidden="1">
      <c r="A2365" s="6" t="s">
        <v>10260</v>
      </c>
      <c r="B2365" s="6" t="str">
        <f t="shared" si="108"/>
        <v>l180810043</v>
      </c>
      <c r="C2365" s="6" t="s">
        <v>10261</v>
      </c>
      <c r="D2365" s="6" t="str">
        <f>+VLOOKUP($C2365,Sheet3!$B:$I,2,0)</f>
        <v>5.00-8</v>
      </c>
      <c r="E2365" s="6" t="str">
        <f>+VLOOKUP($C2365,Sheet3!$B:$I,3,0)</f>
        <v>LUG</v>
      </c>
      <c r="F2365" s="6" t="str">
        <f>+VLOOKUP($C2365,Sheet3!$B:$I,4,0)</f>
        <v>NUMA</v>
      </c>
      <c r="G2365" s="6">
        <f>+VLOOKUP($C2365,Sheet3!$B:$I,5,0)</f>
        <v>3</v>
      </c>
      <c r="H2365" s="6" t="str">
        <f>+VLOOKUP($C2365,Sheet3!$B:$I,6,0)</f>
        <v>P13X</v>
      </c>
      <c r="I2365" s="6" t="str">
        <f>+VLOOKUP($C2365,Sheet3!$B:$I,7,0)</f>
        <v>NUMA</v>
      </c>
      <c r="J2365" s="6" t="str">
        <f>+VLOOKUP($C2365,Sheet3!$B:$I,8,0)</f>
        <v>PREMIUM</v>
      </c>
      <c r="K2365" s="6" t="str">
        <f t="shared" si="110"/>
        <v>5.00-8LUG NUMA 3 P13X NUMA PREMIUM</v>
      </c>
      <c r="L2365" s="6" t="str">
        <f t="shared" si="109"/>
        <v>B</v>
      </c>
      <c r="M2365" s="6"/>
    </row>
    <row r="2366" spans="1:13" hidden="1">
      <c r="A2366" s="6" t="s">
        <v>10262</v>
      </c>
      <c r="B2366" s="6" t="str">
        <f t="shared" si="108"/>
        <v>l180611698</v>
      </c>
      <c r="C2366" s="6" t="s">
        <v>7101</v>
      </c>
      <c r="D2366" s="6" t="str">
        <f>+VLOOKUP($C2366,Sheet3!$B:$I,2,0)</f>
        <v>16X6X101/2</v>
      </c>
      <c r="E2366" s="6" t="str">
        <f>+VLOOKUP($C2366,Sheet3!$B:$I,3,0)</f>
        <v>SM</v>
      </c>
      <c r="F2366" s="6" t="str">
        <f>+VLOOKUP($C2366,Sheet3!$B:$I,4,0)</f>
        <v>NUMA</v>
      </c>
      <c r="G2366" s="6">
        <f>+VLOOKUP($C2366,Sheet3!$B:$I,5,0)</f>
        <v>0</v>
      </c>
      <c r="H2366" s="6" t="str">
        <f>+VLOOKUP($C2366,Sheet3!$B:$I,6,0)</f>
        <v>P5N</v>
      </c>
      <c r="I2366" s="6" t="str">
        <f>+VLOOKUP($C2366,Sheet3!$B:$I,7,0)</f>
        <v>GALAXYYMSDS</v>
      </c>
      <c r="J2366" s="6" t="str">
        <f>+VLOOKUP($C2366,Sheet3!$B:$I,8,0)</f>
        <v>P</v>
      </c>
      <c r="K2366" s="6" t="str">
        <f t="shared" si="110"/>
        <v>16X6X101/2SM NUMA 0 P5N GALAXYYMSDS P</v>
      </c>
      <c r="L2366" s="6" t="str">
        <f t="shared" si="109"/>
        <v>B</v>
      </c>
      <c r="M2366" s="6"/>
    </row>
    <row r="2367" spans="1:13" hidden="1">
      <c r="A2367" s="6" t="s">
        <v>10263</v>
      </c>
      <c r="B2367" s="6" t="str">
        <f t="shared" si="108"/>
        <v>l180612512</v>
      </c>
      <c r="C2367" s="6" t="s">
        <v>7101</v>
      </c>
      <c r="D2367" s="6" t="str">
        <f>+VLOOKUP($C2367,Sheet3!$B:$I,2,0)</f>
        <v>16X6X101/2</v>
      </c>
      <c r="E2367" s="6" t="str">
        <f>+VLOOKUP($C2367,Sheet3!$B:$I,3,0)</f>
        <v>SM</v>
      </c>
      <c r="F2367" s="6" t="str">
        <f>+VLOOKUP($C2367,Sheet3!$B:$I,4,0)</f>
        <v>NUMA</v>
      </c>
      <c r="G2367" s="6">
        <f>+VLOOKUP($C2367,Sheet3!$B:$I,5,0)</f>
        <v>0</v>
      </c>
      <c r="H2367" s="6" t="str">
        <f>+VLOOKUP($C2367,Sheet3!$B:$I,6,0)</f>
        <v>P5N</v>
      </c>
      <c r="I2367" s="6" t="str">
        <f>+VLOOKUP($C2367,Sheet3!$B:$I,7,0)</f>
        <v>GALAXYYMSDS</v>
      </c>
      <c r="J2367" s="6" t="str">
        <f>+VLOOKUP($C2367,Sheet3!$B:$I,8,0)</f>
        <v>P</v>
      </c>
      <c r="K2367" s="6" t="str">
        <f t="shared" si="110"/>
        <v>16X6X101/2SM NUMA 0 P5N GALAXYYMSDS P</v>
      </c>
      <c r="L2367" s="6" t="str">
        <f t="shared" si="109"/>
        <v>B</v>
      </c>
      <c r="M2367" s="6"/>
    </row>
    <row r="2368" spans="1:13" hidden="1">
      <c r="A2368" s="6" t="s">
        <v>10264</v>
      </c>
      <c r="B2368" s="6" t="str">
        <f t="shared" si="108"/>
        <v>l180407608</v>
      </c>
      <c r="C2368" s="6" t="s">
        <v>8353</v>
      </c>
      <c r="D2368" s="6" t="str">
        <f>+VLOOKUP($C2368,Sheet3!$B:$I,2,0)</f>
        <v>161/4X5X111/4</v>
      </c>
      <c r="E2368" s="6" t="str">
        <f>+VLOOKUP($C2368,Sheet3!$B:$I,3,0)</f>
        <v>SM</v>
      </c>
      <c r="F2368" s="6" t="str">
        <f>+VLOOKUP($C2368,Sheet3!$B:$I,4,0)</f>
        <v>NUMA</v>
      </c>
      <c r="G2368" s="6">
        <f>+VLOOKUP($C2368,Sheet3!$B:$I,5,0)</f>
        <v>0</v>
      </c>
      <c r="H2368" s="6" t="str">
        <f>+VLOOKUP($C2368,Sheet3!$B:$I,6,0)</f>
        <v>P5</v>
      </c>
      <c r="I2368" s="6" t="str">
        <f>+VLOOKUP($C2368,Sheet3!$B:$I,7,0)</f>
        <v>TOTALSOURCE</v>
      </c>
      <c r="J2368" s="6" t="str">
        <f>+VLOOKUP($C2368,Sheet3!$B:$I,8,0)</f>
        <v>P</v>
      </c>
      <c r="K2368" s="6" t="str">
        <f t="shared" si="110"/>
        <v>161/4X5X111/4SM NUMA 0 P5 TOTALSOURCE P</v>
      </c>
      <c r="L2368" s="6" t="str">
        <f t="shared" si="109"/>
        <v>B</v>
      </c>
      <c r="M2368" s="6"/>
    </row>
    <row r="2369" spans="1:13" hidden="1">
      <c r="A2369" s="6" t="s">
        <v>10265</v>
      </c>
      <c r="B2369" s="6" t="str">
        <f t="shared" si="108"/>
        <v>l200109154</v>
      </c>
      <c r="C2369" s="6" t="s">
        <v>9434</v>
      </c>
      <c r="D2369" s="6" t="str">
        <f>+VLOOKUP($C2369,Sheet3!$B:$I,2,0)</f>
        <v>18X7-8</v>
      </c>
      <c r="E2369" s="6" t="str">
        <f>+VLOOKUP($C2369,Sheet3!$B:$I,3,0)</f>
        <v>LUG</v>
      </c>
      <c r="F2369" s="6" t="str">
        <f>+VLOOKUP($C2369,Sheet3!$B:$I,4,0)</f>
        <v>NUMAPRIME</v>
      </c>
      <c r="G2369" s="6">
        <f>+VLOOKUP($C2369,Sheet3!$B:$I,5,0)</f>
        <v>4.33</v>
      </c>
      <c r="H2369" s="6" t="str">
        <f>+VLOOKUP($C2369,Sheet3!$B:$I,6,0)</f>
        <v>P734</v>
      </c>
      <c r="I2369" s="6" t="str">
        <f>+VLOOKUP($C2369,Sheet3!$B:$I,7,0)</f>
        <v>NUMAPRIME</v>
      </c>
      <c r="J2369" s="6" t="str">
        <f>+VLOOKUP($C2369,Sheet3!$B:$I,8,0)</f>
        <v>ULTRA</v>
      </c>
      <c r="K2369" s="6" t="str">
        <f t="shared" si="110"/>
        <v>18X7-8LUG NUMAPRIME 4.33 P734 NUMAPRIME ULTRA</v>
      </c>
      <c r="L2369" s="6" t="str">
        <f t="shared" si="109"/>
        <v>B</v>
      </c>
      <c r="M2369" s="6"/>
    </row>
    <row r="2370" spans="1:13" hidden="1">
      <c r="A2370" s="6" t="s">
        <v>10266</v>
      </c>
      <c r="B2370" s="6" t="str">
        <f t="shared" ref="B2370:B2433" si="111">+MID(A2370,9,10)</f>
        <v>l180700125</v>
      </c>
      <c r="C2370" s="6" t="s">
        <v>7101</v>
      </c>
      <c r="D2370" s="6" t="str">
        <f>+VLOOKUP($C2370,Sheet3!$B:$I,2,0)</f>
        <v>16X6X101/2</v>
      </c>
      <c r="E2370" s="6" t="str">
        <f>+VLOOKUP($C2370,Sheet3!$B:$I,3,0)</f>
        <v>SM</v>
      </c>
      <c r="F2370" s="6" t="str">
        <f>+VLOOKUP($C2370,Sheet3!$B:$I,4,0)</f>
        <v>NUMA</v>
      </c>
      <c r="G2370" s="6">
        <f>+VLOOKUP($C2370,Sheet3!$B:$I,5,0)</f>
        <v>0</v>
      </c>
      <c r="H2370" s="6" t="str">
        <f>+VLOOKUP($C2370,Sheet3!$B:$I,6,0)</f>
        <v>P5N</v>
      </c>
      <c r="I2370" s="6" t="str">
        <f>+VLOOKUP($C2370,Sheet3!$B:$I,7,0)</f>
        <v>GALAXYYMSDS</v>
      </c>
      <c r="J2370" s="6" t="str">
        <f>+VLOOKUP($C2370,Sheet3!$B:$I,8,0)</f>
        <v>P</v>
      </c>
      <c r="K2370" s="6" t="str">
        <f t="shared" si="110"/>
        <v>16X6X101/2SM NUMA 0 P5N GALAXYYMSDS P</v>
      </c>
      <c r="L2370" s="6" t="str">
        <f t="shared" ref="L2370:L2433" si="112">+RIGHT(A2370,1)</f>
        <v>B</v>
      </c>
      <c r="M2370" s="6"/>
    </row>
    <row r="2371" spans="1:13" hidden="1">
      <c r="A2371" s="6" t="s">
        <v>10267</v>
      </c>
      <c r="B2371" s="6" t="str">
        <f t="shared" si="111"/>
        <v>l200801449</v>
      </c>
      <c r="C2371" s="6" t="s">
        <v>9931</v>
      </c>
      <c r="D2371" s="6" t="str">
        <f>+VLOOKUP($C2371,Sheet3!$B:$I,2,0)</f>
        <v>22X12X16</v>
      </c>
      <c r="E2371" s="6" t="str">
        <f>+VLOOKUP($C2371,Sheet3!$B:$I,3,0)</f>
        <v>SAT</v>
      </c>
      <c r="F2371" s="6" t="str">
        <f>+VLOOKUP($C2371,Sheet3!$B:$I,4,0)</f>
        <v>NUMA</v>
      </c>
      <c r="G2371" s="6">
        <f>+VLOOKUP($C2371,Sheet3!$B:$I,5,0)</f>
        <v>0</v>
      </c>
      <c r="H2371" s="6" t="str">
        <f>+VLOOKUP($C2371,Sheet3!$B:$I,6,0)</f>
        <v>P5</v>
      </c>
      <c r="I2371" s="6" t="str">
        <f>+VLOOKUP($C2371,Sheet3!$B:$I,7,0)</f>
        <v>NUMA</v>
      </c>
      <c r="J2371" s="6" t="str">
        <f>+VLOOKUP($C2371,Sheet3!$B:$I,8,0)</f>
        <v>P</v>
      </c>
      <c r="K2371" s="6" t="str">
        <f t="shared" ref="K2371:K2434" si="113">CONCATENATE(D2371,E2371," ",F2371," ",G2371," ",H2371," ",I2371," ",J2371)</f>
        <v>22X12X16SAT NUMA 0 P5 NUMA P</v>
      </c>
      <c r="L2371" s="6" t="str">
        <f t="shared" si="112"/>
        <v>B</v>
      </c>
      <c r="M2371" s="6"/>
    </row>
    <row r="2372" spans="1:13" hidden="1">
      <c r="A2372" s="6" t="s">
        <v>10268</v>
      </c>
      <c r="B2372" s="6" t="str">
        <f t="shared" si="111"/>
        <v>l200710933</v>
      </c>
      <c r="C2372" s="6" t="s">
        <v>8293</v>
      </c>
      <c r="D2372" s="6" t="str">
        <f>+VLOOKUP($C2372,Sheet3!$B:$I,2,0)</f>
        <v>6.00-9</v>
      </c>
      <c r="E2372" s="6" t="str">
        <f>+VLOOKUP($C2372,Sheet3!$B:$I,3,0)</f>
        <v>LUG</v>
      </c>
      <c r="F2372" s="6" t="str">
        <f>+VLOOKUP($C2372,Sheet3!$B:$I,4,0)</f>
        <v>DTT</v>
      </c>
      <c r="G2372" s="6">
        <f>+VLOOKUP($C2372,Sheet3!$B:$I,5,0)</f>
        <v>4</v>
      </c>
      <c r="H2372" s="6" t="str">
        <f>+VLOOKUP($C2372,Sheet3!$B:$I,6,0)</f>
        <v>P13X</v>
      </c>
      <c r="I2372" s="6" t="str">
        <f>+VLOOKUP($C2372,Sheet3!$B:$I,7,0)</f>
        <v>NITRO</v>
      </c>
      <c r="J2372" s="6" t="str">
        <f>+VLOOKUP($C2372,Sheet3!$B:$I,8,0)</f>
        <v>PROTIRE</v>
      </c>
      <c r="K2372" s="6" t="str">
        <f t="shared" si="113"/>
        <v>6.00-9LUG DTT 4 P13X NITRO PROTIRE</v>
      </c>
      <c r="L2372" s="6" t="str">
        <f t="shared" si="112"/>
        <v>B</v>
      </c>
      <c r="M2372" s="6"/>
    </row>
    <row r="2373" spans="1:13" hidden="1">
      <c r="A2373" s="6" t="s">
        <v>10269</v>
      </c>
      <c r="B2373" s="6" t="str">
        <f t="shared" si="111"/>
        <v>l200709397</v>
      </c>
      <c r="C2373" s="6" t="s">
        <v>9500</v>
      </c>
      <c r="D2373" s="6" t="str">
        <f>+VLOOKUP($C2373,Sheet3!$B:$I,2,0)</f>
        <v>18X7X121/8</v>
      </c>
      <c r="E2373" s="6" t="str">
        <f>+VLOOKUP($C2373,Sheet3!$B:$I,3,0)</f>
        <v>SAT</v>
      </c>
      <c r="F2373" s="6" t="str">
        <f>+VLOOKUP($C2373,Sheet3!$B:$I,4,0)</f>
        <v>NUMA</v>
      </c>
      <c r="G2373" s="6">
        <f>+VLOOKUP($C2373,Sheet3!$B:$I,5,0)</f>
        <v>0</v>
      </c>
      <c r="H2373" s="6" t="str">
        <f>+VLOOKUP($C2373,Sheet3!$B:$I,6,0)</f>
        <v>P5N</v>
      </c>
      <c r="I2373" s="6" t="str">
        <f>+VLOOKUP($C2373,Sheet3!$B:$I,7,0)</f>
        <v>TOTALSOURCE</v>
      </c>
      <c r="J2373" s="6" t="str">
        <f>+VLOOKUP($C2373,Sheet3!$B:$I,8,0)</f>
        <v>P</v>
      </c>
      <c r="K2373" s="6" t="str">
        <f t="shared" si="113"/>
        <v>18X7X121/8SAT NUMA 0 P5N TOTALSOURCE P</v>
      </c>
      <c r="L2373" s="6" t="str">
        <f t="shared" si="112"/>
        <v>B</v>
      </c>
      <c r="M2373" s="6"/>
    </row>
    <row r="2374" spans="1:13" hidden="1">
      <c r="A2374" s="6" t="s">
        <v>10270</v>
      </c>
      <c r="B2374" s="6" t="str">
        <f t="shared" si="111"/>
        <v>l200705485</v>
      </c>
      <c r="C2374" s="6" t="s">
        <v>10245</v>
      </c>
      <c r="D2374" s="6" t="str">
        <f>+VLOOKUP($C2374,Sheet3!$B:$I,2,0)</f>
        <v>16X6X101/2</v>
      </c>
      <c r="E2374" s="6" t="str">
        <f>+VLOOKUP($C2374,Sheet3!$B:$I,3,0)</f>
        <v>SM</v>
      </c>
      <c r="F2374" s="6" t="str">
        <f>+VLOOKUP($C2374,Sheet3!$B:$I,4,0)</f>
        <v>NUMA</v>
      </c>
      <c r="G2374" s="6">
        <f>+VLOOKUP($C2374,Sheet3!$B:$I,5,0)</f>
        <v>0</v>
      </c>
      <c r="H2374" s="6" t="str">
        <f>+VLOOKUP($C2374,Sheet3!$B:$I,6,0)</f>
        <v>P5</v>
      </c>
      <c r="I2374" s="6" t="str">
        <f>+VLOOKUP($C2374,Sheet3!$B:$I,7,0)</f>
        <v>GALAXYYMSDS</v>
      </c>
      <c r="J2374" s="6" t="str">
        <f>+VLOOKUP($C2374,Sheet3!$B:$I,8,0)</f>
        <v>P</v>
      </c>
      <c r="K2374" s="6" t="str">
        <f t="shared" si="113"/>
        <v>16X6X101/2SM NUMA 0 P5 GALAXYYMSDS P</v>
      </c>
      <c r="L2374" s="6" t="str">
        <f t="shared" si="112"/>
        <v>B</v>
      </c>
      <c r="M2374" s="6"/>
    </row>
    <row r="2375" spans="1:13" hidden="1">
      <c r="A2375" s="6" t="s">
        <v>10271</v>
      </c>
      <c r="B2375" s="6" t="str">
        <f t="shared" si="111"/>
        <v>l200704806</v>
      </c>
      <c r="C2375" s="6" t="s">
        <v>8421</v>
      </c>
      <c r="D2375" s="6" t="str">
        <f>+VLOOKUP($C2375,Sheet3!$B:$I,2,0)</f>
        <v>131/2X51/2X8</v>
      </c>
      <c r="E2375" s="6" t="str">
        <f>+VLOOKUP($C2375,Sheet3!$B:$I,3,0)</f>
        <v>SM</v>
      </c>
      <c r="F2375" s="6" t="str">
        <f>+VLOOKUP($C2375,Sheet3!$B:$I,4,0)</f>
        <v>NUMA</v>
      </c>
      <c r="G2375" s="6">
        <f>+VLOOKUP($C2375,Sheet3!$B:$I,5,0)</f>
        <v>0</v>
      </c>
      <c r="H2375" s="6" t="str">
        <f>+VLOOKUP($C2375,Sheet3!$B:$I,6,0)</f>
        <v>P5</v>
      </c>
      <c r="I2375" s="6" t="str">
        <f>+VLOOKUP($C2375,Sheet3!$B:$I,7,0)</f>
        <v>TOTALSOURCE</v>
      </c>
      <c r="J2375" s="6" t="str">
        <f>+VLOOKUP($C2375,Sheet3!$B:$I,8,0)</f>
        <v>P</v>
      </c>
      <c r="K2375" s="6" t="str">
        <f t="shared" si="113"/>
        <v>131/2X51/2X8SM NUMA 0 P5 TOTALSOURCE P</v>
      </c>
      <c r="L2375" s="6" t="str">
        <f t="shared" si="112"/>
        <v>B</v>
      </c>
      <c r="M2375" s="6"/>
    </row>
    <row r="2376" spans="1:13" hidden="1">
      <c r="A2376" s="6" t="s">
        <v>10272</v>
      </c>
      <c r="B2376" s="6" t="str">
        <f t="shared" si="111"/>
        <v>l180613519</v>
      </c>
      <c r="C2376" s="6" t="s">
        <v>10273</v>
      </c>
      <c r="D2376" s="6" t="str">
        <f>+VLOOKUP($C2376,Sheet3!$B:$I,2,0)</f>
        <v>200/50-10</v>
      </c>
      <c r="E2376" s="6" t="str">
        <f>+VLOOKUP($C2376,Sheet3!$B:$I,3,0)</f>
        <v>LUG</v>
      </c>
      <c r="F2376" s="6" t="str">
        <f>+VLOOKUP($C2376,Sheet3!$B:$I,4,0)</f>
        <v>NUMA</v>
      </c>
      <c r="G2376" s="6">
        <f>+VLOOKUP($C2376,Sheet3!$B:$I,5,0)</f>
        <v>6.5</v>
      </c>
      <c r="H2376" s="6" t="str">
        <f>+VLOOKUP($C2376,Sheet3!$B:$I,6,0)</f>
        <v>P134</v>
      </c>
      <c r="I2376" s="6" t="str">
        <f>+VLOOKUP($C2376,Sheet3!$B:$I,7,0)</f>
        <v>TOTALSOURCE</v>
      </c>
      <c r="J2376" s="6" t="str">
        <f>+VLOOKUP($C2376,Sheet3!$B:$I,8,0)</f>
        <v>PREMIUM</v>
      </c>
      <c r="K2376" s="6" t="str">
        <f t="shared" si="113"/>
        <v>200/50-10LUG NUMA 6.5 P134 TOTALSOURCE PREMIUM</v>
      </c>
      <c r="L2376" s="6" t="str">
        <f t="shared" si="112"/>
        <v>b</v>
      </c>
      <c r="M2376" s="6"/>
    </row>
    <row r="2377" spans="1:13" hidden="1">
      <c r="A2377" s="6" t="s">
        <v>10274</v>
      </c>
      <c r="B2377" s="6" t="str">
        <f t="shared" si="111"/>
        <v>l200800786</v>
      </c>
      <c r="C2377" s="6" t="s">
        <v>10275</v>
      </c>
      <c r="D2377" s="6" t="str">
        <f>+VLOOKUP($C2377,Sheet3!$B:$I,2,0)</f>
        <v>161/4X7X111/4</v>
      </c>
      <c r="E2377" s="6" t="str">
        <f>+VLOOKUP($C2377,Sheet3!$B:$I,3,0)</f>
        <v>SM</v>
      </c>
      <c r="F2377" s="6" t="str">
        <f>+VLOOKUP($C2377,Sheet3!$B:$I,4,0)</f>
        <v>NUMA</v>
      </c>
      <c r="G2377" s="6">
        <f>+VLOOKUP($C2377,Sheet3!$B:$I,5,0)</f>
        <v>0</v>
      </c>
      <c r="H2377" s="6" t="str">
        <f>+VLOOKUP($C2377,Sheet3!$B:$I,6,0)</f>
        <v>P6</v>
      </c>
      <c r="I2377" s="6" t="str">
        <f>+VLOOKUP($C2377,Sheet3!$B:$I,7,0)</f>
        <v>NUMA</v>
      </c>
      <c r="J2377" s="6" t="str">
        <f>+VLOOKUP($C2377,Sheet3!$B:$I,8,0)</f>
        <v>XP</v>
      </c>
      <c r="K2377" s="6" t="str">
        <f t="shared" si="113"/>
        <v>161/4X7X111/4SM NUMA 0 P6 NUMA XP</v>
      </c>
      <c r="L2377" s="6" t="str">
        <f t="shared" si="112"/>
        <v>B</v>
      </c>
      <c r="M2377" s="6"/>
    </row>
    <row r="2378" spans="1:13" hidden="1">
      <c r="A2378" s="6" t="s">
        <v>10276</v>
      </c>
      <c r="B2378" s="6" t="str">
        <f t="shared" si="111"/>
        <v>l200704804</v>
      </c>
      <c r="C2378" s="6" t="s">
        <v>10245</v>
      </c>
      <c r="D2378" s="6" t="str">
        <f>+VLOOKUP($C2378,Sheet3!$B:$I,2,0)</f>
        <v>16X6X101/2</v>
      </c>
      <c r="E2378" s="6" t="str">
        <f>+VLOOKUP($C2378,Sheet3!$B:$I,3,0)</f>
        <v>SM</v>
      </c>
      <c r="F2378" s="6" t="str">
        <f>+VLOOKUP($C2378,Sheet3!$B:$I,4,0)</f>
        <v>NUMA</v>
      </c>
      <c r="G2378" s="6">
        <f>+VLOOKUP($C2378,Sheet3!$B:$I,5,0)</f>
        <v>0</v>
      </c>
      <c r="H2378" s="6" t="str">
        <f>+VLOOKUP($C2378,Sheet3!$B:$I,6,0)</f>
        <v>P5</v>
      </c>
      <c r="I2378" s="6" t="str">
        <f>+VLOOKUP($C2378,Sheet3!$B:$I,7,0)</f>
        <v>GALAXYYMSDS</v>
      </c>
      <c r="J2378" s="6" t="str">
        <f>+VLOOKUP($C2378,Sheet3!$B:$I,8,0)</f>
        <v>P</v>
      </c>
      <c r="K2378" s="6" t="str">
        <f t="shared" si="113"/>
        <v>16X6X101/2SM NUMA 0 P5 GALAXYYMSDS P</v>
      </c>
      <c r="L2378" s="6" t="str">
        <f t="shared" si="112"/>
        <v>B</v>
      </c>
      <c r="M2378" s="6"/>
    </row>
    <row r="2379" spans="1:13" hidden="1">
      <c r="A2379" s="6" t="s">
        <v>10277</v>
      </c>
      <c r="B2379" s="6" t="str">
        <f t="shared" si="111"/>
        <v>l200800240</v>
      </c>
      <c r="C2379" s="6" t="s">
        <v>10278</v>
      </c>
      <c r="D2379" s="6" t="str">
        <f>+VLOOKUP($C2379,Sheet3!$B:$I,2,0)</f>
        <v>16X5SJ</v>
      </c>
      <c r="E2379" s="6" t="str">
        <f>+VLOOKUP($C2379,Sheet3!$B:$I,3,0)</f>
        <v>RIB</v>
      </c>
      <c r="F2379" s="6" t="str">
        <f>+VLOOKUP($C2379,Sheet3!$B:$I,4,0)</f>
        <v>APW</v>
      </c>
      <c r="G2379" s="6">
        <f>+VLOOKUP($C2379,Sheet3!$B:$I,5,0)</f>
        <v>0</v>
      </c>
      <c r="H2379" s="6" t="str">
        <f>+VLOOKUP($C2379,Sheet3!$B:$I,6,0)</f>
        <v>GREY</v>
      </c>
      <c r="I2379" s="6" t="str">
        <f>+VLOOKUP($C2379,Sheet3!$B:$I,7,0)</f>
        <v>CARLISLE</v>
      </c>
      <c r="J2379" s="6" t="str">
        <f>+VLOOKUP($C2379,Sheet3!$B:$I,8,0)</f>
        <v>GROUNDFORCE500</v>
      </c>
      <c r="K2379" s="6" t="str">
        <f t="shared" si="113"/>
        <v>16X5SJRIB APW 0 GREY CARLISLE GROUNDFORCE500</v>
      </c>
      <c r="L2379" s="6" t="str">
        <f t="shared" si="112"/>
        <v>b</v>
      </c>
      <c r="M2379" s="6"/>
    </row>
    <row r="2380" spans="1:13" hidden="1">
      <c r="A2380" s="6" t="s">
        <v>10279</v>
      </c>
      <c r="B2380" s="6" t="str">
        <f t="shared" si="111"/>
        <v>l200711163</v>
      </c>
      <c r="C2380" s="6" t="s">
        <v>9471</v>
      </c>
      <c r="D2380" s="6" t="str">
        <f>+VLOOKUP($C2380,Sheet3!$B:$I,2,0)</f>
        <v>9X5X5</v>
      </c>
      <c r="E2380" s="6" t="str">
        <f>+VLOOKUP($C2380,Sheet3!$B:$I,3,0)</f>
        <v>SM</v>
      </c>
      <c r="F2380" s="6" t="str">
        <f>+VLOOKUP($C2380,Sheet3!$B:$I,4,0)</f>
        <v>NUMA</v>
      </c>
      <c r="G2380" s="6">
        <f>+VLOOKUP($C2380,Sheet3!$B:$I,5,0)</f>
        <v>0</v>
      </c>
      <c r="H2380" s="6" t="str">
        <f>+VLOOKUP($C2380,Sheet3!$B:$I,6,0)</f>
        <v>P5</v>
      </c>
      <c r="I2380" s="6" t="str">
        <f>+VLOOKUP($C2380,Sheet3!$B:$I,7,0)</f>
        <v>TOTALSOURCE</v>
      </c>
      <c r="J2380" s="6" t="str">
        <f>+VLOOKUP($C2380,Sheet3!$B:$I,8,0)</f>
        <v>P</v>
      </c>
      <c r="K2380" s="6" t="str">
        <f t="shared" si="113"/>
        <v>9X5X5SM NUMA 0 P5 TOTALSOURCE P</v>
      </c>
      <c r="L2380" s="6" t="str">
        <f t="shared" si="112"/>
        <v>B</v>
      </c>
      <c r="M2380" s="6"/>
    </row>
    <row r="2381" spans="1:13" hidden="1">
      <c r="A2381" s="6" t="s">
        <v>10280</v>
      </c>
      <c r="B2381" s="6" t="str">
        <f t="shared" si="111"/>
        <v>l200704996</v>
      </c>
      <c r="C2381" s="6" t="s">
        <v>10281</v>
      </c>
      <c r="D2381" s="6" t="str">
        <f>+VLOOKUP($C2381,Sheet3!$B:$I,2,0)</f>
        <v>9X5X5</v>
      </c>
      <c r="E2381" s="6" t="str">
        <f>+VLOOKUP($C2381,Sheet3!$B:$I,3,0)</f>
        <v>SM</v>
      </c>
      <c r="F2381" s="6" t="str">
        <f>+VLOOKUP($C2381,Sheet3!$B:$I,4,0)</f>
        <v>NUMA</v>
      </c>
      <c r="G2381" s="6">
        <f>+VLOOKUP($C2381,Sheet3!$B:$I,5,0)</f>
        <v>0</v>
      </c>
      <c r="H2381" s="6" t="str">
        <f>+VLOOKUP($C2381,Sheet3!$B:$I,6,0)</f>
        <v>P5</v>
      </c>
      <c r="I2381" s="6" t="str">
        <f>+VLOOKUP($C2381,Sheet3!$B:$I,7,0)</f>
        <v>NUMA</v>
      </c>
      <c r="J2381" s="6" t="str">
        <f>+VLOOKUP($C2381,Sheet3!$B:$I,8,0)</f>
        <v>P</v>
      </c>
      <c r="K2381" s="6" t="str">
        <f t="shared" si="113"/>
        <v>9X5X5SM NUMA 0 P5 NUMA P</v>
      </c>
      <c r="L2381" s="6" t="str">
        <f t="shared" si="112"/>
        <v>B</v>
      </c>
      <c r="M2381" s="6"/>
    </row>
    <row r="2382" spans="1:13" hidden="1">
      <c r="A2382" s="6" t="s">
        <v>10282</v>
      </c>
      <c r="B2382" s="6" t="str">
        <f t="shared" si="111"/>
        <v>l200708192</v>
      </c>
      <c r="C2382" s="6" t="s">
        <v>8127</v>
      </c>
      <c r="D2382" s="6" t="str">
        <f>+VLOOKUP($C2382,Sheet3!$B:$I,2,0)</f>
        <v>10X5X61/2</v>
      </c>
      <c r="E2382" s="6" t="str">
        <f>+VLOOKUP($C2382,Sheet3!$B:$I,3,0)</f>
        <v>SM</v>
      </c>
      <c r="F2382" s="6" t="str">
        <f>+VLOOKUP($C2382,Sheet3!$B:$I,4,0)</f>
        <v>NUMA</v>
      </c>
      <c r="G2382" s="6">
        <f>+VLOOKUP($C2382,Sheet3!$B:$I,5,0)</f>
        <v>0</v>
      </c>
      <c r="H2382" s="6" t="str">
        <f>+VLOOKUP($C2382,Sheet3!$B:$I,6,0)</f>
        <v>P5</v>
      </c>
      <c r="I2382" s="6" t="str">
        <f>+VLOOKUP($C2382,Sheet3!$B:$I,7,0)</f>
        <v>TOTALSOURCE</v>
      </c>
      <c r="J2382" s="6" t="str">
        <f>+VLOOKUP($C2382,Sheet3!$B:$I,8,0)</f>
        <v>P</v>
      </c>
      <c r="K2382" s="6" t="str">
        <f t="shared" si="113"/>
        <v>10X5X61/2SM NUMA 0 P5 TOTALSOURCE P</v>
      </c>
      <c r="L2382" s="6" t="str">
        <f t="shared" si="112"/>
        <v>B</v>
      </c>
      <c r="M2382" s="6"/>
    </row>
    <row r="2383" spans="1:13" hidden="1">
      <c r="A2383" s="6" t="s">
        <v>10283</v>
      </c>
      <c r="B2383" s="6" t="str">
        <f t="shared" si="111"/>
        <v>l200708191</v>
      </c>
      <c r="C2383" s="6" t="s">
        <v>8403</v>
      </c>
      <c r="D2383" s="6" t="str">
        <f>+VLOOKUP($C2383,Sheet3!$B:$I,2,0)</f>
        <v>14X41/2X8</v>
      </c>
      <c r="E2383" s="6" t="str">
        <f>+VLOOKUP($C2383,Sheet3!$B:$I,3,0)</f>
        <v>SM</v>
      </c>
      <c r="F2383" s="6" t="str">
        <f>+VLOOKUP($C2383,Sheet3!$B:$I,4,0)</f>
        <v>NUMA</v>
      </c>
      <c r="G2383" s="6">
        <f>+VLOOKUP($C2383,Sheet3!$B:$I,5,0)</f>
        <v>0</v>
      </c>
      <c r="H2383" s="6" t="str">
        <f>+VLOOKUP($C2383,Sheet3!$B:$I,6,0)</f>
        <v>P5</v>
      </c>
      <c r="I2383" s="6" t="str">
        <f>+VLOOKUP($C2383,Sheet3!$B:$I,7,0)</f>
        <v>TOTALSOURCE</v>
      </c>
      <c r="J2383" s="6" t="str">
        <f>+VLOOKUP($C2383,Sheet3!$B:$I,8,0)</f>
        <v>P</v>
      </c>
      <c r="K2383" s="6" t="str">
        <f t="shared" si="113"/>
        <v>14X41/2X8SM NUMA 0 P5 TOTALSOURCE P</v>
      </c>
      <c r="L2383" s="6" t="str">
        <f t="shared" si="112"/>
        <v>B</v>
      </c>
      <c r="M2383" s="6"/>
    </row>
    <row r="2384" spans="1:13" hidden="1">
      <c r="A2384" s="6" t="s">
        <v>10284</v>
      </c>
      <c r="B2384" s="6" t="str">
        <f t="shared" si="111"/>
        <v>l200710226</v>
      </c>
      <c r="C2384" s="6" t="s">
        <v>10285</v>
      </c>
      <c r="D2384" s="6" t="str">
        <f>+VLOOKUP($C2384,Sheet3!$B:$I,2,0)</f>
        <v>16X5X101/2</v>
      </c>
      <c r="E2384" s="6" t="str">
        <f>+VLOOKUP($C2384,Sheet3!$B:$I,3,0)</f>
        <v>SM</v>
      </c>
      <c r="F2384" s="6" t="str">
        <f>+VLOOKUP($C2384,Sheet3!$B:$I,4,0)</f>
        <v>NUMA</v>
      </c>
      <c r="G2384" s="6">
        <f>+VLOOKUP($C2384,Sheet3!$B:$I,5,0)</f>
        <v>0</v>
      </c>
      <c r="H2384" s="6" t="str">
        <f>+VLOOKUP($C2384,Sheet3!$B:$I,6,0)</f>
        <v>P6</v>
      </c>
      <c r="I2384" s="6" t="str">
        <f>+VLOOKUP($C2384,Sheet3!$B:$I,7,0)</f>
        <v>NUMA</v>
      </c>
      <c r="J2384" s="6" t="str">
        <f>+VLOOKUP($C2384,Sheet3!$B:$I,8,0)</f>
        <v>XP</v>
      </c>
      <c r="K2384" s="6" t="str">
        <f t="shared" si="113"/>
        <v>16X5X101/2SM NUMA 0 P6 NUMA XP</v>
      </c>
      <c r="L2384" s="6" t="str">
        <f t="shared" si="112"/>
        <v>B</v>
      </c>
      <c r="M2384" s="6"/>
    </row>
    <row r="2385" spans="1:13" hidden="1">
      <c r="A2385" s="6" t="s">
        <v>10286</v>
      </c>
      <c r="B2385" s="6" t="str">
        <f t="shared" si="111"/>
        <v>l200705866</v>
      </c>
      <c r="C2385" s="6" t="s">
        <v>7101</v>
      </c>
      <c r="D2385" s="6" t="str">
        <f>+VLOOKUP($C2385,Sheet3!$B:$I,2,0)</f>
        <v>16X6X101/2</v>
      </c>
      <c r="E2385" s="6" t="str">
        <f>+VLOOKUP($C2385,Sheet3!$B:$I,3,0)</f>
        <v>SM</v>
      </c>
      <c r="F2385" s="6" t="str">
        <f>+VLOOKUP($C2385,Sheet3!$B:$I,4,0)</f>
        <v>NUMA</v>
      </c>
      <c r="G2385" s="6">
        <f>+VLOOKUP($C2385,Sheet3!$B:$I,5,0)</f>
        <v>0</v>
      </c>
      <c r="H2385" s="6" t="str">
        <f>+VLOOKUP($C2385,Sheet3!$B:$I,6,0)</f>
        <v>P5N</v>
      </c>
      <c r="I2385" s="6" t="str">
        <f>+VLOOKUP($C2385,Sheet3!$B:$I,7,0)</f>
        <v>GALAXYYMSDS</v>
      </c>
      <c r="J2385" s="6" t="str">
        <f>+VLOOKUP($C2385,Sheet3!$B:$I,8,0)</f>
        <v>P</v>
      </c>
      <c r="K2385" s="6" t="str">
        <f t="shared" si="113"/>
        <v>16X6X101/2SM NUMA 0 P5N GALAXYYMSDS P</v>
      </c>
      <c r="L2385" s="6" t="str">
        <f t="shared" si="112"/>
        <v>b</v>
      </c>
      <c r="M2385" s="6"/>
    </row>
    <row r="2386" spans="1:13" hidden="1">
      <c r="A2386" s="6" t="s">
        <v>10287</v>
      </c>
      <c r="B2386" s="6" t="str">
        <f t="shared" si="111"/>
        <v>l200709716</v>
      </c>
      <c r="C2386" s="6" t="s">
        <v>8123</v>
      </c>
      <c r="D2386" s="6" t="str">
        <f>+VLOOKUP($C2386,Sheet3!$B:$I,2,0)</f>
        <v>16X6X101/2</v>
      </c>
      <c r="E2386" s="6" t="str">
        <f>+VLOOKUP($C2386,Sheet3!$B:$I,3,0)</f>
        <v>SM</v>
      </c>
      <c r="F2386" s="6" t="str">
        <f>+VLOOKUP($C2386,Sheet3!$B:$I,4,0)</f>
        <v>NUMA</v>
      </c>
      <c r="G2386" s="6">
        <f>+VLOOKUP($C2386,Sheet3!$B:$I,5,0)</f>
        <v>0</v>
      </c>
      <c r="H2386" s="6" t="str">
        <f>+VLOOKUP($C2386,Sheet3!$B:$I,6,0)</f>
        <v>P5N</v>
      </c>
      <c r="I2386" s="6" t="str">
        <f>+VLOOKUP($C2386,Sheet3!$B:$I,7,0)</f>
        <v>TOTALSOURCE</v>
      </c>
      <c r="J2386" s="6" t="str">
        <f>+VLOOKUP($C2386,Sheet3!$B:$I,8,0)</f>
        <v>P</v>
      </c>
      <c r="K2386" s="6" t="str">
        <f t="shared" si="113"/>
        <v>16X6X101/2SM NUMA 0 P5N TOTALSOURCE P</v>
      </c>
      <c r="L2386" s="6" t="str">
        <f t="shared" si="112"/>
        <v>B</v>
      </c>
      <c r="M2386" s="6"/>
    </row>
    <row r="2387" spans="1:13" hidden="1">
      <c r="A2387" s="6" t="s">
        <v>10288</v>
      </c>
      <c r="B2387" s="6" t="str">
        <f t="shared" si="111"/>
        <v>l200800175</v>
      </c>
      <c r="C2387" s="6" t="s">
        <v>10289</v>
      </c>
      <c r="D2387" s="6" t="str">
        <f>+VLOOKUP($C2387,Sheet3!$B:$I,2,0)</f>
        <v>10X3(2HOLE)</v>
      </c>
      <c r="E2387" s="6" t="str">
        <f>+VLOOKUP($C2387,Sheet3!$B:$I,3,0)</f>
        <v>RIB</v>
      </c>
      <c r="F2387" s="6" t="str">
        <f>+VLOOKUP($C2387,Sheet3!$B:$I,4,0)</f>
        <v>APW</v>
      </c>
      <c r="G2387" s="6">
        <f>+VLOOKUP($C2387,Sheet3!$B:$I,5,0)</f>
        <v>0</v>
      </c>
      <c r="H2387" s="6" t="str">
        <f>+VLOOKUP($C2387,Sheet3!$B:$I,6,0)</f>
        <v>GREY</v>
      </c>
      <c r="I2387" s="6" t="str">
        <f>+VLOOKUP($C2387,Sheet3!$B:$I,7,0)</f>
        <v>CARLISLE</v>
      </c>
      <c r="J2387" s="6" t="str">
        <f>+VLOOKUP($C2387,Sheet3!$B:$I,8,0)</f>
        <v>GROUNDFORCE500</v>
      </c>
      <c r="K2387" s="6" t="str">
        <f t="shared" si="113"/>
        <v>10X3(2HOLE)RIB APW 0 GREY CARLISLE GROUNDFORCE500</v>
      </c>
      <c r="L2387" s="6" t="str">
        <f t="shared" si="112"/>
        <v>b</v>
      </c>
      <c r="M2387" s="6"/>
    </row>
    <row r="2388" spans="1:13" hidden="1">
      <c r="A2388" s="6" t="s">
        <v>10290</v>
      </c>
      <c r="B2388" s="6" t="str">
        <f t="shared" si="111"/>
        <v>l200709478</v>
      </c>
      <c r="C2388" s="6" t="s">
        <v>8101</v>
      </c>
      <c r="D2388" s="6" t="str">
        <f>+VLOOKUP($C2388,Sheet3!$B:$I,2,0)</f>
        <v>18X6X121/8</v>
      </c>
      <c r="E2388" s="6" t="str">
        <f>+VLOOKUP($C2388,Sheet3!$B:$I,3,0)</f>
        <v>SAT</v>
      </c>
      <c r="F2388" s="6" t="str">
        <f>+VLOOKUP($C2388,Sheet3!$B:$I,4,0)</f>
        <v>NUMA</v>
      </c>
      <c r="G2388" s="6">
        <f>+VLOOKUP($C2388,Sheet3!$B:$I,5,0)</f>
        <v>0</v>
      </c>
      <c r="H2388" s="6" t="str">
        <f>+VLOOKUP($C2388,Sheet3!$B:$I,6,0)</f>
        <v>P5</v>
      </c>
      <c r="I2388" s="6" t="str">
        <f>+VLOOKUP($C2388,Sheet3!$B:$I,7,0)</f>
        <v>TOTALSOURCE</v>
      </c>
      <c r="J2388" s="6" t="str">
        <f>+VLOOKUP($C2388,Sheet3!$B:$I,8,0)</f>
        <v>P</v>
      </c>
      <c r="K2388" s="6" t="str">
        <f t="shared" si="113"/>
        <v>18X6X121/8SAT NUMA 0 P5 TOTALSOURCE P</v>
      </c>
      <c r="L2388" s="6" t="str">
        <f t="shared" si="112"/>
        <v>B</v>
      </c>
      <c r="M2388" s="6"/>
    </row>
    <row r="2389" spans="1:13" hidden="1">
      <c r="A2389" s="6" t="s">
        <v>10291</v>
      </c>
      <c r="B2389" s="6" t="str">
        <f t="shared" si="111"/>
        <v>l200410422</v>
      </c>
      <c r="C2389" s="6" t="s">
        <v>8101</v>
      </c>
      <c r="D2389" s="6" t="str">
        <f>+VLOOKUP($C2389,Sheet3!$B:$I,2,0)</f>
        <v>18X6X121/8</v>
      </c>
      <c r="E2389" s="6" t="str">
        <f>+VLOOKUP($C2389,Sheet3!$B:$I,3,0)</f>
        <v>SAT</v>
      </c>
      <c r="F2389" s="6" t="str">
        <f>+VLOOKUP($C2389,Sheet3!$B:$I,4,0)</f>
        <v>NUMA</v>
      </c>
      <c r="G2389" s="6">
        <f>+VLOOKUP($C2389,Sheet3!$B:$I,5,0)</f>
        <v>0</v>
      </c>
      <c r="H2389" s="6" t="str">
        <f>+VLOOKUP($C2389,Sheet3!$B:$I,6,0)</f>
        <v>P5</v>
      </c>
      <c r="I2389" s="6" t="str">
        <f>+VLOOKUP($C2389,Sheet3!$B:$I,7,0)</f>
        <v>TOTALSOURCE</v>
      </c>
      <c r="J2389" s="6" t="str">
        <f>+VLOOKUP($C2389,Sheet3!$B:$I,8,0)</f>
        <v>P</v>
      </c>
      <c r="K2389" s="6" t="str">
        <f t="shared" si="113"/>
        <v>18X6X121/8SAT NUMA 0 P5 TOTALSOURCE P</v>
      </c>
      <c r="L2389" s="6" t="str">
        <f t="shared" si="112"/>
        <v>B</v>
      </c>
      <c r="M2389" s="6"/>
    </row>
    <row r="2390" spans="1:13" hidden="1">
      <c r="A2390" s="6" t="s">
        <v>10292</v>
      </c>
      <c r="B2390" s="6" t="str">
        <f t="shared" si="111"/>
        <v>l200705432</v>
      </c>
      <c r="C2390" s="6" t="s">
        <v>10239</v>
      </c>
      <c r="D2390" s="6" t="str">
        <f>+VLOOKUP($C2390,Sheet3!$B:$I,2,0)</f>
        <v>21X7X15</v>
      </c>
      <c r="E2390" s="6" t="str">
        <f>+VLOOKUP($C2390,Sheet3!$B:$I,3,0)</f>
        <v>SM</v>
      </c>
      <c r="F2390" s="6" t="str">
        <f>+VLOOKUP($C2390,Sheet3!$B:$I,4,0)</f>
        <v>NUMA</v>
      </c>
      <c r="G2390" s="6">
        <f>+VLOOKUP($C2390,Sheet3!$B:$I,5,0)</f>
        <v>0</v>
      </c>
      <c r="H2390" s="6" t="str">
        <f>+VLOOKUP($C2390,Sheet3!$B:$I,6,0)</f>
        <v>P5</v>
      </c>
      <c r="I2390" s="6" t="str">
        <f>+VLOOKUP($C2390,Sheet3!$B:$I,7,0)</f>
        <v>GALAXYYMSDS</v>
      </c>
      <c r="J2390" s="6" t="str">
        <f>+VLOOKUP($C2390,Sheet3!$B:$I,8,0)</f>
        <v>P</v>
      </c>
      <c r="K2390" s="6" t="str">
        <f t="shared" si="113"/>
        <v>21X7X15SM NUMA 0 P5 GALAXYYMSDS P</v>
      </c>
      <c r="L2390" s="6" t="str">
        <f t="shared" si="112"/>
        <v>B</v>
      </c>
      <c r="M2390" s="6"/>
    </row>
    <row r="2391" spans="1:13" hidden="1">
      <c r="A2391" s="6" t="s">
        <v>10293</v>
      </c>
      <c r="B2391" s="6" t="str">
        <f t="shared" si="111"/>
        <v>l200704339</v>
      </c>
      <c r="C2391" s="6" t="s">
        <v>10294</v>
      </c>
      <c r="D2391" s="6" t="str">
        <f>+VLOOKUP($C2391,Sheet3!$B:$I,2,0)</f>
        <v>18X8X121/8</v>
      </c>
      <c r="E2391" s="6" t="str">
        <f>+VLOOKUP($C2391,Sheet3!$B:$I,3,0)</f>
        <v>SAT</v>
      </c>
      <c r="F2391" s="6" t="str">
        <f>+VLOOKUP($C2391,Sheet3!$B:$I,4,0)</f>
        <v>NUMA</v>
      </c>
      <c r="G2391" s="6">
        <f>+VLOOKUP($C2391,Sheet3!$B:$I,5,0)</f>
        <v>0</v>
      </c>
      <c r="H2391" s="6" t="str">
        <f>+VLOOKUP($C2391,Sheet3!$B:$I,6,0)</f>
        <v>P5</v>
      </c>
      <c r="I2391" s="6" t="str">
        <f>+VLOOKUP($C2391,Sheet3!$B:$I,7,0)</f>
        <v>TOTALSOURCE</v>
      </c>
      <c r="J2391" s="6" t="str">
        <f>+VLOOKUP($C2391,Sheet3!$B:$I,8,0)</f>
        <v>P</v>
      </c>
      <c r="K2391" s="6" t="str">
        <f t="shared" si="113"/>
        <v>18X8X121/8SAT NUMA 0 P5 TOTALSOURCE P</v>
      </c>
      <c r="L2391" s="6" t="str">
        <f t="shared" si="112"/>
        <v>B</v>
      </c>
      <c r="M2391" s="6"/>
    </row>
    <row r="2392" spans="1:13" hidden="1">
      <c r="A2392" s="6" t="s">
        <v>10295</v>
      </c>
      <c r="B2392" s="6" t="str">
        <f t="shared" si="111"/>
        <v>l200800647</v>
      </c>
      <c r="C2392" s="6" t="s">
        <v>7374</v>
      </c>
      <c r="D2392" s="6" t="str">
        <f>+VLOOKUP($C2392,Sheet3!$B:$I,2,0)</f>
        <v>18X8X121/8</v>
      </c>
      <c r="E2392" s="6" t="str">
        <f>+VLOOKUP($C2392,Sheet3!$B:$I,3,0)</f>
        <v>SAT</v>
      </c>
      <c r="F2392" s="6" t="str">
        <f>+VLOOKUP($C2392,Sheet3!$B:$I,4,0)</f>
        <v>NUMA</v>
      </c>
      <c r="G2392" s="6">
        <f>+VLOOKUP($C2392,Sheet3!$B:$I,5,0)</f>
        <v>0</v>
      </c>
      <c r="H2392" s="6" t="str">
        <f>+VLOOKUP($C2392,Sheet3!$B:$I,6,0)</f>
        <v>P5</v>
      </c>
      <c r="I2392" s="6" t="str">
        <f>+VLOOKUP($C2392,Sheet3!$B:$I,7,0)</f>
        <v>NUMA</v>
      </c>
      <c r="J2392" s="6" t="str">
        <f>+VLOOKUP($C2392,Sheet3!$B:$I,8,0)</f>
        <v>P</v>
      </c>
      <c r="K2392" s="6" t="str">
        <f t="shared" si="113"/>
        <v>18X8X121/8SAT NUMA 0 P5 NUMA P</v>
      </c>
      <c r="L2392" s="6" t="str">
        <f t="shared" si="112"/>
        <v>B</v>
      </c>
      <c r="M2392" s="6"/>
    </row>
    <row r="2393" spans="1:13" hidden="1">
      <c r="A2393" s="6" t="s">
        <v>10296</v>
      </c>
      <c r="B2393" s="6" t="str">
        <f t="shared" si="111"/>
        <v>l180507233</v>
      </c>
      <c r="C2393" s="6" t="s">
        <v>8336</v>
      </c>
      <c r="D2393" s="6" t="str">
        <f>+VLOOKUP($C2393,Sheet3!$B:$I,2,0)</f>
        <v>7.00-12</v>
      </c>
      <c r="E2393" s="6" t="str">
        <f>+VLOOKUP($C2393,Sheet3!$B:$I,3,0)</f>
        <v>LUG</v>
      </c>
      <c r="F2393" s="6" t="str">
        <f>+VLOOKUP($C2393,Sheet3!$B:$I,4,0)</f>
        <v>NUMA</v>
      </c>
      <c r="G2393" s="6">
        <f>+VLOOKUP($C2393,Sheet3!$B:$I,5,0)</f>
        <v>5</v>
      </c>
      <c r="H2393" s="6" t="str">
        <f>+VLOOKUP($C2393,Sheet3!$B:$I,6,0)</f>
        <v>M4N3X</v>
      </c>
      <c r="I2393" s="6" t="str">
        <f>+VLOOKUP($C2393,Sheet3!$B:$I,7,0)</f>
        <v>TOTALSOURCE</v>
      </c>
      <c r="J2393" s="6" t="str">
        <f>+VLOOKUP($C2393,Sheet3!$B:$I,8,0)</f>
        <v>PREMIUM</v>
      </c>
      <c r="K2393" s="6" t="str">
        <f t="shared" si="113"/>
        <v>7.00-12LUG NUMA 5 M4N3X TOTALSOURCE PREMIUM</v>
      </c>
      <c r="L2393" s="6" t="str">
        <f t="shared" si="112"/>
        <v>B</v>
      </c>
      <c r="M2393" s="6"/>
    </row>
    <row r="2394" spans="1:13" hidden="1">
      <c r="A2394" s="6" t="s">
        <v>10297</v>
      </c>
      <c r="B2394" s="6" t="str">
        <f t="shared" si="111"/>
        <v>l191000910</v>
      </c>
      <c r="C2394" s="6" t="s">
        <v>9174</v>
      </c>
      <c r="D2394" s="6" t="str">
        <f>+VLOOKUP($C2394,Sheet3!$B:$I,2,0)</f>
        <v>31X10-20WITHAPERTURE</v>
      </c>
      <c r="E2394" s="6" t="str">
        <f>+VLOOKUP($C2394,Sheet3!$B:$I,3,0)</f>
        <v>LUG</v>
      </c>
      <c r="F2394" s="6" t="str">
        <f>+VLOOKUP($C2394,Sheet3!$B:$I,4,0)</f>
        <v>SKS</v>
      </c>
      <c r="G2394" s="6">
        <f>+VLOOKUP($C2394,Sheet3!$B:$I,5,0)</f>
        <v>7.5</v>
      </c>
      <c r="H2394" s="6" t="str">
        <f>+VLOOKUP($C2394,Sheet3!$B:$I,6,0)</f>
        <v>SK2X</v>
      </c>
      <c r="I2394" s="6" t="str">
        <f>+VLOOKUP($C2394,Sheet3!$B:$I,7,0)</f>
        <v>NUMA</v>
      </c>
      <c r="J2394" s="6" t="str">
        <f>+VLOOKUP($C2394,Sheet3!$B:$I,8,0)</f>
        <v>-</v>
      </c>
      <c r="K2394" s="6" t="str">
        <f t="shared" si="113"/>
        <v>31X10-20WITHAPERTURELUG SKS 7.5 SK2X NUMA -</v>
      </c>
      <c r="L2394" s="6" t="str">
        <f t="shared" si="112"/>
        <v>B</v>
      </c>
      <c r="M2394" s="6"/>
    </row>
    <row r="2395" spans="1:13" hidden="1">
      <c r="A2395" s="6" t="s">
        <v>10298</v>
      </c>
      <c r="B2395" s="6" t="str">
        <f t="shared" si="111"/>
        <v>l191000612</v>
      </c>
      <c r="C2395" s="6" t="s">
        <v>9174</v>
      </c>
      <c r="D2395" s="6" t="str">
        <f>+VLOOKUP($C2395,Sheet3!$B:$I,2,0)</f>
        <v>31X10-20WITHAPERTURE</v>
      </c>
      <c r="E2395" s="6" t="str">
        <f>+VLOOKUP($C2395,Sheet3!$B:$I,3,0)</f>
        <v>LUG</v>
      </c>
      <c r="F2395" s="6" t="str">
        <f>+VLOOKUP($C2395,Sheet3!$B:$I,4,0)</f>
        <v>SKS</v>
      </c>
      <c r="G2395" s="6">
        <f>+VLOOKUP($C2395,Sheet3!$B:$I,5,0)</f>
        <v>7.5</v>
      </c>
      <c r="H2395" s="6" t="str">
        <f>+VLOOKUP($C2395,Sheet3!$B:$I,6,0)</f>
        <v>SK2X</v>
      </c>
      <c r="I2395" s="6" t="str">
        <f>+VLOOKUP($C2395,Sheet3!$B:$I,7,0)</f>
        <v>NUMA</v>
      </c>
      <c r="J2395" s="6" t="str">
        <f>+VLOOKUP($C2395,Sheet3!$B:$I,8,0)</f>
        <v>-</v>
      </c>
      <c r="K2395" s="6" t="str">
        <f t="shared" si="113"/>
        <v>31X10-20WITHAPERTURELUG SKS 7.5 SK2X NUMA -</v>
      </c>
      <c r="L2395" s="6" t="str">
        <f t="shared" si="112"/>
        <v>B</v>
      </c>
      <c r="M2395" s="6"/>
    </row>
    <row r="2396" spans="1:13" hidden="1">
      <c r="A2396" s="6" t="s">
        <v>10299</v>
      </c>
      <c r="B2396" s="6" t="str">
        <f t="shared" si="111"/>
        <v>l191000813</v>
      </c>
      <c r="C2396" s="6" t="s">
        <v>9174</v>
      </c>
      <c r="D2396" s="6" t="str">
        <f>+VLOOKUP($C2396,Sheet3!$B:$I,2,0)</f>
        <v>31X10-20WITHAPERTURE</v>
      </c>
      <c r="E2396" s="6" t="str">
        <f>+VLOOKUP($C2396,Sheet3!$B:$I,3,0)</f>
        <v>LUG</v>
      </c>
      <c r="F2396" s="6" t="str">
        <f>+VLOOKUP($C2396,Sheet3!$B:$I,4,0)</f>
        <v>SKS</v>
      </c>
      <c r="G2396" s="6">
        <f>+VLOOKUP($C2396,Sheet3!$B:$I,5,0)</f>
        <v>7.5</v>
      </c>
      <c r="H2396" s="6" t="str">
        <f>+VLOOKUP($C2396,Sheet3!$B:$I,6,0)</f>
        <v>SK2X</v>
      </c>
      <c r="I2396" s="6" t="str">
        <f>+VLOOKUP($C2396,Sheet3!$B:$I,7,0)</f>
        <v>NUMA</v>
      </c>
      <c r="J2396" s="6" t="str">
        <f>+VLOOKUP($C2396,Sheet3!$B:$I,8,0)</f>
        <v>-</v>
      </c>
      <c r="K2396" s="6" t="str">
        <f t="shared" si="113"/>
        <v>31X10-20WITHAPERTURELUG SKS 7.5 SK2X NUMA -</v>
      </c>
      <c r="L2396" s="6" t="str">
        <f t="shared" si="112"/>
        <v>B</v>
      </c>
      <c r="M2396" s="6"/>
    </row>
    <row r="2397" spans="1:13" hidden="1">
      <c r="A2397" s="6" t="s">
        <v>10300</v>
      </c>
      <c r="B2397" s="6" t="str">
        <f t="shared" si="111"/>
        <v>l170901277</v>
      </c>
      <c r="C2397" s="6" t="s">
        <v>9437</v>
      </c>
      <c r="D2397" s="6" t="str">
        <f>+VLOOKUP($C2397,Sheet3!$B:$I,2,0)</f>
        <v>18X7X121/8</v>
      </c>
      <c r="E2397" s="6" t="str">
        <f>+VLOOKUP($C2397,Sheet3!$B:$I,3,0)</f>
        <v>SM</v>
      </c>
      <c r="F2397" s="6" t="str">
        <f>+VLOOKUP($C2397,Sheet3!$B:$I,4,0)</f>
        <v>NUMA</v>
      </c>
      <c r="G2397" s="6">
        <f>+VLOOKUP($C2397,Sheet3!$B:$I,5,0)</f>
        <v>0</v>
      </c>
      <c r="H2397" s="6" t="str">
        <f>+VLOOKUP($C2397,Sheet3!$B:$I,6,0)</f>
        <v>P5</v>
      </c>
      <c r="I2397" s="6" t="str">
        <f>+VLOOKUP($C2397,Sheet3!$B:$I,7,0)</f>
        <v>TOTALSOURCE</v>
      </c>
      <c r="J2397" s="6" t="str">
        <f>+VLOOKUP($C2397,Sheet3!$B:$I,8,0)</f>
        <v>P</v>
      </c>
      <c r="K2397" s="6" t="str">
        <f t="shared" si="113"/>
        <v>18X7X121/8SM NUMA 0 P5 TOTALSOURCE P</v>
      </c>
      <c r="L2397" s="6" t="str">
        <f t="shared" si="112"/>
        <v>B</v>
      </c>
      <c r="M2397" s="6"/>
    </row>
    <row r="2398" spans="1:13" hidden="1">
      <c r="A2398" s="6" t="s">
        <v>10301</v>
      </c>
      <c r="B2398" s="6" t="str">
        <f t="shared" si="111"/>
        <v>l180803487</v>
      </c>
      <c r="C2398" s="6" t="s">
        <v>8192</v>
      </c>
      <c r="D2398" s="6" t="str">
        <f>+VLOOKUP($C2398,Sheet3!$B:$I,2,0)</f>
        <v>18X7X121/8</v>
      </c>
      <c r="E2398" s="6" t="str">
        <f>+VLOOKUP($C2398,Sheet3!$B:$I,3,0)</f>
        <v>SAT</v>
      </c>
      <c r="F2398" s="6" t="str">
        <f>+VLOOKUP($C2398,Sheet3!$B:$I,4,0)</f>
        <v>NUMA</v>
      </c>
      <c r="G2398" s="6">
        <f>+VLOOKUP($C2398,Sheet3!$B:$I,5,0)</f>
        <v>0</v>
      </c>
      <c r="H2398" s="6" t="str">
        <f>+VLOOKUP($C2398,Sheet3!$B:$I,6,0)</f>
        <v>P5</v>
      </c>
      <c r="I2398" s="6" t="str">
        <f>+VLOOKUP($C2398,Sheet3!$B:$I,7,0)</f>
        <v>NUMA</v>
      </c>
      <c r="J2398" s="6" t="str">
        <f>+VLOOKUP($C2398,Sheet3!$B:$I,8,0)</f>
        <v>P</v>
      </c>
      <c r="K2398" s="6" t="str">
        <f t="shared" si="113"/>
        <v>18X7X121/8SAT NUMA 0 P5 NUMA P</v>
      </c>
      <c r="L2398" s="6" t="str">
        <f t="shared" si="112"/>
        <v>B</v>
      </c>
      <c r="M2398" s="6"/>
    </row>
    <row r="2399" spans="1:13" hidden="1">
      <c r="A2399" s="6" t="s">
        <v>10302</v>
      </c>
      <c r="B2399" s="6" t="str">
        <f t="shared" si="111"/>
        <v>l180510419</v>
      </c>
      <c r="C2399" s="6" t="s">
        <v>7023</v>
      </c>
      <c r="D2399" s="6" t="str">
        <f>+VLOOKUP($C2399,Sheet3!$B:$I,2,0)</f>
        <v>21X7X15</v>
      </c>
      <c r="E2399" s="6" t="str">
        <f>+VLOOKUP($C2399,Sheet3!$B:$I,3,0)</f>
        <v>SM</v>
      </c>
      <c r="F2399" s="6" t="str">
        <f>+VLOOKUP($C2399,Sheet3!$B:$I,4,0)</f>
        <v>NUMA</v>
      </c>
      <c r="G2399" s="6">
        <f>+VLOOKUP($C2399,Sheet3!$B:$I,5,0)</f>
        <v>0</v>
      </c>
      <c r="H2399" s="6" t="str">
        <f>+VLOOKUP($C2399,Sheet3!$B:$I,6,0)</f>
        <v>P5N</v>
      </c>
      <c r="I2399" s="6" t="str">
        <f>+VLOOKUP($C2399,Sheet3!$B:$I,7,0)</f>
        <v>NUMA</v>
      </c>
      <c r="J2399" s="6" t="str">
        <f>+VLOOKUP($C2399,Sheet3!$B:$I,8,0)</f>
        <v>P</v>
      </c>
      <c r="K2399" s="6" t="str">
        <f t="shared" si="113"/>
        <v>21X7X15SM NUMA 0 P5N NUMA P</v>
      </c>
      <c r="L2399" s="6" t="str">
        <f t="shared" si="112"/>
        <v>B</v>
      </c>
      <c r="M2399" s="6"/>
    </row>
    <row r="2400" spans="1:13" hidden="1">
      <c r="A2400" s="6" t="s">
        <v>10303</v>
      </c>
      <c r="B2400" s="6" t="str">
        <f t="shared" si="111"/>
        <v>l190703968</v>
      </c>
      <c r="C2400" s="6" t="s">
        <v>8396</v>
      </c>
      <c r="D2400" s="6" t="str">
        <f>+VLOOKUP($C2400,Sheet3!$B:$I,2,0)</f>
        <v>22X9X16</v>
      </c>
      <c r="E2400" s="6" t="str">
        <f>+VLOOKUP($C2400,Sheet3!$B:$I,3,0)</f>
        <v>SM</v>
      </c>
      <c r="F2400" s="6" t="str">
        <f>+VLOOKUP($C2400,Sheet3!$B:$I,4,0)</f>
        <v>NUMA</v>
      </c>
      <c r="G2400" s="6">
        <f>+VLOOKUP($C2400,Sheet3!$B:$I,5,0)</f>
        <v>0</v>
      </c>
      <c r="H2400" s="6" t="str">
        <f>+VLOOKUP($C2400,Sheet3!$B:$I,6,0)</f>
        <v>P5</v>
      </c>
      <c r="I2400" s="6" t="str">
        <f>+VLOOKUP($C2400,Sheet3!$B:$I,7,0)</f>
        <v>TOTALSOURCE</v>
      </c>
      <c r="J2400" s="6" t="str">
        <f>+VLOOKUP($C2400,Sheet3!$B:$I,8,0)</f>
        <v>P</v>
      </c>
      <c r="K2400" s="6" t="str">
        <f t="shared" si="113"/>
        <v>22X9X16SM NUMA 0 P5 TOTALSOURCE P</v>
      </c>
      <c r="L2400" s="6" t="str">
        <f t="shared" si="112"/>
        <v>B</v>
      </c>
      <c r="M2400" s="6"/>
    </row>
    <row r="2401" spans="1:13" hidden="1">
      <c r="A2401" s="6" t="s">
        <v>10304</v>
      </c>
      <c r="B2401" s="6" t="str">
        <f t="shared" si="111"/>
        <v>l190804265</v>
      </c>
      <c r="C2401" s="6" t="s">
        <v>10305</v>
      </c>
      <c r="D2401" s="6" t="str">
        <f>+VLOOKUP($C2401,Sheet3!$B:$I,2,0)</f>
        <v>22X12X16</v>
      </c>
      <c r="E2401" s="6" t="str">
        <f>+VLOOKUP($C2401,Sheet3!$B:$I,3,0)</f>
        <v>SM</v>
      </c>
      <c r="F2401" s="6" t="str">
        <f>+VLOOKUP($C2401,Sheet3!$B:$I,4,0)</f>
        <v>NUMA</v>
      </c>
      <c r="G2401" s="6">
        <f>+VLOOKUP($C2401,Sheet3!$B:$I,5,0)</f>
        <v>0</v>
      </c>
      <c r="H2401" s="6" t="str">
        <f>+VLOOKUP($C2401,Sheet3!$B:$I,6,0)</f>
        <v>P6</v>
      </c>
      <c r="I2401" s="6" t="str">
        <f>+VLOOKUP($C2401,Sheet3!$B:$I,7,0)</f>
        <v>NUMA</v>
      </c>
      <c r="J2401" s="6" t="str">
        <f>+VLOOKUP($C2401,Sheet3!$B:$I,8,0)</f>
        <v>XP</v>
      </c>
      <c r="K2401" s="6" t="str">
        <f t="shared" si="113"/>
        <v>22X12X16SM NUMA 0 P6 NUMA XP</v>
      </c>
      <c r="L2401" s="6" t="str">
        <f t="shared" si="112"/>
        <v>B</v>
      </c>
      <c r="M2401" s="6"/>
    </row>
    <row r="2402" spans="1:13" hidden="1">
      <c r="A2402" s="6" t="s">
        <v>10306</v>
      </c>
      <c r="B2402" s="6" t="str">
        <f t="shared" si="111"/>
        <v>l180900398</v>
      </c>
      <c r="C2402" s="6" t="s">
        <v>9255</v>
      </c>
      <c r="D2402" s="6" t="str">
        <f>+VLOOKUP($C2402,Sheet3!$B:$I,2,0)</f>
        <v>5.00-8</v>
      </c>
      <c r="E2402" s="6" t="str">
        <f>+VLOOKUP($C2402,Sheet3!$B:$I,3,0)</f>
        <v>LUG</v>
      </c>
      <c r="F2402" s="6" t="str">
        <f>+VLOOKUP($C2402,Sheet3!$B:$I,4,0)</f>
        <v>NUMAPRIME</v>
      </c>
      <c r="G2402" s="6">
        <f>+VLOOKUP($C2402,Sheet3!$B:$I,5,0)</f>
        <v>3</v>
      </c>
      <c r="H2402" s="6" t="str">
        <f>+VLOOKUP($C2402,Sheet3!$B:$I,6,0)</f>
        <v>P13X</v>
      </c>
      <c r="I2402" s="6" t="str">
        <f>+VLOOKUP($C2402,Sheet3!$B:$I,7,0)</f>
        <v>NUMAPRIME</v>
      </c>
      <c r="J2402" s="6" t="str">
        <f>+VLOOKUP($C2402,Sheet3!$B:$I,8,0)</f>
        <v>PREMIUM</v>
      </c>
      <c r="K2402" s="6" t="str">
        <f t="shared" si="113"/>
        <v>5.00-8LUG NUMAPRIME 3 P13X NUMAPRIME PREMIUM</v>
      </c>
      <c r="L2402" s="6" t="str">
        <f t="shared" si="112"/>
        <v>b</v>
      </c>
      <c r="M2402" s="6"/>
    </row>
    <row r="2403" spans="1:13" hidden="1">
      <c r="A2403" s="6" t="s">
        <v>10307</v>
      </c>
      <c r="B2403" s="6" t="str">
        <f t="shared" si="111"/>
        <v>l190703488</v>
      </c>
      <c r="C2403" s="6" t="s">
        <v>10308</v>
      </c>
      <c r="D2403" s="6" t="str">
        <f>+VLOOKUP($C2403,Sheet3!$B:$I,2,0)</f>
        <v>22X9X16</v>
      </c>
      <c r="E2403" s="6" t="str">
        <f>+VLOOKUP($C2403,Sheet3!$B:$I,3,0)</f>
        <v>SAT</v>
      </c>
      <c r="F2403" s="6" t="str">
        <f>+VLOOKUP($C2403,Sheet3!$B:$I,4,0)</f>
        <v>NUMA</v>
      </c>
      <c r="G2403" s="6">
        <f>+VLOOKUP($C2403,Sheet3!$B:$I,5,0)</f>
        <v>0</v>
      </c>
      <c r="H2403" s="6" t="str">
        <f>+VLOOKUP($C2403,Sheet3!$B:$I,6,0)</f>
        <v>P5</v>
      </c>
      <c r="I2403" s="6" t="str">
        <f>+VLOOKUP($C2403,Sheet3!$B:$I,7,0)</f>
        <v>GALAXYYMSDS</v>
      </c>
      <c r="J2403" s="6" t="str">
        <f>+VLOOKUP($C2403,Sheet3!$B:$I,8,0)</f>
        <v>P</v>
      </c>
      <c r="K2403" s="6" t="str">
        <f t="shared" si="113"/>
        <v>22X9X16SAT NUMA 0 P5 GALAXYYMSDS P</v>
      </c>
      <c r="L2403" s="6" t="str">
        <f t="shared" si="112"/>
        <v>B</v>
      </c>
      <c r="M2403" s="6"/>
    </row>
    <row r="2404" spans="1:13" hidden="1">
      <c r="A2404" s="6" t="s">
        <v>10309</v>
      </c>
      <c r="B2404" s="6" t="str">
        <f t="shared" si="111"/>
        <v>l190703931</v>
      </c>
      <c r="C2404" s="6" t="s">
        <v>7593</v>
      </c>
      <c r="D2404" s="6" t="str">
        <f>+VLOOKUP($C2404,Sheet3!$B:$I,2,0)</f>
        <v>6.00-9</v>
      </c>
      <c r="E2404" s="6" t="str">
        <f>+VLOOKUP($C2404,Sheet3!$B:$I,3,0)</f>
        <v>LUG</v>
      </c>
      <c r="F2404" s="6" t="str">
        <f>+VLOOKUP($C2404,Sheet3!$B:$I,4,0)</f>
        <v>NUMA</v>
      </c>
      <c r="G2404" s="6">
        <f>+VLOOKUP($C2404,Sheet3!$B:$I,5,0)</f>
        <v>4</v>
      </c>
      <c r="H2404" s="6" t="str">
        <f>+VLOOKUP($C2404,Sheet3!$B:$I,6,0)</f>
        <v>M2N2X</v>
      </c>
      <c r="I2404" s="6" t="str">
        <f>+VLOOKUP($C2404,Sheet3!$B:$I,7,0)</f>
        <v>NUMA</v>
      </c>
      <c r="J2404" s="6" t="str">
        <f>+VLOOKUP($C2404,Sheet3!$B:$I,8,0)</f>
        <v>FORTE</v>
      </c>
      <c r="K2404" s="6" t="str">
        <f t="shared" si="113"/>
        <v>6.00-9LUG NUMA 4 M2N2X NUMA FORTE</v>
      </c>
      <c r="L2404" s="6" t="str">
        <f t="shared" si="112"/>
        <v>B</v>
      </c>
      <c r="M2404" s="6"/>
    </row>
    <row r="2405" spans="1:13">
      <c r="A2405" s="6" t="s">
        <v>10310</v>
      </c>
      <c r="B2405" s="6" t="str">
        <f t="shared" si="111"/>
        <v>l121206537</v>
      </c>
      <c r="C2405" s="6" t="s">
        <v>10311</v>
      </c>
      <c r="D2405" s="6" t="str">
        <f>+VLOOKUP($C2405,Sheet3!$B:$I,2,0)</f>
        <v>300-15</v>
      </c>
      <c r="E2405" s="6" t="str">
        <f>+VLOOKUP($C2405,Sheet3!$B:$I,3,0)</f>
        <v>LUG</v>
      </c>
      <c r="F2405" s="6" t="str">
        <f>+VLOOKUP($C2405,Sheet3!$B:$I,4,0)</f>
        <v>NUMA</v>
      </c>
      <c r="G2405" s="6">
        <f>+VLOOKUP($C2405,Sheet3!$B:$I,5,0)</f>
        <v>8</v>
      </c>
      <c r="H2405" s="6" t="str">
        <f>+VLOOKUP($C2405,Sheet3!$B:$I,6,0)</f>
        <v>S13X</v>
      </c>
      <c r="I2405" s="6" t="str">
        <f>+VLOOKUP($C2405,Sheet3!$B:$I,7,0)</f>
        <v>TOTALSOURCE</v>
      </c>
      <c r="J2405" s="6" t="str">
        <f>+VLOOKUP($C2405,Sheet3!$B:$I,8,0)</f>
        <v>PREMIUMCR</v>
      </c>
      <c r="K2405" s="6" t="str">
        <f t="shared" si="113"/>
        <v>300-15LUG NUMA 8 S13X TOTALSOURCE PREMIUMCR</v>
      </c>
      <c r="L2405" s="6" t="str">
        <f t="shared" si="112"/>
        <v>A</v>
      </c>
      <c r="M2405" s="6" t="s">
        <v>6972</v>
      </c>
    </row>
    <row r="2406" spans="1:13">
      <c r="A2406" s="6" t="s">
        <v>10312</v>
      </c>
      <c r="B2406" s="6" t="str">
        <f t="shared" si="111"/>
        <v>l120203518</v>
      </c>
      <c r="C2406" s="6" t="s">
        <v>8528</v>
      </c>
      <c r="D2406" s="6" t="str">
        <f>+VLOOKUP($C2406,Sheet3!$B:$I,2,0)</f>
        <v>400/60-15</v>
      </c>
      <c r="E2406" s="6" t="str">
        <f>+VLOOKUP($C2406,Sheet3!$B:$I,3,0)</f>
        <v>LUG</v>
      </c>
      <c r="F2406" s="6" t="str">
        <f>+VLOOKUP($C2406,Sheet3!$B:$I,4,0)</f>
        <v>NUMA</v>
      </c>
      <c r="G2406" s="6">
        <f>+VLOOKUP($C2406,Sheet3!$B:$I,5,0)</f>
        <v>11</v>
      </c>
      <c r="H2406" s="6" t="str">
        <f>+VLOOKUP($C2406,Sheet3!$B:$I,6,0)</f>
        <v>S134</v>
      </c>
      <c r="I2406" s="6" t="str">
        <f>+VLOOKUP($C2406,Sheet3!$B:$I,7,0)</f>
        <v>TOTALSOURCE</v>
      </c>
      <c r="J2406" s="6" t="str">
        <f>+VLOOKUP($C2406,Sheet3!$B:$I,8,0)</f>
        <v>PREMIUMCR</v>
      </c>
      <c r="K2406" s="6" t="str">
        <f t="shared" si="113"/>
        <v>400/60-15LUG NUMA 11 S134 TOTALSOURCE PREMIUMCR</v>
      </c>
      <c r="L2406" s="6" t="str">
        <f t="shared" si="112"/>
        <v>A</v>
      </c>
      <c r="M2406" s="6" t="s">
        <v>6972</v>
      </c>
    </row>
    <row r="2407" spans="1:13" hidden="1">
      <c r="A2407" s="6" t="s">
        <v>10313</v>
      </c>
      <c r="B2407" s="6" t="str">
        <f t="shared" si="111"/>
        <v>l181109393</v>
      </c>
      <c r="C2407" s="6" t="s">
        <v>9272</v>
      </c>
      <c r="D2407" s="6" t="str">
        <f>+VLOOKUP($C2407,Sheet3!$B:$I,2,0)</f>
        <v>300-15</v>
      </c>
      <c r="E2407" s="6" t="str">
        <f>+VLOOKUP($C2407,Sheet3!$B:$I,3,0)</f>
        <v>LUG</v>
      </c>
      <c r="F2407" s="6" t="str">
        <f>+VLOOKUP($C2407,Sheet3!$B:$I,4,0)</f>
        <v>SUPERGRIP</v>
      </c>
      <c r="G2407" s="6">
        <f>+VLOOKUP($C2407,Sheet3!$B:$I,5,0)</f>
        <v>8</v>
      </c>
      <c r="H2407" s="6" t="str">
        <f>+VLOOKUP($C2407,Sheet3!$B:$I,6,0)</f>
        <v>P13X</v>
      </c>
      <c r="I2407" s="6" t="str">
        <f>+VLOOKUP($C2407,Sheet3!$B:$I,7,0)</f>
        <v>SUPERGRIP</v>
      </c>
      <c r="J2407" s="6" t="str">
        <f>+VLOOKUP($C2407,Sheet3!$B:$I,8,0)</f>
        <v>SUPERGRIP</v>
      </c>
      <c r="K2407" s="6" t="str">
        <f t="shared" si="113"/>
        <v>300-15LUG SUPERGRIP 8 P13X SUPERGRIP SUPERGRIP</v>
      </c>
      <c r="L2407" s="6" t="str">
        <f t="shared" si="112"/>
        <v>e</v>
      </c>
      <c r="M2407" s="6"/>
    </row>
    <row r="2408" spans="1:13" hidden="1">
      <c r="A2408" s="6" t="s">
        <v>10314</v>
      </c>
      <c r="B2408" s="6" t="str">
        <f t="shared" si="111"/>
        <v>l181106504</v>
      </c>
      <c r="C2408" s="6" t="s">
        <v>10315</v>
      </c>
      <c r="D2408" s="6" t="str">
        <f>+VLOOKUP($C2408,Sheet3!$B:$I,2,0)</f>
        <v>33X12-20WITHAPERTURE</v>
      </c>
      <c r="E2408" s="6" t="str">
        <f>+VLOOKUP($C2408,Sheet3!$B:$I,3,0)</f>
        <v>SM</v>
      </c>
      <c r="F2408" s="6" t="str">
        <f>+VLOOKUP($C2408,Sheet3!$B:$I,4,0)</f>
        <v>SKS</v>
      </c>
      <c r="G2408" s="6">
        <f>+VLOOKUP($C2408,Sheet3!$B:$I,5,0)</f>
        <v>7.5</v>
      </c>
      <c r="H2408" s="6" t="str">
        <f>+VLOOKUP($C2408,Sheet3!$B:$I,6,0)</f>
        <v>SK2X</v>
      </c>
      <c r="I2408" s="6" t="str">
        <f>+VLOOKUP($C2408,Sheet3!$B:$I,7,0)</f>
        <v>ARMADILLO</v>
      </c>
      <c r="J2408" s="6" t="str">
        <f>+VLOOKUP($C2408,Sheet3!$B:$I,8,0)</f>
        <v>-</v>
      </c>
      <c r="K2408" s="6" t="str">
        <f t="shared" si="113"/>
        <v>33X12-20WITHAPERTURESM SKS 7.5 SK2X ARMADILLO -</v>
      </c>
      <c r="L2408" s="6" t="str">
        <f t="shared" si="112"/>
        <v>e</v>
      </c>
      <c r="M2408" s="6"/>
    </row>
    <row r="2409" spans="1:13">
      <c r="A2409" s="6" t="s">
        <v>10316</v>
      </c>
      <c r="B2409" s="6" t="str">
        <f t="shared" si="111"/>
        <v>l140803475</v>
      </c>
      <c r="C2409" s="6" t="s">
        <v>8526</v>
      </c>
      <c r="D2409" s="6" t="str">
        <f>+VLOOKUP($C2409,Sheet3!$B:$I,2,0)</f>
        <v>355/65-15</v>
      </c>
      <c r="E2409" s="6" t="str">
        <f>+VLOOKUP($C2409,Sheet3!$B:$I,3,0)</f>
        <v>LUG</v>
      </c>
      <c r="F2409" s="6" t="str">
        <f>+VLOOKUP($C2409,Sheet3!$B:$I,4,0)</f>
        <v>NUMA</v>
      </c>
      <c r="G2409" s="6">
        <f>+VLOOKUP($C2409,Sheet3!$B:$I,5,0)</f>
        <v>9.75</v>
      </c>
      <c r="H2409" s="6" t="str">
        <f>+VLOOKUP($C2409,Sheet3!$B:$I,6,0)</f>
        <v>P73X</v>
      </c>
      <c r="I2409" s="6" t="str">
        <f>+VLOOKUP($C2409,Sheet3!$B:$I,7,0)</f>
        <v>NUMA</v>
      </c>
      <c r="J2409" s="6" t="str">
        <f>+VLOOKUP($C2409,Sheet3!$B:$I,8,0)</f>
        <v>ULTRA</v>
      </c>
      <c r="K2409" s="6" t="str">
        <f t="shared" si="113"/>
        <v>355/65-15LUG NUMA 9.75 P73X NUMA ULTRA</v>
      </c>
      <c r="L2409" s="6" t="str">
        <f t="shared" si="112"/>
        <v>A</v>
      </c>
      <c r="M2409" s="6" t="s">
        <v>6972</v>
      </c>
    </row>
    <row r="2410" spans="1:13">
      <c r="A2410" s="6" t="s">
        <v>10317</v>
      </c>
      <c r="B2410" s="6" t="str">
        <f t="shared" si="111"/>
        <v>L130701535</v>
      </c>
      <c r="C2410" s="6" t="s">
        <v>10318</v>
      </c>
      <c r="D2410" s="6" t="str">
        <f>+VLOOKUP($C2410,Sheet3!$B:$I,2,0)</f>
        <v>300-15</v>
      </c>
      <c r="E2410" s="6" t="str">
        <f>+VLOOKUP($C2410,Sheet3!$B:$I,3,0)</f>
        <v>LUG</v>
      </c>
      <c r="F2410" s="6" t="str">
        <f>+VLOOKUP($C2410,Sheet3!$B:$I,4,0)</f>
        <v>NUMA</v>
      </c>
      <c r="G2410" s="6">
        <f>+VLOOKUP($C2410,Sheet3!$B:$I,5,0)</f>
        <v>8</v>
      </c>
      <c r="H2410" s="6" t="str">
        <f>+VLOOKUP($C2410,Sheet3!$B:$I,6,0)</f>
        <v>P13X</v>
      </c>
      <c r="I2410" s="6" t="str">
        <f>+VLOOKUP($C2410,Sheet3!$B:$I,7,0)</f>
        <v>INFINITY</v>
      </c>
      <c r="J2410" s="6" t="str">
        <f>+VLOOKUP($C2410,Sheet3!$B:$I,8,0)</f>
        <v>PREMIUM</v>
      </c>
      <c r="K2410" s="6" t="str">
        <f t="shared" si="113"/>
        <v>300-15LUG NUMA 8 P13X INFINITY PREMIUM</v>
      </c>
      <c r="L2410" s="6" t="str">
        <f t="shared" si="112"/>
        <v>A</v>
      </c>
      <c r="M2410" s="6" t="s">
        <v>6972</v>
      </c>
    </row>
    <row r="2411" spans="1:13" hidden="1">
      <c r="A2411" s="6" t="s">
        <v>10319</v>
      </c>
      <c r="B2411" s="6" t="str">
        <f t="shared" si="111"/>
        <v>l120603977</v>
      </c>
      <c r="C2411" s="6" t="s">
        <v>7799</v>
      </c>
      <c r="D2411" s="6" t="str">
        <f>+VLOOKUP($C2411,Sheet3!$B:$I,2,0)</f>
        <v>7.00-15</v>
      </c>
      <c r="E2411" s="6" t="str">
        <f>+VLOOKUP($C2411,Sheet3!$B:$I,3,0)</f>
        <v>LUG</v>
      </c>
      <c r="F2411" s="6" t="str">
        <f>+VLOOKUP($C2411,Sheet3!$B:$I,4,0)</f>
        <v>NUMA</v>
      </c>
      <c r="G2411" s="6">
        <f>+VLOOKUP($C2411,Sheet3!$B:$I,5,0)</f>
        <v>5.5</v>
      </c>
      <c r="H2411" s="6" t="str">
        <f>+VLOOKUP($C2411,Sheet3!$B:$I,6,0)</f>
        <v>M12X</v>
      </c>
      <c r="I2411" s="6" t="str">
        <f>+VLOOKUP($C2411,Sheet3!$B:$I,7,0)</f>
        <v>NUMA</v>
      </c>
      <c r="J2411" s="6" t="str">
        <f>+VLOOKUP($C2411,Sheet3!$B:$I,8,0)</f>
        <v>FORTE</v>
      </c>
      <c r="K2411" s="6" t="str">
        <f t="shared" si="113"/>
        <v>7.00-15LUG NUMA 5.5 M12X NUMA FORTE</v>
      </c>
      <c r="L2411" s="6" t="str">
        <f t="shared" si="112"/>
        <v>E</v>
      </c>
      <c r="M2411" s="6"/>
    </row>
    <row r="2412" spans="1:13" hidden="1">
      <c r="A2412" s="6" t="s">
        <v>10320</v>
      </c>
      <c r="B2412" s="6" t="str">
        <f t="shared" si="111"/>
        <v>l191202233</v>
      </c>
      <c r="C2412" s="6" t="s">
        <v>10321</v>
      </c>
      <c r="D2412" s="6" t="str">
        <f>+VLOOKUP($C2412,Sheet3!$B:$I,2,0)</f>
        <v>7.00-15</v>
      </c>
      <c r="E2412" s="6" t="str">
        <f>+VLOOKUP($C2412,Sheet3!$B:$I,3,0)</f>
        <v>LUG</v>
      </c>
      <c r="F2412" s="6" t="str">
        <f>+VLOOKUP($C2412,Sheet3!$B:$I,4,0)</f>
        <v>NUMAPRIME</v>
      </c>
      <c r="G2412" s="6">
        <f>+VLOOKUP($C2412,Sheet3!$B:$I,5,0)</f>
        <v>5.5</v>
      </c>
      <c r="H2412" s="6" t="str">
        <f>+VLOOKUP($C2412,Sheet3!$B:$I,6,0)</f>
        <v>P73X</v>
      </c>
      <c r="I2412" s="6" t="str">
        <f>+VLOOKUP($C2412,Sheet3!$B:$I,7,0)</f>
        <v>NUMAPRIME</v>
      </c>
      <c r="J2412" s="6" t="str">
        <f>+VLOOKUP($C2412,Sheet3!$B:$I,8,0)</f>
        <v>ULTRA</v>
      </c>
      <c r="K2412" s="6" t="str">
        <f t="shared" si="113"/>
        <v>7.00-15LUG NUMAPRIME 5.5 P73X NUMAPRIME ULTRA</v>
      </c>
      <c r="L2412" s="6" t="str">
        <f t="shared" si="112"/>
        <v>E</v>
      </c>
      <c r="M2412" s="6"/>
    </row>
    <row r="2413" spans="1:13" hidden="1">
      <c r="A2413" s="6" t="s">
        <v>10322</v>
      </c>
      <c r="B2413" s="6" t="str">
        <f t="shared" si="111"/>
        <v>l171108602</v>
      </c>
      <c r="C2413" s="6" t="s">
        <v>7617</v>
      </c>
      <c r="D2413" s="6" t="str">
        <f>+VLOOKUP($C2413,Sheet3!$B:$I,2,0)</f>
        <v>7.00-12</v>
      </c>
      <c r="E2413" s="6" t="str">
        <f>+VLOOKUP($C2413,Sheet3!$B:$I,3,0)</f>
        <v>YLUG</v>
      </c>
      <c r="F2413" s="6" t="str">
        <f>+VLOOKUP($C2413,Sheet3!$B:$I,4,0)</f>
        <v>KUMANEKO</v>
      </c>
      <c r="G2413" s="6">
        <f>+VLOOKUP($C2413,Sheet3!$B:$I,5,0)</f>
        <v>5</v>
      </c>
      <c r="H2413" s="6" t="str">
        <f>+VLOOKUP($C2413,Sheet3!$B:$I,6,0)</f>
        <v>P13X</v>
      </c>
      <c r="I2413" s="6" t="str">
        <f>+VLOOKUP($C2413,Sheet3!$B:$I,7,0)</f>
        <v>KUMANEKO</v>
      </c>
      <c r="J2413" s="6" t="str">
        <f>+VLOOKUP($C2413,Sheet3!$B:$I,8,0)</f>
        <v>PREMIUM</v>
      </c>
      <c r="K2413" s="6" t="str">
        <f t="shared" si="113"/>
        <v>7.00-12YLUG KUMANEKO 5 P13X KUMANEKO PREMIUM</v>
      </c>
      <c r="L2413" s="6" t="str">
        <f t="shared" si="112"/>
        <v>b</v>
      </c>
      <c r="M2413" s="6"/>
    </row>
    <row r="2414" spans="1:13" hidden="1">
      <c r="A2414" s="6" t="s">
        <v>10323</v>
      </c>
      <c r="B2414" s="6" t="str">
        <f t="shared" si="111"/>
        <v>l140604357</v>
      </c>
      <c r="C2414" s="6" t="s">
        <v>7244</v>
      </c>
      <c r="D2414" s="6" t="str">
        <f>+VLOOKUP($C2414,Sheet3!$B:$I,2,0)</f>
        <v>131/2X41/2X8</v>
      </c>
      <c r="E2414" s="6" t="str">
        <f>+VLOOKUP($C2414,Sheet3!$B:$I,3,0)</f>
        <v>SM</v>
      </c>
      <c r="F2414" s="6" t="str">
        <f>+VLOOKUP($C2414,Sheet3!$B:$I,4,0)</f>
        <v>NUMA</v>
      </c>
      <c r="G2414" s="6">
        <f>+VLOOKUP($C2414,Sheet3!$B:$I,5,0)</f>
        <v>0</v>
      </c>
      <c r="H2414" s="6" t="str">
        <f>+VLOOKUP($C2414,Sheet3!$B:$I,6,0)</f>
        <v>P5</v>
      </c>
      <c r="I2414" s="6" t="str">
        <f>+VLOOKUP($C2414,Sheet3!$B:$I,7,0)</f>
        <v>NUMA</v>
      </c>
      <c r="J2414" s="6" t="str">
        <f>+VLOOKUP($C2414,Sheet3!$B:$I,8,0)</f>
        <v>P</v>
      </c>
      <c r="K2414" s="6" t="str">
        <f t="shared" si="113"/>
        <v>131/2X41/2X8SM NUMA 0 P5 NUMA P</v>
      </c>
      <c r="L2414" s="6" t="str">
        <f t="shared" si="112"/>
        <v>B</v>
      </c>
      <c r="M2414" s="6"/>
    </row>
    <row r="2415" spans="1:13" hidden="1">
      <c r="A2415" s="6" t="s">
        <v>10324</v>
      </c>
      <c r="B2415" s="6" t="str">
        <f t="shared" si="111"/>
        <v>l150501829</v>
      </c>
      <c r="C2415" s="6" t="s">
        <v>10325</v>
      </c>
      <c r="D2415" s="6" t="str">
        <f>+VLOOKUP($C2415,Sheet3!$B:$I,2,0)</f>
        <v>7.00-15</v>
      </c>
      <c r="E2415" s="6" t="str">
        <f>+VLOOKUP($C2415,Sheet3!$B:$I,3,0)</f>
        <v>LUG</v>
      </c>
      <c r="F2415" s="6" t="str">
        <f>+VLOOKUP($C2415,Sheet3!$B:$I,4,0)</f>
        <v>NUMA</v>
      </c>
      <c r="G2415" s="6">
        <f>+VLOOKUP($C2415,Sheet3!$B:$I,5,0)</f>
        <v>5.5</v>
      </c>
      <c r="H2415" s="6" t="str">
        <f>+VLOOKUP($C2415,Sheet3!$B:$I,6,0)</f>
        <v>M02X</v>
      </c>
      <c r="I2415" s="6" t="str">
        <f>+VLOOKUP($C2415,Sheet3!$B:$I,7,0)</f>
        <v>NUMA</v>
      </c>
      <c r="J2415" s="6" t="str">
        <f>+VLOOKUP($C2415,Sheet3!$B:$I,8,0)</f>
        <v>-</v>
      </c>
      <c r="K2415" s="6" t="str">
        <f t="shared" si="113"/>
        <v>7.00-15LUG NUMA 5.5 M02X NUMA -</v>
      </c>
      <c r="L2415" s="6" t="str">
        <f t="shared" si="112"/>
        <v>E</v>
      </c>
      <c r="M2415" s="6"/>
    </row>
    <row r="2416" spans="1:13" hidden="1">
      <c r="A2416" s="6" t="s">
        <v>10326</v>
      </c>
      <c r="B2416" s="6" t="str">
        <f t="shared" si="111"/>
        <v>l200406810</v>
      </c>
      <c r="C2416" s="6" t="s">
        <v>8062</v>
      </c>
      <c r="D2416" s="6" t="str">
        <f>+VLOOKUP($C2416,Sheet3!$B:$I,2,0)</f>
        <v>7.50-15</v>
      </c>
      <c r="E2416" s="6" t="str">
        <f>+VLOOKUP($C2416,Sheet3!$B:$I,3,0)</f>
        <v>LUG</v>
      </c>
      <c r="F2416" s="6" t="str">
        <f>+VLOOKUP($C2416,Sheet3!$B:$I,4,0)</f>
        <v>NUMA</v>
      </c>
      <c r="G2416" s="6">
        <f>+VLOOKUP($C2416,Sheet3!$B:$I,5,0)</f>
        <v>5.5</v>
      </c>
      <c r="H2416" s="6" t="str">
        <f>+VLOOKUP($C2416,Sheet3!$B:$I,6,0)</f>
        <v>P13X</v>
      </c>
      <c r="I2416" s="6" t="str">
        <f>+VLOOKUP($C2416,Sheet3!$B:$I,7,0)</f>
        <v>NUMA</v>
      </c>
      <c r="J2416" s="6" t="str">
        <f>+VLOOKUP($C2416,Sheet3!$B:$I,8,0)</f>
        <v>PREMIUM</v>
      </c>
      <c r="K2416" s="6" t="str">
        <f t="shared" si="113"/>
        <v>7.50-15LUG NUMA 5.5 P13X NUMA PREMIUM</v>
      </c>
      <c r="L2416" s="6" t="str">
        <f t="shared" si="112"/>
        <v>B</v>
      </c>
      <c r="M2416" s="6"/>
    </row>
    <row r="2417" spans="1:13" hidden="1">
      <c r="A2417" s="6" t="s">
        <v>10327</v>
      </c>
      <c r="B2417" s="6" t="str">
        <f t="shared" si="111"/>
        <v>l200404614</v>
      </c>
      <c r="C2417" s="6" t="s">
        <v>7799</v>
      </c>
      <c r="D2417" s="6" t="str">
        <f>+VLOOKUP($C2417,Sheet3!$B:$I,2,0)</f>
        <v>7.00-15</v>
      </c>
      <c r="E2417" s="6" t="str">
        <f>+VLOOKUP($C2417,Sheet3!$B:$I,3,0)</f>
        <v>LUG</v>
      </c>
      <c r="F2417" s="6" t="str">
        <f>+VLOOKUP($C2417,Sheet3!$B:$I,4,0)</f>
        <v>NUMA</v>
      </c>
      <c r="G2417" s="6">
        <f>+VLOOKUP($C2417,Sheet3!$B:$I,5,0)</f>
        <v>5.5</v>
      </c>
      <c r="H2417" s="6" t="str">
        <f>+VLOOKUP($C2417,Sheet3!$B:$I,6,0)</f>
        <v>M12X</v>
      </c>
      <c r="I2417" s="6" t="str">
        <f>+VLOOKUP($C2417,Sheet3!$B:$I,7,0)</f>
        <v>NUMA</v>
      </c>
      <c r="J2417" s="6" t="str">
        <f>+VLOOKUP($C2417,Sheet3!$B:$I,8,0)</f>
        <v>FORTE</v>
      </c>
      <c r="K2417" s="6" t="str">
        <f t="shared" si="113"/>
        <v>7.00-15LUG NUMA 5.5 M12X NUMA FORTE</v>
      </c>
      <c r="L2417" s="6" t="str">
        <f t="shared" si="112"/>
        <v>B</v>
      </c>
      <c r="M2417" s="6"/>
    </row>
    <row r="2418" spans="1:13" hidden="1">
      <c r="A2418" s="6" t="s">
        <v>10328</v>
      </c>
      <c r="B2418" s="6" t="str">
        <f t="shared" si="111"/>
        <v>l120604514</v>
      </c>
      <c r="C2418" s="6" t="s">
        <v>7799</v>
      </c>
      <c r="D2418" s="6" t="str">
        <f>+VLOOKUP($C2418,Sheet3!$B:$I,2,0)</f>
        <v>7.00-15</v>
      </c>
      <c r="E2418" s="6" t="str">
        <f>+VLOOKUP($C2418,Sheet3!$B:$I,3,0)</f>
        <v>LUG</v>
      </c>
      <c r="F2418" s="6" t="str">
        <f>+VLOOKUP($C2418,Sheet3!$B:$I,4,0)</f>
        <v>NUMA</v>
      </c>
      <c r="G2418" s="6">
        <f>+VLOOKUP($C2418,Sheet3!$B:$I,5,0)</f>
        <v>5.5</v>
      </c>
      <c r="H2418" s="6" t="str">
        <f>+VLOOKUP($C2418,Sheet3!$B:$I,6,0)</f>
        <v>M12X</v>
      </c>
      <c r="I2418" s="6" t="str">
        <f>+VLOOKUP($C2418,Sheet3!$B:$I,7,0)</f>
        <v>NUMA</v>
      </c>
      <c r="J2418" s="6" t="str">
        <f>+VLOOKUP($C2418,Sheet3!$B:$I,8,0)</f>
        <v>FORTE</v>
      </c>
      <c r="K2418" s="6" t="str">
        <f t="shared" si="113"/>
        <v>7.00-15LUG NUMA 5.5 M12X NUMA FORTE</v>
      </c>
      <c r="L2418" s="6" t="str">
        <f t="shared" si="112"/>
        <v>E</v>
      </c>
      <c r="M2418" s="6"/>
    </row>
    <row r="2419" spans="1:13" hidden="1">
      <c r="A2419" s="6" t="s">
        <v>10329</v>
      </c>
      <c r="B2419" s="6" t="str">
        <f t="shared" si="111"/>
        <v>l200703662</v>
      </c>
      <c r="C2419" s="6" t="s">
        <v>7448</v>
      </c>
      <c r="D2419" s="6" t="str">
        <f>+VLOOKUP($C2419,Sheet3!$B:$I,2,0)</f>
        <v>21X7X15</v>
      </c>
      <c r="E2419" s="6" t="str">
        <f>+VLOOKUP($C2419,Sheet3!$B:$I,3,0)</f>
        <v>SAT</v>
      </c>
      <c r="F2419" s="6" t="str">
        <f>+VLOOKUP($C2419,Sheet3!$B:$I,4,0)</f>
        <v>NUMA</v>
      </c>
      <c r="G2419" s="6">
        <f>+VLOOKUP($C2419,Sheet3!$B:$I,5,0)</f>
        <v>0</v>
      </c>
      <c r="H2419" s="6" t="str">
        <f>+VLOOKUP($C2419,Sheet3!$B:$I,6,0)</f>
        <v>P5</v>
      </c>
      <c r="I2419" s="6" t="str">
        <f>+VLOOKUP($C2419,Sheet3!$B:$I,7,0)</f>
        <v>TOTALSOURCE</v>
      </c>
      <c r="J2419" s="6" t="str">
        <f>+VLOOKUP($C2419,Sheet3!$B:$I,8,0)</f>
        <v>P</v>
      </c>
      <c r="K2419" s="6" t="str">
        <f t="shared" si="113"/>
        <v>21X7X15SAT NUMA 0 P5 TOTALSOURCE P</v>
      </c>
      <c r="L2419" s="6" t="str">
        <f t="shared" si="112"/>
        <v>b</v>
      </c>
      <c r="M2419" s="6"/>
    </row>
    <row r="2420" spans="1:13" hidden="1">
      <c r="A2420" s="6" t="s">
        <v>10330</v>
      </c>
      <c r="B2420" s="6" t="str">
        <f t="shared" si="111"/>
        <v>l200704634</v>
      </c>
      <c r="C2420" s="6" t="s">
        <v>10331</v>
      </c>
      <c r="D2420" s="6" t="str">
        <f>+VLOOKUP($C2420,Sheet3!$B:$I,2,0)</f>
        <v>21X8-9</v>
      </c>
      <c r="E2420" s="6" t="str">
        <f>+VLOOKUP($C2420,Sheet3!$B:$I,3,0)</f>
        <v>LUG</v>
      </c>
      <c r="F2420" s="6" t="str">
        <f>+VLOOKUP($C2420,Sheet3!$B:$I,4,0)</f>
        <v>NUMA</v>
      </c>
      <c r="G2420" s="6">
        <f>+VLOOKUP($C2420,Sheet3!$B:$I,5,0)</f>
        <v>6</v>
      </c>
      <c r="H2420" s="6" t="str">
        <f>+VLOOKUP($C2420,Sheet3!$B:$I,6,0)</f>
        <v>M4N34</v>
      </c>
      <c r="I2420" s="6" t="str">
        <f>+VLOOKUP($C2420,Sheet3!$B:$I,7,0)</f>
        <v>NUMA</v>
      </c>
      <c r="J2420" s="6" t="str">
        <f>+VLOOKUP($C2420,Sheet3!$B:$I,8,0)</f>
        <v>PREMIUM</v>
      </c>
      <c r="K2420" s="6" t="str">
        <f t="shared" si="113"/>
        <v>21X8-9LUG NUMA 6 M4N34 NUMA PREMIUM</v>
      </c>
      <c r="L2420" s="6" t="str">
        <f t="shared" si="112"/>
        <v>b</v>
      </c>
      <c r="M2420" s="6"/>
    </row>
    <row r="2421" spans="1:13" hidden="1">
      <c r="A2421" s="6" t="s">
        <v>10332</v>
      </c>
      <c r="B2421" s="6" t="str">
        <f t="shared" si="111"/>
        <v>l200706586</v>
      </c>
      <c r="C2421" s="6" t="s">
        <v>10245</v>
      </c>
      <c r="D2421" s="6" t="str">
        <f>+VLOOKUP($C2421,Sheet3!$B:$I,2,0)</f>
        <v>16X6X101/2</v>
      </c>
      <c r="E2421" s="6" t="str">
        <f>+VLOOKUP($C2421,Sheet3!$B:$I,3,0)</f>
        <v>SM</v>
      </c>
      <c r="F2421" s="6" t="str">
        <f>+VLOOKUP($C2421,Sheet3!$B:$I,4,0)</f>
        <v>NUMA</v>
      </c>
      <c r="G2421" s="6">
        <f>+VLOOKUP($C2421,Sheet3!$B:$I,5,0)</f>
        <v>0</v>
      </c>
      <c r="H2421" s="6" t="str">
        <f>+VLOOKUP($C2421,Sheet3!$B:$I,6,0)</f>
        <v>P5</v>
      </c>
      <c r="I2421" s="6" t="str">
        <f>+VLOOKUP($C2421,Sheet3!$B:$I,7,0)</f>
        <v>GALAXYYMSDS</v>
      </c>
      <c r="J2421" s="6" t="str">
        <f>+VLOOKUP($C2421,Sheet3!$B:$I,8,0)</f>
        <v>P</v>
      </c>
      <c r="K2421" s="6" t="str">
        <f t="shared" si="113"/>
        <v>16X6X101/2SM NUMA 0 P5 GALAXYYMSDS P</v>
      </c>
      <c r="L2421" s="6" t="str">
        <f t="shared" si="112"/>
        <v>b</v>
      </c>
      <c r="M2421" s="6"/>
    </row>
    <row r="2422" spans="1:13" hidden="1">
      <c r="A2422" s="6" t="s">
        <v>10333</v>
      </c>
      <c r="B2422" s="6" t="str">
        <f t="shared" si="111"/>
        <v>l200404053</v>
      </c>
      <c r="C2422" s="6" t="s">
        <v>8074</v>
      </c>
      <c r="D2422" s="6" t="str">
        <f>+VLOOKUP($C2422,Sheet3!$B:$I,2,0)</f>
        <v>16X6X101/2</v>
      </c>
      <c r="E2422" s="6" t="str">
        <f>+VLOOKUP($C2422,Sheet3!$B:$I,3,0)</f>
        <v>SM</v>
      </c>
      <c r="F2422" s="6" t="str">
        <f>+VLOOKUP($C2422,Sheet3!$B:$I,4,0)</f>
        <v>NUMA</v>
      </c>
      <c r="G2422" s="6">
        <f>+VLOOKUP($C2422,Sheet3!$B:$I,5,0)</f>
        <v>0</v>
      </c>
      <c r="H2422" s="6" t="str">
        <f>+VLOOKUP($C2422,Sheet3!$B:$I,6,0)</f>
        <v>P5N</v>
      </c>
      <c r="I2422" s="6" t="str">
        <f>+VLOOKUP($C2422,Sheet3!$B:$I,7,0)</f>
        <v>NUMA</v>
      </c>
      <c r="J2422" s="6" t="str">
        <f>+VLOOKUP($C2422,Sheet3!$B:$I,8,0)</f>
        <v>P</v>
      </c>
      <c r="K2422" s="6" t="str">
        <f t="shared" si="113"/>
        <v>16X6X101/2SM NUMA 0 P5N NUMA P</v>
      </c>
      <c r="L2422" s="6" t="str">
        <f t="shared" si="112"/>
        <v>b</v>
      </c>
      <c r="M2422" s="6"/>
    </row>
    <row r="2423" spans="1:13" hidden="1">
      <c r="A2423" s="6" t="s">
        <v>10334</v>
      </c>
      <c r="B2423" s="6" t="str">
        <f t="shared" si="111"/>
        <v>L120604580</v>
      </c>
      <c r="C2423" s="6" t="s">
        <v>9557</v>
      </c>
      <c r="D2423" s="6" t="str">
        <f>+VLOOKUP($C2423,Sheet3!$B:$I,2,0)</f>
        <v>7.00-15</v>
      </c>
      <c r="E2423" s="6" t="str">
        <f>+VLOOKUP($C2423,Sheet3!$B:$I,3,0)</f>
        <v>LUG</v>
      </c>
      <c r="F2423" s="6" t="str">
        <f>+VLOOKUP($C2423,Sheet3!$B:$I,4,0)</f>
        <v>NUMA</v>
      </c>
      <c r="G2423" s="6">
        <f>+VLOOKUP($C2423,Sheet3!$B:$I,5,0)</f>
        <v>5.5</v>
      </c>
      <c r="H2423" s="6" t="str">
        <f>+VLOOKUP($C2423,Sheet3!$B:$I,6,0)</f>
        <v>M12X</v>
      </c>
      <c r="I2423" s="6" t="str">
        <f>+VLOOKUP($C2423,Sheet3!$B:$I,7,0)</f>
        <v>NUMA</v>
      </c>
      <c r="J2423" s="6" t="str">
        <f>+VLOOKUP($C2423,Sheet3!$B:$I,8,0)</f>
        <v>FORTE</v>
      </c>
      <c r="K2423" s="6" t="str">
        <f t="shared" si="113"/>
        <v>7.00-15LUG NUMA 5.5 M12X NUMA FORTE</v>
      </c>
      <c r="L2423" s="6" t="str">
        <f t="shared" si="112"/>
        <v>E</v>
      </c>
      <c r="M2423" s="6"/>
    </row>
    <row r="2424" spans="1:13" hidden="1">
      <c r="A2424" s="6" t="s">
        <v>10335</v>
      </c>
      <c r="B2424" s="6" t="str">
        <f t="shared" si="111"/>
        <v>l130904280</v>
      </c>
      <c r="C2424" s="6" t="s">
        <v>10336</v>
      </c>
      <c r="D2424" s="6" t="str">
        <f>+VLOOKUP($C2424,Sheet3!$B:$I,2,0)</f>
        <v>200/50-10</v>
      </c>
      <c r="E2424" s="6" t="str">
        <f>+VLOOKUP($C2424,Sheet3!$B:$I,3,0)</f>
        <v>LUG</v>
      </c>
      <c r="F2424" s="6" t="str">
        <f>+VLOOKUP($C2424,Sheet3!$B:$I,4,0)</f>
        <v>NUMA</v>
      </c>
      <c r="G2424" s="6">
        <f>+VLOOKUP($C2424,Sheet3!$B:$I,5,0)</f>
        <v>6.5</v>
      </c>
      <c r="H2424" s="6" t="str">
        <f>+VLOOKUP($C2424,Sheet3!$B:$I,6,0)</f>
        <v>P73X</v>
      </c>
      <c r="I2424" s="6" t="str">
        <f>+VLOOKUP($C2424,Sheet3!$B:$I,7,0)</f>
        <v>NUMA</v>
      </c>
      <c r="J2424" s="6" t="str">
        <f>+VLOOKUP($C2424,Sheet3!$B:$I,8,0)</f>
        <v>ULTRA</v>
      </c>
      <c r="K2424" s="6" t="str">
        <f t="shared" si="113"/>
        <v>200/50-10LUG NUMA 6.5 P73X NUMA ULTRA</v>
      </c>
      <c r="L2424" s="6" t="str">
        <f t="shared" si="112"/>
        <v>b</v>
      </c>
      <c r="M2424" s="6"/>
    </row>
    <row r="2425" spans="1:13">
      <c r="A2425" s="6" t="s">
        <v>10337</v>
      </c>
      <c r="B2425" s="6" t="str">
        <f t="shared" si="111"/>
        <v>l150803222</v>
      </c>
      <c r="C2425" s="6" t="s">
        <v>10038</v>
      </c>
      <c r="D2425" s="6" t="str">
        <f>+VLOOKUP($C2425,Sheet3!$B:$I,2,0)</f>
        <v>9.00-20</v>
      </c>
      <c r="E2425" s="6" t="str">
        <f>+VLOOKUP($C2425,Sheet3!$B:$I,3,0)</f>
        <v>LUG</v>
      </c>
      <c r="F2425" s="6" t="str">
        <f>+VLOOKUP($C2425,Sheet3!$B:$I,4,0)</f>
        <v>NUMA</v>
      </c>
      <c r="G2425" s="6">
        <f>+VLOOKUP($C2425,Sheet3!$B:$I,5,0)</f>
        <v>7</v>
      </c>
      <c r="H2425" s="6" t="str">
        <f>+VLOOKUP($C2425,Sheet3!$B:$I,6,0)</f>
        <v>M4N3X</v>
      </c>
      <c r="I2425" s="6" t="str">
        <f>+VLOOKUP($C2425,Sheet3!$B:$I,7,0)</f>
        <v>NUMA</v>
      </c>
      <c r="J2425" s="6" t="str">
        <f>+VLOOKUP($C2425,Sheet3!$B:$I,8,0)</f>
        <v>PREMIUM</v>
      </c>
      <c r="K2425" s="6" t="str">
        <f t="shared" si="113"/>
        <v>9.00-20LUG NUMA 7 M4N3X NUMA PREMIUM</v>
      </c>
      <c r="L2425" s="6" t="str">
        <f t="shared" si="112"/>
        <v>A</v>
      </c>
      <c r="M2425" s="6" t="s">
        <v>6972</v>
      </c>
    </row>
    <row r="2426" spans="1:13">
      <c r="A2426" s="6" t="s">
        <v>10338</v>
      </c>
      <c r="B2426" s="6" t="str">
        <f t="shared" si="111"/>
        <v>l150803363</v>
      </c>
      <c r="C2426" s="6" t="s">
        <v>10038</v>
      </c>
      <c r="D2426" s="6" t="str">
        <f>+VLOOKUP($C2426,Sheet3!$B:$I,2,0)</f>
        <v>9.00-20</v>
      </c>
      <c r="E2426" s="6" t="str">
        <f>+VLOOKUP($C2426,Sheet3!$B:$I,3,0)</f>
        <v>LUG</v>
      </c>
      <c r="F2426" s="6" t="str">
        <f>+VLOOKUP($C2426,Sheet3!$B:$I,4,0)</f>
        <v>NUMA</v>
      </c>
      <c r="G2426" s="6">
        <f>+VLOOKUP($C2426,Sheet3!$B:$I,5,0)</f>
        <v>7</v>
      </c>
      <c r="H2426" s="6" t="str">
        <f>+VLOOKUP($C2426,Sheet3!$B:$I,6,0)</f>
        <v>M4N3X</v>
      </c>
      <c r="I2426" s="6" t="str">
        <f>+VLOOKUP($C2426,Sheet3!$B:$I,7,0)</f>
        <v>NUMA</v>
      </c>
      <c r="J2426" s="6" t="str">
        <f>+VLOOKUP($C2426,Sheet3!$B:$I,8,0)</f>
        <v>PREMIUM</v>
      </c>
      <c r="K2426" s="6" t="str">
        <f t="shared" si="113"/>
        <v>9.00-20LUG NUMA 7 M4N3X NUMA PREMIUM</v>
      </c>
      <c r="L2426" s="6" t="str">
        <f t="shared" si="112"/>
        <v>A</v>
      </c>
      <c r="M2426" s="6" t="s">
        <v>6972</v>
      </c>
    </row>
    <row r="2427" spans="1:13">
      <c r="A2427" s="6" t="s">
        <v>10339</v>
      </c>
      <c r="B2427" s="6" t="str">
        <f t="shared" si="111"/>
        <v>l150802917</v>
      </c>
      <c r="C2427" s="6" t="s">
        <v>10038</v>
      </c>
      <c r="D2427" s="6" t="str">
        <f>+VLOOKUP($C2427,Sheet3!$B:$I,2,0)</f>
        <v>9.00-20</v>
      </c>
      <c r="E2427" s="6" t="str">
        <f>+VLOOKUP($C2427,Sheet3!$B:$I,3,0)</f>
        <v>LUG</v>
      </c>
      <c r="F2427" s="6" t="str">
        <f>+VLOOKUP($C2427,Sheet3!$B:$I,4,0)</f>
        <v>NUMA</v>
      </c>
      <c r="G2427" s="6">
        <f>+VLOOKUP($C2427,Sheet3!$B:$I,5,0)</f>
        <v>7</v>
      </c>
      <c r="H2427" s="6" t="str">
        <f>+VLOOKUP($C2427,Sheet3!$B:$I,6,0)</f>
        <v>M4N3X</v>
      </c>
      <c r="I2427" s="6" t="str">
        <f>+VLOOKUP($C2427,Sheet3!$B:$I,7,0)</f>
        <v>NUMA</v>
      </c>
      <c r="J2427" s="6" t="str">
        <f>+VLOOKUP($C2427,Sheet3!$B:$I,8,0)</f>
        <v>PREMIUM</v>
      </c>
      <c r="K2427" s="6" t="str">
        <f t="shared" si="113"/>
        <v>9.00-20LUG NUMA 7 M4N3X NUMA PREMIUM</v>
      </c>
      <c r="L2427" s="6" t="str">
        <f t="shared" si="112"/>
        <v>A</v>
      </c>
      <c r="M2427" s="6" t="s">
        <v>6972</v>
      </c>
    </row>
    <row r="2428" spans="1:13">
      <c r="A2428" s="6" t="s">
        <v>10340</v>
      </c>
      <c r="B2428" s="6" t="str">
        <f t="shared" si="111"/>
        <v>l150803115</v>
      </c>
      <c r="C2428" s="6" t="s">
        <v>10038</v>
      </c>
      <c r="D2428" s="6" t="str">
        <f>+VLOOKUP($C2428,Sheet3!$B:$I,2,0)</f>
        <v>9.00-20</v>
      </c>
      <c r="E2428" s="6" t="str">
        <f>+VLOOKUP($C2428,Sheet3!$B:$I,3,0)</f>
        <v>LUG</v>
      </c>
      <c r="F2428" s="6" t="str">
        <f>+VLOOKUP($C2428,Sheet3!$B:$I,4,0)</f>
        <v>NUMA</v>
      </c>
      <c r="G2428" s="6">
        <f>+VLOOKUP($C2428,Sheet3!$B:$I,5,0)</f>
        <v>7</v>
      </c>
      <c r="H2428" s="6" t="str">
        <f>+VLOOKUP($C2428,Sheet3!$B:$I,6,0)</f>
        <v>M4N3X</v>
      </c>
      <c r="I2428" s="6" t="str">
        <f>+VLOOKUP($C2428,Sheet3!$B:$I,7,0)</f>
        <v>NUMA</v>
      </c>
      <c r="J2428" s="6" t="str">
        <f>+VLOOKUP($C2428,Sheet3!$B:$I,8,0)</f>
        <v>PREMIUM</v>
      </c>
      <c r="K2428" s="6" t="str">
        <f t="shared" si="113"/>
        <v>9.00-20LUG NUMA 7 M4N3X NUMA PREMIUM</v>
      </c>
      <c r="L2428" s="6" t="str">
        <f t="shared" si="112"/>
        <v>A</v>
      </c>
      <c r="M2428" s="6" t="s">
        <v>6972</v>
      </c>
    </row>
    <row r="2429" spans="1:13">
      <c r="A2429" s="6" t="s">
        <v>10341</v>
      </c>
      <c r="B2429" s="6" t="str">
        <f t="shared" si="111"/>
        <v>l150802837</v>
      </c>
      <c r="C2429" s="6" t="s">
        <v>10038</v>
      </c>
      <c r="D2429" s="6" t="str">
        <f>+VLOOKUP($C2429,Sheet3!$B:$I,2,0)</f>
        <v>9.00-20</v>
      </c>
      <c r="E2429" s="6" t="str">
        <f>+VLOOKUP($C2429,Sheet3!$B:$I,3,0)</f>
        <v>LUG</v>
      </c>
      <c r="F2429" s="6" t="str">
        <f>+VLOOKUP($C2429,Sheet3!$B:$I,4,0)</f>
        <v>NUMA</v>
      </c>
      <c r="G2429" s="6">
        <f>+VLOOKUP($C2429,Sheet3!$B:$I,5,0)</f>
        <v>7</v>
      </c>
      <c r="H2429" s="6" t="str">
        <f>+VLOOKUP($C2429,Sheet3!$B:$I,6,0)</f>
        <v>M4N3X</v>
      </c>
      <c r="I2429" s="6" t="str">
        <f>+VLOOKUP($C2429,Sheet3!$B:$I,7,0)</f>
        <v>NUMA</v>
      </c>
      <c r="J2429" s="6" t="str">
        <f>+VLOOKUP($C2429,Sheet3!$B:$I,8,0)</f>
        <v>PREMIUM</v>
      </c>
      <c r="K2429" s="6" t="str">
        <f t="shared" si="113"/>
        <v>9.00-20LUG NUMA 7 M4N3X NUMA PREMIUM</v>
      </c>
      <c r="L2429" s="6" t="str">
        <f t="shared" si="112"/>
        <v>A</v>
      </c>
      <c r="M2429" s="6" t="s">
        <v>6972</v>
      </c>
    </row>
    <row r="2430" spans="1:13">
      <c r="A2430" s="6" t="s">
        <v>10342</v>
      </c>
      <c r="B2430" s="6" t="str">
        <f t="shared" si="111"/>
        <v>l150504736</v>
      </c>
      <c r="C2430" s="6" t="s">
        <v>10195</v>
      </c>
      <c r="D2430" s="6" t="str">
        <f>+VLOOKUP($C2430,Sheet3!$B:$I,2,0)</f>
        <v>7.50-10</v>
      </c>
      <c r="E2430" s="6" t="str">
        <f>+VLOOKUP($C2430,Sheet3!$B:$I,3,0)</f>
        <v>LUG</v>
      </c>
      <c r="F2430" s="6" t="str">
        <f>+VLOOKUP($C2430,Sheet3!$B:$I,4,0)</f>
        <v>NUMA</v>
      </c>
      <c r="G2430" s="6">
        <f>+VLOOKUP($C2430,Sheet3!$B:$I,5,0)</f>
        <v>5</v>
      </c>
      <c r="H2430" s="6" t="str">
        <f>+VLOOKUP($C2430,Sheet3!$B:$I,6,0)</f>
        <v>M12X</v>
      </c>
      <c r="I2430" s="6" t="str">
        <f>+VLOOKUP($C2430,Sheet3!$B:$I,7,0)</f>
        <v>NUMA</v>
      </c>
      <c r="J2430" s="6" t="str">
        <f>+VLOOKUP($C2430,Sheet3!$B:$I,8,0)</f>
        <v>FORTE</v>
      </c>
      <c r="K2430" s="6" t="str">
        <f t="shared" si="113"/>
        <v>7.50-10LUG NUMA 5 M12X NUMA FORTE</v>
      </c>
      <c r="L2430" s="6" t="str">
        <f t="shared" si="112"/>
        <v>A</v>
      </c>
      <c r="M2430" s="6" t="s">
        <v>6972</v>
      </c>
    </row>
    <row r="2431" spans="1:13">
      <c r="A2431" s="6" t="s">
        <v>10343</v>
      </c>
      <c r="B2431" s="6" t="str">
        <f t="shared" si="111"/>
        <v>l140705989</v>
      </c>
      <c r="C2431" s="6" t="s">
        <v>10344</v>
      </c>
      <c r="D2431" s="6" t="str">
        <f>+VLOOKUP($C2431,Sheet3!$B:$I,2,0)</f>
        <v>7.50-10</v>
      </c>
      <c r="E2431" s="6" t="str">
        <f>+VLOOKUP($C2431,Sheet3!$B:$I,3,0)</f>
        <v>LUG</v>
      </c>
      <c r="F2431" s="6" t="str">
        <f>+VLOOKUP($C2431,Sheet3!$B:$I,4,0)</f>
        <v>NUMA</v>
      </c>
      <c r="G2431" s="6">
        <f>+VLOOKUP($C2431,Sheet3!$B:$I,5,0)</f>
        <v>5</v>
      </c>
      <c r="H2431" s="6" t="str">
        <f>+VLOOKUP($C2431,Sheet3!$B:$I,6,0)</f>
        <v>M124</v>
      </c>
      <c r="I2431" s="6" t="str">
        <f>+VLOOKUP($C2431,Sheet3!$B:$I,7,0)</f>
        <v>NUMA</v>
      </c>
      <c r="J2431" s="6" t="str">
        <f>+VLOOKUP($C2431,Sheet3!$B:$I,8,0)</f>
        <v>FORTE</v>
      </c>
      <c r="K2431" s="6" t="str">
        <f t="shared" si="113"/>
        <v>7.50-10LUG NUMA 5 M124 NUMA FORTE</v>
      </c>
      <c r="L2431" s="6" t="str">
        <f t="shared" si="112"/>
        <v>A</v>
      </c>
      <c r="M2431" s="6" t="s">
        <v>6972</v>
      </c>
    </row>
    <row r="2432" spans="1:13">
      <c r="A2432" s="6" t="s">
        <v>10345</v>
      </c>
      <c r="B2432" s="6" t="str">
        <f t="shared" si="111"/>
        <v>l160504224</v>
      </c>
      <c r="C2432" s="6" t="s">
        <v>8737</v>
      </c>
      <c r="D2432" s="6" t="str">
        <f>+VLOOKUP($C2432,Sheet3!$B:$I,2,0)</f>
        <v>6.00-9</v>
      </c>
      <c r="E2432" s="6" t="str">
        <f>+VLOOKUP($C2432,Sheet3!$B:$I,3,0)</f>
        <v>YLUG</v>
      </c>
      <c r="F2432" s="6" t="str">
        <f>+VLOOKUP($C2432,Sheet3!$B:$I,4,0)</f>
        <v>KUMANEKO</v>
      </c>
      <c r="G2432" s="6">
        <f>+VLOOKUP($C2432,Sheet3!$B:$I,5,0)</f>
        <v>4</v>
      </c>
      <c r="H2432" s="6" t="str">
        <f>+VLOOKUP($C2432,Sheet3!$B:$I,6,0)</f>
        <v>M12X</v>
      </c>
      <c r="I2432" s="6" t="str">
        <f>+VLOOKUP($C2432,Sheet3!$B:$I,7,0)</f>
        <v>BUDDYS</v>
      </c>
      <c r="J2432" s="6" t="str">
        <f>+VLOOKUP($C2432,Sheet3!$B:$I,8,0)</f>
        <v>-</v>
      </c>
      <c r="K2432" s="6" t="str">
        <f t="shared" si="113"/>
        <v>6.00-9YLUG KUMANEKO 4 M12X BUDDYS -</v>
      </c>
      <c r="L2432" s="6" t="str">
        <f t="shared" si="112"/>
        <v>A</v>
      </c>
      <c r="M2432" s="6" t="s">
        <v>6972</v>
      </c>
    </row>
    <row r="2433" spans="1:13">
      <c r="A2433" s="6" t="s">
        <v>10346</v>
      </c>
      <c r="B2433" s="6" t="str">
        <f t="shared" si="111"/>
        <v>l160908858</v>
      </c>
      <c r="C2433" s="6" t="s">
        <v>10347</v>
      </c>
      <c r="D2433" s="6" t="str">
        <f>+VLOOKUP($C2433,Sheet3!$B:$I,2,0)</f>
        <v>18X7X121/8</v>
      </c>
      <c r="E2433" s="6" t="str">
        <f>+VLOOKUP($C2433,Sheet3!$B:$I,3,0)</f>
        <v>ML</v>
      </c>
      <c r="F2433" s="6" t="str">
        <f>+VLOOKUP($C2433,Sheet3!$B:$I,4,0)</f>
        <v>NUMA</v>
      </c>
      <c r="G2433" s="6">
        <f>+VLOOKUP($C2433,Sheet3!$B:$I,5,0)</f>
        <v>0</v>
      </c>
      <c r="H2433" s="6" t="str">
        <f>+VLOOKUP($C2433,Sheet3!$B:$I,6,0)</f>
        <v>D1EC</v>
      </c>
      <c r="I2433" s="6" t="str">
        <f>+VLOOKUP($C2433,Sheet3!$B:$I,7,0)</f>
        <v>VIKING</v>
      </c>
      <c r="J2433" s="6" t="str">
        <f>+VLOOKUP($C2433,Sheet3!$B:$I,8,0)</f>
        <v>-</v>
      </c>
      <c r="K2433" s="6" t="str">
        <f t="shared" si="113"/>
        <v>18X7X121/8ML NUMA 0 D1EC VIKING -</v>
      </c>
      <c r="L2433" s="6" t="str">
        <f t="shared" si="112"/>
        <v>A</v>
      </c>
      <c r="M2433" s="6" t="s">
        <v>6972</v>
      </c>
    </row>
    <row r="2434" spans="1:13" hidden="1">
      <c r="A2434" s="6" t="s">
        <v>10348</v>
      </c>
      <c r="B2434" s="6" t="str">
        <f t="shared" ref="B2434:B2497" si="114">+MID(A2434,9,10)</f>
        <v>l180905228</v>
      </c>
      <c r="C2434" s="6" t="s">
        <v>10349</v>
      </c>
      <c r="D2434" s="6" t="str">
        <f>+VLOOKUP($C2434,Sheet3!$B:$I,2,0)</f>
        <v>16X6-8</v>
      </c>
      <c r="E2434" s="6" t="str">
        <f>+VLOOKUP($C2434,Sheet3!$B:$I,3,0)</f>
        <v>LUG</v>
      </c>
      <c r="F2434" s="6" t="str">
        <f>+VLOOKUP($C2434,Sheet3!$B:$I,4,0)</f>
        <v>NUMAPRIME</v>
      </c>
      <c r="G2434" s="6">
        <f>+VLOOKUP($C2434,Sheet3!$B:$I,5,0)</f>
        <v>4.33</v>
      </c>
      <c r="H2434" s="6" t="str">
        <f>+VLOOKUP($C2434,Sheet3!$B:$I,6,0)</f>
        <v>P13X</v>
      </c>
      <c r="I2434" s="6" t="str">
        <f>+VLOOKUP($C2434,Sheet3!$B:$I,7,0)</f>
        <v>NUMAPRIME</v>
      </c>
      <c r="J2434" s="6" t="str">
        <f>+VLOOKUP($C2434,Sheet3!$B:$I,8,0)</f>
        <v>PREMIUM</v>
      </c>
      <c r="K2434" s="6" t="str">
        <f t="shared" si="113"/>
        <v>16X6-8LUG NUMAPRIME 4.33 P13X NUMAPRIME PREMIUM</v>
      </c>
      <c r="L2434" s="6" t="str">
        <f t="shared" ref="L2434:L2497" si="115">+RIGHT(A2434,1)</f>
        <v>B</v>
      </c>
      <c r="M2434" s="6"/>
    </row>
    <row r="2435" spans="1:13">
      <c r="A2435" s="6" t="s">
        <v>10350</v>
      </c>
      <c r="B2435" s="6" t="str">
        <f t="shared" si="114"/>
        <v>l170909943</v>
      </c>
      <c r="C2435" s="6" t="s">
        <v>10239</v>
      </c>
      <c r="D2435" s="6" t="str">
        <f>+VLOOKUP($C2435,Sheet3!$B:$I,2,0)</f>
        <v>21X7X15</v>
      </c>
      <c r="E2435" s="6" t="str">
        <f>+VLOOKUP($C2435,Sheet3!$B:$I,3,0)</f>
        <v>SM</v>
      </c>
      <c r="F2435" s="6" t="str">
        <f>+VLOOKUP($C2435,Sheet3!$B:$I,4,0)</f>
        <v>NUMA</v>
      </c>
      <c r="G2435" s="6">
        <f>+VLOOKUP($C2435,Sheet3!$B:$I,5,0)</f>
        <v>0</v>
      </c>
      <c r="H2435" s="6" t="str">
        <f>+VLOOKUP($C2435,Sheet3!$B:$I,6,0)</f>
        <v>P5</v>
      </c>
      <c r="I2435" s="6" t="str">
        <f>+VLOOKUP($C2435,Sheet3!$B:$I,7,0)</f>
        <v>GALAXYYMSDS</v>
      </c>
      <c r="J2435" s="6" t="str">
        <f>+VLOOKUP($C2435,Sheet3!$B:$I,8,0)</f>
        <v>P</v>
      </c>
      <c r="K2435" s="6" t="str">
        <f t="shared" ref="K2435:K2498" si="116">CONCATENATE(D2435,E2435," ",F2435," ",G2435," ",H2435," ",I2435," ",J2435)</f>
        <v>21X7X15SM NUMA 0 P5 GALAXYYMSDS P</v>
      </c>
      <c r="L2435" s="6" t="str">
        <f t="shared" si="115"/>
        <v>A</v>
      </c>
      <c r="M2435" s="6" t="s">
        <v>6972</v>
      </c>
    </row>
    <row r="2436" spans="1:13">
      <c r="A2436" s="6" t="s">
        <v>10351</v>
      </c>
      <c r="B2436" s="6" t="str">
        <f t="shared" si="114"/>
        <v>l160504089</v>
      </c>
      <c r="C2436" s="6" t="s">
        <v>8737</v>
      </c>
      <c r="D2436" s="6" t="str">
        <f>+VLOOKUP($C2436,Sheet3!$B:$I,2,0)</f>
        <v>6.00-9</v>
      </c>
      <c r="E2436" s="6" t="str">
        <f>+VLOOKUP($C2436,Sheet3!$B:$I,3,0)</f>
        <v>YLUG</v>
      </c>
      <c r="F2436" s="6" t="str">
        <f>+VLOOKUP($C2436,Sheet3!$B:$I,4,0)</f>
        <v>KUMANEKO</v>
      </c>
      <c r="G2436" s="6">
        <f>+VLOOKUP($C2436,Sheet3!$B:$I,5,0)</f>
        <v>4</v>
      </c>
      <c r="H2436" s="6" t="str">
        <f>+VLOOKUP($C2436,Sheet3!$B:$I,6,0)</f>
        <v>M12X</v>
      </c>
      <c r="I2436" s="6" t="str">
        <f>+VLOOKUP($C2436,Sheet3!$B:$I,7,0)</f>
        <v>BUDDYS</v>
      </c>
      <c r="J2436" s="6" t="str">
        <f>+VLOOKUP($C2436,Sheet3!$B:$I,8,0)</f>
        <v>-</v>
      </c>
      <c r="K2436" s="6" t="str">
        <f t="shared" si="116"/>
        <v>6.00-9YLUG KUMANEKO 4 M12X BUDDYS -</v>
      </c>
      <c r="L2436" s="6" t="str">
        <f t="shared" si="115"/>
        <v>A</v>
      </c>
      <c r="M2436" s="6" t="s">
        <v>6972</v>
      </c>
    </row>
    <row r="2437" spans="1:13" hidden="1">
      <c r="A2437" s="6" t="s">
        <v>10352</v>
      </c>
      <c r="B2437" s="6" t="str">
        <f t="shared" si="114"/>
        <v>l200302485</v>
      </c>
      <c r="C2437" s="6" t="s">
        <v>7341</v>
      </c>
      <c r="D2437" s="6" t="str">
        <f>+VLOOKUP($C2437,Sheet3!$B:$I,2,0)</f>
        <v>16X6X101/2</v>
      </c>
      <c r="E2437" s="6" t="str">
        <f>+VLOOKUP($C2437,Sheet3!$B:$I,3,0)</f>
        <v>SM</v>
      </c>
      <c r="F2437" s="6" t="str">
        <f>+VLOOKUP($C2437,Sheet3!$B:$I,4,0)</f>
        <v>NUMA</v>
      </c>
      <c r="G2437" s="6">
        <f>+VLOOKUP($C2437,Sheet3!$B:$I,5,0)</f>
        <v>0</v>
      </c>
      <c r="H2437" s="6" t="str">
        <f>+VLOOKUP($C2437,Sheet3!$B:$I,6,0)</f>
        <v>P5</v>
      </c>
      <c r="I2437" s="6" t="str">
        <f>+VLOOKUP($C2437,Sheet3!$B:$I,7,0)</f>
        <v>NUMA</v>
      </c>
      <c r="J2437" s="6" t="str">
        <f>+VLOOKUP($C2437,Sheet3!$B:$I,8,0)</f>
        <v>P</v>
      </c>
      <c r="K2437" s="6" t="str">
        <f t="shared" si="116"/>
        <v>16X6X101/2SM NUMA 0 P5 NUMA P</v>
      </c>
      <c r="L2437" s="6" t="str">
        <f t="shared" si="115"/>
        <v>B</v>
      </c>
      <c r="M2437" s="6"/>
    </row>
    <row r="2438" spans="1:13" hidden="1">
      <c r="A2438" s="6" t="s">
        <v>10353</v>
      </c>
      <c r="B2438" s="6" t="str">
        <f t="shared" si="114"/>
        <v>l170901102</v>
      </c>
      <c r="C2438" s="6" t="s">
        <v>10354</v>
      </c>
      <c r="D2438" s="6" t="str">
        <f>+VLOOKUP($C2438,Sheet3!$B:$I,2,0)</f>
        <v>18X7-8</v>
      </c>
      <c r="E2438" s="6" t="str">
        <f>+VLOOKUP($C2438,Sheet3!$B:$I,3,0)</f>
        <v>LUG</v>
      </c>
      <c r="F2438" s="6" t="str">
        <f>+VLOOKUP($C2438,Sheet3!$B:$I,4,0)</f>
        <v>NUMA</v>
      </c>
      <c r="G2438" s="6">
        <f>+VLOOKUP($C2438,Sheet3!$B:$I,5,0)</f>
        <v>4.33</v>
      </c>
      <c r="H2438" s="6" t="str">
        <f>+VLOOKUP($C2438,Sheet3!$B:$I,6,0)</f>
        <v>P13X</v>
      </c>
      <c r="I2438" s="6" t="str">
        <f>+VLOOKUP($C2438,Sheet3!$B:$I,7,0)</f>
        <v>TOTALSOURCE</v>
      </c>
      <c r="J2438" s="6" t="str">
        <f>+VLOOKUP($C2438,Sheet3!$B:$I,8,0)</f>
        <v>PREMIUM</v>
      </c>
      <c r="K2438" s="6" t="str">
        <f t="shared" si="116"/>
        <v>18X7-8LUG NUMA 4.33 P13X TOTALSOURCE PREMIUM</v>
      </c>
      <c r="L2438" s="6" t="str">
        <f t="shared" si="115"/>
        <v>B</v>
      </c>
      <c r="M2438" s="6"/>
    </row>
    <row r="2439" spans="1:13" hidden="1">
      <c r="A2439" s="6" t="s">
        <v>10355</v>
      </c>
      <c r="B2439" s="6" t="str">
        <f t="shared" si="114"/>
        <v>l180511923</v>
      </c>
      <c r="C2439" s="6" t="s">
        <v>10356</v>
      </c>
      <c r="D2439" s="6" t="str">
        <f>+VLOOKUP($C2439,Sheet3!$B:$I,2,0)</f>
        <v>18X7-8</v>
      </c>
      <c r="E2439" s="6" t="str">
        <f>+VLOOKUP($C2439,Sheet3!$B:$I,3,0)</f>
        <v>LUG</v>
      </c>
      <c r="F2439" s="6" t="str">
        <f>+VLOOKUP($C2439,Sheet3!$B:$I,4,0)</f>
        <v>NUMAPRIME</v>
      </c>
      <c r="G2439" s="6">
        <f>+VLOOKUP($C2439,Sheet3!$B:$I,5,0)</f>
        <v>4.33</v>
      </c>
      <c r="H2439" s="6" t="str">
        <f>+VLOOKUP($C2439,Sheet3!$B:$I,6,0)</f>
        <v>P33X</v>
      </c>
      <c r="I2439" s="6" t="str">
        <f>+VLOOKUP($C2439,Sheet3!$B:$I,7,0)</f>
        <v>NUMAPRIME</v>
      </c>
      <c r="J2439" s="6" t="str">
        <f>+VLOOKUP($C2439,Sheet3!$B:$I,8,0)</f>
        <v>XTRA</v>
      </c>
      <c r="K2439" s="6" t="str">
        <f t="shared" si="116"/>
        <v>18X7-8LUG NUMAPRIME 4.33 P33X NUMAPRIME XTRA</v>
      </c>
      <c r="L2439" s="6" t="str">
        <f t="shared" si="115"/>
        <v>B</v>
      </c>
      <c r="M2439" s="6"/>
    </row>
    <row r="2440" spans="1:13" hidden="1">
      <c r="A2440" s="6" t="s">
        <v>10357</v>
      </c>
      <c r="B2440" s="6" t="str">
        <f t="shared" si="114"/>
        <v>l200104105</v>
      </c>
      <c r="C2440" s="6" t="s">
        <v>10358</v>
      </c>
      <c r="D2440" s="6" t="str">
        <f>+VLOOKUP($C2440,Sheet3!$B:$I,2,0)</f>
        <v>131/2X51/2X8</v>
      </c>
      <c r="E2440" s="6" t="str">
        <f>+VLOOKUP($C2440,Sheet3!$B:$I,3,0)</f>
        <v>SM</v>
      </c>
      <c r="F2440" s="6" t="str">
        <f>+VLOOKUP($C2440,Sheet3!$B:$I,4,0)</f>
        <v>NUMA</v>
      </c>
      <c r="G2440" s="6">
        <f>+VLOOKUP($C2440,Sheet3!$B:$I,5,0)</f>
        <v>0</v>
      </c>
      <c r="H2440" s="6" t="str">
        <f>+VLOOKUP($C2440,Sheet3!$B:$I,6,0)</f>
        <v>P6</v>
      </c>
      <c r="I2440" s="6" t="str">
        <f>+VLOOKUP($C2440,Sheet3!$B:$I,7,0)</f>
        <v>NUMA</v>
      </c>
      <c r="J2440" s="6" t="str">
        <f>+VLOOKUP($C2440,Sheet3!$B:$I,8,0)</f>
        <v>XP</v>
      </c>
      <c r="K2440" s="6" t="str">
        <f t="shared" si="116"/>
        <v>131/2X51/2X8SM NUMA 0 P6 NUMA XP</v>
      </c>
      <c r="L2440" s="6" t="str">
        <f t="shared" si="115"/>
        <v>B</v>
      </c>
      <c r="M2440" s="6"/>
    </row>
    <row r="2441" spans="1:13" hidden="1">
      <c r="A2441" s="6" t="s">
        <v>10359</v>
      </c>
      <c r="B2441" s="6" t="str">
        <f t="shared" si="114"/>
        <v>l171006062</v>
      </c>
      <c r="C2441" s="6" t="s">
        <v>8639</v>
      </c>
      <c r="D2441" s="6" t="str">
        <f>+VLOOKUP($C2441,Sheet3!$B:$I,2,0)</f>
        <v>4.00-8</v>
      </c>
      <c r="E2441" s="6" t="str">
        <f>+VLOOKUP($C2441,Sheet3!$B:$I,3,0)</f>
        <v>RIB</v>
      </c>
      <c r="F2441" s="6" t="str">
        <f>+VLOOKUP($C2441,Sheet3!$B:$I,4,0)</f>
        <v>NUMA</v>
      </c>
      <c r="G2441" s="6">
        <f>+VLOOKUP($C2441,Sheet3!$B:$I,5,0)</f>
        <v>3.75</v>
      </c>
      <c r="H2441" s="6" t="str">
        <f>+VLOOKUP($C2441,Sheet3!$B:$I,6,0)</f>
        <v>SPOKE(2SP)</v>
      </c>
      <c r="I2441" s="6" t="str">
        <f>+VLOOKUP($C2441,Sheet3!$B:$I,7,0)</f>
        <v>SUNBEAR</v>
      </c>
      <c r="J2441" s="6" t="str">
        <f>+VLOOKUP($C2441,Sheet3!$B:$I,8,0)</f>
        <v>-</v>
      </c>
      <c r="K2441" s="6" t="str">
        <f t="shared" si="116"/>
        <v>4.00-8RIB NUMA 3.75 SPOKE(2SP) SUNBEAR -</v>
      </c>
      <c r="L2441" s="6" t="str">
        <f t="shared" si="115"/>
        <v>B</v>
      </c>
      <c r="M2441" s="6"/>
    </row>
    <row r="2442" spans="1:13">
      <c r="A2442" s="6" t="s">
        <v>10360</v>
      </c>
      <c r="B2442" s="6" t="str">
        <f t="shared" si="114"/>
        <v>l160505594</v>
      </c>
      <c r="C2442" s="6" t="s">
        <v>10347</v>
      </c>
      <c r="D2442" s="6" t="str">
        <f>+VLOOKUP($C2442,Sheet3!$B:$I,2,0)</f>
        <v>18X7X121/8</v>
      </c>
      <c r="E2442" s="6" t="str">
        <f>+VLOOKUP($C2442,Sheet3!$B:$I,3,0)</f>
        <v>ML</v>
      </c>
      <c r="F2442" s="6" t="str">
        <f>+VLOOKUP($C2442,Sheet3!$B:$I,4,0)</f>
        <v>NUMA</v>
      </c>
      <c r="G2442" s="6">
        <f>+VLOOKUP($C2442,Sheet3!$B:$I,5,0)</f>
        <v>0</v>
      </c>
      <c r="H2442" s="6" t="str">
        <f>+VLOOKUP($C2442,Sheet3!$B:$I,6,0)</f>
        <v>D1EC</v>
      </c>
      <c r="I2442" s="6" t="str">
        <f>+VLOOKUP($C2442,Sheet3!$B:$I,7,0)</f>
        <v>VIKING</v>
      </c>
      <c r="J2442" s="6" t="str">
        <f>+VLOOKUP($C2442,Sheet3!$B:$I,8,0)</f>
        <v>-</v>
      </c>
      <c r="K2442" s="6" t="str">
        <f t="shared" si="116"/>
        <v>18X7X121/8ML NUMA 0 D1EC VIKING -</v>
      </c>
      <c r="L2442" s="6" t="str">
        <f t="shared" si="115"/>
        <v>A</v>
      </c>
      <c r="M2442" s="6" t="s">
        <v>6972</v>
      </c>
    </row>
    <row r="2443" spans="1:13">
      <c r="A2443" s="6" t="s">
        <v>10361</v>
      </c>
      <c r="B2443" s="6" t="str">
        <f t="shared" si="114"/>
        <v>l160908892</v>
      </c>
      <c r="C2443" s="6" t="s">
        <v>10347</v>
      </c>
      <c r="D2443" s="6" t="str">
        <f>+VLOOKUP($C2443,Sheet3!$B:$I,2,0)</f>
        <v>18X7X121/8</v>
      </c>
      <c r="E2443" s="6" t="str">
        <f>+VLOOKUP($C2443,Sheet3!$B:$I,3,0)</f>
        <v>ML</v>
      </c>
      <c r="F2443" s="6" t="str">
        <f>+VLOOKUP($C2443,Sheet3!$B:$I,4,0)</f>
        <v>NUMA</v>
      </c>
      <c r="G2443" s="6">
        <f>+VLOOKUP($C2443,Sheet3!$B:$I,5,0)</f>
        <v>0</v>
      </c>
      <c r="H2443" s="6" t="str">
        <f>+VLOOKUP($C2443,Sheet3!$B:$I,6,0)</f>
        <v>D1EC</v>
      </c>
      <c r="I2443" s="6" t="str">
        <f>+VLOOKUP($C2443,Sheet3!$B:$I,7,0)</f>
        <v>VIKING</v>
      </c>
      <c r="J2443" s="6" t="str">
        <f>+VLOOKUP($C2443,Sheet3!$B:$I,8,0)</f>
        <v>-</v>
      </c>
      <c r="K2443" s="6" t="str">
        <f t="shared" si="116"/>
        <v>18X7X121/8ML NUMA 0 D1EC VIKING -</v>
      </c>
      <c r="L2443" s="6" t="str">
        <f t="shared" si="115"/>
        <v>A</v>
      </c>
      <c r="M2443" s="6" t="s">
        <v>6972</v>
      </c>
    </row>
    <row r="2444" spans="1:13" hidden="1">
      <c r="A2444" s="6" t="s">
        <v>10362</v>
      </c>
      <c r="B2444" s="6" t="str">
        <f t="shared" si="114"/>
        <v>l190704184</v>
      </c>
      <c r="C2444" s="6" t="s">
        <v>7890</v>
      </c>
      <c r="D2444" s="6" t="str">
        <f>+VLOOKUP($C2444,Sheet3!$B:$I,2,0)</f>
        <v>18X7-8</v>
      </c>
      <c r="E2444" s="6" t="str">
        <f>+VLOOKUP($C2444,Sheet3!$B:$I,3,0)</f>
        <v>LUG</v>
      </c>
      <c r="F2444" s="6" t="str">
        <f>+VLOOKUP($C2444,Sheet3!$B:$I,4,0)</f>
        <v>NUMA</v>
      </c>
      <c r="G2444" s="6">
        <f>+VLOOKUP($C2444,Sheet3!$B:$I,5,0)</f>
        <v>4.33</v>
      </c>
      <c r="H2444" s="6" t="str">
        <f>+VLOOKUP($C2444,Sheet3!$B:$I,6,0)</f>
        <v>M12X</v>
      </c>
      <c r="I2444" s="6" t="str">
        <f>+VLOOKUP($C2444,Sheet3!$B:$I,7,0)</f>
        <v>NUMA</v>
      </c>
      <c r="J2444" s="6" t="str">
        <f>+VLOOKUP($C2444,Sheet3!$B:$I,8,0)</f>
        <v>FORTE</v>
      </c>
      <c r="K2444" s="6" t="str">
        <f t="shared" si="116"/>
        <v>18X7-8LUG NUMA 4.33 M12X NUMA FORTE</v>
      </c>
      <c r="L2444" s="6" t="str">
        <f t="shared" si="115"/>
        <v>B</v>
      </c>
      <c r="M2444" s="6"/>
    </row>
    <row r="2445" spans="1:13" hidden="1">
      <c r="A2445" s="6" t="s">
        <v>10363</v>
      </c>
      <c r="B2445" s="6" t="str">
        <f t="shared" si="114"/>
        <v>l190701325</v>
      </c>
      <c r="C2445" s="6" t="s">
        <v>10364</v>
      </c>
      <c r="D2445" s="6" t="str">
        <f>+VLOOKUP($C2445,Sheet3!$B:$I,2,0)</f>
        <v>18X7-8</v>
      </c>
      <c r="E2445" s="6" t="str">
        <f>+VLOOKUP($C2445,Sheet3!$B:$I,3,0)</f>
        <v>LUG</v>
      </c>
      <c r="F2445" s="6" t="str">
        <f>+VLOOKUP($C2445,Sheet3!$B:$I,4,0)</f>
        <v>NUMAPRIME</v>
      </c>
      <c r="G2445" s="6">
        <f>+VLOOKUP($C2445,Sheet3!$B:$I,5,0)</f>
        <v>4.33</v>
      </c>
      <c r="H2445" s="6" t="str">
        <f>+VLOOKUP($C2445,Sheet3!$B:$I,6,0)</f>
        <v>P13X</v>
      </c>
      <c r="I2445" s="6" t="str">
        <f>+VLOOKUP($C2445,Sheet3!$B:$I,7,0)</f>
        <v>NUMAPRIME</v>
      </c>
      <c r="J2445" s="6" t="str">
        <f>+VLOOKUP($C2445,Sheet3!$B:$I,8,0)</f>
        <v>PREMIUM</v>
      </c>
      <c r="K2445" s="6" t="str">
        <f t="shared" si="116"/>
        <v>18X7-8LUG NUMAPRIME 4.33 P13X NUMAPRIME PREMIUM</v>
      </c>
      <c r="L2445" s="6" t="str">
        <f t="shared" si="115"/>
        <v>B</v>
      </c>
      <c r="M2445" s="6"/>
    </row>
    <row r="2446" spans="1:13" hidden="1">
      <c r="A2446" s="6" t="s">
        <v>10365</v>
      </c>
      <c r="B2446" s="6" t="str">
        <f t="shared" si="114"/>
        <v>l200304588</v>
      </c>
      <c r="C2446" s="6" t="s">
        <v>7268</v>
      </c>
      <c r="D2446" s="6" t="str">
        <f>+VLOOKUP($C2446,Sheet3!$B:$I,2,0)</f>
        <v>14X41/2X8</v>
      </c>
      <c r="E2446" s="6" t="str">
        <f>+VLOOKUP($C2446,Sheet3!$B:$I,3,0)</f>
        <v>ML</v>
      </c>
      <c r="F2446" s="6" t="str">
        <f>+VLOOKUP($C2446,Sheet3!$B:$I,4,0)</f>
        <v>NUMA</v>
      </c>
      <c r="G2446" s="6">
        <f>+VLOOKUP($C2446,Sheet3!$B:$I,5,0)</f>
        <v>0</v>
      </c>
      <c r="H2446" s="6" t="str">
        <f>+VLOOKUP($C2446,Sheet3!$B:$I,6,0)</f>
        <v>P5</v>
      </c>
      <c r="I2446" s="6" t="str">
        <f>+VLOOKUP($C2446,Sheet3!$B:$I,7,0)</f>
        <v>GALAXYYMSDS</v>
      </c>
      <c r="J2446" s="6" t="str">
        <f>+VLOOKUP($C2446,Sheet3!$B:$I,8,0)</f>
        <v>P</v>
      </c>
      <c r="K2446" s="6" t="str">
        <f t="shared" si="116"/>
        <v>14X41/2X8ML NUMA 0 P5 GALAXYYMSDS P</v>
      </c>
      <c r="L2446" s="6" t="str">
        <f t="shared" si="115"/>
        <v>B</v>
      </c>
      <c r="M2446" s="6"/>
    </row>
    <row r="2447" spans="1:13" hidden="1">
      <c r="A2447" s="6" t="s">
        <v>10366</v>
      </c>
      <c r="B2447" s="6" t="str">
        <f t="shared" si="114"/>
        <v>l150700376</v>
      </c>
      <c r="C2447" s="6" t="s">
        <v>10367</v>
      </c>
      <c r="D2447" s="6" t="str">
        <f>+VLOOKUP($C2447,Sheet3!$B:$I,2,0)</f>
        <v>16X6-8</v>
      </c>
      <c r="E2447" s="6" t="str">
        <f>+VLOOKUP($C2447,Sheet3!$B:$I,3,0)</f>
        <v>LUG</v>
      </c>
      <c r="F2447" s="6" t="str">
        <f>+VLOOKUP($C2447,Sheet3!$B:$I,4,0)</f>
        <v>NUMA</v>
      </c>
      <c r="G2447" s="6">
        <f>+VLOOKUP($C2447,Sheet3!$B:$I,5,0)</f>
        <v>4.33</v>
      </c>
      <c r="H2447" s="6" t="str">
        <f>+VLOOKUP($C2447,Sheet3!$B:$I,6,0)</f>
        <v>P13X</v>
      </c>
      <c r="I2447" s="6" t="str">
        <f>+VLOOKUP($C2447,Sheet3!$B:$I,7,0)</f>
        <v>NUMA</v>
      </c>
      <c r="J2447" s="6" t="str">
        <f>+VLOOKUP($C2447,Sheet3!$B:$I,8,0)</f>
        <v>PREMIUM</v>
      </c>
      <c r="K2447" s="6" t="str">
        <f t="shared" si="116"/>
        <v>16X6-8LUG NUMA 4.33 P13X NUMA PREMIUM</v>
      </c>
      <c r="L2447" s="6" t="str">
        <f t="shared" si="115"/>
        <v>b</v>
      </c>
      <c r="M2447" s="6"/>
    </row>
    <row r="2448" spans="1:13" hidden="1">
      <c r="A2448" s="6" t="s">
        <v>10368</v>
      </c>
      <c r="B2448" s="6" t="str">
        <f t="shared" si="114"/>
        <v>l200406914</v>
      </c>
      <c r="C2448" s="6" t="s">
        <v>9890</v>
      </c>
      <c r="D2448" s="6" t="str">
        <f>+VLOOKUP($C2448,Sheet3!$B:$I,2,0)</f>
        <v>22X12X16</v>
      </c>
      <c r="E2448" s="6" t="str">
        <f>+VLOOKUP($C2448,Sheet3!$B:$I,3,0)</f>
        <v>SM</v>
      </c>
      <c r="F2448" s="6" t="str">
        <f>+VLOOKUP($C2448,Sheet3!$B:$I,4,0)</f>
        <v>NUMA</v>
      </c>
      <c r="G2448" s="6">
        <f>+VLOOKUP($C2448,Sheet3!$B:$I,5,0)</f>
        <v>0</v>
      </c>
      <c r="H2448" s="6" t="str">
        <f>+VLOOKUP($C2448,Sheet3!$B:$I,6,0)</f>
        <v>P5N</v>
      </c>
      <c r="I2448" s="6" t="str">
        <f>+VLOOKUP($C2448,Sheet3!$B:$I,7,0)</f>
        <v>NUMA</v>
      </c>
      <c r="J2448" s="6" t="str">
        <f>+VLOOKUP($C2448,Sheet3!$B:$I,8,0)</f>
        <v>P</v>
      </c>
      <c r="K2448" s="6" t="str">
        <f t="shared" si="116"/>
        <v>22X12X16SM NUMA 0 P5N NUMA P</v>
      </c>
      <c r="L2448" s="6" t="str">
        <f t="shared" si="115"/>
        <v>B</v>
      </c>
      <c r="M2448" s="6"/>
    </row>
    <row r="2449" spans="1:13" hidden="1">
      <c r="A2449" s="6" t="s">
        <v>10369</v>
      </c>
      <c r="B2449" s="6" t="str">
        <f t="shared" si="114"/>
        <v>l190605328</v>
      </c>
      <c r="C2449" s="6" t="s">
        <v>10370</v>
      </c>
      <c r="D2449" s="6" t="str">
        <f>+VLOOKUP($C2449,Sheet3!$B:$I,2,0)</f>
        <v>22X12X16</v>
      </c>
      <c r="E2449" s="6" t="str">
        <f>+VLOOKUP($C2449,Sheet3!$B:$I,3,0)</f>
        <v>SM</v>
      </c>
      <c r="F2449" s="6" t="str">
        <f>+VLOOKUP($C2449,Sheet3!$B:$I,4,0)</f>
        <v>NUMA</v>
      </c>
      <c r="G2449" s="6">
        <f>+VLOOKUP($C2449,Sheet3!$B:$I,5,0)</f>
        <v>0</v>
      </c>
      <c r="H2449" s="6" t="str">
        <f>+VLOOKUP($C2449,Sheet3!$B:$I,6,0)</f>
        <v>P5N</v>
      </c>
      <c r="I2449" s="6" t="str">
        <f>+VLOOKUP($C2449,Sheet3!$B:$I,7,0)</f>
        <v>GALAXYYMSDS</v>
      </c>
      <c r="J2449" s="6" t="str">
        <f>+VLOOKUP($C2449,Sheet3!$B:$I,8,0)</f>
        <v>P</v>
      </c>
      <c r="K2449" s="6" t="str">
        <f t="shared" si="116"/>
        <v>22X12X16SM NUMA 0 P5N GALAXYYMSDS P</v>
      </c>
      <c r="L2449" s="6" t="str">
        <f t="shared" si="115"/>
        <v>B</v>
      </c>
      <c r="M2449" s="6"/>
    </row>
    <row r="2450" spans="1:13" hidden="1">
      <c r="A2450" s="6" t="s">
        <v>10371</v>
      </c>
      <c r="B2450" s="6" t="str">
        <f t="shared" si="114"/>
        <v>l190602636</v>
      </c>
      <c r="C2450" s="6" t="s">
        <v>10370</v>
      </c>
      <c r="D2450" s="6" t="str">
        <f>+VLOOKUP($C2450,Sheet3!$B:$I,2,0)</f>
        <v>22X12X16</v>
      </c>
      <c r="E2450" s="6" t="str">
        <f>+VLOOKUP($C2450,Sheet3!$B:$I,3,0)</f>
        <v>SM</v>
      </c>
      <c r="F2450" s="6" t="str">
        <f>+VLOOKUP($C2450,Sheet3!$B:$I,4,0)</f>
        <v>NUMA</v>
      </c>
      <c r="G2450" s="6">
        <f>+VLOOKUP($C2450,Sheet3!$B:$I,5,0)</f>
        <v>0</v>
      </c>
      <c r="H2450" s="6" t="str">
        <f>+VLOOKUP($C2450,Sheet3!$B:$I,6,0)</f>
        <v>P5N</v>
      </c>
      <c r="I2450" s="6" t="str">
        <f>+VLOOKUP($C2450,Sheet3!$B:$I,7,0)</f>
        <v>GALAXYYMSDS</v>
      </c>
      <c r="J2450" s="6" t="str">
        <f>+VLOOKUP($C2450,Sheet3!$B:$I,8,0)</f>
        <v>P</v>
      </c>
      <c r="K2450" s="6" t="str">
        <f t="shared" si="116"/>
        <v>22X12X16SM NUMA 0 P5N GALAXYYMSDS P</v>
      </c>
      <c r="L2450" s="6" t="str">
        <f t="shared" si="115"/>
        <v>B</v>
      </c>
      <c r="M2450" s="6"/>
    </row>
    <row r="2451" spans="1:13" hidden="1">
      <c r="A2451" s="6" t="s">
        <v>10372</v>
      </c>
      <c r="B2451" s="6" t="str">
        <f t="shared" si="114"/>
        <v>l190907187</v>
      </c>
      <c r="C2451" s="6" t="s">
        <v>9372</v>
      </c>
      <c r="D2451" s="6" t="str">
        <f>+VLOOKUP($C2451,Sheet3!$B:$I,2,0)</f>
        <v>22X9X16</v>
      </c>
      <c r="E2451" s="6" t="str">
        <f>+VLOOKUP($C2451,Sheet3!$B:$I,3,0)</f>
        <v>SAT</v>
      </c>
      <c r="F2451" s="6" t="str">
        <f>+VLOOKUP($C2451,Sheet3!$B:$I,4,0)</f>
        <v>NUMA</v>
      </c>
      <c r="G2451" s="6">
        <f>+VLOOKUP($C2451,Sheet3!$B:$I,5,0)</f>
        <v>0</v>
      </c>
      <c r="H2451" s="6" t="str">
        <f>+VLOOKUP($C2451,Sheet3!$B:$I,6,0)</f>
        <v>P6</v>
      </c>
      <c r="I2451" s="6" t="str">
        <f>+VLOOKUP($C2451,Sheet3!$B:$I,7,0)</f>
        <v>NUMA</v>
      </c>
      <c r="J2451" s="6" t="str">
        <f>+VLOOKUP($C2451,Sheet3!$B:$I,8,0)</f>
        <v>XP</v>
      </c>
      <c r="K2451" s="6" t="str">
        <f t="shared" si="116"/>
        <v>22X9X16SAT NUMA 0 P6 NUMA XP</v>
      </c>
      <c r="L2451" s="6" t="str">
        <f t="shared" si="115"/>
        <v>B</v>
      </c>
      <c r="M2451" s="6"/>
    </row>
    <row r="2452" spans="1:13" hidden="1">
      <c r="A2452" s="6" t="s">
        <v>10373</v>
      </c>
      <c r="B2452" s="6" t="str">
        <f t="shared" si="114"/>
        <v>l190505666</v>
      </c>
      <c r="C2452" s="6" t="s">
        <v>10374</v>
      </c>
      <c r="D2452" s="6" t="str">
        <f>+VLOOKUP($C2452,Sheet3!$B:$I,2,0)</f>
        <v>6.50-10</v>
      </c>
      <c r="E2452" s="6" t="str">
        <f>+VLOOKUP($C2452,Sheet3!$B:$I,3,0)</f>
        <v>LUG</v>
      </c>
      <c r="F2452" s="6" t="str">
        <f>+VLOOKUP($C2452,Sheet3!$B:$I,4,0)</f>
        <v>NUMA</v>
      </c>
      <c r="G2452" s="6">
        <f>+VLOOKUP($C2452,Sheet3!$B:$I,5,0)</f>
        <v>5</v>
      </c>
      <c r="H2452" s="6" t="str">
        <f>+VLOOKUP($C2452,Sheet3!$B:$I,6,0)</f>
        <v>P134</v>
      </c>
      <c r="I2452" s="6" t="str">
        <f>+VLOOKUP($C2452,Sheet3!$B:$I,7,0)</f>
        <v>TOTALSOURCE</v>
      </c>
      <c r="J2452" s="6" t="str">
        <f>+VLOOKUP($C2452,Sheet3!$B:$I,8,0)</f>
        <v>PREMIUM</v>
      </c>
      <c r="K2452" s="6" t="str">
        <f t="shared" si="116"/>
        <v>6.50-10LUG NUMA 5 P134 TOTALSOURCE PREMIUM</v>
      </c>
      <c r="L2452" s="6" t="str">
        <f t="shared" si="115"/>
        <v>B</v>
      </c>
      <c r="M2452" s="6"/>
    </row>
    <row r="2453" spans="1:13" hidden="1">
      <c r="A2453" s="6" t="s">
        <v>10375</v>
      </c>
      <c r="B2453" s="6" t="str">
        <f t="shared" si="114"/>
        <v>l190602915</v>
      </c>
      <c r="C2453" s="6" t="s">
        <v>10370</v>
      </c>
      <c r="D2453" s="6" t="str">
        <f>+VLOOKUP($C2453,Sheet3!$B:$I,2,0)</f>
        <v>22X12X16</v>
      </c>
      <c r="E2453" s="6" t="str">
        <f>+VLOOKUP($C2453,Sheet3!$B:$I,3,0)</f>
        <v>SM</v>
      </c>
      <c r="F2453" s="6" t="str">
        <f>+VLOOKUP($C2453,Sheet3!$B:$I,4,0)</f>
        <v>NUMA</v>
      </c>
      <c r="G2453" s="6">
        <f>+VLOOKUP($C2453,Sheet3!$B:$I,5,0)</f>
        <v>0</v>
      </c>
      <c r="H2453" s="6" t="str">
        <f>+VLOOKUP($C2453,Sheet3!$B:$I,6,0)</f>
        <v>P5N</v>
      </c>
      <c r="I2453" s="6" t="str">
        <f>+VLOOKUP($C2453,Sheet3!$B:$I,7,0)</f>
        <v>GALAXYYMSDS</v>
      </c>
      <c r="J2453" s="6" t="str">
        <f>+VLOOKUP($C2453,Sheet3!$B:$I,8,0)</f>
        <v>P</v>
      </c>
      <c r="K2453" s="6" t="str">
        <f t="shared" si="116"/>
        <v>22X12X16SM NUMA 0 P5N GALAXYYMSDS P</v>
      </c>
      <c r="L2453" s="6" t="str">
        <f t="shared" si="115"/>
        <v>B</v>
      </c>
      <c r="M2453" s="6"/>
    </row>
    <row r="2454" spans="1:13" hidden="1">
      <c r="A2454" s="6" t="s">
        <v>10376</v>
      </c>
      <c r="B2454" s="6" t="str">
        <f t="shared" si="114"/>
        <v>l180303417</v>
      </c>
      <c r="C2454" s="6" t="s">
        <v>10377</v>
      </c>
      <c r="D2454" s="6" t="str">
        <f>+VLOOKUP($C2454,Sheet3!$B:$I,2,0)</f>
        <v>22X9X16</v>
      </c>
      <c r="E2454" s="6" t="str">
        <f>+VLOOKUP($C2454,Sheet3!$B:$I,3,0)</f>
        <v>SM</v>
      </c>
      <c r="F2454" s="6" t="str">
        <f>+VLOOKUP($C2454,Sheet3!$B:$I,4,0)</f>
        <v>NUMA</v>
      </c>
      <c r="G2454" s="6">
        <f>+VLOOKUP($C2454,Sheet3!$B:$I,5,0)</f>
        <v>0</v>
      </c>
      <c r="H2454" s="6" t="str">
        <f>+VLOOKUP($C2454,Sheet3!$B:$I,6,0)</f>
        <v>D1.</v>
      </c>
      <c r="I2454" s="6" t="str">
        <f>+VLOOKUP($C2454,Sheet3!$B:$I,7,0)</f>
        <v>NUMA</v>
      </c>
      <c r="J2454" s="6" t="str">
        <f>+VLOOKUP($C2454,Sheet3!$B:$I,8,0)</f>
        <v>D</v>
      </c>
      <c r="K2454" s="6" t="str">
        <f t="shared" si="116"/>
        <v>22X9X16SM NUMA 0 D1. NUMA D</v>
      </c>
      <c r="L2454" s="6" t="str">
        <f t="shared" si="115"/>
        <v>B</v>
      </c>
      <c r="M2454" s="6"/>
    </row>
    <row r="2455" spans="1:13" hidden="1">
      <c r="A2455" s="6" t="s">
        <v>10378</v>
      </c>
      <c r="B2455" s="6" t="str">
        <f t="shared" si="114"/>
        <v>l150103104</v>
      </c>
      <c r="C2455" s="6" t="s">
        <v>10379</v>
      </c>
      <c r="D2455" s="6" t="str">
        <f>+VLOOKUP($C2455,Sheet3!$B:$I,2,0)</f>
        <v>6.50-10</v>
      </c>
      <c r="E2455" s="6" t="str">
        <f>+VLOOKUP($C2455,Sheet3!$B:$I,3,0)</f>
        <v>LUG</v>
      </c>
      <c r="F2455" s="6" t="str">
        <f>+VLOOKUP($C2455,Sheet3!$B:$I,4,0)</f>
        <v>NUMA</v>
      </c>
      <c r="G2455" s="6">
        <f>+VLOOKUP($C2455,Sheet3!$B:$I,5,0)</f>
        <v>5</v>
      </c>
      <c r="H2455" s="6" t="str">
        <f>+VLOOKUP($C2455,Sheet3!$B:$I,6,0)</f>
        <v>M2N2X(GREY)</v>
      </c>
      <c r="I2455" s="6" t="str">
        <f>+VLOOKUP($C2455,Sheet3!$B:$I,7,0)</f>
        <v>NUMA</v>
      </c>
      <c r="J2455" s="6" t="str">
        <f>+VLOOKUP($C2455,Sheet3!$B:$I,8,0)</f>
        <v>FORTE</v>
      </c>
      <c r="K2455" s="6" t="str">
        <f t="shared" si="116"/>
        <v>6.50-10LUG NUMA 5 M2N2X(GREY) NUMA FORTE</v>
      </c>
      <c r="L2455" s="6" t="str">
        <f t="shared" si="115"/>
        <v>B</v>
      </c>
      <c r="M2455" s="6"/>
    </row>
    <row r="2456" spans="1:13" hidden="1">
      <c r="A2456" s="6" t="s">
        <v>10380</v>
      </c>
      <c r="B2456" s="6" t="str">
        <f t="shared" si="114"/>
        <v>l190909728</v>
      </c>
      <c r="C2456" s="6" t="s">
        <v>7031</v>
      </c>
      <c r="D2456" s="6" t="str">
        <f>+VLOOKUP($C2456,Sheet3!$B:$I,2,0)</f>
        <v>21X8X15</v>
      </c>
      <c r="E2456" s="6" t="str">
        <f>+VLOOKUP($C2456,Sheet3!$B:$I,3,0)</f>
        <v>SM</v>
      </c>
      <c r="F2456" s="6" t="str">
        <f>+VLOOKUP($C2456,Sheet3!$B:$I,4,0)</f>
        <v>NUMA</v>
      </c>
      <c r="G2456" s="6">
        <f>+VLOOKUP($C2456,Sheet3!$B:$I,5,0)</f>
        <v>0</v>
      </c>
      <c r="H2456" s="6" t="str">
        <f>+VLOOKUP($C2456,Sheet3!$B:$I,6,0)</f>
        <v>P5N</v>
      </c>
      <c r="I2456" s="6" t="str">
        <f>+VLOOKUP($C2456,Sheet3!$B:$I,7,0)</f>
        <v>TOTALSOURCE</v>
      </c>
      <c r="J2456" s="6" t="str">
        <f>+VLOOKUP($C2456,Sheet3!$B:$I,8,0)</f>
        <v>P</v>
      </c>
      <c r="K2456" s="6" t="str">
        <f t="shared" si="116"/>
        <v>21X8X15SM NUMA 0 P5N TOTALSOURCE P</v>
      </c>
      <c r="L2456" s="6" t="str">
        <f t="shared" si="115"/>
        <v>B</v>
      </c>
      <c r="M2456" s="6"/>
    </row>
    <row r="2457" spans="1:13" hidden="1">
      <c r="A2457" s="6" t="s">
        <v>10381</v>
      </c>
      <c r="B2457" s="6" t="str">
        <f t="shared" si="114"/>
        <v>l180308421</v>
      </c>
      <c r="C2457" s="6" t="s">
        <v>10382</v>
      </c>
      <c r="D2457" s="6" t="str">
        <f>+VLOOKUP($C2457,Sheet3!$B:$I,2,0)</f>
        <v>21X7X15</v>
      </c>
      <c r="E2457" s="6" t="str">
        <f>+VLOOKUP($C2457,Sheet3!$B:$I,3,0)</f>
        <v>SM</v>
      </c>
      <c r="F2457" s="6" t="str">
        <f>+VLOOKUP($C2457,Sheet3!$B:$I,4,0)</f>
        <v>NUMA</v>
      </c>
      <c r="G2457" s="6">
        <f>+VLOOKUP($C2457,Sheet3!$B:$I,5,0)</f>
        <v>0</v>
      </c>
      <c r="H2457" s="6" t="str">
        <f>+VLOOKUP($C2457,Sheet3!$B:$I,6,0)</f>
        <v>P5N</v>
      </c>
      <c r="I2457" s="6" t="str">
        <f>+VLOOKUP($C2457,Sheet3!$B:$I,7,0)</f>
        <v>GALAXYYMSDS</v>
      </c>
      <c r="J2457" s="6" t="str">
        <f>+VLOOKUP($C2457,Sheet3!$B:$I,8,0)</f>
        <v>P</v>
      </c>
      <c r="K2457" s="6" t="str">
        <f t="shared" si="116"/>
        <v>21X7X15SM NUMA 0 P5N GALAXYYMSDS P</v>
      </c>
      <c r="L2457" s="6" t="str">
        <f t="shared" si="115"/>
        <v>B</v>
      </c>
      <c r="M2457" s="6"/>
    </row>
    <row r="2458" spans="1:13" hidden="1">
      <c r="A2458" s="6" t="s">
        <v>10383</v>
      </c>
      <c r="B2458" s="6" t="str">
        <f t="shared" si="114"/>
        <v>l200407652</v>
      </c>
      <c r="C2458" s="6" t="s">
        <v>9258</v>
      </c>
      <c r="D2458" s="6" t="str">
        <f>+VLOOKUP($C2458,Sheet3!$B:$I,2,0)</f>
        <v>21X7X15</v>
      </c>
      <c r="E2458" s="6" t="str">
        <f>+VLOOKUP($C2458,Sheet3!$B:$I,3,0)</f>
        <v>SM</v>
      </c>
      <c r="F2458" s="6" t="str">
        <f>+VLOOKUP($C2458,Sheet3!$B:$I,4,0)</f>
        <v>NUMA</v>
      </c>
      <c r="G2458" s="6">
        <f>+VLOOKUP($C2458,Sheet3!$B:$I,5,0)</f>
        <v>0</v>
      </c>
      <c r="H2458" s="6" t="str">
        <f>+VLOOKUP($C2458,Sheet3!$B:$I,6,0)</f>
        <v>P5</v>
      </c>
      <c r="I2458" s="6" t="str">
        <f>+VLOOKUP($C2458,Sheet3!$B:$I,7,0)</f>
        <v>NUMA</v>
      </c>
      <c r="J2458" s="6" t="str">
        <f>+VLOOKUP($C2458,Sheet3!$B:$I,8,0)</f>
        <v>P</v>
      </c>
      <c r="K2458" s="6" t="str">
        <f t="shared" si="116"/>
        <v>21X7X15SM NUMA 0 P5 NUMA P</v>
      </c>
      <c r="L2458" s="6" t="str">
        <f t="shared" si="115"/>
        <v>B</v>
      </c>
      <c r="M2458" s="6"/>
    </row>
    <row r="2459" spans="1:13" hidden="1">
      <c r="A2459" s="6" t="s">
        <v>10384</v>
      </c>
      <c r="B2459" s="6" t="str">
        <f t="shared" si="114"/>
        <v>l180903838</v>
      </c>
      <c r="C2459" s="6" t="s">
        <v>10154</v>
      </c>
      <c r="D2459" s="6" t="str">
        <f>+VLOOKUP($C2459,Sheet3!$B:$I,2,0)</f>
        <v>5.00-8</v>
      </c>
      <c r="E2459" s="6" t="str">
        <f>+VLOOKUP($C2459,Sheet3!$B:$I,3,0)</f>
        <v>LUG</v>
      </c>
      <c r="F2459" s="6" t="str">
        <f>+VLOOKUP($C2459,Sheet3!$B:$I,4,0)</f>
        <v>NUMAPRIME</v>
      </c>
      <c r="G2459" s="6">
        <f>+VLOOKUP($C2459,Sheet3!$B:$I,5,0)</f>
        <v>3</v>
      </c>
      <c r="H2459" s="6" t="str">
        <f>+VLOOKUP($C2459,Sheet3!$B:$I,6,0)</f>
        <v>P334</v>
      </c>
      <c r="I2459" s="6" t="str">
        <f>+VLOOKUP($C2459,Sheet3!$B:$I,7,0)</f>
        <v>NUMAPRIME</v>
      </c>
      <c r="J2459" s="6" t="str">
        <f>+VLOOKUP($C2459,Sheet3!$B:$I,8,0)</f>
        <v>XTRA</v>
      </c>
      <c r="K2459" s="6" t="str">
        <f t="shared" si="116"/>
        <v>5.00-8LUG NUMAPRIME 3 P334 NUMAPRIME XTRA</v>
      </c>
      <c r="L2459" s="6" t="str">
        <f t="shared" si="115"/>
        <v>B</v>
      </c>
      <c r="M2459" s="6"/>
    </row>
    <row r="2460" spans="1:13" hidden="1">
      <c r="A2460" s="6" t="s">
        <v>10385</v>
      </c>
      <c r="B2460" s="6" t="str">
        <f t="shared" si="114"/>
        <v>l200107800</v>
      </c>
      <c r="C2460" s="6" t="s">
        <v>10386</v>
      </c>
      <c r="D2460" s="6" t="str">
        <f>+VLOOKUP($C2460,Sheet3!$B:$I,2,0)</f>
        <v>7.00-12</v>
      </c>
      <c r="E2460" s="6" t="str">
        <f>+VLOOKUP($C2460,Sheet3!$B:$I,3,0)</f>
        <v>LUG</v>
      </c>
      <c r="F2460" s="6" t="str">
        <f>+VLOOKUP($C2460,Sheet3!$B:$I,4,0)</f>
        <v>NUMAPRIME</v>
      </c>
      <c r="G2460" s="6">
        <f>+VLOOKUP($C2460,Sheet3!$B:$I,5,0)</f>
        <v>5</v>
      </c>
      <c r="H2460" s="6" t="str">
        <f>+VLOOKUP($C2460,Sheet3!$B:$I,6,0)</f>
        <v>P73X</v>
      </c>
      <c r="I2460" s="6" t="str">
        <f>+VLOOKUP($C2460,Sheet3!$B:$I,7,0)</f>
        <v>NUMAPRIME</v>
      </c>
      <c r="J2460" s="6" t="str">
        <f>+VLOOKUP($C2460,Sheet3!$B:$I,8,0)</f>
        <v>ULTRA</v>
      </c>
      <c r="K2460" s="6" t="str">
        <f t="shared" si="116"/>
        <v>7.00-12LUG NUMAPRIME 5 P73X NUMAPRIME ULTRA</v>
      </c>
      <c r="L2460" s="6" t="str">
        <f t="shared" si="115"/>
        <v>B</v>
      </c>
      <c r="M2460" s="6"/>
    </row>
    <row r="2461" spans="1:13" hidden="1">
      <c r="A2461" s="6" t="s">
        <v>10387</v>
      </c>
      <c r="B2461" s="6" t="str">
        <f t="shared" si="114"/>
        <v>l190307483</v>
      </c>
      <c r="C2461" s="6" t="s">
        <v>10388</v>
      </c>
      <c r="D2461" s="6" t="str">
        <f>+VLOOKUP($C2461,Sheet3!$B:$I,2,0)</f>
        <v>7.00-12</v>
      </c>
      <c r="E2461" s="6" t="str">
        <f>+VLOOKUP($C2461,Sheet3!$B:$I,3,0)</f>
        <v>LUG</v>
      </c>
      <c r="F2461" s="6" t="str">
        <f>+VLOOKUP($C2461,Sheet3!$B:$I,4,0)</f>
        <v>NUMA</v>
      </c>
      <c r="G2461" s="6">
        <f>+VLOOKUP($C2461,Sheet3!$B:$I,5,0)</f>
        <v>5</v>
      </c>
      <c r="H2461" s="6" t="str">
        <f>+VLOOKUP($C2461,Sheet3!$B:$I,6,0)</f>
        <v>M4N3X</v>
      </c>
      <c r="I2461" s="6" t="str">
        <f>+VLOOKUP($C2461,Sheet3!$B:$I,7,0)</f>
        <v>NUMA</v>
      </c>
      <c r="J2461" s="6" t="str">
        <f>+VLOOKUP($C2461,Sheet3!$B:$I,8,0)</f>
        <v>XTRAPREMIUM</v>
      </c>
      <c r="K2461" s="6" t="str">
        <f t="shared" si="116"/>
        <v>7.00-12LUG NUMA 5 M4N3X NUMA XTRAPREMIUM</v>
      </c>
      <c r="L2461" s="6" t="str">
        <f t="shared" si="115"/>
        <v>B</v>
      </c>
      <c r="M2461" s="6"/>
    </row>
    <row r="2462" spans="1:13" hidden="1">
      <c r="A2462" s="6" t="s">
        <v>10389</v>
      </c>
      <c r="B2462" s="6" t="str">
        <f t="shared" si="114"/>
        <v>l180704744</v>
      </c>
      <c r="C2462" s="6" t="s">
        <v>10390</v>
      </c>
      <c r="D2462" s="6" t="str">
        <f>+VLOOKUP($C2462,Sheet3!$B:$I,2,0)</f>
        <v>6.50-10</v>
      </c>
      <c r="E2462" s="6" t="str">
        <f>+VLOOKUP($C2462,Sheet3!$B:$I,3,0)</f>
        <v>LUG</v>
      </c>
      <c r="F2462" s="6" t="str">
        <f>+VLOOKUP($C2462,Sheet3!$B:$I,4,0)</f>
        <v>NUMA</v>
      </c>
      <c r="G2462" s="6">
        <f>+VLOOKUP($C2462,Sheet3!$B:$I,5,0)</f>
        <v>5</v>
      </c>
      <c r="H2462" s="6" t="str">
        <f>+VLOOKUP($C2462,Sheet3!$B:$I,6,0)</f>
        <v>M12X</v>
      </c>
      <c r="I2462" s="6" t="str">
        <f>+VLOOKUP($C2462,Sheet3!$B:$I,7,0)</f>
        <v>NUMA</v>
      </c>
      <c r="J2462" s="6" t="str">
        <f>+VLOOKUP($C2462,Sheet3!$B:$I,8,0)</f>
        <v>FORTE</v>
      </c>
      <c r="K2462" s="6" t="str">
        <f t="shared" si="116"/>
        <v>6.50-10LUG NUMA 5 M12X NUMA FORTE</v>
      </c>
      <c r="L2462" s="6" t="str">
        <f t="shared" si="115"/>
        <v>B</v>
      </c>
      <c r="M2462" s="6"/>
    </row>
    <row r="2463" spans="1:13" hidden="1">
      <c r="A2463" s="6" t="s">
        <v>10391</v>
      </c>
      <c r="B2463" s="6" t="str">
        <f t="shared" si="114"/>
        <v>l200102642</v>
      </c>
      <c r="C2463" s="6" t="s">
        <v>10392</v>
      </c>
      <c r="D2463" s="6" t="str">
        <f>+VLOOKUP($C2463,Sheet3!$B:$I,2,0)</f>
        <v>6.50-10</v>
      </c>
      <c r="E2463" s="6" t="str">
        <f>+VLOOKUP($C2463,Sheet3!$B:$I,3,0)</f>
        <v>LUG</v>
      </c>
      <c r="F2463" s="6" t="str">
        <f>+VLOOKUP($C2463,Sheet3!$B:$I,4,0)</f>
        <v>NUMA</v>
      </c>
      <c r="G2463" s="6">
        <f>+VLOOKUP($C2463,Sheet3!$B:$I,5,0)</f>
        <v>5</v>
      </c>
      <c r="H2463" s="6" t="str">
        <f>+VLOOKUP($C2463,Sheet3!$B:$I,6,0)</f>
        <v>M02X</v>
      </c>
      <c r="I2463" s="6" t="str">
        <f>+VLOOKUP($C2463,Sheet3!$B:$I,7,0)</f>
        <v>RIGOR</v>
      </c>
      <c r="J2463" s="6" t="str">
        <f>+VLOOKUP($C2463,Sheet3!$B:$I,8,0)</f>
        <v>-</v>
      </c>
      <c r="K2463" s="6" t="str">
        <f t="shared" si="116"/>
        <v>6.50-10LUG NUMA 5 M02X RIGOR -</v>
      </c>
      <c r="L2463" s="6" t="str">
        <f t="shared" si="115"/>
        <v>B</v>
      </c>
      <c r="M2463" s="6"/>
    </row>
    <row r="2464" spans="1:13" hidden="1">
      <c r="A2464" s="6" t="s">
        <v>10393</v>
      </c>
      <c r="B2464" s="6" t="str">
        <f t="shared" si="114"/>
        <v>l200403031</v>
      </c>
      <c r="C2464" s="6" t="s">
        <v>9931</v>
      </c>
      <c r="D2464" s="6" t="str">
        <f>+VLOOKUP($C2464,Sheet3!$B:$I,2,0)</f>
        <v>22X12X16</v>
      </c>
      <c r="E2464" s="6" t="str">
        <f>+VLOOKUP($C2464,Sheet3!$B:$I,3,0)</f>
        <v>SAT</v>
      </c>
      <c r="F2464" s="6" t="str">
        <f>+VLOOKUP($C2464,Sheet3!$B:$I,4,0)</f>
        <v>NUMA</v>
      </c>
      <c r="G2464" s="6">
        <f>+VLOOKUP($C2464,Sheet3!$B:$I,5,0)</f>
        <v>0</v>
      </c>
      <c r="H2464" s="6" t="str">
        <f>+VLOOKUP($C2464,Sheet3!$B:$I,6,0)</f>
        <v>P5</v>
      </c>
      <c r="I2464" s="6" t="str">
        <f>+VLOOKUP($C2464,Sheet3!$B:$I,7,0)</f>
        <v>NUMA</v>
      </c>
      <c r="J2464" s="6" t="str">
        <f>+VLOOKUP($C2464,Sheet3!$B:$I,8,0)</f>
        <v>P</v>
      </c>
      <c r="K2464" s="6" t="str">
        <f t="shared" si="116"/>
        <v>22X12X16SAT NUMA 0 P5 NUMA P</v>
      </c>
      <c r="L2464" s="6" t="str">
        <f t="shared" si="115"/>
        <v>B</v>
      </c>
      <c r="M2464" s="6"/>
    </row>
    <row r="2465" spans="1:13">
      <c r="A2465" s="6" t="s">
        <v>10394</v>
      </c>
      <c r="B2465" s="6" t="str">
        <f t="shared" si="114"/>
        <v>l140603808</v>
      </c>
      <c r="C2465" s="6" t="s">
        <v>7395</v>
      </c>
      <c r="D2465" s="6" t="str">
        <f>+VLOOKUP($C2465,Sheet3!$B:$I,2,0)</f>
        <v>18X6X121/8</v>
      </c>
      <c r="E2465" s="6" t="str">
        <f>+VLOOKUP($C2465,Sheet3!$B:$I,3,0)</f>
        <v>ML</v>
      </c>
      <c r="F2465" s="6" t="str">
        <f>+VLOOKUP($C2465,Sheet3!$B:$I,4,0)</f>
        <v>NUMA</v>
      </c>
      <c r="G2465" s="6">
        <f>+VLOOKUP($C2465,Sheet3!$B:$I,5,0)</f>
        <v>0</v>
      </c>
      <c r="H2465" s="6" t="str">
        <f>+VLOOKUP($C2465,Sheet3!$B:$I,6,0)</f>
        <v>D1N</v>
      </c>
      <c r="I2465" s="6" t="str">
        <f>+VLOOKUP($C2465,Sheet3!$B:$I,7,0)</f>
        <v>NUMA</v>
      </c>
      <c r="J2465" s="6" t="str">
        <f>+VLOOKUP($C2465,Sheet3!$B:$I,8,0)</f>
        <v>D</v>
      </c>
      <c r="K2465" s="6" t="str">
        <f t="shared" si="116"/>
        <v>18X6X121/8ML NUMA 0 D1N NUMA D</v>
      </c>
      <c r="L2465" s="6" t="str">
        <f t="shared" si="115"/>
        <v>A</v>
      </c>
      <c r="M2465" s="6" t="s">
        <v>6972</v>
      </c>
    </row>
    <row r="2466" spans="1:13">
      <c r="A2466" s="6" t="s">
        <v>10395</v>
      </c>
      <c r="B2466" s="6" t="str">
        <f t="shared" si="114"/>
        <v>l190604069</v>
      </c>
      <c r="C2466" s="6" t="s">
        <v>10396</v>
      </c>
      <c r="D2466" s="6" t="str">
        <f>+VLOOKUP($C2466,Sheet3!$B:$I,2,0)</f>
        <v>23X9-10</v>
      </c>
      <c r="E2466" s="6" t="str">
        <f>+VLOOKUP($C2466,Sheet3!$B:$I,3,0)</f>
        <v>LUG</v>
      </c>
      <c r="F2466" s="6" t="str">
        <f>+VLOOKUP($C2466,Sheet3!$B:$I,4,0)</f>
        <v>NUMA</v>
      </c>
      <c r="G2466" s="6">
        <f>+VLOOKUP($C2466,Sheet3!$B:$I,5,0)</f>
        <v>6.5</v>
      </c>
      <c r="H2466" s="6" t="str">
        <f>+VLOOKUP($C2466,Sheet3!$B:$I,6,0)</f>
        <v>P13X</v>
      </c>
      <c r="I2466" s="6" t="str">
        <f>+VLOOKUP($C2466,Sheet3!$B:$I,7,0)</f>
        <v>TOTALSOURCE</v>
      </c>
      <c r="J2466" s="6" t="str">
        <f>+VLOOKUP($C2466,Sheet3!$B:$I,8,0)</f>
        <v>PREMIUM</v>
      </c>
      <c r="K2466" s="6" t="str">
        <f t="shared" si="116"/>
        <v>23X9-10LUG NUMA 6.5 P13X TOTALSOURCE PREMIUM</v>
      </c>
      <c r="L2466" s="6" t="str">
        <f t="shared" si="115"/>
        <v>A</v>
      </c>
      <c r="M2466" s="6" t="s">
        <v>6972</v>
      </c>
    </row>
    <row r="2467" spans="1:13">
      <c r="A2467" s="6" t="s">
        <v>10397</v>
      </c>
      <c r="B2467" s="6" t="str">
        <f t="shared" si="114"/>
        <v>l141001652</v>
      </c>
      <c r="C2467" s="6" t="s">
        <v>7566</v>
      </c>
      <c r="D2467" s="6" t="str">
        <f>+VLOOKUP($C2467,Sheet3!$B:$I,2,0)</f>
        <v>23X9-10</v>
      </c>
      <c r="E2467" s="6" t="str">
        <f>+VLOOKUP($C2467,Sheet3!$B:$I,3,0)</f>
        <v>LUG</v>
      </c>
      <c r="F2467" s="6" t="str">
        <f>+VLOOKUP($C2467,Sheet3!$B:$I,4,0)</f>
        <v>NUMA</v>
      </c>
      <c r="G2467" s="6">
        <f>+VLOOKUP($C2467,Sheet3!$B:$I,5,0)</f>
        <v>6.5</v>
      </c>
      <c r="H2467" s="6" t="str">
        <f>+VLOOKUP($C2467,Sheet3!$B:$I,6,0)</f>
        <v>M12X</v>
      </c>
      <c r="I2467" s="6" t="str">
        <f>+VLOOKUP($C2467,Sheet3!$B:$I,7,0)</f>
        <v>NUMA</v>
      </c>
      <c r="J2467" s="6" t="str">
        <f>+VLOOKUP($C2467,Sheet3!$B:$I,8,0)</f>
        <v>FORTETVS</v>
      </c>
      <c r="K2467" s="6" t="str">
        <f t="shared" si="116"/>
        <v>23X9-10LUG NUMA 6.5 M12X NUMA FORTETVS</v>
      </c>
      <c r="L2467" s="6" t="str">
        <f t="shared" si="115"/>
        <v>A</v>
      </c>
      <c r="M2467" s="6" t="s">
        <v>6972</v>
      </c>
    </row>
    <row r="2468" spans="1:13">
      <c r="A2468" s="6" t="s">
        <v>10398</v>
      </c>
      <c r="B2468" s="6" t="str">
        <f t="shared" si="114"/>
        <v>l141104843</v>
      </c>
      <c r="C2468" s="6" t="s">
        <v>10399</v>
      </c>
      <c r="D2468" s="6" t="str">
        <f>+VLOOKUP($C2468,Sheet3!$B:$I,2,0)</f>
        <v>28X12X22</v>
      </c>
      <c r="E2468" s="6" t="str">
        <f>+VLOOKUP($C2468,Sheet3!$B:$I,3,0)</f>
        <v>SM</v>
      </c>
      <c r="F2468" s="6" t="str">
        <f>+VLOOKUP($C2468,Sheet3!$B:$I,4,0)</f>
        <v>NUMA</v>
      </c>
      <c r="G2468" s="6">
        <f>+VLOOKUP($C2468,Sheet3!$B:$I,5,0)</f>
        <v>0</v>
      </c>
      <c r="H2468" s="6" t="str">
        <f>+VLOOKUP($C2468,Sheet3!$B:$I,6,0)</f>
        <v>D1N</v>
      </c>
      <c r="I2468" s="6" t="str">
        <f>+VLOOKUP($C2468,Sheet3!$B:$I,7,0)</f>
        <v>NUMA</v>
      </c>
      <c r="J2468" s="6" t="str">
        <f>+VLOOKUP($C2468,Sheet3!$B:$I,8,0)</f>
        <v>D</v>
      </c>
      <c r="K2468" s="6" t="str">
        <f t="shared" si="116"/>
        <v>28X12X22SM NUMA 0 D1N NUMA D</v>
      </c>
      <c r="L2468" s="6" t="str">
        <f t="shared" si="115"/>
        <v>A</v>
      </c>
      <c r="M2468" s="6" t="s">
        <v>6972</v>
      </c>
    </row>
    <row r="2469" spans="1:13">
      <c r="A2469" s="6" t="s">
        <v>10400</v>
      </c>
      <c r="B2469" s="6" t="str">
        <f t="shared" si="114"/>
        <v>l130600688</v>
      </c>
      <c r="C2469" s="6" t="s">
        <v>10401</v>
      </c>
      <c r="D2469" s="6" t="str">
        <f>+VLOOKUP($C2469,Sheet3!$B:$I,2,0)</f>
        <v>8.15-15</v>
      </c>
      <c r="E2469" s="6" t="str">
        <f>+VLOOKUP($C2469,Sheet3!$B:$I,3,0)</f>
        <v>LUG</v>
      </c>
      <c r="F2469" s="6" t="str">
        <f>+VLOOKUP($C2469,Sheet3!$B:$I,4,0)</f>
        <v>NUMA</v>
      </c>
      <c r="G2469" s="6">
        <f>+VLOOKUP($C2469,Sheet3!$B:$I,5,0)</f>
        <v>7</v>
      </c>
      <c r="H2469" s="6" t="str">
        <f>+VLOOKUP($C2469,Sheet3!$B:$I,6,0)</f>
        <v>P734</v>
      </c>
      <c r="I2469" s="6" t="str">
        <f>+VLOOKUP($C2469,Sheet3!$B:$I,7,0)</f>
        <v>NUMA</v>
      </c>
      <c r="J2469" s="6" t="str">
        <f>+VLOOKUP($C2469,Sheet3!$B:$I,8,0)</f>
        <v>ULTRA</v>
      </c>
      <c r="K2469" s="6" t="str">
        <f t="shared" si="116"/>
        <v>8.15-15LUG NUMA 7 P734 NUMA ULTRA</v>
      </c>
      <c r="L2469" s="6" t="str">
        <f t="shared" si="115"/>
        <v>A</v>
      </c>
      <c r="M2469" s="6" t="s">
        <v>6972</v>
      </c>
    </row>
    <row r="2470" spans="1:13">
      <c r="A2470" s="6" t="s">
        <v>10402</v>
      </c>
      <c r="B2470" s="6" t="str">
        <f t="shared" si="114"/>
        <v>l120103901</v>
      </c>
      <c r="C2470" s="6" t="s">
        <v>10403</v>
      </c>
      <c r="D2470" s="6" t="str">
        <f>+VLOOKUP($C2470,Sheet3!$B:$I,2,0)</f>
        <v>2.50-15</v>
      </c>
      <c r="E2470" s="6" t="str">
        <f>+VLOOKUP($C2470,Sheet3!$B:$I,3,0)</f>
        <v>LUG</v>
      </c>
      <c r="F2470" s="6" t="str">
        <f>+VLOOKUP($C2470,Sheet3!$B:$I,4,0)</f>
        <v>NUMA</v>
      </c>
      <c r="G2470" s="6">
        <f>+VLOOKUP($C2470,Sheet3!$B:$I,5,0)</f>
        <v>7</v>
      </c>
      <c r="H2470" s="6" t="str">
        <f>+VLOOKUP($C2470,Sheet3!$B:$I,6,0)</f>
        <v>P13X</v>
      </c>
      <c r="I2470" s="6" t="str">
        <f>+VLOOKUP($C2470,Sheet3!$B:$I,7,0)</f>
        <v>TOTALSOURCE</v>
      </c>
      <c r="J2470" s="6" t="str">
        <f>+VLOOKUP($C2470,Sheet3!$B:$I,8,0)</f>
        <v>PREMIUM</v>
      </c>
      <c r="K2470" s="6" t="str">
        <f t="shared" si="116"/>
        <v>2.50-15LUG NUMA 7 P13X TOTALSOURCE PREMIUM</v>
      </c>
      <c r="L2470" s="6" t="str">
        <f t="shared" si="115"/>
        <v>A</v>
      </c>
      <c r="M2470" s="6" t="s">
        <v>6972</v>
      </c>
    </row>
    <row r="2471" spans="1:13">
      <c r="A2471" s="6" t="s">
        <v>10404</v>
      </c>
      <c r="B2471" s="6" t="str">
        <f t="shared" si="114"/>
        <v>l190604215</v>
      </c>
      <c r="C2471" s="6" t="s">
        <v>10396</v>
      </c>
      <c r="D2471" s="6" t="str">
        <f>+VLOOKUP($C2471,Sheet3!$B:$I,2,0)</f>
        <v>23X9-10</v>
      </c>
      <c r="E2471" s="6" t="str">
        <f>+VLOOKUP($C2471,Sheet3!$B:$I,3,0)</f>
        <v>LUG</v>
      </c>
      <c r="F2471" s="6" t="str">
        <f>+VLOOKUP($C2471,Sheet3!$B:$I,4,0)</f>
        <v>NUMA</v>
      </c>
      <c r="G2471" s="6">
        <f>+VLOOKUP($C2471,Sheet3!$B:$I,5,0)</f>
        <v>6.5</v>
      </c>
      <c r="H2471" s="6" t="str">
        <f>+VLOOKUP($C2471,Sheet3!$B:$I,6,0)</f>
        <v>P13X</v>
      </c>
      <c r="I2471" s="6" t="str">
        <f>+VLOOKUP($C2471,Sheet3!$B:$I,7,0)</f>
        <v>TOTALSOURCE</v>
      </c>
      <c r="J2471" s="6" t="str">
        <f>+VLOOKUP($C2471,Sheet3!$B:$I,8,0)</f>
        <v>PREMIUM</v>
      </c>
      <c r="K2471" s="6" t="str">
        <f t="shared" si="116"/>
        <v>23X9-10LUG NUMA 6.5 P13X TOTALSOURCE PREMIUM</v>
      </c>
      <c r="L2471" s="6" t="str">
        <f t="shared" si="115"/>
        <v>A</v>
      </c>
      <c r="M2471" s="6" t="s">
        <v>6972</v>
      </c>
    </row>
    <row r="2472" spans="1:13">
      <c r="A2472" s="6" t="s">
        <v>10405</v>
      </c>
      <c r="B2472" s="6" t="str">
        <f t="shared" si="114"/>
        <v>l141101120</v>
      </c>
      <c r="C2472" s="6" t="s">
        <v>10406</v>
      </c>
      <c r="D2472" s="6" t="str">
        <f>+VLOOKUP($C2472,Sheet3!$B:$I,2,0)</f>
        <v>2.50-15</v>
      </c>
      <c r="E2472" s="6" t="str">
        <f>+VLOOKUP($C2472,Sheet3!$B:$I,3,0)</f>
        <v>LUG</v>
      </c>
      <c r="F2472" s="6" t="str">
        <f>+VLOOKUP($C2472,Sheet3!$B:$I,4,0)</f>
        <v>NUMA</v>
      </c>
      <c r="G2472" s="6">
        <f>+VLOOKUP($C2472,Sheet3!$B:$I,5,0)</f>
        <v>7</v>
      </c>
      <c r="H2472" s="6" t="str">
        <f>+VLOOKUP($C2472,Sheet3!$B:$I,6,0)</f>
        <v>M12X</v>
      </c>
      <c r="I2472" s="6" t="str">
        <f>+VLOOKUP($C2472,Sheet3!$B:$I,7,0)</f>
        <v>ASTRO</v>
      </c>
      <c r="J2472" s="6" t="str">
        <f>+VLOOKUP($C2472,Sheet3!$B:$I,8,0)</f>
        <v>SOLIDSTAR</v>
      </c>
      <c r="K2472" s="6" t="str">
        <f t="shared" si="116"/>
        <v>2.50-15LUG NUMA 7 M12X ASTRO SOLIDSTAR</v>
      </c>
      <c r="L2472" s="6" t="str">
        <f t="shared" si="115"/>
        <v>A</v>
      </c>
      <c r="M2472" s="6" t="s">
        <v>6972</v>
      </c>
    </row>
    <row r="2473" spans="1:13">
      <c r="A2473" s="6" t="s">
        <v>10407</v>
      </c>
      <c r="B2473" s="6" t="str">
        <f t="shared" si="114"/>
        <v>l160501222</v>
      </c>
      <c r="C2473" s="6" t="s">
        <v>10408</v>
      </c>
      <c r="D2473" s="6" t="str">
        <f>+VLOOKUP($C2473,Sheet3!$B:$I,2,0)</f>
        <v>8.15-15</v>
      </c>
      <c r="E2473" s="6" t="str">
        <f>+VLOOKUP($C2473,Sheet3!$B:$I,3,0)</f>
        <v>LUG</v>
      </c>
      <c r="F2473" s="6" t="str">
        <f>+VLOOKUP($C2473,Sheet3!$B:$I,4,0)</f>
        <v>NUMAPRIME</v>
      </c>
      <c r="G2473" s="6">
        <f>+VLOOKUP($C2473,Sheet3!$B:$I,5,0)</f>
        <v>7</v>
      </c>
      <c r="H2473" s="6" t="str">
        <f>+VLOOKUP($C2473,Sheet3!$B:$I,6,0)</f>
        <v>M4N3X</v>
      </c>
      <c r="I2473" s="6" t="str">
        <f>+VLOOKUP($C2473,Sheet3!$B:$I,7,0)</f>
        <v>NUMAPRIME</v>
      </c>
      <c r="J2473" s="6" t="str">
        <f>+VLOOKUP($C2473,Sheet3!$B:$I,8,0)</f>
        <v>XTRA</v>
      </c>
      <c r="K2473" s="6" t="str">
        <f t="shared" si="116"/>
        <v>8.15-15LUG NUMAPRIME 7 M4N3X NUMAPRIME XTRA</v>
      </c>
      <c r="L2473" s="6" t="str">
        <f t="shared" si="115"/>
        <v>A</v>
      </c>
      <c r="M2473" s="6" t="s">
        <v>6972</v>
      </c>
    </row>
    <row r="2474" spans="1:13">
      <c r="A2474" s="6" t="s">
        <v>10409</v>
      </c>
      <c r="B2474" s="6" t="str">
        <f t="shared" si="114"/>
        <v>l130502482</v>
      </c>
      <c r="C2474" s="6" t="s">
        <v>7488</v>
      </c>
      <c r="D2474" s="6" t="str">
        <f>+VLOOKUP($C2474,Sheet3!$B:$I,2,0)</f>
        <v>16X5X101/2</v>
      </c>
      <c r="E2474" s="6" t="str">
        <f>+VLOOKUP($C2474,Sheet3!$B:$I,3,0)</f>
        <v>ML</v>
      </c>
      <c r="F2474" s="6" t="str">
        <f>+VLOOKUP($C2474,Sheet3!$B:$I,4,0)</f>
        <v>NUMA</v>
      </c>
      <c r="G2474" s="6">
        <f>+VLOOKUP($C2474,Sheet3!$B:$I,5,0)</f>
        <v>0</v>
      </c>
      <c r="H2474" s="6" t="str">
        <f>+VLOOKUP($C2474,Sheet3!$B:$I,6,0)</f>
        <v>D1.</v>
      </c>
      <c r="I2474" s="6" t="str">
        <f>+VLOOKUP($C2474,Sheet3!$B:$I,7,0)</f>
        <v>TRAXTER</v>
      </c>
      <c r="J2474" s="6" t="str">
        <f>+VLOOKUP($C2474,Sheet3!$B:$I,8,0)</f>
        <v>D</v>
      </c>
      <c r="K2474" s="6" t="str">
        <f t="shared" si="116"/>
        <v>16X5X101/2ML NUMA 0 D1. TRAXTER D</v>
      </c>
      <c r="L2474" s="6" t="str">
        <f t="shared" si="115"/>
        <v>A</v>
      </c>
      <c r="M2474" s="6" t="s">
        <v>6972</v>
      </c>
    </row>
    <row r="2475" spans="1:13">
      <c r="A2475" s="6" t="s">
        <v>10410</v>
      </c>
      <c r="B2475" s="6" t="str">
        <f t="shared" si="114"/>
        <v>l130502886</v>
      </c>
      <c r="C2475" s="6" t="s">
        <v>7326</v>
      </c>
      <c r="D2475" s="6" t="str">
        <f>+VLOOKUP($C2475,Sheet3!$B:$I,2,0)</f>
        <v>161/4X7X111/4</v>
      </c>
      <c r="E2475" s="6" t="str">
        <f>+VLOOKUP($C2475,Sheet3!$B:$I,3,0)</f>
        <v>ML</v>
      </c>
      <c r="F2475" s="6" t="str">
        <f>+VLOOKUP($C2475,Sheet3!$B:$I,4,0)</f>
        <v>NUMA</v>
      </c>
      <c r="G2475" s="6">
        <f>+VLOOKUP($C2475,Sheet3!$B:$I,5,0)</f>
        <v>0</v>
      </c>
      <c r="H2475" s="6" t="str">
        <f>+VLOOKUP($C2475,Sheet3!$B:$I,6,0)</f>
        <v>D1N</v>
      </c>
      <c r="I2475" s="6" t="str">
        <f>+VLOOKUP($C2475,Sheet3!$B:$I,7,0)</f>
        <v>TRAXTER</v>
      </c>
      <c r="J2475" s="6" t="str">
        <f>+VLOOKUP($C2475,Sheet3!$B:$I,8,0)</f>
        <v>D</v>
      </c>
      <c r="K2475" s="6" t="str">
        <f t="shared" si="116"/>
        <v>161/4X7X111/4ML NUMA 0 D1N TRAXTER D</v>
      </c>
      <c r="L2475" s="6" t="str">
        <f t="shared" si="115"/>
        <v>A</v>
      </c>
      <c r="M2475" s="6" t="s">
        <v>6972</v>
      </c>
    </row>
    <row r="2476" spans="1:13">
      <c r="A2476" s="6" t="s">
        <v>10411</v>
      </c>
      <c r="B2476" s="6" t="str">
        <f t="shared" si="114"/>
        <v>l131004020</v>
      </c>
      <c r="C2476" s="6" t="s">
        <v>7423</v>
      </c>
      <c r="D2476" s="6" t="str">
        <f>+VLOOKUP($C2476,Sheet3!$B:$I,2,0)</f>
        <v>161/4X6X111/4</v>
      </c>
      <c r="E2476" s="6" t="str">
        <f>+VLOOKUP($C2476,Sheet3!$B:$I,3,0)</f>
        <v>SM</v>
      </c>
      <c r="F2476" s="6" t="str">
        <f>+VLOOKUP($C2476,Sheet3!$B:$I,4,0)</f>
        <v>NUMA</v>
      </c>
      <c r="G2476" s="6">
        <f>+VLOOKUP($C2476,Sheet3!$B:$I,5,0)</f>
        <v>0</v>
      </c>
      <c r="H2476" s="6" t="str">
        <f>+VLOOKUP($C2476,Sheet3!$B:$I,6,0)</f>
        <v>D1.</v>
      </c>
      <c r="I2476" s="6" t="str">
        <f>+VLOOKUP($C2476,Sheet3!$B:$I,7,0)</f>
        <v>TALON</v>
      </c>
      <c r="J2476" s="6" t="str">
        <f>+VLOOKUP($C2476,Sheet3!$B:$I,8,0)</f>
        <v>D</v>
      </c>
      <c r="K2476" s="6" t="str">
        <f t="shared" si="116"/>
        <v>161/4X6X111/4SM NUMA 0 D1. TALON D</v>
      </c>
      <c r="L2476" s="6" t="str">
        <f t="shared" si="115"/>
        <v>A</v>
      </c>
      <c r="M2476" s="6" t="s">
        <v>6972</v>
      </c>
    </row>
    <row r="2477" spans="1:13">
      <c r="A2477" s="6" t="s">
        <v>10412</v>
      </c>
      <c r="B2477" s="6" t="str">
        <f t="shared" si="114"/>
        <v>l180919841</v>
      </c>
      <c r="C2477" s="6" t="s">
        <v>7101</v>
      </c>
      <c r="D2477" s="6" t="str">
        <f>+VLOOKUP($C2477,Sheet3!$B:$I,2,0)</f>
        <v>16X6X101/2</v>
      </c>
      <c r="E2477" s="6" t="str">
        <f>+VLOOKUP($C2477,Sheet3!$B:$I,3,0)</f>
        <v>SM</v>
      </c>
      <c r="F2477" s="6" t="str">
        <f>+VLOOKUP($C2477,Sheet3!$B:$I,4,0)</f>
        <v>NUMA</v>
      </c>
      <c r="G2477" s="6">
        <f>+VLOOKUP($C2477,Sheet3!$B:$I,5,0)</f>
        <v>0</v>
      </c>
      <c r="H2477" s="6" t="str">
        <f>+VLOOKUP($C2477,Sheet3!$B:$I,6,0)</f>
        <v>P5N</v>
      </c>
      <c r="I2477" s="6" t="str">
        <f>+VLOOKUP($C2477,Sheet3!$B:$I,7,0)</f>
        <v>GALAXYYMSDS</v>
      </c>
      <c r="J2477" s="6" t="str">
        <f>+VLOOKUP($C2477,Sheet3!$B:$I,8,0)</f>
        <v>P</v>
      </c>
      <c r="K2477" s="6" t="str">
        <f t="shared" si="116"/>
        <v>16X6X101/2SM NUMA 0 P5N GALAXYYMSDS P</v>
      </c>
      <c r="L2477" s="6" t="str">
        <f t="shared" si="115"/>
        <v>A</v>
      </c>
      <c r="M2477" s="6" t="s">
        <v>6972</v>
      </c>
    </row>
    <row r="2478" spans="1:13">
      <c r="A2478" s="6" t="s">
        <v>10413</v>
      </c>
      <c r="B2478" s="6" t="str">
        <f t="shared" si="114"/>
        <v>l180919846</v>
      </c>
      <c r="C2478" s="6" t="s">
        <v>7386</v>
      </c>
      <c r="D2478" s="6" t="str">
        <f>+VLOOKUP($C2478,Sheet3!$B:$I,2,0)</f>
        <v>16X6X101/2</v>
      </c>
      <c r="E2478" s="6" t="str">
        <f>+VLOOKUP($C2478,Sheet3!$B:$I,3,0)</f>
        <v>SM</v>
      </c>
      <c r="F2478" s="6" t="str">
        <f>+VLOOKUP($C2478,Sheet3!$B:$I,4,0)</f>
        <v>NUMA</v>
      </c>
      <c r="G2478" s="6">
        <f>+VLOOKUP($C2478,Sheet3!$B:$I,5,0)</f>
        <v>0</v>
      </c>
      <c r="H2478" s="6" t="str">
        <f>+VLOOKUP($C2478,Sheet3!$B:$I,6,0)</f>
        <v>D1N</v>
      </c>
      <c r="I2478" s="6" t="str">
        <f>+VLOOKUP($C2478,Sheet3!$B:$I,7,0)</f>
        <v>NUMA</v>
      </c>
      <c r="J2478" s="6" t="str">
        <f>+VLOOKUP($C2478,Sheet3!$B:$I,8,0)</f>
        <v>D</v>
      </c>
      <c r="K2478" s="6" t="str">
        <f t="shared" si="116"/>
        <v>16X6X101/2SM NUMA 0 D1N NUMA D</v>
      </c>
      <c r="L2478" s="6" t="str">
        <f t="shared" si="115"/>
        <v>A</v>
      </c>
      <c r="M2478" s="6" t="s">
        <v>6972</v>
      </c>
    </row>
    <row r="2479" spans="1:13">
      <c r="A2479" s="6" t="s">
        <v>10414</v>
      </c>
      <c r="B2479" s="6" t="str">
        <f t="shared" si="114"/>
        <v>l131000517</v>
      </c>
      <c r="C2479" s="6" t="s">
        <v>7353</v>
      </c>
      <c r="D2479" s="6" t="str">
        <f>+VLOOKUP($C2479,Sheet3!$B:$I,2,0)</f>
        <v>161/4X5X111/4</v>
      </c>
      <c r="E2479" s="6" t="str">
        <f>+VLOOKUP($C2479,Sheet3!$B:$I,3,0)</f>
        <v>SM</v>
      </c>
      <c r="F2479" s="6" t="str">
        <f>+VLOOKUP($C2479,Sheet3!$B:$I,4,0)</f>
        <v>NUMA</v>
      </c>
      <c r="G2479" s="6">
        <f>+VLOOKUP($C2479,Sheet3!$B:$I,5,0)</f>
        <v>0</v>
      </c>
      <c r="H2479" s="6" t="str">
        <f>+VLOOKUP($C2479,Sheet3!$B:$I,6,0)</f>
        <v>D1N</v>
      </c>
      <c r="I2479" s="6" t="str">
        <f>+VLOOKUP($C2479,Sheet3!$B:$I,7,0)</f>
        <v>TALON</v>
      </c>
      <c r="J2479" s="6" t="str">
        <f>+VLOOKUP($C2479,Sheet3!$B:$I,8,0)</f>
        <v>D</v>
      </c>
      <c r="K2479" s="6" t="str">
        <f t="shared" si="116"/>
        <v>161/4X5X111/4SM NUMA 0 D1N TALON D</v>
      </c>
      <c r="L2479" s="6" t="str">
        <f t="shared" si="115"/>
        <v>A</v>
      </c>
      <c r="M2479" s="6" t="s">
        <v>6972</v>
      </c>
    </row>
    <row r="2480" spans="1:13">
      <c r="A2480" s="6" t="s">
        <v>10415</v>
      </c>
      <c r="B2480" s="6" t="str">
        <f t="shared" si="114"/>
        <v>l130502214</v>
      </c>
      <c r="C2480" s="6" t="s">
        <v>7488</v>
      </c>
      <c r="D2480" s="6" t="str">
        <f>+VLOOKUP($C2480,Sheet3!$B:$I,2,0)</f>
        <v>16X5X101/2</v>
      </c>
      <c r="E2480" s="6" t="str">
        <f>+VLOOKUP($C2480,Sheet3!$B:$I,3,0)</f>
        <v>ML</v>
      </c>
      <c r="F2480" s="6" t="str">
        <f>+VLOOKUP($C2480,Sheet3!$B:$I,4,0)</f>
        <v>NUMA</v>
      </c>
      <c r="G2480" s="6">
        <f>+VLOOKUP($C2480,Sheet3!$B:$I,5,0)</f>
        <v>0</v>
      </c>
      <c r="H2480" s="6" t="str">
        <f>+VLOOKUP($C2480,Sheet3!$B:$I,6,0)</f>
        <v>D1.</v>
      </c>
      <c r="I2480" s="6" t="str">
        <f>+VLOOKUP($C2480,Sheet3!$B:$I,7,0)</f>
        <v>TRAXTER</v>
      </c>
      <c r="J2480" s="6" t="str">
        <f>+VLOOKUP($C2480,Sheet3!$B:$I,8,0)</f>
        <v>D</v>
      </c>
      <c r="K2480" s="6" t="str">
        <f t="shared" si="116"/>
        <v>16X5X101/2ML NUMA 0 D1. TRAXTER D</v>
      </c>
      <c r="L2480" s="6" t="str">
        <f t="shared" si="115"/>
        <v>A</v>
      </c>
      <c r="M2480" s="6" t="s">
        <v>6972</v>
      </c>
    </row>
    <row r="2481" spans="1:13">
      <c r="A2481" s="6" t="s">
        <v>10416</v>
      </c>
      <c r="B2481" s="6" t="str">
        <f t="shared" si="114"/>
        <v>l130502391</v>
      </c>
      <c r="C2481" s="6" t="s">
        <v>7488</v>
      </c>
      <c r="D2481" s="6" t="str">
        <f>+VLOOKUP($C2481,Sheet3!$B:$I,2,0)</f>
        <v>16X5X101/2</v>
      </c>
      <c r="E2481" s="6" t="str">
        <f>+VLOOKUP($C2481,Sheet3!$B:$I,3,0)</f>
        <v>ML</v>
      </c>
      <c r="F2481" s="6" t="str">
        <f>+VLOOKUP($C2481,Sheet3!$B:$I,4,0)</f>
        <v>NUMA</v>
      </c>
      <c r="G2481" s="6">
        <f>+VLOOKUP($C2481,Sheet3!$B:$I,5,0)</f>
        <v>0</v>
      </c>
      <c r="H2481" s="6" t="str">
        <f>+VLOOKUP($C2481,Sheet3!$B:$I,6,0)</f>
        <v>D1.</v>
      </c>
      <c r="I2481" s="6" t="str">
        <f>+VLOOKUP($C2481,Sheet3!$B:$I,7,0)</f>
        <v>TRAXTER</v>
      </c>
      <c r="J2481" s="6" t="str">
        <f>+VLOOKUP($C2481,Sheet3!$B:$I,8,0)</f>
        <v>D</v>
      </c>
      <c r="K2481" s="6" t="str">
        <f t="shared" si="116"/>
        <v>16X5X101/2ML NUMA 0 D1. TRAXTER D</v>
      </c>
      <c r="L2481" s="6" t="str">
        <f t="shared" si="115"/>
        <v>A</v>
      </c>
      <c r="M2481" s="6" t="s">
        <v>6972</v>
      </c>
    </row>
    <row r="2482" spans="1:13">
      <c r="A2482" s="6" t="s">
        <v>10417</v>
      </c>
      <c r="B2482" s="6" t="str">
        <f t="shared" si="114"/>
        <v>l130702249</v>
      </c>
      <c r="C2482" s="6" t="s">
        <v>10418</v>
      </c>
      <c r="D2482" s="6" t="str">
        <f>+VLOOKUP($C2482,Sheet3!$B:$I,2,0)</f>
        <v>15X7X111/4</v>
      </c>
      <c r="E2482" s="6" t="str">
        <f>+VLOOKUP($C2482,Sheet3!$B:$I,3,0)</f>
        <v>SM</v>
      </c>
      <c r="F2482" s="6" t="str">
        <f>+VLOOKUP($C2482,Sheet3!$B:$I,4,0)</f>
        <v>NUMA</v>
      </c>
      <c r="G2482" s="6">
        <f>+VLOOKUP($C2482,Sheet3!$B:$I,5,0)</f>
        <v>0</v>
      </c>
      <c r="H2482" s="6" t="str">
        <f>+VLOOKUP($C2482,Sheet3!$B:$I,6,0)</f>
        <v>D1.</v>
      </c>
      <c r="I2482" s="6" t="str">
        <f>+VLOOKUP($C2482,Sheet3!$B:$I,7,0)</f>
        <v>NUMA</v>
      </c>
      <c r="J2482" s="6" t="str">
        <f>+VLOOKUP($C2482,Sheet3!$B:$I,8,0)</f>
        <v>D</v>
      </c>
      <c r="K2482" s="6" t="str">
        <f t="shared" si="116"/>
        <v>15X7X111/4SM NUMA 0 D1. NUMA D</v>
      </c>
      <c r="L2482" s="6" t="str">
        <f t="shared" si="115"/>
        <v>A</v>
      </c>
      <c r="M2482" s="6" t="s">
        <v>6972</v>
      </c>
    </row>
    <row r="2483" spans="1:13">
      <c r="A2483" s="6" t="s">
        <v>10419</v>
      </c>
      <c r="B2483" s="6" t="str">
        <f t="shared" si="114"/>
        <v>l130503062</v>
      </c>
      <c r="C2483" s="6" t="s">
        <v>7326</v>
      </c>
      <c r="D2483" s="6" t="str">
        <f>+VLOOKUP($C2483,Sheet3!$B:$I,2,0)</f>
        <v>161/4X7X111/4</v>
      </c>
      <c r="E2483" s="6" t="str">
        <f>+VLOOKUP($C2483,Sheet3!$B:$I,3,0)</f>
        <v>ML</v>
      </c>
      <c r="F2483" s="6" t="str">
        <f>+VLOOKUP($C2483,Sheet3!$B:$I,4,0)</f>
        <v>NUMA</v>
      </c>
      <c r="G2483" s="6">
        <f>+VLOOKUP($C2483,Sheet3!$B:$I,5,0)</f>
        <v>0</v>
      </c>
      <c r="H2483" s="6" t="str">
        <f>+VLOOKUP($C2483,Sheet3!$B:$I,6,0)</f>
        <v>D1N</v>
      </c>
      <c r="I2483" s="6" t="str">
        <f>+VLOOKUP($C2483,Sheet3!$B:$I,7,0)</f>
        <v>TRAXTER</v>
      </c>
      <c r="J2483" s="6" t="str">
        <f>+VLOOKUP($C2483,Sheet3!$B:$I,8,0)</f>
        <v>D</v>
      </c>
      <c r="K2483" s="6" t="str">
        <f t="shared" si="116"/>
        <v>161/4X7X111/4ML NUMA 0 D1N TRAXTER D</v>
      </c>
      <c r="L2483" s="6" t="str">
        <f t="shared" si="115"/>
        <v>A</v>
      </c>
      <c r="M2483" s="6" t="s">
        <v>6972</v>
      </c>
    </row>
    <row r="2484" spans="1:13">
      <c r="A2484" s="6" t="s">
        <v>10420</v>
      </c>
      <c r="B2484" s="6" t="str">
        <f t="shared" si="114"/>
        <v>l131000805</v>
      </c>
      <c r="C2484" s="6" t="s">
        <v>10421</v>
      </c>
      <c r="D2484" s="6" t="str">
        <f>+VLOOKUP($C2484,Sheet3!$B:$I,2,0)</f>
        <v>161/4X6X111/4</v>
      </c>
      <c r="E2484" s="6" t="str">
        <f>+VLOOKUP($C2484,Sheet3!$B:$I,3,0)</f>
        <v>SM</v>
      </c>
      <c r="F2484" s="6" t="str">
        <f>+VLOOKUP($C2484,Sheet3!$B:$I,4,0)</f>
        <v>NUMA</v>
      </c>
      <c r="G2484" s="6">
        <f>+VLOOKUP($C2484,Sheet3!$B:$I,5,0)</f>
        <v>0</v>
      </c>
      <c r="H2484" s="6" t="str">
        <f>+VLOOKUP($C2484,Sheet3!$B:$I,6,0)</f>
        <v>D1N</v>
      </c>
      <c r="I2484" s="6" t="str">
        <f>+VLOOKUP($C2484,Sheet3!$B:$I,7,0)</f>
        <v>TALON</v>
      </c>
      <c r="J2484" s="6" t="str">
        <f>+VLOOKUP($C2484,Sheet3!$B:$I,8,0)</f>
        <v>D</v>
      </c>
      <c r="K2484" s="6" t="str">
        <f t="shared" si="116"/>
        <v>161/4X6X111/4SM NUMA 0 D1N TALON D</v>
      </c>
      <c r="L2484" s="6" t="str">
        <f t="shared" si="115"/>
        <v>A</v>
      </c>
      <c r="M2484" s="6" t="s">
        <v>6972</v>
      </c>
    </row>
    <row r="2485" spans="1:13">
      <c r="A2485" s="6" t="s">
        <v>10422</v>
      </c>
      <c r="B2485" s="6" t="str">
        <f t="shared" si="114"/>
        <v>l130904857</v>
      </c>
      <c r="C2485" s="6" t="s">
        <v>9986</v>
      </c>
      <c r="D2485" s="6" t="str">
        <f>+VLOOKUP($C2485,Sheet3!$B:$I,2,0)</f>
        <v>161/4X6X111/4</v>
      </c>
      <c r="E2485" s="6" t="str">
        <f>+VLOOKUP($C2485,Sheet3!$B:$I,3,0)</f>
        <v>ML</v>
      </c>
      <c r="F2485" s="6" t="str">
        <f>+VLOOKUP($C2485,Sheet3!$B:$I,4,0)</f>
        <v>NUMA</v>
      </c>
      <c r="G2485" s="6">
        <f>+VLOOKUP($C2485,Sheet3!$B:$I,5,0)</f>
        <v>0</v>
      </c>
      <c r="H2485" s="6" t="str">
        <f>+VLOOKUP($C2485,Sheet3!$B:$I,6,0)</f>
        <v>D1.</v>
      </c>
      <c r="I2485" s="6" t="str">
        <f>+VLOOKUP($C2485,Sheet3!$B:$I,7,0)</f>
        <v>TRAXTER</v>
      </c>
      <c r="J2485" s="6" t="str">
        <f>+VLOOKUP($C2485,Sheet3!$B:$I,8,0)</f>
        <v>D</v>
      </c>
      <c r="K2485" s="6" t="str">
        <f t="shared" si="116"/>
        <v>161/4X6X111/4ML NUMA 0 D1. TRAXTER D</v>
      </c>
      <c r="L2485" s="6" t="str">
        <f t="shared" si="115"/>
        <v>A</v>
      </c>
      <c r="M2485" s="6" t="s">
        <v>6972</v>
      </c>
    </row>
    <row r="2486" spans="1:13">
      <c r="A2486" s="6" t="s">
        <v>10423</v>
      </c>
      <c r="B2486" s="6" t="str">
        <f t="shared" si="114"/>
        <v>l120605396</v>
      </c>
      <c r="C2486" s="6" t="s">
        <v>9459</v>
      </c>
      <c r="D2486" s="6" t="str">
        <f>+VLOOKUP($C2486,Sheet3!$B:$I,2,0)</f>
        <v>15X5X111/4</v>
      </c>
      <c r="E2486" s="6" t="str">
        <f>+VLOOKUP($C2486,Sheet3!$B:$I,3,0)</f>
        <v>SM</v>
      </c>
      <c r="F2486" s="6" t="str">
        <f>+VLOOKUP($C2486,Sheet3!$B:$I,4,0)</f>
        <v>NUMA</v>
      </c>
      <c r="G2486" s="6">
        <f>+VLOOKUP($C2486,Sheet3!$B:$I,5,0)</f>
        <v>0</v>
      </c>
      <c r="H2486" s="6" t="str">
        <f>+VLOOKUP($C2486,Sheet3!$B:$I,6,0)</f>
        <v>P5</v>
      </c>
      <c r="I2486" s="6" t="str">
        <f>+VLOOKUP($C2486,Sheet3!$B:$I,7,0)</f>
        <v>-</v>
      </c>
      <c r="J2486" s="6" t="str">
        <f>+VLOOKUP($C2486,Sheet3!$B:$I,8,0)</f>
        <v>P</v>
      </c>
      <c r="K2486" s="6" t="str">
        <f t="shared" si="116"/>
        <v>15X5X111/4SM NUMA 0 P5 - P</v>
      </c>
      <c r="L2486" s="6" t="str">
        <f t="shared" si="115"/>
        <v>A</v>
      </c>
      <c r="M2486" s="6" t="s">
        <v>6972</v>
      </c>
    </row>
    <row r="2487" spans="1:13">
      <c r="A2487" s="6" t="s">
        <v>10424</v>
      </c>
      <c r="B2487" s="6" t="str">
        <f t="shared" si="114"/>
        <v>l130202683</v>
      </c>
      <c r="C2487" s="6" t="s">
        <v>7210</v>
      </c>
      <c r="D2487" s="6" t="str">
        <f>+VLOOKUP($C2487,Sheet3!$B:$I,2,0)</f>
        <v>15X5X111/4</v>
      </c>
      <c r="E2487" s="6" t="str">
        <f>+VLOOKUP($C2487,Sheet3!$B:$I,3,0)</f>
        <v>SM</v>
      </c>
      <c r="F2487" s="6" t="str">
        <f>+VLOOKUP($C2487,Sheet3!$B:$I,4,0)</f>
        <v>NUMA</v>
      </c>
      <c r="G2487" s="6">
        <f>+VLOOKUP($C2487,Sheet3!$B:$I,5,0)</f>
        <v>0</v>
      </c>
      <c r="H2487" s="6" t="str">
        <f>+VLOOKUP($C2487,Sheet3!$B:$I,6,0)</f>
        <v>D1.</v>
      </c>
      <c r="I2487" s="6" t="str">
        <f>+VLOOKUP($C2487,Sheet3!$B:$I,7,0)</f>
        <v>RIGOR</v>
      </c>
      <c r="J2487" s="6" t="str">
        <f>+VLOOKUP($C2487,Sheet3!$B:$I,8,0)</f>
        <v>D</v>
      </c>
      <c r="K2487" s="6" t="str">
        <f t="shared" si="116"/>
        <v>15X5X111/4SM NUMA 0 D1. RIGOR D</v>
      </c>
      <c r="L2487" s="6" t="str">
        <f t="shared" si="115"/>
        <v>A</v>
      </c>
      <c r="M2487" s="6" t="s">
        <v>6972</v>
      </c>
    </row>
    <row r="2488" spans="1:13">
      <c r="A2488" s="6" t="s">
        <v>10425</v>
      </c>
      <c r="B2488" s="6" t="str">
        <f t="shared" si="114"/>
        <v>l120702612</v>
      </c>
      <c r="C2488" s="6" t="s">
        <v>9459</v>
      </c>
      <c r="D2488" s="6" t="str">
        <f>+VLOOKUP($C2488,Sheet3!$B:$I,2,0)</f>
        <v>15X5X111/4</v>
      </c>
      <c r="E2488" s="6" t="str">
        <f>+VLOOKUP($C2488,Sheet3!$B:$I,3,0)</f>
        <v>SM</v>
      </c>
      <c r="F2488" s="6" t="str">
        <f>+VLOOKUP($C2488,Sheet3!$B:$I,4,0)</f>
        <v>NUMA</v>
      </c>
      <c r="G2488" s="6">
        <f>+VLOOKUP($C2488,Sheet3!$B:$I,5,0)</f>
        <v>0</v>
      </c>
      <c r="H2488" s="6" t="str">
        <f>+VLOOKUP($C2488,Sheet3!$B:$I,6,0)</f>
        <v>P5</v>
      </c>
      <c r="I2488" s="6" t="str">
        <f>+VLOOKUP($C2488,Sheet3!$B:$I,7,0)</f>
        <v>-</v>
      </c>
      <c r="J2488" s="6" t="str">
        <f>+VLOOKUP($C2488,Sheet3!$B:$I,8,0)</f>
        <v>P</v>
      </c>
      <c r="K2488" s="6" t="str">
        <f t="shared" si="116"/>
        <v>15X5X111/4SM NUMA 0 P5 - P</v>
      </c>
      <c r="L2488" s="6" t="str">
        <f t="shared" si="115"/>
        <v>A</v>
      </c>
      <c r="M2488" s="6" t="s">
        <v>6972</v>
      </c>
    </row>
    <row r="2489" spans="1:13">
      <c r="A2489" s="6" t="s">
        <v>10426</v>
      </c>
      <c r="B2489" s="6" t="str">
        <f t="shared" si="114"/>
        <v>l130202669</v>
      </c>
      <c r="C2489" s="6" t="s">
        <v>7210</v>
      </c>
      <c r="D2489" s="6" t="str">
        <f>+VLOOKUP($C2489,Sheet3!$B:$I,2,0)</f>
        <v>15X5X111/4</v>
      </c>
      <c r="E2489" s="6" t="str">
        <f>+VLOOKUP($C2489,Sheet3!$B:$I,3,0)</f>
        <v>SM</v>
      </c>
      <c r="F2489" s="6" t="str">
        <f>+VLOOKUP($C2489,Sheet3!$B:$I,4,0)</f>
        <v>NUMA</v>
      </c>
      <c r="G2489" s="6">
        <f>+VLOOKUP($C2489,Sheet3!$B:$I,5,0)</f>
        <v>0</v>
      </c>
      <c r="H2489" s="6" t="str">
        <f>+VLOOKUP($C2489,Sheet3!$B:$I,6,0)</f>
        <v>D1.</v>
      </c>
      <c r="I2489" s="6" t="str">
        <f>+VLOOKUP($C2489,Sheet3!$B:$I,7,0)</f>
        <v>RIGOR</v>
      </c>
      <c r="J2489" s="6" t="str">
        <f>+VLOOKUP($C2489,Sheet3!$B:$I,8,0)</f>
        <v>D</v>
      </c>
      <c r="K2489" s="6" t="str">
        <f t="shared" si="116"/>
        <v>15X5X111/4SM NUMA 0 D1. RIGOR D</v>
      </c>
      <c r="L2489" s="6" t="str">
        <f t="shared" si="115"/>
        <v>A</v>
      </c>
      <c r="M2489" s="6" t="s">
        <v>6972</v>
      </c>
    </row>
    <row r="2490" spans="1:13">
      <c r="A2490" s="6" t="s">
        <v>10427</v>
      </c>
      <c r="B2490" s="6" t="str">
        <f t="shared" si="114"/>
        <v>l120604208</v>
      </c>
      <c r="C2490" s="6" t="s">
        <v>10428</v>
      </c>
      <c r="D2490" s="6" t="str">
        <f>+VLOOKUP($C2490,Sheet3!$B:$I,2,0)</f>
        <v>15X5X111/4</v>
      </c>
      <c r="E2490" s="6" t="str">
        <f>+VLOOKUP($C2490,Sheet3!$B:$I,3,0)</f>
        <v>ML</v>
      </c>
      <c r="F2490" s="6" t="str">
        <f>+VLOOKUP($C2490,Sheet3!$B:$I,4,0)</f>
        <v>NUMA</v>
      </c>
      <c r="G2490" s="6">
        <f>+VLOOKUP($C2490,Sheet3!$B:$I,5,0)</f>
        <v>0</v>
      </c>
      <c r="H2490" s="6" t="str">
        <f>+VLOOKUP($C2490,Sheet3!$B:$I,6,0)</f>
        <v>P5</v>
      </c>
      <c r="I2490" s="6" t="str">
        <f>+VLOOKUP($C2490,Sheet3!$B:$I,7,0)</f>
        <v>-</v>
      </c>
      <c r="J2490" s="6" t="str">
        <f>+VLOOKUP($C2490,Sheet3!$B:$I,8,0)</f>
        <v>P</v>
      </c>
      <c r="K2490" s="6" t="str">
        <f t="shared" si="116"/>
        <v>15X5X111/4ML NUMA 0 P5 - P</v>
      </c>
      <c r="L2490" s="6" t="str">
        <f t="shared" si="115"/>
        <v>A</v>
      </c>
      <c r="M2490" s="6" t="s">
        <v>6972</v>
      </c>
    </row>
    <row r="2491" spans="1:13">
      <c r="A2491" s="6" t="s">
        <v>10429</v>
      </c>
      <c r="B2491" s="6" t="str">
        <f t="shared" si="114"/>
        <v>l140806953</v>
      </c>
      <c r="C2491" s="6" t="s">
        <v>7210</v>
      </c>
      <c r="D2491" s="6" t="str">
        <f>+VLOOKUP($C2491,Sheet3!$B:$I,2,0)</f>
        <v>15X5X111/4</v>
      </c>
      <c r="E2491" s="6" t="str">
        <f>+VLOOKUP($C2491,Sheet3!$B:$I,3,0)</f>
        <v>SM</v>
      </c>
      <c r="F2491" s="6" t="str">
        <f>+VLOOKUP($C2491,Sheet3!$B:$I,4,0)</f>
        <v>NUMA</v>
      </c>
      <c r="G2491" s="6">
        <f>+VLOOKUP($C2491,Sheet3!$B:$I,5,0)</f>
        <v>0</v>
      </c>
      <c r="H2491" s="6" t="str">
        <f>+VLOOKUP($C2491,Sheet3!$B:$I,6,0)</f>
        <v>D1.</v>
      </c>
      <c r="I2491" s="6" t="str">
        <f>+VLOOKUP($C2491,Sheet3!$B:$I,7,0)</f>
        <v>RIGOR</v>
      </c>
      <c r="J2491" s="6" t="str">
        <f>+VLOOKUP($C2491,Sheet3!$B:$I,8,0)</f>
        <v>D</v>
      </c>
      <c r="K2491" s="6" t="str">
        <f t="shared" si="116"/>
        <v>15X5X111/4SM NUMA 0 D1. RIGOR D</v>
      </c>
      <c r="L2491" s="6" t="str">
        <f t="shared" si="115"/>
        <v>A</v>
      </c>
      <c r="M2491" s="6" t="s">
        <v>6972</v>
      </c>
    </row>
    <row r="2492" spans="1:13">
      <c r="A2492" s="6" t="s">
        <v>10430</v>
      </c>
      <c r="B2492" s="6" t="str">
        <f t="shared" si="114"/>
        <v>l130201804</v>
      </c>
      <c r="C2492" s="6" t="s">
        <v>7210</v>
      </c>
      <c r="D2492" s="6" t="str">
        <f>+VLOOKUP($C2492,Sheet3!$B:$I,2,0)</f>
        <v>15X5X111/4</v>
      </c>
      <c r="E2492" s="6" t="str">
        <f>+VLOOKUP($C2492,Sheet3!$B:$I,3,0)</f>
        <v>SM</v>
      </c>
      <c r="F2492" s="6" t="str">
        <f>+VLOOKUP($C2492,Sheet3!$B:$I,4,0)</f>
        <v>NUMA</v>
      </c>
      <c r="G2492" s="6">
        <f>+VLOOKUP($C2492,Sheet3!$B:$I,5,0)</f>
        <v>0</v>
      </c>
      <c r="H2492" s="6" t="str">
        <f>+VLOOKUP($C2492,Sheet3!$B:$I,6,0)</f>
        <v>D1.</v>
      </c>
      <c r="I2492" s="6" t="str">
        <f>+VLOOKUP($C2492,Sheet3!$B:$I,7,0)</f>
        <v>RIGOR</v>
      </c>
      <c r="J2492" s="6" t="str">
        <f>+VLOOKUP($C2492,Sheet3!$B:$I,8,0)</f>
        <v>D</v>
      </c>
      <c r="K2492" s="6" t="str">
        <f t="shared" si="116"/>
        <v>15X5X111/4SM NUMA 0 D1. RIGOR D</v>
      </c>
      <c r="L2492" s="6" t="str">
        <f t="shared" si="115"/>
        <v>A</v>
      </c>
      <c r="M2492" s="6" t="s">
        <v>6972</v>
      </c>
    </row>
    <row r="2493" spans="1:13">
      <c r="A2493" s="6" t="s">
        <v>10431</v>
      </c>
      <c r="B2493" s="6" t="str">
        <f t="shared" si="114"/>
        <v>l120605564</v>
      </c>
      <c r="C2493" s="6" t="s">
        <v>9459</v>
      </c>
      <c r="D2493" s="6" t="str">
        <f>+VLOOKUP($C2493,Sheet3!$B:$I,2,0)</f>
        <v>15X5X111/4</v>
      </c>
      <c r="E2493" s="6" t="str">
        <f>+VLOOKUP($C2493,Sheet3!$B:$I,3,0)</f>
        <v>SM</v>
      </c>
      <c r="F2493" s="6" t="str">
        <f>+VLOOKUP($C2493,Sheet3!$B:$I,4,0)</f>
        <v>NUMA</v>
      </c>
      <c r="G2493" s="6">
        <f>+VLOOKUP($C2493,Sheet3!$B:$I,5,0)</f>
        <v>0</v>
      </c>
      <c r="H2493" s="6" t="str">
        <f>+VLOOKUP($C2493,Sheet3!$B:$I,6,0)</f>
        <v>P5</v>
      </c>
      <c r="I2493" s="6" t="str">
        <f>+VLOOKUP($C2493,Sheet3!$B:$I,7,0)</f>
        <v>-</v>
      </c>
      <c r="J2493" s="6" t="str">
        <f>+VLOOKUP($C2493,Sheet3!$B:$I,8,0)</f>
        <v>P</v>
      </c>
      <c r="K2493" s="6" t="str">
        <f t="shared" si="116"/>
        <v>15X5X111/4SM NUMA 0 P5 - P</v>
      </c>
      <c r="L2493" s="6" t="str">
        <f t="shared" si="115"/>
        <v>A</v>
      </c>
      <c r="M2493" s="6" t="s">
        <v>6972</v>
      </c>
    </row>
    <row r="2494" spans="1:13">
      <c r="A2494" s="6" t="s">
        <v>10432</v>
      </c>
      <c r="B2494" s="6" t="str">
        <f t="shared" si="114"/>
        <v>l130200637</v>
      </c>
      <c r="C2494" s="6" t="s">
        <v>7208</v>
      </c>
      <c r="D2494" s="6" t="str">
        <f>+VLOOKUP($C2494,Sheet3!$B:$I,2,0)</f>
        <v>15X5X111/4</v>
      </c>
      <c r="E2494" s="6" t="str">
        <f>+VLOOKUP($C2494,Sheet3!$B:$I,3,0)</f>
        <v>SM</v>
      </c>
      <c r="F2494" s="6" t="str">
        <f>+VLOOKUP($C2494,Sheet3!$B:$I,4,0)</f>
        <v>NUMA</v>
      </c>
      <c r="G2494" s="6">
        <f>+VLOOKUP($C2494,Sheet3!$B:$I,5,0)</f>
        <v>0</v>
      </c>
      <c r="H2494" s="6" t="str">
        <f>+VLOOKUP($C2494,Sheet3!$B:$I,6,0)</f>
        <v>D1N</v>
      </c>
      <c r="I2494" s="6" t="str">
        <f>+VLOOKUP($C2494,Sheet3!$B:$I,7,0)</f>
        <v>RIGOR</v>
      </c>
      <c r="J2494" s="6" t="str">
        <f>+VLOOKUP($C2494,Sheet3!$B:$I,8,0)</f>
        <v>D</v>
      </c>
      <c r="K2494" s="6" t="str">
        <f t="shared" si="116"/>
        <v>15X5X111/4SM NUMA 0 D1N RIGOR D</v>
      </c>
      <c r="L2494" s="6" t="str">
        <f t="shared" si="115"/>
        <v>A</v>
      </c>
      <c r="M2494" s="6" t="s">
        <v>6972</v>
      </c>
    </row>
    <row r="2495" spans="1:13">
      <c r="A2495" s="6" t="s">
        <v>10433</v>
      </c>
      <c r="B2495" s="6" t="str">
        <f t="shared" si="114"/>
        <v>l120604179</v>
      </c>
      <c r="C2495" s="6" t="s">
        <v>10428</v>
      </c>
      <c r="D2495" s="6" t="str">
        <f>+VLOOKUP($C2495,Sheet3!$B:$I,2,0)</f>
        <v>15X5X111/4</v>
      </c>
      <c r="E2495" s="6" t="str">
        <f>+VLOOKUP($C2495,Sheet3!$B:$I,3,0)</f>
        <v>ML</v>
      </c>
      <c r="F2495" s="6" t="str">
        <f>+VLOOKUP($C2495,Sheet3!$B:$I,4,0)</f>
        <v>NUMA</v>
      </c>
      <c r="G2495" s="6">
        <f>+VLOOKUP($C2495,Sheet3!$B:$I,5,0)</f>
        <v>0</v>
      </c>
      <c r="H2495" s="6" t="str">
        <f>+VLOOKUP($C2495,Sheet3!$B:$I,6,0)</f>
        <v>P5</v>
      </c>
      <c r="I2495" s="6" t="str">
        <f>+VLOOKUP($C2495,Sheet3!$B:$I,7,0)</f>
        <v>-</v>
      </c>
      <c r="J2495" s="6" t="str">
        <f>+VLOOKUP($C2495,Sheet3!$B:$I,8,0)</f>
        <v>P</v>
      </c>
      <c r="K2495" s="6" t="str">
        <f t="shared" si="116"/>
        <v>15X5X111/4ML NUMA 0 P5 - P</v>
      </c>
      <c r="L2495" s="6" t="str">
        <f t="shared" si="115"/>
        <v>A</v>
      </c>
      <c r="M2495" s="6" t="s">
        <v>6972</v>
      </c>
    </row>
    <row r="2496" spans="1:13" hidden="1">
      <c r="A2496" s="6" t="s">
        <v>10434</v>
      </c>
      <c r="B2496" s="6" t="str">
        <f t="shared" si="114"/>
        <v>l120604237</v>
      </c>
      <c r="C2496" s="6" t="s">
        <v>10428</v>
      </c>
      <c r="D2496" s="6" t="str">
        <f>+VLOOKUP($C2496,Sheet3!$B:$I,2,0)</f>
        <v>15X5X111/4</v>
      </c>
      <c r="E2496" s="6" t="str">
        <f>+VLOOKUP($C2496,Sheet3!$B:$I,3,0)</f>
        <v>ML</v>
      </c>
      <c r="F2496" s="6" t="str">
        <f>+VLOOKUP($C2496,Sheet3!$B:$I,4,0)</f>
        <v>NUMA</v>
      </c>
      <c r="G2496" s="6">
        <f>+VLOOKUP($C2496,Sheet3!$B:$I,5,0)</f>
        <v>0</v>
      </c>
      <c r="H2496" s="6" t="str">
        <f>+VLOOKUP($C2496,Sheet3!$B:$I,6,0)</f>
        <v>P5</v>
      </c>
      <c r="I2496" s="6" t="str">
        <f>+VLOOKUP($C2496,Sheet3!$B:$I,7,0)</f>
        <v>-</v>
      </c>
      <c r="J2496" s="6" t="str">
        <f>+VLOOKUP($C2496,Sheet3!$B:$I,8,0)</f>
        <v>P</v>
      </c>
      <c r="K2496" s="6" t="str">
        <f t="shared" si="116"/>
        <v>15X5X111/4ML NUMA 0 P5 - P</v>
      </c>
      <c r="L2496" s="6" t="str">
        <f t="shared" si="115"/>
        <v>B</v>
      </c>
      <c r="M2496" s="6"/>
    </row>
    <row r="2497" spans="1:13">
      <c r="A2497" s="6" t="s">
        <v>10435</v>
      </c>
      <c r="B2497" s="6" t="str">
        <f t="shared" si="114"/>
        <v>l140201983</v>
      </c>
      <c r="C2497" s="6" t="s">
        <v>10436</v>
      </c>
      <c r="D2497" s="6" t="str">
        <f>+VLOOKUP($C2497,Sheet3!$B:$I,2,0)</f>
        <v>15X41/2-8</v>
      </c>
      <c r="E2497" s="6" t="str">
        <f>+VLOOKUP($C2497,Sheet3!$B:$I,3,0)</f>
        <v>LUG</v>
      </c>
      <c r="F2497" s="6" t="str">
        <f>+VLOOKUP($C2497,Sheet3!$B:$I,4,0)</f>
        <v>NUMA</v>
      </c>
      <c r="G2497" s="6">
        <f>+VLOOKUP($C2497,Sheet3!$B:$I,5,0)</f>
        <v>3</v>
      </c>
      <c r="H2497" s="6" t="str">
        <f>+VLOOKUP($C2497,Sheet3!$B:$I,6,0)</f>
        <v>P3S1X</v>
      </c>
      <c r="I2497" s="6" t="str">
        <f>+VLOOKUP($C2497,Sheet3!$B:$I,7,0)</f>
        <v>VIKING</v>
      </c>
      <c r="J2497" s="6" t="str">
        <f>+VLOOKUP($C2497,Sheet3!$B:$I,8,0)</f>
        <v>-</v>
      </c>
      <c r="K2497" s="6" t="str">
        <f t="shared" si="116"/>
        <v>15X41/2-8LUG NUMA 3 P3S1X VIKING -</v>
      </c>
      <c r="L2497" s="6" t="str">
        <f t="shared" si="115"/>
        <v>A</v>
      </c>
      <c r="M2497" s="6" t="s">
        <v>6972</v>
      </c>
    </row>
    <row r="2498" spans="1:13">
      <c r="A2498" s="6" t="s">
        <v>10437</v>
      </c>
      <c r="B2498" s="6" t="str">
        <f t="shared" ref="B2498:B2561" si="117">+MID(A2498,9,10)</f>
        <v>l120500300</v>
      </c>
      <c r="C2498" s="6" t="s">
        <v>7228</v>
      </c>
      <c r="D2498" s="6" t="str">
        <f>+VLOOKUP($C2498,Sheet3!$B:$I,2,0)</f>
        <v>14X5X10</v>
      </c>
      <c r="E2498" s="6" t="str">
        <f>+VLOOKUP($C2498,Sheet3!$B:$I,3,0)</f>
        <v>ML</v>
      </c>
      <c r="F2498" s="6" t="str">
        <f>+VLOOKUP($C2498,Sheet3!$B:$I,4,0)</f>
        <v>NUMA</v>
      </c>
      <c r="G2498" s="6">
        <f>+VLOOKUP($C2498,Sheet3!$B:$I,5,0)</f>
        <v>0</v>
      </c>
      <c r="H2498" s="6" t="str">
        <f>+VLOOKUP($C2498,Sheet3!$B:$I,6,0)</f>
        <v>P5</v>
      </c>
      <c r="I2498" s="6" t="str">
        <f>+VLOOKUP($C2498,Sheet3!$B:$I,7,0)</f>
        <v>-</v>
      </c>
      <c r="J2498" s="6" t="str">
        <f>+VLOOKUP($C2498,Sheet3!$B:$I,8,0)</f>
        <v>P</v>
      </c>
      <c r="K2498" s="6" t="str">
        <f t="shared" si="116"/>
        <v>14X5X10ML NUMA 0 P5 - P</v>
      </c>
      <c r="L2498" s="6" t="str">
        <f t="shared" ref="L2498:L2561" si="118">+RIGHT(A2498,1)</f>
        <v>A</v>
      </c>
      <c r="M2498" s="6" t="s">
        <v>6972</v>
      </c>
    </row>
    <row r="2499" spans="1:13">
      <c r="A2499" s="6" t="s">
        <v>10438</v>
      </c>
      <c r="B2499" s="6" t="str">
        <f t="shared" si="117"/>
        <v>l120500322</v>
      </c>
      <c r="C2499" s="6" t="s">
        <v>7228</v>
      </c>
      <c r="D2499" s="6" t="str">
        <f>+VLOOKUP($C2499,Sheet3!$B:$I,2,0)</f>
        <v>14X5X10</v>
      </c>
      <c r="E2499" s="6" t="str">
        <f>+VLOOKUP($C2499,Sheet3!$B:$I,3,0)</f>
        <v>ML</v>
      </c>
      <c r="F2499" s="6" t="str">
        <f>+VLOOKUP($C2499,Sheet3!$B:$I,4,0)</f>
        <v>NUMA</v>
      </c>
      <c r="G2499" s="6">
        <f>+VLOOKUP($C2499,Sheet3!$B:$I,5,0)</f>
        <v>0</v>
      </c>
      <c r="H2499" s="6" t="str">
        <f>+VLOOKUP($C2499,Sheet3!$B:$I,6,0)</f>
        <v>P5</v>
      </c>
      <c r="I2499" s="6" t="str">
        <f>+VLOOKUP($C2499,Sheet3!$B:$I,7,0)</f>
        <v>-</v>
      </c>
      <c r="J2499" s="6" t="str">
        <f>+VLOOKUP($C2499,Sheet3!$B:$I,8,0)</f>
        <v>P</v>
      </c>
      <c r="K2499" s="6" t="str">
        <f t="shared" ref="K2499:K2562" si="119">CONCATENATE(D2499,E2499," ",F2499," ",G2499," ",H2499," ",I2499," ",J2499)</f>
        <v>14X5X10ML NUMA 0 P5 - P</v>
      </c>
      <c r="L2499" s="6" t="str">
        <f t="shared" si="118"/>
        <v>A</v>
      </c>
      <c r="M2499" s="6" t="s">
        <v>6972</v>
      </c>
    </row>
    <row r="2500" spans="1:13">
      <c r="A2500" s="6" t="s">
        <v>10439</v>
      </c>
      <c r="B2500" s="6" t="str">
        <f t="shared" si="117"/>
        <v>l130200307</v>
      </c>
      <c r="C2500" s="6" t="s">
        <v>7278</v>
      </c>
      <c r="D2500" s="6" t="str">
        <f>+VLOOKUP($C2500,Sheet3!$B:$I,2,0)</f>
        <v>14X41/2X8</v>
      </c>
      <c r="E2500" s="6" t="str">
        <f>+VLOOKUP($C2500,Sheet3!$B:$I,3,0)</f>
        <v>SM</v>
      </c>
      <c r="F2500" s="6" t="str">
        <f>+VLOOKUP($C2500,Sheet3!$B:$I,4,0)</f>
        <v>NUMA</v>
      </c>
      <c r="G2500" s="6">
        <f>+VLOOKUP($C2500,Sheet3!$B:$I,5,0)</f>
        <v>0</v>
      </c>
      <c r="H2500" s="6" t="str">
        <f>+VLOOKUP($C2500,Sheet3!$B:$I,6,0)</f>
        <v>D1.</v>
      </c>
      <c r="I2500" s="6" t="str">
        <f>+VLOOKUP($C2500,Sheet3!$B:$I,7,0)</f>
        <v>RIGOR</v>
      </c>
      <c r="J2500" s="6" t="str">
        <f>+VLOOKUP($C2500,Sheet3!$B:$I,8,0)</f>
        <v>D</v>
      </c>
      <c r="K2500" s="6" t="str">
        <f t="shared" si="119"/>
        <v>14X41/2X8SM NUMA 0 D1. RIGOR D</v>
      </c>
      <c r="L2500" s="6" t="str">
        <f t="shared" si="118"/>
        <v>A</v>
      </c>
      <c r="M2500" s="6" t="s">
        <v>6972</v>
      </c>
    </row>
    <row r="2501" spans="1:13">
      <c r="A2501" s="6" t="s">
        <v>10440</v>
      </c>
      <c r="B2501" s="6" t="str">
        <f t="shared" si="117"/>
        <v>l130200089</v>
      </c>
      <c r="C2501" s="6" t="s">
        <v>7278</v>
      </c>
      <c r="D2501" s="6" t="str">
        <f>+VLOOKUP($C2501,Sheet3!$B:$I,2,0)</f>
        <v>14X41/2X8</v>
      </c>
      <c r="E2501" s="6" t="str">
        <f>+VLOOKUP($C2501,Sheet3!$B:$I,3,0)</f>
        <v>SM</v>
      </c>
      <c r="F2501" s="6" t="str">
        <f>+VLOOKUP($C2501,Sheet3!$B:$I,4,0)</f>
        <v>NUMA</v>
      </c>
      <c r="G2501" s="6">
        <f>+VLOOKUP($C2501,Sheet3!$B:$I,5,0)</f>
        <v>0</v>
      </c>
      <c r="H2501" s="6" t="str">
        <f>+VLOOKUP($C2501,Sheet3!$B:$I,6,0)</f>
        <v>D1.</v>
      </c>
      <c r="I2501" s="6" t="str">
        <f>+VLOOKUP($C2501,Sheet3!$B:$I,7,0)</f>
        <v>RIGOR</v>
      </c>
      <c r="J2501" s="6" t="str">
        <f>+VLOOKUP($C2501,Sheet3!$B:$I,8,0)</f>
        <v>D</v>
      </c>
      <c r="K2501" s="6" t="str">
        <f t="shared" si="119"/>
        <v>14X41/2X8SM NUMA 0 D1. RIGOR D</v>
      </c>
      <c r="L2501" s="6" t="str">
        <f t="shared" si="118"/>
        <v>A</v>
      </c>
      <c r="M2501" s="6" t="s">
        <v>6972</v>
      </c>
    </row>
    <row r="2502" spans="1:13">
      <c r="A2502" s="6" t="s">
        <v>10441</v>
      </c>
      <c r="B2502" s="6" t="str">
        <f t="shared" si="117"/>
        <v>l120700755</v>
      </c>
      <c r="C2502" s="6" t="s">
        <v>7241</v>
      </c>
      <c r="D2502" s="6" t="str">
        <f>+VLOOKUP($C2502,Sheet3!$B:$I,2,0)</f>
        <v>14X41/2X8</v>
      </c>
      <c r="E2502" s="6" t="str">
        <f>+VLOOKUP($C2502,Sheet3!$B:$I,3,0)</f>
        <v>SM</v>
      </c>
      <c r="F2502" s="6" t="str">
        <f>+VLOOKUP($C2502,Sheet3!$B:$I,4,0)</f>
        <v>NUMA</v>
      </c>
      <c r="G2502" s="6">
        <f>+VLOOKUP($C2502,Sheet3!$B:$I,5,0)</f>
        <v>0</v>
      </c>
      <c r="H2502" s="6" t="str">
        <f>+VLOOKUP($C2502,Sheet3!$B:$I,6,0)</f>
        <v>P5</v>
      </c>
      <c r="I2502" s="6" t="str">
        <f>+VLOOKUP($C2502,Sheet3!$B:$I,7,0)</f>
        <v>-</v>
      </c>
      <c r="J2502" s="6" t="str">
        <f>+VLOOKUP($C2502,Sheet3!$B:$I,8,0)</f>
        <v>P</v>
      </c>
      <c r="K2502" s="6" t="str">
        <f t="shared" si="119"/>
        <v>14X41/2X8SM NUMA 0 P5 - P</v>
      </c>
      <c r="L2502" s="6" t="str">
        <f t="shared" si="118"/>
        <v>A</v>
      </c>
      <c r="M2502" s="6" t="s">
        <v>6972</v>
      </c>
    </row>
    <row r="2503" spans="1:13">
      <c r="A2503" s="6" t="s">
        <v>10442</v>
      </c>
      <c r="B2503" s="6" t="str">
        <f t="shared" si="117"/>
        <v>l130200351</v>
      </c>
      <c r="C2503" s="6" t="s">
        <v>7278</v>
      </c>
      <c r="D2503" s="6" t="str">
        <f>+VLOOKUP($C2503,Sheet3!$B:$I,2,0)</f>
        <v>14X41/2X8</v>
      </c>
      <c r="E2503" s="6" t="str">
        <f>+VLOOKUP($C2503,Sheet3!$B:$I,3,0)</f>
        <v>SM</v>
      </c>
      <c r="F2503" s="6" t="str">
        <f>+VLOOKUP($C2503,Sheet3!$B:$I,4,0)</f>
        <v>NUMA</v>
      </c>
      <c r="G2503" s="6">
        <f>+VLOOKUP($C2503,Sheet3!$B:$I,5,0)</f>
        <v>0</v>
      </c>
      <c r="H2503" s="6" t="str">
        <f>+VLOOKUP($C2503,Sheet3!$B:$I,6,0)</f>
        <v>D1.</v>
      </c>
      <c r="I2503" s="6" t="str">
        <f>+VLOOKUP($C2503,Sheet3!$B:$I,7,0)</f>
        <v>RIGOR</v>
      </c>
      <c r="J2503" s="6" t="str">
        <f>+VLOOKUP($C2503,Sheet3!$B:$I,8,0)</f>
        <v>D</v>
      </c>
      <c r="K2503" s="6" t="str">
        <f t="shared" si="119"/>
        <v>14X41/2X8SM NUMA 0 D1. RIGOR D</v>
      </c>
      <c r="L2503" s="6" t="str">
        <f t="shared" si="118"/>
        <v>A</v>
      </c>
      <c r="M2503" s="6" t="s">
        <v>6972</v>
      </c>
    </row>
    <row r="2504" spans="1:13">
      <c r="A2504" s="6" t="s">
        <v>10443</v>
      </c>
      <c r="B2504" s="6" t="str">
        <f t="shared" si="117"/>
        <v>l120602305</v>
      </c>
      <c r="C2504" s="6" t="s">
        <v>7222</v>
      </c>
      <c r="D2504" s="6" t="str">
        <f>+VLOOKUP($C2504,Sheet3!$B:$I,2,0)</f>
        <v>131/2X41/2X8</v>
      </c>
      <c r="E2504" s="6" t="str">
        <f>+VLOOKUP($C2504,Sheet3!$B:$I,3,0)</f>
        <v>SM</v>
      </c>
      <c r="F2504" s="6" t="str">
        <f>+VLOOKUP($C2504,Sheet3!$B:$I,4,0)</f>
        <v>NUMA</v>
      </c>
      <c r="G2504" s="6">
        <f>+VLOOKUP($C2504,Sheet3!$B:$I,5,0)</f>
        <v>0</v>
      </c>
      <c r="H2504" s="6" t="str">
        <f>+VLOOKUP($C2504,Sheet3!$B:$I,6,0)</f>
        <v>D1.</v>
      </c>
      <c r="I2504" s="6" t="str">
        <f>+VLOOKUP($C2504,Sheet3!$B:$I,7,0)</f>
        <v>ASTRO</v>
      </c>
      <c r="J2504" s="6" t="str">
        <f>+VLOOKUP($C2504,Sheet3!$B:$I,8,0)</f>
        <v>D</v>
      </c>
      <c r="K2504" s="6" t="str">
        <f t="shared" si="119"/>
        <v>131/2X41/2X8SM NUMA 0 D1. ASTRO D</v>
      </c>
      <c r="L2504" s="6" t="str">
        <f t="shared" si="118"/>
        <v>A</v>
      </c>
      <c r="M2504" s="6" t="s">
        <v>6972</v>
      </c>
    </row>
    <row r="2505" spans="1:13">
      <c r="A2505" s="6" t="s">
        <v>10444</v>
      </c>
      <c r="B2505" s="6" t="str">
        <f t="shared" si="117"/>
        <v>l120602214</v>
      </c>
      <c r="C2505" s="6" t="s">
        <v>7222</v>
      </c>
      <c r="D2505" s="6" t="str">
        <f>+VLOOKUP($C2505,Sheet3!$B:$I,2,0)</f>
        <v>131/2X41/2X8</v>
      </c>
      <c r="E2505" s="6" t="str">
        <f>+VLOOKUP($C2505,Sheet3!$B:$I,3,0)</f>
        <v>SM</v>
      </c>
      <c r="F2505" s="6" t="str">
        <f>+VLOOKUP($C2505,Sheet3!$B:$I,4,0)</f>
        <v>NUMA</v>
      </c>
      <c r="G2505" s="6">
        <f>+VLOOKUP($C2505,Sheet3!$B:$I,5,0)</f>
        <v>0</v>
      </c>
      <c r="H2505" s="6" t="str">
        <f>+VLOOKUP($C2505,Sheet3!$B:$I,6,0)</f>
        <v>D1.</v>
      </c>
      <c r="I2505" s="6" t="str">
        <f>+VLOOKUP($C2505,Sheet3!$B:$I,7,0)</f>
        <v>ASTRO</v>
      </c>
      <c r="J2505" s="6" t="str">
        <f>+VLOOKUP($C2505,Sheet3!$B:$I,8,0)</f>
        <v>D</v>
      </c>
      <c r="K2505" s="6" t="str">
        <f t="shared" si="119"/>
        <v>131/2X41/2X8SM NUMA 0 D1. ASTRO D</v>
      </c>
      <c r="L2505" s="6" t="str">
        <f t="shared" si="118"/>
        <v>A</v>
      </c>
      <c r="M2505" s="6" t="s">
        <v>6972</v>
      </c>
    </row>
    <row r="2506" spans="1:13">
      <c r="A2506" s="6" t="s">
        <v>10445</v>
      </c>
      <c r="B2506" s="6" t="str">
        <f t="shared" si="117"/>
        <v>l130501502</v>
      </c>
      <c r="C2506" s="6" t="s">
        <v>7239</v>
      </c>
      <c r="D2506" s="6" t="str">
        <f>+VLOOKUP($C2506,Sheet3!$B:$I,2,0)</f>
        <v>131/2X51/2X8</v>
      </c>
      <c r="E2506" s="6" t="str">
        <f>+VLOOKUP($C2506,Sheet3!$B:$I,3,0)</f>
        <v>ML</v>
      </c>
      <c r="F2506" s="6" t="str">
        <f>+VLOOKUP($C2506,Sheet3!$B:$I,4,0)</f>
        <v>NUMA</v>
      </c>
      <c r="G2506" s="6">
        <f>+VLOOKUP($C2506,Sheet3!$B:$I,5,0)</f>
        <v>0</v>
      </c>
      <c r="H2506" s="6" t="str">
        <f>+VLOOKUP($C2506,Sheet3!$B:$I,6,0)</f>
        <v>P5N</v>
      </c>
      <c r="I2506" s="6" t="str">
        <f>+VLOOKUP($C2506,Sheet3!$B:$I,7,0)</f>
        <v>NUMA</v>
      </c>
      <c r="J2506" s="6" t="str">
        <f>+VLOOKUP($C2506,Sheet3!$B:$I,8,0)</f>
        <v>P</v>
      </c>
      <c r="K2506" s="6" t="str">
        <f t="shared" si="119"/>
        <v>131/2X51/2X8ML NUMA 0 P5N NUMA P</v>
      </c>
      <c r="L2506" s="6" t="str">
        <f t="shared" si="118"/>
        <v>A</v>
      </c>
      <c r="M2506" s="6" t="s">
        <v>6972</v>
      </c>
    </row>
    <row r="2507" spans="1:13">
      <c r="A2507" s="6" t="s">
        <v>10446</v>
      </c>
      <c r="B2507" s="6" t="str">
        <f t="shared" si="117"/>
        <v>l130501529</v>
      </c>
      <c r="C2507" s="6" t="s">
        <v>7239</v>
      </c>
      <c r="D2507" s="6" t="str">
        <f>+VLOOKUP($C2507,Sheet3!$B:$I,2,0)</f>
        <v>131/2X51/2X8</v>
      </c>
      <c r="E2507" s="6" t="str">
        <f>+VLOOKUP($C2507,Sheet3!$B:$I,3,0)</f>
        <v>ML</v>
      </c>
      <c r="F2507" s="6" t="str">
        <f>+VLOOKUP($C2507,Sheet3!$B:$I,4,0)</f>
        <v>NUMA</v>
      </c>
      <c r="G2507" s="6">
        <f>+VLOOKUP($C2507,Sheet3!$B:$I,5,0)</f>
        <v>0</v>
      </c>
      <c r="H2507" s="6" t="str">
        <f>+VLOOKUP($C2507,Sheet3!$B:$I,6,0)</f>
        <v>P5N</v>
      </c>
      <c r="I2507" s="6" t="str">
        <f>+VLOOKUP($C2507,Sheet3!$B:$I,7,0)</f>
        <v>NUMA</v>
      </c>
      <c r="J2507" s="6" t="str">
        <f>+VLOOKUP($C2507,Sheet3!$B:$I,8,0)</f>
        <v>P</v>
      </c>
      <c r="K2507" s="6" t="str">
        <f t="shared" si="119"/>
        <v>131/2X51/2X8ML NUMA 0 P5N NUMA P</v>
      </c>
      <c r="L2507" s="6" t="str">
        <f t="shared" si="118"/>
        <v>A</v>
      </c>
      <c r="M2507" s="6" t="s">
        <v>6972</v>
      </c>
    </row>
    <row r="2508" spans="1:13">
      <c r="A2508" s="6" t="s">
        <v>10447</v>
      </c>
      <c r="B2508" s="6" t="str">
        <f t="shared" si="117"/>
        <v>l130501479</v>
      </c>
      <c r="C2508" s="6" t="s">
        <v>7239</v>
      </c>
      <c r="D2508" s="6" t="str">
        <f>+VLOOKUP($C2508,Sheet3!$B:$I,2,0)</f>
        <v>131/2X51/2X8</v>
      </c>
      <c r="E2508" s="6" t="str">
        <f>+VLOOKUP($C2508,Sheet3!$B:$I,3,0)</f>
        <v>ML</v>
      </c>
      <c r="F2508" s="6" t="str">
        <f>+VLOOKUP($C2508,Sheet3!$B:$I,4,0)</f>
        <v>NUMA</v>
      </c>
      <c r="G2508" s="6">
        <f>+VLOOKUP($C2508,Sheet3!$B:$I,5,0)</f>
        <v>0</v>
      </c>
      <c r="H2508" s="6" t="str">
        <f>+VLOOKUP($C2508,Sheet3!$B:$I,6,0)</f>
        <v>P5N</v>
      </c>
      <c r="I2508" s="6" t="str">
        <f>+VLOOKUP($C2508,Sheet3!$B:$I,7,0)</f>
        <v>NUMA</v>
      </c>
      <c r="J2508" s="6" t="str">
        <f>+VLOOKUP($C2508,Sheet3!$B:$I,8,0)</f>
        <v>P</v>
      </c>
      <c r="K2508" s="6" t="str">
        <f t="shared" si="119"/>
        <v>131/2X51/2X8ML NUMA 0 P5N NUMA P</v>
      </c>
      <c r="L2508" s="6" t="str">
        <f t="shared" si="118"/>
        <v>A</v>
      </c>
      <c r="M2508" s="6" t="s">
        <v>6972</v>
      </c>
    </row>
    <row r="2509" spans="1:13">
      <c r="A2509" s="6" t="s">
        <v>10448</v>
      </c>
      <c r="B2509" s="6" t="str">
        <f t="shared" si="117"/>
        <v>l131204982</v>
      </c>
      <c r="C2509" s="6" t="s">
        <v>7254</v>
      </c>
      <c r="D2509" s="6" t="str">
        <f>+VLOOKUP($C2509,Sheet3!$B:$I,2,0)</f>
        <v>13X41/2X8</v>
      </c>
      <c r="E2509" s="6" t="str">
        <f>+VLOOKUP($C2509,Sheet3!$B:$I,3,0)</f>
        <v>SM</v>
      </c>
      <c r="F2509" s="6" t="str">
        <f>+VLOOKUP($C2509,Sheet3!$B:$I,4,0)</f>
        <v>NUMA</v>
      </c>
      <c r="G2509" s="6">
        <f>+VLOOKUP($C2509,Sheet3!$B:$I,5,0)</f>
        <v>0</v>
      </c>
      <c r="H2509" s="6" t="str">
        <f>+VLOOKUP($C2509,Sheet3!$B:$I,6,0)</f>
        <v>P5N</v>
      </c>
      <c r="I2509" s="6" t="str">
        <f>+VLOOKUP($C2509,Sheet3!$B:$I,7,0)</f>
        <v>NUMA</v>
      </c>
      <c r="J2509" s="6" t="str">
        <f>+VLOOKUP($C2509,Sheet3!$B:$I,8,0)</f>
        <v>P</v>
      </c>
      <c r="K2509" s="6" t="str">
        <f t="shared" si="119"/>
        <v>13X41/2X8SM NUMA 0 P5N NUMA P</v>
      </c>
      <c r="L2509" s="6" t="str">
        <f t="shared" si="118"/>
        <v>A</v>
      </c>
      <c r="M2509" s="6" t="s">
        <v>6972</v>
      </c>
    </row>
    <row r="2510" spans="1:13">
      <c r="A2510" s="6" t="s">
        <v>10449</v>
      </c>
      <c r="B2510" s="6" t="str">
        <f t="shared" si="117"/>
        <v>l130802874</v>
      </c>
      <c r="C2510" s="6" t="s">
        <v>10450</v>
      </c>
      <c r="D2510" s="6" t="str">
        <f>+VLOOKUP($C2510,Sheet3!$B:$I,2,0)</f>
        <v>13X41/2X8</v>
      </c>
      <c r="E2510" s="6" t="str">
        <f>+VLOOKUP($C2510,Sheet3!$B:$I,3,0)</f>
        <v>ML</v>
      </c>
      <c r="F2510" s="6" t="str">
        <f>+VLOOKUP($C2510,Sheet3!$B:$I,4,0)</f>
        <v>NUMA</v>
      </c>
      <c r="G2510" s="6">
        <f>+VLOOKUP($C2510,Sheet3!$B:$I,5,0)</f>
        <v>0</v>
      </c>
      <c r="H2510" s="6" t="str">
        <f>+VLOOKUP($C2510,Sheet3!$B:$I,6,0)</f>
        <v>D1N</v>
      </c>
      <c r="I2510" s="6" t="str">
        <f>+VLOOKUP($C2510,Sheet3!$B:$I,7,0)</f>
        <v>TALON</v>
      </c>
      <c r="J2510" s="6" t="str">
        <f>+VLOOKUP($C2510,Sheet3!$B:$I,8,0)</f>
        <v>D</v>
      </c>
      <c r="K2510" s="6" t="str">
        <f t="shared" si="119"/>
        <v>13X41/2X8ML NUMA 0 D1N TALON D</v>
      </c>
      <c r="L2510" s="6" t="str">
        <f t="shared" si="118"/>
        <v>A</v>
      </c>
      <c r="M2510" s="6" t="s">
        <v>6972</v>
      </c>
    </row>
    <row r="2511" spans="1:13">
      <c r="A2511" s="6" t="s">
        <v>10451</v>
      </c>
      <c r="B2511" s="6" t="str">
        <f t="shared" si="117"/>
        <v>l131000393</v>
      </c>
      <c r="C2511" s="6" t="s">
        <v>10452</v>
      </c>
      <c r="D2511" s="6" t="str">
        <f>+VLOOKUP($C2511,Sheet3!$B:$I,2,0)</f>
        <v>13X41/2X8</v>
      </c>
      <c r="E2511" s="6" t="str">
        <f>+VLOOKUP($C2511,Sheet3!$B:$I,3,0)</f>
        <v>ML</v>
      </c>
      <c r="F2511" s="6" t="str">
        <f>+VLOOKUP($C2511,Sheet3!$B:$I,4,0)</f>
        <v>NUMA</v>
      </c>
      <c r="G2511" s="6">
        <f>+VLOOKUP($C2511,Sheet3!$B:$I,5,0)</f>
        <v>0</v>
      </c>
      <c r="H2511" s="6" t="str">
        <f>+VLOOKUP($C2511,Sheet3!$B:$I,6,0)</f>
        <v>P5N</v>
      </c>
      <c r="I2511" s="6" t="str">
        <f>+VLOOKUP($C2511,Sheet3!$B:$I,7,0)</f>
        <v>TOTALSOURCE</v>
      </c>
      <c r="J2511" s="6" t="str">
        <f>+VLOOKUP($C2511,Sheet3!$B:$I,8,0)</f>
        <v>P</v>
      </c>
      <c r="K2511" s="6" t="str">
        <f t="shared" si="119"/>
        <v>13X41/2X8ML NUMA 0 P5N TOTALSOURCE P</v>
      </c>
      <c r="L2511" s="6" t="str">
        <f t="shared" si="118"/>
        <v>A</v>
      </c>
      <c r="M2511" s="6" t="s">
        <v>6972</v>
      </c>
    </row>
    <row r="2512" spans="1:13">
      <c r="A2512" s="6" t="s">
        <v>10453</v>
      </c>
      <c r="B2512" s="6" t="str">
        <f t="shared" si="117"/>
        <v>l131105295</v>
      </c>
      <c r="C2512" s="6" t="s">
        <v>10185</v>
      </c>
      <c r="D2512" s="6" t="str">
        <f>+VLOOKUP($C2512,Sheet3!$B:$I,2,0)</f>
        <v>13X51/2X8</v>
      </c>
      <c r="E2512" s="6" t="str">
        <f>+VLOOKUP($C2512,Sheet3!$B:$I,3,0)</f>
        <v>ML</v>
      </c>
      <c r="F2512" s="6" t="str">
        <f>+VLOOKUP($C2512,Sheet3!$B:$I,4,0)</f>
        <v>NUMA</v>
      </c>
      <c r="G2512" s="6">
        <f>+VLOOKUP($C2512,Sheet3!$B:$I,5,0)</f>
        <v>0</v>
      </c>
      <c r="H2512" s="6" t="str">
        <f>+VLOOKUP($C2512,Sheet3!$B:$I,6,0)</f>
        <v>D1.</v>
      </c>
      <c r="I2512" s="6" t="str">
        <f>+VLOOKUP($C2512,Sheet3!$B:$I,7,0)</f>
        <v>TALON</v>
      </c>
      <c r="J2512" s="6" t="str">
        <f>+VLOOKUP($C2512,Sheet3!$B:$I,8,0)</f>
        <v>D</v>
      </c>
      <c r="K2512" s="6" t="str">
        <f t="shared" si="119"/>
        <v>13X51/2X8ML NUMA 0 D1. TALON D</v>
      </c>
      <c r="L2512" s="6" t="str">
        <f t="shared" si="118"/>
        <v>A</v>
      </c>
      <c r="M2512" s="6" t="s">
        <v>6972</v>
      </c>
    </row>
    <row r="2513" spans="1:13">
      <c r="A2513" s="6" t="s">
        <v>10454</v>
      </c>
      <c r="B2513" s="6" t="str">
        <f t="shared" si="117"/>
        <v>l121001077</v>
      </c>
      <c r="C2513" s="6" t="s">
        <v>10455</v>
      </c>
      <c r="D2513" s="6" t="str">
        <f>+VLOOKUP($C2513,Sheet3!$B:$I,2,0)</f>
        <v>10X5X61/2</v>
      </c>
      <c r="E2513" s="6" t="str">
        <f>+VLOOKUP($C2513,Sheet3!$B:$I,3,0)</f>
        <v>SM</v>
      </c>
      <c r="F2513" s="6" t="str">
        <f>+VLOOKUP($C2513,Sheet3!$B:$I,4,0)</f>
        <v>NUMA</v>
      </c>
      <c r="G2513" s="6">
        <f>+VLOOKUP($C2513,Sheet3!$B:$I,5,0)</f>
        <v>0</v>
      </c>
      <c r="H2513" s="6" t="str">
        <f>+VLOOKUP($C2513,Sheet3!$B:$I,6,0)</f>
        <v>D1.</v>
      </c>
      <c r="I2513" s="6" t="str">
        <f>+VLOOKUP($C2513,Sheet3!$B:$I,7,0)</f>
        <v>RIGOR</v>
      </c>
      <c r="J2513" s="6" t="str">
        <f>+VLOOKUP($C2513,Sheet3!$B:$I,8,0)</f>
        <v>D</v>
      </c>
      <c r="K2513" s="6" t="str">
        <f t="shared" si="119"/>
        <v>10X5X61/2SM NUMA 0 D1. RIGOR D</v>
      </c>
      <c r="L2513" s="6" t="str">
        <f t="shared" si="118"/>
        <v>A</v>
      </c>
      <c r="M2513" s="6" t="s">
        <v>6972</v>
      </c>
    </row>
    <row r="2514" spans="1:13">
      <c r="A2514" s="6" t="s">
        <v>10456</v>
      </c>
      <c r="B2514" s="6" t="str">
        <f t="shared" si="117"/>
        <v>l140806958</v>
      </c>
      <c r="C2514" s="6" t="s">
        <v>10455</v>
      </c>
      <c r="D2514" s="6" t="str">
        <f>+VLOOKUP($C2514,Sheet3!$B:$I,2,0)</f>
        <v>10X5X61/2</v>
      </c>
      <c r="E2514" s="6" t="str">
        <f>+VLOOKUP($C2514,Sheet3!$B:$I,3,0)</f>
        <v>SM</v>
      </c>
      <c r="F2514" s="6" t="str">
        <f>+VLOOKUP($C2514,Sheet3!$B:$I,4,0)</f>
        <v>NUMA</v>
      </c>
      <c r="G2514" s="6">
        <f>+VLOOKUP($C2514,Sheet3!$B:$I,5,0)</f>
        <v>0</v>
      </c>
      <c r="H2514" s="6" t="str">
        <f>+VLOOKUP($C2514,Sheet3!$B:$I,6,0)</f>
        <v>D1.</v>
      </c>
      <c r="I2514" s="6" t="str">
        <f>+VLOOKUP($C2514,Sheet3!$B:$I,7,0)</f>
        <v>RIGOR</v>
      </c>
      <c r="J2514" s="6" t="str">
        <f>+VLOOKUP($C2514,Sheet3!$B:$I,8,0)</f>
        <v>D</v>
      </c>
      <c r="K2514" s="6" t="str">
        <f t="shared" si="119"/>
        <v>10X5X61/2SM NUMA 0 D1. RIGOR D</v>
      </c>
      <c r="L2514" s="6" t="str">
        <f t="shared" si="118"/>
        <v>A</v>
      </c>
      <c r="M2514" s="6" t="s">
        <v>6972</v>
      </c>
    </row>
    <row r="2515" spans="1:13">
      <c r="A2515" s="6" t="s">
        <v>10457</v>
      </c>
      <c r="B2515" s="6" t="str">
        <f t="shared" si="117"/>
        <v>l130200171</v>
      </c>
      <c r="C2515" s="6" t="s">
        <v>10455</v>
      </c>
      <c r="D2515" s="6" t="str">
        <f>+VLOOKUP($C2515,Sheet3!$B:$I,2,0)</f>
        <v>10X5X61/2</v>
      </c>
      <c r="E2515" s="6" t="str">
        <f>+VLOOKUP($C2515,Sheet3!$B:$I,3,0)</f>
        <v>SM</v>
      </c>
      <c r="F2515" s="6" t="str">
        <f>+VLOOKUP($C2515,Sheet3!$B:$I,4,0)</f>
        <v>NUMA</v>
      </c>
      <c r="G2515" s="6">
        <f>+VLOOKUP($C2515,Sheet3!$B:$I,5,0)</f>
        <v>0</v>
      </c>
      <c r="H2515" s="6" t="str">
        <f>+VLOOKUP($C2515,Sheet3!$B:$I,6,0)</f>
        <v>D1.</v>
      </c>
      <c r="I2515" s="6" t="str">
        <f>+VLOOKUP($C2515,Sheet3!$B:$I,7,0)</f>
        <v>RIGOR</v>
      </c>
      <c r="J2515" s="6" t="str">
        <f>+VLOOKUP($C2515,Sheet3!$B:$I,8,0)</f>
        <v>D</v>
      </c>
      <c r="K2515" s="6" t="str">
        <f t="shared" si="119"/>
        <v>10X5X61/2SM NUMA 0 D1. RIGOR D</v>
      </c>
      <c r="L2515" s="6" t="str">
        <f t="shared" si="118"/>
        <v>A</v>
      </c>
      <c r="M2515" s="6" t="s">
        <v>6972</v>
      </c>
    </row>
    <row r="2516" spans="1:13">
      <c r="A2516" s="6" t="s">
        <v>10458</v>
      </c>
      <c r="B2516" s="6" t="str">
        <f t="shared" si="117"/>
        <v>l130200121</v>
      </c>
      <c r="C2516" s="6" t="s">
        <v>10455</v>
      </c>
      <c r="D2516" s="6" t="str">
        <f>+VLOOKUP($C2516,Sheet3!$B:$I,2,0)</f>
        <v>10X5X61/2</v>
      </c>
      <c r="E2516" s="6" t="str">
        <f>+VLOOKUP($C2516,Sheet3!$B:$I,3,0)</f>
        <v>SM</v>
      </c>
      <c r="F2516" s="6" t="str">
        <f>+VLOOKUP($C2516,Sheet3!$B:$I,4,0)</f>
        <v>NUMA</v>
      </c>
      <c r="G2516" s="6">
        <f>+VLOOKUP($C2516,Sheet3!$B:$I,5,0)</f>
        <v>0</v>
      </c>
      <c r="H2516" s="6" t="str">
        <f>+VLOOKUP($C2516,Sheet3!$B:$I,6,0)</f>
        <v>D1.</v>
      </c>
      <c r="I2516" s="6" t="str">
        <f>+VLOOKUP($C2516,Sheet3!$B:$I,7,0)</f>
        <v>RIGOR</v>
      </c>
      <c r="J2516" s="6" t="str">
        <f>+VLOOKUP($C2516,Sheet3!$B:$I,8,0)</f>
        <v>D</v>
      </c>
      <c r="K2516" s="6" t="str">
        <f t="shared" si="119"/>
        <v>10X5X61/2SM NUMA 0 D1. RIGOR D</v>
      </c>
      <c r="L2516" s="6" t="str">
        <f t="shared" si="118"/>
        <v>A</v>
      </c>
      <c r="M2516" s="6" t="s">
        <v>6972</v>
      </c>
    </row>
    <row r="2517" spans="1:13">
      <c r="A2517" s="6" t="s">
        <v>10459</v>
      </c>
      <c r="B2517" s="6" t="str">
        <f t="shared" si="117"/>
        <v>l130200143</v>
      </c>
      <c r="C2517" s="6" t="s">
        <v>10455</v>
      </c>
      <c r="D2517" s="6" t="str">
        <f>+VLOOKUP($C2517,Sheet3!$B:$I,2,0)</f>
        <v>10X5X61/2</v>
      </c>
      <c r="E2517" s="6" t="str">
        <f>+VLOOKUP($C2517,Sheet3!$B:$I,3,0)</f>
        <v>SM</v>
      </c>
      <c r="F2517" s="6" t="str">
        <f>+VLOOKUP($C2517,Sheet3!$B:$I,4,0)</f>
        <v>NUMA</v>
      </c>
      <c r="G2517" s="6">
        <f>+VLOOKUP($C2517,Sheet3!$B:$I,5,0)</f>
        <v>0</v>
      </c>
      <c r="H2517" s="6" t="str">
        <f>+VLOOKUP($C2517,Sheet3!$B:$I,6,0)</f>
        <v>D1.</v>
      </c>
      <c r="I2517" s="6" t="str">
        <f>+VLOOKUP($C2517,Sheet3!$B:$I,7,0)</f>
        <v>RIGOR</v>
      </c>
      <c r="J2517" s="6" t="str">
        <f>+VLOOKUP($C2517,Sheet3!$B:$I,8,0)</f>
        <v>D</v>
      </c>
      <c r="K2517" s="6" t="str">
        <f t="shared" si="119"/>
        <v>10X5X61/2SM NUMA 0 D1. RIGOR D</v>
      </c>
      <c r="L2517" s="6" t="str">
        <f t="shared" si="118"/>
        <v>A</v>
      </c>
      <c r="M2517" s="6" t="s">
        <v>6972</v>
      </c>
    </row>
    <row r="2518" spans="1:13">
      <c r="A2518" s="6" t="s">
        <v>10460</v>
      </c>
      <c r="B2518" s="6" t="str">
        <f t="shared" si="117"/>
        <v>l130200196</v>
      </c>
      <c r="C2518" s="6" t="s">
        <v>10455</v>
      </c>
      <c r="D2518" s="6" t="str">
        <f>+VLOOKUP($C2518,Sheet3!$B:$I,2,0)</f>
        <v>10X5X61/2</v>
      </c>
      <c r="E2518" s="6" t="str">
        <f>+VLOOKUP($C2518,Sheet3!$B:$I,3,0)</f>
        <v>SM</v>
      </c>
      <c r="F2518" s="6" t="str">
        <f>+VLOOKUP($C2518,Sheet3!$B:$I,4,0)</f>
        <v>NUMA</v>
      </c>
      <c r="G2518" s="6">
        <f>+VLOOKUP($C2518,Sheet3!$B:$I,5,0)</f>
        <v>0</v>
      </c>
      <c r="H2518" s="6" t="str">
        <f>+VLOOKUP($C2518,Sheet3!$B:$I,6,0)</f>
        <v>D1.</v>
      </c>
      <c r="I2518" s="6" t="str">
        <f>+VLOOKUP($C2518,Sheet3!$B:$I,7,0)</f>
        <v>RIGOR</v>
      </c>
      <c r="J2518" s="6" t="str">
        <f>+VLOOKUP($C2518,Sheet3!$B:$I,8,0)</f>
        <v>D</v>
      </c>
      <c r="K2518" s="6" t="str">
        <f t="shared" si="119"/>
        <v>10X5X61/2SM NUMA 0 D1. RIGOR D</v>
      </c>
      <c r="L2518" s="6" t="str">
        <f t="shared" si="118"/>
        <v>A</v>
      </c>
      <c r="M2518" s="6" t="s">
        <v>6972</v>
      </c>
    </row>
    <row r="2519" spans="1:13">
      <c r="A2519" s="6" t="s">
        <v>10461</v>
      </c>
      <c r="B2519" s="6" t="str">
        <f t="shared" si="117"/>
        <v>l130200208</v>
      </c>
      <c r="C2519" s="6" t="s">
        <v>10455</v>
      </c>
      <c r="D2519" s="6" t="str">
        <f>+VLOOKUP($C2519,Sheet3!$B:$I,2,0)</f>
        <v>10X5X61/2</v>
      </c>
      <c r="E2519" s="6" t="str">
        <f>+VLOOKUP($C2519,Sheet3!$B:$I,3,0)</f>
        <v>SM</v>
      </c>
      <c r="F2519" s="6" t="str">
        <f>+VLOOKUP($C2519,Sheet3!$B:$I,4,0)</f>
        <v>NUMA</v>
      </c>
      <c r="G2519" s="6">
        <f>+VLOOKUP($C2519,Sheet3!$B:$I,5,0)</f>
        <v>0</v>
      </c>
      <c r="H2519" s="6" t="str">
        <f>+VLOOKUP($C2519,Sheet3!$B:$I,6,0)</f>
        <v>D1.</v>
      </c>
      <c r="I2519" s="6" t="str">
        <f>+VLOOKUP($C2519,Sheet3!$B:$I,7,0)</f>
        <v>RIGOR</v>
      </c>
      <c r="J2519" s="6" t="str">
        <f>+VLOOKUP($C2519,Sheet3!$B:$I,8,0)</f>
        <v>D</v>
      </c>
      <c r="K2519" s="6" t="str">
        <f t="shared" si="119"/>
        <v>10X5X61/2SM NUMA 0 D1. RIGOR D</v>
      </c>
      <c r="L2519" s="6" t="str">
        <f t="shared" si="118"/>
        <v>A</v>
      </c>
      <c r="M2519" s="6" t="s">
        <v>6972</v>
      </c>
    </row>
    <row r="2520" spans="1:13">
      <c r="A2520" s="6" t="s">
        <v>10462</v>
      </c>
      <c r="B2520" s="6" t="str">
        <f t="shared" si="117"/>
        <v>l130200567</v>
      </c>
      <c r="C2520" s="6" t="s">
        <v>7427</v>
      </c>
      <c r="D2520" s="6" t="str">
        <f>+VLOOKUP($C2520,Sheet3!$B:$I,2,0)</f>
        <v>21X7X15</v>
      </c>
      <c r="E2520" s="6" t="str">
        <f>+VLOOKUP($C2520,Sheet3!$B:$I,3,0)</f>
        <v>SAT</v>
      </c>
      <c r="F2520" s="6" t="str">
        <f>+VLOOKUP($C2520,Sheet3!$B:$I,4,0)</f>
        <v>NUMA</v>
      </c>
      <c r="G2520" s="6">
        <f>+VLOOKUP($C2520,Sheet3!$B:$I,5,0)</f>
        <v>0</v>
      </c>
      <c r="H2520" s="6" t="str">
        <f>+VLOOKUP($C2520,Sheet3!$B:$I,6,0)</f>
        <v>D1.</v>
      </c>
      <c r="I2520" s="6" t="str">
        <f>+VLOOKUP($C2520,Sheet3!$B:$I,7,0)</f>
        <v>RIGOR</v>
      </c>
      <c r="J2520" s="6" t="str">
        <f>+VLOOKUP($C2520,Sheet3!$B:$I,8,0)</f>
        <v>D</v>
      </c>
      <c r="K2520" s="6" t="str">
        <f t="shared" si="119"/>
        <v>21X7X15SAT NUMA 0 D1. RIGOR D</v>
      </c>
      <c r="L2520" s="6" t="str">
        <f t="shared" si="118"/>
        <v>A</v>
      </c>
      <c r="M2520" s="6" t="s">
        <v>6972</v>
      </c>
    </row>
    <row r="2521" spans="1:13">
      <c r="A2521" s="6" t="s">
        <v>10463</v>
      </c>
      <c r="B2521" s="6" t="str">
        <f t="shared" si="117"/>
        <v>l130200877</v>
      </c>
      <c r="C2521" s="6" t="s">
        <v>7427</v>
      </c>
      <c r="D2521" s="6" t="str">
        <f>+VLOOKUP($C2521,Sheet3!$B:$I,2,0)</f>
        <v>21X7X15</v>
      </c>
      <c r="E2521" s="6" t="str">
        <f>+VLOOKUP($C2521,Sheet3!$B:$I,3,0)</f>
        <v>SAT</v>
      </c>
      <c r="F2521" s="6" t="str">
        <f>+VLOOKUP($C2521,Sheet3!$B:$I,4,0)</f>
        <v>NUMA</v>
      </c>
      <c r="G2521" s="6">
        <f>+VLOOKUP($C2521,Sheet3!$B:$I,5,0)</f>
        <v>0</v>
      </c>
      <c r="H2521" s="6" t="str">
        <f>+VLOOKUP($C2521,Sheet3!$B:$I,6,0)</f>
        <v>D1.</v>
      </c>
      <c r="I2521" s="6" t="str">
        <f>+VLOOKUP($C2521,Sheet3!$B:$I,7,0)</f>
        <v>RIGOR</v>
      </c>
      <c r="J2521" s="6" t="str">
        <f>+VLOOKUP($C2521,Sheet3!$B:$I,8,0)</f>
        <v>D</v>
      </c>
      <c r="K2521" s="6" t="str">
        <f t="shared" si="119"/>
        <v>21X7X15SAT NUMA 0 D1. RIGOR D</v>
      </c>
      <c r="L2521" s="6" t="str">
        <f t="shared" si="118"/>
        <v>A</v>
      </c>
      <c r="M2521" s="6" t="s">
        <v>6972</v>
      </c>
    </row>
    <row r="2522" spans="1:13">
      <c r="A2522" s="6" t="s">
        <v>10464</v>
      </c>
      <c r="B2522" s="6" t="str">
        <f t="shared" si="117"/>
        <v>l130201636</v>
      </c>
      <c r="C2522" s="6" t="s">
        <v>7427</v>
      </c>
      <c r="D2522" s="6" t="str">
        <f>+VLOOKUP($C2522,Sheet3!$B:$I,2,0)</f>
        <v>21X7X15</v>
      </c>
      <c r="E2522" s="6" t="str">
        <f>+VLOOKUP($C2522,Sheet3!$B:$I,3,0)</f>
        <v>SAT</v>
      </c>
      <c r="F2522" s="6" t="str">
        <f>+VLOOKUP($C2522,Sheet3!$B:$I,4,0)</f>
        <v>NUMA</v>
      </c>
      <c r="G2522" s="6">
        <f>+VLOOKUP($C2522,Sheet3!$B:$I,5,0)</f>
        <v>0</v>
      </c>
      <c r="H2522" s="6" t="str">
        <f>+VLOOKUP($C2522,Sheet3!$B:$I,6,0)</f>
        <v>D1.</v>
      </c>
      <c r="I2522" s="6" t="str">
        <f>+VLOOKUP($C2522,Sheet3!$B:$I,7,0)</f>
        <v>RIGOR</v>
      </c>
      <c r="J2522" s="6" t="str">
        <f>+VLOOKUP($C2522,Sheet3!$B:$I,8,0)</f>
        <v>D</v>
      </c>
      <c r="K2522" s="6" t="str">
        <f t="shared" si="119"/>
        <v>21X7X15SAT NUMA 0 D1. RIGOR D</v>
      </c>
      <c r="L2522" s="6" t="str">
        <f t="shared" si="118"/>
        <v>A</v>
      </c>
      <c r="M2522" s="6" t="s">
        <v>6972</v>
      </c>
    </row>
    <row r="2523" spans="1:13">
      <c r="A2523" s="6" t="s">
        <v>10465</v>
      </c>
      <c r="B2523" s="6" t="str">
        <f t="shared" si="117"/>
        <v>l130200823</v>
      </c>
      <c r="C2523" s="6" t="s">
        <v>7427</v>
      </c>
      <c r="D2523" s="6" t="str">
        <f>+VLOOKUP($C2523,Sheet3!$B:$I,2,0)</f>
        <v>21X7X15</v>
      </c>
      <c r="E2523" s="6" t="str">
        <f>+VLOOKUP($C2523,Sheet3!$B:$I,3,0)</f>
        <v>SAT</v>
      </c>
      <c r="F2523" s="6" t="str">
        <f>+VLOOKUP($C2523,Sheet3!$B:$I,4,0)</f>
        <v>NUMA</v>
      </c>
      <c r="G2523" s="6">
        <f>+VLOOKUP($C2523,Sheet3!$B:$I,5,0)</f>
        <v>0</v>
      </c>
      <c r="H2523" s="6" t="str">
        <f>+VLOOKUP($C2523,Sheet3!$B:$I,6,0)</f>
        <v>D1.</v>
      </c>
      <c r="I2523" s="6" t="str">
        <f>+VLOOKUP($C2523,Sheet3!$B:$I,7,0)</f>
        <v>RIGOR</v>
      </c>
      <c r="J2523" s="6" t="str">
        <f>+VLOOKUP($C2523,Sheet3!$B:$I,8,0)</f>
        <v>D</v>
      </c>
      <c r="K2523" s="6" t="str">
        <f t="shared" si="119"/>
        <v>21X7X15SAT NUMA 0 D1. RIGOR D</v>
      </c>
      <c r="L2523" s="6" t="str">
        <f t="shared" si="118"/>
        <v>A</v>
      </c>
      <c r="M2523" s="6" t="s">
        <v>6972</v>
      </c>
    </row>
    <row r="2524" spans="1:13">
      <c r="A2524" s="6" t="s">
        <v>10466</v>
      </c>
      <c r="B2524" s="6" t="str">
        <f t="shared" si="117"/>
        <v>l130201702</v>
      </c>
      <c r="C2524" s="6" t="s">
        <v>7427</v>
      </c>
      <c r="D2524" s="6" t="str">
        <f>+VLOOKUP($C2524,Sheet3!$B:$I,2,0)</f>
        <v>21X7X15</v>
      </c>
      <c r="E2524" s="6" t="str">
        <f>+VLOOKUP($C2524,Sheet3!$B:$I,3,0)</f>
        <v>SAT</v>
      </c>
      <c r="F2524" s="6" t="str">
        <f>+VLOOKUP($C2524,Sheet3!$B:$I,4,0)</f>
        <v>NUMA</v>
      </c>
      <c r="G2524" s="6">
        <f>+VLOOKUP($C2524,Sheet3!$B:$I,5,0)</f>
        <v>0</v>
      </c>
      <c r="H2524" s="6" t="str">
        <f>+VLOOKUP($C2524,Sheet3!$B:$I,6,0)</f>
        <v>D1.</v>
      </c>
      <c r="I2524" s="6" t="str">
        <f>+VLOOKUP($C2524,Sheet3!$B:$I,7,0)</f>
        <v>RIGOR</v>
      </c>
      <c r="J2524" s="6" t="str">
        <f>+VLOOKUP($C2524,Sheet3!$B:$I,8,0)</f>
        <v>D</v>
      </c>
      <c r="K2524" s="6" t="str">
        <f t="shared" si="119"/>
        <v>21X7X15SAT NUMA 0 D1. RIGOR D</v>
      </c>
      <c r="L2524" s="6" t="str">
        <f t="shared" si="118"/>
        <v>A</v>
      </c>
      <c r="M2524" s="6" t="s">
        <v>6972</v>
      </c>
    </row>
    <row r="2525" spans="1:13">
      <c r="A2525" s="6" t="s">
        <v>10467</v>
      </c>
      <c r="B2525" s="6" t="str">
        <f t="shared" si="117"/>
        <v>l130201336</v>
      </c>
      <c r="C2525" s="6" t="s">
        <v>7427</v>
      </c>
      <c r="D2525" s="6" t="str">
        <f>+VLOOKUP($C2525,Sheet3!$B:$I,2,0)</f>
        <v>21X7X15</v>
      </c>
      <c r="E2525" s="6" t="str">
        <f>+VLOOKUP($C2525,Sheet3!$B:$I,3,0)</f>
        <v>SAT</v>
      </c>
      <c r="F2525" s="6" t="str">
        <f>+VLOOKUP($C2525,Sheet3!$B:$I,4,0)</f>
        <v>NUMA</v>
      </c>
      <c r="G2525" s="6">
        <f>+VLOOKUP($C2525,Sheet3!$B:$I,5,0)</f>
        <v>0</v>
      </c>
      <c r="H2525" s="6" t="str">
        <f>+VLOOKUP($C2525,Sheet3!$B:$I,6,0)</f>
        <v>D1.</v>
      </c>
      <c r="I2525" s="6" t="str">
        <f>+VLOOKUP($C2525,Sheet3!$B:$I,7,0)</f>
        <v>RIGOR</v>
      </c>
      <c r="J2525" s="6" t="str">
        <f>+VLOOKUP($C2525,Sheet3!$B:$I,8,0)</f>
        <v>D</v>
      </c>
      <c r="K2525" s="6" t="str">
        <f t="shared" si="119"/>
        <v>21X7X15SAT NUMA 0 D1. RIGOR D</v>
      </c>
      <c r="L2525" s="6" t="str">
        <f t="shared" si="118"/>
        <v>A</v>
      </c>
      <c r="M2525" s="6" t="s">
        <v>6972</v>
      </c>
    </row>
    <row r="2526" spans="1:13">
      <c r="A2526" s="6" t="s">
        <v>10468</v>
      </c>
      <c r="B2526" s="6" t="str">
        <f t="shared" si="117"/>
        <v>l130201457</v>
      </c>
      <c r="C2526" s="6" t="s">
        <v>7427</v>
      </c>
      <c r="D2526" s="6" t="str">
        <f>+VLOOKUP($C2526,Sheet3!$B:$I,2,0)</f>
        <v>21X7X15</v>
      </c>
      <c r="E2526" s="6" t="str">
        <f>+VLOOKUP($C2526,Sheet3!$B:$I,3,0)</f>
        <v>SAT</v>
      </c>
      <c r="F2526" s="6" t="str">
        <f>+VLOOKUP($C2526,Sheet3!$B:$I,4,0)</f>
        <v>NUMA</v>
      </c>
      <c r="G2526" s="6">
        <f>+VLOOKUP($C2526,Sheet3!$B:$I,5,0)</f>
        <v>0</v>
      </c>
      <c r="H2526" s="6" t="str">
        <f>+VLOOKUP($C2526,Sheet3!$B:$I,6,0)</f>
        <v>D1.</v>
      </c>
      <c r="I2526" s="6" t="str">
        <f>+VLOOKUP($C2526,Sheet3!$B:$I,7,0)</f>
        <v>RIGOR</v>
      </c>
      <c r="J2526" s="6" t="str">
        <f>+VLOOKUP($C2526,Sheet3!$B:$I,8,0)</f>
        <v>D</v>
      </c>
      <c r="K2526" s="6" t="str">
        <f t="shared" si="119"/>
        <v>21X7X15SAT NUMA 0 D1. RIGOR D</v>
      </c>
      <c r="L2526" s="6" t="str">
        <f t="shared" si="118"/>
        <v>A</v>
      </c>
      <c r="M2526" s="6" t="s">
        <v>6972</v>
      </c>
    </row>
    <row r="2527" spans="1:13">
      <c r="A2527" s="6" t="s">
        <v>10469</v>
      </c>
      <c r="B2527" s="6" t="str">
        <f t="shared" si="117"/>
        <v>l130201183</v>
      </c>
      <c r="C2527" s="6" t="s">
        <v>7427</v>
      </c>
      <c r="D2527" s="6" t="str">
        <f>+VLOOKUP($C2527,Sheet3!$B:$I,2,0)</f>
        <v>21X7X15</v>
      </c>
      <c r="E2527" s="6" t="str">
        <f>+VLOOKUP($C2527,Sheet3!$B:$I,3,0)</f>
        <v>SAT</v>
      </c>
      <c r="F2527" s="6" t="str">
        <f>+VLOOKUP($C2527,Sheet3!$B:$I,4,0)</f>
        <v>NUMA</v>
      </c>
      <c r="G2527" s="6">
        <f>+VLOOKUP($C2527,Sheet3!$B:$I,5,0)</f>
        <v>0</v>
      </c>
      <c r="H2527" s="6" t="str">
        <f>+VLOOKUP($C2527,Sheet3!$B:$I,6,0)</f>
        <v>D1.</v>
      </c>
      <c r="I2527" s="6" t="str">
        <f>+VLOOKUP($C2527,Sheet3!$B:$I,7,0)</f>
        <v>RIGOR</v>
      </c>
      <c r="J2527" s="6" t="str">
        <f>+VLOOKUP($C2527,Sheet3!$B:$I,8,0)</f>
        <v>D</v>
      </c>
      <c r="K2527" s="6" t="str">
        <f t="shared" si="119"/>
        <v>21X7X15SAT NUMA 0 D1. RIGOR D</v>
      </c>
      <c r="L2527" s="6" t="str">
        <f t="shared" si="118"/>
        <v>A</v>
      </c>
      <c r="M2527" s="6" t="s">
        <v>6972</v>
      </c>
    </row>
    <row r="2528" spans="1:13">
      <c r="A2528" s="6" t="s">
        <v>10470</v>
      </c>
      <c r="B2528" s="6" t="str">
        <f t="shared" si="117"/>
        <v>l130201012</v>
      </c>
      <c r="C2528" s="6" t="s">
        <v>7427</v>
      </c>
      <c r="D2528" s="6" t="str">
        <f>+VLOOKUP($C2528,Sheet3!$B:$I,2,0)</f>
        <v>21X7X15</v>
      </c>
      <c r="E2528" s="6" t="str">
        <f>+VLOOKUP($C2528,Sheet3!$B:$I,3,0)</f>
        <v>SAT</v>
      </c>
      <c r="F2528" s="6" t="str">
        <f>+VLOOKUP($C2528,Sheet3!$B:$I,4,0)</f>
        <v>NUMA</v>
      </c>
      <c r="G2528" s="6">
        <f>+VLOOKUP($C2528,Sheet3!$B:$I,5,0)</f>
        <v>0</v>
      </c>
      <c r="H2528" s="6" t="str">
        <f>+VLOOKUP($C2528,Sheet3!$B:$I,6,0)</f>
        <v>D1.</v>
      </c>
      <c r="I2528" s="6" t="str">
        <f>+VLOOKUP($C2528,Sheet3!$B:$I,7,0)</f>
        <v>RIGOR</v>
      </c>
      <c r="J2528" s="6" t="str">
        <f>+VLOOKUP($C2528,Sheet3!$B:$I,8,0)</f>
        <v>D</v>
      </c>
      <c r="K2528" s="6" t="str">
        <f t="shared" si="119"/>
        <v>21X7X15SAT NUMA 0 D1. RIGOR D</v>
      </c>
      <c r="L2528" s="6" t="str">
        <f t="shared" si="118"/>
        <v>A</v>
      </c>
      <c r="M2528" s="6" t="s">
        <v>6972</v>
      </c>
    </row>
    <row r="2529" spans="1:13">
      <c r="A2529" s="6" t="s">
        <v>10471</v>
      </c>
      <c r="B2529" s="6" t="str">
        <f t="shared" si="117"/>
        <v>l130203291</v>
      </c>
      <c r="C2529" s="6" t="s">
        <v>8891</v>
      </c>
      <c r="D2529" s="6" t="str">
        <f>+VLOOKUP($C2529,Sheet3!$B:$I,2,0)</f>
        <v>21X8X15</v>
      </c>
      <c r="E2529" s="6" t="str">
        <f>+VLOOKUP($C2529,Sheet3!$B:$I,3,0)</f>
        <v>SAT</v>
      </c>
      <c r="F2529" s="6" t="str">
        <f>+VLOOKUP($C2529,Sheet3!$B:$I,4,0)</f>
        <v>NUMA</v>
      </c>
      <c r="G2529" s="6">
        <f>+VLOOKUP($C2529,Sheet3!$B:$I,5,0)</f>
        <v>0</v>
      </c>
      <c r="H2529" s="6" t="str">
        <f>+VLOOKUP($C2529,Sheet3!$B:$I,6,0)</f>
        <v>D1.</v>
      </c>
      <c r="I2529" s="6" t="str">
        <f>+VLOOKUP($C2529,Sheet3!$B:$I,7,0)</f>
        <v>RIGOR</v>
      </c>
      <c r="J2529" s="6" t="str">
        <f>+VLOOKUP($C2529,Sheet3!$B:$I,8,0)</f>
        <v>D</v>
      </c>
      <c r="K2529" s="6" t="str">
        <f t="shared" si="119"/>
        <v>21X8X15SAT NUMA 0 D1. RIGOR D</v>
      </c>
      <c r="L2529" s="6" t="str">
        <f t="shared" si="118"/>
        <v>A</v>
      </c>
      <c r="M2529" s="6" t="s">
        <v>6972</v>
      </c>
    </row>
    <row r="2530" spans="1:13">
      <c r="A2530" s="6" t="s">
        <v>10472</v>
      </c>
      <c r="B2530" s="6" t="str">
        <f t="shared" si="117"/>
        <v>l130200749</v>
      </c>
      <c r="C2530" s="6" t="s">
        <v>7427</v>
      </c>
      <c r="D2530" s="6" t="str">
        <f>+VLOOKUP($C2530,Sheet3!$B:$I,2,0)</f>
        <v>21X7X15</v>
      </c>
      <c r="E2530" s="6" t="str">
        <f>+VLOOKUP($C2530,Sheet3!$B:$I,3,0)</f>
        <v>SAT</v>
      </c>
      <c r="F2530" s="6" t="str">
        <f>+VLOOKUP($C2530,Sheet3!$B:$I,4,0)</f>
        <v>NUMA</v>
      </c>
      <c r="G2530" s="6">
        <f>+VLOOKUP($C2530,Sheet3!$B:$I,5,0)</f>
        <v>0</v>
      </c>
      <c r="H2530" s="6" t="str">
        <f>+VLOOKUP($C2530,Sheet3!$B:$I,6,0)</f>
        <v>D1.</v>
      </c>
      <c r="I2530" s="6" t="str">
        <f>+VLOOKUP($C2530,Sheet3!$B:$I,7,0)</f>
        <v>RIGOR</v>
      </c>
      <c r="J2530" s="6" t="str">
        <f>+VLOOKUP($C2530,Sheet3!$B:$I,8,0)</f>
        <v>D</v>
      </c>
      <c r="K2530" s="6" t="str">
        <f t="shared" si="119"/>
        <v>21X7X15SAT NUMA 0 D1. RIGOR D</v>
      </c>
      <c r="L2530" s="6" t="str">
        <f t="shared" si="118"/>
        <v>A</v>
      </c>
      <c r="M2530" s="6" t="s">
        <v>6972</v>
      </c>
    </row>
    <row r="2531" spans="1:13">
      <c r="A2531" s="6" t="s">
        <v>10473</v>
      </c>
      <c r="B2531" s="6" t="str">
        <f t="shared" si="117"/>
        <v>l130201145</v>
      </c>
      <c r="C2531" s="6" t="s">
        <v>7427</v>
      </c>
      <c r="D2531" s="6" t="str">
        <f>+VLOOKUP($C2531,Sheet3!$B:$I,2,0)</f>
        <v>21X7X15</v>
      </c>
      <c r="E2531" s="6" t="str">
        <f>+VLOOKUP($C2531,Sheet3!$B:$I,3,0)</f>
        <v>SAT</v>
      </c>
      <c r="F2531" s="6" t="str">
        <f>+VLOOKUP($C2531,Sheet3!$B:$I,4,0)</f>
        <v>NUMA</v>
      </c>
      <c r="G2531" s="6">
        <f>+VLOOKUP($C2531,Sheet3!$B:$I,5,0)</f>
        <v>0</v>
      </c>
      <c r="H2531" s="6" t="str">
        <f>+VLOOKUP($C2531,Sheet3!$B:$I,6,0)</f>
        <v>D1.</v>
      </c>
      <c r="I2531" s="6" t="str">
        <f>+VLOOKUP($C2531,Sheet3!$B:$I,7,0)</f>
        <v>RIGOR</v>
      </c>
      <c r="J2531" s="6" t="str">
        <f>+VLOOKUP($C2531,Sheet3!$B:$I,8,0)</f>
        <v>D</v>
      </c>
      <c r="K2531" s="6" t="str">
        <f t="shared" si="119"/>
        <v>21X7X15SAT NUMA 0 D1. RIGOR D</v>
      </c>
      <c r="L2531" s="6" t="str">
        <f t="shared" si="118"/>
        <v>A</v>
      </c>
      <c r="M2531" s="6" t="s">
        <v>6972</v>
      </c>
    </row>
    <row r="2532" spans="1:13">
      <c r="A2532" s="6" t="s">
        <v>10474</v>
      </c>
      <c r="B2532" s="6" t="str">
        <f t="shared" si="117"/>
        <v>l130200670</v>
      </c>
      <c r="C2532" s="6" t="s">
        <v>7427</v>
      </c>
      <c r="D2532" s="6" t="str">
        <f>+VLOOKUP($C2532,Sheet3!$B:$I,2,0)</f>
        <v>21X7X15</v>
      </c>
      <c r="E2532" s="6" t="str">
        <f>+VLOOKUP($C2532,Sheet3!$B:$I,3,0)</f>
        <v>SAT</v>
      </c>
      <c r="F2532" s="6" t="str">
        <f>+VLOOKUP($C2532,Sheet3!$B:$I,4,0)</f>
        <v>NUMA</v>
      </c>
      <c r="G2532" s="6">
        <f>+VLOOKUP($C2532,Sheet3!$B:$I,5,0)</f>
        <v>0</v>
      </c>
      <c r="H2532" s="6" t="str">
        <f>+VLOOKUP($C2532,Sheet3!$B:$I,6,0)</f>
        <v>D1.</v>
      </c>
      <c r="I2532" s="6" t="str">
        <f>+VLOOKUP($C2532,Sheet3!$B:$I,7,0)</f>
        <v>RIGOR</v>
      </c>
      <c r="J2532" s="6" t="str">
        <f>+VLOOKUP($C2532,Sheet3!$B:$I,8,0)</f>
        <v>D</v>
      </c>
      <c r="K2532" s="6" t="str">
        <f t="shared" si="119"/>
        <v>21X7X15SAT NUMA 0 D1. RIGOR D</v>
      </c>
      <c r="L2532" s="6" t="str">
        <f t="shared" si="118"/>
        <v>A</v>
      </c>
      <c r="M2532" s="6" t="s">
        <v>6972</v>
      </c>
    </row>
    <row r="2533" spans="1:13">
      <c r="A2533" s="6" t="s">
        <v>10475</v>
      </c>
      <c r="B2533" s="6" t="str">
        <f t="shared" si="117"/>
        <v>l130201579</v>
      </c>
      <c r="C2533" s="6" t="s">
        <v>7427</v>
      </c>
      <c r="D2533" s="6" t="str">
        <f>+VLOOKUP($C2533,Sheet3!$B:$I,2,0)</f>
        <v>21X7X15</v>
      </c>
      <c r="E2533" s="6" t="str">
        <f>+VLOOKUP($C2533,Sheet3!$B:$I,3,0)</f>
        <v>SAT</v>
      </c>
      <c r="F2533" s="6" t="str">
        <f>+VLOOKUP($C2533,Sheet3!$B:$I,4,0)</f>
        <v>NUMA</v>
      </c>
      <c r="G2533" s="6">
        <f>+VLOOKUP($C2533,Sheet3!$B:$I,5,0)</f>
        <v>0</v>
      </c>
      <c r="H2533" s="6" t="str">
        <f>+VLOOKUP($C2533,Sheet3!$B:$I,6,0)</f>
        <v>D1.</v>
      </c>
      <c r="I2533" s="6" t="str">
        <f>+VLOOKUP($C2533,Sheet3!$B:$I,7,0)</f>
        <v>RIGOR</v>
      </c>
      <c r="J2533" s="6" t="str">
        <f>+VLOOKUP($C2533,Sheet3!$B:$I,8,0)</f>
        <v>D</v>
      </c>
      <c r="K2533" s="6" t="str">
        <f t="shared" si="119"/>
        <v>21X7X15SAT NUMA 0 D1. RIGOR D</v>
      </c>
      <c r="L2533" s="6" t="str">
        <f t="shared" si="118"/>
        <v>A</v>
      </c>
      <c r="M2533" s="6" t="s">
        <v>6972</v>
      </c>
    </row>
    <row r="2534" spans="1:13">
      <c r="A2534" s="6" t="s">
        <v>10476</v>
      </c>
      <c r="B2534" s="6" t="str">
        <f t="shared" si="117"/>
        <v>l130201743</v>
      </c>
      <c r="C2534" s="6" t="s">
        <v>7427</v>
      </c>
      <c r="D2534" s="6" t="str">
        <f>+VLOOKUP($C2534,Sheet3!$B:$I,2,0)</f>
        <v>21X7X15</v>
      </c>
      <c r="E2534" s="6" t="str">
        <f>+VLOOKUP($C2534,Sheet3!$B:$I,3,0)</f>
        <v>SAT</v>
      </c>
      <c r="F2534" s="6" t="str">
        <f>+VLOOKUP($C2534,Sheet3!$B:$I,4,0)</f>
        <v>NUMA</v>
      </c>
      <c r="G2534" s="6">
        <f>+VLOOKUP($C2534,Sheet3!$B:$I,5,0)</f>
        <v>0</v>
      </c>
      <c r="H2534" s="6" t="str">
        <f>+VLOOKUP($C2534,Sheet3!$B:$I,6,0)</f>
        <v>D1.</v>
      </c>
      <c r="I2534" s="6" t="str">
        <f>+VLOOKUP($C2534,Sheet3!$B:$I,7,0)</f>
        <v>RIGOR</v>
      </c>
      <c r="J2534" s="6" t="str">
        <f>+VLOOKUP($C2534,Sheet3!$B:$I,8,0)</f>
        <v>D</v>
      </c>
      <c r="K2534" s="6" t="str">
        <f t="shared" si="119"/>
        <v>21X7X15SAT NUMA 0 D1. RIGOR D</v>
      </c>
      <c r="L2534" s="6" t="str">
        <f t="shared" si="118"/>
        <v>A</v>
      </c>
      <c r="M2534" s="6" t="s">
        <v>6972</v>
      </c>
    </row>
    <row r="2535" spans="1:13">
      <c r="A2535" s="6" t="s">
        <v>10477</v>
      </c>
      <c r="B2535" s="6" t="str">
        <f t="shared" si="117"/>
        <v>l130201397</v>
      </c>
      <c r="C2535" s="6" t="s">
        <v>7427</v>
      </c>
      <c r="D2535" s="6" t="str">
        <f>+VLOOKUP($C2535,Sheet3!$B:$I,2,0)</f>
        <v>21X7X15</v>
      </c>
      <c r="E2535" s="6" t="str">
        <f>+VLOOKUP($C2535,Sheet3!$B:$I,3,0)</f>
        <v>SAT</v>
      </c>
      <c r="F2535" s="6" t="str">
        <f>+VLOOKUP($C2535,Sheet3!$B:$I,4,0)</f>
        <v>NUMA</v>
      </c>
      <c r="G2535" s="6">
        <f>+VLOOKUP($C2535,Sheet3!$B:$I,5,0)</f>
        <v>0</v>
      </c>
      <c r="H2535" s="6" t="str">
        <f>+VLOOKUP($C2535,Sheet3!$B:$I,6,0)</f>
        <v>D1.</v>
      </c>
      <c r="I2535" s="6" t="str">
        <f>+VLOOKUP($C2535,Sheet3!$B:$I,7,0)</f>
        <v>RIGOR</v>
      </c>
      <c r="J2535" s="6" t="str">
        <f>+VLOOKUP($C2535,Sheet3!$B:$I,8,0)</f>
        <v>D</v>
      </c>
      <c r="K2535" s="6" t="str">
        <f t="shared" si="119"/>
        <v>21X7X15SAT NUMA 0 D1. RIGOR D</v>
      </c>
      <c r="L2535" s="6" t="str">
        <f t="shared" si="118"/>
        <v>A</v>
      </c>
      <c r="M2535" s="6" t="s">
        <v>6972</v>
      </c>
    </row>
    <row r="2536" spans="1:13">
      <c r="A2536" s="6" t="s">
        <v>10478</v>
      </c>
      <c r="B2536" s="6" t="str">
        <f t="shared" si="117"/>
        <v>l130201065</v>
      </c>
      <c r="C2536" s="6" t="s">
        <v>7427</v>
      </c>
      <c r="D2536" s="6" t="str">
        <f>+VLOOKUP($C2536,Sheet3!$B:$I,2,0)</f>
        <v>21X7X15</v>
      </c>
      <c r="E2536" s="6" t="str">
        <f>+VLOOKUP($C2536,Sheet3!$B:$I,3,0)</f>
        <v>SAT</v>
      </c>
      <c r="F2536" s="6" t="str">
        <f>+VLOOKUP($C2536,Sheet3!$B:$I,4,0)</f>
        <v>NUMA</v>
      </c>
      <c r="G2536" s="6">
        <f>+VLOOKUP($C2536,Sheet3!$B:$I,5,0)</f>
        <v>0</v>
      </c>
      <c r="H2536" s="6" t="str">
        <f>+VLOOKUP($C2536,Sheet3!$B:$I,6,0)</f>
        <v>D1.</v>
      </c>
      <c r="I2536" s="6" t="str">
        <f>+VLOOKUP($C2536,Sheet3!$B:$I,7,0)</f>
        <v>RIGOR</v>
      </c>
      <c r="J2536" s="6" t="str">
        <f>+VLOOKUP($C2536,Sheet3!$B:$I,8,0)</f>
        <v>D</v>
      </c>
      <c r="K2536" s="6" t="str">
        <f t="shared" si="119"/>
        <v>21X7X15SAT NUMA 0 D1. RIGOR D</v>
      </c>
      <c r="L2536" s="6" t="str">
        <f t="shared" si="118"/>
        <v>A</v>
      </c>
      <c r="M2536" s="6" t="s">
        <v>6972</v>
      </c>
    </row>
    <row r="2537" spans="1:13">
      <c r="A2537" s="6" t="s">
        <v>10479</v>
      </c>
      <c r="B2537" s="6" t="str">
        <f t="shared" si="117"/>
        <v>l130201419</v>
      </c>
      <c r="C2537" s="6" t="s">
        <v>7427</v>
      </c>
      <c r="D2537" s="6" t="str">
        <f>+VLOOKUP($C2537,Sheet3!$B:$I,2,0)</f>
        <v>21X7X15</v>
      </c>
      <c r="E2537" s="6" t="str">
        <f>+VLOOKUP($C2537,Sheet3!$B:$I,3,0)</f>
        <v>SAT</v>
      </c>
      <c r="F2537" s="6" t="str">
        <f>+VLOOKUP($C2537,Sheet3!$B:$I,4,0)</f>
        <v>NUMA</v>
      </c>
      <c r="G2537" s="6">
        <f>+VLOOKUP($C2537,Sheet3!$B:$I,5,0)</f>
        <v>0</v>
      </c>
      <c r="H2537" s="6" t="str">
        <f>+VLOOKUP($C2537,Sheet3!$B:$I,6,0)</f>
        <v>D1.</v>
      </c>
      <c r="I2537" s="6" t="str">
        <f>+VLOOKUP($C2537,Sheet3!$B:$I,7,0)</f>
        <v>RIGOR</v>
      </c>
      <c r="J2537" s="6" t="str">
        <f>+VLOOKUP($C2537,Sheet3!$B:$I,8,0)</f>
        <v>D</v>
      </c>
      <c r="K2537" s="6" t="str">
        <f t="shared" si="119"/>
        <v>21X7X15SAT NUMA 0 D1. RIGOR D</v>
      </c>
      <c r="L2537" s="6" t="str">
        <f t="shared" si="118"/>
        <v>A</v>
      </c>
      <c r="M2537" s="6" t="s">
        <v>6972</v>
      </c>
    </row>
    <row r="2538" spans="1:13">
      <c r="A2538" s="6" t="s">
        <v>10480</v>
      </c>
      <c r="B2538" s="6" t="str">
        <f t="shared" si="117"/>
        <v>l130201487</v>
      </c>
      <c r="C2538" s="6" t="s">
        <v>7427</v>
      </c>
      <c r="D2538" s="6" t="str">
        <f>+VLOOKUP($C2538,Sheet3!$B:$I,2,0)</f>
        <v>21X7X15</v>
      </c>
      <c r="E2538" s="6" t="str">
        <f>+VLOOKUP($C2538,Sheet3!$B:$I,3,0)</f>
        <v>SAT</v>
      </c>
      <c r="F2538" s="6" t="str">
        <f>+VLOOKUP($C2538,Sheet3!$B:$I,4,0)</f>
        <v>NUMA</v>
      </c>
      <c r="G2538" s="6">
        <f>+VLOOKUP($C2538,Sheet3!$B:$I,5,0)</f>
        <v>0</v>
      </c>
      <c r="H2538" s="6" t="str">
        <f>+VLOOKUP($C2538,Sheet3!$B:$I,6,0)</f>
        <v>D1.</v>
      </c>
      <c r="I2538" s="6" t="str">
        <f>+VLOOKUP($C2538,Sheet3!$B:$I,7,0)</f>
        <v>RIGOR</v>
      </c>
      <c r="J2538" s="6" t="str">
        <f>+VLOOKUP($C2538,Sheet3!$B:$I,8,0)</f>
        <v>D</v>
      </c>
      <c r="K2538" s="6" t="str">
        <f t="shared" si="119"/>
        <v>21X7X15SAT NUMA 0 D1. RIGOR D</v>
      </c>
      <c r="L2538" s="6" t="str">
        <f t="shared" si="118"/>
        <v>A</v>
      </c>
      <c r="M2538" s="6" t="s">
        <v>6972</v>
      </c>
    </row>
    <row r="2539" spans="1:13">
      <c r="A2539" s="6" t="s">
        <v>10481</v>
      </c>
      <c r="B2539" s="6" t="str">
        <f t="shared" si="117"/>
        <v>L130200785</v>
      </c>
      <c r="C2539" s="6" t="s">
        <v>10482</v>
      </c>
      <c r="D2539" s="6" t="str">
        <f>+VLOOKUP($C2539,Sheet3!$B:$I,2,0)</f>
        <v>21X7X15</v>
      </c>
      <c r="E2539" s="6" t="str">
        <f>+VLOOKUP($C2539,Sheet3!$B:$I,3,0)</f>
        <v>SAT</v>
      </c>
      <c r="F2539" s="6" t="str">
        <f>+VLOOKUP($C2539,Sheet3!$B:$I,4,0)</f>
        <v>NUMA</v>
      </c>
      <c r="G2539" s="6">
        <f>+VLOOKUP($C2539,Sheet3!$B:$I,5,0)</f>
        <v>0</v>
      </c>
      <c r="H2539" s="6" t="str">
        <f>+VLOOKUP($C2539,Sheet3!$B:$I,6,0)</f>
        <v>D1.</v>
      </c>
      <c r="I2539" s="6" t="str">
        <f>+VLOOKUP($C2539,Sheet3!$B:$I,7,0)</f>
        <v>RIGOR</v>
      </c>
      <c r="J2539" s="6" t="str">
        <f>+VLOOKUP($C2539,Sheet3!$B:$I,8,0)</f>
        <v>D</v>
      </c>
      <c r="K2539" s="6" t="str">
        <f t="shared" si="119"/>
        <v>21X7X15SAT NUMA 0 D1. RIGOR D</v>
      </c>
      <c r="L2539" s="6" t="str">
        <f t="shared" si="118"/>
        <v>A</v>
      </c>
      <c r="M2539" s="6" t="s">
        <v>6972</v>
      </c>
    </row>
    <row r="2540" spans="1:13" hidden="1">
      <c r="A2540" s="6" t="s">
        <v>10483</v>
      </c>
      <c r="B2540" s="6" t="str">
        <f t="shared" si="117"/>
        <v>l140104667</v>
      </c>
      <c r="C2540" s="6" t="s">
        <v>10484</v>
      </c>
      <c r="D2540" s="6" t="str">
        <f>+VLOOKUP($C2540,Sheet3!$B:$I,2,0)</f>
        <v>18X6X121/8</v>
      </c>
      <c r="E2540" s="6" t="str">
        <f>+VLOOKUP($C2540,Sheet3!$B:$I,3,0)</f>
        <v>SM</v>
      </c>
      <c r="F2540" s="6" t="str">
        <f>+VLOOKUP($C2540,Sheet3!$B:$I,4,0)</f>
        <v>NUMA</v>
      </c>
      <c r="G2540" s="6">
        <f>+VLOOKUP($C2540,Sheet3!$B:$I,5,0)</f>
        <v>0</v>
      </c>
      <c r="H2540" s="6" t="str">
        <f>+VLOOKUP($C2540,Sheet3!$B:$I,6,0)</f>
        <v>P5</v>
      </c>
      <c r="I2540" s="6" t="str">
        <f>+VLOOKUP($C2540,Sheet3!$B:$I,7,0)</f>
        <v>TOTALSOURCE</v>
      </c>
      <c r="J2540" s="6" t="str">
        <f>+VLOOKUP($C2540,Sheet3!$B:$I,8,0)</f>
        <v>P</v>
      </c>
      <c r="K2540" s="6" t="str">
        <f t="shared" si="119"/>
        <v>18X6X121/8SM NUMA 0 P5 TOTALSOURCE P</v>
      </c>
      <c r="L2540" s="6" t="str">
        <f t="shared" si="118"/>
        <v>E</v>
      </c>
      <c r="M2540" s="6"/>
    </row>
    <row r="2541" spans="1:13" hidden="1">
      <c r="A2541" s="6" t="s">
        <v>10485</v>
      </c>
      <c r="B2541" s="6" t="str">
        <f t="shared" si="117"/>
        <v>l150803627</v>
      </c>
      <c r="C2541" s="6" t="s">
        <v>10486</v>
      </c>
      <c r="D2541" s="6" t="str">
        <f>+VLOOKUP($C2541,Sheet3!$B:$I,2,0)</f>
        <v>18X6X121/8</v>
      </c>
      <c r="E2541" s="6" t="str">
        <f>+VLOOKUP($C2541,Sheet3!$B:$I,3,0)</f>
        <v>SM</v>
      </c>
      <c r="F2541" s="6" t="str">
        <f>+VLOOKUP($C2541,Sheet3!$B:$I,4,0)</f>
        <v>NUMA</v>
      </c>
      <c r="G2541" s="6">
        <f>+VLOOKUP($C2541,Sheet3!$B:$I,5,0)</f>
        <v>0</v>
      </c>
      <c r="H2541" s="6" t="str">
        <f>+VLOOKUP($C2541,Sheet3!$B:$I,6,0)</f>
        <v>P5</v>
      </c>
      <c r="I2541" s="6" t="str">
        <f>+VLOOKUP($C2541,Sheet3!$B:$I,7,0)</f>
        <v>NUMA</v>
      </c>
      <c r="J2541" s="6" t="str">
        <f>+VLOOKUP($C2541,Sheet3!$B:$I,8,0)</f>
        <v>P</v>
      </c>
      <c r="K2541" s="6" t="str">
        <f t="shared" si="119"/>
        <v>18X6X121/8SM NUMA 0 P5 NUMA P</v>
      </c>
      <c r="L2541" s="6" t="str">
        <f t="shared" si="118"/>
        <v>E</v>
      </c>
      <c r="M2541" s="6"/>
    </row>
    <row r="2542" spans="1:13" hidden="1">
      <c r="A2542" s="6" t="s">
        <v>10487</v>
      </c>
      <c r="B2542" s="6" t="str">
        <f t="shared" si="117"/>
        <v>l161005055</v>
      </c>
      <c r="C2542" s="6" t="s">
        <v>10488</v>
      </c>
      <c r="D2542" s="6" t="str">
        <f>+VLOOKUP($C2542,Sheet3!$B:$I,2,0)</f>
        <v>18X6X121/8</v>
      </c>
      <c r="E2542" s="6" t="str">
        <f>+VLOOKUP($C2542,Sheet3!$B:$I,3,0)</f>
        <v>SM</v>
      </c>
      <c r="F2542" s="6" t="str">
        <f>+VLOOKUP($C2542,Sheet3!$B:$I,4,0)</f>
        <v>NUMA</v>
      </c>
      <c r="G2542" s="6">
        <f>+VLOOKUP($C2542,Sheet3!$B:$I,5,0)</f>
        <v>0</v>
      </c>
      <c r="H2542" s="6" t="str">
        <f>+VLOOKUP($C2542,Sheet3!$B:$I,6,0)</f>
        <v>P6</v>
      </c>
      <c r="I2542" s="6" t="str">
        <f>+VLOOKUP($C2542,Sheet3!$B:$I,7,0)</f>
        <v>NUMA</v>
      </c>
      <c r="J2542" s="6" t="str">
        <f>+VLOOKUP($C2542,Sheet3!$B:$I,8,0)</f>
        <v>XP</v>
      </c>
      <c r="K2542" s="6" t="str">
        <f t="shared" si="119"/>
        <v>18X6X121/8SM NUMA 0 P6 NUMA XP</v>
      </c>
      <c r="L2542" s="6" t="str">
        <f t="shared" si="118"/>
        <v>e</v>
      </c>
      <c r="M2542" s="6"/>
    </row>
    <row r="2543" spans="1:13" hidden="1">
      <c r="A2543" s="6" t="s">
        <v>10489</v>
      </c>
      <c r="B2543" s="6" t="str">
        <f t="shared" si="117"/>
        <v>l140604180</v>
      </c>
      <c r="C2543" s="6" t="s">
        <v>8392</v>
      </c>
      <c r="D2543" s="6" t="str">
        <f>+VLOOKUP($C2543,Sheet3!$B:$I,2,0)</f>
        <v>21X8X15</v>
      </c>
      <c r="E2543" s="6" t="str">
        <f>+VLOOKUP($C2543,Sheet3!$B:$I,3,0)</f>
        <v>SM</v>
      </c>
      <c r="F2543" s="6" t="str">
        <f>+VLOOKUP($C2543,Sheet3!$B:$I,4,0)</f>
        <v>NUMA</v>
      </c>
      <c r="G2543" s="6">
        <f>+VLOOKUP($C2543,Sheet3!$B:$I,5,0)</f>
        <v>0</v>
      </c>
      <c r="H2543" s="6" t="str">
        <f>+VLOOKUP($C2543,Sheet3!$B:$I,6,0)</f>
        <v>D1.</v>
      </c>
      <c r="I2543" s="6" t="str">
        <f>+VLOOKUP($C2543,Sheet3!$B:$I,7,0)</f>
        <v>NUMA</v>
      </c>
      <c r="J2543" s="6" t="str">
        <f>+VLOOKUP($C2543,Sheet3!$B:$I,8,0)</f>
        <v>D</v>
      </c>
      <c r="K2543" s="6" t="str">
        <f t="shared" si="119"/>
        <v>21X8X15SM NUMA 0 D1. NUMA D</v>
      </c>
      <c r="L2543" s="6" t="str">
        <f t="shared" si="118"/>
        <v>E</v>
      </c>
      <c r="M2543" s="6"/>
    </row>
    <row r="2544" spans="1:13" hidden="1">
      <c r="A2544" s="6" t="s">
        <v>10490</v>
      </c>
      <c r="B2544" s="6" t="str">
        <f t="shared" si="117"/>
        <v>l151106823</v>
      </c>
      <c r="C2544" s="6" t="s">
        <v>8390</v>
      </c>
      <c r="D2544" s="6" t="str">
        <f>+VLOOKUP($C2544,Sheet3!$B:$I,2,0)</f>
        <v>21X8X15</v>
      </c>
      <c r="E2544" s="6" t="str">
        <f>+VLOOKUP($C2544,Sheet3!$B:$I,3,0)</f>
        <v>SM</v>
      </c>
      <c r="F2544" s="6" t="str">
        <f>+VLOOKUP($C2544,Sheet3!$B:$I,4,0)</f>
        <v>NUMA</v>
      </c>
      <c r="G2544" s="6">
        <f>+VLOOKUP($C2544,Sheet3!$B:$I,5,0)</f>
        <v>0</v>
      </c>
      <c r="H2544" s="6" t="str">
        <f>+VLOOKUP($C2544,Sheet3!$B:$I,6,0)</f>
        <v>P5</v>
      </c>
      <c r="I2544" s="6" t="str">
        <f>+VLOOKUP($C2544,Sheet3!$B:$I,7,0)</f>
        <v>TOTALSOURCE</v>
      </c>
      <c r="J2544" s="6" t="str">
        <f>+VLOOKUP($C2544,Sheet3!$B:$I,8,0)</f>
        <v>P</v>
      </c>
      <c r="K2544" s="6" t="str">
        <f t="shared" si="119"/>
        <v>21X8X15SM NUMA 0 P5 TOTALSOURCE P</v>
      </c>
      <c r="L2544" s="6" t="str">
        <f t="shared" si="118"/>
        <v>E</v>
      </c>
      <c r="M2544" s="6"/>
    </row>
    <row r="2545" spans="1:13" hidden="1">
      <c r="A2545" s="6" t="s">
        <v>10491</v>
      </c>
      <c r="B2545" s="6" t="str">
        <f t="shared" si="117"/>
        <v>l141206489</v>
      </c>
      <c r="C2545" s="6" t="s">
        <v>10492</v>
      </c>
      <c r="D2545" s="6" t="str">
        <f>+VLOOKUP($C2545,Sheet3!$B:$I,2,0)</f>
        <v>18X8X121/8</v>
      </c>
      <c r="E2545" s="6" t="str">
        <f>+VLOOKUP($C2545,Sheet3!$B:$I,3,0)</f>
        <v>ML</v>
      </c>
      <c r="F2545" s="6" t="str">
        <f>+VLOOKUP($C2545,Sheet3!$B:$I,4,0)</f>
        <v>NUMA</v>
      </c>
      <c r="G2545" s="6">
        <f>+VLOOKUP($C2545,Sheet3!$B:$I,5,0)</f>
        <v>0</v>
      </c>
      <c r="H2545" s="6" t="str">
        <f>+VLOOKUP($C2545,Sheet3!$B:$I,6,0)</f>
        <v>P5</v>
      </c>
      <c r="I2545" s="6" t="str">
        <f>+VLOOKUP($C2545,Sheet3!$B:$I,7,0)</f>
        <v>NUMA</v>
      </c>
      <c r="J2545" s="6" t="str">
        <f>+VLOOKUP($C2545,Sheet3!$B:$I,8,0)</f>
        <v>P</v>
      </c>
      <c r="K2545" s="6" t="str">
        <f t="shared" si="119"/>
        <v>18X8X121/8ML NUMA 0 P5 NUMA P</v>
      </c>
      <c r="L2545" s="6" t="str">
        <f t="shared" si="118"/>
        <v>E</v>
      </c>
      <c r="M2545" s="6"/>
    </row>
    <row r="2546" spans="1:13" hidden="1">
      <c r="A2546" s="6" t="s">
        <v>10493</v>
      </c>
      <c r="B2546" s="6" t="str">
        <f t="shared" si="117"/>
        <v>l190305480</v>
      </c>
      <c r="C2546" s="6" t="s">
        <v>10494</v>
      </c>
      <c r="D2546" s="6" t="str">
        <f>+VLOOKUP($C2546,Sheet3!$B:$I,2,0)</f>
        <v>18X7X121/8</v>
      </c>
      <c r="E2546" s="6" t="str">
        <f>+VLOOKUP($C2546,Sheet3!$B:$I,3,0)</f>
        <v>SM</v>
      </c>
      <c r="F2546" s="6" t="str">
        <f>+VLOOKUP($C2546,Sheet3!$B:$I,4,0)</f>
        <v>NUMA</v>
      </c>
      <c r="G2546" s="6">
        <f>+VLOOKUP($C2546,Sheet3!$B:$I,5,0)</f>
        <v>0</v>
      </c>
      <c r="H2546" s="6" t="str">
        <f>+VLOOKUP($C2546,Sheet3!$B:$I,6,0)</f>
        <v>P5</v>
      </c>
      <c r="I2546" s="6" t="str">
        <f>+VLOOKUP($C2546,Sheet3!$B:$I,7,0)</f>
        <v>GALAXYYMSDS</v>
      </c>
      <c r="J2546" s="6" t="str">
        <f>+VLOOKUP($C2546,Sheet3!$B:$I,8,0)</f>
        <v>P</v>
      </c>
      <c r="K2546" s="6" t="str">
        <f t="shared" si="119"/>
        <v>18X7X121/8SM NUMA 0 P5 GALAXYYMSDS P</v>
      </c>
      <c r="L2546" s="6" t="str">
        <f t="shared" si="118"/>
        <v>E</v>
      </c>
      <c r="M2546" s="6"/>
    </row>
    <row r="2547" spans="1:13" hidden="1">
      <c r="A2547" s="6" t="s">
        <v>10495</v>
      </c>
      <c r="B2547" s="6" t="str">
        <f t="shared" si="117"/>
        <v>l160405298</v>
      </c>
      <c r="C2547" s="6" t="s">
        <v>10486</v>
      </c>
      <c r="D2547" s="6" t="str">
        <f>+VLOOKUP($C2547,Sheet3!$B:$I,2,0)</f>
        <v>18X6X121/8</v>
      </c>
      <c r="E2547" s="6" t="str">
        <f>+VLOOKUP($C2547,Sheet3!$B:$I,3,0)</f>
        <v>SM</v>
      </c>
      <c r="F2547" s="6" t="str">
        <f>+VLOOKUP($C2547,Sheet3!$B:$I,4,0)</f>
        <v>NUMA</v>
      </c>
      <c r="G2547" s="6">
        <f>+VLOOKUP($C2547,Sheet3!$B:$I,5,0)</f>
        <v>0</v>
      </c>
      <c r="H2547" s="6" t="str">
        <f>+VLOOKUP($C2547,Sheet3!$B:$I,6,0)</f>
        <v>P5</v>
      </c>
      <c r="I2547" s="6" t="str">
        <f>+VLOOKUP($C2547,Sheet3!$B:$I,7,0)</f>
        <v>NUMA</v>
      </c>
      <c r="J2547" s="6" t="str">
        <f>+VLOOKUP($C2547,Sheet3!$B:$I,8,0)</f>
        <v>P</v>
      </c>
      <c r="K2547" s="6" t="str">
        <f t="shared" si="119"/>
        <v>18X6X121/8SM NUMA 0 P5 NUMA P</v>
      </c>
      <c r="L2547" s="6" t="str">
        <f t="shared" si="118"/>
        <v>E</v>
      </c>
      <c r="M2547" s="6"/>
    </row>
    <row r="2548" spans="1:13" hidden="1">
      <c r="A2548" s="6" t="s">
        <v>10496</v>
      </c>
      <c r="B2548" s="6" t="str">
        <f t="shared" si="117"/>
        <v>l140503419</v>
      </c>
      <c r="C2548" s="6" t="s">
        <v>10497</v>
      </c>
      <c r="D2548" s="6" t="str">
        <f>+VLOOKUP($C2548,Sheet3!$B:$I,2,0)</f>
        <v>22X14X16</v>
      </c>
      <c r="E2548" s="6" t="str">
        <f>+VLOOKUP($C2548,Sheet3!$B:$I,3,0)</f>
        <v>SM</v>
      </c>
      <c r="F2548" s="6" t="str">
        <f>+VLOOKUP($C2548,Sheet3!$B:$I,4,0)</f>
        <v>NUMA</v>
      </c>
      <c r="G2548" s="6">
        <f>+VLOOKUP($C2548,Sheet3!$B:$I,5,0)</f>
        <v>0</v>
      </c>
      <c r="H2548" s="6" t="str">
        <f>+VLOOKUP($C2548,Sheet3!$B:$I,6,0)</f>
        <v>P5</v>
      </c>
      <c r="I2548" s="6" t="str">
        <f>+VLOOKUP($C2548,Sheet3!$B:$I,7,0)</f>
        <v>NUMA</v>
      </c>
      <c r="J2548" s="6" t="str">
        <f>+VLOOKUP($C2548,Sheet3!$B:$I,8,0)</f>
        <v>P</v>
      </c>
      <c r="K2548" s="6" t="str">
        <f t="shared" si="119"/>
        <v>22X14X16SM NUMA 0 P5 NUMA P</v>
      </c>
      <c r="L2548" s="6" t="str">
        <f t="shared" si="118"/>
        <v>E</v>
      </c>
      <c r="M2548" s="6"/>
    </row>
    <row r="2549" spans="1:13" hidden="1">
      <c r="A2549" s="6" t="s">
        <v>10498</v>
      </c>
      <c r="B2549" s="6" t="str">
        <f t="shared" si="117"/>
        <v>l150206994</v>
      </c>
      <c r="C2549" s="6" t="s">
        <v>8979</v>
      </c>
      <c r="D2549" s="6" t="str">
        <f>+VLOOKUP($C2549,Sheet3!$B:$I,2,0)</f>
        <v>22X12X16</v>
      </c>
      <c r="E2549" s="6" t="str">
        <f>+VLOOKUP($C2549,Sheet3!$B:$I,3,0)</f>
        <v>ML</v>
      </c>
      <c r="F2549" s="6" t="str">
        <f>+VLOOKUP($C2549,Sheet3!$B:$I,4,0)</f>
        <v>NUMA</v>
      </c>
      <c r="G2549" s="6">
        <f>+VLOOKUP($C2549,Sheet3!$B:$I,5,0)</f>
        <v>0</v>
      </c>
      <c r="H2549" s="6" t="str">
        <f>+VLOOKUP($C2549,Sheet3!$B:$I,6,0)</f>
        <v>P5</v>
      </c>
      <c r="I2549" s="6" t="str">
        <f>+VLOOKUP($C2549,Sheet3!$B:$I,7,0)</f>
        <v>TOTALSOURCE</v>
      </c>
      <c r="J2549" s="6" t="str">
        <f>+VLOOKUP($C2549,Sheet3!$B:$I,8,0)</f>
        <v>P</v>
      </c>
      <c r="K2549" s="6" t="str">
        <f t="shared" si="119"/>
        <v>22X12X16ML NUMA 0 P5 TOTALSOURCE P</v>
      </c>
      <c r="L2549" s="6" t="str">
        <f t="shared" si="118"/>
        <v>E</v>
      </c>
      <c r="M2549" s="6"/>
    </row>
    <row r="2550" spans="1:13" hidden="1">
      <c r="A2550" s="6" t="s">
        <v>10499</v>
      </c>
      <c r="B2550" s="6" t="str">
        <f t="shared" si="117"/>
        <v>l151006533</v>
      </c>
      <c r="C2550" s="6" t="s">
        <v>8605</v>
      </c>
      <c r="D2550" s="6" t="str">
        <f>+VLOOKUP($C2550,Sheet3!$B:$I,2,0)</f>
        <v>645/300-410</v>
      </c>
      <c r="E2550" s="6" t="str">
        <f>+VLOOKUP($C2550,Sheet3!$B:$I,3,0)</f>
        <v>SM</v>
      </c>
      <c r="F2550" s="6" t="str">
        <f>+VLOOKUP($C2550,Sheet3!$B:$I,4,0)</f>
        <v>NUMA</v>
      </c>
      <c r="G2550" s="6">
        <f>+VLOOKUP($C2550,Sheet3!$B:$I,5,0)</f>
        <v>0</v>
      </c>
      <c r="H2550" s="6" t="str">
        <f>+VLOOKUP($C2550,Sheet3!$B:$I,6,0)</f>
        <v>P5</v>
      </c>
      <c r="I2550" s="6" t="str">
        <f>+VLOOKUP($C2550,Sheet3!$B:$I,7,0)</f>
        <v>NUMA</v>
      </c>
      <c r="J2550" s="6" t="str">
        <f>+VLOOKUP($C2550,Sheet3!$B:$I,8,0)</f>
        <v>P</v>
      </c>
      <c r="K2550" s="6" t="str">
        <f t="shared" si="119"/>
        <v>645/300-410SM NUMA 0 P5 NUMA P</v>
      </c>
      <c r="L2550" s="6" t="str">
        <f t="shared" si="118"/>
        <v>E</v>
      </c>
      <c r="M2550" s="6"/>
    </row>
    <row r="2551" spans="1:13" hidden="1">
      <c r="A2551" s="6" t="s">
        <v>10500</v>
      </c>
      <c r="B2551" s="6" t="str">
        <f t="shared" si="117"/>
        <v>l140901516</v>
      </c>
      <c r="C2551" s="6" t="s">
        <v>10501</v>
      </c>
      <c r="D2551" s="6" t="str">
        <f>+VLOOKUP($C2551,Sheet3!$B:$I,2,0)</f>
        <v>26X7X20</v>
      </c>
      <c r="E2551" s="6" t="str">
        <f>+VLOOKUP($C2551,Sheet3!$B:$I,3,0)</f>
        <v>ML</v>
      </c>
      <c r="F2551" s="6" t="str">
        <f>+VLOOKUP($C2551,Sheet3!$B:$I,4,0)</f>
        <v>NUMA</v>
      </c>
      <c r="G2551" s="6">
        <f>+VLOOKUP($C2551,Sheet3!$B:$I,5,0)</f>
        <v>0</v>
      </c>
      <c r="H2551" s="6" t="str">
        <f>+VLOOKUP($C2551,Sheet3!$B:$I,6,0)</f>
        <v>D1.</v>
      </c>
      <c r="I2551" s="6" t="str">
        <f>+VLOOKUP($C2551,Sheet3!$B:$I,7,0)</f>
        <v>NUMA</v>
      </c>
      <c r="J2551" s="6" t="str">
        <f>+VLOOKUP($C2551,Sheet3!$B:$I,8,0)</f>
        <v>D</v>
      </c>
      <c r="K2551" s="6" t="str">
        <f t="shared" si="119"/>
        <v>26X7X20ML NUMA 0 D1. NUMA D</v>
      </c>
      <c r="L2551" s="6" t="str">
        <f t="shared" si="118"/>
        <v>E</v>
      </c>
      <c r="M2551" s="6"/>
    </row>
    <row r="2552" spans="1:13" hidden="1">
      <c r="A2552" s="6" t="s">
        <v>10502</v>
      </c>
      <c r="B2552" s="6" t="str">
        <f t="shared" si="117"/>
        <v>l150102873</v>
      </c>
      <c r="C2552" s="6" t="s">
        <v>10484</v>
      </c>
      <c r="D2552" s="6" t="str">
        <f>+VLOOKUP($C2552,Sheet3!$B:$I,2,0)</f>
        <v>18X6X121/8</v>
      </c>
      <c r="E2552" s="6" t="str">
        <f>+VLOOKUP($C2552,Sheet3!$B:$I,3,0)</f>
        <v>SM</v>
      </c>
      <c r="F2552" s="6" t="str">
        <f>+VLOOKUP($C2552,Sheet3!$B:$I,4,0)</f>
        <v>NUMA</v>
      </c>
      <c r="G2552" s="6">
        <f>+VLOOKUP($C2552,Sheet3!$B:$I,5,0)</f>
        <v>0</v>
      </c>
      <c r="H2552" s="6" t="str">
        <f>+VLOOKUP($C2552,Sheet3!$B:$I,6,0)</f>
        <v>P5</v>
      </c>
      <c r="I2552" s="6" t="str">
        <f>+VLOOKUP($C2552,Sheet3!$B:$I,7,0)</f>
        <v>TOTALSOURCE</v>
      </c>
      <c r="J2552" s="6" t="str">
        <f>+VLOOKUP($C2552,Sheet3!$B:$I,8,0)</f>
        <v>P</v>
      </c>
      <c r="K2552" s="6" t="str">
        <f t="shared" si="119"/>
        <v>18X6X121/8SM NUMA 0 P5 TOTALSOURCE P</v>
      </c>
      <c r="L2552" s="6" t="str">
        <f t="shared" si="118"/>
        <v>E</v>
      </c>
      <c r="M2552" s="6"/>
    </row>
    <row r="2553" spans="1:13" hidden="1">
      <c r="A2553" s="6" t="s">
        <v>10503</v>
      </c>
      <c r="B2553" s="6" t="str">
        <f t="shared" si="117"/>
        <v>l121103110</v>
      </c>
      <c r="C2553" s="6" t="s">
        <v>10504</v>
      </c>
      <c r="D2553" s="6" t="str">
        <f>+VLOOKUP($C2553,Sheet3!$B:$I,2,0)</f>
        <v>18X6X121/8</v>
      </c>
      <c r="E2553" s="6" t="str">
        <f>+VLOOKUP($C2553,Sheet3!$B:$I,3,0)</f>
        <v>ML</v>
      </c>
      <c r="F2553" s="6" t="str">
        <f>+VLOOKUP($C2553,Sheet3!$B:$I,4,0)</f>
        <v>NUMA</v>
      </c>
      <c r="G2553" s="6">
        <f>+VLOOKUP($C2553,Sheet3!$B:$I,5,0)</f>
        <v>0</v>
      </c>
      <c r="H2553" s="6" t="str">
        <f>+VLOOKUP($C2553,Sheet3!$B:$I,6,0)</f>
        <v>P5</v>
      </c>
      <c r="I2553" s="6" t="str">
        <f>+VLOOKUP($C2553,Sheet3!$B:$I,7,0)</f>
        <v>TOTALSOURCE</v>
      </c>
      <c r="J2553" s="6" t="str">
        <f>+VLOOKUP($C2553,Sheet3!$B:$I,8,0)</f>
        <v>P</v>
      </c>
      <c r="K2553" s="6" t="str">
        <f t="shared" si="119"/>
        <v>18X6X121/8ML NUMA 0 P5 TOTALSOURCE P</v>
      </c>
      <c r="L2553" s="6" t="str">
        <f t="shared" si="118"/>
        <v>E</v>
      </c>
      <c r="M2553" s="6"/>
    </row>
    <row r="2554" spans="1:13" hidden="1">
      <c r="A2554" s="6" t="s">
        <v>10505</v>
      </c>
      <c r="B2554" s="6" t="str">
        <f t="shared" si="117"/>
        <v>l150705457</v>
      </c>
      <c r="C2554" s="6" t="s">
        <v>10506</v>
      </c>
      <c r="D2554" s="6" t="str">
        <f>+VLOOKUP($C2554,Sheet3!$B:$I,2,0)</f>
        <v>660/250-480</v>
      </c>
      <c r="E2554" s="6" t="str">
        <f>+VLOOKUP($C2554,Sheet3!$B:$I,3,0)</f>
        <v>SM</v>
      </c>
      <c r="F2554" s="6" t="str">
        <f>+VLOOKUP($C2554,Sheet3!$B:$I,4,0)</f>
        <v>NUMA</v>
      </c>
      <c r="G2554" s="6">
        <f>+VLOOKUP($C2554,Sheet3!$B:$I,5,0)</f>
        <v>0</v>
      </c>
      <c r="H2554" s="6" t="str">
        <f>+VLOOKUP($C2554,Sheet3!$B:$I,6,0)</f>
        <v>D1.</v>
      </c>
      <c r="I2554" s="6" t="str">
        <f>+VLOOKUP($C2554,Sheet3!$B:$I,7,0)</f>
        <v>ATHLETIK</v>
      </c>
      <c r="J2554" s="6" t="str">
        <f>+VLOOKUP($C2554,Sheet3!$B:$I,8,0)</f>
        <v>D</v>
      </c>
      <c r="K2554" s="6" t="str">
        <f t="shared" si="119"/>
        <v>660/250-480SM NUMA 0 D1. ATHLETIK D</v>
      </c>
      <c r="L2554" s="6" t="str">
        <f t="shared" si="118"/>
        <v>E</v>
      </c>
      <c r="M2554" s="6"/>
    </row>
    <row r="2555" spans="1:13" hidden="1">
      <c r="A2555" s="6" t="s">
        <v>10507</v>
      </c>
      <c r="B2555" s="6" t="str">
        <f t="shared" si="117"/>
        <v>l190808973</v>
      </c>
      <c r="C2555" s="6" t="s">
        <v>9414</v>
      </c>
      <c r="D2555" s="6" t="str">
        <f>+VLOOKUP($C2555,Sheet3!$B:$I,2,0)</f>
        <v>300-15</v>
      </c>
      <c r="E2555" s="6" t="str">
        <f>+VLOOKUP($C2555,Sheet3!$B:$I,3,0)</f>
        <v>LUG</v>
      </c>
      <c r="F2555" s="6" t="str">
        <f>+VLOOKUP($C2555,Sheet3!$B:$I,4,0)</f>
        <v>NUMA</v>
      </c>
      <c r="G2555" s="6">
        <f>+VLOOKUP($C2555,Sheet3!$B:$I,5,0)</f>
        <v>8</v>
      </c>
      <c r="H2555" s="6" t="str">
        <f>+VLOOKUP($C2555,Sheet3!$B:$I,6,0)</f>
        <v>S13X</v>
      </c>
      <c r="I2555" s="6" t="str">
        <f>+VLOOKUP($C2555,Sheet3!$B:$I,7,0)</f>
        <v>NUMA</v>
      </c>
      <c r="J2555" s="6" t="str">
        <f>+VLOOKUP($C2555,Sheet3!$B:$I,8,0)</f>
        <v>PREMIUM</v>
      </c>
      <c r="K2555" s="6" t="str">
        <f t="shared" si="119"/>
        <v>300-15LUG NUMA 8 S13X NUMA PREMIUM</v>
      </c>
      <c r="L2555" s="6" t="str">
        <f t="shared" si="118"/>
        <v>E</v>
      </c>
      <c r="M2555" s="6"/>
    </row>
    <row r="2556" spans="1:13" hidden="1">
      <c r="A2556" s="6" t="s">
        <v>10508</v>
      </c>
      <c r="B2556" s="6" t="str">
        <f t="shared" si="117"/>
        <v>l160707433</v>
      </c>
      <c r="C2556" s="6" t="s">
        <v>10509</v>
      </c>
      <c r="D2556" s="6" t="str">
        <f>+VLOOKUP($C2556,Sheet3!$B:$I,2,0)</f>
        <v>28X12X22</v>
      </c>
      <c r="E2556" s="6" t="str">
        <f>+VLOOKUP($C2556,Sheet3!$B:$I,3,0)</f>
        <v>SM</v>
      </c>
      <c r="F2556" s="6" t="str">
        <f>+VLOOKUP($C2556,Sheet3!$B:$I,4,0)</f>
        <v>NUMA</v>
      </c>
      <c r="G2556" s="6">
        <f>+VLOOKUP($C2556,Sheet3!$B:$I,5,0)</f>
        <v>0</v>
      </c>
      <c r="H2556" s="6" t="str">
        <f>+VLOOKUP($C2556,Sheet3!$B:$I,6,0)</f>
        <v>P5</v>
      </c>
      <c r="I2556" s="6" t="str">
        <f>+VLOOKUP($C2556,Sheet3!$B:$I,7,0)</f>
        <v>NUMA</v>
      </c>
      <c r="J2556" s="6" t="str">
        <f>+VLOOKUP($C2556,Sheet3!$B:$I,8,0)</f>
        <v>P</v>
      </c>
      <c r="K2556" s="6" t="str">
        <f t="shared" si="119"/>
        <v>28X12X22SM NUMA 0 P5 NUMA P</v>
      </c>
      <c r="L2556" s="6" t="str">
        <f t="shared" si="118"/>
        <v>E</v>
      </c>
      <c r="M2556" s="6"/>
    </row>
    <row r="2557" spans="1:13" hidden="1">
      <c r="A2557" s="6" t="s">
        <v>10510</v>
      </c>
      <c r="B2557" s="6" t="str">
        <f t="shared" si="117"/>
        <v>l200404113</v>
      </c>
      <c r="C2557" s="6" t="s">
        <v>9308</v>
      </c>
      <c r="D2557" s="6" t="str">
        <f>+VLOOKUP($C2557,Sheet3!$B:$I,2,0)</f>
        <v>2.50-15</v>
      </c>
      <c r="E2557" s="6" t="str">
        <f>+VLOOKUP($C2557,Sheet3!$B:$I,3,0)</f>
        <v>LUG</v>
      </c>
      <c r="F2557" s="6" t="str">
        <f>+VLOOKUP($C2557,Sheet3!$B:$I,4,0)</f>
        <v>NUMA</v>
      </c>
      <c r="G2557" s="6">
        <f>+VLOOKUP($C2557,Sheet3!$B:$I,5,0)</f>
        <v>7.5</v>
      </c>
      <c r="H2557" s="6" t="str">
        <f>+VLOOKUP($C2557,Sheet3!$B:$I,6,0)</f>
        <v>M2N2X</v>
      </c>
      <c r="I2557" s="6" t="str">
        <f>+VLOOKUP($C2557,Sheet3!$B:$I,7,0)</f>
        <v>NUMA</v>
      </c>
      <c r="J2557" s="6" t="str">
        <f>+VLOOKUP($C2557,Sheet3!$B:$I,8,0)</f>
        <v>FORTE</v>
      </c>
      <c r="K2557" s="6" t="str">
        <f t="shared" si="119"/>
        <v>2.50-15LUG NUMA 7.5 M2N2X NUMA FORTE</v>
      </c>
      <c r="L2557" s="6" t="str">
        <f t="shared" si="118"/>
        <v>B</v>
      </c>
      <c r="M2557" s="6"/>
    </row>
    <row r="2558" spans="1:13" hidden="1">
      <c r="A2558" s="6" t="s">
        <v>10511</v>
      </c>
      <c r="B2558" s="6" t="str">
        <f t="shared" si="117"/>
        <v>l200609032</v>
      </c>
      <c r="C2558" s="6" t="s">
        <v>9281</v>
      </c>
      <c r="D2558" s="6" t="str">
        <f>+VLOOKUP($C2558,Sheet3!$B:$I,2,0)</f>
        <v>355/65-15</v>
      </c>
      <c r="E2558" s="6" t="str">
        <f>+VLOOKUP($C2558,Sheet3!$B:$I,3,0)</f>
        <v>LUG</v>
      </c>
      <c r="F2558" s="6" t="str">
        <f>+VLOOKUP($C2558,Sheet3!$B:$I,4,0)</f>
        <v>NUMA</v>
      </c>
      <c r="G2558" s="6">
        <f>+VLOOKUP($C2558,Sheet3!$B:$I,5,0)</f>
        <v>9.75</v>
      </c>
      <c r="H2558" s="6" t="str">
        <f>+VLOOKUP($C2558,Sheet3!$B:$I,6,0)</f>
        <v>P134</v>
      </c>
      <c r="I2558" s="6" t="str">
        <f>+VLOOKUP($C2558,Sheet3!$B:$I,7,0)</f>
        <v>NUMA</v>
      </c>
      <c r="J2558" s="6" t="str">
        <f>+VLOOKUP($C2558,Sheet3!$B:$I,8,0)</f>
        <v>PREMIUM</v>
      </c>
      <c r="K2558" s="6" t="str">
        <f t="shared" si="119"/>
        <v>355/65-15LUG NUMA 9.75 P134 NUMA PREMIUM</v>
      </c>
      <c r="L2558" s="6" t="str">
        <f t="shared" si="118"/>
        <v>b</v>
      </c>
      <c r="M2558" s="6"/>
    </row>
    <row r="2559" spans="1:13">
      <c r="A2559" s="6" t="s">
        <v>10512</v>
      </c>
      <c r="B2559" s="6" t="str">
        <f t="shared" si="117"/>
        <v>l150905296</v>
      </c>
      <c r="C2559" s="6" t="s">
        <v>10513</v>
      </c>
      <c r="D2559" s="6" t="str">
        <f>+VLOOKUP($C2559,Sheet3!$B:$I,2,0)</f>
        <v>16X5X101/2</v>
      </c>
      <c r="E2559" s="6" t="str">
        <f>+VLOOKUP($C2559,Sheet3!$B:$I,3,0)</f>
        <v>ML</v>
      </c>
      <c r="F2559" s="6" t="str">
        <f>+VLOOKUP($C2559,Sheet3!$B:$I,4,0)</f>
        <v>NUMA</v>
      </c>
      <c r="G2559" s="6">
        <f>+VLOOKUP($C2559,Sheet3!$B:$I,5,0)</f>
        <v>0</v>
      </c>
      <c r="H2559" s="6" t="str">
        <f>+VLOOKUP($C2559,Sheet3!$B:$I,6,0)</f>
        <v>D1.</v>
      </c>
      <c r="I2559" s="6" t="str">
        <f>+VLOOKUP($C2559,Sheet3!$B:$I,7,0)</f>
        <v>NUMA</v>
      </c>
      <c r="J2559" s="6" t="str">
        <f>+VLOOKUP($C2559,Sheet3!$B:$I,8,0)</f>
        <v>D</v>
      </c>
      <c r="K2559" s="6" t="str">
        <f t="shared" si="119"/>
        <v>16X5X101/2ML NUMA 0 D1. NUMA D</v>
      </c>
      <c r="L2559" s="6" t="str">
        <f t="shared" si="118"/>
        <v>A</v>
      </c>
      <c r="M2559" s="6" t="s">
        <v>6972</v>
      </c>
    </row>
    <row r="2560" spans="1:13">
      <c r="A2560" s="6" t="s">
        <v>10514</v>
      </c>
      <c r="B2560" s="6" t="str">
        <f t="shared" si="117"/>
        <v>l151101340</v>
      </c>
      <c r="C2560" s="6" t="s">
        <v>10513</v>
      </c>
      <c r="D2560" s="6" t="str">
        <f>+VLOOKUP($C2560,Sheet3!$B:$I,2,0)</f>
        <v>16X5X101/2</v>
      </c>
      <c r="E2560" s="6" t="str">
        <f>+VLOOKUP($C2560,Sheet3!$B:$I,3,0)</f>
        <v>ML</v>
      </c>
      <c r="F2560" s="6" t="str">
        <f>+VLOOKUP($C2560,Sheet3!$B:$I,4,0)</f>
        <v>NUMA</v>
      </c>
      <c r="G2560" s="6">
        <f>+VLOOKUP($C2560,Sheet3!$B:$I,5,0)</f>
        <v>0</v>
      </c>
      <c r="H2560" s="6" t="str">
        <f>+VLOOKUP($C2560,Sheet3!$B:$I,6,0)</f>
        <v>D1.</v>
      </c>
      <c r="I2560" s="6" t="str">
        <f>+VLOOKUP($C2560,Sheet3!$B:$I,7,0)</f>
        <v>NUMA</v>
      </c>
      <c r="J2560" s="6" t="str">
        <f>+VLOOKUP($C2560,Sheet3!$B:$I,8,0)</f>
        <v>D</v>
      </c>
      <c r="K2560" s="6" t="str">
        <f t="shared" si="119"/>
        <v>16X5X101/2ML NUMA 0 D1. NUMA D</v>
      </c>
      <c r="L2560" s="6" t="str">
        <f t="shared" si="118"/>
        <v>A</v>
      </c>
      <c r="M2560" s="6" t="s">
        <v>6972</v>
      </c>
    </row>
    <row r="2561" spans="1:13">
      <c r="A2561" s="6" t="s">
        <v>10515</v>
      </c>
      <c r="B2561" s="6" t="str">
        <f t="shared" si="117"/>
        <v>l151101220</v>
      </c>
      <c r="C2561" s="6" t="s">
        <v>10513</v>
      </c>
      <c r="D2561" s="6" t="str">
        <f>+VLOOKUP($C2561,Sheet3!$B:$I,2,0)</f>
        <v>16X5X101/2</v>
      </c>
      <c r="E2561" s="6" t="str">
        <f>+VLOOKUP($C2561,Sheet3!$B:$I,3,0)</f>
        <v>ML</v>
      </c>
      <c r="F2561" s="6" t="str">
        <f>+VLOOKUP($C2561,Sheet3!$B:$I,4,0)</f>
        <v>NUMA</v>
      </c>
      <c r="G2561" s="6">
        <f>+VLOOKUP($C2561,Sheet3!$B:$I,5,0)</f>
        <v>0</v>
      </c>
      <c r="H2561" s="6" t="str">
        <f>+VLOOKUP($C2561,Sheet3!$B:$I,6,0)</f>
        <v>D1.</v>
      </c>
      <c r="I2561" s="6" t="str">
        <f>+VLOOKUP($C2561,Sheet3!$B:$I,7,0)</f>
        <v>NUMA</v>
      </c>
      <c r="J2561" s="6" t="str">
        <f>+VLOOKUP($C2561,Sheet3!$B:$I,8,0)</f>
        <v>D</v>
      </c>
      <c r="K2561" s="6" t="str">
        <f t="shared" si="119"/>
        <v>16X5X101/2ML NUMA 0 D1. NUMA D</v>
      </c>
      <c r="L2561" s="6" t="str">
        <f t="shared" si="118"/>
        <v>A</v>
      </c>
      <c r="M2561" s="6" t="s">
        <v>6972</v>
      </c>
    </row>
    <row r="2562" spans="1:13">
      <c r="A2562" s="6" t="s">
        <v>10516</v>
      </c>
      <c r="B2562" s="6" t="str">
        <f t="shared" ref="B2562:B2625" si="120">+MID(A2562,9,10)</f>
        <v>l151101321</v>
      </c>
      <c r="C2562" s="6" t="s">
        <v>10513</v>
      </c>
      <c r="D2562" s="6" t="str">
        <f>+VLOOKUP($C2562,Sheet3!$B:$I,2,0)</f>
        <v>16X5X101/2</v>
      </c>
      <c r="E2562" s="6" t="str">
        <f>+VLOOKUP($C2562,Sheet3!$B:$I,3,0)</f>
        <v>ML</v>
      </c>
      <c r="F2562" s="6" t="str">
        <f>+VLOOKUP($C2562,Sheet3!$B:$I,4,0)</f>
        <v>NUMA</v>
      </c>
      <c r="G2562" s="6">
        <f>+VLOOKUP($C2562,Sheet3!$B:$I,5,0)</f>
        <v>0</v>
      </c>
      <c r="H2562" s="6" t="str">
        <f>+VLOOKUP($C2562,Sheet3!$B:$I,6,0)</f>
        <v>D1.</v>
      </c>
      <c r="I2562" s="6" t="str">
        <f>+VLOOKUP($C2562,Sheet3!$B:$I,7,0)</f>
        <v>NUMA</v>
      </c>
      <c r="J2562" s="6" t="str">
        <f>+VLOOKUP($C2562,Sheet3!$B:$I,8,0)</f>
        <v>D</v>
      </c>
      <c r="K2562" s="6" t="str">
        <f t="shared" si="119"/>
        <v>16X5X101/2ML NUMA 0 D1. NUMA D</v>
      </c>
      <c r="L2562" s="6" t="str">
        <f t="shared" ref="L2562:L2625" si="121">+RIGHT(A2562,1)</f>
        <v>A</v>
      </c>
      <c r="M2562" s="6" t="s">
        <v>6972</v>
      </c>
    </row>
    <row r="2563" spans="1:13">
      <c r="A2563" s="6" t="s">
        <v>10517</v>
      </c>
      <c r="B2563" s="6" t="str">
        <f t="shared" si="120"/>
        <v>l151101496</v>
      </c>
      <c r="C2563" s="6" t="s">
        <v>10513</v>
      </c>
      <c r="D2563" s="6" t="str">
        <f>+VLOOKUP($C2563,Sheet3!$B:$I,2,0)</f>
        <v>16X5X101/2</v>
      </c>
      <c r="E2563" s="6" t="str">
        <f>+VLOOKUP($C2563,Sheet3!$B:$I,3,0)</f>
        <v>ML</v>
      </c>
      <c r="F2563" s="6" t="str">
        <f>+VLOOKUP($C2563,Sheet3!$B:$I,4,0)</f>
        <v>NUMA</v>
      </c>
      <c r="G2563" s="6">
        <f>+VLOOKUP($C2563,Sheet3!$B:$I,5,0)</f>
        <v>0</v>
      </c>
      <c r="H2563" s="6" t="str">
        <f>+VLOOKUP($C2563,Sheet3!$B:$I,6,0)</f>
        <v>D1.</v>
      </c>
      <c r="I2563" s="6" t="str">
        <f>+VLOOKUP($C2563,Sheet3!$B:$I,7,0)</f>
        <v>NUMA</v>
      </c>
      <c r="J2563" s="6" t="str">
        <f>+VLOOKUP($C2563,Sheet3!$B:$I,8,0)</f>
        <v>D</v>
      </c>
      <c r="K2563" s="6" t="str">
        <f t="shared" ref="K2563:K2626" si="122">CONCATENATE(D2563,E2563," ",F2563," ",G2563," ",H2563," ",I2563," ",J2563)</f>
        <v>16X5X101/2ML NUMA 0 D1. NUMA D</v>
      </c>
      <c r="L2563" s="6" t="str">
        <f t="shared" si="121"/>
        <v>A</v>
      </c>
      <c r="M2563" s="6" t="s">
        <v>6972</v>
      </c>
    </row>
    <row r="2564" spans="1:13">
      <c r="A2564" s="6" t="s">
        <v>10518</v>
      </c>
      <c r="B2564" s="6" t="str">
        <f t="shared" si="120"/>
        <v>l150905364</v>
      </c>
      <c r="C2564" s="6" t="s">
        <v>10513</v>
      </c>
      <c r="D2564" s="6" t="str">
        <f>+VLOOKUP($C2564,Sheet3!$B:$I,2,0)</f>
        <v>16X5X101/2</v>
      </c>
      <c r="E2564" s="6" t="str">
        <f>+VLOOKUP($C2564,Sheet3!$B:$I,3,0)</f>
        <v>ML</v>
      </c>
      <c r="F2564" s="6" t="str">
        <f>+VLOOKUP($C2564,Sheet3!$B:$I,4,0)</f>
        <v>NUMA</v>
      </c>
      <c r="G2564" s="6">
        <f>+VLOOKUP($C2564,Sheet3!$B:$I,5,0)</f>
        <v>0</v>
      </c>
      <c r="H2564" s="6" t="str">
        <f>+VLOOKUP($C2564,Sheet3!$B:$I,6,0)</f>
        <v>D1.</v>
      </c>
      <c r="I2564" s="6" t="str">
        <f>+VLOOKUP($C2564,Sheet3!$B:$I,7,0)</f>
        <v>NUMA</v>
      </c>
      <c r="J2564" s="6" t="str">
        <f>+VLOOKUP($C2564,Sheet3!$B:$I,8,0)</f>
        <v>D</v>
      </c>
      <c r="K2564" s="6" t="str">
        <f t="shared" si="122"/>
        <v>16X5X101/2ML NUMA 0 D1. NUMA D</v>
      </c>
      <c r="L2564" s="6" t="str">
        <f t="shared" si="121"/>
        <v>A</v>
      </c>
      <c r="M2564" s="6" t="s">
        <v>6972</v>
      </c>
    </row>
    <row r="2565" spans="1:13">
      <c r="A2565" s="6" t="s">
        <v>10519</v>
      </c>
      <c r="B2565" s="6" t="str">
        <f t="shared" si="120"/>
        <v>l151101131</v>
      </c>
      <c r="C2565" s="6" t="s">
        <v>10513</v>
      </c>
      <c r="D2565" s="6" t="str">
        <f>+VLOOKUP($C2565,Sheet3!$B:$I,2,0)</f>
        <v>16X5X101/2</v>
      </c>
      <c r="E2565" s="6" t="str">
        <f>+VLOOKUP($C2565,Sheet3!$B:$I,3,0)</f>
        <v>ML</v>
      </c>
      <c r="F2565" s="6" t="str">
        <f>+VLOOKUP($C2565,Sheet3!$B:$I,4,0)</f>
        <v>NUMA</v>
      </c>
      <c r="G2565" s="6">
        <f>+VLOOKUP($C2565,Sheet3!$B:$I,5,0)</f>
        <v>0</v>
      </c>
      <c r="H2565" s="6" t="str">
        <f>+VLOOKUP($C2565,Sheet3!$B:$I,6,0)</f>
        <v>D1.</v>
      </c>
      <c r="I2565" s="6" t="str">
        <f>+VLOOKUP($C2565,Sheet3!$B:$I,7,0)</f>
        <v>NUMA</v>
      </c>
      <c r="J2565" s="6" t="str">
        <f>+VLOOKUP($C2565,Sheet3!$B:$I,8,0)</f>
        <v>D</v>
      </c>
      <c r="K2565" s="6" t="str">
        <f t="shared" si="122"/>
        <v>16X5X101/2ML NUMA 0 D1. NUMA D</v>
      </c>
      <c r="L2565" s="6" t="str">
        <f t="shared" si="121"/>
        <v>A</v>
      </c>
      <c r="M2565" s="6" t="s">
        <v>6972</v>
      </c>
    </row>
    <row r="2566" spans="1:13">
      <c r="A2566" s="6" t="s">
        <v>10520</v>
      </c>
      <c r="B2566" s="6" t="str">
        <f t="shared" si="120"/>
        <v>l151101604</v>
      </c>
      <c r="C2566" s="6" t="s">
        <v>10513</v>
      </c>
      <c r="D2566" s="6" t="str">
        <f>+VLOOKUP($C2566,Sheet3!$B:$I,2,0)</f>
        <v>16X5X101/2</v>
      </c>
      <c r="E2566" s="6" t="str">
        <f>+VLOOKUP($C2566,Sheet3!$B:$I,3,0)</f>
        <v>ML</v>
      </c>
      <c r="F2566" s="6" t="str">
        <f>+VLOOKUP($C2566,Sheet3!$B:$I,4,0)</f>
        <v>NUMA</v>
      </c>
      <c r="G2566" s="6">
        <f>+VLOOKUP($C2566,Sheet3!$B:$I,5,0)</f>
        <v>0</v>
      </c>
      <c r="H2566" s="6" t="str">
        <f>+VLOOKUP($C2566,Sheet3!$B:$I,6,0)</f>
        <v>D1.</v>
      </c>
      <c r="I2566" s="6" t="str">
        <f>+VLOOKUP($C2566,Sheet3!$B:$I,7,0)</f>
        <v>NUMA</v>
      </c>
      <c r="J2566" s="6" t="str">
        <f>+VLOOKUP($C2566,Sheet3!$B:$I,8,0)</f>
        <v>D</v>
      </c>
      <c r="K2566" s="6" t="str">
        <f t="shared" si="122"/>
        <v>16X5X101/2ML NUMA 0 D1. NUMA D</v>
      </c>
      <c r="L2566" s="6" t="str">
        <f t="shared" si="121"/>
        <v>A</v>
      </c>
      <c r="M2566" s="6" t="s">
        <v>6972</v>
      </c>
    </row>
    <row r="2567" spans="1:13">
      <c r="A2567" s="6" t="s">
        <v>10521</v>
      </c>
      <c r="B2567" s="6" t="str">
        <f t="shared" si="120"/>
        <v>l151101369</v>
      </c>
      <c r="C2567" s="6" t="s">
        <v>10513</v>
      </c>
      <c r="D2567" s="6" t="str">
        <f>+VLOOKUP($C2567,Sheet3!$B:$I,2,0)</f>
        <v>16X5X101/2</v>
      </c>
      <c r="E2567" s="6" t="str">
        <f>+VLOOKUP($C2567,Sheet3!$B:$I,3,0)</f>
        <v>ML</v>
      </c>
      <c r="F2567" s="6" t="str">
        <f>+VLOOKUP($C2567,Sheet3!$B:$I,4,0)</f>
        <v>NUMA</v>
      </c>
      <c r="G2567" s="6">
        <f>+VLOOKUP($C2567,Sheet3!$B:$I,5,0)</f>
        <v>0</v>
      </c>
      <c r="H2567" s="6" t="str">
        <f>+VLOOKUP($C2567,Sheet3!$B:$I,6,0)</f>
        <v>D1.</v>
      </c>
      <c r="I2567" s="6" t="str">
        <f>+VLOOKUP($C2567,Sheet3!$B:$I,7,0)</f>
        <v>NUMA</v>
      </c>
      <c r="J2567" s="6" t="str">
        <f>+VLOOKUP($C2567,Sheet3!$B:$I,8,0)</f>
        <v>D</v>
      </c>
      <c r="K2567" s="6" t="str">
        <f t="shared" si="122"/>
        <v>16X5X101/2ML NUMA 0 D1. NUMA D</v>
      </c>
      <c r="L2567" s="6" t="str">
        <f t="shared" si="121"/>
        <v>A</v>
      </c>
      <c r="M2567" s="6" t="s">
        <v>6972</v>
      </c>
    </row>
    <row r="2568" spans="1:13">
      <c r="A2568" s="6" t="s">
        <v>10522</v>
      </c>
      <c r="B2568" s="6" t="str">
        <f t="shared" si="120"/>
        <v>l151101306</v>
      </c>
      <c r="C2568" s="6" t="s">
        <v>10513</v>
      </c>
      <c r="D2568" s="6" t="str">
        <f>+VLOOKUP($C2568,Sheet3!$B:$I,2,0)</f>
        <v>16X5X101/2</v>
      </c>
      <c r="E2568" s="6" t="str">
        <f>+VLOOKUP($C2568,Sheet3!$B:$I,3,0)</f>
        <v>ML</v>
      </c>
      <c r="F2568" s="6" t="str">
        <f>+VLOOKUP($C2568,Sheet3!$B:$I,4,0)</f>
        <v>NUMA</v>
      </c>
      <c r="G2568" s="6">
        <f>+VLOOKUP($C2568,Sheet3!$B:$I,5,0)</f>
        <v>0</v>
      </c>
      <c r="H2568" s="6" t="str">
        <f>+VLOOKUP($C2568,Sheet3!$B:$I,6,0)</f>
        <v>D1.</v>
      </c>
      <c r="I2568" s="6" t="str">
        <f>+VLOOKUP($C2568,Sheet3!$B:$I,7,0)</f>
        <v>NUMA</v>
      </c>
      <c r="J2568" s="6" t="str">
        <f>+VLOOKUP($C2568,Sheet3!$B:$I,8,0)</f>
        <v>D</v>
      </c>
      <c r="K2568" s="6" t="str">
        <f t="shared" si="122"/>
        <v>16X5X101/2ML NUMA 0 D1. NUMA D</v>
      </c>
      <c r="L2568" s="6" t="str">
        <f t="shared" si="121"/>
        <v>A</v>
      </c>
      <c r="M2568" s="6" t="s">
        <v>6972</v>
      </c>
    </row>
    <row r="2569" spans="1:13">
      <c r="A2569" s="6" t="s">
        <v>10523</v>
      </c>
      <c r="B2569" s="6" t="str">
        <f t="shared" si="120"/>
        <v>l151101276</v>
      </c>
      <c r="C2569" s="6" t="s">
        <v>10513</v>
      </c>
      <c r="D2569" s="6" t="str">
        <f>+VLOOKUP($C2569,Sheet3!$B:$I,2,0)</f>
        <v>16X5X101/2</v>
      </c>
      <c r="E2569" s="6" t="str">
        <f>+VLOOKUP($C2569,Sheet3!$B:$I,3,0)</f>
        <v>ML</v>
      </c>
      <c r="F2569" s="6" t="str">
        <f>+VLOOKUP($C2569,Sheet3!$B:$I,4,0)</f>
        <v>NUMA</v>
      </c>
      <c r="G2569" s="6">
        <f>+VLOOKUP($C2569,Sheet3!$B:$I,5,0)</f>
        <v>0</v>
      </c>
      <c r="H2569" s="6" t="str">
        <f>+VLOOKUP($C2569,Sheet3!$B:$I,6,0)</f>
        <v>D1.</v>
      </c>
      <c r="I2569" s="6" t="str">
        <f>+VLOOKUP($C2569,Sheet3!$B:$I,7,0)</f>
        <v>NUMA</v>
      </c>
      <c r="J2569" s="6" t="str">
        <f>+VLOOKUP($C2569,Sheet3!$B:$I,8,0)</f>
        <v>D</v>
      </c>
      <c r="K2569" s="6" t="str">
        <f t="shared" si="122"/>
        <v>16X5X101/2ML NUMA 0 D1. NUMA D</v>
      </c>
      <c r="L2569" s="6" t="str">
        <f t="shared" si="121"/>
        <v>A</v>
      </c>
      <c r="M2569" s="6" t="s">
        <v>6972</v>
      </c>
    </row>
    <row r="2570" spans="1:13">
      <c r="A2570" s="6" t="s">
        <v>10524</v>
      </c>
      <c r="B2570" s="6" t="str">
        <f t="shared" si="120"/>
        <v>l151101541</v>
      </c>
      <c r="C2570" s="6" t="s">
        <v>10513</v>
      </c>
      <c r="D2570" s="6" t="str">
        <f>+VLOOKUP($C2570,Sheet3!$B:$I,2,0)</f>
        <v>16X5X101/2</v>
      </c>
      <c r="E2570" s="6" t="str">
        <f>+VLOOKUP($C2570,Sheet3!$B:$I,3,0)</f>
        <v>ML</v>
      </c>
      <c r="F2570" s="6" t="str">
        <f>+VLOOKUP($C2570,Sheet3!$B:$I,4,0)</f>
        <v>NUMA</v>
      </c>
      <c r="G2570" s="6">
        <f>+VLOOKUP($C2570,Sheet3!$B:$I,5,0)</f>
        <v>0</v>
      </c>
      <c r="H2570" s="6" t="str">
        <f>+VLOOKUP($C2570,Sheet3!$B:$I,6,0)</f>
        <v>D1.</v>
      </c>
      <c r="I2570" s="6" t="str">
        <f>+VLOOKUP($C2570,Sheet3!$B:$I,7,0)</f>
        <v>NUMA</v>
      </c>
      <c r="J2570" s="6" t="str">
        <f>+VLOOKUP($C2570,Sheet3!$B:$I,8,0)</f>
        <v>D</v>
      </c>
      <c r="K2570" s="6" t="str">
        <f t="shared" si="122"/>
        <v>16X5X101/2ML NUMA 0 D1. NUMA D</v>
      </c>
      <c r="L2570" s="6" t="str">
        <f t="shared" si="121"/>
        <v>A</v>
      </c>
      <c r="M2570" s="6" t="s">
        <v>6972</v>
      </c>
    </row>
    <row r="2571" spans="1:13">
      <c r="A2571" s="6" t="s">
        <v>10525</v>
      </c>
      <c r="B2571" s="6" t="str">
        <f t="shared" si="120"/>
        <v>l151100889</v>
      </c>
      <c r="C2571" s="6" t="s">
        <v>10513</v>
      </c>
      <c r="D2571" s="6" t="str">
        <f>+VLOOKUP($C2571,Sheet3!$B:$I,2,0)</f>
        <v>16X5X101/2</v>
      </c>
      <c r="E2571" s="6" t="str">
        <f>+VLOOKUP($C2571,Sheet3!$B:$I,3,0)</f>
        <v>ML</v>
      </c>
      <c r="F2571" s="6" t="str">
        <f>+VLOOKUP($C2571,Sheet3!$B:$I,4,0)</f>
        <v>NUMA</v>
      </c>
      <c r="G2571" s="6">
        <f>+VLOOKUP($C2571,Sheet3!$B:$I,5,0)</f>
        <v>0</v>
      </c>
      <c r="H2571" s="6" t="str">
        <f>+VLOOKUP($C2571,Sheet3!$B:$I,6,0)</f>
        <v>D1.</v>
      </c>
      <c r="I2571" s="6" t="str">
        <f>+VLOOKUP($C2571,Sheet3!$B:$I,7,0)</f>
        <v>NUMA</v>
      </c>
      <c r="J2571" s="6" t="str">
        <f>+VLOOKUP($C2571,Sheet3!$B:$I,8,0)</f>
        <v>D</v>
      </c>
      <c r="K2571" s="6" t="str">
        <f t="shared" si="122"/>
        <v>16X5X101/2ML NUMA 0 D1. NUMA D</v>
      </c>
      <c r="L2571" s="6" t="str">
        <f t="shared" si="121"/>
        <v>A</v>
      </c>
      <c r="M2571" s="6" t="s">
        <v>6972</v>
      </c>
    </row>
    <row r="2572" spans="1:13">
      <c r="A2572" s="6" t="s">
        <v>10526</v>
      </c>
      <c r="B2572" s="6" t="str">
        <f t="shared" si="120"/>
        <v>l151101676</v>
      </c>
      <c r="C2572" s="6" t="s">
        <v>10513</v>
      </c>
      <c r="D2572" s="6" t="str">
        <f>+VLOOKUP($C2572,Sheet3!$B:$I,2,0)</f>
        <v>16X5X101/2</v>
      </c>
      <c r="E2572" s="6" t="str">
        <f>+VLOOKUP($C2572,Sheet3!$B:$I,3,0)</f>
        <v>ML</v>
      </c>
      <c r="F2572" s="6" t="str">
        <f>+VLOOKUP($C2572,Sheet3!$B:$I,4,0)</f>
        <v>NUMA</v>
      </c>
      <c r="G2572" s="6">
        <f>+VLOOKUP($C2572,Sheet3!$B:$I,5,0)</f>
        <v>0</v>
      </c>
      <c r="H2572" s="6" t="str">
        <f>+VLOOKUP($C2572,Sheet3!$B:$I,6,0)</f>
        <v>D1.</v>
      </c>
      <c r="I2572" s="6" t="str">
        <f>+VLOOKUP($C2572,Sheet3!$B:$I,7,0)</f>
        <v>NUMA</v>
      </c>
      <c r="J2572" s="6" t="str">
        <f>+VLOOKUP($C2572,Sheet3!$B:$I,8,0)</f>
        <v>D</v>
      </c>
      <c r="K2572" s="6" t="str">
        <f t="shared" si="122"/>
        <v>16X5X101/2ML NUMA 0 D1. NUMA D</v>
      </c>
      <c r="L2572" s="6" t="str">
        <f t="shared" si="121"/>
        <v>A</v>
      </c>
      <c r="M2572" s="6" t="s">
        <v>6972</v>
      </c>
    </row>
    <row r="2573" spans="1:13">
      <c r="A2573" s="6" t="s">
        <v>10527</v>
      </c>
      <c r="B2573" s="6" t="str">
        <f t="shared" si="120"/>
        <v>l151100951</v>
      </c>
      <c r="C2573" s="6" t="s">
        <v>10513</v>
      </c>
      <c r="D2573" s="6" t="str">
        <f>+VLOOKUP($C2573,Sheet3!$B:$I,2,0)</f>
        <v>16X5X101/2</v>
      </c>
      <c r="E2573" s="6" t="str">
        <f>+VLOOKUP($C2573,Sheet3!$B:$I,3,0)</f>
        <v>ML</v>
      </c>
      <c r="F2573" s="6" t="str">
        <f>+VLOOKUP($C2573,Sheet3!$B:$I,4,0)</f>
        <v>NUMA</v>
      </c>
      <c r="G2573" s="6">
        <f>+VLOOKUP($C2573,Sheet3!$B:$I,5,0)</f>
        <v>0</v>
      </c>
      <c r="H2573" s="6" t="str">
        <f>+VLOOKUP($C2573,Sheet3!$B:$I,6,0)</f>
        <v>D1.</v>
      </c>
      <c r="I2573" s="6" t="str">
        <f>+VLOOKUP($C2573,Sheet3!$B:$I,7,0)</f>
        <v>NUMA</v>
      </c>
      <c r="J2573" s="6" t="str">
        <f>+VLOOKUP($C2573,Sheet3!$B:$I,8,0)</f>
        <v>D</v>
      </c>
      <c r="K2573" s="6" t="str">
        <f t="shared" si="122"/>
        <v>16X5X101/2ML NUMA 0 D1. NUMA D</v>
      </c>
      <c r="L2573" s="6" t="str">
        <f t="shared" si="121"/>
        <v>A</v>
      </c>
      <c r="M2573" s="6" t="s">
        <v>6972</v>
      </c>
    </row>
    <row r="2574" spans="1:13">
      <c r="A2574" s="6" t="s">
        <v>10528</v>
      </c>
      <c r="B2574" s="6" t="str">
        <f t="shared" si="120"/>
        <v>l151101387</v>
      </c>
      <c r="C2574" s="6" t="s">
        <v>10513</v>
      </c>
      <c r="D2574" s="6" t="str">
        <f>+VLOOKUP($C2574,Sheet3!$B:$I,2,0)</f>
        <v>16X5X101/2</v>
      </c>
      <c r="E2574" s="6" t="str">
        <f>+VLOOKUP($C2574,Sheet3!$B:$I,3,0)</f>
        <v>ML</v>
      </c>
      <c r="F2574" s="6" t="str">
        <f>+VLOOKUP($C2574,Sheet3!$B:$I,4,0)</f>
        <v>NUMA</v>
      </c>
      <c r="G2574" s="6">
        <f>+VLOOKUP($C2574,Sheet3!$B:$I,5,0)</f>
        <v>0</v>
      </c>
      <c r="H2574" s="6" t="str">
        <f>+VLOOKUP($C2574,Sheet3!$B:$I,6,0)</f>
        <v>D1.</v>
      </c>
      <c r="I2574" s="6" t="str">
        <f>+VLOOKUP($C2574,Sheet3!$B:$I,7,0)</f>
        <v>NUMA</v>
      </c>
      <c r="J2574" s="6" t="str">
        <f>+VLOOKUP($C2574,Sheet3!$B:$I,8,0)</f>
        <v>D</v>
      </c>
      <c r="K2574" s="6" t="str">
        <f t="shared" si="122"/>
        <v>16X5X101/2ML NUMA 0 D1. NUMA D</v>
      </c>
      <c r="L2574" s="6" t="str">
        <f t="shared" si="121"/>
        <v>A</v>
      </c>
      <c r="M2574" s="6" t="s">
        <v>6972</v>
      </c>
    </row>
    <row r="2575" spans="1:13">
      <c r="A2575" s="6" t="s">
        <v>10529</v>
      </c>
      <c r="B2575" s="6" t="str">
        <f t="shared" si="120"/>
        <v>l151100988</v>
      </c>
      <c r="C2575" s="6" t="s">
        <v>10513</v>
      </c>
      <c r="D2575" s="6" t="str">
        <f>+VLOOKUP($C2575,Sheet3!$B:$I,2,0)</f>
        <v>16X5X101/2</v>
      </c>
      <c r="E2575" s="6" t="str">
        <f>+VLOOKUP($C2575,Sheet3!$B:$I,3,0)</f>
        <v>ML</v>
      </c>
      <c r="F2575" s="6" t="str">
        <f>+VLOOKUP($C2575,Sheet3!$B:$I,4,0)</f>
        <v>NUMA</v>
      </c>
      <c r="G2575" s="6">
        <f>+VLOOKUP($C2575,Sheet3!$B:$I,5,0)</f>
        <v>0</v>
      </c>
      <c r="H2575" s="6" t="str">
        <f>+VLOOKUP($C2575,Sheet3!$B:$I,6,0)</f>
        <v>D1.</v>
      </c>
      <c r="I2575" s="6" t="str">
        <f>+VLOOKUP($C2575,Sheet3!$B:$I,7,0)</f>
        <v>NUMA</v>
      </c>
      <c r="J2575" s="6" t="str">
        <f>+VLOOKUP($C2575,Sheet3!$B:$I,8,0)</f>
        <v>D</v>
      </c>
      <c r="K2575" s="6" t="str">
        <f t="shared" si="122"/>
        <v>16X5X101/2ML NUMA 0 D1. NUMA D</v>
      </c>
      <c r="L2575" s="6" t="str">
        <f t="shared" si="121"/>
        <v>A</v>
      </c>
      <c r="M2575" s="6" t="s">
        <v>6972</v>
      </c>
    </row>
    <row r="2576" spans="1:13">
      <c r="A2576" s="6" t="s">
        <v>10530</v>
      </c>
      <c r="B2576" s="6" t="str">
        <f t="shared" si="120"/>
        <v>l151100855</v>
      </c>
      <c r="C2576" s="6" t="s">
        <v>10513</v>
      </c>
      <c r="D2576" s="6" t="str">
        <f>+VLOOKUP($C2576,Sheet3!$B:$I,2,0)</f>
        <v>16X5X101/2</v>
      </c>
      <c r="E2576" s="6" t="str">
        <f>+VLOOKUP($C2576,Sheet3!$B:$I,3,0)</f>
        <v>ML</v>
      </c>
      <c r="F2576" s="6" t="str">
        <f>+VLOOKUP($C2576,Sheet3!$B:$I,4,0)</f>
        <v>NUMA</v>
      </c>
      <c r="G2576" s="6">
        <f>+VLOOKUP($C2576,Sheet3!$B:$I,5,0)</f>
        <v>0</v>
      </c>
      <c r="H2576" s="6" t="str">
        <f>+VLOOKUP($C2576,Sheet3!$B:$I,6,0)</f>
        <v>D1.</v>
      </c>
      <c r="I2576" s="6" t="str">
        <f>+VLOOKUP($C2576,Sheet3!$B:$I,7,0)</f>
        <v>NUMA</v>
      </c>
      <c r="J2576" s="6" t="str">
        <f>+VLOOKUP($C2576,Sheet3!$B:$I,8,0)</f>
        <v>D</v>
      </c>
      <c r="K2576" s="6" t="str">
        <f t="shared" si="122"/>
        <v>16X5X101/2ML NUMA 0 D1. NUMA D</v>
      </c>
      <c r="L2576" s="6" t="str">
        <f t="shared" si="121"/>
        <v>A</v>
      </c>
      <c r="M2576" s="6" t="s">
        <v>6972</v>
      </c>
    </row>
    <row r="2577" spans="1:13">
      <c r="A2577" s="6" t="s">
        <v>10531</v>
      </c>
      <c r="B2577" s="6" t="str">
        <f t="shared" si="120"/>
        <v>l151101018</v>
      </c>
      <c r="C2577" s="6" t="s">
        <v>10513</v>
      </c>
      <c r="D2577" s="6" t="str">
        <f>+VLOOKUP($C2577,Sheet3!$B:$I,2,0)</f>
        <v>16X5X101/2</v>
      </c>
      <c r="E2577" s="6" t="str">
        <f>+VLOOKUP($C2577,Sheet3!$B:$I,3,0)</f>
        <v>ML</v>
      </c>
      <c r="F2577" s="6" t="str">
        <f>+VLOOKUP($C2577,Sheet3!$B:$I,4,0)</f>
        <v>NUMA</v>
      </c>
      <c r="G2577" s="6">
        <f>+VLOOKUP($C2577,Sheet3!$B:$I,5,0)</f>
        <v>0</v>
      </c>
      <c r="H2577" s="6" t="str">
        <f>+VLOOKUP($C2577,Sheet3!$B:$I,6,0)</f>
        <v>D1.</v>
      </c>
      <c r="I2577" s="6" t="str">
        <f>+VLOOKUP($C2577,Sheet3!$B:$I,7,0)</f>
        <v>NUMA</v>
      </c>
      <c r="J2577" s="6" t="str">
        <f>+VLOOKUP($C2577,Sheet3!$B:$I,8,0)</f>
        <v>D</v>
      </c>
      <c r="K2577" s="6" t="str">
        <f t="shared" si="122"/>
        <v>16X5X101/2ML NUMA 0 D1. NUMA D</v>
      </c>
      <c r="L2577" s="6" t="str">
        <f t="shared" si="121"/>
        <v>A</v>
      </c>
      <c r="M2577" s="6" t="s">
        <v>6972</v>
      </c>
    </row>
    <row r="2578" spans="1:13">
      <c r="A2578" s="6" t="s">
        <v>10532</v>
      </c>
      <c r="B2578" s="6" t="str">
        <f t="shared" si="120"/>
        <v>l151101462</v>
      </c>
      <c r="C2578" s="6" t="s">
        <v>10513</v>
      </c>
      <c r="D2578" s="6" t="str">
        <f>+VLOOKUP($C2578,Sheet3!$B:$I,2,0)</f>
        <v>16X5X101/2</v>
      </c>
      <c r="E2578" s="6" t="str">
        <f>+VLOOKUP($C2578,Sheet3!$B:$I,3,0)</f>
        <v>ML</v>
      </c>
      <c r="F2578" s="6" t="str">
        <f>+VLOOKUP($C2578,Sheet3!$B:$I,4,0)</f>
        <v>NUMA</v>
      </c>
      <c r="G2578" s="6">
        <f>+VLOOKUP($C2578,Sheet3!$B:$I,5,0)</f>
        <v>0</v>
      </c>
      <c r="H2578" s="6" t="str">
        <f>+VLOOKUP($C2578,Sheet3!$B:$I,6,0)</f>
        <v>D1.</v>
      </c>
      <c r="I2578" s="6" t="str">
        <f>+VLOOKUP($C2578,Sheet3!$B:$I,7,0)</f>
        <v>NUMA</v>
      </c>
      <c r="J2578" s="6" t="str">
        <f>+VLOOKUP($C2578,Sheet3!$B:$I,8,0)</f>
        <v>D</v>
      </c>
      <c r="K2578" s="6" t="str">
        <f t="shared" si="122"/>
        <v>16X5X101/2ML NUMA 0 D1. NUMA D</v>
      </c>
      <c r="L2578" s="6" t="str">
        <f t="shared" si="121"/>
        <v>A</v>
      </c>
      <c r="M2578" s="6" t="s">
        <v>6972</v>
      </c>
    </row>
    <row r="2579" spans="1:13">
      <c r="A2579" s="6" t="s">
        <v>10533</v>
      </c>
      <c r="B2579" s="6" t="str">
        <f t="shared" si="120"/>
        <v>l151100788</v>
      </c>
      <c r="C2579" s="6" t="s">
        <v>10513</v>
      </c>
      <c r="D2579" s="6" t="str">
        <f>+VLOOKUP($C2579,Sheet3!$B:$I,2,0)</f>
        <v>16X5X101/2</v>
      </c>
      <c r="E2579" s="6" t="str">
        <f>+VLOOKUP($C2579,Sheet3!$B:$I,3,0)</f>
        <v>ML</v>
      </c>
      <c r="F2579" s="6" t="str">
        <f>+VLOOKUP($C2579,Sheet3!$B:$I,4,0)</f>
        <v>NUMA</v>
      </c>
      <c r="G2579" s="6">
        <f>+VLOOKUP($C2579,Sheet3!$B:$I,5,0)</f>
        <v>0</v>
      </c>
      <c r="H2579" s="6" t="str">
        <f>+VLOOKUP($C2579,Sheet3!$B:$I,6,0)</f>
        <v>D1.</v>
      </c>
      <c r="I2579" s="6" t="str">
        <f>+VLOOKUP($C2579,Sheet3!$B:$I,7,0)</f>
        <v>NUMA</v>
      </c>
      <c r="J2579" s="6" t="str">
        <f>+VLOOKUP($C2579,Sheet3!$B:$I,8,0)</f>
        <v>D</v>
      </c>
      <c r="K2579" s="6" t="str">
        <f t="shared" si="122"/>
        <v>16X5X101/2ML NUMA 0 D1. NUMA D</v>
      </c>
      <c r="L2579" s="6" t="str">
        <f t="shared" si="121"/>
        <v>A</v>
      </c>
      <c r="M2579" s="6" t="s">
        <v>6972</v>
      </c>
    </row>
    <row r="2580" spans="1:13">
      <c r="A2580" s="6" t="s">
        <v>10534</v>
      </c>
      <c r="B2580" s="6" t="str">
        <f t="shared" si="120"/>
        <v>l140905633</v>
      </c>
      <c r="C2580" s="6" t="s">
        <v>10535</v>
      </c>
      <c r="D2580" s="6" t="str">
        <f>+VLOOKUP($C2580,Sheet3!$B:$I,2,0)</f>
        <v>15X41/2-8</v>
      </c>
      <c r="E2580" s="6" t="str">
        <f>+VLOOKUP($C2580,Sheet3!$B:$I,3,0)</f>
        <v>LUG</v>
      </c>
      <c r="F2580" s="6" t="str">
        <f>+VLOOKUP($C2580,Sheet3!$B:$I,4,0)</f>
        <v>NUMA</v>
      </c>
      <c r="G2580" s="6">
        <f>+VLOOKUP($C2580,Sheet3!$B:$I,5,0)</f>
        <v>3</v>
      </c>
      <c r="H2580" s="6" t="str">
        <f>+VLOOKUP($C2580,Sheet3!$B:$I,6,0)</f>
        <v>M024</v>
      </c>
      <c r="I2580" s="6" t="str">
        <f>+VLOOKUP($C2580,Sheet3!$B:$I,7,0)</f>
        <v>NUMA</v>
      </c>
      <c r="J2580" s="6" t="str">
        <f>+VLOOKUP($C2580,Sheet3!$B:$I,8,0)</f>
        <v>-</v>
      </c>
      <c r="K2580" s="6" t="str">
        <f t="shared" si="122"/>
        <v>15X41/2-8LUG NUMA 3 M024 NUMA -</v>
      </c>
      <c r="L2580" s="6" t="str">
        <f t="shared" si="121"/>
        <v>A</v>
      </c>
      <c r="M2580" s="6" t="s">
        <v>6972</v>
      </c>
    </row>
    <row r="2581" spans="1:13">
      <c r="A2581" s="6" t="s">
        <v>10536</v>
      </c>
      <c r="B2581" s="6" t="str">
        <f t="shared" si="120"/>
        <v>l131203166</v>
      </c>
      <c r="C2581" s="6" t="s">
        <v>10537</v>
      </c>
      <c r="D2581" s="6" t="str">
        <f>+VLOOKUP($C2581,Sheet3!$B:$I,2,0)</f>
        <v>15X41/2-8</v>
      </c>
      <c r="E2581" s="6" t="str">
        <f>+VLOOKUP($C2581,Sheet3!$B:$I,3,0)</f>
        <v>LUG</v>
      </c>
      <c r="F2581" s="6" t="str">
        <f>+VLOOKUP($C2581,Sheet3!$B:$I,4,0)</f>
        <v>NUMA</v>
      </c>
      <c r="G2581" s="6">
        <f>+VLOOKUP($C2581,Sheet3!$B:$I,5,0)</f>
        <v>3</v>
      </c>
      <c r="H2581" s="6" t="str">
        <f>+VLOOKUP($C2581,Sheet3!$B:$I,6,0)</f>
        <v>E24</v>
      </c>
      <c r="I2581" s="6" t="str">
        <f>+VLOOKUP($C2581,Sheet3!$B:$I,7,0)</f>
        <v>NUMA</v>
      </c>
      <c r="J2581" s="6" t="str">
        <f>+VLOOKUP($C2581,Sheet3!$B:$I,8,0)</f>
        <v>SOLIDSTAR</v>
      </c>
      <c r="K2581" s="6" t="str">
        <f t="shared" si="122"/>
        <v>15X41/2-8LUG NUMA 3 E24 NUMA SOLIDSTAR</v>
      </c>
      <c r="L2581" s="6" t="str">
        <f t="shared" si="121"/>
        <v>A</v>
      </c>
      <c r="M2581" s="6" t="s">
        <v>6972</v>
      </c>
    </row>
    <row r="2582" spans="1:13">
      <c r="A2582" s="6" t="s">
        <v>10538</v>
      </c>
      <c r="B2582" s="6" t="str">
        <f t="shared" si="120"/>
        <v>l151101244</v>
      </c>
      <c r="C2582" s="6" t="s">
        <v>10513</v>
      </c>
      <c r="D2582" s="6" t="str">
        <f>+VLOOKUP($C2582,Sheet3!$B:$I,2,0)</f>
        <v>16X5X101/2</v>
      </c>
      <c r="E2582" s="6" t="str">
        <f>+VLOOKUP($C2582,Sheet3!$B:$I,3,0)</f>
        <v>ML</v>
      </c>
      <c r="F2582" s="6" t="str">
        <f>+VLOOKUP($C2582,Sheet3!$B:$I,4,0)</f>
        <v>NUMA</v>
      </c>
      <c r="G2582" s="6">
        <f>+VLOOKUP($C2582,Sheet3!$B:$I,5,0)</f>
        <v>0</v>
      </c>
      <c r="H2582" s="6" t="str">
        <f>+VLOOKUP($C2582,Sheet3!$B:$I,6,0)</f>
        <v>D1.</v>
      </c>
      <c r="I2582" s="6" t="str">
        <f>+VLOOKUP($C2582,Sheet3!$B:$I,7,0)</f>
        <v>NUMA</v>
      </c>
      <c r="J2582" s="6" t="str">
        <f>+VLOOKUP($C2582,Sheet3!$B:$I,8,0)</f>
        <v>D</v>
      </c>
      <c r="K2582" s="6" t="str">
        <f t="shared" si="122"/>
        <v>16X5X101/2ML NUMA 0 D1. NUMA D</v>
      </c>
      <c r="L2582" s="6" t="str">
        <f t="shared" si="121"/>
        <v>A</v>
      </c>
      <c r="M2582" s="6" t="s">
        <v>6972</v>
      </c>
    </row>
    <row r="2583" spans="1:13">
      <c r="A2583" s="6" t="s">
        <v>10539</v>
      </c>
      <c r="B2583" s="6" t="str">
        <f t="shared" si="120"/>
        <v>l151101435</v>
      </c>
      <c r="C2583" s="6" t="s">
        <v>10513</v>
      </c>
      <c r="D2583" s="6" t="str">
        <f>+VLOOKUP($C2583,Sheet3!$B:$I,2,0)</f>
        <v>16X5X101/2</v>
      </c>
      <c r="E2583" s="6" t="str">
        <f>+VLOOKUP($C2583,Sheet3!$B:$I,3,0)</f>
        <v>ML</v>
      </c>
      <c r="F2583" s="6" t="str">
        <f>+VLOOKUP($C2583,Sheet3!$B:$I,4,0)</f>
        <v>NUMA</v>
      </c>
      <c r="G2583" s="6">
        <f>+VLOOKUP($C2583,Sheet3!$B:$I,5,0)</f>
        <v>0</v>
      </c>
      <c r="H2583" s="6" t="str">
        <f>+VLOOKUP($C2583,Sheet3!$B:$I,6,0)</f>
        <v>D1.</v>
      </c>
      <c r="I2583" s="6" t="str">
        <f>+VLOOKUP($C2583,Sheet3!$B:$I,7,0)</f>
        <v>NUMA</v>
      </c>
      <c r="J2583" s="6" t="str">
        <f>+VLOOKUP($C2583,Sheet3!$B:$I,8,0)</f>
        <v>D</v>
      </c>
      <c r="K2583" s="6" t="str">
        <f t="shared" si="122"/>
        <v>16X5X101/2ML NUMA 0 D1. NUMA D</v>
      </c>
      <c r="L2583" s="6" t="str">
        <f t="shared" si="121"/>
        <v>A</v>
      </c>
      <c r="M2583" s="6" t="s">
        <v>6972</v>
      </c>
    </row>
    <row r="2584" spans="1:13">
      <c r="A2584" s="6" t="s">
        <v>10540</v>
      </c>
      <c r="B2584" s="6" t="str">
        <f t="shared" si="120"/>
        <v>l151100743</v>
      </c>
      <c r="C2584" s="6" t="s">
        <v>10513</v>
      </c>
      <c r="D2584" s="6" t="str">
        <f>+VLOOKUP($C2584,Sheet3!$B:$I,2,0)</f>
        <v>16X5X101/2</v>
      </c>
      <c r="E2584" s="6" t="str">
        <f>+VLOOKUP($C2584,Sheet3!$B:$I,3,0)</f>
        <v>ML</v>
      </c>
      <c r="F2584" s="6" t="str">
        <f>+VLOOKUP($C2584,Sheet3!$B:$I,4,0)</f>
        <v>NUMA</v>
      </c>
      <c r="G2584" s="6">
        <f>+VLOOKUP($C2584,Sheet3!$B:$I,5,0)</f>
        <v>0</v>
      </c>
      <c r="H2584" s="6" t="str">
        <f>+VLOOKUP($C2584,Sheet3!$B:$I,6,0)</f>
        <v>D1.</v>
      </c>
      <c r="I2584" s="6" t="str">
        <f>+VLOOKUP($C2584,Sheet3!$B:$I,7,0)</f>
        <v>NUMA</v>
      </c>
      <c r="J2584" s="6" t="str">
        <f>+VLOOKUP($C2584,Sheet3!$B:$I,8,0)</f>
        <v>D</v>
      </c>
      <c r="K2584" s="6" t="str">
        <f t="shared" si="122"/>
        <v>16X5X101/2ML NUMA 0 D1. NUMA D</v>
      </c>
      <c r="L2584" s="6" t="str">
        <f t="shared" si="121"/>
        <v>A</v>
      </c>
      <c r="M2584" s="6" t="s">
        <v>6972</v>
      </c>
    </row>
    <row r="2585" spans="1:13">
      <c r="A2585" s="6" t="s">
        <v>10541</v>
      </c>
      <c r="B2585" s="6" t="str">
        <f t="shared" si="120"/>
        <v>l150905337</v>
      </c>
      <c r="C2585" s="6" t="s">
        <v>10513</v>
      </c>
      <c r="D2585" s="6" t="str">
        <f>+VLOOKUP($C2585,Sheet3!$B:$I,2,0)</f>
        <v>16X5X101/2</v>
      </c>
      <c r="E2585" s="6" t="str">
        <f>+VLOOKUP($C2585,Sheet3!$B:$I,3,0)</f>
        <v>ML</v>
      </c>
      <c r="F2585" s="6" t="str">
        <f>+VLOOKUP($C2585,Sheet3!$B:$I,4,0)</f>
        <v>NUMA</v>
      </c>
      <c r="G2585" s="6">
        <f>+VLOOKUP($C2585,Sheet3!$B:$I,5,0)</f>
        <v>0</v>
      </c>
      <c r="H2585" s="6" t="str">
        <f>+VLOOKUP($C2585,Sheet3!$B:$I,6,0)</f>
        <v>D1.</v>
      </c>
      <c r="I2585" s="6" t="str">
        <f>+VLOOKUP($C2585,Sheet3!$B:$I,7,0)</f>
        <v>NUMA</v>
      </c>
      <c r="J2585" s="6" t="str">
        <f>+VLOOKUP($C2585,Sheet3!$B:$I,8,0)</f>
        <v>D</v>
      </c>
      <c r="K2585" s="6" t="str">
        <f t="shared" si="122"/>
        <v>16X5X101/2ML NUMA 0 D1. NUMA D</v>
      </c>
      <c r="L2585" s="6" t="str">
        <f t="shared" si="121"/>
        <v>A</v>
      </c>
      <c r="M2585" s="6" t="s">
        <v>6972</v>
      </c>
    </row>
    <row r="2586" spans="1:13">
      <c r="A2586" s="6" t="s">
        <v>10542</v>
      </c>
      <c r="B2586" s="6" t="str">
        <f t="shared" si="120"/>
        <v>l151100822</v>
      </c>
      <c r="C2586" s="6" t="s">
        <v>10513</v>
      </c>
      <c r="D2586" s="6" t="str">
        <f>+VLOOKUP($C2586,Sheet3!$B:$I,2,0)</f>
        <v>16X5X101/2</v>
      </c>
      <c r="E2586" s="6" t="str">
        <f>+VLOOKUP($C2586,Sheet3!$B:$I,3,0)</f>
        <v>ML</v>
      </c>
      <c r="F2586" s="6" t="str">
        <f>+VLOOKUP($C2586,Sheet3!$B:$I,4,0)</f>
        <v>NUMA</v>
      </c>
      <c r="G2586" s="6">
        <f>+VLOOKUP($C2586,Sheet3!$B:$I,5,0)</f>
        <v>0</v>
      </c>
      <c r="H2586" s="6" t="str">
        <f>+VLOOKUP($C2586,Sheet3!$B:$I,6,0)</f>
        <v>D1.</v>
      </c>
      <c r="I2586" s="6" t="str">
        <f>+VLOOKUP($C2586,Sheet3!$B:$I,7,0)</f>
        <v>NUMA</v>
      </c>
      <c r="J2586" s="6" t="str">
        <f>+VLOOKUP($C2586,Sheet3!$B:$I,8,0)</f>
        <v>D</v>
      </c>
      <c r="K2586" s="6" t="str">
        <f t="shared" si="122"/>
        <v>16X5X101/2ML NUMA 0 D1. NUMA D</v>
      </c>
      <c r="L2586" s="6" t="str">
        <f t="shared" si="121"/>
        <v>A</v>
      </c>
      <c r="M2586" s="6" t="s">
        <v>6972</v>
      </c>
    </row>
    <row r="2587" spans="1:13">
      <c r="A2587" s="6" t="s">
        <v>10543</v>
      </c>
      <c r="B2587" s="6" t="str">
        <f t="shared" si="120"/>
        <v>l151206716</v>
      </c>
      <c r="C2587" s="6" t="s">
        <v>8593</v>
      </c>
      <c r="D2587" s="6" t="str">
        <f>+VLOOKUP($C2587,Sheet3!$B:$I,2,0)</f>
        <v>161/4X7X111/4</v>
      </c>
      <c r="E2587" s="6" t="str">
        <f>+VLOOKUP($C2587,Sheet3!$B:$I,3,0)</f>
        <v>ML</v>
      </c>
      <c r="F2587" s="6" t="str">
        <f>+VLOOKUP($C2587,Sheet3!$B:$I,4,0)</f>
        <v>NUMA</v>
      </c>
      <c r="G2587" s="6">
        <f>+VLOOKUP($C2587,Sheet3!$B:$I,5,0)</f>
        <v>0</v>
      </c>
      <c r="H2587" s="6" t="str">
        <f>+VLOOKUP($C2587,Sheet3!$B:$I,6,0)</f>
        <v>P5N</v>
      </c>
      <c r="I2587" s="6" t="str">
        <f>+VLOOKUP($C2587,Sheet3!$B:$I,7,0)</f>
        <v>NUMA</v>
      </c>
      <c r="J2587" s="6" t="str">
        <f>+VLOOKUP($C2587,Sheet3!$B:$I,8,0)</f>
        <v>XP</v>
      </c>
      <c r="K2587" s="6" t="str">
        <f t="shared" si="122"/>
        <v>161/4X7X111/4ML NUMA 0 P5N NUMA XP</v>
      </c>
      <c r="L2587" s="6" t="str">
        <f t="shared" si="121"/>
        <v>A</v>
      </c>
      <c r="M2587" s="6" t="s">
        <v>6972</v>
      </c>
    </row>
    <row r="2588" spans="1:13">
      <c r="A2588" s="6" t="s">
        <v>10544</v>
      </c>
      <c r="B2588" s="6" t="str">
        <f t="shared" si="120"/>
        <v>l150707230</v>
      </c>
      <c r="C2588" s="6" t="s">
        <v>7362</v>
      </c>
      <c r="D2588" s="6" t="str">
        <f>+VLOOKUP($C2588,Sheet3!$B:$I,2,0)</f>
        <v>161/4X7X111/4</v>
      </c>
      <c r="E2588" s="6" t="str">
        <f>+VLOOKUP($C2588,Sheet3!$B:$I,3,0)</f>
        <v>ML</v>
      </c>
      <c r="F2588" s="6" t="str">
        <f>+VLOOKUP($C2588,Sheet3!$B:$I,4,0)</f>
        <v>NUMA</v>
      </c>
      <c r="G2588" s="6">
        <f>+VLOOKUP($C2588,Sheet3!$B:$I,5,0)</f>
        <v>0</v>
      </c>
      <c r="H2588" s="6" t="str">
        <f>+VLOOKUP($C2588,Sheet3!$B:$I,6,0)</f>
        <v>P5</v>
      </c>
      <c r="I2588" s="6" t="str">
        <f>+VLOOKUP($C2588,Sheet3!$B:$I,7,0)</f>
        <v>TOTALSOURCE</v>
      </c>
      <c r="J2588" s="6" t="str">
        <f>+VLOOKUP($C2588,Sheet3!$B:$I,8,0)</f>
        <v>P</v>
      </c>
      <c r="K2588" s="6" t="str">
        <f t="shared" si="122"/>
        <v>161/4X7X111/4ML NUMA 0 P5 TOTALSOURCE P</v>
      </c>
      <c r="L2588" s="6" t="str">
        <f t="shared" si="121"/>
        <v>A</v>
      </c>
      <c r="M2588" s="6" t="s">
        <v>6972</v>
      </c>
    </row>
    <row r="2589" spans="1:13">
      <c r="A2589" s="6" t="s">
        <v>10545</v>
      </c>
      <c r="B2589" s="6" t="str">
        <f t="shared" si="120"/>
        <v>l150707329</v>
      </c>
      <c r="C2589" s="6" t="s">
        <v>7362</v>
      </c>
      <c r="D2589" s="6" t="str">
        <f>+VLOOKUP($C2589,Sheet3!$B:$I,2,0)</f>
        <v>161/4X7X111/4</v>
      </c>
      <c r="E2589" s="6" t="str">
        <f>+VLOOKUP($C2589,Sheet3!$B:$I,3,0)</f>
        <v>ML</v>
      </c>
      <c r="F2589" s="6" t="str">
        <f>+VLOOKUP($C2589,Sheet3!$B:$I,4,0)</f>
        <v>NUMA</v>
      </c>
      <c r="G2589" s="6">
        <f>+VLOOKUP($C2589,Sheet3!$B:$I,5,0)</f>
        <v>0</v>
      </c>
      <c r="H2589" s="6" t="str">
        <f>+VLOOKUP($C2589,Sheet3!$B:$I,6,0)</f>
        <v>P5</v>
      </c>
      <c r="I2589" s="6" t="str">
        <f>+VLOOKUP($C2589,Sheet3!$B:$I,7,0)</f>
        <v>TOTALSOURCE</v>
      </c>
      <c r="J2589" s="6" t="str">
        <f>+VLOOKUP($C2589,Sheet3!$B:$I,8,0)</f>
        <v>P</v>
      </c>
      <c r="K2589" s="6" t="str">
        <f t="shared" si="122"/>
        <v>161/4X7X111/4ML NUMA 0 P5 TOTALSOURCE P</v>
      </c>
      <c r="L2589" s="6" t="str">
        <f t="shared" si="121"/>
        <v>A</v>
      </c>
      <c r="M2589" s="6" t="s">
        <v>6972</v>
      </c>
    </row>
    <row r="2590" spans="1:13">
      <c r="A2590" s="6" t="s">
        <v>10546</v>
      </c>
      <c r="B2590" s="6" t="str">
        <f t="shared" si="120"/>
        <v>l150500256</v>
      </c>
      <c r="C2590" s="6" t="s">
        <v>7362</v>
      </c>
      <c r="D2590" s="6" t="str">
        <f>+VLOOKUP($C2590,Sheet3!$B:$I,2,0)</f>
        <v>161/4X7X111/4</v>
      </c>
      <c r="E2590" s="6" t="str">
        <f>+VLOOKUP($C2590,Sheet3!$B:$I,3,0)</f>
        <v>ML</v>
      </c>
      <c r="F2590" s="6" t="str">
        <f>+VLOOKUP($C2590,Sheet3!$B:$I,4,0)</f>
        <v>NUMA</v>
      </c>
      <c r="G2590" s="6">
        <f>+VLOOKUP($C2590,Sheet3!$B:$I,5,0)</f>
        <v>0</v>
      </c>
      <c r="H2590" s="6" t="str">
        <f>+VLOOKUP($C2590,Sheet3!$B:$I,6,0)</f>
        <v>P5</v>
      </c>
      <c r="I2590" s="6" t="str">
        <f>+VLOOKUP($C2590,Sheet3!$B:$I,7,0)</f>
        <v>TOTALSOURCE</v>
      </c>
      <c r="J2590" s="6" t="str">
        <f>+VLOOKUP($C2590,Sheet3!$B:$I,8,0)</f>
        <v>P</v>
      </c>
      <c r="K2590" s="6" t="str">
        <f t="shared" si="122"/>
        <v>161/4X7X111/4ML NUMA 0 P5 TOTALSOURCE P</v>
      </c>
      <c r="L2590" s="6" t="str">
        <f t="shared" si="121"/>
        <v>A</v>
      </c>
      <c r="M2590" s="6" t="s">
        <v>6972</v>
      </c>
    </row>
    <row r="2591" spans="1:13">
      <c r="A2591" s="6" t="s">
        <v>10547</v>
      </c>
      <c r="B2591" s="6" t="str">
        <f t="shared" si="120"/>
        <v>l150707378</v>
      </c>
      <c r="C2591" s="6" t="s">
        <v>7362</v>
      </c>
      <c r="D2591" s="6" t="str">
        <f>+VLOOKUP($C2591,Sheet3!$B:$I,2,0)</f>
        <v>161/4X7X111/4</v>
      </c>
      <c r="E2591" s="6" t="str">
        <f>+VLOOKUP($C2591,Sheet3!$B:$I,3,0)</f>
        <v>ML</v>
      </c>
      <c r="F2591" s="6" t="str">
        <f>+VLOOKUP($C2591,Sheet3!$B:$I,4,0)</f>
        <v>NUMA</v>
      </c>
      <c r="G2591" s="6">
        <f>+VLOOKUP($C2591,Sheet3!$B:$I,5,0)</f>
        <v>0</v>
      </c>
      <c r="H2591" s="6" t="str">
        <f>+VLOOKUP($C2591,Sheet3!$B:$I,6,0)</f>
        <v>P5</v>
      </c>
      <c r="I2591" s="6" t="str">
        <f>+VLOOKUP($C2591,Sheet3!$B:$I,7,0)</f>
        <v>TOTALSOURCE</v>
      </c>
      <c r="J2591" s="6" t="str">
        <f>+VLOOKUP($C2591,Sheet3!$B:$I,8,0)</f>
        <v>P</v>
      </c>
      <c r="K2591" s="6" t="str">
        <f t="shared" si="122"/>
        <v>161/4X7X111/4ML NUMA 0 P5 TOTALSOURCE P</v>
      </c>
      <c r="L2591" s="6" t="str">
        <f t="shared" si="121"/>
        <v>A</v>
      </c>
      <c r="M2591" s="6" t="s">
        <v>6972</v>
      </c>
    </row>
    <row r="2592" spans="1:13">
      <c r="A2592" s="6" t="s">
        <v>10548</v>
      </c>
      <c r="B2592" s="6" t="str">
        <f t="shared" si="120"/>
        <v>l151206748</v>
      </c>
      <c r="C2592" s="6" t="s">
        <v>8593</v>
      </c>
      <c r="D2592" s="6" t="str">
        <f>+VLOOKUP($C2592,Sheet3!$B:$I,2,0)</f>
        <v>161/4X7X111/4</v>
      </c>
      <c r="E2592" s="6" t="str">
        <f>+VLOOKUP($C2592,Sheet3!$B:$I,3,0)</f>
        <v>ML</v>
      </c>
      <c r="F2592" s="6" t="str">
        <f>+VLOOKUP($C2592,Sheet3!$B:$I,4,0)</f>
        <v>NUMA</v>
      </c>
      <c r="G2592" s="6">
        <f>+VLOOKUP($C2592,Sheet3!$B:$I,5,0)</f>
        <v>0</v>
      </c>
      <c r="H2592" s="6" t="str">
        <f>+VLOOKUP($C2592,Sheet3!$B:$I,6,0)</f>
        <v>P5N</v>
      </c>
      <c r="I2592" s="6" t="str">
        <f>+VLOOKUP($C2592,Sheet3!$B:$I,7,0)</f>
        <v>NUMA</v>
      </c>
      <c r="J2592" s="6" t="str">
        <f>+VLOOKUP($C2592,Sheet3!$B:$I,8,0)</f>
        <v>XP</v>
      </c>
      <c r="K2592" s="6" t="str">
        <f t="shared" si="122"/>
        <v>161/4X7X111/4ML NUMA 0 P5N NUMA XP</v>
      </c>
      <c r="L2592" s="6" t="str">
        <f t="shared" si="121"/>
        <v>A</v>
      </c>
      <c r="M2592" s="6" t="s">
        <v>6972</v>
      </c>
    </row>
    <row r="2593" spans="1:13">
      <c r="A2593" s="6" t="s">
        <v>10549</v>
      </c>
      <c r="B2593" s="6" t="str">
        <f t="shared" si="120"/>
        <v>l150904487</v>
      </c>
      <c r="C2593" s="6" t="s">
        <v>10550</v>
      </c>
      <c r="D2593" s="6" t="str">
        <f>+VLOOKUP($C2593,Sheet3!$B:$I,2,0)</f>
        <v>140/55-9</v>
      </c>
      <c r="E2593" s="6" t="str">
        <f>+VLOOKUP($C2593,Sheet3!$B:$I,3,0)</f>
        <v>LUG</v>
      </c>
      <c r="F2593" s="6" t="str">
        <f>+VLOOKUP($C2593,Sheet3!$B:$I,4,0)</f>
        <v>NUMA</v>
      </c>
      <c r="G2593" s="6">
        <f>+VLOOKUP($C2593,Sheet3!$B:$I,5,0)</f>
        <v>4</v>
      </c>
      <c r="H2593" s="6" t="str">
        <f>+VLOOKUP($C2593,Sheet3!$B:$I,6,0)</f>
        <v>M4N3X</v>
      </c>
      <c r="I2593" s="6" t="str">
        <f>+VLOOKUP($C2593,Sheet3!$B:$I,7,0)</f>
        <v>TOTALSOURCE</v>
      </c>
      <c r="J2593" s="6" t="str">
        <f>+VLOOKUP($C2593,Sheet3!$B:$I,8,0)</f>
        <v>PREMIUM</v>
      </c>
      <c r="K2593" s="6" t="str">
        <f t="shared" si="122"/>
        <v>140/55-9LUG NUMA 4 M4N3X TOTALSOURCE PREMIUM</v>
      </c>
      <c r="L2593" s="6" t="str">
        <f t="shared" si="121"/>
        <v>A</v>
      </c>
      <c r="M2593" s="6" t="s">
        <v>6972</v>
      </c>
    </row>
    <row r="2594" spans="1:13">
      <c r="A2594" s="6" t="s">
        <v>10551</v>
      </c>
      <c r="B2594" s="6" t="str">
        <f t="shared" si="120"/>
        <v>l140600813</v>
      </c>
      <c r="C2594" s="6" t="s">
        <v>10552</v>
      </c>
      <c r="D2594" s="6" t="str">
        <f>+VLOOKUP($C2594,Sheet3!$B:$I,2,0)</f>
        <v>14X41/2X8</v>
      </c>
      <c r="E2594" s="6" t="str">
        <f>+VLOOKUP($C2594,Sheet3!$B:$I,3,0)</f>
        <v>SM-BR</v>
      </c>
      <c r="F2594" s="6" t="str">
        <f>+VLOOKUP($C2594,Sheet3!$B:$I,4,0)</f>
        <v>SUPERGRIP</v>
      </c>
      <c r="G2594" s="6">
        <f>+VLOOKUP($C2594,Sheet3!$B:$I,5,0)</f>
        <v>0</v>
      </c>
      <c r="H2594" s="6" t="str">
        <f>+VLOOKUP($C2594,Sheet3!$B:$I,6,0)</f>
        <v>P5N</v>
      </c>
      <c r="I2594" s="6" t="str">
        <f>+VLOOKUP($C2594,Sheet3!$B:$I,7,0)</f>
        <v>SUPERGRIP</v>
      </c>
      <c r="J2594" s="6" t="str">
        <f>+VLOOKUP($C2594,Sheet3!$B:$I,8,0)</f>
        <v>BRUTE</v>
      </c>
      <c r="K2594" s="6" t="str">
        <f t="shared" si="122"/>
        <v>14X41/2X8SM-BR SUPERGRIP 0 P5N SUPERGRIP BRUTE</v>
      </c>
      <c r="L2594" s="6" t="str">
        <f t="shared" si="121"/>
        <v>A</v>
      </c>
      <c r="M2594" s="6" t="s">
        <v>6972</v>
      </c>
    </row>
    <row r="2595" spans="1:13">
      <c r="A2595" s="6" t="s">
        <v>10553</v>
      </c>
      <c r="B2595" s="6" t="str">
        <f t="shared" si="120"/>
        <v>l150707287</v>
      </c>
      <c r="C2595" s="6" t="s">
        <v>7362</v>
      </c>
      <c r="D2595" s="6" t="str">
        <f>+VLOOKUP($C2595,Sheet3!$B:$I,2,0)</f>
        <v>161/4X7X111/4</v>
      </c>
      <c r="E2595" s="6" t="str">
        <f>+VLOOKUP($C2595,Sheet3!$B:$I,3,0)</f>
        <v>ML</v>
      </c>
      <c r="F2595" s="6" t="str">
        <f>+VLOOKUP($C2595,Sheet3!$B:$I,4,0)</f>
        <v>NUMA</v>
      </c>
      <c r="G2595" s="6">
        <f>+VLOOKUP($C2595,Sheet3!$B:$I,5,0)</f>
        <v>0</v>
      </c>
      <c r="H2595" s="6" t="str">
        <f>+VLOOKUP($C2595,Sheet3!$B:$I,6,0)</f>
        <v>P5</v>
      </c>
      <c r="I2595" s="6" t="str">
        <f>+VLOOKUP($C2595,Sheet3!$B:$I,7,0)</f>
        <v>TOTALSOURCE</v>
      </c>
      <c r="J2595" s="6" t="str">
        <f>+VLOOKUP($C2595,Sheet3!$B:$I,8,0)</f>
        <v>P</v>
      </c>
      <c r="K2595" s="6" t="str">
        <f t="shared" si="122"/>
        <v>161/4X7X111/4ML NUMA 0 P5 TOTALSOURCE P</v>
      </c>
      <c r="L2595" s="6" t="str">
        <f t="shared" si="121"/>
        <v>A</v>
      </c>
      <c r="M2595" s="6" t="s">
        <v>6972</v>
      </c>
    </row>
    <row r="2596" spans="1:13">
      <c r="A2596" s="6" t="s">
        <v>10554</v>
      </c>
      <c r="B2596" s="6" t="str">
        <f t="shared" si="120"/>
        <v>l130504257</v>
      </c>
      <c r="C2596" s="6" t="s">
        <v>7644</v>
      </c>
      <c r="D2596" s="6" t="str">
        <f>+VLOOKUP($C2596,Sheet3!$B:$I,2,0)</f>
        <v>6.00-9</v>
      </c>
      <c r="E2596" s="6" t="str">
        <f>+VLOOKUP($C2596,Sheet3!$B:$I,3,0)</f>
        <v>YLUG</v>
      </c>
      <c r="F2596" s="6" t="str">
        <f>+VLOOKUP($C2596,Sheet3!$B:$I,4,0)</f>
        <v>KUMANEKO</v>
      </c>
      <c r="G2596" s="6">
        <f>+VLOOKUP($C2596,Sheet3!$B:$I,5,0)</f>
        <v>4</v>
      </c>
      <c r="H2596" s="6" t="str">
        <f>+VLOOKUP($C2596,Sheet3!$B:$I,6,0)</f>
        <v>M12X</v>
      </c>
      <c r="I2596" s="6" t="str">
        <f>+VLOOKUP($C2596,Sheet3!$B:$I,7,0)</f>
        <v>KUMANEKO</v>
      </c>
      <c r="J2596" s="6" t="str">
        <f>+VLOOKUP($C2596,Sheet3!$B:$I,8,0)</f>
        <v>-</v>
      </c>
      <c r="K2596" s="6" t="str">
        <f t="shared" si="122"/>
        <v>6.00-9YLUG KUMANEKO 4 M12X KUMANEKO -</v>
      </c>
      <c r="L2596" s="6" t="str">
        <f t="shared" si="121"/>
        <v>A</v>
      </c>
      <c r="M2596" s="6" t="s">
        <v>6972</v>
      </c>
    </row>
    <row r="2597" spans="1:13">
      <c r="A2597" s="6" t="s">
        <v>10555</v>
      </c>
      <c r="B2597" s="6" t="str">
        <f t="shared" si="120"/>
        <v>l130504069</v>
      </c>
      <c r="C2597" s="6" t="s">
        <v>7644</v>
      </c>
      <c r="D2597" s="6" t="str">
        <f>+VLOOKUP($C2597,Sheet3!$B:$I,2,0)</f>
        <v>6.00-9</v>
      </c>
      <c r="E2597" s="6" t="str">
        <f>+VLOOKUP($C2597,Sheet3!$B:$I,3,0)</f>
        <v>YLUG</v>
      </c>
      <c r="F2597" s="6" t="str">
        <f>+VLOOKUP($C2597,Sheet3!$B:$I,4,0)</f>
        <v>KUMANEKO</v>
      </c>
      <c r="G2597" s="6">
        <f>+VLOOKUP($C2597,Sheet3!$B:$I,5,0)</f>
        <v>4</v>
      </c>
      <c r="H2597" s="6" t="str">
        <f>+VLOOKUP($C2597,Sheet3!$B:$I,6,0)</f>
        <v>M12X</v>
      </c>
      <c r="I2597" s="6" t="str">
        <f>+VLOOKUP($C2597,Sheet3!$B:$I,7,0)</f>
        <v>KUMANEKO</v>
      </c>
      <c r="J2597" s="6" t="str">
        <f>+VLOOKUP($C2597,Sheet3!$B:$I,8,0)</f>
        <v>-</v>
      </c>
      <c r="K2597" s="6" t="str">
        <f t="shared" si="122"/>
        <v>6.00-9YLUG KUMANEKO 4 M12X KUMANEKO -</v>
      </c>
      <c r="L2597" s="6" t="str">
        <f t="shared" si="121"/>
        <v>A</v>
      </c>
      <c r="M2597" s="6" t="s">
        <v>6972</v>
      </c>
    </row>
    <row r="2598" spans="1:13">
      <c r="A2598" s="6" t="s">
        <v>10556</v>
      </c>
      <c r="B2598" s="6" t="str">
        <f t="shared" si="120"/>
        <v>l131101814</v>
      </c>
      <c r="C2598" s="6" t="s">
        <v>10557</v>
      </c>
      <c r="D2598" s="6" t="str">
        <f>+VLOOKUP($C2598,Sheet3!$B:$I,2,0)</f>
        <v>6.00-9</v>
      </c>
      <c r="E2598" s="6" t="str">
        <f>+VLOOKUP($C2598,Sheet3!$B:$I,3,0)</f>
        <v>YLUG</v>
      </c>
      <c r="F2598" s="6" t="str">
        <f>+VLOOKUP($C2598,Sheet3!$B:$I,4,0)</f>
        <v>KUMANEKO</v>
      </c>
      <c r="G2598" s="6">
        <f>+VLOOKUP($C2598,Sheet3!$B:$I,5,0)</f>
        <v>4</v>
      </c>
      <c r="H2598" s="6" t="str">
        <f>+VLOOKUP($C2598,Sheet3!$B:$I,6,0)</f>
        <v>P33X</v>
      </c>
      <c r="I2598" s="6" t="str">
        <f>+VLOOKUP($C2598,Sheet3!$B:$I,7,0)</f>
        <v>KUMANEKO</v>
      </c>
      <c r="J2598" s="6" t="str">
        <f>+VLOOKUP($C2598,Sheet3!$B:$I,8,0)</f>
        <v>XTRAPREMIUM</v>
      </c>
      <c r="K2598" s="6" t="str">
        <f t="shared" si="122"/>
        <v>6.00-9YLUG KUMANEKO 4 P33X KUMANEKO XTRAPREMIUM</v>
      </c>
      <c r="L2598" s="6" t="str">
        <f t="shared" si="121"/>
        <v>A</v>
      </c>
      <c r="M2598" s="6" t="s">
        <v>6972</v>
      </c>
    </row>
    <row r="2599" spans="1:13">
      <c r="A2599" s="6" t="s">
        <v>10558</v>
      </c>
      <c r="B2599" s="6" t="str">
        <f t="shared" si="120"/>
        <v>l151206133</v>
      </c>
      <c r="C2599" s="6" t="s">
        <v>8593</v>
      </c>
      <c r="D2599" s="6" t="str">
        <f>+VLOOKUP($C2599,Sheet3!$B:$I,2,0)</f>
        <v>161/4X7X111/4</v>
      </c>
      <c r="E2599" s="6" t="str">
        <f>+VLOOKUP($C2599,Sheet3!$B:$I,3,0)</f>
        <v>ML</v>
      </c>
      <c r="F2599" s="6" t="str">
        <f>+VLOOKUP($C2599,Sheet3!$B:$I,4,0)</f>
        <v>NUMA</v>
      </c>
      <c r="G2599" s="6">
        <f>+VLOOKUP($C2599,Sheet3!$B:$I,5,0)</f>
        <v>0</v>
      </c>
      <c r="H2599" s="6" t="str">
        <f>+VLOOKUP($C2599,Sheet3!$B:$I,6,0)</f>
        <v>P5N</v>
      </c>
      <c r="I2599" s="6" t="str">
        <f>+VLOOKUP($C2599,Sheet3!$B:$I,7,0)</f>
        <v>NUMA</v>
      </c>
      <c r="J2599" s="6" t="str">
        <f>+VLOOKUP($C2599,Sheet3!$B:$I,8,0)</f>
        <v>XP</v>
      </c>
      <c r="K2599" s="6" t="str">
        <f t="shared" si="122"/>
        <v>161/4X7X111/4ML NUMA 0 P5N NUMA XP</v>
      </c>
      <c r="L2599" s="6" t="str">
        <f t="shared" si="121"/>
        <v>A</v>
      </c>
      <c r="M2599" s="6" t="s">
        <v>6972</v>
      </c>
    </row>
    <row r="2600" spans="1:13">
      <c r="A2600" s="6" t="s">
        <v>10559</v>
      </c>
      <c r="B2600" s="6" t="str">
        <f t="shared" si="120"/>
        <v>l160503894</v>
      </c>
      <c r="C2600" s="6" t="s">
        <v>10560</v>
      </c>
      <c r="D2600" s="6" t="str">
        <f>+VLOOKUP($C2600,Sheet3!$B:$I,2,0)</f>
        <v>5.00-8</v>
      </c>
      <c r="E2600" s="6" t="str">
        <f>+VLOOKUP($C2600,Sheet3!$B:$I,3,0)</f>
        <v>YLUG</v>
      </c>
      <c r="F2600" s="6" t="str">
        <f>+VLOOKUP($C2600,Sheet3!$B:$I,4,0)</f>
        <v>KUMANEKO</v>
      </c>
      <c r="G2600" s="6">
        <f>+VLOOKUP($C2600,Sheet3!$B:$I,5,0)</f>
        <v>3</v>
      </c>
      <c r="H2600" s="6" t="str">
        <f>+VLOOKUP($C2600,Sheet3!$B:$I,6,0)</f>
        <v>M12X</v>
      </c>
      <c r="I2600" s="6" t="str">
        <f>+VLOOKUP($C2600,Sheet3!$B:$I,7,0)</f>
        <v>BUDDYS</v>
      </c>
      <c r="J2600" s="6" t="str">
        <f>+VLOOKUP($C2600,Sheet3!$B:$I,8,0)</f>
        <v>-</v>
      </c>
      <c r="K2600" s="6" t="str">
        <f t="shared" si="122"/>
        <v>5.00-8YLUG KUMANEKO 3 M12X BUDDYS -</v>
      </c>
      <c r="L2600" s="6" t="str">
        <f t="shared" si="121"/>
        <v>A</v>
      </c>
      <c r="M2600" s="6" t="s">
        <v>6972</v>
      </c>
    </row>
    <row r="2601" spans="1:13">
      <c r="A2601" s="6" t="s">
        <v>10561</v>
      </c>
      <c r="B2601" s="6" t="str">
        <f t="shared" si="120"/>
        <v>l150201443</v>
      </c>
      <c r="C2601" s="6" t="s">
        <v>10562</v>
      </c>
      <c r="D2601" s="6" t="str">
        <f>+VLOOKUP($C2601,Sheet3!$B:$I,2,0)</f>
        <v>161/4X5X111/4</v>
      </c>
      <c r="E2601" s="6" t="str">
        <f>+VLOOKUP($C2601,Sheet3!$B:$I,3,0)</f>
        <v>SM</v>
      </c>
      <c r="F2601" s="6" t="str">
        <f>+VLOOKUP($C2601,Sheet3!$B:$I,4,0)</f>
        <v>NUMA</v>
      </c>
      <c r="G2601" s="6">
        <f>+VLOOKUP($C2601,Sheet3!$B:$I,5,0)</f>
        <v>0</v>
      </c>
      <c r="H2601" s="6" t="str">
        <f>+VLOOKUP($C2601,Sheet3!$B:$I,6,0)</f>
        <v>P5N</v>
      </c>
      <c r="I2601" s="6" t="str">
        <f>+VLOOKUP($C2601,Sheet3!$B:$I,7,0)</f>
        <v>TALON</v>
      </c>
      <c r="J2601" s="6" t="str">
        <f>+VLOOKUP($C2601,Sheet3!$B:$I,8,0)</f>
        <v>P</v>
      </c>
      <c r="K2601" s="6" t="str">
        <f t="shared" si="122"/>
        <v>161/4X5X111/4SM NUMA 0 P5N TALON P</v>
      </c>
      <c r="L2601" s="6" t="str">
        <f t="shared" si="121"/>
        <v>A</v>
      </c>
      <c r="M2601" s="6" t="s">
        <v>6972</v>
      </c>
    </row>
    <row r="2602" spans="1:13">
      <c r="A2602" s="6" t="s">
        <v>10563</v>
      </c>
      <c r="B2602" s="6" t="str">
        <f t="shared" si="120"/>
        <v>l150802656</v>
      </c>
      <c r="C2602" s="6" t="s">
        <v>8593</v>
      </c>
      <c r="D2602" s="6" t="str">
        <f>+VLOOKUP($C2602,Sheet3!$B:$I,2,0)</f>
        <v>161/4X7X111/4</v>
      </c>
      <c r="E2602" s="6" t="str">
        <f>+VLOOKUP($C2602,Sheet3!$B:$I,3,0)</f>
        <v>ML</v>
      </c>
      <c r="F2602" s="6" t="str">
        <f>+VLOOKUP($C2602,Sheet3!$B:$I,4,0)</f>
        <v>NUMA</v>
      </c>
      <c r="G2602" s="6">
        <f>+VLOOKUP($C2602,Sheet3!$B:$I,5,0)</f>
        <v>0</v>
      </c>
      <c r="H2602" s="6" t="str">
        <f>+VLOOKUP($C2602,Sheet3!$B:$I,6,0)</f>
        <v>P5N</v>
      </c>
      <c r="I2602" s="6" t="str">
        <f>+VLOOKUP($C2602,Sheet3!$B:$I,7,0)</f>
        <v>NUMA</v>
      </c>
      <c r="J2602" s="6" t="str">
        <f>+VLOOKUP($C2602,Sheet3!$B:$I,8,0)</f>
        <v>XP</v>
      </c>
      <c r="K2602" s="6" t="str">
        <f t="shared" si="122"/>
        <v>161/4X7X111/4ML NUMA 0 P5N NUMA XP</v>
      </c>
      <c r="L2602" s="6" t="str">
        <f t="shared" si="121"/>
        <v>A</v>
      </c>
      <c r="M2602" s="6" t="s">
        <v>6972</v>
      </c>
    </row>
    <row r="2603" spans="1:13">
      <c r="A2603" s="6" t="s">
        <v>10564</v>
      </c>
      <c r="B2603" s="6" t="str">
        <f t="shared" si="120"/>
        <v>l200203650</v>
      </c>
      <c r="C2603" s="6" t="s">
        <v>10565</v>
      </c>
      <c r="D2603" s="6" t="str">
        <f>+VLOOKUP($C2603,Sheet3!$B:$I,2,0)</f>
        <v>6.00-9</v>
      </c>
      <c r="E2603" s="6" t="str">
        <f>+VLOOKUP($C2603,Sheet3!$B:$I,3,0)</f>
        <v>LUG</v>
      </c>
      <c r="F2603" s="6" t="str">
        <f>+VLOOKUP($C2603,Sheet3!$B:$I,4,0)</f>
        <v>NUMANEO</v>
      </c>
      <c r="G2603" s="6">
        <f>+VLOOKUP($C2603,Sheet3!$B:$I,5,0)</f>
        <v>4</v>
      </c>
      <c r="H2603" s="6" t="str">
        <f>+VLOOKUP($C2603,Sheet3!$B:$I,6,0)</f>
        <v>P13X</v>
      </c>
      <c r="I2603" s="6" t="str">
        <f>+VLOOKUP($C2603,Sheet3!$B:$I,7,0)</f>
        <v>NUMANEO</v>
      </c>
      <c r="J2603" s="6" t="str">
        <f>+VLOOKUP($C2603,Sheet3!$B:$I,8,0)</f>
        <v>-</v>
      </c>
      <c r="K2603" s="6" t="str">
        <f t="shared" si="122"/>
        <v>6.00-9LUG NUMANEO 4 P13X NUMANEO -</v>
      </c>
      <c r="L2603" s="6" t="str">
        <f t="shared" si="121"/>
        <v>A</v>
      </c>
      <c r="M2603" s="6" t="s">
        <v>6972</v>
      </c>
    </row>
    <row r="2604" spans="1:13">
      <c r="A2604" s="6" t="s">
        <v>10566</v>
      </c>
      <c r="B2604" s="6" t="str">
        <f t="shared" si="120"/>
        <v>l180107437</v>
      </c>
      <c r="C2604" s="6" t="s">
        <v>8727</v>
      </c>
      <c r="D2604" s="6" t="str">
        <f>+VLOOKUP($C2604,Sheet3!$B:$I,2,0)</f>
        <v>6.00-9</v>
      </c>
      <c r="E2604" s="6" t="str">
        <f>+VLOOKUP($C2604,Sheet3!$B:$I,3,0)</f>
        <v>LUG</v>
      </c>
      <c r="F2604" s="6" t="str">
        <f>+VLOOKUP($C2604,Sheet3!$B:$I,4,0)</f>
        <v>PLUS</v>
      </c>
      <c r="G2604" s="6">
        <f>+VLOOKUP($C2604,Sheet3!$B:$I,5,0)</f>
        <v>4</v>
      </c>
      <c r="H2604" s="6" t="str">
        <f>+VLOOKUP($C2604,Sheet3!$B:$I,6,0)</f>
        <v>P13X</v>
      </c>
      <c r="I2604" s="6" t="str">
        <f>+VLOOKUP($C2604,Sheet3!$B:$I,7,0)</f>
        <v>-</v>
      </c>
      <c r="J2604" s="6" t="str">
        <f>+VLOOKUP($C2604,Sheet3!$B:$I,8,0)</f>
        <v>-</v>
      </c>
      <c r="K2604" s="6" t="str">
        <f t="shared" si="122"/>
        <v>6.00-9LUG PLUS 4 P13X - -</v>
      </c>
      <c r="L2604" s="6" t="str">
        <f t="shared" si="121"/>
        <v>A</v>
      </c>
      <c r="M2604" s="6" t="s">
        <v>6972</v>
      </c>
    </row>
    <row r="2605" spans="1:13">
      <c r="A2605" s="6" t="s">
        <v>10567</v>
      </c>
      <c r="B2605" s="6" t="str">
        <f t="shared" si="120"/>
        <v>L150707071</v>
      </c>
      <c r="C2605" s="6" t="s">
        <v>10568</v>
      </c>
      <c r="D2605" s="6" t="str">
        <f>+VLOOKUP($C2605,Sheet3!$B:$I,2,0)</f>
        <v>161/4X7X111/4</v>
      </c>
      <c r="E2605" s="6" t="str">
        <f>+VLOOKUP($C2605,Sheet3!$B:$I,3,0)</f>
        <v>ML</v>
      </c>
      <c r="F2605" s="6" t="str">
        <f>+VLOOKUP($C2605,Sheet3!$B:$I,4,0)</f>
        <v>NUMA</v>
      </c>
      <c r="G2605" s="6">
        <f>+VLOOKUP($C2605,Sheet3!$B:$I,5,0)</f>
        <v>0</v>
      </c>
      <c r="H2605" s="6" t="str">
        <f>+VLOOKUP($C2605,Sheet3!$B:$I,6,0)</f>
        <v>P5</v>
      </c>
      <c r="I2605" s="6" t="str">
        <f>+VLOOKUP($C2605,Sheet3!$B:$I,7,0)</f>
        <v>TOTALSOURCE</v>
      </c>
      <c r="J2605" s="6" t="str">
        <f>+VLOOKUP($C2605,Sheet3!$B:$I,8,0)</f>
        <v>P</v>
      </c>
      <c r="K2605" s="6" t="str">
        <f t="shared" si="122"/>
        <v>161/4X7X111/4ML NUMA 0 P5 TOTALSOURCE P</v>
      </c>
      <c r="L2605" s="6" t="str">
        <f t="shared" si="121"/>
        <v>A</v>
      </c>
      <c r="M2605" s="6" t="s">
        <v>6972</v>
      </c>
    </row>
    <row r="2606" spans="1:13">
      <c r="A2606" s="6" t="s">
        <v>10569</v>
      </c>
      <c r="B2606" s="6" t="str">
        <f t="shared" si="120"/>
        <v>L141201714</v>
      </c>
      <c r="C2606" s="6" t="s">
        <v>10570</v>
      </c>
      <c r="D2606" s="6" t="str">
        <f>+VLOOKUP($C2606,Sheet3!$B:$I,2,0)</f>
        <v>161/4X5X111/4</v>
      </c>
      <c r="E2606" s="6" t="str">
        <f>+VLOOKUP($C2606,Sheet3!$B:$I,3,0)</f>
        <v>ML</v>
      </c>
      <c r="F2606" s="6" t="str">
        <f>+VLOOKUP($C2606,Sheet3!$B:$I,4,0)</f>
        <v>NUMA</v>
      </c>
      <c r="G2606" s="6">
        <f>+VLOOKUP($C2606,Sheet3!$B:$I,5,0)</f>
        <v>0</v>
      </c>
      <c r="H2606" s="6" t="str">
        <f>+VLOOKUP($C2606,Sheet3!$B:$I,6,0)</f>
        <v>D1.</v>
      </c>
      <c r="I2606" s="6" t="str">
        <f>+VLOOKUP($C2606,Sheet3!$B:$I,7,0)</f>
        <v>NUMA</v>
      </c>
      <c r="J2606" s="6" t="str">
        <f>+VLOOKUP($C2606,Sheet3!$B:$I,8,0)</f>
        <v>D</v>
      </c>
      <c r="K2606" s="6" t="str">
        <f t="shared" si="122"/>
        <v>161/4X5X111/4ML NUMA 0 D1. NUMA D</v>
      </c>
      <c r="L2606" s="6" t="str">
        <f t="shared" si="121"/>
        <v>A</v>
      </c>
      <c r="M2606" s="6" t="s">
        <v>6972</v>
      </c>
    </row>
    <row r="2607" spans="1:13">
      <c r="A2607" s="6" t="s">
        <v>10571</v>
      </c>
      <c r="B2607" s="6" t="str">
        <f t="shared" si="120"/>
        <v>l161106514</v>
      </c>
      <c r="C2607" s="6" t="s">
        <v>10572</v>
      </c>
      <c r="D2607" s="6" t="str">
        <f>+VLOOKUP($C2607,Sheet3!$B:$I,2,0)</f>
        <v>22X7X16</v>
      </c>
      <c r="E2607" s="6" t="str">
        <f>+VLOOKUP($C2607,Sheet3!$B:$I,3,0)</f>
        <v>ML</v>
      </c>
      <c r="F2607" s="6" t="str">
        <f>+VLOOKUP($C2607,Sheet3!$B:$I,4,0)</f>
        <v>NUMA</v>
      </c>
      <c r="G2607" s="6">
        <f>+VLOOKUP($C2607,Sheet3!$B:$I,5,0)</f>
        <v>0</v>
      </c>
      <c r="H2607" s="6" t="str">
        <f>+VLOOKUP($C2607,Sheet3!$B:$I,6,0)</f>
        <v>P6</v>
      </c>
      <c r="I2607" s="6" t="str">
        <f>+VLOOKUP($C2607,Sheet3!$B:$I,7,0)</f>
        <v>NUMA</v>
      </c>
      <c r="J2607" s="6" t="str">
        <f>+VLOOKUP($C2607,Sheet3!$B:$I,8,0)</f>
        <v>XP</v>
      </c>
      <c r="K2607" s="6" t="str">
        <f t="shared" si="122"/>
        <v>22X7X16ML NUMA 0 P6 NUMA XP</v>
      </c>
      <c r="L2607" s="6" t="str">
        <f t="shared" si="121"/>
        <v>A</v>
      </c>
      <c r="M2607" s="6" t="s">
        <v>6972</v>
      </c>
    </row>
    <row r="2608" spans="1:13">
      <c r="A2608" s="6" t="s">
        <v>10573</v>
      </c>
      <c r="B2608" s="6" t="str">
        <f t="shared" si="120"/>
        <v>l140503799</v>
      </c>
      <c r="C2608" s="6" t="s">
        <v>10574</v>
      </c>
      <c r="D2608" s="6" t="str">
        <f>+VLOOKUP($C2608,Sheet3!$B:$I,2,0)</f>
        <v>21X8X15</v>
      </c>
      <c r="E2608" s="6" t="str">
        <f>+VLOOKUP($C2608,Sheet3!$B:$I,3,0)</f>
        <v>SM-BR</v>
      </c>
      <c r="F2608" s="6" t="str">
        <f>+VLOOKUP($C2608,Sheet3!$B:$I,4,0)</f>
        <v>SUPERGRIP</v>
      </c>
      <c r="G2608" s="6">
        <f>+VLOOKUP($C2608,Sheet3!$B:$I,5,0)</f>
        <v>0</v>
      </c>
      <c r="H2608" s="6" t="str">
        <f>+VLOOKUP($C2608,Sheet3!$B:$I,6,0)</f>
        <v>P5N</v>
      </c>
      <c r="I2608" s="6" t="str">
        <f>+VLOOKUP($C2608,Sheet3!$B:$I,7,0)</f>
        <v>SUPERGRIP</v>
      </c>
      <c r="J2608" s="6" t="str">
        <f>+VLOOKUP($C2608,Sheet3!$B:$I,8,0)</f>
        <v>BRUTE</v>
      </c>
      <c r="K2608" s="6" t="str">
        <f t="shared" si="122"/>
        <v>21X8X15SM-BR SUPERGRIP 0 P5N SUPERGRIP BRUTE</v>
      </c>
      <c r="L2608" s="6" t="str">
        <f t="shared" si="121"/>
        <v>A</v>
      </c>
      <c r="M2608" s="6" t="s">
        <v>6972</v>
      </c>
    </row>
    <row r="2609" spans="1:13">
      <c r="A2609" s="6" t="s">
        <v>10575</v>
      </c>
      <c r="B2609" s="6" t="str">
        <f t="shared" si="120"/>
        <v>l140503989</v>
      </c>
      <c r="C2609" s="6" t="s">
        <v>10574</v>
      </c>
      <c r="D2609" s="6" t="str">
        <f>+VLOOKUP($C2609,Sheet3!$B:$I,2,0)</f>
        <v>21X8X15</v>
      </c>
      <c r="E2609" s="6" t="str">
        <f>+VLOOKUP($C2609,Sheet3!$B:$I,3,0)</f>
        <v>SM-BR</v>
      </c>
      <c r="F2609" s="6" t="str">
        <f>+VLOOKUP($C2609,Sheet3!$B:$I,4,0)</f>
        <v>SUPERGRIP</v>
      </c>
      <c r="G2609" s="6">
        <f>+VLOOKUP($C2609,Sheet3!$B:$I,5,0)</f>
        <v>0</v>
      </c>
      <c r="H2609" s="6" t="str">
        <f>+VLOOKUP($C2609,Sheet3!$B:$I,6,0)</f>
        <v>P5N</v>
      </c>
      <c r="I2609" s="6" t="str">
        <f>+VLOOKUP($C2609,Sheet3!$B:$I,7,0)</f>
        <v>SUPERGRIP</v>
      </c>
      <c r="J2609" s="6" t="str">
        <f>+VLOOKUP($C2609,Sheet3!$B:$I,8,0)</f>
        <v>BRUTE</v>
      </c>
      <c r="K2609" s="6" t="str">
        <f t="shared" si="122"/>
        <v>21X8X15SM-BR SUPERGRIP 0 P5N SUPERGRIP BRUTE</v>
      </c>
      <c r="L2609" s="6" t="str">
        <f t="shared" si="121"/>
        <v>A</v>
      </c>
      <c r="M2609" s="6" t="s">
        <v>6972</v>
      </c>
    </row>
    <row r="2610" spans="1:13">
      <c r="A2610" s="6" t="s">
        <v>10576</v>
      </c>
      <c r="B2610" s="6" t="str">
        <f t="shared" si="120"/>
        <v>l150706810</v>
      </c>
      <c r="C2610" s="6" t="s">
        <v>10574</v>
      </c>
      <c r="D2610" s="6" t="str">
        <f>+VLOOKUP($C2610,Sheet3!$B:$I,2,0)</f>
        <v>21X8X15</v>
      </c>
      <c r="E2610" s="6" t="str">
        <f>+VLOOKUP($C2610,Sheet3!$B:$I,3,0)</f>
        <v>SM-BR</v>
      </c>
      <c r="F2610" s="6" t="str">
        <f>+VLOOKUP($C2610,Sheet3!$B:$I,4,0)</f>
        <v>SUPERGRIP</v>
      </c>
      <c r="G2610" s="6">
        <f>+VLOOKUP($C2610,Sheet3!$B:$I,5,0)</f>
        <v>0</v>
      </c>
      <c r="H2610" s="6" t="str">
        <f>+VLOOKUP($C2610,Sheet3!$B:$I,6,0)</f>
        <v>P5N</v>
      </c>
      <c r="I2610" s="6" t="str">
        <f>+VLOOKUP($C2610,Sheet3!$B:$I,7,0)</f>
        <v>SUPERGRIP</v>
      </c>
      <c r="J2610" s="6" t="str">
        <f>+VLOOKUP($C2610,Sheet3!$B:$I,8,0)</f>
        <v>BRUTE</v>
      </c>
      <c r="K2610" s="6" t="str">
        <f t="shared" si="122"/>
        <v>21X8X15SM-BR SUPERGRIP 0 P5N SUPERGRIP BRUTE</v>
      </c>
      <c r="L2610" s="6" t="str">
        <f t="shared" si="121"/>
        <v>A</v>
      </c>
      <c r="M2610" s="6" t="s">
        <v>6972</v>
      </c>
    </row>
    <row r="2611" spans="1:13">
      <c r="A2611" s="6" t="s">
        <v>10577</v>
      </c>
      <c r="B2611" s="6" t="str">
        <f t="shared" si="120"/>
        <v>l140504405</v>
      </c>
      <c r="C2611" s="6" t="s">
        <v>10574</v>
      </c>
      <c r="D2611" s="6" t="str">
        <f>+VLOOKUP($C2611,Sheet3!$B:$I,2,0)</f>
        <v>21X8X15</v>
      </c>
      <c r="E2611" s="6" t="str">
        <f>+VLOOKUP($C2611,Sheet3!$B:$I,3,0)</f>
        <v>SM-BR</v>
      </c>
      <c r="F2611" s="6" t="str">
        <f>+VLOOKUP($C2611,Sheet3!$B:$I,4,0)</f>
        <v>SUPERGRIP</v>
      </c>
      <c r="G2611" s="6">
        <f>+VLOOKUP($C2611,Sheet3!$B:$I,5,0)</f>
        <v>0</v>
      </c>
      <c r="H2611" s="6" t="str">
        <f>+VLOOKUP($C2611,Sheet3!$B:$I,6,0)</f>
        <v>P5N</v>
      </c>
      <c r="I2611" s="6" t="str">
        <f>+VLOOKUP($C2611,Sheet3!$B:$I,7,0)</f>
        <v>SUPERGRIP</v>
      </c>
      <c r="J2611" s="6" t="str">
        <f>+VLOOKUP($C2611,Sheet3!$B:$I,8,0)</f>
        <v>BRUTE</v>
      </c>
      <c r="K2611" s="6" t="str">
        <f t="shared" si="122"/>
        <v>21X8X15SM-BR SUPERGRIP 0 P5N SUPERGRIP BRUTE</v>
      </c>
      <c r="L2611" s="6" t="str">
        <f t="shared" si="121"/>
        <v>A</v>
      </c>
      <c r="M2611" s="6" t="s">
        <v>6972</v>
      </c>
    </row>
    <row r="2612" spans="1:13">
      <c r="A2612" s="6" t="s">
        <v>10578</v>
      </c>
      <c r="B2612" s="6" t="str">
        <f t="shared" si="120"/>
        <v>l140803599</v>
      </c>
      <c r="C2612" s="6" t="s">
        <v>10579</v>
      </c>
      <c r="D2612" s="6" t="str">
        <f>+VLOOKUP($C2612,Sheet3!$B:$I,2,0)</f>
        <v>21X7X15</v>
      </c>
      <c r="E2612" s="6" t="str">
        <f>+VLOOKUP($C2612,Sheet3!$B:$I,3,0)</f>
        <v>SAT</v>
      </c>
      <c r="F2612" s="6" t="str">
        <f>+VLOOKUP($C2612,Sheet3!$B:$I,4,0)</f>
        <v>NUMA</v>
      </c>
      <c r="G2612" s="6">
        <f>+VLOOKUP($C2612,Sheet3!$B:$I,5,0)</f>
        <v>0</v>
      </c>
      <c r="H2612" s="6" t="str">
        <f>+VLOOKUP($C2612,Sheet3!$B:$I,6,0)</f>
        <v>D1.</v>
      </c>
      <c r="I2612" s="6" t="str">
        <f>+VLOOKUP($C2612,Sheet3!$B:$I,7,0)</f>
        <v>TRISTAR</v>
      </c>
      <c r="J2612" s="6" t="str">
        <f>+VLOOKUP($C2612,Sheet3!$B:$I,8,0)</f>
        <v>D</v>
      </c>
      <c r="K2612" s="6" t="str">
        <f t="shared" si="122"/>
        <v>21X7X15SAT NUMA 0 D1. TRISTAR D</v>
      </c>
      <c r="L2612" s="6" t="str">
        <f t="shared" si="121"/>
        <v>A</v>
      </c>
      <c r="M2612" s="6" t="s">
        <v>6972</v>
      </c>
    </row>
    <row r="2613" spans="1:13">
      <c r="A2613" s="6" t="s">
        <v>10580</v>
      </c>
      <c r="B2613" s="6" t="str">
        <f t="shared" si="120"/>
        <v>l140803509</v>
      </c>
      <c r="C2613" s="6" t="s">
        <v>10579</v>
      </c>
      <c r="D2613" s="6" t="str">
        <f>+VLOOKUP($C2613,Sheet3!$B:$I,2,0)</f>
        <v>21X7X15</v>
      </c>
      <c r="E2613" s="6" t="str">
        <f>+VLOOKUP($C2613,Sheet3!$B:$I,3,0)</f>
        <v>SAT</v>
      </c>
      <c r="F2613" s="6" t="str">
        <f>+VLOOKUP($C2613,Sheet3!$B:$I,4,0)</f>
        <v>NUMA</v>
      </c>
      <c r="G2613" s="6">
        <f>+VLOOKUP($C2613,Sheet3!$B:$I,5,0)</f>
        <v>0</v>
      </c>
      <c r="H2613" s="6" t="str">
        <f>+VLOOKUP($C2613,Sheet3!$B:$I,6,0)</f>
        <v>D1.</v>
      </c>
      <c r="I2613" s="6" t="str">
        <f>+VLOOKUP($C2613,Sheet3!$B:$I,7,0)</f>
        <v>TRISTAR</v>
      </c>
      <c r="J2613" s="6" t="str">
        <f>+VLOOKUP($C2613,Sheet3!$B:$I,8,0)</f>
        <v>D</v>
      </c>
      <c r="K2613" s="6" t="str">
        <f t="shared" si="122"/>
        <v>21X7X15SAT NUMA 0 D1. TRISTAR D</v>
      </c>
      <c r="L2613" s="6" t="str">
        <f t="shared" si="121"/>
        <v>A</v>
      </c>
      <c r="M2613" s="6" t="s">
        <v>6972</v>
      </c>
    </row>
    <row r="2614" spans="1:13">
      <c r="A2614" s="6" t="s">
        <v>10581</v>
      </c>
      <c r="B2614" s="6" t="str">
        <f t="shared" si="120"/>
        <v>l160503240</v>
      </c>
      <c r="C2614" s="6" t="s">
        <v>10582</v>
      </c>
      <c r="D2614" s="6" t="str">
        <f>+VLOOKUP($C2614,Sheet3!$B:$I,2,0)</f>
        <v>22X6X16</v>
      </c>
      <c r="E2614" s="6" t="str">
        <f>+VLOOKUP($C2614,Sheet3!$B:$I,3,0)</f>
        <v>ML</v>
      </c>
      <c r="F2614" s="6" t="str">
        <f>+VLOOKUP($C2614,Sheet3!$B:$I,4,0)</f>
        <v>NUMA</v>
      </c>
      <c r="G2614" s="6">
        <f>+VLOOKUP($C2614,Sheet3!$B:$I,5,0)</f>
        <v>0</v>
      </c>
      <c r="H2614" s="6" t="str">
        <f>+VLOOKUP($C2614,Sheet3!$B:$I,6,0)</f>
        <v>D1.</v>
      </c>
      <c r="I2614" s="6" t="str">
        <f>+VLOOKUP($C2614,Sheet3!$B:$I,7,0)</f>
        <v>TALON</v>
      </c>
      <c r="J2614" s="6" t="str">
        <f>+VLOOKUP($C2614,Sheet3!$B:$I,8,0)</f>
        <v>D</v>
      </c>
      <c r="K2614" s="6" t="str">
        <f t="shared" si="122"/>
        <v>22X6X16ML NUMA 0 D1. TALON D</v>
      </c>
      <c r="L2614" s="6" t="str">
        <f t="shared" si="121"/>
        <v>A</v>
      </c>
      <c r="M2614" s="6" t="s">
        <v>6972</v>
      </c>
    </row>
    <row r="2615" spans="1:13">
      <c r="A2615" s="6" t="s">
        <v>10583</v>
      </c>
      <c r="B2615" s="6" t="str">
        <f t="shared" si="120"/>
        <v>l150206822</v>
      </c>
      <c r="C2615" s="6" t="s">
        <v>10584</v>
      </c>
      <c r="D2615" s="6" t="str">
        <f>+VLOOKUP($C2615,Sheet3!$B:$I,2,0)</f>
        <v>21X7X15</v>
      </c>
      <c r="E2615" s="6" t="str">
        <f>+VLOOKUP($C2615,Sheet3!$B:$I,3,0)</f>
        <v>ML</v>
      </c>
      <c r="F2615" s="6" t="str">
        <f>+VLOOKUP($C2615,Sheet3!$B:$I,4,0)</f>
        <v>NUMA</v>
      </c>
      <c r="G2615" s="6">
        <f>+VLOOKUP($C2615,Sheet3!$B:$I,5,0)</f>
        <v>0</v>
      </c>
      <c r="H2615" s="6" t="str">
        <f>+VLOOKUP($C2615,Sheet3!$B:$I,6,0)</f>
        <v>D1N</v>
      </c>
      <c r="I2615" s="6" t="str">
        <f>+VLOOKUP($C2615,Sheet3!$B:$I,7,0)</f>
        <v>ASTRO</v>
      </c>
      <c r="J2615" s="6" t="str">
        <f>+VLOOKUP($C2615,Sheet3!$B:$I,8,0)</f>
        <v>D</v>
      </c>
      <c r="K2615" s="6" t="str">
        <f t="shared" si="122"/>
        <v>21X7X15ML NUMA 0 D1N ASTRO D</v>
      </c>
      <c r="L2615" s="6" t="str">
        <f t="shared" si="121"/>
        <v>A</v>
      </c>
      <c r="M2615" s="6" t="s">
        <v>6972</v>
      </c>
    </row>
    <row r="2616" spans="1:13">
      <c r="A2616" s="6" t="s">
        <v>10585</v>
      </c>
      <c r="B2616" s="6" t="str">
        <f t="shared" si="120"/>
        <v>l150708354</v>
      </c>
      <c r="C2616" s="6" t="s">
        <v>10574</v>
      </c>
      <c r="D2616" s="6" t="str">
        <f>+VLOOKUP($C2616,Sheet3!$B:$I,2,0)</f>
        <v>21X8X15</v>
      </c>
      <c r="E2616" s="6" t="str">
        <f>+VLOOKUP($C2616,Sheet3!$B:$I,3,0)</f>
        <v>SM-BR</v>
      </c>
      <c r="F2616" s="6" t="str">
        <f>+VLOOKUP($C2616,Sheet3!$B:$I,4,0)</f>
        <v>SUPERGRIP</v>
      </c>
      <c r="G2616" s="6">
        <f>+VLOOKUP($C2616,Sheet3!$B:$I,5,0)</f>
        <v>0</v>
      </c>
      <c r="H2616" s="6" t="str">
        <f>+VLOOKUP($C2616,Sheet3!$B:$I,6,0)</f>
        <v>P5N</v>
      </c>
      <c r="I2616" s="6" t="str">
        <f>+VLOOKUP($C2616,Sheet3!$B:$I,7,0)</f>
        <v>SUPERGRIP</v>
      </c>
      <c r="J2616" s="6" t="str">
        <f>+VLOOKUP($C2616,Sheet3!$B:$I,8,0)</f>
        <v>BRUTE</v>
      </c>
      <c r="K2616" s="6" t="str">
        <f t="shared" si="122"/>
        <v>21X8X15SM-BR SUPERGRIP 0 P5N SUPERGRIP BRUTE</v>
      </c>
      <c r="L2616" s="6" t="str">
        <f t="shared" si="121"/>
        <v>A</v>
      </c>
      <c r="M2616" s="6" t="s">
        <v>6972</v>
      </c>
    </row>
    <row r="2617" spans="1:13">
      <c r="A2617" s="6" t="s">
        <v>10586</v>
      </c>
      <c r="B2617" s="6" t="str">
        <f t="shared" si="120"/>
        <v>l150708272</v>
      </c>
      <c r="C2617" s="6" t="s">
        <v>10574</v>
      </c>
      <c r="D2617" s="6" t="str">
        <f>+VLOOKUP($C2617,Sheet3!$B:$I,2,0)</f>
        <v>21X8X15</v>
      </c>
      <c r="E2617" s="6" t="str">
        <f>+VLOOKUP($C2617,Sheet3!$B:$I,3,0)</f>
        <v>SM-BR</v>
      </c>
      <c r="F2617" s="6" t="str">
        <f>+VLOOKUP($C2617,Sheet3!$B:$I,4,0)</f>
        <v>SUPERGRIP</v>
      </c>
      <c r="G2617" s="6">
        <f>+VLOOKUP($C2617,Sheet3!$B:$I,5,0)</f>
        <v>0</v>
      </c>
      <c r="H2617" s="6" t="str">
        <f>+VLOOKUP($C2617,Sheet3!$B:$I,6,0)</f>
        <v>P5N</v>
      </c>
      <c r="I2617" s="6" t="str">
        <f>+VLOOKUP($C2617,Sheet3!$B:$I,7,0)</f>
        <v>SUPERGRIP</v>
      </c>
      <c r="J2617" s="6" t="str">
        <f>+VLOOKUP($C2617,Sheet3!$B:$I,8,0)</f>
        <v>BRUTE</v>
      </c>
      <c r="K2617" s="6" t="str">
        <f t="shared" si="122"/>
        <v>21X8X15SM-BR SUPERGRIP 0 P5N SUPERGRIP BRUTE</v>
      </c>
      <c r="L2617" s="6" t="str">
        <f t="shared" si="121"/>
        <v>A</v>
      </c>
      <c r="M2617" s="6" t="s">
        <v>6972</v>
      </c>
    </row>
    <row r="2618" spans="1:13">
      <c r="A2618" s="6" t="s">
        <v>10587</v>
      </c>
      <c r="B2618" s="6" t="str">
        <f t="shared" si="120"/>
        <v>l150706580</v>
      </c>
      <c r="C2618" s="6" t="s">
        <v>10574</v>
      </c>
      <c r="D2618" s="6" t="str">
        <f>+VLOOKUP($C2618,Sheet3!$B:$I,2,0)</f>
        <v>21X8X15</v>
      </c>
      <c r="E2618" s="6" t="str">
        <f>+VLOOKUP($C2618,Sheet3!$B:$I,3,0)</f>
        <v>SM-BR</v>
      </c>
      <c r="F2618" s="6" t="str">
        <f>+VLOOKUP($C2618,Sheet3!$B:$I,4,0)</f>
        <v>SUPERGRIP</v>
      </c>
      <c r="G2618" s="6">
        <f>+VLOOKUP($C2618,Sheet3!$B:$I,5,0)</f>
        <v>0</v>
      </c>
      <c r="H2618" s="6" t="str">
        <f>+VLOOKUP($C2618,Sheet3!$B:$I,6,0)</f>
        <v>P5N</v>
      </c>
      <c r="I2618" s="6" t="str">
        <f>+VLOOKUP($C2618,Sheet3!$B:$I,7,0)</f>
        <v>SUPERGRIP</v>
      </c>
      <c r="J2618" s="6" t="str">
        <f>+VLOOKUP($C2618,Sheet3!$B:$I,8,0)</f>
        <v>BRUTE</v>
      </c>
      <c r="K2618" s="6" t="str">
        <f t="shared" si="122"/>
        <v>21X8X15SM-BR SUPERGRIP 0 P5N SUPERGRIP BRUTE</v>
      </c>
      <c r="L2618" s="6" t="str">
        <f t="shared" si="121"/>
        <v>A</v>
      </c>
      <c r="M2618" s="6" t="s">
        <v>6972</v>
      </c>
    </row>
    <row r="2619" spans="1:13">
      <c r="A2619" s="6" t="s">
        <v>10588</v>
      </c>
      <c r="B2619" s="6" t="str">
        <f t="shared" si="120"/>
        <v>l150706536</v>
      </c>
      <c r="C2619" s="6" t="s">
        <v>10574</v>
      </c>
      <c r="D2619" s="6" t="str">
        <f>+VLOOKUP($C2619,Sheet3!$B:$I,2,0)</f>
        <v>21X8X15</v>
      </c>
      <c r="E2619" s="6" t="str">
        <f>+VLOOKUP($C2619,Sheet3!$B:$I,3,0)</f>
        <v>SM-BR</v>
      </c>
      <c r="F2619" s="6" t="str">
        <f>+VLOOKUP($C2619,Sheet3!$B:$I,4,0)</f>
        <v>SUPERGRIP</v>
      </c>
      <c r="G2619" s="6">
        <f>+VLOOKUP($C2619,Sheet3!$B:$I,5,0)</f>
        <v>0</v>
      </c>
      <c r="H2619" s="6" t="str">
        <f>+VLOOKUP($C2619,Sheet3!$B:$I,6,0)</f>
        <v>P5N</v>
      </c>
      <c r="I2619" s="6" t="str">
        <f>+VLOOKUP($C2619,Sheet3!$B:$I,7,0)</f>
        <v>SUPERGRIP</v>
      </c>
      <c r="J2619" s="6" t="str">
        <f>+VLOOKUP($C2619,Sheet3!$B:$I,8,0)</f>
        <v>BRUTE</v>
      </c>
      <c r="K2619" s="6" t="str">
        <f t="shared" si="122"/>
        <v>21X8X15SM-BR SUPERGRIP 0 P5N SUPERGRIP BRUTE</v>
      </c>
      <c r="L2619" s="6" t="str">
        <f t="shared" si="121"/>
        <v>A</v>
      </c>
      <c r="M2619" s="6" t="s">
        <v>6972</v>
      </c>
    </row>
    <row r="2620" spans="1:13">
      <c r="A2620" s="6" t="s">
        <v>10589</v>
      </c>
      <c r="B2620" s="6" t="str">
        <f t="shared" si="120"/>
        <v>l160805370</v>
      </c>
      <c r="C2620" s="6" t="s">
        <v>10590</v>
      </c>
      <c r="D2620" s="6" t="str">
        <f>+VLOOKUP($C2620,Sheet3!$B:$I,2,0)</f>
        <v>21X8X15</v>
      </c>
      <c r="E2620" s="6" t="str">
        <f>+VLOOKUP($C2620,Sheet3!$B:$I,3,0)</f>
        <v>SM</v>
      </c>
      <c r="F2620" s="6" t="str">
        <f>+VLOOKUP($C2620,Sheet3!$B:$I,4,0)</f>
        <v>NUMA</v>
      </c>
      <c r="G2620" s="6">
        <f>+VLOOKUP($C2620,Sheet3!$B:$I,5,0)</f>
        <v>0</v>
      </c>
      <c r="H2620" s="6" t="str">
        <f>+VLOOKUP($C2620,Sheet3!$B:$I,6,0)</f>
        <v>P5N</v>
      </c>
      <c r="I2620" s="6" t="str">
        <f>+VLOOKUP($C2620,Sheet3!$B:$I,7,0)</f>
        <v>TANTOR</v>
      </c>
      <c r="J2620" s="6" t="str">
        <f>+VLOOKUP($C2620,Sheet3!$B:$I,8,0)</f>
        <v>P</v>
      </c>
      <c r="K2620" s="6" t="str">
        <f t="shared" si="122"/>
        <v>21X8X15SM NUMA 0 P5N TANTOR P</v>
      </c>
      <c r="L2620" s="6" t="str">
        <f t="shared" si="121"/>
        <v>A</v>
      </c>
      <c r="M2620" s="6" t="s">
        <v>6972</v>
      </c>
    </row>
    <row r="2621" spans="1:13">
      <c r="A2621" s="6" t="s">
        <v>10591</v>
      </c>
      <c r="B2621" s="6" t="str">
        <f t="shared" si="120"/>
        <v>l150708181</v>
      </c>
      <c r="C2621" s="6" t="s">
        <v>10574</v>
      </c>
      <c r="D2621" s="6" t="str">
        <f>+VLOOKUP($C2621,Sheet3!$B:$I,2,0)</f>
        <v>21X8X15</v>
      </c>
      <c r="E2621" s="6" t="str">
        <f>+VLOOKUP($C2621,Sheet3!$B:$I,3,0)</f>
        <v>SM-BR</v>
      </c>
      <c r="F2621" s="6" t="str">
        <f>+VLOOKUP($C2621,Sheet3!$B:$I,4,0)</f>
        <v>SUPERGRIP</v>
      </c>
      <c r="G2621" s="6">
        <f>+VLOOKUP($C2621,Sheet3!$B:$I,5,0)</f>
        <v>0</v>
      </c>
      <c r="H2621" s="6" t="str">
        <f>+VLOOKUP($C2621,Sheet3!$B:$I,6,0)</f>
        <v>P5N</v>
      </c>
      <c r="I2621" s="6" t="str">
        <f>+VLOOKUP($C2621,Sheet3!$B:$I,7,0)</f>
        <v>SUPERGRIP</v>
      </c>
      <c r="J2621" s="6" t="str">
        <f>+VLOOKUP($C2621,Sheet3!$B:$I,8,0)</f>
        <v>BRUTE</v>
      </c>
      <c r="K2621" s="6" t="str">
        <f t="shared" si="122"/>
        <v>21X8X15SM-BR SUPERGRIP 0 P5N SUPERGRIP BRUTE</v>
      </c>
      <c r="L2621" s="6" t="str">
        <f t="shared" si="121"/>
        <v>A</v>
      </c>
      <c r="M2621" s="6" t="s">
        <v>6972</v>
      </c>
    </row>
    <row r="2622" spans="1:13">
      <c r="A2622" s="6" t="s">
        <v>10592</v>
      </c>
      <c r="B2622" s="6" t="str">
        <f t="shared" si="120"/>
        <v>l150706496</v>
      </c>
      <c r="C2622" s="6" t="s">
        <v>10574</v>
      </c>
      <c r="D2622" s="6" t="str">
        <f>+VLOOKUP($C2622,Sheet3!$B:$I,2,0)</f>
        <v>21X8X15</v>
      </c>
      <c r="E2622" s="6" t="str">
        <f>+VLOOKUP($C2622,Sheet3!$B:$I,3,0)</f>
        <v>SM-BR</v>
      </c>
      <c r="F2622" s="6" t="str">
        <f>+VLOOKUP($C2622,Sheet3!$B:$I,4,0)</f>
        <v>SUPERGRIP</v>
      </c>
      <c r="G2622" s="6">
        <f>+VLOOKUP($C2622,Sheet3!$B:$I,5,0)</f>
        <v>0</v>
      </c>
      <c r="H2622" s="6" t="str">
        <f>+VLOOKUP($C2622,Sheet3!$B:$I,6,0)</f>
        <v>P5N</v>
      </c>
      <c r="I2622" s="6" t="str">
        <f>+VLOOKUP($C2622,Sheet3!$B:$I,7,0)</f>
        <v>SUPERGRIP</v>
      </c>
      <c r="J2622" s="6" t="str">
        <f>+VLOOKUP($C2622,Sheet3!$B:$I,8,0)</f>
        <v>BRUTE</v>
      </c>
      <c r="K2622" s="6" t="str">
        <f t="shared" si="122"/>
        <v>21X8X15SM-BR SUPERGRIP 0 P5N SUPERGRIP BRUTE</v>
      </c>
      <c r="L2622" s="6" t="str">
        <f t="shared" si="121"/>
        <v>A</v>
      </c>
      <c r="M2622" s="6" t="s">
        <v>6972</v>
      </c>
    </row>
    <row r="2623" spans="1:13">
      <c r="A2623" s="6" t="s">
        <v>10593</v>
      </c>
      <c r="B2623" s="6" t="str">
        <f t="shared" si="120"/>
        <v>l140504659</v>
      </c>
      <c r="C2623" s="6" t="s">
        <v>10574</v>
      </c>
      <c r="D2623" s="6" t="str">
        <f>+VLOOKUP($C2623,Sheet3!$B:$I,2,0)</f>
        <v>21X8X15</v>
      </c>
      <c r="E2623" s="6" t="str">
        <f>+VLOOKUP($C2623,Sheet3!$B:$I,3,0)</f>
        <v>SM-BR</v>
      </c>
      <c r="F2623" s="6" t="str">
        <f>+VLOOKUP($C2623,Sheet3!$B:$I,4,0)</f>
        <v>SUPERGRIP</v>
      </c>
      <c r="G2623" s="6">
        <f>+VLOOKUP($C2623,Sheet3!$B:$I,5,0)</f>
        <v>0</v>
      </c>
      <c r="H2623" s="6" t="str">
        <f>+VLOOKUP($C2623,Sheet3!$B:$I,6,0)</f>
        <v>P5N</v>
      </c>
      <c r="I2623" s="6" t="str">
        <f>+VLOOKUP($C2623,Sheet3!$B:$I,7,0)</f>
        <v>SUPERGRIP</v>
      </c>
      <c r="J2623" s="6" t="str">
        <f>+VLOOKUP($C2623,Sheet3!$B:$I,8,0)</f>
        <v>BRUTE</v>
      </c>
      <c r="K2623" s="6" t="str">
        <f t="shared" si="122"/>
        <v>21X8X15SM-BR SUPERGRIP 0 P5N SUPERGRIP BRUTE</v>
      </c>
      <c r="L2623" s="6" t="str">
        <f t="shared" si="121"/>
        <v>A</v>
      </c>
      <c r="M2623" s="6" t="s">
        <v>6972</v>
      </c>
    </row>
    <row r="2624" spans="1:13">
      <c r="A2624" s="6" t="s">
        <v>10594</v>
      </c>
      <c r="B2624" s="6" t="str">
        <f t="shared" si="120"/>
        <v>l150706425</v>
      </c>
      <c r="C2624" s="6" t="s">
        <v>10574</v>
      </c>
      <c r="D2624" s="6" t="str">
        <f>+VLOOKUP($C2624,Sheet3!$B:$I,2,0)</f>
        <v>21X8X15</v>
      </c>
      <c r="E2624" s="6" t="str">
        <f>+VLOOKUP($C2624,Sheet3!$B:$I,3,0)</f>
        <v>SM-BR</v>
      </c>
      <c r="F2624" s="6" t="str">
        <f>+VLOOKUP($C2624,Sheet3!$B:$I,4,0)</f>
        <v>SUPERGRIP</v>
      </c>
      <c r="G2624" s="6">
        <f>+VLOOKUP($C2624,Sheet3!$B:$I,5,0)</f>
        <v>0</v>
      </c>
      <c r="H2624" s="6" t="str">
        <f>+VLOOKUP($C2624,Sheet3!$B:$I,6,0)</f>
        <v>P5N</v>
      </c>
      <c r="I2624" s="6" t="str">
        <f>+VLOOKUP($C2624,Sheet3!$B:$I,7,0)</f>
        <v>SUPERGRIP</v>
      </c>
      <c r="J2624" s="6" t="str">
        <f>+VLOOKUP($C2624,Sheet3!$B:$I,8,0)</f>
        <v>BRUTE</v>
      </c>
      <c r="K2624" s="6" t="str">
        <f t="shared" si="122"/>
        <v>21X8X15SM-BR SUPERGRIP 0 P5N SUPERGRIP BRUTE</v>
      </c>
      <c r="L2624" s="6" t="str">
        <f t="shared" si="121"/>
        <v>A</v>
      </c>
      <c r="M2624" s="6" t="s">
        <v>6972</v>
      </c>
    </row>
    <row r="2625" spans="1:13">
      <c r="A2625" s="6" t="s">
        <v>10595</v>
      </c>
      <c r="B2625" s="6" t="str">
        <f t="shared" si="120"/>
        <v>l160805408</v>
      </c>
      <c r="C2625" s="6" t="s">
        <v>10590</v>
      </c>
      <c r="D2625" s="6" t="str">
        <f>+VLOOKUP($C2625,Sheet3!$B:$I,2,0)</f>
        <v>21X8X15</v>
      </c>
      <c r="E2625" s="6" t="str">
        <f>+VLOOKUP($C2625,Sheet3!$B:$I,3,0)</f>
        <v>SM</v>
      </c>
      <c r="F2625" s="6" t="str">
        <f>+VLOOKUP($C2625,Sheet3!$B:$I,4,0)</f>
        <v>NUMA</v>
      </c>
      <c r="G2625" s="6">
        <f>+VLOOKUP($C2625,Sheet3!$B:$I,5,0)</f>
        <v>0</v>
      </c>
      <c r="H2625" s="6" t="str">
        <f>+VLOOKUP($C2625,Sheet3!$B:$I,6,0)</f>
        <v>P5N</v>
      </c>
      <c r="I2625" s="6" t="str">
        <f>+VLOOKUP($C2625,Sheet3!$B:$I,7,0)</f>
        <v>TANTOR</v>
      </c>
      <c r="J2625" s="6" t="str">
        <f>+VLOOKUP($C2625,Sheet3!$B:$I,8,0)</f>
        <v>P</v>
      </c>
      <c r="K2625" s="6" t="str">
        <f t="shared" si="122"/>
        <v>21X8X15SM NUMA 0 P5N TANTOR P</v>
      </c>
      <c r="L2625" s="6" t="str">
        <f t="shared" si="121"/>
        <v>A</v>
      </c>
      <c r="M2625" s="6" t="s">
        <v>6972</v>
      </c>
    </row>
    <row r="2626" spans="1:13">
      <c r="A2626" s="6" t="s">
        <v>10596</v>
      </c>
      <c r="B2626" s="6" t="str">
        <f t="shared" ref="B2626:B2689" si="123">+MID(A2626,9,10)</f>
        <v>L150600127</v>
      </c>
      <c r="C2626" s="6" t="s">
        <v>10597</v>
      </c>
      <c r="D2626" s="6" t="str">
        <f>+VLOOKUP($C2626,Sheet3!$B:$I,2,0)</f>
        <v>21X7X15</v>
      </c>
      <c r="E2626" s="6" t="str">
        <f>+VLOOKUP($C2626,Sheet3!$B:$I,3,0)</f>
        <v>SM</v>
      </c>
      <c r="F2626" s="6" t="str">
        <f>+VLOOKUP($C2626,Sheet3!$B:$I,4,0)</f>
        <v>NUMA</v>
      </c>
      <c r="G2626" s="6">
        <f>+VLOOKUP($C2626,Sheet3!$B:$I,5,0)</f>
        <v>0</v>
      </c>
      <c r="H2626" s="6" t="str">
        <f>+VLOOKUP($C2626,Sheet3!$B:$I,6,0)</f>
        <v>D1.</v>
      </c>
      <c r="I2626" s="6" t="str">
        <f>+VLOOKUP($C2626,Sheet3!$B:$I,7,0)</f>
        <v>TANTOR</v>
      </c>
      <c r="J2626" s="6" t="str">
        <f>+VLOOKUP($C2626,Sheet3!$B:$I,8,0)</f>
        <v>D</v>
      </c>
      <c r="K2626" s="6" t="str">
        <f t="shared" si="122"/>
        <v>21X7X15SM NUMA 0 D1. TANTOR D</v>
      </c>
      <c r="L2626" s="6" t="str">
        <f t="shared" ref="L2626:L2689" si="124">+RIGHT(A2626,1)</f>
        <v>A</v>
      </c>
      <c r="M2626" s="6" t="s">
        <v>6972</v>
      </c>
    </row>
    <row r="2627" spans="1:13">
      <c r="A2627" s="6" t="s">
        <v>10598</v>
      </c>
      <c r="B2627" s="6" t="str">
        <f t="shared" si="123"/>
        <v>L150202952</v>
      </c>
      <c r="C2627" s="6" t="s">
        <v>10597</v>
      </c>
      <c r="D2627" s="6" t="str">
        <f>+VLOOKUP($C2627,Sheet3!$B:$I,2,0)</f>
        <v>21X7X15</v>
      </c>
      <c r="E2627" s="6" t="str">
        <f>+VLOOKUP($C2627,Sheet3!$B:$I,3,0)</f>
        <v>SM</v>
      </c>
      <c r="F2627" s="6" t="str">
        <f>+VLOOKUP($C2627,Sheet3!$B:$I,4,0)</f>
        <v>NUMA</v>
      </c>
      <c r="G2627" s="6">
        <f>+VLOOKUP($C2627,Sheet3!$B:$I,5,0)</f>
        <v>0</v>
      </c>
      <c r="H2627" s="6" t="str">
        <f>+VLOOKUP($C2627,Sheet3!$B:$I,6,0)</f>
        <v>D1.</v>
      </c>
      <c r="I2627" s="6" t="str">
        <f>+VLOOKUP($C2627,Sheet3!$B:$I,7,0)</f>
        <v>TANTOR</v>
      </c>
      <c r="J2627" s="6" t="str">
        <f>+VLOOKUP($C2627,Sheet3!$B:$I,8,0)</f>
        <v>D</v>
      </c>
      <c r="K2627" s="6" t="str">
        <f t="shared" ref="K2627:K2690" si="125">CONCATENATE(D2627,E2627," ",F2627," ",G2627," ",H2627," ",I2627," ",J2627)</f>
        <v>21X7X15SM NUMA 0 D1. TANTOR D</v>
      </c>
      <c r="L2627" s="6" t="str">
        <f t="shared" si="124"/>
        <v>A</v>
      </c>
      <c r="M2627" s="6" t="s">
        <v>6972</v>
      </c>
    </row>
    <row r="2628" spans="1:13">
      <c r="A2628" s="6" t="s">
        <v>10599</v>
      </c>
      <c r="B2628" s="6" t="str">
        <f t="shared" si="123"/>
        <v>l140700474</v>
      </c>
      <c r="C2628" s="6" t="s">
        <v>10600</v>
      </c>
      <c r="D2628" s="6" t="str">
        <f>+VLOOKUP($C2628,Sheet3!$B:$I,2,0)</f>
        <v>7.00-15</v>
      </c>
      <c r="E2628" s="6" t="str">
        <f>+VLOOKUP($C2628,Sheet3!$B:$I,3,0)</f>
        <v>LUG</v>
      </c>
      <c r="F2628" s="6" t="str">
        <f>+VLOOKUP($C2628,Sheet3!$B:$I,4,0)</f>
        <v>NUMA</v>
      </c>
      <c r="G2628" s="6">
        <f>+VLOOKUP($C2628,Sheet3!$B:$I,5,0)</f>
        <v>6</v>
      </c>
      <c r="H2628" s="6" t="str">
        <f>+VLOOKUP($C2628,Sheet3!$B:$I,6,0)</f>
        <v>M4N3X</v>
      </c>
      <c r="I2628" s="6" t="str">
        <f>+VLOOKUP($C2628,Sheet3!$B:$I,7,0)</f>
        <v>NUMA</v>
      </c>
      <c r="J2628" s="6" t="str">
        <f>+VLOOKUP($C2628,Sheet3!$B:$I,8,0)</f>
        <v>PREMIUM</v>
      </c>
      <c r="K2628" s="6" t="str">
        <f t="shared" si="125"/>
        <v>7.00-15LUG NUMA 6 M4N3X NUMA PREMIUM</v>
      </c>
      <c r="L2628" s="6" t="str">
        <f t="shared" si="124"/>
        <v>A</v>
      </c>
      <c r="M2628" s="6" t="s">
        <v>6972</v>
      </c>
    </row>
    <row r="2629" spans="1:13">
      <c r="A2629" s="6" t="s">
        <v>10601</v>
      </c>
      <c r="B2629" s="6" t="str">
        <f t="shared" si="123"/>
        <v>l140700193</v>
      </c>
      <c r="C2629" s="6" t="s">
        <v>10600</v>
      </c>
      <c r="D2629" s="6" t="str">
        <f>+VLOOKUP($C2629,Sheet3!$B:$I,2,0)</f>
        <v>7.00-15</v>
      </c>
      <c r="E2629" s="6" t="str">
        <f>+VLOOKUP($C2629,Sheet3!$B:$I,3,0)</f>
        <v>LUG</v>
      </c>
      <c r="F2629" s="6" t="str">
        <f>+VLOOKUP($C2629,Sheet3!$B:$I,4,0)</f>
        <v>NUMA</v>
      </c>
      <c r="G2629" s="6">
        <f>+VLOOKUP($C2629,Sheet3!$B:$I,5,0)</f>
        <v>6</v>
      </c>
      <c r="H2629" s="6" t="str">
        <f>+VLOOKUP($C2629,Sheet3!$B:$I,6,0)</f>
        <v>M4N3X</v>
      </c>
      <c r="I2629" s="6" t="str">
        <f>+VLOOKUP($C2629,Sheet3!$B:$I,7,0)</f>
        <v>NUMA</v>
      </c>
      <c r="J2629" s="6" t="str">
        <f>+VLOOKUP($C2629,Sheet3!$B:$I,8,0)</f>
        <v>PREMIUM</v>
      </c>
      <c r="K2629" s="6" t="str">
        <f t="shared" si="125"/>
        <v>7.00-15LUG NUMA 6 M4N3X NUMA PREMIUM</v>
      </c>
      <c r="L2629" s="6" t="str">
        <f t="shared" si="124"/>
        <v>A</v>
      </c>
      <c r="M2629" s="6" t="s">
        <v>6972</v>
      </c>
    </row>
    <row r="2630" spans="1:13">
      <c r="A2630" s="6" t="s">
        <v>10602</v>
      </c>
      <c r="B2630" s="6" t="str">
        <f t="shared" si="123"/>
        <v>l160303582</v>
      </c>
      <c r="C2630" s="6" t="s">
        <v>7684</v>
      </c>
      <c r="D2630" s="6" t="str">
        <f>+VLOOKUP($C2630,Sheet3!$B:$I,2,0)</f>
        <v>7.00-15</v>
      </c>
      <c r="E2630" s="6" t="str">
        <f>+VLOOKUP($C2630,Sheet3!$B:$I,3,0)</f>
        <v>LUG</v>
      </c>
      <c r="F2630" s="6" t="str">
        <f>+VLOOKUP($C2630,Sheet3!$B:$I,4,0)</f>
        <v>NUMA</v>
      </c>
      <c r="G2630" s="6">
        <f>+VLOOKUP($C2630,Sheet3!$B:$I,5,0)</f>
        <v>5.5</v>
      </c>
      <c r="H2630" s="6" t="str">
        <f>+VLOOKUP($C2630,Sheet3!$B:$I,6,0)</f>
        <v>M2N2X</v>
      </c>
      <c r="I2630" s="6" t="str">
        <f>+VLOOKUP($C2630,Sheet3!$B:$I,7,0)</f>
        <v>NUMA</v>
      </c>
      <c r="J2630" s="6" t="str">
        <f>+VLOOKUP($C2630,Sheet3!$B:$I,8,0)</f>
        <v>FORTE</v>
      </c>
      <c r="K2630" s="6" t="str">
        <f t="shared" si="125"/>
        <v>7.00-15LUG NUMA 5.5 M2N2X NUMA FORTE</v>
      </c>
      <c r="L2630" s="6" t="str">
        <f t="shared" si="124"/>
        <v>A</v>
      </c>
      <c r="M2630" s="6" t="s">
        <v>6972</v>
      </c>
    </row>
    <row r="2631" spans="1:13">
      <c r="A2631" s="6" t="s">
        <v>10603</v>
      </c>
      <c r="B2631" s="6" t="str">
        <f t="shared" si="123"/>
        <v>l111202723</v>
      </c>
      <c r="C2631" s="6" t="s">
        <v>8163</v>
      </c>
      <c r="D2631" s="6" t="str">
        <f>+VLOOKUP($C2631,Sheet3!$B:$I,2,0)</f>
        <v>27X10-12NOAPT</v>
      </c>
      <c r="E2631" s="6" t="str">
        <f>+VLOOKUP($C2631,Sheet3!$B:$I,3,0)</f>
        <v>LUG</v>
      </c>
      <c r="F2631" s="6" t="str">
        <f>+VLOOKUP($C2631,Sheet3!$B:$I,4,0)</f>
        <v>NUMA</v>
      </c>
      <c r="G2631" s="6">
        <f>+VLOOKUP($C2631,Sheet3!$B:$I,5,0)</f>
        <v>8</v>
      </c>
      <c r="H2631" s="6" t="str">
        <f>+VLOOKUP($C2631,Sheet3!$B:$I,6,0)</f>
        <v>P13X</v>
      </c>
      <c r="I2631" s="6" t="str">
        <f>+VLOOKUP($C2631,Sheet3!$B:$I,7,0)</f>
        <v>TOTALSOURCE</v>
      </c>
      <c r="J2631" s="6" t="str">
        <f>+VLOOKUP($C2631,Sheet3!$B:$I,8,0)</f>
        <v>PREMIUM</v>
      </c>
      <c r="K2631" s="6" t="str">
        <f t="shared" si="125"/>
        <v>27X10-12NOAPTLUG NUMA 8 P13X TOTALSOURCE PREMIUM</v>
      </c>
      <c r="L2631" s="6" t="str">
        <f t="shared" si="124"/>
        <v>A</v>
      </c>
      <c r="M2631" s="6" t="s">
        <v>6972</v>
      </c>
    </row>
    <row r="2632" spans="1:13">
      <c r="A2632" s="6" t="s">
        <v>10604</v>
      </c>
      <c r="B2632" s="6" t="str">
        <f t="shared" si="123"/>
        <v>l160502322</v>
      </c>
      <c r="C2632" s="6" t="s">
        <v>10605</v>
      </c>
      <c r="D2632" s="6" t="str">
        <f>+VLOOKUP($C2632,Sheet3!$B:$I,2,0)</f>
        <v>27X10-12NOAPT</v>
      </c>
      <c r="E2632" s="6" t="str">
        <f>+VLOOKUP($C2632,Sheet3!$B:$I,3,0)</f>
        <v>LUG</v>
      </c>
      <c r="F2632" s="6" t="str">
        <f>+VLOOKUP($C2632,Sheet3!$B:$I,4,0)</f>
        <v>NUMAPRIME</v>
      </c>
      <c r="G2632" s="6">
        <f>+VLOOKUP($C2632,Sheet3!$B:$I,5,0)</f>
        <v>8</v>
      </c>
      <c r="H2632" s="6" t="str">
        <f>+VLOOKUP($C2632,Sheet3!$B:$I,6,0)</f>
        <v>P73X</v>
      </c>
      <c r="I2632" s="6" t="str">
        <f>+VLOOKUP($C2632,Sheet3!$B:$I,7,0)</f>
        <v>NUMAPRIME</v>
      </c>
      <c r="J2632" s="6" t="str">
        <f>+VLOOKUP($C2632,Sheet3!$B:$I,8,0)</f>
        <v>ULTRA</v>
      </c>
      <c r="K2632" s="6" t="str">
        <f t="shared" si="125"/>
        <v>27X10-12NOAPTLUG NUMAPRIME 8 P73X NUMAPRIME ULTRA</v>
      </c>
      <c r="L2632" s="6" t="str">
        <f t="shared" si="124"/>
        <v>A</v>
      </c>
      <c r="M2632" s="6" t="s">
        <v>6972</v>
      </c>
    </row>
    <row r="2633" spans="1:13">
      <c r="A2633" s="6" t="s">
        <v>10606</v>
      </c>
      <c r="B2633" s="6" t="str">
        <f t="shared" si="123"/>
        <v>l161004818</v>
      </c>
      <c r="C2633" s="6" t="s">
        <v>10195</v>
      </c>
      <c r="D2633" s="6" t="str">
        <f>+VLOOKUP($C2633,Sheet3!$B:$I,2,0)</f>
        <v>7.50-10</v>
      </c>
      <c r="E2633" s="6" t="str">
        <f>+VLOOKUP($C2633,Sheet3!$B:$I,3,0)</f>
        <v>LUG</v>
      </c>
      <c r="F2633" s="6" t="str">
        <f>+VLOOKUP($C2633,Sheet3!$B:$I,4,0)</f>
        <v>NUMA</v>
      </c>
      <c r="G2633" s="6">
        <f>+VLOOKUP($C2633,Sheet3!$B:$I,5,0)</f>
        <v>5</v>
      </c>
      <c r="H2633" s="6" t="str">
        <f>+VLOOKUP($C2633,Sheet3!$B:$I,6,0)</f>
        <v>M12X</v>
      </c>
      <c r="I2633" s="6" t="str">
        <f>+VLOOKUP($C2633,Sheet3!$B:$I,7,0)</f>
        <v>NUMA</v>
      </c>
      <c r="J2633" s="6" t="str">
        <f>+VLOOKUP($C2633,Sheet3!$B:$I,8,0)</f>
        <v>FORTE</v>
      </c>
      <c r="K2633" s="6" t="str">
        <f t="shared" si="125"/>
        <v>7.50-10LUG NUMA 5 M12X NUMA FORTE</v>
      </c>
      <c r="L2633" s="6" t="str">
        <f t="shared" si="124"/>
        <v>A</v>
      </c>
      <c r="M2633" s="6" t="s">
        <v>6972</v>
      </c>
    </row>
    <row r="2634" spans="1:13">
      <c r="A2634" s="6" t="s">
        <v>10607</v>
      </c>
      <c r="B2634" s="6" t="str">
        <f t="shared" si="123"/>
        <v>l141003747</v>
      </c>
      <c r="C2634" s="6" t="s">
        <v>10608</v>
      </c>
      <c r="D2634" s="6" t="str">
        <f>+VLOOKUP($C2634,Sheet3!$B:$I,2,0)</f>
        <v>2.50-15</v>
      </c>
      <c r="E2634" s="6" t="str">
        <f>+VLOOKUP($C2634,Sheet3!$B:$I,3,0)</f>
        <v>LUG</v>
      </c>
      <c r="F2634" s="6" t="str">
        <f>+VLOOKUP($C2634,Sheet3!$B:$I,4,0)</f>
        <v>NUMA</v>
      </c>
      <c r="G2634" s="6">
        <f>+VLOOKUP($C2634,Sheet3!$B:$I,5,0)</f>
        <v>7.5</v>
      </c>
      <c r="H2634" s="6" t="str">
        <f>+VLOOKUP($C2634,Sheet3!$B:$I,6,0)</f>
        <v>S734</v>
      </c>
      <c r="I2634" s="6" t="str">
        <f>+VLOOKUP($C2634,Sheet3!$B:$I,7,0)</f>
        <v>NUMA</v>
      </c>
      <c r="J2634" s="6" t="str">
        <f>+VLOOKUP($C2634,Sheet3!$B:$I,8,0)</f>
        <v>-</v>
      </c>
      <c r="K2634" s="6" t="str">
        <f t="shared" si="125"/>
        <v>2.50-15LUG NUMA 7.5 S734 NUMA -</v>
      </c>
      <c r="L2634" s="6" t="str">
        <f t="shared" si="124"/>
        <v>A</v>
      </c>
      <c r="M2634" s="6" t="s">
        <v>6972</v>
      </c>
    </row>
    <row r="2635" spans="1:13">
      <c r="A2635" s="6" t="s">
        <v>10609</v>
      </c>
      <c r="B2635" s="6" t="str">
        <f t="shared" si="123"/>
        <v>l140602339</v>
      </c>
      <c r="C2635" s="6" t="s">
        <v>10610</v>
      </c>
      <c r="D2635" s="6" t="str">
        <f>+VLOOKUP($C2635,Sheet3!$B:$I,2,0)</f>
        <v>2.50-15</v>
      </c>
      <c r="E2635" s="6" t="str">
        <f>+VLOOKUP($C2635,Sheet3!$B:$I,3,0)</f>
        <v>LUG</v>
      </c>
      <c r="F2635" s="6" t="str">
        <f>+VLOOKUP($C2635,Sheet3!$B:$I,4,0)</f>
        <v>NUMA</v>
      </c>
      <c r="G2635" s="6">
        <f>+VLOOKUP($C2635,Sheet3!$B:$I,5,0)</f>
        <v>7.5</v>
      </c>
      <c r="H2635" s="6" t="str">
        <f>+VLOOKUP($C2635,Sheet3!$B:$I,6,0)</f>
        <v>M12X</v>
      </c>
      <c r="I2635" s="6" t="str">
        <f>+VLOOKUP($C2635,Sheet3!$B:$I,7,0)</f>
        <v>ASTRO</v>
      </c>
      <c r="J2635" s="6" t="str">
        <f>+VLOOKUP($C2635,Sheet3!$B:$I,8,0)</f>
        <v>SOLIDSTAR</v>
      </c>
      <c r="K2635" s="6" t="str">
        <f t="shared" si="125"/>
        <v>2.50-15LUG NUMA 7.5 M12X ASTRO SOLIDSTAR</v>
      </c>
      <c r="L2635" s="6" t="str">
        <f t="shared" si="124"/>
        <v>A</v>
      </c>
      <c r="M2635" s="6" t="s">
        <v>6972</v>
      </c>
    </row>
    <row r="2636" spans="1:13">
      <c r="A2636" s="6" t="s">
        <v>10611</v>
      </c>
      <c r="B2636" s="6" t="str">
        <f t="shared" si="123"/>
        <v>l151108132</v>
      </c>
      <c r="C2636" s="6" t="s">
        <v>7689</v>
      </c>
      <c r="D2636" s="6" t="str">
        <f>+VLOOKUP($C2636,Sheet3!$B:$I,2,0)</f>
        <v>2.50-15</v>
      </c>
      <c r="E2636" s="6" t="str">
        <f>+VLOOKUP($C2636,Sheet3!$B:$I,3,0)</f>
        <v>LUG</v>
      </c>
      <c r="F2636" s="6" t="str">
        <f>+VLOOKUP($C2636,Sheet3!$B:$I,4,0)</f>
        <v>NUMA</v>
      </c>
      <c r="G2636" s="6">
        <f>+VLOOKUP($C2636,Sheet3!$B:$I,5,0)</f>
        <v>7.5</v>
      </c>
      <c r="H2636" s="6" t="str">
        <f>+VLOOKUP($C2636,Sheet3!$B:$I,6,0)</f>
        <v>P73X</v>
      </c>
      <c r="I2636" s="6" t="str">
        <f>+VLOOKUP($C2636,Sheet3!$B:$I,7,0)</f>
        <v>NUMA</v>
      </c>
      <c r="J2636" s="6" t="str">
        <f>+VLOOKUP($C2636,Sheet3!$B:$I,8,0)</f>
        <v>ULTRA</v>
      </c>
      <c r="K2636" s="6" t="str">
        <f t="shared" si="125"/>
        <v>2.50-15LUG NUMA 7.5 P73X NUMA ULTRA</v>
      </c>
      <c r="L2636" s="6" t="str">
        <f t="shared" si="124"/>
        <v>A</v>
      </c>
      <c r="M2636" s="6" t="s">
        <v>6972</v>
      </c>
    </row>
    <row r="2637" spans="1:13">
      <c r="A2637" s="6" t="s">
        <v>10612</v>
      </c>
      <c r="B2637" s="6" t="str">
        <f t="shared" si="123"/>
        <v>l151105009</v>
      </c>
      <c r="C2637" s="6" t="s">
        <v>10613</v>
      </c>
      <c r="D2637" s="6" t="str">
        <f>+VLOOKUP($C2637,Sheet3!$B:$I,2,0)</f>
        <v>6.50-10</v>
      </c>
      <c r="E2637" s="6" t="str">
        <f>+VLOOKUP($C2637,Sheet3!$B:$I,3,0)</f>
        <v>YLUG</v>
      </c>
      <c r="F2637" s="6" t="str">
        <f>+VLOOKUP($C2637,Sheet3!$B:$I,4,0)</f>
        <v>KUMANEKO</v>
      </c>
      <c r="G2637" s="6">
        <f>+VLOOKUP($C2637,Sheet3!$B:$I,5,0)</f>
        <v>5</v>
      </c>
      <c r="H2637" s="6" t="str">
        <f>+VLOOKUP($C2637,Sheet3!$B:$I,6,0)</f>
        <v>M12X</v>
      </c>
      <c r="I2637" s="6" t="str">
        <f>+VLOOKUP($C2637,Sheet3!$B:$I,7,0)</f>
        <v>KUMANEKO</v>
      </c>
      <c r="J2637" s="6" t="str">
        <f>+VLOOKUP($C2637,Sheet3!$B:$I,8,0)</f>
        <v>-</v>
      </c>
      <c r="K2637" s="6" t="str">
        <f t="shared" si="125"/>
        <v>6.50-10YLUG KUMANEKO 5 M12X KUMANEKO -</v>
      </c>
      <c r="L2637" s="6" t="str">
        <f t="shared" si="124"/>
        <v>A</v>
      </c>
      <c r="M2637" s="6" t="s">
        <v>6972</v>
      </c>
    </row>
    <row r="2638" spans="1:13">
      <c r="A2638" s="6" t="s">
        <v>10614</v>
      </c>
      <c r="B2638" s="6" t="str">
        <f t="shared" si="123"/>
        <v>l111202971</v>
      </c>
      <c r="C2638" s="6" t="s">
        <v>7846</v>
      </c>
      <c r="D2638" s="6" t="str">
        <f>+VLOOKUP($C2638,Sheet3!$B:$I,2,0)</f>
        <v>7.50-10</v>
      </c>
      <c r="E2638" s="6" t="str">
        <f>+VLOOKUP($C2638,Sheet3!$B:$I,3,0)</f>
        <v>LUG</v>
      </c>
      <c r="F2638" s="6" t="str">
        <f>+VLOOKUP($C2638,Sheet3!$B:$I,4,0)</f>
        <v>NUMA</v>
      </c>
      <c r="G2638" s="6">
        <f>+VLOOKUP($C2638,Sheet3!$B:$I,5,0)</f>
        <v>5</v>
      </c>
      <c r="H2638" s="6" t="str">
        <f>+VLOOKUP($C2638,Sheet3!$B:$I,6,0)</f>
        <v>P13X</v>
      </c>
      <c r="I2638" s="6" t="str">
        <f>+VLOOKUP($C2638,Sheet3!$B:$I,7,0)</f>
        <v>TOTALSOURCE</v>
      </c>
      <c r="J2638" s="6" t="str">
        <f>+VLOOKUP($C2638,Sheet3!$B:$I,8,0)</f>
        <v>PREMIUM</v>
      </c>
      <c r="K2638" s="6" t="str">
        <f t="shared" si="125"/>
        <v>7.50-10LUG NUMA 5 P13X TOTALSOURCE PREMIUM</v>
      </c>
      <c r="L2638" s="6" t="str">
        <f t="shared" si="124"/>
        <v>A</v>
      </c>
      <c r="M2638" s="6" t="s">
        <v>6972</v>
      </c>
    </row>
    <row r="2639" spans="1:13">
      <c r="A2639" s="6" t="s">
        <v>10615</v>
      </c>
      <c r="B2639" s="6" t="str">
        <f t="shared" si="123"/>
        <v>l111202746</v>
      </c>
      <c r="C2639" s="6" t="s">
        <v>7846</v>
      </c>
      <c r="D2639" s="6" t="str">
        <f>+VLOOKUP($C2639,Sheet3!$B:$I,2,0)</f>
        <v>7.50-10</v>
      </c>
      <c r="E2639" s="6" t="str">
        <f>+VLOOKUP($C2639,Sheet3!$B:$I,3,0)</f>
        <v>LUG</v>
      </c>
      <c r="F2639" s="6" t="str">
        <f>+VLOOKUP($C2639,Sheet3!$B:$I,4,0)</f>
        <v>NUMA</v>
      </c>
      <c r="G2639" s="6">
        <f>+VLOOKUP($C2639,Sheet3!$B:$I,5,0)</f>
        <v>5</v>
      </c>
      <c r="H2639" s="6" t="str">
        <f>+VLOOKUP($C2639,Sheet3!$B:$I,6,0)</f>
        <v>P13X</v>
      </c>
      <c r="I2639" s="6" t="str">
        <f>+VLOOKUP($C2639,Sheet3!$B:$I,7,0)</f>
        <v>TOTALSOURCE</v>
      </c>
      <c r="J2639" s="6" t="str">
        <f>+VLOOKUP($C2639,Sheet3!$B:$I,8,0)</f>
        <v>PREMIUM</v>
      </c>
      <c r="K2639" s="6" t="str">
        <f t="shared" si="125"/>
        <v>7.50-10LUG NUMA 5 P13X TOTALSOURCE PREMIUM</v>
      </c>
      <c r="L2639" s="6" t="str">
        <f t="shared" si="124"/>
        <v>A</v>
      </c>
      <c r="M2639" s="6" t="s">
        <v>6972</v>
      </c>
    </row>
    <row r="2640" spans="1:13">
      <c r="A2640" s="6" t="s">
        <v>10616</v>
      </c>
      <c r="B2640" s="6" t="str">
        <f t="shared" si="123"/>
        <v>l130905374</v>
      </c>
      <c r="C2640" s="6" t="s">
        <v>7664</v>
      </c>
      <c r="D2640" s="6" t="str">
        <f>+VLOOKUP($C2640,Sheet3!$B:$I,2,0)</f>
        <v>6.00-9</v>
      </c>
      <c r="E2640" s="6" t="str">
        <f>+VLOOKUP($C2640,Sheet3!$B:$I,3,0)</f>
        <v>YLUG</v>
      </c>
      <c r="F2640" s="6" t="str">
        <f>+VLOOKUP($C2640,Sheet3!$B:$I,4,0)</f>
        <v>KUMANEKO</v>
      </c>
      <c r="G2640" s="6">
        <f>+VLOOKUP($C2640,Sheet3!$B:$I,5,0)</f>
        <v>4</v>
      </c>
      <c r="H2640" s="6" t="str">
        <f>+VLOOKUP($C2640,Sheet3!$B:$I,6,0)</f>
        <v>P73X</v>
      </c>
      <c r="I2640" s="6" t="str">
        <f>+VLOOKUP($C2640,Sheet3!$B:$I,7,0)</f>
        <v>KUMANEKO</v>
      </c>
      <c r="J2640" s="6" t="str">
        <f>+VLOOKUP($C2640,Sheet3!$B:$I,8,0)</f>
        <v>ULTRA</v>
      </c>
      <c r="K2640" s="6" t="str">
        <f t="shared" si="125"/>
        <v>6.00-9YLUG KUMANEKO 4 P73X KUMANEKO ULTRA</v>
      </c>
      <c r="L2640" s="6" t="str">
        <f t="shared" si="124"/>
        <v>A</v>
      </c>
      <c r="M2640" s="6" t="s">
        <v>6972</v>
      </c>
    </row>
    <row r="2641" spans="1:13">
      <c r="A2641" s="6" t="s">
        <v>10617</v>
      </c>
      <c r="B2641" s="6" t="str">
        <f t="shared" si="123"/>
        <v>l111202831</v>
      </c>
      <c r="C2641" s="6" t="s">
        <v>7846</v>
      </c>
      <c r="D2641" s="6" t="str">
        <f>+VLOOKUP($C2641,Sheet3!$B:$I,2,0)</f>
        <v>7.50-10</v>
      </c>
      <c r="E2641" s="6" t="str">
        <f>+VLOOKUP($C2641,Sheet3!$B:$I,3,0)</f>
        <v>LUG</v>
      </c>
      <c r="F2641" s="6" t="str">
        <f>+VLOOKUP($C2641,Sheet3!$B:$I,4,0)</f>
        <v>NUMA</v>
      </c>
      <c r="G2641" s="6">
        <f>+VLOOKUP($C2641,Sheet3!$B:$I,5,0)</f>
        <v>5</v>
      </c>
      <c r="H2641" s="6" t="str">
        <f>+VLOOKUP($C2641,Sheet3!$B:$I,6,0)</f>
        <v>P13X</v>
      </c>
      <c r="I2641" s="6" t="str">
        <f>+VLOOKUP($C2641,Sheet3!$B:$I,7,0)</f>
        <v>TOTALSOURCE</v>
      </c>
      <c r="J2641" s="6" t="str">
        <f>+VLOOKUP($C2641,Sheet3!$B:$I,8,0)</f>
        <v>PREMIUM</v>
      </c>
      <c r="K2641" s="6" t="str">
        <f t="shared" si="125"/>
        <v>7.50-10LUG NUMA 5 P13X TOTALSOURCE PREMIUM</v>
      </c>
      <c r="L2641" s="6" t="str">
        <f t="shared" si="124"/>
        <v>A</v>
      </c>
      <c r="M2641" s="6" t="s">
        <v>6972</v>
      </c>
    </row>
    <row r="2642" spans="1:13">
      <c r="A2642" s="6" t="s">
        <v>10618</v>
      </c>
      <c r="B2642" s="6" t="str">
        <f t="shared" si="123"/>
        <v>l130905410</v>
      </c>
      <c r="C2642" s="6" t="s">
        <v>7664</v>
      </c>
      <c r="D2642" s="6" t="str">
        <f>+VLOOKUP($C2642,Sheet3!$B:$I,2,0)</f>
        <v>6.00-9</v>
      </c>
      <c r="E2642" s="6" t="str">
        <f>+VLOOKUP($C2642,Sheet3!$B:$I,3,0)</f>
        <v>YLUG</v>
      </c>
      <c r="F2642" s="6" t="str">
        <f>+VLOOKUP($C2642,Sheet3!$B:$I,4,0)</f>
        <v>KUMANEKO</v>
      </c>
      <c r="G2642" s="6">
        <f>+VLOOKUP($C2642,Sheet3!$B:$I,5,0)</f>
        <v>4</v>
      </c>
      <c r="H2642" s="6" t="str">
        <f>+VLOOKUP($C2642,Sheet3!$B:$I,6,0)</f>
        <v>P73X</v>
      </c>
      <c r="I2642" s="6" t="str">
        <f>+VLOOKUP($C2642,Sheet3!$B:$I,7,0)</f>
        <v>KUMANEKO</v>
      </c>
      <c r="J2642" s="6" t="str">
        <f>+VLOOKUP($C2642,Sheet3!$B:$I,8,0)</f>
        <v>ULTRA</v>
      </c>
      <c r="K2642" s="6" t="str">
        <f t="shared" si="125"/>
        <v>6.00-9YLUG KUMANEKO 4 P73X KUMANEKO ULTRA</v>
      </c>
      <c r="L2642" s="6" t="str">
        <f t="shared" si="124"/>
        <v>A</v>
      </c>
      <c r="M2642" s="6" t="s">
        <v>6972</v>
      </c>
    </row>
    <row r="2643" spans="1:13">
      <c r="A2643" s="6" t="s">
        <v>10619</v>
      </c>
      <c r="B2643" s="6" t="str">
        <f t="shared" si="123"/>
        <v>l131001728</v>
      </c>
      <c r="C2643" s="6" t="s">
        <v>10620</v>
      </c>
      <c r="D2643" s="6" t="str">
        <f>+VLOOKUP($C2643,Sheet3!$B:$I,2,0)</f>
        <v>6.50-10</v>
      </c>
      <c r="E2643" s="6" t="str">
        <f>+VLOOKUP($C2643,Sheet3!$B:$I,3,0)</f>
        <v>YLUG</v>
      </c>
      <c r="F2643" s="6" t="str">
        <f>+VLOOKUP($C2643,Sheet3!$B:$I,4,0)</f>
        <v>KUMANEKO</v>
      </c>
      <c r="G2643" s="6">
        <f>+VLOOKUP($C2643,Sheet3!$B:$I,5,0)</f>
        <v>5</v>
      </c>
      <c r="H2643" s="6" t="str">
        <f>+VLOOKUP($C2643,Sheet3!$B:$I,6,0)</f>
        <v>P73X</v>
      </c>
      <c r="I2643" s="6" t="str">
        <f>+VLOOKUP($C2643,Sheet3!$B:$I,7,0)</f>
        <v>KUMANEKO</v>
      </c>
      <c r="J2643" s="6" t="str">
        <f>+VLOOKUP($C2643,Sheet3!$B:$I,8,0)</f>
        <v>ULTRA</v>
      </c>
      <c r="K2643" s="6" t="str">
        <f t="shared" si="125"/>
        <v>6.50-10YLUG KUMANEKO 5 P73X KUMANEKO ULTRA</v>
      </c>
      <c r="L2643" s="6" t="str">
        <f t="shared" si="124"/>
        <v>A</v>
      </c>
      <c r="M2643" s="6" t="s">
        <v>6972</v>
      </c>
    </row>
    <row r="2644" spans="1:13">
      <c r="A2644" s="6" t="s">
        <v>10621</v>
      </c>
      <c r="B2644" s="6" t="str">
        <f t="shared" si="123"/>
        <v>l111203027</v>
      </c>
      <c r="C2644" s="6" t="s">
        <v>7514</v>
      </c>
      <c r="D2644" s="6" t="str">
        <f>+VLOOKUP($C2644,Sheet3!$B:$I,2,0)</f>
        <v>7.50-10</v>
      </c>
      <c r="E2644" s="6" t="str">
        <f>+VLOOKUP($C2644,Sheet3!$B:$I,3,0)</f>
        <v>LUG</v>
      </c>
      <c r="F2644" s="6" t="str">
        <f>+VLOOKUP($C2644,Sheet3!$B:$I,4,0)</f>
        <v>NUMA</v>
      </c>
      <c r="G2644" s="6">
        <f>+VLOOKUP($C2644,Sheet3!$B:$I,5,0)</f>
        <v>5.5</v>
      </c>
      <c r="H2644" s="6" t="str">
        <f>+VLOOKUP($C2644,Sheet3!$B:$I,6,0)</f>
        <v>M124</v>
      </c>
      <c r="I2644" s="6" t="str">
        <f>+VLOOKUP($C2644,Sheet3!$B:$I,7,0)</f>
        <v>NUMA</v>
      </c>
      <c r="J2644" s="6" t="str">
        <f>+VLOOKUP($C2644,Sheet3!$B:$I,8,0)</f>
        <v>FORTE</v>
      </c>
      <c r="K2644" s="6" t="str">
        <f t="shared" si="125"/>
        <v>7.50-10LUG NUMA 5.5 M124 NUMA FORTE</v>
      </c>
      <c r="L2644" s="6" t="str">
        <f t="shared" si="124"/>
        <v>A</v>
      </c>
      <c r="M2644" s="6" t="s">
        <v>6972</v>
      </c>
    </row>
    <row r="2645" spans="1:13">
      <c r="A2645" s="6" t="s">
        <v>10622</v>
      </c>
      <c r="B2645" s="6" t="str">
        <f t="shared" si="123"/>
        <v>l111202866</v>
      </c>
      <c r="C2645" s="6" t="s">
        <v>7846</v>
      </c>
      <c r="D2645" s="6" t="str">
        <f>+VLOOKUP($C2645,Sheet3!$B:$I,2,0)</f>
        <v>7.50-10</v>
      </c>
      <c r="E2645" s="6" t="str">
        <f>+VLOOKUP($C2645,Sheet3!$B:$I,3,0)</f>
        <v>LUG</v>
      </c>
      <c r="F2645" s="6" t="str">
        <f>+VLOOKUP($C2645,Sheet3!$B:$I,4,0)</f>
        <v>NUMA</v>
      </c>
      <c r="G2645" s="6">
        <f>+VLOOKUP($C2645,Sheet3!$B:$I,5,0)</f>
        <v>5</v>
      </c>
      <c r="H2645" s="6" t="str">
        <f>+VLOOKUP($C2645,Sheet3!$B:$I,6,0)</f>
        <v>P13X</v>
      </c>
      <c r="I2645" s="6" t="str">
        <f>+VLOOKUP($C2645,Sheet3!$B:$I,7,0)</f>
        <v>TOTALSOURCE</v>
      </c>
      <c r="J2645" s="6" t="str">
        <f>+VLOOKUP($C2645,Sheet3!$B:$I,8,0)</f>
        <v>PREMIUM</v>
      </c>
      <c r="K2645" s="6" t="str">
        <f t="shared" si="125"/>
        <v>7.50-10LUG NUMA 5 P13X TOTALSOURCE PREMIUM</v>
      </c>
      <c r="L2645" s="6" t="str">
        <f t="shared" si="124"/>
        <v>A</v>
      </c>
      <c r="M2645" s="6" t="s">
        <v>6972</v>
      </c>
    </row>
    <row r="2646" spans="1:13">
      <c r="A2646" s="6" t="s">
        <v>10623</v>
      </c>
      <c r="B2646" s="6" t="str">
        <f t="shared" si="123"/>
        <v>l111200044</v>
      </c>
      <c r="C2646" s="6" t="s">
        <v>7514</v>
      </c>
      <c r="D2646" s="6" t="str">
        <f>+VLOOKUP($C2646,Sheet3!$B:$I,2,0)</f>
        <v>7.50-10</v>
      </c>
      <c r="E2646" s="6" t="str">
        <f>+VLOOKUP($C2646,Sheet3!$B:$I,3,0)</f>
        <v>LUG</v>
      </c>
      <c r="F2646" s="6" t="str">
        <f>+VLOOKUP($C2646,Sheet3!$B:$I,4,0)</f>
        <v>NUMA</v>
      </c>
      <c r="G2646" s="6">
        <f>+VLOOKUP($C2646,Sheet3!$B:$I,5,0)</f>
        <v>5.5</v>
      </c>
      <c r="H2646" s="6" t="str">
        <f>+VLOOKUP($C2646,Sheet3!$B:$I,6,0)</f>
        <v>M124</v>
      </c>
      <c r="I2646" s="6" t="str">
        <f>+VLOOKUP($C2646,Sheet3!$B:$I,7,0)</f>
        <v>NUMA</v>
      </c>
      <c r="J2646" s="6" t="str">
        <f>+VLOOKUP($C2646,Sheet3!$B:$I,8,0)</f>
        <v>FORTE</v>
      </c>
      <c r="K2646" s="6" t="str">
        <f t="shared" si="125"/>
        <v>7.50-10LUG NUMA 5.5 M124 NUMA FORTE</v>
      </c>
      <c r="L2646" s="6" t="str">
        <f t="shared" si="124"/>
        <v>A</v>
      </c>
      <c r="M2646" s="6" t="s">
        <v>6972</v>
      </c>
    </row>
    <row r="2647" spans="1:13">
      <c r="A2647" s="6" t="s">
        <v>10624</v>
      </c>
      <c r="B2647" s="6" t="str">
        <f t="shared" si="123"/>
        <v>l111200928</v>
      </c>
      <c r="C2647" s="6" t="s">
        <v>7514</v>
      </c>
      <c r="D2647" s="6" t="str">
        <f>+VLOOKUP($C2647,Sheet3!$B:$I,2,0)</f>
        <v>7.50-10</v>
      </c>
      <c r="E2647" s="6" t="str">
        <f>+VLOOKUP($C2647,Sheet3!$B:$I,3,0)</f>
        <v>LUG</v>
      </c>
      <c r="F2647" s="6" t="str">
        <f>+VLOOKUP($C2647,Sheet3!$B:$I,4,0)</f>
        <v>NUMA</v>
      </c>
      <c r="G2647" s="6">
        <f>+VLOOKUP($C2647,Sheet3!$B:$I,5,0)</f>
        <v>5.5</v>
      </c>
      <c r="H2647" s="6" t="str">
        <f>+VLOOKUP($C2647,Sheet3!$B:$I,6,0)</f>
        <v>M124</v>
      </c>
      <c r="I2647" s="6" t="str">
        <f>+VLOOKUP($C2647,Sheet3!$B:$I,7,0)</f>
        <v>NUMA</v>
      </c>
      <c r="J2647" s="6" t="str">
        <f>+VLOOKUP($C2647,Sheet3!$B:$I,8,0)</f>
        <v>FORTE</v>
      </c>
      <c r="K2647" s="6" t="str">
        <f t="shared" si="125"/>
        <v>7.50-10LUG NUMA 5.5 M124 NUMA FORTE</v>
      </c>
      <c r="L2647" s="6" t="str">
        <f t="shared" si="124"/>
        <v>A</v>
      </c>
      <c r="M2647" s="6" t="s">
        <v>6972</v>
      </c>
    </row>
    <row r="2648" spans="1:13">
      <c r="A2648" s="6" t="s">
        <v>10625</v>
      </c>
      <c r="B2648" s="6" t="str">
        <f t="shared" si="123"/>
        <v>l111203550</v>
      </c>
      <c r="C2648" s="6" t="s">
        <v>7514</v>
      </c>
      <c r="D2648" s="6" t="str">
        <f>+VLOOKUP($C2648,Sheet3!$B:$I,2,0)</f>
        <v>7.50-10</v>
      </c>
      <c r="E2648" s="6" t="str">
        <f>+VLOOKUP($C2648,Sheet3!$B:$I,3,0)</f>
        <v>LUG</v>
      </c>
      <c r="F2648" s="6" t="str">
        <f>+VLOOKUP($C2648,Sheet3!$B:$I,4,0)</f>
        <v>NUMA</v>
      </c>
      <c r="G2648" s="6">
        <f>+VLOOKUP($C2648,Sheet3!$B:$I,5,0)</f>
        <v>5.5</v>
      </c>
      <c r="H2648" s="6" t="str">
        <f>+VLOOKUP($C2648,Sheet3!$B:$I,6,0)</f>
        <v>M124</v>
      </c>
      <c r="I2648" s="6" t="str">
        <f>+VLOOKUP($C2648,Sheet3!$B:$I,7,0)</f>
        <v>NUMA</v>
      </c>
      <c r="J2648" s="6" t="str">
        <f>+VLOOKUP($C2648,Sheet3!$B:$I,8,0)</f>
        <v>FORTE</v>
      </c>
      <c r="K2648" s="6" t="str">
        <f t="shared" si="125"/>
        <v>7.50-10LUG NUMA 5.5 M124 NUMA FORTE</v>
      </c>
      <c r="L2648" s="6" t="str">
        <f t="shared" si="124"/>
        <v>A</v>
      </c>
      <c r="M2648" s="6" t="s">
        <v>6972</v>
      </c>
    </row>
    <row r="2649" spans="1:13">
      <c r="A2649" s="6" t="s">
        <v>10626</v>
      </c>
      <c r="B2649" s="6" t="str">
        <f t="shared" si="123"/>
        <v>l130304516</v>
      </c>
      <c r="C2649" s="6" t="s">
        <v>10627</v>
      </c>
      <c r="D2649" s="6" t="str">
        <f>+VLOOKUP($C2649,Sheet3!$B:$I,2,0)</f>
        <v>4.00-8</v>
      </c>
      <c r="E2649" s="6" t="str">
        <f>+VLOOKUP($C2649,Sheet3!$B:$I,3,0)</f>
        <v>RIB</v>
      </c>
      <c r="F2649" s="6" t="str">
        <f>+VLOOKUP($C2649,Sheet3!$B:$I,4,0)</f>
        <v>SUPERGRIP</v>
      </c>
      <c r="G2649" s="6">
        <f>+VLOOKUP($C2649,Sheet3!$B:$I,5,0)</f>
        <v>3.75</v>
      </c>
      <c r="H2649" s="6" t="str">
        <f>+VLOOKUP($C2649,Sheet3!$B:$I,6,0)</f>
        <v>S2X</v>
      </c>
      <c r="I2649" s="6" t="str">
        <f>+VLOOKUP($C2649,Sheet3!$B:$I,7,0)</f>
        <v>SUPERGRIP</v>
      </c>
      <c r="J2649" s="6" t="str">
        <f>+VLOOKUP($C2649,Sheet3!$B:$I,8,0)</f>
        <v>-</v>
      </c>
      <c r="K2649" s="6" t="str">
        <f t="shared" si="125"/>
        <v>4.00-8RIB SUPERGRIP 3.75 S2X SUPERGRIP -</v>
      </c>
      <c r="L2649" s="6" t="str">
        <f t="shared" si="124"/>
        <v>A</v>
      </c>
      <c r="M2649" s="6" t="s">
        <v>6972</v>
      </c>
    </row>
    <row r="2650" spans="1:13">
      <c r="A2650" s="6" t="s">
        <v>10628</v>
      </c>
      <c r="B2650" s="6" t="str">
        <f t="shared" si="123"/>
        <v>l130904446</v>
      </c>
      <c r="C2650" s="6" t="s">
        <v>7664</v>
      </c>
      <c r="D2650" s="6" t="str">
        <f>+VLOOKUP($C2650,Sheet3!$B:$I,2,0)</f>
        <v>6.00-9</v>
      </c>
      <c r="E2650" s="6" t="str">
        <f>+VLOOKUP($C2650,Sheet3!$B:$I,3,0)</f>
        <v>YLUG</v>
      </c>
      <c r="F2650" s="6" t="str">
        <f>+VLOOKUP($C2650,Sheet3!$B:$I,4,0)</f>
        <v>KUMANEKO</v>
      </c>
      <c r="G2650" s="6">
        <f>+VLOOKUP($C2650,Sheet3!$B:$I,5,0)</f>
        <v>4</v>
      </c>
      <c r="H2650" s="6" t="str">
        <f>+VLOOKUP($C2650,Sheet3!$B:$I,6,0)</f>
        <v>P73X</v>
      </c>
      <c r="I2650" s="6" t="str">
        <f>+VLOOKUP($C2650,Sheet3!$B:$I,7,0)</f>
        <v>KUMANEKO</v>
      </c>
      <c r="J2650" s="6" t="str">
        <f>+VLOOKUP($C2650,Sheet3!$B:$I,8,0)</f>
        <v>ULTRA</v>
      </c>
      <c r="K2650" s="6" t="str">
        <f t="shared" si="125"/>
        <v>6.00-9YLUG KUMANEKO 4 P73X KUMANEKO ULTRA</v>
      </c>
      <c r="L2650" s="6" t="str">
        <f t="shared" si="124"/>
        <v>A</v>
      </c>
      <c r="M2650" s="6" t="s">
        <v>6972</v>
      </c>
    </row>
    <row r="2651" spans="1:13">
      <c r="A2651" s="6" t="s">
        <v>10629</v>
      </c>
      <c r="B2651" s="6" t="str">
        <f t="shared" si="123"/>
        <v>l111202122</v>
      </c>
      <c r="C2651" s="6" t="s">
        <v>10396</v>
      </c>
      <c r="D2651" s="6" t="str">
        <f>+VLOOKUP($C2651,Sheet3!$B:$I,2,0)</f>
        <v>23X9-10</v>
      </c>
      <c r="E2651" s="6" t="str">
        <f>+VLOOKUP($C2651,Sheet3!$B:$I,3,0)</f>
        <v>LUG</v>
      </c>
      <c r="F2651" s="6" t="str">
        <f>+VLOOKUP($C2651,Sheet3!$B:$I,4,0)</f>
        <v>NUMA</v>
      </c>
      <c r="G2651" s="6">
        <f>+VLOOKUP($C2651,Sheet3!$B:$I,5,0)</f>
        <v>6.5</v>
      </c>
      <c r="H2651" s="6" t="str">
        <f>+VLOOKUP($C2651,Sheet3!$B:$I,6,0)</f>
        <v>P13X</v>
      </c>
      <c r="I2651" s="6" t="str">
        <f>+VLOOKUP($C2651,Sheet3!$B:$I,7,0)</f>
        <v>TOTALSOURCE</v>
      </c>
      <c r="J2651" s="6" t="str">
        <f>+VLOOKUP($C2651,Sheet3!$B:$I,8,0)</f>
        <v>PREMIUM</v>
      </c>
      <c r="K2651" s="6" t="str">
        <f t="shared" si="125"/>
        <v>23X9-10LUG NUMA 6.5 P13X TOTALSOURCE PREMIUM</v>
      </c>
      <c r="L2651" s="6" t="str">
        <f t="shared" si="124"/>
        <v>A</v>
      </c>
      <c r="M2651" s="6" t="s">
        <v>6972</v>
      </c>
    </row>
    <row r="2652" spans="1:13">
      <c r="A2652" s="6" t="s">
        <v>10630</v>
      </c>
      <c r="B2652" s="6" t="str">
        <f t="shared" si="123"/>
        <v>l111100175</v>
      </c>
      <c r="C2652" s="6" t="s">
        <v>10344</v>
      </c>
      <c r="D2652" s="6" t="str">
        <f>+VLOOKUP($C2652,Sheet3!$B:$I,2,0)</f>
        <v>7.50-10</v>
      </c>
      <c r="E2652" s="6" t="str">
        <f>+VLOOKUP($C2652,Sheet3!$B:$I,3,0)</f>
        <v>LUG</v>
      </c>
      <c r="F2652" s="6" t="str">
        <f>+VLOOKUP($C2652,Sheet3!$B:$I,4,0)</f>
        <v>NUMA</v>
      </c>
      <c r="G2652" s="6">
        <f>+VLOOKUP($C2652,Sheet3!$B:$I,5,0)</f>
        <v>5</v>
      </c>
      <c r="H2652" s="6" t="str">
        <f>+VLOOKUP($C2652,Sheet3!$B:$I,6,0)</f>
        <v>M124</v>
      </c>
      <c r="I2652" s="6" t="str">
        <f>+VLOOKUP($C2652,Sheet3!$B:$I,7,0)</f>
        <v>NUMA</v>
      </c>
      <c r="J2652" s="6" t="str">
        <f>+VLOOKUP($C2652,Sheet3!$B:$I,8,0)</f>
        <v>FORTE</v>
      </c>
      <c r="K2652" s="6" t="str">
        <f t="shared" si="125"/>
        <v>7.50-10LUG NUMA 5 M124 NUMA FORTE</v>
      </c>
      <c r="L2652" s="6" t="str">
        <f t="shared" si="124"/>
        <v>A</v>
      </c>
      <c r="M2652" s="6" t="s">
        <v>6972</v>
      </c>
    </row>
    <row r="2653" spans="1:13">
      <c r="A2653" s="6" t="s">
        <v>10631</v>
      </c>
      <c r="B2653" s="6" t="str">
        <f t="shared" si="123"/>
        <v>l111202915</v>
      </c>
      <c r="C2653" s="6" t="s">
        <v>7846</v>
      </c>
      <c r="D2653" s="6" t="str">
        <f>+VLOOKUP($C2653,Sheet3!$B:$I,2,0)</f>
        <v>7.50-10</v>
      </c>
      <c r="E2653" s="6" t="str">
        <f>+VLOOKUP($C2653,Sheet3!$B:$I,3,0)</f>
        <v>LUG</v>
      </c>
      <c r="F2653" s="6" t="str">
        <f>+VLOOKUP($C2653,Sheet3!$B:$I,4,0)</f>
        <v>NUMA</v>
      </c>
      <c r="G2653" s="6">
        <f>+VLOOKUP($C2653,Sheet3!$B:$I,5,0)</f>
        <v>5</v>
      </c>
      <c r="H2653" s="6" t="str">
        <f>+VLOOKUP($C2653,Sheet3!$B:$I,6,0)</f>
        <v>P13X</v>
      </c>
      <c r="I2653" s="6" t="str">
        <f>+VLOOKUP($C2653,Sheet3!$B:$I,7,0)</f>
        <v>TOTALSOURCE</v>
      </c>
      <c r="J2653" s="6" t="str">
        <f>+VLOOKUP($C2653,Sheet3!$B:$I,8,0)</f>
        <v>PREMIUM</v>
      </c>
      <c r="K2653" s="6" t="str">
        <f t="shared" si="125"/>
        <v>7.50-10LUG NUMA 5 P13X TOTALSOURCE PREMIUM</v>
      </c>
      <c r="L2653" s="6" t="str">
        <f t="shared" si="124"/>
        <v>A</v>
      </c>
      <c r="M2653" s="6" t="s">
        <v>6972</v>
      </c>
    </row>
    <row r="2654" spans="1:13">
      <c r="A2654" s="6" t="s">
        <v>10632</v>
      </c>
      <c r="B2654" s="6" t="str">
        <f t="shared" si="123"/>
        <v>l160801380</v>
      </c>
      <c r="C2654" s="6" t="s">
        <v>10202</v>
      </c>
      <c r="D2654" s="6" t="str">
        <f>+VLOOKUP($C2654,Sheet3!$B:$I,2,0)</f>
        <v>315/145-180</v>
      </c>
      <c r="E2654" s="6" t="str">
        <f>+VLOOKUP($C2654,Sheet3!$B:$I,3,0)</f>
        <v>SM</v>
      </c>
      <c r="F2654" s="6" t="str">
        <f>+VLOOKUP($C2654,Sheet3!$B:$I,4,0)</f>
        <v>NUMA</v>
      </c>
      <c r="G2654" s="6">
        <f>+VLOOKUP($C2654,Sheet3!$B:$I,5,0)</f>
        <v>0</v>
      </c>
      <c r="H2654" s="6" t="str">
        <f>+VLOOKUP($C2654,Sheet3!$B:$I,6,0)</f>
        <v>D1.</v>
      </c>
      <c r="I2654" s="6" t="str">
        <f>+VLOOKUP($C2654,Sheet3!$B:$I,7,0)</f>
        <v>ATHLETIK</v>
      </c>
      <c r="J2654" s="6" t="str">
        <f>+VLOOKUP($C2654,Sheet3!$B:$I,8,0)</f>
        <v>D</v>
      </c>
      <c r="K2654" s="6" t="str">
        <f t="shared" si="125"/>
        <v>315/145-180SM NUMA 0 D1. ATHLETIK D</v>
      </c>
      <c r="L2654" s="6" t="str">
        <f t="shared" si="124"/>
        <v>A</v>
      </c>
      <c r="M2654" s="6" t="s">
        <v>6972</v>
      </c>
    </row>
    <row r="2655" spans="1:13">
      <c r="A2655" s="6" t="s">
        <v>10633</v>
      </c>
      <c r="B2655" s="6" t="str">
        <f t="shared" si="123"/>
        <v>l160801256</v>
      </c>
      <c r="C2655" s="6" t="s">
        <v>10202</v>
      </c>
      <c r="D2655" s="6" t="str">
        <f>+VLOOKUP($C2655,Sheet3!$B:$I,2,0)</f>
        <v>315/145-180</v>
      </c>
      <c r="E2655" s="6" t="str">
        <f>+VLOOKUP($C2655,Sheet3!$B:$I,3,0)</f>
        <v>SM</v>
      </c>
      <c r="F2655" s="6" t="str">
        <f>+VLOOKUP($C2655,Sheet3!$B:$I,4,0)</f>
        <v>NUMA</v>
      </c>
      <c r="G2655" s="6">
        <f>+VLOOKUP($C2655,Sheet3!$B:$I,5,0)</f>
        <v>0</v>
      </c>
      <c r="H2655" s="6" t="str">
        <f>+VLOOKUP($C2655,Sheet3!$B:$I,6,0)</f>
        <v>D1.</v>
      </c>
      <c r="I2655" s="6" t="str">
        <f>+VLOOKUP($C2655,Sheet3!$B:$I,7,0)</f>
        <v>ATHLETIK</v>
      </c>
      <c r="J2655" s="6" t="str">
        <f>+VLOOKUP($C2655,Sheet3!$B:$I,8,0)</f>
        <v>D</v>
      </c>
      <c r="K2655" s="6" t="str">
        <f t="shared" si="125"/>
        <v>315/145-180SM NUMA 0 D1. ATHLETIK D</v>
      </c>
      <c r="L2655" s="6" t="str">
        <f t="shared" si="124"/>
        <v>A</v>
      </c>
      <c r="M2655" s="6" t="s">
        <v>6972</v>
      </c>
    </row>
    <row r="2656" spans="1:13">
      <c r="A2656" s="6" t="s">
        <v>10634</v>
      </c>
      <c r="B2656" s="6" t="str">
        <f t="shared" si="123"/>
        <v>l161207940</v>
      </c>
      <c r="C2656" s="6" t="s">
        <v>10635</v>
      </c>
      <c r="D2656" s="6" t="str">
        <f>+VLOOKUP($C2656,Sheet3!$B:$I,2,0)</f>
        <v>13X51/2X8</v>
      </c>
      <c r="E2656" s="6" t="str">
        <f>+VLOOKUP($C2656,Sheet3!$B:$I,3,0)</f>
        <v>SM</v>
      </c>
      <c r="F2656" s="6" t="str">
        <f>+VLOOKUP($C2656,Sheet3!$B:$I,4,0)</f>
        <v>NUMA</v>
      </c>
      <c r="G2656" s="6">
        <f>+VLOOKUP($C2656,Sheet3!$B:$I,5,0)</f>
        <v>0</v>
      </c>
      <c r="H2656" s="6" t="str">
        <f>+VLOOKUP($C2656,Sheet3!$B:$I,6,0)</f>
        <v>P5</v>
      </c>
      <c r="I2656" s="6" t="str">
        <f>+VLOOKUP($C2656,Sheet3!$B:$I,7,0)</f>
        <v>TOTALSOURCE</v>
      </c>
      <c r="J2656" s="6" t="str">
        <f>+VLOOKUP($C2656,Sheet3!$B:$I,8,0)</f>
        <v>P</v>
      </c>
      <c r="K2656" s="6" t="str">
        <f t="shared" si="125"/>
        <v>13X51/2X8SM NUMA 0 P5 TOTALSOURCE P</v>
      </c>
      <c r="L2656" s="6" t="str">
        <f t="shared" si="124"/>
        <v>A</v>
      </c>
      <c r="M2656" s="6" t="s">
        <v>6972</v>
      </c>
    </row>
    <row r="2657" spans="1:13">
      <c r="A2657" s="6" t="s">
        <v>10636</v>
      </c>
      <c r="B2657" s="6" t="str">
        <f t="shared" si="123"/>
        <v>l140707623</v>
      </c>
      <c r="C2657" s="6" t="s">
        <v>7222</v>
      </c>
      <c r="D2657" s="6" t="str">
        <f>+VLOOKUP($C2657,Sheet3!$B:$I,2,0)</f>
        <v>131/2X41/2X8</v>
      </c>
      <c r="E2657" s="6" t="str">
        <f>+VLOOKUP($C2657,Sheet3!$B:$I,3,0)</f>
        <v>SM</v>
      </c>
      <c r="F2657" s="6" t="str">
        <f>+VLOOKUP($C2657,Sheet3!$B:$I,4,0)</f>
        <v>NUMA</v>
      </c>
      <c r="G2657" s="6">
        <f>+VLOOKUP($C2657,Sheet3!$B:$I,5,0)</f>
        <v>0</v>
      </c>
      <c r="H2657" s="6" t="str">
        <f>+VLOOKUP($C2657,Sheet3!$B:$I,6,0)</f>
        <v>D1.</v>
      </c>
      <c r="I2657" s="6" t="str">
        <f>+VLOOKUP($C2657,Sheet3!$B:$I,7,0)</f>
        <v>ASTRO</v>
      </c>
      <c r="J2657" s="6" t="str">
        <f>+VLOOKUP($C2657,Sheet3!$B:$I,8,0)</f>
        <v>D</v>
      </c>
      <c r="K2657" s="6" t="str">
        <f t="shared" si="125"/>
        <v>131/2X41/2X8SM NUMA 0 D1. ASTRO D</v>
      </c>
      <c r="L2657" s="6" t="str">
        <f t="shared" si="124"/>
        <v>A</v>
      </c>
      <c r="M2657" s="6" t="s">
        <v>6972</v>
      </c>
    </row>
    <row r="2658" spans="1:13">
      <c r="A2658" s="6" t="s">
        <v>10637</v>
      </c>
      <c r="B2658" s="6" t="str">
        <f t="shared" si="123"/>
        <v>l150305709</v>
      </c>
      <c r="C2658" s="6" t="s">
        <v>10638</v>
      </c>
      <c r="D2658" s="6" t="str">
        <f>+VLOOKUP($C2658,Sheet3!$B:$I,2,0)</f>
        <v>13X41/2X8</v>
      </c>
      <c r="E2658" s="6" t="str">
        <f>+VLOOKUP($C2658,Sheet3!$B:$I,3,0)</f>
        <v>SM</v>
      </c>
      <c r="F2658" s="6" t="str">
        <f>+VLOOKUP($C2658,Sheet3!$B:$I,4,0)</f>
        <v>NUMA</v>
      </c>
      <c r="G2658" s="6">
        <f>+VLOOKUP($C2658,Sheet3!$B:$I,5,0)</f>
        <v>0</v>
      </c>
      <c r="H2658" s="6" t="str">
        <f>+VLOOKUP($C2658,Sheet3!$B:$I,6,0)</f>
        <v>P5N</v>
      </c>
      <c r="I2658" s="6" t="str">
        <f>+VLOOKUP($C2658,Sheet3!$B:$I,7,0)</f>
        <v>NUMA</v>
      </c>
      <c r="J2658" s="6" t="str">
        <f>+VLOOKUP($C2658,Sheet3!$B:$I,8,0)</f>
        <v>XP</v>
      </c>
      <c r="K2658" s="6" t="str">
        <f t="shared" si="125"/>
        <v>13X41/2X8SM NUMA 0 P5N NUMA XP</v>
      </c>
      <c r="L2658" s="6" t="str">
        <f t="shared" si="124"/>
        <v>A</v>
      </c>
      <c r="M2658" s="6" t="s">
        <v>6972</v>
      </c>
    </row>
    <row r="2659" spans="1:13">
      <c r="A2659" s="6" t="s">
        <v>10639</v>
      </c>
      <c r="B2659" s="6" t="str">
        <f t="shared" si="123"/>
        <v>l140103004</v>
      </c>
      <c r="C2659" s="6" t="s">
        <v>7244</v>
      </c>
      <c r="D2659" s="6" t="str">
        <f>+VLOOKUP($C2659,Sheet3!$B:$I,2,0)</f>
        <v>131/2X41/2X8</v>
      </c>
      <c r="E2659" s="6" t="str">
        <f>+VLOOKUP($C2659,Sheet3!$B:$I,3,0)</f>
        <v>SM</v>
      </c>
      <c r="F2659" s="6" t="str">
        <f>+VLOOKUP($C2659,Sheet3!$B:$I,4,0)</f>
        <v>NUMA</v>
      </c>
      <c r="G2659" s="6">
        <f>+VLOOKUP($C2659,Sheet3!$B:$I,5,0)</f>
        <v>0</v>
      </c>
      <c r="H2659" s="6" t="str">
        <f>+VLOOKUP($C2659,Sheet3!$B:$I,6,0)</f>
        <v>P5</v>
      </c>
      <c r="I2659" s="6" t="str">
        <f>+VLOOKUP($C2659,Sheet3!$B:$I,7,0)</f>
        <v>NUMA</v>
      </c>
      <c r="J2659" s="6" t="str">
        <f>+VLOOKUP($C2659,Sheet3!$B:$I,8,0)</f>
        <v>P</v>
      </c>
      <c r="K2659" s="6" t="str">
        <f t="shared" si="125"/>
        <v>131/2X41/2X8SM NUMA 0 P5 NUMA P</v>
      </c>
      <c r="L2659" s="6" t="str">
        <f t="shared" si="124"/>
        <v>A</v>
      </c>
      <c r="M2659" s="6" t="s">
        <v>6972</v>
      </c>
    </row>
    <row r="2660" spans="1:13">
      <c r="A2660" s="6" t="s">
        <v>10640</v>
      </c>
      <c r="B2660" s="6" t="str">
        <f t="shared" si="123"/>
        <v>l160405426</v>
      </c>
      <c r="C2660" s="6" t="s">
        <v>8883</v>
      </c>
      <c r="D2660" s="6" t="str">
        <f>+VLOOKUP($C2660,Sheet3!$B:$I,2,0)</f>
        <v>14X41/2X8</v>
      </c>
      <c r="E2660" s="6" t="str">
        <f>+VLOOKUP($C2660,Sheet3!$B:$I,3,0)</f>
        <v>SM-BR</v>
      </c>
      <c r="F2660" s="6" t="str">
        <f>+VLOOKUP($C2660,Sheet3!$B:$I,4,0)</f>
        <v>SUPERGRIP</v>
      </c>
      <c r="G2660" s="6">
        <f>+VLOOKUP($C2660,Sheet3!$B:$I,5,0)</f>
        <v>0</v>
      </c>
      <c r="H2660" s="6" t="str">
        <f>+VLOOKUP($C2660,Sheet3!$B:$I,6,0)</f>
        <v>P5</v>
      </c>
      <c r="I2660" s="6" t="str">
        <f>+VLOOKUP($C2660,Sheet3!$B:$I,7,0)</f>
        <v>SUPERGRIP</v>
      </c>
      <c r="J2660" s="6" t="str">
        <f>+VLOOKUP($C2660,Sheet3!$B:$I,8,0)</f>
        <v>BRUTE</v>
      </c>
      <c r="K2660" s="6" t="str">
        <f t="shared" si="125"/>
        <v>14X41/2X8SM-BR SUPERGRIP 0 P5 SUPERGRIP BRUTE</v>
      </c>
      <c r="L2660" s="6" t="str">
        <f t="shared" si="124"/>
        <v>A</v>
      </c>
      <c r="M2660" s="6" t="s">
        <v>6972</v>
      </c>
    </row>
    <row r="2661" spans="1:13">
      <c r="A2661" s="6" t="s">
        <v>10641</v>
      </c>
      <c r="B2661" s="6" t="str">
        <f t="shared" si="123"/>
        <v>l140700101</v>
      </c>
      <c r="C2661" s="6" t="s">
        <v>10642</v>
      </c>
      <c r="D2661" s="6" t="str">
        <f>+VLOOKUP($C2661,Sheet3!$B:$I,2,0)</f>
        <v>10X5X61/2</v>
      </c>
      <c r="E2661" s="6" t="str">
        <f>+VLOOKUP($C2661,Sheet3!$B:$I,3,0)</f>
        <v>ML</v>
      </c>
      <c r="F2661" s="6" t="str">
        <f>+VLOOKUP($C2661,Sheet3!$B:$I,4,0)</f>
        <v>NUMA</v>
      </c>
      <c r="G2661" s="6">
        <f>+VLOOKUP($C2661,Sheet3!$B:$I,5,0)</f>
        <v>0</v>
      </c>
      <c r="H2661" s="6" t="str">
        <f>+VLOOKUP($C2661,Sheet3!$B:$I,6,0)</f>
        <v>P5</v>
      </c>
      <c r="I2661" s="6" t="str">
        <f>+VLOOKUP($C2661,Sheet3!$B:$I,7,0)</f>
        <v>NUMA</v>
      </c>
      <c r="J2661" s="6" t="str">
        <f>+VLOOKUP($C2661,Sheet3!$B:$I,8,0)</f>
        <v>P</v>
      </c>
      <c r="K2661" s="6" t="str">
        <f t="shared" si="125"/>
        <v>10X5X61/2ML NUMA 0 P5 NUMA P</v>
      </c>
      <c r="L2661" s="6" t="str">
        <f t="shared" si="124"/>
        <v>A</v>
      </c>
      <c r="M2661" s="6" t="s">
        <v>6972</v>
      </c>
    </row>
    <row r="2662" spans="1:13">
      <c r="A2662" s="6" t="s">
        <v>10643</v>
      </c>
      <c r="B2662" s="6" t="str">
        <f t="shared" si="123"/>
        <v>l140703697</v>
      </c>
      <c r="C2662" s="6" t="s">
        <v>10642</v>
      </c>
      <c r="D2662" s="6" t="str">
        <f>+VLOOKUP($C2662,Sheet3!$B:$I,2,0)</f>
        <v>10X5X61/2</v>
      </c>
      <c r="E2662" s="6" t="str">
        <f>+VLOOKUP($C2662,Sheet3!$B:$I,3,0)</f>
        <v>ML</v>
      </c>
      <c r="F2662" s="6" t="str">
        <f>+VLOOKUP($C2662,Sheet3!$B:$I,4,0)</f>
        <v>NUMA</v>
      </c>
      <c r="G2662" s="6">
        <f>+VLOOKUP($C2662,Sheet3!$B:$I,5,0)</f>
        <v>0</v>
      </c>
      <c r="H2662" s="6" t="str">
        <f>+VLOOKUP($C2662,Sheet3!$B:$I,6,0)</f>
        <v>P5</v>
      </c>
      <c r="I2662" s="6" t="str">
        <f>+VLOOKUP($C2662,Sheet3!$B:$I,7,0)</f>
        <v>NUMA</v>
      </c>
      <c r="J2662" s="6" t="str">
        <f>+VLOOKUP($C2662,Sheet3!$B:$I,8,0)</f>
        <v>P</v>
      </c>
      <c r="K2662" s="6" t="str">
        <f t="shared" si="125"/>
        <v>10X5X61/2ML NUMA 0 P5 NUMA P</v>
      </c>
      <c r="L2662" s="6" t="str">
        <f t="shared" si="124"/>
        <v>A</v>
      </c>
      <c r="M2662" s="6" t="s">
        <v>6972</v>
      </c>
    </row>
    <row r="2663" spans="1:13">
      <c r="A2663" s="6" t="s">
        <v>10644</v>
      </c>
      <c r="B2663" s="6" t="str">
        <f t="shared" si="123"/>
        <v>l140703836</v>
      </c>
      <c r="C2663" s="6" t="s">
        <v>10642</v>
      </c>
      <c r="D2663" s="6" t="str">
        <f>+VLOOKUP($C2663,Sheet3!$B:$I,2,0)</f>
        <v>10X5X61/2</v>
      </c>
      <c r="E2663" s="6" t="str">
        <f>+VLOOKUP($C2663,Sheet3!$B:$I,3,0)</f>
        <v>ML</v>
      </c>
      <c r="F2663" s="6" t="str">
        <f>+VLOOKUP($C2663,Sheet3!$B:$I,4,0)</f>
        <v>NUMA</v>
      </c>
      <c r="G2663" s="6">
        <f>+VLOOKUP($C2663,Sheet3!$B:$I,5,0)</f>
        <v>0</v>
      </c>
      <c r="H2663" s="6" t="str">
        <f>+VLOOKUP($C2663,Sheet3!$B:$I,6,0)</f>
        <v>P5</v>
      </c>
      <c r="I2663" s="6" t="str">
        <f>+VLOOKUP($C2663,Sheet3!$B:$I,7,0)</f>
        <v>NUMA</v>
      </c>
      <c r="J2663" s="6" t="str">
        <f>+VLOOKUP($C2663,Sheet3!$B:$I,8,0)</f>
        <v>P</v>
      </c>
      <c r="K2663" s="6" t="str">
        <f t="shared" si="125"/>
        <v>10X5X61/2ML NUMA 0 P5 NUMA P</v>
      </c>
      <c r="L2663" s="6" t="str">
        <f t="shared" si="124"/>
        <v>A</v>
      </c>
      <c r="M2663" s="6" t="s">
        <v>6972</v>
      </c>
    </row>
    <row r="2664" spans="1:13">
      <c r="A2664" s="6" t="s">
        <v>10645</v>
      </c>
      <c r="B2664" s="6" t="str">
        <f t="shared" si="123"/>
        <v>l151205928</v>
      </c>
      <c r="C2664" s="6" t="s">
        <v>10187</v>
      </c>
      <c r="D2664" s="6" t="str">
        <f>+VLOOKUP($C2664,Sheet3!$B:$I,2,0)</f>
        <v>250/80-170</v>
      </c>
      <c r="E2664" s="6" t="str">
        <f>+VLOOKUP($C2664,Sheet3!$B:$I,3,0)</f>
        <v>SM</v>
      </c>
      <c r="F2664" s="6" t="str">
        <f>+VLOOKUP($C2664,Sheet3!$B:$I,4,0)</f>
        <v>NUMA</v>
      </c>
      <c r="G2664" s="6">
        <f>+VLOOKUP($C2664,Sheet3!$B:$I,5,0)</f>
        <v>0</v>
      </c>
      <c r="H2664" s="6" t="str">
        <f>+VLOOKUP($C2664,Sheet3!$B:$I,6,0)</f>
        <v>P5</v>
      </c>
      <c r="I2664" s="6" t="str">
        <f>+VLOOKUP($C2664,Sheet3!$B:$I,7,0)</f>
        <v>TOTALSOURCE</v>
      </c>
      <c r="J2664" s="6" t="str">
        <f>+VLOOKUP($C2664,Sheet3!$B:$I,8,0)</f>
        <v>P</v>
      </c>
      <c r="K2664" s="6" t="str">
        <f t="shared" si="125"/>
        <v>250/80-170SM NUMA 0 P5 TOTALSOURCE P</v>
      </c>
      <c r="L2664" s="6" t="str">
        <f t="shared" si="124"/>
        <v>A</v>
      </c>
      <c r="M2664" s="6" t="s">
        <v>6972</v>
      </c>
    </row>
    <row r="2665" spans="1:13">
      <c r="A2665" s="6" t="s">
        <v>10646</v>
      </c>
      <c r="B2665" s="6" t="str">
        <f t="shared" si="123"/>
        <v>l151205694</v>
      </c>
      <c r="C2665" s="6" t="s">
        <v>10187</v>
      </c>
      <c r="D2665" s="6" t="str">
        <f>+VLOOKUP($C2665,Sheet3!$B:$I,2,0)</f>
        <v>250/80-170</v>
      </c>
      <c r="E2665" s="6" t="str">
        <f>+VLOOKUP($C2665,Sheet3!$B:$I,3,0)</f>
        <v>SM</v>
      </c>
      <c r="F2665" s="6" t="str">
        <f>+VLOOKUP($C2665,Sheet3!$B:$I,4,0)</f>
        <v>NUMA</v>
      </c>
      <c r="G2665" s="6">
        <f>+VLOOKUP($C2665,Sheet3!$B:$I,5,0)</f>
        <v>0</v>
      </c>
      <c r="H2665" s="6" t="str">
        <f>+VLOOKUP($C2665,Sheet3!$B:$I,6,0)</f>
        <v>P5</v>
      </c>
      <c r="I2665" s="6" t="str">
        <f>+VLOOKUP($C2665,Sheet3!$B:$I,7,0)</f>
        <v>TOTALSOURCE</v>
      </c>
      <c r="J2665" s="6" t="str">
        <f>+VLOOKUP($C2665,Sheet3!$B:$I,8,0)</f>
        <v>P</v>
      </c>
      <c r="K2665" s="6" t="str">
        <f t="shared" si="125"/>
        <v>250/80-170SM NUMA 0 P5 TOTALSOURCE P</v>
      </c>
      <c r="L2665" s="6" t="str">
        <f t="shared" si="124"/>
        <v>A</v>
      </c>
      <c r="M2665" s="6" t="s">
        <v>6972</v>
      </c>
    </row>
    <row r="2666" spans="1:13">
      <c r="A2666" s="6" t="s">
        <v>10647</v>
      </c>
      <c r="B2666" s="6" t="str">
        <f t="shared" si="123"/>
        <v>l161007810</v>
      </c>
      <c r="C2666" s="6" t="s">
        <v>10648</v>
      </c>
      <c r="D2666" s="6" t="str">
        <f>+VLOOKUP($C2666,Sheet3!$B:$I,2,0)</f>
        <v>265/85-190(KEYWAY)</v>
      </c>
      <c r="E2666" s="6" t="str">
        <f>+VLOOKUP($C2666,Sheet3!$B:$I,3,0)</f>
        <v>SM</v>
      </c>
      <c r="F2666" s="6" t="str">
        <f>+VLOOKUP($C2666,Sheet3!$B:$I,4,0)</f>
        <v>NUMA</v>
      </c>
      <c r="G2666" s="6">
        <f>+VLOOKUP($C2666,Sheet3!$B:$I,5,0)</f>
        <v>0</v>
      </c>
      <c r="H2666" s="6" t="str">
        <f>+VLOOKUP($C2666,Sheet3!$B:$I,6,0)</f>
        <v>P5N</v>
      </c>
      <c r="I2666" s="6" t="str">
        <f>+VLOOKUP($C2666,Sheet3!$B:$I,7,0)</f>
        <v>TOTALSOURCE</v>
      </c>
      <c r="J2666" s="6" t="str">
        <f>+VLOOKUP($C2666,Sheet3!$B:$I,8,0)</f>
        <v>P</v>
      </c>
      <c r="K2666" s="6" t="str">
        <f t="shared" si="125"/>
        <v>265/85-190(KEYWAY)SM NUMA 0 P5N TOTALSOURCE P</v>
      </c>
      <c r="L2666" s="6" t="str">
        <f t="shared" si="124"/>
        <v>A</v>
      </c>
      <c r="M2666" s="6" t="s">
        <v>6972</v>
      </c>
    </row>
    <row r="2667" spans="1:13">
      <c r="A2667" s="6" t="s">
        <v>10649</v>
      </c>
      <c r="B2667" s="6" t="str">
        <f t="shared" si="123"/>
        <v>l160504639</v>
      </c>
      <c r="C2667" s="6" t="s">
        <v>10650</v>
      </c>
      <c r="D2667" s="6" t="str">
        <f>+VLOOKUP($C2667,Sheet3!$B:$I,2,0)</f>
        <v>265/85-190(KEYWAY)</v>
      </c>
      <c r="E2667" s="6" t="str">
        <f>+VLOOKUP($C2667,Sheet3!$B:$I,3,0)</f>
        <v>SM</v>
      </c>
      <c r="F2667" s="6" t="str">
        <f>+VLOOKUP($C2667,Sheet3!$B:$I,4,0)</f>
        <v>NUMA</v>
      </c>
      <c r="G2667" s="6">
        <f>+VLOOKUP($C2667,Sheet3!$B:$I,5,0)</f>
        <v>0</v>
      </c>
      <c r="H2667" s="6" t="str">
        <f>+VLOOKUP($C2667,Sheet3!$B:$I,6,0)</f>
        <v>P5</v>
      </c>
      <c r="I2667" s="6" t="str">
        <f>+VLOOKUP($C2667,Sheet3!$B:$I,7,0)</f>
        <v>TOTALSOURCE</v>
      </c>
      <c r="J2667" s="6" t="str">
        <f>+VLOOKUP($C2667,Sheet3!$B:$I,8,0)</f>
        <v>P</v>
      </c>
      <c r="K2667" s="6" t="str">
        <f t="shared" si="125"/>
        <v>265/85-190(KEYWAY)SM NUMA 0 P5 TOTALSOURCE P</v>
      </c>
      <c r="L2667" s="6" t="str">
        <f t="shared" si="124"/>
        <v>A</v>
      </c>
      <c r="M2667" s="6" t="s">
        <v>6972</v>
      </c>
    </row>
    <row r="2668" spans="1:13">
      <c r="A2668" s="6" t="s">
        <v>10651</v>
      </c>
      <c r="B2668" s="6" t="str">
        <f t="shared" si="123"/>
        <v>l160504020</v>
      </c>
      <c r="C2668" s="6" t="s">
        <v>10650</v>
      </c>
      <c r="D2668" s="6" t="str">
        <f>+VLOOKUP($C2668,Sheet3!$B:$I,2,0)</f>
        <v>265/85-190(KEYWAY)</v>
      </c>
      <c r="E2668" s="6" t="str">
        <f>+VLOOKUP($C2668,Sheet3!$B:$I,3,0)</f>
        <v>SM</v>
      </c>
      <c r="F2668" s="6" t="str">
        <f>+VLOOKUP($C2668,Sheet3!$B:$I,4,0)</f>
        <v>NUMA</v>
      </c>
      <c r="G2668" s="6">
        <f>+VLOOKUP($C2668,Sheet3!$B:$I,5,0)</f>
        <v>0</v>
      </c>
      <c r="H2668" s="6" t="str">
        <f>+VLOOKUP($C2668,Sheet3!$B:$I,6,0)</f>
        <v>P5</v>
      </c>
      <c r="I2668" s="6" t="str">
        <f>+VLOOKUP($C2668,Sheet3!$B:$I,7,0)</f>
        <v>TOTALSOURCE</v>
      </c>
      <c r="J2668" s="6" t="str">
        <f>+VLOOKUP($C2668,Sheet3!$B:$I,8,0)</f>
        <v>P</v>
      </c>
      <c r="K2668" s="6" t="str">
        <f t="shared" si="125"/>
        <v>265/85-190(KEYWAY)SM NUMA 0 P5 TOTALSOURCE P</v>
      </c>
      <c r="L2668" s="6" t="str">
        <f t="shared" si="124"/>
        <v>A</v>
      </c>
      <c r="M2668" s="6" t="s">
        <v>6972</v>
      </c>
    </row>
    <row r="2669" spans="1:13">
      <c r="A2669" s="6" t="s">
        <v>10652</v>
      </c>
      <c r="B2669" s="6" t="str">
        <f t="shared" si="123"/>
        <v>l161206213</v>
      </c>
      <c r="C2669" s="6" t="s">
        <v>10653</v>
      </c>
      <c r="D2669" s="6" t="str">
        <f>+VLOOKUP($C2669,Sheet3!$B:$I,2,0)</f>
        <v>101/2X5X61/2</v>
      </c>
      <c r="E2669" s="6" t="str">
        <f>+VLOOKUP($C2669,Sheet3!$B:$I,3,0)</f>
        <v>SM</v>
      </c>
      <c r="F2669" s="6" t="str">
        <f>+VLOOKUP($C2669,Sheet3!$B:$I,4,0)</f>
        <v>NUMA</v>
      </c>
      <c r="G2669" s="6">
        <f>+VLOOKUP($C2669,Sheet3!$B:$I,5,0)</f>
        <v>0</v>
      </c>
      <c r="H2669" s="6" t="str">
        <f>+VLOOKUP($C2669,Sheet3!$B:$I,6,0)</f>
        <v>P5</v>
      </c>
      <c r="I2669" s="6" t="str">
        <f>+VLOOKUP($C2669,Sheet3!$B:$I,7,0)</f>
        <v>NUMA</v>
      </c>
      <c r="J2669" s="6" t="str">
        <f>+VLOOKUP($C2669,Sheet3!$B:$I,8,0)</f>
        <v>XP</v>
      </c>
      <c r="K2669" s="6" t="str">
        <f t="shared" si="125"/>
        <v>101/2X5X61/2SM NUMA 0 P5 NUMA XP</v>
      </c>
      <c r="L2669" s="6" t="str">
        <f t="shared" si="124"/>
        <v>A</v>
      </c>
      <c r="M2669" s="6" t="s">
        <v>6972</v>
      </c>
    </row>
    <row r="2670" spans="1:13">
      <c r="A2670" s="6" t="s">
        <v>10654</v>
      </c>
      <c r="B2670" s="6" t="str">
        <f t="shared" si="123"/>
        <v>l161206352</v>
      </c>
      <c r="C2670" s="6" t="s">
        <v>10655</v>
      </c>
      <c r="D2670" s="6" t="str">
        <f>+VLOOKUP($C2670,Sheet3!$B:$I,2,0)</f>
        <v>101/2X5X61/2</v>
      </c>
      <c r="E2670" s="6" t="str">
        <f>+VLOOKUP($C2670,Sheet3!$B:$I,3,0)</f>
        <v>SM</v>
      </c>
      <c r="F2670" s="6" t="str">
        <f>+VLOOKUP($C2670,Sheet3!$B:$I,4,0)</f>
        <v>NUMA</v>
      </c>
      <c r="G2670" s="6">
        <f>+VLOOKUP($C2670,Sheet3!$B:$I,5,0)</f>
        <v>0</v>
      </c>
      <c r="H2670" s="6" t="str">
        <f>+VLOOKUP($C2670,Sheet3!$B:$I,6,0)</f>
        <v>P5N</v>
      </c>
      <c r="I2670" s="6" t="str">
        <f>+VLOOKUP($C2670,Sheet3!$B:$I,7,0)</f>
        <v>NUMA</v>
      </c>
      <c r="J2670" s="6" t="str">
        <f>+VLOOKUP($C2670,Sheet3!$B:$I,8,0)</f>
        <v>XP</v>
      </c>
      <c r="K2670" s="6" t="str">
        <f t="shared" si="125"/>
        <v>101/2X5X61/2SM NUMA 0 P5N NUMA XP</v>
      </c>
      <c r="L2670" s="6" t="str">
        <f t="shared" si="124"/>
        <v>A</v>
      </c>
      <c r="M2670" s="6" t="s">
        <v>6972</v>
      </c>
    </row>
    <row r="2671" spans="1:13">
      <c r="A2671" s="6" t="s">
        <v>10656</v>
      </c>
      <c r="B2671" s="6" t="str">
        <f t="shared" si="123"/>
        <v>l141207433</v>
      </c>
      <c r="C2671" s="6" t="s">
        <v>9065</v>
      </c>
      <c r="D2671" s="6" t="str">
        <f>+VLOOKUP($C2671,Sheet3!$B:$I,2,0)</f>
        <v>131/2X51/2X8</v>
      </c>
      <c r="E2671" s="6" t="str">
        <f>+VLOOKUP($C2671,Sheet3!$B:$I,3,0)</f>
        <v>SM</v>
      </c>
      <c r="F2671" s="6" t="str">
        <f>+VLOOKUP($C2671,Sheet3!$B:$I,4,0)</f>
        <v>NUMA</v>
      </c>
      <c r="G2671" s="6">
        <f>+VLOOKUP($C2671,Sheet3!$B:$I,5,0)</f>
        <v>0</v>
      </c>
      <c r="H2671" s="6" t="str">
        <f>+VLOOKUP($C2671,Sheet3!$B:$I,6,0)</f>
        <v>D1N</v>
      </c>
      <c r="I2671" s="6" t="str">
        <f>+VLOOKUP($C2671,Sheet3!$B:$I,7,0)</f>
        <v>ASTRO</v>
      </c>
      <c r="J2671" s="6" t="str">
        <f>+VLOOKUP($C2671,Sheet3!$B:$I,8,0)</f>
        <v>D</v>
      </c>
      <c r="K2671" s="6" t="str">
        <f t="shared" si="125"/>
        <v>131/2X51/2X8SM NUMA 0 D1N ASTRO D</v>
      </c>
      <c r="L2671" s="6" t="str">
        <f t="shared" si="124"/>
        <v>A</v>
      </c>
      <c r="M2671" s="6" t="s">
        <v>6972</v>
      </c>
    </row>
    <row r="2672" spans="1:13">
      <c r="A2672" s="6" t="s">
        <v>10657</v>
      </c>
      <c r="B2672" s="6" t="str">
        <f t="shared" si="123"/>
        <v>l160801219</v>
      </c>
      <c r="C2672" s="6" t="s">
        <v>10202</v>
      </c>
      <c r="D2672" s="6" t="str">
        <f>+VLOOKUP($C2672,Sheet3!$B:$I,2,0)</f>
        <v>315/145-180</v>
      </c>
      <c r="E2672" s="6" t="str">
        <f>+VLOOKUP($C2672,Sheet3!$B:$I,3,0)</f>
        <v>SM</v>
      </c>
      <c r="F2672" s="6" t="str">
        <f>+VLOOKUP($C2672,Sheet3!$B:$I,4,0)</f>
        <v>NUMA</v>
      </c>
      <c r="G2672" s="6">
        <f>+VLOOKUP($C2672,Sheet3!$B:$I,5,0)</f>
        <v>0</v>
      </c>
      <c r="H2672" s="6" t="str">
        <f>+VLOOKUP($C2672,Sheet3!$B:$I,6,0)</f>
        <v>D1.</v>
      </c>
      <c r="I2672" s="6" t="str">
        <f>+VLOOKUP($C2672,Sheet3!$B:$I,7,0)</f>
        <v>ATHLETIK</v>
      </c>
      <c r="J2672" s="6" t="str">
        <f>+VLOOKUP($C2672,Sheet3!$B:$I,8,0)</f>
        <v>D</v>
      </c>
      <c r="K2672" s="6" t="str">
        <f t="shared" si="125"/>
        <v>315/145-180SM NUMA 0 D1. ATHLETIK D</v>
      </c>
      <c r="L2672" s="6" t="str">
        <f t="shared" si="124"/>
        <v>A</v>
      </c>
      <c r="M2672" s="6" t="s">
        <v>6972</v>
      </c>
    </row>
    <row r="2673" spans="1:13">
      <c r="A2673" s="6" t="s">
        <v>10658</v>
      </c>
      <c r="B2673" s="6" t="str">
        <f t="shared" si="123"/>
        <v>l151101510</v>
      </c>
      <c r="C2673" s="6" t="s">
        <v>10659</v>
      </c>
      <c r="D2673" s="6" t="str">
        <f>+VLOOKUP($C2673,Sheet3!$B:$I,2,0)</f>
        <v>300/75-220</v>
      </c>
      <c r="E2673" s="6" t="str">
        <f>+VLOOKUP($C2673,Sheet3!$B:$I,3,0)</f>
        <v>SM</v>
      </c>
      <c r="F2673" s="6" t="str">
        <f>+VLOOKUP($C2673,Sheet3!$B:$I,4,0)</f>
        <v>NUMA</v>
      </c>
      <c r="G2673" s="6">
        <f>+VLOOKUP($C2673,Sheet3!$B:$I,5,0)</f>
        <v>0</v>
      </c>
      <c r="H2673" s="6" t="str">
        <f>+VLOOKUP($C2673,Sheet3!$B:$I,6,0)</f>
        <v>P5</v>
      </c>
      <c r="I2673" s="6" t="str">
        <f>+VLOOKUP($C2673,Sheet3!$B:$I,7,0)</f>
        <v>NUMA</v>
      </c>
      <c r="J2673" s="6" t="str">
        <f>+VLOOKUP($C2673,Sheet3!$B:$I,8,0)</f>
        <v>P</v>
      </c>
      <c r="K2673" s="6" t="str">
        <f t="shared" si="125"/>
        <v>300/75-220SM NUMA 0 P5 NUMA P</v>
      </c>
      <c r="L2673" s="6" t="str">
        <f t="shared" si="124"/>
        <v>A</v>
      </c>
      <c r="M2673" s="6" t="s">
        <v>6972</v>
      </c>
    </row>
    <row r="2674" spans="1:13">
      <c r="A2674" s="6" t="s">
        <v>10660</v>
      </c>
      <c r="B2674" s="6" t="str">
        <f t="shared" si="123"/>
        <v>l160801336</v>
      </c>
      <c r="C2674" s="6" t="s">
        <v>10661</v>
      </c>
      <c r="D2674" s="6" t="str">
        <f>+VLOOKUP($C2674,Sheet3!$B:$I,2,0)</f>
        <v>310/120-220</v>
      </c>
      <c r="E2674" s="6" t="str">
        <f>+VLOOKUP($C2674,Sheet3!$B:$I,3,0)</f>
        <v>SM</v>
      </c>
      <c r="F2674" s="6" t="str">
        <f>+VLOOKUP($C2674,Sheet3!$B:$I,4,0)</f>
        <v>NUMA</v>
      </c>
      <c r="G2674" s="6">
        <f>+VLOOKUP($C2674,Sheet3!$B:$I,5,0)</f>
        <v>0</v>
      </c>
      <c r="H2674" s="6" t="str">
        <f>+VLOOKUP($C2674,Sheet3!$B:$I,6,0)</f>
        <v>D1.</v>
      </c>
      <c r="I2674" s="6" t="str">
        <f>+VLOOKUP($C2674,Sheet3!$B:$I,7,0)</f>
        <v>ATHLETIK</v>
      </c>
      <c r="J2674" s="6" t="str">
        <f>+VLOOKUP($C2674,Sheet3!$B:$I,8,0)</f>
        <v>D</v>
      </c>
      <c r="K2674" s="6" t="str">
        <f t="shared" si="125"/>
        <v>310/120-220SM NUMA 0 D1. ATHLETIK D</v>
      </c>
      <c r="L2674" s="6" t="str">
        <f t="shared" si="124"/>
        <v>A</v>
      </c>
      <c r="M2674" s="6" t="s">
        <v>6972</v>
      </c>
    </row>
    <row r="2675" spans="1:13">
      <c r="A2675" s="6" t="s">
        <v>10662</v>
      </c>
      <c r="B2675" s="6" t="str">
        <f t="shared" si="123"/>
        <v>l151003627</v>
      </c>
      <c r="C2675" s="6" t="s">
        <v>10663</v>
      </c>
      <c r="D2675" s="6" t="str">
        <f>+VLOOKUP($C2675,Sheet3!$B:$I,2,0)</f>
        <v>268X152X165</v>
      </c>
      <c r="E2675" s="6" t="str">
        <f>+VLOOKUP($C2675,Sheet3!$B:$I,3,0)</f>
        <v>SM</v>
      </c>
      <c r="F2675" s="6" t="str">
        <f>+VLOOKUP($C2675,Sheet3!$B:$I,4,0)</f>
        <v>NUMA</v>
      </c>
      <c r="G2675" s="6">
        <f>+VLOOKUP($C2675,Sheet3!$B:$I,5,0)</f>
        <v>0</v>
      </c>
      <c r="H2675" s="6" t="str">
        <f>+VLOOKUP($C2675,Sheet3!$B:$I,6,0)</f>
        <v>P5</v>
      </c>
      <c r="I2675" s="6" t="str">
        <f>+VLOOKUP($C2675,Sheet3!$B:$I,7,0)</f>
        <v>TOTALSOURCE</v>
      </c>
      <c r="J2675" s="6" t="str">
        <f>+VLOOKUP($C2675,Sheet3!$B:$I,8,0)</f>
        <v>P</v>
      </c>
      <c r="K2675" s="6" t="str">
        <f t="shared" si="125"/>
        <v>268X152X165SM NUMA 0 P5 TOTALSOURCE P</v>
      </c>
      <c r="L2675" s="6" t="str">
        <f t="shared" si="124"/>
        <v>A</v>
      </c>
      <c r="M2675" s="6" t="s">
        <v>6972</v>
      </c>
    </row>
    <row r="2676" spans="1:13">
      <c r="A2676" s="6" t="s">
        <v>10664</v>
      </c>
      <c r="B2676" s="6" t="str">
        <f t="shared" si="123"/>
        <v>l161107021</v>
      </c>
      <c r="C2676" s="6" t="s">
        <v>10665</v>
      </c>
      <c r="D2676" s="6" t="str">
        <f>+VLOOKUP($C2676,Sheet3!$B:$I,2,0)</f>
        <v>101/2X5X61/2</v>
      </c>
      <c r="E2676" s="6" t="str">
        <f>+VLOOKUP($C2676,Sheet3!$B:$I,3,0)</f>
        <v>SM</v>
      </c>
      <c r="F2676" s="6" t="str">
        <f>+VLOOKUP($C2676,Sheet3!$B:$I,4,0)</f>
        <v>NUMA</v>
      </c>
      <c r="G2676" s="6">
        <f>+VLOOKUP($C2676,Sheet3!$B:$I,5,0)</f>
        <v>0</v>
      </c>
      <c r="H2676" s="6" t="str">
        <f>+VLOOKUP($C2676,Sheet3!$B:$I,6,0)</f>
        <v>D1.</v>
      </c>
      <c r="I2676" s="6" t="str">
        <f>+VLOOKUP($C2676,Sheet3!$B:$I,7,0)</f>
        <v>TALON</v>
      </c>
      <c r="J2676" s="6" t="str">
        <f>+VLOOKUP($C2676,Sheet3!$B:$I,8,0)</f>
        <v>D</v>
      </c>
      <c r="K2676" s="6" t="str">
        <f t="shared" si="125"/>
        <v>101/2X5X61/2SM NUMA 0 D1. TALON D</v>
      </c>
      <c r="L2676" s="6" t="str">
        <f t="shared" si="124"/>
        <v>A</v>
      </c>
      <c r="M2676" s="6" t="s">
        <v>6972</v>
      </c>
    </row>
    <row r="2677" spans="1:13">
      <c r="A2677" s="6" t="s">
        <v>10666</v>
      </c>
      <c r="B2677" s="6" t="str">
        <f t="shared" si="123"/>
        <v>l151003594</v>
      </c>
      <c r="C2677" s="6" t="s">
        <v>10663</v>
      </c>
      <c r="D2677" s="6" t="str">
        <f>+VLOOKUP($C2677,Sheet3!$B:$I,2,0)</f>
        <v>268X152X165</v>
      </c>
      <c r="E2677" s="6" t="str">
        <f>+VLOOKUP($C2677,Sheet3!$B:$I,3,0)</f>
        <v>SM</v>
      </c>
      <c r="F2677" s="6" t="str">
        <f>+VLOOKUP($C2677,Sheet3!$B:$I,4,0)</f>
        <v>NUMA</v>
      </c>
      <c r="G2677" s="6">
        <f>+VLOOKUP($C2677,Sheet3!$B:$I,5,0)</f>
        <v>0</v>
      </c>
      <c r="H2677" s="6" t="str">
        <f>+VLOOKUP($C2677,Sheet3!$B:$I,6,0)</f>
        <v>P5</v>
      </c>
      <c r="I2677" s="6" t="str">
        <f>+VLOOKUP($C2677,Sheet3!$B:$I,7,0)</f>
        <v>TOTALSOURCE</v>
      </c>
      <c r="J2677" s="6" t="str">
        <f>+VLOOKUP($C2677,Sheet3!$B:$I,8,0)</f>
        <v>P</v>
      </c>
      <c r="K2677" s="6" t="str">
        <f t="shared" si="125"/>
        <v>268X152X165SM NUMA 0 P5 TOTALSOURCE P</v>
      </c>
      <c r="L2677" s="6" t="str">
        <f t="shared" si="124"/>
        <v>A</v>
      </c>
      <c r="M2677" s="6" t="s">
        <v>6972</v>
      </c>
    </row>
    <row r="2678" spans="1:13">
      <c r="A2678" s="6" t="s">
        <v>10667</v>
      </c>
      <c r="B2678" s="6" t="str">
        <f t="shared" si="123"/>
        <v>l151003746</v>
      </c>
      <c r="C2678" s="6" t="s">
        <v>10663</v>
      </c>
      <c r="D2678" s="6" t="str">
        <f>+VLOOKUP($C2678,Sheet3!$B:$I,2,0)</f>
        <v>268X152X165</v>
      </c>
      <c r="E2678" s="6" t="str">
        <f>+VLOOKUP($C2678,Sheet3!$B:$I,3,0)</f>
        <v>SM</v>
      </c>
      <c r="F2678" s="6" t="str">
        <f>+VLOOKUP($C2678,Sheet3!$B:$I,4,0)</f>
        <v>NUMA</v>
      </c>
      <c r="G2678" s="6">
        <f>+VLOOKUP($C2678,Sheet3!$B:$I,5,0)</f>
        <v>0</v>
      </c>
      <c r="H2678" s="6" t="str">
        <f>+VLOOKUP($C2678,Sheet3!$B:$I,6,0)</f>
        <v>P5</v>
      </c>
      <c r="I2678" s="6" t="str">
        <f>+VLOOKUP($C2678,Sheet3!$B:$I,7,0)</f>
        <v>TOTALSOURCE</v>
      </c>
      <c r="J2678" s="6" t="str">
        <f>+VLOOKUP($C2678,Sheet3!$B:$I,8,0)</f>
        <v>P</v>
      </c>
      <c r="K2678" s="6" t="str">
        <f t="shared" si="125"/>
        <v>268X152X165SM NUMA 0 P5 TOTALSOURCE P</v>
      </c>
      <c r="L2678" s="6" t="str">
        <f t="shared" si="124"/>
        <v>A</v>
      </c>
      <c r="M2678" s="6" t="s">
        <v>6972</v>
      </c>
    </row>
    <row r="2679" spans="1:13">
      <c r="A2679" s="6" t="s">
        <v>10668</v>
      </c>
      <c r="B2679" s="6" t="str">
        <f t="shared" si="123"/>
        <v>l150805837</v>
      </c>
      <c r="C2679" s="6" t="s">
        <v>10669</v>
      </c>
      <c r="D2679" s="6" t="str">
        <f>+VLOOKUP($C2679,Sheet3!$B:$I,2,0)</f>
        <v>268X152X165</v>
      </c>
      <c r="E2679" s="6" t="str">
        <f>+VLOOKUP($C2679,Sheet3!$B:$I,3,0)</f>
        <v>SM</v>
      </c>
      <c r="F2679" s="6" t="str">
        <f>+VLOOKUP($C2679,Sheet3!$B:$I,4,0)</f>
        <v>NUMA</v>
      </c>
      <c r="G2679" s="6">
        <f>+VLOOKUP($C2679,Sheet3!$B:$I,5,0)</f>
        <v>0</v>
      </c>
      <c r="H2679" s="6" t="str">
        <f>+VLOOKUP($C2679,Sheet3!$B:$I,6,0)</f>
        <v>P5</v>
      </c>
      <c r="I2679" s="6" t="str">
        <f>+VLOOKUP($C2679,Sheet3!$B:$I,7,0)</f>
        <v>NUMA</v>
      </c>
      <c r="J2679" s="6" t="str">
        <f>+VLOOKUP($C2679,Sheet3!$B:$I,8,0)</f>
        <v>P</v>
      </c>
      <c r="K2679" s="6" t="str">
        <f t="shared" si="125"/>
        <v>268X152X165SM NUMA 0 P5 NUMA P</v>
      </c>
      <c r="L2679" s="6" t="str">
        <f t="shared" si="124"/>
        <v>A</v>
      </c>
      <c r="M2679" s="6" t="s">
        <v>6972</v>
      </c>
    </row>
    <row r="2680" spans="1:13">
      <c r="A2680" s="6" t="s">
        <v>10670</v>
      </c>
      <c r="B2680" s="6" t="str">
        <f t="shared" si="123"/>
        <v>l160503299</v>
      </c>
      <c r="C2680" s="6" t="s">
        <v>10671</v>
      </c>
      <c r="D2680" s="6" t="str">
        <f>+VLOOKUP($C2680,Sheet3!$B:$I,2,0)</f>
        <v>101/2X5X61/2</v>
      </c>
      <c r="E2680" s="6" t="str">
        <f>+VLOOKUP($C2680,Sheet3!$B:$I,3,0)</f>
        <v>SM</v>
      </c>
      <c r="F2680" s="6" t="str">
        <f>+VLOOKUP($C2680,Sheet3!$B:$I,4,0)</f>
        <v>NUMA</v>
      </c>
      <c r="G2680" s="6">
        <f>+VLOOKUP($C2680,Sheet3!$B:$I,5,0)</f>
        <v>0</v>
      </c>
      <c r="H2680" s="6" t="str">
        <f>+VLOOKUP($C2680,Sheet3!$B:$I,6,0)</f>
        <v>P5</v>
      </c>
      <c r="I2680" s="6" t="str">
        <f>+VLOOKUP($C2680,Sheet3!$B:$I,7,0)</f>
        <v>TOTALSOURCE</v>
      </c>
      <c r="J2680" s="6" t="str">
        <f>+VLOOKUP($C2680,Sheet3!$B:$I,8,0)</f>
        <v>P</v>
      </c>
      <c r="K2680" s="6" t="str">
        <f t="shared" si="125"/>
        <v>101/2X5X61/2SM NUMA 0 P5 TOTALSOURCE P</v>
      </c>
      <c r="L2680" s="6" t="str">
        <f t="shared" si="124"/>
        <v>A</v>
      </c>
      <c r="M2680" s="6" t="s">
        <v>6972</v>
      </c>
    </row>
    <row r="2681" spans="1:13">
      <c r="A2681" s="6" t="s">
        <v>10672</v>
      </c>
      <c r="B2681" s="6" t="str">
        <f t="shared" si="123"/>
        <v>l160801335</v>
      </c>
      <c r="C2681" s="6" t="s">
        <v>10202</v>
      </c>
      <c r="D2681" s="6" t="str">
        <f>+VLOOKUP($C2681,Sheet3!$B:$I,2,0)</f>
        <v>315/145-180</v>
      </c>
      <c r="E2681" s="6" t="str">
        <f>+VLOOKUP($C2681,Sheet3!$B:$I,3,0)</f>
        <v>SM</v>
      </c>
      <c r="F2681" s="6" t="str">
        <f>+VLOOKUP($C2681,Sheet3!$B:$I,4,0)</f>
        <v>NUMA</v>
      </c>
      <c r="G2681" s="6">
        <f>+VLOOKUP($C2681,Sheet3!$B:$I,5,0)</f>
        <v>0</v>
      </c>
      <c r="H2681" s="6" t="str">
        <f>+VLOOKUP($C2681,Sheet3!$B:$I,6,0)</f>
        <v>D1.</v>
      </c>
      <c r="I2681" s="6" t="str">
        <f>+VLOOKUP($C2681,Sheet3!$B:$I,7,0)</f>
        <v>ATHLETIK</v>
      </c>
      <c r="J2681" s="6" t="str">
        <f>+VLOOKUP($C2681,Sheet3!$B:$I,8,0)</f>
        <v>D</v>
      </c>
      <c r="K2681" s="6" t="str">
        <f t="shared" si="125"/>
        <v>315/145-180SM NUMA 0 D1. ATHLETIK D</v>
      </c>
      <c r="L2681" s="6" t="str">
        <f t="shared" si="124"/>
        <v>A</v>
      </c>
      <c r="M2681" s="6" t="s">
        <v>6972</v>
      </c>
    </row>
    <row r="2682" spans="1:13">
      <c r="A2682" s="6" t="s">
        <v>10673</v>
      </c>
      <c r="B2682" s="6" t="str">
        <f t="shared" si="123"/>
        <v>l161007785</v>
      </c>
      <c r="C2682" s="6" t="s">
        <v>10674</v>
      </c>
      <c r="D2682" s="6" t="str">
        <f>+VLOOKUP($C2682,Sheet3!$B:$I,2,0)</f>
        <v>14X41/2X8</v>
      </c>
      <c r="E2682" s="6" t="str">
        <f>+VLOOKUP($C2682,Sheet3!$B:$I,3,0)</f>
        <v>ML</v>
      </c>
      <c r="F2682" s="6" t="str">
        <f>+VLOOKUP($C2682,Sheet3!$B:$I,4,0)</f>
        <v>NUMA</v>
      </c>
      <c r="G2682" s="6">
        <f>+VLOOKUP($C2682,Sheet3!$B:$I,5,0)</f>
        <v>0</v>
      </c>
      <c r="H2682" s="6" t="str">
        <f>+VLOOKUP($C2682,Sheet3!$B:$I,6,0)</f>
        <v>P6</v>
      </c>
      <c r="I2682" s="6" t="str">
        <f>+VLOOKUP($C2682,Sheet3!$B:$I,7,0)</f>
        <v>NUMA</v>
      </c>
      <c r="J2682" s="6" t="str">
        <f>+VLOOKUP($C2682,Sheet3!$B:$I,8,0)</f>
        <v>XP</v>
      </c>
      <c r="K2682" s="6" t="str">
        <f t="shared" si="125"/>
        <v>14X41/2X8ML NUMA 0 P6 NUMA XP</v>
      </c>
      <c r="L2682" s="6" t="str">
        <f t="shared" si="124"/>
        <v>A</v>
      </c>
      <c r="M2682" s="6" t="s">
        <v>6972</v>
      </c>
    </row>
    <row r="2683" spans="1:13">
      <c r="A2683" s="6" t="s">
        <v>10675</v>
      </c>
      <c r="B2683" s="6" t="str">
        <f t="shared" si="123"/>
        <v>l160103983</v>
      </c>
      <c r="C2683" s="6" t="s">
        <v>10185</v>
      </c>
      <c r="D2683" s="6" t="str">
        <f>+VLOOKUP($C2683,Sheet3!$B:$I,2,0)</f>
        <v>13X51/2X8</v>
      </c>
      <c r="E2683" s="6" t="str">
        <f>+VLOOKUP($C2683,Sheet3!$B:$I,3,0)</f>
        <v>ML</v>
      </c>
      <c r="F2683" s="6" t="str">
        <f>+VLOOKUP($C2683,Sheet3!$B:$I,4,0)</f>
        <v>NUMA</v>
      </c>
      <c r="G2683" s="6">
        <f>+VLOOKUP($C2683,Sheet3!$B:$I,5,0)</f>
        <v>0</v>
      </c>
      <c r="H2683" s="6" t="str">
        <f>+VLOOKUP($C2683,Sheet3!$B:$I,6,0)</f>
        <v>D1.</v>
      </c>
      <c r="I2683" s="6" t="str">
        <f>+VLOOKUP($C2683,Sheet3!$B:$I,7,0)</f>
        <v>TALON</v>
      </c>
      <c r="J2683" s="6" t="str">
        <f>+VLOOKUP($C2683,Sheet3!$B:$I,8,0)</f>
        <v>D</v>
      </c>
      <c r="K2683" s="6" t="str">
        <f t="shared" si="125"/>
        <v>13X51/2X8ML NUMA 0 D1. TALON D</v>
      </c>
      <c r="L2683" s="6" t="str">
        <f t="shared" si="124"/>
        <v>A</v>
      </c>
      <c r="M2683" s="6" t="s">
        <v>6972</v>
      </c>
    </row>
    <row r="2684" spans="1:13">
      <c r="A2684" s="6" t="s">
        <v>10676</v>
      </c>
      <c r="B2684" s="6" t="str">
        <f t="shared" si="123"/>
        <v>l160202095</v>
      </c>
      <c r="C2684" s="6" t="s">
        <v>10677</v>
      </c>
      <c r="D2684" s="6" t="str">
        <f>+VLOOKUP($C2684,Sheet3!$B:$I,2,0)</f>
        <v>13X41/2X8</v>
      </c>
      <c r="E2684" s="6" t="str">
        <f>+VLOOKUP($C2684,Sheet3!$B:$I,3,0)</f>
        <v>ML</v>
      </c>
      <c r="F2684" s="6" t="str">
        <f>+VLOOKUP($C2684,Sheet3!$B:$I,4,0)</f>
        <v>NUMA</v>
      </c>
      <c r="G2684" s="6">
        <f>+VLOOKUP($C2684,Sheet3!$B:$I,5,0)</f>
        <v>0</v>
      </c>
      <c r="H2684" s="6" t="str">
        <f>+VLOOKUP($C2684,Sheet3!$B:$I,6,0)</f>
        <v>D1.</v>
      </c>
      <c r="I2684" s="6" t="str">
        <f>+VLOOKUP($C2684,Sheet3!$B:$I,7,0)</f>
        <v>NUMA</v>
      </c>
      <c r="J2684" s="6" t="str">
        <f>+VLOOKUP($C2684,Sheet3!$B:$I,8,0)</f>
        <v>D</v>
      </c>
      <c r="K2684" s="6" t="str">
        <f t="shared" si="125"/>
        <v>13X41/2X8ML NUMA 0 D1. NUMA D</v>
      </c>
      <c r="L2684" s="6" t="str">
        <f t="shared" si="124"/>
        <v>A</v>
      </c>
      <c r="M2684" s="6" t="s">
        <v>6972</v>
      </c>
    </row>
    <row r="2685" spans="1:13">
      <c r="A2685" s="6" t="s">
        <v>10678</v>
      </c>
      <c r="B2685" s="6" t="str">
        <f t="shared" si="123"/>
        <v>l161007529</v>
      </c>
      <c r="C2685" s="6" t="s">
        <v>7289</v>
      </c>
      <c r="D2685" s="6" t="str">
        <f>+VLOOKUP($C2685,Sheet3!$B:$I,2,0)</f>
        <v>10X4X61/2</v>
      </c>
      <c r="E2685" s="6" t="str">
        <f>+VLOOKUP($C2685,Sheet3!$B:$I,3,0)</f>
        <v>SM</v>
      </c>
      <c r="F2685" s="6" t="str">
        <f>+VLOOKUP($C2685,Sheet3!$B:$I,4,0)</f>
        <v>NUMA</v>
      </c>
      <c r="G2685" s="6">
        <f>+VLOOKUP($C2685,Sheet3!$B:$I,5,0)</f>
        <v>0</v>
      </c>
      <c r="H2685" s="6" t="str">
        <f>+VLOOKUP($C2685,Sheet3!$B:$I,6,0)</f>
        <v>D1N</v>
      </c>
      <c r="I2685" s="6" t="str">
        <f>+VLOOKUP($C2685,Sheet3!$B:$I,7,0)</f>
        <v>NUMA</v>
      </c>
      <c r="J2685" s="6" t="str">
        <f>+VLOOKUP($C2685,Sheet3!$B:$I,8,0)</f>
        <v>D</v>
      </c>
      <c r="K2685" s="6" t="str">
        <f t="shared" si="125"/>
        <v>10X4X61/2SM NUMA 0 D1N NUMA D</v>
      </c>
      <c r="L2685" s="6" t="str">
        <f t="shared" si="124"/>
        <v>A</v>
      </c>
      <c r="M2685" s="6" t="s">
        <v>6972</v>
      </c>
    </row>
    <row r="2686" spans="1:13">
      <c r="A2686" s="6" t="s">
        <v>10679</v>
      </c>
      <c r="B2686" s="6" t="str">
        <f t="shared" si="123"/>
        <v>l160500702</v>
      </c>
      <c r="C2686" s="6" t="s">
        <v>10680</v>
      </c>
      <c r="D2686" s="6" t="str">
        <f>+VLOOKUP($C2686,Sheet3!$B:$I,2,0)</f>
        <v>10X3X61/4</v>
      </c>
      <c r="E2686" s="6" t="str">
        <f>+VLOOKUP($C2686,Sheet3!$B:$I,3,0)</f>
        <v>SM</v>
      </c>
      <c r="F2686" s="6" t="str">
        <f>+VLOOKUP($C2686,Sheet3!$B:$I,4,0)</f>
        <v>NUMA</v>
      </c>
      <c r="G2686" s="6">
        <f>+VLOOKUP($C2686,Sheet3!$B:$I,5,0)</f>
        <v>0</v>
      </c>
      <c r="H2686" s="6" t="str">
        <f>+VLOOKUP($C2686,Sheet3!$B:$I,6,0)</f>
        <v>P5</v>
      </c>
      <c r="I2686" s="6" t="str">
        <f>+VLOOKUP($C2686,Sheet3!$B:$I,7,0)</f>
        <v>NUMA</v>
      </c>
      <c r="J2686" s="6" t="str">
        <f>+VLOOKUP($C2686,Sheet3!$B:$I,8,0)</f>
        <v>P</v>
      </c>
      <c r="K2686" s="6" t="str">
        <f t="shared" si="125"/>
        <v>10X3X61/4SM NUMA 0 P5 NUMA P</v>
      </c>
      <c r="L2686" s="6" t="str">
        <f t="shared" si="124"/>
        <v>A</v>
      </c>
      <c r="M2686" s="6" t="s">
        <v>6972</v>
      </c>
    </row>
    <row r="2687" spans="1:13">
      <c r="A2687" s="6" t="s">
        <v>10681</v>
      </c>
      <c r="B2687" s="6" t="str">
        <f t="shared" si="123"/>
        <v>l160503877</v>
      </c>
      <c r="C2687" s="6" t="s">
        <v>10650</v>
      </c>
      <c r="D2687" s="6" t="str">
        <f>+VLOOKUP($C2687,Sheet3!$B:$I,2,0)</f>
        <v>265/85-190(KEYWAY)</v>
      </c>
      <c r="E2687" s="6" t="str">
        <f>+VLOOKUP($C2687,Sheet3!$B:$I,3,0)</f>
        <v>SM</v>
      </c>
      <c r="F2687" s="6" t="str">
        <f>+VLOOKUP($C2687,Sheet3!$B:$I,4,0)</f>
        <v>NUMA</v>
      </c>
      <c r="G2687" s="6">
        <f>+VLOOKUP($C2687,Sheet3!$B:$I,5,0)</f>
        <v>0</v>
      </c>
      <c r="H2687" s="6" t="str">
        <f>+VLOOKUP($C2687,Sheet3!$B:$I,6,0)</f>
        <v>P5</v>
      </c>
      <c r="I2687" s="6" t="str">
        <f>+VLOOKUP($C2687,Sheet3!$B:$I,7,0)</f>
        <v>TOTALSOURCE</v>
      </c>
      <c r="J2687" s="6" t="str">
        <f>+VLOOKUP($C2687,Sheet3!$B:$I,8,0)</f>
        <v>P</v>
      </c>
      <c r="K2687" s="6" t="str">
        <f t="shared" si="125"/>
        <v>265/85-190(KEYWAY)SM NUMA 0 P5 TOTALSOURCE P</v>
      </c>
      <c r="L2687" s="6" t="str">
        <f t="shared" si="124"/>
        <v>A</v>
      </c>
      <c r="M2687" s="6" t="s">
        <v>6972</v>
      </c>
    </row>
    <row r="2688" spans="1:13">
      <c r="A2688" s="6" t="s">
        <v>10682</v>
      </c>
      <c r="B2688" s="6" t="str">
        <f t="shared" si="123"/>
        <v>l160300382</v>
      </c>
      <c r="C2688" s="6" t="s">
        <v>10650</v>
      </c>
      <c r="D2688" s="6" t="str">
        <f>+VLOOKUP($C2688,Sheet3!$B:$I,2,0)</f>
        <v>265/85-190(KEYWAY)</v>
      </c>
      <c r="E2688" s="6" t="str">
        <f>+VLOOKUP($C2688,Sheet3!$B:$I,3,0)</f>
        <v>SM</v>
      </c>
      <c r="F2688" s="6" t="str">
        <f>+VLOOKUP($C2688,Sheet3!$B:$I,4,0)</f>
        <v>NUMA</v>
      </c>
      <c r="G2688" s="6">
        <f>+VLOOKUP($C2688,Sheet3!$B:$I,5,0)</f>
        <v>0</v>
      </c>
      <c r="H2688" s="6" t="str">
        <f>+VLOOKUP($C2688,Sheet3!$B:$I,6,0)</f>
        <v>P5</v>
      </c>
      <c r="I2688" s="6" t="str">
        <f>+VLOOKUP($C2688,Sheet3!$B:$I,7,0)</f>
        <v>TOTALSOURCE</v>
      </c>
      <c r="J2688" s="6" t="str">
        <f>+VLOOKUP($C2688,Sheet3!$B:$I,8,0)</f>
        <v>P</v>
      </c>
      <c r="K2688" s="6" t="str">
        <f t="shared" si="125"/>
        <v>265/85-190(KEYWAY)SM NUMA 0 P5 TOTALSOURCE P</v>
      </c>
      <c r="L2688" s="6" t="str">
        <f t="shared" si="124"/>
        <v>A</v>
      </c>
      <c r="M2688" s="6" t="s">
        <v>6972</v>
      </c>
    </row>
    <row r="2689" spans="1:13">
      <c r="A2689" s="6" t="s">
        <v>10683</v>
      </c>
      <c r="B2689" s="6" t="str">
        <f t="shared" si="123"/>
        <v>l161107067</v>
      </c>
      <c r="C2689" s="6" t="s">
        <v>10665</v>
      </c>
      <c r="D2689" s="6" t="str">
        <f>+VLOOKUP($C2689,Sheet3!$B:$I,2,0)</f>
        <v>101/2X5X61/2</v>
      </c>
      <c r="E2689" s="6" t="str">
        <f>+VLOOKUP($C2689,Sheet3!$B:$I,3,0)</f>
        <v>SM</v>
      </c>
      <c r="F2689" s="6" t="str">
        <f>+VLOOKUP($C2689,Sheet3!$B:$I,4,0)</f>
        <v>NUMA</v>
      </c>
      <c r="G2689" s="6">
        <f>+VLOOKUP($C2689,Sheet3!$B:$I,5,0)</f>
        <v>0</v>
      </c>
      <c r="H2689" s="6" t="str">
        <f>+VLOOKUP($C2689,Sheet3!$B:$I,6,0)</f>
        <v>D1.</v>
      </c>
      <c r="I2689" s="6" t="str">
        <f>+VLOOKUP($C2689,Sheet3!$B:$I,7,0)</f>
        <v>TALON</v>
      </c>
      <c r="J2689" s="6" t="str">
        <f>+VLOOKUP($C2689,Sheet3!$B:$I,8,0)</f>
        <v>D</v>
      </c>
      <c r="K2689" s="6" t="str">
        <f t="shared" si="125"/>
        <v>101/2X5X61/2SM NUMA 0 D1. TALON D</v>
      </c>
      <c r="L2689" s="6" t="str">
        <f t="shared" si="124"/>
        <v>A</v>
      </c>
      <c r="M2689" s="6" t="s">
        <v>6972</v>
      </c>
    </row>
    <row r="2690" spans="1:13">
      <c r="A2690" s="6" t="s">
        <v>10684</v>
      </c>
      <c r="B2690" s="6" t="str">
        <f t="shared" ref="B2690:B2753" si="126">+MID(A2690,9,10)</f>
        <v>l160300999</v>
      </c>
      <c r="C2690" s="6" t="s">
        <v>10685</v>
      </c>
      <c r="D2690" s="6" t="str">
        <f>+VLOOKUP($C2690,Sheet3!$B:$I,2,0)</f>
        <v>300/90-203</v>
      </c>
      <c r="E2690" s="6" t="str">
        <f>+VLOOKUP($C2690,Sheet3!$B:$I,3,0)</f>
        <v>SM</v>
      </c>
      <c r="F2690" s="6" t="str">
        <f>+VLOOKUP($C2690,Sheet3!$B:$I,4,0)</f>
        <v>NUMA</v>
      </c>
      <c r="G2690" s="6">
        <f>+VLOOKUP($C2690,Sheet3!$B:$I,5,0)</f>
        <v>0</v>
      </c>
      <c r="H2690" s="6" t="str">
        <f>+VLOOKUP($C2690,Sheet3!$B:$I,6,0)</f>
        <v>P5</v>
      </c>
      <c r="I2690" s="6" t="str">
        <f>+VLOOKUP($C2690,Sheet3!$B:$I,7,0)</f>
        <v>NUMA</v>
      </c>
      <c r="J2690" s="6" t="str">
        <f>+VLOOKUP($C2690,Sheet3!$B:$I,8,0)</f>
        <v>P</v>
      </c>
      <c r="K2690" s="6" t="str">
        <f t="shared" si="125"/>
        <v>300/90-203SM NUMA 0 P5 NUMA P</v>
      </c>
      <c r="L2690" s="6" t="str">
        <f t="shared" ref="L2690:L2753" si="127">+RIGHT(A2690,1)</f>
        <v>A</v>
      </c>
      <c r="M2690" s="6" t="s">
        <v>6972</v>
      </c>
    </row>
    <row r="2691" spans="1:13">
      <c r="A2691" s="6" t="s">
        <v>10686</v>
      </c>
      <c r="B2691" s="6" t="str">
        <f t="shared" si="126"/>
        <v>l160801381</v>
      </c>
      <c r="C2691" s="6" t="s">
        <v>10661</v>
      </c>
      <c r="D2691" s="6" t="str">
        <f>+VLOOKUP($C2691,Sheet3!$B:$I,2,0)</f>
        <v>310/120-220</v>
      </c>
      <c r="E2691" s="6" t="str">
        <f>+VLOOKUP($C2691,Sheet3!$B:$I,3,0)</f>
        <v>SM</v>
      </c>
      <c r="F2691" s="6" t="str">
        <f>+VLOOKUP($C2691,Sheet3!$B:$I,4,0)</f>
        <v>NUMA</v>
      </c>
      <c r="G2691" s="6">
        <f>+VLOOKUP($C2691,Sheet3!$B:$I,5,0)</f>
        <v>0</v>
      </c>
      <c r="H2691" s="6" t="str">
        <f>+VLOOKUP($C2691,Sheet3!$B:$I,6,0)</f>
        <v>D1.</v>
      </c>
      <c r="I2691" s="6" t="str">
        <f>+VLOOKUP($C2691,Sheet3!$B:$I,7,0)</f>
        <v>ATHLETIK</v>
      </c>
      <c r="J2691" s="6" t="str">
        <f>+VLOOKUP($C2691,Sheet3!$B:$I,8,0)</f>
        <v>D</v>
      </c>
      <c r="K2691" s="6" t="str">
        <f t="shared" ref="K2691:K2754" si="128">CONCATENATE(D2691,E2691," ",F2691," ",G2691," ",H2691," ",I2691," ",J2691)</f>
        <v>310/120-220SM NUMA 0 D1. ATHLETIK D</v>
      </c>
      <c r="L2691" s="6" t="str">
        <f t="shared" si="127"/>
        <v>A</v>
      </c>
      <c r="M2691" s="6" t="s">
        <v>6972</v>
      </c>
    </row>
    <row r="2692" spans="1:13">
      <c r="A2692" s="6" t="s">
        <v>10687</v>
      </c>
      <c r="B2692" s="6" t="str">
        <f t="shared" si="126"/>
        <v>l160801222</v>
      </c>
      <c r="C2692" s="6" t="s">
        <v>10661</v>
      </c>
      <c r="D2692" s="6" t="str">
        <f>+VLOOKUP($C2692,Sheet3!$B:$I,2,0)</f>
        <v>310/120-220</v>
      </c>
      <c r="E2692" s="6" t="str">
        <f>+VLOOKUP($C2692,Sheet3!$B:$I,3,0)</f>
        <v>SM</v>
      </c>
      <c r="F2692" s="6" t="str">
        <f>+VLOOKUP($C2692,Sheet3!$B:$I,4,0)</f>
        <v>NUMA</v>
      </c>
      <c r="G2692" s="6">
        <f>+VLOOKUP($C2692,Sheet3!$B:$I,5,0)</f>
        <v>0</v>
      </c>
      <c r="H2692" s="6" t="str">
        <f>+VLOOKUP($C2692,Sheet3!$B:$I,6,0)</f>
        <v>D1.</v>
      </c>
      <c r="I2692" s="6" t="str">
        <f>+VLOOKUP($C2692,Sheet3!$B:$I,7,0)</f>
        <v>ATHLETIK</v>
      </c>
      <c r="J2692" s="6" t="str">
        <f>+VLOOKUP($C2692,Sheet3!$B:$I,8,0)</f>
        <v>D</v>
      </c>
      <c r="K2692" s="6" t="str">
        <f t="shared" si="128"/>
        <v>310/120-220SM NUMA 0 D1. ATHLETIK D</v>
      </c>
      <c r="L2692" s="6" t="str">
        <f t="shared" si="127"/>
        <v>A</v>
      </c>
      <c r="M2692" s="6" t="s">
        <v>6972</v>
      </c>
    </row>
    <row r="2693" spans="1:13">
      <c r="A2693" s="6" t="s">
        <v>10688</v>
      </c>
      <c r="B2693" s="6" t="str">
        <f t="shared" si="126"/>
        <v>l160801259</v>
      </c>
      <c r="C2693" s="6" t="s">
        <v>10661</v>
      </c>
      <c r="D2693" s="6" t="str">
        <f>+VLOOKUP($C2693,Sheet3!$B:$I,2,0)</f>
        <v>310/120-220</v>
      </c>
      <c r="E2693" s="6" t="str">
        <f>+VLOOKUP($C2693,Sheet3!$B:$I,3,0)</f>
        <v>SM</v>
      </c>
      <c r="F2693" s="6" t="str">
        <f>+VLOOKUP($C2693,Sheet3!$B:$I,4,0)</f>
        <v>NUMA</v>
      </c>
      <c r="G2693" s="6">
        <f>+VLOOKUP($C2693,Sheet3!$B:$I,5,0)</f>
        <v>0</v>
      </c>
      <c r="H2693" s="6" t="str">
        <f>+VLOOKUP($C2693,Sheet3!$B:$I,6,0)</f>
        <v>D1.</v>
      </c>
      <c r="I2693" s="6" t="str">
        <f>+VLOOKUP($C2693,Sheet3!$B:$I,7,0)</f>
        <v>ATHLETIK</v>
      </c>
      <c r="J2693" s="6" t="str">
        <f>+VLOOKUP($C2693,Sheet3!$B:$I,8,0)</f>
        <v>D</v>
      </c>
      <c r="K2693" s="6" t="str">
        <f t="shared" si="128"/>
        <v>310/120-220SM NUMA 0 D1. ATHLETIK D</v>
      </c>
      <c r="L2693" s="6" t="str">
        <f t="shared" si="127"/>
        <v>A</v>
      </c>
      <c r="M2693" s="6" t="s">
        <v>6972</v>
      </c>
    </row>
    <row r="2694" spans="1:13">
      <c r="A2694" s="6" t="s">
        <v>10689</v>
      </c>
      <c r="B2694" s="6" t="str">
        <f t="shared" si="126"/>
        <v>l160801304</v>
      </c>
      <c r="C2694" s="6" t="s">
        <v>10661</v>
      </c>
      <c r="D2694" s="6" t="str">
        <f>+VLOOKUP($C2694,Sheet3!$B:$I,2,0)</f>
        <v>310/120-220</v>
      </c>
      <c r="E2694" s="6" t="str">
        <f>+VLOOKUP($C2694,Sheet3!$B:$I,3,0)</f>
        <v>SM</v>
      </c>
      <c r="F2694" s="6" t="str">
        <f>+VLOOKUP($C2694,Sheet3!$B:$I,4,0)</f>
        <v>NUMA</v>
      </c>
      <c r="G2694" s="6">
        <f>+VLOOKUP($C2694,Sheet3!$B:$I,5,0)</f>
        <v>0</v>
      </c>
      <c r="H2694" s="6" t="str">
        <f>+VLOOKUP($C2694,Sheet3!$B:$I,6,0)</f>
        <v>D1.</v>
      </c>
      <c r="I2694" s="6" t="str">
        <f>+VLOOKUP($C2694,Sheet3!$B:$I,7,0)</f>
        <v>ATHLETIK</v>
      </c>
      <c r="J2694" s="6" t="str">
        <f>+VLOOKUP($C2694,Sheet3!$B:$I,8,0)</f>
        <v>D</v>
      </c>
      <c r="K2694" s="6" t="str">
        <f t="shared" si="128"/>
        <v>310/120-220SM NUMA 0 D1. ATHLETIK D</v>
      </c>
      <c r="L2694" s="6" t="str">
        <f t="shared" si="127"/>
        <v>A</v>
      </c>
      <c r="M2694" s="6" t="s">
        <v>6972</v>
      </c>
    </row>
    <row r="2695" spans="1:13">
      <c r="A2695" s="6" t="s">
        <v>10690</v>
      </c>
      <c r="B2695" s="6" t="str">
        <f t="shared" si="126"/>
        <v>l140700137</v>
      </c>
      <c r="C2695" s="6" t="s">
        <v>10642</v>
      </c>
      <c r="D2695" s="6" t="str">
        <f>+VLOOKUP($C2695,Sheet3!$B:$I,2,0)</f>
        <v>10X5X61/2</v>
      </c>
      <c r="E2695" s="6" t="str">
        <f>+VLOOKUP($C2695,Sheet3!$B:$I,3,0)</f>
        <v>ML</v>
      </c>
      <c r="F2695" s="6" t="str">
        <f>+VLOOKUP($C2695,Sheet3!$B:$I,4,0)</f>
        <v>NUMA</v>
      </c>
      <c r="G2695" s="6">
        <f>+VLOOKUP($C2695,Sheet3!$B:$I,5,0)</f>
        <v>0</v>
      </c>
      <c r="H2695" s="6" t="str">
        <f>+VLOOKUP($C2695,Sheet3!$B:$I,6,0)</f>
        <v>P5</v>
      </c>
      <c r="I2695" s="6" t="str">
        <f>+VLOOKUP($C2695,Sheet3!$B:$I,7,0)</f>
        <v>NUMA</v>
      </c>
      <c r="J2695" s="6" t="str">
        <f>+VLOOKUP($C2695,Sheet3!$B:$I,8,0)</f>
        <v>P</v>
      </c>
      <c r="K2695" s="6" t="str">
        <f t="shared" si="128"/>
        <v>10X5X61/2ML NUMA 0 P5 NUMA P</v>
      </c>
      <c r="L2695" s="6" t="str">
        <f t="shared" si="127"/>
        <v>A</v>
      </c>
      <c r="M2695" s="6" t="s">
        <v>6972</v>
      </c>
    </row>
    <row r="2696" spans="1:13">
      <c r="A2696" s="6" t="s">
        <v>10691</v>
      </c>
      <c r="B2696" s="6" t="str">
        <f t="shared" si="126"/>
        <v>l170303447</v>
      </c>
      <c r="C2696" s="6" t="s">
        <v>10692</v>
      </c>
      <c r="D2696" s="6" t="str">
        <f>+VLOOKUP($C2696,Sheet3!$B:$I,2,0)</f>
        <v>161/4X6X111/4</v>
      </c>
      <c r="E2696" s="6" t="str">
        <f>+VLOOKUP($C2696,Sheet3!$B:$I,3,0)</f>
        <v>SM</v>
      </c>
      <c r="F2696" s="6" t="str">
        <f>+VLOOKUP($C2696,Sheet3!$B:$I,4,0)</f>
        <v>NUMA</v>
      </c>
      <c r="G2696" s="6">
        <f>+VLOOKUP($C2696,Sheet3!$B:$I,5,0)</f>
        <v>0</v>
      </c>
      <c r="H2696" s="6" t="str">
        <f>+VLOOKUP($C2696,Sheet3!$B:$I,6,0)</f>
        <v>D1.</v>
      </c>
      <c r="I2696" s="6" t="str">
        <f>+VLOOKUP($C2696,Sheet3!$B:$I,7,0)</f>
        <v>NUMA</v>
      </c>
      <c r="J2696" s="6" t="str">
        <f>+VLOOKUP($C2696,Sheet3!$B:$I,8,0)</f>
        <v>D</v>
      </c>
      <c r="K2696" s="6" t="str">
        <f t="shared" si="128"/>
        <v>161/4X6X111/4SM NUMA 0 D1. NUMA D</v>
      </c>
      <c r="L2696" s="6" t="str">
        <f t="shared" si="127"/>
        <v>A</v>
      </c>
      <c r="M2696" s="6" t="s">
        <v>6972</v>
      </c>
    </row>
    <row r="2697" spans="1:13">
      <c r="A2697" s="6" t="s">
        <v>10693</v>
      </c>
      <c r="B2697" s="6" t="str">
        <f t="shared" si="126"/>
        <v>l161005289</v>
      </c>
      <c r="C2697" s="6" t="s">
        <v>6989</v>
      </c>
      <c r="D2697" s="6" t="str">
        <f>+VLOOKUP($C2697,Sheet3!$B:$I,2,0)</f>
        <v>18X7X121/8</v>
      </c>
      <c r="E2697" s="6" t="str">
        <f>+VLOOKUP($C2697,Sheet3!$B:$I,3,0)</f>
        <v>ML</v>
      </c>
      <c r="F2697" s="6" t="str">
        <f>+VLOOKUP($C2697,Sheet3!$B:$I,4,0)</f>
        <v>NUMA</v>
      </c>
      <c r="G2697" s="6">
        <f>+VLOOKUP($C2697,Sheet3!$B:$I,5,0)</f>
        <v>0</v>
      </c>
      <c r="H2697" s="6" t="str">
        <f>+VLOOKUP($C2697,Sheet3!$B:$I,6,0)</f>
        <v>P5</v>
      </c>
      <c r="I2697" s="6" t="str">
        <f>+VLOOKUP($C2697,Sheet3!$B:$I,7,0)</f>
        <v>TOTALSOURCE</v>
      </c>
      <c r="J2697" s="6" t="str">
        <f>+VLOOKUP($C2697,Sheet3!$B:$I,8,0)</f>
        <v>P</v>
      </c>
      <c r="K2697" s="6" t="str">
        <f t="shared" si="128"/>
        <v>18X7X121/8ML NUMA 0 P5 TOTALSOURCE P</v>
      </c>
      <c r="L2697" s="6" t="str">
        <f t="shared" si="127"/>
        <v>A</v>
      </c>
      <c r="M2697" s="6" t="s">
        <v>6972</v>
      </c>
    </row>
    <row r="2698" spans="1:13">
      <c r="A2698" s="6" t="s">
        <v>10694</v>
      </c>
      <c r="B2698" s="6" t="str">
        <f t="shared" si="126"/>
        <v>l140901891</v>
      </c>
      <c r="C2698" s="6" t="s">
        <v>10695</v>
      </c>
      <c r="D2698" s="6" t="str">
        <f>+VLOOKUP($C2698,Sheet3!$B:$I,2,0)</f>
        <v>18X7-8</v>
      </c>
      <c r="E2698" s="6" t="str">
        <f>+VLOOKUP($C2698,Sheet3!$B:$I,3,0)</f>
        <v>LUG</v>
      </c>
      <c r="F2698" s="6" t="str">
        <f>+VLOOKUP($C2698,Sheet3!$B:$I,4,0)</f>
        <v>NUMA</v>
      </c>
      <c r="G2698" s="6">
        <f>+VLOOKUP($C2698,Sheet3!$B:$I,5,0)</f>
        <v>4.33</v>
      </c>
      <c r="H2698" s="6" t="str">
        <f>+VLOOKUP($C2698,Sheet3!$B:$I,6,0)</f>
        <v>M02X</v>
      </c>
      <c r="I2698" s="6" t="str">
        <f>+VLOOKUP($C2698,Sheet3!$B:$I,7,0)</f>
        <v>NUMA</v>
      </c>
      <c r="J2698" s="6" t="str">
        <f>+VLOOKUP($C2698,Sheet3!$B:$I,8,0)</f>
        <v>-</v>
      </c>
      <c r="K2698" s="6" t="str">
        <f t="shared" si="128"/>
        <v>18X7-8LUG NUMA 4.33 M02X NUMA -</v>
      </c>
      <c r="L2698" s="6" t="str">
        <f t="shared" si="127"/>
        <v>A</v>
      </c>
      <c r="M2698" s="6" t="s">
        <v>6972</v>
      </c>
    </row>
    <row r="2699" spans="1:13">
      <c r="A2699" s="6" t="s">
        <v>10696</v>
      </c>
      <c r="B2699" s="6" t="str">
        <f t="shared" si="126"/>
        <v>l140101506</v>
      </c>
      <c r="C2699" s="6" t="s">
        <v>10697</v>
      </c>
      <c r="D2699" s="6" t="str">
        <f>+VLOOKUP($C2699,Sheet3!$B:$I,2,0)</f>
        <v>5.00-8</v>
      </c>
      <c r="E2699" s="6" t="str">
        <f>+VLOOKUP($C2699,Sheet3!$B:$I,3,0)</f>
        <v>LUG</v>
      </c>
      <c r="F2699" s="6" t="str">
        <f>+VLOOKUP($C2699,Sheet3!$B:$I,4,0)</f>
        <v>NUMA</v>
      </c>
      <c r="G2699" s="6">
        <f>+VLOOKUP($C2699,Sheet3!$B:$I,5,0)</f>
        <v>3</v>
      </c>
      <c r="H2699" s="6" t="str">
        <f>+VLOOKUP($C2699,Sheet3!$B:$I,6,0)</f>
        <v>P73X</v>
      </c>
      <c r="I2699" s="6" t="str">
        <f>+VLOOKUP($C2699,Sheet3!$B:$I,7,0)</f>
        <v>NUMA</v>
      </c>
      <c r="J2699" s="6" t="str">
        <f>+VLOOKUP($C2699,Sheet3!$B:$I,8,0)</f>
        <v>ULTRA</v>
      </c>
      <c r="K2699" s="6" t="str">
        <f t="shared" si="128"/>
        <v>5.00-8LUG NUMA 3 P73X NUMA ULTRA</v>
      </c>
      <c r="L2699" s="6" t="str">
        <f t="shared" si="127"/>
        <v>A</v>
      </c>
      <c r="M2699" s="6" t="s">
        <v>6972</v>
      </c>
    </row>
    <row r="2700" spans="1:13">
      <c r="A2700" s="6" t="s">
        <v>10698</v>
      </c>
      <c r="B2700" s="6" t="str">
        <f t="shared" si="126"/>
        <v>l150606189</v>
      </c>
      <c r="C2700" s="6" t="s">
        <v>10331</v>
      </c>
      <c r="D2700" s="6" t="str">
        <f>+VLOOKUP($C2700,Sheet3!$B:$I,2,0)</f>
        <v>21X8-9</v>
      </c>
      <c r="E2700" s="6" t="str">
        <f>+VLOOKUP($C2700,Sheet3!$B:$I,3,0)</f>
        <v>LUG</v>
      </c>
      <c r="F2700" s="6" t="str">
        <f>+VLOOKUP($C2700,Sheet3!$B:$I,4,0)</f>
        <v>NUMA</v>
      </c>
      <c r="G2700" s="6">
        <f>+VLOOKUP($C2700,Sheet3!$B:$I,5,0)</f>
        <v>6</v>
      </c>
      <c r="H2700" s="6" t="str">
        <f>+VLOOKUP($C2700,Sheet3!$B:$I,6,0)</f>
        <v>M4N34</v>
      </c>
      <c r="I2700" s="6" t="str">
        <f>+VLOOKUP($C2700,Sheet3!$B:$I,7,0)</f>
        <v>NUMA</v>
      </c>
      <c r="J2700" s="6" t="str">
        <f>+VLOOKUP($C2700,Sheet3!$B:$I,8,0)</f>
        <v>PREMIUM</v>
      </c>
      <c r="K2700" s="6" t="str">
        <f t="shared" si="128"/>
        <v>21X8-9LUG NUMA 6 M4N34 NUMA PREMIUM</v>
      </c>
      <c r="L2700" s="6" t="str">
        <f t="shared" si="127"/>
        <v>A</v>
      </c>
      <c r="M2700" s="6" t="s">
        <v>6972</v>
      </c>
    </row>
    <row r="2701" spans="1:13">
      <c r="A2701" s="6" t="s">
        <v>10699</v>
      </c>
      <c r="B2701" s="6" t="str">
        <f t="shared" si="126"/>
        <v>l180304449</v>
      </c>
      <c r="C2701" s="6" t="s">
        <v>10700</v>
      </c>
      <c r="D2701" s="6" t="str">
        <f>+VLOOKUP($C2701,Sheet3!$B:$I,2,0)</f>
        <v>6.00-9</v>
      </c>
      <c r="E2701" s="6" t="str">
        <f>+VLOOKUP($C2701,Sheet3!$B:$I,3,0)</f>
        <v>YLUG</v>
      </c>
      <c r="F2701" s="6" t="str">
        <f>+VLOOKUP($C2701,Sheet3!$B:$I,4,0)</f>
        <v>KUMANEKO</v>
      </c>
      <c r="G2701" s="6">
        <f>+VLOOKUP($C2701,Sheet3!$B:$I,5,0)</f>
        <v>4</v>
      </c>
      <c r="H2701" s="6" t="str">
        <f>+VLOOKUP($C2701,Sheet3!$B:$I,6,0)</f>
        <v>P13X</v>
      </c>
      <c r="I2701" s="6" t="str">
        <f>+VLOOKUP($C2701,Sheet3!$B:$I,7,0)</f>
        <v>BUDDYS</v>
      </c>
      <c r="J2701" s="6" t="str">
        <f>+VLOOKUP($C2701,Sheet3!$B:$I,8,0)</f>
        <v>-</v>
      </c>
      <c r="K2701" s="6" t="str">
        <f t="shared" si="128"/>
        <v>6.00-9YLUG KUMANEKO 4 P13X BUDDYS -</v>
      </c>
      <c r="L2701" s="6" t="str">
        <f t="shared" si="127"/>
        <v>A</v>
      </c>
      <c r="M2701" s="6" t="s">
        <v>6972</v>
      </c>
    </row>
    <row r="2702" spans="1:13">
      <c r="A2702" s="6" t="s">
        <v>10701</v>
      </c>
      <c r="B2702" s="6" t="str">
        <f t="shared" si="126"/>
        <v>l150505978</v>
      </c>
      <c r="C2702" s="6" t="s">
        <v>8711</v>
      </c>
      <c r="D2702" s="6" t="str">
        <f>+VLOOKUP($C2702,Sheet3!$B:$I,2,0)</f>
        <v>21X7X15</v>
      </c>
      <c r="E2702" s="6" t="str">
        <f>+VLOOKUP($C2702,Sheet3!$B:$I,3,0)</f>
        <v>SM</v>
      </c>
      <c r="F2702" s="6" t="str">
        <f>+VLOOKUP($C2702,Sheet3!$B:$I,4,0)</f>
        <v>NUMA</v>
      </c>
      <c r="G2702" s="6">
        <f>+VLOOKUP($C2702,Sheet3!$B:$I,5,0)</f>
        <v>0</v>
      </c>
      <c r="H2702" s="6" t="str">
        <f>+VLOOKUP($C2702,Sheet3!$B:$I,6,0)</f>
        <v>D1N</v>
      </c>
      <c r="I2702" s="6" t="str">
        <f>+VLOOKUP($C2702,Sheet3!$B:$I,7,0)</f>
        <v>TALON</v>
      </c>
      <c r="J2702" s="6" t="str">
        <f>+VLOOKUP($C2702,Sheet3!$B:$I,8,0)</f>
        <v>D</v>
      </c>
      <c r="K2702" s="6" t="str">
        <f t="shared" si="128"/>
        <v>21X7X15SM NUMA 0 D1N TALON D</v>
      </c>
      <c r="L2702" s="6" t="str">
        <f t="shared" si="127"/>
        <v>A</v>
      </c>
      <c r="M2702" s="6" t="s">
        <v>6972</v>
      </c>
    </row>
    <row r="2703" spans="1:13">
      <c r="A2703" s="6" t="s">
        <v>10702</v>
      </c>
      <c r="B2703" s="6" t="str">
        <f t="shared" si="126"/>
        <v>l150509966</v>
      </c>
      <c r="C2703" s="6" t="s">
        <v>8711</v>
      </c>
      <c r="D2703" s="6" t="str">
        <f>+VLOOKUP($C2703,Sheet3!$B:$I,2,0)</f>
        <v>21X7X15</v>
      </c>
      <c r="E2703" s="6" t="str">
        <f>+VLOOKUP($C2703,Sheet3!$B:$I,3,0)</f>
        <v>SM</v>
      </c>
      <c r="F2703" s="6" t="str">
        <f>+VLOOKUP($C2703,Sheet3!$B:$I,4,0)</f>
        <v>NUMA</v>
      </c>
      <c r="G2703" s="6">
        <f>+VLOOKUP($C2703,Sheet3!$B:$I,5,0)</f>
        <v>0</v>
      </c>
      <c r="H2703" s="6" t="str">
        <f>+VLOOKUP($C2703,Sheet3!$B:$I,6,0)</f>
        <v>D1N</v>
      </c>
      <c r="I2703" s="6" t="str">
        <f>+VLOOKUP($C2703,Sheet3!$B:$I,7,0)</f>
        <v>TALON</v>
      </c>
      <c r="J2703" s="6" t="str">
        <f>+VLOOKUP($C2703,Sheet3!$B:$I,8,0)</f>
        <v>D</v>
      </c>
      <c r="K2703" s="6" t="str">
        <f t="shared" si="128"/>
        <v>21X7X15SM NUMA 0 D1N TALON D</v>
      </c>
      <c r="L2703" s="6" t="str">
        <f t="shared" si="127"/>
        <v>A</v>
      </c>
      <c r="M2703" s="6" t="s">
        <v>6972</v>
      </c>
    </row>
    <row r="2704" spans="1:13">
      <c r="A2704" s="6" t="s">
        <v>10703</v>
      </c>
      <c r="B2704" s="6" t="str">
        <f t="shared" si="126"/>
        <v>l140802492</v>
      </c>
      <c r="C2704" s="6" t="s">
        <v>10704</v>
      </c>
      <c r="D2704" s="6" t="str">
        <f>+VLOOKUP($C2704,Sheet3!$B:$I,2,0)</f>
        <v>21X8X15</v>
      </c>
      <c r="E2704" s="6" t="str">
        <f>+VLOOKUP($C2704,Sheet3!$B:$I,3,0)</f>
        <v>SAT</v>
      </c>
      <c r="F2704" s="6" t="str">
        <f>+VLOOKUP($C2704,Sheet3!$B:$I,4,0)</f>
        <v>NUMA</v>
      </c>
      <c r="G2704" s="6">
        <f>+VLOOKUP($C2704,Sheet3!$B:$I,5,0)</f>
        <v>0</v>
      </c>
      <c r="H2704" s="6" t="str">
        <f>+VLOOKUP($C2704,Sheet3!$B:$I,6,0)</f>
        <v>D1.</v>
      </c>
      <c r="I2704" s="6" t="str">
        <f>+VLOOKUP($C2704,Sheet3!$B:$I,7,0)</f>
        <v>TANTOR</v>
      </c>
      <c r="J2704" s="6" t="str">
        <f>+VLOOKUP($C2704,Sheet3!$B:$I,8,0)</f>
        <v>D</v>
      </c>
      <c r="K2704" s="6" t="str">
        <f t="shared" si="128"/>
        <v>21X8X15SAT NUMA 0 D1. TANTOR D</v>
      </c>
      <c r="L2704" s="6" t="str">
        <f t="shared" si="127"/>
        <v>A</v>
      </c>
      <c r="M2704" s="6" t="s">
        <v>6972</v>
      </c>
    </row>
    <row r="2705" spans="1:13">
      <c r="A2705" s="6" t="s">
        <v>10705</v>
      </c>
      <c r="B2705" s="6" t="str">
        <f t="shared" si="126"/>
        <v>l140802455</v>
      </c>
      <c r="C2705" s="6" t="s">
        <v>10704</v>
      </c>
      <c r="D2705" s="6" t="str">
        <f>+VLOOKUP($C2705,Sheet3!$B:$I,2,0)</f>
        <v>21X8X15</v>
      </c>
      <c r="E2705" s="6" t="str">
        <f>+VLOOKUP($C2705,Sheet3!$B:$I,3,0)</f>
        <v>SAT</v>
      </c>
      <c r="F2705" s="6" t="str">
        <f>+VLOOKUP($C2705,Sheet3!$B:$I,4,0)</f>
        <v>NUMA</v>
      </c>
      <c r="G2705" s="6">
        <f>+VLOOKUP($C2705,Sheet3!$B:$I,5,0)</f>
        <v>0</v>
      </c>
      <c r="H2705" s="6" t="str">
        <f>+VLOOKUP($C2705,Sheet3!$B:$I,6,0)</f>
        <v>D1.</v>
      </c>
      <c r="I2705" s="6" t="str">
        <f>+VLOOKUP($C2705,Sheet3!$B:$I,7,0)</f>
        <v>TANTOR</v>
      </c>
      <c r="J2705" s="6" t="str">
        <f>+VLOOKUP($C2705,Sheet3!$B:$I,8,0)</f>
        <v>D</v>
      </c>
      <c r="K2705" s="6" t="str">
        <f t="shared" si="128"/>
        <v>21X8X15SAT NUMA 0 D1. TANTOR D</v>
      </c>
      <c r="L2705" s="6" t="str">
        <f t="shared" si="127"/>
        <v>A</v>
      </c>
      <c r="M2705" s="6" t="s">
        <v>6972</v>
      </c>
    </row>
    <row r="2706" spans="1:13">
      <c r="A2706" s="6" t="s">
        <v>10706</v>
      </c>
      <c r="B2706" s="6" t="str">
        <f t="shared" si="126"/>
        <v>l150202457</v>
      </c>
      <c r="C2706" s="6" t="s">
        <v>10707</v>
      </c>
      <c r="D2706" s="6" t="str">
        <f>+VLOOKUP($C2706,Sheet3!$B:$I,2,0)</f>
        <v>22X8X16</v>
      </c>
      <c r="E2706" s="6" t="str">
        <f>+VLOOKUP($C2706,Sheet3!$B:$I,3,0)</f>
        <v>SM</v>
      </c>
      <c r="F2706" s="6" t="str">
        <f>+VLOOKUP($C2706,Sheet3!$B:$I,4,0)</f>
        <v>NUMA</v>
      </c>
      <c r="G2706" s="6">
        <f>+VLOOKUP($C2706,Sheet3!$B:$I,5,0)</f>
        <v>0</v>
      </c>
      <c r="H2706" s="6" t="str">
        <f>+VLOOKUP($C2706,Sheet3!$B:$I,6,0)</f>
        <v>P5</v>
      </c>
      <c r="I2706" s="6" t="str">
        <f>+VLOOKUP($C2706,Sheet3!$B:$I,7,0)</f>
        <v>TALON</v>
      </c>
      <c r="J2706" s="6" t="str">
        <f>+VLOOKUP($C2706,Sheet3!$B:$I,8,0)</f>
        <v>P</v>
      </c>
      <c r="K2706" s="6" t="str">
        <f t="shared" si="128"/>
        <v>22X8X16SM NUMA 0 P5 TALON P</v>
      </c>
      <c r="L2706" s="6" t="str">
        <f t="shared" si="127"/>
        <v>A</v>
      </c>
      <c r="M2706" s="6" t="s">
        <v>6972</v>
      </c>
    </row>
    <row r="2707" spans="1:13">
      <c r="A2707" s="6" t="s">
        <v>10708</v>
      </c>
      <c r="B2707" s="6" t="str">
        <f t="shared" si="126"/>
        <v>L160104292</v>
      </c>
      <c r="C2707" s="6" t="s">
        <v>10709</v>
      </c>
      <c r="D2707" s="6" t="str">
        <f>+VLOOKUP($C2707,Sheet3!$B:$I,2,0)</f>
        <v>13X51/2X8</v>
      </c>
      <c r="E2707" s="6" t="str">
        <f>+VLOOKUP($C2707,Sheet3!$B:$I,3,0)</f>
        <v>ML</v>
      </c>
      <c r="F2707" s="6" t="str">
        <f>+VLOOKUP($C2707,Sheet3!$B:$I,4,0)</f>
        <v>NUMA</v>
      </c>
      <c r="G2707" s="6">
        <f>+VLOOKUP($C2707,Sheet3!$B:$I,5,0)</f>
        <v>0</v>
      </c>
      <c r="H2707" s="6" t="str">
        <f>+VLOOKUP($C2707,Sheet3!$B:$I,6,0)</f>
        <v>D1.</v>
      </c>
      <c r="I2707" s="6" t="str">
        <f>+VLOOKUP($C2707,Sheet3!$B:$I,7,0)</f>
        <v>TALON</v>
      </c>
      <c r="J2707" s="6" t="str">
        <f>+VLOOKUP($C2707,Sheet3!$B:$I,8,0)</f>
        <v>D</v>
      </c>
      <c r="K2707" s="6" t="str">
        <f t="shared" si="128"/>
        <v>13X51/2X8ML NUMA 0 D1. TALON D</v>
      </c>
      <c r="L2707" s="6" t="str">
        <f t="shared" si="127"/>
        <v>A</v>
      </c>
      <c r="M2707" s="6" t="s">
        <v>6972</v>
      </c>
    </row>
    <row r="2708" spans="1:13">
      <c r="A2708" s="6" t="s">
        <v>10710</v>
      </c>
      <c r="B2708" s="6" t="str">
        <f t="shared" si="126"/>
        <v>L160206955</v>
      </c>
      <c r="C2708" s="6" t="s">
        <v>10711</v>
      </c>
      <c r="D2708" s="6" t="str">
        <f>+VLOOKUP($C2708,Sheet3!$B:$I,2,0)</f>
        <v>13X5X8</v>
      </c>
      <c r="E2708" s="6" t="str">
        <f>+VLOOKUP($C2708,Sheet3!$B:$I,3,0)</f>
        <v>ML</v>
      </c>
      <c r="F2708" s="6" t="str">
        <f>+VLOOKUP($C2708,Sheet3!$B:$I,4,0)</f>
        <v>NUMA</v>
      </c>
      <c r="G2708" s="6">
        <f>+VLOOKUP($C2708,Sheet3!$B:$I,5,0)</f>
        <v>0</v>
      </c>
      <c r="H2708" s="6" t="str">
        <f>+VLOOKUP($C2708,Sheet3!$B:$I,6,0)</f>
        <v>P5</v>
      </c>
      <c r="I2708" s="6" t="str">
        <f>+VLOOKUP($C2708,Sheet3!$B:$I,7,0)</f>
        <v>TOTALSOURCE</v>
      </c>
      <c r="J2708" s="6" t="str">
        <f>+VLOOKUP($C2708,Sheet3!$B:$I,8,0)</f>
        <v>P</v>
      </c>
      <c r="K2708" s="6" t="str">
        <f t="shared" si="128"/>
        <v>13X5X8ML NUMA 0 P5 TOTALSOURCE P</v>
      </c>
      <c r="L2708" s="6" t="str">
        <f t="shared" si="127"/>
        <v>A</v>
      </c>
      <c r="M2708" s="6" t="s">
        <v>6972</v>
      </c>
    </row>
    <row r="2709" spans="1:13">
      <c r="A2709" s="6" t="s">
        <v>10712</v>
      </c>
      <c r="B2709" s="6" t="str">
        <f t="shared" si="126"/>
        <v>l150107011</v>
      </c>
      <c r="C2709" s="6" t="s">
        <v>8580</v>
      </c>
      <c r="D2709" s="6" t="str">
        <f>+VLOOKUP($C2709,Sheet3!$B:$I,2,0)</f>
        <v>16X5X101/2</v>
      </c>
      <c r="E2709" s="6" t="str">
        <f>+VLOOKUP($C2709,Sheet3!$B:$I,3,0)</f>
        <v>ML</v>
      </c>
      <c r="F2709" s="6" t="str">
        <f>+VLOOKUP($C2709,Sheet3!$B:$I,4,0)</f>
        <v>NUMA</v>
      </c>
      <c r="G2709" s="6">
        <f>+VLOOKUP($C2709,Sheet3!$B:$I,5,0)</f>
        <v>0</v>
      </c>
      <c r="H2709" s="6" t="str">
        <f>+VLOOKUP($C2709,Sheet3!$B:$I,6,0)</f>
        <v>D1.</v>
      </c>
      <c r="I2709" s="6" t="str">
        <f>+VLOOKUP($C2709,Sheet3!$B:$I,7,0)</f>
        <v>ASTRO</v>
      </c>
      <c r="J2709" s="6" t="str">
        <f>+VLOOKUP($C2709,Sheet3!$B:$I,8,0)</f>
        <v>D</v>
      </c>
      <c r="K2709" s="6" t="str">
        <f t="shared" si="128"/>
        <v>16X5X101/2ML NUMA 0 D1. ASTRO D</v>
      </c>
      <c r="L2709" s="6" t="str">
        <f t="shared" si="127"/>
        <v>A</v>
      </c>
      <c r="M2709" s="6" t="s">
        <v>6972</v>
      </c>
    </row>
    <row r="2710" spans="1:13">
      <c r="A2710" s="6" t="s">
        <v>10713</v>
      </c>
      <c r="B2710" s="6" t="str">
        <f t="shared" si="126"/>
        <v>l160907459</v>
      </c>
      <c r="C2710" s="6" t="s">
        <v>7362</v>
      </c>
      <c r="D2710" s="6" t="str">
        <f>+VLOOKUP($C2710,Sheet3!$B:$I,2,0)</f>
        <v>161/4X7X111/4</v>
      </c>
      <c r="E2710" s="6" t="str">
        <f>+VLOOKUP($C2710,Sheet3!$B:$I,3,0)</f>
        <v>ML</v>
      </c>
      <c r="F2710" s="6" t="str">
        <f>+VLOOKUP($C2710,Sheet3!$B:$I,4,0)</f>
        <v>NUMA</v>
      </c>
      <c r="G2710" s="6">
        <f>+VLOOKUP($C2710,Sheet3!$B:$I,5,0)</f>
        <v>0</v>
      </c>
      <c r="H2710" s="6" t="str">
        <f>+VLOOKUP($C2710,Sheet3!$B:$I,6,0)</f>
        <v>P5</v>
      </c>
      <c r="I2710" s="6" t="str">
        <f>+VLOOKUP($C2710,Sheet3!$B:$I,7,0)</f>
        <v>TOTALSOURCE</v>
      </c>
      <c r="J2710" s="6" t="str">
        <f>+VLOOKUP($C2710,Sheet3!$B:$I,8,0)</f>
        <v>P</v>
      </c>
      <c r="K2710" s="6" t="str">
        <f t="shared" si="128"/>
        <v>161/4X7X111/4ML NUMA 0 P5 TOTALSOURCE P</v>
      </c>
      <c r="L2710" s="6" t="str">
        <f t="shared" si="127"/>
        <v>A</v>
      </c>
      <c r="M2710" s="6" t="s">
        <v>6972</v>
      </c>
    </row>
    <row r="2711" spans="1:13">
      <c r="A2711" s="6" t="s">
        <v>10714</v>
      </c>
      <c r="B2711" s="6" t="str">
        <f t="shared" si="126"/>
        <v>l140809012</v>
      </c>
      <c r="C2711" s="6" t="s">
        <v>9126</v>
      </c>
      <c r="D2711" s="6" t="str">
        <f>+VLOOKUP($C2711,Sheet3!$B:$I,2,0)</f>
        <v>18X6X121/8</v>
      </c>
      <c r="E2711" s="6" t="str">
        <f>+VLOOKUP($C2711,Sheet3!$B:$I,3,0)</f>
        <v>SAT</v>
      </c>
      <c r="F2711" s="6" t="str">
        <f>+VLOOKUP($C2711,Sheet3!$B:$I,4,0)</f>
        <v>NUMA</v>
      </c>
      <c r="G2711" s="6">
        <f>+VLOOKUP($C2711,Sheet3!$B:$I,5,0)</f>
        <v>0</v>
      </c>
      <c r="H2711" s="6" t="str">
        <f>+VLOOKUP($C2711,Sheet3!$B:$I,6,0)</f>
        <v>D1.</v>
      </c>
      <c r="I2711" s="6" t="str">
        <f>+VLOOKUP($C2711,Sheet3!$B:$I,7,0)</f>
        <v>TANTOR</v>
      </c>
      <c r="J2711" s="6" t="str">
        <f>+VLOOKUP($C2711,Sheet3!$B:$I,8,0)</f>
        <v>D</v>
      </c>
      <c r="K2711" s="6" t="str">
        <f t="shared" si="128"/>
        <v>18X6X121/8SAT NUMA 0 D1. TANTOR D</v>
      </c>
      <c r="L2711" s="6" t="str">
        <f t="shared" si="127"/>
        <v>A</v>
      </c>
      <c r="M2711" s="6" t="s">
        <v>6972</v>
      </c>
    </row>
    <row r="2712" spans="1:13">
      <c r="A2712" s="6" t="s">
        <v>10715</v>
      </c>
      <c r="B2712" s="6" t="str">
        <f t="shared" si="126"/>
        <v>L150600925</v>
      </c>
      <c r="C2712" s="6" t="s">
        <v>10716</v>
      </c>
      <c r="D2712" s="6" t="str">
        <f>+VLOOKUP($C2712,Sheet3!$B:$I,2,0)</f>
        <v>18X6X121/8</v>
      </c>
      <c r="E2712" s="6" t="str">
        <f>+VLOOKUP($C2712,Sheet3!$B:$I,3,0)</f>
        <v>SM</v>
      </c>
      <c r="F2712" s="6" t="str">
        <f>+VLOOKUP($C2712,Sheet3!$B:$I,4,0)</f>
        <v>NUMA</v>
      </c>
      <c r="G2712" s="6">
        <f>+VLOOKUP($C2712,Sheet3!$B:$I,5,0)</f>
        <v>0</v>
      </c>
      <c r="H2712" s="6" t="str">
        <f>+VLOOKUP($C2712,Sheet3!$B:$I,6,0)</f>
        <v>D1.</v>
      </c>
      <c r="I2712" s="6" t="str">
        <f>+VLOOKUP($C2712,Sheet3!$B:$I,7,0)</f>
        <v>TANTOR</v>
      </c>
      <c r="J2712" s="6" t="str">
        <f>+VLOOKUP($C2712,Sheet3!$B:$I,8,0)</f>
        <v>D</v>
      </c>
      <c r="K2712" s="6" t="str">
        <f t="shared" si="128"/>
        <v>18X6X121/8SM NUMA 0 D1. TANTOR D</v>
      </c>
      <c r="L2712" s="6" t="str">
        <f t="shared" si="127"/>
        <v>A</v>
      </c>
      <c r="M2712" s="6" t="s">
        <v>6972</v>
      </c>
    </row>
    <row r="2713" spans="1:13">
      <c r="A2713" s="6" t="s">
        <v>10717</v>
      </c>
      <c r="B2713" s="6" t="str">
        <f t="shared" si="126"/>
        <v>L150601048</v>
      </c>
      <c r="C2713" s="6" t="s">
        <v>10716</v>
      </c>
      <c r="D2713" s="6" t="str">
        <f>+VLOOKUP($C2713,Sheet3!$B:$I,2,0)</f>
        <v>18X6X121/8</v>
      </c>
      <c r="E2713" s="6" t="str">
        <f>+VLOOKUP($C2713,Sheet3!$B:$I,3,0)</f>
        <v>SM</v>
      </c>
      <c r="F2713" s="6" t="str">
        <f>+VLOOKUP($C2713,Sheet3!$B:$I,4,0)</f>
        <v>NUMA</v>
      </c>
      <c r="G2713" s="6">
        <f>+VLOOKUP($C2713,Sheet3!$B:$I,5,0)</f>
        <v>0</v>
      </c>
      <c r="H2713" s="6" t="str">
        <f>+VLOOKUP($C2713,Sheet3!$B:$I,6,0)</f>
        <v>D1.</v>
      </c>
      <c r="I2713" s="6" t="str">
        <f>+VLOOKUP($C2713,Sheet3!$B:$I,7,0)</f>
        <v>TANTOR</v>
      </c>
      <c r="J2713" s="6" t="str">
        <f>+VLOOKUP($C2713,Sheet3!$B:$I,8,0)</f>
        <v>D</v>
      </c>
      <c r="K2713" s="6" t="str">
        <f t="shared" si="128"/>
        <v>18X6X121/8SM NUMA 0 D1. TANTOR D</v>
      </c>
      <c r="L2713" s="6" t="str">
        <f t="shared" si="127"/>
        <v>A</v>
      </c>
      <c r="M2713" s="6" t="s">
        <v>6972</v>
      </c>
    </row>
    <row r="2714" spans="1:13">
      <c r="A2714" s="6" t="s">
        <v>10718</v>
      </c>
      <c r="B2714" s="6" t="str">
        <f t="shared" si="126"/>
        <v>L140802890</v>
      </c>
      <c r="C2714" s="6" t="s">
        <v>10719</v>
      </c>
      <c r="D2714" s="6" t="str">
        <f>+VLOOKUP($C2714,Sheet3!$B:$I,2,0)</f>
        <v>18X8X121/8</v>
      </c>
      <c r="E2714" s="6" t="str">
        <f>+VLOOKUP($C2714,Sheet3!$B:$I,3,0)</f>
        <v>SM</v>
      </c>
      <c r="F2714" s="6" t="str">
        <f>+VLOOKUP($C2714,Sheet3!$B:$I,4,0)</f>
        <v>NUMA</v>
      </c>
      <c r="G2714" s="6">
        <f>+VLOOKUP($C2714,Sheet3!$B:$I,5,0)</f>
        <v>0</v>
      </c>
      <c r="H2714" s="6" t="str">
        <f>+VLOOKUP($C2714,Sheet3!$B:$I,6,0)</f>
        <v>D1.</v>
      </c>
      <c r="I2714" s="6" t="str">
        <f>+VLOOKUP($C2714,Sheet3!$B:$I,7,0)</f>
        <v>TRISTAR</v>
      </c>
      <c r="J2714" s="6" t="str">
        <f>+VLOOKUP($C2714,Sheet3!$B:$I,8,0)</f>
        <v>D</v>
      </c>
      <c r="K2714" s="6" t="str">
        <f t="shared" si="128"/>
        <v>18X8X121/8SM NUMA 0 D1. TRISTAR D</v>
      </c>
      <c r="L2714" s="6" t="str">
        <f t="shared" si="127"/>
        <v>A</v>
      </c>
      <c r="M2714" s="6" t="s">
        <v>6972</v>
      </c>
    </row>
    <row r="2715" spans="1:13">
      <c r="A2715" s="6" t="s">
        <v>10720</v>
      </c>
      <c r="B2715" s="6" t="str">
        <f t="shared" si="126"/>
        <v>l150906325</v>
      </c>
      <c r="C2715" s="6" t="s">
        <v>10721</v>
      </c>
      <c r="D2715" s="6" t="str">
        <f>+VLOOKUP($C2715,Sheet3!$B:$I,2,0)</f>
        <v>161/4X5X111/4</v>
      </c>
      <c r="E2715" s="6" t="str">
        <f>+VLOOKUP($C2715,Sheet3!$B:$I,3,0)</f>
        <v>ML</v>
      </c>
      <c r="F2715" s="6" t="str">
        <f>+VLOOKUP($C2715,Sheet3!$B:$I,4,0)</f>
        <v>NUMA</v>
      </c>
      <c r="G2715" s="6">
        <f>+VLOOKUP($C2715,Sheet3!$B:$I,5,0)</f>
        <v>0</v>
      </c>
      <c r="H2715" s="6" t="str">
        <f>+VLOOKUP($C2715,Sheet3!$B:$I,6,0)</f>
        <v>P5N</v>
      </c>
      <c r="I2715" s="6" t="str">
        <f>+VLOOKUP($C2715,Sheet3!$B:$I,7,0)</f>
        <v>NUMA</v>
      </c>
      <c r="J2715" s="6" t="str">
        <f>+VLOOKUP($C2715,Sheet3!$B:$I,8,0)</f>
        <v>XP</v>
      </c>
      <c r="K2715" s="6" t="str">
        <f t="shared" si="128"/>
        <v>161/4X5X111/4ML NUMA 0 P5N NUMA XP</v>
      </c>
      <c r="L2715" s="6" t="str">
        <f t="shared" si="127"/>
        <v>A</v>
      </c>
      <c r="M2715" s="6" t="s">
        <v>6972</v>
      </c>
    </row>
    <row r="2716" spans="1:13">
      <c r="A2716" s="6" t="s">
        <v>10722</v>
      </c>
      <c r="B2716" s="6" t="str">
        <f t="shared" si="126"/>
        <v>l160501389</v>
      </c>
      <c r="C2716" s="6" t="s">
        <v>10723</v>
      </c>
      <c r="D2716" s="6" t="str">
        <f>+VLOOKUP($C2716,Sheet3!$B:$I,2,0)</f>
        <v>161/4X5X111/4</v>
      </c>
      <c r="E2716" s="6" t="str">
        <f>+VLOOKUP($C2716,Sheet3!$B:$I,3,0)</f>
        <v>ML</v>
      </c>
      <c r="F2716" s="6" t="str">
        <f>+VLOOKUP($C2716,Sheet3!$B:$I,4,0)</f>
        <v>NUMA</v>
      </c>
      <c r="G2716" s="6">
        <f>+VLOOKUP($C2716,Sheet3!$B:$I,5,0)</f>
        <v>0</v>
      </c>
      <c r="H2716" s="6" t="str">
        <f>+VLOOKUP($C2716,Sheet3!$B:$I,6,0)</f>
        <v>P5N</v>
      </c>
      <c r="I2716" s="6" t="str">
        <f>+VLOOKUP($C2716,Sheet3!$B:$I,7,0)</f>
        <v>TOTALSOURCE</v>
      </c>
      <c r="J2716" s="6" t="str">
        <f>+VLOOKUP($C2716,Sheet3!$B:$I,8,0)</f>
        <v>P</v>
      </c>
      <c r="K2716" s="6" t="str">
        <f t="shared" si="128"/>
        <v>161/4X5X111/4ML NUMA 0 P5N TOTALSOURCE P</v>
      </c>
      <c r="L2716" s="6" t="str">
        <f t="shared" si="127"/>
        <v>A</v>
      </c>
      <c r="M2716" s="6" t="s">
        <v>6972</v>
      </c>
    </row>
    <row r="2717" spans="1:13">
      <c r="A2717" s="6" t="s">
        <v>10724</v>
      </c>
      <c r="B2717" s="6" t="str">
        <f t="shared" si="126"/>
        <v>l150201406</v>
      </c>
      <c r="C2717" s="6" t="s">
        <v>10562</v>
      </c>
      <c r="D2717" s="6" t="str">
        <f>+VLOOKUP($C2717,Sheet3!$B:$I,2,0)</f>
        <v>161/4X5X111/4</v>
      </c>
      <c r="E2717" s="6" t="str">
        <f>+VLOOKUP($C2717,Sheet3!$B:$I,3,0)</f>
        <v>SM</v>
      </c>
      <c r="F2717" s="6" t="str">
        <f>+VLOOKUP($C2717,Sheet3!$B:$I,4,0)</f>
        <v>NUMA</v>
      </c>
      <c r="G2717" s="6">
        <f>+VLOOKUP($C2717,Sheet3!$B:$I,5,0)</f>
        <v>0</v>
      </c>
      <c r="H2717" s="6" t="str">
        <f>+VLOOKUP($C2717,Sheet3!$B:$I,6,0)</f>
        <v>P5N</v>
      </c>
      <c r="I2717" s="6" t="str">
        <f>+VLOOKUP($C2717,Sheet3!$B:$I,7,0)</f>
        <v>TALON</v>
      </c>
      <c r="J2717" s="6" t="str">
        <f>+VLOOKUP($C2717,Sheet3!$B:$I,8,0)</f>
        <v>P</v>
      </c>
      <c r="K2717" s="6" t="str">
        <f t="shared" si="128"/>
        <v>161/4X5X111/4SM NUMA 0 P5N TALON P</v>
      </c>
      <c r="L2717" s="6" t="str">
        <f t="shared" si="127"/>
        <v>A</v>
      </c>
      <c r="M2717" s="6" t="s">
        <v>6972</v>
      </c>
    </row>
    <row r="2718" spans="1:13">
      <c r="A2718" s="6" t="s">
        <v>10725</v>
      </c>
      <c r="B2718" s="6" t="str">
        <f t="shared" si="126"/>
        <v>l150201261</v>
      </c>
      <c r="C2718" s="6" t="s">
        <v>10562</v>
      </c>
      <c r="D2718" s="6" t="str">
        <f>+VLOOKUP($C2718,Sheet3!$B:$I,2,0)</f>
        <v>161/4X5X111/4</v>
      </c>
      <c r="E2718" s="6" t="str">
        <f>+VLOOKUP($C2718,Sheet3!$B:$I,3,0)</f>
        <v>SM</v>
      </c>
      <c r="F2718" s="6" t="str">
        <f>+VLOOKUP($C2718,Sheet3!$B:$I,4,0)</f>
        <v>NUMA</v>
      </c>
      <c r="G2718" s="6">
        <f>+VLOOKUP($C2718,Sheet3!$B:$I,5,0)</f>
        <v>0</v>
      </c>
      <c r="H2718" s="6" t="str">
        <f>+VLOOKUP($C2718,Sheet3!$B:$I,6,0)</f>
        <v>P5N</v>
      </c>
      <c r="I2718" s="6" t="str">
        <f>+VLOOKUP($C2718,Sheet3!$B:$I,7,0)</f>
        <v>TALON</v>
      </c>
      <c r="J2718" s="6" t="str">
        <f>+VLOOKUP($C2718,Sheet3!$B:$I,8,0)</f>
        <v>P</v>
      </c>
      <c r="K2718" s="6" t="str">
        <f t="shared" si="128"/>
        <v>161/4X5X111/4SM NUMA 0 P5N TALON P</v>
      </c>
      <c r="L2718" s="6" t="str">
        <f t="shared" si="127"/>
        <v>A</v>
      </c>
      <c r="M2718" s="6" t="s">
        <v>6972</v>
      </c>
    </row>
    <row r="2719" spans="1:13">
      <c r="A2719" s="6" t="s">
        <v>10726</v>
      </c>
      <c r="B2719" s="6" t="str">
        <f t="shared" si="126"/>
        <v>l150201308</v>
      </c>
      <c r="C2719" s="6" t="s">
        <v>10562</v>
      </c>
      <c r="D2719" s="6" t="str">
        <f>+VLOOKUP($C2719,Sheet3!$B:$I,2,0)</f>
        <v>161/4X5X111/4</v>
      </c>
      <c r="E2719" s="6" t="str">
        <f>+VLOOKUP($C2719,Sheet3!$B:$I,3,0)</f>
        <v>SM</v>
      </c>
      <c r="F2719" s="6" t="str">
        <f>+VLOOKUP($C2719,Sheet3!$B:$I,4,0)</f>
        <v>NUMA</v>
      </c>
      <c r="G2719" s="6">
        <f>+VLOOKUP($C2719,Sheet3!$B:$I,5,0)</f>
        <v>0</v>
      </c>
      <c r="H2719" s="6" t="str">
        <f>+VLOOKUP($C2719,Sheet3!$B:$I,6,0)</f>
        <v>P5N</v>
      </c>
      <c r="I2719" s="6" t="str">
        <f>+VLOOKUP($C2719,Sheet3!$B:$I,7,0)</f>
        <v>TALON</v>
      </c>
      <c r="J2719" s="6" t="str">
        <f>+VLOOKUP($C2719,Sheet3!$B:$I,8,0)</f>
        <v>P</v>
      </c>
      <c r="K2719" s="6" t="str">
        <f t="shared" si="128"/>
        <v>161/4X5X111/4SM NUMA 0 P5N TALON P</v>
      </c>
      <c r="L2719" s="6" t="str">
        <f t="shared" si="127"/>
        <v>A</v>
      </c>
      <c r="M2719" s="6" t="s">
        <v>6972</v>
      </c>
    </row>
    <row r="2720" spans="1:13">
      <c r="A2720" s="6" t="s">
        <v>10727</v>
      </c>
      <c r="B2720" s="6" t="str">
        <f t="shared" si="126"/>
        <v>l160605488</v>
      </c>
      <c r="C2720" s="6" t="s">
        <v>8571</v>
      </c>
      <c r="D2720" s="6" t="str">
        <f>+VLOOKUP($C2720,Sheet3!$B:$I,2,0)</f>
        <v>161/4X5X111/4</v>
      </c>
      <c r="E2720" s="6" t="str">
        <f>+VLOOKUP($C2720,Sheet3!$B:$I,3,0)</f>
        <v>ML</v>
      </c>
      <c r="F2720" s="6" t="str">
        <f>+VLOOKUP($C2720,Sheet3!$B:$I,4,0)</f>
        <v>NUMA</v>
      </c>
      <c r="G2720" s="6">
        <f>+VLOOKUP($C2720,Sheet3!$B:$I,5,0)</f>
        <v>0</v>
      </c>
      <c r="H2720" s="6" t="str">
        <f>+VLOOKUP($C2720,Sheet3!$B:$I,6,0)</f>
        <v>P5N</v>
      </c>
      <c r="I2720" s="6" t="str">
        <f>+VLOOKUP($C2720,Sheet3!$B:$I,7,0)</f>
        <v>NUMA</v>
      </c>
      <c r="J2720" s="6" t="str">
        <f>+VLOOKUP($C2720,Sheet3!$B:$I,8,0)</f>
        <v>P</v>
      </c>
      <c r="K2720" s="6" t="str">
        <f t="shared" si="128"/>
        <v>161/4X5X111/4ML NUMA 0 P5N NUMA P</v>
      </c>
      <c r="L2720" s="6" t="str">
        <f t="shared" si="127"/>
        <v>A</v>
      </c>
      <c r="M2720" s="6" t="s">
        <v>6972</v>
      </c>
    </row>
    <row r="2721" spans="1:13">
      <c r="A2721" s="6" t="s">
        <v>10728</v>
      </c>
      <c r="B2721" s="6" t="str">
        <f t="shared" si="126"/>
        <v>l161100160</v>
      </c>
      <c r="C2721" s="6" t="s">
        <v>8848</v>
      </c>
      <c r="D2721" s="6" t="str">
        <f>+VLOOKUP($C2721,Sheet3!$B:$I,2,0)</f>
        <v>161/4X6X111/4</v>
      </c>
      <c r="E2721" s="6" t="str">
        <f>+VLOOKUP($C2721,Sheet3!$B:$I,3,0)</f>
        <v>ML</v>
      </c>
      <c r="F2721" s="6" t="str">
        <f>+VLOOKUP($C2721,Sheet3!$B:$I,4,0)</f>
        <v>NUMA</v>
      </c>
      <c r="G2721" s="6">
        <f>+VLOOKUP($C2721,Sheet3!$B:$I,5,0)</f>
        <v>0</v>
      </c>
      <c r="H2721" s="6" t="str">
        <f>+VLOOKUP($C2721,Sheet3!$B:$I,6,0)</f>
        <v>P5</v>
      </c>
      <c r="I2721" s="6" t="str">
        <f>+VLOOKUP($C2721,Sheet3!$B:$I,7,0)</f>
        <v>TOTALSOURCE</v>
      </c>
      <c r="J2721" s="6" t="str">
        <f>+VLOOKUP($C2721,Sheet3!$B:$I,8,0)</f>
        <v>P</v>
      </c>
      <c r="K2721" s="6" t="str">
        <f t="shared" si="128"/>
        <v>161/4X6X111/4ML NUMA 0 P5 TOTALSOURCE P</v>
      </c>
      <c r="L2721" s="6" t="str">
        <f t="shared" si="127"/>
        <v>A</v>
      </c>
      <c r="M2721" s="6" t="s">
        <v>6972</v>
      </c>
    </row>
    <row r="2722" spans="1:13">
      <c r="A2722" s="6" t="s">
        <v>10729</v>
      </c>
      <c r="B2722" s="6" t="str">
        <f t="shared" si="126"/>
        <v>l161100223</v>
      </c>
      <c r="C2722" s="6" t="s">
        <v>8848</v>
      </c>
      <c r="D2722" s="6" t="str">
        <f>+VLOOKUP($C2722,Sheet3!$B:$I,2,0)</f>
        <v>161/4X6X111/4</v>
      </c>
      <c r="E2722" s="6" t="str">
        <f>+VLOOKUP($C2722,Sheet3!$B:$I,3,0)</f>
        <v>ML</v>
      </c>
      <c r="F2722" s="6" t="str">
        <f>+VLOOKUP($C2722,Sheet3!$B:$I,4,0)</f>
        <v>NUMA</v>
      </c>
      <c r="G2722" s="6">
        <f>+VLOOKUP($C2722,Sheet3!$B:$I,5,0)</f>
        <v>0</v>
      </c>
      <c r="H2722" s="6" t="str">
        <f>+VLOOKUP($C2722,Sheet3!$B:$I,6,0)</f>
        <v>P5</v>
      </c>
      <c r="I2722" s="6" t="str">
        <f>+VLOOKUP($C2722,Sheet3!$B:$I,7,0)</f>
        <v>TOTALSOURCE</v>
      </c>
      <c r="J2722" s="6" t="str">
        <f>+VLOOKUP($C2722,Sheet3!$B:$I,8,0)</f>
        <v>P</v>
      </c>
      <c r="K2722" s="6" t="str">
        <f t="shared" si="128"/>
        <v>161/4X6X111/4ML NUMA 0 P5 TOTALSOURCE P</v>
      </c>
      <c r="L2722" s="6" t="str">
        <f t="shared" si="127"/>
        <v>A</v>
      </c>
      <c r="M2722" s="6" t="s">
        <v>6972</v>
      </c>
    </row>
    <row r="2723" spans="1:13">
      <c r="A2723" s="6" t="s">
        <v>10730</v>
      </c>
      <c r="B2723" s="6" t="str">
        <f t="shared" si="126"/>
        <v>l161100688</v>
      </c>
      <c r="C2723" s="6" t="s">
        <v>8848</v>
      </c>
      <c r="D2723" s="6" t="str">
        <f>+VLOOKUP($C2723,Sheet3!$B:$I,2,0)</f>
        <v>161/4X6X111/4</v>
      </c>
      <c r="E2723" s="6" t="str">
        <f>+VLOOKUP($C2723,Sheet3!$B:$I,3,0)</f>
        <v>ML</v>
      </c>
      <c r="F2723" s="6" t="str">
        <f>+VLOOKUP($C2723,Sheet3!$B:$I,4,0)</f>
        <v>NUMA</v>
      </c>
      <c r="G2723" s="6">
        <f>+VLOOKUP($C2723,Sheet3!$B:$I,5,0)</f>
        <v>0</v>
      </c>
      <c r="H2723" s="6" t="str">
        <f>+VLOOKUP($C2723,Sheet3!$B:$I,6,0)</f>
        <v>P5</v>
      </c>
      <c r="I2723" s="6" t="str">
        <f>+VLOOKUP($C2723,Sheet3!$B:$I,7,0)</f>
        <v>TOTALSOURCE</v>
      </c>
      <c r="J2723" s="6" t="str">
        <f>+VLOOKUP($C2723,Sheet3!$B:$I,8,0)</f>
        <v>P</v>
      </c>
      <c r="K2723" s="6" t="str">
        <f t="shared" si="128"/>
        <v>161/4X6X111/4ML NUMA 0 P5 TOTALSOURCE P</v>
      </c>
      <c r="L2723" s="6" t="str">
        <f t="shared" si="127"/>
        <v>A</v>
      </c>
      <c r="M2723" s="6" t="s">
        <v>6972</v>
      </c>
    </row>
    <row r="2724" spans="1:13">
      <c r="A2724" s="6" t="s">
        <v>10731</v>
      </c>
      <c r="B2724" s="6" t="str">
        <f t="shared" si="126"/>
        <v>l160701924</v>
      </c>
      <c r="C2724" s="6" t="s">
        <v>7362</v>
      </c>
      <c r="D2724" s="6" t="str">
        <f>+VLOOKUP($C2724,Sheet3!$B:$I,2,0)</f>
        <v>161/4X7X111/4</v>
      </c>
      <c r="E2724" s="6" t="str">
        <f>+VLOOKUP($C2724,Sheet3!$B:$I,3,0)</f>
        <v>ML</v>
      </c>
      <c r="F2724" s="6" t="str">
        <f>+VLOOKUP($C2724,Sheet3!$B:$I,4,0)</f>
        <v>NUMA</v>
      </c>
      <c r="G2724" s="6">
        <f>+VLOOKUP($C2724,Sheet3!$B:$I,5,0)</f>
        <v>0</v>
      </c>
      <c r="H2724" s="6" t="str">
        <f>+VLOOKUP($C2724,Sheet3!$B:$I,6,0)</f>
        <v>P5</v>
      </c>
      <c r="I2724" s="6" t="str">
        <f>+VLOOKUP($C2724,Sheet3!$B:$I,7,0)</f>
        <v>TOTALSOURCE</v>
      </c>
      <c r="J2724" s="6" t="str">
        <f>+VLOOKUP($C2724,Sheet3!$B:$I,8,0)</f>
        <v>P</v>
      </c>
      <c r="K2724" s="6" t="str">
        <f t="shared" si="128"/>
        <v>161/4X7X111/4ML NUMA 0 P5 TOTALSOURCE P</v>
      </c>
      <c r="L2724" s="6" t="str">
        <f t="shared" si="127"/>
        <v>A</v>
      </c>
      <c r="M2724" s="6" t="s">
        <v>6972</v>
      </c>
    </row>
    <row r="2725" spans="1:13">
      <c r="A2725" s="6" t="s">
        <v>10732</v>
      </c>
      <c r="B2725" s="6" t="str">
        <f t="shared" si="126"/>
        <v>l161203969</v>
      </c>
      <c r="C2725" s="6" t="s">
        <v>10733</v>
      </c>
      <c r="D2725" s="6" t="str">
        <f>+VLOOKUP($C2725,Sheet3!$B:$I,2,0)</f>
        <v>161/4X5X111/4</v>
      </c>
      <c r="E2725" s="6" t="str">
        <f>+VLOOKUP($C2725,Sheet3!$B:$I,3,0)</f>
        <v>ML</v>
      </c>
      <c r="F2725" s="6" t="str">
        <f>+VLOOKUP($C2725,Sheet3!$B:$I,4,0)</f>
        <v>NUMA</v>
      </c>
      <c r="G2725" s="6">
        <f>+VLOOKUP($C2725,Sheet3!$B:$I,5,0)</f>
        <v>0</v>
      </c>
      <c r="H2725" s="6" t="str">
        <f>+VLOOKUP($C2725,Sheet3!$B:$I,6,0)</f>
        <v>P5</v>
      </c>
      <c r="I2725" s="6" t="str">
        <f>+VLOOKUP($C2725,Sheet3!$B:$I,7,0)</f>
        <v>TOTALSOURCE</v>
      </c>
      <c r="J2725" s="6" t="str">
        <f>+VLOOKUP($C2725,Sheet3!$B:$I,8,0)</f>
        <v>P</v>
      </c>
      <c r="K2725" s="6" t="str">
        <f t="shared" si="128"/>
        <v>161/4X5X111/4ML NUMA 0 P5 TOTALSOURCE P</v>
      </c>
      <c r="L2725" s="6" t="str">
        <f t="shared" si="127"/>
        <v>A</v>
      </c>
      <c r="M2725" s="6" t="s">
        <v>6972</v>
      </c>
    </row>
    <row r="2726" spans="1:13">
      <c r="A2726" s="6" t="s">
        <v>10734</v>
      </c>
      <c r="B2726" s="6" t="str">
        <f t="shared" si="126"/>
        <v>l161203813</v>
      </c>
      <c r="C2726" s="6" t="s">
        <v>10733</v>
      </c>
      <c r="D2726" s="6" t="str">
        <f>+VLOOKUP($C2726,Sheet3!$B:$I,2,0)</f>
        <v>161/4X5X111/4</v>
      </c>
      <c r="E2726" s="6" t="str">
        <f>+VLOOKUP($C2726,Sheet3!$B:$I,3,0)</f>
        <v>ML</v>
      </c>
      <c r="F2726" s="6" t="str">
        <f>+VLOOKUP($C2726,Sheet3!$B:$I,4,0)</f>
        <v>NUMA</v>
      </c>
      <c r="G2726" s="6">
        <f>+VLOOKUP($C2726,Sheet3!$B:$I,5,0)</f>
        <v>0</v>
      </c>
      <c r="H2726" s="6" t="str">
        <f>+VLOOKUP($C2726,Sheet3!$B:$I,6,0)</f>
        <v>P5</v>
      </c>
      <c r="I2726" s="6" t="str">
        <f>+VLOOKUP($C2726,Sheet3!$B:$I,7,0)</f>
        <v>TOTALSOURCE</v>
      </c>
      <c r="J2726" s="6" t="str">
        <f>+VLOOKUP($C2726,Sheet3!$B:$I,8,0)</f>
        <v>P</v>
      </c>
      <c r="K2726" s="6" t="str">
        <f t="shared" si="128"/>
        <v>161/4X5X111/4ML NUMA 0 P5 TOTALSOURCE P</v>
      </c>
      <c r="L2726" s="6" t="str">
        <f t="shared" si="127"/>
        <v>A</v>
      </c>
      <c r="M2726" s="6" t="s">
        <v>6972</v>
      </c>
    </row>
    <row r="2727" spans="1:13">
      <c r="A2727" s="6" t="s">
        <v>10735</v>
      </c>
      <c r="B2727" s="6" t="str">
        <f t="shared" si="126"/>
        <v>l161203930</v>
      </c>
      <c r="C2727" s="6" t="s">
        <v>10733</v>
      </c>
      <c r="D2727" s="6" t="str">
        <f>+VLOOKUP($C2727,Sheet3!$B:$I,2,0)</f>
        <v>161/4X5X111/4</v>
      </c>
      <c r="E2727" s="6" t="str">
        <f>+VLOOKUP($C2727,Sheet3!$B:$I,3,0)</f>
        <v>ML</v>
      </c>
      <c r="F2727" s="6" t="str">
        <f>+VLOOKUP($C2727,Sheet3!$B:$I,4,0)</f>
        <v>NUMA</v>
      </c>
      <c r="G2727" s="6">
        <f>+VLOOKUP($C2727,Sheet3!$B:$I,5,0)</f>
        <v>0</v>
      </c>
      <c r="H2727" s="6" t="str">
        <f>+VLOOKUP($C2727,Sheet3!$B:$I,6,0)</f>
        <v>P5</v>
      </c>
      <c r="I2727" s="6" t="str">
        <f>+VLOOKUP($C2727,Sheet3!$B:$I,7,0)</f>
        <v>TOTALSOURCE</v>
      </c>
      <c r="J2727" s="6" t="str">
        <f>+VLOOKUP($C2727,Sheet3!$B:$I,8,0)</f>
        <v>P</v>
      </c>
      <c r="K2727" s="6" t="str">
        <f t="shared" si="128"/>
        <v>161/4X5X111/4ML NUMA 0 P5 TOTALSOURCE P</v>
      </c>
      <c r="L2727" s="6" t="str">
        <f t="shared" si="127"/>
        <v>A</v>
      </c>
      <c r="M2727" s="6" t="s">
        <v>6972</v>
      </c>
    </row>
    <row r="2728" spans="1:13">
      <c r="A2728" s="6" t="s">
        <v>10736</v>
      </c>
      <c r="B2728" s="6" t="str">
        <f t="shared" si="126"/>
        <v>l150505851</v>
      </c>
      <c r="C2728" s="6" t="s">
        <v>8711</v>
      </c>
      <c r="D2728" s="6" t="str">
        <f>+VLOOKUP($C2728,Sheet3!$B:$I,2,0)</f>
        <v>21X7X15</v>
      </c>
      <c r="E2728" s="6" t="str">
        <f>+VLOOKUP($C2728,Sheet3!$B:$I,3,0)</f>
        <v>SM</v>
      </c>
      <c r="F2728" s="6" t="str">
        <f>+VLOOKUP($C2728,Sheet3!$B:$I,4,0)</f>
        <v>NUMA</v>
      </c>
      <c r="G2728" s="6">
        <f>+VLOOKUP($C2728,Sheet3!$B:$I,5,0)</f>
        <v>0</v>
      </c>
      <c r="H2728" s="6" t="str">
        <f>+VLOOKUP($C2728,Sheet3!$B:$I,6,0)</f>
        <v>D1N</v>
      </c>
      <c r="I2728" s="6" t="str">
        <f>+VLOOKUP($C2728,Sheet3!$B:$I,7,0)</f>
        <v>TALON</v>
      </c>
      <c r="J2728" s="6" t="str">
        <f>+VLOOKUP($C2728,Sheet3!$B:$I,8,0)</f>
        <v>D</v>
      </c>
      <c r="K2728" s="6" t="str">
        <f t="shared" si="128"/>
        <v>21X7X15SM NUMA 0 D1N TALON D</v>
      </c>
      <c r="L2728" s="6" t="str">
        <f t="shared" si="127"/>
        <v>A</v>
      </c>
      <c r="M2728" s="6" t="s">
        <v>6972</v>
      </c>
    </row>
    <row r="2729" spans="1:13">
      <c r="A2729" s="6" t="s">
        <v>10737</v>
      </c>
      <c r="B2729" s="6" t="str">
        <f t="shared" si="126"/>
        <v>l160802048</v>
      </c>
      <c r="C2729" s="6" t="s">
        <v>9223</v>
      </c>
      <c r="D2729" s="6" t="str">
        <f>+VLOOKUP($C2729,Sheet3!$B:$I,2,0)</f>
        <v>6.00-9</v>
      </c>
      <c r="E2729" s="6" t="str">
        <f>+VLOOKUP($C2729,Sheet3!$B:$I,3,0)</f>
        <v>LUG</v>
      </c>
      <c r="F2729" s="6" t="str">
        <f>+VLOOKUP($C2729,Sheet3!$B:$I,4,0)</f>
        <v>NUMA</v>
      </c>
      <c r="G2729" s="6">
        <f>+VLOOKUP($C2729,Sheet3!$B:$I,5,0)</f>
        <v>4</v>
      </c>
      <c r="H2729" s="6" t="str">
        <f>+VLOOKUP($C2729,Sheet3!$B:$I,6,0)</f>
        <v>M4N34</v>
      </c>
      <c r="I2729" s="6" t="str">
        <f>+VLOOKUP($C2729,Sheet3!$B:$I,7,0)</f>
        <v>NUMA</v>
      </c>
      <c r="J2729" s="6" t="str">
        <f>+VLOOKUP($C2729,Sheet3!$B:$I,8,0)</f>
        <v>PREMIUM</v>
      </c>
      <c r="K2729" s="6" t="str">
        <f t="shared" si="128"/>
        <v>6.00-9LUG NUMA 4 M4N34 NUMA PREMIUM</v>
      </c>
      <c r="L2729" s="6" t="str">
        <f t="shared" si="127"/>
        <v>A</v>
      </c>
      <c r="M2729" s="6" t="s">
        <v>6972</v>
      </c>
    </row>
    <row r="2730" spans="1:13">
      <c r="A2730" s="6" t="s">
        <v>10738</v>
      </c>
      <c r="B2730" s="6" t="str">
        <f t="shared" si="126"/>
        <v>l160900602</v>
      </c>
      <c r="C2730" s="6" t="s">
        <v>10739</v>
      </c>
      <c r="D2730" s="6" t="str">
        <f>+VLOOKUP($C2730,Sheet3!$B:$I,2,0)</f>
        <v>18X6X121/8</v>
      </c>
      <c r="E2730" s="6" t="str">
        <f>+VLOOKUP($C2730,Sheet3!$B:$I,3,0)</f>
        <v>SM</v>
      </c>
      <c r="F2730" s="6" t="str">
        <f>+VLOOKUP($C2730,Sheet3!$B:$I,4,0)</f>
        <v>NUMA</v>
      </c>
      <c r="G2730" s="6">
        <f>+VLOOKUP($C2730,Sheet3!$B:$I,5,0)</f>
        <v>0</v>
      </c>
      <c r="H2730" s="6" t="str">
        <f>+VLOOKUP($C2730,Sheet3!$B:$I,6,0)</f>
        <v>P5</v>
      </c>
      <c r="I2730" s="6" t="str">
        <f>+VLOOKUP($C2730,Sheet3!$B:$I,7,0)</f>
        <v>TANTOR</v>
      </c>
      <c r="J2730" s="6" t="str">
        <f>+VLOOKUP($C2730,Sheet3!$B:$I,8,0)</f>
        <v>P</v>
      </c>
      <c r="K2730" s="6" t="str">
        <f t="shared" si="128"/>
        <v>18X6X121/8SM NUMA 0 P5 TANTOR P</v>
      </c>
      <c r="L2730" s="6" t="str">
        <f t="shared" si="127"/>
        <v>A</v>
      </c>
      <c r="M2730" s="6" t="s">
        <v>6972</v>
      </c>
    </row>
    <row r="2731" spans="1:13">
      <c r="A2731" s="6" t="s">
        <v>10740</v>
      </c>
      <c r="B2731" s="6" t="str">
        <f t="shared" si="126"/>
        <v>l160405870</v>
      </c>
      <c r="C2731" s="6" t="s">
        <v>10741</v>
      </c>
      <c r="D2731" s="6" t="str">
        <f>+VLOOKUP($C2731,Sheet3!$B:$I,2,0)</f>
        <v>18X5X121/8</v>
      </c>
      <c r="E2731" s="6" t="str">
        <f>+VLOOKUP($C2731,Sheet3!$B:$I,3,0)</f>
        <v>ML</v>
      </c>
      <c r="F2731" s="6" t="str">
        <f>+VLOOKUP($C2731,Sheet3!$B:$I,4,0)</f>
        <v>NUMA</v>
      </c>
      <c r="G2731" s="6">
        <f>+VLOOKUP($C2731,Sheet3!$B:$I,5,0)</f>
        <v>0</v>
      </c>
      <c r="H2731" s="6" t="str">
        <f>+VLOOKUP($C2731,Sheet3!$B:$I,6,0)</f>
        <v>P5N</v>
      </c>
      <c r="I2731" s="6" t="str">
        <f>+VLOOKUP($C2731,Sheet3!$B:$I,7,0)</f>
        <v>TOTALSOURCE</v>
      </c>
      <c r="J2731" s="6" t="str">
        <f>+VLOOKUP($C2731,Sheet3!$B:$I,8,0)</f>
        <v>P</v>
      </c>
      <c r="K2731" s="6" t="str">
        <f t="shared" si="128"/>
        <v>18X5X121/8ML NUMA 0 P5N TOTALSOURCE P</v>
      </c>
      <c r="L2731" s="6" t="str">
        <f t="shared" si="127"/>
        <v>A</v>
      </c>
      <c r="M2731" s="6" t="s">
        <v>6972</v>
      </c>
    </row>
    <row r="2732" spans="1:13">
      <c r="A2732" s="6" t="s">
        <v>10742</v>
      </c>
      <c r="B2732" s="6" t="str">
        <f t="shared" si="126"/>
        <v>l160905176</v>
      </c>
      <c r="C2732" s="6" t="s">
        <v>8874</v>
      </c>
      <c r="D2732" s="6" t="str">
        <f>+VLOOKUP($C2732,Sheet3!$B:$I,2,0)</f>
        <v>161/4X6X111/4</v>
      </c>
      <c r="E2732" s="6" t="str">
        <f>+VLOOKUP($C2732,Sheet3!$B:$I,3,0)</f>
        <v>ML</v>
      </c>
      <c r="F2732" s="6" t="str">
        <f>+VLOOKUP($C2732,Sheet3!$B:$I,4,0)</f>
        <v>NUMA</v>
      </c>
      <c r="G2732" s="6">
        <f>+VLOOKUP($C2732,Sheet3!$B:$I,5,0)</f>
        <v>0</v>
      </c>
      <c r="H2732" s="6" t="str">
        <f>+VLOOKUP($C2732,Sheet3!$B:$I,6,0)</f>
        <v>P5N</v>
      </c>
      <c r="I2732" s="6" t="str">
        <f>+VLOOKUP($C2732,Sheet3!$B:$I,7,0)</f>
        <v>TOTALSOURCE</v>
      </c>
      <c r="J2732" s="6" t="str">
        <f>+VLOOKUP($C2732,Sheet3!$B:$I,8,0)</f>
        <v>P</v>
      </c>
      <c r="K2732" s="6" t="str">
        <f t="shared" si="128"/>
        <v>161/4X6X111/4ML NUMA 0 P5N TOTALSOURCE P</v>
      </c>
      <c r="L2732" s="6" t="str">
        <f t="shared" si="127"/>
        <v>A</v>
      </c>
      <c r="M2732" s="6" t="s">
        <v>6972</v>
      </c>
    </row>
    <row r="2733" spans="1:13">
      <c r="A2733" s="6" t="s">
        <v>10743</v>
      </c>
      <c r="B2733" s="6" t="str">
        <f t="shared" si="126"/>
        <v>l150906092</v>
      </c>
      <c r="C2733" s="6" t="s">
        <v>10721</v>
      </c>
      <c r="D2733" s="6" t="str">
        <f>+VLOOKUP($C2733,Sheet3!$B:$I,2,0)</f>
        <v>161/4X5X111/4</v>
      </c>
      <c r="E2733" s="6" t="str">
        <f>+VLOOKUP($C2733,Sheet3!$B:$I,3,0)</f>
        <v>ML</v>
      </c>
      <c r="F2733" s="6" t="str">
        <f>+VLOOKUP($C2733,Sheet3!$B:$I,4,0)</f>
        <v>NUMA</v>
      </c>
      <c r="G2733" s="6">
        <f>+VLOOKUP($C2733,Sheet3!$B:$I,5,0)</f>
        <v>0</v>
      </c>
      <c r="H2733" s="6" t="str">
        <f>+VLOOKUP($C2733,Sheet3!$B:$I,6,0)</f>
        <v>P5N</v>
      </c>
      <c r="I2733" s="6" t="str">
        <f>+VLOOKUP($C2733,Sheet3!$B:$I,7,0)</f>
        <v>NUMA</v>
      </c>
      <c r="J2733" s="6" t="str">
        <f>+VLOOKUP($C2733,Sheet3!$B:$I,8,0)</f>
        <v>XP</v>
      </c>
      <c r="K2733" s="6" t="str">
        <f t="shared" si="128"/>
        <v>161/4X5X111/4ML NUMA 0 P5N NUMA XP</v>
      </c>
      <c r="L2733" s="6" t="str">
        <f t="shared" si="127"/>
        <v>A</v>
      </c>
      <c r="M2733" s="6" t="s">
        <v>6972</v>
      </c>
    </row>
    <row r="2734" spans="1:13">
      <c r="A2734" s="6" t="s">
        <v>10744</v>
      </c>
      <c r="B2734" s="6" t="str">
        <f t="shared" si="126"/>
        <v>l150203522</v>
      </c>
      <c r="C2734" s="6" t="s">
        <v>10745</v>
      </c>
      <c r="D2734" s="6" t="str">
        <f>+VLOOKUP($C2734,Sheet3!$B:$I,2,0)</f>
        <v>161/4X5X111/4</v>
      </c>
      <c r="E2734" s="6" t="str">
        <f>+VLOOKUP($C2734,Sheet3!$B:$I,3,0)</f>
        <v>SM</v>
      </c>
      <c r="F2734" s="6" t="str">
        <f>+VLOOKUP($C2734,Sheet3!$B:$I,4,0)</f>
        <v>NUMA</v>
      </c>
      <c r="G2734" s="6">
        <f>+VLOOKUP($C2734,Sheet3!$B:$I,5,0)</f>
        <v>0</v>
      </c>
      <c r="H2734" s="6" t="str">
        <f>+VLOOKUP($C2734,Sheet3!$B:$I,6,0)</f>
        <v>D1N</v>
      </c>
      <c r="I2734" s="6" t="str">
        <f>+VLOOKUP($C2734,Sheet3!$B:$I,7,0)</f>
        <v>NUMA</v>
      </c>
      <c r="J2734" s="6" t="str">
        <f>+VLOOKUP($C2734,Sheet3!$B:$I,8,0)</f>
        <v>D</v>
      </c>
      <c r="K2734" s="6" t="str">
        <f t="shared" si="128"/>
        <v>161/4X5X111/4SM NUMA 0 D1N NUMA D</v>
      </c>
      <c r="L2734" s="6" t="str">
        <f t="shared" si="127"/>
        <v>A</v>
      </c>
      <c r="M2734" s="6" t="s">
        <v>6972</v>
      </c>
    </row>
    <row r="2735" spans="1:13">
      <c r="A2735" s="6" t="s">
        <v>10746</v>
      </c>
      <c r="B2735" s="6" t="str">
        <f t="shared" si="126"/>
        <v>l150201339</v>
      </c>
      <c r="C2735" s="6" t="s">
        <v>10562</v>
      </c>
      <c r="D2735" s="6" t="str">
        <f>+VLOOKUP($C2735,Sheet3!$B:$I,2,0)</f>
        <v>161/4X5X111/4</v>
      </c>
      <c r="E2735" s="6" t="str">
        <f>+VLOOKUP($C2735,Sheet3!$B:$I,3,0)</f>
        <v>SM</v>
      </c>
      <c r="F2735" s="6" t="str">
        <f>+VLOOKUP($C2735,Sheet3!$B:$I,4,0)</f>
        <v>NUMA</v>
      </c>
      <c r="G2735" s="6">
        <f>+VLOOKUP($C2735,Sheet3!$B:$I,5,0)</f>
        <v>0</v>
      </c>
      <c r="H2735" s="6" t="str">
        <f>+VLOOKUP($C2735,Sheet3!$B:$I,6,0)</f>
        <v>P5N</v>
      </c>
      <c r="I2735" s="6" t="str">
        <f>+VLOOKUP($C2735,Sheet3!$B:$I,7,0)</f>
        <v>TALON</v>
      </c>
      <c r="J2735" s="6" t="str">
        <f>+VLOOKUP($C2735,Sheet3!$B:$I,8,0)</f>
        <v>P</v>
      </c>
      <c r="K2735" s="6" t="str">
        <f t="shared" si="128"/>
        <v>161/4X5X111/4SM NUMA 0 P5N TALON P</v>
      </c>
      <c r="L2735" s="6" t="str">
        <f t="shared" si="127"/>
        <v>A</v>
      </c>
      <c r="M2735" s="6" t="s">
        <v>6972</v>
      </c>
    </row>
    <row r="2736" spans="1:13">
      <c r="A2736" s="6" t="s">
        <v>10747</v>
      </c>
      <c r="B2736" s="6" t="str">
        <f t="shared" si="126"/>
        <v>l150201372</v>
      </c>
      <c r="C2736" s="6" t="s">
        <v>10562</v>
      </c>
      <c r="D2736" s="6" t="str">
        <f>+VLOOKUP($C2736,Sheet3!$B:$I,2,0)</f>
        <v>161/4X5X111/4</v>
      </c>
      <c r="E2736" s="6" t="str">
        <f>+VLOOKUP($C2736,Sheet3!$B:$I,3,0)</f>
        <v>SM</v>
      </c>
      <c r="F2736" s="6" t="str">
        <f>+VLOOKUP($C2736,Sheet3!$B:$I,4,0)</f>
        <v>NUMA</v>
      </c>
      <c r="G2736" s="6">
        <f>+VLOOKUP($C2736,Sheet3!$B:$I,5,0)</f>
        <v>0</v>
      </c>
      <c r="H2736" s="6" t="str">
        <f>+VLOOKUP($C2736,Sheet3!$B:$I,6,0)</f>
        <v>P5N</v>
      </c>
      <c r="I2736" s="6" t="str">
        <f>+VLOOKUP($C2736,Sheet3!$B:$I,7,0)</f>
        <v>TALON</v>
      </c>
      <c r="J2736" s="6" t="str">
        <f>+VLOOKUP($C2736,Sheet3!$B:$I,8,0)</f>
        <v>P</v>
      </c>
      <c r="K2736" s="6" t="str">
        <f t="shared" si="128"/>
        <v>161/4X5X111/4SM NUMA 0 P5N TALON P</v>
      </c>
      <c r="L2736" s="6" t="str">
        <f t="shared" si="127"/>
        <v>A</v>
      </c>
      <c r="M2736" s="6" t="s">
        <v>6972</v>
      </c>
    </row>
    <row r="2737" spans="1:13">
      <c r="A2737" s="6" t="s">
        <v>10748</v>
      </c>
      <c r="B2737" s="6" t="str">
        <f t="shared" si="126"/>
        <v>l150906186</v>
      </c>
      <c r="C2737" s="6" t="s">
        <v>10721</v>
      </c>
      <c r="D2737" s="6" t="str">
        <f>+VLOOKUP($C2737,Sheet3!$B:$I,2,0)</f>
        <v>161/4X5X111/4</v>
      </c>
      <c r="E2737" s="6" t="str">
        <f>+VLOOKUP($C2737,Sheet3!$B:$I,3,0)</f>
        <v>ML</v>
      </c>
      <c r="F2737" s="6" t="str">
        <f>+VLOOKUP($C2737,Sheet3!$B:$I,4,0)</f>
        <v>NUMA</v>
      </c>
      <c r="G2737" s="6">
        <f>+VLOOKUP($C2737,Sheet3!$B:$I,5,0)</f>
        <v>0</v>
      </c>
      <c r="H2737" s="6" t="str">
        <f>+VLOOKUP($C2737,Sheet3!$B:$I,6,0)</f>
        <v>P5N</v>
      </c>
      <c r="I2737" s="6" t="str">
        <f>+VLOOKUP($C2737,Sheet3!$B:$I,7,0)</f>
        <v>NUMA</v>
      </c>
      <c r="J2737" s="6" t="str">
        <f>+VLOOKUP($C2737,Sheet3!$B:$I,8,0)</f>
        <v>XP</v>
      </c>
      <c r="K2737" s="6" t="str">
        <f t="shared" si="128"/>
        <v>161/4X5X111/4ML NUMA 0 P5N NUMA XP</v>
      </c>
      <c r="L2737" s="6" t="str">
        <f t="shared" si="127"/>
        <v>A</v>
      </c>
      <c r="M2737" s="6" t="s">
        <v>6972</v>
      </c>
    </row>
    <row r="2738" spans="1:13">
      <c r="A2738" s="6" t="s">
        <v>10749</v>
      </c>
      <c r="B2738" s="6" t="str">
        <f t="shared" si="126"/>
        <v>l161203847</v>
      </c>
      <c r="C2738" s="6" t="s">
        <v>10733</v>
      </c>
      <c r="D2738" s="6" t="str">
        <f>+VLOOKUP($C2738,Sheet3!$B:$I,2,0)</f>
        <v>161/4X5X111/4</v>
      </c>
      <c r="E2738" s="6" t="str">
        <f>+VLOOKUP($C2738,Sheet3!$B:$I,3,0)</f>
        <v>ML</v>
      </c>
      <c r="F2738" s="6" t="str">
        <f>+VLOOKUP($C2738,Sheet3!$B:$I,4,0)</f>
        <v>NUMA</v>
      </c>
      <c r="G2738" s="6">
        <f>+VLOOKUP($C2738,Sheet3!$B:$I,5,0)</f>
        <v>0</v>
      </c>
      <c r="H2738" s="6" t="str">
        <f>+VLOOKUP($C2738,Sheet3!$B:$I,6,0)</f>
        <v>P5</v>
      </c>
      <c r="I2738" s="6" t="str">
        <f>+VLOOKUP($C2738,Sheet3!$B:$I,7,0)</f>
        <v>TOTALSOURCE</v>
      </c>
      <c r="J2738" s="6" t="str">
        <f>+VLOOKUP($C2738,Sheet3!$B:$I,8,0)</f>
        <v>P</v>
      </c>
      <c r="K2738" s="6" t="str">
        <f t="shared" si="128"/>
        <v>161/4X5X111/4ML NUMA 0 P5 TOTALSOURCE P</v>
      </c>
      <c r="L2738" s="6" t="str">
        <f t="shared" si="127"/>
        <v>A</v>
      </c>
      <c r="M2738" s="6" t="s">
        <v>6972</v>
      </c>
    </row>
    <row r="2739" spans="1:13">
      <c r="A2739" s="6" t="s">
        <v>10750</v>
      </c>
      <c r="B2739" s="6" t="str">
        <f t="shared" si="126"/>
        <v>l140901890</v>
      </c>
      <c r="C2739" s="6" t="s">
        <v>10695</v>
      </c>
      <c r="D2739" s="6" t="str">
        <f>+VLOOKUP($C2739,Sheet3!$B:$I,2,0)</f>
        <v>18X7-8</v>
      </c>
      <c r="E2739" s="6" t="str">
        <f>+VLOOKUP($C2739,Sheet3!$B:$I,3,0)</f>
        <v>LUG</v>
      </c>
      <c r="F2739" s="6" t="str">
        <f>+VLOOKUP($C2739,Sheet3!$B:$I,4,0)</f>
        <v>NUMA</v>
      </c>
      <c r="G2739" s="6">
        <f>+VLOOKUP($C2739,Sheet3!$B:$I,5,0)</f>
        <v>4.33</v>
      </c>
      <c r="H2739" s="6" t="str">
        <f>+VLOOKUP($C2739,Sheet3!$B:$I,6,0)</f>
        <v>M02X</v>
      </c>
      <c r="I2739" s="6" t="str">
        <f>+VLOOKUP($C2739,Sheet3!$B:$I,7,0)</f>
        <v>NUMA</v>
      </c>
      <c r="J2739" s="6" t="str">
        <f>+VLOOKUP($C2739,Sheet3!$B:$I,8,0)</f>
        <v>-</v>
      </c>
      <c r="K2739" s="6" t="str">
        <f t="shared" si="128"/>
        <v>18X7-8LUG NUMA 4.33 M02X NUMA -</v>
      </c>
      <c r="L2739" s="6" t="str">
        <f t="shared" si="127"/>
        <v>A</v>
      </c>
      <c r="M2739" s="6" t="s">
        <v>6972</v>
      </c>
    </row>
    <row r="2740" spans="1:13">
      <c r="A2740" s="6" t="s">
        <v>10751</v>
      </c>
      <c r="B2740" s="6" t="str">
        <f t="shared" si="126"/>
        <v>l140803728</v>
      </c>
      <c r="C2740" s="6" t="s">
        <v>10752</v>
      </c>
      <c r="D2740" s="6" t="str">
        <f>+VLOOKUP($C2740,Sheet3!$B:$I,2,0)</f>
        <v>200/50-10</v>
      </c>
      <c r="E2740" s="6" t="str">
        <f>+VLOOKUP($C2740,Sheet3!$B:$I,3,0)</f>
        <v>LUG</v>
      </c>
      <c r="F2740" s="6" t="str">
        <f>+VLOOKUP($C2740,Sheet3!$B:$I,4,0)</f>
        <v>NUMA</v>
      </c>
      <c r="G2740" s="6">
        <f>+VLOOKUP($C2740,Sheet3!$B:$I,5,0)</f>
        <v>6.5</v>
      </c>
      <c r="H2740" s="6" t="str">
        <f>+VLOOKUP($C2740,Sheet3!$B:$I,6,0)</f>
        <v>M4N3X</v>
      </c>
      <c r="I2740" s="6" t="str">
        <f>+VLOOKUP($C2740,Sheet3!$B:$I,7,0)</f>
        <v>NUMA</v>
      </c>
      <c r="J2740" s="6" t="str">
        <f>+VLOOKUP($C2740,Sheet3!$B:$I,8,0)</f>
        <v>XTRAPREMIUM</v>
      </c>
      <c r="K2740" s="6" t="str">
        <f t="shared" si="128"/>
        <v>200/50-10LUG NUMA 6.5 M4N3X NUMA XTRAPREMIUM</v>
      </c>
      <c r="L2740" s="6" t="str">
        <f t="shared" si="127"/>
        <v>A</v>
      </c>
      <c r="M2740" s="6" t="s">
        <v>6972</v>
      </c>
    </row>
    <row r="2741" spans="1:13">
      <c r="A2741" s="6" t="s">
        <v>10753</v>
      </c>
      <c r="B2741" s="6" t="str">
        <f t="shared" si="126"/>
        <v>l160503664</v>
      </c>
      <c r="C2741" s="6" t="s">
        <v>7886</v>
      </c>
      <c r="D2741" s="6" t="str">
        <f>+VLOOKUP($C2741,Sheet3!$B:$I,2,0)</f>
        <v>200/50-10</v>
      </c>
      <c r="E2741" s="6" t="str">
        <f>+VLOOKUP($C2741,Sheet3!$B:$I,3,0)</f>
        <v>LUG</v>
      </c>
      <c r="F2741" s="6" t="str">
        <f>+VLOOKUP($C2741,Sheet3!$B:$I,4,0)</f>
        <v>NUMAPRIME</v>
      </c>
      <c r="G2741" s="6">
        <f>+VLOOKUP($C2741,Sheet3!$B:$I,5,0)</f>
        <v>6.5</v>
      </c>
      <c r="H2741" s="6" t="str">
        <f>+VLOOKUP($C2741,Sheet3!$B:$I,6,0)</f>
        <v>P73X</v>
      </c>
      <c r="I2741" s="6" t="str">
        <f>+VLOOKUP($C2741,Sheet3!$B:$I,7,0)</f>
        <v>NUMAPRIME</v>
      </c>
      <c r="J2741" s="6" t="str">
        <f>+VLOOKUP($C2741,Sheet3!$B:$I,8,0)</f>
        <v>ULTRA</v>
      </c>
      <c r="K2741" s="6" t="str">
        <f t="shared" si="128"/>
        <v>200/50-10LUG NUMAPRIME 6.5 P73X NUMAPRIME ULTRA</v>
      </c>
      <c r="L2741" s="6" t="str">
        <f t="shared" si="127"/>
        <v>A</v>
      </c>
      <c r="M2741" s="6" t="s">
        <v>6972</v>
      </c>
    </row>
    <row r="2742" spans="1:13">
      <c r="A2742" s="6" t="s">
        <v>10754</v>
      </c>
      <c r="B2742" s="6" t="str">
        <f t="shared" si="126"/>
        <v>l160200527</v>
      </c>
      <c r="C2742" s="6" t="s">
        <v>10755</v>
      </c>
      <c r="D2742" s="6" t="str">
        <f>+VLOOKUP($C2742,Sheet3!$B:$I,2,0)</f>
        <v>180/75-120</v>
      </c>
      <c r="E2742" s="6" t="str">
        <f>+VLOOKUP($C2742,Sheet3!$B:$I,3,0)</f>
        <v>SM</v>
      </c>
      <c r="F2742" s="6" t="str">
        <f>+VLOOKUP($C2742,Sheet3!$B:$I,4,0)</f>
        <v>NUMA</v>
      </c>
      <c r="G2742" s="6">
        <f>+VLOOKUP($C2742,Sheet3!$B:$I,5,0)</f>
        <v>0</v>
      </c>
      <c r="H2742" s="6" t="str">
        <f>+VLOOKUP($C2742,Sheet3!$B:$I,6,0)</f>
        <v>D1.</v>
      </c>
      <c r="I2742" s="6" t="str">
        <f>+VLOOKUP($C2742,Sheet3!$B:$I,7,0)</f>
        <v>NUMA</v>
      </c>
      <c r="J2742" s="6" t="str">
        <f>+VLOOKUP($C2742,Sheet3!$B:$I,8,0)</f>
        <v>D</v>
      </c>
      <c r="K2742" s="6" t="str">
        <f t="shared" si="128"/>
        <v>180/75-120SM NUMA 0 D1. NUMA D</v>
      </c>
      <c r="L2742" s="6" t="str">
        <f t="shared" si="127"/>
        <v>A</v>
      </c>
      <c r="M2742" s="6" t="s">
        <v>6972</v>
      </c>
    </row>
    <row r="2743" spans="1:13">
      <c r="A2743" s="6" t="s">
        <v>10756</v>
      </c>
      <c r="B2743" s="6" t="str">
        <f t="shared" si="126"/>
        <v>l160103526</v>
      </c>
      <c r="C2743" s="6" t="s">
        <v>10187</v>
      </c>
      <c r="D2743" s="6" t="str">
        <f>+VLOOKUP($C2743,Sheet3!$B:$I,2,0)</f>
        <v>250/80-170</v>
      </c>
      <c r="E2743" s="6" t="str">
        <f>+VLOOKUP($C2743,Sheet3!$B:$I,3,0)</f>
        <v>SM</v>
      </c>
      <c r="F2743" s="6" t="str">
        <f>+VLOOKUP($C2743,Sheet3!$B:$I,4,0)</f>
        <v>NUMA</v>
      </c>
      <c r="G2743" s="6">
        <f>+VLOOKUP($C2743,Sheet3!$B:$I,5,0)</f>
        <v>0</v>
      </c>
      <c r="H2743" s="6" t="str">
        <f>+VLOOKUP($C2743,Sheet3!$B:$I,6,0)</f>
        <v>P5</v>
      </c>
      <c r="I2743" s="6" t="str">
        <f>+VLOOKUP($C2743,Sheet3!$B:$I,7,0)</f>
        <v>TOTALSOURCE</v>
      </c>
      <c r="J2743" s="6" t="str">
        <f>+VLOOKUP($C2743,Sheet3!$B:$I,8,0)</f>
        <v>P</v>
      </c>
      <c r="K2743" s="6" t="str">
        <f t="shared" si="128"/>
        <v>250/80-170SM NUMA 0 P5 TOTALSOURCE P</v>
      </c>
      <c r="L2743" s="6" t="str">
        <f t="shared" si="127"/>
        <v>A</v>
      </c>
      <c r="M2743" s="6" t="s">
        <v>6972</v>
      </c>
    </row>
    <row r="2744" spans="1:13">
      <c r="A2744" s="6" t="s">
        <v>10757</v>
      </c>
      <c r="B2744" s="6" t="str">
        <f t="shared" si="126"/>
        <v>l160504707</v>
      </c>
      <c r="C2744" s="6" t="s">
        <v>10650</v>
      </c>
      <c r="D2744" s="6" t="str">
        <f>+VLOOKUP($C2744,Sheet3!$B:$I,2,0)</f>
        <v>265/85-190(KEYWAY)</v>
      </c>
      <c r="E2744" s="6" t="str">
        <f>+VLOOKUP($C2744,Sheet3!$B:$I,3,0)</f>
        <v>SM</v>
      </c>
      <c r="F2744" s="6" t="str">
        <f>+VLOOKUP($C2744,Sheet3!$B:$I,4,0)</f>
        <v>NUMA</v>
      </c>
      <c r="G2744" s="6">
        <f>+VLOOKUP($C2744,Sheet3!$B:$I,5,0)</f>
        <v>0</v>
      </c>
      <c r="H2744" s="6" t="str">
        <f>+VLOOKUP($C2744,Sheet3!$B:$I,6,0)</f>
        <v>P5</v>
      </c>
      <c r="I2744" s="6" t="str">
        <f>+VLOOKUP($C2744,Sheet3!$B:$I,7,0)</f>
        <v>TOTALSOURCE</v>
      </c>
      <c r="J2744" s="6" t="str">
        <f>+VLOOKUP($C2744,Sheet3!$B:$I,8,0)</f>
        <v>P</v>
      </c>
      <c r="K2744" s="6" t="str">
        <f t="shared" si="128"/>
        <v>265/85-190(KEYWAY)SM NUMA 0 P5 TOTALSOURCE P</v>
      </c>
      <c r="L2744" s="6" t="str">
        <f t="shared" si="127"/>
        <v>A</v>
      </c>
      <c r="M2744" s="6" t="s">
        <v>6972</v>
      </c>
    </row>
    <row r="2745" spans="1:13">
      <c r="A2745" s="6" t="s">
        <v>10758</v>
      </c>
      <c r="B2745" s="6" t="str">
        <f t="shared" si="126"/>
        <v>l160504680</v>
      </c>
      <c r="C2745" s="6" t="s">
        <v>10650</v>
      </c>
      <c r="D2745" s="6" t="str">
        <f>+VLOOKUP($C2745,Sheet3!$B:$I,2,0)</f>
        <v>265/85-190(KEYWAY)</v>
      </c>
      <c r="E2745" s="6" t="str">
        <f>+VLOOKUP($C2745,Sheet3!$B:$I,3,0)</f>
        <v>SM</v>
      </c>
      <c r="F2745" s="6" t="str">
        <f>+VLOOKUP($C2745,Sheet3!$B:$I,4,0)</f>
        <v>NUMA</v>
      </c>
      <c r="G2745" s="6">
        <f>+VLOOKUP($C2745,Sheet3!$B:$I,5,0)</f>
        <v>0</v>
      </c>
      <c r="H2745" s="6" t="str">
        <f>+VLOOKUP($C2745,Sheet3!$B:$I,6,0)</f>
        <v>P5</v>
      </c>
      <c r="I2745" s="6" t="str">
        <f>+VLOOKUP($C2745,Sheet3!$B:$I,7,0)</f>
        <v>TOTALSOURCE</v>
      </c>
      <c r="J2745" s="6" t="str">
        <f>+VLOOKUP($C2745,Sheet3!$B:$I,8,0)</f>
        <v>P</v>
      </c>
      <c r="K2745" s="6" t="str">
        <f t="shared" si="128"/>
        <v>265/85-190(KEYWAY)SM NUMA 0 P5 TOTALSOURCE P</v>
      </c>
      <c r="L2745" s="6" t="str">
        <f t="shared" si="127"/>
        <v>A</v>
      </c>
      <c r="M2745" s="6" t="s">
        <v>6972</v>
      </c>
    </row>
    <row r="2746" spans="1:13">
      <c r="A2746" s="6" t="s">
        <v>10759</v>
      </c>
      <c r="B2746" s="6" t="str">
        <f t="shared" si="126"/>
        <v>l160504605</v>
      </c>
      <c r="C2746" s="6" t="s">
        <v>10650</v>
      </c>
      <c r="D2746" s="6" t="str">
        <f>+VLOOKUP($C2746,Sheet3!$B:$I,2,0)</f>
        <v>265/85-190(KEYWAY)</v>
      </c>
      <c r="E2746" s="6" t="str">
        <f>+VLOOKUP($C2746,Sheet3!$B:$I,3,0)</f>
        <v>SM</v>
      </c>
      <c r="F2746" s="6" t="str">
        <f>+VLOOKUP($C2746,Sheet3!$B:$I,4,0)</f>
        <v>NUMA</v>
      </c>
      <c r="G2746" s="6">
        <f>+VLOOKUP($C2746,Sheet3!$B:$I,5,0)</f>
        <v>0</v>
      </c>
      <c r="H2746" s="6" t="str">
        <f>+VLOOKUP($C2746,Sheet3!$B:$I,6,0)</f>
        <v>P5</v>
      </c>
      <c r="I2746" s="6" t="str">
        <f>+VLOOKUP($C2746,Sheet3!$B:$I,7,0)</f>
        <v>TOTALSOURCE</v>
      </c>
      <c r="J2746" s="6" t="str">
        <f>+VLOOKUP($C2746,Sheet3!$B:$I,8,0)</f>
        <v>P</v>
      </c>
      <c r="K2746" s="6" t="str">
        <f t="shared" si="128"/>
        <v>265/85-190(KEYWAY)SM NUMA 0 P5 TOTALSOURCE P</v>
      </c>
      <c r="L2746" s="6" t="str">
        <f t="shared" si="127"/>
        <v>A</v>
      </c>
      <c r="M2746" s="6" t="s">
        <v>6972</v>
      </c>
    </row>
    <row r="2747" spans="1:13">
      <c r="A2747" s="6" t="s">
        <v>10760</v>
      </c>
      <c r="B2747" s="6" t="str">
        <f t="shared" si="126"/>
        <v>l160504579</v>
      </c>
      <c r="C2747" s="6" t="s">
        <v>10650</v>
      </c>
      <c r="D2747" s="6" t="str">
        <f>+VLOOKUP($C2747,Sheet3!$B:$I,2,0)</f>
        <v>265/85-190(KEYWAY)</v>
      </c>
      <c r="E2747" s="6" t="str">
        <f>+VLOOKUP($C2747,Sheet3!$B:$I,3,0)</f>
        <v>SM</v>
      </c>
      <c r="F2747" s="6" t="str">
        <f>+VLOOKUP($C2747,Sheet3!$B:$I,4,0)</f>
        <v>NUMA</v>
      </c>
      <c r="G2747" s="6">
        <f>+VLOOKUP($C2747,Sheet3!$B:$I,5,0)</f>
        <v>0</v>
      </c>
      <c r="H2747" s="6" t="str">
        <f>+VLOOKUP($C2747,Sheet3!$B:$I,6,0)</f>
        <v>P5</v>
      </c>
      <c r="I2747" s="6" t="str">
        <f>+VLOOKUP($C2747,Sheet3!$B:$I,7,0)</f>
        <v>TOTALSOURCE</v>
      </c>
      <c r="J2747" s="6" t="str">
        <f>+VLOOKUP($C2747,Sheet3!$B:$I,8,0)</f>
        <v>P</v>
      </c>
      <c r="K2747" s="6" t="str">
        <f t="shared" si="128"/>
        <v>265/85-190(KEYWAY)SM NUMA 0 P5 TOTALSOURCE P</v>
      </c>
      <c r="L2747" s="6" t="str">
        <f t="shared" si="127"/>
        <v>A</v>
      </c>
      <c r="M2747" s="6" t="s">
        <v>6972</v>
      </c>
    </row>
    <row r="2748" spans="1:13">
      <c r="A2748" s="6" t="s">
        <v>10761</v>
      </c>
      <c r="B2748" s="6" t="str">
        <f t="shared" si="126"/>
        <v>l160503971</v>
      </c>
      <c r="C2748" s="6" t="s">
        <v>10650</v>
      </c>
      <c r="D2748" s="6" t="str">
        <f>+VLOOKUP($C2748,Sheet3!$B:$I,2,0)</f>
        <v>265/85-190(KEYWAY)</v>
      </c>
      <c r="E2748" s="6" t="str">
        <f>+VLOOKUP($C2748,Sheet3!$B:$I,3,0)</f>
        <v>SM</v>
      </c>
      <c r="F2748" s="6" t="str">
        <f>+VLOOKUP($C2748,Sheet3!$B:$I,4,0)</f>
        <v>NUMA</v>
      </c>
      <c r="G2748" s="6">
        <f>+VLOOKUP($C2748,Sheet3!$B:$I,5,0)</f>
        <v>0</v>
      </c>
      <c r="H2748" s="6" t="str">
        <f>+VLOOKUP($C2748,Sheet3!$B:$I,6,0)</f>
        <v>P5</v>
      </c>
      <c r="I2748" s="6" t="str">
        <f>+VLOOKUP($C2748,Sheet3!$B:$I,7,0)</f>
        <v>TOTALSOURCE</v>
      </c>
      <c r="J2748" s="6" t="str">
        <f>+VLOOKUP($C2748,Sheet3!$B:$I,8,0)</f>
        <v>P</v>
      </c>
      <c r="K2748" s="6" t="str">
        <f t="shared" si="128"/>
        <v>265/85-190(KEYWAY)SM NUMA 0 P5 TOTALSOURCE P</v>
      </c>
      <c r="L2748" s="6" t="str">
        <f t="shared" si="127"/>
        <v>A</v>
      </c>
      <c r="M2748" s="6" t="s">
        <v>6972</v>
      </c>
    </row>
    <row r="2749" spans="1:13">
      <c r="A2749" s="6" t="s">
        <v>10762</v>
      </c>
      <c r="B2749" s="6" t="str">
        <f t="shared" si="126"/>
        <v>l160503927</v>
      </c>
      <c r="C2749" s="6" t="s">
        <v>10650</v>
      </c>
      <c r="D2749" s="6" t="str">
        <f>+VLOOKUP($C2749,Sheet3!$B:$I,2,0)</f>
        <v>265/85-190(KEYWAY)</v>
      </c>
      <c r="E2749" s="6" t="str">
        <f>+VLOOKUP($C2749,Sheet3!$B:$I,3,0)</f>
        <v>SM</v>
      </c>
      <c r="F2749" s="6" t="str">
        <f>+VLOOKUP($C2749,Sheet3!$B:$I,4,0)</f>
        <v>NUMA</v>
      </c>
      <c r="G2749" s="6">
        <f>+VLOOKUP($C2749,Sheet3!$B:$I,5,0)</f>
        <v>0</v>
      </c>
      <c r="H2749" s="6" t="str">
        <f>+VLOOKUP($C2749,Sheet3!$B:$I,6,0)</f>
        <v>P5</v>
      </c>
      <c r="I2749" s="6" t="str">
        <f>+VLOOKUP($C2749,Sheet3!$B:$I,7,0)</f>
        <v>TOTALSOURCE</v>
      </c>
      <c r="J2749" s="6" t="str">
        <f>+VLOOKUP($C2749,Sheet3!$B:$I,8,0)</f>
        <v>P</v>
      </c>
      <c r="K2749" s="6" t="str">
        <f t="shared" si="128"/>
        <v>265/85-190(KEYWAY)SM NUMA 0 P5 TOTALSOURCE P</v>
      </c>
      <c r="L2749" s="6" t="str">
        <f t="shared" si="127"/>
        <v>A</v>
      </c>
      <c r="M2749" s="6" t="s">
        <v>6972</v>
      </c>
    </row>
    <row r="2750" spans="1:13">
      <c r="A2750" s="6" t="s">
        <v>10763</v>
      </c>
      <c r="B2750" s="6" t="str">
        <f t="shared" si="126"/>
        <v>l160103249</v>
      </c>
      <c r="C2750" s="6" t="s">
        <v>10187</v>
      </c>
      <c r="D2750" s="6" t="str">
        <f>+VLOOKUP($C2750,Sheet3!$B:$I,2,0)</f>
        <v>250/80-170</v>
      </c>
      <c r="E2750" s="6" t="str">
        <f>+VLOOKUP($C2750,Sheet3!$B:$I,3,0)</f>
        <v>SM</v>
      </c>
      <c r="F2750" s="6" t="str">
        <f>+VLOOKUP($C2750,Sheet3!$B:$I,4,0)</f>
        <v>NUMA</v>
      </c>
      <c r="G2750" s="6">
        <f>+VLOOKUP($C2750,Sheet3!$B:$I,5,0)</f>
        <v>0</v>
      </c>
      <c r="H2750" s="6" t="str">
        <f>+VLOOKUP($C2750,Sheet3!$B:$I,6,0)</f>
        <v>P5</v>
      </c>
      <c r="I2750" s="6" t="str">
        <f>+VLOOKUP($C2750,Sheet3!$B:$I,7,0)</f>
        <v>TOTALSOURCE</v>
      </c>
      <c r="J2750" s="6" t="str">
        <f>+VLOOKUP($C2750,Sheet3!$B:$I,8,0)</f>
        <v>P</v>
      </c>
      <c r="K2750" s="6" t="str">
        <f t="shared" si="128"/>
        <v>250/80-170SM NUMA 0 P5 TOTALSOURCE P</v>
      </c>
      <c r="L2750" s="6" t="str">
        <f t="shared" si="127"/>
        <v>A</v>
      </c>
      <c r="M2750" s="6" t="s">
        <v>6972</v>
      </c>
    </row>
    <row r="2751" spans="1:13">
      <c r="A2751" s="6" t="s">
        <v>10764</v>
      </c>
      <c r="B2751" s="6" t="str">
        <f t="shared" si="126"/>
        <v>l160605403</v>
      </c>
      <c r="C2751" s="6" t="s">
        <v>10765</v>
      </c>
      <c r="D2751" s="6" t="str">
        <f>+VLOOKUP($C2751,Sheet3!$B:$I,2,0)</f>
        <v>131/2X41/2X8</v>
      </c>
      <c r="E2751" s="6" t="str">
        <f>+VLOOKUP($C2751,Sheet3!$B:$I,3,0)</f>
        <v>SM</v>
      </c>
      <c r="F2751" s="6" t="str">
        <f>+VLOOKUP($C2751,Sheet3!$B:$I,4,0)</f>
        <v>NUMA</v>
      </c>
      <c r="G2751" s="6">
        <f>+VLOOKUP($C2751,Sheet3!$B:$I,5,0)</f>
        <v>0</v>
      </c>
      <c r="H2751" s="6" t="str">
        <f>+VLOOKUP($C2751,Sheet3!$B:$I,6,0)</f>
        <v>P5N</v>
      </c>
      <c r="I2751" s="6" t="str">
        <f>+VLOOKUP($C2751,Sheet3!$B:$I,7,0)</f>
        <v>NUMA</v>
      </c>
      <c r="J2751" s="6" t="str">
        <f>+VLOOKUP($C2751,Sheet3!$B:$I,8,0)</f>
        <v>P</v>
      </c>
      <c r="K2751" s="6" t="str">
        <f t="shared" si="128"/>
        <v>131/2X41/2X8SM NUMA 0 P5N NUMA P</v>
      </c>
      <c r="L2751" s="6" t="str">
        <f t="shared" si="127"/>
        <v>A</v>
      </c>
      <c r="M2751" s="6" t="s">
        <v>6972</v>
      </c>
    </row>
    <row r="2752" spans="1:13">
      <c r="A2752" s="6" t="s">
        <v>10766</v>
      </c>
      <c r="B2752" s="6" t="str">
        <f t="shared" si="126"/>
        <v>l161204101</v>
      </c>
      <c r="C2752" s="6" t="s">
        <v>10767</v>
      </c>
      <c r="D2752" s="6" t="str">
        <f>+VLOOKUP($C2752,Sheet3!$B:$I,2,0)</f>
        <v>16X6X101/2</v>
      </c>
      <c r="E2752" s="6" t="str">
        <f>+VLOOKUP($C2752,Sheet3!$B:$I,3,0)</f>
        <v>ML</v>
      </c>
      <c r="F2752" s="6" t="str">
        <f>+VLOOKUP($C2752,Sheet3!$B:$I,4,0)</f>
        <v>NUMA</v>
      </c>
      <c r="G2752" s="6">
        <f>+VLOOKUP($C2752,Sheet3!$B:$I,5,0)</f>
        <v>0</v>
      </c>
      <c r="H2752" s="6" t="str">
        <f>+VLOOKUP($C2752,Sheet3!$B:$I,6,0)</f>
        <v>D1N</v>
      </c>
      <c r="I2752" s="6" t="str">
        <f>+VLOOKUP($C2752,Sheet3!$B:$I,7,0)</f>
        <v>TALON</v>
      </c>
      <c r="J2752" s="6" t="str">
        <f>+VLOOKUP($C2752,Sheet3!$B:$I,8,0)</f>
        <v>D</v>
      </c>
      <c r="K2752" s="6" t="str">
        <f t="shared" si="128"/>
        <v>16X6X101/2ML NUMA 0 D1N TALON D</v>
      </c>
      <c r="L2752" s="6" t="str">
        <f t="shared" si="127"/>
        <v>A</v>
      </c>
      <c r="M2752" s="6" t="s">
        <v>6972</v>
      </c>
    </row>
    <row r="2753" spans="1:13">
      <c r="A2753" s="6" t="s">
        <v>10768</v>
      </c>
      <c r="B2753" s="6" t="str">
        <f t="shared" si="126"/>
        <v>l150906214</v>
      </c>
      <c r="C2753" s="6" t="s">
        <v>10721</v>
      </c>
      <c r="D2753" s="6" t="str">
        <f>+VLOOKUP($C2753,Sheet3!$B:$I,2,0)</f>
        <v>161/4X5X111/4</v>
      </c>
      <c r="E2753" s="6" t="str">
        <f>+VLOOKUP($C2753,Sheet3!$B:$I,3,0)</f>
        <v>ML</v>
      </c>
      <c r="F2753" s="6" t="str">
        <f>+VLOOKUP($C2753,Sheet3!$B:$I,4,0)</f>
        <v>NUMA</v>
      </c>
      <c r="G2753" s="6">
        <f>+VLOOKUP($C2753,Sheet3!$B:$I,5,0)</f>
        <v>0</v>
      </c>
      <c r="H2753" s="6" t="str">
        <f>+VLOOKUP($C2753,Sheet3!$B:$I,6,0)</f>
        <v>P5N</v>
      </c>
      <c r="I2753" s="6" t="str">
        <f>+VLOOKUP($C2753,Sheet3!$B:$I,7,0)</f>
        <v>NUMA</v>
      </c>
      <c r="J2753" s="6" t="str">
        <f>+VLOOKUP($C2753,Sheet3!$B:$I,8,0)</f>
        <v>XP</v>
      </c>
      <c r="K2753" s="6" t="str">
        <f t="shared" si="128"/>
        <v>161/4X5X111/4ML NUMA 0 P5N NUMA XP</v>
      </c>
      <c r="L2753" s="6" t="str">
        <f t="shared" si="127"/>
        <v>A</v>
      </c>
      <c r="M2753" s="6" t="s">
        <v>6972</v>
      </c>
    </row>
    <row r="2754" spans="1:13">
      <c r="A2754" s="6" t="s">
        <v>10769</v>
      </c>
      <c r="B2754" s="6" t="str">
        <f t="shared" ref="B2754:B2817" si="129">+MID(A2754,9,10)</f>
        <v>l160906371</v>
      </c>
      <c r="C2754" s="6" t="s">
        <v>8577</v>
      </c>
      <c r="D2754" s="6" t="str">
        <f>+VLOOKUP($C2754,Sheet3!$B:$I,2,0)</f>
        <v>161/4X6X111/4</v>
      </c>
      <c r="E2754" s="6" t="str">
        <f>+VLOOKUP($C2754,Sheet3!$B:$I,3,0)</f>
        <v>ML</v>
      </c>
      <c r="F2754" s="6" t="str">
        <f>+VLOOKUP($C2754,Sheet3!$B:$I,4,0)</f>
        <v>NUMA</v>
      </c>
      <c r="G2754" s="6">
        <f>+VLOOKUP($C2754,Sheet3!$B:$I,5,0)</f>
        <v>0</v>
      </c>
      <c r="H2754" s="6" t="str">
        <f>+VLOOKUP($C2754,Sheet3!$B:$I,6,0)</f>
        <v>D1N</v>
      </c>
      <c r="I2754" s="6" t="str">
        <f>+VLOOKUP($C2754,Sheet3!$B:$I,7,0)</f>
        <v>TALON</v>
      </c>
      <c r="J2754" s="6" t="str">
        <f>+VLOOKUP($C2754,Sheet3!$B:$I,8,0)</f>
        <v>D</v>
      </c>
      <c r="K2754" s="6" t="str">
        <f t="shared" si="128"/>
        <v>161/4X6X111/4ML NUMA 0 D1N TALON D</v>
      </c>
      <c r="L2754" s="6" t="str">
        <f t="shared" ref="L2754:L2817" si="130">+RIGHT(A2754,1)</f>
        <v>A</v>
      </c>
      <c r="M2754" s="6" t="s">
        <v>6972</v>
      </c>
    </row>
    <row r="2755" spans="1:13">
      <c r="A2755" s="6" t="s">
        <v>10770</v>
      </c>
      <c r="B2755" s="6" t="str">
        <f t="shared" si="129"/>
        <v>l160904156</v>
      </c>
      <c r="C2755" s="6" t="s">
        <v>8577</v>
      </c>
      <c r="D2755" s="6" t="str">
        <f>+VLOOKUP($C2755,Sheet3!$B:$I,2,0)</f>
        <v>161/4X6X111/4</v>
      </c>
      <c r="E2755" s="6" t="str">
        <f>+VLOOKUP($C2755,Sheet3!$B:$I,3,0)</f>
        <v>ML</v>
      </c>
      <c r="F2755" s="6" t="str">
        <f>+VLOOKUP($C2755,Sheet3!$B:$I,4,0)</f>
        <v>NUMA</v>
      </c>
      <c r="G2755" s="6">
        <f>+VLOOKUP($C2755,Sheet3!$B:$I,5,0)</f>
        <v>0</v>
      </c>
      <c r="H2755" s="6" t="str">
        <f>+VLOOKUP($C2755,Sheet3!$B:$I,6,0)</f>
        <v>D1N</v>
      </c>
      <c r="I2755" s="6" t="str">
        <f>+VLOOKUP($C2755,Sheet3!$B:$I,7,0)</f>
        <v>TALON</v>
      </c>
      <c r="J2755" s="6" t="str">
        <f>+VLOOKUP($C2755,Sheet3!$B:$I,8,0)</f>
        <v>D</v>
      </c>
      <c r="K2755" s="6" t="str">
        <f t="shared" ref="K2755:K2818" si="131">CONCATENATE(D2755,E2755," ",F2755," ",G2755," ",H2755," ",I2755," ",J2755)</f>
        <v>161/4X6X111/4ML NUMA 0 D1N TALON D</v>
      </c>
      <c r="L2755" s="6" t="str">
        <f t="shared" si="130"/>
        <v>A</v>
      </c>
      <c r="M2755" s="6" t="s">
        <v>6972</v>
      </c>
    </row>
    <row r="2756" spans="1:13">
      <c r="A2756" s="6" t="s">
        <v>10771</v>
      </c>
      <c r="B2756" s="6" t="str">
        <f t="shared" si="129"/>
        <v>l161100851</v>
      </c>
      <c r="C2756" s="6" t="s">
        <v>8848</v>
      </c>
      <c r="D2756" s="6" t="str">
        <f>+VLOOKUP($C2756,Sheet3!$B:$I,2,0)</f>
        <v>161/4X6X111/4</v>
      </c>
      <c r="E2756" s="6" t="str">
        <f>+VLOOKUP($C2756,Sheet3!$B:$I,3,0)</f>
        <v>ML</v>
      </c>
      <c r="F2756" s="6" t="str">
        <f>+VLOOKUP($C2756,Sheet3!$B:$I,4,0)</f>
        <v>NUMA</v>
      </c>
      <c r="G2756" s="6">
        <f>+VLOOKUP($C2756,Sheet3!$B:$I,5,0)</f>
        <v>0</v>
      </c>
      <c r="H2756" s="6" t="str">
        <f>+VLOOKUP($C2756,Sheet3!$B:$I,6,0)</f>
        <v>P5</v>
      </c>
      <c r="I2756" s="6" t="str">
        <f>+VLOOKUP($C2756,Sheet3!$B:$I,7,0)</f>
        <v>TOTALSOURCE</v>
      </c>
      <c r="J2756" s="6" t="str">
        <f>+VLOOKUP($C2756,Sheet3!$B:$I,8,0)</f>
        <v>P</v>
      </c>
      <c r="K2756" s="6" t="str">
        <f t="shared" si="131"/>
        <v>161/4X6X111/4ML NUMA 0 P5 TOTALSOURCE P</v>
      </c>
      <c r="L2756" s="6" t="str">
        <f t="shared" si="130"/>
        <v>A</v>
      </c>
      <c r="M2756" s="6" t="s">
        <v>6972</v>
      </c>
    </row>
    <row r="2757" spans="1:13">
      <c r="A2757" s="6" t="s">
        <v>10772</v>
      </c>
      <c r="B2757" s="6" t="str">
        <f t="shared" si="129"/>
        <v>l150705945</v>
      </c>
      <c r="C2757" s="6" t="s">
        <v>8580</v>
      </c>
      <c r="D2757" s="6" t="str">
        <f>+VLOOKUP($C2757,Sheet3!$B:$I,2,0)</f>
        <v>16X5X101/2</v>
      </c>
      <c r="E2757" s="6" t="str">
        <f>+VLOOKUP($C2757,Sheet3!$B:$I,3,0)</f>
        <v>ML</v>
      </c>
      <c r="F2757" s="6" t="str">
        <f>+VLOOKUP($C2757,Sheet3!$B:$I,4,0)</f>
        <v>NUMA</v>
      </c>
      <c r="G2757" s="6">
        <f>+VLOOKUP($C2757,Sheet3!$B:$I,5,0)</f>
        <v>0</v>
      </c>
      <c r="H2757" s="6" t="str">
        <f>+VLOOKUP($C2757,Sheet3!$B:$I,6,0)</f>
        <v>D1.</v>
      </c>
      <c r="I2757" s="6" t="str">
        <f>+VLOOKUP($C2757,Sheet3!$B:$I,7,0)</f>
        <v>ASTRO</v>
      </c>
      <c r="J2757" s="6" t="str">
        <f>+VLOOKUP($C2757,Sheet3!$B:$I,8,0)</f>
        <v>D</v>
      </c>
      <c r="K2757" s="6" t="str">
        <f t="shared" si="131"/>
        <v>16X5X101/2ML NUMA 0 D1. ASTRO D</v>
      </c>
      <c r="L2757" s="6" t="str">
        <f t="shared" si="130"/>
        <v>A</v>
      </c>
      <c r="M2757" s="6" t="s">
        <v>6972</v>
      </c>
    </row>
    <row r="2758" spans="1:13">
      <c r="A2758" s="6" t="s">
        <v>10773</v>
      </c>
      <c r="B2758" s="6" t="str">
        <f t="shared" si="129"/>
        <v>L160701914</v>
      </c>
      <c r="C2758" s="6" t="s">
        <v>10774</v>
      </c>
      <c r="D2758" s="6" t="str">
        <f>+VLOOKUP($C2758,Sheet3!$B:$I,2,0)</f>
        <v>18X5X121/8</v>
      </c>
      <c r="E2758" s="6" t="str">
        <f>+VLOOKUP($C2758,Sheet3!$B:$I,3,0)</f>
        <v>ML</v>
      </c>
      <c r="F2758" s="6" t="str">
        <f>+VLOOKUP($C2758,Sheet3!$B:$I,4,0)</f>
        <v>NUMA</v>
      </c>
      <c r="G2758" s="6">
        <f>+VLOOKUP($C2758,Sheet3!$B:$I,5,0)</f>
        <v>0</v>
      </c>
      <c r="H2758" s="6" t="str">
        <f>+VLOOKUP($C2758,Sheet3!$B:$I,6,0)</f>
        <v>D1.</v>
      </c>
      <c r="I2758" s="6" t="str">
        <f>+VLOOKUP($C2758,Sheet3!$B:$I,7,0)</f>
        <v>ASTRO</v>
      </c>
      <c r="J2758" s="6" t="str">
        <f>+VLOOKUP($C2758,Sheet3!$B:$I,8,0)</f>
        <v>D</v>
      </c>
      <c r="K2758" s="6" t="str">
        <f t="shared" si="131"/>
        <v>18X5X121/8ML NUMA 0 D1. ASTRO D</v>
      </c>
      <c r="L2758" s="6" t="str">
        <f t="shared" si="130"/>
        <v>A</v>
      </c>
      <c r="M2758" s="6" t="s">
        <v>6972</v>
      </c>
    </row>
    <row r="2759" spans="1:13">
      <c r="A2759" s="6" t="s">
        <v>10775</v>
      </c>
      <c r="B2759" s="6" t="str">
        <f t="shared" si="129"/>
        <v>L160608188</v>
      </c>
      <c r="C2759" s="6" t="s">
        <v>10774</v>
      </c>
      <c r="D2759" s="6" t="str">
        <f>+VLOOKUP($C2759,Sheet3!$B:$I,2,0)</f>
        <v>18X5X121/8</v>
      </c>
      <c r="E2759" s="6" t="str">
        <f>+VLOOKUP($C2759,Sheet3!$B:$I,3,0)</f>
        <v>ML</v>
      </c>
      <c r="F2759" s="6" t="str">
        <f>+VLOOKUP($C2759,Sheet3!$B:$I,4,0)</f>
        <v>NUMA</v>
      </c>
      <c r="G2759" s="6">
        <f>+VLOOKUP($C2759,Sheet3!$B:$I,5,0)</f>
        <v>0</v>
      </c>
      <c r="H2759" s="6" t="str">
        <f>+VLOOKUP($C2759,Sheet3!$B:$I,6,0)</f>
        <v>D1.</v>
      </c>
      <c r="I2759" s="6" t="str">
        <f>+VLOOKUP($C2759,Sheet3!$B:$I,7,0)</f>
        <v>ASTRO</v>
      </c>
      <c r="J2759" s="6" t="str">
        <f>+VLOOKUP($C2759,Sheet3!$B:$I,8,0)</f>
        <v>D</v>
      </c>
      <c r="K2759" s="6" t="str">
        <f t="shared" si="131"/>
        <v>18X5X121/8ML NUMA 0 D1. ASTRO D</v>
      </c>
      <c r="L2759" s="6" t="str">
        <f t="shared" si="130"/>
        <v>A</v>
      </c>
      <c r="M2759" s="6" t="s">
        <v>6972</v>
      </c>
    </row>
    <row r="2760" spans="1:13">
      <c r="A2760" s="6" t="s">
        <v>10776</v>
      </c>
      <c r="B2760" s="6" t="str">
        <f t="shared" si="129"/>
        <v>l151205981</v>
      </c>
      <c r="C2760" s="6" t="s">
        <v>8593</v>
      </c>
      <c r="D2760" s="6" t="str">
        <f>+VLOOKUP($C2760,Sheet3!$B:$I,2,0)</f>
        <v>161/4X7X111/4</v>
      </c>
      <c r="E2760" s="6" t="str">
        <f>+VLOOKUP($C2760,Sheet3!$B:$I,3,0)</f>
        <v>ML</v>
      </c>
      <c r="F2760" s="6" t="str">
        <f>+VLOOKUP($C2760,Sheet3!$B:$I,4,0)</f>
        <v>NUMA</v>
      </c>
      <c r="G2760" s="6">
        <f>+VLOOKUP($C2760,Sheet3!$B:$I,5,0)</f>
        <v>0</v>
      </c>
      <c r="H2760" s="6" t="str">
        <f>+VLOOKUP($C2760,Sheet3!$B:$I,6,0)</f>
        <v>P5N</v>
      </c>
      <c r="I2760" s="6" t="str">
        <f>+VLOOKUP($C2760,Sheet3!$B:$I,7,0)</f>
        <v>NUMA</v>
      </c>
      <c r="J2760" s="6" t="str">
        <f>+VLOOKUP($C2760,Sheet3!$B:$I,8,0)</f>
        <v>XP</v>
      </c>
      <c r="K2760" s="6" t="str">
        <f t="shared" si="131"/>
        <v>161/4X7X111/4ML NUMA 0 P5N NUMA XP</v>
      </c>
      <c r="L2760" s="6" t="str">
        <f t="shared" si="130"/>
        <v>A</v>
      </c>
      <c r="M2760" s="6" t="s">
        <v>6972</v>
      </c>
    </row>
    <row r="2761" spans="1:13">
      <c r="A2761" s="6" t="s">
        <v>10777</v>
      </c>
      <c r="B2761" s="6" t="str">
        <f t="shared" si="129"/>
        <v>l151206053</v>
      </c>
      <c r="C2761" s="6" t="s">
        <v>8593</v>
      </c>
      <c r="D2761" s="6" t="str">
        <f>+VLOOKUP($C2761,Sheet3!$B:$I,2,0)</f>
        <v>161/4X7X111/4</v>
      </c>
      <c r="E2761" s="6" t="str">
        <f>+VLOOKUP($C2761,Sheet3!$B:$I,3,0)</f>
        <v>ML</v>
      </c>
      <c r="F2761" s="6" t="str">
        <f>+VLOOKUP($C2761,Sheet3!$B:$I,4,0)</f>
        <v>NUMA</v>
      </c>
      <c r="G2761" s="6">
        <f>+VLOOKUP($C2761,Sheet3!$B:$I,5,0)</f>
        <v>0</v>
      </c>
      <c r="H2761" s="6" t="str">
        <f>+VLOOKUP($C2761,Sheet3!$B:$I,6,0)</f>
        <v>P5N</v>
      </c>
      <c r="I2761" s="6" t="str">
        <f>+VLOOKUP($C2761,Sheet3!$B:$I,7,0)</f>
        <v>NUMA</v>
      </c>
      <c r="J2761" s="6" t="str">
        <f>+VLOOKUP($C2761,Sheet3!$B:$I,8,0)</f>
        <v>XP</v>
      </c>
      <c r="K2761" s="6" t="str">
        <f t="shared" si="131"/>
        <v>161/4X7X111/4ML NUMA 0 P5N NUMA XP</v>
      </c>
      <c r="L2761" s="6" t="str">
        <f t="shared" si="130"/>
        <v>A</v>
      </c>
      <c r="M2761" s="6" t="s">
        <v>6972</v>
      </c>
    </row>
    <row r="2762" spans="1:13">
      <c r="A2762" s="6" t="s">
        <v>10778</v>
      </c>
      <c r="B2762" s="6" t="str">
        <f t="shared" si="129"/>
        <v>l151206283</v>
      </c>
      <c r="C2762" s="6" t="s">
        <v>8593</v>
      </c>
      <c r="D2762" s="6" t="str">
        <f>+VLOOKUP($C2762,Sheet3!$B:$I,2,0)</f>
        <v>161/4X7X111/4</v>
      </c>
      <c r="E2762" s="6" t="str">
        <f>+VLOOKUP($C2762,Sheet3!$B:$I,3,0)</f>
        <v>ML</v>
      </c>
      <c r="F2762" s="6" t="str">
        <f>+VLOOKUP($C2762,Sheet3!$B:$I,4,0)</f>
        <v>NUMA</v>
      </c>
      <c r="G2762" s="6">
        <f>+VLOOKUP($C2762,Sheet3!$B:$I,5,0)</f>
        <v>0</v>
      </c>
      <c r="H2762" s="6" t="str">
        <f>+VLOOKUP($C2762,Sheet3!$B:$I,6,0)</f>
        <v>P5N</v>
      </c>
      <c r="I2762" s="6" t="str">
        <f>+VLOOKUP($C2762,Sheet3!$B:$I,7,0)</f>
        <v>NUMA</v>
      </c>
      <c r="J2762" s="6" t="str">
        <f>+VLOOKUP($C2762,Sheet3!$B:$I,8,0)</f>
        <v>XP</v>
      </c>
      <c r="K2762" s="6" t="str">
        <f t="shared" si="131"/>
        <v>161/4X7X111/4ML NUMA 0 P5N NUMA XP</v>
      </c>
      <c r="L2762" s="6" t="str">
        <f t="shared" si="130"/>
        <v>A</v>
      </c>
      <c r="M2762" s="6" t="s">
        <v>6972</v>
      </c>
    </row>
    <row r="2763" spans="1:13">
      <c r="A2763" s="6" t="s">
        <v>10779</v>
      </c>
      <c r="B2763" s="6" t="str">
        <f t="shared" si="129"/>
        <v>l151206007</v>
      </c>
      <c r="C2763" s="6" t="s">
        <v>8593</v>
      </c>
      <c r="D2763" s="6" t="str">
        <f>+VLOOKUP($C2763,Sheet3!$B:$I,2,0)</f>
        <v>161/4X7X111/4</v>
      </c>
      <c r="E2763" s="6" t="str">
        <f>+VLOOKUP($C2763,Sheet3!$B:$I,3,0)</f>
        <v>ML</v>
      </c>
      <c r="F2763" s="6" t="str">
        <f>+VLOOKUP($C2763,Sheet3!$B:$I,4,0)</f>
        <v>NUMA</v>
      </c>
      <c r="G2763" s="6">
        <f>+VLOOKUP($C2763,Sheet3!$B:$I,5,0)</f>
        <v>0</v>
      </c>
      <c r="H2763" s="6" t="str">
        <f>+VLOOKUP($C2763,Sheet3!$B:$I,6,0)</f>
        <v>P5N</v>
      </c>
      <c r="I2763" s="6" t="str">
        <f>+VLOOKUP($C2763,Sheet3!$B:$I,7,0)</f>
        <v>NUMA</v>
      </c>
      <c r="J2763" s="6" t="str">
        <f>+VLOOKUP($C2763,Sheet3!$B:$I,8,0)</f>
        <v>XP</v>
      </c>
      <c r="K2763" s="6" t="str">
        <f t="shared" si="131"/>
        <v>161/4X7X111/4ML NUMA 0 P5N NUMA XP</v>
      </c>
      <c r="L2763" s="6" t="str">
        <f t="shared" si="130"/>
        <v>A</v>
      </c>
      <c r="M2763" s="6" t="s">
        <v>6972</v>
      </c>
    </row>
    <row r="2764" spans="1:13">
      <c r="A2764" s="6" t="s">
        <v>10780</v>
      </c>
      <c r="B2764" s="6" t="str">
        <f t="shared" si="129"/>
        <v>l151206424</v>
      </c>
      <c r="C2764" s="6" t="s">
        <v>8593</v>
      </c>
      <c r="D2764" s="6" t="str">
        <f>+VLOOKUP($C2764,Sheet3!$B:$I,2,0)</f>
        <v>161/4X7X111/4</v>
      </c>
      <c r="E2764" s="6" t="str">
        <f>+VLOOKUP($C2764,Sheet3!$B:$I,3,0)</f>
        <v>ML</v>
      </c>
      <c r="F2764" s="6" t="str">
        <f>+VLOOKUP($C2764,Sheet3!$B:$I,4,0)</f>
        <v>NUMA</v>
      </c>
      <c r="G2764" s="6">
        <f>+VLOOKUP($C2764,Sheet3!$B:$I,5,0)</f>
        <v>0</v>
      </c>
      <c r="H2764" s="6" t="str">
        <f>+VLOOKUP($C2764,Sheet3!$B:$I,6,0)</f>
        <v>P5N</v>
      </c>
      <c r="I2764" s="6" t="str">
        <f>+VLOOKUP($C2764,Sheet3!$B:$I,7,0)</f>
        <v>NUMA</v>
      </c>
      <c r="J2764" s="6" t="str">
        <f>+VLOOKUP($C2764,Sheet3!$B:$I,8,0)</f>
        <v>XP</v>
      </c>
      <c r="K2764" s="6" t="str">
        <f t="shared" si="131"/>
        <v>161/4X7X111/4ML NUMA 0 P5N NUMA XP</v>
      </c>
      <c r="L2764" s="6" t="str">
        <f t="shared" si="130"/>
        <v>A</v>
      </c>
      <c r="M2764" s="6" t="s">
        <v>6972</v>
      </c>
    </row>
    <row r="2765" spans="1:13">
      <c r="A2765" s="6" t="s">
        <v>10781</v>
      </c>
      <c r="B2765" s="6" t="str">
        <f t="shared" si="129"/>
        <v>l150902454</v>
      </c>
      <c r="C2765" s="6" t="s">
        <v>10782</v>
      </c>
      <c r="D2765" s="6" t="str">
        <f>+VLOOKUP($C2765,Sheet3!$B:$I,2,0)</f>
        <v>16X6X101/2</v>
      </c>
      <c r="E2765" s="6" t="str">
        <f>+VLOOKUP($C2765,Sheet3!$B:$I,3,0)</f>
        <v>SM-BR</v>
      </c>
      <c r="F2765" s="6" t="str">
        <f>+VLOOKUP($C2765,Sheet3!$B:$I,4,0)</f>
        <v>SUPERGRIP</v>
      </c>
      <c r="G2765" s="6">
        <f>+VLOOKUP($C2765,Sheet3!$B:$I,5,0)</f>
        <v>0</v>
      </c>
      <c r="H2765" s="6" t="str">
        <f>+VLOOKUP($C2765,Sheet3!$B:$I,6,0)</f>
        <v>P5N</v>
      </c>
      <c r="I2765" s="6" t="str">
        <f>+VLOOKUP($C2765,Sheet3!$B:$I,7,0)</f>
        <v>SUPERGRIP</v>
      </c>
      <c r="J2765" s="6" t="str">
        <f>+VLOOKUP($C2765,Sheet3!$B:$I,8,0)</f>
        <v>BRUTE</v>
      </c>
      <c r="K2765" s="6" t="str">
        <f t="shared" si="131"/>
        <v>16X6X101/2SM-BR SUPERGRIP 0 P5N SUPERGRIP BRUTE</v>
      </c>
      <c r="L2765" s="6" t="str">
        <f t="shared" si="130"/>
        <v>A</v>
      </c>
      <c r="M2765" s="6" t="s">
        <v>6972</v>
      </c>
    </row>
    <row r="2766" spans="1:13">
      <c r="A2766" s="6" t="s">
        <v>10783</v>
      </c>
      <c r="B2766" s="6" t="str">
        <f t="shared" si="129"/>
        <v>l161201462</v>
      </c>
      <c r="C2766" s="6" t="s">
        <v>8565</v>
      </c>
      <c r="D2766" s="6" t="str">
        <f>+VLOOKUP($C2766,Sheet3!$B:$I,2,0)</f>
        <v>14X5X10</v>
      </c>
      <c r="E2766" s="6" t="str">
        <f>+VLOOKUP($C2766,Sheet3!$B:$I,3,0)</f>
        <v>ML</v>
      </c>
      <c r="F2766" s="6" t="str">
        <f>+VLOOKUP($C2766,Sheet3!$B:$I,4,0)</f>
        <v>NUMA</v>
      </c>
      <c r="G2766" s="6">
        <f>+VLOOKUP($C2766,Sheet3!$B:$I,5,0)</f>
        <v>0</v>
      </c>
      <c r="H2766" s="6" t="str">
        <f>+VLOOKUP($C2766,Sheet3!$B:$I,6,0)</f>
        <v>P5N</v>
      </c>
      <c r="I2766" s="6" t="str">
        <f>+VLOOKUP($C2766,Sheet3!$B:$I,7,0)</f>
        <v>TOTALSOURCE</v>
      </c>
      <c r="J2766" s="6" t="str">
        <f>+VLOOKUP($C2766,Sheet3!$B:$I,8,0)</f>
        <v>P</v>
      </c>
      <c r="K2766" s="6" t="str">
        <f t="shared" si="131"/>
        <v>14X5X10ML NUMA 0 P5N TOTALSOURCE P</v>
      </c>
      <c r="L2766" s="6" t="str">
        <f t="shared" si="130"/>
        <v>A</v>
      </c>
      <c r="M2766" s="6" t="s">
        <v>6972</v>
      </c>
    </row>
    <row r="2767" spans="1:13">
      <c r="A2767" s="6" t="s">
        <v>10784</v>
      </c>
      <c r="B2767" s="6" t="str">
        <f t="shared" si="129"/>
        <v>l141103805</v>
      </c>
      <c r="C2767" s="6" t="s">
        <v>10550</v>
      </c>
      <c r="D2767" s="6" t="str">
        <f>+VLOOKUP($C2767,Sheet3!$B:$I,2,0)</f>
        <v>140/55-9</v>
      </c>
      <c r="E2767" s="6" t="str">
        <f>+VLOOKUP($C2767,Sheet3!$B:$I,3,0)</f>
        <v>LUG</v>
      </c>
      <c r="F2767" s="6" t="str">
        <f>+VLOOKUP($C2767,Sheet3!$B:$I,4,0)</f>
        <v>NUMA</v>
      </c>
      <c r="G2767" s="6">
        <f>+VLOOKUP($C2767,Sheet3!$B:$I,5,0)</f>
        <v>4</v>
      </c>
      <c r="H2767" s="6" t="str">
        <f>+VLOOKUP($C2767,Sheet3!$B:$I,6,0)</f>
        <v>M4N3X</v>
      </c>
      <c r="I2767" s="6" t="str">
        <f>+VLOOKUP($C2767,Sheet3!$B:$I,7,0)</f>
        <v>TOTALSOURCE</v>
      </c>
      <c r="J2767" s="6" t="str">
        <f>+VLOOKUP($C2767,Sheet3!$B:$I,8,0)</f>
        <v>PREMIUM</v>
      </c>
      <c r="K2767" s="6" t="str">
        <f t="shared" si="131"/>
        <v>140/55-9LUG NUMA 4 M4N3X TOTALSOURCE PREMIUM</v>
      </c>
      <c r="L2767" s="6" t="str">
        <f t="shared" si="130"/>
        <v>A</v>
      </c>
      <c r="M2767" s="6" t="s">
        <v>6972</v>
      </c>
    </row>
    <row r="2768" spans="1:13">
      <c r="A2768" s="6" t="s">
        <v>10785</v>
      </c>
      <c r="B2768" s="6" t="str">
        <f t="shared" si="129"/>
        <v>l160104030</v>
      </c>
      <c r="C2768" s="6" t="s">
        <v>9110</v>
      </c>
      <c r="D2768" s="6" t="str">
        <f>+VLOOKUP($C2768,Sheet3!$B:$I,2,0)</f>
        <v>16X5X101/2</v>
      </c>
      <c r="E2768" s="6" t="str">
        <f>+VLOOKUP($C2768,Sheet3!$B:$I,3,0)</f>
        <v>ML</v>
      </c>
      <c r="F2768" s="6" t="str">
        <f>+VLOOKUP($C2768,Sheet3!$B:$I,4,0)</f>
        <v>NUMA</v>
      </c>
      <c r="G2768" s="6">
        <f>+VLOOKUP($C2768,Sheet3!$B:$I,5,0)</f>
        <v>0</v>
      </c>
      <c r="H2768" s="6" t="str">
        <f>+VLOOKUP($C2768,Sheet3!$B:$I,6,0)</f>
        <v>P5</v>
      </c>
      <c r="I2768" s="6" t="str">
        <f>+VLOOKUP($C2768,Sheet3!$B:$I,7,0)</f>
        <v>NUMA</v>
      </c>
      <c r="J2768" s="6" t="str">
        <f>+VLOOKUP($C2768,Sheet3!$B:$I,8,0)</f>
        <v>XP</v>
      </c>
      <c r="K2768" s="6" t="str">
        <f t="shared" si="131"/>
        <v>16X5X101/2ML NUMA 0 P5 NUMA XP</v>
      </c>
      <c r="L2768" s="6" t="str">
        <f t="shared" si="130"/>
        <v>A</v>
      </c>
      <c r="M2768" s="6" t="s">
        <v>6972</v>
      </c>
    </row>
    <row r="2769" spans="1:13">
      <c r="A2769" s="6" t="s">
        <v>10786</v>
      </c>
      <c r="B2769" s="6" t="str">
        <f t="shared" si="129"/>
        <v>l150200372</v>
      </c>
      <c r="C2769" s="6" t="s">
        <v>9119</v>
      </c>
      <c r="D2769" s="6" t="str">
        <f>+VLOOKUP($C2769,Sheet3!$B:$I,2,0)</f>
        <v>4.00-8</v>
      </c>
      <c r="E2769" s="6" t="str">
        <f>+VLOOKUP($C2769,Sheet3!$B:$I,3,0)</f>
        <v>RIB</v>
      </c>
      <c r="F2769" s="6" t="str">
        <f>+VLOOKUP($C2769,Sheet3!$B:$I,4,0)</f>
        <v>NUMA</v>
      </c>
      <c r="G2769" s="6">
        <f>+VLOOKUP($C2769,Sheet3!$B:$I,5,0)</f>
        <v>3.75</v>
      </c>
      <c r="H2769" s="6" t="str">
        <f>+VLOOKUP($C2769,Sheet3!$B:$I,6,0)</f>
        <v>MID</v>
      </c>
      <c r="I2769" s="6" t="str">
        <f>+VLOOKUP($C2769,Sheet3!$B:$I,7,0)</f>
        <v>NUMA</v>
      </c>
      <c r="J2769" s="6" t="str">
        <f>+VLOOKUP($C2769,Sheet3!$B:$I,8,0)</f>
        <v>TVS</v>
      </c>
      <c r="K2769" s="6" t="str">
        <f t="shared" si="131"/>
        <v>4.00-8RIB NUMA 3.75 MID NUMA TVS</v>
      </c>
      <c r="L2769" s="6" t="str">
        <f t="shared" si="130"/>
        <v>A</v>
      </c>
      <c r="M2769" s="6" t="s">
        <v>6972</v>
      </c>
    </row>
    <row r="2770" spans="1:13">
      <c r="A2770" s="6" t="s">
        <v>10787</v>
      </c>
      <c r="B2770" s="6" t="str">
        <f t="shared" si="129"/>
        <v>l150201143</v>
      </c>
      <c r="C2770" s="6" t="s">
        <v>9119</v>
      </c>
      <c r="D2770" s="6" t="str">
        <f>+VLOOKUP($C2770,Sheet3!$B:$I,2,0)</f>
        <v>4.00-8</v>
      </c>
      <c r="E2770" s="6" t="str">
        <f>+VLOOKUP($C2770,Sheet3!$B:$I,3,0)</f>
        <v>RIB</v>
      </c>
      <c r="F2770" s="6" t="str">
        <f>+VLOOKUP($C2770,Sheet3!$B:$I,4,0)</f>
        <v>NUMA</v>
      </c>
      <c r="G2770" s="6">
        <f>+VLOOKUP($C2770,Sheet3!$B:$I,5,0)</f>
        <v>3.75</v>
      </c>
      <c r="H2770" s="6" t="str">
        <f>+VLOOKUP($C2770,Sheet3!$B:$I,6,0)</f>
        <v>MID</v>
      </c>
      <c r="I2770" s="6" t="str">
        <f>+VLOOKUP($C2770,Sheet3!$B:$I,7,0)</f>
        <v>NUMA</v>
      </c>
      <c r="J2770" s="6" t="str">
        <f>+VLOOKUP($C2770,Sheet3!$B:$I,8,0)</f>
        <v>TVS</v>
      </c>
      <c r="K2770" s="6" t="str">
        <f t="shared" si="131"/>
        <v>4.00-8RIB NUMA 3.75 MID NUMA TVS</v>
      </c>
      <c r="L2770" s="6" t="str">
        <f t="shared" si="130"/>
        <v>A</v>
      </c>
      <c r="M2770" s="6" t="s">
        <v>6972</v>
      </c>
    </row>
    <row r="2771" spans="1:13">
      <c r="A2771" s="6" t="s">
        <v>10788</v>
      </c>
      <c r="B2771" s="6" t="str">
        <f t="shared" si="129"/>
        <v>l160504276</v>
      </c>
      <c r="C2771" s="6" t="s">
        <v>10560</v>
      </c>
      <c r="D2771" s="6" t="str">
        <f>+VLOOKUP($C2771,Sheet3!$B:$I,2,0)</f>
        <v>5.00-8</v>
      </c>
      <c r="E2771" s="6" t="str">
        <f>+VLOOKUP($C2771,Sheet3!$B:$I,3,0)</f>
        <v>YLUG</v>
      </c>
      <c r="F2771" s="6" t="str">
        <f>+VLOOKUP($C2771,Sheet3!$B:$I,4,0)</f>
        <v>KUMANEKO</v>
      </c>
      <c r="G2771" s="6">
        <f>+VLOOKUP($C2771,Sheet3!$B:$I,5,0)</f>
        <v>3</v>
      </c>
      <c r="H2771" s="6" t="str">
        <f>+VLOOKUP($C2771,Sheet3!$B:$I,6,0)</f>
        <v>M12X</v>
      </c>
      <c r="I2771" s="6" t="str">
        <f>+VLOOKUP($C2771,Sheet3!$B:$I,7,0)</f>
        <v>BUDDYS</v>
      </c>
      <c r="J2771" s="6" t="str">
        <f>+VLOOKUP($C2771,Sheet3!$B:$I,8,0)</f>
        <v>-</v>
      </c>
      <c r="K2771" s="6" t="str">
        <f t="shared" si="131"/>
        <v>5.00-8YLUG KUMANEKO 3 M12X BUDDYS -</v>
      </c>
      <c r="L2771" s="6" t="str">
        <f t="shared" si="130"/>
        <v>A</v>
      </c>
      <c r="M2771" s="6" t="s">
        <v>6972</v>
      </c>
    </row>
    <row r="2772" spans="1:13">
      <c r="A2772" s="6" t="s">
        <v>10789</v>
      </c>
      <c r="B2772" s="6" t="str">
        <f t="shared" si="129"/>
        <v>l160503940</v>
      </c>
      <c r="C2772" s="6" t="s">
        <v>10560</v>
      </c>
      <c r="D2772" s="6" t="str">
        <f>+VLOOKUP($C2772,Sheet3!$B:$I,2,0)</f>
        <v>5.00-8</v>
      </c>
      <c r="E2772" s="6" t="str">
        <f>+VLOOKUP($C2772,Sheet3!$B:$I,3,0)</f>
        <v>YLUG</v>
      </c>
      <c r="F2772" s="6" t="str">
        <f>+VLOOKUP($C2772,Sheet3!$B:$I,4,0)</f>
        <v>KUMANEKO</v>
      </c>
      <c r="G2772" s="6">
        <f>+VLOOKUP($C2772,Sheet3!$B:$I,5,0)</f>
        <v>3</v>
      </c>
      <c r="H2772" s="6" t="str">
        <f>+VLOOKUP($C2772,Sheet3!$B:$I,6,0)</f>
        <v>M12X</v>
      </c>
      <c r="I2772" s="6" t="str">
        <f>+VLOOKUP($C2772,Sheet3!$B:$I,7,0)</f>
        <v>BUDDYS</v>
      </c>
      <c r="J2772" s="6" t="str">
        <f>+VLOOKUP($C2772,Sheet3!$B:$I,8,0)</f>
        <v>-</v>
      </c>
      <c r="K2772" s="6" t="str">
        <f t="shared" si="131"/>
        <v>5.00-8YLUG KUMANEKO 3 M12X BUDDYS -</v>
      </c>
      <c r="L2772" s="6" t="str">
        <f t="shared" si="130"/>
        <v>A</v>
      </c>
      <c r="M2772" s="6" t="s">
        <v>6972</v>
      </c>
    </row>
    <row r="2773" spans="1:13">
      <c r="A2773" s="6" t="s">
        <v>10790</v>
      </c>
      <c r="B2773" s="6" t="str">
        <f t="shared" si="129"/>
        <v>l151200182</v>
      </c>
      <c r="C2773" s="6" t="s">
        <v>8255</v>
      </c>
      <c r="D2773" s="6" t="str">
        <f>+VLOOKUP($C2773,Sheet3!$B:$I,2,0)</f>
        <v>5.00-8</v>
      </c>
      <c r="E2773" s="6" t="str">
        <f>+VLOOKUP($C2773,Sheet3!$B:$I,3,0)</f>
        <v>YLUG</v>
      </c>
      <c r="F2773" s="6" t="str">
        <f>+VLOOKUP($C2773,Sheet3!$B:$I,4,0)</f>
        <v>KUMANEKO</v>
      </c>
      <c r="G2773" s="6">
        <f>+VLOOKUP($C2773,Sheet3!$B:$I,5,0)</f>
        <v>3</v>
      </c>
      <c r="H2773" s="6" t="str">
        <f>+VLOOKUP($C2773,Sheet3!$B:$I,6,0)</f>
        <v>M12X</v>
      </c>
      <c r="I2773" s="6" t="str">
        <f>+VLOOKUP($C2773,Sheet3!$B:$I,7,0)</f>
        <v>KUMANEKO</v>
      </c>
      <c r="J2773" s="6" t="str">
        <f>+VLOOKUP($C2773,Sheet3!$B:$I,8,0)</f>
        <v>-</v>
      </c>
      <c r="K2773" s="6" t="str">
        <f t="shared" si="131"/>
        <v>5.00-8YLUG KUMANEKO 3 M12X KUMANEKO -</v>
      </c>
      <c r="L2773" s="6" t="str">
        <f t="shared" si="130"/>
        <v>A</v>
      </c>
      <c r="M2773" s="6" t="s">
        <v>6972</v>
      </c>
    </row>
    <row r="2774" spans="1:13">
      <c r="A2774" s="6" t="s">
        <v>10791</v>
      </c>
      <c r="B2774" s="6" t="str">
        <f t="shared" si="129"/>
        <v>l151200330</v>
      </c>
      <c r="C2774" s="6" t="s">
        <v>8255</v>
      </c>
      <c r="D2774" s="6" t="str">
        <f>+VLOOKUP($C2774,Sheet3!$B:$I,2,0)</f>
        <v>5.00-8</v>
      </c>
      <c r="E2774" s="6" t="str">
        <f>+VLOOKUP($C2774,Sheet3!$B:$I,3,0)</f>
        <v>YLUG</v>
      </c>
      <c r="F2774" s="6" t="str">
        <f>+VLOOKUP($C2774,Sheet3!$B:$I,4,0)</f>
        <v>KUMANEKO</v>
      </c>
      <c r="G2774" s="6">
        <f>+VLOOKUP($C2774,Sheet3!$B:$I,5,0)</f>
        <v>3</v>
      </c>
      <c r="H2774" s="6" t="str">
        <f>+VLOOKUP($C2774,Sheet3!$B:$I,6,0)</f>
        <v>M12X</v>
      </c>
      <c r="I2774" s="6" t="str">
        <f>+VLOOKUP($C2774,Sheet3!$B:$I,7,0)</f>
        <v>KUMANEKO</v>
      </c>
      <c r="J2774" s="6" t="str">
        <f>+VLOOKUP($C2774,Sheet3!$B:$I,8,0)</f>
        <v>-</v>
      </c>
      <c r="K2774" s="6" t="str">
        <f t="shared" si="131"/>
        <v>5.00-8YLUG KUMANEKO 3 M12X KUMANEKO -</v>
      </c>
      <c r="L2774" s="6" t="str">
        <f t="shared" si="130"/>
        <v>A</v>
      </c>
      <c r="M2774" s="6" t="s">
        <v>6972</v>
      </c>
    </row>
    <row r="2775" spans="1:13">
      <c r="A2775" s="6" t="s">
        <v>10792</v>
      </c>
      <c r="B2775" s="6" t="str">
        <f t="shared" si="129"/>
        <v>l160504090</v>
      </c>
      <c r="C2775" s="6" t="s">
        <v>10560</v>
      </c>
      <c r="D2775" s="6" t="str">
        <f>+VLOOKUP($C2775,Sheet3!$B:$I,2,0)</f>
        <v>5.00-8</v>
      </c>
      <c r="E2775" s="6" t="str">
        <f>+VLOOKUP($C2775,Sheet3!$B:$I,3,0)</f>
        <v>YLUG</v>
      </c>
      <c r="F2775" s="6" t="str">
        <f>+VLOOKUP($C2775,Sheet3!$B:$I,4,0)</f>
        <v>KUMANEKO</v>
      </c>
      <c r="G2775" s="6">
        <f>+VLOOKUP($C2775,Sheet3!$B:$I,5,0)</f>
        <v>3</v>
      </c>
      <c r="H2775" s="6" t="str">
        <f>+VLOOKUP($C2775,Sheet3!$B:$I,6,0)</f>
        <v>M12X</v>
      </c>
      <c r="I2775" s="6" t="str">
        <f>+VLOOKUP($C2775,Sheet3!$B:$I,7,0)</f>
        <v>BUDDYS</v>
      </c>
      <c r="J2775" s="6" t="str">
        <f>+VLOOKUP($C2775,Sheet3!$B:$I,8,0)</f>
        <v>-</v>
      </c>
      <c r="K2775" s="6" t="str">
        <f t="shared" si="131"/>
        <v>5.00-8YLUG KUMANEKO 3 M12X BUDDYS -</v>
      </c>
      <c r="L2775" s="6" t="str">
        <f t="shared" si="130"/>
        <v>A</v>
      </c>
      <c r="M2775" s="6" t="s">
        <v>6972</v>
      </c>
    </row>
    <row r="2776" spans="1:13">
      <c r="A2776" s="6" t="s">
        <v>10793</v>
      </c>
      <c r="B2776" s="6" t="str">
        <f t="shared" si="129"/>
        <v>l140163074</v>
      </c>
      <c r="C2776" s="6" t="s">
        <v>10794</v>
      </c>
      <c r="D2776" s="6" t="str">
        <f>+VLOOKUP($C2776,Sheet3!$B:$I,2,0)</f>
        <v>13X31/2X8</v>
      </c>
      <c r="E2776" s="6" t="str">
        <f>+VLOOKUP($C2776,Sheet3!$B:$I,3,0)</f>
        <v>SM</v>
      </c>
      <c r="F2776" s="6" t="str">
        <f>+VLOOKUP($C2776,Sheet3!$B:$I,4,0)</f>
        <v>NUMA</v>
      </c>
      <c r="G2776" s="6">
        <f>+VLOOKUP($C2776,Sheet3!$B:$I,5,0)</f>
        <v>0</v>
      </c>
      <c r="H2776" s="6" t="str">
        <f>+VLOOKUP($C2776,Sheet3!$B:$I,6,0)</f>
        <v>P5</v>
      </c>
      <c r="I2776" s="6" t="str">
        <f>+VLOOKUP($C2776,Sheet3!$B:$I,7,0)</f>
        <v>TOTALSOURCE</v>
      </c>
      <c r="J2776" s="6" t="str">
        <f>+VLOOKUP($C2776,Sheet3!$B:$I,8,0)</f>
        <v>P</v>
      </c>
      <c r="K2776" s="6" t="str">
        <f t="shared" si="131"/>
        <v>13X31/2X8SM NUMA 0 P5 TOTALSOURCE P</v>
      </c>
      <c r="L2776" s="6" t="str">
        <f t="shared" si="130"/>
        <v>A</v>
      </c>
      <c r="M2776" s="6" t="s">
        <v>6972</v>
      </c>
    </row>
    <row r="2777" spans="1:13">
      <c r="A2777" s="6" t="s">
        <v>10795</v>
      </c>
      <c r="B2777" s="6" t="str">
        <f t="shared" si="129"/>
        <v>l161005262</v>
      </c>
      <c r="C2777" s="6" t="s">
        <v>6989</v>
      </c>
      <c r="D2777" s="6" t="str">
        <f>+VLOOKUP($C2777,Sheet3!$B:$I,2,0)</f>
        <v>18X7X121/8</v>
      </c>
      <c r="E2777" s="6" t="str">
        <f>+VLOOKUP($C2777,Sheet3!$B:$I,3,0)</f>
        <v>ML</v>
      </c>
      <c r="F2777" s="6" t="str">
        <f>+VLOOKUP($C2777,Sheet3!$B:$I,4,0)</f>
        <v>NUMA</v>
      </c>
      <c r="G2777" s="6">
        <f>+VLOOKUP($C2777,Sheet3!$B:$I,5,0)</f>
        <v>0</v>
      </c>
      <c r="H2777" s="6" t="str">
        <f>+VLOOKUP($C2777,Sheet3!$B:$I,6,0)</f>
        <v>P5</v>
      </c>
      <c r="I2777" s="6" t="str">
        <f>+VLOOKUP($C2777,Sheet3!$B:$I,7,0)</f>
        <v>TOTALSOURCE</v>
      </c>
      <c r="J2777" s="6" t="str">
        <f>+VLOOKUP($C2777,Sheet3!$B:$I,8,0)</f>
        <v>P</v>
      </c>
      <c r="K2777" s="6" t="str">
        <f t="shared" si="131"/>
        <v>18X7X121/8ML NUMA 0 P5 TOTALSOURCE P</v>
      </c>
      <c r="L2777" s="6" t="str">
        <f t="shared" si="130"/>
        <v>A</v>
      </c>
      <c r="M2777" s="6" t="s">
        <v>6972</v>
      </c>
    </row>
    <row r="2778" spans="1:13">
      <c r="A2778" s="6" t="s">
        <v>10796</v>
      </c>
      <c r="B2778" s="6" t="str">
        <f t="shared" si="129"/>
        <v>l150902252</v>
      </c>
      <c r="C2778" s="6" t="s">
        <v>10550</v>
      </c>
      <c r="D2778" s="6" t="str">
        <f>+VLOOKUP($C2778,Sheet3!$B:$I,2,0)</f>
        <v>140/55-9</v>
      </c>
      <c r="E2778" s="6" t="str">
        <f>+VLOOKUP($C2778,Sheet3!$B:$I,3,0)</f>
        <v>LUG</v>
      </c>
      <c r="F2778" s="6" t="str">
        <f>+VLOOKUP($C2778,Sheet3!$B:$I,4,0)</f>
        <v>NUMA</v>
      </c>
      <c r="G2778" s="6">
        <f>+VLOOKUP($C2778,Sheet3!$B:$I,5,0)</f>
        <v>4</v>
      </c>
      <c r="H2778" s="6" t="str">
        <f>+VLOOKUP($C2778,Sheet3!$B:$I,6,0)</f>
        <v>M4N3X</v>
      </c>
      <c r="I2778" s="6" t="str">
        <f>+VLOOKUP($C2778,Sheet3!$B:$I,7,0)</f>
        <v>TOTALSOURCE</v>
      </c>
      <c r="J2778" s="6" t="str">
        <f>+VLOOKUP($C2778,Sheet3!$B:$I,8,0)</f>
        <v>PREMIUM</v>
      </c>
      <c r="K2778" s="6" t="str">
        <f t="shared" si="131"/>
        <v>140/55-9LUG NUMA 4 M4N3X TOTALSOURCE PREMIUM</v>
      </c>
      <c r="L2778" s="6" t="str">
        <f t="shared" si="130"/>
        <v>A</v>
      </c>
      <c r="M2778" s="6" t="s">
        <v>6972</v>
      </c>
    </row>
    <row r="2779" spans="1:13">
      <c r="A2779" s="6" t="s">
        <v>10797</v>
      </c>
      <c r="B2779" s="6" t="str">
        <f t="shared" si="129"/>
        <v>l160504118</v>
      </c>
      <c r="C2779" s="6" t="s">
        <v>10560</v>
      </c>
      <c r="D2779" s="6" t="str">
        <f>+VLOOKUP($C2779,Sheet3!$B:$I,2,0)</f>
        <v>5.00-8</v>
      </c>
      <c r="E2779" s="6" t="str">
        <f>+VLOOKUP($C2779,Sheet3!$B:$I,3,0)</f>
        <v>YLUG</v>
      </c>
      <c r="F2779" s="6" t="str">
        <f>+VLOOKUP($C2779,Sheet3!$B:$I,4,0)</f>
        <v>KUMANEKO</v>
      </c>
      <c r="G2779" s="6">
        <f>+VLOOKUP($C2779,Sheet3!$B:$I,5,0)</f>
        <v>3</v>
      </c>
      <c r="H2779" s="6" t="str">
        <f>+VLOOKUP($C2779,Sheet3!$B:$I,6,0)</f>
        <v>M12X</v>
      </c>
      <c r="I2779" s="6" t="str">
        <f>+VLOOKUP($C2779,Sheet3!$B:$I,7,0)</f>
        <v>BUDDYS</v>
      </c>
      <c r="J2779" s="6" t="str">
        <f>+VLOOKUP($C2779,Sheet3!$B:$I,8,0)</f>
        <v>-</v>
      </c>
      <c r="K2779" s="6" t="str">
        <f t="shared" si="131"/>
        <v>5.00-8YLUG KUMANEKO 3 M12X BUDDYS -</v>
      </c>
      <c r="L2779" s="6" t="str">
        <f t="shared" si="130"/>
        <v>A</v>
      </c>
      <c r="M2779" s="6" t="s">
        <v>6972</v>
      </c>
    </row>
    <row r="2780" spans="1:13">
      <c r="A2780" s="6" t="s">
        <v>10798</v>
      </c>
      <c r="B2780" s="6" t="str">
        <f t="shared" si="129"/>
        <v>l151200289</v>
      </c>
      <c r="C2780" s="6" t="s">
        <v>8255</v>
      </c>
      <c r="D2780" s="6" t="str">
        <f>+VLOOKUP($C2780,Sheet3!$B:$I,2,0)</f>
        <v>5.00-8</v>
      </c>
      <c r="E2780" s="6" t="str">
        <f>+VLOOKUP($C2780,Sheet3!$B:$I,3,0)</f>
        <v>YLUG</v>
      </c>
      <c r="F2780" s="6" t="str">
        <f>+VLOOKUP($C2780,Sheet3!$B:$I,4,0)</f>
        <v>KUMANEKO</v>
      </c>
      <c r="G2780" s="6">
        <f>+VLOOKUP($C2780,Sheet3!$B:$I,5,0)</f>
        <v>3</v>
      </c>
      <c r="H2780" s="6" t="str">
        <f>+VLOOKUP($C2780,Sheet3!$B:$I,6,0)</f>
        <v>M12X</v>
      </c>
      <c r="I2780" s="6" t="str">
        <f>+VLOOKUP($C2780,Sheet3!$B:$I,7,0)</f>
        <v>KUMANEKO</v>
      </c>
      <c r="J2780" s="6" t="str">
        <f>+VLOOKUP($C2780,Sheet3!$B:$I,8,0)</f>
        <v>-</v>
      </c>
      <c r="K2780" s="6" t="str">
        <f t="shared" si="131"/>
        <v>5.00-8YLUG KUMANEKO 3 M12X KUMANEKO -</v>
      </c>
      <c r="L2780" s="6" t="str">
        <f t="shared" si="130"/>
        <v>A</v>
      </c>
      <c r="M2780" s="6" t="s">
        <v>6972</v>
      </c>
    </row>
    <row r="2781" spans="1:13">
      <c r="A2781" s="6" t="s">
        <v>10799</v>
      </c>
      <c r="B2781" s="6" t="str">
        <f t="shared" si="129"/>
        <v>l160504225</v>
      </c>
      <c r="C2781" s="6" t="s">
        <v>10560</v>
      </c>
      <c r="D2781" s="6" t="str">
        <f>+VLOOKUP($C2781,Sheet3!$B:$I,2,0)</f>
        <v>5.00-8</v>
      </c>
      <c r="E2781" s="6" t="str">
        <f>+VLOOKUP($C2781,Sheet3!$B:$I,3,0)</f>
        <v>YLUG</v>
      </c>
      <c r="F2781" s="6" t="str">
        <f>+VLOOKUP($C2781,Sheet3!$B:$I,4,0)</f>
        <v>KUMANEKO</v>
      </c>
      <c r="G2781" s="6">
        <f>+VLOOKUP($C2781,Sheet3!$B:$I,5,0)</f>
        <v>3</v>
      </c>
      <c r="H2781" s="6" t="str">
        <f>+VLOOKUP($C2781,Sheet3!$B:$I,6,0)</f>
        <v>M12X</v>
      </c>
      <c r="I2781" s="6" t="str">
        <f>+VLOOKUP($C2781,Sheet3!$B:$I,7,0)</f>
        <v>BUDDYS</v>
      </c>
      <c r="J2781" s="6" t="str">
        <f>+VLOOKUP($C2781,Sheet3!$B:$I,8,0)</f>
        <v>-</v>
      </c>
      <c r="K2781" s="6" t="str">
        <f t="shared" si="131"/>
        <v>5.00-8YLUG KUMANEKO 3 M12X BUDDYS -</v>
      </c>
      <c r="L2781" s="6" t="str">
        <f t="shared" si="130"/>
        <v>A</v>
      </c>
      <c r="M2781" s="6" t="s">
        <v>6972</v>
      </c>
    </row>
    <row r="2782" spans="1:13">
      <c r="A2782" s="6" t="s">
        <v>10800</v>
      </c>
      <c r="B2782" s="6" t="str">
        <f t="shared" si="129"/>
        <v>l150200335</v>
      </c>
      <c r="C2782" s="6" t="s">
        <v>8255</v>
      </c>
      <c r="D2782" s="6" t="str">
        <f>+VLOOKUP($C2782,Sheet3!$B:$I,2,0)</f>
        <v>5.00-8</v>
      </c>
      <c r="E2782" s="6" t="str">
        <f>+VLOOKUP($C2782,Sheet3!$B:$I,3,0)</f>
        <v>YLUG</v>
      </c>
      <c r="F2782" s="6" t="str">
        <f>+VLOOKUP($C2782,Sheet3!$B:$I,4,0)</f>
        <v>KUMANEKO</v>
      </c>
      <c r="G2782" s="6">
        <f>+VLOOKUP($C2782,Sheet3!$B:$I,5,0)</f>
        <v>3</v>
      </c>
      <c r="H2782" s="6" t="str">
        <f>+VLOOKUP($C2782,Sheet3!$B:$I,6,0)</f>
        <v>M12X</v>
      </c>
      <c r="I2782" s="6" t="str">
        <f>+VLOOKUP($C2782,Sheet3!$B:$I,7,0)</f>
        <v>KUMANEKO</v>
      </c>
      <c r="J2782" s="6" t="str">
        <f>+VLOOKUP($C2782,Sheet3!$B:$I,8,0)</f>
        <v>-</v>
      </c>
      <c r="K2782" s="6" t="str">
        <f t="shared" si="131"/>
        <v>5.00-8YLUG KUMANEKO 3 M12X KUMANEKO -</v>
      </c>
      <c r="L2782" s="6" t="str">
        <f t="shared" si="130"/>
        <v>A</v>
      </c>
      <c r="M2782" s="6" t="s">
        <v>6972</v>
      </c>
    </row>
    <row r="2783" spans="1:13">
      <c r="A2783" s="6" t="s">
        <v>10801</v>
      </c>
      <c r="B2783" s="6" t="str">
        <f t="shared" si="129"/>
        <v>l151005066</v>
      </c>
      <c r="C2783" s="6" t="s">
        <v>8856</v>
      </c>
      <c r="D2783" s="6" t="str">
        <f>+VLOOKUP($C2783,Sheet3!$B:$I,2,0)</f>
        <v>415/75-305</v>
      </c>
      <c r="E2783" s="6" t="str">
        <f>+VLOOKUP($C2783,Sheet3!$B:$I,3,0)</f>
        <v>SM</v>
      </c>
      <c r="F2783" s="6" t="str">
        <f>+VLOOKUP($C2783,Sheet3!$B:$I,4,0)</f>
        <v>NUMA</v>
      </c>
      <c r="G2783" s="6">
        <f>+VLOOKUP($C2783,Sheet3!$B:$I,5,0)</f>
        <v>0</v>
      </c>
      <c r="H2783" s="6" t="str">
        <f>+VLOOKUP($C2783,Sheet3!$B:$I,6,0)</f>
        <v>P5</v>
      </c>
      <c r="I2783" s="6" t="str">
        <f>+VLOOKUP($C2783,Sheet3!$B:$I,7,0)</f>
        <v>NUMA</v>
      </c>
      <c r="J2783" s="6" t="str">
        <f>+VLOOKUP($C2783,Sheet3!$B:$I,8,0)</f>
        <v>-</v>
      </c>
      <c r="K2783" s="6" t="str">
        <f t="shared" si="131"/>
        <v>415/75-305SM NUMA 0 P5 NUMA -</v>
      </c>
      <c r="L2783" s="6" t="str">
        <f t="shared" si="130"/>
        <v>A</v>
      </c>
      <c r="M2783" s="6" t="s">
        <v>6972</v>
      </c>
    </row>
    <row r="2784" spans="1:13">
      <c r="A2784" s="6" t="s">
        <v>10802</v>
      </c>
      <c r="B2784" s="6" t="str">
        <f t="shared" si="129"/>
        <v>l151005134</v>
      </c>
      <c r="C2784" s="6" t="s">
        <v>10803</v>
      </c>
      <c r="D2784" s="6" t="str">
        <f>+VLOOKUP($C2784,Sheet3!$B:$I,2,0)</f>
        <v>415/90-305</v>
      </c>
      <c r="E2784" s="6" t="str">
        <f>+VLOOKUP($C2784,Sheet3!$B:$I,3,0)</f>
        <v>SM</v>
      </c>
      <c r="F2784" s="6" t="str">
        <f>+VLOOKUP($C2784,Sheet3!$B:$I,4,0)</f>
        <v>NUMA</v>
      </c>
      <c r="G2784" s="6">
        <f>+VLOOKUP($C2784,Sheet3!$B:$I,5,0)</f>
        <v>0</v>
      </c>
      <c r="H2784" s="6" t="str">
        <f>+VLOOKUP($C2784,Sheet3!$B:$I,6,0)</f>
        <v>P5</v>
      </c>
      <c r="I2784" s="6" t="str">
        <f>+VLOOKUP($C2784,Sheet3!$B:$I,7,0)</f>
        <v>NUMA</v>
      </c>
      <c r="J2784" s="6" t="str">
        <f>+VLOOKUP($C2784,Sheet3!$B:$I,8,0)</f>
        <v>-</v>
      </c>
      <c r="K2784" s="6" t="str">
        <f t="shared" si="131"/>
        <v>415/90-305SM NUMA 0 P5 NUMA -</v>
      </c>
      <c r="L2784" s="6" t="str">
        <f t="shared" si="130"/>
        <v>A</v>
      </c>
      <c r="M2784" s="6" t="s">
        <v>6972</v>
      </c>
    </row>
    <row r="2785" spans="1:13">
      <c r="A2785" s="6" t="s">
        <v>10804</v>
      </c>
      <c r="B2785" s="6" t="str">
        <f t="shared" si="129"/>
        <v>l151002711</v>
      </c>
      <c r="C2785" s="6" t="s">
        <v>8565</v>
      </c>
      <c r="D2785" s="6" t="str">
        <f>+VLOOKUP($C2785,Sheet3!$B:$I,2,0)</f>
        <v>14X5X10</v>
      </c>
      <c r="E2785" s="6" t="str">
        <f>+VLOOKUP($C2785,Sheet3!$B:$I,3,0)</f>
        <v>ML</v>
      </c>
      <c r="F2785" s="6" t="str">
        <f>+VLOOKUP($C2785,Sheet3!$B:$I,4,0)</f>
        <v>NUMA</v>
      </c>
      <c r="G2785" s="6">
        <f>+VLOOKUP($C2785,Sheet3!$B:$I,5,0)</f>
        <v>0</v>
      </c>
      <c r="H2785" s="6" t="str">
        <f>+VLOOKUP($C2785,Sheet3!$B:$I,6,0)</f>
        <v>P5N</v>
      </c>
      <c r="I2785" s="6" t="str">
        <f>+VLOOKUP($C2785,Sheet3!$B:$I,7,0)</f>
        <v>TOTALSOURCE</v>
      </c>
      <c r="J2785" s="6" t="str">
        <f>+VLOOKUP($C2785,Sheet3!$B:$I,8,0)</f>
        <v>P</v>
      </c>
      <c r="K2785" s="6" t="str">
        <f t="shared" si="131"/>
        <v>14X5X10ML NUMA 0 P5N TOTALSOURCE P</v>
      </c>
      <c r="L2785" s="6" t="str">
        <f t="shared" si="130"/>
        <v>A</v>
      </c>
      <c r="M2785" s="6" t="s">
        <v>6972</v>
      </c>
    </row>
    <row r="2786" spans="1:13">
      <c r="A2786" s="6" t="s">
        <v>10805</v>
      </c>
      <c r="B2786" s="6" t="str">
        <f t="shared" si="129"/>
        <v>l150200334</v>
      </c>
      <c r="C2786" s="6" t="s">
        <v>8255</v>
      </c>
      <c r="D2786" s="6" t="str">
        <f>+VLOOKUP($C2786,Sheet3!$B:$I,2,0)</f>
        <v>5.00-8</v>
      </c>
      <c r="E2786" s="6" t="str">
        <f>+VLOOKUP($C2786,Sheet3!$B:$I,3,0)</f>
        <v>YLUG</v>
      </c>
      <c r="F2786" s="6" t="str">
        <f>+VLOOKUP($C2786,Sheet3!$B:$I,4,0)</f>
        <v>KUMANEKO</v>
      </c>
      <c r="G2786" s="6">
        <f>+VLOOKUP($C2786,Sheet3!$B:$I,5,0)</f>
        <v>3</v>
      </c>
      <c r="H2786" s="6" t="str">
        <f>+VLOOKUP($C2786,Sheet3!$B:$I,6,0)</f>
        <v>M12X</v>
      </c>
      <c r="I2786" s="6" t="str">
        <f>+VLOOKUP($C2786,Sheet3!$B:$I,7,0)</f>
        <v>KUMANEKO</v>
      </c>
      <c r="J2786" s="6" t="str">
        <f>+VLOOKUP($C2786,Sheet3!$B:$I,8,0)</f>
        <v>-</v>
      </c>
      <c r="K2786" s="6" t="str">
        <f t="shared" si="131"/>
        <v>5.00-8YLUG KUMANEKO 3 M12X KUMANEKO -</v>
      </c>
      <c r="L2786" s="6" t="str">
        <f t="shared" si="130"/>
        <v>A</v>
      </c>
      <c r="M2786" s="6" t="s">
        <v>6972</v>
      </c>
    </row>
    <row r="2787" spans="1:13">
      <c r="A2787" s="6" t="s">
        <v>10806</v>
      </c>
      <c r="B2787" s="6" t="str">
        <f t="shared" si="129"/>
        <v>l151200204</v>
      </c>
      <c r="C2787" s="6" t="s">
        <v>8255</v>
      </c>
      <c r="D2787" s="6" t="str">
        <f>+VLOOKUP($C2787,Sheet3!$B:$I,2,0)</f>
        <v>5.00-8</v>
      </c>
      <c r="E2787" s="6" t="str">
        <f>+VLOOKUP($C2787,Sheet3!$B:$I,3,0)</f>
        <v>YLUG</v>
      </c>
      <c r="F2787" s="6" t="str">
        <f>+VLOOKUP($C2787,Sheet3!$B:$I,4,0)</f>
        <v>KUMANEKO</v>
      </c>
      <c r="G2787" s="6">
        <f>+VLOOKUP($C2787,Sheet3!$B:$I,5,0)</f>
        <v>3</v>
      </c>
      <c r="H2787" s="6" t="str">
        <f>+VLOOKUP($C2787,Sheet3!$B:$I,6,0)</f>
        <v>M12X</v>
      </c>
      <c r="I2787" s="6" t="str">
        <f>+VLOOKUP($C2787,Sheet3!$B:$I,7,0)</f>
        <v>KUMANEKO</v>
      </c>
      <c r="J2787" s="6" t="str">
        <f>+VLOOKUP($C2787,Sheet3!$B:$I,8,0)</f>
        <v>-</v>
      </c>
      <c r="K2787" s="6" t="str">
        <f t="shared" si="131"/>
        <v>5.00-8YLUG KUMANEKO 3 M12X KUMANEKO -</v>
      </c>
      <c r="L2787" s="6" t="str">
        <f t="shared" si="130"/>
        <v>A</v>
      </c>
      <c r="M2787" s="6" t="s">
        <v>6972</v>
      </c>
    </row>
    <row r="2788" spans="1:13">
      <c r="A2788" s="6" t="s">
        <v>10807</v>
      </c>
      <c r="B2788" s="6" t="str">
        <f t="shared" si="129"/>
        <v>l151204592</v>
      </c>
      <c r="C2788" s="6" t="s">
        <v>9110</v>
      </c>
      <c r="D2788" s="6" t="str">
        <f>+VLOOKUP($C2788,Sheet3!$B:$I,2,0)</f>
        <v>16X5X101/2</v>
      </c>
      <c r="E2788" s="6" t="str">
        <f>+VLOOKUP($C2788,Sheet3!$B:$I,3,0)</f>
        <v>ML</v>
      </c>
      <c r="F2788" s="6" t="str">
        <f>+VLOOKUP($C2788,Sheet3!$B:$I,4,0)</f>
        <v>NUMA</v>
      </c>
      <c r="G2788" s="6">
        <f>+VLOOKUP($C2788,Sheet3!$B:$I,5,0)</f>
        <v>0</v>
      </c>
      <c r="H2788" s="6" t="str">
        <f>+VLOOKUP($C2788,Sheet3!$B:$I,6,0)</f>
        <v>P5</v>
      </c>
      <c r="I2788" s="6" t="str">
        <f>+VLOOKUP($C2788,Sheet3!$B:$I,7,0)</f>
        <v>NUMA</v>
      </c>
      <c r="J2788" s="6" t="str">
        <f>+VLOOKUP($C2788,Sheet3!$B:$I,8,0)</f>
        <v>XP</v>
      </c>
      <c r="K2788" s="6" t="str">
        <f t="shared" si="131"/>
        <v>16X5X101/2ML NUMA 0 P5 NUMA XP</v>
      </c>
      <c r="L2788" s="6" t="str">
        <f t="shared" si="130"/>
        <v>A</v>
      </c>
      <c r="M2788" s="6" t="s">
        <v>6972</v>
      </c>
    </row>
    <row r="2789" spans="1:13">
      <c r="A2789" s="6" t="s">
        <v>10808</v>
      </c>
      <c r="B2789" s="6" t="str">
        <f t="shared" si="129"/>
        <v>l151206204</v>
      </c>
      <c r="C2789" s="6" t="s">
        <v>8593</v>
      </c>
      <c r="D2789" s="6" t="str">
        <f>+VLOOKUP($C2789,Sheet3!$B:$I,2,0)</f>
        <v>161/4X7X111/4</v>
      </c>
      <c r="E2789" s="6" t="str">
        <f>+VLOOKUP($C2789,Sheet3!$B:$I,3,0)</f>
        <v>ML</v>
      </c>
      <c r="F2789" s="6" t="str">
        <f>+VLOOKUP($C2789,Sheet3!$B:$I,4,0)</f>
        <v>NUMA</v>
      </c>
      <c r="G2789" s="6">
        <f>+VLOOKUP($C2789,Sheet3!$B:$I,5,0)</f>
        <v>0</v>
      </c>
      <c r="H2789" s="6" t="str">
        <f>+VLOOKUP($C2789,Sheet3!$B:$I,6,0)</f>
        <v>P5N</v>
      </c>
      <c r="I2789" s="6" t="str">
        <f>+VLOOKUP($C2789,Sheet3!$B:$I,7,0)</f>
        <v>NUMA</v>
      </c>
      <c r="J2789" s="6" t="str">
        <f>+VLOOKUP($C2789,Sheet3!$B:$I,8,0)</f>
        <v>XP</v>
      </c>
      <c r="K2789" s="6" t="str">
        <f t="shared" si="131"/>
        <v>161/4X7X111/4ML NUMA 0 P5N NUMA XP</v>
      </c>
      <c r="L2789" s="6" t="str">
        <f t="shared" si="130"/>
        <v>A</v>
      </c>
      <c r="M2789" s="6" t="s">
        <v>6972</v>
      </c>
    </row>
    <row r="2790" spans="1:13">
      <c r="A2790" s="6" t="s">
        <v>10809</v>
      </c>
      <c r="B2790" s="6" t="str">
        <f t="shared" si="129"/>
        <v>l151206474</v>
      </c>
      <c r="C2790" s="6" t="s">
        <v>8593</v>
      </c>
      <c r="D2790" s="6" t="str">
        <f>+VLOOKUP($C2790,Sheet3!$B:$I,2,0)</f>
        <v>161/4X7X111/4</v>
      </c>
      <c r="E2790" s="6" t="str">
        <f>+VLOOKUP($C2790,Sheet3!$B:$I,3,0)</f>
        <v>ML</v>
      </c>
      <c r="F2790" s="6" t="str">
        <f>+VLOOKUP($C2790,Sheet3!$B:$I,4,0)</f>
        <v>NUMA</v>
      </c>
      <c r="G2790" s="6">
        <f>+VLOOKUP($C2790,Sheet3!$B:$I,5,0)</f>
        <v>0</v>
      </c>
      <c r="H2790" s="6" t="str">
        <f>+VLOOKUP($C2790,Sheet3!$B:$I,6,0)</f>
        <v>P5N</v>
      </c>
      <c r="I2790" s="6" t="str">
        <f>+VLOOKUP($C2790,Sheet3!$B:$I,7,0)</f>
        <v>NUMA</v>
      </c>
      <c r="J2790" s="6" t="str">
        <f>+VLOOKUP($C2790,Sheet3!$B:$I,8,0)</f>
        <v>XP</v>
      </c>
      <c r="K2790" s="6" t="str">
        <f t="shared" si="131"/>
        <v>161/4X7X111/4ML NUMA 0 P5N NUMA XP</v>
      </c>
      <c r="L2790" s="6" t="str">
        <f t="shared" si="130"/>
        <v>A</v>
      </c>
      <c r="M2790" s="6" t="s">
        <v>6972</v>
      </c>
    </row>
    <row r="2791" spans="1:13">
      <c r="A2791" s="6" t="s">
        <v>10810</v>
      </c>
      <c r="B2791" s="6" t="str">
        <f t="shared" si="129"/>
        <v>l151206164</v>
      </c>
      <c r="C2791" s="6" t="s">
        <v>8593</v>
      </c>
      <c r="D2791" s="6" t="str">
        <f>+VLOOKUP($C2791,Sheet3!$B:$I,2,0)</f>
        <v>161/4X7X111/4</v>
      </c>
      <c r="E2791" s="6" t="str">
        <f>+VLOOKUP($C2791,Sheet3!$B:$I,3,0)</f>
        <v>ML</v>
      </c>
      <c r="F2791" s="6" t="str">
        <f>+VLOOKUP($C2791,Sheet3!$B:$I,4,0)</f>
        <v>NUMA</v>
      </c>
      <c r="G2791" s="6">
        <f>+VLOOKUP($C2791,Sheet3!$B:$I,5,0)</f>
        <v>0</v>
      </c>
      <c r="H2791" s="6" t="str">
        <f>+VLOOKUP($C2791,Sheet3!$B:$I,6,0)</f>
        <v>P5N</v>
      </c>
      <c r="I2791" s="6" t="str">
        <f>+VLOOKUP($C2791,Sheet3!$B:$I,7,0)</f>
        <v>NUMA</v>
      </c>
      <c r="J2791" s="6" t="str">
        <f>+VLOOKUP($C2791,Sheet3!$B:$I,8,0)</f>
        <v>XP</v>
      </c>
      <c r="K2791" s="6" t="str">
        <f t="shared" si="131"/>
        <v>161/4X7X111/4ML NUMA 0 P5N NUMA XP</v>
      </c>
      <c r="L2791" s="6" t="str">
        <f t="shared" si="130"/>
        <v>A</v>
      </c>
      <c r="M2791" s="6" t="s">
        <v>6972</v>
      </c>
    </row>
    <row r="2792" spans="1:13">
      <c r="A2792" s="6" t="s">
        <v>10811</v>
      </c>
      <c r="B2792" s="6" t="str">
        <f t="shared" si="129"/>
        <v>l151206090</v>
      </c>
      <c r="C2792" s="6" t="s">
        <v>8593</v>
      </c>
      <c r="D2792" s="6" t="str">
        <f>+VLOOKUP($C2792,Sheet3!$B:$I,2,0)</f>
        <v>161/4X7X111/4</v>
      </c>
      <c r="E2792" s="6" t="str">
        <f>+VLOOKUP($C2792,Sheet3!$B:$I,3,0)</f>
        <v>ML</v>
      </c>
      <c r="F2792" s="6" t="str">
        <f>+VLOOKUP($C2792,Sheet3!$B:$I,4,0)</f>
        <v>NUMA</v>
      </c>
      <c r="G2792" s="6">
        <f>+VLOOKUP($C2792,Sheet3!$B:$I,5,0)</f>
        <v>0</v>
      </c>
      <c r="H2792" s="6" t="str">
        <f>+VLOOKUP($C2792,Sheet3!$B:$I,6,0)</f>
        <v>P5N</v>
      </c>
      <c r="I2792" s="6" t="str">
        <f>+VLOOKUP($C2792,Sheet3!$B:$I,7,0)</f>
        <v>NUMA</v>
      </c>
      <c r="J2792" s="6" t="str">
        <f>+VLOOKUP($C2792,Sheet3!$B:$I,8,0)</f>
        <v>XP</v>
      </c>
      <c r="K2792" s="6" t="str">
        <f t="shared" si="131"/>
        <v>161/4X7X111/4ML NUMA 0 P5N NUMA XP</v>
      </c>
      <c r="L2792" s="6" t="str">
        <f t="shared" si="130"/>
        <v>A</v>
      </c>
      <c r="M2792" s="6" t="s">
        <v>6972</v>
      </c>
    </row>
    <row r="2793" spans="1:13">
      <c r="A2793" s="6" t="s">
        <v>10812</v>
      </c>
      <c r="B2793" s="6" t="str">
        <f t="shared" si="129"/>
        <v>l150904486</v>
      </c>
      <c r="C2793" s="6" t="s">
        <v>10550</v>
      </c>
      <c r="D2793" s="6" t="str">
        <f>+VLOOKUP($C2793,Sheet3!$B:$I,2,0)</f>
        <v>140/55-9</v>
      </c>
      <c r="E2793" s="6" t="str">
        <f>+VLOOKUP($C2793,Sheet3!$B:$I,3,0)</f>
        <v>LUG</v>
      </c>
      <c r="F2793" s="6" t="str">
        <f>+VLOOKUP($C2793,Sheet3!$B:$I,4,0)</f>
        <v>NUMA</v>
      </c>
      <c r="G2793" s="6">
        <f>+VLOOKUP($C2793,Sheet3!$B:$I,5,0)</f>
        <v>4</v>
      </c>
      <c r="H2793" s="6" t="str">
        <f>+VLOOKUP($C2793,Sheet3!$B:$I,6,0)</f>
        <v>M4N3X</v>
      </c>
      <c r="I2793" s="6" t="str">
        <f>+VLOOKUP($C2793,Sheet3!$B:$I,7,0)</f>
        <v>TOTALSOURCE</v>
      </c>
      <c r="J2793" s="6" t="str">
        <f>+VLOOKUP($C2793,Sheet3!$B:$I,8,0)</f>
        <v>PREMIUM</v>
      </c>
      <c r="K2793" s="6" t="str">
        <f t="shared" si="131"/>
        <v>140/55-9LUG NUMA 4 M4N3X TOTALSOURCE PREMIUM</v>
      </c>
      <c r="L2793" s="6" t="str">
        <f t="shared" si="130"/>
        <v>A</v>
      </c>
      <c r="M2793" s="6" t="s">
        <v>6972</v>
      </c>
    </row>
    <row r="2794" spans="1:13">
      <c r="A2794" s="6" t="s">
        <v>10813</v>
      </c>
      <c r="B2794" s="6" t="str">
        <f t="shared" si="129"/>
        <v>l160605307</v>
      </c>
      <c r="C2794" s="6" t="s">
        <v>8571</v>
      </c>
      <c r="D2794" s="6" t="str">
        <f>+VLOOKUP($C2794,Sheet3!$B:$I,2,0)</f>
        <v>161/4X5X111/4</v>
      </c>
      <c r="E2794" s="6" t="str">
        <f>+VLOOKUP($C2794,Sheet3!$B:$I,3,0)</f>
        <v>ML</v>
      </c>
      <c r="F2794" s="6" t="str">
        <f>+VLOOKUP($C2794,Sheet3!$B:$I,4,0)</f>
        <v>NUMA</v>
      </c>
      <c r="G2794" s="6">
        <f>+VLOOKUP($C2794,Sheet3!$B:$I,5,0)</f>
        <v>0</v>
      </c>
      <c r="H2794" s="6" t="str">
        <f>+VLOOKUP($C2794,Sheet3!$B:$I,6,0)</f>
        <v>P5N</v>
      </c>
      <c r="I2794" s="6" t="str">
        <f>+VLOOKUP($C2794,Sheet3!$B:$I,7,0)</f>
        <v>NUMA</v>
      </c>
      <c r="J2794" s="6" t="str">
        <f>+VLOOKUP($C2794,Sheet3!$B:$I,8,0)</f>
        <v>P</v>
      </c>
      <c r="K2794" s="6" t="str">
        <f t="shared" si="131"/>
        <v>161/4X5X111/4ML NUMA 0 P5N NUMA P</v>
      </c>
      <c r="L2794" s="6" t="str">
        <f t="shared" si="130"/>
        <v>A</v>
      </c>
      <c r="M2794" s="6" t="s">
        <v>6972</v>
      </c>
    </row>
    <row r="2795" spans="1:13">
      <c r="A2795" s="6" t="s">
        <v>10814</v>
      </c>
      <c r="B2795" s="6" t="str">
        <f t="shared" si="129"/>
        <v>L150108012</v>
      </c>
      <c r="C2795" s="6" t="s">
        <v>10815</v>
      </c>
      <c r="D2795" s="6" t="str">
        <f>+VLOOKUP($C2795,Sheet3!$B:$I,2,0)</f>
        <v>4.00-8</v>
      </c>
      <c r="E2795" s="6" t="str">
        <f>+VLOOKUP($C2795,Sheet3!$B:$I,3,0)</f>
        <v>RIB</v>
      </c>
      <c r="F2795" s="6" t="str">
        <f>+VLOOKUP($C2795,Sheet3!$B:$I,4,0)</f>
        <v>SUPERGRIP</v>
      </c>
      <c r="G2795" s="6">
        <f>+VLOOKUP($C2795,Sheet3!$B:$I,5,0)</f>
        <v>3.75</v>
      </c>
      <c r="H2795" s="6" t="str">
        <f>+VLOOKUP($C2795,Sheet3!$B:$I,6,0)</f>
        <v>2SP</v>
      </c>
      <c r="I2795" s="6" t="str">
        <f>+VLOOKUP($C2795,Sheet3!$B:$I,7,0)</f>
        <v>SUPERGRIP</v>
      </c>
      <c r="J2795" s="6" t="str">
        <f>+VLOOKUP($C2795,Sheet3!$B:$I,8,0)</f>
        <v>-</v>
      </c>
      <c r="K2795" s="6" t="str">
        <f t="shared" si="131"/>
        <v>4.00-8RIB SUPERGRIP 3.75 2SP SUPERGRIP -</v>
      </c>
      <c r="L2795" s="6" t="str">
        <f t="shared" si="130"/>
        <v>A</v>
      </c>
      <c r="M2795" s="6" t="s">
        <v>6972</v>
      </c>
    </row>
    <row r="2796" spans="1:13">
      <c r="A2796" s="6" t="s">
        <v>10816</v>
      </c>
      <c r="B2796" s="6" t="str">
        <f t="shared" si="129"/>
        <v>L150108003</v>
      </c>
      <c r="C2796" s="6" t="s">
        <v>10815</v>
      </c>
      <c r="D2796" s="6" t="str">
        <f>+VLOOKUP($C2796,Sheet3!$B:$I,2,0)</f>
        <v>4.00-8</v>
      </c>
      <c r="E2796" s="6" t="str">
        <f>+VLOOKUP($C2796,Sheet3!$B:$I,3,0)</f>
        <v>RIB</v>
      </c>
      <c r="F2796" s="6" t="str">
        <f>+VLOOKUP($C2796,Sheet3!$B:$I,4,0)</f>
        <v>SUPERGRIP</v>
      </c>
      <c r="G2796" s="6">
        <f>+VLOOKUP($C2796,Sheet3!$B:$I,5,0)</f>
        <v>3.75</v>
      </c>
      <c r="H2796" s="6" t="str">
        <f>+VLOOKUP($C2796,Sheet3!$B:$I,6,0)</f>
        <v>2SP</v>
      </c>
      <c r="I2796" s="6" t="str">
        <f>+VLOOKUP($C2796,Sheet3!$B:$I,7,0)</f>
        <v>SUPERGRIP</v>
      </c>
      <c r="J2796" s="6" t="str">
        <f>+VLOOKUP($C2796,Sheet3!$B:$I,8,0)</f>
        <v>-</v>
      </c>
      <c r="K2796" s="6" t="str">
        <f t="shared" si="131"/>
        <v>4.00-8RIB SUPERGRIP 3.75 2SP SUPERGRIP -</v>
      </c>
      <c r="L2796" s="6" t="str">
        <f t="shared" si="130"/>
        <v>A</v>
      </c>
      <c r="M2796" s="6" t="s">
        <v>6972</v>
      </c>
    </row>
    <row r="2797" spans="1:13">
      <c r="A2797" s="6" t="s">
        <v>10817</v>
      </c>
      <c r="B2797" s="6" t="str">
        <f t="shared" si="129"/>
        <v>L150108011</v>
      </c>
      <c r="C2797" s="6" t="s">
        <v>10815</v>
      </c>
      <c r="D2797" s="6" t="str">
        <f>+VLOOKUP($C2797,Sheet3!$B:$I,2,0)</f>
        <v>4.00-8</v>
      </c>
      <c r="E2797" s="6" t="str">
        <f>+VLOOKUP($C2797,Sheet3!$B:$I,3,0)</f>
        <v>RIB</v>
      </c>
      <c r="F2797" s="6" t="str">
        <f>+VLOOKUP($C2797,Sheet3!$B:$I,4,0)</f>
        <v>SUPERGRIP</v>
      </c>
      <c r="G2797" s="6">
        <f>+VLOOKUP($C2797,Sheet3!$B:$I,5,0)</f>
        <v>3.75</v>
      </c>
      <c r="H2797" s="6" t="str">
        <f>+VLOOKUP($C2797,Sheet3!$B:$I,6,0)</f>
        <v>2SP</v>
      </c>
      <c r="I2797" s="6" t="str">
        <f>+VLOOKUP($C2797,Sheet3!$B:$I,7,0)</f>
        <v>SUPERGRIP</v>
      </c>
      <c r="J2797" s="6" t="str">
        <f>+VLOOKUP($C2797,Sheet3!$B:$I,8,0)</f>
        <v>-</v>
      </c>
      <c r="K2797" s="6" t="str">
        <f t="shared" si="131"/>
        <v>4.00-8RIB SUPERGRIP 3.75 2SP SUPERGRIP -</v>
      </c>
      <c r="L2797" s="6" t="str">
        <f t="shared" si="130"/>
        <v>A</v>
      </c>
      <c r="M2797" s="6" t="s">
        <v>6972</v>
      </c>
    </row>
    <row r="2798" spans="1:13">
      <c r="A2798" s="6" t="s">
        <v>10818</v>
      </c>
      <c r="B2798" s="6" t="str">
        <f t="shared" si="129"/>
        <v>L150108002</v>
      </c>
      <c r="C2798" s="6" t="s">
        <v>10815</v>
      </c>
      <c r="D2798" s="6" t="str">
        <f>+VLOOKUP($C2798,Sheet3!$B:$I,2,0)</f>
        <v>4.00-8</v>
      </c>
      <c r="E2798" s="6" t="str">
        <f>+VLOOKUP($C2798,Sheet3!$B:$I,3,0)</f>
        <v>RIB</v>
      </c>
      <c r="F2798" s="6" t="str">
        <f>+VLOOKUP($C2798,Sheet3!$B:$I,4,0)</f>
        <v>SUPERGRIP</v>
      </c>
      <c r="G2798" s="6">
        <f>+VLOOKUP($C2798,Sheet3!$B:$I,5,0)</f>
        <v>3.75</v>
      </c>
      <c r="H2798" s="6" t="str">
        <f>+VLOOKUP($C2798,Sheet3!$B:$I,6,0)</f>
        <v>2SP</v>
      </c>
      <c r="I2798" s="6" t="str">
        <f>+VLOOKUP($C2798,Sheet3!$B:$I,7,0)</f>
        <v>SUPERGRIP</v>
      </c>
      <c r="J2798" s="6" t="str">
        <f>+VLOOKUP($C2798,Sheet3!$B:$I,8,0)</f>
        <v>-</v>
      </c>
      <c r="K2798" s="6" t="str">
        <f t="shared" si="131"/>
        <v>4.00-8RIB SUPERGRIP 3.75 2SP SUPERGRIP -</v>
      </c>
      <c r="L2798" s="6" t="str">
        <f t="shared" si="130"/>
        <v>A</v>
      </c>
      <c r="M2798" s="6" t="s">
        <v>6972</v>
      </c>
    </row>
    <row r="2799" spans="1:13">
      <c r="A2799" s="6" t="s">
        <v>10819</v>
      </c>
      <c r="B2799" s="6" t="str">
        <f t="shared" si="129"/>
        <v>l150505677</v>
      </c>
      <c r="C2799" s="6" t="s">
        <v>8711</v>
      </c>
      <c r="D2799" s="6" t="str">
        <f>+VLOOKUP($C2799,Sheet3!$B:$I,2,0)</f>
        <v>21X7X15</v>
      </c>
      <c r="E2799" s="6" t="str">
        <f>+VLOOKUP($C2799,Sheet3!$B:$I,3,0)</f>
        <v>SM</v>
      </c>
      <c r="F2799" s="6" t="str">
        <f>+VLOOKUP($C2799,Sheet3!$B:$I,4,0)</f>
        <v>NUMA</v>
      </c>
      <c r="G2799" s="6">
        <f>+VLOOKUP($C2799,Sheet3!$B:$I,5,0)</f>
        <v>0</v>
      </c>
      <c r="H2799" s="6" t="str">
        <f>+VLOOKUP($C2799,Sheet3!$B:$I,6,0)</f>
        <v>D1N</v>
      </c>
      <c r="I2799" s="6" t="str">
        <f>+VLOOKUP($C2799,Sheet3!$B:$I,7,0)</f>
        <v>TALON</v>
      </c>
      <c r="J2799" s="6" t="str">
        <f>+VLOOKUP($C2799,Sheet3!$B:$I,8,0)</f>
        <v>D</v>
      </c>
      <c r="K2799" s="6" t="str">
        <f t="shared" si="131"/>
        <v>21X7X15SM NUMA 0 D1N TALON D</v>
      </c>
      <c r="L2799" s="6" t="str">
        <f t="shared" si="130"/>
        <v>A</v>
      </c>
      <c r="M2799" s="6" t="s">
        <v>6972</v>
      </c>
    </row>
    <row r="2800" spans="1:13">
      <c r="A2800" s="6" t="s">
        <v>10820</v>
      </c>
      <c r="B2800" s="6" t="str">
        <f t="shared" si="129"/>
        <v>l161008166</v>
      </c>
      <c r="C2800" s="6" t="s">
        <v>9349</v>
      </c>
      <c r="D2800" s="6" t="str">
        <f>+VLOOKUP($C2800,Sheet3!$B:$I,2,0)</f>
        <v>21X7X15</v>
      </c>
      <c r="E2800" s="6" t="str">
        <f>+VLOOKUP($C2800,Sheet3!$B:$I,3,0)</f>
        <v>ML</v>
      </c>
      <c r="F2800" s="6" t="str">
        <f>+VLOOKUP($C2800,Sheet3!$B:$I,4,0)</f>
        <v>NUMA</v>
      </c>
      <c r="G2800" s="6">
        <f>+VLOOKUP($C2800,Sheet3!$B:$I,5,0)</f>
        <v>0</v>
      </c>
      <c r="H2800" s="6" t="str">
        <f>+VLOOKUP($C2800,Sheet3!$B:$I,6,0)</f>
        <v>D1N</v>
      </c>
      <c r="I2800" s="6" t="str">
        <f>+VLOOKUP($C2800,Sheet3!$B:$I,7,0)</f>
        <v>NUMA</v>
      </c>
      <c r="J2800" s="6" t="str">
        <f>+VLOOKUP($C2800,Sheet3!$B:$I,8,0)</f>
        <v>D</v>
      </c>
      <c r="K2800" s="6" t="str">
        <f t="shared" si="131"/>
        <v>21X7X15ML NUMA 0 D1N NUMA D</v>
      </c>
      <c r="L2800" s="6" t="str">
        <f t="shared" si="130"/>
        <v>A</v>
      </c>
      <c r="M2800" s="6" t="s">
        <v>6972</v>
      </c>
    </row>
    <row r="2801" spans="1:13">
      <c r="A2801" s="6" t="s">
        <v>10821</v>
      </c>
      <c r="B2801" s="6" t="str">
        <f t="shared" si="129"/>
        <v>l140105687</v>
      </c>
      <c r="C2801" s="6" t="s">
        <v>9152</v>
      </c>
      <c r="D2801" s="6" t="str">
        <f>+VLOOKUP($C2801,Sheet3!$B:$I,2,0)</f>
        <v>21X7X15</v>
      </c>
      <c r="E2801" s="6" t="str">
        <f>+VLOOKUP($C2801,Sheet3!$B:$I,3,0)</f>
        <v>SM</v>
      </c>
      <c r="F2801" s="6" t="str">
        <f>+VLOOKUP($C2801,Sheet3!$B:$I,4,0)</f>
        <v>SUPERGRIP</v>
      </c>
      <c r="G2801" s="6">
        <f>+VLOOKUP($C2801,Sheet3!$B:$I,5,0)</f>
        <v>0</v>
      </c>
      <c r="H2801" s="6" t="str">
        <f>+VLOOKUP($C2801,Sheet3!$B:$I,6,0)</f>
        <v>P5</v>
      </c>
      <c r="I2801" s="6" t="str">
        <f>+VLOOKUP($C2801,Sheet3!$B:$I,7,0)</f>
        <v>SUPERGRIP</v>
      </c>
      <c r="J2801" s="6" t="str">
        <f>+VLOOKUP($C2801,Sheet3!$B:$I,8,0)</f>
        <v>SUPERGRIP</v>
      </c>
      <c r="K2801" s="6" t="str">
        <f t="shared" si="131"/>
        <v>21X7X15SM SUPERGRIP 0 P5 SUPERGRIP SUPERGRIP</v>
      </c>
      <c r="L2801" s="6" t="str">
        <f t="shared" si="130"/>
        <v>A</v>
      </c>
      <c r="M2801" s="6" t="s">
        <v>6972</v>
      </c>
    </row>
    <row r="2802" spans="1:13">
      <c r="A2802" s="6" t="s">
        <v>10822</v>
      </c>
      <c r="B2802" s="6" t="str">
        <f t="shared" si="129"/>
        <v>l151100534</v>
      </c>
      <c r="C2802" s="6" t="s">
        <v>10823</v>
      </c>
      <c r="D2802" s="6" t="str">
        <f>+VLOOKUP($C2802,Sheet3!$B:$I,2,0)</f>
        <v>20X8X16</v>
      </c>
      <c r="E2802" s="6" t="str">
        <f>+VLOOKUP($C2802,Sheet3!$B:$I,3,0)</f>
        <v>SM</v>
      </c>
      <c r="F2802" s="6" t="str">
        <f>+VLOOKUP($C2802,Sheet3!$B:$I,4,0)</f>
        <v>NUMA</v>
      </c>
      <c r="G2802" s="6">
        <f>+VLOOKUP($C2802,Sheet3!$B:$I,5,0)</f>
        <v>0</v>
      </c>
      <c r="H2802" s="6" t="str">
        <f>+VLOOKUP($C2802,Sheet3!$B:$I,6,0)</f>
        <v>P5</v>
      </c>
      <c r="I2802" s="6" t="str">
        <f>+VLOOKUP($C2802,Sheet3!$B:$I,7,0)</f>
        <v>NUMA</v>
      </c>
      <c r="J2802" s="6" t="str">
        <f>+VLOOKUP($C2802,Sheet3!$B:$I,8,0)</f>
        <v>XP</v>
      </c>
      <c r="K2802" s="6" t="str">
        <f t="shared" si="131"/>
        <v>20X8X16SM NUMA 0 P5 NUMA XP</v>
      </c>
      <c r="L2802" s="6" t="str">
        <f t="shared" si="130"/>
        <v>A</v>
      </c>
      <c r="M2802" s="6" t="s">
        <v>6972</v>
      </c>
    </row>
    <row r="2803" spans="1:13">
      <c r="A2803" s="6" t="s">
        <v>10824</v>
      </c>
      <c r="B2803" s="6" t="str">
        <f t="shared" si="129"/>
        <v>l161107165</v>
      </c>
      <c r="C2803" s="6" t="s">
        <v>7684</v>
      </c>
      <c r="D2803" s="6" t="str">
        <f>+VLOOKUP($C2803,Sheet3!$B:$I,2,0)</f>
        <v>7.00-15</v>
      </c>
      <c r="E2803" s="6" t="str">
        <f>+VLOOKUP($C2803,Sheet3!$B:$I,3,0)</f>
        <v>LUG</v>
      </c>
      <c r="F2803" s="6" t="str">
        <f>+VLOOKUP($C2803,Sheet3!$B:$I,4,0)</f>
        <v>NUMA</v>
      </c>
      <c r="G2803" s="6">
        <f>+VLOOKUP($C2803,Sheet3!$B:$I,5,0)</f>
        <v>5.5</v>
      </c>
      <c r="H2803" s="6" t="str">
        <f>+VLOOKUP($C2803,Sheet3!$B:$I,6,0)</f>
        <v>M2N2X</v>
      </c>
      <c r="I2803" s="6" t="str">
        <f>+VLOOKUP($C2803,Sheet3!$B:$I,7,0)</f>
        <v>NUMA</v>
      </c>
      <c r="J2803" s="6" t="str">
        <f>+VLOOKUP($C2803,Sheet3!$B:$I,8,0)</f>
        <v>FORTE</v>
      </c>
      <c r="K2803" s="6" t="str">
        <f t="shared" si="131"/>
        <v>7.00-15LUG NUMA 5.5 M2N2X NUMA FORTE</v>
      </c>
      <c r="L2803" s="6" t="str">
        <f t="shared" si="130"/>
        <v>A</v>
      </c>
      <c r="M2803" s="6" t="s">
        <v>6972</v>
      </c>
    </row>
    <row r="2804" spans="1:13">
      <c r="A2804" s="6" t="s">
        <v>10825</v>
      </c>
      <c r="B2804" s="6" t="str">
        <f t="shared" si="129"/>
        <v>l161107484</v>
      </c>
      <c r="C2804" s="6" t="s">
        <v>7684</v>
      </c>
      <c r="D2804" s="6" t="str">
        <f>+VLOOKUP($C2804,Sheet3!$B:$I,2,0)</f>
        <v>7.00-15</v>
      </c>
      <c r="E2804" s="6" t="str">
        <f>+VLOOKUP($C2804,Sheet3!$B:$I,3,0)</f>
        <v>LUG</v>
      </c>
      <c r="F2804" s="6" t="str">
        <f>+VLOOKUP($C2804,Sheet3!$B:$I,4,0)</f>
        <v>NUMA</v>
      </c>
      <c r="G2804" s="6">
        <f>+VLOOKUP($C2804,Sheet3!$B:$I,5,0)</f>
        <v>5.5</v>
      </c>
      <c r="H2804" s="6" t="str">
        <f>+VLOOKUP($C2804,Sheet3!$B:$I,6,0)</f>
        <v>M2N2X</v>
      </c>
      <c r="I2804" s="6" t="str">
        <f>+VLOOKUP($C2804,Sheet3!$B:$I,7,0)</f>
        <v>NUMA</v>
      </c>
      <c r="J2804" s="6" t="str">
        <f>+VLOOKUP($C2804,Sheet3!$B:$I,8,0)</f>
        <v>FORTE</v>
      </c>
      <c r="K2804" s="6" t="str">
        <f t="shared" si="131"/>
        <v>7.00-15LUG NUMA 5.5 M2N2X NUMA FORTE</v>
      </c>
      <c r="L2804" s="6" t="str">
        <f t="shared" si="130"/>
        <v>A</v>
      </c>
      <c r="M2804" s="6" t="s">
        <v>6972</v>
      </c>
    </row>
    <row r="2805" spans="1:13">
      <c r="A2805" s="6" t="s">
        <v>10826</v>
      </c>
      <c r="B2805" s="6" t="str">
        <f t="shared" si="129"/>
        <v>l161107237</v>
      </c>
      <c r="C2805" s="6" t="s">
        <v>7684</v>
      </c>
      <c r="D2805" s="6" t="str">
        <f>+VLOOKUP($C2805,Sheet3!$B:$I,2,0)</f>
        <v>7.00-15</v>
      </c>
      <c r="E2805" s="6" t="str">
        <f>+VLOOKUP($C2805,Sheet3!$B:$I,3,0)</f>
        <v>LUG</v>
      </c>
      <c r="F2805" s="6" t="str">
        <f>+VLOOKUP($C2805,Sheet3!$B:$I,4,0)</f>
        <v>NUMA</v>
      </c>
      <c r="G2805" s="6">
        <f>+VLOOKUP($C2805,Sheet3!$B:$I,5,0)</f>
        <v>5.5</v>
      </c>
      <c r="H2805" s="6" t="str">
        <f>+VLOOKUP($C2805,Sheet3!$B:$I,6,0)</f>
        <v>M2N2X</v>
      </c>
      <c r="I2805" s="6" t="str">
        <f>+VLOOKUP($C2805,Sheet3!$B:$I,7,0)</f>
        <v>NUMA</v>
      </c>
      <c r="J2805" s="6" t="str">
        <f>+VLOOKUP($C2805,Sheet3!$B:$I,8,0)</f>
        <v>FORTE</v>
      </c>
      <c r="K2805" s="6" t="str">
        <f t="shared" si="131"/>
        <v>7.00-15LUG NUMA 5.5 M2N2X NUMA FORTE</v>
      </c>
      <c r="L2805" s="6" t="str">
        <f t="shared" si="130"/>
        <v>A</v>
      </c>
      <c r="M2805" s="6" t="s">
        <v>6972</v>
      </c>
    </row>
    <row r="2806" spans="1:13">
      <c r="A2806" s="6" t="s">
        <v>10827</v>
      </c>
      <c r="B2806" s="6" t="str">
        <f t="shared" si="129"/>
        <v>l161006361</v>
      </c>
      <c r="C2806" s="6" t="s">
        <v>10828</v>
      </c>
      <c r="D2806" s="6" t="str">
        <f>+VLOOKUP($C2806,Sheet3!$B:$I,2,0)</f>
        <v>7.00-12</v>
      </c>
      <c r="E2806" s="6" t="str">
        <f>+VLOOKUP($C2806,Sheet3!$B:$I,3,0)</f>
        <v>LUG</v>
      </c>
      <c r="F2806" s="6" t="str">
        <f>+VLOOKUP($C2806,Sheet3!$B:$I,4,0)</f>
        <v>NUMA</v>
      </c>
      <c r="G2806" s="6">
        <f>+VLOOKUP($C2806,Sheet3!$B:$I,5,0)</f>
        <v>5</v>
      </c>
      <c r="H2806" s="6" t="str">
        <f>+VLOOKUP($C2806,Sheet3!$B:$I,6,0)</f>
        <v>P7N3X</v>
      </c>
      <c r="I2806" s="6" t="str">
        <f>+VLOOKUP($C2806,Sheet3!$B:$I,7,0)</f>
        <v>NUMA</v>
      </c>
      <c r="J2806" s="6" t="str">
        <f>+VLOOKUP($C2806,Sheet3!$B:$I,8,0)</f>
        <v>ULTRA</v>
      </c>
      <c r="K2806" s="6" t="str">
        <f t="shared" si="131"/>
        <v>7.00-12LUG NUMA 5 P7N3X NUMA ULTRA</v>
      </c>
      <c r="L2806" s="6" t="str">
        <f t="shared" si="130"/>
        <v>A</v>
      </c>
      <c r="M2806" s="6" t="s">
        <v>6972</v>
      </c>
    </row>
    <row r="2807" spans="1:13">
      <c r="A2807" s="6" t="s">
        <v>10829</v>
      </c>
      <c r="B2807" s="6" t="str">
        <f t="shared" si="129"/>
        <v>l161107538</v>
      </c>
      <c r="C2807" s="6" t="s">
        <v>7684</v>
      </c>
      <c r="D2807" s="6" t="str">
        <f>+VLOOKUP($C2807,Sheet3!$B:$I,2,0)</f>
        <v>7.00-15</v>
      </c>
      <c r="E2807" s="6" t="str">
        <f>+VLOOKUP($C2807,Sheet3!$B:$I,3,0)</f>
        <v>LUG</v>
      </c>
      <c r="F2807" s="6" t="str">
        <f>+VLOOKUP($C2807,Sheet3!$B:$I,4,0)</f>
        <v>NUMA</v>
      </c>
      <c r="G2807" s="6">
        <f>+VLOOKUP($C2807,Sheet3!$B:$I,5,0)</f>
        <v>5.5</v>
      </c>
      <c r="H2807" s="6" t="str">
        <f>+VLOOKUP($C2807,Sheet3!$B:$I,6,0)</f>
        <v>M2N2X</v>
      </c>
      <c r="I2807" s="6" t="str">
        <f>+VLOOKUP($C2807,Sheet3!$B:$I,7,0)</f>
        <v>NUMA</v>
      </c>
      <c r="J2807" s="6" t="str">
        <f>+VLOOKUP($C2807,Sheet3!$B:$I,8,0)</f>
        <v>FORTE</v>
      </c>
      <c r="K2807" s="6" t="str">
        <f t="shared" si="131"/>
        <v>7.00-15LUG NUMA 5.5 M2N2X NUMA FORTE</v>
      </c>
      <c r="L2807" s="6" t="str">
        <f t="shared" si="130"/>
        <v>A</v>
      </c>
      <c r="M2807" s="6" t="s">
        <v>6972</v>
      </c>
    </row>
    <row r="2808" spans="1:13">
      <c r="A2808" s="6" t="s">
        <v>10830</v>
      </c>
      <c r="B2808" s="6" t="str">
        <f t="shared" si="129"/>
        <v>l140801729</v>
      </c>
      <c r="C2808" s="6" t="s">
        <v>8185</v>
      </c>
      <c r="D2808" s="6" t="str">
        <f>+VLOOKUP($C2808,Sheet3!$B:$I,2,0)</f>
        <v>22X12X16</v>
      </c>
      <c r="E2808" s="6" t="str">
        <f>+VLOOKUP($C2808,Sheet3!$B:$I,3,0)</f>
        <v>SM</v>
      </c>
      <c r="F2808" s="6" t="str">
        <f>+VLOOKUP($C2808,Sheet3!$B:$I,4,0)</f>
        <v>NUMA</v>
      </c>
      <c r="G2808" s="6">
        <f>+VLOOKUP($C2808,Sheet3!$B:$I,5,0)</f>
        <v>0</v>
      </c>
      <c r="H2808" s="6" t="str">
        <f>+VLOOKUP($C2808,Sheet3!$B:$I,6,0)</f>
        <v>D1.</v>
      </c>
      <c r="I2808" s="6" t="str">
        <f>+VLOOKUP($C2808,Sheet3!$B:$I,7,0)</f>
        <v>TRISTAR</v>
      </c>
      <c r="J2808" s="6" t="str">
        <f>+VLOOKUP($C2808,Sheet3!$B:$I,8,0)</f>
        <v>D</v>
      </c>
      <c r="K2808" s="6" t="str">
        <f t="shared" si="131"/>
        <v>22X12X16SM NUMA 0 D1. TRISTAR D</v>
      </c>
      <c r="L2808" s="6" t="str">
        <f t="shared" si="130"/>
        <v>A</v>
      </c>
      <c r="M2808" s="6" t="s">
        <v>6972</v>
      </c>
    </row>
    <row r="2809" spans="1:13" hidden="1">
      <c r="A2809" s="6" t="s">
        <v>10831</v>
      </c>
      <c r="B2809" s="6" t="str">
        <f t="shared" si="129"/>
        <v>L140801752</v>
      </c>
      <c r="C2809" s="6" t="s">
        <v>10832</v>
      </c>
      <c r="D2809" s="6" t="str">
        <f>+VLOOKUP($C2809,Sheet3!$B:$I,2,0)</f>
        <v>22X12X16</v>
      </c>
      <c r="E2809" s="6" t="str">
        <f>+VLOOKUP($C2809,Sheet3!$B:$I,3,0)</f>
        <v>SM</v>
      </c>
      <c r="F2809" s="6" t="str">
        <f>+VLOOKUP($C2809,Sheet3!$B:$I,4,0)</f>
        <v>NUMA</v>
      </c>
      <c r="G2809" s="6">
        <f>+VLOOKUP($C2809,Sheet3!$B:$I,5,0)</f>
        <v>0</v>
      </c>
      <c r="H2809" s="6" t="str">
        <f>+VLOOKUP($C2809,Sheet3!$B:$I,6,0)</f>
        <v>D1.</v>
      </c>
      <c r="I2809" s="6" t="str">
        <f>+VLOOKUP($C2809,Sheet3!$B:$I,7,0)</f>
        <v>TRISTAR</v>
      </c>
      <c r="J2809" s="6" t="str">
        <f>+VLOOKUP($C2809,Sheet3!$B:$I,8,0)</f>
        <v>D</v>
      </c>
      <c r="K2809" s="6" t="str">
        <f t="shared" si="131"/>
        <v>22X12X16SM NUMA 0 D1. TRISTAR D</v>
      </c>
      <c r="L2809" s="6" t="str">
        <f t="shared" si="130"/>
        <v>B</v>
      </c>
      <c r="M2809" s="6"/>
    </row>
    <row r="2810" spans="1:13" hidden="1">
      <c r="A2810" s="6" t="s">
        <v>10833</v>
      </c>
      <c r="B2810" s="6" t="str">
        <f t="shared" si="129"/>
        <v>L140801495</v>
      </c>
      <c r="C2810" s="6" t="s">
        <v>10832</v>
      </c>
      <c r="D2810" s="6" t="str">
        <f>+VLOOKUP($C2810,Sheet3!$B:$I,2,0)</f>
        <v>22X12X16</v>
      </c>
      <c r="E2810" s="6" t="str">
        <f>+VLOOKUP($C2810,Sheet3!$B:$I,3,0)</f>
        <v>SM</v>
      </c>
      <c r="F2810" s="6" t="str">
        <f>+VLOOKUP($C2810,Sheet3!$B:$I,4,0)</f>
        <v>NUMA</v>
      </c>
      <c r="G2810" s="6">
        <f>+VLOOKUP($C2810,Sheet3!$B:$I,5,0)</f>
        <v>0</v>
      </c>
      <c r="H2810" s="6" t="str">
        <f>+VLOOKUP($C2810,Sheet3!$B:$I,6,0)</f>
        <v>D1.</v>
      </c>
      <c r="I2810" s="6" t="str">
        <f>+VLOOKUP($C2810,Sheet3!$B:$I,7,0)</f>
        <v>TRISTAR</v>
      </c>
      <c r="J2810" s="6" t="str">
        <f>+VLOOKUP($C2810,Sheet3!$B:$I,8,0)</f>
        <v>D</v>
      </c>
      <c r="K2810" s="6" t="str">
        <f t="shared" si="131"/>
        <v>22X12X16SM NUMA 0 D1. TRISTAR D</v>
      </c>
      <c r="L2810" s="6" t="str">
        <f t="shared" si="130"/>
        <v>B</v>
      </c>
      <c r="M2810" s="6"/>
    </row>
    <row r="2811" spans="1:13" hidden="1">
      <c r="A2811" s="6" t="s">
        <v>10834</v>
      </c>
      <c r="B2811" s="6" t="str">
        <f t="shared" si="129"/>
        <v>L140801896</v>
      </c>
      <c r="C2811" s="6" t="s">
        <v>10832</v>
      </c>
      <c r="D2811" s="6" t="str">
        <f>+VLOOKUP($C2811,Sheet3!$B:$I,2,0)</f>
        <v>22X12X16</v>
      </c>
      <c r="E2811" s="6" t="str">
        <f>+VLOOKUP($C2811,Sheet3!$B:$I,3,0)</f>
        <v>SM</v>
      </c>
      <c r="F2811" s="6" t="str">
        <f>+VLOOKUP($C2811,Sheet3!$B:$I,4,0)</f>
        <v>NUMA</v>
      </c>
      <c r="G2811" s="6">
        <f>+VLOOKUP($C2811,Sheet3!$B:$I,5,0)</f>
        <v>0</v>
      </c>
      <c r="H2811" s="6" t="str">
        <f>+VLOOKUP($C2811,Sheet3!$B:$I,6,0)</f>
        <v>D1.</v>
      </c>
      <c r="I2811" s="6" t="str">
        <f>+VLOOKUP($C2811,Sheet3!$B:$I,7,0)</f>
        <v>TRISTAR</v>
      </c>
      <c r="J2811" s="6" t="str">
        <f>+VLOOKUP($C2811,Sheet3!$B:$I,8,0)</f>
        <v>D</v>
      </c>
      <c r="K2811" s="6" t="str">
        <f t="shared" si="131"/>
        <v>22X12X16SM NUMA 0 D1. TRISTAR D</v>
      </c>
      <c r="L2811" s="6" t="str">
        <f t="shared" si="130"/>
        <v>B</v>
      </c>
      <c r="M2811" s="6"/>
    </row>
    <row r="2812" spans="1:13">
      <c r="A2812" s="6" t="s">
        <v>10835</v>
      </c>
      <c r="B2812" s="6" t="str">
        <f t="shared" si="129"/>
        <v>l161104874</v>
      </c>
      <c r="C2812" s="6" t="s">
        <v>10836</v>
      </c>
      <c r="D2812" s="6" t="str">
        <f>+VLOOKUP($C2812,Sheet3!$B:$I,2,0)</f>
        <v>4.00-8</v>
      </c>
      <c r="E2812" s="6" t="str">
        <f>+VLOOKUP($C2812,Sheet3!$B:$I,3,0)</f>
        <v>RIB</v>
      </c>
      <c r="F2812" s="6" t="str">
        <f>+VLOOKUP($C2812,Sheet3!$B:$I,4,0)</f>
        <v>NUMA</v>
      </c>
      <c r="G2812" s="6">
        <f>+VLOOKUP($C2812,Sheet3!$B:$I,5,0)</f>
        <v>3.75</v>
      </c>
      <c r="H2812" s="6" t="str">
        <f>+VLOOKUP($C2812,Sheet3!$B:$I,6,0)</f>
        <v>M12X</v>
      </c>
      <c r="I2812" s="6" t="str">
        <f>+VLOOKUP($C2812,Sheet3!$B:$I,7,0)</f>
        <v>NUMA</v>
      </c>
      <c r="J2812" s="6" t="str">
        <f>+VLOOKUP($C2812,Sheet3!$B:$I,8,0)</f>
        <v>-</v>
      </c>
      <c r="K2812" s="6" t="str">
        <f t="shared" si="131"/>
        <v>4.00-8RIB NUMA 3.75 M12X NUMA -</v>
      </c>
      <c r="L2812" s="6" t="str">
        <f t="shared" si="130"/>
        <v>A</v>
      </c>
      <c r="M2812" s="6" t="s">
        <v>6972</v>
      </c>
    </row>
    <row r="2813" spans="1:13">
      <c r="A2813" s="6" t="s">
        <v>10837</v>
      </c>
      <c r="B2813" s="6" t="str">
        <f t="shared" si="129"/>
        <v>l151205161</v>
      </c>
      <c r="C2813" s="6" t="s">
        <v>10838</v>
      </c>
      <c r="D2813" s="6" t="str">
        <f>+VLOOKUP($C2813,Sheet3!$B:$I,2,0)</f>
        <v>18X6X121/8</v>
      </c>
      <c r="E2813" s="6" t="str">
        <f>+VLOOKUP($C2813,Sheet3!$B:$I,3,0)</f>
        <v>ML</v>
      </c>
      <c r="F2813" s="6" t="str">
        <f>+VLOOKUP($C2813,Sheet3!$B:$I,4,0)</f>
        <v>NUMA</v>
      </c>
      <c r="G2813" s="6">
        <f>+VLOOKUP($C2813,Sheet3!$B:$I,5,0)</f>
        <v>0</v>
      </c>
      <c r="H2813" s="6" t="str">
        <f>+VLOOKUP($C2813,Sheet3!$B:$I,6,0)</f>
        <v>P5</v>
      </c>
      <c r="I2813" s="6" t="str">
        <f>+VLOOKUP($C2813,Sheet3!$B:$I,7,0)</f>
        <v>NUMA</v>
      </c>
      <c r="J2813" s="6" t="str">
        <f>+VLOOKUP($C2813,Sheet3!$B:$I,8,0)</f>
        <v>XP</v>
      </c>
      <c r="K2813" s="6" t="str">
        <f t="shared" si="131"/>
        <v>18X6X121/8ML NUMA 0 P5 NUMA XP</v>
      </c>
      <c r="L2813" s="6" t="str">
        <f t="shared" si="130"/>
        <v>A</v>
      </c>
      <c r="M2813" s="6" t="s">
        <v>6972</v>
      </c>
    </row>
    <row r="2814" spans="1:13">
      <c r="A2814" s="6" t="s">
        <v>10839</v>
      </c>
      <c r="B2814" s="6" t="str">
        <f t="shared" si="129"/>
        <v>l151204886</v>
      </c>
      <c r="C2814" s="6" t="s">
        <v>10838</v>
      </c>
      <c r="D2814" s="6" t="str">
        <f>+VLOOKUP($C2814,Sheet3!$B:$I,2,0)</f>
        <v>18X6X121/8</v>
      </c>
      <c r="E2814" s="6" t="str">
        <f>+VLOOKUP($C2814,Sheet3!$B:$I,3,0)</f>
        <v>ML</v>
      </c>
      <c r="F2814" s="6" t="str">
        <f>+VLOOKUP($C2814,Sheet3!$B:$I,4,0)</f>
        <v>NUMA</v>
      </c>
      <c r="G2814" s="6">
        <f>+VLOOKUP($C2814,Sheet3!$B:$I,5,0)</f>
        <v>0</v>
      </c>
      <c r="H2814" s="6" t="str">
        <f>+VLOOKUP($C2814,Sheet3!$B:$I,6,0)</f>
        <v>P5</v>
      </c>
      <c r="I2814" s="6" t="str">
        <f>+VLOOKUP($C2814,Sheet3!$B:$I,7,0)</f>
        <v>NUMA</v>
      </c>
      <c r="J2814" s="6" t="str">
        <f>+VLOOKUP($C2814,Sheet3!$B:$I,8,0)</f>
        <v>XP</v>
      </c>
      <c r="K2814" s="6" t="str">
        <f t="shared" si="131"/>
        <v>18X6X121/8ML NUMA 0 P5 NUMA XP</v>
      </c>
      <c r="L2814" s="6" t="str">
        <f t="shared" si="130"/>
        <v>A</v>
      </c>
      <c r="M2814" s="6" t="s">
        <v>6972</v>
      </c>
    </row>
    <row r="2815" spans="1:13">
      <c r="A2815" s="6" t="s">
        <v>10840</v>
      </c>
      <c r="B2815" s="6" t="str">
        <f t="shared" si="129"/>
        <v>l151207326</v>
      </c>
      <c r="C2815" s="6" t="s">
        <v>10838</v>
      </c>
      <c r="D2815" s="6" t="str">
        <f>+VLOOKUP($C2815,Sheet3!$B:$I,2,0)</f>
        <v>18X6X121/8</v>
      </c>
      <c r="E2815" s="6" t="str">
        <f>+VLOOKUP($C2815,Sheet3!$B:$I,3,0)</f>
        <v>ML</v>
      </c>
      <c r="F2815" s="6" t="str">
        <f>+VLOOKUP($C2815,Sheet3!$B:$I,4,0)</f>
        <v>NUMA</v>
      </c>
      <c r="G2815" s="6">
        <f>+VLOOKUP($C2815,Sheet3!$B:$I,5,0)</f>
        <v>0</v>
      </c>
      <c r="H2815" s="6" t="str">
        <f>+VLOOKUP($C2815,Sheet3!$B:$I,6,0)</f>
        <v>P5</v>
      </c>
      <c r="I2815" s="6" t="str">
        <f>+VLOOKUP($C2815,Sheet3!$B:$I,7,0)</f>
        <v>NUMA</v>
      </c>
      <c r="J2815" s="6" t="str">
        <f>+VLOOKUP($C2815,Sheet3!$B:$I,8,0)</f>
        <v>XP</v>
      </c>
      <c r="K2815" s="6" t="str">
        <f t="shared" si="131"/>
        <v>18X6X121/8ML NUMA 0 P5 NUMA XP</v>
      </c>
      <c r="L2815" s="6" t="str">
        <f t="shared" si="130"/>
        <v>A</v>
      </c>
      <c r="M2815" s="6" t="s">
        <v>6972</v>
      </c>
    </row>
    <row r="2816" spans="1:13">
      <c r="A2816" s="6" t="s">
        <v>10841</v>
      </c>
      <c r="B2816" s="6" t="str">
        <f t="shared" si="129"/>
        <v>l151207370</v>
      </c>
      <c r="C2816" s="6" t="s">
        <v>10838</v>
      </c>
      <c r="D2816" s="6" t="str">
        <f>+VLOOKUP($C2816,Sheet3!$B:$I,2,0)</f>
        <v>18X6X121/8</v>
      </c>
      <c r="E2816" s="6" t="str">
        <f>+VLOOKUP($C2816,Sheet3!$B:$I,3,0)</f>
        <v>ML</v>
      </c>
      <c r="F2816" s="6" t="str">
        <f>+VLOOKUP($C2816,Sheet3!$B:$I,4,0)</f>
        <v>NUMA</v>
      </c>
      <c r="G2816" s="6">
        <f>+VLOOKUP($C2816,Sheet3!$B:$I,5,0)</f>
        <v>0</v>
      </c>
      <c r="H2816" s="6" t="str">
        <f>+VLOOKUP($C2816,Sheet3!$B:$I,6,0)</f>
        <v>P5</v>
      </c>
      <c r="I2816" s="6" t="str">
        <f>+VLOOKUP($C2816,Sheet3!$B:$I,7,0)</f>
        <v>NUMA</v>
      </c>
      <c r="J2816" s="6" t="str">
        <f>+VLOOKUP($C2816,Sheet3!$B:$I,8,0)</f>
        <v>XP</v>
      </c>
      <c r="K2816" s="6" t="str">
        <f t="shared" si="131"/>
        <v>18X6X121/8ML NUMA 0 P5 NUMA XP</v>
      </c>
      <c r="L2816" s="6" t="str">
        <f t="shared" si="130"/>
        <v>A</v>
      </c>
      <c r="M2816" s="6" t="s">
        <v>6972</v>
      </c>
    </row>
    <row r="2817" spans="1:13">
      <c r="A2817" s="6" t="s">
        <v>10842</v>
      </c>
      <c r="B2817" s="6" t="str">
        <f t="shared" si="129"/>
        <v>l160100116</v>
      </c>
      <c r="C2817" s="6" t="s">
        <v>10838</v>
      </c>
      <c r="D2817" s="6" t="str">
        <f>+VLOOKUP($C2817,Sheet3!$B:$I,2,0)</f>
        <v>18X6X121/8</v>
      </c>
      <c r="E2817" s="6" t="str">
        <f>+VLOOKUP($C2817,Sheet3!$B:$I,3,0)</f>
        <v>ML</v>
      </c>
      <c r="F2817" s="6" t="str">
        <f>+VLOOKUP($C2817,Sheet3!$B:$I,4,0)</f>
        <v>NUMA</v>
      </c>
      <c r="G2817" s="6">
        <f>+VLOOKUP($C2817,Sheet3!$B:$I,5,0)</f>
        <v>0</v>
      </c>
      <c r="H2817" s="6" t="str">
        <f>+VLOOKUP($C2817,Sheet3!$B:$I,6,0)</f>
        <v>P5</v>
      </c>
      <c r="I2817" s="6" t="str">
        <f>+VLOOKUP($C2817,Sheet3!$B:$I,7,0)</f>
        <v>NUMA</v>
      </c>
      <c r="J2817" s="6" t="str">
        <f>+VLOOKUP($C2817,Sheet3!$B:$I,8,0)</f>
        <v>XP</v>
      </c>
      <c r="K2817" s="6" t="str">
        <f t="shared" si="131"/>
        <v>18X6X121/8ML NUMA 0 P5 NUMA XP</v>
      </c>
      <c r="L2817" s="6" t="str">
        <f t="shared" si="130"/>
        <v>A</v>
      </c>
      <c r="M2817" s="6" t="s">
        <v>6972</v>
      </c>
    </row>
    <row r="2818" spans="1:13">
      <c r="A2818" s="6" t="s">
        <v>10843</v>
      </c>
      <c r="B2818" s="6" t="str">
        <f t="shared" ref="B2818:B2881" si="132">+MID(A2818,9,10)</f>
        <v>l151207407</v>
      </c>
      <c r="C2818" s="6" t="s">
        <v>10838</v>
      </c>
      <c r="D2818" s="6" t="str">
        <f>+VLOOKUP($C2818,Sheet3!$B:$I,2,0)</f>
        <v>18X6X121/8</v>
      </c>
      <c r="E2818" s="6" t="str">
        <f>+VLOOKUP($C2818,Sheet3!$B:$I,3,0)</f>
        <v>ML</v>
      </c>
      <c r="F2818" s="6" t="str">
        <f>+VLOOKUP($C2818,Sheet3!$B:$I,4,0)</f>
        <v>NUMA</v>
      </c>
      <c r="G2818" s="6">
        <f>+VLOOKUP($C2818,Sheet3!$B:$I,5,0)</f>
        <v>0</v>
      </c>
      <c r="H2818" s="6" t="str">
        <f>+VLOOKUP($C2818,Sheet3!$B:$I,6,0)</f>
        <v>P5</v>
      </c>
      <c r="I2818" s="6" t="str">
        <f>+VLOOKUP($C2818,Sheet3!$B:$I,7,0)</f>
        <v>NUMA</v>
      </c>
      <c r="J2818" s="6" t="str">
        <f>+VLOOKUP($C2818,Sheet3!$B:$I,8,0)</f>
        <v>XP</v>
      </c>
      <c r="K2818" s="6" t="str">
        <f t="shared" si="131"/>
        <v>18X6X121/8ML NUMA 0 P5 NUMA XP</v>
      </c>
      <c r="L2818" s="6" t="str">
        <f t="shared" ref="L2818:L2881" si="133">+RIGHT(A2818,1)</f>
        <v>A</v>
      </c>
      <c r="M2818" s="6" t="s">
        <v>6972</v>
      </c>
    </row>
    <row r="2819" spans="1:13">
      <c r="A2819" s="6" t="s">
        <v>10844</v>
      </c>
      <c r="B2819" s="6" t="str">
        <f t="shared" si="132"/>
        <v>l160505027</v>
      </c>
      <c r="C2819" s="6" t="s">
        <v>10845</v>
      </c>
      <c r="D2819" s="6" t="str">
        <f>+VLOOKUP($C2819,Sheet3!$B:$I,2,0)</f>
        <v>4.00-8</v>
      </c>
      <c r="E2819" s="6" t="str">
        <f>+VLOOKUP($C2819,Sheet3!$B:$I,3,0)</f>
        <v>RIB</v>
      </c>
      <c r="F2819" s="6" t="str">
        <f>+VLOOKUP($C2819,Sheet3!$B:$I,4,0)</f>
        <v>NUMA</v>
      </c>
      <c r="G2819" s="6">
        <f>+VLOOKUP($C2819,Sheet3!$B:$I,5,0)</f>
        <v>3.75</v>
      </c>
      <c r="H2819" s="6" t="str">
        <f>+VLOOKUP($C2819,Sheet3!$B:$I,6,0)</f>
        <v>HUB</v>
      </c>
      <c r="I2819" s="6" t="str">
        <f>+VLOOKUP($C2819,Sheet3!$B:$I,7,0)</f>
        <v>NUMA</v>
      </c>
      <c r="J2819" s="6" t="str">
        <f>+VLOOKUP($C2819,Sheet3!$B:$I,8,0)</f>
        <v>-</v>
      </c>
      <c r="K2819" s="6" t="str">
        <f t="shared" ref="K2819:K2882" si="134">CONCATENATE(D2819,E2819," ",F2819," ",G2819," ",H2819," ",I2819," ",J2819)</f>
        <v>4.00-8RIB NUMA 3.75 HUB NUMA -</v>
      </c>
      <c r="L2819" s="6" t="str">
        <f t="shared" si="133"/>
        <v>A</v>
      </c>
      <c r="M2819" s="6" t="s">
        <v>6972</v>
      </c>
    </row>
    <row r="2820" spans="1:13">
      <c r="A2820" s="6" t="s">
        <v>10846</v>
      </c>
      <c r="B2820" s="6" t="str">
        <f t="shared" si="132"/>
        <v>l140806952</v>
      </c>
      <c r="C2820" s="6" t="s">
        <v>10847</v>
      </c>
      <c r="D2820" s="6" t="str">
        <f>+VLOOKUP($C2820,Sheet3!$B:$I,2,0)</f>
        <v>18X8X121/8</v>
      </c>
      <c r="E2820" s="6" t="str">
        <f>+VLOOKUP($C2820,Sheet3!$B:$I,3,0)</f>
        <v>SM</v>
      </c>
      <c r="F2820" s="6" t="str">
        <f>+VLOOKUP($C2820,Sheet3!$B:$I,4,0)</f>
        <v>NUMA</v>
      </c>
      <c r="G2820" s="6">
        <f>+VLOOKUP($C2820,Sheet3!$B:$I,5,0)</f>
        <v>0</v>
      </c>
      <c r="H2820" s="6" t="str">
        <f>+VLOOKUP($C2820,Sheet3!$B:$I,6,0)</f>
        <v>D1.</v>
      </c>
      <c r="I2820" s="6" t="str">
        <f>+VLOOKUP($C2820,Sheet3!$B:$I,7,0)</f>
        <v>TRAXTER</v>
      </c>
      <c r="J2820" s="6" t="str">
        <f>+VLOOKUP($C2820,Sheet3!$B:$I,8,0)</f>
        <v>D</v>
      </c>
      <c r="K2820" s="6" t="str">
        <f t="shared" si="134"/>
        <v>18X8X121/8SM NUMA 0 D1. TRAXTER D</v>
      </c>
      <c r="L2820" s="6" t="str">
        <f t="shared" si="133"/>
        <v>A</v>
      </c>
      <c r="M2820" s="6" t="s">
        <v>6972</v>
      </c>
    </row>
    <row r="2821" spans="1:13">
      <c r="A2821" s="6" t="s">
        <v>10848</v>
      </c>
      <c r="B2821" s="6" t="str">
        <f t="shared" si="132"/>
        <v>l150201604</v>
      </c>
      <c r="C2821" s="6" t="s">
        <v>10849</v>
      </c>
      <c r="D2821" s="6" t="str">
        <f>+VLOOKUP($C2821,Sheet3!$B:$I,2,0)</f>
        <v>18X8X121/8</v>
      </c>
      <c r="E2821" s="6" t="str">
        <f>+VLOOKUP($C2821,Sheet3!$B:$I,3,0)</f>
        <v>SM</v>
      </c>
      <c r="F2821" s="6" t="str">
        <f>+VLOOKUP($C2821,Sheet3!$B:$I,4,0)</f>
        <v>NUMA</v>
      </c>
      <c r="G2821" s="6">
        <f>+VLOOKUP($C2821,Sheet3!$B:$I,5,0)</f>
        <v>0</v>
      </c>
      <c r="H2821" s="6" t="str">
        <f>+VLOOKUP($C2821,Sheet3!$B:$I,6,0)</f>
        <v>D1.</v>
      </c>
      <c r="I2821" s="6" t="str">
        <f>+VLOOKUP($C2821,Sheet3!$B:$I,7,0)</f>
        <v>TANTOR</v>
      </c>
      <c r="J2821" s="6" t="str">
        <f>+VLOOKUP($C2821,Sheet3!$B:$I,8,0)</f>
        <v>D</v>
      </c>
      <c r="K2821" s="6" t="str">
        <f t="shared" si="134"/>
        <v>18X8X121/8SM NUMA 0 D1. TANTOR D</v>
      </c>
      <c r="L2821" s="6" t="str">
        <f t="shared" si="133"/>
        <v>A</v>
      </c>
      <c r="M2821" s="6" t="s">
        <v>6972</v>
      </c>
    </row>
    <row r="2822" spans="1:13">
      <c r="A2822" s="6" t="s">
        <v>10850</v>
      </c>
      <c r="B2822" s="6" t="str">
        <f t="shared" si="132"/>
        <v>l140801536</v>
      </c>
      <c r="C2822" s="6" t="s">
        <v>10849</v>
      </c>
      <c r="D2822" s="6" t="str">
        <f>+VLOOKUP($C2822,Sheet3!$B:$I,2,0)</f>
        <v>18X8X121/8</v>
      </c>
      <c r="E2822" s="6" t="str">
        <f>+VLOOKUP($C2822,Sheet3!$B:$I,3,0)</f>
        <v>SM</v>
      </c>
      <c r="F2822" s="6" t="str">
        <f>+VLOOKUP($C2822,Sheet3!$B:$I,4,0)</f>
        <v>NUMA</v>
      </c>
      <c r="G2822" s="6">
        <f>+VLOOKUP($C2822,Sheet3!$B:$I,5,0)</f>
        <v>0</v>
      </c>
      <c r="H2822" s="6" t="str">
        <f>+VLOOKUP($C2822,Sheet3!$B:$I,6,0)</f>
        <v>D1.</v>
      </c>
      <c r="I2822" s="6" t="str">
        <f>+VLOOKUP($C2822,Sheet3!$B:$I,7,0)</f>
        <v>TANTOR</v>
      </c>
      <c r="J2822" s="6" t="str">
        <f>+VLOOKUP($C2822,Sheet3!$B:$I,8,0)</f>
        <v>D</v>
      </c>
      <c r="K2822" s="6" t="str">
        <f t="shared" si="134"/>
        <v>18X8X121/8SM NUMA 0 D1. TANTOR D</v>
      </c>
      <c r="L2822" s="6" t="str">
        <f t="shared" si="133"/>
        <v>A</v>
      </c>
      <c r="M2822" s="6" t="s">
        <v>6972</v>
      </c>
    </row>
    <row r="2823" spans="1:13">
      <c r="A2823" s="6" t="s">
        <v>10851</v>
      </c>
      <c r="B2823" s="6" t="str">
        <f t="shared" si="132"/>
        <v>l140801472</v>
      </c>
      <c r="C2823" s="6" t="s">
        <v>10852</v>
      </c>
      <c r="D2823" s="6" t="str">
        <f>+VLOOKUP($C2823,Sheet3!$B:$I,2,0)</f>
        <v>18X8X121/8</v>
      </c>
      <c r="E2823" s="6" t="str">
        <f>+VLOOKUP($C2823,Sheet3!$B:$I,3,0)</f>
        <v>SM</v>
      </c>
      <c r="F2823" s="6" t="str">
        <f>+VLOOKUP($C2823,Sheet3!$B:$I,4,0)</f>
        <v>NUMA</v>
      </c>
      <c r="G2823" s="6">
        <f>+VLOOKUP($C2823,Sheet3!$B:$I,5,0)</f>
        <v>0</v>
      </c>
      <c r="H2823" s="6" t="str">
        <f>+VLOOKUP($C2823,Sheet3!$B:$I,6,0)</f>
        <v>D1.</v>
      </c>
      <c r="I2823" s="6" t="str">
        <f>+VLOOKUP($C2823,Sheet3!$B:$I,7,0)</f>
        <v>TRISTAR</v>
      </c>
      <c r="J2823" s="6" t="str">
        <f>+VLOOKUP($C2823,Sheet3!$B:$I,8,0)</f>
        <v>D</v>
      </c>
      <c r="K2823" s="6" t="str">
        <f t="shared" si="134"/>
        <v>18X8X121/8SM NUMA 0 D1. TRISTAR D</v>
      </c>
      <c r="L2823" s="6" t="str">
        <f t="shared" si="133"/>
        <v>A</v>
      </c>
      <c r="M2823" s="6" t="s">
        <v>6972</v>
      </c>
    </row>
    <row r="2824" spans="1:13">
      <c r="A2824" s="6" t="s">
        <v>10853</v>
      </c>
      <c r="B2824" s="6" t="str">
        <f t="shared" si="132"/>
        <v>l150201691</v>
      </c>
      <c r="C2824" s="6" t="s">
        <v>10849</v>
      </c>
      <c r="D2824" s="6" t="str">
        <f>+VLOOKUP($C2824,Sheet3!$B:$I,2,0)</f>
        <v>18X8X121/8</v>
      </c>
      <c r="E2824" s="6" t="str">
        <f>+VLOOKUP($C2824,Sheet3!$B:$I,3,0)</f>
        <v>SM</v>
      </c>
      <c r="F2824" s="6" t="str">
        <f>+VLOOKUP($C2824,Sheet3!$B:$I,4,0)</f>
        <v>NUMA</v>
      </c>
      <c r="G2824" s="6">
        <f>+VLOOKUP($C2824,Sheet3!$B:$I,5,0)</f>
        <v>0</v>
      </c>
      <c r="H2824" s="6" t="str">
        <f>+VLOOKUP($C2824,Sheet3!$B:$I,6,0)</f>
        <v>D1.</v>
      </c>
      <c r="I2824" s="6" t="str">
        <f>+VLOOKUP($C2824,Sheet3!$B:$I,7,0)</f>
        <v>TANTOR</v>
      </c>
      <c r="J2824" s="6" t="str">
        <f>+VLOOKUP($C2824,Sheet3!$B:$I,8,0)</f>
        <v>D</v>
      </c>
      <c r="K2824" s="6" t="str">
        <f t="shared" si="134"/>
        <v>18X8X121/8SM NUMA 0 D1. TANTOR D</v>
      </c>
      <c r="L2824" s="6" t="str">
        <f t="shared" si="133"/>
        <v>A</v>
      </c>
      <c r="M2824" s="6" t="s">
        <v>6972</v>
      </c>
    </row>
    <row r="2825" spans="1:13">
      <c r="A2825" s="6" t="s">
        <v>10854</v>
      </c>
      <c r="B2825" s="6" t="str">
        <f t="shared" si="132"/>
        <v>l160807221</v>
      </c>
      <c r="C2825" s="6" t="s">
        <v>10855</v>
      </c>
      <c r="D2825" s="6" t="str">
        <f>+VLOOKUP($C2825,Sheet3!$B:$I,2,0)</f>
        <v>18X8X121/8</v>
      </c>
      <c r="E2825" s="6" t="str">
        <f>+VLOOKUP($C2825,Sheet3!$B:$I,3,0)</f>
        <v>SM</v>
      </c>
      <c r="F2825" s="6" t="str">
        <f>+VLOOKUP($C2825,Sheet3!$B:$I,4,0)</f>
        <v>NUMA</v>
      </c>
      <c r="G2825" s="6">
        <f>+VLOOKUP($C2825,Sheet3!$B:$I,5,0)</f>
        <v>0</v>
      </c>
      <c r="H2825" s="6" t="str">
        <f>+VLOOKUP($C2825,Sheet3!$B:$I,6,0)</f>
        <v>P5</v>
      </c>
      <c r="I2825" s="6" t="str">
        <f>+VLOOKUP($C2825,Sheet3!$B:$I,7,0)</f>
        <v>TANTOR</v>
      </c>
      <c r="J2825" s="6" t="str">
        <f>+VLOOKUP($C2825,Sheet3!$B:$I,8,0)</f>
        <v>P</v>
      </c>
      <c r="K2825" s="6" t="str">
        <f t="shared" si="134"/>
        <v>18X8X121/8SM NUMA 0 P5 TANTOR P</v>
      </c>
      <c r="L2825" s="6" t="str">
        <f t="shared" si="133"/>
        <v>A</v>
      </c>
      <c r="M2825" s="6" t="s">
        <v>6972</v>
      </c>
    </row>
    <row r="2826" spans="1:13">
      <c r="A2826" s="6" t="s">
        <v>10856</v>
      </c>
      <c r="B2826" s="6" t="str">
        <f t="shared" si="132"/>
        <v>l160806929</v>
      </c>
      <c r="C2826" s="6" t="s">
        <v>10855</v>
      </c>
      <c r="D2826" s="6" t="str">
        <f>+VLOOKUP($C2826,Sheet3!$B:$I,2,0)</f>
        <v>18X8X121/8</v>
      </c>
      <c r="E2826" s="6" t="str">
        <f>+VLOOKUP($C2826,Sheet3!$B:$I,3,0)</f>
        <v>SM</v>
      </c>
      <c r="F2826" s="6" t="str">
        <f>+VLOOKUP($C2826,Sheet3!$B:$I,4,0)</f>
        <v>NUMA</v>
      </c>
      <c r="G2826" s="6">
        <f>+VLOOKUP($C2826,Sheet3!$B:$I,5,0)</f>
        <v>0</v>
      </c>
      <c r="H2826" s="6" t="str">
        <f>+VLOOKUP($C2826,Sheet3!$B:$I,6,0)</f>
        <v>P5</v>
      </c>
      <c r="I2826" s="6" t="str">
        <f>+VLOOKUP($C2826,Sheet3!$B:$I,7,0)</f>
        <v>TANTOR</v>
      </c>
      <c r="J2826" s="6" t="str">
        <f>+VLOOKUP($C2826,Sheet3!$B:$I,8,0)</f>
        <v>P</v>
      </c>
      <c r="K2826" s="6" t="str">
        <f t="shared" si="134"/>
        <v>18X8X121/8SM NUMA 0 P5 TANTOR P</v>
      </c>
      <c r="L2826" s="6" t="str">
        <f t="shared" si="133"/>
        <v>A</v>
      </c>
      <c r="M2826" s="6" t="s">
        <v>6972</v>
      </c>
    </row>
    <row r="2827" spans="1:13">
      <c r="A2827" s="6" t="s">
        <v>10857</v>
      </c>
      <c r="B2827" s="6" t="str">
        <f t="shared" si="132"/>
        <v>l150201644</v>
      </c>
      <c r="C2827" s="6" t="s">
        <v>10849</v>
      </c>
      <c r="D2827" s="6" t="str">
        <f>+VLOOKUP($C2827,Sheet3!$B:$I,2,0)</f>
        <v>18X8X121/8</v>
      </c>
      <c r="E2827" s="6" t="str">
        <f>+VLOOKUP($C2827,Sheet3!$B:$I,3,0)</f>
        <v>SM</v>
      </c>
      <c r="F2827" s="6" t="str">
        <f>+VLOOKUP($C2827,Sheet3!$B:$I,4,0)</f>
        <v>NUMA</v>
      </c>
      <c r="G2827" s="6">
        <f>+VLOOKUP($C2827,Sheet3!$B:$I,5,0)</f>
        <v>0</v>
      </c>
      <c r="H2827" s="6" t="str">
        <f>+VLOOKUP($C2827,Sheet3!$B:$I,6,0)</f>
        <v>D1.</v>
      </c>
      <c r="I2827" s="6" t="str">
        <f>+VLOOKUP($C2827,Sheet3!$B:$I,7,0)</f>
        <v>TANTOR</v>
      </c>
      <c r="J2827" s="6" t="str">
        <f>+VLOOKUP($C2827,Sheet3!$B:$I,8,0)</f>
        <v>D</v>
      </c>
      <c r="K2827" s="6" t="str">
        <f t="shared" si="134"/>
        <v>18X8X121/8SM NUMA 0 D1. TANTOR D</v>
      </c>
      <c r="L2827" s="6" t="str">
        <f t="shared" si="133"/>
        <v>A</v>
      </c>
      <c r="M2827" s="6" t="s">
        <v>6972</v>
      </c>
    </row>
    <row r="2828" spans="1:13">
      <c r="A2828" s="6" t="s">
        <v>10858</v>
      </c>
      <c r="B2828" s="6" t="str">
        <f t="shared" si="132"/>
        <v>l140801380</v>
      </c>
      <c r="C2828" s="6" t="s">
        <v>10852</v>
      </c>
      <c r="D2828" s="6" t="str">
        <f>+VLOOKUP($C2828,Sheet3!$B:$I,2,0)</f>
        <v>18X8X121/8</v>
      </c>
      <c r="E2828" s="6" t="str">
        <f>+VLOOKUP($C2828,Sheet3!$B:$I,3,0)</f>
        <v>SM</v>
      </c>
      <c r="F2828" s="6" t="str">
        <f>+VLOOKUP($C2828,Sheet3!$B:$I,4,0)</f>
        <v>NUMA</v>
      </c>
      <c r="G2828" s="6">
        <f>+VLOOKUP($C2828,Sheet3!$B:$I,5,0)</f>
        <v>0</v>
      </c>
      <c r="H2828" s="6" t="str">
        <f>+VLOOKUP($C2828,Sheet3!$B:$I,6,0)</f>
        <v>D1.</v>
      </c>
      <c r="I2828" s="6" t="str">
        <f>+VLOOKUP($C2828,Sheet3!$B:$I,7,0)</f>
        <v>TRISTAR</v>
      </c>
      <c r="J2828" s="6" t="str">
        <f>+VLOOKUP($C2828,Sheet3!$B:$I,8,0)</f>
        <v>D</v>
      </c>
      <c r="K2828" s="6" t="str">
        <f t="shared" si="134"/>
        <v>18X8X121/8SM NUMA 0 D1. TRISTAR D</v>
      </c>
      <c r="L2828" s="6" t="str">
        <f t="shared" si="133"/>
        <v>A</v>
      </c>
      <c r="M2828" s="6" t="s">
        <v>6972</v>
      </c>
    </row>
    <row r="2829" spans="1:13" hidden="1">
      <c r="A2829" s="6" t="s">
        <v>10859</v>
      </c>
      <c r="B2829" s="6" t="str">
        <f t="shared" si="132"/>
        <v>l150108000</v>
      </c>
      <c r="C2829" s="6" t="s">
        <v>8671</v>
      </c>
      <c r="D2829" s="6" t="str">
        <f>+VLOOKUP($C2829,Sheet3!$B:$I,2,0)</f>
        <v>4.00-8</v>
      </c>
      <c r="E2829" s="6" t="str">
        <f>+VLOOKUP($C2829,Sheet3!$B:$I,3,0)</f>
        <v>RIB</v>
      </c>
      <c r="F2829" s="6" t="str">
        <f>+VLOOKUP($C2829,Sheet3!$B:$I,4,0)</f>
        <v>SUPERGRIP</v>
      </c>
      <c r="G2829" s="6">
        <f>+VLOOKUP($C2829,Sheet3!$B:$I,5,0)</f>
        <v>3.75</v>
      </c>
      <c r="H2829" s="6" t="str">
        <f>+VLOOKUP($C2829,Sheet3!$B:$I,6,0)</f>
        <v>2SP</v>
      </c>
      <c r="I2829" s="6" t="str">
        <f>+VLOOKUP($C2829,Sheet3!$B:$I,7,0)</f>
        <v>SUPERGRIP</v>
      </c>
      <c r="J2829" s="6" t="str">
        <f>+VLOOKUP($C2829,Sheet3!$B:$I,8,0)</f>
        <v>-</v>
      </c>
      <c r="K2829" s="6" t="str">
        <f t="shared" si="134"/>
        <v>4.00-8RIB SUPERGRIP 3.75 2SP SUPERGRIP -</v>
      </c>
      <c r="L2829" s="6" t="str">
        <f t="shared" si="133"/>
        <v>B</v>
      </c>
      <c r="M2829" s="6"/>
    </row>
    <row r="2830" spans="1:13" hidden="1">
      <c r="A2830" s="6" t="s">
        <v>10860</v>
      </c>
      <c r="B2830" s="6" t="str">
        <f t="shared" si="132"/>
        <v>l151204853</v>
      </c>
      <c r="C2830" s="6" t="s">
        <v>10838</v>
      </c>
      <c r="D2830" s="6" t="str">
        <f>+VLOOKUP($C2830,Sheet3!$B:$I,2,0)</f>
        <v>18X6X121/8</v>
      </c>
      <c r="E2830" s="6" t="str">
        <f>+VLOOKUP($C2830,Sheet3!$B:$I,3,0)</f>
        <v>ML</v>
      </c>
      <c r="F2830" s="6" t="str">
        <f>+VLOOKUP($C2830,Sheet3!$B:$I,4,0)</f>
        <v>NUMA</v>
      </c>
      <c r="G2830" s="6">
        <f>+VLOOKUP($C2830,Sheet3!$B:$I,5,0)</f>
        <v>0</v>
      </c>
      <c r="H2830" s="6" t="str">
        <f>+VLOOKUP($C2830,Sheet3!$B:$I,6,0)</f>
        <v>P5</v>
      </c>
      <c r="I2830" s="6" t="str">
        <f>+VLOOKUP($C2830,Sheet3!$B:$I,7,0)</f>
        <v>NUMA</v>
      </c>
      <c r="J2830" s="6" t="str">
        <f>+VLOOKUP($C2830,Sheet3!$B:$I,8,0)</f>
        <v>XP</v>
      </c>
      <c r="K2830" s="6" t="str">
        <f t="shared" si="134"/>
        <v>18X6X121/8ML NUMA 0 P5 NUMA XP</v>
      </c>
      <c r="L2830" s="6" t="str">
        <f t="shared" si="133"/>
        <v>b</v>
      </c>
      <c r="M2830" s="6"/>
    </row>
    <row r="2831" spans="1:13" hidden="1">
      <c r="A2831" s="6" t="s">
        <v>10861</v>
      </c>
      <c r="B2831" s="6" t="str">
        <f t="shared" si="132"/>
        <v>l140104386</v>
      </c>
      <c r="C2831" s="6" t="s">
        <v>10862</v>
      </c>
      <c r="D2831" s="6" t="str">
        <f>+VLOOKUP($C2831,Sheet3!$B:$I,2,0)</f>
        <v>18X8X121/8</v>
      </c>
      <c r="E2831" s="6" t="str">
        <f>+VLOOKUP($C2831,Sheet3!$B:$I,3,0)</f>
        <v>SM</v>
      </c>
      <c r="F2831" s="6" t="str">
        <f>+VLOOKUP($C2831,Sheet3!$B:$I,4,0)</f>
        <v>NUMA</v>
      </c>
      <c r="G2831" s="6">
        <f>+VLOOKUP($C2831,Sheet3!$B:$I,5,0)</f>
        <v>0</v>
      </c>
      <c r="H2831" s="6" t="str">
        <f>+VLOOKUP($C2831,Sheet3!$B:$I,6,0)</f>
        <v>P5</v>
      </c>
      <c r="I2831" s="6" t="str">
        <f>+VLOOKUP($C2831,Sheet3!$B:$I,7,0)</f>
        <v>-</v>
      </c>
      <c r="J2831" s="6" t="str">
        <f>+VLOOKUP($C2831,Sheet3!$B:$I,8,0)</f>
        <v>P</v>
      </c>
      <c r="K2831" s="6" t="str">
        <f t="shared" si="134"/>
        <v>18X8X121/8SM NUMA 0 P5 - P</v>
      </c>
      <c r="L2831" s="6" t="str">
        <f t="shared" si="133"/>
        <v>b</v>
      </c>
      <c r="M2831" s="6"/>
    </row>
    <row r="2832" spans="1:13" hidden="1">
      <c r="A2832" s="6" t="s">
        <v>10863</v>
      </c>
      <c r="B2832" s="6" t="str">
        <f t="shared" si="132"/>
        <v>l151205035</v>
      </c>
      <c r="C2832" s="6" t="s">
        <v>10838</v>
      </c>
      <c r="D2832" s="6" t="str">
        <f>+VLOOKUP($C2832,Sheet3!$B:$I,2,0)</f>
        <v>18X6X121/8</v>
      </c>
      <c r="E2832" s="6" t="str">
        <f>+VLOOKUP($C2832,Sheet3!$B:$I,3,0)</f>
        <v>ML</v>
      </c>
      <c r="F2832" s="6" t="str">
        <f>+VLOOKUP($C2832,Sheet3!$B:$I,4,0)</f>
        <v>NUMA</v>
      </c>
      <c r="G2832" s="6">
        <f>+VLOOKUP($C2832,Sheet3!$B:$I,5,0)</f>
        <v>0</v>
      </c>
      <c r="H2832" s="6" t="str">
        <f>+VLOOKUP($C2832,Sheet3!$B:$I,6,0)</f>
        <v>P5</v>
      </c>
      <c r="I2832" s="6" t="str">
        <f>+VLOOKUP($C2832,Sheet3!$B:$I,7,0)</f>
        <v>NUMA</v>
      </c>
      <c r="J2832" s="6" t="str">
        <f>+VLOOKUP($C2832,Sheet3!$B:$I,8,0)</f>
        <v>XP</v>
      </c>
      <c r="K2832" s="6" t="str">
        <f t="shared" si="134"/>
        <v>18X6X121/8ML NUMA 0 P5 NUMA XP</v>
      </c>
      <c r="L2832" s="6" t="str">
        <f t="shared" si="133"/>
        <v>b</v>
      </c>
      <c r="M2832" s="6"/>
    </row>
    <row r="2833" spans="1:13" hidden="1">
      <c r="A2833" s="6" t="s">
        <v>10864</v>
      </c>
      <c r="B2833" s="6" t="str">
        <f t="shared" si="132"/>
        <v>l160100152</v>
      </c>
      <c r="C2833" s="6" t="s">
        <v>10838</v>
      </c>
      <c r="D2833" s="6" t="str">
        <f>+VLOOKUP($C2833,Sheet3!$B:$I,2,0)</f>
        <v>18X6X121/8</v>
      </c>
      <c r="E2833" s="6" t="str">
        <f>+VLOOKUP($C2833,Sheet3!$B:$I,3,0)</f>
        <v>ML</v>
      </c>
      <c r="F2833" s="6" t="str">
        <f>+VLOOKUP($C2833,Sheet3!$B:$I,4,0)</f>
        <v>NUMA</v>
      </c>
      <c r="G2833" s="6">
        <f>+VLOOKUP($C2833,Sheet3!$B:$I,5,0)</f>
        <v>0</v>
      </c>
      <c r="H2833" s="6" t="str">
        <f>+VLOOKUP($C2833,Sheet3!$B:$I,6,0)</f>
        <v>P5</v>
      </c>
      <c r="I2833" s="6" t="str">
        <f>+VLOOKUP($C2833,Sheet3!$B:$I,7,0)</f>
        <v>NUMA</v>
      </c>
      <c r="J2833" s="6" t="str">
        <f>+VLOOKUP($C2833,Sheet3!$B:$I,8,0)</f>
        <v>XP</v>
      </c>
      <c r="K2833" s="6" t="str">
        <f t="shared" si="134"/>
        <v>18X6X121/8ML NUMA 0 P5 NUMA XP</v>
      </c>
      <c r="L2833" s="6" t="str">
        <f t="shared" si="133"/>
        <v>b</v>
      </c>
      <c r="M2833" s="6"/>
    </row>
    <row r="2834" spans="1:13" hidden="1">
      <c r="A2834" s="6" t="s">
        <v>10865</v>
      </c>
      <c r="B2834" s="6" t="str">
        <f t="shared" si="132"/>
        <v>l151204821</v>
      </c>
      <c r="C2834" s="6" t="s">
        <v>10838</v>
      </c>
      <c r="D2834" s="6" t="str">
        <f>+VLOOKUP($C2834,Sheet3!$B:$I,2,0)</f>
        <v>18X6X121/8</v>
      </c>
      <c r="E2834" s="6" t="str">
        <f>+VLOOKUP($C2834,Sheet3!$B:$I,3,0)</f>
        <v>ML</v>
      </c>
      <c r="F2834" s="6" t="str">
        <f>+VLOOKUP($C2834,Sheet3!$B:$I,4,0)</f>
        <v>NUMA</v>
      </c>
      <c r="G2834" s="6">
        <f>+VLOOKUP($C2834,Sheet3!$B:$I,5,0)</f>
        <v>0</v>
      </c>
      <c r="H2834" s="6" t="str">
        <f>+VLOOKUP($C2834,Sheet3!$B:$I,6,0)</f>
        <v>P5</v>
      </c>
      <c r="I2834" s="6" t="str">
        <f>+VLOOKUP($C2834,Sheet3!$B:$I,7,0)</f>
        <v>NUMA</v>
      </c>
      <c r="J2834" s="6" t="str">
        <f>+VLOOKUP($C2834,Sheet3!$B:$I,8,0)</f>
        <v>XP</v>
      </c>
      <c r="K2834" s="6" t="str">
        <f t="shared" si="134"/>
        <v>18X6X121/8ML NUMA 0 P5 NUMA XP</v>
      </c>
      <c r="L2834" s="6" t="str">
        <f t="shared" si="133"/>
        <v>b</v>
      </c>
      <c r="M2834" s="6"/>
    </row>
    <row r="2835" spans="1:13" hidden="1">
      <c r="A2835" s="6" t="s">
        <v>10866</v>
      </c>
      <c r="B2835" s="6" t="str">
        <f t="shared" si="132"/>
        <v>l160100187</v>
      </c>
      <c r="C2835" s="6" t="s">
        <v>10838</v>
      </c>
      <c r="D2835" s="6" t="str">
        <f>+VLOOKUP($C2835,Sheet3!$B:$I,2,0)</f>
        <v>18X6X121/8</v>
      </c>
      <c r="E2835" s="6" t="str">
        <f>+VLOOKUP($C2835,Sheet3!$B:$I,3,0)</f>
        <v>ML</v>
      </c>
      <c r="F2835" s="6" t="str">
        <f>+VLOOKUP($C2835,Sheet3!$B:$I,4,0)</f>
        <v>NUMA</v>
      </c>
      <c r="G2835" s="6">
        <f>+VLOOKUP($C2835,Sheet3!$B:$I,5,0)</f>
        <v>0</v>
      </c>
      <c r="H2835" s="6" t="str">
        <f>+VLOOKUP($C2835,Sheet3!$B:$I,6,0)</f>
        <v>P5</v>
      </c>
      <c r="I2835" s="6" t="str">
        <f>+VLOOKUP($C2835,Sheet3!$B:$I,7,0)</f>
        <v>NUMA</v>
      </c>
      <c r="J2835" s="6" t="str">
        <f>+VLOOKUP($C2835,Sheet3!$B:$I,8,0)</f>
        <v>XP</v>
      </c>
      <c r="K2835" s="6" t="str">
        <f t="shared" si="134"/>
        <v>18X6X121/8ML NUMA 0 P5 NUMA XP</v>
      </c>
      <c r="L2835" s="6" t="str">
        <f t="shared" si="133"/>
        <v>b</v>
      </c>
      <c r="M2835" s="6"/>
    </row>
    <row r="2836" spans="1:13" hidden="1">
      <c r="A2836" s="6" t="s">
        <v>10867</v>
      </c>
      <c r="B2836" s="6" t="str">
        <f t="shared" si="132"/>
        <v>l160100224</v>
      </c>
      <c r="C2836" s="6" t="s">
        <v>10838</v>
      </c>
      <c r="D2836" s="6" t="str">
        <f>+VLOOKUP($C2836,Sheet3!$B:$I,2,0)</f>
        <v>18X6X121/8</v>
      </c>
      <c r="E2836" s="6" t="str">
        <f>+VLOOKUP($C2836,Sheet3!$B:$I,3,0)</f>
        <v>ML</v>
      </c>
      <c r="F2836" s="6" t="str">
        <f>+VLOOKUP($C2836,Sheet3!$B:$I,4,0)</f>
        <v>NUMA</v>
      </c>
      <c r="G2836" s="6">
        <f>+VLOOKUP($C2836,Sheet3!$B:$I,5,0)</f>
        <v>0</v>
      </c>
      <c r="H2836" s="6" t="str">
        <f>+VLOOKUP($C2836,Sheet3!$B:$I,6,0)</f>
        <v>P5</v>
      </c>
      <c r="I2836" s="6" t="str">
        <f>+VLOOKUP($C2836,Sheet3!$B:$I,7,0)</f>
        <v>NUMA</v>
      </c>
      <c r="J2836" s="6" t="str">
        <f>+VLOOKUP($C2836,Sheet3!$B:$I,8,0)</f>
        <v>XP</v>
      </c>
      <c r="K2836" s="6" t="str">
        <f t="shared" si="134"/>
        <v>18X6X121/8ML NUMA 0 P5 NUMA XP</v>
      </c>
      <c r="L2836" s="6" t="str">
        <f t="shared" si="133"/>
        <v>b</v>
      </c>
      <c r="M2836" s="6"/>
    </row>
    <row r="2837" spans="1:13" hidden="1">
      <c r="A2837" s="6" t="s">
        <v>10868</v>
      </c>
      <c r="B2837" s="6" t="str">
        <f t="shared" si="132"/>
        <v>l150203343</v>
      </c>
      <c r="C2837" s="6" t="s">
        <v>10869</v>
      </c>
      <c r="D2837" s="6" t="str">
        <f>+VLOOKUP($C2837,Sheet3!$B:$I,2,0)</f>
        <v>16X5X101/2</v>
      </c>
      <c r="E2837" s="6" t="str">
        <f>+VLOOKUP($C2837,Sheet3!$B:$I,3,0)</f>
        <v>SM</v>
      </c>
      <c r="F2837" s="6" t="str">
        <f>+VLOOKUP($C2837,Sheet3!$B:$I,4,0)</f>
        <v>NUMA</v>
      </c>
      <c r="G2837" s="6">
        <f>+VLOOKUP($C2837,Sheet3!$B:$I,5,0)</f>
        <v>0</v>
      </c>
      <c r="H2837" s="6" t="str">
        <f>+VLOOKUP($C2837,Sheet3!$B:$I,6,0)</f>
        <v>D1.</v>
      </c>
      <c r="I2837" s="6" t="str">
        <f>+VLOOKUP($C2837,Sheet3!$B:$I,7,0)</f>
        <v>TANTOR</v>
      </c>
      <c r="J2837" s="6" t="str">
        <f>+VLOOKUP($C2837,Sheet3!$B:$I,8,0)</f>
        <v>D</v>
      </c>
      <c r="K2837" s="6" t="str">
        <f t="shared" si="134"/>
        <v>16X5X101/2SM NUMA 0 D1. TANTOR D</v>
      </c>
      <c r="L2837" s="6" t="str">
        <f t="shared" si="133"/>
        <v>b</v>
      </c>
      <c r="M2837" s="6"/>
    </row>
    <row r="2838" spans="1:13" hidden="1">
      <c r="A2838" s="6" t="s">
        <v>10870</v>
      </c>
      <c r="B2838" s="6" t="str">
        <f t="shared" si="132"/>
        <v>l151205084</v>
      </c>
      <c r="C2838" s="6" t="s">
        <v>10838</v>
      </c>
      <c r="D2838" s="6" t="str">
        <f>+VLOOKUP($C2838,Sheet3!$B:$I,2,0)</f>
        <v>18X6X121/8</v>
      </c>
      <c r="E2838" s="6" t="str">
        <f>+VLOOKUP($C2838,Sheet3!$B:$I,3,0)</f>
        <v>ML</v>
      </c>
      <c r="F2838" s="6" t="str">
        <f>+VLOOKUP($C2838,Sheet3!$B:$I,4,0)</f>
        <v>NUMA</v>
      </c>
      <c r="G2838" s="6">
        <f>+VLOOKUP($C2838,Sheet3!$B:$I,5,0)</f>
        <v>0</v>
      </c>
      <c r="H2838" s="6" t="str">
        <f>+VLOOKUP($C2838,Sheet3!$B:$I,6,0)</f>
        <v>P5</v>
      </c>
      <c r="I2838" s="6" t="str">
        <f>+VLOOKUP($C2838,Sheet3!$B:$I,7,0)</f>
        <v>NUMA</v>
      </c>
      <c r="J2838" s="6" t="str">
        <f>+VLOOKUP($C2838,Sheet3!$B:$I,8,0)</f>
        <v>XP</v>
      </c>
      <c r="K2838" s="6" t="str">
        <f t="shared" si="134"/>
        <v>18X6X121/8ML NUMA 0 P5 NUMA XP</v>
      </c>
      <c r="L2838" s="6" t="str">
        <f t="shared" si="133"/>
        <v>b</v>
      </c>
      <c r="M2838" s="6"/>
    </row>
    <row r="2839" spans="1:13" hidden="1">
      <c r="A2839" s="6" t="s">
        <v>10871</v>
      </c>
      <c r="B2839" s="6" t="str">
        <f t="shared" si="132"/>
        <v>l151205126</v>
      </c>
      <c r="C2839" s="6" t="s">
        <v>10838</v>
      </c>
      <c r="D2839" s="6" t="str">
        <f>+VLOOKUP($C2839,Sheet3!$B:$I,2,0)</f>
        <v>18X6X121/8</v>
      </c>
      <c r="E2839" s="6" t="str">
        <f>+VLOOKUP($C2839,Sheet3!$B:$I,3,0)</f>
        <v>ML</v>
      </c>
      <c r="F2839" s="6" t="str">
        <f>+VLOOKUP($C2839,Sheet3!$B:$I,4,0)</f>
        <v>NUMA</v>
      </c>
      <c r="G2839" s="6">
        <f>+VLOOKUP($C2839,Sheet3!$B:$I,5,0)</f>
        <v>0</v>
      </c>
      <c r="H2839" s="6" t="str">
        <f>+VLOOKUP($C2839,Sheet3!$B:$I,6,0)</f>
        <v>P5</v>
      </c>
      <c r="I2839" s="6" t="str">
        <f>+VLOOKUP($C2839,Sheet3!$B:$I,7,0)</f>
        <v>NUMA</v>
      </c>
      <c r="J2839" s="6" t="str">
        <f>+VLOOKUP($C2839,Sheet3!$B:$I,8,0)</f>
        <v>XP</v>
      </c>
      <c r="K2839" s="6" t="str">
        <f t="shared" si="134"/>
        <v>18X6X121/8ML NUMA 0 P5 NUMA XP</v>
      </c>
      <c r="L2839" s="6" t="str">
        <f t="shared" si="133"/>
        <v>b</v>
      </c>
      <c r="M2839" s="6"/>
    </row>
    <row r="2840" spans="1:13" hidden="1">
      <c r="A2840" s="6" t="s">
        <v>10872</v>
      </c>
      <c r="B2840" s="6" t="str">
        <f t="shared" si="132"/>
        <v>l151204964</v>
      </c>
      <c r="C2840" s="6" t="s">
        <v>10838</v>
      </c>
      <c r="D2840" s="6" t="str">
        <f>+VLOOKUP($C2840,Sheet3!$B:$I,2,0)</f>
        <v>18X6X121/8</v>
      </c>
      <c r="E2840" s="6" t="str">
        <f>+VLOOKUP($C2840,Sheet3!$B:$I,3,0)</f>
        <v>ML</v>
      </c>
      <c r="F2840" s="6" t="str">
        <f>+VLOOKUP($C2840,Sheet3!$B:$I,4,0)</f>
        <v>NUMA</v>
      </c>
      <c r="G2840" s="6">
        <f>+VLOOKUP($C2840,Sheet3!$B:$I,5,0)</f>
        <v>0</v>
      </c>
      <c r="H2840" s="6" t="str">
        <f>+VLOOKUP($C2840,Sheet3!$B:$I,6,0)</f>
        <v>P5</v>
      </c>
      <c r="I2840" s="6" t="str">
        <f>+VLOOKUP($C2840,Sheet3!$B:$I,7,0)</f>
        <v>NUMA</v>
      </c>
      <c r="J2840" s="6" t="str">
        <f>+VLOOKUP($C2840,Sheet3!$B:$I,8,0)</f>
        <v>XP</v>
      </c>
      <c r="K2840" s="6" t="str">
        <f t="shared" si="134"/>
        <v>18X6X121/8ML NUMA 0 P5 NUMA XP</v>
      </c>
      <c r="L2840" s="6" t="str">
        <f t="shared" si="133"/>
        <v>b</v>
      </c>
      <c r="M2840" s="6"/>
    </row>
    <row r="2841" spans="1:13" hidden="1">
      <c r="A2841" s="6" t="s">
        <v>10873</v>
      </c>
      <c r="B2841" s="6" t="str">
        <f t="shared" si="132"/>
        <v>l150201734</v>
      </c>
      <c r="C2841" s="6" t="s">
        <v>10849</v>
      </c>
      <c r="D2841" s="6" t="str">
        <f>+VLOOKUP($C2841,Sheet3!$B:$I,2,0)</f>
        <v>18X8X121/8</v>
      </c>
      <c r="E2841" s="6" t="str">
        <f>+VLOOKUP($C2841,Sheet3!$B:$I,3,0)</f>
        <v>SM</v>
      </c>
      <c r="F2841" s="6" t="str">
        <f>+VLOOKUP($C2841,Sheet3!$B:$I,4,0)</f>
        <v>NUMA</v>
      </c>
      <c r="G2841" s="6">
        <f>+VLOOKUP($C2841,Sheet3!$B:$I,5,0)</f>
        <v>0</v>
      </c>
      <c r="H2841" s="6" t="str">
        <f>+VLOOKUP($C2841,Sheet3!$B:$I,6,0)</f>
        <v>D1.</v>
      </c>
      <c r="I2841" s="6" t="str">
        <f>+VLOOKUP($C2841,Sheet3!$B:$I,7,0)</f>
        <v>TANTOR</v>
      </c>
      <c r="J2841" s="6" t="str">
        <f>+VLOOKUP($C2841,Sheet3!$B:$I,8,0)</f>
        <v>D</v>
      </c>
      <c r="K2841" s="6" t="str">
        <f t="shared" si="134"/>
        <v>18X8X121/8SM NUMA 0 D1. TANTOR D</v>
      </c>
      <c r="L2841" s="6" t="str">
        <f t="shared" si="133"/>
        <v>b</v>
      </c>
      <c r="M2841" s="6"/>
    </row>
    <row r="2842" spans="1:13" hidden="1">
      <c r="A2842" s="6" t="s">
        <v>10874</v>
      </c>
      <c r="B2842" s="6" t="str">
        <f t="shared" si="132"/>
        <v>l140801348</v>
      </c>
      <c r="C2842" s="6" t="s">
        <v>10855</v>
      </c>
      <c r="D2842" s="6" t="str">
        <f>+VLOOKUP($C2842,Sheet3!$B:$I,2,0)</f>
        <v>18X8X121/8</v>
      </c>
      <c r="E2842" s="6" t="str">
        <f>+VLOOKUP($C2842,Sheet3!$B:$I,3,0)</f>
        <v>SM</v>
      </c>
      <c r="F2842" s="6" t="str">
        <f>+VLOOKUP($C2842,Sheet3!$B:$I,4,0)</f>
        <v>NUMA</v>
      </c>
      <c r="G2842" s="6">
        <f>+VLOOKUP($C2842,Sheet3!$B:$I,5,0)</f>
        <v>0</v>
      </c>
      <c r="H2842" s="6" t="str">
        <f>+VLOOKUP($C2842,Sheet3!$B:$I,6,0)</f>
        <v>P5</v>
      </c>
      <c r="I2842" s="6" t="str">
        <f>+VLOOKUP($C2842,Sheet3!$B:$I,7,0)</f>
        <v>TANTOR</v>
      </c>
      <c r="J2842" s="6" t="str">
        <f>+VLOOKUP($C2842,Sheet3!$B:$I,8,0)</f>
        <v>P</v>
      </c>
      <c r="K2842" s="6" t="str">
        <f t="shared" si="134"/>
        <v>18X8X121/8SM NUMA 0 P5 TANTOR P</v>
      </c>
      <c r="L2842" s="6" t="str">
        <f t="shared" si="133"/>
        <v>b</v>
      </c>
      <c r="M2842" s="6"/>
    </row>
    <row r="2843" spans="1:13" hidden="1">
      <c r="A2843" s="6" t="s">
        <v>10875</v>
      </c>
      <c r="B2843" s="6" t="str">
        <f t="shared" si="132"/>
        <v>l150505623</v>
      </c>
      <c r="C2843" s="6" t="s">
        <v>7365</v>
      </c>
      <c r="D2843" s="6" t="str">
        <f>+VLOOKUP($C2843,Sheet3!$B:$I,2,0)</f>
        <v>161/4X5X111/4</v>
      </c>
      <c r="E2843" s="6" t="str">
        <f>+VLOOKUP($C2843,Sheet3!$B:$I,3,0)</f>
        <v>SM</v>
      </c>
      <c r="F2843" s="6" t="str">
        <f>+VLOOKUP($C2843,Sheet3!$B:$I,4,0)</f>
        <v>NUMA</v>
      </c>
      <c r="G2843" s="6">
        <f>+VLOOKUP($C2843,Sheet3!$B:$I,5,0)</f>
        <v>0</v>
      </c>
      <c r="H2843" s="6" t="str">
        <f>+VLOOKUP($C2843,Sheet3!$B:$I,6,0)</f>
        <v>D1.</v>
      </c>
      <c r="I2843" s="6" t="str">
        <f>+VLOOKUP($C2843,Sheet3!$B:$I,7,0)</f>
        <v>TALON</v>
      </c>
      <c r="J2843" s="6" t="str">
        <f>+VLOOKUP($C2843,Sheet3!$B:$I,8,0)</f>
        <v>D</v>
      </c>
      <c r="K2843" s="6" t="str">
        <f t="shared" si="134"/>
        <v>161/4X5X111/4SM NUMA 0 D1. TALON D</v>
      </c>
      <c r="L2843" s="6" t="str">
        <f t="shared" si="133"/>
        <v>b</v>
      </c>
      <c r="M2843" s="6"/>
    </row>
    <row r="2844" spans="1:13">
      <c r="A2844" s="6" t="s">
        <v>10876</v>
      </c>
      <c r="B2844" s="6" t="str">
        <f t="shared" si="132"/>
        <v>l140809000</v>
      </c>
      <c r="C2844" s="6" t="s">
        <v>8185</v>
      </c>
      <c r="D2844" s="6" t="str">
        <f>+VLOOKUP($C2844,Sheet3!$B:$I,2,0)</f>
        <v>22X12X16</v>
      </c>
      <c r="E2844" s="6" t="str">
        <f>+VLOOKUP($C2844,Sheet3!$B:$I,3,0)</f>
        <v>SM</v>
      </c>
      <c r="F2844" s="6" t="str">
        <f>+VLOOKUP($C2844,Sheet3!$B:$I,4,0)</f>
        <v>NUMA</v>
      </c>
      <c r="G2844" s="6">
        <f>+VLOOKUP($C2844,Sheet3!$B:$I,5,0)</f>
        <v>0</v>
      </c>
      <c r="H2844" s="6" t="str">
        <f>+VLOOKUP($C2844,Sheet3!$B:$I,6,0)</f>
        <v>D1.</v>
      </c>
      <c r="I2844" s="6" t="str">
        <f>+VLOOKUP($C2844,Sheet3!$B:$I,7,0)</f>
        <v>TRISTAR</v>
      </c>
      <c r="J2844" s="6" t="str">
        <f>+VLOOKUP($C2844,Sheet3!$B:$I,8,0)</f>
        <v>D</v>
      </c>
      <c r="K2844" s="6" t="str">
        <f t="shared" si="134"/>
        <v>22X12X16SM NUMA 0 D1. TRISTAR D</v>
      </c>
      <c r="L2844" s="6" t="str">
        <f t="shared" si="133"/>
        <v>A</v>
      </c>
      <c r="M2844" s="6" t="s">
        <v>6972</v>
      </c>
    </row>
    <row r="2845" spans="1:13">
      <c r="A2845" s="6" t="s">
        <v>10877</v>
      </c>
      <c r="B2845" s="6" t="str">
        <f t="shared" si="132"/>
        <v>l140803686</v>
      </c>
      <c r="C2845" s="6" t="s">
        <v>8185</v>
      </c>
      <c r="D2845" s="6" t="str">
        <f>+VLOOKUP($C2845,Sheet3!$B:$I,2,0)</f>
        <v>22X12X16</v>
      </c>
      <c r="E2845" s="6" t="str">
        <f>+VLOOKUP($C2845,Sheet3!$B:$I,3,0)</f>
        <v>SM</v>
      </c>
      <c r="F2845" s="6" t="str">
        <f>+VLOOKUP($C2845,Sheet3!$B:$I,4,0)</f>
        <v>NUMA</v>
      </c>
      <c r="G2845" s="6">
        <f>+VLOOKUP($C2845,Sheet3!$B:$I,5,0)</f>
        <v>0</v>
      </c>
      <c r="H2845" s="6" t="str">
        <f>+VLOOKUP($C2845,Sheet3!$B:$I,6,0)</f>
        <v>D1.</v>
      </c>
      <c r="I2845" s="6" t="str">
        <f>+VLOOKUP($C2845,Sheet3!$B:$I,7,0)</f>
        <v>TRISTAR</v>
      </c>
      <c r="J2845" s="6" t="str">
        <f>+VLOOKUP($C2845,Sheet3!$B:$I,8,0)</f>
        <v>D</v>
      </c>
      <c r="K2845" s="6" t="str">
        <f t="shared" si="134"/>
        <v>22X12X16SM NUMA 0 D1. TRISTAR D</v>
      </c>
      <c r="L2845" s="6" t="str">
        <f t="shared" si="133"/>
        <v>A</v>
      </c>
      <c r="M2845" s="6" t="s">
        <v>6972</v>
      </c>
    </row>
    <row r="2846" spans="1:13">
      <c r="A2846" s="6" t="s">
        <v>10878</v>
      </c>
      <c r="B2846" s="6" t="str">
        <f t="shared" si="132"/>
        <v>l140701823</v>
      </c>
      <c r="C2846" s="6" t="s">
        <v>9352</v>
      </c>
      <c r="D2846" s="6" t="str">
        <f>+VLOOKUP($C2846,Sheet3!$B:$I,2,0)</f>
        <v>22X9X16</v>
      </c>
      <c r="E2846" s="6" t="str">
        <f>+VLOOKUP($C2846,Sheet3!$B:$I,3,0)</f>
        <v>SM</v>
      </c>
      <c r="F2846" s="6" t="str">
        <f>+VLOOKUP($C2846,Sheet3!$B:$I,4,0)</f>
        <v>NUMA</v>
      </c>
      <c r="G2846" s="6">
        <f>+VLOOKUP($C2846,Sheet3!$B:$I,5,0)</f>
        <v>0</v>
      </c>
      <c r="H2846" s="6" t="str">
        <f>+VLOOKUP($C2846,Sheet3!$B:$I,6,0)</f>
        <v>P5N</v>
      </c>
      <c r="I2846" s="6" t="str">
        <f>+VLOOKUP($C2846,Sheet3!$B:$I,7,0)</f>
        <v>TOTALSOURCE</v>
      </c>
      <c r="J2846" s="6" t="str">
        <f>+VLOOKUP($C2846,Sheet3!$B:$I,8,0)</f>
        <v>P</v>
      </c>
      <c r="K2846" s="6" t="str">
        <f t="shared" si="134"/>
        <v>22X9X16SM NUMA 0 P5N TOTALSOURCE P</v>
      </c>
      <c r="L2846" s="6" t="str">
        <f t="shared" si="133"/>
        <v>A</v>
      </c>
      <c r="M2846" s="6" t="s">
        <v>6972</v>
      </c>
    </row>
    <row r="2847" spans="1:13">
      <c r="A2847" s="6" t="s">
        <v>10879</v>
      </c>
      <c r="B2847" s="6" t="str">
        <f t="shared" si="132"/>
        <v>l140803419</v>
      </c>
      <c r="C2847" s="6" t="s">
        <v>8185</v>
      </c>
      <c r="D2847" s="6" t="str">
        <f>+VLOOKUP($C2847,Sheet3!$B:$I,2,0)</f>
        <v>22X12X16</v>
      </c>
      <c r="E2847" s="6" t="str">
        <f>+VLOOKUP($C2847,Sheet3!$B:$I,3,0)</f>
        <v>SM</v>
      </c>
      <c r="F2847" s="6" t="str">
        <f>+VLOOKUP($C2847,Sheet3!$B:$I,4,0)</f>
        <v>NUMA</v>
      </c>
      <c r="G2847" s="6">
        <f>+VLOOKUP($C2847,Sheet3!$B:$I,5,0)</f>
        <v>0</v>
      </c>
      <c r="H2847" s="6" t="str">
        <f>+VLOOKUP($C2847,Sheet3!$B:$I,6,0)</f>
        <v>D1.</v>
      </c>
      <c r="I2847" s="6" t="str">
        <f>+VLOOKUP($C2847,Sheet3!$B:$I,7,0)</f>
        <v>TRISTAR</v>
      </c>
      <c r="J2847" s="6" t="str">
        <f>+VLOOKUP($C2847,Sheet3!$B:$I,8,0)</f>
        <v>D</v>
      </c>
      <c r="K2847" s="6" t="str">
        <f t="shared" si="134"/>
        <v>22X12X16SM NUMA 0 D1. TRISTAR D</v>
      </c>
      <c r="L2847" s="6" t="str">
        <f t="shared" si="133"/>
        <v>A</v>
      </c>
      <c r="M2847" s="6" t="s">
        <v>6972</v>
      </c>
    </row>
    <row r="2848" spans="1:13">
      <c r="A2848" s="6" t="s">
        <v>10880</v>
      </c>
      <c r="B2848" s="6" t="str">
        <f t="shared" si="132"/>
        <v>l140801803</v>
      </c>
      <c r="C2848" s="6" t="s">
        <v>8185</v>
      </c>
      <c r="D2848" s="6" t="str">
        <f>+VLOOKUP($C2848,Sheet3!$B:$I,2,0)</f>
        <v>22X12X16</v>
      </c>
      <c r="E2848" s="6" t="str">
        <f>+VLOOKUP($C2848,Sheet3!$B:$I,3,0)</f>
        <v>SM</v>
      </c>
      <c r="F2848" s="6" t="str">
        <f>+VLOOKUP($C2848,Sheet3!$B:$I,4,0)</f>
        <v>NUMA</v>
      </c>
      <c r="G2848" s="6">
        <f>+VLOOKUP($C2848,Sheet3!$B:$I,5,0)</f>
        <v>0</v>
      </c>
      <c r="H2848" s="6" t="str">
        <f>+VLOOKUP($C2848,Sheet3!$B:$I,6,0)</f>
        <v>D1.</v>
      </c>
      <c r="I2848" s="6" t="str">
        <f>+VLOOKUP($C2848,Sheet3!$B:$I,7,0)</f>
        <v>TRISTAR</v>
      </c>
      <c r="J2848" s="6" t="str">
        <f>+VLOOKUP($C2848,Sheet3!$B:$I,8,0)</f>
        <v>D</v>
      </c>
      <c r="K2848" s="6" t="str">
        <f t="shared" si="134"/>
        <v>22X12X16SM NUMA 0 D1. TRISTAR D</v>
      </c>
      <c r="L2848" s="6" t="str">
        <f t="shared" si="133"/>
        <v>A</v>
      </c>
      <c r="M2848" s="6" t="s">
        <v>6972</v>
      </c>
    </row>
    <row r="2849" spans="1:13">
      <c r="A2849" s="6" t="s">
        <v>10881</v>
      </c>
      <c r="B2849" s="6" t="str">
        <f t="shared" si="132"/>
        <v>l140803655</v>
      </c>
      <c r="C2849" s="6" t="s">
        <v>8185</v>
      </c>
      <c r="D2849" s="6" t="str">
        <f>+VLOOKUP($C2849,Sheet3!$B:$I,2,0)</f>
        <v>22X12X16</v>
      </c>
      <c r="E2849" s="6" t="str">
        <f>+VLOOKUP($C2849,Sheet3!$B:$I,3,0)</f>
        <v>SM</v>
      </c>
      <c r="F2849" s="6" t="str">
        <f>+VLOOKUP($C2849,Sheet3!$B:$I,4,0)</f>
        <v>NUMA</v>
      </c>
      <c r="G2849" s="6">
        <f>+VLOOKUP($C2849,Sheet3!$B:$I,5,0)</f>
        <v>0</v>
      </c>
      <c r="H2849" s="6" t="str">
        <f>+VLOOKUP($C2849,Sheet3!$B:$I,6,0)</f>
        <v>D1.</v>
      </c>
      <c r="I2849" s="6" t="str">
        <f>+VLOOKUP($C2849,Sheet3!$B:$I,7,0)</f>
        <v>TRISTAR</v>
      </c>
      <c r="J2849" s="6" t="str">
        <f>+VLOOKUP($C2849,Sheet3!$B:$I,8,0)</f>
        <v>D</v>
      </c>
      <c r="K2849" s="6" t="str">
        <f t="shared" si="134"/>
        <v>22X12X16SM NUMA 0 D1. TRISTAR D</v>
      </c>
      <c r="L2849" s="6" t="str">
        <f t="shared" si="133"/>
        <v>A</v>
      </c>
      <c r="M2849" s="6" t="s">
        <v>6972</v>
      </c>
    </row>
    <row r="2850" spans="1:13">
      <c r="A2850" s="6" t="s">
        <v>10882</v>
      </c>
      <c r="B2850" s="6" t="str">
        <f t="shared" si="132"/>
        <v>l140803656</v>
      </c>
      <c r="C2850" s="6" t="s">
        <v>8185</v>
      </c>
      <c r="D2850" s="6" t="str">
        <f>+VLOOKUP($C2850,Sheet3!$B:$I,2,0)</f>
        <v>22X12X16</v>
      </c>
      <c r="E2850" s="6" t="str">
        <f>+VLOOKUP($C2850,Sheet3!$B:$I,3,0)</f>
        <v>SM</v>
      </c>
      <c r="F2850" s="6" t="str">
        <f>+VLOOKUP($C2850,Sheet3!$B:$I,4,0)</f>
        <v>NUMA</v>
      </c>
      <c r="G2850" s="6">
        <f>+VLOOKUP($C2850,Sheet3!$B:$I,5,0)</f>
        <v>0</v>
      </c>
      <c r="H2850" s="6" t="str">
        <f>+VLOOKUP($C2850,Sheet3!$B:$I,6,0)</f>
        <v>D1.</v>
      </c>
      <c r="I2850" s="6" t="str">
        <f>+VLOOKUP($C2850,Sheet3!$B:$I,7,0)</f>
        <v>TRISTAR</v>
      </c>
      <c r="J2850" s="6" t="str">
        <f>+VLOOKUP($C2850,Sheet3!$B:$I,8,0)</f>
        <v>D</v>
      </c>
      <c r="K2850" s="6" t="str">
        <f t="shared" si="134"/>
        <v>22X12X16SM NUMA 0 D1. TRISTAR D</v>
      </c>
      <c r="L2850" s="6" t="str">
        <f t="shared" si="133"/>
        <v>A</v>
      </c>
      <c r="M2850" s="6" t="s">
        <v>6972</v>
      </c>
    </row>
    <row r="2851" spans="1:13">
      <c r="A2851" s="6" t="s">
        <v>10883</v>
      </c>
      <c r="B2851" s="6" t="str">
        <f t="shared" si="132"/>
        <v>l140803622</v>
      </c>
      <c r="C2851" s="6" t="s">
        <v>8185</v>
      </c>
      <c r="D2851" s="6" t="str">
        <f>+VLOOKUP($C2851,Sheet3!$B:$I,2,0)</f>
        <v>22X12X16</v>
      </c>
      <c r="E2851" s="6" t="str">
        <f>+VLOOKUP($C2851,Sheet3!$B:$I,3,0)</f>
        <v>SM</v>
      </c>
      <c r="F2851" s="6" t="str">
        <f>+VLOOKUP($C2851,Sheet3!$B:$I,4,0)</f>
        <v>NUMA</v>
      </c>
      <c r="G2851" s="6">
        <f>+VLOOKUP($C2851,Sheet3!$B:$I,5,0)</f>
        <v>0</v>
      </c>
      <c r="H2851" s="6" t="str">
        <f>+VLOOKUP($C2851,Sheet3!$B:$I,6,0)</f>
        <v>D1.</v>
      </c>
      <c r="I2851" s="6" t="str">
        <f>+VLOOKUP($C2851,Sheet3!$B:$I,7,0)</f>
        <v>TRISTAR</v>
      </c>
      <c r="J2851" s="6" t="str">
        <f>+VLOOKUP($C2851,Sheet3!$B:$I,8,0)</f>
        <v>D</v>
      </c>
      <c r="K2851" s="6" t="str">
        <f t="shared" si="134"/>
        <v>22X12X16SM NUMA 0 D1. TRISTAR D</v>
      </c>
      <c r="L2851" s="6" t="str">
        <f t="shared" si="133"/>
        <v>A</v>
      </c>
      <c r="M2851" s="6" t="s">
        <v>6972</v>
      </c>
    </row>
    <row r="2852" spans="1:13" hidden="1">
      <c r="A2852" s="6" t="s">
        <v>10884</v>
      </c>
      <c r="B2852" s="6" t="str">
        <f t="shared" si="132"/>
        <v>l140801775</v>
      </c>
      <c r="C2852" s="6" t="s">
        <v>8185</v>
      </c>
      <c r="D2852" s="6" t="str">
        <f>+VLOOKUP($C2852,Sheet3!$B:$I,2,0)</f>
        <v>22X12X16</v>
      </c>
      <c r="E2852" s="6" t="str">
        <f>+VLOOKUP($C2852,Sheet3!$B:$I,3,0)</f>
        <v>SM</v>
      </c>
      <c r="F2852" s="6" t="str">
        <f>+VLOOKUP($C2852,Sheet3!$B:$I,4,0)</f>
        <v>NUMA</v>
      </c>
      <c r="G2852" s="6">
        <f>+VLOOKUP($C2852,Sheet3!$B:$I,5,0)</f>
        <v>0</v>
      </c>
      <c r="H2852" s="6" t="str">
        <f>+VLOOKUP($C2852,Sheet3!$B:$I,6,0)</f>
        <v>D1.</v>
      </c>
      <c r="I2852" s="6" t="str">
        <f>+VLOOKUP($C2852,Sheet3!$B:$I,7,0)</f>
        <v>TRISTAR</v>
      </c>
      <c r="J2852" s="6" t="str">
        <f>+VLOOKUP($C2852,Sheet3!$B:$I,8,0)</f>
        <v>D</v>
      </c>
      <c r="K2852" s="6" t="str">
        <f t="shared" si="134"/>
        <v>22X12X16SM NUMA 0 D1. TRISTAR D</v>
      </c>
      <c r="L2852" s="6" t="str">
        <f t="shared" si="133"/>
        <v>b</v>
      </c>
      <c r="M2852" s="6"/>
    </row>
    <row r="2853" spans="1:13" hidden="1">
      <c r="A2853" s="6" t="s">
        <v>10885</v>
      </c>
      <c r="B2853" s="6" t="str">
        <f t="shared" si="132"/>
        <v>l140802152</v>
      </c>
      <c r="C2853" s="6" t="s">
        <v>8185</v>
      </c>
      <c r="D2853" s="6" t="str">
        <f>+VLOOKUP($C2853,Sheet3!$B:$I,2,0)</f>
        <v>22X12X16</v>
      </c>
      <c r="E2853" s="6" t="str">
        <f>+VLOOKUP($C2853,Sheet3!$B:$I,3,0)</f>
        <v>SM</v>
      </c>
      <c r="F2853" s="6" t="str">
        <f>+VLOOKUP($C2853,Sheet3!$B:$I,4,0)</f>
        <v>NUMA</v>
      </c>
      <c r="G2853" s="6">
        <f>+VLOOKUP($C2853,Sheet3!$B:$I,5,0)</f>
        <v>0</v>
      </c>
      <c r="H2853" s="6" t="str">
        <f>+VLOOKUP($C2853,Sheet3!$B:$I,6,0)</f>
        <v>D1.</v>
      </c>
      <c r="I2853" s="6" t="str">
        <f>+VLOOKUP($C2853,Sheet3!$B:$I,7,0)</f>
        <v>TRISTAR</v>
      </c>
      <c r="J2853" s="6" t="str">
        <f>+VLOOKUP($C2853,Sheet3!$B:$I,8,0)</f>
        <v>D</v>
      </c>
      <c r="K2853" s="6" t="str">
        <f t="shared" si="134"/>
        <v>22X12X16SM NUMA 0 D1. TRISTAR D</v>
      </c>
      <c r="L2853" s="6" t="str">
        <f t="shared" si="133"/>
        <v>b</v>
      </c>
      <c r="M2853" s="6"/>
    </row>
    <row r="2854" spans="1:13" hidden="1">
      <c r="A2854" s="6" t="s">
        <v>10886</v>
      </c>
      <c r="B2854" s="6" t="str">
        <f t="shared" si="132"/>
        <v>l140803248</v>
      </c>
      <c r="C2854" s="6" t="s">
        <v>8185</v>
      </c>
      <c r="D2854" s="6" t="str">
        <f>+VLOOKUP($C2854,Sheet3!$B:$I,2,0)</f>
        <v>22X12X16</v>
      </c>
      <c r="E2854" s="6" t="str">
        <f>+VLOOKUP($C2854,Sheet3!$B:$I,3,0)</f>
        <v>SM</v>
      </c>
      <c r="F2854" s="6" t="str">
        <f>+VLOOKUP($C2854,Sheet3!$B:$I,4,0)</f>
        <v>NUMA</v>
      </c>
      <c r="G2854" s="6">
        <f>+VLOOKUP($C2854,Sheet3!$B:$I,5,0)</f>
        <v>0</v>
      </c>
      <c r="H2854" s="6" t="str">
        <f>+VLOOKUP($C2854,Sheet3!$B:$I,6,0)</f>
        <v>D1.</v>
      </c>
      <c r="I2854" s="6" t="str">
        <f>+VLOOKUP($C2854,Sheet3!$B:$I,7,0)</f>
        <v>TRISTAR</v>
      </c>
      <c r="J2854" s="6" t="str">
        <f>+VLOOKUP($C2854,Sheet3!$B:$I,8,0)</f>
        <v>D</v>
      </c>
      <c r="K2854" s="6" t="str">
        <f t="shared" si="134"/>
        <v>22X12X16SM NUMA 0 D1. TRISTAR D</v>
      </c>
      <c r="L2854" s="6" t="str">
        <f t="shared" si="133"/>
        <v>b</v>
      </c>
      <c r="M2854" s="6"/>
    </row>
    <row r="2855" spans="1:13" hidden="1">
      <c r="A2855" s="6" t="s">
        <v>10887</v>
      </c>
      <c r="B2855" s="6" t="str">
        <f t="shared" si="132"/>
        <v>l140803350</v>
      </c>
      <c r="C2855" s="6" t="s">
        <v>8185</v>
      </c>
      <c r="D2855" s="6" t="str">
        <f>+VLOOKUP($C2855,Sheet3!$B:$I,2,0)</f>
        <v>22X12X16</v>
      </c>
      <c r="E2855" s="6" t="str">
        <f>+VLOOKUP($C2855,Sheet3!$B:$I,3,0)</f>
        <v>SM</v>
      </c>
      <c r="F2855" s="6" t="str">
        <f>+VLOOKUP($C2855,Sheet3!$B:$I,4,0)</f>
        <v>NUMA</v>
      </c>
      <c r="G2855" s="6">
        <f>+VLOOKUP($C2855,Sheet3!$B:$I,5,0)</f>
        <v>0</v>
      </c>
      <c r="H2855" s="6" t="str">
        <f>+VLOOKUP($C2855,Sheet3!$B:$I,6,0)</f>
        <v>D1.</v>
      </c>
      <c r="I2855" s="6" t="str">
        <f>+VLOOKUP($C2855,Sheet3!$B:$I,7,0)</f>
        <v>TRISTAR</v>
      </c>
      <c r="J2855" s="6" t="str">
        <f>+VLOOKUP($C2855,Sheet3!$B:$I,8,0)</f>
        <v>D</v>
      </c>
      <c r="K2855" s="6" t="str">
        <f t="shared" si="134"/>
        <v>22X12X16SM NUMA 0 D1. TRISTAR D</v>
      </c>
      <c r="L2855" s="6" t="str">
        <f t="shared" si="133"/>
        <v>b</v>
      </c>
      <c r="M2855" s="6"/>
    </row>
    <row r="2856" spans="1:13" hidden="1">
      <c r="A2856" s="6" t="s">
        <v>10888</v>
      </c>
      <c r="B2856" s="6" t="str">
        <f t="shared" si="132"/>
        <v>l150100109</v>
      </c>
      <c r="C2856" s="6" t="s">
        <v>10509</v>
      </c>
      <c r="D2856" s="6" t="str">
        <f>+VLOOKUP($C2856,Sheet3!$B:$I,2,0)</f>
        <v>28X12X22</v>
      </c>
      <c r="E2856" s="6" t="str">
        <f>+VLOOKUP($C2856,Sheet3!$B:$I,3,0)</f>
        <v>SM</v>
      </c>
      <c r="F2856" s="6" t="str">
        <f>+VLOOKUP($C2856,Sheet3!$B:$I,4,0)</f>
        <v>NUMA</v>
      </c>
      <c r="G2856" s="6">
        <f>+VLOOKUP($C2856,Sheet3!$B:$I,5,0)</f>
        <v>0</v>
      </c>
      <c r="H2856" s="6" t="str">
        <f>+VLOOKUP($C2856,Sheet3!$B:$I,6,0)</f>
        <v>P5</v>
      </c>
      <c r="I2856" s="6" t="str">
        <f>+VLOOKUP($C2856,Sheet3!$B:$I,7,0)</f>
        <v>NUMA</v>
      </c>
      <c r="J2856" s="6" t="str">
        <f>+VLOOKUP($C2856,Sheet3!$B:$I,8,0)</f>
        <v>P</v>
      </c>
      <c r="K2856" s="6" t="str">
        <f t="shared" si="134"/>
        <v>28X12X22SM NUMA 0 P5 NUMA P</v>
      </c>
      <c r="L2856" s="6" t="str">
        <f t="shared" si="133"/>
        <v>E</v>
      </c>
      <c r="M2856" s="6"/>
    </row>
    <row r="2857" spans="1:13" hidden="1">
      <c r="A2857" s="6" t="s">
        <v>10889</v>
      </c>
      <c r="B2857" s="6" t="str">
        <f t="shared" si="132"/>
        <v>l190801156</v>
      </c>
      <c r="C2857" s="6" t="s">
        <v>10890</v>
      </c>
      <c r="D2857" s="6" t="str">
        <f>+VLOOKUP($C2857,Sheet3!$B:$I,2,0)</f>
        <v>760/250-500</v>
      </c>
      <c r="E2857" s="6" t="str">
        <f>+VLOOKUP($C2857,Sheet3!$B:$I,3,0)</f>
        <v>SM</v>
      </c>
      <c r="F2857" s="6" t="str">
        <f>+VLOOKUP($C2857,Sheet3!$B:$I,4,0)</f>
        <v>NUMA</v>
      </c>
      <c r="G2857" s="6">
        <f>+VLOOKUP($C2857,Sheet3!$B:$I,5,0)</f>
        <v>0</v>
      </c>
      <c r="H2857" s="6" t="str">
        <f>+VLOOKUP($C2857,Sheet3!$B:$I,6,0)</f>
        <v>D1.</v>
      </c>
      <c r="I2857" s="6" t="str">
        <f>+VLOOKUP($C2857,Sheet3!$B:$I,7,0)</f>
        <v>ATHLETIK</v>
      </c>
      <c r="J2857" s="6" t="str">
        <f>+VLOOKUP($C2857,Sheet3!$B:$I,8,0)</f>
        <v>D</v>
      </c>
      <c r="K2857" s="6" t="str">
        <f t="shared" si="134"/>
        <v>760/250-500SM NUMA 0 D1. ATHLETIK D</v>
      </c>
      <c r="L2857" s="6" t="str">
        <f t="shared" si="133"/>
        <v>E</v>
      </c>
      <c r="M2857" s="6"/>
    </row>
    <row r="2858" spans="1:13" hidden="1">
      <c r="A2858" s="6" t="s">
        <v>10891</v>
      </c>
      <c r="B2858" s="6" t="str">
        <f t="shared" si="132"/>
        <v>l141101868</v>
      </c>
      <c r="C2858" s="6" t="s">
        <v>10892</v>
      </c>
      <c r="D2858" s="6" t="str">
        <f>+VLOOKUP($C2858,Sheet3!$B:$I,2,0)</f>
        <v>28X10X22</v>
      </c>
      <c r="E2858" s="6" t="str">
        <f>+VLOOKUP($C2858,Sheet3!$B:$I,3,0)</f>
        <v>SM</v>
      </c>
      <c r="F2858" s="6" t="str">
        <f>+VLOOKUP($C2858,Sheet3!$B:$I,4,0)</f>
        <v>NUMA</v>
      </c>
      <c r="G2858" s="6">
        <f>+VLOOKUP($C2858,Sheet3!$B:$I,5,0)</f>
        <v>0</v>
      </c>
      <c r="H2858" s="6" t="str">
        <f>+VLOOKUP($C2858,Sheet3!$B:$I,6,0)</f>
        <v>P6</v>
      </c>
      <c r="I2858" s="6" t="str">
        <f>+VLOOKUP($C2858,Sheet3!$B:$I,7,0)</f>
        <v>NUMA</v>
      </c>
      <c r="J2858" s="6" t="str">
        <f>+VLOOKUP($C2858,Sheet3!$B:$I,8,0)</f>
        <v>XP</v>
      </c>
      <c r="K2858" s="6" t="str">
        <f t="shared" si="134"/>
        <v>28X10X22SM NUMA 0 P6 NUMA XP</v>
      </c>
      <c r="L2858" s="6" t="str">
        <f t="shared" si="133"/>
        <v>E</v>
      </c>
      <c r="M2858" s="6"/>
    </row>
    <row r="2859" spans="1:13" hidden="1">
      <c r="A2859" s="6" t="s">
        <v>10893</v>
      </c>
      <c r="B2859" s="6" t="str">
        <f t="shared" si="132"/>
        <v>l171203377</v>
      </c>
      <c r="C2859" s="6" t="s">
        <v>8396</v>
      </c>
      <c r="D2859" s="6" t="str">
        <f>+VLOOKUP($C2859,Sheet3!$B:$I,2,0)</f>
        <v>22X9X16</v>
      </c>
      <c r="E2859" s="6" t="str">
        <f>+VLOOKUP($C2859,Sheet3!$B:$I,3,0)</f>
        <v>SM</v>
      </c>
      <c r="F2859" s="6" t="str">
        <f>+VLOOKUP($C2859,Sheet3!$B:$I,4,0)</f>
        <v>NUMA</v>
      </c>
      <c r="G2859" s="6">
        <f>+VLOOKUP($C2859,Sheet3!$B:$I,5,0)</f>
        <v>0</v>
      </c>
      <c r="H2859" s="6" t="str">
        <f>+VLOOKUP($C2859,Sheet3!$B:$I,6,0)</f>
        <v>P5</v>
      </c>
      <c r="I2859" s="6" t="str">
        <f>+VLOOKUP($C2859,Sheet3!$B:$I,7,0)</f>
        <v>TOTALSOURCE</v>
      </c>
      <c r="J2859" s="6" t="str">
        <f>+VLOOKUP($C2859,Sheet3!$B:$I,8,0)</f>
        <v>P</v>
      </c>
      <c r="K2859" s="6" t="str">
        <f t="shared" si="134"/>
        <v>22X9X16SM NUMA 0 P5 TOTALSOURCE P</v>
      </c>
      <c r="L2859" s="6" t="str">
        <f t="shared" si="133"/>
        <v>E</v>
      </c>
      <c r="M2859" s="6"/>
    </row>
    <row r="2860" spans="1:13" hidden="1">
      <c r="A2860" s="6" t="s">
        <v>10894</v>
      </c>
      <c r="B2860" s="6" t="str">
        <f t="shared" si="132"/>
        <v>l150805246</v>
      </c>
      <c r="C2860" s="6" t="s">
        <v>10895</v>
      </c>
      <c r="D2860" s="6" t="str">
        <f>+VLOOKUP($C2860,Sheet3!$B:$I,2,0)</f>
        <v>28X12X22</v>
      </c>
      <c r="E2860" s="6" t="str">
        <f>+VLOOKUP($C2860,Sheet3!$B:$I,3,0)</f>
        <v>SM</v>
      </c>
      <c r="F2860" s="6" t="str">
        <f>+VLOOKUP($C2860,Sheet3!$B:$I,4,0)</f>
        <v>NUMA</v>
      </c>
      <c r="G2860" s="6">
        <f>+VLOOKUP($C2860,Sheet3!$B:$I,5,0)</f>
        <v>0</v>
      </c>
      <c r="H2860" s="6" t="str">
        <f>+VLOOKUP($C2860,Sheet3!$B:$I,6,0)</f>
        <v>D1.</v>
      </c>
      <c r="I2860" s="6" t="str">
        <f>+VLOOKUP($C2860,Sheet3!$B:$I,7,0)</f>
        <v>NUMA</v>
      </c>
      <c r="J2860" s="6" t="str">
        <f>+VLOOKUP($C2860,Sheet3!$B:$I,8,0)</f>
        <v>D</v>
      </c>
      <c r="K2860" s="6" t="str">
        <f t="shared" si="134"/>
        <v>28X12X22SM NUMA 0 D1. NUMA D</v>
      </c>
      <c r="L2860" s="6" t="str">
        <f t="shared" si="133"/>
        <v>E</v>
      </c>
      <c r="M2860" s="6"/>
    </row>
    <row r="2861" spans="1:13" hidden="1">
      <c r="A2861" s="6" t="s">
        <v>10896</v>
      </c>
      <c r="B2861" s="6" t="str">
        <f t="shared" si="132"/>
        <v>l151101557</v>
      </c>
      <c r="C2861" s="6" t="s">
        <v>10897</v>
      </c>
      <c r="D2861" s="6" t="str">
        <f>+VLOOKUP($C2861,Sheet3!$B:$I,2,0)</f>
        <v>21X8-9</v>
      </c>
      <c r="E2861" s="6" t="str">
        <f>+VLOOKUP($C2861,Sheet3!$B:$I,3,0)</f>
        <v>LUG</v>
      </c>
      <c r="F2861" s="6" t="str">
        <f>+VLOOKUP($C2861,Sheet3!$B:$I,4,0)</f>
        <v>NUMAPRIME</v>
      </c>
      <c r="G2861" s="6">
        <f>+VLOOKUP($C2861,Sheet3!$B:$I,5,0)</f>
        <v>6</v>
      </c>
      <c r="H2861" s="6" t="str">
        <f>+VLOOKUP($C2861,Sheet3!$B:$I,6,0)</f>
        <v>M4N34</v>
      </c>
      <c r="I2861" s="6" t="str">
        <f>+VLOOKUP($C2861,Sheet3!$B:$I,7,0)</f>
        <v>NUMAPRIME</v>
      </c>
      <c r="J2861" s="6" t="str">
        <f>+VLOOKUP($C2861,Sheet3!$B:$I,8,0)</f>
        <v>PREMIUM</v>
      </c>
      <c r="K2861" s="6" t="str">
        <f t="shared" si="134"/>
        <v>21X8-9LUG NUMAPRIME 6 M4N34 NUMAPRIME PREMIUM</v>
      </c>
      <c r="L2861" s="6" t="str">
        <f t="shared" si="133"/>
        <v>E</v>
      </c>
      <c r="M2861" s="6"/>
    </row>
    <row r="2862" spans="1:13" hidden="1">
      <c r="A2862" s="6" t="s">
        <v>10898</v>
      </c>
      <c r="B2862" s="6" t="str">
        <f t="shared" si="132"/>
        <v>l181009402</v>
      </c>
      <c r="C2862" s="6" t="s">
        <v>10899</v>
      </c>
      <c r="D2862" s="6" t="str">
        <f>+VLOOKUP($C2862,Sheet3!$B:$I,2,0)</f>
        <v>14X41/2X8</v>
      </c>
      <c r="E2862" s="6" t="str">
        <f>+VLOOKUP($C2862,Sheet3!$B:$I,3,0)</f>
        <v>SAT</v>
      </c>
      <c r="F2862" s="6" t="str">
        <f>+VLOOKUP($C2862,Sheet3!$B:$I,4,0)</f>
        <v>NUMA</v>
      </c>
      <c r="G2862" s="6">
        <f>+VLOOKUP($C2862,Sheet3!$B:$I,5,0)</f>
        <v>0</v>
      </c>
      <c r="H2862" s="6" t="str">
        <f>+VLOOKUP($C2862,Sheet3!$B:$I,6,0)</f>
        <v>P6</v>
      </c>
      <c r="I2862" s="6" t="str">
        <f>+VLOOKUP($C2862,Sheet3!$B:$I,7,0)</f>
        <v>NUMA</v>
      </c>
      <c r="J2862" s="6" t="str">
        <f>+VLOOKUP($C2862,Sheet3!$B:$I,8,0)</f>
        <v>XP</v>
      </c>
      <c r="K2862" s="6" t="str">
        <f t="shared" si="134"/>
        <v>14X41/2X8SAT NUMA 0 P6 NUMA XP</v>
      </c>
      <c r="L2862" s="6" t="str">
        <f t="shared" si="133"/>
        <v>E</v>
      </c>
      <c r="M2862" s="6"/>
    </row>
    <row r="2863" spans="1:13">
      <c r="A2863" s="6" t="s">
        <v>10900</v>
      </c>
      <c r="B2863" s="6" t="str">
        <f t="shared" si="132"/>
        <v>l160908175</v>
      </c>
      <c r="C2863" s="6" t="s">
        <v>10901</v>
      </c>
      <c r="D2863" s="6" t="str">
        <f>+VLOOKUP($C2863,Sheet3!$B:$I,2,0)</f>
        <v>20X8X16</v>
      </c>
      <c r="E2863" s="6" t="str">
        <f>+VLOOKUP($C2863,Sheet3!$B:$I,3,0)</f>
        <v>SM</v>
      </c>
      <c r="F2863" s="6" t="str">
        <f>+VLOOKUP($C2863,Sheet3!$B:$I,4,0)</f>
        <v>NUMA</v>
      </c>
      <c r="G2863" s="6">
        <f>+VLOOKUP($C2863,Sheet3!$B:$I,5,0)</f>
        <v>0</v>
      </c>
      <c r="H2863" s="6" t="str">
        <f>+VLOOKUP($C2863,Sheet3!$B:$I,6,0)</f>
        <v>P5N</v>
      </c>
      <c r="I2863" s="6" t="str">
        <f>+VLOOKUP($C2863,Sheet3!$B:$I,7,0)</f>
        <v>TOTALSOURCE</v>
      </c>
      <c r="J2863" s="6" t="str">
        <f>+VLOOKUP($C2863,Sheet3!$B:$I,8,0)</f>
        <v>-</v>
      </c>
      <c r="K2863" s="6" t="str">
        <f t="shared" si="134"/>
        <v>20X8X16SM NUMA 0 P5N TOTALSOURCE -</v>
      </c>
      <c r="L2863" s="6" t="str">
        <f t="shared" si="133"/>
        <v>A</v>
      </c>
      <c r="M2863" s="6" t="s">
        <v>6972</v>
      </c>
    </row>
    <row r="2864" spans="1:13">
      <c r="A2864" s="6" t="s">
        <v>10902</v>
      </c>
      <c r="B2864" s="6" t="str">
        <f t="shared" si="132"/>
        <v>l160806787</v>
      </c>
      <c r="C2864" s="6" t="s">
        <v>8724</v>
      </c>
      <c r="D2864" s="6" t="str">
        <f>+VLOOKUP($C2864,Sheet3!$B:$I,2,0)</f>
        <v>21X7X15</v>
      </c>
      <c r="E2864" s="6" t="str">
        <f>+VLOOKUP($C2864,Sheet3!$B:$I,3,0)</f>
        <v>SM</v>
      </c>
      <c r="F2864" s="6" t="str">
        <f>+VLOOKUP($C2864,Sheet3!$B:$I,4,0)</f>
        <v>NUMA</v>
      </c>
      <c r="G2864" s="6">
        <f>+VLOOKUP($C2864,Sheet3!$B:$I,5,0)</f>
        <v>0</v>
      </c>
      <c r="H2864" s="6" t="str">
        <f>+VLOOKUP($C2864,Sheet3!$B:$I,6,0)</f>
        <v>P5</v>
      </c>
      <c r="I2864" s="6" t="str">
        <f>+VLOOKUP($C2864,Sheet3!$B:$I,7,0)</f>
        <v>TANTOR</v>
      </c>
      <c r="J2864" s="6" t="str">
        <f>+VLOOKUP($C2864,Sheet3!$B:$I,8,0)</f>
        <v>P</v>
      </c>
      <c r="K2864" s="6" t="str">
        <f t="shared" si="134"/>
        <v>21X7X15SM NUMA 0 P5 TANTOR P</v>
      </c>
      <c r="L2864" s="6" t="str">
        <f t="shared" si="133"/>
        <v>A</v>
      </c>
      <c r="M2864" s="6" t="s">
        <v>6972</v>
      </c>
    </row>
    <row r="2865" spans="1:13">
      <c r="A2865" s="6" t="s">
        <v>10903</v>
      </c>
      <c r="B2865" s="6" t="str">
        <f t="shared" si="132"/>
        <v>l150105717</v>
      </c>
      <c r="C2865" s="6" t="s">
        <v>10904</v>
      </c>
      <c r="D2865" s="6" t="str">
        <f>+VLOOKUP($C2865,Sheet3!$B:$I,2,0)</f>
        <v>21X8X15</v>
      </c>
      <c r="E2865" s="6" t="str">
        <f>+VLOOKUP($C2865,Sheet3!$B:$I,3,0)</f>
        <v>ML</v>
      </c>
      <c r="F2865" s="6" t="str">
        <f>+VLOOKUP($C2865,Sheet3!$B:$I,4,0)</f>
        <v>NUMA</v>
      </c>
      <c r="G2865" s="6">
        <f>+VLOOKUP($C2865,Sheet3!$B:$I,5,0)</f>
        <v>0</v>
      </c>
      <c r="H2865" s="6" t="str">
        <f>+VLOOKUP($C2865,Sheet3!$B:$I,6,0)</f>
        <v>P5N</v>
      </c>
      <c r="I2865" s="6" t="str">
        <f>+VLOOKUP($C2865,Sheet3!$B:$I,7,0)</f>
        <v>NUMA</v>
      </c>
      <c r="J2865" s="6" t="str">
        <f>+VLOOKUP($C2865,Sheet3!$B:$I,8,0)</f>
        <v>P</v>
      </c>
      <c r="K2865" s="6" t="str">
        <f t="shared" si="134"/>
        <v>21X8X15ML NUMA 0 P5N NUMA P</v>
      </c>
      <c r="L2865" s="6" t="str">
        <f t="shared" si="133"/>
        <v>A</v>
      </c>
      <c r="M2865" s="6" t="s">
        <v>6972</v>
      </c>
    </row>
    <row r="2866" spans="1:13">
      <c r="A2866" s="6" t="s">
        <v>10905</v>
      </c>
      <c r="B2866" s="6" t="str">
        <f t="shared" si="132"/>
        <v>l160906881</v>
      </c>
      <c r="C2866" s="6" t="s">
        <v>10906</v>
      </c>
      <c r="D2866" s="6" t="str">
        <f>+VLOOKUP($C2866,Sheet3!$B:$I,2,0)</f>
        <v>21X8X15</v>
      </c>
      <c r="E2866" s="6" t="str">
        <f>+VLOOKUP($C2866,Sheet3!$B:$I,3,0)</f>
        <v>ML</v>
      </c>
      <c r="F2866" s="6" t="str">
        <f>+VLOOKUP($C2866,Sheet3!$B:$I,4,0)</f>
        <v>NUMA</v>
      </c>
      <c r="G2866" s="6">
        <f>+VLOOKUP($C2866,Sheet3!$B:$I,5,0)</f>
        <v>0</v>
      </c>
      <c r="H2866" s="6" t="str">
        <f>+VLOOKUP($C2866,Sheet3!$B:$I,6,0)</f>
        <v>P5N</v>
      </c>
      <c r="I2866" s="6" t="str">
        <f>+VLOOKUP($C2866,Sheet3!$B:$I,7,0)</f>
        <v>TOTALSOURCE</v>
      </c>
      <c r="J2866" s="6" t="str">
        <f>+VLOOKUP($C2866,Sheet3!$B:$I,8,0)</f>
        <v>P</v>
      </c>
      <c r="K2866" s="6" t="str">
        <f t="shared" si="134"/>
        <v>21X8X15ML NUMA 0 P5N TOTALSOURCE P</v>
      </c>
      <c r="L2866" s="6" t="str">
        <f t="shared" si="133"/>
        <v>A</v>
      </c>
      <c r="M2866" s="6" t="s">
        <v>6972</v>
      </c>
    </row>
    <row r="2867" spans="1:13">
      <c r="A2867" s="6" t="s">
        <v>10907</v>
      </c>
      <c r="B2867" s="6" t="str">
        <f t="shared" si="132"/>
        <v>l160907059</v>
      </c>
      <c r="C2867" s="6" t="s">
        <v>10906</v>
      </c>
      <c r="D2867" s="6" t="str">
        <f>+VLOOKUP($C2867,Sheet3!$B:$I,2,0)</f>
        <v>21X8X15</v>
      </c>
      <c r="E2867" s="6" t="str">
        <f>+VLOOKUP($C2867,Sheet3!$B:$I,3,0)</f>
        <v>ML</v>
      </c>
      <c r="F2867" s="6" t="str">
        <f>+VLOOKUP($C2867,Sheet3!$B:$I,4,0)</f>
        <v>NUMA</v>
      </c>
      <c r="G2867" s="6">
        <f>+VLOOKUP($C2867,Sheet3!$B:$I,5,0)</f>
        <v>0</v>
      </c>
      <c r="H2867" s="6" t="str">
        <f>+VLOOKUP($C2867,Sheet3!$B:$I,6,0)</f>
        <v>P5N</v>
      </c>
      <c r="I2867" s="6" t="str">
        <f>+VLOOKUP($C2867,Sheet3!$B:$I,7,0)</f>
        <v>TOTALSOURCE</v>
      </c>
      <c r="J2867" s="6" t="str">
        <f>+VLOOKUP($C2867,Sheet3!$B:$I,8,0)</f>
        <v>P</v>
      </c>
      <c r="K2867" s="6" t="str">
        <f t="shared" si="134"/>
        <v>21X8X15ML NUMA 0 P5N TOTALSOURCE P</v>
      </c>
      <c r="L2867" s="6" t="str">
        <f t="shared" si="133"/>
        <v>A</v>
      </c>
      <c r="M2867" s="6" t="s">
        <v>6972</v>
      </c>
    </row>
    <row r="2868" spans="1:13">
      <c r="A2868" s="6" t="s">
        <v>10908</v>
      </c>
      <c r="B2868" s="6" t="str">
        <f t="shared" si="132"/>
        <v>l160907563</v>
      </c>
      <c r="C2868" s="6" t="s">
        <v>10906</v>
      </c>
      <c r="D2868" s="6" t="str">
        <f>+VLOOKUP($C2868,Sheet3!$B:$I,2,0)</f>
        <v>21X8X15</v>
      </c>
      <c r="E2868" s="6" t="str">
        <f>+VLOOKUP($C2868,Sheet3!$B:$I,3,0)</f>
        <v>ML</v>
      </c>
      <c r="F2868" s="6" t="str">
        <f>+VLOOKUP($C2868,Sheet3!$B:$I,4,0)</f>
        <v>NUMA</v>
      </c>
      <c r="G2868" s="6">
        <f>+VLOOKUP($C2868,Sheet3!$B:$I,5,0)</f>
        <v>0</v>
      </c>
      <c r="H2868" s="6" t="str">
        <f>+VLOOKUP($C2868,Sheet3!$B:$I,6,0)</f>
        <v>P5N</v>
      </c>
      <c r="I2868" s="6" t="str">
        <f>+VLOOKUP($C2868,Sheet3!$B:$I,7,0)</f>
        <v>TOTALSOURCE</v>
      </c>
      <c r="J2868" s="6" t="str">
        <f>+VLOOKUP($C2868,Sheet3!$B:$I,8,0)</f>
        <v>P</v>
      </c>
      <c r="K2868" s="6" t="str">
        <f t="shared" si="134"/>
        <v>21X8X15ML NUMA 0 P5N TOTALSOURCE P</v>
      </c>
      <c r="L2868" s="6" t="str">
        <f t="shared" si="133"/>
        <v>A</v>
      </c>
      <c r="M2868" s="6" t="s">
        <v>6972</v>
      </c>
    </row>
    <row r="2869" spans="1:13">
      <c r="A2869" s="6" t="s">
        <v>10909</v>
      </c>
      <c r="B2869" s="6" t="str">
        <f t="shared" si="132"/>
        <v>l160907526</v>
      </c>
      <c r="C2869" s="6" t="s">
        <v>10906</v>
      </c>
      <c r="D2869" s="6" t="str">
        <f>+VLOOKUP($C2869,Sheet3!$B:$I,2,0)</f>
        <v>21X8X15</v>
      </c>
      <c r="E2869" s="6" t="str">
        <f>+VLOOKUP($C2869,Sheet3!$B:$I,3,0)</f>
        <v>ML</v>
      </c>
      <c r="F2869" s="6" t="str">
        <f>+VLOOKUP($C2869,Sheet3!$B:$I,4,0)</f>
        <v>NUMA</v>
      </c>
      <c r="G2869" s="6">
        <f>+VLOOKUP($C2869,Sheet3!$B:$I,5,0)</f>
        <v>0</v>
      </c>
      <c r="H2869" s="6" t="str">
        <f>+VLOOKUP($C2869,Sheet3!$B:$I,6,0)</f>
        <v>P5N</v>
      </c>
      <c r="I2869" s="6" t="str">
        <f>+VLOOKUP($C2869,Sheet3!$B:$I,7,0)</f>
        <v>TOTALSOURCE</v>
      </c>
      <c r="J2869" s="6" t="str">
        <f>+VLOOKUP($C2869,Sheet3!$B:$I,8,0)</f>
        <v>P</v>
      </c>
      <c r="K2869" s="6" t="str">
        <f t="shared" si="134"/>
        <v>21X8X15ML NUMA 0 P5N TOTALSOURCE P</v>
      </c>
      <c r="L2869" s="6" t="str">
        <f t="shared" si="133"/>
        <v>A</v>
      </c>
      <c r="M2869" s="6" t="s">
        <v>6972</v>
      </c>
    </row>
    <row r="2870" spans="1:13">
      <c r="A2870" s="6" t="s">
        <v>10910</v>
      </c>
      <c r="B2870" s="6" t="str">
        <f t="shared" si="132"/>
        <v>l150200583</v>
      </c>
      <c r="C2870" s="6" t="s">
        <v>10904</v>
      </c>
      <c r="D2870" s="6" t="str">
        <f>+VLOOKUP($C2870,Sheet3!$B:$I,2,0)</f>
        <v>21X8X15</v>
      </c>
      <c r="E2870" s="6" t="str">
        <f>+VLOOKUP($C2870,Sheet3!$B:$I,3,0)</f>
        <v>ML</v>
      </c>
      <c r="F2870" s="6" t="str">
        <f>+VLOOKUP($C2870,Sheet3!$B:$I,4,0)</f>
        <v>NUMA</v>
      </c>
      <c r="G2870" s="6">
        <f>+VLOOKUP($C2870,Sheet3!$B:$I,5,0)</f>
        <v>0</v>
      </c>
      <c r="H2870" s="6" t="str">
        <f>+VLOOKUP($C2870,Sheet3!$B:$I,6,0)</f>
        <v>P5N</v>
      </c>
      <c r="I2870" s="6" t="str">
        <f>+VLOOKUP($C2870,Sheet3!$B:$I,7,0)</f>
        <v>NUMA</v>
      </c>
      <c r="J2870" s="6" t="str">
        <f>+VLOOKUP($C2870,Sheet3!$B:$I,8,0)</f>
        <v>P</v>
      </c>
      <c r="K2870" s="6" t="str">
        <f t="shared" si="134"/>
        <v>21X8X15ML NUMA 0 P5N NUMA P</v>
      </c>
      <c r="L2870" s="6" t="str">
        <f t="shared" si="133"/>
        <v>A</v>
      </c>
      <c r="M2870" s="6" t="s">
        <v>6972</v>
      </c>
    </row>
    <row r="2871" spans="1:13">
      <c r="A2871" s="6" t="s">
        <v>10911</v>
      </c>
      <c r="B2871" s="6" t="str">
        <f t="shared" si="132"/>
        <v>l151101008</v>
      </c>
      <c r="C2871" s="6" t="s">
        <v>10912</v>
      </c>
      <c r="D2871" s="6" t="str">
        <f>+VLOOKUP($C2871,Sheet3!$B:$I,2,0)</f>
        <v>22X9X16</v>
      </c>
      <c r="E2871" s="6" t="str">
        <f>+VLOOKUP($C2871,Sheet3!$B:$I,3,0)</f>
        <v>ML</v>
      </c>
      <c r="F2871" s="6" t="str">
        <f>+VLOOKUP($C2871,Sheet3!$B:$I,4,0)</f>
        <v>NUMA</v>
      </c>
      <c r="G2871" s="6">
        <f>+VLOOKUP($C2871,Sheet3!$B:$I,5,0)</f>
        <v>0</v>
      </c>
      <c r="H2871" s="6" t="str">
        <f>+VLOOKUP($C2871,Sheet3!$B:$I,6,0)</f>
        <v>P5N</v>
      </c>
      <c r="I2871" s="6" t="str">
        <f>+VLOOKUP($C2871,Sheet3!$B:$I,7,0)</f>
        <v>NUMA</v>
      </c>
      <c r="J2871" s="6" t="str">
        <f>+VLOOKUP($C2871,Sheet3!$B:$I,8,0)</f>
        <v>XP</v>
      </c>
      <c r="K2871" s="6" t="str">
        <f t="shared" si="134"/>
        <v>22X9X16ML NUMA 0 P5N NUMA XP</v>
      </c>
      <c r="L2871" s="6" t="str">
        <f t="shared" si="133"/>
        <v>A</v>
      </c>
      <c r="M2871" s="6" t="s">
        <v>6972</v>
      </c>
    </row>
    <row r="2872" spans="1:13">
      <c r="A2872" s="6" t="s">
        <v>10913</v>
      </c>
      <c r="B2872" s="6" t="str">
        <f t="shared" si="132"/>
        <v>l160502753</v>
      </c>
      <c r="C2872" s="6" t="s">
        <v>9356</v>
      </c>
      <c r="D2872" s="6" t="str">
        <f>+VLOOKUP($C2872,Sheet3!$B:$I,2,0)</f>
        <v>21X9X15</v>
      </c>
      <c r="E2872" s="6" t="str">
        <f>+VLOOKUP($C2872,Sheet3!$B:$I,3,0)</f>
        <v>SM</v>
      </c>
      <c r="F2872" s="6" t="str">
        <f>+VLOOKUP($C2872,Sheet3!$B:$I,4,0)</f>
        <v>NUMA</v>
      </c>
      <c r="G2872" s="6">
        <f>+VLOOKUP($C2872,Sheet3!$B:$I,5,0)</f>
        <v>0</v>
      </c>
      <c r="H2872" s="6" t="str">
        <f>+VLOOKUP($C2872,Sheet3!$B:$I,6,0)</f>
        <v>P5</v>
      </c>
      <c r="I2872" s="6" t="str">
        <f>+VLOOKUP($C2872,Sheet3!$B:$I,7,0)</f>
        <v>TOTALSOURCE</v>
      </c>
      <c r="J2872" s="6" t="str">
        <f>+VLOOKUP($C2872,Sheet3!$B:$I,8,0)</f>
        <v>P</v>
      </c>
      <c r="K2872" s="6" t="str">
        <f t="shared" si="134"/>
        <v>21X9X15SM NUMA 0 P5 TOTALSOURCE P</v>
      </c>
      <c r="L2872" s="6" t="str">
        <f t="shared" si="133"/>
        <v>A</v>
      </c>
      <c r="M2872" s="6" t="s">
        <v>6972</v>
      </c>
    </row>
    <row r="2873" spans="1:13">
      <c r="A2873" s="6" t="s">
        <v>10914</v>
      </c>
      <c r="B2873" s="6" t="str">
        <f t="shared" si="132"/>
        <v>l150705487</v>
      </c>
      <c r="C2873" s="6" t="s">
        <v>10915</v>
      </c>
      <c r="D2873" s="6" t="str">
        <f>+VLOOKUP($C2873,Sheet3!$B:$I,2,0)</f>
        <v>21X9X15</v>
      </c>
      <c r="E2873" s="6" t="str">
        <f>+VLOOKUP($C2873,Sheet3!$B:$I,3,0)</f>
        <v>ML</v>
      </c>
      <c r="F2873" s="6" t="str">
        <f>+VLOOKUP($C2873,Sheet3!$B:$I,4,0)</f>
        <v>NUMA</v>
      </c>
      <c r="G2873" s="6">
        <f>+VLOOKUP($C2873,Sheet3!$B:$I,5,0)</f>
        <v>0</v>
      </c>
      <c r="H2873" s="6" t="str">
        <f>+VLOOKUP($C2873,Sheet3!$B:$I,6,0)</f>
        <v>P5</v>
      </c>
      <c r="I2873" s="6" t="str">
        <f>+VLOOKUP($C2873,Sheet3!$B:$I,7,0)</f>
        <v>NUMA</v>
      </c>
      <c r="J2873" s="6" t="str">
        <f>+VLOOKUP($C2873,Sheet3!$B:$I,8,0)</f>
        <v>XP</v>
      </c>
      <c r="K2873" s="6" t="str">
        <f t="shared" si="134"/>
        <v>21X9X15ML NUMA 0 P5 NUMA XP</v>
      </c>
      <c r="L2873" s="6" t="str">
        <f t="shared" si="133"/>
        <v>A</v>
      </c>
      <c r="M2873" s="6" t="s">
        <v>6972</v>
      </c>
    </row>
    <row r="2874" spans="1:13">
      <c r="A2874" s="6" t="s">
        <v>10916</v>
      </c>
      <c r="B2874" s="6" t="str">
        <f t="shared" si="132"/>
        <v>l160805556</v>
      </c>
      <c r="C2874" s="6" t="s">
        <v>8724</v>
      </c>
      <c r="D2874" s="6" t="str">
        <f>+VLOOKUP($C2874,Sheet3!$B:$I,2,0)</f>
        <v>21X7X15</v>
      </c>
      <c r="E2874" s="6" t="str">
        <f>+VLOOKUP($C2874,Sheet3!$B:$I,3,0)</f>
        <v>SM</v>
      </c>
      <c r="F2874" s="6" t="str">
        <f>+VLOOKUP($C2874,Sheet3!$B:$I,4,0)</f>
        <v>NUMA</v>
      </c>
      <c r="G2874" s="6">
        <f>+VLOOKUP($C2874,Sheet3!$B:$I,5,0)</f>
        <v>0</v>
      </c>
      <c r="H2874" s="6" t="str">
        <f>+VLOOKUP($C2874,Sheet3!$B:$I,6,0)</f>
        <v>P5</v>
      </c>
      <c r="I2874" s="6" t="str">
        <f>+VLOOKUP($C2874,Sheet3!$B:$I,7,0)</f>
        <v>TANTOR</v>
      </c>
      <c r="J2874" s="6" t="str">
        <f>+VLOOKUP($C2874,Sheet3!$B:$I,8,0)</f>
        <v>P</v>
      </c>
      <c r="K2874" s="6" t="str">
        <f t="shared" si="134"/>
        <v>21X7X15SM NUMA 0 P5 TANTOR P</v>
      </c>
      <c r="L2874" s="6" t="str">
        <f t="shared" si="133"/>
        <v>A</v>
      </c>
      <c r="M2874" s="6" t="s">
        <v>6972</v>
      </c>
    </row>
    <row r="2875" spans="1:13">
      <c r="A2875" s="6" t="s">
        <v>10917</v>
      </c>
      <c r="B2875" s="6" t="str">
        <f t="shared" si="132"/>
        <v>l160200328</v>
      </c>
      <c r="C2875" s="6" t="s">
        <v>8966</v>
      </c>
      <c r="D2875" s="6" t="str">
        <f>+VLOOKUP($C2875,Sheet3!$B:$I,2,0)</f>
        <v>22X8X16</v>
      </c>
      <c r="E2875" s="6" t="str">
        <f>+VLOOKUP($C2875,Sheet3!$B:$I,3,0)</f>
        <v>ML</v>
      </c>
      <c r="F2875" s="6" t="str">
        <f>+VLOOKUP($C2875,Sheet3!$B:$I,4,0)</f>
        <v>NUMA</v>
      </c>
      <c r="G2875" s="6">
        <f>+VLOOKUP($C2875,Sheet3!$B:$I,5,0)</f>
        <v>0</v>
      </c>
      <c r="H2875" s="6" t="str">
        <f>+VLOOKUP($C2875,Sheet3!$B:$I,6,0)</f>
        <v>P5</v>
      </c>
      <c r="I2875" s="6" t="str">
        <f>+VLOOKUP($C2875,Sheet3!$B:$I,7,0)</f>
        <v>NUMA</v>
      </c>
      <c r="J2875" s="6" t="str">
        <f>+VLOOKUP($C2875,Sheet3!$B:$I,8,0)</f>
        <v>P</v>
      </c>
      <c r="K2875" s="6" t="str">
        <f t="shared" si="134"/>
        <v>22X8X16ML NUMA 0 P5 NUMA P</v>
      </c>
      <c r="L2875" s="6" t="str">
        <f t="shared" si="133"/>
        <v>A</v>
      </c>
      <c r="M2875" s="6" t="s">
        <v>6972</v>
      </c>
    </row>
    <row r="2876" spans="1:13">
      <c r="A2876" s="6" t="s">
        <v>10918</v>
      </c>
      <c r="B2876" s="6" t="str">
        <f t="shared" si="132"/>
        <v>l150306523</v>
      </c>
      <c r="C2876" s="6" t="s">
        <v>8966</v>
      </c>
      <c r="D2876" s="6" t="str">
        <f>+VLOOKUP($C2876,Sheet3!$B:$I,2,0)</f>
        <v>22X8X16</v>
      </c>
      <c r="E2876" s="6" t="str">
        <f>+VLOOKUP($C2876,Sheet3!$B:$I,3,0)</f>
        <v>ML</v>
      </c>
      <c r="F2876" s="6" t="str">
        <f>+VLOOKUP($C2876,Sheet3!$B:$I,4,0)</f>
        <v>NUMA</v>
      </c>
      <c r="G2876" s="6">
        <f>+VLOOKUP($C2876,Sheet3!$B:$I,5,0)</f>
        <v>0</v>
      </c>
      <c r="H2876" s="6" t="str">
        <f>+VLOOKUP($C2876,Sheet3!$B:$I,6,0)</f>
        <v>P5</v>
      </c>
      <c r="I2876" s="6" t="str">
        <f>+VLOOKUP($C2876,Sheet3!$B:$I,7,0)</f>
        <v>NUMA</v>
      </c>
      <c r="J2876" s="6" t="str">
        <f>+VLOOKUP($C2876,Sheet3!$B:$I,8,0)</f>
        <v>P</v>
      </c>
      <c r="K2876" s="6" t="str">
        <f t="shared" si="134"/>
        <v>22X8X16ML NUMA 0 P5 NUMA P</v>
      </c>
      <c r="L2876" s="6" t="str">
        <f t="shared" si="133"/>
        <v>A</v>
      </c>
      <c r="M2876" s="6" t="s">
        <v>6972</v>
      </c>
    </row>
    <row r="2877" spans="1:13">
      <c r="A2877" s="6" t="s">
        <v>10919</v>
      </c>
      <c r="B2877" s="6" t="str">
        <f t="shared" si="132"/>
        <v>l160200217</v>
      </c>
      <c r="C2877" s="6" t="s">
        <v>8966</v>
      </c>
      <c r="D2877" s="6" t="str">
        <f>+VLOOKUP($C2877,Sheet3!$B:$I,2,0)</f>
        <v>22X8X16</v>
      </c>
      <c r="E2877" s="6" t="str">
        <f>+VLOOKUP($C2877,Sheet3!$B:$I,3,0)</f>
        <v>ML</v>
      </c>
      <c r="F2877" s="6" t="str">
        <f>+VLOOKUP($C2877,Sheet3!$B:$I,4,0)</f>
        <v>NUMA</v>
      </c>
      <c r="G2877" s="6">
        <f>+VLOOKUP($C2877,Sheet3!$B:$I,5,0)</f>
        <v>0</v>
      </c>
      <c r="H2877" s="6" t="str">
        <f>+VLOOKUP($C2877,Sheet3!$B:$I,6,0)</f>
        <v>P5</v>
      </c>
      <c r="I2877" s="6" t="str">
        <f>+VLOOKUP($C2877,Sheet3!$B:$I,7,0)</f>
        <v>NUMA</v>
      </c>
      <c r="J2877" s="6" t="str">
        <f>+VLOOKUP($C2877,Sheet3!$B:$I,8,0)</f>
        <v>P</v>
      </c>
      <c r="K2877" s="6" t="str">
        <f t="shared" si="134"/>
        <v>22X8X16ML NUMA 0 P5 NUMA P</v>
      </c>
      <c r="L2877" s="6" t="str">
        <f t="shared" si="133"/>
        <v>A</v>
      </c>
      <c r="M2877" s="6" t="s">
        <v>6972</v>
      </c>
    </row>
    <row r="2878" spans="1:13">
      <c r="A2878" s="6" t="s">
        <v>10920</v>
      </c>
      <c r="B2878" s="6" t="str">
        <f t="shared" si="132"/>
        <v>l160200294</v>
      </c>
      <c r="C2878" s="6" t="s">
        <v>8966</v>
      </c>
      <c r="D2878" s="6" t="str">
        <f>+VLOOKUP($C2878,Sheet3!$B:$I,2,0)</f>
        <v>22X8X16</v>
      </c>
      <c r="E2878" s="6" t="str">
        <f>+VLOOKUP($C2878,Sheet3!$B:$I,3,0)</f>
        <v>ML</v>
      </c>
      <c r="F2878" s="6" t="str">
        <f>+VLOOKUP($C2878,Sheet3!$B:$I,4,0)</f>
        <v>NUMA</v>
      </c>
      <c r="G2878" s="6">
        <f>+VLOOKUP($C2878,Sheet3!$B:$I,5,0)</f>
        <v>0</v>
      </c>
      <c r="H2878" s="6" t="str">
        <f>+VLOOKUP($C2878,Sheet3!$B:$I,6,0)</f>
        <v>P5</v>
      </c>
      <c r="I2878" s="6" t="str">
        <f>+VLOOKUP($C2878,Sheet3!$B:$I,7,0)</f>
        <v>NUMA</v>
      </c>
      <c r="J2878" s="6" t="str">
        <f>+VLOOKUP($C2878,Sheet3!$B:$I,8,0)</f>
        <v>P</v>
      </c>
      <c r="K2878" s="6" t="str">
        <f t="shared" si="134"/>
        <v>22X8X16ML NUMA 0 P5 NUMA P</v>
      </c>
      <c r="L2878" s="6" t="str">
        <f t="shared" si="133"/>
        <v>A</v>
      </c>
      <c r="M2878" s="6" t="s">
        <v>6972</v>
      </c>
    </row>
    <row r="2879" spans="1:13">
      <c r="A2879" s="6" t="s">
        <v>10921</v>
      </c>
      <c r="B2879" s="6" t="str">
        <f t="shared" si="132"/>
        <v>l150705752</v>
      </c>
      <c r="C2879" s="6" t="s">
        <v>10915</v>
      </c>
      <c r="D2879" s="6" t="str">
        <f>+VLOOKUP($C2879,Sheet3!$B:$I,2,0)</f>
        <v>21X9X15</v>
      </c>
      <c r="E2879" s="6" t="str">
        <f>+VLOOKUP($C2879,Sheet3!$B:$I,3,0)</f>
        <v>ML</v>
      </c>
      <c r="F2879" s="6" t="str">
        <f>+VLOOKUP($C2879,Sheet3!$B:$I,4,0)</f>
        <v>NUMA</v>
      </c>
      <c r="G2879" s="6">
        <f>+VLOOKUP($C2879,Sheet3!$B:$I,5,0)</f>
        <v>0</v>
      </c>
      <c r="H2879" s="6" t="str">
        <f>+VLOOKUP($C2879,Sheet3!$B:$I,6,0)</f>
        <v>P5</v>
      </c>
      <c r="I2879" s="6" t="str">
        <f>+VLOOKUP($C2879,Sheet3!$B:$I,7,0)</f>
        <v>NUMA</v>
      </c>
      <c r="J2879" s="6" t="str">
        <f>+VLOOKUP($C2879,Sheet3!$B:$I,8,0)</f>
        <v>XP</v>
      </c>
      <c r="K2879" s="6" t="str">
        <f t="shared" si="134"/>
        <v>21X9X15ML NUMA 0 P5 NUMA XP</v>
      </c>
      <c r="L2879" s="6" t="str">
        <f t="shared" si="133"/>
        <v>A</v>
      </c>
      <c r="M2879" s="6" t="s">
        <v>6972</v>
      </c>
    </row>
    <row r="2880" spans="1:13">
      <c r="A2880" s="6" t="s">
        <v>10922</v>
      </c>
      <c r="B2880" s="6" t="str">
        <f t="shared" si="132"/>
        <v>l150705539</v>
      </c>
      <c r="C2880" s="6" t="s">
        <v>10915</v>
      </c>
      <c r="D2880" s="6" t="str">
        <f>+VLOOKUP($C2880,Sheet3!$B:$I,2,0)</f>
        <v>21X9X15</v>
      </c>
      <c r="E2880" s="6" t="str">
        <f>+VLOOKUP($C2880,Sheet3!$B:$I,3,0)</f>
        <v>ML</v>
      </c>
      <c r="F2880" s="6" t="str">
        <f>+VLOOKUP($C2880,Sheet3!$B:$I,4,0)</f>
        <v>NUMA</v>
      </c>
      <c r="G2880" s="6">
        <f>+VLOOKUP($C2880,Sheet3!$B:$I,5,0)</f>
        <v>0</v>
      </c>
      <c r="H2880" s="6" t="str">
        <f>+VLOOKUP($C2880,Sheet3!$B:$I,6,0)</f>
        <v>P5</v>
      </c>
      <c r="I2880" s="6" t="str">
        <f>+VLOOKUP($C2880,Sheet3!$B:$I,7,0)</f>
        <v>NUMA</v>
      </c>
      <c r="J2880" s="6" t="str">
        <f>+VLOOKUP($C2880,Sheet3!$B:$I,8,0)</f>
        <v>XP</v>
      </c>
      <c r="K2880" s="6" t="str">
        <f t="shared" si="134"/>
        <v>21X9X15ML NUMA 0 P5 NUMA XP</v>
      </c>
      <c r="L2880" s="6" t="str">
        <f t="shared" si="133"/>
        <v>A</v>
      </c>
      <c r="M2880" s="6" t="s">
        <v>6972</v>
      </c>
    </row>
    <row r="2881" spans="1:13">
      <c r="A2881" s="6" t="s">
        <v>10923</v>
      </c>
      <c r="B2881" s="6" t="str">
        <f t="shared" si="132"/>
        <v>l160303298</v>
      </c>
      <c r="C2881" s="6" t="s">
        <v>10924</v>
      </c>
      <c r="D2881" s="6" t="str">
        <f>+VLOOKUP($C2881,Sheet3!$B:$I,2,0)</f>
        <v>161/4X6X111/4</v>
      </c>
      <c r="E2881" s="6" t="str">
        <f>+VLOOKUP($C2881,Sheet3!$B:$I,3,0)</f>
        <v>ML</v>
      </c>
      <c r="F2881" s="6" t="str">
        <f>+VLOOKUP($C2881,Sheet3!$B:$I,4,0)</f>
        <v>NUMA</v>
      </c>
      <c r="G2881" s="6">
        <f>+VLOOKUP($C2881,Sheet3!$B:$I,5,0)</f>
        <v>0</v>
      </c>
      <c r="H2881" s="6" t="str">
        <f>+VLOOKUP($C2881,Sheet3!$B:$I,6,0)</f>
        <v>P5N</v>
      </c>
      <c r="I2881" s="6" t="str">
        <f>+VLOOKUP($C2881,Sheet3!$B:$I,7,0)</f>
        <v>NUMA</v>
      </c>
      <c r="J2881" s="6" t="str">
        <f>+VLOOKUP($C2881,Sheet3!$B:$I,8,0)</f>
        <v>XP</v>
      </c>
      <c r="K2881" s="6" t="str">
        <f t="shared" si="134"/>
        <v>161/4X6X111/4ML NUMA 0 P5N NUMA XP</v>
      </c>
      <c r="L2881" s="6" t="str">
        <f t="shared" si="133"/>
        <v>A</v>
      </c>
      <c r="M2881" s="6" t="s">
        <v>6972</v>
      </c>
    </row>
    <row r="2882" spans="1:13">
      <c r="A2882" s="6" t="s">
        <v>10925</v>
      </c>
      <c r="B2882" s="6" t="str">
        <f t="shared" ref="B2882:B2945" si="135">+MID(A2882,9,10)</f>
        <v>l200407388</v>
      </c>
      <c r="C2882" s="6" t="s">
        <v>8074</v>
      </c>
      <c r="D2882" s="6" t="str">
        <f>+VLOOKUP($C2882,Sheet3!$B:$I,2,0)</f>
        <v>16X6X101/2</v>
      </c>
      <c r="E2882" s="6" t="str">
        <f>+VLOOKUP($C2882,Sheet3!$B:$I,3,0)</f>
        <v>SM</v>
      </c>
      <c r="F2882" s="6" t="str">
        <f>+VLOOKUP($C2882,Sheet3!$B:$I,4,0)</f>
        <v>NUMA</v>
      </c>
      <c r="G2882" s="6">
        <f>+VLOOKUP($C2882,Sheet3!$B:$I,5,0)</f>
        <v>0</v>
      </c>
      <c r="H2882" s="6" t="str">
        <f>+VLOOKUP($C2882,Sheet3!$B:$I,6,0)</f>
        <v>P5N</v>
      </c>
      <c r="I2882" s="6" t="str">
        <f>+VLOOKUP($C2882,Sheet3!$B:$I,7,0)</f>
        <v>NUMA</v>
      </c>
      <c r="J2882" s="6" t="str">
        <f>+VLOOKUP($C2882,Sheet3!$B:$I,8,0)</f>
        <v>P</v>
      </c>
      <c r="K2882" s="6" t="str">
        <f t="shared" si="134"/>
        <v>16X6X101/2SM NUMA 0 P5N NUMA P</v>
      </c>
      <c r="L2882" s="6" t="str">
        <f t="shared" ref="L2882:L2945" si="136">+RIGHT(A2882,1)</f>
        <v>A</v>
      </c>
      <c r="M2882" s="6" t="s">
        <v>6972</v>
      </c>
    </row>
    <row r="2883" spans="1:13">
      <c r="A2883" s="6" t="s">
        <v>10926</v>
      </c>
      <c r="B2883" s="6" t="str">
        <f t="shared" si="135"/>
        <v>l141200916</v>
      </c>
      <c r="C2883" s="6" t="s">
        <v>10927</v>
      </c>
      <c r="D2883" s="6" t="str">
        <f>+VLOOKUP($C2883,Sheet3!$B:$I,2,0)</f>
        <v>161/4X6X111/4</v>
      </c>
      <c r="E2883" s="6" t="str">
        <f>+VLOOKUP($C2883,Sheet3!$B:$I,3,0)</f>
        <v>ML</v>
      </c>
      <c r="F2883" s="6" t="str">
        <f>+VLOOKUP($C2883,Sheet3!$B:$I,4,0)</f>
        <v>NUMA</v>
      </c>
      <c r="G2883" s="6">
        <f>+VLOOKUP($C2883,Sheet3!$B:$I,5,0)</f>
        <v>0</v>
      </c>
      <c r="H2883" s="6" t="str">
        <f>+VLOOKUP($C2883,Sheet3!$B:$I,6,0)</f>
        <v>D1N</v>
      </c>
      <c r="I2883" s="6" t="str">
        <f>+VLOOKUP($C2883,Sheet3!$B:$I,7,0)</f>
        <v>NUMA</v>
      </c>
      <c r="J2883" s="6" t="str">
        <f>+VLOOKUP($C2883,Sheet3!$B:$I,8,0)</f>
        <v>D</v>
      </c>
      <c r="K2883" s="6" t="str">
        <f t="shared" ref="K2883:K2946" si="137">CONCATENATE(D2883,E2883," ",F2883," ",G2883," ",H2883," ",I2883," ",J2883)</f>
        <v>161/4X6X111/4ML NUMA 0 D1N NUMA D</v>
      </c>
      <c r="L2883" s="6" t="str">
        <f t="shared" si="136"/>
        <v>A</v>
      </c>
      <c r="M2883" s="6" t="s">
        <v>6972</v>
      </c>
    </row>
    <row r="2884" spans="1:13">
      <c r="A2884" s="6" t="s">
        <v>10928</v>
      </c>
      <c r="B2884" s="6" t="str">
        <f t="shared" si="135"/>
        <v>l161005584</v>
      </c>
      <c r="C2884" s="6" t="s">
        <v>6989</v>
      </c>
      <c r="D2884" s="6" t="str">
        <f>+VLOOKUP($C2884,Sheet3!$B:$I,2,0)</f>
        <v>18X7X121/8</v>
      </c>
      <c r="E2884" s="6" t="str">
        <f>+VLOOKUP($C2884,Sheet3!$B:$I,3,0)</f>
        <v>ML</v>
      </c>
      <c r="F2884" s="6" t="str">
        <f>+VLOOKUP($C2884,Sheet3!$B:$I,4,0)</f>
        <v>NUMA</v>
      </c>
      <c r="G2884" s="6">
        <f>+VLOOKUP($C2884,Sheet3!$B:$I,5,0)</f>
        <v>0</v>
      </c>
      <c r="H2884" s="6" t="str">
        <f>+VLOOKUP($C2884,Sheet3!$B:$I,6,0)</f>
        <v>P5</v>
      </c>
      <c r="I2884" s="6" t="str">
        <f>+VLOOKUP($C2884,Sheet3!$B:$I,7,0)</f>
        <v>TOTALSOURCE</v>
      </c>
      <c r="J2884" s="6" t="str">
        <f>+VLOOKUP($C2884,Sheet3!$B:$I,8,0)</f>
        <v>P</v>
      </c>
      <c r="K2884" s="6" t="str">
        <f t="shared" si="137"/>
        <v>18X7X121/8ML NUMA 0 P5 TOTALSOURCE P</v>
      </c>
      <c r="L2884" s="6" t="str">
        <f t="shared" si="136"/>
        <v>A</v>
      </c>
      <c r="M2884" s="6" t="s">
        <v>6972</v>
      </c>
    </row>
    <row r="2885" spans="1:13">
      <c r="A2885" s="6" t="s">
        <v>10929</v>
      </c>
      <c r="B2885" s="6" t="str">
        <f t="shared" si="135"/>
        <v>l160502769</v>
      </c>
      <c r="C2885" s="6" t="s">
        <v>10930</v>
      </c>
      <c r="D2885" s="6" t="str">
        <f>+VLOOKUP($C2885,Sheet3!$B:$I,2,0)</f>
        <v>18X6X121/8</v>
      </c>
      <c r="E2885" s="6" t="str">
        <f>+VLOOKUP($C2885,Sheet3!$B:$I,3,0)</f>
        <v>ML</v>
      </c>
      <c r="F2885" s="6" t="str">
        <f>+VLOOKUP($C2885,Sheet3!$B:$I,4,0)</f>
        <v>NUMA</v>
      </c>
      <c r="G2885" s="6">
        <f>+VLOOKUP($C2885,Sheet3!$B:$I,5,0)</f>
        <v>0</v>
      </c>
      <c r="H2885" s="6" t="str">
        <f>+VLOOKUP($C2885,Sheet3!$B:$I,6,0)</f>
        <v>P6</v>
      </c>
      <c r="I2885" s="6" t="str">
        <f>+VLOOKUP($C2885,Sheet3!$B:$I,7,0)</f>
        <v>NUMA</v>
      </c>
      <c r="J2885" s="6" t="str">
        <f>+VLOOKUP($C2885,Sheet3!$B:$I,8,0)</f>
        <v>XP</v>
      </c>
      <c r="K2885" s="6" t="str">
        <f t="shared" si="137"/>
        <v>18X6X121/8ML NUMA 0 P6 NUMA XP</v>
      </c>
      <c r="L2885" s="6" t="str">
        <f t="shared" si="136"/>
        <v>A</v>
      </c>
      <c r="M2885" s="6" t="s">
        <v>6972</v>
      </c>
    </row>
    <row r="2886" spans="1:13">
      <c r="A2886" s="6" t="s">
        <v>10931</v>
      </c>
      <c r="B2886" s="6" t="str">
        <f t="shared" si="135"/>
        <v>l161000611</v>
      </c>
      <c r="C2886" s="6" t="s">
        <v>6989</v>
      </c>
      <c r="D2886" s="6" t="str">
        <f>+VLOOKUP($C2886,Sheet3!$B:$I,2,0)</f>
        <v>18X7X121/8</v>
      </c>
      <c r="E2886" s="6" t="str">
        <f>+VLOOKUP($C2886,Sheet3!$B:$I,3,0)</f>
        <v>ML</v>
      </c>
      <c r="F2886" s="6" t="str">
        <f>+VLOOKUP($C2886,Sheet3!$B:$I,4,0)</f>
        <v>NUMA</v>
      </c>
      <c r="G2886" s="6">
        <f>+VLOOKUP($C2886,Sheet3!$B:$I,5,0)</f>
        <v>0</v>
      </c>
      <c r="H2886" s="6" t="str">
        <f>+VLOOKUP($C2886,Sheet3!$B:$I,6,0)</f>
        <v>P5</v>
      </c>
      <c r="I2886" s="6" t="str">
        <f>+VLOOKUP($C2886,Sheet3!$B:$I,7,0)</f>
        <v>TOTALSOURCE</v>
      </c>
      <c r="J2886" s="6" t="str">
        <f>+VLOOKUP($C2886,Sheet3!$B:$I,8,0)</f>
        <v>P</v>
      </c>
      <c r="K2886" s="6" t="str">
        <f t="shared" si="137"/>
        <v>18X7X121/8ML NUMA 0 P5 TOTALSOURCE P</v>
      </c>
      <c r="L2886" s="6" t="str">
        <f t="shared" si="136"/>
        <v>A</v>
      </c>
      <c r="M2886" s="6" t="s">
        <v>6972</v>
      </c>
    </row>
    <row r="2887" spans="1:13">
      <c r="A2887" s="6" t="s">
        <v>10932</v>
      </c>
      <c r="B2887" s="6" t="str">
        <f t="shared" si="135"/>
        <v>l141200940</v>
      </c>
      <c r="C2887" s="6" t="s">
        <v>10927</v>
      </c>
      <c r="D2887" s="6" t="str">
        <f>+VLOOKUP($C2887,Sheet3!$B:$I,2,0)</f>
        <v>161/4X6X111/4</v>
      </c>
      <c r="E2887" s="6" t="str">
        <f>+VLOOKUP($C2887,Sheet3!$B:$I,3,0)</f>
        <v>ML</v>
      </c>
      <c r="F2887" s="6" t="str">
        <f>+VLOOKUP($C2887,Sheet3!$B:$I,4,0)</f>
        <v>NUMA</v>
      </c>
      <c r="G2887" s="6">
        <f>+VLOOKUP($C2887,Sheet3!$B:$I,5,0)</f>
        <v>0</v>
      </c>
      <c r="H2887" s="6" t="str">
        <f>+VLOOKUP($C2887,Sheet3!$B:$I,6,0)</f>
        <v>D1N</v>
      </c>
      <c r="I2887" s="6" t="str">
        <f>+VLOOKUP($C2887,Sheet3!$B:$I,7,0)</f>
        <v>NUMA</v>
      </c>
      <c r="J2887" s="6" t="str">
        <f>+VLOOKUP($C2887,Sheet3!$B:$I,8,0)</f>
        <v>D</v>
      </c>
      <c r="K2887" s="6" t="str">
        <f t="shared" si="137"/>
        <v>161/4X6X111/4ML NUMA 0 D1N NUMA D</v>
      </c>
      <c r="L2887" s="6" t="str">
        <f t="shared" si="136"/>
        <v>A</v>
      </c>
      <c r="M2887" s="6" t="s">
        <v>6972</v>
      </c>
    </row>
    <row r="2888" spans="1:13">
      <c r="A2888" s="6" t="s">
        <v>10933</v>
      </c>
      <c r="B2888" s="6" t="str">
        <f t="shared" si="135"/>
        <v>l150305273</v>
      </c>
      <c r="C2888" s="6" t="s">
        <v>10924</v>
      </c>
      <c r="D2888" s="6" t="str">
        <f>+VLOOKUP($C2888,Sheet3!$B:$I,2,0)</f>
        <v>161/4X6X111/4</v>
      </c>
      <c r="E2888" s="6" t="str">
        <f>+VLOOKUP($C2888,Sheet3!$B:$I,3,0)</f>
        <v>ML</v>
      </c>
      <c r="F2888" s="6" t="str">
        <f>+VLOOKUP($C2888,Sheet3!$B:$I,4,0)</f>
        <v>NUMA</v>
      </c>
      <c r="G2888" s="6">
        <f>+VLOOKUP($C2888,Sheet3!$B:$I,5,0)</f>
        <v>0</v>
      </c>
      <c r="H2888" s="6" t="str">
        <f>+VLOOKUP($C2888,Sheet3!$B:$I,6,0)</f>
        <v>P5N</v>
      </c>
      <c r="I2888" s="6" t="str">
        <f>+VLOOKUP($C2888,Sheet3!$B:$I,7,0)</f>
        <v>NUMA</v>
      </c>
      <c r="J2888" s="6" t="str">
        <f>+VLOOKUP($C2888,Sheet3!$B:$I,8,0)</f>
        <v>XP</v>
      </c>
      <c r="K2888" s="6" t="str">
        <f t="shared" si="137"/>
        <v>161/4X6X111/4ML NUMA 0 P5N NUMA XP</v>
      </c>
      <c r="L2888" s="6" t="str">
        <f t="shared" si="136"/>
        <v>A</v>
      </c>
      <c r="M2888" s="6" t="s">
        <v>6972</v>
      </c>
    </row>
    <row r="2889" spans="1:13">
      <c r="A2889" s="6" t="s">
        <v>10934</v>
      </c>
      <c r="B2889" s="6" t="str">
        <f t="shared" si="135"/>
        <v>l150105101</v>
      </c>
      <c r="C2889" s="6" t="s">
        <v>8671</v>
      </c>
      <c r="D2889" s="6" t="str">
        <f>+VLOOKUP($C2889,Sheet3!$B:$I,2,0)</f>
        <v>4.00-8</v>
      </c>
      <c r="E2889" s="6" t="str">
        <f>+VLOOKUP($C2889,Sheet3!$B:$I,3,0)</f>
        <v>RIB</v>
      </c>
      <c r="F2889" s="6" t="str">
        <f>+VLOOKUP($C2889,Sheet3!$B:$I,4,0)</f>
        <v>SUPERGRIP</v>
      </c>
      <c r="G2889" s="6">
        <f>+VLOOKUP($C2889,Sheet3!$B:$I,5,0)</f>
        <v>3.75</v>
      </c>
      <c r="H2889" s="6" t="str">
        <f>+VLOOKUP($C2889,Sheet3!$B:$I,6,0)</f>
        <v>2SP</v>
      </c>
      <c r="I2889" s="6" t="str">
        <f>+VLOOKUP($C2889,Sheet3!$B:$I,7,0)</f>
        <v>SUPERGRIP</v>
      </c>
      <c r="J2889" s="6" t="str">
        <f>+VLOOKUP($C2889,Sheet3!$B:$I,8,0)</f>
        <v>-</v>
      </c>
      <c r="K2889" s="6" t="str">
        <f t="shared" si="137"/>
        <v>4.00-8RIB SUPERGRIP 3.75 2SP SUPERGRIP -</v>
      </c>
      <c r="L2889" s="6" t="str">
        <f t="shared" si="136"/>
        <v>A</v>
      </c>
      <c r="M2889" s="6" t="s">
        <v>6972</v>
      </c>
    </row>
    <row r="2890" spans="1:13">
      <c r="A2890" s="6" t="s">
        <v>10935</v>
      </c>
      <c r="B2890" s="6" t="str">
        <f t="shared" si="135"/>
        <v>l140603607</v>
      </c>
      <c r="C2890" s="6" t="s">
        <v>7114</v>
      </c>
      <c r="D2890" s="6" t="str">
        <f>+VLOOKUP($C2890,Sheet3!$B:$I,2,0)</f>
        <v>18X6X121/8</v>
      </c>
      <c r="E2890" s="6" t="str">
        <f>+VLOOKUP($C2890,Sheet3!$B:$I,3,0)</f>
        <v>ML</v>
      </c>
      <c r="F2890" s="6" t="str">
        <f>+VLOOKUP($C2890,Sheet3!$B:$I,4,0)</f>
        <v>NUMA</v>
      </c>
      <c r="G2890" s="6">
        <f>+VLOOKUP($C2890,Sheet3!$B:$I,5,0)</f>
        <v>0</v>
      </c>
      <c r="H2890" s="6" t="str">
        <f>+VLOOKUP($C2890,Sheet3!$B:$I,6,0)</f>
        <v>D1N</v>
      </c>
      <c r="I2890" s="6" t="str">
        <f>+VLOOKUP($C2890,Sheet3!$B:$I,7,0)</f>
        <v>ASTRO</v>
      </c>
      <c r="J2890" s="6" t="str">
        <f>+VLOOKUP($C2890,Sheet3!$B:$I,8,0)</f>
        <v>D</v>
      </c>
      <c r="K2890" s="6" t="str">
        <f t="shared" si="137"/>
        <v>18X6X121/8ML NUMA 0 D1N ASTRO D</v>
      </c>
      <c r="L2890" s="6" t="str">
        <f t="shared" si="136"/>
        <v>A</v>
      </c>
      <c r="M2890" s="6" t="s">
        <v>6972</v>
      </c>
    </row>
    <row r="2891" spans="1:13">
      <c r="A2891" s="6" t="s">
        <v>10936</v>
      </c>
      <c r="B2891" s="6" t="str">
        <f t="shared" si="135"/>
        <v>l140803667</v>
      </c>
      <c r="C2891" s="6" t="s">
        <v>10752</v>
      </c>
      <c r="D2891" s="6" t="str">
        <f>+VLOOKUP($C2891,Sheet3!$B:$I,2,0)</f>
        <v>200/50-10</v>
      </c>
      <c r="E2891" s="6" t="str">
        <f>+VLOOKUP($C2891,Sheet3!$B:$I,3,0)</f>
        <v>LUG</v>
      </c>
      <c r="F2891" s="6" t="str">
        <f>+VLOOKUP($C2891,Sheet3!$B:$I,4,0)</f>
        <v>NUMA</v>
      </c>
      <c r="G2891" s="6">
        <f>+VLOOKUP($C2891,Sheet3!$B:$I,5,0)</f>
        <v>6.5</v>
      </c>
      <c r="H2891" s="6" t="str">
        <f>+VLOOKUP($C2891,Sheet3!$B:$I,6,0)</f>
        <v>M4N3X</v>
      </c>
      <c r="I2891" s="6" t="str">
        <f>+VLOOKUP($C2891,Sheet3!$B:$I,7,0)</f>
        <v>NUMA</v>
      </c>
      <c r="J2891" s="6" t="str">
        <f>+VLOOKUP($C2891,Sheet3!$B:$I,8,0)</f>
        <v>XTRAPREMIUM</v>
      </c>
      <c r="K2891" s="6" t="str">
        <f t="shared" si="137"/>
        <v>200/50-10LUG NUMA 6.5 M4N3X NUMA XTRAPREMIUM</v>
      </c>
      <c r="L2891" s="6" t="str">
        <f t="shared" si="136"/>
        <v>A</v>
      </c>
      <c r="M2891" s="6" t="s">
        <v>6972</v>
      </c>
    </row>
    <row r="2892" spans="1:13">
      <c r="A2892" s="6" t="s">
        <v>10937</v>
      </c>
      <c r="B2892" s="6" t="str">
        <f t="shared" si="135"/>
        <v>l150305302</v>
      </c>
      <c r="C2892" s="6" t="s">
        <v>10924</v>
      </c>
      <c r="D2892" s="6" t="str">
        <f>+VLOOKUP($C2892,Sheet3!$B:$I,2,0)</f>
        <v>161/4X6X111/4</v>
      </c>
      <c r="E2892" s="6" t="str">
        <f>+VLOOKUP($C2892,Sheet3!$B:$I,3,0)</f>
        <v>ML</v>
      </c>
      <c r="F2892" s="6" t="str">
        <f>+VLOOKUP($C2892,Sheet3!$B:$I,4,0)</f>
        <v>NUMA</v>
      </c>
      <c r="G2892" s="6">
        <f>+VLOOKUP($C2892,Sheet3!$B:$I,5,0)</f>
        <v>0</v>
      </c>
      <c r="H2892" s="6" t="str">
        <f>+VLOOKUP($C2892,Sheet3!$B:$I,6,0)</f>
        <v>P5N</v>
      </c>
      <c r="I2892" s="6" t="str">
        <f>+VLOOKUP($C2892,Sheet3!$B:$I,7,0)</f>
        <v>NUMA</v>
      </c>
      <c r="J2892" s="6" t="str">
        <f>+VLOOKUP($C2892,Sheet3!$B:$I,8,0)</f>
        <v>XP</v>
      </c>
      <c r="K2892" s="6" t="str">
        <f t="shared" si="137"/>
        <v>161/4X6X111/4ML NUMA 0 P5N NUMA XP</v>
      </c>
      <c r="L2892" s="6" t="str">
        <f t="shared" si="136"/>
        <v>A</v>
      </c>
      <c r="M2892" s="6" t="s">
        <v>6972</v>
      </c>
    </row>
    <row r="2893" spans="1:13">
      <c r="A2893" s="6" t="s">
        <v>10938</v>
      </c>
      <c r="B2893" s="6" t="str">
        <f t="shared" si="135"/>
        <v>l151206385</v>
      </c>
      <c r="C2893" s="6" t="s">
        <v>8593</v>
      </c>
      <c r="D2893" s="6" t="str">
        <f>+VLOOKUP($C2893,Sheet3!$B:$I,2,0)</f>
        <v>161/4X7X111/4</v>
      </c>
      <c r="E2893" s="6" t="str">
        <f>+VLOOKUP($C2893,Sheet3!$B:$I,3,0)</f>
        <v>ML</v>
      </c>
      <c r="F2893" s="6" t="str">
        <f>+VLOOKUP($C2893,Sheet3!$B:$I,4,0)</f>
        <v>NUMA</v>
      </c>
      <c r="G2893" s="6">
        <f>+VLOOKUP($C2893,Sheet3!$B:$I,5,0)</f>
        <v>0</v>
      </c>
      <c r="H2893" s="6" t="str">
        <f>+VLOOKUP($C2893,Sheet3!$B:$I,6,0)</f>
        <v>P5N</v>
      </c>
      <c r="I2893" s="6" t="str">
        <f>+VLOOKUP($C2893,Sheet3!$B:$I,7,0)</f>
        <v>NUMA</v>
      </c>
      <c r="J2893" s="6" t="str">
        <f>+VLOOKUP($C2893,Sheet3!$B:$I,8,0)</f>
        <v>XP</v>
      </c>
      <c r="K2893" s="6" t="str">
        <f t="shared" si="137"/>
        <v>161/4X7X111/4ML NUMA 0 P5N NUMA XP</v>
      </c>
      <c r="L2893" s="6" t="str">
        <f t="shared" si="136"/>
        <v>A</v>
      </c>
      <c r="M2893" s="6" t="s">
        <v>6972</v>
      </c>
    </row>
    <row r="2894" spans="1:13">
      <c r="A2894" s="6" t="s">
        <v>10939</v>
      </c>
      <c r="B2894" s="6" t="str">
        <f t="shared" si="135"/>
        <v>l150203321</v>
      </c>
      <c r="C2894" s="6" t="s">
        <v>9075</v>
      </c>
      <c r="D2894" s="6" t="str">
        <f>+VLOOKUP($C2894,Sheet3!$B:$I,2,0)</f>
        <v>161/4X5X111/4</v>
      </c>
      <c r="E2894" s="6" t="str">
        <f>+VLOOKUP($C2894,Sheet3!$B:$I,3,0)</f>
        <v>SM</v>
      </c>
      <c r="F2894" s="6" t="str">
        <f>+VLOOKUP($C2894,Sheet3!$B:$I,4,0)</f>
        <v>NUMA</v>
      </c>
      <c r="G2894" s="6">
        <f>+VLOOKUP($C2894,Sheet3!$B:$I,5,0)</f>
        <v>0</v>
      </c>
      <c r="H2894" s="6" t="str">
        <f>+VLOOKUP($C2894,Sheet3!$B:$I,6,0)</f>
        <v>D1N</v>
      </c>
      <c r="I2894" s="6" t="str">
        <f>+VLOOKUP($C2894,Sheet3!$B:$I,7,0)</f>
        <v>ASTRO</v>
      </c>
      <c r="J2894" s="6" t="str">
        <f>+VLOOKUP($C2894,Sheet3!$B:$I,8,0)</f>
        <v>D</v>
      </c>
      <c r="K2894" s="6" t="str">
        <f t="shared" si="137"/>
        <v>161/4X5X111/4SM NUMA 0 D1N ASTRO D</v>
      </c>
      <c r="L2894" s="6" t="str">
        <f t="shared" si="136"/>
        <v>A</v>
      </c>
      <c r="M2894" s="6" t="s">
        <v>6972</v>
      </c>
    </row>
    <row r="2895" spans="1:13">
      <c r="A2895" s="6" t="s">
        <v>10940</v>
      </c>
      <c r="B2895" s="6" t="str">
        <f t="shared" si="135"/>
        <v>l161005149</v>
      </c>
      <c r="C2895" s="6" t="s">
        <v>6989</v>
      </c>
      <c r="D2895" s="6" t="str">
        <f>+VLOOKUP($C2895,Sheet3!$B:$I,2,0)</f>
        <v>18X7X121/8</v>
      </c>
      <c r="E2895" s="6" t="str">
        <f>+VLOOKUP($C2895,Sheet3!$B:$I,3,0)</f>
        <v>ML</v>
      </c>
      <c r="F2895" s="6" t="str">
        <f>+VLOOKUP($C2895,Sheet3!$B:$I,4,0)</f>
        <v>NUMA</v>
      </c>
      <c r="G2895" s="6">
        <f>+VLOOKUP($C2895,Sheet3!$B:$I,5,0)</f>
        <v>0</v>
      </c>
      <c r="H2895" s="6" t="str">
        <f>+VLOOKUP($C2895,Sheet3!$B:$I,6,0)</f>
        <v>P5</v>
      </c>
      <c r="I2895" s="6" t="str">
        <f>+VLOOKUP($C2895,Sheet3!$B:$I,7,0)</f>
        <v>TOTALSOURCE</v>
      </c>
      <c r="J2895" s="6" t="str">
        <f>+VLOOKUP($C2895,Sheet3!$B:$I,8,0)</f>
        <v>P</v>
      </c>
      <c r="K2895" s="6" t="str">
        <f t="shared" si="137"/>
        <v>18X7X121/8ML NUMA 0 P5 TOTALSOURCE P</v>
      </c>
      <c r="L2895" s="6" t="str">
        <f t="shared" si="136"/>
        <v>A</v>
      </c>
      <c r="M2895" s="6" t="s">
        <v>6972</v>
      </c>
    </row>
    <row r="2896" spans="1:13">
      <c r="A2896" s="6" t="s">
        <v>10941</v>
      </c>
      <c r="B2896" s="6" t="str">
        <f t="shared" si="135"/>
        <v>l160807118</v>
      </c>
      <c r="C2896" s="6" t="s">
        <v>10855</v>
      </c>
      <c r="D2896" s="6" t="str">
        <f>+VLOOKUP($C2896,Sheet3!$B:$I,2,0)</f>
        <v>18X8X121/8</v>
      </c>
      <c r="E2896" s="6" t="str">
        <f>+VLOOKUP($C2896,Sheet3!$B:$I,3,0)</f>
        <v>SM</v>
      </c>
      <c r="F2896" s="6" t="str">
        <f>+VLOOKUP($C2896,Sheet3!$B:$I,4,0)</f>
        <v>NUMA</v>
      </c>
      <c r="G2896" s="6">
        <f>+VLOOKUP($C2896,Sheet3!$B:$I,5,0)</f>
        <v>0</v>
      </c>
      <c r="H2896" s="6" t="str">
        <f>+VLOOKUP($C2896,Sheet3!$B:$I,6,0)</f>
        <v>P5</v>
      </c>
      <c r="I2896" s="6" t="str">
        <f>+VLOOKUP($C2896,Sheet3!$B:$I,7,0)</f>
        <v>TANTOR</v>
      </c>
      <c r="J2896" s="6" t="str">
        <f>+VLOOKUP($C2896,Sheet3!$B:$I,8,0)</f>
        <v>P</v>
      </c>
      <c r="K2896" s="6" t="str">
        <f t="shared" si="137"/>
        <v>18X8X121/8SM NUMA 0 P5 TANTOR P</v>
      </c>
      <c r="L2896" s="6" t="str">
        <f t="shared" si="136"/>
        <v>A</v>
      </c>
      <c r="M2896" s="6" t="s">
        <v>6972</v>
      </c>
    </row>
    <row r="2897" spans="1:13">
      <c r="A2897" s="6" t="s">
        <v>10942</v>
      </c>
      <c r="B2897" s="6" t="str">
        <f t="shared" si="135"/>
        <v>l160808244</v>
      </c>
      <c r="C2897" s="6" t="s">
        <v>10943</v>
      </c>
      <c r="D2897" s="6" t="str">
        <f>+VLOOKUP($C2897,Sheet3!$B:$I,2,0)</f>
        <v>22X12X16</v>
      </c>
      <c r="E2897" s="6" t="str">
        <f>+VLOOKUP($C2897,Sheet3!$B:$I,3,0)</f>
        <v>SM-BR</v>
      </c>
      <c r="F2897" s="6" t="str">
        <f>+VLOOKUP($C2897,Sheet3!$B:$I,4,0)</f>
        <v>SUPERGRIP</v>
      </c>
      <c r="G2897" s="6">
        <f>+VLOOKUP($C2897,Sheet3!$B:$I,5,0)</f>
        <v>0</v>
      </c>
      <c r="H2897" s="6" t="str">
        <f>+VLOOKUP($C2897,Sheet3!$B:$I,6,0)</f>
        <v>P5</v>
      </c>
      <c r="I2897" s="6" t="str">
        <f>+VLOOKUP($C2897,Sheet3!$B:$I,7,0)</f>
        <v>SUPERGRIP</v>
      </c>
      <c r="J2897" s="6" t="str">
        <f>+VLOOKUP($C2897,Sheet3!$B:$I,8,0)</f>
        <v>BRUTE</v>
      </c>
      <c r="K2897" s="6" t="str">
        <f t="shared" si="137"/>
        <v>22X12X16SM-BR SUPERGRIP 0 P5 SUPERGRIP BRUTE</v>
      </c>
      <c r="L2897" s="6" t="str">
        <f t="shared" si="136"/>
        <v>A</v>
      </c>
      <c r="M2897" s="6" t="s">
        <v>6972</v>
      </c>
    </row>
    <row r="2898" spans="1:13">
      <c r="A2898" s="6" t="s">
        <v>10944</v>
      </c>
      <c r="B2898" s="6" t="str">
        <f t="shared" si="135"/>
        <v>l151205006</v>
      </c>
      <c r="C2898" s="6" t="s">
        <v>10838</v>
      </c>
      <c r="D2898" s="6" t="str">
        <f>+VLOOKUP($C2898,Sheet3!$B:$I,2,0)</f>
        <v>18X6X121/8</v>
      </c>
      <c r="E2898" s="6" t="str">
        <f>+VLOOKUP($C2898,Sheet3!$B:$I,3,0)</f>
        <v>ML</v>
      </c>
      <c r="F2898" s="6" t="str">
        <f>+VLOOKUP($C2898,Sheet3!$B:$I,4,0)</f>
        <v>NUMA</v>
      </c>
      <c r="G2898" s="6">
        <f>+VLOOKUP($C2898,Sheet3!$B:$I,5,0)</f>
        <v>0</v>
      </c>
      <c r="H2898" s="6" t="str">
        <f>+VLOOKUP($C2898,Sheet3!$B:$I,6,0)</f>
        <v>P5</v>
      </c>
      <c r="I2898" s="6" t="str">
        <f>+VLOOKUP($C2898,Sheet3!$B:$I,7,0)</f>
        <v>NUMA</v>
      </c>
      <c r="J2898" s="6" t="str">
        <f>+VLOOKUP($C2898,Sheet3!$B:$I,8,0)</f>
        <v>XP</v>
      </c>
      <c r="K2898" s="6" t="str">
        <f t="shared" si="137"/>
        <v>18X6X121/8ML NUMA 0 P5 NUMA XP</v>
      </c>
      <c r="L2898" s="6" t="str">
        <f t="shared" si="136"/>
        <v>A</v>
      </c>
      <c r="M2898" s="6" t="s">
        <v>6972</v>
      </c>
    </row>
    <row r="2899" spans="1:13">
      <c r="A2899" s="6" t="s">
        <v>10945</v>
      </c>
      <c r="B2899" s="6" t="str">
        <f t="shared" si="135"/>
        <v>l171008929</v>
      </c>
      <c r="C2899" s="6" t="s">
        <v>10504</v>
      </c>
      <c r="D2899" s="6" t="str">
        <f>+VLOOKUP($C2899,Sheet3!$B:$I,2,0)</f>
        <v>18X6X121/8</v>
      </c>
      <c r="E2899" s="6" t="str">
        <f>+VLOOKUP($C2899,Sheet3!$B:$I,3,0)</f>
        <v>ML</v>
      </c>
      <c r="F2899" s="6" t="str">
        <f>+VLOOKUP($C2899,Sheet3!$B:$I,4,0)</f>
        <v>NUMA</v>
      </c>
      <c r="G2899" s="6">
        <f>+VLOOKUP($C2899,Sheet3!$B:$I,5,0)</f>
        <v>0</v>
      </c>
      <c r="H2899" s="6" t="str">
        <f>+VLOOKUP($C2899,Sheet3!$B:$I,6,0)</f>
        <v>P5</v>
      </c>
      <c r="I2899" s="6" t="str">
        <f>+VLOOKUP($C2899,Sheet3!$B:$I,7,0)</f>
        <v>TOTALSOURCE</v>
      </c>
      <c r="J2899" s="6" t="str">
        <f>+VLOOKUP($C2899,Sheet3!$B:$I,8,0)</f>
        <v>P</v>
      </c>
      <c r="K2899" s="6" t="str">
        <f t="shared" si="137"/>
        <v>18X6X121/8ML NUMA 0 P5 TOTALSOURCE P</v>
      </c>
      <c r="L2899" s="6" t="str">
        <f t="shared" si="136"/>
        <v>A</v>
      </c>
      <c r="M2899" s="6" t="s">
        <v>6972</v>
      </c>
    </row>
    <row r="2900" spans="1:13">
      <c r="A2900" s="6" t="s">
        <v>10946</v>
      </c>
      <c r="B2900" s="6" t="str">
        <f t="shared" si="135"/>
        <v>l141201016</v>
      </c>
      <c r="C2900" s="6" t="s">
        <v>8690</v>
      </c>
      <c r="D2900" s="6" t="str">
        <f>+VLOOKUP($C2900,Sheet3!$B:$I,2,0)</f>
        <v>18X6X121/8</v>
      </c>
      <c r="E2900" s="6" t="str">
        <f>+VLOOKUP($C2900,Sheet3!$B:$I,3,0)</f>
        <v>ML</v>
      </c>
      <c r="F2900" s="6" t="str">
        <f>+VLOOKUP($C2900,Sheet3!$B:$I,4,0)</f>
        <v>NUMA</v>
      </c>
      <c r="G2900" s="6">
        <f>+VLOOKUP($C2900,Sheet3!$B:$I,5,0)</f>
        <v>0</v>
      </c>
      <c r="H2900" s="6" t="str">
        <f>+VLOOKUP($C2900,Sheet3!$B:$I,6,0)</f>
        <v>D1.</v>
      </c>
      <c r="I2900" s="6" t="str">
        <f>+VLOOKUP($C2900,Sheet3!$B:$I,7,0)</f>
        <v>ASTRO</v>
      </c>
      <c r="J2900" s="6" t="str">
        <f>+VLOOKUP($C2900,Sheet3!$B:$I,8,0)</f>
        <v>D</v>
      </c>
      <c r="K2900" s="6" t="str">
        <f t="shared" si="137"/>
        <v>18X6X121/8ML NUMA 0 D1. ASTRO D</v>
      </c>
      <c r="L2900" s="6" t="str">
        <f t="shared" si="136"/>
        <v>A</v>
      </c>
      <c r="M2900" s="6" t="s">
        <v>6972</v>
      </c>
    </row>
    <row r="2901" spans="1:13">
      <c r="A2901" s="6" t="s">
        <v>10947</v>
      </c>
      <c r="B2901" s="6" t="str">
        <f t="shared" si="135"/>
        <v>l140800205</v>
      </c>
      <c r="C2901" s="6" t="s">
        <v>10948</v>
      </c>
      <c r="D2901" s="6" t="str">
        <f>+VLOOKUP($C2901,Sheet3!$B:$I,2,0)</f>
        <v>18X6X121/8</v>
      </c>
      <c r="E2901" s="6" t="str">
        <f>+VLOOKUP($C2901,Sheet3!$B:$I,3,0)</f>
        <v>ML</v>
      </c>
      <c r="F2901" s="6" t="str">
        <f>+VLOOKUP($C2901,Sheet3!$B:$I,4,0)</f>
        <v>NUMA</v>
      </c>
      <c r="G2901" s="6">
        <f>+VLOOKUP($C2901,Sheet3!$B:$I,5,0)</f>
        <v>0</v>
      </c>
      <c r="H2901" s="6" t="str">
        <f>+VLOOKUP($C2901,Sheet3!$B:$I,6,0)</f>
        <v>D1.</v>
      </c>
      <c r="I2901" s="6" t="str">
        <f>+VLOOKUP($C2901,Sheet3!$B:$I,7,0)</f>
        <v>TRAXTER</v>
      </c>
      <c r="J2901" s="6" t="str">
        <f>+VLOOKUP($C2901,Sheet3!$B:$I,8,0)</f>
        <v>D</v>
      </c>
      <c r="K2901" s="6" t="str">
        <f t="shared" si="137"/>
        <v>18X6X121/8ML NUMA 0 D1. TRAXTER D</v>
      </c>
      <c r="L2901" s="6" t="str">
        <f t="shared" si="136"/>
        <v>A</v>
      </c>
      <c r="M2901" s="6" t="s">
        <v>6972</v>
      </c>
    </row>
    <row r="2902" spans="1:13">
      <c r="A2902" s="6" t="s">
        <v>10949</v>
      </c>
      <c r="B2902" s="6" t="str">
        <f t="shared" si="135"/>
        <v>l160100026</v>
      </c>
      <c r="C2902" s="6" t="s">
        <v>10838</v>
      </c>
      <c r="D2902" s="6" t="str">
        <f>+VLOOKUP($C2902,Sheet3!$B:$I,2,0)</f>
        <v>18X6X121/8</v>
      </c>
      <c r="E2902" s="6" t="str">
        <f>+VLOOKUP($C2902,Sheet3!$B:$I,3,0)</f>
        <v>ML</v>
      </c>
      <c r="F2902" s="6" t="str">
        <f>+VLOOKUP($C2902,Sheet3!$B:$I,4,0)</f>
        <v>NUMA</v>
      </c>
      <c r="G2902" s="6">
        <f>+VLOOKUP($C2902,Sheet3!$B:$I,5,0)</f>
        <v>0</v>
      </c>
      <c r="H2902" s="6" t="str">
        <f>+VLOOKUP($C2902,Sheet3!$B:$I,6,0)</f>
        <v>P5</v>
      </c>
      <c r="I2902" s="6" t="str">
        <f>+VLOOKUP($C2902,Sheet3!$B:$I,7,0)</f>
        <v>NUMA</v>
      </c>
      <c r="J2902" s="6" t="str">
        <f>+VLOOKUP($C2902,Sheet3!$B:$I,8,0)</f>
        <v>XP</v>
      </c>
      <c r="K2902" s="6" t="str">
        <f t="shared" si="137"/>
        <v>18X6X121/8ML NUMA 0 P5 NUMA XP</v>
      </c>
      <c r="L2902" s="6" t="str">
        <f t="shared" si="136"/>
        <v>A</v>
      </c>
      <c r="M2902" s="6" t="s">
        <v>6972</v>
      </c>
    </row>
    <row r="2903" spans="1:13">
      <c r="A2903" s="6" t="s">
        <v>10950</v>
      </c>
      <c r="B2903" s="6" t="str">
        <f t="shared" si="135"/>
        <v>l140800176</v>
      </c>
      <c r="C2903" s="6" t="s">
        <v>10948</v>
      </c>
      <c r="D2903" s="6" t="str">
        <f>+VLOOKUP($C2903,Sheet3!$B:$I,2,0)</f>
        <v>18X6X121/8</v>
      </c>
      <c r="E2903" s="6" t="str">
        <f>+VLOOKUP($C2903,Sheet3!$B:$I,3,0)</f>
        <v>ML</v>
      </c>
      <c r="F2903" s="6" t="str">
        <f>+VLOOKUP($C2903,Sheet3!$B:$I,4,0)</f>
        <v>NUMA</v>
      </c>
      <c r="G2903" s="6">
        <f>+VLOOKUP($C2903,Sheet3!$B:$I,5,0)</f>
        <v>0</v>
      </c>
      <c r="H2903" s="6" t="str">
        <f>+VLOOKUP($C2903,Sheet3!$B:$I,6,0)</f>
        <v>D1.</v>
      </c>
      <c r="I2903" s="6" t="str">
        <f>+VLOOKUP($C2903,Sheet3!$B:$I,7,0)</f>
        <v>TRAXTER</v>
      </c>
      <c r="J2903" s="6" t="str">
        <f>+VLOOKUP($C2903,Sheet3!$B:$I,8,0)</f>
        <v>D</v>
      </c>
      <c r="K2903" s="6" t="str">
        <f t="shared" si="137"/>
        <v>18X6X121/8ML NUMA 0 D1. TRAXTER D</v>
      </c>
      <c r="L2903" s="6" t="str">
        <f t="shared" si="136"/>
        <v>A</v>
      </c>
      <c r="M2903" s="6" t="s">
        <v>6972</v>
      </c>
    </row>
    <row r="2904" spans="1:13">
      <c r="A2904" s="6" t="s">
        <v>10951</v>
      </c>
      <c r="B2904" s="6" t="str">
        <f t="shared" si="135"/>
        <v>l160502731</v>
      </c>
      <c r="C2904" s="6" t="s">
        <v>10838</v>
      </c>
      <c r="D2904" s="6" t="str">
        <f>+VLOOKUP($C2904,Sheet3!$B:$I,2,0)</f>
        <v>18X6X121/8</v>
      </c>
      <c r="E2904" s="6" t="str">
        <f>+VLOOKUP($C2904,Sheet3!$B:$I,3,0)</f>
        <v>ML</v>
      </c>
      <c r="F2904" s="6" t="str">
        <f>+VLOOKUP($C2904,Sheet3!$B:$I,4,0)</f>
        <v>NUMA</v>
      </c>
      <c r="G2904" s="6">
        <f>+VLOOKUP($C2904,Sheet3!$B:$I,5,0)</f>
        <v>0</v>
      </c>
      <c r="H2904" s="6" t="str">
        <f>+VLOOKUP($C2904,Sheet3!$B:$I,6,0)</f>
        <v>P5</v>
      </c>
      <c r="I2904" s="6" t="str">
        <f>+VLOOKUP($C2904,Sheet3!$B:$I,7,0)</f>
        <v>NUMA</v>
      </c>
      <c r="J2904" s="6" t="str">
        <f>+VLOOKUP($C2904,Sheet3!$B:$I,8,0)</f>
        <v>XP</v>
      </c>
      <c r="K2904" s="6" t="str">
        <f t="shared" si="137"/>
        <v>18X6X121/8ML NUMA 0 P5 NUMA XP</v>
      </c>
      <c r="L2904" s="6" t="str">
        <f t="shared" si="136"/>
        <v>A</v>
      </c>
      <c r="M2904" s="6" t="s">
        <v>6972</v>
      </c>
    </row>
    <row r="2905" spans="1:13">
      <c r="A2905" s="6" t="s">
        <v>10952</v>
      </c>
      <c r="B2905" s="6" t="str">
        <f t="shared" si="135"/>
        <v>l140800240</v>
      </c>
      <c r="C2905" s="6" t="s">
        <v>10948</v>
      </c>
      <c r="D2905" s="6" t="str">
        <f>+VLOOKUP($C2905,Sheet3!$B:$I,2,0)</f>
        <v>18X6X121/8</v>
      </c>
      <c r="E2905" s="6" t="str">
        <f>+VLOOKUP($C2905,Sheet3!$B:$I,3,0)</f>
        <v>ML</v>
      </c>
      <c r="F2905" s="6" t="str">
        <f>+VLOOKUP($C2905,Sheet3!$B:$I,4,0)</f>
        <v>NUMA</v>
      </c>
      <c r="G2905" s="6">
        <f>+VLOOKUP($C2905,Sheet3!$B:$I,5,0)</f>
        <v>0</v>
      </c>
      <c r="H2905" s="6" t="str">
        <f>+VLOOKUP($C2905,Sheet3!$B:$I,6,0)</f>
        <v>D1.</v>
      </c>
      <c r="I2905" s="6" t="str">
        <f>+VLOOKUP($C2905,Sheet3!$B:$I,7,0)</f>
        <v>TRAXTER</v>
      </c>
      <c r="J2905" s="6" t="str">
        <f>+VLOOKUP($C2905,Sheet3!$B:$I,8,0)</f>
        <v>D</v>
      </c>
      <c r="K2905" s="6" t="str">
        <f t="shared" si="137"/>
        <v>18X6X121/8ML NUMA 0 D1. TRAXTER D</v>
      </c>
      <c r="L2905" s="6" t="str">
        <f t="shared" si="136"/>
        <v>A</v>
      </c>
      <c r="M2905" s="6" t="s">
        <v>6972</v>
      </c>
    </row>
    <row r="2906" spans="1:13">
      <c r="A2906" s="6" t="s">
        <v>10953</v>
      </c>
      <c r="B2906" s="6" t="str">
        <f t="shared" si="135"/>
        <v>l140800264</v>
      </c>
      <c r="C2906" s="6" t="s">
        <v>10948</v>
      </c>
      <c r="D2906" s="6" t="str">
        <f>+VLOOKUP($C2906,Sheet3!$B:$I,2,0)</f>
        <v>18X6X121/8</v>
      </c>
      <c r="E2906" s="6" t="str">
        <f>+VLOOKUP($C2906,Sheet3!$B:$I,3,0)</f>
        <v>ML</v>
      </c>
      <c r="F2906" s="6" t="str">
        <f>+VLOOKUP($C2906,Sheet3!$B:$I,4,0)</f>
        <v>NUMA</v>
      </c>
      <c r="G2906" s="6">
        <f>+VLOOKUP($C2906,Sheet3!$B:$I,5,0)</f>
        <v>0</v>
      </c>
      <c r="H2906" s="6" t="str">
        <f>+VLOOKUP($C2906,Sheet3!$B:$I,6,0)</f>
        <v>D1.</v>
      </c>
      <c r="I2906" s="6" t="str">
        <f>+VLOOKUP($C2906,Sheet3!$B:$I,7,0)</f>
        <v>TRAXTER</v>
      </c>
      <c r="J2906" s="6" t="str">
        <f>+VLOOKUP($C2906,Sheet3!$B:$I,8,0)</f>
        <v>D</v>
      </c>
      <c r="K2906" s="6" t="str">
        <f t="shared" si="137"/>
        <v>18X6X121/8ML NUMA 0 D1. TRAXTER D</v>
      </c>
      <c r="L2906" s="6" t="str">
        <f t="shared" si="136"/>
        <v>A</v>
      </c>
      <c r="M2906" s="6" t="s">
        <v>6972</v>
      </c>
    </row>
    <row r="2907" spans="1:13">
      <c r="A2907" s="6" t="s">
        <v>10954</v>
      </c>
      <c r="B2907" s="6" t="str">
        <f t="shared" si="135"/>
        <v>l151205194</v>
      </c>
      <c r="C2907" s="6" t="s">
        <v>10838</v>
      </c>
      <c r="D2907" s="6" t="str">
        <f>+VLOOKUP($C2907,Sheet3!$B:$I,2,0)</f>
        <v>18X6X121/8</v>
      </c>
      <c r="E2907" s="6" t="str">
        <f>+VLOOKUP($C2907,Sheet3!$B:$I,3,0)</f>
        <v>ML</v>
      </c>
      <c r="F2907" s="6" t="str">
        <f>+VLOOKUP($C2907,Sheet3!$B:$I,4,0)</f>
        <v>NUMA</v>
      </c>
      <c r="G2907" s="6">
        <f>+VLOOKUP($C2907,Sheet3!$B:$I,5,0)</f>
        <v>0</v>
      </c>
      <c r="H2907" s="6" t="str">
        <f>+VLOOKUP($C2907,Sheet3!$B:$I,6,0)</f>
        <v>P5</v>
      </c>
      <c r="I2907" s="6" t="str">
        <f>+VLOOKUP($C2907,Sheet3!$B:$I,7,0)</f>
        <v>NUMA</v>
      </c>
      <c r="J2907" s="6" t="str">
        <f>+VLOOKUP($C2907,Sheet3!$B:$I,8,0)</f>
        <v>XP</v>
      </c>
      <c r="K2907" s="6" t="str">
        <f t="shared" si="137"/>
        <v>18X6X121/8ML NUMA 0 P5 NUMA XP</v>
      </c>
      <c r="L2907" s="6" t="str">
        <f t="shared" si="136"/>
        <v>A</v>
      </c>
      <c r="M2907" s="6" t="s">
        <v>6972</v>
      </c>
    </row>
    <row r="2908" spans="1:13">
      <c r="A2908" s="6" t="s">
        <v>10955</v>
      </c>
      <c r="B2908" s="6" t="str">
        <f t="shared" si="135"/>
        <v>l141201175</v>
      </c>
      <c r="C2908" s="6" t="s">
        <v>8690</v>
      </c>
      <c r="D2908" s="6" t="str">
        <f>+VLOOKUP($C2908,Sheet3!$B:$I,2,0)</f>
        <v>18X6X121/8</v>
      </c>
      <c r="E2908" s="6" t="str">
        <f>+VLOOKUP($C2908,Sheet3!$B:$I,3,0)</f>
        <v>ML</v>
      </c>
      <c r="F2908" s="6" t="str">
        <f>+VLOOKUP($C2908,Sheet3!$B:$I,4,0)</f>
        <v>NUMA</v>
      </c>
      <c r="G2908" s="6">
        <f>+VLOOKUP($C2908,Sheet3!$B:$I,5,0)</f>
        <v>0</v>
      </c>
      <c r="H2908" s="6" t="str">
        <f>+VLOOKUP($C2908,Sheet3!$B:$I,6,0)</f>
        <v>D1.</v>
      </c>
      <c r="I2908" s="6" t="str">
        <f>+VLOOKUP($C2908,Sheet3!$B:$I,7,0)</f>
        <v>ASTRO</v>
      </c>
      <c r="J2908" s="6" t="str">
        <f>+VLOOKUP($C2908,Sheet3!$B:$I,8,0)</f>
        <v>D</v>
      </c>
      <c r="K2908" s="6" t="str">
        <f t="shared" si="137"/>
        <v>18X6X121/8ML NUMA 0 D1. ASTRO D</v>
      </c>
      <c r="L2908" s="6" t="str">
        <f t="shared" si="136"/>
        <v>A</v>
      </c>
      <c r="M2908" s="6" t="s">
        <v>6972</v>
      </c>
    </row>
    <row r="2909" spans="1:13">
      <c r="A2909" s="6" t="s">
        <v>10956</v>
      </c>
      <c r="B2909" s="6" t="str">
        <f t="shared" si="135"/>
        <v>l151204923</v>
      </c>
      <c r="C2909" s="6" t="s">
        <v>10838</v>
      </c>
      <c r="D2909" s="6" t="str">
        <f>+VLOOKUP($C2909,Sheet3!$B:$I,2,0)</f>
        <v>18X6X121/8</v>
      </c>
      <c r="E2909" s="6" t="str">
        <f>+VLOOKUP($C2909,Sheet3!$B:$I,3,0)</f>
        <v>ML</v>
      </c>
      <c r="F2909" s="6" t="str">
        <f>+VLOOKUP($C2909,Sheet3!$B:$I,4,0)</f>
        <v>NUMA</v>
      </c>
      <c r="G2909" s="6">
        <f>+VLOOKUP($C2909,Sheet3!$B:$I,5,0)</f>
        <v>0</v>
      </c>
      <c r="H2909" s="6" t="str">
        <f>+VLOOKUP($C2909,Sheet3!$B:$I,6,0)</f>
        <v>P5</v>
      </c>
      <c r="I2909" s="6" t="str">
        <f>+VLOOKUP($C2909,Sheet3!$B:$I,7,0)</f>
        <v>NUMA</v>
      </c>
      <c r="J2909" s="6" t="str">
        <f>+VLOOKUP($C2909,Sheet3!$B:$I,8,0)</f>
        <v>XP</v>
      </c>
      <c r="K2909" s="6" t="str">
        <f t="shared" si="137"/>
        <v>18X6X121/8ML NUMA 0 P5 NUMA XP</v>
      </c>
      <c r="L2909" s="6" t="str">
        <f t="shared" si="136"/>
        <v>A</v>
      </c>
      <c r="M2909" s="6" t="s">
        <v>6972</v>
      </c>
    </row>
    <row r="2910" spans="1:13" hidden="1">
      <c r="A2910" s="6" t="s">
        <v>10957</v>
      </c>
      <c r="B2910" s="6" t="str">
        <f t="shared" si="135"/>
        <v>l151204527</v>
      </c>
      <c r="C2910" s="6" t="s">
        <v>10838</v>
      </c>
      <c r="D2910" s="6" t="str">
        <f>+VLOOKUP($C2910,Sheet3!$B:$I,2,0)</f>
        <v>18X6X121/8</v>
      </c>
      <c r="E2910" s="6" t="str">
        <f>+VLOOKUP($C2910,Sheet3!$B:$I,3,0)</f>
        <v>ML</v>
      </c>
      <c r="F2910" s="6" t="str">
        <f>+VLOOKUP($C2910,Sheet3!$B:$I,4,0)</f>
        <v>NUMA</v>
      </c>
      <c r="G2910" s="6">
        <f>+VLOOKUP($C2910,Sheet3!$B:$I,5,0)</f>
        <v>0</v>
      </c>
      <c r="H2910" s="6" t="str">
        <f>+VLOOKUP($C2910,Sheet3!$B:$I,6,0)</f>
        <v>P5</v>
      </c>
      <c r="I2910" s="6" t="str">
        <f>+VLOOKUP($C2910,Sheet3!$B:$I,7,0)</f>
        <v>NUMA</v>
      </c>
      <c r="J2910" s="6" t="str">
        <f>+VLOOKUP($C2910,Sheet3!$B:$I,8,0)</f>
        <v>XP</v>
      </c>
      <c r="K2910" s="6" t="str">
        <f t="shared" si="137"/>
        <v>18X6X121/8ML NUMA 0 P5 NUMA XP</v>
      </c>
      <c r="L2910" s="6" t="str">
        <f t="shared" si="136"/>
        <v>B</v>
      </c>
      <c r="M2910" s="6"/>
    </row>
    <row r="2911" spans="1:13">
      <c r="A2911" s="6" t="s">
        <v>10958</v>
      </c>
      <c r="B2911" s="6" t="str">
        <f t="shared" si="135"/>
        <v>l130201605</v>
      </c>
      <c r="C2911" s="6" t="s">
        <v>7427</v>
      </c>
      <c r="D2911" s="6" t="str">
        <f>+VLOOKUP($C2911,Sheet3!$B:$I,2,0)</f>
        <v>21X7X15</v>
      </c>
      <c r="E2911" s="6" t="str">
        <f>+VLOOKUP($C2911,Sheet3!$B:$I,3,0)</f>
        <v>SAT</v>
      </c>
      <c r="F2911" s="6" t="str">
        <f>+VLOOKUP($C2911,Sheet3!$B:$I,4,0)</f>
        <v>NUMA</v>
      </c>
      <c r="G2911" s="6">
        <f>+VLOOKUP($C2911,Sheet3!$B:$I,5,0)</f>
        <v>0</v>
      </c>
      <c r="H2911" s="6" t="str">
        <f>+VLOOKUP($C2911,Sheet3!$B:$I,6,0)</f>
        <v>D1.</v>
      </c>
      <c r="I2911" s="6" t="str">
        <f>+VLOOKUP($C2911,Sheet3!$B:$I,7,0)</f>
        <v>RIGOR</v>
      </c>
      <c r="J2911" s="6" t="str">
        <f>+VLOOKUP($C2911,Sheet3!$B:$I,8,0)</f>
        <v>D</v>
      </c>
      <c r="K2911" s="6" t="str">
        <f t="shared" si="137"/>
        <v>21X7X15SAT NUMA 0 D1. RIGOR D</v>
      </c>
      <c r="L2911" s="6" t="str">
        <f t="shared" si="136"/>
        <v>A</v>
      </c>
      <c r="M2911" s="6" t="s">
        <v>6972</v>
      </c>
    </row>
    <row r="2912" spans="1:13">
      <c r="A2912" s="6" t="s">
        <v>10959</v>
      </c>
      <c r="B2912" s="6" t="str">
        <f t="shared" si="135"/>
        <v>l130201303</v>
      </c>
      <c r="C2912" s="6" t="s">
        <v>7427</v>
      </c>
      <c r="D2912" s="6" t="str">
        <f>+VLOOKUP($C2912,Sheet3!$B:$I,2,0)</f>
        <v>21X7X15</v>
      </c>
      <c r="E2912" s="6" t="str">
        <f>+VLOOKUP($C2912,Sheet3!$B:$I,3,0)</f>
        <v>SAT</v>
      </c>
      <c r="F2912" s="6" t="str">
        <f>+VLOOKUP($C2912,Sheet3!$B:$I,4,0)</f>
        <v>NUMA</v>
      </c>
      <c r="G2912" s="6">
        <f>+VLOOKUP($C2912,Sheet3!$B:$I,5,0)</f>
        <v>0</v>
      </c>
      <c r="H2912" s="6" t="str">
        <f>+VLOOKUP($C2912,Sheet3!$B:$I,6,0)</f>
        <v>D1.</v>
      </c>
      <c r="I2912" s="6" t="str">
        <f>+VLOOKUP($C2912,Sheet3!$B:$I,7,0)</f>
        <v>RIGOR</v>
      </c>
      <c r="J2912" s="6" t="str">
        <f>+VLOOKUP($C2912,Sheet3!$B:$I,8,0)</f>
        <v>D</v>
      </c>
      <c r="K2912" s="6" t="str">
        <f t="shared" si="137"/>
        <v>21X7X15SAT NUMA 0 D1. RIGOR D</v>
      </c>
      <c r="L2912" s="6" t="str">
        <f t="shared" si="136"/>
        <v>A</v>
      </c>
      <c r="M2912" s="6" t="s">
        <v>6972</v>
      </c>
    </row>
    <row r="2913" spans="1:13">
      <c r="A2913" s="6" t="s">
        <v>10960</v>
      </c>
      <c r="B2913" s="6" t="str">
        <f t="shared" si="135"/>
        <v>l130200021</v>
      </c>
      <c r="C2913" s="6" t="s">
        <v>10961</v>
      </c>
      <c r="D2913" s="6" t="str">
        <f>+VLOOKUP($C2913,Sheet3!$B:$I,2,0)</f>
        <v>21X9X15</v>
      </c>
      <c r="E2913" s="6" t="str">
        <f>+VLOOKUP($C2913,Sheet3!$B:$I,3,0)</f>
        <v>SM</v>
      </c>
      <c r="F2913" s="6" t="str">
        <f>+VLOOKUP($C2913,Sheet3!$B:$I,4,0)</f>
        <v>NUMA</v>
      </c>
      <c r="G2913" s="6">
        <f>+VLOOKUP($C2913,Sheet3!$B:$I,5,0)</f>
        <v>0</v>
      </c>
      <c r="H2913" s="6" t="str">
        <f>+VLOOKUP($C2913,Sheet3!$B:$I,6,0)</f>
        <v>D1.</v>
      </c>
      <c r="I2913" s="6" t="str">
        <f>+VLOOKUP($C2913,Sheet3!$B:$I,7,0)</f>
        <v>RIGOR</v>
      </c>
      <c r="J2913" s="6" t="str">
        <f>+VLOOKUP($C2913,Sheet3!$B:$I,8,0)</f>
        <v>D</v>
      </c>
      <c r="K2913" s="6" t="str">
        <f t="shared" si="137"/>
        <v>21X9X15SM NUMA 0 D1. RIGOR D</v>
      </c>
      <c r="L2913" s="6" t="str">
        <f t="shared" si="136"/>
        <v>A</v>
      </c>
      <c r="M2913" s="6" t="s">
        <v>6972</v>
      </c>
    </row>
    <row r="2914" spans="1:13">
      <c r="A2914" s="6" t="s">
        <v>10962</v>
      </c>
      <c r="B2914" s="6" t="str">
        <f t="shared" si="135"/>
        <v>l130200160</v>
      </c>
      <c r="C2914" s="6" t="s">
        <v>10961</v>
      </c>
      <c r="D2914" s="6" t="str">
        <f>+VLOOKUP($C2914,Sheet3!$B:$I,2,0)</f>
        <v>21X9X15</v>
      </c>
      <c r="E2914" s="6" t="str">
        <f>+VLOOKUP($C2914,Sheet3!$B:$I,3,0)</f>
        <v>SM</v>
      </c>
      <c r="F2914" s="6" t="str">
        <f>+VLOOKUP($C2914,Sheet3!$B:$I,4,0)</f>
        <v>NUMA</v>
      </c>
      <c r="G2914" s="6">
        <f>+VLOOKUP($C2914,Sheet3!$B:$I,5,0)</f>
        <v>0</v>
      </c>
      <c r="H2914" s="6" t="str">
        <f>+VLOOKUP($C2914,Sheet3!$B:$I,6,0)</f>
        <v>D1.</v>
      </c>
      <c r="I2914" s="6" t="str">
        <f>+VLOOKUP($C2914,Sheet3!$B:$I,7,0)</f>
        <v>RIGOR</v>
      </c>
      <c r="J2914" s="6" t="str">
        <f>+VLOOKUP($C2914,Sheet3!$B:$I,8,0)</f>
        <v>D</v>
      </c>
      <c r="K2914" s="6" t="str">
        <f t="shared" si="137"/>
        <v>21X9X15SM NUMA 0 D1. RIGOR D</v>
      </c>
      <c r="L2914" s="6" t="str">
        <f t="shared" si="136"/>
        <v>A</v>
      </c>
      <c r="M2914" s="6" t="s">
        <v>6972</v>
      </c>
    </row>
    <row r="2915" spans="1:13">
      <c r="A2915" s="6" t="s">
        <v>10963</v>
      </c>
      <c r="B2915" s="6" t="str">
        <f t="shared" si="135"/>
        <v>l130201147</v>
      </c>
      <c r="C2915" s="6" t="s">
        <v>7021</v>
      </c>
      <c r="D2915" s="6" t="str">
        <f>+VLOOKUP($C2915,Sheet3!$B:$I,2,0)</f>
        <v>20X9X16</v>
      </c>
      <c r="E2915" s="6" t="str">
        <f>+VLOOKUP($C2915,Sheet3!$B:$I,3,0)</f>
        <v>SM</v>
      </c>
      <c r="F2915" s="6" t="str">
        <f>+VLOOKUP($C2915,Sheet3!$B:$I,4,0)</f>
        <v>NUMA</v>
      </c>
      <c r="G2915" s="6">
        <f>+VLOOKUP($C2915,Sheet3!$B:$I,5,0)</f>
        <v>0</v>
      </c>
      <c r="H2915" s="6" t="str">
        <f>+VLOOKUP($C2915,Sheet3!$B:$I,6,0)</f>
        <v>D1.</v>
      </c>
      <c r="I2915" s="6" t="str">
        <f>+VLOOKUP($C2915,Sheet3!$B:$I,7,0)</f>
        <v>RIGOR</v>
      </c>
      <c r="J2915" s="6" t="str">
        <f>+VLOOKUP($C2915,Sheet3!$B:$I,8,0)</f>
        <v>D</v>
      </c>
      <c r="K2915" s="6" t="str">
        <f t="shared" si="137"/>
        <v>20X9X16SM NUMA 0 D1. RIGOR D</v>
      </c>
      <c r="L2915" s="6" t="str">
        <f t="shared" si="136"/>
        <v>A</v>
      </c>
      <c r="M2915" s="6" t="s">
        <v>6972</v>
      </c>
    </row>
    <row r="2916" spans="1:13">
      <c r="A2916" s="6" t="s">
        <v>10964</v>
      </c>
      <c r="B2916" s="6" t="str">
        <f t="shared" si="135"/>
        <v>l130201368</v>
      </c>
      <c r="C2916" s="6" t="s">
        <v>7427</v>
      </c>
      <c r="D2916" s="6" t="str">
        <f>+VLOOKUP($C2916,Sheet3!$B:$I,2,0)</f>
        <v>21X7X15</v>
      </c>
      <c r="E2916" s="6" t="str">
        <f>+VLOOKUP($C2916,Sheet3!$B:$I,3,0)</f>
        <v>SAT</v>
      </c>
      <c r="F2916" s="6" t="str">
        <f>+VLOOKUP($C2916,Sheet3!$B:$I,4,0)</f>
        <v>NUMA</v>
      </c>
      <c r="G2916" s="6">
        <f>+VLOOKUP($C2916,Sheet3!$B:$I,5,0)</f>
        <v>0</v>
      </c>
      <c r="H2916" s="6" t="str">
        <f>+VLOOKUP($C2916,Sheet3!$B:$I,6,0)</f>
        <v>D1.</v>
      </c>
      <c r="I2916" s="6" t="str">
        <f>+VLOOKUP($C2916,Sheet3!$B:$I,7,0)</f>
        <v>RIGOR</v>
      </c>
      <c r="J2916" s="6" t="str">
        <f>+VLOOKUP($C2916,Sheet3!$B:$I,8,0)</f>
        <v>D</v>
      </c>
      <c r="K2916" s="6" t="str">
        <f t="shared" si="137"/>
        <v>21X7X15SAT NUMA 0 D1. RIGOR D</v>
      </c>
      <c r="L2916" s="6" t="str">
        <f t="shared" si="136"/>
        <v>A</v>
      </c>
      <c r="M2916" s="6" t="s">
        <v>6972</v>
      </c>
    </row>
    <row r="2917" spans="1:13">
      <c r="A2917" s="6" t="s">
        <v>10965</v>
      </c>
      <c r="B2917" s="6" t="str">
        <f t="shared" si="135"/>
        <v>l130200050</v>
      </c>
      <c r="C2917" s="6" t="s">
        <v>8889</v>
      </c>
      <c r="D2917" s="6" t="str">
        <f>+VLOOKUP($C2917,Sheet3!$B:$I,2,0)</f>
        <v>21X8X15</v>
      </c>
      <c r="E2917" s="6" t="str">
        <f>+VLOOKUP($C2917,Sheet3!$B:$I,3,0)</f>
        <v>SM</v>
      </c>
      <c r="F2917" s="6" t="str">
        <f>+VLOOKUP($C2917,Sheet3!$B:$I,4,0)</f>
        <v>NUMA</v>
      </c>
      <c r="G2917" s="6">
        <f>+VLOOKUP($C2917,Sheet3!$B:$I,5,0)</f>
        <v>0</v>
      </c>
      <c r="H2917" s="6" t="str">
        <f>+VLOOKUP($C2917,Sheet3!$B:$I,6,0)</f>
        <v>D1.</v>
      </c>
      <c r="I2917" s="6" t="str">
        <f>+VLOOKUP($C2917,Sheet3!$B:$I,7,0)</f>
        <v>RIGOR</v>
      </c>
      <c r="J2917" s="6" t="str">
        <f>+VLOOKUP($C2917,Sheet3!$B:$I,8,0)</f>
        <v>D</v>
      </c>
      <c r="K2917" s="6" t="str">
        <f t="shared" si="137"/>
        <v>21X8X15SM NUMA 0 D1. RIGOR D</v>
      </c>
      <c r="L2917" s="6" t="str">
        <f t="shared" si="136"/>
        <v>A</v>
      </c>
      <c r="M2917" s="6" t="s">
        <v>6972</v>
      </c>
    </row>
    <row r="2918" spans="1:13">
      <c r="A2918" s="6" t="s">
        <v>10966</v>
      </c>
      <c r="B2918" s="6" t="str">
        <f t="shared" si="135"/>
        <v>l121002961</v>
      </c>
      <c r="C2918" s="6" t="s">
        <v>8889</v>
      </c>
      <c r="D2918" s="6" t="str">
        <f>+VLOOKUP($C2918,Sheet3!$B:$I,2,0)</f>
        <v>21X8X15</v>
      </c>
      <c r="E2918" s="6" t="str">
        <f>+VLOOKUP($C2918,Sheet3!$B:$I,3,0)</f>
        <v>SM</v>
      </c>
      <c r="F2918" s="6" t="str">
        <f>+VLOOKUP($C2918,Sheet3!$B:$I,4,0)</f>
        <v>NUMA</v>
      </c>
      <c r="G2918" s="6">
        <f>+VLOOKUP($C2918,Sheet3!$B:$I,5,0)</f>
        <v>0</v>
      </c>
      <c r="H2918" s="6" t="str">
        <f>+VLOOKUP($C2918,Sheet3!$B:$I,6,0)</f>
        <v>D1.</v>
      </c>
      <c r="I2918" s="6" t="str">
        <f>+VLOOKUP($C2918,Sheet3!$B:$I,7,0)</f>
        <v>RIGOR</v>
      </c>
      <c r="J2918" s="6" t="str">
        <f>+VLOOKUP($C2918,Sheet3!$B:$I,8,0)</f>
        <v>D</v>
      </c>
      <c r="K2918" s="6" t="str">
        <f t="shared" si="137"/>
        <v>21X8X15SM NUMA 0 D1. RIGOR D</v>
      </c>
      <c r="L2918" s="6" t="str">
        <f t="shared" si="136"/>
        <v>A</v>
      </c>
      <c r="M2918" s="6" t="s">
        <v>6972</v>
      </c>
    </row>
    <row r="2919" spans="1:13">
      <c r="A2919" s="6" t="s">
        <v>10967</v>
      </c>
      <c r="B2919" s="6" t="str">
        <f t="shared" si="135"/>
        <v>l130203033</v>
      </c>
      <c r="C2919" s="6" t="s">
        <v>8897</v>
      </c>
      <c r="D2919" s="6" t="str">
        <f>+VLOOKUP($C2919,Sheet3!$B:$I,2,0)</f>
        <v>22X9X16</v>
      </c>
      <c r="E2919" s="6" t="str">
        <f>+VLOOKUP($C2919,Sheet3!$B:$I,3,0)</f>
        <v>ML</v>
      </c>
      <c r="F2919" s="6" t="str">
        <f>+VLOOKUP($C2919,Sheet3!$B:$I,4,0)</f>
        <v>NUMA</v>
      </c>
      <c r="G2919" s="6">
        <f>+VLOOKUP($C2919,Sheet3!$B:$I,5,0)</f>
        <v>0</v>
      </c>
      <c r="H2919" s="6" t="str">
        <f>+VLOOKUP($C2919,Sheet3!$B:$I,6,0)</f>
        <v>D1.</v>
      </c>
      <c r="I2919" s="6" t="str">
        <f>+VLOOKUP($C2919,Sheet3!$B:$I,7,0)</f>
        <v>RIGOR</v>
      </c>
      <c r="J2919" s="6" t="str">
        <f>+VLOOKUP($C2919,Sheet3!$B:$I,8,0)</f>
        <v>D</v>
      </c>
      <c r="K2919" s="6" t="str">
        <f t="shared" si="137"/>
        <v>22X9X16ML NUMA 0 D1. RIGOR D</v>
      </c>
      <c r="L2919" s="6" t="str">
        <f t="shared" si="136"/>
        <v>A</v>
      </c>
      <c r="M2919" s="6" t="s">
        <v>6972</v>
      </c>
    </row>
    <row r="2920" spans="1:13">
      <c r="A2920" s="6" t="s">
        <v>10968</v>
      </c>
      <c r="B2920" s="6" t="str">
        <f t="shared" si="135"/>
        <v>l130800572</v>
      </c>
      <c r="C2920" s="6" t="s">
        <v>10969</v>
      </c>
      <c r="D2920" s="6" t="str">
        <f>+VLOOKUP($C2920,Sheet3!$B:$I,2,0)</f>
        <v>22X9X16</v>
      </c>
      <c r="E2920" s="6" t="str">
        <f>+VLOOKUP($C2920,Sheet3!$B:$I,3,0)</f>
        <v>SM</v>
      </c>
      <c r="F2920" s="6" t="str">
        <f>+VLOOKUP($C2920,Sheet3!$B:$I,4,0)</f>
        <v>NUMA</v>
      </c>
      <c r="G2920" s="6">
        <f>+VLOOKUP($C2920,Sheet3!$B:$I,5,0)</f>
        <v>0</v>
      </c>
      <c r="H2920" s="6" t="str">
        <f>+VLOOKUP($C2920,Sheet3!$B:$I,6,0)</f>
        <v>D1.</v>
      </c>
      <c r="I2920" s="6" t="str">
        <f>+VLOOKUP($C2920,Sheet3!$B:$I,7,0)</f>
        <v>ASTRO</v>
      </c>
      <c r="J2920" s="6" t="str">
        <f>+VLOOKUP($C2920,Sheet3!$B:$I,8,0)</f>
        <v>D</v>
      </c>
      <c r="K2920" s="6" t="str">
        <f t="shared" si="137"/>
        <v>22X9X16SM NUMA 0 D1. ASTRO D</v>
      </c>
      <c r="L2920" s="6" t="str">
        <f t="shared" si="136"/>
        <v>A</v>
      </c>
      <c r="M2920" s="6" t="s">
        <v>6972</v>
      </c>
    </row>
    <row r="2921" spans="1:13">
      <c r="A2921" s="6" t="s">
        <v>10970</v>
      </c>
      <c r="B2921" s="6" t="str">
        <f t="shared" si="135"/>
        <v>l121000580</v>
      </c>
      <c r="C2921" s="6" t="s">
        <v>8923</v>
      </c>
      <c r="D2921" s="6" t="str">
        <f>+VLOOKUP($C2921,Sheet3!$B:$I,2,0)</f>
        <v>21X8X15</v>
      </c>
      <c r="E2921" s="6" t="str">
        <f>+VLOOKUP($C2921,Sheet3!$B:$I,3,0)</f>
        <v>SM</v>
      </c>
      <c r="F2921" s="6" t="str">
        <f>+VLOOKUP($C2921,Sheet3!$B:$I,4,0)</f>
        <v>NUMA</v>
      </c>
      <c r="G2921" s="6">
        <f>+VLOOKUP($C2921,Sheet3!$B:$I,5,0)</f>
        <v>0</v>
      </c>
      <c r="H2921" s="6" t="str">
        <f>+VLOOKUP($C2921,Sheet3!$B:$I,6,0)</f>
        <v>D1.</v>
      </c>
      <c r="I2921" s="6" t="str">
        <f>+VLOOKUP($C2921,Sheet3!$B:$I,7,0)</f>
        <v>TALON</v>
      </c>
      <c r="J2921" s="6" t="str">
        <f>+VLOOKUP($C2921,Sheet3!$B:$I,8,0)</f>
        <v>D</v>
      </c>
      <c r="K2921" s="6" t="str">
        <f t="shared" si="137"/>
        <v>21X8X15SM NUMA 0 D1. TALON D</v>
      </c>
      <c r="L2921" s="6" t="str">
        <f t="shared" si="136"/>
        <v>A</v>
      </c>
      <c r="M2921" s="6" t="s">
        <v>6972</v>
      </c>
    </row>
    <row r="2922" spans="1:13">
      <c r="A2922" s="6" t="s">
        <v>10971</v>
      </c>
      <c r="B2922" s="6" t="str">
        <f t="shared" si="135"/>
        <v>l130201264</v>
      </c>
      <c r="C2922" s="6" t="s">
        <v>7427</v>
      </c>
      <c r="D2922" s="6" t="str">
        <f>+VLOOKUP($C2922,Sheet3!$B:$I,2,0)</f>
        <v>21X7X15</v>
      </c>
      <c r="E2922" s="6" t="str">
        <f>+VLOOKUP($C2922,Sheet3!$B:$I,3,0)</f>
        <v>SAT</v>
      </c>
      <c r="F2922" s="6" t="str">
        <f>+VLOOKUP($C2922,Sheet3!$B:$I,4,0)</f>
        <v>NUMA</v>
      </c>
      <c r="G2922" s="6">
        <f>+VLOOKUP($C2922,Sheet3!$B:$I,5,0)</f>
        <v>0</v>
      </c>
      <c r="H2922" s="6" t="str">
        <f>+VLOOKUP($C2922,Sheet3!$B:$I,6,0)</f>
        <v>D1.</v>
      </c>
      <c r="I2922" s="6" t="str">
        <f>+VLOOKUP($C2922,Sheet3!$B:$I,7,0)</f>
        <v>RIGOR</v>
      </c>
      <c r="J2922" s="6" t="str">
        <f>+VLOOKUP($C2922,Sheet3!$B:$I,8,0)</f>
        <v>D</v>
      </c>
      <c r="K2922" s="6" t="str">
        <f t="shared" si="137"/>
        <v>21X7X15SAT NUMA 0 D1. RIGOR D</v>
      </c>
      <c r="L2922" s="6" t="str">
        <f t="shared" si="136"/>
        <v>A</v>
      </c>
      <c r="M2922" s="6" t="s">
        <v>6972</v>
      </c>
    </row>
    <row r="2923" spans="1:13">
      <c r="A2923" s="6" t="s">
        <v>10972</v>
      </c>
      <c r="B2923" s="6" t="str">
        <f t="shared" si="135"/>
        <v>l130201517</v>
      </c>
      <c r="C2923" s="6" t="s">
        <v>7427</v>
      </c>
      <c r="D2923" s="6" t="str">
        <f>+VLOOKUP($C2923,Sheet3!$B:$I,2,0)</f>
        <v>21X7X15</v>
      </c>
      <c r="E2923" s="6" t="str">
        <f>+VLOOKUP($C2923,Sheet3!$B:$I,3,0)</f>
        <v>SAT</v>
      </c>
      <c r="F2923" s="6" t="str">
        <f>+VLOOKUP($C2923,Sheet3!$B:$I,4,0)</f>
        <v>NUMA</v>
      </c>
      <c r="G2923" s="6">
        <f>+VLOOKUP($C2923,Sheet3!$B:$I,5,0)</f>
        <v>0</v>
      </c>
      <c r="H2923" s="6" t="str">
        <f>+VLOOKUP($C2923,Sheet3!$B:$I,6,0)</f>
        <v>D1.</v>
      </c>
      <c r="I2923" s="6" t="str">
        <f>+VLOOKUP($C2923,Sheet3!$B:$I,7,0)</f>
        <v>RIGOR</v>
      </c>
      <c r="J2923" s="6" t="str">
        <f>+VLOOKUP($C2923,Sheet3!$B:$I,8,0)</f>
        <v>D</v>
      </c>
      <c r="K2923" s="6" t="str">
        <f t="shared" si="137"/>
        <v>21X7X15SAT NUMA 0 D1. RIGOR D</v>
      </c>
      <c r="L2923" s="6" t="str">
        <f t="shared" si="136"/>
        <v>A</v>
      </c>
      <c r="M2923" s="6" t="s">
        <v>6972</v>
      </c>
    </row>
    <row r="2924" spans="1:13">
      <c r="A2924" s="6" t="s">
        <v>10973</v>
      </c>
      <c r="B2924" s="6" t="str">
        <f t="shared" si="135"/>
        <v>l130504935</v>
      </c>
      <c r="C2924" s="6" t="s">
        <v>7572</v>
      </c>
      <c r="D2924" s="6" t="str">
        <f>+VLOOKUP($C2924,Sheet3!$B:$I,2,0)</f>
        <v>6.00-9</v>
      </c>
      <c r="E2924" s="6" t="str">
        <f>+VLOOKUP($C2924,Sheet3!$B:$I,3,0)</f>
        <v>YLUG</v>
      </c>
      <c r="F2924" s="6" t="str">
        <f>+VLOOKUP($C2924,Sheet3!$B:$I,4,0)</f>
        <v>KUMANEKO</v>
      </c>
      <c r="G2924" s="6">
        <f>+VLOOKUP($C2924,Sheet3!$B:$I,5,0)</f>
        <v>4</v>
      </c>
      <c r="H2924" s="6" t="str">
        <f>+VLOOKUP($C2924,Sheet3!$B:$I,6,0)</f>
        <v>M2N2X</v>
      </c>
      <c r="I2924" s="6" t="str">
        <f>+VLOOKUP($C2924,Sheet3!$B:$I,7,0)</f>
        <v>KUMANEKO</v>
      </c>
      <c r="J2924" s="6" t="str">
        <f>+VLOOKUP($C2924,Sheet3!$B:$I,8,0)</f>
        <v>-</v>
      </c>
      <c r="K2924" s="6" t="str">
        <f t="shared" si="137"/>
        <v>6.00-9YLUG KUMANEKO 4 M2N2X KUMANEKO -</v>
      </c>
      <c r="L2924" s="6" t="str">
        <f t="shared" si="136"/>
        <v>A</v>
      </c>
      <c r="M2924" s="6" t="s">
        <v>6972</v>
      </c>
    </row>
    <row r="2925" spans="1:13">
      <c r="A2925" s="6" t="s">
        <v>10974</v>
      </c>
      <c r="B2925" s="6" t="str">
        <f t="shared" si="135"/>
        <v>l130201097</v>
      </c>
      <c r="C2925" s="6" t="s">
        <v>7427</v>
      </c>
      <c r="D2925" s="6" t="str">
        <f>+VLOOKUP($C2925,Sheet3!$B:$I,2,0)</f>
        <v>21X7X15</v>
      </c>
      <c r="E2925" s="6" t="str">
        <f>+VLOOKUP($C2925,Sheet3!$B:$I,3,0)</f>
        <v>SAT</v>
      </c>
      <c r="F2925" s="6" t="str">
        <f>+VLOOKUP($C2925,Sheet3!$B:$I,4,0)</f>
        <v>NUMA</v>
      </c>
      <c r="G2925" s="6">
        <f>+VLOOKUP($C2925,Sheet3!$B:$I,5,0)</f>
        <v>0</v>
      </c>
      <c r="H2925" s="6" t="str">
        <f>+VLOOKUP($C2925,Sheet3!$B:$I,6,0)</f>
        <v>D1.</v>
      </c>
      <c r="I2925" s="6" t="str">
        <f>+VLOOKUP($C2925,Sheet3!$B:$I,7,0)</f>
        <v>RIGOR</v>
      </c>
      <c r="J2925" s="6" t="str">
        <f>+VLOOKUP($C2925,Sheet3!$B:$I,8,0)</f>
        <v>D</v>
      </c>
      <c r="K2925" s="6" t="str">
        <f t="shared" si="137"/>
        <v>21X7X15SAT NUMA 0 D1. RIGOR D</v>
      </c>
      <c r="L2925" s="6" t="str">
        <f t="shared" si="136"/>
        <v>A</v>
      </c>
      <c r="M2925" s="6" t="s">
        <v>6972</v>
      </c>
    </row>
    <row r="2926" spans="1:13">
      <c r="A2926" s="6" t="s">
        <v>10975</v>
      </c>
      <c r="B2926" s="6" t="str">
        <f t="shared" si="135"/>
        <v>l130201725</v>
      </c>
      <c r="C2926" s="6" t="s">
        <v>7427</v>
      </c>
      <c r="D2926" s="6" t="str">
        <f>+VLOOKUP($C2926,Sheet3!$B:$I,2,0)</f>
        <v>21X7X15</v>
      </c>
      <c r="E2926" s="6" t="str">
        <f>+VLOOKUP($C2926,Sheet3!$B:$I,3,0)</f>
        <v>SAT</v>
      </c>
      <c r="F2926" s="6" t="str">
        <f>+VLOOKUP($C2926,Sheet3!$B:$I,4,0)</f>
        <v>NUMA</v>
      </c>
      <c r="G2926" s="6">
        <f>+VLOOKUP($C2926,Sheet3!$B:$I,5,0)</f>
        <v>0</v>
      </c>
      <c r="H2926" s="6" t="str">
        <f>+VLOOKUP($C2926,Sheet3!$B:$I,6,0)</f>
        <v>D1.</v>
      </c>
      <c r="I2926" s="6" t="str">
        <f>+VLOOKUP($C2926,Sheet3!$B:$I,7,0)</f>
        <v>RIGOR</v>
      </c>
      <c r="J2926" s="6" t="str">
        <f>+VLOOKUP($C2926,Sheet3!$B:$I,8,0)</f>
        <v>D</v>
      </c>
      <c r="K2926" s="6" t="str">
        <f t="shared" si="137"/>
        <v>21X7X15SAT NUMA 0 D1. RIGOR D</v>
      </c>
      <c r="L2926" s="6" t="str">
        <f t="shared" si="136"/>
        <v>A</v>
      </c>
      <c r="M2926" s="6" t="s">
        <v>6972</v>
      </c>
    </row>
    <row r="2927" spans="1:13">
      <c r="A2927" s="6" t="s">
        <v>10976</v>
      </c>
      <c r="B2927" s="6" t="str">
        <f t="shared" si="135"/>
        <v>l130200624</v>
      </c>
      <c r="C2927" s="6" t="s">
        <v>7427</v>
      </c>
      <c r="D2927" s="6" t="str">
        <f>+VLOOKUP($C2927,Sheet3!$B:$I,2,0)</f>
        <v>21X7X15</v>
      </c>
      <c r="E2927" s="6" t="str">
        <f>+VLOOKUP($C2927,Sheet3!$B:$I,3,0)</f>
        <v>SAT</v>
      </c>
      <c r="F2927" s="6" t="str">
        <f>+VLOOKUP($C2927,Sheet3!$B:$I,4,0)</f>
        <v>NUMA</v>
      </c>
      <c r="G2927" s="6">
        <f>+VLOOKUP($C2927,Sheet3!$B:$I,5,0)</f>
        <v>0</v>
      </c>
      <c r="H2927" s="6" t="str">
        <f>+VLOOKUP($C2927,Sheet3!$B:$I,6,0)</f>
        <v>D1.</v>
      </c>
      <c r="I2927" s="6" t="str">
        <f>+VLOOKUP($C2927,Sheet3!$B:$I,7,0)</f>
        <v>RIGOR</v>
      </c>
      <c r="J2927" s="6" t="str">
        <f>+VLOOKUP($C2927,Sheet3!$B:$I,8,0)</f>
        <v>D</v>
      </c>
      <c r="K2927" s="6" t="str">
        <f t="shared" si="137"/>
        <v>21X7X15SAT NUMA 0 D1. RIGOR D</v>
      </c>
      <c r="L2927" s="6" t="str">
        <f t="shared" si="136"/>
        <v>A</v>
      </c>
      <c r="M2927" s="6" t="s">
        <v>6972</v>
      </c>
    </row>
    <row r="2928" spans="1:13">
      <c r="A2928" s="6" t="s">
        <v>10977</v>
      </c>
      <c r="B2928" s="6" t="str">
        <f t="shared" si="135"/>
        <v>l130202547</v>
      </c>
      <c r="C2928" s="6" t="s">
        <v>8897</v>
      </c>
      <c r="D2928" s="6" t="str">
        <f>+VLOOKUP($C2928,Sheet3!$B:$I,2,0)</f>
        <v>22X9X16</v>
      </c>
      <c r="E2928" s="6" t="str">
        <f>+VLOOKUP($C2928,Sheet3!$B:$I,3,0)</f>
        <v>ML</v>
      </c>
      <c r="F2928" s="6" t="str">
        <f>+VLOOKUP($C2928,Sheet3!$B:$I,4,0)</f>
        <v>NUMA</v>
      </c>
      <c r="G2928" s="6">
        <f>+VLOOKUP($C2928,Sheet3!$B:$I,5,0)</f>
        <v>0</v>
      </c>
      <c r="H2928" s="6" t="str">
        <f>+VLOOKUP($C2928,Sheet3!$B:$I,6,0)</f>
        <v>D1.</v>
      </c>
      <c r="I2928" s="6" t="str">
        <f>+VLOOKUP($C2928,Sheet3!$B:$I,7,0)</f>
        <v>RIGOR</v>
      </c>
      <c r="J2928" s="6" t="str">
        <f>+VLOOKUP($C2928,Sheet3!$B:$I,8,0)</f>
        <v>D</v>
      </c>
      <c r="K2928" s="6" t="str">
        <f t="shared" si="137"/>
        <v>22X9X16ML NUMA 0 D1. RIGOR D</v>
      </c>
      <c r="L2928" s="6" t="str">
        <f t="shared" si="136"/>
        <v>A</v>
      </c>
      <c r="M2928" s="6" t="s">
        <v>6972</v>
      </c>
    </row>
    <row r="2929" spans="1:13">
      <c r="A2929" s="6" t="s">
        <v>10978</v>
      </c>
      <c r="B2929" s="6" t="str">
        <f t="shared" si="135"/>
        <v>l130200080</v>
      </c>
      <c r="C2929" s="6" t="s">
        <v>10961</v>
      </c>
      <c r="D2929" s="6" t="str">
        <f>+VLOOKUP($C2929,Sheet3!$B:$I,2,0)</f>
        <v>21X9X15</v>
      </c>
      <c r="E2929" s="6" t="str">
        <f>+VLOOKUP($C2929,Sheet3!$B:$I,3,0)</f>
        <v>SM</v>
      </c>
      <c r="F2929" s="6" t="str">
        <f>+VLOOKUP($C2929,Sheet3!$B:$I,4,0)</f>
        <v>NUMA</v>
      </c>
      <c r="G2929" s="6">
        <f>+VLOOKUP($C2929,Sheet3!$B:$I,5,0)</f>
        <v>0</v>
      </c>
      <c r="H2929" s="6" t="str">
        <f>+VLOOKUP($C2929,Sheet3!$B:$I,6,0)</f>
        <v>D1.</v>
      </c>
      <c r="I2929" s="6" t="str">
        <f>+VLOOKUP($C2929,Sheet3!$B:$I,7,0)</f>
        <v>RIGOR</v>
      </c>
      <c r="J2929" s="6" t="str">
        <f>+VLOOKUP($C2929,Sheet3!$B:$I,8,0)</f>
        <v>D</v>
      </c>
      <c r="K2929" s="6" t="str">
        <f t="shared" si="137"/>
        <v>21X9X15SM NUMA 0 D1. RIGOR D</v>
      </c>
      <c r="L2929" s="6" t="str">
        <f t="shared" si="136"/>
        <v>A</v>
      </c>
      <c r="M2929" s="6" t="s">
        <v>6972</v>
      </c>
    </row>
    <row r="2930" spans="1:13" hidden="1">
      <c r="A2930" s="6" t="s">
        <v>10979</v>
      </c>
      <c r="B2930" s="6" t="str">
        <f t="shared" si="135"/>
        <v>l130200179</v>
      </c>
      <c r="C2930" s="6" t="s">
        <v>8923</v>
      </c>
      <c r="D2930" s="6" t="str">
        <f>+VLOOKUP($C2930,Sheet3!$B:$I,2,0)</f>
        <v>21X8X15</v>
      </c>
      <c r="E2930" s="6" t="str">
        <f>+VLOOKUP($C2930,Sheet3!$B:$I,3,0)</f>
        <v>SM</v>
      </c>
      <c r="F2930" s="6" t="str">
        <f>+VLOOKUP($C2930,Sheet3!$B:$I,4,0)</f>
        <v>NUMA</v>
      </c>
      <c r="G2930" s="6">
        <f>+VLOOKUP($C2930,Sheet3!$B:$I,5,0)</f>
        <v>0</v>
      </c>
      <c r="H2930" s="6" t="str">
        <f>+VLOOKUP($C2930,Sheet3!$B:$I,6,0)</f>
        <v>D1.</v>
      </c>
      <c r="I2930" s="6" t="str">
        <f>+VLOOKUP($C2930,Sheet3!$B:$I,7,0)</f>
        <v>TALON</v>
      </c>
      <c r="J2930" s="6" t="str">
        <f>+VLOOKUP($C2930,Sheet3!$B:$I,8,0)</f>
        <v>D</v>
      </c>
      <c r="K2930" s="6" t="str">
        <f t="shared" si="137"/>
        <v>21X8X15SM NUMA 0 D1. TALON D</v>
      </c>
      <c r="L2930" s="6" t="str">
        <f t="shared" si="136"/>
        <v>B</v>
      </c>
      <c r="M2930" s="6"/>
    </row>
    <row r="2931" spans="1:13" hidden="1">
      <c r="A2931" s="6" t="s">
        <v>10980</v>
      </c>
      <c r="B2931" s="6" t="str">
        <f t="shared" si="135"/>
        <v>l130200917</v>
      </c>
      <c r="C2931" s="6" t="s">
        <v>7427</v>
      </c>
      <c r="D2931" s="6" t="str">
        <f>+VLOOKUP($C2931,Sheet3!$B:$I,2,0)</f>
        <v>21X7X15</v>
      </c>
      <c r="E2931" s="6" t="str">
        <f>+VLOOKUP($C2931,Sheet3!$B:$I,3,0)</f>
        <v>SAT</v>
      </c>
      <c r="F2931" s="6" t="str">
        <f>+VLOOKUP($C2931,Sheet3!$B:$I,4,0)</f>
        <v>NUMA</v>
      </c>
      <c r="G2931" s="6">
        <f>+VLOOKUP($C2931,Sheet3!$B:$I,5,0)</f>
        <v>0</v>
      </c>
      <c r="H2931" s="6" t="str">
        <f>+VLOOKUP($C2931,Sheet3!$B:$I,6,0)</f>
        <v>D1.</v>
      </c>
      <c r="I2931" s="6" t="str">
        <f>+VLOOKUP($C2931,Sheet3!$B:$I,7,0)</f>
        <v>RIGOR</v>
      </c>
      <c r="J2931" s="6" t="str">
        <f>+VLOOKUP($C2931,Sheet3!$B:$I,8,0)</f>
        <v>D</v>
      </c>
      <c r="K2931" s="6" t="str">
        <f t="shared" si="137"/>
        <v>21X7X15SAT NUMA 0 D1. RIGOR D</v>
      </c>
      <c r="L2931" s="6" t="str">
        <f t="shared" si="136"/>
        <v>B</v>
      </c>
      <c r="M2931" s="6"/>
    </row>
    <row r="2932" spans="1:13" hidden="1">
      <c r="A2932" s="6" t="s">
        <v>10981</v>
      </c>
      <c r="B2932" s="6" t="str">
        <f t="shared" si="135"/>
        <v>l121000651</v>
      </c>
      <c r="C2932" s="6" t="s">
        <v>8923</v>
      </c>
      <c r="D2932" s="6" t="str">
        <f>+VLOOKUP($C2932,Sheet3!$B:$I,2,0)</f>
        <v>21X8X15</v>
      </c>
      <c r="E2932" s="6" t="str">
        <f>+VLOOKUP($C2932,Sheet3!$B:$I,3,0)</f>
        <v>SM</v>
      </c>
      <c r="F2932" s="6" t="str">
        <f>+VLOOKUP($C2932,Sheet3!$B:$I,4,0)</f>
        <v>NUMA</v>
      </c>
      <c r="G2932" s="6">
        <f>+VLOOKUP($C2932,Sheet3!$B:$I,5,0)</f>
        <v>0</v>
      </c>
      <c r="H2932" s="6" t="str">
        <f>+VLOOKUP($C2932,Sheet3!$B:$I,6,0)</f>
        <v>D1.</v>
      </c>
      <c r="I2932" s="6" t="str">
        <f>+VLOOKUP($C2932,Sheet3!$B:$I,7,0)</f>
        <v>TALON</v>
      </c>
      <c r="J2932" s="6" t="str">
        <f>+VLOOKUP($C2932,Sheet3!$B:$I,8,0)</f>
        <v>D</v>
      </c>
      <c r="K2932" s="6" t="str">
        <f t="shared" si="137"/>
        <v>21X8X15SM NUMA 0 D1. TALON D</v>
      </c>
      <c r="L2932" s="6" t="str">
        <f t="shared" si="136"/>
        <v>B</v>
      </c>
      <c r="M2932" s="6"/>
    </row>
    <row r="2933" spans="1:13">
      <c r="A2933" s="6" t="s">
        <v>10982</v>
      </c>
      <c r="B2933" s="6" t="str">
        <f t="shared" si="135"/>
        <v>l151101249</v>
      </c>
      <c r="C2933" s="6" t="s">
        <v>8491</v>
      </c>
      <c r="D2933" s="6" t="str">
        <f>+VLOOKUP($C2933,Sheet3!$B:$I,2,0)</f>
        <v>18X8X121/8</v>
      </c>
      <c r="E2933" s="6" t="str">
        <f>+VLOOKUP($C2933,Sheet3!$B:$I,3,0)</f>
        <v>ML</v>
      </c>
      <c r="F2933" s="6" t="str">
        <f>+VLOOKUP($C2933,Sheet3!$B:$I,4,0)</f>
        <v>NUMA</v>
      </c>
      <c r="G2933" s="6">
        <f>+VLOOKUP($C2933,Sheet3!$B:$I,5,0)</f>
        <v>0</v>
      </c>
      <c r="H2933" s="6" t="str">
        <f>+VLOOKUP($C2933,Sheet3!$B:$I,6,0)</f>
        <v>P5N</v>
      </c>
      <c r="I2933" s="6" t="str">
        <f>+VLOOKUP($C2933,Sheet3!$B:$I,7,0)</f>
        <v>NUMA</v>
      </c>
      <c r="J2933" s="6" t="str">
        <f>+VLOOKUP($C2933,Sheet3!$B:$I,8,0)</f>
        <v>P</v>
      </c>
      <c r="K2933" s="6" t="str">
        <f t="shared" si="137"/>
        <v>18X8X121/8ML NUMA 0 P5N NUMA P</v>
      </c>
      <c r="L2933" s="6" t="str">
        <f t="shared" si="136"/>
        <v>A</v>
      </c>
      <c r="M2933" s="6" t="s">
        <v>6972</v>
      </c>
    </row>
    <row r="2934" spans="1:13">
      <c r="A2934" s="6" t="s">
        <v>10983</v>
      </c>
      <c r="B2934" s="6" t="str">
        <f t="shared" si="135"/>
        <v>l151101685</v>
      </c>
      <c r="C2934" s="6" t="s">
        <v>8491</v>
      </c>
      <c r="D2934" s="6" t="str">
        <f>+VLOOKUP($C2934,Sheet3!$B:$I,2,0)</f>
        <v>18X8X121/8</v>
      </c>
      <c r="E2934" s="6" t="str">
        <f>+VLOOKUP($C2934,Sheet3!$B:$I,3,0)</f>
        <v>ML</v>
      </c>
      <c r="F2934" s="6" t="str">
        <f>+VLOOKUP($C2934,Sheet3!$B:$I,4,0)</f>
        <v>NUMA</v>
      </c>
      <c r="G2934" s="6">
        <f>+VLOOKUP($C2934,Sheet3!$B:$I,5,0)</f>
        <v>0</v>
      </c>
      <c r="H2934" s="6" t="str">
        <f>+VLOOKUP($C2934,Sheet3!$B:$I,6,0)</f>
        <v>P5N</v>
      </c>
      <c r="I2934" s="6" t="str">
        <f>+VLOOKUP($C2934,Sheet3!$B:$I,7,0)</f>
        <v>NUMA</v>
      </c>
      <c r="J2934" s="6" t="str">
        <f>+VLOOKUP($C2934,Sheet3!$B:$I,8,0)</f>
        <v>P</v>
      </c>
      <c r="K2934" s="6" t="str">
        <f t="shared" si="137"/>
        <v>18X8X121/8ML NUMA 0 P5N NUMA P</v>
      </c>
      <c r="L2934" s="6" t="str">
        <f t="shared" si="136"/>
        <v>A</v>
      </c>
      <c r="M2934" s="6" t="s">
        <v>6972</v>
      </c>
    </row>
    <row r="2935" spans="1:13">
      <c r="A2935" s="6" t="s">
        <v>10984</v>
      </c>
      <c r="B2935" s="6" t="str">
        <f t="shared" si="135"/>
        <v>l160503099</v>
      </c>
      <c r="C2935" s="6" t="s">
        <v>9356</v>
      </c>
      <c r="D2935" s="6" t="str">
        <f>+VLOOKUP($C2935,Sheet3!$B:$I,2,0)</f>
        <v>21X9X15</v>
      </c>
      <c r="E2935" s="6" t="str">
        <f>+VLOOKUP($C2935,Sheet3!$B:$I,3,0)</f>
        <v>SM</v>
      </c>
      <c r="F2935" s="6" t="str">
        <f>+VLOOKUP($C2935,Sheet3!$B:$I,4,0)</f>
        <v>NUMA</v>
      </c>
      <c r="G2935" s="6">
        <f>+VLOOKUP($C2935,Sheet3!$B:$I,5,0)</f>
        <v>0</v>
      </c>
      <c r="H2935" s="6" t="str">
        <f>+VLOOKUP($C2935,Sheet3!$B:$I,6,0)</f>
        <v>P5</v>
      </c>
      <c r="I2935" s="6" t="str">
        <f>+VLOOKUP($C2935,Sheet3!$B:$I,7,0)</f>
        <v>TOTALSOURCE</v>
      </c>
      <c r="J2935" s="6" t="str">
        <f>+VLOOKUP($C2935,Sheet3!$B:$I,8,0)</f>
        <v>P</v>
      </c>
      <c r="K2935" s="6" t="str">
        <f t="shared" si="137"/>
        <v>21X9X15SM NUMA 0 P5 TOTALSOURCE P</v>
      </c>
      <c r="L2935" s="6" t="str">
        <f t="shared" si="136"/>
        <v>A</v>
      </c>
      <c r="M2935" s="6" t="s">
        <v>6972</v>
      </c>
    </row>
    <row r="2936" spans="1:13">
      <c r="A2936" s="6" t="s">
        <v>10985</v>
      </c>
      <c r="B2936" s="6" t="str">
        <f t="shared" si="135"/>
        <v>l180510630</v>
      </c>
      <c r="C2936" s="6" t="s">
        <v>8996</v>
      </c>
      <c r="D2936" s="6" t="str">
        <f>+VLOOKUP($C2936,Sheet3!$B:$I,2,0)</f>
        <v>21X9X15</v>
      </c>
      <c r="E2936" s="6" t="str">
        <f>+VLOOKUP($C2936,Sheet3!$B:$I,3,0)</f>
        <v>SM</v>
      </c>
      <c r="F2936" s="6" t="str">
        <f>+VLOOKUP($C2936,Sheet3!$B:$I,4,0)</f>
        <v>NUMA</v>
      </c>
      <c r="G2936" s="6">
        <f>+VLOOKUP($C2936,Sheet3!$B:$I,5,0)</f>
        <v>0</v>
      </c>
      <c r="H2936" s="6" t="str">
        <f>+VLOOKUP($C2936,Sheet3!$B:$I,6,0)</f>
        <v>P5</v>
      </c>
      <c r="I2936" s="6" t="str">
        <f>+VLOOKUP($C2936,Sheet3!$B:$I,7,0)</f>
        <v>GALAXYYMSDS</v>
      </c>
      <c r="J2936" s="6" t="str">
        <f>+VLOOKUP($C2936,Sheet3!$B:$I,8,0)</f>
        <v>P</v>
      </c>
      <c r="K2936" s="6" t="str">
        <f t="shared" si="137"/>
        <v>21X9X15SM NUMA 0 P5 GALAXYYMSDS P</v>
      </c>
      <c r="L2936" s="6" t="str">
        <f t="shared" si="136"/>
        <v>A</v>
      </c>
      <c r="M2936" s="6" t="s">
        <v>6972</v>
      </c>
    </row>
    <row r="2937" spans="1:13">
      <c r="A2937" s="6" t="s">
        <v>10986</v>
      </c>
      <c r="B2937" s="6" t="str">
        <f t="shared" si="135"/>
        <v>l140104371</v>
      </c>
      <c r="C2937" s="6" t="s">
        <v>10987</v>
      </c>
      <c r="D2937" s="6" t="str">
        <f>+VLOOKUP($C2937,Sheet3!$B:$I,2,0)</f>
        <v>21X7X15</v>
      </c>
      <c r="E2937" s="6" t="str">
        <f>+VLOOKUP($C2937,Sheet3!$B:$I,3,0)</f>
        <v>SM</v>
      </c>
      <c r="F2937" s="6" t="str">
        <f>+VLOOKUP($C2937,Sheet3!$B:$I,4,0)</f>
        <v>NUMA</v>
      </c>
      <c r="G2937" s="6">
        <f>+VLOOKUP($C2937,Sheet3!$B:$I,5,0)</f>
        <v>0</v>
      </c>
      <c r="H2937" s="6" t="str">
        <f>+VLOOKUP($C2937,Sheet3!$B:$I,6,0)</f>
        <v>P5N</v>
      </c>
      <c r="I2937" s="6" t="str">
        <f>+VLOOKUP($C2937,Sheet3!$B:$I,7,0)</f>
        <v>-</v>
      </c>
      <c r="J2937" s="6" t="str">
        <f>+VLOOKUP($C2937,Sheet3!$B:$I,8,0)</f>
        <v>P</v>
      </c>
      <c r="K2937" s="6" t="str">
        <f t="shared" si="137"/>
        <v>21X7X15SM NUMA 0 P5N - P</v>
      </c>
      <c r="L2937" s="6" t="str">
        <f t="shared" si="136"/>
        <v>A</v>
      </c>
      <c r="M2937" s="6" t="s">
        <v>6972</v>
      </c>
    </row>
    <row r="2938" spans="1:13">
      <c r="A2938" s="6" t="s">
        <v>10988</v>
      </c>
      <c r="B2938" s="6" t="str">
        <f t="shared" si="135"/>
        <v>l151101082</v>
      </c>
      <c r="C2938" s="6" t="s">
        <v>8491</v>
      </c>
      <c r="D2938" s="6" t="str">
        <f>+VLOOKUP($C2938,Sheet3!$B:$I,2,0)</f>
        <v>18X8X121/8</v>
      </c>
      <c r="E2938" s="6" t="str">
        <f>+VLOOKUP($C2938,Sheet3!$B:$I,3,0)</f>
        <v>ML</v>
      </c>
      <c r="F2938" s="6" t="str">
        <f>+VLOOKUP($C2938,Sheet3!$B:$I,4,0)</f>
        <v>NUMA</v>
      </c>
      <c r="G2938" s="6">
        <f>+VLOOKUP($C2938,Sheet3!$B:$I,5,0)</f>
        <v>0</v>
      </c>
      <c r="H2938" s="6" t="str">
        <f>+VLOOKUP($C2938,Sheet3!$B:$I,6,0)</f>
        <v>P5N</v>
      </c>
      <c r="I2938" s="6" t="str">
        <f>+VLOOKUP($C2938,Sheet3!$B:$I,7,0)</f>
        <v>NUMA</v>
      </c>
      <c r="J2938" s="6" t="str">
        <f>+VLOOKUP($C2938,Sheet3!$B:$I,8,0)</f>
        <v>P</v>
      </c>
      <c r="K2938" s="6" t="str">
        <f t="shared" si="137"/>
        <v>18X8X121/8ML NUMA 0 P5N NUMA P</v>
      </c>
      <c r="L2938" s="6" t="str">
        <f t="shared" si="136"/>
        <v>A</v>
      </c>
      <c r="M2938" s="6" t="s">
        <v>6972</v>
      </c>
    </row>
    <row r="2939" spans="1:13">
      <c r="A2939" s="6" t="s">
        <v>10989</v>
      </c>
      <c r="B2939" s="6" t="str">
        <f t="shared" si="135"/>
        <v>l140802011</v>
      </c>
      <c r="C2939" s="6" t="s">
        <v>10849</v>
      </c>
      <c r="D2939" s="6" t="str">
        <f>+VLOOKUP($C2939,Sheet3!$B:$I,2,0)</f>
        <v>18X8X121/8</v>
      </c>
      <c r="E2939" s="6" t="str">
        <f>+VLOOKUP($C2939,Sheet3!$B:$I,3,0)</f>
        <v>SM</v>
      </c>
      <c r="F2939" s="6" t="str">
        <f>+VLOOKUP($C2939,Sheet3!$B:$I,4,0)</f>
        <v>NUMA</v>
      </c>
      <c r="G2939" s="6">
        <f>+VLOOKUP($C2939,Sheet3!$B:$I,5,0)</f>
        <v>0</v>
      </c>
      <c r="H2939" s="6" t="str">
        <f>+VLOOKUP($C2939,Sheet3!$B:$I,6,0)</f>
        <v>D1.</v>
      </c>
      <c r="I2939" s="6" t="str">
        <f>+VLOOKUP($C2939,Sheet3!$B:$I,7,0)</f>
        <v>TANTOR</v>
      </c>
      <c r="J2939" s="6" t="str">
        <f>+VLOOKUP($C2939,Sheet3!$B:$I,8,0)</f>
        <v>D</v>
      </c>
      <c r="K2939" s="6" t="str">
        <f t="shared" si="137"/>
        <v>18X8X121/8SM NUMA 0 D1. TANTOR D</v>
      </c>
      <c r="L2939" s="6" t="str">
        <f t="shared" si="136"/>
        <v>A</v>
      </c>
      <c r="M2939" s="6" t="s">
        <v>6972</v>
      </c>
    </row>
    <row r="2940" spans="1:13">
      <c r="A2940" s="6" t="s">
        <v>10990</v>
      </c>
      <c r="B2940" s="6" t="str">
        <f t="shared" si="135"/>
        <v>l160502962</v>
      </c>
      <c r="C2940" s="6" t="s">
        <v>9356</v>
      </c>
      <c r="D2940" s="6" t="str">
        <f>+VLOOKUP($C2940,Sheet3!$B:$I,2,0)</f>
        <v>21X9X15</v>
      </c>
      <c r="E2940" s="6" t="str">
        <f>+VLOOKUP($C2940,Sheet3!$B:$I,3,0)</f>
        <v>SM</v>
      </c>
      <c r="F2940" s="6" t="str">
        <f>+VLOOKUP($C2940,Sheet3!$B:$I,4,0)</f>
        <v>NUMA</v>
      </c>
      <c r="G2940" s="6">
        <f>+VLOOKUP($C2940,Sheet3!$B:$I,5,0)</f>
        <v>0</v>
      </c>
      <c r="H2940" s="6" t="str">
        <f>+VLOOKUP($C2940,Sheet3!$B:$I,6,0)</f>
        <v>P5</v>
      </c>
      <c r="I2940" s="6" t="str">
        <f>+VLOOKUP($C2940,Sheet3!$B:$I,7,0)</f>
        <v>TOTALSOURCE</v>
      </c>
      <c r="J2940" s="6" t="str">
        <f>+VLOOKUP($C2940,Sheet3!$B:$I,8,0)</f>
        <v>P</v>
      </c>
      <c r="K2940" s="6" t="str">
        <f t="shared" si="137"/>
        <v>21X9X15SM NUMA 0 P5 TOTALSOURCE P</v>
      </c>
      <c r="L2940" s="6" t="str">
        <f t="shared" si="136"/>
        <v>A</v>
      </c>
      <c r="M2940" s="6" t="s">
        <v>6972</v>
      </c>
    </row>
    <row r="2941" spans="1:13">
      <c r="A2941" s="6" t="s">
        <v>10991</v>
      </c>
      <c r="B2941" s="6" t="str">
        <f t="shared" si="135"/>
        <v>l160503180</v>
      </c>
      <c r="C2941" s="6" t="s">
        <v>9356</v>
      </c>
      <c r="D2941" s="6" t="str">
        <f>+VLOOKUP($C2941,Sheet3!$B:$I,2,0)</f>
        <v>21X9X15</v>
      </c>
      <c r="E2941" s="6" t="str">
        <f>+VLOOKUP($C2941,Sheet3!$B:$I,3,0)</f>
        <v>SM</v>
      </c>
      <c r="F2941" s="6" t="str">
        <f>+VLOOKUP($C2941,Sheet3!$B:$I,4,0)</f>
        <v>NUMA</v>
      </c>
      <c r="G2941" s="6">
        <f>+VLOOKUP($C2941,Sheet3!$B:$I,5,0)</f>
        <v>0</v>
      </c>
      <c r="H2941" s="6" t="str">
        <f>+VLOOKUP($C2941,Sheet3!$B:$I,6,0)</f>
        <v>P5</v>
      </c>
      <c r="I2941" s="6" t="str">
        <f>+VLOOKUP($C2941,Sheet3!$B:$I,7,0)</f>
        <v>TOTALSOURCE</v>
      </c>
      <c r="J2941" s="6" t="str">
        <f>+VLOOKUP($C2941,Sheet3!$B:$I,8,0)</f>
        <v>P</v>
      </c>
      <c r="K2941" s="6" t="str">
        <f t="shared" si="137"/>
        <v>21X9X15SM NUMA 0 P5 TOTALSOURCE P</v>
      </c>
      <c r="L2941" s="6" t="str">
        <f t="shared" si="136"/>
        <v>A</v>
      </c>
      <c r="M2941" s="6" t="s">
        <v>6972</v>
      </c>
    </row>
    <row r="2942" spans="1:13">
      <c r="A2942" s="6" t="s">
        <v>10992</v>
      </c>
      <c r="B2942" s="6" t="str">
        <f t="shared" si="135"/>
        <v>l160502828</v>
      </c>
      <c r="C2942" s="6" t="s">
        <v>9356</v>
      </c>
      <c r="D2942" s="6" t="str">
        <f>+VLOOKUP($C2942,Sheet3!$B:$I,2,0)</f>
        <v>21X9X15</v>
      </c>
      <c r="E2942" s="6" t="str">
        <f>+VLOOKUP($C2942,Sheet3!$B:$I,3,0)</f>
        <v>SM</v>
      </c>
      <c r="F2942" s="6" t="str">
        <f>+VLOOKUP($C2942,Sheet3!$B:$I,4,0)</f>
        <v>NUMA</v>
      </c>
      <c r="G2942" s="6">
        <f>+VLOOKUP($C2942,Sheet3!$B:$I,5,0)</f>
        <v>0</v>
      </c>
      <c r="H2942" s="6" t="str">
        <f>+VLOOKUP($C2942,Sheet3!$B:$I,6,0)</f>
        <v>P5</v>
      </c>
      <c r="I2942" s="6" t="str">
        <f>+VLOOKUP($C2942,Sheet3!$B:$I,7,0)</f>
        <v>TOTALSOURCE</v>
      </c>
      <c r="J2942" s="6" t="str">
        <f>+VLOOKUP($C2942,Sheet3!$B:$I,8,0)</f>
        <v>P</v>
      </c>
      <c r="K2942" s="6" t="str">
        <f t="shared" si="137"/>
        <v>21X9X15SM NUMA 0 P5 TOTALSOURCE P</v>
      </c>
      <c r="L2942" s="6" t="str">
        <f t="shared" si="136"/>
        <v>A</v>
      </c>
      <c r="M2942" s="6" t="s">
        <v>6972</v>
      </c>
    </row>
    <row r="2943" spans="1:13">
      <c r="A2943" s="6" t="s">
        <v>10993</v>
      </c>
      <c r="B2943" s="6" t="str">
        <f t="shared" si="135"/>
        <v>l151101484</v>
      </c>
      <c r="C2943" s="6" t="s">
        <v>8491</v>
      </c>
      <c r="D2943" s="6" t="str">
        <f>+VLOOKUP($C2943,Sheet3!$B:$I,2,0)</f>
        <v>18X8X121/8</v>
      </c>
      <c r="E2943" s="6" t="str">
        <f>+VLOOKUP($C2943,Sheet3!$B:$I,3,0)</f>
        <v>ML</v>
      </c>
      <c r="F2943" s="6" t="str">
        <f>+VLOOKUP($C2943,Sheet3!$B:$I,4,0)</f>
        <v>NUMA</v>
      </c>
      <c r="G2943" s="6">
        <f>+VLOOKUP($C2943,Sheet3!$B:$I,5,0)</f>
        <v>0</v>
      </c>
      <c r="H2943" s="6" t="str">
        <f>+VLOOKUP($C2943,Sheet3!$B:$I,6,0)</f>
        <v>P5N</v>
      </c>
      <c r="I2943" s="6" t="str">
        <f>+VLOOKUP($C2943,Sheet3!$B:$I,7,0)</f>
        <v>NUMA</v>
      </c>
      <c r="J2943" s="6" t="str">
        <f>+VLOOKUP($C2943,Sheet3!$B:$I,8,0)</f>
        <v>P</v>
      </c>
      <c r="K2943" s="6" t="str">
        <f t="shared" si="137"/>
        <v>18X8X121/8ML NUMA 0 P5N NUMA P</v>
      </c>
      <c r="L2943" s="6" t="str">
        <f t="shared" si="136"/>
        <v>A</v>
      </c>
      <c r="M2943" s="6" t="s">
        <v>6972</v>
      </c>
    </row>
    <row r="2944" spans="1:13">
      <c r="A2944" s="6" t="s">
        <v>10994</v>
      </c>
      <c r="B2944" s="6" t="str">
        <f t="shared" si="135"/>
        <v>l150505894</v>
      </c>
      <c r="C2944" s="6" t="s">
        <v>8711</v>
      </c>
      <c r="D2944" s="6" t="str">
        <f>+VLOOKUP($C2944,Sheet3!$B:$I,2,0)</f>
        <v>21X7X15</v>
      </c>
      <c r="E2944" s="6" t="str">
        <f>+VLOOKUP($C2944,Sheet3!$B:$I,3,0)</f>
        <v>SM</v>
      </c>
      <c r="F2944" s="6" t="str">
        <f>+VLOOKUP($C2944,Sheet3!$B:$I,4,0)</f>
        <v>NUMA</v>
      </c>
      <c r="G2944" s="6">
        <f>+VLOOKUP($C2944,Sheet3!$B:$I,5,0)</f>
        <v>0</v>
      </c>
      <c r="H2944" s="6" t="str">
        <f>+VLOOKUP($C2944,Sheet3!$B:$I,6,0)</f>
        <v>D1N</v>
      </c>
      <c r="I2944" s="6" t="str">
        <f>+VLOOKUP($C2944,Sheet3!$B:$I,7,0)</f>
        <v>TALON</v>
      </c>
      <c r="J2944" s="6" t="str">
        <f>+VLOOKUP($C2944,Sheet3!$B:$I,8,0)</f>
        <v>D</v>
      </c>
      <c r="K2944" s="6" t="str">
        <f t="shared" si="137"/>
        <v>21X7X15SM NUMA 0 D1N TALON D</v>
      </c>
      <c r="L2944" s="6" t="str">
        <f t="shared" si="136"/>
        <v>A</v>
      </c>
      <c r="M2944" s="6" t="s">
        <v>6972</v>
      </c>
    </row>
    <row r="2945" spans="1:13">
      <c r="A2945" s="6" t="s">
        <v>10995</v>
      </c>
      <c r="B2945" s="6" t="str">
        <f t="shared" si="135"/>
        <v>l150505575</v>
      </c>
      <c r="C2945" s="6" t="s">
        <v>8711</v>
      </c>
      <c r="D2945" s="6" t="str">
        <f>+VLOOKUP($C2945,Sheet3!$B:$I,2,0)</f>
        <v>21X7X15</v>
      </c>
      <c r="E2945" s="6" t="str">
        <f>+VLOOKUP($C2945,Sheet3!$B:$I,3,0)</f>
        <v>SM</v>
      </c>
      <c r="F2945" s="6" t="str">
        <f>+VLOOKUP($C2945,Sheet3!$B:$I,4,0)</f>
        <v>NUMA</v>
      </c>
      <c r="G2945" s="6">
        <f>+VLOOKUP($C2945,Sheet3!$B:$I,5,0)</f>
        <v>0</v>
      </c>
      <c r="H2945" s="6" t="str">
        <f>+VLOOKUP($C2945,Sheet3!$B:$I,6,0)</f>
        <v>D1N</v>
      </c>
      <c r="I2945" s="6" t="str">
        <f>+VLOOKUP($C2945,Sheet3!$B:$I,7,0)</f>
        <v>TALON</v>
      </c>
      <c r="J2945" s="6" t="str">
        <f>+VLOOKUP($C2945,Sheet3!$B:$I,8,0)</f>
        <v>D</v>
      </c>
      <c r="K2945" s="6" t="str">
        <f t="shared" si="137"/>
        <v>21X7X15SM NUMA 0 D1N TALON D</v>
      </c>
      <c r="L2945" s="6" t="str">
        <f t="shared" si="136"/>
        <v>A</v>
      </c>
      <c r="M2945" s="6" t="s">
        <v>6972</v>
      </c>
    </row>
    <row r="2946" spans="1:13">
      <c r="A2946" s="6" t="s">
        <v>10996</v>
      </c>
      <c r="B2946" s="6" t="str">
        <f t="shared" ref="B2946:B3009" si="138">+MID(A2946,9,10)</f>
        <v>l150505941</v>
      </c>
      <c r="C2946" s="6" t="s">
        <v>8711</v>
      </c>
      <c r="D2946" s="6" t="str">
        <f>+VLOOKUP($C2946,Sheet3!$B:$I,2,0)</f>
        <v>21X7X15</v>
      </c>
      <c r="E2946" s="6" t="str">
        <f>+VLOOKUP($C2946,Sheet3!$B:$I,3,0)</f>
        <v>SM</v>
      </c>
      <c r="F2946" s="6" t="str">
        <f>+VLOOKUP($C2946,Sheet3!$B:$I,4,0)</f>
        <v>NUMA</v>
      </c>
      <c r="G2946" s="6">
        <f>+VLOOKUP($C2946,Sheet3!$B:$I,5,0)</f>
        <v>0</v>
      </c>
      <c r="H2946" s="6" t="str">
        <f>+VLOOKUP($C2946,Sheet3!$B:$I,6,0)</f>
        <v>D1N</v>
      </c>
      <c r="I2946" s="6" t="str">
        <f>+VLOOKUP($C2946,Sheet3!$B:$I,7,0)</f>
        <v>TALON</v>
      </c>
      <c r="J2946" s="6" t="str">
        <f>+VLOOKUP($C2946,Sheet3!$B:$I,8,0)</f>
        <v>D</v>
      </c>
      <c r="K2946" s="6" t="str">
        <f t="shared" si="137"/>
        <v>21X7X15SM NUMA 0 D1N TALON D</v>
      </c>
      <c r="L2946" s="6" t="str">
        <f t="shared" ref="L2946:L3009" si="139">+RIGHT(A2946,1)</f>
        <v>A</v>
      </c>
      <c r="M2946" s="6" t="s">
        <v>6972</v>
      </c>
    </row>
    <row r="2947" spans="1:13">
      <c r="A2947" s="6" t="s">
        <v>10997</v>
      </c>
      <c r="B2947" s="6" t="str">
        <f t="shared" si="138"/>
        <v>l151101215</v>
      </c>
      <c r="C2947" s="6" t="s">
        <v>8491</v>
      </c>
      <c r="D2947" s="6" t="str">
        <f>+VLOOKUP($C2947,Sheet3!$B:$I,2,0)</f>
        <v>18X8X121/8</v>
      </c>
      <c r="E2947" s="6" t="str">
        <f>+VLOOKUP($C2947,Sheet3!$B:$I,3,0)</f>
        <v>ML</v>
      </c>
      <c r="F2947" s="6" t="str">
        <f>+VLOOKUP($C2947,Sheet3!$B:$I,4,0)</f>
        <v>NUMA</v>
      </c>
      <c r="G2947" s="6">
        <f>+VLOOKUP($C2947,Sheet3!$B:$I,5,0)</f>
        <v>0</v>
      </c>
      <c r="H2947" s="6" t="str">
        <f>+VLOOKUP($C2947,Sheet3!$B:$I,6,0)</f>
        <v>P5N</v>
      </c>
      <c r="I2947" s="6" t="str">
        <f>+VLOOKUP($C2947,Sheet3!$B:$I,7,0)</f>
        <v>NUMA</v>
      </c>
      <c r="J2947" s="6" t="str">
        <f>+VLOOKUP($C2947,Sheet3!$B:$I,8,0)</f>
        <v>P</v>
      </c>
      <c r="K2947" s="6" t="str">
        <f t="shared" ref="K2947:K3010" si="140">CONCATENATE(D2947,E2947," ",F2947," ",G2947," ",H2947," ",I2947," ",J2947)</f>
        <v>18X8X121/8ML NUMA 0 P5N NUMA P</v>
      </c>
      <c r="L2947" s="6" t="str">
        <f t="shared" si="139"/>
        <v>A</v>
      </c>
      <c r="M2947" s="6" t="s">
        <v>6972</v>
      </c>
    </row>
    <row r="2948" spans="1:13">
      <c r="A2948" s="6" t="s">
        <v>10998</v>
      </c>
      <c r="B2948" s="6" t="str">
        <f t="shared" si="138"/>
        <v>l151101652</v>
      </c>
      <c r="C2948" s="6" t="s">
        <v>8491</v>
      </c>
      <c r="D2948" s="6" t="str">
        <f>+VLOOKUP($C2948,Sheet3!$B:$I,2,0)</f>
        <v>18X8X121/8</v>
      </c>
      <c r="E2948" s="6" t="str">
        <f>+VLOOKUP($C2948,Sheet3!$B:$I,3,0)</f>
        <v>ML</v>
      </c>
      <c r="F2948" s="6" t="str">
        <f>+VLOOKUP($C2948,Sheet3!$B:$I,4,0)</f>
        <v>NUMA</v>
      </c>
      <c r="G2948" s="6">
        <f>+VLOOKUP($C2948,Sheet3!$B:$I,5,0)</f>
        <v>0</v>
      </c>
      <c r="H2948" s="6" t="str">
        <f>+VLOOKUP($C2948,Sheet3!$B:$I,6,0)</f>
        <v>P5N</v>
      </c>
      <c r="I2948" s="6" t="str">
        <f>+VLOOKUP($C2948,Sheet3!$B:$I,7,0)</f>
        <v>NUMA</v>
      </c>
      <c r="J2948" s="6" t="str">
        <f>+VLOOKUP($C2948,Sheet3!$B:$I,8,0)</f>
        <v>P</v>
      </c>
      <c r="K2948" s="6" t="str">
        <f t="shared" si="140"/>
        <v>18X8X121/8ML NUMA 0 P5N NUMA P</v>
      </c>
      <c r="L2948" s="6" t="str">
        <f t="shared" si="139"/>
        <v>A</v>
      </c>
      <c r="M2948" s="6" t="s">
        <v>6972</v>
      </c>
    </row>
    <row r="2949" spans="1:13">
      <c r="A2949" s="6" t="s">
        <v>10999</v>
      </c>
      <c r="B2949" s="6" t="str">
        <f t="shared" si="138"/>
        <v>l150807709</v>
      </c>
      <c r="C2949" s="6" t="s">
        <v>8491</v>
      </c>
      <c r="D2949" s="6" t="str">
        <f>+VLOOKUP($C2949,Sheet3!$B:$I,2,0)</f>
        <v>18X8X121/8</v>
      </c>
      <c r="E2949" s="6" t="str">
        <f>+VLOOKUP($C2949,Sheet3!$B:$I,3,0)</f>
        <v>ML</v>
      </c>
      <c r="F2949" s="6" t="str">
        <f>+VLOOKUP($C2949,Sheet3!$B:$I,4,0)</f>
        <v>NUMA</v>
      </c>
      <c r="G2949" s="6">
        <f>+VLOOKUP($C2949,Sheet3!$B:$I,5,0)</f>
        <v>0</v>
      </c>
      <c r="H2949" s="6" t="str">
        <f>+VLOOKUP($C2949,Sheet3!$B:$I,6,0)</f>
        <v>P5N</v>
      </c>
      <c r="I2949" s="6" t="str">
        <f>+VLOOKUP($C2949,Sheet3!$B:$I,7,0)</f>
        <v>NUMA</v>
      </c>
      <c r="J2949" s="6" t="str">
        <f>+VLOOKUP($C2949,Sheet3!$B:$I,8,0)</f>
        <v>P</v>
      </c>
      <c r="K2949" s="6" t="str">
        <f t="shared" si="140"/>
        <v>18X8X121/8ML NUMA 0 P5N NUMA P</v>
      </c>
      <c r="L2949" s="6" t="str">
        <f t="shared" si="139"/>
        <v>A</v>
      </c>
      <c r="M2949" s="6" t="s">
        <v>6972</v>
      </c>
    </row>
    <row r="2950" spans="1:13">
      <c r="A2950" s="6" t="s">
        <v>11000</v>
      </c>
      <c r="B2950" s="6" t="str">
        <f t="shared" si="138"/>
        <v>l151101582</v>
      </c>
      <c r="C2950" s="6" t="s">
        <v>8491</v>
      </c>
      <c r="D2950" s="6" t="str">
        <f>+VLOOKUP($C2950,Sheet3!$B:$I,2,0)</f>
        <v>18X8X121/8</v>
      </c>
      <c r="E2950" s="6" t="str">
        <f>+VLOOKUP($C2950,Sheet3!$B:$I,3,0)</f>
        <v>ML</v>
      </c>
      <c r="F2950" s="6" t="str">
        <f>+VLOOKUP($C2950,Sheet3!$B:$I,4,0)</f>
        <v>NUMA</v>
      </c>
      <c r="G2950" s="6">
        <f>+VLOOKUP($C2950,Sheet3!$B:$I,5,0)</f>
        <v>0</v>
      </c>
      <c r="H2950" s="6" t="str">
        <f>+VLOOKUP($C2950,Sheet3!$B:$I,6,0)</f>
        <v>P5N</v>
      </c>
      <c r="I2950" s="6" t="str">
        <f>+VLOOKUP($C2950,Sheet3!$B:$I,7,0)</f>
        <v>NUMA</v>
      </c>
      <c r="J2950" s="6" t="str">
        <f>+VLOOKUP($C2950,Sheet3!$B:$I,8,0)</f>
        <v>P</v>
      </c>
      <c r="K2950" s="6" t="str">
        <f t="shared" si="140"/>
        <v>18X8X121/8ML NUMA 0 P5N NUMA P</v>
      </c>
      <c r="L2950" s="6" t="str">
        <f t="shared" si="139"/>
        <v>A</v>
      </c>
      <c r="M2950" s="6" t="s">
        <v>6972</v>
      </c>
    </row>
    <row r="2951" spans="1:13">
      <c r="A2951" s="6" t="s">
        <v>11001</v>
      </c>
      <c r="B2951" s="6" t="str">
        <f t="shared" si="138"/>
        <v>l130201096</v>
      </c>
      <c r="C2951" s="6" t="s">
        <v>7021</v>
      </c>
      <c r="D2951" s="6" t="str">
        <f>+VLOOKUP($C2951,Sheet3!$B:$I,2,0)</f>
        <v>20X9X16</v>
      </c>
      <c r="E2951" s="6" t="str">
        <f>+VLOOKUP($C2951,Sheet3!$B:$I,3,0)</f>
        <v>SM</v>
      </c>
      <c r="F2951" s="6" t="str">
        <f>+VLOOKUP($C2951,Sheet3!$B:$I,4,0)</f>
        <v>NUMA</v>
      </c>
      <c r="G2951" s="6">
        <f>+VLOOKUP($C2951,Sheet3!$B:$I,5,0)</f>
        <v>0</v>
      </c>
      <c r="H2951" s="6" t="str">
        <f>+VLOOKUP($C2951,Sheet3!$B:$I,6,0)</f>
        <v>D1.</v>
      </c>
      <c r="I2951" s="6" t="str">
        <f>+VLOOKUP($C2951,Sheet3!$B:$I,7,0)</f>
        <v>RIGOR</v>
      </c>
      <c r="J2951" s="6" t="str">
        <f>+VLOOKUP($C2951,Sheet3!$B:$I,8,0)</f>
        <v>D</v>
      </c>
      <c r="K2951" s="6" t="str">
        <f t="shared" si="140"/>
        <v>20X9X16SM NUMA 0 D1. RIGOR D</v>
      </c>
      <c r="L2951" s="6" t="str">
        <f t="shared" si="139"/>
        <v>A</v>
      </c>
      <c r="M2951" s="6" t="s">
        <v>6972</v>
      </c>
    </row>
    <row r="2952" spans="1:13">
      <c r="A2952" s="6" t="s">
        <v>11002</v>
      </c>
      <c r="B2952" s="6" t="str">
        <f t="shared" si="138"/>
        <v>l130201545</v>
      </c>
      <c r="C2952" s="6" t="s">
        <v>7427</v>
      </c>
      <c r="D2952" s="6" t="str">
        <f>+VLOOKUP($C2952,Sheet3!$B:$I,2,0)</f>
        <v>21X7X15</v>
      </c>
      <c r="E2952" s="6" t="str">
        <f>+VLOOKUP($C2952,Sheet3!$B:$I,3,0)</f>
        <v>SAT</v>
      </c>
      <c r="F2952" s="6" t="str">
        <f>+VLOOKUP($C2952,Sheet3!$B:$I,4,0)</f>
        <v>NUMA</v>
      </c>
      <c r="G2952" s="6">
        <f>+VLOOKUP($C2952,Sheet3!$B:$I,5,0)</f>
        <v>0</v>
      </c>
      <c r="H2952" s="6" t="str">
        <f>+VLOOKUP($C2952,Sheet3!$B:$I,6,0)</f>
        <v>D1.</v>
      </c>
      <c r="I2952" s="6" t="str">
        <f>+VLOOKUP($C2952,Sheet3!$B:$I,7,0)</f>
        <v>RIGOR</v>
      </c>
      <c r="J2952" s="6" t="str">
        <f>+VLOOKUP($C2952,Sheet3!$B:$I,8,0)</f>
        <v>D</v>
      </c>
      <c r="K2952" s="6" t="str">
        <f t="shared" si="140"/>
        <v>21X7X15SAT NUMA 0 D1. RIGOR D</v>
      </c>
      <c r="L2952" s="6" t="str">
        <f t="shared" si="139"/>
        <v>A</v>
      </c>
      <c r="M2952" s="6" t="s">
        <v>6972</v>
      </c>
    </row>
    <row r="2953" spans="1:13">
      <c r="A2953" s="6" t="s">
        <v>11003</v>
      </c>
      <c r="B2953" s="6" t="str">
        <f t="shared" si="138"/>
        <v>l130101811</v>
      </c>
      <c r="C2953" s="6" t="s">
        <v>11004</v>
      </c>
      <c r="D2953" s="6" t="str">
        <f>+VLOOKUP($C2953,Sheet3!$B:$I,2,0)</f>
        <v>22X10X16</v>
      </c>
      <c r="E2953" s="6" t="str">
        <f>+VLOOKUP($C2953,Sheet3!$B:$I,3,0)</f>
        <v>SM</v>
      </c>
      <c r="F2953" s="6" t="str">
        <f>+VLOOKUP($C2953,Sheet3!$B:$I,4,0)</f>
        <v>NUMA</v>
      </c>
      <c r="G2953" s="6">
        <f>+VLOOKUP($C2953,Sheet3!$B:$I,5,0)</f>
        <v>0</v>
      </c>
      <c r="H2953" s="6" t="str">
        <f>+VLOOKUP($C2953,Sheet3!$B:$I,6,0)</f>
        <v>D1.</v>
      </c>
      <c r="I2953" s="6" t="str">
        <f>+VLOOKUP($C2953,Sheet3!$B:$I,7,0)</f>
        <v>TRAXTER</v>
      </c>
      <c r="J2953" s="6" t="str">
        <f>+VLOOKUP($C2953,Sheet3!$B:$I,8,0)</f>
        <v>D</v>
      </c>
      <c r="K2953" s="6" t="str">
        <f t="shared" si="140"/>
        <v>22X10X16SM NUMA 0 D1. TRAXTER D</v>
      </c>
      <c r="L2953" s="6" t="str">
        <f t="shared" si="139"/>
        <v>A</v>
      </c>
      <c r="M2953" s="6" t="s">
        <v>6972</v>
      </c>
    </row>
    <row r="2954" spans="1:13">
      <c r="A2954" s="6" t="s">
        <v>11005</v>
      </c>
      <c r="B2954" s="6" t="str">
        <f t="shared" si="138"/>
        <v>l130200456</v>
      </c>
      <c r="C2954" s="6" t="s">
        <v>7208</v>
      </c>
      <c r="D2954" s="6" t="str">
        <f>+VLOOKUP($C2954,Sheet3!$B:$I,2,0)</f>
        <v>15X5X111/4</v>
      </c>
      <c r="E2954" s="6" t="str">
        <f>+VLOOKUP($C2954,Sheet3!$B:$I,3,0)</f>
        <v>SM</v>
      </c>
      <c r="F2954" s="6" t="str">
        <f>+VLOOKUP($C2954,Sheet3!$B:$I,4,0)</f>
        <v>NUMA</v>
      </c>
      <c r="G2954" s="6">
        <f>+VLOOKUP($C2954,Sheet3!$B:$I,5,0)</f>
        <v>0</v>
      </c>
      <c r="H2954" s="6" t="str">
        <f>+VLOOKUP($C2954,Sheet3!$B:$I,6,0)</f>
        <v>D1N</v>
      </c>
      <c r="I2954" s="6" t="str">
        <f>+VLOOKUP($C2954,Sheet3!$B:$I,7,0)</f>
        <v>RIGOR</v>
      </c>
      <c r="J2954" s="6" t="str">
        <f>+VLOOKUP($C2954,Sheet3!$B:$I,8,0)</f>
        <v>D</v>
      </c>
      <c r="K2954" s="6" t="str">
        <f t="shared" si="140"/>
        <v>15X5X111/4SM NUMA 0 D1N RIGOR D</v>
      </c>
      <c r="L2954" s="6" t="str">
        <f t="shared" si="139"/>
        <v>A</v>
      </c>
      <c r="M2954" s="6" t="s">
        <v>6972</v>
      </c>
    </row>
    <row r="2955" spans="1:13">
      <c r="A2955" s="6" t="s">
        <v>11006</v>
      </c>
      <c r="B2955" s="6" t="str">
        <f t="shared" si="138"/>
        <v>l130200147</v>
      </c>
      <c r="C2955" s="6" t="s">
        <v>11007</v>
      </c>
      <c r="D2955" s="6" t="str">
        <f>+VLOOKUP($C2955,Sheet3!$B:$I,2,0)</f>
        <v>16X5X101/2</v>
      </c>
      <c r="E2955" s="6" t="str">
        <f>+VLOOKUP($C2955,Sheet3!$B:$I,3,0)</f>
        <v>SM</v>
      </c>
      <c r="F2955" s="6" t="str">
        <f>+VLOOKUP($C2955,Sheet3!$B:$I,4,0)</f>
        <v>NUMA</v>
      </c>
      <c r="G2955" s="6">
        <f>+VLOOKUP($C2955,Sheet3!$B:$I,5,0)</f>
        <v>0</v>
      </c>
      <c r="H2955" s="6" t="str">
        <f>+VLOOKUP($C2955,Sheet3!$B:$I,6,0)</f>
        <v>D1.</v>
      </c>
      <c r="I2955" s="6" t="str">
        <f>+VLOOKUP($C2955,Sheet3!$B:$I,7,0)</f>
        <v>RIGOR</v>
      </c>
      <c r="J2955" s="6" t="str">
        <f>+VLOOKUP($C2955,Sheet3!$B:$I,8,0)</f>
        <v>D</v>
      </c>
      <c r="K2955" s="6" t="str">
        <f t="shared" si="140"/>
        <v>16X5X101/2SM NUMA 0 D1. RIGOR D</v>
      </c>
      <c r="L2955" s="6" t="str">
        <f t="shared" si="139"/>
        <v>A</v>
      </c>
      <c r="M2955" s="6" t="s">
        <v>6972</v>
      </c>
    </row>
    <row r="2956" spans="1:13">
      <c r="A2956" s="6" t="s">
        <v>11008</v>
      </c>
      <c r="B2956" s="6" t="str">
        <f t="shared" si="138"/>
        <v>l110502106</v>
      </c>
      <c r="C2956" s="6" t="s">
        <v>9192</v>
      </c>
      <c r="D2956" s="6" t="str">
        <f>+VLOOKUP($C2956,Sheet3!$B:$I,2,0)</f>
        <v>6.00-9</v>
      </c>
      <c r="E2956" s="6" t="str">
        <f>+VLOOKUP($C2956,Sheet3!$B:$I,3,0)</f>
        <v>LUG</v>
      </c>
      <c r="F2956" s="6" t="str">
        <f>+VLOOKUP($C2956,Sheet3!$B:$I,4,0)</f>
        <v>NUMA</v>
      </c>
      <c r="G2956" s="6">
        <f>+VLOOKUP($C2956,Sheet3!$B:$I,5,0)</f>
        <v>4</v>
      </c>
      <c r="H2956" s="6" t="str">
        <f>+VLOOKUP($C2956,Sheet3!$B:$I,6,0)</f>
        <v>M4N34</v>
      </c>
      <c r="I2956" s="6" t="str">
        <f>+VLOOKUP($C2956,Sheet3!$B:$I,7,0)</f>
        <v>TOTALSOURCE</v>
      </c>
      <c r="J2956" s="6" t="str">
        <f>+VLOOKUP($C2956,Sheet3!$B:$I,8,0)</f>
        <v>PREMIUM</v>
      </c>
      <c r="K2956" s="6" t="str">
        <f t="shared" si="140"/>
        <v>6.00-9LUG NUMA 4 M4N34 TOTALSOURCE PREMIUM</v>
      </c>
      <c r="L2956" s="6" t="str">
        <f t="shared" si="139"/>
        <v>A</v>
      </c>
      <c r="M2956" s="6" t="s">
        <v>6972</v>
      </c>
    </row>
    <row r="2957" spans="1:13">
      <c r="A2957" s="6" t="s">
        <v>11009</v>
      </c>
      <c r="B2957" s="6" t="str">
        <f t="shared" si="138"/>
        <v>l130304058</v>
      </c>
      <c r="C2957" s="6" t="s">
        <v>11010</v>
      </c>
      <c r="D2957" s="6" t="str">
        <f>+VLOOKUP($C2957,Sheet3!$B:$I,2,0)</f>
        <v>23X10-12</v>
      </c>
      <c r="E2957" s="6" t="str">
        <f>+VLOOKUP($C2957,Sheet3!$B:$I,3,0)</f>
        <v>LUG</v>
      </c>
      <c r="F2957" s="6" t="str">
        <f>+VLOOKUP($C2957,Sheet3!$B:$I,4,0)</f>
        <v>NUMA</v>
      </c>
      <c r="G2957" s="6">
        <f>+VLOOKUP($C2957,Sheet3!$B:$I,5,0)</f>
        <v>8</v>
      </c>
      <c r="H2957" s="6" t="str">
        <f>+VLOOKUP($C2957,Sheet3!$B:$I,6,0)</f>
        <v>M2N24</v>
      </c>
      <c r="I2957" s="6" t="str">
        <f>+VLOOKUP($C2957,Sheet3!$B:$I,7,0)</f>
        <v>NUMA</v>
      </c>
      <c r="J2957" s="6" t="str">
        <f>+VLOOKUP($C2957,Sheet3!$B:$I,8,0)</f>
        <v>FORTE</v>
      </c>
      <c r="K2957" s="6" t="str">
        <f t="shared" si="140"/>
        <v>23X10-12LUG NUMA 8 M2N24 NUMA FORTE</v>
      </c>
      <c r="L2957" s="6" t="str">
        <f t="shared" si="139"/>
        <v>A</v>
      </c>
      <c r="M2957" s="6" t="s">
        <v>6972</v>
      </c>
    </row>
    <row r="2958" spans="1:13">
      <c r="A2958" s="6" t="s">
        <v>11011</v>
      </c>
      <c r="B2958" s="6" t="str">
        <f t="shared" si="138"/>
        <v>l130200126</v>
      </c>
      <c r="C2958" s="6" t="s">
        <v>10961</v>
      </c>
      <c r="D2958" s="6" t="str">
        <f>+VLOOKUP($C2958,Sheet3!$B:$I,2,0)</f>
        <v>21X9X15</v>
      </c>
      <c r="E2958" s="6" t="str">
        <f>+VLOOKUP($C2958,Sheet3!$B:$I,3,0)</f>
        <v>SM</v>
      </c>
      <c r="F2958" s="6" t="str">
        <f>+VLOOKUP($C2958,Sheet3!$B:$I,4,0)</f>
        <v>NUMA</v>
      </c>
      <c r="G2958" s="6">
        <f>+VLOOKUP($C2958,Sheet3!$B:$I,5,0)</f>
        <v>0</v>
      </c>
      <c r="H2958" s="6" t="str">
        <f>+VLOOKUP($C2958,Sheet3!$B:$I,6,0)</f>
        <v>D1.</v>
      </c>
      <c r="I2958" s="6" t="str">
        <f>+VLOOKUP($C2958,Sheet3!$B:$I,7,0)</f>
        <v>RIGOR</v>
      </c>
      <c r="J2958" s="6" t="str">
        <f>+VLOOKUP($C2958,Sheet3!$B:$I,8,0)</f>
        <v>D</v>
      </c>
      <c r="K2958" s="6" t="str">
        <f t="shared" si="140"/>
        <v>21X9X15SM NUMA 0 D1. RIGOR D</v>
      </c>
      <c r="L2958" s="6" t="str">
        <f t="shared" si="139"/>
        <v>A</v>
      </c>
      <c r="M2958" s="6" t="s">
        <v>6972</v>
      </c>
    </row>
    <row r="2959" spans="1:13">
      <c r="A2959" s="6" t="s">
        <v>11012</v>
      </c>
      <c r="B2959" s="6" t="str">
        <f t="shared" si="138"/>
        <v>l121001520</v>
      </c>
      <c r="C2959" s="6" t="s">
        <v>8923</v>
      </c>
      <c r="D2959" s="6" t="str">
        <f>+VLOOKUP($C2959,Sheet3!$B:$I,2,0)</f>
        <v>21X8X15</v>
      </c>
      <c r="E2959" s="6" t="str">
        <f>+VLOOKUP($C2959,Sheet3!$B:$I,3,0)</f>
        <v>SM</v>
      </c>
      <c r="F2959" s="6" t="str">
        <f>+VLOOKUP($C2959,Sheet3!$B:$I,4,0)</f>
        <v>NUMA</v>
      </c>
      <c r="G2959" s="6">
        <f>+VLOOKUP($C2959,Sheet3!$B:$I,5,0)</f>
        <v>0</v>
      </c>
      <c r="H2959" s="6" t="str">
        <f>+VLOOKUP($C2959,Sheet3!$B:$I,6,0)</f>
        <v>D1.</v>
      </c>
      <c r="I2959" s="6" t="str">
        <f>+VLOOKUP($C2959,Sheet3!$B:$I,7,0)</f>
        <v>TALON</v>
      </c>
      <c r="J2959" s="6" t="str">
        <f>+VLOOKUP($C2959,Sheet3!$B:$I,8,0)</f>
        <v>D</v>
      </c>
      <c r="K2959" s="6" t="str">
        <f t="shared" si="140"/>
        <v>21X8X15SM NUMA 0 D1. TALON D</v>
      </c>
      <c r="L2959" s="6" t="str">
        <f t="shared" si="139"/>
        <v>A</v>
      </c>
      <c r="M2959" s="6" t="s">
        <v>6972</v>
      </c>
    </row>
    <row r="2960" spans="1:13">
      <c r="A2960" s="6" t="s">
        <v>11013</v>
      </c>
      <c r="B2960" s="6" t="str">
        <f t="shared" si="138"/>
        <v>l130209000</v>
      </c>
      <c r="C2960" s="6" t="s">
        <v>8889</v>
      </c>
      <c r="D2960" s="6" t="str">
        <f>+VLOOKUP($C2960,Sheet3!$B:$I,2,0)</f>
        <v>21X8X15</v>
      </c>
      <c r="E2960" s="6" t="str">
        <f>+VLOOKUP($C2960,Sheet3!$B:$I,3,0)</f>
        <v>SM</v>
      </c>
      <c r="F2960" s="6" t="str">
        <f>+VLOOKUP($C2960,Sheet3!$B:$I,4,0)</f>
        <v>NUMA</v>
      </c>
      <c r="G2960" s="6">
        <f>+VLOOKUP($C2960,Sheet3!$B:$I,5,0)</f>
        <v>0</v>
      </c>
      <c r="H2960" s="6" t="str">
        <f>+VLOOKUP($C2960,Sheet3!$B:$I,6,0)</f>
        <v>D1.</v>
      </c>
      <c r="I2960" s="6" t="str">
        <f>+VLOOKUP($C2960,Sheet3!$B:$I,7,0)</f>
        <v>RIGOR</v>
      </c>
      <c r="J2960" s="6" t="str">
        <f>+VLOOKUP($C2960,Sheet3!$B:$I,8,0)</f>
        <v>D</v>
      </c>
      <c r="K2960" s="6" t="str">
        <f t="shared" si="140"/>
        <v>21X8X15SM NUMA 0 D1. RIGOR D</v>
      </c>
      <c r="L2960" s="6" t="str">
        <f t="shared" si="139"/>
        <v>A</v>
      </c>
      <c r="M2960" s="6" t="s">
        <v>6972</v>
      </c>
    </row>
    <row r="2961" spans="1:13">
      <c r="A2961" s="6" t="s">
        <v>11014</v>
      </c>
      <c r="B2961" s="6" t="str">
        <f t="shared" si="138"/>
        <v>l130303933</v>
      </c>
      <c r="C2961" s="6" t="s">
        <v>11010</v>
      </c>
      <c r="D2961" s="6" t="str">
        <f>+VLOOKUP($C2961,Sheet3!$B:$I,2,0)</f>
        <v>23X10-12</v>
      </c>
      <c r="E2961" s="6" t="str">
        <f>+VLOOKUP($C2961,Sheet3!$B:$I,3,0)</f>
        <v>LUG</v>
      </c>
      <c r="F2961" s="6" t="str">
        <f>+VLOOKUP($C2961,Sheet3!$B:$I,4,0)</f>
        <v>NUMA</v>
      </c>
      <c r="G2961" s="6">
        <f>+VLOOKUP($C2961,Sheet3!$B:$I,5,0)</f>
        <v>8</v>
      </c>
      <c r="H2961" s="6" t="str">
        <f>+VLOOKUP($C2961,Sheet3!$B:$I,6,0)</f>
        <v>M2N24</v>
      </c>
      <c r="I2961" s="6" t="str">
        <f>+VLOOKUP($C2961,Sheet3!$B:$I,7,0)</f>
        <v>NUMA</v>
      </c>
      <c r="J2961" s="6" t="str">
        <f>+VLOOKUP($C2961,Sheet3!$B:$I,8,0)</f>
        <v>FORTE</v>
      </c>
      <c r="K2961" s="6" t="str">
        <f t="shared" si="140"/>
        <v>23X10-12LUG NUMA 8 M2N24 NUMA FORTE</v>
      </c>
      <c r="L2961" s="6" t="str">
        <f t="shared" si="139"/>
        <v>A</v>
      </c>
      <c r="M2961" s="6" t="s">
        <v>6972</v>
      </c>
    </row>
    <row r="2962" spans="1:13">
      <c r="A2962" s="6" t="s">
        <v>11015</v>
      </c>
      <c r="B2962" s="6" t="str">
        <f t="shared" si="138"/>
        <v>l130200394</v>
      </c>
      <c r="C2962" s="6" t="s">
        <v>7208</v>
      </c>
      <c r="D2962" s="6" t="str">
        <f>+VLOOKUP($C2962,Sheet3!$B:$I,2,0)</f>
        <v>15X5X111/4</v>
      </c>
      <c r="E2962" s="6" t="str">
        <f>+VLOOKUP($C2962,Sheet3!$B:$I,3,0)</f>
        <v>SM</v>
      </c>
      <c r="F2962" s="6" t="str">
        <f>+VLOOKUP($C2962,Sheet3!$B:$I,4,0)</f>
        <v>NUMA</v>
      </c>
      <c r="G2962" s="6">
        <f>+VLOOKUP($C2962,Sheet3!$B:$I,5,0)</f>
        <v>0</v>
      </c>
      <c r="H2962" s="6" t="str">
        <f>+VLOOKUP($C2962,Sheet3!$B:$I,6,0)</f>
        <v>D1N</v>
      </c>
      <c r="I2962" s="6" t="str">
        <f>+VLOOKUP($C2962,Sheet3!$B:$I,7,0)</f>
        <v>RIGOR</v>
      </c>
      <c r="J2962" s="6" t="str">
        <f>+VLOOKUP($C2962,Sheet3!$B:$I,8,0)</f>
        <v>D</v>
      </c>
      <c r="K2962" s="6" t="str">
        <f t="shared" si="140"/>
        <v>15X5X111/4SM NUMA 0 D1N RIGOR D</v>
      </c>
      <c r="L2962" s="6" t="str">
        <f t="shared" si="139"/>
        <v>A</v>
      </c>
      <c r="M2962" s="6" t="s">
        <v>6972</v>
      </c>
    </row>
    <row r="2963" spans="1:13">
      <c r="A2963" s="6" t="s">
        <v>11016</v>
      </c>
      <c r="B2963" s="6" t="str">
        <f t="shared" si="138"/>
        <v>l130603344</v>
      </c>
      <c r="C2963" s="6" t="s">
        <v>11017</v>
      </c>
      <c r="D2963" s="6" t="str">
        <f>+VLOOKUP($C2963,Sheet3!$B:$I,2,0)</f>
        <v>161/4X5X111/4</v>
      </c>
      <c r="E2963" s="6" t="str">
        <f>+VLOOKUP($C2963,Sheet3!$B:$I,3,0)</f>
        <v>SM</v>
      </c>
      <c r="F2963" s="6" t="str">
        <f>+VLOOKUP($C2963,Sheet3!$B:$I,4,0)</f>
        <v>NUMA</v>
      </c>
      <c r="G2963" s="6">
        <f>+VLOOKUP($C2963,Sheet3!$B:$I,5,0)</f>
        <v>0</v>
      </c>
      <c r="H2963" s="6" t="str">
        <f>+VLOOKUP($C2963,Sheet3!$B:$I,6,0)</f>
        <v>S9</v>
      </c>
      <c r="I2963" s="6" t="str">
        <f>+VLOOKUP($C2963,Sheet3!$B:$I,7,0)</f>
        <v>TALON</v>
      </c>
      <c r="J2963" s="6" t="str">
        <f>+VLOOKUP($C2963,Sheet3!$B:$I,8,0)</f>
        <v>-</v>
      </c>
      <c r="K2963" s="6" t="str">
        <f t="shared" si="140"/>
        <v>161/4X5X111/4SM NUMA 0 S9 TALON -</v>
      </c>
      <c r="L2963" s="6" t="str">
        <f t="shared" si="139"/>
        <v>A</v>
      </c>
      <c r="M2963" s="6" t="s">
        <v>6972</v>
      </c>
    </row>
    <row r="2964" spans="1:13">
      <c r="A2964" s="6" t="s">
        <v>11018</v>
      </c>
      <c r="B2964" s="6" t="str">
        <f t="shared" si="138"/>
        <v>l161204179</v>
      </c>
      <c r="C2964" s="6" t="s">
        <v>11019</v>
      </c>
      <c r="D2964" s="6" t="str">
        <f>+VLOOKUP($C2964,Sheet3!$B:$I,2,0)</f>
        <v>21X8-9</v>
      </c>
      <c r="E2964" s="6" t="str">
        <f>+VLOOKUP($C2964,Sheet3!$B:$I,3,0)</f>
        <v>LUG</v>
      </c>
      <c r="F2964" s="6" t="str">
        <f>+VLOOKUP($C2964,Sheet3!$B:$I,4,0)</f>
        <v>NUMAPRIME</v>
      </c>
      <c r="G2964" s="6">
        <f>+VLOOKUP($C2964,Sheet3!$B:$I,5,0)</f>
        <v>6</v>
      </c>
      <c r="H2964" s="6" t="str">
        <f>+VLOOKUP($C2964,Sheet3!$B:$I,6,0)</f>
        <v>M4N34</v>
      </c>
      <c r="I2964" s="6" t="str">
        <f>+VLOOKUP($C2964,Sheet3!$B:$I,7,0)</f>
        <v>NUMAPRIME</v>
      </c>
      <c r="J2964" s="6" t="str">
        <f>+VLOOKUP($C2964,Sheet3!$B:$I,8,0)</f>
        <v>XTRA</v>
      </c>
      <c r="K2964" s="6" t="str">
        <f t="shared" si="140"/>
        <v>21X8-9LUG NUMAPRIME 6 M4N34 NUMAPRIME XTRA</v>
      </c>
      <c r="L2964" s="6" t="str">
        <f t="shared" si="139"/>
        <v>A</v>
      </c>
      <c r="M2964" s="6" t="s">
        <v>6972</v>
      </c>
    </row>
    <row r="2965" spans="1:13">
      <c r="A2965" s="6" t="s">
        <v>11020</v>
      </c>
      <c r="B2965" s="6" t="str">
        <f t="shared" si="138"/>
        <v>l130201222</v>
      </c>
      <c r="C2965" s="6" t="s">
        <v>7021</v>
      </c>
      <c r="D2965" s="6" t="str">
        <f>+VLOOKUP($C2965,Sheet3!$B:$I,2,0)</f>
        <v>20X9X16</v>
      </c>
      <c r="E2965" s="6" t="str">
        <f>+VLOOKUP($C2965,Sheet3!$B:$I,3,0)</f>
        <v>SM</v>
      </c>
      <c r="F2965" s="6" t="str">
        <f>+VLOOKUP($C2965,Sheet3!$B:$I,4,0)</f>
        <v>NUMA</v>
      </c>
      <c r="G2965" s="6">
        <f>+VLOOKUP($C2965,Sheet3!$B:$I,5,0)</f>
        <v>0</v>
      </c>
      <c r="H2965" s="6" t="str">
        <f>+VLOOKUP($C2965,Sheet3!$B:$I,6,0)</f>
        <v>D1.</v>
      </c>
      <c r="I2965" s="6" t="str">
        <f>+VLOOKUP($C2965,Sheet3!$B:$I,7,0)</f>
        <v>RIGOR</v>
      </c>
      <c r="J2965" s="6" t="str">
        <f>+VLOOKUP($C2965,Sheet3!$B:$I,8,0)</f>
        <v>D</v>
      </c>
      <c r="K2965" s="6" t="str">
        <f t="shared" si="140"/>
        <v>20X9X16SM NUMA 0 D1. RIGOR D</v>
      </c>
      <c r="L2965" s="6" t="str">
        <f t="shared" si="139"/>
        <v>A</v>
      </c>
      <c r="M2965" s="6" t="s">
        <v>6972</v>
      </c>
    </row>
    <row r="2966" spans="1:13">
      <c r="A2966" s="6" t="s">
        <v>11021</v>
      </c>
      <c r="B2966" s="6" t="str">
        <f t="shared" si="138"/>
        <v>l130200195</v>
      </c>
      <c r="C2966" s="6" t="s">
        <v>10961</v>
      </c>
      <c r="D2966" s="6" t="str">
        <f>+VLOOKUP($C2966,Sheet3!$B:$I,2,0)</f>
        <v>21X9X15</v>
      </c>
      <c r="E2966" s="6" t="str">
        <f>+VLOOKUP($C2966,Sheet3!$B:$I,3,0)</f>
        <v>SM</v>
      </c>
      <c r="F2966" s="6" t="str">
        <f>+VLOOKUP($C2966,Sheet3!$B:$I,4,0)</f>
        <v>NUMA</v>
      </c>
      <c r="G2966" s="6">
        <f>+VLOOKUP($C2966,Sheet3!$B:$I,5,0)</f>
        <v>0</v>
      </c>
      <c r="H2966" s="6" t="str">
        <f>+VLOOKUP($C2966,Sheet3!$B:$I,6,0)</f>
        <v>D1.</v>
      </c>
      <c r="I2966" s="6" t="str">
        <f>+VLOOKUP($C2966,Sheet3!$B:$I,7,0)</f>
        <v>RIGOR</v>
      </c>
      <c r="J2966" s="6" t="str">
        <f>+VLOOKUP($C2966,Sheet3!$B:$I,8,0)</f>
        <v>D</v>
      </c>
      <c r="K2966" s="6" t="str">
        <f t="shared" si="140"/>
        <v>21X9X15SM NUMA 0 D1. RIGOR D</v>
      </c>
      <c r="L2966" s="6" t="str">
        <f t="shared" si="139"/>
        <v>A</v>
      </c>
      <c r="M2966" s="6" t="s">
        <v>6972</v>
      </c>
    </row>
    <row r="2967" spans="1:13" hidden="1">
      <c r="A2967" s="6" t="s">
        <v>11022</v>
      </c>
      <c r="B2967" s="6" t="str">
        <f t="shared" si="138"/>
        <v>l171006351</v>
      </c>
      <c r="C2967" s="6" t="s">
        <v>8396</v>
      </c>
      <c r="D2967" s="6" t="str">
        <f>+VLOOKUP($C2967,Sheet3!$B:$I,2,0)</f>
        <v>22X9X16</v>
      </c>
      <c r="E2967" s="6" t="str">
        <f>+VLOOKUP($C2967,Sheet3!$B:$I,3,0)</f>
        <v>SM</v>
      </c>
      <c r="F2967" s="6" t="str">
        <f>+VLOOKUP($C2967,Sheet3!$B:$I,4,0)</f>
        <v>NUMA</v>
      </c>
      <c r="G2967" s="6">
        <f>+VLOOKUP($C2967,Sheet3!$B:$I,5,0)</f>
        <v>0</v>
      </c>
      <c r="H2967" s="6" t="str">
        <f>+VLOOKUP($C2967,Sheet3!$B:$I,6,0)</f>
        <v>P5</v>
      </c>
      <c r="I2967" s="6" t="str">
        <f>+VLOOKUP($C2967,Sheet3!$B:$I,7,0)</f>
        <v>TOTALSOURCE</v>
      </c>
      <c r="J2967" s="6" t="str">
        <f>+VLOOKUP($C2967,Sheet3!$B:$I,8,0)</f>
        <v>P</v>
      </c>
      <c r="K2967" s="6" t="str">
        <f t="shared" si="140"/>
        <v>22X9X16SM NUMA 0 P5 TOTALSOURCE P</v>
      </c>
      <c r="L2967" s="6" t="str">
        <f t="shared" si="139"/>
        <v>B</v>
      </c>
      <c r="M2967" s="6"/>
    </row>
    <row r="2968" spans="1:13" hidden="1">
      <c r="A2968" s="6" t="s">
        <v>11023</v>
      </c>
      <c r="B2968" s="6" t="str">
        <f t="shared" si="138"/>
        <v>l171009010</v>
      </c>
      <c r="C2968" s="6" t="s">
        <v>10377</v>
      </c>
      <c r="D2968" s="6" t="str">
        <f>+VLOOKUP($C2968,Sheet3!$B:$I,2,0)</f>
        <v>22X9X16</v>
      </c>
      <c r="E2968" s="6" t="str">
        <f>+VLOOKUP($C2968,Sheet3!$B:$I,3,0)</f>
        <v>SM</v>
      </c>
      <c r="F2968" s="6" t="str">
        <f>+VLOOKUP($C2968,Sheet3!$B:$I,4,0)</f>
        <v>NUMA</v>
      </c>
      <c r="G2968" s="6">
        <f>+VLOOKUP($C2968,Sheet3!$B:$I,5,0)</f>
        <v>0</v>
      </c>
      <c r="H2968" s="6" t="str">
        <f>+VLOOKUP($C2968,Sheet3!$B:$I,6,0)</f>
        <v>D1.</v>
      </c>
      <c r="I2968" s="6" t="str">
        <f>+VLOOKUP($C2968,Sheet3!$B:$I,7,0)</f>
        <v>NUMA</v>
      </c>
      <c r="J2968" s="6" t="str">
        <f>+VLOOKUP($C2968,Sheet3!$B:$I,8,0)</f>
        <v>D</v>
      </c>
      <c r="K2968" s="6" t="str">
        <f t="shared" si="140"/>
        <v>22X9X16SM NUMA 0 D1. NUMA D</v>
      </c>
      <c r="L2968" s="6" t="str">
        <f t="shared" si="139"/>
        <v>B</v>
      </c>
      <c r="M2968" s="6"/>
    </row>
    <row r="2969" spans="1:13" hidden="1">
      <c r="A2969" s="6" t="s">
        <v>11024</v>
      </c>
      <c r="B2969" s="6" t="str">
        <f t="shared" si="138"/>
        <v>l181007086</v>
      </c>
      <c r="C2969" s="6" t="s">
        <v>11025</v>
      </c>
      <c r="D2969" s="6" t="str">
        <f>+VLOOKUP($C2969,Sheet3!$B:$I,2,0)</f>
        <v>16X5X101/2</v>
      </c>
      <c r="E2969" s="6" t="str">
        <f>+VLOOKUP($C2969,Sheet3!$B:$I,3,0)</f>
        <v>SAT</v>
      </c>
      <c r="F2969" s="6" t="str">
        <f>+VLOOKUP($C2969,Sheet3!$B:$I,4,0)</f>
        <v>NUMA</v>
      </c>
      <c r="G2969" s="6">
        <f>+VLOOKUP($C2969,Sheet3!$B:$I,5,0)</f>
        <v>0</v>
      </c>
      <c r="H2969" s="6" t="str">
        <f>+VLOOKUP($C2969,Sheet3!$B:$I,6,0)</f>
        <v>P5</v>
      </c>
      <c r="I2969" s="6" t="str">
        <f>+VLOOKUP($C2969,Sheet3!$B:$I,7,0)</f>
        <v>NUMA</v>
      </c>
      <c r="J2969" s="6" t="str">
        <f>+VLOOKUP($C2969,Sheet3!$B:$I,8,0)</f>
        <v>XP</v>
      </c>
      <c r="K2969" s="6" t="str">
        <f t="shared" si="140"/>
        <v>16X5X101/2SAT NUMA 0 P5 NUMA XP</v>
      </c>
      <c r="L2969" s="6" t="str">
        <f t="shared" si="139"/>
        <v>B</v>
      </c>
      <c r="M2969" s="6"/>
    </row>
    <row r="2970" spans="1:13" hidden="1">
      <c r="A2970" s="6" t="s">
        <v>11026</v>
      </c>
      <c r="B2970" s="6" t="str">
        <f t="shared" si="138"/>
        <v>l180106386</v>
      </c>
      <c r="C2970" s="6" t="s">
        <v>11027</v>
      </c>
      <c r="D2970" s="6" t="str">
        <f>+VLOOKUP($C2970,Sheet3!$B:$I,2,0)</f>
        <v>21X7X15</v>
      </c>
      <c r="E2970" s="6" t="str">
        <f>+VLOOKUP($C2970,Sheet3!$B:$I,3,0)</f>
        <v>SM</v>
      </c>
      <c r="F2970" s="6" t="str">
        <f>+VLOOKUP($C2970,Sheet3!$B:$I,4,0)</f>
        <v>NUMA</v>
      </c>
      <c r="G2970" s="6">
        <f>+VLOOKUP($C2970,Sheet3!$B:$I,5,0)</f>
        <v>0</v>
      </c>
      <c r="H2970" s="6" t="str">
        <f>+VLOOKUP($C2970,Sheet3!$B:$I,6,0)</f>
        <v>D1N</v>
      </c>
      <c r="I2970" s="6" t="str">
        <f>+VLOOKUP($C2970,Sheet3!$B:$I,7,0)</f>
        <v>ASTRO</v>
      </c>
      <c r="J2970" s="6" t="str">
        <f>+VLOOKUP($C2970,Sheet3!$B:$I,8,0)</f>
        <v>D</v>
      </c>
      <c r="K2970" s="6" t="str">
        <f t="shared" si="140"/>
        <v>21X7X15SM NUMA 0 D1N ASTRO D</v>
      </c>
      <c r="L2970" s="6" t="str">
        <f t="shared" si="139"/>
        <v>B</v>
      </c>
      <c r="M2970" s="6"/>
    </row>
    <row r="2971" spans="1:13" hidden="1">
      <c r="A2971" s="6" t="s">
        <v>11028</v>
      </c>
      <c r="B2971" s="6" t="str">
        <f t="shared" si="138"/>
        <v>l180606935</v>
      </c>
      <c r="C2971" s="6" t="s">
        <v>7006</v>
      </c>
      <c r="D2971" s="6" t="str">
        <f>+VLOOKUP($C2971,Sheet3!$B:$I,2,0)</f>
        <v>18X7X121/8</v>
      </c>
      <c r="E2971" s="6" t="str">
        <f>+VLOOKUP($C2971,Sheet3!$B:$I,3,0)</f>
        <v>SM</v>
      </c>
      <c r="F2971" s="6" t="str">
        <f>+VLOOKUP($C2971,Sheet3!$B:$I,4,0)</f>
        <v>NUMA</v>
      </c>
      <c r="G2971" s="6">
        <f>+VLOOKUP($C2971,Sheet3!$B:$I,5,0)</f>
        <v>0</v>
      </c>
      <c r="H2971" s="6" t="str">
        <f>+VLOOKUP($C2971,Sheet3!$B:$I,6,0)</f>
        <v>D1N</v>
      </c>
      <c r="I2971" s="6" t="str">
        <f>+VLOOKUP($C2971,Sheet3!$B:$I,7,0)</f>
        <v>NUMA</v>
      </c>
      <c r="J2971" s="6" t="str">
        <f>+VLOOKUP($C2971,Sheet3!$B:$I,8,0)</f>
        <v>D</v>
      </c>
      <c r="K2971" s="6" t="str">
        <f t="shared" si="140"/>
        <v>18X7X121/8SM NUMA 0 D1N NUMA D</v>
      </c>
      <c r="L2971" s="6" t="str">
        <f t="shared" si="139"/>
        <v>B</v>
      </c>
      <c r="M2971" s="6"/>
    </row>
    <row r="2972" spans="1:13" hidden="1">
      <c r="A2972" s="6" t="s">
        <v>11029</v>
      </c>
      <c r="B2972" s="6" t="str">
        <f t="shared" si="138"/>
        <v>l180807632</v>
      </c>
      <c r="C2972" s="6" t="s">
        <v>10364</v>
      </c>
      <c r="D2972" s="6" t="str">
        <f>+VLOOKUP($C2972,Sheet3!$B:$I,2,0)</f>
        <v>18X7-8</v>
      </c>
      <c r="E2972" s="6" t="str">
        <f>+VLOOKUP($C2972,Sheet3!$B:$I,3,0)</f>
        <v>LUG</v>
      </c>
      <c r="F2972" s="6" t="str">
        <f>+VLOOKUP($C2972,Sheet3!$B:$I,4,0)</f>
        <v>NUMAPRIME</v>
      </c>
      <c r="G2972" s="6">
        <f>+VLOOKUP($C2972,Sheet3!$B:$I,5,0)</f>
        <v>4.33</v>
      </c>
      <c r="H2972" s="6" t="str">
        <f>+VLOOKUP($C2972,Sheet3!$B:$I,6,0)</f>
        <v>P13X</v>
      </c>
      <c r="I2972" s="6" t="str">
        <f>+VLOOKUP($C2972,Sheet3!$B:$I,7,0)</f>
        <v>NUMAPRIME</v>
      </c>
      <c r="J2972" s="6" t="str">
        <f>+VLOOKUP($C2972,Sheet3!$B:$I,8,0)</f>
        <v>PREMIUM</v>
      </c>
      <c r="K2972" s="6" t="str">
        <f t="shared" si="140"/>
        <v>18X7-8LUG NUMAPRIME 4.33 P13X NUMAPRIME PREMIUM</v>
      </c>
      <c r="L2972" s="6" t="str">
        <f t="shared" si="139"/>
        <v>B</v>
      </c>
      <c r="M2972" s="6"/>
    </row>
    <row r="2973" spans="1:13" hidden="1">
      <c r="A2973" s="6" t="s">
        <v>11030</v>
      </c>
      <c r="B2973" s="6" t="str">
        <f t="shared" si="138"/>
        <v>l171102787</v>
      </c>
      <c r="C2973" s="6" t="s">
        <v>11031</v>
      </c>
      <c r="D2973" s="6" t="str">
        <f>+VLOOKUP($C2973,Sheet3!$B:$I,2,0)</f>
        <v>18X7-8</v>
      </c>
      <c r="E2973" s="6" t="str">
        <f>+VLOOKUP($C2973,Sheet3!$B:$I,3,0)</f>
        <v>LUG</v>
      </c>
      <c r="F2973" s="6" t="str">
        <f>+VLOOKUP($C2973,Sheet3!$B:$I,4,0)</f>
        <v>NUMAPRIME</v>
      </c>
      <c r="G2973" s="6">
        <f>+VLOOKUP($C2973,Sheet3!$B:$I,5,0)</f>
        <v>4.33</v>
      </c>
      <c r="H2973" s="6" t="str">
        <f>+VLOOKUP($C2973,Sheet3!$B:$I,6,0)</f>
        <v>M4N34</v>
      </c>
      <c r="I2973" s="6" t="str">
        <f>+VLOOKUP($C2973,Sheet3!$B:$I,7,0)</f>
        <v>NUMAPRIME</v>
      </c>
      <c r="J2973" s="6" t="str">
        <f>+VLOOKUP($C2973,Sheet3!$B:$I,8,0)</f>
        <v>PREMIUM</v>
      </c>
      <c r="K2973" s="6" t="str">
        <f t="shared" si="140"/>
        <v>18X7-8LUG NUMAPRIME 4.33 M4N34 NUMAPRIME PREMIUM</v>
      </c>
      <c r="L2973" s="6" t="str">
        <f t="shared" si="139"/>
        <v>B</v>
      </c>
      <c r="M2973" s="6"/>
    </row>
    <row r="2974" spans="1:13" hidden="1">
      <c r="A2974" s="6" t="s">
        <v>11032</v>
      </c>
      <c r="B2974" s="6" t="str">
        <f t="shared" si="138"/>
        <v>l191208636</v>
      </c>
      <c r="C2974" s="6" t="s">
        <v>8547</v>
      </c>
      <c r="D2974" s="6" t="str">
        <f>+VLOOKUP($C2974,Sheet3!$B:$I,2,0)</f>
        <v>161/4X5X111/4</v>
      </c>
      <c r="E2974" s="6" t="str">
        <f>+VLOOKUP($C2974,Sheet3!$B:$I,3,0)</f>
        <v>SM</v>
      </c>
      <c r="F2974" s="6" t="str">
        <f>+VLOOKUP($C2974,Sheet3!$B:$I,4,0)</f>
        <v>NUMA</v>
      </c>
      <c r="G2974" s="6">
        <f>+VLOOKUP($C2974,Sheet3!$B:$I,5,0)</f>
        <v>0</v>
      </c>
      <c r="H2974" s="6" t="str">
        <f>+VLOOKUP($C2974,Sheet3!$B:$I,6,0)</f>
        <v>P5N</v>
      </c>
      <c r="I2974" s="6" t="str">
        <f>+VLOOKUP($C2974,Sheet3!$B:$I,7,0)</f>
        <v>TOTALSOURCE</v>
      </c>
      <c r="J2974" s="6" t="str">
        <f>+VLOOKUP($C2974,Sheet3!$B:$I,8,0)</f>
        <v>P</v>
      </c>
      <c r="K2974" s="6" t="str">
        <f t="shared" si="140"/>
        <v>161/4X5X111/4SM NUMA 0 P5N TOTALSOURCE P</v>
      </c>
      <c r="L2974" s="6" t="str">
        <f t="shared" si="139"/>
        <v>B</v>
      </c>
      <c r="M2974" s="6"/>
    </row>
    <row r="2975" spans="1:13" hidden="1">
      <c r="A2975" s="6" t="s">
        <v>11033</v>
      </c>
      <c r="B2975" s="6" t="str">
        <f t="shared" si="138"/>
        <v>l190907012</v>
      </c>
      <c r="C2975" s="6" t="s">
        <v>11034</v>
      </c>
      <c r="D2975" s="6" t="str">
        <f>+VLOOKUP($C2975,Sheet3!$B:$I,2,0)</f>
        <v>14X41/2X8</v>
      </c>
      <c r="E2975" s="6" t="str">
        <f>+VLOOKUP($C2975,Sheet3!$B:$I,3,0)</f>
        <v>SM</v>
      </c>
      <c r="F2975" s="6" t="str">
        <f>+VLOOKUP($C2975,Sheet3!$B:$I,4,0)</f>
        <v>NUMA</v>
      </c>
      <c r="G2975" s="6">
        <f>+VLOOKUP($C2975,Sheet3!$B:$I,5,0)</f>
        <v>0</v>
      </c>
      <c r="H2975" s="6" t="str">
        <f>+VLOOKUP($C2975,Sheet3!$B:$I,6,0)</f>
        <v>P5N</v>
      </c>
      <c r="I2975" s="6" t="str">
        <f>+VLOOKUP($C2975,Sheet3!$B:$I,7,0)</f>
        <v>NUMA</v>
      </c>
      <c r="J2975" s="6" t="str">
        <f>+VLOOKUP($C2975,Sheet3!$B:$I,8,0)</f>
        <v>P</v>
      </c>
      <c r="K2975" s="6" t="str">
        <f t="shared" si="140"/>
        <v>14X41/2X8SM NUMA 0 P5N NUMA P</v>
      </c>
      <c r="L2975" s="6" t="str">
        <f t="shared" si="139"/>
        <v>B</v>
      </c>
      <c r="M2975" s="6"/>
    </row>
    <row r="2976" spans="1:13" hidden="1">
      <c r="A2976" s="6" t="s">
        <v>11035</v>
      </c>
      <c r="B2976" s="6" t="str">
        <f t="shared" si="138"/>
        <v>l180101877</v>
      </c>
      <c r="C2976" s="6" t="s">
        <v>8123</v>
      </c>
      <c r="D2976" s="6" t="str">
        <f>+VLOOKUP($C2976,Sheet3!$B:$I,2,0)</f>
        <v>16X6X101/2</v>
      </c>
      <c r="E2976" s="6" t="str">
        <f>+VLOOKUP($C2976,Sheet3!$B:$I,3,0)</f>
        <v>SM</v>
      </c>
      <c r="F2976" s="6" t="str">
        <f>+VLOOKUP($C2976,Sheet3!$B:$I,4,0)</f>
        <v>NUMA</v>
      </c>
      <c r="G2976" s="6">
        <f>+VLOOKUP($C2976,Sheet3!$B:$I,5,0)</f>
        <v>0</v>
      </c>
      <c r="H2976" s="6" t="str">
        <f>+VLOOKUP($C2976,Sheet3!$B:$I,6,0)</f>
        <v>P5N</v>
      </c>
      <c r="I2976" s="6" t="str">
        <f>+VLOOKUP($C2976,Sheet3!$B:$I,7,0)</f>
        <v>TOTALSOURCE</v>
      </c>
      <c r="J2976" s="6" t="str">
        <f>+VLOOKUP($C2976,Sheet3!$B:$I,8,0)</f>
        <v>P</v>
      </c>
      <c r="K2976" s="6" t="str">
        <f t="shared" si="140"/>
        <v>16X6X101/2SM NUMA 0 P5N TOTALSOURCE P</v>
      </c>
      <c r="L2976" s="6" t="str">
        <f t="shared" si="139"/>
        <v>B</v>
      </c>
      <c r="M2976" s="6"/>
    </row>
    <row r="2977" spans="1:13" hidden="1">
      <c r="A2977" s="6" t="s">
        <v>11036</v>
      </c>
      <c r="B2977" s="6" t="str">
        <f t="shared" si="138"/>
        <v>l200208269</v>
      </c>
      <c r="C2977" s="6" t="s">
        <v>7414</v>
      </c>
      <c r="D2977" s="6" t="str">
        <f>+VLOOKUP($C2977,Sheet3!$B:$I,2,0)</f>
        <v>16X5X101/2</v>
      </c>
      <c r="E2977" s="6" t="str">
        <f>+VLOOKUP($C2977,Sheet3!$B:$I,3,0)</f>
        <v>SM</v>
      </c>
      <c r="F2977" s="6" t="str">
        <f>+VLOOKUP($C2977,Sheet3!$B:$I,4,0)</f>
        <v>NUMA</v>
      </c>
      <c r="G2977" s="6">
        <f>+VLOOKUP($C2977,Sheet3!$B:$I,5,0)</f>
        <v>0</v>
      </c>
      <c r="H2977" s="6" t="str">
        <f>+VLOOKUP($C2977,Sheet3!$B:$I,6,0)</f>
        <v>P5</v>
      </c>
      <c r="I2977" s="6" t="str">
        <f>+VLOOKUP($C2977,Sheet3!$B:$I,7,0)</f>
        <v>TOTALSOURCE</v>
      </c>
      <c r="J2977" s="6" t="str">
        <f>+VLOOKUP($C2977,Sheet3!$B:$I,8,0)</f>
        <v>P</v>
      </c>
      <c r="K2977" s="6" t="str">
        <f t="shared" si="140"/>
        <v>16X5X101/2SM NUMA 0 P5 TOTALSOURCE P</v>
      </c>
      <c r="L2977" s="6" t="str">
        <f t="shared" si="139"/>
        <v>B</v>
      </c>
      <c r="M2977" s="6"/>
    </row>
    <row r="2978" spans="1:13" hidden="1">
      <c r="A2978" s="6" t="s">
        <v>11037</v>
      </c>
      <c r="B2978" s="6" t="str">
        <f t="shared" si="138"/>
        <v>l180605253</v>
      </c>
      <c r="C2978" s="6" t="s">
        <v>7377</v>
      </c>
      <c r="D2978" s="6" t="str">
        <f>+VLOOKUP($C2978,Sheet3!$B:$I,2,0)</f>
        <v>16X6X101/2</v>
      </c>
      <c r="E2978" s="6" t="str">
        <f>+VLOOKUP($C2978,Sheet3!$B:$I,3,0)</f>
        <v>SM</v>
      </c>
      <c r="F2978" s="6" t="str">
        <f>+VLOOKUP($C2978,Sheet3!$B:$I,4,0)</f>
        <v>NUMA</v>
      </c>
      <c r="G2978" s="6">
        <f>+VLOOKUP($C2978,Sheet3!$B:$I,5,0)</f>
        <v>0</v>
      </c>
      <c r="H2978" s="6" t="str">
        <f>+VLOOKUP($C2978,Sheet3!$B:$I,6,0)</f>
        <v>P5</v>
      </c>
      <c r="I2978" s="6" t="str">
        <f>+VLOOKUP($C2978,Sheet3!$B:$I,7,0)</f>
        <v>TOTALSOURCE</v>
      </c>
      <c r="J2978" s="6" t="str">
        <f>+VLOOKUP($C2978,Sheet3!$B:$I,8,0)</f>
        <v>P</v>
      </c>
      <c r="K2978" s="6" t="str">
        <f t="shared" si="140"/>
        <v>16X6X101/2SM NUMA 0 P5 TOTALSOURCE P</v>
      </c>
      <c r="L2978" s="6" t="str">
        <f t="shared" si="139"/>
        <v>B</v>
      </c>
      <c r="M2978" s="6"/>
    </row>
    <row r="2979" spans="1:13" hidden="1">
      <c r="A2979" s="6" t="s">
        <v>11038</v>
      </c>
      <c r="B2979" s="6" t="str">
        <f t="shared" si="138"/>
        <v>l180602282</v>
      </c>
      <c r="C2979" s="6" t="s">
        <v>9474</v>
      </c>
      <c r="D2979" s="6" t="str">
        <f>+VLOOKUP($C2979,Sheet3!$B:$I,2,0)</f>
        <v>16X5X101/2</v>
      </c>
      <c r="E2979" s="6" t="str">
        <f>+VLOOKUP($C2979,Sheet3!$B:$I,3,0)</f>
        <v>SM</v>
      </c>
      <c r="F2979" s="6" t="str">
        <f>+VLOOKUP($C2979,Sheet3!$B:$I,4,0)</f>
        <v>NUMA</v>
      </c>
      <c r="G2979" s="6">
        <f>+VLOOKUP($C2979,Sheet3!$B:$I,5,0)</f>
        <v>0</v>
      </c>
      <c r="H2979" s="6" t="str">
        <f>+VLOOKUP($C2979,Sheet3!$B:$I,6,0)</f>
        <v>P5</v>
      </c>
      <c r="I2979" s="6" t="str">
        <f>+VLOOKUP($C2979,Sheet3!$B:$I,7,0)</f>
        <v>GALAXYYMSDS</v>
      </c>
      <c r="J2979" s="6" t="str">
        <f>+VLOOKUP($C2979,Sheet3!$B:$I,8,0)</f>
        <v>P</v>
      </c>
      <c r="K2979" s="6" t="str">
        <f t="shared" si="140"/>
        <v>16X5X101/2SM NUMA 0 P5 GALAXYYMSDS P</v>
      </c>
      <c r="L2979" s="6" t="str">
        <f t="shared" si="139"/>
        <v>B</v>
      </c>
      <c r="M2979" s="6"/>
    </row>
    <row r="2980" spans="1:13" hidden="1">
      <c r="A2980" s="6" t="s">
        <v>11039</v>
      </c>
      <c r="B2980" s="6" t="str">
        <f t="shared" si="138"/>
        <v>l181101554</v>
      </c>
      <c r="C2980" s="6" t="s">
        <v>8876</v>
      </c>
      <c r="D2980" s="6" t="str">
        <f>+VLOOKUP($C2980,Sheet3!$B:$I,2,0)</f>
        <v>16X6X101/2</v>
      </c>
      <c r="E2980" s="6" t="str">
        <f>+VLOOKUP($C2980,Sheet3!$B:$I,3,0)</f>
        <v>SM</v>
      </c>
      <c r="F2980" s="6" t="str">
        <f>+VLOOKUP($C2980,Sheet3!$B:$I,4,0)</f>
        <v>NUMA</v>
      </c>
      <c r="G2980" s="6">
        <f>+VLOOKUP($C2980,Sheet3!$B:$I,5,0)</f>
        <v>0</v>
      </c>
      <c r="H2980" s="6" t="str">
        <f>+VLOOKUP($C2980,Sheet3!$B:$I,6,0)</f>
        <v>D1.</v>
      </c>
      <c r="I2980" s="6" t="str">
        <f>+VLOOKUP($C2980,Sheet3!$B:$I,7,0)</f>
        <v>NUMA</v>
      </c>
      <c r="J2980" s="6" t="str">
        <f>+VLOOKUP($C2980,Sheet3!$B:$I,8,0)</f>
        <v>D</v>
      </c>
      <c r="K2980" s="6" t="str">
        <f t="shared" si="140"/>
        <v>16X6X101/2SM NUMA 0 D1. NUMA D</v>
      </c>
      <c r="L2980" s="6" t="str">
        <f t="shared" si="139"/>
        <v>B</v>
      </c>
      <c r="M2980" s="6"/>
    </row>
    <row r="2981" spans="1:13" hidden="1">
      <c r="A2981" s="6" t="s">
        <v>11040</v>
      </c>
      <c r="B2981" s="6" t="str">
        <f t="shared" si="138"/>
        <v>l181008890</v>
      </c>
      <c r="C2981" s="6" t="s">
        <v>8190</v>
      </c>
      <c r="D2981" s="6" t="str">
        <f>+VLOOKUP($C2981,Sheet3!$B:$I,2,0)</f>
        <v>16X5X101/2</v>
      </c>
      <c r="E2981" s="6" t="str">
        <f>+VLOOKUP($C2981,Sheet3!$B:$I,3,0)</f>
        <v>SAT</v>
      </c>
      <c r="F2981" s="6" t="str">
        <f>+VLOOKUP($C2981,Sheet3!$B:$I,4,0)</f>
        <v>NUMA</v>
      </c>
      <c r="G2981" s="6">
        <f>+VLOOKUP($C2981,Sheet3!$B:$I,5,0)</f>
        <v>0</v>
      </c>
      <c r="H2981" s="6" t="str">
        <f>+VLOOKUP($C2981,Sheet3!$B:$I,6,0)</f>
        <v>P5</v>
      </c>
      <c r="I2981" s="6" t="str">
        <f>+VLOOKUP($C2981,Sheet3!$B:$I,7,0)</f>
        <v>TOTALSOURCE</v>
      </c>
      <c r="J2981" s="6" t="str">
        <f>+VLOOKUP($C2981,Sheet3!$B:$I,8,0)</f>
        <v>P</v>
      </c>
      <c r="K2981" s="6" t="str">
        <f t="shared" si="140"/>
        <v>16X5X101/2SAT NUMA 0 P5 TOTALSOURCE P</v>
      </c>
      <c r="L2981" s="6" t="str">
        <f t="shared" si="139"/>
        <v>B</v>
      </c>
      <c r="M2981" s="6"/>
    </row>
    <row r="2982" spans="1:13" hidden="1">
      <c r="A2982" s="6" t="s">
        <v>11041</v>
      </c>
      <c r="B2982" s="6" t="str">
        <f t="shared" si="138"/>
        <v>l190309030</v>
      </c>
      <c r="C2982" s="6" t="s">
        <v>11042</v>
      </c>
      <c r="D2982" s="6" t="str">
        <f>+VLOOKUP($C2982,Sheet3!$B:$I,2,0)</f>
        <v>161/4X7X111/4</v>
      </c>
      <c r="E2982" s="6" t="str">
        <f>+VLOOKUP($C2982,Sheet3!$B:$I,3,0)</f>
        <v>SM</v>
      </c>
      <c r="F2982" s="6" t="str">
        <f>+VLOOKUP($C2982,Sheet3!$B:$I,4,0)</f>
        <v>NUMA</v>
      </c>
      <c r="G2982" s="6">
        <f>+VLOOKUP($C2982,Sheet3!$B:$I,5,0)</f>
        <v>0</v>
      </c>
      <c r="H2982" s="6" t="str">
        <f>+VLOOKUP($C2982,Sheet3!$B:$I,6,0)</f>
        <v>P5</v>
      </c>
      <c r="I2982" s="6" t="str">
        <f>+VLOOKUP($C2982,Sheet3!$B:$I,7,0)</f>
        <v>GALAXYYMSDS</v>
      </c>
      <c r="J2982" s="6" t="str">
        <f>+VLOOKUP($C2982,Sheet3!$B:$I,8,0)</f>
        <v>P</v>
      </c>
      <c r="K2982" s="6" t="str">
        <f t="shared" si="140"/>
        <v>161/4X7X111/4SM NUMA 0 P5 GALAXYYMSDS P</v>
      </c>
      <c r="L2982" s="6" t="str">
        <f t="shared" si="139"/>
        <v>B</v>
      </c>
      <c r="M2982" s="6"/>
    </row>
    <row r="2983" spans="1:13" hidden="1">
      <c r="A2983" s="6" t="s">
        <v>11043</v>
      </c>
      <c r="B2983" s="6" t="str">
        <f t="shared" si="138"/>
        <v>l181005891</v>
      </c>
      <c r="C2983" s="6" t="s">
        <v>11044</v>
      </c>
      <c r="D2983" s="6" t="str">
        <f>+VLOOKUP($C2983,Sheet3!$B:$I,2,0)</f>
        <v>323X100</v>
      </c>
      <c r="E2983" s="6" t="str">
        <f>+VLOOKUP($C2983,Sheet3!$B:$I,3,0)</f>
        <v>S</v>
      </c>
      <c r="F2983" s="6" t="str">
        <f>+VLOOKUP($C2983,Sheet3!$B:$I,4,0)</f>
        <v>APW</v>
      </c>
      <c r="G2983" s="6">
        <f>+VLOOKUP($C2983,Sheet3!$B:$I,5,0)</f>
        <v>0</v>
      </c>
      <c r="H2983" s="6" t="str">
        <f>+VLOOKUP($C2983,Sheet3!$B:$I,6,0)</f>
        <v>GREY</v>
      </c>
      <c r="I2983" s="6" t="str">
        <f>+VLOOKUP($C2983,Sheet3!$B:$I,7,0)</f>
        <v>-</v>
      </c>
      <c r="J2983" s="6" t="str">
        <f>+VLOOKUP($C2983,Sheet3!$B:$I,8,0)</f>
        <v>-</v>
      </c>
      <c r="K2983" s="6" t="str">
        <f t="shared" si="140"/>
        <v>323X100S APW 0 GREY - -</v>
      </c>
      <c r="L2983" s="6" t="str">
        <f t="shared" si="139"/>
        <v>B</v>
      </c>
      <c r="M2983" s="6"/>
    </row>
    <row r="2984" spans="1:13" hidden="1">
      <c r="A2984" s="6" t="s">
        <v>11045</v>
      </c>
      <c r="B2984" s="6" t="str">
        <f t="shared" si="138"/>
        <v>l191207639</v>
      </c>
      <c r="C2984" s="6" t="s">
        <v>9014</v>
      </c>
      <c r="D2984" s="6" t="str">
        <f>+VLOOKUP($C2984,Sheet3!$B:$I,2,0)</f>
        <v>4.00-4</v>
      </c>
      <c r="E2984" s="6" t="str">
        <f>+VLOOKUP($C2984,Sheet3!$B:$I,3,0)</f>
        <v>LUG</v>
      </c>
      <c r="F2984" s="6" t="str">
        <f>+VLOOKUP($C2984,Sheet3!$B:$I,4,0)</f>
        <v>NUMA</v>
      </c>
      <c r="G2984" s="6">
        <f>+VLOOKUP($C2984,Sheet3!$B:$I,5,0)</f>
        <v>2.5</v>
      </c>
      <c r="H2984" s="6" t="str">
        <f>+VLOOKUP($C2984,Sheet3!$B:$I,6,0)</f>
        <v>P13X</v>
      </c>
      <c r="I2984" s="6" t="str">
        <f>+VLOOKUP($C2984,Sheet3!$B:$I,7,0)</f>
        <v>TOTALSOURCE</v>
      </c>
      <c r="J2984" s="6" t="str">
        <f>+VLOOKUP($C2984,Sheet3!$B:$I,8,0)</f>
        <v>PREMIUM</v>
      </c>
      <c r="K2984" s="6" t="str">
        <f t="shared" si="140"/>
        <v>4.00-4LUG NUMA 2.5 P13X TOTALSOURCE PREMIUM</v>
      </c>
      <c r="L2984" s="6" t="str">
        <f t="shared" si="139"/>
        <v>B</v>
      </c>
      <c r="M2984" s="6"/>
    </row>
    <row r="2985" spans="1:13" hidden="1">
      <c r="A2985" s="6" t="s">
        <v>11046</v>
      </c>
      <c r="B2985" s="6" t="str">
        <f t="shared" si="138"/>
        <v>l200105391</v>
      </c>
      <c r="C2985" s="6" t="s">
        <v>9014</v>
      </c>
      <c r="D2985" s="6" t="str">
        <f>+VLOOKUP($C2985,Sheet3!$B:$I,2,0)</f>
        <v>4.00-4</v>
      </c>
      <c r="E2985" s="6" t="str">
        <f>+VLOOKUP($C2985,Sheet3!$B:$I,3,0)</f>
        <v>LUG</v>
      </c>
      <c r="F2985" s="6" t="str">
        <f>+VLOOKUP($C2985,Sheet3!$B:$I,4,0)</f>
        <v>NUMA</v>
      </c>
      <c r="G2985" s="6">
        <f>+VLOOKUP($C2985,Sheet3!$B:$I,5,0)</f>
        <v>2.5</v>
      </c>
      <c r="H2985" s="6" t="str">
        <f>+VLOOKUP($C2985,Sheet3!$B:$I,6,0)</f>
        <v>P13X</v>
      </c>
      <c r="I2985" s="6" t="str">
        <f>+VLOOKUP($C2985,Sheet3!$B:$I,7,0)</f>
        <v>TOTALSOURCE</v>
      </c>
      <c r="J2985" s="6" t="str">
        <f>+VLOOKUP($C2985,Sheet3!$B:$I,8,0)</f>
        <v>PREMIUM</v>
      </c>
      <c r="K2985" s="6" t="str">
        <f t="shared" si="140"/>
        <v>4.00-4LUG NUMA 2.5 P13X TOTALSOURCE PREMIUM</v>
      </c>
      <c r="L2985" s="6" t="str">
        <f t="shared" si="139"/>
        <v>B</v>
      </c>
      <c r="M2985" s="6"/>
    </row>
    <row r="2986" spans="1:13" hidden="1">
      <c r="A2986" s="6" t="s">
        <v>11047</v>
      </c>
      <c r="B2986" s="6" t="str">
        <f t="shared" si="138"/>
        <v>l181007604</v>
      </c>
      <c r="C2986" s="6" t="s">
        <v>10233</v>
      </c>
      <c r="D2986" s="6" t="str">
        <f>+VLOOKUP($C2986,Sheet3!$B:$I,2,0)</f>
        <v>4.00-4</v>
      </c>
      <c r="E2986" s="6" t="str">
        <f>+VLOOKUP($C2986,Sheet3!$B:$I,3,0)</f>
        <v>LUG</v>
      </c>
      <c r="F2986" s="6" t="str">
        <f>+VLOOKUP($C2986,Sheet3!$B:$I,4,0)</f>
        <v>NUMA</v>
      </c>
      <c r="G2986" s="6">
        <f>+VLOOKUP($C2986,Sheet3!$B:$I,5,0)</f>
        <v>2.5</v>
      </c>
      <c r="H2986" s="6" t="str">
        <f>+VLOOKUP($C2986,Sheet3!$B:$I,6,0)</f>
        <v>M4N3X</v>
      </c>
      <c r="I2986" s="6" t="str">
        <f>+VLOOKUP($C2986,Sheet3!$B:$I,7,0)</f>
        <v>TOTALSOURCE</v>
      </c>
      <c r="J2986" s="6" t="str">
        <f>+VLOOKUP($C2986,Sheet3!$B:$I,8,0)</f>
        <v>PREMIUM</v>
      </c>
      <c r="K2986" s="6" t="str">
        <f t="shared" si="140"/>
        <v>4.00-4LUG NUMA 2.5 M4N3X TOTALSOURCE PREMIUM</v>
      </c>
      <c r="L2986" s="6" t="str">
        <f t="shared" si="139"/>
        <v>B</v>
      </c>
      <c r="M2986" s="6"/>
    </row>
    <row r="2987" spans="1:13" hidden="1">
      <c r="A2987" s="6" t="s">
        <v>11048</v>
      </c>
      <c r="B2987" s="6" t="str">
        <f t="shared" si="138"/>
        <v>l191208493</v>
      </c>
      <c r="C2987" s="6" t="s">
        <v>9209</v>
      </c>
      <c r="D2987" s="6" t="str">
        <f>+VLOOKUP($C2987,Sheet3!$B:$I,2,0)</f>
        <v>6.00-9</v>
      </c>
      <c r="E2987" s="6" t="str">
        <f>+VLOOKUP($C2987,Sheet3!$B:$I,3,0)</f>
        <v>LUG</v>
      </c>
      <c r="F2987" s="6" t="str">
        <f>+VLOOKUP($C2987,Sheet3!$B:$I,4,0)</f>
        <v>NUMAPRIME</v>
      </c>
      <c r="G2987" s="6">
        <f>+VLOOKUP($C2987,Sheet3!$B:$I,5,0)</f>
        <v>4</v>
      </c>
      <c r="H2987" s="6" t="str">
        <f>+VLOOKUP($C2987,Sheet3!$B:$I,6,0)</f>
        <v>M4N34</v>
      </c>
      <c r="I2987" s="6" t="str">
        <f>+VLOOKUP($C2987,Sheet3!$B:$I,7,0)</f>
        <v>NUMAPRIME</v>
      </c>
      <c r="J2987" s="6" t="str">
        <f>+VLOOKUP($C2987,Sheet3!$B:$I,8,0)</f>
        <v>PREMIUM</v>
      </c>
      <c r="K2987" s="6" t="str">
        <f t="shared" si="140"/>
        <v>6.00-9LUG NUMAPRIME 4 M4N34 NUMAPRIME PREMIUM</v>
      </c>
      <c r="L2987" s="6" t="str">
        <f t="shared" si="139"/>
        <v>B</v>
      </c>
      <c r="M2987" s="6"/>
    </row>
    <row r="2988" spans="1:13" hidden="1">
      <c r="A2988" s="6" t="s">
        <v>11049</v>
      </c>
      <c r="B2988" s="6" t="str">
        <f t="shared" si="138"/>
        <v>l180509131</v>
      </c>
      <c r="C2988" s="6" t="s">
        <v>11050</v>
      </c>
      <c r="D2988" s="6" t="str">
        <f>+VLOOKUP($C2988,Sheet3!$B:$I,2,0)</f>
        <v>10X3(2HOLE)</v>
      </c>
      <c r="E2988" s="6" t="str">
        <f>+VLOOKUP($C2988,Sheet3!$B:$I,3,0)</f>
        <v>RIB</v>
      </c>
      <c r="F2988" s="6" t="str">
        <f>+VLOOKUP($C2988,Sheet3!$B:$I,4,0)</f>
        <v>APW</v>
      </c>
      <c r="G2988" s="6">
        <f>+VLOOKUP($C2988,Sheet3!$B:$I,5,0)</f>
        <v>0</v>
      </c>
      <c r="H2988" s="6" t="str">
        <f>+VLOOKUP($C2988,Sheet3!$B:$I,6,0)</f>
        <v>GREY</v>
      </c>
      <c r="I2988" s="6" t="str">
        <f>+VLOOKUP($C2988,Sheet3!$B:$I,7,0)</f>
        <v>ORANGEPARTS</v>
      </c>
      <c r="J2988" s="6" t="str">
        <f>+VLOOKUP($C2988,Sheet3!$B:$I,8,0)</f>
        <v>-</v>
      </c>
      <c r="K2988" s="6" t="str">
        <f t="shared" si="140"/>
        <v>10X3(2HOLE)RIB APW 0 GREY ORANGEPARTS -</v>
      </c>
      <c r="L2988" s="6" t="str">
        <f t="shared" si="139"/>
        <v>B</v>
      </c>
      <c r="M2988" s="6"/>
    </row>
    <row r="2989" spans="1:13" hidden="1">
      <c r="A2989" s="6" t="s">
        <v>11051</v>
      </c>
      <c r="B2989" s="6" t="str">
        <f t="shared" si="138"/>
        <v>l200208775</v>
      </c>
      <c r="C2989" s="6" t="s">
        <v>11052</v>
      </c>
      <c r="D2989" s="6" t="str">
        <f>+VLOOKUP($C2989,Sheet3!$B:$I,2,0)</f>
        <v>10X5X61/2</v>
      </c>
      <c r="E2989" s="6" t="str">
        <f>+VLOOKUP($C2989,Sheet3!$B:$I,3,0)</f>
        <v>SAT</v>
      </c>
      <c r="F2989" s="6" t="str">
        <f>+VLOOKUP($C2989,Sheet3!$B:$I,4,0)</f>
        <v>NUMA</v>
      </c>
      <c r="G2989" s="6">
        <f>+VLOOKUP($C2989,Sheet3!$B:$I,5,0)</f>
        <v>0</v>
      </c>
      <c r="H2989" s="6" t="str">
        <f>+VLOOKUP($C2989,Sheet3!$B:$I,6,0)</f>
        <v>P5</v>
      </c>
      <c r="I2989" s="6" t="str">
        <f>+VLOOKUP($C2989,Sheet3!$B:$I,7,0)</f>
        <v>TOTALSOURCE</v>
      </c>
      <c r="J2989" s="6" t="str">
        <f>+VLOOKUP($C2989,Sheet3!$B:$I,8,0)</f>
        <v>P</v>
      </c>
      <c r="K2989" s="6" t="str">
        <f t="shared" si="140"/>
        <v>10X5X61/2SAT NUMA 0 P5 TOTALSOURCE P</v>
      </c>
      <c r="L2989" s="6" t="str">
        <f t="shared" si="139"/>
        <v>B</v>
      </c>
      <c r="M2989" s="6"/>
    </row>
    <row r="2990" spans="1:13" hidden="1">
      <c r="A2990" s="6" t="s">
        <v>11053</v>
      </c>
      <c r="B2990" s="6" t="str">
        <f t="shared" si="138"/>
        <v>l170905929</v>
      </c>
      <c r="C2990" s="6" t="s">
        <v>9471</v>
      </c>
      <c r="D2990" s="6" t="str">
        <f>+VLOOKUP($C2990,Sheet3!$B:$I,2,0)</f>
        <v>9X5X5</v>
      </c>
      <c r="E2990" s="6" t="str">
        <f>+VLOOKUP($C2990,Sheet3!$B:$I,3,0)</f>
        <v>SM</v>
      </c>
      <c r="F2990" s="6" t="str">
        <f>+VLOOKUP($C2990,Sheet3!$B:$I,4,0)</f>
        <v>NUMA</v>
      </c>
      <c r="G2990" s="6">
        <f>+VLOOKUP($C2990,Sheet3!$B:$I,5,0)</f>
        <v>0</v>
      </c>
      <c r="H2990" s="6" t="str">
        <f>+VLOOKUP($C2990,Sheet3!$B:$I,6,0)</f>
        <v>P5</v>
      </c>
      <c r="I2990" s="6" t="str">
        <f>+VLOOKUP($C2990,Sheet3!$B:$I,7,0)</f>
        <v>TOTALSOURCE</v>
      </c>
      <c r="J2990" s="6" t="str">
        <f>+VLOOKUP($C2990,Sheet3!$B:$I,8,0)</f>
        <v>P</v>
      </c>
      <c r="K2990" s="6" t="str">
        <f t="shared" si="140"/>
        <v>9X5X5SM NUMA 0 P5 TOTALSOURCE P</v>
      </c>
      <c r="L2990" s="6" t="str">
        <f t="shared" si="139"/>
        <v>B</v>
      </c>
      <c r="M2990" s="6"/>
    </row>
    <row r="2991" spans="1:13" hidden="1">
      <c r="A2991" s="6" t="s">
        <v>11054</v>
      </c>
      <c r="B2991" s="6" t="str">
        <f t="shared" si="138"/>
        <v>l190907061</v>
      </c>
      <c r="C2991" s="6" t="s">
        <v>11034</v>
      </c>
      <c r="D2991" s="6" t="str">
        <f>+VLOOKUP($C2991,Sheet3!$B:$I,2,0)</f>
        <v>14X41/2X8</v>
      </c>
      <c r="E2991" s="6" t="str">
        <f>+VLOOKUP($C2991,Sheet3!$B:$I,3,0)</f>
        <v>SM</v>
      </c>
      <c r="F2991" s="6" t="str">
        <f>+VLOOKUP($C2991,Sheet3!$B:$I,4,0)</f>
        <v>NUMA</v>
      </c>
      <c r="G2991" s="6">
        <f>+VLOOKUP($C2991,Sheet3!$B:$I,5,0)</f>
        <v>0</v>
      </c>
      <c r="H2991" s="6" t="str">
        <f>+VLOOKUP($C2991,Sheet3!$B:$I,6,0)</f>
        <v>P5N</v>
      </c>
      <c r="I2991" s="6" t="str">
        <f>+VLOOKUP($C2991,Sheet3!$B:$I,7,0)</f>
        <v>NUMA</v>
      </c>
      <c r="J2991" s="6" t="str">
        <f>+VLOOKUP($C2991,Sheet3!$B:$I,8,0)</f>
        <v>P</v>
      </c>
      <c r="K2991" s="6" t="str">
        <f t="shared" si="140"/>
        <v>14X41/2X8SM NUMA 0 P5N NUMA P</v>
      </c>
      <c r="L2991" s="6" t="str">
        <f t="shared" si="139"/>
        <v>B</v>
      </c>
      <c r="M2991" s="6"/>
    </row>
    <row r="2992" spans="1:13" hidden="1">
      <c r="A2992" s="6" t="s">
        <v>11055</v>
      </c>
      <c r="B2992" s="6" t="str">
        <f t="shared" si="138"/>
        <v>l190809454</v>
      </c>
      <c r="C2992" s="6" t="s">
        <v>8405</v>
      </c>
      <c r="D2992" s="6" t="str">
        <f>+VLOOKUP($C2992,Sheet3!$B:$I,2,0)</f>
        <v>14X5X10</v>
      </c>
      <c r="E2992" s="6" t="str">
        <f>+VLOOKUP($C2992,Sheet3!$B:$I,3,0)</f>
        <v>SM</v>
      </c>
      <c r="F2992" s="6" t="str">
        <f>+VLOOKUP($C2992,Sheet3!$B:$I,4,0)</f>
        <v>NUMA</v>
      </c>
      <c r="G2992" s="6">
        <f>+VLOOKUP($C2992,Sheet3!$B:$I,5,0)</f>
        <v>0</v>
      </c>
      <c r="H2992" s="6" t="str">
        <f>+VLOOKUP($C2992,Sheet3!$B:$I,6,0)</f>
        <v>P5</v>
      </c>
      <c r="I2992" s="6" t="str">
        <f>+VLOOKUP($C2992,Sheet3!$B:$I,7,0)</f>
        <v>NUMA</v>
      </c>
      <c r="J2992" s="6" t="str">
        <f>+VLOOKUP($C2992,Sheet3!$B:$I,8,0)</f>
        <v>P</v>
      </c>
      <c r="K2992" s="6" t="str">
        <f t="shared" si="140"/>
        <v>14X5X10SM NUMA 0 P5 NUMA P</v>
      </c>
      <c r="L2992" s="6" t="str">
        <f t="shared" si="139"/>
        <v>B</v>
      </c>
      <c r="M2992" s="6"/>
    </row>
    <row r="2993" spans="1:13" hidden="1">
      <c r="A2993" s="6" t="s">
        <v>11056</v>
      </c>
      <c r="B2993" s="6" t="str">
        <f t="shared" si="138"/>
        <v>l190907059</v>
      </c>
      <c r="C2993" s="6" t="s">
        <v>7216</v>
      </c>
      <c r="D2993" s="6" t="str">
        <f>+VLOOKUP($C2993,Sheet3!$B:$I,2,0)</f>
        <v>15X5X111/4</v>
      </c>
      <c r="E2993" s="6" t="str">
        <f>+VLOOKUP($C2993,Sheet3!$B:$I,3,0)</f>
        <v>SM</v>
      </c>
      <c r="F2993" s="6" t="str">
        <f>+VLOOKUP($C2993,Sheet3!$B:$I,4,0)</f>
        <v>NUMA</v>
      </c>
      <c r="G2993" s="6">
        <f>+VLOOKUP($C2993,Sheet3!$B:$I,5,0)</f>
        <v>0</v>
      </c>
      <c r="H2993" s="6" t="str">
        <f>+VLOOKUP($C2993,Sheet3!$B:$I,6,0)</f>
        <v>P5</v>
      </c>
      <c r="I2993" s="6" t="str">
        <f>+VLOOKUP($C2993,Sheet3!$B:$I,7,0)</f>
        <v>TOTALSOURCE</v>
      </c>
      <c r="J2993" s="6" t="str">
        <f>+VLOOKUP($C2993,Sheet3!$B:$I,8,0)</f>
        <v>P</v>
      </c>
      <c r="K2993" s="6" t="str">
        <f t="shared" si="140"/>
        <v>15X5X111/4SM NUMA 0 P5 TOTALSOURCE P</v>
      </c>
      <c r="L2993" s="6" t="str">
        <f t="shared" si="139"/>
        <v>B</v>
      </c>
      <c r="M2993" s="6"/>
    </row>
    <row r="2994" spans="1:13" hidden="1">
      <c r="A2994" s="6" t="s">
        <v>11057</v>
      </c>
      <c r="B2994" s="6" t="str">
        <f t="shared" si="138"/>
        <v>l181000411</v>
      </c>
      <c r="C2994" s="6" t="s">
        <v>8055</v>
      </c>
      <c r="D2994" s="6" t="str">
        <f>+VLOOKUP($C2994,Sheet3!$B:$I,2,0)</f>
        <v>4.00-8</v>
      </c>
      <c r="E2994" s="6" t="str">
        <f>+VLOOKUP($C2994,Sheet3!$B:$I,3,0)</f>
        <v>RIB</v>
      </c>
      <c r="F2994" s="6" t="str">
        <f>+VLOOKUP($C2994,Sheet3!$B:$I,4,0)</f>
        <v>NUMA</v>
      </c>
      <c r="G2994" s="6">
        <f>+VLOOKUP($C2994,Sheet3!$B:$I,5,0)</f>
        <v>3.75</v>
      </c>
      <c r="H2994" s="6" t="str">
        <f>+VLOOKUP($C2994,Sheet3!$B:$I,6,0)</f>
        <v>MID</v>
      </c>
      <c r="I2994" s="6" t="str">
        <f>+VLOOKUP($C2994,Sheet3!$B:$I,7,0)</f>
        <v>EXCEL-GSP</v>
      </c>
      <c r="J2994" s="6" t="str">
        <f>+VLOOKUP($C2994,Sheet3!$B:$I,8,0)</f>
        <v>-</v>
      </c>
      <c r="K2994" s="6" t="str">
        <f t="shared" si="140"/>
        <v>4.00-8RIB NUMA 3.75 MID EXCEL-GSP -</v>
      </c>
      <c r="L2994" s="6" t="str">
        <f t="shared" si="139"/>
        <v>B</v>
      </c>
      <c r="M2994" s="6"/>
    </row>
    <row r="2995" spans="1:13" hidden="1">
      <c r="A2995" s="6" t="s">
        <v>11058</v>
      </c>
      <c r="B2995" s="6" t="str">
        <f t="shared" si="138"/>
        <v>l181000410</v>
      </c>
      <c r="C2995" s="6" t="s">
        <v>8055</v>
      </c>
      <c r="D2995" s="6" t="str">
        <f>+VLOOKUP($C2995,Sheet3!$B:$I,2,0)</f>
        <v>4.00-8</v>
      </c>
      <c r="E2995" s="6" t="str">
        <f>+VLOOKUP($C2995,Sheet3!$B:$I,3,0)</f>
        <v>RIB</v>
      </c>
      <c r="F2995" s="6" t="str">
        <f>+VLOOKUP($C2995,Sheet3!$B:$I,4,0)</f>
        <v>NUMA</v>
      </c>
      <c r="G2995" s="6">
        <f>+VLOOKUP($C2995,Sheet3!$B:$I,5,0)</f>
        <v>3.75</v>
      </c>
      <c r="H2995" s="6" t="str">
        <f>+VLOOKUP($C2995,Sheet3!$B:$I,6,0)</f>
        <v>MID</v>
      </c>
      <c r="I2995" s="6" t="str">
        <f>+VLOOKUP($C2995,Sheet3!$B:$I,7,0)</f>
        <v>EXCEL-GSP</v>
      </c>
      <c r="J2995" s="6" t="str">
        <f>+VLOOKUP($C2995,Sheet3!$B:$I,8,0)</f>
        <v>-</v>
      </c>
      <c r="K2995" s="6" t="str">
        <f t="shared" si="140"/>
        <v>4.00-8RIB NUMA 3.75 MID EXCEL-GSP -</v>
      </c>
      <c r="L2995" s="6" t="str">
        <f t="shared" si="139"/>
        <v>B</v>
      </c>
      <c r="M2995" s="6"/>
    </row>
    <row r="2996" spans="1:13" hidden="1">
      <c r="A2996" s="6" t="s">
        <v>11059</v>
      </c>
      <c r="B2996" s="6" t="str">
        <f t="shared" si="138"/>
        <v>l181001444</v>
      </c>
      <c r="C2996" s="6" t="s">
        <v>8055</v>
      </c>
      <c r="D2996" s="6" t="str">
        <f>+VLOOKUP($C2996,Sheet3!$B:$I,2,0)</f>
        <v>4.00-8</v>
      </c>
      <c r="E2996" s="6" t="str">
        <f>+VLOOKUP($C2996,Sheet3!$B:$I,3,0)</f>
        <v>RIB</v>
      </c>
      <c r="F2996" s="6" t="str">
        <f>+VLOOKUP($C2996,Sheet3!$B:$I,4,0)</f>
        <v>NUMA</v>
      </c>
      <c r="G2996" s="6">
        <f>+VLOOKUP($C2996,Sheet3!$B:$I,5,0)</f>
        <v>3.75</v>
      </c>
      <c r="H2996" s="6" t="str">
        <f>+VLOOKUP($C2996,Sheet3!$B:$I,6,0)</f>
        <v>MID</v>
      </c>
      <c r="I2996" s="6" t="str">
        <f>+VLOOKUP($C2996,Sheet3!$B:$I,7,0)</f>
        <v>EXCEL-GSP</v>
      </c>
      <c r="J2996" s="6" t="str">
        <f>+VLOOKUP($C2996,Sheet3!$B:$I,8,0)</f>
        <v>-</v>
      </c>
      <c r="K2996" s="6" t="str">
        <f t="shared" si="140"/>
        <v>4.00-8RIB NUMA 3.75 MID EXCEL-GSP -</v>
      </c>
      <c r="L2996" s="6" t="str">
        <f t="shared" si="139"/>
        <v>B</v>
      </c>
      <c r="M2996" s="6"/>
    </row>
    <row r="2997" spans="1:13" hidden="1">
      <c r="A2997" s="6" t="s">
        <v>11060</v>
      </c>
      <c r="B2997" s="6" t="str">
        <f t="shared" si="138"/>
        <v>l181000412</v>
      </c>
      <c r="C2997" s="6" t="s">
        <v>8055</v>
      </c>
      <c r="D2997" s="6" t="str">
        <f>+VLOOKUP($C2997,Sheet3!$B:$I,2,0)</f>
        <v>4.00-8</v>
      </c>
      <c r="E2997" s="6" t="str">
        <f>+VLOOKUP($C2997,Sheet3!$B:$I,3,0)</f>
        <v>RIB</v>
      </c>
      <c r="F2997" s="6" t="str">
        <f>+VLOOKUP($C2997,Sheet3!$B:$I,4,0)</f>
        <v>NUMA</v>
      </c>
      <c r="G2997" s="6">
        <f>+VLOOKUP($C2997,Sheet3!$B:$I,5,0)</f>
        <v>3.75</v>
      </c>
      <c r="H2997" s="6" t="str">
        <f>+VLOOKUP($C2997,Sheet3!$B:$I,6,0)</f>
        <v>MID</v>
      </c>
      <c r="I2997" s="6" t="str">
        <f>+VLOOKUP($C2997,Sheet3!$B:$I,7,0)</f>
        <v>EXCEL-GSP</v>
      </c>
      <c r="J2997" s="6" t="str">
        <f>+VLOOKUP($C2997,Sheet3!$B:$I,8,0)</f>
        <v>-</v>
      </c>
      <c r="K2997" s="6" t="str">
        <f t="shared" si="140"/>
        <v>4.00-8RIB NUMA 3.75 MID EXCEL-GSP -</v>
      </c>
      <c r="L2997" s="6" t="str">
        <f t="shared" si="139"/>
        <v>B</v>
      </c>
      <c r="M2997" s="6"/>
    </row>
    <row r="2998" spans="1:13" hidden="1">
      <c r="A2998" s="6" t="s">
        <v>11061</v>
      </c>
      <c r="B2998" s="6" t="str">
        <f t="shared" si="138"/>
        <v>l180107993</v>
      </c>
      <c r="C2998" s="6" t="s">
        <v>8278</v>
      </c>
      <c r="D2998" s="6" t="str">
        <f>+VLOOKUP($C2998,Sheet3!$B:$I,2,0)</f>
        <v>16X6-8</v>
      </c>
      <c r="E2998" s="6" t="str">
        <f>+VLOOKUP($C2998,Sheet3!$B:$I,3,0)</f>
        <v>LUG</v>
      </c>
      <c r="F2998" s="6" t="str">
        <f>+VLOOKUP($C2998,Sheet3!$B:$I,4,0)</f>
        <v>NUMA</v>
      </c>
      <c r="G2998" s="6">
        <f>+VLOOKUP($C2998,Sheet3!$B:$I,5,0)</f>
        <v>4.33</v>
      </c>
      <c r="H2998" s="6" t="str">
        <f>+VLOOKUP($C2998,Sheet3!$B:$I,6,0)</f>
        <v>M4N3X</v>
      </c>
      <c r="I2998" s="6" t="str">
        <f>+VLOOKUP($C2998,Sheet3!$B:$I,7,0)</f>
        <v>TOTALSOURCE</v>
      </c>
      <c r="J2998" s="6" t="str">
        <f>+VLOOKUP($C2998,Sheet3!$B:$I,8,0)</f>
        <v>PREMIUM</v>
      </c>
      <c r="K2998" s="6" t="str">
        <f t="shared" si="140"/>
        <v>16X6-8LUG NUMA 4.33 M4N3X TOTALSOURCE PREMIUM</v>
      </c>
      <c r="L2998" s="6" t="str">
        <f t="shared" si="139"/>
        <v>B</v>
      </c>
      <c r="M2998" s="6"/>
    </row>
    <row r="2999" spans="1:13" hidden="1">
      <c r="A2999" s="6" t="s">
        <v>11062</v>
      </c>
      <c r="B2999" s="6" t="str">
        <f t="shared" si="138"/>
        <v>l171201688</v>
      </c>
      <c r="C2999" s="6" t="s">
        <v>8087</v>
      </c>
      <c r="D2999" s="6" t="str">
        <f>+VLOOKUP($C2999,Sheet3!$B:$I,2,0)</f>
        <v>16X6X101/2</v>
      </c>
      <c r="E2999" s="6" t="str">
        <f>+VLOOKUP($C2999,Sheet3!$B:$I,3,0)</f>
        <v>SAT</v>
      </c>
      <c r="F2999" s="6" t="str">
        <f>+VLOOKUP($C2999,Sheet3!$B:$I,4,0)</f>
        <v>NUMA</v>
      </c>
      <c r="G2999" s="6">
        <f>+VLOOKUP($C2999,Sheet3!$B:$I,5,0)</f>
        <v>0</v>
      </c>
      <c r="H2999" s="6" t="str">
        <f>+VLOOKUP($C2999,Sheet3!$B:$I,6,0)</f>
        <v>P5</v>
      </c>
      <c r="I2999" s="6" t="str">
        <f>+VLOOKUP($C2999,Sheet3!$B:$I,7,0)</f>
        <v>TOTALSOURCE</v>
      </c>
      <c r="J2999" s="6" t="str">
        <f>+VLOOKUP($C2999,Sheet3!$B:$I,8,0)</f>
        <v>P</v>
      </c>
      <c r="K2999" s="6" t="str">
        <f t="shared" si="140"/>
        <v>16X6X101/2SAT NUMA 0 P5 TOTALSOURCE P</v>
      </c>
      <c r="L2999" s="6" t="str">
        <f t="shared" si="139"/>
        <v>B</v>
      </c>
      <c r="M2999" s="6"/>
    </row>
    <row r="3000" spans="1:13" hidden="1">
      <c r="A3000" s="6" t="s">
        <v>11063</v>
      </c>
      <c r="B3000" s="6" t="str">
        <f t="shared" si="138"/>
        <v>l170803683</v>
      </c>
      <c r="C3000" s="6" t="s">
        <v>8482</v>
      </c>
      <c r="D3000" s="6" t="str">
        <f>+VLOOKUP($C3000,Sheet3!$B:$I,2,0)</f>
        <v>4.00-8</v>
      </c>
      <c r="E3000" s="6" t="str">
        <f>+VLOOKUP($C3000,Sheet3!$B:$I,3,0)</f>
        <v>RIB</v>
      </c>
      <c r="F3000" s="6" t="str">
        <f>+VLOOKUP($C3000,Sheet3!$B:$I,4,0)</f>
        <v>NUMA</v>
      </c>
      <c r="G3000" s="6">
        <f>+VLOOKUP($C3000,Sheet3!$B:$I,5,0)</f>
        <v>3.75</v>
      </c>
      <c r="H3000" s="6" t="str">
        <f>+VLOOKUP($C3000,Sheet3!$B:$I,6,0)</f>
        <v>SPOKE(2SP)</v>
      </c>
      <c r="I3000" s="6" t="str">
        <f>+VLOOKUP($C3000,Sheet3!$B:$I,7,0)</f>
        <v>TANTOR</v>
      </c>
      <c r="J3000" s="6" t="str">
        <f>+VLOOKUP($C3000,Sheet3!$B:$I,8,0)</f>
        <v>-</v>
      </c>
      <c r="K3000" s="6" t="str">
        <f t="shared" si="140"/>
        <v>4.00-8RIB NUMA 3.75 SPOKE(2SP) TANTOR -</v>
      </c>
      <c r="L3000" s="6" t="str">
        <f t="shared" si="139"/>
        <v>B</v>
      </c>
      <c r="M3000" s="6"/>
    </row>
    <row r="3001" spans="1:13" hidden="1">
      <c r="A3001" s="6" t="s">
        <v>11064</v>
      </c>
      <c r="B3001" s="6" t="str">
        <f t="shared" si="138"/>
        <v>l180104004</v>
      </c>
      <c r="C3001" s="6" t="s">
        <v>7341</v>
      </c>
      <c r="D3001" s="6" t="str">
        <f>+VLOOKUP($C3001,Sheet3!$B:$I,2,0)</f>
        <v>16X6X101/2</v>
      </c>
      <c r="E3001" s="6" t="str">
        <f>+VLOOKUP($C3001,Sheet3!$B:$I,3,0)</f>
        <v>SM</v>
      </c>
      <c r="F3001" s="6" t="str">
        <f>+VLOOKUP($C3001,Sheet3!$B:$I,4,0)</f>
        <v>NUMA</v>
      </c>
      <c r="G3001" s="6">
        <f>+VLOOKUP($C3001,Sheet3!$B:$I,5,0)</f>
        <v>0</v>
      </c>
      <c r="H3001" s="6" t="str">
        <f>+VLOOKUP($C3001,Sheet3!$B:$I,6,0)</f>
        <v>P5</v>
      </c>
      <c r="I3001" s="6" t="str">
        <f>+VLOOKUP($C3001,Sheet3!$B:$I,7,0)</f>
        <v>NUMA</v>
      </c>
      <c r="J3001" s="6" t="str">
        <f>+VLOOKUP($C3001,Sheet3!$B:$I,8,0)</f>
        <v>P</v>
      </c>
      <c r="K3001" s="6" t="str">
        <f t="shared" si="140"/>
        <v>16X6X101/2SM NUMA 0 P5 NUMA P</v>
      </c>
      <c r="L3001" s="6" t="str">
        <f t="shared" si="139"/>
        <v>B</v>
      </c>
      <c r="M3001" s="6"/>
    </row>
    <row r="3002" spans="1:13" hidden="1">
      <c r="A3002" s="6" t="s">
        <v>11065</v>
      </c>
      <c r="B3002" s="6" t="str">
        <f t="shared" si="138"/>
        <v>l180306794</v>
      </c>
      <c r="C3002" s="6" t="s">
        <v>10245</v>
      </c>
      <c r="D3002" s="6" t="str">
        <f>+VLOOKUP($C3002,Sheet3!$B:$I,2,0)</f>
        <v>16X6X101/2</v>
      </c>
      <c r="E3002" s="6" t="str">
        <f>+VLOOKUP($C3002,Sheet3!$B:$I,3,0)</f>
        <v>SM</v>
      </c>
      <c r="F3002" s="6" t="str">
        <f>+VLOOKUP($C3002,Sheet3!$B:$I,4,0)</f>
        <v>NUMA</v>
      </c>
      <c r="G3002" s="6">
        <f>+VLOOKUP($C3002,Sheet3!$B:$I,5,0)</f>
        <v>0</v>
      </c>
      <c r="H3002" s="6" t="str">
        <f>+VLOOKUP($C3002,Sheet3!$B:$I,6,0)</f>
        <v>P5</v>
      </c>
      <c r="I3002" s="6" t="str">
        <f>+VLOOKUP($C3002,Sheet3!$B:$I,7,0)</f>
        <v>GALAXYYMSDS</v>
      </c>
      <c r="J3002" s="6" t="str">
        <f>+VLOOKUP($C3002,Sheet3!$B:$I,8,0)</f>
        <v>P</v>
      </c>
      <c r="K3002" s="6" t="str">
        <f t="shared" si="140"/>
        <v>16X6X101/2SM NUMA 0 P5 GALAXYYMSDS P</v>
      </c>
      <c r="L3002" s="6" t="str">
        <f t="shared" si="139"/>
        <v>B</v>
      </c>
      <c r="M3002" s="6"/>
    </row>
    <row r="3003" spans="1:13" hidden="1">
      <c r="A3003" s="6" t="s">
        <v>11066</v>
      </c>
      <c r="B3003" s="6" t="str">
        <f t="shared" si="138"/>
        <v>l150703212</v>
      </c>
      <c r="C3003" s="6" t="s">
        <v>11067</v>
      </c>
      <c r="D3003" s="6" t="str">
        <f>+VLOOKUP($C3003,Sheet3!$B:$I,2,0)</f>
        <v>406X125</v>
      </c>
      <c r="E3003" s="6" t="str">
        <f>+VLOOKUP($C3003,Sheet3!$B:$I,3,0)</f>
        <v>S</v>
      </c>
      <c r="F3003" s="6" t="str">
        <f>+VLOOKUP($C3003,Sheet3!$B:$I,4,0)</f>
        <v>APW</v>
      </c>
      <c r="G3003" s="6">
        <f>+VLOOKUP($C3003,Sheet3!$B:$I,5,0)</f>
        <v>0</v>
      </c>
      <c r="H3003" s="6" t="str">
        <f>+VLOOKUP($C3003,Sheet3!$B:$I,6,0)</f>
        <v>GREY</v>
      </c>
      <c r="I3003" s="6" t="str">
        <f>+VLOOKUP($C3003,Sheet3!$B:$I,7,0)</f>
        <v>TOTALSOURCE</v>
      </c>
      <c r="J3003" s="6" t="str">
        <f>+VLOOKUP($C3003,Sheet3!$B:$I,8,0)</f>
        <v>-</v>
      </c>
      <c r="K3003" s="6" t="str">
        <f t="shared" si="140"/>
        <v>406X125S APW 0 GREY TOTALSOURCE -</v>
      </c>
      <c r="L3003" s="6" t="str">
        <f t="shared" si="139"/>
        <v>B</v>
      </c>
      <c r="M3003" s="6"/>
    </row>
    <row r="3004" spans="1:13" hidden="1">
      <c r="A3004" s="6" t="s">
        <v>11068</v>
      </c>
      <c r="B3004" s="6" t="str">
        <f t="shared" si="138"/>
        <v>l191208498</v>
      </c>
      <c r="C3004" s="6" t="s">
        <v>8320</v>
      </c>
      <c r="D3004" s="6" t="str">
        <f>+VLOOKUP($C3004,Sheet3!$B:$I,2,0)</f>
        <v>6.00-9</v>
      </c>
      <c r="E3004" s="6" t="str">
        <f>+VLOOKUP($C3004,Sheet3!$B:$I,3,0)</f>
        <v>LUG</v>
      </c>
      <c r="F3004" s="6" t="str">
        <f>+VLOOKUP($C3004,Sheet3!$B:$I,4,0)</f>
        <v>NUMAPRIME</v>
      </c>
      <c r="G3004" s="6">
        <f>+VLOOKUP($C3004,Sheet3!$B:$I,5,0)</f>
        <v>4</v>
      </c>
      <c r="H3004" s="6" t="str">
        <f>+VLOOKUP($C3004,Sheet3!$B:$I,6,0)</f>
        <v>M4N3X</v>
      </c>
      <c r="I3004" s="6" t="str">
        <f>+VLOOKUP($C3004,Sheet3!$B:$I,7,0)</f>
        <v>NUMAPRIME</v>
      </c>
      <c r="J3004" s="6" t="str">
        <f>+VLOOKUP($C3004,Sheet3!$B:$I,8,0)</f>
        <v>PREMIUM</v>
      </c>
      <c r="K3004" s="6" t="str">
        <f t="shared" si="140"/>
        <v>6.00-9LUG NUMAPRIME 4 M4N3X NUMAPRIME PREMIUM</v>
      </c>
      <c r="L3004" s="6" t="str">
        <f t="shared" si="139"/>
        <v>B</v>
      </c>
      <c r="M3004" s="6"/>
    </row>
    <row r="3005" spans="1:13" hidden="1">
      <c r="A3005" s="6" t="s">
        <v>11069</v>
      </c>
      <c r="B3005" s="6" t="str">
        <f t="shared" si="138"/>
        <v>l190119975</v>
      </c>
      <c r="C3005" s="6" t="s">
        <v>11070</v>
      </c>
      <c r="D3005" s="6" t="str">
        <f>+VLOOKUP($C3005,Sheet3!$B:$I,2,0)</f>
        <v>250/60-190</v>
      </c>
      <c r="E3005" s="6" t="str">
        <f>+VLOOKUP($C3005,Sheet3!$B:$I,3,0)</f>
        <v>SM</v>
      </c>
      <c r="F3005" s="6" t="str">
        <f>+VLOOKUP($C3005,Sheet3!$B:$I,4,0)</f>
        <v>NUMA</v>
      </c>
      <c r="G3005" s="6">
        <f>+VLOOKUP($C3005,Sheet3!$B:$I,5,0)</f>
        <v>0</v>
      </c>
      <c r="H3005" s="6" t="str">
        <f>+VLOOKUP($C3005,Sheet3!$B:$I,6,0)</f>
        <v>P6</v>
      </c>
      <c r="I3005" s="6" t="str">
        <f>+VLOOKUP($C3005,Sheet3!$B:$I,7,0)</f>
        <v>NUMA</v>
      </c>
      <c r="J3005" s="6" t="str">
        <f>+VLOOKUP($C3005,Sheet3!$B:$I,8,0)</f>
        <v>XP</v>
      </c>
      <c r="K3005" s="6" t="str">
        <f t="shared" si="140"/>
        <v>250/60-190SM NUMA 0 P6 NUMA XP</v>
      </c>
      <c r="L3005" s="6" t="str">
        <f t="shared" si="139"/>
        <v>B</v>
      </c>
      <c r="M3005" s="6"/>
    </row>
    <row r="3006" spans="1:13" hidden="1">
      <c r="A3006" s="6" t="s">
        <v>11071</v>
      </c>
      <c r="B3006" s="6" t="str">
        <f t="shared" si="138"/>
        <v>l170404022</v>
      </c>
      <c r="C3006" s="6" t="s">
        <v>10242</v>
      </c>
      <c r="D3006" s="6" t="str">
        <f>+VLOOKUP($C3006,Sheet3!$B:$I,2,0)</f>
        <v>18X8X121/8</v>
      </c>
      <c r="E3006" s="6" t="str">
        <f>+VLOOKUP($C3006,Sheet3!$B:$I,3,0)</f>
        <v>SM</v>
      </c>
      <c r="F3006" s="6" t="str">
        <f>+VLOOKUP($C3006,Sheet3!$B:$I,4,0)</f>
        <v>NUMA</v>
      </c>
      <c r="G3006" s="6">
        <f>+VLOOKUP($C3006,Sheet3!$B:$I,5,0)</f>
        <v>0</v>
      </c>
      <c r="H3006" s="6" t="str">
        <f>+VLOOKUP($C3006,Sheet3!$B:$I,6,0)</f>
        <v>P5</v>
      </c>
      <c r="I3006" s="6" t="str">
        <f>+VLOOKUP($C3006,Sheet3!$B:$I,7,0)</f>
        <v>TOTALSOURCE</v>
      </c>
      <c r="J3006" s="6" t="str">
        <f>+VLOOKUP($C3006,Sheet3!$B:$I,8,0)</f>
        <v>P</v>
      </c>
      <c r="K3006" s="6" t="str">
        <f t="shared" si="140"/>
        <v>18X8X121/8SM NUMA 0 P5 TOTALSOURCE P</v>
      </c>
      <c r="L3006" s="6" t="str">
        <f t="shared" si="139"/>
        <v>e</v>
      </c>
      <c r="M3006" s="6"/>
    </row>
    <row r="3007" spans="1:13" hidden="1">
      <c r="A3007" s="6" t="s">
        <v>11072</v>
      </c>
      <c r="B3007" s="6" t="str">
        <f t="shared" si="138"/>
        <v>l170403894</v>
      </c>
      <c r="C3007" s="6" t="s">
        <v>10242</v>
      </c>
      <c r="D3007" s="6" t="str">
        <f>+VLOOKUP($C3007,Sheet3!$B:$I,2,0)</f>
        <v>18X8X121/8</v>
      </c>
      <c r="E3007" s="6" t="str">
        <f>+VLOOKUP($C3007,Sheet3!$B:$I,3,0)</f>
        <v>SM</v>
      </c>
      <c r="F3007" s="6" t="str">
        <f>+VLOOKUP($C3007,Sheet3!$B:$I,4,0)</f>
        <v>NUMA</v>
      </c>
      <c r="G3007" s="6">
        <f>+VLOOKUP($C3007,Sheet3!$B:$I,5,0)</f>
        <v>0</v>
      </c>
      <c r="H3007" s="6" t="str">
        <f>+VLOOKUP($C3007,Sheet3!$B:$I,6,0)</f>
        <v>P5</v>
      </c>
      <c r="I3007" s="6" t="str">
        <f>+VLOOKUP($C3007,Sheet3!$B:$I,7,0)</f>
        <v>TOTALSOURCE</v>
      </c>
      <c r="J3007" s="6" t="str">
        <f>+VLOOKUP($C3007,Sheet3!$B:$I,8,0)</f>
        <v>P</v>
      </c>
      <c r="K3007" s="6" t="str">
        <f t="shared" si="140"/>
        <v>18X8X121/8SM NUMA 0 P5 TOTALSOURCE P</v>
      </c>
      <c r="L3007" s="6" t="str">
        <f t="shared" si="139"/>
        <v>E</v>
      </c>
      <c r="M3007" s="6"/>
    </row>
    <row r="3008" spans="1:13" hidden="1">
      <c r="A3008" s="6" t="s">
        <v>11073</v>
      </c>
      <c r="B3008" s="6" t="str">
        <f t="shared" si="138"/>
        <v>l151006774</v>
      </c>
      <c r="C3008" s="6" t="s">
        <v>9437</v>
      </c>
      <c r="D3008" s="6" t="str">
        <f>+VLOOKUP($C3008,Sheet3!$B:$I,2,0)</f>
        <v>18X7X121/8</v>
      </c>
      <c r="E3008" s="6" t="str">
        <f>+VLOOKUP($C3008,Sheet3!$B:$I,3,0)</f>
        <v>SM</v>
      </c>
      <c r="F3008" s="6" t="str">
        <f>+VLOOKUP($C3008,Sheet3!$B:$I,4,0)</f>
        <v>NUMA</v>
      </c>
      <c r="G3008" s="6">
        <f>+VLOOKUP($C3008,Sheet3!$B:$I,5,0)</f>
        <v>0</v>
      </c>
      <c r="H3008" s="6" t="str">
        <f>+VLOOKUP($C3008,Sheet3!$B:$I,6,0)</f>
        <v>P5</v>
      </c>
      <c r="I3008" s="6" t="str">
        <f>+VLOOKUP($C3008,Sheet3!$B:$I,7,0)</f>
        <v>TOTALSOURCE</v>
      </c>
      <c r="J3008" s="6" t="str">
        <f>+VLOOKUP($C3008,Sheet3!$B:$I,8,0)</f>
        <v>P</v>
      </c>
      <c r="K3008" s="6" t="str">
        <f t="shared" si="140"/>
        <v>18X7X121/8SM NUMA 0 P5 TOTALSOURCE P</v>
      </c>
      <c r="L3008" s="6" t="str">
        <f t="shared" si="139"/>
        <v>E</v>
      </c>
      <c r="M3008" s="6"/>
    </row>
    <row r="3009" spans="1:13" hidden="1">
      <c r="A3009" s="6" t="s">
        <v>11074</v>
      </c>
      <c r="B3009" s="6" t="str">
        <f t="shared" si="138"/>
        <v>l150806723</v>
      </c>
      <c r="C3009" s="6" t="s">
        <v>11075</v>
      </c>
      <c r="D3009" s="6" t="str">
        <f>+VLOOKUP($C3009,Sheet3!$B:$I,2,0)</f>
        <v>18X9X121/8</v>
      </c>
      <c r="E3009" s="6" t="str">
        <f>+VLOOKUP($C3009,Sheet3!$B:$I,3,0)</f>
        <v>ML</v>
      </c>
      <c r="F3009" s="6" t="str">
        <f>+VLOOKUP($C3009,Sheet3!$B:$I,4,0)</f>
        <v>NUMA</v>
      </c>
      <c r="G3009" s="6">
        <f>+VLOOKUP($C3009,Sheet3!$B:$I,5,0)</f>
        <v>0</v>
      </c>
      <c r="H3009" s="6" t="str">
        <f>+VLOOKUP($C3009,Sheet3!$B:$I,6,0)</f>
        <v>P5</v>
      </c>
      <c r="I3009" s="6" t="str">
        <f>+VLOOKUP($C3009,Sheet3!$B:$I,7,0)</f>
        <v>TOTALSOURCE</v>
      </c>
      <c r="J3009" s="6" t="str">
        <f>+VLOOKUP($C3009,Sheet3!$B:$I,8,0)</f>
        <v>P</v>
      </c>
      <c r="K3009" s="6" t="str">
        <f t="shared" si="140"/>
        <v>18X9X121/8ML NUMA 0 P5 TOTALSOURCE P</v>
      </c>
      <c r="L3009" s="6" t="str">
        <f t="shared" si="139"/>
        <v>E</v>
      </c>
      <c r="M3009" s="6"/>
    </row>
    <row r="3010" spans="1:13" hidden="1">
      <c r="A3010" s="6" t="s">
        <v>11076</v>
      </c>
      <c r="B3010" s="6" t="str">
        <f t="shared" ref="B3010:B3073" si="141">+MID(A3010,9,10)</f>
        <v>l171102011</v>
      </c>
      <c r="C3010" s="6" t="s">
        <v>8854</v>
      </c>
      <c r="D3010" s="6" t="str">
        <f>+VLOOKUP($C3010,Sheet3!$B:$I,2,0)</f>
        <v>15X5X111/4</v>
      </c>
      <c r="E3010" s="6" t="str">
        <f>+VLOOKUP($C3010,Sheet3!$B:$I,3,0)</f>
        <v>SM</v>
      </c>
      <c r="F3010" s="6" t="str">
        <f>+VLOOKUP($C3010,Sheet3!$B:$I,4,0)</f>
        <v>NUMA</v>
      </c>
      <c r="G3010" s="6">
        <f>+VLOOKUP($C3010,Sheet3!$B:$I,5,0)</f>
        <v>0</v>
      </c>
      <c r="H3010" s="6" t="str">
        <f>+VLOOKUP($C3010,Sheet3!$B:$I,6,0)</f>
        <v>P5N</v>
      </c>
      <c r="I3010" s="6" t="str">
        <f>+VLOOKUP($C3010,Sheet3!$B:$I,7,0)</f>
        <v>TOTALSOURCE</v>
      </c>
      <c r="J3010" s="6" t="str">
        <f>+VLOOKUP($C3010,Sheet3!$B:$I,8,0)</f>
        <v>P</v>
      </c>
      <c r="K3010" s="6" t="str">
        <f t="shared" si="140"/>
        <v>15X5X111/4SM NUMA 0 P5N TOTALSOURCE P</v>
      </c>
      <c r="L3010" s="6" t="str">
        <f t="shared" ref="L3010:L3073" si="142">+RIGHT(A3010,1)</f>
        <v>B</v>
      </c>
      <c r="M3010" s="6"/>
    </row>
    <row r="3011" spans="1:13" hidden="1">
      <c r="A3011" s="6" t="s">
        <v>11077</v>
      </c>
      <c r="B3011" s="6" t="str">
        <f t="shared" si="141"/>
        <v>l171101970</v>
      </c>
      <c r="C3011" s="6" t="s">
        <v>6987</v>
      </c>
      <c r="D3011" s="6" t="str">
        <f>+VLOOKUP($C3011,Sheet3!$B:$I,2,0)</f>
        <v>18X6X121/8</v>
      </c>
      <c r="E3011" s="6" t="str">
        <f>+VLOOKUP($C3011,Sheet3!$B:$I,3,0)</f>
        <v>SM</v>
      </c>
      <c r="F3011" s="6" t="str">
        <f>+VLOOKUP($C3011,Sheet3!$B:$I,4,0)</f>
        <v>NUMA</v>
      </c>
      <c r="G3011" s="6">
        <f>+VLOOKUP($C3011,Sheet3!$B:$I,5,0)</f>
        <v>0</v>
      </c>
      <c r="H3011" s="6" t="str">
        <f>+VLOOKUP($C3011,Sheet3!$B:$I,6,0)</f>
        <v>P5N</v>
      </c>
      <c r="I3011" s="6" t="str">
        <f>+VLOOKUP($C3011,Sheet3!$B:$I,7,0)</f>
        <v>TOTALSOURCE</v>
      </c>
      <c r="J3011" s="6" t="str">
        <f>+VLOOKUP($C3011,Sheet3!$B:$I,8,0)</f>
        <v>P</v>
      </c>
      <c r="K3011" s="6" t="str">
        <f t="shared" ref="K3011:K3074" si="143">CONCATENATE(D3011,E3011," ",F3011," ",G3011," ",H3011," ",I3011," ",J3011)</f>
        <v>18X6X121/8SM NUMA 0 P5N TOTALSOURCE P</v>
      </c>
      <c r="L3011" s="6" t="str">
        <f t="shared" si="142"/>
        <v>B</v>
      </c>
      <c r="M3011" s="6"/>
    </row>
    <row r="3012" spans="1:13" hidden="1">
      <c r="A3012" s="6" t="s">
        <v>11078</v>
      </c>
      <c r="B3012" s="6" t="str">
        <f t="shared" si="141"/>
        <v>l131004081</v>
      </c>
      <c r="C3012" s="6" t="s">
        <v>11079</v>
      </c>
      <c r="D3012" s="6" t="str">
        <f>+VLOOKUP($C3012,Sheet3!$B:$I,2,0)</f>
        <v>18X8X121/8</v>
      </c>
      <c r="E3012" s="6" t="str">
        <f>+VLOOKUP($C3012,Sheet3!$B:$I,3,0)</f>
        <v>SM</v>
      </c>
      <c r="F3012" s="6" t="str">
        <f>+VLOOKUP($C3012,Sheet3!$B:$I,4,0)</f>
        <v>NUMA</v>
      </c>
      <c r="G3012" s="6">
        <f>+VLOOKUP($C3012,Sheet3!$B:$I,5,0)</f>
        <v>0</v>
      </c>
      <c r="H3012" s="6" t="str">
        <f>+VLOOKUP($C3012,Sheet3!$B:$I,6,0)</f>
        <v>P5</v>
      </c>
      <c r="I3012" s="6" t="str">
        <f>+VLOOKUP($C3012,Sheet3!$B:$I,7,0)</f>
        <v>NUMA</v>
      </c>
      <c r="J3012" s="6" t="str">
        <f>+VLOOKUP($C3012,Sheet3!$B:$I,8,0)</f>
        <v>P</v>
      </c>
      <c r="K3012" s="6" t="str">
        <f t="shared" si="143"/>
        <v>18X8X121/8SM NUMA 0 P5 NUMA P</v>
      </c>
      <c r="L3012" s="6" t="str">
        <f t="shared" si="142"/>
        <v>E</v>
      </c>
      <c r="M3012" s="6"/>
    </row>
    <row r="3013" spans="1:13" hidden="1">
      <c r="A3013" s="6" t="s">
        <v>11080</v>
      </c>
      <c r="B3013" s="6" t="str">
        <f t="shared" si="141"/>
        <v>l160902600</v>
      </c>
      <c r="C3013" s="6" t="s">
        <v>10484</v>
      </c>
      <c r="D3013" s="6" t="str">
        <f>+VLOOKUP($C3013,Sheet3!$B:$I,2,0)</f>
        <v>18X6X121/8</v>
      </c>
      <c r="E3013" s="6" t="str">
        <f>+VLOOKUP($C3013,Sheet3!$B:$I,3,0)</f>
        <v>SM</v>
      </c>
      <c r="F3013" s="6" t="str">
        <f>+VLOOKUP($C3013,Sheet3!$B:$I,4,0)</f>
        <v>NUMA</v>
      </c>
      <c r="G3013" s="6">
        <f>+VLOOKUP($C3013,Sheet3!$B:$I,5,0)</f>
        <v>0</v>
      </c>
      <c r="H3013" s="6" t="str">
        <f>+VLOOKUP($C3013,Sheet3!$B:$I,6,0)</f>
        <v>P5</v>
      </c>
      <c r="I3013" s="6" t="str">
        <f>+VLOOKUP($C3013,Sheet3!$B:$I,7,0)</f>
        <v>TOTALSOURCE</v>
      </c>
      <c r="J3013" s="6" t="str">
        <f>+VLOOKUP($C3013,Sheet3!$B:$I,8,0)</f>
        <v>P</v>
      </c>
      <c r="K3013" s="6" t="str">
        <f t="shared" si="143"/>
        <v>18X6X121/8SM NUMA 0 P5 TOTALSOURCE P</v>
      </c>
      <c r="L3013" s="6" t="str">
        <f t="shared" si="142"/>
        <v>E</v>
      </c>
      <c r="M3013" s="6"/>
    </row>
    <row r="3014" spans="1:13" hidden="1">
      <c r="A3014" s="6" t="s">
        <v>11081</v>
      </c>
      <c r="B3014" s="6" t="str">
        <f t="shared" si="141"/>
        <v>l190707084</v>
      </c>
      <c r="C3014" s="6" t="s">
        <v>7425</v>
      </c>
      <c r="D3014" s="6" t="str">
        <f>+VLOOKUP($C3014,Sheet3!$B:$I,2,0)</f>
        <v>21X7X15</v>
      </c>
      <c r="E3014" s="6" t="str">
        <f>+VLOOKUP($C3014,Sheet3!$B:$I,3,0)</f>
        <v>SAT</v>
      </c>
      <c r="F3014" s="6" t="str">
        <f>+VLOOKUP($C3014,Sheet3!$B:$I,4,0)</f>
        <v>NUMA</v>
      </c>
      <c r="G3014" s="6">
        <f>+VLOOKUP($C3014,Sheet3!$B:$I,5,0)</f>
        <v>0</v>
      </c>
      <c r="H3014" s="6" t="str">
        <f>+VLOOKUP($C3014,Sheet3!$B:$I,6,0)</f>
        <v>P5</v>
      </c>
      <c r="I3014" s="6" t="str">
        <f>+VLOOKUP($C3014,Sheet3!$B:$I,7,0)</f>
        <v>GALAXYYMSDS</v>
      </c>
      <c r="J3014" s="6" t="str">
        <f>+VLOOKUP($C3014,Sheet3!$B:$I,8,0)</f>
        <v>P</v>
      </c>
      <c r="K3014" s="6" t="str">
        <f t="shared" si="143"/>
        <v>21X7X15SAT NUMA 0 P5 GALAXYYMSDS P</v>
      </c>
      <c r="L3014" s="6" t="str">
        <f t="shared" si="142"/>
        <v>B</v>
      </c>
      <c r="M3014" s="6"/>
    </row>
    <row r="3015" spans="1:13" hidden="1">
      <c r="A3015" s="6" t="s">
        <v>11082</v>
      </c>
      <c r="B3015" s="6" t="str">
        <f t="shared" si="141"/>
        <v>l191204770</v>
      </c>
      <c r="C3015" s="6" t="s">
        <v>8211</v>
      </c>
      <c r="D3015" s="6" t="str">
        <f>+VLOOKUP($C3015,Sheet3!$B:$I,2,0)</f>
        <v>6.50-10</v>
      </c>
      <c r="E3015" s="6" t="str">
        <f>+VLOOKUP($C3015,Sheet3!$B:$I,3,0)</f>
        <v>LUG</v>
      </c>
      <c r="F3015" s="6" t="str">
        <f>+VLOOKUP($C3015,Sheet3!$B:$I,4,0)</f>
        <v>NUMAPRIME</v>
      </c>
      <c r="G3015" s="6">
        <f>+VLOOKUP($C3015,Sheet3!$B:$I,5,0)</f>
        <v>5</v>
      </c>
      <c r="H3015" s="6" t="str">
        <f>+VLOOKUP($C3015,Sheet3!$B:$I,6,0)</f>
        <v>M4N3X</v>
      </c>
      <c r="I3015" s="6" t="str">
        <f>+VLOOKUP($C3015,Sheet3!$B:$I,7,0)</f>
        <v>NUMAPRIME</v>
      </c>
      <c r="J3015" s="6" t="str">
        <f>+VLOOKUP($C3015,Sheet3!$B:$I,8,0)</f>
        <v>PREMIUM</v>
      </c>
      <c r="K3015" s="6" t="str">
        <f t="shared" si="143"/>
        <v>6.50-10LUG NUMAPRIME 5 M4N3X NUMAPRIME PREMIUM</v>
      </c>
      <c r="L3015" s="6" t="str">
        <f t="shared" si="142"/>
        <v>B</v>
      </c>
      <c r="M3015" s="6"/>
    </row>
    <row r="3016" spans="1:13" hidden="1">
      <c r="A3016" s="6" t="s">
        <v>11083</v>
      </c>
      <c r="B3016" s="6" t="str">
        <f t="shared" si="141"/>
        <v>l191204507</v>
      </c>
      <c r="C3016" s="6" t="s">
        <v>8211</v>
      </c>
      <c r="D3016" s="6" t="str">
        <f>+VLOOKUP($C3016,Sheet3!$B:$I,2,0)</f>
        <v>6.50-10</v>
      </c>
      <c r="E3016" s="6" t="str">
        <f>+VLOOKUP($C3016,Sheet3!$B:$I,3,0)</f>
        <v>LUG</v>
      </c>
      <c r="F3016" s="6" t="str">
        <f>+VLOOKUP($C3016,Sheet3!$B:$I,4,0)</f>
        <v>NUMAPRIME</v>
      </c>
      <c r="G3016" s="6">
        <f>+VLOOKUP($C3016,Sheet3!$B:$I,5,0)</f>
        <v>5</v>
      </c>
      <c r="H3016" s="6" t="str">
        <f>+VLOOKUP($C3016,Sheet3!$B:$I,6,0)</f>
        <v>M4N3X</v>
      </c>
      <c r="I3016" s="6" t="str">
        <f>+VLOOKUP($C3016,Sheet3!$B:$I,7,0)</f>
        <v>NUMAPRIME</v>
      </c>
      <c r="J3016" s="6" t="str">
        <f>+VLOOKUP($C3016,Sheet3!$B:$I,8,0)</f>
        <v>PREMIUM</v>
      </c>
      <c r="K3016" s="6" t="str">
        <f t="shared" si="143"/>
        <v>6.50-10LUG NUMAPRIME 5 M4N3X NUMAPRIME PREMIUM</v>
      </c>
      <c r="L3016" s="6" t="str">
        <f t="shared" si="142"/>
        <v>B</v>
      </c>
      <c r="M3016" s="6"/>
    </row>
    <row r="3017" spans="1:13" hidden="1">
      <c r="A3017" s="6" t="s">
        <v>11084</v>
      </c>
      <c r="B3017" s="6" t="str">
        <f t="shared" si="141"/>
        <v>l151006875</v>
      </c>
      <c r="C3017" s="6" t="s">
        <v>9437</v>
      </c>
      <c r="D3017" s="6" t="str">
        <f>+VLOOKUP($C3017,Sheet3!$B:$I,2,0)</f>
        <v>18X7X121/8</v>
      </c>
      <c r="E3017" s="6" t="str">
        <f>+VLOOKUP($C3017,Sheet3!$B:$I,3,0)</f>
        <v>SM</v>
      </c>
      <c r="F3017" s="6" t="str">
        <f>+VLOOKUP($C3017,Sheet3!$B:$I,4,0)</f>
        <v>NUMA</v>
      </c>
      <c r="G3017" s="6">
        <f>+VLOOKUP($C3017,Sheet3!$B:$I,5,0)</f>
        <v>0</v>
      </c>
      <c r="H3017" s="6" t="str">
        <f>+VLOOKUP($C3017,Sheet3!$B:$I,6,0)</f>
        <v>P5</v>
      </c>
      <c r="I3017" s="6" t="str">
        <f>+VLOOKUP($C3017,Sheet3!$B:$I,7,0)</f>
        <v>TOTALSOURCE</v>
      </c>
      <c r="J3017" s="6" t="str">
        <f>+VLOOKUP($C3017,Sheet3!$B:$I,8,0)</f>
        <v>P</v>
      </c>
      <c r="K3017" s="6" t="str">
        <f t="shared" si="143"/>
        <v>18X7X121/8SM NUMA 0 P5 TOTALSOURCE P</v>
      </c>
      <c r="L3017" s="6" t="str">
        <f t="shared" si="142"/>
        <v>E</v>
      </c>
      <c r="M3017" s="6"/>
    </row>
    <row r="3018" spans="1:13" hidden="1">
      <c r="A3018" s="6" t="s">
        <v>11085</v>
      </c>
      <c r="B3018" s="6" t="str">
        <f t="shared" si="141"/>
        <v>l141000239</v>
      </c>
      <c r="C3018" s="6" t="s">
        <v>10492</v>
      </c>
      <c r="D3018" s="6" t="str">
        <f>+VLOOKUP($C3018,Sheet3!$B:$I,2,0)</f>
        <v>18X8X121/8</v>
      </c>
      <c r="E3018" s="6" t="str">
        <f>+VLOOKUP($C3018,Sheet3!$B:$I,3,0)</f>
        <v>ML</v>
      </c>
      <c r="F3018" s="6" t="str">
        <f>+VLOOKUP($C3018,Sheet3!$B:$I,4,0)</f>
        <v>NUMA</v>
      </c>
      <c r="G3018" s="6">
        <f>+VLOOKUP($C3018,Sheet3!$B:$I,5,0)</f>
        <v>0</v>
      </c>
      <c r="H3018" s="6" t="str">
        <f>+VLOOKUP($C3018,Sheet3!$B:$I,6,0)</f>
        <v>P5</v>
      </c>
      <c r="I3018" s="6" t="str">
        <f>+VLOOKUP($C3018,Sheet3!$B:$I,7,0)</f>
        <v>NUMA</v>
      </c>
      <c r="J3018" s="6" t="str">
        <f>+VLOOKUP($C3018,Sheet3!$B:$I,8,0)</f>
        <v>P</v>
      </c>
      <c r="K3018" s="6" t="str">
        <f t="shared" si="143"/>
        <v>18X8X121/8ML NUMA 0 P5 NUMA P</v>
      </c>
      <c r="L3018" s="6" t="str">
        <f t="shared" si="142"/>
        <v>E</v>
      </c>
      <c r="M3018" s="6"/>
    </row>
    <row r="3019" spans="1:13" hidden="1">
      <c r="A3019" s="6" t="s">
        <v>11086</v>
      </c>
      <c r="B3019" s="6" t="str">
        <f t="shared" si="141"/>
        <v>l150802526</v>
      </c>
      <c r="C3019" s="6" t="s">
        <v>10492</v>
      </c>
      <c r="D3019" s="6" t="str">
        <f>+VLOOKUP($C3019,Sheet3!$B:$I,2,0)</f>
        <v>18X8X121/8</v>
      </c>
      <c r="E3019" s="6" t="str">
        <f>+VLOOKUP($C3019,Sheet3!$B:$I,3,0)</f>
        <v>ML</v>
      </c>
      <c r="F3019" s="6" t="str">
        <f>+VLOOKUP($C3019,Sheet3!$B:$I,4,0)</f>
        <v>NUMA</v>
      </c>
      <c r="G3019" s="6">
        <f>+VLOOKUP($C3019,Sheet3!$B:$I,5,0)</f>
        <v>0</v>
      </c>
      <c r="H3019" s="6" t="str">
        <f>+VLOOKUP($C3019,Sheet3!$B:$I,6,0)</f>
        <v>P5</v>
      </c>
      <c r="I3019" s="6" t="str">
        <f>+VLOOKUP($C3019,Sheet3!$B:$I,7,0)</f>
        <v>NUMA</v>
      </c>
      <c r="J3019" s="6" t="str">
        <f>+VLOOKUP($C3019,Sheet3!$B:$I,8,0)</f>
        <v>P</v>
      </c>
      <c r="K3019" s="6" t="str">
        <f t="shared" si="143"/>
        <v>18X8X121/8ML NUMA 0 P5 NUMA P</v>
      </c>
      <c r="L3019" s="6" t="str">
        <f t="shared" si="142"/>
        <v>E</v>
      </c>
      <c r="M3019" s="6"/>
    </row>
    <row r="3020" spans="1:13" hidden="1">
      <c r="A3020" s="6" t="s">
        <v>11087</v>
      </c>
      <c r="B3020" s="6" t="str">
        <f t="shared" si="141"/>
        <v>l140701789</v>
      </c>
      <c r="C3020" s="6" t="s">
        <v>11088</v>
      </c>
      <c r="D3020" s="6" t="str">
        <f>+VLOOKUP($C3020,Sheet3!$B:$I,2,0)</f>
        <v>18X8X121/8</v>
      </c>
      <c r="E3020" s="6" t="str">
        <f>+VLOOKUP($C3020,Sheet3!$B:$I,3,0)</f>
        <v>ML</v>
      </c>
      <c r="F3020" s="6" t="str">
        <f>+VLOOKUP($C3020,Sheet3!$B:$I,4,0)</f>
        <v>NUMA</v>
      </c>
      <c r="G3020" s="6">
        <f>+VLOOKUP($C3020,Sheet3!$B:$I,5,0)</f>
        <v>0</v>
      </c>
      <c r="H3020" s="6" t="str">
        <f>+VLOOKUP($C3020,Sheet3!$B:$I,6,0)</f>
        <v>D1.</v>
      </c>
      <c r="I3020" s="6" t="str">
        <f>+VLOOKUP($C3020,Sheet3!$B:$I,7,0)</f>
        <v>TALON</v>
      </c>
      <c r="J3020" s="6" t="str">
        <f>+VLOOKUP($C3020,Sheet3!$B:$I,8,0)</f>
        <v>D</v>
      </c>
      <c r="K3020" s="6" t="str">
        <f t="shared" si="143"/>
        <v>18X8X121/8ML NUMA 0 D1. TALON D</v>
      </c>
      <c r="L3020" s="6" t="str">
        <f t="shared" si="142"/>
        <v>E</v>
      </c>
      <c r="M3020" s="6"/>
    </row>
    <row r="3021" spans="1:13" hidden="1">
      <c r="A3021" s="6" t="s">
        <v>11089</v>
      </c>
      <c r="B3021" s="6" t="str">
        <f t="shared" si="141"/>
        <v>l140502569</v>
      </c>
      <c r="C3021" s="6" t="s">
        <v>9437</v>
      </c>
      <c r="D3021" s="6" t="str">
        <f>+VLOOKUP($C3021,Sheet3!$B:$I,2,0)</f>
        <v>18X7X121/8</v>
      </c>
      <c r="E3021" s="6" t="str">
        <f>+VLOOKUP($C3021,Sheet3!$B:$I,3,0)</f>
        <v>SM</v>
      </c>
      <c r="F3021" s="6" t="str">
        <f>+VLOOKUP($C3021,Sheet3!$B:$I,4,0)</f>
        <v>NUMA</v>
      </c>
      <c r="G3021" s="6">
        <f>+VLOOKUP($C3021,Sheet3!$B:$I,5,0)</f>
        <v>0</v>
      </c>
      <c r="H3021" s="6" t="str">
        <f>+VLOOKUP($C3021,Sheet3!$B:$I,6,0)</f>
        <v>P5</v>
      </c>
      <c r="I3021" s="6" t="str">
        <f>+VLOOKUP($C3021,Sheet3!$B:$I,7,0)</f>
        <v>TOTALSOURCE</v>
      </c>
      <c r="J3021" s="6" t="str">
        <f>+VLOOKUP($C3021,Sheet3!$B:$I,8,0)</f>
        <v>P</v>
      </c>
      <c r="K3021" s="6" t="str">
        <f t="shared" si="143"/>
        <v>18X7X121/8SM NUMA 0 P5 TOTALSOURCE P</v>
      </c>
      <c r="L3021" s="6" t="str">
        <f t="shared" si="142"/>
        <v>E</v>
      </c>
      <c r="M3021" s="6"/>
    </row>
    <row r="3022" spans="1:13" hidden="1">
      <c r="A3022" s="6" t="s">
        <v>11090</v>
      </c>
      <c r="B3022" s="6" t="str">
        <f t="shared" si="141"/>
        <v>l150803894</v>
      </c>
      <c r="C3022" s="6" t="s">
        <v>11075</v>
      </c>
      <c r="D3022" s="6" t="str">
        <f>+VLOOKUP($C3022,Sheet3!$B:$I,2,0)</f>
        <v>18X9X121/8</v>
      </c>
      <c r="E3022" s="6" t="str">
        <f>+VLOOKUP($C3022,Sheet3!$B:$I,3,0)</f>
        <v>ML</v>
      </c>
      <c r="F3022" s="6" t="str">
        <f>+VLOOKUP($C3022,Sheet3!$B:$I,4,0)</f>
        <v>NUMA</v>
      </c>
      <c r="G3022" s="6">
        <f>+VLOOKUP($C3022,Sheet3!$B:$I,5,0)</f>
        <v>0</v>
      </c>
      <c r="H3022" s="6" t="str">
        <f>+VLOOKUP($C3022,Sheet3!$B:$I,6,0)</f>
        <v>P5</v>
      </c>
      <c r="I3022" s="6" t="str">
        <f>+VLOOKUP($C3022,Sheet3!$B:$I,7,0)</f>
        <v>TOTALSOURCE</v>
      </c>
      <c r="J3022" s="6" t="str">
        <f>+VLOOKUP($C3022,Sheet3!$B:$I,8,0)</f>
        <v>P</v>
      </c>
      <c r="K3022" s="6" t="str">
        <f t="shared" si="143"/>
        <v>18X9X121/8ML NUMA 0 P5 TOTALSOURCE P</v>
      </c>
      <c r="L3022" s="6" t="str">
        <f t="shared" si="142"/>
        <v>E</v>
      </c>
      <c r="M3022" s="6"/>
    </row>
    <row r="3023" spans="1:13" hidden="1">
      <c r="A3023" s="6" t="s">
        <v>11091</v>
      </c>
      <c r="B3023" s="6" t="str">
        <f t="shared" si="141"/>
        <v>l141205631</v>
      </c>
      <c r="C3023" s="6" t="s">
        <v>10492</v>
      </c>
      <c r="D3023" s="6" t="str">
        <f>+VLOOKUP($C3023,Sheet3!$B:$I,2,0)</f>
        <v>18X8X121/8</v>
      </c>
      <c r="E3023" s="6" t="str">
        <f>+VLOOKUP($C3023,Sheet3!$B:$I,3,0)</f>
        <v>ML</v>
      </c>
      <c r="F3023" s="6" t="str">
        <f>+VLOOKUP($C3023,Sheet3!$B:$I,4,0)</f>
        <v>NUMA</v>
      </c>
      <c r="G3023" s="6">
        <f>+VLOOKUP($C3023,Sheet3!$B:$I,5,0)</f>
        <v>0</v>
      </c>
      <c r="H3023" s="6" t="str">
        <f>+VLOOKUP($C3023,Sheet3!$B:$I,6,0)</f>
        <v>P5</v>
      </c>
      <c r="I3023" s="6" t="str">
        <f>+VLOOKUP($C3023,Sheet3!$B:$I,7,0)</f>
        <v>NUMA</v>
      </c>
      <c r="J3023" s="6" t="str">
        <f>+VLOOKUP($C3023,Sheet3!$B:$I,8,0)</f>
        <v>P</v>
      </c>
      <c r="K3023" s="6" t="str">
        <f t="shared" si="143"/>
        <v>18X8X121/8ML NUMA 0 P5 NUMA P</v>
      </c>
      <c r="L3023" s="6" t="str">
        <f t="shared" si="142"/>
        <v>E</v>
      </c>
      <c r="M3023" s="6"/>
    </row>
    <row r="3024" spans="1:13" hidden="1">
      <c r="A3024" s="6" t="s">
        <v>11092</v>
      </c>
      <c r="B3024" s="6" t="str">
        <f t="shared" si="141"/>
        <v>l131004130</v>
      </c>
      <c r="C3024" s="6" t="s">
        <v>11079</v>
      </c>
      <c r="D3024" s="6" t="str">
        <f>+VLOOKUP($C3024,Sheet3!$B:$I,2,0)</f>
        <v>18X8X121/8</v>
      </c>
      <c r="E3024" s="6" t="str">
        <f>+VLOOKUP($C3024,Sheet3!$B:$I,3,0)</f>
        <v>SM</v>
      </c>
      <c r="F3024" s="6" t="str">
        <f>+VLOOKUP($C3024,Sheet3!$B:$I,4,0)</f>
        <v>NUMA</v>
      </c>
      <c r="G3024" s="6">
        <f>+VLOOKUP($C3024,Sheet3!$B:$I,5,0)</f>
        <v>0</v>
      </c>
      <c r="H3024" s="6" t="str">
        <f>+VLOOKUP($C3024,Sheet3!$B:$I,6,0)</f>
        <v>P5</v>
      </c>
      <c r="I3024" s="6" t="str">
        <f>+VLOOKUP($C3024,Sheet3!$B:$I,7,0)</f>
        <v>NUMA</v>
      </c>
      <c r="J3024" s="6" t="str">
        <f>+VLOOKUP($C3024,Sheet3!$B:$I,8,0)</f>
        <v>P</v>
      </c>
      <c r="K3024" s="6" t="str">
        <f t="shared" si="143"/>
        <v>18X8X121/8SM NUMA 0 P5 NUMA P</v>
      </c>
      <c r="L3024" s="6" t="str">
        <f t="shared" si="142"/>
        <v>E</v>
      </c>
      <c r="M3024" s="6"/>
    </row>
    <row r="3025" spans="1:13" hidden="1">
      <c r="A3025" s="6" t="s">
        <v>11093</v>
      </c>
      <c r="B3025" s="6" t="str">
        <f t="shared" si="141"/>
        <v>l160405297</v>
      </c>
      <c r="C3025" s="6" t="s">
        <v>8192</v>
      </c>
      <c r="D3025" s="6" t="str">
        <f>+VLOOKUP($C3025,Sheet3!$B:$I,2,0)</f>
        <v>18X7X121/8</v>
      </c>
      <c r="E3025" s="6" t="str">
        <f>+VLOOKUP($C3025,Sheet3!$B:$I,3,0)</f>
        <v>SAT</v>
      </c>
      <c r="F3025" s="6" t="str">
        <f>+VLOOKUP($C3025,Sheet3!$B:$I,4,0)</f>
        <v>NUMA</v>
      </c>
      <c r="G3025" s="6">
        <f>+VLOOKUP($C3025,Sheet3!$B:$I,5,0)</f>
        <v>0</v>
      </c>
      <c r="H3025" s="6" t="str">
        <f>+VLOOKUP($C3025,Sheet3!$B:$I,6,0)</f>
        <v>P5</v>
      </c>
      <c r="I3025" s="6" t="str">
        <f>+VLOOKUP($C3025,Sheet3!$B:$I,7,0)</f>
        <v>NUMA</v>
      </c>
      <c r="J3025" s="6" t="str">
        <f>+VLOOKUP($C3025,Sheet3!$B:$I,8,0)</f>
        <v>P</v>
      </c>
      <c r="K3025" s="6" t="str">
        <f t="shared" si="143"/>
        <v>18X7X121/8SAT NUMA 0 P5 NUMA P</v>
      </c>
      <c r="L3025" s="6" t="str">
        <f t="shared" si="142"/>
        <v>E</v>
      </c>
      <c r="M3025" s="6"/>
    </row>
    <row r="3026" spans="1:13" hidden="1">
      <c r="A3026" s="6" t="s">
        <v>11094</v>
      </c>
      <c r="B3026" s="6" t="str">
        <f t="shared" si="141"/>
        <v>l161007895</v>
      </c>
      <c r="C3026" s="6" t="s">
        <v>11095</v>
      </c>
      <c r="D3026" s="6" t="str">
        <f>+VLOOKUP($C3026,Sheet3!$B:$I,2,0)</f>
        <v>18X9X121/8</v>
      </c>
      <c r="E3026" s="6" t="str">
        <f>+VLOOKUP($C3026,Sheet3!$B:$I,3,0)</f>
        <v>SAT</v>
      </c>
      <c r="F3026" s="6" t="str">
        <f>+VLOOKUP($C3026,Sheet3!$B:$I,4,0)</f>
        <v>NUMA</v>
      </c>
      <c r="G3026" s="6">
        <f>+VLOOKUP($C3026,Sheet3!$B:$I,5,0)</f>
        <v>0</v>
      </c>
      <c r="H3026" s="6" t="str">
        <f>+VLOOKUP($C3026,Sheet3!$B:$I,6,0)</f>
        <v>P6</v>
      </c>
      <c r="I3026" s="6" t="str">
        <f>+VLOOKUP($C3026,Sheet3!$B:$I,7,0)</f>
        <v>NUMA</v>
      </c>
      <c r="J3026" s="6" t="str">
        <f>+VLOOKUP($C3026,Sheet3!$B:$I,8,0)</f>
        <v>XP</v>
      </c>
      <c r="K3026" s="6" t="str">
        <f t="shared" si="143"/>
        <v>18X9X121/8SAT NUMA 0 P6 NUMA XP</v>
      </c>
      <c r="L3026" s="6" t="str">
        <f t="shared" si="142"/>
        <v>E</v>
      </c>
      <c r="M3026" s="6"/>
    </row>
    <row r="3027" spans="1:13" hidden="1">
      <c r="A3027" s="6" t="s">
        <v>11096</v>
      </c>
      <c r="B3027" s="6" t="str">
        <f t="shared" si="141"/>
        <v>l170904868</v>
      </c>
      <c r="C3027" s="6" t="s">
        <v>11097</v>
      </c>
      <c r="D3027" s="6" t="str">
        <f>+VLOOKUP($C3027,Sheet3!$B:$I,2,0)</f>
        <v>16X6-8</v>
      </c>
      <c r="E3027" s="6" t="str">
        <f>+VLOOKUP($C3027,Sheet3!$B:$I,3,0)</f>
        <v>LUG</v>
      </c>
      <c r="F3027" s="6" t="str">
        <f>+VLOOKUP($C3027,Sheet3!$B:$I,4,0)</f>
        <v>NUMAPRIME</v>
      </c>
      <c r="G3027" s="6">
        <f>+VLOOKUP($C3027,Sheet3!$B:$I,5,0)</f>
        <v>4.33</v>
      </c>
      <c r="H3027" s="6" t="str">
        <f>+VLOOKUP($C3027,Sheet3!$B:$I,6,0)</f>
        <v>M4N3X</v>
      </c>
      <c r="I3027" s="6" t="str">
        <f>+VLOOKUP($C3027,Sheet3!$B:$I,7,0)</f>
        <v>NUMAPRIME</v>
      </c>
      <c r="J3027" s="6" t="str">
        <f>+VLOOKUP($C3027,Sheet3!$B:$I,8,0)</f>
        <v>PREMIUM</v>
      </c>
      <c r="K3027" s="6" t="str">
        <f t="shared" si="143"/>
        <v>16X6-8LUG NUMAPRIME 4.33 M4N3X NUMAPRIME PREMIUM</v>
      </c>
      <c r="L3027" s="6" t="str">
        <f t="shared" si="142"/>
        <v>B</v>
      </c>
      <c r="M3027" s="6"/>
    </row>
    <row r="3028" spans="1:13" hidden="1">
      <c r="A3028" s="6" t="s">
        <v>11098</v>
      </c>
      <c r="B3028" s="6" t="str">
        <f t="shared" si="141"/>
        <v>l160902598</v>
      </c>
      <c r="C3028" s="6" t="s">
        <v>8087</v>
      </c>
      <c r="D3028" s="6" t="str">
        <f>+VLOOKUP($C3028,Sheet3!$B:$I,2,0)</f>
        <v>16X6X101/2</v>
      </c>
      <c r="E3028" s="6" t="str">
        <f>+VLOOKUP($C3028,Sheet3!$B:$I,3,0)</f>
        <v>SAT</v>
      </c>
      <c r="F3028" s="6" t="str">
        <f>+VLOOKUP($C3028,Sheet3!$B:$I,4,0)</f>
        <v>NUMA</v>
      </c>
      <c r="G3028" s="6">
        <f>+VLOOKUP($C3028,Sheet3!$B:$I,5,0)</f>
        <v>0</v>
      </c>
      <c r="H3028" s="6" t="str">
        <f>+VLOOKUP($C3028,Sheet3!$B:$I,6,0)</f>
        <v>P5</v>
      </c>
      <c r="I3028" s="6" t="str">
        <f>+VLOOKUP($C3028,Sheet3!$B:$I,7,0)</f>
        <v>TOTALSOURCE</v>
      </c>
      <c r="J3028" s="6" t="str">
        <f>+VLOOKUP($C3028,Sheet3!$B:$I,8,0)</f>
        <v>P</v>
      </c>
      <c r="K3028" s="6" t="str">
        <f t="shared" si="143"/>
        <v>16X6X101/2SAT NUMA 0 P5 TOTALSOURCE P</v>
      </c>
      <c r="L3028" s="6" t="str">
        <f t="shared" si="142"/>
        <v>E</v>
      </c>
      <c r="M3028" s="6"/>
    </row>
    <row r="3029" spans="1:13" hidden="1">
      <c r="A3029" s="6" t="s">
        <v>11099</v>
      </c>
      <c r="B3029" s="6" t="str">
        <f t="shared" si="141"/>
        <v>l180102308</v>
      </c>
      <c r="C3029" s="6" t="s">
        <v>8123</v>
      </c>
      <c r="D3029" s="6" t="str">
        <f>+VLOOKUP($C3029,Sheet3!$B:$I,2,0)</f>
        <v>16X6X101/2</v>
      </c>
      <c r="E3029" s="6" t="str">
        <f>+VLOOKUP($C3029,Sheet3!$B:$I,3,0)</f>
        <v>SM</v>
      </c>
      <c r="F3029" s="6" t="str">
        <f>+VLOOKUP($C3029,Sheet3!$B:$I,4,0)</f>
        <v>NUMA</v>
      </c>
      <c r="G3029" s="6">
        <f>+VLOOKUP($C3029,Sheet3!$B:$I,5,0)</f>
        <v>0</v>
      </c>
      <c r="H3029" s="6" t="str">
        <f>+VLOOKUP($C3029,Sheet3!$B:$I,6,0)</f>
        <v>P5N</v>
      </c>
      <c r="I3029" s="6" t="str">
        <f>+VLOOKUP($C3029,Sheet3!$B:$I,7,0)</f>
        <v>TOTALSOURCE</v>
      </c>
      <c r="J3029" s="6" t="str">
        <f>+VLOOKUP($C3029,Sheet3!$B:$I,8,0)</f>
        <v>P</v>
      </c>
      <c r="K3029" s="6" t="str">
        <f t="shared" si="143"/>
        <v>16X6X101/2SM NUMA 0 P5N TOTALSOURCE P</v>
      </c>
      <c r="L3029" s="6" t="str">
        <f t="shared" si="142"/>
        <v>B</v>
      </c>
      <c r="M3029" s="6"/>
    </row>
    <row r="3030" spans="1:13" hidden="1">
      <c r="A3030" s="6" t="s">
        <v>11100</v>
      </c>
      <c r="B3030" s="6" t="str">
        <f t="shared" si="141"/>
        <v>l191200894</v>
      </c>
      <c r="C3030" s="6" t="s">
        <v>7377</v>
      </c>
      <c r="D3030" s="6" t="str">
        <f>+VLOOKUP($C3030,Sheet3!$B:$I,2,0)</f>
        <v>16X6X101/2</v>
      </c>
      <c r="E3030" s="6" t="str">
        <f>+VLOOKUP($C3030,Sheet3!$B:$I,3,0)</f>
        <v>SM</v>
      </c>
      <c r="F3030" s="6" t="str">
        <f>+VLOOKUP($C3030,Sheet3!$B:$I,4,0)</f>
        <v>NUMA</v>
      </c>
      <c r="G3030" s="6">
        <f>+VLOOKUP($C3030,Sheet3!$B:$I,5,0)</f>
        <v>0</v>
      </c>
      <c r="H3030" s="6" t="str">
        <f>+VLOOKUP($C3030,Sheet3!$B:$I,6,0)</f>
        <v>P5</v>
      </c>
      <c r="I3030" s="6" t="str">
        <f>+VLOOKUP($C3030,Sheet3!$B:$I,7,0)</f>
        <v>TOTALSOURCE</v>
      </c>
      <c r="J3030" s="6" t="str">
        <f>+VLOOKUP($C3030,Sheet3!$B:$I,8,0)</f>
        <v>P</v>
      </c>
      <c r="K3030" s="6" t="str">
        <f t="shared" si="143"/>
        <v>16X6X101/2SM NUMA 0 P5 TOTALSOURCE P</v>
      </c>
      <c r="L3030" s="6" t="str">
        <f t="shared" si="142"/>
        <v>B</v>
      </c>
      <c r="M3030" s="6"/>
    </row>
    <row r="3031" spans="1:13" hidden="1">
      <c r="A3031" s="6" t="s">
        <v>11101</v>
      </c>
      <c r="B3031" s="6" t="str">
        <f t="shared" si="141"/>
        <v>l191206060</v>
      </c>
      <c r="C3031" s="6" t="s">
        <v>8676</v>
      </c>
      <c r="D3031" s="6" t="str">
        <f>+VLOOKUP($C3031,Sheet3!$B:$I,2,0)</f>
        <v>16X5SJ</v>
      </c>
      <c r="E3031" s="6" t="str">
        <f>+VLOOKUP($C3031,Sheet3!$B:$I,3,0)</f>
        <v>RIB</v>
      </c>
      <c r="F3031" s="6" t="str">
        <f>+VLOOKUP($C3031,Sheet3!$B:$I,4,0)</f>
        <v>APW</v>
      </c>
      <c r="G3031" s="6">
        <f>+VLOOKUP($C3031,Sheet3!$B:$I,5,0)</f>
        <v>0</v>
      </c>
      <c r="H3031" s="6" t="str">
        <f>+VLOOKUP($C3031,Sheet3!$B:$I,6,0)</f>
        <v>GREY</v>
      </c>
      <c r="I3031" s="6" t="str">
        <f>+VLOOKUP($C3031,Sheet3!$B:$I,7,0)</f>
        <v>NUMA</v>
      </c>
      <c r="J3031" s="6" t="str">
        <f>+VLOOKUP($C3031,Sheet3!$B:$I,8,0)</f>
        <v>-</v>
      </c>
      <c r="K3031" s="6" t="str">
        <f t="shared" si="143"/>
        <v>16X5SJRIB APW 0 GREY NUMA -</v>
      </c>
      <c r="L3031" s="6" t="str">
        <f t="shared" si="142"/>
        <v>B</v>
      </c>
      <c r="M3031" s="6"/>
    </row>
    <row r="3032" spans="1:13" hidden="1">
      <c r="A3032" s="6" t="s">
        <v>11102</v>
      </c>
      <c r="B3032" s="6" t="str">
        <f t="shared" si="141"/>
        <v>l160900108</v>
      </c>
      <c r="C3032" s="6" t="s">
        <v>8101</v>
      </c>
      <c r="D3032" s="6" t="str">
        <f>+VLOOKUP($C3032,Sheet3!$B:$I,2,0)</f>
        <v>18X6X121/8</v>
      </c>
      <c r="E3032" s="6" t="str">
        <f>+VLOOKUP($C3032,Sheet3!$B:$I,3,0)</f>
        <v>SAT</v>
      </c>
      <c r="F3032" s="6" t="str">
        <f>+VLOOKUP($C3032,Sheet3!$B:$I,4,0)</f>
        <v>NUMA</v>
      </c>
      <c r="G3032" s="6">
        <f>+VLOOKUP($C3032,Sheet3!$B:$I,5,0)</f>
        <v>0</v>
      </c>
      <c r="H3032" s="6" t="str">
        <f>+VLOOKUP($C3032,Sheet3!$B:$I,6,0)</f>
        <v>P5</v>
      </c>
      <c r="I3032" s="6" t="str">
        <f>+VLOOKUP($C3032,Sheet3!$B:$I,7,0)</f>
        <v>TOTALSOURCE</v>
      </c>
      <c r="J3032" s="6" t="str">
        <f>+VLOOKUP($C3032,Sheet3!$B:$I,8,0)</f>
        <v>P</v>
      </c>
      <c r="K3032" s="6" t="str">
        <f t="shared" si="143"/>
        <v>18X6X121/8SAT NUMA 0 P5 TOTALSOURCE P</v>
      </c>
      <c r="L3032" s="6" t="str">
        <f t="shared" si="142"/>
        <v>E</v>
      </c>
      <c r="M3032" s="6"/>
    </row>
    <row r="3033" spans="1:13" hidden="1">
      <c r="A3033" s="6" t="s">
        <v>11103</v>
      </c>
      <c r="B3033" s="6" t="str">
        <f t="shared" si="141"/>
        <v>l171101654</v>
      </c>
      <c r="C3033" s="6" t="s">
        <v>8149</v>
      </c>
      <c r="D3033" s="6" t="str">
        <f>+VLOOKUP($C3033,Sheet3!$B:$I,2,0)</f>
        <v>14X41/2X8</v>
      </c>
      <c r="E3033" s="6" t="str">
        <f>+VLOOKUP($C3033,Sheet3!$B:$I,3,0)</f>
        <v>SM</v>
      </c>
      <c r="F3033" s="6" t="str">
        <f>+VLOOKUP($C3033,Sheet3!$B:$I,4,0)</f>
        <v>NUMA</v>
      </c>
      <c r="G3033" s="6">
        <f>+VLOOKUP($C3033,Sheet3!$B:$I,5,0)</f>
        <v>0</v>
      </c>
      <c r="H3033" s="6" t="str">
        <f>+VLOOKUP($C3033,Sheet3!$B:$I,6,0)</f>
        <v>P5N</v>
      </c>
      <c r="I3033" s="6" t="str">
        <f>+VLOOKUP($C3033,Sheet3!$B:$I,7,0)</f>
        <v>TOTALSOURCE</v>
      </c>
      <c r="J3033" s="6" t="str">
        <f>+VLOOKUP($C3033,Sheet3!$B:$I,8,0)</f>
        <v>P</v>
      </c>
      <c r="K3033" s="6" t="str">
        <f t="shared" si="143"/>
        <v>14X41/2X8SM NUMA 0 P5N TOTALSOURCE P</v>
      </c>
      <c r="L3033" s="6" t="str">
        <f t="shared" si="142"/>
        <v>B</v>
      </c>
      <c r="M3033" s="6"/>
    </row>
    <row r="3034" spans="1:13" hidden="1">
      <c r="A3034" s="6" t="s">
        <v>11104</v>
      </c>
      <c r="B3034" s="6" t="str">
        <f t="shared" si="141"/>
        <v>l170906671</v>
      </c>
      <c r="C3034" s="6" t="s">
        <v>11105</v>
      </c>
      <c r="D3034" s="6" t="str">
        <f>+VLOOKUP($C3034,Sheet3!$B:$I,2,0)</f>
        <v>15X41/2-8</v>
      </c>
      <c r="E3034" s="6" t="str">
        <f>+VLOOKUP($C3034,Sheet3!$B:$I,3,0)</f>
        <v>LUG</v>
      </c>
      <c r="F3034" s="6" t="str">
        <f>+VLOOKUP($C3034,Sheet3!$B:$I,4,0)</f>
        <v>NUMAPRIME</v>
      </c>
      <c r="G3034" s="6">
        <f>+VLOOKUP($C3034,Sheet3!$B:$I,5,0)</f>
        <v>3</v>
      </c>
      <c r="H3034" s="6" t="str">
        <f>+VLOOKUP($C3034,Sheet3!$B:$I,6,0)</f>
        <v>M4N3X</v>
      </c>
      <c r="I3034" s="6" t="str">
        <f>+VLOOKUP($C3034,Sheet3!$B:$I,7,0)</f>
        <v>NUMAPRIME</v>
      </c>
      <c r="J3034" s="6" t="str">
        <f>+VLOOKUP($C3034,Sheet3!$B:$I,8,0)</f>
        <v>PREMIUM</v>
      </c>
      <c r="K3034" s="6" t="str">
        <f t="shared" si="143"/>
        <v>15X41/2-8LUG NUMAPRIME 3 M4N3X NUMAPRIME PREMIUM</v>
      </c>
      <c r="L3034" s="6" t="str">
        <f t="shared" si="142"/>
        <v>B</v>
      </c>
      <c r="M3034" s="6"/>
    </row>
    <row r="3035" spans="1:13" hidden="1">
      <c r="A3035" s="6" t="s">
        <v>11106</v>
      </c>
      <c r="B3035" s="6" t="str">
        <f t="shared" si="141"/>
        <v>l191201181</v>
      </c>
      <c r="C3035" s="6" t="s">
        <v>7235</v>
      </c>
      <c r="D3035" s="6" t="str">
        <f>+VLOOKUP($C3035,Sheet3!$B:$I,2,0)</f>
        <v>10X5X61/2</v>
      </c>
      <c r="E3035" s="6" t="str">
        <f>+VLOOKUP($C3035,Sheet3!$B:$I,3,0)</f>
        <v>SM</v>
      </c>
      <c r="F3035" s="6" t="str">
        <f>+VLOOKUP($C3035,Sheet3!$B:$I,4,0)</f>
        <v>NUMA</v>
      </c>
      <c r="G3035" s="6">
        <f>+VLOOKUP($C3035,Sheet3!$B:$I,5,0)</f>
        <v>0</v>
      </c>
      <c r="H3035" s="6" t="str">
        <f>+VLOOKUP($C3035,Sheet3!$B:$I,6,0)</f>
        <v>P5N</v>
      </c>
      <c r="I3035" s="6" t="str">
        <f>+VLOOKUP($C3035,Sheet3!$B:$I,7,0)</f>
        <v>TOTALSOURCE</v>
      </c>
      <c r="J3035" s="6" t="str">
        <f>+VLOOKUP($C3035,Sheet3!$B:$I,8,0)</f>
        <v>P</v>
      </c>
      <c r="K3035" s="6" t="str">
        <f t="shared" si="143"/>
        <v>10X5X61/2SM NUMA 0 P5N TOTALSOURCE P</v>
      </c>
      <c r="L3035" s="6" t="str">
        <f t="shared" si="142"/>
        <v>B</v>
      </c>
      <c r="M3035" s="6"/>
    </row>
    <row r="3036" spans="1:13" hidden="1">
      <c r="A3036" s="6" t="s">
        <v>11107</v>
      </c>
      <c r="B3036" s="6" t="str">
        <f t="shared" si="141"/>
        <v>l190702030</v>
      </c>
      <c r="C3036" s="6" t="s">
        <v>8607</v>
      </c>
      <c r="D3036" s="6" t="str">
        <f>+VLOOKUP($C3036,Sheet3!$B:$I,2,0)</f>
        <v>8.15-15</v>
      </c>
      <c r="E3036" s="6" t="str">
        <f>+VLOOKUP($C3036,Sheet3!$B:$I,3,0)</f>
        <v>LUG</v>
      </c>
      <c r="F3036" s="6" t="str">
        <f>+VLOOKUP($C3036,Sheet3!$B:$I,4,0)</f>
        <v>NUMA</v>
      </c>
      <c r="G3036" s="6">
        <f>+VLOOKUP($C3036,Sheet3!$B:$I,5,0)</f>
        <v>7</v>
      </c>
      <c r="H3036" s="6" t="str">
        <f>+VLOOKUP($C3036,Sheet3!$B:$I,6,0)</f>
        <v>M12X</v>
      </c>
      <c r="I3036" s="6" t="str">
        <f>+VLOOKUP($C3036,Sheet3!$B:$I,7,0)</f>
        <v>NUMA</v>
      </c>
      <c r="J3036" s="6" t="str">
        <f>+VLOOKUP($C3036,Sheet3!$B:$I,8,0)</f>
        <v>FORTE</v>
      </c>
      <c r="K3036" s="6" t="str">
        <f t="shared" si="143"/>
        <v>8.15-15LUG NUMA 7 M12X NUMA FORTE</v>
      </c>
      <c r="L3036" s="6" t="str">
        <f t="shared" si="142"/>
        <v>B</v>
      </c>
      <c r="M3036" s="6"/>
    </row>
    <row r="3037" spans="1:13" hidden="1">
      <c r="A3037" s="6" t="s">
        <v>11108</v>
      </c>
      <c r="B3037" s="6" t="str">
        <f t="shared" si="141"/>
        <v>l190901384</v>
      </c>
      <c r="C3037" s="6" t="s">
        <v>7703</v>
      </c>
      <c r="D3037" s="6" t="str">
        <f>+VLOOKUP($C3037,Sheet3!$B:$I,2,0)</f>
        <v>2.50-15</v>
      </c>
      <c r="E3037" s="6" t="str">
        <f>+VLOOKUP($C3037,Sheet3!$B:$I,3,0)</f>
        <v>LUG</v>
      </c>
      <c r="F3037" s="6" t="str">
        <f>+VLOOKUP($C3037,Sheet3!$B:$I,4,0)</f>
        <v>NUMA</v>
      </c>
      <c r="G3037" s="6">
        <f>+VLOOKUP($C3037,Sheet3!$B:$I,5,0)</f>
        <v>7.5</v>
      </c>
      <c r="H3037" s="6" t="str">
        <f>+VLOOKUP($C3037,Sheet3!$B:$I,6,0)</f>
        <v>M12X</v>
      </c>
      <c r="I3037" s="6" t="str">
        <f>+VLOOKUP($C3037,Sheet3!$B:$I,7,0)</f>
        <v>NUMA</v>
      </c>
      <c r="J3037" s="6" t="str">
        <f>+VLOOKUP($C3037,Sheet3!$B:$I,8,0)</f>
        <v>FORTE</v>
      </c>
      <c r="K3037" s="6" t="str">
        <f t="shared" si="143"/>
        <v>2.50-15LUG NUMA 7.5 M12X NUMA FORTE</v>
      </c>
      <c r="L3037" s="6" t="str">
        <f t="shared" si="142"/>
        <v>B</v>
      </c>
      <c r="M3037" s="6"/>
    </row>
    <row r="3038" spans="1:13" hidden="1">
      <c r="A3038" s="6" t="s">
        <v>11109</v>
      </c>
      <c r="B3038" s="6" t="str">
        <f t="shared" si="141"/>
        <v>l190905915</v>
      </c>
      <c r="C3038" s="6" t="s">
        <v>7830</v>
      </c>
      <c r="D3038" s="6" t="str">
        <f>+VLOOKUP($C3038,Sheet3!$B:$I,2,0)</f>
        <v>8.15-15</v>
      </c>
      <c r="E3038" s="6" t="str">
        <f>+VLOOKUP($C3038,Sheet3!$B:$I,3,0)</f>
        <v>LUG</v>
      </c>
      <c r="F3038" s="6" t="str">
        <f>+VLOOKUP($C3038,Sheet3!$B:$I,4,0)</f>
        <v>NUMA</v>
      </c>
      <c r="G3038" s="6">
        <f>+VLOOKUP($C3038,Sheet3!$B:$I,5,0)</f>
        <v>7</v>
      </c>
      <c r="H3038" s="6" t="str">
        <f>+VLOOKUP($C3038,Sheet3!$B:$I,6,0)</f>
        <v>M2N2X</v>
      </c>
      <c r="I3038" s="6" t="str">
        <f>+VLOOKUP($C3038,Sheet3!$B:$I,7,0)</f>
        <v>NUMA</v>
      </c>
      <c r="J3038" s="6" t="str">
        <f>+VLOOKUP($C3038,Sheet3!$B:$I,8,0)</f>
        <v>FORTE</v>
      </c>
      <c r="K3038" s="6" t="str">
        <f t="shared" si="143"/>
        <v>8.15-15LUG NUMA 7 M2N2X NUMA FORTE</v>
      </c>
      <c r="L3038" s="6" t="str">
        <f t="shared" si="142"/>
        <v>B</v>
      </c>
      <c r="M3038" s="6"/>
    </row>
    <row r="3039" spans="1:13" hidden="1">
      <c r="A3039" s="6" t="s">
        <v>11110</v>
      </c>
      <c r="B3039" s="6" t="str">
        <f t="shared" si="141"/>
        <v>l181004418</v>
      </c>
      <c r="C3039" s="6" t="s">
        <v>11111</v>
      </c>
      <c r="D3039" s="6" t="str">
        <f>+VLOOKUP($C3039,Sheet3!$B:$I,2,0)</f>
        <v>8.15-15</v>
      </c>
      <c r="E3039" s="6" t="str">
        <f>+VLOOKUP($C3039,Sheet3!$B:$I,3,0)</f>
        <v>LUG</v>
      </c>
      <c r="F3039" s="6" t="str">
        <f>+VLOOKUP($C3039,Sheet3!$B:$I,4,0)</f>
        <v>NUMA</v>
      </c>
      <c r="G3039" s="6">
        <f>+VLOOKUP($C3039,Sheet3!$B:$I,5,0)</f>
        <v>7</v>
      </c>
      <c r="H3039" s="6" t="str">
        <f>+VLOOKUP($C3039,Sheet3!$B:$I,6,0)</f>
        <v>M2N2X</v>
      </c>
      <c r="I3039" s="6" t="str">
        <f>+VLOOKUP($C3039,Sheet3!$B:$I,7,0)</f>
        <v>RIGOR</v>
      </c>
      <c r="J3039" s="6" t="str">
        <f>+VLOOKUP($C3039,Sheet3!$B:$I,8,0)</f>
        <v>-</v>
      </c>
      <c r="K3039" s="6" t="str">
        <f t="shared" si="143"/>
        <v>8.15-15LUG NUMA 7 M2N2X RIGOR -</v>
      </c>
      <c r="L3039" s="6" t="str">
        <f t="shared" si="142"/>
        <v>B</v>
      </c>
      <c r="M3039" s="6"/>
    </row>
    <row r="3040" spans="1:13" hidden="1">
      <c r="A3040" s="6" t="s">
        <v>11112</v>
      </c>
      <c r="B3040" s="6" t="str">
        <f t="shared" si="141"/>
        <v>l171106722</v>
      </c>
      <c r="C3040" s="6" t="s">
        <v>7622</v>
      </c>
      <c r="D3040" s="6" t="str">
        <f>+VLOOKUP($C3040,Sheet3!$B:$I,2,0)</f>
        <v>7.00-12</v>
      </c>
      <c r="E3040" s="6" t="str">
        <f>+VLOOKUP($C3040,Sheet3!$B:$I,3,0)</f>
        <v>LUG</v>
      </c>
      <c r="F3040" s="6" t="str">
        <f>+VLOOKUP($C3040,Sheet3!$B:$I,4,0)</f>
        <v>NUMA</v>
      </c>
      <c r="G3040" s="6">
        <f>+VLOOKUP($C3040,Sheet3!$B:$I,5,0)</f>
        <v>5</v>
      </c>
      <c r="H3040" s="6" t="str">
        <f>+VLOOKUP($C3040,Sheet3!$B:$I,6,0)</f>
        <v>M4N3X</v>
      </c>
      <c r="I3040" s="6" t="str">
        <f>+VLOOKUP($C3040,Sheet3!$B:$I,7,0)</f>
        <v>NUMA</v>
      </c>
      <c r="J3040" s="6" t="str">
        <f>+VLOOKUP($C3040,Sheet3!$B:$I,8,0)</f>
        <v>PREMIUM</v>
      </c>
      <c r="K3040" s="6" t="str">
        <f t="shared" si="143"/>
        <v>7.00-12LUG NUMA 5 M4N3X NUMA PREMIUM</v>
      </c>
      <c r="L3040" s="6" t="str">
        <f t="shared" si="142"/>
        <v>B</v>
      </c>
      <c r="M3040" s="6"/>
    </row>
    <row r="3041" spans="1:13" hidden="1">
      <c r="A3041" s="6" t="s">
        <v>11113</v>
      </c>
      <c r="B3041" s="6" t="str">
        <f t="shared" si="141"/>
        <v>l181201224</v>
      </c>
      <c r="C3041" s="6" t="s">
        <v>7622</v>
      </c>
      <c r="D3041" s="6" t="str">
        <f>+VLOOKUP($C3041,Sheet3!$B:$I,2,0)</f>
        <v>7.00-12</v>
      </c>
      <c r="E3041" s="6" t="str">
        <f>+VLOOKUP($C3041,Sheet3!$B:$I,3,0)</f>
        <v>LUG</v>
      </c>
      <c r="F3041" s="6" t="str">
        <f>+VLOOKUP($C3041,Sheet3!$B:$I,4,0)</f>
        <v>NUMA</v>
      </c>
      <c r="G3041" s="6">
        <f>+VLOOKUP($C3041,Sheet3!$B:$I,5,0)</f>
        <v>5</v>
      </c>
      <c r="H3041" s="6" t="str">
        <f>+VLOOKUP($C3041,Sheet3!$B:$I,6,0)</f>
        <v>M4N3X</v>
      </c>
      <c r="I3041" s="6" t="str">
        <f>+VLOOKUP($C3041,Sheet3!$B:$I,7,0)</f>
        <v>NUMA</v>
      </c>
      <c r="J3041" s="6" t="str">
        <f>+VLOOKUP($C3041,Sheet3!$B:$I,8,0)</f>
        <v>PREMIUM</v>
      </c>
      <c r="K3041" s="6" t="str">
        <f t="shared" si="143"/>
        <v>7.00-12LUG NUMA 5 M4N3X NUMA PREMIUM</v>
      </c>
      <c r="L3041" s="6" t="str">
        <f t="shared" si="142"/>
        <v>B</v>
      </c>
      <c r="M3041" s="6"/>
    </row>
    <row r="3042" spans="1:13" hidden="1">
      <c r="A3042" s="6" t="s">
        <v>11114</v>
      </c>
      <c r="B3042" s="6" t="str">
        <f t="shared" si="141"/>
        <v>l190700629</v>
      </c>
      <c r="C3042" s="6" t="s">
        <v>8297</v>
      </c>
      <c r="D3042" s="6" t="str">
        <f>+VLOOKUP($C3042,Sheet3!$B:$I,2,0)</f>
        <v>6.50-10</v>
      </c>
      <c r="E3042" s="6" t="str">
        <f>+VLOOKUP($C3042,Sheet3!$B:$I,3,0)</f>
        <v>LUG</v>
      </c>
      <c r="F3042" s="6" t="str">
        <f>+VLOOKUP($C3042,Sheet3!$B:$I,4,0)</f>
        <v>NUMAPRIME</v>
      </c>
      <c r="G3042" s="6">
        <f>+VLOOKUP($C3042,Sheet3!$B:$I,5,0)</f>
        <v>5</v>
      </c>
      <c r="H3042" s="6" t="str">
        <f>+VLOOKUP($C3042,Sheet3!$B:$I,6,0)</f>
        <v>P13X</v>
      </c>
      <c r="I3042" s="6" t="str">
        <f>+VLOOKUP($C3042,Sheet3!$B:$I,7,0)</f>
        <v>NUMAPRIME</v>
      </c>
      <c r="J3042" s="6" t="str">
        <f>+VLOOKUP($C3042,Sheet3!$B:$I,8,0)</f>
        <v>PREMIUM</v>
      </c>
      <c r="K3042" s="6" t="str">
        <f t="shared" si="143"/>
        <v>6.50-10LUG NUMAPRIME 5 P13X NUMAPRIME PREMIUM</v>
      </c>
      <c r="L3042" s="6" t="str">
        <f t="shared" si="142"/>
        <v>B</v>
      </c>
      <c r="M3042" s="6"/>
    </row>
    <row r="3043" spans="1:13" hidden="1">
      <c r="A3043" s="6" t="s">
        <v>11115</v>
      </c>
      <c r="B3043" s="6" t="str">
        <f t="shared" si="141"/>
        <v>l181106112</v>
      </c>
      <c r="C3043" s="6" t="s">
        <v>11116</v>
      </c>
      <c r="D3043" s="6" t="str">
        <f>+VLOOKUP($C3043,Sheet3!$B:$I,2,0)</f>
        <v>23X10-12</v>
      </c>
      <c r="E3043" s="6" t="str">
        <f>+VLOOKUP($C3043,Sheet3!$B:$I,3,0)</f>
        <v>LUG</v>
      </c>
      <c r="F3043" s="6" t="str">
        <f>+VLOOKUP($C3043,Sheet3!$B:$I,4,0)</f>
        <v>NUMA</v>
      </c>
      <c r="G3043" s="6">
        <f>+VLOOKUP($C3043,Sheet3!$B:$I,5,0)</f>
        <v>8</v>
      </c>
      <c r="H3043" s="6" t="str">
        <f>+VLOOKUP($C3043,Sheet3!$B:$I,6,0)</f>
        <v>M4N3X</v>
      </c>
      <c r="I3043" s="6" t="str">
        <f>+VLOOKUP($C3043,Sheet3!$B:$I,7,0)</f>
        <v>NUMA</v>
      </c>
      <c r="J3043" s="6" t="str">
        <f>+VLOOKUP($C3043,Sheet3!$B:$I,8,0)</f>
        <v>PREMIUM</v>
      </c>
      <c r="K3043" s="6" t="str">
        <f t="shared" si="143"/>
        <v>23X10-12LUG NUMA 8 M4N3X NUMA PREMIUM</v>
      </c>
      <c r="L3043" s="6" t="str">
        <f t="shared" si="142"/>
        <v>B</v>
      </c>
      <c r="M3043" s="6"/>
    </row>
    <row r="3044" spans="1:13" hidden="1">
      <c r="A3044" s="6" t="s">
        <v>11117</v>
      </c>
      <c r="B3044" s="6" t="str">
        <f t="shared" si="141"/>
        <v>l181108906</v>
      </c>
      <c r="C3044" s="6" t="s">
        <v>11116</v>
      </c>
      <c r="D3044" s="6" t="str">
        <f>+VLOOKUP($C3044,Sheet3!$B:$I,2,0)</f>
        <v>23X10-12</v>
      </c>
      <c r="E3044" s="6" t="str">
        <f>+VLOOKUP($C3044,Sheet3!$B:$I,3,0)</f>
        <v>LUG</v>
      </c>
      <c r="F3044" s="6" t="str">
        <f>+VLOOKUP($C3044,Sheet3!$B:$I,4,0)</f>
        <v>NUMA</v>
      </c>
      <c r="G3044" s="6">
        <f>+VLOOKUP($C3044,Sheet3!$B:$I,5,0)</f>
        <v>8</v>
      </c>
      <c r="H3044" s="6" t="str">
        <f>+VLOOKUP($C3044,Sheet3!$B:$I,6,0)</f>
        <v>M4N3X</v>
      </c>
      <c r="I3044" s="6" t="str">
        <f>+VLOOKUP($C3044,Sheet3!$B:$I,7,0)</f>
        <v>NUMA</v>
      </c>
      <c r="J3044" s="6" t="str">
        <f>+VLOOKUP($C3044,Sheet3!$B:$I,8,0)</f>
        <v>PREMIUM</v>
      </c>
      <c r="K3044" s="6" t="str">
        <f t="shared" si="143"/>
        <v>23X10-12LUG NUMA 8 M4N3X NUMA PREMIUM</v>
      </c>
      <c r="L3044" s="6" t="str">
        <f t="shared" si="142"/>
        <v>B</v>
      </c>
      <c r="M3044" s="6"/>
    </row>
    <row r="3045" spans="1:13" hidden="1">
      <c r="A3045" s="6" t="s">
        <v>11118</v>
      </c>
      <c r="B3045" s="6" t="str">
        <f t="shared" si="141"/>
        <v>l150803415</v>
      </c>
      <c r="C3045" s="6" t="s">
        <v>11075</v>
      </c>
      <c r="D3045" s="6" t="str">
        <f>+VLOOKUP($C3045,Sheet3!$B:$I,2,0)</f>
        <v>18X9X121/8</v>
      </c>
      <c r="E3045" s="6" t="str">
        <f>+VLOOKUP($C3045,Sheet3!$B:$I,3,0)</f>
        <v>ML</v>
      </c>
      <c r="F3045" s="6" t="str">
        <f>+VLOOKUP($C3045,Sheet3!$B:$I,4,0)</f>
        <v>NUMA</v>
      </c>
      <c r="G3045" s="6">
        <f>+VLOOKUP($C3045,Sheet3!$B:$I,5,0)</f>
        <v>0</v>
      </c>
      <c r="H3045" s="6" t="str">
        <f>+VLOOKUP($C3045,Sheet3!$B:$I,6,0)</f>
        <v>P5</v>
      </c>
      <c r="I3045" s="6" t="str">
        <f>+VLOOKUP($C3045,Sheet3!$B:$I,7,0)</f>
        <v>TOTALSOURCE</v>
      </c>
      <c r="J3045" s="6" t="str">
        <f>+VLOOKUP($C3045,Sheet3!$B:$I,8,0)</f>
        <v>P</v>
      </c>
      <c r="K3045" s="6" t="str">
        <f t="shared" si="143"/>
        <v>18X9X121/8ML NUMA 0 P5 TOTALSOURCE P</v>
      </c>
      <c r="L3045" s="6" t="str">
        <f t="shared" si="142"/>
        <v>E</v>
      </c>
      <c r="M3045" s="6"/>
    </row>
    <row r="3046" spans="1:13" hidden="1">
      <c r="A3046" s="6" t="s">
        <v>11119</v>
      </c>
      <c r="B3046" s="6" t="str">
        <f t="shared" si="141"/>
        <v>l150901897</v>
      </c>
      <c r="C3046" s="6" t="s">
        <v>11031</v>
      </c>
      <c r="D3046" s="6" t="str">
        <f>+VLOOKUP($C3046,Sheet3!$B:$I,2,0)</f>
        <v>18X7-8</v>
      </c>
      <c r="E3046" s="6" t="str">
        <f>+VLOOKUP($C3046,Sheet3!$B:$I,3,0)</f>
        <v>LUG</v>
      </c>
      <c r="F3046" s="6" t="str">
        <f>+VLOOKUP($C3046,Sheet3!$B:$I,4,0)</f>
        <v>NUMAPRIME</v>
      </c>
      <c r="G3046" s="6">
        <f>+VLOOKUP($C3046,Sheet3!$B:$I,5,0)</f>
        <v>4.33</v>
      </c>
      <c r="H3046" s="6" t="str">
        <f>+VLOOKUP($C3046,Sheet3!$B:$I,6,0)</f>
        <v>M4N34</v>
      </c>
      <c r="I3046" s="6" t="str">
        <f>+VLOOKUP($C3046,Sheet3!$B:$I,7,0)</f>
        <v>NUMAPRIME</v>
      </c>
      <c r="J3046" s="6" t="str">
        <f>+VLOOKUP($C3046,Sheet3!$B:$I,8,0)</f>
        <v>PREMIUM</v>
      </c>
      <c r="K3046" s="6" t="str">
        <f t="shared" si="143"/>
        <v>18X7-8LUG NUMAPRIME 4.33 M4N34 NUMAPRIME PREMIUM</v>
      </c>
      <c r="L3046" s="6" t="str">
        <f t="shared" si="142"/>
        <v>E</v>
      </c>
      <c r="M3046" s="6"/>
    </row>
    <row r="3047" spans="1:13" hidden="1">
      <c r="A3047" s="6" t="s">
        <v>11120</v>
      </c>
      <c r="B3047" s="6" t="str">
        <f t="shared" si="141"/>
        <v>l150302580</v>
      </c>
      <c r="C3047" s="6" t="s">
        <v>7341</v>
      </c>
      <c r="D3047" s="6" t="str">
        <f>+VLOOKUP($C3047,Sheet3!$B:$I,2,0)</f>
        <v>16X6X101/2</v>
      </c>
      <c r="E3047" s="6" t="str">
        <f>+VLOOKUP($C3047,Sheet3!$B:$I,3,0)</f>
        <v>SM</v>
      </c>
      <c r="F3047" s="6" t="str">
        <f>+VLOOKUP($C3047,Sheet3!$B:$I,4,0)</f>
        <v>NUMA</v>
      </c>
      <c r="G3047" s="6">
        <f>+VLOOKUP($C3047,Sheet3!$B:$I,5,0)</f>
        <v>0</v>
      </c>
      <c r="H3047" s="6" t="str">
        <f>+VLOOKUP($C3047,Sheet3!$B:$I,6,0)</f>
        <v>P5</v>
      </c>
      <c r="I3047" s="6" t="str">
        <f>+VLOOKUP($C3047,Sheet3!$B:$I,7,0)</f>
        <v>NUMA</v>
      </c>
      <c r="J3047" s="6" t="str">
        <f>+VLOOKUP($C3047,Sheet3!$B:$I,8,0)</f>
        <v>P</v>
      </c>
      <c r="K3047" s="6" t="str">
        <f t="shared" si="143"/>
        <v>16X6X101/2SM NUMA 0 P5 NUMA P</v>
      </c>
      <c r="L3047" s="6" t="str">
        <f t="shared" si="142"/>
        <v>E</v>
      </c>
      <c r="M3047" s="6"/>
    </row>
    <row r="3048" spans="1:13" hidden="1">
      <c r="A3048" s="6" t="s">
        <v>11121</v>
      </c>
      <c r="B3048" s="6" t="str">
        <f t="shared" si="141"/>
        <v>l151107839</v>
      </c>
      <c r="C3048" s="6" t="s">
        <v>11122</v>
      </c>
      <c r="D3048" s="6" t="str">
        <f>+VLOOKUP($C3048,Sheet3!$B:$I,2,0)</f>
        <v>17X5X121/8</v>
      </c>
      <c r="E3048" s="6" t="str">
        <f>+VLOOKUP($C3048,Sheet3!$B:$I,3,0)</f>
        <v>SM</v>
      </c>
      <c r="F3048" s="6" t="str">
        <f>+VLOOKUP($C3048,Sheet3!$B:$I,4,0)</f>
        <v>NUMA</v>
      </c>
      <c r="G3048" s="6">
        <f>+VLOOKUP($C3048,Sheet3!$B:$I,5,0)</f>
        <v>0</v>
      </c>
      <c r="H3048" s="6" t="str">
        <f>+VLOOKUP($C3048,Sheet3!$B:$I,6,0)</f>
        <v>P5</v>
      </c>
      <c r="I3048" s="6" t="str">
        <f>+VLOOKUP($C3048,Sheet3!$B:$I,7,0)</f>
        <v>TOTALSOURCE</v>
      </c>
      <c r="J3048" s="6" t="str">
        <f>+VLOOKUP($C3048,Sheet3!$B:$I,8,0)</f>
        <v>P</v>
      </c>
      <c r="K3048" s="6" t="str">
        <f t="shared" si="143"/>
        <v>17X5X121/8SM NUMA 0 P5 TOTALSOURCE P</v>
      </c>
      <c r="L3048" s="6" t="str">
        <f t="shared" si="142"/>
        <v>E</v>
      </c>
      <c r="M3048" s="6"/>
    </row>
    <row r="3049" spans="1:13">
      <c r="A3049" s="6" t="s">
        <v>11123</v>
      </c>
      <c r="B3049" s="6" t="str">
        <f t="shared" si="141"/>
        <v>l151001029</v>
      </c>
      <c r="C3049" s="6" t="s">
        <v>8682</v>
      </c>
      <c r="D3049" s="6" t="str">
        <f>+VLOOKUP($C3049,Sheet3!$B:$I,2,0)</f>
        <v>406X125</v>
      </c>
      <c r="E3049" s="6" t="str">
        <f>+VLOOKUP($C3049,Sheet3!$B:$I,3,0)</f>
        <v>S</v>
      </c>
      <c r="F3049" s="6" t="str">
        <f>+VLOOKUP($C3049,Sheet3!$B:$I,4,0)</f>
        <v>APW</v>
      </c>
      <c r="G3049" s="6">
        <f>+VLOOKUP($C3049,Sheet3!$B:$I,5,0)</f>
        <v>0</v>
      </c>
      <c r="H3049" s="6" t="str">
        <f>+VLOOKUP($C3049,Sheet3!$B:$I,6,0)</f>
        <v>P5N</v>
      </c>
      <c r="I3049" s="6" t="str">
        <f>+VLOOKUP($C3049,Sheet3!$B:$I,7,0)</f>
        <v>TOTALSOURCE</v>
      </c>
      <c r="J3049" s="6" t="str">
        <f>+VLOOKUP($C3049,Sheet3!$B:$I,8,0)</f>
        <v>-</v>
      </c>
      <c r="K3049" s="6" t="str">
        <f t="shared" si="143"/>
        <v>406X125S APW 0 P5N TOTALSOURCE -</v>
      </c>
      <c r="L3049" s="6" t="str">
        <f t="shared" si="142"/>
        <v>A</v>
      </c>
      <c r="M3049" s="6" t="s">
        <v>6972</v>
      </c>
    </row>
    <row r="3050" spans="1:13">
      <c r="A3050" s="6" t="s">
        <v>11124</v>
      </c>
      <c r="B3050" s="6" t="str">
        <f t="shared" si="141"/>
        <v>l151000408</v>
      </c>
      <c r="C3050" s="6" t="s">
        <v>8682</v>
      </c>
      <c r="D3050" s="6" t="str">
        <f>+VLOOKUP($C3050,Sheet3!$B:$I,2,0)</f>
        <v>406X125</v>
      </c>
      <c r="E3050" s="6" t="str">
        <f>+VLOOKUP($C3050,Sheet3!$B:$I,3,0)</f>
        <v>S</v>
      </c>
      <c r="F3050" s="6" t="str">
        <f>+VLOOKUP($C3050,Sheet3!$B:$I,4,0)</f>
        <v>APW</v>
      </c>
      <c r="G3050" s="6">
        <f>+VLOOKUP($C3050,Sheet3!$B:$I,5,0)</f>
        <v>0</v>
      </c>
      <c r="H3050" s="6" t="str">
        <f>+VLOOKUP($C3050,Sheet3!$B:$I,6,0)</f>
        <v>P5N</v>
      </c>
      <c r="I3050" s="6" t="str">
        <f>+VLOOKUP($C3050,Sheet3!$B:$I,7,0)</f>
        <v>TOTALSOURCE</v>
      </c>
      <c r="J3050" s="6" t="str">
        <f>+VLOOKUP($C3050,Sheet3!$B:$I,8,0)</f>
        <v>-</v>
      </c>
      <c r="K3050" s="6" t="str">
        <f t="shared" si="143"/>
        <v>406X125S APW 0 P5N TOTALSOURCE -</v>
      </c>
      <c r="L3050" s="6" t="str">
        <f t="shared" si="142"/>
        <v>A</v>
      </c>
      <c r="M3050" s="6" t="s">
        <v>6972</v>
      </c>
    </row>
    <row r="3051" spans="1:13">
      <c r="A3051" s="6" t="s">
        <v>11125</v>
      </c>
      <c r="B3051" s="6" t="str">
        <f t="shared" si="141"/>
        <v>l151000589</v>
      </c>
      <c r="C3051" s="6" t="s">
        <v>8682</v>
      </c>
      <c r="D3051" s="6" t="str">
        <f>+VLOOKUP($C3051,Sheet3!$B:$I,2,0)</f>
        <v>406X125</v>
      </c>
      <c r="E3051" s="6" t="str">
        <f>+VLOOKUP($C3051,Sheet3!$B:$I,3,0)</f>
        <v>S</v>
      </c>
      <c r="F3051" s="6" t="str">
        <f>+VLOOKUP($C3051,Sheet3!$B:$I,4,0)</f>
        <v>APW</v>
      </c>
      <c r="G3051" s="6">
        <f>+VLOOKUP($C3051,Sheet3!$B:$I,5,0)</f>
        <v>0</v>
      </c>
      <c r="H3051" s="6" t="str">
        <f>+VLOOKUP($C3051,Sheet3!$B:$I,6,0)</f>
        <v>P5N</v>
      </c>
      <c r="I3051" s="6" t="str">
        <f>+VLOOKUP($C3051,Sheet3!$B:$I,7,0)</f>
        <v>TOTALSOURCE</v>
      </c>
      <c r="J3051" s="6" t="str">
        <f>+VLOOKUP($C3051,Sheet3!$B:$I,8,0)</f>
        <v>-</v>
      </c>
      <c r="K3051" s="6" t="str">
        <f t="shared" si="143"/>
        <v>406X125S APW 0 P5N TOTALSOURCE -</v>
      </c>
      <c r="L3051" s="6" t="str">
        <f t="shared" si="142"/>
        <v>A</v>
      </c>
      <c r="M3051" s="6" t="s">
        <v>6972</v>
      </c>
    </row>
    <row r="3052" spans="1:13">
      <c r="A3052" s="6" t="s">
        <v>11126</v>
      </c>
      <c r="B3052" s="6" t="str">
        <f t="shared" si="141"/>
        <v>l151000777</v>
      </c>
      <c r="C3052" s="6" t="s">
        <v>8682</v>
      </c>
      <c r="D3052" s="6" t="str">
        <f>+VLOOKUP($C3052,Sheet3!$B:$I,2,0)</f>
        <v>406X125</v>
      </c>
      <c r="E3052" s="6" t="str">
        <f>+VLOOKUP($C3052,Sheet3!$B:$I,3,0)</f>
        <v>S</v>
      </c>
      <c r="F3052" s="6" t="str">
        <f>+VLOOKUP($C3052,Sheet3!$B:$I,4,0)</f>
        <v>APW</v>
      </c>
      <c r="G3052" s="6">
        <f>+VLOOKUP($C3052,Sheet3!$B:$I,5,0)</f>
        <v>0</v>
      </c>
      <c r="H3052" s="6" t="str">
        <f>+VLOOKUP($C3052,Sheet3!$B:$I,6,0)</f>
        <v>P5N</v>
      </c>
      <c r="I3052" s="6" t="str">
        <f>+VLOOKUP($C3052,Sheet3!$B:$I,7,0)</f>
        <v>TOTALSOURCE</v>
      </c>
      <c r="J3052" s="6" t="str">
        <f>+VLOOKUP($C3052,Sheet3!$B:$I,8,0)</f>
        <v>-</v>
      </c>
      <c r="K3052" s="6" t="str">
        <f t="shared" si="143"/>
        <v>406X125S APW 0 P5N TOTALSOURCE -</v>
      </c>
      <c r="L3052" s="6" t="str">
        <f t="shared" si="142"/>
        <v>A</v>
      </c>
      <c r="M3052" s="6" t="s">
        <v>6972</v>
      </c>
    </row>
    <row r="3053" spans="1:13">
      <c r="A3053" s="6" t="s">
        <v>11127</v>
      </c>
      <c r="B3053" s="6" t="str">
        <f t="shared" si="141"/>
        <v>l150903559</v>
      </c>
      <c r="C3053" s="6" t="s">
        <v>8682</v>
      </c>
      <c r="D3053" s="6" t="str">
        <f>+VLOOKUP($C3053,Sheet3!$B:$I,2,0)</f>
        <v>406X125</v>
      </c>
      <c r="E3053" s="6" t="str">
        <f>+VLOOKUP($C3053,Sheet3!$B:$I,3,0)</f>
        <v>S</v>
      </c>
      <c r="F3053" s="6" t="str">
        <f>+VLOOKUP($C3053,Sheet3!$B:$I,4,0)</f>
        <v>APW</v>
      </c>
      <c r="G3053" s="6">
        <f>+VLOOKUP($C3053,Sheet3!$B:$I,5,0)</f>
        <v>0</v>
      </c>
      <c r="H3053" s="6" t="str">
        <f>+VLOOKUP($C3053,Sheet3!$B:$I,6,0)</f>
        <v>P5N</v>
      </c>
      <c r="I3053" s="6" t="str">
        <f>+VLOOKUP($C3053,Sheet3!$B:$I,7,0)</f>
        <v>TOTALSOURCE</v>
      </c>
      <c r="J3053" s="6" t="str">
        <f>+VLOOKUP($C3053,Sheet3!$B:$I,8,0)</f>
        <v>-</v>
      </c>
      <c r="K3053" s="6" t="str">
        <f t="shared" si="143"/>
        <v>406X125S APW 0 P5N TOTALSOURCE -</v>
      </c>
      <c r="L3053" s="6" t="str">
        <f t="shared" si="142"/>
        <v>A</v>
      </c>
      <c r="M3053" s="6" t="s">
        <v>6972</v>
      </c>
    </row>
    <row r="3054" spans="1:13">
      <c r="A3054" s="6" t="s">
        <v>11128</v>
      </c>
      <c r="B3054" s="6" t="str">
        <f t="shared" si="141"/>
        <v>l150903633</v>
      </c>
      <c r="C3054" s="6" t="s">
        <v>8682</v>
      </c>
      <c r="D3054" s="6" t="str">
        <f>+VLOOKUP($C3054,Sheet3!$B:$I,2,0)</f>
        <v>406X125</v>
      </c>
      <c r="E3054" s="6" t="str">
        <f>+VLOOKUP($C3054,Sheet3!$B:$I,3,0)</f>
        <v>S</v>
      </c>
      <c r="F3054" s="6" t="str">
        <f>+VLOOKUP($C3054,Sheet3!$B:$I,4,0)</f>
        <v>APW</v>
      </c>
      <c r="G3054" s="6">
        <f>+VLOOKUP($C3054,Sheet3!$B:$I,5,0)</f>
        <v>0</v>
      </c>
      <c r="H3054" s="6" t="str">
        <f>+VLOOKUP($C3054,Sheet3!$B:$I,6,0)</f>
        <v>P5N</v>
      </c>
      <c r="I3054" s="6" t="str">
        <f>+VLOOKUP($C3054,Sheet3!$B:$I,7,0)</f>
        <v>TOTALSOURCE</v>
      </c>
      <c r="J3054" s="6" t="str">
        <f>+VLOOKUP($C3054,Sheet3!$B:$I,8,0)</f>
        <v>-</v>
      </c>
      <c r="K3054" s="6" t="str">
        <f t="shared" si="143"/>
        <v>406X125S APW 0 P5N TOTALSOURCE -</v>
      </c>
      <c r="L3054" s="6" t="str">
        <f t="shared" si="142"/>
        <v>A</v>
      </c>
      <c r="M3054" s="6" t="s">
        <v>6972</v>
      </c>
    </row>
    <row r="3055" spans="1:13">
      <c r="A3055" s="6" t="s">
        <v>11129</v>
      </c>
      <c r="B3055" s="6" t="str">
        <f t="shared" si="141"/>
        <v>l150903704</v>
      </c>
      <c r="C3055" s="6" t="s">
        <v>8682</v>
      </c>
      <c r="D3055" s="6" t="str">
        <f>+VLOOKUP($C3055,Sheet3!$B:$I,2,0)</f>
        <v>406X125</v>
      </c>
      <c r="E3055" s="6" t="str">
        <f>+VLOOKUP($C3055,Sheet3!$B:$I,3,0)</f>
        <v>S</v>
      </c>
      <c r="F3055" s="6" t="str">
        <f>+VLOOKUP($C3055,Sheet3!$B:$I,4,0)</f>
        <v>APW</v>
      </c>
      <c r="G3055" s="6">
        <f>+VLOOKUP($C3055,Sheet3!$B:$I,5,0)</f>
        <v>0</v>
      </c>
      <c r="H3055" s="6" t="str">
        <f>+VLOOKUP($C3055,Sheet3!$B:$I,6,0)</f>
        <v>P5N</v>
      </c>
      <c r="I3055" s="6" t="str">
        <f>+VLOOKUP($C3055,Sheet3!$B:$I,7,0)</f>
        <v>TOTALSOURCE</v>
      </c>
      <c r="J3055" s="6" t="str">
        <f>+VLOOKUP($C3055,Sheet3!$B:$I,8,0)</f>
        <v>-</v>
      </c>
      <c r="K3055" s="6" t="str">
        <f t="shared" si="143"/>
        <v>406X125S APW 0 P5N TOTALSOURCE -</v>
      </c>
      <c r="L3055" s="6" t="str">
        <f t="shared" si="142"/>
        <v>A</v>
      </c>
      <c r="M3055" s="6" t="s">
        <v>6972</v>
      </c>
    </row>
    <row r="3056" spans="1:13">
      <c r="A3056" s="6" t="s">
        <v>11130</v>
      </c>
      <c r="B3056" s="6" t="str">
        <f t="shared" si="141"/>
        <v>l151000857</v>
      </c>
      <c r="C3056" s="6" t="s">
        <v>8682</v>
      </c>
      <c r="D3056" s="6" t="str">
        <f>+VLOOKUP($C3056,Sheet3!$B:$I,2,0)</f>
        <v>406X125</v>
      </c>
      <c r="E3056" s="6" t="str">
        <f>+VLOOKUP($C3056,Sheet3!$B:$I,3,0)</f>
        <v>S</v>
      </c>
      <c r="F3056" s="6" t="str">
        <f>+VLOOKUP($C3056,Sheet3!$B:$I,4,0)</f>
        <v>APW</v>
      </c>
      <c r="G3056" s="6">
        <f>+VLOOKUP($C3056,Sheet3!$B:$I,5,0)</f>
        <v>0</v>
      </c>
      <c r="H3056" s="6" t="str">
        <f>+VLOOKUP($C3056,Sheet3!$B:$I,6,0)</f>
        <v>P5N</v>
      </c>
      <c r="I3056" s="6" t="str">
        <f>+VLOOKUP($C3056,Sheet3!$B:$I,7,0)</f>
        <v>TOTALSOURCE</v>
      </c>
      <c r="J3056" s="6" t="str">
        <f>+VLOOKUP($C3056,Sheet3!$B:$I,8,0)</f>
        <v>-</v>
      </c>
      <c r="K3056" s="6" t="str">
        <f t="shared" si="143"/>
        <v>406X125S APW 0 P5N TOTALSOURCE -</v>
      </c>
      <c r="L3056" s="6" t="str">
        <f t="shared" si="142"/>
        <v>A</v>
      </c>
      <c r="M3056" s="6" t="s">
        <v>6972</v>
      </c>
    </row>
    <row r="3057" spans="1:13">
      <c r="A3057" s="6" t="s">
        <v>11131</v>
      </c>
      <c r="B3057" s="6" t="str">
        <f t="shared" si="141"/>
        <v>l151000722</v>
      </c>
      <c r="C3057" s="6" t="s">
        <v>8682</v>
      </c>
      <c r="D3057" s="6" t="str">
        <f>+VLOOKUP($C3057,Sheet3!$B:$I,2,0)</f>
        <v>406X125</v>
      </c>
      <c r="E3057" s="6" t="str">
        <f>+VLOOKUP($C3057,Sheet3!$B:$I,3,0)</f>
        <v>S</v>
      </c>
      <c r="F3057" s="6" t="str">
        <f>+VLOOKUP($C3057,Sheet3!$B:$I,4,0)</f>
        <v>APW</v>
      </c>
      <c r="G3057" s="6">
        <f>+VLOOKUP($C3057,Sheet3!$B:$I,5,0)</f>
        <v>0</v>
      </c>
      <c r="H3057" s="6" t="str">
        <f>+VLOOKUP($C3057,Sheet3!$B:$I,6,0)</f>
        <v>P5N</v>
      </c>
      <c r="I3057" s="6" t="str">
        <f>+VLOOKUP($C3057,Sheet3!$B:$I,7,0)</f>
        <v>TOTALSOURCE</v>
      </c>
      <c r="J3057" s="6" t="str">
        <f>+VLOOKUP($C3057,Sheet3!$B:$I,8,0)</f>
        <v>-</v>
      </c>
      <c r="K3057" s="6" t="str">
        <f t="shared" si="143"/>
        <v>406X125S APW 0 P5N TOTALSOURCE -</v>
      </c>
      <c r="L3057" s="6" t="str">
        <f t="shared" si="142"/>
        <v>A</v>
      </c>
      <c r="M3057" s="6" t="s">
        <v>6972</v>
      </c>
    </row>
    <row r="3058" spans="1:13">
      <c r="A3058" s="6" t="s">
        <v>11132</v>
      </c>
      <c r="B3058" s="6" t="str">
        <f t="shared" si="141"/>
        <v>l150904223</v>
      </c>
      <c r="C3058" s="6" t="s">
        <v>8682</v>
      </c>
      <c r="D3058" s="6" t="str">
        <f>+VLOOKUP($C3058,Sheet3!$B:$I,2,0)</f>
        <v>406X125</v>
      </c>
      <c r="E3058" s="6" t="str">
        <f>+VLOOKUP($C3058,Sheet3!$B:$I,3,0)</f>
        <v>S</v>
      </c>
      <c r="F3058" s="6" t="str">
        <f>+VLOOKUP($C3058,Sheet3!$B:$I,4,0)</f>
        <v>APW</v>
      </c>
      <c r="G3058" s="6">
        <f>+VLOOKUP($C3058,Sheet3!$B:$I,5,0)</f>
        <v>0</v>
      </c>
      <c r="H3058" s="6" t="str">
        <f>+VLOOKUP($C3058,Sheet3!$B:$I,6,0)</f>
        <v>P5N</v>
      </c>
      <c r="I3058" s="6" t="str">
        <f>+VLOOKUP($C3058,Sheet3!$B:$I,7,0)</f>
        <v>TOTALSOURCE</v>
      </c>
      <c r="J3058" s="6" t="str">
        <f>+VLOOKUP($C3058,Sheet3!$B:$I,8,0)</f>
        <v>-</v>
      </c>
      <c r="K3058" s="6" t="str">
        <f t="shared" si="143"/>
        <v>406X125S APW 0 P5N TOTALSOURCE -</v>
      </c>
      <c r="L3058" s="6" t="str">
        <f t="shared" si="142"/>
        <v>A</v>
      </c>
      <c r="M3058" s="6" t="s">
        <v>6972</v>
      </c>
    </row>
    <row r="3059" spans="1:13">
      <c r="A3059" s="6" t="s">
        <v>11133</v>
      </c>
      <c r="B3059" s="6" t="str">
        <f t="shared" si="141"/>
        <v>l150904308</v>
      </c>
      <c r="C3059" s="6" t="s">
        <v>8682</v>
      </c>
      <c r="D3059" s="6" t="str">
        <f>+VLOOKUP($C3059,Sheet3!$B:$I,2,0)</f>
        <v>406X125</v>
      </c>
      <c r="E3059" s="6" t="str">
        <f>+VLOOKUP($C3059,Sheet3!$B:$I,3,0)</f>
        <v>S</v>
      </c>
      <c r="F3059" s="6" t="str">
        <f>+VLOOKUP($C3059,Sheet3!$B:$I,4,0)</f>
        <v>APW</v>
      </c>
      <c r="G3059" s="6">
        <f>+VLOOKUP($C3059,Sheet3!$B:$I,5,0)</f>
        <v>0</v>
      </c>
      <c r="H3059" s="6" t="str">
        <f>+VLOOKUP($C3059,Sheet3!$B:$I,6,0)</f>
        <v>P5N</v>
      </c>
      <c r="I3059" s="6" t="str">
        <f>+VLOOKUP($C3059,Sheet3!$B:$I,7,0)</f>
        <v>TOTALSOURCE</v>
      </c>
      <c r="J3059" s="6" t="str">
        <f>+VLOOKUP($C3059,Sheet3!$B:$I,8,0)</f>
        <v>-</v>
      </c>
      <c r="K3059" s="6" t="str">
        <f t="shared" si="143"/>
        <v>406X125S APW 0 P5N TOTALSOURCE -</v>
      </c>
      <c r="L3059" s="6" t="str">
        <f t="shared" si="142"/>
        <v>A</v>
      </c>
      <c r="M3059" s="6" t="s">
        <v>6972</v>
      </c>
    </row>
    <row r="3060" spans="1:13">
      <c r="A3060" s="6" t="s">
        <v>11134</v>
      </c>
      <c r="B3060" s="6" t="str">
        <f t="shared" si="141"/>
        <v>l150903964</v>
      </c>
      <c r="C3060" s="6" t="s">
        <v>8682</v>
      </c>
      <c r="D3060" s="6" t="str">
        <f>+VLOOKUP($C3060,Sheet3!$B:$I,2,0)</f>
        <v>406X125</v>
      </c>
      <c r="E3060" s="6" t="str">
        <f>+VLOOKUP($C3060,Sheet3!$B:$I,3,0)</f>
        <v>S</v>
      </c>
      <c r="F3060" s="6" t="str">
        <f>+VLOOKUP($C3060,Sheet3!$B:$I,4,0)</f>
        <v>APW</v>
      </c>
      <c r="G3060" s="6">
        <f>+VLOOKUP($C3060,Sheet3!$B:$I,5,0)</f>
        <v>0</v>
      </c>
      <c r="H3060" s="6" t="str">
        <f>+VLOOKUP($C3060,Sheet3!$B:$I,6,0)</f>
        <v>P5N</v>
      </c>
      <c r="I3060" s="6" t="str">
        <f>+VLOOKUP($C3060,Sheet3!$B:$I,7,0)</f>
        <v>TOTALSOURCE</v>
      </c>
      <c r="J3060" s="6" t="str">
        <f>+VLOOKUP($C3060,Sheet3!$B:$I,8,0)</f>
        <v>-</v>
      </c>
      <c r="K3060" s="6" t="str">
        <f t="shared" si="143"/>
        <v>406X125S APW 0 P5N TOTALSOURCE -</v>
      </c>
      <c r="L3060" s="6" t="str">
        <f t="shared" si="142"/>
        <v>A</v>
      </c>
      <c r="M3060" s="6" t="s">
        <v>6972</v>
      </c>
    </row>
    <row r="3061" spans="1:13">
      <c r="A3061" s="6" t="s">
        <v>11135</v>
      </c>
      <c r="B3061" s="6" t="str">
        <f t="shared" si="141"/>
        <v>l151000553</v>
      </c>
      <c r="C3061" s="6" t="s">
        <v>8682</v>
      </c>
      <c r="D3061" s="6" t="str">
        <f>+VLOOKUP($C3061,Sheet3!$B:$I,2,0)</f>
        <v>406X125</v>
      </c>
      <c r="E3061" s="6" t="str">
        <f>+VLOOKUP($C3061,Sheet3!$B:$I,3,0)</f>
        <v>S</v>
      </c>
      <c r="F3061" s="6" t="str">
        <f>+VLOOKUP($C3061,Sheet3!$B:$I,4,0)</f>
        <v>APW</v>
      </c>
      <c r="G3061" s="6">
        <f>+VLOOKUP($C3061,Sheet3!$B:$I,5,0)</f>
        <v>0</v>
      </c>
      <c r="H3061" s="6" t="str">
        <f>+VLOOKUP($C3061,Sheet3!$B:$I,6,0)</f>
        <v>P5N</v>
      </c>
      <c r="I3061" s="6" t="str">
        <f>+VLOOKUP($C3061,Sheet3!$B:$I,7,0)</f>
        <v>TOTALSOURCE</v>
      </c>
      <c r="J3061" s="6" t="str">
        <f>+VLOOKUP($C3061,Sheet3!$B:$I,8,0)</f>
        <v>-</v>
      </c>
      <c r="K3061" s="6" t="str">
        <f t="shared" si="143"/>
        <v>406X125S APW 0 P5N TOTALSOURCE -</v>
      </c>
      <c r="L3061" s="6" t="str">
        <f t="shared" si="142"/>
        <v>A</v>
      </c>
      <c r="M3061" s="6" t="s">
        <v>6972</v>
      </c>
    </row>
    <row r="3062" spans="1:13">
      <c r="A3062" s="6" t="s">
        <v>11136</v>
      </c>
      <c r="B3062" s="6" t="str">
        <f t="shared" si="141"/>
        <v>l150904001</v>
      </c>
      <c r="C3062" s="6" t="s">
        <v>8682</v>
      </c>
      <c r="D3062" s="6" t="str">
        <f>+VLOOKUP($C3062,Sheet3!$B:$I,2,0)</f>
        <v>406X125</v>
      </c>
      <c r="E3062" s="6" t="str">
        <f>+VLOOKUP($C3062,Sheet3!$B:$I,3,0)</f>
        <v>S</v>
      </c>
      <c r="F3062" s="6" t="str">
        <f>+VLOOKUP($C3062,Sheet3!$B:$I,4,0)</f>
        <v>APW</v>
      </c>
      <c r="G3062" s="6">
        <f>+VLOOKUP($C3062,Sheet3!$B:$I,5,0)</f>
        <v>0</v>
      </c>
      <c r="H3062" s="6" t="str">
        <f>+VLOOKUP($C3062,Sheet3!$B:$I,6,0)</f>
        <v>P5N</v>
      </c>
      <c r="I3062" s="6" t="str">
        <f>+VLOOKUP($C3062,Sheet3!$B:$I,7,0)</f>
        <v>TOTALSOURCE</v>
      </c>
      <c r="J3062" s="6" t="str">
        <f>+VLOOKUP($C3062,Sheet3!$B:$I,8,0)</f>
        <v>-</v>
      </c>
      <c r="K3062" s="6" t="str">
        <f t="shared" si="143"/>
        <v>406X125S APW 0 P5N TOTALSOURCE -</v>
      </c>
      <c r="L3062" s="6" t="str">
        <f t="shared" si="142"/>
        <v>A</v>
      </c>
      <c r="M3062" s="6" t="s">
        <v>6972</v>
      </c>
    </row>
    <row r="3063" spans="1:13">
      <c r="A3063" s="6" t="s">
        <v>11137</v>
      </c>
      <c r="B3063" s="6" t="str">
        <f t="shared" si="141"/>
        <v>l151000831</v>
      </c>
      <c r="C3063" s="6" t="s">
        <v>8682</v>
      </c>
      <c r="D3063" s="6" t="str">
        <f>+VLOOKUP($C3063,Sheet3!$B:$I,2,0)</f>
        <v>406X125</v>
      </c>
      <c r="E3063" s="6" t="str">
        <f>+VLOOKUP($C3063,Sheet3!$B:$I,3,0)</f>
        <v>S</v>
      </c>
      <c r="F3063" s="6" t="str">
        <f>+VLOOKUP($C3063,Sheet3!$B:$I,4,0)</f>
        <v>APW</v>
      </c>
      <c r="G3063" s="6">
        <f>+VLOOKUP($C3063,Sheet3!$B:$I,5,0)</f>
        <v>0</v>
      </c>
      <c r="H3063" s="6" t="str">
        <f>+VLOOKUP($C3063,Sheet3!$B:$I,6,0)</f>
        <v>P5N</v>
      </c>
      <c r="I3063" s="6" t="str">
        <f>+VLOOKUP($C3063,Sheet3!$B:$I,7,0)</f>
        <v>TOTALSOURCE</v>
      </c>
      <c r="J3063" s="6" t="str">
        <f>+VLOOKUP($C3063,Sheet3!$B:$I,8,0)</f>
        <v>-</v>
      </c>
      <c r="K3063" s="6" t="str">
        <f t="shared" si="143"/>
        <v>406X125S APW 0 P5N TOTALSOURCE -</v>
      </c>
      <c r="L3063" s="6" t="str">
        <f t="shared" si="142"/>
        <v>A</v>
      </c>
      <c r="M3063" s="6" t="s">
        <v>6972</v>
      </c>
    </row>
    <row r="3064" spans="1:13">
      <c r="A3064" s="6" t="s">
        <v>11138</v>
      </c>
      <c r="B3064" s="6" t="str">
        <f t="shared" si="141"/>
        <v>l151000315</v>
      </c>
      <c r="C3064" s="6" t="s">
        <v>8682</v>
      </c>
      <c r="D3064" s="6" t="str">
        <f>+VLOOKUP($C3064,Sheet3!$B:$I,2,0)</f>
        <v>406X125</v>
      </c>
      <c r="E3064" s="6" t="str">
        <f>+VLOOKUP($C3064,Sheet3!$B:$I,3,0)</f>
        <v>S</v>
      </c>
      <c r="F3064" s="6" t="str">
        <f>+VLOOKUP($C3064,Sheet3!$B:$I,4,0)</f>
        <v>APW</v>
      </c>
      <c r="G3064" s="6">
        <f>+VLOOKUP($C3064,Sheet3!$B:$I,5,0)</f>
        <v>0</v>
      </c>
      <c r="H3064" s="6" t="str">
        <f>+VLOOKUP($C3064,Sheet3!$B:$I,6,0)</f>
        <v>P5N</v>
      </c>
      <c r="I3064" s="6" t="str">
        <f>+VLOOKUP($C3064,Sheet3!$B:$I,7,0)</f>
        <v>TOTALSOURCE</v>
      </c>
      <c r="J3064" s="6" t="str">
        <f>+VLOOKUP($C3064,Sheet3!$B:$I,8,0)</f>
        <v>-</v>
      </c>
      <c r="K3064" s="6" t="str">
        <f t="shared" si="143"/>
        <v>406X125S APW 0 P5N TOTALSOURCE -</v>
      </c>
      <c r="L3064" s="6" t="str">
        <f t="shared" si="142"/>
        <v>A</v>
      </c>
      <c r="M3064" s="6" t="s">
        <v>6972</v>
      </c>
    </row>
    <row r="3065" spans="1:13">
      <c r="A3065" s="6" t="s">
        <v>11139</v>
      </c>
      <c r="B3065" s="6" t="str">
        <f t="shared" si="141"/>
        <v>l150902184</v>
      </c>
      <c r="C3065" s="6" t="s">
        <v>8682</v>
      </c>
      <c r="D3065" s="6" t="str">
        <f>+VLOOKUP($C3065,Sheet3!$B:$I,2,0)</f>
        <v>406X125</v>
      </c>
      <c r="E3065" s="6" t="str">
        <f>+VLOOKUP($C3065,Sheet3!$B:$I,3,0)</f>
        <v>S</v>
      </c>
      <c r="F3065" s="6" t="str">
        <f>+VLOOKUP($C3065,Sheet3!$B:$I,4,0)</f>
        <v>APW</v>
      </c>
      <c r="G3065" s="6">
        <f>+VLOOKUP($C3065,Sheet3!$B:$I,5,0)</f>
        <v>0</v>
      </c>
      <c r="H3065" s="6" t="str">
        <f>+VLOOKUP($C3065,Sheet3!$B:$I,6,0)</f>
        <v>P5N</v>
      </c>
      <c r="I3065" s="6" t="str">
        <f>+VLOOKUP($C3065,Sheet3!$B:$I,7,0)</f>
        <v>TOTALSOURCE</v>
      </c>
      <c r="J3065" s="6" t="str">
        <f>+VLOOKUP($C3065,Sheet3!$B:$I,8,0)</f>
        <v>-</v>
      </c>
      <c r="K3065" s="6" t="str">
        <f t="shared" si="143"/>
        <v>406X125S APW 0 P5N TOTALSOURCE -</v>
      </c>
      <c r="L3065" s="6" t="str">
        <f t="shared" si="142"/>
        <v>A</v>
      </c>
      <c r="M3065" s="6" t="s">
        <v>6972</v>
      </c>
    </row>
    <row r="3066" spans="1:13">
      <c r="A3066" s="6" t="s">
        <v>11140</v>
      </c>
      <c r="B3066" s="6" t="str">
        <f t="shared" si="141"/>
        <v>l150903665</v>
      </c>
      <c r="C3066" s="6" t="s">
        <v>8682</v>
      </c>
      <c r="D3066" s="6" t="str">
        <f>+VLOOKUP($C3066,Sheet3!$B:$I,2,0)</f>
        <v>406X125</v>
      </c>
      <c r="E3066" s="6" t="str">
        <f>+VLOOKUP($C3066,Sheet3!$B:$I,3,0)</f>
        <v>S</v>
      </c>
      <c r="F3066" s="6" t="str">
        <f>+VLOOKUP($C3066,Sheet3!$B:$I,4,0)</f>
        <v>APW</v>
      </c>
      <c r="G3066" s="6">
        <f>+VLOOKUP($C3066,Sheet3!$B:$I,5,0)</f>
        <v>0</v>
      </c>
      <c r="H3066" s="6" t="str">
        <f>+VLOOKUP($C3066,Sheet3!$B:$I,6,0)</f>
        <v>P5N</v>
      </c>
      <c r="I3066" s="6" t="str">
        <f>+VLOOKUP($C3066,Sheet3!$B:$I,7,0)</f>
        <v>TOTALSOURCE</v>
      </c>
      <c r="J3066" s="6" t="str">
        <f>+VLOOKUP($C3066,Sheet3!$B:$I,8,0)</f>
        <v>-</v>
      </c>
      <c r="K3066" s="6" t="str">
        <f t="shared" si="143"/>
        <v>406X125S APW 0 P5N TOTALSOURCE -</v>
      </c>
      <c r="L3066" s="6" t="str">
        <f t="shared" si="142"/>
        <v>A</v>
      </c>
      <c r="M3066" s="6" t="s">
        <v>6972</v>
      </c>
    </row>
    <row r="3067" spans="1:13">
      <c r="A3067" s="6" t="s">
        <v>11141</v>
      </c>
      <c r="B3067" s="6" t="str">
        <f t="shared" si="141"/>
        <v>l150903735</v>
      </c>
      <c r="C3067" s="6" t="s">
        <v>8682</v>
      </c>
      <c r="D3067" s="6" t="str">
        <f>+VLOOKUP($C3067,Sheet3!$B:$I,2,0)</f>
        <v>406X125</v>
      </c>
      <c r="E3067" s="6" t="str">
        <f>+VLOOKUP($C3067,Sheet3!$B:$I,3,0)</f>
        <v>S</v>
      </c>
      <c r="F3067" s="6" t="str">
        <f>+VLOOKUP($C3067,Sheet3!$B:$I,4,0)</f>
        <v>APW</v>
      </c>
      <c r="G3067" s="6">
        <f>+VLOOKUP($C3067,Sheet3!$B:$I,5,0)</f>
        <v>0</v>
      </c>
      <c r="H3067" s="6" t="str">
        <f>+VLOOKUP($C3067,Sheet3!$B:$I,6,0)</f>
        <v>P5N</v>
      </c>
      <c r="I3067" s="6" t="str">
        <f>+VLOOKUP($C3067,Sheet3!$B:$I,7,0)</f>
        <v>TOTALSOURCE</v>
      </c>
      <c r="J3067" s="6" t="str">
        <f>+VLOOKUP($C3067,Sheet3!$B:$I,8,0)</f>
        <v>-</v>
      </c>
      <c r="K3067" s="6" t="str">
        <f t="shared" si="143"/>
        <v>406X125S APW 0 P5N TOTALSOURCE -</v>
      </c>
      <c r="L3067" s="6" t="str">
        <f t="shared" si="142"/>
        <v>A</v>
      </c>
      <c r="M3067" s="6" t="s">
        <v>6972</v>
      </c>
    </row>
    <row r="3068" spans="1:13">
      <c r="A3068" s="6" t="s">
        <v>11142</v>
      </c>
      <c r="B3068" s="6" t="str">
        <f t="shared" si="141"/>
        <v>l150903779</v>
      </c>
      <c r="C3068" s="6" t="s">
        <v>8682</v>
      </c>
      <c r="D3068" s="6" t="str">
        <f>+VLOOKUP($C3068,Sheet3!$B:$I,2,0)</f>
        <v>406X125</v>
      </c>
      <c r="E3068" s="6" t="str">
        <f>+VLOOKUP($C3068,Sheet3!$B:$I,3,0)</f>
        <v>S</v>
      </c>
      <c r="F3068" s="6" t="str">
        <f>+VLOOKUP($C3068,Sheet3!$B:$I,4,0)</f>
        <v>APW</v>
      </c>
      <c r="G3068" s="6">
        <f>+VLOOKUP($C3068,Sheet3!$B:$I,5,0)</f>
        <v>0</v>
      </c>
      <c r="H3068" s="6" t="str">
        <f>+VLOOKUP($C3068,Sheet3!$B:$I,6,0)</f>
        <v>P5N</v>
      </c>
      <c r="I3068" s="6" t="str">
        <f>+VLOOKUP($C3068,Sheet3!$B:$I,7,0)</f>
        <v>TOTALSOURCE</v>
      </c>
      <c r="J3068" s="6" t="str">
        <f>+VLOOKUP($C3068,Sheet3!$B:$I,8,0)</f>
        <v>-</v>
      </c>
      <c r="K3068" s="6" t="str">
        <f t="shared" si="143"/>
        <v>406X125S APW 0 P5N TOTALSOURCE -</v>
      </c>
      <c r="L3068" s="6" t="str">
        <f t="shared" si="142"/>
        <v>A</v>
      </c>
      <c r="M3068" s="6" t="s">
        <v>6972</v>
      </c>
    </row>
    <row r="3069" spans="1:13">
      <c r="A3069" s="6" t="s">
        <v>11143</v>
      </c>
      <c r="B3069" s="6" t="str">
        <f t="shared" si="141"/>
        <v>l150903963</v>
      </c>
      <c r="C3069" s="6" t="s">
        <v>8682</v>
      </c>
      <c r="D3069" s="6" t="str">
        <f>+VLOOKUP($C3069,Sheet3!$B:$I,2,0)</f>
        <v>406X125</v>
      </c>
      <c r="E3069" s="6" t="str">
        <f>+VLOOKUP($C3069,Sheet3!$B:$I,3,0)</f>
        <v>S</v>
      </c>
      <c r="F3069" s="6" t="str">
        <f>+VLOOKUP($C3069,Sheet3!$B:$I,4,0)</f>
        <v>APW</v>
      </c>
      <c r="G3069" s="6">
        <f>+VLOOKUP($C3069,Sheet3!$B:$I,5,0)</f>
        <v>0</v>
      </c>
      <c r="H3069" s="6" t="str">
        <f>+VLOOKUP($C3069,Sheet3!$B:$I,6,0)</f>
        <v>P5N</v>
      </c>
      <c r="I3069" s="6" t="str">
        <f>+VLOOKUP($C3069,Sheet3!$B:$I,7,0)</f>
        <v>TOTALSOURCE</v>
      </c>
      <c r="J3069" s="6" t="str">
        <f>+VLOOKUP($C3069,Sheet3!$B:$I,8,0)</f>
        <v>-</v>
      </c>
      <c r="K3069" s="6" t="str">
        <f t="shared" si="143"/>
        <v>406X125S APW 0 P5N TOTALSOURCE -</v>
      </c>
      <c r="L3069" s="6" t="str">
        <f t="shared" si="142"/>
        <v>A</v>
      </c>
      <c r="M3069" s="6" t="s">
        <v>6972</v>
      </c>
    </row>
    <row r="3070" spans="1:13">
      <c r="A3070" s="6" t="s">
        <v>11144</v>
      </c>
      <c r="B3070" s="6" t="str">
        <f t="shared" si="141"/>
        <v>l151000986</v>
      </c>
      <c r="C3070" s="6" t="s">
        <v>8682</v>
      </c>
      <c r="D3070" s="6" t="str">
        <f>+VLOOKUP($C3070,Sheet3!$B:$I,2,0)</f>
        <v>406X125</v>
      </c>
      <c r="E3070" s="6" t="str">
        <f>+VLOOKUP($C3070,Sheet3!$B:$I,3,0)</f>
        <v>S</v>
      </c>
      <c r="F3070" s="6" t="str">
        <f>+VLOOKUP($C3070,Sheet3!$B:$I,4,0)</f>
        <v>APW</v>
      </c>
      <c r="G3070" s="6">
        <f>+VLOOKUP($C3070,Sheet3!$B:$I,5,0)</f>
        <v>0</v>
      </c>
      <c r="H3070" s="6" t="str">
        <f>+VLOOKUP($C3070,Sheet3!$B:$I,6,0)</f>
        <v>P5N</v>
      </c>
      <c r="I3070" s="6" t="str">
        <f>+VLOOKUP($C3070,Sheet3!$B:$I,7,0)</f>
        <v>TOTALSOURCE</v>
      </c>
      <c r="J3070" s="6" t="str">
        <f>+VLOOKUP($C3070,Sheet3!$B:$I,8,0)</f>
        <v>-</v>
      </c>
      <c r="K3070" s="6" t="str">
        <f t="shared" si="143"/>
        <v>406X125S APW 0 P5N TOTALSOURCE -</v>
      </c>
      <c r="L3070" s="6" t="str">
        <f t="shared" si="142"/>
        <v>A</v>
      </c>
      <c r="M3070" s="6" t="s">
        <v>6972</v>
      </c>
    </row>
    <row r="3071" spans="1:13">
      <c r="A3071" s="6" t="s">
        <v>11145</v>
      </c>
      <c r="B3071" s="6" t="str">
        <f t="shared" si="141"/>
        <v>l151000590</v>
      </c>
      <c r="C3071" s="6" t="s">
        <v>8682</v>
      </c>
      <c r="D3071" s="6" t="str">
        <f>+VLOOKUP($C3071,Sheet3!$B:$I,2,0)</f>
        <v>406X125</v>
      </c>
      <c r="E3071" s="6" t="str">
        <f>+VLOOKUP($C3071,Sheet3!$B:$I,3,0)</f>
        <v>S</v>
      </c>
      <c r="F3071" s="6" t="str">
        <f>+VLOOKUP($C3071,Sheet3!$B:$I,4,0)</f>
        <v>APW</v>
      </c>
      <c r="G3071" s="6">
        <f>+VLOOKUP($C3071,Sheet3!$B:$I,5,0)</f>
        <v>0</v>
      </c>
      <c r="H3071" s="6" t="str">
        <f>+VLOOKUP($C3071,Sheet3!$B:$I,6,0)</f>
        <v>P5N</v>
      </c>
      <c r="I3071" s="6" t="str">
        <f>+VLOOKUP($C3071,Sheet3!$B:$I,7,0)</f>
        <v>TOTALSOURCE</v>
      </c>
      <c r="J3071" s="6" t="str">
        <f>+VLOOKUP($C3071,Sheet3!$B:$I,8,0)</f>
        <v>-</v>
      </c>
      <c r="K3071" s="6" t="str">
        <f t="shared" si="143"/>
        <v>406X125S APW 0 P5N TOTALSOURCE -</v>
      </c>
      <c r="L3071" s="6" t="str">
        <f t="shared" si="142"/>
        <v>A</v>
      </c>
      <c r="M3071" s="6" t="s">
        <v>6972</v>
      </c>
    </row>
    <row r="3072" spans="1:13">
      <c r="A3072" s="6" t="s">
        <v>11146</v>
      </c>
      <c r="B3072" s="6" t="str">
        <f t="shared" si="141"/>
        <v>l150903601</v>
      </c>
      <c r="C3072" s="6" t="s">
        <v>8682</v>
      </c>
      <c r="D3072" s="6" t="str">
        <f>+VLOOKUP($C3072,Sheet3!$B:$I,2,0)</f>
        <v>406X125</v>
      </c>
      <c r="E3072" s="6" t="str">
        <f>+VLOOKUP($C3072,Sheet3!$B:$I,3,0)</f>
        <v>S</v>
      </c>
      <c r="F3072" s="6" t="str">
        <f>+VLOOKUP($C3072,Sheet3!$B:$I,4,0)</f>
        <v>APW</v>
      </c>
      <c r="G3072" s="6">
        <f>+VLOOKUP($C3072,Sheet3!$B:$I,5,0)</f>
        <v>0</v>
      </c>
      <c r="H3072" s="6" t="str">
        <f>+VLOOKUP($C3072,Sheet3!$B:$I,6,0)</f>
        <v>P5N</v>
      </c>
      <c r="I3072" s="6" t="str">
        <f>+VLOOKUP($C3072,Sheet3!$B:$I,7,0)</f>
        <v>TOTALSOURCE</v>
      </c>
      <c r="J3072" s="6" t="str">
        <f>+VLOOKUP($C3072,Sheet3!$B:$I,8,0)</f>
        <v>-</v>
      </c>
      <c r="K3072" s="6" t="str">
        <f t="shared" si="143"/>
        <v>406X125S APW 0 P5N TOTALSOURCE -</v>
      </c>
      <c r="L3072" s="6" t="str">
        <f t="shared" si="142"/>
        <v>A</v>
      </c>
      <c r="M3072" s="6" t="s">
        <v>6972</v>
      </c>
    </row>
    <row r="3073" spans="1:13">
      <c r="A3073" s="6" t="s">
        <v>11147</v>
      </c>
      <c r="B3073" s="6" t="str">
        <f t="shared" si="141"/>
        <v>l150903664</v>
      </c>
      <c r="C3073" s="6" t="s">
        <v>8682</v>
      </c>
      <c r="D3073" s="6" t="str">
        <f>+VLOOKUP($C3073,Sheet3!$B:$I,2,0)</f>
        <v>406X125</v>
      </c>
      <c r="E3073" s="6" t="str">
        <f>+VLOOKUP($C3073,Sheet3!$B:$I,3,0)</f>
        <v>S</v>
      </c>
      <c r="F3073" s="6" t="str">
        <f>+VLOOKUP($C3073,Sheet3!$B:$I,4,0)</f>
        <v>APW</v>
      </c>
      <c r="G3073" s="6">
        <f>+VLOOKUP($C3073,Sheet3!$B:$I,5,0)</f>
        <v>0</v>
      </c>
      <c r="H3073" s="6" t="str">
        <f>+VLOOKUP($C3073,Sheet3!$B:$I,6,0)</f>
        <v>P5N</v>
      </c>
      <c r="I3073" s="6" t="str">
        <f>+VLOOKUP($C3073,Sheet3!$B:$I,7,0)</f>
        <v>TOTALSOURCE</v>
      </c>
      <c r="J3073" s="6" t="str">
        <f>+VLOOKUP($C3073,Sheet3!$B:$I,8,0)</f>
        <v>-</v>
      </c>
      <c r="K3073" s="6" t="str">
        <f t="shared" si="143"/>
        <v>406X125S APW 0 P5N TOTALSOURCE -</v>
      </c>
      <c r="L3073" s="6" t="str">
        <f t="shared" si="142"/>
        <v>A</v>
      </c>
      <c r="M3073" s="6" t="s">
        <v>6972</v>
      </c>
    </row>
    <row r="3074" spans="1:13">
      <c r="A3074" s="6" t="s">
        <v>11148</v>
      </c>
      <c r="B3074" s="6" t="str">
        <f t="shared" ref="B3074:B3137" si="144">+MID(A3074,9,10)</f>
        <v>l150904372</v>
      </c>
      <c r="C3074" s="6" t="s">
        <v>8682</v>
      </c>
      <c r="D3074" s="6" t="str">
        <f>+VLOOKUP($C3074,Sheet3!$B:$I,2,0)</f>
        <v>406X125</v>
      </c>
      <c r="E3074" s="6" t="str">
        <f>+VLOOKUP($C3074,Sheet3!$B:$I,3,0)</f>
        <v>S</v>
      </c>
      <c r="F3074" s="6" t="str">
        <f>+VLOOKUP($C3074,Sheet3!$B:$I,4,0)</f>
        <v>APW</v>
      </c>
      <c r="G3074" s="6">
        <f>+VLOOKUP($C3074,Sheet3!$B:$I,5,0)</f>
        <v>0</v>
      </c>
      <c r="H3074" s="6" t="str">
        <f>+VLOOKUP($C3074,Sheet3!$B:$I,6,0)</f>
        <v>P5N</v>
      </c>
      <c r="I3074" s="6" t="str">
        <f>+VLOOKUP($C3074,Sheet3!$B:$I,7,0)</f>
        <v>TOTALSOURCE</v>
      </c>
      <c r="J3074" s="6" t="str">
        <f>+VLOOKUP($C3074,Sheet3!$B:$I,8,0)</f>
        <v>-</v>
      </c>
      <c r="K3074" s="6" t="str">
        <f t="shared" si="143"/>
        <v>406X125S APW 0 P5N TOTALSOURCE -</v>
      </c>
      <c r="L3074" s="6" t="str">
        <f t="shared" ref="L3074:L3137" si="145">+RIGHT(A3074,1)</f>
        <v>A</v>
      </c>
      <c r="M3074" s="6" t="s">
        <v>6972</v>
      </c>
    </row>
    <row r="3075" spans="1:13">
      <c r="A3075" s="6" t="s">
        <v>11149</v>
      </c>
      <c r="B3075" s="6" t="str">
        <f t="shared" si="144"/>
        <v>l150903943</v>
      </c>
      <c r="C3075" s="6" t="s">
        <v>8682</v>
      </c>
      <c r="D3075" s="6" t="str">
        <f>+VLOOKUP($C3075,Sheet3!$B:$I,2,0)</f>
        <v>406X125</v>
      </c>
      <c r="E3075" s="6" t="str">
        <f>+VLOOKUP($C3075,Sheet3!$B:$I,3,0)</f>
        <v>S</v>
      </c>
      <c r="F3075" s="6" t="str">
        <f>+VLOOKUP($C3075,Sheet3!$B:$I,4,0)</f>
        <v>APW</v>
      </c>
      <c r="G3075" s="6">
        <f>+VLOOKUP($C3075,Sheet3!$B:$I,5,0)</f>
        <v>0</v>
      </c>
      <c r="H3075" s="6" t="str">
        <f>+VLOOKUP($C3075,Sheet3!$B:$I,6,0)</f>
        <v>P5N</v>
      </c>
      <c r="I3075" s="6" t="str">
        <f>+VLOOKUP($C3075,Sheet3!$B:$I,7,0)</f>
        <v>TOTALSOURCE</v>
      </c>
      <c r="J3075" s="6" t="str">
        <f>+VLOOKUP($C3075,Sheet3!$B:$I,8,0)</f>
        <v>-</v>
      </c>
      <c r="K3075" s="6" t="str">
        <f t="shared" ref="K3075:K3138" si="146">CONCATENATE(D3075,E3075," ",F3075," ",G3075," ",H3075," ",I3075," ",J3075)</f>
        <v>406X125S APW 0 P5N TOTALSOURCE -</v>
      </c>
      <c r="L3075" s="6" t="str">
        <f t="shared" si="145"/>
        <v>A</v>
      </c>
      <c r="M3075" s="6" t="s">
        <v>6972</v>
      </c>
    </row>
    <row r="3076" spans="1:13">
      <c r="A3076" s="6" t="s">
        <v>11150</v>
      </c>
      <c r="B3076" s="6" t="str">
        <f t="shared" si="144"/>
        <v>l150903600</v>
      </c>
      <c r="C3076" s="6" t="s">
        <v>8682</v>
      </c>
      <c r="D3076" s="6" t="str">
        <f>+VLOOKUP($C3076,Sheet3!$B:$I,2,0)</f>
        <v>406X125</v>
      </c>
      <c r="E3076" s="6" t="str">
        <f>+VLOOKUP($C3076,Sheet3!$B:$I,3,0)</f>
        <v>S</v>
      </c>
      <c r="F3076" s="6" t="str">
        <f>+VLOOKUP($C3076,Sheet3!$B:$I,4,0)</f>
        <v>APW</v>
      </c>
      <c r="G3076" s="6">
        <f>+VLOOKUP($C3076,Sheet3!$B:$I,5,0)</f>
        <v>0</v>
      </c>
      <c r="H3076" s="6" t="str">
        <f>+VLOOKUP($C3076,Sheet3!$B:$I,6,0)</f>
        <v>P5N</v>
      </c>
      <c r="I3076" s="6" t="str">
        <f>+VLOOKUP($C3076,Sheet3!$B:$I,7,0)</f>
        <v>TOTALSOURCE</v>
      </c>
      <c r="J3076" s="6" t="str">
        <f>+VLOOKUP($C3076,Sheet3!$B:$I,8,0)</f>
        <v>-</v>
      </c>
      <c r="K3076" s="6" t="str">
        <f t="shared" si="146"/>
        <v>406X125S APW 0 P5N TOTALSOURCE -</v>
      </c>
      <c r="L3076" s="6" t="str">
        <f t="shared" si="145"/>
        <v>A</v>
      </c>
      <c r="M3076" s="6" t="s">
        <v>6972</v>
      </c>
    </row>
    <row r="3077" spans="1:13">
      <c r="A3077" s="6" t="s">
        <v>11151</v>
      </c>
      <c r="B3077" s="6" t="str">
        <f t="shared" si="144"/>
        <v>l151004848</v>
      </c>
      <c r="C3077" s="6" t="s">
        <v>8682</v>
      </c>
      <c r="D3077" s="6" t="str">
        <f>+VLOOKUP($C3077,Sheet3!$B:$I,2,0)</f>
        <v>406X125</v>
      </c>
      <c r="E3077" s="6" t="str">
        <f>+VLOOKUP($C3077,Sheet3!$B:$I,3,0)</f>
        <v>S</v>
      </c>
      <c r="F3077" s="6" t="str">
        <f>+VLOOKUP($C3077,Sheet3!$B:$I,4,0)</f>
        <v>APW</v>
      </c>
      <c r="G3077" s="6">
        <f>+VLOOKUP($C3077,Sheet3!$B:$I,5,0)</f>
        <v>0</v>
      </c>
      <c r="H3077" s="6" t="str">
        <f>+VLOOKUP($C3077,Sheet3!$B:$I,6,0)</f>
        <v>P5N</v>
      </c>
      <c r="I3077" s="6" t="str">
        <f>+VLOOKUP($C3077,Sheet3!$B:$I,7,0)</f>
        <v>TOTALSOURCE</v>
      </c>
      <c r="J3077" s="6" t="str">
        <f>+VLOOKUP($C3077,Sheet3!$B:$I,8,0)</f>
        <v>-</v>
      </c>
      <c r="K3077" s="6" t="str">
        <f t="shared" si="146"/>
        <v>406X125S APW 0 P5N TOTALSOURCE -</v>
      </c>
      <c r="L3077" s="6" t="str">
        <f t="shared" si="145"/>
        <v>A</v>
      </c>
      <c r="M3077" s="6" t="s">
        <v>6972</v>
      </c>
    </row>
    <row r="3078" spans="1:13">
      <c r="A3078" s="6" t="s">
        <v>11152</v>
      </c>
      <c r="B3078" s="6" t="str">
        <f t="shared" si="144"/>
        <v>l150904343</v>
      </c>
      <c r="C3078" s="6" t="s">
        <v>8682</v>
      </c>
      <c r="D3078" s="6" t="str">
        <f>+VLOOKUP($C3078,Sheet3!$B:$I,2,0)</f>
        <v>406X125</v>
      </c>
      <c r="E3078" s="6" t="str">
        <f>+VLOOKUP($C3078,Sheet3!$B:$I,3,0)</f>
        <v>S</v>
      </c>
      <c r="F3078" s="6" t="str">
        <f>+VLOOKUP($C3078,Sheet3!$B:$I,4,0)</f>
        <v>APW</v>
      </c>
      <c r="G3078" s="6">
        <f>+VLOOKUP($C3078,Sheet3!$B:$I,5,0)</f>
        <v>0</v>
      </c>
      <c r="H3078" s="6" t="str">
        <f>+VLOOKUP($C3078,Sheet3!$B:$I,6,0)</f>
        <v>P5N</v>
      </c>
      <c r="I3078" s="6" t="str">
        <f>+VLOOKUP($C3078,Sheet3!$B:$I,7,0)</f>
        <v>TOTALSOURCE</v>
      </c>
      <c r="J3078" s="6" t="str">
        <f>+VLOOKUP($C3078,Sheet3!$B:$I,8,0)</f>
        <v>-</v>
      </c>
      <c r="K3078" s="6" t="str">
        <f t="shared" si="146"/>
        <v>406X125S APW 0 P5N TOTALSOURCE -</v>
      </c>
      <c r="L3078" s="6" t="str">
        <f t="shared" si="145"/>
        <v>A</v>
      </c>
      <c r="M3078" s="6" t="s">
        <v>6972</v>
      </c>
    </row>
    <row r="3079" spans="1:13">
      <c r="A3079" s="6" t="s">
        <v>11153</v>
      </c>
      <c r="B3079" s="6" t="str">
        <f t="shared" si="144"/>
        <v>l150904252</v>
      </c>
      <c r="C3079" s="6" t="s">
        <v>8682</v>
      </c>
      <c r="D3079" s="6" t="str">
        <f>+VLOOKUP($C3079,Sheet3!$B:$I,2,0)</f>
        <v>406X125</v>
      </c>
      <c r="E3079" s="6" t="str">
        <f>+VLOOKUP($C3079,Sheet3!$B:$I,3,0)</f>
        <v>S</v>
      </c>
      <c r="F3079" s="6" t="str">
        <f>+VLOOKUP($C3079,Sheet3!$B:$I,4,0)</f>
        <v>APW</v>
      </c>
      <c r="G3079" s="6">
        <f>+VLOOKUP($C3079,Sheet3!$B:$I,5,0)</f>
        <v>0</v>
      </c>
      <c r="H3079" s="6" t="str">
        <f>+VLOOKUP($C3079,Sheet3!$B:$I,6,0)</f>
        <v>P5N</v>
      </c>
      <c r="I3079" s="6" t="str">
        <f>+VLOOKUP($C3079,Sheet3!$B:$I,7,0)</f>
        <v>TOTALSOURCE</v>
      </c>
      <c r="J3079" s="6" t="str">
        <f>+VLOOKUP($C3079,Sheet3!$B:$I,8,0)</f>
        <v>-</v>
      </c>
      <c r="K3079" s="6" t="str">
        <f t="shared" si="146"/>
        <v>406X125S APW 0 P5N TOTALSOURCE -</v>
      </c>
      <c r="L3079" s="6" t="str">
        <f t="shared" si="145"/>
        <v>A</v>
      </c>
      <c r="M3079" s="6" t="s">
        <v>6972</v>
      </c>
    </row>
    <row r="3080" spans="1:13">
      <c r="A3080" s="6" t="s">
        <v>11154</v>
      </c>
      <c r="B3080" s="6" t="str">
        <f t="shared" si="144"/>
        <v>l150904067</v>
      </c>
      <c r="C3080" s="6" t="s">
        <v>8682</v>
      </c>
      <c r="D3080" s="6" t="str">
        <f>+VLOOKUP($C3080,Sheet3!$B:$I,2,0)</f>
        <v>406X125</v>
      </c>
      <c r="E3080" s="6" t="str">
        <f>+VLOOKUP($C3080,Sheet3!$B:$I,3,0)</f>
        <v>S</v>
      </c>
      <c r="F3080" s="6" t="str">
        <f>+VLOOKUP($C3080,Sheet3!$B:$I,4,0)</f>
        <v>APW</v>
      </c>
      <c r="G3080" s="6">
        <f>+VLOOKUP($C3080,Sheet3!$B:$I,5,0)</f>
        <v>0</v>
      </c>
      <c r="H3080" s="6" t="str">
        <f>+VLOOKUP($C3080,Sheet3!$B:$I,6,0)</f>
        <v>P5N</v>
      </c>
      <c r="I3080" s="6" t="str">
        <f>+VLOOKUP($C3080,Sheet3!$B:$I,7,0)</f>
        <v>TOTALSOURCE</v>
      </c>
      <c r="J3080" s="6" t="str">
        <f>+VLOOKUP($C3080,Sheet3!$B:$I,8,0)</f>
        <v>-</v>
      </c>
      <c r="K3080" s="6" t="str">
        <f t="shared" si="146"/>
        <v>406X125S APW 0 P5N TOTALSOURCE -</v>
      </c>
      <c r="L3080" s="6" t="str">
        <f t="shared" si="145"/>
        <v>A</v>
      </c>
      <c r="M3080" s="6" t="s">
        <v>6972</v>
      </c>
    </row>
    <row r="3081" spans="1:13">
      <c r="A3081" s="6" t="s">
        <v>11155</v>
      </c>
      <c r="B3081" s="6" t="str">
        <f t="shared" si="144"/>
        <v>l150903780</v>
      </c>
      <c r="C3081" s="6" t="s">
        <v>8682</v>
      </c>
      <c r="D3081" s="6" t="str">
        <f>+VLOOKUP($C3081,Sheet3!$B:$I,2,0)</f>
        <v>406X125</v>
      </c>
      <c r="E3081" s="6" t="str">
        <f>+VLOOKUP($C3081,Sheet3!$B:$I,3,0)</f>
        <v>S</v>
      </c>
      <c r="F3081" s="6" t="str">
        <f>+VLOOKUP($C3081,Sheet3!$B:$I,4,0)</f>
        <v>APW</v>
      </c>
      <c r="G3081" s="6">
        <f>+VLOOKUP($C3081,Sheet3!$B:$I,5,0)</f>
        <v>0</v>
      </c>
      <c r="H3081" s="6" t="str">
        <f>+VLOOKUP($C3081,Sheet3!$B:$I,6,0)</f>
        <v>P5N</v>
      </c>
      <c r="I3081" s="6" t="str">
        <f>+VLOOKUP($C3081,Sheet3!$B:$I,7,0)</f>
        <v>TOTALSOURCE</v>
      </c>
      <c r="J3081" s="6" t="str">
        <f>+VLOOKUP($C3081,Sheet3!$B:$I,8,0)</f>
        <v>-</v>
      </c>
      <c r="K3081" s="6" t="str">
        <f t="shared" si="146"/>
        <v>406X125S APW 0 P5N TOTALSOURCE -</v>
      </c>
      <c r="L3081" s="6" t="str">
        <f t="shared" si="145"/>
        <v>A</v>
      </c>
      <c r="M3081" s="6" t="s">
        <v>6972</v>
      </c>
    </row>
    <row r="3082" spans="1:13">
      <c r="A3082" s="6" t="s">
        <v>11156</v>
      </c>
      <c r="B3082" s="6" t="str">
        <f t="shared" si="144"/>
        <v>l150903736</v>
      </c>
      <c r="C3082" s="6" t="s">
        <v>8682</v>
      </c>
      <c r="D3082" s="6" t="str">
        <f>+VLOOKUP($C3082,Sheet3!$B:$I,2,0)</f>
        <v>406X125</v>
      </c>
      <c r="E3082" s="6" t="str">
        <f>+VLOOKUP($C3082,Sheet3!$B:$I,3,0)</f>
        <v>S</v>
      </c>
      <c r="F3082" s="6" t="str">
        <f>+VLOOKUP($C3082,Sheet3!$B:$I,4,0)</f>
        <v>APW</v>
      </c>
      <c r="G3082" s="6">
        <f>+VLOOKUP($C3082,Sheet3!$B:$I,5,0)</f>
        <v>0</v>
      </c>
      <c r="H3082" s="6" t="str">
        <f>+VLOOKUP($C3082,Sheet3!$B:$I,6,0)</f>
        <v>P5N</v>
      </c>
      <c r="I3082" s="6" t="str">
        <f>+VLOOKUP($C3082,Sheet3!$B:$I,7,0)</f>
        <v>TOTALSOURCE</v>
      </c>
      <c r="J3082" s="6" t="str">
        <f>+VLOOKUP($C3082,Sheet3!$B:$I,8,0)</f>
        <v>-</v>
      </c>
      <c r="K3082" s="6" t="str">
        <f t="shared" si="146"/>
        <v>406X125S APW 0 P5N TOTALSOURCE -</v>
      </c>
      <c r="L3082" s="6" t="str">
        <f t="shared" si="145"/>
        <v>A</v>
      </c>
      <c r="M3082" s="6" t="s">
        <v>6972</v>
      </c>
    </row>
    <row r="3083" spans="1:13">
      <c r="A3083" s="6" t="s">
        <v>11157</v>
      </c>
      <c r="B3083" s="6" t="str">
        <f t="shared" si="144"/>
        <v>l150903817</v>
      </c>
      <c r="C3083" s="6" t="s">
        <v>8682</v>
      </c>
      <c r="D3083" s="6" t="str">
        <f>+VLOOKUP($C3083,Sheet3!$B:$I,2,0)</f>
        <v>406X125</v>
      </c>
      <c r="E3083" s="6" t="str">
        <f>+VLOOKUP($C3083,Sheet3!$B:$I,3,0)</f>
        <v>S</v>
      </c>
      <c r="F3083" s="6" t="str">
        <f>+VLOOKUP($C3083,Sheet3!$B:$I,4,0)</f>
        <v>APW</v>
      </c>
      <c r="G3083" s="6">
        <f>+VLOOKUP($C3083,Sheet3!$B:$I,5,0)</f>
        <v>0</v>
      </c>
      <c r="H3083" s="6" t="str">
        <f>+VLOOKUP($C3083,Sheet3!$B:$I,6,0)</f>
        <v>P5N</v>
      </c>
      <c r="I3083" s="6" t="str">
        <f>+VLOOKUP($C3083,Sheet3!$B:$I,7,0)</f>
        <v>TOTALSOURCE</v>
      </c>
      <c r="J3083" s="6" t="str">
        <f>+VLOOKUP($C3083,Sheet3!$B:$I,8,0)</f>
        <v>-</v>
      </c>
      <c r="K3083" s="6" t="str">
        <f t="shared" si="146"/>
        <v>406X125S APW 0 P5N TOTALSOURCE -</v>
      </c>
      <c r="L3083" s="6" t="str">
        <f t="shared" si="145"/>
        <v>A</v>
      </c>
      <c r="M3083" s="6" t="s">
        <v>6972</v>
      </c>
    </row>
    <row r="3084" spans="1:13">
      <c r="A3084" s="6" t="s">
        <v>11158</v>
      </c>
      <c r="B3084" s="6" t="str">
        <f t="shared" si="144"/>
        <v>l151000909</v>
      </c>
      <c r="C3084" s="6" t="s">
        <v>8682</v>
      </c>
      <c r="D3084" s="6" t="str">
        <f>+VLOOKUP($C3084,Sheet3!$B:$I,2,0)</f>
        <v>406X125</v>
      </c>
      <c r="E3084" s="6" t="str">
        <f>+VLOOKUP($C3084,Sheet3!$B:$I,3,0)</f>
        <v>S</v>
      </c>
      <c r="F3084" s="6" t="str">
        <f>+VLOOKUP($C3084,Sheet3!$B:$I,4,0)</f>
        <v>APW</v>
      </c>
      <c r="G3084" s="6">
        <f>+VLOOKUP($C3084,Sheet3!$B:$I,5,0)</f>
        <v>0</v>
      </c>
      <c r="H3084" s="6" t="str">
        <f>+VLOOKUP($C3084,Sheet3!$B:$I,6,0)</f>
        <v>P5N</v>
      </c>
      <c r="I3084" s="6" t="str">
        <f>+VLOOKUP($C3084,Sheet3!$B:$I,7,0)</f>
        <v>TOTALSOURCE</v>
      </c>
      <c r="J3084" s="6" t="str">
        <f>+VLOOKUP($C3084,Sheet3!$B:$I,8,0)</f>
        <v>-</v>
      </c>
      <c r="K3084" s="6" t="str">
        <f t="shared" si="146"/>
        <v>406X125S APW 0 P5N TOTALSOURCE -</v>
      </c>
      <c r="L3084" s="6" t="str">
        <f t="shared" si="145"/>
        <v>A</v>
      </c>
      <c r="M3084" s="6" t="s">
        <v>6972</v>
      </c>
    </row>
    <row r="3085" spans="1:13">
      <c r="A3085" s="6" t="s">
        <v>11159</v>
      </c>
      <c r="B3085" s="6" t="str">
        <f t="shared" si="144"/>
        <v>l150904000</v>
      </c>
      <c r="C3085" s="6" t="s">
        <v>8682</v>
      </c>
      <c r="D3085" s="6" t="str">
        <f>+VLOOKUP($C3085,Sheet3!$B:$I,2,0)</f>
        <v>406X125</v>
      </c>
      <c r="E3085" s="6" t="str">
        <f>+VLOOKUP($C3085,Sheet3!$B:$I,3,0)</f>
        <v>S</v>
      </c>
      <c r="F3085" s="6" t="str">
        <f>+VLOOKUP($C3085,Sheet3!$B:$I,4,0)</f>
        <v>APW</v>
      </c>
      <c r="G3085" s="6">
        <f>+VLOOKUP($C3085,Sheet3!$B:$I,5,0)</f>
        <v>0</v>
      </c>
      <c r="H3085" s="6" t="str">
        <f>+VLOOKUP($C3085,Sheet3!$B:$I,6,0)</f>
        <v>P5N</v>
      </c>
      <c r="I3085" s="6" t="str">
        <f>+VLOOKUP($C3085,Sheet3!$B:$I,7,0)</f>
        <v>TOTALSOURCE</v>
      </c>
      <c r="J3085" s="6" t="str">
        <f>+VLOOKUP($C3085,Sheet3!$B:$I,8,0)</f>
        <v>-</v>
      </c>
      <c r="K3085" s="6" t="str">
        <f t="shared" si="146"/>
        <v>406X125S APW 0 P5N TOTALSOURCE -</v>
      </c>
      <c r="L3085" s="6" t="str">
        <f t="shared" si="145"/>
        <v>A</v>
      </c>
      <c r="M3085" s="6" t="s">
        <v>6972</v>
      </c>
    </row>
    <row r="3086" spans="1:13">
      <c r="A3086" s="6" t="s">
        <v>11160</v>
      </c>
      <c r="B3086" s="6" t="str">
        <f t="shared" si="144"/>
        <v>l151000287</v>
      </c>
      <c r="C3086" s="6" t="s">
        <v>8682</v>
      </c>
      <c r="D3086" s="6" t="str">
        <f>+VLOOKUP($C3086,Sheet3!$B:$I,2,0)</f>
        <v>406X125</v>
      </c>
      <c r="E3086" s="6" t="str">
        <f>+VLOOKUP($C3086,Sheet3!$B:$I,3,0)</f>
        <v>S</v>
      </c>
      <c r="F3086" s="6" t="str">
        <f>+VLOOKUP($C3086,Sheet3!$B:$I,4,0)</f>
        <v>APW</v>
      </c>
      <c r="G3086" s="6">
        <f>+VLOOKUP($C3086,Sheet3!$B:$I,5,0)</f>
        <v>0</v>
      </c>
      <c r="H3086" s="6" t="str">
        <f>+VLOOKUP($C3086,Sheet3!$B:$I,6,0)</f>
        <v>P5N</v>
      </c>
      <c r="I3086" s="6" t="str">
        <f>+VLOOKUP($C3086,Sheet3!$B:$I,7,0)</f>
        <v>TOTALSOURCE</v>
      </c>
      <c r="J3086" s="6" t="str">
        <f>+VLOOKUP($C3086,Sheet3!$B:$I,8,0)</f>
        <v>-</v>
      </c>
      <c r="K3086" s="6" t="str">
        <f t="shared" si="146"/>
        <v>406X125S APW 0 P5N TOTALSOURCE -</v>
      </c>
      <c r="L3086" s="6" t="str">
        <f t="shared" si="145"/>
        <v>A</v>
      </c>
      <c r="M3086" s="6" t="s">
        <v>6972</v>
      </c>
    </row>
    <row r="3087" spans="1:13">
      <c r="A3087" s="6" t="s">
        <v>11161</v>
      </c>
      <c r="B3087" s="6" t="str">
        <f t="shared" si="144"/>
        <v>l151000629</v>
      </c>
      <c r="C3087" s="6" t="s">
        <v>8682</v>
      </c>
      <c r="D3087" s="6" t="str">
        <f>+VLOOKUP($C3087,Sheet3!$B:$I,2,0)</f>
        <v>406X125</v>
      </c>
      <c r="E3087" s="6" t="str">
        <f>+VLOOKUP($C3087,Sheet3!$B:$I,3,0)</f>
        <v>S</v>
      </c>
      <c r="F3087" s="6" t="str">
        <f>+VLOOKUP($C3087,Sheet3!$B:$I,4,0)</f>
        <v>APW</v>
      </c>
      <c r="G3087" s="6">
        <f>+VLOOKUP($C3087,Sheet3!$B:$I,5,0)</f>
        <v>0</v>
      </c>
      <c r="H3087" s="6" t="str">
        <f>+VLOOKUP($C3087,Sheet3!$B:$I,6,0)</f>
        <v>P5N</v>
      </c>
      <c r="I3087" s="6" t="str">
        <f>+VLOOKUP($C3087,Sheet3!$B:$I,7,0)</f>
        <v>TOTALSOURCE</v>
      </c>
      <c r="J3087" s="6" t="str">
        <f>+VLOOKUP($C3087,Sheet3!$B:$I,8,0)</f>
        <v>-</v>
      </c>
      <c r="K3087" s="6" t="str">
        <f t="shared" si="146"/>
        <v>406X125S APW 0 P5N TOTALSOURCE -</v>
      </c>
      <c r="L3087" s="6" t="str">
        <f t="shared" si="145"/>
        <v>A</v>
      </c>
      <c r="M3087" s="6" t="s">
        <v>6972</v>
      </c>
    </row>
    <row r="3088" spans="1:13">
      <c r="A3088" s="6" t="s">
        <v>11162</v>
      </c>
      <c r="B3088" s="6" t="str">
        <f t="shared" si="144"/>
        <v>l151000346</v>
      </c>
      <c r="C3088" s="6" t="s">
        <v>8682</v>
      </c>
      <c r="D3088" s="6" t="str">
        <f>+VLOOKUP($C3088,Sheet3!$B:$I,2,0)</f>
        <v>406X125</v>
      </c>
      <c r="E3088" s="6" t="str">
        <f>+VLOOKUP($C3088,Sheet3!$B:$I,3,0)</f>
        <v>S</v>
      </c>
      <c r="F3088" s="6" t="str">
        <f>+VLOOKUP($C3088,Sheet3!$B:$I,4,0)</f>
        <v>APW</v>
      </c>
      <c r="G3088" s="6">
        <f>+VLOOKUP($C3088,Sheet3!$B:$I,5,0)</f>
        <v>0</v>
      </c>
      <c r="H3088" s="6" t="str">
        <f>+VLOOKUP($C3088,Sheet3!$B:$I,6,0)</f>
        <v>P5N</v>
      </c>
      <c r="I3088" s="6" t="str">
        <f>+VLOOKUP($C3088,Sheet3!$B:$I,7,0)</f>
        <v>TOTALSOURCE</v>
      </c>
      <c r="J3088" s="6" t="str">
        <f>+VLOOKUP($C3088,Sheet3!$B:$I,8,0)</f>
        <v>-</v>
      </c>
      <c r="K3088" s="6" t="str">
        <f t="shared" si="146"/>
        <v>406X125S APW 0 P5N TOTALSOURCE -</v>
      </c>
      <c r="L3088" s="6" t="str">
        <f t="shared" si="145"/>
        <v>A</v>
      </c>
      <c r="M3088" s="6" t="s">
        <v>6972</v>
      </c>
    </row>
    <row r="3089" spans="1:13">
      <c r="A3089" s="6" t="s">
        <v>11163</v>
      </c>
      <c r="B3089" s="6" t="str">
        <f t="shared" si="144"/>
        <v>l150904068</v>
      </c>
      <c r="C3089" s="6" t="s">
        <v>8682</v>
      </c>
      <c r="D3089" s="6" t="str">
        <f>+VLOOKUP($C3089,Sheet3!$B:$I,2,0)</f>
        <v>406X125</v>
      </c>
      <c r="E3089" s="6" t="str">
        <f>+VLOOKUP($C3089,Sheet3!$B:$I,3,0)</f>
        <v>S</v>
      </c>
      <c r="F3089" s="6" t="str">
        <f>+VLOOKUP($C3089,Sheet3!$B:$I,4,0)</f>
        <v>APW</v>
      </c>
      <c r="G3089" s="6">
        <f>+VLOOKUP($C3089,Sheet3!$B:$I,5,0)</f>
        <v>0</v>
      </c>
      <c r="H3089" s="6" t="str">
        <f>+VLOOKUP($C3089,Sheet3!$B:$I,6,0)</f>
        <v>P5N</v>
      </c>
      <c r="I3089" s="6" t="str">
        <f>+VLOOKUP($C3089,Sheet3!$B:$I,7,0)</f>
        <v>TOTALSOURCE</v>
      </c>
      <c r="J3089" s="6" t="str">
        <f>+VLOOKUP($C3089,Sheet3!$B:$I,8,0)</f>
        <v>-</v>
      </c>
      <c r="K3089" s="6" t="str">
        <f t="shared" si="146"/>
        <v>406X125S APW 0 P5N TOTALSOURCE -</v>
      </c>
      <c r="L3089" s="6" t="str">
        <f t="shared" si="145"/>
        <v>A</v>
      </c>
      <c r="M3089" s="6" t="s">
        <v>6972</v>
      </c>
    </row>
    <row r="3090" spans="1:13">
      <c r="A3090" s="6" t="s">
        <v>11164</v>
      </c>
      <c r="B3090" s="6" t="str">
        <f t="shared" si="144"/>
        <v>l150903942</v>
      </c>
      <c r="C3090" s="6" t="s">
        <v>8682</v>
      </c>
      <c r="D3090" s="6" t="str">
        <f>+VLOOKUP($C3090,Sheet3!$B:$I,2,0)</f>
        <v>406X125</v>
      </c>
      <c r="E3090" s="6" t="str">
        <f>+VLOOKUP($C3090,Sheet3!$B:$I,3,0)</f>
        <v>S</v>
      </c>
      <c r="F3090" s="6" t="str">
        <f>+VLOOKUP($C3090,Sheet3!$B:$I,4,0)</f>
        <v>APW</v>
      </c>
      <c r="G3090" s="6">
        <f>+VLOOKUP($C3090,Sheet3!$B:$I,5,0)</f>
        <v>0</v>
      </c>
      <c r="H3090" s="6" t="str">
        <f>+VLOOKUP($C3090,Sheet3!$B:$I,6,0)</f>
        <v>P5N</v>
      </c>
      <c r="I3090" s="6" t="str">
        <f>+VLOOKUP($C3090,Sheet3!$B:$I,7,0)</f>
        <v>TOTALSOURCE</v>
      </c>
      <c r="J3090" s="6" t="str">
        <f>+VLOOKUP($C3090,Sheet3!$B:$I,8,0)</f>
        <v>-</v>
      </c>
      <c r="K3090" s="6" t="str">
        <f t="shared" si="146"/>
        <v>406X125S APW 0 P5N TOTALSOURCE -</v>
      </c>
      <c r="L3090" s="6" t="str">
        <f t="shared" si="145"/>
        <v>A</v>
      </c>
      <c r="M3090" s="6" t="s">
        <v>6972</v>
      </c>
    </row>
    <row r="3091" spans="1:13">
      <c r="A3091" s="6" t="s">
        <v>11165</v>
      </c>
      <c r="B3091" s="6" t="str">
        <f t="shared" si="144"/>
        <v>l151000749</v>
      </c>
      <c r="C3091" s="6" t="s">
        <v>8682</v>
      </c>
      <c r="D3091" s="6" t="str">
        <f>+VLOOKUP($C3091,Sheet3!$B:$I,2,0)</f>
        <v>406X125</v>
      </c>
      <c r="E3091" s="6" t="str">
        <f>+VLOOKUP($C3091,Sheet3!$B:$I,3,0)</f>
        <v>S</v>
      </c>
      <c r="F3091" s="6" t="str">
        <f>+VLOOKUP($C3091,Sheet3!$B:$I,4,0)</f>
        <v>APW</v>
      </c>
      <c r="G3091" s="6">
        <f>+VLOOKUP($C3091,Sheet3!$B:$I,5,0)</f>
        <v>0</v>
      </c>
      <c r="H3091" s="6" t="str">
        <f>+VLOOKUP($C3091,Sheet3!$B:$I,6,0)</f>
        <v>P5N</v>
      </c>
      <c r="I3091" s="6" t="str">
        <f>+VLOOKUP($C3091,Sheet3!$B:$I,7,0)</f>
        <v>TOTALSOURCE</v>
      </c>
      <c r="J3091" s="6" t="str">
        <f>+VLOOKUP($C3091,Sheet3!$B:$I,8,0)</f>
        <v>-</v>
      </c>
      <c r="K3091" s="6" t="str">
        <f t="shared" si="146"/>
        <v>406X125S APW 0 P5N TOTALSOURCE -</v>
      </c>
      <c r="L3091" s="6" t="str">
        <f t="shared" si="145"/>
        <v>A</v>
      </c>
      <c r="M3091" s="6" t="s">
        <v>6972</v>
      </c>
    </row>
    <row r="3092" spans="1:13">
      <c r="A3092" s="6" t="s">
        <v>11166</v>
      </c>
      <c r="B3092" s="6" t="str">
        <f t="shared" si="144"/>
        <v>l150903859</v>
      </c>
      <c r="C3092" s="6" t="s">
        <v>8682</v>
      </c>
      <c r="D3092" s="6" t="str">
        <f>+VLOOKUP($C3092,Sheet3!$B:$I,2,0)</f>
        <v>406X125</v>
      </c>
      <c r="E3092" s="6" t="str">
        <f>+VLOOKUP($C3092,Sheet3!$B:$I,3,0)</f>
        <v>S</v>
      </c>
      <c r="F3092" s="6" t="str">
        <f>+VLOOKUP($C3092,Sheet3!$B:$I,4,0)</f>
        <v>APW</v>
      </c>
      <c r="G3092" s="6">
        <f>+VLOOKUP($C3092,Sheet3!$B:$I,5,0)</f>
        <v>0</v>
      </c>
      <c r="H3092" s="6" t="str">
        <f>+VLOOKUP($C3092,Sheet3!$B:$I,6,0)</f>
        <v>P5N</v>
      </c>
      <c r="I3092" s="6" t="str">
        <f>+VLOOKUP($C3092,Sheet3!$B:$I,7,0)</f>
        <v>TOTALSOURCE</v>
      </c>
      <c r="J3092" s="6" t="str">
        <f>+VLOOKUP($C3092,Sheet3!$B:$I,8,0)</f>
        <v>-</v>
      </c>
      <c r="K3092" s="6" t="str">
        <f t="shared" si="146"/>
        <v>406X125S APW 0 P5N TOTALSOURCE -</v>
      </c>
      <c r="L3092" s="6" t="str">
        <f t="shared" si="145"/>
        <v>A</v>
      </c>
      <c r="M3092" s="6" t="s">
        <v>6972</v>
      </c>
    </row>
    <row r="3093" spans="1:13">
      <c r="A3093" s="6" t="s">
        <v>11167</v>
      </c>
      <c r="B3093" s="6" t="str">
        <f t="shared" si="144"/>
        <v>l150904222</v>
      </c>
      <c r="C3093" s="6" t="s">
        <v>8682</v>
      </c>
      <c r="D3093" s="6" t="str">
        <f>+VLOOKUP($C3093,Sheet3!$B:$I,2,0)</f>
        <v>406X125</v>
      </c>
      <c r="E3093" s="6" t="str">
        <f>+VLOOKUP($C3093,Sheet3!$B:$I,3,0)</f>
        <v>S</v>
      </c>
      <c r="F3093" s="6" t="str">
        <f>+VLOOKUP($C3093,Sheet3!$B:$I,4,0)</f>
        <v>APW</v>
      </c>
      <c r="G3093" s="6">
        <f>+VLOOKUP($C3093,Sheet3!$B:$I,5,0)</f>
        <v>0</v>
      </c>
      <c r="H3093" s="6" t="str">
        <f>+VLOOKUP($C3093,Sheet3!$B:$I,6,0)</f>
        <v>P5N</v>
      </c>
      <c r="I3093" s="6" t="str">
        <f>+VLOOKUP($C3093,Sheet3!$B:$I,7,0)</f>
        <v>TOTALSOURCE</v>
      </c>
      <c r="J3093" s="6" t="str">
        <f>+VLOOKUP($C3093,Sheet3!$B:$I,8,0)</f>
        <v>-</v>
      </c>
      <c r="K3093" s="6" t="str">
        <f t="shared" si="146"/>
        <v>406X125S APW 0 P5N TOTALSOURCE -</v>
      </c>
      <c r="L3093" s="6" t="str">
        <f t="shared" si="145"/>
        <v>A</v>
      </c>
      <c r="M3093" s="6" t="s">
        <v>6972</v>
      </c>
    </row>
    <row r="3094" spans="1:13">
      <c r="A3094" s="6" t="s">
        <v>11168</v>
      </c>
      <c r="B3094" s="6" t="str">
        <f t="shared" si="144"/>
        <v>l150904253</v>
      </c>
      <c r="C3094" s="6" t="s">
        <v>8682</v>
      </c>
      <c r="D3094" s="6" t="str">
        <f>+VLOOKUP($C3094,Sheet3!$B:$I,2,0)</f>
        <v>406X125</v>
      </c>
      <c r="E3094" s="6" t="str">
        <f>+VLOOKUP($C3094,Sheet3!$B:$I,3,0)</f>
        <v>S</v>
      </c>
      <c r="F3094" s="6" t="str">
        <f>+VLOOKUP($C3094,Sheet3!$B:$I,4,0)</f>
        <v>APW</v>
      </c>
      <c r="G3094" s="6">
        <f>+VLOOKUP($C3094,Sheet3!$B:$I,5,0)</f>
        <v>0</v>
      </c>
      <c r="H3094" s="6" t="str">
        <f>+VLOOKUP($C3094,Sheet3!$B:$I,6,0)</f>
        <v>P5N</v>
      </c>
      <c r="I3094" s="6" t="str">
        <f>+VLOOKUP($C3094,Sheet3!$B:$I,7,0)</f>
        <v>TOTALSOURCE</v>
      </c>
      <c r="J3094" s="6" t="str">
        <f>+VLOOKUP($C3094,Sheet3!$B:$I,8,0)</f>
        <v>-</v>
      </c>
      <c r="K3094" s="6" t="str">
        <f t="shared" si="146"/>
        <v>406X125S APW 0 P5N TOTALSOURCE -</v>
      </c>
      <c r="L3094" s="6" t="str">
        <f t="shared" si="145"/>
        <v>A</v>
      </c>
      <c r="M3094" s="6" t="s">
        <v>6972</v>
      </c>
    </row>
    <row r="3095" spans="1:13">
      <c r="A3095" s="6" t="s">
        <v>11169</v>
      </c>
      <c r="B3095" s="6" t="str">
        <f t="shared" si="144"/>
        <v>l150903705</v>
      </c>
      <c r="C3095" s="6" t="s">
        <v>8682</v>
      </c>
      <c r="D3095" s="6" t="str">
        <f>+VLOOKUP($C3095,Sheet3!$B:$I,2,0)</f>
        <v>406X125</v>
      </c>
      <c r="E3095" s="6" t="str">
        <f>+VLOOKUP($C3095,Sheet3!$B:$I,3,0)</f>
        <v>S</v>
      </c>
      <c r="F3095" s="6" t="str">
        <f>+VLOOKUP($C3095,Sheet3!$B:$I,4,0)</f>
        <v>APW</v>
      </c>
      <c r="G3095" s="6">
        <f>+VLOOKUP($C3095,Sheet3!$B:$I,5,0)</f>
        <v>0</v>
      </c>
      <c r="H3095" s="6" t="str">
        <f>+VLOOKUP($C3095,Sheet3!$B:$I,6,0)</f>
        <v>P5N</v>
      </c>
      <c r="I3095" s="6" t="str">
        <f>+VLOOKUP($C3095,Sheet3!$B:$I,7,0)</f>
        <v>TOTALSOURCE</v>
      </c>
      <c r="J3095" s="6" t="str">
        <f>+VLOOKUP($C3095,Sheet3!$B:$I,8,0)</f>
        <v>-</v>
      </c>
      <c r="K3095" s="6" t="str">
        <f t="shared" si="146"/>
        <v>406X125S APW 0 P5N TOTALSOURCE -</v>
      </c>
      <c r="L3095" s="6" t="str">
        <f t="shared" si="145"/>
        <v>A</v>
      </c>
      <c r="M3095" s="6" t="s">
        <v>6972</v>
      </c>
    </row>
    <row r="3096" spans="1:13">
      <c r="A3096" s="6" t="s">
        <v>11170</v>
      </c>
      <c r="B3096" s="6" t="str">
        <f t="shared" si="144"/>
        <v>l150904109</v>
      </c>
      <c r="C3096" s="6" t="s">
        <v>8682</v>
      </c>
      <c r="D3096" s="6" t="str">
        <f>+VLOOKUP($C3096,Sheet3!$B:$I,2,0)</f>
        <v>406X125</v>
      </c>
      <c r="E3096" s="6" t="str">
        <f>+VLOOKUP($C3096,Sheet3!$B:$I,3,0)</f>
        <v>S</v>
      </c>
      <c r="F3096" s="6" t="str">
        <f>+VLOOKUP($C3096,Sheet3!$B:$I,4,0)</f>
        <v>APW</v>
      </c>
      <c r="G3096" s="6">
        <f>+VLOOKUP($C3096,Sheet3!$B:$I,5,0)</f>
        <v>0</v>
      </c>
      <c r="H3096" s="6" t="str">
        <f>+VLOOKUP($C3096,Sheet3!$B:$I,6,0)</f>
        <v>P5N</v>
      </c>
      <c r="I3096" s="6" t="str">
        <f>+VLOOKUP($C3096,Sheet3!$B:$I,7,0)</f>
        <v>TOTALSOURCE</v>
      </c>
      <c r="J3096" s="6" t="str">
        <f>+VLOOKUP($C3096,Sheet3!$B:$I,8,0)</f>
        <v>-</v>
      </c>
      <c r="K3096" s="6" t="str">
        <f t="shared" si="146"/>
        <v>406X125S APW 0 P5N TOTALSOURCE -</v>
      </c>
      <c r="L3096" s="6" t="str">
        <f t="shared" si="145"/>
        <v>A</v>
      </c>
      <c r="M3096" s="6" t="s">
        <v>6972</v>
      </c>
    </row>
    <row r="3097" spans="1:13">
      <c r="A3097" s="6" t="s">
        <v>11171</v>
      </c>
      <c r="B3097" s="6" t="str">
        <f t="shared" si="144"/>
        <v>l150904143</v>
      </c>
      <c r="C3097" s="6" t="s">
        <v>8682</v>
      </c>
      <c r="D3097" s="6" t="str">
        <f>+VLOOKUP($C3097,Sheet3!$B:$I,2,0)</f>
        <v>406X125</v>
      </c>
      <c r="E3097" s="6" t="str">
        <f>+VLOOKUP($C3097,Sheet3!$B:$I,3,0)</f>
        <v>S</v>
      </c>
      <c r="F3097" s="6" t="str">
        <f>+VLOOKUP($C3097,Sheet3!$B:$I,4,0)</f>
        <v>APW</v>
      </c>
      <c r="G3097" s="6">
        <f>+VLOOKUP($C3097,Sheet3!$B:$I,5,0)</f>
        <v>0</v>
      </c>
      <c r="H3097" s="6" t="str">
        <f>+VLOOKUP($C3097,Sheet3!$B:$I,6,0)</f>
        <v>P5N</v>
      </c>
      <c r="I3097" s="6" t="str">
        <f>+VLOOKUP($C3097,Sheet3!$B:$I,7,0)</f>
        <v>TOTALSOURCE</v>
      </c>
      <c r="J3097" s="6" t="str">
        <f>+VLOOKUP($C3097,Sheet3!$B:$I,8,0)</f>
        <v>-</v>
      </c>
      <c r="K3097" s="6" t="str">
        <f t="shared" si="146"/>
        <v>406X125S APW 0 P5N TOTALSOURCE -</v>
      </c>
      <c r="L3097" s="6" t="str">
        <f t="shared" si="145"/>
        <v>A</v>
      </c>
      <c r="M3097" s="6" t="s">
        <v>6972</v>
      </c>
    </row>
    <row r="3098" spans="1:13">
      <c r="A3098" s="6" t="s">
        <v>11172</v>
      </c>
      <c r="B3098" s="6" t="str">
        <f t="shared" si="144"/>
        <v>l151005244</v>
      </c>
      <c r="C3098" s="6" t="s">
        <v>8682</v>
      </c>
      <c r="D3098" s="6" t="str">
        <f>+VLOOKUP($C3098,Sheet3!$B:$I,2,0)</f>
        <v>406X125</v>
      </c>
      <c r="E3098" s="6" t="str">
        <f>+VLOOKUP($C3098,Sheet3!$B:$I,3,0)</f>
        <v>S</v>
      </c>
      <c r="F3098" s="6" t="str">
        <f>+VLOOKUP($C3098,Sheet3!$B:$I,4,0)</f>
        <v>APW</v>
      </c>
      <c r="G3098" s="6">
        <f>+VLOOKUP($C3098,Sheet3!$B:$I,5,0)</f>
        <v>0</v>
      </c>
      <c r="H3098" s="6" t="str">
        <f>+VLOOKUP($C3098,Sheet3!$B:$I,6,0)</f>
        <v>P5N</v>
      </c>
      <c r="I3098" s="6" t="str">
        <f>+VLOOKUP($C3098,Sheet3!$B:$I,7,0)</f>
        <v>TOTALSOURCE</v>
      </c>
      <c r="J3098" s="6" t="str">
        <f>+VLOOKUP($C3098,Sheet3!$B:$I,8,0)</f>
        <v>-</v>
      </c>
      <c r="K3098" s="6" t="str">
        <f t="shared" si="146"/>
        <v>406X125S APW 0 P5N TOTALSOURCE -</v>
      </c>
      <c r="L3098" s="6" t="str">
        <f t="shared" si="145"/>
        <v>A</v>
      </c>
      <c r="M3098" s="6" t="s">
        <v>6972</v>
      </c>
    </row>
    <row r="3099" spans="1:13">
      <c r="A3099" s="6" t="s">
        <v>11173</v>
      </c>
      <c r="B3099" s="6" t="str">
        <f t="shared" si="144"/>
        <v>l150903634</v>
      </c>
      <c r="C3099" s="6" t="s">
        <v>8682</v>
      </c>
      <c r="D3099" s="6" t="str">
        <f>+VLOOKUP($C3099,Sheet3!$B:$I,2,0)</f>
        <v>406X125</v>
      </c>
      <c r="E3099" s="6" t="str">
        <f>+VLOOKUP($C3099,Sheet3!$B:$I,3,0)</f>
        <v>S</v>
      </c>
      <c r="F3099" s="6" t="str">
        <f>+VLOOKUP($C3099,Sheet3!$B:$I,4,0)</f>
        <v>APW</v>
      </c>
      <c r="G3099" s="6">
        <f>+VLOOKUP($C3099,Sheet3!$B:$I,5,0)</f>
        <v>0</v>
      </c>
      <c r="H3099" s="6" t="str">
        <f>+VLOOKUP($C3099,Sheet3!$B:$I,6,0)</f>
        <v>P5N</v>
      </c>
      <c r="I3099" s="6" t="str">
        <f>+VLOOKUP($C3099,Sheet3!$B:$I,7,0)</f>
        <v>TOTALSOURCE</v>
      </c>
      <c r="J3099" s="6" t="str">
        <f>+VLOOKUP($C3099,Sheet3!$B:$I,8,0)</f>
        <v>-</v>
      </c>
      <c r="K3099" s="6" t="str">
        <f t="shared" si="146"/>
        <v>406X125S APW 0 P5N TOTALSOURCE -</v>
      </c>
      <c r="L3099" s="6" t="str">
        <f t="shared" si="145"/>
        <v>A</v>
      </c>
      <c r="M3099" s="6" t="s">
        <v>6972</v>
      </c>
    </row>
    <row r="3100" spans="1:13">
      <c r="A3100" s="6" t="s">
        <v>11174</v>
      </c>
      <c r="B3100" s="6" t="str">
        <f t="shared" si="144"/>
        <v>l150904307</v>
      </c>
      <c r="C3100" s="6" t="s">
        <v>8682</v>
      </c>
      <c r="D3100" s="6" t="str">
        <f>+VLOOKUP($C3100,Sheet3!$B:$I,2,0)</f>
        <v>406X125</v>
      </c>
      <c r="E3100" s="6" t="str">
        <f>+VLOOKUP($C3100,Sheet3!$B:$I,3,0)</f>
        <v>S</v>
      </c>
      <c r="F3100" s="6" t="str">
        <f>+VLOOKUP($C3100,Sheet3!$B:$I,4,0)</f>
        <v>APW</v>
      </c>
      <c r="G3100" s="6">
        <f>+VLOOKUP($C3100,Sheet3!$B:$I,5,0)</f>
        <v>0</v>
      </c>
      <c r="H3100" s="6" t="str">
        <f>+VLOOKUP($C3100,Sheet3!$B:$I,6,0)</f>
        <v>P5N</v>
      </c>
      <c r="I3100" s="6" t="str">
        <f>+VLOOKUP($C3100,Sheet3!$B:$I,7,0)</f>
        <v>TOTALSOURCE</v>
      </c>
      <c r="J3100" s="6" t="str">
        <f>+VLOOKUP($C3100,Sheet3!$B:$I,8,0)</f>
        <v>-</v>
      </c>
      <c r="K3100" s="6" t="str">
        <f t="shared" si="146"/>
        <v>406X125S APW 0 P5N TOTALSOURCE -</v>
      </c>
      <c r="L3100" s="6" t="str">
        <f t="shared" si="145"/>
        <v>A</v>
      </c>
      <c r="M3100" s="6" t="s">
        <v>6972</v>
      </c>
    </row>
    <row r="3101" spans="1:13">
      <c r="A3101" s="6" t="s">
        <v>11175</v>
      </c>
      <c r="B3101" s="6" t="str">
        <f t="shared" si="144"/>
        <v>l151000166</v>
      </c>
      <c r="C3101" s="6" t="s">
        <v>8682</v>
      </c>
      <c r="D3101" s="6" t="str">
        <f>+VLOOKUP($C3101,Sheet3!$B:$I,2,0)</f>
        <v>406X125</v>
      </c>
      <c r="E3101" s="6" t="str">
        <f>+VLOOKUP($C3101,Sheet3!$B:$I,3,0)</f>
        <v>S</v>
      </c>
      <c r="F3101" s="6" t="str">
        <f>+VLOOKUP($C3101,Sheet3!$B:$I,4,0)</f>
        <v>APW</v>
      </c>
      <c r="G3101" s="6">
        <f>+VLOOKUP($C3101,Sheet3!$B:$I,5,0)</f>
        <v>0</v>
      </c>
      <c r="H3101" s="6" t="str">
        <f>+VLOOKUP($C3101,Sheet3!$B:$I,6,0)</f>
        <v>P5N</v>
      </c>
      <c r="I3101" s="6" t="str">
        <f>+VLOOKUP($C3101,Sheet3!$B:$I,7,0)</f>
        <v>TOTALSOURCE</v>
      </c>
      <c r="J3101" s="6" t="str">
        <f>+VLOOKUP($C3101,Sheet3!$B:$I,8,0)</f>
        <v>-</v>
      </c>
      <c r="K3101" s="6" t="str">
        <f t="shared" si="146"/>
        <v>406X125S APW 0 P5N TOTALSOURCE -</v>
      </c>
      <c r="L3101" s="6" t="str">
        <f t="shared" si="145"/>
        <v>A</v>
      </c>
      <c r="M3101" s="6" t="s">
        <v>6972</v>
      </c>
    </row>
    <row r="3102" spans="1:13">
      <c r="A3102" s="6" t="s">
        <v>11176</v>
      </c>
      <c r="B3102" s="6" t="str">
        <f t="shared" si="144"/>
        <v>l151000377</v>
      </c>
      <c r="C3102" s="6" t="s">
        <v>8682</v>
      </c>
      <c r="D3102" s="6" t="str">
        <f>+VLOOKUP($C3102,Sheet3!$B:$I,2,0)</f>
        <v>406X125</v>
      </c>
      <c r="E3102" s="6" t="str">
        <f>+VLOOKUP($C3102,Sheet3!$B:$I,3,0)</f>
        <v>S</v>
      </c>
      <c r="F3102" s="6" t="str">
        <f>+VLOOKUP($C3102,Sheet3!$B:$I,4,0)</f>
        <v>APW</v>
      </c>
      <c r="G3102" s="6">
        <f>+VLOOKUP($C3102,Sheet3!$B:$I,5,0)</f>
        <v>0</v>
      </c>
      <c r="H3102" s="6" t="str">
        <f>+VLOOKUP($C3102,Sheet3!$B:$I,6,0)</f>
        <v>P5N</v>
      </c>
      <c r="I3102" s="6" t="str">
        <f>+VLOOKUP($C3102,Sheet3!$B:$I,7,0)</f>
        <v>TOTALSOURCE</v>
      </c>
      <c r="J3102" s="6" t="str">
        <f>+VLOOKUP($C3102,Sheet3!$B:$I,8,0)</f>
        <v>-</v>
      </c>
      <c r="K3102" s="6" t="str">
        <f t="shared" si="146"/>
        <v>406X125S APW 0 P5N TOTALSOURCE -</v>
      </c>
      <c r="L3102" s="6" t="str">
        <f t="shared" si="145"/>
        <v>A</v>
      </c>
      <c r="M3102" s="6" t="s">
        <v>6972</v>
      </c>
    </row>
    <row r="3103" spans="1:13">
      <c r="A3103" s="6" t="s">
        <v>11177</v>
      </c>
      <c r="B3103" s="6" t="str">
        <f t="shared" si="144"/>
        <v>l151000452</v>
      </c>
      <c r="C3103" s="6" t="s">
        <v>8682</v>
      </c>
      <c r="D3103" s="6" t="str">
        <f>+VLOOKUP($C3103,Sheet3!$B:$I,2,0)</f>
        <v>406X125</v>
      </c>
      <c r="E3103" s="6" t="str">
        <f>+VLOOKUP($C3103,Sheet3!$B:$I,3,0)</f>
        <v>S</v>
      </c>
      <c r="F3103" s="6" t="str">
        <f>+VLOOKUP($C3103,Sheet3!$B:$I,4,0)</f>
        <v>APW</v>
      </c>
      <c r="G3103" s="6">
        <f>+VLOOKUP($C3103,Sheet3!$B:$I,5,0)</f>
        <v>0</v>
      </c>
      <c r="H3103" s="6" t="str">
        <f>+VLOOKUP($C3103,Sheet3!$B:$I,6,0)</f>
        <v>P5N</v>
      </c>
      <c r="I3103" s="6" t="str">
        <f>+VLOOKUP($C3103,Sheet3!$B:$I,7,0)</f>
        <v>TOTALSOURCE</v>
      </c>
      <c r="J3103" s="6" t="str">
        <f>+VLOOKUP($C3103,Sheet3!$B:$I,8,0)</f>
        <v>-</v>
      </c>
      <c r="K3103" s="6" t="str">
        <f t="shared" si="146"/>
        <v>406X125S APW 0 P5N TOTALSOURCE -</v>
      </c>
      <c r="L3103" s="6" t="str">
        <f t="shared" si="145"/>
        <v>A</v>
      </c>
      <c r="M3103" s="6" t="s">
        <v>6972</v>
      </c>
    </row>
    <row r="3104" spans="1:13">
      <c r="A3104" s="6" t="s">
        <v>11178</v>
      </c>
      <c r="B3104" s="6" t="str">
        <f t="shared" si="144"/>
        <v>l151000435</v>
      </c>
      <c r="C3104" s="6" t="s">
        <v>8682</v>
      </c>
      <c r="D3104" s="6" t="str">
        <f>+VLOOKUP($C3104,Sheet3!$B:$I,2,0)</f>
        <v>406X125</v>
      </c>
      <c r="E3104" s="6" t="str">
        <f>+VLOOKUP($C3104,Sheet3!$B:$I,3,0)</f>
        <v>S</v>
      </c>
      <c r="F3104" s="6" t="str">
        <f>+VLOOKUP($C3104,Sheet3!$B:$I,4,0)</f>
        <v>APW</v>
      </c>
      <c r="G3104" s="6">
        <f>+VLOOKUP($C3104,Sheet3!$B:$I,5,0)</f>
        <v>0</v>
      </c>
      <c r="H3104" s="6" t="str">
        <f>+VLOOKUP($C3104,Sheet3!$B:$I,6,0)</f>
        <v>P5N</v>
      </c>
      <c r="I3104" s="6" t="str">
        <f>+VLOOKUP($C3104,Sheet3!$B:$I,7,0)</f>
        <v>TOTALSOURCE</v>
      </c>
      <c r="J3104" s="6" t="str">
        <f>+VLOOKUP($C3104,Sheet3!$B:$I,8,0)</f>
        <v>-</v>
      </c>
      <c r="K3104" s="6" t="str">
        <f t="shared" si="146"/>
        <v>406X125S APW 0 P5N TOTALSOURCE -</v>
      </c>
      <c r="L3104" s="6" t="str">
        <f t="shared" si="145"/>
        <v>A</v>
      </c>
      <c r="M3104" s="6" t="s">
        <v>6972</v>
      </c>
    </row>
    <row r="3105" spans="1:13">
      <c r="A3105" s="6" t="s">
        <v>11179</v>
      </c>
      <c r="B3105" s="6" t="str">
        <f t="shared" si="144"/>
        <v>l151000489</v>
      </c>
      <c r="C3105" s="6" t="s">
        <v>8682</v>
      </c>
      <c r="D3105" s="6" t="str">
        <f>+VLOOKUP($C3105,Sheet3!$B:$I,2,0)</f>
        <v>406X125</v>
      </c>
      <c r="E3105" s="6" t="str">
        <f>+VLOOKUP($C3105,Sheet3!$B:$I,3,0)</f>
        <v>S</v>
      </c>
      <c r="F3105" s="6" t="str">
        <f>+VLOOKUP($C3105,Sheet3!$B:$I,4,0)</f>
        <v>APW</v>
      </c>
      <c r="G3105" s="6">
        <f>+VLOOKUP($C3105,Sheet3!$B:$I,5,0)</f>
        <v>0</v>
      </c>
      <c r="H3105" s="6" t="str">
        <f>+VLOOKUP($C3105,Sheet3!$B:$I,6,0)</f>
        <v>P5N</v>
      </c>
      <c r="I3105" s="6" t="str">
        <f>+VLOOKUP($C3105,Sheet3!$B:$I,7,0)</f>
        <v>TOTALSOURCE</v>
      </c>
      <c r="J3105" s="6" t="str">
        <f>+VLOOKUP($C3105,Sheet3!$B:$I,8,0)</f>
        <v>-</v>
      </c>
      <c r="K3105" s="6" t="str">
        <f t="shared" si="146"/>
        <v>406X125S APW 0 P5N TOTALSOURCE -</v>
      </c>
      <c r="L3105" s="6" t="str">
        <f t="shared" si="145"/>
        <v>A</v>
      </c>
      <c r="M3105" s="6" t="s">
        <v>6972</v>
      </c>
    </row>
    <row r="3106" spans="1:13">
      <c r="A3106" s="6" t="s">
        <v>11180</v>
      </c>
      <c r="B3106" s="6" t="str">
        <f t="shared" si="144"/>
        <v>l151000316</v>
      </c>
      <c r="C3106" s="6" t="s">
        <v>8682</v>
      </c>
      <c r="D3106" s="6" t="str">
        <f>+VLOOKUP($C3106,Sheet3!$B:$I,2,0)</f>
        <v>406X125</v>
      </c>
      <c r="E3106" s="6" t="str">
        <f>+VLOOKUP($C3106,Sheet3!$B:$I,3,0)</f>
        <v>S</v>
      </c>
      <c r="F3106" s="6" t="str">
        <f>+VLOOKUP($C3106,Sheet3!$B:$I,4,0)</f>
        <v>APW</v>
      </c>
      <c r="G3106" s="6">
        <f>+VLOOKUP($C3106,Sheet3!$B:$I,5,0)</f>
        <v>0</v>
      </c>
      <c r="H3106" s="6" t="str">
        <f>+VLOOKUP($C3106,Sheet3!$B:$I,6,0)</f>
        <v>P5N</v>
      </c>
      <c r="I3106" s="6" t="str">
        <f>+VLOOKUP($C3106,Sheet3!$B:$I,7,0)</f>
        <v>TOTALSOURCE</v>
      </c>
      <c r="J3106" s="6" t="str">
        <f>+VLOOKUP($C3106,Sheet3!$B:$I,8,0)</f>
        <v>-</v>
      </c>
      <c r="K3106" s="6" t="str">
        <f t="shared" si="146"/>
        <v>406X125S APW 0 P5N TOTALSOURCE -</v>
      </c>
      <c r="L3106" s="6" t="str">
        <f t="shared" si="145"/>
        <v>A</v>
      </c>
      <c r="M3106" s="6" t="s">
        <v>6972</v>
      </c>
    </row>
    <row r="3107" spans="1:13">
      <c r="A3107" s="6" t="s">
        <v>11181</v>
      </c>
      <c r="B3107" s="6" t="str">
        <f t="shared" si="144"/>
        <v>l151000436</v>
      </c>
      <c r="C3107" s="6" t="s">
        <v>8682</v>
      </c>
      <c r="D3107" s="6" t="str">
        <f>+VLOOKUP($C3107,Sheet3!$B:$I,2,0)</f>
        <v>406X125</v>
      </c>
      <c r="E3107" s="6" t="str">
        <f>+VLOOKUP($C3107,Sheet3!$B:$I,3,0)</f>
        <v>S</v>
      </c>
      <c r="F3107" s="6" t="str">
        <f>+VLOOKUP($C3107,Sheet3!$B:$I,4,0)</f>
        <v>APW</v>
      </c>
      <c r="G3107" s="6">
        <f>+VLOOKUP($C3107,Sheet3!$B:$I,5,0)</f>
        <v>0</v>
      </c>
      <c r="H3107" s="6" t="str">
        <f>+VLOOKUP($C3107,Sheet3!$B:$I,6,0)</f>
        <v>P5N</v>
      </c>
      <c r="I3107" s="6" t="str">
        <f>+VLOOKUP($C3107,Sheet3!$B:$I,7,0)</f>
        <v>TOTALSOURCE</v>
      </c>
      <c r="J3107" s="6" t="str">
        <f>+VLOOKUP($C3107,Sheet3!$B:$I,8,0)</f>
        <v>-</v>
      </c>
      <c r="K3107" s="6" t="str">
        <f t="shared" si="146"/>
        <v>406X125S APW 0 P5N TOTALSOURCE -</v>
      </c>
      <c r="L3107" s="6" t="str">
        <f t="shared" si="145"/>
        <v>A</v>
      </c>
      <c r="M3107" s="6" t="s">
        <v>6972</v>
      </c>
    </row>
    <row r="3108" spans="1:13">
      <c r="A3108" s="6" t="s">
        <v>11182</v>
      </c>
      <c r="B3108" s="6" t="str">
        <f t="shared" si="144"/>
        <v>l151000234</v>
      </c>
      <c r="C3108" s="6" t="s">
        <v>8682</v>
      </c>
      <c r="D3108" s="6" t="str">
        <f>+VLOOKUP($C3108,Sheet3!$B:$I,2,0)</f>
        <v>406X125</v>
      </c>
      <c r="E3108" s="6" t="str">
        <f>+VLOOKUP($C3108,Sheet3!$B:$I,3,0)</f>
        <v>S</v>
      </c>
      <c r="F3108" s="6" t="str">
        <f>+VLOOKUP($C3108,Sheet3!$B:$I,4,0)</f>
        <v>APW</v>
      </c>
      <c r="G3108" s="6">
        <f>+VLOOKUP($C3108,Sheet3!$B:$I,5,0)</f>
        <v>0</v>
      </c>
      <c r="H3108" s="6" t="str">
        <f>+VLOOKUP($C3108,Sheet3!$B:$I,6,0)</f>
        <v>P5N</v>
      </c>
      <c r="I3108" s="6" t="str">
        <f>+VLOOKUP($C3108,Sheet3!$B:$I,7,0)</f>
        <v>TOTALSOURCE</v>
      </c>
      <c r="J3108" s="6" t="str">
        <f>+VLOOKUP($C3108,Sheet3!$B:$I,8,0)</f>
        <v>-</v>
      </c>
      <c r="K3108" s="6" t="str">
        <f t="shared" si="146"/>
        <v>406X125S APW 0 P5N TOTALSOURCE -</v>
      </c>
      <c r="L3108" s="6" t="str">
        <f t="shared" si="145"/>
        <v>A</v>
      </c>
      <c r="M3108" s="6" t="s">
        <v>6972</v>
      </c>
    </row>
    <row r="3109" spans="1:13">
      <c r="A3109" s="6" t="s">
        <v>11183</v>
      </c>
      <c r="B3109" s="6" t="str">
        <f t="shared" si="144"/>
        <v>l150904186</v>
      </c>
      <c r="C3109" s="6" t="s">
        <v>8682</v>
      </c>
      <c r="D3109" s="6" t="str">
        <f>+VLOOKUP($C3109,Sheet3!$B:$I,2,0)</f>
        <v>406X125</v>
      </c>
      <c r="E3109" s="6" t="str">
        <f>+VLOOKUP($C3109,Sheet3!$B:$I,3,0)</f>
        <v>S</v>
      </c>
      <c r="F3109" s="6" t="str">
        <f>+VLOOKUP($C3109,Sheet3!$B:$I,4,0)</f>
        <v>APW</v>
      </c>
      <c r="G3109" s="6">
        <f>+VLOOKUP($C3109,Sheet3!$B:$I,5,0)</f>
        <v>0</v>
      </c>
      <c r="H3109" s="6" t="str">
        <f>+VLOOKUP($C3109,Sheet3!$B:$I,6,0)</f>
        <v>P5N</v>
      </c>
      <c r="I3109" s="6" t="str">
        <f>+VLOOKUP($C3109,Sheet3!$B:$I,7,0)</f>
        <v>TOTALSOURCE</v>
      </c>
      <c r="J3109" s="6" t="str">
        <f>+VLOOKUP($C3109,Sheet3!$B:$I,8,0)</f>
        <v>-</v>
      </c>
      <c r="K3109" s="6" t="str">
        <f t="shared" si="146"/>
        <v>406X125S APW 0 P5N TOTALSOURCE -</v>
      </c>
      <c r="L3109" s="6" t="str">
        <f t="shared" si="145"/>
        <v>A</v>
      </c>
      <c r="M3109" s="6" t="s">
        <v>6972</v>
      </c>
    </row>
    <row r="3110" spans="1:13">
      <c r="A3110" s="6" t="s">
        <v>11184</v>
      </c>
      <c r="B3110" s="6" t="str">
        <f t="shared" si="144"/>
        <v>l151005554</v>
      </c>
      <c r="C3110" s="6" t="s">
        <v>8682</v>
      </c>
      <c r="D3110" s="6" t="str">
        <f>+VLOOKUP($C3110,Sheet3!$B:$I,2,0)</f>
        <v>406X125</v>
      </c>
      <c r="E3110" s="6" t="str">
        <f>+VLOOKUP($C3110,Sheet3!$B:$I,3,0)</f>
        <v>S</v>
      </c>
      <c r="F3110" s="6" t="str">
        <f>+VLOOKUP($C3110,Sheet3!$B:$I,4,0)</f>
        <v>APW</v>
      </c>
      <c r="G3110" s="6">
        <f>+VLOOKUP($C3110,Sheet3!$B:$I,5,0)</f>
        <v>0</v>
      </c>
      <c r="H3110" s="6" t="str">
        <f>+VLOOKUP($C3110,Sheet3!$B:$I,6,0)</f>
        <v>P5N</v>
      </c>
      <c r="I3110" s="6" t="str">
        <f>+VLOOKUP($C3110,Sheet3!$B:$I,7,0)</f>
        <v>TOTALSOURCE</v>
      </c>
      <c r="J3110" s="6" t="str">
        <f>+VLOOKUP($C3110,Sheet3!$B:$I,8,0)</f>
        <v>-</v>
      </c>
      <c r="K3110" s="6" t="str">
        <f t="shared" si="146"/>
        <v>406X125S APW 0 P5N TOTALSOURCE -</v>
      </c>
      <c r="L3110" s="6" t="str">
        <f t="shared" si="145"/>
        <v>A</v>
      </c>
      <c r="M3110" s="6" t="s">
        <v>6972</v>
      </c>
    </row>
    <row r="3111" spans="1:13">
      <c r="A3111" s="6" t="s">
        <v>11185</v>
      </c>
      <c r="B3111" s="6" t="str">
        <f t="shared" si="144"/>
        <v>l151000451</v>
      </c>
      <c r="C3111" s="6" t="s">
        <v>8682</v>
      </c>
      <c r="D3111" s="6" t="str">
        <f>+VLOOKUP($C3111,Sheet3!$B:$I,2,0)</f>
        <v>406X125</v>
      </c>
      <c r="E3111" s="6" t="str">
        <f>+VLOOKUP($C3111,Sheet3!$B:$I,3,0)</f>
        <v>S</v>
      </c>
      <c r="F3111" s="6" t="str">
        <f>+VLOOKUP($C3111,Sheet3!$B:$I,4,0)</f>
        <v>APW</v>
      </c>
      <c r="G3111" s="6">
        <f>+VLOOKUP($C3111,Sheet3!$B:$I,5,0)</f>
        <v>0</v>
      </c>
      <c r="H3111" s="6" t="str">
        <f>+VLOOKUP($C3111,Sheet3!$B:$I,6,0)</f>
        <v>P5N</v>
      </c>
      <c r="I3111" s="6" t="str">
        <f>+VLOOKUP($C3111,Sheet3!$B:$I,7,0)</f>
        <v>TOTALSOURCE</v>
      </c>
      <c r="J3111" s="6" t="str">
        <f>+VLOOKUP($C3111,Sheet3!$B:$I,8,0)</f>
        <v>-</v>
      </c>
      <c r="K3111" s="6" t="str">
        <f t="shared" si="146"/>
        <v>406X125S APW 0 P5N TOTALSOURCE -</v>
      </c>
      <c r="L3111" s="6" t="str">
        <f t="shared" si="145"/>
        <v>A</v>
      </c>
      <c r="M3111" s="6" t="s">
        <v>6972</v>
      </c>
    </row>
    <row r="3112" spans="1:13">
      <c r="A3112" s="6" t="s">
        <v>11186</v>
      </c>
      <c r="B3112" s="6" t="str">
        <f t="shared" si="144"/>
        <v>l151004644</v>
      </c>
      <c r="C3112" s="6" t="s">
        <v>8682</v>
      </c>
      <c r="D3112" s="6" t="str">
        <f>+VLOOKUP($C3112,Sheet3!$B:$I,2,0)</f>
        <v>406X125</v>
      </c>
      <c r="E3112" s="6" t="str">
        <f>+VLOOKUP($C3112,Sheet3!$B:$I,3,0)</f>
        <v>S</v>
      </c>
      <c r="F3112" s="6" t="str">
        <f>+VLOOKUP($C3112,Sheet3!$B:$I,4,0)</f>
        <v>APW</v>
      </c>
      <c r="G3112" s="6">
        <f>+VLOOKUP($C3112,Sheet3!$B:$I,5,0)</f>
        <v>0</v>
      </c>
      <c r="H3112" s="6" t="str">
        <f>+VLOOKUP($C3112,Sheet3!$B:$I,6,0)</f>
        <v>P5N</v>
      </c>
      <c r="I3112" s="6" t="str">
        <f>+VLOOKUP($C3112,Sheet3!$B:$I,7,0)</f>
        <v>TOTALSOURCE</v>
      </c>
      <c r="J3112" s="6" t="str">
        <f>+VLOOKUP($C3112,Sheet3!$B:$I,8,0)</f>
        <v>-</v>
      </c>
      <c r="K3112" s="6" t="str">
        <f t="shared" si="146"/>
        <v>406X125S APW 0 P5N TOTALSOURCE -</v>
      </c>
      <c r="L3112" s="6" t="str">
        <f t="shared" si="145"/>
        <v>A</v>
      </c>
      <c r="M3112" s="6" t="s">
        <v>6972</v>
      </c>
    </row>
    <row r="3113" spans="1:13">
      <c r="A3113" s="6" t="s">
        <v>11187</v>
      </c>
      <c r="B3113" s="6" t="str">
        <f t="shared" si="144"/>
        <v>l151004310</v>
      </c>
      <c r="C3113" s="6" t="s">
        <v>8682</v>
      </c>
      <c r="D3113" s="6" t="str">
        <f>+VLOOKUP($C3113,Sheet3!$B:$I,2,0)</f>
        <v>406X125</v>
      </c>
      <c r="E3113" s="6" t="str">
        <f>+VLOOKUP($C3113,Sheet3!$B:$I,3,0)</f>
        <v>S</v>
      </c>
      <c r="F3113" s="6" t="str">
        <f>+VLOOKUP($C3113,Sheet3!$B:$I,4,0)</f>
        <v>APW</v>
      </c>
      <c r="G3113" s="6">
        <f>+VLOOKUP($C3113,Sheet3!$B:$I,5,0)</f>
        <v>0</v>
      </c>
      <c r="H3113" s="6" t="str">
        <f>+VLOOKUP($C3113,Sheet3!$B:$I,6,0)</f>
        <v>P5N</v>
      </c>
      <c r="I3113" s="6" t="str">
        <f>+VLOOKUP($C3113,Sheet3!$B:$I,7,0)</f>
        <v>TOTALSOURCE</v>
      </c>
      <c r="J3113" s="6" t="str">
        <f>+VLOOKUP($C3113,Sheet3!$B:$I,8,0)</f>
        <v>-</v>
      </c>
      <c r="K3113" s="6" t="str">
        <f t="shared" si="146"/>
        <v>406X125S APW 0 P5N TOTALSOURCE -</v>
      </c>
      <c r="L3113" s="6" t="str">
        <f t="shared" si="145"/>
        <v>A</v>
      </c>
      <c r="M3113" s="6" t="s">
        <v>6972</v>
      </c>
    </row>
    <row r="3114" spans="1:13">
      <c r="A3114" s="6" t="s">
        <v>11188</v>
      </c>
      <c r="B3114" s="6" t="str">
        <f t="shared" si="144"/>
        <v>l151104079</v>
      </c>
      <c r="C3114" s="6" t="s">
        <v>8682</v>
      </c>
      <c r="D3114" s="6" t="str">
        <f>+VLOOKUP($C3114,Sheet3!$B:$I,2,0)</f>
        <v>406X125</v>
      </c>
      <c r="E3114" s="6" t="str">
        <f>+VLOOKUP($C3114,Sheet3!$B:$I,3,0)</f>
        <v>S</v>
      </c>
      <c r="F3114" s="6" t="str">
        <f>+VLOOKUP($C3114,Sheet3!$B:$I,4,0)</f>
        <v>APW</v>
      </c>
      <c r="G3114" s="6">
        <f>+VLOOKUP($C3114,Sheet3!$B:$I,5,0)</f>
        <v>0</v>
      </c>
      <c r="H3114" s="6" t="str">
        <f>+VLOOKUP($C3114,Sheet3!$B:$I,6,0)</f>
        <v>P5N</v>
      </c>
      <c r="I3114" s="6" t="str">
        <f>+VLOOKUP($C3114,Sheet3!$B:$I,7,0)</f>
        <v>TOTALSOURCE</v>
      </c>
      <c r="J3114" s="6" t="str">
        <f>+VLOOKUP($C3114,Sheet3!$B:$I,8,0)</f>
        <v>-</v>
      </c>
      <c r="K3114" s="6" t="str">
        <f t="shared" si="146"/>
        <v>406X125S APW 0 P5N TOTALSOURCE -</v>
      </c>
      <c r="L3114" s="6" t="str">
        <f t="shared" si="145"/>
        <v>A</v>
      </c>
      <c r="M3114" s="6" t="s">
        <v>6972</v>
      </c>
    </row>
    <row r="3115" spans="1:13">
      <c r="A3115" s="6" t="s">
        <v>11189</v>
      </c>
      <c r="B3115" s="6" t="str">
        <f t="shared" si="144"/>
        <v>l151103988</v>
      </c>
      <c r="C3115" s="6" t="s">
        <v>8682</v>
      </c>
      <c r="D3115" s="6" t="str">
        <f>+VLOOKUP($C3115,Sheet3!$B:$I,2,0)</f>
        <v>406X125</v>
      </c>
      <c r="E3115" s="6" t="str">
        <f>+VLOOKUP($C3115,Sheet3!$B:$I,3,0)</f>
        <v>S</v>
      </c>
      <c r="F3115" s="6" t="str">
        <f>+VLOOKUP($C3115,Sheet3!$B:$I,4,0)</f>
        <v>APW</v>
      </c>
      <c r="G3115" s="6">
        <f>+VLOOKUP($C3115,Sheet3!$B:$I,5,0)</f>
        <v>0</v>
      </c>
      <c r="H3115" s="6" t="str">
        <f>+VLOOKUP($C3115,Sheet3!$B:$I,6,0)</f>
        <v>P5N</v>
      </c>
      <c r="I3115" s="6" t="str">
        <f>+VLOOKUP($C3115,Sheet3!$B:$I,7,0)</f>
        <v>TOTALSOURCE</v>
      </c>
      <c r="J3115" s="6" t="str">
        <f>+VLOOKUP($C3115,Sheet3!$B:$I,8,0)</f>
        <v>-</v>
      </c>
      <c r="K3115" s="6" t="str">
        <f t="shared" si="146"/>
        <v>406X125S APW 0 P5N TOTALSOURCE -</v>
      </c>
      <c r="L3115" s="6" t="str">
        <f t="shared" si="145"/>
        <v>A</v>
      </c>
      <c r="M3115" s="6" t="s">
        <v>6972</v>
      </c>
    </row>
    <row r="3116" spans="1:13">
      <c r="A3116" s="6" t="s">
        <v>11190</v>
      </c>
      <c r="B3116" s="6" t="str">
        <f t="shared" si="144"/>
        <v>l151005299</v>
      </c>
      <c r="C3116" s="6" t="s">
        <v>8682</v>
      </c>
      <c r="D3116" s="6" t="str">
        <f>+VLOOKUP($C3116,Sheet3!$B:$I,2,0)</f>
        <v>406X125</v>
      </c>
      <c r="E3116" s="6" t="str">
        <f>+VLOOKUP($C3116,Sheet3!$B:$I,3,0)</f>
        <v>S</v>
      </c>
      <c r="F3116" s="6" t="str">
        <f>+VLOOKUP($C3116,Sheet3!$B:$I,4,0)</f>
        <v>APW</v>
      </c>
      <c r="G3116" s="6">
        <f>+VLOOKUP($C3116,Sheet3!$B:$I,5,0)</f>
        <v>0</v>
      </c>
      <c r="H3116" s="6" t="str">
        <f>+VLOOKUP($C3116,Sheet3!$B:$I,6,0)</f>
        <v>P5N</v>
      </c>
      <c r="I3116" s="6" t="str">
        <f>+VLOOKUP($C3116,Sheet3!$B:$I,7,0)</f>
        <v>TOTALSOURCE</v>
      </c>
      <c r="J3116" s="6" t="str">
        <f>+VLOOKUP($C3116,Sheet3!$B:$I,8,0)</f>
        <v>-</v>
      </c>
      <c r="K3116" s="6" t="str">
        <f t="shared" si="146"/>
        <v>406X125S APW 0 P5N TOTALSOURCE -</v>
      </c>
      <c r="L3116" s="6" t="str">
        <f t="shared" si="145"/>
        <v>A</v>
      </c>
      <c r="M3116" s="6" t="s">
        <v>6972</v>
      </c>
    </row>
    <row r="3117" spans="1:13">
      <c r="A3117" s="6" t="s">
        <v>11191</v>
      </c>
      <c r="B3117" s="6" t="str">
        <f t="shared" si="144"/>
        <v>l151104032</v>
      </c>
      <c r="C3117" s="6" t="s">
        <v>8682</v>
      </c>
      <c r="D3117" s="6" t="str">
        <f>+VLOOKUP($C3117,Sheet3!$B:$I,2,0)</f>
        <v>406X125</v>
      </c>
      <c r="E3117" s="6" t="str">
        <f>+VLOOKUP($C3117,Sheet3!$B:$I,3,0)</f>
        <v>S</v>
      </c>
      <c r="F3117" s="6" t="str">
        <f>+VLOOKUP($C3117,Sheet3!$B:$I,4,0)</f>
        <v>APW</v>
      </c>
      <c r="G3117" s="6">
        <f>+VLOOKUP($C3117,Sheet3!$B:$I,5,0)</f>
        <v>0</v>
      </c>
      <c r="H3117" s="6" t="str">
        <f>+VLOOKUP($C3117,Sheet3!$B:$I,6,0)</f>
        <v>P5N</v>
      </c>
      <c r="I3117" s="6" t="str">
        <f>+VLOOKUP($C3117,Sheet3!$B:$I,7,0)</f>
        <v>TOTALSOURCE</v>
      </c>
      <c r="J3117" s="6" t="str">
        <f>+VLOOKUP($C3117,Sheet3!$B:$I,8,0)</f>
        <v>-</v>
      </c>
      <c r="K3117" s="6" t="str">
        <f t="shared" si="146"/>
        <v>406X125S APW 0 P5N TOTALSOURCE -</v>
      </c>
      <c r="L3117" s="6" t="str">
        <f t="shared" si="145"/>
        <v>A</v>
      </c>
      <c r="M3117" s="6" t="s">
        <v>6972</v>
      </c>
    </row>
    <row r="3118" spans="1:13">
      <c r="A3118" s="6" t="s">
        <v>11192</v>
      </c>
      <c r="B3118" s="6" t="str">
        <f t="shared" si="144"/>
        <v>l151005523</v>
      </c>
      <c r="C3118" s="6" t="s">
        <v>8682</v>
      </c>
      <c r="D3118" s="6" t="str">
        <f>+VLOOKUP($C3118,Sheet3!$B:$I,2,0)</f>
        <v>406X125</v>
      </c>
      <c r="E3118" s="6" t="str">
        <f>+VLOOKUP($C3118,Sheet3!$B:$I,3,0)</f>
        <v>S</v>
      </c>
      <c r="F3118" s="6" t="str">
        <f>+VLOOKUP($C3118,Sheet3!$B:$I,4,0)</f>
        <v>APW</v>
      </c>
      <c r="G3118" s="6">
        <f>+VLOOKUP($C3118,Sheet3!$B:$I,5,0)</f>
        <v>0</v>
      </c>
      <c r="H3118" s="6" t="str">
        <f>+VLOOKUP($C3118,Sheet3!$B:$I,6,0)</f>
        <v>P5N</v>
      </c>
      <c r="I3118" s="6" t="str">
        <f>+VLOOKUP($C3118,Sheet3!$B:$I,7,0)</f>
        <v>TOTALSOURCE</v>
      </c>
      <c r="J3118" s="6" t="str">
        <f>+VLOOKUP($C3118,Sheet3!$B:$I,8,0)</f>
        <v>-</v>
      </c>
      <c r="K3118" s="6" t="str">
        <f t="shared" si="146"/>
        <v>406X125S APW 0 P5N TOTALSOURCE -</v>
      </c>
      <c r="L3118" s="6" t="str">
        <f t="shared" si="145"/>
        <v>A</v>
      </c>
      <c r="M3118" s="6" t="s">
        <v>6972</v>
      </c>
    </row>
    <row r="3119" spans="1:13">
      <c r="A3119" s="6" t="s">
        <v>11193</v>
      </c>
      <c r="B3119" s="6" t="str">
        <f t="shared" si="144"/>
        <v>l151005277</v>
      </c>
      <c r="C3119" s="6" t="s">
        <v>8682</v>
      </c>
      <c r="D3119" s="6" t="str">
        <f>+VLOOKUP($C3119,Sheet3!$B:$I,2,0)</f>
        <v>406X125</v>
      </c>
      <c r="E3119" s="6" t="str">
        <f>+VLOOKUP($C3119,Sheet3!$B:$I,3,0)</f>
        <v>S</v>
      </c>
      <c r="F3119" s="6" t="str">
        <f>+VLOOKUP($C3119,Sheet3!$B:$I,4,0)</f>
        <v>APW</v>
      </c>
      <c r="G3119" s="6">
        <f>+VLOOKUP($C3119,Sheet3!$B:$I,5,0)</f>
        <v>0</v>
      </c>
      <c r="H3119" s="6" t="str">
        <f>+VLOOKUP($C3119,Sheet3!$B:$I,6,0)</f>
        <v>P5N</v>
      </c>
      <c r="I3119" s="6" t="str">
        <f>+VLOOKUP($C3119,Sheet3!$B:$I,7,0)</f>
        <v>TOTALSOURCE</v>
      </c>
      <c r="J3119" s="6" t="str">
        <f>+VLOOKUP($C3119,Sheet3!$B:$I,8,0)</f>
        <v>-</v>
      </c>
      <c r="K3119" s="6" t="str">
        <f t="shared" si="146"/>
        <v>406X125S APW 0 P5N TOTALSOURCE -</v>
      </c>
      <c r="L3119" s="6" t="str">
        <f t="shared" si="145"/>
        <v>A</v>
      </c>
      <c r="M3119" s="6" t="s">
        <v>6972</v>
      </c>
    </row>
    <row r="3120" spans="1:13">
      <c r="A3120" s="6" t="s">
        <v>11194</v>
      </c>
      <c r="B3120" s="6" t="str">
        <f t="shared" si="144"/>
        <v>l151005265</v>
      </c>
      <c r="C3120" s="6" t="s">
        <v>8682</v>
      </c>
      <c r="D3120" s="6" t="str">
        <f>+VLOOKUP($C3120,Sheet3!$B:$I,2,0)</f>
        <v>406X125</v>
      </c>
      <c r="E3120" s="6" t="str">
        <f>+VLOOKUP($C3120,Sheet3!$B:$I,3,0)</f>
        <v>S</v>
      </c>
      <c r="F3120" s="6" t="str">
        <f>+VLOOKUP($C3120,Sheet3!$B:$I,4,0)</f>
        <v>APW</v>
      </c>
      <c r="G3120" s="6">
        <f>+VLOOKUP($C3120,Sheet3!$B:$I,5,0)</f>
        <v>0</v>
      </c>
      <c r="H3120" s="6" t="str">
        <f>+VLOOKUP($C3120,Sheet3!$B:$I,6,0)</f>
        <v>P5N</v>
      </c>
      <c r="I3120" s="6" t="str">
        <f>+VLOOKUP($C3120,Sheet3!$B:$I,7,0)</f>
        <v>TOTALSOURCE</v>
      </c>
      <c r="J3120" s="6" t="str">
        <f>+VLOOKUP($C3120,Sheet3!$B:$I,8,0)</f>
        <v>-</v>
      </c>
      <c r="K3120" s="6" t="str">
        <f t="shared" si="146"/>
        <v>406X125S APW 0 P5N TOTALSOURCE -</v>
      </c>
      <c r="L3120" s="6" t="str">
        <f t="shared" si="145"/>
        <v>A</v>
      </c>
      <c r="M3120" s="6" t="s">
        <v>6972</v>
      </c>
    </row>
    <row r="3121" spans="1:13">
      <c r="A3121" s="6" t="s">
        <v>11195</v>
      </c>
      <c r="B3121" s="6" t="str">
        <f t="shared" si="144"/>
        <v>l151005456</v>
      </c>
      <c r="C3121" s="6" t="s">
        <v>8682</v>
      </c>
      <c r="D3121" s="6" t="str">
        <f>+VLOOKUP($C3121,Sheet3!$B:$I,2,0)</f>
        <v>406X125</v>
      </c>
      <c r="E3121" s="6" t="str">
        <f>+VLOOKUP($C3121,Sheet3!$B:$I,3,0)</f>
        <v>S</v>
      </c>
      <c r="F3121" s="6" t="str">
        <f>+VLOOKUP($C3121,Sheet3!$B:$I,4,0)</f>
        <v>APW</v>
      </c>
      <c r="G3121" s="6">
        <f>+VLOOKUP($C3121,Sheet3!$B:$I,5,0)</f>
        <v>0</v>
      </c>
      <c r="H3121" s="6" t="str">
        <f>+VLOOKUP($C3121,Sheet3!$B:$I,6,0)</f>
        <v>P5N</v>
      </c>
      <c r="I3121" s="6" t="str">
        <f>+VLOOKUP($C3121,Sheet3!$B:$I,7,0)</f>
        <v>TOTALSOURCE</v>
      </c>
      <c r="J3121" s="6" t="str">
        <f>+VLOOKUP($C3121,Sheet3!$B:$I,8,0)</f>
        <v>-</v>
      </c>
      <c r="K3121" s="6" t="str">
        <f t="shared" si="146"/>
        <v>406X125S APW 0 P5N TOTALSOURCE -</v>
      </c>
      <c r="L3121" s="6" t="str">
        <f t="shared" si="145"/>
        <v>A</v>
      </c>
      <c r="M3121" s="6" t="s">
        <v>6972</v>
      </c>
    </row>
    <row r="3122" spans="1:13">
      <c r="A3122" s="6" t="s">
        <v>11196</v>
      </c>
      <c r="B3122" s="6" t="str">
        <f t="shared" si="144"/>
        <v>l151104432</v>
      </c>
      <c r="C3122" s="6" t="s">
        <v>8682</v>
      </c>
      <c r="D3122" s="6" t="str">
        <f>+VLOOKUP($C3122,Sheet3!$B:$I,2,0)</f>
        <v>406X125</v>
      </c>
      <c r="E3122" s="6" t="str">
        <f>+VLOOKUP($C3122,Sheet3!$B:$I,3,0)</f>
        <v>S</v>
      </c>
      <c r="F3122" s="6" t="str">
        <f>+VLOOKUP($C3122,Sheet3!$B:$I,4,0)</f>
        <v>APW</v>
      </c>
      <c r="G3122" s="6">
        <f>+VLOOKUP($C3122,Sheet3!$B:$I,5,0)</f>
        <v>0</v>
      </c>
      <c r="H3122" s="6" t="str">
        <f>+VLOOKUP($C3122,Sheet3!$B:$I,6,0)</f>
        <v>P5N</v>
      </c>
      <c r="I3122" s="6" t="str">
        <f>+VLOOKUP($C3122,Sheet3!$B:$I,7,0)</f>
        <v>TOTALSOURCE</v>
      </c>
      <c r="J3122" s="6" t="str">
        <f>+VLOOKUP($C3122,Sheet3!$B:$I,8,0)</f>
        <v>-</v>
      </c>
      <c r="K3122" s="6" t="str">
        <f t="shared" si="146"/>
        <v>406X125S APW 0 P5N TOTALSOURCE -</v>
      </c>
      <c r="L3122" s="6" t="str">
        <f t="shared" si="145"/>
        <v>A</v>
      </c>
      <c r="M3122" s="6" t="s">
        <v>6972</v>
      </c>
    </row>
    <row r="3123" spans="1:13">
      <c r="A3123" s="6" t="s">
        <v>11197</v>
      </c>
      <c r="B3123" s="6" t="str">
        <f t="shared" si="144"/>
        <v>l151004940</v>
      </c>
      <c r="C3123" s="6" t="s">
        <v>8682</v>
      </c>
      <c r="D3123" s="6" t="str">
        <f>+VLOOKUP($C3123,Sheet3!$B:$I,2,0)</f>
        <v>406X125</v>
      </c>
      <c r="E3123" s="6" t="str">
        <f>+VLOOKUP($C3123,Sheet3!$B:$I,3,0)</f>
        <v>S</v>
      </c>
      <c r="F3123" s="6" t="str">
        <f>+VLOOKUP($C3123,Sheet3!$B:$I,4,0)</f>
        <v>APW</v>
      </c>
      <c r="G3123" s="6">
        <f>+VLOOKUP($C3123,Sheet3!$B:$I,5,0)</f>
        <v>0</v>
      </c>
      <c r="H3123" s="6" t="str">
        <f>+VLOOKUP($C3123,Sheet3!$B:$I,6,0)</f>
        <v>P5N</v>
      </c>
      <c r="I3123" s="6" t="str">
        <f>+VLOOKUP($C3123,Sheet3!$B:$I,7,0)</f>
        <v>TOTALSOURCE</v>
      </c>
      <c r="J3123" s="6" t="str">
        <f>+VLOOKUP($C3123,Sheet3!$B:$I,8,0)</f>
        <v>-</v>
      </c>
      <c r="K3123" s="6" t="str">
        <f t="shared" si="146"/>
        <v>406X125S APW 0 P5N TOTALSOURCE -</v>
      </c>
      <c r="L3123" s="6" t="str">
        <f t="shared" si="145"/>
        <v>A</v>
      </c>
      <c r="M3123" s="6" t="s">
        <v>6972</v>
      </c>
    </row>
    <row r="3124" spans="1:13">
      <c r="A3124" s="6" t="s">
        <v>11198</v>
      </c>
      <c r="B3124" s="6" t="str">
        <f t="shared" si="144"/>
        <v>l151004905</v>
      </c>
      <c r="C3124" s="6" t="s">
        <v>8682</v>
      </c>
      <c r="D3124" s="6" t="str">
        <f>+VLOOKUP($C3124,Sheet3!$B:$I,2,0)</f>
        <v>406X125</v>
      </c>
      <c r="E3124" s="6" t="str">
        <f>+VLOOKUP($C3124,Sheet3!$B:$I,3,0)</f>
        <v>S</v>
      </c>
      <c r="F3124" s="6" t="str">
        <f>+VLOOKUP($C3124,Sheet3!$B:$I,4,0)</f>
        <v>APW</v>
      </c>
      <c r="G3124" s="6">
        <f>+VLOOKUP($C3124,Sheet3!$B:$I,5,0)</f>
        <v>0</v>
      </c>
      <c r="H3124" s="6" t="str">
        <f>+VLOOKUP($C3124,Sheet3!$B:$I,6,0)</f>
        <v>P5N</v>
      </c>
      <c r="I3124" s="6" t="str">
        <f>+VLOOKUP($C3124,Sheet3!$B:$I,7,0)</f>
        <v>TOTALSOURCE</v>
      </c>
      <c r="J3124" s="6" t="str">
        <f>+VLOOKUP($C3124,Sheet3!$B:$I,8,0)</f>
        <v>-</v>
      </c>
      <c r="K3124" s="6" t="str">
        <f t="shared" si="146"/>
        <v>406X125S APW 0 P5N TOTALSOURCE -</v>
      </c>
      <c r="L3124" s="6" t="str">
        <f t="shared" si="145"/>
        <v>A</v>
      </c>
      <c r="M3124" s="6" t="s">
        <v>6972</v>
      </c>
    </row>
    <row r="3125" spans="1:13">
      <c r="A3125" s="6" t="s">
        <v>11199</v>
      </c>
      <c r="B3125" s="6" t="str">
        <f t="shared" si="144"/>
        <v>l151004978</v>
      </c>
      <c r="C3125" s="6" t="s">
        <v>8682</v>
      </c>
      <c r="D3125" s="6" t="str">
        <f>+VLOOKUP($C3125,Sheet3!$B:$I,2,0)</f>
        <v>406X125</v>
      </c>
      <c r="E3125" s="6" t="str">
        <f>+VLOOKUP($C3125,Sheet3!$B:$I,3,0)</f>
        <v>S</v>
      </c>
      <c r="F3125" s="6" t="str">
        <f>+VLOOKUP($C3125,Sheet3!$B:$I,4,0)</f>
        <v>APW</v>
      </c>
      <c r="G3125" s="6">
        <f>+VLOOKUP($C3125,Sheet3!$B:$I,5,0)</f>
        <v>0</v>
      </c>
      <c r="H3125" s="6" t="str">
        <f>+VLOOKUP($C3125,Sheet3!$B:$I,6,0)</f>
        <v>P5N</v>
      </c>
      <c r="I3125" s="6" t="str">
        <f>+VLOOKUP($C3125,Sheet3!$B:$I,7,0)</f>
        <v>TOTALSOURCE</v>
      </c>
      <c r="J3125" s="6" t="str">
        <f>+VLOOKUP($C3125,Sheet3!$B:$I,8,0)</f>
        <v>-</v>
      </c>
      <c r="K3125" s="6" t="str">
        <f t="shared" si="146"/>
        <v>406X125S APW 0 P5N TOTALSOURCE -</v>
      </c>
      <c r="L3125" s="6" t="str">
        <f t="shared" si="145"/>
        <v>A</v>
      </c>
      <c r="M3125" s="6" t="s">
        <v>6972</v>
      </c>
    </row>
    <row r="3126" spans="1:13">
      <c r="A3126" s="6" t="s">
        <v>11200</v>
      </c>
      <c r="B3126" s="6" t="str">
        <f t="shared" si="144"/>
        <v>l151004364</v>
      </c>
      <c r="C3126" s="6" t="s">
        <v>8682</v>
      </c>
      <c r="D3126" s="6" t="str">
        <f>+VLOOKUP($C3126,Sheet3!$B:$I,2,0)</f>
        <v>406X125</v>
      </c>
      <c r="E3126" s="6" t="str">
        <f>+VLOOKUP($C3126,Sheet3!$B:$I,3,0)</f>
        <v>S</v>
      </c>
      <c r="F3126" s="6" t="str">
        <f>+VLOOKUP($C3126,Sheet3!$B:$I,4,0)</f>
        <v>APW</v>
      </c>
      <c r="G3126" s="6">
        <f>+VLOOKUP($C3126,Sheet3!$B:$I,5,0)</f>
        <v>0</v>
      </c>
      <c r="H3126" s="6" t="str">
        <f>+VLOOKUP($C3126,Sheet3!$B:$I,6,0)</f>
        <v>P5N</v>
      </c>
      <c r="I3126" s="6" t="str">
        <f>+VLOOKUP($C3126,Sheet3!$B:$I,7,0)</f>
        <v>TOTALSOURCE</v>
      </c>
      <c r="J3126" s="6" t="str">
        <f>+VLOOKUP($C3126,Sheet3!$B:$I,8,0)</f>
        <v>-</v>
      </c>
      <c r="K3126" s="6" t="str">
        <f t="shared" si="146"/>
        <v>406X125S APW 0 P5N TOTALSOURCE -</v>
      </c>
      <c r="L3126" s="6" t="str">
        <f t="shared" si="145"/>
        <v>A</v>
      </c>
      <c r="M3126" s="6" t="s">
        <v>6972</v>
      </c>
    </row>
    <row r="3127" spans="1:13">
      <c r="A3127" s="6" t="s">
        <v>11201</v>
      </c>
      <c r="B3127" s="6" t="str">
        <f t="shared" si="144"/>
        <v>l151005183</v>
      </c>
      <c r="C3127" s="6" t="s">
        <v>8682</v>
      </c>
      <c r="D3127" s="6" t="str">
        <f>+VLOOKUP($C3127,Sheet3!$B:$I,2,0)</f>
        <v>406X125</v>
      </c>
      <c r="E3127" s="6" t="str">
        <f>+VLOOKUP($C3127,Sheet3!$B:$I,3,0)</f>
        <v>S</v>
      </c>
      <c r="F3127" s="6" t="str">
        <f>+VLOOKUP($C3127,Sheet3!$B:$I,4,0)</f>
        <v>APW</v>
      </c>
      <c r="G3127" s="6">
        <f>+VLOOKUP($C3127,Sheet3!$B:$I,5,0)</f>
        <v>0</v>
      </c>
      <c r="H3127" s="6" t="str">
        <f>+VLOOKUP($C3127,Sheet3!$B:$I,6,0)</f>
        <v>P5N</v>
      </c>
      <c r="I3127" s="6" t="str">
        <f>+VLOOKUP($C3127,Sheet3!$B:$I,7,0)</f>
        <v>TOTALSOURCE</v>
      </c>
      <c r="J3127" s="6" t="str">
        <f>+VLOOKUP($C3127,Sheet3!$B:$I,8,0)</f>
        <v>-</v>
      </c>
      <c r="K3127" s="6" t="str">
        <f t="shared" si="146"/>
        <v>406X125S APW 0 P5N TOTALSOURCE -</v>
      </c>
      <c r="L3127" s="6" t="str">
        <f t="shared" si="145"/>
        <v>A</v>
      </c>
      <c r="M3127" s="6" t="s">
        <v>6972</v>
      </c>
    </row>
    <row r="3128" spans="1:13">
      <c r="A3128" s="6" t="s">
        <v>11202</v>
      </c>
      <c r="B3128" s="6" t="str">
        <f t="shared" si="144"/>
        <v>l151004216</v>
      </c>
      <c r="C3128" s="6" t="s">
        <v>8682</v>
      </c>
      <c r="D3128" s="6" t="str">
        <f>+VLOOKUP($C3128,Sheet3!$B:$I,2,0)</f>
        <v>406X125</v>
      </c>
      <c r="E3128" s="6" t="str">
        <f>+VLOOKUP($C3128,Sheet3!$B:$I,3,0)</f>
        <v>S</v>
      </c>
      <c r="F3128" s="6" t="str">
        <f>+VLOOKUP($C3128,Sheet3!$B:$I,4,0)</f>
        <v>APW</v>
      </c>
      <c r="G3128" s="6">
        <f>+VLOOKUP($C3128,Sheet3!$B:$I,5,0)</f>
        <v>0</v>
      </c>
      <c r="H3128" s="6" t="str">
        <f>+VLOOKUP($C3128,Sheet3!$B:$I,6,0)</f>
        <v>P5N</v>
      </c>
      <c r="I3128" s="6" t="str">
        <f>+VLOOKUP($C3128,Sheet3!$B:$I,7,0)</f>
        <v>TOTALSOURCE</v>
      </c>
      <c r="J3128" s="6" t="str">
        <f>+VLOOKUP($C3128,Sheet3!$B:$I,8,0)</f>
        <v>-</v>
      </c>
      <c r="K3128" s="6" t="str">
        <f t="shared" si="146"/>
        <v>406X125S APW 0 P5N TOTALSOURCE -</v>
      </c>
      <c r="L3128" s="6" t="str">
        <f t="shared" si="145"/>
        <v>A</v>
      </c>
      <c r="M3128" s="6" t="s">
        <v>6972</v>
      </c>
    </row>
    <row r="3129" spans="1:13">
      <c r="A3129" s="6" t="s">
        <v>11203</v>
      </c>
      <c r="B3129" s="6" t="str">
        <f t="shared" si="144"/>
        <v>l151005422</v>
      </c>
      <c r="C3129" s="6" t="s">
        <v>8682</v>
      </c>
      <c r="D3129" s="6" t="str">
        <f>+VLOOKUP($C3129,Sheet3!$B:$I,2,0)</f>
        <v>406X125</v>
      </c>
      <c r="E3129" s="6" t="str">
        <f>+VLOOKUP($C3129,Sheet3!$B:$I,3,0)</f>
        <v>S</v>
      </c>
      <c r="F3129" s="6" t="str">
        <f>+VLOOKUP($C3129,Sheet3!$B:$I,4,0)</f>
        <v>APW</v>
      </c>
      <c r="G3129" s="6">
        <f>+VLOOKUP($C3129,Sheet3!$B:$I,5,0)</f>
        <v>0</v>
      </c>
      <c r="H3129" s="6" t="str">
        <f>+VLOOKUP($C3129,Sheet3!$B:$I,6,0)</f>
        <v>P5N</v>
      </c>
      <c r="I3129" s="6" t="str">
        <f>+VLOOKUP($C3129,Sheet3!$B:$I,7,0)</f>
        <v>TOTALSOURCE</v>
      </c>
      <c r="J3129" s="6" t="str">
        <f>+VLOOKUP($C3129,Sheet3!$B:$I,8,0)</f>
        <v>-</v>
      </c>
      <c r="K3129" s="6" t="str">
        <f t="shared" si="146"/>
        <v>406X125S APW 0 P5N TOTALSOURCE -</v>
      </c>
      <c r="L3129" s="6" t="str">
        <f t="shared" si="145"/>
        <v>A</v>
      </c>
      <c r="M3129" s="6" t="s">
        <v>6972</v>
      </c>
    </row>
    <row r="3130" spans="1:13">
      <c r="A3130" s="6" t="s">
        <v>11204</v>
      </c>
      <c r="B3130" s="6" t="str">
        <f t="shared" si="144"/>
        <v>l151005154</v>
      </c>
      <c r="C3130" s="6" t="s">
        <v>8682</v>
      </c>
      <c r="D3130" s="6" t="str">
        <f>+VLOOKUP($C3130,Sheet3!$B:$I,2,0)</f>
        <v>406X125</v>
      </c>
      <c r="E3130" s="6" t="str">
        <f>+VLOOKUP($C3130,Sheet3!$B:$I,3,0)</f>
        <v>S</v>
      </c>
      <c r="F3130" s="6" t="str">
        <f>+VLOOKUP($C3130,Sheet3!$B:$I,4,0)</f>
        <v>APW</v>
      </c>
      <c r="G3130" s="6">
        <f>+VLOOKUP($C3130,Sheet3!$B:$I,5,0)</f>
        <v>0</v>
      </c>
      <c r="H3130" s="6" t="str">
        <f>+VLOOKUP($C3130,Sheet3!$B:$I,6,0)</f>
        <v>P5N</v>
      </c>
      <c r="I3130" s="6" t="str">
        <f>+VLOOKUP($C3130,Sheet3!$B:$I,7,0)</f>
        <v>TOTALSOURCE</v>
      </c>
      <c r="J3130" s="6" t="str">
        <f>+VLOOKUP($C3130,Sheet3!$B:$I,8,0)</f>
        <v>-</v>
      </c>
      <c r="K3130" s="6" t="str">
        <f t="shared" si="146"/>
        <v>406X125S APW 0 P5N TOTALSOURCE -</v>
      </c>
      <c r="L3130" s="6" t="str">
        <f t="shared" si="145"/>
        <v>A</v>
      </c>
      <c r="M3130" s="6" t="s">
        <v>6972</v>
      </c>
    </row>
    <row r="3131" spans="1:13">
      <c r="A3131" s="6" t="s">
        <v>11205</v>
      </c>
      <c r="B3131" s="6" t="str">
        <f t="shared" si="144"/>
        <v>l151004784</v>
      </c>
      <c r="C3131" s="6" t="s">
        <v>8682</v>
      </c>
      <c r="D3131" s="6" t="str">
        <f>+VLOOKUP($C3131,Sheet3!$B:$I,2,0)</f>
        <v>406X125</v>
      </c>
      <c r="E3131" s="6" t="str">
        <f>+VLOOKUP($C3131,Sheet3!$B:$I,3,0)</f>
        <v>S</v>
      </c>
      <c r="F3131" s="6" t="str">
        <f>+VLOOKUP($C3131,Sheet3!$B:$I,4,0)</f>
        <v>APW</v>
      </c>
      <c r="G3131" s="6">
        <f>+VLOOKUP($C3131,Sheet3!$B:$I,5,0)</f>
        <v>0</v>
      </c>
      <c r="H3131" s="6" t="str">
        <f>+VLOOKUP($C3131,Sheet3!$B:$I,6,0)</f>
        <v>P5N</v>
      </c>
      <c r="I3131" s="6" t="str">
        <f>+VLOOKUP($C3131,Sheet3!$B:$I,7,0)</f>
        <v>TOTALSOURCE</v>
      </c>
      <c r="J3131" s="6" t="str">
        <f>+VLOOKUP($C3131,Sheet3!$B:$I,8,0)</f>
        <v>-</v>
      </c>
      <c r="K3131" s="6" t="str">
        <f t="shared" si="146"/>
        <v>406X125S APW 0 P5N TOTALSOURCE -</v>
      </c>
      <c r="L3131" s="6" t="str">
        <f t="shared" si="145"/>
        <v>A</v>
      </c>
      <c r="M3131" s="6" t="s">
        <v>6972</v>
      </c>
    </row>
    <row r="3132" spans="1:13">
      <c r="A3132" s="6" t="s">
        <v>11206</v>
      </c>
      <c r="B3132" s="6" t="str">
        <f t="shared" si="144"/>
        <v>l151005197</v>
      </c>
      <c r="C3132" s="6" t="s">
        <v>8682</v>
      </c>
      <c r="D3132" s="6" t="str">
        <f>+VLOOKUP($C3132,Sheet3!$B:$I,2,0)</f>
        <v>406X125</v>
      </c>
      <c r="E3132" s="6" t="str">
        <f>+VLOOKUP($C3132,Sheet3!$B:$I,3,0)</f>
        <v>S</v>
      </c>
      <c r="F3132" s="6" t="str">
        <f>+VLOOKUP($C3132,Sheet3!$B:$I,4,0)</f>
        <v>APW</v>
      </c>
      <c r="G3132" s="6">
        <f>+VLOOKUP($C3132,Sheet3!$B:$I,5,0)</f>
        <v>0</v>
      </c>
      <c r="H3132" s="6" t="str">
        <f>+VLOOKUP($C3132,Sheet3!$B:$I,6,0)</f>
        <v>P5N</v>
      </c>
      <c r="I3132" s="6" t="str">
        <f>+VLOOKUP($C3132,Sheet3!$B:$I,7,0)</f>
        <v>TOTALSOURCE</v>
      </c>
      <c r="J3132" s="6" t="str">
        <f>+VLOOKUP($C3132,Sheet3!$B:$I,8,0)</f>
        <v>-</v>
      </c>
      <c r="K3132" s="6" t="str">
        <f t="shared" si="146"/>
        <v>406X125S APW 0 P5N TOTALSOURCE -</v>
      </c>
      <c r="L3132" s="6" t="str">
        <f t="shared" si="145"/>
        <v>A</v>
      </c>
      <c r="M3132" s="6" t="s">
        <v>6972</v>
      </c>
    </row>
    <row r="3133" spans="1:13">
      <c r="A3133" s="6" t="s">
        <v>11207</v>
      </c>
      <c r="B3133" s="6" t="str">
        <f t="shared" si="144"/>
        <v>l151004883</v>
      </c>
      <c r="C3133" s="6" t="s">
        <v>8682</v>
      </c>
      <c r="D3133" s="6" t="str">
        <f>+VLOOKUP($C3133,Sheet3!$B:$I,2,0)</f>
        <v>406X125</v>
      </c>
      <c r="E3133" s="6" t="str">
        <f>+VLOOKUP($C3133,Sheet3!$B:$I,3,0)</f>
        <v>S</v>
      </c>
      <c r="F3133" s="6" t="str">
        <f>+VLOOKUP($C3133,Sheet3!$B:$I,4,0)</f>
        <v>APW</v>
      </c>
      <c r="G3133" s="6">
        <f>+VLOOKUP($C3133,Sheet3!$B:$I,5,0)</f>
        <v>0</v>
      </c>
      <c r="H3133" s="6" t="str">
        <f>+VLOOKUP($C3133,Sheet3!$B:$I,6,0)</f>
        <v>P5N</v>
      </c>
      <c r="I3133" s="6" t="str">
        <f>+VLOOKUP($C3133,Sheet3!$B:$I,7,0)</f>
        <v>TOTALSOURCE</v>
      </c>
      <c r="J3133" s="6" t="str">
        <f>+VLOOKUP($C3133,Sheet3!$B:$I,8,0)</f>
        <v>-</v>
      </c>
      <c r="K3133" s="6" t="str">
        <f t="shared" si="146"/>
        <v>406X125S APW 0 P5N TOTALSOURCE -</v>
      </c>
      <c r="L3133" s="6" t="str">
        <f t="shared" si="145"/>
        <v>A</v>
      </c>
      <c r="M3133" s="6" t="s">
        <v>6972</v>
      </c>
    </row>
    <row r="3134" spans="1:13">
      <c r="A3134" s="6" t="s">
        <v>11208</v>
      </c>
      <c r="B3134" s="6" t="str">
        <f t="shared" si="144"/>
        <v>l151005304</v>
      </c>
      <c r="C3134" s="6" t="s">
        <v>8682</v>
      </c>
      <c r="D3134" s="6" t="str">
        <f>+VLOOKUP($C3134,Sheet3!$B:$I,2,0)</f>
        <v>406X125</v>
      </c>
      <c r="E3134" s="6" t="str">
        <f>+VLOOKUP($C3134,Sheet3!$B:$I,3,0)</f>
        <v>S</v>
      </c>
      <c r="F3134" s="6" t="str">
        <f>+VLOOKUP($C3134,Sheet3!$B:$I,4,0)</f>
        <v>APW</v>
      </c>
      <c r="G3134" s="6">
        <f>+VLOOKUP($C3134,Sheet3!$B:$I,5,0)</f>
        <v>0</v>
      </c>
      <c r="H3134" s="6" t="str">
        <f>+VLOOKUP($C3134,Sheet3!$B:$I,6,0)</f>
        <v>P5N</v>
      </c>
      <c r="I3134" s="6" t="str">
        <f>+VLOOKUP($C3134,Sheet3!$B:$I,7,0)</f>
        <v>TOTALSOURCE</v>
      </c>
      <c r="J3134" s="6" t="str">
        <f>+VLOOKUP($C3134,Sheet3!$B:$I,8,0)</f>
        <v>-</v>
      </c>
      <c r="K3134" s="6" t="str">
        <f t="shared" si="146"/>
        <v>406X125S APW 0 P5N TOTALSOURCE -</v>
      </c>
      <c r="L3134" s="6" t="str">
        <f t="shared" si="145"/>
        <v>A</v>
      </c>
      <c r="M3134" s="6" t="s">
        <v>6972</v>
      </c>
    </row>
    <row r="3135" spans="1:13">
      <c r="A3135" s="6" t="s">
        <v>11209</v>
      </c>
      <c r="B3135" s="6" t="str">
        <f t="shared" si="144"/>
        <v>l151005485</v>
      </c>
      <c r="C3135" s="6" t="s">
        <v>8682</v>
      </c>
      <c r="D3135" s="6" t="str">
        <f>+VLOOKUP($C3135,Sheet3!$B:$I,2,0)</f>
        <v>406X125</v>
      </c>
      <c r="E3135" s="6" t="str">
        <f>+VLOOKUP($C3135,Sheet3!$B:$I,3,0)</f>
        <v>S</v>
      </c>
      <c r="F3135" s="6" t="str">
        <f>+VLOOKUP($C3135,Sheet3!$B:$I,4,0)</f>
        <v>APW</v>
      </c>
      <c r="G3135" s="6">
        <f>+VLOOKUP($C3135,Sheet3!$B:$I,5,0)</f>
        <v>0</v>
      </c>
      <c r="H3135" s="6" t="str">
        <f>+VLOOKUP($C3135,Sheet3!$B:$I,6,0)</f>
        <v>P5N</v>
      </c>
      <c r="I3135" s="6" t="str">
        <f>+VLOOKUP($C3135,Sheet3!$B:$I,7,0)</f>
        <v>TOTALSOURCE</v>
      </c>
      <c r="J3135" s="6" t="str">
        <f>+VLOOKUP($C3135,Sheet3!$B:$I,8,0)</f>
        <v>-</v>
      </c>
      <c r="K3135" s="6" t="str">
        <f t="shared" si="146"/>
        <v>406X125S APW 0 P5N TOTALSOURCE -</v>
      </c>
      <c r="L3135" s="6" t="str">
        <f t="shared" si="145"/>
        <v>A</v>
      </c>
      <c r="M3135" s="6" t="s">
        <v>6972</v>
      </c>
    </row>
    <row r="3136" spans="1:13">
      <c r="A3136" s="6" t="s">
        <v>11210</v>
      </c>
      <c r="B3136" s="6" t="str">
        <f t="shared" si="144"/>
        <v>l151002763</v>
      </c>
      <c r="C3136" s="6" t="s">
        <v>8682</v>
      </c>
      <c r="D3136" s="6" t="str">
        <f>+VLOOKUP($C3136,Sheet3!$B:$I,2,0)</f>
        <v>406X125</v>
      </c>
      <c r="E3136" s="6" t="str">
        <f>+VLOOKUP($C3136,Sheet3!$B:$I,3,0)</f>
        <v>S</v>
      </c>
      <c r="F3136" s="6" t="str">
        <f>+VLOOKUP($C3136,Sheet3!$B:$I,4,0)</f>
        <v>APW</v>
      </c>
      <c r="G3136" s="6">
        <f>+VLOOKUP($C3136,Sheet3!$B:$I,5,0)</f>
        <v>0</v>
      </c>
      <c r="H3136" s="6" t="str">
        <f>+VLOOKUP($C3136,Sheet3!$B:$I,6,0)</f>
        <v>P5N</v>
      </c>
      <c r="I3136" s="6" t="str">
        <f>+VLOOKUP($C3136,Sheet3!$B:$I,7,0)</f>
        <v>TOTALSOURCE</v>
      </c>
      <c r="J3136" s="6" t="str">
        <f>+VLOOKUP($C3136,Sheet3!$B:$I,8,0)</f>
        <v>-</v>
      </c>
      <c r="K3136" s="6" t="str">
        <f t="shared" si="146"/>
        <v>406X125S APW 0 P5N TOTALSOURCE -</v>
      </c>
      <c r="L3136" s="6" t="str">
        <f t="shared" si="145"/>
        <v>A</v>
      </c>
      <c r="M3136" s="6" t="s">
        <v>6972</v>
      </c>
    </row>
    <row r="3137" spans="1:13">
      <c r="A3137" s="6" t="s">
        <v>11211</v>
      </c>
      <c r="B3137" s="6" t="str">
        <f t="shared" si="144"/>
        <v>l151003783</v>
      </c>
      <c r="C3137" s="6" t="s">
        <v>8682</v>
      </c>
      <c r="D3137" s="6" t="str">
        <f>+VLOOKUP($C3137,Sheet3!$B:$I,2,0)</f>
        <v>406X125</v>
      </c>
      <c r="E3137" s="6" t="str">
        <f>+VLOOKUP($C3137,Sheet3!$B:$I,3,0)</f>
        <v>S</v>
      </c>
      <c r="F3137" s="6" t="str">
        <f>+VLOOKUP($C3137,Sheet3!$B:$I,4,0)</f>
        <v>APW</v>
      </c>
      <c r="G3137" s="6">
        <f>+VLOOKUP($C3137,Sheet3!$B:$I,5,0)</f>
        <v>0</v>
      </c>
      <c r="H3137" s="6" t="str">
        <f>+VLOOKUP($C3137,Sheet3!$B:$I,6,0)</f>
        <v>P5N</v>
      </c>
      <c r="I3137" s="6" t="str">
        <f>+VLOOKUP($C3137,Sheet3!$B:$I,7,0)</f>
        <v>TOTALSOURCE</v>
      </c>
      <c r="J3137" s="6" t="str">
        <f>+VLOOKUP($C3137,Sheet3!$B:$I,8,0)</f>
        <v>-</v>
      </c>
      <c r="K3137" s="6" t="str">
        <f t="shared" si="146"/>
        <v>406X125S APW 0 P5N TOTALSOURCE -</v>
      </c>
      <c r="L3137" s="6" t="str">
        <f t="shared" si="145"/>
        <v>A</v>
      </c>
      <c r="M3137" s="6" t="s">
        <v>6972</v>
      </c>
    </row>
    <row r="3138" spans="1:13">
      <c r="A3138" s="6" t="s">
        <v>11212</v>
      </c>
      <c r="B3138" s="6" t="str">
        <f t="shared" ref="B3138:B3201" si="147">+MID(A3138,9,10)</f>
        <v>l151004249</v>
      </c>
      <c r="C3138" s="6" t="s">
        <v>8682</v>
      </c>
      <c r="D3138" s="6" t="str">
        <f>+VLOOKUP($C3138,Sheet3!$B:$I,2,0)</f>
        <v>406X125</v>
      </c>
      <c r="E3138" s="6" t="str">
        <f>+VLOOKUP($C3138,Sheet3!$B:$I,3,0)</f>
        <v>S</v>
      </c>
      <c r="F3138" s="6" t="str">
        <f>+VLOOKUP($C3138,Sheet3!$B:$I,4,0)</f>
        <v>APW</v>
      </c>
      <c r="G3138" s="6">
        <f>+VLOOKUP($C3138,Sheet3!$B:$I,5,0)</f>
        <v>0</v>
      </c>
      <c r="H3138" s="6" t="str">
        <f>+VLOOKUP($C3138,Sheet3!$B:$I,6,0)</f>
        <v>P5N</v>
      </c>
      <c r="I3138" s="6" t="str">
        <f>+VLOOKUP($C3138,Sheet3!$B:$I,7,0)</f>
        <v>TOTALSOURCE</v>
      </c>
      <c r="J3138" s="6" t="str">
        <f>+VLOOKUP($C3138,Sheet3!$B:$I,8,0)</f>
        <v>-</v>
      </c>
      <c r="K3138" s="6" t="str">
        <f t="shared" si="146"/>
        <v>406X125S APW 0 P5N TOTALSOURCE -</v>
      </c>
      <c r="L3138" s="6" t="str">
        <f t="shared" ref="L3138:L3201" si="148">+RIGHT(A3138,1)</f>
        <v>A</v>
      </c>
      <c r="M3138" s="6" t="s">
        <v>6972</v>
      </c>
    </row>
    <row r="3139" spans="1:13">
      <c r="A3139" s="6" t="s">
        <v>11213</v>
      </c>
      <c r="B3139" s="6" t="str">
        <f t="shared" si="147"/>
        <v>l151004073</v>
      </c>
      <c r="C3139" s="6" t="s">
        <v>8682</v>
      </c>
      <c r="D3139" s="6" t="str">
        <f>+VLOOKUP($C3139,Sheet3!$B:$I,2,0)</f>
        <v>406X125</v>
      </c>
      <c r="E3139" s="6" t="str">
        <f>+VLOOKUP($C3139,Sheet3!$B:$I,3,0)</f>
        <v>S</v>
      </c>
      <c r="F3139" s="6" t="str">
        <f>+VLOOKUP($C3139,Sheet3!$B:$I,4,0)</f>
        <v>APW</v>
      </c>
      <c r="G3139" s="6">
        <f>+VLOOKUP($C3139,Sheet3!$B:$I,5,0)</f>
        <v>0</v>
      </c>
      <c r="H3139" s="6" t="str">
        <f>+VLOOKUP($C3139,Sheet3!$B:$I,6,0)</f>
        <v>P5N</v>
      </c>
      <c r="I3139" s="6" t="str">
        <f>+VLOOKUP($C3139,Sheet3!$B:$I,7,0)</f>
        <v>TOTALSOURCE</v>
      </c>
      <c r="J3139" s="6" t="str">
        <f>+VLOOKUP($C3139,Sheet3!$B:$I,8,0)</f>
        <v>-</v>
      </c>
      <c r="K3139" s="6" t="str">
        <f t="shared" ref="K3139:K3202" si="149">CONCATENATE(D3139,E3139," ",F3139," ",G3139," ",H3139," ",I3139," ",J3139)</f>
        <v>406X125S APW 0 P5N TOTALSOURCE -</v>
      </c>
      <c r="L3139" s="6" t="str">
        <f t="shared" si="148"/>
        <v>A</v>
      </c>
      <c r="M3139" s="6" t="s">
        <v>6972</v>
      </c>
    </row>
    <row r="3140" spans="1:13">
      <c r="A3140" s="6" t="s">
        <v>11214</v>
      </c>
      <c r="B3140" s="6" t="str">
        <f t="shared" si="147"/>
        <v>l151103981</v>
      </c>
      <c r="C3140" s="6" t="s">
        <v>8682</v>
      </c>
      <c r="D3140" s="6" t="str">
        <f>+VLOOKUP($C3140,Sheet3!$B:$I,2,0)</f>
        <v>406X125</v>
      </c>
      <c r="E3140" s="6" t="str">
        <f>+VLOOKUP($C3140,Sheet3!$B:$I,3,0)</f>
        <v>S</v>
      </c>
      <c r="F3140" s="6" t="str">
        <f>+VLOOKUP($C3140,Sheet3!$B:$I,4,0)</f>
        <v>APW</v>
      </c>
      <c r="G3140" s="6">
        <f>+VLOOKUP($C3140,Sheet3!$B:$I,5,0)</f>
        <v>0</v>
      </c>
      <c r="H3140" s="6" t="str">
        <f>+VLOOKUP($C3140,Sheet3!$B:$I,6,0)</f>
        <v>P5N</v>
      </c>
      <c r="I3140" s="6" t="str">
        <f>+VLOOKUP($C3140,Sheet3!$B:$I,7,0)</f>
        <v>TOTALSOURCE</v>
      </c>
      <c r="J3140" s="6" t="str">
        <f>+VLOOKUP($C3140,Sheet3!$B:$I,8,0)</f>
        <v>-</v>
      </c>
      <c r="K3140" s="6" t="str">
        <f t="shared" si="149"/>
        <v>406X125S APW 0 P5N TOTALSOURCE -</v>
      </c>
      <c r="L3140" s="6" t="str">
        <f t="shared" si="148"/>
        <v>A</v>
      </c>
      <c r="M3140" s="6" t="s">
        <v>6972</v>
      </c>
    </row>
    <row r="3141" spans="1:13">
      <c r="A3141" s="6" t="s">
        <v>11215</v>
      </c>
      <c r="B3141" s="6" t="str">
        <f t="shared" si="147"/>
        <v>l151004771</v>
      </c>
      <c r="C3141" s="6" t="s">
        <v>8682</v>
      </c>
      <c r="D3141" s="6" t="str">
        <f>+VLOOKUP($C3141,Sheet3!$B:$I,2,0)</f>
        <v>406X125</v>
      </c>
      <c r="E3141" s="6" t="str">
        <f>+VLOOKUP($C3141,Sheet3!$B:$I,3,0)</f>
        <v>S</v>
      </c>
      <c r="F3141" s="6" t="str">
        <f>+VLOOKUP($C3141,Sheet3!$B:$I,4,0)</f>
        <v>APW</v>
      </c>
      <c r="G3141" s="6">
        <f>+VLOOKUP($C3141,Sheet3!$B:$I,5,0)</f>
        <v>0</v>
      </c>
      <c r="H3141" s="6" t="str">
        <f>+VLOOKUP($C3141,Sheet3!$B:$I,6,0)</f>
        <v>P5N</v>
      </c>
      <c r="I3141" s="6" t="str">
        <f>+VLOOKUP($C3141,Sheet3!$B:$I,7,0)</f>
        <v>TOTALSOURCE</v>
      </c>
      <c r="J3141" s="6" t="str">
        <f>+VLOOKUP($C3141,Sheet3!$B:$I,8,0)</f>
        <v>-</v>
      </c>
      <c r="K3141" s="6" t="str">
        <f t="shared" si="149"/>
        <v>406X125S APW 0 P5N TOTALSOURCE -</v>
      </c>
      <c r="L3141" s="6" t="str">
        <f t="shared" si="148"/>
        <v>A</v>
      </c>
      <c r="M3141" s="6" t="s">
        <v>6972</v>
      </c>
    </row>
    <row r="3142" spans="1:13">
      <c r="A3142" s="6" t="s">
        <v>11216</v>
      </c>
      <c r="B3142" s="6" t="str">
        <f t="shared" si="147"/>
        <v>l151005368</v>
      </c>
      <c r="C3142" s="6" t="s">
        <v>8682</v>
      </c>
      <c r="D3142" s="6" t="str">
        <f>+VLOOKUP($C3142,Sheet3!$B:$I,2,0)</f>
        <v>406X125</v>
      </c>
      <c r="E3142" s="6" t="str">
        <f>+VLOOKUP($C3142,Sheet3!$B:$I,3,0)</f>
        <v>S</v>
      </c>
      <c r="F3142" s="6" t="str">
        <f>+VLOOKUP($C3142,Sheet3!$B:$I,4,0)</f>
        <v>APW</v>
      </c>
      <c r="G3142" s="6">
        <f>+VLOOKUP($C3142,Sheet3!$B:$I,5,0)</f>
        <v>0</v>
      </c>
      <c r="H3142" s="6" t="str">
        <f>+VLOOKUP($C3142,Sheet3!$B:$I,6,0)</f>
        <v>P5N</v>
      </c>
      <c r="I3142" s="6" t="str">
        <f>+VLOOKUP($C3142,Sheet3!$B:$I,7,0)</f>
        <v>TOTALSOURCE</v>
      </c>
      <c r="J3142" s="6" t="str">
        <f>+VLOOKUP($C3142,Sheet3!$B:$I,8,0)</f>
        <v>-</v>
      </c>
      <c r="K3142" s="6" t="str">
        <f t="shared" si="149"/>
        <v>406X125S APW 0 P5N TOTALSOURCE -</v>
      </c>
      <c r="L3142" s="6" t="str">
        <f t="shared" si="148"/>
        <v>A</v>
      </c>
      <c r="M3142" s="6" t="s">
        <v>6972</v>
      </c>
    </row>
    <row r="3143" spans="1:13">
      <c r="A3143" s="6" t="s">
        <v>11217</v>
      </c>
      <c r="B3143" s="6" t="str">
        <f t="shared" si="147"/>
        <v>l151005337</v>
      </c>
      <c r="C3143" s="6" t="s">
        <v>8682</v>
      </c>
      <c r="D3143" s="6" t="str">
        <f>+VLOOKUP($C3143,Sheet3!$B:$I,2,0)</f>
        <v>406X125</v>
      </c>
      <c r="E3143" s="6" t="str">
        <f>+VLOOKUP($C3143,Sheet3!$B:$I,3,0)</f>
        <v>S</v>
      </c>
      <c r="F3143" s="6" t="str">
        <f>+VLOOKUP($C3143,Sheet3!$B:$I,4,0)</f>
        <v>APW</v>
      </c>
      <c r="G3143" s="6">
        <f>+VLOOKUP($C3143,Sheet3!$B:$I,5,0)</f>
        <v>0</v>
      </c>
      <c r="H3143" s="6" t="str">
        <f>+VLOOKUP($C3143,Sheet3!$B:$I,6,0)</f>
        <v>P5N</v>
      </c>
      <c r="I3143" s="6" t="str">
        <f>+VLOOKUP($C3143,Sheet3!$B:$I,7,0)</f>
        <v>TOTALSOURCE</v>
      </c>
      <c r="J3143" s="6" t="str">
        <f>+VLOOKUP($C3143,Sheet3!$B:$I,8,0)</f>
        <v>-</v>
      </c>
      <c r="K3143" s="6" t="str">
        <f t="shared" si="149"/>
        <v>406X125S APW 0 P5N TOTALSOURCE -</v>
      </c>
      <c r="L3143" s="6" t="str">
        <f t="shared" si="148"/>
        <v>A</v>
      </c>
      <c r="M3143" s="6" t="s">
        <v>6972</v>
      </c>
    </row>
    <row r="3144" spans="1:13">
      <c r="A3144" s="6" t="s">
        <v>11218</v>
      </c>
      <c r="B3144" s="6" t="str">
        <f t="shared" si="147"/>
        <v>l151001085</v>
      </c>
      <c r="C3144" s="6" t="s">
        <v>8682</v>
      </c>
      <c r="D3144" s="6" t="str">
        <f>+VLOOKUP($C3144,Sheet3!$B:$I,2,0)</f>
        <v>406X125</v>
      </c>
      <c r="E3144" s="6" t="str">
        <f>+VLOOKUP($C3144,Sheet3!$B:$I,3,0)</f>
        <v>S</v>
      </c>
      <c r="F3144" s="6" t="str">
        <f>+VLOOKUP($C3144,Sheet3!$B:$I,4,0)</f>
        <v>APW</v>
      </c>
      <c r="G3144" s="6">
        <f>+VLOOKUP($C3144,Sheet3!$B:$I,5,0)</f>
        <v>0</v>
      </c>
      <c r="H3144" s="6" t="str">
        <f>+VLOOKUP($C3144,Sheet3!$B:$I,6,0)</f>
        <v>P5N</v>
      </c>
      <c r="I3144" s="6" t="str">
        <f>+VLOOKUP($C3144,Sheet3!$B:$I,7,0)</f>
        <v>TOTALSOURCE</v>
      </c>
      <c r="J3144" s="6" t="str">
        <f>+VLOOKUP($C3144,Sheet3!$B:$I,8,0)</f>
        <v>-</v>
      </c>
      <c r="K3144" s="6" t="str">
        <f t="shared" si="149"/>
        <v>406X125S APW 0 P5N TOTALSOURCE -</v>
      </c>
      <c r="L3144" s="6" t="str">
        <f t="shared" si="148"/>
        <v>A</v>
      </c>
      <c r="M3144" s="6" t="s">
        <v>6972</v>
      </c>
    </row>
    <row r="3145" spans="1:13">
      <c r="A3145" s="6" t="s">
        <v>11219</v>
      </c>
      <c r="B3145" s="6" t="str">
        <f t="shared" si="147"/>
        <v>l151001030</v>
      </c>
      <c r="C3145" s="6" t="s">
        <v>8682</v>
      </c>
      <c r="D3145" s="6" t="str">
        <f>+VLOOKUP($C3145,Sheet3!$B:$I,2,0)</f>
        <v>406X125</v>
      </c>
      <c r="E3145" s="6" t="str">
        <f>+VLOOKUP($C3145,Sheet3!$B:$I,3,0)</f>
        <v>S</v>
      </c>
      <c r="F3145" s="6" t="str">
        <f>+VLOOKUP($C3145,Sheet3!$B:$I,4,0)</f>
        <v>APW</v>
      </c>
      <c r="G3145" s="6">
        <f>+VLOOKUP($C3145,Sheet3!$B:$I,5,0)</f>
        <v>0</v>
      </c>
      <c r="H3145" s="6" t="str">
        <f>+VLOOKUP($C3145,Sheet3!$B:$I,6,0)</f>
        <v>P5N</v>
      </c>
      <c r="I3145" s="6" t="str">
        <f>+VLOOKUP($C3145,Sheet3!$B:$I,7,0)</f>
        <v>TOTALSOURCE</v>
      </c>
      <c r="J3145" s="6" t="str">
        <f>+VLOOKUP($C3145,Sheet3!$B:$I,8,0)</f>
        <v>-</v>
      </c>
      <c r="K3145" s="6" t="str">
        <f t="shared" si="149"/>
        <v>406X125S APW 0 P5N TOTALSOURCE -</v>
      </c>
      <c r="L3145" s="6" t="str">
        <f t="shared" si="148"/>
        <v>A</v>
      </c>
      <c r="M3145" s="6" t="s">
        <v>6972</v>
      </c>
    </row>
    <row r="3146" spans="1:13">
      <c r="A3146" s="6" t="s">
        <v>11220</v>
      </c>
      <c r="B3146" s="6" t="str">
        <f t="shared" si="147"/>
        <v>l151109015</v>
      </c>
      <c r="C3146" s="6" t="s">
        <v>8682</v>
      </c>
      <c r="D3146" s="6" t="str">
        <f>+VLOOKUP($C3146,Sheet3!$B:$I,2,0)</f>
        <v>406X125</v>
      </c>
      <c r="E3146" s="6" t="str">
        <f>+VLOOKUP($C3146,Sheet3!$B:$I,3,0)</f>
        <v>S</v>
      </c>
      <c r="F3146" s="6" t="str">
        <f>+VLOOKUP($C3146,Sheet3!$B:$I,4,0)</f>
        <v>APW</v>
      </c>
      <c r="G3146" s="6">
        <f>+VLOOKUP($C3146,Sheet3!$B:$I,5,0)</f>
        <v>0</v>
      </c>
      <c r="H3146" s="6" t="str">
        <f>+VLOOKUP($C3146,Sheet3!$B:$I,6,0)</f>
        <v>P5N</v>
      </c>
      <c r="I3146" s="6" t="str">
        <f>+VLOOKUP($C3146,Sheet3!$B:$I,7,0)</f>
        <v>TOTALSOURCE</v>
      </c>
      <c r="J3146" s="6" t="str">
        <f>+VLOOKUP($C3146,Sheet3!$B:$I,8,0)</f>
        <v>-</v>
      </c>
      <c r="K3146" s="6" t="str">
        <f t="shared" si="149"/>
        <v>406X125S APW 0 P5N TOTALSOURCE -</v>
      </c>
      <c r="L3146" s="6" t="str">
        <f t="shared" si="148"/>
        <v>A</v>
      </c>
      <c r="M3146" s="6" t="s">
        <v>6972</v>
      </c>
    </row>
    <row r="3147" spans="1:13">
      <c r="A3147" s="6" t="s">
        <v>11221</v>
      </c>
      <c r="B3147" s="6" t="str">
        <f t="shared" si="147"/>
        <v>l151004821</v>
      </c>
      <c r="C3147" s="6" t="s">
        <v>8682</v>
      </c>
      <c r="D3147" s="6" t="str">
        <f>+VLOOKUP($C3147,Sheet3!$B:$I,2,0)</f>
        <v>406X125</v>
      </c>
      <c r="E3147" s="6" t="str">
        <f>+VLOOKUP($C3147,Sheet3!$B:$I,3,0)</f>
        <v>S</v>
      </c>
      <c r="F3147" s="6" t="str">
        <f>+VLOOKUP($C3147,Sheet3!$B:$I,4,0)</f>
        <v>APW</v>
      </c>
      <c r="G3147" s="6">
        <f>+VLOOKUP($C3147,Sheet3!$B:$I,5,0)</f>
        <v>0</v>
      </c>
      <c r="H3147" s="6" t="str">
        <f>+VLOOKUP($C3147,Sheet3!$B:$I,6,0)</f>
        <v>P5N</v>
      </c>
      <c r="I3147" s="6" t="str">
        <f>+VLOOKUP($C3147,Sheet3!$B:$I,7,0)</f>
        <v>TOTALSOURCE</v>
      </c>
      <c r="J3147" s="6" t="str">
        <f>+VLOOKUP($C3147,Sheet3!$B:$I,8,0)</f>
        <v>-</v>
      </c>
      <c r="K3147" s="6" t="str">
        <f t="shared" si="149"/>
        <v>406X125S APW 0 P5N TOTALSOURCE -</v>
      </c>
      <c r="L3147" s="6" t="str">
        <f t="shared" si="148"/>
        <v>A</v>
      </c>
      <c r="M3147" s="6" t="s">
        <v>6972</v>
      </c>
    </row>
    <row r="3148" spans="1:13">
      <c r="A3148" s="6" t="s">
        <v>11222</v>
      </c>
      <c r="B3148" s="6" t="str">
        <f t="shared" si="147"/>
        <v>l151004946</v>
      </c>
      <c r="C3148" s="6" t="s">
        <v>8682</v>
      </c>
      <c r="D3148" s="6" t="str">
        <f>+VLOOKUP($C3148,Sheet3!$B:$I,2,0)</f>
        <v>406X125</v>
      </c>
      <c r="E3148" s="6" t="str">
        <f>+VLOOKUP($C3148,Sheet3!$B:$I,3,0)</f>
        <v>S</v>
      </c>
      <c r="F3148" s="6" t="str">
        <f>+VLOOKUP($C3148,Sheet3!$B:$I,4,0)</f>
        <v>APW</v>
      </c>
      <c r="G3148" s="6">
        <f>+VLOOKUP($C3148,Sheet3!$B:$I,5,0)</f>
        <v>0</v>
      </c>
      <c r="H3148" s="6" t="str">
        <f>+VLOOKUP($C3148,Sheet3!$B:$I,6,0)</f>
        <v>P5N</v>
      </c>
      <c r="I3148" s="6" t="str">
        <f>+VLOOKUP($C3148,Sheet3!$B:$I,7,0)</f>
        <v>TOTALSOURCE</v>
      </c>
      <c r="J3148" s="6" t="str">
        <f>+VLOOKUP($C3148,Sheet3!$B:$I,8,0)</f>
        <v>-</v>
      </c>
      <c r="K3148" s="6" t="str">
        <f t="shared" si="149"/>
        <v>406X125S APW 0 P5N TOTALSOURCE -</v>
      </c>
      <c r="L3148" s="6" t="str">
        <f t="shared" si="148"/>
        <v>A</v>
      </c>
      <c r="M3148" s="6" t="s">
        <v>6972</v>
      </c>
    </row>
    <row r="3149" spans="1:13">
      <c r="A3149" s="6" t="s">
        <v>11223</v>
      </c>
      <c r="B3149" s="6" t="str">
        <f t="shared" si="147"/>
        <v>l151004868</v>
      </c>
      <c r="C3149" s="6" t="s">
        <v>8682</v>
      </c>
      <c r="D3149" s="6" t="str">
        <f>+VLOOKUP($C3149,Sheet3!$B:$I,2,0)</f>
        <v>406X125</v>
      </c>
      <c r="E3149" s="6" t="str">
        <f>+VLOOKUP($C3149,Sheet3!$B:$I,3,0)</f>
        <v>S</v>
      </c>
      <c r="F3149" s="6" t="str">
        <f>+VLOOKUP($C3149,Sheet3!$B:$I,4,0)</f>
        <v>APW</v>
      </c>
      <c r="G3149" s="6">
        <f>+VLOOKUP($C3149,Sheet3!$B:$I,5,0)</f>
        <v>0</v>
      </c>
      <c r="H3149" s="6" t="str">
        <f>+VLOOKUP($C3149,Sheet3!$B:$I,6,0)</f>
        <v>P5N</v>
      </c>
      <c r="I3149" s="6" t="str">
        <f>+VLOOKUP($C3149,Sheet3!$B:$I,7,0)</f>
        <v>TOTALSOURCE</v>
      </c>
      <c r="J3149" s="6" t="str">
        <f>+VLOOKUP($C3149,Sheet3!$B:$I,8,0)</f>
        <v>-</v>
      </c>
      <c r="K3149" s="6" t="str">
        <f t="shared" si="149"/>
        <v>406X125S APW 0 P5N TOTALSOURCE -</v>
      </c>
      <c r="L3149" s="6" t="str">
        <f t="shared" si="148"/>
        <v>A</v>
      </c>
      <c r="M3149" s="6" t="s">
        <v>6972</v>
      </c>
    </row>
    <row r="3150" spans="1:13">
      <c r="A3150" s="6" t="s">
        <v>11224</v>
      </c>
      <c r="B3150" s="6" t="str">
        <f t="shared" si="147"/>
        <v>l151004734</v>
      </c>
      <c r="C3150" s="6" t="s">
        <v>8682</v>
      </c>
      <c r="D3150" s="6" t="str">
        <f>+VLOOKUP($C3150,Sheet3!$B:$I,2,0)</f>
        <v>406X125</v>
      </c>
      <c r="E3150" s="6" t="str">
        <f>+VLOOKUP($C3150,Sheet3!$B:$I,3,0)</f>
        <v>S</v>
      </c>
      <c r="F3150" s="6" t="str">
        <f>+VLOOKUP($C3150,Sheet3!$B:$I,4,0)</f>
        <v>APW</v>
      </c>
      <c r="G3150" s="6">
        <f>+VLOOKUP($C3150,Sheet3!$B:$I,5,0)</f>
        <v>0</v>
      </c>
      <c r="H3150" s="6" t="str">
        <f>+VLOOKUP($C3150,Sheet3!$B:$I,6,0)</f>
        <v>P5N</v>
      </c>
      <c r="I3150" s="6" t="str">
        <f>+VLOOKUP($C3150,Sheet3!$B:$I,7,0)</f>
        <v>TOTALSOURCE</v>
      </c>
      <c r="J3150" s="6" t="str">
        <f>+VLOOKUP($C3150,Sheet3!$B:$I,8,0)</f>
        <v>-</v>
      </c>
      <c r="K3150" s="6" t="str">
        <f t="shared" si="149"/>
        <v>406X125S APW 0 P5N TOTALSOURCE -</v>
      </c>
      <c r="L3150" s="6" t="str">
        <f t="shared" si="148"/>
        <v>A</v>
      </c>
      <c r="M3150" s="6" t="s">
        <v>6972</v>
      </c>
    </row>
    <row r="3151" spans="1:13">
      <c r="A3151" s="6" t="s">
        <v>11225</v>
      </c>
      <c r="B3151" s="6" t="str">
        <f t="shared" si="147"/>
        <v>l151005050</v>
      </c>
      <c r="C3151" s="6" t="s">
        <v>8682</v>
      </c>
      <c r="D3151" s="6" t="str">
        <f>+VLOOKUP($C3151,Sheet3!$B:$I,2,0)</f>
        <v>406X125</v>
      </c>
      <c r="E3151" s="6" t="str">
        <f>+VLOOKUP($C3151,Sheet3!$B:$I,3,0)</f>
        <v>S</v>
      </c>
      <c r="F3151" s="6" t="str">
        <f>+VLOOKUP($C3151,Sheet3!$B:$I,4,0)</f>
        <v>APW</v>
      </c>
      <c r="G3151" s="6">
        <f>+VLOOKUP($C3151,Sheet3!$B:$I,5,0)</f>
        <v>0</v>
      </c>
      <c r="H3151" s="6" t="str">
        <f>+VLOOKUP($C3151,Sheet3!$B:$I,6,0)</f>
        <v>P5N</v>
      </c>
      <c r="I3151" s="6" t="str">
        <f>+VLOOKUP($C3151,Sheet3!$B:$I,7,0)</f>
        <v>TOTALSOURCE</v>
      </c>
      <c r="J3151" s="6" t="str">
        <f>+VLOOKUP($C3151,Sheet3!$B:$I,8,0)</f>
        <v>-</v>
      </c>
      <c r="K3151" s="6" t="str">
        <f t="shared" si="149"/>
        <v>406X125S APW 0 P5N TOTALSOURCE -</v>
      </c>
      <c r="L3151" s="6" t="str">
        <f t="shared" si="148"/>
        <v>A</v>
      </c>
      <c r="M3151" s="6" t="s">
        <v>6972</v>
      </c>
    </row>
    <row r="3152" spans="1:13">
      <c r="A3152" s="6" t="s">
        <v>11226</v>
      </c>
      <c r="B3152" s="6" t="str">
        <f t="shared" si="147"/>
        <v>l151003906</v>
      </c>
      <c r="C3152" s="6" t="s">
        <v>8682</v>
      </c>
      <c r="D3152" s="6" t="str">
        <f>+VLOOKUP($C3152,Sheet3!$B:$I,2,0)</f>
        <v>406X125</v>
      </c>
      <c r="E3152" s="6" t="str">
        <f>+VLOOKUP($C3152,Sheet3!$B:$I,3,0)</f>
        <v>S</v>
      </c>
      <c r="F3152" s="6" t="str">
        <f>+VLOOKUP($C3152,Sheet3!$B:$I,4,0)</f>
        <v>APW</v>
      </c>
      <c r="G3152" s="6">
        <f>+VLOOKUP($C3152,Sheet3!$B:$I,5,0)</f>
        <v>0</v>
      </c>
      <c r="H3152" s="6" t="str">
        <f>+VLOOKUP($C3152,Sheet3!$B:$I,6,0)</f>
        <v>P5N</v>
      </c>
      <c r="I3152" s="6" t="str">
        <f>+VLOOKUP($C3152,Sheet3!$B:$I,7,0)</f>
        <v>TOTALSOURCE</v>
      </c>
      <c r="J3152" s="6" t="str">
        <f>+VLOOKUP($C3152,Sheet3!$B:$I,8,0)</f>
        <v>-</v>
      </c>
      <c r="K3152" s="6" t="str">
        <f t="shared" si="149"/>
        <v>406X125S APW 0 P5N TOTALSOURCE -</v>
      </c>
      <c r="L3152" s="6" t="str">
        <f t="shared" si="148"/>
        <v>A</v>
      </c>
      <c r="M3152" s="6" t="s">
        <v>6972</v>
      </c>
    </row>
    <row r="3153" spans="1:13">
      <c r="A3153" s="6" t="s">
        <v>11227</v>
      </c>
      <c r="B3153" s="6" t="str">
        <f t="shared" si="147"/>
        <v>l151004833</v>
      </c>
      <c r="C3153" s="6" t="s">
        <v>8682</v>
      </c>
      <c r="D3153" s="6" t="str">
        <f>+VLOOKUP($C3153,Sheet3!$B:$I,2,0)</f>
        <v>406X125</v>
      </c>
      <c r="E3153" s="6" t="str">
        <f>+VLOOKUP($C3153,Sheet3!$B:$I,3,0)</f>
        <v>S</v>
      </c>
      <c r="F3153" s="6" t="str">
        <f>+VLOOKUP($C3153,Sheet3!$B:$I,4,0)</f>
        <v>APW</v>
      </c>
      <c r="G3153" s="6">
        <f>+VLOOKUP($C3153,Sheet3!$B:$I,5,0)</f>
        <v>0</v>
      </c>
      <c r="H3153" s="6" t="str">
        <f>+VLOOKUP($C3153,Sheet3!$B:$I,6,0)</f>
        <v>P5N</v>
      </c>
      <c r="I3153" s="6" t="str">
        <f>+VLOOKUP($C3153,Sheet3!$B:$I,7,0)</f>
        <v>TOTALSOURCE</v>
      </c>
      <c r="J3153" s="6" t="str">
        <f>+VLOOKUP($C3153,Sheet3!$B:$I,8,0)</f>
        <v>-</v>
      </c>
      <c r="K3153" s="6" t="str">
        <f t="shared" si="149"/>
        <v>406X125S APW 0 P5N TOTALSOURCE -</v>
      </c>
      <c r="L3153" s="6" t="str">
        <f t="shared" si="148"/>
        <v>A</v>
      </c>
      <c r="M3153" s="6" t="s">
        <v>6972</v>
      </c>
    </row>
    <row r="3154" spans="1:13">
      <c r="A3154" s="6" t="s">
        <v>11228</v>
      </c>
      <c r="B3154" s="6" t="str">
        <f t="shared" si="147"/>
        <v>l151103872</v>
      </c>
      <c r="C3154" s="6" t="s">
        <v>8682</v>
      </c>
      <c r="D3154" s="6" t="str">
        <f>+VLOOKUP($C3154,Sheet3!$B:$I,2,0)</f>
        <v>406X125</v>
      </c>
      <c r="E3154" s="6" t="str">
        <f>+VLOOKUP($C3154,Sheet3!$B:$I,3,0)</f>
        <v>S</v>
      </c>
      <c r="F3154" s="6" t="str">
        <f>+VLOOKUP($C3154,Sheet3!$B:$I,4,0)</f>
        <v>APW</v>
      </c>
      <c r="G3154" s="6">
        <f>+VLOOKUP($C3154,Sheet3!$B:$I,5,0)</f>
        <v>0</v>
      </c>
      <c r="H3154" s="6" t="str">
        <f>+VLOOKUP($C3154,Sheet3!$B:$I,6,0)</f>
        <v>P5N</v>
      </c>
      <c r="I3154" s="6" t="str">
        <f>+VLOOKUP($C3154,Sheet3!$B:$I,7,0)</f>
        <v>TOTALSOURCE</v>
      </c>
      <c r="J3154" s="6" t="str">
        <f>+VLOOKUP($C3154,Sheet3!$B:$I,8,0)</f>
        <v>-</v>
      </c>
      <c r="K3154" s="6" t="str">
        <f t="shared" si="149"/>
        <v>406X125S APW 0 P5N TOTALSOURCE -</v>
      </c>
      <c r="L3154" s="6" t="str">
        <f t="shared" si="148"/>
        <v>A</v>
      </c>
      <c r="M3154" s="6" t="s">
        <v>6972</v>
      </c>
    </row>
    <row r="3155" spans="1:13">
      <c r="A3155" s="6" t="s">
        <v>11229</v>
      </c>
      <c r="B3155" s="6" t="str">
        <f t="shared" si="147"/>
        <v>l151004694</v>
      </c>
      <c r="C3155" s="6" t="s">
        <v>8682</v>
      </c>
      <c r="D3155" s="6" t="str">
        <f>+VLOOKUP($C3155,Sheet3!$B:$I,2,0)</f>
        <v>406X125</v>
      </c>
      <c r="E3155" s="6" t="str">
        <f>+VLOOKUP($C3155,Sheet3!$B:$I,3,0)</f>
        <v>S</v>
      </c>
      <c r="F3155" s="6" t="str">
        <f>+VLOOKUP($C3155,Sheet3!$B:$I,4,0)</f>
        <v>APW</v>
      </c>
      <c r="G3155" s="6">
        <f>+VLOOKUP($C3155,Sheet3!$B:$I,5,0)</f>
        <v>0</v>
      </c>
      <c r="H3155" s="6" t="str">
        <f>+VLOOKUP($C3155,Sheet3!$B:$I,6,0)</f>
        <v>P5N</v>
      </c>
      <c r="I3155" s="6" t="str">
        <f>+VLOOKUP($C3155,Sheet3!$B:$I,7,0)</f>
        <v>TOTALSOURCE</v>
      </c>
      <c r="J3155" s="6" t="str">
        <f>+VLOOKUP($C3155,Sheet3!$B:$I,8,0)</f>
        <v>-</v>
      </c>
      <c r="K3155" s="6" t="str">
        <f t="shared" si="149"/>
        <v>406X125S APW 0 P5N TOTALSOURCE -</v>
      </c>
      <c r="L3155" s="6" t="str">
        <f t="shared" si="148"/>
        <v>A</v>
      </c>
      <c r="M3155" s="6" t="s">
        <v>6972</v>
      </c>
    </row>
    <row r="3156" spans="1:13">
      <c r="A3156" s="6" t="s">
        <v>11230</v>
      </c>
      <c r="B3156" s="6" t="str">
        <f t="shared" si="147"/>
        <v>l151104404</v>
      </c>
      <c r="C3156" s="6" t="s">
        <v>8682</v>
      </c>
      <c r="D3156" s="6" t="str">
        <f>+VLOOKUP($C3156,Sheet3!$B:$I,2,0)</f>
        <v>406X125</v>
      </c>
      <c r="E3156" s="6" t="str">
        <f>+VLOOKUP($C3156,Sheet3!$B:$I,3,0)</f>
        <v>S</v>
      </c>
      <c r="F3156" s="6" t="str">
        <f>+VLOOKUP($C3156,Sheet3!$B:$I,4,0)</f>
        <v>APW</v>
      </c>
      <c r="G3156" s="6">
        <f>+VLOOKUP($C3156,Sheet3!$B:$I,5,0)</f>
        <v>0</v>
      </c>
      <c r="H3156" s="6" t="str">
        <f>+VLOOKUP($C3156,Sheet3!$B:$I,6,0)</f>
        <v>P5N</v>
      </c>
      <c r="I3156" s="6" t="str">
        <f>+VLOOKUP($C3156,Sheet3!$B:$I,7,0)</f>
        <v>TOTALSOURCE</v>
      </c>
      <c r="J3156" s="6" t="str">
        <f>+VLOOKUP($C3156,Sheet3!$B:$I,8,0)</f>
        <v>-</v>
      </c>
      <c r="K3156" s="6" t="str">
        <f t="shared" si="149"/>
        <v>406X125S APW 0 P5N TOTALSOURCE -</v>
      </c>
      <c r="L3156" s="6" t="str">
        <f t="shared" si="148"/>
        <v>A</v>
      </c>
      <c r="M3156" s="6" t="s">
        <v>6972</v>
      </c>
    </row>
    <row r="3157" spans="1:13">
      <c r="A3157" s="6" t="s">
        <v>11231</v>
      </c>
      <c r="B3157" s="6" t="str">
        <f t="shared" si="147"/>
        <v>l151005213</v>
      </c>
      <c r="C3157" s="6" t="s">
        <v>8682</v>
      </c>
      <c r="D3157" s="6" t="str">
        <f>+VLOOKUP($C3157,Sheet3!$B:$I,2,0)</f>
        <v>406X125</v>
      </c>
      <c r="E3157" s="6" t="str">
        <f>+VLOOKUP($C3157,Sheet3!$B:$I,3,0)</f>
        <v>S</v>
      </c>
      <c r="F3157" s="6" t="str">
        <f>+VLOOKUP($C3157,Sheet3!$B:$I,4,0)</f>
        <v>APW</v>
      </c>
      <c r="G3157" s="6">
        <f>+VLOOKUP($C3157,Sheet3!$B:$I,5,0)</f>
        <v>0</v>
      </c>
      <c r="H3157" s="6" t="str">
        <f>+VLOOKUP($C3157,Sheet3!$B:$I,6,0)</f>
        <v>P5N</v>
      </c>
      <c r="I3157" s="6" t="str">
        <f>+VLOOKUP($C3157,Sheet3!$B:$I,7,0)</f>
        <v>TOTALSOURCE</v>
      </c>
      <c r="J3157" s="6" t="str">
        <f>+VLOOKUP($C3157,Sheet3!$B:$I,8,0)</f>
        <v>-</v>
      </c>
      <c r="K3157" s="6" t="str">
        <f t="shared" si="149"/>
        <v>406X125S APW 0 P5N TOTALSOURCE -</v>
      </c>
      <c r="L3157" s="6" t="str">
        <f t="shared" si="148"/>
        <v>A</v>
      </c>
      <c r="M3157" s="6" t="s">
        <v>6972</v>
      </c>
    </row>
    <row r="3158" spans="1:13">
      <c r="A3158" s="6" t="s">
        <v>11232</v>
      </c>
      <c r="B3158" s="6" t="str">
        <f t="shared" si="147"/>
        <v>l151000750</v>
      </c>
      <c r="C3158" s="6" t="s">
        <v>8682</v>
      </c>
      <c r="D3158" s="6" t="str">
        <f>+VLOOKUP($C3158,Sheet3!$B:$I,2,0)</f>
        <v>406X125</v>
      </c>
      <c r="E3158" s="6" t="str">
        <f>+VLOOKUP($C3158,Sheet3!$B:$I,3,0)</f>
        <v>S</v>
      </c>
      <c r="F3158" s="6" t="str">
        <f>+VLOOKUP($C3158,Sheet3!$B:$I,4,0)</f>
        <v>APW</v>
      </c>
      <c r="G3158" s="6">
        <f>+VLOOKUP($C3158,Sheet3!$B:$I,5,0)</f>
        <v>0</v>
      </c>
      <c r="H3158" s="6" t="str">
        <f>+VLOOKUP($C3158,Sheet3!$B:$I,6,0)</f>
        <v>P5N</v>
      </c>
      <c r="I3158" s="6" t="str">
        <f>+VLOOKUP($C3158,Sheet3!$B:$I,7,0)</f>
        <v>TOTALSOURCE</v>
      </c>
      <c r="J3158" s="6" t="str">
        <f>+VLOOKUP($C3158,Sheet3!$B:$I,8,0)</f>
        <v>-</v>
      </c>
      <c r="K3158" s="6" t="str">
        <f t="shared" si="149"/>
        <v>406X125S APW 0 P5N TOTALSOURCE -</v>
      </c>
      <c r="L3158" s="6" t="str">
        <f t="shared" si="148"/>
        <v>A</v>
      </c>
      <c r="M3158" s="6" t="s">
        <v>6972</v>
      </c>
    </row>
    <row r="3159" spans="1:13">
      <c r="A3159" s="6" t="s">
        <v>11233</v>
      </c>
      <c r="B3159" s="6" t="str">
        <f t="shared" si="147"/>
        <v>l151005037</v>
      </c>
      <c r="C3159" s="6" t="s">
        <v>8682</v>
      </c>
      <c r="D3159" s="6" t="str">
        <f>+VLOOKUP($C3159,Sheet3!$B:$I,2,0)</f>
        <v>406X125</v>
      </c>
      <c r="E3159" s="6" t="str">
        <f>+VLOOKUP($C3159,Sheet3!$B:$I,3,0)</f>
        <v>S</v>
      </c>
      <c r="F3159" s="6" t="str">
        <f>+VLOOKUP($C3159,Sheet3!$B:$I,4,0)</f>
        <v>APW</v>
      </c>
      <c r="G3159" s="6">
        <f>+VLOOKUP($C3159,Sheet3!$B:$I,5,0)</f>
        <v>0</v>
      </c>
      <c r="H3159" s="6" t="str">
        <f>+VLOOKUP($C3159,Sheet3!$B:$I,6,0)</f>
        <v>P5N</v>
      </c>
      <c r="I3159" s="6" t="str">
        <f>+VLOOKUP($C3159,Sheet3!$B:$I,7,0)</f>
        <v>TOTALSOURCE</v>
      </c>
      <c r="J3159" s="6" t="str">
        <f>+VLOOKUP($C3159,Sheet3!$B:$I,8,0)</f>
        <v>-</v>
      </c>
      <c r="K3159" s="6" t="str">
        <f t="shared" si="149"/>
        <v>406X125S APW 0 P5N TOTALSOURCE -</v>
      </c>
      <c r="L3159" s="6" t="str">
        <f t="shared" si="148"/>
        <v>A</v>
      </c>
      <c r="M3159" s="6" t="s">
        <v>6972</v>
      </c>
    </row>
    <row r="3160" spans="1:13">
      <c r="A3160" s="6" t="s">
        <v>11234</v>
      </c>
      <c r="B3160" s="6" t="str">
        <f t="shared" si="147"/>
        <v>l151005333</v>
      </c>
      <c r="C3160" s="6" t="s">
        <v>8682</v>
      </c>
      <c r="D3160" s="6" t="str">
        <f>+VLOOKUP($C3160,Sheet3!$B:$I,2,0)</f>
        <v>406X125</v>
      </c>
      <c r="E3160" s="6" t="str">
        <f>+VLOOKUP($C3160,Sheet3!$B:$I,3,0)</f>
        <v>S</v>
      </c>
      <c r="F3160" s="6" t="str">
        <f>+VLOOKUP($C3160,Sheet3!$B:$I,4,0)</f>
        <v>APW</v>
      </c>
      <c r="G3160" s="6">
        <f>+VLOOKUP($C3160,Sheet3!$B:$I,5,0)</f>
        <v>0</v>
      </c>
      <c r="H3160" s="6" t="str">
        <f>+VLOOKUP($C3160,Sheet3!$B:$I,6,0)</f>
        <v>P5N</v>
      </c>
      <c r="I3160" s="6" t="str">
        <f>+VLOOKUP($C3160,Sheet3!$B:$I,7,0)</f>
        <v>TOTALSOURCE</v>
      </c>
      <c r="J3160" s="6" t="str">
        <f>+VLOOKUP($C3160,Sheet3!$B:$I,8,0)</f>
        <v>-</v>
      </c>
      <c r="K3160" s="6" t="str">
        <f t="shared" si="149"/>
        <v>406X125S APW 0 P5N TOTALSOURCE -</v>
      </c>
      <c r="L3160" s="6" t="str">
        <f t="shared" si="148"/>
        <v>A</v>
      </c>
      <c r="M3160" s="6" t="s">
        <v>6972</v>
      </c>
    </row>
    <row r="3161" spans="1:13">
      <c r="A3161" s="6" t="s">
        <v>11235</v>
      </c>
      <c r="B3161" s="6" t="str">
        <f t="shared" si="147"/>
        <v>l151105115</v>
      </c>
      <c r="C3161" s="6" t="s">
        <v>8682</v>
      </c>
      <c r="D3161" s="6" t="str">
        <f>+VLOOKUP($C3161,Sheet3!$B:$I,2,0)</f>
        <v>406X125</v>
      </c>
      <c r="E3161" s="6" t="str">
        <f>+VLOOKUP($C3161,Sheet3!$B:$I,3,0)</f>
        <v>S</v>
      </c>
      <c r="F3161" s="6" t="str">
        <f>+VLOOKUP($C3161,Sheet3!$B:$I,4,0)</f>
        <v>APW</v>
      </c>
      <c r="G3161" s="6">
        <f>+VLOOKUP($C3161,Sheet3!$B:$I,5,0)</f>
        <v>0</v>
      </c>
      <c r="H3161" s="6" t="str">
        <f>+VLOOKUP($C3161,Sheet3!$B:$I,6,0)</f>
        <v>P5N</v>
      </c>
      <c r="I3161" s="6" t="str">
        <f>+VLOOKUP($C3161,Sheet3!$B:$I,7,0)</f>
        <v>TOTALSOURCE</v>
      </c>
      <c r="J3161" s="6" t="str">
        <f>+VLOOKUP($C3161,Sheet3!$B:$I,8,0)</f>
        <v>-</v>
      </c>
      <c r="K3161" s="6" t="str">
        <f t="shared" si="149"/>
        <v>406X125S APW 0 P5N TOTALSOURCE -</v>
      </c>
      <c r="L3161" s="6" t="str">
        <f t="shared" si="148"/>
        <v>A</v>
      </c>
      <c r="M3161" s="6" t="s">
        <v>6972</v>
      </c>
    </row>
    <row r="3162" spans="1:13">
      <c r="A3162" s="6" t="s">
        <v>11236</v>
      </c>
      <c r="B3162" s="6" t="str">
        <f t="shared" si="147"/>
        <v>l151004799</v>
      </c>
      <c r="C3162" s="6" t="s">
        <v>8682</v>
      </c>
      <c r="D3162" s="6" t="str">
        <f>+VLOOKUP($C3162,Sheet3!$B:$I,2,0)</f>
        <v>406X125</v>
      </c>
      <c r="E3162" s="6" t="str">
        <f>+VLOOKUP($C3162,Sheet3!$B:$I,3,0)</f>
        <v>S</v>
      </c>
      <c r="F3162" s="6" t="str">
        <f>+VLOOKUP($C3162,Sheet3!$B:$I,4,0)</f>
        <v>APW</v>
      </c>
      <c r="G3162" s="6">
        <f>+VLOOKUP($C3162,Sheet3!$B:$I,5,0)</f>
        <v>0</v>
      </c>
      <c r="H3162" s="6" t="str">
        <f>+VLOOKUP($C3162,Sheet3!$B:$I,6,0)</f>
        <v>P5N</v>
      </c>
      <c r="I3162" s="6" t="str">
        <f>+VLOOKUP($C3162,Sheet3!$B:$I,7,0)</f>
        <v>TOTALSOURCE</v>
      </c>
      <c r="J3162" s="6" t="str">
        <f>+VLOOKUP($C3162,Sheet3!$B:$I,8,0)</f>
        <v>-</v>
      </c>
      <c r="K3162" s="6" t="str">
        <f t="shared" si="149"/>
        <v>406X125S APW 0 P5N TOTALSOURCE -</v>
      </c>
      <c r="L3162" s="6" t="str">
        <f t="shared" si="148"/>
        <v>A</v>
      </c>
      <c r="M3162" s="6" t="s">
        <v>6972</v>
      </c>
    </row>
    <row r="3163" spans="1:13">
      <c r="A3163" s="6" t="s">
        <v>11237</v>
      </c>
      <c r="B3163" s="6" t="str">
        <f t="shared" si="147"/>
        <v>l151004512</v>
      </c>
      <c r="C3163" s="6" t="s">
        <v>8682</v>
      </c>
      <c r="D3163" s="6" t="str">
        <f>+VLOOKUP($C3163,Sheet3!$B:$I,2,0)</f>
        <v>406X125</v>
      </c>
      <c r="E3163" s="6" t="str">
        <f>+VLOOKUP($C3163,Sheet3!$B:$I,3,0)</f>
        <v>S</v>
      </c>
      <c r="F3163" s="6" t="str">
        <f>+VLOOKUP($C3163,Sheet3!$B:$I,4,0)</f>
        <v>APW</v>
      </c>
      <c r="G3163" s="6">
        <f>+VLOOKUP($C3163,Sheet3!$B:$I,5,0)</f>
        <v>0</v>
      </c>
      <c r="H3163" s="6" t="str">
        <f>+VLOOKUP($C3163,Sheet3!$B:$I,6,0)</f>
        <v>P5N</v>
      </c>
      <c r="I3163" s="6" t="str">
        <f>+VLOOKUP($C3163,Sheet3!$B:$I,7,0)</f>
        <v>TOTALSOURCE</v>
      </c>
      <c r="J3163" s="6" t="str">
        <f>+VLOOKUP($C3163,Sheet3!$B:$I,8,0)</f>
        <v>-</v>
      </c>
      <c r="K3163" s="6" t="str">
        <f t="shared" si="149"/>
        <v>406X125S APW 0 P5N TOTALSOURCE -</v>
      </c>
      <c r="L3163" s="6" t="str">
        <f t="shared" si="148"/>
        <v>A</v>
      </c>
      <c r="M3163" s="6" t="s">
        <v>6972</v>
      </c>
    </row>
    <row r="3164" spans="1:13">
      <c r="A3164" s="6" t="s">
        <v>11238</v>
      </c>
      <c r="B3164" s="6" t="str">
        <f t="shared" si="147"/>
        <v>l151005502</v>
      </c>
      <c r="C3164" s="6" t="s">
        <v>8682</v>
      </c>
      <c r="D3164" s="6" t="str">
        <f>+VLOOKUP($C3164,Sheet3!$B:$I,2,0)</f>
        <v>406X125</v>
      </c>
      <c r="E3164" s="6" t="str">
        <f>+VLOOKUP($C3164,Sheet3!$B:$I,3,0)</f>
        <v>S</v>
      </c>
      <c r="F3164" s="6" t="str">
        <f>+VLOOKUP($C3164,Sheet3!$B:$I,4,0)</f>
        <v>APW</v>
      </c>
      <c r="G3164" s="6">
        <f>+VLOOKUP($C3164,Sheet3!$B:$I,5,0)</f>
        <v>0</v>
      </c>
      <c r="H3164" s="6" t="str">
        <f>+VLOOKUP($C3164,Sheet3!$B:$I,6,0)</f>
        <v>P5N</v>
      </c>
      <c r="I3164" s="6" t="str">
        <f>+VLOOKUP($C3164,Sheet3!$B:$I,7,0)</f>
        <v>TOTALSOURCE</v>
      </c>
      <c r="J3164" s="6" t="str">
        <f>+VLOOKUP($C3164,Sheet3!$B:$I,8,0)</f>
        <v>-</v>
      </c>
      <c r="K3164" s="6" t="str">
        <f t="shared" si="149"/>
        <v>406X125S APW 0 P5N TOTALSOURCE -</v>
      </c>
      <c r="L3164" s="6" t="str">
        <f t="shared" si="148"/>
        <v>A</v>
      </c>
      <c r="M3164" s="6" t="s">
        <v>6972</v>
      </c>
    </row>
    <row r="3165" spans="1:13">
      <c r="A3165" s="6" t="s">
        <v>11239</v>
      </c>
      <c r="B3165" s="6" t="str">
        <f t="shared" si="147"/>
        <v>l151103958</v>
      </c>
      <c r="C3165" s="6" t="s">
        <v>8682</v>
      </c>
      <c r="D3165" s="6" t="str">
        <f>+VLOOKUP($C3165,Sheet3!$B:$I,2,0)</f>
        <v>406X125</v>
      </c>
      <c r="E3165" s="6" t="str">
        <f>+VLOOKUP($C3165,Sheet3!$B:$I,3,0)</f>
        <v>S</v>
      </c>
      <c r="F3165" s="6" t="str">
        <f>+VLOOKUP($C3165,Sheet3!$B:$I,4,0)</f>
        <v>APW</v>
      </c>
      <c r="G3165" s="6">
        <f>+VLOOKUP($C3165,Sheet3!$B:$I,5,0)</f>
        <v>0</v>
      </c>
      <c r="H3165" s="6" t="str">
        <f>+VLOOKUP($C3165,Sheet3!$B:$I,6,0)</f>
        <v>P5N</v>
      </c>
      <c r="I3165" s="6" t="str">
        <f>+VLOOKUP($C3165,Sheet3!$B:$I,7,0)</f>
        <v>TOTALSOURCE</v>
      </c>
      <c r="J3165" s="6" t="str">
        <f>+VLOOKUP($C3165,Sheet3!$B:$I,8,0)</f>
        <v>-</v>
      </c>
      <c r="K3165" s="6" t="str">
        <f t="shared" si="149"/>
        <v>406X125S APW 0 P5N TOTALSOURCE -</v>
      </c>
      <c r="L3165" s="6" t="str">
        <f t="shared" si="148"/>
        <v>A</v>
      </c>
      <c r="M3165" s="6" t="s">
        <v>6972</v>
      </c>
    </row>
    <row r="3166" spans="1:13">
      <c r="A3166" s="6" t="s">
        <v>11240</v>
      </c>
      <c r="B3166" s="6" t="str">
        <f t="shared" si="147"/>
        <v>l151005088</v>
      </c>
      <c r="C3166" s="6" t="s">
        <v>8682</v>
      </c>
      <c r="D3166" s="6" t="str">
        <f>+VLOOKUP($C3166,Sheet3!$B:$I,2,0)</f>
        <v>406X125</v>
      </c>
      <c r="E3166" s="6" t="str">
        <f>+VLOOKUP($C3166,Sheet3!$B:$I,3,0)</f>
        <v>S</v>
      </c>
      <c r="F3166" s="6" t="str">
        <f>+VLOOKUP($C3166,Sheet3!$B:$I,4,0)</f>
        <v>APW</v>
      </c>
      <c r="G3166" s="6">
        <f>+VLOOKUP($C3166,Sheet3!$B:$I,5,0)</f>
        <v>0</v>
      </c>
      <c r="H3166" s="6" t="str">
        <f>+VLOOKUP($C3166,Sheet3!$B:$I,6,0)</f>
        <v>P5N</v>
      </c>
      <c r="I3166" s="6" t="str">
        <f>+VLOOKUP($C3166,Sheet3!$B:$I,7,0)</f>
        <v>TOTALSOURCE</v>
      </c>
      <c r="J3166" s="6" t="str">
        <f>+VLOOKUP($C3166,Sheet3!$B:$I,8,0)</f>
        <v>-</v>
      </c>
      <c r="K3166" s="6" t="str">
        <f t="shared" si="149"/>
        <v>406X125S APW 0 P5N TOTALSOURCE -</v>
      </c>
      <c r="L3166" s="6" t="str">
        <f t="shared" si="148"/>
        <v>A</v>
      </c>
      <c r="M3166" s="6" t="s">
        <v>6972</v>
      </c>
    </row>
    <row r="3167" spans="1:13">
      <c r="A3167" s="6" t="s">
        <v>11241</v>
      </c>
      <c r="B3167" s="6" t="str">
        <f t="shared" si="147"/>
        <v>l151004018</v>
      </c>
      <c r="C3167" s="6" t="s">
        <v>8682</v>
      </c>
      <c r="D3167" s="6" t="str">
        <f>+VLOOKUP($C3167,Sheet3!$B:$I,2,0)</f>
        <v>406X125</v>
      </c>
      <c r="E3167" s="6" t="str">
        <f>+VLOOKUP($C3167,Sheet3!$B:$I,3,0)</f>
        <v>S</v>
      </c>
      <c r="F3167" s="6" t="str">
        <f>+VLOOKUP($C3167,Sheet3!$B:$I,4,0)</f>
        <v>APW</v>
      </c>
      <c r="G3167" s="6">
        <f>+VLOOKUP($C3167,Sheet3!$B:$I,5,0)</f>
        <v>0</v>
      </c>
      <c r="H3167" s="6" t="str">
        <f>+VLOOKUP($C3167,Sheet3!$B:$I,6,0)</f>
        <v>P5N</v>
      </c>
      <c r="I3167" s="6" t="str">
        <f>+VLOOKUP($C3167,Sheet3!$B:$I,7,0)</f>
        <v>TOTALSOURCE</v>
      </c>
      <c r="J3167" s="6" t="str">
        <f>+VLOOKUP($C3167,Sheet3!$B:$I,8,0)</f>
        <v>-</v>
      </c>
      <c r="K3167" s="6" t="str">
        <f t="shared" si="149"/>
        <v>406X125S APW 0 P5N TOTALSOURCE -</v>
      </c>
      <c r="L3167" s="6" t="str">
        <f t="shared" si="148"/>
        <v>A</v>
      </c>
      <c r="M3167" s="6" t="s">
        <v>6972</v>
      </c>
    </row>
    <row r="3168" spans="1:13">
      <c r="A3168" s="6" t="s">
        <v>11242</v>
      </c>
      <c r="B3168" s="6" t="str">
        <f t="shared" si="147"/>
        <v>l151005466</v>
      </c>
      <c r="C3168" s="6" t="s">
        <v>8682</v>
      </c>
      <c r="D3168" s="6" t="str">
        <f>+VLOOKUP($C3168,Sheet3!$B:$I,2,0)</f>
        <v>406X125</v>
      </c>
      <c r="E3168" s="6" t="str">
        <f>+VLOOKUP($C3168,Sheet3!$B:$I,3,0)</f>
        <v>S</v>
      </c>
      <c r="F3168" s="6" t="str">
        <f>+VLOOKUP($C3168,Sheet3!$B:$I,4,0)</f>
        <v>APW</v>
      </c>
      <c r="G3168" s="6">
        <f>+VLOOKUP($C3168,Sheet3!$B:$I,5,0)</f>
        <v>0</v>
      </c>
      <c r="H3168" s="6" t="str">
        <f>+VLOOKUP($C3168,Sheet3!$B:$I,6,0)</f>
        <v>P5N</v>
      </c>
      <c r="I3168" s="6" t="str">
        <f>+VLOOKUP($C3168,Sheet3!$B:$I,7,0)</f>
        <v>TOTALSOURCE</v>
      </c>
      <c r="J3168" s="6" t="str">
        <f>+VLOOKUP($C3168,Sheet3!$B:$I,8,0)</f>
        <v>-</v>
      </c>
      <c r="K3168" s="6" t="str">
        <f t="shared" si="149"/>
        <v>406X125S APW 0 P5N TOTALSOURCE -</v>
      </c>
      <c r="L3168" s="6" t="str">
        <f t="shared" si="148"/>
        <v>A</v>
      </c>
      <c r="M3168" s="6" t="s">
        <v>6972</v>
      </c>
    </row>
    <row r="3169" spans="1:13">
      <c r="A3169" s="6" t="s">
        <v>11243</v>
      </c>
      <c r="B3169" s="6" t="str">
        <f t="shared" si="147"/>
        <v>l150803167</v>
      </c>
      <c r="C3169" s="6" t="s">
        <v>11067</v>
      </c>
      <c r="D3169" s="6" t="str">
        <f>+VLOOKUP($C3169,Sheet3!$B:$I,2,0)</f>
        <v>406X125</v>
      </c>
      <c r="E3169" s="6" t="str">
        <f>+VLOOKUP($C3169,Sheet3!$B:$I,3,0)</f>
        <v>S</v>
      </c>
      <c r="F3169" s="6" t="str">
        <f>+VLOOKUP($C3169,Sheet3!$B:$I,4,0)</f>
        <v>APW</v>
      </c>
      <c r="G3169" s="6">
        <f>+VLOOKUP($C3169,Sheet3!$B:$I,5,0)</f>
        <v>0</v>
      </c>
      <c r="H3169" s="6" t="str">
        <f>+VLOOKUP($C3169,Sheet3!$B:$I,6,0)</f>
        <v>GREY</v>
      </c>
      <c r="I3169" s="6" t="str">
        <f>+VLOOKUP($C3169,Sheet3!$B:$I,7,0)</f>
        <v>TOTALSOURCE</v>
      </c>
      <c r="J3169" s="6" t="str">
        <f>+VLOOKUP($C3169,Sheet3!$B:$I,8,0)</f>
        <v>-</v>
      </c>
      <c r="K3169" s="6" t="str">
        <f t="shared" si="149"/>
        <v>406X125S APW 0 GREY TOTALSOURCE -</v>
      </c>
      <c r="L3169" s="6" t="str">
        <f t="shared" si="148"/>
        <v>A</v>
      </c>
      <c r="M3169" s="6" t="s">
        <v>6972</v>
      </c>
    </row>
    <row r="3170" spans="1:13">
      <c r="A3170" s="6" t="s">
        <v>11244</v>
      </c>
      <c r="B3170" s="6" t="str">
        <f t="shared" si="147"/>
        <v>l151004663</v>
      </c>
      <c r="C3170" s="6" t="s">
        <v>8682</v>
      </c>
      <c r="D3170" s="6" t="str">
        <f>+VLOOKUP($C3170,Sheet3!$B:$I,2,0)</f>
        <v>406X125</v>
      </c>
      <c r="E3170" s="6" t="str">
        <f>+VLOOKUP($C3170,Sheet3!$B:$I,3,0)</f>
        <v>S</v>
      </c>
      <c r="F3170" s="6" t="str">
        <f>+VLOOKUP($C3170,Sheet3!$B:$I,4,0)</f>
        <v>APW</v>
      </c>
      <c r="G3170" s="6">
        <f>+VLOOKUP($C3170,Sheet3!$B:$I,5,0)</f>
        <v>0</v>
      </c>
      <c r="H3170" s="6" t="str">
        <f>+VLOOKUP($C3170,Sheet3!$B:$I,6,0)</f>
        <v>P5N</v>
      </c>
      <c r="I3170" s="6" t="str">
        <f>+VLOOKUP($C3170,Sheet3!$B:$I,7,0)</f>
        <v>TOTALSOURCE</v>
      </c>
      <c r="J3170" s="6" t="str">
        <f>+VLOOKUP($C3170,Sheet3!$B:$I,8,0)</f>
        <v>-</v>
      </c>
      <c r="K3170" s="6" t="str">
        <f t="shared" si="149"/>
        <v>406X125S APW 0 P5N TOTALSOURCE -</v>
      </c>
      <c r="L3170" s="6" t="str">
        <f t="shared" si="148"/>
        <v>A</v>
      </c>
      <c r="M3170" s="6" t="s">
        <v>6972</v>
      </c>
    </row>
    <row r="3171" spans="1:13">
      <c r="A3171" s="6" t="s">
        <v>11245</v>
      </c>
      <c r="B3171" s="6" t="str">
        <f t="shared" si="147"/>
        <v>l151001978</v>
      </c>
      <c r="C3171" s="6" t="s">
        <v>8682</v>
      </c>
      <c r="D3171" s="6" t="str">
        <f>+VLOOKUP($C3171,Sheet3!$B:$I,2,0)</f>
        <v>406X125</v>
      </c>
      <c r="E3171" s="6" t="str">
        <f>+VLOOKUP($C3171,Sheet3!$B:$I,3,0)</f>
        <v>S</v>
      </c>
      <c r="F3171" s="6" t="str">
        <f>+VLOOKUP($C3171,Sheet3!$B:$I,4,0)</f>
        <v>APW</v>
      </c>
      <c r="G3171" s="6">
        <f>+VLOOKUP($C3171,Sheet3!$B:$I,5,0)</f>
        <v>0</v>
      </c>
      <c r="H3171" s="6" t="str">
        <f>+VLOOKUP($C3171,Sheet3!$B:$I,6,0)</f>
        <v>P5N</v>
      </c>
      <c r="I3171" s="6" t="str">
        <f>+VLOOKUP($C3171,Sheet3!$B:$I,7,0)</f>
        <v>TOTALSOURCE</v>
      </c>
      <c r="J3171" s="6" t="str">
        <f>+VLOOKUP($C3171,Sheet3!$B:$I,8,0)</f>
        <v>-</v>
      </c>
      <c r="K3171" s="6" t="str">
        <f t="shared" si="149"/>
        <v>406X125S APW 0 P5N TOTALSOURCE -</v>
      </c>
      <c r="L3171" s="6" t="str">
        <f t="shared" si="148"/>
        <v>A</v>
      </c>
      <c r="M3171" s="6" t="s">
        <v>6972</v>
      </c>
    </row>
    <row r="3172" spans="1:13">
      <c r="A3172" s="6" t="s">
        <v>11246</v>
      </c>
      <c r="B3172" s="6" t="str">
        <f t="shared" si="147"/>
        <v>l151002131</v>
      </c>
      <c r="C3172" s="6" t="s">
        <v>8682</v>
      </c>
      <c r="D3172" s="6" t="str">
        <f>+VLOOKUP($C3172,Sheet3!$B:$I,2,0)</f>
        <v>406X125</v>
      </c>
      <c r="E3172" s="6" t="str">
        <f>+VLOOKUP($C3172,Sheet3!$B:$I,3,0)</f>
        <v>S</v>
      </c>
      <c r="F3172" s="6" t="str">
        <f>+VLOOKUP($C3172,Sheet3!$B:$I,4,0)</f>
        <v>APW</v>
      </c>
      <c r="G3172" s="6">
        <f>+VLOOKUP($C3172,Sheet3!$B:$I,5,0)</f>
        <v>0</v>
      </c>
      <c r="H3172" s="6" t="str">
        <f>+VLOOKUP($C3172,Sheet3!$B:$I,6,0)</f>
        <v>P5N</v>
      </c>
      <c r="I3172" s="6" t="str">
        <f>+VLOOKUP($C3172,Sheet3!$B:$I,7,0)</f>
        <v>TOTALSOURCE</v>
      </c>
      <c r="J3172" s="6" t="str">
        <f>+VLOOKUP($C3172,Sheet3!$B:$I,8,0)</f>
        <v>-</v>
      </c>
      <c r="K3172" s="6" t="str">
        <f t="shared" si="149"/>
        <v>406X125S APW 0 P5N TOTALSOURCE -</v>
      </c>
      <c r="L3172" s="6" t="str">
        <f t="shared" si="148"/>
        <v>A</v>
      </c>
      <c r="M3172" s="6" t="s">
        <v>6972</v>
      </c>
    </row>
    <row r="3173" spans="1:13">
      <c r="A3173" s="6" t="s">
        <v>11247</v>
      </c>
      <c r="B3173" s="6" t="str">
        <f t="shared" si="147"/>
        <v>l151002041</v>
      </c>
      <c r="C3173" s="6" t="s">
        <v>8682</v>
      </c>
      <c r="D3173" s="6" t="str">
        <f>+VLOOKUP($C3173,Sheet3!$B:$I,2,0)</f>
        <v>406X125</v>
      </c>
      <c r="E3173" s="6" t="str">
        <f>+VLOOKUP($C3173,Sheet3!$B:$I,3,0)</f>
        <v>S</v>
      </c>
      <c r="F3173" s="6" t="str">
        <f>+VLOOKUP($C3173,Sheet3!$B:$I,4,0)</f>
        <v>APW</v>
      </c>
      <c r="G3173" s="6">
        <f>+VLOOKUP($C3173,Sheet3!$B:$I,5,0)</f>
        <v>0</v>
      </c>
      <c r="H3173" s="6" t="str">
        <f>+VLOOKUP($C3173,Sheet3!$B:$I,6,0)</f>
        <v>P5N</v>
      </c>
      <c r="I3173" s="6" t="str">
        <f>+VLOOKUP($C3173,Sheet3!$B:$I,7,0)</f>
        <v>TOTALSOURCE</v>
      </c>
      <c r="J3173" s="6" t="str">
        <f>+VLOOKUP($C3173,Sheet3!$B:$I,8,0)</f>
        <v>-</v>
      </c>
      <c r="K3173" s="6" t="str">
        <f t="shared" si="149"/>
        <v>406X125S APW 0 P5N TOTALSOURCE -</v>
      </c>
      <c r="L3173" s="6" t="str">
        <f t="shared" si="148"/>
        <v>A</v>
      </c>
      <c r="M3173" s="6" t="s">
        <v>6972</v>
      </c>
    </row>
    <row r="3174" spans="1:13">
      <c r="A3174" s="6" t="s">
        <v>11248</v>
      </c>
      <c r="B3174" s="6" t="str">
        <f t="shared" si="147"/>
        <v>l151002451</v>
      </c>
      <c r="C3174" s="6" t="s">
        <v>8682</v>
      </c>
      <c r="D3174" s="6" t="str">
        <f>+VLOOKUP($C3174,Sheet3!$B:$I,2,0)</f>
        <v>406X125</v>
      </c>
      <c r="E3174" s="6" t="str">
        <f>+VLOOKUP($C3174,Sheet3!$B:$I,3,0)</f>
        <v>S</v>
      </c>
      <c r="F3174" s="6" t="str">
        <f>+VLOOKUP($C3174,Sheet3!$B:$I,4,0)</f>
        <v>APW</v>
      </c>
      <c r="G3174" s="6">
        <f>+VLOOKUP($C3174,Sheet3!$B:$I,5,0)</f>
        <v>0</v>
      </c>
      <c r="H3174" s="6" t="str">
        <f>+VLOOKUP($C3174,Sheet3!$B:$I,6,0)</f>
        <v>P5N</v>
      </c>
      <c r="I3174" s="6" t="str">
        <f>+VLOOKUP($C3174,Sheet3!$B:$I,7,0)</f>
        <v>TOTALSOURCE</v>
      </c>
      <c r="J3174" s="6" t="str">
        <f>+VLOOKUP($C3174,Sheet3!$B:$I,8,0)</f>
        <v>-</v>
      </c>
      <c r="K3174" s="6" t="str">
        <f t="shared" si="149"/>
        <v>406X125S APW 0 P5N TOTALSOURCE -</v>
      </c>
      <c r="L3174" s="6" t="str">
        <f t="shared" si="148"/>
        <v>A</v>
      </c>
      <c r="M3174" s="6" t="s">
        <v>6972</v>
      </c>
    </row>
    <row r="3175" spans="1:13">
      <c r="A3175" s="6" t="s">
        <v>11249</v>
      </c>
      <c r="B3175" s="6" t="str">
        <f t="shared" si="147"/>
        <v>l151003855</v>
      </c>
      <c r="C3175" s="6" t="s">
        <v>8682</v>
      </c>
      <c r="D3175" s="6" t="str">
        <f>+VLOOKUP($C3175,Sheet3!$B:$I,2,0)</f>
        <v>406X125</v>
      </c>
      <c r="E3175" s="6" t="str">
        <f>+VLOOKUP($C3175,Sheet3!$B:$I,3,0)</f>
        <v>S</v>
      </c>
      <c r="F3175" s="6" t="str">
        <f>+VLOOKUP($C3175,Sheet3!$B:$I,4,0)</f>
        <v>APW</v>
      </c>
      <c r="G3175" s="6">
        <f>+VLOOKUP($C3175,Sheet3!$B:$I,5,0)</f>
        <v>0</v>
      </c>
      <c r="H3175" s="6" t="str">
        <f>+VLOOKUP($C3175,Sheet3!$B:$I,6,0)</f>
        <v>P5N</v>
      </c>
      <c r="I3175" s="6" t="str">
        <f>+VLOOKUP($C3175,Sheet3!$B:$I,7,0)</f>
        <v>TOTALSOURCE</v>
      </c>
      <c r="J3175" s="6" t="str">
        <f>+VLOOKUP($C3175,Sheet3!$B:$I,8,0)</f>
        <v>-</v>
      </c>
      <c r="K3175" s="6" t="str">
        <f t="shared" si="149"/>
        <v>406X125S APW 0 P5N TOTALSOURCE -</v>
      </c>
      <c r="L3175" s="6" t="str">
        <f t="shared" si="148"/>
        <v>A</v>
      </c>
      <c r="M3175" s="6" t="s">
        <v>6972</v>
      </c>
    </row>
    <row r="3176" spans="1:13">
      <c r="A3176" s="6" t="s">
        <v>11250</v>
      </c>
      <c r="B3176" s="6" t="str">
        <f t="shared" si="147"/>
        <v>l150904144</v>
      </c>
      <c r="C3176" s="6" t="s">
        <v>8682</v>
      </c>
      <c r="D3176" s="6" t="str">
        <f>+VLOOKUP($C3176,Sheet3!$B:$I,2,0)</f>
        <v>406X125</v>
      </c>
      <c r="E3176" s="6" t="str">
        <f>+VLOOKUP($C3176,Sheet3!$B:$I,3,0)</f>
        <v>S</v>
      </c>
      <c r="F3176" s="6" t="str">
        <f>+VLOOKUP($C3176,Sheet3!$B:$I,4,0)</f>
        <v>APW</v>
      </c>
      <c r="G3176" s="6">
        <f>+VLOOKUP($C3176,Sheet3!$B:$I,5,0)</f>
        <v>0</v>
      </c>
      <c r="H3176" s="6" t="str">
        <f>+VLOOKUP($C3176,Sheet3!$B:$I,6,0)</f>
        <v>P5N</v>
      </c>
      <c r="I3176" s="6" t="str">
        <f>+VLOOKUP($C3176,Sheet3!$B:$I,7,0)</f>
        <v>TOTALSOURCE</v>
      </c>
      <c r="J3176" s="6" t="str">
        <f>+VLOOKUP($C3176,Sheet3!$B:$I,8,0)</f>
        <v>-</v>
      </c>
      <c r="K3176" s="6" t="str">
        <f t="shared" si="149"/>
        <v>406X125S APW 0 P5N TOTALSOURCE -</v>
      </c>
      <c r="L3176" s="6" t="str">
        <f t="shared" si="148"/>
        <v>A</v>
      </c>
      <c r="M3176" s="6" t="s">
        <v>6972</v>
      </c>
    </row>
    <row r="3177" spans="1:13">
      <c r="A3177" s="6" t="s">
        <v>11251</v>
      </c>
      <c r="B3177" s="6" t="str">
        <f t="shared" si="147"/>
        <v>l151004374</v>
      </c>
      <c r="C3177" s="6" t="s">
        <v>8682</v>
      </c>
      <c r="D3177" s="6" t="str">
        <f>+VLOOKUP($C3177,Sheet3!$B:$I,2,0)</f>
        <v>406X125</v>
      </c>
      <c r="E3177" s="6" t="str">
        <f>+VLOOKUP($C3177,Sheet3!$B:$I,3,0)</f>
        <v>S</v>
      </c>
      <c r="F3177" s="6" t="str">
        <f>+VLOOKUP($C3177,Sheet3!$B:$I,4,0)</f>
        <v>APW</v>
      </c>
      <c r="G3177" s="6">
        <f>+VLOOKUP($C3177,Sheet3!$B:$I,5,0)</f>
        <v>0</v>
      </c>
      <c r="H3177" s="6" t="str">
        <f>+VLOOKUP($C3177,Sheet3!$B:$I,6,0)</f>
        <v>P5N</v>
      </c>
      <c r="I3177" s="6" t="str">
        <f>+VLOOKUP($C3177,Sheet3!$B:$I,7,0)</f>
        <v>TOTALSOURCE</v>
      </c>
      <c r="J3177" s="6" t="str">
        <f>+VLOOKUP($C3177,Sheet3!$B:$I,8,0)</f>
        <v>-</v>
      </c>
      <c r="K3177" s="6" t="str">
        <f t="shared" si="149"/>
        <v>406X125S APW 0 P5N TOTALSOURCE -</v>
      </c>
      <c r="L3177" s="6" t="str">
        <f t="shared" si="148"/>
        <v>A</v>
      </c>
      <c r="M3177" s="6" t="s">
        <v>6972</v>
      </c>
    </row>
    <row r="3178" spans="1:13">
      <c r="A3178" s="6" t="s">
        <v>11252</v>
      </c>
      <c r="B3178" s="6" t="str">
        <f t="shared" si="147"/>
        <v>l151000830</v>
      </c>
      <c r="C3178" s="6" t="s">
        <v>8682</v>
      </c>
      <c r="D3178" s="6" t="str">
        <f>+VLOOKUP($C3178,Sheet3!$B:$I,2,0)</f>
        <v>406X125</v>
      </c>
      <c r="E3178" s="6" t="str">
        <f>+VLOOKUP($C3178,Sheet3!$B:$I,3,0)</f>
        <v>S</v>
      </c>
      <c r="F3178" s="6" t="str">
        <f>+VLOOKUP($C3178,Sheet3!$B:$I,4,0)</f>
        <v>APW</v>
      </c>
      <c r="G3178" s="6">
        <f>+VLOOKUP($C3178,Sheet3!$B:$I,5,0)</f>
        <v>0</v>
      </c>
      <c r="H3178" s="6" t="str">
        <f>+VLOOKUP($C3178,Sheet3!$B:$I,6,0)</f>
        <v>P5N</v>
      </c>
      <c r="I3178" s="6" t="str">
        <f>+VLOOKUP($C3178,Sheet3!$B:$I,7,0)</f>
        <v>TOTALSOURCE</v>
      </c>
      <c r="J3178" s="6" t="str">
        <f>+VLOOKUP($C3178,Sheet3!$B:$I,8,0)</f>
        <v>-</v>
      </c>
      <c r="K3178" s="6" t="str">
        <f t="shared" si="149"/>
        <v>406X125S APW 0 P5N TOTALSOURCE -</v>
      </c>
      <c r="L3178" s="6" t="str">
        <f t="shared" si="148"/>
        <v>A</v>
      </c>
      <c r="M3178" s="6" t="s">
        <v>6972</v>
      </c>
    </row>
    <row r="3179" spans="1:13">
      <c r="A3179" s="6" t="s">
        <v>11253</v>
      </c>
      <c r="B3179" s="6" t="str">
        <f t="shared" si="147"/>
        <v>l150903892</v>
      </c>
      <c r="C3179" s="6" t="s">
        <v>8682</v>
      </c>
      <c r="D3179" s="6" t="str">
        <f>+VLOOKUP($C3179,Sheet3!$B:$I,2,0)</f>
        <v>406X125</v>
      </c>
      <c r="E3179" s="6" t="str">
        <f>+VLOOKUP($C3179,Sheet3!$B:$I,3,0)</f>
        <v>S</v>
      </c>
      <c r="F3179" s="6" t="str">
        <f>+VLOOKUP($C3179,Sheet3!$B:$I,4,0)</f>
        <v>APW</v>
      </c>
      <c r="G3179" s="6">
        <f>+VLOOKUP($C3179,Sheet3!$B:$I,5,0)</f>
        <v>0</v>
      </c>
      <c r="H3179" s="6" t="str">
        <f>+VLOOKUP($C3179,Sheet3!$B:$I,6,0)</f>
        <v>P5N</v>
      </c>
      <c r="I3179" s="6" t="str">
        <f>+VLOOKUP($C3179,Sheet3!$B:$I,7,0)</f>
        <v>TOTALSOURCE</v>
      </c>
      <c r="J3179" s="6" t="str">
        <f>+VLOOKUP($C3179,Sheet3!$B:$I,8,0)</f>
        <v>-</v>
      </c>
      <c r="K3179" s="6" t="str">
        <f t="shared" si="149"/>
        <v>406X125S APW 0 P5N TOTALSOURCE -</v>
      </c>
      <c r="L3179" s="6" t="str">
        <f t="shared" si="148"/>
        <v>A</v>
      </c>
      <c r="M3179" s="6" t="s">
        <v>6972</v>
      </c>
    </row>
    <row r="3180" spans="1:13">
      <c r="A3180" s="6" t="s">
        <v>11254</v>
      </c>
      <c r="B3180" s="6" t="str">
        <f t="shared" si="147"/>
        <v>l151004455</v>
      </c>
      <c r="C3180" s="6" t="s">
        <v>8682</v>
      </c>
      <c r="D3180" s="6" t="str">
        <f>+VLOOKUP($C3180,Sheet3!$B:$I,2,0)</f>
        <v>406X125</v>
      </c>
      <c r="E3180" s="6" t="str">
        <f>+VLOOKUP($C3180,Sheet3!$B:$I,3,0)</f>
        <v>S</v>
      </c>
      <c r="F3180" s="6" t="str">
        <f>+VLOOKUP($C3180,Sheet3!$B:$I,4,0)</f>
        <v>APW</v>
      </c>
      <c r="G3180" s="6">
        <f>+VLOOKUP($C3180,Sheet3!$B:$I,5,0)</f>
        <v>0</v>
      </c>
      <c r="H3180" s="6" t="str">
        <f>+VLOOKUP($C3180,Sheet3!$B:$I,6,0)</f>
        <v>P5N</v>
      </c>
      <c r="I3180" s="6" t="str">
        <f>+VLOOKUP($C3180,Sheet3!$B:$I,7,0)</f>
        <v>TOTALSOURCE</v>
      </c>
      <c r="J3180" s="6" t="str">
        <f>+VLOOKUP($C3180,Sheet3!$B:$I,8,0)</f>
        <v>-</v>
      </c>
      <c r="K3180" s="6" t="str">
        <f t="shared" si="149"/>
        <v>406X125S APW 0 P5N TOTALSOURCE -</v>
      </c>
      <c r="L3180" s="6" t="str">
        <f t="shared" si="148"/>
        <v>A</v>
      </c>
      <c r="M3180" s="6" t="s">
        <v>6972</v>
      </c>
    </row>
    <row r="3181" spans="1:13">
      <c r="A3181" s="6" t="s">
        <v>11255</v>
      </c>
      <c r="B3181" s="6" t="str">
        <f t="shared" si="147"/>
        <v>l151002733</v>
      </c>
      <c r="C3181" s="6" t="s">
        <v>8682</v>
      </c>
      <c r="D3181" s="6" t="str">
        <f>+VLOOKUP($C3181,Sheet3!$B:$I,2,0)</f>
        <v>406X125</v>
      </c>
      <c r="E3181" s="6" t="str">
        <f>+VLOOKUP($C3181,Sheet3!$B:$I,3,0)</f>
        <v>S</v>
      </c>
      <c r="F3181" s="6" t="str">
        <f>+VLOOKUP($C3181,Sheet3!$B:$I,4,0)</f>
        <v>APW</v>
      </c>
      <c r="G3181" s="6">
        <f>+VLOOKUP($C3181,Sheet3!$B:$I,5,0)</f>
        <v>0</v>
      </c>
      <c r="H3181" s="6" t="str">
        <f>+VLOOKUP($C3181,Sheet3!$B:$I,6,0)</f>
        <v>P5N</v>
      </c>
      <c r="I3181" s="6" t="str">
        <f>+VLOOKUP($C3181,Sheet3!$B:$I,7,0)</f>
        <v>TOTALSOURCE</v>
      </c>
      <c r="J3181" s="6" t="str">
        <f>+VLOOKUP($C3181,Sheet3!$B:$I,8,0)</f>
        <v>-</v>
      </c>
      <c r="K3181" s="6" t="str">
        <f t="shared" si="149"/>
        <v>406X125S APW 0 P5N TOTALSOURCE -</v>
      </c>
      <c r="L3181" s="6" t="str">
        <f t="shared" si="148"/>
        <v>A</v>
      </c>
      <c r="M3181" s="6" t="s">
        <v>6972</v>
      </c>
    </row>
    <row r="3182" spans="1:13">
      <c r="A3182" s="6" t="s">
        <v>11256</v>
      </c>
      <c r="B3182" s="6" t="str">
        <f t="shared" si="147"/>
        <v>l151102862</v>
      </c>
      <c r="C3182" s="6" t="s">
        <v>8682</v>
      </c>
      <c r="D3182" s="6" t="str">
        <f>+VLOOKUP($C3182,Sheet3!$B:$I,2,0)</f>
        <v>406X125</v>
      </c>
      <c r="E3182" s="6" t="str">
        <f>+VLOOKUP($C3182,Sheet3!$B:$I,3,0)</f>
        <v>S</v>
      </c>
      <c r="F3182" s="6" t="str">
        <f>+VLOOKUP($C3182,Sheet3!$B:$I,4,0)</f>
        <v>APW</v>
      </c>
      <c r="G3182" s="6">
        <f>+VLOOKUP($C3182,Sheet3!$B:$I,5,0)</f>
        <v>0</v>
      </c>
      <c r="H3182" s="6" t="str">
        <f>+VLOOKUP($C3182,Sheet3!$B:$I,6,0)</f>
        <v>P5N</v>
      </c>
      <c r="I3182" s="6" t="str">
        <f>+VLOOKUP($C3182,Sheet3!$B:$I,7,0)</f>
        <v>TOTALSOURCE</v>
      </c>
      <c r="J3182" s="6" t="str">
        <f>+VLOOKUP($C3182,Sheet3!$B:$I,8,0)</f>
        <v>-</v>
      </c>
      <c r="K3182" s="6" t="str">
        <f t="shared" si="149"/>
        <v>406X125S APW 0 P5N TOTALSOURCE -</v>
      </c>
      <c r="L3182" s="6" t="str">
        <f t="shared" si="148"/>
        <v>A</v>
      </c>
      <c r="M3182" s="6" t="s">
        <v>6972</v>
      </c>
    </row>
    <row r="3183" spans="1:13">
      <c r="A3183" s="6" t="s">
        <v>11257</v>
      </c>
      <c r="B3183" s="6" t="str">
        <f t="shared" si="147"/>
        <v>l151005106</v>
      </c>
      <c r="C3183" s="6" t="s">
        <v>8682</v>
      </c>
      <c r="D3183" s="6" t="str">
        <f>+VLOOKUP($C3183,Sheet3!$B:$I,2,0)</f>
        <v>406X125</v>
      </c>
      <c r="E3183" s="6" t="str">
        <f>+VLOOKUP($C3183,Sheet3!$B:$I,3,0)</f>
        <v>S</v>
      </c>
      <c r="F3183" s="6" t="str">
        <f>+VLOOKUP($C3183,Sheet3!$B:$I,4,0)</f>
        <v>APW</v>
      </c>
      <c r="G3183" s="6">
        <f>+VLOOKUP($C3183,Sheet3!$B:$I,5,0)</f>
        <v>0</v>
      </c>
      <c r="H3183" s="6" t="str">
        <f>+VLOOKUP($C3183,Sheet3!$B:$I,6,0)</f>
        <v>P5N</v>
      </c>
      <c r="I3183" s="6" t="str">
        <f>+VLOOKUP($C3183,Sheet3!$B:$I,7,0)</f>
        <v>TOTALSOURCE</v>
      </c>
      <c r="J3183" s="6" t="str">
        <f>+VLOOKUP($C3183,Sheet3!$B:$I,8,0)</f>
        <v>-</v>
      </c>
      <c r="K3183" s="6" t="str">
        <f t="shared" si="149"/>
        <v>406X125S APW 0 P5N TOTALSOURCE -</v>
      </c>
      <c r="L3183" s="6" t="str">
        <f t="shared" si="148"/>
        <v>A</v>
      </c>
      <c r="M3183" s="6" t="s">
        <v>6972</v>
      </c>
    </row>
    <row r="3184" spans="1:13">
      <c r="A3184" s="6" t="s">
        <v>11258</v>
      </c>
      <c r="B3184" s="6" t="str">
        <f t="shared" si="147"/>
        <v>l151001840</v>
      </c>
      <c r="C3184" s="6" t="s">
        <v>8682</v>
      </c>
      <c r="D3184" s="6" t="str">
        <f>+VLOOKUP($C3184,Sheet3!$B:$I,2,0)</f>
        <v>406X125</v>
      </c>
      <c r="E3184" s="6" t="str">
        <f>+VLOOKUP($C3184,Sheet3!$B:$I,3,0)</f>
        <v>S</v>
      </c>
      <c r="F3184" s="6" t="str">
        <f>+VLOOKUP($C3184,Sheet3!$B:$I,4,0)</f>
        <v>APW</v>
      </c>
      <c r="G3184" s="6">
        <f>+VLOOKUP($C3184,Sheet3!$B:$I,5,0)</f>
        <v>0</v>
      </c>
      <c r="H3184" s="6" t="str">
        <f>+VLOOKUP($C3184,Sheet3!$B:$I,6,0)</f>
        <v>P5N</v>
      </c>
      <c r="I3184" s="6" t="str">
        <f>+VLOOKUP($C3184,Sheet3!$B:$I,7,0)</f>
        <v>TOTALSOURCE</v>
      </c>
      <c r="J3184" s="6" t="str">
        <f>+VLOOKUP($C3184,Sheet3!$B:$I,8,0)</f>
        <v>-</v>
      </c>
      <c r="K3184" s="6" t="str">
        <f t="shared" si="149"/>
        <v>406X125S APW 0 P5N TOTALSOURCE -</v>
      </c>
      <c r="L3184" s="6" t="str">
        <f t="shared" si="148"/>
        <v>A</v>
      </c>
      <c r="M3184" s="6" t="s">
        <v>6972</v>
      </c>
    </row>
    <row r="3185" spans="1:13">
      <c r="A3185" s="6" t="s">
        <v>11259</v>
      </c>
      <c r="B3185" s="6" t="str">
        <f t="shared" si="147"/>
        <v>l151004187</v>
      </c>
      <c r="C3185" s="6" t="s">
        <v>8682</v>
      </c>
      <c r="D3185" s="6" t="str">
        <f>+VLOOKUP($C3185,Sheet3!$B:$I,2,0)</f>
        <v>406X125</v>
      </c>
      <c r="E3185" s="6" t="str">
        <f>+VLOOKUP($C3185,Sheet3!$B:$I,3,0)</f>
        <v>S</v>
      </c>
      <c r="F3185" s="6" t="str">
        <f>+VLOOKUP($C3185,Sheet3!$B:$I,4,0)</f>
        <v>APW</v>
      </c>
      <c r="G3185" s="6">
        <f>+VLOOKUP($C3185,Sheet3!$B:$I,5,0)</f>
        <v>0</v>
      </c>
      <c r="H3185" s="6" t="str">
        <f>+VLOOKUP($C3185,Sheet3!$B:$I,6,0)</f>
        <v>P5N</v>
      </c>
      <c r="I3185" s="6" t="str">
        <f>+VLOOKUP($C3185,Sheet3!$B:$I,7,0)</f>
        <v>TOTALSOURCE</v>
      </c>
      <c r="J3185" s="6" t="str">
        <f>+VLOOKUP($C3185,Sheet3!$B:$I,8,0)</f>
        <v>-</v>
      </c>
      <c r="K3185" s="6" t="str">
        <f t="shared" si="149"/>
        <v>406X125S APW 0 P5N TOTALSOURCE -</v>
      </c>
      <c r="L3185" s="6" t="str">
        <f t="shared" si="148"/>
        <v>A</v>
      </c>
      <c r="M3185" s="6" t="s">
        <v>6972</v>
      </c>
    </row>
    <row r="3186" spans="1:13">
      <c r="A3186" s="6" t="s">
        <v>11260</v>
      </c>
      <c r="B3186" s="6" t="str">
        <f t="shared" si="147"/>
        <v>l151001751</v>
      </c>
      <c r="C3186" s="6" t="s">
        <v>8682</v>
      </c>
      <c r="D3186" s="6" t="str">
        <f>+VLOOKUP($C3186,Sheet3!$B:$I,2,0)</f>
        <v>406X125</v>
      </c>
      <c r="E3186" s="6" t="str">
        <f>+VLOOKUP($C3186,Sheet3!$B:$I,3,0)</f>
        <v>S</v>
      </c>
      <c r="F3186" s="6" t="str">
        <f>+VLOOKUP($C3186,Sheet3!$B:$I,4,0)</f>
        <v>APW</v>
      </c>
      <c r="G3186" s="6">
        <f>+VLOOKUP($C3186,Sheet3!$B:$I,5,0)</f>
        <v>0</v>
      </c>
      <c r="H3186" s="6" t="str">
        <f>+VLOOKUP($C3186,Sheet3!$B:$I,6,0)</f>
        <v>P5N</v>
      </c>
      <c r="I3186" s="6" t="str">
        <f>+VLOOKUP($C3186,Sheet3!$B:$I,7,0)</f>
        <v>TOTALSOURCE</v>
      </c>
      <c r="J3186" s="6" t="str">
        <f>+VLOOKUP($C3186,Sheet3!$B:$I,8,0)</f>
        <v>-</v>
      </c>
      <c r="K3186" s="6" t="str">
        <f t="shared" si="149"/>
        <v>406X125S APW 0 P5N TOTALSOURCE -</v>
      </c>
      <c r="L3186" s="6" t="str">
        <f t="shared" si="148"/>
        <v>A</v>
      </c>
      <c r="M3186" s="6" t="s">
        <v>6972</v>
      </c>
    </row>
    <row r="3187" spans="1:13">
      <c r="A3187" s="6" t="s">
        <v>11261</v>
      </c>
      <c r="B3187" s="6" t="str">
        <f t="shared" si="147"/>
        <v>l151002697</v>
      </c>
      <c r="C3187" s="6" t="s">
        <v>8682</v>
      </c>
      <c r="D3187" s="6" t="str">
        <f>+VLOOKUP($C3187,Sheet3!$B:$I,2,0)</f>
        <v>406X125</v>
      </c>
      <c r="E3187" s="6" t="str">
        <f>+VLOOKUP($C3187,Sheet3!$B:$I,3,0)</f>
        <v>S</v>
      </c>
      <c r="F3187" s="6" t="str">
        <f>+VLOOKUP($C3187,Sheet3!$B:$I,4,0)</f>
        <v>APW</v>
      </c>
      <c r="G3187" s="6">
        <f>+VLOOKUP($C3187,Sheet3!$B:$I,5,0)</f>
        <v>0</v>
      </c>
      <c r="H3187" s="6" t="str">
        <f>+VLOOKUP($C3187,Sheet3!$B:$I,6,0)</f>
        <v>P5N</v>
      </c>
      <c r="I3187" s="6" t="str">
        <f>+VLOOKUP($C3187,Sheet3!$B:$I,7,0)</f>
        <v>TOTALSOURCE</v>
      </c>
      <c r="J3187" s="6" t="str">
        <f>+VLOOKUP($C3187,Sheet3!$B:$I,8,0)</f>
        <v>-</v>
      </c>
      <c r="K3187" s="6" t="str">
        <f t="shared" si="149"/>
        <v>406X125S APW 0 P5N TOTALSOURCE -</v>
      </c>
      <c r="L3187" s="6" t="str">
        <f t="shared" si="148"/>
        <v>A</v>
      </c>
      <c r="M3187" s="6" t="s">
        <v>6972</v>
      </c>
    </row>
    <row r="3188" spans="1:13">
      <c r="A3188" s="6" t="s">
        <v>11262</v>
      </c>
      <c r="B3188" s="6" t="str">
        <f t="shared" si="147"/>
        <v>l151005142</v>
      </c>
      <c r="C3188" s="6" t="s">
        <v>8682</v>
      </c>
      <c r="D3188" s="6" t="str">
        <f>+VLOOKUP($C3188,Sheet3!$B:$I,2,0)</f>
        <v>406X125</v>
      </c>
      <c r="E3188" s="6" t="str">
        <f>+VLOOKUP($C3188,Sheet3!$B:$I,3,0)</f>
        <v>S</v>
      </c>
      <c r="F3188" s="6" t="str">
        <f>+VLOOKUP($C3188,Sheet3!$B:$I,4,0)</f>
        <v>APW</v>
      </c>
      <c r="G3188" s="6">
        <f>+VLOOKUP($C3188,Sheet3!$B:$I,5,0)</f>
        <v>0</v>
      </c>
      <c r="H3188" s="6" t="str">
        <f>+VLOOKUP($C3188,Sheet3!$B:$I,6,0)</f>
        <v>P5N</v>
      </c>
      <c r="I3188" s="6" t="str">
        <f>+VLOOKUP($C3188,Sheet3!$B:$I,7,0)</f>
        <v>TOTALSOURCE</v>
      </c>
      <c r="J3188" s="6" t="str">
        <f>+VLOOKUP($C3188,Sheet3!$B:$I,8,0)</f>
        <v>-</v>
      </c>
      <c r="K3188" s="6" t="str">
        <f t="shared" si="149"/>
        <v>406X125S APW 0 P5N TOTALSOURCE -</v>
      </c>
      <c r="L3188" s="6" t="str">
        <f t="shared" si="148"/>
        <v>A</v>
      </c>
      <c r="M3188" s="6" t="s">
        <v>6972</v>
      </c>
    </row>
    <row r="3189" spans="1:13">
      <c r="A3189" s="6" t="s">
        <v>11263</v>
      </c>
      <c r="B3189" s="6" t="str">
        <f t="shared" si="147"/>
        <v>l150605346</v>
      </c>
      <c r="C3189" s="6" t="s">
        <v>8682</v>
      </c>
      <c r="D3189" s="6" t="str">
        <f>+VLOOKUP($C3189,Sheet3!$B:$I,2,0)</f>
        <v>406X125</v>
      </c>
      <c r="E3189" s="6" t="str">
        <f>+VLOOKUP($C3189,Sheet3!$B:$I,3,0)</f>
        <v>S</v>
      </c>
      <c r="F3189" s="6" t="str">
        <f>+VLOOKUP($C3189,Sheet3!$B:$I,4,0)</f>
        <v>APW</v>
      </c>
      <c r="G3189" s="6">
        <f>+VLOOKUP($C3189,Sheet3!$B:$I,5,0)</f>
        <v>0</v>
      </c>
      <c r="H3189" s="6" t="str">
        <f>+VLOOKUP($C3189,Sheet3!$B:$I,6,0)</f>
        <v>P5N</v>
      </c>
      <c r="I3189" s="6" t="str">
        <f>+VLOOKUP($C3189,Sheet3!$B:$I,7,0)</f>
        <v>TOTALSOURCE</v>
      </c>
      <c r="J3189" s="6" t="str">
        <f>+VLOOKUP($C3189,Sheet3!$B:$I,8,0)</f>
        <v>-</v>
      </c>
      <c r="K3189" s="6" t="str">
        <f t="shared" si="149"/>
        <v>406X125S APW 0 P5N TOTALSOURCE -</v>
      </c>
      <c r="L3189" s="6" t="str">
        <f t="shared" si="148"/>
        <v>A</v>
      </c>
      <c r="M3189" s="6" t="s">
        <v>6972</v>
      </c>
    </row>
    <row r="3190" spans="1:13">
      <c r="A3190" s="6" t="s">
        <v>11264</v>
      </c>
      <c r="B3190" s="6" t="str">
        <f t="shared" si="147"/>
        <v>l151002639</v>
      </c>
      <c r="C3190" s="6" t="s">
        <v>8682</v>
      </c>
      <c r="D3190" s="6" t="str">
        <f>+VLOOKUP($C3190,Sheet3!$B:$I,2,0)</f>
        <v>406X125</v>
      </c>
      <c r="E3190" s="6" t="str">
        <f>+VLOOKUP($C3190,Sheet3!$B:$I,3,0)</f>
        <v>S</v>
      </c>
      <c r="F3190" s="6" t="str">
        <f>+VLOOKUP($C3190,Sheet3!$B:$I,4,0)</f>
        <v>APW</v>
      </c>
      <c r="G3190" s="6">
        <f>+VLOOKUP($C3190,Sheet3!$B:$I,5,0)</f>
        <v>0</v>
      </c>
      <c r="H3190" s="6" t="str">
        <f>+VLOOKUP($C3190,Sheet3!$B:$I,6,0)</f>
        <v>P5N</v>
      </c>
      <c r="I3190" s="6" t="str">
        <f>+VLOOKUP($C3190,Sheet3!$B:$I,7,0)</f>
        <v>TOTALSOURCE</v>
      </c>
      <c r="J3190" s="6" t="str">
        <f>+VLOOKUP($C3190,Sheet3!$B:$I,8,0)</f>
        <v>-</v>
      </c>
      <c r="K3190" s="6" t="str">
        <f t="shared" si="149"/>
        <v>406X125S APW 0 P5N TOTALSOURCE -</v>
      </c>
      <c r="L3190" s="6" t="str">
        <f t="shared" si="148"/>
        <v>A</v>
      </c>
      <c r="M3190" s="6" t="s">
        <v>6972</v>
      </c>
    </row>
    <row r="3191" spans="1:13">
      <c r="A3191" s="6" t="s">
        <v>11265</v>
      </c>
      <c r="B3191" s="6" t="str">
        <f t="shared" si="147"/>
        <v>l151002606</v>
      </c>
      <c r="C3191" s="6" t="s">
        <v>8682</v>
      </c>
      <c r="D3191" s="6" t="str">
        <f>+VLOOKUP($C3191,Sheet3!$B:$I,2,0)</f>
        <v>406X125</v>
      </c>
      <c r="E3191" s="6" t="str">
        <f>+VLOOKUP($C3191,Sheet3!$B:$I,3,0)</f>
        <v>S</v>
      </c>
      <c r="F3191" s="6" t="str">
        <f>+VLOOKUP($C3191,Sheet3!$B:$I,4,0)</f>
        <v>APW</v>
      </c>
      <c r="G3191" s="6">
        <f>+VLOOKUP($C3191,Sheet3!$B:$I,5,0)</f>
        <v>0</v>
      </c>
      <c r="H3191" s="6" t="str">
        <f>+VLOOKUP($C3191,Sheet3!$B:$I,6,0)</f>
        <v>P5N</v>
      </c>
      <c r="I3191" s="6" t="str">
        <f>+VLOOKUP($C3191,Sheet3!$B:$I,7,0)</f>
        <v>TOTALSOURCE</v>
      </c>
      <c r="J3191" s="6" t="str">
        <f>+VLOOKUP($C3191,Sheet3!$B:$I,8,0)</f>
        <v>-</v>
      </c>
      <c r="K3191" s="6" t="str">
        <f t="shared" si="149"/>
        <v>406X125S APW 0 P5N TOTALSOURCE -</v>
      </c>
      <c r="L3191" s="6" t="str">
        <f t="shared" si="148"/>
        <v>A</v>
      </c>
      <c r="M3191" s="6" t="s">
        <v>6972</v>
      </c>
    </row>
    <row r="3192" spans="1:13">
      <c r="A3192" s="6" t="s">
        <v>11266</v>
      </c>
      <c r="B3192" s="6" t="str">
        <f t="shared" si="147"/>
        <v>l151002662</v>
      </c>
      <c r="C3192" s="6" t="s">
        <v>8682</v>
      </c>
      <c r="D3192" s="6" t="str">
        <f>+VLOOKUP($C3192,Sheet3!$B:$I,2,0)</f>
        <v>406X125</v>
      </c>
      <c r="E3192" s="6" t="str">
        <f>+VLOOKUP($C3192,Sheet3!$B:$I,3,0)</f>
        <v>S</v>
      </c>
      <c r="F3192" s="6" t="str">
        <f>+VLOOKUP($C3192,Sheet3!$B:$I,4,0)</f>
        <v>APW</v>
      </c>
      <c r="G3192" s="6">
        <f>+VLOOKUP($C3192,Sheet3!$B:$I,5,0)</f>
        <v>0</v>
      </c>
      <c r="H3192" s="6" t="str">
        <f>+VLOOKUP($C3192,Sheet3!$B:$I,6,0)</f>
        <v>P5N</v>
      </c>
      <c r="I3192" s="6" t="str">
        <f>+VLOOKUP($C3192,Sheet3!$B:$I,7,0)</f>
        <v>TOTALSOURCE</v>
      </c>
      <c r="J3192" s="6" t="str">
        <f>+VLOOKUP($C3192,Sheet3!$B:$I,8,0)</f>
        <v>-</v>
      </c>
      <c r="K3192" s="6" t="str">
        <f t="shared" si="149"/>
        <v>406X125S APW 0 P5N TOTALSOURCE -</v>
      </c>
      <c r="L3192" s="6" t="str">
        <f t="shared" si="148"/>
        <v>A</v>
      </c>
      <c r="M3192" s="6" t="s">
        <v>6972</v>
      </c>
    </row>
    <row r="3193" spans="1:13">
      <c r="A3193" s="6" t="s">
        <v>11267</v>
      </c>
      <c r="B3193" s="6" t="str">
        <f t="shared" si="147"/>
        <v>l151009966</v>
      </c>
      <c r="C3193" s="6" t="s">
        <v>8682</v>
      </c>
      <c r="D3193" s="6" t="str">
        <f>+VLOOKUP($C3193,Sheet3!$B:$I,2,0)</f>
        <v>406X125</v>
      </c>
      <c r="E3193" s="6" t="str">
        <f>+VLOOKUP($C3193,Sheet3!$B:$I,3,0)</f>
        <v>S</v>
      </c>
      <c r="F3193" s="6" t="str">
        <f>+VLOOKUP($C3193,Sheet3!$B:$I,4,0)</f>
        <v>APW</v>
      </c>
      <c r="G3193" s="6">
        <f>+VLOOKUP($C3193,Sheet3!$B:$I,5,0)</f>
        <v>0</v>
      </c>
      <c r="H3193" s="6" t="str">
        <f>+VLOOKUP($C3193,Sheet3!$B:$I,6,0)</f>
        <v>P5N</v>
      </c>
      <c r="I3193" s="6" t="str">
        <f>+VLOOKUP($C3193,Sheet3!$B:$I,7,0)</f>
        <v>TOTALSOURCE</v>
      </c>
      <c r="J3193" s="6" t="str">
        <f>+VLOOKUP($C3193,Sheet3!$B:$I,8,0)</f>
        <v>-</v>
      </c>
      <c r="K3193" s="6" t="str">
        <f t="shared" si="149"/>
        <v>406X125S APW 0 P5N TOTALSOURCE -</v>
      </c>
      <c r="L3193" s="6" t="str">
        <f t="shared" si="148"/>
        <v>A</v>
      </c>
      <c r="M3193" s="6" t="s">
        <v>6972</v>
      </c>
    </row>
    <row r="3194" spans="1:13">
      <c r="A3194" s="6" t="s">
        <v>11268</v>
      </c>
      <c r="B3194" s="6" t="str">
        <f t="shared" si="147"/>
        <v>l151002204</v>
      </c>
      <c r="C3194" s="6" t="s">
        <v>8682</v>
      </c>
      <c r="D3194" s="6" t="str">
        <f>+VLOOKUP($C3194,Sheet3!$B:$I,2,0)</f>
        <v>406X125</v>
      </c>
      <c r="E3194" s="6" t="str">
        <f>+VLOOKUP($C3194,Sheet3!$B:$I,3,0)</f>
        <v>S</v>
      </c>
      <c r="F3194" s="6" t="str">
        <f>+VLOOKUP($C3194,Sheet3!$B:$I,4,0)</f>
        <v>APW</v>
      </c>
      <c r="G3194" s="6">
        <f>+VLOOKUP($C3194,Sheet3!$B:$I,5,0)</f>
        <v>0</v>
      </c>
      <c r="H3194" s="6" t="str">
        <f>+VLOOKUP($C3194,Sheet3!$B:$I,6,0)</f>
        <v>P5N</v>
      </c>
      <c r="I3194" s="6" t="str">
        <f>+VLOOKUP($C3194,Sheet3!$B:$I,7,0)</f>
        <v>TOTALSOURCE</v>
      </c>
      <c r="J3194" s="6" t="str">
        <f>+VLOOKUP($C3194,Sheet3!$B:$I,8,0)</f>
        <v>-</v>
      </c>
      <c r="K3194" s="6" t="str">
        <f t="shared" si="149"/>
        <v>406X125S APW 0 P5N TOTALSOURCE -</v>
      </c>
      <c r="L3194" s="6" t="str">
        <f t="shared" si="148"/>
        <v>A</v>
      </c>
      <c r="M3194" s="6" t="s">
        <v>6972</v>
      </c>
    </row>
    <row r="3195" spans="1:13">
      <c r="A3195" s="6" t="s">
        <v>11269</v>
      </c>
      <c r="B3195" s="6" t="str">
        <f t="shared" si="147"/>
        <v>l151002410</v>
      </c>
      <c r="C3195" s="6" t="s">
        <v>8682</v>
      </c>
      <c r="D3195" s="6" t="str">
        <f>+VLOOKUP($C3195,Sheet3!$B:$I,2,0)</f>
        <v>406X125</v>
      </c>
      <c r="E3195" s="6" t="str">
        <f>+VLOOKUP($C3195,Sheet3!$B:$I,3,0)</f>
        <v>S</v>
      </c>
      <c r="F3195" s="6" t="str">
        <f>+VLOOKUP($C3195,Sheet3!$B:$I,4,0)</f>
        <v>APW</v>
      </c>
      <c r="G3195" s="6">
        <f>+VLOOKUP($C3195,Sheet3!$B:$I,5,0)</f>
        <v>0</v>
      </c>
      <c r="H3195" s="6" t="str">
        <f>+VLOOKUP($C3195,Sheet3!$B:$I,6,0)</f>
        <v>P5N</v>
      </c>
      <c r="I3195" s="6" t="str">
        <f>+VLOOKUP($C3195,Sheet3!$B:$I,7,0)</f>
        <v>TOTALSOURCE</v>
      </c>
      <c r="J3195" s="6" t="str">
        <f>+VLOOKUP($C3195,Sheet3!$B:$I,8,0)</f>
        <v>-</v>
      </c>
      <c r="K3195" s="6" t="str">
        <f t="shared" si="149"/>
        <v>406X125S APW 0 P5N TOTALSOURCE -</v>
      </c>
      <c r="L3195" s="6" t="str">
        <f t="shared" si="148"/>
        <v>A</v>
      </c>
      <c r="M3195" s="6" t="s">
        <v>6972</v>
      </c>
    </row>
    <row r="3196" spans="1:13">
      <c r="A3196" s="6" t="s">
        <v>11270</v>
      </c>
      <c r="B3196" s="6" t="str">
        <f t="shared" si="147"/>
        <v>l151004278</v>
      </c>
      <c r="C3196" s="6" t="s">
        <v>8682</v>
      </c>
      <c r="D3196" s="6" t="str">
        <f>+VLOOKUP($C3196,Sheet3!$B:$I,2,0)</f>
        <v>406X125</v>
      </c>
      <c r="E3196" s="6" t="str">
        <f>+VLOOKUP($C3196,Sheet3!$B:$I,3,0)</f>
        <v>S</v>
      </c>
      <c r="F3196" s="6" t="str">
        <f>+VLOOKUP($C3196,Sheet3!$B:$I,4,0)</f>
        <v>APW</v>
      </c>
      <c r="G3196" s="6">
        <f>+VLOOKUP($C3196,Sheet3!$B:$I,5,0)</f>
        <v>0</v>
      </c>
      <c r="H3196" s="6" t="str">
        <f>+VLOOKUP($C3196,Sheet3!$B:$I,6,0)</f>
        <v>P5N</v>
      </c>
      <c r="I3196" s="6" t="str">
        <f>+VLOOKUP($C3196,Sheet3!$B:$I,7,0)</f>
        <v>TOTALSOURCE</v>
      </c>
      <c r="J3196" s="6" t="str">
        <f>+VLOOKUP($C3196,Sheet3!$B:$I,8,0)</f>
        <v>-</v>
      </c>
      <c r="K3196" s="6" t="str">
        <f t="shared" si="149"/>
        <v>406X125S APW 0 P5N TOTALSOURCE -</v>
      </c>
      <c r="L3196" s="6" t="str">
        <f t="shared" si="148"/>
        <v>A</v>
      </c>
      <c r="M3196" s="6" t="s">
        <v>6972</v>
      </c>
    </row>
    <row r="3197" spans="1:13">
      <c r="A3197" s="6" t="s">
        <v>11271</v>
      </c>
      <c r="B3197" s="6" t="str">
        <f t="shared" si="147"/>
        <v>l151003951</v>
      </c>
      <c r="C3197" s="6" t="s">
        <v>8682</v>
      </c>
      <c r="D3197" s="6" t="str">
        <f>+VLOOKUP($C3197,Sheet3!$B:$I,2,0)</f>
        <v>406X125</v>
      </c>
      <c r="E3197" s="6" t="str">
        <f>+VLOOKUP($C3197,Sheet3!$B:$I,3,0)</f>
        <v>S</v>
      </c>
      <c r="F3197" s="6" t="str">
        <f>+VLOOKUP($C3197,Sheet3!$B:$I,4,0)</f>
        <v>APW</v>
      </c>
      <c r="G3197" s="6">
        <f>+VLOOKUP($C3197,Sheet3!$B:$I,5,0)</f>
        <v>0</v>
      </c>
      <c r="H3197" s="6" t="str">
        <f>+VLOOKUP($C3197,Sheet3!$B:$I,6,0)</f>
        <v>P5N</v>
      </c>
      <c r="I3197" s="6" t="str">
        <f>+VLOOKUP($C3197,Sheet3!$B:$I,7,0)</f>
        <v>TOTALSOURCE</v>
      </c>
      <c r="J3197" s="6" t="str">
        <f>+VLOOKUP($C3197,Sheet3!$B:$I,8,0)</f>
        <v>-</v>
      </c>
      <c r="K3197" s="6" t="str">
        <f t="shared" si="149"/>
        <v>406X125S APW 0 P5N TOTALSOURCE -</v>
      </c>
      <c r="L3197" s="6" t="str">
        <f t="shared" si="148"/>
        <v>A</v>
      </c>
      <c r="M3197" s="6" t="s">
        <v>6972</v>
      </c>
    </row>
    <row r="3198" spans="1:13">
      <c r="A3198" s="6" t="s">
        <v>11272</v>
      </c>
      <c r="B3198" s="6" t="str">
        <f t="shared" si="147"/>
        <v>l151002004</v>
      </c>
      <c r="C3198" s="6" t="s">
        <v>8682</v>
      </c>
      <c r="D3198" s="6" t="str">
        <f>+VLOOKUP($C3198,Sheet3!$B:$I,2,0)</f>
        <v>406X125</v>
      </c>
      <c r="E3198" s="6" t="str">
        <f>+VLOOKUP($C3198,Sheet3!$B:$I,3,0)</f>
        <v>S</v>
      </c>
      <c r="F3198" s="6" t="str">
        <f>+VLOOKUP($C3198,Sheet3!$B:$I,4,0)</f>
        <v>APW</v>
      </c>
      <c r="G3198" s="6">
        <f>+VLOOKUP($C3198,Sheet3!$B:$I,5,0)</f>
        <v>0</v>
      </c>
      <c r="H3198" s="6" t="str">
        <f>+VLOOKUP($C3198,Sheet3!$B:$I,6,0)</f>
        <v>P5N</v>
      </c>
      <c r="I3198" s="6" t="str">
        <f>+VLOOKUP($C3198,Sheet3!$B:$I,7,0)</f>
        <v>TOTALSOURCE</v>
      </c>
      <c r="J3198" s="6" t="str">
        <f>+VLOOKUP($C3198,Sheet3!$B:$I,8,0)</f>
        <v>-</v>
      </c>
      <c r="K3198" s="6" t="str">
        <f t="shared" si="149"/>
        <v>406X125S APW 0 P5N TOTALSOURCE -</v>
      </c>
      <c r="L3198" s="6" t="str">
        <f t="shared" si="148"/>
        <v>A</v>
      </c>
      <c r="M3198" s="6" t="s">
        <v>6972</v>
      </c>
    </row>
    <row r="3199" spans="1:13">
      <c r="A3199" s="6" t="s">
        <v>11273</v>
      </c>
      <c r="B3199" s="6" t="str">
        <f t="shared" si="147"/>
        <v>l151002830</v>
      </c>
      <c r="C3199" s="6" t="s">
        <v>8682</v>
      </c>
      <c r="D3199" s="6" t="str">
        <f>+VLOOKUP($C3199,Sheet3!$B:$I,2,0)</f>
        <v>406X125</v>
      </c>
      <c r="E3199" s="6" t="str">
        <f>+VLOOKUP($C3199,Sheet3!$B:$I,3,0)</f>
        <v>S</v>
      </c>
      <c r="F3199" s="6" t="str">
        <f>+VLOOKUP($C3199,Sheet3!$B:$I,4,0)</f>
        <v>APW</v>
      </c>
      <c r="G3199" s="6">
        <f>+VLOOKUP($C3199,Sheet3!$B:$I,5,0)</f>
        <v>0</v>
      </c>
      <c r="H3199" s="6" t="str">
        <f>+VLOOKUP($C3199,Sheet3!$B:$I,6,0)</f>
        <v>P5N</v>
      </c>
      <c r="I3199" s="6" t="str">
        <f>+VLOOKUP($C3199,Sheet3!$B:$I,7,0)</f>
        <v>TOTALSOURCE</v>
      </c>
      <c r="J3199" s="6" t="str">
        <f>+VLOOKUP($C3199,Sheet3!$B:$I,8,0)</f>
        <v>-</v>
      </c>
      <c r="K3199" s="6" t="str">
        <f t="shared" si="149"/>
        <v>406X125S APW 0 P5N TOTALSOURCE -</v>
      </c>
      <c r="L3199" s="6" t="str">
        <f t="shared" si="148"/>
        <v>A</v>
      </c>
      <c r="M3199" s="6" t="s">
        <v>6972</v>
      </c>
    </row>
    <row r="3200" spans="1:13">
      <c r="A3200" s="6" t="s">
        <v>11274</v>
      </c>
      <c r="B3200" s="6" t="str">
        <f t="shared" si="147"/>
        <v>l151002389</v>
      </c>
      <c r="C3200" s="6" t="s">
        <v>8682</v>
      </c>
      <c r="D3200" s="6" t="str">
        <f>+VLOOKUP($C3200,Sheet3!$B:$I,2,0)</f>
        <v>406X125</v>
      </c>
      <c r="E3200" s="6" t="str">
        <f>+VLOOKUP($C3200,Sheet3!$B:$I,3,0)</f>
        <v>S</v>
      </c>
      <c r="F3200" s="6" t="str">
        <f>+VLOOKUP($C3200,Sheet3!$B:$I,4,0)</f>
        <v>APW</v>
      </c>
      <c r="G3200" s="6">
        <f>+VLOOKUP($C3200,Sheet3!$B:$I,5,0)</f>
        <v>0</v>
      </c>
      <c r="H3200" s="6" t="str">
        <f>+VLOOKUP($C3200,Sheet3!$B:$I,6,0)</f>
        <v>P5N</v>
      </c>
      <c r="I3200" s="6" t="str">
        <f>+VLOOKUP($C3200,Sheet3!$B:$I,7,0)</f>
        <v>TOTALSOURCE</v>
      </c>
      <c r="J3200" s="6" t="str">
        <f>+VLOOKUP($C3200,Sheet3!$B:$I,8,0)</f>
        <v>-</v>
      </c>
      <c r="K3200" s="6" t="str">
        <f t="shared" si="149"/>
        <v>406X125S APW 0 P5N TOTALSOURCE -</v>
      </c>
      <c r="L3200" s="6" t="str">
        <f t="shared" si="148"/>
        <v>A</v>
      </c>
      <c r="M3200" s="6" t="s">
        <v>6972</v>
      </c>
    </row>
    <row r="3201" spans="1:13">
      <c r="A3201" s="6" t="s">
        <v>11275</v>
      </c>
      <c r="B3201" s="6" t="str">
        <f t="shared" si="147"/>
        <v>l140705859</v>
      </c>
      <c r="C3201" s="6" t="s">
        <v>11067</v>
      </c>
      <c r="D3201" s="6" t="str">
        <f>+VLOOKUP($C3201,Sheet3!$B:$I,2,0)</f>
        <v>406X125</v>
      </c>
      <c r="E3201" s="6" t="str">
        <f>+VLOOKUP($C3201,Sheet3!$B:$I,3,0)</f>
        <v>S</v>
      </c>
      <c r="F3201" s="6" t="str">
        <f>+VLOOKUP($C3201,Sheet3!$B:$I,4,0)</f>
        <v>APW</v>
      </c>
      <c r="G3201" s="6">
        <f>+VLOOKUP($C3201,Sheet3!$B:$I,5,0)</f>
        <v>0</v>
      </c>
      <c r="H3201" s="6" t="str">
        <f>+VLOOKUP($C3201,Sheet3!$B:$I,6,0)</f>
        <v>GREY</v>
      </c>
      <c r="I3201" s="6" t="str">
        <f>+VLOOKUP($C3201,Sheet3!$B:$I,7,0)</f>
        <v>TOTALSOURCE</v>
      </c>
      <c r="J3201" s="6" t="str">
        <f>+VLOOKUP($C3201,Sheet3!$B:$I,8,0)</f>
        <v>-</v>
      </c>
      <c r="K3201" s="6" t="str">
        <f t="shared" si="149"/>
        <v>406X125S APW 0 GREY TOTALSOURCE -</v>
      </c>
      <c r="L3201" s="6" t="str">
        <f t="shared" si="148"/>
        <v>A</v>
      </c>
      <c r="M3201" s="6" t="s">
        <v>6972</v>
      </c>
    </row>
    <row r="3202" spans="1:13">
      <c r="A3202" s="6" t="s">
        <v>11276</v>
      </c>
      <c r="B3202" s="6" t="str">
        <f t="shared" ref="B3202:B3265" si="150">+MID(A3202,9,10)</f>
        <v>l141201156</v>
      </c>
      <c r="C3202" s="6" t="s">
        <v>11067</v>
      </c>
      <c r="D3202" s="6" t="str">
        <f>+VLOOKUP($C3202,Sheet3!$B:$I,2,0)</f>
        <v>406X125</v>
      </c>
      <c r="E3202" s="6" t="str">
        <f>+VLOOKUP($C3202,Sheet3!$B:$I,3,0)</f>
        <v>S</v>
      </c>
      <c r="F3202" s="6" t="str">
        <f>+VLOOKUP($C3202,Sheet3!$B:$I,4,0)</f>
        <v>APW</v>
      </c>
      <c r="G3202" s="6">
        <f>+VLOOKUP($C3202,Sheet3!$B:$I,5,0)</f>
        <v>0</v>
      </c>
      <c r="H3202" s="6" t="str">
        <f>+VLOOKUP($C3202,Sheet3!$B:$I,6,0)</f>
        <v>GREY</v>
      </c>
      <c r="I3202" s="6" t="str">
        <f>+VLOOKUP($C3202,Sheet3!$B:$I,7,0)</f>
        <v>TOTALSOURCE</v>
      </c>
      <c r="J3202" s="6" t="str">
        <f>+VLOOKUP($C3202,Sheet3!$B:$I,8,0)</f>
        <v>-</v>
      </c>
      <c r="K3202" s="6" t="str">
        <f t="shared" si="149"/>
        <v>406X125S APW 0 GREY TOTALSOURCE -</v>
      </c>
      <c r="L3202" s="6" t="str">
        <f t="shared" ref="L3202:L3265" si="151">+RIGHT(A3202,1)</f>
        <v>A</v>
      </c>
      <c r="M3202" s="6" t="s">
        <v>6972</v>
      </c>
    </row>
    <row r="3203" spans="1:13">
      <c r="A3203" s="6" t="s">
        <v>11277</v>
      </c>
      <c r="B3203" s="6" t="str">
        <f t="shared" si="150"/>
        <v>l140904055</v>
      </c>
      <c r="C3203" s="6" t="s">
        <v>11067</v>
      </c>
      <c r="D3203" s="6" t="str">
        <f>+VLOOKUP($C3203,Sheet3!$B:$I,2,0)</f>
        <v>406X125</v>
      </c>
      <c r="E3203" s="6" t="str">
        <f>+VLOOKUP($C3203,Sheet3!$B:$I,3,0)</f>
        <v>S</v>
      </c>
      <c r="F3203" s="6" t="str">
        <f>+VLOOKUP($C3203,Sheet3!$B:$I,4,0)</f>
        <v>APW</v>
      </c>
      <c r="G3203" s="6">
        <f>+VLOOKUP($C3203,Sheet3!$B:$I,5,0)</f>
        <v>0</v>
      </c>
      <c r="H3203" s="6" t="str">
        <f>+VLOOKUP($C3203,Sheet3!$B:$I,6,0)</f>
        <v>GREY</v>
      </c>
      <c r="I3203" s="6" t="str">
        <f>+VLOOKUP($C3203,Sheet3!$B:$I,7,0)</f>
        <v>TOTALSOURCE</v>
      </c>
      <c r="J3203" s="6" t="str">
        <f>+VLOOKUP($C3203,Sheet3!$B:$I,8,0)</f>
        <v>-</v>
      </c>
      <c r="K3203" s="6" t="str">
        <f t="shared" ref="K3203:K3266" si="152">CONCATENATE(D3203,E3203," ",F3203," ",G3203," ",H3203," ",I3203," ",J3203)</f>
        <v>406X125S APW 0 GREY TOTALSOURCE -</v>
      </c>
      <c r="L3203" s="6" t="str">
        <f t="shared" si="151"/>
        <v>A</v>
      </c>
      <c r="M3203" s="6" t="s">
        <v>6972</v>
      </c>
    </row>
    <row r="3204" spans="1:13">
      <c r="A3204" s="6" t="s">
        <v>11278</v>
      </c>
      <c r="B3204" s="6" t="str">
        <f t="shared" si="150"/>
        <v>l150304843</v>
      </c>
      <c r="C3204" s="6" t="s">
        <v>11067</v>
      </c>
      <c r="D3204" s="6" t="str">
        <f>+VLOOKUP($C3204,Sheet3!$B:$I,2,0)</f>
        <v>406X125</v>
      </c>
      <c r="E3204" s="6" t="str">
        <f>+VLOOKUP($C3204,Sheet3!$B:$I,3,0)</f>
        <v>S</v>
      </c>
      <c r="F3204" s="6" t="str">
        <f>+VLOOKUP($C3204,Sheet3!$B:$I,4,0)</f>
        <v>APW</v>
      </c>
      <c r="G3204" s="6">
        <f>+VLOOKUP($C3204,Sheet3!$B:$I,5,0)</f>
        <v>0</v>
      </c>
      <c r="H3204" s="6" t="str">
        <f>+VLOOKUP($C3204,Sheet3!$B:$I,6,0)</f>
        <v>GREY</v>
      </c>
      <c r="I3204" s="6" t="str">
        <f>+VLOOKUP($C3204,Sheet3!$B:$I,7,0)</f>
        <v>TOTALSOURCE</v>
      </c>
      <c r="J3204" s="6" t="str">
        <f>+VLOOKUP($C3204,Sheet3!$B:$I,8,0)</f>
        <v>-</v>
      </c>
      <c r="K3204" s="6" t="str">
        <f t="shared" si="152"/>
        <v>406X125S APW 0 GREY TOTALSOURCE -</v>
      </c>
      <c r="L3204" s="6" t="str">
        <f t="shared" si="151"/>
        <v>A</v>
      </c>
      <c r="M3204" s="6" t="s">
        <v>6972</v>
      </c>
    </row>
    <row r="3205" spans="1:13">
      <c r="A3205" s="6" t="s">
        <v>11279</v>
      </c>
      <c r="B3205" s="6" t="str">
        <f t="shared" si="150"/>
        <v>l140904014</v>
      </c>
      <c r="C3205" s="6" t="s">
        <v>11067</v>
      </c>
      <c r="D3205" s="6" t="str">
        <f>+VLOOKUP($C3205,Sheet3!$B:$I,2,0)</f>
        <v>406X125</v>
      </c>
      <c r="E3205" s="6" t="str">
        <f>+VLOOKUP($C3205,Sheet3!$B:$I,3,0)</f>
        <v>S</v>
      </c>
      <c r="F3205" s="6" t="str">
        <f>+VLOOKUP($C3205,Sheet3!$B:$I,4,0)</f>
        <v>APW</v>
      </c>
      <c r="G3205" s="6">
        <f>+VLOOKUP($C3205,Sheet3!$B:$I,5,0)</f>
        <v>0</v>
      </c>
      <c r="H3205" s="6" t="str">
        <f>+VLOOKUP($C3205,Sheet3!$B:$I,6,0)</f>
        <v>GREY</v>
      </c>
      <c r="I3205" s="6" t="str">
        <f>+VLOOKUP($C3205,Sheet3!$B:$I,7,0)</f>
        <v>TOTALSOURCE</v>
      </c>
      <c r="J3205" s="6" t="str">
        <f>+VLOOKUP($C3205,Sheet3!$B:$I,8,0)</f>
        <v>-</v>
      </c>
      <c r="K3205" s="6" t="str">
        <f t="shared" si="152"/>
        <v>406X125S APW 0 GREY TOTALSOURCE -</v>
      </c>
      <c r="L3205" s="6" t="str">
        <f t="shared" si="151"/>
        <v>A</v>
      </c>
      <c r="M3205" s="6" t="s">
        <v>6972</v>
      </c>
    </row>
    <row r="3206" spans="1:13">
      <c r="A3206" s="6" t="s">
        <v>11280</v>
      </c>
      <c r="B3206" s="6" t="str">
        <f t="shared" si="150"/>
        <v>l150803274</v>
      </c>
      <c r="C3206" s="6" t="s">
        <v>11067</v>
      </c>
      <c r="D3206" s="6" t="str">
        <f>+VLOOKUP($C3206,Sheet3!$B:$I,2,0)</f>
        <v>406X125</v>
      </c>
      <c r="E3206" s="6" t="str">
        <f>+VLOOKUP($C3206,Sheet3!$B:$I,3,0)</f>
        <v>S</v>
      </c>
      <c r="F3206" s="6" t="str">
        <f>+VLOOKUP($C3206,Sheet3!$B:$I,4,0)</f>
        <v>APW</v>
      </c>
      <c r="G3206" s="6">
        <f>+VLOOKUP($C3206,Sheet3!$B:$I,5,0)</f>
        <v>0</v>
      </c>
      <c r="H3206" s="6" t="str">
        <f>+VLOOKUP($C3206,Sheet3!$B:$I,6,0)</f>
        <v>GREY</v>
      </c>
      <c r="I3206" s="6" t="str">
        <f>+VLOOKUP($C3206,Sheet3!$B:$I,7,0)</f>
        <v>TOTALSOURCE</v>
      </c>
      <c r="J3206" s="6" t="str">
        <f>+VLOOKUP($C3206,Sheet3!$B:$I,8,0)</f>
        <v>-</v>
      </c>
      <c r="K3206" s="6" t="str">
        <f t="shared" si="152"/>
        <v>406X125S APW 0 GREY TOTALSOURCE -</v>
      </c>
      <c r="L3206" s="6" t="str">
        <f t="shared" si="151"/>
        <v>A</v>
      </c>
      <c r="M3206" s="6" t="s">
        <v>6972</v>
      </c>
    </row>
    <row r="3207" spans="1:13">
      <c r="A3207" s="6" t="s">
        <v>11281</v>
      </c>
      <c r="B3207" s="6" t="str">
        <f t="shared" si="150"/>
        <v>l140904077</v>
      </c>
      <c r="C3207" s="6" t="s">
        <v>11067</v>
      </c>
      <c r="D3207" s="6" t="str">
        <f>+VLOOKUP($C3207,Sheet3!$B:$I,2,0)</f>
        <v>406X125</v>
      </c>
      <c r="E3207" s="6" t="str">
        <f>+VLOOKUP($C3207,Sheet3!$B:$I,3,0)</f>
        <v>S</v>
      </c>
      <c r="F3207" s="6" t="str">
        <f>+VLOOKUP($C3207,Sheet3!$B:$I,4,0)</f>
        <v>APW</v>
      </c>
      <c r="G3207" s="6">
        <f>+VLOOKUP($C3207,Sheet3!$B:$I,5,0)</f>
        <v>0</v>
      </c>
      <c r="H3207" s="6" t="str">
        <f>+VLOOKUP($C3207,Sheet3!$B:$I,6,0)</f>
        <v>GREY</v>
      </c>
      <c r="I3207" s="6" t="str">
        <f>+VLOOKUP($C3207,Sheet3!$B:$I,7,0)</f>
        <v>TOTALSOURCE</v>
      </c>
      <c r="J3207" s="6" t="str">
        <f>+VLOOKUP($C3207,Sheet3!$B:$I,8,0)</f>
        <v>-</v>
      </c>
      <c r="K3207" s="6" t="str">
        <f t="shared" si="152"/>
        <v>406X125S APW 0 GREY TOTALSOURCE -</v>
      </c>
      <c r="L3207" s="6" t="str">
        <f t="shared" si="151"/>
        <v>A</v>
      </c>
      <c r="M3207" s="6" t="s">
        <v>6972</v>
      </c>
    </row>
    <row r="3208" spans="1:13">
      <c r="A3208" s="6" t="s">
        <v>11282</v>
      </c>
      <c r="B3208" s="6" t="str">
        <f t="shared" si="150"/>
        <v>l140904032</v>
      </c>
      <c r="C3208" s="6" t="s">
        <v>11067</v>
      </c>
      <c r="D3208" s="6" t="str">
        <f>+VLOOKUP($C3208,Sheet3!$B:$I,2,0)</f>
        <v>406X125</v>
      </c>
      <c r="E3208" s="6" t="str">
        <f>+VLOOKUP($C3208,Sheet3!$B:$I,3,0)</f>
        <v>S</v>
      </c>
      <c r="F3208" s="6" t="str">
        <f>+VLOOKUP($C3208,Sheet3!$B:$I,4,0)</f>
        <v>APW</v>
      </c>
      <c r="G3208" s="6">
        <f>+VLOOKUP($C3208,Sheet3!$B:$I,5,0)</f>
        <v>0</v>
      </c>
      <c r="H3208" s="6" t="str">
        <f>+VLOOKUP($C3208,Sheet3!$B:$I,6,0)</f>
        <v>GREY</v>
      </c>
      <c r="I3208" s="6" t="str">
        <f>+VLOOKUP($C3208,Sheet3!$B:$I,7,0)</f>
        <v>TOTALSOURCE</v>
      </c>
      <c r="J3208" s="6" t="str">
        <f>+VLOOKUP($C3208,Sheet3!$B:$I,8,0)</f>
        <v>-</v>
      </c>
      <c r="K3208" s="6" t="str">
        <f t="shared" si="152"/>
        <v>406X125S APW 0 GREY TOTALSOURCE -</v>
      </c>
      <c r="L3208" s="6" t="str">
        <f t="shared" si="151"/>
        <v>A</v>
      </c>
      <c r="M3208" s="6" t="s">
        <v>6972</v>
      </c>
    </row>
    <row r="3209" spans="1:13">
      <c r="A3209" s="6" t="s">
        <v>11283</v>
      </c>
      <c r="B3209" s="6" t="str">
        <f t="shared" si="150"/>
        <v>l140903993</v>
      </c>
      <c r="C3209" s="6" t="s">
        <v>11067</v>
      </c>
      <c r="D3209" s="6" t="str">
        <f>+VLOOKUP($C3209,Sheet3!$B:$I,2,0)</f>
        <v>406X125</v>
      </c>
      <c r="E3209" s="6" t="str">
        <f>+VLOOKUP($C3209,Sheet3!$B:$I,3,0)</f>
        <v>S</v>
      </c>
      <c r="F3209" s="6" t="str">
        <f>+VLOOKUP($C3209,Sheet3!$B:$I,4,0)</f>
        <v>APW</v>
      </c>
      <c r="G3209" s="6">
        <f>+VLOOKUP($C3209,Sheet3!$B:$I,5,0)</f>
        <v>0</v>
      </c>
      <c r="H3209" s="6" t="str">
        <f>+VLOOKUP($C3209,Sheet3!$B:$I,6,0)</f>
        <v>GREY</v>
      </c>
      <c r="I3209" s="6" t="str">
        <f>+VLOOKUP($C3209,Sheet3!$B:$I,7,0)</f>
        <v>TOTALSOURCE</v>
      </c>
      <c r="J3209" s="6" t="str">
        <f>+VLOOKUP($C3209,Sheet3!$B:$I,8,0)</f>
        <v>-</v>
      </c>
      <c r="K3209" s="6" t="str">
        <f t="shared" si="152"/>
        <v>406X125S APW 0 GREY TOTALSOURCE -</v>
      </c>
      <c r="L3209" s="6" t="str">
        <f t="shared" si="151"/>
        <v>A</v>
      </c>
      <c r="M3209" s="6" t="s">
        <v>6972</v>
      </c>
    </row>
    <row r="3210" spans="1:13">
      <c r="A3210" s="6" t="s">
        <v>11284</v>
      </c>
      <c r="B3210" s="6" t="str">
        <f t="shared" si="150"/>
        <v>l151003885</v>
      </c>
      <c r="C3210" s="6" t="s">
        <v>8682</v>
      </c>
      <c r="D3210" s="6" t="str">
        <f>+VLOOKUP($C3210,Sheet3!$B:$I,2,0)</f>
        <v>406X125</v>
      </c>
      <c r="E3210" s="6" t="str">
        <f>+VLOOKUP($C3210,Sheet3!$B:$I,3,0)</f>
        <v>S</v>
      </c>
      <c r="F3210" s="6" t="str">
        <f>+VLOOKUP($C3210,Sheet3!$B:$I,4,0)</f>
        <v>APW</v>
      </c>
      <c r="G3210" s="6">
        <f>+VLOOKUP($C3210,Sheet3!$B:$I,5,0)</f>
        <v>0</v>
      </c>
      <c r="H3210" s="6" t="str">
        <f>+VLOOKUP($C3210,Sheet3!$B:$I,6,0)</f>
        <v>P5N</v>
      </c>
      <c r="I3210" s="6" t="str">
        <f>+VLOOKUP($C3210,Sheet3!$B:$I,7,0)</f>
        <v>TOTALSOURCE</v>
      </c>
      <c r="J3210" s="6" t="str">
        <f>+VLOOKUP($C3210,Sheet3!$B:$I,8,0)</f>
        <v>-</v>
      </c>
      <c r="K3210" s="6" t="str">
        <f t="shared" si="152"/>
        <v>406X125S APW 0 P5N TOTALSOURCE -</v>
      </c>
      <c r="L3210" s="6" t="str">
        <f t="shared" si="151"/>
        <v>A</v>
      </c>
      <c r="M3210" s="6" t="s">
        <v>6972</v>
      </c>
    </row>
    <row r="3211" spans="1:13">
      <c r="A3211" s="6" t="s">
        <v>11285</v>
      </c>
      <c r="B3211" s="6" t="str">
        <f t="shared" si="150"/>
        <v>l151004592</v>
      </c>
      <c r="C3211" s="6" t="s">
        <v>8682</v>
      </c>
      <c r="D3211" s="6" t="str">
        <f>+VLOOKUP($C3211,Sheet3!$B:$I,2,0)</f>
        <v>406X125</v>
      </c>
      <c r="E3211" s="6" t="str">
        <f>+VLOOKUP($C3211,Sheet3!$B:$I,3,0)</f>
        <v>S</v>
      </c>
      <c r="F3211" s="6" t="str">
        <f>+VLOOKUP($C3211,Sheet3!$B:$I,4,0)</f>
        <v>APW</v>
      </c>
      <c r="G3211" s="6">
        <f>+VLOOKUP($C3211,Sheet3!$B:$I,5,0)</f>
        <v>0</v>
      </c>
      <c r="H3211" s="6" t="str">
        <f>+VLOOKUP($C3211,Sheet3!$B:$I,6,0)</f>
        <v>P5N</v>
      </c>
      <c r="I3211" s="6" t="str">
        <f>+VLOOKUP($C3211,Sheet3!$B:$I,7,0)</f>
        <v>TOTALSOURCE</v>
      </c>
      <c r="J3211" s="6" t="str">
        <f>+VLOOKUP($C3211,Sheet3!$B:$I,8,0)</f>
        <v>-</v>
      </c>
      <c r="K3211" s="6" t="str">
        <f t="shared" si="152"/>
        <v>406X125S APW 0 P5N TOTALSOURCE -</v>
      </c>
      <c r="L3211" s="6" t="str">
        <f t="shared" si="151"/>
        <v>A</v>
      </c>
      <c r="M3211" s="6" t="s">
        <v>6972</v>
      </c>
    </row>
    <row r="3212" spans="1:13">
      <c r="A3212" s="6" t="s">
        <v>11286</v>
      </c>
      <c r="B3212" s="6" t="str">
        <f t="shared" si="150"/>
        <v>l151002863</v>
      </c>
      <c r="C3212" s="6" t="s">
        <v>8682</v>
      </c>
      <c r="D3212" s="6" t="str">
        <f>+VLOOKUP($C3212,Sheet3!$B:$I,2,0)</f>
        <v>406X125</v>
      </c>
      <c r="E3212" s="6" t="str">
        <f>+VLOOKUP($C3212,Sheet3!$B:$I,3,0)</f>
        <v>S</v>
      </c>
      <c r="F3212" s="6" t="str">
        <f>+VLOOKUP($C3212,Sheet3!$B:$I,4,0)</f>
        <v>APW</v>
      </c>
      <c r="G3212" s="6">
        <f>+VLOOKUP($C3212,Sheet3!$B:$I,5,0)</f>
        <v>0</v>
      </c>
      <c r="H3212" s="6" t="str">
        <f>+VLOOKUP($C3212,Sheet3!$B:$I,6,0)</f>
        <v>P5N</v>
      </c>
      <c r="I3212" s="6" t="str">
        <f>+VLOOKUP($C3212,Sheet3!$B:$I,7,0)</f>
        <v>TOTALSOURCE</v>
      </c>
      <c r="J3212" s="6" t="str">
        <f>+VLOOKUP($C3212,Sheet3!$B:$I,8,0)</f>
        <v>-</v>
      </c>
      <c r="K3212" s="6" t="str">
        <f t="shared" si="152"/>
        <v>406X125S APW 0 P5N TOTALSOURCE -</v>
      </c>
      <c r="L3212" s="6" t="str">
        <f t="shared" si="151"/>
        <v>A</v>
      </c>
      <c r="M3212" s="6" t="s">
        <v>6972</v>
      </c>
    </row>
    <row r="3213" spans="1:13">
      <c r="A3213" s="6" t="s">
        <v>11287</v>
      </c>
      <c r="B3213" s="6" t="str">
        <f t="shared" si="150"/>
        <v>l150804410</v>
      </c>
      <c r="C3213" s="6" t="s">
        <v>8682</v>
      </c>
      <c r="D3213" s="6" t="str">
        <f>+VLOOKUP($C3213,Sheet3!$B:$I,2,0)</f>
        <v>406X125</v>
      </c>
      <c r="E3213" s="6" t="str">
        <f>+VLOOKUP($C3213,Sheet3!$B:$I,3,0)</f>
        <v>S</v>
      </c>
      <c r="F3213" s="6" t="str">
        <f>+VLOOKUP($C3213,Sheet3!$B:$I,4,0)</f>
        <v>APW</v>
      </c>
      <c r="G3213" s="6">
        <f>+VLOOKUP($C3213,Sheet3!$B:$I,5,0)</f>
        <v>0</v>
      </c>
      <c r="H3213" s="6" t="str">
        <f>+VLOOKUP($C3213,Sheet3!$B:$I,6,0)</f>
        <v>P5N</v>
      </c>
      <c r="I3213" s="6" t="str">
        <f>+VLOOKUP($C3213,Sheet3!$B:$I,7,0)</f>
        <v>TOTALSOURCE</v>
      </c>
      <c r="J3213" s="6" t="str">
        <f>+VLOOKUP($C3213,Sheet3!$B:$I,8,0)</f>
        <v>-</v>
      </c>
      <c r="K3213" s="6" t="str">
        <f t="shared" si="152"/>
        <v>406X125S APW 0 P5N TOTALSOURCE -</v>
      </c>
      <c r="L3213" s="6" t="str">
        <f t="shared" si="151"/>
        <v>A</v>
      </c>
      <c r="M3213" s="6" t="s">
        <v>6972</v>
      </c>
    </row>
    <row r="3214" spans="1:13">
      <c r="A3214" s="6" t="s">
        <v>11288</v>
      </c>
      <c r="B3214" s="6" t="str">
        <f t="shared" si="150"/>
        <v>l151003821</v>
      </c>
      <c r="C3214" s="6" t="s">
        <v>8682</v>
      </c>
      <c r="D3214" s="6" t="str">
        <f>+VLOOKUP($C3214,Sheet3!$B:$I,2,0)</f>
        <v>406X125</v>
      </c>
      <c r="E3214" s="6" t="str">
        <f>+VLOOKUP($C3214,Sheet3!$B:$I,3,0)</f>
        <v>S</v>
      </c>
      <c r="F3214" s="6" t="str">
        <f>+VLOOKUP($C3214,Sheet3!$B:$I,4,0)</f>
        <v>APW</v>
      </c>
      <c r="G3214" s="6">
        <f>+VLOOKUP($C3214,Sheet3!$B:$I,5,0)</f>
        <v>0</v>
      </c>
      <c r="H3214" s="6" t="str">
        <f>+VLOOKUP($C3214,Sheet3!$B:$I,6,0)</f>
        <v>P5N</v>
      </c>
      <c r="I3214" s="6" t="str">
        <f>+VLOOKUP($C3214,Sheet3!$B:$I,7,0)</f>
        <v>TOTALSOURCE</v>
      </c>
      <c r="J3214" s="6" t="str">
        <f>+VLOOKUP($C3214,Sheet3!$B:$I,8,0)</f>
        <v>-</v>
      </c>
      <c r="K3214" s="6" t="str">
        <f t="shared" si="152"/>
        <v>406X125S APW 0 P5N TOTALSOURCE -</v>
      </c>
      <c r="L3214" s="6" t="str">
        <f t="shared" si="151"/>
        <v>A</v>
      </c>
      <c r="M3214" s="6" t="s">
        <v>6972</v>
      </c>
    </row>
    <row r="3215" spans="1:13">
      <c r="A3215" s="6" t="s">
        <v>11289</v>
      </c>
      <c r="B3215" s="6" t="str">
        <f t="shared" si="150"/>
        <v>l151002482</v>
      </c>
      <c r="C3215" s="6" t="s">
        <v>8682</v>
      </c>
      <c r="D3215" s="6" t="str">
        <f>+VLOOKUP($C3215,Sheet3!$B:$I,2,0)</f>
        <v>406X125</v>
      </c>
      <c r="E3215" s="6" t="str">
        <f>+VLOOKUP($C3215,Sheet3!$B:$I,3,0)</f>
        <v>S</v>
      </c>
      <c r="F3215" s="6" t="str">
        <f>+VLOOKUP($C3215,Sheet3!$B:$I,4,0)</f>
        <v>APW</v>
      </c>
      <c r="G3215" s="6">
        <f>+VLOOKUP($C3215,Sheet3!$B:$I,5,0)</f>
        <v>0</v>
      </c>
      <c r="H3215" s="6" t="str">
        <f>+VLOOKUP($C3215,Sheet3!$B:$I,6,0)</f>
        <v>P5N</v>
      </c>
      <c r="I3215" s="6" t="str">
        <f>+VLOOKUP($C3215,Sheet3!$B:$I,7,0)</f>
        <v>TOTALSOURCE</v>
      </c>
      <c r="J3215" s="6" t="str">
        <f>+VLOOKUP($C3215,Sheet3!$B:$I,8,0)</f>
        <v>-</v>
      </c>
      <c r="K3215" s="6" t="str">
        <f t="shared" si="152"/>
        <v>406X125S APW 0 P5N TOTALSOURCE -</v>
      </c>
      <c r="L3215" s="6" t="str">
        <f t="shared" si="151"/>
        <v>A</v>
      </c>
      <c r="M3215" s="6" t="s">
        <v>6972</v>
      </c>
    </row>
    <row r="3216" spans="1:13">
      <c r="A3216" s="6" t="s">
        <v>11290</v>
      </c>
      <c r="B3216" s="6" t="str">
        <f t="shared" si="150"/>
        <v>l151002510</v>
      </c>
      <c r="C3216" s="6" t="s">
        <v>8682</v>
      </c>
      <c r="D3216" s="6" t="str">
        <f>+VLOOKUP($C3216,Sheet3!$B:$I,2,0)</f>
        <v>406X125</v>
      </c>
      <c r="E3216" s="6" t="str">
        <f>+VLOOKUP($C3216,Sheet3!$B:$I,3,0)</f>
        <v>S</v>
      </c>
      <c r="F3216" s="6" t="str">
        <f>+VLOOKUP($C3216,Sheet3!$B:$I,4,0)</f>
        <v>APW</v>
      </c>
      <c r="G3216" s="6">
        <f>+VLOOKUP($C3216,Sheet3!$B:$I,5,0)</f>
        <v>0</v>
      </c>
      <c r="H3216" s="6" t="str">
        <f>+VLOOKUP($C3216,Sheet3!$B:$I,6,0)</f>
        <v>P5N</v>
      </c>
      <c r="I3216" s="6" t="str">
        <f>+VLOOKUP($C3216,Sheet3!$B:$I,7,0)</f>
        <v>TOTALSOURCE</v>
      </c>
      <c r="J3216" s="6" t="str">
        <f>+VLOOKUP($C3216,Sheet3!$B:$I,8,0)</f>
        <v>-</v>
      </c>
      <c r="K3216" s="6" t="str">
        <f t="shared" si="152"/>
        <v>406X125S APW 0 P5N TOTALSOURCE -</v>
      </c>
      <c r="L3216" s="6" t="str">
        <f t="shared" si="151"/>
        <v>A</v>
      </c>
      <c r="M3216" s="6" t="s">
        <v>6972</v>
      </c>
    </row>
    <row r="3217" spans="1:13">
      <c r="A3217" s="6" t="s">
        <v>11291</v>
      </c>
      <c r="B3217" s="6" t="str">
        <f t="shared" si="150"/>
        <v>l150803305</v>
      </c>
      <c r="C3217" s="6" t="s">
        <v>11067</v>
      </c>
      <c r="D3217" s="6" t="str">
        <f>+VLOOKUP($C3217,Sheet3!$B:$I,2,0)</f>
        <v>406X125</v>
      </c>
      <c r="E3217" s="6" t="str">
        <f>+VLOOKUP($C3217,Sheet3!$B:$I,3,0)</f>
        <v>S</v>
      </c>
      <c r="F3217" s="6" t="str">
        <f>+VLOOKUP($C3217,Sheet3!$B:$I,4,0)</f>
        <v>APW</v>
      </c>
      <c r="G3217" s="6">
        <f>+VLOOKUP($C3217,Sheet3!$B:$I,5,0)</f>
        <v>0</v>
      </c>
      <c r="H3217" s="6" t="str">
        <f>+VLOOKUP($C3217,Sheet3!$B:$I,6,0)</f>
        <v>GREY</v>
      </c>
      <c r="I3217" s="6" t="str">
        <f>+VLOOKUP($C3217,Sheet3!$B:$I,7,0)</f>
        <v>TOTALSOURCE</v>
      </c>
      <c r="J3217" s="6" t="str">
        <f>+VLOOKUP($C3217,Sheet3!$B:$I,8,0)</f>
        <v>-</v>
      </c>
      <c r="K3217" s="6" t="str">
        <f t="shared" si="152"/>
        <v>406X125S APW 0 GREY TOTALSOURCE -</v>
      </c>
      <c r="L3217" s="6" t="str">
        <f t="shared" si="151"/>
        <v>A</v>
      </c>
      <c r="M3217" s="6" t="s">
        <v>6972</v>
      </c>
    </row>
    <row r="3218" spans="1:13">
      <c r="A3218" s="6" t="s">
        <v>11292</v>
      </c>
      <c r="B3218" s="6" t="str">
        <f t="shared" si="150"/>
        <v>l150803128</v>
      </c>
      <c r="C3218" s="6" t="s">
        <v>11067</v>
      </c>
      <c r="D3218" s="6" t="str">
        <f>+VLOOKUP($C3218,Sheet3!$B:$I,2,0)</f>
        <v>406X125</v>
      </c>
      <c r="E3218" s="6" t="str">
        <f>+VLOOKUP($C3218,Sheet3!$B:$I,3,0)</f>
        <v>S</v>
      </c>
      <c r="F3218" s="6" t="str">
        <f>+VLOOKUP($C3218,Sheet3!$B:$I,4,0)</f>
        <v>APW</v>
      </c>
      <c r="G3218" s="6">
        <f>+VLOOKUP($C3218,Sheet3!$B:$I,5,0)</f>
        <v>0</v>
      </c>
      <c r="H3218" s="6" t="str">
        <f>+VLOOKUP($C3218,Sheet3!$B:$I,6,0)</f>
        <v>GREY</v>
      </c>
      <c r="I3218" s="6" t="str">
        <f>+VLOOKUP($C3218,Sheet3!$B:$I,7,0)</f>
        <v>TOTALSOURCE</v>
      </c>
      <c r="J3218" s="6" t="str">
        <f>+VLOOKUP($C3218,Sheet3!$B:$I,8,0)</f>
        <v>-</v>
      </c>
      <c r="K3218" s="6" t="str">
        <f t="shared" si="152"/>
        <v>406X125S APW 0 GREY TOTALSOURCE -</v>
      </c>
      <c r="L3218" s="6" t="str">
        <f t="shared" si="151"/>
        <v>A</v>
      </c>
      <c r="M3218" s="6" t="s">
        <v>6972</v>
      </c>
    </row>
    <row r="3219" spans="1:13">
      <c r="A3219" s="6" t="s">
        <v>11293</v>
      </c>
      <c r="B3219" s="6" t="str">
        <f t="shared" si="150"/>
        <v>l151000521</v>
      </c>
      <c r="C3219" s="6" t="s">
        <v>11294</v>
      </c>
      <c r="D3219" s="6" t="str">
        <f>+VLOOKUP($C3219,Sheet3!$B:$I,2,0)</f>
        <v>323X100</v>
      </c>
      <c r="E3219" s="6" t="str">
        <f>+VLOOKUP($C3219,Sheet3!$B:$I,3,0)</f>
        <v>S</v>
      </c>
      <c r="F3219" s="6" t="str">
        <f>+VLOOKUP($C3219,Sheet3!$B:$I,4,0)</f>
        <v>APW</v>
      </c>
      <c r="G3219" s="6">
        <f>+VLOOKUP($C3219,Sheet3!$B:$I,5,0)</f>
        <v>0</v>
      </c>
      <c r="H3219" s="6" t="str">
        <f>+VLOOKUP($C3219,Sheet3!$B:$I,6,0)</f>
        <v>GREY</v>
      </c>
      <c r="I3219" s="6" t="str">
        <f>+VLOOKUP($C3219,Sheet3!$B:$I,7,0)</f>
        <v>TOTALSOURCE</v>
      </c>
      <c r="J3219" s="6" t="str">
        <f>+VLOOKUP($C3219,Sheet3!$B:$I,8,0)</f>
        <v>-</v>
      </c>
      <c r="K3219" s="6" t="str">
        <f t="shared" si="152"/>
        <v>323X100S APW 0 GREY TOTALSOURCE -</v>
      </c>
      <c r="L3219" s="6" t="str">
        <f t="shared" si="151"/>
        <v>A</v>
      </c>
      <c r="M3219" s="6" t="s">
        <v>6972</v>
      </c>
    </row>
    <row r="3220" spans="1:13">
      <c r="A3220" s="6" t="s">
        <v>11295</v>
      </c>
      <c r="B3220" s="6" t="str">
        <f t="shared" si="150"/>
        <v>l151003592</v>
      </c>
      <c r="C3220" s="6" t="s">
        <v>11294</v>
      </c>
      <c r="D3220" s="6" t="str">
        <f>+VLOOKUP($C3220,Sheet3!$B:$I,2,0)</f>
        <v>323X100</v>
      </c>
      <c r="E3220" s="6" t="str">
        <f>+VLOOKUP($C3220,Sheet3!$B:$I,3,0)</f>
        <v>S</v>
      </c>
      <c r="F3220" s="6" t="str">
        <f>+VLOOKUP($C3220,Sheet3!$B:$I,4,0)</f>
        <v>APW</v>
      </c>
      <c r="G3220" s="6">
        <f>+VLOOKUP($C3220,Sheet3!$B:$I,5,0)</f>
        <v>0</v>
      </c>
      <c r="H3220" s="6" t="str">
        <f>+VLOOKUP($C3220,Sheet3!$B:$I,6,0)</f>
        <v>GREY</v>
      </c>
      <c r="I3220" s="6" t="str">
        <f>+VLOOKUP($C3220,Sheet3!$B:$I,7,0)</f>
        <v>TOTALSOURCE</v>
      </c>
      <c r="J3220" s="6" t="str">
        <f>+VLOOKUP($C3220,Sheet3!$B:$I,8,0)</f>
        <v>-</v>
      </c>
      <c r="K3220" s="6" t="str">
        <f t="shared" si="152"/>
        <v>323X100S APW 0 GREY TOTALSOURCE -</v>
      </c>
      <c r="L3220" s="6" t="str">
        <f t="shared" si="151"/>
        <v>A</v>
      </c>
      <c r="M3220" s="6" t="s">
        <v>6972</v>
      </c>
    </row>
    <row r="3221" spans="1:13">
      <c r="A3221" s="6" t="s">
        <v>11296</v>
      </c>
      <c r="B3221" s="6" t="str">
        <f t="shared" si="150"/>
        <v>l151000263</v>
      </c>
      <c r="C3221" s="6" t="s">
        <v>11294</v>
      </c>
      <c r="D3221" s="6" t="str">
        <f>+VLOOKUP($C3221,Sheet3!$B:$I,2,0)</f>
        <v>323X100</v>
      </c>
      <c r="E3221" s="6" t="str">
        <f>+VLOOKUP($C3221,Sheet3!$B:$I,3,0)</f>
        <v>S</v>
      </c>
      <c r="F3221" s="6" t="str">
        <f>+VLOOKUP($C3221,Sheet3!$B:$I,4,0)</f>
        <v>APW</v>
      </c>
      <c r="G3221" s="6">
        <f>+VLOOKUP($C3221,Sheet3!$B:$I,5,0)</f>
        <v>0</v>
      </c>
      <c r="H3221" s="6" t="str">
        <f>+VLOOKUP($C3221,Sheet3!$B:$I,6,0)</f>
        <v>GREY</v>
      </c>
      <c r="I3221" s="6" t="str">
        <f>+VLOOKUP($C3221,Sheet3!$B:$I,7,0)</f>
        <v>TOTALSOURCE</v>
      </c>
      <c r="J3221" s="6" t="str">
        <f>+VLOOKUP($C3221,Sheet3!$B:$I,8,0)</f>
        <v>-</v>
      </c>
      <c r="K3221" s="6" t="str">
        <f t="shared" si="152"/>
        <v>323X100S APW 0 GREY TOTALSOURCE -</v>
      </c>
      <c r="L3221" s="6" t="str">
        <f t="shared" si="151"/>
        <v>A</v>
      </c>
      <c r="M3221" s="6" t="s">
        <v>6972</v>
      </c>
    </row>
    <row r="3222" spans="1:13">
      <c r="A3222" s="6" t="s">
        <v>11297</v>
      </c>
      <c r="B3222" s="6" t="str">
        <f t="shared" si="150"/>
        <v>l151000348</v>
      </c>
      <c r="C3222" s="6" t="s">
        <v>11294</v>
      </c>
      <c r="D3222" s="6" t="str">
        <f>+VLOOKUP($C3222,Sheet3!$B:$I,2,0)</f>
        <v>323X100</v>
      </c>
      <c r="E3222" s="6" t="str">
        <f>+VLOOKUP($C3222,Sheet3!$B:$I,3,0)</f>
        <v>S</v>
      </c>
      <c r="F3222" s="6" t="str">
        <f>+VLOOKUP($C3222,Sheet3!$B:$I,4,0)</f>
        <v>APW</v>
      </c>
      <c r="G3222" s="6">
        <f>+VLOOKUP($C3222,Sheet3!$B:$I,5,0)</f>
        <v>0</v>
      </c>
      <c r="H3222" s="6" t="str">
        <f>+VLOOKUP($C3222,Sheet3!$B:$I,6,0)</f>
        <v>GREY</v>
      </c>
      <c r="I3222" s="6" t="str">
        <f>+VLOOKUP($C3222,Sheet3!$B:$I,7,0)</f>
        <v>TOTALSOURCE</v>
      </c>
      <c r="J3222" s="6" t="str">
        <f>+VLOOKUP($C3222,Sheet3!$B:$I,8,0)</f>
        <v>-</v>
      </c>
      <c r="K3222" s="6" t="str">
        <f t="shared" si="152"/>
        <v>323X100S APW 0 GREY TOTALSOURCE -</v>
      </c>
      <c r="L3222" s="6" t="str">
        <f t="shared" si="151"/>
        <v>A</v>
      </c>
      <c r="M3222" s="6" t="s">
        <v>6972</v>
      </c>
    </row>
    <row r="3223" spans="1:13">
      <c r="A3223" s="6" t="s">
        <v>11298</v>
      </c>
      <c r="B3223" s="6" t="str">
        <f t="shared" si="150"/>
        <v>l151000409</v>
      </c>
      <c r="C3223" s="6" t="s">
        <v>11294</v>
      </c>
      <c r="D3223" s="6" t="str">
        <f>+VLOOKUP($C3223,Sheet3!$B:$I,2,0)</f>
        <v>323X100</v>
      </c>
      <c r="E3223" s="6" t="str">
        <f>+VLOOKUP($C3223,Sheet3!$B:$I,3,0)</f>
        <v>S</v>
      </c>
      <c r="F3223" s="6" t="str">
        <f>+VLOOKUP($C3223,Sheet3!$B:$I,4,0)</f>
        <v>APW</v>
      </c>
      <c r="G3223" s="6">
        <f>+VLOOKUP($C3223,Sheet3!$B:$I,5,0)</f>
        <v>0</v>
      </c>
      <c r="H3223" s="6" t="str">
        <f>+VLOOKUP($C3223,Sheet3!$B:$I,6,0)</f>
        <v>GREY</v>
      </c>
      <c r="I3223" s="6" t="str">
        <f>+VLOOKUP($C3223,Sheet3!$B:$I,7,0)</f>
        <v>TOTALSOURCE</v>
      </c>
      <c r="J3223" s="6" t="str">
        <f>+VLOOKUP($C3223,Sheet3!$B:$I,8,0)</f>
        <v>-</v>
      </c>
      <c r="K3223" s="6" t="str">
        <f t="shared" si="152"/>
        <v>323X100S APW 0 GREY TOTALSOURCE -</v>
      </c>
      <c r="L3223" s="6" t="str">
        <f t="shared" si="151"/>
        <v>A</v>
      </c>
      <c r="M3223" s="6" t="s">
        <v>6972</v>
      </c>
    </row>
    <row r="3224" spans="1:13">
      <c r="A3224" s="6" t="s">
        <v>11299</v>
      </c>
      <c r="B3224" s="6" t="str">
        <f t="shared" si="150"/>
        <v>l151000907</v>
      </c>
      <c r="C3224" s="6" t="s">
        <v>11294</v>
      </c>
      <c r="D3224" s="6" t="str">
        <f>+VLOOKUP($C3224,Sheet3!$B:$I,2,0)</f>
        <v>323X100</v>
      </c>
      <c r="E3224" s="6" t="str">
        <f>+VLOOKUP($C3224,Sheet3!$B:$I,3,0)</f>
        <v>S</v>
      </c>
      <c r="F3224" s="6" t="str">
        <f>+VLOOKUP($C3224,Sheet3!$B:$I,4,0)</f>
        <v>APW</v>
      </c>
      <c r="G3224" s="6">
        <f>+VLOOKUP($C3224,Sheet3!$B:$I,5,0)</f>
        <v>0</v>
      </c>
      <c r="H3224" s="6" t="str">
        <f>+VLOOKUP($C3224,Sheet3!$B:$I,6,0)</f>
        <v>GREY</v>
      </c>
      <c r="I3224" s="6" t="str">
        <f>+VLOOKUP($C3224,Sheet3!$B:$I,7,0)</f>
        <v>TOTALSOURCE</v>
      </c>
      <c r="J3224" s="6" t="str">
        <f>+VLOOKUP($C3224,Sheet3!$B:$I,8,0)</f>
        <v>-</v>
      </c>
      <c r="K3224" s="6" t="str">
        <f t="shared" si="152"/>
        <v>323X100S APW 0 GREY TOTALSOURCE -</v>
      </c>
      <c r="L3224" s="6" t="str">
        <f t="shared" si="151"/>
        <v>A</v>
      </c>
      <c r="M3224" s="6" t="s">
        <v>6972</v>
      </c>
    </row>
    <row r="3225" spans="1:13">
      <c r="A3225" s="6" t="s">
        <v>11300</v>
      </c>
      <c r="B3225" s="6" t="str">
        <f t="shared" si="150"/>
        <v>l151004520</v>
      </c>
      <c r="C3225" s="6" t="s">
        <v>11294</v>
      </c>
      <c r="D3225" s="6" t="str">
        <f>+VLOOKUP($C3225,Sheet3!$B:$I,2,0)</f>
        <v>323X100</v>
      </c>
      <c r="E3225" s="6" t="str">
        <f>+VLOOKUP($C3225,Sheet3!$B:$I,3,0)</f>
        <v>S</v>
      </c>
      <c r="F3225" s="6" t="str">
        <f>+VLOOKUP($C3225,Sheet3!$B:$I,4,0)</f>
        <v>APW</v>
      </c>
      <c r="G3225" s="6">
        <f>+VLOOKUP($C3225,Sheet3!$B:$I,5,0)</f>
        <v>0</v>
      </c>
      <c r="H3225" s="6" t="str">
        <f>+VLOOKUP($C3225,Sheet3!$B:$I,6,0)</f>
        <v>GREY</v>
      </c>
      <c r="I3225" s="6" t="str">
        <f>+VLOOKUP($C3225,Sheet3!$B:$I,7,0)</f>
        <v>TOTALSOURCE</v>
      </c>
      <c r="J3225" s="6" t="str">
        <f>+VLOOKUP($C3225,Sheet3!$B:$I,8,0)</f>
        <v>-</v>
      </c>
      <c r="K3225" s="6" t="str">
        <f t="shared" si="152"/>
        <v>323X100S APW 0 GREY TOTALSOURCE -</v>
      </c>
      <c r="L3225" s="6" t="str">
        <f t="shared" si="151"/>
        <v>A</v>
      </c>
      <c r="M3225" s="6" t="s">
        <v>6972</v>
      </c>
    </row>
    <row r="3226" spans="1:13">
      <c r="A3226" s="6" t="s">
        <v>11301</v>
      </c>
      <c r="B3226" s="6" t="str">
        <f t="shared" si="150"/>
        <v>l151003734</v>
      </c>
      <c r="C3226" s="6" t="s">
        <v>11294</v>
      </c>
      <c r="D3226" s="6" t="str">
        <f>+VLOOKUP($C3226,Sheet3!$B:$I,2,0)</f>
        <v>323X100</v>
      </c>
      <c r="E3226" s="6" t="str">
        <f>+VLOOKUP($C3226,Sheet3!$B:$I,3,0)</f>
        <v>S</v>
      </c>
      <c r="F3226" s="6" t="str">
        <f>+VLOOKUP($C3226,Sheet3!$B:$I,4,0)</f>
        <v>APW</v>
      </c>
      <c r="G3226" s="6">
        <f>+VLOOKUP($C3226,Sheet3!$B:$I,5,0)</f>
        <v>0</v>
      </c>
      <c r="H3226" s="6" t="str">
        <f>+VLOOKUP($C3226,Sheet3!$B:$I,6,0)</f>
        <v>GREY</v>
      </c>
      <c r="I3226" s="6" t="str">
        <f>+VLOOKUP($C3226,Sheet3!$B:$I,7,0)</f>
        <v>TOTALSOURCE</v>
      </c>
      <c r="J3226" s="6" t="str">
        <f>+VLOOKUP($C3226,Sheet3!$B:$I,8,0)</f>
        <v>-</v>
      </c>
      <c r="K3226" s="6" t="str">
        <f t="shared" si="152"/>
        <v>323X100S APW 0 GREY TOTALSOURCE -</v>
      </c>
      <c r="L3226" s="6" t="str">
        <f t="shared" si="151"/>
        <v>A</v>
      </c>
      <c r="M3226" s="6" t="s">
        <v>6972</v>
      </c>
    </row>
    <row r="3227" spans="1:13">
      <c r="A3227" s="6" t="s">
        <v>11302</v>
      </c>
      <c r="B3227" s="6" t="str">
        <f t="shared" si="150"/>
        <v>l151000752</v>
      </c>
      <c r="C3227" s="6" t="s">
        <v>11294</v>
      </c>
      <c r="D3227" s="6" t="str">
        <f>+VLOOKUP($C3227,Sheet3!$B:$I,2,0)</f>
        <v>323X100</v>
      </c>
      <c r="E3227" s="6" t="str">
        <f>+VLOOKUP($C3227,Sheet3!$B:$I,3,0)</f>
        <v>S</v>
      </c>
      <c r="F3227" s="6" t="str">
        <f>+VLOOKUP($C3227,Sheet3!$B:$I,4,0)</f>
        <v>APW</v>
      </c>
      <c r="G3227" s="6">
        <f>+VLOOKUP($C3227,Sheet3!$B:$I,5,0)</f>
        <v>0</v>
      </c>
      <c r="H3227" s="6" t="str">
        <f>+VLOOKUP($C3227,Sheet3!$B:$I,6,0)</f>
        <v>GREY</v>
      </c>
      <c r="I3227" s="6" t="str">
        <f>+VLOOKUP($C3227,Sheet3!$B:$I,7,0)</f>
        <v>TOTALSOURCE</v>
      </c>
      <c r="J3227" s="6" t="str">
        <f>+VLOOKUP($C3227,Sheet3!$B:$I,8,0)</f>
        <v>-</v>
      </c>
      <c r="K3227" s="6" t="str">
        <f t="shared" si="152"/>
        <v>323X100S APW 0 GREY TOTALSOURCE -</v>
      </c>
      <c r="L3227" s="6" t="str">
        <f t="shared" si="151"/>
        <v>A</v>
      </c>
      <c r="M3227" s="6" t="s">
        <v>6972</v>
      </c>
    </row>
    <row r="3228" spans="1:13">
      <c r="A3228" s="6" t="s">
        <v>11303</v>
      </c>
      <c r="B3228" s="6" t="str">
        <f t="shared" si="150"/>
        <v>l151000859</v>
      </c>
      <c r="C3228" s="6" t="s">
        <v>11294</v>
      </c>
      <c r="D3228" s="6" t="str">
        <f>+VLOOKUP($C3228,Sheet3!$B:$I,2,0)</f>
        <v>323X100</v>
      </c>
      <c r="E3228" s="6" t="str">
        <f>+VLOOKUP($C3228,Sheet3!$B:$I,3,0)</f>
        <v>S</v>
      </c>
      <c r="F3228" s="6" t="str">
        <f>+VLOOKUP($C3228,Sheet3!$B:$I,4,0)</f>
        <v>APW</v>
      </c>
      <c r="G3228" s="6">
        <f>+VLOOKUP($C3228,Sheet3!$B:$I,5,0)</f>
        <v>0</v>
      </c>
      <c r="H3228" s="6" t="str">
        <f>+VLOOKUP($C3228,Sheet3!$B:$I,6,0)</f>
        <v>GREY</v>
      </c>
      <c r="I3228" s="6" t="str">
        <f>+VLOOKUP($C3228,Sheet3!$B:$I,7,0)</f>
        <v>TOTALSOURCE</v>
      </c>
      <c r="J3228" s="6" t="str">
        <f>+VLOOKUP($C3228,Sheet3!$B:$I,8,0)</f>
        <v>-</v>
      </c>
      <c r="K3228" s="6" t="str">
        <f t="shared" si="152"/>
        <v>323X100S APW 0 GREY TOTALSOURCE -</v>
      </c>
      <c r="L3228" s="6" t="str">
        <f t="shared" si="151"/>
        <v>A</v>
      </c>
      <c r="M3228" s="6" t="s">
        <v>6972</v>
      </c>
    </row>
    <row r="3229" spans="1:13">
      <c r="A3229" s="6" t="s">
        <v>11304</v>
      </c>
      <c r="B3229" s="6" t="str">
        <f t="shared" si="150"/>
        <v>l151000949</v>
      </c>
      <c r="C3229" s="6" t="s">
        <v>11294</v>
      </c>
      <c r="D3229" s="6" t="str">
        <f>+VLOOKUP($C3229,Sheet3!$B:$I,2,0)</f>
        <v>323X100</v>
      </c>
      <c r="E3229" s="6" t="str">
        <f>+VLOOKUP($C3229,Sheet3!$B:$I,3,0)</f>
        <v>S</v>
      </c>
      <c r="F3229" s="6" t="str">
        <f>+VLOOKUP($C3229,Sheet3!$B:$I,4,0)</f>
        <v>APW</v>
      </c>
      <c r="G3229" s="6">
        <f>+VLOOKUP($C3229,Sheet3!$B:$I,5,0)</f>
        <v>0</v>
      </c>
      <c r="H3229" s="6" t="str">
        <f>+VLOOKUP($C3229,Sheet3!$B:$I,6,0)</f>
        <v>GREY</v>
      </c>
      <c r="I3229" s="6" t="str">
        <f>+VLOOKUP($C3229,Sheet3!$B:$I,7,0)</f>
        <v>TOTALSOURCE</v>
      </c>
      <c r="J3229" s="6" t="str">
        <f>+VLOOKUP($C3229,Sheet3!$B:$I,8,0)</f>
        <v>-</v>
      </c>
      <c r="K3229" s="6" t="str">
        <f t="shared" si="152"/>
        <v>323X100S APW 0 GREY TOTALSOURCE -</v>
      </c>
      <c r="L3229" s="6" t="str">
        <f t="shared" si="151"/>
        <v>A</v>
      </c>
      <c r="M3229" s="6" t="s">
        <v>6972</v>
      </c>
    </row>
    <row r="3230" spans="1:13">
      <c r="A3230" s="6" t="s">
        <v>11305</v>
      </c>
      <c r="B3230" s="6" t="str">
        <f t="shared" si="150"/>
        <v>l151003819</v>
      </c>
      <c r="C3230" s="6" t="s">
        <v>11294</v>
      </c>
      <c r="D3230" s="6" t="str">
        <f>+VLOOKUP($C3230,Sheet3!$B:$I,2,0)</f>
        <v>323X100</v>
      </c>
      <c r="E3230" s="6" t="str">
        <f>+VLOOKUP($C3230,Sheet3!$B:$I,3,0)</f>
        <v>S</v>
      </c>
      <c r="F3230" s="6" t="str">
        <f>+VLOOKUP($C3230,Sheet3!$B:$I,4,0)</f>
        <v>APW</v>
      </c>
      <c r="G3230" s="6">
        <f>+VLOOKUP($C3230,Sheet3!$B:$I,5,0)</f>
        <v>0</v>
      </c>
      <c r="H3230" s="6" t="str">
        <f>+VLOOKUP($C3230,Sheet3!$B:$I,6,0)</f>
        <v>GREY</v>
      </c>
      <c r="I3230" s="6" t="str">
        <f>+VLOOKUP($C3230,Sheet3!$B:$I,7,0)</f>
        <v>TOTALSOURCE</v>
      </c>
      <c r="J3230" s="6" t="str">
        <f>+VLOOKUP($C3230,Sheet3!$B:$I,8,0)</f>
        <v>-</v>
      </c>
      <c r="K3230" s="6" t="str">
        <f t="shared" si="152"/>
        <v>323X100S APW 0 GREY TOTALSOURCE -</v>
      </c>
      <c r="L3230" s="6" t="str">
        <f t="shared" si="151"/>
        <v>A</v>
      </c>
      <c r="M3230" s="6" t="s">
        <v>6972</v>
      </c>
    </row>
    <row r="3231" spans="1:13">
      <c r="A3231" s="6" t="s">
        <v>11306</v>
      </c>
      <c r="B3231" s="6" t="str">
        <f t="shared" si="150"/>
        <v>l151000858</v>
      </c>
      <c r="C3231" s="6" t="s">
        <v>11294</v>
      </c>
      <c r="D3231" s="6" t="str">
        <f>+VLOOKUP($C3231,Sheet3!$B:$I,2,0)</f>
        <v>323X100</v>
      </c>
      <c r="E3231" s="6" t="str">
        <f>+VLOOKUP($C3231,Sheet3!$B:$I,3,0)</f>
        <v>S</v>
      </c>
      <c r="F3231" s="6" t="str">
        <f>+VLOOKUP($C3231,Sheet3!$B:$I,4,0)</f>
        <v>APW</v>
      </c>
      <c r="G3231" s="6">
        <f>+VLOOKUP($C3231,Sheet3!$B:$I,5,0)</f>
        <v>0</v>
      </c>
      <c r="H3231" s="6" t="str">
        <f>+VLOOKUP($C3231,Sheet3!$B:$I,6,0)</f>
        <v>GREY</v>
      </c>
      <c r="I3231" s="6" t="str">
        <f>+VLOOKUP($C3231,Sheet3!$B:$I,7,0)</f>
        <v>TOTALSOURCE</v>
      </c>
      <c r="J3231" s="6" t="str">
        <f>+VLOOKUP($C3231,Sheet3!$B:$I,8,0)</f>
        <v>-</v>
      </c>
      <c r="K3231" s="6" t="str">
        <f t="shared" si="152"/>
        <v>323X100S APW 0 GREY TOTALSOURCE -</v>
      </c>
      <c r="L3231" s="6" t="str">
        <f t="shared" si="151"/>
        <v>A</v>
      </c>
      <c r="M3231" s="6" t="s">
        <v>6972</v>
      </c>
    </row>
    <row r="3232" spans="1:13">
      <c r="A3232" s="6" t="s">
        <v>11307</v>
      </c>
      <c r="B3232" s="6" t="str">
        <f t="shared" si="150"/>
        <v>l151001083</v>
      </c>
      <c r="C3232" s="6" t="s">
        <v>11294</v>
      </c>
      <c r="D3232" s="6" t="str">
        <f>+VLOOKUP($C3232,Sheet3!$B:$I,2,0)</f>
        <v>323X100</v>
      </c>
      <c r="E3232" s="6" t="str">
        <f>+VLOOKUP($C3232,Sheet3!$B:$I,3,0)</f>
        <v>S</v>
      </c>
      <c r="F3232" s="6" t="str">
        <f>+VLOOKUP($C3232,Sheet3!$B:$I,4,0)</f>
        <v>APW</v>
      </c>
      <c r="G3232" s="6">
        <f>+VLOOKUP($C3232,Sheet3!$B:$I,5,0)</f>
        <v>0</v>
      </c>
      <c r="H3232" s="6" t="str">
        <f>+VLOOKUP($C3232,Sheet3!$B:$I,6,0)</f>
        <v>GREY</v>
      </c>
      <c r="I3232" s="6" t="str">
        <f>+VLOOKUP($C3232,Sheet3!$B:$I,7,0)</f>
        <v>TOTALSOURCE</v>
      </c>
      <c r="J3232" s="6" t="str">
        <f>+VLOOKUP($C3232,Sheet3!$B:$I,8,0)</f>
        <v>-</v>
      </c>
      <c r="K3232" s="6" t="str">
        <f t="shared" si="152"/>
        <v>323X100S APW 0 GREY TOTALSOURCE -</v>
      </c>
      <c r="L3232" s="6" t="str">
        <f t="shared" si="151"/>
        <v>A</v>
      </c>
      <c r="M3232" s="6" t="s">
        <v>6972</v>
      </c>
    </row>
    <row r="3233" spans="1:13">
      <c r="A3233" s="6" t="s">
        <v>11308</v>
      </c>
      <c r="B3233" s="6" t="str">
        <f t="shared" si="150"/>
        <v>l151000673</v>
      </c>
      <c r="C3233" s="6" t="s">
        <v>11294</v>
      </c>
      <c r="D3233" s="6" t="str">
        <f>+VLOOKUP($C3233,Sheet3!$B:$I,2,0)</f>
        <v>323X100</v>
      </c>
      <c r="E3233" s="6" t="str">
        <f>+VLOOKUP($C3233,Sheet3!$B:$I,3,0)</f>
        <v>S</v>
      </c>
      <c r="F3233" s="6" t="str">
        <f>+VLOOKUP($C3233,Sheet3!$B:$I,4,0)</f>
        <v>APW</v>
      </c>
      <c r="G3233" s="6">
        <f>+VLOOKUP($C3233,Sheet3!$B:$I,5,0)</f>
        <v>0</v>
      </c>
      <c r="H3233" s="6" t="str">
        <f>+VLOOKUP($C3233,Sheet3!$B:$I,6,0)</f>
        <v>GREY</v>
      </c>
      <c r="I3233" s="6" t="str">
        <f>+VLOOKUP($C3233,Sheet3!$B:$I,7,0)</f>
        <v>TOTALSOURCE</v>
      </c>
      <c r="J3233" s="6" t="str">
        <f>+VLOOKUP($C3233,Sheet3!$B:$I,8,0)</f>
        <v>-</v>
      </c>
      <c r="K3233" s="6" t="str">
        <f t="shared" si="152"/>
        <v>323X100S APW 0 GREY TOTALSOURCE -</v>
      </c>
      <c r="L3233" s="6" t="str">
        <f t="shared" si="151"/>
        <v>A</v>
      </c>
      <c r="M3233" s="6" t="s">
        <v>6972</v>
      </c>
    </row>
    <row r="3234" spans="1:13">
      <c r="A3234" s="6" t="s">
        <v>11309</v>
      </c>
      <c r="B3234" s="6" t="str">
        <f t="shared" si="150"/>
        <v>l151000989</v>
      </c>
      <c r="C3234" s="6" t="s">
        <v>11294</v>
      </c>
      <c r="D3234" s="6" t="str">
        <f>+VLOOKUP($C3234,Sheet3!$B:$I,2,0)</f>
        <v>323X100</v>
      </c>
      <c r="E3234" s="6" t="str">
        <f>+VLOOKUP($C3234,Sheet3!$B:$I,3,0)</f>
        <v>S</v>
      </c>
      <c r="F3234" s="6" t="str">
        <f>+VLOOKUP($C3234,Sheet3!$B:$I,4,0)</f>
        <v>APW</v>
      </c>
      <c r="G3234" s="6">
        <f>+VLOOKUP($C3234,Sheet3!$B:$I,5,0)</f>
        <v>0</v>
      </c>
      <c r="H3234" s="6" t="str">
        <f>+VLOOKUP($C3234,Sheet3!$B:$I,6,0)</f>
        <v>GREY</v>
      </c>
      <c r="I3234" s="6" t="str">
        <f>+VLOOKUP($C3234,Sheet3!$B:$I,7,0)</f>
        <v>TOTALSOURCE</v>
      </c>
      <c r="J3234" s="6" t="str">
        <f>+VLOOKUP($C3234,Sheet3!$B:$I,8,0)</f>
        <v>-</v>
      </c>
      <c r="K3234" s="6" t="str">
        <f t="shared" si="152"/>
        <v>323X100S APW 0 GREY TOTALSOURCE -</v>
      </c>
      <c r="L3234" s="6" t="str">
        <f t="shared" si="151"/>
        <v>A</v>
      </c>
      <c r="M3234" s="6" t="s">
        <v>6972</v>
      </c>
    </row>
    <row r="3235" spans="1:13">
      <c r="A3235" s="6" t="s">
        <v>11310</v>
      </c>
      <c r="B3235" s="6" t="str">
        <f t="shared" si="150"/>
        <v>l151000438</v>
      </c>
      <c r="C3235" s="6" t="s">
        <v>11294</v>
      </c>
      <c r="D3235" s="6" t="str">
        <f>+VLOOKUP($C3235,Sheet3!$B:$I,2,0)</f>
        <v>323X100</v>
      </c>
      <c r="E3235" s="6" t="str">
        <f>+VLOOKUP($C3235,Sheet3!$B:$I,3,0)</f>
        <v>S</v>
      </c>
      <c r="F3235" s="6" t="str">
        <f>+VLOOKUP($C3235,Sheet3!$B:$I,4,0)</f>
        <v>APW</v>
      </c>
      <c r="G3235" s="6">
        <f>+VLOOKUP($C3235,Sheet3!$B:$I,5,0)</f>
        <v>0</v>
      </c>
      <c r="H3235" s="6" t="str">
        <f>+VLOOKUP($C3235,Sheet3!$B:$I,6,0)</f>
        <v>GREY</v>
      </c>
      <c r="I3235" s="6" t="str">
        <f>+VLOOKUP($C3235,Sheet3!$B:$I,7,0)</f>
        <v>TOTALSOURCE</v>
      </c>
      <c r="J3235" s="6" t="str">
        <f>+VLOOKUP($C3235,Sheet3!$B:$I,8,0)</f>
        <v>-</v>
      </c>
      <c r="K3235" s="6" t="str">
        <f t="shared" si="152"/>
        <v>323X100S APW 0 GREY TOTALSOURCE -</v>
      </c>
      <c r="L3235" s="6" t="str">
        <f t="shared" si="151"/>
        <v>A</v>
      </c>
      <c r="M3235" s="6" t="s">
        <v>6972</v>
      </c>
    </row>
    <row r="3236" spans="1:13">
      <c r="A3236" s="6" t="s">
        <v>11311</v>
      </c>
      <c r="B3236" s="6" t="str">
        <f t="shared" si="150"/>
        <v>l151000804</v>
      </c>
      <c r="C3236" s="6" t="s">
        <v>11294</v>
      </c>
      <c r="D3236" s="6" t="str">
        <f>+VLOOKUP($C3236,Sheet3!$B:$I,2,0)</f>
        <v>323X100</v>
      </c>
      <c r="E3236" s="6" t="str">
        <f>+VLOOKUP($C3236,Sheet3!$B:$I,3,0)</f>
        <v>S</v>
      </c>
      <c r="F3236" s="6" t="str">
        <f>+VLOOKUP($C3236,Sheet3!$B:$I,4,0)</f>
        <v>APW</v>
      </c>
      <c r="G3236" s="6">
        <f>+VLOOKUP($C3236,Sheet3!$B:$I,5,0)</f>
        <v>0</v>
      </c>
      <c r="H3236" s="6" t="str">
        <f>+VLOOKUP($C3236,Sheet3!$B:$I,6,0)</f>
        <v>GREY</v>
      </c>
      <c r="I3236" s="6" t="str">
        <f>+VLOOKUP($C3236,Sheet3!$B:$I,7,0)</f>
        <v>TOTALSOURCE</v>
      </c>
      <c r="J3236" s="6" t="str">
        <f>+VLOOKUP($C3236,Sheet3!$B:$I,8,0)</f>
        <v>-</v>
      </c>
      <c r="K3236" s="6" t="str">
        <f t="shared" si="152"/>
        <v>323X100S APW 0 GREY TOTALSOURCE -</v>
      </c>
      <c r="L3236" s="6" t="str">
        <f t="shared" si="151"/>
        <v>A</v>
      </c>
      <c r="M3236" s="6" t="s">
        <v>6972</v>
      </c>
    </row>
    <row r="3237" spans="1:13">
      <c r="A3237" s="6" t="s">
        <v>11312</v>
      </c>
      <c r="B3237" s="6" t="str">
        <f t="shared" si="150"/>
        <v>l151003925</v>
      </c>
      <c r="C3237" s="6" t="s">
        <v>11294</v>
      </c>
      <c r="D3237" s="6" t="str">
        <f>+VLOOKUP($C3237,Sheet3!$B:$I,2,0)</f>
        <v>323X100</v>
      </c>
      <c r="E3237" s="6" t="str">
        <f>+VLOOKUP($C3237,Sheet3!$B:$I,3,0)</f>
        <v>S</v>
      </c>
      <c r="F3237" s="6" t="str">
        <f>+VLOOKUP($C3237,Sheet3!$B:$I,4,0)</f>
        <v>APW</v>
      </c>
      <c r="G3237" s="6">
        <f>+VLOOKUP($C3237,Sheet3!$B:$I,5,0)</f>
        <v>0</v>
      </c>
      <c r="H3237" s="6" t="str">
        <f>+VLOOKUP($C3237,Sheet3!$B:$I,6,0)</f>
        <v>GREY</v>
      </c>
      <c r="I3237" s="6" t="str">
        <f>+VLOOKUP($C3237,Sheet3!$B:$I,7,0)</f>
        <v>TOTALSOURCE</v>
      </c>
      <c r="J3237" s="6" t="str">
        <f>+VLOOKUP($C3237,Sheet3!$B:$I,8,0)</f>
        <v>-</v>
      </c>
      <c r="K3237" s="6" t="str">
        <f t="shared" si="152"/>
        <v>323X100S APW 0 GREY TOTALSOURCE -</v>
      </c>
      <c r="L3237" s="6" t="str">
        <f t="shared" si="151"/>
        <v>A</v>
      </c>
      <c r="M3237" s="6" t="s">
        <v>6972</v>
      </c>
    </row>
    <row r="3238" spans="1:13">
      <c r="A3238" s="6" t="s">
        <v>11313</v>
      </c>
      <c r="B3238" s="6" t="str">
        <f t="shared" si="150"/>
        <v>l151000702</v>
      </c>
      <c r="C3238" s="6" t="s">
        <v>11294</v>
      </c>
      <c r="D3238" s="6" t="str">
        <f>+VLOOKUP($C3238,Sheet3!$B:$I,2,0)</f>
        <v>323X100</v>
      </c>
      <c r="E3238" s="6" t="str">
        <f>+VLOOKUP($C3238,Sheet3!$B:$I,3,0)</f>
        <v>S</v>
      </c>
      <c r="F3238" s="6" t="str">
        <f>+VLOOKUP($C3238,Sheet3!$B:$I,4,0)</f>
        <v>APW</v>
      </c>
      <c r="G3238" s="6">
        <f>+VLOOKUP($C3238,Sheet3!$B:$I,5,0)</f>
        <v>0</v>
      </c>
      <c r="H3238" s="6" t="str">
        <f>+VLOOKUP($C3238,Sheet3!$B:$I,6,0)</f>
        <v>GREY</v>
      </c>
      <c r="I3238" s="6" t="str">
        <f>+VLOOKUP($C3238,Sheet3!$B:$I,7,0)</f>
        <v>TOTALSOURCE</v>
      </c>
      <c r="J3238" s="6" t="str">
        <f>+VLOOKUP($C3238,Sheet3!$B:$I,8,0)</f>
        <v>-</v>
      </c>
      <c r="K3238" s="6" t="str">
        <f t="shared" si="152"/>
        <v>323X100S APW 0 GREY TOTALSOURCE -</v>
      </c>
      <c r="L3238" s="6" t="str">
        <f t="shared" si="151"/>
        <v>A</v>
      </c>
      <c r="M3238" s="6" t="s">
        <v>6972</v>
      </c>
    </row>
    <row r="3239" spans="1:13">
      <c r="A3239" s="6" t="s">
        <v>11314</v>
      </c>
      <c r="B3239" s="6" t="str">
        <f t="shared" si="150"/>
        <v>l151003646</v>
      </c>
      <c r="C3239" s="6" t="s">
        <v>11294</v>
      </c>
      <c r="D3239" s="6" t="str">
        <f>+VLOOKUP($C3239,Sheet3!$B:$I,2,0)</f>
        <v>323X100</v>
      </c>
      <c r="E3239" s="6" t="str">
        <f>+VLOOKUP($C3239,Sheet3!$B:$I,3,0)</f>
        <v>S</v>
      </c>
      <c r="F3239" s="6" t="str">
        <f>+VLOOKUP($C3239,Sheet3!$B:$I,4,0)</f>
        <v>APW</v>
      </c>
      <c r="G3239" s="6">
        <f>+VLOOKUP($C3239,Sheet3!$B:$I,5,0)</f>
        <v>0</v>
      </c>
      <c r="H3239" s="6" t="str">
        <f>+VLOOKUP($C3239,Sheet3!$B:$I,6,0)</f>
        <v>GREY</v>
      </c>
      <c r="I3239" s="6" t="str">
        <f>+VLOOKUP($C3239,Sheet3!$B:$I,7,0)</f>
        <v>TOTALSOURCE</v>
      </c>
      <c r="J3239" s="6" t="str">
        <f>+VLOOKUP($C3239,Sheet3!$B:$I,8,0)</f>
        <v>-</v>
      </c>
      <c r="K3239" s="6" t="str">
        <f t="shared" si="152"/>
        <v>323X100S APW 0 GREY TOTALSOURCE -</v>
      </c>
      <c r="L3239" s="6" t="str">
        <f t="shared" si="151"/>
        <v>A</v>
      </c>
      <c r="M3239" s="6" t="s">
        <v>6972</v>
      </c>
    </row>
    <row r="3240" spans="1:13">
      <c r="A3240" s="6" t="s">
        <v>11315</v>
      </c>
      <c r="B3240" s="6" t="str">
        <f t="shared" si="150"/>
        <v>l151003483</v>
      </c>
      <c r="C3240" s="6" t="s">
        <v>11294</v>
      </c>
      <c r="D3240" s="6" t="str">
        <f>+VLOOKUP($C3240,Sheet3!$B:$I,2,0)</f>
        <v>323X100</v>
      </c>
      <c r="E3240" s="6" t="str">
        <f>+VLOOKUP($C3240,Sheet3!$B:$I,3,0)</f>
        <v>S</v>
      </c>
      <c r="F3240" s="6" t="str">
        <f>+VLOOKUP($C3240,Sheet3!$B:$I,4,0)</f>
        <v>APW</v>
      </c>
      <c r="G3240" s="6">
        <f>+VLOOKUP($C3240,Sheet3!$B:$I,5,0)</f>
        <v>0</v>
      </c>
      <c r="H3240" s="6" t="str">
        <f>+VLOOKUP($C3240,Sheet3!$B:$I,6,0)</f>
        <v>GREY</v>
      </c>
      <c r="I3240" s="6" t="str">
        <f>+VLOOKUP($C3240,Sheet3!$B:$I,7,0)</f>
        <v>TOTALSOURCE</v>
      </c>
      <c r="J3240" s="6" t="str">
        <f>+VLOOKUP($C3240,Sheet3!$B:$I,8,0)</f>
        <v>-</v>
      </c>
      <c r="K3240" s="6" t="str">
        <f t="shared" si="152"/>
        <v>323X100S APW 0 GREY TOTALSOURCE -</v>
      </c>
      <c r="L3240" s="6" t="str">
        <f t="shared" si="151"/>
        <v>A</v>
      </c>
      <c r="M3240" s="6" t="s">
        <v>6972</v>
      </c>
    </row>
    <row r="3241" spans="1:13">
      <c r="A3241" s="6" t="s">
        <v>11316</v>
      </c>
      <c r="B3241" s="6" t="str">
        <f t="shared" si="150"/>
        <v>l151000588</v>
      </c>
      <c r="C3241" s="6" t="s">
        <v>11294</v>
      </c>
      <c r="D3241" s="6" t="str">
        <f>+VLOOKUP($C3241,Sheet3!$B:$I,2,0)</f>
        <v>323X100</v>
      </c>
      <c r="E3241" s="6" t="str">
        <f>+VLOOKUP($C3241,Sheet3!$B:$I,3,0)</f>
        <v>S</v>
      </c>
      <c r="F3241" s="6" t="str">
        <f>+VLOOKUP($C3241,Sheet3!$B:$I,4,0)</f>
        <v>APW</v>
      </c>
      <c r="G3241" s="6">
        <f>+VLOOKUP($C3241,Sheet3!$B:$I,5,0)</f>
        <v>0</v>
      </c>
      <c r="H3241" s="6" t="str">
        <f>+VLOOKUP($C3241,Sheet3!$B:$I,6,0)</f>
        <v>GREY</v>
      </c>
      <c r="I3241" s="6" t="str">
        <f>+VLOOKUP($C3241,Sheet3!$B:$I,7,0)</f>
        <v>TOTALSOURCE</v>
      </c>
      <c r="J3241" s="6" t="str">
        <f>+VLOOKUP($C3241,Sheet3!$B:$I,8,0)</f>
        <v>-</v>
      </c>
      <c r="K3241" s="6" t="str">
        <f t="shared" si="152"/>
        <v>323X100S APW 0 GREY TOTALSOURCE -</v>
      </c>
      <c r="L3241" s="6" t="str">
        <f t="shared" si="151"/>
        <v>A</v>
      </c>
      <c r="M3241" s="6" t="s">
        <v>6972</v>
      </c>
    </row>
    <row r="3242" spans="1:13">
      <c r="A3242" s="6" t="s">
        <v>11317</v>
      </c>
      <c r="B3242" s="6" t="str">
        <f t="shared" si="150"/>
        <v>l151000133</v>
      </c>
      <c r="C3242" s="6" t="s">
        <v>11294</v>
      </c>
      <c r="D3242" s="6" t="str">
        <f>+VLOOKUP($C3242,Sheet3!$B:$I,2,0)</f>
        <v>323X100</v>
      </c>
      <c r="E3242" s="6" t="str">
        <f>+VLOOKUP($C3242,Sheet3!$B:$I,3,0)</f>
        <v>S</v>
      </c>
      <c r="F3242" s="6" t="str">
        <f>+VLOOKUP($C3242,Sheet3!$B:$I,4,0)</f>
        <v>APW</v>
      </c>
      <c r="G3242" s="6">
        <f>+VLOOKUP($C3242,Sheet3!$B:$I,5,0)</f>
        <v>0</v>
      </c>
      <c r="H3242" s="6" t="str">
        <f>+VLOOKUP($C3242,Sheet3!$B:$I,6,0)</f>
        <v>GREY</v>
      </c>
      <c r="I3242" s="6" t="str">
        <f>+VLOOKUP($C3242,Sheet3!$B:$I,7,0)</f>
        <v>TOTALSOURCE</v>
      </c>
      <c r="J3242" s="6" t="str">
        <f>+VLOOKUP($C3242,Sheet3!$B:$I,8,0)</f>
        <v>-</v>
      </c>
      <c r="K3242" s="6" t="str">
        <f t="shared" si="152"/>
        <v>323X100S APW 0 GREY TOTALSOURCE -</v>
      </c>
      <c r="L3242" s="6" t="str">
        <f t="shared" si="151"/>
        <v>A</v>
      </c>
      <c r="M3242" s="6" t="s">
        <v>6972</v>
      </c>
    </row>
    <row r="3243" spans="1:13">
      <c r="A3243" s="6" t="s">
        <v>11318</v>
      </c>
      <c r="B3243" s="6" t="str">
        <f t="shared" si="150"/>
        <v>l151004594</v>
      </c>
      <c r="C3243" s="6" t="s">
        <v>11294</v>
      </c>
      <c r="D3243" s="6" t="str">
        <f>+VLOOKUP($C3243,Sheet3!$B:$I,2,0)</f>
        <v>323X100</v>
      </c>
      <c r="E3243" s="6" t="str">
        <f>+VLOOKUP($C3243,Sheet3!$B:$I,3,0)</f>
        <v>S</v>
      </c>
      <c r="F3243" s="6" t="str">
        <f>+VLOOKUP($C3243,Sheet3!$B:$I,4,0)</f>
        <v>APW</v>
      </c>
      <c r="G3243" s="6">
        <f>+VLOOKUP($C3243,Sheet3!$B:$I,5,0)</f>
        <v>0</v>
      </c>
      <c r="H3243" s="6" t="str">
        <f>+VLOOKUP($C3243,Sheet3!$B:$I,6,0)</f>
        <v>GREY</v>
      </c>
      <c r="I3243" s="6" t="str">
        <f>+VLOOKUP($C3243,Sheet3!$B:$I,7,0)</f>
        <v>TOTALSOURCE</v>
      </c>
      <c r="J3243" s="6" t="str">
        <f>+VLOOKUP($C3243,Sheet3!$B:$I,8,0)</f>
        <v>-</v>
      </c>
      <c r="K3243" s="6" t="str">
        <f t="shared" si="152"/>
        <v>323X100S APW 0 GREY TOTALSOURCE -</v>
      </c>
      <c r="L3243" s="6" t="str">
        <f t="shared" si="151"/>
        <v>A</v>
      </c>
      <c r="M3243" s="6" t="s">
        <v>6972</v>
      </c>
    </row>
    <row r="3244" spans="1:13">
      <c r="A3244" s="6" t="s">
        <v>11319</v>
      </c>
      <c r="B3244" s="6" t="str">
        <f t="shared" si="150"/>
        <v>l151000828</v>
      </c>
      <c r="C3244" s="6" t="s">
        <v>11294</v>
      </c>
      <c r="D3244" s="6" t="str">
        <f>+VLOOKUP($C3244,Sheet3!$B:$I,2,0)</f>
        <v>323X100</v>
      </c>
      <c r="E3244" s="6" t="str">
        <f>+VLOOKUP($C3244,Sheet3!$B:$I,3,0)</f>
        <v>S</v>
      </c>
      <c r="F3244" s="6" t="str">
        <f>+VLOOKUP($C3244,Sheet3!$B:$I,4,0)</f>
        <v>APW</v>
      </c>
      <c r="G3244" s="6">
        <f>+VLOOKUP($C3244,Sheet3!$B:$I,5,0)</f>
        <v>0</v>
      </c>
      <c r="H3244" s="6" t="str">
        <f>+VLOOKUP($C3244,Sheet3!$B:$I,6,0)</f>
        <v>GREY</v>
      </c>
      <c r="I3244" s="6" t="str">
        <f>+VLOOKUP($C3244,Sheet3!$B:$I,7,0)</f>
        <v>TOTALSOURCE</v>
      </c>
      <c r="J3244" s="6" t="str">
        <f>+VLOOKUP($C3244,Sheet3!$B:$I,8,0)</f>
        <v>-</v>
      </c>
      <c r="K3244" s="6" t="str">
        <f t="shared" si="152"/>
        <v>323X100S APW 0 GREY TOTALSOURCE -</v>
      </c>
      <c r="L3244" s="6" t="str">
        <f t="shared" si="151"/>
        <v>A</v>
      </c>
      <c r="M3244" s="6" t="s">
        <v>6972</v>
      </c>
    </row>
    <row r="3245" spans="1:13">
      <c r="A3245" s="6" t="s">
        <v>11320</v>
      </c>
      <c r="B3245" s="6" t="str">
        <f t="shared" si="150"/>
        <v>l151004692</v>
      </c>
      <c r="C3245" s="6" t="s">
        <v>11294</v>
      </c>
      <c r="D3245" s="6" t="str">
        <f>+VLOOKUP($C3245,Sheet3!$B:$I,2,0)</f>
        <v>323X100</v>
      </c>
      <c r="E3245" s="6" t="str">
        <f>+VLOOKUP($C3245,Sheet3!$B:$I,3,0)</f>
        <v>S</v>
      </c>
      <c r="F3245" s="6" t="str">
        <f>+VLOOKUP($C3245,Sheet3!$B:$I,4,0)</f>
        <v>APW</v>
      </c>
      <c r="G3245" s="6">
        <f>+VLOOKUP($C3245,Sheet3!$B:$I,5,0)</f>
        <v>0</v>
      </c>
      <c r="H3245" s="6" t="str">
        <f>+VLOOKUP($C3245,Sheet3!$B:$I,6,0)</f>
        <v>GREY</v>
      </c>
      <c r="I3245" s="6" t="str">
        <f>+VLOOKUP($C3245,Sheet3!$B:$I,7,0)</f>
        <v>TOTALSOURCE</v>
      </c>
      <c r="J3245" s="6" t="str">
        <f>+VLOOKUP($C3245,Sheet3!$B:$I,8,0)</f>
        <v>-</v>
      </c>
      <c r="K3245" s="6" t="str">
        <f t="shared" si="152"/>
        <v>323X100S APW 0 GREY TOTALSOURCE -</v>
      </c>
      <c r="L3245" s="6" t="str">
        <f t="shared" si="151"/>
        <v>A</v>
      </c>
      <c r="M3245" s="6" t="s">
        <v>6972</v>
      </c>
    </row>
    <row r="3246" spans="1:13">
      <c r="A3246" s="6" t="s">
        <v>11321</v>
      </c>
      <c r="B3246" s="6" t="str">
        <f t="shared" si="150"/>
        <v>l151000829</v>
      </c>
      <c r="C3246" s="6" t="s">
        <v>11294</v>
      </c>
      <c r="D3246" s="6" t="str">
        <f>+VLOOKUP($C3246,Sheet3!$B:$I,2,0)</f>
        <v>323X100</v>
      </c>
      <c r="E3246" s="6" t="str">
        <f>+VLOOKUP($C3246,Sheet3!$B:$I,3,0)</f>
        <v>S</v>
      </c>
      <c r="F3246" s="6" t="str">
        <f>+VLOOKUP($C3246,Sheet3!$B:$I,4,0)</f>
        <v>APW</v>
      </c>
      <c r="G3246" s="6">
        <f>+VLOOKUP($C3246,Sheet3!$B:$I,5,0)</f>
        <v>0</v>
      </c>
      <c r="H3246" s="6" t="str">
        <f>+VLOOKUP($C3246,Sheet3!$B:$I,6,0)</f>
        <v>GREY</v>
      </c>
      <c r="I3246" s="6" t="str">
        <f>+VLOOKUP($C3246,Sheet3!$B:$I,7,0)</f>
        <v>TOTALSOURCE</v>
      </c>
      <c r="J3246" s="6" t="str">
        <f>+VLOOKUP($C3246,Sheet3!$B:$I,8,0)</f>
        <v>-</v>
      </c>
      <c r="K3246" s="6" t="str">
        <f t="shared" si="152"/>
        <v>323X100S APW 0 GREY TOTALSOURCE -</v>
      </c>
      <c r="L3246" s="6" t="str">
        <f t="shared" si="151"/>
        <v>A</v>
      </c>
      <c r="M3246" s="6" t="s">
        <v>6972</v>
      </c>
    </row>
    <row r="3247" spans="1:13">
      <c r="A3247" s="6" t="s">
        <v>11322</v>
      </c>
      <c r="B3247" s="6" t="str">
        <f t="shared" si="150"/>
        <v>l151003536</v>
      </c>
      <c r="C3247" s="6" t="s">
        <v>11294</v>
      </c>
      <c r="D3247" s="6" t="str">
        <f>+VLOOKUP($C3247,Sheet3!$B:$I,2,0)</f>
        <v>323X100</v>
      </c>
      <c r="E3247" s="6" t="str">
        <f>+VLOOKUP($C3247,Sheet3!$B:$I,3,0)</f>
        <v>S</v>
      </c>
      <c r="F3247" s="6" t="str">
        <f>+VLOOKUP($C3247,Sheet3!$B:$I,4,0)</f>
        <v>APW</v>
      </c>
      <c r="G3247" s="6">
        <f>+VLOOKUP($C3247,Sheet3!$B:$I,5,0)</f>
        <v>0</v>
      </c>
      <c r="H3247" s="6" t="str">
        <f>+VLOOKUP($C3247,Sheet3!$B:$I,6,0)</f>
        <v>GREY</v>
      </c>
      <c r="I3247" s="6" t="str">
        <f>+VLOOKUP($C3247,Sheet3!$B:$I,7,0)</f>
        <v>TOTALSOURCE</v>
      </c>
      <c r="J3247" s="6" t="str">
        <f>+VLOOKUP($C3247,Sheet3!$B:$I,8,0)</f>
        <v>-</v>
      </c>
      <c r="K3247" s="6" t="str">
        <f t="shared" si="152"/>
        <v>323X100S APW 0 GREY TOTALSOURCE -</v>
      </c>
      <c r="L3247" s="6" t="str">
        <f t="shared" si="151"/>
        <v>A</v>
      </c>
      <c r="M3247" s="6" t="s">
        <v>6972</v>
      </c>
    </row>
    <row r="3248" spans="1:13">
      <c r="A3248" s="6" t="s">
        <v>11323</v>
      </c>
      <c r="B3248" s="6" t="str">
        <f t="shared" si="150"/>
        <v>l151004647</v>
      </c>
      <c r="C3248" s="6" t="s">
        <v>11294</v>
      </c>
      <c r="D3248" s="6" t="str">
        <f>+VLOOKUP($C3248,Sheet3!$B:$I,2,0)</f>
        <v>323X100</v>
      </c>
      <c r="E3248" s="6" t="str">
        <f>+VLOOKUP($C3248,Sheet3!$B:$I,3,0)</f>
        <v>S</v>
      </c>
      <c r="F3248" s="6" t="str">
        <f>+VLOOKUP($C3248,Sheet3!$B:$I,4,0)</f>
        <v>APW</v>
      </c>
      <c r="G3248" s="6">
        <f>+VLOOKUP($C3248,Sheet3!$B:$I,5,0)</f>
        <v>0</v>
      </c>
      <c r="H3248" s="6" t="str">
        <f>+VLOOKUP($C3248,Sheet3!$B:$I,6,0)</f>
        <v>GREY</v>
      </c>
      <c r="I3248" s="6" t="str">
        <f>+VLOOKUP($C3248,Sheet3!$B:$I,7,0)</f>
        <v>TOTALSOURCE</v>
      </c>
      <c r="J3248" s="6" t="str">
        <f>+VLOOKUP($C3248,Sheet3!$B:$I,8,0)</f>
        <v>-</v>
      </c>
      <c r="K3248" s="6" t="str">
        <f t="shared" si="152"/>
        <v>323X100S APW 0 GREY TOTALSOURCE -</v>
      </c>
      <c r="L3248" s="6" t="str">
        <f t="shared" si="151"/>
        <v>A</v>
      </c>
      <c r="M3248" s="6" t="s">
        <v>6972</v>
      </c>
    </row>
    <row r="3249" spans="1:13">
      <c r="A3249" s="6" t="s">
        <v>11324</v>
      </c>
      <c r="B3249" s="6" t="str">
        <f t="shared" si="150"/>
        <v>l151001057</v>
      </c>
      <c r="C3249" s="6" t="s">
        <v>11294</v>
      </c>
      <c r="D3249" s="6" t="str">
        <f>+VLOOKUP($C3249,Sheet3!$B:$I,2,0)</f>
        <v>323X100</v>
      </c>
      <c r="E3249" s="6" t="str">
        <f>+VLOOKUP($C3249,Sheet3!$B:$I,3,0)</f>
        <v>S</v>
      </c>
      <c r="F3249" s="6" t="str">
        <f>+VLOOKUP($C3249,Sheet3!$B:$I,4,0)</f>
        <v>APW</v>
      </c>
      <c r="G3249" s="6">
        <f>+VLOOKUP($C3249,Sheet3!$B:$I,5,0)</f>
        <v>0</v>
      </c>
      <c r="H3249" s="6" t="str">
        <f>+VLOOKUP($C3249,Sheet3!$B:$I,6,0)</f>
        <v>GREY</v>
      </c>
      <c r="I3249" s="6" t="str">
        <f>+VLOOKUP($C3249,Sheet3!$B:$I,7,0)</f>
        <v>TOTALSOURCE</v>
      </c>
      <c r="J3249" s="6" t="str">
        <f>+VLOOKUP($C3249,Sheet3!$B:$I,8,0)</f>
        <v>-</v>
      </c>
      <c r="K3249" s="6" t="str">
        <f t="shared" si="152"/>
        <v>323X100S APW 0 GREY TOTALSOURCE -</v>
      </c>
      <c r="L3249" s="6" t="str">
        <f t="shared" si="151"/>
        <v>A</v>
      </c>
      <c r="M3249" s="6" t="s">
        <v>6972</v>
      </c>
    </row>
    <row r="3250" spans="1:13">
      <c r="A3250" s="6" t="s">
        <v>11325</v>
      </c>
      <c r="B3250" s="6" t="str">
        <f t="shared" si="150"/>
        <v>l151003388</v>
      </c>
      <c r="C3250" s="6" t="s">
        <v>11294</v>
      </c>
      <c r="D3250" s="6" t="str">
        <f>+VLOOKUP($C3250,Sheet3!$B:$I,2,0)</f>
        <v>323X100</v>
      </c>
      <c r="E3250" s="6" t="str">
        <f>+VLOOKUP($C3250,Sheet3!$B:$I,3,0)</f>
        <v>S</v>
      </c>
      <c r="F3250" s="6" t="str">
        <f>+VLOOKUP($C3250,Sheet3!$B:$I,4,0)</f>
        <v>APW</v>
      </c>
      <c r="G3250" s="6">
        <f>+VLOOKUP($C3250,Sheet3!$B:$I,5,0)</f>
        <v>0</v>
      </c>
      <c r="H3250" s="6" t="str">
        <f>+VLOOKUP($C3250,Sheet3!$B:$I,6,0)</f>
        <v>GREY</v>
      </c>
      <c r="I3250" s="6" t="str">
        <f>+VLOOKUP($C3250,Sheet3!$B:$I,7,0)</f>
        <v>TOTALSOURCE</v>
      </c>
      <c r="J3250" s="6" t="str">
        <f>+VLOOKUP($C3250,Sheet3!$B:$I,8,0)</f>
        <v>-</v>
      </c>
      <c r="K3250" s="6" t="str">
        <f t="shared" si="152"/>
        <v>323X100S APW 0 GREY TOTALSOURCE -</v>
      </c>
      <c r="L3250" s="6" t="str">
        <f t="shared" si="151"/>
        <v>A</v>
      </c>
      <c r="M3250" s="6" t="s">
        <v>6972</v>
      </c>
    </row>
    <row r="3251" spans="1:13">
      <c r="A3251" s="6" t="s">
        <v>11326</v>
      </c>
      <c r="B3251" s="6" t="str">
        <f t="shared" si="150"/>
        <v>l151000169</v>
      </c>
      <c r="C3251" s="6" t="s">
        <v>11294</v>
      </c>
      <c r="D3251" s="6" t="str">
        <f>+VLOOKUP($C3251,Sheet3!$B:$I,2,0)</f>
        <v>323X100</v>
      </c>
      <c r="E3251" s="6" t="str">
        <f>+VLOOKUP($C3251,Sheet3!$B:$I,3,0)</f>
        <v>S</v>
      </c>
      <c r="F3251" s="6" t="str">
        <f>+VLOOKUP($C3251,Sheet3!$B:$I,4,0)</f>
        <v>APW</v>
      </c>
      <c r="G3251" s="6">
        <f>+VLOOKUP($C3251,Sheet3!$B:$I,5,0)</f>
        <v>0</v>
      </c>
      <c r="H3251" s="6" t="str">
        <f>+VLOOKUP($C3251,Sheet3!$B:$I,6,0)</f>
        <v>GREY</v>
      </c>
      <c r="I3251" s="6" t="str">
        <f>+VLOOKUP($C3251,Sheet3!$B:$I,7,0)</f>
        <v>TOTALSOURCE</v>
      </c>
      <c r="J3251" s="6" t="str">
        <f>+VLOOKUP($C3251,Sheet3!$B:$I,8,0)</f>
        <v>-</v>
      </c>
      <c r="K3251" s="6" t="str">
        <f t="shared" si="152"/>
        <v>323X100S APW 0 GREY TOTALSOURCE -</v>
      </c>
      <c r="L3251" s="6" t="str">
        <f t="shared" si="151"/>
        <v>A</v>
      </c>
      <c r="M3251" s="6" t="s">
        <v>6972</v>
      </c>
    </row>
    <row r="3252" spans="1:13">
      <c r="A3252" s="6" t="s">
        <v>11327</v>
      </c>
      <c r="B3252" s="6" t="str">
        <f t="shared" si="150"/>
        <v>l151003950</v>
      </c>
      <c r="C3252" s="6" t="s">
        <v>11294</v>
      </c>
      <c r="D3252" s="6" t="str">
        <f>+VLOOKUP($C3252,Sheet3!$B:$I,2,0)</f>
        <v>323X100</v>
      </c>
      <c r="E3252" s="6" t="str">
        <f>+VLOOKUP($C3252,Sheet3!$B:$I,3,0)</f>
        <v>S</v>
      </c>
      <c r="F3252" s="6" t="str">
        <f>+VLOOKUP($C3252,Sheet3!$B:$I,4,0)</f>
        <v>APW</v>
      </c>
      <c r="G3252" s="6">
        <f>+VLOOKUP($C3252,Sheet3!$B:$I,5,0)</f>
        <v>0</v>
      </c>
      <c r="H3252" s="6" t="str">
        <f>+VLOOKUP($C3252,Sheet3!$B:$I,6,0)</f>
        <v>GREY</v>
      </c>
      <c r="I3252" s="6" t="str">
        <f>+VLOOKUP($C3252,Sheet3!$B:$I,7,0)</f>
        <v>TOTALSOURCE</v>
      </c>
      <c r="J3252" s="6" t="str">
        <f>+VLOOKUP($C3252,Sheet3!$B:$I,8,0)</f>
        <v>-</v>
      </c>
      <c r="K3252" s="6" t="str">
        <f t="shared" si="152"/>
        <v>323X100S APW 0 GREY TOTALSOURCE -</v>
      </c>
      <c r="L3252" s="6" t="str">
        <f t="shared" si="151"/>
        <v>A</v>
      </c>
      <c r="M3252" s="6" t="s">
        <v>6972</v>
      </c>
    </row>
    <row r="3253" spans="1:13">
      <c r="A3253" s="6" t="s">
        <v>11328</v>
      </c>
      <c r="B3253" s="6" t="str">
        <f t="shared" si="150"/>
        <v>l151001032</v>
      </c>
      <c r="C3253" s="6" t="s">
        <v>11294</v>
      </c>
      <c r="D3253" s="6" t="str">
        <f>+VLOOKUP($C3253,Sheet3!$B:$I,2,0)</f>
        <v>323X100</v>
      </c>
      <c r="E3253" s="6" t="str">
        <f>+VLOOKUP($C3253,Sheet3!$B:$I,3,0)</f>
        <v>S</v>
      </c>
      <c r="F3253" s="6" t="str">
        <f>+VLOOKUP($C3253,Sheet3!$B:$I,4,0)</f>
        <v>APW</v>
      </c>
      <c r="G3253" s="6">
        <f>+VLOOKUP($C3253,Sheet3!$B:$I,5,0)</f>
        <v>0</v>
      </c>
      <c r="H3253" s="6" t="str">
        <f>+VLOOKUP($C3253,Sheet3!$B:$I,6,0)</f>
        <v>GREY</v>
      </c>
      <c r="I3253" s="6" t="str">
        <f>+VLOOKUP($C3253,Sheet3!$B:$I,7,0)</f>
        <v>TOTALSOURCE</v>
      </c>
      <c r="J3253" s="6" t="str">
        <f>+VLOOKUP($C3253,Sheet3!$B:$I,8,0)</f>
        <v>-</v>
      </c>
      <c r="K3253" s="6" t="str">
        <f t="shared" si="152"/>
        <v>323X100S APW 0 GREY TOTALSOURCE -</v>
      </c>
      <c r="L3253" s="6" t="str">
        <f t="shared" si="151"/>
        <v>A</v>
      </c>
      <c r="M3253" s="6" t="s">
        <v>6972</v>
      </c>
    </row>
    <row r="3254" spans="1:13">
      <c r="A3254" s="6" t="s">
        <v>11329</v>
      </c>
      <c r="B3254" s="6" t="str">
        <f t="shared" si="150"/>
        <v>l151003733</v>
      </c>
      <c r="C3254" s="6" t="s">
        <v>11294</v>
      </c>
      <c r="D3254" s="6" t="str">
        <f>+VLOOKUP($C3254,Sheet3!$B:$I,2,0)</f>
        <v>323X100</v>
      </c>
      <c r="E3254" s="6" t="str">
        <f>+VLOOKUP($C3254,Sheet3!$B:$I,3,0)</f>
        <v>S</v>
      </c>
      <c r="F3254" s="6" t="str">
        <f>+VLOOKUP($C3254,Sheet3!$B:$I,4,0)</f>
        <v>APW</v>
      </c>
      <c r="G3254" s="6">
        <f>+VLOOKUP($C3254,Sheet3!$B:$I,5,0)</f>
        <v>0</v>
      </c>
      <c r="H3254" s="6" t="str">
        <f>+VLOOKUP($C3254,Sheet3!$B:$I,6,0)</f>
        <v>GREY</v>
      </c>
      <c r="I3254" s="6" t="str">
        <f>+VLOOKUP($C3254,Sheet3!$B:$I,7,0)</f>
        <v>TOTALSOURCE</v>
      </c>
      <c r="J3254" s="6" t="str">
        <f>+VLOOKUP($C3254,Sheet3!$B:$I,8,0)</f>
        <v>-</v>
      </c>
      <c r="K3254" s="6" t="str">
        <f t="shared" si="152"/>
        <v>323X100S APW 0 GREY TOTALSOURCE -</v>
      </c>
      <c r="L3254" s="6" t="str">
        <f t="shared" si="151"/>
        <v>A</v>
      </c>
      <c r="M3254" s="6" t="s">
        <v>6972</v>
      </c>
    </row>
    <row r="3255" spans="1:13">
      <c r="A3255" s="6" t="s">
        <v>11330</v>
      </c>
      <c r="B3255" s="6" t="str">
        <f t="shared" si="150"/>
        <v>l151003759</v>
      </c>
      <c r="C3255" s="6" t="s">
        <v>11294</v>
      </c>
      <c r="D3255" s="6" t="str">
        <f>+VLOOKUP($C3255,Sheet3!$B:$I,2,0)</f>
        <v>323X100</v>
      </c>
      <c r="E3255" s="6" t="str">
        <f>+VLOOKUP($C3255,Sheet3!$B:$I,3,0)</f>
        <v>S</v>
      </c>
      <c r="F3255" s="6" t="str">
        <f>+VLOOKUP($C3255,Sheet3!$B:$I,4,0)</f>
        <v>APW</v>
      </c>
      <c r="G3255" s="6">
        <f>+VLOOKUP($C3255,Sheet3!$B:$I,5,0)</f>
        <v>0</v>
      </c>
      <c r="H3255" s="6" t="str">
        <f>+VLOOKUP($C3255,Sheet3!$B:$I,6,0)</f>
        <v>GREY</v>
      </c>
      <c r="I3255" s="6" t="str">
        <f>+VLOOKUP($C3255,Sheet3!$B:$I,7,0)</f>
        <v>TOTALSOURCE</v>
      </c>
      <c r="J3255" s="6" t="str">
        <f>+VLOOKUP($C3255,Sheet3!$B:$I,8,0)</f>
        <v>-</v>
      </c>
      <c r="K3255" s="6" t="str">
        <f t="shared" si="152"/>
        <v>323X100S APW 0 GREY TOTALSOURCE -</v>
      </c>
      <c r="L3255" s="6" t="str">
        <f t="shared" si="151"/>
        <v>A</v>
      </c>
      <c r="M3255" s="6" t="s">
        <v>6972</v>
      </c>
    </row>
    <row r="3256" spans="1:13">
      <c r="A3256" s="6" t="s">
        <v>11331</v>
      </c>
      <c r="B3256" s="6" t="str">
        <f t="shared" si="150"/>
        <v>l151000774</v>
      </c>
      <c r="C3256" s="6" t="s">
        <v>11294</v>
      </c>
      <c r="D3256" s="6" t="str">
        <f>+VLOOKUP($C3256,Sheet3!$B:$I,2,0)</f>
        <v>323X100</v>
      </c>
      <c r="E3256" s="6" t="str">
        <f>+VLOOKUP($C3256,Sheet3!$B:$I,3,0)</f>
        <v>S</v>
      </c>
      <c r="F3256" s="6" t="str">
        <f>+VLOOKUP($C3256,Sheet3!$B:$I,4,0)</f>
        <v>APW</v>
      </c>
      <c r="G3256" s="6">
        <f>+VLOOKUP($C3256,Sheet3!$B:$I,5,0)</f>
        <v>0</v>
      </c>
      <c r="H3256" s="6" t="str">
        <f>+VLOOKUP($C3256,Sheet3!$B:$I,6,0)</f>
        <v>GREY</v>
      </c>
      <c r="I3256" s="6" t="str">
        <f>+VLOOKUP($C3256,Sheet3!$B:$I,7,0)</f>
        <v>TOTALSOURCE</v>
      </c>
      <c r="J3256" s="6" t="str">
        <f>+VLOOKUP($C3256,Sheet3!$B:$I,8,0)</f>
        <v>-</v>
      </c>
      <c r="K3256" s="6" t="str">
        <f t="shared" si="152"/>
        <v>323X100S APW 0 GREY TOTALSOURCE -</v>
      </c>
      <c r="L3256" s="6" t="str">
        <f t="shared" si="151"/>
        <v>A</v>
      </c>
      <c r="M3256" s="6" t="s">
        <v>6972</v>
      </c>
    </row>
    <row r="3257" spans="1:13">
      <c r="A3257" s="6" t="s">
        <v>11332</v>
      </c>
      <c r="B3257" s="6" t="str">
        <f t="shared" si="150"/>
        <v>l151004733</v>
      </c>
      <c r="C3257" s="6" t="s">
        <v>11294</v>
      </c>
      <c r="D3257" s="6" t="str">
        <f>+VLOOKUP($C3257,Sheet3!$B:$I,2,0)</f>
        <v>323X100</v>
      </c>
      <c r="E3257" s="6" t="str">
        <f>+VLOOKUP($C3257,Sheet3!$B:$I,3,0)</f>
        <v>S</v>
      </c>
      <c r="F3257" s="6" t="str">
        <f>+VLOOKUP($C3257,Sheet3!$B:$I,4,0)</f>
        <v>APW</v>
      </c>
      <c r="G3257" s="6">
        <f>+VLOOKUP($C3257,Sheet3!$B:$I,5,0)</f>
        <v>0</v>
      </c>
      <c r="H3257" s="6" t="str">
        <f>+VLOOKUP($C3257,Sheet3!$B:$I,6,0)</f>
        <v>GREY</v>
      </c>
      <c r="I3257" s="6" t="str">
        <f>+VLOOKUP($C3257,Sheet3!$B:$I,7,0)</f>
        <v>TOTALSOURCE</v>
      </c>
      <c r="J3257" s="6" t="str">
        <f>+VLOOKUP($C3257,Sheet3!$B:$I,8,0)</f>
        <v>-</v>
      </c>
      <c r="K3257" s="6" t="str">
        <f t="shared" si="152"/>
        <v>323X100S APW 0 GREY TOTALSOURCE -</v>
      </c>
      <c r="L3257" s="6" t="str">
        <f t="shared" si="151"/>
        <v>A</v>
      </c>
      <c r="M3257" s="6" t="s">
        <v>6972</v>
      </c>
    </row>
    <row r="3258" spans="1:13">
      <c r="A3258" s="6" t="s">
        <v>11333</v>
      </c>
      <c r="B3258" s="6" t="str">
        <f t="shared" si="150"/>
        <v>l151001115</v>
      </c>
      <c r="C3258" s="6" t="s">
        <v>11294</v>
      </c>
      <c r="D3258" s="6" t="str">
        <f>+VLOOKUP($C3258,Sheet3!$B:$I,2,0)</f>
        <v>323X100</v>
      </c>
      <c r="E3258" s="6" t="str">
        <f>+VLOOKUP($C3258,Sheet3!$B:$I,3,0)</f>
        <v>S</v>
      </c>
      <c r="F3258" s="6" t="str">
        <f>+VLOOKUP($C3258,Sheet3!$B:$I,4,0)</f>
        <v>APW</v>
      </c>
      <c r="G3258" s="6">
        <f>+VLOOKUP($C3258,Sheet3!$B:$I,5,0)</f>
        <v>0</v>
      </c>
      <c r="H3258" s="6" t="str">
        <f>+VLOOKUP($C3258,Sheet3!$B:$I,6,0)</f>
        <v>GREY</v>
      </c>
      <c r="I3258" s="6" t="str">
        <f>+VLOOKUP($C3258,Sheet3!$B:$I,7,0)</f>
        <v>TOTALSOURCE</v>
      </c>
      <c r="J3258" s="6" t="str">
        <f>+VLOOKUP($C3258,Sheet3!$B:$I,8,0)</f>
        <v>-</v>
      </c>
      <c r="K3258" s="6" t="str">
        <f t="shared" si="152"/>
        <v>323X100S APW 0 GREY TOTALSOURCE -</v>
      </c>
      <c r="L3258" s="6" t="str">
        <f t="shared" si="151"/>
        <v>A</v>
      </c>
      <c r="M3258" s="6" t="s">
        <v>6972</v>
      </c>
    </row>
    <row r="3259" spans="1:13">
      <c r="A3259" s="6" t="s">
        <v>11334</v>
      </c>
      <c r="B3259" s="6" t="str">
        <f t="shared" si="150"/>
        <v>l151000205</v>
      </c>
      <c r="C3259" s="6" t="s">
        <v>11294</v>
      </c>
      <c r="D3259" s="6" t="str">
        <f>+VLOOKUP($C3259,Sheet3!$B:$I,2,0)</f>
        <v>323X100</v>
      </c>
      <c r="E3259" s="6" t="str">
        <f>+VLOOKUP($C3259,Sheet3!$B:$I,3,0)</f>
        <v>S</v>
      </c>
      <c r="F3259" s="6" t="str">
        <f>+VLOOKUP($C3259,Sheet3!$B:$I,4,0)</f>
        <v>APW</v>
      </c>
      <c r="G3259" s="6">
        <f>+VLOOKUP($C3259,Sheet3!$B:$I,5,0)</f>
        <v>0</v>
      </c>
      <c r="H3259" s="6" t="str">
        <f>+VLOOKUP($C3259,Sheet3!$B:$I,6,0)</f>
        <v>GREY</v>
      </c>
      <c r="I3259" s="6" t="str">
        <f>+VLOOKUP($C3259,Sheet3!$B:$I,7,0)</f>
        <v>TOTALSOURCE</v>
      </c>
      <c r="J3259" s="6" t="str">
        <f>+VLOOKUP($C3259,Sheet3!$B:$I,8,0)</f>
        <v>-</v>
      </c>
      <c r="K3259" s="6" t="str">
        <f t="shared" si="152"/>
        <v>323X100S APW 0 GREY TOTALSOURCE -</v>
      </c>
      <c r="L3259" s="6" t="str">
        <f t="shared" si="151"/>
        <v>A</v>
      </c>
      <c r="M3259" s="6" t="s">
        <v>6972</v>
      </c>
    </row>
    <row r="3260" spans="1:13">
      <c r="A3260" s="6" t="s">
        <v>11335</v>
      </c>
      <c r="B3260" s="6" t="str">
        <f t="shared" si="150"/>
        <v>l151000880</v>
      </c>
      <c r="C3260" s="6" t="s">
        <v>11294</v>
      </c>
      <c r="D3260" s="6" t="str">
        <f>+VLOOKUP($C3260,Sheet3!$B:$I,2,0)</f>
        <v>323X100</v>
      </c>
      <c r="E3260" s="6" t="str">
        <f>+VLOOKUP($C3260,Sheet3!$B:$I,3,0)</f>
        <v>S</v>
      </c>
      <c r="F3260" s="6" t="str">
        <f>+VLOOKUP($C3260,Sheet3!$B:$I,4,0)</f>
        <v>APW</v>
      </c>
      <c r="G3260" s="6">
        <f>+VLOOKUP($C3260,Sheet3!$B:$I,5,0)</f>
        <v>0</v>
      </c>
      <c r="H3260" s="6" t="str">
        <f>+VLOOKUP($C3260,Sheet3!$B:$I,6,0)</f>
        <v>GREY</v>
      </c>
      <c r="I3260" s="6" t="str">
        <f>+VLOOKUP($C3260,Sheet3!$B:$I,7,0)</f>
        <v>TOTALSOURCE</v>
      </c>
      <c r="J3260" s="6" t="str">
        <f>+VLOOKUP($C3260,Sheet3!$B:$I,8,0)</f>
        <v>-</v>
      </c>
      <c r="K3260" s="6" t="str">
        <f t="shared" si="152"/>
        <v>323X100S APW 0 GREY TOTALSOURCE -</v>
      </c>
      <c r="L3260" s="6" t="str">
        <f t="shared" si="151"/>
        <v>A</v>
      </c>
      <c r="M3260" s="6" t="s">
        <v>6972</v>
      </c>
    </row>
    <row r="3261" spans="1:13">
      <c r="A3261" s="6" t="s">
        <v>11336</v>
      </c>
      <c r="B3261" s="6" t="str">
        <f t="shared" si="150"/>
        <v>l151004521</v>
      </c>
      <c r="C3261" s="6" t="s">
        <v>11294</v>
      </c>
      <c r="D3261" s="6" t="str">
        <f>+VLOOKUP($C3261,Sheet3!$B:$I,2,0)</f>
        <v>323X100</v>
      </c>
      <c r="E3261" s="6" t="str">
        <f>+VLOOKUP($C3261,Sheet3!$B:$I,3,0)</f>
        <v>S</v>
      </c>
      <c r="F3261" s="6" t="str">
        <f>+VLOOKUP($C3261,Sheet3!$B:$I,4,0)</f>
        <v>APW</v>
      </c>
      <c r="G3261" s="6">
        <f>+VLOOKUP($C3261,Sheet3!$B:$I,5,0)</f>
        <v>0</v>
      </c>
      <c r="H3261" s="6" t="str">
        <f>+VLOOKUP($C3261,Sheet3!$B:$I,6,0)</f>
        <v>GREY</v>
      </c>
      <c r="I3261" s="6" t="str">
        <f>+VLOOKUP($C3261,Sheet3!$B:$I,7,0)</f>
        <v>TOTALSOURCE</v>
      </c>
      <c r="J3261" s="6" t="str">
        <f>+VLOOKUP($C3261,Sheet3!$B:$I,8,0)</f>
        <v>-</v>
      </c>
      <c r="K3261" s="6" t="str">
        <f t="shared" si="152"/>
        <v>323X100S APW 0 GREY TOTALSOURCE -</v>
      </c>
      <c r="L3261" s="6" t="str">
        <f t="shared" si="151"/>
        <v>A</v>
      </c>
      <c r="M3261" s="6" t="s">
        <v>6972</v>
      </c>
    </row>
    <row r="3262" spans="1:13">
      <c r="A3262" s="6" t="s">
        <v>11337</v>
      </c>
      <c r="B3262" s="6" t="str">
        <f t="shared" si="150"/>
        <v>l151004156</v>
      </c>
      <c r="C3262" s="6" t="s">
        <v>11294</v>
      </c>
      <c r="D3262" s="6" t="str">
        <f>+VLOOKUP($C3262,Sheet3!$B:$I,2,0)</f>
        <v>323X100</v>
      </c>
      <c r="E3262" s="6" t="str">
        <f>+VLOOKUP($C3262,Sheet3!$B:$I,3,0)</f>
        <v>S</v>
      </c>
      <c r="F3262" s="6" t="str">
        <f>+VLOOKUP($C3262,Sheet3!$B:$I,4,0)</f>
        <v>APW</v>
      </c>
      <c r="G3262" s="6">
        <f>+VLOOKUP($C3262,Sheet3!$B:$I,5,0)</f>
        <v>0</v>
      </c>
      <c r="H3262" s="6" t="str">
        <f>+VLOOKUP($C3262,Sheet3!$B:$I,6,0)</f>
        <v>GREY</v>
      </c>
      <c r="I3262" s="6" t="str">
        <f>+VLOOKUP($C3262,Sheet3!$B:$I,7,0)</f>
        <v>TOTALSOURCE</v>
      </c>
      <c r="J3262" s="6" t="str">
        <f>+VLOOKUP($C3262,Sheet3!$B:$I,8,0)</f>
        <v>-</v>
      </c>
      <c r="K3262" s="6" t="str">
        <f t="shared" si="152"/>
        <v>323X100S APW 0 GREY TOTALSOURCE -</v>
      </c>
      <c r="L3262" s="6" t="str">
        <f t="shared" si="151"/>
        <v>A</v>
      </c>
      <c r="M3262" s="6" t="s">
        <v>6972</v>
      </c>
    </row>
    <row r="3263" spans="1:13">
      <c r="A3263" s="6" t="s">
        <v>11338</v>
      </c>
      <c r="B3263" s="6" t="str">
        <f t="shared" si="150"/>
        <v>l151009991</v>
      </c>
      <c r="C3263" s="6" t="s">
        <v>11294</v>
      </c>
      <c r="D3263" s="6" t="str">
        <f>+VLOOKUP($C3263,Sheet3!$B:$I,2,0)</f>
        <v>323X100</v>
      </c>
      <c r="E3263" s="6" t="str">
        <f>+VLOOKUP($C3263,Sheet3!$B:$I,3,0)</f>
        <v>S</v>
      </c>
      <c r="F3263" s="6" t="str">
        <f>+VLOOKUP($C3263,Sheet3!$B:$I,4,0)</f>
        <v>APW</v>
      </c>
      <c r="G3263" s="6">
        <f>+VLOOKUP($C3263,Sheet3!$B:$I,5,0)</f>
        <v>0</v>
      </c>
      <c r="H3263" s="6" t="str">
        <f>+VLOOKUP($C3263,Sheet3!$B:$I,6,0)</f>
        <v>GREY</v>
      </c>
      <c r="I3263" s="6" t="str">
        <f>+VLOOKUP($C3263,Sheet3!$B:$I,7,0)</f>
        <v>TOTALSOURCE</v>
      </c>
      <c r="J3263" s="6" t="str">
        <f>+VLOOKUP($C3263,Sheet3!$B:$I,8,0)</f>
        <v>-</v>
      </c>
      <c r="K3263" s="6" t="str">
        <f t="shared" si="152"/>
        <v>323X100S APW 0 GREY TOTALSOURCE -</v>
      </c>
      <c r="L3263" s="6" t="str">
        <f t="shared" si="151"/>
        <v>A</v>
      </c>
      <c r="M3263" s="6" t="s">
        <v>6972</v>
      </c>
    </row>
    <row r="3264" spans="1:13">
      <c r="A3264" s="6" t="s">
        <v>11339</v>
      </c>
      <c r="B3264" s="6" t="str">
        <f t="shared" si="150"/>
        <v>l151000723</v>
      </c>
      <c r="C3264" s="6" t="s">
        <v>11294</v>
      </c>
      <c r="D3264" s="6" t="str">
        <f>+VLOOKUP($C3264,Sheet3!$B:$I,2,0)</f>
        <v>323X100</v>
      </c>
      <c r="E3264" s="6" t="str">
        <f>+VLOOKUP($C3264,Sheet3!$B:$I,3,0)</f>
        <v>S</v>
      </c>
      <c r="F3264" s="6" t="str">
        <f>+VLOOKUP($C3264,Sheet3!$B:$I,4,0)</f>
        <v>APW</v>
      </c>
      <c r="G3264" s="6">
        <f>+VLOOKUP($C3264,Sheet3!$B:$I,5,0)</f>
        <v>0</v>
      </c>
      <c r="H3264" s="6" t="str">
        <f>+VLOOKUP($C3264,Sheet3!$B:$I,6,0)</f>
        <v>GREY</v>
      </c>
      <c r="I3264" s="6" t="str">
        <f>+VLOOKUP($C3264,Sheet3!$B:$I,7,0)</f>
        <v>TOTALSOURCE</v>
      </c>
      <c r="J3264" s="6" t="str">
        <f>+VLOOKUP($C3264,Sheet3!$B:$I,8,0)</f>
        <v>-</v>
      </c>
      <c r="K3264" s="6" t="str">
        <f t="shared" si="152"/>
        <v>323X100S APW 0 GREY TOTALSOURCE -</v>
      </c>
      <c r="L3264" s="6" t="str">
        <f t="shared" si="151"/>
        <v>A</v>
      </c>
      <c r="M3264" s="6" t="s">
        <v>6972</v>
      </c>
    </row>
    <row r="3265" spans="1:13">
      <c r="A3265" s="6" t="s">
        <v>11340</v>
      </c>
      <c r="B3265" s="6" t="str">
        <f t="shared" si="150"/>
        <v>l151000724</v>
      </c>
      <c r="C3265" s="6" t="s">
        <v>11294</v>
      </c>
      <c r="D3265" s="6" t="str">
        <f>+VLOOKUP($C3265,Sheet3!$B:$I,2,0)</f>
        <v>323X100</v>
      </c>
      <c r="E3265" s="6" t="str">
        <f>+VLOOKUP($C3265,Sheet3!$B:$I,3,0)</f>
        <v>S</v>
      </c>
      <c r="F3265" s="6" t="str">
        <f>+VLOOKUP($C3265,Sheet3!$B:$I,4,0)</f>
        <v>APW</v>
      </c>
      <c r="G3265" s="6">
        <f>+VLOOKUP($C3265,Sheet3!$B:$I,5,0)</f>
        <v>0</v>
      </c>
      <c r="H3265" s="6" t="str">
        <f>+VLOOKUP($C3265,Sheet3!$B:$I,6,0)</f>
        <v>GREY</v>
      </c>
      <c r="I3265" s="6" t="str">
        <f>+VLOOKUP($C3265,Sheet3!$B:$I,7,0)</f>
        <v>TOTALSOURCE</v>
      </c>
      <c r="J3265" s="6" t="str">
        <f>+VLOOKUP($C3265,Sheet3!$B:$I,8,0)</f>
        <v>-</v>
      </c>
      <c r="K3265" s="6" t="str">
        <f t="shared" si="152"/>
        <v>323X100S APW 0 GREY TOTALSOURCE -</v>
      </c>
      <c r="L3265" s="6" t="str">
        <f t="shared" si="151"/>
        <v>A</v>
      </c>
      <c r="M3265" s="6" t="s">
        <v>6972</v>
      </c>
    </row>
    <row r="3266" spans="1:13">
      <c r="A3266" s="6" t="s">
        <v>11341</v>
      </c>
      <c r="B3266" s="6" t="str">
        <f t="shared" ref="B3266:B3329" si="153">+MID(A3266,9,10)</f>
        <v>l151001116</v>
      </c>
      <c r="C3266" s="6" t="s">
        <v>11294</v>
      </c>
      <c r="D3266" s="6" t="str">
        <f>+VLOOKUP($C3266,Sheet3!$B:$I,2,0)</f>
        <v>323X100</v>
      </c>
      <c r="E3266" s="6" t="str">
        <f>+VLOOKUP($C3266,Sheet3!$B:$I,3,0)</f>
        <v>S</v>
      </c>
      <c r="F3266" s="6" t="str">
        <f>+VLOOKUP($C3266,Sheet3!$B:$I,4,0)</f>
        <v>APW</v>
      </c>
      <c r="G3266" s="6">
        <f>+VLOOKUP($C3266,Sheet3!$B:$I,5,0)</f>
        <v>0</v>
      </c>
      <c r="H3266" s="6" t="str">
        <f>+VLOOKUP($C3266,Sheet3!$B:$I,6,0)</f>
        <v>GREY</v>
      </c>
      <c r="I3266" s="6" t="str">
        <f>+VLOOKUP($C3266,Sheet3!$B:$I,7,0)</f>
        <v>TOTALSOURCE</v>
      </c>
      <c r="J3266" s="6" t="str">
        <f>+VLOOKUP($C3266,Sheet3!$B:$I,8,0)</f>
        <v>-</v>
      </c>
      <c r="K3266" s="6" t="str">
        <f t="shared" si="152"/>
        <v>323X100S APW 0 GREY TOTALSOURCE -</v>
      </c>
      <c r="L3266" s="6" t="str">
        <f t="shared" ref="L3266:L3329" si="154">+RIGHT(A3266,1)</f>
        <v>A</v>
      </c>
      <c r="M3266" s="6" t="s">
        <v>6972</v>
      </c>
    </row>
    <row r="3267" spans="1:13">
      <c r="A3267" s="6" t="s">
        <v>11342</v>
      </c>
      <c r="B3267" s="6" t="str">
        <f t="shared" si="153"/>
        <v>l151001056</v>
      </c>
      <c r="C3267" s="6" t="s">
        <v>11294</v>
      </c>
      <c r="D3267" s="6" t="str">
        <f>+VLOOKUP($C3267,Sheet3!$B:$I,2,0)</f>
        <v>323X100</v>
      </c>
      <c r="E3267" s="6" t="str">
        <f>+VLOOKUP($C3267,Sheet3!$B:$I,3,0)</f>
        <v>S</v>
      </c>
      <c r="F3267" s="6" t="str">
        <f>+VLOOKUP($C3267,Sheet3!$B:$I,4,0)</f>
        <v>APW</v>
      </c>
      <c r="G3267" s="6">
        <f>+VLOOKUP($C3267,Sheet3!$B:$I,5,0)</f>
        <v>0</v>
      </c>
      <c r="H3267" s="6" t="str">
        <f>+VLOOKUP($C3267,Sheet3!$B:$I,6,0)</f>
        <v>GREY</v>
      </c>
      <c r="I3267" s="6" t="str">
        <f>+VLOOKUP($C3267,Sheet3!$B:$I,7,0)</f>
        <v>TOTALSOURCE</v>
      </c>
      <c r="J3267" s="6" t="str">
        <f>+VLOOKUP($C3267,Sheet3!$B:$I,8,0)</f>
        <v>-</v>
      </c>
      <c r="K3267" s="6" t="str">
        <f t="shared" ref="K3267:K3330" si="155">CONCATENATE(D3267,E3267," ",F3267," ",G3267," ",H3267," ",I3267," ",J3267)</f>
        <v>323X100S APW 0 GREY TOTALSOURCE -</v>
      </c>
      <c r="L3267" s="6" t="str">
        <f t="shared" si="154"/>
        <v>A</v>
      </c>
      <c r="M3267" s="6" t="s">
        <v>6972</v>
      </c>
    </row>
    <row r="3268" spans="1:13">
      <c r="A3268" s="6" t="s">
        <v>11343</v>
      </c>
      <c r="B3268" s="6" t="str">
        <f t="shared" si="153"/>
        <v>l151000948</v>
      </c>
      <c r="C3268" s="6" t="s">
        <v>11294</v>
      </c>
      <c r="D3268" s="6" t="str">
        <f>+VLOOKUP($C3268,Sheet3!$B:$I,2,0)</f>
        <v>323X100</v>
      </c>
      <c r="E3268" s="6" t="str">
        <f>+VLOOKUP($C3268,Sheet3!$B:$I,3,0)</f>
        <v>S</v>
      </c>
      <c r="F3268" s="6" t="str">
        <f>+VLOOKUP($C3268,Sheet3!$B:$I,4,0)</f>
        <v>APW</v>
      </c>
      <c r="G3268" s="6">
        <f>+VLOOKUP($C3268,Sheet3!$B:$I,5,0)</f>
        <v>0</v>
      </c>
      <c r="H3268" s="6" t="str">
        <f>+VLOOKUP($C3268,Sheet3!$B:$I,6,0)</f>
        <v>GREY</v>
      </c>
      <c r="I3268" s="6" t="str">
        <f>+VLOOKUP($C3268,Sheet3!$B:$I,7,0)</f>
        <v>TOTALSOURCE</v>
      </c>
      <c r="J3268" s="6" t="str">
        <f>+VLOOKUP($C3268,Sheet3!$B:$I,8,0)</f>
        <v>-</v>
      </c>
      <c r="K3268" s="6" t="str">
        <f t="shared" si="155"/>
        <v>323X100S APW 0 GREY TOTALSOURCE -</v>
      </c>
      <c r="L3268" s="6" t="str">
        <f t="shared" si="154"/>
        <v>A</v>
      </c>
      <c r="M3268" s="6" t="s">
        <v>6972</v>
      </c>
    </row>
    <row r="3269" spans="1:13">
      <c r="A3269" s="6" t="s">
        <v>11344</v>
      </c>
      <c r="B3269" s="6" t="str">
        <f t="shared" si="153"/>
        <v>l151003561</v>
      </c>
      <c r="C3269" s="6" t="s">
        <v>11294</v>
      </c>
      <c r="D3269" s="6" t="str">
        <f>+VLOOKUP($C3269,Sheet3!$B:$I,2,0)</f>
        <v>323X100</v>
      </c>
      <c r="E3269" s="6" t="str">
        <f>+VLOOKUP($C3269,Sheet3!$B:$I,3,0)</f>
        <v>S</v>
      </c>
      <c r="F3269" s="6" t="str">
        <f>+VLOOKUP($C3269,Sheet3!$B:$I,4,0)</f>
        <v>APW</v>
      </c>
      <c r="G3269" s="6">
        <f>+VLOOKUP($C3269,Sheet3!$B:$I,5,0)</f>
        <v>0</v>
      </c>
      <c r="H3269" s="6" t="str">
        <f>+VLOOKUP($C3269,Sheet3!$B:$I,6,0)</f>
        <v>GREY</v>
      </c>
      <c r="I3269" s="6" t="str">
        <f>+VLOOKUP($C3269,Sheet3!$B:$I,7,0)</f>
        <v>TOTALSOURCE</v>
      </c>
      <c r="J3269" s="6" t="str">
        <f>+VLOOKUP($C3269,Sheet3!$B:$I,8,0)</f>
        <v>-</v>
      </c>
      <c r="K3269" s="6" t="str">
        <f t="shared" si="155"/>
        <v>323X100S APW 0 GREY TOTALSOURCE -</v>
      </c>
      <c r="L3269" s="6" t="str">
        <f t="shared" si="154"/>
        <v>A</v>
      </c>
      <c r="M3269" s="6" t="s">
        <v>6972</v>
      </c>
    </row>
    <row r="3270" spans="1:13">
      <c r="A3270" s="6" t="s">
        <v>11345</v>
      </c>
      <c r="B3270" s="6" t="str">
        <f t="shared" si="153"/>
        <v>l151003781</v>
      </c>
      <c r="C3270" s="6" t="s">
        <v>11294</v>
      </c>
      <c r="D3270" s="6" t="str">
        <f>+VLOOKUP($C3270,Sheet3!$B:$I,2,0)</f>
        <v>323X100</v>
      </c>
      <c r="E3270" s="6" t="str">
        <f>+VLOOKUP($C3270,Sheet3!$B:$I,3,0)</f>
        <v>S</v>
      </c>
      <c r="F3270" s="6" t="str">
        <f>+VLOOKUP($C3270,Sheet3!$B:$I,4,0)</f>
        <v>APW</v>
      </c>
      <c r="G3270" s="6">
        <f>+VLOOKUP($C3270,Sheet3!$B:$I,5,0)</f>
        <v>0</v>
      </c>
      <c r="H3270" s="6" t="str">
        <f>+VLOOKUP($C3270,Sheet3!$B:$I,6,0)</f>
        <v>GREY</v>
      </c>
      <c r="I3270" s="6" t="str">
        <f>+VLOOKUP($C3270,Sheet3!$B:$I,7,0)</f>
        <v>TOTALSOURCE</v>
      </c>
      <c r="J3270" s="6" t="str">
        <f>+VLOOKUP($C3270,Sheet3!$B:$I,8,0)</f>
        <v>-</v>
      </c>
      <c r="K3270" s="6" t="str">
        <f t="shared" si="155"/>
        <v>323X100S APW 0 GREY TOTALSOURCE -</v>
      </c>
      <c r="L3270" s="6" t="str">
        <f t="shared" si="154"/>
        <v>A</v>
      </c>
      <c r="M3270" s="6" t="s">
        <v>6972</v>
      </c>
    </row>
    <row r="3271" spans="1:13">
      <c r="A3271" s="6" t="s">
        <v>11346</v>
      </c>
      <c r="B3271" s="6" t="str">
        <f t="shared" si="153"/>
        <v>l151000988</v>
      </c>
      <c r="C3271" s="6" t="s">
        <v>11294</v>
      </c>
      <c r="D3271" s="6" t="str">
        <f>+VLOOKUP($C3271,Sheet3!$B:$I,2,0)</f>
        <v>323X100</v>
      </c>
      <c r="E3271" s="6" t="str">
        <f>+VLOOKUP($C3271,Sheet3!$B:$I,3,0)</f>
        <v>S</v>
      </c>
      <c r="F3271" s="6" t="str">
        <f>+VLOOKUP($C3271,Sheet3!$B:$I,4,0)</f>
        <v>APW</v>
      </c>
      <c r="G3271" s="6">
        <f>+VLOOKUP($C3271,Sheet3!$B:$I,5,0)</f>
        <v>0</v>
      </c>
      <c r="H3271" s="6" t="str">
        <f>+VLOOKUP($C3271,Sheet3!$B:$I,6,0)</f>
        <v>GREY</v>
      </c>
      <c r="I3271" s="6" t="str">
        <f>+VLOOKUP($C3271,Sheet3!$B:$I,7,0)</f>
        <v>TOTALSOURCE</v>
      </c>
      <c r="J3271" s="6" t="str">
        <f>+VLOOKUP($C3271,Sheet3!$B:$I,8,0)</f>
        <v>-</v>
      </c>
      <c r="K3271" s="6" t="str">
        <f t="shared" si="155"/>
        <v>323X100S APW 0 GREY TOTALSOURCE -</v>
      </c>
      <c r="L3271" s="6" t="str">
        <f t="shared" si="154"/>
        <v>A</v>
      </c>
      <c r="M3271" s="6" t="s">
        <v>6972</v>
      </c>
    </row>
    <row r="3272" spans="1:13">
      <c r="A3272" s="6" t="s">
        <v>11347</v>
      </c>
      <c r="B3272" s="6" t="str">
        <f t="shared" si="153"/>
        <v>l151004125</v>
      </c>
      <c r="C3272" s="6" t="s">
        <v>11294</v>
      </c>
      <c r="D3272" s="6" t="str">
        <f>+VLOOKUP($C3272,Sheet3!$B:$I,2,0)</f>
        <v>323X100</v>
      </c>
      <c r="E3272" s="6" t="str">
        <f>+VLOOKUP($C3272,Sheet3!$B:$I,3,0)</f>
        <v>S</v>
      </c>
      <c r="F3272" s="6" t="str">
        <f>+VLOOKUP($C3272,Sheet3!$B:$I,4,0)</f>
        <v>APW</v>
      </c>
      <c r="G3272" s="6">
        <f>+VLOOKUP($C3272,Sheet3!$B:$I,5,0)</f>
        <v>0</v>
      </c>
      <c r="H3272" s="6" t="str">
        <f>+VLOOKUP($C3272,Sheet3!$B:$I,6,0)</f>
        <v>GREY</v>
      </c>
      <c r="I3272" s="6" t="str">
        <f>+VLOOKUP($C3272,Sheet3!$B:$I,7,0)</f>
        <v>TOTALSOURCE</v>
      </c>
      <c r="J3272" s="6" t="str">
        <f>+VLOOKUP($C3272,Sheet3!$B:$I,8,0)</f>
        <v>-</v>
      </c>
      <c r="K3272" s="6" t="str">
        <f t="shared" si="155"/>
        <v>323X100S APW 0 GREY TOTALSOURCE -</v>
      </c>
      <c r="L3272" s="6" t="str">
        <f t="shared" si="154"/>
        <v>A</v>
      </c>
      <c r="M3272" s="6" t="s">
        <v>6972</v>
      </c>
    </row>
    <row r="3273" spans="1:13">
      <c r="A3273" s="6" t="s">
        <v>11348</v>
      </c>
      <c r="B3273" s="6" t="str">
        <f t="shared" si="153"/>
        <v>l151003664</v>
      </c>
      <c r="C3273" s="6" t="s">
        <v>11294</v>
      </c>
      <c r="D3273" s="6" t="str">
        <f>+VLOOKUP($C3273,Sheet3!$B:$I,2,0)</f>
        <v>323X100</v>
      </c>
      <c r="E3273" s="6" t="str">
        <f>+VLOOKUP($C3273,Sheet3!$B:$I,3,0)</f>
        <v>S</v>
      </c>
      <c r="F3273" s="6" t="str">
        <f>+VLOOKUP($C3273,Sheet3!$B:$I,4,0)</f>
        <v>APW</v>
      </c>
      <c r="G3273" s="6">
        <f>+VLOOKUP($C3273,Sheet3!$B:$I,5,0)</f>
        <v>0</v>
      </c>
      <c r="H3273" s="6" t="str">
        <f>+VLOOKUP($C3273,Sheet3!$B:$I,6,0)</f>
        <v>GREY</v>
      </c>
      <c r="I3273" s="6" t="str">
        <f>+VLOOKUP($C3273,Sheet3!$B:$I,7,0)</f>
        <v>TOTALSOURCE</v>
      </c>
      <c r="J3273" s="6" t="str">
        <f>+VLOOKUP($C3273,Sheet3!$B:$I,8,0)</f>
        <v>-</v>
      </c>
      <c r="K3273" s="6" t="str">
        <f t="shared" si="155"/>
        <v>323X100S APW 0 GREY TOTALSOURCE -</v>
      </c>
      <c r="L3273" s="6" t="str">
        <f t="shared" si="154"/>
        <v>A</v>
      </c>
      <c r="M3273" s="6" t="s">
        <v>6972</v>
      </c>
    </row>
    <row r="3274" spans="1:13">
      <c r="A3274" s="6" t="s">
        <v>11349</v>
      </c>
      <c r="B3274" s="6" t="str">
        <f t="shared" si="153"/>
        <v>l151003782</v>
      </c>
      <c r="C3274" s="6" t="s">
        <v>11294</v>
      </c>
      <c r="D3274" s="6" t="str">
        <f>+VLOOKUP($C3274,Sheet3!$B:$I,2,0)</f>
        <v>323X100</v>
      </c>
      <c r="E3274" s="6" t="str">
        <f>+VLOOKUP($C3274,Sheet3!$B:$I,3,0)</f>
        <v>S</v>
      </c>
      <c r="F3274" s="6" t="str">
        <f>+VLOOKUP($C3274,Sheet3!$B:$I,4,0)</f>
        <v>APW</v>
      </c>
      <c r="G3274" s="6">
        <f>+VLOOKUP($C3274,Sheet3!$B:$I,5,0)</f>
        <v>0</v>
      </c>
      <c r="H3274" s="6" t="str">
        <f>+VLOOKUP($C3274,Sheet3!$B:$I,6,0)</f>
        <v>GREY</v>
      </c>
      <c r="I3274" s="6" t="str">
        <f>+VLOOKUP($C3274,Sheet3!$B:$I,7,0)</f>
        <v>TOTALSOURCE</v>
      </c>
      <c r="J3274" s="6" t="str">
        <f>+VLOOKUP($C3274,Sheet3!$B:$I,8,0)</f>
        <v>-</v>
      </c>
      <c r="K3274" s="6" t="str">
        <f t="shared" si="155"/>
        <v>323X100S APW 0 GREY TOTALSOURCE -</v>
      </c>
      <c r="L3274" s="6" t="str">
        <f t="shared" si="154"/>
        <v>A</v>
      </c>
      <c r="M3274" s="6" t="s">
        <v>6972</v>
      </c>
    </row>
    <row r="3275" spans="1:13">
      <c r="A3275" s="6" t="s">
        <v>11350</v>
      </c>
      <c r="B3275" s="6" t="str">
        <f t="shared" si="153"/>
        <v>l151004248</v>
      </c>
      <c r="C3275" s="6" t="s">
        <v>11294</v>
      </c>
      <c r="D3275" s="6" t="str">
        <f>+VLOOKUP($C3275,Sheet3!$B:$I,2,0)</f>
        <v>323X100</v>
      </c>
      <c r="E3275" s="6" t="str">
        <f>+VLOOKUP($C3275,Sheet3!$B:$I,3,0)</f>
        <v>S</v>
      </c>
      <c r="F3275" s="6" t="str">
        <f>+VLOOKUP($C3275,Sheet3!$B:$I,4,0)</f>
        <v>APW</v>
      </c>
      <c r="G3275" s="6">
        <f>+VLOOKUP($C3275,Sheet3!$B:$I,5,0)</f>
        <v>0</v>
      </c>
      <c r="H3275" s="6" t="str">
        <f>+VLOOKUP($C3275,Sheet3!$B:$I,6,0)</f>
        <v>GREY</v>
      </c>
      <c r="I3275" s="6" t="str">
        <f>+VLOOKUP($C3275,Sheet3!$B:$I,7,0)</f>
        <v>TOTALSOURCE</v>
      </c>
      <c r="J3275" s="6" t="str">
        <f>+VLOOKUP($C3275,Sheet3!$B:$I,8,0)</f>
        <v>-</v>
      </c>
      <c r="K3275" s="6" t="str">
        <f t="shared" si="155"/>
        <v>323X100S APW 0 GREY TOTALSOURCE -</v>
      </c>
      <c r="L3275" s="6" t="str">
        <f t="shared" si="154"/>
        <v>A</v>
      </c>
      <c r="M3275" s="6" t="s">
        <v>6972</v>
      </c>
    </row>
    <row r="3276" spans="1:13">
      <c r="A3276" s="6" t="s">
        <v>11351</v>
      </c>
      <c r="B3276" s="6" t="str">
        <f t="shared" si="153"/>
        <v>l151004077</v>
      </c>
      <c r="C3276" s="6" t="s">
        <v>11294</v>
      </c>
      <c r="D3276" s="6" t="str">
        <f>+VLOOKUP($C3276,Sheet3!$B:$I,2,0)</f>
        <v>323X100</v>
      </c>
      <c r="E3276" s="6" t="str">
        <f>+VLOOKUP($C3276,Sheet3!$B:$I,3,0)</f>
        <v>S</v>
      </c>
      <c r="F3276" s="6" t="str">
        <f>+VLOOKUP($C3276,Sheet3!$B:$I,4,0)</f>
        <v>APW</v>
      </c>
      <c r="G3276" s="6">
        <f>+VLOOKUP($C3276,Sheet3!$B:$I,5,0)</f>
        <v>0</v>
      </c>
      <c r="H3276" s="6" t="str">
        <f>+VLOOKUP($C3276,Sheet3!$B:$I,6,0)</f>
        <v>GREY</v>
      </c>
      <c r="I3276" s="6" t="str">
        <f>+VLOOKUP($C3276,Sheet3!$B:$I,7,0)</f>
        <v>TOTALSOURCE</v>
      </c>
      <c r="J3276" s="6" t="str">
        <f>+VLOOKUP($C3276,Sheet3!$B:$I,8,0)</f>
        <v>-</v>
      </c>
      <c r="K3276" s="6" t="str">
        <f t="shared" si="155"/>
        <v>323X100S APW 0 GREY TOTALSOURCE -</v>
      </c>
      <c r="L3276" s="6" t="str">
        <f t="shared" si="154"/>
        <v>A</v>
      </c>
      <c r="M3276" s="6" t="s">
        <v>6972</v>
      </c>
    </row>
    <row r="3277" spans="1:13">
      <c r="A3277" s="6" t="s">
        <v>11352</v>
      </c>
      <c r="B3277" s="6" t="str">
        <f t="shared" si="153"/>
        <v>l151000649</v>
      </c>
      <c r="C3277" s="6" t="s">
        <v>11294</v>
      </c>
      <c r="D3277" s="6" t="str">
        <f>+VLOOKUP($C3277,Sheet3!$B:$I,2,0)</f>
        <v>323X100</v>
      </c>
      <c r="E3277" s="6" t="str">
        <f>+VLOOKUP($C3277,Sheet3!$B:$I,3,0)</f>
        <v>S</v>
      </c>
      <c r="F3277" s="6" t="str">
        <f>+VLOOKUP($C3277,Sheet3!$B:$I,4,0)</f>
        <v>APW</v>
      </c>
      <c r="G3277" s="6">
        <f>+VLOOKUP($C3277,Sheet3!$B:$I,5,0)</f>
        <v>0</v>
      </c>
      <c r="H3277" s="6" t="str">
        <f>+VLOOKUP($C3277,Sheet3!$B:$I,6,0)</f>
        <v>GREY</v>
      </c>
      <c r="I3277" s="6" t="str">
        <f>+VLOOKUP($C3277,Sheet3!$B:$I,7,0)</f>
        <v>TOTALSOURCE</v>
      </c>
      <c r="J3277" s="6" t="str">
        <f>+VLOOKUP($C3277,Sheet3!$B:$I,8,0)</f>
        <v>-</v>
      </c>
      <c r="K3277" s="6" t="str">
        <f t="shared" si="155"/>
        <v>323X100S APW 0 GREY TOTALSOURCE -</v>
      </c>
      <c r="L3277" s="6" t="str">
        <f t="shared" si="154"/>
        <v>A</v>
      </c>
      <c r="M3277" s="6" t="s">
        <v>6972</v>
      </c>
    </row>
    <row r="3278" spans="1:13">
      <c r="A3278" s="6" t="s">
        <v>11353</v>
      </c>
      <c r="B3278" s="6" t="str">
        <f t="shared" si="153"/>
        <v>l151004218</v>
      </c>
      <c r="C3278" s="6" t="s">
        <v>11294</v>
      </c>
      <c r="D3278" s="6" t="str">
        <f>+VLOOKUP($C3278,Sheet3!$B:$I,2,0)</f>
        <v>323X100</v>
      </c>
      <c r="E3278" s="6" t="str">
        <f>+VLOOKUP($C3278,Sheet3!$B:$I,3,0)</f>
        <v>S</v>
      </c>
      <c r="F3278" s="6" t="str">
        <f>+VLOOKUP($C3278,Sheet3!$B:$I,4,0)</f>
        <v>APW</v>
      </c>
      <c r="G3278" s="6">
        <f>+VLOOKUP($C3278,Sheet3!$B:$I,5,0)</f>
        <v>0</v>
      </c>
      <c r="H3278" s="6" t="str">
        <f>+VLOOKUP($C3278,Sheet3!$B:$I,6,0)</f>
        <v>GREY</v>
      </c>
      <c r="I3278" s="6" t="str">
        <f>+VLOOKUP($C3278,Sheet3!$B:$I,7,0)</f>
        <v>TOTALSOURCE</v>
      </c>
      <c r="J3278" s="6" t="str">
        <f>+VLOOKUP($C3278,Sheet3!$B:$I,8,0)</f>
        <v>-</v>
      </c>
      <c r="K3278" s="6" t="str">
        <f t="shared" si="155"/>
        <v>323X100S APW 0 GREY TOTALSOURCE -</v>
      </c>
      <c r="L3278" s="6" t="str">
        <f t="shared" si="154"/>
        <v>A</v>
      </c>
      <c r="M3278" s="6" t="s">
        <v>6972</v>
      </c>
    </row>
    <row r="3279" spans="1:13">
      <c r="A3279" s="6" t="s">
        <v>11354</v>
      </c>
      <c r="B3279" s="6" t="str">
        <f t="shared" si="153"/>
        <v>l151004646</v>
      </c>
      <c r="C3279" s="6" t="s">
        <v>11294</v>
      </c>
      <c r="D3279" s="6" t="str">
        <f>+VLOOKUP($C3279,Sheet3!$B:$I,2,0)</f>
        <v>323X100</v>
      </c>
      <c r="E3279" s="6" t="str">
        <f>+VLOOKUP($C3279,Sheet3!$B:$I,3,0)</f>
        <v>S</v>
      </c>
      <c r="F3279" s="6" t="str">
        <f>+VLOOKUP($C3279,Sheet3!$B:$I,4,0)</f>
        <v>APW</v>
      </c>
      <c r="G3279" s="6">
        <f>+VLOOKUP($C3279,Sheet3!$B:$I,5,0)</f>
        <v>0</v>
      </c>
      <c r="H3279" s="6" t="str">
        <f>+VLOOKUP($C3279,Sheet3!$B:$I,6,0)</f>
        <v>GREY</v>
      </c>
      <c r="I3279" s="6" t="str">
        <f>+VLOOKUP($C3279,Sheet3!$B:$I,7,0)</f>
        <v>TOTALSOURCE</v>
      </c>
      <c r="J3279" s="6" t="str">
        <f>+VLOOKUP($C3279,Sheet3!$B:$I,8,0)</f>
        <v>-</v>
      </c>
      <c r="K3279" s="6" t="str">
        <f t="shared" si="155"/>
        <v>323X100S APW 0 GREY TOTALSOURCE -</v>
      </c>
      <c r="L3279" s="6" t="str">
        <f t="shared" si="154"/>
        <v>A</v>
      </c>
      <c r="M3279" s="6" t="s">
        <v>6972</v>
      </c>
    </row>
    <row r="3280" spans="1:13">
      <c r="A3280" s="6" t="s">
        <v>11355</v>
      </c>
      <c r="B3280" s="6" t="str">
        <f t="shared" si="153"/>
        <v>l151000775</v>
      </c>
      <c r="C3280" s="6" t="s">
        <v>11294</v>
      </c>
      <c r="D3280" s="6" t="str">
        <f>+VLOOKUP($C3280,Sheet3!$B:$I,2,0)</f>
        <v>323X100</v>
      </c>
      <c r="E3280" s="6" t="str">
        <f>+VLOOKUP($C3280,Sheet3!$B:$I,3,0)</f>
        <v>S</v>
      </c>
      <c r="F3280" s="6" t="str">
        <f>+VLOOKUP($C3280,Sheet3!$B:$I,4,0)</f>
        <v>APW</v>
      </c>
      <c r="G3280" s="6">
        <f>+VLOOKUP($C3280,Sheet3!$B:$I,5,0)</f>
        <v>0</v>
      </c>
      <c r="H3280" s="6" t="str">
        <f>+VLOOKUP($C3280,Sheet3!$B:$I,6,0)</f>
        <v>GREY</v>
      </c>
      <c r="I3280" s="6" t="str">
        <f>+VLOOKUP($C3280,Sheet3!$B:$I,7,0)</f>
        <v>TOTALSOURCE</v>
      </c>
      <c r="J3280" s="6" t="str">
        <f>+VLOOKUP($C3280,Sheet3!$B:$I,8,0)</f>
        <v>-</v>
      </c>
      <c r="K3280" s="6" t="str">
        <f t="shared" si="155"/>
        <v>323X100S APW 0 GREY TOTALSOURCE -</v>
      </c>
      <c r="L3280" s="6" t="str">
        <f t="shared" si="154"/>
        <v>A</v>
      </c>
      <c r="M3280" s="6" t="s">
        <v>6972</v>
      </c>
    </row>
    <row r="3281" spans="1:13">
      <c r="A3281" s="6" t="s">
        <v>11356</v>
      </c>
      <c r="B3281" s="6" t="str">
        <f t="shared" si="153"/>
        <v>l151000672</v>
      </c>
      <c r="C3281" s="6" t="s">
        <v>11294</v>
      </c>
      <c r="D3281" s="6" t="str">
        <f>+VLOOKUP($C3281,Sheet3!$B:$I,2,0)</f>
        <v>323X100</v>
      </c>
      <c r="E3281" s="6" t="str">
        <f>+VLOOKUP($C3281,Sheet3!$B:$I,3,0)</f>
        <v>S</v>
      </c>
      <c r="F3281" s="6" t="str">
        <f>+VLOOKUP($C3281,Sheet3!$B:$I,4,0)</f>
        <v>APW</v>
      </c>
      <c r="G3281" s="6">
        <f>+VLOOKUP($C3281,Sheet3!$B:$I,5,0)</f>
        <v>0</v>
      </c>
      <c r="H3281" s="6" t="str">
        <f>+VLOOKUP($C3281,Sheet3!$B:$I,6,0)</f>
        <v>GREY</v>
      </c>
      <c r="I3281" s="6" t="str">
        <f>+VLOOKUP($C3281,Sheet3!$B:$I,7,0)</f>
        <v>TOTALSOURCE</v>
      </c>
      <c r="J3281" s="6" t="str">
        <f>+VLOOKUP($C3281,Sheet3!$B:$I,8,0)</f>
        <v>-</v>
      </c>
      <c r="K3281" s="6" t="str">
        <f t="shared" si="155"/>
        <v>323X100S APW 0 GREY TOTALSOURCE -</v>
      </c>
      <c r="L3281" s="6" t="str">
        <f t="shared" si="154"/>
        <v>A</v>
      </c>
      <c r="M3281" s="6" t="s">
        <v>6972</v>
      </c>
    </row>
    <row r="3282" spans="1:13">
      <c r="A3282" s="6" t="s">
        <v>11357</v>
      </c>
      <c r="B3282" s="6" t="str">
        <f t="shared" si="153"/>
        <v>l151000908</v>
      </c>
      <c r="C3282" s="6" t="s">
        <v>11294</v>
      </c>
      <c r="D3282" s="6" t="str">
        <f>+VLOOKUP($C3282,Sheet3!$B:$I,2,0)</f>
        <v>323X100</v>
      </c>
      <c r="E3282" s="6" t="str">
        <f>+VLOOKUP($C3282,Sheet3!$B:$I,3,0)</f>
        <v>S</v>
      </c>
      <c r="F3282" s="6" t="str">
        <f>+VLOOKUP($C3282,Sheet3!$B:$I,4,0)</f>
        <v>APW</v>
      </c>
      <c r="G3282" s="6">
        <f>+VLOOKUP($C3282,Sheet3!$B:$I,5,0)</f>
        <v>0</v>
      </c>
      <c r="H3282" s="6" t="str">
        <f>+VLOOKUP($C3282,Sheet3!$B:$I,6,0)</f>
        <v>GREY</v>
      </c>
      <c r="I3282" s="6" t="str">
        <f>+VLOOKUP($C3282,Sheet3!$B:$I,7,0)</f>
        <v>TOTALSOURCE</v>
      </c>
      <c r="J3282" s="6" t="str">
        <f>+VLOOKUP($C3282,Sheet3!$B:$I,8,0)</f>
        <v>-</v>
      </c>
      <c r="K3282" s="6" t="str">
        <f t="shared" si="155"/>
        <v>323X100S APW 0 GREY TOTALSOURCE -</v>
      </c>
      <c r="L3282" s="6" t="str">
        <f t="shared" si="154"/>
        <v>A</v>
      </c>
      <c r="M3282" s="6" t="s">
        <v>6972</v>
      </c>
    </row>
    <row r="3283" spans="1:13">
      <c r="A3283" s="6" t="s">
        <v>11358</v>
      </c>
      <c r="B3283" s="6" t="str">
        <f t="shared" si="153"/>
        <v>l151000648</v>
      </c>
      <c r="C3283" s="6" t="s">
        <v>11294</v>
      </c>
      <c r="D3283" s="6" t="str">
        <f>+VLOOKUP($C3283,Sheet3!$B:$I,2,0)</f>
        <v>323X100</v>
      </c>
      <c r="E3283" s="6" t="str">
        <f>+VLOOKUP($C3283,Sheet3!$B:$I,3,0)</f>
        <v>S</v>
      </c>
      <c r="F3283" s="6" t="str">
        <f>+VLOOKUP($C3283,Sheet3!$B:$I,4,0)</f>
        <v>APW</v>
      </c>
      <c r="G3283" s="6">
        <f>+VLOOKUP($C3283,Sheet3!$B:$I,5,0)</f>
        <v>0</v>
      </c>
      <c r="H3283" s="6" t="str">
        <f>+VLOOKUP($C3283,Sheet3!$B:$I,6,0)</f>
        <v>GREY</v>
      </c>
      <c r="I3283" s="6" t="str">
        <f>+VLOOKUP($C3283,Sheet3!$B:$I,7,0)</f>
        <v>TOTALSOURCE</v>
      </c>
      <c r="J3283" s="6" t="str">
        <f>+VLOOKUP($C3283,Sheet3!$B:$I,8,0)</f>
        <v>-</v>
      </c>
      <c r="K3283" s="6" t="str">
        <f t="shared" si="155"/>
        <v>323X100S APW 0 GREY TOTALSOURCE -</v>
      </c>
      <c r="L3283" s="6" t="str">
        <f t="shared" si="154"/>
        <v>A</v>
      </c>
      <c r="M3283" s="6" t="s">
        <v>6972</v>
      </c>
    </row>
    <row r="3284" spans="1:13">
      <c r="A3284" s="6" t="s">
        <v>11359</v>
      </c>
      <c r="B3284" s="6" t="str">
        <f t="shared" si="153"/>
        <v>l151004217</v>
      </c>
      <c r="C3284" s="6" t="s">
        <v>11294</v>
      </c>
      <c r="D3284" s="6" t="str">
        <f>+VLOOKUP($C3284,Sheet3!$B:$I,2,0)</f>
        <v>323X100</v>
      </c>
      <c r="E3284" s="6" t="str">
        <f>+VLOOKUP($C3284,Sheet3!$B:$I,3,0)</f>
        <v>S</v>
      </c>
      <c r="F3284" s="6" t="str">
        <f>+VLOOKUP($C3284,Sheet3!$B:$I,4,0)</f>
        <v>APW</v>
      </c>
      <c r="G3284" s="6">
        <f>+VLOOKUP($C3284,Sheet3!$B:$I,5,0)</f>
        <v>0</v>
      </c>
      <c r="H3284" s="6" t="str">
        <f>+VLOOKUP($C3284,Sheet3!$B:$I,6,0)</f>
        <v>GREY</v>
      </c>
      <c r="I3284" s="6" t="str">
        <f>+VLOOKUP($C3284,Sheet3!$B:$I,7,0)</f>
        <v>TOTALSOURCE</v>
      </c>
      <c r="J3284" s="6" t="str">
        <f>+VLOOKUP($C3284,Sheet3!$B:$I,8,0)</f>
        <v>-</v>
      </c>
      <c r="K3284" s="6" t="str">
        <f t="shared" si="155"/>
        <v>323X100S APW 0 GREY TOTALSOURCE -</v>
      </c>
      <c r="L3284" s="6" t="str">
        <f t="shared" si="154"/>
        <v>A</v>
      </c>
      <c r="M3284" s="6" t="s">
        <v>6972</v>
      </c>
    </row>
    <row r="3285" spans="1:13">
      <c r="A3285" s="6" t="s">
        <v>11360</v>
      </c>
      <c r="B3285" s="6" t="str">
        <f t="shared" si="153"/>
        <v>l151000803</v>
      </c>
      <c r="C3285" s="6" t="s">
        <v>11294</v>
      </c>
      <c r="D3285" s="6" t="str">
        <f>+VLOOKUP($C3285,Sheet3!$B:$I,2,0)</f>
        <v>323X100</v>
      </c>
      <c r="E3285" s="6" t="str">
        <f>+VLOOKUP($C3285,Sheet3!$B:$I,3,0)</f>
        <v>S</v>
      </c>
      <c r="F3285" s="6" t="str">
        <f>+VLOOKUP($C3285,Sheet3!$B:$I,4,0)</f>
        <v>APW</v>
      </c>
      <c r="G3285" s="6">
        <f>+VLOOKUP($C3285,Sheet3!$B:$I,5,0)</f>
        <v>0</v>
      </c>
      <c r="H3285" s="6" t="str">
        <f>+VLOOKUP($C3285,Sheet3!$B:$I,6,0)</f>
        <v>GREY</v>
      </c>
      <c r="I3285" s="6" t="str">
        <f>+VLOOKUP($C3285,Sheet3!$B:$I,7,0)</f>
        <v>TOTALSOURCE</v>
      </c>
      <c r="J3285" s="6" t="str">
        <f>+VLOOKUP($C3285,Sheet3!$B:$I,8,0)</f>
        <v>-</v>
      </c>
      <c r="K3285" s="6" t="str">
        <f t="shared" si="155"/>
        <v>323X100S APW 0 GREY TOTALSOURCE -</v>
      </c>
      <c r="L3285" s="6" t="str">
        <f t="shared" si="154"/>
        <v>A</v>
      </c>
      <c r="M3285" s="6" t="s">
        <v>6972</v>
      </c>
    </row>
    <row r="3286" spans="1:13">
      <c r="A3286" s="6" t="s">
        <v>11361</v>
      </c>
      <c r="B3286" s="6" t="str">
        <f t="shared" si="153"/>
        <v>l151004185</v>
      </c>
      <c r="C3286" s="6" t="s">
        <v>11294</v>
      </c>
      <c r="D3286" s="6" t="str">
        <f>+VLOOKUP($C3286,Sheet3!$B:$I,2,0)</f>
        <v>323X100</v>
      </c>
      <c r="E3286" s="6" t="str">
        <f>+VLOOKUP($C3286,Sheet3!$B:$I,3,0)</f>
        <v>S</v>
      </c>
      <c r="F3286" s="6" t="str">
        <f>+VLOOKUP($C3286,Sheet3!$B:$I,4,0)</f>
        <v>APW</v>
      </c>
      <c r="G3286" s="6">
        <f>+VLOOKUP($C3286,Sheet3!$B:$I,5,0)</f>
        <v>0</v>
      </c>
      <c r="H3286" s="6" t="str">
        <f>+VLOOKUP($C3286,Sheet3!$B:$I,6,0)</f>
        <v>GREY</v>
      </c>
      <c r="I3286" s="6" t="str">
        <f>+VLOOKUP($C3286,Sheet3!$B:$I,7,0)</f>
        <v>TOTALSOURCE</v>
      </c>
      <c r="J3286" s="6" t="str">
        <f>+VLOOKUP($C3286,Sheet3!$B:$I,8,0)</f>
        <v>-</v>
      </c>
      <c r="K3286" s="6" t="str">
        <f t="shared" si="155"/>
        <v>323X100S APW 0 GREY TOTALSOURCE -</v>
      </c>
      <c r="L3286" s="6" t="str">
        <f t="shared" si="154"/>
        <v>A</v>
      </c>
      <c r="M3286" s="6" t="s">
        <v>6972</v>
      </c>
    </row>
    <row r="3287" spans="1:13">
      <c r="A3287" s="6" t="s">
        <v>11362</v>
      </c>
      <c r="B3287" s="6" t="str">
        <f t="shared" si="153"/>
        <v>l151002734</v>
      </c>
      <c r="C3287" s="6" t="s">
        <v>11294</v>
      </c>
      <c r="D3287" s="6" t="str">
        <f>+VLOOKUP($C3287,Sheet3!$B:$I,2,0)</f>
        <v>323X100</v>
      </c>
      <c r="E3287" s="6" t="str">
        <f>+VLOOKUP($C3287,Sheet3!$B:$I,3,0)</f>
        <v>S</v>
      </c>
      <c r="F3287" s="6" t="str">
        <f>+VLOOKUP($C3287,Sheet3!$B:$I,4,0)</f>
        <v>APW</v>
      </c>
      <c r="G3287" s="6">
        <f>+VLOOKUP($C3287,Sheet3!$B:$I,5,0)</f>
        <v>0</v>
      </c>
      <c r="H3287" s="6" t="str">
        <f>+VLOOKUP($C3287,Sheet3!$B:$I,6,0)</f>
        <v>GREY</v>
      </c>
      <c r="I3287" s="6" t="str">
        <f>+VLOOKUP($C3287,Sheet3!$B:$I,7,0)</f>
        <v>TOTALSOURCE</v>
      </c>
      <c r="J3287" s="6" t="str">
        <f>+VLOOKUP($C3287,Sheet3!$B:$I,8,0)</f>
        <v>-</v>
      </c>
      <c r="K3287" s="6" t="str">
        <f t="shared" si="155"/>
        <v>323X100S APW 0 GREY TOTALSOURCE -</v>
      </c>
      <c r="L3287" s="6" t="str">
        <f t="shared" si="154"/>
        <v>A</v>
      </c>
      <c r="M3287" s="6" t="s">
        <v>6972</v>
      </c>
    </row>
    <row r="3288" spans="1:13">
      <c r="A3288" s="6" t="s">
        <v>11363</v>
      </c>
      <c r="B3288" s="6" t="str">
        <f t="shared" si="153"/>
        <v>l151003507</v>
      </c>
      <c r="C3288" s="6" t="s">
        <v>11294</v>
      </c>
      <c r="D3288" s="6" t="str">
        <f>+VLOOKUP($C3288,Sheet3!$B:$I,2,0)</f>
        <v>323X100</v>
      </c>
      <c r="E3288" s="6" t="str">
        <f>+VLOOKUP($C3288,Sheet3!$B:$I,3,0)</f>
        <v>S</v>
      </c>
      <c r="F3288" s="6" t="str">
        <f>+VLOOKUP($C3288,Sheet3!$B:$I,4,0)</f>
        <v>APW</v>
      </c>
      <c r="G3288" s="6">
        <f>+VLOOKUP($C3288,Sheet3!$B:$I,5,0)</f>
        <v>0</v>
      </c>
      <c r="H3288" s="6" t="str">
        <f>+VLOOKUP($C3288,Sheet3!$B:$I,6,0)</f>
        <v>GREY</v>
      </c>
      <c r="I3288" s="6" t="str">
        <f>+VLOOKUP($C3288,Sheet3!$B:$I,7,0)</f>
        <v>TOTALSOURCE</v>
      </c>
      <c r="J3288" s="6" t="str">
        <f>+VLOOKUP($C3288,Sheet3!$B:$I,8,0)</f>
        <v>-</v>
      </c>
      <c r="K3288" s="6" t="str">
        <f t="shared" si="155"/>
        <v>323X100S APW 0 GREY TOTALSOURCE -</v>
      </c>
      <c r="L3288" s="6" t="str">
        <f t="shared" si="154"/>
        <v>A</v>
      </c>
      <c r="M3288" s="6" t="s">
        <v>6972</v>
      </c>
    </row>
    <row r="3289" spans="1:13">
      <c r="A3289" s="6" t="s">
        <v>11364</v>
      </c>
      <c r="B3289" s="6" t="str">
        <f t="shared" si="153"/>
        <v>l170105749</v>
      </c>
      <c r="C3289" s="6" t="s">
        <v>7313</v>
      </c>
      <c r="D3289" s="6" t="str">
        <f>+VLOOKUP($C3289,Sheet3!$B:$I,2,0)</f>
        <v>14X5X10</v>
      </c>
      <c r="E3289" s="6" t="str">
        <f>+VLOOKUP($C3289,Sheet3!$B:$I,3,0)</f>
        <v>ML</v>
      </c>
      <c r="F3289" s="6" t="str">
        <f>+VLOOKUP($C3289,Sheet3!$B:$I,4,0)</f>
        <v>NUMA</v>
      </c>
      <c r="G3289" s="6">
        <f>+VLOOKUP($C3289,Sheet3!$B:$I,5,0)</f>
        <v>0</v>
      </c>
      <c r="H3289" s="6" t="str">
        <f>+VLOOKUP($C3289,Sheet3!$B:$I,6,0)</f>
        <v>P5</v>
      </c>
      <c r="I3289" s="6" t="str">
        <f>+VLOOKUP($C3289,Sheet3!$B:$I,7,0)</f>
        <v>TOTALSOURCE</v>
      </c>
      <c r="J3289" s="6" t="str">
        <f>+VLOOKUP($C3289,Sheet3!$B:$I,8,0)</f>
        <v>P</v>
      </c>
      <c r="K3289" s="6" t="str">
        <f t="shared" si="155"/>
        <v>14X5X10ML NUMA 0 P5 TOTALSOURCE P</v>
      </c>
      <c r="L3289" s="6" t="str">
        <f t="shared" si="154"/>
        <v>A</v>
      </c>
      <c r="M3289" s="6" t="s">
        <v>6972</v>
      </c>
    </row>
    <row r="3290" spans="1:13">
      <c r="A3290" s="6" t="s">
        <v>11365</v>
      </c>
      <c r="B3290" s="6" t="str">
        <f t="shared" si="153"/>
        <v>l160606404</v>
      </c>
      <c r="C3290" s="6" t="s">
        <v>11366</v>
      </c>
      <c r="D3290" s="6" t="str">
        <f>+VLOOKUP($C3290,Sheet3!$B:$I,2,0)</f>
        <v>13X41/2X8</v>
      </c>
      <c r="E3290" s="6" t="str">
        <f>+VLOOKUP($C3290,Sheet3!$B:$I,3,0)</f>
        <v>ML</v>
      </c>
      <c r="F3290" s="6" t="str">
        <f>+VLOOKUP($C3290,Sheet3!$B:$I,4,0)</f>
        <v>NUMA</v>
      </c>
      <c r="G3290" s="6">
        <f>+VLOOKUP($C3290,Sheet3!$B:$I,5,0)</f>
        <v>0</v>
      </c>
      <c r="H3290" s="6" t="str">
        <f>+VLOOKUP($C3290,Sheet3!$B:$I,6,0)</f>
        <v>D1.</v>
      </c>
      <c r="I3290" s="6" t="str">
        <f>+VLOOKUP($C3290,Sheet3!$B:$I,7,0)</f>
        <v>ATHLETIK</v>
      </c>
      <c r="J3290" s="6" t="str">
        <f>+VLOOKUP($C3290,Sheet3!$B:$I,8,0)</f>
        <v>D</v>
      </c>
      <c r="K3290" s="6" t="str">
        <f t="shared" si="155"/>
        <v>13X41/2X8ML NUMA 0 D1. ATHLETIK D</v>
      </c>
      <c r="L3290" s="6" t="str">
        <f t="shared" si="154"/>
        <v>A</v>
      </c>
      <c r="M3290" s="6" t="s">
        <v>6972</v>
      </c>
    </row>
    <row r="3291" spans="1:13">
      <c r="A3291" s="6" t="s">
        <v>11367</v>
      </c>
      <c r="B3291" s="6" t="str">
        <f t="shared" si="153"/>
        <v>l140305564</v>
      </c>
      <c r="C3291" s="6" t="s">
        <v>11368</v>
      </c>
      <c r="D3291" s="6" t="str">
        <f>+VLOOKUP($C3291,Sheet3!$B:$I,2,0)</f>
        <v>13X5X8</v>
      </c>
      <c r="E3291" s="6" t="str">
        <f>+VLOOKUP($C3291,Sheet3!$B:$I,3,0)</f>
        <v>ML</v>
      </c>
      <c r="F3291" s="6" t="str">
        <f>+VLOOKUP($C3291,Sheet3!$B:$I,4,0)</f>
        <v>NUMA</v>
      </c>
      <c r="G3291" s="6">
        <f>+VLOOKUP($C3291,Sheet3!$B:$I,5,0)</f>
        <v>0</v>
      </c>
      <c r="H3291" s="6" t="str">
        <f>+VLOOKUP($C3291,Sheet3!$B:$I,6,0)</f>
        <v>P5</v>
      </c>
      <c r="I3291" s="6" t="str">
        <f>+VLOOKUP($C3291,Sheet3!$B:$I,7,0)</f>
        <v>TOTALSOURCE</v>
      </c>
      <c r="J3291" s="6" t="str">
        <f>+VLOOKUP($C3291,Sheet3!$B:$I,8,0)</f>
        <v>P</v>
      </c>
      <c r="K3291" s="6" t="str">
        <f t="shared" si="155"/>
        <v>13X5X8ML NUMA 0 P5 TOTALSOURCE P</v>
      </c>
      <c r="L3291" s="6" t="str">
        <f t="shared" si="154"/>
        <v>A</v>
      </c>
      <c r="M3291" s="6" t="s">
        <v>6972</v>
      </c>
    </row>
    <row r="3292" spans="1:13">
      <c r="A3292" s="6" t="s">
        <v>11369</v>
      </c>
      <c r="B3292" s="6" t="str">
        <f t="shared" si="153"/>
        <v>l160207273</v>
      </c>
      <c r="C3292" s="6" t="s">
        <v>11368</v>
      </c>
      <c r="D3292" s="6" t="str">
        <f>+VLOOKUP($C3292,Sheet3!$B:$I,2,0)</f>
        <v>13X5X8</v>
      </c>
      <c r="E3292" s="6" t="str">
        <f>+VLOOKUP($C3292,Sheet3!$B:$I,3,0)</f>
        <v>ML</v>
      </c>
      <c r="F3292" s="6" t="str">
        <f>+VLOOKUP($C3292,Sheet3!$B:$I,4,0)</f>
        <v>NUMA</v>
      </c>
      <c r="G3292" s="6">
        <f>+VLOOKUP($C3292,Sheet3!$B:$I,5,0)</f>
        <v>0</v>
      </c>
      <c r="H3292" s="6" t="str">
        <f>+VLOOKUP($C3292,Sheet3!$B:$I,6,0)</f>
        <v>P5</v>
      </c>
      <c r="I3292" s="6" t="str">
        <f>+VLOOKUP($C3292,Sheet3!$B:$I,7,0)</f>
        <v>TOTALSOURCE</v>
      </c>
      <c r="J3292" s="6" t="str">
        <f>+VLOOKUP($C3292,Sheet3!$B:$I,8,0)</f>
        <v>P</v>
      </c>
      <c r="K3292" s="6" t="str">
        <f t="shared" si="155"/>
        <v>13X5X8ML NUMA 0 P5 TOTALSOURCE P</v>
      </c>
      <c r="L3292" s="6" t="str">
        <f t="shared" si="154"/>
        <v>A</v>
      </c>
      <c r="M3292" s="6" t="s">
        <v>6972</v>
      </c>
    </row>
    <row r="3293" spans="1:13">
      <c r="A3293" s="6" t="s">
        <v>11370</v>
      </c>
      <c r="B3293" s="6" t="str">
        <f t="shared" si="153"/>
        <v>l160207304</v>
      </c>
      <c r="C3293" s="6" t="s">
        <v>11368</v>
      </c>
      <c r="D3293" s="6" t="str">
        <f>+VLOOKUP($C3293,Sheet3!$B:$I,2,0)</f>
        <v>13X5X8</v>
      </c>
      <c r="E3293" s="6" t="str">
        <f>+VLOOKUP($C3293,Sheet3!$B:$I,3,0)</f>
        <v>ML</v>
      </c>
      <c r="F3293" s="6" t="str">
        <f>+VLOOKUP($C3293,Sheet3!$B:$I,4,0)</f>
        <v>NUMA</v>
      </c>
      <c r="G3293" s="6">
        <f>+VLOOKUP($C3293,Sheet3!$B:$I,5,0)</f>
        <v>0</v>
      </c>
      <c r="H3293" s="6" t="str">
        <f>+VLOOKUP($C3293,Sheet3!$B:$I,6,0)</f>
        <v>P5</v>
      </c>
      <c r="I3293" s="6" t="str">
        <f>+VLOOKUP($C3293,Sheet3!$B:$I,7,0)</f>
        <v>TOTALSOURCE</v>
      </c>
      <c r="J3293" s="6" t="str">
        <f>+VLOOKUP($C3293,Sheet3!$B:$I,8,0)</f>
        <v>P</v>
      </c>
      <c r="K3293" s="6" t="str">
        <f t="shared" si="155"/>
        <v>13X5X8ML NUMA 0 P5 TOTALSOURCE P</v>
      </c>
      <c r="L3293" s="6" t="str">
        <f t="shared" si="154"/>
        <v>A</v>
      </c>
      <c r="M3293" s="6" t="s">
        <v>6972</v>
      </c>
    </row>
    <row r="3294" spans="1:13">
      <c r="A3294" s="6" t="s">
        <v>11371</v>
      </c>
      <c r="B3294" s="6" t="str">
        <f t="shared" si="153"/>
        <v>l160207066</v>
      </c>
      <c r="C3294" s="6" t="s">
        <v>11368</v>
      </c>
      <c r="D3294" s="6" t="str">
        <f>+VLOOKUP($C3294,Sheet3!$B:$I,2,0)</f>
        <v>13X5X8</v>
      </c>
      <c r="E3294" s="6" t="str">
        <f>+VLOOKUP($C3294,Sheet3!$B:$I,3,0)</f>
        <v>ML</v>
      </c>
      <c r="F3294" s="6" t="str">
        <f>+VLOOKUP($C3294,Sheet3!$B:$I,4,0)</f>
        <v>NUMA</v>
      </c>
      <c r="G3294" s="6">
        <f>+VLOOKUP($C3294,Sheet3!$B:$I,5,0)</f>
        <v>0</v>
      </c>
      <c r="H3294" s="6" t="str">
        <f>+VLOOKUP($C3294,Sheet3!$B:$I,6,0)</f>
        <v>P5</v>
      </c>
      <c r="I3294" s="6" t="str">
        <f>+VLOOKUP($C3294,Sheet3!$B:$I,7,0)</f>
        <v>TOTALSOURCE</v>
      </c>
      <c r="J3294" s="6" t="str">
        <f>+VLOOKUP($C3294,Sheet3!$B:$I,8,0)</f>
        <v>P</v>
      </c>
      <c r="K3294" s="6" t="str">
        <f t="shared" si="155"/>
        <v>13X5X8ML NUMA 0 P5 TOTALSOURCE P</v>
      </c>
      <c r="L3294" s="6" t="str">
        <f t="shared" si="154"/>
        <v>A</v>
      </c>
      <c r="M3294" s="6" t="s">
        <v>6972</v>
      </c>
    </row>
    <row r="3295" spans="1:13">
      <c r="A3295" s="6" t="s">
        <v>11372</v>
      </c>
      <c r="B3295" s="6" t="str">
        <f t="shared" si="153"/>
        <v>l160606323</v>
      </c>
      <c r="C3295" s="6" t="s">
        <v>11366</v>
      </c>
      <c r="D3295" s="6" t="str">
        <f>+VLOOKUP($C3295,Sheet3!$B:$I,2,0)</f>
        <v>13X41/2X8</v>
      </c>
      <c r="E3295" s="6" t="str">
        <f>+VLOOKUP($C3295,Sheet3!$B:$I,3,0)</f>
        <v>ML</v>
      </c>
      <c r="F3295" s="6" t="str">
        <f>+VLOOKUP($C3295,Sheet3!$B:$I,4,0)</f>
        <v>NUMA</v>
      </c>
      <c r="G3295" s="6">
        <f>+VLOOKUP($C3295,Sheet3!$B:$I,5,0)</f>
        <v>0</v>
      </c>
      <c r="H3295" s="6" t="str">
        <f>+VLOOKUP($C3295,Sheet3!$B:$I,6,0)</f>
        <v>D1.</v>
      </c>
      <c r="I3295" s="6" t="str">
        <f>+VLOOKUP($C3295,Sheet3!$B:$I,7,0)</f>
        <v>ATHLETIK</v>
      </c>
      <c r="J3295" s="6" t="str">
        <f>+VLOOKUP($C3295,Sheet3!$B:$I,8,0)</f>
        <v>D</v>
      </c>
      <c r="K3295" s="6" t="str">
        <f t="shared" si="155"/>
        <v>13X41/2X8ML NUMA 0 D1. ATHLETIK D</v>
      </c>
      <c r="L3295" s="6" t="str">
        <f t="shared" si="154"/>
        <v>A</v>
      </c>
      <c r="M3295" s="6" t="s">
        <v>6972</v>
      </c>
    </row>
    <row r="3296" spans="1:13">
      <c r="A3296" s="6" t="s">
        <v>11373</v>
      </c>
      <c r="B3296" s="6" t="str">
        <f t="shared" si="153"/>
        <v>l141102284</v>
      </c>
      <c r="C3296" s="6" t="s">
        <v>11374</v>
      </c>
      <c r="D3296" s="6" t="str">
        <f>+VLOOKUP($C3296,Sheet3!$B:$I,2,0)</f>
        <v>131/2X41/2X8</v>
      </c>
      <c r="E3296" s="6" t="str">
        <f>+VLOOKUP($C3296,Sheet3!$B:$I,3,0)</f>
        <v>ML</v>
      </c>
      <c r="F3296" s="6" t="str">
        <f>+VLOOKUP($C3296,Sheet3!$B:$I,4,0)</f>
        <v>NUMA</v>
      </c>
      <c r="G3296" s="6">
        <f>+VLOOKUP($C3296,Sheet3!$B:$I,5,0)</f>
        <v>0</v>
      </c>
      <c r="H3296" s="6" t="str">
        <f>+VLOOKUP($C3296,Sheet3!$B:$I,6,0)</f>
        <v>P5</v>
      </c>
      <c r="I3296" s="6" t="str">
        <f>+VLOOKUP($C3296,Sheet3!$B:$I,7,0)</f>
        <v>TOTALSOURCE</v>
      </c>
      <c r="J3296" s="6" t="str">
        <f>+VLOOKUP($C3296,Sheet3!$B:$I,8,0)</f>
        <v>P</v>
      </c>
      <c r="K3296" s="6" t="str">
        <f t="shared" si="155"/>
        <v>131/2X41/2X8ML NUMA 0 P5 TOTALSOURCE P</v>
      </c>
      <c r="L3296" s="6" t="str">
        <f t="shared" si="154"/>
        <v>A</v>
      </c>
      <c r="M3296" s="6" t="s">
        <v>6972</v>
      </c>
    </row>
    <row r="3297" spans="1:13">
      <c r="A3297" s="6" t="s">
        <v>11375</v>
      </c>
      <c r="B3297" s="6" t="str">
        <f t="shared" si="153"/>
        <v>l141102311</v>
      </c>
      <c r="C3297" s="6" t="s">
        <v>11374</v>
      </c>
      <c r="D3297" s="6" t="str">
        <f>+VLOOKUP($C3297,Sheet3!$B:$I,2,0)</f>
        <v>131/2X41/2X8</v>
      </c>
      <c r="E3297" s="6" t="str">
        <f>+VLOOKUP($C3297,Sheet3!$B:$I,3,0)</f>
        <v>ML</v>
      </c>
      <c r="F3297" s="6" t="str">
        <f>+VLOOKUP($C3297,Sheet3!$B:$I,4,0)</f>
        <v>NUMA</v>
      </c>
      <c r="G3297" s="6">
        <f>+VLOOKUP($C3297,Sheet3!$B:$I,5,0)</f>
        <v>0</v>
      </c>
      <c r="H3297" s="6" t="str">
        <f>+VLOOKUP($C3297,Sheet3!$B:$I,6,0)</f>
        <v>P5</v>
      </c>
      <c r="I3297" s="6" t="str">
        <f>+VLOOKUP($C3297,Sheet3!$B:$I,7,0)</f>
        <v>TOTALSOURCE</v>
      </c>
      <c r="J3297" s="6" t="str">
        <f>+VLOOKUP($C3297,Sheet3!$B:$I,8,0)</f>
        <v>P</v>
      </c>
      <c r="K3297" s="6" t="str">
        <f t="shared" si="155"/>
        <v>131/2X41/2X8ML NUMA 0 P5 TOTALSOURCE P</v>
      </c>
      <c r="L3297" s="6" t="str">
        <f t="shared" si="154"/>
        <v>A</v>
      </c>
      <c r="M3297" s="6" t="s">
        <v>6972</v>
      </c>
    </row>
    <row r="3298" spans="1:13">
      <c r="A3298" s="6" t="s">
        <v>11376</v>
      </c>
      <c r="B3298" s="6" t="str">
        <f t="shared" si="153"/>
        <v>l160606533</v>
      </c>
      <c r="C3298" s="6" t="s">
        <v>11366</v>
      </c>
      <c r="D3298" s="6" t="str">
        <f>+VLOOKUP($C3298,Sheet3!$B:$I,2,0)</f>
        <v>13X41/2X8</v>
      </c>
      <c r="E3298" s="6" t="str">
        <f>+VLOOKUP($C3298,Sheet3!$B:$I,3,0)</f>
        <v>ML</v>
      </c>
      <c r="F3298" s="6" t="str">
        <f>+VLOOKUP($C3298,Sheet3!$B:$I,4,0)</f>
        <v>NUMA</v>
      </c>
      <c r="G3298" s="6">
        <f>+VLOOKUP($C3298,Sheet3!$B:$I,5,0)</f>
        <v>0</v>
      </c>
      <c r="H3298" s="6" t="str">
        <f>+VLOOKUP($C3298,Sheet3!$B:$I,6,0)</f>
        <v>D1.</v>
      </c>
      <c r="I3298" s="6" t="str">
        <f>+VLOOKUP($C3298,Sheet3!$B:$I,7,0)</f>
        <v>ATHLETIK</v>
      </c>
      <c r="J3298" s="6" t="str">
        <f>+VLOOKUP($C3298,Sheet3!$B:$I,8,0)</f>
        <v>D</v>
      </c>
      <c r="K3298" s="6" t="str">
        <f t="shared" si="155"/>
        <v>13X41/2X8ML NUMA 0 D1. ATHLETIK D</v>
      </c>
      <c r="L3298" s="6" t="str">
        <f t="shared" si="154"/>
        <v>A</v>
      </c>
      <c r="M3298" s="6" t="s">
        <v>6972</v>
      </c>
    </row>
    <row r="3299" spans="1:13">
      <c r="A3299" s="6" t="s">
        <v>11377</v>
      </c>
      <c r="B3299" s="6" t="str">
        <f t="shared" si="153"/>
        <v>l160102188</v>
      </c>
      <c r="C3299" s="6" t="s">
        <v>11368</v>
      </c>
      <c r="D3299" s="6" t="str">
        <f>+VLOOKUP($C3299,Sheet3!$B:$I,2,0)</f>
        <v>13X5X8</v>
      </c>
      <c r="E3299" s="6" t="str">
        <f>+VLOOKUP($C3299,Sheet3!$B:$I,3,0)</f>
        <v>ML</v>
      </c>
      <c r="F3299" s="6" t="str">
        <f>+VLOOKUP($C3299,Sheet3!$B:$I,4,0)</f>
        <v>NUMA</v>
      </c>
      <c r="G3299" s="6">
        <f>+VLOOKUP($C3299,Sheet3!$B:$I,5,0)</f>
        <v>0</v>
      </c>
      <c r="H3299" s="6" t="str">
        <f>+VLOOKUP($C3299,Sheet3!$B:$I,6,0)</f>
        <v>P5</v>
      </c>
      <c r="I3299" s="6" t="str">
        <f>+VLOOKUP($C3299,Sheet3!$B:$I,7,0)</f>
        <v>TOTALSOURCE</v>
      </c>
      <c r="J3299" s="6" t="str">
        <f>+VLOOKUP($C3299,Sheet3!$B:$I,8,0)</f>
        <v>P</v>
      </c>
      <c r="K3299" s="6" t="str">
        <f t="shared" si="155"/>
        <v>13X5X8ML NUMA 0 P5 TOTALSOURCE P</v>
      </c>
      <c r="L3299" s="6" t="str">
        <f t="shared" si="154"/>
        <v>A</v>
      </c>
      <c r="M3299" s="6" t="s">
        <v>6972</v>
      </c>
    </row>
    <row r="3300" spans="1:13">
      <c r="A3300" s="6" t="s">
        <v>11378</v>
      </c>
      <c r="B3300" s="6" t="str">
        <f t="shared" si="153"/>
        <v>l150105820</v>
      </c>
      <c r="C3300" s="6" t="s">
        <v>11374</v>
      </c>
      <c r="D3300" s="6" t="str">
        <f>+VLOOKUP($C3300,Sheet3!$B:$I,2,0)</f>
        <v>131/2X41/2X8</v>
      </c>
      <c r="E3300" s="6" t="str">
        <f>+VLOOKUP($C3300,Sheet3!$B:$I,3,0)</f>
        <v>ML</v>
      </c>
      <c r="F3300" s="6" t="str">
        <f>+VLOOKUP($C3300,Sheet3!$B:$I,4,0)</f>
        <v>NUMA</v>
      </c>
      <c r="G3300" s="6">
        <f>+VLOOKUP($C3300,Sheet3!$B:$I,5,0)</f>
        <v>0</v>
      </c>
      <c r="H3300" s="6" t="str">
        <f>+VLOOKUP($C3300,Sheet3!$B:$I,6,0)</f>
        <v>P5</v>
      </c>
      <c r="I3300" s="6" t="str">
        <f>+VLOOKUP($C3300,Sheet3!$B:$I,7,0)</f>
        <v>TOTALSOURCE</v>
      </c>
      <c r="J3300" s="6" t="str">
        <f>+VLOOKUP($C3300,Sheet3!$B:$I,8,0)</f>
        <v>P</v>
      </c>
      <c r="K3300" s="6" t="str">
        <f t="shared" si="155"/>
        <v>131/2X41/2X8ML NUMA 0 P5 TOTALSOURCE P</v>
      </c>
      <c r="L3300" s="6" t="str">
        <f t="shared" si="154"/>
        <v>A</v>
      </c>
      <c r="M3300" s="6" t="s">
        <v>6972</v>
      </c>
    </row>
    <row r="3301" spans="1:13">
      <c r="A3301" s="6" t="s">
        <v>11379</v>
      </c>
      <c r="B3301" s="6" t="str">
        <f t="shared" si="153"/>
        <v>l160606437</v>
      </c>
      <c r="C3301" s="6" t="s">
        <v>11366</v>
      </c>
      <c r="D3301" s="6" t="str">
        <f>+VLOOKUP($C3301,Sheet3!$B:$I,2,0)</f>
        <v>13X41/2X8</v>
      </c>
      <c r="E3301" s="6" t="str">
        <f>+VLOOKUP($C3301,Sheet3!$B:$I,3,0)</f>
        <v>ML</v>
      </c>
      <c r="F3301" s="6" t="str">
        <f>+VLOOKUP($C3301,Sheet3!$B:$I,4,0)</f>
        <v>NUMA</v>
      </c>
      <c r="G3301" s="6">
        <f>+VLOOKUP($C3301,Sheet3!$B:$I,5,0)</f>
        <v>0</v>
      </c>
      <c r="H3301" s="6" t="str">
        <f>+VLOOKUP($C3301,Sheet3!$B:$I,6,0)</f>
        <v>D1.</v>
      </c>
      <c r="I3301" s="6" t="str">
        <f>+VLOOKUP($C3301,Sheet3!$B:$I,7,0)</f>
        <v>ATHLETIK</v>
      </c>
      <c r="J3301" s="6" t="str">
        <f>+VLOOKUP($C3301,Sheet3!$B:$I,8,0)</f>
        <v>D</v>
      </c>
      <c r="K3301" s="6" t="str">
        <f t="shared" si="155"/>
        <v>13X41/2X8ML NUMA 0 D1. ATHLETIK D</v>
      </c>
      <c r="L3301" s="6" t="str">
        <f t="shared" si="154"/>
        <v>A</v>
      </c>
      <c r="M3301" s="6" t="s">
        <v>6972</v>
      </c>
    </row>
    <row r="3302" spans="1:13">
      <c r="A3302" s="6" t="s">
        <v>11380</v>
      </c>
      <c r="B3302" s="6" t="str">
        <f t="shared" si="153"/>
        <v>l160207030</v>
      </c>
      <c r="C3302" s="6" t="s">
        <v>11368</v>
      </c>
      <c r="D3302" s="6" t="str">
        <f>+VLOOKUP($C3302,Sheet3!$B:$I,2,0)</f>
        <v>13X5X8</v>
      </c>
      <c r="E3302" s="6" t="str">
        <f>+VLOOKUP($C3302,Sheet3!$B:$I,3,0)</f>
        <v>ML</v>
      </c>
      <c r="F3302" s="6" t="str">
        <f>+VLOOKUP($C3302,Sheet3!$B:$I,4,0)</f>
        <v>NUMA</v>
      </c>
      <c r="G3302" s="6">
        <f>+VLOOKUP($C3302,Sheet3!$B:$I,5,0)</f>
        <v>0</v>
      </c>
      <c r="H3302" s="6" t="str">
        <f>+VLOOKUP($C3302,Sheet3!$B:$I,6,0)</f>
        <v>P5</v>
      </c>
      <c r="I3302" s="6" t="str">
        <f>+VLOOKUP($C3302,Sheet3!$B:$I,7,0)</f>
        <v>TOTALSOURCE</v>
      </c>
      <c r="J3302" s="6" t="str">
        <f>+VLOOKUP($C3302,Sheet3!$B:$I,8,0)</f>
        <v>P</v>
      </c>
      <c r="K3302" s="6" t="str">
        <f t="shared" si="155"/>
        <v>13X5X8ML NUMA 0 P5 TOTALSOURCE P</v>
      </c>
      <c r="L3302" s="6" t="str">
        <f t="shared" si="154"/>
        <v>A</v>
      </c>
      <c r="M3302" s="6" t="s">
        <v>6972</v>
      </c>
    </row>
    <row r="3303" spans="1:13">
      <c r="A3303" s="6" t="s">
        <v>11381</v>
      </c>
      <c r="B3303" s="6" t="str">
        <f t="shared" si="153"/>
        <v>l160207107</v>
      </c>
      <c r="C3303" s="6" t="s">
        <v>11368</v>
      </c>
      <c r="D3303" s="6" t="str">
        <f>+VLOOKUP($C3303,Sheet3!$B:$I,2,0)</f>
        <v>13X5X8</v>
      </c>
      <c r="E3303" s="6" t="str">
        <f>+VLOOKUP($C3303,Sheet3!$B:$I,3,0)</f>
        <v>ML</v>
      </c>
      <c r="F3303" s="6" t="str">
        <f>+VLOOKUP($C3303,Sheet3!$B:$I,4,0)</f>
        <v>NUMA</v>
      </c>
      <c r="G3303" s="6">
        <f>+VLOOKUP($C3303,Sheet3!$B:$I,5,0)</f>
        <v>0</v>
      </c>
      <c r="H3303" s="6" t="str">
        <f>+VLOOKUP($C3303,Sheet3!$B:$I,6,0)</f>
        <v>P5</v>
      </c>
      <c r="I3303" s="6" t="str">
        <f>+VLOOKUP($C3303,Sheet3!$B:$I,7,0)</f>
        <v>TOTALSOURCE</v>
      </c>
      <c r="J3303" s="6" t="str">
        <f>+VLOOKUP($C3303,Sheet3!$B:$I,8,0)</f>
        <v>P</v>
      </c>
      <c r="K3303" s="6" t="str">
        <f t="shared" si="155"/>
        <v>13X5X8ML NUMA 0 P5 TOTALSOURCE P</v>
      </c>
      <c r="L3303" s="6" t="str">
        <f t="shared" si="154"/>
        <v>A</v>
      </c>
      <c r="M3303" s="6" t="s">
        <v>6972</v>
      </c>
    </row>
    <row r="3304" spans="1:13">
      <c r="A3304" s="6" t="s">
        <v>11382</v>
      </c>
      <c r="B3304" s="6" t="str">
        <f t="shared" si="153"/>
        <v>l140305568</v>
      </c>
      <c r="C3304" s="6" t="s">
        <v>11368</v>
      </c>
      <c r="D3304" s="6" t="str">
        <f>+VLOOKUP($C3304,Sheet3!$B:$I,2,0)</f>
        <v>13X5X8</v>
      </c>
      <c r="E3304" s="6" t="str">
        <f>+VLOOKUP($C3304,Sheet3!$B:$I,3,0)</f>
        <v>ML</v>
      </c>
      <c r="F3304" s="6" t="str">
        <f>+VLOOKUP($C3304,Sheet3!$B:$I,4,0)</f>
        <v>NUMA</v>
      </c>
      <c r="G3304" s="6">
        <f>+VLOOKUP($C3304,Sheet3!$B:$I,5,0)</f>
        <v>0</v>
      </c>
      <c r="H3304" s="6" t="str">
        <f>+VLOOKUP($C3304,Sheet3!$B:$I,6,0)</f>
        <v>P5</v>
      </c>
      <c r="I3304" s="6" t="str">
        <f>+VLOOKUP($C3304,Sheet3!$B:$I,7,0)</f>
        <v>TOTALSOURCE</v>
      </c>
      <c r="J3304" s="6" t="str">
        <f>+VLOOKUP($C3304,Sheet3!$B:$I,8,0)</f>
        <v>P</v>
      </c>
      <c r="K3304" s="6" t="str">
        <f t="shared" si="155"/>
        <v>13X5X8ML NUMA 0 P5 TOTALSOURCE P</v>
      </c>
      <c r="L3304" s="6" t="str">
        <f t="shared" si="154"/>
        <v>A</v>
      </c>
      <c r="M3304" s="6" t="s">
        <v>6972</v>
      </c>
    </row>
    <row r="3305" spans="1:13">
      <c r="A3305" s="6" t="s">
        <v>11383</v>
      </c>
      <c r="B3305" s="6" t="str">
        <f t="shared" si="153"/>
        <v>l151101634</v>
      </c>
      <c r="C3305" s="6" t="s">
        <v>10513</v>
      </c>
      <c r="D3305" s="6" t="str">
        <f>+VLOOKUP($C3305,Sheet3!$B:$I,2,0)</f>
        <v>16X5X101/2</v>
      </c>
      <c r="E3305" s="6" t="str">
        <f>+VLOOKUP($C3305,Sheet3!$B:$I,3,0)</f>
        <v>ML</v>
      </c>
      <c r="F3305" s="6" t="str">
        <f>+VLOOKUP($C3305,Sheet3!$B:$I,4,0)</f>
        <v>NUMA</v>
      </c>
      <c r="G3305" s="6">
        <f>+VLOOKUP($C3305,Sheet3!$B:$I,5,0)</f>
        <v>0</v>
      </c>
      <c r="H3305" s="6" t="str">
        <f>+VLOOKUP($C3305,Sheet3!$B:$I,6,0)</f>
        <v>D1.</v>
      </c>
      <c r="I3305" s="6" t="str">
        <f>+VLOOKUP($C3305,Sheet3!$B:$I,7,0)</f>
        <v>NUMA</v>
      </c>
      <c r="J3305" s="6" t="str">
        <f>+VLOOKUP($C3305,Sheet3!$B:$I,8,0)</f>
        <v>D</v>
      </c>
      <c r="K3305" s="6" t="str">
        <f t="shared" si="155"/>
        <v>16X5X101/2ML NUMA 0 D1. NUMA D</v>
      </c>
      <c r="L3305" s="6" t="str">
        <f t="shared" si="154"/>
        <v>A</v>
      </c>
      <c r="M3305" s="6" t="s">
        <v>6972</v>
      </c>
    </row>
    <row r="3306" spans="1:13">
      <c r="A3306" s="6" t="s">
        <v>11384</v>
      </c>
      <c r="B3306" s="6" t="str">
        <f t="shared" si="153"/>
        <v>l160505881</v>
      </c>
      <c r="C3306" s="6" t="s">
        <v>11385</v>
      </c>
      <c r="D3306" s="6" t="str">
        <f>+VLOOKUP($C3306,Sheet3!$B:$I,2,0)</f>
        <v>16X5X101/2</v>
      </c>
      <c r="E3306" s="6" t="str">
        <f>+VLOOKUP($C3306,Sheet3!$B:$I,3,0)</f>
        <v>ML</v>
      </c>
      <c r="F3306" s="6" t="str">
        <f>+VLOOKUP($C3306,Sheet3!$B:$I,4,0)</f>
        <v>NUMA</v>
      </c>
      <c r="G3306" s="6">
        <f>+VLOOKUP($C3306,Sheet3!$B:$I,5,0)</f>
        <v>0</v>
      </c>
      <c r="H3306" s="6" t="str">
        <f>+VLOOKUP($C3306,Sheet3!$B:$I,6,0)</f>
        <v>P6</v>
      </c>
      <c r="I3306" s="6" t="str">
        <f>+VLOOKUP($C3306,Sheet3!$B:$I,7,0)</f>
        <v>NUMA</v>
      </c>
      <c r="J3306" s="6" t="str">
        <f>+VLOOKUP($C3306,Sheet3!$B:$I,8,0)</f>
        <v>XP</v>
      </c>
      <c r="K3306" s="6" t="str">
        <f t="shared" si="155"/>
        <v>16X5X101/2ML NUMA 0 P6 NUMA XP</v>
      </c>
      <c r="L3306" s="6" t="str">
        <f t="shared" si="154"/>
        <v>A</v>
      </c>
      <c r="M3306" s="6" t="s">
        <v>6972</v>
      </c>
    </row>
    <row r="3307" spans="1:13">
      <c r="A3307" s="6" t="s">
        <v>11386</v>
      </c>
      <c r="B3307" s="6" t="str">
        <f t="shared" si="153"/>
        <v>l150106790</v>
      </c>
      <c r="C3307" s="6" t="s">
        <v>8580</v>
      </c>
      <c r="D3307" s="6" t="str">
        <f>+VLOOKUP($C3307,Sheet3!$B:$I,2,0)</f>
        <v>16X5X101/2</v>
      </c>
      <c r="E3307" s="6" t="str">
        <f>+VLOOKUP($C3307,Sheet3!$B:$I,3,0)</f>
        <v>ML</v>
      </c>
      <c r="F3307" s="6" t="str">
        <f>+VLOOKUP($C3307,Sheet3!$B:$I,4,0)</f>
        <v>NUMA</v>
      </c>
      <c r="G3307" s="6">
        <f>+VLOOKUP($C3307,Sheet3!$B:$I,5,0)</f>
        <v>0</v>
      </c>
      <c r="H3307" s="6" t="str">
        <f>+VLOOKUP($C3307,Sheet3!$B:$I,6,0)</f>
        <v>D1.</v>
      </c>
      <c r="I3307" s="6" t="str">
        <f>+VLOOKUP($C3307,Sheet3!$B:$I,7,0)</f>
        <v>ASTRO</v>
      </c>
      <c r="J3307" s="6" t="str">
        <f>+VLOOKUP($C3307,Sheet3!$B:$I,8,0)</f>
        <v>D</v>
      </c>
      <c r="K3307" s="6" t="str">
        <f t="shared" si="155"/>
        <v>16X5X101/2ML NUMA 0 D1. ASTRO D</v>
      </c>
      <c r="L3307" s="6" t="str">
        <f t="shared" si="154"/>
        <v>A</v>
      </c>
      <c r="M3307" s="6" t="s">
        <v>6972</v>
      </c>
    </row>
    <row r="3308" spans="1:13">
      <c r="A3308" s="6" t="s">
        <v>11387</v>
      </c>
      <c r="B3308" s="6" t="str">
        <f t="shared" si="153"/>
        <v>l150705870</v>
      </c>
      <c r="C3308" s="6" t="s">
        <v>8580</v>
      </c>
      <c r="D3308" s="6" t="str">
        <f>+VLOOKUP($C3308,Sheet3!$B:$I,2,0)</f>
        <v>16X5X101/2</v>
      </c>
      <c r="E3308" s="6" t="str">
        <f>+VLOOKUP($C3308,Sheet3!$B:$I,3,0)</f>
        <v>ML</v>
      </c>
      <c r="F3308" s="6" t="str">
        <f>+VLOOKUP($C3308,Sheet3!$B:$I,4,0)</f>
        <v>NUMA</v>
      </c>
      <c r="G3308" s="6">
        <f>+VLOOKUP($C3308,Sheet3!$B:$I,5,0)</f>
        <v>0</v>
      </c>
      <c r="H3308" s="6" t="str">
        <f>+VLOOKUP($C3308,Sheet3!$B:$I,6,0)</f>
        <v>D1.</v>
      </c>
      <c r="I3308" s="6" t="str">
        <f>+VLOOKUP($C3308,Sheet3!$B:$I,7,0)</f>
        <v>ASTRO</v>
      </c>
      <c r="J3308" s="6" t="str">
        <f>+VLOOKUP($C3308,Sheet3!$B:$I,8,0)</f>
        <v>D</v>
      </c>
      <c r="K3308" s="6" t="str">
        <f t="shared" si="155"/>
        <v>16X5X101/2ML NUMA 0 D1. ASTRO D</v>
      </c>
      <c r="L3308" s="6" t="str">
        <f t="shared" si="154"/>
        <v>A</v>
      </c>
      <c r="M3308" s="6" t="s">
        <v>6972</v>
      </c>
    </row>
    <row r="3309" spans="1:13">
      <c r="A3309" s="6" t="s">
        <v>11388</v>
      </c>
      <c r="B3309" s="6" t="str">
        <f t="shared" si="153"/>
        <v>l151204689</v>
      </c>
      <c r="C3309" s="6" t="s">
        <v>9110</v>
      </c>
      <c r="D3309" s="6" t="str">
        <f>+VLOOKUP($C3309,Sheet3!$B:$I,2,0)</f>
        <v>16X5X101/2</v>
      </c>
      <c r="E3309" s="6" t="str">
        <f>+VLOOKUP($C3309,Sheet3!$B:$I,3,0)</f>
        <v>ML</v>
      </c>
      <c r="F3309" s="6" t="str">
        <f>+VLOOKUP($C3309,Sheet3!$B:$I,4,0)</f>
        <v>NUMA</v>
      </c>
      <c r="G3309" s="6">
        <f>+VLOOKUP($C3309,Sheet3!$B:$I,5,0)</f>
        <v>0</v>
      </c>
      <c r="H3309" s="6" t="str">
        <f>+VLOOKUP($C3309,Sheet3!$B:$I,6,0)</f>
        <v>P5</v>
      </c>
      <c r="I3309" s="6" t="str">
        <f>+VLOOKUP($C3309,Sheet3!$B:$I,7,0)</f>
        <v>NUMA</v>
      </c>
      <c r="J3309" s="6" t="str">
        <f>+VLOOKUP($C3309,Sheet3!$B:$I,8,0)</f>
        <v>XP</v>
      </c>
      <c r="K3309" s="6" t="str">
        <f t="shared" si="155"/>
        <v>16X5X101/2ML NUMA 0 P5 NUMA XP</v>
      </c>
      <c r="L3309" s="6" t="str">
        <f t="shared" si="154"/>
        <v>A</v>
      </c>
      <c r="M3309" s="6" t="s">
        <v>6972</v>
      </c>
    </row>
    <row r="3310" spans="1:13">
      <c r="A3310" s="6" t="s">
        <v>11389</v>
      </c>
      <c r="B3310" s="6" t="str">
        <f t="shared" si="153"/>
        <v>l170105366</v>
      </c>
      <c r="C3310" s="6" t="s">
        <v>7313</v>
      </c>
      <c r="D3310" s="6" t="str">
        <f>+VLOOKUP($C3310,Sheet3!$B:$I,2,0)</f>
        <v>14X5X10</v>
      </c>
      <c r="E3310" s="6" t="str">
        <f>+VLOOKUP($C3310,Sheet3!$B:$I,3,0)</f>
        <v>ML</v>
      </c>
      <c r="F3310" s="6" t="str">
        <f>+VLOOKUP($C3310,Sheet3!$B:$I,4,0)</f>
        <v>NUMA</v>
      </c>
      <c r="G3310" s="6">
        <f>+VLOOKUP($C3310,Sheet3!$B:$I,5,0)</f>
        <v>0</v>
      </c>
      <c r="H3310" s="6" t="str">
        <f>+VLOOKUP($C3310,Sheet3!$B:$I,6,0)</f>
        <v>P5</v>
      </c>
      <c r="I3310" s="6" t="str">
        <f>+VLOOKUP($C3310,Sheet3!$B:$I,7,0)</f>
        <v>TOTALSOURCE</v>
      </c>
      <c r="J3310" s="6" t="str">
        <f>+VLOOKUP($C3310,Sheet3!$B:$I,8,0)</f>
        <v>P</v>
      </c>
      <c r="K3310" s="6" t="str">
        <f t="shared" si="155"/>
        <v>14X5X10ML NUMA 0 P5 TOTALSOURCE P</v>
      </c>
      <c r="L3310" s="6" t="str">
        <f t="shared" si="154"/>
        <v>A</v>
      </c>
      <c r="M3310" s="6" t="s">
        <v>6972</v>
      </c>
    </row>
    <row r="3311" spans="1:13">
      <c r="A3311" s="6" t="s">
        <v>11390</v>
      </c>
      <c r="B3311" s="6" t="str">
        <f t="shared" si="153"/>
        <v>l160206994</v>
      </c>
      <c r="C3311" s="6" t="s">
        <v>11368</v>
      </c>
      <c r="D3311" s="6" t="str">
        <f>+VLOOKUP($C3311,Sheet3!$B:$I,2,0)</f>
        <v>13X5X8</v>
      </c>
      <c r="E3311" s="6" t="str">
        <f>+VLOOKUP($C3311,Sheet3!$B:$I,3,0)</f>
        <v>ML</v>
      </c>
      <c r="F3311" s="6" t="str">
        <f>+VLOOKUP($C3311,Sheet3!$B:$I,4,0)</f>
        <v>NUMA</v>
      </c>
      <c r="G3311" s="6">
        <f>+VLOOKUP($C3311,Sheet3!$B:$I,5,0)</f>
        <v>0</v>
      </c>
      <c r="H3311" s="6" t="str">
        <f>+VLOOKUP($C3311,Sheet3!$B:$I,6,0)</f>
        <v>P5</v>
      </c>
      <c r="I3311" s="6" t="str">
        <f>+VLOOKUP($C3311,Sheet3!$B:$I,7,0)</f>
        <v>TOTALSOURCE</v>
      </c>
      <c r="J3311" s="6" t="str">
        <f>+VLOOKUP($C3311,Sheet3!$B:$I,8,0)</f>
        <v>P</v>
      </c>
      <c r="K3311" s="6" t="str">
        <f t="shared" si="155"/>
        <v>13X5X8ML NUMA 0 P5 TOTALSOURCE P</v>
      </c>
      <c r="L3311" s="6" t="str">
        <f t="shared" si="154"/>
        <v>A</v>
      </c>
      <c r="M3311" s="6" t="s">
        <v>6972</v>
      </c>
    </row>
    <row r="3312" spans="1:13">
      <c r="A3312" s="6" t="s">
        <v>11391</v>
      </c>
      <c r="B3312" s="6" t="str">
        <f t="shared" si="153"/>
        <v>l160102151</v>
      </c>
      <c r="C3312" s="6" t="s">
        <v>11368</v>
      </c>
      <c r="D3312" s="6" t="str">
        <f>+VLOOKUP($C3312,Sheet3!$B:$I,2,0)</f>
        <v>13X5X8</v>
      </c>
      <c r="E3312" s="6" t="str">
        <f>+VLOOKUP($C3312,Sheet3!$B:$I,3,0)</f>
        <v>ML</v>
      </c>
      <c r="F3312" s="6" t="str">
        <f>+VLOOKUP($C3312,Sheet3!$B:$I,4,0)</f>
        <v>NUMA</v>
      </c>
      <c r="G3312" s="6">
        <f>+VLOOKUP($C3312,Sheet3!$B:$I,5,0)</f>
        <v>0</v>
      </c>
      <c r="H3312" s="6" t="str">
        <f>+VLOOKUP($C3312,Sheet3!$B:$I,6,0)</f>
        <v>P5</v>
      </c>
      <c r="I3312" s="6" t="str">
        <f>+VLOOKUP($C3312,Sheet3!$B:$I,7,0)</f>
        <v>TOTALSOURCE</v>
      </c>
      <c r="J3312" s="6" t="str">
        <f>+VLOOKUP($C3312,Sheet3!$B:$I,8,0)</f>
        <v>P</v>
      </c>
      <c r="K3312" s="6" t="str">
        <f t="shared" si="155"/>
        <v>13X5X8ML NUMA 0 P5 TOTALSOURCE P</v>
      </c>
      <c r="L3312" s="6" t="str">
        <f t="shared" si="154"/>
        <v>A</v>
      </c>
      <c r="M3312" s="6" t="s">
        <v>6972</v>
      </c>
    </row>
    <row r="3313" spans="1:13">
      <c r="A3313" s="6" t="s">
        <v>11392</v>
      </c>
      <c r="B3313" s="6" t="str">
        <f t="shared" si="153"/>
        <v>l150403341</v>
      </c>
      <c r="C3313" s="6" t="s">
        <v>11374</v>
      </c>
      <c r="D3313" s="6" t="str">
        <f>+VLOOKUP($C3313,Sheet3!$B:$I,2,0)</f>
        <v>131/2X41/2X8</v>
      </c>
      <c r="E3313" s="6" t="str">
        <f>+VLOOKUP($C3313,Sheet3!$B:$I,3,0)</f>
        <v>ML</v>
      </c>
      <c r="F3313" s="6" t="str">
        <f>+VLOOKUP($C3313,Sheet3!$B:$I,4,0)</f>
        <v>NUMA</v>
      </c>
      <c r="G3313" s="6">
        <f>+VLOOKUP($C3313,Sheet3!$B:$I,5,0)</f>
        <v>0</v>
      </c>
      <c r="H3313" s="6" t="str">
        <f>+VLOOKUP($C3313,Sheet3!$B:$I,6,0)</f>
        <v>P5</v>
      </c>
      <c r="I3313" s="6" t="str">
        <f>+VLOOKUP($C3313,Sheet3!$B:$I,7,0)</f>
        <v>TOTALSOURCE</v>
      </c>
      <c r="J3313" s="6" t="str">
        <f>+VLOOKUP($C3313,Sheet3!$B:$I,8,0)</f>
        <v>P</v>
      </c>
      <c r="K3313" s="6" t="str">
        <f t="shared" si="155"/>
        <v>131/2X41/2X8ML NUMA 0 P5 TOTALSOURCE P</v>
      </c>
      <c r="L3313" s="6" t="str">
        <f t="shared" si="154"/>
        <v>A</v>
      </c>
      <c r="M3313" s="6" t="s">
        <v>6972</v>
      </c>
    </row>
    <row r="3314" spans="1:13">
      <c r="A3314" s="6" t="s">
        <v>11393</v>
      </c>
      <c r="B3314" s="6" t="str">
        <f t="shared" si="153"/>
        <v>l141102248</v>
      </c>
      <c r="C3314" s="6" t="s">
        <v>11374</v>
      </c>
      <c r="D3314" s="6" t="str">
        <f>+VLOOKUP($C3314,Sheet3!$B:$I,2,0)</f>
        <v>131/2X41/2X8</v>
      </c>
      <c r="E3314" s="6" t="str">
        <f>+VLOOKUP($C3314,Sheet3!$B:$I,3,0)</f>
        <v>ML</v>
      </c>
      <c r="F3314" s="6" t="str">
        <f>+VLOOKUP($C3314,Sheet3!$B:$I,4,0)</f>
        <v>NUMA</v>
      </c>
      <c r="G3314" s="6">
        <f>+VLOOKUP($C3314,Sheet3!$B:$I,5,0)</f>
        <v>0</v>
      </c>
      <c r="H3314" s="6" t="str">
        <f>+VLOOKUP($C3314,Sheet3!$B:$I,6,0)</f>
        <v>P5</v>
      </c>
      <c r="I3314" s="6" t="str">
        <f>+VLOOKUP($C3314,Sheet3!$B:$I,7,0)</f>
        <v>TOTALSOURCE</v>
      </c>
      <c r="J3314" s="6" t="str">
        <f>+VLOOKUP($C3314,Sheet3!$B:$I,8,0)</f>
        <v>P</v>
      </c>
      <c r="K3314" s="6" t="str">
        <f t="shared" si="155"/>
        <v>131/2X41/2X8ML NUMA 0 P5 TOTALSOURCE P</v>
      </c>
      <c r="L3314" s="6" t="str">
        <f t="shared" si="154"/>
        <v>A</v>
      </c>
      <c r="M3314" s="6" t="s">
        <v>6972</v>
      </c>
    </row>
    <row r="3315" spans="1:13">
      <c r="A3315" s="6" t="s">
        <v>11394</v>
      </c>
      <c r="B3315" s="6" t="str">
        <f t="shared" si="153"/>
        <v>l141102295</v>
      </c>
      <c r="C3315" s="6" t="s">
        <v>11374</v>
      </c>
      <c r="D3315" s="6" t="str">
        <f>+VLOOKUP($C3315,Sheet3!$B:$I,2,0)</f>
        <v>131/2X41/2X8</v>
      </c>
      <c r="E3315" s="6" t="str">
        <f>+VLOOKUP($C3315,Sheet3!$B:$I,3,0)</f>
        <v>ML</v>
      </c>
      <c r="F3315" s="6" t="str">
        <f>+VLOOKUP($C3315,Sheet3!$B:$I,4,0)</f>
        <v>NUMA</v>
      </c>
      <c r="G3315" s="6">
        <f>+VLOOKUP($C3315,Sheet3!$B:$I,5,0)</f>
        <v>0</v>
      </c>
      <c r="H3315" s="6" t="str">
        <f>+VLOOKUP($C3315,Sheet3!$B:$I,6,0)</f>
        <v>P5</v>
      </c>
      <c r="I3315" s="6" t="str">
        <f>+VLOOKUP($C3315,Sheet3!$B:$I,7,0)</f>
        <v>TOTALSOURCE</v>
      </c>
      <c r="J3315" s="6" t="str">
        <f>+VLOOKUP($C3315,Sheet3!$B:$I,8,0)</f>
        <v>P</v>
      </c>
      <c r="K3315" s="6" t="str">
        <f t="shared" si="155"/>
        <v>131/2X41/2X8ML NUMA 0 P5 TOTALSOURCE P</v>
      </c>
      <c r="L3315" s="6" t="str">
        <f t="shared" si="154"/>
        <v>A</v>
      </c>
      <c r="M3315" s="6" t="s">
        <v>6972</v>
      </c>
    </row>
    <row r="3316" spans="1:13">
      <c r="A3316" s="6" t="s">
        <v>11395</v>
      </c>
      <c r="B3316" s="6" t="str">
        <f t="shared" si="153"/>
        <v>l141102269</v>
      </c>
      <c r="C3316" s="6" t="s">
        <v>11374</v>
      </c>
      <c r="D3316" s="6" t="str">
        <f>+VLOOKUP($C3316,Sheet3!$B:$I,2,0)</f>
        <v>131/2X41/2X8</v>
      </c>
      <c r="E3316" s="6" t="str">
        <f>+VLOOKUP($C3316,Sheet3!$B:$I,3,0)</f>
        <v>ML</v>
      </c>
      <c r="F3316" s="6" t="str">
        <f>+VLOOKUP($C3316,Sheet3!$B:$I,4,0)</f>
        <v>NUMA</v>
      </c>
      <c r="G3316" s="6">
        <f>+VLOOKUP($C3316,Sheet3!$B:$I,5,0)</f>
        <v>0</v>
      </c>
      <c r="H3316" s="6" t="str">
        <f>+VLOOKUP($C3316,Sheet3!$B:$I,6,0)</f>
        <v>P5</v>
      </c>
      <c r="I3316" s="6" t="str">
        <f>+VLOOKUP($C3316,Sheet3!$B:$I,7,0)</f>
        <v>TOTALSOURCE</v>
      </c>
      <c r="J3316" s="6" t="str">
        <f>+VLOOKUP($C3316,Sheet3!$B:$I,8,0)</f>
        <v>P</v>
      </c>
      <c r="K3316" s="6" t="str">
        <f t="shared" si="155"/>
        <v>131/2X41/2X8ML NUMA 0 P5 TOTALSOURCE P</v>
      </c>
      <c r="L3316" s="6" t="str">
        <f t="shared" si="154"/>
        <v>A</v>
      </c>
      <c r="M3316" s="6" t="s">
        <v>6972</v>
      </c>
    </row>
    <row r="3317" spans="1:13">
      <c r="A3317" s="6" t="s">
        <v>11396</v>
      </c>
      <c r="B3317" s="6" t="str">
        <f t="shared" si="153"/>
        <v>l140503612</v>
      </c>
      <c r="C3317" s="6" t="s">
        <v>11397</v>
      </c>
      <c r="D3317" s="6" t="str">
        <f>+VLOOKUP($C3317,Sheet3!$B:$I,2,0)</f>
        <v>4.00-8</v>
      </c>
      <c r="E3317" s="6" t="str">
        <f>+VLOOKUP($C3317,Sheet3!$B:$I,3,0)</f>
        <v>RIB</v>
      </c>
      <c r="F3317" s="6" t="str">
        <f>+VLOOKUP($C3317,Sheet3!$B:$I,4,0)</f>
        <v>NUMA</v>
      </c>
      <c r="G3317" s="6">
        <f>+VLOOKUP($C3317,Sheet3!$B:$I,5,0)</f>
        <v>3.75</v>
      </c>
      <c r="H3317" s="6" t="str">
        <f>+VLOOKUP($C3317,Sheet3!$B:$I,6,0)</f>
        <v>REG</v>
      </c>
      <c r="I3317" s="6" t="str">
        <f>+VLOOKUP($C3317,Sheet3!$B:$I,7,0)</f>
        <v>SOLO</v>
      </c>
      <c r="J3317" s="6" t="str">
        <f>+VLOOKUP($C3317,Sheet3!$B:$I,8,0)</f>
        <v>TVS</v>
      </c>
      <c r="K3317" s="6" t="str">
        <f t="shared" si="155"/>
        <v>4.00-8RIB NUMA 3.75 REG SOLO TVS</v>
      </c>
      <c r="L3317" s="6" t="str">
        <f t="shared" si="154"/>
        <v>A</v>
      </c>
      <c r="M3317" s="6" t="s">
        <v>6972</v>
      </c>
    </row>
    <row r="3318" spans="1:13">
      <c r="A3318" s="6" t="s">
        <v>11398</v>
      </c>
      <c r="B3318" s="6" t="str">
        <f t="shared" si="153"/>
        <v>l140306622</v>
      </c>
      <c r="C3318" s="6" t="s">
        <v>9080</v>
      </c>
      <c r="D3318" s="6" t="str">
        <f>+VLOOKUP($C3318,Sheet3!$B:$I,2,0)</f>
        <v>161/4X6X111/4</v>
      </c>
      <c r="E3318" s="6" t="str">
        <f>+VLOOKUP($C3318,Sheet3!$B:$I,3,0)</f>
        <v>ML</v>
      </c>
      <c r="F3318" s="6" t="str">
        <f>+VLOOKUP($C3318,Sheet3!$B:$I,4,0)</f>
        <v>NUMA</v>
      </c>
      <c r="G3318" s="6">
        <f>+VLOOKUP($C3318,Sheet3!$B:$I,5,0)</f>
        <v>0</v>
      </c>
      <c r="H3318" s="6" t="str">
        <f>+VLOOKUP($C3318,Sheet3!$B:$I,6,0)</f>
        <v>D1.</v>
      </c>
      <c r="I3318" s="6" t="str">
        <f>+VLOOKUP($C3318,Sheet3!$B:$I,7,0)</f>
        <v>TRISTAR</v>
      </c>
      <c r="J3318" s="6" t="str">
        <f>+VLOOKUP($C3318,Sheet3!$B:$I,8,0)</f>
        <v>D</v>
      </c>
      <c r="K3318" s="6" t="str">
        <f t="shared" si="155"/>
        <v>161/4X6X111/4ML NUMA 0 D1. TRISTAR D</v>
      </c>
      <c r="L3318" s="6" t="str">
        <f t="shared" si="154"/>
        <v>A</v>
      </c>
      <c r="M3318" s="6" t="s">
        <v>6972</v>
      </c>
    </row>
    <row r="3319" spans="1:13">
      <c r="A3319" s="6" t="s">
        <v>11399</v>
      </c>
      <c r="B3319" s="6" t="str">
        <f t="shared" si="153"/>
        <v>l140806959</v>
      </c>
      <c r="C3319" s="6" t="s">
        <v>9080</v>
      </c>
      <c r="D3319" s="6" t="str">
        <f>+VLOOKUP($C3319,Sheet3!$B:$I,2,0)</f>
        <v>161/4X6X111/4</v>
      </c>
      <c r="E3319" s="6" t="str">
        <f>+VLOOKUP($C3319,Sheet3!$B:$I,3,0)</f>
        <v>ML</v>
      </c>
      <c r="F3319" s="6" t="str">
        <f>+VLOOKUP($C3319,Sheet3!$B:$I,4,0)</f>
        <v>NUMA</v>
      </c>
      <c r="G3319" s="6">
        <f>+VLOOKUP($C3319,Sheet3!$B:$I,5,0)</f>
        <v>0</v>
      </c>
      <c r="H3319" s="6" t="str">
        <f>+VLOOKUP($C3319,Sheet3!$B:$I,6,0)</f>
        <v>D1.</v>
      </c>
      <c r="I3319" s="6" t="str">
        <f>+VLOOKUP($C3319,Sheet3!$B:$I,7,0)</f>
        <v>TRISTAR</v>
      </c>
      <c r="J3319" s="6" t="str">
        <f>+VLOOKUP($C3319,Sheet3!$B:$I,8,0)</f>
        <v>D</v>
      </c>
      <c r="K3319" s="6" t="str">
        <f t="shared" si="155"/>
        <v>161/4X6X111/4ML NUMA 0 D1. TRISTAR D</v>
      </c>
      <c r="L3319" s="6" t="str">
        <f t="shared" si="154"/>
        <v>A</v>
      </c>
      <c r="M3319" s="6" t="s">
        <v>6972</v>
      </c>
    </row>
    <row r="3320" spans="1:13">
      <c r="A3320" s="6" t="s">
        <v>11400</v>
      </c>
      <c r="B3320" s="6" t="str">
        <f t="shared" si="153"/>
        <v>l150202371</v>
      </c>
      <c r="C3320" s="6" t="s">
        <v>9069</v>
      </c>
      <c r="D3320" s="6" t="str">
        <f>+VLOOKUP($C3320,Sheet3!$B:$I,2,0)</f>
        <v>161/4X6X111/4</v>
      </c>
      <c r="E3320" s="6" t="str">
        <f>+VLOOKUP($C3320,Sheet3!$B:$I,3,0)</f>
        <v>SM</v>
      </c>
      <c r="F3320" s="6" t="str">
        <f>+VLOOKUP($C3320,Sheet3!$B:$I,4,0)</f>
        <v>NUMA</v>
      </c>
      <c r="G3320" s="6">
        <f>+VLOOKUP($C3320,Sheet3!$B:$I,5,0)</f>
        <v>0</v>
      </c>
      <c r="H3320" s="6" t="str">
        <f>+VLOOKUP($C3320,Sheet3!$B:$I,6,0)</f>
        <v>D1.</v>
      </c>
      <c r="I3320" s="6" t="str">
        <f>+VLOOKUP($C3320,Sheet3!$B:$I,7,0)</f>
        <v>TANTOR</v>
      </c>
      <c r="J3320" s="6" t="str">
        <f>+VLOOKUP($C3320,Sheet3!$B:$I,8,0)</f>
        <v>D</v>
      </c>
      <c r="K3320" s="6" t="str">
        <f t="shared" si="155"/>
        <v>161/4X6X111/4SM NUMA 0 D1. TANTOR D</v>
      </c>
      <c r="L3320" s="6" t="str">
        <f t="shared" si="154"/>
        <v>A</v>
      </c>
      <c r="M3320" s="6" t="s">
        <v>6972</v>
      </c>
    </row>
    <row r="3321" spans="1:13">
      <c r="A3321" s="6" t="s">
        <v>11401</v>
      </c>
      <c r="B3321" s="6" t="str">
        <f t="shared" si="153"/>
        <v>l160503987</v>
      </c>
      <c r="C3321" s="6" t="s">
        <v>10560</v>
      </c>
      <c r="D3321" s="6" t="str">
        <f>+VLOOKUP($C3321,Sheet3!$B:$I,2,0)</f>
        <v>5.00-8</v>
      </c>
      <c r="E3321" s="6" t="str">
        <f>+VLOOKUP($C3321,Sheet3!$B:$I,3,0)</f>
        <v>YLUG</v>
      </c>
      <c r="F3321" s="6" t="str">
        <f>+VLOOKUP($C3321,Sheet3!$B:$I,4,0)</f>
        <v>KUMANEKO</v>
      </c>
      <c r="G3321" s="6">
        <f>+VLOOKUP($C3321,Sheet3!$B:$I,5,0)</f>
        <v>3</v>
      </c>
      <c r="H3321" s="6" t="str">
        <f>+VLOOKUP($C3321,Sheet3!$B:$I,6,0)</f>
        <v>M12X</v>
      </c>
      <c r="I3321" s="6" t="str">
        <f>+VLOOKUP($C3321,Sheet3!$B:$I,7,0)</f>
        <v>BUDDYS</v>
      </c>
      <c r="J3321" s="6" t="str">
        <f>+VLOOKUP($C3321,Sheet3!$B:$I,8,0)</f>
        <v>-</v>
      </c>
      <c r="K3321" s="6" t="str">
        <f t="shared" si="155"/>
        <v>5.00-8YLUG KUMANEKO 3 M12X BUDDYS -</v>
      </c>
      <c r="L3321" s="6" t="str">
        <f t="shared" si="154"/>
        <v>A</v>
      </c>
      <c r="M3321" s="6" t="s">
        <v>6972</v>
      </c>
    </row>
    <row r="3322" spans="1:13">
      <c r="A3322" s="6" t="s">
        <v>11402</v>
      </c>
      <c r="B3322" s="6" t="str">
        <f t="shared" si="153"/>
        <v>l160907358</v>
      </c>
      <c r="C3322" s="6" t="s">
        <v>7362</v>
      </c>
      <c r="D3322" s="6" t="str">
        <f>+VLOOKUP($C3322,Sheet3!$B:$I,2,0)</f>
        <v>161/4X7X111/4</v>
      </c>
      <c r="E3322" s="6" t="str">
        <f>+VLOOKUP($C3322,Sheet3!$B:$I,3,0)</f>
        <v>ML</v>
      </c>
      <c r="F3322" s="6" t="str">
        <f>+VLOOKUP($C3322,Sheet3!$B:$I,4,0)</f>
        <v>NUMA</v>
      </c>
      <c r="G3322" s="6">
        <f>+VLOOKUP($C3322,Sheet3!$B:$I,5,0)</f>
        <v>0</v>
      </c>
      <c r="H3322" s="6" t="str">
        <f>+VLOOKUP($C3322,Sheet3!$B:$I,6,0)</f>
        <v>P5</v>
      </c>
      <c r="I3322" s="6" t="str">
        <f>+VLOOKUP($C3322,Sheet3!$B:$I,7,0)</f>
        <v>TOTALSOURCE</v>
      </c>
      <c r="J3322" s="6" t="str">
        <f>+VLOOKUP($C3322,Sheet3!$B:$I,8,0)</f>
        <v>P</v>
      </c>
      <c r="K3322" s="6" t="str">
        <f t="shared" si="155"/>
        <v>161/4X7X111/4ML NUMA 0 P5 TOTALSOURCE P</v>
      </c>
      <c r="L3322" s="6" t="str">
        <f t="shared" si="154"/>
        <v>A</v>
      </c>
      <c r="M3322" s="6" t="s">
        <v>6972</v>
      </c>
    </row>
    <row r="3323" spans="1:13">
      <c r="A3323" s="6" t="s">
        <v>11403</v>
      </c>
      <c r="B3323" s="6" t="str">
        <f t="shared" si="153"/>
        <v>l160907410</v>
      </c>
      <c r="C3323" s="6" t="s">
        <v>7362</v>
      </c>
      <c r="D3323" s="6" t="str">
        <f>+VLOOKUP($C3323,Sheet3!$B:$I,2,0)</f>
        <v>161/4X7X111/4</v>
      </c>
      <c r="E3323" s="6" t="str">
        <f>+VLOOKUP($C3323,Sheet3!$B:$I,3,0)</f>
        <v>ML</v>
      </c>
      <c r="F3323" s="6" t="str">
        <f>+VLOOKUP($C3323,Sheet3!$B:$I,4,0)</f>
        <v>NUMA</v>
      </c>
      <c r="G3323" s="6">
        <f>+VLOOKUP($C3323,Sheet3!$B:$I,5,0)</f>
        <v>0</v>
      </c>
      <c r="H3323" s="6" t="str">
        <f>+VLOOKUP($C3323,Sheet3!$B:$I,6,0)</f>
        <v>P5</v>
      </c>
      <c r="I3323" s="6" t="str">
        <f>+VLOOKUP($C3323,Sheet3!$B:$I,7,0)</f>
        <v>TOTALSOURCE</v>
      </c>
      <c r="J3323" s="6" t="str">
        <f>+VLOOKUP($C3323,Sheet3!$B:$I,8,0)</f>
        <v>P</v>
      </c>
      <c r="K3323" s="6" t="str">
        <f t="shared" si="155"/>
        <v>161/4X7X111/4ML NUMA 0 P5 TOTALSOURCE P</v>
      </c>
      <c r="L3323" s="6" t="str">
        <f t="shared" si="154"/>
        <v>A</v>
      </c>
      <c r="M3323" s="6" t="s">
        <v>6972</v>
      </c>
    </row>
    <row r="3324" spans="1:13">
      <c r="A3324" s="6" t="s">
        <v>11404</v>
      </c>
      <c r="B3324" s="6" t="str">
        <f t="shared" si="153"/>
        <v>l140305857</v>
      </c>
      <c r="C3324" s="6" t="s">
        <v>8802</v>
      </c>
      <c r="D3324" s="6" t="str">
        <f>+VLOOKUP($C3324,Sheet3!$B:$I,2,0)</f>
        <v>4.00-8</v>
      </c>
      <c r="E3324" s="6" t="str">
        <f>+VLOOKUP($C3324,Sheet3!$B:$I,3,0)</f>
        <v>RIB</v>
      </c>
      <c r="F3324" s="6" t="str">
        <f>+VLOOKUP($C3324,Sheet3!$B:$I,4,0)</f>
        <v>NUMA</v>
      </c>
      <c r="G3324" s="6">
        <f>+VLOOKUP($C3324,Sheet3!$B:$I,5,0)</f>
        <v>3.75</v>
      </c>
      <c r="H3324" s="6" t="str">
        <f>+VLOOKUP($C3324,Sheet3!$B:$I,6,0)</f>
        <v>M10</v>
      </c>
      <c r="I3324" s="6" t="str">
        <f>+VLOOKUP($C3324,Sheet3!$B:$I,7,0)</f>
        <v>TANTOR</v>
      </c>
      <c r="J3324" s="6" t="str">
        <f>+VLOOKUP($C3324,Sheet3!$B:$I,8,0)</f>
        <v>-</v>
      </c>
      <c r="K3324" s="6" t="str">
        <f t="shared" si="155"/>
        <v>4.00-8RIB NUMA 3.75 M10 TANTOR -</v>
      </c>
      <c r="L3324" s="6" t="str">
        <f t="shared" si="154"/>
        <v>A</v>
      </c>
      <c r="M3324" s="6" t="s">
        <v>6972</v>
      </c>
    </row>
    <row r="3325" spans="1:13">
      <c r="A3325" s="6" t="s">
        <v>11405</v>
      </c>
      <c r="B3325" s="6" t="str">
        <f t="shared" si="153"/>
        <v>l151204797</v>
      </c>
      <c r="C3325" s="6" t="s">
        <v>9110</v>
      </c>
      <c r="D3325" s="6" t="str">
        <f>+VLOOKUP($C3325,Sheet3!$B:$I,2,0)</f>
        <v>16X5X101/2</v>
      </c>
      <c r="E3325" s="6" t="str">
        <f>+VLOOKUP($C3325,Sheet3!$B:$I,3,0)</f>
        <v>ML</v>
      </c>
      <c r="F3325" s="6" t="str">
        <f>+VLOOKUP($C3325,Sheet3!$B:$I,4,0)</f>
        <v>NUMA</v>
      </c>
      <c r="G3325" s="6">
        <f>+VLOOKUP($C3325,Sheet3!$B:$I,5,0)</f>
        <v>0</v>
      </c>
      <c r="H3325" s="6" t="str">
        <f>+VLOOKUP($C3325,Sheet3!$B:$I,6,0)</f>
        <v>P5</v>
      </c>
      <c r="I3325" s="6" t="str">
        <f>+VLOOKUP($C3325,Sheet3!$B:$I,7,0)</f>
        <v>NUMA</v>
      </c>
      <c r="J3325" s="6" t="str">
        <f>+VLOOKUP($C3325,Sheet3!$B:$I,8,0)</f>
        <v>XP</v>
      </c>
      <c r="K3325" s="6" t="str">
        <f t="shared" si="155"/>
        <v>16X5X101/2ML NUMA 0 P5 NUMA XP</v>
      </c>
      <c r="L3325" s="6" t="str">
        <f t="shared" si="154"/>
        <v>A</v>
      </c>
      <c r="M3325" s="6" t="s">
        <v>6972</v>
      </c>
    </row>
    <row r="3326" spans="1:13">
      <c r="A3326" s="6" t="s">
        <v>11406</v>
      </c>
      <c r="B3326" s="6" t="str">
        <f t="shared" si="153"/>
        <v>l151205041</v>
      </c>
      <c r="C3326" s="6" t="s">
        <v>9110</v>
      </c>
      <c r="D3326" s="6" t="str">
        <f>+VLOOKUP($C3326,Sheet3!$B:$I,2,0)</f>
        <v>16X5X101/2</v>
      </c>
      <c r="E3326" s="6" t="str">
        <f>+VLOOKUP($C3326,Sheet3!$B:$I,3,0)</f>
        <v>ML</v>
      </c>
      <c r="F3326" s="6" t="str">
        <f>+VLOOKUP($C3326,Sheet3!$B:$I,4,0)</f>
        <v>NUMA</v>
      </c>
      <c r="G3326" s="6">
        <f>+VLOOKUP($C3326,Sheet3!$B:$I,5,0)</f>
        <v>0</v>
      </c>
      <c r="H3326" s="6" t="str">
        <f>+VLOOKUP($C3326,Sheet3!$B:$I,6,0)</f>
        <v>P5</v>
      </c>
      <c r="I3326" s="6" t="str">
        <f>+VLOOKUP($C3326,Sheet3!$B:$I,7,0)</f>
        <v>NUMA</v>
      </c>
      <c r="J3326" s="6" t="str">
        <f>+VLOOKUP($C3326,Sheet3!$B:$I,8,0)</f>
        <v>XP</v>
      </c>
      <c r="K3326" s="6" t="str">
        <f t="shared" si="155"/>
        <v>16X5X101/2ML NUMA 0 P5 NUMA XP</v>
      </c>
      <c r="L3326" s="6" t="str">
        <f t="shared" si="154"/>
        <v>A</v>
      </c>
      <c r="M3326" s="6" t="s">
        <v>6972</v>
      </c>
    </row>
    <row r="3327" spans="1:13">
      <c r="A3327" s="6" t="s">
        <v>11407</v>
      </c>
      <c r="B3327" s="6" t="str">
        <f t="shared" si="153"/>
        <v>l150106872</v>
      </c>
      <c r="C3327" s="6" t="s">
        <v>8580</v>
      </c>
      <c r="D3327" s="6" t="str">
        <f>+VLOOKUP($C3327,Sheet3!$B:$I,2,0)</f>
        <v>16X5X101/2</v>
      </c>
      <c r="E3327" s="6" t="str">
        <f>+VLOOKUP($C3327,Sheet3!$B:$I,3,0)</f>
        <v>ML</v>
      </c>
      <c r="F3327" s="6" t="str">
        <f>+VLOOKUP($C3327,Sheet3!$B:$I,4,0)</f>
        <v>NUMA</v>
      </c>
      <c r="G3327" s="6">
        <f>+VLOOKUP($C3327,Sheet3!$B:$I,5,0)</f>
        <v>0</v>
      </c>
      <c r="H3327" s="6" t="str">
        <f>+VLOOKUP($C3327,Sheet3!$B:$I,6,0)</f>
        <v>D1.</v>
      </c>
      <c r="I3327" s="6" t="str">
        <f>+VLOOKUP($C3327,Sheet3!$B:$I,7,0)</f>
        <v>ASTRO</v>
      </c>
      <c r="J3327" s="6" t="str">
        <f>+VLOOKUP($C3327,Sheet3!$B:$I,8,0)</f>
        <v>D</v>
      </c>
      <c r="K3327" s="6" t="str">
        <f t="shared" si="155"/>
        <v>16X5X101/2ML NUMA 0 D1. ASTRO D</v>
      </c>
      <c r="L3327" s="6" t="str">
        <f t="shared" si="154"/>
        <v>A</v>
      </c>
      <c r="M3327" s="6" t="s">
        <v>6972</v>
      </c>
    </row>
    <row r="3328" spans="1:13">
      <c r="A3328" s="6" t="s">
        <v>11408</v>
      </c>
      <c r="B3328" s="6" t="str">
        <f t="shared" si="153"/>
        <v>l151101051</v>
      </c>
      <c r="C3328" s="6" t="s">
        <v>10513</v>
      </c>
      <c r="D3328" s="6" t="str">
        <f>+VLOOKUP($C3328,Sheet3!$B:$I,2,0)</f>
        <v>16X5X101/2</v>
      </c>
      <c r="E3328" s="6" t="str">
        <f>+VLOOKUP($C3328,Sheet3!$B:$I,3,0)</f>
        <v>ML</v>
      </c>
      <c r="F3328" s="6" t="str">
        <f>+VLOOKUP($C3328,Sheet3!$B:$I,4,0)</f>
        <v>NUMA</v>
      </c>
      <c r="G3328" s="6">
        <f>+VLOOKUP($C3328,Sheet3!$B:$I,5,0)</f>
        <v>0</v>
      </c>
      <c r="H3328" s="6" t="str">
        <f>+VLOOKUP($C3328,Sheet3!$B:$I,6,0)</f>
        <v>D1.</v>
      </c>
      <c r="I3328" s="6" t="str">
        <f>+VLOOKUP($C3328,Sheet3!$B:$I,7,0)</f>
        <v>NUMA</v>
      </c>
      <c r="J3328" s="6" t="str">
        <f>+VLOOKUP($C3328,Sheet3!$B:$I,8,0)</f>
        <v>D</v>
      </c>
      <c r="K3328" s="6" t="str">
        <f t="shared" si="155"/>
        <v>16X5X101/2ML NUMA 0 D1. NUMA D</v>
      </c>
      <c r="L3328" s="6" t="str">
        <f t="shared" si="154"/>
        <v>A</v>
      </c>
      <c r="M3328" s="6" t="s">
        <v>6972</v>
      </c>
    </row>
    <row r="3329" spans="1:13">
      <c r="A3329" s="6" t="s">
        <v>11409</v>
      </c>
      <c r="B3329" s="6" t="str">
        <f t="shared" si="153"/>
        <v>l151101407</v>
      </c>
      <c r="C3329" s="6" t="s">
        <v>10513</v>
      </c>
      <c r="D3329" s="6" t="str">
        <f>+VLOOKUP($C3329,Sheet3!$B:$I,2,0)</f>
        <v>16X5X101/2</v>
      </c>
      <c r="E3329" s="6" t="str">
        <f>+VLOOKUP($C3329,Sheet3!$B:$I,3,0)</f>
        <v>ML</v>
      </c>
      <c r="F3329" s="6" t="str">
        <f>+VLOOKUP($C3329,Sheet3!$B:$I,4,0)</f>
        <v>NUMA</v>
      </c>
      <c r="G3329" s="6">
        <f>+VLOOKUP($C3329,Sheet3!$B:$I,5,0)</f>
        <v>0</v>
      </c>
      <c r="H3329" s="6" t="str">
        <f>+VLOOKUP($C3329,Sheet3!$B:$I,6,0)</f>
        <v>D1.</v>
      </c>
      <c r="I3329" s="6" t="str">
        <f>+VLOOKUP($C3329,Sheet3!$B:$I,7,0)</f>
        <v>NUMA</v>
      </c>
      <c r="J3329" s="6" t="str">
        <f>+VLOOKUP($C3329,Sheet3!$B:$I,8,0)</f>
        <v>D</v>
      </c>
      <c r="K3329" s="6" t="str">
        <f t="shared" si="155"/>
        <v>16X5X101/2ML NUMA 0 D1. NUMA D</v>
      </c>
      <c r="L3329" s="6" t="str">
        <f t="shared" si="154"/>
        <v>A</v>
      </c>
      <c r="M3329" s="6" t="s">
        <v>6972</v>
      </c>
    </row>
    <row r="3330" spans="1:13">
      <c r="A3330" s="6" t="s">
        <v>11410</v>
      </c>
      <c r="B3330" s="6" t="str">
        <f t="shared" ref="B3330:B3393" si="156">+MID(A3330,9,10)</f>
        <v>l150705758</v>
      </c>
      <c r="C3330" s="6" t="s">
        <v>8580</v>
      </c>
      <c r="D3330" s="6" t="str">
        <f>+VLOOKUP($C3330,Sheet3!$B:$I,2,0)</f>
        <v>16X5X101/2</v>
      </c>
      <c r="E3330" s="6" t="str">
        <f>+VLOOKUP($C3330,Sheet3!$B:$I,3,0)</f>
        <v>ML</v>
      </c>
      <c r="F3330" s="6" t="str">
        <f>+VLOOKUP($C3330,Sheet3!$B:$I,4,0)</f>
        <v>NUMA</v>
      </c>
      <c r="G3330" s="6">
        <f>+VLOOKUP($C3330,Sheet3!$B:$I,5,0)</f>
        <v>0</v>
      </c>
      <c r="H3330" s="6" t="str">
        <f>+VLOOKUP($C3330,Sheet3!$B:$I,6,0)</f>
        <v>D1.</v>
      </c>
      <c r="I3330" s="6" t="str">
        <f>+VLOOKUP($C3330,Sheet3!$B:$I,7,0)</f>
        <v>ASTRO</v>
      </c>
      <c r="J3330" s="6" t="str">
        <f>+VLOOKUP($C3330,Sheet3!$B:$I,8,0)</f>
        <v>D</v>
      </c>
      <c r="K3330" s="6" t="str">
        <f t="shared" si="155"/>
        <v>16X5X101/2ML NUMA 0 D1. ASTRO D</v>
      </c>
      <c r="L3330" s="6" t="str">
        <f t="shared" ref="L3330:L3393" si="157">+RIGHT(A3330,1)</f>
        <v>A</v>
      </c>
      <c r="M3330" s="6" t="s">
        <v>6972</v>
      </c>
    </row>
    <row r="3331" spans="1:13">
      <c r="A3331" s="6" t="s">
        <v>11411</v>
      </c>
      <c r="B3331" s="6" t="str">
        <f t="shared" si="156"/>
        <v>l150905389</v>
      </c>
      <c r="C3331" s="6" t="s">
        <v>10513</v>
      </c>
      <c r="D3331" s="6" t="str">
        <f>+VLOOKUP($C3331,Sheet3!$B:$I,2,0)</f>
        <v>16X5X101/2</v>
      </c>
      <c r="E3331" s="6" t="str">
        <f>+VLOOKUP($C3331,Sheet3!$B:$I,3,0)</f>
        <v>ML</v>
      </c>
      <c r="F3331" s="6" t="str">
        <f>+VLOOKUP($C3331,Sheet3!$B:$I,4,0)</f>
        <v>NUMA</v>
      </c>
      <c r="G3331" s="6">
        <f>+VLOOKUP($C3331,Sheet3!$B:$I,5,0)</f>
        <v>0</v>
      </c>
      <c r="H3331" s="6" t="str">
        <f>+VLOOKUP($C3331,Sheet3!$B:$I,6,0)</f>
        <v>D1.</v>
      </c>
      <c r="I3331" s="6" t="str">
        <f>+VLOOKUP($C3331,Sheet3!$B:$I,7,0)</f>
        <v>NUMA</v>
      </c>
      <c r="J3331" s="6" t="str">
        <f>+VLOOKUP($C3331,Sheet3!$B:$I,8,0)</f>
        <v>D</v>
      </c>
      <c r="K3331" s="6" t="str">
        <f t="shared" ref="K3331:K3394" si="158">CONCATENATE(D3331,E3331," ",F3331," ",G3331," ",H3331," ",I3331," ",J3331)</f>
        <v>16X5X101/2ML NUMA 0 D1. NUMA D</v>
      </c>
      <c r="L3331" s="6" t="str">
        <f t="shared" si="157"/>
        <v>A</v>
      </c>
      <c r="M3331" s="6" t="s">
        <v>6972</v>
      </c>
    </row>
    <row r="3332" spans="1:13">
      <c r="A3332" s="6" t="s">
        <v>11412</v>
      </c>
      <c r="B3332" s="6" t="str">
        <f t="shared" si="156"/>
        <v>l151101090</v>
      </c>
      <c r="C3332" s="6" t="s">
        <v>10513</v>
      </c>
      <c r="D3332" s="6" t="str">
        <f>+VLOOKUP($C3332,Sheet3!$B:$I,2,0)</f>
        <v>16X5X101/2</v>
      </c>
      <c r="E3332" s="6" t="str">
        <f>+VLOOKUP($C3332,Sheet3!$B:$I,3,0)</f>
        <v>ML</v>
      </c>
      <c r="F3332" s="6" t="str">
        <f>+VLOOKUP($C3332,Sheet3!$B:$I,4,0)</f>
        <v>NUMA</v>
      </c>
      <c r="G3332" s="6">
        <f>+VLOOKUP($C3332,Sheet3!$B:$I,5,0)</f>
        <v>0</v>
      </c>
      <c r="H3332" s="6" t="str">
        <f>+VLOOKUP($C3332,Sheet3!$B:$I,6,0)</f>
        <v>D1.</v>
      </c>
      <c r="I3332" s="6" t="str">
        <f>+VLOOKUP($C3332,Sheet3!$B:$I,7,0)</f>
        <v>NUMA</v>
      </c>
      <c r="J3332" s="6" t="str">
        <f>+VLOOKUP($C3332,Sheet3!$B:$I,8,0)</f>
        <v>D</v>
      </c>
      <c r="K3332" s="6" t="str">
        <f t="shared" si="158"/>
        <v>16X5X101/2ML NUMA 0 D1. NUMA D</v>
      </c>
      <c r="L3332" s="6" t="str">
        <f t="shared" si="157"/>
        <v>A</v>
      </c>
      <c r="M3332" s="6" t="s">
        <v>6972</v>
      </c>
    </row>
    <row r="3333" spans="1:13">
      <c r="A3333" s="6" t="s">
        <v>11413</v>
      </c>
      <c r="B3333" s="6" t="str">
        <f t="shared" si="156"/>
        <v>l151100923</v>
      </c>
      <c r="C3333" s="6" t="s">
        <v>10513</v>
      </c>
      <c r="D3333" s="6" t="str">
        <f>+VLOOKUP($C3333,Sheet3!$B:$I,2,0)</f>
        <v>16X5X101/2</v>
      </c>
      <c r="E3333" s="6" t="str">
        <f>+VLOOKUP($C3333,Sheet3!$B:$I,3,0)</f>
        <v>ML</v>
      </c>
      <c r="F3333" s="6" t="str">
        <f>+VLOOKUP($C3333,Sheet3!$B:$I,4,0)</f>
        <v>NUMA</v>
      </c>
      <c r="G3333" s="6">
        <f>+VLOOKUP($C3333,Sheet3!$B:$I,5,0)</f>
        <v>0</v>
      </c>
      <c r="H3333" s="6" t="str">
        <f>+VLOOKUP($C3333,Sheet3!$B:$I,6,0)</f>
        <v>D1.</v>
      </c>
      <c r="I3333" s="6" t="str">
        <f>+VLOOKUP($C3333,Sheet3!$B:$I,7,0)</f>
        <v>NUMA</v>
      </c>
      <c r="J3333" s="6" t="str">
        <f>+VLOOKUP($C3333,Sheet3!$B:$I,8,0)</f>
        <v>D</v>
      </c>
      <c r="K3333" s="6" t="str">
        <f t="shared" si="158"/>
        <v>16X5X101/2ML NUMA 0 D1. NUMA D</v>
      </c>
      <c r="L3333" s="6" t="str">
        <f t="shared" si="157"/>
        <v>A</v>
      </c>
      <c r="M3333" s="6" t="s">
        <v>6972</v>
      </c>
    </row>
    <row r="3334" spans="1:13">
      <c r="A3334" s="6" t="s">
        <v>11414</v>
      </c>
      <c r="B3334" s="6" t="str">
        <f t="shared" si="156"/>
        <v>l140801782</v>
      </c>
      <c r="C3334" s="6" t="s">
        <v>9113</v>
      </c>
      <c r="D3334" s="6" t="str">
        <f>+VLOOKUP($C3334,Sheet3!$B:$I,2,0)</f>
        <v>15X5X111/4</v>
      </c>
      <c r="E3334" s="6" t="str">
        <f>+VLOOKUP($C3334,Sheet3!$B:$I,3,0)</f>
        <v>SM</v>
      </c>
      <c r="F3334" s="6" t="str">
        <f>+VLOOKUP($C3334,Sheet3!$B:$I,4,0)</f>
        <v>NUMA</v>
      </c>
      <c r="G3334" s="6">
        <f>+VLOOKUP($C3334,Sheet3!$B:$I,5,0)</f>
        <v>0</v>
      </c>
      <c r="H3334" s="6" t="str">
        <f>+VLOOKUP($C3334,Sheet3!$B:$I,6,0)</f>
        <v>D1.</v>
      </c>
      <c r="I3334" s="6" t="str">
        <f>+VLOOKUP($C3334,Sheet3!$B:$I,7,0)</f>
        <v>TRISTAR</v>
      </c>
      <c r="J3334" s="6" t="str">
        <f>+VLOOKUP($C3334,Sheet3!$B:$I,8,0)</f>
        <v>D</v>
      </c>
      <c r="K3334" s="6" t="str">
        <f t="shared" si="158"/>
        <v>15X5X111/4SM NUMA 0 D1. TRISTAR D</v>
      </c>
      <c r="L3334" s="6" t="str">
        <f t="shared" si="157"/>
        <v>A</v>
      </c>
      <c r="M3334" s="6" t="s">
        <v>6972</v>
      </c>
    </row>
    <row r="3335" spans="1:13" hidden="1">
      <c r="A3335" s="6" t="s">
        <v>11415</v>
      </c>
      <c r="B3335" s="6" t="str">
        <f t="shared" si="156"/>
        <v>l150600859</v>
      </c>
      <c r="C3335" s="6" t="s">
        <v>11416</v>
      </c>
      <c r="D3335" s="6" t="str">
        <f>+VLOOKUP($C3335,Sheet3!$B:$I,2,0)</f>
        <v>18X6X121/8</v>
      </c>
      <c r="E3335" s="6" t="str">
        <f>+VLOOKUP($C3335,Sheet3!$B:$I,3,0)</f>
        <v>SM</v>
      </c>
      <c r="F3335" s="6" t="str">
        <f>+VLOOKUP($C3335,Sheet3!$B:$I,4,0)</f>
        <v>NUMA</v>
      </c>
      <c r="G3335" s="6">
        <f>+VLOOKUP($C3335,Sheet3!$B:$I,5,0)</f>
        <v>0</v>
      </c>
      <c r="H3335" s="6" t="str">
        <f>+VLOOKUP($C3335,Sheet3!$B:$I,6,0)</f>
        <v>D1.</v>
      </c>
      <c r="I3335" s="6" t="str">
        <f>+VLOOKUP($C3335,Sheet3!$B:$I,7,0)</f>
        <v>TANTOR</v>
      </c>
      <c r="J3335" s="6" t="str">
        <f>+VLOOKUP($C3335,Sheet3!$B:$I,8,0)</f>
        <v>D</v>
      </c>
      <c r="K3335" s="6" t="str">
        <f t="shared" si="158"/>
        <v>18X6X121/8SM NUMA 0 D1. TANTOR D</v>
      </c>
      <c r="L3335" s="6" t="str">
        <f t="shared" si="157"/>
        <v>b</v>
      </c>
      <c r="M3335" s="6"/>
    </row>
    <row r="3336" spans="1:13" hidden="1">
      <c r="A3336" s="6" t="s">
        <v>11417</v>
      </c>
      <c r="B3336" s="6" t="str">
        <f t="shared" si="156"/>
        <v>l140105827</v>
      </c>
      <c r="C3336" s="6" t="s">
        <v>9067</v>
      </c>
      <c r="D3336" s="6" t="str">
        <f>+VLOOKUP($C3336,Sheet3!$B:$I,2,0)</f>
        <v>15X6X111/4</v>
      </c>
      <c r="E3336" s="6" t="str">
        <f>+VLOOKUP($C3336,Sheet3!$B:$I,3,0)</f>
        <v>SM</v>
      </c>
      <c r="F3336" s="6" t="str">
        <f>+VLOOKUP($C3336,Sheet3!$B:$I,4,0)</f>
        <v>NUMA</v>
      </c>
      <c r="G3336" s="6">
        <f>+VLOOKUP($C3336,Sheet3!$B:$I,5,0)</f>
        <v>0</v>
      </c>
      <c r="H3336" s="6" t="str">
        <f>+VLOOKUP($C3336,Sheet3!$B:$I,6,0)</f>
        <v>P5</v>
      </c>
      <c r="I3336" s="6" t="str">
        <f>+VLOOKUP($C3336,Sheet3!$B:$I,7,0)</f>
        <v>NUMA</v>
      </c>
      <c r="J3336" s="6" t="str">
        <f>+VLOOKUP($C3336,Sheet3!$B:$I,8,0)</f>
        <v>P</v>
      </c>
      <c r="K3336" s="6" t="str">
        <f t="shared" si="158"/>
        <v>15X6X111/4SM NUMA 0 P5 NUMA P</v>
      </c>
      <c r="L3336" s="6" t="str">
        <f t="shared" si="157"/>
        <v>b</v>
      </c>
      <c r="M3336" s="6"/>
    </row>
    <row r="3337" spans="1:13" hidden="1">
      <c r="A3337" s="6" t="s">
        <v>11418</v>
      </c>
      <c r="B3337" s="6" t="str">
        <f t="shared" si="156"/>
        <v>l140105735</v>
      </c>
      <c r="C3337" s="6" t="s">
        <v>9067</v>
      </c>
      <c r="D3337" s="6" t="str">
        <f>+VLOOKUP($C3337,Sheet3!$B:$I,2,0)</f>
        <v>15X6X111/4</v>
      </c>
      <c r="E3337" s="6" t="str">
        <f>+VLOOKUP($C3337,Sheet3!$B:$I,3,0)</f>
        <v>SM</v>
      </c>
      <c r="F3337" s="6" t="str">
        <f>+VLOOKUP($C3337,Sheet3!$B:$I,4,0)</f>
        <v>NUMA</v>
      </c>
      <c r="G3337" s="6">
        <f>+VLOOKUP($C3337,Sheet3!$B:$I,5,0)</f>
        <v>0</v>
      </c>
      <c r="H3337" s="6" t="str">
        <f>+VLOOKUP($C3337,Sheet3!$B:$I,6,0)</f>
        <v>P5</v>
      </c>
      <c r="I3337" s="6" t="str">
        <f>+VLOOKUP($C3337,Sheet3!$B:$I,7,0)</f>
        <v>NUMA</v>
      </c>
      <c r="J3337" s="6" t="str">
        <f>+VLOOKUP($C3337,Sheet3!$B:$I,8,0)</f>
        <v>P</v>
      </c>
      <c r="K3337" s="6" t="str">
        <f t="shared" si="158"/>
        <v>15X6X111/4SM NUMA 0 P5 NUMA P</v>
      </c>
      <c r="L3337" s="6" t="str">
        <f t="shared" si="157"/>
        <v>b</v>
      </c>
      <c r="M3337" s="6"/>
    </row>
    <row r="3338" spans="1:13" hidden="1">
      <c r="A3338" s="6" t="s">
        <v>11419</v>
      </c>
      <c r="B3338" s="6" t="str">
        <f t="shared" si="156"/>
        <v>l151204933</v>
      </c>
      <c r="C3338" s="6" t="s">
        <v>9110</v>
      </c>
      <c r="D3338" s="6" t="str">
        <f>+VLOOKUP($C3338,Sheet3!$B:$I,2,0)</f>
        <v>16X5X101/2</v>
      </c>
      <c r="E3338" s="6" t="str">
        <f>+VLOOKUP($C3338,Sheet3!$B:$I,3,0)</f>
        <v>ML</v>
      </c>
      <c r="F3338" s="6" t="str">
        <f>+VLOOKUP($C3338,Sheet3!$B:$I,4,0)</f>
        <v>NUMA</v>
      </c>
      <c r="G3338" s="6">
        <f>+VLOOKUP($C3338,Sheet3!$B:$I,5,0)</f>
        <v>0</v>
      </c>
      <c r="H3338" s="6" t="str">
        <f>+VLOOKUP($C3338,Sheet3!$B:$I,6,0)</f>
        <v>P5</v>
      </c>
      <c r="I3338" s="6" t="str">
        <f>+VLOOKUP($C3338,Sheet3!$B:$I,7,0)</f>
        <v>NUMA</v>
      </c>
      <c r="J3338" s="6" t="str">
        <f>+VLOOKUP($C3338,Sheet3!$B:$I,8,0)</f>
        <v>XP</v>
      </c>
      <c r="K3338" s="6" t="str">
        <f t="shared" si="158"/>
        <v>16X5X101/2ML NUMA 0 P5 NUMA XP</v>
      </c>
      <c r="L3338" s="6" t="str">
        <f t="shared" si="157"/>
        <v>b</v>
      </c>
      <c r="M3338" s="6"/>
    </row>
    <row r="3339" spans="1:13" hidden="1">
      <c r="A3339" s="6" t="s">
        <v>11420</v>
      </c>
      <c r="B3339" s="6" t="str">
        <f t="shared" si="156"/>
        <v>l151204975</v>
      </c>
      <c r="C3339" s="6" t="s">
        <v>9110</v>
      </c>
      <c r="D3339" s="6" t="str">
        <f>+VLOOKUP($C3339,Sheet3!$B:$I,2,0)</f>
        <v>16X5X101/2</v>
      </c>
      <c r="E3339" s="6" t="str">
        <f>+VLOOKUP($C3339,Sheet3!$B:$I,3,0)</f>
        <v>ML</v>
      </c>
      <c r="F3339" s="6" t="str">
        <f>+VLOOKUP($C3339,Sheet3!$B:$I,4,0)</f>
        <v>NUMA</v>
      </c>
      <c r="G3339" s="6">
        <f>+VLOOKUP($C3339,Sheet3!$B:$I,5,0)</f>
        <v>0</v>
      </c>
      <c r="H3339" s="6" t="str">
        <f>+VLOOKUP($C3339,Sheet3!$B:$I,6,0)</f>
        <v>P5</v>
      </c>
      <c r="I3339" s="6" t="str">
        <f>+VLOOKUP($C3339,Sheet3!$B:$I,7,0)</f>
        <v>NUMA</v>
      </c>
      <c r="J3339" s="6" t="str">
        <f>+VLOOKUP($C3339,Sheet3!$B:$I,8,0)</f>
        <v>XP</v>
      </c>
      <c r="K3339" s="6" t="str">
        <f t="shared" si="158"/>
        <v>16X5X101/2ML NUMA 0 P5 NUMA XP</v>
      </c>
      <c r="L3339" s="6" t="str">
        <f t="shared" si="157"/>
        <v>b</v>
      </c>
      <c r="M3339" s="6"/>
    </row>
    <row r="3340" spans="1:13" hidden="1">
      <c r="A3340" s="6" t="s">
        <v>11421</v>
      </c>
      <c r="B3340" s="6" t="str">
        <f t="shared" si="156"/>
        <v>l151204669</v>
      </c>
      <c r="C3340" s="6" t="s">
        <v>9110</v>
      </c>
      <c r="D3340" s="6" t="str">
        <f>+VLOOKUP($C3340,Sheet3!$B:$I,2,0)</f>
        <v>16X5X101/2</v>
      </c>
      <c r="E3340" s="6" t="str">
        <f>+VLOOKUP($C3340,Sheet3!$B:$I,3,0)</f>
        <v>ML</v>
      </c>
      <c r="F3340" s="6" t="str">
        <f>+VLOOKUP($C3340,Sheet3!$B:$I,4,0)</f>
        <v>NUMA</v>
      </c>
      <c r="G3340" s="6">
        <f>+VLOOKUP($C3340,Sheet3!$B:$I,5,0)</f>
        <v>0</v>
      </c>
      <c r="H3340" s="6" t="str">
        <f>+VLOOKUP($C3340,Sheet3!$B:$I,6,0)</f>
        <v>P5</v>
      </c>
      <c r="I3340" s="6" t="str">
        <f>+VLOOKUP($C3340,Sheet3!$B:$I,7,0)</f>
        <v>NUMA</v>
      </c>
      <c r="J3340" s="6" t="str">
        <f>+VLOOKUP($C3340,Sheet3!$B:$I,8,0)</f>
        <v>XP</v>
      </c>
      <c r="K3340" s="6" t="str">
        <f t="shared" si="158"/>
        <v>16X5X101/2ML NUMA 0 P5 NUMA XP</v>
      </c>
      <c r="L3340" s="6" t="str">
        <f t="shared" si="157"/>
        <v>b</v>
      </c>
      <c r="M3340" s="6"/>
    </row>
    <row r="3341" spans="1:13" hidden="1">
      <c r="A3341" s="6" t="s">
        <v>11422</v>
      </c>
      <c r="B3341" s="6" t="str">
        <f t="shared" si="156"/>
        <v>l151204865</v>
      </c>
      <c r="C3341" s="6" t="s">
        <v>9110</v>
      </c>
      <c r="D3341" s="6" t="str">
        <f>+VLOOKUP($C3341,Sheet3!$B:$I,2,0)</f>
        <v>16X5X101/2</v>
      </c>
      <c r="E3341" s="6" t="str">
        <f>+VLOOKUP($C3341,Sheet3!$B:$I,3,0)</f>
        <v>ML</v>
      </c>
      <c r="F3341" s="6" t="str">
        <f>+VLOOKUP($C3341,Sheet3!$B:$I,4,0)</f>
        <v>NUMA</v>
      </c>
      <c r="G3341" s="6">
        <f>+VLOOKUP($C3341,Sheet3!$B:$I,5,0)</f>
        <v>0</v>
      </c>
      <c r="H3341" s="6" t="str">
        <f>+VLOOKUP($C3341,Sheet3!$B:$I,6,0)</f>
        <v>P5</v>
      </c>
      <c r="I3341" s="6" t="str">
        <f>+VLOOKUP($C3341,Sheet3!$B:$I,7,0)</f>
        <v>NUMA</v>
      </c>
      <c r="J3341" s="6" t="str">
        <f>+VLOOKUP($C3341,Sheet3!$B:$I,8,0)</f>
        <v>XP</v>
      </c>
      <c r="K3341" s="6" t="str">
        <f t="shared" si="158"/>
        <v>16X5X101/2ML NUMA 0 P5 NUMA XP</v>
      </c>
      <c r="L3341" s="6" t="str">
        <f t="shared" si="157"/>
        <v>b</v>
      </c>
      <c r="M3341" s="6"/>
    </row>
    <row r="3342" spans="1:13">
      <c r="A3342" s="6" t="s">
        <v>11423</v>
      </c>
      <c r="B3342" s="6" t="str">
        <f t="shared" si="156"/>
        <v>l131103158</v>
      </c>
      <c r="C3342" s="6" t="s">
        <v>7539</v>
      </c>
      <c r="D3342" s="6" t="str">
        <f>+VLOOKUP($C3342,Sheet3!$B:$I,2,0)</f>
        <v>23X10-12</v>
      </c>
      <c r="E3342" s="6" t="str">
        <f>+VLOOKUP($C3342,Sheet3!$B:$I,3,0)</f>
        <v>LUG</v>
      </c>
      <c r="F3342" s="6" t="str">
        <f>+VLOOKUP($C3342,Sheet3!$B:$I,4,0)</f>
        <v>NUMA</v>
      </c>
      <c r="G3342" s="6">
        <f>+VLOOKUP($C3342,Sheet3!$B:$I,5,0)</f>
        <v>8</v>
      </c>
      <c r="H3342" s="6" t="str">
        <f>+VLOOKUP($C3342,Sheet3!$B:$I,6,0)</f>
        <v>M12X</v>
      </c>
      <c r="I3342" s="6" t="str">
        <f>+VLOOKUP($C3342,Sheet3!$B:$I,7,0)</f>
        <v>NUMA</v>
      </c>
      <c r="J3342" s="6" t="str">
        <f>+VLOOKUP($C3342,Sheet3!$B:$I,8,0)</f>
        <v>FORTE</v>
      </c>
      <c r="K3342" s="6" t="str">
        <f t="shared" si="158"/>
        <v>23X10-12LUG NUMA 8 M12X NUMA FORTE</v>
      </c>
      <c r="L3342" s="6" t="str">
        <f t="shared" si="157"/>
        <v>A</v>
      </c>
      <c r="M3342" s="6" t="s">
        <v>6972</v>
      </c>
    </row>
    <row r="3343" spans="1:13">
      <c r="A3343" s="6" t="s">
        <v>11424</v>
      </c>
      <c r="B3343" s="6" t="str">
        <f t="shared" si="156"/>
        <v>l131103590</v>
      </c>
      <c r="C3343" s="6" t="s">
        <v>7539</v>
      </c>
      <c r="D3343" s="6" t="str">
        <f>+VLOOKUP($C3343,Sheet3!$B:$I,2,0)</f>
        <v>23X10-12</v>
      </c>
      <c r="E3343" s="6" t="str">
        <f>+VLOOKUP($C3343,Sheet3!$B:$I,3,0)</f>
        <v>LUG</v>
      </c>
      <c r="F3343" s="6" t="str">
        <f>+VLOOKUP($C3343,Sheet3!$B:$I,4,0)</f>
        <v>NUMA</v>
      </c>
      <c r="G3343" s="6">
        <f>+VLOOKUP($C3343,Sheet3!$B:$I,5,0)</f>
        <v>8</v>
      </c>
      <c r="H3343" s="6" t="str">
        <f>+VLOOKUP($C3343,Sheet3!$B:$I,6,0)</f>
        <v>M12X</v>
      </c>
      <c r="I3343" s="6" t="str">
        <f>+VLOOKUP($C3343,Sheet3!$B:$I,7,0)</f>
        <v>NUMA</v>
      </c>
      <c r="J3343" s="6" t="str">
        <f>+VLOOKUP($C3343,Sheet3!$B:$I,8,0)</f>
        <v>FORTE</v>
      </c>
      <c r="K3343" s="6" t="str">
        <f t="shared" si="158"/>
        <v>23X10-12LUG NUMA 8 M12X NUMA FORTE</v>
      </c>
      <c r="L3343" s="6" t="str">
        <f t="shared" si="157"/>
        <v>A</v>
      </c>
      <c r="M3343" s="6" t="s">
        <v>6972</v>
      </c>
    </row>
    <row r="3344" spans="1:13">
      <c r="A3344" s="6" t="s">
        <v>11425</v>
      </c>
      <c r="B3344" s="6" t="str">
        <f t="shared" si="156"/>
        <v>l131204260</v>
      </c>
      <c r="C3344" s="6" t="s">
        <v>7593</v>
      </c>
      <c r="D3344" s="6" t="str">
        <f>+VLOOKUP($C3344,Sheet3!$B:$I,2,0)</f>
        <v>6.00-9</v>
      </c>
      <c r="E3344" s="6" t="str">
        <f>+VLOOKUP($C3344,Sheet3!$B:$I,3,0)</f>
        <v>LUG</v>
      </c>
      <c r="F3344" s="6" t="str">
        <f>+VLOOKUP($C3344,Sheet3!$B:$I,4,0)</f>
        <v>NUMA</v>
      </c>
      <c r="G3344" s="6">
        <f>+VLOOKUP($C3344,Sheet3!$B:$I,5,0)</f>
        <v>4</v>
      </c>
      <c r="H3344" s="6" t="str">
        <f>+VLOOKUP($C3344,Sheet3!$B:$I,6,0)</f>
        <v>M2N2X</v>
      </c>
      <c r="I3344" s="6" t="str">
        <f>+VLOOKUP($C3344,Sheet3!$B:$I,7,0)</f>
        <v>NUMA</v>
      </c>
      <c r="J3344" s="6" t="str">
        <f>+VLOOKUP($C3344,Sheet3!$B:$I,8,0)</f>
        <v>FORTE</v>
      </c>
      <c r="K3344" s="6" t="str">
        <f t="shared" si="158"/>
        <v>6.00-9LUG NUMA 4 M2N2X NUMA FORTE</v>
      </c>
      <c r="L3344" s="6" t="str">
        <f t="shared" si="157"/>
        <v>A</v>
      </c>
      <c r="M3344" s="6" t="s">
        <v>6972</v>
      </c>
    </row>
    <row r="3345" spans="1:13">
      <c r="A3345" s="6" t="s">
        <v>11426</v>
      </c>
      <c r="B3345" s="6" t="str">
        <f t="shared" si="156"/>
        <v>l130905552</v>
      </c>
      <c r="C3345" s="6" t="s">
        <v>7664</v>
      </c>
      <c r="D3345" s="6" t="str">
        <f>+VLOOKUP($C3345,Sheet3!$B:$I,2,0)</f>
        <v>6.00-9</v>
      </c>
      <c r="E3345" s="6" t="str">
        <f>+VLOOKUP($C3345,Sheet3!$B:$I,3,0)</f>
        <v>YLUG</v>
      </c>
      <c r="F3345" s="6" t="str">
        <f>+VLOOKUP($C3345,Sheet3!$B:$I,4,0)</f>
        <v>KUMANEKO</v>
      </c>
      <c r="G3345" s="6">
        <f>+VLOOKUP($C3345,Sheet3!$B:$I,5,0)</f>
        <v>4</v>
      </c>
      <c r="H3345" s="6" t="str">
        <f>+VLOOKUP($C3345,Sheet3!$B:$I,6,0)</f>
        <v>P73X</v>
      </c>
      <c r="I3345" s="6" t="str">
        <f>+VLOOKUP($C3345,Sheet3!$B:$I,7,0)</f>
        <v>KUMANEKO</v>
      </c>
      <c r="J3345" s="6" t="str">
        <f>+VLOOKUP($C3345,Sheet3!$B:$I,8,0)</f>
        <v>ULTRA</v>
      </c>
      <c r="K3345" s="6" t="str">
        <f t="shared" si="158"/>
        <v>6.00-9YLUG KUMANEKO 4 P73X KUMANEKO ULTRA</v>
      </c>
      <c r="L3345" s="6" t="str">
        <f t="shared" si="157"/>
        <v>A</v>
      </c>
      <c r="M3345" s="6" t="s">
        <v>6972</v>
      </c>
    </row>
    <row r="3346" spans="1:13">
      <c r="A3346" s="6" t="s">
        <v>11427</v>
      </c>
      <c r="B3346" s="6" t="str">
        <f t="shared" si="156"/>
        <v>l131204095</v>
      </c>
      <c r="C3346" s="6" t="s">
        <v>7593</v>
      </c>
      <c r="D3346" s="6" t="str">
        <f>+VLOOKUP($C3346,Sheet3!$B:$I,2,0)</f>
        <v>6.00-9</v>
      </c>
      <c r="E3346" s="6" t="str">
        <f>+VLOOKUP($C3346,Sheet3!$B:$I,3,0)</f>
        <v>LUG</v>
      </c>
      <c r="F3346" s="6" t="str">
        <f>+VLOOKUP($C3346,Sheet3!$B:$I,4,0)</f>
        <v>NUMA</v>
      </c>
      <c r="G3346" s="6">
        <f>+VLOOKUP($C3346,Sheet3!$B:$I,5,0)</f>
        <v>4</v>
      </c>
      <c r="H3346" s="6" t="str">
        <f>+VLOOKUP($C3346,Sheet3!$B:$I,6,0)</f>
        <v>M2N2X</v>
      </c>
      <c r="I3346" s="6" t="str">
        <f>+VLOOKUP($C3346,Sheet3!$B:$I,7,0)</f>
        <v>NUMA</v>
      </c>
      <c r="J3346" s="6" t="str">
        <f>+VLOOKUP($C3346,Sheet3!$B:$I,8,0)</f>
        <v>FORTE</v>
      </c>
      <c r="K3346" s="6" t="str">
        <f t="shared" si="158"/>
        <v>6.00-9LUG NUMA 4 M2N2X NUMA FORTE</v>
      </c>
      <c r="L3346" s="6" t="str">
        <f t="shared" si="157"/>
        <v>A</v>
      </c>
      <c r="M3346" s="6" t="s">
        <v>6972</v>
      </c>
    </row>
    <row r="3347" spans="1:13">
      <c r="A3347" s="6" t="s">
        <v>11428</v>
      </c>
      <c r="B3347" s="6" t="str">
        <f t="shared" si="156"/>
        <v>l131203995</v>
      </c>
      <c r="C3347" s="6" t="s">
        <v>7590</v>
      </c>
      <c r="D3347" s="6" t="str">
        <f>+VLOOKUP($C3347,Sheet3!$B:$I,2,0)</f>
        <v>6.50-10</v>
      </c>
      <c r="E3347" s="6" t="str">
        <f>+VLOOKUP($C3347,Sheet3!$B:$I,3,0)</f>
        <v>LUG</v>
      </c>
      <c r="F3347" s="6" t="str">
        <f>+VLOOKUP($C3347,Sheet3!$B:$I,4,0)</f>
        <v>NUMA</v>
      </c>
      <c r="G3347" s="6">
        <f>+VLOOKUP($C3347,Sheet3!$B:$I,5,0)</f>
        <v>5</v>
      </c>
      <c r="H3347" s="6" t="str">
        <f>+VLOOKUP($C3347,Sheet3!$B:$I,6,0)</f>
        <v>M2N2X</v>
      </c>
      <c r="I3347" s="6" t="str">
        <f>+VLOOKUP($C3347,Sheet3!$B:$I,7,0)</f>
        <v>NUMA</v>
      </c>
      <c r="J3347" s="6" t="str">
        <f>+VLOOKUP($C3347,Sheet3!$B:$I,8,0)</f>
        <v>FORTE</v>
      </c>
      <c r="K3347" s="6" t="str">
        <f t="shared" si="158"/>
        <v>6.50-10LUG NUMA 5 M2N2X NUMA FORTE</v>
      </c>
      <c r="L3347" s="6" t="str">
        <f t="shared" si="157"/>
        <v>A</v>
      </c>
      <c r="M3347" s="6" t="s">
        <v>6972</v>
      </c>
    </row>
    <row r="3348" spans="1:13">
      <c r="A3348" s="6" t="s">
        <v>11429</v>
      </c>
      <c r="B3348" s="6" t="str">
        <f t="shared" si="156"/>
        <v>l131103812</v>
      </c>
      <c r="C3348" s="6" t="s">
        <v>7539</v>
      </c>
      <c r="D3348" s="6" t="str">
        <f>+VLOOKUP($C3348,Sheet3!$B:$I,2,0)</f>
        <v>23X10-12</v>
      </c>
      <c r="E3348" s="6" t="str">
        <f>+VLOOKUP($C3348,Sheet3!$B:$I,3,0)</f>
        <v>LUG</v>
      </c>
      <c r="F3348" s="6" t="str">
        <f>+VLOOKUP($C3348,Sheet3!$B:$I,4,0)</f>
        <v>NUMA</v>
      </c>
      <c r="G3348" s="6">
        <f>+VLOOKUP($C3348,Sheet3!$B:$I,5,0)</f>
        <v>8</v>
      </c>
      <c r="H3348" s="6" t="str">
        <f>+VLOOKUP($C3348,Sheet3!$B:$I,6,0)</f>
        <v>M12X</v>
      </c>
      <c r="I3348" s="6" t="str">
        <f>+VLOOKUP($C3348,Sheet3!$B:$I,7,0)</f>
        <v>NUMA</v>
      </c>
      <c r="J3348" s="6" t="str">
        <f>+VLOOKUP($C3348,Sheet3!$B:$I,8,0)</f>
        <v>FORTE</v>
      </c>
      <c r="K3348" s="6" t="str">
        <f t="shared" si="158"/>
        <v>23X10-12LUG NUMA 8 M12X NUMA FORTE</v>
      </c>
      <c r="L3348" s="6" t="str">
        <f t="shared" si="157"/>
        <v>A</v>
      </c>
      <c r="M3348" s="6" t="s">
        <v>6972</v>
      </c>
    </row>
    <row r="3349" spans="1:13">
      <c r="A3349" s="6" t="s">
        <v>11430</v>
      </c>
      <c r="B3349" s="6" t="str">
        <f t="shared" si="156"/>
        <v>l131103113</v>
      </c>
      <c r="C3349" s="6" t="s">
        <v>7539</v>
      </c>
      <c r="D3349" s="6" t="str">
        <f>+VLOOKUP($C3349,Sheet3!$B:$I,2,0)</f>
        <v>23X10-12</v>
      </c>
      <c r="E3349" s="6" t="str">
        <f>+VLOOKUP($C3349,Sheet3!$B:$I,3,0)</f>
        <v>LUG</v>
      </c>
      <c r="F3349" s="6" t="str">
        <f>+VLOOKUP($C3349,Sheet3!$B:$I,4,0)</f>
        <v>NUMA</v>
      </c>
      <c r="G3349" s="6">
        <f>+VLOOKUP($C3349,Sheet3!$B:$I,5,0)</f>
        <v>8</v>
      </c>
      <c r="H3349" s="6" t="str">
        <f>+VLOOKUP($C3349,Sheet3!$B:$I,6,0)</f>
        <v>M12X</v>
      </c>
      <c r="I3349" s="6" t="str">
        <f>+VLOOKUP($C3349,Sheet3!$B:$I,7,0)</f>
        <v>NUMA</v>
      </c>
      <c r="J3349" s="6" t="str">
        <f>+VLOOKUP($C3349,Sheet3!$B:$I,8,0)</f>
        <v>FORTE</v>
      </c>
      <c r="K3349" s="6" t="str">
        <f t="shared" si="158"/>
        <v>23X10-12LUG NUMA 8 M12X NUMA FORTE</v>
      </c>
      <c r="L3349" s="6" t="str">
        <f t="shared" si="157"/>
        <v>A</v>
      </c>
      <c r="M3349" s="6" t="s">
        <v>6972</v>
      </c>
    </row>
    <row r="3350" spans="1:13">
      <c r="A3350" s="6" t="s">
        <v>11431</v>
      </c>
      <c r="B3350" s="6" t="str">
        <f t="shared" si="156"/>
        <v>l131103428</v>
      </c>
      <c r="C3350" s="6" t="s">
        <v>7539</v>
      </c>
      <c r="D3350" s="6" t="str">
        <f>+VLOOKUP($C3350,Sheet3!$B:$I,2,0)</f>
        <v>23X10-12</v>
      </c>
      <c r="E3350" s="6" t="str">
        <f>+VLOOKUP($C3350,Sheet3!$B:$I,3,0)</f>
        <v>LUG</v>
      </c>
      <c r="F3350" s="6" t="str">
        <f>+VLOOKUP($C3350,Sheet3!$B:$I,4,0)</f>
        <v>NUMA</v>
      </c>
      <c r="G3350" s="6">
        <f>+VLOOKUP($C3350,Sheet3!$B:$I,5,0)</f>
        <v>8</v>
      </c>
      <c r="H3350" s="6" t="str">
        <f>+VLOOKUP($C3350,Sheet3!$B:$I,6,0)</f>
        <v>M12X</v>
      </c>
      <c r="I3350" s="6" t="str">
        <f>+VLOOKUP($C3350,Sheet3!$B:$I,7,0)</f>
        <v>NUMA</v>
      </c>
      <c r="J3350" s="6" t="str">
        <f>+VLOOKUP($C3350,Sheet3!$B:$I,8,0)</f>
        <v>FORTE</v>
      </c>
      <c r="K3350" s="6" t="str">
        <f t="shared" si="158"/>
        <v>23X10-12LUG NUMA 8 M12X NUMA FORTE</v>
      </c>
      <c r="L3350" s="6" t="str">
        <f t="shared" si="157"/>
        <v>A</v>
      </c>
      <c r="M3350" s="6" t="s">
        <v>6972</v>
      </c>
    </row>
    <row r="3351" spans="1:13">
      <c r="A3351" s="6" t="s">
        <v>11432</v>
      </c>
      <c r="B3351" s="6" t="str">
        <f t="shared" si="156"/>
        <v>l131204677</v>
      </c>
      <c r="C3351" s="6" t="s">
        <v>7552</v>
      </c>
      <c r="D3351" s="6" t="str">
        <f>+VLOOKUP($C3351,Sheet3!$B:$I,2,0)</f>
        <v>23X10-12</v>
      </c>
      <c r="E3351" s="6" t="str">
        <f>+VLOOKUP($C3351,Sheet3!$B:$I,3,0)</f>
        <v>LUG</v>
      </c>
      <c r="F3351" s="6" t="str">
        <f>+VLOOKUP($C3351,Sheet3!$B:$I,4,0)</f>
        <v>NUMA</v>
      </c>
      <c r="G3351" s="6">
        <f>+VLOOKUP($C3351,Sheet3!$B:$I,5,0)</f>
        <v>8</v>
      </c>
      <c r="H3351" s="6" t="str">
        <f>+VLOOKUP($C3351,Sheet3!$B:$I,6,0)</f>
        <v>M2N2X</v>
      </c>
      <c r="I3351" s="6" t="str">
        <f>+VLOOKUP($C3351,Sheet3!$B:$I,7,0)</f>
        <v>NUMA</v>
      </c>
      <c r="J3351" s="6" t="str">
        <f>+VLOOKUP($C3351,Sheet3!$B:$I,8,0)</f>
        <v>FORTE</v>
      </c>
      <c r="K3351" s="6" t="str">
        <f t="shared" si="158"/>
        <v>23X10-12LUG NUMA 8 M2N2X NUMA FORTE</v>
      </c>
      <c r="L3351" s="6" t="str">
        <f t="shared" si="157"/>
        <v>A</v>
      </c>
      <c r="M3351" s="6" t="s">
        <v>6972</v>
      </c>
    </row>
    <row r="3352" spans="1:13">
      <c r="A3352" s="6" t="s">
        <v>11433</v>
      </c>
      <c r="B3352" s="6" t="str">
        <f t="shared" si="156"/>
        <v>l131204465</v>
      </c>
      <c r="C3352" s="6" t="s">
        <v>7552</v>
      </c>
      <c r="D3352" s="6" t="str">
        <f>+VLOOKUP($C3352,Sheet3!$B:$I,2,0)</f>
        <v>23X10-12</v>
      </c>
      <c r="E3352" s="6" t="str">
        <f>+VLOOKUP($C3352,Sheet3!$B:$I,3,0)</f>
        <v>LUG</v>
      </c>
      <c r="F3352" s="6" t="str">
        <f>+VLOOKUP($C3352,Sheet3!$B:$I,4,0)</f>
        <v>NUMA</v>
      </c>
      <c r="G3352" s="6">
        <f>+VLOOKUP($C3352,Sheet3!$B:$I,5,0)</f>
        <v>8</v>
      </c>
      <c r="H3352" s="6" t="str">
        <f>+VLOOKUP($C3352,Sheet3!$B:$I,6,0)</f>
        <v>M2N2X</v>
      </c>
      <c r="I3352" s="6" t="str">
        <f>+VLOOKUP($C3352,Sheet3!$B:$I,7,0)</f>
        <v>NUMA</v>
      </c>
      <c r="J3352" s="6" t="str">
        <f>+VLOOKUP($C3352,Sheet3!$B:$I,8,0)</f>
        <v>FORTE</v>
      </c>
      <c r="K3352" s="6" t="str">
        <f t="shared" si="158"/>
        <v>23X10-12LUG NUMA 8 M2N2X NUMA FORTE</v>
      </c>
      <c r="L3352" s="6" t="str">
        <f t="shared" si="157"/>
        <v>A</v>
      </c>
      <c r="M3352" s="6" t="s">
        <v>6972</v>
      </c>
    </row>
    <row r="3353" spans="1:13">
      <c r="A3353" s="6" t="s">
        <v>11434</v>
      </c>
      <c r="B3353" s="6" t="str">
        <f t="shared" si="156"/>
        <v>l131204097</v>
      </c>
      <c r="C3353" s="6" t="s">
        <v>7593</v>
      </c>
      <c r="D3353" s="6" t="str">
        <f>+VLOOKUP($C3353,Sheet3!$B:$I,2,0)</f>
        <v>6.00-9</v>
      </c>
      <c r="E3353" s="6" t="str">
        <f>+VLOOKUP($C3353,Sheet3!$B:$I,3,0)</f>
        <v>LUG</v>
      </c>
      <c r="F3353" s="6" t="str">
        <f>+VLOOKUP($C3353,Sheet3!$B:$I,4,0)</f>
        <v>NUMA</v>
      </c>
      <c r="G3353" s="6">
        <f>+VLOOKUP($C3353,Sheet3!$B:$I,5,0)</f>
        <v>4</v>
      </c>
      <c r="H3353" s="6" t="str">
        <f>+VLOOKUP($C3353,Sheet3!$B:$I,6,0)</f>
        <v>M2N2X</v>
      </c>
      <c r="I3353" s="6" t="str">
        <f>+VLOOKUP($C3353,Sheet3!$B:$I,7,0)</f>
        <v>NUMA</v>
      </c>
      <c r="J3353" s="6" t="str">
        <f>+VLOOKUP($C3353,Sheet3!$B:$I,8,0)</f>
        <v>FORTE</v>
      </c>
      <c r="K3353" s="6" t="str">
        <f t="shared" si="158"/>
        <v>6.00-9LUG NUMA 4 M2N2X NUMA FORTE</v>
      </c>
      <c r="L3353" s="6" t="str">
        <f t="shared" si="157"/>
        <v>A</v>
      </c>
      <c r="M3353" s="6" t="s">
        <v>6972</v>
      </c>
    </row>
    <row r="3354" spans="1:13">
      <c r="A3354" s="6" t="s">
        <v>11435</v>
      </c>
      <c r="B3354" s="6" t="str">
        <f t="shared" si="156"/>
        <v>l131204340</v>
      </c>
      <c r="C3354" s="6" t="s">
        <v>7590</v>
      </c>
      <c r="D3354" s="6" t="str">
        <f>+VLOOKUP($C3354,Sheet3!$B:$I,2,0)</f>
        <v>6.50-10</v>
      </c>
      <c r="E3354" s="6" t="str">
        <f>+VLOOKUP($C3354,Sheet3!$B:$I,3,0)</f>
        <v>LUG</v>
      </c>
      <c r="F3354" s="6" t="str">
        <f>+VLOOKUP($C3354,Sheet3!$B:$I,4,0)</f>
        <v>NUMA</v>
      </c>
      <c r="G3354" s="6">
        <f>+VLOOKUP($C3354,Sheet3!$B:$I,5,0)</f>
        <v>5</v>
      </c>
      <c r="H3354" s="6" t="str">
        <f>+VLOOKUP($C3354,Sheet3!$B:$I,6,0)</f>
        <v>M2N2X</v>
      </c>
      <c r="I3354" s="6" t="str">
        <f>+VLOOKUP($C3354,Sheet3!$B:$I,7,0)</f>
        <v>NUMA</v>
      </c>
      <c r="J3354" s="6" t="str">
        <f>+VLOOKUP($C3354,Sheet3!$B:$I,8,0)</f>
        <v>FORTE</v>
      </c>
      <c r="K3354" s="6" t="str">
        <f t="shared" si="158"/>
        <v>6.50-10LUG NUMA 5 M2N2X NUMA FORTE</v>
      </c>
      <c r="L3354" s="6" t="str">
        <f t="shared" si="157"/>
        <v>A</v>
      </c>
      <c r="M3354" s="6" t="s">
        <v>6972</v>
      </c>
    </row>
    <row r="3355" spans="1:13">
      <c r="A3355" s="6" t="s">
        <v>11436</v>
      </c>
      <c r="B3355" s="6" t="str">
        <f t="shared" si="156"/>
        <v>l131204530</v>
      </c>
      <c r="C3355" s="6" t="s">
        <v>7552</v>
      </c>
      <c r="D3355" s="6" t="str">
        <f>+VLOOKUP($C3355,Sheet3!$B:$I,2,0)</f>
        <v>23X10-12</v>
      </c>
      <c r="E3355" s="6" t="str">
        <f>+VLOOKUP($C3355,Sheet3!$B:$I,3,0)</f>
        <v>LUG</v>
      </c>
      <c r="F3355" s="6" t="str">
        <f>+VLOOKUP($C3355,Sheet3!$B:$I,4,0)</f>
        <v>NUMA</v>
      </c>
      <c r="G3355" s="6">
        <f>+VLOOKUP($C3355,Sheet3!$B:$I,5,0)</f>
        <v>8</v>
      </c>
      <c r="H3355" s="6" t="str">
        <f>+VLOOKUP($C3355,Sheet3!$B:$I,6,0)</f>
        <v>M2N2X</v>
      </c>
      <c r="I3355" s="6" t="str">
        <f>+VLOOKUP($C3355,Sheet3!$B:$I,7,0)</f>
        <v>NUMA</v>
      </c>
      <c r="J3355" s="6" t="str">
        <f>+VLOOKUP($C3355,Sheet3!$B:$I,8,0)</f>
        <v>FORTE</v>
      </c>
      <c r="K3355" s="6" t="str">
        <f t="shared" si="158"/>
        <v>23X10-12LUG NUMA 8 M2N2X NUMA FORTE</v>
      </c>
      <c r="L3355" s="6" t="str">
        <f t="shared" si="157"/>
        <v>A</v>
      </c>
      <c r="M3355" s="6" t="s">
        <v>6972</v>
      </c>
    </row>
    <row r="3356" spans="1:13">
      <c r="A3356" s="6" t="s">
        <v>11437</v>
      </c>
      <c r="B3356" s="6" t="str">
        <f t="shared" si="156"/>
        <v>l131104061</v>
      </c>
      <c r="C3356" s="6" t="s">
        <v>7539</v>
      </c>
      <c r="D3356" s="6" t="str">
        <f>+VLOOKUP($C3356,Sheet3!$B:$I,2,0)</f>
        <v>23X10-12</v>
      </c>
      <c r="E3356" s="6" t="str">
        <f>+VLOOKUP($C3356,Sheet3!$B:$I,3,0)</f>
        <v>LUG</v>
      </c>
      <c r="F3356" s="6" t="str">
        <f>+VLOOKUP($C3356,Sheet3!$B:$I,4,0)</f>
        <v>NUMA</v>
      </c>
      <c r="G3356" s="6">
        <f>+VLOOKUP($C3356,Sheet3!$B:$I,5,0)</f>
        <v>8</v>
      </c>
      <c r="H3356" s="6" t="str">
        <f>+VLOOKUP($C3356,Sheet3!$B:$I,6,0)</f>
        <v>M12X</v>
      </c>
      <c r="I3356" s="6" t="str">
        <f>+VLOOKUP($C3356,Sheet3!$B:$I,7,0)</f>
        <v>NUMA</v>
      </c>
      <c r="J3356" s="6" t="str">
        <f>+VLOOKUP($C3356,Sheet3!$B:$I,8,0)</f>
        <v>FORTE</v>
      </c>
      <c r="K3356" s="6" t="str">
        <f t="shared" si="158"/>
        <v>23X10-12LUG NUMA 8 M12X NUMA FORTE</v>
      </c>
      <c r="L3356" s="6" t="str">
        <f t="shared" si="157"/>
        <v>A</v>
      </c>
      <c r="M3356" s="6" t="s">
        <v>6972</v>
      </c>
    </row>
    <row r="3357" spans="1:13">
      <c r="A3357" s="6" t="s">
        <v>11438</v>
      </c>
      <c r="B3357" s="6" t="str">
        <f t="shared" si="156"/>
        <v>l151106912</v>
      </c>
      <c r="C3357" s="6" t="s">
        <v>7590</v>
      </c>
      <c r="D3357" s="6" t="str">
        <f>+VLOOKUP($C3357,Sheet3!$B:$I,2,0)</f>
        <v>6.50-10</v>
      </c>
      <c r="E3357" s="6" t="str">
        <f>+VLOOKUP($C3357,Sheet3!$B:$I,3,0)</f>
        <v>LUG</v>
      </c>
      <c r="F3357" s="6" t="str">
        <f>+VLOOKUP($C3357,Sheet3!$B:$I,4,0)</f>
        <v>NUMA</v>
      </c>
      <c r="G3357" s="6">
        <f>+VLOOKUP($C3357,Sheet3!$B:$I,5,0)</f>
        <v>5</v>
      </c>
      <c r="H3357" s="6" t="str">
        <f>+VLOOKUP($C3357,Sheet3!$B:$I,6,0)</f>
        <v>M2N2X</v>
      </c>
      <c r="I3357" s="6" t="str">
        <f>+VLOOKUP($C3357,Sheet3!$B:$I,7,0)</f>
        <v>NUMA</v>
      </c>
      <c r="J3357" s="6" t="str">
        <f>+VLOOKUP($C3357,Sheet3!$B:$I,8,0)</f>
        <v>FORTE</v>
      </c>
      <c r="K3357" s="6" t="str">
        <f t="shared" si="158"/>
        <v>6.50-10LUG NUMA 5 M2N2X NUMA FORTE</v>
      </c>
      <c r="L3357" s="6" t="str">
        <f t="shared" si="157"/>
        <v>A</v>
      </c>
      <c r="M3357" s="6" t="s">
        <v>6972</v>
      </c>
    </row>
    <row r="3358" spans="1:13" hidden="1">
      <c r="A3358" s="6" t="s">
        <v>11439</v>
      </c>
      <c r="B3358" s="6" t="str">
        <f t="shared" si="156"/>
        <v>l220203622</v>
      </c>
      <c r="C3358" s="6" t="s">
        <v>7460</v>
      </c>
      <c r="D3358" s="6" t="str">
        <f>+VLOOKUP($C3358,Sheet3!$B:$I,2,0)</f>
        <v>21X8X15</v>
      </c>
      <c r="E3358" s="6" t="str">
        <f>+VLOOKUP($C3358,Sheet3!$B:$I,3,0)</f>
        <v>SM</v>
      </c>
      <c r="F3358" s="6" t="str">
        <f>+VLOOKUP($C3358,Sheet3!$B:$I,4,0)</f>
        <v>NUMA</v>
      </c>
      <c r="G3358" s="6">
        <f>+VLOOKUP($C3358,Sheet3!$B:$I,5,0)</f>
        <v>0</v>
      </c>
      <c r="H3358" s="6" t="str">
        <f>+VLOOKUP($C3358,Sheet3!$B:$I,6,0)</f>
        <v>P5</v>
      </c>
      <c r="I3358" s="6" t="str">
        <f>+VLOOKUP($C3358,Sheet3!$B:$I,7,0)</f>
        <v>NUMA</v>
      </c>
      <c r="J3358" s="6" t="str">
        <f>+VLOOKUP($C3358,Sheet3!$B:$I,8,0)</f>
        <v>P</v>
      </c>
      <c r="K3358" s="6" t="str">
        <f t="shared" si="158"/>
        <v>21X8X15SM NUMA 0 P5 NUMA P</v>
      </c>
      <c r="L3358" s="6" t="str">
        <f t="shared" si="157"/>
        <v>b</v>
      </c>
      <c r="M3358" s="6"/>
    </row>
    <row r="3359" spans="1:13" hidden="1">
      <c r="A3359" s="6" t="s">
        <v>11440</v>
      </c>
      <c r="B3359" s="6" t="str">
        <f t="shared" si="156"/>
        <v>l220205561</v>
      </c>
      <c r="C3359" s="6" t="s">
        <v>9384</v>
      </c>
      <c r="D3359" s="6" t="str">
        <f>+VLOOKUP($C3359,Sheet3!$B:$I,2,0)</f>
        <v>6.50-10</v>
      </c>
      <c r="E3359" s="6" t="str">
        <f>+VLOOKUP($C3359,Sheet3!$B:$I,3,0)</f>
        <v>LUG</v>
      </c>
      <c r="F3359" s="6" t="str">
        <f>+VLOOKUP($C3359,Sheet3!$B:$I,4,0)</f>
        <v>NUMA</v>
      </c>
      <c r="G3359" s="6">
        <f>+VLOOKUP($C3359,Sheet3!$B:$I,5,0)</f>
        <v>5</v>
      </c>
      <c r="H3359" s="6" t="str">
        <f>+VLOOKUP($C3359,Sheet3!$B:$I,6,0)</f>
        <v>P13X</v>
      </c>
      <c r="I3359" s="6" t="str">
        <f>+VLOOKUP($C3359,Sheet3!$B:$I,7,0)</f>
        <v>NUMA</v>
      </c>
      <c r="J3359" s="6" t="str">
        <f>+VLOOKUP($C3359,Sheet3!$B:$I,8,0)</f>
        <v>PREMIUM</v>
      </c>
      <c r="K3359" s="6" t="str">
        <f t="shared" si="158"/>
        <v>6.50-10LUG NUMA 5 P13X NUMA PREMIUM</v>
      </c>
      <c r="L3359" s="6" t="str">
        <f t="shared" si="157"/>
        <v>b</v>
      </c>
      <c r="M3359" s="6"/>
    </row>
    <row r="3360" spans="1:13" hidden="1">
      <c r="A3360" s="6" t="s">
        <v>11441</v>
      </c>
      <c r="B3360" s="6" t="str">
        <f t="shared" si="156"/>
        <v>l220203425</v>
      </c>
      <c r="C3360" s="6" t="s">
        <v>11442</v>
      </c>
      <c r="D3360" s="6" t="str">
        <f>+VLOOKUP($C3360,Sheet3!$B:$I,2,0)</f>
        <v>6.50-10</v>
      </c>
      <c r="E3360" s="6" t="str">
        <f>+VLOOKUP($C3360,Sheet3!$B:$I,3,0)</f>
        <v>LUG</v>
      </c>
      <c r="F3360" s="6" t="str">
        <f>+VLOOKUP($C3360,Sheet3!$B:$I,4,0)</f>
        <v>NUMAPRIME</v>
      </c>
      <c r="G3360" s="6">
        <f>+VLOOKUP($C3360,Sheet3!$B:$I,5,0)</f>
        <v>5</v>
      </c>
      <c r="H3360" s="6" t="str">
        <f>+VLOOKUP($C3360,Sheet3!$B:$I,6,0)</f>
        <v>P13X</v>
      </c>
      <c r="I3360" s="6" t="str">
        <f>+VLOOKUP($C3360,Sheet3!$B:$I,7,0)</f>
        <v>TOTALSOURCE</v>
      </c>
      <c r="J3360" s="6" t="str">
        <f>+VLOOKUP($C3360,Sheet3!$B:$I,8,0)</f>
        <v>PREMIUM</v>
      </c>
      <c r="K3360" s="6" t="str">
        <f t="shared" si="158"/>
        <v>6.50-10LUG NUMAPRIME 5 P13X TOTALSOURCE PREMIUM</v>
      </c>
      <c r="L3360" s="6" t="str">
        <f t="shared" si="157"/>
        <v>b</v>
      </c>
      <c r="M3360" s="6"/>
    </row>
    <row r="3361" spans="1:13" hidden="1">
      <c r="A3361" s="6" t="s">
        <v>11443</v>
      </c>
      <c r="B3361" s="6" t="str">
        <f t="shared" si="156"/>
        <v>l220209634</v>
      </c>
      <c r="C3361" s="6" t="s">
        <v>11444</v>
      </c>
      <c r="D3361" s="6" t="str">
        <f>+VLOOKUP($C3361,Sheet3!$B:$I,2,0)</f>
        <v>6.50-10</v>
      </c>
      <c r="E3361" s="6" t="str">
        <f>+VLOOKUP($C3361,Sheet3!$B:$I,3,0)</f>
        <v>LUG</v>
      </c>
      <c r="F3361" s="6" t="str">
        <f>+VLOOKUP($C3361,Sheet3!$B:$I,4,0)</f>
        <v>NUMAPRIME</v>
      </c>
      <c r="G3361" s="6">
        <f>+VLOOKUP($C3361,Sheet3!$B:$I,5,0)</f>
        <v>5</v>
      </c>
      <c r="H3361" s="6" t="str">
        <f>+VLOOKUP($C3361,Sheet3!$B:$I,6,0)</f>
        <v>P134</v>
      </c>
      <c r="I3361" s="6" t="str">
        <f>+VLOOKUP($C3361,Sheet3!$B:$I,7,0)</f>
        <v>NUMAPRIME</v>
      </c>
      <c r="J3361" s="6" t="str">
        <f>+VLOOKUP($C3361,Sheet3!$B:$I,8,0)</f>
        <v>PREMIUM</v>
      </c>
      <c r="K3361" s="6" t="str">
        <f t="shared" si="158"/>
        <v>6.50-10LUG NUMAPRIME 5 P134 NUMAPRIME PREMIUM</v>
      </c>
      <c r="L3361" s="6" t="str">
        <f t="shared" si="157"/>
        <v>b</v>
      </c>
      <c r="M3361" s="6"/>
    </row>
    <row r="3362" spans="1:13">
      <c r="A3362" s="9" t="s">
        <v>11445</v>
      </c>
      <c r="B3362" s="6" t="str">
        <f t="shared" si="156"/>
        <v>l220205476</v>
      </c>
      <c r="C3362" s="6" t="s">
        <v>11446</v>
      </c>
      <c r="D3362" s="6" t="str">
        <f>+VLOOKUP($C3362,Sheet3!$B:$I,2,0)</f>
        <v>200/50-10</v>
      </c>
      <c r="E3362" s="6" t="str">
        <f>+VLOOKUP($C3362,Sheet3!$B:$I,3,0)</f>
        <v>LUG</v>
      </c>
      <c r="F3362" s="6" t="str">
        <f>+VLOOKUP($C3362,Sheet3!$B:$I,4,0)</f>
        <v>NUMA</v>
      </c>
      <c r="G3362" s="6">
        <f>+VLOOKUP($C3362,Sheet3!$B:$I,5,0)</f>
        <v>6.5</v>
      </c>
      <c r="H3362" s="6" t="str">
        <f>+VLOOKUP($C3362,Sheet3!$B:$I,6,0)</f>
        <v>M2N24</v>
      </c>
      <c r="I3362" s="6" t="str">
        <f>+VLOOKUP($C3362,Sheet3!$B:$I,7,0)</f>
        <v>NUMA</v>
      </c>
      <c r="J3362" s="6" t="str">
        <f>+VLOOKUP($C3362,Sheet3!$B:$I,8,0)</f>
        <v>FORTE</v>
      </c>
      <c r="K3362" s="6" t="str">
        <f t="shared" si="158"/>
        <v>200/50-10LUG NUMA 6.5 M2N24 NUMA FORTE</v>
      </c>
      <c r="L3362" s="6" t="str">
        <f t="shared" si="157"/>
        <v>A</v>
      </c>
      <c r="M3362" s="6" t="s">
        <v>7692</v>
      </c>
    </row>
    <row r="3363" spans="1:13" hidden="1">
      <c r="A3363" s="6" t="s">
        <v>11447</v>
      </c>
      <c r="B3363" s="6" t="str">
        <f t="shared" si="156"/>
        <v>l220202623</v>
      </c>
      <c r="C3363" s="6" t="s">
        <v>8489</v>
      </c>
      <c r="D3363" s="6" t="str">
        <f>+VLOOKUP($C3363,Sheet3!$B:$I,2,0)</f>
        <v>200/50-10</v>
      </c>
      <c r="E3363" s="6" t="str">
        <f>+VLOOKUP($C3363,Sheet3!$B:$I,3,0)</f>
        <v>LUG</v>
      </c>
      <c r="F3363" s="6" t="str">
        <f>+VLOOKUP($C3363,Sheet3!$B:$I,4,0)</f>
        <v>NUMA</v>
      </c>
      <c r="G3363" s="6">
        <f>+VLOOKUP($C3363,Sheet3!$B:$I,5,0)</f>
        <v>6.5</v>
      </c>
      <c r="H3363" s="6" t="str">
        <f>+VLOOKUP($C3363,Sheet3!$B:$I,6,0)</f>
        <v>M2N2X</v>
      </c>
      <c r="I3363" s="6" t="str">
        <f>+VLOOKUP($C3363,Sheet3!$B:$I,7,0)</f>
        <v>NUMA</v>
      </c>
      <c r="J3363" s="6" t="str">
        <f>+VLOOKUP($C3363,Sheet3!$B:$I,8,0)</f>
        <v>FORTE</v>
      </c>
      <c r="K3363" s="6" t="str">
        <f t="shared" si="158"/>
        <v>200/50-10LUG NUMA 6.5 M2N2X NUMA FORTE</v>
      </c>
      <c r="L3363" s="6" t="str">
        <f t="shared" si="157"/>
        <v>b</v>
      </c>
      <c r="M3363" s="6"/>
    </row>
    <row r="3364" spans="1:13" hidden="1">
      <c r="A3364" s="6" t="s">
        <v>11448</v>
      </c>
      <c r="B3364" s="6" t="str">
        <f t="shared" si="156"/>
        <v>l220304636</v>
      </c>
      <c r="C3364" s="6" t="s">
        <v>9230</v>
      </c>
      <c r="D3364" s="6" t="str">
        <f>+VLOOKUP($C3364,Sheet3!$B:$I,2,0)</f>
        <v>200/50-10</v>
      </c>
      <c r="E3364" s="6" t="str">
        <f>+VLOOKUP($C3364,Sheet3!$B:$I,3,0)</f>
        <v>LUG</v>
      </c>
      <c r="F3364" s="6" t="str">
        <f>+VLOOKUP($C3364,Sheet3!$B:$I,4,0)</f>
        <v>NUMAPRIME</v>
      </c>
      <c r="G3364" s="6">
        <f>+VLOOKUP($C3364,Sheet3!$B:$I,5,0)</f>
        <v>6.5</v>
      </c>
      <c r="H3364" s="6" t="str">
        <f>+VLOOKUP($C3364,Sheet3!$B:$I,6,0)</f>
        <v>M4N34</v>
      </c>
      <c r="I3364" s="6" t="str">
        <f>+VLOOKUP($C3364,Sheet3!$B:$I,7,0)</f>
        <v>NUMAPRIME</v>
      </c>
      <c r="J3364" s="6" t="str">
        <f>+VLOOKUP($C3364,Sheet3!$B:$I,8,0)</f>
        <v>PREMIUM</v>
      </c>
      <c r="K3364" s="6" t="str">
        <f t="shared" si="158"/>
        <v>200/50-10LUG NUMAPRIME 6.5 M4N34 NUMAPRIME PREMIUM</v>
      </c>
      <c r="L3364" s="6" t="str">
        <f t="shared" si="157"/>
        <v>b</v>
      </c>
      <c r="M3364" s="6"/>
    </row>
    <row r="3365" spans="1:13">
      <c r="A3365" s="9" t="s">
        <v>11449</v>
      </c>
      <c r="B3365" s="6" t="str">
        <f t="shared" si="156"/>
        <v>l220205099</v>
      </c>
      <c r="C3365" s="6" t="s">
        <v>11446</v>
      </c>
      <c r="D3365" s="6" t="str">
        <f>+VLOOKUP($C3365,Sheet3!$B:$I,2,0)</f>
        <v>200/50-10</v>
      </c>
      <c r="E3365" s="6" t="str">
        <f>+VLOOKUP($C3365,Sheet3!$B:$I,3,0)</f>
        <v>LUG</v>
      </c>
      <c r="F3365" s="6" t="str">
        <f>+VLOOKUP($C3365,Sheet3!$B:$I,4,0)</f>
        <v>NUMA</v>
      </c>
      <c r="G3365" s="6">
        <f>+VLOOKUP($C3365,Sheet3!$B:$I,5,0)</f>
        <v>6.5</v>
      </c>
      <c r="H3365" s="6" t="str">
        <f>+VLOOKUP($C3365,Sheet3!$B:$I,6,0)</f>
        <v>M2N24</v>
      </c>
      <c r="I3365" s="6" t="str">
        <f>+VLOOKUP($C3365,Sheet3!$B:$I,7,0)</f>
        <v>NUMA</v>
      </c>
      <c r="J3365" s="6" t="str">
        <f>+VLOOKUP($C3365,Sheet3!$B:$I,8,0)</f>
        <v>FORTE</v>
      </c>
      <c r="K3365" s="6" t="str">
        <f t="shared" si="158"/>
        <v>200/50-10LUG NUMA 6.5 M2N24 NUMA FORTE</v>
      </c>
      <c r="L3365" s="6" t="str">
        <f t="shared" si="157"/>
        <v>A</v>
      </c>
      <c r="M3365" s="6" t="s">
        <v>7692</v>
      </c>
    </row>
    <row r="3366" spans="1:13">
      <c r="A3366" s="6" t="s">
        <v>11450</v>
      </c>
      <c r="B3366" s="6" t="str">
        <f t="shared" si="156"/>
        <v>l220202721</v>
      </c>
      <c r="C3366" s="6" t="s">
        <v>8489</v>
      </c>
      <c r="D3366" s="6" t="str">
        <f>+VLOOKUP($C3366,Sheet3!$B:$I,2,0)</f>
        <v>200/50-10</v>
      </c>
      <c r="E3366" s="6" t="str">
        <f>+VLOOKUP($C3366,Sheet3!$B:$I,3,0)</f>
        <v>LUG</v>
      </c>
      <c r="F3366" s="6" t="str">
        <f>+VLOOKUP($C3366,Sheet3!$B:$I,4,0)</f>
        <v>NUMA</v>
      </c>
      <c r="G3366" s="6">
        <f>+VLOOKUP($C3366,Sheet3!$B:$I,5,0)</f>
        <v>6.5</v>
      </c>
      <c r="H3366" s="6" t="str">
        <f>+VLOOKUP($C3366,Sheet3!$B:$I,6,0)</f>
        <v>M2N2X</v>
      </c>
      <c r="I3366" s="6" t="str">
        <f>+VLOOKUP($C3366,Sheet3!$B:$I,7,0)</f>
        <v>NUMA</v>
      </c>
      <c r="J3366" s="6" t="str">
        <f>+VLOOKUP($C3366,Sheet3!$B:$I,8,0)</f>
        <v>FORTE</v>
      </c>
      <c r="K3366" s="6" t="str">
        <f t="shared" si="158"/>
        <v>200/50-10LUG NUMA 6.5 M2N2X NUMA FORTE</v>
      </c>
      <c r="L3366" s="6" t="str">
        <f t="shared" si="157"/>
        <v>A</v>
      </c>
      <c r="M3366" s="6" t="s">
        <v>6985</v>
      </c>
    </row>
    <row r="3367" spans="1:13">
      <c r="A3367" s="6" t="s">
        <v>11451</v>
      </c>
      <c r="B3367" s="6" t="str">
        <f t="shared" si="156"/>
        <v>l110500203</v>
      </c>
      <c r="C3367" s="6" t="s">
        <v>8028</v>
      </c>
      <c r="D3367" s="6" t="str">
        <f>+VLOOKUP($C3367,Sheet3!$B:$I,2,0)</f>
        <v>16X6-8</v>
      </c>
      <c r="E3367" s="6" t="str">
        <f>+VLOOKUP($C3367,Sheet3!$B:$I,3,0)</f>
        <v>LUG</v>
      </c>
      <c r="F3367" s="6" t="str">
        <f>+VLOOKUP($C3367,Sheet3!$B:$I,4,0)</f>
        <v>NUMA</v>
      </c>
      <c r="G3367" s="6">
        <f>+VLOOKUP($C3367,Sheet3!$B:$I,5,0)</f>
        <v>4.33</v>
      </c>
      <c r="H3367" s="6" t="str">
        <f>+VLOOKUP($C3367,Sheet3!$B:$I,6,0)</f>
        <v>M2N2X</v>
      </c>
      <c r="I3367" s="6" t="str">
        <f>+VLOOKUP($C3367,Sheet3!$B:$I,7,0)</f>
        <v>RIGOR</v>
      </c>
      <c r="J3367" s="6" t="str">
        <f>+VLOOKUP($C3367,Sheet3!$B:$I,8,0)</f>
        <v>HEAVYDUTY</v>
      </c>
      <c r="K3367" s="6" t="str">
        <f t="shared" si="158"/>
        <v>16X6-8LUG NUMA 4.33 M2N2X RIGOR HEAVYDUTY</v>
      </c>
      <c r="L3367" s="6" t="str">
        <f t="shared" si="157"/>
        <v>A</v>
      </c>
      <c r="M3367" s="6" t="s">
        <v>6972</v>
      </c>
    </row>
    <row r="3368" spans="1:13">
      <c r="A3368" s="6" t="s">
        <v>11452</v>
      </c>
      <c r="B3368" s="6" t="str">
        <f t="shared" si="156"/>
        <v>l110500411</v>
      </c>
      <c r="C3368" s="6" t="s">
        <v>8028</v>
      </c>
      <c r="D3368" s="6" t="str">
        <f>+VLOOKUP($C3368,Sheet3!$B:$I,2,0)</f>
        <v>16X6-8</v>
      </c>
      <c r="E3368" s="6" t="str">
        <f>+VLOOKUP($C3368,Sheet3!$B:$I,3,0)</f>
        <v>LUG</v>
      </c>
      <c r="F3368" s="6" t="str">
        <f>+VLOOKUP($C3368,Sheet3!$B:$I,4,0)</f>
        <v>NUMA</v>
      </c>
      <c r="G3368" s="6">
        <f>+VLOOKUP($C3368,Sheet3!$B:$I,5,0)</f>
        <v>4.33</v>
      </c>
      <c r="H3368" s="6" t="str">
        <f>+VLOOKUP($C3368,Sheet3!$B:$I,6,0)</f>
        <v>M2N2X</v>
      </c>
      <c r="I3368" s="6" t="str">
        <f>+VLOOKUP($C3368,Sheet3!$B:$I,7,0)</f>
        <v>RIGOR</v>
      </c>
      <c r="J3368" s="6" t="str">
        <f>+VLOOKUP($C3368,Sheet3!$B:$I,8,0)</f>
        <v>HEAVYDUTY</v>
      </c>
      <c r="K3368" s="6" t="str">
        <f t="shared" si="158"/>
        <v>16X6-8LUG NUMA 4.33 M2N2X RIGOR HEAVYDUTY</v>
      </c>
      <c r="L3368" s="6" t="str">
        <f t="shared" si="157"/>
        <v>A</v>
      </c>
      <c r="M3368" s="6" t="s">
        <v>6972</v>
      </c>
    </row>
    <row r="3369" spans="1:13" hidden="1">
      <c r="A3369" s="6" t="s">
        <v>11453</v>
      </c>
      <c r="B3369" s="6" t="str">
        <f t="shared" si="156"/>
        <v>l110500127</v>
      </c>
      <c r="C3369" s="6" t="s">
        <v>8028</v>
      </c>
      <c r="D3369" s="6" t="str">
        <f>+VLOOKUP($C3369,Sheet3!$B:$I,2,0)</f>
        <v>16X6-8</v>
      </c>
      <c r="E3369" s="6" t="str">
        <f>+VLOOKUP($C3369,Sheet3!$B:$I,3,0)</f>
        <v>LUG</v>
      </c>
      <c r="F3369" s="6" t="str">
        <f>+VLOOKUP($C3369,Sheet3!$B:$I,4,0)</f>
        <v>NUMA</v>
      </c>
      <c r="G3369" s="6">
        <f>+VLOOKUP($C3369,Sheet3!$B:$I,5,0)</f>
        <v>4.33</v>
      </c>
      <c r="H3369" s="6" t="str">
        <f>+VLOOKUP($C3369,Sheet3!$B:$I,6,0)</f>
        <v>M2N2X</v>
      </c>
      <c r="I3369" s="6" t="str">
        <f>+VLOOKUP($C3369,Sheet3!$B:$I,7,0)</f>
        <v>RIGOR</v>
      </c>
      <c r="J3369" s="6" t="str">
        <f>+VLOOKUP($C3369,Sheet3!$B:$I,8,0)</f>
        <v>HEAVYDUTY</v>
      </c>
      <c r="K3369" s="6" t="str">
        <f t="shared" si="158"/>
        <v>16X6-8LUG NUMA 4.33 M2N2X RIGOR HEAVYDUTY</v>
      </c>
      <c r="L3369" s="6" t="str">
        <f t="shared" si="157"/>
        <v>b</v>
      </c>
      <c r="M3369" s="6"/>
    </row>
    <row r="3370" spans="1:13" hidden="1">
      <c r="A3370" s="6" t="s">
        <v>11454</v>
      </c>
      <c r="B3370" s="6" t="str">
        <f t="shared" si="156"/>
        <v>l220200817</v>
      </c>
      <c r="C3370" s="6" t="s">
        <v>11455</v>
      </c>
      <c r="D3370" s="6" t="str">
        <f>+VLOOKUP($C3370,Sheet3!$B:$I,2,0)</f>
        <v>15X41/2-8</v>
      </c>
      <c r="E3370" s="6" t="str">
        <f>+VLOOKUP($C3370,Sheet3!$B:$I,3,0)</f>
        <v>LUG</v>
      </c>
      <c r="F3370" s="6" t="str">
        <f>+VLOOKUP($C3370,Sheet3!$B:$I,4,0)</f>
        <v>NUMAPRIME</v>
      </c>
      <c r="G3370" s="6">
        <f>+VLOOKUP($C3370,Sheet3!$B:$I,5,0)</f>
        <v>3</v>
      </c>
      <c r="H3370" s="6" t="str">
        <f>+VLOOKUP($C3370,Sheet3!$B:$I,6,0)</f>
        <v>P13X</v>
      </c>
      <c r="I3370" s="6" t="str">
        <f>+VLOOKUP($C3370,Sheet3!$B:$I,7,0)</f>
        <v>TOTALSOURCE</v>
      </c>
      <c r="J3370" s="6" t="str">
        <f>+VLOOKUP($C3370,Sheet3!$B:$I,8,0)</f>
        <v>PREMIUM</v>
      </c>
      <c r="K3370" s="6" t="str">
        <f t="shared" si="158"/>
        <v>15X41/2-8LUG NUMAPRIME 3 P13X TOTALSOURCE PREMIUM</v>
      </c>
      <c r="L3370" s="6" t="str">
        <f t="shared" si="157"/>
        <v>b</v>
      </c>
      <c r="M3370" s="6"/>
    </row>
    <row r="3371" spans="1:13" hidden="1">
      <c r="A3371" s="6" t="s">
        <v>11456</v>
      </c>
      <c r="B3371" s="6" t="str">
        <f t="shared" si="156"/>
        <v>l220207558</v>
      </c>
      <c r="C3371" s="6" t="s">
        <v>8051</v>
      </c>
      <c r="D3371" s="6" t="str">
        <f>+VLOOKUP($C3371,Sheet3!$B:$I,2,0)</f>
        <v>15X41/2-8</v>
      </c>
      <c r="E3371" s="6" t="str">
        <f>+VLOOKUP($C3371,Sheet3!$B:$I,3,0)</f>
        <v>LUG</v>
      </c>
      <c r="F3371" s="6" t="str">
        <f>+VLOOKUP($C3371,Sheet3!$B:$I,4,0)</f>
        <v>NUMAPRIME</v>
      </c>
      <c r="G3371" s="6">
        <f>+VLOOKUP($C3371,Sheet3!$B:$I,5,0)</f>
        <v>3</v>
      </c>
      <c r="H3371" s="6" t="str">
        <f>+VLOOKUP($C3371,Sheet3!$B:$I,6,0)</f>
        <v>M4N3X</v>
      </c>
      <c r="I3371" s="6" t="str">
        <f>+VLOOKUP($C3371,Sheet3!$B:$I,7,0)</f>
        <v>TOTALSOURCE</v>
      </c>
      <c r="J3371" s="6" t="str">
        <f>+VLOOKUP($C3371,Sheet3!$B:$I,8,0)</f>
        <v>PREMIUM</v>
      </c>
      <c r="K3371" s="6" t="str">
        <f t="shared" si="158"/>
        <v>15X41/2-8LUG NUMAPRIME 3 M4N3X TOTALSOURCE PREMIUM</v>
      </c>
      <c r="L3371" s="6" t="str">
        <f t="shared" si="157"/>
        <v>b</v>
      </c>
      <c r="M3371" s="6"/>
    </row>
    <row r="3372" spans="1:13" hidden="1">
      <c r="A3372" s="6" t="s">
        <v>11457</v>
      </c>
      <c r="B3372" s="6" t="str">
        <f t="shared" si="156"/>
        <v>l220304520</v>
      </c>
      <c r="C3372" s="6" t="s">
        <v>11458</v>
      </c>
      <c r="D3372" s="6" t="str">
        <f>+VLOOKUP($C3372,Sheet3!$B:$I,2,0)</f>
        <v>15X41/2-8</v>
      </c>
      <c r="E3372" s="6" t="str">
        <f>+VLOOKUP($C3372,Sheet3!$B:$I,3,0)</f>
        <v>LUG</v>
      </c>
      <c r="F3372" s="6" t="str">
        <f>+VLOOKUP($C3372,Sheet3!$B:$I,4,0)</f>
        <v>NUMAPRIME</v>
      </c>
      <c r="G3372" s="6">
        <f>+VLOOKUP($C3372,Sheet3!$B:$I,5,0)</f>
        <v>3</v>
      </c>
      <c r="H3372" s="6" t="str">
        <f>+VLOOKUP($C3372,Sheet3!$B:$I,6,0)</f>
        <v>P734</v>
      </c>
      <c r="I3372" s="6" t="str">
        <f>+VLOOKUP($C3372,Sheet3!$B:$I,7,0)</f>
        <v>NUMAPRIME</v>
      </c>
      <c r="J3372" s="6" t="str">
        <f>+VLOOKUP($C3372,Sheet3!$B:$I,8,0)</f>
        <v>ULTRA</v>
      </c>
      <c r="K3372" s="6" t="str">
        <f t="shared" si="158"/>
        <v>15X41/2-8LUG NUMAPRIME 3 P734 NUMAPRIME ULTRA</v>
      </c>
      <c r="L3372" s="6" t="str">
        <f t="shared" si="157"/>
        <v>b</v>
      </c>
      <c r="M3372" s="6"/>
    </row>
    <row r="3373" spans="1:13" hidden="1">
      <c r="A3373" s="6" t="s">
        <v>11459</v>
      </c>
      <c r="B3373" s="6" t="str">
        <f t="shared" si="156"/>
        <v>l220200835</v>
      </c>
      <c r="C3373" s="6" t="s">
        <v>11460</v>
      </c>
      <c r="D3373" s="6" t="str">
        <f>+VLOOKUP($C3373,Sheet3!$B:$I,2,0)</f>
        <v>18X7X121/8</v>
      </c>
      <c r="E3373" s="6" t="str">
        <f>+VLOOKUP($C3373,Sheet3!$B:$I,3,0)</f>
        <v>SAT</v>
      </c>
      <c r="F3373" s="6" t="str">
        <f>+VLOOKUP($C3373,Sheet3!$B:$I,4,0)</f>
        <v>NUMA</v>
      </c>
      <c r="G3373" s="6">
        <f>+VLOOKUP($C3373,Sheet3!$B:$I,5,0)</f>
        <v>0</v>
      </c>
      <c r="H3373" s="6" t="str">
        <f>+VLOOKUP($C3373,Sheet3!$B:$I,6,0)</f>
        <v>NM-FIBER</v>
      </c>
      <c r="I3373" s="6" t="str">
        <f>+VLOOKUP($C3373,Sheet3!$B:$I,7,0)</f>
        <v>TOTALSOURCE</v>
      </c>
      <c r="J3373" s="6" t="str">
        <f>+VLOOKUP($C3373,Sheet3!$B:$I,8,0)</f>
        <v>P</v>
      </c>
      <c r="K3373" s="6" t="str">
        <f t="shared" si="158"/>
        <v>18X7X121/8SAT NUMA 0 NM-FIBER TOTALSOURCE P</v>
      </c>
      <c r="L3373" s="6" t="str">
        <f t="shared" si="157"/>
        <v>b</v>
      </c>
      <c r="M3373" s="6"/>
    </row>
    <row r="3374" spans="1:13" hidden="1">
      <c r="A3374" s="6" t="s">
        <v>11461</v>
      </c>
      <c r="B3374" s="6" t="str">
        <f t="shared" si="156"/>
        <v>l220209010</v>
      </c>
      <c r="C3374" s="6" t="s">
        <v>7651</v>
      </c>
      <c r="D3374" s="6" t="str">
        <f>+VLOOKUP($C3374,Sheet3!$B:$I,2,0)</f>
        <v>6.00-9</v>
      </c>
      <c r="E3374" s="6" t="str">
        <f>+VLOOKUP($C3374,Sheet3!$B:$I,3,0)</f>
        <v>LUG</v>
      </c>
      <c r="F3374" s="6" t="str">
        <f>+VLOOKUP($C3374,Sheet3!$B:$I,4,0)</f>
        <v>NUMAPRIME</v>
      </c>
      <c r="G3374" s="6">
        <f>+VLOOKUP($C3374,Sheet3!$B:$I,5,0)</f>
        <v>4</v>
      </c>
      <c r="H3374" s="6" t="str">
        <f>+VLOOKUP($C3374,Sheet3!$B:$I,6,0)</f>
        <v>P13X</v>
      </c>
      <c r="I3374" s="6" t="str">
        <f>+VLOOKUP($C3374,Sheet3!$B:$I,7,0)</f>
        <v>NUMAPRIME</v>
      </c>
      <c r="J3374" s="6" t="str">
        <f>+VLOOKUP($C3374,Sheet3!$B:$I,8,0)</f>
        <v>PREMIUM</v>
      </c>
      <c r="K3374" s="6" t="str">
        <f t="shared" si="158"/>
        <v>6.00-9LUG NUMAPRIME 4 P13X NUMAPRIME PREMIUM</v>
      </c>
      <c r="L3374" s="6" t="str">
        <f t="shared" si="157"/>
        <v>b</v>
      </c>
      <c r="M3374" s="6"/>
    </row>
    <row r="3375" spans="1:13" hidden="1">
      <c r="A3375" s="6" t="s">
        <v>11462</v>
      </c>
      <c r="B3375" s="6" t="str">
        <f t="shared" si="156"/>
        <v>l220206012</v>
      </c>
      <c r="C3375" s="6" t="s">
        <v>7593</v>
      </c>
      <c r="D3375" s="6" t="str">
        <f>+VLOOKUP($C3375,Sheet3!$B:$I,2,0)</f>
        <v>6.00-9</v>
      </c>
      <c r="E3375" s="6" t="str">
        <f>+VLOOKUP($C3375,Sheet3!$B:$I,3,0)</f>
        <v>LUG</v>
      </c>
      <c r="F3375" s="6" t="str">
        <f>+VLOOKUP($C3375,Sheet3!$B:$I,4,0)</f>
        <v>NUMA</v>
      </c>
      <c r="G3375" s="6">
        <f>+VLOOKUP($C3375,Sheet3!$B:$I,5,0)</f>
        <v>4</v>
      </c>
      <c r="H3375" s="6" t="str">
        <f>+VLOOKUP($C3375,Sheet3!$B:$I,6,0)</f>
        <v>M2N2X</v>
      </c>
      <c r="I3375" s="6" t="str">
        <f>+VLOOKUP($C3375,Sheet3!$B:$I,7,0)</f>
        <v>NUMA</v>
      </c>
      <c r="J3375" s="6" t="str">
        <f>+VLOOKUP($C3375,Sheet3!$B:$I,8,0)</f>
        <v>FORTE</v>
      </c>
      <c r="K3375" s="6" t="str">
        <f t="shared" si="158"/>
        <v>6.00-9LUG NUMA 4 M2N2X NUMA FORTE</v>
      </c>
      <c r="L3375" s="6" t="str">
        <f t="shared" si="157"/>
        <v>e</v>
      </c>
      <c r="M3375" s="6"/>
    </row>
    <row r="3376" spans="1:13" hidden="1">
      <c r="A3376" s="6" t="s">
        <v>11463</v>
      </c>
      <c r="B3376" s="6" t="str">
        <f t="shared" si="156"/>
        <v>l220209439</v>
      </c>
      <c r="C3376" s="6" t="s">
        <v>8293</v>
      </c>
      <c r="D3376" s="6" t="str">
        <f>+VLOOKUP($C3376,Sheet3!$B:$I,2,0)</f>
        <v>6.00-9</v>
      </c>
      <c r="E3376" s="6" t="str">
        <f>+VLOOKUP($C3376,Sheet3!$B:$I,3,0)</f>
        <v>LUG</v>
      </c>
      <c r="F3376" s="6" t="str">
        <f>+VLOOKUP($C3376,Sheet3!$B:$I,4,0)</f>
        <v>DTT</v>
      </c>
      <c r="G3376" s="6">
        <f>+VLOOKUP($C3376,Sheet3!$B:$I,5,0)</f>
        <v>4</v>
      </c>
      <c r="H3376" s="6" t="str">
        <f>+VLOOKUP($C3376,Sheet3!$B:$I,6,0)</f>
        <v>P13X</v>
      </c>
      <c r="I3376" s="6" t="str">
        <f>+VLOOKUP($C3376,Sheet3!$B:$I,7,0)</f>
        <v>NITRO</v>
      </c>
      <c r="J3376" s="6" t="str">
        <f>+VLOOKUP($C3376,Sheet3!$B:$I,8,0)</f>
        <v>PROTIRE</v>
      </c>
      <c r="K3376" s="6" t="str">
        <f t="shared" si="158"/>
        <v>6.00-9LUG DTT 4 P13X NITRO PROTIRE</v>
      </c>
      <c r="L3376" s="6" t="str">
        <f t="shared" si="157"/>
        <v>b</v>
      </c>
      <c r="M3376" s="6"/>
    </row>
    <row r="3377" spans="1:13" hidden="1">
      <c r="A3377" s="6" t="s">
        <v>11464</v>
      </c>
      <c r="B3377" s="6" t="str">
        <f t="shared" si="156"/>
        <v>l220111204</v>
      </c>
      <c r="C3377" s="6" t="s">
        <v>8320</v>
      </c>
      <c r="D3377" s="6" t="str">
        <f>+VLOOKUP($C3377,Sheet3!$B:$I,2,0)</f>
        <v>6.00-9</v>
      </c>
      <c r="E3377" s="6" t="str">
        <f>+VLOOKUP($C3377,Sheet3!$B:$I,3,0)</f>
        <v>LUG</v>
      </c>
      <c r="F3377" s="6" t="str">
        <f>+VLOOKUP($C3377,Sheet3!$B:$I,4,0)</f>
        <v>NUMAPRIME</v>
      </c>
      <c r="G3377" s="6">
        <f>+VLOOKUP($C3377,Sheet3!$B:$I,5,0)</f>
        <v>4</v>
      </c>
      <c r="H3377" s="6" t="str">
        <f>+VLOOKUP($C3377,Sheet3!$B:$I,6,0)</f>
        <v>M4N3X</v>
      </c>
      <c r="I3377" s="6" t="str">
        <f>+VLOOKUP($C3377,Sheet3!$B:$I,7,0)</f>
        <v>NUMAPRIME</v>
      </c>
      <c r="J3377" s="6" t="str">
        <f>+VLOOKUP($C3377,Sheet3!$B:$I,8,0)</f>
        <v>PREMIUM</v>
      </c>
      <c r="K3377" s="6" t="str">
        <f t="shared" si="158"/>
        <v>6.00-9LUG NUMAPRIME 4 M4N3X NUMAPRIME PREMIUM</v>
      </c>
      <c r="L3377" s="6" t="str">
        <f t="shared" si="157"/>
        <v>b</v>
      </c>
      <c r="M3377" s="6"/>
    </row>
    <row r="3378" spans="1:13">
      <c r="A3378" s="6" t="s">
        <v>11465</v>
      </c>
      <c r="B3378" s="6" t="str">
        <f t="shared" si="156"/>
        <v>l160801748</v>
      </c>
      <c r="C3378" s="6" t="s">
        <v>11466</v>
      </c>
      <c r="D3378" s="6" t="str">
        <f>+VLOOKUP($C3378,Sheet3!$B:$I,2,0)</f>
        <v>23X10-12</v>
      </c>
      <c r="E3378" s="6" t="str">
        <f>+VLOOKUP($C3378,Sheet3!$B:$I,3,0)</f>
        <v>LUG</v>
      </c>
      <c r="F3378" s="6" t="str">
        <f>+VLOOKUP($C3378,Sheet3!$B:$I,4,0)</f>
        <v>NUMA</v>
      </c>
      <c r="G3378" s="6">
        <f>+VLOOKUP($C3378,Sheet3!$B:$I,5,0)</f>
        <v>8</v>
      </c>
      <c r="H3378" s="6" t="str">
        <f>+VLOOKUP($C3378,Sheet3!$B:$I,6,0)</f>
        <v>P334</v>
      </c>
      <c r="I3378" s="6" t="str">
        <f>+VLOOKUP($C3378,Sheet3!$B:$I,7,0)</f>
        <v>NUMA</v>
      </c>
      <c r="J3378" s="6" t="str">
        <f>+VLOOKUP($C3378,Sheet3!$B:$I,8,0)</f>
        <v>XTRAPREMIUM</v>
      </c>
      <c r="K3378" s="6" t="str">
        <f t="shared" si="158"/>
        <v>23X10-12LUG NUMA 8 P334 NUMA XTRAPREMIUM</v>
      </c>
      <c r="L3378" s="6" t="str">
        <f t="shared" si="157"/>
        <v>A</v>
      </c>
      <c r="M3378" s="6" t="s">
        <v>6972</v>
      </c>
    </row>
    <row r="3379" spans="1:13">
      <c r="A3379" s="6" t="s">
        <v>11467</v>
      </c>
      <c r="B3379" s="6" t="str">
        <f t="shared" si="156"/>
        <v>l150105848</v>
      </c>
      <c r="C3379" s="6" t="s">
        <v>9890</v>
      </c>
      <c r="D3379" s="6" t="str">
        <f>+VLOOKUP($C3379,Sheet3!$B:$I,2,0)</f>
        <v>22X12X16</v>
      </c>
      <c r="E3379" s="6" t="str">
        <f>+VLOOKUP($C3379,Sheet3!$B:$I,3,0)</f>
        <v>SM</v>
      </c>
      <c r="F3379" s="6" t="str">
        <f>+VLOOKUP($C3379,Sheet3!$B:$I,4,0)</f>
        <v>NUMA</v>
      </c>
      <c r="G3379" s="6">
        <f>+VLOOKUP($C3379,Sheet3!$B:$I,5,0)</f>
        <v>0</v>
      </c>
      <c r="H3379" s="6" t="str">
        <f>+VLOOKUP($C3379,Sheet3!$B:$I,6,0)</f>
        <v>P5N</v>
      </c>
      <c r="I3379" s="6" t="str">
        <f>+VLOOKUP($C3379,Sheet3!$B:$I,7,0)</f>
        <v>NUMA</v>
      </c>
      <c r="J3379" s="6" t="str">
        <f>+VLOOKUP($C3379,Sheet3!$B:$I,8,0)</f>
        <v>P</v>
      </c>
      <c r="K3379" s="6" t="str">
        <f t="shared" si="158"/>
        <v>22X12X16SM NUMA 0 P5N NUMA P</v>
      </c>
      <c r="L3379" s="6" t="str">
        <f t="shared" si="157"/>
        <v>A</v>
      </c>
      <c r="M3379" s="6" t="s">
        <v>6972</v>
      </c>
    </row>
    <row r="3380" spans="1:13">
      <c r="A3380" s="6" t="s">
        <v>11468</v>
      </c>
      <c r="B3380" s="6" t="str">
        <f t="shared" si="156"/>
        <v>l150105775</v>
      </c>
      <c r="C3380" s="6" t="s">
        <v>9890</v>
      </c>
      <c r="D3380" s="6" t="str">
        <f>+VLOOKUP($C3380,Sheet3!$B:$I,2,0)</f>
        <v>22X12X16</v>
      </c>
      <c r="E3380" s="6" t="str">
        <f>+VLOOKUP($C3380,Sheet3!$B:$I,3,0)</f>
        <v>SM</v>
      </c>
      <c r="F3380" s="6" t="str">
        <f>+VLOOKUP($C3380,Sheet3!$B:$I,4,0)</f>
        <v>NUMA</v>
      </c>
      <c r="G3380" s="6">
        <f>+VLOOKUP($C3380,Sheet3!$B:$I,5,0)</f>
        <v>0</v>
      </c>
      <c r="H3380" s="6" t="str">
        <f>+VLOOKUP($C3380,Sheet3!$B:$I,6,0)</f>
        <v>P5N</v>
      </c>
      <c r="I3380" s="6" t="str">
        <f>+VLOOKUP($C3380,Sheet3!$B:$I,7,0)</f>
        <v>NUMA</v>
      </c>
      <c r="J3380" s="6" t="str">
        <f>+VLOOKUP($C3380,Sheet3!$B:$I,8,0)</f>
        <v>P</v>
      </c>
      <c r="K3380" s="6" t="str">
        <f t="shared" si="158"/>
        <v>22X12X16SM NUMA 0 P5N NUMA P</v>
      </c>
      <c r="L3380" s="6" t="str">
        <f t="shared" si="157"/>
        <v>A</v>
      </c>
      <c r="M3380" s="6" t="s">
        <v>6972</v>
      </c>
    </row>
    <row r="3381" spans="1:13" hidden="1">
      <c r="A3381" s="6" t="s">
        <v>11469</v>
      </c>
      <c r="B3381" s="6" t="str">
        <f t="shared" si="156"/>
        <v>l220300256</v>
      </c>
      <c r="C3381" s="6" t="s">
        <v>7593</v>
      </c>
      <c r="D3381" s="6" t="str">
        <f>+VLOOKUP($C3381,Sheet3!$B:$I,2,0)</f>
        <v>6.00-9</v>
      </c>
      <c r="E3381" s="6" t="str">
        <f>+VLOOKUP($C3381,Sheet3!$B:$I,3,0)</f>
        <v>LUG</v>
      </c>
      <c r="F3381" s="6" t="str">
        <f>+VLOOKUP($C3381,Sheet3!$B:$I,4,0)</f>
        <v>NUMA</v>
      </c>
      <c r="G3381" s="6">
        <f>+VLOOKUP($C3381,Sheet3!$B:$I,5,0)</f>
        <v>4</v>
      </c>
      <c r="H3381" s="6" t="str">
        <f>+VLOOKUP($C3381,Sheet3!$B:$I,6,0)</f>
        <v>M2N2X</v>
      </c>
      <c r="I3381" s="6" t="str">
        <f>+VLOOKUP($C3381,Sheet3!$B:$I,7,0)</f>
        <v>NUMA</v>
      </c>
      <c r="J3381" s="6" t="str">
        <f>+VLOOKUP($C3381,Sheet3!$B:$I,8,0)</f>
        <v>FORTE</v>
      </c>
      <c r="K3381" s="6" t="str">
        <f t="shared" si="158"/>
        <v>6.00-9LUG NUMA 4 M2N2X NUMA FORTE</v>
      </c>
      <c r="L3381" s="6" t="str">
        <f t="shared" si="157"/>
        <v>b</v>
      </c>
      <c r="M3381" s="6"/>
    </row>
    <row r="3382" spans="1:13" hidden="1">
      <c r="A3382" s="6" t="s">
        <v>11470</v>
      </c>
      <c r="B3382" s="6" t="str">
        <f t="shared" si="156"/>
        <v>l220206011</v>
      </c>
      <c r="C3382" s="6" t="s">
        <v>7593</v>
      </c>
      <c r="D3382" s="6" t="str">
        <f>+VLOOKUP($C3382,Sheet3!$B:$I,2,0)</f>
        <v>6.00-9</v>
      </c>
      <c r="E3382" s="6" t="str">
        <f>+VLOOKUP($C3382,Sheet3!$B:$I,3,0)</f>
        <v>LUG</v>
      </c>
      <c r="F3382" s="6" t="str">
        <f>+VLOOKUP($C3382,Sheet3!$B:$I,4,0)</f>
        <v>NUMA</v>
      </c>
      <c r="G3382" s="6">
        <f>+VLOOKUP($C3382,Sheet3!$B:$I,5,0)</f>
        <v>4</v>
      </c>
      <c r="H3382" s="6" t="str">
        <f>+VLOOKUP($C3382,Sheet3!$B:$I,6,0)</f>
        <v>M2N2X</v>
      </c>
      <c r="I3382" s="6" t="str">
        <f>+VLOOKUP($C3382,Sheet3!$B:$I,7,0)</f>
        <v>NUMA</v>
      </c>
      <c r="J3382" s="6" t="str">
        <f>+VLOOKUP($C3382,Sheet3!$B:$I,8,0)</f>
        <v>FORTE</v>
      </c>
      <c r="K3382" s="6" t="str">
        <f t="shared" si="158"/>
        <v>6.00-9LUG NUMA 4 M2N2X NUMA FORTE</v>
      </c>
      <c r="L3382" s="6" t="str">
        <f t="shared" si="157"/>
        <v>e</v>
      </c>
      <c r="M3382" s="6"/>
    </row>
    <row r="3383" spans="1:13" hidden="1">
      <c r="A3383" s="6" t="s">
        <v>11471</v>
      </c>
      <c r="B3383" s="6" t="str">
        <f t="shared" si="156"/>
        <v>l180500046</v>
      </c>
      <c r="C3383" s="6" t="s">
        <v>8971</v>
      </c>
      <c r="D3383" s="6" t="str">
        <f>+VLOOKUP($C3383,Sheet3!$B:$I,2,0)</f>
        <v>21X8X15</v>
      </c>
      <c r="E3383" s="6" t="str">
        <f>+VLOOKUP($C3383,Sheet3!$B:$I,3,0)</f>
        <v>SM</v>
      </c>
      <c r="F3383" s="6" t="str">
        <f>+VLOOKUP($C3383,Sheet3!$B:$I,4,0)</f>
        <v>NUMA</v>
      </c>
      <c r="G3383" s="6">
        <f>+VLOOKUP($C3383,Sheet3!$B:$I,5,0)</f>
        <v>0</v>
      </c>
      <c r="H3383" s="6" t="str">
        <f>+VLOOKUP($C3383,Sheet3!$B:$I,6,0)</f>
        <v>P5</v>
      </c>
      <c r="I3383" s="6" t="str">
        <f>+VLOOKUP($C3383,Sheet3!$B:$I,7,0)</f>
        <v>GALAXYYMSDS</v>
      </c>
      <c r="J3383" s="6" t="str">
        <f>+VLOOKUP($C3383,Sheet3!$B:$I,8,0)</f>
        <v>P</v>
      </c>
      <c r="K3383" s="6" t="str">
        <f t="shared" si="158"/>
        <v>21X8X15SM NUMA 0 P5 GALAXYYMSDS P</v>
      </c>
      <c r="L3383" s="6" t="str">
        <f t="shared" si="157"/>
        <v>B</v>
      </c>
      <c r="M3383" s="6"/>
    </row>
    <row r="3384" spans="1:13" hidden="1">
      <c r="A3384" s="6" t="s">
        <v>11472</v>
      </c>
      <c r="B3384" s="6" t="str">
        <f t="shared" si="156"/>
        <v>l180202880</v>
      </c>
      <c r="C3384" s="6" t="s">
        <v>7027</v>
      </c>
      <c r="D3384" s="6" t="str">
        <f>+VLOOKUP($C3384,Sheet3!$B:$I,2,0)</f>
        <v>21X8X15</v>
      </c>
      <c r="E3384" s="6" t="str">
        <f>+VLOOKUP($C3384,Sheet3!$B:$I,3,0)</f>
        <v>SM</v>
      </c>
      <c r="F3384" s="6" t="str">
        <f>+VLOOKUP($C3384,Sheet3!$B:$I,4,0)</f>
        <v>NUMA</v>
      </c>
      <c r="G3384" s="6">
        <f>+VLOOKUP($C3384,Sheet3!$B:$I,5,0)</f>
        <v>0</v>
      </c>
      <c r="H3384" s="6" t="str">
        <f>+VLOOKUP($C3384,Sheet3!$B:$I,6,0)</f>
        <v>P5N</v>
      </c>
      <c r="I3384" s="6" t="str">
        <f>+VLOOKUP($C3384,Sheet3!$B:$I,7,0)</f>
        <v>GALAXYYMSDS</v>
      </c>
      <c r="J3384" s="6" t="str">
        <f>+VLOOKUP($C3384,Sheet3!$B:$I,8,0)</f>
        <v>P</v>
      </c>
      <c r="K3384" s="6" t="str">
        <f t="shared" si="158"/>
        <v>21X8X15SM NUMA 0 P5N GALAXYYMSDS P</v>
      </c>
      <c r="L3384" s="6" t="str">
        <f t="shared" si="157"/>
        <v>B</v>
      </c>
      <c r="M3384" s="6"/>
    </row>
    <row r="3385" spans="1:13" hidden="1">
      <c r="A3385" s="6" t="s">
        <v>11473</v>
      </c>
      <c r="B3385" s="6" t="str">
        <f t="shared" si="156"/>
        <v>l200302784</v>
      </c>
      <c r="C3385" s="6" t="s">
        <v>7651</v>
      </c>
      <c r="D3385" s="6" t="str">
        <f>+VLOOKUP($C3385,Sheet3!$B:$I,2,0)</f>
        <v>6.00-9</v>
      </c>
      <c r="E3385" s="6" t="str">
        <f>+VLOOKUP($C3385,Sheet3!$B:$I,3,0)</f>
        <v>LUG</v>
      </c>
      <c r="F3385" s="6" t="str">
        <f>+VLOOKUP($C3385,Sheet3!$B:$I,4,0)</f>
        <v>NUMAPRIME</v>
      </c>
      <c r="G3385" s="6">
        <f>+VLOOKUP($C3385,Sheet3!$B:$I,5,0)</f>
        <v>4</v>
      </c>
      <c r="H3385" s="6" t="str">
        <f>+VLOOKUP($C3385,Sheet3!$B:$I,6,0)</f>
        <v>P13X</v>
      </c>
      <c r="I3385" s="6" t="str">
        <f>+VLOOKUP($C3385,Sheet3!$B:$I,7,0)</f>
        <v>NUMAPRIME</v>
      </c>
      <c r="J3385" s="6" t="str">
        <f>+VLOOKUP($C3385,Sheet3!$B:$I,8,0)</f>
        <v>PREMIUM</v>
      </c>
      <c r="K3385" s="6" t="str">
        <f t="shared" si="158"/>
        <v>6.00-9LUG NUMAPRIME 4 P13X NUMAPRIME PREMIUM</v>
      </c>
      <c r="L3385" s="6" t="str">
        <f t="shared" si="157"/>
        <v>B</v>
      </c>
      <c r="M3385" s="6"/>
    </row>
    <row r="3386" spans="1:13" hidden="1">
      <c r="A3386" s="6" t="s">
        <v>11474</v>
      </c>
      <c r="B3386" s="6" t="str">
        <f t="shared" si="156"/>
        <v>l180407430</v>
      </c>
      <c r="C3386" s="6" t="s">
        <v>7448</v>
      </c>
      <c r="D3386" s="6" t="str">
        <f>+VLOOKUP($C3386,Sheet3!$B:$I,2,0)</f>
        <v>21X7X15</v>
      </c>
      <c r="E3386" s="6" t="str">
        <f>+VLOOKUP($C3386,Sheet3!$B:$I,3,0)</f>
        <v>SAT</v>
      </c>
      <c r="F3386" s="6" t="str">
        <f>+VLOOKUP($C3386,Sheet3!$B:$I,4,0)</f>
        <v>NUMA</v>
      </c>
      <c r="G3386" s="6">
        <f>+VLOOKUP($C3386,Sheet3!$B:$I,5,0)</f>
        <v>0</v>
      </c>
      <c r="H3386" s="6" t="str">
        <f>+VLOOKUP($C3386,Sheet3!$B:$I,6,0)</f>
        <v>P5</v>
      </c>
      <c r="I3386" s="6" t="str">
        <f>+VLOOKUP($C3386,Sheet3!$B:$I,7,0)</f>
        <v>TOTALSOURCE</v>
      </c>
      <c r="J3386" s="6" t="str">
        <f>+VLOOKUP($C3386,Sheet3!$B:$I,8,0)</f>
        <v>P</v>
      </c>
      <c r="K3386" s="6" t="str">
        <f t="shared" si="158"/>
        <v>21X7X15SAT NUMA 0 P5 TOTALSOURCE P</v>
      </c>
      <c r="L3386" s="6" t="str">
        <f t="shared" si="157"/>
        <v>B</v>
      </c>
      <c r="M3386" s="6"/>
    </row>
    <row r="3387" spans="1:13" hidden="1">
      <c r="A3387" s="6" t="s">
        <v>11475</v>
      </c>
      <c r="B3387" s="6" t="str">
        <f t="shared" si="156"/>
        <v>l180202680</v>
      </c>
      <c r="C3387" s="6" t="s">
        <v>10382</v>
      </c>
      <c r="D3387" s="6" t="str">
        <f>+VLOOKUP($C3387,Sheet3!$B:$I,2,0)</f>
        <v>21X7X15</v>
      </c>
      <c r="E3387" s="6" t="str">
        <f>+VLOOKUP($C3387,Sheet3!$B:$I,3,0)</f>
        <v>SM</v>
      </c>
      <c r="F3387" s="6" t="str">
        <f>+VLOOKUP($C3387,Sheet3!$B:$I,4,0)</f>
        <v>NUMA</v>
      </c>
      <c r="G3387" s="6">
        <f>+VLOOKUP($C3387,Sheet3!$B:$I,5,0)</f>
        <v>0</v>
      </c>
      <c r="H3387" s="6" t="str">
        <f>+VLOOKUP($C3387,Sheet3!$B:$I,6,0)</f>
        <v>P5N</v>
      </c>
      <c r="I3387" s="6" t="str">
        <f>+VLOOKUP($C3387,Sheet3!$B:$I,7,0)</f>
        <v>GALAXYYMSDS</v>
      </c>
      <c r="J3387" s="6" t="str">
        <f>+VLOOKUP($C3387,Sheet3!$B:$I,8,0)</f>
        <v>P</v>
      </c>
      <c r="K3387" s="6" t="str">
        <f t="shared" si="158"/>
        <v>21X7X15SM NUMA 0 P5N GALAXYYMSDS P</v>
      </c>
      <c r="L3387" s="6" t="str">
        <f t="shared" si="157"/>
        <v>B</v>
      </c>
      <c r="M3387" s="6"/>
    </row>
    <row r="3388" spans="1:13" hidden="1">
      <c r="A3388" s="6" t="s">
        <v>11476</v>
      </c>
      <c r="B3388" s="6" t="str">
        <f t="shared" si="156"/>
        <v>l180407547</v>
      </c>
      <c r="C3388" s="6" t="s">
        <v>8971</v>
      </c>
      <c r="D3388" s="6" t="str">
        <f>+VLOOKUP($C3388,Sheet3!$B:$I,2,0)</f>
        <v>21X8X15</v>
      </c>
      <c r="E3388" s="6" t="str">
        <f>+VLOOKUP($C3388,Sheet3!$B:$I,3,0)</f>
        <v>SM</v>
      </c>
      <c r="F3388" s="6" t="str">
        <f>+VLOOKUP($C3388,Sheet3!$B:$I,4,0)</f>
        <v>NUMA</v>
      </c>
      <c r="G3388" s="6">
        <f>+VLOOKUP($C3388,Sheet3!$B:$I,5,0)</f>
        <v>0</v>
      </c>
      <c r="H3388" s="6" t="str">
        <f>+VLOOKUP($C3388,Sheet3!$B:$I,6,0)</f>
        <v>P5</v>
      </c>
      <c r="I3388" s="6" t="str">
        <f>+VLOOKUP($C3388,Sheet3!$B:$I,7,0)</f>
        <v>GALAXYYMSDS</v>
      </c>
      <c r="J3388" s="6" t="str">
        <f>+VLOOKUP($C3388,Sheet3!$B:$I,8,0)</f>
        <v>P</v>
      </c>
      <c r="K3388" s="6" t="str">
        <f t="shared" si="158"/>
        <v>21X8X15SM NUMA 0 P5 GALAXYYMSDS P</v>
      </c>
      <c r="L3388" s="6" t="str">
        <f t="shared" si="157"/>
        <v>B</v>
      </c>
      <c r="M3388" s="6"/>
    </row>
    <row r="3389" spans="1:13" hidden="1">
      <c r="A3389" s="6" t="s">
        <v>11477</v>
      </c>
      <c r="B3389" s="6" t="str">
        <f t="shared" si="156"/>
        <v>l180407403</v>
      </c>
      <c r="C3389" s="6" t="s">
        <v>8971</v>
      </c>
      <c r="D3389" s="6" t="str">
        <f>+VLOOKUP($C3389,Sheet3!$B:$I,2,0)</f>
        <v>21X8X15</v>
      </c>
      <c r="E3389" s="6" t="str">
        <f>+VLOOKUP($C3389,Sheet3!$B:$I,3,0)</f>
        <v>SM</v>
      </c>
      <c r="F3389" s="6" t="str">
        <f>+VLOOKUP($C3389,Sheet3!$B:$I,4,0)</f>
        <v>NUMA</v>
      </c>
      <c r="G3389" s="6">
        <f>+VLOOKUP($C3389,Sheet3!$B:$I,5,0)</f>
        <v>0</v>
      </c>
      <c r="H3389" s="6" t="str">
        <f>+VLOOKUP($C3389,Sheet3!$B:$I,6,0)</f>
        <v>P5</v>
      </c>
      <c r="I3389" s="6" t="str">
        <f>+VLOOKUP($C3389,Sheet3!$B:$I,7,0)</f>
        <v>GALAXYYMSDS</v>
      </c>
      <c r="J3389" s="6" t="str">
        <f>+VLOOKUP($C3389,Sheet3!$B:$I,8,0)</f>
        <v>P</v>
      </c>
      <c r="K3389" s="6" t="str">
        <f t="shared" si="158"/>
        <v>21X8X15SM NUMA 0 P5 GALAXYYMSDS P</v>
      </c>
      <c r="L3389" s="6" t="str">
        <f t="shared" si="157"/>
        <v>B</v>
      </c>
      <c r="M3389" s="6"/>
    </row>
    <row r="3390" spans="1:13" hidden="1">
      <c r="A3390" s="6" t="s">
        <v>11478</v>
      </c>
      <c r="B3390" s="6" t="str">
        <f t="shared" si="156"/>
        <v>l180205281</v>
      </c>
      <c r="C3390" s="6" t="s">
        <v>10382</v>
      </c>
      <c r="D3390" s="6" t="str">
        <f>+VLOOKUP($C3390,Sheet3!$B:$I,2,0)</f>
        <v>21X7X15</v>
      </c>
      <c r="E3390" s="6" t="str">
        <f>+VLOOKUP($C3390,Sheet3!$B:$I,3,0)</f>
        <v>SM</v>
      </c>
      <c r="F3390" s="6" t="str">
        <f>+VLOOKUP($C3390,Sheet3!$B:$I,4,0)</f>
        <v>NUMA</v>
      </c>
      <c r="G3390" s="6">
        <f>+VLOOKUP($C3390,Sheet3!$B:$I,5,0)</f>
        <v>0</v>
      </c>
      <c r="H3390" s="6" t="str">
        <f>+VLOOKUP($C3390,Sheet3!$B:$I,6,0)</f>
        <v>P5N</v>
      </c>
      <c r="I3390" s="6" t="str">
        <f>+VLOOKUP($C3390,Sheet3!$B:$I,7,0)</f>
        <v>GALAXYYMSDS</v>
      </c>
      <c r="J3390" s="6" t="str">
        <f>+VLOOKUP($C3390,Sheet3!$B:$I,8,0)</f>
        <v>P</v>
      </c>
      <c r="K3390" s="6" t="str">
        <f t="shared" si="158"/>
        <v>21X7X15SM NUMA 0 P5N GALAXYYMSDS P</v>
      </c>
      <c r="L3390" s="6" t="str">
        <f t="shared" si="157"/>
        <v>B</v>
      </c>
      <c r="M3390" s="6"/>
    </row>
    <row r="3391" spans="1:13" hidden="1">
      <c r="A3391" s="6" t="s">
        <v>11479</v>
      </c>
      <c r="B3391" s="6" t="str">
        <f t="shared" si="156"/>
        <v>l180210000</v>
      </c>
      <c r="C3391" s="6" t="s">
        <v>7027</v>
      </c>
      <c r="D3391" s="6" t="str">
        <f>+VLOOKUP($C3391,Sheet3!$B:$I,2,0)</f>
        <v>21X8X15</v>
      </c>
      <c r="E3391" s="6" t="str">
        <f>+VLOOKUP($C3391,Sheet3!$B:$I,3,0)</f>
        <v>SM</v>
      </c>
      <c r="F3391" s="6" t="str">
        <f>+VLOOKUP($C3391,Sheet3!$B:$I,4,0)</f>
        <v>NUMA</v>
      </c>
      <c r="G3391" s="6">
        <f>+VLOOKUP($C3391,Sheet3!$B:$I,5,0)</f>
        <v>0</v>
      </c>
      <c r="H3391" s="6" t="str">
        <f>+VLOOKUP($C3391,Sheet3!$B:$I,6,0)</f>
        <v>P5N</v>
      </c>
      <c r="I3391" s="6" t="str">
        <f>+VLOOKUP($C3391,Sheet3!$B:$I,7,0)</f>
        <v>GALAXYYMSDS</v>
      </c>
      <c r="J3391" s="6" t="str">
        <f>+VLOOKUP($C3391,Sheet3!$B:$I,8,0)</f>
        <v>P</v>
      </c>
      <c r="K3391" s="6" t="str">
        <f t="shared" si="158"/>
        <v>21X8X15SM NUMA 0 P5N GALAXYYMSDS P</v>
      </c>
      <c r="L3391" s="6" t="str">
        <f t="shared" si="157"/>
        <v>B</v>
      </c>
      <c r="M3391" s="6"/>
    </row>
    <row r="3392" spans="1:13" hidden="1">
      <c r="A3392" s="6" t="s">
        <v>11480</v>
      </c>
      <c r="B3392" s="6" t="str">
        <f t="shared" si="156"/>
        <v>l160504715</v>
      </c>
      <c r="C3392" s="6" t="s">
        <v>7792</v>
      </c>
      <c r="D3392" s="6" t="str">
        <f>+VLOOKUP($C3392,Sheet3!$B:$I,2,0)</f>
        <v>22X8X16</v>
      </c>
      <c r="E3392" s="6" t="str">
        <f>+VLOOKUP($C3392,Sheet3!$B:$I,3,0)</f>
        <v>SM</v>
      </c>
      <c r="F3392" s="6" t="str">
        <f>+VLOOKUP($C3392,Sheet3!$B:$I,4,0)</f>
        <v>NUMA</v>
      </c>
      <c r="G3392" s="6">
        <f>+VLOOKUP($C3392,Sheet3!$B:$I,5,0)</f>
        <v>0</v>
      </c>
      <c r="H3392" s="6" t="str">
        <f>+VLOOKUP($C3392,Sheet3!$B:$I,6,0)</f>
        <v>P6</v>
      </c>
      <c r="I3392" s="6" t="str">
        <f>+VLOOKUP($C3392,Sheet3!$B:$I,7,0)</f>
        <v>NUMA</v>
      </c>
      <c r="J3392" s="6" t="str">
        <f>+VLOOKUP($C3392,Sheet3!$B:$I,8,0)</f>
        <v>XP</v>
      </c>
      <c r="K3392" s="6" t="str">
        <f t="shared" si="158"/>
        <v>22X8X16SM NUMA 0 P6 NUMA XP</v>
      </c>
      <c r="L3392" s="6" t="str">
        <f t="shared" si="157"/>
        <v>B</v>
      </c>
      <c r="M3392" s="6"/>
    </row>
    <row r="3393" spans="1:13" hidden="1">
      <c r="A3393" s="6" t="s">
        <v>11481</v>
      </c>
      <c r="B3393" s="6" t="str">
        <f t="shared" si="156"/>
        <v>l180308516</v>
      </c>
      <c r="C3393" s="6" t="s">
        <v>8971</v>
      </c>
      <c r="D3393" s="6" t="str">
        <f>+VLOOKUP($C3393,Sheet3!$B:$I,2,0)</f>
        <v>21X8X15</v>
      </c>
      <c r="E3393" s="6" t="str">
        <f>+VLOOKUP($C3393,Sheet3!$B:$I,3,0)</f>
        <v>SM</v>
      </c>
      <c r="F3393" s="6" t="str">
        <f>+VLOOKUP($C3393,Sheet3!$B:$I,4,0)</f>
        <v>NUMA</v>
      </c>
      <c r="G3393" s="6">
        <f>+VLOOKUP($C3393,Sheet3!$B:$I,5,0)</f>
        <v>0</v>
      </c>
      <c r="H3393" s="6" t="str">
        <f>+VLOOKUP($C3393,Sheet3!$B:$I,6,0)</f>
        <v>P5</v>
      </c>
      <c r="I3393" s="6" t="str">
        <f>+VLOOKUP($C3393,Sheet3!$B:$I,7,0)</f>
        <v>GALAXYYMSDS</v>
      </c>
      <c r="J3393" s="6" t="str">
        <f>+VLOOKUP($C3393,Sheet3!$B:$I,8,0)</f>
        <v>P</v>
      </c>
      <c r="K3393" s="6" t="str">
        <f t="shared" si="158"/>
        <v>21X8X15SM NUMA 0 P5 GALAXYYMSDS P</v>
      </c>
      <c r="L3393" s="6" t="str">
        <f t="shared" si="157"/>
        <v>B</v>
      </c>
      <c r="M3393" s="6"/>
    </row>
    <row r="3394" spans="1:13" hidden="1">
      <c r="A3394" s="6" t="s">
        <v>11482</v>
      </c>
      <c r="B3394" s="6" t="str">
        <f t="shared" ref="B3394:B3457" si="159">+MID(A3394,9,10)</f>
        <v>l180407057</v>
      </c>
      <c r="C3394" s="6" t="s">
        <v>7448</v>
      </c>
      <c r="D3394" s="6" t="str">
        <f>+VLOOKUP($C3394,Sheet3!$B:$I,2,0)</f>
        <v>21X7X15</v>
      </c>
      <c r="E3394" s="6" t="str">
        <f>+VLOOKUP($C3394,Sheet3!$B:$I,3,0)</f>
        <v>SAT</v>
      </c>
      <c r="F3394" s="6" t="str">
        <f>+VLOOKUP($C3394,Sheet3!$B:$I,4,0)</f>
        <v>NUMA</v>
      </c>
      <c r="G3394" s="6">
        <f>+VLOOKUP($C3394,Sheet3!$B:$I,5,0)</f>
        <v>0</v>
      </c>
      <c r="H3394" s="6" t="str">
        <f>+VLOOKUP($C3394,Sheet3!$B:$I,6,0)</f>
        <v>P5</v>
      </c>
      <c r="I3394" s="6" t="str">
        <f>+VLOOKUP($C3394,Sheet3!$B:$I,7,0)</f>
        <v>TOTALSOURCE</v>
      </c>
      <c r="J3394" s="6" t="str">
        <f>+VLOOKUP($C3394,Sheet3!$B:$I,8,0)</f>
        <v>P</v>
      </c>
      <c r="K3394" s="6" t="str">
        <f t="shared" si="158"/>
        <v>21X7X15SAT NUMA 0 P5 TOTALSOURCE P</v>
      </c>
      <c r="L3394" s="6" t="str">
        <f t="shared" ref="L3394:L3457" si="160">+RIGHT(A3394,1)</f>
        <v>B</v>
      </c>
      <c r="M3394" s="6"/>
    </row>
    <row r="3395" spans="1:13" hidden="1">
      <c r="A3395" s="6" t="s">
        <v>11483</v>
      </c>
      <c r="B3395" s="6" t="str">
        <f t="shared" si="159"/>
        <v>l180407716</v>
      </c>
      <c r="C3395" s="6" t="s">
        <v>7448</v>
      </c>
      <c r="D3395" s="6" t="str">
        <f>+VLOOKUP($C3395,Sheet3!$B:$I,2,0)</f>
        <v>21X7X15</v>
      </c>
      <c r="E3395" s="6" t="str">
        <f>+VLOOKUP($C3395,Sheet3!$B:$I,3,0)</f>
        <v>SAT</v>
      </c>
      <c r="F3395" s="6" t="str">
        <f>+VLOOKUP($C3395,Sheet3!$B:$I,4,0)</f>
        <v>NUMA</v>
      </c>
      <c r="G3395" s="6">
        <f>+VLOOKUP($C3395,Sheet3!$B:$I,5,0)</f>
        <v>0</v>
      </c>
      <c r="H3395" s="6" t="str">
        <f>+VLOOKUP($C3395,Sheet3!$B:$I,6,0)</f>
        <v>P5</v>
      </c>
      <c r="I3395" s="6" t="str">
        <f>+VLOOKUP($C3395,Sheet3!$B:$I,7,0)</f>
        <v>TOTALSOURCE</v>
      </c>
      <c r="J3395" s="6" t="str">
        <f>+VLOOKUP($C3395,Sheet3!$B:$I,8,0)</f>
        <v>P</v>
      </c>
      <c r="K3395" s="6" t="str">
        <f t="shared" ref="K3395:K3458" si="161">CONCATENATE(D3395,E3395," ",F3395," ",G3395," ",H3395," ",I3395," ",J3395)</f>
        <v>21X7X15SAT NUMA 0 P5 TOTALSOURCE P</v>
      </c>
      <c r="L3395" s="6" t="str">
        <f t="shared" si="160"/>
        <v>B</v>
      </c>
      <c r="M3395" s="6"/>
    </row>
    <row r="3396" spans="1:13" hidden="1">
      <c r="A3396" s="6" t="s">
        <v>11484</v>
      </c>
      <c r="B3396" s="6" t="str">
        <f t="shared" si="159"/>
        <v>l180204312</v>
      </c>
      <c r="C3396" s="6" t="s">
        <v>7027</v>
      </c>
      <c r="D3396" s="6" t="str">
        <f>+VLOOKUP($C3396,Sheet3!$B:$I,2,0)</f>
        <v>21X8X15</v>
      </c>
      <c r="E3396" s="6" t="str">
        <f>+VLOOKUP($C3396,Sheet3!$B:$I,3,0)</f>
        <v>SM</v>
      </c>
      <c r="F3396" s="6" t="str">
        <f>+VLOOKUP($C3396,Sheet3!$B:$I,4,0)</f>
        <v>NUMA</v>
      </c>
      <c r="G3396" s="6">
        <f>+VLOOKUP($C3396,Sheet3!$B:$I,5,0)</f>
        <v>0</v>
      </c>
      <c r="H3396" s="6" t="str">
        <f>+VLOOKUP($C3396,Sheet3!$B:$I,6,0)</f>
        <v>P5N</v>
      </c>
      <c r="I3396" s="6" t="str">
        <f>+VLOOKUP($C3396,Sheet3!$B:$I,7,0)</f>
        <v>GALAXYYMSDS</v>
      </c>
      <c r="J3396" s="6" t="str">
        <f>+VLOOKUP($C3396,Sheet3!$B:$I,8,0)</f>
        <v>P</v>
      </c>
      <c r="K3396" s="6" t="str">
        <f t="shared" si="161"/>
        <v>21X8X15SM NUMA 0 P5N GALAXYYMSDS P</v>
      </c>
      <c r="L3396" s="6" t="str">
        <f t="shared" si="160"/>
        <v>B</v>
      </c>
      <c r="M3396" s="6"/>
    </row>
    <row r="3397" spans="1:13" hidden="1">
      <c r="A3397" s="6" t="s">
        <v>11485</v>
      </c>
      <c r="B3397" s="6" t="str">
        <f t="shared" si="159"/>
        <v>l170403713</v>
      </c>
      <c r="C3397" s="6" t="s">
        <v>7429</v>
      </c>
      <c r="D3397" s="6" t="str">
        <f>+VLOOKUP($C3397,Sheet3!$B:$I,2,0)</f>
        <v>21X7X15</v>
      </c>
      <c r="E3397" s="6" t="str">
        <f>+VLOOKUP($C3397,Sheet3!$B:$I,3,0)</f>
        <v>SM</v>
      </c>
      <c r="F3397" s="6" t="str">
        <f>+VLOOKUP($C3397,Sheet3!$B:$I,4,0)</f>
        <v>NUMA</v>
      </c>
      <c r="G3397" s="6">
        <f>+VLOOKUP($C3397,Sheet3!$B:$I,5,0)</f>
        <v>0</v>
      </c>
      <c r="H3397" s="6" t="str">
        <f>+VLOOKUP($C3397,Sheet3!$B:$I,6,0)</f>
        <v>P5N</v>
      </c>
      <c r="I3397" s="6" t="str">
        <f>+VLOOKUP($C3397,Sheet3!$B:$I,7,0)</f>
        <v>TOTALSOURCE</v>
      </c>
      <c r="J3397" s="6" t="str">
        <f>+VLOOKUP($C3397,Sheet3!$B:$I,8,0)</f>
        <v>P</v>
      </c>
      <c r="K3397" s="6" t="str">
        <f t="shared" si="161"/>
        <v>21X7X15SM NUMA 0 P5N TOTALSOURCE P</v>
      </c>
      <c r="L3397" s="6" t="str">
        <f t="shared" si="160"/>
        <v>B</v>
      </c>
      <c r="M3397" s="6"/>
    </row>
    <row r="3398" spans="1:13" hidden="1">
      <c r="A3398" s="6" t="s">
        <v>11486</v>
      </c>
      <c r="B3398" s="6" t="str">
        <f t="shared" si="159"/>
        <v>l180202637</v>
      </c>
      <c r="C3398" s="6" t="s">
        <v>10382</v>
      </c>
      <c r="D3398" s="6" t="str">
        <f>+VLOOKUP($C3398,Sheet3!$B:$I,2,0)</f>
        <v>21X7X15</v>
      </c>
      <c r="E3398" s="6" t="str">
        <f>+VLOOKUP($C3398,Sheet3!$B:$I,3,0)</f>
        <v>SM</v>
      </c>
      <c r="F3398" s="6" t="str">
        <f>+VLOOKUP($C3398,Sheet3!$B:$I,4,0)</f>
        <v>NUMA</v>
      </c>
      <c r="G3398" s="6">
        <f>+VLOOKUP($C3398,Sheet3!$B:$I,5,0)</f>
        <v>0</v>
      </c>
      <c r="H3398" s="6" t="str">
        <f>+VLOOKUP($C3398,Sheet3!$B:$I,6,0)</f>
        <v>P5N</v>
      </c>
      <c r="I3398" s="6" t="str">
        <f>+VLOOKUP($C3398,Sheet3!$B:$I,7,0)</f>
        <v>GALAXYYMSDS</v>
      </c>
      <c r="J3398" s="6" t="str">
        <f>+VLOOKUP($C3398,Sheet3!$B:$I,8,0)</f>
        <v>P</v>
      </c>
      <c r="K3398" s="6" t="str">
        <f t="shared" si="161"/>
        <v>21X7X15SM NUMA 0 P5N GALAXYYMSDS P</v>
      </c>
      <c r="L3398" s="6" t="str">
        <f t="shared" si="160"/>
        <v>B</v>
      </c>
      <c r="M3398" s="6"/>
    </row>
    <row r="3399" spans="1:13" hidden="1">
      <c r="A3399" s="6" t="s">
        <v>11487</v>
      </c>
      <c r="B3399" s="6" t="str">
        <f t="shared" si="159"/>
        <v>l180202636</v>
      </c>
      <c r="C3399" s="6" t="s">
        <v>10382</v>
      </c>
      <c r="D3399" s="6" t="str">
        <f>+VLOOKUP($C3399,Sheet3!$B:$I,2,0)</f>
        <v>21X7X15</v>
      </c>
      <c r="E3399" s="6" t="str">
        <f>+VLOOKUP($C3399,Sheet3!$B:$I,3,0)</f>
        <v>SM</v>
      </c>
      <c r="F3399" s="6" t="str">
        <f>+VLOOKUP($C3399,Sheet3!$B:$I,4,0)</f>
        <v>NUMA</v>
      </c>
      <c r="G3399" s="6">
        <f>+VLOOKUP($C3399,Sheet3!$B:$I,5,0)</f>
        <v>0</v>
      </c>
      <c r="H3399" s="6" t="str">
        <f>+VLOOKUP($C3399,Sheet3!$B:$I,6,0)</f>
        <v>P5N</v>
      </c>
      <c r="I3399" s="6" t="str">
        <f>+VLOOKUP($C3399,Sheet3!$B:$I,7,0)</f>
        <v>GALAXYYMSDS</v>
      </c>
      <c r="J3399" s="6" t="str">
        <f>+VLOOKUP($C3399,Sheet3!$B:$I,8,0)</f>
        <v>P</v>
      </c>
      <c r="K3399" s="6" t="str">
        <f t="shared" si="161"/>
        <v>21X7X15SM NUMA 0 P5N GALAXYYMSDS P</v>
      </c>
      <c r="L3399" s="6" t="str">
        <f t="shared" si="160"/>
        <v>B</v>
      </c>
      <c r="M3399" s="6"/>
    </row>
    <row r="3400" spans="1:13" hidden="1">
      <c r="A3400" s="6" t="s">
        <v>11488</v>
      </c>
      <c r="B3400" s="6" t="str">
        <f t="shared" si="159"/>
        <v>l180407658</v>
      </c>
      <c r="C3400" s="6" t="s">
        <v>7448</v>
      </c>
      <c r="D3400" s="6" t="str">
        <f>+VLOOKUP($C3400,Sheet3!$B:$I,2,0)</f>
        <v>21X7X15</v>
      </c>
      <c r="E3400" s="6" t="str">
        <f>+VLOOKUP($C3400,Sheet3!$B:$I,3,0)</f>
        <v>SAT</v>
      </c>
      <c r="F3400" s="6" t="str">
        <f>+VLOOKUP($C3400,Sheet3!$B:$I,4,0)</f>
        <v>NUMA</v>
      </c>
      <c r="G3400" s="6">
        <f>+VLOOKUP($C3400,Sheet3!$B:$I,5,0)</f>
        <v>0</v>
      </c>
      <c r="H3400" s="6" t="str">
        <f>+VLOOKUP($C3400,Sheet3!$B:$I,6,0)</f>
        <v>P5</v>
      </c>
      <c r="I3400" s="6" t="str">
        <f>+VLOOKUP($C3400,Sheet3!$B:$I,7,0)</f>
        <v>TOTALSOURCE</v>
      </c>
      <c r="J3400" s="6" t="str">
        <f>+VLOOKUP($C3400,Sheet3!$B:$I,8,0)</f>
        <v>P</v>
      </c>
      <c r="K3400" s="6" t="str">
        <f t="shared" si="161"/>
        <v>21X7X15SAT NUMA 0 P5 TOTALSOURCE P</v>
      </c>
      <c r="L3400" s="6" t="str">
        <f t="shared" si="160"/>
        <v>B</v>
      </c>
      <c r="M3400" s="6"/>
    </row>
    <row r="3401" spans="1:13" hidden="1">
      <c r="A3401" s="6" t="s">
        <v>11489</v>
      </c>
      <c r="B3401" s="6" t="str">
        <f t="shared" si="159"/>
        <v>l111202940</v>
      </c>
      <c r="C3401" s="6" t="s">
        <v>7542</v>
      </c>
      <c r="D3401" s="6" t="str">
        <f>+VLOOKUP($C3401,Sheet3!$B:$I,2,0)</f>
        <v>23X10-12</v>
      </c>
      <c r="E3401" s="6" t="str">
        <f>+VLOOKUP($C3401,Sheet3!$B:$I,3,0)</f>
        <v>LUG</v>
      </c>
      <c r="F3401" s="6" t="str">
        <f>+VLOOKUP($C3401,Sheet3!$B:$I,4,0)</f>
        <v>NUMA</v>
      </c>
      <c r="G3401" s="6">
        <f>+VLOOKUP($C3401,Sheet3!$B:$I,5,0)</f>
        <v>8</v>
      </c>
      <c r="H3401" s="6" t="str">
        <f>+VLOOKUP($C3401,Sheet3!$B:$I,6,0)</f>
        <v>P13X</v>
      </c>
      <c r="I3401" s="6" t="str">
        <f>+VLOOKUP($C3401,Sheet3!$B:$I,7,0)</f>
        <v>NUMA</v>
      </c>
      <c r="J3401" s="6" t="str">
        <f>+VLOOKUP($C3401,Sheet3!$B:$I,8,0)</f>
        <v>PREMIUM</v>
      </c>
      <c r="K3401" s="6" t="str">
        <f t="shared" si="161"/>
        <v>23X10-12LUG NUMA 8 P13X NUMA PREMIUM</v>
      </c>
      <c r="L3401" s="6" t="str">
        <f t="shared" si="160"/>
        <v>B</v>
      </c>
      <c r="M3401" s="6"/>
    </row>
    <row r="3402" spans="1:13" hidden="1">
      <c r="A3402" s="6" t="s">
        <v>11490</v>
      </c>
      <c r="B3402" s="6" t="str">
        <f t="shared" si="159"/>
        <v>l180407507</v>
      </c>
      <c r="C3402" s="6" t="s">
        <v>7224</v>
      </c>
      <c r="D3402" s="6" t="str">
        <f>+VLOOKUP($C3402,Sheet3!$B:$I,2,0)</f>
        <v>12X51/2X8</v>
      </c>
      <c r="E3402" s="6" t="str">
        <f>+VLOOKUP($C3402,Sheet3!$B:$I,3,0)</f>
        <v>SM</v>
      </c>
      <c r="F3402" s="6" t="str">
        <f>+VLOOKUP($C3402,Sheet3!$B:$I,4,0)</f>
        <v>NUMA</v>
      </c>
      <c r="G3402" s="6">
        <f>+VLOOKUP($C3402,Sheet3!$B:$I,5,0)</f>
        <v>0</v>
      </c>
      <c r="H3402" s="6" t="str">
        <f>+VLOOKUP($C3402,Sheet3!$B:$I,6,0)</f>
        <v>P5N</v>
      </c>
      <c r="I3402" s="6" t="str">
        <f>+VLOOKUP($C3402,Sheet3!$B:$I,7,0)</f>
        <v>TOTALSOURCE</v>
      </c>
      <c r="J3402" s="6" t="str">
        <f>+VLOOKUP($C3402,Sheet3!$B:$I,8,0)</f>
        <v>P</v>
      </c>
      <c r="K3402" s="6" t="str">
        <f t="shared" si="161"/>
        <v>12X51/2X8SM NUMA 0 P5N TOTALSOURCE P</v>
      </c>
      <c r="L3402" s="6" t="str">
        <f t="shared" si="160"/>
        <v>B</v>
      </c>
      <c r="M3402" s="6"/>
    </row>
    <row r="3403" spans="1:13" hidden="1">
      <c r="A3403" s="6" t="s">
        <v>11491</v>
      </c>
      <c r="B3403" s="6" t="str">
        <f t="shared" si="159"/>
        <v>l180500087</v>
      </c>
      <c r="C3403" s="6" t="s">
        <v>7224</v>
      </c>
      <c r="D3403" s="6" t="str">
        <f>+VLOOKUP($C3403,Sheet3!$B:$I,2,0)</f>
        <v>12X51/2X8</v>
      </c>
      <c r="E3403" s="6" t="str">
        <f>+VLOOKUP($C3403,Sheet3!$B:$I,3,0)</f>
        <v>SM</v>
      </c>
      <c r="F3403" s="6" t="str">
        <f>+VLOOKUP($C3403,Sheet3!$B:$I,4,0)</f>
        <v>NUMA</v>
      </c>
      <c r="G3403" s="6">
        <f>+VLOOKUP($C3403,Sheet3!$B:$I,5,0)</f>
        <v>0</v>
      </c>
      <c r="H3403" s="6" t="str">
        <f>+VLOOKUP($C3403,Sheet3!$B:$I,6,0)</f>
        <v>P5N</v>
      </c>
      <c r="I3403" s="6" t="str">
        <f>+VLOOKUP($C3403,Sheet3!$B:$I,7,0)</f>
        <v>TOTALSOURCE</v>
      </c>
      <c r="J3403" s="6" t="str">
        <f>+VLOOKUP($C3403,Sheet3!$B:$I,8,0)</f>
        <v>P</v>
      </c>
      <c r="K3403" s="6" t="str">
        <f t="shared" si="161"/>
        <v>12X51/2X8SM NUMA 0 P5N TOTALSOURCE P</v>
      </c>
      <c r="L3403" s="6" t="str">
        <f t="shared" si="160"/>
        <v>b</v>
      </c>
      <c r="M3403" s="6"/>
    </row>
    <row r="3404" spans="1:13">
      <c r="A3404" s="6" t="s">
        <v>11492</v>
      </c>
      <c r="B3404" s="6" t="str">
        <f t="shared" si="159"/>
        <v>l150509013</v>
      </c>
      <c r="C3404" s="6" t="s">
        <v>7320</v>
      </c>
      <c r="D3404" s="6" t="str">
        <f>+VLOOKUP($C3404,Sheet3!$B:$I,2,0)</f>
        <v>16X6X101/2</v>
      </c>
      <c r="E3404" s="6" t="str">
        <f>+VLOOKUP($C3404,Sheet3!$B:$I,3,0)</f>
        <v>SM</v>
      </c>
      <c r="F3404" s="6" t="str">
        <f>+VLOOKUP($C3404,Sheet3!$B:$I,4,0)</f>
        <v>NUMA</v>
      </c>
      <c r="G3404" s="6">
        <f>+VLOOKUP($C3404,Sheet3!$B:$I,5,0)</f>
        <v>0</v>
      </c>
      <c r="H3404" s="6" t="str">
        <f>+VLOOKUP($C3404,Sheet3!$B:$I,6,0)</f>
        <v>D1N</v>
      </c>
      <c r="I3404" s="6" t="str">
        <f>+VLOOKUP($C3404,Sheet3!$B:$I,7,0)</f>
        <v>TALON</v>
      </c>
      <c r="J3404" s="6" t="str">
        <f>+VLOOKUP($C3404,Sheet3!$B:$I,8,0)</f>
        <v>D</v>
      </c>
      <c r="K3404" s="6" t="str">
        <f t="shared" si="161"/>
        <v>16X6X101/2SM NUMA 0 D1N TALON D</v>
      </c>
      <c r="L3404" s="6" t="str">
        <f t="shared" si="160"/>
        <v>A</v>
      </c>
      <c r="M3404" s="6" t="s">
        <v>6972</v>
      </c>
    </row>
    <row r="3405" spans="1:13">
      <c r="A3405" s="6" t="s">
        <v>11493</v>
      </c>
      <c r="B3405" s="6" t="str">
        <f t="shared" si="159"/>
        <v>l150506064</v>
      </c>
      <c r="C3405" s="6" t="s">
        <v>7320</v>
      </c>
      <c r="D3405" s="6" t="str">
        <f>+VLOOKUP($C3405,Sheet3!$B:$I,2,0)</f>
        <v>16X6X101/2</v>
      </c>
      <c r="E3405" s="6" t="str">
        <f>+VLOOKUP($C3405,Sheet3!$B:$I,3,0)</f>
        <v>SM</v>
      </c>
      <c r="F3405" s="6" t="str">
        <f>+VLOOKUP($C3405,Sheet3!$B:$I,4,0)</f>
        <v>NUMA</v>
      </c>
      <c r="G3405" s="6">
        <f>+VLOOKUP($C3405,Sheet3!$B:$I,5,0)</f>
        <v>0</v>
      </c>
      <c r="H3405" s="6" t="str">
        <f>+VLOOKUP($C3405,Sheet3!$B:$I,6,0)</f>
        <v>D1N</v>
      </c>
      <c r="I3405" s="6" t="str">
        <f>+VLOOKUP($C3405,Sheet3!$B:$I,7,0)</f>
        <v>TALON</v>
      </c>
      <c r="J3405" s="6" t="str">
        <f>+VLOOKUP($C3405,Sheet3!$B:$I,8,0)</f>
        <v>D</v>
      </c>
      <c r="K3405" s="6" t="str">
        <f t="shared" si="161"/>
        <v>16X6X101/2SM NUMA 0 D1N TALON D</v>
      </c>
      <c r="L3405" s="6" t="str">
        <f t="shared" si="160"/>
        <v>A</v>
      </c>
      <c r="M3405" s="6" t="s">
        <v>6972</v>
      </c>
    </row>
    <row r="3406" spans="1:13">
      <c r="A3406" s="6" t="s">
        <v>11494</v>
      </c>
      <c r="B3406" s="6" t="str">
        <f t="shared" si="159"/>
        <v>l150705395</v>
      </c>
      <c r="C3406" s="6" t="s">
        <v>10782</v>
      </c>
      <c r="D3406" s="6" t="str">
        <f>+VLOOKUP($C3406,Sheet3!$B:$I,2,0)</f>
        <v>16X6X101/2</v>
      </c>
      <c r="E3406" s="6" t="str">
        <f>+VLOOKUP($C3406,Sheet3!$B:$I,3,0)</f>
        <v>SM-BR</v>
      </c>
      <c r="F3406" s="6" t="str">
        <f>+VLOOKUP($C3406,Sheet3!$B:$I,4,0)</f>
        <v>SUPERGRIP</v>
      </c>
      <c r="G3406" s="6">
        <f>+VLOOKUP($C3406,Sheet3!$B:$I,5,0)</f>
        <v>0</v>
      </c>
      <c r="H3406" s="6" t="str">
        <f>+VLOOKUP($C3406,Sheet3!$B:$I,6,0)</f>
        <v>P5N</v>
      </c>
      <c r="I3406" s="6" t="str">
        <f>+VLOOKUP($C3406,Sheet3!$B:$I,7,0)</f>
        <v>SUPERGRIP</v>
      </c>
      <c r="J3406" s="6" t="str">
        <f>+VLOOKUP($C3406,Sheet3!$B:$I,8,0)</f>
        <v>BRUTE</v>
      </c>
      <c r="K3406" s="6" t="str">
        <f t="shared" si="161"/>
        <v>16X6X101/2SM-BR SUPERGRIP 0 P5N SUPERGRIP BRUTE</v>
      </c>
      <c r="L3406" s="6" t="str">
        <f t="shared" si="160"/>
        <v>A</v>
      </c>
      <c r="M3406" s="6" t="s">
        <v>6972</v>
      </c>
    </row>
    <row r="3407" spans="1:13">
      <c r="A3407" s="6" t="s">
        <v>11495</v>
      </c>
      <c r="B3407" s="6" t="str">
        <f t="shared" si="159"/>
        <v>l140504293</v>
      </c>
      <c r="C3407" s="6" t="s">
        <v>10782</v>
      </c>
      <c r="D3407" s="6" t="str">
        <f>+VLOOKUP($C3407,Sheet3!$B:$I,2,0)</f>
        <v>16X6X101/2</v>
      </c>
      <c r="E3407" s="6" t="str">
        <f>+VLOOKUP($C3407,Sheet3!$B:$I,3,0)</f>
        <v>SM-BR</v>
      </c>
      <c r="F3407" s="6" t="str">
        <f>+VLOOKUP($C3407,Sheet3!$B:$I,4,0)</f>
        <v>SUPERGRIP</v>
      </c>
      <c r="G3407" s="6">
        <f>+VLOOKUP($C3407,Sheet3!$B:$I,5,0)</f>
        <v>0</v>
      </c>
      <c r="H3407" s="6" t="str">
        <f>+VLOOKUP($C3407,Sheet3!$B:$I,6,0)</f>
        <v>P5N</v>
      </c>
      <c r="I3407" s="6" t="str">
        <f>+VLOOKUP($C3407,Sheet3!$B:$I,7,0)</f>
        <v>SUPERGRIP</v>
      </c>
      <c r="J3407" s="6" t="str">
        <f>+VLOOKUP($C3407,Sheet3!$B:$I,8,0)</f>
        <v>BRUTE</v>
      </c>
      <c r="K3407" s="6" t="str">
        <f t="shared" si="161"/>
        <v>16X6X101/2SM-BR SUPERGRIP 0 P5N SUPERGRIP BRUTE</v>
      </c>
      <c r="L3407" s="6" t="str">
        <f t="shared" si="160"/>
        <v>A</v>
      </c>
      <c r="M3407" s="6" t="s">
        <v>6972</v>
      </c>
    </row>
    <row r="3408" spans="1:13">
      <c r="A3408" s="6" t="s">
        <v>11496</v>
      </c>
      <c r="B3408" s="6" t="str">
        <f t="shared" si="159"/>
        <v>l150902488</v>
      </c>
      <c r="C3408" s="6" t="s">
        <v>10782</v>
      </c>
      <c r="D3408" s="6" t="str">
        <f>+VLOOKUP($C3408,Sheet3!$B:$I,2,0)</f>
        <v>16X6X101/2</v>
      </c>
      <c r="E3408" s="6" t="str">
        <f>+VLOOKUP($C3408,Sheet3!$B:$I,3,0)</f>
        <v>SM-BR</v>
      </c>
      <c r="F3408" s="6" t="str">
        <f>+VLOOKUP($C3408,Sheet3!$B:$I,4,0)</f>
        <v>SUPERGRIP</v>
      </c>
      <c r="G3408" s="6">
        <f>+VLOOKUP($C3408,Sheet3!$B:$I,5,0)</f>
        <v>0</v>
      </c>
      <c r="H3408" s="6" t="str">
        <f>+VLOOKUP($C3408,Sheet3!$B:$I,6,0)</f>
        <v>P5N</v>
      </c>
      <c r="I3408" s="6" t="str">
        <f>+VLOOKUP($C3408,Sheet3!$B:$I,7,0)</f>
        <v>SUPERGRIP</v>
      </c>
      <c r="J3408" s="6" t="str">
        <f>+VLOOKUP($C3408,Sheet3!$B:$I,8,0)</f>
        <v>BRUTE</v>
      </c>
      <c r="K3408" s="6" t="str">
        <f t="shared" si="161"/>
        <v>16X6X101/2SM-BR SUPERGRIP 0 P5N SUPERGRIP BRUTE</v>
      </c>
      <c r="L3408" s="6" t="str">
        <f t="shared" si="160"/>
        <v>A</v>
      </c>
      <c r="M3408" s="6" t="s">
        <v>6972</v>
      </c>
    </row>
    <row r="3409" spans="1:13">
      <c r="A3409" s="6" t="s">
        <v>11497</v>
      </c>
      <c r="B3409" s="6" t="str">
        <f t="shared" si="159"/>
        <v>l150902535</v>
      </c>
      <c r="C3409" s="6" t="s">
        <v>10782</v>
      </c>
      <c r="D3409" s="6" t="str">
        <f>+VLOOKUP($C3409,Sheet3!$B:$I,2,0)</f>
        <v>16X6X101/2</v>
      </c>
      <c r="E3409" s="6" t="str">
        <f>+VLOOKUP($C3409,Sheet3!$B:$I,3,0)</f>
        <v>SM-BR</v>
      </c>
      <c r="F3409" s="6" t="str">
        <f>+VLOOKUP($C3409,Sheet3!$B:$I,4,0)</f>
        <v>SUPERGRIP</v>
      </c>
      <c r="G3409" s="6">
        <f>+VLOOKUP($C3409,Sheet3!$B:$I,5,0)</f>
        <v>0</v>
      </c>
      <c r="H3409" s="6" t="str">
        <f>+VLOOKUP($C3409,Sheet3!$B:$I,6,0)</f>
        <v>P5N</v>
      </c>
      <c r="I3409" s="6" t="str">
        <f>+VLOOKUP($C3409,Sheet3!$B:$I,7,0)</f>
        <v>SUPERGRIP</v>
      </c>
      <c r="J3409" s="6" t="str">
        <f>+VLOOKUP($C3409,Sheet3!$B:$I,8,0)</f>
        <v>BRUTE</v>
      </c>
      <c r="K3409" s="6" t="str">
        <f t="shared" si="161"/>
        <v>16X6X101/2SM-BR SUPERGRIP 0 P5N SUPERGRIP BRUTE</v>
      </c>
      <c r="L3409" s="6" t="str">
        <f t="shared" si="160"/>
        <v>A</v>
      </c>
      <c r="M3409" s="6" t="s">
        <v>6972</v>
      </c>
    </row>
    <row r="3410" spans="1:13">
      <c r="A3410" s="6" t="s">
        <v>11498</v>
      </c>
      <c r="B3410" s="6" t="str">
        <f t="shared" si="159"/>
        <v>l140504557</v>
      </c>
      <c r="C3410" s="6" t="s">
        <v>10782</v>
      </c>
      <c r="D3410" s="6" t="str">
        <f>+VLOOKUP($C3410,Sheet3!$B:$I,2,0)</f>
        <v>16X6X101/2</v>
      </c>
      <c r="E3410" s="6" t="str">
        <f>+VLOOKUP($C3410,Sheet3!$B:$I,3,0)</f>
        <v>SM-BR</v>
      </c>
      <c r="F3410" s="6" t="str">
        <f>+VLOOKUP($C3410,Sheet3!$B:$I,4,0)</f>
        <v>SUPERGRIP</v>
      </c>
      <c r="G3410" s="6">
        <f>+VLOOKUP($C3410,Sheet3!$B:$I,5,0)</f>
        <v>0</v>
      </c>
      <c r="H3410" s="6" t="str">
        <f>+VLOOKUP($C3410,Sheet3!$B:$I,6,0)</f>
        <v>P5N</v>
      </c>
      <c r="I3410" s="6" t="str">
        <f>+VLOOKUP($C3410,Sheet3!$B:$I,7,0)</f>
        <v>SUPERGRIP</v>
      </c>
      <c r="J3410" s="6" t="str">
        <f>+VLOOKUP($C3410,Sheet3!$B:$I,8,0)</f>
        <v>BRUTE</v>
      </c>
      <c r="K3410" s="6" t="str">
        <f t="shared" si="161"/>
        <v>16X6X101/2SM-BR SUPERGRIP 0 P5N SUPERGRIP BRUTE</v>
      </c>
      <c r="L3410" s="6" t="str">
        <f t="shared" si="160"/>
        <v>A</v>
      </c>
      <c r="M3410" s="6" t="s">
        <v>6972</v>
      </c>
    </row>
    <row r="3411" spans="1:13">
      <c r="A3411" s="6" t="s">
        <v>11499</v>
      </c>
      <c r="B3411" s="6" t="str">
        <f t="shared" si="159"/>
        <v>l140504751</v>
      </c>
      <c r="C3411" s="6" t="s">
        <v>10782</v>
      </c>
      <c r="D3411" s="6" t="str">
        <f>+VLOOKUP($C3411,Sheet3!$B:$I,2,0)</f>
        <v>16X6X101/2</v>
      </c>
      <c r="E3411" s="6" t="str">
        <f>+VLOOKUP($C3411,Sheet3!$B:$I,3,0)</f>
        <v>SM-BR</v>
      </c>
      <c r="F3411" s="6" t="str">
        <f>+VLOOKUP($C3411,Sheet3!$B:$I,4,0)</f>
        <v>SUPERGRIP</v>
      </c>
      <c r="G3411" s="6">
        <f>+VLOOKUP($C3411,Sheet3!$B:$I,5,0)</f>
        <v>0</v>
      </c>
      <c r="H3411" s="6" t="str">
        <f>+VLOOKUP($C3411,Sheet3!$B:$I,6,0)</f>
        <v>P5N</v>
      </c>
      <c r="I3411" s="6" t="str">
        <f>+VLOOKUP($C3411,Sheet3!$B:$I,7,0)</f>
        <v>SUPERGRIP</v>
      </c>
      <c r="J3411" s="6" t="str">
        <f>+VLOOKUP($C3411,Sheet3!$B:$I,8,0)</f>
        <v>BRUTE</v>
      </c>
      <c r="K3411" s="6" t="str">
        <f t="shared" si="161"/>
        <v>16X6X101/2SM-BR SUPERGRIP 0 P5N SUPERGRIP BRUTE</v>
      </c>
      <c r="L3411" s="6" t="str">
        <f t="shared" si="160"/>
        <v>A</v>
      </c>
      <c r="M3411" s="6" t="s">
        <v>6972</v>
      </c>
    </row>
    <row r="3412" spans="1:13">
      <c r="A3412" s="6" t="s">
        <v>11500</v>
      </c>
      <c r="B3412" s="6" t="str">
        <f t="shared" si="159"/>
        <v>l150506260</v>
      </c>
      <c r="C3412" s="6" t="s">
        <v>7320</v>
      </c>
      <c r="D3412" s="6" t="str">
        <f>+VLOOKUP($C3412,Sheet3!$B:$I,2,0)</f>
        <v>16X6X101/2</v>
      </c>
      <c r="E3412" s="6" t="str">
        <f>+VLOOKUP($C3412,Sheet3!$B:$I,3,0)</f>
        <v>SM</v>
      </c>
      <c r="F3412" s="6" t="str">
        <f>+VLOOKUP($C3412,Sheet3!$B:$I,4,0)</f>
        <v>NUMA</v>
      </c>
      <c r="G3412" s="6">
        <f>+VLOOKUP($C3412,Sheet3!$B:$I,5,0)</f>
        <v>0</v>
      </c>
      <c r="H3412" s="6" t="str">
        <f>+VLOOKUP($C3412,Sheet3!$B:$I,6,0)</f>
        <v>D1N</v>
      </c>
      <c r="I3412" s="6" t="str">
        <f>+VLOOKUP($C3412,Sheet3!$B:$I,7,0)</f>
        <v>TALON</v>
      </c>
      <c r="J3412" s="6" t="str">
        <f>+VLOOKUP($C3412,Sheet3!$B:$I,8,0)</f>
        <v>D</v>
      </c>
      <c r="K3412" s="6" t="str">
        <f t="shared" si="161"/>
        <v>16X6X101/2SM NUMA 0 D1N TALON D</v>
      </c>
      <c r="L3412" s="6" t="str">
        <f t="shared" si="160"/>
        <v>A</v>
      </c>
      <c r="M3412" s="6" t="s">
        <v>6972</v>
      </c>
    </row>
    <row r="3413" spans="1:13">
      <c r="A3413" s="6" t="s">
        <v>11501</v>
      </c>
      <c r="B3413" s="6" t="str">
        <f t="shared" si="159"/>
        <v>l150506219</v>
      </c>
      <c r="C3413" s="6" t="s">
        <v>7320</v>
      </c>
      <c r="D3413" s="6" t="str">
        <f>+VLOOKUP($C3413,Sheet3!$B:$I,2,0)</f>
        <v>16X6X101/2</v>
      </c>
      <c r="E3413" s="6" t="str">
        <f>+VLOOKUP($C3413,Sheet3!$B:$I,3,0)</f>
        <v>SM</v>
      </c>
      <c r="F3413" s="6" t="str">
        <f>+VLOOKUP($C3413,Sheet3!$B:$I,4,0)</f>
        <v>NUMA</v>
      </c>
      <c r="G3413" s="6">
        <f>+VLOOKUP($C3413,Sheet3!$B:$I,5,0)</f>
        <v>0</v>
      </c>
      <c r="H3413" s="6" t="str">
        <f>+VLOOKUP($C3413,Sheet3!$B:$I,6,0)</f>
        <v>D1N</v>
      </c>
      <c r="I3413" s="6" t="str">
        <f>+VLOOKUP($C3413,Sheet3!$B:$I,7,0)</f>
        <v>TALON</v>
      </c>
      <c r="J3413" s="6" t="str">
        <f>+VLOOKUP($C3413,Sheet3!$B:$I,8,0)</f>
        <v>D</v>
      </c>
      <c r="K3413" s="6" t="str">
        <f t="shared" si="161"/>
        <v>16X6X101/2SM NUMA 0 D1N TALON D</v>
      </c>
      <c r="L3413" s="6" t="str">
        <f t="shared" si="160"/>
        <v>A</v>
      </c>
      <c r="M3413" s="6" t="s">
        <v>6972</v>
      </c>
    </row>
    <row r="3414" spans="1:13">
      <c r="A3414" s="6" t="s">
        <v>11502</v>
      </c>
      <c r="B3414" s="6" t="str">
        <f t="shared" si="159"/>
        <v>l150506107</v>
      </c>
      <c r="C3414" s="6" t="s">
        <v>7320</v>
      </c>
      <c r="D3414" s="6" t="str">
        <f>+VLOOKUP($C3414,Sheet3!$B:$I,2,0)</f>
        <v>16X6X101/2</v>
      </c>
      <c r="E3414" s="6" t="str">
        <f>+VLOOKUP($C3414,Sheet3!$B:$I,3,0)</f>
        <v>SM</v>
      </c>
      <c r="F3414" s="6" t="str">
        <f>+VLOOKUP($C3414,Sheet3!$B:$I,4,0)</f>
        <v>NUMA</v>
      </c>
      <c r="G3414" s="6">
        <f>+VLOOKUP($C3414,Sheet3!$B:$I,5,0)</f>
        <v>0</v>
      </c>
      <c r="H3414" s="6" t="str">
        <f>+VLOOKUP($C3414,Sheet3!$B:$I,6,0)</f>
        <v>D1N</v>
      </c>
      <c r="I3414" s="6" t="str">
        <f>+VLOOKUP($C3414,Sheet3!$B:$I,7,0)</f>
        <v>TALON</v>
      </c>
      <c r="J3414" s="6" t="str">
        <f>+VLOOKUP($C3414,Sheet3!$B:$I,8,0)</f>
        <v>D</v>
      </c>
      <c r="K3414" s="6" t="str">
        <f t="shared" si="161"/>
        <v>16X6X101/2SM NUMA 0 D1N TALON D</v>
      </c>
      <c r="L3414" s="6" t="str">
        <f t="shared" si="160"/>
        <v>A</v>
      </c>
      <c r="M3414" s="6" t="s">
        <v>6972</v>
      </c>
    </row>
    <row r="3415" spans="1:13">
      <c r="A3415" s="6" t="s">
        <v>11503</v>
      </c>
      <c r="B3415" s="6" t="str">
        <f t="shared" si="159"/>
        <v>l150902427</v>
      </c>
      <c r="C3415" s="6" t="s">
        <v>10782</v>
      </c>
      <c r="D3415" s="6" t="str">
        <f>+VLOOKUP($C3415,Sheet3!$B:$I,2,0)</f>
        <v>16X6X101/2</v>
      </c>
      <c r="E3415" s="6" t="str">
        <f>+VLOOKUP($C3415,Sheet3!$B:$I,3,0)</f>
        <v>SM-BR</v>
      </c>
      <c r="F3415" s="6" t="str">
        <f>+VLOOKUP($C3415,Sheet3!$B:$I,4,0)</f>
        <v>SUPERGRIP</v>
      </c>
      <c r="G3415" s="6">
        <f>+VLOOKUP($C3415,Sheet3!$B:$I,5,0)</f>
        <v>0</v>
      </c>
      <c r="H3415" s="6" t="str">
        <f>+VLOOKUP($C3415,Sheet3!$B:$I,6,0)</f>
        <v>P5N</v>
      </c>
      <c r="I3415" s="6" t="str">
        <f>+VLOOKUP($C3415,Sheet3!$B:$I,7,0)</f>
        <v>SUPERGRIP</v>
      </c>
      <c r="J3415" s="6" t="str">
        <f>+VLOOKUP($C3415,Sheet3!$B:$I,8,0)</f>
        <v>BRUTE</v>
      </c>
      <c r="K3415" s="6" t="str">
        <f t="shared" si="161"/>
        <v>16X6X101/2SM-BR SUPERGRIP 0 P5N SUPERGRIP BRUTE</v>
      </c>
      <c r="L3415" s="6" t="str">
        <f t="shared" si="160"/>
        <v>A</v>
      </c>
      <c r="M3415" s="6" t="s">
        <v>6972</v>
      </c>
    </row>
    <row r="3416" spans="1:13">
      <c r="A3416" s="6" t="s">
        <v>11504</v>
      </c>
      <c r="B3416" s="6" t="str">
        <f t="shared" si="159"/>
        <v>l150902426</v>
      </c>
      <c r="C3416" s="6" t="s">
        <v>10782</v>
      </c>
      <c r="D3416" s="6" t="str">
        <f>+VLOOKUP($C3416,Sheet3!$B:$I,2,0)</f>
        <v>16X6X101/2</v>
      </c>
      <c r="E3416" s="6" t="str">
        <f>+VLOOKUP($C3416,Sheet3!$B:$I,3,0)</f>
        <v>SM-BR</v>
      </c>
      <c r="F3416" s="6" t="str">
        <f>+VLOOKUP($C3416,Sheet3!$B:$I,4,0)</f>
        <v>SUPERGRIP</v>
      </c>
      <c r="G3416" s="6">
        <f>+VLOOKUP($C3416,Sheet3!$B:$I,5,0)</f>
        <v>0</v>
      </c>
      <c r="H3416" s="6" t="str">
        <f>+VLOOKUP($C3416,Sheet3!$B:$I,6,0)</f>
        <v>P5N</v>
      </c>
      <c r="I3416" s="6" t="str">
        <f>+VLOOKUP($C3416,Sheet3!$B:$I,7,0)</f>
        <v>SUPERGRIP</v>
      </c>
      <c r="J3416" s="6" t="str">
        <f>+VLOOKUP($C3416,Sheet3!$B:$I,8,0)</f>
        <v>BRUTE</v>
      </c>
      <c r="K3416" s="6" t="str">
        <f t="shared" si="161"/>
        <v>16X6X101/2SM-BR SUPERGRIP 0 P5N SUPERGRIP BRUTE</v>
      </c>
      <c r="L3416" s="6" t="str">
        <f t="shared" si="160"/>
        <v>A</v>
      </c>
      <c r="M3416" s="6" t="s">
        <v>6972</v>
      </c>
    </row>
    <row r="3417" spans="1:13">
      <c r="A3417" s="6" t="s">
        <v>11505</v>
      </c>
      <c r="B3417" s="6" t="str">
        <f t="shared" si="159"/>
        <v>l150902663</v>
      </c>
      <c r="C3417" s="6" t="s">
        <v>10782</v>
      </c>
      <c r="D3417" s="6" t="str">
        <f>+VLOOKUP($C3417,Sheet3!$B:$I,2,0)</f>
        <v>16X6X101/2</v>
      </c>
      <c r="E3417" s="6" t="str">
        <f>+VLOOKUP($C3417,Sheet3!$B:$I,3,0)</f>
        <v>SM-BR</v>
      </c>
      <c r="F3417" s="6" t="str">
        <f>+VLOOKUP($C3417,Sheet3!$B:$I,4,0)</f>
        <v>SUPERGRIP</v>
      </c>
      <c r="G3417" s="6">
        <f>+VLOOKUP($C3417,Sheet3!$B:$I,5,0)</f>
        <v>0</v>
      </c>
      <c r="H3417" s="6" t="str">
        <f>+VLOOKUP($C3417,Sheet3!$B:$I,6,0)</f>
        <v>P5N</v>
      </c>
      <c r="I3417" s="6" t="str">
        <f>+VLOOKUP($C3417,Sheet3!$B:$I,7,0)</f>
        <v>SUPERGRIP</v>
      </c>
      <c r="J3417" s="6" t="str">
        <f>+VLOOKUP($C3417,Sheet3!$B:$I,8,0)</f>
        <v>BRUTE</v>
      </c>
      <c r="K3417" s="6" t="str">
        <f t="shared" si="161"/>
        <v>16X6X101/2SM-BR SUPERGRIP 0 P5N SUPERGRIP BRUTE</v>
      </c>
      <c r="L3417" s="6" t="str">
        <f t="shared" si="160"/>
        <v>A</v>
      </c>
      <c r="M3417" s="6" t="s">
        <v>6972</v>
      </c>
    </row>
    <row r="3418" spans="1:13">
      <c r="A3418" s="6" t="s">
        <v>11506</v>
      </c>
      <c r="B3418" s="6" t="str">
        <f t="shared" si="159"/>
        <v>l150902578</v>
      </c>
      <c r="C3418" s="6" t="s">
        <v>10782</v>
      </c>
      <c r="D3418" s="6" t="str">
        <f>+VLOOKUP($C3418,Sheet3!$B:$I,2,0)</f>
        <v>16X6X101/2</v>
      </c>
      <c r="E3418" s="6" t="str">
        <f>+VLOOKUP($C3418,Sheet3!$B:$I,3,0)</f>
        <v>SM-BR</v>
      </c>
      <c r="F3418" s="6" t="str">
        <f>+VLOOKUP($C3418,Sheet3!$B:$I,4,0)</f>
        <v>SUPERGRIP</v>
      </c>
      <c r="G3418" s="6">
        <f>+VLOOKUP($C3418,Sheet3!$B:$I,5,0)</f>
        <v>0</v>
      </c>
      <c r="H3418" s="6" t="str">
        <f>+VLOOKUP($C3418,Sheet3!$B:$I,6,0)</f>
        <v>P5N</v>
      </c>
      <c r="I3418" s="6" t="str">
        <f>+VLOOKUP($C3418,Sheet3!$B:$I,7,0)</f>
        <v>SUPERGRIP</v>
      </c>
      <c r="J3418" s="6" t="str">
        <f>+VLOOKUP($C3418,Sheet3!$B:$I,8,0)</f>
        <v>BRUTE</v>
      </c>
      <c r="K3418" s="6" t="str">
        <f t="shared" si="161"/>
        <v>16X6X101/2SM-BR SUPERGRIP 0 P5N SUPERGRIP BRUTE</v>
      </c>
      <c r="L3418" s="6" t="str">
        <f t="shared" si="160"/>
        <v>A</v>
      </c>
      <c r="M3418" s="6" t="s">
        <v>6972</v>
      </c>
    </row>
    <row r="3419" spans="1:13">
      <c r="A3419" s="6" t="s">
        <v>11507</v>
      </c>
      <c r="B3419" s="6" t="str">
        <f t="shared" si="159"/>
        <v>l150506154</v>
      </c>
      <c r="C3419" s="6" t="s">
        <v>7320</v>
      </c>
      <c r="D3419" s="6" t="str">
        <f>+VLOOKUP($C3419,Sheet3!$B:$I,2,0)</f>
        <v>16X6X101/2</v>
      </c>
      <c r="E3419" s="6" t="str">
        <f>+VLOOKUP($C3419,Sheet3!$B:$I,3,0)</f>
        <v>SM</v>
      </c>
      <c r="F3419" s="6" t="str">
        <f>+VLOOKUP($C3419,Sheet3!$B:$I,4,0)</f>
        <v>NUMA</v>
      </c>
      <c r="G3419" s="6">
        <f>+VLOOKUP($C3419,Sheet3!$B:$I,5,0)</f>
        <v>0</v>
      </c>
      <c r="H3419" s="6" t="str">
        <f>+VLOOKUP($C3419,Sheet3!$B:$I,6,0)</f>
        <v>D1N</v>
      </c>
      <c r="I3419" s="6" t="str">
        <f>+VLOOKUP($C3419,Sheet3!$B:$I,7,0)</f>
        <v>TALON</v>
      </c>
      <c r="J3419" s="6" t="str">
        <f>+VLOOKUP($C3419,Sheet3!$B:$I,8,0)</f>
        <v>D</v>
      </c>
      <c r="K3419" s="6" t="str">
        <f t="shared" si="161"/>
        <v>16X6X101/2SM NUMA 0 D1N TALON D</v>
      </c>
      <c r="L3419" s="6" t="str">
        <f t="shared" si="160"/>
        <v>A</v>
      </c>
      <c r="M3419" s="6" t="s">
        <v>6972</v>
      </c>
    </row>
    <row r="3420" spans="1:13">
      <c r="A3420" s="6" t="s">
        <v>11508</v>
      </c>
      <c r="B3420" s="6" t="str">
        <f t="shared" si="159"/>
        <v>l150902662</v>
      </c>
      <c r="C3420" s="6" t="s">
        <v>10782</v>
      </c>
      <c r="D3420" s="6" t="str">
        <f>+VLOOKUP($C3420,Sheet3!$B:$I,2,0)</f>
        <v>16X6X101/2</v>
      </c>
      <c r="E3420" s="6" t="str">
        <f>+VLOOKUP($C3420,Sheet3!$B:$I,3,0)</f>
        <v>SM-BR</v>
      </c>
      <c r="F3420" s="6" t="str">
        <f>+VLOOKUP($C3420,Sheet3!$B:$I,4,0)</f>
        <v>SUPERGRIP</v>
      </c>
      <c r="G3420" s="6">
        <f>+VLOOKUP($C3420,Sheet3!$B:$I,5,0)</f>
        <v>0</v>
      </c>
      <c r="H3420" s="6" t="str">
        <f>+VLOOKUP($C3420,Sheet3!$B:$I,6,0)</f>
        <v>P5N</v>
      </c>
      <c r="I3420" s="6" t="str">
        <f>+VLOOKUP($C3420,Sheet3!$B:$I,7,0)</f>
        <v>SUPERGRIP</v>
      </c>
      <c r="J3420" s="6" t="str">
        <f>+VLOOKUP($C3420,Sheet3!$B:$I,8,0)</f>
        <v>BRUTE</v>
      </c>
      <c r="K3420" s="6" t="str">
        <f t="shared" si="161"/>
        <v>16X6X101/2SM-BR SUPERGRIP 0 P5N SUPERGRIP BRUTE</v>
      </c>
      <c r="L3420" s="6" t="str">
        <f t="shared" si="160"/>
        <v>A</v>
      </c>
      <c r="M3420" s="6" t="s">
        <v>6972</v>
      </c>
    </row>
    <row r="3421" spans="1:13">
      <c r="A3421" s="6" t="s">
        <v>11509</v>
      </c>
      <c r="B3421" s="6" t="str">
        <f t="shared" si="159"/>
        <v>l150902533</v>
      </c>
      <c r="C3421" s="6" t="s">
        <v>10782</v>
      </c>
      <c r="D3421" s="6" t="str">
        <f>+VLOOKUP($C3421,Sheet3!$B:$I,2,0)</f>
        <v>16X6X101/2</v>
      </c>
      <c r="E3421" s="6" t="str">
        <f>+VLOOKUP($C3421,Sheet3!$B:$I,3,0)</f>
        <v>SM-BR</v>
      </c>
      <c r="F3421" s="6" t="str">
        <f>+VLOOKUP($C3421,Sheet3!$B:$I,4,0)</f>
        <v>SUPERGRIP</v>
      </c>
      <c r="G3421" s="6">
        <f>+VLOOKUP($C3421,Sheet3!$B:$I,5,0)</f>
        <v>0</v>
      </c>
      <c r="H3421" s="6" t="str">
        <f>+VLOOKUP($C3421,Sheet3!$B:$I,6,0)</f>
        <v>P5N</v>
      </c>
      <c r="I3421" s="6" t="str">
        <f>+VLOOKUP($C3421,Sheet3!$B:$I,7,0)</f>
        <v>SUPERGRIP</v>
      </c>
      <c r="J3421" s="6" t="str">
        <f>+VLOOKUP($C3421,Sheet3!$B:$I,8,0)</f>
        <v>BRUTE</v>
      </c>
      <c r="K3421" s="6" t="str">
        <f t="shared" si="161"/>
        <v>16X6X101/2SM-BR SUPERGRIP 0 P5N SUPERGRIP BRUTE</v>
      </c>
      <c r="L3421" s="6" t="str">
        <f t="shared" si="160"/>
        <v>A</v>
      </c>
      <c r="M3421" s="6" t="s">
        <v>6972</v>
      </c>
    </row>
    <row r="3422" spans="1:13">
      <c r="A3422" s="6" t="s">
        <v>11510</v>
      </c>
      <c r="B3422" s="6" t="str">
        <f t="shared" si="159"/>
        <v>l150902388</v>
      </c>
      <c r="C3422" s="6" t="s">
        <v>10782</v>
      </c>
      <c r="D3422" s="6" t="str">
        <f>+VLOOKUP($C3422,Sheet3!$B:$I,2,0)</f>
        <v>16X6X101/2</v>
      </c>
      <c r="E3422" s="6" t="str">
        <f>+VLOOKUP($C3422,Sheet3!$B:$I,3,0)</f>
        <v>SM-BR</v>
      </c>
      <c r="F3422" s="6" t="str">
        <f>+VLOOKUP($C3422,Sheet3!$B:$I,4,0)</f>
        <v>SUPERGRIP</v>
      </c>
      <c r="G3422" s="6">
        <f>+VLOOKUP($C3422,Sheet3!$B:$I,5,0)</f>
        <v>0</v>
      </c>
      <c r="H3422" s="6" t="str">
        <f>+VLOOKUP($C3422,Sheet3!$B:$I,6,0)</f>
        <v>P5N</v>
      </c>
      <c r="I3422" s="6" t="str">
        <f>+VLOOKUP($C3422,Sheet3!$B:$I,7,0)</f>
        <v>SUPERGRIP</v>
      </c>
      <c r="J3422" s="6" t="str">
        <f>+VLOOKUP($C3422,Sheet3!$B:$I,8,0)</f>
        <v>BRUTE</v>
      </c>
      <c r="K3422" s="6" t="str">
        <f t="shared" si="161"/>
        <v>16X6X101/2SM-BR SUPERGRIP 0 P5N SUPERGRIP BRUTE</v>
      </c>
      <c r="L3422" s="6" t="str">
        <f t="shared" si="160"/>
        <v>A</v>
      </c>
      <c r="M3422" s="6" t="s">
        <v>6972</v>
      </c>
    </row>
    <row r="3423" spans="1:13">
      <c r="A3423" s="6" t="s">
        <v>11511</v>
      </c>
      <c r="B3423" s="6" t="str">
        <f t="shared" si="159"/>
        <v>l150902661</v>
      </c>
      <c r="C3423" s="6" t="s">
        <v>10782</v>
      </c>
      <c r="D3423" s="6" t="str">
        <f>+VLOOKUP($C3423,Sheet3!$B:$I,2,0)</f>
        <v>16X6X101/2</v>
      </c>
      <c r="E3423" s="6" t="str">
        <f>+VLOOKUP($C3423,Sheet3!$B:$I,3,0)</f>
        <v>SM-BR</v>
      </c>
      <c r="F3423" s="6" t="str">
        <f>+VLOOKUP($C3423,Sheet3!$B:$I,4,0)</f>
        <v>SUPERGRIP</v>
      </c>
      <c r="G3423" s="6">
        <f>+VLOOKUP($C3423,Sheet3!$B:$I,5,0)</f>
        <v>0</v>
      </c>
      <c r="H3423" s="6" t="str">
        <f>+VLOOKUP($C3423,Sheet3!$B:$I,6,0)</f>
        <v>P5N</v>
      </c>
      <c r="I3423" s="6" t="str">
        <f>+VLOOKUP($C3423,Sheet3!$B:$I,7,0)</f>
        <v>SUPERGRIP</v>
      </c>
      <c r="J3423" s="6" t="str">
        <f>+VLOOKUP($C3423,Sheet3!$B:$I,8,0)</f>
        <v>BRUTE</v>
      </c>
      <c r="K3423" s="6" t="str">
        <f t="shared" si="161"/>
        <v>16X6X101/2SM-BR SUPERGRIP 0 P5N SUPERGRIP BRUTE</v>
      </c>
      <c r="L3423" s="6" t="str">
        <f t="shared" si="160"/>
        <v>A</v>
      </c>
      <c r="M3423" s="6" t="s">
        <v>6972</v>
      </c>
    </row>
    <row r="3424" spans="1:13">
      <c r="A3424" s="6" t="s">
        <v>11512</v>
      </c>
      <c r="B3424" s="6" t="str">
        <f t="shared" si="159"/>
        <v>l150902452</v>
      </c>
      <c r="C3424" s="6" t="s">
        <v>10782</v>
      </c>
      <c r="D3424" s="6" t="str">
        <f>+VLOOKUP($C3424,Sheet3!$B:$I,2,0)</f>
        <v>16X6X101/2</v>
      </c>
      <c r="E3424" s="6" t="str">
        <f>+VLOOKUP($C3424,Sheet3!$B:$I,3,0)</f>
        <v>SM-BR</v>
      </c>
      <c r="F3424" s="6" t="str">
        <f>+VLOOKUP($C3424,Sheet3!$B:$I,4,0)</f>
        <v>SUPERGRIP</v>
      </c>
      <c r="G3424" s="6">
        <f>+VLOOKUP($C3424,Sheet3!$B:$I,5,0)</f>
        <v>0</v>
      </c>
      <c r="H3424" s="6" t="str">
        <f>+VLOOKUP($C3424,Sheet3!$B:$I,6,0)</f>
        <v>P5N</v>
      </c>
      <c r="I3424" s="6" t="str">
        <f>+VLOOKUP($C3424,Sheet3!$B:$I,7,0)</f>
        <v>SUPERGRIP</v>
      </c>
      <c r="J3424" s="6" t="str">
        <f>+VLOOKUP($C3424,Sheet3!$B:$I,8,0)</f>
        <v>BRUTE</v>
      </c>
      <c r="K3424" s="6" t="str">
        <f t="shared" si="161"/>
        <v>16X6X101/2SM-BR SUPERGRIP 0 P5N SUPERGRIP BRUTE</v>
      </c>
      <c r="L3424" s="6" t="str">
        <f t="shared" si="160"/>
        <v>A</v>
      </c>
      <c r="M3424" s="6" t="s">
        <v>6972</v>
      </c>
    </row>
    <row r="3425" spans="1:13">
      <c r="A3425" s="6" t="s">
        <v>11513</v>
      </c>
      <c r="B3425" s="6" t="str">
        <f t="shared" si="159"/>
        <v>l150902621</v>
      </c>
      <c r="C3425" s="6" t="s">
        <v>10782</v>
      </c>
      <c r="D3425" s="6" t="str">
        <f>+VLOOKUP($C3425,Sheet3!$B:$I,2,0)</f>
        <v>16X6X101/2</v>
      </c>
      <c r="E3425" s="6" t="str">
        <f>+VLOOKUP($C3425,Sheet3!$B:$I,3,0)</f>
        <v>SM-BR</v>
      </c>
      <c r="F3425" s="6" t="str">
        <f>+VLOOKUP($C3425,Sheet3!$B:$I,4,0)</f>
        <v>SUPERGRIP</v>
      </c>
      <c r="G3425" s="6">
        <f>+VLOOKUP($C3425,Sheet3!$B:$I,5,0)</f>
        <v>0</v>
      </c>
      <c r="H3425" s="6" t="str">
        <f>+VLOOKUP($C3425,Sheet3!$B:$I,6,0)</f>
        <v>P5N</v>
      </c>
      <c r="I3425" s="6" t="str">
        <f>+VLOOKUP($C3425,Sheet3!$B:$I,7,0)</f>
        <v>SUPERGRIP</v>
      </c>
      <c r="J3425" s="6" t="str">
        <f>+VLOOKUP($C3425,Sheet3!$B:$I,8,0)</f>
        <v>BRUTE</v>
      </c>
      <c r="K3425" s="6" t="str">
        <f t="shared" si="161"/>
        <v>16X6X101/2SM-BR SUPERGRIP 0 P5N SUPERGRIP BRUTE</v>
      </c>
      <c r="L3425" s="6" t="str">
        <f t="shared" si="160"/>
        <v>A</v>
      </c>
      <c r="M3425" s="6" t="s">
        <v>6972</v>
      </c>
    </row>
    <row r="3426" spans="1:13">
      <c r="A3426" s="6" t="s">
        <v>11514</v>
      </c>
      <c r="B3426" s="6" t="str">
        <f t="shared" si="159"/>
        <v>l150902534</v>
      </c>
      <c r="C3426" s="6" t="s">
        <v>10782</v>
      </c>
      <c r="D3426" s="6" t="str">
        <f>+VLOOKUP($C3426,Sheet3!$B:$I,2,0)</f>
        <v>16X6X101/2</v>
      </c>
      <c r="E3426" s="6" t="str">
        <f>+VLOOKUP($C3426,Sheet3!$B:$I,3,0)</f>
        <v>SM-BR</v>
      </c>
      <c r="F3426" s="6" t="str">
        <f>+VLOOKUP($C3426,Sheet3!$B:$I,4,0)</f>
        <v>SUPERGRIP</v>
      </c>
      <c r="G3426" s="6">
        <f>+VLOOKUP($C3426,Sheet3!$B:$I,5,0)</f>
        <v>0</v>
      </c>
      <c r="H3426" s="6" t="str">
        <f>+VLOOKUP($C3426,Sheet3!$B:$I,6,0)</f>
        <v>P5N</v>
      </c>
      <c r="I3426" s="6" t="str">
        <f>+VLOOKUP($C3426,Sheet3!$B:$I,7,0)</f>
        <v>SUPERGRIP</v>
      </c>
      <c r="J3426" s="6" t="str">
        <f>+VLOOKUP($C3426,Sheet3!$B:$I,8,0)</f>
        <v>BRUTE</v>
      </c>
      <c r="K3426" s="6" t="str">
        <f t="shared" si="161"/>
        <v>16X6X101/2SM-BR SUPERGRIP 0 P5N SUPERGRIP BRUTE</v>
      </c>
      <c r="L3426" s="6" t="str">
        <f t="shared" si="160"/>
        <v>A</v>
      </c>
      <c r="M3426" s="6" t="s">
        <v>6972</v>
      </c>
    </row>
    <row r="3427" spans="1:13">
      <c r="A3427" s="6" t="s">
        <v>11515</v>
      </c>
      <c r="B3427" s="6" t="str">
        <f t="shared" si="159"/>
        <v>l150902622</v>
      </c>
      <c r="C3427" s="6" t="s">
        <v>10782</v>
      </c>
      <c r="D3427" s="6" t="str">
        <f>+VLOOKUP($C3427,Sheet3!$B:$I,2,0)</f>
        <v>16X6X101/2</v>
      </c>
      <c r="E3427" s="6" t="str">
        <f>+VLOOKUP($C3427,Sheet3!$B:$I,3,0)</f>
        <v>SM-BR</v>
      </c>
      <c r="F3427" s="6" t="str">
        <f>+VLOOKUP($C3427,Sheet3!$B:$I,4,0)</f>
        <v>SUPERGRIP</v>
      </c>
      <c r="G3427" s="6">
        <f>+VLOOKUP($C3427,Sheet3!$B:$I,5,0)</f>
        <v>0</v>
      </c>
      <c r="H3427" s="6" t="str">
        <f>+VLOOKUP($C3427,Sheet3!$B:$I,6,0)</f>
        <v>P5N</v>
      </c>
      <c r="I3427" s="6" t="str">
        <f>+VLOOKUP($C3427,Sheet3!$B:$I,7,0)</f>
        <v>SUPERGRIP</v>
      </c>
      <c r="J3427" s="6" t="str">
        <f>+VLOOKUP($C3427,Sheet3!$B:$I,8,0)</f>
        <v>BRUTE</v>
      </c>
      <c r="K3427" s="6" t="str">
        <f t="shared" si="161"/>
        <v>16X6X101/2SM-BR SUPERGRIP 0 P5N SUPERGRIP BRUTE</v>
      </c>
      <c r="L3427" s="6" t="str">
        <f t="shared" si="160"/>
        <v>A</v>
      </c>
      <c r="M3427" s="6" t="s">
        <v>6972</v>
      </c>
    </row>
    <row r="3428" spans="1:13">
      <c r="A3428" s="6" t="s">
        <v>11516</v>
      </c>
      <c r="B3428" s="6" t="str">
        <f t="shared" si="159"/>
        <v>l150902389</v>
      </c>
      <c r="C3428" s="6" t="s">
        <v>10782</v>
      </c>
      <c r="D3428" s="6" t="str">
        <f>+VLOOKUP($C3428,Sheet3!$B:$I,2,0)</f>
        <v>16X6X101/2</v>
      </c>
      <c r="E3428" s="6" t="str">
        <f>+VLOOKUP($C3428,Sheet3!$B:$I,3,0)</f>
        <v>SM-BR</v>
      </c>
      <c r="F3428" s="6" t="str">
        <f>+VLOOKUP($C3428,Sheet3!$B:$I,4,0)</f>
        <v>SUPERGRIP</v>
      </c>
      <c r="G3428" s="6">
        <f>+VLOOKUP($C3428,Sheet3!$B:$I,5,0)</f>
        <v>0</v>
      </c>
      <c r="H3428" s="6" t="str">
        <f>+VLOOKUP($C3428,Sheet3!$B:$I,6,0)</f>
        <v>P5N</v>
      </c>
      <c r="I3428" s="6" t="str">
        <f>+VLOOKUP($C3428,Sheet3!$B:$I,7,0)</f>
        <v>SUPERGRIP</v>
      </c>
      <c r="J3428" s="6" t="str">
        <f>+VLOOKUP($C3428,Sheet3!$B:$I,8,0)</f>
        <v>BRUTE</v>
      </c>
      <c r="K3428" s="6" t="str">
        <f t="shared" si="161"/>
        <v>16X6X101/2SM-BR SUPERGRIP 0 P5N SUPERGRIP BRUTE</v>
      </c>
      <c r="L3428" s="6" t="str">
        <f t="shared" si="160"/>
        <v>A</v>
      </c>
      <c r="M3428" s="6" t="s">
        <v>6972</v>
      </c>
    </row>
    <row r="3429" spans="1:13">
      <c r="A3429" s="6" t="s">
        <v>11517</v>
      </c>
      <c r="B3429" s="6" t="str">
        <f t="shared" si="159"/>
        <v>l150506037</v>
      </c>
      <c r="C3429" s="6" t="s">
        <v>7320</v>
      </c>
      <c r="D3429" s="6" t="str">
        <f>+VLOOKUP($C3429,Sheet3!$B:$I,2,0)</f>
        <v>16X6X101/2</v>
      </c>
      <c r="E3429" s="6" t="str">
        <f>+VLOOKUP($C3429,Sheet3!$B:$I,3,0)</f>
        <v>SM</v>
      </c>
      <c r="F3429" s="6" t="str">
        <f>+VLOOKUP($C3429,Sheet3!$B:$I,4,0)</f>
        <v>NUMA</v>
      </c>
      <c r="G3429" s="6">
        <f>+VLOOKUP($C3429,Sheet3!$B:$I,5,0)</f>
        <v>0</v>
      </c>
      <c r="H3429" s="6" t="str">
        <f>+VLOOKUP($C3429,Sheet3!$B:$I,6,0)</f>
        <v>D1N</v>
      </c>
      <c r="I3429" s="6" t="str">
        <f>+VLOOKUP($C3429,Sheet3!$B:$I,7,0)</f>
        <v>TALON</v>
      </c>
      <c r="J3429" s="6" t="str">
        <f>+VLOOKUP($C3429,Sheet3!$B:$I,8,0)</f>
        <v>D</v>
      </c>
      <c r="K3429" s="6" t="str">
        <f t="shared" si="161"/>
        <v>16X6X101/2SM NUMA 0 D1N TALON D</v>
      </c>
      <c r="L3429" s="6" t="str">
        <f t="shared" si="160"/>
        <v>A</v>
      </c>
      <c r="M3429" s="6" t="s">
        <v>6972</v>
      </c>
    </row>
    <row r="3430" spans="1:13">
      <c r="A3430" s="6" t="s">
        <v>11518</v>
      </c>
      <c r="B3430" s="6" t="str">
        <f t="shared" si="159"/>
        <v>l150506108</v>
      </c>
      <c r="C3430" s="6" t="s">
        <v>7320</v>
      </c>
      <c r="D3430" s="6" t="str">
        <f>+VLOOKUP($C3430,Sheet3!$B:$I,2,0)</f>
        <v>16X6X101/2</v>
      </c>
      <c r="E3430" s="6" t="str">
        <f>+VLOOKUP($C3430,Sheet3!$B:$I,3,0)</f>
        <v>SM</v>
      </c>
      <c r="F3430" s="6" t="str">
        <f>+VLOOKUP($C3430,Sheet3!$B:$I,4,0)</f>
        <v>NUMA</v>
      </c>
      <c r="G3430" s="6">
        <f>+VLOOKUP($C3430,Sheet3!$B:$I,5,0)</f>
        <v>0</v>
      </c>
      <c r="H3430" s="6" t="str">
        <f>+VLOOKUP($C3430,Sheet3!$B:$I,6,0)</f>
        <v>D1N</v>
      </c>
      <c r="I3430" s="6" t="str">
        <f>+VLOOKUP($C3430,Sheet3!$B:$I,7,0)</f>
        <v>TALON</v>
      </c>
      <c r="J3430" s="6" t="str">
        <f>+VLOOKUP($C3430,Sheet3!$B:$I,8,0)</f>
        <v>D</v>
      </c>
      <c r="K3430" s="6" t="str">
        <f t="shared" si="161"/>
        <v>16X6X101/2SM NUMA 0 D1N TALON D</v>
      </c>
      <c r="L3430" s="6" t="str">
        <f t="shared" si="160"/>
        <v>A</v>
      </c>
      <c r="M3430" s="6" t="s">
        <v>6972</v>
      </c>
    </row>
    <row r="3431" spans="1:13">
      <c r="A3431" s="6" t="s">
        <v>11519</v>
      </c>
      <c r="B3431" s="6" t="str">
        <f t="shared" si="159"/>
        <v>l140504855</v>
      </c>
      <c r="C3431" s="6" t="s">
        <v>10782</v>
      </c>
      <c r="D3431" s="6" t="str">
        <f>+VLOOKUP($C3431,Sheet3!$B:$I,2,0)</f>
        <v>16X6X101/2</v>
      </c>
      <c r="E3431" s="6" t="str">
        <f>+VLOOKUP($C3431,Sheet3!$B:$I,3,0)</f>
        <v>SM-BR</v>
      </c>
      <c r="F3431" s="6" t="str">
        <f>+VLOOKUP($C3431,Sheet3!$B:$I,4,0)</f>
        <v>SUPERGRIP</v>
      </c>
      <c r="G3431" s="6">
        <f>+VLOOKUP($C3431,Sheet3!$B:$I,5,0)</f>
        <v>0</v>
      </c>
      <c r="H3431" s="6" t="str">
        <f>+VLOOKUP($C3431,Sheet3!$B:$I,6,0)</f>
        <v>P5N</v>
      </c>
      <c r="I3431" s="6" t="str">
        <f>+VLOOKUP($C3431,Sheet3!$B:$I,7,0)</f>
        <v>SUPERGRIP</v>
      </c>
      <c r="J3431" s="6" t="str">
        <f>+VLOOKUP($C3431,Sheet3!$B:$I,8,0)</f>
        <v>BRUTE</v>
      </c>
      <c r="K3431" s="6" t="str">
        <f t="shared" si="161"/>
        <v>16X6X101/2SM-BR SUPERGRIP 0 P5N SUPERGRIP BRUTE</v>
      </c>
      <c r="L3431" s="6" t="str">
        <f t="shared" si="160"/>
        <v>A</v>
      </c>
      <c r="M3431" s="6" t="s">
        <v>6972</v>
      </c>
    </row>
    <row r="3432" spans="1:13">
      <c r="A3432" s="6" t="s">
        <v>11520</v>
      </c>
      <c r="B3432" s="6" t="str">
        <f t="shared" si="159"/>
        <v>l150506153</v>
      </c>
      <c r="C3432" s="6" t="s">
        <v>7320</v>
      </c>
      <c r="D3432" s="6" t="str">
        <f>+VLOOKUP($C3432,Sheet3!$B:$I,2,0)</f>
        <v>16X6X101/2</v>
      </c>
      <c r="E3432" s="6" t="str">
        <f>+VLOOKUP($C3432,Sheet3!$B:$I,3,0)</f>
        <v>SM</v>
      </c>
      <c r="F3432" s="6" t="str">
        <f>+VLOOKUP($C3432,Sheet3!$B:$I,4,0)</f>
        <v>NUMA</v>
      </c>
      <c r="G3432" s="6">
        <f>+VLOOKUP($C3432,Sheet3!$B:$I,5,0)</f>
        <v>0</v>
      </c>
      <c r="H3432" s="6" t="str">
        <f>+VLOOKUP($C3432,Sheet3!$B:$I,6,0)</f>
        <v>D1N</v>
      </c>
      <c r="I3432" s="6" t="str">
        <f>+VLOOKUP($C3432,Sheet3!$B:$I,7,0)</f>
        <v>TALON</v>
      </c>
      <c r="J3432" s="6" t="str">
        <f>+VLOOKUP($C3432,Sheet3!$B:$I,8,0)</f>
        <v>D</v>
      </c>
      <c r="K3432" s="6" t="str">
        <f t="shared" si="161"/>
        <v>16X6X101/2SM NUMA 0 D1N TALON D</v>
      </c>
      <c r="L3432" s="6" t="str">
        <f t="shared" si="160"/>
        <v>A</v>
      </c>
      <c r="M3432" s="6" t="s">
        <v>6972</v>
      </c>
    </row>
    <row r="3433" spans="1:13">
      <c r="A3433" s="6" t="s">
        <v>11521</v>
      </c>
      <c r="B3433" s="6" t="str">
        <f t="shared" si="159"/>
        <v>l150506036</v>
      </c>
      <c r="C3433" s="6" t="s">
        <v>7320</v>
      </c>
      <c r="D3433" s="6" t="str">
        <f>+VLOOKUP($C3433,Sheet3!$B:$I,2,0)</f>
        <v>16X6X101/2</v>
      </c>
      <c r="E3433" s="6" t="str">
        <f>+VLOOKUP($C3433,Sheet3!$B:$I,3,0)</f>
        <v>SM</v>
      </c>
      <c r="F3433" s="6" t="str">
        <f>+VLOOKUP($C3433,Sheet3!$B:$I,4,0)</f>
        <v>NUMA</v>
      </c>
      <c r="G3433" s="6">
        <f>+VLOOKUP($C3433,Sheet3!$B:$I,5,0)</f>
        <v>0</v>
      </c>
      <c r="H3433" s="6" t="str">
        <f>+VLOOKUP($C3433,Sheet3!$B:$I,6,0)</f>
        <v>D1N</v>
      </c>
      <c r="I3433" s="6" t="str">
        <f>+VLOOKUP($C3433,Sheet3!$B:$I,7,0)</f>
        <v>TALON</v>
      </c>
      <c r="J3433" s="6" t="str">
        <f>+VLOOKUP($C3433,Sheet3!$B:$I,8,0)</f>
        <v>D</v>
      </c>
      <c r="K3433" s="6" t="str">
        <f t="shared" si="161"/>
        <v>16X6X101/2SM NUMA 0 D1N TALON D</v>
      </c>
      <c r="L3433" s="6" t="str">
        <f t="shared" si="160"/>
        <v>A</v>
      </c>
      <c r="M3433" s="6" t="s">
        <v>6972</v>
      </c>
    </row>
    <row r="3434" spans="1:13">
      <c r="A3434" s="6" t="s">
        <v>11522</v>
      </c>
      <c r="B3434" s="6" t="str">
        <f t="shared" si="159"/>
        <v>l140802147</v>
      </c>
      <c r="C3434" s="6" t="s">
        <v>9126</v>
      </c>
      <c r="D3434" s="6" t="str">
        <f>+VLOOKUP($C3434,Sheet3!$B:$I,2,0)</f>
        <v>18X6X121/8</v>
      </c>
      <c r="E3434" s="6" t="str">
        <f>+VLOOKUP($C3434,Sheet3!$B:$I,3,0)</f>
        <v>SAT</v>
      </c>
      <c r="F3434" s="6" t="str">
        <f>+VLOOKUP($C3434,Sheet3!$B:$I,4,0)</f>
        <v>NUMA</v>
      </c>
      <c r="G3434" s="6">
        <f>+VLOOKUP($C3434,Sheet3!$B:$I,5,0)</f>
        <v>0</v>
      </c>
      <c r="H3434" s="6" t="str">
        <f>+VLOOKUP($C3434,Sheet3!$B:$I,6,0)</f>
        <v>D1.</v>
      </c>
      <c r="I3434" s="6" t="str">
        <f>+VLOOKUP($C3434,Sheet3!$B:$I,7,0)</f>
        <v>TANTOR</v>
      </c>
      <c r="J3434" s="6" t="str">
        <f>+VLOOKUP($C3434,Sheet3!$B:$I,8,0)</f>
        <v>D</v>
      </c>
      <c r="K3434" s="6" t="str">
        <f t="shared" si="161"/>
        <v>18X6X121/8SAT NUMA 0 D1. TANTOR D</v>
      </c>
      <c r="L3434" s="6" t="str">
        <f t="shared" si="160"/>
        <v>A</v>
      </c>
      <c r="M3434" s="6" t="s">
        <v>6972</v>
      </c>
    </row>
    <row r="3435" spans="1:13">
      <c r="A3435" s="6" t="s">
        <v>11523</v>
      </c>
      <c r="B3435" s="6" t="str">
        <f t="shared" si="159"/>
        <v>l140801535</v>
      </c>
      <c r="C3435" s="6" t="s">
        <v>9126</v>
      </c>
      <c r="D3435" s="6" t="str">
        <f>+VLOOKUP($C3435,Sheet3!$B:$I,2,0)</f>
        <v>18X6X121/8</v>
      </c>
      <c r="E3435" s="6" t="str">
        <f>+VLOOKUP($C3435,Sheet3!$B:$I,3,0)</f>
        <v>SAT</v>
      </c>
      <c r="F3435" s="6" t="str">
        <f>+VLOOKUP($C3435,Sheet3!$B:$I,4,0)</f>
        <v>NUMA</v>
      </c>
      <c r="G3435" s="6">
        <f>+VLOOKUP($C3435,Sheet3!$B:$I,5,0)</f>
        <v>0</v>
      </c>
      <c r="H3435" s="6" t="str">
        <f>+VLOOKUP($C3435,Sheet3!$B:$I,6,0)</f>
        <v>D1.</v>
      </c>
      <c r="I3435" s="6" t="str">
        <f>+VLOOKUP($C3435,Sheet3!$B:$I,7,0)</f>
        <v>TANTOR</v>
      </c>
      <c r="J3435" s="6" t="str">
        <f>+VLOOKUP($C3435,Sheet3!$B:$I,8,0)</f>
        <v>D</v>
      </c>
      <c r="K3435" s="6" t="str">
        <f t="shared" si="161"/>
        <v>18X6X121/8SAT NUMA 0 D1. TANTOR D</v>
      </c>
      <c r="L3435" s="6" t="str">
        <f t="shared" si="160"/>
        <v>A</v>
      </c>
      <c r="M3435" s="6" t="s">
        <v>6972</v>
      </c>
    </row>
    <row r="3436" spans="1:13">
      <c r="A3436" s="6" t="s">
        <v>11524</v>
      </c>
      <c r="B3436" s="6" t="str">
        <f t="shared" si="159"/>
        <v>l160500082</v>
      </c>
      <c r="C3436" s="6" t="s">
        <v>11525</v>
      </c>
      <c r="D3436" s="6" t="str">
        <f>+VLOOKUP($C3436,Sheet3!$B:$I,2,0)</f>
        <v>18X7X121/8</v>
      </c>
      <c r="E3436" s="6" t="str">
        <f>+VLOOKUP($C3436,Sheet3!$B:$I,3,0)</f>
        <v>SM-BR</v>
      </c>
      <c r="F3436" s="6" t="str">
        <f>+VLOOKUP($C3436,Sheet3!$B:$I,4,0)</f>
        <v>SUPERGRIP</v>
      </c>
      <c r="G3436" s="6">
        <f>+VLOOKUP($C3436,Sheet3!$B:$I,5,0)</f>
        <v>0</v>
      </c>
      <c r="H3436" s="6" t="str">
        <f>+VLOOKUP($C3436,Sheet3!$B:$I,6,0)</f>
        <v>P5</v>
      </c>
      <c r="I3436" s="6" t="str">
        <f>+VLOOKUP($C3436,Sheet3!$B:$I,7,0)</f>
        <v>SUPERGRIP</v>
      </c>
      <c r="J3436" s="6" t="str">
        <f>+VLOOKUP($C3436,Sheet3!$B:$I,8,0)</f>
        <v>BRUTE</v>
      </c>
      <c r="K3436" s="6" t="str">
        <f t="shared" si="161"/>
        <v>18X7X121/8SM-BR SUPERGRIP 0 P5 SUPERGRIP BRUTE</v>
      </c>
      <c r="L3436" s="6" t="str">
        <f t="shared" si="160"/>
        <v>A</v>
      </c>
      <c r="M3436" s="6" t="s">
        <v>6972</v>
      </c>
    </row>
    <row r="3437" spans="1:13">
      <c r="A3437" s="6" t="s">
        <v>11526</v>
      </c>
      <c r="B3437" s="6" t="str">
        <f t="shared" si="159"/>
        <v>l140801510</v>
      </c>
      <c r="C3437" s="6" t="s">
        <v>9126</v>
      </c>
      <c r="D3437" s="6" t="str">
        <f>+VLOOKUP($C3437,Sheet3!$B:$I,2,0)</f>
        <v>18X6X121/8</v>
      </c>
      <c r="E3437" s="6" t="str">
        <f>+VLOOKUP($C3437,Sheet3!$B:$I,3,0)</f>
        <v>SAT</v>
      </c>
      <c r="F3437" s="6" t="str">
        <f>+VLOOKUP($C3437,Sheet3!$B:$I,4,0)</f>
        <v>NUMA</v>
      </c>
      <c r="G3437" s="6">
        <f>+VLOOKUP($C3437,Sheet3!$B:$I,5,0)</f>
        <v>0</v>
      </c>
      <c r="H3437" s="6" t="str">
        <f>+VLOOKUP($C3437,Sheet3!$B:$I,6,0)</f>
        <v>D1.</v>
      </c>
      <c r="I3437" s="6" t="str">
        <f>+VLOOKUP($C3437,Sheet3!$B:$I,7,0)</f>
        <v>TANTOR</v>
      </c>
      <c r="J3437" s="6" t="str">
        <f>+VLOOKUP($C3437,Sheet3!$B:$I,8,0)</f>
        <v>D</v>
      </c>
      <c r="K3437" s="6" t="str">
        <f t="shared" si="161"/>
        <v>18X6X121/8SAT NUMA 0 D1. TANTOR D</v>
      </c>
      <c r="L3437" s="6" t="str">
        <f t="shared" si="160"/>
        <v>A</v>
      </c>
      <c r="M3437" s="6" t="s">
        <v>6972</v>
      </c>
    </row>
    <row r="3438" spans="1:13">
      <c r="A3438" s="6" t="s">
        <v>11527</v>
      </c>
      <c r="B3438" s="6" t="str">
        <f t="shared" si="159"/>
        <v>l140802044</v>
      </c>
      <c r="C3438" s="6" t="s">
        <v>9126</v>
      </c>
      <c r="D3438" s="6" t="str">
        <f>+VLOOKUP($C3438,Sheet3!$B:$I,2,0)</f>
        <v>18X6X121/8</v>
      </c>
      <c r="E3438" s="6" t="str">
        <f>+VLOOKUP($C3438,Sheet3!$B:$I,3,0)</f>
        <v>SAT</v>
      </c>
      <c r="F3438" s="6" t="str">
        <f>+VLOOKUP($C3438,Sheet3!$B:$I,4,0)</f>
        <v>NUMA</v>
      </c>
      <c r="G3438" s="6">
        <f>+VLOOKUP($C3438,Sheet3!$B:$I,5,0)</f>
        <v>0</v>
      </c>
      <c r="H3438" s="6" t="str">
        <f>+VLOOKUP($C3438,Sheet3!$B:$I,6,0)</f>
        <v>D1.</v>
      </c>
      <c r="I3438" s="6" t="str">
        <f>+VLOOKUP($C3438,Sheet3!$B:$I,7,0)</f>
        <v>TANTOR</v>
      </c>
      <c r="J3438" s="6" t="str">
        <f>+VLOOKUP($C3438,Sheet3!$B:$I,8,0)</f>
        <v>D</v>
      </c>
      <c r="K3438" s="6" t="str">
        <f t="shared" si="161"/>
        <v>18X6X121/8SAT NUMA 0 D1. TANTOR D</v>
      </c>
      <c r="L3438" s="6" t="str">
        <f t="shared" si="160"/>
        <v>A</v>
      </c>
      <c r="M3438" s="6" t="s">
        <v>6972</v>
      </c>
    </row>
    <row r="3439" spans="1:13">
      <c r="A3439" s="6" t="s">
        <v>11528</v>
      </c>
      <c r="B3439" s="6" t="str">
        <f t="shared" si="159"/>
        <v>l140802071</v>
      </c>
      <c r="C3439" s="6" t="s">
        <v>9126</v>
      </c>
      <c r="D3439" s="6" t="str">
        <f>+VLOOKUP($C3439,Sheet3!$B:$I,2,0)</f>
        <v>18X6X121/8</v>
      </c>
      <c r="E3439" s="6" t="str">
        <f>+VLOOKUP($C3439,Sheet3!$B:$I,3,0)</f>
        <v>SAT</v>
      </c>
      <c r="F3439" s="6" t="str">
        <f>+VLOOKUP($C3439,Sheet3!$B:$I,4,0)</f>
        <v>NUMA</v>
      </c>
      <c r="G3439" s="6">
        <f>+VLOOKUP($C3439,Sheet3!$B:$I,5,0)</f>
        <v>0</v>
      </c>
      <c r="H3439" s="6" t="str">
        <f>+VLOOKUP($C3439,Sheet3!$B:$I,6,0)</f>
        <v>D1.</v>
      </c>
      <c r="I3439" s="6" t="str">
        <f>+VLOOKUP($C3439,Sheet3!$B:$I,7,0)</f>
        <v>TANTOR</v>
      </c>
      <c r="J3439" s="6" t="str">
        <f>+VLOOKUP($C3439,Sheet3!$B:$I,8,0)</f>
        <v>D</v>
      </c>
      <c r="K3439" s="6" t="str">
        <f t="shared" si="161"/>
        <v>18X6X121/8SAT NUMA 0 D1. TANTOR D</v>
      </c>
      <c r="L3439" s="6" t="str">
        <f t="shared" si="160"/>
        <v>A</v>
      </c>
      <c r="M3439" s="6" t="s">
        <v>6972</v>
      </c>
    </row>
    <row r="3440" spans="1:13">
      <c r="A3440" s="6" t="s">
        <v>11529</v>
      </c>
      <c r="B3440" s="6" t="str">
        <f t="shared" si="159"/>
        <v>l140802111</v>
      </c>
      <c r="C3440" s="6" t="s">
        <v>9126</v>
      </c>
      <c r="D3440" s="6" t="str">
        <f>+VLOOKUP($C3440,Sheet3!$B:$I,2,0)</f>
        <v>18X6X121/8</v>
      </c>
      <c r="E3440" s="6" t="str">
        <f>+VLOOKUP($C3440,Sheet3!$B:$I,3,0)</f>
        <v>SAT</v>
      </c>
      <c r="F3440" s="6" t="str">
        <f>+VLOOKUP($C3440,Sheet3!$B:$I,4,0)</f>
        <v>NUMA</v>
      </c>
      <c r="G3440" s="6">
        <f>+VLOOKUP($C3440,Sheet3!$B:$I,5,0)</f>
        <v>0</v>
      </c>
      <c r="H3440" s="6" t="str">
        <f>+VLOOKUP($C3440,Sheet3!$B:$I,6,0)</f>
        <v>D1.</v>
      </c>
      <c r="I3440" s="6" t="str">
        <f>+VLOOKUP($C3440,Sheet3!$B:$I,7,0)</f>
        <v>TANTOR</v>
      </c>
      <c r="J3440" s="6" t="str">
        <f>+VLOOKUP($C3440,Sheet3!$B:$I,8,0)</f>
        <v>D</v>
      </c>
      <c r="K3440" s="6" t="str">
        <f t="shared" si="161"/>
        <v>18X6X121/8SAT NUMA 0 D1. TANTOR D</v>
      </c>
      <c r="L3440" s="6" t="str">
        <f t="shared" si="160"/>
        <v>A</v>
      </c>
      <c r="M3440" s="6" t="s">
        <v>6972</v>
      </c>
    </row>
    <row r="3441" spans="1:13">
      <c r="A3441" s="6" t="s">
        <v>11530</v>
      </c>
      <c r="B3441" s="6" t="str">
        <f t="shared" si="159"/>
        <v>l140801988</v>
      </c>
      <c r="C3441" s="6" t="s">
        <v>9126</v>
      </c>
      <c r="D3441" s="6" t="str">
        <f>+VLOOKUP($C3441,Sheet3!$B:$I,2,0)</f>
        <v>18X6X121/8</v>
      </c>
      <c r="E3441" s="6" t="str">
        <f>+VLOOKUP($C3441,Sheet3!$B:$I,3,0)</f>
        <v>SAT</v>
      </c>
      <c r="F3441" s="6" t="str">
        <f>+VLOOKUP($C3441,Sheet3!$B:$I,4,0)</f>
        <v>NUMA</v>
      </c>
      <c r="G3441" s="6">
        <f>+VLOOKUP($C3441,Sheet3!$B:$I,5,0)</f>
        <v>0</v>
      </c>
      <c r="H3441" s="6" t="str">
        <f>+VLOOKUP($C3441,Sheet3!$B:$I,6,0)</f>
        <v>D1.</v>
      </c>
      <c r="I3441" s="6" t="str">
        <f>+VLOOKUP($C3441,Sheet3!$B:$I,7,0)</f>
        <v>TANTOR</v>
      </c>
      <c r="J3441" s="6" t="str">
        <f>+VLOOKUP($C3441,Sheet3!$B:$I,8,0)</f>
        <v>D</v>
      </c>
      <c r="K3441" s="6" t="str">
        <f t="shared" si="161"/>
        <v>18X6X121/8SAT NUMA 0 D1. TANTOR D</v>
      </c>
      <c r="L3441" s="6" t="str">
        <f t="shared" si="160"/>
        <v>A</v>
      </c>
      <c r="M3441" s="6" t="s">
        <v>6972</v>
      </c>
    </row>
    <row r="3442" spans="1:13">
      <c r="A3442" s="6" t="s">
        <v>11531</v>
      </c>
      <c r="B3442" s="6" t="str">
        <f t="shared" si="159"/>
        <v>l140102824</v>
      </c>
      <c r="C3442" s="6" t="s">
        <v>9126</v>
      </c>
      <c r="D3442" s="6" t="str">
        <f>+VLOOKUP($C3442,Sheet3!$B:$I,2,0)</f>
        <v>18X6X121/8</v>
      </c>
      <c r="E3442" s="6" t="str">
        <f>+VLOOKUP($C3442,Sheet3!$B:$I,3,0)</f>
        <v>SAT</v>
      </c>
      <c r="F3442" s="6" t="str">
        <f>+VLOOKUP($C3442,Sheet3!$B:$I,4,0)</f>
        <v>NUMA</v>
      </c>
      <c r="G3442" s="6">
        <f>+VLOOKUP($C3442,Sheet3!$B:$I,5,0)</f>
        <v>0</v>
      </c>
      <c r="H3442" s="6" t="str">
        <f>+VLOOKUP($C3442,Sheet3!$B:$I,6,0)</f>
        <v>D1.</v>
      </c>
      <c r="I3442" s="6" t="str">
        <f>+VLOOKUP($C3442,Sheet3!$B:$I,7,0)</f>
        <v>TANTOR</v>
      </c>
      <c r="J3442" s="6" t="str">
        <f>+VLOOKUP($C3442,Sheet3!$B:$I,8,0)</f>
        <v>D</v>
      </c>
      <c r="K3442" s="6" t="str">
        <f t="shared" si="161"/>
        <v>18X6X121/8SAT NUMA 0 D1. TANTOR D</v>
      </c>
      <c r="L3442" s="6" t="str">
        <f t="shared" si="160"/>
        <v>A</v>
      </c>
      <c r="M3442" s="6" t="s">
        <v>6972</v>
      </c>
    </row>
    <row r="3443" spans="1:13">
      <c r="A3443" s="6" t="s">
        <v>11532</v>
      </c>
      <c r="B3443" s="6" t="str">
        <f t="shared" si="159"/>
        <v>l140801467</v>
      </c>
      <c r="C3443" s="6" t="s">
        <v>9126</v>
      </c>
      <c r="D3443" s="6" t="str">
        <f>+VLOOKUP($C3443,Sheet3!$B:$I,2,0)</f>
        <v>18X6X121/8</v>
      </c>
      <c r="E3443" s="6" t="str">
        <f>+VLOOKUP($C3443,Sheet3!$B:$I,3,0)</f>
        <v>SAT</v>
      </c>
      <c r="F3443" s="6" t="str">
        <f>+VLOOKUP($C3443,Sheet3!$B:$I,4,0)</f>
        <v>NUMA</v>
      </c>
      <c r="G3443" s="6">
        <f>+VLOOKUP($C3443,Sheet3!$B:$I,5,0)</f>
        <v>0</v>
      </c>
      <c r="H3443" s="6" t="str">
        <f>+VLOOKUP($C3443,Sheet3!$B:$I,6,0)</f>
        <v>D1.</v>
      </c>
      <c r="I3443" s="6" t="str">
        <f>+VLOOKUP($C3443,Sheet3!$B:$I,7,0)</f>
        <v>TANTOR</v>
      </c>
      <c r="J3443" s="6" t="str">
        <f>+VLOOKUP($C3443,Sheet3!$B:$I,8,0)</f>
        <v>D</v>
      </c>
      <c r="K3443" s="6" t="str">
        <f t="shared" si="161"/>
        <v>18X6X121/8SAT NUMA 0 D1. TANTOR D</v>
      </c>
      <c r="L3443" s="6" t="str">
        <f t="shared" si="160"/>
        <v>A</v>
      </c>
      <c r="M3443" s="6" t="s">
        <v>6972</v>
      </c>
    </row>
    <row r="3444" spans="1:13">
      <c r="A3444" s="6" t="s">
        <v>11533</v>
      </c>
      <c r="B3444" s="6" t="str">
        <f t="shared" si="159"/>
        <v>l140801266</v>
      </c>
      <c r="C3444" s="6" t="s">
        <v>9126</v>
      </c>
      <c r="D3444" s="6" t="str">
        <f>+VLOOKUP($C3444,Sheet3!$B:$I,2,0)</f>
        <v>18X6X121/8</v>
      </c>
      <c r="E3444" s="6" t="str">
        <f>+VLOOKUP($C3444,Sheet3!$B:$I,3,0)</f>
        <v>SAT</v>
      </c>
      <c r="F3444" s="6" t="str">
        <f>+VLOOKUP($C3444,Sheet3!$B:$I,4,0)</f>
        <v>NUMA</v>
      </c>
      <c r="G3444" s="6">
        <f>+VLOOKUP($C3444,Sheet3!$B:$I,5,0)</f>
        <v>0</v>
      </c>
      <c r="H3444" s="6" t="str">
        <f>+VLOOKUP($C3444,Sheet3!$B:$I,6,0)</f>
        <v>D1.</v>
      </c>
      <c r="I3444" s="6" t="str">
        <f>+VLOOKUP($C3444,Sheet3!$B:$I,7,0)</f>
        <v>TANTOR</v>
      </c>
      <c r="J3444" s="6" t="str">
        <f>+VLOOKUP($C3444,Sheet3!$B:$I,8,0)</f>
        <v>D</v>
      </c>
      <c r="K3444" s="6" t="str">
        <f t="shared" si="161"/>
        <v>18X6X121/8SAT NUMA 0 D1. TANTOR D</v>
      </c>
      <c r="L3444" s="6" t="str">
        <f t="shared" si="160"/>
        <v>A</v>
      </c>
      <c r="M3444" s="6" t="s">
        <v>6972</v>
      </c>
    </row>
    <row r="3445" spans="1:13">
      <c r="A3445" s="6" t="s">
        <v>11534</v>
      </c>
      <c r="B3445" s="6" t="str">
        <f t="shared" si="159"/>
        <v>l140901989</v>
      </c>
      <c r="C3445" s="6" t="s">
        <v>10695</v>
      </c>
      <c r="D3445" s="6" t="str">
        <f>+VLOOKUP($C3445,Sheet3!$B:$I,2,0)</f>
        <v>18X7-8</v>
      </c>
      <c r="E3445" s="6" t="str">
        <f>+VLOOKUP($C3445,Sheet3!$B:$I,3,0)</f>
        <v>LUG</v>
      </c>
      <c r="F3445" s="6" t="str">
        <f>+VLOOKUP($C3445,Sheet3!$B:$I,4,0)</f>
        <v>NUMA</v>
      </c>
      <c r="G3445" s="6">
        <f>+VLOOKUP($C3445,Sheet3!$B:$I,5,0)</f>
        <v>4.33</v>
      </c>
      <c r="H3445" s="6" t="str">
        <f>+VLOOKUP($C3445,Sheet3!$B:$I,6,0)</f>
        <v>M02X</v>
      </c>
      <c r="I3445" s="6" t="str">
        <f>+VLOOKUP($C3445,Sheet3!$B:$I,7,0)</f>
        <v>NUMA</v>
      </c>
      <c r="J3445" s="6" t="str">
        <f>+VLOOKUP($C3445,Sheet3!$B:$I,8,0)</f>
        <v>-</v>
      </c>
      <c r="K3445" s="6" t="str">
        <f t="shared" si="161"/>
        <v>18X7-8LUG NUMA 4.33 M02X NUMA -</v>
      </c>
      <c r="L3445" s="6" t="str">
        <f t="shared" si="160"/>
        <v>A</v>
      </c>
      <c r="M3445" s="6" t="s">
        <v>6972</v>
      </c>
    </row>
    <row r="3446" spans="1:13">
      <c r="A3446" s="6" t="s">
        <v>11535</v>
      </c>
      <c r="B3446" s="6" t="str">
        <f t="shared" si="159"/>
        <v>l160804192</v>
      </c>
      <c r="C3446" s="6" t="s">
        <v>11536</v>
      </c>
      <c r="D3446" s="6" t="str">
        <f>+VLOOKUP($C3446,Sheet3!$B:$I,2,0)</f>
        <v>18X6X121/8</v>
      </c>
      <c r="E3446" s="6" t="str">
        <f>+VLOOKUP($C3446,Sheet3!$B:$I,3,0)</f>
        <v>SAT-BR</v>
      </c>
      <c r="F3446" s="6" t="str">
        <f>+VLOOKUP($C3446,Sheet3!$B:$I,4,0)</f>
        <v>SUPERGRIP</v>
      </c>
      <c r="G3446" s="6">
        <f>+VLOOKUP($C3446,Sheet3!$B:$I,5,0)</f>
        <v>0</v>
      </c>
      <c r="H3446" s="6" t="str">
        <f>+VLOOKUP($C3446,Sheet3!$B:$I,6,0)</f>
        <v>P5</v>
      </c>
      <c r="I3446" s="6" t="str">
        <f>+VLOOKUP($C3446,Sheet3!$B:$I,7,0)</f>
        <v>SUPERGRIP</v>
      </c>
      <c r="J3446" s="6" t="str">
        <f>+VLOOKUP($C3446,Sheet3!$B:$I,8,0)</f>
        <v>BRUTE</v>
      </c>
      <c r="K3446" s="6" t="str">
        <f t="shared" si="161"/>
        <v>18X6X121/8SAT-BR SUPERGRIP 0 P5 SUPERGRIP BRUTE</v>
      </c>
      <c r="L3446" s="6" t="str">
        <f t="shared" si="160"/>
        <v>A</v>
      </c>
      <c r="M3446" s="6" t="s">
        <v>6972</v>
      </c>
    </row>
    <row r="3447" spans="1:13">
      <c r="A3447" s="6" t="s">
        <v>11537</v>
      </c>
      <c r="B3447" s="6" t="str">
        <f t="shared" si="159"/>
        <v>l140102704</v>
      </c>
      <c r="C3447" s="6" t="s">
        <v>9126</v>
      </c>
      <c r="D3447" s="6" t="str">
        <f>+VLOOKUP($C3447,Sheet3!$B:$I,2,0)</f>
        <v>18X6X121/8</v>
      </c>
      <c r="E3447" s="6" t="str">
        <f>+VLOOKUP($C3447,Sheet3!$B:$I,3,0)</f>
        <v>SAT</v>
      </c>
      <c r="F3447" s="6" t="str">
        <f>+VLOOKUP($C3447,Sheet3!$B:$I,4,0)</f>
        <v>NUMA</v>
      </c>
      <c r="G3447" s="6">
        <f>+VLOOKUP($C3447,Sheet3!$B:$I,5,0)</f>
        <v>0</v>
      </c>
      <c r="H3447" s="6" t="str">
        <f>+VLOOKUP($C3447,Sheet3!$B:$I,6,0)</f>
        <v>D1.</v>
      </c>
      <c r="I3447" s="6" t="str">
        <f>+VLOOKUP($C3447,Sheet3!$B:$I,7,0)</f>
        <v>TANTOR</v>
      </c>
      <c r="J3447" s="6" t="str">
        <f>+VLOOKUP($C3447,Sheet3!$B:$I,8,0)</f>
        <v>D</v>
      </c>
      <c r="K3447" s="6" t="str">
        <f t="shared" si="161"/>
        <v>18X6X121/8SAT NUMA 0 D1. TANTOR D</v>
      </c>
      <c r="L3447" s="6" t="str">
        <f t="shared" si="160"/>
        <v>A</v>
      </c>
      <c r="M3447" s="6" t="s">
        <v>6972</v>
      </c>
    </row>
    <row r="3448" spans="1:13">
      <c r="A3448" s="6" t="s">
        <v>11538</v>
      </c>
      <c r="B3448" s="6" t="str">
        <f t="shared" si="159"/>
        <v>l140801292</v>
      </c>
      <c r="C3448" s="6" t="s">
        <v>9126</v>
      </c>
      <c r="D3448" s="6" t="str">
        <f>+VLOOKUP($C3448,Sheet3!$B:$I,2,0)</f>
        <v>18X6X121/8</v>
      </c>
      <c r="E3448" s="6" t="str">
        <f>+VLOOKUP($C3448,Sheet3!$B:$I,3,0)</f>
        <v>SAT</v>
      </c>
      <c r="F3448" s="6" t="str">
        <f>+VLOOKUP($C3448,Sheet3!$B:$I,4,0)</f>
        <v>NUMA</v>
      </c>
      <c r="G3448" s="6">
        <f>+VLOOKUP($C3448,Sheet3!$B:$I,5,0)</f>
        <v>0</v>
      </c>
      <c r="H3448" s="6" t="str">
        <f>+VLOOKUP($C3448,Sheet3!$B:$I,6,0)</f>
        <v>D1.</v>
      </c>
      <c r="I3448" s="6" t="str">
        <f>+VLOOKUP($C3448,Sheet3!$B:$I,7,0)</f>
        <v>TANTOR</v>
      </c>
      <c r="J3448" s="6" t="str">
        <f>+VLOOKUP($C3448,Sheet3!$B:$I,8,0)</f>
        <v>D</v>
      </c>
      <c r="K3448" s="6" t="str">
        <f t="shared" si="161"/>
        <v>18X6X121/8SAT NUMA 0 D1. TANTOR D</v>
      </c>
      <c r="L3448" s="6" t="str">
        <f t="shared" si="160"/>
        <v>A</v>
      </c>
      <c r="M3448" s="6" t="s">
        <v>6972</v>
      </c>
    </row>
    <row r="3449" spans="1:13">
      <c r="A3449" s="6" t="s">
        <v>11539</v>
      </c>
      <c r="B3449" s="6" t="str">
        <f t="shared" si="159"/>
        <v>l140802010</v>
      </c>
      <c r="C3449" s="6" t="s">
        <v>9126</v>
      </c>
      <c r="D3449" s="6" t="str">
        <f>+VLOOKUP($C3449,Sheet3!$B:$I,2,0)</f>
        <v>18X6X121/8</v>
      </c>
      <c r="E3449" s="6" t="str">
        <f>+VLOOKUP($C3449,Sheet3!$B:$I,3,0)</f>
        <v>SAT</v>
      </c>
      <c r="F3449" s="6" t="str">
        <f>+VLOOKUP($C3449,Sheet3!$B:$I,4,0)</f>
        <v>NUMA</v>
      </c>
      <c r="G3449" s="6">
        <f>+VLOOKUP($C3449,Sheet3!$B:$I,5,0)</f>
        <v>0</v>
      </c>
      <c r="H3449" s="6" t="str">
        <f>+VLOOKUP($C3449,Sheet3!$B:$I,6,0)</f>
        <v>D1.</v>
      </c>
      <c r="I3449" s="6" t="str">
        <f>+VLOOKUP($C3449,Sheet3!$B:$I,7,0)</f>
        <v>TANTOR</v>
      </c>
      <c r="J3449" s="6" t="str">
        <f>+VLOOKUP($C3449,Sheet3!$B:$I,8,0)</f>
        <v>D</v>
      </c>
      <c r="K3449" s="6" t="str">
        <f t="shared" si="161"/>
        <v>18X6X121/8SAT NUMA 0 D1. TANTOR D</v>
      </c>
      <c r="L3449" s="6" t="str">
        <f t="shared" si="160"/>
        <v>A</v>
      </c>
      <c r="M3449" s="6" t="s">
        <v>6972</v>
      </c>
    </row>
    <row r="3450" spans="1:13">
      <c r="A3450" s="6" t="s">
        <v>11540</v>
      </c>
      <c r="B3450" s="6" t="str">
        <f t="shared" si="159"/>
        <v>l140801427</v>
      </c>
      <c r="C3450" s="6" t="s">
        <v>9126</v>
      </c>
      <c r="D3450" s="6" t="str">
        <f>+VLOOKUP($C3450,Sheet3!$B:$I,2,0)</f>
        <v>18X6X121/8</v>
      </c>
      <c r="E3450" s="6" t="str">
        <f>+VLOOKUP($C3450,Sheet3!$B:$I,3,0)</f>
        <v>SAT</v>
      </c>
      <c r="F3450" s="6" t="str">
        <f>+VLOOKUP($C3450,Sheet3!$B:$I,4,0)</f>
        <v>NUMA</v>
      </c>
      <c r="G3450" s="6">
        <f>+VLOOKUP($C3450,Sheet3!$B:$I,5,0)</f>
        <v>0</v>
      </c>
      <c r="H3450" s="6" t="str">
        <f>+VLOOKUP($C3450,Sheet3!$B:$I,6,0)</f>
        <v>D1.</v>
      </c>
      <c r="I3450" s="6" t="str">
        <f>+VLOOKUP($C3450,Sheet3!$B:$I,7,0)</f>
        <v>TANTOR</v>
      </c>
      <c r="J3450" s="6" t="str">
        <f>+VLOOKUP($C3450,Sheet3!$B:$I,8,0)</f>
        <v>D</v>
      </c>
      <c r="K3450" s="6" t="str">
        <f t="shared" si="161"/>
        <v>18X6X121/8SAT NUMA 0 D1. TANTOR D</v>
      </c>
      <c r="L3450" s="6" t="str">
        <f t="shared" si="160"/>
        <v>A</v>
      </c>
      <c r="M3450" s="6" t="s">
        <v>6972</v>
      </c>
    </row>
    <row r="3451" spans="1:13">
      <c r="A3451" s="6" t="s">
        <v>11541</v>
      </c>
      <c r="B3451" s="6" t="str">
        <f t="shared" si="159"/>
        <v>l140105766</v>
      </c>
      <c r="C3451" s="6" t="s">
        <v>9067</v>
      </c>
      <c r="D3451" s="6" t="str">
        <f>+VLOOKUP($C3451,Sheet3!$B:$I,2,0)</f>
        <v>15X6X111/4</v>
      </c>
      <c r="E3451" s="6" t="str">
        <f>+VLOOKUP($C3451,Sheet3!$B:$I,3,0)</f>
        <v>SM</v>
      </c>
      <c r="F3451" s="6" t="str">
        <f>+VLOOKUP($C3451,Sheet3!$B:$I,4,0)</f>
        <v>NUMA</v>
      </c>
      <c r="G3451" s="6">
        <f>+VLOOKUP($C3451,Sheet3!$B:$I,5,0)</f>
        <v>0</v>
      </c>
      <c r="H3451" s="6" t="str">
        <f>+VLOOKUP($C3451,Sheet3!$B:$I,6,0)</f>
        <v>P5</v>
      </c>
      <c r="I3451" s="6" t="str">
        <f>+VLOOKUP($C3451,Sheet3!$B:$I,7,0)</f>
        <v>NUMA</v>
      </c>
      <c r="J3451" s="6" t="str">
        <f>+VLOOKUP($C3451,Sheet3!$B:$I,8,0)</f>
        <v>P</v>
      </c>
      <c r="K3451" s="6" t="str">
        <f t="shared" si="161"/>
        <v>15X6X111/4SM NUMA 0 P5 NUMA P</v>
      </c>
      <c r="L3451" s="6" t="str">
        <f t="shared" si="160"/>
        <v>A</v>
      </c>
      <c r="M3451" s="6" t="s">
        <v>6972</v>
      </c>
    </row>
    <row r="3452" spans="1:13">
      <c r="A3452" s="6" t="s">
        <v>11542</v>
      </c>
      <c r="B3452" s="6" t="str">
        <f t="shared" si="159"/>
        <v>l150505925</v>
      </c>
      <c r="C3452" s="6" t="s">
        <v>7365</v>
      </c>
      <c r="D3452" s="6" t="str">
        <f>+VLOOKUP($C3452,Sheet3!$B:$I,2,0)</f>
        <v>161/4X5X111/4</v>
      </c>
      <c r="E3452" s="6" t="str">
        <f>+VLOOKUP($C3452,Sheet3!$B:$I,3,0)</f>
        <v>SM</v>
      </c>
      <c r="F3452" s="6" t="str">
        <f>+VLOOKUP($C3452,Sheet3!$B:$I,4,0)</f>
        <v>NUMA</v>
      </c>
      <c r="G3452" s="6">
        <f>+VLOOKUP($C3452,Sheet3!$B:$I,5,0)</f>
        <v>0</v>
      </c>
      <c r="H3452" s="6" t="str">
        <f>+VLOOKUP($C3452,Sheet3!$B:$I,6,0)</f>
        <v>D1.</v>
      </c>
      <c r="I3452" s="6" t="str">
        <f>+VLOOKUP($C3452,Sheet3!$B:$I,7,0)</f>
        <v>TALON</v>
      </c>
      <c r="J3452" s="6" t="str">
        <f>+VLOOKUP($C3452,Sheet3!$B:$I,8,0)</f>
        <v>D</v>
      </c>
      <c r="K3452" s="6" t="str">
        <f t="shared" si="161"/>
        <v>161/4X5X111/4SM NUMA 0 D1. TALON D</v>
      </c>
      <c r="L3452" s="6" t="str">
        <f t="shared" si="160"/>
        <v>A</v>
      </c>
      <c r="M3452" s="6" t="s">
        <v>6972</v>
      </c>
    </row>
    <row r="3453" spans="1:13">
      <c r="A3453" s="6" t="s">
        <v>11543</v>
      </c>
      <c r="B3453" s="6" t="str">
        <f t="shared" si="159"/>
        <v>l140801379</v>
      </c>
      <c r="C3453" s="6" t="s">
        <v>9126</v>
      </c>
      <c r="D3453" s="6" t="str">
        <f>+VLOOKUP($C3453,Sheet3!$B:$I,2,0)</f>
        <v>18X6X121/8</v>
      </c>
      <c r="E3453" s="6" t="str">
        <f>+VLOOKUP($C3453,Sheet3!$B:$I,3,0)</f>
        <v>SAT</v>
      </c>
      <c r="F3453" s="6" t="str">
        <f>+VLOOKUP($C3453,Sheet3!$B:$I,4,0)</f>
        <v>NUMA</v>
      </c>
      <c r="G3453" s="6">
        <f>+VLOOKUP($C3453,Sheet3!$B:$I,5,0)</f>
        <v>0</v>
      </c>
      <c r="H3453" s="6" t="str">
        <f>+VLOOKUP($C3453,Sheet3!$B:$I,6,0)</f>
        <v>D1.</v>
      </c>
      <c r="I3453" s="6" t="str">
        <f>+VLOOKUP($C3453,Sheet3!$B:$I,7,0)</f>
        <v>TANTOR</v>
      </c>
      <c r="J3453" s="6" t="str">
        <f>+VLOOKUP($C3453,Sheet3!$B:$I,8,0)</f>
        <v>D</v>
      </c>
      <c r="K3453" s="6" t="str">
        <f t="shared" si="161"/>
        <v>18X6X121/8SAT NUMA 0 D1. TANTOR D</v>
      </c>
      <c r="L3453" s="6" t="str">
        <f t="shared" si="160"/>
        <v>A</v>
      </c>
      <c r="M3453" s="6" t="s">
        <v>6972</v>
      </c>
    </row>
    <row r="3454" spans="1:13">
      <c r="A3454" s="6" t="s">
        <v>11544</v>
      </c>
      <c r="B3454" s="6" t="str">
        <f t="shared" si="159"/>
        <v>l140801321</v>
      </c>
      <c r="C3454" s="6" t="s">
        <v>9126</v>
      </c>
      <c r="D3454" s="6" t="str">
        <f>+VLOOKUP($C3454,Sheet3!$B:$I,2,0)</f>
        <v>18X6X121/8</v>
      </c>
      <c r="E3454" s="6" t="str">
        <f>+VLOOKUP($C3454,Sheet3!$B:$I,3,0)</f>
        <v>SAT</v>
      </c>
      <c r="F3454" s="6" t="str">
        <f>+VLOOKUP($C3454,Sheet3!$B:$I,4,0)</f>
        <v>NUMA</v>
      </c>
      <c r="G3454" s="6">
        <f>+VLOOKUP($C3454,Sheet3!$B:$I,5,0)</f>
        <v>0</v>
      </c>
      <c r="H3454" s="6" t="str">
        <f>+VLOOKUP($C3454,Sheet3!$B:$I,6,0)</f>
        <v>D1.</v>
      </c>
      <c r="I3454" s="6" t="str">
        <f>+VLOOKUP($C3454,Sheet3!$B:$I,7,0)</f>
        <v>TANTOR</v>
      </c>
      <c r="J3454" s="6" t="str">
        <f>+VLOOKUP($C3454,Sheet3!$B:$I,8,0)</f>
        <v>D</v>
      </c>
      <c r="K3454" s="6" t="str">
        <f t="shared" si="161"/>
        <v>18X6X121/8SAT NUMA 0 D1. TANTOR D</v>
      </c>
      <c r="L3454" s="6" t="str">
        <f t="shared" si="160"/>
        <v>A</v>
      </c>
      <c r="M3454" s="6" t="s">
        <v>6972</v>
      </c>
    </row>
    <row r="3455" spans="1:13">
      <c r="A3455" s="6" t="s">
        <v>11545</v>
      </c>
      <c r="B3455" s="6" t="str">
        <f t="shared" si="159"/>
        <v>l140801345</v>
      </c>
      <c r="C3455" s="6" t="s">
        <v>9126</v>
      </c>
      <c r="D3455" s="6" t="str">
        <f>+VLOOKUP($C3455,Sheet3!$B:$I,2,0)</f>
        <v>18X6X121/8</v>
      </c>
      <c r="E3455" s="6" t="str">
        <f>+VLOOKUP($C3455,Sheet3!$B:$I,3,0)</f>
        <v>SAT</v>
      </c>
      <c r="F3455" s="6" t="str">
        <f>+VLOOKUP($C3455,Sheet3!$B:$I,4,0)</f>
        <v>NUMA</v>
      </c>
      <c r="G3455" s="6">
        <f>+VLOOKUP($C3455,Sheet3!$B:$I,5,0)</f>
        <v>0</v>
      </c>
      <c r="H3455" s="6" t="str">
        <f>+VLOOKUP($C3455,Sheet3!$B:$I,6,0)</f>
        <v>D1.</v>
      </c>
      <c r="I3455" s="6" t="str">
        <f>+VLOOKUP($C3455,Sheet3!$B:$I,7,0)</f>
        <v>TANTOR</v>
      </c>
      <c r="J3455" s="6" t="str">
        <f>+VLOOKUP($C3455,Sheet3!$B:$I,8,0)</f>
        <v>D</v>
      </c>
      <c r="K3455" s="6" t="str">
        <f t="shared" si="161"/>
        <v>18X6X121/8SAT NUMA 0 D1. TANTOR D</v>
      </c>
      <c r="L3455" s="6" t="str">
        <f t="shared" si="160"/>
        <v>A</v>
      </c>
      <c r="M3455" s="6" t="s">
        <v>6972</v>
      </c>
    </row>
    <row r="3456" spans="1:13">
      <c r="A3456" s="6" t="s">
        <v>11546</v>
      </c>
      <c r="B3456" s="6" t="str">
        <f t="shared" si="159"/>
        <v>l140102109</v>
      </c>
      <c r="C3456" s="6" t="s">
        <v>10794</v>
      </c>
      <c r="D3456" s="6" t="str">
        <f>+VLOOKUP($C3456,Sheet3!$B:$I,2,0)</f>
        <v>13X31/2X8</v>
      </c>
      <c r="E3456" s="6" t="str">
        <f>+VLOOKUP($C3456,Sheet3!$B:$I,3,0)</f>
        <v>SM</v>
      </c>
      <c r="F3456" s="6" t="str">
        <f>+VLOOKUP($C3456,Sheet3!$B:$I,4,0)</f>
        <v>NUMA</v>
      </c>
      <c r="G3456" s="6">
        <f>+VLOOKUP($C3456,Sheet3!$B:$I,5,0)</f>
        <v>0</v>
      </c>
      <c r="H3456" s="6" t="str">
        <f>+VLOOKUP($C3456,Sheet3!$B:$I,6,0)</f>
        <v>P5</v>
      </c>
      <c r="I3456" s="6" t="str">
        <f>+VLOOKUP($C3456,Sheet3!$B:$I,7,0)</f>
        <v>TOTALSOURCE</v>
      </c>
      <c r="J3456" s="6" t="str">
        <f>+VLOOKUP($C3456,Sheet3!$B:$I,8,0)</f>
        <v>P</v>
      </c>
      <c r="K3456" s="6" t="str">
        <f t="shared" si="161"/>
        <v>13X31/2X8SM NUMA 0 P5 TOTALSOURCE P</v>
      </c>
      <c r="L3456" s="6" t="str">
        <f t="shared" si="160"/>
        <v>A</v>
      </c>
      <c r="M3456" s="6" t="s">
        <v>6972</v>
      </c>
    </row>
    <row r="3457" spans="1:13">
      <c r="A3457" s="6" t="s">
        <v>11547</v>
      </c>
      <c r="B3457" s="6" t="str">
        <f t="shared" si="159"/>
        <v>l140901948</v>
      </c>
      <c r="C3457" s="6" t="s">
        <v>10695</v>
      </c>
      <c r="D3457" s="6" t="str">
        <f>+VLOOKUP($C3457,Sheet3!$B:$I,2,0)</f>
        <v>18X7-8</v>
      </c>
      <c r="E3457" s="6" t="str">
        <f>+VLOOKUP($C3457,Sheet3!$B:$I,3,0)</f>
        <v>LUG</v>
      </c>
      <c r="F3457" s="6" t="str">
        <f>+VLOOKUP($C3457,Sheet3!$B:$I,4,0)</f>
        <v>NUMA</v>
      </c>
      <c r="G3457" s="6">
        <f>+VLOOKUP($C3457,Sheet3!$B:$I,5,0)</f>
        <v>4.33</v>
      </c>
      <c r="H3457" s="6" t="str">
        <f>+VLOOKUP($C3457,Sheet3!$B:$I,6,0)</f>
        <v>M02X</v>
      </c>
      <c r="I3457" s="6" t="str">
        <f>+VLOOKUP($C3457,Sheet3!$B:$I,7,0)</f>
        <v>NUMA</v>
      </c>
      <c r="J3457" s="6" t="str">
        <f>+VLOOKUP($C3457,Sheet3!$B:$I,8,0)</f>
        <v>-</v>
      </c>
      <c r="K3457" s="6" t="str">
        <f t="shared" si="161"/>
        <v>18X7-8LUG NUMA 4.33 M02X NUMA -</v>
      </c>
      <c r="L3457" s="6" t="str">
        <f t="shared" si="160"/>
        <v>A</v>
      </c>
      <c r="M3457" s="6" t="s">
        <v>6972</v>
      </c>
    </row>
    <row r="3458" spans="1:13">
      <c r="A3458" s="6" t="s">
        <v>11548</v>
      </c>
      <c r="B3458" s="6" t="str">
        <f t="shared" ref="B3458:B3521" si="162">+MID(A3458,9,10)</f>
        <v>l140801560</v>
      </c>
      <c r="C3458" s="6" t="s">
        <v>9126</v>
      </c>
      <c r="D3458" s="6" t="str">
        <f>+VLOOKUP($C3458,Sheet3!$B:$I,2,0)</f>
        <v>18X6X121/8</v>
      </c>
      <c r="E3458" s="6" t="str">
        <f>+VLOOKUP($C3458,Sheet3!$B:$I,3,0)</f>
        <v>SAT</v>
      </c>
      <c r="F3458" s="6" t="str">
        <f>+VLOOKUP($C3458,Sheet3!$B:$I,4,0)</f>
        <v>NUMA</v>
      </c>
      <c r="G3458" s="6">
        <f>+VLOOKUP($C3458,Sheet3!$B:$I,5,0)</f>
        <v>0</v>
      </c>
      <c r="H3458" s="6" t="str">
        <f>+VLOOKUP($C3458,Sheet3!$B:$I,6,0)</f>
        <v>D1.</v>
      </c>
      <c r="I3458" s="6" t="str">
        <f>+VLOOKUP($C3458,Sheet3!$B:$I,7,0)</f>
        <v>TANTOR</v>
      </c>
      <c r="J3458" s="6" t="str">
        <f>+VLOOKUP($C3458,Sheet3!$B:$I,8,0)</f>
        <v>D</v>
      </c>
      <c r="K3458" s="6" t="str">
        <f t="shared" si="161"/>
        <v>18X6X121/8SAT NUMA 0 D1. TANTOR D</v>
      </c>
      <c r="L3458" s="6" t="str">
        <f t="shared" ref="L3458:L3521" si="163">+RIGHT(A3458,1)</f>
        <v>A</v>
      </c>
      <c r="M3458" s="6" t="s">
        <v>6972</v>
      </c>
    </row>
    <row r="3459" spans="1:13">
      <c r="A3459" s="6" t="s">
        <v>11549</v>
      </c>
      <c r="B3459" s="6" t="str">
        <f t="shared" si="162"/>
        <v>l140801248</v>
      </c>
      <c r="C3459" s="6" t="s">
        <v>9126</v>
      </c>
      <c r="D3459" s="6" t="str">
        <f>+VLOOKUP($C3459,Sheet3!$B:$I,2,0)</f>
        <v>18X6X121/8</v>
      </c>
      <c r="E3459" s="6" t="str">
        <f>+VLOOKUP($C3459,Sheet3!$B:$I,3,0)</f>
        <v>SAT</v>
      </c>
      <c r="F3459" s="6" t="str">
        <f>+VLOOKUP($C3459,Sheet3!$B:$I,4,0)</f>
        <v>NUMA</v>
      </c>
      <c r="G3459" s="6">
        <f>+VLOOKUP($C3459,Sheet3!$B:$I,5,0)</f>
        <v>0</v>
      </c>
      <c r="H3459" s="6" t="str">
        <f>+VLOOKUP($C3459,Sheet3!$B:$I,6,0)</f>
        <v>D1.</v>
      </c>
      <c r="I3459" s="6" t="str">
        <f>+VLOOKUP($C3459,Sheet3!$B:$I,7,0)</f>
        <v>TANTOR</v>
      </c>
      <c r="J3459" s="6" t="str">
        <f>+VLOOKUP($C3459,Sheet3!$B:$I,8,0)</f>
        <v>D</v>
      </c>
      <c r="K3459" s="6" t="str">
        <f t="shared" ref="K3459:K3522" si="164">CONCATENATE(D3459,E3459," ",F3459," ",G3459," ",H3459," ",I3459," ",J3459)</f>
        <v>18X6X121/8SAT NUMA 0 D1. TANTOR D</v>
      </c>
      <c r="L3459" s="6" t="str">
        <f t="shared" si="163"/>
        <v>A</v>
      </c>
      <c r="M3459" s="6" t="s">
        <v>6972</v>
      </c>
    </row>
    <row r="3460" spans="1:13">
      <c r="A3460" s="6" t="s">
        <v>11550</v>
      </c>
      <c r="B3460" s="6" t="str">
        <f t="shared" si="162"/>
        <v>l151206151</v>
      </c>
      <c r="C3460" s="6" t="s">
        <v>9102</v>
      </c>
      <c r="D3460" s="6" t="str">
        <f>+VLOOKUP($C3460,Sheet3!$B:$I,2,0)</f>
        <v>18X7X121/8</v>
      </c>
      <c r="E3460" s="6" t="str">
        <f>+VLOOKUP($C3460,Sheet3!$B:$I,3,0)</f>
        <v>ML</v>
      </c>
      <c r="F3460" s="6" t="str">
        <f>+VLOOKUP($C3460,Sheet3!$B:$I,4,0)</f>
        <v>NUMA</v>
      </c>
      <c r="G3460" s="6">
        <f>+VLOOKUP($C3460,Sheet3!$B:$I,5,0)</f>
        <v>0</v>
      </c>
      <c r="H3460" s="6" t="str">
        <f>+VLOOKUP($C3460,Sheet3!$B:$I,6,0)</f>
        <v>P5</v>
      </c>
      <c r="I3460" s="6" t="str">
        <f>+VLOOKUP($C3460,Sheet3!$B:$I,7,0)</f>
        <v>NUMA</v>
      </c>
      <c r="J3460" s="6" t="str">
        <f>+VLOOKUP($C3460,Sheet3!$B:$I,8,0)</f>
        <v>XP</v>
      </c>
      <c r="K3460" s="6" t="str">
        <f t="shared" si="164"/>
        <v>18X7X121/8ML NUMA 0 P5 NUMA XP</v>
      </c>
      <c r="L3460" s="6" t="str">
        <f t="shared" si="163"/>
        <v>A</v>
      </c>
      <c r="M3460" s="6" t="s">
        <v>6972</v>
      </c>
    </row>
    <row r="3461" spans="1:13">
      <c r="A3461" s="6" t="s">
        <v>11551</v>
      </c>
      <c r="B3461" s="6" t="str">
        <f t="shared" si="162"/>
        <v>l140801285</v>
      </c>
      <c r="C3461" s="6" t="s">
        <v>11416</v>
      </c>
      <c r="D3461" s="6" t="str">
        <f>+VLOOKUP($C3461,Sheet3!$B:$I,2,0)</f>
        <v>18X6X121/8</v>
      </c>
      <c r="E3461" s="6" t="str">
        <f>+VLOOKUP($C3461,Sheet3!$B:$I,3,0)</f>
        <v>SM</v>
      </c>
      <c r="F3461" s="6" t="str">
        <f>+VLOOKUP($C3461,Sheet3!$B:$I,4,0)</f>
        <v>NUMA</v>
      </c>
      <c r="G3461" s="6">
        <f>+VLOOKUP($C3461,Sheet3!$B:$I,5,0)</f>
        <v>0</v>
      </c>
      <c r="H3461" s="6" t="str">
        <f>+VLOOKUP($C3461,Sheet3!$B:$I,6,0)</f>
        <v>D1.</v>
      </c>
      <c r="I3461" s="6" t="str">
        <f>+VLOOKUP($C3461,Sheet3!$B:$I,7,0)</f>
        <v>TANTOR</v>
      </c>
      <c r="J3461" s="6" t="str">
        <f>+VLOOKUP($C3461,Sheet3!$B:$I,8,0)</f>
        <v>D</v>
      </c>
      <c r="K3461" s="6" t="str">
        <f t="shared" si="164"/>
        <v>18X6X121/8SM NUMA 0 D1. TANTOR D</v>
      </c>
      <c r="L3461" s="6" t="str">
        <f t="shared" si="163"/>
        <v>A</v>
      </c>
      <c r="M3461" s="6" t="s">
        <v>6972</v>
      </c>
    </row>
    <row r="3462" spans="1:13">
      <c r="A3462" s="6" t="s">
        <v>11552</v>
      </c>
      <c r="B3462" s="6" t="str">
        <f t="shared" si="162"/>
        <v>l151000261</v>
      </c>
      <c r="C3462" s="6" t="s">
        <v>8682</v>
      </c>
      <c r="D3462" s="6" t="str">
        <f>+VLOOKUP($C3462,Sheet3!$B:$I,2,0)</f>
        <v>406X125</v>
      </c>
      <c r="E3462" s="6" t="str">
        <f>+VLOOKUP($C3462,Sheet3!$B:$I,3,0)</f>
        <v>S</v>
      </c>
      <c r="F3462" s="6" t="str">
        <f>+VLOOKUP($C3462,Sheet3!$B:$I,4,0)</f>
        <v>APW</v>
      </c>
      <c r="G3462" s="6">
        <f>+VLOOKUP($C3462,Sheet3!$B:$I,5,0)</f>
        <v>0</v>
      </c>
      <c r="H3462" s="6" t="str">
        <f>+VLOOKUP($C3462,Sheet3!$B:$I,6,0)</f>
        <v>P5N</v>
      </c>
      <c r="I3462" s="6" t="str">
        <f>+VLOOKUP($C3462,Sheet3!$B:$I,7,0)</f>
        <v>TOTALSOURCE</v>
      </c>
      <c r="J3462" s="6" t="str">
        <f>+VLOOKUP($C3462,Sheet3!$B:$I,8,0)</f>
        <v>-</v>
      </c>
      <c r="K3462" s="6" t="str">
        <f t="shared" si="164"/>
        <v>406X125S APW 0 P5N TOTALSOURCE -</v>
      </c>
      <c r="L3462" s="6" t="str">
        <f t="shared" si="163"/>
        <v>A</v>
      </c>
      <c r="M3462" s="6" t="s">
        <v>6972</v>
      </c>
    </row>
    <row r="3463" spans="1:13">
      <c r="A3463" s="6" t="s">
        <v>11553</v>
      </c>
      <c r="B3463" s="6" t="str">
        <f t="shared" si="162"/>
        <v>l151002319</v>
      </c>
      <c r="C3463" s="6" t="s">
        <v>8682</v>
      </c>
      <c r="D3463" s="6" t="str">
        <f>+VLOOKUP($C3463,Sheet3!$B:$I,2,0)</f>
        <v>406X125</v>
      </c>
      <c r="E3463" s="6" t="str">
        <f>+VLOOKUP($C3463,Sheet3!$B:$I,3,0)</f>
        <v>S</v>
      </c>
      <c r="F3463" s="6" t="str">
        <f>+VLOOKUP($C3463,Sheet3!$B:$I,4,0)</f>
        <v>APW</v>
      </c>
      <c r="G3463" s="6">
        <f>+VLOOKUP($C3463,Sheet3!$B:$I,5,0)</f>
        <v>0</v>
      </c>
      <c r="H3463" s="6" t="str">
        <f>+VLOOKUP($C3463,Sheet3!$B:$I,6,0)</f>
        <v>P5N</v>
      </c>
      <c r="I3463" s="6" t="str">
        <f>+VLOOKUP($C3463,Sheet3!$B:$I,7,0)</f>
        <v>TOTALSOURCE</v>
      </c>
      <c r="J3463" s="6" t="str">
        <f>+VLOOKUP($C3463,Sheet3!$B:$I,8,0)</f>
        <v>-</v>
      </c>
      <c r="K3463" s="6" t="str">
        <f t="shared" si="164"/>
        <v>406X125S APW 0 P5N TOTALSOURCE -</v>
      </c>
      <c r="L3463" s="6" t="str">
        <f t="shared" si="163"/>
        <v>A</v>
      </c>
      <c r="M3463" s="6" t="s">
        <v>6972</v>
      </c>
    </row>
    <row r="3464" spans="1:13">
      <c r="A3464" s="6" t="s">
        <v>11554</v>
      </c>
      <c r="B3464" s="6" t="str">
        <f t="shared" si="162"/>
        <v>l151002900</v>
      </c>
      <c r="C3464" s="6" t="s">
        <v>8682</v>
      </c>
      <c r="D3464" s="6" t="str">
        <f>+VLOOKUP($C3464,Sheet3!$B:$I,2,0)</f>
        <v>406X125</v>
      </c>
      <c r="E3464" s="6" t="str">
        <f>+VLOOKUP($C3464,Sheet3!$B:$I,3,0)</f>
        <v>S</v>
      </c>
      <c r="F3464" s="6" t="str">
        <f>+VLOOKUP($C3464,Sheet3!$B:$I,4,0)</f>
        <v>APW</v>
      </c>
      <c r="G3464" s="6">
        <f>+VLOOKUP($C3464,Sheet3!$B:$I,5,0)</f>
        <v>0</v>
      </c>
      <c r="H3464" s="6" t="str">
        <f>+VLOOKUP($C3464,Sheet3!$B:$I,6,0)</f>
        <v>P5N</v>
      </c>
      <c r="I3464" s="6" t="str">
        <f>+VLOOKUP($C3464,Sheet3!$B:$I,7,0)</f>
        <v>TOTALSOURCE</v>
      </c>
      <c r="J3464" s="6" t="str">
        <f>+VLOOKUP($C3464,Sheet3!$B:$I,8,0)</f>
        <v>-</v>
      </c>
      <c r="K3464" s="6" t="str">
        <f t="shared" si="164"/>
        <v>406X125S APW 0 P5N TOTALSOURCE -</v>
      </c>
      <c r="L3464" s="6" t="str">
        <f t="shared" si="163"/>
        <v>A</v>
      </c>
      <c r="M3464" s="6" t="s">
        <v>6972</v>
      </c>
    </row>
    <row r="3465" spans="1:13">
      <c r="A3465" s="6" t="s">
        <v>11555</v>
      </c>
      <c r="B3465" s="6" t="str">
        <f t="shared" si="162"/>
        <v>l151000288</v>
      </c>
      <c r="C3465" s="6" t="s">
        <v>8682</v>
      </c>
      <c r="D3465" s="6" t="str">
        <f>+VLOOKUP($C3465,Sheet3!$B:$I,2,0)</f>
        <v>406X125</v>
      </c>
      <c r="E3465" s="6" t="str">
        <f>+VLOOKUP($C3465,Sheet3!$B:$I,3,0)</f>
        <v>S</v>
      </c>
      <c r="F3465" s="6" t="str">
        <f>+VLOOKUP($C3465,Sheet3!$B:$I,4,0)</f>
        <v>APW</v>
      </c>
      <c r="G3465" s="6">
        <f>+VLOOKUP($C3465,Sheet3!$B:$I,5,0)</f>
        <v>0</v>
      </c>
      <c r="H3465" s="6" t="str">
        <f>+VLOOKUP($C3465,Sheet3!$B:$I,6,0)</f>
        <v>P5N</v>
      </c>
      <c r="I3465" s="6" t="str">
        <f>+VLOOKUP($C3465,Sheet3!$B:$I,7,0)</f>
        <v>TOTALSOURCE</v>
      </c>
      <c r="J3465" s="6" t="str">
        <f>+VLOOKUP($C3465,Sheet3!$B:$I,8,0)</f>
        <v>-</v>
      </c>
      <c r="K3465" s="6" t="str">
        <f t="shared" si="164"/>
        <v>406X125S APW 0 P5N TOTALSOURCE -</v>
      </c>
      <c r="L3465" s="6" t="str">
        <f t="shared" si="163"/>
        <v>A</v>
      </c>
      <c r="M3465" s="6" t="s">
        <v>6972</v>
      </c>
    </row>
    <row r="3466" spans="1:13">
      <c r="A3466" s="6" t="s">
        <v>11556</v>
      </c>
      <c r="B3466" s="6" t="str">
        <f t="shared" si="162"/>
        <v>l151002553</v>
      </c>
      <c r="C3466" s="6" t="s">
        <v>8682</v>
      </c>
      <c r="D3466" s="6" t="str">
        <f>+VLOOKUP($C3466,Sheet3!$B:$I,2,0)</f>
        <v>406X125</v>
      </c>
      <c r="E3466" s="6" t="str">
        <f>+VLOOKUP($C3466,Sheet3!$B:$I,3,0)</f>
        <v>S</v>
      </c>
      <c r="F3466" s="6" t="str">
        <f>+VLOOKUP($C3466,Sheet3!$B:$I,4,0)</f>
        <v>APW</v>
      </c>
      <c r="G3466" s="6">
        <f>+VLOOKUP($C3466,Sheet3!$B:$I,5,0)</f>
        <v>0</v>
      </c>
      <c r="H3466" s="6" t="str">
        <f>+VLOOKUP($C3466,Sheet3!$B:$I,6,0)</f>
        <v>P5N</v>
      </c>
      <c r="I3466" s="6" t="str">
        <f>+VLOOKUP($C3466,Sheet3!$B:$I,7,0)</f>
        <v>TOTALSOURCE</v>
      </c>
      <c r="J3466" s="6" t="str">
        <f>+VLOOKUP($C3466,Sheet3!$B:$I,8,0)</f>
        <v>-</v>
      </c>
      <c r="K3466" s="6" t="str">
        <f t="shared" si="164"/>
        <v>406X125S APW 0 P5N TOTALSOURCE -</v>
      </c>
      <c r="L3466" s="6" t="str">
        <f t="shared" si="163"/>
        <v>A</v>
      </c>
      <c r="M3466" s="6" t="s">
        <v>6972</v>
      </c>
    </row>
    <row r="3467" spans="1:13">
      <c r="A3467" s="6" t="s">
        <v>11557</v>
      </c>
      <c r="B3467" s="6" t="str">
        <f t="shared" si="162"/>
        <v>l151002205</v>
      </c>
      <c r="C3467" s="6" t="s">
        <v>8682</v>
      </c>
      <c r="D3467" s="6" t="str">
        <f>+VLOOKUP($C3467,Sheet3!$B:$I,2,0)</f>
        <v>406X125</v>
      </c>
      <c r="E3467" s="6" t="str">
        <f>+VLOOKUP($C3467,Sheet3!$B:$I,3,0)</f>
        <v>S</v>
      </c>
      <c r="F3467" s="6" t="str">
        <f>+VLOOKUP($C3467,Sheet3!$B:$I,4,0)</f>
        <v>APW</v>
      </c>
      <c r="G3467" s="6">
        <f>+VLOOKUP($C3467,Sheet3!$B:$I,5,0)</f>
        <v>0</v>
      </c>
      <c r="H3467" s="6" t="str">
        <f>+VLOOKUP($C3467,Sheet3!$B:$I,6,0)</f>
        <v>P5N</v>
      </c>
      <c r="I3467" s="6" t="str">
        <f>+VLOOKUP($C3467,Sheet3!$B:$I,7,0)</f>
        <v>TOTALSOURCE</v>
      </c>
      <c r="J3467" s="6" t="str">
        <f>+VLOOKUP($C3467,Sheet3!$B:$I,8,0)</f>
        <v>-</v>
      </c>
      <c r="K3467" s="6" t="str">
        <f t="shared" si="164"/>
        <v>406X125S APW 0 P5N TOTALSOURCE -</v>
      </c>
      <c r="L3467" s="6" t="str">
        <f t="shared" si="163"/>
        <v>A</v>
      </c>
      <c r="M3467" s="6" t="s">
        <v>6972</v>
      </c>
    </row>
    <row r="3468" spans="1:13">
      <c r="A3468" s="6" t="s">
        <v>11558</v>
      </c>
      <c r="B3468" s="6" t="str">
        <f t="shared" si="162"/>
        <v>l151002762</v>
      </c>
      <c r="C3468" s="6" t="s">
        <v>8682</v>
      </c>
      <c r="D3468" s="6" t="str">
        <f>+VLOOKUP($C3468,Sheet3!$B:$I,2,0)</f>
        <v>406X125</v>
      </c>
      <c r="E3468" s="6" t="str">
        <f>+VLOOKUP($C3468,Sheet3!$B:$I,3,0)</f>
        <v>S</v>
      </c>
      <c r="F3468" s="6" t="str">
        <f>+VLOOKUP($C3468,Sheet3!$B:$I,4,0)</f>
        <v>APW</v>
      </c>
      <c r="G3468" s="6">
        <f>+VLOOKUP($C3468,Sheet3!$B:$I,5,0)</f>
        <v>0</v>
      </c>
      <c r="H3468" s="6" t="str">
        <f>+VLOOKUP($C3468,Sheet3!$B:$I,6,0)</f>
        <v>P5N</v>
      </c>
      <c r="I3468" s="6" t="str">
        <f>+VLOOKUP($C3468,Sheet3!$B:$I,7,0)</f>
        <v>TOTALSOURCE</v>
      </c>
      <c r="J3468" s="6" t="str">
        <f>+VLOOKUP($C3468,Sheet3!$B:$I,8,0)</f>
        <v>-</v>
      </c>
      <c r="K3468" s="6" t="str">
        <f t="shared" si="164"/>
        <v>406X125S APW 0 P5N TOTALSOURCE -</v>
      </c>
      <c r="L3468" s="6" t="str">
        <f t="shared" si="163"/>
        <v>A</v>
      </c>
      <c r="M3468" s="6" t="s">
        <v>6972</v>
      </c>
    </row>
    <row r="3469" spans="1:13">
      <c r="A3469" s="6" t="s">
        <v>11559</v>
      </c>
      <c r="B3469" s="6" t="str">
        <f t="shared" si="162"/>
        <v>l151000554</v>
      </c>
      <c r="C3469" s="6" t="s">
        <v>8682</v>
      </c>
      <c r="D3469" s="6" t="str">
        <f>+VLOOKUP($C3469,Sheet3!$B:$I,2,0)</f>
        <v>406X125</v>
      </c>
      <c r="E3469" s="6" t="str">
        <f>+VLOOKUP($C3469,Sheet3!$B:$I,3,0)</f>
        <v>S</v>
      </c>
      <c r="F3469" s="6" t="str">
        <f>+VLOOKUP($C3469,Sheet3!$B:$I,4,0)</f>
        <v>APW</v>
      </c>
      <c r="G3469" s="6">
        <f>+VLOOKUP($C3469,Sheet3!$B:$I,5,0)</f>
        <v>0</v>
      </c>
      <c r="H3469" s="6" t="str">
        <f>+VLOOKUP($C3469,Sheet3!$B:$I,6,0)</f>
        <v>P5N</v>
      </c>
      <c r="I3469" s="6" t="str">
        <f>+VLOOKUP($C3469,Sheet3!$B:$I,7,0)</f>
        <v>TOTALSOURCE</v>
      </c>
      <c r="J3469" s="6" t="str">
        <f>+VLOOKUP($C3469,Sheet3!$B:$I,8,0)</f>
        <v>-</v>
      </c>
      <c r="K3469" s="6" t="str">
        <f t="shared" si="164"/>
        <v>406X125S APW 0 P5N TOTALSOURCE -</v>
      </c>
      <c r="L3469" s="6" t="str">
        <f t="shared" si="163"/>
        <v>A</v>
      </c>
      <c r="M3469" s="6" t="s">
        <v>6972</v>
      </c>
    </row>
    <row r="3470" spans="1:13">
      <c r="A3470" s="6" t="s">
        <v>11560</v>
      </c>
      <c r="B3470" s="6" t="str">
        <f t="shared" si="162"/>
        <v>l151000376</v>
      </c>
      <c r="C3470" s="6" t="s">
        <v>8682</v>
      </c>
      <c r="D3470" s="6" t="str">
        <f>+VLOOKUP($C3470,Sheet3!$B:$I,2,0)</f>
        <v>406X125</v>
      </c>
      <c r="E3470" s="6" t="str">
        <f>+VLOOKUP($C3470,Sheet3!$B:$I,3,0)</f>
        <v>S</v>
      </c>
      <c r="F3470" s="6" t="str">
        <f>+VLOOKUP($C3470,Sheet3!$B:$I,4,0)</f>
        <v>APW</v>
      </c>
      <c r="G3470" s="6">
        <f>+VLOOKUP($C3470,Sheet3!$B:$I,5,0)</f>
        <v>0</v>
      </c>
      <c r="H3470" s="6" t="str">
        <f>+VLOOKUP($C3470,Sheet3!$B:$I,6,0)</f>
        <v>P5N</v>
      </c>
      <c r="I3470" s="6" t="str">
        <f>+VLOOKUP($C3470,Sheet3!$B:$I,7,0)</f>
        <v>TOTALSOURCE</v>
      </c>
      <c r="J3470" s="6" t="str">
        <f>+VLOOKUP($C3470,Sheet3!$B:$I,8,0)</f>
        <v>-</v>
      </c>
      <c r="K3470" s="6" t="str">
        <f t="shared" si="164"/>
        <v>406X125S APW 0 P5N TOTALSOURCE -</v>
      </c>
      <c r="L3470" s="6" t="str">
        <f t="shared" si="163"/>
        <v>A</v>
      </c>
      <c r="M3470" s="6" t="s">
        <v>6972</v>
      </c>
    </row>
    <row r="3471" spans="1:13">
      <c r="A3471" s="6" t="s">
        <v>11561</v>
      </c>
      <c r="B3471" s="6" t="str">
        <f t="shared" si="162"/>
        <v>l151001870</v>
      </c>
      <c r="C3471" s="6" t="s">
        <v>8682</v>
      </c>
      <c r="D3471" s="6" t="str">
        <f>+VLOOKUP($C3471,Sheet3!$B:$I,2,0)</f>
        <v>406X125</v>
      </c>
      <c r="E3471" s="6" t="str">
        <f>+VLOOKUP($C3471,Sheet3!$B:$I,3,0)</f>
        <v>S</v>
      </c>
      <c r="F3471" s="6" t="str">
        <f>+VLOOKUP($C3471,Sheet3!$B:$I,4,0)</f>
        <v>APW</v>
      </c>
      <c r="G3471" s="6">
        <f>+VLOOKUP($C3471,Sheet3!$B:$I,5,0)</f>
        <v>0</v>
      </c>
      <c r="H3471" s="6" t="str">
        <f>+VLOOKUP($C3471,Sheet3!$B:$I,6,0)</f>
        <v>P5N</v>
      </c>
      <c r="I3471" s="6" t="str">
        <f>+VLOOKUP($C3471,Sheet3!$B:$I,7,0)</f>
        <v>TOTALSOURCE</v>
      </c>
      <c r="J3471" s="6" t="str">
        <f>+VLOOKUP($C3471,Sheet3!$B:$I,8,0)</f>
        <v>-</v>
      </c>
      <c r="K3471" s="6" t="str">
        <f t="shared" si="164"/>
        <v>406X125S APW 0 P5N TOTALSOURCE -</v>
      </c>
      <c r="L3471" s="6" t="str">
        <f t="shared" si="163"/>
        <v>A</v>
      </c>
      <c r="M3471" s="6" t="s">
        <v>6972</v>
      </c>
    </row>
    <row r="3472" spans="1:13">
      <c r="A3472" s="6" t="s">
        <v>11562</v>
      </c>
      <c r="B3472" s="6" t="str">
        <f t="shared" si="162"/>
        <v>l151002605</v>
      </c>
      <c r="C3472" s="6" t="s">
        <v>8682</v>
      </c>
      <c r="D3472" s="6" t="str">
        <f>+VLOOKUP($C3472,Sheet3!$B:$I,2,0)</f>
        <v>406X125</v>
      </c>
      <c r="E3472" s="6" t="str">
        <f>+VLOOKUP($C3472,Sheet3!$B:$I,3,0)</f>
        <v>S</v>
      </c>
      <c r="F3472" s="6" t="str">
        <f>+VLOOKUP($C3472,Sheet3!$B:$I,4,0)</f>
        <v>APW</v>
      </c>
      <c r="G3472" s="6">
        <f>+VLOOKUP($C3472,Sheet3!$B:$I,5,0)</f>
        <v>0</v>
      </c>
      <c r="H3472" s="6" t="str">
        <f>+VLOOKUP($C3472,Sheet3!$B:$I,6,0)</f>
        <v>P5N</v>
      </c>
      <c r="I3472" s="6" t="str">
        <f>+VLOOKUP($C3472,Sheet3!$B:$I,7,0)</f>
        <v>TOTALSOURCE</v>
      </c>
      <c r="J3472" s="6" t="str">
        <f>+VLOOKUP($C3472,Sheet3!$B:$I,8,0)</f>
        <v>-</v>
      </c>
      <c r="K3472" s="6" t="str">
        <f t="shared" si="164"/>
        <v>406X125S APW 0 P5N TOTALSOURCE -</v>
      </c>
      <c r="L3472" s="6" t="str">
        <f t="shared" si="163"/>
        <v>A</v>
      </c>
      <c r="M3472" s="6" t="s">
        <v>6972</v>
      </c>
    </row>
    <row r="3473" spans="1:13">
      <c r="A3473" s="6" t="s">
        <v>11563</v>
      </c>
      <c r="B3473" s="6" t="str">
        <f t="shared" si="162"/>
        <v>l151002293</v>
      </c>
      <c r="C3473" s="6" t="s">
        <v>8682</v>
      </c>
      <c r="D3473" s="6" t="str">
        <f>+VLOOKUP($C3473,Sheet3!$B:$I,2,0)</f>
        <v>406X125</v>
      </c>
      <c r="E3473" s="6" t="str">
        <f>+VLOOKUP($C3473,Sheet3!$B:$I,3,0)</f>
        <v>S</v>
      </c>
      <c r="F3473" s="6" t="str">
        <f>+VLOOKUP($C3473,Sheet3!$B:$I,4,0)</f>
        <v>APW</v>
      </c>
      <c r="G3473" s="6">
        <f>+VLOOKUP($C3473,Sheet3!$B:$I,5,0)</f>
        <v>0</v>
      </c>
      <c r="H3473" s="6" t="str">
        <f>+VLOOKUP($C3473,Sheet3!$B:$I,6,0)</f>
        <v>P5N</v>
      </c>
      <c r="I3473" s="6" t="str">
        <f>+VLOOKUP($C3473,Sheet3!$B:$I,7,0)</f>
        <v>TOTALSOURCE</v>
      </c>
      <c r="J3473" s="6" t="str">
        <f>+VLOOKUP($C3473,Sheet3!$B:$I,8,0)</f>
        <v>-</v>
      </c>
      <c r="K3473" s="6" t="str">
        <f t="shared" si="164"/>
        <v>406X125S APW 0 P5N TOTALSOURCE -</v>
      </c>
      <c r="L3473" s="6" t="str">
        <f t="shared" si="163"/>
        <v>A</v>
      </c>
      <c r="M3473" s="6" t="s">
        <v>6972</v>
      </c>
    </row>
    <row r="3474" spans="1:13">
      <c r="A3474" s="6" t="s">
        <v>11564</v>
      </c>
      <c r="B3474" s="6" t="str">
        <f t="shared" si="162"/>
        <v>l151003927</v>
      </c>
      <c r="C3474" s="6" t="s">
        <v>8682</v>
      </c>
      <c r="D3474" s="6" t="str">
        <f>+VLOOKUP($C3474,Sheet3!$B:$I,2,0)</f>
        <v>406X125</v>
      </c>
      <c r="E3474" s="6" t="str">
        <f>+VLOOKUP($C3474,Sheet3!$B:$I,3,0)</f>
        <v>S</v>
      </c>
      <c r="F3474" s="6" t="str">
        <f>+VLOOKUP($C3474,Sheet3!$B:$I,4,0)</f>
        <v>APW</v>
      </c>
      <c r="G3474" s="6">
        <f>+VLOOKUP($C3474,Sheet3!$B:$I,5,0)</f>
        <v>0</v>
      </c>
      <c r="H3474" s="6" t="str">
        <f>+VLOOKUP($C3474,Sheet3!$B:$I,6,0)</f>
        <v>P5N</v>
      </c>
      <c r="I3474" s="6" t="str">
        <f>+VLOOKUP($C3474,Sheet3!$B:$I,7,0)</f>
        <v>TOTALSOURCE</v>
      </c>
      <c r="J3474" s="6" t="str">
        <f>+VLOOKUP($C3474,Sheet3!$B:$I,8,0)</f>
        <v>-</v>
      </c>
      <c r="K3474" s="6" t="str">
        <f t="shared" si="164"/>
        <v>406X125S APW 0 P5N TOTALSOURCE -</v>
      </c>
      <c r="L3474" s="6" t="str">
        <f t="shared" si="163"/>
        <v>A</v>
      </c>
      <c r="M3474" s="6" t="s">
        <v>6972</v>
      </c>
    </row>
    <row r="3475" spans="1:13">
      <c r="A3475" s="6" t="s">
        <v>11565</v>
      </c>
      <c r="B3475" s="6" t="str">
        <f t="shared" si="162"/>
        <v>l151000204</v>
      </c>
      <c r="C3475" s="6" t="s">
        <v>8682</v>
      </c>
      <c r="D3475" s="6" t="str">
        <f>+VLOOKUP($C3475,Sheet3!$B:$I,2,0)</f>
        <v>406X125</v>
      </c>
      <c r="E3475" s="6" t="str">
        <f>+VLOOKUP($C3475,Sheet3!$B:$I,3,0)</f>
        <v>S</v>
      </c>
      <c r="F3475" s="6" t="str">
        <f>+VLOOKUP($C3475,Sheet3!$B:$I,4,0)</f>
        <v>APW</v>
      </c>
      <c r="G3475" s="6">
        <f>+VLOOKUP($C3475,Sheet3!$B:$I,5,0)</f>
        <v>0</v>
      </c>
      <c r="H3475" s="6" t="str">
        <f>+VLOOKUP($C3475,Sheet3!$B:$I,6,0)</f>
        <v>P5N</v>
      </c>
      <c r="I3475" s="6" t="str">
        <f>+VLOOKUP($C3475,Sheet3!$B:$I,7,0)</f>
        <v>TOTALSOURCE</v>
      </c>
      <c r="J3475" s="6" t="str">
        <f>+VLOOKUP($C3475,Sheet3!$B:$I,8,0)</f>
        <v>-</v>
      </c>
      <c r="K3475" s="6" t="str">
        <f t="shared" si="164"/>
        <v>406X125S APW 0 P5N TOTALSOURCE -</v>
      </c>
      <c r="L3475" s="6" t="str">
        <f t="shared" si="163"/>
        <v>A</v>
      </c>
      <c r="M3475" s="6" t="s">
        <v>6972</v>
      </c>
    </row>
    <row r="3476" spans="1:13">
      <c r="A3476" s="6" t="s">
        <v>11566</v>
      </c>
      <c r="B3476" s="6" t="str">
        <f t="shared" si="162"/>
        <v>l151002552</v>
      </c>
      <c r="C3476" s="6" t="s">
        <v>8682</v>
      </c>
      <c r="D3476" s="6" t="str">
        <f>+VLOOKUP($C3476,Sheet3!$B:$I,2,0)</f>
        <v>406X125</v>
      </c>
      <c r="E3476" s="6" t="str">
        <f>+VLOOKUP($C3476,Sheet3!$B:$I,3,0)</f>
        <v>S</v>
      </c>
      <c r="F3476" s="6" t="str">
        <f>+VLOOKUP($C3476,Sheet3!$B:$I,4,0)</f>
        <v>APW</v>
      </c>
      <c r="G3476" s="6">
        <f>+VLOOKUP($C3476,Sheet3!$B:$I,5,0)</f>
        <v>0</v>
      </c>
      <c r="H3476" s="6" t="str">
        <f>+VLOOKUP($C3476,Sheet3!$B:$I,6,0)</f>
        <v>P5N</v>
      </c>
      <c r="I3476" s="6" t="str">
        <f>+VLOOKUP($C3476,Sheet3!$B:$I,7,0)</f>
        <v>TOTALSOURCE</v>
      </c>
      <c r="J3476" s="6" t="str">
        <f>+VLOOKUP($C3476,Sheet3!$B:$I,8,0)</f>
        <v>-</v>
      </c>
      <c r="K3476" s="6" t="str">
        <f t="shared" si="164"/>
        <v>406X125S APW 0 P5N TOTALSOURCE -</v>
      </c>
      <c r="L3476" s="6" t="str">
        <f t="shared" si="163"/>
        <v>A</v>
      </c>
      <c r="M3476" s="6" t="s">
        <v>6972</v>
      </c>
    </row>
    <row r="3477" spans="1:13">
      <c r="A3477" s="6" t="s">
        <v>11567</v>
      </c>
      <c r="B3477" s="6" t="str">
        <f t="shared" si="162"/>
        <v>l151002250</v>
      </c>
      <c r="C3477" s="6" t="s">
        <v>8682</v>
      </c>
      <c r="D3477" s="6" t="str">
        <f>+VLOOKUP($C3477,Sheet3!$B:$I,2,0)</f>
        <v>406X125</v>
      </c>
      <c r="E3477" s="6" t="str">
        <f>+VLOOKUP($C3477,Sheet3!$B:$I,3,0)</f>
        <v>S</v>
      </c>
      <c r="F3477" s="6" t="str">
        <f>+VLOOKUP($C3477,Sheet3!$B:$I,4,0)</f>
        <v>APW</v>
      </c>
      <c r="G3477" s="6">
        <f>+VLOOKUP($C3477,Sheet3!$B:$I,5,0)</f>
        <v>0</v>
      </c>
      <c r="H3477" s="6" t="str">
        <f>+VLOOKUP($C3477,Sheet3!$B:$I,6,0)</f>
        <v>P5N</v>
      </c>
      <c r="I3477" s="6" t="str">
        <f>+VLOOKUP($C3477,Sheet3!$B:$I,7,0)</f>
        <v>TOTALSOURCE</v>
      </c>
      <c r="J3477" s="6" t="str">
        <f>+VLOOKUP($C3477,Sheet3!$B:$I,8,0)</f>
        <v>-</v>
      </c>
      <c r="K3477" s="6" t="str">
        <f t="shared" si="164"/>
        <v>406X125S APW 0 P5N TOTALSOURCE -</v>
      </c>
      <c r="L3477" s="6" t="str">
        <f t="shared" si="163"/>
        <v>A</v>
      </c>
      <c r="M3477" s="6" t="s">
        <v>6972</v>
      </c>
    </row>
    <row r="3478" spans="1:13">
      <c r="A3478" s="6" t="s">
        <v>11568</v>
      </c>
      <c r="B3478" s="6" t="str">
        <f t="shared" si="162"/>
        <v>l151002638</v>
      </c>
      <c r="C3478" s="6" t="s">
        <v>8682</v>
      </c>
      <c r="D3478" s="6" t="str">
        <f>+VLOOKUP($C3478,Sheet3!$B:$I,2,0)</f>
        <v>406X125</v>
      </c>
      <c r="E3478" s="6" t="str">
        <f>+VLOOKUP($C3478,Sheet3!$B:$I,3,0)</f>
        <v>S</v>
      </c>
      <c r="F3478" s="6" t="str">
        <f>+VLOOKUP($C3478,Sheet3!$B:$I,4,0)</f>
        <v>APW</v>
      </c>
      <c r="G3478" s="6">
        <f>+VLOOKUP($C3478,Sheet3!$B:$I,5,0)</f>
        <v>0</v>
      </c>
      <c r="H3478" s="6" t="str">
        <f>+VLOOKUP($C3478,Sheet3!$B:$I,6,0)</f>
        <v>P5N</v>
      </c>
      <c r="I3478" s="6" t="str">
        <f>+VLOOKUP($C3478,Sheet3!$B:$I,7,0)</f>
        <v>TOTALSOURCE</v>
      </c>
      <c r="J3478" s="6" t="str">
        <f>+VLOOKUP($C3478,Sheet3!$B:$I,8,0)</f>
        <v>-</v>
      </c>
      <c r="K3478" s="6" t="str">
        <f t="shared" si="164"/>
        <v>406X125S APW 0 P5N TOTALSOURCE -</v>
      </c>
      <c r="L3478" s="6" t="str">
        <f t="shared" si="163"/>
        <v>A</v>
      </c>
      <c r="M3478" s="6" t="s">
        <v>6972</v>
      </c>
    </row>
    <row r="3479" spans="1:13">
      <c r="A3479" s="6" t="s">
        <v>11569</v>
      </c>
      <c r="B3479" s="6" t="str">
        <f t="shared" si="162"/>
        <v>l151002661</v>
      </c>
      <c r="C3479" s="6" t="s">
        <v>8682</v>
      </c>
      <c r="D3479" s="6" t="str">
        <f>+VLOOKUP($C3479,Sheet3!$B:$I,2,0)</f>
        <v>406X125</v>
      </c>
      <c r="E3479" s="6" t="str">
        <f>+VLOOKUP($C3479,Sheet3!$B:$I,3,0)</f>
        <v>S</v>
      </c>
      <c r="F3479" s="6" t="str">
        <f>+VLOOKUP($C3479,Sheet3!$B:$I,4,0)</f>
        <v>APW</v>
      </c>
      <c r="G3479" s="6">
        <f>+VLOOKUP($C3479,Sheet3!$B:$I,5,0)</f>
        <v>0</v>
      </c>
      <c r="H3479" s="6" t="str">
        <f>+VLOOKUP($C3479,Sheet3!$B:$I,6,0)</f>
        <v>P5N</v>
      </c>
      <c r="I3479" s="6" t="str">
        <f>+VLOOKUP($C3479,Sheet3!$B:$I,7,0)</f>
        <v>TOTALSOURCE</v>
      </c>
      <c r="J3479" s="6" t="str">
        <f>+VLOOKUP($C3479,Sheet3!$B:$I,8,0)</f>
        <v>-</v>
      </c>
      <c r="K3479" s="6" t="str">
        <f t="shared" si="164"/>
        <v>406X125S APW 0 P5N TOTALSOURCE -</v>
      </c>
      <c r="L3479" s="6" t="str">
        <f t="shared" si="163"/>
        <v>A</v>
      </c>
      <c r="M3479" s="6" t="s">
        <v>6972</v>
      </c>
    </row>
    <row r="3480" spans="1:13">
      <c r="A3480" s="6" t="s">
        <v>11570</v>
      </c>
      <c r="B3480" s="6" t="str">
        <f t="shared" si="162"/>
        <v>l151002099</v>
      </c>
      <c r="C3480" s="6" t="s">
        <v>8682</v>
      </c>
      <c r="D3480" s="6" t="str">
        <f>+VLOOKUP($C3480,Sheet3!$B:$I,2,0)</f>
        <v>406X125</v>
      </c>
      <c r="E3480" s="6" t="str">
        <f>+VLOOKUP($C3480,Sheet3!$B:$I,3,0)</f>
        <v>S</v>
      </c>
      <c r="F3480" s="6" t="str">
        <f>+VLOOKUP($C3480,Sheet3!$B:$I,4,0)</f>
        <v>APW</v>
      </c>
      <c r="G3480" s="6">
        <f>+VLOOKUP($C3480,Sheet3!$B:$I,5,0)</f>
        <v>0</v>
      </c>
      <c r="H3480" s="6" t="str">
        <f>+VLOOKUP($C3480,Sheet3!$B:$I,6,0)</f>
        <v>P5N</v>
      </c>
      <c r="I3480" s="6" t="str">
        <f>+VLOOKUP($C3480,Sheet3!$B:$I,7,0)</f>
        <v>TOTALSOURCE</v>
      </c>
      <c r="J3480" s="6" t="str">
        <f>+VLOOKUP($C3480,Sheet3!$B:$I,8,0)</f>
        <v>-</v>
      </c>
      <c r="K3480" s="6" t="str">
        <f t="shared" si="164"/>
        <v>406X125S APW 0 P5N TOTALSOURCE -</v>
      </c>
      <c r="L3480" s="6" t="str">
        <f t="shared" si="163"/>
        <v>A</v>
      </c>
      <c r="M3480" s="6" t="s">
        <v>6972</v>
      </c>
    </row>
    <row r="3481" spans="1:13">
      <c r="A3481" s="6" t="s">
        <v>11571</v>
      </c>
      <c r="B3481" s="6" t="str">
        <f t="shared" si="162"/>
        <v>l151000345</v>
      </c>
      <c r="C3481" s="6" t="s">
        <v>8682</v>
      </c>
      <c r="D3481" s="6" t="str">
        <f>+VLOOKUP($C3481,Sheet3!$B:$I,2,0)</f>
        <v>406X125</v>
      </c>
      <c r="E3481" s="6" t="str">
        <f>+VLOOKUP($C3481,Sheet3!$B:$I,3,0)</f>
        <v>S</v>
      </c>
      <c r="F3481" s="6" t="str">
        <f>+VLOOKUP($C3481,Sheet3!$B:$I,4,0)</f>
        <v>APW</v>
      </c>
      <c r="G3481" s="6">
        <f>+VLOOKUP($C3481,Sheet3!$B:$I,5,0)</f>
        <v>0</v>
      </c>
      <c r="H3481" s="6" t="str">
        <f>+VLOOKUP($C3481,Sheet3!$B:$I,6,0)</f>
        <v>P5N</v>
      </c>
      <c r="I3481" s="6" t="str">
        <f>+VLOOKUP($C3481,Sheet3!$B:$I,7,0)</f>
        <v>TOTALSOURCE</v>
      </c>
      <c r="J3481" s="6" t="str">
        <f>+VLOOKUP($C3481,Sheet3!$B:$I,8,0)</f>
        <v>-</v>
      </c>
      <c r="K3481" s="6" t="str">
        <f t="shared" si="164"/>
        <v>406X125S APW 0 P5N TOTALSOURCE -</v>
      </c>
      <c r="L3481" s="6" t="str">
        <f t="shared" si="163"/>
        <v>A</v>
      </c>
      <c r="M3481" s="6" t="s">
        <v>6972</v>
      </c>
    </row>
    <row r="3482" spans="1:13">
      <c r="A3482" s="6" t="s">
        <v>11572</v>
      </c>
      <c r="B3482" s="6" t="str">
        <f t="shared" si="162"/>
        <v>l151002483</v>
      </c>
      <c r="C3482" s="6" t="s">
        <v>8682</v>
      </c>
      <c r="D3482" s="6" t="str">
        <f>+VLOOKUP($C3482,Sheet3!$B:$I,2,0)</f>
        <v>406X125</v>
      </c>
      <c r="E3482" s="6" t="str">
        <f>+VLOOKUP($C3482,Sheet3!$B:$I,3,0)</f>
        <v>S</v>
      </c>
      <c r="F3482" s="6" t="str">
        <f>+VLOOKUP($C3482,Sheet3!$B:$I,4,0)</f>
        <v>APW</v>
      </c>
      <c r="G3482" s="6">
        <f>+VLOOKUP($C3482,Sheet3!$B:$I,5,0)</f>
        <v>0</v>
      </c>
      <c r="H3482" s="6" t="str">
        <f>+VLOOKUP($C3482,Sheet3!$B:$I,6,0)</f>
        <v>P5N</v>
      </c>
      <c r="I3482" s="6" t="str">
        <f>+VLOOKUP($C3482,Sheet3!$B:$I,7,0)</f>
        <v>TOTALSOURCE</v>
      </c>
      <c r="J3482" s="6" t="str">
        <f>+VLOOKUP($C3482,Sheet3!$B:$I,8,0)</f>
        <v>-</v>
      </c>
      <c r="K3482" s="6" t="str">
        <f t="shared" si="164"/>
        <v>406X125S APW 0 P5N TOTALSOURCE -</v>
      </c>
      <c r="L3482" s="6" t="str">
        <f t="shared" si="163"/>
        <v>A</v>
      </c>
      <c r="M3482" s="6" t="s">
        <v>6972</v>
      </c>
    </row>
    <row r="3483" spans="1:13">
      <c r="A3483" s="6" t="s">
        <v>11573</v>
      </c>
      <c r="B3483" s="6" t="str">
        <f t="shared" si="162"/>
        <v>l151002003</v>
      </c>
      <c r="C3483" s="6" t="s">
        <v>8682</v>
      </c>
      <c r="D3483" s="6" t="str">
        <f>+VLOOKUP($C3483,Sheet3!$B:$I,2,0)</f>
        <v>406X125</v>
      </c>
      <c r="E3483" s="6" t="str">
        <f>+VLOOKUP($C3483,Sheet3!$B:$I,3,0)</f>
        <v>S</v>
      </c>
      <c r="F3483" s="6" t="str">
        <f>+VLOOKUP($C3483,Sheet3!$B:$I,4,0)</f>
        <v>APW</v>
      </c>
      <c r="G3483" s="6">
        <f>+VLOOKUP($C3483,Sheet3!$B:$I,5,0)</f>
        <v>0</v>
      </c>
      <c r="H3483" s="6" t="str">
        <f>+VLOOKUP($C3483,Sheet3!$B:$I,6,0)</f>
        <v>P5N</v>
      </c>
      <c r="I3483" s="6" t="str">
        <f>+VLOOKUP($C3483,Sheet3!$B:$I,7,0)</f>
        <v>TOTALSOURCE</v>
      </c>
      <c r="J3483" s="6" t="str">
        <f>+VLOOKUP($C3483,Sheet3!$B:$I,8,0)</f>
        <v>-</v>
      </c>
      <c r="K3483" s="6" t="str">
        <f t="shared" si="164"/>
        <v>406X125S APW 0 P5N TOTALSOURCE -</v>
      </c>
      <c r="L3483" s="6" t="str">
        <f t="shared" si="163"/>
        <v>A</v>
      </c>
      <c r="M3483" s="6" t="s">
        <v>6972</v>
      </c>
    </row>
    <row r="3484" spans="1:13">
      <c r="A3484" s="6" t="s">
        <v>11574</v>
      </c>
      <c r="B3484" s="6" t="str">
        <f t="shared" si="162"/>
        <v>l151001946</v>
      </c>
      <c r="C3484" s="6" t="s">
        <v>8682</v>
      </c>
      <c r="D3484" s="6" t="str">
        <f>+VLOOKUP($C3484,Sheet3!$B:$I,2,0)</f>
        <v>406X125</v>
      </c>
      <c r="E3484" s="6" t="str">
        <f>+VLOOKUP($C3484,Sheet3!$B:$I,3,0)</f>
        <v>S</v>
      </c>
      <c r="F3484" s="6" t="str">
        <f>+VLOOKUP($C3484,Sheet3!$B:$I,4,0)</f>
        <v>APW</v>
      </c>
      <c r="G3484" s="6">
        <f>+VLOOKUP($C3484,Sheet3!$B:$I,5,0)</f>
        <v>0</v>
      </c>
      <c r="H3484" s="6" t="str">
        <f>+VLOOKUP($C3484,Sheet3!$B:$I,6,0)</f>
        <v>P5N</v>
      </c>
      <c r="I3484" s="6" t="str">
        <f>+VLOOKUP($C3484,Sheet3!$B:$I,7,0)</f>
        <v>TOTALSOURCE</v>
      </c>
      <c r="J3484" s="6" t="str">
        <f>+VLOOKUP($C3484,Sheet3!$B:$I,8,0)</f>
        <v>-</v>
      </c>
      <c r="K3484" s="6" t="str">
        <f t="shared" si="164"/>
        <v>406X125S APW 0 P5N TOTALSOURCE -</v>
      </c>
      <c r="L3484" s="6" t="str">
        <f t="shared" si="163"/>
        <v>A</v>
      </c>
      <c r="M3484" s="6" t="s">
        <v>6972</v>
      </c>
    </row>
    <row r="3485" spans="1:13">
      <c r="A3485" s="6" t="s">
        <v>11575</v>
      </c>
      <c r="B3485" s="6" t="str">
        <f t="shared" si="162"/>
        <v>l151000776</v>
      </c>
      <c r="C3485" s="6" t="s">
        <v>8682</v>
      </c>
      <c r="D3485" s="6" t="str">
        <f>+VLOOKUP($C3485,Sheet3!$B:$I,2,0)</f>
        <v>406X125</v>
      </c>
      <c r="E3485" s="6" t="str">
        <f>+VLOOKUP($C3485,Sheet3!$B:$I,3,0)</f>
        <v>S</v>
      </c>
      <c r="F3485" s="6" t="str">
        <f>+VLOOKUP($C3485,Sheet3!$B:$I,4,0)</f>
        <v>APW</v>
      </c>
      <c r="G3485" s="6">
        <f>+VLOOKUP($C3485,Sheet3!$B:$I,5,0)</f>
        <v>0</v>
      </c>
      <c r="H3485" s="6" t="str">
        <f>+VLOOKUP($C3485,Sheet3!$B:$I,6,0)</f>
        <v>P5N</v>
      </c>
      <c r="I3485" s="6" t="str">
        <f>+VLOOKUP($C3485,Sheet3!$B:$I,7,0)</f>
        <v>TOTALSOURCE</v>
      </c>
      <c r="J3485" s="6" t="str">
        <f>+VLOOKUP($C3485,Sheet3!$B:$I,8,0)</f>
        <v>-</v>
      </c>
      <c r="K3485" s="6" t="str">
        <f t="shared" si="164"/>
        <v>406X125S APW 0 P5N TOTALSOURCE -</v>
      </c>
      <c r="L3485" s="6" t="str">
        <f t="shared" si="163"/>
        <v>A</v>
      </c>
      <c r="M3485" s="6" t="s">
        <v>6972</v>
      </c>
    </row>
    <row r="3486" spans="1:13">
      <c r="A3486" s="6" t="s">
        <v>11576</v>
      </c>
      <c r="B3486" s="6" t="str">
        <f t="shared" si="162"/>
        <v>l151001775</v>
      </c>
      <c r="C3486" s="6" t="s">
        <v>8682</v>
      </c>
      <c r="D3486" s="6" t="str">
        <f>+VLOOKUP($C3486,Sheet3!$B:$I,2,0)</f>
        <v>406X125</v>
      </c>
      <c r="E3486" s="6" t="str">
        <f>+VLOOKUP($C3486,Sheet3!$B:$I,3,0)</f>
        <v>S</v>
      </c>
      <c r="F3486" s="6" t="str">
        <f>+VLOOKUP($C3486,Sheet3!$B:$I,4,0)</f>
        <v>APW</v>
      </c>
      <c r="G3486" s="6">
        <f>+VLOOKUP($C3486,Sheet3!$B:$I,5,0)</f>
        <v>0</v>
      </c>
      <c r="H3486" s="6" t="str">
        <f>+VLOOKUP($C3486,Sheet3!$B:$I,6,0)</f>
        <v>P5N</v>
      </c>
      <c r="I3486" s="6" t="str">
        <f>+VLOOKUP($C3486,Sheet3!$B:$I,7,0)</f>
        <v>TOTALSOURCE</v>
      </c>
      <c r="J3486" s="6" t="str">
        <f>+VLOOKUP($C3486,Sheet3!$B:$I,8,0)</f>
        <v>-</v>
      </c>
      <c r="K3486" s="6" t="str">
        <f t="shared" si="164"/>
        <v>406X125S APW 0 P5N TOTALSOURCE -</v>
      </c>
      <c r="L3486" s="6" t="str">
        <f t="shared" si="163"/>
        <v>A</v>
      </c>
      <c r="M3486" s="6" t="s">
        <v>6972</v>
      </c>
    </row>
    <row r="3487" spans="1:13">
      <c r="A3487" s="6" t="s">
        <v>11577</v>
      </c>
      <c r="B3487" s="6" t="str">
        <f t="shared" si="162"/>
        <v>l151002899</v>
      </c>
      <c r="C3487" s="6" t="s">
        <v>8682</v>
      </c>
      <c r="D3487" s="6" t="str">
        <f>+VLOOKUP($C3487,Sheet3!$B:$I,2,0)</f>
        <v>406X125</v>
      </c>
      <c r="E3487" s="6" t="str">
        <f>+VLOOKUP($C3487,Sheet3!$B:$I,3,0)</f>
        <v>S</v>
      </c>
      <c r="F3487" s="6" t="str">
        <f>+VLOOKUP($C3487,Sheet3!$B:$I,4,0)</f>
        <v>APW</v>
      </c>
      <c r="G3487" s="6">
        <f>+VLOOKUP($C3487,Sheet3!$B:$I,5,0)</f>
        <v>0</v>
      </c>
      <c r="H3487" s="6" t="str">
        <f>+VLOOKUP($C3487,Sheet3!$B:$I,6,0)</f>
        <v>P5N</v>
      </c>
      <c r="I3487" s="6" t="str">
        <f>+VLOOKUP($C3487,Sheet3!$B:$I,7,0)</f>
        <v>TOTALSOURCE</v>
      </c>
      <c r="J3487" s="6" t="str">
        <f>+VLOOKUP($C3487,Sheet3!$B:$I,8,0)</f>
        <v>-</v>
      </c>
      <c r="K3487" s="6" t="str">
        <f t="shared" si="164"/>
        <v>406X125S APW 0 P5N TOTALSOURCE -</v>
      </c>
      <c r="L3487" s="6" t="str">
        <f t="shared" si="163"/>
        <v>A</v>
      </c>
      <c r="M3487" s="6" t="s">
        <v>6972</v>
      </c>
    </row>
    <row r="3488" spans="1:13">
      <c r="A3488" s="6" t="s">
        <v>11578</v>
      </c>
      <c r="B3488" s="6" t="str">
        <f t="shared" si="162"/>
        <v>l151000630</v>
      </c>
      <c r="C3488" s="6" t="s">
        <v>8682</v>
      </c>
      <c r="D3488" s="6" t="str">
        <f>+VLOOKUP($C3488,Sheet3!$B:$I,2,0)</f>
        <v>406X125</v>
      </c>
      <c r="E3488" s="6" t="str">
        <f>+VLOOKUP($C3488,Sheet3!$B:$I,3,0)</f>
        <v>S</v>
      </c>
      <c r="F3488" s="6" t="str">
        <f>+VLOOKUP($C3488,Sheet3!$B:$I,4,0)</f>
        <v>APW</v>
      </c>
      <c r="G3488" s="6">
        <f>+VLOOKUP($C3488,Sheet3!$B:$I,5,0)</f>
        <v>0</v>
      </c>
      <c r="H3488" s="6" t="str">
        <f>+VLOOKUP($C3488,Sheet3!$B:$I,6,0)</f>
        <v>P5N</v>
      </c>
      <c r="I3488" s="6" t="str">
        <f>+VLOOKUP($C3488,Sheet3!$B:$I,7,0)</f>
        <v>TOTALSOURCE</v>
      </c>
      <c r="J3488" s="6" t="str">
        <f>+VLOOKUP($C3488,Sheet3!$B:$I,8,0)</f>
        <v>-</v>
      </c>
      <c r="K3488" s="6" t="str">
        <f t="shared" si="164"/>
        <v>406X125S APW 0 P5N TOTALSOURCE -</v>
      </c>
      <c r="L3488" s="6" t="str">
        <f t="shared" si="163"/>
        <v>A</v>
      </c>
      <c r="M3488" s="6" t="s">
        <v>6972</v>
      </c>
    </row>
    <row r="3489" spans="1:13">
      <c r="A3489" s="6" t="s">
        <v>11579</v>
      </c>
      <c r="B3489" s="6" t="str">
        <f t="shared" si="162"/>
        <v>l151002801</v>
      </c>
      <c r="C3489" s="6" t="s">
        <v>8682</v>
      </c>
      <c r="D3489" s="6" t="str">
        <f>+VLOOKUP($C3489,Sheet3!$B:$I,2,0)</f>
        <v>406X125</v>
      </c>
      <c r="E3489" s="6" t="str">
        <f>+VLOOKUP($C3489,Sheet3!$B:$I,3,0)</f>
        <v>S</v>
      </c>
      <c r="F3489" s="6" t="str">
        <f>+VLOOKUP($C3489,Sheet3!$B:$I,4,0)</f>
        <v>APW</v>
      </c>
      <c r="G3489" s="6">
        <f>+VLOOKUP($C3489,Sheet3!$B:$I,5,0)</f>
        <v>0</v>
      </c>
      <c r="H3489" s="6" t="str">
        <f>+VLOOKUP($C3489,Sheet3!$B:$I,6,0)</f>
        <v>P5N</v>
      </c>
      <c r="I3489" s="6" t="str">
        <f>+VLOOKUP($C3489,Sheet3!$B:$I,7,0)</f>
        <v>TOTALSOURCE</v>
      </c>
      <c r="J3489" s="6" t="str">
        <f>+VLOOKUP($C3489,Sheet3!$B:$I,8,0)</f>
        <v>-</v>
      </c>
      <c r="K3489" s="6" t="str">
        <f t="shared" si="164"/>
        <v>406X125S APW 0 P5N TOTALSOURCE -</v>
      </c>
      <c r="L3489" s="6" t="str">
        <f t="shared" si="163"/>
        <v>A</v>
      </c>
      <c r="M3489" s="6" t="s">
        <v>6972</v>
      </c>
    </row>
    <row r="3490" spans="1:13">
      <c r="A3490" s="6" t="s">
        <v>11580</v>
      </c>
      <c r="B3490" s="6" t="str">
        <f t="shared" si="162"/>
        <v>l151002320</v>
      </c>
      <c r="C3490" s="6" t="s">
        <v>8682</v>
      </c>
      <c r="D3490" s="6" t="str">
        <f>+VLOOKUP($C3490,Sheet3!$B:$I,2,0)</f>
        <v>406X125</v>
      </c>
      <c r="E3490" s="6" t="str">
        <f>+VLOOKUP($C3490,Sheet3!$B:$I,3,0)</f>
        <v>S</v>
      </c>
      <c r="F3490" s="6" t="str">
        <f>+VLOOKUP($C3490,Sheet3!$B:$I,4,0)</f>
        <v>APW</v>
      </c>
      <c r="G3490" s="6">
        <f>+VLOOKUP($C3490,Sheet3!$B:$I,5,0)</f>
        <v>0</v>
      </c>
      <c r="H3490" s="6" t="str">
        <f>+VLOOKUP($C3490,Sheet3!$B:$I,6,0)</f>
        <v>P5N</v>
      </c>
      <c r="I3490" s="6" t="str">
        <f>+VLOOKUP($C3490,Sheet3!$B:$I,7,0)</f>
        <v>TOTALSOURCE</v>
      </c>
      <c r="J3490" s="6" t="str">
        <f>+VLOOKUP($C3490,Sheet3!$B:$I,8,0)</f>
        <v>-</v>
      </c>
      <c r="K3490" s="6" t="str">
        <f t="shared" si="164"/>
        <v>406X125S APW 0 P5N TOTALSOURCE -</v>
      </c>
      <c r="L3490" s="6" t="str">
        <f t="shared" si="163"/>
        <v>A</v>
      </c>
      <c r="M3490" s="6" t="s">
        <v>6972</v>
      </c>
    </row>
    <row r="3491" spans="1:13">
      <c r="A3491" s="6" t="s">
        <v>11581</v>
      </c>
      <c r="B3491" s="6" t="str">
        <f t="shared" si="162"/>
        <v>l151002732</v>
      </c>
      <c r="C3491" s="6" t="s">
        <v>8682</v>
      </c>
      <c r="D3491" s="6" t="str">
        <f>+VLOOKUP($C3491,Sheet3!$B:$I,2,0)</f>
        <v>406X125</v>
      </c>
      <c r="E3491" s="6" t="str">
        <f>+VLOOKUP($C3491,Sheet3!$B:$I,3,0)</f>
        <v>S</v>
      </c>
      <c r="F3491" s="6" t="str">
        <f>+VLOOKUP($C3491,Sheet3!$B:$I,4,0)</f>
        <v>APW</v>
      </c>
      <c r="G3491" s="6">
        <f>+VLOOKUP($C3491,Sheet3!$B:$I,5,0)</f>
        <v>0</v>
      </c>
      <c r="H3491" s="6" t="str">
        <f>+VLOOKUP($C3491,Sheet3!$B:$I,6,0)</f>
        <v>P5N</v>
      </c>
      <c r="I3491" s="6" t="str">
        <f>+VLOOKUP($C3491,Sheet3!$B:$I,7,0)</f>
        <v>TOTALSOURCE</v>
      </c>
      <c r="J3491" s="6" t="str">
        <f>+VLOOKUP($C3491,Sheet3!$B:$I,8,0)</f>
        <v>-</v>
      </c>
      <c r="K3491" s="6" t="str">
        <f t="shared" si="164"/>
        <v>406X125S APW 0 P5N TOTALSOURCE -</v>
      </c>
      <c r="L3491" s="6" t="str">
        <f t="shared" si="163"/>
        <v>A</v>
      </c>
      <c r="M3491" s="6" t="s">
        <v>6972</v>
      </c>
    </row>
    <row r="3492" spans="1:13">
      <c r="A3492" s="6" t="s">
        <v>11582</v>
      </c>
      <c r="B3492" s="6" t="str">
        <f t="shared" si="162"/>
        <v>l151002100</v>
      </c>
      <c r="C3492" s="6" t="s">
        <v>8682</v>
      </c>
      <c r="D3492" s="6" t="str">
        <f>+VLOOKUP($C3492,Sheet3!$B:$I,2,0)</f>
        <v>406X125</v>
      </c>
      <c r="E3492" s="6" t="str">
        <f>+VLOOKUP($C3492,Sheet3!$B:$I,3,0)</f>
        <v>S</v>
      </c>
      <c r="F3492" s="6" t="str">
        <f>+VLOOKUP($C3492,Sheet3!$B:$I,4,0)</f>
        <v>APW</v>
      </c>
      <c r="G3492" s="6">
        <f>+VLOOKUP($C3492,Sheet3!$B:$I,5,0)</f>
        <v>0</v>
      </c>
      <c r="H3492" s="6" t="str">
        <f>+VLOOKUP($C3492,Sheet3!$B:$I,6,0)</f>
        <v>P5N</v>
      </c>
      <c r="I3492" s="6" t="str">
        <f>+VLOOKUP($C3492,Sheet3!$B:$I,7,0)</f>
        <v>TOTALSOURCE</v>
      </c>
      <c r="J3492" s="6" t="str">
        <f>+VLOOKUP($C3492,Sheet3!$B:$I,8,0)</f>
        <v>-</v>
      </c>
      <c r="K3492" s="6" t="str">
        <f t="shared" si="164"/>
        <v>406X125S APW 0 P5N TOTALSOURCE -</v>
      </c>
      <c r="L3492" s="6" t="str">
        <f t="shared" si="163"/>
        <v>A</v>
      </c>
      <c r="M3492" s="6" t="s">
        <v>6972</v>
      </c>
    </row>
    <row r="3493" spans="1:13">
      <c r="A3493" s="6" t="s">
        <v>11583</v>
      </c>
      <c r="B3493" s="6" t="str">
        <f t="shared" si="162"/>
        <v>l151002292</v>
      </c>
      <c r="C3493" s="6" t="s">
        <v>8682</v>
      </c>
      <c r="D3493" s="6" t="str">
        <f>+VLOOKUP($C3493,Sheet3!$B:$I,2,0)</f>
        <v>406X125</v>
      </c>
      <c r="E3493" s="6" t="str">
        <f>+VLOOKUP($C3493,Sheet3!$B:$I,3,0)</f>
        <v>S</v>
      </c>
      <c r="F3493" s="6" t="str">
        <f>+VLOOKUP($C3493,Sheet3!$B:$I,4,0)</f>
        <v>APW</v>
      </c>
      <c r="G3493" s="6">
        <f>+VLOOKUP($C3493,Sheet3!$B:$I,5,0)</f>
        <v>0</v>
      </c>
      <c r="H3493" s="6" t="str">
        <f>+VLOOKUP($C3493,Sheet3!$B:$I,6,0)</f>
        <v>P5N</v>
      </c>
      <c r="I3493" s="6" t="str">
        <f>+VLOOKUP($C3493,Sheet3!$B:$I,7,0)</f>
        <v>TOTALSOURCE</v>
      </c>
      <c r="J3493" s="6" t="str">
        <f>+VLOOKUP($C3493,Sheet3!$B:$I,8,0)</f>
        <v>-</v>
      </c>
      <c r="K3493" s="6" t="str">
        <f t="shared" si="164"/>
        <v>406X125S APW 0 P5N TOTALSOURCE -</v>
      </c>
      <c r="L3493" s="6" t="str">
        <f t="shared" si="163"/>
        <v>A</v>
      </c>
      <c r="M3493" s="6" t="s">
        <v>6972</v>
      </c>
    </row>
    <row r="3494" spans="1:13">
      <c r="A3494" s="6" t="s">
        <v>11584</v>
      </c>
      <c r="B3494" s="6" t="str">
        <f t="shared" si="162"/>
        <v>l151002450</v>
      </c>
      <c r="C3494" s="6" t="s">
        <v>8682</v>
      </c>
      <c r="D3494" s="6" t="str">
        <f>+VLOOKUP($C3494,Sheet3!$B:$I,2,0)</f>
        <v>406X125</v>
      </c>
      <c r="E3494" s="6" t="str">
        <f>+VLOOKUP($C3494,Sheet3!$B:$I,3,0)</f>
        <v>S</v>
      </c>
      <c r="F3494" s="6" t="str">
        <f>+VLOOKUP($C3494,Sheet3!$B:$I,4,0)</f>
        <v>APW</v>
      </c>
      <c r="G3494" s="6">
        <f>+VLOOKUP($C3494,Sheet3!$B:$I,5,0)</f>
        <v>0</v>
      </c>
      <c r="H3494" s="6" t="str">
        <f>+VLOOKUP($C3494,Sheet3!$B:$I,6,0)</f>
        <v>P5N</v>
      </c>
      <c r="I3494" s="6" t="str">
        <f>+VLOOKUP($C3494,Sheet3!$B:$I,7,0)</f>
        <v>TOTALSOURCE</v>
      </c>
      <c r="J3494" s="6" t="str">
        <f>+VLOOKUP($C3494,Sheet3!$B:$I,8,0)</f>
        <v>-</v>
      </c>
      <c r="K3494" s="6" t="str">
        <f t="shared" si="164"/>
        <v>406X125S APW 0 P5N TOTALSOURCE -</v>
      </c>
      <c r="L3494" s="6" t="str">
        <f t="shared" si="163"/>
        <v>A</v>
      </c>
      <c r="M3494" s="6" t="s">
        <v>6972</v>
      </c>
    </row>
    <row r="3495" spans="1:13">
      <c r="A3495" s="6" t="s">
        <v>11585</v>
      </c>
      <c r="B3495" s="6" t="str">
        <f t="shared" si="162"/>
        <v>l151000407</v>
      </c>
      <c r="C3495" s="6" t="s">
        <v>8682</v>
      </c>
      <c r="D3495" s="6" t="str">
        <f>+VLOOKUP($C3495,Sheet3!$B:$I,2,0)</f>
        <v>406X125</v>
      </c>
      <c r="E3495" s="6" t="str">
        <f>+VLOOKUP($C3495,Sheet3!$B:$I,3,0)</f>
        <v>S</v>
      </c>
      <c r="F3495" s="6" t="str">
        <f>+VLOOKUP($C3495,Sheet3!$B:$I,4,0)</f>
        <v>APW</v>
      </c>
      <c r="G3495" s="6">
        <f>+VLOOKUP($C3495,Sheet3!$B:$I,5,0)</f>
        <v>0</v>
      </c>
      <c r="H3495" s="6" t="str">
        <f>+VLOOKUP($C3495,Sheet3!$B:$I,6,0)</f>
        <v>P5N</v>
      </c>
      <c r="I3495" s="6" t="str">
        <f>+VLOOKUP($C3495,Sheet3!$B:$I,7,0)</f>
        <v>TOTALSOURCE</v>
      </c>
      <c r="J3495" s="6" t="str">
        <f>+VLOOKUP($C3495,Sheet3!$B:$I,8,0)</f>
        <v>-</v>
      </c>
      <c r="K3495" s="6" t="str">
        <f t="shared" si="164"/>
        <v>406X125S APW 0 P5N TOTALSOURCE -</v>
      </c>
      <c r="L3495" s="6" t="str">
        <f t="shared" si="163"/>
        <v>A</v>
      </c>
      <c r="M3495" s="6" t="s">
        <v>6972</v>
      </c>
    </row>
    <row r="3496" spans="1:13">
      <c r="A3496" s="6" t="s">
        <v>11586</v>
      </c>
      <c r="B3496" s="6" t="str">
        <f t="shared" si="162"/>
        <v>l151000260</v>
      </c>
      <c r="C3496" s="6" t="s">
        <v>8682</v>
      </c>
      <c r="D3496" s="6" t="str">
        <f>+VLOOKUP($C3496,Sheet3!$B:$I,2,0)</f>
        <v>406X125</v>
      </c>
      <c r="E3496" s="6" t="str">
        <f>+VLOOKUP($C3496,Sheet3!$B:$I,3,0)</f>
        <v>S</v>
      </c>
      <c r="F3496" s="6" t="str">
        <f>+VLOOKUP($C3496,Sheet3!$B:$I,4,0)</f>
        <v>APW</v>
      </c>
      <c r="G3496" s="6">
        <f>+VLOOKUP($C3496,Sheet3!$B:$I,5,0)</f>
        <v>0</v>
      </c>
      <c r="H3496" s="6" t="str">
        <f>+VLOOKUP($C3496,Sheet3!$B:$I,6,0)</f>
        <v>P5N</v>
      </c>
      <c r="I3496" s="6" t="str">
        <f>+VLOOKUP($C3496,Sheet3!$B:$I,7,0)</f>
        <v>TOTALSOURCE</v>
      </c>
      <c r="J3496" s="6" t="str">
        <f>+VLOOKUP($C3496,Sheet3!$B:$I,8,0)</f>
        <v>-</v>
      </c>
      <c r="K3496" s="6" t="str">
        <f t="shared" si="164"/>
        <v>406X125S APW 0 P5N TOTALSOURCE -</v>
      </c>
      <c r="L3496" s="6" t="str">
        <f t="shared" si="163"/>
        <v>A</v>
      </c>
      <c r="M3496" s="6" t="s">
        <v>6972</v>
      </c>
    </row>
    <row r="3497" spans="1:13">
      <c r="A3497" s="6" t="s">
        <v>11587</v>
      </c>
      <c r="B3497" s="6" t="str">
        <f t="shared" si="162"/>
        <v>l151002409</v>
      </c>
      <c r="C3497" s="6" t="s">
        <v>8682</v>
      </c>
      <c r="D3497" s="6" t="str">
        <f>+VLOOKUP($C3497,Sheet3!$B:$I,2,0)</f>
        <v>406X125</v>
      </c>
      <c r="E3497" s="6" t="str">
        <f>+VLOOKUP($C3497,Sheet3!$B:$I,3,0)</f>
        <v>S</v>
      </c>
      <c r="F3497" s="6" t="str">
        <f>+VLOOKUP($C3497,Sheet3!$B:$I,4,0)</f>
        <v>APW</v>
      </c>
      <c r="G3497" s="6">
        <f>+VLOOKUP($C3497,Sheet3!$B:$I,5,0)</f>
        <v>0</v>
      </c>
      <c r="H3497" s="6" t="str">
        <f>+VLOOKUP($C3497,Sheet3!$B:$I,6,0)</f>
        <v>P5N</v>
      </c>
      <c r="I3497" s="6" t="str">
        <f>+VLOOKUP($C3497,Sheet3!$B:$I,7,0)</f>
        <v>TOTALSOURCE</v>
      </c>
      <c r="J3497" s="6" t="str">
        <f>+VLOOKUP($C3497,Sheet3!$B:$I,8,0)</f>
        <v>-</v>
      </c>
      <c r="K3497" s="6" t="str">
        <f t="shared" si="164"/>
        <v>406X125S APW 0 P5N TOTALSOURCE -</v>
      </c>
      <c r="L3497" s="6" t="str">
        <f t="shared" si="163"/>
        <v>A</v>
      </c>
      <c r="M3497" s="6" t="s">
        <v>6972</v>
      </c>
    </row>
    <row r="3498" spans="1:13">
      <c r="A3498" s="6" t="s">
        <v>11588</v>
      </c>
      <c r="B3498" s="6" t="str">
        <f t="shared" si="162"/>
        <v>l151001979</v>
      </c>
      <c r="C3498" s="6" t="s">
        <v>8682</v>
      </c>
      <c r="D3498" s="6" t="str">
        <f>+VLOOKUP($C3498,Sheet3!$B:$I,2,0)</f>
        <v>406X125</v>
      </c>
      <c r="E3498" s="6" t="str">
        <f>+VLOOKUP($C3498,Sheet3!$B:$I,3,0)</f>
        <v>S</v>
      </c>
      <c r="F3498" s="6" t="str">
        <f>+VLOOKUP($C3498,Sheet3!$B:$I,4,0)</f>
        <v>APW</v>
      </c>
      <c r="G3498" s="6">
        <f>+VLOOKUP($C3498,Sheet3!$B:$I,5,0)</f>
        <v>0</v>
      </c>
      <c r="H3498" s="6" t="str">
        <f>+VLOOKUP($C3498,Sheet3!$B:$I,6,0)</f>
        <v>P5N</v>
      </c>
      <c r="I3498" s="6" t="str">
        <f>+VLOOKUP($C3498,Sheet3!$B:$I,7,0)</f>
        <v>TOTALSOURCE</v>
      </c>
      <c r="J3498" s="6" t="str">
        <f>+VLOOKUP($C3498,Sheet3!$B:$I,8,0)</f>
        <v>-</v>
      </c>
      <c r="K3498" s="6" t="str">
        <f t="shared" si="164"/>
        <v>406X125S APW 0 P5N TOTALSOURCE -</v>
      </c>
      <c r="L3498" s="6" t="str">
        <f t="shared" si="163"/>
        <v>A</v>
      </c>
      <c r="M3498" s="6" t="s">
        <v>6972</v>
      </c>
    </row>
    <row r="3499" spans="1:13">
      <c r="A3499" s="6" t="s">
        <v>11589</v>
      </c>
      <c r="B3499" s="6" t="str">
        <f t="shared" si="162"/>
        <v>l151001910</v>
      </c>
      <c r="C3499" s="6" t="s">
        <v>8682</v>
      </c>
      <c r="D3499" s="6" t="str">
        <f>+VLOOKUP($C3499,Sheet3!$B:$I,2,0)</f>
        <v>406X125</v>
      </c>
      <c r="E3499" s="6" t="str">
        <f>+VLOOKUP($C3499,Sheet3!$B:$I,3,0)</f>
        <v>S</v>
      </c>
      <c r="F3499" s="6" t="str">
        <f>+VLOOKUP($C3499,Sheet3!$B:$I,4,0)</f>
        <v>APW</v>
      </c>
      <c r="G3499" s="6">
        <f>+VLOOKUP($C3499,Sheet3!$B:$I,5,0)</f>
        <v>0</v>
      </c>
      <c r="H3499" s="6" t="str">
        <f>+VLOOKUP($C3499,Sheet3!$B:$I,6,0)</f>
        <v>P5N</v>
      </c>
      <c r="I3499" s="6" t="str">
        <f>+VLOOKUP($C3499,Sheet3!$B:$I,7,0)</f>
        <v>TOTALSOURCE</v>
      </c>
      <c r="J3499" s="6" t="str">
        <f>+VLOOKUP($C3499,Sheet3!$B:$I,8,0)</f>
        <v>-</v>
      </c>
      <c r="K3499" s="6" t="str">
        <f t="shared" si="164"/>
        <v>406X125S APW 0 P5N TOTALSOURCE -</v>
      </c>
      <c r="L3499" s="6" t="str">
        <f t="shared" si="163"/>
        <v>A</v>
      </c>
      <c r="M3499" s="6" t="s">
        <v>6972</v>
      </c>
    </row>
    <row r="3500" spans="1:13">
      <c r="A3500" s="6" t="s">
        <v>11590</v>
      </c>
      <c r="B3500" s="6" t="str">
        <f t="shared" si="162"/>
        <v>l151002076</v>
      </c>
      <c r="C3500" s="6" t="s">
        <v>8682</v>
      </c>
      <c r="D3500" s="6" t="str">
        <f>+VLOOKUP($C3500,Sheet3!$B:$I,2,0)</f>
        <v>406X125</v>
      </c>
      <c r="E3500" s="6" t="str">
        <f>+VLOOKUP($C3500,Sheet3!$B:$I,3,0)</f>
        <v>S</v>
      </c>
      <c r="F3500" s="6" t="str">
        <f>+VLOOKUP($C3500,Sheet3!$B:$I,4,0)</f>
        <v>APW</v>
      </c>
      <c r="G3500" s="6">
        <f>+VLOOKUP($C3500,Sheet3!$B:$I,5,0)</f>
        <v>0</v>
      </c>
      <c r="H3500" s="6" t="str">
        <f>+VLOOKUP($C3500,Sheet3!$B:$I,6,0)</f>
        <v>P5N</v>
      </c>
      <c r="I3500" s="6" t="str">
        <f>+VLOOKUP($C3500,Sheet3!$B:$I,7,0)</f>
        <v>TOTALSOURCE</v>
      </c>
      <c r="J3500" s="6" t="str">
        <f>+VLOOKUP($C3500,Sheet3!$B:$I,8,0)</f>
        <v>-</v>
      </c>
      <c r="K3500" s="6" t="str">
        <f t="shared" si="164"/>
        <v>406X125S APW 0 P5N TOTALSOURCE -</v>
      </c>
      <c r="L3500" s="6" t="str">
        <f t="shared" si="163"/>
        <v>A</v>
      </c>
      <c r="M3500" s="6" t="s">
        <v>6972</v>
      </c>
    </row>
    <row r="3501" spans="1:13">
      <c r="A3501" s="6" t="s">
        <v>11591</v>
      </c>
      <c r="B3501" s="6" t="str">
        <f t="shared" si="162"/>
        <v>l151000520</v>
      </c>
      <c r="C3501" s="6" t="s">
        <v>8682</v>
      </c>
      <c r="D3501" s="6" t="str">
        <f>+VLOOKUP($C3501,Sheet3!$B:$I,2,0)</f>
        <v>406X125</v>
      </c>
      <c r="E3501" s="6" t="str">
        <f>+VLOOKUP($C3501,Sheet3!$B:$I,3,0)</f>
        <v>S</v>
      </c>
      <c r="F3501" s="6" t="str">
        <f>+VLOOKUP($C3501,Sheet3!$B:$I,4,0)</f>
        <v>APW</v>
      </c>
      <c r="G3501" s="6">
        <f>+VLOOKUP($C3501,Sheet3!$B:$I,5,0)</f>
        <v>0</v>
      </c>
      <c r="H3501" s="6" t="str">
        <f>+VLOOKUP($C3501,Sheet3!$B:$I,6,0)</f>
        <v>P5N</v>
      </c>
      <c r="I3501" s="6" t="str">
        <f>+VLOOKUP($C3501,Sheet3!$B:$I,7,0)</f>
        <v>TOTALSOURCE</v>
      </c>
      <c r="J3501" s="6" t="str">
        <f>+VLOOKUP($C3501,Sheet3!$B:$I,8,0)</f>
        <v>-</v>
      </c>
      <c r="K3501" s="6" t="str">
        <f t="shared" si="164"/>
        <v>406X125S APW 0 P5N TOTALSOURCE -</v>
      </c>
      <c r="L3501" s="6" t="str">
        <f t="shared" si="163"/>
        <v>A</v>
      </c>
      <c r="M3501" s="6" t="s">
        <v>6972</v>
      </c>
    </row>
    <row r="3502" spans="1:13">
      <c r="A3502" s="6" t="s">
        <v>11592</v>
      </c>
      <c r="B3502" s="6" t="str">
        <f t="shared" si="162"/>
        <v>l151000519</v>
      </c>
      <c r="C3502" s="6" t="s">
        <v>8682</v>
      </c>
      <c r="D3502" s="6" t="str">
        <f>+VLOOKUP($C3502,Sheet3!$B:$I,2,0)</f>
        <v>406X125</v>
      </c>
      <c r="E3502" s="6" t="str">
        <f>+VLOOKUP($C3502,Sheet3!$B:$I,3,0)</f>
        <v>S</v>
      </c>
      <c r="F3502" s="6" t="str">
        <f>+VLOOKUP($C3502,Sheet3!$B:$I,4,0)</f>
        <v>APW</v>
      </c>
      <c r="G3502" s="6">
        <f>+VLOOKUP($C3502,Sheet3!$B:$I,5,0)</f>
        <v>0</v>
      </c>
      <c r="H3502" s="6" t="str">
        <f>+VLOOKUP($C3502,Sheet3!$B:$I,6,0)</f>
        <v>P5N</v>
      </c>
      <c r="I3502" s="6" t="str">
        <f>+VLOOKUP($C3502,Sheet3!$B:$I,7,0)</f>
        <v>TOTALSOURCE</v>
      </c>
      <c r="J3502" s="6" t="str">
        <f>+VLOOKUP($C3502,Sheet3!$B:$I,8,0)</f>
        <v>-</v>
      </c>
      <c r="K3502" s="6" t="str">
        <f t="shared" si="164"/>
        <v>406X125S APW 0 P5N TOTALSOURCE -</v>
      </c>
      <c r="L3502" s="6" t="str">
        <f t="shared" si="163"/>
        <v>A</v>
      </c>
      <c r="M3502" s="6" t="s">
        <v>6972</v>
      </c>
    </row>
    <row r="3503" spans="1:13">
      <c r="A3503" s="6" t="s">
        <v>11593</v>
      </c>
      <c r="B3503" s="6" t="str">
        <f t="shared" si="162"/>
        <v>l151002042</v>
      </c>
      <c r="C3503" s="6" t="s">
        <v>8682</v>
      </c>
      <c r="D3503" s="6" t="str">
        <f>+VLOOKUP($C3503,Sheet3!$B:$I,2,0)</f>
        <v>406X125</v>
      </c>
      <c r="E3503" s="6" t="str">
        <f>+VLOOKUP($C3503,Sheet3!$B:$I,3,0)</f>
        <v>S</v>
      </c>
      <c r="F3503" s="6" t="str">
        <f>+VLOOKUP($C3503,Sheet3!$B:$I,4,0)</f>
        <v>APW</v>
      </c>
      <c r="G3503" s="6">
        <f>+VLOOKUP($C3503,Sheet3!$B:$I,5,0)</f>
        <v>0</v>
      </c>
      <c r="H3503" s="6" t="str">
        <f>+VLOOKUP($C3503,Sheet3!$B:$I,6,0)</f>
        <v>P5N</v>
      </c>
      <c r="I3503" s="6" t="str">
        <f>+VLOOKUP($C3503,Sheet3!$B:$I,7,0)</f>
        <v>TOTALSOURCE</v>
      </c>
      <c r="J3503" s="6" t="str">
        <f>+VLOOKUP($C3503,Sheet3!$B:$I,8,0)</f>
        <v>-</v>
      </c>
      <c r="K3503" s="6" t="str">
        <f t="shared" si="164"/>
        <v>406X125S APW 0 P5N TOTALSOURCE -</v>
      </c>
      <c r="L3503" s="6" t="str">
        <f t="shared" si="163"/>
        <v>A</v>
      </c>
      <c r="M3503" s="6" t="s">
        <v>6972</v>
      </c>
    </row>
    <row r="3504" spans="1:13">
      <c r="A3504" s="6" t="s">
        <v>11594</v>
      </c>
      <c r="B3504" s="6" t="str">
        <f t="shared" si="162"/>
        <v>l151001945</v>
      </c>
      <c r="C3504" s="6" t="s">
        <v>8682</v>
      </c>
      <c r="D3504" s="6" t="str">
        <f>+VLOOKUP($C3504,Sheet3!$B:$I,2,0)</f>
        <v>406X125</v>
      </c>
      <c r="E3504" s="6" t="str">
        <f>+VLOOKUP($C3504,Sheet3!$B:$I,3,0)</f>
        <v>S</v>
      </c>
      <c r="F3504" s="6" t="str">
        <f>+VLOOKUP($C3504,Sheet3!$B:$I,4,0)</f>
        <v>APW</v>
      </c>
      <c r="G3504" s="6">
        <f>+VLOOKUP($C3504,Sheet3!$B:$I,5,0)</f>
        <v>0</v>
      </c>
      <c r="H3504" s="6" t="str">
        <f>+VLOOKUP($C3504,Sheet3!$B:$I,6,0)</f>
        <v>P5N</v>
      </c>
      <c r="I3504" s="6" t="str">
        <f>+VLOOKUP($C3504,Sheet3!$B:$I,7,0)</f>
        <v>TOTALSOURCE</v>
      </c>
      <c r="J3504" s="6" t="str">
        <f>+VLOOKUP($C3504,Sheet3!$B:$I,8,0)</f>
        <v>-</v>
      </c>
      <c r="K3504" s="6" t="str">
        <f t="shared" si="164"/>
        <v>406X125S APW 0 P5N TOTALSOURCE -</v>
      </c>
      <c r="L3504" s="6" t="str">
        <f t="shared" si="163"/>
        <v>A</v>
      </c>
      <c r="M3504" s="6" t="s">
        <v>6972</v>
      </c>
    </row>
    <row r="3505" spans="1:13">
      <c r="A3505" s="6" t="s">
        <v>11595</v>
      </c>
      <c r="B3505" s="6" t="str">
        <f t="shared" si="162"/>
        <v>l151002511</v>
      </c>
      <c r="C3505" s="6" t="s">
        <v>8682</v>
      </c>
      <c r="D3505" s="6" t="str">
        <f>+VLOOKUP($C3505,Sheet3!$B:$I,2,0)</f>
        <v>406X125</v>
      </c>
      <c r="E3505" s="6" t="str">
        <f>+VLOOKUP($C3505,Sheet3!$B:$I,3,0)</f>
        <v>S</v>
      </c>
      <c r="F3505" s="6" t="str">
        <f>+VLOOKUP($C3505,Sheet3!$B:$I,4,0)</f>
        <v>APW</v>
      </c>
      <c r="G3505" s="6">
        <f>+VLOOKUP($C3505,Sheet3!$B:$I,5,0)</f>
        <v>0</v>
      </c>
      <c r="H3505" s="6" t="str">
        <f>+VLOOKUP($C3505,Sheet3!$B:$I,6,0)</f>
        <v>P5N</v>
      </c>
      <c r="I3505" s="6" t="str">
        <f>+VLOOKUP($C3505,Sheet3!$B:$I,7,0)</f>
        <v>TOTALSOURCE</v>
      </c>
      <c r="J3505" s="6" t="str">
        <f>+VLOOKUP($C3505,Sheet3!$B:$I,8,0)</f>
        <v>-</v>
      </c>
      <c r="K3505" s="6" t="str">
        <f t="shared" si="164"/>
        <v>406X125S APW 0 P5N TOTALSOURCE -</v>
      </c>
      <c r="L3505" s="6" t="str">
        <f t="shared" si="163"/>
        <v>A</v>
      </c>
      <c r="M3505" s="6" t="s">
        <v>6972</v>
      </c>
    </row>
    <row r="3506" spans="1:13">
      <c r="A3506" s="6" t="s">
        <v>11596</v>
      </c>
      <c r="B3506" s="6" t="str">
        <f t="shared" si="162"/>
        <v>l151001750</v>
      </c>
      <c r="C3506" s="6" t="s">
        <v>8682</v>
      </c>
      <c r="D3506" s="6" t="str">
        <f>+VLOOKUP($C3506,Sheet3!$B:$I,2,0)</f>
        <v>406X125</v>
      </c>
      <c r="E3506" s="6" t="str">
        <f>+VLOOKUP($C3506,Sheet3!$B:$I,3,0)</f>
        <v>S</v>
      </c>
      <c r="F3506" s="6" t="str">
        <f>+VLOOKUP($C3506,Sheet3!$B:$I,4,0)</f>
        <v>APW</v>
      </c>
      <c r="G3506" s="6">
        <f>+VLOOKUP($C3506,Sheet3!$B:$I,5,0)</f>
        <v>0</v>
      </c>
      <c r="H3506" s="6" t="str">
        <f>+VLOOKUP($C3506,Sheet3!$B:$I,6,0)</f>
        <v>P5N</v>
      </c>
      <c r="I3506" s="6" t="str">
        <f>+VLOOKUP($C3506,Sheet3!$B:$I,7,0)</f>
        <v>TOTALSOURCE</v>
      </c>
      <c r="J3506" s="6" t="str">
        <f>+VLOOKUP($C3506,Sheet3!$B:$I,8,0)</f>
        <v>-</v>
      </c>
      <c r="K3506" s="6" t="str">
        <f t="shared" si="164"/>
        <v>406X125S APW 0 P5N TOTALSOURCE -</v>
      </c>
      <c r="L3506" s="6" t="str">
        <f t="shared" si="163"/>
        <v>A</v>
      </c>
      <c r="M3506" s="6" t="s">
        <v>6972</v>
      </c>
    </row>
    <row r="3507" spans="1:13">
      <c r="A3507" s="6" t="s">
        <v>11597</v>
      </c>
      <c r="B3507" s="6" t="str">
        <f t="shared" si="162"/>
        <v>l151002178</v>
      </c>
      <c r="C3507" s="6" t="s">
        <v>8682</v>
      </c>
      <c r="D3507" s="6" t="str">
        <f>+VLOOKUP($C3507,Sheet3!$B:$I,2,0)</f>
        <v>406X125</v>
      </c>
      <c r="E3507" s="6" t="str">
        <f>+VLOOKUP($C3507,Sheet3!$B:$I,3,0)</f>
        <v>S</v>
      </c>
      <c r="F3507" s="6" t="str">
        <f>+VLOOKUP($C3507,Sheet3!$B:$I,4,0)</f>
        <v>APW</v>
      </c>
      <c r="G3507" s="6">
        <f>+VLOOKUP($C3507,Sheet3!$B:$I,5,0)</f>
        <v>0</v>
      </c>
      <c r="H3507" s="6" t="str">
        <f>+VLOOKUP($C3507,Sheet3!$B:$I,6,0)</f>
        <v>P5N</v>
      </c>
      <c r="I3507" s="6" t="str">
        <f>+VLOOKUP($C3507,Sheet3!$B:$I,7,0)</f>
        <v>TOTALSOURCE</v>
      </c>
      <c r="J3507" s="6" t="str">
        <f>+VLOOKUP($C3507,Sheet3!$B:$I,8,0)</f>
        <v>-</v>
      </c>
      <c r="K3507" s="6" t="str">
        <f t="shared" si="164"/>
        <v>406X125S APW 0 P5N TOTALSOURCE -</v>
      </c>
      <c r="L3507" s="6" t="str">
        <f t="shared" si="163"/>
        <v>A</v>
      </c>
      <c r="M3507" s="6" t="s">
        <v>6972</v>
      </c>
    </row>
    <row r="3508" spans="1:13">
      <c r="A3508" s="6" t="s">
        <v>11598</v>
      </c>
      <c r="B3508" s="6" t="str">
        <f t="shared" si="162"/>
        <v>l151000488</v>
      </c>
      <c r="C3508" s="6" t="s">
        <v>8682</v>
      </c>
      <c r="D3508" s="6" t="str">
        <f>+VLOOKUP($C3508,Sheet3!$B:$I,2,0)</f>
        <v>406X125</v>
      </c>
      <c r="E3508" s="6" t="str">
        <f>+VLOOKUP($C3508,Sheet3!$B:$I,3,0)</f>
        <v>S</v>
      </c>
      <c r="F3508" s="6" t="str">
        <f>+VLOOKUP($C3508,Sheet3!$B:$I,4,0)</f>
        <v>APW</v>
      </c>
      <c r="G3508" s="6">
        <f>+VLOOKUP($C3508,Sheet3!$B:$I,5,0)</f>
        <v>0</v>
      </c>
      <c r="H3508" s="6" t="str">
        <f>+VLOOKUP($C3508,Sheet3!$B:$I,6,0)</f>
        <v>P5N</v>
      </c>
      <c r="I3508" s="6" t="str">
        <f>+VLOOKUP($C3508,Sheet3!$B:$I,7,0)</f>
        <v>TOTALSOURCE</v>
      </c>
      <c r="J3508" s="6" t="str">
        <f>+VLOOKUP($C3508,Sheet3!$B:$I,8,0)</f>
        <v>-</v>
      </c>
      <c r="K3508" s="6" t="str">
        <f t="shared" si="164"/>
        <v>406X125S APW 0 P5N TOTALSOURCE -</v>
      </c>
      <c r="L3508" s="6" t="str">
        <f t="shared" si="163"/>
        <v>A</v>
      </c>
      <c r="M3508" s="6" t="s">
        <v>6972</v>
      </c>
    </row>
    <row r="3509" spans="1:13">
      <c r="A3509" s="6" t="s">
        <v>11599</v>
      </c>
      <c r="B3509" s="6" t="str">
        <f t="shared" si="162"/>
        <v>l151002390</v>
      </c>
      <c r="C3509" s="6" t="s">
        <v>8682</v>
      </c>
      <c r="D3509" s="6" t="str">
        <f>+VLOOKUP($C3509,Sheet3!$B:$I,2,0)</f>
        <v>406X125</v>
      </c>
      <c r="E3509" s="6" t="str">
        <f>+VLOOKUP($C3509,Sheet3!$B:$I,3,0)</f>
        <v>S</v>
      </c>
      <c r="F3509" s="6" t="str">
        <f>+VLOOKUP($C3509,Sheet3!$B:$I,4,0)</f>
        <v>APW</v>
      </c>
      <c r="G3509" s="6">
        <f>+VLOOKUP($C3509,Sheet3!$B:$I,5,0)</f>
        <v>0</v>
      </c>
      <c r="H3509" s="6" t="str">
        <f>+VLOOKUP($C3509,Sheet3!$B:$I,6,0)</f>
        <v>P5N</v>
      </c>
      <c r="I3509" s="6" t="str">
        <f>+VLOOKUP($C3509,Sheet3!$B:$I,7,0)</f>
        <v>TOTALSOURCE</v>
      </c>
      <c r="J3509" s="6" t="str">
        <f>+VLOOKUP($C3509,Sheet3!$B:$I,8,0)</f>
        <v>-</v>
      </c>
      <c r="K3509" s="6" t="str">
        <f t="shared" si="164"/>
        <v>406X125S APW 0 P5N TOTALSOURCE -</v>
      </c>
      <c r="L3509" s="6" t="str">
        <f t="shared" si="163"/>
        <v>A</v>
      </c>
      <c r="M3509" s="6" t="s">
        <v>6972</v>
      </c>
    </row>
    <row r="3510" spans="1:13">
      <c r="A3510" s="6" t="s">
        <v>11600</v>
      </c>
      <c r="B3510" s="6" t="str">
        <f t="shared" si="162"/>
        <v>l151002132</v>
      </c>
      <c r="C3510" s="6" t="s">
        <v>8682</v>
      </c>
      <c r="D3510" s="6" t="str">
        <f>+VLOOKUP($C3510,Sheet3!$B:$I,2,0)</f>
        <v>406X125</v>
      </c>
      <c r="E3510" s="6" t="str">
        <f>+VLOOKUP($C3510,Sheet3!$B:$I,3,0)</f>
        <v>S</v>
      </c>
      <c r="F3510" s="6" t="str">
        <f>+VLOOKUP($C3510,Sheet3!$B:$I,4,0)</f>
        <v>APW</v>
      </c>
      <c r="G3510" s="6">
        <f>+VLOOKUP($C3510,Sheet3!$B:$I,5,0)</f>
        <v>0</v>
      </c>
      <c r="H3510" s="6" t="str">
        <f>+VLOOKUP($C3510,Sheet3!$B:$I,6,0)</f>
        <v>P5N</v>
      </c>
      <c r="I3510" s="6" t="str">
        <f>+VLOOKUP($C3510,Sheet3!$B:$I,7,0)</f>
        <v>TOTALSOURCE</v>
      </c>
      <c r="J3510" s="6" t="str">
        <f>+VLOOKUP($C3510,Sheet3!$B:$I,8,0)</f>
        <v>-</v>
      </c>
      <c r="K3510" s="6" t="str">
        <f t="shared" si="164"/>
        <v>406X125S APW 0 P5N TOTALSOURCE -</v>
      </c>
      <c r="L3510" s="6" t="str">
        <f t="shared" si="163"/>
        <v>A</v>
      </c>
      <c r="M3510" s="6" t="s">
        <v>6972</v>
      </c>
    </row>
    <row r="3511" spans="1:13">
      <c r="A3511" s="6" t="s">
        <v>11601</v>
      </c>
      <c r="B3511" s="6" t="str">
        <f t="shared" si="162"/>
        <v>l151001869</v>
      </c>
      <c r="C3511" s="6" t="s">
        <v>8682</v>
      </c>
      <c r="D3511" s="6" t="str">
        <f>+VLOOKUP($C3511,Sheet3!$B:$I,2,0)</f>
        <v>406X125</v>
      </c>
      <c r="E3511" s="6" t="str">
        <f>+VLOOKUP($C3511,Sheet3!$B:$I,3,0)</f>
        <v>S</v>
      </c>
      <c r="F3511" s="6" t="str">
        <f>+VLOOKUP($C3511,Sheet3!$B:$I,4,0)</f>
        <v>APW</v>
      </c>
      <c r="G3511" s="6">
        <f>+VLOOKUP($C3511,Sheet3!$B:$I,5,0)</f>
        <v>0</v>
      </c>
      <c r="H3511" s="6" t="str">
        <f>+VLOOKUP($C3511,Sheet3!$B:$I,6,0)</f>
        <v>P5N</v>
      </c>
      <c r="I3511" s="6" t="str">
        <f>+VLOOKUP($C3511,Sheet3!$B:$I,7,0)</f>
        <v>TOTALSOURCE</v>
      </c>
      <c r="J3511" s="6" t="str">
        <f>+VLOOKUP($C3511,Sheet3!$B:$I,8,0)</f>
        <v>-</v>
      </c>
      <c r="K3511" s="6" t="str">
        <f t="shared" si="164"/>
        <v>406X125S APW 0 P5N TOTALSOURCE -</v>
      </c>
      <c r="L3511" s="6" t="str">
        <f t="shared" si="163"/>
        <v>A</v>
      </c>
      <c r="M3511" s="6" t="s">
        <v>6972</v>
      </c>
    </row>
    <row r="3512" spans="1:13">
      <c r="A3512" s="6" t="s">
        <v>11602</v>
      </c>
      <c r="B3512" s="6" t="str">
        <f t="shared" si="162"/>
        <v>l151001839</v>
      </c>
      <c r="C3512" s="6" t="s">
        <v>8682</v>
      </c>
      <c r="D3512" s="6" t="str">
        <f>+VLOOKUP($C3512,Sheet3!$B:$I,2,0)</f>
        <v>406X125</v>
      </c>
      <c r="E3512" s="6" t="str">
        <f>+VLOOKUP($C3512,Sheet3!$B:$I,3,0)</f>
        <v>S</v>
      </c>
      <c r="F3512" s="6" t="str">
        <f>+VLOOKUP($C3512,Sheet3!$B:$I,4,0)</f>
        <v>APW</v>
      </c>
      <c r="G3512" s="6">
        <f>+VLOOKUP($C3512,Sheet3!$B:$I,5,0)</f>
        <v>0</v>
      </c>
      <c r="H3512" s="6" t="str">
        <f>+VLOOKUP($C3512,Sheet3!$B:$I,6,0)</f>
        <v>P5N</v>
      </c>
      <c r="I3512" s="6" t="str">
        <f>+VLOOKUP($C3512,Sheet3!$B:$I,7,0)</f>
        <v>TOTALSOURCE</v>
      </c>
      <c r="J3512" s="6" t="str">
        <f>+VLOOKUP($C3512,Sheet3!$B:$I,8,0)</f>
        <v>-</v>
      </c>
      <c r="K3512" s="6" t="str">
        <f t="shared" si="164"/>
        <v>406X125S APW 0 P5N TOTALSOURCE -</v>
      </c>
      <c r="L3512" s="6" t="str">
        <f t="shared" si="163"/>
        <v>A</v>
      </c>
      <c r="M3512" s="6" t="s">
        <v>6972</v>
      </c>
    </row>
    <row r="3513" spans="1:13">
      <c r="A3513" s="6" t="s">
        <v>11603</v>
      </c>
      <c r="B3513" s="6" t="str">
        <f t="shared" si="162"/>
        <v>l151002074</v>
      </c>
      <c r="C3513" s="6" t="s">
        <v>8682</v>
      </c>
      <c r="D3513" s="6" t="str">
        <f>+VLOOKUP($C3513,Sheet3!$B:$I,2,0)</f>
        <v>406X125</v>
      </c>
      <c r="E3513" s="6" t="str">
        <f>+VLOOKUP($C3513,Sheet3!$B:$I,3,0)</f>
        <v>S</v>
      </c>
      <c r="F3513" s="6" t="str">
        <f>+VLOOKUP($C3513,Sheet3!$B:$I,4,0)</f>
        <v>APW</v>
      </c>
      <c r="G3513" s="6">
        <f>+VLOOKUP($C3513,Sheet3!$B:$I,5,0)</f>
        <v>0</v>
      </c>
      <c r="H3513" s="6" t="str">
        <f>+VLOOKUP($C3513,Sheet3!$B:$I,6,0)</f>
        <v>P5N</v>
      </c>
      <c r="I3513" s="6" t="str">
        <f>+VLOOKUP($C3513,Sheet3!$B:$I,7,0)</f>
        <v>TOTALSOURCE</v>
      </c>
      <c r="J3513" s="6" t="str">
        <f>+VLOOKUP($C3513,Sheet3!$B:$I,8,0)</f>
        <v>-</v>
      </c>
      <c r="K3513" s="6" t="str">
        <f t="shared" si="164"/>
        <v>406X125S APW 0 P5N TOTALSOURCE -</v>
      </c>
      <c r="L3513" s="6" t="str">
        <f t="shared" si="163"/>
        <v>A</v>
      </c>
      <c r="M3513" s="6" t="s">
        <v>6972</v>
      </c>
    </row>
    <row r="3514" spans="1:13">
      <c r="A3514" s="6" t="s">
        <v>11604</v>
      </c>
      <c r="B3514" s="6" t="str">
        <f t="shared" si="162"/>
        <v>l151002698</v>
      </c>
      <c r="C3514" s="6" t="s">
        <v>8682</v>
      </c>
      <c r="D3514" s="6" t="str">
        <f>+VLOOKUP($C3514,Sheet3!$B:$I,2,0)</f>
        <v>406X125</v>
      </c>
      <c r="E3514" s="6" t="str">
        <f>+VLOOKUP($C3514,Sheet3!$B:$I,3,0)</f>
        <v>S</v>
      </c>
      <c r="F3514" s="6" t="str">
        <f>+VLOOKUP($C3514,Sheet3!$B:$I,4,0)</f>
        <v>APW</v>
      </c>
      <c r="G3514" s="6">
        <f>+VLOOKUP($C3514,Sheet3!$B:$I,5,0)</f>
        <v>0</v>
      </c>
      <c r="H3514" s="6" t="str">
        <f>+VLOOKUP($C3514,Sheet3!$B:$I,6,0)</f>
        <v>P5N</v>
      </c>
      <c r="I3514" s="6" t="str">
        <f>+VLOOKUP($C3514,Sheet3!$B:$I,7,0)</f>
        <v>TOTALSOURCE</v>
      </c>
      <c r="J3514" s="6" t="str">
        <f>+VLOOKUP($C3514,Sheet3!$B:$I,8,0)</f>
        <v>-</v>
      </c>
      <c r="K3514" s="6" t="str">
        <f t="shared" si="164"/>
        <v>406X125S APW 0 P5N TOTALSOURCE -</v>
      </c>
      <c r="L3514" s="6" t="str">
        <f t="shared" si="163"/>
        <v>A</v>
      </c>
      <c r="M3514" s="6" t="s">
        <v>6972</v>
      </c>
    </row>
    <row r="3515" spans="1:13">
      <c r="A3515" s="6" t="s">
        <v>11605</v>
      </c>
      <c r="B3515" s="6" t="str">
        <f t="shared" si="162"/>
        <v>l151001909</v>
      </c>
      <c r="C3515" s="6" t="s">
        <v>8682</v>
      </c>
      <c r="D3515" s="6" t="str">
        <f>+VLOOKUP($C3515,Sheet3!$B:$I,2,0)</f>
        <v>406X125</v>
      </c>
      <c r="E3515" s="6" t="str">
        <f>+VLOOKUP($C3515,Sheet3!$B:$I,3,0)</f>
        <v>S</v>
      </c>
      <c r="F3515" s="6" t="str">
        <f>+VLOOKUP($C3515,Sheet3!$B:$I,4,0)</f>
        <v>APW</v>
      </c>
      <c r="G3515" s="6">
        <f>+VLOOKUP($C3515,Sheet3!$B:$I,5,0)</f>
        <v>0</v>
      </c>
      <c r="H3515" s="6" t="str">
        <f>+VLOOKUP($C3515,Sheet3!$B:$I,6,0)</f>
        <v>P5N</v>
      </c>
      <c r="I3515" s="6" t="str">
        <f>+VLOOKUP($C3515,Sheet3!$B:$I,7,0)</f>
        <v>TOTALSOURCE</v>
      </c>
      <c r="J3515" s="6" t="str">
        <f>+VLOOKUP($C3515,Sheet3!$B:$I,8,0)</f>
        <v>-</v>
      </c>
      <c r="K3515" s="6" t="str">
        <f t="shared" si="164"/>
        <v>406X125S APW 0 P5N TOTALSOURCE -</v>
      </c>
      <c r="L3515" s="6" t="str">
        <f t="shared" si="163"/>
        <v>A</v>
      </c>
      <c r="M3515" s="6" t="s">
        <v>6972</v>
      </c>
    </row>
    <row r="3516" spans="1:13">
      <c r="A3516" s="6" t="s">
        <v>11606</v>
      </c>
      <c r="B3516" s="6" t="str">
        <f t="shared" si="162"/>
        <v>l151004963</v>
      </c>
      <c r="C3516" s="6" t="s">
        <v>8682</v>
      </c>
      <c r="D3516" s="6" t="str">
        <f>+VLOOKUP($C3516,Sheet3!$B:$I,2,0)</f>
        <v>406X125</v>
      </c>
      <c r="E3516" s="6" t="str">
        <f>+VLOOKUP($C3516,Sheet3!$B:$I,3,0)</f>
        <v>S</v>
      </c>
      <c r="F3516" s="6" t="str">
        <f>+VLOOKUP($C3516,Sheet3!$B:$I,4,0)</f>
        <v>APW</v>
      </c>
      <c r="G3516" s="6">
        <f>+VLOOKUP($C3516,Sheet3!$B:$I,5,0)</f>
        <v>0</v>
      </c>
      <c r="H3516" s="6" t="str">
        <f>+VLOOKUP($C3516,Sheet3!$B:$I,6,0)</f>
        <v>P5N</v>
      </c>
      <c r="I3516" s="6" t="str">
        <f>+VLOOKUP($C3516,Sheet3!$B:$I,7,0)</f>
        <v>TOTALSOURCE</v>
      </c>
      <c r="J3516" s="6" t="str">
        <f>+VLOOKUP($C3516,Sheet3!$B:$I,8,0)</f>
        <v>-</v>
      </c>
      <c r="K3516" s="6" t="str">
        <f t="shared" si="164"/>
        <v>406X125S APW 0 P5N TOTALSOURCE -</v>
      </c>
      <c r="L3516" s="6" t="str">
        <f t="shared" si="163"/>
        <v>A</v>
      </c>
      <c r="M3516" s="6" t="s">
        <v>6972</v>
      </c>
    </row>
    <row r="3517" spans="1:13">
      <c r="A3517" s="6" t="s">
        <v>11607</v>
      </c>
      <c r="B3517" s="6" t="str">
        <f t="shared" si="162"/>
        <v>l151001054</v>
      </c>
      <c r="C3517" s="6" t="s">
        <v>8682</v>
      </c>
      <c r="D3517" s="6" t="str">
        <f>+VLOOKUP($C3517,Sheet3!$B:$I,2,0)</f>
        <v>406X125</v>
      </c>
      <c r="E3517" s="6" t="str">
        <f>+VLOOKUP($C3517,Sheet3!$B:$I,3,0)</f>
        <v>S</v>
      </c>
      <c r="F3517" s="6" t="str">
        <f>+VLOOKUP($C3517,Sheet3!$B:$I,4,0)</f>
        <v>APW</v>
      </c>
      <c r="G3517" s="6">
        <f>+VLOOKUP($C3517,Sheet3!$B:$I,5,0)</f>
        <v>0</v>
      </c>
      <c r="H3517" s="6" t="str">
        <f>+VLOOKUP($C3517,Sheet3!$B:$I,6,0)</f>
        <v>P5N</v>
      </c>
      <c r="I3517" s="6" t="str">
        <f>+VLOOKUP($C3517,Sheet3!$B:$I,7,0)</f>
        <v>TOTALSOURCE</v>
      </c>
      <c r="J3517" s="6" t="str">
        <f>+VLOOKUP($C3517,Sheet3!$B:$I,8,0)</f>
        <v>-</v>
      </c>
      <c r="K3517" s="6" t="str">
        <f t="shared" si="164"/>
        <v>406X125S APW 0 P5N TOTALSOURCE -</v>
      </c>
      <c r="L3517" s="6" t="str">
        <f t="shared" si="163"/>
        <v>A</v>
      </c>
      <c r="M3517" s="6" t="s">
        <v>6972</v>
      </c>
    </row>
    <row r="3518" spans="1:13">
      <c r="A3518" s="6" t="s">
        <v>11608</v>
      </c>
      <c r="B3518" s="6" t="str">
        <f t="shared" si="162"/>
        <v>l151000878</v>
      </c>
      <c r="C3518" s="6" t="s">
        <v>8682</v>
      </c>
      <c r="D3518" s="6" t="str">
        <f>+VLOOKUP($C3518,Sheet3!$B:$I,2,0)</f>
        <v>406X125</v>
      </c>
      <c r="E3518" s="6" t="str">
        <f>+VLOOKUP($C3518,Sheet3!$B:$I,3,0)</f>
        <v>S</v>
      </c>
      <c r="F3518" s="6" t="str">
        <f>+VLOOKUP($C3518,Sheet3!$B:$I,4,0)</f>
        <v>APW</v>
      </c>
      <c r="G3518" s="6">
        <f>+VLOOKUP($C3518,Sheet3!$B:$I,5,0)</f>
        <v>0</v>
      </c>
      <c r="H3518" s="6" t="str">
        <f>+VLOOKUP($C3518,Sheet3!$B:$I,6,0)</f>
        <v>P5N</v>
      </c>
      <c r="I3518" s="6" t="str">
        <f>+VLOOKUP($C3518,Sheet3!$B:$I,7,0)</f>
        <v>TOTALSOURCE</v>
      </c>
      <c r="J3518" s="6" t="str">
        <f>+VLOOKUP($C3518,Sheet3!$B:$I,8,0)</f>
        <v>-</v>
      </c>
      <c r="K3518" s="6" t="str">
        <f t="shared" si="164"/>
        <v>406X125S APW 0 P5N TOTALSOURCE -</v>
      </c>
      <c r="L3518" s="6" t="str">
        <f t="shared" si="163"/>
        <v>A</v>
      </c>
      <c r="M3518" s="6" t="s">
        <v>6972</v>
      </c>
    </row>
    <row r="3519" spans="1:13">
      <c r="A3519" s="6" t="s">
        <v>11609</v>
      </c>
      <c r="B3519" s="6" t="str">
        <f t="shared" si="162"/>
        <v>l151005430</v>
      </c>
      <c r="C3519" s="6" t="s">
        <v>8682</v>
      </c>
      <c r="D3519" s="6" t="str">
        <f>+VLOOKUP($C3519,Sheet3!$B:$I,2,0)</f>
        <v>406X125</v>
      </c>
      <c r="E3519" s="6" t="str">
        <f>+VLOOKUP($C3519,Sheet3!$B:$I,3,0)</f>
        <v>S</v>
      </c>
      <c r="F3519" s="6" t="str">
        <f>+VLOOKUP($C3519,Sheet3!$B:$I,4,0)</f>
        <v>APW</v>
      </c>
      <c r="G3519" s="6">
        <f>+VLOOKUP($C3519,Sheet3!$B:$I,5,0)</f>
        <v>0</v>
      </c>
      <c r="H3519" s="6" t="str">
        <f>+VLOOKUP($C3519,Sheet3!$B:$I,6,0)</f>
        <v>P5N</v>
      </c>
      <c r="I3519" s="6" t="str">
        <f>+VLOOKUP($C3519,Sheet3!$B:$I,7,0)</f>
        <v>TOTALSOURCE</v>
      </c>
      <c r="J3519" s="6" t="str">
        <f>+VLOOKUP($C3519,Sheet3!$B:$I,8,0)</f>
        <v>-</v>
      </c>
      <c r="K3519" s="6" t="str">
        <f t="shared" si="164"/>
        <v>406X125S APW 0 P5N TOTALSOURCE -</v>
      </c>
      <c r="L3519" s="6" t="str">
        <f t="shared" si="163"/>
        <v>A</v>
      </c>
      <c r="M3519" s="6" t="s">
        <v>6972</v>
      </c>
    </row>
    <row r="3520" spans="1:13">
      <c r="A3520" s="6" t="s">
        <v>11610</v>
      </c>
      <c r="B3520" s="6" t="str">
        <f t="shared" si="162"/>
        <v>l151001055</v>
      </c>
      <c r="C3520" s="6" t="s">
        <v>8682</v>
      </c>
      <c r="D3520" s="6" t="str">
        <f>+VLOOKUP($C3520,Sheet3!$B:$I,2,0)</f>
        <v>406X125</v>
      </c>
      <c r="E3520" s="6" t="str">
        <f>+VLOOKUP($C3520,Sheet3!$B:$I,3,0)</f>
        <v>S</v>
      </c>
      <c r="F3520" s="6" t="str">
        <f>+VLOOKUP($C3520,Sheet3!$B:$I,4,0)</f>
        <v>APW</v>
      </c>
      <c r="G3520" s="6">
        <f>+VLOOKUP($C3520,Sheet3!$B:$I,5,0)</f>
        <v>0</v>
      </c>
      <c r="H3520" s="6" t="str">
        <f>+VLOOKUP($C3520,Sheet3!$B:$I,6,0)</f>
        <v>P5N</v>
      </c>
      <c r="I3520" s="6" t="str">
        <f>+VLOOKUP($C3520,Sheet3!$B:$I,7,0)</f>
        <v>TOTALSOURCE</v>
      </c>
      <c r="J3520" s="6" t="str">
        <f>+VLOOKUP($C3520,Sheet3!$B:$I,8,0)</f>
        <v>-</v>
      </c>
      <c r="K3520" s="6" t="str">
        <f t="shared" si="164"/>
        <v>406X125S APW 0 P5N TOTALSOURCE -</v>
      </c>
      <c r="L3520" s="6" t="str">
        <f t="shared" si="163"/>
        <v>A</v>
      </c>
      <c r="M3520" s="6" t="s">
        <v>6972</v>
      </c>
    </row>
    <row r="3521" spans="1:13">
      <c r="A3521" s="6" t="s">
        <v>11611</v>
      </c>
      <c r="B3521" s="6" t="str">
        <f t="shared" si="162"/>
        <v>l151000647</v>
      </c>
      <c r="C3521" s="6" t="s">
        <v>8682</v>
      </c>
      <c r="D3521" s="6" t="str">
        <f>+VLOOKUP($C3521,Sheet3!$B:$I,2,0)</f>
        <v>406X125</v>
      </c>
      <c r="E3521" s="6" t="str">
        <f>+VLOOKUP($C3521,Sheet3!$B:$I,3,0)</f>
        <v>S</v>
      </c>
      <c r="F3521" s="6" t="str">
        <f>+VLOOKUP($C3521,Sheet3!$B:$I,4,0)</f>
        <v>APW</v>
      </c>
      <c r="G3521" s="6">
        <f>+VLOOKUP($C3521,Sheet3!$B:$I,5,0)</f>
        <v>0</v>
      </c>
      <c r="H3521" s="6" t="str">
        <f>+VLOOKUP($C3521,Sheet3!$B:$I,6,0)</f>
        <v>P5N</v>
      </c>
      <c r="I3521" s="6" t="str">
        <f>+VLOOKUP($C3521,Sheet3!$B:$I,7,0)</f>
        <v>TOTALSOURCE</v>
      </c>
      <c r="J3521" s="6" t="str">
        <f>+VLOOKUP($C3521,Sheet3!$B:$I,8,0)</f>
        <v>-</v>
      </c>
      <c r="K3521" s="6" t="str">
        <f t="shared" si="164"/>
        <v>406X125S APW 0 P5N TOTALSOURCE -</v>
      </c>
      <c r="L3521" s="6" t="str">
        <f t="shared" si="163"/>
        <v>A</v>
      </c>
      <c r="M3521" s="6" t="s">
        <v>6972</v>
      </c>
    </row>
    <row r="3522" spans="1:13">
      <c r="A3522" s="6" t="s">
        <v>11612</v>
      </c>
      <c r="B3522" s="6" t="str">
        <f t="shared" ref="B3522:B3585" si="165">+MID(A3522,9,10)</f>
        <v>l151000700</v>
      </c>
      <c r="C3522" s="6" t="s">
        <v>8682</v>
      </c>
      <c r="D3522" s="6" t="str">
        <f>+VLOOKUP($C3522,Sheet3!$B:$I,2,0)</f>
        <v>406X125</v>
      </c>
      <c r="E3522" s="6" t="str">
        <f>+VLOOKUP($C3522,Sheet3!$B:$I,3,0)</f>
        <v>S</v>
      </c>
      <c r="F3522" s="6" t="str">
        <f>+VLOOKUP($C3522,Sheet3!$B:$I,4,0)</f>
        <v>APW</v>
      </c>
      <c r="G3522" s="6">
        <f>+VLOOKUP($C3522,Sheet3!$B:$I,5,0)</f>
        <v>0</v>
      </c>
      <c r="H3522" s="6" t="str">
        <f>+VLOOKUP($C3522,Sheet3!$B:$I,6,0)</f>
        <v>P5N</v>
      </c>
      <c r="I3522" s="6" t="str">
        <f>+VLOOKUP($C3522,Sheet3!$B:$I,7,0)</f>
        <v>TOTALSOURCE</v>
      </c>
      <c r="J3522" s="6" t="str">
        <f>+VLOOKUP($C3522,Sheet3!$B:$I,8,0)</f>
        <v>-</v>
      </c>
      <c r="K3522" s="6" t="str">
        <f t="shared" si="164"/>
        <v>406X125S APW 0 P5N TOTALSOURCE -</v>
      </c>
      <c r="L3522" s="6" t="str">
        <f t="shared" ref="L3522:L3585" si="166">+RIGHT(A3522,1)</f>
        <v>A</v>
      </c>
      <c r="M3522" s="6" t="s">
        <v>6972</v>
      </c>
    </row>
    <row r="3523" spans="1:13">
      <c r="A3523" s="6" t="s">
        <v>11613</v>
      </c>
      <c r="B3523" s="6" t="str">
        <f t="shared" si="165"/>
        <v>l151005228</v>
      </c>
      <c r="C3523" s="6" t="s">
        <v>8682</v>
      </c>
      <c r="D3523" s="6" t="str">
        <f>+VLOOKUP($C3523,Sheet3!$B:$I,2,0)</f>
        <v>406X125</v>
      </c>
      <c r="E3523" s="6" t="str">
        <f>+VLOOKUP($C3523,Sheet3!$B:$I,3,0)</f>
        <v>S</v>
      </c>
      <c r="F3523" s="6" t="str">
        <f>+VLOOKUP($C3523,Sheet3!$B:$I,4,0)</f>
        <v>APW</v>
      </c>
      <c r="G3523" s="6">
        <f>+VLOOKUP($C3523,Sheet3!$B:$I,5,0)</f>
        <v>0</v>
      </c>
      <c r="H3523" s="6" t="str">
        <f>+VLOOKUP($C3523,Sheet3!$B:$I,6,0)</f>
        <v>P5N</v>
      </c>
      <c r="I3523" s="6" t="str">
        <f>+VLOOKUP($C3523,Sheet3!$B:$I,7,0)</f>
        <v>TOTALSOURCE</v>
      </c>
      <c r="J3523" s="6" t="str">
        <f>+VLOOKUP($C3523,Sheet3!$B:$I,8,0)</f>
        <v>-</v>
      </c>
      <c r="K3523" s="6" t="str">
        <f t="shared" ref="K3523:K3586" si="167">CONCATENATE(D3523,E3523," ",F3523," ",G3523," ",H3523," ",I3523," ",J3523)</f>
        <v>406X125S APW 0 P5N TOTALSOURCE -</v>
      </c>
      <c r="L3523" s="6" t="str">
        <f t="shared" si="166"/>
        <v>A</v>
      </c>
      <c r="M3523" s="6" t="s">
        <v>6972</v>
      </c>
    </row>
    <row r="3524" spans="1:13">
      <c r="A3524" s="6" t="s">
        <v>11614</v>
      </c>
      <c r="B3524" s="6" t="str">
        <f t="shared" si="165"/>
        <v>l151005567</v>
      </c>
      <c r="C3524" s="6" t="s">
        <v>8682</v>
      </c>
      <c r="D3524" s="6" t="str">
        <f>+VLOOKUP($C3524,Sheet3!$B:$I,2,0)</f>
        <v>406X125</v>
      </c>
      <c r="E3524" s="6" t="str">
        <f>+VLOOKUP($C3524,Sheet3!$B:$I,3,0)</f>
        <v>S</v>
      </c>
      <c r="F3524" s="6" t="str">
        <f>+VLOOKUP($C3524,Sheet3!$B:$I,4,0)</f>
        <v>APW</v>
      </c>
      <c r="G3524" s="6">
        <f>+VLOOKUP($C3524,Sheet3!$B:$I,5,0)</f>
        <v>0</v>
      </c>
      <c r="H3524" s="6" t="str">
        <f>+VLOOKUP($C3524,Sheet3!$B:$I,6,0)</f>
        <v>P5N</v>
      </c>
      <c r="I3524" s="6" t="str">
        <f>+VLOOKUP($C3524,Sheet3!$B:$I,7,0)</f>
        <v>TOTALSOURCE</v>
      </c>
      <c r="J3524" s="6" t="str">
        <f>+VLOOKUP($C3524,Sheet3!$B:$I,8,0)</f>
        <v>-</v>
      </c>
      <c r="K3524" s="6" t="str">
        <f t="shared" si="167"/>
        <v>406X125S APW 0 P5N TOTALSOURCE -</v>
      </c>
      <c r="L3524" s="6" t="str">
        <f t="shared" si="166"/>
        <v>A</v>
      </c>
      <c r="M3524" s="6" t="s">
        <v>6972</v>
      </c>
    </row>
    <row r="3525" spans="1:13">
      <c r="A3525" s="6" t="s">
        <v>11615</v>
      </c>
      <c r="B3525" s="6" t="str">
        <f t="shared" si="165"/>
        <v>l151000802</v>
      </c>
      <c r="C3525" s="6" t="s">
        <v>8682</v>
      </c>
      <c r="D3525" s="6" t="str">
        <f>+VLOOKUP($C3525,Sheet3!$B:$I,2,0)</f>
        <v>406X125</v>
      </c>
      <c r="E3525" s="6" t="str">
        <f>+VLOOKUP($C3525,Sheet3!$B:$I,3,0)</f>
        <v>S</v>
      </c>
      <c r="F3525" s="6" t="str">
        <f>+VLOOKUP($C3525,Sheet3!$B:$I,4,0)</f>
        <v>APW</v>
      </c>
      <c r="G3525" s="6">
        <f>+VLOOKUP($C3525,Sheet3!$B:$I,5,0)</f>
        <v>0</v>
      </c>
      <c r="H3525" s="6" t="str">
        <f>+VLOOKUP($C3525,Sheet3!$B:$I,6,0)</f>
        <v>P5N</v>
      </c>
      <c r="I3525" s="6" t="str">
        <f>+VLOOKUP($C3525,Sheet3!$B:$I,7,0)</f>
        <v>TOTALSOURCE</v>
      </c>
      <c r="J3525" s="6" t="str">
        <f>+VLOOKUP($C3525,Sheet3!$B:$I,8,0)</f>
        <v>-</v>
      </c>
      <c r="K3525" s="6" t="str">
        <f t="shared" si="167"/>
        <v>406X125S APW 0 P5N TOTALSOURCE -</v>
      </c>
      <c r="L3525" s="6" t="str">
        <f t="shared" si="166"/>
        <v>A</v>
      </c>
      <c r="M3525" s="6" t="s">
        <v>6972</v>
      </c>
    </row>
    <row r="3526" spans="1:13">
      <c r="A3526" s="6" t="s">
        <v>11616</v>
      </c>
      <c r="B3526" s="6" t="str">
        <f t="shared" si="165"/>
        <v>l151000879</v>
      </c>
      <c r="C3526" s="6" t="s">
        <v>8682</v>
      </c>
      <c r="D3526" s="6" t="str">
        <f>+VLOOKUP($C3526,Sheet3!$B:$I,2,0)</f>
        <v>406X125</v>
      </c>
      <c r="E3526" s="6" t="str">
        <f>+VLOOKUP($C3526,Sheet3!$B:$I,3,0)</f>
        <v>S</v>
      </c>
      <c r="F3526" s="6" t="str">
        <f>+VLOOKUP($C3526,Sheet3!$B:$I,4,0)</f>
        <v>APW</v>
      </c>
      <c r="G3526" s="6">
        <f>+VLOOKUP($C3526,Sheet3!$B:$I,5,0)</f>
        <v>0</v>
      </c>
      <c r="H3526" s="6" t="str">
        <f>+VLOOKUP($C3526,Sheet3!$B:$I,6,0)</f>
        <v>P5N</v>
      </c>
      <c r="I3526" s="6" t="str">
        <f>+VLOOKUP($C3526,Sheet3!$B:$I,7,0)</f>
        <v>TOTALSOURCE</v>
      </c>
      <c r="J3526" s="6" t="str">
        <f>+VLOOKUP($C3526,Sheet3!$B:$I,8,0)</f>
        <v>-</v>
      </c>
      <c r="K3526" s="6" t="str">
        <f t="shared" si="167"/>
        <v>406X125S APW 0 P5N TOTALSOURCE -</v>
      </c>
      <c r="L3526" s="6" t="str">
        <f t="shared" si="166"/>
        <v>A</v>
      </c>
      <c r="M3526" s="6" t="s">
        <v>6972</v>
      </c>
    </row>
    <row r="3527" spans="1:13">
      <c r="A3527" s="6" t="s">
        <v>11617</v>
      </c>
      <c r="B3527" s="6" t="str">
        <f t="shared" si="165"/>
        <v>l151004913</v>
      </c>
      <c r="C3527" s="6" t="s">
        <v>8682</v>
      </c>
      <c r="D3527" s="6" t="str">
        <f>+VLOOKUP($C3527,Sheet3!$B:$I,2,0)</f>
        <v>406X125</v>
      </c>
      <c r="E3527" s="6" t="str">
        <f>+VLOOKUP($C3527,Sheet3!$B:$I,3,0)</f>
        <v>S</v>
      </c>
      <c r="F3527" s="6" t="str">
        <f>+VLOOKUP($C3527,Sheet3!$B:$I,4,0)</f>
        <v>APW</v>
      </c>
      <c r="G3527" s="6">
        <f>+VLOOKUP($C3527,Sheet3!$B:$I,5,0)</f>
        <v>0</v>
      </c>
      <c r="H3527" s="6" t="str">
        <f>+VLOOKUP($C3527,Sheet3!$B:$I,6,0)</f>
        <v>P5N</v>
      </c>
      <c r="I3527" s="6" t="str">
        <f>+VLOOKUP($C3527,Sheet3!$B:$I,7,0)</f>
        <v>TOTALSOURCE</v>
      </c>
      <c r="J3527" s="6" t="str">
        <f>+VLOOKUP($C3527,Sheet3!$B:$I,8,0)</f>
        <v>-</v>
      </c>
      <c r="K3527" s="6" t="str">
        <f t="shared" si="167"/>
        <v>406X125S APW 0 P5N TOTALSOURCE -</v>
      </c>
      <c r="L3527" s="6" t="str">
        <f t="shared" si="166"/>
        <v>A</v>
      </c>
      <c r="M3527" s="6" t="s">
        <v>6972</v>
      </c>
    </row>
    <row r="3528" spans="1:13">
      <c r="A3528" s="6" t="s">
        <v>11618</v>
      </c>
      <c r="B3528" s="6" t="str">
        <f t="shared" si="165"/>
        <v>l151001801</v>
      </c>
      <c r="C3528" s="6" t="s">
        <v>8682</v>
      </c>
      <c r="D3528" s="6" t="str">
        <f>+VLOOKUP($C3528,Sheet3!$B:$I,2,0)</f>
        <v>406X125</v>
      </c>
      <c r="E3528" s="6" t="str">
        <f>+VLOOKUP($C3528,Sheet3!$B:$I,3,0)</f>
        <v>S</v>
      </c>
      <c r="F3528" s="6" t="str">
        <f>+VLOOKUP($C3528,Sheet3!$B:$I,4,0)</f>
        <v>APW</v>
      </c>
      <c r="G3528" s="6">
        <f>+VLOOKUP($C3528,Sheet3!$B:$I,5,0)</f>
        <v>0</v>
      </c>
      <c r="H3528" s="6" t="str">
        <f>+VLOOKUP($C3528,Sheet3!$B:$I,6,0)</f>
        <v>P5N</v>
      </c>
      <c r="I3528" s="6" t="str">
        <f>+VLOOKUP($C3528,Sheet3!$B:$I,7,0)</f>
        <v>TOTALSOURCE</v>
      </c>
      <c r="J3528" s="6" t="str">
        <f>+VLOOKUP($C3528,Sheet3!$B:$I,8,0)</f>
        <v>-</v>
      </c>
      <c r="K3528" s="6" t="str">
        <f t="shared" si="167"/>
        <v>406X125S APW 0 P5N TOTALSOURCE -</v>
      </c>
      <c r="L3528" s="6" t="str">
        <f t="shared" si="166"/>
        <v>A</v>
      </c>
      <c r="M3528" s="6" t="s">
        <v>6972</v>
      </c>
    </row>
    <row r="3529" spans="1:13">
      <c r="A3529" s="6" t="s">
        <v>11619</v>
      </c>
      <c r="B3529" s="6" t="str">
        <f t="shared" si="165"/>
        <v>l151000670</v>
      </c>
      <c r="C3529" s="6" t="s">
        <v>8682</v>
      </c>
      <c r="D3529" s="6" t="str">
        <f>+VLOOKUP($C3529,Sheet3!$B:$I,2,0)</f>
        <v>406X125</v>
      </c>
      <c r="E3529" s="6" t="str">
        <f>+VLOOKUP($C3529,Sheet3!$B:$I,3,0)</f>
        <v>S</v>
      </c>
      <c r="F3529" s="6" t="str">
        <f>+VLOOKUP($C3529,Sheet3!$B:$I,4,0)</f>
        <v>APW</v>
      </c>
      <c r="G3529" s="6">
        <f>+VLOOKUP($C3529,Sheet3!$B:$I,5,0)</f>
        <v>0</v>
      </c>
      <c r="H3529" s="6" t="str">
        <f>+VLOOKUP($C3529,Sheet3!$B:$I,6,0)</f>
        <v>P5N</v>
      </c>
      <c r="I3529" s="6" t="str">
        <f>+VLOOKUP($C3529,Sheet3!$B:$I,7,0)</f>
        <v>TOTALSOURCE</v>
      </c>
      <c r="J3529" s="6" t="str">
        <f>+VLOOKUP($C3529,Sheet3!$B:$I,8,0)</f>
        <v>-</v>
      </c>
      <c r="K3529" s="6" t="str">
        <f t="shared" si="167"/>
        <v>406X125S APW 0 P5N TOTALSOURCE -</v>
      </c>
      <c r="L3529" s="6" t="str">
        <f t="shared" si="166"/>
        <v>A</v>
      </c>
      <c r="M3529" s="6" t="s">
        <v>6972</v>
      </c>
    </row>
    <row r="3530" spans="1:13">
      <c r="A3530" s="6" t="s">
        <v>11620</v>
      </c>
      <c r="B3530" s="6" t="str">
        <f t="shared" si="165"/>
        <v>l151005374</v>
      </c>
      <c r="C3530" s="6" t="s">
        <v>8682</v>
      </c>
      <c r="D3530" s="6" t="str">
        <f>+VLOOKUP($C3530,Sheet3!$B:$I,2,0)</f>
        <v>406X125</v>
      </c>
      <c r="E3530" s="6" t="str">
        <f>+VLOOKUP($C3530,Sheet3!$B:$I,3,0)</f>
        <v>S</v>
      </c>
      <c r="F3530" s="6" t="str">
        <f>+VLOOKUP($C3530,Sheet3!$B:$I,4,0)</f>
        <v>APW</v>
      </c>
      <c r="G3530" s="6">
        <f>+VLOOKUP($C3530,Sheet3!$B:$I,5,0)</f>
        <v>0</v>
      </c>
      <c r="H3530" s="6" t="str">
        <f>+VLOOKUP($C3530,Sheet3!$B:$I,6,0)</f>
        <v>P5N</v>
      </c>
      <c r="I3530" s="6" t="str">
        <f>+VLOOKUP($C3530,Sheet3!$B:$I,7,0)</f>
        <v>TOTALSOURCE</v>
      </c>
      <c r="J3530" s="6" t="str">
        <f>+VLOOKUP($C3530,Sheet3!$B:$I,8,0)</f>
        <v>-</v>
      </c>
      <c r="K3530" s="6" t="str">
        <f t="shared" si="167"/>
        <v>406X125S APW 0 P5N TOTALSOURCE -</v>
      </c>
      <c r="L3530" s="6" t="str">
        <f t="shared" si="166"/>
        <v>A</v>
      </c>
      <c r="M3530" s="6" t="s">
        <v>6972</v>
      </c>
    </row>
    <row r="3531" spans="1:13">
      <c r="A3531" s="6" t="s">
        <v>11621</v>
      </c>
      <c r="B3531" s="6" t="str">
        <f t="shared" si="165"/>
        <v>l151001719</v>
      </c>
      <c r="C3531" s="6" t="s">
        <v>8682</v>
      </c>
      <c r="D3531" s="6" t="str">
        <f>+VLOOKUP($C3531,Sheet3!$B:$I,2,0)</f>
        <v>406X125</v>
      </c>
      <c r="E3531" s="6" t="str">
        <f>+VLOOKUP($C3531,Sheet3!$B:$I,3,0)</f>
        <v>S</v>
      </c>
      <c r="F3531" s="6" t="str">
        <f>+VLOOKUP($C3531,Sheet3!$B:$I,4,0)</f>
        <v>APW</v>
      </c>
      <c r="G3531" s="6">
        <f>+VLOOKUP($C3531,Sheet3!$B:$I,5,0)</f>
        <v>0</v>
      </c>
      <c r="H3531" s="6" t="str">
        <f>+VLOOKUP($C3531,Sheet3!$B:$I,6,0)</f>
        <v>P5N</v>
      </c>
      <c r="I3531" s="6" t="str">
        <f>+VLOOKUP($C3531,Sheet3!$B:$I,7,0)</f>
        <v>TOTALSOURCE</v>
      </c>
      <c r="J3531" s="6" t="str">
        <f>+VLOOKUP($C3531,Sheet3!$B:$I,8,0)</f>
        <v>-</v>
      </c>
      <c r="K3531" s="6" t="str">
        <f t="shared" si="167"/>
        <v>406X125S APW 0 P5N TOTALSOURCE -</v>
      </c>
      <c r="L3531" s="6" t="str">
        <f t="shared" si="166"/>
        <v>A</v>
      </c>
      <c r="M3531" s="6" t="s">
        <v>6972</v>
      </c>
    </row>
    <row r="3532" spans="1:13">
      <c r="A3532" s="6" t="s">
        <v>11622</v>
      </c>
      <c r="B3532" s="6" t="str">
        <f t="shared" si="165"/>
        <v>l151002251</v>
      </c>
      <c r="C3532" s="6" t="s">
        <v>8682</v>
      </c>
      <c r="D3532" s="6" t="str">
        <f>+VLOOKUP($C3532,Sheet3!$B:$I,2,0)</f>
        <v>406X125</v>
      </c>
      <c r="E3532" s="6" t="str">
        <f>+VLOOKUP($C3532,Sheet3!$B:$I,3,0)</f>
        <v>S</v>
      </c>
      <c r="F3532" s="6" t="str">
        <f>+VLOOKUP($C3532,Sheet3!$B:$I,4,0)</f>
        <v>APW</v>
      </c>
      <c r="G3532" s="6">
        <f>+VLOOKUP($C3532,Sheet3!$B:$I,5,0)</f>
        <v>0</v>
      </c>
      <c r="H3532" s="6" t="str">
        <f>+VLOOKUP($C3532,Sheet3!$B:$I,6,0)</f>
        <v>P5N</v>
      </c>
      <c r="I3532" s="6" t="str">
        <f>+VLOOKUP($C3532,Sheet3!$B:$I,7,0)</f>
        <v>TOTALSOURCE</v>
      </c>
      <c r="J3532" s="6" t="str">
        <f>+VLOOKUP($C3532,Sheet3!$B:$I,8,0)</f>
        <v>-</v>
      </c>
      <c r="K3532" s="6" t="str">
        <f t="shared" si="167"/>
        <v>406X125S APW 0 P5N TOTALSOURCE -</v>
      </c>
      <c r="L3532" s="6" t="str">
        <f t="shared" si="166"/>
        <v>A</v>
      </c>
      <c r="M3532" s="6" t="s">
        <v>6972</v>
      </c>
    </row>
    <row r="3533" spans="1:13">
      <c r="A3533" s="6" t="s">
        <v>11623</v>
      </c>
      <c r="B3533" s="6" t="str">
        <f t="shared" si="165"/>
        <v>l151000910</v>
      </c>
      <c r="C3533" s="6" t="s">
        <v>8682</v>
      </c>
      <c r="D3533" s="6" t="str">
        <f>+VLOOKUP($C3533,Sheet3!$B:$I,2,0)</f>
        <v>406X125</v>
      </c>
      <c r="E3533" s="6" t="str">
        <f>+VLOOKUP($C3533,Sheet3!$B:$I,3,0)</f>
        <v>S</v>
      </c>
      <c r="F3533" s="6" t="str">
        <f>+VLOOKUP($C3533,Sheet3!$B:$I,4,0)</f>
        <v>APW</v>
      </c>
      <c r="G3533" s="6">
        <f>+VLOOKUP($C3533,Sheet3!$B:$I,5,0)</f>
        <v>0</v>
      </c>
      <c r="H3533" s="6" t="str">
        <f>+VLOOKUP($C3533,Sheet3!$B:$I,6,0)</f>
        <v>P5N</v>
      </c>
      <c r="I3533" s="6" t="str">
        <f>+VLOOKUP($C3533,Sheet3!$B:$I,7,0)</f>
        <v>TOTALSOURCE</v>
      </c>
      <c r="J3533" s="6" t="str">
        <f>+VLOOKUP($C3533,Sheet3!$B:$I,8,0)</f>
        <v>-</v>
      </c>
      <c r="K3533" s="6" t="str">
        <f t="shared" si="167"/>
        <v>406X125S APW 0 P5N TOTALSOURCE -</v>
      </c>
      <c r="L3533" s="6" t="str">
        <f t="shared" si="166"/>
        <v>A</v>
      </c>
      <c r="M3533" s="6" t="s">
        <v>6972</v>
      </c>
    </row>
    <row r="3534" spans="1:13">
      <c r="A3534" s="6" t="s">
        <v>11624</v>
      </c>
      <c r="B3534" s="6" t="str">
        <f t="shared" si="165"/>
        <v>l151000671</v>
      </c>
      <c r="C3534" s="6" t="s">
        <v>8682</v>
      </c>
      <c r="D3534" s="6" t="str">
        <f>+VLOOKUP($C3534,Sheet3!$B:$I,2,0)</f>
        <v>406X125</v>
      </c>
      <c r="E3534" s="6" t="str">
        <f>+VLOOKUP($C3534,Sheet3!$B:$I,3,0)</f>
        <v>S</v>
      </c>
      <c r="F3534" s="6" t="str">
        <f>+VLOOKUP($C3534,Sheet3!$B:$I,4,0)</f>
        <v>APW</v>
      </c>
      <c r="G3534" s="6">
        <f>+VLOOKUP($C3534,Sheet3!$B:$I,5,0)</f>
        <v>0</v>
      </c>
      <c r="H3534" s="6" t="str">
        <f>+VLOOKUP($C3534,Sheet3!$B:$I,6,0)</f>
        <v>P5N</v>
      </c>
      <c r="I3534" s="6" t="str">
        <f>+VLOOKUP($C3534,Sheet3!$B:$I,7,0)</f>
        <v>TOTALSOURCE</v>
      </c>
      <c r="J3534" s="6" t="str">
        <f>+VLOOKUP($C3534,Sheet3!$B:$I,8,0)</f>
        <v>-</v>
      </c>
      <c r="K3534" s="6" t="str">
        <f t="shared" si="167"/>
        <v>406X125S APW 0 P5N TOTALSOURCE -</v>
      </c>
      <c r="L3534" s="6" t="str">
        <f t="shared" si="166"/>
        <v>A</v>
      </c>
      <c r="M3534" s="6" t="s">
        <v>6972</v>
      </c>
    </row>
    <row r="3535" spans="1:13">
      <c r="A3535" s="6" t="s">
        <v>11625</v>
      </c>
      <c r="B3535" s="6" t="str">
        <f t="shared" si="165"/>
        <v>l151001718</v>
      </c>
      <c r="C3535" s="6" t="s">
        <v>8682</v>
      </c>
      <c r="D3535" s="6" t="str">
        <f>+VLOOKUP($C3535,Sheet3!$B:$I,2,0)</f>
        <v>406X125</v>
      </c>
      <c r="E3535" s="6" t="str">
        <f>+VLOOKUP($C3535,Sheet3!$B:$I,3,0)</f>
        <v>S</v>
      </c>
      <c r="F3535" s="6" t="str">
        <f>+VLOOKUP($C3535,Sheet3!$B:$I,4,0)</f>
        <v>APW</v>
      </c>
      <c r="G3535" s="6">
        <f>+VLOOKUP($C3535,Sheet3!$B:$I,5,0)</f>
        <v>0</v>
      </c>
      <c r="H3535" s="6" t="str">
        <f>+VLOOKUP($C3535,Sheet3!$B:$I,6,0)</f>
        <v>P5N</v>
      </c>
      <c r="I3535" s="6" t="str">
        <f>+VLOOKUP($C3535,Sheet3!$B:$I,7,0)</f>
        <v>TOTALSOURCE</v>
      </c>
      <c r="J3535" s="6" t="str">
        <f>+VLOOKUP($C3535,Sheet3!$B:$I,8,0)</f>
        <v>-</v>
      </c>
      <c r="K3535" s="6" t="str">
        <f t="shared" si="167"/>
        <v>406X125S APW 0 P5N TOTALSOURCE -</v>
      </c>
      <c r="L3535" s="6" t="str">
        <f t="shared" si="166"/>
        <v>A</v>
      </c>
      <c r="M3535" s="6" t="s">
        <v>6972</v>
      </c>
    </row>
    <row r="3536" spans="1:13">
      <c r="A3536" s="6" t="s">
        <v>11626</v>
      </c>
      <c r="B3536" s="6" t="str">
        <f t="shared" si="165"/>
        <v>l151001774</v>
      </c>
      <c r="C3536" s="6" t="s">
        <v>8682</v>
      </c>
      <c r="D3536" s="6" t="str">
        <f>+VLOOKUP($C3536,Sheet3!$B:$I,2,0)</f>
        <v>406X125</v>
      </c>
      <c r="E3536" s="6" t="str">
        <f>+VLOOKUP($C3536,Sheet3!$B:$I,3,0)</f>
        <v>S</v>
      </c>
      <c r="F3536" s="6" t="str">
        <f>+VLOOKUP($C3536,Sheet3!$B:$I,4,0)</f>
        <v>APW</v>
      </c>
      <c r="G3536" s="6">
        <f>+VLOOKUP($C3536,Sheet3!$B:$I,5,0)</f>
        <v>0</v>
      </c>
      <c r="H3536" s="6" t="str">
        <f>+VLOOKUP($C3536,Sheet3!$B:$I,6,0)</f>
        <v>P5N</v>
      </c>
      <c r="I3536" s="6" t="str">
        <f>+VLOOKUP($C3536,Sheet3!$B:$I,7,0)</f>
        <v>TOTALSOURCE</v>
      </c>
      <c r="J3536" s="6" t="str">
        <f>+VLOOKUP($C3536,Sheet3!$B:$I,8,0)</f>
        <v>-</v>
      </c>
      <c r="K3536" s="6" t="str">
        <f t="shared" si="167"/>
        <v>406X125S APW 0 P5N TOTALSOURCE -</v>
      </c>
      <c r="L3536" s="6" t="str">
        <f t="shared" si="166"/>
        <v>A</v>
      </c>
      <c r="M3536" s="6" t="s">
        <v>6972</v>
      </c>
    </row>
    <row r="3537" spans="1:13">
      <c r="A3537" s="6" t="s">
        <v>11627</v>
      </c>
      <c r="B3537" s="6" t="str">
        <f t="shared" si="165"/>
        <v>l151000946</v>
      </c>
      <c r="C3537" s="6" t="s">
        <v>8682</v>
      </c>
      <c r="D3537" s="6" t="str">
        <f>+VLOOKUP($C3537,Sheet3!$B:$I,2,0)</f>
        <v>406X125</v>
      </c>
      <c r="E3537" s="6" t="str">
        <f>+VLOOKUP($C3537,Sheet3!$B:$I,3,0)</f>
        <v>S</v>
      </c>
      <c r="F3537" s="6" t="str">
        <f>+VLOOKUP($C3537,Sheet3!$B:$I,4,0)</f>
        <v>APW</v>
      </c>
      <c r="G3537" s="6">
        <f>+VLOOKUP($C3537,Sheet3!$B:$I,5,0)</f>
        <v>0</v>
      </c>
      <c r="H3537" s="6" t="str">
        <f>+VLOOKUP($C3537,Sheet3!$B:$I,6,0)</f>
        <v>P5N</v>
      </c>
      <c r="I3537" s="6" t="str">
        <f>+VLOOKUP($C3537,Sheet3!$B:$I,7,0)</f>
        <v>TOTALSOURCE</v>
      </c>
      <c r="J3537" s="6" t="str">
        <f>+VLOOKUP($C3537,Sheet3!$B:$I,8,0)</f>
        <v>-</v>
      </c>
      <c r="K3537" s="6" t="str">
        <f t="shared" si="167"/>
        <v>406X125S APW 0 P5N TOTALSOURCE -</v>
      </c>
      <c r="L3537" s="6" t="str">
        <f t="shared" si="166"/>
        <v>A</v>
      </c>
      <c r="M3537" s="6" t="s">
        <v>6972</v>
      </c>
    </row>
    <row r="3538" spans="1:13">
      <c r="A3538" s="6" t="s">
        <v>11628</v>
      </c>
      <c r="B3538" s="6" t="str">
        <f t="shared" si="165"/>
        <v>l151000856</v>
      </c>
      <c r="C3538" s="6" t="s">
        <v>8682</v>
      </c>
      <c r="D3538" s="6" t="str">
        <f>+VLOOKUP($C3538,Sheet3!$B:$I,2,0)</f>
        <v>406X125</v>
      </c>
      <c r="E3538" s="6" t="str">
        <f>+VLOOKUP($C3538,Sheet3!$B:$I,3,0)</f>
        <v>S</v>
      </c>
      <c r="F3538" s="6" t="str">
        <f>+VLOOKUP($C3538,Sheet3!$B:$I,4,0)</f>
        <v>APW</v>
      </c>
      <c r="G3538" s="6">
        <f>+VLOOKUP($C3538,Sheet3!$B:$I,5,0)</f>
        <v>0</v>
      </c>
      <c r="H3538" s="6" t="str">
        <f>+VLOOKUP($C3538,Sheet3!$B:$I,6,0)</f>
        <v>P5N</v>
      </c>
      <c r="I3538" s="6" t="str">
        <f>+VLOOKUP($C3538,Sheet3!$B:$I,7,0)</f>
        <v>TOTALSOURCE</v>
      </c>
      <c r="J3538" s="6" t="str">
        <f>+VLOOKUP($C3538,Sheet3!$B:$I,8,0)</f>
        <v>-</v>
      </c>
      <c r="K3538" s="6" t="str">
        <f t="shared" si="167"/>
        <v>406X125S APW 0 P5N TOTALSOURCE -</v>
      </c>
      <c r="L3538" s="6" t="str">
        <f t="shared" si="166"/>
        <v>A</v>
      </c>
      <c r="M3538" s="6" t="s">
        <v>6972</v>
      </c>
    </row>
    <row r="3539" spans="1:13">
      <c r="A3539" s="6" t="s">
        <v>11629</v>
      </c>
      <c r="B3539" s="6" t="str">
        <f t="shared" si="165"/>
        <v>l151005005</v>
      </c>
      <c r="C3539" s="6" t="s">
        <v>8682</v>
      </c>
      <c r="D3539" s="6" t="str">
        <f>+VLOOKUP($C3539,Sheet3!$B:$I,2,0)</f>
        <v>406X125</v>
      </c>
      <c r="E3539" s="6" t="str">
        <f>+VLOOKUP($C3539,Sheet3!$B:$I,3,0)</f>
        <v>S</v>
      </c>
      <c r="F3539" s="6" t="str">
        <f>+VLOOKUP($C3539,Sheet3!$B:$I,4,0)</f>
        <v>APW</v>
      </c>
      <c r="G3539" s="6">
        <f>+VLOOKUP($C3539,Sheet3!$B:$I,5,0)</f>
        <v>0</v>
      </c>
      <c r="H3539" s="6" t="str">
        <f>+VLOOKUP($C3539,Sheet3!$B:$I,6,0)</f>
        <v>P5N</v>
      </c>
      <c r="I3539" s="6" t="str">
        <f>+VLOOKUP($C3539,Sheet3!$B:$I,7,0)</f>
        <v>TOTALSOURCE</v>
      </c>
      <c r="J3539" s="6" t="str">
        <f>+VLOOKUP($C3539,Sheet3!$B:$I,8,0)</f>
        <v>-</v>
      </c>
      <c r="K3539" s="6" t="str">
        <f t="shared" si="167"/>
        <v>406X125S APW 0 P5N TOTALSOURCE -</v>
      </c>
      <c r="L3539" s="6" t="str">
        <f t="shared" si="166"/>
        <v>A</v>
      </c>
      <c r="M3539" s="6" t="s">
        <v>6972</v>
      </c>
    </row>
    <row r="3540" spans="1:13">
      <c r="A3540" s="6" t="s">
        <v>11630</v>
      </c>
      <c r="B3540" s="6" t="str">
        <f t="shared" si="165"/>
        <v>l151000947</v>
      </c>
      <c r="C3540" s="6" t="s">
        <v>8682</v>
      </c>
      <c r="D3540" s="6" t="str">
        <f>+VLOOKUP($C3540,Sheet3!$B:$I,2,0)</f>
        <v>406X125</v>
      </c>
      <c r="E3540" s="6" t="str">
        <f>+VLOOKUP($C3540,Sheet3!$B:$I,3,0)</f>
        <v>S</v>
      </c>
      <c r="F3540" s="6" t="str">
        <f>+VLOOKUP($C3540,Sheet3!$B:$I,4,0)</f>
        <v>APW</v>
      </c>
      <c r="G3540" s="6">
        <f>+VLOOKUP($C3540,Sheet3!$B:$I,5,0)</f>
        <v>0</v>
      </c>
      <c r="H3540" s="6" t="str">
        <f>+VLOOKUP($C3540,Sheet3!$B:$I,6,0)</f>
        <v>P5N</v>
      </c>
      <c r="I3540" s="6" t="str">
        <f>+VLOOKUP($C3540,Sheet3!$B:$I,7,0)</f>
        <v>TOTALSOURCE</v>
      </c>
      <c r="J3540" s="6" t="str">
        <f>+VLOOKUP($C3540,Sheet3!$B:$I,8,0)</f>
        <v>-</v>
      </c>
      <c r="K3540" s="6" t="str">
        <f t="shared" si="167"/>
        <v>406X125S APW 0 P5N TOTALSOURCE -</v>
      </c>
      <c r="L3540" s="6" t="str">
        <f t="shared" si="166"/>
        <v>A</v>
      </c>
      <c r="M3540" s="6" t="s">
        <v>6972</v>
      </c>
    </row>
    <row r="3541" spans="1:13">
      <c r="A3541" s="6" t="s">
        <v>11631</v>
      </c>
      <c r="B3541" s="6" t="str">
        <f t="shared" si="165"/>
        <v>l151001084</v>
      </c>
      <c r="C3541" s="6" t="s">
        <v>8682</v>
      </c>
      <c r="D3541" s="6" t="str">
        <f>+VLOOKUP($C3541,Sheet3!$B:$I,2,0)</f>
        <v>406X125</v>
      </c>
      <c r="E3541" s="6" t="str">
        <f>+VLOOKUP($C3541,Sheet3!$B:$I,3,0)</f>
        <v>S</v>
      </c>
      <c r="F3541" s="6" t="str">
        <f>+VLOOKUP($C3541,Sheet3!$B:$I,4,0)</f>
        <v>APW</v>
      </c>
      <c r="G3541" s="6">
        <f>+VLOOKUP($C3541,Sheet3!$B:$I,5,0)</f>
        <v>0</v>
      </c>
      <c r="H3541" s="6" t="str">
        <f>+VLOOKUP($C3541,Sheet3!$B:$I,6,0)</f>
        <v>P5N</v>
      </c>
      <c r="I3541" s="6" t="str">
        <f>+VLOOKUP($C3541,Sheet3!$B:$I,7,0)</f>
        <v>TOTALSOURCE</v>
      </c>
      <c r="J3541" s="6" t="str">
        <f>+VLOOKUP($C3541,Sheet3!$B:$I,8,0)</f>
        <v>-</v>
      </c>
      <c r="K3541" s="6" t="str">
        <f t="shared" si="167"/>
        <v>406X125S APW 0 P5N TOTALSOURCE -</v>
      </c>
      <c r="L3541" s="6" t="str">
        <f t="shared" si="166"/>
        <v>A</v>
      </c>
      <c r="M3541" s="6" t="s">
        <v>6972</v>
      </c>
    </row>
    <row r="3542" spans="1:13">
      <c r="A3542" s="6" t="s">
        <v>11632</v>
      </c>
      <c r="B3542" s="6" t="str">
        <f t="shared" si="165"/>
        <v>l151002177</v>
      </c>
      <c r="C3542" s="6" t="s">
        <v>8682</v>
      </c>
      <c r="D3542" s="6" t="str">
        <f>+VLOOKUP($C3542,Sheet3!$B:$I,2,0)</f>
        <v>406X125</v>
      </c>
      <c r="E3542" s="6" t="str">
        <f>+VLOOKUP($C3542,Sheet3!$B:$I,3,0)</f>
        <v>S</v>
      </c>
      <c r="F3542" s="6" t="str">
        <f>+VLOOKUP($C3542,Sheet3!$B:$I,4,0)</f>
        <v>APW</v>
      </c>
      <c r="G3542" s="6">
        <f>+VLOOKUP($C3542,Sheet3!$B:$I,5,0)</f>
        <v>0</v>
      </c>
      <c r="H3542" s="6" t="str">
        <f>+VLOOKUP($C3542,Sheet3!$B:$I,6,0)</f>
        <v>P5N</v>
      </c>
      <c r="I3542" s="6" t="str">
        <f>+VLOOKUP($C3542,Sheet3!$B:$I,7,0)</f>
        <v>TOTALSOURCE</v>
      </c>
      <c r="J3542" s="6" t="str">
        <f>+VLOOKUP($C3542,Sheet3!$B:$I,8,0)</f>
        <v>-</v>
      </c>
      <c r="K3542" s="6" t="str">
        <f t="shared" si="167"/>
        <v>406X125S APW 0 P5N TOTALSOURCE -</v>
      </c>
      <c r="L3542" s="6" t="str">
        <f t="shared" si="166"/>
        <v>A</v>
      </c>
      <c r="M3542" s="6" t="s">
        <v>6972</v>
      </c>
    </row>
    <row r="3543" spans="1:13">
      <c r="A3543" s="6" t="s">
        <v>11633</v>
      </c>
      <c r="B3543" s="6" t="str">
        <f t="shared" si="165"/>
        <v>l151005525</v>
      </c>
      <c r="C3543" s="6" t="s">
        <v>8682</v>
      </c>
      <c r="D3543" s="6" t="str">
        <f>+VLOOKUP($C3543,Sheet3!$B:$I,2,0)</f>
        <v>406X125</v>
      </c>
      <c r="E3543" s="6" t="str">
        <f>+VLOOKUP($C3543,Sheet3!$B:$I,3,0)</f>
        <v>S</v>
      </c>
      <c r="F3543" s="6" t="str">
        <f>+VLOOKUP($C3543,Sheet3!$B:$I,4,0)</f>
        <v>APW</v>
      </c>
      <c r="G3543" s="6">
        <f>+VLOOKUP($C3543,Sheet3!$B:$I,5,0)</f>
        <v>0</v>
      </c>
      <c r="H3543" s="6" t="str">
        <f>+VLOOKUP($C3543,Sheet3!$B:$I,6,0)</f>
        <v>P5N</v>
      </c>
      <c r="I3543" s="6" t="str">
        <f>+VLOOKUP($C3543,Sheet3!$B:$I,7,0)</f>
        <v>TOTALSOURCE</v>
      </c>
      <c r="J3543" s="6" t="str">
        <f>+VLOOKUP($C3543,Sheet3!$B:$I,8,0)</f>
        <v>-</v>
      </c>
      <c r="K3543" s="6" t="str">
        <f t="shared" si="167"/>
        <v>406X125S APW 0 P5N TOTALSOURCE -</v>
      </c>
      <c r="L3543" s="6" t="str">
        <f t="shared" si="166"/>
        <v>A</v>
      </c>
      <c r="M3543" s="6" t="s">
        <v>6972</v>
      </c>
    </row>
    <row r="3544" spans="1:13">
      <c r="A3544" s="6" t="s">
        <v>11634</v>
      </c>
      <c r="B3544" s="6" t="str">
        <f t="shared" si="165"/>
        <v>l151005408</v>
      </c>
      <c r="C3544" s="6" t="s">
        <v>8682</v>
      </c>
      <c r="D3544" s="6" t="str">
        <f>+VLOOKUP($C3544,Sheet3!$B:$I,2,0)</f>
        <v>406X125</v>
      </c>
      <c r="E3544" s="6" t="str">
        <f>+VLOOKUP($C3544,Sheet3!$B:$I,3,0)</f>
        <v>S</v>
      </c>
      <c r="F3544" s="6" t="str">
        <f>+VLOOKUP($C3544,Sheet3!$B:$I,4,0)</f>
        <v>APW</v>
      </c>
      <c r="G3544" s="6">
        <f>+VLOOKUP($C3544,Sheet3!$B:$I,5,0)</f>
        <v>0</v>
      </c>
      <c r="H3544" s="6" t="str">
        <f>+VLOOKUP($C3544,Sheet3!$B:$I,6,0)</f>
        <v>P5N</v>
      </c>
      <c r="I3544" s="6" t="str">
        <f>+VLOOKUP($C3544,Sheet3!$B:$I,7,0)</f>
        <v>TOTALSOURCE</v>
      </c>
      <c r="J3544" s="6" t="str">
        <f>+VLOOKUP($C3544,Sheet3!$B:$I,8,0)</f>
        <v>-</v>
      </c>
      <c r="K3544" s="6" t="str">
        <f t="shared" si="167"/>
        <v>406X125S APW 0 P5N TOTALSOURCE -</v>
      </c>
      <c r="L3544" s="6" t="str">
        <f t="shared" si="166"/>
        <v>A</v>
      </c>
      <c r="M3544" s="6" t="s">
        <v>6972</v>
      </c>
    </row>
    <row r="3545" spans="1:13">
      <c r="A3545" s="6" t="s">
        <v>11635</v>
      </c>
      <c r="B3545" s="6" t="str">
        <f t="shared" si="165"/>
        <v>l151000801</v>
      </c>
      <c r="C3545" s="6" t="s">
        <v>8682</v>
      </c>
      <c r="D3545" s="6" t="str">
        <f>+VLOOKUP($C3545,Sheet3!$B:$I,2,0)</f>
        <v>406X125</v>
      </c>
      <c r="E3545" s="6" t="str">
        <f>+VLOOKUP($C3545,Sheet3!$B:$I,3,0)</f>
        <v>S</v>
      </c>
      <c r="F3545" s="6" t="str">
        <f>+VLOOKUP($C3545,Sheet3!$B:$I,4,0)</f>
        <v>APW</v>
      </c>
      <c r="G3545" s="6">
        <f>+VLOOKUP($C3545,Sheet3!$B:$I,5,0)</f>
        <v>0</v>
      </c>
      <c r="H3545" s="6" t="str">
        <f>+VLOOKUP($C3545,Sheet3!$B:$I,6,0)</f>
        <v>P5N</v>
      </c>
      <c r="I3545" s="6" t="str">
        <f>+VLOOKUP($C3545,Sheet3!$B:$I,7,0)</f>
        <v>TOTALSOURCE</v>
      </c>
      <c r="J3545" s="6" t="str">
        <f>+VLOOKUP($C3545,Sheet3!$B:$I,8,0)</f>
        <v>-</v>
      </c>
      <c r="K3545" s="6" t="str">
        <f t="shared" si="167"/>
        <v>406X125S APW 0 P5N TOTALSOURCE -</v>
      </c>
      <c r="L3545" s="6" t="str">
        <f t="shared" si="166"/>
        <v>A</v>
      </c>
      <c r="M3545" s="6" t="s">
        <v>6972</v>
      </c>
    </row>
    <row r="3546" spans="1:13">
      <c r="A3546" s="6" t="s">
        <v>11636</v>
      </c>
      <c r="B3546" s="6" t="str">
        <f t="shared" si="165"/>
        <v>l151004549</v>
      </c>
      <c r="C3546" s="6" t="s">
        <v>8682</v>
      </c>
      <c r="D3546" s="6" t="str">
        <f>+VLOOKUP($C3546,Sheet3!$B:$I,2,0)</f>
        <v>406X125</v>
      </c>
      <c r="E3546" s="6" t="str">
        <f>+VLOOKUP($C3546,Sheet3!$B:$I,3,0)</f>
        <v>S</v>
      </c>
      <c r="F3546" s="6" t="str">
        <f>+VLOOKUP($C3546,Sheet3!$B:$I,4,0)</f>
        <v>APW</v>
      </c>
      <c r="G3546" s="6">
        <f>+VLOOKUP($C3546,Sheet3!$B:$I,5,0)</f>
        <v>0</v>
      </c>
      <c r="H3546" s="6" t="str">
        <f>+VLOOKUP($C3546,Sheet3!$B:$I,6,0)</f>
        <v>P5N</v>
      </c>
      <c r="I3546" s="6" t="str">
        <f>+VLOOKUP($C3546,Sheet3!$B:$I,7,0)</f>
        <v>TOTALSOURCE</v>
      </c>
      <c r="J3546" s="6" t="str">
        <f>+VLOOKUP($C3546,Sheet3!$B:$I,8,0)</f>
        <v>-</v>
      </c>
      <c r="K3546" s="6" t="str">
        <f t="shared" si="167"/>
        <v>406X125S APW 0 P5N TOTALSOURCE -</v>
      </c>
      <c r="L3546" s="6" t="str">
        <f t="shared" si="166"/>
        <v>A</v>
      </c>
      <c r="M3546" s="6" t="s">
        <v>6972</v>
      </c>
    </row>
    <row r="3547" spans="1:13">
      <c r="A3547" s="6" t="s">
        <v>11637</v>
      </c>
      <c r="B3547" s="6" t="str">
        <f t="shared" si="165"/>
        <v>l151000721</v>
      </c>
      <c r="C3547" s="6" t="s">
        <v>8682</v>
      </c>
      <c r="D3547" s="6" t="str">
        <f>+VLOOKUP($C3547,Sheet3!$B:$I,2,0)</f>
        <v>406X125</v>
      </c>
      <c r="E3547" s="6" t="str">
        <f>+VLOOKUP($C3547,Sheet3!$B:$I,3,0)</f>
        <v>S</v>
      </c>
      <c r="F3547" s="6" t="str">
        <f>+VLOOKUP($C3547,Sheet3!$B:$I,4,0)</f>
        <v>APW</v>
      </c>
      <c r="G3547" s="6">
        <f>+VLOOKUP($C3547,Sheet3!$B:$I,5,0)</f>
        <v>0</v>
      </c>
      <c r="H3547" s="6" t="str">
        <f>+VLOOKUP($C3547,Sheet3!$B:$I,6,0)</f>
        <v>P5N</v>
      </c>
      <c r="I3547" s="6" t="str">
        <f>+VLOOKUP($C3547,Sheet3!$B:$I,7,0)</f>
        <v>TOTALSOURCE</v>
      </c>
      <c r="J3547" s="6" t="str">
        <f>+VLOOKUP($C3547,Sheet3!$B:$I,8,0)</f>
        <v>-</v>
      </c>
      <c r="K3547" s="6" t="str">
        <f t="shared" si="167"/>
        <v>406X125S APW 0 P5N TOTALSOURCE -</v>
      </c>
      <c r="L3547" s="6" t="str">
        <f t="shared" si="166"/>
        <v>A</v>
      </c>
      <c r="M3547" s="6" t="s">
        <v>6972</v>
      </c>
    </row>
    <row r="3548" spans="1:13">
      <c r="A3548" s="6" t="s">
        <v>11638</v>
      </c>
      <c r="B3548" s="6" t="str">
        <f t="shared" si="165"/>
        <v>l151000130</v>
      </c>
      <c r="C3548" s="6" t="s">
        <v>8682</v>
      </c>
      <c r="D3548" s="6" t="str">
        <f>+VLOOKUP($C3548,Sheet3!$B:$I,2,0)</f>
        <v>406X125</v>
      </c>
      <c r="E3548" s="6" t="str">
        <f>+VLOOKUP($C3548,Sheet3!$B:$I,3,0)</f>
        <v>S</v>
      </c>
      <c r="F3548" s="6" t="str">
        <f>+VLOOKUP($C3548,Sheet3!$B:$I,4,0)</f>
        <v>APW</v>
      </c>
      <c r="G3548" s="6">
        <f>+VLOOKUP($C3548,Sheet3!$B:$I,5,0)</f>
        <v>0</v>
      </c>
      <c r="H3548" s="6" t="str">
        <f>+VLOOKUP($C3548,Sheet3!$B:$I,6,0)</f>
        <v>P5N</v>
      </c>
      <c r="I3548" s="6" t="str">
        <f>+VLOOKUP($C3548,Sheet3!$B:$I,7,0)</f>
        <v>TOTALSOURCE</v>
      </c>
      <c r="J3548" s="6" t="str">
        <f>+VLOOKUP($C3548,Sheet3!$B:$I,8,0)</f>
        <v>-</v>
      </c>
      <c r="K3548" s="6" t="str">
        <f t="shared" si="167"/>
        <v>406X125S APW 0 P5N TOTALSOURCE -</v>
      </c>
      <c r="L3548" s="6" t="str">
        <f t="shared" si="166"/>
        <v>A</v>
      </c>
      <c r="M3548" s="6" t="s">
        <v>6972</v>
      </c>
    </row>
    <row r="3549" spans="1:13">
      <c r="A3549" s="6" t="s">
        <v>11639</v>
      </c>
      <c r="B3549" s="6" t="str">
        <f t="shared" si="165"/>
        <v>l151004746</v>
      </c>
      <c r="C3549" s="6" t="s">
        <v>8682</v>
      </c>
      <c r="D3549" s="6" t="str">
        <f>+VLOOKUP($C3549,Sheet3!$B:$I,2,0)</f>
        <v>406X125</v>
      </c>
      <c r="E3549" s="6" t="str">
        <f>+VLOOKUP($C3549,Sheet3!$B:$I,3,0)</f>
        <v>S</v>
      </c>
      <c r="F3549" s="6" t="str">
        <f>+VLOOKUP($C3549,Sheet3!$B:$I,4,0)</f>
        <v>APW</v>
      </c>
      <c r="G3549" s="6">
        <f>+VLOOKUP($C3549,Sheet3!$B:$I,5,0)</f>
        <v>0</v>
      </c>
      <c r="H3549" s="6" t="str">
        <f>+VLOOKUP($C3549,Sheet3!$B:$I,6,0)</f>
        <v>P5N</v>
      </c>
      <c r="I3549" s="6" t="str">
        <f>+VLOOKUP($C3549,Sheet3!$B:$I,7,0)</f>
        <v>TOTALSOURCE</v>
      </c>
      <c r="J3549" s="6" t="str">
        <f>+VLOOKUP($C3549,Sheet3!$B:$I,8,0)</f>
        <v>-</v>
      </c>
      <c r="K3549" s="6" t="str">
        <f t="shared" si="167"/>
        <v>406X125S APW 0 P5N TOTALSOURCE -</v>
      </c>
      <c r="L3549" s="6" t="str">
        <f t="shared" si="166"/>
        <v>A</v>
      </c>
      <c r="M3549" s="6" t="s">
        <v>6972</v>
      </c>
    </row>
    <row r="3550" spans="1:13">
      <c r="A3550" s="6" t="s">
        <v>11640</v>
      </c>
      <c r="B3550" s="6" t="str">
        <f t="shared" si="165"/>
        <v>l151005345</v>
      </c>
      <c r="C3550" s="6" t="s">
        <v>8682</v>
      </c>
      <c r="D3550" s="6" t="str">
        <f>+VLOOKUP($C3550,Sheet3!$B:$I,2,0)</f>
        <v>406X125</v>
      </c>
      <c r="E3550" s="6" t="str">
        <f>+VLOOKUP($C3550,Sheet3!$B:$I,3,0)</f>
        <v>S</v>
      </c>
      <c r="F3550" s="6" t="str">
        <f>+VLOOKUP($C3550,Sheet3!$B:$I,4,0)</f>
        <v>APW</v>
      </c>
      <c r="G3550" s="6">
        <f>+VLOOKUP($C3550,Sheet3!$B:$I,5,0)</f>
        <v>0</v>
      </c>
      <c r="H3550" s="6" t="str">
        <f>+VLOOKUP($C3550,Sheet3!$B:$I,6,0)</f>
        <v>P5N</v>
      </c>
      <c r="I3550" s="6" t="str">
        <f>+VLOOKUP($C3550,Sheet3!$B:$I,7,0)</f>
        <v>TOTALSOURCE</v>
      </c>
      <c r="J3550" s="6" t="str">
        <f>+VLOOKUP($C3550,Sheet3!$B:$I,8,0)</f>
        <v>-</v>
      </c>
      <c r="K3550" s="6" t="str">
        <f t="shared" si="167"/>
        <v>406X125S APW 0 P5N TOTALSOURCE -</v>
      </c>
      <c r="L3550" s="6" t="str">
        <f t="shared" si="166"/>
        <v>A</v>
      </c>
      <c r="M3550" s="6" t="s">
        <v>6972</v>
      </c>
    </row>
    <row r="3551" spans="1:13">
      <c r="A3551" s="6" t="s">
        <v>11641</v>
      </c>
      <c r="B3551" s="6" t="str">
        <f t="shared" si="165"/>
        <v>l151005011</v>
      </c>
      <c r="C3551" s="6" t="s">
        <v>8682</v>
      </c>
      <c r="D3551" s="6" t="str">
        <f>+VLOOKUP($C3551,Sheet3!$B:$I,2,0)</f>
        <v>406X125</v>
      </c>
      <c r="E3551" s="6" t="str">
        <f>+VLOOKUP($C3551,Sheet3!$B:$I,3,0)</f>
        <v>S</v>
      </c>
      <c r="F3551" s="6" t="str">
        <f>+VLOOKUP($C3551,Sheet3!$B:$I,4,0)</f>
        <v>APW</v>
      </c>
      <c r="G3551" s="6">
        <f>+VLOOKUP($C3551,Sheet3!$B:$I,5,0)</f>
        <v>0</v>
      </c>
      <c r="H3551" s="6" t="str">
        <f>+VLOOKUP($C3551,Sheet3!$B:$I,6,0)</f>
        <v>P5N</v>
      </c>
      <c r="I3551" s="6" t="str">
        <f>+VLOOKUP($C3551,Sheet3!$B:$I,7,0)</f>
        <v>TOTALSOURCE</v>
      </c>
      <c r="J3551" s="6" t="str">
        <f>+VLOOKUP($C3551,Sheet3!$B:$I,8,0)</f>
        <v>-</v>
      </c>
      <c r="K3551" s="6" t="str">
        <f t="shared" si="167"/>
        <v>406X125S APW 0 P5N TOTALSOURCE -</v>
      </c>
      <c r="L3551" s="6" t="str">
        <f t="shared" si="166"/>
        <v>A</v>
      </c>
      <c r="M3551" s="6" t="s">
        <v>6972</v>
      </c>
    </row>
    <row r="3552" spans="1:13">
      <c r="A3552" s="6" t="s">
        <v>11642</v>
      </c>
      <c r="B3552" s="6" t="str">
        <f t="shared" si="165"/>
        <v>l151000701</v>
      </c>
      <c r="C3552" s="6" t="s">
        <v>8682</v>
      </c>
      <c r="D3552" s="6" t="str">
        <f>+VLOOKUP($C3552,Sheet3!$B:$I,2,0)</f>
        <v>406X125</v>
      </c>
      <c r="E3552" s="6" t="str">
        <f>+VLOOKUP($C3552,Sheet3!$B:$I,3,0)</f>
        <v>S</v>
      </c>
      <c r="F3552" s="6" t="str">
        <f>+VLOOKUP($C3552,Sheet3!$B:$I,4,0)</f>
        <v>APW</v>
      </c>
      <c r="G3552" s="6">
        <f>+VLOOKUP($C3552,Sheet3!$B:$I,5,0)</f>
        <v>0</v>
      </c>
      <c r="H3552" s="6" t="str">
        <f>+VLOOKUP($C3552,Sheet3!$B:$I,6,0)</f>
        <v>P5N</v>
      </c>
      <c r="I3552" s="6" t="str">
        <f>+VLOOKUP($C3552,Sheet3!$B:$I,7,0)</f>
        <v>TOTALSOURCE</v>
      </c>
      <c r="J3552" s="6" t="str">
        <f>+VLOOKUP($C3552,Sheet3!$B:$I,8,0)</f>
        <v>-</v>
      </c>
      <c r="K3552" s="6" t="str">
        <f t="shared" si="167"/>
        <v>406X125S APW 0 P5N TOTALSOURCE -</v>
      </c>
      <c r="L3552" s="6" t="str">
        <f t="shared" si="166"/>
        <v>A</v>
      </c>
      <c r="M3552" s="6" t="s">
        <v>6972</v>
      </c>
    </row>
    <row r="3553" spans="1:13">
      <c r="A3553" s="6" t="s">
        <v>11643</v>
      </c>
      <c r="B3553" s="6" t="str">
        <f t="shared" si="165"/>
        <v>l151000646</v>
      </c>
      <c r="C3553" s="6" t="s">
        <v>8682</v>
      </c>
      <c r="D3553" s="6" t="str">
        <f>+VLOOKUP($C3553,Sheet3!$B:$I,2,0)</f>
        <v>406X125</v>
      </c>
      <c r="E3553" s="6" t="str">
        <f>+VLOOKUP($C3553,Sheet3!$B:$I,3,0)</f>
        <v>S</v>
      </c>
      <c r="F3553" s="6" t="str">
        <f>+VLOOKUP($C3553,Sheet3!$B:$I,4,0)</f>
        <v>APW</v>
      </c>
      <c r="G3553" s="6">
        <f>+VLOOKUP($C3553,Sheet3!$B:$I,5,0)</f>
        <v>0</v>
      </c>
      <c r="H3553" s="6" t="str">
        <f>+VLOOKUP($C3553,Sheet3!$B:$I,6,0)</f>
        <v>P5N</v>
      </c>
      <c r="I3553" s="6" t="str">
        <f>+VLOOKUP($C3553,Sheet3!$B:$I,7,0)</f>
        <v>TOTALSOURCE</v>
      </c>
      <c r="J3553" s="6" t="str">
        <f>+VLOOKUP($C3553,Sheet3!$B:$I,8,0)</f>
        <v>-</v>
      </c>
      <c r="K3553" s="6" t="str">
        <f t="shared" si="167"/>
        <v>406X125S APW 0 P5N TOTALSOURCE -</v>
      </c>
      <c r="L3553" s="6" t="str">
        <f t="shared" si="166"/>
        <v>A</v>
      </c>
      <c r="M3553" s="6" t="s">
        <v>6972</v>
      </c>
    </row>
    <row r="3554" spans="1:13">
      <c r="A3554" s="6" t="s">
        <v>11644</v>
      </c>
      <c r="B3554" s="6" t="str">
        <f t="shared" si="165"/>
        <v>l151001800</v>
      </c>
      <c r="C3554" s="6" t="s">
        <v>8682</v>
      </c>
      <c r="D3554" s="6" t="str">
        <f>+VLOOKUP($C3554,Sheet3!$B:$I,2,0)</f>
        <v>406X125</v>
      </c>
      <c r="E3554" s="6" t="str">
        <f>+VLOOKUP($C3554,Sheet3!$B:$I,3,0)</f>
        <v>S</v>
      </c>
      <c r="F3554" s="6" t="str">
        <f>+VLOOKUP($C3554,Sheet3!$B:$I,4,0)</f>
        <v>APW</v>
      </c>
      <c r="G3554" s="6">
        <f>+VLOOKUP($C3554,Sheet3!$B:$I,5,0)</f>
        <v>0</v>
      </c>
      <c r="H3554" s="6" t="str">
        <f>+VLOOKUP($C3554,Sheet3!$B:$I,6,0)</f>
        <v>P5N</v>
      </c>
      <c r="I3554" s="6" t="str">
        <f>+VLOOKUP($C3554,Sheet3!$B:$I,7,0)</f>
        <v>TOTALSOURCE</v>
      </c>
      <c r="J3554" s="6" t="str">
        <f>+VLOOKUP($C3554,Sheet3!$B:$I,8,0)</f>
        <v>-</v>
      </c>
      <c r="K3554" s="6" t="str">
        <f t="shared" si="167"/>
        <v>406X125S APW 0 P5N TOTALSOURCE -</v>
      </c>
      <c r="L3554" s="6" t="str">
        <f t="shared" si="166"/>
        <v>A</v>
      </c>
      <c r="M3554" s="6" t="s">
        <v>6972</v>
      </c>
    </row>
    <row r="3555" spans="1:13">
      <c r="A3555" s="6" t="s">
        <v>11645</v>
      </c>
      <c r="B3555" s="6" t="str">
        <f t="shared" si="165"/>
        <v>l151001602</v>
      </c>
      <c r="C3555" s="6" t="s">
        <v>8682</v>
      </c>
      <c r="D3555" s="6" t="str">
        <f>+VLOOKUP($C3555,Sheet3!$B:$I,2,0)</f>
        <v>406X125</v>
      </c>
      <c r="E3555" s="6" t="str">
        <f>+VLOOKUP($C3555,Sheet3!$B:$I,3,0)</f>
        <v>S</v>
      </c>
      <c r="F3555" s="6" t="str">
        <f>+VLOOKUP($C3555,Sheet3!$B:$I,4,0)</f>
        <v>APW</v>
      </c>
      <c r="G3555" s="6">
        <f>+VLOOKUP($C3555,Sheet3!$B:$I,5,0)</f>
        <v>0</v>
      </c>
      <c r="H3555" s="6" t="str">
        <f>+VLOOKUP($C3555,Sheet3!$B:$I,6,0)</f>
        <v>P5N</v>
      </c>
      <c r="I3555" s="6" t="str">
        <f>+VLOOKUP($C3555,Sheet3!$B:$I,7,0)</f>
        <v>TOTALSOURCE</v>
      </c>
      <c r="J3555" s="6" t="str">
        <f>+VLOOKUP($C3555,Sheet3!$B:$I,8,0)</f>
        <v>-</v>
      </c>
      <c r="K3555" s="6" t="str">
        <f t="shared" si="167"/>
        <v>406X125S APW 0 P5N TOTALSOURCE -</v>
      </c>
      <c r="L3555" s="6" t="str">
        <f t="shared" si="166"/>
        <v>A</v>
      </c>
      <c r="M3555" s="6" t="s">
        <v>6972</v>
      </c>
    </row>
    <row r="3556" spans="1:13">
      <c r="A3556" s="6" t="s">
        <v>11646</v>
      </c>
      <c r="B3556" s="6" t="str">
        <f t="shared" si="165"/>
        <v>l130201894</v>
      </c>
      <c r="C3556" s="6" t="s">
        <v>7210</v>
      </c>
      <c r="D3556" s="6" t="str">
        <f>+VLOOKUP($C3556,Sheet3!$B:$I,2,0)</f>
        <v>15X5X111/4</v>
      </c>
      <c r="E3556" s="6" t="str">
        <f>+VLOOKUP($C3556,Sheet3!$B:$I,3,0)</f>
        <v>SM</v>
      </c>
      <c r="F3556" s="6" t="str">
        <f>+VLOOKUP($C3556,Sheet3!$B:$I,4,0)</f>
        <v>NUMA</v>
      </c>
      <c r="G3556" s="6">
        <f>+VLOOKUP($C3556,Sheet3!$B:$I,5,0)</f>
        <v>0</v>
      </c>
      <c r="H3556" s="6" t="str">
        <f>+VLOOKUP($C3556,Sheet3!$B:$I,6,0)</f>
        <v>D1.</v>
      </c>
      <c r="I3556" s="6" t="str">
        <f>+VLOOKUP($C3556,Sheet3!$B:$I,7,0)</f>
        <v>RIGOR</v>
      </c>
      <c r="J3556" s="6" t="str">
        <f>+VLOOKUP($C3556,Sheet3!$B:$I,8,0)</f>
        <v>D</v>
      </c>
      <c r="K3556" s="6" t="str">
        <f t="shared" si="167"/>
        <v>15X5X111/4SM NUMA 0 D1. RIGOR D</v>
      </c>
      <c r="L3556" s="6" t="str">
        <f t="shared" si="166"/>
        <v>A</v>
      </c>
      <c r="M3556" s="6" t="s">
        <v>6972</v>
      </c>
    </row>
    <row r="3557" spans="1:13">
      <c r="A3557" s="6" t="s">
        <v>11647</v>
      </c>
      <c r="B3557" s="6" t="str">
        <f t="shared" si="165"/>
        <v>l130201658</v>
      </c>
      <c r="C3557" s="6" t="s">
        <v>8248</v>
      </c>
      <c r="D3557" s="6" t="str">
        <f>+VLOOKUP($C3557,Sheet3!$B:$I,2,0)</f>
        <v>5.00-8</v>
      </c>
      <c r="E3557" s="6" t="str">
        <f>+VLOOKUP($C3557,Sheet3!$B:$I,3,0)</f>
        <v>YLUG</v>
      </c>
      <c r="F3557" s="6" t="str">
        <f>+VLOOKUP($C3557,Sheet3!$B:$I,4,0)</f>
        <v>KUMANEKO</v>
      </c>
      <c r="G3557" s="6">
        <f>+VLOOKUP($C3557,Sheet3!$B:$I,5,0)</f>
        <v>3</v>
      </c>
      <c r="H3557" s="6" t="str">
        <f>+VLOOKUP($C3557,Sheet3!$B:$I,6,0)</f>
        <v>M2N2X</v>
      </c>
      <c r="I3557" s="6" t="str">
        <f>+VLOOKUP($C3557,Sheet3!$B:$I,7,0)</f>
        <v>KUMANEKO</v>
      </c>
      <c r="J3557" s="6" t="str">
        <f>+VLOOKUP($C3557,Sheet3!$B:$I,8,0)</f>
        <v>-</v>
      </c>
      <c r="K3557" s="6" t="str">
        <f t="shared" si="167"/>
        <v>5.00-8YLUG KUMANEKO 3 M2N2X KUMANEKO -</v>
      </c>
      <c r="L3557" s="6" t="str">
        <f t="shared" si="166"/>
        <v>A</v>
      </c>
      <c r="M3557" s="6" t="s">
        <v>6972</v>
      </c>
    </row>
    <row r="3558" spans="1:13">
      <c r="A3558" s="6" t="s">
        <v>11648</v>
      </c>
      <c r="B3558" s="6" t="str">
        <f t="shared" si="165"/>
        <v>l120700859</v>
      </c>
      <c r="C3558" s="6" t="s">
        <v>11649</v>
      </c>
      <c r="D3558" s="6" t="str">
        <f>+VLOOKUP($C3558,Sheet3!$B:$I,2,0)</f>
        <v>18X6X121/8</v>
      </c>
      <c r="E3558" s="6" t="str">
        <f>+VLOOKUP($C3558,Sheet3!$B:$I,3,0)</f>
        <v>ML</v>
      </c>
      <c r="F3558" s="6" t="str">
        <f>+VLOOKUP($C3558,Sheet3!$B:$I,4,0)</f>
        <v>NUMA</v>
      </c>
      <c r="G3558" s="6">
        <f>+VLOOKUP($C3558,Sheet3!$B:$I,5,0)</f>
        <v>0</v>
      </c>
      <c r="H3558" s="6" t="str">
        <f>+VLOOKUP($C3558,Sheet3!$B:$I,6,0)</f>
        <v>P5</v>
      </c>
      <c r="I3558" s="6" t="str">
        <f>+VLOOKUP($C3558,Sheet3!$B:$I,7,0)</f>
        <v>-</v>
      </c>
      <c r="J3558" s="6" t="str">
        <f>+VLOOKUP($C3558,Sheet3!$B:$I,8,0)</f>
        <v>P</v>
      </c>
      <c r="K3558" s="6" t="str">
        <f t="shared" si="167"/>
        <v>18X6X121/8ML NUMA 0 P5 - P</v>
      </c>
      <c r="L3558" s="6" t="str">
        <f t="shared" si="166"/>
        <v>A</v>
      </c>
      <c r="M3558" s="6" t="s">
        <v>6972</v>
      </c>
    </row>
    <row r="3559" spans="1:13">
      <c r="A3559" s="6" t="s">
        <v>11650</v>
      </c>
      <c r="B3559" s="6" t="str">
        <f t="shared" si="165"/>
        <v>l120503499</v>
      </c>
      <c r="C3559" s="6" t="s">
        <v>7103</v>
      </c>
      <c r="D3559" s="6" t="str">
        <f>+VLOOKUP($C3559,Sheet3!$B:$I,2,0)</f>
        <v>18X5X121/8</v>
      </c>
      <c r="E3559" s="6" t="str">
        <f>+VLOOKUP($C3559,Sheet3!$B:$I,3,0)</f>
        <v>SM</v>
      </c>
      <c r="F3559" s="6" t="str">
        <f>+VLOOKUP($C3559,Sheet3!$B:$I,4,0)</f>
        <v>NUMA</v>
      </c>
      <c r="G3559" s="6">
        <f>+VLOOKUP($C3559,Sheet3!$B:$I,5,0)</f>
        <v>0</v>
      </c>
      <c r="H3559" s="6" t="str">
        <f>+VLOOKUP($C3559,Sheet3!$B:$I,6,0)</f>
        <v>D1.</v>
      </c>
      <c r="I3559" s="6" t="str">
        <f>+VLOOKUP($C3559,Sheet3!$B:$I,7,0)</f>
        <v>NUMA</v>
      </c>
      <c r="J3559" s="6" t="str">
        <f>+VLOOKUP($C3559,Sheet3!$B:$I,8,0)</f>
        <v>D</v>
      </c>
      <c r="K3559" s="6" t="str">
        <f t="shared" si="167"/>
        <v>18X5X121/8SM NUMA 0 D1. NUMA D</v>
      </c>
      <c r="L3559" s="6" t="str">
        <f t="shared" si="166"/>
        <v>A</v>
      </c>
      <c r="M3559" s="6" t="s">
        <v>6972</v>
      </c>
    </row>
    <row r="3560" spans="1:13">
      <c r="A3560" s="6" t="s">
        <v>11651</v>
      </c>
      <c r="B3560" s="6" t="str">
        <f t="shared" si="165"/>
        <v>l130201171</v>
      </c>
      <c r="C3560" s="6" t="s">
        <v>7107</v>
      </c>
      <c r="D3560" s="6" t="str">
        <f>+VLOOKUP($C3560,Sheet3!$B:$I,2,0)</f>
        <v>18X6X121/8</v>
      </c>
      <c r="E3560" s="6" t="str">
        <f>+VLOOKUP($C3560,Sheet3!$B:$I,3,0)</f>
        <v>SM</v>
      </c>
      <c r="F3560" s="6" t="str">
        <f>+VLOOKUP($C3560,Sheet3!$B:$I,4,0)</f>
        <v>NUMA</v>
      </c>
      <c r="G3560" s="6">
        <f>+VLOOKUP($C3560,Sheet3!$B:$I,5,0)</f>
        <v>0</v>
      </c>
      <c r="H3560" s="6" t="str">
        <f>+VLOOKUP($C3560,Sheet3!$B:$I,6,0)</f>
        <v>D1.</v>
      </c>
      <c r="I3560" s="6" t="str">
        <f>+VLOOKUP($C3560,Sheet3!$B:$I,7,0)</f>
        <v>RIGOR</v>
      </c>
      <c r="J3560" s="6" t="str">
        <f>+VLOOKUP($C3560,Sheet3!$B:$I,8,0)</f>
        <v>D</v>
      </c>
      <c r="K3560" s="6" t="str">
        <f t="shared" si="167"/>
        <v>18X6X121/8SM NUMA 0 D1. RIGOR D</v>
      </c>
      <c r="L3560" s="6" t="str">
        <f t="shared" si="166"/>
        <v>A</v>
      </c>
      <c r="M3560" s="6" t="s">
        <v>6972</v>
      </c>
    </row>
    <row r="3561" spans="1:13">
      <c r="A3561" s="6" t="s">
        <v>11652</v>
      </c>
      <c r="B3561" s="6" t="str">
        <f t="shared" si="165"/>
        <v>l130904660</v>
      </c>
      <c r="C3561" s="6" t="s">
        <v>11653</v>
      </c>
      <c r="D3561" s="6" t="str">
        <f>+VLOOKUP($C3561,Sheet3!$B:$I,2,0)</f>
        <v>18X6X121/8</v>
      </c>
      <c r="E3561" s="6" t="str">
        <f>+VLOOKUP($C3561,Sheet3!$B:$I,3,0)</f>
        <v>SM</v>
      </c>
      <c r="F3561" s="6" t="str">
        <f>+VLOOKUP($C3561,Sheet3!$B:$I,4,0)</f>
        <v>NUMA</v>
      </c>
      <c r="G3561" s="6">
        <f>+VLOOKUP($C3561,Sheet3!$B:$I,5,0)</f>
        <v>0</v>
      </c>
      <c r="H3561" s="6" t="str">
        <f>+VLOOKUP($C3561,Sheet3!$B:$I,6,0)</f>
        <v>D1.</v>
      </c>
      <c r="I3561" s="6" t="str">
        <f>+VLOOKUP($C3561,Sheet3!$B:$I,7,0)</f>
        <v>TRAXTER</v>
      </c>
      <c r="J3561" s="6" t="str">
        <f>+VLOOKUP($C3561,Sheet3!$B:$I,8,0)</f>
        <v>D</v>
      </c>
      <c r="K3561" s="6" t="str">
        <f t="shared" si="167"/>
        <v>18X6X121/8SM NUMA 0 D1. TRAXTER D</v>
      </c>
      <c r="L3561" s="6" t="str">
        <f t="shared" si="166"/>
        <v>A</v>
      </c>
      <c r="M3561" s="6" t="s">
        <v>6972</v>
      </c>
    </row>
    <row r="3562" spans="1:13">
      <c r="A3562" s="6" t="s">
        <v>11654</v>
      </c>
      <c r="B3562" s="6" t="str">
        <f t="shared" si="165"/>
        <v>l130904782</v>
      </c>
      <c r="C3562" s="6" t="s">
        <v>11653</v>
      </c>
      <c r="D3562" s="6" t="str">
        <f>+VLOOKUP($C3562,Sheet3!$B:$I,2,0)</f>
        <v>18X6X121/8</v>
      </c>
      <c r="E3562" s="6" t="str">
        <f>+VLOOKUP($C3562,Sheet3!$B:$I,3,0)</f>
        <v>SM</v>
      </c>
      <c r="F3562" s="6" t="str">
        <f>+VLOOKUP($C3562,Sheet3!$B:$I,4,0)</f>
        <v>NUMA</v>
      </c>
      <c r="G3562" s="6">
        <f>+VLOOKUP($C3562,Sheet3!$B:$I,5,0)</f>
        <v>0</v>
      </c>
      <c r="H3562" s="6" t="str">
        <f>+VLOOKUP($C3562,Sheet3!$B:$I,6,0)</f>
        <v>D1.</v>
      </c>
      <c r="I3562" s="6" t="str">
        <f>+VLOOKUP($C3562,Sheet3!$B:$I,7,0)</f>
        <v>TRAXTER</v>
      </c>
      <c r="J3562" s="6" t="str">
        <f>+VLOOKUP($C3562,Sheet3!$B:$I,8,0)</f>
        <v>D</v>
      </c>
      <c r="K3562" s="6" t="str">
        <f t="shared" si="167"/>
        <v>18X6X121/8SM NUMA 0 D1. TRAXTER D</v>
      </c>
      <c r="L3562" s="6" t="str">
        <f t="shared" si="166"/>
        <v>A</v>
      </c>
      <c r="M3562" s="6" t="s">
        <v>6972</v>
      </c>
    </row>
    <row r="3563" spans="1:13">
      <c r="A3563" s="6" t="s">
        <v>11655</v>
      </c>
      <c r="B3563" s="6" t="str">
        <f t="shared" si="165"/>
        <v>l130200055</v>
      </c>
      <c r="C3563" s="6" t="s">
        <v>7210</v>
      </c>
      <c r="D3563" s="6" t="str">
        <f>+VLOOKUP($C3563,Sheet3!$B:$I,2,0)</f>
        <v>15X5X111/4</v>
      </c>
      <c r="E3563" s="6" t="str">
        <f>+VLOOKUP($C3563,Sheet3!$B:$I,3,0)</f>
        <v>SM</v>
      </c>
      <c r="F3563" s="6" t="str">
        <f>+VLOOKUP($C3563,Sheet3!$B:$I,4,0)</f>
        <v>NUMA</v>
      </c>
      <c r="G3563" s="6">
        <f>+VLOOKUP($C3563,Sheet3!$B:$I,5,0)</f>
        <v>0</v>
      </c>
      <c r="H3563" s="6" t="str">
        <f>+VLOOKUP($C3563,Sheet3!$B:$I,6,0)</f>
        <v>D1.</v>
      </c>
      <c r="I3563" s="6" t="str">
        <f>+VLOOKUP($C3563,Sheet3!$B:$I,7,0)</f>
        <v>RIGOR</v>
      </c>
      <c r="J3563" s="6" t="str">
        <f>+VLOOKUP($C3563,Sheet3!$B:$I,8,0)</f>
        <v>D</v>
      </c>
      <c r="K3563" s="6" t="str">
        <f t="shared" si="167"/>
        <v>15X5X111/4SM NUMA 0 D1. RIGOR D</v>
      </c>
      <c r="L3563" s="6" t="str">
        <f t="shared" si="166"/>
        <v>A</v>
      </c>
      <c r="M3563" s="6" t="s">
        <v>6972</v>
      </c>
    </row>
    <row r="3564" spans="1:13">
      <c r="A3564" s="6" t="s">
        <v>11656</v>
      </c>
      <c r="B3564" s="6" t="str">
        <f t="shared" si="165"/>
        <v>l130602172</v>
      </c>
      <c r="C3564" s="6" t="s">
        <v>11657</v>
      </c>
      <c r="D3564" s="6" t="str">
        <f>+VLOOKUP($C3564,Sheet3!$B:$I,2,0)</f>
        <v>18X6X121/8</v>
      </c>
      <c r="E3564" s="6" t="str">
        <f>+VLOOKUP($C3564,Sheet3!$B:$I,3,0)</f>
        <v>SM</v>
      </c>
      <c r="F3564" s="6" t="str">
        <f>+VLOOKUP($C3564,Sheet3!$B:$I,4,0)</f>
        <v>NUMA</v>
      </c>
      <c r="G3564" s="6">
        <f>+VLOOKUP($C3564,Sheet3!$B:$I,5,0)</f>
        <v>0</v>
      </c>
      <c r="H3564" s="6" t="str">
        <f>+VLOOKUP($C3564,Sheet3!$B:$I,6,0)</f>
        <v>D1.</v>
      </c>
      <c r="I3564" s="6" t="str">
        <f>+VLOOKUP($C3564,Sheet3!$B:$I,7,0)</f>
        <v>-</v>
      </c>
      <c r="J3564" s="6" t="str">
        <f>+VLOOKUP($C3564,Sheet3!$B:$I,8,0)</f>
        <v>D</v>
      </c>
      <c r="K3564" s="6" t="str">
        <f t="shared" si="167"/>
        <v>18X6X121/8SM NUMA 0 D1. - D</v>
      </c>
      <c r="L3564" s="6" t="str">
        <f t="shared" si="166"/>
        <v>A</v>
      </c>
      <c r="M3564" s="6" t="s">
        <v>6972</v>
      </c>
    </row>
    <row r="3565" spans="1:13">
      <c r="A3565" s="6" t="s">
        <v>11658</v>
      </c>
      <c r="B3565" s="6" t="str">
        <f t="shared" si="165"/>
        <v>l121103685</v>
      </c>
      <c r="C3565" s="6" t="s">
        <v>8248</v>
      </c>
      <c r="D3565" s="6" t="str">
        <f>+VLOOKUP($C3565,Sheet3!$B:$I,2,0)</f>
        <v>5.00-8</v>
      </c>
      <c r="E3565" s="6" t="str">
        <f>+VLOOKUP($C3565,Sheet3!$B:$I,3,0)</f>
        <v>YLUG</v>
      </c>
      <c r="F3565" s="6" t="str">
        <f>+VLOOKUP($C3565,Sheet3!$B:$I,4,0)</f>
        <v>KUMANEKO</v>
      </c>
      <c r="G3565" s="6">
        <f>+VLOOKUP($C3565,Sheet3!$B:$I,5,0)</f>
        <v>3</v>
      </c>
      <c r="H3565" s="6" t="str">
        <f>+VLOOKUP($C3565,Sheet3!$B:$I,6,0)</f>
        <v>M2N2X</v>
      </c>
      <c r="I3565" s="6" t="str">
        <f>+VLOOKUP($C3565,Sheet3!$B:$I,7,0)</f>
        <v>KUMANEKO</v>
      </c>
      <c r="J3565" s="6" t="str">
        <f>+VLOOKUP($C3565,Sheet3!$B:$I,8,0)</f>
        <v>-</v>
      </c>
      <c r="K3565" s="6" t="str">
        <f t="shared" si="167"/>
        <v>5.00-8YLUG KUMANEKO 3 M2N2X KUMANEKO -</v>
      </c>
      <c r="L3565" s="6" t="str">
        <f t="shared" si="166"/>
        <v>A</v>
      </c>
      <c r="M3565" s="6" t="s">
        <v>6972</v>
      </c>
    </row>
    <row r="3566" spans="1:13">
      <c r="A3566" s="6" t="s">
        <v>11659</v>
      </c>
      <c r="B3566" s="6" t="str">
        <f t="shared" si="165"/>
        <v>l130200454</v>
      </c>
      <c r="C3566" s="6" t="s">
        <v>7107</v>
      </c>
      <c r="D3566" s="6" t="str">
        <f>+VLOOKUP($C3566,Sheet3!$B:$I,2,0)</f>
        <v>18X6X121/8</v>
      </c>
      <c r="E3566" s="6" t="str">
        <f>+VLOOKUP($C3566,Sheet3!$B:$I,3,0)</f>
        <v>SM</v>
      </c>
      <c r="F3566" s="6" t="str">
        <f>+VLOOKUP($C3566,Sheet3!$B:$I,4,0)</f>
        <v>NUMA</v>
      </c>
      <c r="G3566" s="6">
        <f>+VLOOKUP($C3566,Sheet3!$B:$I,5,0)</f>
        <v>0</v>
      </c>
      <c r="H3566" s="6" t="str">
        <f>+VLOOKUP($C3566,Sheet3!$B:$I,6,0)</f>
        <v>D1.</v>
      </c>
      <c r="I3566" s="6" t="str">
        <f>+VLOOKUP($C3566,Sheet3!$B:$I,7,0)</f>
        <v>RIGOR</v>
      </c>
      <c r="J3566" s="6" t="str">
        <f>+VLOOKUP($C3566,Sheet3!$B:$I,8,0)</f>
        <v>D</v>
      </c>
      <c r="K3566" s="6" t="str">
        <f t="shared" si="167"/>
        <v>18X6X121/8SM NUMA 0 D1. RIGOR D</v>
      </c>
      <c r="L3566" s="6" t="str">
        <f t="shared" si="166"/>
        <v>A</v>
      </c>
      <c r="M3566" s="6" t="s">
        <v>6972</v>
      </c>
    </row>
    <row r="3567" spans="1:13">
      <c r="A3567" s="6" t="s">
        <v>11660</v>
      </c>
      <c r="B3567" s="6" t="str">
        <f t="shared" si="165"/>
        <v>l130200776</v>
      </c>
      <c r="C3567" s="6" t="s">
        <v>7107</v>
      </c>
      <c r="D3567" s="6" t="str">
        <f>+VLOOKUP($C3567,Sheet3!$B:$I,2,0)</f>
        <v>18X6X121/8</v>
      </c>
      <c r="E3567" s="6" t="str">
        <f>+VLOOKUP($C3567,Sheet3!$B:$I,3,0)</f>
        <v>SM</v>
      </c>
      <c r="F3567" s="6" t="str">
        <f>+VLOOKUP($C3567,Sheet3!$B:$I,4,0)</f>
        <v>NUMA</v>
      </c>
      <c r="G3567" s="6">
        <f>+VLOOKUP($C3567,Sheet3!$B:$I,5,0)</f>
        <v>0</v>
      </c>
      <c r="H3567" s="6" t="str">
        <f>+VLOOKUP($C3567,Sheet3!$B:$I,6,0)</f>
        <v>D1.</v>
      </c>
      <c r="I3567" s="6" t="str">
        <f>+VLOOKUP($C3567,Sheet3!$B:$I,7,0)</f>
        <v>RIGOR</v>
      </c>
      <c r="J3567" s="6" t="str">
        <f>+VLOOKUP($C3567,Sheet3!$B:$I,8,0)</f>
        <v>D</v>
      </c>
      <c r="K3567" s="6" t="str">
        <f t="shared" si="167"/>
        <v>18X6X121/8SM NUMA 0 D1. RIGOR D</v>
      </c>
      <c r="L3567" s="6" t="str">
        <f t="shared" si="166"/>
        <v>A</v>
      </c>
      <c r="M3567" s="6" t="s">
        <v>6972</v>
      </c>
    </row>
    <row r="3568" spans="1:13">
      <c r="A3568" s="6" t="s">
        <v>11661</v>
      </c>
      <c r="B3568" s="6" t="str">
        <f t="shared" si="165"/>
        <v>l130200391</v>
      </c>
      <c r="C3568" s="6" t="s">
        <v>7107</v>
      </c>
      <c r="D3568" s="6" t="str">
        <f>+VLOOKUP($C3568,Sheet3!$B:$I,2,0)</f>
        <v>18X6X121/8</v>
      </c>
      <c r="E3568" s="6" t="str">
        <f>+VLOOKUP($C3568,Sheet3!$B:$I,3,0)</f>
        <v>SM</v>
      </c>
      <c r="F3568" s="6" t="str">
        <f>+VLOOKUP($C3568,Sheet3!$B:$I,4,0)</f>
        <v>NUMA</v>
      </c>
      <c r="G3568" s="6">
        <f>+VLOOKUP($C3568,Sheet3!$B:$I,5,0)</f>
        <v>0</v>
      </c>
      <c r="H3568" s="6" t="str">
        <f>+VLOOKUP($C3568,Sheet3!$B:$I,6,0)</f>
        <v>D1.</v>
      </c>
      <c r="I3568" s="6" t="str">
        <f>+VLOOKUP($C3568,Sheet3!$B:$I,7,0)</f>
        <v>RIGOR</v>
      </c>
      <c r="J3568" s="6" t="str">
        <f>+VLOOKUP($C3568,Sheet3!$B:$I,8,0)</f>
        <v>D</v>
      </c>
      <c r="K3568" s="6" t="str">
        <f t="shared" si="167"/>
        <v>18X6X121/8SM NUMA 0 D1. RIGOR D</v>
      </c>
      <c r="L3568" s="6" t="str">
        <f t="shared" si="166"/>
        <v>A</v>
      </c>
      <c r="M3568" s="6" t="s">
        <v>6972</v>
      </c>
    </row>
    <row r="3569" spans="1:13">
      <c r="A3569" s="6" t="s">
        <v>11662</v>
      </c>
      <c r="B3569" s="6" t="str">
        <f t="shared" si="165"/>
        <v>l121004059</v>
      </c>
      <c r="C3569" s="6" t="s">
        <v>7107</v>
      </c>
      <c r="D3569" s="6" t="str">
        <f>+VLOOKUP($C3569,Sheet3!$B:$I,2,0)</f>
        <v>18X6X121/8</v>
      </c>
      <c r="E3569" s="6" t="str">
        <f>+VLOOKUP($C3569,Sheet3!$B:$I,3,0)</f>
        <v>SM</v>
      </c>
      <c r="F3569" s="6" t="str">
        <f>+VLOOKUP($C3569,Sheet3!$B:$I,4,0)</f>
        <v>NUMA</v>
      </c>
      <c r="G3569" s="6">
        <f>+VLOOKUP($C3569,Sheet3!$B:$I,5,0)</f>
        <v>0</v>
      </c>
      <c r="H3569" s="6" t="str">
        <f>+VLOOKUP($C3569,Sheet3!$B:$I,6,0)</f>
        <v>D1.</v>
      </c>
      <c r="I3569" s="6" t="str">
        <f>+VLOOKUP($C3569,Sheet3!$B:$I,7,0)</f>
        <v>RIGOR</v>
      </c>
      <c r="J3569" s="6" t="str">
        <f>+VLOOKUP($C3569,Sheet3!$B:$I,8,0)</f>
        <v>D</v>
      </c>
      <c r="K3569" s="6" t="str">
        <f t="shared" si="167"/>
        <v>18X6X121/8SM NUMA 0 D1. RIGOR D</v>
      </c>
      <c r="L3569" s="6" t="str">
        <f t="shared" si="166"/>
        <v>A</v>
      </c>
      <c r="M3569" s="6" t="s">
        <v>6972</v>
      </c>
    </row>
    <row r="3570" spans="1:13">
      <c r="A3570" s="6" t="s">
        <v>11663</v>
      </c>
      <c r="B3570" s="6" t="str">
        <f t="shared" si="165"/>
        <v>l131004195</v>
      </c>
      <c r="C3570" s="6" t="s">
        <v>7423</v>
      </c>
      <c r="D3570" s="6" t="str">
        <f>+VLOOKUP($C3570,Sheet3!$B:$I,2,0)</f>
        <v>161/4X6X111/4</v>
      </c>
      <c r="E3570" s="6" t="str">
        <f>+VLOOKUP($C3570,Sheet3!$B:$I,3,0)</f>
        <v>SM</v>
      </c>
      <c r="F3570" s="6" t="str">
        <f>+VLOOKUP($C3570,Sheet3!$B:$I,4,0)</f>
        <v>NUMA</v>
      </c>
      <c r="G3570" s="6">
        <f>+VLOOKUP($C3570,Sheet3!$B:$I,5,0)</f>
        <v>0</v>
      </c>
      <c r="H3570" s="6" t="str">
        <f>+VLOOKUP($C3570,Sheet3!$B:$I,6,0)</f>
        <v>D1.</v>
      </c>
      <c r="I3570" s="6" t="str">
        <f>+VLOOKUP($C3570,Sheet3!$B:$I,7,0)</f>
        <v>TALON</v>
      </c>
      <c r="J3570" s="6" t="str">
        <f>+VLOOKUP($C3570,Sheet3!$B:$I,8,0)</f>
        <v>D</v>
      </c>
      <c r="K3570" s="6" t="str">
        <f t="shared" si="167"/>
        <v>161/4X6X111/4SM NUMA 0 D1. TALON D</v>
      </c>
      <c r="L3570" s="6" t="str">
        <f t="shared" si="166"/>
        <v>A</v>
      </c>
      <c r="M3570" s="6" t="s">
        <v>6972</v>
      </c>
    </row>
    <row r="3571" spans="1:13">
      <c r="A3571" s="6" t="s">
        <v>11664</v>
      </c>
      <c r="B3571" s="6" t="str">
        <f t="shared" si="165"/>
        <v>l130602173</v>
      </c>
      <c r="C3571" s="6" t="s">
        <v>11657</v>
      </c>
      <c r="D3571" s="6" t="str">
        <f>+VLOOKUP($C3571,Sheet3!$B:$I,2,0)</f>
        <v>18X6X121/8</v>
      </c>
      <c r="E3571" s="6" t="str">
        <f>+VLOOKUP($C3571,Sheet3!$B:$I,3,0)</f>
        <v>SM</v>
      </c>
      <c r="F3571" s="6" t="str">
        <f>+VLOOKUP($C3571,Sheet3!$B:$I,4,0)</f>
        <v>NUMA</v>
      </c>
      <c r="G3571" s="6">
        <f>+VLOOKUP($C3571,Sheet3!$B:$I,5,0)</f>
        <v>0</v>
      </c>
      <c r="H3571" s="6" t="str">
        <f>+VLOOKUP($C3571,Sheet3!$B:$I,6,0)</f>
        <v>D1.</v>
      </c>
      <c r="I3571" s="6" t="str">
        <f>+VLOOKUP($C3571,Sheet3!$B:$I,7,0)</f>
        <v>-</v>
      </c>
      <c r="J3571" s="6" t="str">
        <f>+VLOOKUP($C3571,Sheet3!$B:$I,8,0)</f>
        <v>D</v>
      </c>
      <c r="K3571" s="6" t="str">
        <f t="shared" si="167"/>
        <v>18X6X121/8SM NUMA 0 D1. - D</v>
      </c>
      <c r="L3571" s="6" t="str">
        <f t="shared" si="166"/>
        <v>A</v>
      </c>
      <c r="M3571" s="6" t="s">
        <v>6972</v>
      </c>
    </row>
    <row r="3572" spans="1:13">
      <c r="A3572" s="6" t="s">
        <v>11665</v>
      </c>
      <c r="B3572" s="6" t="str">
        <f t="shared" si="165"/>
        <v>l130201199</v>
      </c>
      <c r="C3572" s="6" t="s">
        <v>7107</v>
      </c>
      <c r="D3572" s="6" t="str">
        <f>+VLOOKUP($C3572,Sheet3!$B:$I,2,0)</f>
        <v>18X6X121/8</v>
      </c>
      <c r="E3572" s="6" t="str">
        <f>+VLOOKUP($C3572,Sheet3!$B:$I,3,0)</f>
        <v>SM</v>
      </c>
      <c r="F3572" s="6" t="str">
        <f>+VLOOKUP($C3572,Sheet3!$B:$I,4,0)</f>
        <v>NUMA</v>
      </c>
      <c r="G3572" s="6">
        <f>+VLOOKUP($C3572,Sheet3!$B:$I,5,0)</f>
        <v>0</v>
      </c>
      <c r="H3572" s="6" t="str">
        <f>+VLOOKUP($C3572,Sheet3!$B:$I,6,0)</f>
        <v>D1.</v>
      </c>
      <c r="I3572" s="6" t="str">
        <f>+VLOOKUP($C3572,Sheet3!$B:$I,7,0)</f>
        <v>RIGOR</v>
      </c>
      <c r="J3572" s="6" t="str">
        <f>+VLOOKUP($C3572,Sheet3!$B:$I,8,0)</f>
        <v>D</v>
      </c>
      <c r="K3572" s="6" t="str">
        <f t="shared" si="167"/>
        <v>18X6X121/8SM NUMA 0 D1. RIGOR D</v>
      </c>
      <c r="L3572" s="6" t="str">
        <f t="shared" si="166"/>
        <v>A</v>
      </c>
      <c r="M3572" s="6" t="s">
        <v>6972</v>
      </c>
    </row>
    <row r="3573" spans="1:13">
      <c r="A3573" s="6" t="s">
        <v>11666</v>
      </c>
      <c r="B3573" s="6" t="str">
        <f t="shared" si="165"/>
        <v>l130203194</v>
      </c>
      <c r="C3573" s="6" t="s">
        <v>6974</v>
      </c>
      <c r="D3573" s="6" t="str">
        <f>+VLOOKUP($C3573,Sheet3!$B:$I,2,0)</f>
        <v>18X7X121/8</v>
      </c>
      <c r="E3573" s="6" t="str">
        <f>+VLOOKUP($C3573,Sheet3!$B:$I,3,0)</f>
        <v>SAT</v>
      </c>
      <c r="F3573" s="6" t="str">
        <f>+VLOOKUP($C3573,Sheet3!$B:$I,4,0)</f>
        <v>NUMA</v>
      </c>
      <c r="G3573" s="6">
        <f>+VLOOKUP($C3573,Sheet3!$B:$I,5,0)</f>
        <v>0</v>
      </c>
      <c r="H3573" s="6" t="str">
        <f>+VLOOKUP($C3573,Sheet3!$B:$I,6,0)</f>
        <v>D1.</v>
      </c>
      <c r="I3573" s="6" t="str">
        <f>+VLOOKUP($C3573,Sheet3!$B:$I,7,0)</f>
        <v>RIGOR</v>
      </c>
      <c r="J3573" s="6" t="str">
        <f>+VLOOKUP($C3573,Sheet3!$B:$I,8,0)</f>
        <v>D</v>
      </c>
      <c r="K3573" s="6" t="str">
        <f t="shared" si="167"/>
        <v>18X7X121/8SAT NUMA 0 D1. RIGOR D</v>
      </c>
      <c r="L3573" s="6" t="str">
        <f t="shared" si="166"/>
        <v>A</v>
      </c>
      <c r="M3573" s="6" t="s">
        <v>6972</v>
      </c>
    </row>
    <row r="3574" spans="1:13">
      <c r="A3574" s="6" t="s">
        <v>11667</v>
      </c>
      <c r="B3574" s="6" t="str">
        <f t="shared" si="165"/>
        <v>l130203337</v>
      </c>
      <c r="C3574" s="6" t="s">
        <v>6974</v>
      </c>
      <c r="D3574" s="6" t="str">
        <f>+VLOOKUP($C3574,Sheet3!$B:$I,2,0)</f>
        <v>18X7X121/8</v>
      </c>
      <c r="E3574" s="6" t="str">
        <f>+VLOOKUP($C3574,Sheet3!$B:$I,3,0)</f>
        <v>SAT</v>
      </c>
      <c r="F3574" s="6" t="str">
        <f>+VLOOKUP($C3574,Sheet3!$B:$I,4,0)</f>
        <v>NUMA</v>
      </c>
      <c r="G3574" s="6">
        <f>+VLOOKUP($C3574,Sheet3!$B:$I,5,0)</f>
        <v>0</v>
      </c>
      <c r="H3574" s="6" t="str">
        <f>+VLOOKUP($C3574,Sheet3!$B:$I,6,0)</f>
        <v>D1.</v>
      </c>
      <c r="I3574" s="6" t="str">
        <f>+VLOOKUP($C3574,Sheet3!$B:$I,7,0)</f>
        <v>RIGOR</v>
      </c>
      <c r="J3574" s="6" t="str">
        <f>+VLOOKUP($C3574,Sheet3!$B:$I,8,0)</f>
        <v>D</v>
      </c>
      <c r="K3574" s="6" t="str">
        <f t="shared" si="167"/>
        <v>18X7X121/8SAT NUMA 0 D1. RIGOR D</v>
      </c>
      <c r="L3574" s="6" t="str">
        <f t="shared" si="166"/>
        <v>A</v>
      </c>
      <c r="M3574" s="6" t="s">
        <v>6972</v>
      </c>
    </row>
    <row r="3575" spans="1:13">
      <c r="A3575" s="6" t="s">
        <v>11668</v>
      </c>
      <c r="B3575" s="6" t="str">
        <f t="shared" si="165"/>
        <v>L130200346</v>
      </c>
      <c r="C3575" s="6" t="s">
        <v>7139</v>
      </c>
      <c r="D3575" s="6" t="str">
        <f>+VLOOKUP($C3575,Sheet3!$B:$I,2,0)</f>
        <v>18X6X121/8</v>
      </c>
      <c r="E3575" s="6" t="str">
        <f>+VLOOKUP($C3575,Sheet3!$B:$I,3,0)</f>
        <v>SM</v>
      </c>
      <c r="F3575" s="6" t="str">
        <f>+VLOOKUP($C3575,Sheet3!$B:$I,4,0)</f>
        <v>NUMA</v>
      </c>
      <c r="G3575" s="6">
        <f>+VLOOKUP($C3575,Sheet3!$B:$I,5,0)</f>
        <v>0</v>
      </c>
      <c r="H3575" s="6" t="str">
        <f>+VLOOKUP($C3575,Sheet3!$B:$I,6,0)</f>
        <v>D1.</v>
      </c>
      <c r="I3575" s="6" t="str">
        <f>+VLOOKUP($C3575,Sheet3!$B:$I,7,0)</f>
        <v>RIGOR</v>
      </c>
      <c r="J3575" s="6" t="str">
        <f>+VLOOKUP($C3575,Sheet3!$B:$I,8,0)</f>
        <v>D</v>
      </c>
      <c r="K3575" s="6" t="str">
        <f t="shared" si="167"/>
        <v>18X6X121/8SM NUMA 0 D1. RIGOR D</v>
      </c>
      <c r="L3575" s="6" t="str">
        <f t="shared" si="166"/>
        <v>A</v>
      </c>
      <c r="M3575" s="6" t="s">
        <v>6972</v>
      </c>
    </row>
    <row r="3576" spans="1:13">
      <c r="A3576" s="6" t="s">
        <v>11669</v>
      </c>
      <c r="B3576" s="6" t="str">
        <f t="shared" si="165"/>
        <v>l120702295</v>
      </c>
      <c r="C3576" s="6" t="s">
        <v>9459</v>
      </c>
      <c r="D3576" s="6" t="str">
        <f>+VLOOKUP($C3576,Sheet3!$B:$I,2,0)</f>
        <v>15X5X111/4</v>
      </c>
      <c r="E3576" s="6" t="str">
        <f>+VLOOKUP($C3576,Sheet3!$B:$I,3,0)</f>
        <v>SM</v>
      </c>
      <c r="F3576" s="6" t="str">
        <f>+VLOOKUP($C3576,Sheet3!$B:$I,4,0)</f>
        <v>NUMA</v>
      </c>
      <c r="G3576" s="6">
        <f>+VLOOKUP($C3576,Sheet3!$B:$I,5,0)</f>
        <v>0</v>
      </c>
      <c r="H3576" s="6" t="str">
        <f>+VLOOKUP($C3576,Sheet3!$B:$I,6,0)</f>
        <v>P5</v>
      </c>
      <c r="I3576" s="6" t="str">
        <f>+VLOOKUP($C3576,Sheet3!$B:$I,7,0)</f>
        <v>-</v>
      </c>
      <c r="J3576" s="6" t="str">
        <f>+VLOOKUP($C3576,Sheet3!$B:$I,8,0)</f>
        <v>P</v>
      </c>
      <c r="K3576" s="6" t="str">
        <f t="shared" si="167"/>
        <v>15X5X111/4SM NUMA 0 P5 - P</v>
      </c>
      <c r="L3576" s="6" t="str">
        <f t="shared" si="166"/>
        <v>A</v>
      </c>
      <c r="M3576" s="6" t="s">
        <v>6972</v>
      </c>
    </row>
    <row r="3577" spans="1:13">
      <c r="A3577" s="6" t="s">
        <v>11670</v>
      </c>
      <c r="B3577" s="6" t="str">
        <f t="shared" si="165"/>
        <v>l120503576</v>
      </c>
      <c r="C3577" s="6" t="s">
        <v>7103</v>
      </c>
      <c r="D3577" s="6" t="str">
        <f>+VLOOKUP($C3577,Sheet3!$B:$I,2,0)</f>
        <v>18X5X121/8</v>
      </c>
      <c r="E3577" s="6" t="str">
        <f>+VLOOKUP($C3577,Sheet3!$B:$I,3,0)</f>
        <v>SM</v>
      </c>
      <c r="F3577" s="6" t="str">
        <f>+VLOOKUP($C3577,Sheet3!$B:$I,4,0)</f>
        <v>NUMA</v>
      </c>
      <c r="G3577" s="6">
        <f>+VLOOKUP($C3577,Sheet3!$B:$I,5,0)</f>
        <v>0</v>
      </c>
      <c r="H3577" s="6" t="str">
        <f>+VLOOKUP($C3577,Sheet3!$B:$I,6,0)</f>
        <v>D1.</v>
      </c>
      <c r="I3577" s="6" t="str">
        <f>+VLOOKUP($C3577,Sheet3!$B:$I,7,0)</f>
        <v>NUMA</v>
      </c>
      <c r="J3577" s="6" t="str">
        <f>+VLOOKUP($C3577,Sheet3!$B:$I,8,0)</f>
        <v>D</v>
      </c>
      <c r="K3577" s="6" t="str">
        <f t="shared" si="167"/>
        <v>18X5X121/8SM NUMA 0 D1. NUMA D</v>
      </c>
      <c r="L3577" s="6" t="str">
        <f t="shared" si="166"/>
        <v>A</v>
      </c>
      <c r="M3577" s="6" t="s">
        <v>6972</v>
      </c>
    </row>
    <row r="3578" spans="1:13">
      <c r="A3578" s="6" t="s">
        <v>11671</v>
      </c>
      <c r="B3578" s="6" t="str">
        <f t="shared" si="165"/>
        <v>l120604479</v>
      </c>
      <c r="C3578" s="6" t="s">
        <v>7103</v>
      </c>
      <c r="D3578" s="6" t="str">
        <f>+VLOOKUP($C3578,Sheet3!$B:$I,2,0)</f>
        <v>18X5X121/8</v>
      </c>
      <c r="E3578" s="6" t="str">
        <f>+VLOOKUP($C3578,Sheet3!$B:$I,3,0)</f>
        <v>SM</v>
      </c>
      <c r="F3578" s="6" t="str">
        <f>+VLOOKUP($C3578,Sheet3!$B:$I,4,0)</f>
        <v>NUMA</v>
      </c>
      <c r="G3578" s="6">
        <f>+VLOOKUP($C3578,Sheet3!$B:$I,5,0)</f>
        <v>0</v>
      </c>
      <c r="H3578" s="6" t="str">
        <f>+VLOOKUP($C3578,Sheet3!$B:$I,6,0)</f>
        <v>D1.</v>
      </c>
      <c r="I3578" s="6" t="str">
        <f>+VLOOKUP($C3578,Sheet3!$B:$I,7,0)</f>
        <v>NUMA</v>
      </c>
      <c r="J3578" s="6" t="str">
        <f>+VLOOKUP($C3578,Sheet3!$B:$I,8,0)</f>
        <v>D</v>
      </c>
      <c r="K3578" s="6" t="str">
        <f t="shared" si="167"/>
        <v>18X5X121/8SM NUMA 0 D1. NUMA D</v>
      </c>
      <c r="L3578" s="6" t="str">
        <f t="shared" si="166"/>
        <v>A</v>
      </c>
      <c r="M3578" s="6" t="s">
        <v>6972</v>
      </c>
    </row>
    <row r="3579" spans="1:13">
      <c r="A3579" s="6" t="s">
        <v>11672</v>
      </c>
      <c r="B3579" s="6" t="str">
        <f t="shared" si="165"/>
        <v>l130200810</v>
      </c>
      <c r="C3579" s="6" t="s">
        <v>6978</v>
      </c>
      <c r="D3579" s="6" t="str">
        <f>+VLOOKUP($C3579,Sheet3!$B:$I,2,0)</f>
        <v>18X7X121/8</v>
      </c>
      <c r="E3579" s="6" t="str">
        <f>+VLOOKUP($C3579,Sheet3!$B:$I,3,0)</f>
        <v>SM</v>
      </c>
      <c r="F3579" s="6" t="str">
        <f>+VLOOKUP($C3579,Sheet3!$B:$I,4,0)</f>
        <v>NUMA</v>
      </c>
      <c r="G3579" s="6">
        <f>+VLOOKUP($C3579,Sheet3!$B:$I,5,0)</f>
        <v>0</v>
      </c>
      <c r="H3579" s="6" t="str">
        <f>+VLOOKUP($C3579,Sheet3!$B:$I,6,0)</f>
        <v>D1.</v>
      </c>
      <c r="I3579" s="6" t="str">
        <f>+VLOOKUP($C3579,Sheet3!$B:$I,7,0)</f>
        <v>RIGOR</v>
      </c>
      <c r="J3579" s="6" t="str">
        <f>+VLOOKUP($C3579,Sheet3!$B:$I,8,0)</f>
        <v>D</v>
      </c>
      <c r="K3579" s="6" t="str">
        <f t="shared" si="167"/>
        <v>18X7X121/8SM NUMA 0 D1. RIGOR D</v>
      </c>
      <c r="L3579" s="6" t="str">
        <f t="shared" si="166"/>
        <v>A</v>
      </c>
      <c r="M3579" s="6" t="s">
        <v>6972</v>
      </c>
    </row>
    <row r="3580" spans="1:13">
      <c r="A3580" s="6" t="s">
        <v>11673</v>
      </c>
      <c r="B3580" s="6" t="str">
        <f t="shared" si="165"/>
        <v>l130200261</v>
      </c>
      <c r="C3580" s="6" t="s">
        <v>7107</v>
      </c>
      <c r="D3580" s="6" t="str">
        <f>+VLOOKUP($C3580,Sheet3!$B:$I,2,0)</f>
        <v>18X6X121/8</v>
      </c>
      <c r="E3580" s="6" t="str">
        <f>+VLOOKUP($C3580,Sheet3!$B:$I,3,0)</f>
        <v>SM</v>
      </c>
      <c r="F3580" s="6" t="str">
        <f>+VLOOKUP($C3580,Sheet3!$B:$I,4,0)</f>
        <v>NUMA</v>
      </c>
      <c r="G3580" s="6">
        <f>+VLOOKUP($C3580,Sheet3!$B:$I,5,0)</f>
        <v>0</v>
      </c>
      <c r="H3580" s="6" t="str">
        <f>+VLOOKUP($C3580,Sheet3!$B:$I,6,0)</f>
        <v>D1.</v>
      </c>
      <c r="I3580" s="6" t="str">
        <f>+VLOOKUP($C3580,Sheet3!$B:$I,7,0)</f>
        <v>RIGOR</v>
      </c>
      <c r="J3580" s="6" t="str">
        <f>+VLOOKUP($C3580,Sheet3!$B:$I,8,0)</f>
        <v>D</v>
      </c>
      <c r="K3580" s="6" t="str">
        <f t="shared" si="167"/>
        <v>18X6X121/8SM NUMA 0 D1. RIGOR D</v>
      </c>
      <c r="L3580" s="6" t="str">
        <f t="shared" si="166"/>
        <v>A</v>
      </c>
      <c r="M3580" s="6" t="s">
        <v>6972</v>
      </c>
    </row>
    <row r="3581" spans="1:13">
      <c r="A3581" s="6" t="s">
        <v>11674</v>
      </c>
      <c r="B3581" s="6" t="str">
        <f t="shared" si="165"/>
        <v>l120604369</v>
      </c>
      <c r="C3581" s="6" t="s">
        <v>7103</v>
      </c>
      <c r="D3581" s="6" t="str">
        <f>+VLOOKUP($C3581,Sheet3!$B:$I,2,0)</f>
        <v>18X5X121/8</v>
      </c>
      <c r="E3581" s="6" t="str">
        <f>+VLOOKUP($C3581,Sheet3!$B:$I,3,0)</f>
        <v>SM</v>
      </c>
      <c r="F3581" s="6" t="str">
        <f>+VLOOKUP($C3581,Sheet3!$B:$I,4,0)</f>
        <v>NUMA</v>
      </c>
      <c r="G3581" s="6">
        <f>+VLOOKUP($C3581,Sheet3!$B:$I,5,0)</f>
        <v>0</v>
      </c>
      <c r="H3581" s="6" t="str">
        <f>+VLOOKUP($C3581,Sheet3!$B:$I,6,0)</f>
        <v>D1.</v>
      </c>
      <c r="I3581" s="6" t="str">
        <f>+VLOOKUP($C3581,Sheet3!$B:$I,7,0)</f>
        <v>NUMA</v>
      </c>
      <c r="J3581" s="6" t="str">
        <f>+VLOOKUP($C3581,Sheet3!$B:$I,8,0)</f>
        <v>D</v>
      </c>
      <c r="K3581" s="6" t="str">
        <f t="shared" si="167"/>
        <v>18X5X121/8SM NUMA 0 D1. NUMA D</v>
      </c>
      <c r="L3581" s="6" t="str">
        <f t="shared" si="166"/>
        <v>A</v>
      </c>
      <c r="M3581" s="6" t="s">
        <v>6972</v>
      </c>
    </row>
    <row r="3582" spans="1:13">
      <c r="A3582" s="6" t="s">
        <v>11675</v>
      </c>
      <c r="B3582" s="6" t="str">
        <f t="shared" si="165"/>
        <v>l130201882</v>
      </c>
      <c r="C3582" s="6" t="s">
        <v>7107</v>
      </c>
      <c r="D3582" s="6" t="str">
        <f>+VLOOKUP($C3582,Sheet3!$B:$I,2,0)</f>
        <v>18X6X121/8</v>
      </c>
      <c r="E3582" s="6" t="str">
        <f>+VLOOKUP($C3582,Sheet3!$B:$I,3,0)</f>
        <v>SM</v>
      </c>
      <c r="F3582" s="6" t="str">
        <f>+VLOOKUP($C3582,Sheet3!$B:$I,4,0)</f>
        <v>NUMA</v>
      </c>
      <c r="G3582" s="6">
        <f>+VLOOKUP($C3582,Sheet3!$B:$I,5,0)</f>
        <v>0</v>
      </c>
      <c r="H3582" s="6" t="str">
        <f>+VLOOKUP($C3582,Sheet3!$B:$I,6,0)</f>
        <v>D1.</v>
      </c>
      <c r="I3582" s="6" t="str">
        <f>+VLOOKUP($C3582,Sheet3!$B:$I,7,0)</f>
        <v>RIGOR</v>
      </c>
      <c r="J3582" s="6" t="str">
        <f>+VLOOKUP($C3582,Sheet3!$B:$I,8,0)</f>
        <v>D</v>
      </c>
      <c r="K3582" s="6" t="str">
        <f t="shared" si="167"/>
        <v>18X6X121/8SM NUMA 0 D1. RIGOR D</v>
      </c>
      <c r="L3582" s="6" t="str">
        <f t="shared" si="166"/>
        <v>A</v>
      </c>
      <c r="M3582" s="6" t="s">
        <v>6972</v>
      </c>
    </row>
    <row r="3583" spans="1:13">
      <c r="A3583" s="6" t="s">
        <v>11676</v>
      </c>
      <c r="B3583" s="6" t="str">
        <f t="shared" si="165"/>
        <v>l130201911</v>
      </c>
      <c r="C3583" s="6" t="s">
        <v>7210</v>
      </c>
      <c r="D3583" s="6" t="str">
        <f>+VLOOKUP($C3583,Sheet3!$B:$I,2,0)</f>
        <v>15X5X111/4</v>
      </c>
      <c r="E3583" s="6" t="str">
        <f>+VLOOKUP($C3583,Sheet3!$B:$I,3,0)</f>
        <v>SM</v>
      </c>
      <c r="F3583" s="6" t="str">
        <f>+VLOOKUP($C3583,Sheet3!$B:$I,4,0)</f>
        <v>NUMA</v>
      </c>
      <c r="G3583" s="6">
        <f>+VLOOKUP($C3583,Sheet3!$B:$I,5,0)</f>
        <v>0</v>
      </c>
      <c r="H3583" s="6" t="str">
        <f>+VLOOKUP($C3583,Sheet3!$B:$I,6,0)</f>
        <v>D1.</v>
      </c>
      <c r="I3583" s="6" t="str">
        <f>+VLOOKUP($C3583,Sheet3!$B:$I,7,0)</f>
        <v>RIGOR</v>
      </c>
      <c r="J3583" s="6" t="str">
        <f>+VLOOKUP($C3583,Sheet3!$B:$I,8,0)</f>
        <v>D</v>
      </c>
      <c r="K3583" s="6" t="str">
        <f t="shared" si="167"/>
        <v>15X5X111/4SM NUMA 0 D1. RIGOR D</v>
      </c>
      <c r="L3583" s="6" t="str">
        <f t="shared" si="166"/>
        <v>A</v>
      </c>
      <c r="M3583" s="6" t="s">
        <v>6972</v>
      </c>
    </row>
    <row r="3584" spans="1:13">
      <c r="A3584" s="6" t="s">
        <v>11677</v>
      </c>
      <c r="B3584" s="6" t="str">
        <f t="shared" si="165"/>
        <v>l131003638</v>
      </c>
      <c r="C3584" s="6" t="s">
        <v>7423</v>
      </c>
      <c r="D3584" s="6" t="str">
        <f>+VLOOKUP($C3584,Sheet3!$B:$I,2,0)</f>
        <v>161/4X6X111/4</v>
      </c>
      <c r="E3584" s="6" t="str">
        <f>+VLOOKUP($C3584,Sheet3!$B:$I,3,0)</f>
        <v>SM</v>
      </c>
      <c r="F3584" s="6" t="str">
        <f>+VLOOKUP($C3584,Sheet3!$B:$I,4,0)</f>
        <v>NUMA</v>
      </c>
      <c r="G3584" s="6">
        <f>+VLOOKUP($C3584,Sheet3!$B:$I,5,0)</f>
        <v>0</v>
      </c>
      <c r="H3584" s="6" t="str">
        <f>+VLOOKUP($C3584,Sheet3!$B:$I,6,0)</f>
        <v>D1.</v>
      </c>
      <c r="I3584" s="6" t="str">
        <f>+VLOOKUP($C3584,Sheet3!$B:$I,7,0)</f>
        <v>TALON</v>
      </c>
      <c r="J3584" s="6" t="str">
        <f>+VLOOKUP($C3584,Sheet3!$B:$I,8,0)</f>
        <v>D</v>
      </c>
      <c r="K3584" s="6" t="str">
        <f t="shared" si="167"/>
        <v>161/4X6X111/4SM NUMA 0 D1. TALON D</v>
      </c>
      <c r="L3584" s="6" t="str">
        <f t="shared" si="166"/>
        <v>A</v>
      </c>
      <c r="M3584" s="6" t="s">
        <v>6972</v>
      </c>
    </row>
    <row r="3585" spans="1:13">
      <c r="A3585" s="6" t="s">
        <v>11678</v>
      </c>
      <c r="B3585" s="6" t="str">
        <f t="shared" si="165"/>
        <v>l130201059</v>
      </c>
      <c r="C3585" s="6" t="s">
        <v>7107</v>
      </c>
      <c r="D3585" s="6" t="str">
        <f>+VLOOKUP($C3585,Sheet3!$B:$I,2,0)</f>
        <v>18X6X121/8</v>
      </c>
      <c r="E3585" s="6" t="str">
        <f>+VLOOKUP($C3585,Sheet3!$B:$I,3,0)</f>
        <v>SM</v>
      </c>
      <c r="F3585" s="6" t="str">
        <f>+VLOOKUP($C3585,Sheet3!$B:$I,4,0)</f>
        <v>NUMA</v>
      </c>
      <c r="G3585" s="6">
        <f>+VLOOKUP($C3585,Sheet3!$B:$I,5,0)</f>
        <v>0</v>
      </c>
      <c r="H3585" s="6" t="str">
        <f>+VLOOKUP($C3585,Sheet3!$B:$I,6,0)</f>
        <v>D1.</v>
      </c>
      <c r="I3585" s="6" t="str">
        <f>+VLOOKUP($C3585,Sheet3!$B:$I,7,0)</f>
        <v>RIGOR</v>
      </c>
      <c r="J3585" s="6" t="str">
        <f>+VLOOKUP($C3585,Sheet3!$B:$I,8,0)</f>
        <v>D</v>
      </c>
      <c r="K3585" s="6" t="str">
        <f t="shared" si="167"/>
        <v>18X6X121/8SM NUMA 0 D1. RIGOR D</v>
      </c>
      <c r="L3585" s="6" t="str">
        <f t="shared" si="166"/>
        <v>A</v>
      </c>
      <c r="M3585" s="6" t="s">
        <v>6972</v>
      </c>
    </row>
    <row r="3586" spans="1:13">
      <c r="A3586" s="6" t="s">
        <v>11679</v>
      </c>
      <c r="B3586" s="6" t="str">
        <f t="shared" ref="B3586:B3649" si="168">+MID(A3586,9,10)</f>
        <v>l130200488</v>
      </c>
      <c r="C3586" s="6" t="s">
        <v>7107</v>
      </c>
      <c r="D3586" s="6" t="str">
        <f>+VLOOKUP($C3586,Sheet3!$B:$I,2,0)</f>
        <v>18X6X121/8</v>
      </c>
      <c r="E3586" s="6" t="str">
        <f>+VLOOKUP($C3586,Sheet3!$B:$I,3,0)</f>
        <v>SM</v>
      </c>
      <c r="F3586" s="6" t="str">
        <f>+VLOOKUP($C3586,Sheet3!$B:$I,4,0)</f>
        <v>NUMA</v>
      </c>
      <c r="G3586" s="6">
        <f>+VLOOKUP($C3586,Sheet3!$B:$I,5,0)</f>
        <v>0</v>
      </c>
      <c r="H3586" s="6" t="str">
        <f>+VLOOKUP($C3586,Sheet3!$B:$I,6,0)</f>
        <v>D1.</v>
      </c>
      <c r="I3586" s="6" t="str">
        <f>+VLOOKUP($C3586,Sheet3!$B:$I,7,0)</f>
        <v>RIGOR</v>
      </c>
      <c r="J3586" s="6" t="str">
        <f>+VLOOKUP($C3586,Sheet3!$B:$I,8,0)</f>
        <v>D</v>
      </c>
      <c r="K3586" s="6" t="str">
        <f t="shared" si="167"/>
        <v>18X6X121/8SM NUMA 0 D1. RIGOR D</v>
      </c>
      <c r="L3586" s="6" t="str">
        <f t="shared" ref="L3586:L3649" si="169">+RIGHT(A3586,1)</f>
        <v>A</v>
      </c>
      <c r="M3586" s="6" t="s">
        <v>6972</v>
      </c>
    </row>
    <row r="3587" spans="1:13">
      <c r="A3587" s="6" t="s">
        <v>11680</v>
      </c>
      <c r="B3587" s="6" t="str">
        <f t="shared" si="168"/>
        <v>l130200706</v>
      </c>
      <c r="C3587" s="6" t="s">
        <v>7107</v>
      </c>
      <c r="D3587" s="6" t="str">
        <f>+VLOOKUP($C3587,Sheet3!$B:$I,2,0)</f>
        <v>18X6X121/8</v>
      </c>
      <c r="E3587" s="6" t="str">
        <f>+VLOOKUP($C3587,Sheet3!$B:$I,3,0)</f>
        <v>SM</v>
      </c>
      <c r="F3587" s="6" t="str">
        <f>+VLOOKUP($C3587,Sheet3!$B:$I,4,0)</f>
        <v>NUMA</v>
      </c>
      <c r="G3587" s="6">
        <f>+VLOOKUP($C3587,Sheet3!$B:$I,5,0)</f>
        <v>0</v>
      </c>
      <c r="H3587" s="6" t="str">
        <f>+VLOOKUP($C3587,Sheet3!$B:$I,6,0)</f>
        <v>D1.</v>
      </c>
      <c r="I3587" s="6" t="str">
        <f>+VLOOKUP($C3587,Sheet3!$B:$I,7,0)</f>
        <v>RIGOR</v>
      </c>
      <c r="J3587" s="6" t="str">
        <f>+VLOOKUP($C3587,Sheet3!$B:$I,8,0)</f>
        <v>D</v>
      </c>
      <c r="K3587" s="6" t="str">
        <f t="shared" ref="K3587:K3650" si="170">CONCATENATE(D3587,E3587," ",F3587," ",G3587," ",H3587," ",I3587," ",J3587)</f>
        <v>18X6X121/8SM NUMA 0 D1. RIGOR D</v>
      </c>
      <c r="L3587" s="6" t="str">
        <f t="shared" si="169"/>
        <v>A</v>
      </c>
      <c r="M3587" s="6" t="s">
        <v>6972</v>
      </c>
    </row>
    <row r="3588" spans="1:13">
      <c r="A3588" s="6" t="s">
        <v>11681</v>
      </c>
      <c r="B3588" s="6" t="str">
        <f t="shared" si="168"/>
        <v>l130200151</v>
      </c>
      <c r="C3588" s="6" t="s">
        <v>7107</v>
      </c>
      <c r="D3588" s="6" t="str">
        <f>+VLOOKUP($C3588,Sheet3!$B:$I,2,0)</f>
        <v>18X6X121/8</v>
      </c>
      <c r="E3588" s="6" t="str">
        <f>+VLOOKUP($C3588,Sheet3!$B:$I,3,0)</f>
        <v>SM</v>
      </c>
      <c r="F3588" s="6" t="str">
        <f>+VLOOKUP($C3588,Sheet3!$B:$I,4,0)</f>
        <v>NUMA</v>
      </c>
      <c r="G3588" s="6">
        <f>+VLOOKUP($C3588,Sheet3!$B:$I,5,0)</f>
        <v>0</v>
      </c>
      <c r="H3588" s="6" t="str">
        <f>+VLOOKUP($C3588,Sheet3!$B:$I,6,0)</f>
        <v>D1.</v>
      </c>
      <c r="I3588" s="6" t="str">
        <f>+VLOOKUP($C3588,Sheet3!$B:$I,7,0)</f>
        <v>RIGOR</v>
      </c>
      <c r="J3588" s="6" t="str">
        <f>+VLOOKUP($C3588,Sheet3!$B:$I,8,0)</f>
        <v>D</v>
      </c>
      <c r="K3588" s="6" t="str">
        <f t="shared" si="170"/>
        <v>18X6X121/8SM NUMA 0 D1. RIGOR D</v>
      </c>
      <c r="L3588" s="6" t="str">
        <f t="shared" si="169"/>
        <v>A</v>
      </c>
      <c r="M3588" s="6" t="s">
        <v>6972</v>
      </c>
    </row>
    <row r="3589" spans="1:13">
      <c r="A3589" s="6" t="s">
        <v>11682</v>
      </c>
      <c r="B3589" s="6" t="str">
        <f t="shared" si="168"/>
        <v>l130201130</v>
      </c>
      <c r="C3589" s="6" t="s">
        <v>7107</v>
      </c>
      <c r="D3589" s="6" t="str">
        <f>+VLOOKUP($C3589,Sheet3!$B:$I,2,0)</f>
        <v>18X6X121/8</v>
      </c>
      <c r="E3589" s="6" t="str">
        <f>+VLOOKUP($C3589,Sheet3!$B:$I,3,0)</f>
        <v>SM</v>
      </c>
      <c r="F3589" s="6" t="str">
        <f>+VLOOKUP($C3589,Sheet3!$B:$I,4,0)</f>
        <v>NUMA</v>
      </c>
      <c r="G3589" s="6">
        <f>+VLOOKUP($C3589,Sheet3!$B:$I,5,0)</f>
        <v>0</v>
      </c>
      <c r="H3589" s="6" t="str">
        <f>+VLOOKUP($C3589,Sheet3!$B:$I,6,0)</f>
        <v>D1.</v>
      </c>
      <c r="I3589" s="6" t="str">
        <f>+VLOOKUP($C3589,Sheet3!$B:$I,7,0)</f>
        <v>RIGOR</v>
      </c>
      <c r="J3589" s="6" t="str">
        <f>+VLOOKUP($C3589,Sheet3!$B:$I,8,0)</f>
        <v>D</v>
      </c>
      <c r="K3589" s="6" t="str">
        <f t="shared" si="170"/>
        <v>18X6X121/8SM NUMA 0 D1. RIGOR D</v>
      </c>
      <c r="L3589" s="6" t="str">
        <f t="shared" si="169"/>
        <v>A</v>
      </c>
      <c r="M3589" s="6" t="s">
        <v>6972</v>
      </c>
    </row>
    <row r="3590" spans="1:13" hidden="1">
      <c r="A3590" s="6" t="s">
        <v>11683</v>
      </c>
      <c r="B3590" s="6" t="str">
        <f t="shared" si="168"/>
        <v>l190502407</v>
      </c>
      <c r="C3590" s="6" t="s">
        <v>8246</v>
      </c>
      <c r="D3590" s="6" t="str">
        <f>+VLOOKUP($C3590,Sheet3!$B:$I,2,0)</f>
        <v>200/50-10</v>
      </c>
      <c r="E3590" s="6" t="str">
        <f>+VLOOKUP($C3590,Sheet3!$B:$I,3,0)</f>
        <v>LUG</v>
      </c>
      <c r="F3590" s="6" t="str">
        <f>+VLOOKUP($C3590,Sheet3!$B:$I,4,0)</f>
        <v>NUMA</v>
      </c>
      <c r="G3590" s="6">
        <f>+VLOOKUP($C3590,Sheet3!$B:$I,5,0)</f>
        <v>6.5</v>
      </c>
      <c r="H3590" s="6" t="str">
        <f>+VLOOKUP($C3590,Sheet3!$B:$I,6,0)</f>
        <v>M124</v>
      </c>
      <c r="I3590" s="6" t="str">
        <f>+VLOOKUP($C3590,Sheet3!$B:$I,7,0)</f>
        <v>NUMA</v>
      </c>
      <c r="J3590" s="6" t="str">
        <f>+VLOOKUP($C3590,Sheet3!$B:$I,8,0)</f>
        <v>FORTE</v>
      </c>
      <c r="K3590" s="6" t="str">
        <f t="shared" si="170"/>
        <v>200/50-10LUG NUMA 6.5 M124 NUMA FORTE</v>
      </c>
      <c r="L3590" s="6" t="str">
        <f t="shared" si="169"/>
        <v>B</v>
      </c>
      <c r="M3590" s="6"/>
    </row>
    <row r="3591" spans="1:13" hidden="1">
      <c r="A3591" s="6" t="s">
        <v>11684</v>
      </c>
      <c r="B3591" s="6" t="str">
        <f t="shared" si="168"/>
        <v>l190502807</v>
      </c>
      <c r="C3591" s="6" t="s">
        <v>7620</v>
      </c>
      <c r="D3591" s="6" t="str">
        <f>+VLOOKUP($C3591,Sheet3!$B:$I,2,0)</f>
        <v>7.00-12</v>
      </c>
      <c r="E3591" s="6" t="str">
        <f>+VLOOKUP($C3591,Sheet3!$B:$I,3,0)</f>
        <v>LUG</v>
      </c>
      <c r="F3591" s="6" t="str">
        <f>+VLOOKUP($C3591,Sheet3!$B:$I,4,0)</f>
        <v>NUMA</v>
      </c>
      <c r="G3591" s="6">
        <f>+VLOOKUP($C3591,Sheet3!$B:$I,5,0)</f>
        <v>5</v>
      </c>
      <c r="H3591" s="6" t="str">
        <f>+VLOOKUP($C3591,Sheet3!$B:$I,6,0)</f>
        <v>M2N2X</v>
      </c>
      <c r="I3591" s="6" t="str">
        <f>+VLOOKUP($C3591,Sheet3!$B:$I,7,0)</f>
        <v>NUMA</v>
      </c>
      <c r="J3591" s="6" t="str">
        <f>+VLOOKUP($C3591,Sheet3!$B:$I,8,0)</f>
        <v>FORTE</v>
      </c>
      <c r="K3591" s="6" t="str">
        <f t="shared" si="170"/>
        <v>7.00-12LUG NUMA 5 M2N2X NUMA FORTE</v>
      </c>
      <c r="L3591" s="6" t="str">
        <f t="shared" si="169"/>
        <v>B</v>
      </c>
      <c r="M3591" s="6"/>
    </row>
    <row r="3592" spans="1:13" hidden="1">
      <c r="A3592" s="6" t="s">
        <v>11685</v>
      </c>
      <c r="B3592" s="6" t="str">
        <f t="shared" si="168"/>
        <v>l191000581</v>
      </c>
      <c r="C3592" s="6" t="s">
        <v>11686</v>
      </c>
      <c r="D3592" s="6" t="str">
        <f>+VLOOKUP($C3592,Sheet3!$B:$I,2,0)</f>
        <v>28X12.5-15</v>
      </c>
      <c r="E3592" s="6" t="str">
        <f>+VLOOKUP($C3592,Sheet3!$B:$I,3,0)</f>
        <v>LUG</v>
      </c>
      <c r="F3592" s="6" t="str">
        <f>+VLOOKUP($C3592,Sheet3!$B:$I,4,0)</f>
        <v>NUMA</v>
      </c>
      <c r="G3592" s="6">
        <f>+VLOOKUP($C3592,Sheet3!$B:$I,5,0)</f>
        <v>9.75</v>
      </c>
      <c r="H3592" s="6" t="str">
        <f>+VLOOKUP($C3592,Sheet3!$B:$I,6,0)</f>
        <v>M124</v>
      </c>
      <c r="I3592" s="6" t="str">
        <f>+VLOOKUP($C3592,Sheet3!$B:$I,7,0)</f>
        <v>PRESTIGE</v>
      </c>
      <c r="J3592" s="6" t="str">
        <f>+VLOOKUP($C3592,Sheet3!$B:$I,8,0)</f>
        <v>SOLID03A</v>
      </c>
      <c r="K3592" s="6" t="str">
        <f t="shared" si="170"/>
        <v>28X12.5-15LUG NUMA 9.75 M124 PRESTIGE SOLID03A</v>
      </c>
      <c r="L3592" s="6" t="str">
        <f t="shared" si="169"/>
        <v>B</v>
      </c>
      <c r="M3592" s="6"/>
    </row>
    <row r="3593" spans="1:13" hidden="1">
      <c r="A3593" s="6" t="s">
        <v>11687</v>
      </c>
      <c r="B3593" s="6" t="str">
        <f t="shared" si="168"/>
        <v>l190503476</v>
      </c>
      <c r="C3593" s="6" t="s">
        <v>10093</v>
      </c>
      <c r="D3593" s="6" t="str">
        <f>+VLOOKUP($C3593,Sheet3!$B:$I,2,0)</f>
        <v>33X12-20NOAPT</v>
      </c>
      <c r="E3593" s="6" t="str">
        <f>+VLOOKUP($C3593,Sheet3!$B:$I,3,0)</f>
        <v>SM</v>
      </c>
      <c r="F3593" s="6" t="str">
        <f>+VLOOKUP($C3593,Sheet3!$B:$I,4,0)</f>
        <v>SKS</v>
      </c>
      <c r="G3593" s="6">
        <f>+VLOOKUP($C3593,Sheet3!$B:$I,5,0)</f>
        <v>7.5</v>
      </c>
      <c r="H3593" s="6" t="str">
        <f>+VLOOKUP($C3593,Sheet3!$B:$I,6,0)</f>
        <v>SK2X</v>
      </c>
      <c r="I3593" s="6" t="str">
        <f>+VLOOKUP($C3593,Sheet3!$B:$I,7,0)</f>
        <v>NUMA</v>
      </c>
      <c r="J3593" s="6" t="str">
        <f>+VLOOKUP($C3593,Sheet3!$B:$I,8,0)</f>
        <v>-</v>
      </c>
      <c r="K3593" s="6" t="str">
        <f t="shared" si="170"/>
        <v>33X12-20NOAPTSM SKS 7.5 SK2X NUMA -</v>
      </c>
      <c r="L3593" s="6" t="str">
        <f t="shared" si="169"/>
        <v>B</v>
      </c>
      <c r="M3593" s="6"/>
    </row>
    <row r="3594" spans="1:13" hidden="1">
      <c r="A3594" s="6" t="s">
        <v>11688</v>
      </c>
      <c r="B3594" s="6" t="str">
        <f t="shared" si="168"/>
        <v>l190500948</v>
      </c>
      <c r="C3594" s="6" t="s">
        <v>11689</v>
      </c>
      <c r="D3594" s="6" t="str">
        <f>+VLOOKUP($C3594,Sheet3!$B:$I,2,0)</f>
        <v>15X41/2-8</v>
      </c>
      <c r="E3594" s="6" t="str">
        <f>+VLOOKUP($C3594,Sheet3!$B:$I,3,0)</f>
        <v>LUG</v>
      </c>
      <c r="F3594" s="6" t="str">
        <f>+VLOOKUP($C3594,Sheet3!$B:$I,4,0)</f>
        <v>NUMA</v>
      </c>
      <c r="G3594" s="6">
        <f>+VLOOKUP($C3594,Sheet3!$B:$I,5,0)</f>
        <v>3</v>
      </c>
      <c r="H3594" s="6" t="str">
        <f>+VLOOKUP($C3594,Sheet3!$B:$I,6,0)</f>
        <v>P134</v>
      </c>
      <c r="I3594" s="6" t="str">
        <f>+VLOOKUP($C3594,Sheet3!$B:$I,7,0)</f>
        <v>TOTALSOURCE</v>
      </c>
      <c r="J3594" s="6" t="str">
        <f>+VLOOKUP($C3594,Sheet3!$B:$I,8,0)</f>
        <v>PREMIUM</v>
      </c>
      <c r="K3594" s="6" t="str">
        <f t="shared" si="170"/>
        <v>15X41/2-8LUG NUMA 3 P134 TOTALSOURCE PREMIUM</v>
      </c>
      <c r="L3594" s="6" t="str">
        <f t="shared" si="169"/>
        <v>B</v>
      </c>
      <c r="M3594" s="6"/>
    </row>
    <row r="3595" spans="1:13" hidden="1">
      <c r="A3595" s="6" t="s">
        <v>11690</v>
      </c>
      <c r="B3595" s="6" t="str">
        <f t="shared" si="168"/>
        <v>l190305497</v>
      </c>
      <c r="C3595" s="6" t="s">
        <v>7414</v>
      </c>
      <c r="D3595" s="6" t="str">
        <f>+VLOOKUP($C3595,Sheet3!$B:$I,2,0)</f>
        <v>16X5X101/2</v>
      </c>
      <c r="E3595" s="6" t="str">
        <f>+VLOOKUP($C3595,Sheet3!$B:$I,3,0)</f>
        <v>SM</v>
      </c>
      <c r="F3595" s="6" t="str">
        <f>+VLOOKUP($C3595,Sheet3!$B:$I,4,0)</f>
        <v>NUMA</v>
      </c>
      <c r="G3595" s="6">
        <f>+VLOOKUP($C3595,Sheet3!$B:$I,5,0)</f>
        <v>0</v>
      </c>
      <c r="H3595" s="6" t="str">
        <f>+VLOOKUP($C3595,Sheet3!$B:$I,6,0)</f>
        <v>P5</v>
      </c>
      <c r="I3595" s="6" t="str">
        <f>+VLOOKUP($C3595,Sheet3!$B:$I,7,0)</f>
        <v>TOTALSOURCE</v>
      </c>
      <c r="J3595" s="6" t="str">
        <f>+VLOOKUP($C3595,Sheet3!$B:$I,8,0)</f>
        <v>P</v>
      </c>
      <c r="K3595" s="6" t="str">
        <f t="shared" si="170"/>
        <v>16X5X101/2SM NUMA 0 P5 TOTALSOURCE P</v>
      </c>
      <c r="L3595" s="6" t="str">
        <f t="shared" si="169"/>
        <v>B</v>
      </c>
      <c r="M3595" s="6"/>
    </row>
    <row r="3596" spans="1:13" hidden="1">
      <c r="A3596" s="6" t="s">
        <v>11691</v>
      </c>
      <c r="B3596" s="6" t="str">
        <f t="shared" si="168"/>
        <v>l200104253</v>
      </c>
      <c r="C3596" s="6" t="s">
        <v>7495</v>
      </c>
      <c r="D3596" s="6" t="str">
        <f>+VLOOKUP($C3596,Sheet3!$B:$I,2,0)</f>
        <v>16X6X101/2</v>
      </c>
      <c r="E3596" s="6" t="str">
        <f>+VLOOKUP($C3596,Sheet3!$B:$I,3,0)</f>
        <v>SAT</v>
      </c>
      <c r="F3596" s="6" t="str">
        <f>+VLOOKUP($C3596,Sheet3!$B:$I,4,0)</f>
        <v>NUMA</v>
      </c>
      <c r="G3596" s="6">
        <f>+VLOOKUP($C3596,Sheet3!$B:$I,5,0)</f>
        <v>0</v>
      </c>
      <c r="H3596" s="6" t="str">
        <f>+VLOOKUP($C3596,Sheet3!$B:$I,6,0)</f>
        <v>P6</v>
      </c>
      <c r="I3596" s="6" t="str">
        <f>+VLOOKUP($C3596,Sheet3!$B:$I,7,0)</f>
        <v>NUMA</v>
      </c>
      <c r="J3596" s="6" t="str">
        <f>+VLOOKUP($C3596,Sheet3!$B:$I,8,0)</f>
        <v>XP</v>
      </c>
      <c r="K3596" s="6" t="str">
        <f t="shared" si="170"/>
        <v>16X6X101/2SAT NUMA 0 P6 NUMA XP</v>
      </c>
      <c r="L3596" s="6" t="str">
        <f t="shared" si="169"/>
        <v>B</v>
      </c>
      <c r="M3596" s="6"/>
    </row>
    <row r="3597" spans="1:13" hidden="1">
      <c r="A3597" s="6" t="s">
        <v>11692</v>
      </c>
      <c r="B3597" s="6" t="str">
        <f t="shared" si="168"/>
        <v>l190807749</v>
      </c>
      <c r="C3597" s="6" t="s">
        <v>7864</v>
      </c>
      <c r="D3597" s="6" t="str">
        <f>+VLOOKUP($C3597,Sheet3!$B:$I,2,0)</f>
        <v>6.00-9</v>
      </c>
      <c r="E3597" s="6" t="str">
        <f>+VLOOKUP($C3597,Sheet3!$B:$I,3,0)</f>
        <v>LUG</v>
      </c>
      <c r="F3597" s="6" t="str">
        <f>+VLOOKUP($C3597,Sheet3!$B:$I,4,0)</f>
        <v>NUMAPRIME</v>
      </c>
      <c r="G3597" s="6">
        <f>+VLOOKUP($C3597,Sheet3!$B:$I,5,0)</f>
        <v>4</v>
      </c>
      <c r="H3597" s="6" t="str">
        <f>+VLOOKUP($C3597,Sheet3!$B:$I,6,0)</f>
        <v>P13X</v>
      </c>
      <c r="I3597" s="6" t="str">
        <f>+VLOOKUP($C3597,Sheet3!$B:$I,7,0)</f>
        <v>TOTALSOURCE</v>
      </c>
      <c r="J3597" s="6" t="str">
        <f>+VLOOKUP($C3597,Sheet3!$B:$I,8,0)</f>
        <v>PREMIUM</v>
      </c>
      <c r="K3597" s="6" t="str">
        <f t="shared" si="170"/>
        <v>6.00-9LUG NUMAPRIME 4 P13X TOTALSOURCE PREMIUM</v>
      </c>
      <c r="L3597" s="6" t="str">
        <f t="shared" si="169"/>
        <v>B</v>
      </c>
      <c r="M3597" s="6"/>
    </row>
    <row r="3598" spans="1:13" hidden="1">
      <c r="A3598" s="6" t="s">
        <v>11693</v>
      </c>
      <c r="B3598" s="6" t="str">
        <f t="shared" si="168"/>
        <v>l190505113</v>
      </c>
      <c r="C3598" s="6" t="s">
        <v>11694</v>
      </c>
      <c r="D3598" s="6" t="str">
        <f>+VLOOKUP($C3598,Sheet3!$B:$I,2,0)</f>
        <v>6.00-9</v>
      </c>
      <c r="E3598" s="6" t="str">
        <f>+VLOOKUP($C3598,Sheet3!$B:$I,3,0)</f>
        <v>LUG</v>
      </c>
      <c r="F3598" s="6" t="str">
        <f>+VLOOKUP($C3598,Sheet3!$B:$I,4,0)</f>
        <v>NUMAPRIME</v>
      </c>
      <c r="G3598" s="6">
        <f>+VLOOKUP($C3598,Sheet3!$B:$I,5,0)</f>
        <v>4</v>
      </c>
      <c r="H3598" s="6" t="str">
        <f>+VLOOKUP($C3598,Sheet3!$B:$I,6,0)</f>
        <v>M4N3X</v>
      </c>
      <c r="I3598" s="6" t="str">
        <f>+VLOOKUP($C3598,Sheet3!$B:$I,7,0)</f>
        <v>NUMAPRIME</v>
      </c>
      <c r="J3598" s="6" t="str">
        <f>+VLOOKUP($C3598,Sheet3!$B:$I,8,0)</f>
        <v>XTRA</v>
      </c>
      <c r="K3598" s="6" t="str">
        <f t="shared" si="170"/>
        <v>6.00-9LUG NUMAPRIME 4 M4N3X NUMAPRIME XTRA</v>
      </c>
      <c r="L3598" s="6" t="str">
        <f t="shared" si="169"/>
        <v>B</v>
      </c>
      <c r="M3598" s="6"/>
    </row>
    <row r="3599" spans="1:13" hidden="1">
      <c r="A3599" s="6" t="s">
        <v>11695</v>
      </c>
      <c r="B3599" s="6" t="str">
        <f t="shared" si="168"/>
        <v>l190503833</v>
      </c>
      <c r="C3599" s="6" t="s">
        <v>11696</v>
      </c>
      <c r="D3599" s="6" t="str">
        <f>+VLOOKUP($C3599,Sheet3!$B:$I,2,0)</f>
        <v>6.50-10</v>
      </c>
      <c r="E3599" s="6" t="str">
        <f>+VLOOKUP($C3599,Sheet3!$B:$I,3,0)</f>
        <v>LUG</v>
      </c>
      <c r="F3599" s="6" t="str">
        <f>+VLOOKUP($C3599,Sheet3!$B:$I,4,0)</f>
        <v>NUMAPRIME</v>
      </c>
      <c r="G3599" s="6">
        <f>+VLOOKUP($C3599,Sheet3!$B:$I,5,0)</f>
        <v>5</v>
      </c>
      <c r="H3599" s="6" t="str">
        <f>+VLOOKUP($C3599,Sheet3!$B:$I,6,0)</f>
        <v>M4N3X</v>
      </c>
      <c r="I3599" s="6" t="str">
        <f>+VLOOKUP($C3599,Sheet3!$B:$I,7,0)</f>
        <v>NUMAPRIME</v>
      </c>
      <c r="J3599" s="6" t="str">
        <f>+VLOOKUP($C3599,Sheet3!$B:$I,8,0)</f>
        <v>XTRA</v>
      </c>
      <c r="K3599" s="6" t="str">
        <f t="shared" si="170"/>
        <v>6.50-10LUG NUMAPRIME 5 M4N3X NUMAPRIME XTRA</v>
      </c>
      <c r="L3599" s="6" t="str">
        <f t="shared" si="169"/>
        <v>B</v>
      </c>
      <c r="M3599" s="6"/>
    </row>
    <row r="3600" spans="1:13" hidden="1">
      <c r="A3600" s="6" t="s">
        <v>11697</v>
      </c>
      <c r="B3600" s="6" t="str">
        <f t="shared" si="168"/>
        <v>l190502261</v>
      </c>
      <c r="C3600" s="6" t="s">
        <v>7443</v>
      </c>
      <c r="D3600" s="6" t="str">
        <f>+VLOOKUP($C3600,Sheet3!$B:$I,2,0)</f>
        <v>21X7X15</v>
      </c>
      <c r="E3600" s="6" t="str">
        <f>+VLOOKUP($C3600,Sheet3!$B:$I,3,0)</f>
        <v>ML</v>
      </c>
      <c r="F3600" s="6" t="str">
        <f>+VLOOKUP($C3600,Sheet3!$B:$I,4,0)</f>
        <v>NUMA</v>
      </c>
      <c r="G3600" s="6">
        <f>+VLOOKUP($C3600,Sheet3!$B:$I,5,0)</f>
        <v>0</v>
      </c>
      <c r="H3600" s="6" t="str">
        <f>+VLOOKUP($C3600,Sheet3!$B:$I,6,0)</f>
        <v>D1.</v>
      </c>
      <c r="I3600" s="6" t="str">
        <f>+VLOOKUP($C3600,Sheet3!$B:$I,7,0)</f>
        <v>ASTRO</v>
      </c>
      <c r="J3600" s="6" t="str">
        <f>+VLOOKUP($C3600,Sheet3!$B:$I,8,0)</f>
        <v>D</v>
      </c>
      <c r="K3600" s="6" t="str">
        <f t="shared" si="170"/>
        <v>21X7X15ML NUMA 0 D1. ASTRO D</v>
      </c>
      <c r="L3600" s="6" t="str">
        <f t="shared" si="169"/>
        <v>B</v>
      </c>
      <c r="M3600" s="6"/>
    </row>
    <row r="3601" spans="1:13" hidden="1">
      <c r="A3601" s="6" t="s">
        <v>11698</v>
      </c>
      <c r="B3601" s="6" t="str">
        <f t="shared" si="168"/>
        <v>l190405103</v>
      </c>
      <c r="C3601" s="6" t="s">
        <v>7668</v>
      </c>
      <c r="D3601" s="6" t="str">
        <f>+VLOOKUP($C3601,Sheet3!$B:$I,2,0)</f>
        <v>6.00-9</v>
      </c>
      <c r="E3601" s="6" t="str">
        <f>+VLOOKUP($C3601,Sheet3!$B:$I,3,0)</f>
        <v>LUG</v>
      </c>
      <c r="F3601" s="6" t="str">
        <f>+VLOOKUP($C3601,Sheet3!$B:$I,4,0)</f>
        <v>NUMA</v>
      </c>
      <c r="G3601" s="6">
        <f>+VLOOKUP($C3601,Sheet3!$B:$I,5,0)</f>
        <v>4</v>
      </c>
      <c r="H3601" s="6" t="str">
        <f>+VLOOKUP($C3601,Sheet3!$B:$I,6,0)</f>
        <v>M12X</v>
      </c>
      <c r="I3601" s="6" t="str">
        <f>+VLOOKUP($C3601,Sheet3!$B:$I,7,0)</f>
        <v>NUMA</v>
      </c>
      <c r="J3601" s="6" t="str">
        <f>+VLOOKUP($C3601,Sheet3!$B:$I,8,0)</f>
        <v>FORTE</v>
      </c>
      <c r="K3601" s="6" t="str">
        <f t="shared" si="170"/>
        <v>6.00-9LUG NUMA 4 M12X NUMA FORTE</v>
      </c>
      <c r="L3601" s="6" t="str">
        <f t="shared" si="169"/>
        <v>B</v>
      </c>
      <c r="M3601" s="6"/>
    </row>
    <row r="3602" spans="1:13" hidden="1">
      <c r="A3602" s="6" t="s">
        <v>11699</v>
      </c>
      <c r="B3602" s="6" t="str">
        <f t="shared" si="168"/>
        <v>l190502262</v>
      </c>
      <c r="C3602" s="6" t="s">
        <v>7448</v>
      </c>
      <c r="D3602" s="6" t="str">
        <f>+VLOOKUP($C3602,Sheet3!$B:$I,2,0)</f>
        <v>21X7X15</v>
      </c>
      <c r="E3602" s="6" t="str">
        <f>+VLOOKUP($C3602,Sheet3!$B:$I,3,0)</f>
        <v>SAT</v>
      </c>
      <c r="F3602" s="6" t="str">
        <f>+VLOOKUP($C3602,Sheet3!$B:$I,4,0)</f>
        <v>NUMA</v>
      </c>
      <c r="G3602" s="6">
        <f>+VLOOKUP($C3602,Sheet3!$B:$I,5,0)</f>
        <v>0</v>
      </c>
      <c r="H3602" s="6" t="str">
        <f>+VLOOKUP($C3602,Sheet3!$B:$I,6,0)</f>
        <v>P5</v>
      </c>
      <c r="I3602" s="6" t="str">
        <f>+VLOOKUP($C3602,Sheet3!$B:$I,7,0)</f>
        <v>TOTALSOURCE</v>
      </c>
      <c r="J3602" s="6" t="str">
        <f>+VLOOKUP($C3602,Sheet3!$B:$I,8,0)</f>
        <v>P</v>
      </c>
      <c r="K3602" s="6" t="str">
        <f t="shared" si="170"/>
        <v>21X7X15SAT NUMA 0 P5 TOTALSOURCE P</v>
      </c>
      <c r="L3602" s="6" t="str">
        <f t="shared" si="169"/>
        <v>B</v>
      </c>
      <c r="M3602" s="6"/>
    </row>
    <row r="3603" spans="1:13" hidden="1">
      <c r="A3603" s="6" t="s">
        <v>11700</v>
      </c>
      <c r="B3603" s="6" t="str">
        <f t="shared" si="168"/>
        <v>l190503677</v>
      </c>
      <c r="C3603" s="6" t="s">
        <v>11696</v>
      </c>
      <c r="D3603" s="6" t="str">
        <f>+VLOOKUP($C3603,Sheet3!$B:$I,2,0)</f>
        <v>6.50-10</v>
      </c>
      <c r="E3603" s="6" t="str">
        <f>+VLOOKUP($C3603,Sheet3!$B:$I,3,0)</f>
        <v>LUG</v>
      </c>
      <c r="F3603" s="6" t="str">
        <f>+VLOOKUP($C3603,Sheet3!$B:$I,4,0)</f>
        <v>NUMAPRIME</v>
      </c>
      <c r="G3603" s="6">
        <f>+VLOOKUP($C3603,Sheet3!$B:$I,5,0)</f>
        <v>5</v>
      </c>
      <c r="H3603" s="6" t="str">
        <f>+VLOOKUP($C3603,Sheet3!$B:$I,6,0)</f>
        <v>M4N3X</v>
      </c>
      <c r="I3603" s="6" t="str">
        <f>+VLOOKUP($C3603,Sheet3!$B:$I,7,0)</f>
        <v>NUMAPRIME</v>
      </c>
      <c r="J3603" s="6" t="str">
        <f>+VLOOKUP($C3603,Sheet3!$B:$I,8,0)</f>
        <v>XTRA</v>
      </c>
      <c r="K3603" s="6" t="str">
        <f t="shared" si="170"/>
        <v>6.50-10LUG NUMAPRIME 5 M4N3X NUMAPRIME XTRA</v>
      </c>
      <c r="L3603" s="6" t="str">
        <f t="shared" si="169"/>
        <v>B</v>
      </c>
      <c r="M3603" s="6"/>
    </row>
    <row r="3604" spans="1:13" hidden="1">
      <c r="A3604" s="6" t="s">
        <v>11701</v>
      </c>
      <c r="B3604" s="6" t="str">
        <f t="shared" si="168"/>
        <v>l190502742</v>
      </c>
      <c r="C3604" s="6" t="s">
        <v>10217</v>
      </c>
      <c r="D3604" s="6" t="str">
        <f>+VLOOKUP($C3604,Sheet3!$B:$I,2,0)</f>
        <v>21X8-9</v>
      </c>
      <c r="E3604" s="6" t="str">
        <f>+VLOOKUP($C3604,Sheet3!$B:$I,3,0)</f>
        <v>LUG</v>
      </c>
      <c r="F3604" s="6" t="str">
        <f>+VLOOKUP($C3604,Sheet3!$B:$I,4,0)</f>
        <v>NUMAPRIME</v>
      </c>
      <c r="G3604" s="6">
        <f>+VLOOKUP($C3604,Sheet3!$B:$I,5,0)</f>
        <v>6</v>
      </c>
      <c r="H3604" s="6" t="str">
        <f>+VLOOKUP($C3604,Sheet3!$B:$I,6,0)</f>
        <v>P33X</v>
      </c>
      <c r="I3604" s="6" t="str">
        <f>+VLOOKUP($C3604,Sheet3!$B:$I,7,0)</f>
        <v>NUMAPRIME</v>
      </c>
      <c r="J3604" s="6" t="str">
        <f>+VLOOKUP($C3604,Sheet3!$B:$I,8,0)</f>
        <v>XTRA</v>
      </c>
      <c r="K3604" s="6" t="str">
        <f t="shared" si="170"/>
        <v>21X8-9LUG NUMAPRIME 6 P33X NUMAPRIME XTRA</v>
      </c>
      <c r="L3604" s="6" t="str">
        <f t="shared" si="169"/>
        <v>B</v>
      </c>
      <c r="M3604" s="6"/>
    </row>
    <row r="3605" spans="1:13" hidden="1">
      <c r="A3605" s="6" t="s">
        <v>11702</v>
      </c>
      <c r="B3605" s="6" t="str">
        <f t="shared" si="168"/>
        <v>l190502790</v>
      </c>
      <c r="C3605" s="6" t="s">
        <v>10217</v>
      </c>
      <c r="D3605" s="6" t="str">
        <f>+VLOOKUP($C3605,Sheet3!$B:$I,2,0)</f>
        <v>21X8-9</v>
      </c>
      <c r="E3605" s="6" t="str">
        <f>+VLOOKUP($C3605,Sheet3!$B:$I,3,0)</f>
        <v>LUG</v>
      </c>
      <c r="F3605" s="6" t="str">
        <f>+VLOOKUP($C3605,Sheet3!$B:$I,4,0)</f>
        <v>NUMAPRIME</v>
      </c>
      <c r="G3605" s="6">
        <f>+VLOOKUP($C3605,Sheet3!$B:$I,5,0)</f>
        <v>6</v>
      </c>
      <c r="H3605" s="6" t="str">
        <f>+VLOOKUP($C3605,Sheet3!$B:$I,6,0)</f>
        <v>P33X</v>
      </c>
      <c r="I3605" s="6" t="str">
        <f>+VLOOKUP($C3605,Sheet3!$B:$I,7,0)</f>
        <v>NUMAPRIME</v>
      </c>
      <c r="J3605" s="6" t="str">
        <f>+VLOOKUP($C3605,Sheet3!$B:$I,8,0)</f>
        <v>XTRA</v>
      </c>
      <c r="K3605" s="6" t="str">
        <f t="shared" si="170"/>
        <v>21X8-9LUG NUMAPRIME 6 P33X NUMAPRIME XTRA</v>
      </c>
      <c r="L3605" s="6" t="str">
        <f t="shared" si="169"/>
        <v>B</v>
      </c>
      <c r="M3605" s="6"/>
    </row>
    <row r="3606" spans="1:13" hidden="1">
      <c r="A3606" s="6" t="s">
        <v>11703</v>
      </c>
      <c r="B3606" s="6" t="str">
        <f t="shared" si="168"/>
        <v>l190405104</v>
      </c>
      <c r="C3606" s="6" t="s">
        <v>7668</v>
      </c>
      <c r="D3606" s="6" t="str">
        <f>+VLOOKUP($C3606,Sheet3!$B:$I,2,0)</f>
        <v>6.00-9</v>
      </c>
      <c r="E3606" s="6" t="str">
        <f>+VLOOKUP($C3606,Sheet3!$B:$I,3,0)</f>
        <v>LUG</v>
      </c>
      <c r="F3606" s="6" t="str">
        <f>+VLOOKUP($C3606,Sheet3!$B:$I,4,0)</f>
        <v>NUMA</v>
      </c>
      <c r="G3606" s="6">
        <f>+VLOOKUP($C3606,Sheet3!$B:$I,5,0)</f>
        <v>4</v>
      </c>
      <c r="H3606" s="6" t="str">
        <f>+VLOOKUP($C3606,Sheet3!$B:$I,6,0)</f>
        <v>M12X</v>
      </c>
      <c r="I3606" s="6" t="str">
        <f>+VLOOKUP($C3606,Sheet3!$B:$I,7,0)</f>
        <v>NUMA</v>
      </c>
      <c r="J3606" s="6" t="str">
        <f>+VLOOKUP($C3606,Sheet3!$B:$I,8,0)</f>
        <v>FORTE</v>
      </c>
      <c r="K3606" s="6" t="str">
        <f t="shared" si="170"/>
        <v>6.00-9LUG NUMA 4 M12X NUMA FORTE</v>
      </c>
      <c r="L3606" s="6" t="str">
        <f t="shared" si="169"/>
        <v>B</v>
      </c>
      <c r="M3606" s="6"/>
    </row>
    <row r="3607" spans="1:13" hidden="1">
      <c r="A3607" s="6" t="s">
        <v>11704</v>
      </c>
      <c r="B3607" s="6" t="str">
        <f t="shared" si="168"/>
        <v>l170805005</v>
      </c>
      <c r="C3607" s="6" t="s">
        <v>11705</v>
      </c>
      <c r="D3607" s="6" t="str">
        <f>+VLOOKUP($C3607,Sheet3!$B:$I,2,0)</f>
        <v>3.50-5</v>
      </c>
      <c r="E3607" s="6" t="str">
        <f>+VLOOKUP($C3607,Sheet3!$B:$I,3,0)</f>
        <v>LUG</v>
      </c>
      <c r="F3607" s="6" t="str">
        <f>+VLOOKUP($C3607,Sheet3!$B:$I,4,0)</f>
        <v>NUMA</v>
      </c>
      <c r="G3607" s="6">
        <f>+VLOOKUP($C3607,Sheet3!$B:$I,5,0)</f>
        <v>3</v>
      </c>
      <c r="H3607" s="6" t="str">
        <f>+VLOOKUP($C3607,Sheet3!$B:$I,6,0)</f>
        <v>M01X</v>
      </c>
      <c r="I3607" s="6" t="str">
        <f>+VLOOKUP($C3607,Sheet3!$B:$I,7,0)</f>
        <v>TALON</v>
      </c>
      <c r="J3607" s="6" t="str">
        <f>+VLOOKUP($C3607,Sheet3!$B:$I,8,0)</f>
        <v>-</v>
      </c>
      <c r="K3607" s="6" t="str">
        <f t="shared" si="170"/>
        <v>3.50-5LUG NUMA 3 M01X TALON -</v>
      </c>
      <c r="L3607" s="6" t="str">
        <f t="shared" si="169"/>
        <v>B</v>
      </c>
      <c r="M3607" s="6"/>
    </row>
    <row r="3608" spans="1:13" hidden="1">
      <c r="A3608" s="6" t="s">
        <v>11706</v>
      </c>
      <c r="B3608" s="6" t="str">
        <f t="shared" si="168"/>
        <v>l190504233</v>
      </c>
      <c r="C3608" s="6" t="s">
        <v>11707</v>
      </c>
      <c r="D3608" s="6" t="str">
        <f>+VLOOKUP($C3608,Sheet3!$B:$I,2,0)</f>
        <v>16X7X101/2</v>
      </c>
      <c r="E3608" s="6" t="str">
        <f>+VLOOKUP($C3608,Sheet3!$B:$I,3,0)</f>
        <v>SM</v>
      </c>
      <c r="F3608" s="6" t="str">
        <f>+VLOOKUP($C3608,Sheet3!$B:$I,4,0)</f>
        <v>NUMA</v>
      </c>
      <c r="G3608" s="6">
        <f>+VLOOKUP($C3608,Sheet3!$B:$I,5,0)</f>
        <v>0</v>
      </c>
      <c r="H3608" s="6" t="str">
        <f>+VLOOKUP($C3608,Sheet3!$B:$I,6,0)</f>
        <v>P5</v>
      </c>
      <c r="I3608" s="6" t="str">
        <f>+VLOOKUP($C3608,Sheet3!$B:$I,7,0)</f>
        <v>TOTALSOURCE</v>
      </c>
      <c r="J3608" s="6" t="str">
        <f>+VLOOKUP($C3608,Sheet3!$B:$I,8,0)</f>
        <v>P</v>
      </c>
      <c r="K3608" s="6" t="str">
        <f t="shared" si="170"/>
        <v>16X7X101/2SM NUMA 0 P5 TOTALSOURCE P</v>
      </c>
      <c r="L3608" s="6" t="str">
        <f t="shared" si="169"/>
        <v>B</v>
      </c>
      <c r="M3608" s="6"/>
    </row>
    <row r="3609" spans="1:13" hidden="1">
      <c r="A3609" s="6" t="s">
        <v>11708</v>
      </c>
      <c r="B3609" s="6" t="str">
        <f t="shared" si="168"/>
        <v>l180802714</v>
      </c>
      <c r="C3609" s="6" t="s">
        <v>11709</v>
      </c>
      <c r="D3609" s="6" t="str">
        <f>+VLOOKUP($C3609,Sheet3!$B:$I,2,0)</f>
        <v>8.25-15</v>
      </c>
      <c r="E3609" s="6" t="str">
        <f>+VLOOKUP($C3609,Sheet3!$B:$I,3,0)</f>
        <v>LUG</v>
      </c>
      <c r="F3609" s="6" t="str">
        <f>+VLOOKUP($C3609,Sheet3!$B:$I,4,0)</f>
        <v>NUMA</v>
      </c>
      <c r="G3609" s="6">
        <f>+VLOOKUP($C3609,Sheet3!$B:$I,5,0)</f>
        <v>6.5</v>
      </c>
      <c r="H3609" s="6" t="str">
        <f>+VLOOKUP($C3609,Sheet3!$B:$I,6,0)</f>
        <v>M4N3X</v>
      </c>
      <c r="I3609" s="6" t="str">
        <f>+VLOOKUP($C3609,Sheet3!$B:$I,7,0)</f>
        <v>NUMA</v>
      </c>
      <c r="J3609" s="6" t="str">
        <f>+VLOOKUP($C3609,Sheet3!$B:$I,8,0)</f>
        <v>PREMIUM</v>
      </c>
      <c r="K3609" s="6" t="str">
        <f t="shared" si="170"/>
        <v>8.25-15LUG NUMA 6.5 M4N3X NUMA PREMIUM</v>
      </c>
      <c r="L3609" s="6" t="str">
        <f t="shared" si="169"/>
        <v>B</v>
      </c>
      <c r="M3609" s="6"/>
    </row>
    <row r="3610" spans="1:13" hidden="1">
      <c r="A3610" s="6" t="s">
        <v>11710</v>
      </c>
      <c r="B3610" s="6" t="str">
        <f t="shared" si="168"/>
        <v>l180600279</v>
      </c>
      <c r="C3610" s="6" t="s">
        <v>11711</v>
      </c>
      <c r="D3610" s="6" t="str">
        <f>+VLOOKUP($C3610,Sheet3!$B:$I,2,0)</f>
        <v>300-15</v>
      </c>
      <c r="E3610" s="6" t="str">
        <f>+VLOOKUP($C3610,Sheet3!$B:$I,3,0)</f>
        <v>LUG</v>
      </c>
      <c r="F3610" s="6" t="str">
        <f>+VLOOKUP($C3610,Sheet3!$B:$I,4,0)</f>
        <v>NUMA</v>
      </c>
      <c r="G3610" s="6">
        <f>+VLOOKUP($C3610,Sheet3!$B:$I,5,0)</f>
        <v>8</v>
      </c>
      <c r="H3610" s="6" t="str">
        <f>+VLOOKUP($C3610,Sheet3!$B:$I,6,0)</f>
        <v>M4N3X</v>
      </c>
      <c r="I3610" s="6" t="str">
        <f>+VLOOKUP($C3610,Sheet3!$B:$I,7,0)</f>
        <v>TOTALSOURCE</v>
      </c>
      <c r="J3610" s="6" t="str">
        <f>+VLOOKUP($C3610,Sheet3!$B:$I,8,0)</f>
        <v>PREMIUM</v>
      </c>
      <c r="K3610" s="6" t="str">
        <f t="shared" si="170"/>
        <v>300-15LUG NUMA 8 M4N3X TOTALSOURCE PREMIUM</v>
      </c>
      <c r="L3610" s="6" t="str">
        <f t="shared" si="169"/>
        <v>B</v>
      </c>
      <c r="M3610" s="6"/>
    </row>
    <row r="3611" spans="1:13" hidden="1">
      <c r="A3611" s="6" t="s">
        <v>11712</v>
      </c>
      <c r="B3611" s="6" t="str">
        <f t="shared" si="168"/>
        <v>l180904530</v>
      </c>
      <c r="C3611" s="6" t="s">
        <v>11713</v>
      </c>
      <c r="D3611" s="6" t="str">
        <f>+VLOOKUP($C3611,Sheet3!$B:$I,2,0)</f>
        <v>28X12.5-15</v>
      </c>
      <c r="E3611" s="6" t="str">
        <f>+VLOOKUP($C3611,Sheet3!$B:$I,3,0)</f>
        <v>LUG</v>
      </c>
      <c r="F3611" s="6" t="str">
        <f>+VLOOKUP($C3611,Sheet3!$B:$I,4,0)</f>
        <v>NUMA</v>
      </c>
      <c r="G3611" s="6">
        <f>+VLOOKUP($C3611,Sheet3!$B:$I,5,0)</f>
        <v>9.75</v>
      </c>
      <c r="H3611" s="6" t="str">
        <f>+VLOOKUP($C3611,Sheet3!$B:$I,6,0)</f>
        <v>M124</v>
      </c>
      <c r="I3611" s="6" t="str">
        <f>+VLOOKUP($C3611,Sheet3!$B:$I,7,0)</f>
        <v>NUMA</v>
      </c>
      <c r="J3611" s="6" t="str">
        <f>+VLOOKUP($C3611,Sheet3!$B:$I,8,0)</f>
        <v>FORTE</v>
      </c>
      <c r="K3611" s="6" t="str">
        <f t="shared" si="170"/>
        <v>28X12.5-15LUG NUMA 9.75 M124 NUMA FORTE</v>
      </c>
      <c r="L3611" s="6" t="str">
        <f t="shared" si="169"/>
        <v>B</v>
      </c>
      <c r="M3611" s="6"/>
    </row>
    <row r="3612" spans="1:13" hidden="1">
      <c r="A3612" s="6" t="s">
        <v>11714</v>
      </c>
      <c r="B3612" s="6" t="str">
        <f t="shared" si="168"/>
        <v>l180919909</v>
      </c>
      <c r="C3612" s="6" t="s">
        <v>11715</v>
      </c>
      <c r="D3612" s="6" t="str">
        <f>+VLOOKUP($C3612,Sheet3!$B:$I,2,0)</f>
        <v>21X8-9</v>
      </c>
      <c r="E3612" s="6" t="str">
        <f>+VLOOKUP($C3612,Sheet3!$B:$I,3,0)</f>
        <v>LUG</v>
      </c>
      <c r="F3612" s="6" t="str">
        <f>+VLOOKUP($C3612,Sheet3!$B:$I,4,0)</f>
        <v>NUMAPRIME</v>
      </c>
      <c r="G3612" s="6">
        <f>+VLOOKUP($C3612,Sheet3!$B:$I,5,0)</f>
        <v>6</v>
      </c>
      <c r="H3612" s="6" t="str">
        <f>+VLOOKUP($C3612,Sheet3!$B:$I,6,0)</f>
        <v>P734</v>
      </c>
      <c r="I3612" s="6" t="str">
        <f>+VLOOKUP($C3612,Sheet3!$B:$I,7,0)</f>
        <v>NUMAPRIME</v>
      </c>
      <c r="J3612" s="6" t="str">
        <f>+VLOOKUP($C3612,Sheet3!$B:$I,8,0)</f>
        <v>ULTRA</v>
      </c>
      <c r="K3612" s="6" t="str">
        <f t="shared" si="170"/>
        <v>21X8-9LUG NUMAPRIME 6 P734 NUMAPRIME ULTRA</v>
      </c>
      <c r="L3612" s="6" t="str">
        <f t="shared" si="169"/>
        <v>B</v>
      </c>
      <c r="M3612" s="6"/>
    </row>
    <row r="3613" spans="1:13" hidden="1">
      <c r="A3613" s="6" t="s">
        <v>11716</v>
      </c>
      <c r="B3613" s="6" t="str">
        <f t="shared" si="168"/>
        <v>l190303282</v>
      </c>
      <c r="C3613" s="6" t="s">
        <v>11717</v>
      </c>
      <c r="D3613" s="6" t="str">
        <f>+VLOOKUP($C3613,Sheet3!$B:$I,2,0)</f>
        <v>21X8-9</v>
      </c>
      <c r="E3613" s="6" t="str">
        <f>+VLOOKUP($C3613,Sheet3!$B:$I,3,0)</f>
        <v>LUG</v>
      </c>
      <c r="F3613" s="6" t="str">
        <f>+VLOOKUP($C3613,Sheet3!$B:$I,4,0)</f>
        <v>NUMA</v>
      </c>
      <c r="G3613" s="6">
        <f>+VLOOKUP($C3613,Sheet3!$B:$I,5,0)</f>
        <v>6</v>
      </c>
      <c r="H3613" s="6" t="str">
        <f>+VLOOKUP($C3613,Sheet3!$B:$I,6,0)</f>
        <v>M2N2X</v>
      </c>
      <c r="I3613" s="6" t="str">
        <f>+VLOOKUP($C3613,Sheet3!$B:$I,7,0)</f>
        <v>NUMA</v>
      </c>
      <c r="J3613" s="6" t="str">
        <f>+VLOOKUP($C3613,Sheet3!$B:$I,8,0)</f>
        <v>FORTE</v>
      </c>
      <c r="K3613" s="6" t="str">
        <f t="shared" si="170"/>
        <v>21X8-9LUG NUMA 6 M2N2X NUMA FORTE</v>
      </c>
      <c r="L3613" s="6" t="str">
        <f t="shared" si="169"/>
        <v>B</v>
      </c>
      <c r="M3613" s="6"/>
    </row>
    <row r="3614" spans="1:13" hidden="1">
      <c r="A3614" s="6" t="s">
        <v>11718</v>
      </c>
      <c r="B3614" s="6" t="str">
        <f t="shared" si="168"/>
        <v>l190303398</v>
      </c>
      <c r="C3614" s="6" t="s">
        <v>8489</v>
      </c>
      <c r="D3614" s="6" t="str">
        <f>+VLOOKUP($C3614,Sheet3!$B:$I,2,0)</f>
        <v>200/50-10</v>
      </c>
      <c r="E3614" s="6" t="str">
        <f>+VLOOKUP($C3614,Sheet3!$B:$I,3,0)</f>
        <v>LUG</v>
      </c>
      <c r="F3614" s="6" t="str">
        <f>+VLOOKUP($C3614,Sheet3!$B:$I,4,0)</f>
        <v>NUMA</v>
      </c>
      <c r="G3614" s="6">
        <f>+VLOOKUP($C3614,Sheet3!$B:$I,5,0)</f>
        <v>6.5</v>
      </c>
      <c r="H3614" s="6" t="str">
        <f>+VLOOKUP($C3614,Sheet3!$B:$I,6,0)</f>
        <v>M2N2X</v>
      </c>
      <c r="I3614" s="6" t="str">
        <f>+VLOOKUP($C3614,Sheet3!$B:$I,7,0)</f>
        <v>NUMA</v>
      </c>
      <c r="J3614" s="6" t="str">
        <f>+VLOOKUP($C3614,Sheet3!$B:$I,8,0)</f>
        <v>FORTE</v>
      </c>
      <c r="K3614" s="6" t="str">
        <f t="shared" si="170"/>
        <v>200/50-10LUG NUMA 6.5 M2N2X NUMA FORTE</v>
      </c>
      <c r="L3614" s="6" t="str">
        <f t="shared" si="169"/>
        <v>B</v>
      </c>
      <c r="M3614" s="6"/>
    </row>
    <row r="3615" spans="1:13" hidden="1">
      <c r="A3615" s="6" t="s">
        <v>11719</v>
      </c>
      <c r="B3615" s="6" t="str">
        <f t="shared" si="168"/>
        <v>l190503903</v>
      </c>
      <c r="C3615" s="6" t="s">
        <v>8470</v>
      </c>
      <c r="D3615" s="6" t="str">
        <f>+VLOOKUP($C3615,Sheet3!$B:$I,2,0)</f>
        <v>131/2X51/2X8</v>
      </c>
      <c r="E3615" s="6" t="str">
        <f>+VLOOKUP($C3615,Sheet3!$B:$I,3,0)</f>
        <v>SM</v>
      </c>
      <c r="F3615" s="6" t="str">
        <f>+VLOOKUP($C3615,Sheet3!$B:$I,4,0)</f>
        <v>NUMA</v>
      </c>
      <c r="G3615" s="6">
        <f>+VLOOKUP($C3615,Sheet3!$B:$I,5,0)</f>
        <v>0</v>
      </c>
      <c r="H3615" s="6" t="str">
        <f>+VLOOKUP($C3615,Sheet3!$B:$I,6,0)</f>
        <v>P5N</v>
      </c>
      <c r="I3615" s="6" t="str">
        <f>+VLOOKUP($C3615,Sheet3!$B:$I,7,0)</f>
        <v>TOTALSOURCE</v>
      </c>
      <c r="J3615" s="6" t="str">
        <f>+VLOOKUP($C3615,Sheet3!$B:$I,8,0)</f>
        <v>P</v>
      </c>
      <c r="K3615" s="6" t="str">
        <f t="shared" si="170"/>
        <v>131/2X51/2X8SM NUMA 0 P5N TOTALSOURCE P</v>
      </c>
      <c r="L3615" s="6" t="str">
        <f t="shared" si="169"/>
        <v>B</v>
      </c>
      <c r="M3615" s="6"/>
    </row>
    <row r="3616" spans="1:13" hidden="1">
      <c r="A3616" s="6" t="s">
        <v>11720</v>
      </c>
      <c r="B3616" s="6" t="str">
        <f t="shared" si="168"/>
        <v>l190502696</v>
      </c>
      <c r="C3616" s="6" t="s">
        <v>8421</v>
      </c>
      <c r="D3616" s="6" t="str">
        <f>+VLOOKUP($C3616,Sheet3!$B:$I,2,0)</f>
        <v>131/2X51/2X8</v>
      </c>
      <c r="E3616" s="6" t="str">
        <f>+VLOOKUP($C3616,Sheet3!$B:$I,3,0)</f>
        <v>SM</v>
      </c>
      <c r="F3616" s="6" t="str">
        <f>+VLOOKUP($C3616,Sheet3!$B:$I,4,0)</f>
        <v>NUMA</v>
      </c>
      <c r="G3616" s="6">
        <f>+VLOOKUP($C3616,Sheet3!$B:$I,5,0)</f>
        <v>0</v>
      </c>
      <c r="H3616" s="6" t="str">
        <f>+VLOOKUP($C3616,Sheet3!$B:$I,6,0)</f>
        <v>P5</v>
      </c>
      <c r="I3616" s="6" t="str">
        <f>+VLOOKUP($C3616,Sheet3!$B:$I,7,0)</f>
        <v>TOTALSOURCE</v>
      </c>
      <c r="J3616" s="6" t="str">
        <f>+VLOOKUP($C3616,Sheet3!$B:$I,8,0)</f>
        <v>P</v>
      </c>
      <c r="K3616" s="6" t="str">
        <f t="shared" si="170"/>
        <v>131/2X51/2X8SM NUMA 0 P5 TOTALSOURCE P</v>
      </c>
      <c r="L3616" s="6" t="str">
        <f t="shared" si="169"/>
        <v>B</v>
      </c>
      <c r="M3616" s="6"/>
    </row>
    <row r="3617" spans="1:13" hidden="1">
      <c r="A3617" s="6" t="s">
        <v>11721</v>
      </c>
      <c r="B3617" s="6" t="str">
        <f t="shared" si="168"/>
        <v>l190809684</v>
      </c>
      <c r="C3617" s="6" t="s">
        <v>8123</v>
      </c>
      <c r="D3617" s="6" t="str">
        <f>+VLOOKUP($C3617,Sheet3!$B:$I,2,0)</f>
        <v>16X6X101/2</v>
      </c>
      <c r="E3617" s="6" t="str">
        <f>+VLOOKUP($C3617,Sheet3!$B:$I,3,0)</f>
        <v>SM</v>
      </c>
      <c r="F3617" s="6" t="str">
        <f>+VLOOKUP($C3617,Sheet3!$B:$I,4,0)</f>
        <v>NUMA</v>
      </c>
      <c r="G3617" s="6">
        <f>+VLOOKUP($C3617,Sheet3!$B:$I,5,0)</f>
        <v>0</v>
      </c>
      <c r="H3617" s="6" t="str">
        <f>+VLOOKUP($C3617,Sheet3!$B:$I,6,0)</f>
        <v>P5N</v>
      </c>
      <c r="I3617" s="6" t="str">
        <f>+VLOOKUP($C3617,Sheet3!$B:$I,7,0)</f>
        <v>TOTALSOURCE</v>
      </c>
      <c r="J3617" s="6" t="str">
        <f>+VLOOKUP($C3617,Sheet3!$B:$I,8,0)</f>
        <v>P</v>
      </c>
      <c r="K3617" s="6" t="str">
        <f t="shared" si="170"/>
        <v>16X6X101/2SM NUMA 0 P5N TOTALSOURCE P</v>
      </c>
      <c r="L3617" s="6" t="str">
        <f t="shared" si="169"/>
        <v>B</v>
      </c>
      <c r="M3617" s="6"/>
    </row>
    <row r="3618" spans="1:13" hidden="1">
      <c r="A3618" s="6" t="s">
        <v>11722</v>
      </c>
      <c r="B3618" s="6" t="str">
        <f t="shared" si="168"/>
        <v>l190706527</v>
      </c>
      <c r="C3618" s="6" t="s">
        <v>8120</v>
      </c>
      <c r="D3618" s="6" t="str">
        <f>+VLOOKUP($C3618,Sheet3!$B:$I,2,0)</f>
        <v>161/4X6X111/4</v>
      </c>
      <c r="E3618" s="6" t="str">
        <f>+VLOOKUP($C3618,Sheet3!$B:$I,3,0)</f>
        <v>SM</v>
      </c>
      <c r="F3618" s="6" t="str">
        <f>+VLOOKUP($C3618,Sheet3!$B:$I,4,0)</f>
        <v>NUMA</v>
      </c>
      <c r="G3618" s="6">
        <f>+VLOOKUP($C3618,Sheet3!$B:$I,5,0)</f>
        <v>0</v>
      </c>
      <c r="H3618" s="6" t="str">
        <f>+VLOOKUP($C3618,Sheet3!$B:$I,6,0)</f>
        <v>P5N</v>
      </c>
      <c r="I3618" s="6" t="str">
        <f>+VLOOKUP($C3618,Sheet3!$B:$I,7,0)</f>
        <v>TOTALSOURCE</v>
      </c>
      <c r="J3618" s="6" t="str">
        <f>+VLOOKUP($C3618,Sheet3!$B:$I,8,0)</f>
        <v>P</v>
      </c>
      <c r="K3618" s="6" t="str">
        <f t="shared" si="170"/>
        <v>161/4X6X111/4SM NUMA 0 P5N TOTALSOURCE P</v>
      </c>
      <c r="L3618" s="6" t="str">
        <f t="shared" si="169"/>
        <v>B</v>
      </c>
      <c r="M3618" s="6"/>
    </row>
    <row r="3619" spans="1:13" hidden="1">
      <c r="A3619" s="6" t="s">
        <v>11723</v>
      </c>
      <c r="B3619" s="6" t="str">
        <f t="shared" si="168"/>
        <v>l190706492</v>
      </c>
      <c r="C3619" s="6" t="s">
        <v>8120</v>
      </c>
      <c r="D3619" s="6" t="str">
        <f>+VLOOKUP($C3619,Sheet3!$B:$I,2,0)</f>
        <v>161/4X6X111/4</v>
      </c>
      <c r="E3619" s="6" t="str">
        <f>+VLOOKUP($C3619,Sheet3!$B:$I,3,0)</f>
        <v>SM</v>
      </c>
      <c r="F3619" s="6" t="str">
        <f>+VLOOKUP($C3619,Sheet3!$B:$I,4,0)</f>
        <v>NUMA</v>
      </c>
      <c r="G3619" s="6">
        <f>+VLOOKUP($C3619,Sheet3!$B:$I,5,0)</f>
        <v>0</v>
      </c>
      <c r="H3619" s="6" t="str">
        <f>+VLOOKUP($C3619,Sheet3!$B:$I,6,0)</f>
        <v>P5N</v>
      </c>
      <c r="I3619" s="6" t="str">
        <f>+VLOOKUP($C3619,Sheet3!$B:$I,7,0)</f>
        <v>TOTALSOURCE</v>
      </c>
      <c r="J3619" s="6" t="str">
        <f>+VLOOKUP($C3619,Sheet3!$B:$I,8,0)</f>
        <v>P</v>
      </c>
      <c r="K3619" s="6" t="str">
        <f t="shared" si="170"/>
        <v>161/4X6X111/4SM NUMA 0 P5N TOTALSOURCE P</v>
      </c>
      <c r="L3619" s="6" t="str">
        <f t="shared" si="169"/>
        <v>B</v>
      </c>
      <c r="M3619" s="6"/>
    </row>
    <row r="3620" spans="1:13" hidden="1">
      <c r="A3620" s="6" t="s">
        <v>11724</v>
      </c>
      <c r="B3620" s="6" t="str">
        <f t="shared" si="168"/>
        <v>l190703945</v>
      </c>
      <c r="C3620" s="6" t="s">
        <v>7381</v>
      </c>
      <c r="D3620" s="6" t="str">
        <f>+VLOOKUP($C3620,Sheet3!$B:$I,2,0)</f>
        <v>16X6X101/2</v>
      </c>
      <c r="E3620" s="6" t="str">
        <f>+VLOOKUP($C3620,Sheet3!$B:$I,3,0)</f>
        <v>SM</v>
      </c>
      <c r="F3620" s="6" t="str">
        <f>+VLOOKUP($C3620,Sheet3!$B:$I,4,0)</f>
        <v>NUMA</v>
      </c>
      <c r="G3620" s="6">
        <f>+VLOOKUP($C3620,Sheet3!$B:$I,5,0)</f>
        <v>0</v>
      </c>
      <c r="H3620" s="6" t="str">
        <f>+VLOOKUP($C3620,Sheet3!$B:$I,6,0)</f>
        <v>P5N</v>
      </c>
      <c r="I3620" s="6" t="str">
        <f>+VLOOKUP($C3620,Sheet3!$B:$I,7,0)</f>
        <v>NUMA</v>
      </c>
      <c r="J3620" s="6" t="str">
        <f>+VLOOKUP($C3620,Sheet3!$B:$I,8,0)</f>
        <v>XP</v>
      </c>
      <c r="K3620" s="6" t="str">
        <f t="shared" si="170"/>
        <v>16X6X101/2SM NUMA 0 P5N NUMA XP</v>
      </c>
      <c r="L3620" s="6" t="str">
        <f t="shared" si="169"/>
        <v>B</v>
      </c>
      <c r="M3620" s="6"/>
    </row>
    <row r="3621" spans="1:13" hidden="1">
      <c r="A3621" s="6" t="s">
        <v>11725</v>
      </c>
      <c r="B3621" s="6" t="str">
        <f t="shared" si="168"/>
        <v>l190706568</v>
      </c>
      <c r="C3621" s="6" t="s">
        <v>8120</v>
      </c>
      <c r="D3621" s="6" t="str">
        <f>+VLOOKUP($C3621,Sheet3!$B:$I,2,0)</f>
        <v>161/4X6X111/4</v>
      </c>
      <c r="E3621" s="6" t="str">
        <f>+VLOOKUP($C3621,Sheet3!$B:$I,3,0)</f>
        <v>SM</v>
      </c>
      <c r="F3621" s="6" t="str">
        <f>+VLOOKUP($C3621,Sheet3!$B:$I,4,0)</f>
        <v>NUMA</v>
      </c>
      <c r="G3621" s="6">
        <f>+VLOOKUP($C3621,Sheet3!$B:$I,5,0)</f>
        <v>0</v>
      </c>
      <c r="H3621" s="6" t="str">
        <f>+VLOOKUP($C3621,Sheet3!$B:$I,6,0)</f>
        <v>P5N</v>
      </c>
      <c r="I3621" s="6" t="str">
        <f>+VLOOKUP($C3621,Sheet3!$B:$I,7,0)</f>
        <v>TOTALSOURCE</v>
      </c>
      <c r="J3621" s="6" t="str">
        <f>+VLOOKUP($C3621,Sheet3!$B:$I,8,0)</f>
        <v>P</v>
      </c>
      <c r="K3621" s="6" t="str">
        <f t="shared" si="170"/>
        <v>161/4X6X111/4SM NUMA 0 P5N TOTALSOURCE P</v>
      </c>
      <c r="L3621" s="6" t="str">
        <f t="shared" si="169"/>
        <v>B</v>
      </c>
      <c r="M3621" s="6"/>
    </row>
    <row r="3622" spans="1:13" hidden="1">
      <c r="A3622" s="6" t="s">
        <v>11726</v>
      </c>
      <c r="B3622" s="6" t="str">
        <f t="shared" si="168"/>
        <v>l190808909</v>
      </c>
      <c r="C3622" s="6" t="s">
        <v>8123</v>
      </c>
      <c r="D3622" s="6" t="str">
        <f>+VLOOKUP($C3622,Sheet3!$B:$I,2,0)</f>
        <v>16X6X101/2</v>
      </c>
      <c r="E3622" s="6" t="str">
        <f>+VLOOKUP($C3622,Sheet3!$B:$I,3,0)</f>
        <v>SM</v>
      </c>
      <c r="F3622" s="6" t="str">
        <f>+VLOOKUP($C3622,Sheet3!$B:$I,4,0)</f>
        <v>NUMA</v>
      </c>
      <c r="G3622" s="6">
        <f>+VLOOKUP($C3622,Sheet3!$B:$I,5,0)</f>
        <v>0</v>
      </c>
      <c r="H3622" s="6" t="str">
        <f>+VLOOKUP($C3622,Sheet3!$B:$I,6,0)</f>
        <v>P5N</v>
      </c>
      <c r="I3622" s="6" t="str">
        <f>+VLOOKUP($C3622,Sheet3!$B:$I,7,0)</f>
        <v>TOTALSOURCE</v>
      </c>
      <c r="J3622" s="6" t="str">
        <f>+VLOOKUP($C3622,Sheet3!$B:$I,8,0)</f>
        <v>P</v>
      </c>
      <c r="K3622" s="6" t="str">
        <f t="shared" si="170"/>
        <v>16X6X101/2SM NUMA 0 P5N TOTALSOURCE P</v>
      </c>
      <c r="L3622" s="6" t="str">
        <f t="shared" si="169"/>
        <v>B</v>
      </c>
      <c r="M3622" s="6"/>
    </row>
    <row r="3623" spans="1:13" hidden="1">
      <c r="A3623" s="6" t="s">
        <v>11727</v>
      </c>
      <c r="B3623" s="6" t="str">
        <f t="shared" si="168"/>
        <v>l190503853</v>
      </c>
      <c r="C3623" s="6" t="s">
        <v>8470</v>
      </c>
      <c r="D3623" s="6" t="str">
        <f>+VLOOKUP($C3623,Sheet3!$B:$I,2,0)</f>
        <v>131/2X51/2X8</v>
      </c>
      <c r="E3623" s="6" t="str">
        <f>+VLOOKUP($C3623,Sheet3!$B:$I,3,0)</f>
        <v>SM</v>
      </c>
      <c r="F3623" s="6" t="str">
        <f>+VLOOKUP($C3623,Sheet3!$B:$I,4,0)</f>
        <v>NUMA</v>
      </c>
      <c r="G3623" s="6">
        <f>+VLOOKUP($C3623,Sheet3!$B:$I,5,0)</f>
        <v>0</v>
      </c>
      <c r="H3623" s="6" t="str">
        <f>+VLOOKUP($C3623,Sheet3!$B:$I,6,0)</f>
        <v>P5N</v>
      </c>
      <c r="I3623" s="6" t="str">
        <f>+VLOOKUP($C3623,Sheet3!$B:$I,7,0)</f>
        <v>TOTALSOURCE</v>
      </c>
      <c r="J3623" s="6" t="str">
        <f>+VLOOKUP($C3623,Sheet3!$B:$I,8,0)</f>
        <v>P</v>
      </c>
      <c r="K3623" s="6" t="str">
        <f t="shared" si="170"/>
        <v>131/2X51/2X8SM NUMA 0 P5N TOTALSOURCE P</v>
      </c>
      <c r="L3623" s="6" t="str">
        <f t="shared" si="169"/>
        <v>B</v>
      </c>
      <c r="M3623" s="6"/>
    </row>
    <row r="3624" spans="1:13" hidden="1">
      <c r="A3624" s="6" t="s">
        <v>11728</v>
      </c>
      <c r="B3624" s="6" t="str">
        <f t="shared" si="168"/>
        <v>l180919825</v>
      </c>
      <c r="C3624" s="6" t="s">
        <v>10331</v>
      </c>
      <c r="D3624" s="6" t="str">
        <f>+VLOOKUP($C3624,Sheet3!$B:$I,2,0)</f>
        <v>21X8-9</v>
      </c>
      <c r="E3624" s="6" t="str">
        <f>+VLOOKUP($C3624,Sheet3!$B:$I,3,0)</f>
        <v>LUG</v>
      </c>
      <c r="F3624" s="6" t="str">
        <f>+VLOOKUP($C3624,Sheet3!$B:$I,4,0)</f>
        <v>NUMA</v>
      </c>
      <c r="G3624" s="6">
        <f>+VLOOKUP($C3624,Sheet3!$B:$I,5,0)</f>
        <v>6</v>
      </c>
      <c r="H3624" s="6" t="str">
        <f>+VLOOKUP($C3624,Sheet3!$B:$I,6,0)</f>
        <v>M4N34</v>
      </c>
      <c r="I3624" s="6" t="str">
        <f>+VLOOKUP($C3624,Sheet3!$B:$I,7,0)</f>
        <v>NUMA</v>
      </c>
      <c r="J3624" s="6" t="str">
        <f>+VLOOKUP($C3624,Sheet3!$B:$I,8,0)</f>
        <v>PREMIUM</v>
      </c>
      <c r="K3624" s="6" t="str">
        <f t="shared" si="170"/>
        <v>21X8-9LUG NUMA 6 M4N34 NUMA PREMIUM</v>
      </c>
      <c r="L3624" s="6" t="str">
        <f t="shared" si="169"/>
        <v>B</v>
      </c>
      <c r="M3624" s="6"/>
    </row>
    <row r="3625" spans="1:13" hidden="1">
      <c r="A3625" s="6" t="s">
        <v>11729</v>
      </c>
      <c r="B3625" s="6" t="str">
        <f t="shared" si="168"/>
        <v>l180905459</v>
      </c>
      <c r="C3625" s="6" t="s">
        <v>11730</v>
      </c>
      <c r="D3625" s="6" t="str">
        <f>+VLOOKUP($C3625,Sheet3!$B:$I,2,0)</f>
        <v>23X10-12</v>
      </c>
      <c r="E3625" s="6" t="str">
        <f>+VLOOKUP($C3625,Sheet3!$B:$I,3,0)</f>
        <v>LUG</v>
      </c>
      <c r="F3625" s="6" t="str">
        <f>+VLOOKUP($C3625,Sheet3!$B:$I,4,0)</f>
        <v>NUMAPRIME</v>
      </c>
      <c r="G3625" s="6">
        <f>+VLOOKUP($C3625,Sheet3!$B:$I,5,0)</f>
        <v>8</v>
      </c>
      <c r="H3625" s="6" t="str">
        <f>+VLOOKUP($C3625,Sheet3!$B:$I,6,0)</f>
        <v>P134</v>
      </c>
      <c r="I3625" s="6" t="str">
        <f>+VLOOKUP($C3625,Sheet3!$B:$I,7,0)</f>
        <v>NUMAPRIME</v>
      </c>
      <c r="J3625" s="6" t="str">
        <f>+VLOOKUP($C3625,Sheet3!$B:$I,8,0)</f>
        <v>PREMIUM</v>
      </c>
      <c r="K3625" s="6" t="str">
        <f t="shared" si="170"/>
        <v>23X10-12LUG NUMAPRIME 8 P134 NUMAPRIME PREMIUM</v>
      </c>
      <c r="L3625" s="6" t="str">
        <f t="shared" si="169"/>
        <v>B</v>
      </c>
      <c r="M3625" s="6"/>
    </row>
    <row r="3626" spans="1:13" hidden="1">
      <c r="A3626" s="6" t="s">
        <v>11731</v>
      </c>
      <c r="B3626" s="6" t="str">
        <f t="shared" si="168"/>
        <v>l180904987</v>
      </c>
      <c r="C3626" s="6" t="s">
        <v>8534</v>
      </c>
      <c r="D3626" s="6" t="str">
        <f>+VLOOKUP($C3626,Sheet3!$B:$I,2,0)</f>
        <v>21X8-9</v>
      </c>
      <c r="E3626" s="6" t="str">
        <f>+VLOOKUP($C3626,Sheet3!$B:$I,3,0)</f>
        <v>LUG</v>
      </c>
      <c r="F3626" s="6" t="str">
        <f>+VLOOKUP($C3626,Sheet3!$B:$I,4,0)</f>
        <v>NUMA</v>
      </c>
      <c r="G3626" s="6">
        <f>+VLOOKUP($C3626,Sheet3!$B:$I,5,0)</f>
        <v>6</v>
      </c>
      <c r="H3626" s="6" t="str">
        <f>+VLOOKUP($C3626,Sheet3!$B:$I,6,0)</f>
        <v>M12X</v>
      </c>
      <c r="I3626" s="6" t="str">
        <f>+VLOOKUP($C3626,Sheet3!$B:$I,7,0)</f>
        <v>NUMA</v>
      </c>
      <c r="J3626" s="6" t="str">
        <f>+VLOOKUP($C3626,Sheet3!$B:$I,8,0)</f>
        <v>FORTE</v>
      </c>
      <c r="K3626" s="6" t="str">
        <f t="shared" si="170"/>
        <v>21X8-9LUG NUMA 6 M12X NUMA FORTE</v>
      </c>
      <c r="L3626" s="6" t="str">
        <f t="shared" si="169"/>
        <v>B</v>
      </c>
      <c r="M3626" s="6"/>
    </row>
    <row r="3627" spans="1:13" hidden="1">
      <c r="A3627" s="6" t="s">
        <v>11732</v>
      </c>
      <c r="B3627" s="6" t="str">
        <f t="shared" si="168"/>
        <v>l180809438</v>
      </c>
      <c r="C3627" s="6" t="s">
        <v>11733</v>
      </c>
      <c r="D3627" s="6" t="str">
        <f>+VLOOKUP($C3627,Sheet3!$B:$I,2,0)</f>
        <v>21X8-9</v>
      </c>
      <c r="E3627" s="6" t="str">
        <f>+VLOOKUP($C3627,Sheet3!$B:$I,3,0)</f>
        <v>LUG</v>
      </c>
      <c r="F3627" s="6" t="str">
        <f>+VLOOKUP($C3627,Sheet3!$B:$I,4,0)</f>
        <v>NUMAPRIME</v>
      </c>
      <c r="G3627" s="6">
        <f>+VLOOKUP($C3627,Sheet3!$B:$I,5,0)</f>
        <v>6</v>
      </c>
      <c r="H3627" s="6" t="str">
        <f>+VLOOKUP($C3627,Sheet3!$B:$I,6,0)</f>
        <v>P7N34</v>
      </c>
      <c r="I3627" s="6" t="str">
        <f>+VLOOKUP($C3627,Sheet3!$B:$I,7,0)</f>
        <v>NUMAPRIME</v>
      </c>
      <c r="J3627" s="6" t="str">
        <f>+VLOOKUP($C3627,Sheet3!$B:$I,8,0)</f>
        <v>ULTRA</v>
      </c>
      <c r="K3627" s="6" t="str">
        <f t="shared" si="170"/>
        <v>21X8-9LUG NUMAPRIME 6 P7N34 NUMAPRIME ULTRA</v>
      </c>
      <c r="L3627" s="6" t="str">
        <f t="shared" si="169"/>
        <v>B</v>
      </c>
      <c r="M3627" s="6"/>
    </row>
    <row r="3628" spans="1:13" hidden="1">
      <c r="A3628" s="6" t="s">
        <v>11734</v>
      </c>
      <c r="B3628" s="6" t="str">
        <f t="shared" si="168"/>
        <v>l190502733</v>
      </c>
      <c r="C3628" s="6" t="s">
        <v>8421</v>
      </c>
      <c r="D3628" s="6" t="str">
        <f>+VLOOKUP($C3628,Sheet3!$B:$I,2,0)</f>
        <v>131/2X51/2X8</v>
      </c>
      <c r="E3628" s="6" t="str">
        <f>+VLOOKUP($C3628,Sheet3!$B:$I,3,0)</f>
        <v>SM</v>
      </c>
      <c r="F3628" s="6" t="str">
        <f>+VLOOKUP($C3628,Sheet3!$B:$I,4,0)</f>
        <v>NUMA</v>
      </c>
      <c r="G3628" s="6">
        <f>+VLOOKUP($C3628,Sheet3!$B:$I,5,0)</f>
        <v>0</v>
      </c>
      <c r="H3628" s="6" t="str">
        <f>+VLOOKUP($C3628,Sheet3!$B:$I,6,0)</f>
        <v>P5</v>
      </c>
      <c r="I3628" s="6" t="str">
        <f>+VLOOKUP($C3628,Sheet3!$B:$I,7,0)</f>
        <v>TOTALSOURCE</v>
      </c>
      <c r="J3628" s="6" t="str">
        <f>+VLOOKUP($C3628,Sheet3!$B:$I,8,0)</f>
        <v>P</v>
      </c>
      <c r="K3628" s="6" t="str">
        <f t="shared" si="170"/>
        <v>131/2X51/2X8SM NUMA 0 P5 TOTALSOURCE P</v>
      </c>
      <c r="L3628" s="6" t="str">
        <f t="shared" si="169"/>
        <v>B</v>
      </c>
      <c r="M3628" s="6"/>
    </row>
    <row r="3629" spans="1:13" hidden="1">
      <c r="A3629" s="6" t="s">
        <v>11735</v>
      </c>
      <c r="B3629" s="6" t="str">
        <f t="shared" si="168"/>
        <v>l190503523</v>
      </c>
      <c r="C3629" s="6" t="s">
        <v>11707</v>
      </c>
      <c r="D3629" s="6" t="str">
        <f>+VLOOKUP($C3629,Sheet3!$B:$I,2,0)</f>
        <v>16X7X101/2</v>
      </c>
      <c r="E3629" s="6" t="str">
        <f>+VLOOKUP($C3629,Sheet3!$B:$I,3,0)</f>
        <v>SM</v>
      </c>
      <c r="F3629" s="6" t="str">
        <f>+VLOOKUP($C3629,Sheet3!$B:$I,4,0)</f>
        <v>NUMA</v>
      </c>
      <c r="G3629" s="6">
        <f>+VLOOKUP($C3629,Sheet3!$B:$I,5,0)</f>
        <v>0</v>
      </c>
      <c r="H3629" s="6" t="str">
        <f>+VLOOKUP($C3629,Sheet3!$B:$I,6,0)</f>
        <v>P5</v>
      </c>
      <c r="I3629" s="6" t="str">
        <f>+VLOOKUP($C3629,Sheet3!$B:$I,7,0)</f>
        <v>TOTALSOURCE</v>
      </c>
      <c r="J3629" s="6" t="str">
        <f>+VLOOKUP($C3629,Sheet3!$B:$I,8,0)</f>
        <v>P</v>
      </c>
      <c r="K3629" s="6" t="str">
        <f t="shared" si="170"/>
        <v>16X7X101/2SM NUMA 0 P5 TOTALSOURCE P</v>
      </c>
      <c r="L3629" s="6" t="str">
        <f t="shared" si="169"/>
        <v>B</v>
      </c>
      <c r="M3629" s="6"/>
    </row>
    <row r="3630" spans="1:13" hidden="1">
      <c r="A3630" s="6" t="s">
        <v>11736</v>
      </c>
      <c r="B3630" s="6" t="str">
        <f t="shared" si="168"/>
        <v>l190807090</v>
      </c>
      <c r="C3630" s="6" t="s">
        <v>7764</v>
      </c>
      <c r="D3630" s="6" t="str">
        <f>+VLOOKUP($C3630,Sheet3!$B:$I,2,0)</f>
        <v>18X7-8</v>
      </c>
      <c r="E3630" s="6" t="str">
        <f>+VLOOKUP($C3630,Sheet3!$B:$I,3,0)</f>
        <v>LUG</v>
      </c>
      <c r="F3630" s="6" t="str">
        <f>+VLOOKUP($C3630,Sheet3!$B:$I,4,0)</f>
        <v>NUMA</v>
      </c>
      <c r="G3630" s="6">
        <f>+VLOOKUP($C3630,Sheet3!$B:$I,5,0)</f>
        <v>4.33</v>
      </c>
      <c r="H3630" s="6" t="str">
        <f>+VLOOKUP($C3630,Sheet3!$B:$I,6,0)</f>
        <v>M2N2X</v>
      </c>
      <c r="I3630" s="6" t="str">
        <f>+VLOOKUP($C3630,Sheet3!$B:$I,7,0)</f>
        <v>NUMA</v>
      </c>
      <c r="J3630" s="6" t="str">
        <f>+VLOOKUP($C3630,Sheet3!$B:$I,8,0)</f>
        <v>FORTE</v>
      </c>
      <c r="K3630" s="6" t="str">
        <f t="shared" si="170"/>
        <v>18X7-8LUG NUMA 4.33 M2N2X NUMA FORTE</v>
      </c>
      <c r="L3630" s="6" t="str">
        <f t="shared" si="169"/>
        <v>B</v>
      </c>
      <c r="M3630" s="6"/>
    </row>
    <row r="3631" spans="1:13" hidden="1">
      <c r="A3631" s="6" t="s">
        <v>11737</v>
      </c>
      <c r="B3631" s="6" t="str">
        <f t="shared" si="168"/>
        <v>l190807478</v>
      </c>
      <c r="C3631" s="6" t="s">
        <v>8275</v>
      </c>
      <c r="D3631" s="6" t="str">
        <f>+VLOOKUP($C3631,Sheet3!$B:$I,2,0)</f>
        <v>5.00-8</v>
      </c>
      <c r="E3631" s="6" t="str">
        <f>+VLOOKUP($C3631,Sheet3!$B:$I,3,0)</f>
        <v>LUG</v>
      </c>
      <c r="F3631" s="6" t="str">
        <f>+VLOOKUP($C3631,Sheet3!$B:$I,4,0)</f>
        <v>NUMA</v>
      </c>
      <c r="G3631" s="6">
        <f>+VLOOKUP($C3631,Sheet3!$B:$I,5,0)</f>
        <v>3</v>
      </c>
      <c r="H3631" s="6" t="str">
        <f>+VLOOKUP($C3631,Sheet3!$B:$I,6,0)</f>
        <v>M2N2X</v>
      </c>
      <c r="I3631" s="6" t="str">
        <f>+VLOOKUP($C3631,Sheet3!$B:$I,7,0)</f>
        <v>NUMA</v>
      </c>
      <c r="J3631" s="6" t="str">
        <f>+VLOOKUP($C3631,Sheet3!$B:$I,8,0)</f>
        <v>FORTE</v>
      </c>
      <c r="K3631" s="6" t="str">
        <f t="shared" si="170"/>
        <v>5.00-8LUG NUMA 3 M2N2X NUMA FORTE</v>
      </c>
      <c r="L3631" s="6" t="str">
        <f t="shared" si="169"/>
        <v>B</v>
      </c>
      <c r="M3631" s="6"/>
    </row>
    <row r="3632" spans="1:13" hidden="1">
      <c r="A3632" s="6" t="s">
        <v>11738</v>
      </c>
      <c r="B3632" s="6" t="str">
        <f t="shared" si="168"/>
        <v>l180610456</v>
      </c>
      <c r="C3632" s="6" t="s">
        <v>10261</v>
      </c>
      <c r="D3632" s="6" t="str">
        <f>+VLOOKUP($C3632,Sheet3!$B:$I,2,0)</f>
        <v>5.00-8</v>
      </c>
      <c r="E3632" s="6" t="str">
        <f>+VLOOKUP($C3632,Sheet3!$B:$I,3,0)</f>
        <v>LUG</v>
      </c>
      <c r="F3632" s="6" t="str">
        <f>+VLOOKUP($C3632,Sheet3!$B:$I,4,0)</f>
        <v>NUMA</v>
      </c>
      <c r="G3632" s="6">
        <f>+VLOOKUP($C3632,Sheet3!$B:$I,5,0)</f>
        <v>3</v>
      </c>
      <c r="H3632" s="6" t="str">
        <f>+VLOOKUP($C3632,Sheet3!$B:$I,6,0)</f>
        <v>P13X</v>
      </c>
      <c r="I3632" s="6" t="str">
        <f>+VLOOKUP($C3632,Sheet3!$B:$I,7,0)</f>
        <v>NUMA</v>
      </c>
      <c r="J3632" s="6" t="str">
        <f>+VLOOKUP($C3632,Sheet3!$B:$I,8,0)</f>
        <v>PREMIUM</v>
      </c>
      <c r="K3632" s="6" t="str">
        <f t="shared" si="170"/>
        <v>5.00-8LUG NUMA 3 P13X NUMA PREMIUM</v>
      </c>
      <c r="L3632" s="6" t="str">
        <f t="shared" si="169"/>
        <v>B</v>
      </c>
      <c r="M3632" s="6"/>
    </row>
    <row r="3633" spans="1:13" hidden="1">
      <c r="A3633" s="6" t="s">
        <v>11739</v>
      </c>
      <c r="B3633" s="6" t="str">
        <f t="shared" si="168"/>
        <v>l190807527</v>
      </c>
      <c r="C3633" s="6" t="s">
        <v>8275</v>
      </c>
      <c r="D3633" s="6" t="str">
        <f>+VLOOKUP($C3633,Sheet3!$B:$I,2,0)</f>
        <v>5.00-8</v>
      </c>
      <c r="E3633" s="6" t="str">
        <f>+VLOOKUP($C3633,Sheet3!$B:$I,3,0)</f>
        <v>LUG</v>
      </c>
      <c r="F3633" s="6" t="str">
        <f>+VLOOKUP($C3633,Sheet3!$B:$I,4,0)</f>
        <v>NUMA</v>
      </c>
      <c r="G3633" s="6">
        <f>+VLOOKUP($C3633,Sheet3!$B:$I,5,0)</f>
        <v>3</v>
      </c>
      <c r="H3633" s="6" t="str">
        <f>+VLOOKUP($C3633,Sheet3!$B:$I,6,0)</f>
        <v>M2N2X</v>
      </c>
      <c r="I3633" s="6" t="str">
        <f>+VLOOKUP($C3633,Sheet3!$B:$I,7,0)</f>
        <v>NUMA</v>
      </c>
      <c r="J3633" s="6" t="str">
        <f>+VLOOKUP($C3633,Sheet3!$B:$I,8,0)</f>
        <v>FORTE</v>
      </c>
      <c r="K3633" s="6" t="str">
        <f t="shared" si="170"/>
        <v>5.00-8LUG NUMA 3 M2N2X NUMA FORTE</v>
      </c>
      <c r="L3633" s="6" t="str">
        <f t="shared" si="169"/>
        <v>B</v>
      </c>
      <c r="M3633" s="6"/>
    </row>
    <row r="3634" spans="1:13" hidden="1">
      <c r="A3634" s="6" t="s">
        <v>11740</v>
      </c>
      <c r="B3634" s="6" t="str">
        <f t="shared" si="168"/>
        <v>l190806986</v>
      </c>
      <c r="C3634" s="6" t="s">
        <v>8458</v>
      </c>
      <c r="D3634" s="6" t="str">
        <f>+VLOOKUP($C3634,Sheet3!$B:$I,2,0)</f>
        <v>18X8X121/8</v>
      </c>
      <c r="E3634" s="6" t="str">
        <f>+VLOOKUP($C3634,Sheet3!$B:$I,3,0)</f>
        <v>SM</v>
      </c>
      <c r="F3634" s="6" t="str">
        <f>+VLOOKUP($C3634,Sheet3!$B:$I,4,0)</f>
        <v>NUMA</v>
      </c>
      <c r="G3634" s="6">
        <f>+VLOOKUP($C3634,Sheet3!$B:$I,5,0)</f>
        <v>0</v>
      </c>
      <c r="H3634" s="6" t="str">
        <f>+VLOOKUP($C3634,Sheet3!$B:$I,6,0)</f>
        <v>P5N</v>
      </c>
      <c r="I3634" s="6" t="str">
        <f>+VLOOKUP($C3634,Sheet3!$B:$I,7,0)</f>
        <v>NUMA</v>
      </c>
      <c r="J3634" s="6" t="str">
        <f>+VLOOKUP($C3634,Sheet3!$B:$I,8,0)</f>
        <v>XP</v>
      </c>
      <c r="K3634" s="6" t="str">
        <f t="shared" si="170"/>
        <v>18X8X121/8SM NUMA 0 P5N NUMA XP</v>
      </c>
      <c r="L3634" s="6" t="str">
        <f t="shared" si="169"/>
        <v>B</v>
      </c>
      <c r="M3634" s="6"/>
    </row>
    <row r="3635" spans="1:13" hidden="1">
      <c r="A3635" s="6" t="s">
        <v>11741</v>
      </c>
      <c r="B3635" s="6" t="str">
        <f t="shared" si="168"/>
        <v>l220102828</v>
      </c>
      <c r="C3635" s="6" t="s">
        <v>9379</v>
      </c>
      <c r="D3635" s="6" t="str">
        <f>+VLOOKUP($C3635,Sheet3!$B:$I,2,0)</f>
        <v>15X41/2-8</v>
      </c>
      <c r="E3635" s="6" t="str">
        <f>+VLOOKUP($C3635,Sheet3!$B:$I,3,0)</f>
        <v>LUG</v>
      </c>
      <c r="F3635" s="6" t="str">
        <f>+VLOOKUP($C3635,Sheet3!$B:$I,4,0)</f>
        <v>NUMAPRIME</v>
      </c>
      <c r="G3635" s="6">
        <f>+VLOOKUP($C3635,Sheet3!$B:$I,5,0)</f>
        <v>3</v>
      </c>
      <c r="H3635" s="6" t="str">
        <f>+VLOOKUP($C3635,Sheet3!$B:$I,6,0)</f>
        <v>P7N34</v>
      </c>
      <c r="I3635" s="6" t="str">
        <f>+VLOOKUP($C3635,Sheet3!$B:$I,7,0)</f>
        <v>NUMAPRIME</v>
      </c>
      <c r="J3635" s="6" t="str">
        <f>+VLOOKUP($C3635,Sheet3!$B:$I,8,0)</f>
        <v>ULTRA</v>
      </c>
      <c r="K3635" s="6" t="str">
        <f t="shared" si="170"/>
        <v>15X41/2-8LUG NUMAPRIME 3 P7N34 NUMAPRIME ULTRA</v>
      </c>
      <c r="L3635" s="6" t="str">
        <f t="shared" si="169"/>
        <v>b</v>
      </c>
      <c r="M3635" s="6"/>
    </row>
    <row r="3636" spans="1:13" hidden="1">
      <c r="A3636" s="6" t="s">
        <v>11742</v>
      </c>
      <c r="B3636" s="6" t="str">
        <f t="shared" si="168"/>
        <v>l220109898</v>
      </c>
      <c r="C3636" s="6" t="s">
        <v>11743</v>
      </c>
      <c r="D3636" s="6" t="str">
        <f>+VLOOKUP($C3636,Sheet3!$B:$I,2,0)</f>
        <v>140/55-9</v>
      </c>
      <c r="E3636" s="6" t="str">
        <f>+VLOOKUP($C3636,Sheet3!$B:$I,3,0)</f>
        <v>LUG</v>
      </c>
      <c r="F3636" s="6" t="str">
        <f>+VLOOKUP($C3636,Sheet3!$B:$I,4,0)</f>
        <v>NUMAPRIME</v>
      </c>
      <c r="G3636" s="6">
        <f>+VLOOKUP($C3636,Sheet3!$B:$I,5,0)</f>
        <v>4</v>
      </c>
      <c r="H3636" s="6" t="str">
        <f>+VLOOKUP($C3636,Sheet3!$B:$I,6,0)</f>
        <v>M4N34</v>
      </c>
      <c r="I3636" s="6" t="str">
        <f>+VLOOKUP($C3636,Sheet3!$B:$I,7,0)</f>
        <v>TOTALSOURCE</v>
      </c>
      <c r="J3636" s="6" t="str">
        <f>+VLOOKUP($C3636,Sheet3!$B:$I,8,0)</f>
        <v>PREMIUM</v>
      </c>
      <c r="K3636" s="6" t="str">
        <f t="shared" si="170"/>
        <v>140/55-9LUG NUMAPRIME 4 M4N34 TOTALSOURCE PREMIUM</v>
      </c>
      <c r="L3636" s="6" t="str">
        <f t="shared" si="169"/>
        <v>b</v>
      </c>
      <c r="M3636" s="6"/>
    </row>
    <row r="3637" spans="1:13" hidden="1">
      <c r="A3637" s="6" t="s">
        <v>11744</v>
      </c>
      <c r="B3637" s="6" t="str">
        <f t="shared" si="168"/>
        <v>l220103093</v>
      </c>
      <c r="C3637" s="6" t="s">
        <v>9379</v>
      </c>
      <c r="D3637" s="6" t="str">
        <f>+VLOOKUP($C3637,Sheet3!$B:$I,2,0)</f>
        <v>15X41/2-8</v>
      </c>
      <c r="E3637" s="6" t="str">
        <f>+VLOOKUP($C3637,Sheet3!$B:$I,3,0)</f>
        <v>LUG</v>
      </c>
      <c r="F3637" s="6" t="str">
        <f>+VLOOKUP($C3637,Sheet3!$B:$I,4,0)</f>
        <v>NUMAPRIME</v>
      </c>
      <c r="G3637" s="6">
        <f>+VLOOKUP($C3637,Sheet3!$B:$I,5,0)</f>
        <v>3</v>
      </c>
      <c r="H3637" s="6" t="str">
        <f>+VLOOKUP($C3637,Sheet3!$B:$I,6,0)</f>
        <v>P7N34</v>
      </c>
      <c r="I3637" s="6" t="str">
        <f>+VLOOKUP($C3637,Sheet3!$B:$I,7,0)</f>
        <v>NUMAPRIME</v>
      </c>
      <c r="J3637" s="6" t="str">
        <f>+VLOOKUP($C3637,Sheet3!$B:$I,8,0)</f>
        <v>ULTRA</v>
      </c>
      <c r="K3637" s="6" t="str">
        <f t="shared" si="170"/>
        <v>15X41/2-8LUG NUMAPRIME 3 P7N34 NUMAPRIME ULTRA</v>
      </c>
      <c r="L3637" s="6" t="str">
        <f t="shared" si="169"/>
        <v>b</v>
      </c>
      <c r="M3637" s="6"/>
    </row>
    <row r="3638" spans="1:13" hidden="1">
      <c r="A3638" s="6" t="s">
        <v>11745</v>
      </c>
      <c r="B3638" s="6" t="str">
        <f t="shared" si="168"/>
        <v>l220102901</v>
      </c>
      <c r="C3638" s="6" t="s">
        <v>9379</v>
      </c>
      <c r="D3638" s="6" t="str">
        <f>+VLOOKUP($C3638,Sheet3!$B:$I,2,0)</f>
        <v>15X41/2-8</v>
      </c>
      <c r="E3638" s="6" t="str">
        <f>+VLOOKUP($C3638,Sheet3!$B:$I,3,0)</f>
        <v>LUG</v>
      </c>
      <c r="F3638" s="6" t="str">
        <f>+VLOOKUP($C3638,Sheet3!$B:$I,4,0)</f>
        <v>NUMAPRIME</v>
      </c>
      <c r="G3638" s="6">
        <f>+VLOOKUP($C3638,Sheet3!$B:$I,5,0)</f>
        <v>3</v>
      </c>
      <c r="H3638" s="6" t="str">
        <f>+VLOOKUP($C3638,Sheet3!$B:$I,6,0)</f>
        <v>P7N34</v>
      </c>
      <c r="I3638" s="6" t="str">
        <f>+VLOOKUP($C3638,Sheet3!$B:$I,7,0)</f>
        <v>NUMAPRIME</v>
      </c>
      <c r="J3638" s="6" t="str">
        <f>+VLOOKUP($C3638,Sheet3!$B:$I,8,0)</f>
        <v>ULTRA</v>
      </c>
      <c r="K3638" s="6" t="str">
        <f t="shared" si="170"/>
        <v>15X41/2-8LUG NUMAPRIME 3 P7N34 NUMAPRIME ULTRA</v>
      </c>
      <c r="L3638" s="6" t="str">
        <f t="shared" si="169"/>
        <v>b</v>
      </c>
      <c r="M3638" s="6"/>
    </row>
    <row r="3639" spans="1:13" hidden="1">
      <c r="A3639" s="6" t="s">
        <v>11746</v>
      </c>
      <c r="B3639" s="6" t="str">
        <f t="shared" si="168"/>
        <v>l211211721</v>
      </c>
      <c r="C3639" s="6" t="s">
        <v>11747</v>
      </c>
      <c r="D3639" s="6" t="str">
        <f>+VLOOKUP($C3639,Sheet3!$B:$I,2,0)</f>
        <v>15X41/2-8</v>
      </c>
      <c r="E3639" s="6" t="str">
        <f>+VLOOKUP($C3639,Sheet3!$B:$I,3,0)</f>
        <v>LUG</v>
      </c>
      <c r="F3639" s="6" t="str">
        <f>+VLOOKUP($C3639,Sheet3!$B:$I,4,0)</f>
        <v>NUMAPRIME</v>
      </c>
      <c r="G3639" s="6">
        <f>+VLOOKUP($C3639,Sheet3!$B:$I,5,0)</f>
        <v>3</v>
      </c>
      <c r="H3639" s="6" t="str">
        <f>+VLOOKUP($C3639,Sheet3!$B:$I,6,0)</f>
        <v>M4N34</v>
      </c>
      <c r="I3639" s="6" t="str">
        <f>+VLOOKUP($C3639,Sheet3!$B:$I,7,0)</f>
        <v>NUMAPRIME</v>
      </c>
      <c r="J3639" s="6" t="str">
        <f>+VLOOKUP($C3639,Sheet3!$B:$I,8,0)</f>
        <v>PREMIUM</v>
      </c>
      <c r="K3639" s="6" t="str">
        <f t="shared" si="170"/>
        <v>15X41/2-8LUG NUMAPRIME 3 M4N34 NUMAPRIME PREMIUM</v>
      </c>
      <c r="L3639" s="6" t="str">
        <f t="shared" si="169"/>
        <v>b</v>
      </c>
      <c r="M3639" s="6"/>
    </row>
    <row r="3640" spans="1:13" hidden="1">
      <c r="A3640" s="6" t="s">
        <v>11748</v>
      </c>
      <c r="B3640" s="6" t="str">
        <f t="shared" si="168"/>
        <v>l211201187</v>
      </c>
      <c r="C3640" s="6" t="s">
        <v>11749</v>
      </c>
      <c r="D3640" s="6" t="str">
        <f>+VLOOKUP($C3640,Sheet3!$B:$I,2,0)</f>
        <v>4.00-8</v>
      </c>
      <c r="E3640" s="6" t="str">
        <f>+VLOOKUP($C3640,Sheet3!$B:$I,3,0)</f>
        <v>RIB</v>
      </c>
      <c r="F3640" s="6" t="str">
        <f>+VLOOKUP($C3640,Sheet3!$B:$I,4,0)</f>
        <v>NUMA</v>
      </c>
      <c r="G3640" s="6">
        <f>+VLOOKUP($C3640,Sheet3!$B:$I,5,0)</f>
        <v>3.75</v>
      </c>
      <c r="H3640" s="6" t="str">
        <f>+VLOOKUP($C3640,Sheet3!$B:$I,6,0)</f>
        <v>E4N2X</v>
      </c>
      <c r="I3640" s="6" t="str">
        <f>+VLOOKUP($C3640,Sheet3!$B:$I,7,0)</f>
        <v>SUNBEAR</v>
      </c>
      <c r="J3640" s="6" t="str">
        <f>+VLOOKUP($C3640,Sheet3!$B:$I,8,0)</f>
        <v>WIDEWALL</v>
      </c>
      <c r="K3640" s="6" t="str">
        <f t="shared" si="170"/>
        <v>4.00-8RIB NUMA 3.75 E4N2X SUNBEAR WIDEWALL</v>
      </c>
      <c r="L3640" s="6" t="str">
        <f t="shared" si="169"/>
        <v>b</v>
      </c>
      <c r="M3640" s="6"/>
    </row>
    <row r="3641" spans="1:13" hidden="1">
      <c r="A3641" s="6" t="s">
        <v>11750</v>
      </c>
      <c r="B3641" s="6" t="str">
        <f t="shared" si="168"/>
        <v>l220103848</v>
      </c>
      <c r="C3641" s="6" t="s">
        <v>11751</v>
      </c>
      <c r="D3641" s="6" t="str">
        <f>+VLOOKUP($C3641,Sheet3!$B:$I,2,0)</f>
        <v>16X6-8</v>
      </c>
      <c r="E3641" s="6" t="str">
        <f>+VLOOKUP($C3641,Sheet3!$B:$I,3,0)</f>
        <v>LUG</v>
      </c>
      <c r="F3641" s="6" t="str">
        <f>+VLOOKUP($C3641,Sheet3!$B:$I,4,0)</f>
        <v>NUMAPRIME</v>
      </c>
      <c r="G3641" s="6">
        <f>+VLOOKUP($C3641,Sheet3!$B:$I,5,0)</f>
        <v>4.33</v>
      </c>
      <c r="H3641" s="6" t="str">
        <f>+VLOOKUP($C3641,Sheet3!$B:$I,6,0)</f>
        <v>M4N34</v>
      </c>
      <c r="I3641" s="6" t="str">
        <f>+VLOOKUP($C3641,Sheet3!$B:$I,7,0)</f>
        <v>TOTALSOURCE</v>
      </c>
      <c r="J3641" s="6" t="str">
        <f>+VLOOKUP($C3641,Sheet3!$B:$I,8,0)</f>
        <v>PREMIUM</v>
      </c>
      <c r="K3641" s="6" t="str">
        <f t="shared" si="170"/>
        <v>16X6-8LUG NUMAPRIME 4.33 M4N34 TOTALSOURCE PREMIUM</v>
      </c>
      <c r="L3641" s="6" t="str">
        <f t="shared" si="169"/>
        <v>b</v>
      </c>
      <c r="M3641" s="6"/>
    </row>
    <row r="3642" spans="1:13" hidden="1">
      <c r="A3642" s="6" t="s">
        <v>11752</v>
      </c>
      <c r="B3642" s="6" t="str">
        <f t="shared" si="168"/>
        <v>l220105621</v>
      </c>
      <c r="C3642" s="6" t="s">
        <v>9379</v>
      </c>
      <c r="D3642" s="6" t="str">
        <f>+VLOOKUP($C3642,Sheet3!$B:$I,2,0)</f>
        <v>15X41/2-8</v>
      </c>
      <c r="E3642" s="6" t="str">
        <f>+VLOOKUP($C3642,Sheet3!$B:$I,3,0)</f>
        <v>LUG</v>
      </c>
      <c r="F3642" s="6" t="str">
        <f>+VLOOKUP($C3642,Sheet3!$B:$I,4,0)</f>
        <v>NUMAPRIME</v>
      </c>
      <c r="G3642" s="6">
        <f>+VLOOKUP($C3642,Sheet3!$B:$I,5,0)</f>
        <v>3</v>
      </c>
      <c r="H3642" s="6" t="str">
        <f>+VLOOKUP($C3642,Sheet3!$B:$I,6,0)</f>
        <v>P7N34</v>
      </c>
      <c r="I3642" s="6" t="str">
        <f>+VLOOKUP($C3642,Sheet3!$B:$I,7,0)</f>
        <v>NUMAPRIME</v>
      </c>
      <c r="J3642" s="6" t="str">
        <f>+VLOOKUP($C3642,Sheet3!$B:$I,8,0)</f>
        <v>ULTRA</v>
      </c>
      <c r="K3642" s="6" t="str">
        <f t="shared" si="170"/>
        <v>15X41/2-8LUG NUMAPRIME 3 P7N34 NUMAPRIME ULTRA</v>
      </c>
      <c r="L3642" s="6" t="str">
        <f t="shared" si="169"/>
        <v>b</v>
      </c>
      <c r="M3642" s="6"/>
    </row>
    <row r="3643" spans="1:13" hidden="1">
      <c r="A3643" s="6" t="s">
        <v>11753</v>
      </c>
      <c r="B3643" s="6" t="str">
        <f t="shared" si="168"/>
        <v>l220106297</v>
      </c>
      <c r="C3643" s="6" t="s">
        <v>9379</v>
      </c>
      <c r="D3643" s="6" t="str">
        <f>+VLOOKUP($C3643,Sheet3!$B:$I,2,0)</f>
        <v>15X41/2-8</v>
      </c>
      <c r="E3643" s="6" t="str">
        <f>+VLOOKUP($C3643,Sheet3!$B:$I,3,0)</f>
        <v>LUG</v>
      </c>
      <c r="F3643" s="6" t="str">
        <f>+VLOOKUP($C3643,Sheet3!$B:$I,4,0)</f>
        <v>NUMAPRIME</v>
      </c>
      <c r="G3643" s="6">
        <f>+VLOOKUP($C3643,Sheet3!$B:$I,5,0)</f>
        <v>3</v>
      </c>
      <c r="H3643" s="6" t="str">
        <f>+VLOOKUP($C3643,Sheet3!$B:$I,6,0)</f>
        <v>P7N34</v>
      </c>
      <c r="I3643" s="6" t="str">
        <f>+VLOOKUP($C3643,Sheet3!$B:$I,7,0)</f>
        <v>NUMAPRIME</v>
      </c>
      <c r="J3643" s="6" t="str">
        <f>+VLOOKUP($C3643,Sheet3!$B:$I,8,0)</f>
        <v>ULTRA</v>
      </c>
      <c r="K3643" s="6" t="str">
        <f t="shared" si="170"/>
        <v>15X41/2-8LUG NUMAPRIME 3 P7N34 NUMAPRIME ULTRA</v>
      </c>
      <c r="L3643" s="6" t="str">
        <f t="shared" si="169"/>
        <v>b</v>
      </c>
      <c r="M3643" s="6"/>
    </row>
    <row r="3644" spans="1:13" hidden="1">
      <c r="A3644" s="6" t="s">
        <v>11754</v>
      </c>
      <c r="B3644" s="6" t="str">
        <f t="shared" si="168"/>
        <v>l220106369</v>
      </c>
      <c r="C3644" s="6" t="s">
        <v>9379</v>
      </c>
      <c r="D3644" s="6" t="str">
        <f>+VLOOKUP($C3644,Sheet3!$B:$I,2,0)</f>
        <v>15X41/2-8</v>
      </c>
      <c r="E3644" s="6" t="str">
        <f>+VLOOKUP($C3644,Sheet3!$B:$I,3,0)</f>
        <v>LUG</v>
      </c>
      <c r="F3644" s="6" t="str">
        <f>+VLOOKUP($C3644,Sheet3!$B:$I,4,0)</f>
        <v>NUMAPRIME</v>
      </c>
      <c r="G3644" s="6">
        <f>+VLOOKUP($C3644,Sheet3!$B:$I,5,0)</f>
        <v>3</v>
      </c>
      <c r="H3644" s="6" t="str">
        <f>+VLOOKUP($C3644,Sheet3!$B:$I,6,0)</f>
        <v>P7N34</v>
      </c>
      <c r="I3644" s="6" t="str">
        <f>+VLOOKUP($C3644,Sheet3!$B:$I,7,0)</f>
        <v>NUMAPRIME</v>
      </c>
      <c r="J3644" s="6" t="str">
        <f>+VLOOKUP($C3644,Sheet3!$B:$I,8,0)</f>
        <v>ULTRA</v>
      </c>
      <c r="K3644" s="6" t="str">
        <f t="shared" si="170"/>
        <v>15X41/2-8LUG NUMAPRIME 3 P7N34 NUMAPRIME ULTRA</v>
      </c>
      <c r="L3644" s="6" t="str">
        <f t="shared" si="169"/>
        <v>b</v>
      </c>
      <c r="M3644" s="6"/>
    </row>
    <row r="3645" spans="1:13" hidden="1">
      <c r="A3645" s="6" t="s">
        <v>11755</v>
      </c>
      <c r="B3645" s="6" t="str">
        <f t="shared" si="168"/>
        <v>l220106425</v>
      </c>
      <c r="C3645" s="6" t="s">
        <v>8724</v>
      </c>
      <c r="D3645" s="6" t="str">
        <f>+VLOOKUP($C3645,Sheet3!$B:$I,2,0)</f>
        <v>21X7X15</v>
      </c>
      <c r="E3645" s="6" t="str">
        <f>+VLOOKUP($C3645,Sheet3!$B:$I,3,0)</f>
        <v>SM</v>
      </c>
      <c r="F3645" s="6" t="str">
        <f>+VLOOKUP($C3645,Sheet3!$B:$I,4,0)</f>
        <v>NUMA</v>
      </c>
      <c r="G3645" s="6">
        <f>+VLOOKUP($C3645,Sheet3!$B:$I,5,0)</f>
        <v>0</v>
      </c>
      <c r="H3645" s="6" t="str">
        <f>+VLOOKUP($C3645,Sheet3!$B:$I,6,0)</f>
        <v>P5</v>
      </c>
      <c r="I3645" s="6" t="str">
        <f>+VLOOKUP($C3645,Sheet3!$B:$I,7,0)</f>
        <v>TANTOR</v>
      </c>
      <c r="J3645" s="6" t="str">
        <f>+VLOOKUP($C3645,Sheet3!$B:$I,8,0)</f>
        <v>P</v>
      </c>
      <c r="K3645" s="6" t="str">
        <f t="shared" si="170"/>
        <v>21X7X15SM NUMA 0 P5 TANTOR P</v>
      </c>
      <c r="L3645" s="6" t="str">
        <f t="shared" si="169"/>
        <v>b</v>
      </c>
      <c r="M3645" s="6"/>
    </row>
    <row r="3646" spans="1:13" hidden="1">
      <c r="A3646" s="6" t="s">
        <v>11756</v>
      </c>
      <c r="B3646" s="6" t="str">
        <f t="shared" si="168"/>
        <v>l211211979</v>
      </c>
      <c r="C3646" s="6" t="s">
        <v>11027</v>
      </c>
      <c r="D3646" s="6" t="str">
        <f>+VLOOKUP($C3646,Sheet3!$B:$I,2,0)</f>
        <v>21X7X15</v>
      </c>
      <c r="E3646" s="6" t="str">
        <f>+VLOOKUP($C3646,Sheet3!$B:$I,3,0)</f>
        <v>SM</v>
      </c>
      <c r="F3646" s="6" t="str">
        <f>+VLOOKUP($C3646,Sheet3!$B:$I,4,0)</f>
        <v>NUMA</v>
      </c>
      <c r="G3646" s="6">
        <f>+VLOOKUP($C3646,Sheet3!$B:$I,5,0)</f>
        <v>0</v>
      </c>
      <c r="H3646" s="6" t="str">
        <f>+VLOOKUP($C3646,Sheet3!$B:$I,6,0)</f>
        <v>D1N</v>
      </c>
      <c r="I3646" s="6" t="str">
        <f>+VLOOKUP($C3646,Sheet3!$B:$I,7,0)</f>
        <v>ASTRO</v>
      </c>
      <c r="J3646" s="6" t="str">
        <f>+VLOOKUP($C3646,Sheet3!$B:$I,8,0)</f>
        <v>D</v>
      </c>
      <c r="K3646" s="6" t="str">
        <f t="shared" si="170"/>
        <v>21X7X15SM NUMA 0 D1N ASTRO D</v>
      </c>
      <c r="L3646" s="6" t="str">
        <f t="shared" si="169"/>
        <v>b</v>
      </c>
      <c r="M3646" s="6"/>
    </row>
    <row r="3647" spans="1:13" hidden="1">
      <c r="A3647" s="6" t="s">
        <v>11757</v>
      </c>
      <c r="B3647" s="6" t="str">
        <f t="shared" si="168"/>
        <v>l211213415</v>
      </c>
      <c r="C3647" s="6" t="s">
        <v>10382</v>
      </c>
      <c r="D3647" s="6" t="str">
        <f>+VLOOKUP($C3647,Sheet3!$B:$I,2,0)</f>
        <v>21X7X15</v>
      </c>
      <c r="E3647" s="6" t="str">
        <f>+VLOOKUP($C3647,Sheet3!$B:$I,3,0)</f>
        <v>SM</v>
      </c>
      <c r="F3647" s="6" t="str">
        <f>+VLOOKUP($C3647,Sheet3!$B:$I,4,0)</f>
        <v>NUMA</v>
      </c>
      <c r="G3647" s="6">
        <f>+VLOOKUP($C3647,Sheet3!$B:$I,5,0)</f>
        <v>0</v>
      </c>
      <c r="H3647" s="6" t="str">
        <f>+VLOOKUP($C3647,Sheet3!$B:$I,6,0)</f>
        <v>P5N</v>
      </c>
      <c r="I3647" s="6" t="str">
        <f>+VLOOKUP($C3647,Sheet3!$B:$I,7,0)</f>
        <v>GALAXYYMSDS</v>
      </c>
      <c r="J3647" s="6" t="str">
        <f>+VLOOKUP($C3647,Sheet3!$B:$I,8,0)</f>
        <v>P</v>
      </c>
      <c r="K3647" s="6" t="str">
        <f t="shared" si="170"/>
        <v>21X7X15SM NUMA 0 P5N GALAXYYMSDS P</v>
      </c>
      <c r="L3647" s="6" t="str">
        <f t="shared" si="169"/>
        <v>b</v>
      </c>
      <c r="M3647" s="6"/>
    </row>
    <row r="3648" spans="1:13" hidden="1">
      <c r="A3648" s="6" t="s">
        <v>11758</v>
      </c>
      <c r="B3648" s="6" t="str">
        <f t="shared" si="168"/>
        <v>l211211810</v>
      </c>
      <c r="C3648" s="6" t="s">
        <v>11027</v>
      </c>
      <c r="D3648" s="6" t="str">
        <f>+VLOOKUP($C3648,Sheet3!$B:$I,2,0)</f>
        <v>21X7X15</v>
      </c>
      <c r="E3648" s="6" t="str">
        <f>+VLOOKUP($C3648,Sheet3!$B:$I,3,0)</f>
        <v>SM</v>
      </c>
      <c r="F3648" s="6" t="str">
        <f>+VLOOKUP($C3648,Sheet3!$B:$I,4,0)</f>
        <v>NUMA</v>
      </c>
      <c r="G3648" s="6">
        <f>+VLOOKUP($C3648,Sheet3!$B:$I,5,0)</f>
        <v>0</v>
      </c>
      <c r="H3648" s="6" t="str">
        <f>+VLOOKUP($C3648,Sheet3!$B:$I,6,0)</f>
        <v>D1N</v>
      </c>
      <c r="I3648" s="6" t="str">
        <f>+VLOOKUP($C3648,Sheet3!$B:$I,7,0)</f>
        <v>ASTRO</v>
      </c>
      <c r="J3648" s="6" t="str">
        <f>+VLOOKUP($C3648,Sheet3!$B:$I,8,0)</f>
        <v>D</v>
      </c>
      <c r="K3648" s="6" t="str">
        <f t="shared" si="170"/>
        <v>21X7X15SM NUMA 0 D1N ASTRO D</v>
      </c>
      <c r="L3648" s="6" t="str">
        <f t="shared" si="169"/>
        <v>b</v>
      </c>
      <c r="M3648" s="6"/>
    </row>
    <row r="3649" spans="1:13" hidden="1">
      <c r="A3649" s="6" t="s">
        <v>11759</v>
      </c>
      <c r="B3649" s="6" t="str">
        <f t="shared" si="168"/>
        <v>l220100343</v>
      </c>
      <c r="C3649" s="6" t="s">
        <v>10382</v>
      </c>
      <c r="D3649" s="6" t="str">
        <f>+VLOOKUP($C3649,Sheet3!$B:$I,2,0)</f>
        <v>21X7X15</v>
      </c>
      <c r="E3649" s="6" t="str">
        <f>+VLOOKUP($C3649,Sheet3!$B:$I,3,0)</f>
        <v>SM</v>
      </c>
      <c r="F3649" s="6" t="str">
        <f>+VLOOKUP($C3649,Sheet3!$B:$I,4,0)</f>
        <v>NUMA</v>
      </c>
      <c r="G3649" s="6">
        <f>+VLOOKUP($C3649,Sheet3!$B:$I,5,0)</f>
        <v>0</v>
      </c>
      <c r="H3649" s="6" t="str">
        <f>+VLOOKUP($C3649,Sheet3!$B:$I,6,0)</f>
        <v>P5N</v>
      </c>
      <c r="I3649" s="6" t="str">
        <f>+VLOOKUP($C3649,Sheet3!$B:$I,7,0)</f>
        <v>GALAXYYMSDS</v>
      </c>
      <c r="J3649" s="6" t="str">
        <f>+VLOOKUP($C3649,Sheet3!$B:$I,8,0)</f>
        <v>P</v>
      </c>
      <c r="K3649" s="6" t="str">
        <f t="shared" si="170"/>
        <v>21X7X15SM NUMA 0 P5N GALAXYYMSDS P</v>
      </c>
      <c r="L3649" s="6" t="str">
        <f t="shared" si="169"/>
        <v>b</v>
      </c>
      <c r="M3649" s="6"/>
    </row>
    <row r="3650" spans="1:13" hidden="1">
      <c r="A3650" s="6" t="s">
        <v>11760</v>
      </c>
      <c r="B3650" s="6" t="str">
        <f t="shared" ref="B3650:B3713" si="171">+MID(A3650,9,10)</f>
        <v>l220100552</v>
      </c>
      <c r="C3650" s="6" t="s">
        <v>11761</v>
      </c>
      <c r="D3650" s="6" t="str">
        <f>+VLOOKUP($C3650,Sheet3!$B:$I,2,0)</f>
        <v>18X6X121/8</v>
      </c>
      <c r="E3650" s="6" t="str">
        <f>+VLOOKUP($C3650,Sheet3!$B:$I,3,0)</f>
        <v>SM</v>
      </c>
      <c r="F3650" s="6" t="str">
        <f>+VLOOKUP($C3650,Sheet3!$B:$I,4,0)</f>
        <v>NUMA</v>
      </c>
      <c r="G3650" s="6">
        <f>+VLOOKUP($C3650,Sheet3!$B:$I,5,0)</f>
        <v>0</v>
      </c>
      <c r="H3650" s="6" t="str">
        <f>+VLOOKUP($C3650,Sheet3!$B:$I,6,0)</f>
        <v>P5</v>
      </c>
      <c r="I3650" s="6" t="str">
        <f>+VLOOKUP($C3650,Sheet3!$B:$I,7,0)</f>
        <v>DURAECO</v>
      </c>
      <c r="J3650" s="6" t="str">
        <f>+VLOOKUP($C3650,Sheet3!$B:$I,8,0)</f>
        <v>P</v>
      </c>
      <c r="K3650" s="6" t="str">
        <f t="shared" si="170"/>
        <v>18X6X121/8SM NUMA 0 P5 DURAECO P</v>
      </c>
      <c r="L3650" s="6" t="str">
        <f t="shared" ref="L3650:L3713" si="172">+RIGHT(A3650,1)</f>
        <v>b</v>
      </c>
      <c r="M3650" s="6"/>
    </row>
    <row r="3651" spans="1:13" hidden="1">
      <c r="A3651" s="6" t="s">
        <v>11762</v>
      </c>
      <c r="B3651" s="6" t="str">
        <f t="shared" si="171"/>
        <v>l211212043</v>
      </c>
      <c r="C3651" s="6" t="s">
        <v>11027</v>
      </c>
      <c r="D3651" s="6" t="str">
        <f>+VLOOKUP($C3651,Sheet3!$B:$I,2,0)</f>
        <v>21X7X15</v>
      </c>
      <c r="E3651" s="6" t="str">
        <f>+VLOOKUP($C3651,Sheet3!$B:$I,3,0)</f>
        <v>SM</v>
      </c>
      <c r="F3651" s="6" t="str">
        <f>+VLOOKUP($C3651,Sheet3!$B:$I,4,0)</f>
        <v>NUMA</v>
      </c>
      <c r="G3651" s="6">
        <f>+VLOOKUP($C3651,Sheet3!$B:$I,5,0)</f>
        <v>0</v>
      </c>
      <c r="H3651" s="6" t="str">
        <f>+VLOOKUP($C3651,Sheet3!$B:$I,6,0)</f>
        <v>D1N</v>
      </c>
      <c r="I3651" s="6" t="str">
        <f>+VLOOKUP($C3651,Sheet3!$B:$I,7,0)</f>
        <v>ASTRO</v>
      </c>
      <c r="J3651" s="6" t="str">
        <f>+VLOOKUP($C3651,Sheet3!$B:$I,8,0)</f>
        <v>D</v>
      </c>
      <c r="K3651" s="6" t="str">
        <f t="shared" ref="K3651:K3714" si="173">CONCATENATE(D3651,E3651," ",F3651," ",G3651," ",H3651," ",I3651," ",J3651)</f>
        <v>21X7X15SM NUMA 0 D1N ASTRO D</v>
      </c>
      <c r="L3651" s="6" t="str">
        <f t="shared" si="172"/>
        <v>b</v>
      </c>
      <c r="M3651" s="6"/>
    </row>
    <row r="3652" spans="1:13" hidden="1">
      <c r="A3652" s="6" t="s">
        <v>11763</v>
      </c>
      <c r="B3652" s="6" t="str">
        <f t="shared" si="171"/>
        <v>l211111019</v>
      </c>
      <c r="C3652" s="6" t="s">
        <v>8421</v>
      </c>
      <c r="D3652" s="6" t="str">
        <f>+VLOOKUP($C3652,Sheet3!$B:$I,2,0)</f>
        <v>131/2X51/2X8</v>
      </c>
      <c r="E3652" s="6" t="str">
        <f>+VLOOKUP($C3652,Sheet3!$B:$I,3,0)</f>
        <v>SM</v>
      </c>
      <c r="F3652" s="6" t="str">
        <f>+VLOOKUP($C3652,Sheet3!$B:$I,4,0)</f>
        <v>NUMA</v>
      </c>
      <c r="G3652" s="6">
        <f>+VLOOKUP($C3652,Sheet3!$B:$I,5,0)</f>
        <v>0</v>
      </c>
      <c r="H3652" s="6" t="str">
        <f>+VLOOKUP($C3652,Sheet3!$B:$I,6,0)</f>
        <v>P5</v>
      </c>
      <c r="I3652" s="6" t="str">
        <f>+VLOOKUP($C3652,Sheet3!$B:$I,7,0)</f>
        <v>TOTALSOURCE</v>
      </c>
      <c r="J3652" s="6" t="str">
        <f>+VLOOKUP($C3652,Sheet3!$B:$I,8,0)</f>
        <v>P</v>
      </c>
      <c r="K3652" s="6" t="str">
        <f t="shared" si="173"/>
        <v>131/2X51/2X8SM NUMA 0 P5 TOTALSOURCE P</v>
      </c>
      <c r="L3652" s="6" t="str">
        <f t="shared" si="172"/>
        <v>b</v>
      </c>
      <c r="M3652" s="6"/>
    </row>
    <row r="3653" spans="1:13" hidden="1">
      <c r="A3653" s="6" t="s">
        <v>11764</v>
      </c>
      <c r="B3653" s="6" t="str">
        <f t="shared" si="171"/>
        <v>l220102759</v>
      </c>
      <c r="C3653" s="6" t="s">
        <v>9379</v>
      </c>
      <c r="D3653" s="6" t="str">
        <f>+VLOOKUP($C3653,Sheet3!$B:$I,2,0)</f>
        <v>15X41/2-8</v>
      </c>
      <c r="E3653" s="6" t="str">
        <f>+VLOOKUP($C3653,Sheet3!$B:$I,3,0)</f>
        <v>LUG</v>
      </c>
      <c r="F3653" s="6" t="str">
        <f>+VLOOKUP($C3653,Sheet3!$B:$I,4,0)</f>
        <v>NUMAPRIME</v>
      </c>
      <c r="G3653" s="6">
        <f>+VLOOKUP($C3653,Sheet3!$B:$I,5,0)</f>
        <v>3</v>
      </c>
      <c r="H3653" s="6" t="str">
        <f>+VLOOKUP($C3653,Sheet3!$B:$I,6,0)</f>
        <v>P7N34</v>
      </c>
      <c r="I3653" s="6" t="str">
        <f>+VLOOKUP($C3653,Sheet3!$B:$I,7,0)</f>
        <v>NUMAPRIME</v>
      </c>
      <c r="J3653" s="6" t="str">
        <f>+VLOOKUP($C3653,Sheet3!$B:$I,8,0)</f>
        <v>ULTRA</v>
      </c>
      <c r="K3653" s="6" t="str">
        <f t="shared" si="173"/>
        <v>15X41/2-8LUG NUMAPRIME 3 P7N34 NUMAPRIME ULTRA</v>
      </c>
      <c r="L3653" s="6" t="str">
        <f t="shared" si="172"/>
        <v>b</v>
      </c>
      <c r="M3653" s="6"/>
    </row>
    <row r="3654" spans="1:13" hidden="1">
      <c r="A3654" s="6" t="s">
        <v>11765</v>
      </c>
      <c r="B3654" s="6" t="str">
        <f t="shared" si="171"/>
        <v>l220103263</v>
      </c>
      <c r="C3654" s="6" t="s">
        <v>8407</v>
      </c>
      <c r="D3654" s="6" t="str">
        <f>+VLOOKUP($C3654,Sheet3!$B:$I,2,0)</f>
        <v>10X4X61/2</v>
      </c>
      <c r="E3654" s="6" t="str">
        <f>+VLOOKUP($C3654,Sheet3!$B:$I,3,0)</f>
        <v>SM</v>
      </c>
      <c r="F3654" s="6" t="str">
        <f>+VLOOKUP($C3654,Sheet3!$B:$I,4,0)</f>
        <v>NUMA</v>
      </c>
      <c r="G3654" s="6">
        <f>+VLOOKUP($C3654,Sheet3!$B:$I,5,0)</f>
        <v>0</v>
      </c>
      <c r="H3654" s="6" t="str">
        <f>+VLOOKUP($C3654,Sheet3!$B:$I,6,0)</f>
        <v>P5</v>
      </c>
      <c r="I3654" s="6" t="str">
        <f>+VLOOKUP($C3654,Sheet3!$B:$I,7,0)</f>
        <v>TOTALSOURCE</v>
      </c>
      <c r="J3654" s="6" t="str">
        <f>+VLOOKUP($C3654,Sheet3!$B:$I,8,0)</f>
        <v>P</v>
      </c>
      <c r="K3654" s="6" t="str">
        <f t="shared" si="173"/>
        <v>10X4X61/2SM NUMA 0 P5 TOTALSOURCE P</v>
      </c>
      <c r="L3654" s="6" t="str">
        <f t="shared" si="172"/>
        <v>b</v>
      </c>
      <c r="M3654" s="6"/>
    </row>
    <row r="3655" spans="1:13" hidden="1">
      <c r="A3655" s="6" t="s">
        <v>11766</v>
      </c>
      <c r="B3655" s="6" t="str">
        <f t="shared" si="171"/>
        <v>l220102253</v>
      </c>
      <c r="C3655" s="6" t="s">
        <v>11767</v>
      </c>
      <c r="D3655" s="6" t="str">
        <f>+VLOOKUP($C3655,Sheet3!$B:$I,2,0)</f>
        <v>10X4X61/2</v>
      </c>
      <c r="E3655" s="6" t="str">
        <f>+VLOOKUP($C3655,Sheet3!$B:$I,3,0)</f>
        <v>SM</v>
      </c>
      <c r="F3655" s="6" t="str">
        <f>+VLOOKUP($C3655,Sheet3!$B:$I,4,0)</f>
        <v>NUMA</v>
      </c>
      <c r="G3655" s="6">
        <f>+VLOOKUP($C3655,Sheet3!$B:$I,5,0)</f>
        <v>0</v>
      </c>
      <c r="H3655" s="6" t="str">
        <f>+VLOOKUP($C3655,Sheet3!$B:$I,6,0)</f>
        <v>P5N</v>
      </c>
      <c r="I3655" s="6" t="str">
        <f>+VLOOKUP($C3655,Sheet3!$B:$I,7,0)</f>
        <v>NUMA</v>
      </c>
      <c r="J3655" s="6" t="str">
        <f>+VLOOKUP($C3655,Sheet3!$B:$I,8,0)</f>
        <v>XP</v>
      </c>
      <c r="K3655" s="6" t="str">
        <f t="shared" si="173"/>
        <v>10X4X61/2SM NUMA 0 P5N NUMA XP</v>
      </c>
      <c r="L3655" s="6" t="str">
        <f t="shared" si="172"/>
        <v>b</v>
      </c>
      <c r="M3655" s="6"/>
    </row>
    <row r="3656" spans="1:13" hidden="1">
      <c r="A3656" s="6" t="s">
        <v>11768</v>
      </c>
      <c r="B3656" s="6" t="str">
        <f t="shared" si="171"/>
        <v>l220109217</v>
      </c>
      <c r="C3656" s="6" t="s">
        <v>11769</v>
      </c>
      <c r="D3656" s="6" t="str">
        <f>+VLOOKUP($C3656,Sheet3!$B:$I,2,0)</f>
        <v>161/4X6X111/4</v>
      </c>
      <c r="E3656" s="6" t="str">
        <f>+VLOOKUP($C3656,Sheet3!$B:$I,3,0)</f>
        <v>SM</v>
      </c>
      <c r="F3656" s="6" t="str">
        <f>+VLOOKUP($C3656,Sheet3!$B:$I,4,0)</f>
        <v>NUMA</v>
      </c>
      <c r="G3656" s="6">
        <f>+VLOOKUP($C3656,Sheet3!$B:$I,5,0)</f>
        <v>0</v>
      </c>
      <c r="H3656" s="6" t="str">
        <f>+VLOOKUP($C3656,Sheet3!$B:$I,6,0)</f>
        <v>P5</v>
      </c>
      <c r="I3656" s="6" t="str">
        <f>+VLOOKUP($C3656,Sheet3!$B:$I,7,0)</f>
        <v>DURAECO</v>
      </c>
      <c r="J3656" s="6" t="str">
        <f>+VLOOKUP($C3656,Sheet3!$B:$I,8,0)</f>
        <v>P</v>
      </c>
      <c r="K3656" s="6" t="str">
        <f t="shared" si="173"/>
        <v>161/4X6X111/4SM NUMA 0 P5 DURAECO P</v>
      </c>
      <c r="L3656" s="6" t="str">
        <f t="shared" si="172"/>
        <v>b</v>
      </c>
      <c r="M3656" s="6"/>
    </row>
    <row r="3657" spans="1:13" hidden="1">
      <c r="A3657" s="6" t="s">
        <v>11770</v>
      </c>
      <c r="B3657" s="6" t="str">
        <f t="shared" si="171"/>
        <v>l211213157</v>
      </c>
      <c r="C3657" s="6" t="s">
        <v>11771</v>
      </c>
      <c r="D3657" s="6" t="str">
        <f>+VLOOKUP($C3657,Sheet3!$B:$I,2,0)</f>
        <v>16X7X101/2</v>
      </c>
      <c r="E3657" s="6" t="str">
        <f>+VLOOKUP($C3657,Sheet3!$B:$I,3,0)</f>
        <v>SM</v>
      </c>
      <c r="F3657" s="6" t="str">
        <f>+VLOOKUP($C3657,Sheet3!$B:$I,4,0)</f>
        <v>NUMA</v>
      </c>
      <c r="G3657" s="6">
        <f>+VLOOKUP($C3657,Sheet3!$B:$I,5,0)</f>
        <v>0</v>
      </c>
      <c r="H3657" s="6" t="str">
        <f>+VLOOKUP($C3657,Sheet3!$B:$I,6,0)</f>
        <v>P5N</v>
      </c>
      <c r="I3657" s="6" t="str">
        <f>+VLOOKUP($C3657,Sheet3!$B:$I,7,0)</f>
        <v>GALAXYYMSDS</v>
      </c>
      <c r="J3657" s="6" t="str">
        <f>+VLOOKUP($C3657,Sheet3!$B:$I,8,0)</f>
        <v>P</v>
      </c>
      <c r="K3657" s="6" t="str">
        <f t="shared" si="173"/>
        <v>16X7X101/2SM NUMA 0 P5N GALAXYYMSDS P</v>
      </c>
      <c r="L3657" s="6" t="str">
        <f t="shared" si="172"/>
        <v>b</v>
      </c>
      <c r="M3657" s="6"/>
    </row>
    <row r="3658" spans="1:13" hidden="1">
      <c r="A3658" s="6" t="s">
        <v>11772</v>
      </c>
      <c r="B3658" s="6" t="str">
        <f t="shared" si="171"/>
        <v>l220100390</v>
      </c>
      <c r="C3658" s="6" t="s">
        <v>11771</v>
      </c>
      <c r="D3658" s="6" t="str">
        <f>+VLOOKUP($C3658,Sheet3!$B:$I,2,0)</f>
        <v>16X7X101/2</v>
      </c>
      <c r="E3658" s="6" t="str">
        <f>+VLOOKUP($C3658,Sheet3!$B:$I,3,0)</f>
        <v>SM</v>
      </c>
      <c r="F3658" s="6" t="str">
        <f>+VLOOKUP($C3658,Sheet3!$B:$I,4,0)</f>
        <v>NUMA</v>
      </c>
      <c r="G3658" s="6">
        <f>+VLOOKUP($C3658,Sheet3!$B:$I,5,0)</f>
        <v>0</v>
      </c>
      <c r="H3658" s="6" t="str">
        <f>+VLOOKUP($C3658,Sheet3!$B:$I,6,0)</f>
        <v>P5N</v>
      </c>
      <c r="I3658" s="6" t="str">
        <f>+VLOOKUP($C3658,Sheet3!$B:$I,7,0)</f>
        <v>GALAXYYMSDS</v>
      </c>
      <c r="J3658" s="6" t="str">
        <f>+VLOOKUP($C3658,Sheet3!$B:$I,8,0)</f>
        <v>P</v>
      </c>
      <c r="K3658" s="6" t="str">
        <f t="shared" si="173"/>
        <v>16X7X101/2SM NUMA 0 P5N GALAXYYMSDS P</v>
      </c>
      <c r="L3658" s="6" t="str">
        <f t="shared" si="172"/>
        <v>b</v>
      </c>
      <c r="M3658" s="6"/>
    </row>
    <row r="3659" spans="1:13" hidden="1">
      <c r="A3659" s="6" t="s">
        <v>11773</v>
      </c>
      <c r="B3659" s="6" t="str">
        <f t="shared" si="171"/>
        <v>l220100436</v>
      </c>
      <c r="C3659" s="6" t="s">
        <v>11771</v>
      </c>
      <c r="D3659" s="6" t="str">
        <f>+VLOOKUP($C3659,Sheet3!$B:$I,2,0)</f>
        <v>16X7X101/2</v>
      </c>
      <c r="E3659" s="6" t="str">
        <f>+VLOOKUP($C3659,Sheet3!$B:$I,3,0)</f>
        <v>SM</v>
      </c>
      <c r="F3659" s="6" t="str">
        <f>+VLOOKUP($C3659,Sheet3!$B:$I,4,0)</f>
        <v>NUMA</v>
      </c>
      <c r="G3659" s="6">
        <f>+VLOOKUP($C3659,Sheet3!$B:$I,5,0)</f>
        <v>0</v>
      </c>
      <c r="H3659" s="6" t="str">
        <f>+VLOOKUP($C3659,Sheet3!$B:$I,6,0)</f>
        <v>P5N</v>
      </c>
      <c r="I3659" s="6" t="str">
        <f>+VLOOKUP($C3659,Sheet3!$B:$I,7,0)</f>
        <v>GALAXYYMSDS</v>
      </c>
      <c r="J3659" s="6" t="str">
        <f>+VLOOKUP($C3659,Sheet3!$B:$I,8,0)</f>
        <v>P</v>
      </c>
      <c r="K3659" s="6" t="str">
        <f t="shared" si="173"/>
        <v>16X7X101/2SM NUMA 0 P5N GALAXYYMSDS P</v>
      </c>
      <c r="L3659" s="6" t="str">
        <f t="shared" si="172"/>
        <v>b</v>
      </c>
      <c r="M3659" s="6"/>
    </row>
    <row r="3660" spans="1:13" hidden="1">
      <c r="A3660" s="6" t="s">
        <v>11774</v>
      </c>
      <c r="B3660" s="6" t="str">
        <f t="shared" si="171"/>
        <v>l211213395</v>
      </c>
      <c r="C3660" s="6" t="s">
        <v>11771</v>
      </c>
      <c r="D3660" s="6" t="str">
        <f>+VLOOKUP($C3660,Sheet3!$B:$I,2,0)</f>
        <v>16X7X101/2</v>
      </c>
      <c r="E3660" s="6" t="str">
        <f>+VLOOKUP($C3660,Sheet3!$B:$I,3,0)</f>
        <v>SM</v>
      </c>
      <c r="F3660" s="6" t="str">
        <f>+VLOOKUP($C3660,Sheet3!$B:$I,4,0)</f>
        <v>NUMA</v>
      </c>
      <c r="G3660" s="6">
        <f>+VLOOKUP($C3660,Sheet3!$B:$I,5,0)</f>
        <v>0</v>
      </c>
      <c r="H3660" s="6" t="str">
        <f>+VLOOKUP($C3660,Sheet3!$B:$I,6,0)</f>
        <v>P5N</v>
      </c>
      <c r="I3660" s="6" t="str">
        <f>+VLOOKUP($C3660,Sheet3!$B:$I,7,0)</f>
        <v>GALAXYYMSDS</v>
      </c>
      <c r="J3660" s="6" t="str">
        <f>+VLOOKUP($C3660,Sheet3!$B:$I,8,0)</f>
        <v>P</v>
      </c>
      <c r="K3660" s="6" t="str">
        <f t="shared" si="173"/>
        <v>16X7X101/2SM NUMA 0 P5N GALAXYYMSDS P</v>
      </c>
      <c r="L3660" s="6" t="str">
        <f t="shared" si="172"/>
        <v>b</v>
      </c>
      <c r="M3660" s="6"/>
    </row>
    <row r="3661" spans="1:13" hidden="1">
      <c r="A3661" s="6" t="s">
        <v>11775</v>
      </c>
      <c r="B3661" s="6" t="str">
        <f t="shared" si="171"/>
        <v>l200305389</v>
      </c>
      <c r="C3661" s="6" t="s">
        <v>11776</v>
      </c>
      <c r="D3661" s="6" t="str">
        <f>+VLOOKUP($C3661,Sheet3!$B:$I,2,0)</f>
        <v>16X5X101/2</v>
      </c>
      <c r="E3661" s="6" t="str">
        <f>+VLOOKUP($C3661,Sheet3!$B:$I,3,0)</f>
        <v>SAT</v>
      </c>
      <c r="F3661" s="6" t="str">
        <f>+VLOOKUP($C3661,Sheet3!$B:$I,4,0)</f>
        <v>NUMA</v>
      </c>
      <c r="G3661" s="6">
        <f>+VLOOKUP($C3661,Sheet3!$B:$I,5,0)</f>
        <v>0</v>
      </c>
      <c r="H3661" s="6" t="str">
        <f>+VLOOKUP($C3661,Sheet3!$B:$I,6,0)</f>
        <v>P5N</v>
      </c>
      <c r="I3661" s="6" t="str">
        <f>+VLOOKUP($C3661,Sheet3!$B:$I,7,0)</f>
        <v>GALAXYYMSDS</v>
      </c>
      <c r="J3661" s="6" t="str">
        <f>+VLOOKUP($C3661,Sheet3!$B:$I,8,0)</f>
        <v>P</v>
      </c>
      <c r="K3661" s="6" t="str">
        <f t="shared" si="173"/>
        <v>16X5X101/2SAT NUMA 0 P5N GALAXYYMSDS P</v>
      </c>
      <c r="L3661" s="6" t="str">
        <f t="shared" si="172"/>
        <v>b</v>
      </c>
      <c r="M3661" s="6"/>
    </row>
    <row r="3662" spans="1:13" hidden="1">
      <c r="A3662" s="6" t="s">
        <v>11777</v>
      </c>
      <c r="B3662" s="6" t="str">
        <f t="shared" si="171"/>
        <v>l210704441</v>
      </c>
      <c r="C3662" s="6" t="s">
        <v>11778</v>
      </c>
      <c r="D3662" s="6" t="str">
        <f>+VLOOKUP($C3662,Sheet3!$B:$I,2,0)</f>
        <v>16X5X101/2</v>
      </c>
      <c r="E3662" s="6" t="str">
        <f>+VLOOKUP($C3662,Sheet3!$B:$I,3,0)</f>
        <v>ML</v>
      </c>
      <c r="F3662" s="6" t="str">
        <f>+VLOOKUP($C3662,Sheet3!$B:$I,4,0)</f>
        <v>NUMA</v>
      </c>
      <c r="G3662" s="6">
        <f>+VLOOKUP($C3662,Sheet3!$B:$I,5,0)</f>
        <v>0</v>
      </c>
      <c r="H3662" s="6" t="str">
        <f>+VLOOKUP($C3662,Sheet3!$B:$I,6,0)</f>
        <v>D1N</v>
      </c>
      <c r="I3662" s="6" t="str">
        <f>+VLOOKUP($C3662,Sheet3!$B:$I,7,0)</f>
        <v>NUMA</v>
      </c>
      <c r="J3662" s="6" t="str">
        <f>+VLOOKUP($C3662,Sheet3!$B:$I,8,0)</f>
        <v>D</v>
      </c>
      <c r="K3662" s="6" t="str">
        <f t="shared" si="173"/>
        <v>16X5X101/2ML NUMA 0 D1N NUMA D</v>
      </c>
      <c r="L3662" s="6" t="str">
        <f t="shared" si="172"/>
        <v>b</v>
      </c>
      <c r="M3662" s="6"/>
    </row>
    <row r="3663" spans="1:13" hidden="1">
      <c r="A3663" s="6" t="s">
        <v>11779</v>
      </c>
      <c r="B3663" s="6" t="str">
        <f t="shared" si="171"/>
        <v>l220105288</v>
      </c>
      <c r="C3663" s="6" t="s">
        <v>7383</v>
      </c>
      <c r="D3663" s="6" t="str">
        <f>+VLOOKUP($C3663,Sheet3!$B:$I,2,0)</f>
        <v>16X5X101/2</v>
      </c>
      <c r="E3663" s="6" t="str">
        <f>+VLOOKUP($C3663,Sheet3!$B:$I,3,0)</f>
        <v>SM</v>
      </c>
      <c r="F3663" s="6" t="str">
        <f>+VLOOKUP($C3663,Sheet3!$B:$I,4,0)</f>
        <v>NUMA</v>
      </c>
      <c r="G3663" s="6">
        <f>+VLOOKUP($C3663,Sheet3!$B:$I,5,0)</f>
        <v>0</v>
      </c>
      <c r="H3663" s="6" t="str">
        <f>+VLOOKUP($C3663,Sheet3!$B:$I,6,0)</f>
        <v>P5N</v>
      </c>
      <c r="I3663" s="6" t="str">
        <f>+VLOOKUP($C3663,Sheet3!$B:$I,7,0)</f>
        <v>NUMA</v>
      </c>
      <c r="J3663" s="6" t="str">
        <f>+VLOOKUP($C3663,Sheet3!$B:$I,8,0)</f>
        <v>P</v>
      </c>
      <c r="K3663" s="6" t="str">
        <f t="shared" si="173"/>
        <v>16X5X101/2SM NUMA 0 P5N NUMA P</v>
      </c>
      <c r="L3663" s="6" t="str">
        <f t="shared" si="172"/>
        <v>b</v>
      </c>
      <c r="M3663" s="6"/>
    </row>
    <row r="3664" spans="1:13" hidden="1">
      <c r="A3664" s="6" t="s">
        <v>11780</v>
      </c>
      <c r="B3664" s="6" t="str">
        <f t="shared" si="171"/>
        <v>l220100955</v>
      </c>
      <c r="C3664" s="6" t="s">
        <v>11781</v>
      </c>
      <c r="D3664" s="6" t="str">
        <f>+VLOOKUP($C3664,Sheet3!$B:$I,2,0)</f>
        <v>2.50-15</v>
      </c>
      <c r="E3664" s="6" t="str">
        <f>+VLOOKUP($C3664,Sheet3!$B:$I,3,0)</f>
        <v>LUG</v>
      </c>
      <c r="F3664" s="6" t="str">
        <f>+VLOOKUP($C3664,Sheet3!$B:$I,4,0)</f>
        <v>NUMAPRIME</v>
      </c>
      <c r="G3664" s="6">
        <f>+VLOOKUP($C3664,Sheet3!$B:$I,5,0)</f>
        <v>7</v>
      </c>
      <c r="H3664" s="6" t="str">
        <f>+VLOOKUP($C3664,Sheet3!$B:$I,6,0)</f>
        <v>P33X</v>
      </c>
      <c r="I3664" s="6" t="str">
        <f>+VLOOKUP($C3664,Sheet3!$B:$I,7,0)</f>
        <v>NUMAPRIME</v>
      </c>
      <c r="J3664" s="6" t="str">
        <f>+VLOOKUP($C3664,Sheet3!$B:$I,8,0)</f>
        <v>XTRA</v>
      </c>
      <c r="K3664" s="6" t="str">
        <f t="shared" si="173"/>
        <v>2.50-15LUG NUMAPRIME 7 P33X NUMAPRIME XTRA</v>
      </c>
      <c r="L3664" s="6" t="str">
        <f t="shared" si="172"/>
        <v>b</v>
      </c>
      <c r="M3664" s="6"/>
    </row>
    <row r="3665" spans="1:13" hidden="1">
      <c r="A3665" s="6" t="s">
        <v>11782</v>
      </c>
      <c r="B3665" s="6" t="str">
        <f t="shared" si="171"/>
        <v>l220100360</v>
      </c>
      <c r="C3665" s="6" t="s">
        <v>11783</v>
      </c>
      <c r="D3665" s="6" t="str">
        <f>+VLOOKUP($C3665,Sheet3!$B:$I,2,0)</f>
        <v>22X12X16</v>
      </c>
      <c r="E3665" s="6" t="str">
        <f>+VLOOKUP($C3665,Sheet3!$B:$I,3,0)</f>
        <v>SM</v>
      </c>
      <c r="F3665" s="6" t="str">
        <f>+VLOOKUP($C3665,Sheet3!$B:$I,4,0)</f>
        <v>NUMA</v>
      </c>
      <c r="G3665" s="6">
        <f>+VLOOKUP($C3665,Sheet3!$B:$I,5,0)</f>
        <v>0</v>
      </c>
      <c r="H3665" s="6" t="str">
        <f>+VLOOKUP($C3665,Sheet3!$B:$I,6,0)</f>
        <v>P5</v>
      </c>
      <c r="I3665" s="6" t="str">
        <f>+VLOOKUP($C3665,Sheet3!$B:$I,7,0)</f>
        <v>NUMA</v>
      </c>
      <c r="J3665" s="6" t="str">
        <f>+VLOOKUP($C3665,Sheet3!$B:$I,8,0)</f>
        <v>P</v>
      </c>
      <c r="K3665" s="6" t="str">
        <f t="shared" si="173"/>
        <v>22X12X16SM NUMA 0 P5 NUMA P</v>
      </c>
      <c r="L3665" s="6" t="str">
        <f t="shared" si="172"/>
        <v>b</v>
      </c>
      <c r="M3665" s="6"/>
    </row>
    <row r="3666" spans="1:13" hidden="1">
      <c r="A3666" s="6" t="s">
        <v>11784</v>
      </c>
      <c r="B3666" s="6" t="str">
        <f t="shared" si="171"/>
        <v>l220108478</v>
      </c>
      <c r="C3666" s="6" t="s">
        <v>11442</v>
      </c>
      <c r="D3666" s="6" t="str">
        <f>+VLOOKUP($C3666,Sheet3!$B:$I,2,0)</f>
        <v>6.50-10</v>
      </c>
      <c r="E3666" s="6" t="str">
        <f>+VLOOKUP($C3666,Sheet3!$B:$I,3,0)</f>
        <v>LUG</v>
      </c>
      <c r="F3666" s="6" t="str">
        <f>+VLOOKUP($C3666,Sheet3!$B:$I,4,0)</f>
        <v>NUMAPRIME</v>
      </c>
      <c r="G3666" s="6">
        <f>+VLOOKUP($C3666,Sheet3!$B:$I,5,0)</f>
        <v>5</v>
      </c>
      <c r="H3666" s="6" t="str">
        <f>+VLOOKUP($C3666,Sheet3!$B:$I,6,0)</f>
        <v>P13X</v>
      </c>
      <c r="I3666" s="6" t="str">
        <f>+VLOOKUP($C3666,Sheet3!$B:$I,7,0)</f>
        <v>TOTALSOURCE</v>
      </c>
      <c r="J3666" s="6" t="str">
        <f>+VLOOKUP($C3666,Sheet3!$B:$I,8,0)</f>
        <v>PREMIUM</v>
      </c>
      <c r="K3666" s="6" t="str">
        <f t="shared" si="173"/>
        <v>6.50-10LUG NUMAPRIME 5 P13X TOTALSOURCE PREMIUM</v>
      </c>
      <c r="L3666" s="6" t="str">
        <f t="shared" si="172"/>
        <v>b</v>
      </c>
      <c r="M3666" s="6"/>
    </row>
    <row r="3667" spans="1:13" hidden="1">
      <c r="A3667" s="6" t="s">
        <v>11785</v>
      </c>
      <c r="B3667" s="6" t="str">
        <f t="shared" si="171"/>
        <v>l220103942</v>
      </c>
      <c r="C3667" s="6" t="s">
        <v>7864</v>
      </c>
      <c r="D3667" s="6" t="str">
        <f>+VLOOKUP($C3667,Sheet3!$B:$I,2,0)</f>
        <v>6.00-9</v>
      </c>
      <c r="E3667" s="6" t="str">
        <f>+VLOOKUP($C3667,Sheet3!$B:$I,3,0)</f>
        <v>LUG</v>
      </c>
      <c r="F3667" s="6" t="str">
        <f>+VLOOKUP($C3667,Sheet3!$B:$I,4,0)</f>
        <v>NUMAPRIME</v>
      </c>
      <c r="G3667" s="6">
        <f>+VLOOKUP($C3667,Sheet3!$B:$I,5,0)</f>
        <v>4</v>
      </c>
      <c r="H3667" s="6" t="str">
        <f>+VLOOKUP($C3667,Sheet3!$B:$I,6,0)</f>
        <v>P13X</v>
      </c>
      <c r="I3667" s="6" t="str">
        <f>+VLOOKUP($C3667,Sheet3!$B:$I,7,0)</f>
        <v>TOTALSOURCE</v>
      </c>
      <c r="J3667" s="6" t="str">
        <f>+VLOOKUP($C3667,Sheet3!$B:$I,8,0)</f>
        <v>PREMIUM</v>
      </c>
      <c r="K3667" s="6" t="str">
        <f t="shared" si="173"/>
        <v>6.00-9LUG NUMAPRIME 4 P13X TOTALSOURCE PREMIUM</v>
      </c>
      <c r="L3667" s="6" t="str">
        <f t="shared" si="172"/>
        <v>b</v>
      </c>
      <c r="M3667" s="6"/>
    </row>
    <row r="3668" spans="1:13" hidden="1">
      <c r="A3668" s="6" t="s">
        <v>11786</v>
      </c>
      <c r="B3668" s="6" t="str">
        <f t="shared" si="171"/>
        <v>l211213131</v>
      </c>
      <c r="C3668" s="6" t="s">
        <v>8293</v>
      </c>
      <c r="D3668" s="6" t="str">
        <f>+VLOOKUP($C3668,Sheet3!$B:$I,2,0)</f>
        <v>6.00-9</v>
      </c>
      <c r="E3668" s="6" t="str">
        <f>+VLOOKUP($C3668,Sheet3!$B:$I,3,0)</f>
        <v>LUG</v>
      </c>
      <c r="F3668" s="6" t="str">
        <f>+VLOOKUP($C3668,Sheet3!$B:$I,4,0)</f>
        <v>DTT</v>
      </c>
      <c r="G3668" s="6">
        <f>+VLOOKUP($C3668,Sheet3!$B:$I,5,0)</f>
        <v>4</v>
      </c>
      <c r="H3668" s="6" t="str">
        <f>+VLOOKUP($C3668,Sheet3!$B:$I,6,0)</f>
        <v>P13X</v>
      </c>
      <c r="I3668" s="6" t="str">
        <f>+VLOOKUP($C3668,Sheet3!$B:$I,7,0)</f>
        <v>NITRO</v>
      </c>
      <c r="J3668" s="6" t="str">
        <f>+VLOOKUP($C3668,Sheet3!$B:$I,8,0)</f>
        <v>PROTIRE</v>
      </c>
      <c r="K3668" s="6" t="str">
        <f t="shared" si="173"/>
        <v>6.00-9LUG DTT 4 P13X NITRO PROTIRE</v>
      </c>
      <c r="L3668" s="6" t="str">
        <f t="shared" si="172"/>
        <v>b</v>
      </c>
      <c r="M3668" s="6"/>
    </row>
    <row r="3669" spans="1:13" hidden="1">
      <c r="A3669" s="6" t="s">
        <v>11787</v>
      </c>
      <c r="B3669" s="6" t="str">
        <f t="shared" si="171"/>
        <v>l211104334</v>
      </c>
      <c r="C3669" s="6" t="s">
        <v>9457</v>
      </c>
      <c r="D3669" s="6" t="str">
        <f>+VLOOKUP($C3669,Sheet3!$B:$I,2,0)</f>
        <v>15X41/2-8</v>
      </c>
      <c r="E3669" s="6" t="str">
        <f>+VLOOKUP($C3669,Sheet3!$B:$I,3,0)</f>
        <v>LUG</v>
      </c>
      <c r="F3669" s="6" t="str">
        <f>+VLOOKUP($C3669,Sheet3!$B:$I,4,0)</f>
        <v>NUMA</v>
      </c>
      <c r="G3669" s="6">
        <f>+VLOOKUP($C3669,Sheet3!$B:$I,5,0)</f>
        <v>3</v>
      </c>
      <c r="H3669" s="6" t="str">
        <f>+VLOOKUP($C3669,Sheet3!$B:$I,6,0)</f>
        <v>M12X</v>
      </c>
      <c r="I3669" s="6" t="str">
        <f>+VLOOKUP($C3669,Sheet3!$B:$I,7,0)</f>
        <v>NUMA</v>
      </c>
      <c r="J3669" s="6" t="str">
        <f>+VLOOKUP($C3669,Sheet3!$B:$I,8,0)</f>
        <v>FORTE</v>
      </c>
      <c r="K3669" s="6" t="str">
        <f t="shared" si="173"/>
        <v>15X41/2-8LUG NUMA 3 M12X NUMA FORTE</v>
      </c>
      <c r="L3669" s="6" t="str">
        <f t="shared" si="172"/>
        <v>b</v>
      </c>
      <c r="M3669" s="6"/>
    </row>
    <row r="3670" spans="1:13" hidden="1">
      <c r="A3670" s="6" t="s">
        <v>11788</v>
      </c>
      <c r="B3670" s="6" t="str">
        <f t="shared" si="171"/>
        <v>l220102681</v>
      </c>
      <c r="C3670" s="6" t="s">
        <v>9379</v>
      </c>
      <c r="D3670" s="6" t="str">
        <f>+VLOOKUP($C3670,Sheet3!$B:$I,2,0)</f>
        <v>15X41/2-8</v>
      </c>
      <c r="E3670" s="6" t="str">
        <f>+VLOOKUP($C3670,Sheet3!$B:$I,3,0)</f>
        <v>LUG</v>
      </c>
      <c r="F3670" s="6" t="str">
        <f>+VLOOKUP($C3670,Sheet3!$B:$I,4,0)</f>
        <v>NUMAPRIME</v>
      </c>
      <c r="G3670" s="6">
        <f>+VLOOKUP($C3670,Sheet3!$B:$I,5,0)</f>
        <v>3</v>
      </c>
      <c r="H3670" s="6" t="str">
        <f>+VLOOKUP($C3670,Sheet3!$B:$I,6,0)</f>
        <v>P7N34</v>
      </c>
      <c r="I3670" s="6" t="str">
        <f>+VLOOKUP($C3670,Sheet3!$B:$I,7,0)</f>
        <v>NUMAPRIME</v>
      </c>
      <c r="J3670" s="6" t="str">
        <f>+VLOOKUP($C3670,Sheet3!$B:$I,8,0)</f>
        <v>ULTRA</v>
      </c>
      <c r="K3670" s="6" t="str">
        <f t="shared" si="173"/>
        <v>15X41/2-8LUG NUMAPRIME 3 P7N34 NUMAPRIME ULTRA</v>
      </c>
      <c r="L3670" s="6" t="str">
        <f t="shared" si="172"/>
        <v>b</v>
      </c>
      <c r="M3670" s="6"/>
    </row>
    <row r="3671" spans="1:13" hidden="1">
      <c r="A3671" s="6" t="s">
        <v>11789</v>
      </c>
      <c r="B3671" s="6" t="str">
        <f t="shared" si="171"/>
        <v>l211110014</v>
      </c>
      <c r="C3671" s="6" t="s">
        <v>11749</v>
      </c>
      <c r="D3671" s="6" t="str">
        <f>+VLOOKUP($C3671,Sheet3!$B:$I,2,0)</f>
        <v>4.00-8</v>
      </c>
      <c r="E3671" s="6" t="str">
        <f>+VLOOKUP($C3671,Sheet3!$B:$I,3,0)</f>
        <v>RIB</v>
      </c>
      <c r="F3671" s="6" t="str">
        <f>+VLOOKUP($C3671,Sheet3!$B:$I,4,0)</f>
        <v>NUMA</v>
      </c>
      <c r="G3671" s="6">
        <f>+VLOOKUP($C3671,Sheet3!$B:$I,5,0)</f>
        <v>3.75</v>
      </c>
      <c r="H3671" s="6" t="str">
        <f>+VLOOKUP($C3671,Sheet3!$B:$I,6,0)</f>
        <v>E4N2X</v>
      </c>
      <c r="I3671" s="6" t="str">
        <f>+VLOOKUP($C3671,Sheet3!$B:$I,7,0)</f>
        <v>SUNBEAR</v>
      </c>
      <c r="J3671" s="6" t="str">
        <f>+VLOOKUP($C3671,Sheet3!$B:$I,8,0)</f>
        <v>WIDEWALL</v>
      </c>
      <c r="K3671" s="6" t="str">
        <f t="shared" si="173"/>
        <v>4.00-8RIB NUMA 3.75 E4N2X SUNBEAR WIDEWALL</v>
      </c>
      <c r="L3671" s="6" t="str">
        <f t="shared" si="172"/>
        <v>b</v>
      </c>
      <c r="M3671" s="6"/>
    </row>
    <row r="3672" spans="1:13" hidden="1">
      <c r="A3672" s="6" t="s">
        <v>11790</v>
      </c>
      <c r="B3672" s="6" t="str">
        <f t="shared" si="171"/>
        <v>l211109887</v>
      </c>
      <c r="C3672" s="6" t="s">
        <v>11749</v>
      </c>
      <c r="D3672" s="6" t="str">
        <f>+VLOOKUP($C3672,Sheet3!$B:$I,2,0)</f>
        <v>4.00-8</v>
      </c>
      <c r="E3672" s="6" t="str">
        <f>+VLOOKUP($C3672,Sheet3!$B:$I,3,0)</f>
        <v>RIB</v>
      </c>
      <c r="F3672" s="6" t="str">
        <f>+VLOOKUP($C3672,Sheet3!$B:$I,4,0)</f>
        <v>NUMA</v>
      </c>
      <c r="G3672" s="6">
        <f>+VLOOKUP($C3672,Sheet3!$B:$I,5,0)</f>
        <v>3.75</v>
      </c>
      <c r="H3672" s="6" t="str">
        <f>+VLOOKUP($C3672,Sheet3!$B:$I,6,0)</f>
        <v>E4N2X</v>
      </c>
      <c r="I3672" s="6" t="str">
        <f>+VLOOKUP($C3672,Sheet3!$B:$I,7,0)</f>
        <v>SUNBEAR</v>
      </c>
      <c r="J3672" s="6" t="str">
        <f>+VLOOKUP($C3672,Sheet3!$B:$I,8,0)</f>
        <v>WIDEWALL</v>
      </c>
      <c r="K3672" s="6" t="str">
        <f t="shared" si="173"/>
        <v>4.00-8RIB NUMA 3.75 E4N2X SUNBEAR WIDEWALL</v>
      </c>
      <c r="L3672" s="6" t="str">
        <f t="shared" si="172"/>
        <v>b</v>
      </c>
      <c r="M3672" s="6"/>
    </row>
    <row r="3673" spans="1:13" hidden="1">
      <c r="A3673" s="6" t="s">
        <v>11791</v>
      </c>
      <c r="B3673" s="6" t="str">
        <f t="shared" si="171"/>
        <v>l211107284</v>
      </c>
      <c r="C3673" s="6" t="s">
        <v>11792</v>
      </c>
      <c r="D3673" s="6" t="str">
        <f>+VLOOKUP($C3673,Sheet3!$B:$I,2,0)</f>
        <v>16X6X101/2</v>
      </c>
      <c r="E3673" s="6" t="str">
        <f>+VLOOKUP($C3673,Sheet3!$B:$I,3,0)</f>
        <v>SM</v>
      </c>
      <c r="F3673" s="6" t="str">
        <f>+VLOOKUP($C3673,Sheet3!$B:$I,4,0)</f>
        <v>NUMA</v>
      </c>
      <c r="G3673" s="6">
        <f>+VLOOKUP($C3673,Sheet3!$B:$I,5,0)</f>
        <v>0</v>
      </c>
      <c r="H3673" s="6" t="str">
        <f>+VLOOKUP($C3673,Sheet3!$B:$I,6,0)</f>
        <v>P5</v>
      </c>
      <c r="I3673" s="6" t="str">
        <f>+VLOOKUP($C3673,Sheet3!$B:$I,7,0)</f>
        <v>TANTOR</v>
      </c>
      <c r="J3673" s="6" t="str">
        <f>+VLOOKUP($C3673,Sheet3!$B:$I,8,0)</f>
        <v>P</v>
      </c>
      <c r="K3673" s="6" t="str">
        <f t="shared" si="173"/>
        <v>16X6X101/2SM NUMA 0 P5 TANTOR P</v>
      </c>
      <c r="L3673" s="6" t="str">
        <f t="shared" si="172"/>
        <v>b</v>
      </c>
      <c r="M3673" s="6"/>
    </row>
    <row r="3674" spans="1:13" hidden="1">
      <c r="A3674" s="6" t="s">
        <v>11793</v>
      </c>
      <c r="B3674" s="6" t="str">
        <f t="shared" si="171"/>
        <v>l211105899</v>
      </c>
      <c r="C3674" s="6" t="s">
        <v>11794</v>
      </c>
      <c r="D3674" s="6" t="str">
        <f>+VLOOKUP($C3674,Sheet3!$B:$I,2,0)</f>
        <v>161/4X5X111/4</v>
      </c>
      <c r="E3674" s="6" t="str">
        <f>+VLOOKUP($C3674,Sheet3!$B:$I,3,0)</f>
        <v>SM</v>
      </c>
      <c r="F3674" s="6" t="str">
        <f>+VLOOKUP($C3674,Sheet3!$B:$I,4,0)</f>
        <v>NUMA</v>
      </c>
      <c r="G3674" s="6">
        <f>+VLOOKUP($C3674,Sheet3!$B:$I,5,0)</f>
        <v>0</v>
      </c>
      <c r="H3674" s="6" t="str">
        <f>+VLOOKUP($C3674,Sheet3!$B:$I,6,0)</f>
        <v>P5</v>
      </c>
      <c r="I3674" s="6" t="str">
        <f>+VLOOKUP($C3674,Sheet3!$B:$I,7,0)</f>
        <v>TANTOR</v>
      </c>
      <c r="J3674" s="6" t="str">
        <f>+VLOOKUP($C3674,Sheet3!$B:$I,8,0)</f>
        <v>P</v>
      </c>
      <c r="K3674" s="6" t="str">
        <f t="shared" si="173"/>
        <v>161/4X5X111/4SM NUMA 0 P5 TANTOR P</v>
      </c>
      <c r="L3674" s="6" t="str">
        <f t="shared" si="172"/>
        <v>b</v>
      </c>
      <c r="M3674" s="6"/>
    </row>
    <row r="3675" spans="1:13" hidden="1">
      <c r="A3675" s="6" t="s">
        <v>11795</v>
      </c>
      <c r="B3675" s="6" t="str">
        <f t="shared" si="171"/>
        <v>l220103017</v>
      </c>
      <c r="C3675" s="6" t="s">
        <v>9379</v>
      </c>
      <c r="D3675" s="6" t="str">
        <f>+VLOOKUP($C3675,Sheet3!$B:$I,2,0)</f>
        <v>15X41/2-8</v>
      </c>
      <c r="E3675" s="6" t="str">
        <f>+VLOOKUP($C3675,Sheet3!$B:$I,3,0)</f>
        <v>LUG</v>
      </c>
      <c r="F3675" s="6" t="str">
        <f>+VLOOKUP($C3675,Sheet3!$B:$I,4,0)</f>
        <v>NUMAPRIME</v>
      </c>
      <c r="G3675" s="6">
        <f>+VLOOKUP($C3675,Sheet3!$B:$I,5,0)</f>
        <v>3</v>
      </c>
      <c r="H3675" s="6" t="str">
        <f>+VLOOKUP($C3675,Sheet3!$B:$I,6,0)</f>
        <v>P7N34</v>
      </c>
      <c r="I3675" s="6" t="str">
        <f>+VLOOKUP($C3675,Sheet3!$B:$I,7,0)</f>
        <v>NUMAPRIME</v>
      </c>
      <c r="J3675" s="6" t="str">
        <f>+VLOOKUP($C3675,Sheet3!$B:$I,8,0)</f>
        <v>ULTRA</v>
      </c>
      <c r="K3675" s="6" t="str">
        <f t="shared" si="173"/>
        <v>15X41/2-8LUG NUMAPRIME 3 P7N34 NUMAPRIME ULTRA</v>
      </c>
      <c r="L3675" s="6" t="str">
        <f t="shared" si="172"/>
        <v>b</v>
      </c>
      <c r="M3675" s="6"/>
    </row>
    <row r="3676" spans="1:13" hidden="1">
      <c r="A3676" s="6" t="s">
        <v>11796</v>
      </c>
      <c r="B3676" s="6" t="str">
        <f t="shared" si="171"/>
        <v>l211107723</v>
      </c>
      <c r="C3676" s="6" t="s">
        <v>11797</v>
      </c>
      <c r="D3676" s="6" t="str">
        <f>+VLOOKUP($C3676,Sheet3!$B:$I,2,0)</f>
        <v>15X41/2-8</v>
      </c>
      <c r="E3676" s="6" t="str">
        <f>+VLOOKUP($C3676,Sheet3!$B:$I,3,0)</f>
        <v>LUG</v>
      </c>
      <c r="F3676" s="6" t="str">
        <f>+VLOOKUP($C3676,Sheet3!$B:$I,4,0)</f>
        <v>NUMA</v>
      </c>
      <c r="G3676" s="6">
        <f>+VLOOKUP($C3676,Sheet3!$B:$I,5,0)</f>
        <v>3</v>
      </c>
      <c r="H3676" s="6" t="str">
        <f>+VLOOKUP($C3676,Sheet3!$B:$I,6,0)</f>
        <v>M2N24</v>
      </c>
      <c r="I3676" s="6" t="str">
        <f>+VLOOKUP($C3676,Sheet3!$B:$I,7,0)</f>
        <v>PRESTIGE</v>
      </c>
      <c r="J3676" s="6" t="str">
        <f>+VLOOKUP($C3676,Sheet3!$B:$I,8,0)</f>
        <v>SOLID03A</v>
      </c>
      <c r="K3676" s="6" t="str">
        <f t="shared" si="173"/>
        <v>15X41/2-8LUG NUMA 3 M2N24 PRESTIGE SOLID03A</v>
      </c>
      <c r="L3676" s="6" t="str">
        <f t="shared" si="172"/>
        <v>b</v>
      </c>
      <c r="M3676" s="6"/>
    </row>
    <row r="3677" spans="1:13" hidden="1">
      <c r="A3677" s="6" t="s">
        <v>11798</v>
      </c>
      <c r="B3677" s="6" t="str">
        <f t="shared" si="171"/>
        <v>l211109946</v>
      </c>
      <c r="C3677" s="6" t="s">
        <v>11749</v>
      </c>
      <c r="D3677" s="6" t="str">
        <f>+VLOOKUP($C3677,Sheet3!$B:$I,2,0)</f>
        <v>4.00-8</v>
      </c>
      <c r="E3677" s="6" t="str">
        <f>+VLOOKUP($C3677,Sheet3!$B:$I,3,0)</f>
        <v>RIB</v>
      </c>
      <c r="F3677" s="6" t="str">
        <f>+VLOOKUP($C3677,Sheet3!$B:$I,4,0)</f>
        <v>NUMA</v>
      </c>
      <c r="G3677" s="6">
        <f>+VLOOKUP($C3677,Sheet3!$B:$I,5,0)</f>
        <v>3.75</v>
      </c>
      <c r="H3677" s="6" t="str">
        <f>+VLOOKUP($C3677,Sheet3!$B:$I,6,0)</f>
        <v>E4N2X</v>
      </c>
      <c r="I3677" s="6" t="str">
        <f>+VLOOKUP($C3677,Sheet3!$B:$I,7,0)</f>
        <v>SUNBEAR</v>
      </c>
      <c r="J3677" s="6" t="str">
        <f>+VLOOKUP($C3677,Sheet3!$B:$I,8,0)</f>
        <v>WIDEWALL</v>
      </c>
      <c r="K3677" s="6" t="str">
        <f t="shared" si="173"/>
        <v>4.00-8RIB NUMA 3.75 E4N2X SUNBEAR WIDEWALL</v>
      </c>
      <c r="L3677" s="6" t="str">
        <f t="shared" si="172"/>
        <v>b</v>
      </c>
      <c r="M3677" s="6"/>
    </row>
    <row r="3678" spans="1:13" hidden="1">
      <c r="A3678" s="6" t="s">
        <v>11799</v>
      </c>
      <c r="B3678" s="6" t="str">
        <f t="shared" si="171"/>
        <v>l211106303</v>
      </c>
      <c r="C3678" s="6" t="s">
        <v>11800</v>
      </c>
      <c r="D3678" s="6" t="str">
        <f>+VLOOKUP($C3678,Sheet3!$B:$I,2,0)</f>
        <v>140/55-9</v>
      </c>
      <c r="E3678" s="6" t="str">
        <f>+VLOOKUP($C3678,Sheet3!$B:$I,3,0)</f>
        <v>LUG</v>
      </c>
      <c r="F3678" s="6" t="str">
        <f>+VLOOKUP($C3678,Sheet3!$B:$I,4,0)</f>
        <v>NUMA</v>
      </c>
      <c r="G3678" s="6">
        <f>+VLOOKUP($C3678,Sheet3!$B:$I,5,0)</f>
        <v>4</v>
      </c>
      <c r="H3678" s="6" t="str">
        <f>+VLOOKUP($C3678,Sheet3!$B:$I,6,0)</f>
        <v>M2N24</v>
      </c>
      <c r="I3678" s="6" t="str">
        <f>+VLOOKUP($C3678,Sheet3!$B:$I,7,0)</f>
        <v>NUMA</v>
      </c>
      <c r="J3678" s="6" t="str">
        <f>+VLOOKUP($C3678,Sheet3!$B:$I,8,0)</f>
        <v>FORTE</v>
      </c>
      <c r="K3678" s="6" t="str">
        <f t="shared" si="173"/>
        <v>140/55-9LUG NUMA 4 M2N24 NUMA FORTE</v>
      </c>
      <c r="L3678" s="6" t="str">
        <f t="shared" si="172"/>
        <v>b</v>
      </c>
      <c r="M3678" s="6"/>
    </row>
    <row r="3679" spans="1:13" hidden="1">
      <c r="A3679" s="6" t="s">
        <v>11801</v>
      </c>
      <c r="B3679" s="6" t="str">
        <f t="shared" si="171"/>
        <v>l211104397</v>
      </c>
      <c r="C3679" s="6" t="s">
        <v>9457</v>
      </c>
      <c r="D3679" s="6" t="str">
        <f>+VLOOKUP($C3679,Sheet3!$B:$I,2,0)</f>
        <v>15X41/2-8</v>
      </c>
      <c r="E3679" s="6" t="str">
        <f>+VLOOKUP($C3679,Sheet3!$B:$I,3,0)</f>
        <v>LUG</v>
      </c>
      <c r="F3679" s="6" t="str">
        <f>+VLOOKUP($C3679,Sheet3!$B:$I,4,0)</f>
        <v>NUMA</v>
      </c>
      <c r="G3679" s="6">
        <f>+VLOOKUP($C3679,Sheet3!$B:$I,5,0)</f>
        <v>3</v>
      </c>
      <c r="H3679" s="6" t="str">
        <f>+VLOOKUP($C3679,Sheet3!$B:$I,6,0)</f>
        <v>M12X</v>
      </c>
      <c r="I3679" s="6" t="str">
        <f>+VLOOKUP($C3679,Sheet3!$B:$I,7,0)</f>
        <v>NUMA</v>
      </c>
      <c r="J3679" s="6" t="str">
        <f>+VLOOKUP($C3679,Sheet3!$B:$I,8,0)</f>
        <v>FORTE</v>
      </c>
      <c r="K3679" s="6" t="str">
        <f t="shared" si="173"/>
        <v>15X41/2-8LUG NUMA 3 M12X NUMA FORTE</v>
      </c>
      <c r="L3679" s="6" t="str">
        <f t="shared" si="172"/>
        <v>b</v>
      </c>
      <c r="M3679" s="6"/>
    </row>
    <row r="3680" spans="1:13">
      <c r="A3680" s="6" t="s">
        <v>11802</v>
      </c>
      <c r="B3680" s="6" t="str">
        <f t="shared" si="171"/>
        <v>l220103922</v>
      </c>
      <c r="C3680" s="6" t="s">
        <v>7875</v>
      </c>
      <c r="D3680" s="6" t="str">
        <f>+VLOOKUP($C3680,Sheet3!$B:$I,2,0)</f>
        <v>18X7-8</v>
      </c>
      <c r="E3680" s="6" t="str">
        <f>+VLOOKUP($C3680,Sheet3!$B:$I,3,0)</f>
        <v>LUG</v>
      </c>
      <c r="F3680" s="6" t="str">
        <f>+VLOOKUP($C3680,Sheet3!$B:$I,4,0)</f>
        <v>NUMA</v>
      </c>
      <c r="G3680" s="6">
        <f>+VLOOKUP($C3680,Sheet3!$B:$I,5,0)</f>
        <v>4.33</v>
      </c>
      <c r="H3680" s="6" t="str">
        <f>+VLOOKUP($C3680,Sheet3!$B:$I,6,0)</f>
        <v>M124</v>
      </c>
      <c r="I3680" s="6" t="str">
        <f>+VLOOKUP($C3680,Sheet3!$B:$I,7,0)</f>
        <v>NUMA</v>
      </c>
      <c r="J3680" s="6" t="str">
        <f>+VLOOKUP($C3680,Sheet3!$B:$I,8,0)</f>
        <v>FORTE</v>
      </c>
      <c r="K3680" s="6" t="str">
        <f t="shared" si="173"/>
        <v>18X7-8LUG NUMA 4.33 M124 NUMA FORTE</v>
      </c>
      <c r="L3680" s="6" t="str">
        <f t="shared" si="172"/>
        <v>A</v>
      </c>
      <c r="M3680" s="6" t="s">
        <v>6985</v>
      </c>
    </row>
    <row r="3681" spans="1:13" hidden="1">
      <c r="A3681" s="6" t="s">
        <v>11803</v>
      </c>
      <c r="B3681" s="6" t="str">
        <f t="shared" si="171"/>
        <v>l220101784</v>
      </c>
      <c r="C3681" s="6" t="s">
        <v>8293</v>
      </c>
      <c r="D3681" s="6" t="str">
        <f>+VLOOKUP($C3681,Sheet3!$B:$I,2,0)</f>
        <v>6.00-9</v>
      </c>
      <c r="E3681" s="6" t="str">
        <f>+VLOOKUP($C3681,Sheet3!$B:$I,3,0)</f>
        <v>LUG</v>
      </c>
      <c r="F3681" s="6" t="str">
        <f>+VLOOKUP($C3681,Sheet3!$B:$I,4,0)</f>
        <v>DTT</v>
      </c>
      <c r="G3681" s="6">
        <f>+VLOOKUP($C3681,Sheet3!$B:$I,5,0)</f>
        <v>4</v>
      </c>
      <c r="H3681" s="6" t="str">
        <f>+VLOOKUP($C3681,Sheet3!$B:$I,6,0)</f>
        <v>P13X</v>
      </c>
      <c r="I3681" s="6" t="str">
        <f>+VLOOKUP($C3681,Sheet3!$B:$I,7,0)</f>
        <v>NITRO</v>
      </c>
      <c r="J3681" s="6" t="str">
        <f>+VLOOKUP($C3681,Sheet3!$B:$I,8,0)</f>
        <v>PROTIRE</v>
      </c>
      <c r="K3681" s="6" t="str">
        <f t="shared" si="173"/>
        <v>6.00-9LUG DTT 4 P13X NITRO PROTIRE</v>
      </c>
      <c r="L3681" s="6" t="str">
        <f t="shared" si="172"/>
        <v>b</v>
      </c>
      <c r="M3681" s="6"/>
    </row>
    <row r="3682" spans="1:13" hidden="1">
      <c r="A3682" s="6" t="s">
        <v>11804</v>
      </c>
      <c r="B3682" s="6" t="str">
        <f t="shared" si="171"/>
        <v>l211213623</v>
      </c>
      <c r="C3682" s="6" t="s">
        <v>8293</v>
      </c>
      <c r="D3682" s="6" t="str">
        <f>+VLOOKUP($C3682,Sheet3!$B:$I,2,0)</f>
        <v>6.00-9</v>
      </c>
      <c r="E3682" s="6" t="str">
        <f>+VLOOKUP($C3682,Sheet3!$B:$I,3,0)</f>
        <v>LUG</v>
      </c>
      <c r="F3682" s="6" t="str">
        <f>+VLOOKUP($C3682,Sheet3!$B:$I,4,0)</f>
        <v>DTT</v>
      </c>
      <c r="G3682" s="6">
        <f>+VLOOKUP($C3682,Sheet3!$B:$I,5,0)</f>
        <v>4</v>
      </c>
      <c r="H3682" s="6" t="str">
        <f>+VLOOKUP($C3682,Sheet3!$B:$I,6,0)</f>
        <v>P13X</v>
      </c>
      <c r="I3682" s="6" t="str">
        <f>+VLOOKUP($C3682,Sheet3!$B:$I,7,0)</f>
        <v>NITRO</v>
      </c>
      <c r="J3682" s="6" t="str">
        <f>+VLOOKUP($C3682,Sheet3!$B:$I,8,0)</f>
        <v>PROTIRE</v>
      </c>
      <c r="K3682" s="6" t="str">
        <f t="shared" si="173"/>
        <v>6.00-9LUG DTT 4 P13X NITRO PROTIRE</v>
      </c>
      <c r="L3682" s="6" t="str">
        <f t="shared" si="172"/>
        <v>b</v>
      </c>
      <c r="M3682" s="6"/>
    </row>
    <row r="3683" spans="1:13" hidden="1">
      <c r="A3683" s="6" t="s">
        <v>11805</v>
      </c>
      <c r="B3683" s="6" t="str">
        <f t="shared" si="171"/>
        <v>l211101113</v>
      </c>
      <c r="C3683" s="6" t="s">
        <v>8293</v>
      </c>
      <c r="D3683" s="6" t="str">
        <f>+VLOOKUP($C3683,Sheet3!$B:$I,2,0)</f>
        <v>6.00-9</v>
      </c>
      <c r="E3683" s="6" t="str">
        <f>+VLOOKUP($C3683,Sheet3!$B:$I,3,0)</f>
        <v>LUG</v>
      </c>
      <c r="F3683" s="6" t="str">
        <f>+VLOOKUP($C3683,Sheet3!$B:$I,4,0)</f>
        <v>DTT</v>
      </c>
      <c r="G3683" s="6">
        <f>+VLOOKUP($C3683,Sheet3!$B:$I,5,0)</f>
        <v>4</v>
      </c>
      <c r="H3683" s="6" t="str">
        <f>+VLOOKUP($C3683,Sheet3!$B:$I,6,0)</f>
        <v>P13X</v>
      </c>
      <c r="I3683" s="6" t="str">
        <f>+VLOOKUP($C3683,Sheet3!$B:$I,7,0)</f>
        <v>NITRO</v>
      </c>
      <c r="J3683" s="6" t="str">
        <f>+VLOOKUP($C3683,Sheet3!$B:$I,8,0)</f>
        <v>PROTIRE</v>
      </c>
      <c r="K3683" s="6" t="str">
        <f t="shared" si="173"/>
        <v>6.00-9LUG DTT 4 P13X NITRO PROTIRE</v>
      </c>
      <c r="L3683" s="6" t="str">
        <f t="shared" si="172"/>
        <v>b</v>
      </c>
      <c r="M3683" s="6"/>
    </row>
    <row r="3684" spans="1:13" hidden="1">
      <c r="A3684" s="6" t="s">
        <v>11806</v>
      </c>
      <c r="B3684" s="6" t="str">
        <f t="shared" si="171"/>
        <v>l211105906</v>
      </c>
      <c r="C3684" s="6" t="s">
        <v>11807</v>
      </c>
      <c r="D3684" s="6" t="str">
        <f>+VLOOKUP($C3684,Sheet3!$B:$I,2,0)</f>
        <v>6.00-9</v>
      </c>
      <c r="E3684" s="6" t="str">
        <f>+VLOOKUP($C3684,Sheet3!$B:$I,3,0)</f>
        <v>LUG</v>
      </c>
      <c r="F3684" s="6" t="str">
        <f>+VLOOKUP($C3684,Sheet3!$B:$I,4,0)</f>
        <v>DTT</v>
      </c>
      <c r="G3684" s="6">
        <f>+VLOOKUP($C3684,Sheet3!$B:$I,5,0)</f>
        <v>4</v>
      </c>
      <c r="H3684" s="6" t="str">
        <f>+VLOOKUP($C3684,Sheet3!$B:$I,6,0)</f>
        <v>M12X</v>
      </c>
      <c r="I3684" s="6" t="str">
        <f>+VLOOKUP($C3684,Sheet3!$B:$I,7,0)</f>
        <v>NITRO</v>
      </c>
      <c r="J3684" s="6" t="str">
        <f>+VLOOKUP($C3684,Sheet3!$B:$I,8,0)</f>
        <v>NUMA</v>
      </c>
      <c r="K3684" s="6" t="str">
        <f t="shared" si="173"/>
        <v>6.00-9LUG DTT 4 M12X NITRO NUMA</v>
      </c>
      <c r="L3684" s="6" t="str">
        <f t="shared" si="172"/>
        <v>b</v>
      </c>
      <c r="M3684" s="6"/>
    </row>
    <row r="3685" spans="1:13" hidden="1">
      <c r="A3685" s="6" t="s">
        <v>11808</v>
      </c>
      <c r="B3685" s="6" t="str">
        <f t="shared" si="171"/>
        <v>l211103133</v>
      </c>
      <c r="C3685" s="6" t="s">
        <v>7651</v>
      </c>
      <c r="D3685" s="6" t="str">
        <f>+VLOOKUP($C3685,Sheet3!$B:$I,2,0)</f>
        <v>6.00-9</v>
      </c>
      <c r="E3685" s="6" t="str">
        <f>+VLOOKUP($C3685,Sheet3!$B:$I,3,0)</f>
        <v>LUG</v>
      </c>
      <c r="F3685" s="6" t="str">
        <f>+VLOOKUP($C3685,Sheet3!$B:$I,4,0)</f>
        <v>NUMAPRIME</v>
      </c>
      <c r="G3685" s="6">
        <f>+VLOOKUP($C3685,Sheet3!$B:$I,5,0)</f>
        <v>4</v>
      </c>
      <c r="H3685" s="6" t="str">
        <f>+VLOOKUP($C3685,Sheet3!$B:$I,6,0)</f>
        <v>P13X</v>
      </c>
      <c r="I3685" s="6" t="str">
        <f>+VLOOKUP($C3685,Sheet3!$B:$I,7,0)</f>
        <v>NUMAPRIME</v>
      </c>
      <c r="J3685" s="6" t="str">
        <f>+VLOOKUP($C3685,Sheet3!$B:$I,8,0)</f>
        <v>PREMIUM</v>
      </c>
      <c r="K3685" s="6" t="str">
        <f t="shared" si="173"/>
        <v>6.00-9LUG NUMAPRIME 4 P13X NUMAPRIME PREMIUM</v>
      </c>
      <c r="L3685" s="6" t="str">
        <f t="shared" si="172"/>
        <v>b</v>
      </c>
      <c r="M3685" s="6"/>
    </row>
    <row r="3686" spans="1:13" hidden="1">
      <c r="A3686" s="6" t="s">
        <v>11809</v>
      </c>
      <c r="B3686" s="6" t="str">
        <f t="shared" si="171"/>
        <v>l211201271</v>
      </c>
      <c r="C3686" s="6" t="s">
        <v>11810</v>
      </c>
      <c r="D3686" s="6" t="str">
        <f>+VLOOKUP($C3686,Sheet3!$B:$I,2,0)</f>
        <v>15X5(2HOLE)</v>
      </c>
      <c r="E3686" s="6" t="str">
        <f>+VLOOKUP($C3686,Sheet3!$B:$I,3,0)</f>
        <v>S</v>
      </c>
      <c r="F3686" s="6" t="str">
        <f>+VLOOKUP($C3686,Sheet3!$B:$I,4,0)</f>
        <v>APW</v>
      </c>
      <c r="G3686" s="6">
        <f>+VLOOKUP($C3686,Sheet3!$B:$I,5,0)</f>
        <v>0</v>
      </c>
      <c r="H3686" s="6" t="str">
        <f>+VLOOKUP($C3686,Sheet3!$B:$I,6,0)</f>
        <v>GREY</v>
      </c>
      <c r="I3686" s="6" t="str">
        <f>+VLOOKUP($C3686,Sheet3!$B:$I,7,0)</f>
        <v>CARLISLE</v>
      </c>
      <c r="J3686" s="6" t="str">
        <f>+VLOOKUP($C3686,Sheet3!$B:$I,8,0)</f>
        <v>GROUNDFORCE500</v>
      </c>
      <c r="K3686" s="6" t="str">
        <f t="shared" si="173"/>
        <v>15X5(2HOLE)S APW 0 GREY CARLISLE GROUNDFORCE500</v>
      </c>
      <c r="L3686" s="6" t="str">
        <f t="shared" si="172"/>
        <v>b</v>
      </c>
      <c r="M3686" s="6"/>
    </row>
    <row r="3687" spans="1:13" hidden="1">
      <c r="A3687" s="6" t="s">
        <v>11811</v>
      </c>
      <c r="B3687" s="6" t="str">
        <f t="shared" si="171"/>
        <v>l211108007</v>
      </c>
      <c r="C3687" s="6" t="s">
        <v>7455</v>
      </c>
      <c r="D3687" s="6" t="str">
        <f>+VLOOKUP($C3687,Sheet3!$B:$I,2,0)</f>
        <v>200/50-10</v>
      </c>
      <c r="E3687" s="6" t="str">
        <f>+VLOOKUP($C3687,Sheet3!$B:$I,3,0)</f>
        <v>LUG</v>
      </c>
      <c r="F3687" s="6" t="str">
        <f>+VLOOKUP($C3687,Sheet3!$B:$I,4,0)</f>
        <v>NUMAPRIME</v>
      </c>
      <c r="G3687" s="6">
        <f>+VLOOKUP($C3687,Sheet3!$B:$I,5,0)</f>
        <v>6.5</v>
      </c>
      <c r="H3687" s="6" t="str">
        <f>+VLOOKUP($C3687,Sheet3!$B:$I,6,0)</f>
        <v>P134</v>
      </c>
      <c r="I3687" s="6" t="str">
        <f>+VLOOKUP($C3687,Sheet3!$B:$I,7,0)</f>
        <v>NUMAPRIME</v>
      </c>
      <c r="J3687" s="6" t="str">
        <f>+VLOOKUP($C3687,Sheet3!$B:$I,8,0)</f>
        <v>PREMIUM</v>
      </c>
      <c r="K3687" s="6" t="str">
        <f t="shared" si="173"/>
        <v>200/50-10LUG NUMAPRIME 6.5 P134 NUMAPRIME PREMIUM</v>
      </c>
      <c r="L3687" s="6" t="str">
        <f t="shared" si="172"/>
        <v>b</v>
      </c>
      <c r="M3687" s="6"/>
    </row>
    <row r="3688" spans="1:13" hidden="1">
      <c r="A3688" s="6" t="s">
        <v>11812</v>
      </c>
      <c r="B3688" s="6" t="str">
        <f t="shared" si="171"/>
        <v>l211107438</v>
      </c>
      <c r="C3688" s="6" t="s">
        <v>7859</v>
      </c>
      <c r="D3688" s="6" t="str">
        <f>+VLOOKUP($C3688,Sheet3!$B:$I,2,0)</f>
        <v>18X7-8</v>
      </c>
      <c r="E3688" s="6" t="str">
        <f>+VLOOKUP($C3688,Sheet3!$B:$I,3,0)</f>
        <v>LUG</v>
      </c>
      <c r="F3688" s="6" t="str">
        <f>+VLOOKUP($C3688,Sheet3!$B:$I,4,0)</f>
        <v>NUMAPRIME</v>
      </c>
      <c r="G3688" s="6">
        <f>+VLOOKUP($C3688,Sheet3!$B:$I,5,0)</f>
        <v>4.33</v>
      </c>
      <c r="H3688" s="6" t="str">
        <f>+VLOOKUP($C3688,Sheet3!$B:$I,6,0)</f>
        <v>P134</v>
      </c>
      <c r="I3688" s="6" t="str">
        <f>+VLOOKUP($C3688,Sheet3!$B:$I,7,0)</f>
        <v>NUMAPRIME</v>
      </c>
      <c r="J3688" s="6" t="str">
        <f>+VLOOKUP($C3688,Sheet3!$B:$I,8,0)</f>
        <v>PREMIUM</v>
      </c>
      <c r="K3688" s="6" t="str">
        <f t="shared" si="173"/>
        <v>18X7-8LUG NUMAPRIME 4.33 P134 NUMAPRIME PREMIUM</v>
      </c>
      <c r="L3688" s="6" t="str">
        <f t="shared" si="172"/>
        <v>b</v>
      </c>
      <c r="M3688" s="6"/>
    </row>
    <row r="3689" spans="1:13">
      <c r="A3689" s="6" t="s">
        <v>11813</v>
      </c>
      <c r="B3689" s="6" t="str">
        <f t="shared" si="171"/>
        <v>l211109783</v>
      </c>
      <c r="C3689" s="6" t="s">
        <v>8667</v>
      </c>
      <c r="D3689" s="6" t="str">
        <f>+VLOOKUP($C3689,Sheet3!$B:$I,2,0)</f>
        <v>16X7X101/2</v>
      </c>
      <c r="E3689" s="6" t="str">
        <f>+VLOOKUP($C3689,Sheet3!$B:$I,3,0)</f>
        <v>SM</v>
      </c>
      <c r="F3689" s="6" t="str">
        <f>+VLOOKUP($C3689,Sheet3!$B:$I,4,0)</f>
        <v>NUMA</v>
      </c>
      <c r="G3689" s="6">
        <f>+VLOOKUP($C3689,Sheet3!$B:$I,5,0)</f>
        <v>0</v>
      </c>
      <c r="H3689" s="6" t="str">
        <f>+VLOOKUP($C3689,Sheet3!$B:$I,6,0)</f>
        <v>P5</v>
      </c>
      <c r="I3689" s="6" t="str">
        <f>+VLOOKUP($C3689,Sheet3!$B:$I,7,0)</f>
        <v>NUMA</v>
      </c>
      <c r="J3689" s="6" t="str">
        <f>+VLOOKUP($C3689,Sheet3!$B:$I,8,0)</f>
        <v>P</v>
      </c>
      <c r="K3689" s="6" t="str">
        <f t="shared" si="173"/>
        <v>16X7X101/2SM NUMA 0 P5 NUMA P</v>
      </c>
      <c r="L3689" s="6" t="str">
        <f t="shared" si="172"/>
        <v>A</v>
      </c>
      <c r="M3689" s="6" t="s">
        <v>6985</v>
      </c>
    </row>
    <row r="3690" spans="1:13" hidden="1">
      <c r="A3690" s="6" t="s">
        <v>11814</v>
      </c>
      <c r="B3690" s="6" t="str">
        <f t="shared" si="171"/>
        <v>l220102574</v>
      </c>
      <c r="C3690" s="6" t="s">
        <v>9379</v>
      </c>
      <c r="D3690" s="6" t="str">
        <f>+VLOOKUP($C3690,Sheet3!$B:$I,2,0)</f>
        <v>15X41/2-8</v>
      </c>
      <c r="E3690" s="6" t="str">
        <f>+VLOOKUP($C3690,Sheet3!$B:$I,3,0)</f>
        <v>LUG</v>
      </c>
      <c r="F3690" s="6" t="str">
        <f>+VLOOKUP($C3690,Sheet3!$B:$I,4,0)</f>
        <v>NUMAPRIME</v>
      </c>
      <c r="G3690" s="6">
        <f>+VLOOKUP($C3690,Sheet3!$B:$I,5,0)</f>
        <v>3</v>
      </c>
      <c r="H3690" s="6" t="str">
        <f>+VLOOKUP($C3690,Sheet3!$B:$I,6,0)</f>
        <v>P7N34</v>
      </c>
      <c r="I3690" s="6" t="str">
        <f>+VLOOKUP($C3690,Sheet3!$B:$I,7,0)</f>
        <v>NUMAPRIME</v>
      </c>
      <c r="J3690" s="6" t="str">
        <f>+VLOOKUP($C3690,Sheet3!$B:$I,8,0)</f>
        <v>ULTRA</v>
      </c>
      <c r="K3690" s="6" t="str">
        <f t="shared" si="173"/>
        <v>15X41/2-8LUG NUMAPRIME 3 P7N34 NUMAPRIME ULTRA</v>
      </c>
      <c r="L3690" s="6" t="str">
        <f t="shared" si="172"/>
        <v>b</v>
      </c>
      <c r="M3690" s="6"/>
    </row>
    <row r="3691" spans="1:13" hidden="1">
      <c r="A3691" s="6" t="s">
        <v>11815</v>
      </c>
      <c r="B3691" s="6" t="str">
        <f t="shared" si="171"/>
        <v>l211106585</v>
      </c>
      <c r="C3691" s="6" t="s">
        <v>9526</v>
      </c>
      <c r="D3691" s="6" t="str">
        <f>+VLOOKUP($C3691,Sheet3!$B:$I,2,0)</f>
        <v>33X12-20WITHAPERTURE</v>
      </c>
      <c r="E3691" s="6" t="str">
        <f>+VLOOKUP($C3691,Sheet3!$B:$I,3,0)</f>
        <v>LUG</v>
      </c>
      <c r="F3691" s="6" t="str">
        <f>+VLOOKUP($C3691,Sheet3!$B:$I,4,0)</f>
        <v>SKS</v>
      </c>
      <c r="G3691" s="6">
        <f>+VLOOKUP($C3691,Sheet3!$B:$I,5,0)</f>
        <v>7.5</v>
      </c>
      <c r="H3691" s="6" t="str">
        <f>+VLOOKUP($C3691,Sheet3!$B:$I,6,0)</f>
        <v>SK2X</v>
      </c>
      <c r="I3691" s="6" t="str">
        <f>+VLOOKUP($C3691,Sheet3!$B:$I,7,0)</f>
        <v>NUMA</v>
      </c>
      <c r="J3691" s="6" t="str">
        <f>+VLOOKUP($C3691,Sheet3!$B:$I,8,0)</f>
        <v>-</v>
      </c>
      <c r="K3691" s="6" t="str">
        <f t="shared" si="173"/>
        <v>33X12-20WITHAPERTURELUG SKS 7.5 SK2X NUMA -</v>
      </c>
      <c r="L3691" s="6" t="str">
        <f t="shared" si="172"/>
        <v>b</v>
      </c>
      <c r="M3691" s="6"/>
    </row>
    <row r="3692" spans="1:13" hidden="1">
      <c r="A3692" s="6" t="s">
        <v>11816</v>
      </c>
      <c r="B3692" s="6" t="str">
        <f t="shared" si="171"/>
        <v>L210107909</v>
      </c>
      <c r="C3692" s="6" t="s">
        <v>11817</v>
      </c>
      <c r="D3692" s="6" t="str">
        <f>+VLOOKUP($C3692,Sheet3!$B:$I,2,0)</f>
        <v>16X6X101/2</v>
      </c>
      <c r="E3692" s="6" t="str">
        <f>+VLOOKUP($C3692,Sheet3!$B:$I,3,0)</f>
        <v>SAT</v>
      </c>
      <c r="F3692" s="6" t="str">
        <f>+VLOOKUP($C3692,Sheet3!$B:$I,4,0)</f>
        <v>NUMA</v>
      </c>
      <c r="G3692" s="6">
        <f>+VLOOKUP($C3692,Sheet3!$B:$I,5,0)</f>
        <v>0</v>
      </c>
      <c r="H3692" s="6" t="str">
        <f>+VLOOKUP($C3692,Sheet3!$B:$I,6,0)</f>
        <v>P5N</v>
      </c>
      <c r="I3692" s="6" t="str">
        <f>+VLOOKUP($C3692,Sheet3!$B:$I,7,0)</f>
        <v>NUMA</v>
      </c>
      <c r="J3692" s="6" t="str">
        <f>+VLOOKUP($C3692,Sheet3!$B:$I,8,0)</f>
        <v>XP</v>
      </c>
      <c r="K3692" s="6" t="str">
        <f t="shared" si="173"/>
        <v>16X6X101/2SAT NUMA 0 P5N NUMA XP</v>
      </c>
      <c r="L3692" s="6" t="str">
        <f t="shared" si="172"/>
        <v>B</v>
      </c>
      <c r="M3692" s="6"/>
    </row>
    <row r="3693" spans="1:13" hidden="1">
      <c r="A3693" s="6" t="s">
        <v>11818</v>
      </c>
      <c r="B3693" s="6" t="str">
        <f t="shared" si="171"/>
        <v>L210301533</v>
      </c>
      <c r="C3693" s="6" t="s">
        <v>11819</v>
      </c>
      <c r="D3693" s="6" t="str">
        <f>+VLOOKUP($C3693,Sheet3!$B:$I,2,0)</f>
        <v>15X5X111/4</v>
      </c>
      <c r="E3693" s="6" t="str">
        <f>+VLOOKUP($C3693,Sheet3!$B:$I,3,0)</f>
        <v>SM</v>
      </c>
      <c r="F3693" s="6" t="str">
        <f>+VLOOKUP($C3693,Sheet3!$B:$I,4,0)</f>
        <v>NUMA</v>
      </c>
      <c r="G3693" s="6">
        <f>+VLOOKUP($C3693,Sheet3!$B:$I,5,0)</f>
        <v>0</v>
      </c>
      <c r="H3693" s="6" t="str">
        <f>+VLOOKUP($C3693,Sheet3!$B:$I,6,0)</f>
        <v>P5N</v>
      </c>
      <c r="I3693" s="6" t="str">
        <f>+VLOOKUP($C3693,Sheet3!$B:$I,7,0)</f>
        <v>NUMA</v>
      </c>
      <c r="J3693" s="6" t="str">
        <f>+VLOOKUP($C3693,Sheet3!$B:$I,8,0)</f>
        <v>XP</v>
      </c>
      <c r="K3693" s="6" t="str">
        <f t="shared" si="173"/>
        <v>15X5X111/4SM NUMA 0 P5N NUMA XP</v>
      </c>
      <c r="L3693" s="6" t="str">
        <f t="shared" si="172"/>
        <v>B</v>
      </c>
      <c r="M3693" s="6"/>
    </row>
    <row r="3694" spans="1:13" hidden="1">
      <c r="A3694" s="6" t="s">
        <v>11820</v>
      </c>
      <c r="B3694" s="6" t="str">
        <f t="shared" si="171"/>
        <v>L211110015</v>
      </c>
      <c r="C3694" s="6" t="s">
        <v>9697</v>
      </c>
      <c r="D3694" s="6" t="str">
        <f>+VLOOKUP($C3694,Sheet3!$B:$I,2,0)</f>
        <v>4.00-8</v>
      </c>
      <c r="E3694" s="6" t="str">
        <f>+VLOOKUP($C3694,Sheet3!$B:$I,3,0)</f>
        <v>RIB</v>
      </c>
      <c r="F3694" s="6" t="str">
        <f>+VLOOKUP($C3694,Sheet3!$B:$I,4,0)</f>
        <v>NUMA</v>
      </c>
      <c r="G3694" s="6">
        <f>+VLOOKUP($C3694,Sheet3!$B:$I,5,0)</f>
        <v>3.75</v>
      </c>
      <c r="H3694" s="6" t="str">
        <f>+VLOOKUP($C3694,Sheet3!$B:$I,6,0)</f>
        <v>E4N2X</v>
      </c>
      <c r="I3694" s="6" t="str">
        <f>+VLOOKUP($C3694,Sheet3!$B:$I,7,0)</f>
        <v>SUNBEAR</v>
      </c>
      <c r="J3694" s="6" t="str">
        <f>+VLOOKUP($C3694,Sheet3!$B:$I,8,0)</f>
        <v>WIDEWALL</v>
      </c>
      <c r="K3694" s="6" t="str">
        <f t="shared" si="173"/>
        <v>4.00-8RIB NUMA 3.75 E4N2X SUNBEAR WIDEWALL</v>
      </c>
      <c r="L3694" s="6" t="str">
        <f t="shared" si="172"/>
        <v>B</v>
      </c>
      <c r="M3694" s="6"/>
    </row>
    <row r="3695" spans="1:13" hidden="1">
      <c r="A3695" s="6" t="s">
        <v>11821</v>
      </c>
      <c r="B3695" s="6" t="str">
        <f t="shared" si="171"/>
        <v>L210315702</v>
      </c>
      <c r="C3695" s="6" t="s">
        <v>11819</v>
      </c>
      <c r="D3695" s="6" t="str">
        <f>+VLOOKUP($C3695,Sheet3!$B:$I,2,0)</f>
        <v>15X5X111/4</v>
      </c>
      <c r="E3695" s="6" t="str">
        <f>+VLOOKUP($C3695,Sheet3!$B:$I,3,0)</f>
        <v>SM</v>
      </c>
      <c r="F3695" s="6" t="str">
        <f>+VLOOKUP($C3695,Sheet3!$B:$I,4,0)</f>
        <v>NUMA</v>
      </c>
      <c r="G3695" s="6">
        <f>+VLOOKUP($C3695,Sheet3!$B:$I,5,0)</f>
        <v>0</v>
      </c>
      <c r="H3695" s="6" t="str">
        <f>+VLOOKUP($C3695,Sheet3!$B:$I,6,0)</f>
        <v>P5N</v>
      </c>
      <c r="I3695" s="6" t="str">
        <f>+VLOOKUP($C3695,Sheet3!$B:$I,7,0)</f>
        <v>NUMA</v>
      </c>
      <c r="J3695" s="6" t="str">
        <f>+VLOOKUP($C3695,Sheet3!$B:$I,8,0)</f>
        <v>XP</v>
      </c>
      <c r="K3695" s="6" t="str">
        <f t="shared" si="173"/>
        <v>15X5X111/4SM NUMA 0 P5N NUMA XP</v>
      </c>
      <c r="L3695" s="6" t="str">
        <f t="shared" si="172"/>
        <v>B</v>
      </c>
      <c r="M3695" s="6"/>
    </row>
    <row r="3696" spans="1:13" hidden="1">
      <c r="A3696" s="6" t="s">
        <v>11822</v>
      </c>
      <c r="B3696" s="6" t="str">
        <f t="shared" si="171"/>
        <v>L210400010</v>
      </c>
      <c r="C3696" s="6" t="s">
        <v>11819</v>
      </c>
      <c r="D3696" s="6" t="str">
        <f>+VLOOKUP($C3696,Sheet3!$B:$I,2,0)</f>
        <v>15X5X111/4</v>
      </c>
      <c r="E3696" s="6" t="str">
        <f>+VLOOKUP($C3696,Sheet3!$B:$I,3,0)</f>
        <v>SM</v>
      </c>
      <c r="F3696" s="6" t="str">
        <f>+VLOOKUP($C3696,Sheet3!$B:$I,4,0)</f>
        <v>NUMA</v>
      </c>
      <c r="G3696" s="6">
        <f>+VLOOKUP($C3696,Sheet3!$B:$I,5,0)</f>
        <v>0</v>
      </c>
      <c r="H3696" s="6" t="str">
        <f>+VLOOKUP($C3696,Sheet3!$B:$I,6,0)</f>
        <v>P5N</v>
      </c>
      <c r="I3696" s="6" t="str">
        <f>+VLOOKUP($C3696,Sheet3!$B:$I,7,0)</f>
        <v>NUMA</v>
      </c>
      <c r="J3696" s="6" t="str">
        <f>+VLOOKUP($C3696,Sheet3!$B:$I,8,0)</f>
        <v>XP</v>
      </c>
      <c r="K3696" s="6" t="str">
        <f t="shared" si="173"/>
        <v>15X5X111/4SM NUMA 0 P5N NUMA XP</v>
      </c>
      <c r="L3696" s="6" t="str">
        <f t="shared" si="172"/>
        <v>B</v>
      </c>
      <c r="M3696" s="6"/>
    </row>
    <row r="3697" spans="1:13" hidden="1">
      <c r="A3697" s="6" t="s">
        <v>11823</v>
      </c>
      <c r="B3697" s="6" t="str">
        <f t="shared" si="171"/>
        <v>L211109432</v>
      </c>
      <c r="C3697" s="6" t="s">
        <v>11824</v>
      </c>
      <c r="D3697" s="6" t="str">
        <f>+VLOOKUP($C3697,Sheet3!$B:$I,2,0)</f>
        <v>21X7X15</v>
      </c>
      <c r="E3697" s="6" t="str">
        <f>+VLOOKUP($C3697,Sheet3!$B:$I,3,0)</f>
        <v>SM</v>
      </c>
      <c r="F3697" s="6" t="str">
        <f>+VLOOKUP($C3697,Sheet3!$B:$I,4,0)</f>
        <v>NUMA</v>
      </c>
      <c r="G3697" s="6">
        <f>+VLOOKUP($C3697,Sheet3!$B:$I,5,0)</f>
        <v>0</v>
      </c>
      <c r="H3697" s="6" t="str">
        <f>+VLOOKUP($C3697,Sheet3!$B:$I,6,0)</f>
        <v>P5N</v>
      </c>
      <c r="I3697" s="6" t="str">
        <f>+VLOOKUP($C3697,Sheet3!$B:$I,7,0)</f>
        <v>NUMA</v>
      </c>
      <c r="J3697" s="6" t="str">
        <f>+VLOOKUP($C3697,Sheet3!$B:$I,8,0)</f>
        <v>XP</v>
      </c>
      <c r="K3697" s="6" t="str">
        <f t="shared" si="173"/>
        <v>21X7X15SM NUMA 0 P5N NUMA XP</v>
      </c>
      <c r="L3697" s="6" t="str">
        <f t="shared" si="172"/>
        <v>B</v>
      </c>
      <c r="M3697" s="6"/>
    </row>
    <row r="3698" spans="1:13" hidden="1">
      <c r="A3698" s="6" t="s">
        <v>11825</v>
      </c>
      <c r="B3698" s="6" t="str">
        <f t="shared" si="171"/>
        <v>l210607634</v>
      </c>
      <c r="C3698" s="6" t="s">
        <v>11826</v>
      </c>
      <c r="D3698" s="6" t="str">
        <f>+VLOOKUP($C3698,Sheet3!$B:$I,2,0)</f>
        <v>7.00-12</v>
      </c>
      <c r="E3698" s="6" t="str">
        <f>+VLOOKUP($C3698,Sheet3!$B:$I,3,0)</f>
        <v>LUG</v>
      </c>
      <c r="F3698" s="6" t="str">
        <f>+VLOOKUP($C3698,Sheet3!$B:$I,4,0)</f>
        <v>NUMAPRIME</v>
      </c>
      <c r="G3698" s="6">
        <f>+VLOOKUP($C3698,Sheet3!$B:$I,5,0)</f>
        <v>5</v>
      </c>
      <c r="H3698" s="6" t="str">
        <f>+VLOOKUP($C3698,Sheet3!$B:$I,6,0)</f>
        <v>P13X</v>
      </c>
      <c r="I3698" s="6" t="str">
        <f>+VLOOKUP($C3698,Sheet3!$B:$I,7,0)</f>
        <v>NUMAPRIME</v>
      </c>
      <c r="J3698" s="6" t="str">
        <f>+VLOOKUP($C3698,Sheet3!$B:$I,8,0)</f>
        <v>PREMIUM</v>
      </c>
      <c r="K3698" s="6" t="str">
        <f t="shared" si="173"/>
        <v>7.00-12LUG NUMAPRIME 5 P13X NUMAPRIME PREMIUM</v>
      </c>
      <c r="L3698" s="6" t="str">
        <f t="shared" si="172"/>
        <v>b</v>
      </c>
      <c r="M3698" s="6"/>
    </row>
    <row r="3699" spans="1:13" hidden="1">
      <c r="A3699" s="6" t="s">
        <v>11827</v>
      </c>
      <c r="B3699" s="6" t="str">
        <f t="shared" si="171"/>
        <v>l211011889</v>
      </c>
      <c r="C3699" s="6" t="s">
        <v>7866</v>
      </c>
      <c r="D3699" s="6" t="str">
        <f>+VLOOKUP($C3699,Sheet3!$B:$I,2,0)</f>
        <v>21X8-9</v>
      </c>
      <c r="E3699" s="6" t="str">
        <f>+VLOOKUP($C3699,Sheet3!$B:$I,3,0)</f>
        <v>LUG</v>
      </c>
      <c r="F3699" s="6" t="str">
        <f>+VLOOKUP($C3699,Sheet3!$B:$I,4,0)</f>
        <v>NUMA</v>
      </c>
      <c r="G3699" s="6">
        <f>+VLOOKUP($C3699,Sheet3!$B:$I,5,0)</f>
        <v>6</v>
      </c>
      <c r="H3699" s="6" t="str">
        <f>+VLOOKUP($C3699,Sheet3!$B:$I,6,0)</f>
        <v>M124</v>
      </c>
      <c r="I3699" s="6" t="str">
        <f>+VLOOKUP($C3699,Sheet3!$B:$I,7,0)</f>
        <v>NUMA</v>
      </c>
      <c r="J3699" s="6" t="str">
        <f>+VLOOKUP($C3699,Sheet3!$B:$I,8,0)</f>
        <v>FORTE</v>
      </c>
      <c r="K3699" s="6" t="str">
        <f t="shared" si="173"/>
        <v>21X8-9LUG NUMA 6 M124 NUMA FORTE</v>
      </c>
      <c r="L3699" s="6" t="str">
        <f t="shared" si="172"/>
        <v>b</v>
      </c>
      <c r="M3699" s="6"/>
    </row>
    <row r="3700" spans="1:13" hidden="1">
      <c r="A3700" s="6" t="s">
        <v>11828</v>
      </c>
      <c r="B3700" s="6" t="str">
        <f t="shared" si="171"/>
        <v>l220100170</v>
      </c>
      <c r="C3700" s="6" t="s">
        <v>8293</v>
      </c>
      <c r="D3700" s="6" t="str">
        <f>+VLOOKUP($C3700,Sheet3!$B:$I,2,0)</f>
        <v>6.00-9</v>
      </c>
      <c r="E3700" s="6" t="str">
        <f>+VLOOKUP($C3700,Sheet3!$B:$I,3,0)</f>
        <v>LUG</v>
      </c>
      <c r="F3700" s="6" t="str">
        <f>+VLOOKUP($C3700,Sheet3!$B:$I,4,0)</f>
        <v>DTT</v>
      </c>
      <c r="G3700" s="6">
        <f>+VLOOKUP($C3700,Sheet3!$B:$I,5,0)</f>
        <v>4</v>
      </c>
      <c r="H3700" s="6" t="str">
        <f>+VLOOKUP($C3700,Sheet3!$B:$I,6,0)</f>
        <v>P13X</v>
      </c>
      <c r="I3700" s="6" t="str">
        <f>+VLOOKUP($C3700,Sheet3!$B:$I,7,0)</f>
        <v>NITRO</v>
      </c>
      <c r="J3700" s="6" t="str">
        <f>+VLOOKUP($C3700,Sheet3!$B:$I,8,0)</f>
        <v>PROTIRE</v>
      </c>
      <c r="K3700" s="6" t="str">
        <f t="shared" si="173"/>
        <v>6.00-9LUG DTT 4 P13X NITRO PROTIRE</v>
      </c>
      <c r="L3700" s="6" t="str">
        <f t="shared" si="172"/>
        <v>b</v>
      </c>
      <c r="M3700" s="6"/>
    </row>
    <row r="3701" spans="1:13" hidden="1">
      <c r="A3701" s="6" t="s">
        <v>11829</v>
      </c>
      <c r="B3701" s="6" t="str">
        <f t="shared" si="171"/>
        <v>l211201669</v>
      </c>
      <c r="C3701" s="6" t="s">
        <v>11830</v>
      </c>
      <c r="D3701" s="6" t="str">
        <f>+VLOOKUP($C3701,Sheet3!$B:$I,2,0)</f>
        <v>12X4SJ-WITHOUTDISK</v>
      </c>
      <c r="E3701" s="6" t="str">
        <f>+VLOOKUP($C3701,Sheet3!$B:$I,3,0)</f>
        <v>S</v>
      </c>
      <c r="F3701" s="6" t="str">
        <f>+VLOOKUP($C3701,Sheet3!$B:$I,4,0)</f>
        <v>APW</v>
      </c>
      <c r="G3701" s="6">
        <f>+VLOOKUP($C3701,Sheet3!$B:$I,5,0)</f>
        <v>0</v>
      </c>
      <c r="H3701" s="6" t="str">
        <f>+VLOOKUP($C3701,Sheet3!$B:$I,6,0)</f>
        <v>GREY</v>
      </c>
      <c r="I3701" s="6" t="str">
        <f>+VLOOKUP($C3701,Sheet3!$B:$I,7,0)</f>
        <v>CARLISLE</v>
      </c>
      <c r="J3701" s="6" t="str">
        <f>+VLOOKUP($C3701,Sheet3!$B:$I,8,0)</f>
        <v>GROUNDFORCE500</v>
      </c>
      <c r="K3701" s="6" t="str">
        <f t="shared" si="173"/>
        <v>12X4SJ-WITHOUTDISKS APW 0 GREY CARLISLE GROUNDFORCE500</v>
      </c>
      <c r="L3701" s="6" t="str">
        <f t="shared" si="172"/>
        <v>b</v>
      </c>
      <c r="M3701" s="6"/>
    </row>
    <row r="3702" spans="1:13" hidden="1">
      <c r="A3702" s="6" t="s">
        <v>11831</v>
      </c>
      <c r="B3702" s="6" t="str">
        <f t="shared" si="171"/>
        <v>l210900395</v>
      </c>
      <c r="C3702" s="6" t="s">
        <v>11832</v>
      </c>
      <c r="D3702" s="6" t="str">
        <f>+VLOOKUP($C3702,Sheet3!$B:$I,2,0)</f>
        <v>300-15</v>
      </c>
      <c r="E3702" s="6" t="str">
        <f>+VLOOKUP($C3702,Sheet3!$B:$I,3,0)</f>
        <v>LUG</v>
      </c>
      <c r="F3702" s="6" t="str">
        <f>+VLOOKUP($C3702,Sheet3!$B:$I,4,0)</f>
        <v>DTT</v>
      </c>
      <c r="G3702" s="6">
        <f>+VLOOKUP($C3702,Sheet3!$B:$I,5,0)</f>
        <v>8</v>
      </c>
      <c r="H3702" s="6" t="str">
        <f>+VLOOKUP($C3702,Sheet3!$B:$I,6,0)</f>
        <v>P13X</v>
      </c>
      <c r="I3702" s="6" t="str">
        <f>+VLOOKUP($C3702,Sheet3!$B:$I,7,0)</f>
        <v>NITRO</v>
      </c>
      <c r="J3702" s="6" t="str">
        <f>+VLOOKUP($C3702,Sheet3!$B:$I,8,0)</f>
        <v>PROTIRE</v>
      </c>
      <c r="K3702" s="6" t="str">
        <f t="shared" si="173"/>
        <v>300-15LUG DTT 8 P13X NITRO PROTIRE</v>
      </c>
      <c r="L3702" s="6" t="str">
        <f t="shared" si="172"/>
        <v>b</v>
      </c>
      <c r="M3702" s="6"/>
    </row>
    <row r="3703" spans="1:13" hidden="1">
      <c r="A3703" s="6" t="s">
        <v>11833</v>
      </c>
      <c r="B3703" s="6" t="str">
        <f t="shared" si="171"/>
        <v>l211000402</v>
      </c>
      <c r="C3703" s="6" t="s">
        <v>11834</v>
      </c>
      <c r="D3703" s="6" t="str">
        <f>+VLOOKUP($C3703,Sheet3!$B:$I,2,0)</f>
        <v>8.25-15</v>
      </c>
      <c r="E3703" s="6" t="str">
        <f>+VLOOKUP($C3703,Sheet3!$B:$I,3,0)</f>
        <v>LUG</v>
      </c>
      <c r="F3703" s="6" t="str">
        <f>+VLOOKUP($C3703,Sheet3!$B:$I,4,0)</f>
        <v>NUMAPRIME</v>
      </c>
      <c r="G3703" s="6">
        <f>+VLOOKUP($C3703,Sheet3!$B:$I,5,0)</f>
        <v>6.5</v>
      </c>
      <c r="H3703" s="6" t="str">
        <f>+VLOOKUP($C3703,Sheet3!$B:$I,6,0)</f>
        <v>M4N34</v>
      </c>
      <c r="I3703" s="6" t="str">
        <f>+VLOOKUP($C3703,Sheet3!$B:$I,7,0)</f>
        <v>NUMAPRIME</v>
      </c>
      <c r="J3703" s="6" t="str">
        <f>+VLOOKUP($C3703,Sheet3!$B:$I,8,0)</f>
        <v>PREMIUM</v>
      </c>
      <c r="K3703" s="6" t="str">
        <f t="shared" si="173"/>
        <v>8.25-15LUG NUMAPRIME 6.5 M4N34 NUMAPRIME PREMIUM</v>
      </c>
      <c r="L3703" s="6" t="str">
        <f t="shared" si="172"/>
        <v>b</v>
      </c>
      <c r="M3703" s="6"/>
    </row>
    <row r="3704" spans="1:13" hidden="1">
      <c r="A3704" s="6" t="s">
        <v>11835</v>
      </c>
      <c r="B3704" s="6" t="str">
        <f t="shared" si="171"/>
        <v>l211010870</v>
      </c>
      <c r="C3704" s="6" t="s">
        <v>11836</v>
      </c>
      <c r="D3704" s="6" t="str">
        <f>+VLOOKUP($C3704,Sheet3!$B:$I,2,0)</f>
        <v>2.50-15</v>
      </c>
      <c r="E3704" s="6" t="str">
        <f>+VLOOKUP($C3704,Sheet3!$B:$I,3,0)</f>
        <v>LUG</v>
      </c>
      <c r="F3704" s="6" t="str">
        <f>+VLOOKUP($C3704,Sheet3!$B:$I,4,0)</f>
        <v>NUMAPRIME</v>
      </c>
      <c r="G3704" s="6">
        <f>+VLOOKUP($C3704,Sheet3!$B:$I,5,0)</f>
        <v>7</v>
      </c>
      <c r="H3704" s="6" t="str">
        <f>+VLOOKUP($C3704,Sheet3!$B:$I,6,0)</f>
        <v>P134</v>
      </c>
      <c r="I3704" s="6" t="str">
        <f>+VLOOKUP($C3704,Sheet3!$B:$I,7,0)</f>
        <v>NUMAPRIME</v>
      </c>
      <c r="J3704" s="6" t="str">
        <f>+VLOOKUP($C3704,Sheet3!$B:$I,8,0)</f>
        <v>PREMIUM</v>
      </c>
      <c r="K3704" s="6" t="str">
        <f t="shared" si="173"/>
        <v>2.50-15LUG NUMAPRIME 7 P134 NUMAPRIME PREMIUM</v>
      </c>
      <c r="L3704" s="6" t="str">
        <f t="shared" si="172"/>
        <v>b</v>
      </c>
      <c r="M3704" s="6"/>
    </row>
    <row r="3705" spans="1:13" hidden="1">
      <c r="A3705" s="6" t="s">
        <v>11837</v>
      </c>
      <c r="B3705" s="6" t="str">
        <f t="shared" si="171"/>
        <v>l211011367</v>
      </c>
      <c r="C3705" s="6" t="s">
        <v>11836</v>
      </c>
      <c r="D3705" s="6" t="str">
        <f>+VLOOKUP($C3705,Sheet3!$B:$I,2,0)</f>
        <v>2.50-15</v>
      </c>
      <c r="E3705" s="6" t="str">
        <f>+VLOOKUP($C3705,Sheet3!$B:$I,3,0)</f>
        <v>LUG</v>
      </c>
      <c r="F3705" s="6" t="str">
        <f>+VLOOKUP($C3705,Sheet3!$B:$I,4,0)</f>
        <v>NUMAPRIME</v>
      </c>
      <c r="G3705" s="6">
        <f>+VLOOKUP($C3705,Sheet3!$B:$I,5,0)</f>
        <v>7</v>
      </c>
      <c r="H3705" s="6" t="str">
        <f>+VLOOKUP($C3705,Sheet3!$B:$I,6,0)</f>
        <v>P134</v>
      </c>
      <c r="I3705" s="6" t="str">
        <f>+VLOOKUP($C3705,Sheet3!$B:$I,7,0)</f>
        <v>NUMAPRIME</v>
      </c>
      <c r="J3705" s="6" t="str">
        <f>+VLOOKUP($C3705,Sheet3!$B:$I,8,0)</f>
        <v>PREMIUM</v>
      </c>
      <c r="K3705" s="6" t="str">
        <f t="shared" si="173"/>
        <v>2.50-15LUG NUMAPRIME 7 P134 NUMAPRIME PREMIUM</v>
      </c>
      <c r="L3705" s="6" t="str">
        <f t="shared" si="172"/>
        <v>b</v>
      </c>
      <c r="M3705" s="6"/>
    </row>
    <row r="3706" spans="1:13" hidden="1">
      <c r="A3706" s="6" t="s">
        <v>11838</v>
      </c>
      <c r="B3706" s="6" t="str">
        <f t="shared" si="171"/>
        <v>l211008202</v>
      </c>
      <c r="C3706" s="6" t="s">
        <v>11839</v>
      </c>
      <c r="D3706" s="6" t="str">
        <f>+VLOOKUP($C3706,Sheet3!$B:$I,2,0)</f>
        <v>7.00-12</v>
      </c>
      <c r="E3706" s="6" t="str">
        <f>+VLOOKUP($C3706,Sheet3!$B:$I,3,0)</f>
        <v>LUG</v>
      </c>
      <c r="F3706" s="6" t="str">
        <f>+VLOOKUP($C3706,Sheet3!$B:$I,4,0)</f>
        <v>NUMAPRIME</v>
      </c>
      <c r="G3706" s="6">
        <f>+VLOOKUP($C3706,Sheet3!$B:$I,5,0)</f>
        <v>5</v>
      </c>
      <c r="H3706" s="6" t="str">
        <f>+VLOOKUP($C3706,Sheet3!$B:$I,6,0)</f>
        <v>P13X</v>
      </c>
      <c r="I3706" s="6" t="str">
        <f>+VLOOKUP($C3706,Sheet3!$B:$I,7,0)</f>
        <v>TOTALSOURCE</v>
      </c>
      <c r="J3706" s="6" t="str">
        <f>+VLOOKUP($C3706,Sheet3!$B:$I,8,0)</f>
        <v>PREMIUM</v>
      </c>
      <c r="K3706" s="6" t="str">
        <f t="shared" si="173"/>
        <v>7.00-12LUG NUMAPRIME 5 P13X TOTALSOURCE PREMIUM</v>
      </c>
      <c r="L3706" s="6" t="str">
        <f t="shared" si="172"/>
        <v>b</v>
      </c>
      <c r="M3706" s="6"/>
    </row>
    <row r="3707" spans="1:13" hidden="1">
      <c r="A3707" s="6" t="s">
        <v>11840</v>
      </c>
      <c r="B3707" s="6" t="str">
        <f t="shared" si="171"/>
        <v>l211002426</v>
      </c>
      <c r="C3707" s="6" t="s">
        <v>7410</v>
      </c>
      <c r="D3707" s="6" t="str">
        <f>+VLOOKUP($C3707,Sheet3!$B:$I,2,0)</f>
        <v>161/4X6X111/4</v>
      </c>
      <c r="E3707" s="6" t="str">
        <f>+VLOOKUP($C3707,Sheet3!$B:$I,3,0)</f>
        <v>SM</v>
      </c>
      <c r="F3707" s="6" t="str">
        <f>+VLOOKUP($C3707,Sheet3!$B:$I,4,0)</f>
        <v>NUMA</v>
      </c>
      <c r="G3707" s="6">
        <f>+VLOOKUP($C3707,Sheet3!$B:$I,5,0)</f>
        <v>0</v>
      </c>
      <c r="H3707" s="6" t="str">
        <f>+VLOOKUP($C3707,Sheet3!$B:$I,6,0)</f>
        <v>P5</v>
      </c>
      <c r="I3707" s="6" t="str">
        <f>+VLOOKUP($C3707,Sheet3!$B:$I,7,0)</f>
        <v>NUMA</v>
      </c>
      <c r="J3707" s="6" t="str">
        <f>+VLOOKUP($C3707,Sheet3!$B:$I,8,0)</f>
        <v>P</v>
      </c>
      <c r="K3707" s="6" t="str">
        <f t="shared" si="173"/>
        <v>161/4X6X111/4SM NUMA 0 P5 NUMA P</v>
      </c>
      <c r="L3707" s="6" t="str">
        <f t="shared" si="172"/>
        <v>b</v>
      </c>
      <c r="M3707" s="6"/>
    </row>
    <row r="3708" spans="1:13" hidden="1">
      <c r="A3708" s="6" t="s">
        <v>11841</v>
      </c>
      <c r="B3708" s="6" t="str">
        <f t="shared" si="171"/>
        <v>l211000065</v>
      </c>
      <c r="C3708" s="6" t="s">
        <v>11842</v>
      </c>
      <c r="D3708" s="6" t="str">
        <f>+VLOOKUP($C3708,Sheet3!$B:$I,2,0)</f>
        <v>6.50-10</v>
      </c>
      <c r="E3708" s="6" t="str">
        <f>+VLOOKUP($C3708,Sheet3!$B:$I,3,0)</f>
        <v>LUG</v>
      </c>
      <c r="F3708" s="6" t="str">
        <f>+VLOOKUP($C3708,Sheet3!$B:$I,4,0)</f>
        <v>NUMAPRIME</v>
      </c>
      <c r="G3708" s="6">
        <f>+VLOOKUP($C3708,Sheet3!$B:$I,5,0)</f>
        <v>5</v>
      </c>
      <c r="H3708" s="6" t="str">
        <f>+VLOOKUP($C3708,Sheet3!$B:$I,6,0)</f>
        <v>M4N3X</v>
      </c>
      <c r="I3708" s="6" t="str">
        <f>+VLOOKUP($C3708,Sheet3!$B:$I,7,0)</f>
        <v>TOTALSOURCE</v>
      </c>
      <c r="J3708" s="6" t="str">
        <f>+VLOOKUP($C3708,Sheet3!$B:$I,8,0)</f>
        <v>PREMIUM</v>
      </c>
      <c r="K3708" s="6" t="str">
        <f t="shared" si="173"/>
        <v>6.50-10LUG NUMAPRIME 5 M4N3X TOTALSOURCE PREMIUM</v>
      </c>
      <c r="L3708" s="6" t="str">
        <f t="shared" si="172"/>
        <v>b</v>
      </c>
      <c r="M3708" s="6"/>
    </row>
    <row r="3709" spans="1:13" hidden="1">
      <c r="A3709" s="6" t="s">
        <v>11843</v>
      </c>
      <c r="B3709" s="6" t="str">
        <f t="shared" si="171"/>
        <v>l210910450</v>
      </c>
      <c r="C3709" s="6" t="s">
        <v>7894</v>
      </c>
      <c r="D3709" s="6" t="str">
        <f>+VLOOKUP($C3709,Sheet3!$B:$I,2,0)</f>
        <v>21X8-9</v>
      </c>
      <c r="E3709" s="6" t="str">
        <f>+VLOOKUP($C3709,Sheet3!$B:$I,3,0)</f>
        <v>LUG</v>
      </c>
      <c r="F3709" s="6" t="str">
        <f>+VLOOKUP($C3709,Sheet3!$B:$I,4,0)</f>
        <v>NUMAPRIME</v>
      </c>
      <c r="G3709" s="6">
        <f>+VLOOKUP($C3709,Sheet3!$B:$I,5,0)</f>
        <v>6</v>
      </c>
      <c r="H3709" s="6" t="str">
        <f>+VLOOKUP($C3709,Sheet3!$B:$I,6,0)</f>
        <v>M4N3X</v>
      </c>
      <c r="I3709" s="6" t="str">
        <f>+VLOOKUP($C3709,Sheet3!$B:$I,7,0)</f>
        <v>NUMAPRIME</v>
      </c>
      <c r="J3709" s="6" t="str">
        <f>+VLOOKUP($C3709,Sheet3!$B:$I,8,0)</f>
        <v>PREMIUM</v>
      </c>
      <c r="K3709" s="6" t="str">
        <f t="shared" si="173"/>
        <v>21X8-9LUG NUMAPRIME 6 M4N3X NUMAPRIME PREMIUM</v>
      </c>
      <c r="L3709" s="6" t="str">
        <f t="shared" si="172"/>
        <v>b</v>
      </c>
      <c r="M3709" s="6"/>
    </row>
    <row r="3710" spans="1:13" hidden="1">
      <c r="A3710" s="6" t="s">
        <v>11844</v>
      </c>
      <c r="B3710" s="6" t="str">
        <f t="shared" si="171"/>
        <v>l210904144</v>
      </c>
      <c r="C3710" s="6" t="s">
        <v>8293</v>
      </c>
      <c r="D3710" s="6" t="str">
        <f>+VLOOKUP($C3710,Sheet3!$B:$I,2,0)</f>
        <v>6.00-9</v>
      </c>
      <c r="E3710" s="6" t="str">
        <f>+VLOOKUP($C3710,Sheet3!$B:$I,3,0)</f>
        <v>LUG</v>
      </c>
      <c r="F3710" s="6" t="str">
        <f>+VLOOKUP($C3710,Sheet3!$B:$I,4,0)</f>
        <v>DTT</v>
      </c>
      <c r="G3710" s="6">
        <f>+VLOOKUP($C3710,Sheet3!$B:$I,5,0)</f>
        <v>4</v>
      </c>
      <c r="H3710" s="6" t="str">
        <f>+VLOOKUP($C3710,Sheet3!$B:$I,6,0)</f>
        <v>P13X</v>
      </c>
      <c r="I3710" s="6" t="str">
        <f>+VLOOKUP($C3710,Sheet3!$B:$I,7,0)</f>
        <v>NITRO</v>
      </c>
      <c r="J3710" s="6" t="str">
        <f>+VLOOKUP($C3710,Sheet3!$B:$I,8,0)</f>
        <v>PROTIRE</v>
      </c>
      <c r="K3710" s="6" t="str">
        <f t="shared" si="173"/>
        <v>6.00-9LUG DTT 4 P13X NITRO PROTIRE</v>
      </c>
      <c r="L3710" s="6" t="str">
        <f t="shared" si="172"/>
        <v>b</v>
      </c>
      <c r="M3710" s="6"/>
    </row>
    <row r="3711" spans="1:13" hidden="1">
      <c r="A3711" s="6" t="s">
        <v>11845</v>
      </c>
      <c r="B3711" s="6" t="str">
        <f t="shared" si="171"/>
        <v>l210906828</v>
      </c>
      <c r="C3711" s="6" t="s">
        <v>8293</v>
      </c>
      <c r="D3711" s="6" t="str">
        <f>+VLOOKUP($C3711,Sheet3!$B:$I,2,0)</f>
        <v>6.00-9</v>
      </c>
      <c r="E3711" s="6" t="str">
        <f>+VLOOKUP($C3711,Sheet3!$B:$I,3,0)</f>
        <v>LUG</v>
      </c>
      <c r="F3711" s="6" t="str">
        <f>+VLOOKUP($C3711,Sheet3!$B:$I,4,0)</f>
        <v>DTT</v>
      </c>
      <c r="G3711" s="6">
        <f>+VLOOKUP($C3711,Sheet3!$B:$I,5,0)</f>
        <v>4</v>
      </c>
      <c r="H3711" s="6" t="str">
        <f>+VLOOKUP($C3711,Sheet3!$B:$I,6,0)</f>
        <v>P13X</v>
      </c>
      <c r="I3711" s="6" t="str">
        <f>+VLOOKUP($C3711,Sheet3!$B:$I,7,0)</f>
        <v>NITRO</v>
      </c>
      <c r="J3711" s="6" t="str">
        <f>+VLOOKUP($C3711,Sheet3!$B:$I,8,0)</f>
        <v>PROTIRE</v>
      </c>
      <c r="K3711" s="6" t="str">
        <f t="shared" si="173"/>
        <v>6.00-9LUG DTT 4 P13X NITRO PROTIRE</v>
      </c>
      <c r="L3711" s="6" t="str">
        <f t="shared" si="172"/>
        <v>b</v>
      </c>
      <c r="M3711" s="6"/>
    </row>
    <row r="3712" spans="1:13" hidden="1">
      <c r="A3712" s="6" t="s">
        <v>11846</v>
      </c>
      <c r="B3712" s="6" t="str">
        <f t="shared" si="171"/>
        <v>l211008109</v>
      </c>
      <c r="C3712" s="6" t="s">
        <v>11847</v>
      </c>
      <c r="D3712" s="6" t="str">
        <f>+VLOOKUP($C3712,Sheet3!$B:$I,2,0)</f>
        <v>200/50-10</v>
      </c>
      <c r="E3712" s="6" t="str">
        <f>+VLOOKUP($C3712,Sheet3!$B:$I,3,0)</f>
        <v>LUG</v>
      </c>
      <c r="F3712" s="6" t="str">
        <f>+VLOOKUP($C3712,Sheet3!$B:$I,4,0)</f>
        <v>NUMAPRIME</v>
      </c>
      <c r="G3712" s="6">
        <f>+VLOOKUP($C3712,Sheet3!$B:$I,5,0)</f>
        <v>6.5</v>
      </c>
      <c r="H3712" s="6" t="str">
        <f>+VLOOKUP($C3712,Sheet3!$B:$I,6,0)</f>
        <v>P134</v>
      </c>
      <c r="I3712" s="6" t="str">
        <f>+VLOOKUP($C3712,Sheet3!$B:$I,7,0)</f>
        <v>TOTALSOURCE</v>
      </c>
      <c r="J3712" s="6" t="str">
        <f>+VLOOKUP($C3712,Sheet3!$B:$I,8,0)</f>
        <v>PREMIUM</v>
      </c>
      <c r="K3712" s="6" t="str">
        <f t="shared" si="173"/>
        <v>200/50-10LUG NUMAPRIME 6.5 P134 TOTALSOURCE PREMIUM</v>
      </c>
      <c r="L3712" s="6" t="str">
        <f t="shared" si="172"/>
        <v>b</v>
      </c>
      <c r="M3712" s="6"/>
    </row>
    <row r="3713" spans="1:13" hidden="1">
      <c r="A3713" s="6" t="s">
        <v>11848</v>
      </c>
      <c r="B3713" s="6" t="str">
        <f t="shared" si="171"/>
        <v>l210903344</v>
      </c>
      <c r="C3713" s="6" t="s">
        <v>9049</v>
      </c>
      <c r="D3713" s="6" t="str">
        <f>+VLOOKUP($C3713,Sheet3!$B:$I,2,0)</f>
        <v>5.00-8</v>
      </c>
      <c r="E3713" s="6" t="str">
        <f>+VLOOKUP($C3713,Sheet3!$B:$I,3,0)</f>
        <v>LUG</v>
      </c>
      <c r="F3713" s="6" t="str">
        <f>+VLOOKUP($C3713,Sheet3!$B:$I,4,0)</f>
        <v>NUMA</v>
      </c>
      <c r="G3713" s="6">
        <f>+VLOOKUP($C3713,Sheet3!$B:$I,5,0)</f>
        <v>3</v>
      </c>
      <c r="H3713" s="6" t="str">
        <f>+VLOOKUP($C3713,Sheet3!$B:$I,6,0)</f>
        <v>M12X</v>
      </c>
      <c r="I3713" s="6" t="str">
        <f>+VLOOKUP($C3713,Sheet3!$B:$I,7,0)</f>
        <v>NUMA</v>
      </c>
      <c r="J3713" s="6" t="str">
        <f>+VLOOKUP($C3713,Sheet3!$B:$I,8,0)</f>
        <v>FORTE</v>
      </c>
      <c r="K3713" s="6" t="str">
        <f t="shared" si="173"/>
        <v>5.00-8LUG NUMA 3 M12X NUMA FORTE</v>
      </c>
      <c r="L3713" s="6" t="str">
        <f t="shared" si="172"/>
        <v>b</v>
      </c>
      <c r="M3713" s="6"/>
    </row>
    <row r="3714" spans="1:13" hidden="1">
      <c r="A3714" s="6" t="s">
        <v>11849</v>
      </c>
      <c r="B3714" s="6" t="str">
        <f t="shared" ref="B3714:B3777" si="174">+MID(A3714,9,10)</f>
        <v>l211003995</v>
      </c>
      <c r="C3714" s="6" t="s">
        <v>11850</v>
      </c>
      <c r="D3714" s="6" t="str">
        <f>+VLOOKUP($C3714,Sheet3!$B:$I,2,0)</f>
        <v>131/2X51/2X8</v>
      </c>
      <c r="E3714" s="6" t="str">
        <f>+VLOOKUP($C3714,Sheet3!$B:$I,3,0)</f>
        <v>SAT</v>
      </c>
      <c r="F3714" s="6" t="str">
        <f>+VLOOKUP($C3714,Sheet3!$B:$I,4,0)</f>
        <v>NUMA</v>
      </c>
      <c r="G3714" s="6">
        <f>+VLOOKUP($C3714,Sheet3!$B:$I,5,0)</f>
        <v>0</v>
      </c>
      <c r="H3714" s="6" t="str">
        <f>+VLOOKUP($C3714,Sheet3!$B:$I,6,0)</f>
        <v>P5N</v>
      </c>
      <c r="I3714" s="6" t="str">
        <f>+VLOOKUP($C3714,Sheet3!$B:$I,7,0)</f>
        <v>TOTALSOURCE</v>
      </c>
      <c r="J3714" s="6" t="str">
        <f>+VLOOKUP($C3714,Sheet3!$B:$I,8,0)</f>
        <v>P</v>
      </c>
      <c r="K3714" s="6" t="str">
        <f t="shared" si="173"/>
        <v>131/2X51/2X8SAT NUMA 0 P5N TOTALSOURCE P</v>
      </c>
      <c r="L3714" s="6" t="str">
        <f t="shared" ref="L3714:L3777" si="175">+RIGHT(A3714,1)</f>
        <v>b</v>
      </c>
      <c r="M3714" s="6"/>
    </row>
    <row r="3715" spans="1:13" hidden="1">
      <c r="A3715" s="6" t="s">
        <v>11851</v>
      </c>
      <c r="B3715" s="6" t="str">
        <f t="shared" si="174"/>
        <v>l211003950</v>
      </c>
      <c r="C3715" s="6" t="s">
        <v>11034</v>
      </c>
      <c r="D3715" s="6" t="str">
        <f>+VLOOKUP($C3715,Sheet3!$B:$I,2,0)</f>
        <v>14X41/2X8</v>
      </c>
      <c r="E3715" s="6" t="str">
        <f>+VLOOKUP($C3715,Sheet3!$B:$I,3,0)</f>
        <v>SM</v>
      </c>
      <c r="F3715" s="6" t="str">
        <f>+VLOOKUP($C3715,Sheet3!$B:$I,4,0)</f>
        <v>NUMA</v>
      </c>
      <c r="G3715" s="6">
        <f>+VLOOKUP($C3715,Sheet3!$B:$I,5,0)</f>
        <v>0</v>
      </c>
      <c r="H3715" s="6" t="str">
        <f>+VLOOKUP($C3715,Sheet3!$B:$I,6,0)</f>
        <v>P5N</v>
      </c>
      <c r="I3715" s="6" t="str">
        <f>+VLOOKUP($C3715,Sheet3!$B:$I,7,0)</f>
        <v>NUMA</v>
      </c>
      <c r="J3715" s="6" t="str">
        <f>+VLOOKUP($C3715,Sheet3!$B:$I,8,0)</f>
        <v>P</v>
      </c>
      <c r="K3715" s="6" t="str">
        <f t="shared" ref="K3715:K3778" si="176">CONCATENATE(D3715,E3715," ",F3715," ",G3715," ",H3715," ",I3715," ",J3715)</f>
        <v>14X41/2X8SM NUMA 0 P5N NUMA P</v>
      </c>
      <c r="L3715" s="6" t="str">
        <f t="shared" si="175"/>
        <v>b</v>
      </c>
      <c r="M3715" s="6"/>
    </row>
    <row r="3716" spans="1:13" hidden="1">
      <c r="A3716" s="6" t="s">
        <v>11852</v>
      </c>
      <c r="B3716" s="6" t="str">
        <f t="shared" si="174"/>
        <v>l211002561</v>
      </c>
      <c r="C3716" s="6" t="s">
        <v>7410</v>
      </c>
      <c r="D3716" s="6" t="str">
        <f>+VLOOKUP($C3716,Sheet3!$B:$I,2,0)</f>
        <v>161/4X6X111/4</v>
      </c>
      <c r="E3716" s="6" t="str">
        <f>+VLOOKUP($C3716,Sheet3!$B:$I,3,0)</f>
        <v>SM</v>
      </c>
      <c r="F3716" s="6" t="str">
        <f>+VLOOKUP($C3716,Sheet3!$B:$I,4,0)</f>
        <v>NUMA</v>
      </c>
      <c r="G3716" s="6">
        <f>+VLOOKUP($C3716,Sheet3!$B:$I,5,0)</f>
        <v>0</v>
      </c>
      <c r="H3716" s="6" t="str">
        <f>+VLOOKUP($C3716,Sheet3!$B:$I,6,0)</f>
        <v>P5</v>
      </c>
      <c r="I3716" s="6" t="str">
        <f>+VLOOKUP($C3716,Sheet3!$B:$I,7,0)</f>
        <v>NUMA</v>
      </c>
      <c r="J3716" s="6" t="str">
        <f>+VLOOKUP($C3716,Sheet3!$B:$I,8,0)</f>
        <v>P</v>
      </c>
      <c r="K3716" s="6" t="str">
        <f t="shared" si="176"/>
        <v>161/4X6X111/4SM NUMA 0 P5 NUMA P</v>
      </c>
      <c r="L3716" s="6" t="str">
        <f t="shared" si="175"/>
        <v>b</v>
      </c>
      <c r="M3716" s="6"/>
    </row>
    <row r="3717" spans="1:13" hidden="1">
      <c r="A3717" s="6" t="s">
        <v>11853</v>
      </c>
      <c r="B3717" s="6" t="str">
        <f t="shared" si="174"/>
        <v>l211011154</v>
      </c>
      <c r="C3717" s="6" t="s">
        <v>11854</v>
      </c>
      <c r="D3717" s="6" t="str">
        <f>+VLOOKUP($C3717,Sheet3!$B:$I,2,0)</f>
        <v>18X6X121/8</v>
      </c>
      <c r="E3717" s="6" t="str">
        <f>+VLOOKUP($C3717,Sheet3!$B:$I,3,0)</f>
        <v>SM</v>
      </c>
      <c r="F3717" s="6" t="str">
        <f>+VLOOKUP($C3717,Sheet3!$B:$I,4,0)</f>
        <v>NUMA</v>
      </c>
      <c r="G3717" s="6">
        <f>+VLOOKUP($C3717,Sheet3!$B:$I,5,0)</f>
        <v>0</v>
      </c>
      <c r="H3717" s="6" t="str">
        <f>+VLOOKUP($C3717,Sheet3!$B:$I,6,0)</f>
        <v>D1N</v>
      </c>
      <c r="I3717" s="6" t="str">
        <f>+VLOOKUP($C3717,Sheet3!$B:$I,7,0)</f>
        <v>ASTRO</v>
      </c>
      <c r="J3717" s="6" t="str">
        <f>+VLOOKUP($C3717,Sheet3!$B:$I,8,0)</f>
        <v>D</v>
      </c>
      <c r="K3717" s="6" t="str">
        <f t="shared" si="176"/>
        <v>18X6X121/8SM NUMA 0 D1N ASTRO D</v>
      </c>
      <c r="L3717" s="6" t="str">
        <f t="shared" si="175"/>
        <v>b</v>
      </c>
      <c r="M3717" s="6"/>
    </row>
    <row r="3718" spans="1:13">
      <c r="A3718" s="9" t="s">
        <v>11855</v>
      </c>
      <c r="B3718" s="6" t="str">
        <f t="shared" si="174"/>
        <v>l210900532</v>
      </c>
      <c r="C3718" s="6" t="s">
        <v>11856</v>
      </c>
      <c r="D3718" s="6" t="str">
        <f>+VLOOKUP($C3718,Sheet3!$B:$I,2,0)</f>
        <v>18X7-8</v>
      </c>
      <c r="E3718" s="6" t="str">
        <f>+VLOOKUP($C3718,Sheet3!$B:$I,3,0)</f>
        <v>LUG</v>
      </c>
      <c r="F3718" s="6" t="str">
        <f>+VLOOKUP($C3718,Sheet3!$B:$I,4,0)</f>
        <v>NUMA</v>
      </c>
      <c r="G3718" s="6">
        <f>+VLOOKUP($C3718,Sheet3!$B:$I,5,0)</f>
        <v>4.33</v>
      </c>
      <c r="H3718" s="6" t="str">
        <f>+VLOOKUP($C3718,Sheet3!$B:$I,6,0)</f>
        <v>M2N24</v>
      </c>
      <c r="I3718" s="6" t="str">
        <f>+VLOOKUP($C3718,Sheet3!$B:$I,7,0)</f>
        <v>NUMA</v>
      </c>
      <c r="J3718" s="6" t="str">
        <f>+VLOOKUP($C3718,Sheet3!$B:$I,8,0)</f>
        <v>FORTE</v>
      </c>
      <c r="K3718" s="6" t="str">
        <f t="shared" si="176"/>
        <v>18X7-8LUG NUMA 4.33 M2N24 NUMA FORTE</v>
      </c>
      <c r="L3718" s="6" t="str">
        <f t="shared" si="175"/>
        <v>A</v>
      </c>
      <c r="M3718" s="6" t="s">
        <v>7692</v>
      </c>
    </row>
    <row r="3719" spans="1:13" hidden="1">
      <c r="A3719" s="6" t="s">
        <v>11857</v>
      </c>
      <c r="B3719" s="6" t="str">
        <f t="shared" si="174"/>
        <v>l220113558</v>
      </c>
      <c r="C3719" s="6" t="s">
        <v>11858</v>
      </c>
      <c r="D3719" s="6" t="str">
        <f>+VLOOKUP($C3719,Sheet3!$B:$I,2,0)</f>
        <v>6.00-9</v>
      </c>
      <c r="E3719" s="6" t="str">
        <f>+VLOOKUP($C3719,Sheet3!$B:$I,3,0)</f>
        <v>LUG</v>
      </c>
      <c r="F3719" s="6" t="str">
        <f>+VLOOKUP($C3719,Sheet3!$B:$I,4,0)</f>
        <v>NUMAPRIME</v>
      </c>
      <c r="G3719" s="6">
        <f>+VLOOKUP($C3719,Sheet3!$B:$I,5,0)</f>
        <v>4</v>
      </c>
      <c r="H3719" s="6" t="str">
        <f>+VLOOKUP($C3719,Sheet3!$B:$I,6,0)</f>
        <v>M4N34</v>
      </c>
      <c r="I3719" s="6" t="str">
        <f>+VLOOKUP($C3719,Sheet3!$B:$I,7,0)</f>
        <v>NUMAPRIME</v>
      </c>
      <c r="J3719" s="6" t="str">
        <f>+VLOOKUP($C3719,Sheet3!$B:$I,8,0)</f>
        <v>XTRA</v>
      </c>
      <c r="K3719" s="6" t="str">
        <f t="shared" si="176"/>
        <v>6.00-9LUG NUMAPRIME 4 M4N34 NUMAPRIME XTRA</v>
      </c>
      <c r="L3719" s="6" t="str">
        <f t="shared" si="175"/>
        <v>b</v>
      </c>
      <c r="M3719" s="6"/>
    </row>
    <row r="3720" spans="1:13" hidden="1">
      <c r="A3720" s="6" t="s">
        <v>11859</v>
      </c>
      <c r="B3720" s="6" t="str">
        <f t="shared" si="174"/>
        <v>l220113596</v>
      </c>
      <c r="C3720" s="6" t="s">
        <v>11860</v>
      </c>
      <c r="D3720" s="6" t="str">
        <f>+VLOOKUP($C3720,Sheet3!$B:$I,2,0)</f>
        <v>7.00-12</v>
      </c>
      <c r="E3720" s="6" t="str">
        <f>+VLOOKUP($C3720,Sheet3!$B:$I,3,0)</f>
        <v>LUG</v>
      </c>
      <c r="F3720" s="6" t="str">
        <f>+VLOOKUP($C3720,Sheet3!$B:$I,4,0)</f>
        <v>NUMAPRIME</v>
      </c>
      <c r="G3720" s="6">
        <f>+VLOOKUP($C3720,Sheet3!$B:$I,5,0)</f>
        <v>5</v>
      </c>
      <c r="H3720" s="6" t="str">
        <f>+VLOOKUP($C3720,Sheet3!$B:$I,6,0)</f>
        <v>M4N3X</v>
      </c>
      <c r="I3720" s="6" t="str">
        <f>+VLOOKUP($C3720,Sheet3!$B:$I,7,0)</f>
        <v>TOTALSOURCE</v>
      </c>
      <c r="J3720" s="6" t="str">
        <f>+VLOOKUP($C3720,Sheet3!$B:$I,8,0)</f>
        <v>PREMIUM</v>
      </c>
      <c r="K3720" s="6" t="str">
        <f t="shared" si="176"/>
        <v>7.00-12LUG NUMAPRIME 5 M4N3X TOTALSOURCE PREMIUM</v>
      </c>
      <c r="L3720" s="6" t="str">
        <f t="shared" si="175"/>
        <v>b</v>
      </c>
      <c r="M3720" s="6"/>
    </row>
    <row r="3721" spans="1:13" hidden="1">
      <c r="A3721" s="6" t="s">
        <v>11861</v>
      </c>
      <c r="B3721" s="6" t="str">
        <f t="shared" si="174"/>
        <v>l210903341</v>
      </c>
      <c r="C3721" s="6" t="s">
        <v>7448</v>
      </c>
      <c r="D3721" s="6" t="str">
        <f>+VLOOKUP($C3721,Sheet3!$B:$I,2,0)</f>
        <v>21X7X15</v>
      </c>
      <c r="E3721" s="6" t="str">
        <f>+VLOOKUP($C3721,Sheet3!$B:$I,3,0)</f>
        <v>SAT</v>
      </c>
      <c r="F3721" s="6" t="str">
        <f>+VLOOKUP($C3721,Sheet3!$B:$I,4,0)</f>
        <v>NUMA</v>
      </c>
      <c r="G3721" s="6">
        <f>+VLOOKUP($C3721,Sheet3!$B:$I,5,0)</f>
        <v>0</v>
      </c>
      <c r="H3721" s="6" t="str">
        <f>+VLOOKUP($C3721,Sheet3!$B:$I,6,0)</f>
        <v>P5</v>
      </c>
      <c r="I3721" s="6" t="str">
        <f>+VLOOKUP($C3721,Sheet3!$B:$I,7,0)</f>
        <v>TOTALSOURCE</v>
      </c>
      <c r="J3721" s="6" t="str">
        <f>+VLOOKUP($C3721,Sheet3!$B:$I,8,0)</f>
        <v>P</v>
      </c>
      <c r="K3721" s="6" t="str">
        <f t="shared" si="176"/>
        <v>21X7X15SAT NUMA 0 P5 TOTALSOURCE P</v>
      </c>
      <c r="L3721" s="6" t="str">
        <f t="shared" si="175"/>
        <v>b</v>
      </c>
      <c r="M3721" s="6"/>
    </row>
    <row r="3722" spans="1:13" hidden="1">
      <c r="A3722" s="6" t="s">
        <v>11862</v>
      </c>
      <c r="B3722" s="6" t="str">
        <f t="shared" si="174"/>
        <v>l220113759</v>
      </c>
      <c r="C3722" s="6" t="s">
        <v>11863</v>
      </c>
      <c r="D3722" s="6" t="str">
        <f>+VLOOKUP($C3722,Sheet3!$B:$I,2,0)</f>
        <v>23X9-10</v>
      </c>
      <c r="E3722" s="6" t="str">
        <f>+VLOOKUP($C3722,Sheet3!$B:$I,3,0)</f>
        <v>LUG</v>
      </c>
      <c r="F3722" s="6" t="str">
        <f>+VLOOKUP($C3722,Sheet3!$B:$I,4,0)</f>
        <v>NUMAPRIME</v>
      </c>
      <c r="G3722" s="6">
        <f>+VLOOKUP($C3722,Sheet3!$B:$I,5,0)</f>
        <v>6.5</v>
      </c>
      <c r="H3722" s="6" t="str">
        <f>+VLOOKUP($C3722,Sheet3!$B:$I,6,0)</f>
        <v>M4N34</v>
      </c>
      <c r="I3722" s="6" t="str">
        <f>+VLOOKUP($C3722,Sheet3!$B:$I,7,0)</f>
        <v>NUMAPRIME</v>
      </c>
      <c r="J3722" s="6" t="str">
        <f>+VLOOKUP($C3722,Sheet3!$B:$I,8,0)</f>
        <v>XTRA</v>
      </c>
      <c r="K3722" s="6" t="str">
        <f t="shared" si="176"/>
        <v>23X9-10LUG NUMAPRIME 6.5 M4N34 NUMAPRIME XTRA</v>
      </c>
      <c r="L3722" s="6" t="str">
        <f t="shared" si="175"/>
        <v>b</v>
      </c>
      <c r="M3722" s="6"/>
    </row>
    <row r="3723" spans="1:13" hidden="1">
      <c r="A3723" s="6" t="s">
        <v>11864</v>
      </c>
      <c r="B3723" s="6" t="str">
        <f t="shared" si="174"/>
        <v>l211006655</v>
      </c>
      <c r="C3723" s="6" t="s">
        <v>11865</v>
      </c>
      <c r="D3723" s="6" t="str">
        <f>+VLOOKUP($C3723,Sheet3!$B:$I,2,0)</f>
        <v>16X6X101/2</v>
      </c>
      <c r="E3723" s="6" t="str">
        <f>+VLOOKUP($C3723,Sheet3!$B:$I,3,0)</f>
        <v>SAT</v>
      </c>
      <c r="F3723" s="6" t="str">
        <f>+VLOOKUP($C3723,Sheet3!$B:$I,4,0)</f>
        <v>NUMA</v>
      </c>
      <c r="G3723" s="6">
        <f>+VLOOKUP($C3723,Sheet3!$B:$I,5,0)</f>
        <v>0</v>
      </c>
      <c r="H3723" s="6" t="str">
        <f>+VLOOKUP($C3723,Sheet3!$B:$I,6,0)</f>
        <v>P5</v>
      </c>
      <c r="I3723" s="6" t="str">
        <f>+VLOOKUP($C3723,Sheet3!$B:$I,7,0)</f>
        <v>GALAXYYMSDS</v>
      </c>
      <c r="J3723" s="6" t="str">
        <f>+VLOOKUP($C3723,Sheet3!$B:$I,8,0)</f>
        <v>P</v>
      </c>
      <c r="K3723" s="6" t="str">
        <f t="shared" si="176"/>
        <v>16X6X101/2SAT NUMA 0 P5 GALAXYYMSDS P</v>
      </c>
      <c r="L3723" s="6" t="str">
        <f t="shared" si="175"/>
        <v>b</v>
      </c>
      <c r="M3723" s="6"/>
    </row>
    <row r="3724" spans="1:13" hidden="1">
      <c r="A3724" s="6" t="s">
        <v>11866</v>
      </c>
      <c r="B3724" s="6" t="str">
        <f t="shared" si="174"/>
        <v>l211002630</v>
      </c>
      <c r="C3724" s="6" t="s">
        <v>7410</v>
      </c>
      <c r="D3724" s="6" t="str">
        <f>+VLOOKUP($C3724,Sheet3!$B:$I,2,0)</f>
        <v>161/4X6X111/4</v>
      </c>
      <c r="E3724" s="6" t="str">
        <f>+VLOOKUP($C3724,Sheet3!$B:$I,3,0)</f>
        <v>SM</v>
      </c>
      <c r="F3724" s="6" t="str">
        <f>+VLOOKUP($C3724,Sheet3!$B:$I,4,0)</f>
        <v>NUMA</v>
      </c>
      <c r="G3724" s="6">
        <f>+VLOOKUP($C3724,Sheet3!$B:$I,5,0)</f>
        <v>0</v>
      </c>
      <c r="H3724" s="6" t="str">
        <f>+VLOOKUP($C3724,Sheet3!$B:$I,6,0)</f>
        <v>P5</v>
      </c>
      <c r="I3724" s="6" t="str">
        <f>+VLOOKUP($C3724,Sheet3!$B:$I,7,0)</f>
        <v>NUMA</v>
      </c>
      <c r="J3724" s="6" t="str">
        <f>+VLOOKUP($C3724,Sheet3!$B:$I,8,0)</f>
        <v>P</v>
      </c>
      <c r="K3724" s="6" t="str">
        <f t="shared" si="176"/>
        <v>161/4X6X111/4SM NUMA 0 P5 NUMA P</v>
      </c>
      <c r="L3724" s="6" t="str">
        <f t="shared" si="175"/>
        <v>b</v>
      </c>
      <c r="M3724" s="6"/>
    </row>
    <row r="3725" spans="1:13" hidden="1">
      <c r="A3725" s="6" t="s">
        <v>11867</v>
      </c>
      <c r="B3725" s="6" t="str">
        <f t="shared" si="174"/>
        <v>l210907764</v>
      </c>
      <c r="C3725" s="6" t="s">
        <v>11868</v>
      </c>
      <c r="D3725" s="6" t="str">
        <f>+VLOOKUP($C3725,Sheet3!$B:$I,2,0)</f>
        <v>16X7X101/2</v>
      </c>
      <c r="E3725" s="6" t="str">
        <f>+VLOOKUP($C3725,Sheet3!$B:$I,3,0)</f>
        <v>SAT</v>
      </c>
      <c r="F3725" s="6" t="str">
        <f>+VLOOKUP($C3725,Sheet3!$B:$I,4,0)</f>
        <v>NUMA</v>
      </c>
      <c r="G3725" s="6">
        <f>+VLOOKUP($C3725,Sheet3!$B:$I,5,0)</f>
        <v>0</v>
      </c>
      <c r="H3725" s="6" t="str">
        <f>+VLOOKUP($C3725,Sheet3!$B:$I,6,0)</f>
        <v>P5</v>
      </c>
      <c r="I3725" s="6" t="str">
        <f>+VLOOKUP($C3725,Sheet3!$B:$I,7,0)</f>
        <v>TOTALSOURCE</v>
      </c>
      <c r="J3725" s="6" t="str">
        <f>+VLOOKUP($C3725,Sheet3!$B:$I,8,0)</f>
        <v>P</v>
      </c>
      <c r="K3725" s="6" t="str">
        <f t="shared" si="176"/>
        <v>16X7X101/2SAT NUMA 0 P5 TOTALSOURCE P</v>
      </c>
      <c r="L3725" s="6" t="str">
        <f t="shared" si="175"/>
        <v>c</v>
      </c>
      <c r="M3725" s="6"/>
    </row>
    <row r="3726" spans="1:13" hidden="1">
      <c r="A3726" s="6" t="s">
        <v>11869</v>
      </c>
      <c r="B3726" s="6" t="str">
        <f t="shared" si="174"/>
        <v>l210907210</v>
      </c>
      <c r="C3726" s="6" t="s">
        <v>11870</v>
      </c>
      <c r="D3726" s="6" t="str">
        <f>+VLOOKUP($C3726,Sheet3!$B:$I,2,0)</f>
        <v>380/165-246</v>
      </c>
      <c r="E3726" s="6" t="str">
        <f>+VLOOKUP($C3726,Sheet3!$B:$I,3,0)</f>
        <v>SM</v>
      </c>
      <c r="F3726" s="6" t="str">
        <f>+VLOOKUP($C3726,Sheet3!$B:$I,4,0)</f>
        <v>NUMA</v>
      </c>
      <c r="G3726" s="6">
        <f>+VLOOKUP($C3726,Sheet3!$B:$I,5,0)</f>
        <v>0</v>
      </c>
      <c r="H3726" s="6" t="str">
        <f>+VLOOKUP($C3726,Sheet3!$B:$I,6,0)</f>
        <v>P5</v>
      </c>
      <c r="I3726" s="6" t="str">
        <f>+VLOOKUP($C3726,Sheet3!$B:$I,7,0)</f>
        <v>TOTALSOURCE</v>
      </c>
      <c r="J3726" s="6" t="str">
        <f>+VLOOKUP($C3726,Sheet3!$B:$I,8,0)</f>
        <v>P</v>
      </c>
      <c r="K3726" s="6" t="str">
        <f t="shared" si="176"/>
        <v>380/165-246SM NUMA 0 P5 TOTALSOURCE P</v>
      </c>
      <c r="L3726" s="6" t="str">
        <f t="shared" si="175"/>
        <v>b</v>
      </c>
      <c r="M3726" s="6"/>
    </row>
    <row r="3727" spans="1:13" hidden="1">
      <c r="A3727" s="6" t="s">
        <v>11871</v>
      </c>
      <c r="B3727" s="6" t="str">
        <f t="shared" si="174"/>
        <v>l210903714</v>
      </c>
      <c r="C3727" s="6" t="s">
        <v>11872</v>
      </c>
      <c r="D3727" s="6" t="str">
        <f>+VLOOKUP($C3727,Sheet3!$B:$I,2,0)</f>
        <v>15X5X111/4</v>
      </c>
      <c r="E3727" s="6" t="str">
        <f>+VLOOKUP($C3727,Sheet3!$B:$I,3,0)</f>
        <v>SM</v>
      </c>
      <c r="F3727" s="6" t="str">
        <f>+VLOOKUP($C3727,Sheet3!$B:$I,4,0)</f>
        <v>NUMA</v>
      </c>
      <c r="G3727" s="6">
        <f>+VLOOKUP($C3727,Sheet3!$B:$I,5,0)</f>
        <v>0</v>
      </c>
      <c r="H3727" s="6" t="str">
        <f>+VLOOKUP($C3727,Sheet3!$B:$I,6,0)</f>
        <v>P5</v>
      </c>
      <c r="I3727" s="6" t="str">
        <f>+VLOOKUP($C3727,Sheet3!$B:$I,7,0)</f>
        <v>NUMA</v>
      </c>
      <c r="J3727" s="6" t="str">
        <f>+VLOOKUP($C3727,Sheet3!$B:$I,8,0)</f>
        <v>P</v>
      </c>
      <c r="K3727" s="6" t="str">
        <f t="shared" si="176"/>
        <v>15X5X111/4SM NUMA 0 P5 NUMA P</v>
      </c>
      <c r="L3727" s="6" t="str">
        <f t="shared" si="175"/>
        <v>b</v>
      </c>
      <c r="M3727" s="6"/>
    </row>
    <row r="3728" spans="1:13" hidden="1">
      <c r="A3728" s="6" t="s">
        <v>11873</v>
      </c>
      <c r="B3728" s="6" t="str">
        <f t="shared" si="174"/>
        <v>l210900301</v>
      </c>
      <c r="C3728" s="6" t="s">
        <v>9445</v>
      </c>
      <c r="D3728" s="6" t="str">
        <f>+VLOOKUP($C3728,Sheet3!$B:$I,2,0)</f>
        <v>140/55-9</v>
      </c>
      <c r="E3728" s="6" t="str">
        <f>+VLOOKUP($C3728,Sheet3!$B:$I,3,0)</f>
        <v>LUG</v>
      </c>
      <c r="F3728" s="6" t="str">
        <f>+VLOOKUP($C3728,Sheet3!$B:$I,4,0)</f>
        <v>NUMAPRIME</v>
      </c>
      <c r="G3728" s="6">
        <f>+VLOOKUP($C3728,Sheet3!$B:$I,5,0)</f>
        <v>4</v>
      </c>
      <c r="H3728" s="6" t="str">
        <f>+VLOOKUP($C3728,Sheet3!$B:$I,6,0)</f>
        <v>P134</v>
      </c>
      <c r="I3728" s="6" t="str">
        <f>+VLOOKUP($C3728,Sheet3!$B:$I,7,0)</f>
        <v>TOTALSOURCE</v>
      </c>
      <c r="J3728" s="6" t="str">
        <f>+VLOOKUP($C3728,Sheet3!$B:$I,8,0)</f>
        <v>PREMIUM</v>
      </c>
      <c r="K3728" s="6" t="str">
        <f t="shared" si="176"/>
        <v>140/55-9LUG NUMAPRIME 4 P134 TOTALSOURCE PREMIUM</v>
      </c>
      <c r="L3728" s="6" t="str">
        <f t="shared" si="175"/>
        <v>b</v>
      </c>
      <c r="M3728" s="6"/>
    </row>
    <row r="3729" spans="1:13" hidden="1">
      <c r="A3729" s="6" t="s">
        <v>11874</v>
      </c>
      <c r="B3729" s="6" t="str">
        <f t="shared" si="174"/>
        <v>l210900302</v>
      </c>
      <c r="C3729" s="6" t="s">
        <v>9445</v>
      </c>
      <c r="D3729" s="6" t="str">
        <f>+VLOOKUP($C3729,Sheet3!$B:$I,2,0)</f>
        <v>140/55-9</v>
      </c>
      <c r="E3729" s="6" t="str">
        <f>+VLOOKUP($C3729,Sheet3!$B:$I,3,0)</f>
        <v>LUG</v>
      </c>
      <c r="F3729" s="6" t="str">
        <f>+VLOOKUP($C3729,Sheet3!$B:$I,4,0)</f>
        <v>NUMAPRIME</v>
      </c>
      <c r="G3729" s="6">
        <f>+VLOOKUP($C3729,Sheet3!$B:$I,5,0)</f>
        <v>4</v>
      </c>
      <c r="H3729" s="6" t="str">
        <f>+VLOOKUP($C3729,Sheet3!$B:$I,6,0)</f>
        <v>P134</v>
      </c>
      <c r="I3729" s="6" t="str">
        <f>+VLOOKUP($C3729,Sheet3!$B:$I,7,0)</f>
        <v>TOTALSOURCE</v>
      </c>
      <c r="J3729" s="6" t="str">
        <f>+VLOOKUP($C3729,Sheet3!$B:$I,8,0)</f>
        <v>PREMIUM</v>
      </c>
      <c r="K3729" s="6" t="str">
        <f t="shared" si="176"/>
        <v>140/55-9LUG NUMAPRIME 4 P134 TOTALSOURCE PREMIUM</v>
      </c>
      <c r="L3729" s="6" t="str">
        <f t="shared" si="175"/>
        <v>b</v>
      </c>
      <c r="M3729" s="6"/>
    </row>
    <row r="3730" spans="1:13" hidden="1">
      <c r="A3730" s="6" t="s">
        <v>11875</v>
      </c>
      <c r="B3730" s="6" t="str">
        <f t="shared" si="174"/>
        <v>l220112248</v>
      </c>
      <c r="C3730" s="6" t="s">
        <v>11876</v>
      </c>
      <c r="D3730" s="6" t="str">
        <f>+VLOOKUP($C3730,Sheet3!$B:$I,2,0)</f>
        <v>15X41/2-8</v>
      </c>
      <c r="E3730" s="6" t="str">
        <f>+VLOOKUP($C3730,Sheet3!$B:$I,3,0)</f>
        <v>LUG</v>
      </c>
      <c r="F3730" s="6" t="str">
        <f>+VLOOKUP($C3730,Sheet3!$B:$I,4,0)</f>
        <v>NUMAPRIME</v>
      </c>
      <c r="G3730" s="6">
        <f>+VLOOKUP($C3730,Sheet3!$B:$I,5,0)</f>
        <v>3</v>
      </c>
      <c r="H3730" s="6" t="str">
        <f>+VLOOKUP($C3730,Sheet3!$B:$I,6,0)</f>
        <v>M4N34</v>
      </c>
      <c r="I3730" s="6" t="str">
        <f>+VLOOKUP($C3730,Sheet3!$B:$I,7,0)</f>
        <v>TOTALSOURCE</v>
      </c>
      <c r="J3730" s="6" t="str">
        <f>+VLOOKUP($C3730,Sheet3!$B:$I,8,0)</f>
        <v>PREMIUM</v>
      </c>
      <c r="K3730" s="6" t="str">
        <f t="shared" si="176"/>
        <v>15X41/2-8LUG NUMAPRIME 3 M4N34 TOTALSOURCE PREMIUM</v>
      </c>
      <c r="L3730" s="6" t="str">
        <f t="shared" si="175"/>
        <v>b</v>
      </c>
      <c r="M3730" s="6"/>
    </row>
    <row r="3731" spans="1:13" hidden="1">
      <c r="A3731" s="6" t="s">
        <v>11877</v>
      </c>
      <c r="B3731" s="6" t="str">
        <f t="shared" si="174"/>
        <v>l211008511</v>
      </c>
      <c r="C3731" s="6" t="s">
        <v>7861</v>
      </c>
      <c r="D3731" s="6" t="str">
        <f>+VLOOKUP($C3731,Sheet3!$B:$I,2,0)</f>
        <v>5.00-8</v>
      </c>
      <c r="E3731" s="6" t="str">
        <f>+VLOOKUP($C3731,Sheet3!$B:$I,3,0)</f>
        <v>LUG</v>
      </c>
      <c r="F3731" s="6" t="str">
        <f>+VLOOKUP($C3731,Sheet3!$B:$I,4,0)</f>
        <v>NUMAPRIME</v>
      </c>
      <c r="G3731" s="6">
        <f>+VLOOKUP($C3731,Sheet3!$B:$I,5,0)</f>
        <v>3</v>
      </c>
      <c r="H3731" s="6" t="str">
        <f>+VLOOKUP($C3731,Sheet3!$B:$I,6,0)</f>
        <v>P13X</v>
      </c>
      <c r="I3731" s="6" t="str">
        <f>+VLOOKUP($C3731,Sheet3!$B:$I,7,0)</f>
        <v>TOTALSOURCE</v>
      </c>
      <c r="J3731" s="6" t="str">
        <f>+VLOOKUP($C3731,Sheet3!$B:$I,8,0)</f>
        <v>PREMIUM</v>
      </c>
      <c r="K3731" s="6" t="str">
        <f t="shared" si="176"/>
        <v>5.00-8LUG NUMAPRIME 3 P13X TOTALSOURCE PREMIUM</v>
      </c>
      <c r="L3731" s="6" t="str">
        <f t="shared" si="175"/>
        <v>b</v>
      </c>
      <c r="M3731" s="6"/>
    </row>
    <row r="3732" spans="1:13" hidden="1">
      <c r="A3732" s="6" t="s">
        <v>11878</v>
      </c>
      <c r="B3732" s="6" t="str">
        <f t="shared" si="174"/>
        <v>l211008510</v>
      </c>
      <c r="C3732" s="6" t="s">
        <v>7861</v>
      </c>
      <c r="D3732" s="6" t="str">
        <f>+VLOOKUP($C3732,Sheet3!$B:$I,2,0)</f>
        <v>5.00-8</v>
      </c>
      <c r="E3732" s="6" t="str">
        <f>+VLOOKUP($C3732,Sheet3!$B:$I,3,0)</f>
        <v>LUG</v>
      </c>
      <c r="F3732" s="6" t="str">
        <f>+VLOOKUP($C3732,Sheet3!$B:$I,4,0)</f>
        <v>NUMAPRIME</v>
      </c>
      <c r="G3732" s="6">
        <f>+VLOOKUP($C3732,Sheet3!$B:$I,5,0)</f>
        <v>3</v>
      </c>
      <c r="H3732" s="6" t="str">
        <f>+VLOOKUP($C3732,Sheet3!$B:$I,6,0)</f>
        <v>P13X</v>
      </c>
      <c r="I3732" s="6" t="str">
        <f>+VLOOKUP($C3732,Sheet3!$B:$I,7,0)</f>
        <v>TOTALSOURCE</v>
      </c>
      <c r="J3732" s="6" t="str">
        <f>+VLOOKUP($C3732,Sheet3!$B:$I,8,0)</f>
        <v>PREMIUM</v>
      </c>
      <c r="K3732" s="6" t="str">
        <f t="shared" si="176"/>
        <v>5.00-8LUG NUMAPRIME 3 P13X TOTALSOURCE PREMIUM</v>
      </c>
      <c r="L3732" s="6" t="str">
        <f t="shared" si="175"/>
        <v>b</v>
      </c>
      <c r="M3732" s="6"/>
    </row>
    <row r="3733" spans="1:13" hidden="1">
      <c r="A3733" s="6" t="s">
        <v>11879</v>
      </c>
      <c r="B3733" s="6" t="str">
        <f t="shared" si="174"/>
        <v>l210909902</v>
      </c>
      <c r="C3733" s="6" t="s">
        <v>6999</v>
      </c>
      <c r="D3733" s="6" t="str">
        <f>+VLOOKUP($C3733,Sheet3!$B:$I,2,0)</f>
        <v>18X7X121/8</v>
      </c>
      <c r="E3733" s="6" t="str">
        <f>+VLOOKUP($C3733,Sheet3!$B:$I,3,0)</f>
        <v>SM</v>
      </c>
      <c r="F3733" s="6" t="str">
        <f>+VLOOKUP($C3733,Sheet3!$B:$I,4,0)</f>
        <v>NUMA</v>
      </c>
      <c r="G3733" s="6">
        <f>+VLOOKUP($C3733,Sheet3!$B:$I,5,0)</f>
        <v>0</v>
      </c>
      <c r="H3733" s="6" t="str">
        <f>+VLOOKUP($C3733,Sheet3!$B:$I,6,0)</f>
        <v>P5N</v>
      </c>
      <c r="I3733" s="6" t="str">
        <f>+VLOOKUP($C3733,Sheet3!$B:$I,7,0)</f>
        <v>TOTALSOURCE</v>
      </c>
      <c r="J3733" s="6" t="str">
        <f>+VLOOKUP($C3733,Sheet3!$B:$I,8,0)</f>
        <v>P</v>
      </c>
      <c r="K3733" s="6" t="str">
        <f t="shared" si="176"/>
        <v>18X7X121/8SM NUMA 0 P5N TOTALSOURCE P</v>
      </c>
      <c r="L3733" s="6" t="str">
        <f t="shared" si="175"/>
        <v>b</v>
      </c>
      <c r="M3733" s="6"/>
    </row>
    <row r="3734" spans="1:13" hidden="1">
      <c r="A3734" s="6" t="s">
        <v>11880</v>
      </c>
      <c r="B3734" s="6" t="str">
        <f t="shared" si="174"/>
        <v>l210910336</v>
      </c>
      <c r="C3734" s="6" t="s">
        <v>6999</v>
      </c>
      <c r="D3734" s="6" t="str">
        <f>+VLOOKUP($C3734,Sheet3!$B:$I,2,0)</f>
        <v>18X7X121/8</v>
      </c>
      <c r="E3734" s="6" t="str">
        <f>+VLOOKUP($C3734,Sheet3!$B:$I,3,0)</f>
        <v>SM</v>
      </c>
      <c r="F3734" s="6" t="str">
        <f>+VLOOKUP($C3734,Sheet3!$B:$I,4,0)</f>
        <v>NUMA</v>
      </c>
      <c r="G3734" s="6">
        <f>+VLOOKUP($C3734,Sheet3!$B:$I,5,0)</f>
        <v>0</v>
      </c>
      <c r="H3734" s="6" t="str">
        <f>+VLOOKUP($C3734,Sheet3!$B:$I,6,0)</f>
        <v>P5N</v>
      </c>
      <c r="I3734" s="6" t="str">
        <f>+VLOOKUP($C3734,Sheet3!$B:$I,7,0)</f>
        <v>TOTALSOURCE</v>
      </c>
      <c r="J3734" s="6" t="str">
        <f>+VLOOKUP($C3734,Sheet3!$B:$I,8,0)</f>
        <v>P</v>
      </c>
      <c r="K3734" s="6" t="str">
        <f t="shared" si="176"/>
        <v>18X7X121/8SM NUMA 0 P5N TOTALSOURCE P</v>
      </c>
      <c r="L3734" s="6" t="str">
        <f t="shared" si="175"/>
        <v>b</v>
      </c>
      <c r="M3734" s="6"/>
    </row>
    <row r="3735" spans="1:13">
      <c r="A3735" s="9" t="s">
        <v>11881</v>
      </c>
      <c r="B3735" s="6" t="str">
        <f t="shared" si="174"/>
        <v>l211003804</v>
      </c>
      <c r="C3735" s="6" t="s">
        <v>11882</v>
      </c>
      <c r="D3735" s="6" t="str">
        <f>+VLOOKUP($C3735,Sheet3!$B:$I,2,0)</f>
        <v>18X7-8</v>
      </c>
      <c r="E3735" s="6" t="str">
        <f>+VLOOKUP($C3735,Sheet3!$B:$I,3,0)</f>
        <v>LUG</v>
      </c>
      <c r="F3735" s="6" t="str">
        <f>+VLOOKUP($C3735,Sheet3!$B:$I,4,0)</f>
        <v>NUMA</v>
      </c>
      <c r="G3735" s="6">
        <f>+VLOOKUP($C3735,Sheet3!$B:$I,5,0)</f>
        <v>4.33</v>
      </c>
      <c r="H3735" s="6" t="str">
        <f>+VLOOKUP($C3735,Sheet3!$B:$I,6,0)</f>
        <v>M2N24</v>
      </c>
      <c r="I3735" s="6" t="str">
        <f>+VLOOKUP($C3735,Sheet3!$B:$I,7,0)</f>
        <v>PRESTIGE</v>
      </c>
      <c r="J3735" s="6" t="str">
        <f>+VLOOKUP($C3735,Sheet3!$B:$I,8,0)</f>
        <v>SOLID03A</v>
      </c>
      <c r="K3735" s="6" t="str">
        <f t="shared" si="176"/>
        <v>18X7-8LUG NUMA 4.33 M2N24 PRESTIGE SOLID03A</v>
      </c>
      <c r="L3735" s="6" t="str">
        <f t="shared" si="175"/>
        <v>A</v>
      </c>
      <c r="M3735" s="6" t="s">
        <v>7692</v>
      </c>
    </row>
    <row r="3736" spans="1:13" hidden="1">
      <c r="A3736" s="6" t="s">
        <v>11883</v>
      </c>
      <c r="B3736" s="6" t="str">
        <f t="shared" si="174"/>
        <v>l210909676</v>
      </c>
      <c r="C3736" s="6" t="s">
        <v>8074</v>
      </c>
      <c r="D3736" s="6" t="str">
        <f>+VLOOKUP($C3736,Sheet3!$B:$I,2,0)</f>
        <v>16X6X101/2</v>
      </c>
      <c r="E3736" s="6" t="str">
        <f>+VLOOKUP($C3736,Sheet3!$B:$I,3,0)</f>
        <v>SM</v>
      </c>
      <c r="F3736" s="6" t="str">
        <f>+VLOOKUP($C3736,Sheet3!$B:$I,4,0)</f>
        <v>NUMA</v>
      </c>
      <c r="G3736" s="6">
        <f>+VLOOKUP($C3736,Sheet3!$B:$I,5,0)</f>
        <v>0</v>
      </c>
      <c r="H3736" s="6" t="str">
        <f>+VLOOKUP($C3736,Sheet3!$B:$I,6,0)</f>
        <v>P5N</v>
      </c>
      <c r="I3736" s="6" t="str">
        <f>+VLOOKUP($C3736,Sheet3!$B:$I,7,0)</f>
        <v>NUMA</v>
      </c>
      <c r="J3736" s="6" t="str">
        <f>+VLOOKUP($C3736,Sheet3!$B:$I,8,0)</f>
        <v>P</v>
      </c>
      <c r="K3736" s="6" t="str">
        <f t="shared" si="176"/>
        <v>16X6X101/2SM NUMA 0 P5N NUMA P</v>
      </c>
      <c r="L3736" s="6" t="str">
        <f t="shared" si="175"/>
        <v>b</v>
      </c>
      <c r="M3736" s="6"/>
    </row>
    <row r="3737" spans="1:13" hidden="1">
      <c r="A3737" s="6" t="s">
        <v>11884</v>
      </c>
      <c r="B3737" s="6" t="str">
        <f t="shared" si="174"/>
        <v>l211005141</v>
      </c>
      <c r="C3737" s="6" t="s">
        <v>11885</v>
      </c>
      <c r="D3737" s="6" t="str">
        <f>+VLOOKUP($C3737,Sheet3!$B:$I,2,0)</f>
        <v>15X41/2-8</v>
      </c>
      <c r="E3737" s="6" t="str">
        <f>+VLOOKUP($C3737,Sheet3!$B:$I,3,0)</f>
        <v>LUG</v>
      </c>
      <c r="F3737" s="6" t="str">
        <f>+VLOOKUP($C3737,Sheet3!$B:$I,4,0)</f>
        <v>NUMA</v>
      </c>
      <c r="G3737" s="6">
        <f>+VLOOKUP($C3737,Sheet3!$B:$I,5,0)</f>
        <v>3</v>
      </c>
      <c r="H3737" s="6" t="str">
        <f>+VLOOKUP($C3737,Sheet3!$B:$I,6,0)</f>
        <v>M124</v>
      </c>
      <c r="I3737" s="6" t="str">
        <f>+VLOOKUP($C3737,Sheet3!$B:$I,7,0)</f>
        <v>PRESTIGE</v>
      </c>
      <c r="J3737" s="6" t="str">
        <f>+VLOOKUP($C3737,Sheet3!$B:$I,8,0)</f>
        <v>SOLID03A</v>
      </c>
      <c r="K3737" s="6" t="str">
        <f t="shared" si="176"/>
        <v>15X41/2-8LUG NUMA 3 M124 PRESTIGE SOLID03A</v>
      </c>
      <c r="L3737" s="6" t="str">
        <f t="shared" si="175"/>
        <v>b</v>
      </c>
      <c r="M3737" s="6"/>
    </row>
    <row r="3738" spans="1:13" hidden="1">
      <c r="A3738" s="6" t="s">
        <v>11886</v>
      </c>
      <c r="B3738" s="6" t="str">
        <f t="shared" si="174"/>
        <v>l220112324</v>
      </c>
      <c r="C3738" s="6" t="s">
        <v>11876</v>
      </c>
      <c r="D3738" s="6" t="str">
        <f>+VLOOKUP($C3738,Sheet3!$B:$I,2,0)</f>
        <v>15X41/2-8</v>
      </c>
      <c r="E3738" s="6" t="str">
        <f>+VLOOKUP($C3738,Sheet3!$B:$I,3,0)</f>
        <v>LUG</v>
      </c>
      <c r="F3738" s="6" t="str">
        <f>+VLOOKUP($C3738,Sheet3!$B:$I,4,0)</f>
        <v>NUMAPRIME</v>
      </c>
      <c r="G3738" s="6">
        <f>+VLOOKUP($C3738,Sheet3!$B:$I,5,0)</f>
        <v>3</v>
      </c>
      <c r="H3738" s="6" t="str">
        <f>+VLOOKUP($C3738,Sheet3!$B:$I,6,0)</f>
        <v>M4N34</v>
      </c>
      <c r="I3738" s="6" t="str">
        <f>+VLOOKUP($C3738,Sheet3!$B:$I,7,0)</f>
        <v>TOTALSOURCE</v>
      </c>
      <c r="J3738" s="6" t="str">
        <f>+VLOOKUP($C3738,Sheet3!$B:$I,8,0)</f>
        <v>PREMIUM</v>
      </c>
      <c r="K3738" s="6" t="str">
        <f t="shared" si="176"/>
        <v>15X41/2-8LUG NUMAPRIME 3 M4N34 TOTALSOURCE PREMIUM</v>
      </c>
      <c r="L3738" s="6" t="str">
        <f t="shared" si="175"/>
        <v>b</v>
      </c>
      <c r="M3738" s="6"/>
    </row>
    <row r="3739" spans="1:13" hidden="1">
      <c r="A3739" s="6" t="s">
        <v>11887</v>
      </c>
      <c r="B3739" s="6" t="str">
        <f t="shared" si="174"/>
        <v>l211211550</v>
      </c>
      <c r="C3739" s="6" t="s">
        <v>11747</v>
      </c>
      <c r="D3739" s="6" t="str">
        <f>+VLOOKUP($C3739,Sheet3!$B:$I,2,0)</f>
        <v>15X41/2-8</v>
      </c>
      <c r="E3739" s="6" t="str">
        <f>+VLOOKUP($C3739,Sheet3!$B:$I,3,0)</f>
        <v>LUG</v>
      </c>
      <c r="F3739" s="6" t="str">
        <f>+VLOOKUP($C3739,Sheet3!$B:$I,4,0)</f>
        <v>NUMAPRIME</v>
      </c>
      <c r="G3739" s="6">
        <f>+VLOOKUP($C3739,Sheet3!$B:$I,5,0)</f>
        <v>3</v>
      </c>
      <c r="H3739" s="6" t="str">
        <f>+VLOOKUP($C3739,Sheet3!$B:$I,6,0)</f>
        <v>M4N34</v>
      </c>
      <c r="I3739" s="6" t="str">
        <f>+VLOOKUP($C3739,Sheet3!$B:$I,7,0)</f>
        <v>NUMAPRIME</v>
      </c>
      <c r="J3739" s="6" t="str">
        <f>+VLOOKUP($C3739,Sheet3!$B:$I,8,0)</f>
        <v>PREMIUM</v>
      </c>
      <c r="K3739" s="6" t="str">
        <f t="shared" si="176"/>
        <v>15X41/2-8LUG NUMAPRIME 3 M4N34 NUMAPRIME PREMIUM</v>
      </c>
      <c r="L3739" s="6" t="str">
        <f t="shared" si="175"/>
        <v>b</v>
      </c>
      <c r="M3739" s="6"/>
    </row>
    <row r="3740" spans="1:13" hidden="1">
      <c r="A3740" s="6" t="s">
        <v>11888</v>
      </c>
      <c r="B3740" s="6" t="str">
        <f t="shared" si="174"/>
        <v>l190501222</v>
      </c>
      <c r="C3740" s="6" t="s">
        <v>10093</v>
      </c>
      <c r="D3740" s="6" t="str">
        <f>+VLOOKUP($C3740,Sheet3!$B:$I,2,0)</f>
        <v>33X12-20NOAPT</v>
      </c>
      <c r="E3740" s="6" t="str">
        <f>+VLOOKUP($C3740,Sheet3!$B:$I,3,0)</f>
        <v>SM</v>
      </c>
      <c r="F3740" s="6" t="str">
        <f>+VLOOKUP($C3740,Sheet3!$B:$I,4,0)</f>
        <v>SKS</v>
      </c>
      <c r="G3740" s="6">
        <f>+VLOOKUP($C3740,Sheet3!$B:$I,5,0)</f>
        <v>7.5</v>
      </c>
      <c r="H3740" s="6" t="str">
        <f>+VLOOKUP($C3740,Sheet3!$B:$I,6,0)</f>
        <v>SK2X</v>
      </c>
      <c r="I3740" s="6" t="str">
        <f>+VLOOKUP($C3740,Sheet3!$B:$I,7,0)</f>
        <v>NUMA</v>
      </c>
      <c r="J3740" s="6" t="str">
        <f>+VLOOKUP($C3740,Sheet3!$B:$I,8,0)</f>
        <v>-</v>
      </c>
      <c r="K3740" s="6" t="str">
        <f t="shared" si="176"/>
        <v>33X12-20NOAPTSM SKS 7.5 SK2X NUMA -</v>
      </c>
      <c r="L3740" s="6" t="str">
        <f t="shared" si="175"/>
        <v>B</v>
      </c>
      <c r="M3740" s="6"/>
    </row>
    <row r="3741" spans="1:13" hidden="1">
      <c r="A3741" s="6" t="s">
        <v>11889</v>
      </c>
      <c r="B3741" s="6" t="str">
        <f t="shared" si="174"/>
        <v>l190308449</v>
      </c>
      <c r="C3741" s="6" t="s">
        <v>11890</v>
      </c>
      <c r="D3741" s="6" t="str">
        <f>+VLOOKUP($C3741,Sheet3!$B:$I,2,0)</f>
        <v>33X12-20WITHAPERTURE</v>
      </c>
      <c r="E3741" s="6" t="str">
        <f>+VLOOKUP($C3741,Sheet3!$B:$I,3,0)</f>
        <v>SM</v>
      </c>
      <c r="F3741" s="6" t="str">
        <f>+VLOOKUP($C3741,Sheet3!$B:$I,4,0)</f>
        <v>SKS</v>
      </c>
      <c r="G3741" s="6">
        <f>+VLOOKUP($C3741,Sheet3!$B:$I,5,0)</f>
        <v>7.5</v>
      </c>
      <c r="H3741" s="6" t="str">
        <f>+VLOOKUP($C3741,Sheet3!$B:$I,6,0)</f>
        <v>SK24</v>
      </c>
      <c r="I3741" s="6" t="str">
        <f>+VLOOKUP($C3741,Sheet3!$B:$I,7,0)</f>
        <v>-</v>
      </c>
      <c r="J3741" s="6" t="str">
        <f>+VLOOKUP($C3741,Sheet3!$B:$I,8,0)</f>
        <v>PROTIRE</v>
      </c>
      <c r="K3741" s="6" t="str">
        <f t="shared" si="176"/>
        <v>33X12-20WITHAPERTURESM SKS 7.5 SK24 - PROTIRE</v>
      </c>
      <c r="L3741" s="6" t="str">
        <f t="shared" si="175"/>
        <v>B</v>
      </c>
      <c r="M3741" s="6"/>
    </row>
    <row r="3742" spans="1:13" hidden="1">
      <c r="A3742" s="6" t="s">
        <v>11891</v>
      </c>
      <c r="B3742" s="6" t="str">
        <f t="shared" si="174"/>
        <v>l190501223</v>
      </c>
      <c r="C3742" s="6" t="s">
        <v>10093</v>
      </c>
      <c r="D3742" s="6" t="str">
        <f>+VLOOKUP($C3742,Sheet3!$B:$I,2,0)</f>
        <v>33X12-20NOAPT</v>
      </c>
      <c r="E3742" s="6" t="str">
        <f>+VLOOKUP($C3742,Sheet3!$B:$I,3,0)</f>
        <v>SM</v>
      </c>
      <c r="F3742" s="6" t="str">
        <f>+VLOOKUP($C3742,Sheet3!$B:$I,4,0)</f>
        <v>SKS</v>
      </c>
      <c r="G3742" s="6">
        <f>+VLOOKUP($C3742,Sheet3!$B:$I,5,0)</f>
        <v>7.5</v>
      </c>
      <c r="H3742" s="6" t="str">
        <f>+VLOOKUP($C3742,Sheet3!$B:$I,6,0)</f>
        <v>SK2X</v>
      </c>
      <c r="I3742" s="6" t="str">
        <f>+VLOOKUP($C3742,Sheet3!$B:$I,7,0)</f>
        <v>NUMA</v>
      </c>
      <c r="J3742" s="6" t="str">
        <f>+VLOOKUP($C3742,Sheet3!$B:$I,8,0)</f>
        <v>-</v>
      </c>
      <c r="K3742" s="6" t="str">
        <f t="shared" si="176"/>
        <v>33X12-20NOAPTSM SKS 7.5 SK2X NUMA -</v>
      </c>
      <c r="L3742" s="6" t="str">
        <f t="shared" si="175"/>
        <v>B</v>
      </c>
      <c r="M3742" s="6"/>
    </row>
    <row r="3743" spans="1:13" hidden="1">
      <c r="A3743" s="6" t="s">
        <v>11892</v>
      </c>
      <c r="B3743" s="6" t="str">
        <f t="shared" si="174"/>
        <v>l191000864</v>
      </c>
      <c r="C3743" s="6" t="s">
        <v>10315</v>
      </c>
      <c r="D3743" s="6" t="str">
        <f>+VLOOKUP($C3743,Sheet3!$B:$I,2,0)</f>
        <v>33X12-20WITHAPERTURE</v>
      </c>
      <c r="E3743" s="6" t="str">
        <f>+VLOOKUP($C3743,Sheet3!$B:$I,3,0)</f>
        <v>SM</v>
      </c>
      <c r="F3743" s="6" t="str">
        <f>+VLOOKUP($C3743,Sheet3!$B:$I,4,0)</f>
        <v>SKS</v>
      </c>
      <c r="G3743" s="6">
        <f>+VLOOKUP($C3743,Sheet3!$B:$I,5,0)</f>
        <v>7.5</v>
      </c>
      <c r="H3743" s="6" t="str">
        <f>+VLOOKUP($C3743,Sheet3!$B:$I,6,0)</f>
        <v>SK2X</v>
      </c>
      <c r="I3743" s="6" t="str">
        <f>+VLOOKUP($C3743,Sheet3!$B:$I,7,0)</f>
        <v>ARMADILLO</v>
      </c>
      <c r="J3743" s="6" t="str">
        <f>+VLOOKUP($C3743,Sheet3!$B:$I,8,0)</f>
        <v>-</v>
      </c>
      <c r="K3743" s="6" t="str">
        <f t="shared" si="176"/>
        <v>33X12-20WITHAPERTURESM SKS 7.5 SK2X ARMADILLO -</v>
      </c>
      <c r="L3743" s="6" t="str">
        <f t="shared" si="175"/>
        <v>B</v>
      </c>
      <c r="M3743" s="6"/>
    </row>
    <row r="3744" spans="1:13">
      <c r="A3744" s="6" t="s">
        <v>11893</v>
      </c>
      <c r="B3744" s="6" t="str">
        <f t="shared" si="174"/>
        <v>l151004546</v>
      </c>
      <c r="C3744" s="6" t="s">
        <v>11294</v>
      </c>
      <c r="D3744" s="6" t="str">
        <f>+VLOOKUP($C3744,Sheet3!$B:$I,2,0)</f>
        <v>323X100</v>
      </c>
      <c r="E3744" s="6" t="str">
        <f>+VLOOKUP($C3744,Sheet3!$B:$I,3,0)</f>
        <v>S</v>
      </c>
      <c r="F3744" s="6" t="str">
        <f>+VLOOKUP($C3744,Sheet3!$B:$I,4,0)</f>
        <v>APW</v>
      </c>
      <c r="G3744" s="6">
        <f>+VLOOKUP($C3744,Sheet3!$B:$I,5,0)</f>
        <v>0</v>
      </c>
      <c r="H3744" s="6" t="str">
        <f>+VLOOKUP($C3744,Sheet3!$B:$I,6,0)</f>
        <v>GREY</v>
      </c>
      <c r="I3744" s="6" t="str">
        <f>+VLOOKUP($C3744,Sheet3!$B:$I,7,0)</f>
        <v>TOTALSOURCE</v>
      </c>
      <c r="J3744" s="6" t="str">
        <f>+VLOOKUP($C3744,Sheet3!$B:$I,8,0)</f>
        <v>-</v>
      </c>
      <c r="K3744" s="6" t="str">
        <f t="shared" si="176"/>
        <v>323X100S APW 0 GREY TOTALSOURCE -</v>
      </c>
      <c r="L3744" s="6" t="str">
        <f t="shared" si="175"/>
        <v>A</v>
      </c>
      <c r="M3744" s="6" t="s">
        <v>6972</v>
      </c>
    </row>
    <row r="3745" spans="1:13">
      <c r="A3745" s="6" t="s">
        <v>11894</v>
      </c>
      <c r="B3745" s="6" t="str">
        <f t="shared" si="174"/>
        <v>l151001604</v>
      </c>
      <c r="C3745" s="6" t="s">
        <v>11294</v>
      </c>
      <c r="D3745" s="6" t="str">
        <f>+VLOOKUP($C3745,Sheet3!$B:$I,2,0)</f>
        <v>323X100</v>
      </c>
      <c r="E3745" s="6" t="str">
        <f>+VLOOKUP($C3745,Sheet3!$B:$I,3,0)</f>
        <v>S</v>
      </c>
      <c r="F3745" s="6" t="str">
        <f>+VLOOKUP($C3745,Sheet3!$B:$I,4,0)</f>
        <v>APW</v>
      </c>
      <c r="G3745" s="6">
        <f>+VLOOKUP($C3745,Sheet3!$B:$I,5,0)</f>
        <v>0</v>
      </c>
      <c r="H3745" s="6" t="str">
        <f>+VLOOKUP($C3745,Sheet3!$B:$I,6,0)</f>
        <v>GREY</v>
      </c>
      <c r="I3745" s="6" t="str">
        <f>+VLOOKUP($C3745,Sheet3!$B:$I,7,0)</f>
        <v>TOTALSOURCE</v>
      </c>
      <c r="J3745" s="6" t="str">
        <f>+VLOOKUP($C3745,Sheet3!$B:$I,8,0)</f>
        <v>-</v>
      </c>
      <c r="K3745" s="6" t="str">
        <f t="shared" si="176"/>
        <v>323X100S APW 0 GREY TOTALSOURCE -</v>
      </c>
      <c r="L3745" s="6" t="str">
        <f t="shared" si="175"/>
        <v>A</v>
      </c>
      <c r="M3745" s="6" t="s">
        <v>6972</v>
      </c>
    </row>
    <row r="3746" spans="1:13">
      <c r="A3746" s="6" t="s">
        <v>11895</v>
      </c>
      <c r="B3746" s="6" t="str">
        <f t="shared" si="174"/>
        <v>l151004665</v>
      </c>
      <c r="C3746" s="6" t="s">
        <v>11294</v>
      </c>
      <c r="D3746" s="6" t="str">
        <f>+VLOOKUP($C3746,Sheet3!$B:$I,2,0)</f>
        <v>323X100</v>
      </c>
      <c r="E3746" s="6" t="str">
        <f>+VLOOKUP($C3746,Sheet3!$B:$I,3,0)</f>
        <v>S</v>
      </c>
      <c r="F3746" s="6" t="str">
        <f>+VLOOKUP($C3746,Sheet3!$B:$I,4,0)</f>
        <v>APW</v>
      </c>
      <c r="G3746" s="6">
        <f>+VLOOKUP($C3746,Sheet3!$B:$I,5,0)</f>
        <v>0</v>
      </c>
      <c r="H3746" s="6" t="str">
        <f>+VLOOKUP($C3746,Sheet3!$B:$I,6,0)</f>
        <v>GREY</v>
      </c>
      <c r="I3746" s="6" t="str">
        <f>+VLOOKUP($C3746,Sheet3!$B:$I,7,0)</f>
        <v>TOTALSOURCE</v>
      </c>
      <c r="J3746" s="6" t="str">
        <f>+VLOOKUP($C3746,Sheet3!$B:$I,8,0)</f>
        <v>-</v>
      </c>
      <c r="K3746" s="6" t="str">
        <f t="shared" si="176"/>
        <v>323X100S APW 0 GREY TOTALSOURCE -</v>
      </c>
      <c r="L3746" s="6" t="str">
        <f t="shared" si="175"/>
        <v>A</v>
      </c>
      <c r="M3746" s="6" t="s">
        <v>6972</v>
      </c>
    </row>
    <row r="3747" spans="1:13">
      <c r="A3747" s="6" t="s">
        <v>11896</v>
      </c>
      <c r="B3747" s="6" t="str">
        <f t="shared" si="174"/>
        <v>l151001603</v>
      </c>
      <c r="C3747" s="6" t="s">
        <v>11294</v>
      </c>
      <c r="D3747" s="6" t="str">
        <f>+VLOOKUP($C3747,Sheet3!$B:$I,2,0)</f>
        <v>323X100</v>
      </c>
      <c r="E3747" s="6" t="str">
        <f>+VLOOKUP($C3747,Sheet3!$B:$I,3,0)</f>
        <v>S</v>
      </c>
      <c r="F3747" s="6" t="str">
        <f>+VLOOKUP($C3747,Sheet3!$B:$I,4,0)</f>
        <v>APW</v>
      </c>
      <c r="G3747" s="6">
        <f>+VLOOKUP($C3747,Sheet3!$B:$I,5,0)</f>
        <v>0</v>
      </c>
      <c r="H3747" s="6" t="str">
        <f>+VLOOKUP($C3747,Sheet3!$B:$I,6,0)</f>
        <v>GREY</v>
      </c>
      <c r="I3747" s="6" t="str">
        <f>+VLOOKUP($C3747,Sheet3!$B:$I,7,0)</f>
        <v>TOTALSOURCE</v>
      </c>
      <c r="J3747" s="6" t="str">
        <f>+VLOOKUP($C3747,Sheet3!$B:$I,8,0)</f>
        <v>-</v>
      </c>
      <c r="K3747" s="6" t="str">
        <f t="shared" si="176"/>
        <v>323X100S APW 0 GREY TOTALSOURCE -</v>
      </c>
      <c r="L3747" s="6" t="str">
        <f t="shared" si="175"/>
        <v>A</v>
      </c>
      <c r="M3747" s="6" t="s">
        <v>6972</v>
      </c>
    </row>
    <row r="3748" spans="1:13">
      <c r="A3748" s="6" t="s">
        <v>11897</v>
      </c>
      <c r="B3748" s="6" t="str">
        <f t="shared" si="174"/>
        <v>l151003665</v>
      </c>
      <c r="C3748" s="6" t="s">
        <v>11294</v>
      </c>
      <c r="D3748" s="6" t="str">
        <f>+VLOOKUP($C3748,Sheet3!$B:$I,2,0)</f>
        <v>323X100</v>
      </c>
      <c r="E3748" s="6" t="str">
        <f>+VLOOKUP($C3748,Sheet3!$B:$I,3,0)</f>
        <v>S</v>
      </c>
      <c r="F3748" s="6" t="str">
        <f>+VLOOKUP($C3748,Sheet3!$B:$I,4,0)</f>
        <v>APW</v>
      </c>
      <c r="G3748" s="6">
        <f>+VLOOKUP($C3748,Sheet3!$B:$I,5,0)</f>
        <v>0</v>
      </c>
      <c r="H3748" s="6" t="str">
        <f>+VLOOKUP($C3748,Sheet3!$B:$I,6,0)</f>
        <v>GREY</v>
      </c>
      <c r="I3748" s="6" t="str">
        <f>+VLOOKUP($C3748,Sheet3!$B:$I,7,0)</f>
        <v>TOTALSOURCE</v>
      </c>
      <c r="J3748" s="6" t="str">
        <f>+VLOOKUP($C3748,Sheet3!$B:$I,8,0)</f>
        <v>-</v>
      </c>
      <c r="K3748" s="6" t="str">
        <f t="shared" si="176"/>
        <v>323X100S APW 0 GREY TOTALSOURCE -</v>
      </c>
      <c r="L3748" s="6" t="str">
        <f t="shared" si="175"/>
        <v>A</v>
      </c>
      <c r="M3748" s="6" t="s">
        <v>6972</v>
      </c>
    </row>
    <row r="3749" spans="1:13">
      <c r="A3749" s="6" t="s">
        <v>11898</v>
      </c>
      <c r="B3749" s="6" t="str">
        <f t="shared" si="174"/>
        <v>l151003647</v>
      </c>
      <c r="C3749" s="6" t="s">
        <v>11294</v>
      </c>
      <c r="D3749" s="6" t="str">
        <f>+VLOOKUP($C3749,Sheet3!$B:$I,2,0)</f>
        <v>323X100</v>
      </c>
      <c r="E3749" s="6" t="str">
        <f>+VLOOKUP($C3749,Sheet3!$B:$I,3,0)</f>
        <v>S</v>
      </c>
      <c r="F3749" s="6" t="str">
        <f>+VLOOKUP($C3749,Sheet3!$B:$I,4,0)</f>
        <v>APW</v>
      </c>
      <c r="G3749" s="6">
        <f>+VLOOKUP($C3749,Sheet3!$B:$I,5,0)</f>
        <v>0</v>
      </c>
      <c r="H3749" s="6" t="str">
        <f>+VLOOKUP($C3749,Sheet3!$B:$I,6,0)</f>
        <v>GREY</v>
      </c>
      <c r="I3749" s="6" t="str">
        <f>+VLOOKUP($C3749,Sheet3!$B:$I,7,0)</f>
        <v>TOTALSOURCE</v>
      </c>
      <c r="J3749" s="6" t="str">
        <f>+VLOOKUP($C3749,Sheet3!$B:$I,8,0)</f>
        <v>-</v>
      </c>
      <c r="K3749" s="6" t="str">
        <f t="shared" si="176"/>
        <v>323X100S APW 0 GREY TOTALSOURCE -</v>
      </c>
      <c r="L3749" s="6" t="str">
        <f t="shared" si="175"/>
        <v>A</v>
      </c>
      <c r="M3749" s="6" t="s">
        <v>6972</v>
      </c>
    </row>
    <row r="3750" spans="1:13">
      <c r="A3750" s="6" t="s">
        <v>11899</v>
      </c>
      <c r="B3750" s="6" t="str">
        <f t="shared" si="174"/>
        <v>l151002637</v>
      </c>
      <c r="C3750" s="6" t="s">
        <v>11294</v>
      </c>
      <c r="D3750" s="6" t="str">
        <f>+VLOOKUP($C3750,Sheet3!$B:$I,2,0)</f>
        <v>323X100</v>
      </c>
      <c r="E3750" s="6" t="str">
        <f>+VLOOKUP($C3750,Sheet3!$B:$I,3,0)</f>
        <v>S</v>
      </c>
      <c r="F3750" s="6" t="str">
        <f>+VLOOKUP($C3750,Sheet3!$B:$I,4,0)</f>
        <v>APW</v>
      </c>
      <c r="G3750" s="6">
        <f>+VLOOKUP($C3750,Sheet3!$B:$I,5,0)</f>
        <v>0</v>
      </c>
      <c r="H3750" s="6" t="str">
        <f>+VLOOKUP($C3750,Sheet3!$B:$I,6,0)</f>
        <v>GREY</v>
      </c>
      <c r="I3750" s="6" t="str">
        <f>+VLOOKUP($C3750,Sheet3!$B:$I,7,0)</f>
        <v>TOTALSOURCE</v>
      </c>
      <c r="J3750" s="6" t="str">
        <f>+VLOOKUP($C3750,Sheet3!$B:$I,8,0)</f>
        <v>-</v>
      </c>
      <c r="K3750" s="6" t="str">
        <f t="shared" si="176"/>
        <v>323X100S APW 0 GREY TOTALSOURCE -</v>
      </c>
      <c r="L3750" s="6" t="str">
        <f t="shared" si="175"/>
        <v>A</v>
      </c>
      <c r="M3750" s="6" t="s">
        <v>6972</v>
      </c>
    </row>
    <row r="3751" spans="1:13">
      <c r="A3751" s="6" t="s">
        <v>11900</v>
      </c>
      <c r="B3751" s="6" t="str">
        <f t="shared" si="174"/>
        <v>l151000235</v>
      </c>
      <c r="C3751" s="6" t="s">
        <v>11294</v>
      </c>
      <c r="D3751" s="6" t="str">
        <f>+VLOOKUP($C3751,Sheet3!$B:$I,2,0)</f>
        <v>323X100</v>
      </c>
      <c r="E3751" s="6" t="str">
        <f>+VLOOKUP($C3751,Sheet3!$B:$I,3,0)</f>
        <v>S</v>
      </c>
      <c r="F3751" s="6" t="str">
        <f>+VLOOKUP($C3751,Sheet3!$B:$I,4,0)</f>
        <v>APW</v>
      </c>
      <c r="G3751" s="6">
        <f>+VLOOKUP($C3751,Sheet3!$B:$I,5,0)</f>
        <v>0</v>
      </c>
      <c r="H3751" s="6" t="str">
        <f>+VLOOKUP($C3751,Sheet3!$B:$I,6,0)</f>
        <v>GREY</v>
      </c>
      <c r="I3751" s="6" t="str">
        <f>+VLOOKUP($C3751,Sheet3!$B:$I,7,0)</f>
        <v>TOTALSOURCE</v>
      </c>
      <c r="J3751" s="6" t="str">
        <f>+VLOOKUP($C3751,Sheet3!$B:$I,8,0)</f>
        <v>-</v>
      </c>
      <c r="K3751" s="6" t="str">
        <f t="shared" si="176"/>
        <v>323X100S APW 0 GREY TOTALSOURCE -</v>
      </c>
      <c r="L3751" s="6" t="str">
        <f t="shared" si="175"/>
        <v>A</v>
      </c>
      <c r="M3751" s="6" t="s">
        <v>6972</v>
      </c>
    </row>
    <row r="3752" spans="1:13">
      <c r="A3752" s="6" t="s">
        <v>11901</v>
      </c>
      <c r="B3752" s="6" t="str">
        <f t="shared" si="174"/>
        <v>l151002802</v>
      </c>
      <c r="C3752" s="6" t="s">
        <v>11294</v>
      </c>
      <c r="D3752" s="6" t="str">
        <f>+VLOOKUP($C3752,Sheet3!$B:$I,2,0)</f>
        <v>323X100</v>
      </c>
      <c r="E3752" s="6" t="str">
        <f>+VLOOKUP($C3752,Sheet3!$B:$I,3,0)</f>
        <v>S</v>
      </c>
      <c r="F3752" s="6" t="str">
        <f>+VLOOKUP($C3752,Sheet3!$B:$I,4,0)</f>
        <v>APW</v>
      </c>
      <c r="G3752" s="6">
        <f>+VLOOKUP($C3752,Sheet3!$B:$I,5,0)</f>
        <v>0</v>
      </c>
      <c r="H3752" s="6" t="str">
        <f>+VLOOKUP($C3752,Sheet3!$B:$I,6,0)</f>
        <v>GREY</v>
      </c>
      <c r="I3752" s="6" t="str">
        <f>+VLOOKUP($C3752,Sheet3!$B:$I,7,0)</f>
        <v>TOTALSOURCE</v>
      </c>
      <c r="J3752" s="6" t="str">
        <f>+VLOOKUP($C3752,Sheet3!$B:$I,8,0)</f>
        <v>-</v>
      </c>
      <c r="K3752" s="6" t="str">
        <f t="shared" si="176"/>
        <v>323X100S APW 0 GREY TOTALSOURCE -</v>
      </c>
      <c r="L3752" s="6" t="str">
        <f t="shared" si="175"/>
        <v>A</v>
      </c>
      <c r="M3752" s="6" t="s">
        <v>6972</v>
      </c>
    </row>
    <row r="3753" spans="1:13">
      <c r="A3753" s="6" t="s">
        <v>11902</v>
      </c>
      <c r="B3753" s="6" t="str">
        <f t="shared" si="174"/>
        <v>l151000437</v>
      </c>
      <c r="C3753" s="6" t="s">
        <v>11294</v>
      </c>
      <c r="D3753" s="6" t="str">
        <f>+VLOOKUP($C3753,Sheet3!$B:$I,2,0)</f>
        <v>323X100</v>
      </c>
      <c r="E3753" s="6" t="str">
        <f>+VLOOKUP($C3753,Sheet3!$B:$I,3,0)</f>
        <v>S</v>
      </c>
      <c r="F3753" s="6" t="str">
        <f>+VLOOKUP($C3753,Sheet3!$B:$I,4,0)</f>
        <v>APW</v>
      </c>
      <c r="G3753" s="6">
        <f>+VLOOKUP($C3753,Sheet3!$B:$I,5,0)</f>
        <v>0</v>
      </c>
      <c r="H3753" s="6" t="str">
        <f>+VLOOKUP($C3753,Sheet3!$B:$I,6,0)</f>
        <v>GREY</v>
      </c>
      <c r="I3753" s="6" t="str">
        <f>+VLOOKUP($C3753,Sheet3!$B:$I,7,0)</f>
        <v>TOTALSOURCE</v>
      </c>
      <c r="J3753" s="6" t="str">
        <f>+VLOOKUP($C3753,Sheet3!$B:$I,8,0)</f>
        <v>-</v>
      </c>
      <c r="K3753" s="6" t="str">
        <f t="shared" si="176"/>
        <v>323X100S APW 0 GREY TOTALSOURCE -</v>
      </c>
      <c r="L3753" s="6" t="str">
        <f t="shared" si="175"/>
        <v>A</v>
      </c>
      <c r="M3753" s="6" t="s">
        <v>6972</v>
      </c>
    </row>
    <row r="3754" spans="1:13">
      <c r="A3754" s="6" t="s">
        <v>11903</v>
      </c>
      <c r="B3754" s="6" t="str">
        <f t="shared" si="174"/>
        <v>l151004308</v>
      </c>
      <c r="C3754" s="6" t="s">
        <v>11294</v>
      </c>
      <c r="D3754" s="6" t="str">
        <f>+VLOOKUP($C3754,Sheet3!$B:$I,2,0)</f>
        <v>323X100</v>
      </c>
      <c r="E3754" s="6" t="str">
        <f>+VLOOKUP($C3754,Sheet3!$B:$I,3,0)</f>
        <v>S</v>
      </c>
      <c r="F3754" s="6" t="str">
        <f>+VLOOKUP($C3754,Sheet3!$B:$I,4,0)</f>
        <v>APW</v>
      </c>
      <c r="G3754" s="6">
        <f>+VLOOKUP($C3754,Sheet3!$B:$I,5,0)</f>
        <v>0</v>
      </c>
      <c r="H3754" s="6" t="str">
        <f>+VLOOKUP($C3754,Sheet3!$B:$I,6,0)</f>
        <v>GREY</v>
      </c>
      <c r="I3754" s="6" t="str">
        <f>+VLOOKUP($C3754,Sheet3!$B:$I,7,0)</f>
        <v>TOTALSOURCE</v>
      </c>
      <c r="J3754" s="6" t="str">
        <f>+VLOOKUP($C3754,Sheet3!$B:$I,8,0)</f>
        <v>-</v>
      </c>
      <c r="K3754" s="6" t="str">
        <f t="shared" si="176"/>
        <v>323X100S APW 0 GREY TOTALSOURCE -</v>
      </c>
      <c r="L3754" s="6" t="str">
        <f t="shared" si="175"/>
        <v>A</v>
      </c>
      <c r="M3754" s="6" t="s">
        <v>6972</v>
      </c>
    </row>
    <row r="3755" spans="1:13">
      <c r="A3755" s="6" t="s">
        <v>11904</v>
      </c>
      <c r="B3755" s="6" t="str">
        <f t="shared" si="174"/>
        <v>l151003484</v>
      </c>
      <c r="C3755" s="6" t="s">
        <v>11294</v>
      </c>
      <c r="D3755" s="6" t="str">
        <f>+VLOOKUP($C3755,Sheet3!$B:$I,2,0)</f>
        <v>323X100</v>
      </c>
      <c r="E3755" s="6" t="str">
        <f>+VLOOKUP($C3755,Sheet3!$B:$I,3,0)</f>
        <v>S</v>
      </c>
      <c r="F3755" s="6" t="str">
        <f>+VLOOKUP($C3755,Sheet3!$B:$I,4,0)</f>
        <v>APW</v>
      </c>
      <c r="G3755" s="6">
        <f>+VLOOKUP($C3755,Sheet3!$B:$I,5,0)</f>
        <v>0</v>
      </c>
      <c r="H3755" s="6" t="str">
        <f>+VLOOKUP($C3755,Sheet3!$B:$I,6,0)</f>
        <v>GREY</v>
      </c>
      <c r="I3755" s="6" t="str">
        <f>+VLOOKUP($C3755,Sheet3!$B:$I,7,0)</f>
        <v>TOTALSOURCE</v>
      </c>
      <c r="J3755" s="6" t="str">
        <f>+VLOOKUP($C3755,Sheet3!$B:$I,8,0)</f>
        <v>-</v>
      </c>
      <c r="K3755" s="6" t="str">
        <f t="shared" si="176"/>
        <v>323X100S APW 0 GREY TOTALSOURCE -</v>
      </c>
      <c r="L3755" s="6" t="str">
        <f t="shared" si="175"/>
        <v>A</v>
      </c>
      <c r="M3755" s="6" t="s">
        <v>6972</v>
      </c>
    </row>
    <row r="3756" spans="1:13">
      <c r="A3756" s="6" t="s">
        <v>11905</v>
      </c>
      <c r="B3756" s="6" t="str">
        <f t="shared" si="174"/>
        <v>l151002044</v>
      </c>
      <c r="C3756" s="6" t="s">
        <v>11294</v>
      </c>
      <c r="D3756" s="6" t="str">
        <f>+VLOOKUP($C3756,Sheet3!$B:$I,2,0)</f>
        <v>323X100</v>
      </c>
      <c r="E3756" s="6" t="str">
        <f>+VLOOKUP($C3756,Sheet3!$B:$I,3,0)</f>
        <v>S</v>
      </c>
      <c r="F3756" s="6" t="str">
        <f>+VLOOKUP($C3756,Sheet3!$B:$I,4,0)</f>
        <v>APW</v>
      </c>
      <c r="G3756" s="6">
        <f>+VLOOKUP($C3756,Sheet3!$B:$I,5,0)</f>
        <v>0</v>
      </c>
      <c r="H3756" s="6" t="str">
        <f>+VLOOKUP($C3756,Sheet3!$B:$I,6,0)</f>
        <v>GREY</v>
      </c>
      <c r="I3756" s="6" t="str">
        <f>+VLOOKUP($C3756,Sheet3!$B:$I,7,0)</f>
        <v>TOTALSOURCE</v>
      </c>
      <c r="J3756" s="6" t="str">
        <f>+VLOOKUP($C3756,Sheet3!$B:$I,8,0)</f>
        <v>-</v>
      </c>
      <c r="K3756" s="6" t="str">
        <f t="shared" si="176"/>
        <v>323X100S APW 0 GREY TOTALSOURCE -</v>
      </c>
      <c r="L3756" s="6" t="str">
        <f t="shared" si="175"/>
        <v>A</v>
      </c>
      <c r="M3756" s="6" t="s">
        <v>6972</v>
      </c>
    </row>
    <row r="3757" spans="1:13">
      <c r="A3757" s="6" t="s">
        <v>11906</v>
      </c>
      <c r="B3757" s="6" t="str">
        <f t="shared" si="174"/>
        <v>l151109065</v>
      </c>
      <c r="C3757" s="6" t="s">
        <v>11294</v>
      </c>
      <c r="D3757" s="6" t="str">
        <f>+VLOOKUP($C3757,Sheet3!$B:$I,2,0)</f>
        <v>323X100</v>
      </c>
      <c r="E3757" s="6" t="str">
        <f>+VLOOKUP($C3757,Sheet3!$B:$I,3,0)</f>
        <v>S</v>
      </c>
      <c r="F3757" s="6" t="str">
        <f>+VLOOKUP($C3757,Sheet3!$B:$I,4,0)</f>
        <v>APW</v>
      </c>
      <c r="G3757" s="6">
        <f>+VLOOKUP($C3757,Sheet3!$B:$I,5,0)</f>
        <v>0</v>
      </c>
      <c r="H3757" s="6" t="str">
        <f>+VLOOKUP($C3757,Sheet3!$B:$I,6,0)</f>
        <v>GREY</v>
      </c>
      <c r="I3757" s="6" t="str">
        <f>+VLOOKUP($C3757,Sheet3!$B:$I,7,0)</f>
        <v>TOTALSOURCE</v>
      </c>
      <c r="J3757" s="6" t="str">
        <f>+VLOOKUP($C3757,Sheet3!$B:$I,8,0)</f>
        <v>-</v>
      </c>
      <c r="K3757" s="6" t="str">
        <f t="shared" si="176"/>
        <v>323X100S APW 0 GREY TOTALSOURCE -</v>
      </c>
      <c r="L3757" s="6" t="str">
        <f t="shared" si="175"/>
        <v>A</v>
      </c>
      <c r="M3757" s="6" t="s">
        <v>6972</v>
      </c>
    </row>
    <row r="3758" spans="1:13">
      <c r="A3758" s="6" t="s">
        <v>11907</v>
      </c>
      <c r="B3758" s="6" t="str">
        <f t="shared" si="174"/>
        <v>l151002554</v>
      </c>
      <c r="C3758" s="6" t="s">
        <v>11294</v>
      </c>
      <c r="D3758" s="6" t="str">
        <f>+VLOOKUP($C3758,Sheet3!$B:$I,2,0)</f>
        <v>323X100</v>
      </c>
      <c r="E3758" s="6" t="str">
        <f>+VLOOKUP($C3758,Sheet3!$B:$I,3,0)</f>
        <v>S</v>
      </c>
      <c r="F3758" s="6" t="str">
        <f>+VLOOKUP($C3758,Sheet3!$B:$I,4,0)</f>
        <v>APW</v>
      </c>
      <c r="G3758" s="6">
        <f>+VLOOKUP($C3758,Sheet3!$B:$I,5,0)</f>
        <v>0</v>
      </c>
      <c r="H3758" s="6" t="str">
        <f>+VLOOKUP($C3758,Sheet3!$B:$I,6,0)</f>
        <v>GREY</v>
      </c>
      <c r="I3758" s="6" t="str">
        <f>+VLOOKUP($C3758,Sheet3!$B:$I,7,0)</f>
        <v>TOTALSOURCE</v>
      </c>
      <c r="J3758" s="6" t="str">
        <f>+VLOOKUP($C3758,Sheet3!$B:$I,8,0)</f>
        <v>-</v>
      </c>
      <c r="K3758" s="6" t="str">
        <f t="shared" si="176"/>
        <v>323X100S APW 0 GREY TOTALSOURCE -</v>
      </c>
      <c r="L3758" s="6" t="str">
        <f t="shared" si="175"/>
        <v>A</v>
      </c>
      <c r="M3758" s="6" t="s">
        <v>6972</v>
      </c>
    </row>
    <row r="3759" spans="1:13">
      <c r="A3759" s="6" t="s">
        <v>11908</v>
      </c>
      <c r="B3759" s="6" t="str">
        <f t="shared" si="174"/>
        <v>l151002865</v>
      </c>
      <c r="C3759" s="6" t="s">
        <v>11294</v>
      </c>
      <c r="D3759" s="6" t="str">
        <f>+VLOOKUP($C3759,Sheet3!$B:$I,2,0)</f>
        <v>323X100</v>
      </c>
      <c r="E3759" s="6" t="str">
        <f>+VLOOKUP($C3759,Sheet3!$B:$I,3,0)</f>
        <v>S</v>
      </c>
      <c r="F3759" s="6" t="str">
        <f>+VLOOKUP($C3759,Sheet3!$B:$I,4,0)</f>
        <v>APW</v>
      </c>
      <c r="G3759" s="6">
        <f>+VLOOKUP($C3759,Sheet3!$B:$I,5,0)</f>
        <v>0</v>
      </c>
      <c r="H3759" s="6" t="str">
        <f>+VLOOKUP($C3759,Sheet3!$B:$I,6,0)</f>
        <v>GREY</v>
      </c>
      <c r="I3759" s="6" t="str">
        <f>+VLOOKUP($C3759,Sheet3!$B:$I,7,0)</f>
        <v>TOTALSOURCE</v>
      </c>
      <c r="J3759" s="6" t="str">
        <f>+VLOOKUP($C3759,Sheet3!$B:$I,8,0)</f>
        <v>-</v>
      </c>
      <c r="K3759" s="6" t="str">
        <f t="shared" si="176"/>
        <v>323X100S APW 0 GREY TOTALSOURCE -</v>
      </c>
      <c r="L3759" s="6" t="str">
        <f t="shared" si="175"/>
        <v>A</v>
      </c>
      <c r="M3759" s="6" t="s">
        <v>6972</v>
      </c>
    </row>
    <row r="3760" spans="1:13">
      <c r="A3760" s="6" t="s">
        <v>11909</v>
      </c>
      <c r="B3760" s="6" t="str">
        <f t="shared" si="174"/>
        <v>l151002387</v>
      </c>
      <c r="C3760" s="6" t="s">
        <v>11294</v>
      </c>
      <c r="D3760" s="6" t="str">
        <f>+VLOOKUP($C3760,Sheet3!$B:$I,2,0)</f>
        <v>323X100</v>
      </c>
      <c r="E3760" s="6" t="str">
        <f>+VLOOKUP($C3760,Sheet3!$B:$I,3,0)</f>
        <v>S</v>
      </c>
      <c r="F3760" s="6" t="str">
        <f>+VLOOKUP($C3760,Sheet3!$B:$I,4,0)</f>
        <v>APW</v>
      </c>
      <c r="G3760" s="6">
        <f>+VLOOKUP($C3760,Sheet3!$B:$I,5,0)</f>
        <v>0</v>
      </c>
      <c r="H3760" s="6" t="str">
        <f>+VLOOKUP($C3760,Sheet3!$B:$I,6,0)</f>
        <v>GREY</v>
      </c>
      <c r="I3760" s="6" t="str">
        <f>+VLOOKUP($C3760,Sheet3!$B:$I,7,0)</f>
        <v>TOTALSOURCE</v>
      </c>
      <c r="J3760" s="6" t="str">
        <f>+VLOOKUP($C3760,Sheet3!$B:$I,8,0)</f>
        <v>-</v>
      </c>
      <c r="K3760" s="6" t="str">
        <f t="shared" si="176"/>
        <v>323X100S APW 0 GREY TOTALSOURCE -</v>
      </c>
      <c r="L3760" s="6" t="str">
        <f t="shared" si="175"/>
        <v>A</v>
      </c>
      <c r="M3760" s="6" t="s">
        <v>6972</v>
      </c>
    </row>
    <row r="3761" spans="1:13">
      <c r="A3761" s="6" t="s">
        <v>11910</v>
      </c>
      <c r="B3761" s="6" t="str">
        <f t="shared" si="174"/>
        <v>l151002902</v>
      </c>
      <c r="C3761" s="6" t="s">
        <v>11294</v>
      </c>
      <c r="D3761" s="6" t="str">
        <f>+VLOOKUP($C3761,Sheet3!$B:$I,2,0)</f>
        <v>323X100</v>
      </c>
      <c r="E3761" s="6" t="str">
        <f>+VLOOKUP($C3761,Sheet3!$B:$I,3,0)</f>
        <v>S</v>
      </c>
      <c r="F3761" s="6" t="str">
        <f>+VLOOKUP($C3761,Sheet3!$B:$I,4,0)</f>
        <v>APW</v>
      </c>
      <c r="G3761" s="6">
        <f>+VLOOKUP($C3761,Sheet3!$B:$I,5,0)</f>
        <v>0</v>
      </c>
      <c r="H3761" s="6" t="str">
        <f>+VLOOKUP($C3761,Sheet3!$B:$I,6,0)</f>
        <v>GREY</v>
      </c>
      <c r="I3761" s="6" t="str">
        <f>+VLOOKUP($C3761,Sheet3!$B:$I,7,0)</f>
        <v>TOTALSOURCE</v>
      </c>
      <c r="J3761" s="6" t="str">
        <f>+VLOOKUP($C3761,Sheet3!$B:$I,8,0)</f>
        <v>-</v>
      </c>
      <c r="K3761" s="6" t="str">
        <f t="shared" si="176"/>
        <v>323X100S APW 0 GREY TOTALSOURCE -</v>
      </c>
      <c r="L3761" s="6" t="str">
        <f t="shared" si="175"/>
        <v>A</v>
      </c>
      <c r="M3761" s="6" t="s">
        <v>6972</v>
      </c>
    </row>
    <row r="3762" spans="1:13">
      <c r="A3762" s="6" t="s">
        <v>11911</v>
      </c>
      <c r="B3762" s="6" t="str">
        <f t="shared" si="174"/>
        <v>l151009977</v>
      </c>
      <c r="C3762" s="6" t="s">
        <v>11294</v>
      </c>
      <c r="D3762" s="6" t="str">
        <f>+VLOOKUP($C3762,Sheet3!$B:$I,2,0)</f>
        <v>323X100</v>
      </c>
      <c r="E3762" s="6" t="str">
        <f>+VLOOKUP($C3762,Sheet3!$B:$I,3,0)</f>
        <v>S</v>
      </c>
      <c r="F3762" s="6" t="str">
        <f>+VLOOKUP($C3762,Sheet3!$B:$I,4,0)</f>
        <v>APW</v>
      </c>
      <c r="G3762" s="6">
        <f>+VLOOKUP($C3762,Sheet3!$B:$I,5,0)</f>
        <v>0</v>
      </c>
      <c r="H3762" s="6" t="str">
        <f>+VLOOKUP($C3762,Sheet3!$B:$I,6,0)</f>
        <v>GREY</v>
      </c>
      <c r="I3762" s="6" t="str">
        <f>+VLOOKUP($C3762,Sheet3!$B:$I,7,0)</f>
        <v>TOTALSOURCE</v>
      </c>
      <c r="J3762" s="6" t="str">
        <f>+VLOOKUP($C3762,Sheet3!$B:$I,8,0)</f>
        <v>-</v>
      </c>
      <c r="K3762" s="6" t="str">
        <f t="shared" si="176"/>
        <v>323X100S APW 0 GREY TOTALSOURCE -</v>
      </c>
      <c r="L3762" s="6" t="str">
        <f t="shared" si="175"/>
        <v>A</v>
      </c>
      <c r="M3762" s="6" t="s">
        <v>6972</v>
      </c>
    </row>
    <row r="3763" spans="1:13">
      <c r="A3763" s="6" t="s">
        <v>11912</v>
      </c>
      <c r="B3763" s="6" t="str">
        <f t="shared" si="174"/>
        <v>l151002699</v>
      </c>
      <c r="C3763" s="6" t="s">
        <v>11294</v>
      </c>
      <c r="D3763" s="6" t="str">
        <f>+VLOOKUP($C3763,Sheet3!$B:$I,2,0)</f>
        <v>323X100</v>
      </c>
      <c r="E3763" s="6" t="str">
        <f>+VLOOKUP($C3763,Sheet3!$B:$I,3,0)</f>
        <v>S</v>
      </c>
      <c r="F3763" s="6" t="str">
        <f>+VLOOKUP($C3763,Sheet3!$B:$I,4,0)</f>
        <v>APW</v>
      </c>
      <c r="G3763" s="6">
        <f>+VLOOKUP($C3763,Sheet3!$B:$I,5,0)</f>
        <v>0</v>
      </c>
      <c r="H3763" s="6" t="str">
        <f>+VLOOKUP($C3763,Sheet3!$B:$I,6,0)</f>
        <v>GREY</v>
      </c>
      <c r="I3763" s="6" t="str">
        <f>+VLOOKUP($C3763,Sheet3!$B:$I,7,0)</f>
        <v>TOTALSOURCE</v>
      </c>
      <c r="J3763" s="6" t="str">
        <f>+VLOOKUP($C3763,Sheet3!$B:$I,8,0)</f>
        <v>-</v>
      </c>
      <c r="K3763" s="6" t="str">
        <f t="shared" si="176"/>
        <v>323X100S APW 0 GREY TOTALSOURCE -</v>
      </c>
      <c r="L3763" s="6" t="str">
        <f t="shared" si="175"/>
        <v>A</v>
      </c>
      <c r="M3763" s="6" t="s">
        <v>6972</v>
      </c>
    </row>
    <row r="3764" spans="1:13">
      <c r="A3764" s="6" t="s">
        <v>11913</v>
      </c>
      <c r="B3764" s="6" t="str">
        <f t="shared" si="174"/>
        <v>l151004753</v>
      </c>
      <c r="C3764" s="6" t="s">
        <v>11294</v>
      </c>
      <c r="D3764" s="6" t="str">
        <f>+VLOOKUP($C3764,Sheet3!$B:$I,2,0)</f>
        <v>323X100</v>
      </c>
      <c r="E3764" s="6" t="str">
        <f>+VLOOKUP($C3764,Sheet3!$B:$I,3,0)</f>
        <v>S</v>
      </c>
      <c r="F3764" s="6" t="str">
        <f>+VLOOKUP($C3764,Sheet3!$B:$I,4,0)</f>
        <v>APW</v>
      </c>
      <c r="G3764" s="6">
        <f>+VLOOKUP($C3764,Sheet3!$B:$I,5,0)</f>
        <v>0</v>
      </c>
      <c r="H3764" s="6" t="str">
        <f>+VLOOKUP($C3764,Sheet3!$B:$I,6,0)</f>
        <v>GREY</v>
      </c>
      <c r="I3764" s="6" t="str">
        <f>+VLOOKUP($C3764,Sheet3!$B:$I,7,0)</f>
        <v>TOTALSOURCE</v>
      </c>
      <c r="J3764" s="6" t="str">
        <f>+VLOOKUP($C3764,Sheet3!$B:$I,8,0)</f>
        <v>-</v>
      </c>
      <c r="K3764" s="6" t="str">
        <f t="shared" si="176"/>
        <v>323X100S APW 0 GREY TOTALSOURCE -</v>
      </c>
      <c r="L3764" s="6" t="str">
        <f t="shared" si="175"/>
        <v>A</v>
      </c>
      <c r="M3764" s="6" t="s">
        <v>6972</v>
      </c>
    </row>
    <row r="3765" spans="1:13">
      <c r="A3765" s="6" t="s">
        <v>11914</v>
      </c>
      <c r="B3765" s="6" t="str">
        <f t="shared" si="174"/>
        <v>l151003883</v>
      </c>
      <c r="C3765" s="6" t="s">
        <v>11294</v>
      </c>
      <c r="D3765" s="6" t="str">
        <f>+VLOOKUP($C3765,Sheet3!$B:$I,2,0)</f>
        <v>323X100</v>
      </c>
      <c r="E3765" s="6" t="str">
        <f>+VLOOKUP($C3765,Sheet3!$B:$I,3,0)</f>
        <v>S</v>
      </c>
      <c r="F3765" s="6" t="str">
        <f>+VLOOKUP($C3765,Sheet3!$B:$I,4,0)</f>
        <v>APW</v>
      </c>
      <c r="G3765" s="6">
        <f>+VLOOKUP($C3765,Sheet3!$B:$I,5,0)</f>
        <v>0</v>
      </c>
      <c r="H3765" s="6" t="str">
        <f>+VLOOKUP($C3765,Sheet3!$B:$I,6,0)</f>
        <v>GREY</v>
      </c>
      <c r="I3765" s="6" t="str">
        <f>+VLOOKUP($C3765,Sheet3!$B:$I,7,0)</f>
        <v>TOTALSOURCE</v>
      </c>
      <c r="J3765" s="6" t="str">
        <f>+VLOOKUP($C3765,Sheet3!$B:$I,8,0)</f>
        <v>-</v>
      </c>
      <c r="K3765" s="6" t="str">
        <f t="shared" si="176"/>
        <v>323X100S APW 0 GREY TOTALSOURCE -</v>
      </c>
      <c r="L3765" s="6" t="str">
        <f t="shared" si="175"/>
        <v>A</v>
      </c>
      <c r="M3765" s="6" t="s">
        <v>6972</v>
      </c>
    </row>
    <row r="3766" spans="1:13">
      <c r="A3766" s="6" t="s">
        <v>11915</v>
      </c>
      <c r="B3766" s="6" t="str">
        <f t="shared" si="174"/>
        <v>l151009959</v>
      </c>
      <c r="C3766" s="6" t="s">
        <v>11294</v>
      </c>
      <c r="D3766" s="6" t="str">
        <f>+VLOOKUP($C3766,Sheet3!$B:$I,2,0)</f>
        <v>323X100</v>
      </c>
      <c r="E3766" s="6" t="str">
        <f>+VLOOKUP($C3766,Sheet3!$B:$I,3,0)</f>
        <v>S</v>
      </c>
      <c r="F3766" s="6" t="str">
        <f>+VLOOKUP($C3766,Sheet3!$B:$I,4,0)</f>
        <v>APW</v>
      </c>
      <c r="G3766" s="6">
        <f>+VLOOKUP($C3766,Sheet3!$B:$I,5,0)</f>
        <v>0</v>
      </c>
      <c r="H3766" s="6" t="str">
        <f>+VLOOKUP($C3766,Sheet3!$B:$I,6,0)</f>
        <v>GREY</v>
      </c>
      <c r="I3766" s="6" t="str">
        <f>+VLOOKUP($C3766,Sheet3!$B:$I,7,0)</f>
        <v>TOTALSOURCE</v>
      </c>
      <c r="J3766" s="6" t="str">
        <f>+VLOOKUP($C3766,Sheet3!$B:$I,8,0)</f>
        <v>-</v>
      </c>
      <c r="K3766" s="6" t="str">
        <f t="shared" si="176"/>
        <v>323X100S APW 0 GREY TOTALSOURCE -</v>
      </c>
      <c r="L3766" s="6" t="str">
        <f t="shared" si="175"/>
        <v>A</v>
      </c>
      <c r="M3766" s="6" t="s">
        <v>6972</v>
      </c>
    </row>
    <row r="3767" spans="1:13">
      <c r="A3767" s="6" t="s">
        <v>11916</v>
      </c>
      <c r="B3767" s="6" t="str">
        <f t="shared" si="174"/>
        <v>l151003537</v>
      </c>
      <c r="C3767" s="6" t="s">
        <v>11294</v>
      </c>
      <c r="D3767" s="6" t="str">
        <f>+VLOOKUP($C3767,Sheet3!$B:$I,2,0)</f>
        <v>323X100</v>
      </c>
      <c r="E3767" s="6" t="str">
        <f>+VLOOKUP($C3767,Sheet3!$B:$I,3,0)</f>
        <v>S</v>
      </c>
      <c r="F3767" s="6" t="str">
        <f>+VLOOKUP($C3767,Sheet3!$B:$I,4,0)</f>
        <v>APW</v>
      </c>
      <c r="G3767" s="6">
        <f>+VLOOKUP($C3767,Sheet3!$B:$I,5,0)</f>
        <v>0</v>
      </c>
      <c r="H3767" s="6" t="str">
        <f>+VLOOKUP($C3767,Sheet3!$B:$I,6,0)</f>
        <v>GREY</v>
      </c>
      <c r="I3767" s="6" t="str">
        <f>+VLOOKUP($C3767,Sheet3!$B:$I,7,0)</f>
        <v>TOTALSOURCE</v>
      </c>
      <c r="J3767" s="6" t="str">
        <f>+VLOOKUP($C3767,Sheet3!$B:$I,8,0)</f>
        <v>-</v>
      </c>
      <c r="K3767" s="6" t="str">
        <f t="shared" si="176"/>
        <v>323X100S APW 0 GREY TOTALSOURCE -</v>
      </c>
      <c r="L3767" s="6" t="str">
        <f t="shared" si="175"/>
        <v>A</v>
      </c>
      <c r="M3767" s="6" t="s">
        <v>6972</v>
      </c>
    </row>
    <row r="3768" spans="1:13">
      <c r="A3768" s="6" t="s">
        <v>11917</v>
      </c>
      <c r="B3768" s="6" t="str">
        <f t="shared" si="174"/>
        <v>l151004547</v>
      </c>
      <c r="C3768" s="6" t="s">
        <v>11294</v>
      </c>
      <c r="D3768" s="6" t="str">
        <f>+VLOOKUP($C3768,Sheet3!$B:$I,2,0)</f>
        <v>323X100</v>
      </c>
      <c r="E3768" s="6" t="str">
        <f>+VLOOKUP($C3768,Sheet3!$B:$I,3,0)</f>
        <v>S</v>
      </c>
      <c r="F3768" s="6" t="str">
        <f>+VLOOKUP($C3768,Sheet3!$B:$I,4,0)</f>
        <v>APW</v>
      </c>
      <c r="G3768" s="6">
        <f>+VLOOKUP($C3768,Sheet3!$B:$I,5,0)</f>
        <v>0</v>
      </c>
      <c r="H3768" s="6" t="str">
        <f>+VLOOKUP($C3768,Sheet3!$B:$I,6,0)</f>
        <v>GREY</v>
      </c>
      <c r="I3768" s="6" t="str">
        <f>+VLOOKUP($C3768,Sheet3!$B:$I,7,0)</f>
        <v>TOTALSOURCE</v>
      </c>
      <c r="J3768" s="6" t="str">
        <f>+VLOOKUP($C3768,Sheet3!$B:$I,8,0)</f>
        <v>-</v>
      </c>
      <c r="K3768" s="6" t="str">
        <f t="shared" si="176"/>
        <v>323X100S APW 0 GREY TOTALSOURCE -</v>
      </c>
      <c r="L3768" s="6" t="str">
        <f t="shared" si="175"/>
        <v>A</v>
      </c>
      <c r="M3768" s="6" t="s">
        <v>6972</v>
      </c>
    </row>
    <row r="3769" spans="1:13">
      <c r="A3769" s="6" t="s">
        <v>11918</v>
      </c>
      <c r="B3769" s="6" t="str">
        <f t="shared" si="174"/>
        <v>l151002485</v>
      </c>
      <c r="C3769" s="6" t="s">
        <v>11294</v>
      </c>
      <c r="D3769" s="6" t="str">
        <f>+VLOOKUP($C3769,Sheet3!$B:$I,2,0)</f>
        <v>323X100</v>
      </c>
      <c r="E3769" s="6" t="str">
        <f>+VLOOKUP($C3769,Sheet3!$B:$I,3,0)</f>
        <v>S</v>
      </c>
      <c r="F3769" s="6" t="str">
        <f>+VLOOKUP($C3769,Sheet3!$B:$I,4,0)</f>
        <v>APW</v>
      </c>
      <c r="G3769" s="6">
        <f>+VLOOKUP($C3769,Sheet3!$B:$I,5,0)</f>
        <v>0</v>
      </c>
      <c r="H3769" s="6" t="str">
        <f>+VLOOKUP($C3769,Sheet3!$B:$I,6,0)</f>
        <v>GREY</v>
      </c>
      <c r="I3769" s="6" t="str">
        <f>+VLOOKUP($C3769,Sheet3!$B:$I,7,0)</f>
        <v>TOTALSOURCE</v>
      </c>
      <c r="J3769" s="6" t="str">
        <f>+VLOOKUP($C3769,Sheet3!$B:$I,8,0)</f>
        <v>-</v>
      </c>
      <c r="K3769" s="6" t="str">
        <f t="shared" si="176"/>
        <v>323X100S APW 0 GREY TOTALSOURCE -</v>
      </c>
      <c r="L3769" s="6" t="str">
        <f t="shared" si="175"/>
        <v>A</v>
      </c>
      <c r="M3769" s="6" t="s">
        <v>6972</v>
      </c>
    </row>
    <row r="3770" spans="1:13">
      <c r="A3770" s="6" t="s">
        <v>11919</v>
      </c>
      <c r="B3770" s="6" t="str">
        <f t="shared" si="174"/>
        <v>l151003265</v>
      </c>
      <c r="C3770" s="6" t="s">
        <v>11294</v>
      </c>
      <c r="D3770" s="6" t="str">
        <f>+VLOOKUP($C3770,Sheet3!$B:$I,2,0)</f>
        <v>323X100</v>
      </c>
      <c r="E3770" s="6" t="str">
        <f>+VLOOKUP($C3770,Sheet3!$B:$I,3,0)</f>
        <v>S</v>
      </c>
      <c r="F3770" s="6" t="str">
        <f>+VLOOKUP($C3770,Sheet3!$B:$I,4,0)</f>
        <v>APW</v>
      </c>
      <c r="G3770" s="6">
        <f>+VLOOKUP($C3770,Sheet3!$B:$I,5,0)</f>
        <v>0</v>
      </c>
      <c r="H3770" s="6" t="str">
        <f>+VLOOKUP($C3770,Sheet3!$B:$I,6,0)</f>
        <v>GREY</v>
      </c>
      <c r="I3770" s="6" t="str">
        <f>+VLOOKUP($C3770,Sheet3!$B:$I,7,0)</f>
        <v>TOTALSOURCE</v>
      </c>
      <c r="J3770" s="6" t="str">
        <f>+VLOOKUP($C3770,Sheet3!$B:$I,8,0)</f>
        <v>-</v>
      </c>
      <c r="K3770" s="6" t="str">
        <f t="shared" si="176"/>
        <v>323X100S APW 0 GREY TOTALSOURCE -</v>
      </c>
      <c r="L3770" s="6" t="str">
        <f t="shared" si="175"/>
        <v>A</v>
      </c>
      <c r="M3770" s="6" t="s">
        <v>6972</v>
      </c>
    </row>
    <row r="3771" spans="1:13">
      <c r="A3771" s="6" t="s">
        <v>11920</v>
      </c>
      <c r="B3771" s="6" t="str">
        <f t="shared" si="174"/>
        <v>l151003243</v>
      </c>
      <c r="C3771" s="6" t="s">
        <v>11294</v>
      </c>
      <c r="D3771" s="6" t="str">
        <f>+VLOOKUP($C3771,Sheet3!$B:$I,2,0)</f>
        <v>323X100</v>
      </c>
      <c r="E3771" s="6" t="str">
        <f>+VLOOKUP($C3771,Sheet3!$B:$I,3,0)</f>
        <v>S</v>
      </c>
      <c r="F3771" s="6" t="str">
        <f>+VLOOKUP($C3771,Sheet3!$B:$I,4,0)</f>
        <v>APW</v>
      </c>
      <c r="G3771" s="6">
        <f>+VLOOKUP($C3771,Sheet3!$B:$I,5,0)</f>
        <v>0</v>
      </c>
      <c r="H3771" s="6" t="str">
        <f>+VLOOKUP($C3771,Sheet3!$B:$I,6,0)</f>
        <v>GREY</v>
      </c>
      <c r="I3771" s="6" t="str">
        <f>+VLOOKUP($C3771,Sheet3!$B:$I,7,0)</f>
        <v>TOTALSOURCE</v>
      </c>
      <c r="J3771" s="6" t="str">
        <f>+VLOOKUP($C3771,Sheet3!$B:$I,8,0)</f>
        <v>-</v>
      </c>
      <c r="K3771" s="6" t="str">
        <f t="shared" si="176"/>
        <v>323X100S APW 0 GREY TOTALSOURCE -</v>
      </c>
      <c r="L3771" s="6" t="str">
        <f t="shared" si="175"/>
        <v>A</v>
      </c>
      <c r="M3771" s="6" t="s">
        <v>6972</v>
      </c>
    </row>
    <row r="3772" spans="1:13">
      <c r="A3772" s="6" t="s">
        <v>11921</v>
      </c>
      <c r="B3772" s="6" t="str">
        <f t="shared" si="174"/>
        <v>l151002608</v>
      </c>
      <c r="C3772" s="6" t="s">
        <v>11294</v>
      </c>
      <c r="D3772" s="6" t="str">
        <f>+VLOOKUP($C3772,Sheet3!$B:$I,2,0)</f>
        <v>323X100</v>
      </c>
      <c r="E3772" s="6" t="str">
        <f>+VLOOKUP($C3772,Sheet3!$B:$I,3,0)</f>
        <v>S</v>
      </c>
      <c r="F3772" s="6" t="str">
        <f>+VLOOKUP($C3772,Sheet3!$B:$I,4,0)</f>
        <v>APW</v>
      </c>
      <c r="G3772" s="6">
        <f>+VLOOKUP($C3772,Sheet3!$B:$I,5,0)</f>
        <v>0</v>
      </c>
      <c r="H3772" s="6" t="str">
        <f>+VLOOKUP($C3772,Sheet3!$B:$I,6,0)</f>
        <v>GREY</v>
      </c>
      <c r="I3772" s="6" t="str">
        <f>+VLOOKUP($C3772,Sheet3!$B:$I,7,0)</f>
        <v>TOTALSOURCE</v>
      </c>
      <c r="J3772" s="6" t="str">
        <f>+VLOOKUP($C3772,Sheet3!$B:$I,8,0)</f>
        <v>-</v>
      </c>
      <c r="K3772" s="6" t="str">
        <f t="shared" si="176"/>
        <v>323X100S APW 0 GREY TOTALSOURCE -</v>
      </c>
      <c r="L3772" s="6" t="str">
        <f t="shared" si="175"/>
        <v>A</v>
      </c>
      <c r="M3772" s="6" t="s">
        <v>6972</v>
      </c>
    </row>
    <row r="3773" spans="1:13">
      <c r="A3773" s="6" t="s">
        <v>11922</v>
      </c>
      <c r="B3773" s="6" t="str">
        <f t="shared" si="174"/>
        <v>l151004788</v>
      </c>
      <c r="C3773" s="6" t="s">
        <v>11294</v>
      </c>
      <c r="D3773" s="6" t="str">
        <f>+VLOOKUP($C3773,Sheet3!$B:$I,2,0)</f>
        <v>323X100</v>
      </c>
      <c r="E3773" s="6" t="str">
        <f>+VLOOKUP($C3773,Sheet3!$B:$I,3,0)</f>
        <v>S</v>
      </c>
      <c r="F3773" s="6" t="str">
        <f>+VLOOKUP($C3773,Sheet3!$B:$I,4,0)</f>
        <v>APW</v>
      </c>
      <c r="G3773" s="6">
        <f>+VLOOKUP($C3773,Sheet3!$B:$I,5,0)</f>
        <v>0</v>
      </c>
      <c r="H3773" s="6" t="str">
        <f>+VLOOKUP($C3773,Sheet3!$B:$I,6,0)</f>
        <v>GREY</v>
      </c>
      <c r="I3773" s="6" t="str">
        <f>+VLOOKUP($C3773,Sheet3!$B:$I,7,0)</f>
        <v>TOTALSOURCE</v>
      </c>
      <c r="J3773" s="6" t="str">
        <f>+VLOOKUP($C3773,Sheet3!$B:$I,8,0)</f>
        <v>-</v>
      </c>
      <c r="K3773" s="6" t="str">
        <f t="shared" si="176"/>
        <v>323X100S APW 0 GREY TOTALSOURCE -</v>
      </c>
      <c r="L3773" s="6" t="str">
        <f t="shared" si="175"/>
        <v>A</v>
      </c>
      <c r="M3773" s="6" t="s">
        <v>6972</v>
      </c>
    </row>
    <row r="3774" spans="1:13">
      <c r="A3774" s="6" t="s">
        <v>11923</v>
      </c>
      <c r="B3774" s="6" t="str">
        <f t="shared" si="174"/>
        <v>l151002449</v>
      </c>
      <c r="C3774" s="6" t="s">
        <v>11294</v>
      </c>
      <c r="D3774" s="6" t="str">
        <f>+VLOOKUP($C3774,Sheet3!$B:$I,2,0)</f>
        <v>323X100</v>
      </c>
      <c r="E3774" s="6" t="str">
        <f>+VLOOKUP($C3774,Sheet3!$B:$I,3,0)</f>
        <v>S</v>
      </c>
      <c r="F3774" s="6" t="str">
        <f>+VLOOKUP($C3774,Sheet3!$B:$I,4,0)</f>
        <v>APW</v>
      </c>
      <c r="G3774" s="6">
        <f>+VLOOKUP($C3774,Sheet3!$B:$I,5,0)</f>
        <v>0</v>
      </c>
      <c r="H3774" s="6" t="str">
        <f>+VLOOKUP($C3774,Sheet3!$B:$I,6,0)</f>
        <v>GREY</v>
      </c>
      <c r="I3774" s="6" t="str">
        <f>+VLOOKUP($C3774,Sheet3!$B:$I,7,0)</f>
        <v>TOTALSOURCE</v>
      </c>
      <c r="J3774" s="6" t="str">
        <f>+VLOOKUP($C3774,Sheet3!$B:$I,8,0)</f>
        <v>-</v>
      </c>
      <c r="K3774" s="6" t="str">
        <f t="shared" si="176"/>
        <v>323X100S APW 0 GREY TOTALSOURCE -</v>
      </c>
      <c r="L3774" s="6" t="str">
        <f t="shared" si="175"/>
        <v>A</v>
      </c>
      <c r="M3774" s="6" t="s">
        <v>6972</v>
      </c>
    </row>
    <row r="3775" spans="1:13">
      <c r="A3775" s="6" t="s">
        <v>11924</v>
      </c>
      <c r="B3775" s="6" t="str">
        <f t="shared" si="174"/>
        <v>l151003449</v>
      </c>
      <c r="C3775" s="6" t="s">
        <v>11294</v>
      </c>
      <c r="D3775" s="6" t="str">
        <f>+VLOOKUP($C3775,Sheet3!$B:$I,2,0)</f>
        <v>323X100</v>
      </c>
      <c r="E3775" s="6" t="str">
        <f>+VLOOKUP($C3775,Sheet3!$B:$I,3,0)</f>
        <v>S</v>
      </c>
      <c r="F3775" s="6" t="str">
        <f>+VLOOKUP($C3775,Sheet3!$B:$I,4,0)</f>
        <v>APW</v>
      </c>
      <c r="G3775" s="6">
        <f>+VLOOKUP($C3775,Sheet3!$B:$I,5,0)</f>
        <v>0</v>
      </c>
      <c r="H3775" s="6" t="str">
        <f>+VLOOKUP($C3775,Sheet3!$B:$I,6,0)</f>
        <v>GREY</v>
      </c>
      <c r="I3775" s="6" t="str">
        <f>+VLOOKUP($C3775,Sheet3!$B:$I,7,0)</f>
        <v>TOTALSOURCE</v>
      </c>
      <c r="J3775" s="6" t="str">
        <f>+VLOOKUP($C3775,Sheet3!$B:$I,8,0)</f>
        <v>-</v>
      </c>
      <c r="K3775" s="6" t="str">
        <f t="shared" si="176"/>
        <v>323X100S APW 0 GREY TOTALSOURCE -</v>
      </c>
      <c r="L3775" s="6" t="str">
        <f t="shared" si="175"/>
        <v>A</v>
      </c>
      <c r="M3775" s="6" t="s">
        <v>6972</v>
      </c>
    </row>
    <row r="3776" spans="1:13">
      <c r="A3776" s="6" t="s">
        <v>11925</v>
      </c>
      <c r="B3776" s="6" t="str">
        <f t="shared" si="174"/>
        <v>l151004965</v>
      </c>
      <c r="C3776" s="6" t="s">
        <v>11294</v>
      </c>
      <c r="D3776" s="6" t="str">
        <f>+VLOOKUP($C3776,Sheet3!$B:$I,2,0)</f>
        <v>323X100</v>
      </c>
      <c r="E3776" s="6" t="str">
        <f>+VLOOKUP($C3776,Sheet3!$B:$I,3,0)</f>
        <v>S</v>
      </c>
      <c r="F3776" s="6" t="str">
        <f>+VLOOKUP($C3776,Sheet3!$B:$I,4,0)</f>
        <v>APW</v>
      </c>
      <c r="G3776" s="6">
        <f>+VLOOKUP($C3776,Sheet3!$B:$I,5,0)</f>
        <v>0</v>
      </c>
      <c r="H3776" s="6" t="str">
        <f>+VLOOKUP($C3776,Sheet3!$B:$I,6,0)</f>
        <v>GREY</v>
      </c>
      <c r="I3776" s="6" t="str">
        <f>+VLOOKUP($C3776,Sheet3!$B:$I,7,0)</f>
        <v>TOTALSOURCE</v>
      </c>
      <c r="J3776" s="6" t="str">
        <f>+VLOOKUP($C3776,Sheet3!$B:$I,8,0)</f>
        <v>-</v>
      </c>
      <c r="K3776" s="6" t="str">
        <f t="shared" si="176"/>
        <v>323X100S APW 0 GREY TOTALSOURCE -</v>
      </c>
      <c r="L3776" s="6" t="str">
        <f t="shared" si="175"/>
        <v>A</v>
      </c>
      <c r="M3776" s="6" t="s">
        <v>6972</v>
      </c>
    </row>
    <row r="3777" spans="1:13">
      <c r="A3777" s="6" t="s">
        <v>11926</v>
      </c>
      <c r="B3777" s="6" t="str">
        <f t="shared" si="174"/>
        <v>l151002448</v>
      </c>
      <c r="C3777" s="6" t="s">
        <v>11294</v>
      </c>
      <c r="D3777" s="6" t="str">
        <f>+VLOOKUP($C3777,Sheet3!$B:$I,2,0)</f>
        <v>323X100</v>
      </c>
      <c r="E3777" s="6" t="str">
        <f>+VLOOKUP($C3777,Sheet3!$B:$I,3,0)</f>
        <v>S</v>
      </c>
      <c r="F3777" s="6" t="str">
        <f>+VLOOKUP($C3777,Sheet3!$B:$I,4,0)</f>
        <v>APW</v>
      </c>
      <c r="G3777" s="6">
        <f>+VLOOKUP($C3777,Sheet3!$B:$I,5,0)</f>
        <v>0</v>
      </c>
      <c r="H3777" s="6" t="str">
        <f>+VLOOKUP($C3777,Sheet3!$B:$I,6,0)</f>
        <v>GREY</v>
      </c>
      <c r="I3777" s="6" t="str">
        <f>+VLOOKUP($C3777,Sheet3!$B:$I,7,0)</f>
        <v>TOTALSOURCE</v>
      </c>
      <c r="J3777" s="6" t="str">
        <f>+VLOOKUP($C3777,Sheet3!$B:$I,8,0)</f>
        <v>-</v>
      </c>
      <c r="K3777" s="6" t="str">
        <f t="shared" si="176"/>
        <v>323X100S APW 0 GREY TOTALSOURCE -</v>
      </c>
      <c r="L3777" s="6" t="str">
        <f t="shared" si="175"/>
        <v>A</v>
      </c>
      <c r="M3777" s="6" t="s">
        <v>6972</v>
      </c>
    </row>
    <row r="3778" spans="1:13">
      <c r="A3778" s="6" t="s">
        <v>11927</v>
      </c>
      <c r="B3778" s="6" t="str">
        <f t="shared" ref="B3778:B3841" si="177">+MID(A3778,9,10)</f>
        <v>l151001753</v>
      </c>
      <c r="C3778" s="6" t="s">
        <v>11294</v>
      </c>
      <c r="D3778" s="6" t="str">
        <f>+VLOOKUP($C3778,Sheet3!$B:$I,2,0)</f>
        <v>323X100</v>
      </c>
      <c r="E3778" s="6" t="str">
        <f>+VLOOKUP($C3778,Sheet3!$B:$I,3,0)</f>
        <v>S</v>
      </c>
      <c r="F3778" s="6" t="str">
        <f>+VLOOKUP($C3778,Sheet3!$B:$I,4,0)</f>
        <v>APW</v>
      </c>
      <c r="G3778" s="6">
        <f>+VLOOKUP($C3778,Sheet3!$B:$I,5,0)</f>
        <v>0</v>
      </c>
      <c r="H3778" s="6" t="str">
        <f>+VLOOKUP($C3778,Sheet3!$B:$I,6,0)</f>
        <v>GREY</v>
      </c>
      <c r="I3778" s="6" t="str">
        <f>+VLOOKUP($C3778,Sheet3!$B:$I,7,0)</f>
        <v>TOTALSOURCE</v>
      </c>
      <c r="J3778" s="6" t="str">
        <f>+VLOOKUP($C3778,Sheet3!$B:$I,8,0)</f>
        <v>-</v>
      </c>
      <c r="K3778" s="6" t="str">
        <f t="shared" si="176"/>
        <v>323X100S APW 0 GREY TOTALSOURCE -</v>
      </c>
      <c r="L3778" s="6" t="str">
        <f t="shared" ref="L3778:L3841" si="178">+RIGHT(A3778,1)</f>
        <v>A</v>
      </c>
      <c r="M3778" s="6" t="s">
        <v>6972</v>
      </c>
    </row>
    <row r="3779" spans="1:13">
      <c r="A3779" s="6" t="s">
        <v>11928</v>
      </c>
      <c r="B3779" s="6" t="str">
        <f t="shared" si="177"/>
        <v>l151001752</v>
      </c>
      <c r="C3779" s="6" t="s">
        <v>11294</v>
      </c>
      <c r="D3779" s="6" t="str">
        <f>+VLOOKUP($C3779,Sheet3!$B:$I,2,0)</f>
        <v>323X100</v>
      </c>
      <c r="E3779" s="6" t="str">
        <f>+VLOOKUP($C3779,Sheet3!$B:$I,3,0)</f>
        <v>S</v>
      </c>
      <c r="F3779" s="6" t="str">
        <f>+VLOOKUP($C3779,Sheet3!$B:$I,4,0)</f>
        <v>APW</v>
      </c>
      <c r="G3779" s="6">
        <f>+VLOOKUP($C3779,Sheet3!$B:$I,5,0)</f>
        <v>0</v>
      </c>
      <c r="H3779" s="6" t="str">
        <f>+VLOOKUP($C3779,Sheet3!$B:$I,6,0)</f>
        <v>GREY</v>
      </c>
      <c r="I3779" s="6" t="str">
        <f>+VLOOKUP($C3779,Sheet3!$B:$I,7,0)</f>
        <v>TOTALSOURCE</v>
      </c>
      <c r="J3779" s="6" t="str">
        <f>+VLOOKUP($C3779,Sheet3!$B:$I,8,0)</f>
        <v>-</v>
      </c>
      <c r="K3779" s="6" t="str">
        <f t="shared" ref="K3779:K3842" si="179">CONCATENATE(D3779,E3779," ",F3779," ",G3779," ",H3779," ",I3779," ",J3779)</f>
        <v>323X100S APW 0 GREY TOTALSOURCE -</v>
      </c>
      <c r="L3779" s="6" t="str">
        <f t="shared" si="178"/>
        <v>A</v>
      </c>
      <c r="M3779" s="6" t="s">
        <v>6972</v>
      </c>
    </row>
    <row r="3780" spans="1:13">
      <c r="A3780" s="6" t="s">
        <v>11929</v>
      </c>
      <c r="B3780" s="6" t="str">
        <f t="shared" si="177"/>
        <v>l151002832</v>
      </c>
      <c r="C3780" s="6" t="s">
        <v>11294</v>
      </c>
      <c r="D3780" s="6" t="str">
        <f>+VLOOKUP($C3780,Sheet3!$B:$I,2,0)</f>
        <v>323X100</v>
      </c>
      <c r="E3780" s="6" t="str">
        <f>+VLOOKUP($C3780,Sheet3!$B:$I,3,0)</f>
        <v>S</v>
      </c>
      <c r="F3780" s="6" t="str">
        <f>+VLOOKUP($C3780,Sheet3!$B:$I,4,0)</f>
        <v>APW</v>
      </c>
      <c r="G3780" s="6">
        <f>+VLOOKUP($C3780,Sheet3!$B:$I,5,0)</f>
        <v>0</v>
      </c>
      <c r="H3780" s="6" t="str">
        <f>+VLOOKUP($C3780,Sheet3!$B:$I,6,0)</f>
        <v>GREY</v>
      </c>
      <c r="I3780" s="6" t="str">
        <f>+VLOOKUP($C3780,Sheet3!$B:$I,7,0)</f>
        <v>TOTALSOURCE</v>
      </c>
      <c r="J3780" s="6" t="str">
        <f>+VLOOKUP($C3780,Sheet3!$B:$I,8,0)</f>
        <v>-</v>
      </c>
      <c r="K3780" s="6" t="str">
        <f t="shared" si="179"/>
        <v>323X100S APW 0 GREY TOTALSOURCE -</v>
      </c>
      <c r="L3780" s="6" t="str">
        <f t="shared" si="178"/>
        <v>A</v>
      </c>
      <c r="M3780" s="6" t="s">
        <v>6972</v>
      </c>
    </row>
    <row r="3781" spans="1:13">
      <c r="A3781" s="6" t="s">
        <v>11930</v>
      </c>
      <c r="B3781" s="6" t="str">
        <f t="shared" si="177"/>
        <v>l151002926</v>
      </c>
      <c r="C3781" s="6" t="s">
        <v>11294</v>
      </c>
      <c r="D3781" s="6" t="str">
        <f>+VLOOKUP($C3781,Sheet3!$B:$I,2,0)</f>
        <v>323X100</v>
      </c>
      <c r="E3781" s="6" t="str">
        <f>+VLOOKUP($C3781,Sheet3!$B:$I,3,0)</f>
        <v>S</v>
      </c>
      <c r="F3781" s="6" t="str">
        <f>+VLOOKUP($C3781,Sheet3!$B:$I,4,0)</f>
        <v>APW</v>
      </c>
      <c r="G3781" s="6">
        <f>+VLOOKUP($C3781,Sheet3!$B:$I,5,0)</f>
        <v>0</v>
      </c>
      <c r="H3781" s="6" t="str">
        <f>+VLOOKUP($C3781,Sheet3!$B:$I,6,0)</f>
        <v>GREY</v>
      </c>
      <c r="I3781" s="6" t="str">
        <f>+VLOOKUP($C3781,Sheet3!$B:$I,7,0)</f>
        <v>TOTALSOURCE</v>
      </c>
      <c r="J3781" s="6" t="str">
        <f>+VLOOKUP($C3781,Sheet3!$B:$I,8,0)</f>
        <v>-</v>
      </c>
      <c r="K3781" s="6" t="str">
        <f t="shared" si="179"/>
        <v>323X100S APW 0 GREY TOTALSOURCE -</v>
      </c>
      <c r="L3781" s="6" t="str">
        <f t="shared" si="178"/>
        <v>A</v>
      </c>
      <c r="M3781" s="6" t="s">
        <v>6972</v>
      </c>
    </row>
    <row r="3782" spans="1:13">
      <c r="A3782" s="6" t="s">
        <v>11931</v>
      </c>
      <c r="B3782" s="6" t="str">
        <f t="shared" si="177"/>
        <v>l151002764</v>
      </c>
      <c r="C3782" s="6" t="s">
        <v>11294</v>
      </c>
      <c r="D3782" s="6" t="str">
        <f>+VLOOKUP($C3782,Sheet3!$B:$I,2,0)</f>
        <v>323X100</v>
      </c>
      <c r="E3782" s="6" t="str">
        <f>+VLOOKUP($C3782,Sheet3!$B:$I,3,0)</f>
        <v>S</v>
      </c>
      <c r="F3782" s="6" t="str">
        <f>+VLOOKUP($C3782,Sheet3!$B:$I,4,0)</f>
        <v>APW</v>
      </c>
      <c r="G3782" s="6">
        <f>+VLOOKUP($C3782,Sheet3!$B:$I,5,0)</f>
        <v>0</v>
      </c>
      <c r="H3782" s="6" t="str">
        <f>+VLOOKUP($C3782,Sheet3!$B:$I,6,0)</f>
        <v>GREY</v>
      </c>
      <c r="I3782" s="6" t="str">
        <f>+VLOOKUP($C3782,Sheet3!$B:$I,7,0)</f>
        <v>TOTALSOURCE</v>
      </c>
      <c r="J3782" s="6" t="str">
        <f>+VLOOKUP($C3782,Sheet3!$B:$I,8,0)</f>
        <v>-</v>
      </c>
      <c r="K3782" s="6" t="str">
        <f t="shared" si="179"/>
        <v>323X100S APW 0 GREY TOTALSOURCE -</v>
      </c>
      <c r="L3782" s="6" t="str">
        <f t="shared" si="178"/>
        <v>A</v>
      </c>
      <c r="M3782" s="6" t="s">
        <v>6972</v>
      </c>
    </row>
    <row r="3783" spans="1:13">
      <c r="A3783" s="6" t="s">
        <v>11932</v>
      </c>
      <c r="B3783" s="6" t="str">
        <f t="shared" si="177"/>
        <v>l151109064</v>
      </c>
      <c r="C3783" s="6" t="s">
        <v>11294</v>
      </c>
      <c r="D3783" s="6" t="str">
        <f>+VLOOKUP($C3783,Sheet3!$B:$I,2,0)</f>
        <v>323X100</v>
      </c>
      <c r="E3783" s="6" t="str">
        <f>+VLOOKUP($C3783,Sheet3!$B:$I,3,0)</f>
        <v>S</v>
      </c>
      <c r="F3783" s="6" t="str">
        <f>+VLOOKUP($C3783,Sheet3!$B:$I,4,0)</f>
        <v>APW</v>
      </c>
      <c r="G3783" s="6">
        <f>+VLOOKUP($C3783,Sheet3!$B:$I,5,0)</f>
        <v>0</v>
      </c>
      <c r="H3783" s="6" t="str">
        <f>+VLOOKUP($C3783,Sheet3!$B:$I,6,0)</f>
        <v>GREY</v>
      </c>
      <c r="I3783" s="6" t="str">
        <f>+VLOOKUP($C3783,Sheet3!$B:$I,7,0)</f>
        <v>TOTALSOURCE</v>
      </c>
      <c r="J3783" s="6" t="str">
        <f>+VLOOKUP($C3783,Sheet3!$B:$I,8,0)</f>
        <v>-</v>
      </c>
      <c r="K3783" s="6" t="str">
        <f t="shared" si="179"/>
        <v>323X100S APW 0 GREY TOTALSOURCE -</v>
      </c>
      <c r="L3783" s="6" t="str">
        <f t="shared" si="178"/>
        <v>A</v>
      </c>
      <c r="M3783" s="6" t="s">
        <v>6972</v>
      </c>
    </row>
    <row r="3784" spans="1:13">
      <c r="A3784" s="6" t="s">
        <v>11933</v>
      </c>
      <c r="B3784" s="6" t="str">
        <f t="shared" si="177"/>
        <v>l151003758</v>
      </c>
      <c r="C3784" s="6" t="s">
        <v>11294</v>
      </c>
      <c r="D3784" s="6" t="str">
        <f>+VLOOKUP($C3784,Sheet3!$B:$I,2,0)</f>
        <v>323X100</v>
      </c>
      <c r="E3784" s="6" t="str">
        <f>+VLOOKUP($C3784,Sheet3!$B:$I,3,0)</f>
        <v>S</v>
      </c>
      <c r="F3784" s="6" t="str">
        <f>+VLOOKUP($C3784,Sheet3!$B:$I,4,0)</f>
        <v>APW</v>
      </c>
      <c r="G3784" s="6">
        <f>+VLOOKUP($C3784,Sheet3!$B:$I,5,0)</f>
        <v>0</v>
      </c>
      <c r="H3784" s="6" t="str">
        <f>+VLOOKUP($C3784,Sheet3!$B:$I,6,0)</f>
        <v>GREY</v>
      </c>
      <c r="I3784" s="6" t="str">
        <f>+VLOOKUP($C3784,Sheet3!$B:$I,7,0)</f>
        <v>TOTALSOURCE</v>
      </c>
      <c r="J3784" s="6" t="str">
        <f>+VLOOKUP($C3784,Sheet3!$B:$I,8,0)</f>
        <v>-</v>
      </c>
      <c r="K3784" s="6" t="str">
        <f t="shared" si="179"/>
        <v>323X100S APW 0 GREY TOTALSOURCE -</v>
      </c>
      <c r="L3784" s="6" t="str">
        <f t="shared" si="178"/>
        <v>A</v>
      </c>
      <c r="M3784" s="6" t="s">
        <v>6972</v>
      </c>
    </row>
    <row r="3785" spans="1:13">
      <c r="A3785" s="6" t="s">
        <v>11934</v>
      </c>
      <c r="B3785" s="6" t="str">
        <f t="shared" si="177"/>
        <v>l151002133</v>
      </c>
      <c r="C3785" s="6" t="s">
        <v>11294</v>
      </c>
      <c r="D3785" s="6" t="str">
        <f>+VLOOKUP($C3785,Sheet3!$B:$I,2,0)</f>
        <v>323X100</v>
      </c>
      <c r="E3785" s="6" t="str">
        <f>+VLOOKUP($C3785,Sheet3!$B:$I,3,0)</f>
        <v>S</v>
      </c>
      <c r="F3785" s="6" t="str">
        <f>+VLOOKUP($C3785,Sheet3!$B:$I,4,0)</f>
        <v>APW</v>
      </c>
      <c r="G3785" s="6">
        <f>+VLOOKUP($C3785,Sheet3!$B:$I,5,0)</f>
        <v>0</v>
      </c>
      <c r="H3785" s="6" t="str">
        <f>+VLOOKUP($C3785,Sheet3!$B:$I,6,0)</f>
        <v>GREY</v>
      </c>
      <c r="I3785" s="6" t="str">
        <f>+VLOOKUP($C3785,Sheet3!$B:$I,7,0)</f>
        <v>TOTALSOURCE</v>
      </c>
      <c r="J3785" s="6" t="str">
        <f>+VLOOKUP($C3785,Sheet3!$B:$I,8,0)</f>
        <v>-</v>
      </c>
      <c r="K3785" s="6" t="str">
        <f t="shared" si="179"/>
        <v>323X100S APW 0 GREY TOTALSOURCE -</v>
      </c>
      <c r="L3785" s="6" t="str">
        <f t="shared" si="178"/>
        <v>A</v>
      </c>
      <c r="M3785" s="6" t="s">
        <v>6972</v>
      </c>
    </row>
    <row r="3786" spans="1:13">
      <c r="A3786" s="6" t="s">
        <v>11935</v>
      </c>
      <c r="B3786" s="6" t="str">
        <f t="shared" si="177"/>
        <v>l151000522</v>
      </c>
      <c r="C3786" s="6" t="s">
        <v>11294</v>
      </c>
      <c r="D3786" s="6" t="str">
        <f>+VLOOKUP($C3786,Sheet3!$B:$I,2,0)</f>
        <v>323X100</v>
      </c>
      <c r="E3786" s="6" t="str">
        <f>+VLOOKUP($C3786,Sheet3!$B:$I,3,0)</f>
        <v>S</v>
      </c>
      <c r="F3786" s="6" t="str">
        <f>+VLOOKUP($C3786,Sheet3!$B:$I,4,0)</f>
        <v>APW</v>
      </c>
      <c r="G3786" s="6">
        <f>+VLOOKUP($C3786,Sheet3!$B:$I,5,0)</f>
        <v>0</v>
      </c>
      <c r="H3786" s="6" t="str">
        <f>+VLOOKUP($C3786,Sheet3!$B:$I,6,0)</f>
        <v>GREY</v>
      </c>
      <c r="I3786" s="6" t="str">
        <f>+VLOOKUP($C3786,Sheet3!$B:$I,7,0)</f>
        <v>TOTALSOURCE</v>
      </c>
      <c r="J3786" s="6" t="str">
        <f>+VLOOKUP($C3786,Sheet3!$B:$I,8,0)</f>
        <v>-</v>
      </c>
      <c r="K3786" s="6" t="str">
        <f t="shared" si="179"/>
        <v>323X100S APW 0 GREY TOTALSOURCE -</v>
      </c>
      <c r="L3786" s="6" t="str">
        <f t="shared" si="178"/>
        <v>A</v>
      </c>
      <c r="M3786" s="6" t="s">
        <v>6972</v>
      </c>
    </row>
    <row r="3787" spans="1:13">
      <c r="A3787" s="6" t="s">
        <v>11936</v>
      </c>
      <c r="B3787" s="6" t="str">
        <f t="shared" si="177"/>
        <v>l151001803</v>
      </c>
      <c r="C3787" s="6" t="s">
        <v>11294</v>
      </c>
      <c r="D3787" s="6" t="str">
        <f>+VLOOKUP($C3787,Sheet3!$B:$I,2,0)</f>
        <v>323X100</v>
      </c>
      <c r="E3787" s="6" t="str">
        <f>+VLOOKUP($C3787,Sheet3!$B:$I,3,0)</f>
        <v>S</v>
      </c>
      <c r="F3787" s="6" t="str">
        <f>+VLOOKUP($C3787,Sheet3!$B:$I,4,0)</f>
        <v>APW</v>
      </c>
      <c r="G3787" s="6">
        <f>+VLOOKUP($C3787,Sheet3!$B:$I,5,0)</f>
        <v>0</v>
      </c>
      <c r="H3787" s="6" t="str">
        <f>+VLOOKUP($C3787,Sheet3!$B:$I,6,0)</f>
        <v>GREY</v>
      </c>
      <c r="I3787" s="6" t="str">
        <f>+VLOOKUP($C3787,Sheet3!$B:$I,7,0)</f>
        <v>TOTALSOURCE</v>
      </c>
      <c r="J3787" s="6" t="str">
        <f>+VLOOKUP($C3787,Sheet3!$B:$I,8,0)</f>
        <v>-</v>
      </c>
      <c r="K3787" s="6" t="str">
        <f t="shared" si="179"/>
        <v>323X100S APW 0 GREY TOTALSOURCE -</v>
      </c>
      <c r="L3787" s="6" t="str">
        <f t="shared" si="178"/>
        <v>A</v>
      </c>
      <c r="M3787" s="6" t="s">
        <v>6972</v>
      </c>
    </row>
    <row r="3788" spans="1:13">
      <c r="A3788" s="6" t="s">
        <v>11937</v>
      </c>
      <c r="B3788" s="6" t="str">
        <f t="shared" si="177"/>
        <v>l151004078</v>
      </c>
      <c r="C3788" s="6" t="s">
        <v>11294</v>
      </c>
      <c r="D3788" s="6" t="str">
        <f>+VLOOKUP($C3788,Sheet3!$B:$I,2,0)</f>
        <v>323X100</v>
      </c>
      <c r="E3788" s="6" t="str">
        <f>+VLOOKUP($C3788,Sheet3!$B:$I,3,0)</f>
        <v>S</v>
      </c>
      <c r="F3788" s="6" t="str">
        <f>+VLOOKUP($C3788,Sheet3!$B:$I,4,0)</f>
        <v>APW</v>
      </c>
      <c r="G3788" s="6">
        <f>+VLOOKUP($C3788,Sheet3!$B:$I,5,0)</f>
        <v>0</v>
      </c>
      <c r="H3788" s="6" t="str">
        <f>+VLOOKUP($C3788,Sheet3!$B:$I,6,0)</f>
        <v>GREY</v>
      </c>
      <c r="I3788" s="6" t="str">
        <f>+VLOOKUP($C3788,Sheet3!$B:$I,7,0)</f>
        <v>TOTALSOURCE</v>
      </c>
      <c r="J3788" s="6" t="str">
        <f>+VLOOKUP($C3788,Sheet3!$B:$I,8,0)</f>
        <v>-</v>
      </c>
      <c r="K3788" s="6" t="str">
        <f t="shared" si="179"/>
        <v>323X100S APW 0 GREY TOTALSOURCE -</v>
      </c>
      <c r="L3788" s="6" t="str">
        <f t="shared" si="178"/>
        <v>A</v>
      </c>
      <c r="M3788" s="6" t="s">
        <v>6972</v>
      </c>
    </row>
    <row r="3789" spans="1:13">
      <c r="A3789" s="6" t="s">
        <v>11938</v>
      </c>
      <c r="B3789" s="6" t="str">
        <f t="shared" si="177"/>
        <v>l151002321</v>
      </c>
      <c r="C3789" s="6" t="s">
        <v>11294</v>
      </c>
      <c r="D3789" s="6" t="str">
        <f>+VLOOKUP($C3789,Sheet3!$B:$I,2,0)</f>
        <v>323X100</v>
      </c>
      <c r="E3789" s="6" t="str">
        <f>+VLOOKUP($C3789,Sheet3!$B:$I,3,0)</f>
        <v>S</v>
      </c>
      <c r="F3789" s="6" t="str">
        <f>+VLOOKUP($C3789,Sheet3!$B:$I,4,0)</f>
        <v>APW</v>
      </c>
      <c r="G3789" s="6">
        <f>+VLOOKUP($C3789,Sheet3!$B:$I,5,0)</f>
        <v>0</v>
      </c>
      <c r="H3789" s="6" t="str">
        <f>+VLOOKUP($C3789,Sheet3!$B:$I,6,0)</f>
        <v>GREY</v>
      </c>
      <c r="I3789" s="6" t="str">
        <f>+VLOOKUP($C3789,Sheet3!$B:$I,7,0)</f>
        <v>TOTALSOURCE</v>
      </c>
      <c r="J3789" s="6" t="str">
        <f>+VLOOKUP($C3789,Sheet3!$B:$I,8,0)</f>
        <v>-</v>
      </c>
      <c r="K3789" s="6" t="str">
        <f t="shared" si="179"/>
        <v>323X100S APW 0 GREY TOTALSOURCE -</v>
      </c>
      <c r="L3789" s="6" t="str">
        <f t="shared" si="178"/>
        <v>A</v>
      </c>
      <c r="M3789" s="6" t="s">
        <v>6972</v>
      </c>
    </row>
    <row r="3790" spans="1:13">
      <c r="A3790" s="6" t="s">
        <v>11939</v>
      </c>
      <c r="B3790" s="6" t="str">
        <f t="shared" si="177"/>
        <v>l151002098</v>
      </c>
      <c r="C3790" s="6" t="s">
        <v>11294</v>
      </c>
      <c r="D3790" s="6" t="str">
        <f>+VLOOKUP($C3790,Sheet3!$B:$I,2,0)</f>
        <v>323X100</v>
      </c>
      <c r="E3790" s="6" t="str">
        <f>+VLOOKUP($C3790,Sheet3!$B:$I,3,0)</f>
        <v>S</v>
      </c>
      <c r="F3790" s="6" t="str">
        <f>+VLOOKUP($C3790,Sheet3!$B:$I,4,0)</f>
        <v>APW</v>
      </c>
      <c r="G3790" s="6">
        <f>+VLOOKUP($C3790,Sheet3!$B:$I,5,0)</f>
        <v>0</v>
      </c>
      <c r="H3790" s="6" t="str">
        <f>+VLOOKUP($C3790,Sheet3!$B:$I,6,0)</f>
        <v>GREY</v>
      </c>
      <c r="I3790" s="6" t="str">
        <f>+VLOOKUP($C3790,Sheet3!$B:$I,7,0)</f>
        <v>TOTALSOURCE</v>
      </c>
      <c r="J3790" s="6" t="str">
        <f>+VLOOKUP($C3790,Sheet3!$B:$I,8,0)</f>
        <v>-</v>
      </c>
      <c r="K3790" s="6" t="str">
        <f t="shared" si="179"/>
        <v>323X100S APW 0 GREY TOTALSOURCE -</v>
      </c>
      <c r="L3790" s="6" t="str">
        <f t="shared" si="178"/>
        <v>A</v>
      </c>
      <c r="M3790" s="6" t="s">
        <v>6972</v>
      </c>
    </row>
    <row r="3791" spans="1:13">
      <c r="A3791" s="6" t="s">
        <v>11940</v>
      </c>
      <c r="B3791" s="6" t="str">
        <f t="shared" si="177"/>
        <v>l151004664</v>
      </c>
      <c r="C3791" s="6" t="s">
        <v>11294</v>
      </c>
      <c r="D3791" s="6" t="str">
        <f>+VLOOKUP($C3791,Sheet3!$B:$I,2,0)</f>
        <v>323X100</v>
      </c>
      <c r="E3791" s="6" t="str">
        <f>+VLOOKUP($C3791,Sheet3!$B:$I,3,0)</f>
        <v>S</v>
      </c>
      <c r="F3791" s="6" t="str">
        <f>+VLOOKUP($C3791,Sheet3!$B:$I,4,0)</f>
        <v>APW</v>
      </c>
      <c r="G3791" s="6">
        <f>+VLOOKUP($C3791,Sheet3!$B:$I,5,0)</f>
        <v>0</v>
      </c>
      <c r="H3791" s="6" t="str">
        <f>+VLOOKUP($C3791,Sheet3!$B:$I,6,0)</f>
        <v>GREY</v>
      </c>
      <c r="I3791" s="6" t="str">
        <f>+VLOOKUP($C3791,Sheet3!$B:$I,7,0)</f>
        <v>TOTALSOURCE</v>
      </c>
      <c r="J3791" s="6" t="str">
        <f>+VLOOKUP($C3791,Sheet3!$B:$I,8,0)</f>
        <v>-</v>
      </c>
      <c r="K3791" s="6" t="str">
        <f t="shared" si="179"/>
        <v>323X100S APW 0 GREY TOTALSOURCE -</v>
      </c>
      <c r="L3791" s="6" t="str">
        <f t="shared" si="178"/>
        <v>A</v>
      </c>
      <c r="M3791" s="6" t="s">
        <v>6972</v>
      </c>
    </row>
    <row r="3792" spans="1:13">
      <c r="A3792" s="6" t="s">
        <v>11941</v>
      </c>
      <c r="B3792" s="6" t="str">
        <f t="shared" si="177"/>
        <v>l151003287</v>
      </c>
      <c r="C3792" s="6" t="s">
        <v>11294</v>
      </c>
      <c r="D3792" s="6" t="str">
        <f>+VLOOKUP($C3792,Sheet3!$B:$I,2,0)</f>
        <v>323X100</v>
      </c>
      <c r="E3792" s="6" t="str">
        <f>+VLOOKUP($C3792,Sheet3!$B:$I,3,0)</f>
        <v>S</v>
      </c>
      <c r="F3792" s="6" t="str">
        <f>+VLOOKUP($C3792,Sheet3!$B:$I,4,0)</f>
        <v>APW</v>
      </c>
      <c r="G3792" s="6">
        <f>+VLOOKUP($C3792,Sheet3!$B:$I,5,0)</f>
        <v>0</v>
      </c>
      <c r="H3792" s="6" t="str">
        <f>+VLOOKUP($C3792,Sheet3!$B:$I,6,0)</f>
        <v>GREY</v>
      </c>
      <c r="I3792" s="6" t="str">
        <f>+VLOOKUP($C3792,Sheet3!$B:$I,7,0)</f>
        <v>TOTALSOURCE</v>
      </c>
      <c r="J3792" s="6" t="str">
        <f>+VLOOKUP($C3792,Sheet3!$B:$I,8,0)</f>
        <v>-</v>
      </c>
      <c r="K3792" s="6" t="str">
        <f t="shared" si="179"/>
        <v>323X100S APW 0 GREY TOTALSOURCE -</v>
      </c>
      <c r="L3792" s="6" t="str">
        <f t="shared" si="178"/>
        <v>A</v>
      </c>
      <c r="M3792" s="6" t="s">
        <v>6972</v>
      </c>
    </row>
    <row r="3793" spans="1:13">
      <c r="A3793" s="6" t="s">
        <v>11942</v>
      </c>
      <c r="B3793" s="6" t="str">
        <f t="shared" si="177"/>
        <v>l151002555</v>
      </c>
      <c r="C3793" s="6" t="s">
        <v>11294</v>
      </c>
      <c r="D3793" s="6" t="str">
        <f>+VLOOKUP($C3793,Sheet3!$B:$I,2,0)</f>
        <v>323X100</v>
      </c>
      <c r="E3793" s="6" t="str">
        <f>+VLOOKUP($C3793,Sheet3!$B:$I,3,0)</f>
        <v>S</v>
      </c>
      <c r="F3793" s="6" t="str">
        <f>+VLOOKUP($C3793,Sheet3!$B:$I,4,0)</f>
        <v>APW</v>
      </c>
      <c r="G3793" s="6">
        <f>+VLOOKUP($C3793,Sheet3!$B:$I,5,0)</f>
        <v>0</v>
      </c>
      <c r="H3793" s="6" t="str">
        <f>+VLOOKUP($C3793,Sheet3!$B:$I,6,0)</f>
        <v>GREY</v>
      </c>
      <c r="I3793" s="6" t="str">
        <f>+VLOOKUP($C3793,Sheet3!$B:$I,7,0)</f>
        <v>TOTALSOURCE</v>
      </c>
      <c r="J3793" s="6" t="str">
        <f>+VLOOKUP($C3793,Sheet3!$B:$I,8,0)</f>
        <v>-</v>
      </c>
      <c r="K3793" s="6" t="str">
        <f t="shared" si="179"/>
        <v>323X100S APW 0 GREY TOTALSOURCE -</v>
      </c>
      <c r="L3793" s="6" t="str">
        <f t="shared" si="178"/>
        <v>A</v>
      </c>
      <c r="M3793" s="6" t="s">
        <v>6972</v>
      </c>
    </row>
    <row r="3794" spans="1:13">
      <c r="A3794" s="6" t="s">
        <v>11943</v>
      </c>
      <c r="B3794" s="6" t="str">
        <f t="shared" si="177"/>
        <v>l151003333</v>
      </c>
      <c r="C3794" s="6" t="s">
        <v>11294</v>
      </c>
      <c r="D3794" s="6" t="str">
        <f>+VLOOKUP($C3794,Sheet3!$B:$I,2,0)</f>
        <v>323X100</v>
      </c>
      <c r="E3794" s="6" t="str">
        <f>+VLOOKUP($C3794,Sheet3!$B:$I,3,0)</f>
        <v>S</v>
      </c>
      <c r="F3794" s="6" t="str">
        <f>+VLOOKUP($C3794,Sheet3!$B:$I,4,0)</f>
        <v>APW</v>
      </c>
      <c r="G3794" s="6">
        <f>+VLOOKUP($C3794,Sheet3!$B:$I,5,0)</f>
        <v>0</v>
      </c>
      <c r="H3794" s="6" t="str">
        <f>+VLOOKUP($C3794,Sheet3!$B:$I,6,0)</f>
        <v>GREY</v>
      </c>
      <c r="I3794" s="6" t="str">
        <f>+VLOOKUP($C3794,Sheet3!$B:$I,7,0)</f>
        <v>TOTALSOURCE</v>
      </c>
      <c r="J3794" s="6" t="str">
        <f>+VLOOKUP($C3794,Sheet3!$B:$I,8,0)</f>
        <v>-</v>
      </c>
      <c r="K3794" s="6" t="str">
        <f t="shared" si="179"/>
        <v>323X100S APW 0 GREY TOTALSOURCE -</v>
      </c>
      <c r="L3794" s="6" t="str">
        <f t="shared" si="178"/>
        <v>A</v>
      </c>
      <c r="M3794" s="6" t="s">
        <v>6972</v>
      </c>
    </row>
    <row r="3795" spans="1:13">
      <c r="A3795" s="6" t="s">
        <v>11944</v>
      </c>
      <c r="B3795" s="6" t="str">
        <f t="shared" si="177"/>
        <v>l151003949</v>
      </c>
      <c r="C3795" s="6" t="s">
        <v>11294</v>
      </c>
      <c r="D3795" s="6" t="str">
        <f>+VLOOKUP($C3795,Sheet3!$B:$I,2,0)</f>
        <v>323X100</v>
      </c>
      <c r="E3795" s="6" t="str">
        <f>+VLOOKUP($C3795,Sheet3!$B:$I,3,0)</f>
        <v>S</v>
      </c>
      <c r="F3795" s="6" t="str">
        <f>+VLOOKUP($C3795,Sheet3!$B:$I,4,0)</f>
        <v>APW</v>
      </c>
      <c r="G3795" s="6">
        <f>+VLOOKUP($C3795,Sheet3!$B:$I,5,0)</f>
        <v>0</v>
      </c>
      <c r="H3795" s="6" t="str">
        <f>+VLOOKUP($C3795,Sheet3!$B:$I,6,0)</f>
        <v>GREY</v>
      </c>
      <c r="I3795" s="6" t="str">
        <f>+VLOOKUP($C3795,Sheet3!$B:$I,7,0)</f>
        <v>TOTALSOURCE</v>
      </c>
      <c r="J3795" s="6" t="str">
        <f>+VLOOKUP($C3795,Sheet3!$B:$I,8,0)</f>
        <v>-</v>
      </c>
      <c r="K3795" s="6" t="str">
        <f t="shared" si="179"/>
        <v>323X100S APW 0 GREY TOTALSOURCE -</v>
      </c>
      <c r="L3795" s="6" t="str">
        <f t="shared" si="178"/>
        <v>A</v>
      </c>
      <c r="M3795" s="6" t="s">
        <v>6972</v>
      </c>
    </row>
    <row r="3796" spans="1:13">
      <c r="A3796" s="6" t="s">
        <v>11945</v>
      </c>
      <c r="B3796" s="6" t="str">
        <f t="shared" si="177"/>
        <v>l151003854</v>
      </c>
      <c r="C3796" s="6" t="s">
        <v>11294</v>
      </c>
      <c r="D3796" s="6" t="str">
        <f>+VLOOKUP($C3796,Sheet3!$B:$I,2,0)</f>
        <v>323X100</v>
      </c>
      <c r="E3796" s="6" t="str">
        <f>+VLOOKUP($C3796,Sheet3!$B:$I,3,0)</f>
        <v>S</v>
      </c>
      <c r="F3796" s="6" t="str">
        <f>+VLOOKUP($C3796,Sheet3!$B:$I,4,0)</f>
        <v>APW</v>
      </c>
      <c r="G3796" s="6">
        <f>+VLOOKUP($C3796,Sheet3!$B:$I,5,0)</f>
        <v>0</v>
      </c>
      <c r="H3796" s="6" t="str">
        <f>+VLOOKUP($C3796,Sheet3!$B:$I,6,0)</f>
        <v>GREY</v>
      </c>
      <c r="I3796" s="6" t="str">
        <f>+VLOOKUP($C3796,Sheet3!$B:$I,7,0)</f>
        <v>TOTALSOURCE</v>
      </c>
      <c r="J3796" s="6" t="str">
        <f>+VLOOKUP($C3796,Sheet3!$B:$I,8,0)</f>
        <v>-</v>
      </c>
      <c r="K3796" s="6" t="str">
        <f t="shared" si="179"/>
        <v>323X100S APW 0 GREY TOTALSOURCE -</v>
      </c>
      <c r="L3796" s="6" t="str">
        <f t="shared" si="178"/>
        <v>A</v>
      </c>
      <c r="M3796" s="6" t="s">
        <v>6972</v>
      </c>
    </row>
    <row r="3797" spans="1:13">
      <c r="A3797" s="6" t="s">
        <v>11946</v>
      </c>
      <c r="B3797" s="6" t="str">
        <f t="shared" si="177"/>
        <v>l151005000</v>
      </c>
      <c r="C3797" s="6" t="s">
        <v>11294</v>
      </c>
      <c r="D3797" s="6" t="str">
        <f>+VLOOKUP($C3797,Sheet3!$B:$I,2,0)</f>
        <v>323X100</v>
      </c>
      <c r="E3797" s="6" t="str">
        <f>+VLOOKUP($C3797,Sheet3!$B:$I,3,0)</f>
        <v>S</v>
      </c>
      <c r="F3797" s="6" t="str">
        <f>+VLOOKUP($C3797,Sheet3!$B:$I,4,0)</f>
        <v>APW</v>
      </c>
      <c r="G3797" s="6">
        <f>+VLOOKUP($C3797,Sheet3!$B:$I,5,0)</f>
        <v>0</v>
      </c>
      <c r="H3797" s="6" t="str">
        <f>+VLOOKUP($C3797,Sheet3!$B:$I,6,0)</f>
        <v>GREY</v>
      </c>
      <c r="I3797" s="6" t="str">
        <f>+VLOOKUP($C3797,Sheet3!$B:$I,7,0)</f>
        <v>TOTALSOURCE</v>
      </c>
      <c r="J3797" s="6" t="str">
        <f>+VLOOKUP($C3797,Sheet3!$B:$I,8,0)</f>
        <v>-</v>
      </c>
      <c r="K3797" s="6" t="str">
        <f t="shared" si="179"/>
        <v>323X100S APW 0 GREY TOTALSOURCE -</v>
      </c>
      <c r="L3797" s="6" t="str">
        <f t="shared" si="178"/>
        <v>A</v>
      </c>
      <c r="M3797" s="6" t="s">
        <v>6972</v>
      </c>
    </row>
    <row r="3798" spans="1:13">
      <c r="A3798" s="6" t="s">
        <v>11947</v>
      </c>
      <c r="B3798" s="6" t="str">
        <f t="shared" si="177"/>
        <v>l151004966</v>
      </c>
      <c r="C3798" s="6" t="s">
        <v>11294</v>
      </c>
      <c r="D3798" s="6" t="str">
        <f>+VLOOKUP($C3798,Sheet3!$B:$I,2,0)</f>
        <v>323X100</v>
      </c>
      <c r="E3798" s="6" t="str">
        <f>+VLOOKUP($C3798,Sheet3!$B:$I,3,0)</f>
        <v>S</v>
      </c>
      <c r="F3798" s="6" t="str">
        <f>+VLOOKUP($C3798,Sheet3!$B:$I,4,0)</f>
        <v>APW</v>
      </c>
      <c r="G3798" s="6">
        <f>+VLOOKUP($C3798,Sheet3!$B:$I,5,0)</f>
        <v>0</v>
      </c>
      <c r="H3798" s="6" t="str">
        <f>+VLOOKUP($C3798,Sheet3!$B:$I,6,0)</f>
        <v>GREY</v>
      </c>
      <c r="I3798" s="6" t="str">
        <f>+VLOOKUP($C3798,Sheet3!$B:$I,7,0)</f>
        <v>TOTALSOURCE</v>
      </c>
      <c r="J3798" s="6" t="str">
        <f>+VLOOKUP($C3798,Sheet3!$B:$I,8,0)</f>
        <v>-</v>
      </c>
      <c r="K3798" s="6" t="str">
        <f t="shared" si="179"/>
        <v>323X100S APW 0 GREY TOTALSOURCE -</v>
      </c>
      <c r="L3798" s="6" t="str">
        <f t="shared" si="178"/>
        <v>A</v>
      </c>
      <c r="M3798" s="6" t="s">
        <v>6972</v>
      </c>
    </row>
    <row r="3799" spans="1:13">
      <c r="A3799" s="6" t="s">
        <v>11948</v>
      </c>
      <c r="B3799" s="6" t="str">
        <f t="shared" si="177"/>
        <v>l151003562</v>
      </c>
      <c r="C3799" s="6" t="s">
        <v>11294</v>
      </c>
      <c r="D3799" s="6" t="str">
        <f>+VLOOKUP($C3799,Sheet3!$B:$I,2,0)</f>
        <v>323X100</v>
      </c>
      <c r="E3799" s="6" t="str">
        <f>+VLOOKUP($C3799,Sheet3!$B:$I,3,0)</f>
        <v>S</v>
      </c>
      <c r="F3799" s="6" t="str">
        <f>+VLOOKUP($C3799,Sheet3!$B:$I,4,0)</f>
        <v>APW</v>
      </c>
      <c r="G3799" s="6">
        <f>+VLOOKUP($C3799,Sheet3!$B:$I,5,0)</f>
        <v>0</v>
      </c>
      <c r="H3799" s="6" t="str">
        <f>+VLOOKUP($C3799,Sheet3!$B:$I,6,0)</f>
        <v>GREY</v>
      </c>
      <c r="I3799" s="6" t="str">
        <f>+VLOOKUP($C3799,Sheet3!$B:$I,7,0)</f>
        <v>TOTALSOURCE</v>
      </c>
      <c r="J3799" s="6" t="str">
        <f>+VLOOKUP($C3799,Sheet3!$B:$I,8,0)</f>
        <v>-</v>
      </c>
      <c r="K3799" s="6" t="str">
        <f t="shared" si="179"/>
        <v>323X100S APW 0 GREY TOTALSOURCE -</v>
      </c>
      <c r="L3799" s="6" t="str">
        <f t="shared" si="178"/>
        <v>A</v>
      </c>
      <c r="M3799" s="6" t="s">
        <v>6972</v>
      </c>
    </row>
    <row r="3800" spans="1:13">
      <c r="A3800" s="6" t="s">
        <v>11949</v>
      </c>
      <c r="B3800" s="6" t="str">
        <f t="shared" si="177"/>
        <v>l151004031</v>
      </c>
      <c r="C3800" s="6" t="s">
        <v>11294</v>
      </c>
      <c r="D3800" s="6" t="str">
        <f>+VLOOKUP($C3800,Sheet3!$B:$I,2,0)</f>
        <v>323X100</v>
      </c>
      <c r="E3800" s="6" t="str">
        <f>+VLOOKUP($C3800,Sheet3!$B:$I,3,0)</f>
        <v>S</v>
      </c>
      <c r="F3800" s="6" t="str">
        <f>+VLOOKUP($C3800,Sheet3!$B:$I,4,0)</f>
        <v>APW</v>
      </c>
      <c r="G3800" s="6">
        <f>+VLOOKUP($C3800,Sheet3!$B:$I,5,0)</f>
        <v>0</v>
      </c>
      <c r="H3800" s="6" t="str">
        <f>+VLOOKUP($C3800,Sheet3!$B:$I,6,0)</f>
        <v>GREY</v>
      </c>
      <c r="I3800" s="6" t="str">
        <f>+VLOOKUP($C3800,Sheet3!$B:$I,7,0)</f>
        <v>TOTALSOURCE</v>
      </c>
      <c r="J3800" s="6" t="str">
        <f>+VLOOKUP($C3800,Sheet3!$B:$I,8,0)</f>
        <v>-</v>
      </c>
      <c r="K3800" s="6" t="str">
        <f t="shared" si="179"/>
        <v>323X100S APW 0 GREY TOTALSOURCE -</v>
      </c>
      <c r="L3800" s="6" t="str">
        <f t="shared" si="178"/>
        <v>A</v>
      </c>
      <c r="M3800" s="6" t="s">
        <v>6972</v>
      </c>
    </row>
    <row r="3801" spans="1:13">
      <c r="A3801" s="6" t="s">
        <v>11950</v>
      </c>
      <c r="B3801" s="6" t="str">
        <f t="shared" si="177"/>
        <v>l151004999</v>
      </c>
      <c r="C3801" s="6" t="s">
        <v>11294</v>
      </c>
      <c r="D3801" s="6" t="str">
        <f>+VLOOKUP($C3801,Sheet3!$B:$I,2,0)</f>
        <v>323X100</v>
      </c>
      <c r="E3801" s="6" t="str">
        <f>+VLOOKUP($C3801,Sheet3!$B:$I,3,0)</f>
        <v>S</v>
      </c>
      <c r="F3801" s="6" t="str">
        <f>+VLOOKUP($C3801,Sheet3!$B:$I,4,0)</f>
        <v>APW</v>
      </c>
      <c r="G3801" s="6">
        <f>+VLOOKUP($C3801,Sheet3!$B:$I,5,0)</f>
        <v>0</v>
      </c>
      <c r="H3801" s="6" t="str">
        <f>+VLOOKUP($C3801,Sheet3!$B:$I,6,0)</f>
        <v>GREY</v>
      </c>
      <c r="I3801" s="6" t="str">
        <f>+VLOOKUP($C3801,Sheet3!$B:$I,7,0)</f>
        <v>TOTALSOURCE</v>
      </c>
      <c r="J3801" s="6" t="str">
        <f>+VLOOKUP($C3801,Sheet3!$B:$I,8,0)</f>
        <v>-</v>
      </c>
      <c r="K3801" s="6" t="str">
        <f t="shared" si="179"/>
        <v>323X100S APW 0 GREY TOTALSOURCE -</v>
      </c>
      <c r="L3801" s="6" t="str">
        <f t="shared" si="178"/>
        <v>A</v>
      </c>
      <c r="M3801" s="6" t="s">
        <v>6972</v>
      </c>
    </row>
    <row r="3802" spans="1:13">
      <c r="A3802" s="6" t="s">
        <v>11951</v>
      </c>
      <c r="B3802" s="6" t="str">
        <f t="shared" si="177"/>
        <v>l151002512</v>
      </c>
      <c r="C3802" s="6" t="s">
        <v>11294</v>
      </c>
      <c r="D3802" s="6" t="str">
        <f>+VLOOKUP($C3802,Sheet3!$B:$I,2,0)</f>
        <v>323X100</v>
      </c>
      <c r="E3802" s="6" t="str">
        <f>+VLOOKUP($C3802,Sheet3!$B:$I,3,0)</f>
        <v>S</v>
      </c>
      <c r="F3802" s="6" t="str">
        <f>+VLOOKUP($C3802,Sheet3!$B:$I,4,0)</f>
        <v>APW</v>
      </c>
      <c r="G3802" s="6">
        <f>+VLOOKUP($C3802,Sheet3!$B:$I,5,0)</f>
        <v>0</v>
      </c>
      <c r="H3802" s="6" t="str">
        <f>+VLOOKUP($C3802,Sheet3!$B:$I,6,0)</f>
        <v>GREY</v>
      </c>
      <c r="I3802" s="6" t="str">
        <f>+VLOOKUP($C3802,Sheet3!$B:$I,7,0)</f>
        <v>TOTALSOURCE</v>
      </c>
      <c r="J3802" s="6" t="str">
        <f>+VLOOKUP($C3802,Sheet3!$B:$I,8,0)</f>
        <v>-</v>
      </c>
      <c r="K3802" s="6" t="str">
        <f t="shared" si="179"/>
        <v>323X100S APW 0 GREY TOTALSOURCE -</v>
      </c>
      <c r="L3802" s="6" t="str">
        <f t="shared" si="178"/>
        <v>A</v>
      </c>
      <c r="M3802" s="6" t="s">
        <v>6972</v>
      </c>
    </row>
    <row r="3803" spans="1:13">
      <c r="A3803" s="6" t="s">
        <v>11952</v>
      </c>
      <c r="B3803" s="6" t="str">
        <f t="shared" si="177"/>
        <v>l151002700</v>
      </c>
      <c r="C3803" s="6" t="s">
        <v>11294</v>
      </c>
      <c r="D3803" s="6" t="str">
        <f>+VLOOKUP($C3803,Sheet3!$B:$I,2,0)</f>
        <v>323X100</v>
      </c>
      <c r="E3803" s="6" t="str">
        <f>+VLOOKUP($C3803,Sheet3!$B:$I,3,0)</f>
        <v>S</v>
      </c>
      <c r="F3803" s="6" t="str">
        <f>+VLOOKUP($C3803,Sheet3!$B:$I,4,0)</f>
        <v>APW</v>
      </c>
      <c r="G3803" s="6">
        <f>+VLOOKUP($C3803,Sheet3!$B:$I,5,0)</f>
        <v>0</v>
      </c>
      <c r="H3803" s="6" t="str">
        <f>+VLOOKUP($C3803,Sheet3!$B:$I,6,0)</f>
        <v>GREY</v>
      </c>
      <c r="I3803" s="6" t="str">
        <f>+VLOOKUP($C3803,Sheet3!$B:$I,7,0)</f>
        <v>TOTALSOURCE</v>
      </c>
      <c r="J3803" s="6" t="str">
        <f>+VLOOKUP($C3803,Sheet3!$B:$I,8,0)</f>
        <v>-</v>
      </c>
      <c r="K3803" s="6" t="str">
        <f t="shared" si="179"/>
        <v>323X100S APW 0 GREY TOTALSOURCE -</v>
      </c>
      <c r="L3803" s="6" t="str">
        <f t="shared" si="178"/>
        <v>A</v>
      </c>
      <c r="M3803" s="6" t="s">
        <v>6972</v>
      </c>
    </row>
    <row r="3804" spans="1:13">
      <c r="A3804" s="6" t="s">
        <v>11953</v>
      </c>
      <c r="B3804" s="6" t="str">
        <f t="shared" si="177"/>
        <v>l151004126</v>
      </c>
      <c r="C3804" s="6" t="s">
        <v>11294</v>
      </c>
      <c r="D3804" s="6" t="str">
        <f>+VLOOKUP($C3804,Sheet3!$B:$I,2,0)</f>
        <v>323X100</v>
      </c>
      <c r="E3804" s="6" t="str">
        <f>+VLOOKUP($C3804,Sheet3!$B:$I,3,0)</f>
        <v>S</v>
      </c>
      <c r="F3804" s="6" t="str">
        <f>+VLOOKUP($C3804,Sheet3!$B:$I,4,0)</f>
        <v>APW</v>
      </c>
      <c r="G3804" s="6">
        <f>+VLOOKUP($C3804,Sheet3!$B:$I,5,0)</f>
        <v>0</v>
      </c>
      <c r="H3804" s="6" t="str">
        <f>+VLOOKUP($C3804,Sheet3!$B:$I,6,0)</f>
        <v>GREY</v>
      </c>
      <c r="I3804" s="6" t="str">
        <f>+VLOOKUP($C3804,Sheet3!$B:$I,7,0)</f>
        <v>TOTALSOURCE</v>
      </c>
      <c r="J3804" s="6" t="str">
        <f>+VLOOKUP($C3804,Sheet3!$B:$I,8,0)</f>
        <v>-</v>
      </c>
      <c r="K3804" s="6" t="str">
        <f t="shared" si="179"/>
        <v>323X100S APW 0 GREY TOTALSOURCE -</v>
      </c>
      <c r="L3804" s="6" t="str">
        <f t="shared" si="178"/>
        <v>A</v>
      </c>
      <c r="M3804" s="6" t="s">
        <v>6972</v>
      </c>
    </row>
    <row r="3805" spans="1:13">
      <c r="A3805" s="6" t="s">
        <v>11954</v>
      </c>
      <c r="B3805" s="6" t="str">
        <f t="shared" si="177"/>
        <v>l151004595</v>
      </c>
      <c r="C3805" s="6" t="s">
        <v>11294</v>
      </c>
      <c r="D3805" s="6" t="str">
        <f>+VLOOKUP($C3805,Sheet3!$B:$I,2,0)</f>
        <v>323X100</v>
      </c>
      <c r="E3805" s="6" t="str">
        <f>+VLOOKUP($C3805,Sheet3!$B:$I,3,0)</f>
        <v>S</v>
      </c>
      <c r="F3805" s="6" t="str">
        <f>+VLOOKUP($C3805,Sheet3!$B:$I,4,0)</f>
        <v>APW</v>
      </c>
      <c r="G3805" s="6">
        <f>+VLOOKUP($C3805,Sheet3!$B:$I,5,0)</f>
        <v>0</v>
      </c>
      <c r="H3805" s="6" t="str">
        <f>+VLOOKUP($C3805,Sheet3!$B:$I,6,0)</f>
        <v>GREY</v>
      </c>
      <c r="I3805" s="6" t="str">
        <f>+VLOOKUP($C3805,Sheet3!$B:$I,7,0)</f>
        <v>TOTALSOURCE</v>
      </c>
      <c r="J3805" s="6" t="str">
        <f>+VLOOKUP($C3805,Sheet3!$B:$I,8,0)</f>
        <v>-</v>
      </c>
      <c r="K3805" s="6" t="str">
        <f t="shared" si="179"/>
        <v>323X100S APW 0 GREY TOTALSOURCE -</v>
      </c>
      <c r="L3805" s="6" t="str">
        <f t="shared" si="178"/>
        <v>A</v>
      </c>
      <c r="M3805" s="6" t="s">
        <v>6972</v>
      </c>
    </row>
    <row r="3806" spans="1:13">
      <c r="A3806" s="6" t="s">
        <v>11955</v>
      </c>
      <c r="B3806" s="6" t="str">
        <f t="shared" si="177"/>
        <v>l151003820</v>
      </c>
      <c r="C3806" s="6" t="s">
        <v>11294</v>
      </c>
      <c r="D3806" s="6" t="str">
        <f>+VLOOKUP($C3806,Sheet3!$B:$I,2,0)</f>
        <v>323X100</v>
      </c>
      <c r="E3806" s="6" t="str">
        <f>+VLOOKUP($C3806,Sheet3!$B:$I,3,0)</f>
        <v>S</v>
      </c>
      <c r="F3806" s="6" t="str">
        <f>+VLOOKUP($C3806,Sheet3!$B:$I,4,0)</f>
        <v>APW</v>
      </c>
      <c r="G3806" s="6">
        <f>+VLOOKUP($C3806,Sheet3!$B:$I,5,0)</f>
        <v>0</v>
      </c>
      <c r="H3806" s="6" t="str">
        <f>+VLOOKUP($C3806,Sheet3!$B:$I,6,0)</f>
        <v>GREY</v>
      </c>
      <c r="I3806" s="6" t="str">
        <f>+VLOOKUP($C3806,Sheet3!$B:$I,7,0)</f>
        <v>TOTALSOURCE</v>
      </c>
      <c r="J3806" s="6" t="str">
        <f>+VLOOKUP($C3806,Sheet3!$B:$I,8,0)</f>
        <v>-</v>
      </c>
      <c r="K3806" s="6" t="str">
        <f t="shared" si="179"/>
        <v>323X100S APW 0 GREY TOTALSOURCE -</v>
      </c>
      <c r="L3806" s="6" t="str">
        <f t="shared" si="178"/>
        <v>A</v>
      </c>
      <c r="M3806" s="6" t="s">
        <v>6972</v>
      </c>
    </row>
    <row r="3807" spans="1:13">
      <c r="A3807" s="6" t="s">
        <v>11956</v>
      </c>
      <c r="B3807" s="6" t="str">
        <f t="shared" si="177"/>
        <v>l151004186</v>
      </c>
      <c r="C3807" s="6" t="s">
        <v>11294</v>
      </c>
      <c r="D3807" s="6" t="str">
        <f>+VLOOKUP($C3807,Sheet3!$B:$I,2,0)</f>
        <v>323X100</v>
      </c>
      <c r="E3807" s="6" t="str">
        <f>+VLOOKUP($C3807,Sheet3!$B:$I,3,0)</f>
        <v>S</v>
      </c>
      <c r="F3807" s="6" t="str">
        <f>+VLOOKUP($C3807,Sheet3!$B:$I,4,0)</f>
        <v>APW</v>
      </c>
      <c r="G3807" s="6">
        <f>+VLOOKUP($C3807,Sheet3!$B:$I,5,0)</f>
        <v>0</v>
      </c>
      <c r="H3807" s="6" t="str">
        <f>+VLOOKUP($C3807,Sheet3!$B:$I,6,0)</f>
        <v>GREY</v>
      </c>
      <c r="I3807" s="6" t="str">
        <f>+VLOOKUP($C3807,Sheet3!$B:$I,7,0)</f>
        <v>TOTALSOURCE</v>
      </c>
      <c r="J3807" s="6" t="str">
        <f>+VLOOKUP($C3807,Sheet3!$B:$I,8,0)</f>
        <v>-</v>
      </c>
      <c r="K3807" s="6" t="str">
        <f t="shared" si="179"/>
        <v>323X100S APW 0 GREY TOTALSOURCE -</v>
      </c>
      <c r="L3807" s="6" t="str">
        <f t="shared" si="178"/>
        <v>A</v>
      </c>
      <c r="M3807" s="6" t="s">
        <v>6972</v>
      </c>
    </row>
    <row r="3808" spans="1:13">
      <c r="A3808" s="6" t="s">
        <v>11957</v>
      </c>
      <c r="B3808" s="6" t="str">
        <f t="shared" si="177"/>
        <v>l151004155</v>
      </c>
      <c r="C3808" s="6" t="s">
        <v>11294</v>
      </c>
      <c r="D3808" s="6" t="str">
        <f>+VLOOKUP($C3808,Sheet3!$B:$I,2,0)</f>
        <v>323X100</v>
      </c>
      <c r="E3808" s="6" t="str">
        <f>+VLOOKUP($C3808,Sheet3!$B:$I,3,0)</f>
        <v>S</v>
      </c>
      <c r="F3808" s="6" t="str">
        <f>+VLOOKUP($C3808,Sheet3!$B:$I,4,0)</f>
        <v>APW</v>
      </c>
      <c r="G3808" s="6">
        <f>+VLOOKUP($C3808,Sheet3!$B:$I,5,0)</f>
        <v>0</v>
      </c>
      <c r="H3808" s="6" t="str">
        <f>+VLOOKUP($C3808,Sheet3!$B:$I,6,0)</f>
        <v>GREY</v>
      </c>
      <c r="I3808" s="6" t="str">
        <f>+VLOOKUP($C3808,Sheet3!$B:$I,7,0)</f>
        <v>TOTALSOURCE</v>
      </c>
      <c r="J3808" s="6" t="str">
        <f>+VLOOKUP($C3808,Sheet3!$B:$I,8,0)</f>
        <v>-</v>
      </c>
      <c r="K3808" s="6" t="str">
        <f t="shared" si="179"/>
        <v>323X100S APW 0 GREY TOTALSOURCE -</v>
      </c>
      <c r="L3808" s="6" t="str">
        <f t="shared" si="178"/>
        <v>A</v>
      </c>
      <c r="M3808" s="6" t="s">
        <v>6972</v>
      </c>
    </row>
    <row r="3809" spans="1:13">
      <c r="A3809" s="6" t="s">
        <v>11958</v>
      </c>
      <c r="B3809" s="6" t="str">
        <f t="shared" si="177"/>
        <v>l151002134</v>
      </c>
      <c r="C3809" s="6" t="s">
        <v>11294</v>
      </c>
      <c r="D3809" s="6" t="str">
        <f>+VLOOKUP($C3809,Sheet3!$B:$I,2,0)</f>
        <v>323X100</v>
      </c>
      <c r="E3809" s="6" t="str">
        <f>+VLOOKUP($C3809,Sheet3!$B:$I,3,0)</f>
        <v>S</v>
      </c>
      <c r="F3809" s="6" t="str">
        <f>+VLOOKUP($C3809,Sheet3!$B:$I,4,0)</f>
        <v>APW</v>
      </c>
      <c r="G3809" s="6">
        <f>+VLOOKUP($C3809,Sheet3!$B:$I,5,0)</f>
        <v>0</v>
      </c>
      <c r="H3809" s="6" t="str">
        <f>+VLOOKUP($C3809,Sheet3!$B:$I,6,0)</f>
        <v>GREY</v>
      </c>
      <c r="I3809" s="6" t="str">
        <f>+VLOOKUP($C3809,Sheet3!$B:$I,7,0)</f>
        <v>TOTALSOURCE</v>
      </c>
      <c r="J3809" s="6" t="str">
        <f>+VLOOKUP($C3809,Sheet3!$B:$I,8,0)</f>
        <v>-</v>
      </c>
      <c r="K3809" s="6" t="str">
        <f t="shared" si="179"/>
        <v>323X100S APW 0 GREY TOTALSOURCE -</v>
      </c>
      <c r="L3809" s="6" t="str">
        <f t="shared" si="178"/>
        <v>A</v>
      </c>
      <c r="M3809" s="6" t="s">
        <v>6972</v>
      </c>
    </row>
    <row r="3810" spans="1:13">
      <c r="A3810" s="6" t="s">
        <v>11959</v>
      </c>
      <c r="B3810" s="6" t="str">
        <f t="shared" si="177"/>
        <v>l151002803</v>
      </c>
      <c r="C3810" s="6" t="s">
        <v>11294</v>
      </c>
      <c r="D3810" s="6" t="str">
        <f>+VLOOKUP($C3810,Sheet3!$B:$I,2,0)</f>
        <v>323X100</v>
      </c>
      <c r="E3810" s="6" t="str">
        <f>+VLOOKUP($C3810,Sheet3!$B:$I,3,0)</f>
        <v>S</v>
      </c>
      <c r="F3810" s="6" t="str">
        <f>+VLOOKUP($C3810,Sheet3!$B:$I,4,0)</f>
        <v>APW</v>
      </c>
      <c r="G3810" s="6">
        <f>+VLOOKUP($C3810,Sheet3!$B:$I,5,0)</f>
        <v>0</v>
      </c>
      <c r="H3810" s="6" t="str">
        <f>+VLOOKUP($C3810,Sheet3!$B:$I,6,0)</f>
        <v>GREY</v>
      </c>
      <c r="I3810" s="6" t="str">
        <f>+VLOOKUP($C3810,Sheet3!$B:$I,7,0)</f>
        <v>TOTALSOURCE</v>
      </c>
      <c r="J3810" s="6" t="str">
        <f>+VLOOKUP($C3810,Sheet3!$B:$I,8,0)</f>
        <v>-</v>
      </c>
      <c r="K3810" s="6" t="str">
        <f t="shared" si="179"/>
        <v>323X100S APW 0 GREY TOTALSOURCE -</v>
      </c>
      <c r="L3810" s="6" t="str">
        <f t="shared" si="178"/>
        <v>A</v>
      </c>
      <c r="M3810" s="6" t="s">
        <v>6972</v>
      </c>
    </row>
    <row r="3811" spans="1:13">
      <c r="A3811" s="6" t="s">
        <v>11960</v>
      </c>
      <c r="B3811" s="6" t="str">
        <f t="shared" si="177"/>
        <v>l151003286</v>
      </c>
      <c r="C3811" s="6" t="s">
        <v>11294</v>
      </c>
      <c r="D3811" s="6" t="str">
        <f>+VLOOKUP($C3811,Sheet3!$B:$I,2,0)</f>
        <v>323X100</v>
      </c>
      <c r="E3811" s="6" t="str">
        <f>+VLOOKUP($C3811,Sheet3!$B:$I,3,0)</f>
        <v>S</v>
      </c>
      <c r="F3811" s="6" t="str">
        <f>+VLOOKUP($C3811,Sheet3!$B:$I,4,0)</f>
        <v>APW</v>
      </c>
      <c r="G3811" s="6">
        <f>+VLOOKUP($C3811,Sheet3!$B:$I,5,0)</f>
        <v>0</v>
      </c>
      <c r="H3811" s="6" t="str">
        <f>+VLOOKUP($C3811,Sheet3!$B:$I,6,0)</f>
        <v>GREY</v>
      </c>
      <c r="I3811" s="6" t="str">
        <f>+VLOOKUP($C3811,Sheet3!$B:$I,7,0)</f>
        <v>TOTALSOURCE</v>
      </c>
      <c r="J3811" s="6" t="str">
        <f>+VLOOKUP($C3811,Sheet3!$B:$I,8,0)</f>
        <v>-</v>
      </c>
      <c r="K3811" s="6" t="str">
        <f t="shared" si="179"/>
        <v>323X100S APW 0 GREY TOTALSOURCE -</v>
      </c>
      <c r="L3811" s="6" t="str">
        <f t="shared" si="178"/>
        <v>A</v>
      </c>
      <c r="M3811" s="6" t="s">
        <v>6972</v>
      </c>
    </row>
    <row r="3812" spans="1:13">
      <c r="A3812" s="6" t="s">
        <v>11961</v>
      </c>
      <c r="B3812" s="6" t="str">
        <f t="shared" si="177"/>
        <v>l151002607</v>
      </c>
      <c r="C3812" s="6" t="s">
        <v>11294</v>
      </c>
      <c r="D3812" s="6" t="str">
        <f>+VLOOKUP($C3812,Sheet3!$B:$I,2,0)</f>
        <v>323X100</v>
      </c>
      <c r="E3812" s="6" t="str">
        <f>+VLOOKUP($C3812,Sheet3!$B:$I,3,0)</f>
        <v>S</v>
      </c>
      <c r="F3812" s="6" t="str">
        <f>+VLOOKUP($C3812,Sheet3!$B:$I,4,0)</f>
        <v>APW</v>
      </c>
      <c r="G3812" s="6">
        <f>+VLOOKUP($C3812,Sheet3!$B:$I,5,0)</f>
        <v>0</v>
      </c>
      <c r="H3812" s="6" t="str">
        <f>+VLOOKUP($C3812,Sheet3!$B:$I,6,0)</f>
        <v>GREY</v>
      </c>
      <c r="I3812" s="6" t="str">
        <f>+VLOOKUP($C3812,Sheet3!$B:$I,7,0)</f>
        <v>TOTALSOURCE</v>
      </c>
      <c r="J3812" s="6" t="str">
        <f>+VLOOKUP($C3812,Sheet3!$B:$I,8,0)</f>
        <v>-</v>
      </c>
      <c r="K3812" s="6" t="str">
        <f t="shared" si="179"/>
        <v>323X100S APW 0 GREY TOTALSOURCE -</v>
      </c>
      <c r="L3812" s="6" t="str">
        <f t="shared" si="178"/>
        <v>A</v>
      </c>
      <c r="M3812" s="6" t="s">
        <v>6972</v>
      </c>
    </row>
    <row r="3813" spans="1:13">
      <c r="A3813" s="6" t="s">
        <v>11962</v>
      </c>
      <c r="B3813" s="6" t="str">
        <f t="shared" si="177"/>
        <v>l151002179</v>
      </c>
      <c r="C3813" s="6" t="s">
        <v>11294</v>
      </c>
      <c r="D3813" s="6" t="str">
        <f>+VLOOKUP($C3813,Sheet3!$B:$I,2,0)</f>
        <v>323X100</v>
      </c>
      <c r="E3813" s="6" t="str">
        <f>+VLOOKUP($C3813,Sheet3!$B:$I,3,0)</f>
        <v>S</v>
      </c>
      <c r="F3813" s="6" t="str">
        <f>+VLOOKUP($C3813,Sheet3!$B:$I,4,0)</f>
        <v>APW</v>
      </c>
      <c r="G3813" s="6">
        <f>+VLOOKUP($C3813,Sheet3!$B:$I,5,0)</f>
        <v>0</v>
      </c>
      <c r="H3813" s="6" t="str">
        <f>+VLOOKUP($C3813,Sheet3!$B:$I,6,0)</f>
        <v>GREY</v>
      </c>
      <c r="I3813" s="6" t="str">
        <f>+VLOOKUP($C3813,Sheet3!$B:$I,7,0)</f>
        <v>TOTALSOURCE</v>
      </c>
      <c r="J3813" s="6" t="str">
        <f>+VLOOKUP($C3813,Sheet3!$B:$I,8,0)</f>
        <v>-</v>
      </c>
      <c r="K3813" s="6" t="str">
        <f t="shared" si="179"/>
        <v>323X100S APW 0 GREY TOTALSOURCE -</v>
      </c>
      <c r="L3813" s="6" t="str">
        <f t="shared" si="178"/>
        <v>A</v>
      </c>
      <c r="M3813" s="6" t="s">
        <v>6972</v>
      </c>
    </row>
    <row r="3814" spans="1:13">
      <c r="A3814" s="6" t="s">
        <v>11963</v>
      </c>
      <c r="B3814" s="6" t="str">
        <f t="shared" si="177"/>
        <v>l151002765</v>
      </c>
      <c r="C3814" s="6" t="s">
        <v>11294</v>
      </c>
      <c r="D3814" s="6" t="str">
        <f>+VLOOKUP($C3814,Sheet3!$B:$I,2,0)</f>
        <v>323X100</v>
      </c>
      <c r="E3814" s="6" t="str">
        <f>+VLOOKUP($C3814,Sheet3!$B:$I,3,0)</f>
        <v>S</v>
      </c>
      <c r="F3814" s="6" t="str">
        <f>+VLOOKUP($C3814,Sheet3!$B:$I,4,0)</f>
        <v>APW</v>
      </c>
      <c r="G3814" s="6">
        <f>+VLOOKUP($C3814,Sheet3!$B:$I,5,0)</f>
        <v>0</v>
      </c>
      <c r="H3814" s="6" t="str">
        <f>+VLOOKUP($C3814,Sheet3!$B:$I,6,0)</f>
        <v>GREY</v>
      </c>
      <c r="I3814" s="6" t="str">
        <f>+VLOOKUP($C3814,Sheet3!$B:$I,7,0)</f>
        <v>TOTALSOURCE</v>
      </c>
      <c r="J3814" s="6" t="str">
        <f>+VLOOKUP($C3814,Sheet3!$B:$I,8,0)</f>
        <v>-</v>
      </c>
      <c r="K3814" s="6" t="str">
        <f t="shared" si="179"/>
        <v>323X100S APW 0 GREY TOTALSOURCE -</v>
      </c>
      <c r="L3814" s="6" t="str">
        <f t="shared" si="178"/>
        <v>A</v>
      </c>
      <c r="M3814" s="6" t="s">
        <v>6972</v>
      </c>
    </row>
    <row r="3815" spans="1:13">
      <c r="A3815" s="6" t="s">
        <v>11964</v>
      </c>
      <c r="B3815" s="6" t="str">
        <f t="shared" si="177"/>
        <v>l151002901</v>
      </c>
      <c r="C3815" s="6" t="s">
        <v>11294</v>
      </c>
      <c r="D3815" s="6" t="str">
        <f>+VLOOKUP($C3815,Sheet3!$B:$I,2,0)</f>
        <v>323X100</v>
      </c>
      <c r="E3815" s="6" t="str">
        <f>+VLOOKUP($C3815,Sheet3!$B:$I,3,0)</f>
        <v>S</v>
      </c>
      <c r="F3815" s="6" t="str">
        <f>+VLOOKUP($C3815,Sheet3!$B:$I,4,0)</f>
        <v>APW</v>
      </c>
      <c r="G3815" s="6">
        <f>+VLOOKUP($C3815,Sheet3!$B:$I,5,0)</f>
        <v>0</v>
      </c>
      <c r="H3815" s="6" t="str">
        <f>+VLOOKUP($C3815,Sheet3!$B:$I,6,0)</f>
        <v>GREY</v>
      </c>
      <c r="I3815" s="6" t="str">
        <f>+VLOOKUP($C3815,Sheet3!$B:$I,7,0)</f>
        <v>TOTALSOURCE</v>
      </c>
      <c r="J3815" s="6" t="str">
        <f>+VLOOKUP($C3815,Sheet3!$B:$I,8,0)</f>
        <v>-</v>
      </c>
      <c r="K3815" s="6" t="str">
        <f t="shared" si="179"/>
        <v>323X100S APW 0 GREY TOTALSOURCE -</v>
      </c>
      <c r="L3815" s="6" t="str">
        <f t="shared" si="178"/>
        <v>A</v>
      </c>
      <c r="M3815" s="6" t="s">
        <v>6972</v>
      </c>
    </row>
    <row r="3816" spans="1:13">
      <c r="A3816" s="6" t="s">
        <v>11965</v>
      </c>
      <c r="B3816" s="6" t="str">
        <f t="shared" si="177"/>
        <v>l151002833</v>
      </c>
      <c r="C3816" s="6" t="s">
        <v>11294</v>
      </c>
      <c r="D3816" s="6" t="str">
        <f>+VLOOKUP($C3816,Sheet3!$B:$I,2,0)</f>
        <v>323X100</v>
      </c>
      <c r="E3816" s="6" t="str">
        <f>+VLOOKUP($C3816,Sheet3!$B:$I,3,0)</f>
        <v>S</v>
      </c>
      <c r="F3816" s="6" t="str">
        <f>+VLOOKUP($C3816,Sheet3!$B:$I,4,0)</f>
        <v>APW</v>
      </c>
      <c r="G3816" s="6">
        <f>+VLOOKUP($C3816,Sheet3!$B:$I,5,0)</f>
        <v>0</v>
      </c>
      <c r="H3816" s="6" t="str">
        <f>+VLOOKUP($C3816,Sheet3!$B:$I,6,0)</f>
        <v>GREY</v>
      </c>
      <c r="I3816" s="6" t="str">
        <f>+VLOOKUP($C3816,Sheet3!$B:$I,7,0)</f>
        <v>TOTALSOURCE</v>
      </c>
      <c r="J3816" s="6" t="str">
        <f>+VLOOKUP($C3816,Sheet3!$B:$I,8,0)</f>
        <v>-</v>
      </c>
      <c r="K3816" s="6" t="str">
        <f t="shared" si="179"/>
        <v>323X100S APW 0 GREY TOTALSOURCE -</v>
      </c>
      <c r="L3816" s="6" t="str">
        <f t="shared" si="178"/>
        <v>A</v>
      </c>
      <c r="M3816" s="6" t="s">
        <v>6972</v>
      </c>
    </row>
    <row r="3817" spans="1:13">
      <c r="A3817" s="6" t="s">
        <v>11966</v>
      </c>
      <c r="B3817" s="6" t="str">
        <f t="shared" si="177"/>
        <v>l151002513</v>
      </c>
      <c r="C3817" s="6" t="s">
        <v>11294</v>
      </c>
      <c r="D3817" s="6" t="str">
        <f>+VLOOKUP($C3817,Sheet3!$B:$I,2,0)</f>
        <v>323X100</v>
      </c>
      <c r="E3817" s="6" t="str">
        <f>+VLOOKUP($C3817,Sheet3!$B:$I,3,0)</f>
        <v>S</v>
      </c>
      <c r="F3817" s="6" t="str">
        <f>+VLOOKUP($C3817,Sheet3!$B:$I,4,0)</f>
        <v>APW</v>
      </c>
      <c r="G3817" s="6">
        <f>+VLOOKUP($C3817,Sheet3!$B:$I,5,0)</f>
        <v>0</v>
      </c>
      <c r="H3817" s="6" t="str">
        <f>+VLOOKUP($C3817,Sheet3!$B:$I,6,0)</f>
        <v>GREY</v>
      </c>
      <c r="I3817" s="6" t="str">
        <f>+VLOOKUP($C3817,Sheet3!$B:$I,7,0)</f>
        <v>TOTALSOURCE</v>
      </c>
      <c r="J3817" s="6" t="str">
        <f>+VLOOKUP($C3817,Sheet3!$B:$I,8,0)</f>
        <v>-</v>
      </c>
      <c r="K3817" s="6" t="str">
        <f t="shared" si="179"/>
        <v>323X100S APW 0 GREY TOTALSOURCE -</v>
      </c>
      <c r="L3817" s="6" t="str">
        <f t="shared" si="178"/>
        <v>A</v>
      </c>
      <c r="M3817" s="6" t="s">
        <v>6972</v>
      </c>
    </row>
    <row r="3818" spans="1:13">
      <c r="A3818" s="6" t="s">
        <v>11967</v>
      </c>
      <c r="B3818" s="6" t="str">
        <f t="shared" si="177"/>
        <v>l150803826</v>
      </c>
      <c r="C3818" s="6" t="s">
        <v>11294</v>
      </c>
      <c r="D3818" s="6" t="str">
        <f>+VLOOKUP($C3818,Sheet3!$B:$I,2,0)</f>
        <v>323X100</v>
      </c>
      <c r="E3818" s="6" t="str">
        <f>+VLOOKUP($C3818,Sheet3!$B:$I,3,0)</f>
        <v>S</v>
      </c>
      <c r="F3818" s="6" t="str">
        <f>+VLOOKUP($C3818,Sheet3!$B:$I,4,0)</f>
        <v>APW</v>
      </c>
      <c r="G3818" s="6">
        <f>+VLOOKUP($C3818,Sheet3!$B:$I,5,0)</f>
        <v>0</v>
      </c>
      <c r="H3818" s="6" t="str">
        <f>+VLOOKUP($C3818,Sheet3!$B:$I,6,0)</f>
        <v>GREY</v>
      </c>
      <c r="I3818" s="6" t="str">
        <f>+VLOOKUP($C3818,Sheet3!$B:$I,7,0)</f>
        <v>TOTALSOURCE</v>
      </c>
      <c r="J3818" s="6" t="str">
        <f>+VLOOKUP($C3818,Sheet3!$B:$I,8,0)</f>
        <v>-</v>
      </c>
      <c r="K3818" s="6" t="str">
        <f t="shared" si="179"/>
        <v>323X100S APW 0 GREY TOTALSOURCE -</v>
      </c>
      <c r="L3818" s="6" t="str">
        <f t="shared" si="178"/>
        <v>A</v>
      </c>
      <c r="M3818" s="6" t="s">
        <v>6972</v>
      </c>
    </row>
    <row r="3819" spans="1:13">
      <c r="A3819" s="6" t="s">
        <v>11968</v>
      </c>
      <c r="B3819" s="6" t="str">
        <f t="shared" si="177"/>
        <v>l151004693</v>
      </c>
      <c r="C3819" s="6" t="s">
        <v>11294</v>
      </c>
      <c r="D3819" s="6" t="str">
        <f>+VLOOKUP($C3819,Sheet3!$B:$I,2,0)</f>
        <v>323X100</v>
      </c>
      <c r="E3819" s="6" t="str">
        <f>+VLOOKUP($C3819,Sheet3!$B:$I,3,0)</f>
        <v>S</v>
      </c>
      <c r="F3819" s="6" t="str">
        <f>+VLOOKUP($C3819,Sheet3!$B:$I,4,0)</f>
        <v>APW</v>
      </c>
      <c r="G3819" s="6">
        <f>+VLOOKUP($C3819,Sheet3!$B:$I,5,0)</f>
        <v>0</v>
      </c>
      <c r="H3819" s="6" t="str">
        <f>+VLOOKUP($C3819,Sheet3!$B:$I,6,0)</f>
        <v>GREY</v>
      </c>
      <c r="I3819" s="6" t="str">
        <f>+VLOOKUP($C3819,Sheet3!$B:$I,7,0)</f>
        <v>TOTALSOURCE</v>
      </c>
      <c r="J3819" s="6" t="str">
        <f>+VLOOKUP($C3819,Sheet3!$B:$I,8,0)</f>
        <v>-</v>
      </c>
      <c r="K3819" s="6" t="str">
        <f t="shared" si="179"/>
        <v>323X100S APW 0 GREY TOTALSOURCE -</v>
      </c>
      <c r="L3819" s="6" t="str">
        <f t="shared" si="178"/>
        <v>A</v>
      </c>
      <c r="M3819" s="6" t="s">
        <v>6972</v>
      </c>
    </row>
    <row r="3820" spans="1:13">
      <c r="A3820" s="6" t="s">
        <v>11969</v>
      </c>
      <c r="B3820" s="6" t="str">
        <f t="shared" si="177"/>
        <v>l151004732</v>
      </c>
      <c r="C3820" s="6" t="s">
        <v>11294</v>
      </c>
      <c r="D3820" s="6" t="str">
        <f>+VLOOKUP($C3820,Sheet3!$B:$I,2,0)</f>
        <v>323X100</v>
      </c>
      <c r="E3820" s="6" t="str">
        <f>+VLOOKUP($C3820,Sheet3!$B:$I,3,0)</f>
        <v>S</v>
      </c>
      <c r="F3820" s="6" t="str">
        <f>+VLOOKUP($C3820,Sheet3!$B:$I,4,0)</f>
        <v>APW</v>
      </c>
      <c r="G3820" s="6">
        <f>+VLOOKUP($C3820,Sheet3!$B:$I,5,0)</f>
        <v>0</v>
      </c>
      <c r="H3820" s="6" t="str">
        <f>+VLOOKUP($C3820,Sheet3!$B:$I,6,0)</f>
        <v>GREY</v>
      </c>
      <c r="I3820" s="6" t="str">
        <f>+VLOOKUP($C3820,Sheet3!$B:$I,7,0)</f>
        <v>TOTALSOURCE</v>
      </c>
      <c r="J3820" s="6" t="str">
        <f>+VLOOKUP($C3820,Sheet3!$B:$I,8,0)</f>
        <v>-</v>
      </c>
      <c r="K3820" s="6" t="str">
        <f t="shared" si="179"/>
        <v>323X100S APW 0 GREY TOTALSOURCE -</v>
      </c>
      <c r="L3820" s="6" t="str">
        <f t="shared" si="178"/>
        <v>A</v>
      </c>
      <c r="M3820" s="6" t="s">
        <v>6972</v>
      </c>
    </row>
    <row r="3821" spans="1:13">
      <c r="A3821" s="6" t="s">
        <v>11970</v>
      </c>
      <c r="B3821" s="6" t="str">
        <f t="shared" si="177"/>
        <v>l151001776</v>
      </c>
      <c r="C3821" s="6" t="s">
        <v>11294</v>
      </c>
      <c r="D3821" s="6" t="str">
        <f>+VLOOKUP($C3821,Sheet3!$B:$I,2,0)</f>
        <v>323X100</v>
      </c>
      <c r="E3821" s="6" t="str">
        <f>+VLOOKUP($C3821,Sheet3!$B:$I,3,0)</f>
        <v>S</v>
      </c>
      <c r="F3821" s="6" t="str">
        <f>+VLOOKUP($C3821,Sheet3!$B:$I,4,0)</f>
        <v>APW</v>
      </c>
      <c r="G3821" s="6">
        <f>+VLOOKUP($C3821,Sheet3!$B:$I,5,0)</f>
        <v>0</v>
      </c>
      <c r="H3821" s="6" t="str">
        <f>+VLOOKUP($C3821,Sheet3!$B:$I,6,0)</f>
        <v>GREY</v>
      </c>
      <c r="I3821" s="6" t="str">
        <f>+VLOOKUP($C3821,Sheet3!$B:$I,7,0)</f>
        <v>TOTALSOURCE</v>
      </c>
      <c r="J3821" s="6" t="str">
        <f>+VLOOKUP($C3821,Sheet3!$B:$I,8,0)</f>
        <v>-</v>
      </c>
      <c r="K3821" s="6" t="str">
        <f t="shared" si="179"/>
        <v>323X100S APW 0 GREY TOTALSOURCE -</v>
      </c>
      <c r="L3821" s="6" t="str">
        <f t="shared" si="178"/>
        <v>A</v>
      </c>
      <c r="M3821" s="6" t="s">
        <v>6972</v>
      </c>
    </row>
    <row r="3822" spans="1:13">
      <c r="A3822" s="6" t="s">
        <v>11971</v>
      </c>
      <c r="B3822" s="6" t="str">
        <f t="shared" si="177"/>
        <v>l151003242</v>
      </c>
      <c r="C3822" s="6" t="s">
        <v>11294</v>
      </c>
      <c r="D3822" s="6" t="str">
        <f>+VLOOKUP($C3822,Sheet3!$B:$I,2,0)</f>
        <v>323X100</v>
      </c>
      <c r="E3822" s="6" t="str">
        <f>+VLOOKUP($C3822,Sheet3!$B:$I,3,0)</f>
        <v>S</v>
      </c>
      <c r="F3822" s="6" t="str">
        <f>+VLOOKUP($C3822,Sheet3!$B:$I,4,0)</f>
        <v>APW</v>
      </c>
      <c r="G3822" s="6">
        <f>+VLOOKUP($C3822,Sheet3!$B:$I,5,0)</f>
        <v>0</v>
      </c>
      <c r="H3822" s="6" t="str">
        <f>+VLOOKUP($C3822,Sheet3!$B:$I,6,0)</f>
        <v>GREY</v>
      </c>
      <c r="I3822" s="6" t="str">
        <f>+VLOOKUP($C3822,Sheet3!$B:$I,7,0)</f>
        <v>TOTALSOURCE</v>
      </c>
      <c r="J3822" s="6" t="str">
        <f>+VLOOKUP($C3822,Sheet3!$B:$I,8,0)</f>
        <v>-</v>
      </c>
      <c r="K3822" s="6" t="str">
        <f t="shared" si="179"/>
        <v>323X100S APW 0 GREY TOTALSOURCE -</v>
      </c>
      <c r="L3822" s="6" t="str">
        <f t="shared" si="178"/>
        <v>A</v>
      </c>
      <c r="M3822" s="6" t="s">
        <v>6972</v>
      </c>
    </row>
    <row r="3823" spans="1:13">
      <c r="A3823" s="6" t="s">
        <v>11972</v>
      </c>
      <c r="B3823" s="6" t="str">
        <f t="shared" si="177"/>
        <v>l151000454</v>
      </c>
      <c r="C3823" s="6" t="s">
        <v>11294</v>
      </c>
      <c r="D3823" s="6" t="str">
        <f>+VLOOKUP($C3823,Sheet3!$B:$I,2,0)</f>
        <v>323X100</v>
      </c>
      <c r="E3823" s="6" t="str">
        <f>+VLOOKUP($C3823,Sheet3!$B:$I,3,0)</f>
        <v>S</v>
      </c>
      <c r="F3823" s="6" t="str">
        <f>+VLOOKUP($C3823,Sheet3!$B:$I,4,0)</f>
        <v>APW</v>
      </c>
      <c r="G3823" s="6">
        <f>+VLOOKUP($C3823,Sheet3!$B:$I,5,0)</f>
        <v>0</v>
      </c>
      <c r="H3823" s="6" t="str">
        <f>+VLOOKUP($C3823,Sheet3!$B:$I,6,0)</f>
        <v>GREY</v>
      </c>
      <c r="I3823" s="6" t="str">
        <f>+VLOOKUP($C3823,Sheet3!$B:$I,7,0)</f>
        <v>TOTALSOURCE</v>
      </c>
      <c r="J3823" s="6" t="str">
        <f>+VLOOKUP($C3823,Sheet3!$B:$I,8,0)</f>
        <v>-</v>
      </c>
      <c r="K3823" s="6" t="str">
        <f t="shared" si="179"/>
        <v>323X100S APW 0 GREY TOTALSOURCE -</v>
      </c>
      <c r="L3823" s="6" t="str">
        <f t="shared" si="178"/>
        <v>A</v>
      </c>
      <c r="M3823" s="6" t="s">
        <v>6972</v>
      </c>
    </row>
    <row r="3824" spans="1:13">
      <c r="A3824" s="6" t="s">
        <v>11973</v>
      </c>
      <c r="B3824" s="6" t="str">
        <f t="shared" si="177"/>
        <v>l151003332</v>
      </c>
      <c r="C3824" s="6" t="s">
        <v>11294</v>
      </c>
      <c r="D3824" s="6" t="str">
        <f>+VLOOKUP($C3824,Sheet3!$B:$I,2,0)</f>
        <v>323X100</v>
      </c>
      <c r="E3824" s="6" t="str">
        <f>+VLOOKUP($C3824,Sheet3!$B:$I,3,0)</f>
        <v>S</v>
      </c>
      <c r="F3824" s="6" t="str">
        <f>+VLOOKUP($C3824,Sheet3!$B:$I,4,0)</f>
        <v>APW</v>
      </c>
      <c r="G3824" s="6">
        <f>+VLOOKUP($C3824,Sheet3!$B:$I,5,0)</f>
        <v>0</v>
      </c>
      <c r="H3824" s="6" t="str">
        <f>+VLOOKUP($C3824,Sheet3!$B:$I,6,0)</f>
        <v>GREY</v>
      </c>
      <c r="I3824" s="6" t="str">
        <f>+VLOOKUP($C3824,Sheet3!$B:$I,7,0)</f>
        <v>TOTALSOURCE</v>
      </c>
      <c r="J3824" s="6" t="str">
        <f>+VLOOKUP($C3824,Sheet3!$B:$I,8,0)</f>
        <v>-</v>
      </c>
      <c r="K3824" s="6" t="str">
        <f t="shared" si="179"/>
        <v>323X100S APW 0 GREY TOTALSOURCE -</v>
      </c>
      <c r="L3824" s="6" t="str">
        <f t="shared" si="178"/>
        <v>A</v>
      </c>
      <c r="M3824" s="6" t="s">
        <v>6972</v>
      </c>
    </row>
    <row r="3825" spans="1:13">
      <c r="A3825" s="6" t="s">
        <v>11974</v>
      </c>
      <c r="B3825" s="6" t="str">
        <f t="shared" si="177"/>
        <v>l151003420</v>
      </c>
      <c r="C3825" s="6" t="s">
        <v>11294</v>
      </c>
      <c r="D3825" s="6" t="str">
        <f>+VLOOKUP($C3825,Sheet3!$B:$I,2,0)</f>
        <v>323X100</v>
      </c>
      <c r="E3825" s="6" t="str">
        <f>+VLOOKUP($C3825,Sheet3!$B:$I,3,0)</f>
        <v>S</v>
      </c>
      <c r="F3825" s="6" t="str">
        <f>+VLOOKUP($C3825,Sheet3!$B:$I,4,0)</f>
        <v>APW</v>
      </c>
      <c r="G3825" s="6">
        <f>+VLOOKUP($C3825,Sheet3!$B:$I,5,0)</f>
        <v>0</v>
      </c>
      <c r="H3825" s="6" t="str">
        <f>+VLOOKUP($C3825,Sheet3!$B:$I,6,0)</f>
        <v>GREY</v>
      </c>
      <c r="I3825" s="6" t="str">
        <f>+VLOOKUP($C3825,Sheet3!$B:$I,7,0)</f>
        <v>TOTALSOURCE</v>
      </c>
      <c r="J3825" s="6" t="str">
        <f>+VLOOKUP($C3825,Sheet3!$B:$I,8,0)</f>
        <v>-</v>
      </c>
      <c r="K3825" s="6" t="str">
        <f t="shared" si="179"/>
        <v>323X100S APW 0 GREY TOTALSOURCE -</v>
      </c>
      <c r="L3825" s="6" t="str">
        <f t="shared" si="178"/>
        <v>A</v>
      </c>
      <c r="M3825" s="6" t="s">
        <v>6972</v>
      </c>
    </row>
    <row r="3826" spans="1:13">
      <c r="A3826" s="6" t="s">
        <v>11975</v>
      </c>
      <c r="B3826" s="6" t="str">
        <f t="shared" si="177"/>
        <v>l151003447</v>
      </c>
      <c r="C3826" s="6" t="s">
        <v>11294</v>
      </c>
      <c r="D3826" s="6" t="str">
        <f>+VLOOKUP($C3826,Sheet3!$B:$I,2,0)</f>
        <v>323X100</v>
      </c>
      <c r="E3826" s="6" t="str">
        <f>+VLOOKUP($C3826,Sheet3!$B:$I,3,0)</f>
        <v>S</v>
      </c>
      <c r="F3826" s="6" t="str">
        <f>+VLOOKUP($C3826,Sheet3!$B:$I,4,0)</f>
        <v>APW</v>
      </c>
      <c r="G3826" s="6">
        <f>+VLOOKUP($C3826,Sheet3!$B:$I,5,0)</f>
        <v>0</v>
      </c>
      <c r="H3826" s="6" t="str">
        <f>+VLOOKUP($C3826,Sheet3!$B:$I,6,0)</f>
        <v>GREY</v>
      </c>
      <c r="I3826" s="6" t="str">
        <f>+VLOOKUP($C3826,Sheet3!$B:$I,7,0)</f>
        <v>TOTALSOURCE</v>
      </c>
      <c r="J3826" s="6" t="str">
        <f>+VLOOKUP($C3826,Sheet3!$B:$I,8,0)</f>
        <v>-</v>
      </c>
      <c r="K3826" s="6" t="str">
        <f t="shared" si="179"/>
        <v>323X100S APW 0 GREY TOTALSOURCE -</v>
      </c>
      <c r="L3826" s="6" t="str">
        <f t="shared" si="178"/>
        <v>A</v>
      </c>
      <c r="M3826" s="6" t="s">
        <v>6972</v>
      </c>
    </row>
    <row r="3827" spans="1:13">
      <c r="A3827" s="6" t="s">
        <v>11976</v>
      </c>
      <c r="B3827" s="6" t="str">
        <f t="shared" si="177"/>
        <v>l151003421</v>
      </c>
      <c r="C3827" s="6" t="s">
        <v>11294</v>
      </c>
      <c r="D3827" s="6" t="str">
        <f>+VLOOKUP($C3827,Sheet3!$B:$I,2,0)</f>
        <v>323X100</v>
      </c>
      <c r="E3827" s="6" t="str">
        <f>+VLOOKUP($C3827,Sheet3!$B:$I,3,0)</f>
        <v>S</v>
      </c>
      <c r="F3827" s="6" t="str">
        <f>+VLOOKUP($C3827,Sheet3!$B:$I,4,0)</f>
        <v>APW</v>
      </c>
      <c r="G3827" s="6">
        <f>+VLOOKUP($C3827,Sheet3!$B:$I,5,0)</f>
        <v>0</v>
      </c>
      <c r="H3827" s="6" t="str">
        <f>+VLOOKUP($C3827,Sheet3!$B:$I,6,0)</f>
        <v>GREY</v>
      </c>
      <c r="I3827" s="6" t="str">
        <f>+VLOOKUP($C3827,Sheet3!$B:$I,7,0)</f>
        <v>TOTALSOURCE</v>
      </c>
      <c r="J3827" s="6" t="str">
        <f>+VLOOKUP($C3827,Sheet3!$B:$I,8,0)</f>
        <v>-</v>
      </c>
      <c r="K3827" s="6" t="str">
        <f t="shared" si="179"/>
        <v>323X100S APW 0 GREY TOTALSOURCE -</v>
      </c>
      <c r="L3827" s="6" t="str">
        <f t="shared" si="178"/>
        <v>A</v>
      </c>
      <c r="M3827" s="6" t="s">
        <v>6972</v>
      </c>
    </row>
    <row r="3828" spans="1:13">
      <c r="A3828" s="6" t="s">
        <v>11977</v>
      </c>
      <c r="B3828" s="6" t="str">
        <f t="shared" si="177"/>
        <v>l151002294</v>
      </c>
      <c r="C3828" s="6" t="s">
        <v>11294</v>
      </c>
      <c r="D3828" s="6" t="str">
        <f>+VLOOKUP($C3828,Sheet3!$B:$I,2,0)</f>
        <v>323X100</v>
      </c>
      <c r="E3828" s="6" t="str">
        <f>+VLOOKUP($C3828,Sheet3!$B:$I,3,0)</f>
        <v>S</v>
      </c>
      <c r="F3828" s="6" t="str">
        <f>+VLOOKUP($C3828,Sheet3!$B:$I,4,0)</f>
        <v>APW</v>
      </c>
      <c r="G3828" s="6">
        <f>+VLOOKUP($C3828,Sheet3!$B:$I,5,0)</f>
        <v>0</v>
      </c>
      <c r="H3828" s="6" t="str">
        <f>+VLOOKUP($C3828,Sheet3!$B:$I,6,0)</f>
        <v>GREY</v>
      </c>
      <c r="I3828" s="6" t="str">
        <f>+VLOOKUP($C3828,Sheet3!$B:$I,7,0)</f>
        <v>TOTALSOURCE</v>
      </c>
      <c r="J3828" s="6" t="str">
        <f>+VLOOKUP($C3828,Sheet3!$B:$I,8,0)</f>
        <v>-</v>
      </c>
      <c r="K3828" s="6" t="str">
        <f t="shared" si="179"/>
        <v>323X100S APW 0 GREY TOTALSOURCE -</v>
      </c>
      <c r="L3828" s="6" t="str">
        <f t="shared" si="178"/>
        <v>A</v>
      </c>
      <c r="M3828" s="6" t="s">
        <v>6972</v>
      </c>
    </row>
    <row r="3829" spans="1:13">
      <c r="A3829" s="6" t="s">
        <v>11978</v>
      </c>
      <c r="B3829" s="6" t="str">
        <f t="shared" si="177"/>
        <v>l151001911</v>
      </c>
      <c r="C3829" s="6" t="s">
        <v>11294</v>
      </c>
      <c r="D3829" s="6" t="str">
        <f>+VLOOKUP($C3829,Sheet3!$B:$I,2,0)</f>
        <v>323X100</v>
      </c>
      <c r="E3829" s="6" t="str">
        <f>+VLOOKUP($C3829,Sheet3!$B:$I,3,0)</f>
        <v>S</v>
      </c>
      <c r="F3829" s="6" t="str">
        <f>+VLOOKUP($C3829,Sheet3!$B:$I,4,0)</f>
        <v>APW</v>
      </c>
      <c r="G3829" s="6">
        <f>+VLOOKUP($C3829,Sheet3!$B:$I,5,0)</f>
        <v>0</v>
      </c>
      <c r="H3829" s="6" t="str">
        <f>+VLOOKUP($C3829,Sheet3!$B:$I,6,0)</f>
        <v>GREY</v>
      </c>
      <c r="I3829" s="6" t="str">
        <f>+VLOOKUP($C3829,Sheet3!$B:$I,7,0)</f>
        <v>TOTALSOURCE</v>
      </c>
      <c r="J3829" s="6" t="str">
        <f>+VLOOKUP($C3829,Sheet3!$B:$I,8,0)</f>
        <v>-</v>
      </c>
      <c r="K3829" s="6" t="str">
        <f t="shared" si="179"/>
        <v>323X100S APW 0 GREY TOTALSOURCE -</v>
      </c>
      <c r="L3829" s="6" t="str">
        <f t="shared" si="178"/>
        <v>A</v>
      </c>
      <c r="M3829" s="6" t="s">
        <v>6972</v>
      </c>
    </row>
    <row r="3830" spans="1:13">
      <c r="A3830" s="6" t="s">
        <v>11979</v>
      </c>
      <c r="B3830" s="6" t="str">
        <f t="shared" si="177"/>
        <v>l151003387</v>
      </c>
      <c r="C3830" s="6" t="s">
        <v>11294</v>
      </c>
      <c r="D3830" s="6" t="str">
        <f>+VLOOKUP($C3830,Sheet3!$B:$I,2,0)</f>
        <v>323X100</v>
      </c>
      <c r="E3830" s="6" t="str">
        <f>+VLOOKUP($C3830,Sheet3!$B:$I,3,0)</f>
        <v>S</v>
      </c>
      <c r="F3830" s="6" t="str">
        <f>+VLOOKUP($C3830,Sheet3!$B:$I,4,0)</f>
        <v>APW</v>
      </c>
      <c r="G3830" s="6">
        <f>+VLOOKUP($C3830,Sheet3!$B:$I,5,0)</f>
        <v>0</v>
      </c>
      <c r="H3830" s="6" t="str">
        <f>+VLOOKUP($C3830,Sheet3!$B:$I,6,0)</f>
        <v>GREY</v>
      </c>
      <c r="I3830" s="6" t="str">
        <f>+VLOOKUP($C3830,Sheet3!$B:$I,7,0)</f>
        <v>TOTALSOURCE</v>
      </c>
      <c r="J3830" s="6" t="str">
        <f>+VLOOKUP($C3830,Sheet3!$B:$I,8,0)</f>
        <v>-</v>
      </c>
      <c r="K3830" s="6" t="str">
        <f t="shared" si="179"/>
        <v>323X100S APW 0 GREY TOTALSOURCE -</v>
      </c>
      <c r="L3830" s="6" t="str">
        <f t="shared" si="178"/>
        <v>A</v>
      </c>
      <c r="M3830" s="6" t="s">
        <v>6972</v>
      </c>
    </row>
    <row r="3831" spans="1:13">
      <c r="A3831" s="6" t="s">
        <v>11980</v>
      </c>
      <c r="B3831" s="6" t="str">
        <f t="shared" si="177"/>
        <v>l151009990</v>
      </c>
      <c r="C3831" s="6" t="s">
        <v>11294</v>
      </c>
      <c r="D3831" s="6" t="str">
        <f>+VLOOKUP($C3831,Sheet3!$B:$I,2,0)</f>
        <v>323X100</v>
      </c>
      <c r="E3831" s="6" t="str">
        <f>+VLOOKUP($C3831,Sheet3!$B:$I,3,0)</f>
        <v>S</v>
      </c>
      <c r="F3831" s="6" t="str">
        <f>+VLOOKUP($C3831,Sheet3!$B:$I,4,0)</f>
        <v>APW</v>
      </c>
      <c r="G3831" s="6">
        <f>+VLOOKUP($C3831,Sheet3!$B:$I,5,0)</f>
        <v>0</v>
      </c>
      <c r="H3831" s="6" t="str">
        <f>+VLOOKUP($C3831,Sheet3!$B:$I,6,0)</f>
        <v>GREY</v>
      </c>
      <c r="I3831" s="6" t="str">
        <f>+VLOOKUP($C3831,Sheet3!$B:$I,7,0)</f>
        <v>TOTALSOURCE</v>
      </c>
      <c r="J3831" s="6" t="str">
        <f>+VLOOKUP($C3831,Sheet3!$B:$I,8,0)</f>
        <v>-</v>
      </c>
      <c r="K3831" s="6" t="str">
        <f t="shared" si="179"/>
        <v>323X100S APW 0 GREY TOTALSOURCE -</v>
      </c>
      <c r="L3831" s="6" t="str">
        <f t="shared" si="178"/>
        <v>A</v>
      </c>
      <c r="M3831" s="6" t="s">
        <v>6972</v>
      </c>
    </row>
    <row r="3832" spans="1:13">
      <c r="A3832" s="6" t="s">
        <v>11981</v>
      </c>
      <c r="B3832" s="6" t="str">
        <f t="shared" si="177"/>
        <v>l151003980</v>
      </c>
      <c r="C3832" s="6" t="s">
        <v>11294</v>
      </c>
      <c r="D3832" s="6" t="str">
        <f>+VLOOKUP($C3832,Sheet3!$B:$I,2,0)</f>
        <v>323X100</v>
      </c>
      <c r="E3832" s="6" t="str">
        <f>+VLOOKUP($C3832,Sheet3!$B:$I,3,0)</f>
        <v>S</v>
      </c>
      <c r="F3832" s="6" t="str">
        <f>+VLOOKUP($C3832,Sheet3!$B:$I,4,0)</f>
        <v>APW</v>
      </c>
      <c r="G3832" s="6">
        <f>+VLOOKUP($C3832,Sheet3!$B:$I,5,0)</f>
        <v>0</v>
      </c>
      <c r="H3832" s="6" t="str">
        <f>+VLOOKUP($C3832,Sheet3!$B:$I,6,0)</f>
        <v>GREY</v>
      </c>
      <c r="I3832" s="6" t="str">
        <f>+VLOOKUP($C3832,Sheet3!$B:$I,7,0)</f>
        <v>TOTALSOURCE</v>
      </c>
      <c r="J3832" s="6" t="str">
        <f>+VLOOKUP($C3832,Sheet3!$B:$I,8,0)</f>
        <v>-</v>
      </c>
      <c r="K3832" s="6" t="str">
        <f t="shared" si="179"/>
        <v>323X100S APW 0 GREY TOTALSOURCE -</v>
      </c>
      <c r="L3832" s="6" t="str">
        <f t="shared" si="178"/>
        <v>A</v>
      </c>
      <c r="M3832" s="6" t="s">
        <v>6972</v>
      </c>
    </row>
    <row r="3833" spans="1:13">
      <c r="A3833" s="6" t="s">
        <v>11982</v>
      </c>
      <c r="B3833" s="6" t="str">
        <f t="shared" si="177"/>
        <v>l151002411</v>
      </c>
      <c r="C3833" s="6" t="s">
        <v>11294</v>
      </c>
      <c r="D3833" s="6" t="str">
        <f>+VLOOKUP($C3833,Sheet3!$B:$I,2,0)</f>
        <v>323X100</v>
      </c>
      <c r="E3833" s="6" t="str">
        <f>+VLOOKUP($C3833,Sheet3!$B:$I,3,0)</f>
        <v>S</v>
      </c>
      <c r="F3833" s="6" t="str">
        <f>+VLOOKUP($C3833,Sheet3!$B:$I,4,0)</f>
        <v>APW</v>
      </c>
      <c r="G3833" s="6">
        <f>+VLOOKUP($C3833,Sheet3!$B:$I,5,0)</f>
        <v>0</v>
      </c>
      <c r="H3833" s="6" t="str">
        <f>+VLOOKUP($C3833,Sheet3!$B:$I,6,0)</f>
        <v>GREY</v>
      </c>
      <c r="I3833" s="6" t="str">
        <f>+VLOOKUP($C3833,Sheet3!$B:$I,7,0)</f>
        <v>TOTALSOURCE</v>
      </c>
      <c r="J3833" s="6" t="str">
        <f>+VLOOKUP($C3833,Sheet3!$B:$I,8,0)</f>
        <v>-</v>
      </c>
      <c r="K3833" s="6" t="str">
        <f t="shared" si="179"/>
        <v>323X100S APW 0 GREY TOTALSOURCE -</v>
      </c>
      <c r="L3833" s="6" t="str">
        <f t="shared" si="178"/>
        <v>A</v>
      </c>
      <c r="M3833" s="6" t="s">
        <v>6972</v>
      </c>
    </row>
    <row r="3834" spans="1:13">
      <c r="A3834" s="6" t="s">
        <v>11983</v>
      </c>
      <c r="B3834" s="6" t="str">
        <f t="shared" si="177"/>
        <v>l151000490</v>
      </c>
      <c r="C3834" s="6" t="s">
        <v>11294</v>
      </c>
      <c r="D3834" s="6" t="str">
        <f>+VLOOKUP($C3834,Sheet3!$B:$I,2,0)</f>
        <v>323X100</v>
      </c>
      <c r="E3834" s="6" t="str">
        <f>+VLOOKUP($C3834,Sheet3!$B:$I,3,0)</f>
        <v>S</v>
      </c>
      <c r="F3834" s="6" t="str">
        <f>+VLOOKUP($C3834,Sheet3!$B:$I,4,0)</f>
        <v>APW</v>
      </c>
      <c r="G3834" s="6">
        <f>+VLOOKUP($C3834,Sheet3!$B:$I,5,0)</f>
        <v>0</v>
      </c>
      <c r="H3834" s="6" t="str">
        <f>+VLOOKUP($C3834,Sheet3!$B:$I,6,0)</f>
        <v>GREY</v>
      </c>
      <c r="I3834" s="6" t="str">
        <f>+VLOOKUP($C3834,Sheet3!$B:$I,7,0)</f>
        <v>TOTALSOURCE</v>
      </c>
      <c r="J3834" s="6" t="str">
        <f>+VLOOKUP($C3834,Sheet3!$B:$I,8,0)</f>
        <v>-</v>
      </c>
      <c r="K3834" s="6" t="str">
        <f t="shared" si="179"/>
        <v>323X100S APW 0 GREY TOTALSOURCE -</v>
      </c>
      <c r="L3834" s="6" t="str">
        <f t="shared" si="178"/>
        <v>A</v>
      </c>
      <c r="M3834" s="6" t="s">
        <v>6972</v>
      </c>
    </row>
    <row r="3835" spans="1:13">
      <c r="A3835" s="6" t="s">
        <v>11984</v>
      </c>
      <c r="B3835" s="6" t="str">
        <f t="shared" si="177"/>
        <v>l151000491</v>
      </c>
      <c r="C3835" s="6" t="s">
        <v>11294</v>
      </c>
      <c r="D3835" s="6" t="str">
        <f>+VLOOKUP($C3835,Sheet3!$B:$I,2,0)</f>
        <v>323X100</v>
      </c>
      <c r="E3835" s="6" t="str">
        <f>+VLOOKUP($C3835,Sheet3!$B:$I,3,0)</f>
        <v>S</v>
      </c>
      <c r="F3835" s="6" t="str">
        <f>+VLOOKUP($C3835,Sheet3!$B:$I,4,0)</f>
        <v>APW</v>
      </c>
      <c r="G3835" s="6">
        <f>+VLOOKUP($C3835,Sheet3!$B:$I,5,0)</f>
        <v>0</v>
      </c>
      <c r="H3835" s="6" t="str">
        <f>+VLOOKUP($C3835,Sheet3!$B:$I,6,0)</f>
        <v>GREY</v>
      </c>
      <c r="I3835" s="6" t="str">
        <f>+VLOOKUP($C3835,Sheet3!$B:$I,7,0)</f>
        <v>TOTALSOURCE</v>
      </c>
      <c r="J3835" s="6" t="str">
        <f>+VLOOKUP($C3835,Sheet3!$B:$I,8,0)</f>
        <v>-</v>
      </c>
      <c r="K3835" s="6" t="str">
        <f t="shared" si="179"/>
        <v>323X100S APW 0 GREY TOTALSOURCE -</v>
      </c>
      <c r="L3835" s="6" t="str">
        <f t="shared" si="178"/>
        <v>A</v>
      </c>
      <c r="M3835" s="6" t="s">
        <v>6972</v>
      </c>
    </row>
    <row r="3836" spans="1:13">
      <c r="A3836" s="6" t="s">
        <v>11985</v>
      </c>
      <c r="B3836" s="6" t="str">
        <f t="shared" si="177"/>
        <v>l151002484</v>
      </c>
      <c r="C3836" s="6" t="s">
        <v>11294</v>
      </c>
      <c r="D3836" s="6" t="str">
        <f>+VLOOKUP($C3836,Sheet3!$B:$I,2,0)</f>
        <v>323X100</v>
      </c>
      <c r="E3836" s="6" t="str">
        <f>+VLOOKUP($C3836,Sheet3!$B:$I,3,0)</f>
        <v>S</v>
      </c>
      <c r="F3836" s="6" t="str">
        <f>+VLOOKUP($C3836,Sheet3!$B:$I,4,0)</f>
        <v>APW</v>
      </c>
      <c r="G3836" s="6">
        <f>+VLOOKUP($C3836,Sheet3!$B:$I,5,0)</f>
        <v>0</v>
      </c>
      <c r="H3836" s="6" t="str">
        <f>+VLOOKUP($C3836,Sheet3!$B:$I,6,0)</f>
        <v>GREY</v>
      </c>
      <c r="I3836" s="6" t="str">
        <f>+VLOOKUP($C3836,Sheet3!$B:$I,7,0)</f>
        <v>TOTALSOURCE</v>
      </c>
      <c r="J3836" s="6" t="str">
        <f>+VLOOKUP($C3836,Sheet3!$B:$I,8,0)</f>
        <v>-</v>
      </c>
      <c r="K3836" s="6" t="str">
        <f t="shared" si="179"/>
        <v>323X100S APW 0 GREY TOTALSOURCE -</v>
      </c>
      <c r="L3836" s="6" t="str">
        <f t="shared" si="178"/>
        <v>A</v>
      </c>
      <c r="M3836" s="6" t="s">
        <v>6972</v>
      </c>
    </row>
    <row r="3837" spans="1:13">
      <c r="A3837" s="6" t="s">
        <v>11986</v>
      </c>
      <c r="B3837" s="6" t="str">
        <f t="shared" si="177"/>
        <v>l151000453</v>
      </c>
      <c r="C3837" s="6" t="s">
        <v>11294</v>
      </c>
      <c r="D3837" s="6" t="str">
        <f>+VLOOKUP($C3837,Sheet3!$B:$I,2,0)</f>
        <v>323X100</v>
      </c>
      <c r="E3837" s="6" t="str">
        <f>+VLOOKUP($C3837,Sheet3!$B:$I,3,0)</f>
        <v>S</v>
      </c>
      <c r="F3837" s="6" t="str">
        <f>+VLOOKUP($C3837,Sheet3!$B:$I,4,0)</f>
        <v>APW</v>
      </c>
      <c r="G3837" s="6">
        <f>+VLOOKUP($C3837,Sheet3!$B:$I,5,0)</f>
        <v>0</v>
      </c>
      <c r="H3837" s="6" t="str">
        <f>+VLOOKUP($C3837,Sheet3!$B:$I,6,0)</f>
        <v>GREY</v>
      </c>
      <c r="I3837" s="6" t="str">
        <f>+VLOOKUP($C3837,Sheet3!$B:$I,7,0)</f>
        <v>TOTALSOURCE</v>
      </c>
      <c r="J3837" s="6" t="str">
        <f>+VLOOKUP($C3837,Sheet3!$B:$I,8,0)</f>
        <v>-</v>
      </c>
      <c r="K3837" s="6" t="str">
        <f t="shared" si="179"/>
        <v>323X100S APW 0 GREY TOTALSOURCE -</v>
      </c>
      <c r="L3837" s="6" t="str">
        <f t="shared" si="178"/>
        <v>A</v>
      </c>
      <c r="M3837" s="6" t="s">
        <v>6972</v>
      </c>
    </row>
    <row r="3838" spans="1:13">
      <c r="A3838" s="6" t="s">
        <v>11987</v>
      </c>
      <c r="B3838" s="6" t="str">
        <f t="shared" si="177"/>
        <v>l151001980</v>
      </c>
      <c r="C3838" s="6" t="s">
        <v>11294</v>
      </c>
      <c r="D3838" s="6" t="str">
        <f>+VLOOKUP($C3838,Sheet3!$B:$I,2,0)</f>
        <v>323X100</v>
      </c>
      <c r="E3838" s="6" t="str">
        <f>+VLOOKUP($C3838,Sheet3!$B:$I,3,0)</f>
        <v>S</v>
      </c>
      <c r="F3838" s="6" t="str">
        <f>+VLOOKUP($C3838,Sheet3!$B:$I,4,0)</f>
        <v>APW</v>
      </c>
      <c r="G3838" s="6">
        <f>+VLOOKUP($C3838,Sheet3!$B:$I,5,0)</f>
        <v>0</v>
      </c>
      <c r="H3838" s="6" t="str">
        <f>+VLOOKUP($C3838,Sheet3!$B:$I,6,0)</f>
        <v>GREY</v>
      </c>
      <c r="I3838" s="6" t="str">
        <f>+VLOOKUP($C3838,Sheet3!$B:$I,7,0)</f>
        <v>TOTALSOURCE</v>
      </c>
      <c r="J3838" s="6" t="str">
        <f>+VLOOKUP($C3838,Sheet3!$B:$I,8,0)</f>
        <v>-</v>
      </c>
      <c r="K3838" s="6" t="str">
        <f t="shared" si="179"/>
        <v>323X100S APW 0 GREY TOTALSOURCE -</v>
      </c>
      <c r="L3838" s="6" t="str">
        <f t="shared" si="178"/>
        <v>A</v>
      </c>
      <c r="M3838" s="6" t="s">
        <v>6972</v>
      </c>
    </row>
    <row r="3839" spans="1:13">
      <c r="A3839" s="6" t="s">
        <v>11988</v>
      </c>
      <c r="B3839" s="6" t="str">
        <f t="shared" si="177"/>
        <v>l151003206</v>
      </c>
      <c r="C3839" s="6" t="s">
        <v>11294</v>
      </c>
      <c r="D3839" s="6" t="str">
        <f>+VLOOKUP($C3839,Sheet3!$B:$I,2,0)</f>
        <v>323X100</v>
      </c>
      <c r="E3839" s="6" t="str">
        <f>+VLOOKUP($C3839,Sheet3!$B:$I,3,0)</f>
        <v>S</v>
      </c>
      <c r="F3839" s="6" t="str">
        <f>+VLOOKUP($C3839,Sheet3!$B:$I,4,0)</f>
        <v>APW</v>
      </c>
      <c r="G3839" s="6">
        <f>+VLOOKUP($C3839,Sheet3!$B:$I,5,0)</f>
        <v>0</v>
      </c>
      <c r="H3839" s="6" t="str">
        <f>+VLOOKUP($C3839,Sheet3!$B:$I,6,0)</f>
        <v>GREY</v>
      </c>
      <c r="I3839" s="6" t="str">
        <f>+VLOOKUP($C3839,Sheet3!$B:$I,7,0)</f>
        <v>TOTALSOURCE</v>
      </c>
      <c r="J3839" s="6" t="str">
        <f>+VLOOKUP($C3839,Sheet3!$B:$I,8,0)</f>
        <v>-</v>
      </c>
      <c r="K3839" s="6" t="str">
        <f t="shared" si="179"/>
        <v>323X100S APW 0 GREY TOTALSOURCE -</v>
      </c>
      <c r="L3839" s="6" t="str">
        <f t="shared" si="178"/>
        <v>A</v>
      </c>
      <c r="M3839" s="6" t="s">
        <v>6972</v>
      </c>
    </row>
    <row r="3840" spans="1:13">
      <c r="A3840" s="6" t="s">
        <v>11989</v>
      </c>
      <c r="B3840" s="6" t="str">
        <f t="shared" si="177"/>
        <v>l151002206</v>
      </c>
      <c r="C3840" s="6" t="s">
        <v>11294</v>
      </c>
      <c r="D3840" s="6" t="str">
        <f>+VLOOKUP($C3840,Sheet3!$B:$I,2,0)</f>
        <v>323X100</v>
      </c>
      <c r="E3840" s="6" t="str">
        <f>+VLOOKUP($C3840,Sheet3!$B:$I,3,0)</f>
        <v>S</v>
      </c>
      <c r="F3840" s="6" t="str">
        <f>+VLOOKUP($C3840,Sheet3!$B:$I,4,0)</f>
        <v>APW</v>
      </c>
      <c r="G3840" s="6">
        <f>+VLOOKUP($C3840,Sheet3!$B:$I,5,0)</f>
        <v>0</v>
      </c>
      <c r="H3840" s="6" t="str">
        <f>+VLOOKUP($C3840,Sheet3!$B:$I,6,0)</f>
        <v>GREY</v>
      </c>
      <c r="I3840" s="6" t="str">
        <f>+VLOOKUP($C3840,Sheet3!$B:$I,7,0)</f>
        <v>TOTALSOURCE</v>
      </c>
      <c r="J3840" s="6" t="str">
        <f>+VLOOKUP($C3840,Sheet3!$B:$I,8,0)</f>
        <v>-</v>
      </c>
      <c r="K3840" s="6" t="str">
        <f t="shared" si="179"/>
        <v>323X100S APW 0 GREY TOTALSOURCE -</v>
      </c>
      <c r="L3840" s="6" t="str">
        <f t="shared" si="178"/>
        <v>A</v>
      </c>
      <c r="M3840" s="6" t="s">
        <v>6972</v>
      </c>
    </row>
    <row r="3841" spans="1:13">
      <c r="A3841" s="6" t="s">
        <v>11990</v>
      </c>
      <c r="B3841" s="6" t="str">
        <f t="shared" si="177"/>
        <v>l151002636</v>
      </c>
      <c r="C3841" s="6" t="s">
        <v>11294</v>
      </c>
      <c r="D3841" s="6" t="str">
        <f>+VLOOKUP($C3841,Sheet3!$B:$I,2,0)</f>
        <v>323X100</v>
      </c>
      <c r="E3841" s="6" t="str">
        <f>+VLOOKUP($C3841,Sheet3!$B:$I,3,0)</f>
        <v>S</v>
      </c>
      <c r="F3841" s="6" t="str">
        <f>+VLOOKUP($C3841,Sheet3!$B:$I,4,0)</f>
        <v>APW</v>
      </c>
      <c r="G3841" s="6">
        <f>+VLOOKUP($C3841,Sheet3!$B:$I,5,0)</f>
        <v>0</v>
      </c>
      <c r="H3841" s="6" t="str">
        <f>+VLOOKUP($C3841,Sheet3!$B:$I,6,0)</f>
        <v>GREY</v>
      </c>
      <c r="I3841" s="6" t="str">
        <f>+VLOOKUP($C3841,Sheet3!$B:$I,7,0)</f>
        <v>TOTALSOURCE</v>
      </c>
      <c r="J3841" s="6" t="str">
        <f>+VLOOKUP($C3841,Sheet3!$B:$I,8,0)</f>
        <v>-</v>
      </c>
      <c r="K3841" s="6" t="str">
        <f t="shared" si="179"/>
        <v>323X100S APW 0 GREY TOTALSOURCE -</v>
      </c>
      <c r="L3841" s="6" t="str">
        <f t="shared" si="178"/>
        <v>A</v>
      </c>
      <c r="M3841" s="6" t="s">
        <v>6972</v>
      </c>
    </row>
    <row r="3842" spans="1:13">
      <c r="A3842" s="6" t="s">
        <v>11991</v>
      </c>
      <c r="B3842" s="6" t="str">
        <f t="shared" ref="B3842:B3905" si="180">+MID(A3842,9,10)</f>
        <v>l151004247</v>
      </c>
      <c r="C3842" s="6" t="s">
        <v>11294</v>
      </c>
      <c r="D3842" s="6" t="str">
        <f>+VLOOKUP($C3842,Sheet3!$B:$I,2,0)</f>
        <v>323X100</v>
      </c>
      <c r="E3842" s="6" t="str">
        <f>+VLOOKUP($C3842,Sheet3!$B:$I,3,0)</f>
        <v>S</v>
      </c>
      <c r="F3842" s="6" t="str">
        <f>+VLOOKUP($C3842,Sheet3!$B:$I,4,0)</f>
        <v>APW</v>
      </c>
      <c r="G3842" s="6">
        <f>+VLOOKUP($C3842,Sheet3!$B:$I,5,0)</f>
        <v>0</v>
      </c>
      <c r="H3842" s="6" t="str">
        <f>+VLOOKUP($C3842,Sheet3!$B:$I,6,0)</f>
        <v>GREY</v>
      </c>
      <c r="I3842" s="6" t="str">
        <f>+VLOOKUP($C3842,Sheet3!$B:$I,7,0)</f>
        <v>TOTALSOURCE</v>
      </c>
      <c r="J3842" s="6" t="str">
        <f>+VLOOKUP($C3842,Sheet3!$B:$I,8,0)</f>
        <v>-</v>
      </c>
      <c r="K3842" s="6" t="str">
        <f t="shared" si="179"/>
        <v>323X100S APW 0 GREY TOTALSOURCE -</v>
      </c>
      <c r="L3842" s="6" t="str">
        <f t="shared" ref="L3842:L3905" si="181">+RIGHT(A3842,1)</f>
        <v>A</v>
      </c>
      <c r="M3842" s="6" t="s">
        <v>6972</v>
      </c>
    </row>
    <row r="3843" spans="1:13">
      <c r="A3843" s="6" t="s">
        <v>11992</v>
      </c>
      <c r="B3843" s="6" t="str">
        <f t="shared" si="180"/>
        <v>l151000627</v>
      </c>
      <c r="C3843" s="6" t="s">
        <v>11294</v>
      </c>
      <c r="D3843" s="6" t="str">
        <f>+VLOOKUP($C3843,Sheet3!$B:$I,2,0)</f>
        <v>323X100</v>
      </c>
      <c r="E3843" s="6" t="str">
        <f>+VLOOKUP($C3843,Sheet3!$B:$I,3,0)</f>
        <v>S</v>
      </c>
      <c r="F3843" s="6" t="str">
        <f>+VLOOKUP($C3843,Sheet3!$B:$I,4,0)</f>
        <v>APW</v>
      </c>
      <c r="G3843" s="6">
        <f>+VLOOKUP($C3843,Sheet3!$B:$I,5,0)</f>
        <v>0</v>
      </c>
      <c r="H3843" s="6" t="str">
        <f>+VLOOKUP($C3843,Sheet3!$B:$I,6,0)</f>
        <v>GREY</v>
      </c>
      <c r="I3843" s="6" t="str">
        <f>+VLOOKUP($C3843,Sheet3!$B:$I,7,0)</f>
        <v>TOTALSOURCE</v>
      </c>
      <c r="J3843" s="6" t="str">
        <f>+VLOOKUP($C3843,Sheet3!$B:$I,8,0)</f>
        <v>-</v>
      </c>
      <c r="K3843" s="6" t="str">
        <f t="shared" ref="K3843:K3906" si="182">CONCATENATE(D3843,E3843," ",F3843," ",G3843," ",H3843," ",I3843," ",J3843)</f>
        <v>323X100S APW 0 GREY TOTALSOURCE -</v>
      </c>
      <c r="L3843" s="6" t="str">
        <f t="shared" si="181"/>
        <v>A</v>
      </c>
      <c r="M3843" s="6" t="s">
        <v>6972</v>
      </c>
    </row>
    <row r="3844" spans="1:13">
      <c r="A3844" s="6" t="s">
        <v>11993</v>
      </c>
      <c r="B3844" s="6" t="str">
        <f t="shared" si="180"/>
        <v>l151000168</v>
      </c>
      <c r="C3844" s="6" t="s">
        <v>11294</v>
      </c>
      <c r="D3844" s="6" t="str">
        <f>+VLOOKUP($C3844,Sheet3!$B:$I,2,0)</f>
        <v>323X100</v>
      </c>
      <c r="E3844" s="6" t="str">
        <f>+VLOOKUP($C3844,Sheet3!$B:$I,3,0)</f>
        <v>S</v>
      </c>
      <c r="F3844" s="6" t="str">
        <f>+VLOOKUP($C3844,Sheet3!$B:$I,4,0)</f>
        <v>APW</v>
      </c>
      <c r="G3844" s="6">
        <f>+VLOOKUP($C3844,Sheet3!$B:$I,5,0)</f>
        <v>0</v>
      </c>
      <c r="H3844" s="6" t="str">
        <f>+VLOOKUP($C3844,Sheet3!$B:$I,6,0)</f>
        <v>GREY</v>
      </c>
      <c r="I3844" s="6" t="str">
        <f>+VLOOKUP($C3844,Sheet3!$B:$I,7,0)</f>
        <v>TOTALSOURCE</v>
      </c>
      <c r="J3844" s="6" t="str">
        <f>+VLOOKUP($C3844,Sheet3!$B:$I,8,0)</f>
        <v>-</v>
      </c>
      <c r="K3844" s="6" t="str">
        <f t="shared" si="182"/>
        <v>323X100S APW 0 GREY TOTALSOURCE -</v>
      </c>
      <c r="L3844" s="6" t="str">
        <f t="shared" si="181"/>
        <v>A</v>
      </c>
      <c r="M3844" s="6" t="s">
        <v>6972</v>
      </c>
    </row>
    <row r="3845" spans="1:13">
      <c r="A3845" s="6" t="s">
        <v>11994</v>
      </c>
      <c r="B3845" s="6" t="str">
        <f t="shared" si="180"/>
        <v>l151000081</v>
      </c>
      <c r="C3845" s="6" t="s">
        <v>11294</v>
      </c>
      <c r="D3845" s="6" t="str">
        <f>+VLOOKUP($C3845,Sheet3!$B:$I,2,0)</f>
        <v>323X100</v>
      </c>
      <c r="E3845" s="6" t="str">
        <f>+VLOOKUP($C3845,Sheet3!$B:$I,3,0)</f>
        <v>S</v>
      </c>
      <c r="F3845" s="6" t="str">
        <f>+VLOOKUP($C3845,Sheet3!$B:$I,4,0)</f>
        <v>APW</v>
      </c>
      <c r="G3845" s="6">
        <f>+VLOOKUP($C3845,Sheet3!$B:$I,5,0)</f>
        <v>0</v>
      </c>
      <c r="H3845" s="6" t="str">
        <f>+VLOOKUP($C3845,Sheet3!$B:$I,6,0)</f>
        <v>GREY</v>
      </c>
      <c r="I3845" s="6" t="str">
        <f>+VLOOKUP($C3845,Sheet3!$B:$I,7,0)</f>
        <v>TOTALSOURCE</v>
      </c>
      <c r="J3845" s="6" t="str">
        <f>+VLOOKUP($C3845,Sheet3!$B:$I,8,0)</f>
        <v>-</v>
      </c>
      <c r="K3845" s="6" t="str">
        <f t="shared" si="182"/>
        <v>323X100S APW 0 GREY TOTALSOURCE -</v>
      </c>
      <c r="L3845" s="6" t="str">
        <f t="shared" si="181"/>
        <v>A</v>
      </c>
      <c r="M3845" s="6" t="s">
        <v>6972</v>
      </c>
    </row>
    <row r="3846" spans="1:13">
      <c r="A3846" s="6" t="s">
        <v>11995</v>
      </c>
      <c r="B3846" s="6" t="str">
        <f t="shared" si="180"/>
        <v>l151003205</v>
      </c>
      <c r="C3846" s="6" t="s">
        <v>11294</v>
      </c>
      <c r="D3846" s="6" t="str">
        <f>+VLOOKUP($C3846,Sheet3!$B:$I,2,0)</f>
        <v>323X100</v>
      </c>
      <c r="E3846" s="6" t="str">
        <f>+VLOOKUP($C3846,Sheet3!$B:$I,3,0)</f>
        <v>S</v>
      </c>
      <c r="F3846" s="6" t="str">
        <f>+VLOOKUP($C3846,Sheet3!$B:$I,4,0)</f>
        <v>APW</v>
      </c>
      <c r="G3846" s="6">
        <f>+VLOOKUP($C3846,Sheet3!$B:$I,5,0)</f>
        <v>0</v>
      </c>
      <c r="H3846" s="6" t="str">
        <f>+VLOOKUP($C3846,Sheet3!$B:$I,6,0)</f>
        <v>GREY</v>
      </c>
      <c r="I3846" s="6" t="str">
        <f>+VLOOKUP($C3846,Sheet3!$B:$I,7,0)</f>
        <v>TOTALSOURCE</v>
      </c>
      <c r="J3846" s="6" t="str">
        <f>+VLOOKUP($C3846,Sheet3!$B:$I,8,0)</f>
        <v>-</v>
      </c>
      <c r="K3846" s="6" t="str">
        <f t="shared" si="182"/>
        <v>323X100S APW 0 GREY TOTALSOURCE -</v>
      </c>
      <c r="L3846" s="6" t="str">
        <f t="shared" si="181"/>
        <v>A</v>
      </c>
      <c r="M3846" s="6" t="s">
        <v>6972</v>
      </c>
    </row>
    <row r="3847" spans="1:13">
      <c r="A3847" s="6" t="s">
        <v>11996</v>
      </c>
      <c r="B3847" s="6" t="str">
        <f t="shared" si="180"/>
        <v>l151000317</v>
      </c>
      <c r="C3847" s="6" t="s">
        <v>11294</v>
      </c>
      <c r="D3847" s="6" t="str">
        <f>+VLOOKUP($C3847,Sheet3!$B:$I,2,0)</f>
        <v>323X100</v>
      </c>
      <c r="E3847" s="6" t="str">
        <f>+VLOOKUP($C3847,Sheet3!$B:$I,3,0)</f>
        <v>S</v>
      </c>
      <c r="F3847" s="6" t="str">
        <f>+VLOOKUP($C3847,Sheet3!$B:$I,4,0)</f>
        <v>APW</v>
      </c>
      <c r="G3847" s="6">
        <f>+VLOOKUP($C3847,Sheet3!$B:$I,5,0)</f>
        <v>0</v>
      </c>
      <c r="H3847" s="6" t="str">
        <f>+VLOOKUP($C3847,Sheet3!$B:$I,6,0)</f>
        <v>GREY</v>
      </c>
      <c r="I3847" s="6" t="str">
        <f>+VLOOKUP($C3847,Sheet3!$B:$I,7,0)</f>
        <v>TOTALSOURCE</v>
      </c>
      <c r="J3847" s="6" t="str">
        <f>+VLOOKUP($C3847,Sheet3!$B:$I,8,0)</f>
        <v>-</v>
      </c>
      <c r="K3847" s="6" t="str">
        <f t="shared" si="182"/>
        <v>323X100S APW 0 GREY TOTALSOURCE -</v>
      </c>
      <c r="L3847" s="6" t="str">
        <f t="shared" si="181"/>
        <v>A</v>
      </c>
      <c r="M3847" s="6" t="s">
        <v>6972</v>
      </c>
    </row>
    <row r="3848" spans="1:13">
      <c r="A3848" s="6" t="s">
        <v>11997</v>
      </c>
      <c r="B3848" s="6" t="str">
        <f t="shared" si="180"/>
        <v>l151000080</v>
      </c>
      <c r="C3848" s="6" t="s">
        <v>11294</v>
      </c>
      <c r="D3848" s="6" t="str">
        <f>+VLOOKUP($C3848,Sheet3!$B:$I,2,0)</f>
        <v>323X100</v>
      </c>
      <c r="E3848" s="6" t="str">
        <f>+VLOOKUP($C3848,Sheet3!$B:$I,3,0)</f>
        <v>S</v>
      </c>
      <c r="F3848" s="6" t="str">
        <f>+VLOOKUP($C3848,Sheet3!$B:$I,4,0)</f>
        <v>APW</v>
      </c>
      <c r="G3848" s="6">
        <f>+VLOOKUP($C3848,Sheet3!$B:$I,5,0)</f>
        <v>0</v>
      </c>
      <c r="H3848" s="6" t="str">
        <f>+VLOOKUP($C3848,Sheet3!$B:$I,6,0)</f>
        <v>GREY</v>
      </c>
      <c r="I3848" s="6" t="str">
        <f>+VLOOKUP($C3848,Sheet3!$B:$I,7,0)</f>
        <v>TOTALSOURCE</v>
      </c>
      <c r="J3848" s="6" t="str">
        <f>+VLOOKUP($C3848,Sheet3!$B:$I,8,0)</f>
        <v>-</v>
      </c>
      <c r="K3848" s="6" t="str">
        <f t="shared" si="182"/>
        <v>323X100S APW 0 GREY TOTALSOURCE -</v>
      </c>
      <c r="L3848" s="6" t="str">
        <f t="shared" si="181"/>
        <v>A</v>
      </c>
      <c r="M3848" s="6" t="s">
        <v>6972</v>
      </c>
    </row>
    <row r="3849" spans="1:13">
      <c r="A3849" s="6" t="s">
        <v>11998</v>
      </c>
      <c r="B3849" s="6" t="str">
        <f t="shared" si="180"/>
        <v>l151001842</v>
      </c>
      <c r="C3849" s="6" t="s">
        <v>11294</v>
      </c>
      <c r="D3849" s="6" t="str">
        <f>+VLOOKUP($C3849,Sheet3!$B:$I,2,0)</f>
        <v>323X100</v>
      </c>
      <c r="E3849" s="6" t="str">
        <f>+VLOOKUP($C3849,Sheet3!$B:$I,3,0)</f>
        <v>S</v>
      </c>
      <c r="F3849" s="6" t="str">
        <f>+VLOOKUP($C3849,Sheet3!$B:$I,4,0)</f>
        <v>APW</v>
      </c>
      <c r="G3849" s="6">
        <f>+VLOOKUP($C3849,Sheet3!$B:$I,5,0)</f>
        <v>0</v>
      </c>
      <c r="H3849" s="6" t="str">
        <f>+VLOOKUP($C3849,Sheet3!$B:$I,6,0)</f>
        <v>GREY</v>
      </c>
      <c r="I3849" s="6" t="str">
        <f>+VLOOKUP($C3849,Sheet3!$B:$I,7,0)</f>
        <v>TOTALSOURCE</v>
      </c>
      <c r="J3849" s="6" t="str">
        <f>+VLOOKUP($C3849,Sheet3!$B:$I,8,0)</f>
        <v>-</v>
      </c>
      <c r="K3849" s="6" t="str">
        <f t="shared" si="182"/>
        <v>323X100S APW 0 GREY TOTALSOURCE -</v>
      </c>
      <c r="L3849" s="6" t="str">
        <f t="shared" si="181"/>
        <v>A</v>
      </c>
      <c r="M3849" s="6" t="s">
        <v>6972</v>
      </c>
    </row>
    <row r="3850" spans="1:13">
      <c r="A3850" s="6" t="s">
        <v>11999</v>
      </c>
      <c r="B3850" s="6" t="str">
        <f t="shared" si="180"/>
        <v>l151003926</v>
      </c>
      <c r="C3850" s="6" t="s">
        <v>11294</v>
      </c>
      <c r="D3850" s="6" t="str">
        <f>+VLOOKUP($C3850,Sheet3!$B:$I,2,0)</f>
        <v>323X100</v>
      </c>
      <c r="E3850" s="6" t="str">
        <f>+VLOOKUP($C3850,Sheet3!$B:$I,3,0)</f>
        <v>S</v>
      </c>
      <c r="F3850" s="6" t="str">
        <f>+VLOOKUP($C3850,Sheet3!$B:$I,4,0)</f>
        <v>APW</v>
      </c>
      <c r="G3850" s="6">
        <f>+VLOOKUP($C3850,Sheet3!$B:$I,5,0)</f>
        <v>0</v>
      </c>
      <c r="H3850" s="6" t="str">
        <f>+VLOOKUP($C3850,Sheet3!$B:$I,6,0)</f>
        <v>GREY</v>
      </c>
      <c r="I3850" s="6" t="str">
        <f>+VLOOKUP($C3850,Sheet3!$B:$I,7,0)</f>
        <v>TOTALSOURCE</v>
      </c>
      <c r="J3850" s="6" t="str">
        <f>+VLOOKUP($C3850,Sheet3!$B:$I,8,0)</f>
        <v>-</v>
      </c>
      <c r="K3850" s="6" t="str">
        <f t="shared" si="182"/>
        <v>323X100S APW 0 GREY TOTALSOURCE -</v>
      </c>
      <c r="L3850" s="6" t="str">
        <f t="shared" si="181"/>
        <v>A</v>
      </c>
      <c r="M3850" s="6" t="s">
        <v>6972</v>
      </c>
    </row>
    <row r="3851" spans="1:13">
      <c r="A3851" s="6" t="s">
        <v>12000</v>
      </c>
      <c r="B3851" s="6" t="str">
        <f t="shared" si="180"/>
        <v>l150704131</v>
      </c>
      <c r="C3851" s="6" t="s">
        <v>11294</v>
      </c>
      <c r="D3851" s="6" t="str">
        <f>+VLOOKUP($C3851,Sheet3!$B:$I,2,0)</f>
        <v>323X100</v>
      </c>
      <c r="E3851" s="6" t="str">
        <f>+VLOOKUP($C3851,Sheet3!$B:$I,3,0)</f>
        <v>S</v>
      </c>
      <c r="F3851" s="6" t="str">
        <f>+VLOOKUP($C3851,Sheet3!$B:$I,4,0)</f>
        <v>APW</v>
      </c>
      <c r="G3851" s="6">
        <f>+VLOOKUP($C3851,Sheet3!$B:$I,5,0)</f>
        <v>0</v>
      </c>
      <c r="H3851" s="6" t="str">
        <f>+VLOOKUP($C3851,Sheet3!$B:$I,6,0)</f>
        <v>GREY</v>
      </c>
      <c r="I3851" s="6" t="str">
        <f>+VLOOKUP($C3851,Sheet3!$B:$I,7,0)</f>
        <v>TOTALSOURCE</v>
      </c>
      <c r="J3851" s="6" t="str">
        <f>+VLOOKUP($C3851,Sheet3!$B:$I,8,0)</f>
        <v>-</v>
      </c>
      <c r="K3851" s="6" t="str">
        <f t="shared" si="182"/>
        <v>323X100S APW 0 GREY TOTALSOURCE -</v>
      </c>
      <c r="L3851" s="6" t="str">
        <f t="shared" si="181"/>
        <v>A</v>
      </c>
      <c r="M3851" s="6" t="s">
        <v>6972</v>
      </c>
    </row>
    <row r="3852" spans="1:13">
      <c r="A3852" s="6" t="s">
        <v>12001</v>
      </c>
      <c r="B3852" s="6" t="str">
        <f t="shared" si="180"/>
        <v>l150803609</v>
      </c>
      <c r="C3852" s="6" t="s">
        <v>11294</v>
      </c>
      <c r="D3852" s="6" t="str">
        <f>+VLOOKUP($C3852,Sheet3!$B:$I,2,0)</f>
        <v>323X100</v>
      </c>
      <c r="E3852" s="6" t="str">
        <f>+VLOOKUP($C3852,Sheet3!$B:$I,3,0)</f>
        <v>S</v>
      </c>
      <c r="F3852" s="6" t="str">
        <f>+VLOOKUP($C3852,Sheet3!$B:$I,4,0)</f>
        <v>APW</v>
      </c>
      <c r="G3852" s="6">
        <f>+VLOOKUP($C3852,Sheet3!$B:$I,5,0)</f>
        <v>0</v>
      </c>
      <c r="H3852" s="6" t="str">
        <f>+VLOOKUP($C3852,Sheet3!$B:$I,6,0)</f>
        <v>GREY</v>
      </c>
      <c r="I3852" s="6" t="str">
        <f>+VLOOKUP($C3852,Sheet3!$B:$I,7,0)</f>
        <v>TOTALSOURCE</v>
      </c>
      <c r="J3852" s="6" t="str">
        <f>+VLOOKUP($C3852,Sheet3!$B:$I,8,0)</f>
        <v>-</v>
      </c>
      <c r="K3852" s="6" t="str">
        <f t="shared" si="182"/>
        <v>323X100S APW 0 GREY TOTALSOURCE -</v>
      </c>
      <c r="L3852" s="6" t="str">
        <f t="shared" si="181"/>
        <v>A</v>
      </c>
      <c r="M3852" s="6" t="s">
        <v>6972</v>
      </c>
    </row>
    <row r="3853" spans="1:13">
      <c r="A3853" s="6" t="s">
        <v>12002</v>
      </c>
      <c r="B3853" s="6" t="str">
        <f t="shared" si="180"/>
        <v>l151001841</v>
      </c>
      <c r="C3853" s="6" t="s">
        <v>11294</v>
      </c>
      <c r="D3853" s="6" t="str">
        <f>+VLOOKUP($C3853,Sheet3!$B:$I,2,0)</f>
        <v>323X100</v>
      </c>
      <c r="E3853" s="6" t="str">
        <f>+VLOOKUP($C3853,Sheet3!$B:$I,3,0)</f>
        <v>S</v>
      </c>
      <c r="F3853" s="6" t="str">
        <f>+VLOOKUP($C3853,Sheet3!$B:$I,4,0)</f>
        <v>APW</v>
      </c>
      <c r="G3853" s="6">
        <f>+VLOOKUP($C3853,Sheet3!$B:$I,5,0)</f>
        <v>0</v>
      </c>
      <c r="H3853" s="6" t="str">
        <f>+VLOOKUP($C3853,Sheet3!$B:$I,6,0)</f>
        <v>GREY</v>
      </c>
      <c r="I3853" s="6" t="str">
        <f>+VLOOKUP($C3853,Sheet3!$B:$I,7,0)</f>
        <v>TOTALSOURCE</v>
      </c>
      <c r="J3853" s="6" t="str">
        <f>+VLOOKUP($C3853,Sheet3!$B:$I,8,0)</f>
        <v>-</v>
      </c>
      <c r="K3853" s="6" t="str">
        <f t="shared" si="182"/>
        <v>323X100S APW 0 GREY TOTALSOURCE -</v>
      </c>
      <c r="L3853" s="6" t="str">
        <f t="shared" si="181"/>
        <v>A</v>
      </c>
      <c r="M3853" s="6" t="s">
        <v>6972</v>
      </c>
    </row>
    <row r="3854" spans="1:13">
      <c r="A3854" s="6" t="s">
        <v>12003</v>
      </c>
      <c r="B3854" s="6" t="str">
        <f t="shared" si="180"/>
        <v>l151002097</v>
      </c>
      <c r="C3854" s="6" t="s">
        <v>11294</v>
      </c>
      <c r="D3854" s="6" t="str">
        <f>+VLOOKUP($C3854,Sheet3!$B:$I,2,0)</f>
        <v>323X100</v>
      </c>
      <c r="E3854" s="6" t="str">
        <f>+VLOOKUP($C3854,Sheet3!$B:$I,3,0)</f>
        <v>S</v>
      </c>
      <c r="F3854" s="6" t="str">
        <f>+VLOOKUP($C3854,Sheet3!$B:$I,4,0)</f>
        <v>APW</v>
      </c>
      <c r="G3854" s="6">
        <f>+VLOOKUP($C3854,Sheet3!$B:$I,5,0)</f>
        <v>0</v>
      </c>
      <c r="H3854" s="6" t="str">
        <f>+VLOOKUP($C3854,Sheet3!$B:$I,6,0)</f>
        <v>GREY</v>
      </c>
      <c r="I3854" s="6" t="str">
        <f>+VLOOKUP($C3854,Sheet3!$B:$I,7,0)</f>
        <v>TOTALSOURCE</v>
      </c>
      <c r="J3854" s="6" t="str">
        <f>+VLOOKUP($C3854,Sheet3!$B:$I,8,0)</f>
        <v>-</v>
      </c>
      <c r="K3854" s="6" t="str">
        <f t="shared" si="182"/>
        <v>323X100S APW 0 GREY TOTALSOURCE -</v>
      </c>
      <c r="L3854" s="6" t="str">
        <f t="shared" si="181"/>
        <v>A</v>
      </c>
      <c r="M3854" s="6" t="s">
        <v>6972</v>
      </c>
    </row>
    <row r="3855" spans="1:13">
      <c r="A3855" s="6" t="s">
        <v>12004</v>
      </c>
      <c r="B3855" s="6" t="str">
        <f t="shared" si="180"/>
        <v>l151000556</v>
      </c>
      <c r="C3855" s="6" t="s">
        <v>11294</v>
      </c>
      <c r="D3855" s="6" t="str">
        <f>+VLOOKUP($C3855,Sheet3!$B:$I,2,0)</f>
        <v>323X100</v>
      </c>
      <c r="E3855" s="6" t="str">
        <f>+VLOOKUP($C3855,Sheet3!$B:$I,3,0)</f>
        <v>S</v>
      </c>
      <c r="F3855" s="6" t="str">
        <f>+VLOOKUP($C3855,Sheet3!$B:$I,4,0)</f>
        <v>APW</v>
      </c>
      <c r="G3855" s="6">
        <f>+VLOOKUP($C3855,Sheet3!$B:$I,5,0)</f>
        <v>0</v>
      </c>
      <c r="H3855" s="6" t="str">
        <f>+VLOOKUP($C3855,Sheet3!$B:$I,6,0)</f>
        <v>GREY</v>
      </c>
      <c r="I3855" s="6" t="str">
        <f>+VLOOKUP($C3855,Sheet3!$B:$I,7,0)</f>
        <v>TOTALSOURCE</v>
      </c>
      <c r="J3855" s="6" t="str">
        <f>+VLOOKUP($C3855,Sheet3!$B:$I,8,0)</f>
        <v>-</v>
      </c>
      <c r="K3855" s="6" t="str">
        <f t="shared" si="182"/>
        <v>323X100S APW 0 GREY TOTALSOURCE -</v>
      </c>
      <c r="L3855" s="6" t="str">
        <f t="shared" si="181"/>
        <v>A</v>
      </c>
      <c r="M3855" s="6" t="s">
        <v>6972</v>
      </c>
    </row>
    <row r="3856" spans="1:13">
      <c r="A3856" s="6" t="s">
        <v>12005</v>
      </c>
      <c r="B3856" s="6" t="str">
        <f t="shared" si="180"/>
        <v>l151001872</v>
      </c>
      <c r="C3856" s="6" t="s">
        <v>11294</v>
      </c>
      <c r="D3856" s="6" t="str">
        <f>+VLOOKUP($C3856,Sheet3!$B:$I,2,0)</f>
        <v>323X100</v>
      </c>
      <c r="E3856" s="6" t="str">
        <f>+VLOOKUP($C3856,Sheet3!$B:$I,3,0)</f>
        <v>S</v>
      </c>
      <c r="F3856" s="6" t="str">
        <f>+VLOOKUP($C3856,Sheet3!$B:$I,4,0)</f>
        <v>APW</v>
      </c>
      <c r="G3856" s="6">
        <f>+VLOOKUP($C3856,Sheet3!$B:$I,5,0)</f>
        <v>0</v>
      </c>
      <c r="H3856" s="6" t="str">
        <f>+VLOOKUP($C3856,Sheet3!$B:$I,6,0)</f>
        <v>GREY</v>
      </c>
      <c r="I3856" s="6" t="str">
        <f>+VLOOKUP($C3856,Sheet3!$B:$I,7,0)</f>
        <v>TOTALSOURCE</v>
      </c>
      <c r="J3856" s="6" t="str">
        <f>+VLOOKUP($C3856,Sheet3!$B:$I,8,0)</f>
        <v>-</v>
      </c>
      <c r="K3856" s="6" t="str">
        <f t="shared" si="182"/>
        <v>323X100S APW 0 GREY TOTALSOURCE -</v>
      </c>
      <c r="L3856" s="6" t="str">
        <f t="shared" si="181"/>
        <v>A</v>
      </c>
      <c r="M3856" s="6" t="s">
        <v>6972</v>
      </c>
    </row>
    <row r="3857" spans="1:13">
      <c r="A3857" s="6" t="s">
        <v>12006</v>
      </c>
      <c r="B3857" s="6" t="str">
        <f t="shared" si="180"/>
        <v>l151002043</v>
      </c>
      <c r="C3857" s="6" t="s">
        <v>11294</v>
      </c>
      <c r="D3857" s="6" t="str">
        <f>+VLOOKUP($C3857,Sheet3!$B:$I,2,0)</f>
        <v>323X100</v>
      </c>
      <c r="E3857" s="6" t="str">
        <f>+VLOOKUP($C3857,Sheet3!$B:$I,3,0)</f>
        <v>S</v>
      </c>
      <c r="F3857" s="6" t="str">
        <f>+VLOOKUP($C3857,Sheet3!$B:$I,4,0)</f>
        <v>APW</v>
      </c>
      <c r="G3857" s="6">
        <f>+VLOOKUP($C3857,Sheet3!$B:$I,5,0)</f>
        <v>0</v>
      </c>
      <c r="H3857" s="6" t="str">
        <f>+VLOOKUP($C3857,Sheet3!$B:$I,6,0)</f>
        <v>GREY</v>
      </c>
      <c r="I3857" s="6" t="str">
        <f>+VLOOKUP($C3857,Sheet3!$B:$I,7,0)</f>
        <v>TOTALSOURCE</v>
      </c>
      <c r="J3857" s="6" t="str">
        <f>+VLOOKUP($C3857,Sheet3!$B:$I,8,0)</f>
        <v>-</v>
      </c>
      <c r="K3857" s="6" t="str">
        <f t="shared" si="182"/>
        <v>323X100S APW 0 GREY TOTALSOURCE -</v>
      </c>
      <c r="L3857" s="6" t="str">
        <f t="shared" si="181"/>
        <v>A</v>
      </c>
      <c r="M3857" s="6" t="s">
        <v>6972</v>
      </c>
    </row>
    <row r="3858" spans="1:13">
      <c r="A3858" s="6" t="s">
        <v>12007</v>
      </c>
      <c r="B3858" s="6" t="str">
        <f t="shared" si="180"/>
        <v>l151001912</v>
      </c>
      <c r="C3858" s="6" t="s">
        <v>11294</v>
      </c>
      <c r="D3858" s="6" t="str">
        <f>+VLOOKUP($C3858,Sheet3!$B:$I,2,0)</f>
        <v>323X100</v>
      </c>
      <c r="E3858" s="6" t="str">
        <f>+VLOOKUP($C3858,Sheet3!$B:$I,3,0)</f>
        <v>S</v>
      </c>
      <c r="F3858" s="6" t="str">
        <f>+VLOOKUP($C3858,Sheet3!$B:$I,4,0)</f>
        <v>APW</v>
      </c>
      <c r="G3858" s="6">
        <f>+VLOOKUP($C3858,Sheet3!$B:$I,5,0)</f>
        <v>0</v>
      </c>
      <c r="H3858" s="6" t="str">
        <f>+VLOOKUP($C3858,Sheet3!$B:$I,6,0)</f>
        <v>GREY</v>
      </c>
      <c r="I3858" s="6" t="str">
        <f>+VLOOKUP($C3858,Sheet3!$B:$I,7,0)</f>
        <v>TOTALSOURCE</v>
      </c>
      <c r="J3858" s="6" t="str">
        <f>+VLOOKUP($C3858,Sheet3!$B:$I,8,0)</f>
        <v>-</v>
      </c>
      <c r="K3858" s="6" t="str">
        <f t="shared" si="182"/>
        <v>323X100S APW 0 GREY TOTALSOURCE -</v>
      </c>
      <c r="L3858" s="6" t="str">
        <f t="shared" si="181"/>
        <v>A</v>
      </c>
      <c r="M3858" s="6" t="s">
        <v>6972</v>
      </c>
    </row>
    <row r="3859" spans="1:13">
      <c r="A3859" s="6" t="s">
        <v>12008</v>
      </c>
      <c r="B3859" s="6" t="str">
        <f t="shared" si="180"/>
        <v>l151000410</v>
      </c>
      <c r="C3859" s="6" t="s">
        <v>11294</v>
      </c>
      <c r="D3859" s="6" t="str">
        <f>+VLOOKUP($C3859,Sheet3!$B:$I,2,0)</f>
        <v>323X100</v>
      </c>
      <c r="E3859" s="6" t="str">
        <f>+VLOOKUP($C3859,Sheet3!$B:$I,3,0)</f>
        <v>S</v>
      </c>
      <c r="F3859" s="6" t="str">
        <f>+VLOOKUP($C3859,Sheet3!$B:$I,4,0)</f>
        <v>APW</v>
      </c>
      <c r="G3859" s="6">
        <f>+VLOOKUP($C3859,Sheet3!$B:$I,5,0)</f>
        <v>0</v>
      </c>
      <c r="H3859" s="6" t="str">
        <f>+VLOOKUP($C3859,Sheet3!$B:$I,6,0)</f>
        <v>GREY</v>
      </c>
      <c r="I3859" s="6" t="str">
        <f>+VLOOKUP($C3859,Sheet3!$B:$I,7,0)</f>
        <v>TOTALSOURCE</v>
      </c>
      <c r="J3859" s="6" t="str">
        <f>+VLOOKUP($C3859,Sheet3!$B:$I,8,0)</f>
        <v>-</v>
      </c>
      <c r="K3859" s="6" t="str">
        <f t="shared" si="182"/>
        <v>323X100S APW 0 GREY TOTALSOURCE -</v>
      </c>
      <c r="L3859" s="6" t="str">
        <f t="shared" si="181"/>
        <v>A</v>
      </c>
      <c r="M3859" s="6" t="s">
        <v>6972</v>
      </c>
    </row>
    <row r="3860" spans="1:13">
      <c r="A3860" s="6" t="s">
        <v>12009</v>
      </c>
      <c r="B3860" s="6" t="str">
        <f t="shared" si="180"/>
        <v>l151003309</v>
      </c>
      <c r="C3860" s="6" t="s">
        <v>11294</v>
      </c>
      <c r="D3860" s="6" t="str">
        <f>+VLOOKUP($C3860,Sheet3!$B:$I,2,0)</f>
        <v>323X100</v>
      </c>
      <c r="E3860" s="6" t="str">
        <f>+VLOOKUP($C3860,Sheet3!$B:$I,3,0)</f>
        <v>S</v>
      </c>
      <c r="F3860" s="6" t="str">
        <f>+VLOOKUP($C3860,Sheet3!$B:$I,4,0)</f>
        <v>APW</v>
      </c>
      <c r="G3860" s="6">
        <f>+VLOOKUP($C3860,Sheet3!$B:$I,5,0)</f>
        <v>0</v>
      </c>
      <c r="H3860" s="6" t="str">
        <f>+VLOOKUP($C3860,Sheet3!$B:$I,6,0)</f>
        <v>GREY</v>
      </c>
      <c r="I3860" s="6" t="str">
        <f>+VLOOKUP($C3860,Sheet3!$B:$I,7,0)</f>
        <v>TOTALSOURCE</v>
      </c>
      <c r="J3860" s="6" t="str">
        <f>+VLOOKUP($C3860,Sheet3!$B:$I,8,0)</f>
        <v>-</v>
      </c>
      <c r="K3860" s="6" t="str">
        <f t="shared" si="182"/>
        <v>323X100S APW 0 GREY TOTALSOURCE -</v>
      </c>
      <c r="L3860" s="6" t="str">
        <f t="shared" si="181"/>
        <v>A</v>
      </c>
      <c r="M3860" s="6" t="s">
        <v>6972</v>
      </c>
    </row>
    <row r="3861" spans="1:13">
      <c r="A3861" s="6" t="s">
        <v>12010</v>
      </c>
      <c r="B3861" s="6" t="str">
        <f t="shared" si="180"/>
        <v>l151000881</v>
      </c>
      <c r="C3861" s="6" t="s">
        <v>11294</v>
      </c>
      <c r="D3861" s="6" t="str">
        <f>+VLOOKUP($C3861,Sheet3!$B:$I,2,0)</f>
        <v>323X100</v>
      </c>
      <c r="E3861" s="6" t="str">
        <f>+VLOOKUP($C3861,Sheet3!$B:$I,3,0)</f>
        <v>S</v>
      </c>
      <c r="F3861" s="6" t="str">
        <f>+VLOOKUP($C3861,Sheet3!$B:$I,4,0)</f>
        <v>APW</v>
      </c>
      <c r="G3861" s="6">
        <f>+VLOOKUP($C3861,Sheet3!$B:$I,5,0)</f>
        <v>0</v>
      </c>
      <c r="H3861" s="6" t="str">
        <f>+VLOOKUP($C3861,Sheet3!$B:$I,6,0)</f>
        <v>GREY</v>
      </c>
      <c r="I3861" s="6" t="str">
        <f>+VLOOKUP($C3861,Sheet3!$B:$I,7,0)</f>
        <v>TOTALSOURCE</v>
      </c>
      <c r="J3861" s="6" t="str">
        <f>+VLOOKUP($C3861,Sheet3!$B:$I,8,0)</f>
        <v>-</v>
      </c>
      <c r="K3861" s="6" t="str">
        <f t="shared" si="182"/>
        <v>323X100S APW 0 GREY TOTALSOURCE -</v>
      </c>
      <c r="L3861" s="6" t="str">
        <f t="shared" si="181"/>
        <v>A</v>
      </c>
      <c r="M3861" s="6" t="s">
        <v>6972</v>
      </c>
    </row>
    <row r="3862" spans="1:13">
      <c r="A3862" s="6" t="s">
        <v>12011</v>
      </c>
      <c r="B3862" s="6" t="str">
        <f t="shared" si="180"/>
        <v>l151000347</v>
      </c>
      <c r="C3862" s="6" t="s">
        <v>11294</v>
      </c>
      <c r="D3862" s="6" t="str">
        <f>+VLOOKUP($C3862,Sheet3!$B:$I,2,0)</f>
        <v>323X100</v>
      </c>
      <c r="E3862" s="6" t="str">
        <f>+VLOOKUP($C3862,Sheet3!$B:$I,3,0)</f>
        <v>S</v>
      </c>
      <c r="F3862" s="6" t="str">
        <f>+VLOOKUP($C3862,Sheet3!$B:$I,4,0)</f>
        <v>APW</v>
      </c>
      <c r="G3862" s="6">
        <f>+VLOOKUP($C3862,Sheet3!$B:$I,5,0)</f>
        <v>0</v>
      </c>
      <c r="H3862" s="6" t="str">
        <f>+VLOOKUP($C3862,Sheet3!$B:$I,6,0)</f>
        <v>GREY</v>
      </c>
      <c r="I3862" s="6" t="str">
        <f>+VLOOKUP($C3862,Sheet3!$B:$I,7,0)</f>
        <v>TOTALSOURCE</v>
      </c>
      <c r="J3862" s="6" t="str">
        <f>+VLOOKUP($C3862,Sheet3!$B:$I,8,0)</f>
        <v>-</v>
      </c>
      <c r="K3862" s="6" t="str">
        <f t="shared" si="182"/>
        <v>323X100S APW 0 GREY TOTALSOURCE -</v>
      </c>
      <c r="L3862" s="6" t="str">
        <f t="shared" si="181"/>
        <v>A</v>
      </c>
      <c r="M3862" s="6" t="s">
        <v>6972</v>
      </c>
    </row>
    <row r="3863" spans="1:13">
      <c r="A3863" s="6" t="s">
        <v>12012</v>
      </c>
      <c r="B3863" s="6" t="str">
        <f t="shared" si="180"/>
        <v>l151004787</v>
      </c>
      <c r="C3863" s="6" t="s">
        <v>11294</v>
      </c>
      <c r="D3863" s="6" t="str">
        <f>+VLOOKUP($C3863,Sheet3!$B:$I,2,0)</f>
        <v>323X100</v>
      </c>
      <c r="E3863" s="6" t="str">
        <f>+VLOOKUP($C3863,Sheet3!$B:$I,3,0)</f>
        <v>S</v>
      </c>
      <c r="F3863" s="6" t="str">
        <f>+VLOOKUP($C3863,Sheet3!$B:$I,4,0)</f>
        <v>APW</v>
      </c>
      <c r="G3863" s="6">
        <f>+VLOOKUP($C3863,Sheet3!$B:$I,5,0)</f>
        <v>0</v>
      </c>
      <c r="H3863" s="6" t="str">
        <f>+VLOOKUP($C3863,Sheet3!$B:$I,6,0)</f>
        <v>GREY</v>
      </c>
      <c r="I3863" s="6" t="str">
        <f>+VLOOKUP($C3863,Sheet3!$B:$I,7,0)</f>
        <v>TOTALSOURCE</v>
      </c>
      <c r="J3863" s="6" t="str">
        <f>+VLOOKUP($C3863,Sheet3!$B:$I,8,0)</f>
        <v>-</v>
      </c>
      <c r="K3863" s="6" t="str">
        <f t="shared" si="182"/>
        <v>323X100S APW 0 GREY TOTALSOURCE -</v>
      </c>
      <c r="L3863" s="6" t="str">
        <f t="shared" si="181"/>
        <v>A</v>
      </c>
      <c r="M3863" s="6" t="s">
        <v>6972</v>
      </c>
    </row>
    <row r="3864" spans="1:13">
      <c r="A3864" s="6" t="s">
        <v>12013</v>
      </c>
      <c r="B3864" s="6" t="str">
        <f t="shared" si="180"/>
        <v>l151000378</v>
      </c>
      <c r="C3864" s="6" t="s">
        <v>11294</v>
      </c>
      <c r="D3864" s="6" t="str">
        <f>+VLOOKUP($C3864,Sheet3!$B:$I,2,0)</f>
        <v>323X100</v>
      </c>
      <c r="E3864" s="6" t="str">
        <f>+VLOOKUP($C3864,Sheet3!$B:$I,3,0)</f>
        <v>S</v>
      </c>
      <c r="F3864" s="6" t="str">
        <f>+VLOOKUP($C3864,Sheet3!$B:$I,4,0)</f>
        <v>APW</v>
      </c>
      <c r="G3864" s="6">
        <f>+VLOOKUP($C3864,Sheet3!$B:$I,5,0)</f>
        <v>0</v>
      </c>
      <c r="H3864" s="6" t="str">
        <f>+VLOOKUP($C3864,Sheet3!$B:$I,6,0)</f>
        <v>GREY</v>
      </c>
      <c r="I3864" s="6" t="str">
        <f>+VLOOKUP($C3864,Sheet3!$B:$I,7,0)</f>
        <v>TOTALSOURCE</v>
      </c>
      <c r="J3864" s="6" t="str">
        <f>+VLOOKUP($C3864,Sheet3!$B:$I,8,0)</f>
        <v>-</v>
      </c>
      <c r="K3864" s="6" t="str">
        <f t="shared" si="182"/>
        <v>323X100S APW 0 GREY TOTALSOURCE -</v>
      </c>
      <c r="L3864" s="6" t="str">
        <f t="shared" si="181"/>
        <v>A</v>
      </c>
      <c r="M3864" s="6" t="s">
        <v>6972</v>
      </c>
    </row>
    <row r="3865" spans="1:13">
      <c r="A3865" s="6" t="s">
        <v>12014</v>
      </c>
      <c r="B3865" s="6" t="str">
        <f t="shared" si="180"/>
        <v>l151000751</v>
      </c>
      <c r="C3865" s="6" t="s">
        <v>11294</v>
      </c>
      <c r="D3865" s="6" t="str">
        <f>+VLOOKUP($C3865,Sheet3!$B:$I,2,0)</f>
        <v>323X100</v>
      </c>
      <c r="E3865" s="6" t="str">
        <f>+VLOOKUP($C3865,Sheet3!$B:$I,3,0)</f>
        <v>S</v>
      </c>
      <c r="F3865" s="6" t="str">
        <f>+VLOOKUP($C3865,Sheet3!$B:$I,4,0)</f>
        <v>APW</v>
      </c>
      <c r="G3865" s="6">
        <f>+VLOOKUP($C3865,Sheet3!$B:$I,5,0)</f>
        <v>0</v>
      </c>
      <c r="H3865" s="6" t="str">
        <f>+VLOOKUP($C3865,Sheet3!$B:$I,6,0)</f>
        <v>GREY</v>
      </c>
      <c r="I3865" s="6" t="str">
        <f>+VLOOKUP($C3865,Sheet3!$B:$I,7,0)</f>
        <v>TOTALSOURCE</v>
      </c>
      <c r="J3865" s="6" t="str">
        <f>+VLOOKUP($C3865,Sheet3!$B:$I,8,0)</f>
        <v>-</v>
      </c>
      <c r="K3865" s="6" t="str">
        <f t="shared" si="182"/>
        <v>323X100S APW 0 GREY TOTALSOURCE -</v>
      </c>
      <c r="L3865" s="6" t="str">
        <f t="shared" si="181"/>
        <v>A</v>
      </c>
      <c r="M3865" s="6" t="s">
        <v>6972</v>
      </c>
    </row>
    <row r="3866" spans="1:13">
      <c r="A3866" s="6" t="s">
        <v>12015</v>
      </c>
      <c r="B3866" s="6" t="str">
        <f t="shared" si="180"/>
        <v>l151003853</v>
      </c>
      <c r="C3866" s="6" t="s">
        <v>11294</v>
      </c>
      <c r="D3866" s="6" t="str">
        <f>+VLOOKUP($C3866,Sheet3!$B:$I,2,0)</f>
        <v>323X100</v>
      </c>
      <c r="E3866" s="6" t="str">
        <f>+VLOOKUP($C3866,Sheet3!$B:$I,3,0)</f>
        <v>S</v>
      </c>
      <c r="F3866" s="6" t="str">
        <f>+VLOOKUP($C3866,Sheet3!$B:$I,4,0)</f>
        <v>APW</v>
      </c>
      <c r="G3866" s="6">
        <f>+VLOOKUP($C3866,Sheet3!$B:$I,5,0)</f>
        <v>0</v>
      </c>
      <c r="H3866" s="6" t="str">
        <f>+VLOOKUP($C3866,Sheet3!$B:$I,6,0)</f>
        <v>GREY</v>
      </c>
      <c r="I3866" s="6" t="str">
        <f>+VLOOKUP($C3866,Sheet3!$B:$I,7,0)</f>
        <v>TOTALSOURCE</v>
      </c>
      <c r="J3866" s="6" t="str">
        <f>+VLOOKUP($C3866,Sheet3!$B:$I,8,0)</f>
        <v>-</v>
      </c>
      <c r="K3866" s="6" t="str">
        <f t="shared" si="182"/>
        <v>323X100S APW 0 GREY TOTALSOURCE -</v>
      </c>
      <c r="L3866" s="6" t="str">
        <f t="shared" si="181"/>
        <v>A</v>
      </c>
      <c r="M3866" s="6" t="s">
        <v>6972</v>
      </c>
    </row>
    <row r="3867" spans="1:13">
      <c r="A3867" s="6" t="s">
        <v>12016</v>
      </c>
      <c r="B3867" s="6" t="str">
        <f t="shared" si="180"/>
        <v>l151002735</v>
      </c>
      <c r="C3867" s="6" t="s">
        <v>11294</v>
      </c>
      <c r="D3867" s="6" t="str">
        <f>+VLOOKUP($C3867,Sheet3!$B:$I,2,0)</f>
        <v>323X100</v>
      </c>
      <c r="E3867" s="6" t="str">
        <f>+VLOOKUP($C3867,Sheet3!$B:$I,3,0)</f>
        <v>S</v>
      </c>
      <c r="F3867" s="6" t="str">
        <f>+VLOOKUP($C3867,Sheet3!$B:$I,4,0)</f>
        <v>APW</v>
      </c>
      <c r="G3867" s="6">
        <f>+VLOOKUP($C3867,Sheet3!$B:$I,5,0)</f>
        <v>0</v>
      </c>
      <c r="H3867" s="6" t="str">
        <f>+VLOOKUP($C3867,Sheet3!$B:$I,6,0)</f>
        <v>GREY</v>
      </c>
      <c r="I3867" s="6" t="str">
        <f>+VLOOKUP($C3867,Sheet3!$B:$I,7,0)</f>
        <v>TOTALSOURCE</v>
      </c>
      <c r="J3867" s="6" t="str">
        <f>+VLOOKUP($C3867,Sheet3!$B:$I,8,0)</f>
        <v>-</v>
      </c>
      <c r="K3867" s="6" t="str">
        <f t="shared" si="182"/>
        <v>323X100S APW 0 GREY TOTALSOURCE -</v>
      </c>
      <c r="L3867" s="6" t="str">
        <f t="shared" si="181"/>
        <v>A</v>
      </c>
      <c r="M3867" s="6" t="s">
        <v>6972</v>
      </c>
    </row>
    <row r="3868" spans="1:13">
      <c r="A3868" s="6" t="s">
        <v>12017</v>
      </c>
      <c r="B3868" s="6" t="str">
        <f t="shared" si="180"/>
        <v>l151003884</v>
      </c>
      <c r="C3868" s="6" t="s">
        <v>11294</v>
      </c>
      <c r="D3868" s="6" t="str">
        <f>+VLOOKUP($C3868,Sheet3!$B:$I,2,0)</f>
        <v>323X100</v>
      </c>
      <c r="E3868" s="6" t="str">
        <f>+VLOOKUP($C3868,Sheet3!$B:$I,3,0)</f>
        <v>S</v>
      </c>
      <c r="F3868" s="6" t="str">
        <f>+VLOOKUP($C3868,Sheet3!$B:$I,4,0)</f>
        <v>APW</v>
      </c>
      <c r="G3868" s="6">
        <f>+VLOOKUP($C3868,Sheet3!$B:$I,5,0)</f>
        <v>0</v>
      </c>
      <c r="H3868" s="6" t="str">
        <f>+VLOOKUP($C3868,Sheet3!$B:$I,6,0)</f>
        <v>GREY</v>
      </c>
      <c r="I3868" s="6" t="str">
        <f>+VLOOKUP($C3868,Sheet3!$B:$I,7,0)</f>
        <v>TOTALSOURCE</v>
      </c>
      <c r="J3868" s="6" t="str">
        <f>+VLOOKUP($C3868,Sheet3!$B:$I,8,0)</f>
        <v>-</v>
      </c>
      <c r="K3868" s="6" t="str">
        <f t="shared" si="182"/>
        <v>323X100S APW 0 GREY TOTALSOURCE -</v>
      </c>
      <c r="L3868" s="6" t="str">
        <f t="shared" si="181"/>
        <v>A</v>
      </c>
      <c r="M3868" s="6" t="s">
        <v>6972</v>
      </c>
    </row>
    <row r="3869" spans="1:13">
      <c r="A3869" s="6" t="s">
        <v>12018</v>
      </c>
      <c r="B3869" s="6" t="str">
        <f t="shared" si="180"/>
        <v>l151000262</v>
      </c>
      <c r="C3869" s="6" t="s">
        <v>11294</v>
      </c>
      <c r="D3869" s="6" t="str">
        <f>+VLOOKUP($C3869,Sheet3!$B:$I,2,0)</f>
        <v>323X100</v>
      </c>
      <c r="E3869" s="6" t="str">
        <f>+VLOOKUP($C3869,Sheet3!$B:$I,3,0)</f>
        <v>S</v>
      </c>
      <c r="F3869" s="6" t="str">
        <f>+VLOOKUP($C3869,Sheet3!$B:$I,4,0)</f>
        <v>APW</v>
      </c>
      <c r="G3869" s="6">
        <f>+VLOOKUP($C3869,Sheet3!$B:$I,5,0)</f>
        <v>0</v>
      </c>
      <c r="H3869" s="6" t="str">
        <f>+VLOOKUP($C3869,Sheet3!$B:$I,6,0)</f>
        <v>GREY</v>
      </c>
      <c r="I3869" s="6" t="str">
        <f>+VLOOKUP($C3869,Sheet3!$B:$I,7,0)</f>
        <v>TOTALSOURCE</v>
      </c>
      <c r="J3869" s="6" t="str">
        <f>+VLOOKUP($C3869,Sheet3!$B:$I,8,0)</f>
        <v>-</v>
      </c>
      <c r="K3869" s="6" t="str">
        <f t="shared" si="182"/>
        <v>323X100S APW 0 GREY TOTALSOURCE -</v>
      </c>
      <c r="L3869" s="6" t="str">
        <f t="shared" si="181"/>
        <v>A</v>
      </c>
      <c r="M3869" s="6" t="s">
        <v>6972</v>
      </c>
    </row>
    <row r="3870" spans="1:13">
      <c r="A3870" s="6" t="s">
        <v>12019</v>
      </c>
      <c r="B3870" s="6" t="str">
        <f t="shared" si="180"/>
        <v>l150703501</v>
      </c>
      <c r="C3870" s="6" t="s">
        <v>11294</v>
      </c>
      <c r="D3870" s="6" t="str">
        <f>+VLOOKUP($C3870,Sheet3!$B:$I,2,0)</f>
        <v>323X100</v>
      </c>
      <c r="E3870" s="6" t="str">
        <f>+VLOOKUP($C3870,Sheet3!$B:$I,3,0)</f>
        <v>S</v>
      </c>
      <c r="F3870" s="6" t="str">
        <f>+VLOOKUP($C3870,Sheet3!$B:$I,4,0)</f>
        <v>APW</v>
      </c>
      <c r="G3870" s="6">
        <f>+VLOOKUP($C3870,Sheet3!$B:$I,5,0)</f>
        <v>0</v>
      </c>
      <c r="H3870" s="6" t="str">
        <f>+VLOOKUP($C3870,Sheet3!$B:$I,6,0)</f>
        <v>GREY</v>
      </c>
      <c r="I3870" s="6" t="str">
        <f>+VLOOKUP($C3870,Sheet3!$B:$I,7,0)</f>
        <v>TOTALSOURCE</v>
      </c>
      <c r="J3870" s="6" t="str">
        <f>+VLOOKUP($C3870,Sheet3!$B:$I,8,0)</f>
        <v>-</v>
      </c>
      <c r="K3870" s="6" t="str">
        <f t="shared" si="182"/>
        <v>323X100S APW 0 GREY TOTALSOURCE -</v>
      </c>
      <c r="L3870" s="6" t="str">
        <f t="shared" si="181"/>
        <v>A</v>
      </c>
      <c r="M3870" s="6" t="s">
        <v>6972</v>
      </c>
    </row>
    <row r="3871" spans="1:13">
      <c r="A3871" s="6" t="s">
        <v>12020</v>
      </c>
      <c r="B3871" s="6" t="str">
        <f t="shared" si="180"/>
        <v>l150507548</v>
      </c>
      <c r="C3871" s="6" t="s">
        <v>11294</v>
      </c>
      <c r="D3871" s="6" t="str">
        <f>+VLOOKUP($C3871,Sheet3!$B:$I,2,0)</f>
        <v>323X100</v>
      </c>
      <c r="E3871" s="6" t="str">
        <f>+VLOOKUP($C3871,Sheet3!$B:$I,3,0)</f>
        <v>S</v>
      </c>
      <c r="F3871" s="6" t="str">
        <f>+VLOOKUP($C3871,Sheet3!$B:$I,4,0)</f>
        <v>APW</v>
      </c>
      <c r="G3871" s="6">
        <f>+VLOOKUP($C3871,Sheet3!$B:$I,5,0)</f>
        <v>0</v>
      </c>
      <c r="H3871" s="6" t="str">
        <f>+VLOOKUP($C3871,Sheet3!$B:$I,6,0)</f>
        <v>GREY</v>
      </c>
      <c r="I3871" s="6" t="str">
        <f>+VLOOKUP($C3871,Sheet3!$B:$I,7,0)</f>
        <v>TOTALSOURCE</v>
      </c>
      <c r="J3871" s="6" t="str">
        <f>+VLOOKUP($C3871,Sheet3!$B:$I,8,0)</f>
        <v>-</v>
      </c>
      <c r="K3871" s="6" t="str">
        <f t="shared" si="182"/>
        <v>323X100S APW 0 GREY TOTALSOURCE -</v>
      </c>
      <c r="L3871" s="6" t="str">
        <f t="shared" si="181"/>
        <v>A</v>
      </c>
      <c r="M3871" s="6" t="s">
        <v>6972</v>
      </c>
    </row>
    <row r="3872" spans="1:13">
      <c r="A3872" s="6" t="s">
        <v>12021</v>
      </c>
      <c r="B3872" s="6" t="str">
        <f t="shared" si="180"/>
        <v>l151003506</v>
      </c>
      <c r="C3872" s="6" t="s">
        <v>11294</v>
      </c>
      <c r="D3872" s="6" t="str">
        <f>+VLOOKUP($C3872,Sheet3!$B:$I,2,0)</f>
        <v>323X100</v>
      </c>
      <c r="E3872" s="6" t="str">
        <f>+VLOOKUP($C3872,Sheet3!$B:$I,3,0)</f>
        <v>S</v>
      </c>
      <c r="F3872" s="6" t="str">
        <f>+VLOOKUP($C3872,Sheet3!$B:$I,4,0)</f>
        <v>APW</v>
      </c>
      <c r="G3872" s="6">
        <f>+VLOOKUP($C3872,Sheet3!$B:$I,5,0)</f>
        <v>0</v>
      </c>
      <c r="H3872" s="6" t="str">
        <f>+VLOOKUP($C3872,Sheet3!$B:$I,6,0)</f>
        <v>GREY</v>
      </c>
      <c r="I3872" s="6" t="str">
        <f>+VLOOKUP($C3872,Sheet3!$B:$I,7,0)</f>
        <v>TOTALSOURCE</v>
      </c>
      <c r="J3872" s="6" t="str">
        <f>+VLOOKUP($C3872,Sheet3!$B:$I,8,0)</f>
        <v>-</v>
      </c>
      <c r="K3872" s="6" t="str">
        <f t="shared" si="182"/>
        <v>323X100S APW 0 GREY TOTALSOURCE -</v>
      </c>
      <c r="L3872" s="6" t="str">
        <f t="shared" si="181"/>
        <v>A</v>
      </c>
      <c r="M3872" s="6" t="s">
        <v>6972</v>
      </c>
    </row>
    <row r="3873" spans="1:13">
      <c r="A3873" s="6" t="s">
        <v>12022</v>
      </c>
      <c r="B3873" s="6" t="str">
        <f t="shared" si="180"/>
        <v>l151000290</v>
      </c>
      <c r="C3873" s="6" t="s">
        <v>11294</v>
      </c>
      <c r="D3873" s="6" t="str">
        <f>+VLOOKUP($C3873,Sheet3!$B:$I,2,0)</f>
        <v>323X100</v>
      </c>
      <c r="E3873" s="6" t="str">
        <f>+VLOOKUP($C3873,Sheet3!$B:$I,3,0)</f>
        <v>S</v>
      </c>
      <c r="F3873" s="6" t="str">
        <f>+VLOOKUP($C3873,Sheet3!$B:$I,4,0)</f>
        <v>APW</v>
      </c>
      <c r="G3873" s="6">
        <f>+VLOOKUP($C3873,Sheet3!$B:$I,5,0)</f>
        <v>0</v>
      </c>
      <c r="H3873" s="6" t="str">
        <f>+VLOOKUP($C3873,Sheet3!$B:$I,6,0)</f>
        <v>GREY</v>
      </c>
      <c r="I3873" s="6" t="str">
        <f>+VLOOKUP($C3873,Sheet3!$B:$I,7,0)</f>
        <v>TOTALSOURCE</v>
      </c>
      <c r="J3873" s="6" t="str">
        <f>+VLOOKUP($C3873,Sheet3!$B:$I,8,0)</f>
        <v>-</v>
      </c>
      <c r="K3873" s="6" t="str">
        <f t="shared" si="182"/>
        <v>323X100S APW 0 GREY TOTALSOURCE -</v>
      </c>
      <c r="L3873" s="6" t="str">
        <f t="shared" si="181"/>
        <v>A</v>
      </c>
      <c r="M3873" s="6" t="s">
        <v>6972</v>
      </c>
    </row>
    <row r="3874" spans="1:13">
      <c r="A3874" s="6" t="s">
        <v>12023</v>
      </c>
      <c r="B3874" s="6" t="str">
        <f t="shared" si="180"/>
        <v>l151002077</v>
      </c>
      <c r="C3874" s="6" t="s">
        <v>11294</v>
      </c>
      <c r="D3874" s="6" t="str">
        <f>+VLOOKUP($C3874,Sheet3!$B:$I,2,0)</f>
        <v>323X100</v>
      </c>
      <c r="E3874" s="6" t="str">
        <f>+VLOOKUP($C3874,Sheet3!$B:$I,3,0)</f>
        <v>S</v>
      </c>
      <c r="F3874" s="6" t="str">
        <f>+VLOOKUP($C3874,Sheet3!$B:$I,4,0)</f>
        <v>APW</v>
      </c>
      <c r="G3874" s="6">
        <f>+VLOOKUP($C3874,Sheet3!$B:$I,5,0)</f>
        <v>0</v>
      </c>
      <c r="H3874" s="6" t="str">
        <f>+VLOOKUP($C3874,Sheet3!$B:$I,6,0)</f>
        <v>GREY</v>
      </c>
      <c r="I3874" s="6" t="str">
        <f>+VLOOKUP($C3874,Sheet3!$B:$I,7,0)</f>
        <v>TOTALSOURCE</v>
      </c>
      <c r="J3874" s="6" t="str">
        <f>+VLOOKUP($C3874,Sheet3!$B:$I,8,0)</f>
        <v>-</v>
      </c>
      <c r="K3874" s="6" t="str">
        <f t="shared" si="182"/>
        <v>323X100S APW 0 GREY TOTALSOURCE -</v>
      </c>
      <c r="L3874" s="6" t="str">
        <f t="shared" si="181"/>
        <v>A</v>
      </c>
      <c r="M3874" s="6" t="s">
        <v>6972</v>
      </c>
    </row>
    <row r="3875" spans="1:13">
      <c r="A3875" s="6" t="s">
        <v>12024</v>
      </c>
      <c r="B3875" s="6" t="str">
        <f t="shared" si="180"/>
        <v>l151000587</v>
      </c>
      <c r="C3875" s="6" t="s">
        <v>11294</v>
      </c>
      <c r="D3875" s="6" t="str">
        <f>+VLOOKUP($C3875,Sheet3!$B:$I,2,0)</f>
        <v>323X100</v>
      </c>
      <c r="E3875" s="6" t="str">
        <f>+VLOOKUP($C3875,Sheet3!$B:$I,3,0)</f>
        <v>S</v>
      </c>
      <c r="F3875" s="6" t="str">
        <f>+VLOOKUP($C3875,Sheet3!$B:$I,4,0)</f>
        <v>APW</v>
      </c>
      <c r="G3875" s="6">
        <f>+VLOOKUP($C3875,Sheet3!$B:$I,5,0)</f>
        <v>0</v>
      </c>
      <c r="H3875" s="6" t="str">
        <f>+VLOOKUP($C3875,Sheet3!$B:$I,6,0)</f>
        <v>GREY</v>
      </c>
      <c r="I3875" s="6" t="str">
        <f>+VLOOKUP($C3875,Sheet3!$B:$I,7,0)</f>
        <v>TOTALSOURCE</v>
      </c>
      <c r="J3875" s="6" t="str">
        <f>+VLOOKUP($C3875,Sheet3!$B:$I,8,0)</f>
        <v>-</v>
      </c>
      <c r="K3875" s="6" t="str">
        <f t="shared" si="182"/>
        <v>323X100S APW 0 GREY TOTALSOURCE -</v>
      </c>
      <c r="L3875" s="6" t="str">
        <f t="shared" si="181"/>
        <v>A</v>
      </c>
      <c r="M3875" s="6" t="s">
        <v>6972</v>
      </c>
    </row>
    <row r="3876" spans="1:13">
      <c r="A3876" s="6" t="s">
        <v>12025</v>
      </c>
      <c r="B3876" s="6" t="str">
        <f t="shared" si="180"/>
        <v>l151000628</v>
      </c>
      <c r="C3876" s="6" t="s">
        <v>11294</v>
      </c>
      <c r="D3876" s="6" t="str">
        <f>+VLOOKUP($C3876,Sheet3!$B:$I,2,0)</f>
        <v>323X100</v>
      </c>
      <c r="E3876" s="6" t="str">
        <f>+VLOOKUP($C3876,Sheet3!$B:$I,3,0)</f>
        <v>S</v>
      </c>
      <c r="F3876" s="6" t="str">
        <f>+VLOOKUP($C3876,Sheet3!$B:$I,4,0)</f>
        <v>APW</v>
      </c>
      <c r="G3876" s="6">
        <f>+VLOOKUP($C3876,Sheet3!$B:$I,5,0)</f>
        <v>0</v>
      </c>
      <c r="H3876" s="6" t="str">
        <f>+VLOOKUP($C3876,Sheet3!$B:$I,6,0)</f>
        <v>GREY</v>
      </c>
      <c r="I3876" s="6" t="str">
        <f>+VLOOKUP($C3876,Sheet3!$B:$I,7,0)</f>
        <v>TOTALSOURCE</v>
      </c>
      <c r="J3876" s="6" t="str">
        <f>+VLOOKUP($C3876,Sheet3!$B:$I,8,0)</f>
        <v>-</v>
      </c>
      <c r="K3876" s="6" t="str">
        <f t="shared" si="182"/>
        <v>323X100S APW 0 GREY TOTALSOURCE -</v>
      </c>
      <c r="L3876" s="6" t="str">
        <f t="shared" si="181"/>
        <v>A</v>
      </c>
      <c r="M3876" s="6" t="s">
        <v>6972</v>
      </c>
    </row>
    <row r="3877" spans="1:13">
      <c r="A3877" s="6" t="s">
        <v>12026</v>
      </c>
      <c r="B3877" s="6" t="str">
        <f t="shared" si="180"/>
        <v>l151009964</v>
      </c>
      <c r="C3877" s="6" t="s">
        <v>11294</v>
      </c>
      <c r="D3877" s="6" t="str">
        <f>+VLOOKUP($C3877,Sheet3!$B:$I,2,0)</f>
        <v>323X100</v>
      </c>
      <c r="E3877" s="6" t="str">
        <f>+VLOOKUP($C3877,Sheet3!$B:$I,3,0)</f>
        <v>S</v>
      </c>
      <c r="F3877" s="6" t="str">
        <f>+VLOOKUP($C3877,Sheet3!$B:$I,4,0)</f>
        <v>APW</v>
      </c>
      <c r="G3877" s="6">
        <f>+VLOOKUP($C3877,Sheet3!$B:$I,5,0)</f>
        <v>0</v>
      </c>
      <c r="H3877" s="6" t="str">
        <f>+VLOOKUP($C3877,Sheet3!$B:$I,6,0)</f>
        <v>GREY</v>
      </c>
      <c r="I3877" s="6" t="str">
        <f>+VLOOKUP($C3877,Sheet3!$B:$I,7,0)</f>
        <v>TOTALSOURCE</v>
      </c>
      <c r="J3877" s="6" t="str">
        <f>+VLOOKUP($C3877,Sheet3!$B:$I,8,0)</f>
        <v>-</v>
      </c>
      <c r="K3877" s="6" t="str">
        <f t="shared" si="182"/>
        <v>323X100S APW 0 GREY TOTALSOURCE -</v>
      </c>
      <c r="L3877" s="6" t="str">
        <f t="shared" si="181"/>
        <v>A</v>
      </c>
      <c r="M3877" s="6" t="s">
        <v>6972</v>
      </c>
    </row>
    <row r="3878" spans="1:13">
      <c r="A3878" s="6" t="s">
        <v>12027</v>
      </c>
      <c r="B3878" s="6" t="str">
        <f t="shared" si="180"/>
        <v>l151001082</v>
      </c>
      <c r="C3878" s="6" t="s">
        <v>11294</v>
      </c>
      <c r="D3878" s="6" t="str">
        <f>+VLOOKUP($C3878,Sheet3!$B:$I,2,0)</f>
        <v>323X100</v>
      </c>
      <c r="E3878" s="6" t="str">
        <f>+VLOOKUP($C3878,Sheet3!$B:$I,3,0)</f>
        <v>S</v>
      </c>
      <c r="F3878" s="6" t="str">
        <f>+VLOOKUP($C3878,Sheet3!$B:$I,4,0)</f>
        <v>APW</v>
      </c>
      <c r="G3878" s="6">
        <f>+VLOOKUP($C3878,Sheet3!$B:$I,5,0)</f>
        <v>0</v>
      </c>
      <c r="H3878" s="6" t="str">
        <f>+VLOOKUP($C3878,Sheet3!$B:$I,6,0)</f>
        <v>GREY</v>
      </c>
      <c r="I3878" s="6" t="str">
        <f>+VLOOKUP($C3878,Sheet3!$B:$I,7,0)</f>
        <v>TOTALSOURCE</v>
      </c>
      <c r="J3878" s="6" t="str">
        <f>+VLOOKUP($C3878,Sheet3!$B:$I,8,0)</f>
        <v>-</v>
      </c>
      <c r="K3878" s="6" t="str">
        <f t="shared" si="182"/>
        <v>323X100S APW 0 GREY TOTALSOURCE -</v>
      </c>
      <c r="L3878" s="6" t="str">
        <f t="shared" si="181"/>
        <v>A</v>
      </c>
      <c r="M3878" s="6" t="s">
        <v>6972</v>
      </c>
    </row>
    <row r="3879" spans="1:13">
      <c r="A3879" s="6" t="s">
        <v>12028</v>
      </c>
      <c r="B3879" s="6" t="str">
        <f t="shared" si="180"/>
        <v>l151000132</v>
      </c>
      <c r="C3879" s="6" t="s">
        <v>11294</v>
      </c>
      <c r="D3879" s="6" t="str">
        <f>+VLOOKUP($C3879,Sheet3!$B:$I,2,0)</f>
        <v>323X100</v>
      </c>
      <c r="E3879" s="6" t="str">
        <f>+VLOOKUP($C3879,Sheet3!$B:$I,3,0)</f>
        <v>S</v>
      </c>
      <c r="F3879" s="6" t="str">
        <f>+VLOOKUP($C3879,Sheet3!$B:$I,4,0)</f>
        <v>APW</v>
      </c>
      <c r="G3879" s="6">
        <f>+VLOOKUP($C3879,Sheet3!$B:$I,5,0)</f>
        <v>0</v>
      </c>
      <c r="H3879" s="6" t="str">
        <f>+VLOOKUP($C3879,Sheet3!$B:$I,6,0)</f>
        <v>GREY</v>
      </c>
      <c r="I3879" s="6" t="str">
        <f>+VLOOKUP($C3879,Sheet3!$B:$I,7,0)</f>
        <v>TOTALSOURCE</v>
      </c>
      <c r="J3879" s="6" t="str">
        <f>+VLOOKUP($C3879,Sheet3!$B:$I,8,0)</f>
        <v>-</v>
      </c>
      <c r="K3879" s="6" t="str">
        <f t="shared" si="182"/>
        <v>323X100S APW 0 GREY TOTALSOURCE -</v>
      </c>
      <c r="L3879" s="6" t="str">
        <f t="shared" si="181"/>
        <v>A</v>
      </c>
      <c r="M3879" s="6" t="s">
        <v>6972</v>
      </c>
    </row>
    <row r="3880" spans="1:13">
      <c r="A3880" s="6" t="s">
        <v>12029</v>
      </c>
      <c r="B3880" s="6" t="str">
        <f t="shared" si="180"/>
        <v>l151000318</v>
      </c>
      <c r="C3880" s="6" t="s">
        <v>11294</v>
      </c>
      <c r="D3880" s="6" t="str">
        <f>+VLOOKUP($C3880,Sheet3!$B:$I,2,0)</f>
        <v>323X100</v>
      </c>
      <c r="E3880" s="6" t="str">
        <f>+VLOOKUP($C3880,Sheet3!$B:$I,3,0)</f>
        <v>S</v>
      </c>
      <c r="F3880" s="6" t="str">
        <f>+VLOOKUP($C3880,Sheet3!$B:$I,4,0)</f>
        <v>APW</v>
      </c>
      <c r="G3880" s="6">
        <f>+VLOOKUP($C3880,Sheet3!$B:$I,5,0)</f>
        <v>0</v>
      </c>
      <c r="H3880" s="6" t="str">
        <f>+VLOOKUP($C3880,Sheet3!$B:$I,6,0)</f>
        <v>GREY</v>
      </c>
      <c r="I3880" s="6" t="str">
        <f>+VLOOKUP($C3880,Sheet3!$B:$I,7,0)</f>
        <v>TOTALSOURCE</v>
      </c>
      <c r="J3880" s="6" t="str">
        <f>+VLOOKUP($C3880,Sheet3!$B:$I,8,0)</f>
        <v>-</v>
      </c>
      <c r="K3880" s="6" t="str">
        <f t="shared" si="182"/>
        <v>323X100S APW 0 GREY TOTALSOURCE -</v>
      </c>
      <c r="L3880" s="6" t="str">
        <f t="shared" si="181"/>
        <v>A</v>
      </c>
      <c r="M3880" s="6" t="s">
        <v>6972</v>
      </c>
    </row>
    <row r="3881" spans="1:13">
      <c r="A3881" s="6" t="s">
        <v>12030</v>
      </c>
      <c r="B3881" s="6" t="str">
        <f t="shared" si="180"/>
        <v>l151005089</v>
      </c>
      <c r="C3881" s="6" t="s">
        <v>11294</v>
      </c>
      <c r="D3881" s="6" t="str">
        <f>+VLOOKUP($C3881,Sheet3!$B:$I,2,0)</f>
        <v>323X100</v>
      </c>
      <c r="E3881" s="6" t="str">
        <f>+VLOOKUP($C3881,Sheet3!$B:$I,3,0)</f>
        <v>S</v>
      </c>
      <c r="F3881" s="6" t="str">
        <f>+VLOOKUP($C3881,Sheet3!$B:$I,4,0)</f>
        <v>APW</v>
      </c>
      <c r="G3881" s="6">
        <f>+VLOOKUP($C3881,Sheet3!$B:$I,5,0)</f>
        <v>0</v>
      </c>
      <c r="H3881" s="6" t="str">
        <f>+VLOOKUP($C3881,Sheet3!$B:$I,6,0)</f>
        <v>GREY</v>
      </c>
      <c r="I3881" s="6" t="str">
        <f>+VLOOKUP($C3881,Sheet3!$B:$I,7,0)</f>
        <v>TOTALSOURCE</v>
      </c>
      <c r="J3881" s="6" t="str">
        <f>+VLOOKUP($C3881,Sheet3!$B:$I,8,0)</f>
        <v>-</v>
      </c>
      <c r="K3881" s="6" t="str">
        <f t="shared" si="182"/>
        <v>323X100S APW 0 GREY TOTALSOURCE -</v>
      </c>
      <c r="L3881" s="6" t="str">
        <f t="shared" si="181"/>
        <v>A</v>
      </c>
      <c r="M3881" s="6" t="s">
        <v>6972</v>
      </c>
    </row>
    <row r="3882" spans="1:13">
      <c r="A3882" s="6" t="s">
        <v>12031</v>
      </c>
      <c r="B3882" s="6" t="str">
        <f t="shared" si="180"/>
        <v>l151000379</v>
      </c>
      <c r="C3882" s="6" t="s">
        <v>11294</v>
      </c>
      <c r="D3882" s="6" t="str">
        <f>+VLOOKUP($C3882,Sheet3!$B:$I,2,0)</f>
        <v>323X100</v>
      </c>
      <c r="E3882" s="6" t="str">
        <f>+VLOOKUP($C3882,Sheet3!$B:$I,3,0)</f>
        <v>S</v>
      </c>
      <c r="F3882" s="6" t="str">
        <f>+VLOOKUP($C3882,Sheet3!$B:$I,4,0)</f>
        <v>APW</v>
      </c>
      <c r="G3882" s="6">
        <f>+VLOOKUP($C3882,Sheet3!$B:$I,5,0)</f>
        <v>0</v>
      </c>
      <c r="H3882" s="6" t="str">
        <f>+VLOOKUP($C3882,Sheet3!$B:$I,6,0)</f>
        <v>GREY</v>
      </c>
      <c r="I3882" s="6" t="str">
        <f>+VLOOKUP($C3882,Sheet3!$B:$I,7,0)</f>
        <v>TOTALSOURCE</v>
      </c>
      <c r="J3882" s="6" t="str">
        <f>+VLOOKUP($C3882,Sheet3!$B:$I,8,0)</f>
        <v>-</v>
      </c>
      <c r="K3882" s="6" t="str">
        <f t="shared" si="182"/>
        <v>323X100S APW 0 GREY TOTALSOURCE -</v>
      </c>
      <c r="L3882" s="6" t="str">
        <f t="shared" si="181"/>
        <v>A</v>
      </c>
      <c r="M3882" s="6" t="s">
        <v>6972</v>
      </c>
    </row>
    <row r="3883" spans="1:13">
      <c r="A3883" s="6" t="s">
        <v>12032</v>
      </c>
      <c r="B3883" s="6" t="str">
        <f t="shared" si="180"/>
        <v>l151001948</v>
      </c>
      <c r="C3883" s="6" t="s">
        <v>11294</v>
      </c>
      <c r="D3883" s="6" t="str">
        <f>+VLOOKUP($C3883,Sheet3!$B:$I,2,0)</f>
        <v>323X100</v>
      </c>
      <c r="E3883" s="6" t="str">
        <f>+VLOOKUP($C3883,Sheet3!$B:$I,3,0)</f>
        <v>S</v>
      </c>
      <c r="F3883" s="6" t="str">
        <f>+VLOOKUP($C3883,Sheet3!$B:$I,4,0)</f>
        <v>APW</v>
      </c>
      <c r="G3883" s="6">
        <f>+VLOOKUP($C3883,Sheet3!$B:$I,5,0)</f>
        <v>0</v>
      </c>
      <c r="H3883" s="6" t="str">
        <f>+VLOOKUP($C3883,Sheet3!$B:$I,6,0)</f>
        <v>GREY</v>
      </c>
      <c r="I3883" s="6" t="str">
        <f>+VLOOKUP($C3883,Sheet3!$B:$I,7,0)</f>
        <v>TOTALSOURCE</v>
      </c>
      <c r="J3883" s="6" t="str">
        <f>+VLOOKUP($C3883,Sheet3!$B:$I,8,0)</f>
        <v>-</v>
      </c>
      <c r="K3883" s="6" t="str">
        <f t="shared" si="182"/>
        <v>323X100S APW 0 GREY TOTALSOURCE -</v>
      </c>
      <c r="L3883" s="6" t="str">
        <f t="shared" si="181"/>
        <v>A</v>
      </c>
      <c r="M3883" s="6" t="s">
        <v>6972</v>
      </c>
    </row>
    <row r="3884" spans="1:13">
      <c r="A3884" s="6" t="s">
        <v>12033</v>
      </c>
      <c r="B3884" s="6" t="str">
        <f t="shared" si="180"/>
        <v>l151001981</v>
      </c>
      <c r="C3884" s="6" t="s">
        <v>11294</v>
      </c>
      <c r="D3884" s="6" t="str">
        <f>+VLOOKUP($C3884,Sheet3!$B:$I,2,0)</f>
        <v>323X100</v>
      </c>
      <c r="E3884" s="6" t="str">
        <f>+VLOOKUP($C3884,Sheet3!$B:$I,3,0)</f>
        <v>S</v>
      </c>
      <c r="F3884" s="6" t="str">
        <f>+VLOOKUP($C3884,Sheet3!$B:$I,4,0)</f>
        <v>APW</v>
      </c>
      <c r="G3884" s="6">
        <f>+VLOOKUP($C3884,Sheet3!$B:$I,5,0)</f>
        <v>0</v>
      </c>
      <c r="H3884" s="6" t="str">
        <f>+VLOOKUP($C3884,Sheet3!$B:$I,6,0)</f>
        <v>GREY</v>
      </c>
      <c r="I3884" s="6" t="str">
        <f>+VLOOKUP($C3884,Sheet3!$B:$I,7,0)</f>
        <v>TOTALSOURCE</v>
      </c>
      <c r="J3884" s="6" t="str">
        <f>+VLOOKUP($C3884,Sheet3!$B:$I,8,0)</f>
        <v>-</v>
      </c>
      <c r="K3884" s="6" t="str">
        <f t="shared" si="182"/>
        <v>323X100S APW 0 GREY TOTALSOURCE -</v>
      </c>
      <c r="L3884" s="6" t="str">
        <f t="shared" si="181"/>
        <v>A</v>
      </c>
      <c r="M3884" s="6" t="s">
        <v>6972</v>
      </c>
    </row>
    <row r="3885" spans="1:13">
      <c r="A3885" s="6" t="s">
        <v>12034</v>
      </c>
      <c r="B3885" s="6" t="str">
        <f t="shared" si="180"/>
        <v>l151004277</v>
      </c>
      <c r="C3885" s="6" t="s">
        <v>11294</v>
      </c>
      <c r="D3885" s="6" t="str">
        <f>+VLOOKUP($C3885,Sheet3!$B:$I,2,0)</f>
        <v>323X100</v>
      </c>
      <c r="E3885" s="6" t="str">
        <f>+VLOOKUP($C3885,Sheet3!$B:$I,3,0)</f>
        <v>S</v>
      </c>
      <c r="F3885" s="6" t="str">
        <f>+VLOOKUP($C3885,Sheet3!$B:$I,4,0)</f>
        <v>APW</v>
      </c>
      <c r="G3885" s="6">
        <f>+VLOOKUP($C3885,Sheet3!$B:$I,5,0)</f>
        <v>0</v>
      </c>
      <c r="H3885" s="6" t="str">
        <f>+VLOOKUP($C3885,Sheet3!$B:$I,6,0)</f>
        <v>GREY</v>
      </c>
      <c r="I3885" s="6" t="str">
        <f>+VLOOKUP($C3885,Sheet3!$B:$I,7,0)</f>
        <v>TOTALSOURCE</v>
      </c>
      <c r="J3885" s="6" t="str">
        <f>+VLOOKUP($C3885,Sheet3!$B:$I,8,0)</f>
        <v>-</v>
      </c>
      <c r="K3885" s="6" t="str">
        <f t="shared" si="182"/>
        <v>323X100S APW 0 GREY TOTALSOURCE -</v>
      </c>
      <c r="L3885" s="6" t="str">
        <f t="shared" si="181"/>
        <v>A</v>
      </c>
      <c r="M3885" s="6" t="s">
        <v>6972</v>
      </c>
    </row>
    <row r="3886" spans="1:13">
      <c r="A3886" s="6" t="s">
        <v>12035</v>
      </c>
      <c r="B3886" s="6" t="str">
        <f t="shared" si="180"/>
        <v>l151004754</v>
      </c>
      <c r="C3886" s="6" t="s">
        <v>11294</v>
      </c>
      <c r="D3886" s="6" t="str">
        <f>+VLOOKUP($C3886,Sheet3!$B:$I,2,0)</f>
        <v>323X100</v>
      </c>
      <c r="E3886" s="6" t="str">
        <f>+VLOOKUP($C3886,Sheet3!$B:$I,3,0)</f>
        <v>S</v>
      </c>
      <c r="F3886" s="6" t="str">
        <f>+VLOOKUP($C3886,Sheet3!$B:$I,4,0)</f>
        <v>APW</v>
      </c>
      <c r="G3886" s="6">
        <f>+VLOOKUP($C3886,Sheet3!$B:$I,5,0)</f>
        <v>0</v>
      </c>
      <c r="H3886" s="6" t="str">
        <f>+VLOOKUP($C3886,Sheet3!$B:$I,6,0)</f>
        <v>GREY</v>
      </c>
      <c r="I3886" s="6" t="str">
        <f>+VLOOKUP($C3886,Sheet3!$B:$I,7,0)</f>
        <v>TOTALSOURCE</v>
      </c>
      <c r="J3886" s="6" t="str">
        <f>+VLOOKUP($C3886,Sheet3!$B:$I,8,0)</f>
        <v>-</v>
      </c>
      <c r="K3886" s="6" t="str">
        <f t="shared" si="182"/>
        <v>323X100S APW 0 GREY TOTALSOURCE -</v>
      </c>
      <c r="L3886" s="6" t="str">
        <f t="shared" si="181"/>
        <v>A</v>
      </c>
      <c r="M3886" s="6" t="s">
        <v>6972</v>
      </c>
    </row>
    <row r="3887" spans="1:13">
      <c r="A3887" s="6" t="s">
        <v>12036</v>
      </c>
      <c r="B3887" s="6" t="str">
        <f t="shared" si="180"/>
        <v>l151002664</v>
      </c>
      <c r="C3887" s="6" t="s">
        <v>11294</v>
      </c>
      <c r="D3887" s="6" t="str">
        <f>+VLOOKUP($C3887,Sheet3!$B:$I,2,0)</f>
        <v>323X100</v>
      </c>
      <c r="E3887" s="6" t="str">
        <f>+VLOOKUP($C3887,Sheet3!$B:$I,3,0)</f>
        <v>S</v>
      </c>
      <c r="F3887" s="6" t="str">
        <f>+VLOOKUP($C3887,Sheet3!$B:$I,4,0)</f>
        <v>APW</v>
      </c>
      <c r="G3887" s="6">
        <f>+VLOOKUP($C3887,Sheet3!$B:$I,5,0)</f>
        <v>0</v>
      </c>
      <c r="H3887" s="6" t="str">
        <f>+VLOOKUP($C3887,Sheet3!$B:$I,6,0)</f>
        <v>GREY</v>
      </c>
      <c r="I3887" s="6" t="str">
        <f>+VLOOKUP($C3887,Sheet3!$B:$I,7,0)</f>
        <v>TOTALSOURCE</v>
      </c>
      <c r="J3887" s="6" t="str">
        <f>+VLOOKUP($C3887,Sheet3!$B:$I,8,0)</f>
        <v>-</v>
      </c>
      <c r="K3887" s="6" t="str">
        <f t="shared" si="182"/>
        <v>323X100S APW 0 GREY TOTALSOURCE -</v>
      </c>
      <c r="L3887" s="6" t="str">
        <f t="shared" si="181"/>
        <v>A</v>
      </c>
      <c r="M3887" s="6" t="s">
        <v>6972</v>
      </c>
    </row>
    <row r="3888" spans="1:13">
      <c r="A3888" s="6" t="s">
        <v>12037</v>
      </c>
      <c r="B3888" s="6" t="str">
        <f t="shared" si="180"/>
        <v>l151001871</v>
      </c>
      <c r="C3888" s="6" t="s">
        <v>11294</v>
      </c>
      <c r="D3888" s="6" t="str">
        <f>+VLOOKUP($C3888,Sheet3!$B:$I,2,0)</f>
        <v>323X100</v>
      </c>
      <c r="E3888" s="6" t="str">
        <f>+VLOOKUP($C3888,Sheet3!$B:$I,3,0)</f>
        <v>S</v>
      </c>
      <c r="F3888" s="6" t="str">
        <f>+VLOOKUP($C3888,Sheet3!$B:$I,4,0)</f>
        <v>APW</v>
      </c>
      <c r="G3888" s="6">
        <f>+VLOOKUP($C3888,Sheet3!$B:$I,5,0)</f>
        <v>0</v>
      </c>
      <c r="H3888" s="6" t="str">
        <f>+VLOOKUP($C3888,Sheet3!$B:$I,6,0)</f>
        <v>GREY</v>
      </c>
      <c r="I3888" s="6" t="str">
        <f>+VLOOKUP($C3888,Sheet3!$B:$I,7,0)</f>
        <v>TOTALSOURCE</v>
      </c>
      <c r="J3888" s="6" t="str">
        <f>+VLOOKUP($C3888,Sheet3!$B:$I,8,0)</f>
        <v>-</v>
      </c>
      <c r="K3888" s="6" t="str">
        <f t="shared" si="182"/>
        <v>323X100S APW 0 GREY TOTALSOURCE -</v>
      </c>
      <c r="L3888" s="6" t="str">
        <f t="shared" si="181"/>
        <v>A</v>
      </c>
      <c r="M3888" s="6" t="s">
        <v>6972</v>
      </c>
    </row>
    <row r="3889" spans="1:13">
      <c r="A3889" s="6" t="s">
        <v>12038</v>
      </c>
      <c r="B3889" s="6" t="str">
        <f t="shared" si="180"/>
        <v>l151001721</v>
      </c>
      <c r="C3889" s="6" t="s">
        <v>11294</v>
      </c>
      <c r="D3889" s="6" t="str">
        <f>+VLOOKUP($C3889,Sheet3!$B:$I,2,0)</f>
        <v>323X100</v>
      </c>
      <c r="E3889" s="6" t="str">
        <f>+VLOOKUP($C3889,Sheet3!$B:$I,3,0)</f>
        <v>S</v>
      </c>
      <c r="F3889" s="6" t="str">
        <f>+VLOOKUP($C3889,Sheet3!$B:$I,4,0)</f>
        <v>APW</v>
      </c>
      <c r="G3889" s="6">
        <f>+VLOOKUP($C3889,Sheet3!$B:$I,5,0)</f>
        <v>0</v>
      </c>
      <c r="H3889" s="6" t="str">
        <f>+VLOOKUP($C3889,Sheet3!$B:$I,6,0)</f>
        <v>GREY</v>
      </c>
      <c r="I3889" s="6" t="str">
        <f>+VLOOKUP($C3889,Sheet3!$B:$I,7,0)</f>
        <v>TOTALSOURCE</v>
      </c>
      <c r="J3889" s="6" t="str">
        <f>+VLOOKUP($C3889,Sheet3!$B:$I,8,0)</f>
        <v>-</v>
      </c>
      <c r="K3889" s="6" t="str">
        <f t="shared" si="182"/>
        <v>323X100S APW 0 GREY TOTALSOURCE -</v>
      </c>
      <c r="L3889" s="6" t="str">
        <f t="shared" si="181"/>
        <v>A</v>
      </c>
      <c r="M3889" s="6" t="s">
        <v>6972</v>
      </c>
    </row>
    <row r="3890" spans="1:13">
      <c r="A3890" s="6" t="s">
        <v>12039</v>
      </c>
      <c r="B3890" s="6" t="str">
        <f t="shared" si="180"/>
        <v>l151002295</v>
      </c>
      <c r="C3890" s="6" t="s">
        <v>11294</v>
      </c>
      <c r="D3890" s="6" t="str">
        <f>+VLOOKUP($C3890,Sheet3!$B:$I,2,0)</f>
        <v>323X100</v>
      </c>
      <c r="E3890" s="6" t="str">
        <f>+VLOOKUP($C3890,Sheet3!$B:$I,3,0)</f>
        <v>S</v>
      </c>
      <c r="F3890" s="6" t="str">
        <f>+VLOOKUP($C3890,Sheet3!$B:$I,4,0)</f>
        <v>APW</v>
      </c>
      <c r="G3890" s="6">
        <f>+VLOOKUP($C3890,Sheet3!$B:$I,5,0)</f>
        <v>0</v>
      </c>
      <c r="H3890" s="6" t="str">
        <f>+VLOOKUP($C3890,Sheet3!$B:$I,6,0)</f>
        <v>GREY</v>
      </c>
      <c r="I3890" s="6" t="str">
        <f>+VLOOKUP($C3890,Sheet3!$B:$I,7,0)</f>
        <v>TOTALSOURCE</v>
      </c>
      <c r="J3890" s="6" t="str">
        <f>+VLOOKUP($C3890,Sheet3!$B:$I,8,0)</f>
        <v>-</v>
      </c>
      <c r="K3890" s="6" t="str">
        <f t="shared" si="182"/>
        <v>323X100S APW 0 GREY TOTALSOURCE -</v>
      </c>
      <c r="L3890" s="6" t="str">
        <f t="shared" si="181"/>
        <v>A</v>
      </c>
      <c r="M3890" s="6" t="s">
        <v>6972</v>
      </c>
    </row>
    <row r="3891" spans="1:13">
      <c r="A3891" s="6" t="s">
        <v>12040</v>
      </c>
      <c r="B3891" s="6" t="str">
        <f t="shared" si="180"/>
        <v>l151001947</v>
      </c>
      <c r="C3891" s="6" t="s">
        <v>11294</v>
      </c>
      <c r="D3891" s="6" t="str">
        <f>+VLOOKUP($C3891,Sheet3!$B:$I,2,0)</f>
        <v>323X100</v>
      </c>
      <c r="E3891" s="6" t="str">
        <f>+VLOOKUP($C3891,Sheet3!$B:$I,3,0)</f>
        <v>S</v>
      </c>
      <c r="F3891" s="6" t="str">
        <f>+VLOOKUP($C3891,Sheet3!$B:$I,4,0)</f>
        <v>APW</v>
      </c>
      <c r="G3891" s="6">
        <f>+VLOOKUP($C3891,Sheet3!$B:$I,5,0)</f>
        <v>0</v>
      </c>
      <c r="H3891" s="6" t="str">
        <f>+VLOOKUP($C3891,Sheet3!$B:$I,6,0)</f>
        <v>GREY</v>
      </c>
      <c r="I3891" s="6" t="str">
        <f>+VLOOKUP($C3891,Sheet3!$B:$I,7,0)</f>
        <v>TOTALSOURCE</v>
      </c>
      <c r="J3891" s="6" t="str">
        <f>+VLOOKUP($C3891,Sheet3!$B:$I,8,0)</f>
        <v>-</v>
      </c>
      <c r="K3891" s="6" t="str">
        <f t="shared" si="182"/>
        <v>323X100S APW 0 GREY TOTALSOURCE -</v>
      </c>
      <c r="L3891" s="6" t="str">
        <f t="shared" si="181"/>
        <v>A</v>
      </c>
      <c r="M3891" s="6" t="s">
        <v>6972</v>
      </c>
    </row>
    <row r="3892" spans="1:13">
      <c r="A3892" s="6" t="s">
        <v>12041</v>
      </c>
      <c r="B3892" s="6" t="str">
        <f t="shared" si="180"/>
        <v>l151003266</v>
      </c>
      <c r="C3892" s="6" t="s">
        <v>11294</v>
      </c>
      <c r="D3892" s="6" t="str">
        <f>+VLOOKUP($C3892,Sheet3!$B:$I,2,0)</f>
        <v>323X100</v>
      </c>
      <c r="E3892" s="6" t="str">
        <f>+VLOOKUP($C3892,Sheet3!$B:$I,3,0)</f>
        <v>S</v>
      </c>
      <c r="F3892" s="6" t="str">
        <f>+VLOOKUP($C3892,Sheet3!$B:$I,4,0)</f>
        <v>APW</v>
      </c>
      <c r="G3892" s="6">
        <f>+VLOOKUP($C3892,Sheet3!$B:$I,5,0)</f>
        <v>0</v>
      </c>
      <c r="H3892" s="6" t="str">
        <f>+VLOOKUP($C3892,Sheet3!$B:$I,6,0)</f>
        <v>GREY</v>
      </c>
      <c r="I3892" s="6" t="str">
        <f>+VLOOKUP($C3892,Sheet3!$B:$I,7,0)</f>
        <v>TOTALSOURCE</v>
      </c>
      <c r="J3892" s="6" t="str">
        <f>+VLOOKUP($C3892,Sheet3!$B:$I,8,0)</f>
        <v>-</v>
      </c>
      <c r="K3892" s="6" t="str">
        <f t="shared" si="182"/>
        <v>323X100S APW 0 GREY TOTALSOURCE -</v>
      </c>
      <c r="L3892" s="6" t="str">
        <f t="shared" si="181"/>
        <v>A</v>
      </c>
      <c r="M3892" s="6" t="s">
        <v>6972</v>
      </c>
    </row>
    <row r="3893" spans="1:13">
      <c r="A3893" s="6" t="s">
        <v>12042</v>
      </c>
      <c r="B3893" s="6" t="str">
        <f t="shared" si="180"/>
        <v>l151009995</v>
      </c>
      <c r="C3893" s="6" t="s">
        <v>11294</v>
      </c>
      <c r="D3893" s="6" t="str">
        <f>+VLOOKUP($C3893,Sheet3!$B:$I,2,0)</f>
        <v>323X100</v>
      </c>
      <c r="E3893" s="6" t="str">
        <f>+VLOOKUP($C3893,Sheet3!$B:$I,3,0)</f>
        <v>S</v>
      </c>
      <c r="F3893" s="6" t="str">
        <f>+VLOOKUP($C3893,Sheet3!$B:$I,4,0)</f>
        <v>APW</v>
      </c>
      <c r="G3893" s="6">
        <f>+VLOOKUP($C3893,Sheet3!$B:$I,5,0)</f>
        <v>0</v>
      </c>
      <c r="H3893" s="6" t="str">
        <f>+VLOOKUP($C3893,Sheet3!$B:$I,6,0)</f>
        <v>GREY</v>
      </c>
      <c r="I3893" s="6" t="str">
        <f>+VLOOKUP($C3893,Sheet3!$B:$I,7,0)</f>
        <v>TOTALSOURCE</v>
      </c>
      <c r="J3893" s="6" t="str">
        <f>+VLOOKUP($C3893,Sheet3!$B:$I,8,0)</f>
        <v>-</v>
      </c>
      <c r="K3893" s="6" t="str">
        <f t="shared" si="182"/>
        <v>323X100S APW 0 GREY TOTALSOURCE -</v>
      </c>
      <c r="L3893" s="6" t="str">
        <f t="shared" si="181"/>
        <v>A</v>
      </c>
      <c r="M3893" s="6" t="s">
        <v>6972</v>
      </c>
    </row>
    <row r="3894" spans="1:13">
      <c r="A3894" s="6" t="s">
        <v>12043</v>
      </c>
      <c r="B3894" s="6" t="str">
        <f t="shared" si="180"/>
        <v>l150708339</v>
      </c>
      <c r="C3894" s="6" t="s">
        <v>11294</v>
      </c>
      <c r="D3894" s="6" t="str">
        <f>+VLOOKUP($C3894,Sheet3!$B:$I,2,0)</f>
        <v>323X100</v>
      </c>
      <c r="E3894" s="6" t="str">
        <f>+VLOOKUP($C3894,Sheet3!$B:$I,3,0)</f>
        <v>S</v>
      </c>
      <c r="F3894" s="6" t="str">
        <f>+VLOOKUP($C3894,Sheet3!$B:$I,4,0)</f>
        <v>APW</v>
      </c>
      <c r="G3894" s="6">
        <f>+VLOOKUP($C3894,Sheet3!$B:$I,5,0)</f>
        <v>0</v>
      </c>
      <c r="H3894" s="6" t="str">
        <f>+VLOOKUP($C3894,Sheet3!$B:$I,6,0)</f>
        <v>GREY</v>
      </c>
      <c r="I3894" s="6" t="str">
        <f>+VLOOKUP($C3894,Sheet3!$B:$I,7,0)</f>
        <v>TOTALSOURCE</v>
      </c>
      <c r="J3894" s="6" t="str">
        <f>+VLOOKUP($C3894,Sheet3!$B:$I,8,0)</f>
        <v>-</v>
      </c>
      <c r="K3894" s="6" t="str">
        <f t="shared" si="182"/>
        <v>323X100S APW 0 GREY TOTALSOURCE -</v>
      </c>
      <c r="L3894" s="6" t="str">
        <f t="shared" si="181"/>
        <v>A</v>
      </c>
      <c r="M3894" s="6" t="s">
        <v>6972</v>
      </c>
    </row>
    <row r="3895" spans="1:13">
      <c r="A3895" s="6" t="s">
        <v>12044</v>
      </c>
      <c r="B3895" s="6" t="str">
        <f t="shared" si="180"/>
        <v>l151002864</v>
      </c>
      <c r="C3895" s="6" t="s">
        <v>11294</v>
      </c>
      <c r="D3895" s="6" t="str">
        <f>+VLOOKUP($C3895,Sheet3!$B:$I,2,0)</f>
        <v>323X100</v>
      </c>
      <c r="E3895" s="6" t="str">
        <f>+VLOOKUP($C3895,Sheet3!$B:$I,3,0)</f>
        <v>S</v>
      </c>
      <c r="F3895" s="6" t="str">
        <f>+VLOOKUP($C3895,Sheet3!$B:$I,4,0)</f>
        <v>APW</v>
      </c>
      <c r="G3895" s="6">
        <f>+VLOOKUP($C3895,Sheet3!$B:$I,5,0)</f>
        <v>0</v>
      </c>
      <c r="H3895" s="6" t="str">
        <f>+VLOOKUP($C3895,Sheet3!$B:$I,6,0)</f>
        <v>GREY</v>
      </c>
      <c r="I3895" s="6" t="str">
        <f>+VLOOKUP($C3895,Sheet3!$B:$I,7,0)</f>
        <v>TOTALSOURCE</v>
      </c>
      <c r="J3895" s="6" t="str">
        <f>+VLOOKUP($C3895,Sheet3!$B:$I,8,0)</f>
        <v>-</v>
      </c>
      <c r="K3895" s="6" t="str">
        <f t="shared" si="182"/>
        <v>323X100S APW 0 GREY TOTALSOURCE -</v>
      </c>
      <c r="L3895" s="6" t="str">
        <f t="shared" si="181"/>
        <v>A</v>
      </c>
      <c r="M3895" s="6" t="s">
        <v>6972</v>
      </c>
    </row>
    <row r="3896" spans="1:13">
      <c r="A3896" s="6" t="s">
        <v>12045</v>
      </c>
      <c r="B3896" s="6" t="str">
        <f t="shared" si="180"/>
        <v>l151004309</v>
      </c>
      <c r="C3896" s="6" t="s">
        <v>11294</v>
      </c>
      <c r="D3896" s="6" t="str">
        <f>+VLOOKUP($C3896,Sheet3!$B:$I,2,0)</f>
        <v>323X100</v>
      </c>
      <c r="E3896" s="6" t="str">
        <f>+VLOOKUP($C3896,Sheet3!$B:$I,3,0)</f>
        <v>S</v>
      </c>
      <c r="F3896" s="6" t="str">
        <f>+VLOOKUP($C3896,Sheet3!$B:$I,4,0)</f>
        <v>APW</v>
      </c>
      <c r="G3896" s="6">
        <f>+VLOOKUP($C3896,Sheet3!$B:$I,5,0)</f>
        <v>0</v>
      </c>
      <c r="H3896" s="6" t="str">
        <f>+VLOOKUP($C3896,Sheet3!$B:$I,6,0)</f>
        <v>GREY</v>
      </c>
      <c r="I3896" s="6" t="str">
        <f>+VLOOKUP($C3896,Sheet3!$B:$I,7,0)</f>
        <v>TOTALSOURCE</v>
      </c>
      <c r="J3896" s="6" t="str">
        <f>+VLOOKUP($C3896,Sheet3!$B:$I,8,0)</f>
        <v>-</v>
      </c>
      <c r="K3896" s="6" t="str">
        <f t="shared" si="182"/>
        <v>323X100S APW 0 GREY TOTALSOURCE -</v>
      </c>
      <c r="L3896" s="6" t="str">
        <f t="shared" si="181"/>
        <v>A</v>
      </c>
      <c r="M3896" s="6" t="s">
        <v>6972</v>
      </c>
    </row>
    <row r="3897" spans="1:13">
      <c r="A3897" s="6" t="s">
        <v>12046</v>
      </c>
      <c r="B3897" s="6" t="str">
        <f t="shared" si="180"/>
        <v>l151002252</v>
      </c>
      <c r="C3897" s="6" t="s">
        <v>11294</v>
      </c>
      <c r="D3897" s="6" t="str">
        <f>+VLOOKUP($C3897,Sheet3!$B:$I,2,0)</f>
        <v>323X100</v>
      </c>
      <c r="E3897" s="6" t="str">
        <f>+VLOOKUP($C3897,Sheet3!$B:$I,3,0)</f>
        <v>S</v>
      </c>
      <c r="F3897" s="6" t="str">
        <f>+VLOOKUP($C3897,Sheet3!$B:$I,4,0)</f>
        <v>APW</v>
      </c>
      <c r="G3897" s="6">
        <f>+VLOOKUP($C3897,Sheet3!$B:$I,5,0)</f>
        <v>0</v>
      </c>
      <c r="H3897" s="6" t="str">
        <f>+VLOOKUP($C3897,Sheet3!$B:$I,6,0)</f>
        <v>GREY</v>
      </c>
      <c r="I3897" s="6" t="str">
        <f>+VLOOKUP($C3897,Sheet3!$B:$I,7,0)</f>
        <v>TOTALSOURCE</v>
      </c>
      <c r="J3897" s="6" t="str">
        <f>+VLOOKUP($C3897,Sheet3!$B:$I,8,0)</f>
        <v>-</v>
      </c>
      <c r="K3897" s="6" t="str">
        <f t="shared" si="182"/>
        <v>323X100S APW 0 GREY TOTALSOURCE -</v>
      </c>
      <c r="L3897" s="6" t="str">
        <f t="shared" si="181"/>
        <v>A</v>
      </c>
      <c r="M3897" s="6" t="s">
        <v>6972</v>
      </c>
    </row>
    <row r="3898" spans="1:13">
      <c r="A3898" s="6" t="s">
        <v>12047</v>
      </c>
      <c r="B3898" s="6" t="str">
        <f t="shared" si="180"/>
        <v>l151005035</v>
      </c>
      <c r="C3898" s="6" t="s">
        <v>11294</v>
      </c>
      <c r="D3898" s="6" t="str">
        <f>+VLOOKUP($C3898,Sheet3!$B:$I,2,0)</f>
        <v>323X100</v>
      </c>
      <c r="E3898" s="6" t="str">
        <f>+VLOOKUP($C3898,Sheet3!$B:$I,3,0)</f>
        <v>S</v>
      </c>
      <c r="F3898" s="6" t="str">
        <f>+VLOOKUP($C3898,Sheet3!$B:$I,4,0)</f>
        <v>APW</v>
      </c>
      <c r="G3898" s="6">
        <f>+VLOOKUP($C3898,Sheet3!$B:$I,5,0)</f>
        <v>0</v>
      </c>
      <c r="H3898" s="6" t="str">
        <f>+VLOOKUP($C3898,Sheet3!$B:$I,6,0)</f>
        <v>GREY</v>
      </c>
      <c r="I3898" s="6" t="str">
        <f>+VLOOKUP($C3898,Sheet3!$B:$I,7,0)</f>
        <v>TOTALSOURCE</v>
      </c>
      <c r="J3898" s="6" t="str">
        <f>+VLOOKUP($C3898,Sheet3!$B:$I,8,0)</f>
        <v>-</v>
      </c>
      <c r="K3898" s="6" t="str">
        <f t="shared" si="182"/>
        <v>323X100S APW 0 GREY TOTALSOURCE -</v>
      </c>
      <c r="L3898" s="6" t="str">
        <f t="shared" si="181"/>
        <v>A</v>
      </c>
      <c r="M3898" s="6" t="s">
        <v>6972</v>
      </c>
    </row>
    <row r="3899" spans="1:13">
      <c r="A3899" s="6" t="s">
        <v>12048</v>
      </c>
      <c r="B3899" s="6" t="str">
        <f t="shared" si="180"/>
        <v>l151001802</v>
      </c>
      <c r="C3899" s="6" t="s">
        <v>11294</v>
      </c>
      <c r="D3899" s="6" t="str">
        <f>+VLOOKUP($C3899,Sheet3!$B:$I,2,0)</f>
        <v>323X100</v>
      </c>
      <c r="E3899" s="6" t="str">
        <f>+VLOOKUP($C3899,Sheet3!$B:$I,3,0)</f>
        <v>S</v>
      </c>
      <c r="F3899" s="6" t="str">
        <f>+VLOOKUP($C3899,Sheet3!$B:$I,4,0)</f>
        <v>APW</v>
      </c>
      <c r="G3899" s="6">
        <f>+VLOOKUP($C3899,Sheet3!$B:$I,5,0)</f>
        <v>0</v>
      </c>
      <c r="H3899" s="6" t="str">
        <f>+VLOOKUP($C3899,Sheet3!$B:$I,6,0)</f>
        <v>GREY</v>
      </c>
      <c r="I3899" s="6" t="str">
        <f>+VLOOKUP($C3899,Sheet3!$B:$I,7,0)</f>
        <v>TOTALSOURCE</v>
      </c>
      <c r="J3899" s="6" t="str">
        <f>+VLOOKUP($C3899,Sheet3!$B:$I,8,0)</f>
        <v>-</v>
      </c>
      <c r="K3899" s="6" t="str">
        <f t="shared" si="182"/>
        <v>323X100S APW 0 GREY TOTALSOURCE -</v>
      </c>
      <c r="L3899" s="6" t="str">
        <f t="shared" si="181"/>
        <v>A</v>
      </c>
      <c r="M3899" s="6" t="s">
        <v>6972</v>
      </c>
    </row>
    <row r="3900" spans="1:13">
      <c r="A3900" s="6" t="s">
        <v>12049</v>
      </c>
      <c r="B3900" s="6" t="str">
        <f t="shared" si="180"/>
        <v>l151002322</v>
      </c>
      <c r="C3900" s="6" t="s">
        <v>11294</v>
      </c>
      <c r="D3900" s="6" t="str">
        <f>+VLOOKUP($C3900,Sheet3!$B:$I,2,0)</f>
        <v>323X100</v>
      </c>
      <c r="E3900" s="6" t="str">
        <f>+VLOOKUP($C3900,Sheet3!$B:$I,3,0)</f>
        <v>S</v>
      </c>
      <c r="F3900" s="6" t="str">
        <f>+VLOOKUP($C3900,Sheet3!$B:$I,4,0)</f>
        <v>APW</v>
      </c>
      <c r="G3900" s="6">
        <f>+VLOOKUP($C3900,Sheet3!$B:$I,5,0)</f>
        <v>0</v>
      </c>
      <c r="H3900" s="6" t="str">
        <f>+VLOOKUP($C3900,Sheet3!$B:$I,6,0)</f>
        <v>GREY</v>
      </c>
      <c r="I3900" s="6" t="str">
        <f>+VLOOKUP($C3900,Sheet3!$B:$I,7,0)</f>
        <v>TOTALSOURCE</v>
      </c>
      <c r="J3900" s="6" t="str">
        <f>+VLOOKUP($C3900,Sheet3!$B:$I,8,0)</f>
        <v>-</v>
      </c>
      <c r="K3900" s="6" t="str">
        <f t="shared" si="182"/>
        <v>323X100S APW 0 GREY TOTALSOURCE -</v>
      </c>
      <c r="L3900" s="6" t="str">
        <f t="shared" si="181"/>
        <v>A</v>
      </c>
      <c r="M3900" s="6" t="s">
        <v>6972</v>
      </c>
    </row>
    <row r="3901" spans="1:13">
      <c r="A3901" s="6" t="s">
        <v>12050</v>
      </c>
      <c r="B3901" s="6" t="str">
        <f t="shared" si="180"/>
        <v>l151005034</v>
      </c>
      <c r="C3901" s="6" t="s">
        <v>11294</v>
      </c>
      <c r="D3901" s="6" t="str">
        <f>+VLOOKUP($C3901,Sheet3!$B:$I,2,0)</f>
        <v>323X100</v>
      </c>
      <c r="E3901" s="6" t="str">
        <f>+VLOOKUP($C3901,Sheet3!$B:$I,3,0)</f>
        <v>S</v>
      </c>
      <c r="F3901" s="6" t="str">
        <f>+VLOOKUP($C3901,Sheet3!$B:$I,4,0)</f>
        <v>APW</v>
      </c>
      <c r="G3901" s="6">
        <f>+VLOOKUP($C3901,Sheet3!$B:$I,5,0)</f>
        <v>0</v>
      </c>
      <c r="H3901" s="6" t="str">
        <f>+VLOOKUP($C3901,Sheet3!$B:$I,6,0)</f>
        <v>GREY</v>
      </c>
      <c r="I3901" s="6" t="str">
        <f>+VLOOKUP($C3901,Sheet3!$B:$I,7,0)</f>
        <v>TOTALSOURCE</v>
      </c>
      <c r="J3901" s="6" t="str">
        <f>+VLOOKUP($C3901,Sheet3!$B:$I,8,0)</f>
        <v>-</v>
      </c>
      <c r="K3901" s="6" t="str">
        <f t="shared" si="182"/>
        <v>323X100S APW 0 GREY TOTALSOURCE -</v>
      </c>
      <c r="L3901" s="6" t="str">
        <f t="shared" si="181"/>
        <v>A</v>
      </c>
      <c r="M3901" s="6" t="s">
        <v>6972</v>
      </c>
    </row>
    <row r="3902" spans="1:13">
      <c r="A3902" s="6" t="s">
        <v>12051</v>
      </c>
      <c r="B3902" s="6" t="str">
        <f t="shared" si="180"/>
        <v>l151001720</v>
      </c>
      <c r="C3902" s="6" t="s">
        <v>11294</v>
      </c>
      <c r="D3902" s="6" t="str">
        <f>+VLOOKUP($C3902,Sheet3!$B:$I,2,0)</f>
        <v>323X100</v>
      </c>
      <c r="E3902" s="6" t="str">
        <f>+VLOOKUP($C3902,Sheet3!$B:$I,3,0)</f>
        <v>S</v>
      </c>
      <c r="F3902" s="6" t="str">
        <f>+VLOOKUP($C3902,Sheet3!$B:$I,4,0)</f>
        <v>APW</v>
      </c>
      <c r="G3902" s="6">
        <f>+VLOOKUP($C3902,Sheet3!$B:$I,5,0)</f>
        <v>0</v>
      </c>
      <c r="H3902" s="6" t="str">
        <f>+VLOOKUP($C3902,Sheet3!$B:$I,6,0)</f>
        <v>GREY</v>
      </c>
      <c r="I3902" s="6" t="str">
        <f>+VLOOKUP($C3902,Sheet3!$B:$I,7,0)</f>
        <v>TOTALSOURCE</v>
      </c>
      <c r="J3902" s="6" t="str">
        <f>+VLOOKUP($C3902,Sheet3!$B:$I,8,0)</f>
        <v>-</v>
      </c>
      <c r="K3902" s="6" t="str">
        <f t="shared" si="182"/>
        <v>323X100S APW 0 GREY TOTALSOURCE -</v>
      </c>
      <c r="L3902" s="6" t="str">
        <f t="shared" si="181"/>
        <v>A</v>
      </c>
      <c r="M3902" s="6" t="s">
        <v>6972</v>
      </c>
    </row>
    <row r="3903" spans="1:13">
      <c r="A3903" s="6" t="s">
        <v>12052</v>
      </c>
      <c r="B3903" s="6" t="str">
        <f t="shared" si="180"/>
        <v>l151002412</v>
      </c>
      <c r="C3903" s="6" t="s">
        <v>11294</v>
      </c>
      <c r="D3903" s="6" t="str">
        <f>+VLOOKUP($C3903,Sheet3!$B:$I,2,0)</f>
        <v>323X100</v>
      </c>
      <c r="E3903" s="6" t="str">
        <f>+VLOOKUP($C3903,Sheet3!$B:$I,3,0)</f>
        <v>S</v>
      </c>
      <c r="F3903" s="6" t="str">
        <f>+VLOOKUP($C3903,Sheet3!$B:$I,4,0)</f>
        <v>APW</v>
      </c>
      <c r="G3903" s="6">
        <f>+VLOOKUP($C3903,Sheet3!$B:$I,5,0)</f>
        <v>0</v>
      </c>
      <c r="H3903" s="6" t="str">
        <f>+VLOOKUP($C3903,Sheet3!$B:$I,6,0)</f>
        <v>GREY</v>
      </c>
      <c r="I3903" s="6" t="str">
        <f>+VLOOKUP($C3903,Sheet3!$B:$I,7,0)</f>
        <v>TOTALSOURCE</v>
      </c>
      <c r="J3903" s="6" t="str">
        <f>+VLOOKUP($C3903,Sheet3!$B:$I,8,0)</f>
        <v>-</v>
      </c>
      <c r="K3903" s="6" t="str">
        <f t="shared" si="182"/>
        <v>323X100S APW 0 GREY TOTALSOURCE -</v>
      </c>
      <c r="L3903" s="6" t="str">
        <f t="shared" si="181"/>
        <v>A</v>
      </c>
      <c r="M3903" s="6" t="s">
        <v>6972</v>
      </c>
    </row>
    <row r="3904" spans="1:13">
      <c r="A3904" s="6" t="s">
        <v>12053</v>
      </c>
      <c r="B3904" s="6" t="str">
        <f t="shared" si="180"/>
        <v>l151003704</v>
      </c>
      <c r="C3904" s="6" t="s">
        <v>11294</v>
      </c>
      <c r="D3904" s="6" t="str">
        <f>+VLOOKUP($C3904,Sheet3!$B:$I,2,0)</f>
        <v>323X100</v>
      </c>
      <c r="E3904" s="6" t="str">
        <f>+VLOOKUP($C3904,Sheet3!$B:$I,3,0)</f>
        <v>S</v>
      </c>
      <c r="F3904" s="6" t="str">
        <f>+VLOOKUP($C3904,Sheet3!$B:$I,4,0)</f>
        <v>APW</v>
      </c>
      <c r="G3904" s="6">
        <f>+VLOOKUP($C3904,Sheet3!$B:$I,5,0)</f>
        <v>0</v>
      </c>
      <c r="H3904" s="6" t="str">
        <f>+VLOOKUP($C3904,Sheet3!$B:$I,6,0)</f>
        <v>GREY</v>
      </c>
      <c r="I3904" s="6" t="str">
        <f>+VLOOKUP($C3904,Sheet3!$B:$I,7,0)</f>
        <v>TOTALSOURCE</v>
      </c>
      <c r="J3904" s="6" t="str">
        <f>+VLOOKUP($C3904,Sheet3!$B:$I,8,0)</f>
        <v>-</v>
      </c>
      <c r="K3904" s="6" t="str">
        <f t="shared" si="182"/>
        <v>323X100S APW 0 GREY TOTALSOURCE -</v>
      </c>
      <c r="L3904" s="6" t="str">
        <f t="shared" si="181"/>
        <v>A</v>
      </c>
      <c r="M3904" s="6" t="s">
        <v>6972</v>
      </c>
    </row>
    <row r="3905" spans="1:13">
      <c r="A3905" s="6" t="s">
        <v>12054</v>
      </c>
      <c r="B3905" s="6" t="str">
        <f t="shared" si="180"/>
        <v>l151001031</v>
      </c>
      <c r="C3905" s="6" t="s">
        <v>11294</v>
      </c>
      <c r="D3905" s="6" t="str">
        <f>+VLOOKUP($C3905,Sheet3!$B:$I,2,0)</f>
        <v>323X100</v>
      </c>
      <c r="E3905" s="6" t="str">
        <f>+VLOOKUP($C3905,Sheet3!$B:$I,3,0)</f>
        <v>S</v>
      </c>
      <c r="F3905" s="6" t="str">
        <f>+VLOOKUP($C3905,Sheet3!$B:$I,4,0)</f>
        <v>APW</v>
      </c>
      <c r="G3905" s="6">
        <f>+VLOOKUP($C3905,Sheet3!$B:$I,5,0)</f>
        <v>0</v>
      </c>
      <c r="H3905" s="6" t="str">
        <f>+VLOOKUP($C3905,Sheet3!$B:$I,6,0)</f>
        <v>GREY</v>
      </c>
      <c r="I3905" s="6" t="str">
        <f>+VLOOKUP($C3905,Sheet3!$B:$I,7,0)</f>
        <v>TOTALSOURCE</v>
      </c>
      <c r="J3905" s="6" t="str">
        <f>+VLOOKUP($C3905,Sheet3!$B:$I,8,0)</f>
        <v>-</v>
      </c>
      <c r="K3905" s="6" t="str">
        <f t="shared" si="182"/>
        <v>323X100S APW 0 GREY TOTALSOURCE -</v>
      </c>
      <c r="L3905" s="6" t="str">
        <f t="shared" si="181"/>
        <v>A</v>
      </c>
      <c r="M3905" s="6" t="s">
        <v>6972</v>
      </c>
    </row>
    <row r="3906" spans="1:13">
      <c r="A3906" s="6" t="s">
        <v>12055</v>
      </c>
      <c r="B3906" s="6" t="str">
        <f t="shared" ref="B3906:B3943" si="183">+MID(A3906,9,10)</f>
        <v>l151000289</v>
      </c>
      <c r="C3906" s="6" t="s">
        <v>11294</v>
      </c>
      <c r="D3906" s="6" t="str">
        <f>+VLOOKUP($C3906,Sheet3!$B:$I,2,0)</f>
        <v>323X100</v>
      </c>
      <c r="E3906" s="6" t="str">
        <f>+VLOOKUP($C3906,Sheet3!$B:$I,3,0)</f>
        <v>S</v>
      </c>
      <c r="F3906" s="6" t="str">
        <f>+VLOOKUP($C3906,Sheet3!$B:$I,4,0)</f>
        <v>APW</v>
      </c>
      <c r="G3906" s="6">
        <f>+VLOOKUP($C3906,Sheet3!$B:$I,5,0)</f>
        <v>0</v>
      </c>
      <c r="H3906" s="6" t="str">
        <f>+VLOOKUP($C3906,Sheet3!$B:$I,6,0)</f>
        <v>GREY</v>
      </c>
      <c r="I3906" s="6" t="str">
        <f>+VLOOKUP($C3906,Sheet3!$B:$I,7,0)</f>
        <v>TOTALSOURCE</v>
      </c>
      <c r="J3906" s="6" t="str">
        <f>+VLOOKUP($C3906,Sheet3!$B:$I,8,0)</f>
        <v>-</v>
      </c>
      <c r="K3906" s="6" t="str">
        <f t="shared" si="182"/>
        <v>323X100S APW 0 GREY TOTALSOURCE -</v>
      </c>
      <c r="L3906" s="6" t="str">
        <f t="shared" ref="L3906:L3969" si="184">+RIGHT(A3906,1)</f>
        <v>A</v>
      </c>
      <c r="M3906" s="6" t="s">
        <v>6972</v>
      </c>
    </row>
    <row r="3907" spans="1:13">
      <c r="A3907" s="6" t="s">
        <v>12056</v>
      </c>
      <c r="B3907" s="6" t="str">
        <f t="shared" si="183"/>
        <v>l151002006</v>
      </c>
      <c r="C3907" s="6" t="s">
        <v>11294</v>
      </c>
      <c r="D3907" s="6" t="str">
        <f>+VLOOKUP($C3907,Sheet3!$B:$I,2,0)</f>
        <v>323X100</v>
      </c>
      <c r="E3907" s="6" t="str">
        <f>+VLOOKUP($C3907,Sheet3!$B:$I,3,0)</f>
        <v>S</v>
      </c>
      <c r="F3907" s="6" t="str">
        <f>+VLOOKUP($C3907,Sheet3!$B:$I,4,0)</f>
        <v>APW</v>
      </c>
      <c r="G3907" s="6">
        <f>+VLOOKUP($C3907,Sheet3!$B:$I,5,0)</f>
        <v>0</v>
      </c>
      <c r="H3907" s="6" t="str">
        <f>+VLOOKUP($C3907,Sheet3!$B:$I,6,0)</f>
        <v>GREY</v>
      </c>
      <c r="I3907" s="6" t="str">
        <f>+VLOOKUP($C3907,Sheet3!$B:$I,7,0)</f>
        <v>TOTALSOURCE</v>
      </c>
      <c r="J3907" s="6" t="str">
        <f>+VLOOKUP($C3907,Sheet3!$B:$I,8,0)</f>
        <v>-</v>
      </c>
      <c r="K3907" s="6" t="str">
        <f t="shared" ref="K3907:K3970" si="185">CONCATENATE(D3907,E3907," ",F3907," ",G3907," ",H3907," ",I3907," ",J3907)</f>
        <v>323X100S APW 0 GREY TOTALSOURCE -</v>
      </c>
      <c r="L3907" s="6" t="str">
        <f t="shared" si="184"/>
        <v>A</v>
      </c>
      <c r="M3907" s="6" t="s">
        <v>6972</v>
      </c>
    </row>
    <row r="3908" spans="1:13">
      <c r="A3908" s="6" t="s">
        <v>12057</v>
      </c>
      <c r="B3908" s="6" t="str">
        <f t="shared" si="183"/>
        <v>l151002005</v>
      </c>
      <c r="C3908" s="6" t="s">
        <v>11294</v>
      </c>
      <c r="D3908" s="6" t="str">
        <f>+VLOOKUP($C3908,Sheet3!$B:$I,2,0)</f>
        <v>323X100</v>
      </c>
      <c r="E3908" s="6" t="str">
        <f>+VLOOKUP($C3908,Sheet3!$B:$I,3,0)</f>
        <v>S</v>
      </c>
      <c r="F3908" s="6" t="str">
        <f>+VLOOKUP($C3908,Sheet3!$B:$I,4,0)</f>
        <v>APW</v>
      </c>
      <c r="G3908" s="6">
        <f>+VLOOKUP($C3908,Sheet3!$B:$I,5,0)</f>
        <v>0</v>
      </c>
      <c r="H3908" s="6" t="str">
        <f>+VLOOKUP($C3908,Sheet3!$B:$I,6,0)</f>
        <v>GREY</v>
      </c>
      <c r="I3908" s="6" t="str">
        <f>+VLOOKUP($C3908,Sheet3!$B:$I,7,0)</f>
        <v>TOTALSOURCE</v>
      </c>
      <c r="J3908" s="6" t="str">
        <f>+VLOOKUP($C3908,Sheet3!$B:$I,8,0)</f>
        <v>-</v>
      </c>
      <c r="K3908" s="6" t="str">
        <f t="shared" si="185"/>
        <v>323X100S APW 0 GREY TOTALSOURCE -</v>
      </c>
      <c r="L3908" s="6" t="str">
        <f t="shared" si="184"/>
        <v>A</v>
      </c>
      <c r="M3908" s="6" t="s">
        <v>6972</v>
      </c>
    </row>
    <row r="3909" spans="1:13">
      <c r="A3909" s="6" t="s">
        <v>12058</v>
      </c>
      <c r="B3909" s="6" t="str">
        <f t="shared" si="183"/>
        <v>l151000555</v>
      </c>
      <c r="C3909" s="6" t="s">
        <v>11294</v>
      </c>
      <c r="D3909" s="6" t="str">
        <f>+VLOOKUP($C3909,Sheet3!$B:$I,2,0)</f>
        <v>323X100</v>
      </c>
      <c r="E3909" s="6" t="str">
        <f>+VLOOKUP($C3909,Sheet3!$B:$I,3,0)</f>
        <v>S</v>
      </c>
      <c r="F3909" s="6" t="str">
        <f>+VLOOKUP($C3909,Sheet3!$B:$I,4,0)</f>
        <v>APW</v>
      </c>
      <c r="G3909" s="6">
        <f>+VLOOKUP($C3909,Sheet3!$B:$I,5,0)</f>
        <v>0</v>
      </c>
      <c r="H3909" s="6" t="str">
        <f>+VLOOKUP($C3909,Sheet3!$B:$I,6,0)</f>
        <v>GREY</v>
      </c>
      <c r="I3909" s="6" t="str">
        <f>+VLOOKUP($C3909,Sheet3!$B:$I,7,0)</f>
        <v>TOTALSOURCE</v>
      </c>
      <c r="J3909" s="6" t="str">
        <f>+VLOOKUP($C3909,Sheet3!$B:$I,8,0)</f>
        <v>-</v>
      </c>
      <c r="K3909" s="6" t="str">
        <f t="shared" si="185"/>
        <v>323X100S APW 0 GREY TOTALSOURCE -</v>
      </c>
      <c r="L3909" s="6" t="str">
        <f t="shared" si="184"/>
        <v>A</v>
      </c>
      <c r="M3909" s="6" t="s">
        <v>6972</v>
      </c>
    </row>
    <row r="3910" spans="1:13">
      <c r="A3910" s="6" t="s">
        <v>12059</v>
      </c>
      <c r="B3910" s="6" t="str">
        <f t="shared" si="183"/>
        <v>l151002180</v>
      </c>
      <c r="C3910" s="6" t="s">
        <v>11294</v>
      </c>
      <c r="D3910" s="6" t="str">
        <f>+VLOOKUP($C3910,Sheet3!$B:$I,2,0)</f>
        <v>323X100</v>
      </c>
      <c r="E3910" s="6" t="str">
        <f>+VLOOKUP($C3910,Sheet3!$B:$I,3,0)</f>
        <v>S</v>
      </c>
      <c r="F3910" s="6" t="str">
        <f>+VLOOKUP($C3910,Sheet3!$B:$I,4,0)</f>
        <v>APW</v>
      </c>
      <c r="G3910" s="6">
        <f>+VLOOKUP($C3910,Sheet3!$B:$I,5,0)</f>
        <v>0</v>
      </c>
      <c r="H3910" s="6" t="str">
        <f>+VLOOKUP($C3910,Sheet3!$B:$I,6,0)</f>
        <v>GREY</v>
      </c>
      <c r="I3910" s="6" t="str">
        <f>+VLOOKUP($C3910,Sheet3!$B:$I,7,0)</f>
        <v>TOTALSOURCE</v>
      </c>
      <c r="J3910" s="6" t="str">
        <f>+VLOOKUP($C3910,Sheet3!$B:$I,8,0)</f>
        <v>-</v>
      </c>
      <c r="K3910" s="6" t="str">
        <f t="shared" si="185"/>
        <v>323X100S APW 0 GREY TOTALSOURCE -</v>
      </c>
      <c r="L3910" s="6" t="str">
        <f t="shared" si="184"/>
        <v>A</v>
      </c>
      <c r="M3910" s="6" t="s">
        <v>6972</v>
      </c>
    </row>
    <row r="3911" spans="1:13">
      <c r="A3911" s="6" t="s">
        <v>12060</v>
      </c>
      <c r="B3911" s="6" t="str">
        <f t="shared" si="183"/>
        <v>l151003308</v>
      </c>
      <c r="C3911" s="6" t="s">
        <v>11294</v>
      </c>
      <c r="D3911" s="6" t="str">
        <f>+VLOOKUP($C3911,Sheet3!$B:$I,2,0)</f>
        <v>323X100</v>
      </c>
      <c r="E3911" s="6" t="str">
        <f>+VLOOKUP($C3911,Sheet3!$B:$I,3,0)</f>
        <v>S</v>
      </c>
      <c r="F3911" s="6" t="str">
        <f>+VLOOKUP($C3911,Sheet3!$B:$I,4,0)</f>
        <v>APW</v>
      </c>
      <c r="G3911" s="6">
        <f>+VLOOKUP($C3911,Sheet3!$B:$I,5,0)</f>
        <v>0</v>
      </c>
      <c r="H3911" s="6" t="str">
        <f>+VLOOKUP($C3911,Sheet3!$B:$I,6,0)</f>
        <v>GREY</v>
      </c>
      <c r="I3911" s="6" t="str">
        <f>+VLOOKUP($C3911,Sheet3!$B:$I,7,0)</f>
        <v>TOTALSOURCE</v>
      </c>
      <c r="J3911" s="6" t="str">
        <f>+VLOOKUP($C3911,Sheet3!$B:$I,8,0)</f>
        <v>-</v>
      </c>
      <c r="K3911" s="6" t="str">
        <f t="shared" si="185"/>
        <v>323X100S APW 0 GREY TOTALSOURCE -</v>
      </c>
      <c r="L3911" s="6" t="str">
        <f t="shared" si="184"/>
        <v>A</v>
      </c>
      <c r="M3911" s="6" t="s">
        <v>6972</v>
      </c>
    </row>
    <row r="3912" spans="1:13">
      <c r="A3912" s="6" t="s">
        <v>12061</v>
      </c>
      <c r="B3912" s="6" t="str">
        <f t="shared" si="183"/>
        <v>l151004276</v>
      </c>
      <c r="C3912" s="6" t="s">
        <v>11294</v>
      </c>
      <c r="D3912" s="6" t="str">
        <f>+VLOOKUP($C3912,Sheet3!$B:$I,2,0)</f>
        <v>323X100</v>
      </c>
      <c r="E3912" s="6" t="str">
        <f>+VLOOKUP($C3912,Sheet3!$B:$I,3,0)</f>
        <v>S</v>
      </c>
      <c r="F3912" s="6" t="str">
        <f>+VLOOKUP($C3912,Sheet3!$B:$I,4,0)</f>
        <v>APW</v>
      </c>
      <c r="G3912" s="6">
        <f>+VLOOKUP($C3912,Sheet3!$B:$I,5,0)</f>
        <v>0</v>
      </c>
      <c r="H3912" s="6" t="str">
        <f>+VLOOKUP($C3912,Sheet3!$B:$I,6,0)</f>
        <v>GREY</v>
      </c>
      <c r="I3912" s="6" t="str">
        <f>+VLOOKUP($C3912,Sheet3!$B:$I,7,0)</f>
        <v>TOTALSOURCE</v>
      </c>
      <c r="J3912" s="6" t="str">
        <f>+VLOOKUP($C3912,Sheet3!$B:$I,8,0)</f>
        <v>-</v>
      </c>
      <c r="K3912" s="6" t="str">
        <f t="shared" si="185"/>
        <v>323X100S APW 0 GREY TOTALSOURCE -</v>
      </c>
      <c r="L3912" s="6" t="str">
        <f t="shared" si="184"/>
        <v>A</v>
      </c>
      <c r="M3912" s="6" t="s">
        <v>6972</v>
      </c>
    </row>
    <row r="3913" spans="1:13">
      <c r="A3913" s="6" t="s">
        <v>12062</v>
      </c>
      <c r="B3913" s="6" t="str">
        <f t="shared" si="183"/>
        <v>l151003591</v>
      </c>
      <c r="C3913" s="6" t="s">
        <v>11294</v>
      </c>
      <c r="D3913" s="6" t="str">
        <f>+VLOOKUP($C3913,Sheet3!$B:$I,2,0)</f>
        <v>323X100</v>
      </c>
      <c r="E3913" s="6" t="str">
        <f>+VLOOKUP($C3913,Sheet3!$B:$I,3,0)</f>
        <v>S</v>
      </c>
      <c r="F3913" s="6" t="str">
        <f>+VLOOKUP($C3913,Sheet3!$B:$I,4,0)</f>
        <v>APW</v>
      </c>
      <c r="G3913" s="6">
        <f>+VLOOKUP($C3913,Sheet3!$B:$I,5,0)</f>
        <v>0</v>
      </c>
      <c r="H3913" s="6" t="str">
        <f>+VLOOKUP($C3913,Sheet3!$B:$I,6,0)</f>
        <v>GREY</v>
      </c>
      <c r="I3913" s="6" t="str">
        <f>+VLOOKUP($C3913,Sheet3!$B:$I,7,0)</f>
        <v>TOTALSOURCE</v>
      </c>
      <c r="J3913" s="6" t="str">
        <f>+VLOOKUP($C3913,Sheet3!$B:$I,8,0)</f>
        <v>-</v>
      </c>
      <c r="K3913" s="6" t="str">
        <f t="shared" si="185"/>
        <v>323X100S APW 0 GREY TOTALSOURCE -</v>
      </c>
      <c r="L3913" s="6" t="str">
        <f t="shared" si="184"/>
        <v>A</v>
      </c>
      <c r="M3913" s="6" t="s">
        <v>6972</v>
      </c>
    </row>
    <row r="3914" spans="1:13">
      <c r="A3914" s="6" t="s">
        <v>12063</v>
      </c>
      <c r="B3914" s="6" t="str">
        <f t="shared" si="183"/>
        <v>l151003703</v>
      </c>
      <c r="C3914" s="6" t="s">
        <v>11294</v>
      </c>
      <c r="D3914" s="6" t="str">
        <f>+VLOOKUP($C3914,Sheet3!$B:$I,2,0)</f>
        <v>323X100</v>
      </c>
      <c r="E3914" s="6" t="str">
        <f>+VLOOKUP($C3914,Sheet3!$B:$I,3,0)</f>
        <v>S</v>
      </c>
      <c r="F3914" s="6" t="str">
        <f>+VLOOKUP($C3914,Sheet3!$B:$I,4,0)</f>
        <v>APW</v>
      </c>
      <c r="G3914" s="6">
        <f>+VLOOKUP($C3914,Sheet3!$B:$I,5,0)</f>
        <v>0</v>
      </c>
      <c r="H3914" s="6" t="str">
        <f>+VLOOKUP($C3914,Sheet3!$B:$I,6,0)</f>
        <v>GREY</v>
      </c>
      <c r="I3914" s="6" t="str">
        <f>+VLOOKUP($C3914,Sheet3!$B:$I,7,0)</f>
        <v>TOTALSOURCE</v>
      </c>
      <c r="J3914" s="6" t="str">
        <f>+VLOOKUP($C3914,Sheet3!$B:$I,8,0)</f>
        <v>-</v>
      </c>
      <c r="K3914" s="6" t="str">
        <f t="shared" si="185"/>
        <v>323X100S APW 0 GREY TOTALSOURCE -</v>
      </c>
      <c r="L3914" s="6" t="str">
        <f t="shared" si="184"/>
        <v>A</v>
      </c>
      <c r="M3914" s="6" t="s">
        <v>6972</v>
      </c>
    </row>
    <row r="3915" spans="1:13" hidden="1">
      <c r="A3915" s="6" t="s">
        <v>12064</v>
      </c>
      <c r="B3915" s="6" t="str">
        <f t="shared" si="183"/>
        <v>l180405615</v>
      </c>
      <c r="C3915" s="6" t="s">
        <v>9426</v>
      </c>
      <c r="D3915" s="6" t="str">
        <f>+VLOOKUP($C3915,Sheet3!$B:$I,2,0)</f>
        <v>18X8X121/8</v>
      </c>
      <c r="E3915" s="6" t="str">
        <f>+VLOOKUP($C3915,Sheet3!$B:$I,3,0)</f>
        <v>SM</v>
      </c>
      <c r="F3915" s="6" t="str">
        <f>+VLOOKUP($C3915,Sheet3!$B:$I,4,0)</f>
        <v>NUMA</v>
      </c>
      <c r="G3915" s="6">
        <f>+VLOOKUP($C3915,Sheet3!$B:$I,5,0)</f>
        <v>0</v>
      </c>
      <c r="H3915" s="6" t="str">
        <f>+VLOOKUP($C3915,Sheet3!$B:$I,6,0)</f>
        <v>P5</v>
      </c>
      <c r="I3915" s="6" t="str">
        <f>+VLOOKUP($C3915,Sheet3!$B:$I,7,0)</f>
        <v>GALAXYYMSDS</v>
      </c>
      <c r="J3915" s="6" t="str">
        <f>+VLOOKUP($C3915,Sheet3!$B:$I,8,0)</f>
        <v>P</v>
      </c>
      <c r="K3915" s="6" t="str">
        <f t="shared" si="185"/>
        <v>18X8X121/8SM NUMA 0 P5 GALAXYYMSDS P</v>
      </c>
      <c r="L3915" s="6" t="str">
        <f t="shared" si="184"/>
        <v>E</v>
      </c>
      <c r="M3915" s="6"/>
    </row>
    <row r="3916" spans="1:13" hidden="1">
      <c r="A3916" s="6" t="s">
        <v>12065</v>
      </c>
      <c r="B3916" s="6" t="str">
        <f t="shared" si="183"/>
        <v>l150100229</v>
      </c>
      <c r="C3916" s="6" t="s">
        <v>9258</v>
      </c>
      <c r="D3916" s="6" t="str">
        <f>+VLOOKUP($C3916,Sheet3!$B:$I,2,0)</f>
        <v>21X7X15</v>
      </c>
      <c r="E3916" s="6" t="str">
        <f>+VLOOKUP($C3916,Sheet3!$B:$I,3,0)</f>
        <v>SM</v>
      </c>
      <c r="F3916" s="6" t="str">
        <f>+VLOOKUP($C3916,Sheet3!$B:$I,4,0)</f>
        <v>NUMA</v>
      </c>
      <c r="G3916" s="6">
        <f>+VLOOKUP($C3916,Sheet3!$B:$I,5,0)</f>
        <v>0</v>
      </c>
      <c r="H3916" s="6" t="str">
        <f>+VLOOKUP($C3916,Sheet3!$B:$I,6,0)</f>
        <v>P5</v>
      </c>
      <c r="I3916" s="6" t="str">
        <f>+VLOOKUP($C3916,Sheet3!$B:$I,7,0)</f>
        <v>NUMA</v>
      </c>
      <c r="J3916" s="6" t="str">
        <f>+VLOOKUP($C3916,Sheet3!$B:$I,8,0)</f>
        <v>P</v>
      </c>
      <c r="K3916" s="6" t="str">
        <f t="shared" si="185"/>
        <v>21X7X15SM NUMA 0 P5 NUMA P</v>
      </c>
      <c r="L3916" s="6" t="str">
        <f t="shared" si="184"/>
        <v>E</v>
      </c>
      <c r="M3916" s="6"/>
    </row>
    <row r="3917" spans="1:13" hidden="1">
      <c r="A3917" s="6" t="s">
        <v>12066</v>
      </c>
      <c r="B3917" s="6" t="str">
        <f t="shared" si="183"/>
        <v>l141102940</v>
      </c>
      <c r="C3917" s="6" t="s">
        <v>8959</v>
      </c>
      <c r="D3917" s="6" t="str">
        <f>+VLOOKUP($C3917,Sheet3!$B:$I,2,0)</f>
        <v>22X10X16</v>
      </c>
      <c r="E3917" s="6" t="str">
        <f>+VLOOKUP($C3917,Sheet3!$B:$I,3,0)</f>
        <v>SM</v>
      </c>
      <c r="F3917" s="6" t="str">
        <f>+VLOOKUP($C3917,Sheet3!$B:$I,4,0)</f>
        <v>NUMA</v>
      </c>
      <c r="G3917" s="6">
        <f>+VLOOKUP($C3917,Sheet3!$B:$I,5,0)</f>
        <v>0</v>
      </c>
      <c r="H3917" s="6" t="str">
        <f>+VLOOKUP($C3917,Sheet3!$B:$I,6,0)</f>
        <v>P5</v>
      </c>
      <c r="I3917" s="6" t="str">
        <f>+VLOOKUP($C3917,Sheet3!$B:$I,7,0)</f>
        <v>NUMA</v>
      </c>
      <c r="J3917" s="6" t="str">
        <f>+VLOOKUP($C3917,Sheet3!$B:$I,8,0)</f>
        <v>P</v>
      </c>
      <c r="K3917" s="6" t="str">
        <f t="shared" si="185"/>
        <v>22X10X16SM NUMA 0 P5 NUMA P</v>
      </c>
      <c r="L3917" s="6" t="str">
        <f t="shared" si="184"/>
        <v>E</v>
      </c>
      <c r="M3917" s="6"/>
    </row>
    <row r="3918" spans="1:13" hidden="1">
      <c r="A3918" s="6" t="s">
        <v>12067</v>
      </c>
      <c r="B3918" s="6" t="str">
        <f t="shared" si="183"/>
        <v>l160103969</v>
      </c>
      <c r="C3918" s="6" t="s">
        <v>11783</v>
      </c>
      <c r="D3918" s="6" t="str">
        <f>+VLOOKUP($C3918,Sheet3!$B:$I,2,0)</f>
        <v>22X12X16</v>
      </c>
      <c r="E3918" s="6" t="str">
        <f>+VLOOKUP($C3918,Sheet3!$B:$I,3,0)</f>
        <v>SM</v>
      </c>
      <c r="F3918" s="6" t="str">
        <f>+VLOOKUP($C3918,Sheet3!$B:$I,4,0)</f>
        <v>NUMA</v>
      </c>
      <c r="G3918" s="6">
        <f>+VLOOKUP($C3918,Sheet3!$B:$I,5,0)</f>
        <v>0</v>
      </c>
      <c r="H3918" s="6" t="str">
        <f>+VLOOKUP($C3918,Sheet3!$B:$I,6,0)</f>
        <v>P5</v>
      </c>
      <c r="I3918" s="6" t="str">
        <f>+VLOOKUP($C3918,Sheet3!$B:$I,7,0)</f>
        <v>NUMA</v>
      </c>
      <c r="J3918" s="6" t="str">
        <f>+VLOOKUP($C3918,Sheet3!$B:$I,8,0)</f>
        <v>P</v>
      </c>
      <c r="K3918" s="6" t="str">
        <f t="shared" si="185"/>
        <v>22X12X16SM NUMA 0 P5 NUMA P</v>
      </c>
      <c r="L3918" s="6" t="str">
        <f t="shared" si="184"/>
        <v>E</v>
      </c>
      <c r="M3918" s="6"/>
    </row>
    <row r="3919" spans="1:13" hidden="1">
      <c r="A3919" s="6" t="s">
        <v>12068</v>
      </c>
      <c r="B3919" s="6" t="str">
        <f t="shared" si="183"/>
        <v>l121202706</v>
      </c>
      <c r="C3919" s="6" t="s">
        <v>8127</v>
      </c>
      <c r="D3919" s="6" t="str">
        <f>+VLOOKUP($C3919,Sheet3!$B:$I,2,0)</f>
        <v>10X5X61/2</v>
      </c>
      <c r="E3919" s="6" t="str">
        <f>+VLOOKUP($C3919,Sheet3!$B:$I,3,0)</f>
        <v>SM</v>
      </c>
      <c r="F3919" s="6" t="str">
        <f>+VLOOKUP($C3919,Sheet3!$B:$I,4,0)</f>
        <v>NUMA</v>
      </c>
      <c r="G3919" s="6">
        <f>+VLOOKUP($C3919,Sheet3!$B:$I,5,0)</f>
        <v>0</v>
      </c>
      <c r="H3919" s="6" t="str">
        <f>+VLOOKUP($C3919,Sheet3!$B:$I,6,0)</f>
        <v>P5</v>
      </c>
      <c r="I3919" s="6" t="str">
        <f>+VLOOKUP($C3919,Sheet3!$B:$I,7,0)</f>
        <v>TOTALSOURCE</v>
      </c>
      <c r="J3919" s="6" t="str">
        <f>+VLOOKUP($C3919,Sheet3!$B:$I,8,0)</f>
        <v>P</v>
      </c>
      <c r="K3919" s="6" t="str">
        <f t="shared" si="185"/>
        <v>10X5X61/2SM NUMA 0 P5 TOTALSOURCE P</v>
      </c>
      <c r="L3919" s="6" t="str">
        <f t="shared" si="184"/>
        <v>c</v>
      </c>
      <c r="M3919" s="6"/>
    </row>
    <row r="3920" spans="1:13" hidden="1">
      <c r="A3920" s="6" t="s">
        <v>12069</v>
      </c>
      <c r="B3920" s="6" t="str">
        <f t="shared" si="183"/>
        <v>l160904424</v>
      </c>
      <c r="C3920" s="6" t="s">
        <v>7377</v>
      </c>
      <c r="D3920" s="6" t="str">
        <f>+VLOOKUP($C3920,Sheet3!$B:$I,2,0)</f>
        <v>16X6X101/2</v>
      </c>
      <c r="E3920" s="6" t="str">
        <f>+VLOOKUP($C3920,Sheet3!$B:$I,3,0)</f>
        <v>SM</v>
      </c>
      <c r="F3920" s="6" t="str">
        <f>+VLOOKUP($C3920,Sheet3!$B:$I,4,0)</f>
        <v>NUMA</v>
      </c>
      <c r="G3920" s="6">
        <f>+VLOOKUP($C3920,Sheet3!$B:$I,5,0)</f>
        <v>0</v>
      </c>
      <c r="H3920" s="6" t="str">
        <f>+VLOOKUP($C3920,Sheet3!$B:$I,6,0)</f>
        <v>P5</v>
      </c>
      <c r="I3920" s="6" t="str">
        <f>+VLOOKUP($C3920,Sheet3!$B:$I,7,0)</f>
        <v>TOTALSOURCE</v>
      </c>
      <c r="J3920" s="6" t="str">
        <f>+VLOOKUP($C3920,Sheet3!$B:$I,8,0)</f>
        <v>P</v>
      </c>
      <c r="K3920" s="6" t="str">
        <f t="shared" si="185"/>
        <v>16X6X101/2SM NUMA 0 P5 TOTALSOURCE P</v>
      </c>
      <c r="L3920" s="6" t="str">
        <f t="shared" si="184"/>
        <v>E</v>
      </c>
      <c r="M3920" s="6"/>
    </row>
    <row r="3921" spans="1:13" hidden="1">
      <c r="A3921" s="6" t="s">
        <v>12070</v>
      </c>
      <c r="B3921" s="6" t="str">
        <f t="shared" si="183"/>
        <v>l181109505</v>
      </c>
      <c r="C3921" s="6" t="s">
        <v>9152</v>
      </c>
      <c r="D3921" s="6" t="str">
        <f>+VLOOKUP($C3921,Sheet3!$B:$I,2,0)</f>
        <v>21X7X15</v>
      </c>
      <c r="E3921" s="6" t="str">
        <f>+VLOOKUP($C3921,Sheet3!$B:$I,3,0)</f>
        <v>SM</v>
      </c>
      <c r="F3921" s="6" t="str">
        <f>+VLOOKUP($C3921,Sheet3!$B:$I,4,0)</f>
        <v>SUPERGRIP</v>
      </c>
      <c r="G3921" s="6">
        <f>+VLOOKUP($C3921,Sheet3!$B:$I,5,0)</f>
        <v>0</v>
      </c>
      <c r="H3921" s="6" t="str">
        <f>+VLOOKUP($C3921,Sheet3!$B:$I,6,0)</f>
        <v>P5</v>
      </c>
      <c r="I3921" s="6" t="str">
        <f>+VLOOKUP($C3921,Sheet3!$B:$I,7,0)</f>
        <v>SUPERGRIP</v>
      </c>
      <c r="J3921" s="6" t="str">
        <f>+VLOOKUP($C3921,Sheet3!$B:$I,8,0)</f>
        <v>SUPERGRIP</v>
      </c>
      <c r="K3921" s="6" t="str">
        <f t="shared" si="185"/>
        <v>21X7X15SM SUPERGRIP 0 P5 SUPERGRIP SUPERGRIP</v>
      </c>
      <c r="L3921" s="6" t="str">
        <f t="shared" si="184"/>
        <v>E</v>
      </c>
      <c r="M3921" s="6"/>
    </row>
    <row r="3922" spans="1:13" hidden="1">
      <c r="A3922" s="6" t="s">
        <v>12071</v>
      </c>
      <c r="B3922" s="6" t="str">
        <f t="shared" si="183"/>
        <v>l141102303</v>
      </c>
      <c r="C3922" s="6" t="s">
        <v>8959</v>
      </c>
      <c r="D3922" s="6" t="str">
        <f>+VLOOKUP($C3922,Sheet3!$B:$I,2,0)</f>
        <v>22X10X16</v>
      </c>
      <c r="E3922" s="6" t="str">
        <f>+VLOOKUP($C3922,Sheet3!$B:$I,3,0)</f>
        <v>SM</v>
      </c>
      <c r="F3922" s="6" t="str">
        <f>+VLOOKUP($C3922,Sheet3!$B:$I,4,0)</f>
        <v>NUMA</v>
      </c>
      <c r="G3922" s="6">
        <f>+VLOOKUP($C3922,Sheet3!$B:$I,5,0)</f>
        <v>0</v>
      </c>
      <c r="H3922" s="6" t="str">
        <f>+VLOOKUP($C3922,Sheet3!$B:$I,6,0)</f>
        <v>P5</v>
      </c>
      <c r="I3922" s="6" t="str">
        <f>+VLOOKUP($C3922,Sheet3!$B:$I,7,0)</f>
        <v>NUMA</v>
      </c>
      <c r="J3922" s="6" t="str">
        <f>+VLOOKUP($C3922,Sheet3!$B:$I,8,0)</f>
        <v>P</v>
      </c>
      <c r="K3922" s="6" t="str">
        <f t="shared" si="185"/>
        <v>22X10X16SM NUMA 0 P5 NUMA P</v>
      </c>
      <c r="L3922" s="6" t="str">
        <f t="shared" si="184"/>
        <v>E</v>
      </c>
      <c r="M3922" s="6"/>
    </row>
    <row r="3923" spans="1:13" hidden="1">
      <c r="A3923" s="6" t="s">
        <v>12072</v>
      </c>
      <c r="B3923" s="6" t="str">
        <f t="shared" si="183"/>
        <v>l140803444</v>
      </c>
      <c r="C3923" s="6" t="s">
        <v>8185</v>
      </c>
      <c r="D3923" s="6" t="str">
        <f>+VLOOKUP($C3923,Sheet3!$B:$I,2,0)</f>
        <v>22X12X16</v>
      </c>
      <c r="E3923" s="6" t="str">
        <f>+VLOOKUP($C3923,Sheet3!$B:$I,3,0)</f>
        <v>SM</v>
      </c>
      <c r="F3923" s="6" t="str">
        <f>+VLOOKUP($C3923,Sheet3!$B:$I,4,0)</f>
        <v>NUMA</v>
      </c>
      <c r="G3923" s="6">
        <f>+VLOOKUP($C3923,Sheet3!$B:$I,5,0)</f>
        <v>0</v>
      </c>
      <c r="H3923" s="6" t="str">
        <f>+VLOOKUP($C3923,Sheet3!$B:$I,6,0)</f>
        <v>D1.</v>
      </c>
      <c r="I3923" s="6" t="str">
        <f>+VLOOKUP($C3923,Sheet3!$B:$I,7,0)</f>
        <v>TRISTAR</v>
      </c>
      <c r="J3923" s="6" t="str">
        <f>+VLOOKUP($C3923,Sheet3!$B:$I,8,0)</f>
        <v>D</v>
      </c>
      <c r="K3923" s="6" t="str">
        <f t="shared" si="185"/>
        <v>22X12X16SM NUMA 0 D1. TRISTAR D</v>
      </c>
      <c r="L3923" s="6" t="str">
        <f t="shared" si="184"/>
        <v>E</v>
      </c>
      <c r="M3923" s="6"/>
    </row>
    <row r="3924" spans="1:13" hidden="1">
      <c r="A3924" s="6" t="s">
        <v>12073</v>
      </c>
      <c r="B3924" s="6" t="str">
        <f t="shared" si="183"/>
        <v>l180406501</v>
      </c>
      <c r="C3924" s="6" t="s">
        <v>12074</v>
      </c>
      <c r="D3924" s="6" t="str">
        <f>+VLOOKUP($C3924,Sheet3!$B:$I,2,0)</f>
        <v>14X41/2X8</v>
      </c>
      <c r="E3924" s="6" t="str">
        <f>+VLOOKUP($C3924,Sheet3!$B:$I,3,0)</f>
        <v>SM</v>
      </c>
      <c r="F3924" s="6" t="str">
        <f>+VLOOKUP($C3924,Sheet3!$B:$I,4,0)</f>
        <v>NUMA</v>
      </c>
      <c r="G3924" s="6">
        <f>+VLOOKUP($C3924,Sheet3!$B:$I,5,0)</f>
        <v>0</v>
      </c>
      <c r="H3924" s="6" t="str">
        <f>+VLOOKUP($C3924,Sheet3!$B:$I,6,0)</f>
        <v>P5</v>
      </c>
      <c r="I3924" s="6" t="str">
        <f>+VLOOKUP($C3924,Sheet3!$B:$I,7,0)</f>
        <v>GALAXYYMSDS</v>
      </c>
      <c r="J3924" s="6" t="str">
        <f>+VLOOKUP($C3924,Sheet3!$B:$I,8,0)</f>
        <v>P</v>
      </c>
      <c r="K3924" s="6" t="str">
        <f t="shared" si="185"/>
        <v>14X41/2X8SM NUMA 0 P5 GALAXYYMSDS P</v>
      </c>
      <c r="L3924" s="6" t="str">
        <f t="shared" si="184"/>
        <v>E</v>
      </c>
      <c r="M3924" s="6"/>
    </row>
    <row r="3925" spans="1:13" hidden="1">
      <c r="A3925" s="6" t="s">
        <v>12075</v>
      </c>
      <c r="B3925" s="6" t="str">
        <f t="shared" si="183"/>
        <v>l180407009</v>
      </c>
      <c r="C3925" s="6" t="s">
        <v>8971</v>
      </c>
      <c r="D3925" s="6" t="str">
        <f>+VLOOKUP($C3925,Sheet3!$B:$I,2,0)</f>
        <v>21X8X15</v>
      </c>
      <c r="E3925" s="6" t="str">
        <f>+VLOOKUP($C3925,Sheet3!$B:$I,3,0)</f>
        <v>SM</v>
      </c>
      <c r="F3925" s="6" t="str">
        <f>+VLOOKUP($C3925,Sheet3!$B:$I,4,0)</f>
        <v>NUMA</v>
      </c>
      <c r="G3925" s="6">
        <f>+VLOOKUP($C3925,Sheet3!$B:$I,5,0)</f>
        <v>0</v>
      </c>
      <c r="H3925" s="6" t="str">
        <f>+VLOOKUP($C3925,Sheet3!$B:$I,6,0)</f>
        <v>P5</v>
      </c>
      <c r="I3925" s="6" t="str">
        <f>+VLOOKUP($C3925,Sheet3!$B:$I,7,0)</f>
        <v>GALAXYYMSDS</v>
      </c>
      <c r="J3925" s="6" t="str">
        <f>+VLOOKUP($C3925,Sheet3!$B:$I,8,0)</f>
        <v>P</v>
      </c>
      <c r="K3925" s="6" t="str">
        <f t="shared" si="185"/>
        <v>21X8X15SM NUMA 0 P5 GALAXYYMSDS P</v>
      </c>
      <c r="L3925" s="6" t="str">
        <f t="shared" si="184"/>
        <v>E</v>
      </c>
      <c r="M3925" s="6"/>
    </row>
    <row r="3926" spans="1:13" hidden="1">
      <c r="A3926" s="6" t="s">
        <v>12076</v>
      </c>
      <c r="B3926" s="6" t="str">
        <f t="shared" si="183"/>
        <v>l181109506</v>
      </c>
      <c r="C3926" s="6" t="s">
        <v>9152</v>
      </c>
      <c r="D3926" s="6" t="str">
        <f>+VLOOKUP($C3926,Sheet3!$B:$I,2,0)</f>
        <v>21X7X15</v>
      </c>
      <c r="E3926" s="6" t="str">
        <f>+VLOOKUP($C3926,Sheet3!$B:$I,3,0)</f>
        <v>SM</v>
      </c>
      <c r="F3926" s="6" t="str">
        <f>+VLOOKUP($C3926,Sheet3!$B:$I,4,0)</f>
        <v>SUPERGRIP</v>
      </c>
      <c r="G3926" s="6">
        <f>+VLOOKUP($C3926,Sheet3!$B:$I,5,0)</f>
        <v>0</v>
      </c>
      <c r="H3926" s="6" t="str">
        <f>+VLOOKUP($C3926,Sheet3!$B:$I,6,0)</f>
        <v>P5</v>
      </c>
      <c r="I3926" s="6" t="str">
        <f>+VLOOKUP($C3926,Sheet3!$B:$I,7,0)</f>
        <v>SUPERGRIP</v>
      </c>
      <c r="J3926" s="6" t="str">
        <f>+VLOOKUP($C3926,Sheet3!$B:$I,8,0)</f>
        <v>SUPERGRIP</v>
      </c>
      <c r="K3926" s="6" t="str">
        <f t="shared" si="185"/>
        <v>21X7X15SM SUPERGRIP 0 P5 SUPERGRIP SUPERGRIP</v>
      </c>
      <c r="L3926" s="6" t="str">
        <f t="shared" si="184"/>
        <v>E</v>
      </c>
      <c r="M3926" s="6"/>
    </row>
    <row r="3927" spans="1:13" hidden="1">
      <c r="A3927" s="6" t="s">
        <v>12077</v>
      </c>
      <c r="B3927" s="6" t="str">
        <f t="shared" si="183"/>
        <v>l141102531</v>
      </c>
      <c r="C3927" s="6" t="s">
        <v>8959</v>
      </c>
      <c r="D3927" s="6" t="str">
        <f>+VLOOKUP($C3927,Sheet3!$B:$I,2,0)</f>
        <v>22X10X16</v>
      </c>
      <c r="E3927" s="6" t="str">
        <f>+VLOOKUP($C3927,Sheet3!$B:$I,3,0)</f>
        <v>SM</v>
      </c>
      <c r="F3927" s="6" t="str">
        <f>+VLOOKUP($C3927,Sheet3!$B:$I,4,0)</f>
        <v>NUMA</v>
      </c>
      <c r="G3927" s="6">
        <f>+VLOOKUP($C3927,Sheet3!$B:$I,5,0)</f>
        <v>0</v>
      </c>
      <c r="H3927" s="6" t="str">
        <f>+VLOOKUP($C3927,Sheet3!$B:$I,6,0)</f>
        <v>P5</v>
      </c>
      <c r="I3927" s="6" t="str">
        <f>+VLOOKUP($C3927,Sheet3!$B:$I,7,0)</f>
        <v>NUMA</v>
      </c>
      <c r="J3927" s="6" t="str">
        <f>+VLOOKUP($C3927,Sheet3!$B:$I,8,0)</f>
        <v>P</v>
      </c>
      <c r="K3927" s="6" t="str">
        <f t="shared" si="185"/>
        <v>22X10X16SM NUMA 0 P5 NUMA P</v>
      </c>
      <c r="L3927" s="6" t="str">
        <f t="shared" si="184"/>
        <v>E</v>
      </c>
      <c r="M3927" s="6"/>
    </row>
    <row r="3928" spans="1:13" hidden="1">
      <c r="A3928" s="6" t="s">
        <v>12078</v>
      </c>
      <c r="B3928" s="6" t="str">
        <f t="shared" si="183"/>
        <v>l131004105</v>
      </c>
      <c r="C3928" s="6" t="s">
        <v>11783</v>
      </c>
      <c r="D3928" s="6" t="str">
        <f>+VLOOKUP($C3928,Sheet3!$B:$I,2,0)</f>
        <v>22X12X16</v>
      </c>
      <c r="E3928" s="6" t="str">
        <f>+VLOOKUP($C3928,Sheet3!$B:$I,3,0)</f>
        <v>SM</v>
      </c>
      <c r="F3928" s="6" t="str">
        <f>+VLOOKUP($C3928,Sheet3!$B:$I,4,0)</f>
        <v>NUMA</v>
      </c>
      <c r="G3928" s="6">
        <f>+VLOOKUP($C3928,Sheet3!$B:$I,5,0)</f>
        <v>0</v>
      </c>
      <c r="H3928" s="6" t="str">
        <f>+VLOOKUP($C3928,Sheet3!$B:$I,6,0)</f>
        <v>P5</v>
      </c>
      <c r="I3928" s="6" t="str">
        <f>+VLOOKUP($C3928,Sheet3!$B:$I,7,0)</f>
        <v>NUMA</v>
      </c>
      <c r="J3928" s="6" t="str">
        <f>+VLOOKUP($C3928,Sheet3!$B:$I,8,0)</f>
        <v>P</v>
      </c>
      <c r="K3928" s="6" t="str">
        <f t="shared" si="185"/>
        <v>22X12X16SM NUMA 0 P5 NUMA P</v>
      </c>
      <c r="L3928" s="6" t="str">
        <f t="shared" si="184"/>
        <v>E</v>
      </c>
      <c r="M3928" s="6"/>
    </row>
    <row r="3929" spans="1:13" hidden="1">
      <c r="A3929" s="6" t="s">
        <v>12079</v>
      </c>
      <c r="B3929" s="6" t="str">
        <f t="shared" si="183"/>
        <v>l180502505</v>
      </c>
      <c r="C3929" s="6" t="s">
        <v>8478</v>
      </c>
      <c r="D3929" s="6" t="str">
        <f>+VLOOKUP($C3929,Sheet3!$B:$I,2,0)</f>
        <v>250/60-190</v>
      </c>
      <c r="E3929" s="6" t="str">
        <f>+VLOOKUP($C3929,Sheet3!$B:$I,3,0)</f>
        <v>SM</v>
      </c>
      <c r="F3929" s="6" t="str">
        <f>+VLOOKUP($C3929,Sheet3!$B:$I,4,0)</f>
        <v>NUMA</v>
      </c>
      <c r="G3929" s="6">
        <f>+VLOOKUP($C3929,Sheet3!$B:$I,5,0)</f>
        <v>0</v>
      </c>
      <c r="H3929" s="6" t="str">
        <f>+VLOOKUP($C3929,Sheet3!$B:$I,6,0)</f>
        <v>P5</v>
      </c>
      <c r="I3929" s="6" t="str">
        <f>+VLOOKUP($C3929,Sheet3!$B:$I,7,0)</f>
        <v>TOTALSOURCE</v>
      </c>
      <c r="J3929" s="6" t="str">
        <f>+VLOOKUP($C3929,Sheet3!$B:$I,8,0)</f>
        <v>P</v>
      </c>
      <c r="K3929" s="6" t="str">
        <f t="shared" si="185"/>
        <v>250/60-190SM NUMA 0 P5 TOTALSOURCE P</v>
      </c>
      <c r="L3929" s="6" t="str">
        <f t="shared" si="184"/>
        <v>E</v>
      </c>
      <c r="M3929" s="6"/>
    </row>
    <row r="3930" spans="1:13" hidden="1">
      <c r="A3930" s="6" t="s">
        <v>12080</v>
      </c>
      <c r="B3930" s="6" t="str">
        <f t="shared" si="183"/>
        <v>l180405618</v>
      </c>
      <c r="C3930" s="6" t="s">
        <v>10382</v>
      </c>
      <c r="D3930" s="6" t="str">
        <f>+VLOOKUP($C3930,Sheet3!$B:$I,2,0)</f>
        <v>21X7X15</v>
      </c>
      <c r="E3930" s="6" t="str">
        <f>+VLOOKUP($C3930,Sheet3!$B:$I,3,0)</f>
        <v>SM</v>
      </c>
      <c r="F3930" s="6" t="str">
        <f>+VLOOKUP($C3930,Sheet3!$B:$I,4,0)</f>
        <v>NUMA</v>
      </c>
      <c r="G3930" s="6">
        <f>+VLOOKUP($C3930,Sheet3!$B:$I,5,0)</f>
        <v>0</v>
      </c>
      <c r="H3930" s="6" t="str">
        <f>+VLOOKUP($C3930,Sheet3!$B:$I,6,0)</f>
        <v>P5N</v>
      </c>
      <c r="I3930" s="6" t="str">
        <f>+VLOOKUP($C3930,Sheet3!$B:$I,7,0)</f>
        <v>GALAXYYMSDS</v>
      </c>
      <c r="J3930" s="6" t="str">
        <f>+VLOOKUP($C3930,Sheet3!$B:$I,8,0)</f>
        <v>P</v>
      </c>
      <c r="K3930" s="6" t="str">
        <f t="shared" si="185"/>
        <v>21X7X15SM NUMA 0 P5N GALAXYYMSDS P</v>
      </c>
      <c r="L3930" s="6" t="str">
        <f t="shared" si="184"/>
        <v>E</v>
      </c>
      <c r="M3930" s="6"/>
    </row>
    <row r="3931" spans="1:13" hidden="1">
      <c r="A3931" s="6" t="s">
        <v>12081</v>
      </c>
      <c r="B3931" s="6" t="str">
        <f t="shared" si="183"/>
        <v>l150304797</v>
      </c>
      <c r="C3931" s="6" t="s">
        <v>8959</v>
      </c>
      <c r="D3931" s="6" t="str">
        <f>+VLOOKUP($C3931,Sheet3!$B:$I,2,0)</f>
        <v>22X10X16</v>
      </c>
      <c r="E3931" s="6" t="str">
        <f>+VLOOKUP($C3931,Sheet3!$B:$I,3,0)</f>
        <v>SM</v>
      </c>
      <c r="F3931" s="6" t="str">
        <f>+VLOOKUP($C3931,Sheet3!$B:$I,4,0)</f>
        <v>NUMA</v>
      </c>
      <c r="G3931" s="6">
        <f>+VLOOKUP($C3931,Sheet3!$B:$I,5,0)</f>
        <v>0</v>
      </c>
      <c r="H3931" s="6" t="str">
        <f>+VLOOKUP($C3931,Sheet3!$B:$I,6,0)</f>
        <v>P5</v>
      </c>
      <c r="I3931" s="6" t="str">
        <f>+VLOOKUP($C3931,Sheet3!$B:$I,7,0)</f>
        <v>NUMA</v>
      </c>
      <c r="J3931" s="6" t="str">
        <f>+VLOOKUP($C3931,Sheet3!$B:$I,8,0)</f>
        <v>P</v>
      </c>
      <c r="K3931" s="6" t="str">
        <f t="shared" si="185"/>
        <v>22X10X16SM NUMA 0 P5 NUMA P</v>
      </c>
      <c r="L3931" s="6" t="str">
        <f t="shared" si="184"/>
        <v>E</v>
      </c>
      <c r="M3931" s="6"/>
    </row>
    <row r="3932" spans="1:13" hidden="1">
      <c r="A3932" s="6" t="s">
        <v>12082</v>
      </c>
      <c r="B3932" s="6" t="str">
        <f t="shared" si="183"/>
        <v>l150601538</v>
      </c>
      <c r="C3932" s="6" t="s">
        <v>9258</v>
      </c>
      <c r="D3932" s="6" t="str">
        <f>+VLOOKUP($C3932,Sheet3!$B:$I,2,0)</f>
        <v>21X7X15</v>
      </c>
      <c r="E3932" s="6" t="str">
        <f>+VLOOKUP($C3932,Sheet3!$B:$I,3,0)</f>
        <v>SM</v>
      </c>
      <c r="F3932" s="6" t="str">
        <f>+VLOOKUP($C3932,Sheet3!$B:$I,4,0)</f>
        <v>NUMA</v>
      </c>
      <c r="G3932" s="6">
        <f>+VLOOKUP($C3932,Sheet3!$B:$I,5,0)</f>
        <v>0</v>
      </c>
      <c r="H3932" s="6" t="str">
        <f>+VLOOKUP($C3932,Sheet3!$B:$I,6,0)</f>
        <v>P5</v>
      </c>
      <c r="I3932" s="6" t="str">
        <f>+VLOOKUP($C3932,Sheet3!$B:$I,7,0)</f>
        <v>NUMA</v>
      </c>
      <c r="J3932" s="6" t="str">
        <f>+VLOOKUP($C3932,Sheet3!$B:$I,8,0)</f>
        <v>P</v>
      </c>
      <c r="K3932" s="6" t="str">
        <f t="shared" si="185"/>
        <v>21X7X15SM NUMA 0 P5 NUMA P</v>
      </c>
      <c r="L3932" s="6" t="str">
        <f t="shared" si="184"/>
        <v>E</v>
      </c>
      <c r="M3932" s="6"/>
    </row>
    <row r="3933" spans="1:13" hidden="1">
      <c r="A3933" s="6" t="s">
        <v>12083</v>
      </c>
      <c r="B3933" s="6" t="str">
        <f t="shared" si="183"/>
        <v>l150103006</v>
      </c>
      <c r="C3933" s="6" t="s">
        <v>11783</v>
      </c>
      <c r="D3933" s="6" t="str">
        <f>+VLOOKUP($C3933,Sheet3!$B:$I,2,0)</f>
        <v>22X12X16</v>
      </c>
      <c r="E3933" s="6" t="str">
        <f>+VLOOKUP($C3933,Sheet3!$B:$I,3,0)</f>
        <v>SM</v>
      </c>
      <c r="F3933" s="6" t="str">
        <f>+VLOOKUP($C3933,Sheet3!$B:$I,4,0)</f>
        <v>NUMA</v>
      </c>
      <c r="G3933" s="6">
        <f>+VLOOKUP($C3933,Sheet3!$B:$I,5,0)</f>
        <v>0</v>
      </c>
      <c r="H3933" s="6" t="str">
        <f>+VLOOKUP($C3933,Sheet3!$B:$I,6,0)</f>
        <v>P5</v>
      </c>
      <c r="I3933" s="6" t="str">
        <f>+VLOOKUP($C3933,Sheet3!$B:$I,7,0)</f>
        <v>NUMA</v>
      </c>
      <c r="J3933" s="6" t="str">
        <f>+VLOOKUP($C3933,Sheet3!$B:$I,8,0)</f>
        <v>P</v>
      </c>
      <c r="K3933" s="6" t="str">
        <f t="shared" si="185"/>
        <v>22X12X16SM NUMA 0 P5 NUMA P</v>
      </c>
      <c r="L3933" s="6" t="str">
        <f t="shared" si="184"/>
        <v>E</v>
      </c>
      <c r="M3933" s="6"/>
    </row>
    <row r="3934" spans="1:13" hidden="1">
      <c r="A3934" s="6" t="s">
        <v>12084</v>
      </c>
      <c r="B3934" s="6" t="str">
        <f t="shared" si="183"/>
        <v>l220308841</v>
      </c>
      <c r="C3934" s="6" t="str">
        <f t="shared" ref="C3934:C3943" si="186">+LEFT(A3934,8)</f>
        <v>p-001608</v>
      </c>
      <c r="D3934" s="6" t="str">
        <f>+VLOOKUP($C3934,Sheet3!$B:$I,2,0)</f>
        <v>15X41/2-8</v>
      </c>
      <c r="E3934" s="6" t="str">
        <f>+VLOOKUP($C3934,Sheet3!$B:$I,3,0)</f>
        <v>LUG</v>
      </c>
      <c r="F3934" s="6" t="str">
        <f>+VLOOKUP($C3934,Sheet3!$B:$I,4,0)</f>
        <v>NUMAPRIME</v>
      </c>
      <c r="G3934" s="6">
        <f>+VLOOKUP($C3934,Sheet3!$B:$I,5,0)</f>
        <v>3</v>
      </c>
      <c r="H3934" s="6" t="str">
        <f>+VLOOKUP($C3934,Sheet3!$B:$I,6,0)</f>
        <v>M4N34</v>
      </c>
      <c r="I3934" s="6" t="str">
        <f>+VLOOKUP($C3934,Sheet3!$B:$I,7,0)</f>
        <v>TOTALSOURCE</v>
      </c>
      <c r="J3934" s="6" t="str">
        <f>+VLOOKUP($C3934,Sheet3!$B:$I,8,0)</f>
        <v>PREMIUM</v>
      </c>
      <c r="K3934" s="6" t="str">
        <f t="shared" si="185"/>
        <v>15X41/2-8LUG NUMAPRIME 3 M4N34 TOTALSOURCE PREMIUM</v>
      </c>
      <c r="L3934" s="6" t="str">
        <f t="shared" si="184"/>
        <v>b</v>
      </c>
      <c r="M3934" s="6"/>
    </row>
    <row r="3935" spans="1:13" hidden="1">
      <c r="A3935" s="6" t="s">
        <v>12085</v>
      </c>
      <c r="B3935" s="6" t="str">
        <f t="shared" si="183"/>
        <v>l220310389</v>
      </c>
      <c r="C3935" s="6" t="str">
        <f t="shared" si="186"/>
        <v>p-002661</v>
      </c>
      <c r="D3935" s="6" t="str">
        <f>+VLOOKUP($C3935,Sheet3!$B:$I,2,0)</f>
        <v>200/50-10</v>
      </c>
      <c r="E3935" s="6" t="str">
        <f>+VLOOKUP($C3935,Sheet3!$B:$I,3,0)</f>
        <v>LUG</v>
      </c>
      <c r="F3935" s="6" t="str">
        <f>+VLOOKUP($C3935,Sheet3!$B:$I,4,0)</f>
        <v>NUMAPRIME</v>
      </c>
      <c r="G3935" s="6">
        <f>+VLOOKUP($C3935,Sheet3!$B:$I,5,0)</f>
        <v>6.5</v>
      </c>
      <c r="H3935" s="6" t="str">
        <f>+VLOOKUP($C3935,Sheet3!$B:$I,6,0)</f>
        <v>M4N34</v>
      </c>
      <c r="I3935" s="6" t="str">
        <f>+VLOOKUP($C3935,Sheet3!$B:$I,7,0)</f>
        <v>TOTALSOURCE</v>
      </c>
      <c r="J3935" s="6" t="str">
        <f>+VLOOKUP($C3935,Sheet3!$B:$I,8,0)</f>
        <v>PREMIUM</v>
      </c>
      <c r="K3935" s="6" t="str">
        <f t="shared" si="185"/>
        <v>200/50-10LUG NUMAPRIME 6.5 M4N34 TOTALSOURCE PREMIUM</v>
      </c>
      <c r="L3935" s="6" t="str">
        <f t="shared" si="184"/>
        <v>b</v>
      </c>
      <c r="M3935" s="6"/>
    </row>
    <row r="3936" spans="1:13" hidden="1">
      <c r="A3936" s="6" t="s">
        <v>12086</v>
      </c>
      <c r="B3936" s="6" t="str">
        <f t="shared" si="183"/>
        <v>l220305816</v>
      </c>
      <c r="C3936" s="6" t="str">
        <f t="shared" si="186"/>
        <v>p-001416</v>
      </c>
      <c r="D3936" s="6" t="str">
        <f>+VLOOKUP($C3936,Sheet3!$B:$I,2,0)</f>
        <v>5.00-8</v>
      </c>
      <c r="E3936" s="6" t="str">
        <f>+VLOOKUP($C3936,Sheet3!$B:$I,3,0)</f>
        <v>LUG</v>
      </c>
      <c r="F3936" s="6" t="str">
        <f>+VLOOKUP($C3936,Sheet3!$B:$I,4,0)</f>
        <v>NUMAPRIME</v>
      </c>
      <c r="G3936" s="6">
        <f>+VLOOKUP($C3936,Sheet3!$B:$I,5,0)</f>
        <v>3</v>
      </c>
      <c r="H3936" s="6" t="str">
        <f>+VLOOKUP($C3936,Sheet3!$B:$I,6,0)</f>
        <v>P13X</v>
      </c>
      <c r="I3936" s="6" t="str">
        <f>+VLOOKUP($C3936,Sheet3!$B:$I,7,0)</f>
        <v>TOTALSOURCE</v>
      </c>
      <c r="J3936" s="6" t="str">
        <f>+VLOOKUP($C3936,Sheet3!$B:$I,8,0)</f>
        <v>PREMIUM</v>
      </c>
      <c r="K3936" s="6" t="str">
        <f t="shared" si="185"/>
        <v>5.00-8LUG NUMAPRIME 3 P13X TOTALSOURCE PREMIUM</v>
      </c>
      <c r="L3936" s="6" t="str">
        <f t="shared" si="184"/>
        <v>b</v>
      </c>
      <c r="M3936" s="6"/>
    </row>
    <row r="3937" spans="1:16" hidden="1">
      <c r="A3937" s="6" t="s">
        <v>12087</v>
      </c>
      <c r="B3937" s="6" t="str">
        <f t="shared" si="183"/>
        <v>l220306057</v>
      </c>
      <c r="C3937" s="6" t="str">
        <f t="shared" si="186"/>
        <v>p-049308</v>
      </c>
      <c r="D3937" s="6" t="str">
        <f>+VLOOKUP($C3937,Sheet3!$B:$I,2,0)</f>
        <v>6.00-9</v>
      </c>
      <c r="E3937" s="6" t="str">
        <f>+VLOOKUP($C3937,Sheet3!$B:$I,3,0)</f>
        <v>LUG</v>
      </c>
      <c r="F3937" s="6" t="str">
        <f>+VLOOKUP($C3937,Sheet3!$B:$I,4,0)</f>
        <v>NUMA</v>
      </c>
      <c r="G3937" s="6">
        <f>+VLOOKUP($C3937,Sheet3!$B:$I,5,0)</f>
        <v>4</v>
      </c>
      <c r="H3937" s="6" t="str">
        <f>+VLOOKUP($C3937,Sheet3!$B:$I,6,0)</f>
        <v>M12X</v>
      </c>
      <c r="I3937" s="6" t="str">
        <f>+VLOOKUP($C3937,Sheet3!$B:$I,7,0)</f>
        <v>NUMA</v>
      </c>
      <c r="J3937" s="6" t="str">
        <f>+VLOOKUP($C3937,Sheet3!$B:$I,8,0)</f>
        <v>FORTE</v>
      </c>
      <c r="K3937" s="6" t="str">
        <f t="shared" si="185"/>
        <v>6.00-9LUG NUMA 4 M12X NUMA FORTE</v>
      </c>
      <c r="L3937" s="6" t="str">
        <f t="shared" si="184"/>
        <v>b</v>
      </c>
      <c r="M3937" s="6"/>
    </row>
    <row r="3938" spans="1:16" hidden="1">
      <c r="A3938" s="6" t="s">
        <v>12088</v>
      </c>
      <c r="B3938" s="6" t="str">
        <f t="shared" si="183"/>
        <v>l220311234</v>
      </c>
      <c r="C3938" s="6" t="str">
        <f t="shared" si="186"/>
        <v>p-003812</v>
      </c>
      <c r="D3938" s="6" t="str">
        <f>+VLOOKUP($C3938,Sheet3!$B:$I,2,0)</f>
        <v>28X12.5-15</v>
      </c>
      <c r="E3938" s="6" t="str">
        <f>+VLOOKUP($C3938,Sheet3!$B:$I,3,0)</f>
        <v>LUG</v>
      </c>
      <c r="F3938" s="6" t="str">
        <f>+VLOOKUP($C3938,Sheet3!$B:$I,4,0)</f>
        <v>NUMAPRIME</v>
      </c>
      <c r="G3938" s="6">
        <f>+VLOOKUP($C3938,Sheet3!$B:$I,5,0)</f>
        <v>9.75</v>
      </c>
      <c r="H3938" s="6" t="str">
        <f>+VLOOKUP($C3938,Sheet3!$B:$I,6,0)</f>
        <v>M4N3X</v>
      </c>
      <c r="I3938" s="6" t="str">
        <f>+VLOOKUP($C3938,Sheet3!$B:$I,7,0)</f>
        <v>TOTALSOURCE</v>
      </c>
      <c r="J3938" s="6" t="str">
        <f>+VLOOKUP($C3938,Sheet3!$B:$I,8,0)</f>
        <v>PREMIUM</v>
      </c>
      <c r="K3938" s="6" t="str">
        <f t="shared" si="185"/>
        <v>28X12.5-15LUG NUMAPRIME 9.75 M4N3X TOTALSOURCE PREMIUM</v>
      </c>
      <c r="L3938" s="6" t="str">
        <f t="shared" si="184"/>
        <v>b</v>
      </c>
      <c r="M3938" s="6"/>
    </row>
    <row r="3939" spans="1:16" hidden="1">
      <c r="A3939" s="6" t="s">
        <v>12089</v>
      </c>
      <c r="B3939" s="6" t="str">
        <f t="shared" si="183"/>
        <v>l220311969</v>
      </c>
      <c r="C3939" s="6" t="str">
        <f t="shared" si="186"/>
        <v>p-003812</v>
      </c>
      <c r="D3939" s="6" t="str">
        <f>+VLOOKUP($C3939,Sheet3!$B:$I,2,0)</f>
        <v>28X12.5-15</v>
      </c>
      <c r="E3939" s="6" t="str">
        <f>+VLOOKUP($C3939,Sheet3!$B:$I,3,0)</f>
        <v>LUG</v>
      </c>
      <c r="F3939" s="6" t="str">
        <f>+VLOOKUP($C3939,Sheet3!$B:$I,4,0)</f>
        <v>NUMAPRIME</v>
      </c>
      <c r="G3939" s="6">
        <f>+VLOOKUP($C3939,Sheet3!$B:$I,5,0)</f>
        <v>9.75</v>
      </c>
      <c r="H3939" s="6" t="str">
        <f>+VLOOKUP($C3939,Sheet3!$B:$I,6,0)</f>
        <v>M4N3X</v>
      </c>
      <c r="I3939" s="6" t="str">
        <f>+VLOOKUP($C3939,Sheet3!$B:$I,7,0)</f>
        <v>TOTALSOURCE</v>
      </c>
      <c r="J3939" s="6" t="str">
        <f>+VLOOKUP($C3939,Sheet3!$B:$I,8,0)</f>
        <v>PREMIUM</v>
      </c>
      <c r="K3939" s="6" t="str">
        <f t="shared" si="185"/>
        <v>28X12.5-15LUG NUMAPRIME 9.75 M4N3X TOTALSOURCE PREMIUM</v>
      </c>
      <c r="L3939" s="6" t="str">
        <f t="shared" si="184"/>
        <v>b</v>
      </c>
      <c r="M3939" s="6"/>
    </row>
    <row r="3940" spans="1:16" hidden="1">
      <c r="A3940" s="6" t="s">
        <v>12090</v>
      </c>
      <c r="B3940" s="6" t="str">
        <f t="shared" si="183"/>
        <v>l220305533</v>
      </c>
      <c r="C3940" s="6" t="str">
        <f t="shared" si="186"/>
        <v>p-001610</v>
      </c>
      <c r="D3940" s="6" t="str">
        <f>+VLOOKUP($C3940,Sheet3!$B:$I,2,0)</f>
        <v>140/55-9</v>
      </c>
      <c r="E3940" s="6" t="str">
        <f>+VLOOKUP($C3940,Sheet3!$B:$I,3,0)</f>
        <v>LUG</v>
      </c>
      <c r="F3940" s="6" t="str">
        <f>+VLOOKUP($C3940,Sheet3!$B:$I,4,0)</f>
        <v>NUMAPRIME</v>
      </c>
      <c r="G3940" s="6">
        <f>+VLOOKUP($C3940,Sheet3!$B:$I,5,0)</f>
        <v>4</v>
      </c>
      <c r="H3940" s="6" t="str">
        <f>+VLOOKUP($C3940,Sheet3!$B:$I,6,0)</f>
        <v>M4N34</v>
      </c>
      <c r="I3940" s="6" t="str">
        <f>+VLOOKUP($C3940,Sheet3!$B:$I,7,0)</f>
        <v>TOTALSOURCE</v>
      </c>
      <c r="J3940" s="6" t="str">
        <f>+VLOOKUP($C3940,Sheet3!$B:$I,8,0)</f>
        <v>PREMIUM</v>
      </c>
      <c r="K3940" s="6" t="str">
        <f t="shared" si="185"/>
        <v>140/55-9LUG NUMAPRIME 4 M4N34 TOTALSOURCE PREMIUM</v>
      </c>
      <c r="L3940" s="6" t="str">
        <f t="shared" si="184"/>
        <v>b</v>
      </c>
      <c r="M3940" s="6"/>
    </row>
    <row r="3941" spans="1:16" hidden="1">
      <c r="A3941" s="6" t="s">
        <v>12091</v>
      </c>
      <c r="B3941" s="6" t="str">
        <f t="shared" si="183"/>
        <v>l220309024</v>
      </c>
      <c r="C3941" s="6" t="str">
        <f t="shared" si="186"/>
        <v>p-001608</v>
      </c>
      <c r="D3941" s="6" t="str">
        <f>+VLOOKUP($C3941,Sheet3!$B:$I,2,0)</f>
        <v>15X41/2-8</v>
      </c>
      <c r="E3941" s="6" t="str">
        <f>+VLOOKUP($C3941,Sheet3!$B:$I,3,0)</f>
        <v>LUG</v>
      </c>
      <c r="F3941" s="6" t="str">
        <f>+VLOOKUP($C3941,Sheet3!$B:$I,4,0)</f>
        <v>NUMAPRIME</v>
      </c>
      <c r="G3941" s="6">
        <f>+VLOOKUP($C3941,Sheet3!$B:$I,5,0)</f>
        <v>3</v>
      </c>
      <c r="H3941" s="6" t="str">
        <f>+VLOOKUP($C3941,Sheet3!$B:$I,6,0)</f>
        <v>M4N34</v>
      </c>
      <c r="I3941" s="6" t="str">
        <f>+VLOOKUP($C3941,Sheet3!$B:$I,7,0)</f>
        <v>TOTALSOURCE</v>
      </c>
      <c r="J3941" s="6" t="str">
        <f>+VLOOKUP($C3941,Sheet3!$B:$I,8,0)</f>
        <v>PREMIUM</v>
      </c>
      <c r="K3941" s="6" t="str">
        <f t="shared" si="185"/>
        <v>15X41/2-8LUG NUMAPRIME 3 M4N34 TOTALSOURCE PREMIUM</v>
      </c>
      <c r="L3941" s="6" t="str">
        <f t="shared" si="184"/>
        <v>b</v>
      </c>
      <c r="M3941" s="6"/>
    </row>
    <row r="3942" spans="1:16" hidden="1">
      <c r="A3942" s="6" t="s">
        <v>12092</v>
      </c>
      <c r="B3942" s="6" t="str">
        <f t="shared" si="183"/>
        <v>l220308748</v>
      </c>
      <c r="C3942" s="6" t="str">
        <f t="shared" si="186"/>
        <v>p-002722</v>
      </c>
      <c r="D3942" s="6" t="str">
        <f>+VLOOKUP($C3942,Sheet3!$B:$I,2,0)</f>
        <v>5.00-8</v>
      </c>
      <c r="E3942" s="6" t="str">
        <f>+VLOOKUP($C3942,Sheet3!$B:$I,3,0)</f>
        <v>LUG</v>
      </c>
      <c r="F3942" s="6" t="str">
        <f>+VLOOKUP($C3942,Sheet3!$B:$I,4,0)</f>
        <v>NUMAPRIME</v>
      </c>
      <c r="G3942" s="6">
        <f>+VLOOKUP($C3942,Sheet3!$B:$I,5,0)</f>
        <v>3</v>
      </c>
      <c r="H3942" s="6" t="str">
        <f>+VLOOKUP($C3942,Sheet3!$B:$I,6,0)</f>
        <v>M4N34</v>
      </c>
      <c r="I3942" s="6" t="str">
        <f>+VLOOKUP($C3942,Sheet3!$B:$I,7,0)</f>
        <v>TOTALSOURCE</v>
      </c>
      <c r="J3942" s="6" t="str">
        <f>+VLOOKUP($C3942,Sheet3!$B:$I,8,0)</f>
        <v>PREMIUM</v>
      </c>
      <c r="K3942" s="6" t="str">
        <f t="shared" si="185"/>
        <v>5.00-8LUG NUMAPRIME 3 M4N34 TOTALSOURCE PREMIUM</v>
      </c>
      <c r="L3942" s="6" t="str">
        <f t="shared" si="184"/>
        <v>b</v>
      </c>
      <c r="M3942" s="6"/>
    </row>
    <row r="3943" spans="1:16" hidden="1">
      <c r="A3943" s="6" t="s">
        <v>12093</v>
      </c>
      <c r="B3943" s="6" t="str">
        <f t="shared" si="183"/>
        <v>l220309853</v>
      </c>
      <c r="C3943" s="6" t="str">
        <f t="shared" si="186"/>
        <v>p-001722</v>
      </c>
      <c r="D3943" s="6" t="str">
        <f>+VLOOKUP($C3943,Sheet3!$B:$I,2,0)</f>
        <v>6.00-9</v>
      </c>
      <c r="E3943" s="6" t="str">
        <f>+VLOOKUP($C3943,Sheet3!$B:$I,3,0)</f>
        <v>LUG</v>
      </c>
      <c r="F3943" s="6" t="str">
        <f>+VLOOKUP($C3943,Sheet3!$B:$I,4,0)</f>
        <v>NUMAPRIME</v>
      </c>
      <c r="G3943" s="6">
        <f>+VLOOKUP($C3943,Sheet3!$B:$I,5,0)</f>
        <v>4</v>
      </c>
      <c r="H3943" s="6" t="str">
        <f>+VLOOKUP($C3943,Sheet3!$B:$I,6,0)</f>
        <v>M4N3X</v>
      </c>
      <c r="I3943" s="6" t="str">
        <f>+VLOOKUP($C3943,Sheet3!$B:$I,7,0)</f>
        <v>TOTALSOURCE</v>
      </c>
      <c r="J3943" s="6" t="str">
        <f>+VLOOKUP($C3943,Sheet3!$B:$I,8,0)</f>
        <v>PREMIUM</v>
      </c>
      <c r="K3943" s="6" t="str">
        <f t="shared" si="185"/>
        <v>6.00-9LUG NUMAPRIME 4 M4N3X TOTALSOURCE PREMIUM</v>
      </c>
      <c r="L3943" s="6" t="str">
        <f t="shared" si="184"/>
        <v>b</v>
      </c>
      <c r="M3943" s="6"/>
    </row>
    <row r="3944" spans="1:16" s="2" customFormat="1">
      <c r="A3944" s="11" t="s">
        <v>12094</v>
      </c>
      <c r="B3944" s="6" t="s">
        <v>12095</v>
      </c>
      <c r="C3944" s="12" t="s">
        <v>12096</v>
      </c>
      <c r="D3944" s="6" t="str">
        <f>+VLOOKUP($C3944,Sheet3!$B:$I,2,0)</f>
        <v>170/75-100</v>
      </c>
      <c r="E3944" s="6" t="str">
        <f>+VLOOKUP($C3944,Sheet3!$B:$I,3,0)</f>
        <v>SM</v>
      </c>
      <c r="F3944" s="6" t="str">
        <f>+VLOOKUP($C3944,Sheet3!$B:$I,4,0)</f>
        <v>NUMA</v>
      </c>
      <c r="G3944" s="6">
        <f>+VLOOKUP($C3944,Sheet3!$B:$I,5,0)</f>
        <v>0</v>
      </c>
      <c r="H3944" s="6" t="str">
        <f>+VLOOKUP($C3944,Sheet3!$B:$I,6,0)</f>
        <v>P5</v>
      </c>
      <c r="I3944" s="6" t="str">
        <f>+VLOOKUP($C3944,Sheet3!$B:$I,7,0)</f>
        <v>-</v>
      </c>
      <c r="J3944" s="6" t="str">
        <f>+VLOOKUP($C3944,Sheet3!$B:$I,8,0)</f>
        <v>-</v>
      </c>
      <c r="K3944" s="6" t="str">
        <f t="shared" si="185"/>
        <v>170/75-100SM NUMA 0 P5 - -</v>
      </c>
      <c r="L3944" s="6" t="str">
        <f t="shared" si="184"/>
        <v>a</v>
      </c>
      <c r="M3944" s="6" t="s">
        <v>6972</v>
      </c>
      <c r="N3944" s="6"/>
      <c r="O3944" s="11" t="s">
        <v>15</v>
      </c>
      <c r="P3944" s="11" t="s">
        <v>12097</v>
      </c>
    </row>
    <row r="3945" spans="1:16">
      <c r="A3945" s="11" t="s">
        <v>12098</v>
      </c>
      <c r="B3945" s="6" t="s">
        <v>12099</v>
      </c>
      <c r="C3945" s="12" t="s">
        <v>10018</v>
      </c>
      <c r="D3945" s="6" t="str">
        <f>+VLOOKUP($C3945,Sheet3!$B:$I,2,0)</f>
        <v>40X14</v>
      </c>
      <c r="E3945" s="6" t="str">
        <f>+VLOOKUP($C3945,Sheet3!$B:$I,3,0)</f>
        <v>SM</v>
      </c>
      <c r="F3945" s="6" t="str">
        <f>+VLOOKUP($C3945,Sheet3!$B:$I,4,0)</f>
        <v>SUPERGRIP</v>
      </c>
      <c r="G3945" s="6">
        <f>+VLOOKUP($C3945,Sheet3!$B:$I,5,0)</f>
        <v>10</v>
      </c>
      <c r="H3945" s="6" t="str">
        <f>+VLOOKUP($C3945,Sheet3!$B:$I,6,0)</f>
        <v>R23X</v>
      </c>
      <c r="I3945" s="6" t="str">
        <f>+VLOOKUP($C3945,Sheet3!$B:$I,7,0)</f>
        <v>SUPERGRIP</v>
      </c>
      <c r="J3945" s="6" t="str">
        <f>+VLOOKUP($C3945,Sheet3!$B:$I,8,0)</f>
        <v>-</v>
      </c>
      <c r="K3945" s="6" t="str">
        <f t="shared" si="185"/>
        <v>40X14SM SUPERGRIP 10 R23X SUPERGRIP -</v>
      </c>
      <c r="L3945" s="6" t="str">
        <f t="shared" si="184"/>
        <v>a</v>
      </c>
      <c r="M3945" s="6" t="s">
        <v>6972</v>
      </c>
      <c r="N3945" s="6"/>
      <c r="O3945" s="12" t="s">
        <v>15</v>
      </c>
      <c r="P3945" s="12" t="s">
        <v>12100</v>
      </c>
    </row>
    <row r="3946" spans="1:16">
      <c r="A3946" s="11" t="s">
        <v>12101</v>
      </c>
      <c r="B3946" s="6" t="s">
        <v>12102</v>
      </c>
      <c r="C3946" s="12" t="s">
        <v>10018</v>
      </c>
      <c r="D3946" s="6" t="str">
        <f>+VLOOKUP($C3946,Sheet3!$B:$I,2,0)</f>
        <v>40X14</v>
      </c>
      <c r="E3946" s="6" t="str">
        <f>+VLOOKUP($C3946,Sheet3!$B:$I,3,0)</f>
        <v>SM</v>
      </c>
      <c r="F3946" s="6" t="str">
        <f>+VLOOKUP($C3946,Sheet3!$B:$I,4,0)</f>
        <v>SUPERGRIP</v>
      </c>
      <c r="G3946" s="6">
        <f>+VLOOKUP($C3946,Sheet3!$B:$I,5,0)</f>
        <v>10</v>
      </c>
      <c r="H3946" s="6" t="str">
        <f>+VLOOKUP($C3946,Sheet3!$B:$I,6,0)</f>
        <v>R23X</v>
      </c>
      <c r="I3946" s="6" t="str">
        <f>+VLOOKUP($C3946,Sheet3!$B:$I,7,0)</f>
        <v>SUPERGRIP</v>
      </c>
      <c r="J3946" s="6" t="str">
        <f>+VLOOKUP($C3946,Sheet3!$B:$I,8,0)</f>
        <v>-</v>
      </c>
      <c r="K3946" s="6" t="str">
        <f t="shared" si="185"/>
        <v>40X14SM SUPERGRIP 10 R23X SUPERGRIP -</v>
      </c>
      <c r="L3946" s="6" t="str">
        <f t="shared" si="184"/>
        <v>a</v>
      </c>
      <c r="M3946" s="6" t="s">
        <v>6972</v>
      </c>
      <c r="N3946" s="6"/>
      <c r="O3946" s="12" t="s">
        <v>15</v>
      </c>
      <c r="P3946" s="12" t="s">
        <v>12103</v>
      </c>
    </row>
    <row r="3947" spans="1:16">
      <c r="A3947" s="11" t="s">
        <v>12104</v>
      </c>
      <c r="B3947" s="6" t="s">
        <v>12105</v>
      </c>
      <c r="C3947" s="12" t="s">
        <v>10018</v>
      </c>
      <c r="D3947" s="6" t="str">
        <f>+VLOOKUP($C3947,Sheet3!$B:$I,2,0)</f>
        <v>40X14</v>
      </c>
      <c r="E3947" s="6" t="str">
        <f>+VLOOKUP($C3947,Sheet3!$B:$I,3,0)</f>
        <v>SM</v>
      </c>
      <c r="F3947" s="6" t="str">
        <f>+VLOOKUP($C3947,Sheet3!$B:$I,4,0)</f>
        <v>SUPERGRIP</v>
      </c>
      <c r="G3947" s="6">
        <f>+VLOOKUP($C3947,Sheet3!$B:$I,5,0)</f>
        <v>10</v>
      </c>
      <c r="H3947" s="6" t="str">
        <f>+VLOOKUP($C3947,Sheet3!$B:$I,6,0)</f>
        <v>R23X</v>
      </c>
      <c r="I3947" s="6" t="str">
        <f>+VLOOKUP($C3947,Sheet3!$B:$I,7,0)</f>
        <v>SUPERGRIP</v>
      </c>
      <c r="J3947" s="6" t="str">
        <f>+VLOOKUP($C3947,Sheet3!$B:$I,8,0)</f>
        <v>-</v>
      </c>
      <c r="K3947" s="6" t="str">
        <f t="shared" si="185"/>
        <v>40X14SM SUPERGRIP 10 R23X SUPERGRIP -</v>
      </c>
      <c r="L3947" s="6" t="str">
        <f t="shared" si="184"/>
        <v>a</v>
      </c>
      <c r="M3947" s="6" t="s">
        <v>6972</v>
      </c>
      <c r="N3947" s="6"/>
      <c r="O3947" s="12" t="s">
        <v>15</v>
      </c>
      <c r="P3947" s="12" t="s">
        <v>12106</v>
      </c>
    </row>
    <row r="3948" spans="1:16">
      <c r="A3948" s="11" t="s">
        <v>12107</v>
      </c>
      <c r="B3948" s="6" t="s">
        <v>12108</v>
      </c>
      <c r="C3948" s="12" t="s">
        <v>10015</v>
      </c>
      <c r="D3948" s="6" t="str">
        <f>+VLOOKUP($C3948,Sheet3!$B:$I,2,0)</f>
        <v>40X14</v>
      </c>
      <c r="E3948" s="6" t="str">
        <f>+VLOOKUP($C3948,Sheet3!$B:$I,3,0)</f>
        <v>SM</v>
      </c>
      <c r="F3948" s="6" t="str">
        <f>+VLOOKUP($C3948,Sheet3!$B:$I,4,0)</f>
        <v>SUPERGRIP</v>
      </c>
      <c r="G3948" s="6">
        <f>+VLOOKUP($C3948,Sheet3!$B:$I,5,0)</f>
        <v>11</v>
      </c>
      <c r="H3948" s="6" t="str">
        <f>+VLOOKUP($C3948,Sheet3!$B:$I,6,0)</f>
        <v>R23X</v>
      </c>
      <c r="I3948" s="6" t="str">
        <f>+VLOOKUP($C3948,Sheet3!$B:$I,7,0)</f>
        <v>SUPERGRIP</v>
      </c>
      <c r="J3948" s="6" t="str">
        <f>+VLOOKUP($C3948,Sheet3!$B:$I,8,0)</f>
        <v>-</v>
      </c>
      <c r="K3948" s="6" t="str">
        <f t="shared" si="185"/>
        <v>40X14SM SUPERGRIP 11 R23X SUPERGRIP -</v>
      </c>
      <c r="L3948" s="6" t="str">
        <f t="shared" si="184"/>
        <v>a</v>
      </c>
      <c r="M3948" s="6" t="s">
        <v>6972</v>
      </c>
      <c r="N3948" s="6"/>
      <c r="O3948" s="12" t="s">
        <v>15</v>
      </c>
      <c r="P3948" s="12" t="s">
        <v>12109</v>
      </c>
    </row>
    <row r="3949" spans="1:16">
      <c r="A3949" s="11" t="s">
        <v>12110</v>
      </c>
      <c r="B3949" s="6" t="s">
        <v>12111</v>
      </c>
      <c r="C3949" s="12" t="s">
        <v>10018</v>
      </c>
      <c r="D3949" s="6" t="str">
        <f>+VLOOKUP($C3949,Sheet3!$B:$I,2,0)</f>
        <v>40X14</v>
      </c>
      <c r="E3949" s="6" t="str">
        <f>+VLOOKUP($C3949,Sheet3!$B:$I,3,0)</f>
        <v>SM</v>
      </c>
      <c r="F3949" s="6" t="str">
        <f>+VLOOKUP($C3949,Sheet3!$B:$I,4,0)</f>
        <v>SUPERGRIP</v>
      </c>
      <c r="G3949" s="6">
        <f>+VLOOKUP($C3949,Sheet3!$B:$I,5,0)</f>
        <v>10</v>
      </c>
      <c r="H3949" s="6" t="str">
        <f>+VLOOKUP($C3949,Sheet3!$B:$I,6,0)</f>
        <v>R23X</v>
      </c>
      <c r="I3949" s="6" t="str">
        <f>+VLOOKUP($C3949,Sheet3!$B:$I,7,0)</f>
        <v>SUPERGRIP</v>
      </c>
      <c r="J3949" s="6" t="str">
        <f>+VLOOKUP($C3949,Sheet3!$B:$I,8,0)</f>
        <v>-</v>
      </c>
      <c r="K3949" s="6" t="str">
        <f t="shared" si="185"/>
        <v>40X14SM SUPERGRIP 10 R23X SUPERGRIP -</v>
      </c>
      <c r="L3949" s="6" t="str">
        <f t="shared" si="184"/>
        <v>a</v>
      </c>
      <c r="M3949" s="6" t="s">
        <v>6972</v>
      </c>
      <c r="N3949" s="6"/>
      <c r="O3949" s="12" t="s">
        <v>15</v>
      </c>
      <c r="P3949" s="12" t="s">
        <v>12106</v>
      </c>
    </row>
    <row r="3950" spans="1:16">
      <c r="A3950" s="11" t="s">
        <v>12112</v>
      </c>
      <c r="B3950" s="6" t="s">
        <v>12113</v>
      </c>
      <c r="C3950" s="12" t="s">
        <v>10018</v>
      </c>
      <c r="D3950" s="6" t="str">
        <f>+VLOOKUP($C3950,Sheet3!$B:$I,2,0)</f>
        <v>40X14</v>
      </c>
      <c r="E3950" s="6" t="str">
        <f>+VLOOKUP($C3950,Sheet3!$B:$I,3,0)</f>
        <v>SM</v>
      </c>
      <c r="F3950" s="6" t="str">
        <f>+VLOOKUP($C3950,Sheet3!$B:$I,4,0)</f>
        <v>SUPERGRIP</v>
      </c>
      <c r="G3950" s="6">
        <f>+VLOOKUP($C3950,Sheet3!$B:$I,5,0)</f>
        <v>10</v>
      </c>
      <c r="H3950" s="6" t="str">
        <f>+VLOOKUP($C3950,Sheet3!$B:$I,6,0)</f>
        <v>R23X</v>
      </c>
      <c r="I3950" s="6" t="str">
        <f>+VLOOKUP($C3950,Sheet3!$B:$I,7,0)</f>
        <v>SUPERGRIP</v>
      </c>
      <c r="J3950" s="6" t="str">
        <f>+VLOOKUP($C3950,Sheet3!$B:$I,8,0)</f>
        <v>-</v>
      </c>
      <c r="K3950" s="6" t="str">
        <f t="shared" si="185"/>
        <v>40X14SM SUPERGRIP 10 R23X SUPERGRIP -</v>
      </c>
      <c r="L3950" s="6" t="str">
        <f t="shared" si="184"/>
        <v>a</v>
      </c>
      <c r="M3950" s="6" t="s">
        <v>6972</v>
      </c>
      <c r="N3950" s="6"/>
      <c r="O3950" s="12" t="s">
        <v>15</v>
      </c>
      <c r="P3950" s="12" t="s">
        <v>12106</v>
      </c>
    </row>
    <row r="3951" spans="1:16">
      <c r="A3951" s="11" t="s">
        <v>12114</v>
      </c>
      <c r="B3951" s="6" t="s">
        <v>12115</v>
      </c>
      <c r="C3951" s="12" t="s">
        <v>12116</v>
      </c>
      <c r="D3951" s="6" t="str">
        <f>+VLOOKUP($C3951,Sheet3!$B:$I,2,0)</f>
        <v>12X41/2(4HOLE)</v>
      </c>
      <c r="E3951" s="6" t="str">
        <f>+VLOOKUP($C3951,Sheet3!$B:$I,3,0)</f>
        <v>APW PRIME</v>
      </c>
      <c r="F3951" s="6" t="str">
        <f>+VLOOKUP($C3951,Sheet3!$B:$I,4,0)</f>
        <v>APW</v>
      </c>
      <c r="G3951" s="6">
        <f>+VLOOKUP($C3951,Sheet3!$B:$I,5,0)</f>
        <v>0</v>
      </c>
      <c r="H3951" s="6" t="str">
        <f>+VLOOKUP($C3951,Sheet3!$B:$I,6,0)</f>
        <v>GREY</v>
      </c>
      <c r="I3951" s="6" t="str">
        <f>+VLOOKUP($C3951,Sheet3!$B:$I,7,0)</f>
        <v>-</v>
      </c>
      <c r="J3951" s="6" t="str">
        <f>+VLOOKUP($C3951,Sheet3!$B:$I,8,0)</f>
        <v>-</v>
      </c>
      <c r="K3951" s="6" t="str">
        <f t="shared" si="185"/>
        <v>12X41/2(4HOLE)APW PRIME APW 0 GREY - -</v>
      </c>
      <c r="L3951" s="6" t="str">
        <f t="shared" si="184"/>
        <v>a</v>
      </c>
      <c r="M3951" s="6" t="s">
        <v>6972</v>
      </c>
      <c r="N3951" s="6"/>
      <c r="O3951" s="12" t="s">
        <v>15</v>
      </c>
      <c r="P3951" s="12" t="s">
        <v>12117</v>
      </c>
    </row>
    <row r="3952" spans="1:16">
      <c r="A3952" s="11" t="s">
        <v>12118</v>
      </c>
      <c r="B3952" s="6" t="s">
        <v>12119</v>
      </c>
      <c r="C3952" s="12" t="s">
        <v>8143</v>
      </c>
      <c r="D3952" s="6" t="str">
        <f>+VLOOKUP($C3952,Sheet3!$B:$I,2,0)</f>
        <v>16X5JLG</v>
      </c>
      <c r="E3952" s="6" t="str">
        <f>+VLOOKUP($C3952,Sheet3!$B:$I,3,0)</f>
        <v>RIB</v>
      </c>
      <c r="F3952" s="6" t="str">
        <f>+VLOOKUP($C3952,Sheet3!$B:$I,4,0)</f>
        <v>APW</v>
      </c>
      <c r="G3952" s="6">
        <f>+VLOOKUP($C3952,Sheet3!$B:$I,5,0)</f>
        <v>0</v>
      </c>
      <c r="H3952" s="6" t="str">
        <f>+VLOOKUP($C3952,Sheet3!$B:$I,6,0)</f>
        <v>GREY</v>
      </c>
      <c r="I3952" s="6" t="str">
        <f>+VLOOKUP($C3952,Sheet3!$B:$I,7,0)</f>
        <v>NUMA</v>
      </c>
      <c r="J3952" s="6" t="str">
        <f>+VLOOKUP($C3952,Sheet3!$B:$I,8,0)</f>
        <v>-</v>
      </c>
      <c r="K3952" s="6" t="str">
        <f t="shared" si="185"/>
        <v>16X5JLGRIB APW 0 GREY NUMA -</v>
      </c>
      <c r="L3952" s="6" t="str">
        <f t="shared" si="184"/>
        <v>a</v>
      </c>
      <c r="M3952" s="6" t="s">
        <v>6972</v>
      </c>
      <c r="N3952" s="6"/>
      <c r="O3952" s="12" t="s">
        <v>15</v>
      </c>
      <c r="P3952" s="12" t="s">
        <v>12120</v>
      </c>
    </row>
    <row r="3953" spans="1:16">
      <c r="A3953" s="11" t="s">
        <v>12121</v>
      </c>
      <c r="B3953" s="6" t="s">
        <v>12122</v>
      </c>
      <c r="C3953" s="12" t="s">
        <v>7479</v>
      </c>
      <c r="D3953" s="6" t="str">
        <f>+VLOOKUP($C3953,Sheet3!$B:$I,2,0)</f>
        <v>406X125</v>
      </c>
      <c r="E3953" s="6" t="str">
        <f>+VLOOKUP($C3953,Sheet3!$B:$I,3,0)</f>
        <v>S</v>
      </c>
      <c r="F3953" s="6" t="str">
        <f>+VLOOKUP($C3953,Sheet3!$B:$I,4,0)</f>
        <v>APW</v>
      </c>
      <c r="G3953" s="6">
        <f>+VLOOKUP($C3953,Sheet3!$B:$I,5,0)</f>
        <v>0</v>
      </c>
      <c r="H3953" s="6" t="str">
        <f>+VLOOKUP($C3953,Sheet3!$B:$I,6,0)</f>
        <v>GREY</v>
      </c>
      <c r="I3953" s="6" t="str">
        <f>+VLOOKUP($C3953,Sheet3!$B:$I,7,0)</f>
        <v>-</v>
      </c>
      <c r="J3953" s="6" t="str">
        <f>+VLOOKUP($C3953,Sheet3!$B:$I,8,0)</f>
        <v>-</v>
      </c>
      <c r="K3953" s="6" t="str">
        <f t="shared" si="185"/>
        <v>406X125S APW 0 GREY - -</v>
      </c>
      <c r="L3953" s="6" t="str">
        <f t="shared" si="184"/>
        <v>a</v>
      </c>
      <c r="M3953" s="6" t="s">
        <v>6972</v>
      </c>
      <c r="N3953" s="6"/>
      <c r="O3953" s="12" t="s">
        <v>15</v>
      </c>
      <c r="P3953" s="12" t="s">
        <v>12123</v>
      </c>
    </row>
    <row r="3954" spans="1:16">
      <c r="A3954" s="11" t="s">
        <v>12124</v>
      </c>
      <c r="B3954" s="6" t="s">
        <v>12125</v>
      </c>
      <c r="C3954" s="12" t="s">
        <v>11067</v>
      </c>
      <c r="D3954" s="6" t="str">
        <f>+VLOOKUP($C3954,Sheet3!$B:$I,2,0)</f>
        <v>406X125</v>
      </c>
      <c r="E3954" s="6" t="str">
        <f>+VLOOKUP($C3954,Sheet3!$B:$I,3,0)</f>
        <v>S</v>
      </c>
      <c r="F3954" s="6" t="str">
        <f>+VLOOKUP($C3954,Sheet3!$B:$I,4,0)</f>
        <v>APW</v>
      </c>
      <c r="G3954" s="6">
        <f>+VLOOKUP($C3954,Sheet3!$B:$I,5,0)</f>
        <v>0</v>
      </c>
      <c r="H3954" s="6" t="str">
        <f>+VLOOKUP($C3954,Sheet3!$B:$I,6,0)</f>
        <v>GREY</v>
      </c>
      <c r="I3954" s="6" t="str">
        <f>+VLOOKUP($C3954,Sheet3!$B:$I,7,0)</f>
        <v>TOTALSOURCE</v>
      </c>
      <c r="J3954" s="6" t="str">
        <f>+VLOOKUP($C3954,Sheet3!$B:$I,8,0)</f>
        <v>-</v>
      </c>
      <c r="K3954" s="6" t="str">
        <f t="shared" si="185"/>
        <v>406X125S APW 0 GREY TOTALSOURCE -</v>
      </c>
      <c r="L3954" s="6" t="str">
        <f t="shared" si="184"/>
        <v>a</v>
      </c>
      <c r="M3954" s="6" t="s">
        <v>6972</v>
      </c>
      <c r="N3954" s="6"/>
      <c r="O3954" s="12" t="s">
        <v>15</v>
      </c>
      <c r="P3954" s="12" t="s">
        <v>12126</v>
      </c>
    </row>
    <row r="3955" spans="1:16">
      <c r="A3955" s="11" t="s">
        <v>12127</v>
      </c>
      <c r="B3955" s="6" t="s">
        <v>12128</v>
      </c>
      <c r="C3955" s="12" t="s">
        <v>8632</v>
      </c>
      <c r="D3955" s="6" t="str">
        <f>+VLOOKUP($C3955,Sheet3!$B:$I,2,0)</f>
        <v>15X5(2HOLE)</v>
      </c>
      <c r="E3955" s="6" t="str">
        <f>+VLOOKUP($C3955,Sheet3!$B:$I,3,0)</f>
        <v>S</v>
      </c>
      <c r="F3955" s="6" t="str">
        <f>+VLOOKUP($C3955,Sheet3!$B:$I,4,0)</f>
        <v>APW</v>
      </c>
      <c r="G3955" s="6">
        <f>+VLOOKUP($C3955,Sheet3!$B:$I,5,0)</f>
        <v>0</v>
      </c>
      <c r="H3955" s="6" t="str">
        <f>+VLOOKUP($C3955,Sheet3!$B:$I,6,0)</f>
        <v>GREY</v>
      </c>
      <c r="I3955" s="6" t="str">
        <f>+VLOOKUP($C3955,Sheet3!$B:$I,7,0)</f>
        <v>XINJIDA</v>
      </c>
      <c r="J3955" s="6" t="str">
        <f>+VLOOKUP($C3955,Sheet3!$B:$I,8,0)</f>
        <v>-</v>
      </c>
      <c r="K3955" s="6" t="str">
        <f t="shared" si="185"/>
        <v>15X5(2HOLE)S APW 0 GREY XINJIDA -</v>
      </c>
      <c r="L3955" s="6" t="str">
        <f t="shared" si="184"/>
        <v>a</v>
      </c>
      <c r="M3955" s="6" t="s">
        <v>6972</v>
      </c>
      <c r="N3955" s="6"/>
      <c r="O3955" s="12" t="s">
        <v>15</v>
      </c>
      <c r="P3955" s="12" t="s">
        <v>12129</v>
      </c>
    </row>
    <row r="3956" spans="1:16">
      <c r="A3956" s="11" t="s">
        <v>12130</v>
      </c>
      <c r="B3956" s="6" t="s">
        <v>12131</v>
      </c>
      <c r="C3956" s="12" t="s">
        <v>8632</v>
      </c>
      <c r="D3956" s="6" t="str">
        <f>+VLOOKUP($C3956,Sheet3!$B:$I,2,0)</f>
        <v>15X5(2HOLE)</v>
      </c>
      <c r="E3956" s="6" t="str">
        <f>+VLOOKUP($C3956,Sheet3!$B:$I,3,0)</f>
        <v>S</v>
      </c>
      <c r="F3956" s="6" t="str">
        <f>+VLOOKUP($C3956,Sheet3!$B:$I,4,0)</f>
        <v>APW</v>
      </c>
      <c r="G3956" s="6">
        <f>+VLOOKUP($C3956,Sheet3!$B:$I,5,0)</f>
        <v>0</v>
      </c>
      <c r="H3956" s="6" t="str">
        <f>+VLOOKUP($C3956,Sheet3!$B:$I,6,0)</f>
        <v>GREY</v>
      </c>
      <c r="I3956" s="6" t="str">
        <f>+VLOOKUP($C3956,Sheet3!$B:$I,7,0)</f>
        <v>XINJIDA</v>
      </c>
      <c r="J3956" s="6" t="str">
        <f>+VLOOKUP($C3956,Sheet3!$B:$I,8,0)</f>
        <v>-</v>
      </c>
      <c r="K3956" s="6" t="str">
        <f t="shared" si="185"/>
        <v>15X5(2HOLE)S APW 0 GREY XINJIDA -</v>
      </c>
      <c r="L3956" s="6" t="str">
        <f t="shared" si="184"/>
        <v>a</v>
      </c>
      <c r="M3956" s="6" t="s">
        <v>6972</v>
      </c>
      <c r="N3956" s="6"/>
      <c r="O3956" s="12" t="s">
        <v>15</v>
      </c>
      <c r="P3956" s="12" t="s">
        <v>12129</v>
      </c>
    </row>
    <row r="3957" spans="1:16">
      <c r="A3957" s="11" t="s">
        <v>12132</v>
      </c>
      <c r="B3957" s="6" t="s">
        <v>12133</v>
      </c>
      <c r="C3957" s="12" t="s">
        <v>8625</v>
      </c>
      <c r="D3957" s="6" t="str">
        <f>+VLOOKUP($C3957,Sheet3!$B:$I,2,0)</f>
        <v>15X5(2HOLE)</v>
      </c>
      <c r="E3957" s="6" t="str">
        <f>+VLOOKUP($C3957,Sheet3!$B:$I,3,0)</f>
        <v>APW PRIME</v>
      </c>
      <c r="F3957" s="6" t="str">
        <f>+VLOOKUP($C3957,Sheet3!$B:$I,4,0)</f>
        <v>APW</v>
      </c>
      <c r="G3957" s="6">
        <f>+VLOOKUP($C3957,Sheet3!$B:$I,5,0)</f>
        <v>0</v>
      </c>
      <c r="H3957" s="6" t="str">
        <f>+VLOOKUP($C3957,Sheet3!$B:$I,6,0)</f>
        <v>GREY</v>
      </c>
      <c r="I3957" s="6" t="str">
        <f>+VLOOKUP($C3957,Sheet3!$B:$I,7,0)</f>
        <v>XINJIDA</v>
      </c>
      <c r="J3957" s="6" t="str">
        <f>+VLOOKUP($C3957,Sheet3!$B:$I,8,0)</f>
        <v>-</v>
      </c>
      <c r="K3957" s="6" t="str">
        <f t="shared" si="185"/>
        <v>15X5(2HOLE)APW PRIME APW 0 GREY XINJIDA -</v>
      </c>
      <c r="L3957" s="6" t="str">
        <f t="shared" si="184"/>
        <v>a</v>
      </c>
      <c r="M3957" s="6" t="s">
        <v>6972</v>
      </c>
      <c r="N3957" s="6"/>
      <c r="O3957" s="12" t="s">
        <v>15</v>
      </c>
      <c r="P3957" s="12" t="s">
        <v>12129</v>
      </c>
    </row>
    <row r="3958" spans="1:16">
      <c r="A3958" s="11" t="s">
        <v>12134</v>
      </c>
      <c r="B3958" s="6" t="s">
        <v>12135</v>
      </c>
      <c r="C3958" s="12" t="s">
        <v>8632</v>
      </c>
      <c r="D3958" s="6" t="str">
        <f>+VLOOKUP($C3958,Sheet3!$B:$I,2,0)</f>
        <v>15X5(2HOLE)</v>
      </c>
      <c r="E3958" s="6" t="str">
        <f>+VLOOKUP($C3958,Sheet3!$B:$I,3,0)</f>
        <v>S</v>
      </c>
      <c r="F3958" s="6" t="str">
        <f>+VLOOKUP($C3958,Sheet3!$B:$I,4,0)</f>
        <v>APW</v>
      </c>
      <c r="G3958" s="6">
        <f>+VLOOKUP($C3958,Sheet3!$B:$I,5,0)</f>
        <v>0</v>
      </c>
      <c r="H3958" s="6" t="str">
        <f>+VLOOKUP($C3958,Sheet3!$B:$I,6,0)</f>
        <v>GREY</v>
      </c>
      <c r="I3958" s="6" t="str">
        <f>+VLOOKUP($C3958,Sheet3!$B:$I,7,0)</f>
        <v>XINJIDA</v>
      </c>
      <c r="J3958" s="6" t="str">
        <f>+VLOOKUP($C3958,Sheet3!$B:$I,8,0)</f>
        <v>-</v>
      </c>
      <c r="K3958" s="6" t="str">
        <f t="shared" si="185"/>
        <v>15X5(2HOLE)S APW 0 GREY XINJIDA -</v>
      </c>
      <c r="L3958" s="6" t="str">
        <f t="shared" si="184"/>
        <v>a</v>
      </c>
      <c r="M3958" s="6" t="s">
        <v>6972</v>
      </c>
      <c r="N3958" s="6"/>
      <c r="O3958" s="12" t="s">
        <v>15</v>
      </c>
      <c r="P3958" s="12" t="s">
        <v>12129</v>
      </c>
    </row>
    <row r="3959" spans="1:16">
      <c r="A3959" s="11" t="s">
        <v>12136</v>
      </c>
      <c r="B3959" s="6" t="s">
        <v>12137</v>
      </c>
      <c r="C3959" s="12" t="s">
        <v>8632</v>
      </c>
      <c r="D3959" s="6" t="str">
        <f>+VLOOKUP($C3959,Sheet3!$B:$I,2,0)</f>
        <v>15X5(2HOLE)</v>
      </c>
      <c r="E3959" s="6" t="str">
        <f>+VLOOKUP($C3959,Sheet3!$B:$I,3,0)</f>
        <v>S</v>
      </c>
      <c r="F3959" s="6" t="str">
        <f>+VLOOKUP($C3959,Sheet3!$B:$I,4,0)</f>
        <v>APW</v>
      </c>
      <c r="G3959" s="6">
        <f>+VLOOKUP($C3959,Sheet3!$B:$I,5,0)</f>
        <v>0</v>
      </c>
      <c r="H3959" s="6" t="str">
        <f>+VLOOKUP($C3959,Sheet3!$B:$I,6,0)</f>
        <v>GREY</v>
      </c>
      <c r="I3959" s="6" t="str">
        <f>+VLOOKUP($C3959,Sheet3!$B:$I,7,0)</f>
        <v>XINJIDA</v>
      </c>
      <c r="J3959" s="6" t="str">
        <f>+VLOOKUP($C3959,Sheet3!$B:$I,8,0)</f>
        <v>-</v>
      </c>
      <c r="K3959" s="6" t="str">
        <f t="shared" si="185"/>
        <v>15X5(2HOLE)S APW 0 GREY XINJIDA -</v>
      </c>
      <c r="L3959" s="6" t="str">
        <f t="shared" si="184"/>
        <v>a</v>
      </c>
      <c r="M3959" s="6" t="s">
        <v>6972</v>
      </c>
      <c r="N3959" s="6"/>
      <c r="O3959" s="12" t="s">
        <v>15</v>
      </c>
      <c r="P3959" s="12" t="s">
        <v>12129</v>
      </c>
    </row>
    <row r="3960" spans="1:16">
      <c r="A3960" s="11" t="s">
        <v>12138</v>
      </c>
      <c r="B3960" s="6" t="s">
        <v>12139</v>
      </c>
      <c r="C3960" s="12" t="s">
        <v>8632</v>
      </c>
      <c r="D3960" s="6" t="str">
        <f>+VLOOKUP($C3960,Sheet3!$B:$I,2,0)</f>
        <v>15X5(2HOLE)</v>
      </c>
      <c r="E3960" s="6" t="str">
        <f>+VLOOKUP($C3960,Sheet3!$B:$I,3,0)</f>
        <v>S</v>
      </c>
      <c r="F3960" s="6" t="str">
        <f>+VLOOKUP($C3960,Sheet3!$B:$I,4,0)</f>
        <v>APW</v>
      </c>
      <c r="G3960" s="6">
        <f>+VLOOKUP($C3960,Sheet3!$B:$I,5,0)</f>
        <v>0</v>
      </c>
      <c r="H3960" s="6" t="str">
        <f>+VLOOKUP($C3960,Sheet3!$B:$I,6,0)</f>
        <v>GREY</v>
      </c>
      <c r="I3960" s="6" t="str">
        <f>+VLOOKUP($C3960,Sheet3!$B:$I,7,0)</f>
        <v>XINJIDA</v>
      </c>
      <c r="J3960" s="6" t="str">
        <f>+VLOOKUP($C3960,Sheet3!$B:$I,8,0)</f>
        <v>-</v>
      </c>
      <c r="K3960" s="6" t="str">
        <f t="shared" si="185"/>
        <v>15X5(2HOLE)S APW 0 GREY XINJIDA -</v>
      </c>
      <c r="L3960" s="6" t="str">
        <f t="shared" si="184"/>
        <v>a</v>
      </c>
      <c r="M3960" s="6" t="s">
        <v>6972</v>
      </c>
      <c r="N3960" s="6"/>
      <c r="O3960" s="12" t="s">
        <v>15</v>
      </c>
      <c r="P3960" s="12" t="s">
        <v>12129</v>
      </c>
    </row>
    <row r="3961" spans="1:16">
      <c r="A3961" s="11" t="s">
        <v>12140</v>
      </c>
      <c r="B3961" s="6" t="s">
        <v>12141</v>
      </c>
      <c r="C3961" s="12" t="s">
        <v>8632</v>
      </c>
      <c r="D3961" s="6" t="str">
        <f>+VLOOKUP($C3961,Sheet3!$B:$I,2,0)</f>
        <v>15X5(2HOLE)</v>
      </c>
      <c r="E3961" s="6" t="str">
        <f>+VLOOKUP($C3961,Sheet3!$B:$I,3,0)</f>
        <v>S</v>
      </c>
      <c r="F3961" s="6" t="str">
        <f>+VLOOKUP($C3961,Sheet3!$B:$I,4,0)</f>
        <v>APW</v>
      </c>
      <c r="G3961" s="6">
        <f>+VLOOKUP($C3961,Sheet3!$B:$I,5,0)</f>
        <v>0</v>
      </c>
      <c r="H3961" s="6" t="str">
        <f>+VLOOKUP($C3961,Sheet3!$B:$I,6,0)</f>
        <v>GREY</v>
      </c>
      <c r="I3961" s="6" t="str">
        <f>+VLOOKUP($C3961,Sheet3!$B:$I,7,0)</f>
        <v>XINJIDA</v>
      </c>
      <c r="J3961" s="6" t="str">
        <f>+VLOOKUP($C3961,Sheet3!$B:$I,8,0)</f>
        <v>-</v>
      </c>
      <c r="K3961" s="6" t="str">
        <f t="shared" si="185"/>
        <v>15X5(2HOLE)S APW 0 GREY XINJIDA -</v>
      </c>
      <c r="L3961" s="6" t="str">
        <f t="shared" si="184"/>
        <v>a</v>
      </c>
      <c r="M3961" s="6" t="s">
        <v>6972</v>
      </c>
      <c r="N3961" s="6"/>
      <c r="O3961" s="12" t="s">
        <v>15</v>
      </c>
      <c r="P3961" s="12" t="s">
        <v>12129</v>
      </c>
    </row>
    <row r="3962" spans="1:16">
      <c r="A3962" s="11" t="s">
        <v>12142</v>
      </c>
      <c r="B3962" s="6" t="s">
        <v>12143</v>
      </c>
      <c r="C3962" s="12" t="s">
        <v>8632</v>
      </c>
      <c r="D3962" s="6" t="str">
        <f>+VLOOKUP($C3962,Sheet3!$B:$I,2,0)</f>
        <v>15X5(2HOLE)</v>
      </c>
      <c r="E3962" s="6" t="str">
        <f>+VLOOKUP($C3962,Sheet3!$B:$I,3,0)</f>
        <v>S</v>
      </c>
      <c r="F3962" s="6" t="str">
        <f>+VLOOKUP($C3962,Sheet3!$B:$I,4,0)</f>
        <v>APW</v>
      </c>
      <c r="G3962" s="6">
        <f>+VLOOKUP($C3962,Sheet3!$B:$I,5,0)</f>
        <v>0</v>
      </c>
      <c r="H3962" s="6" t="str">
        <f>+VLOOKUP($C3962,Sheet3!$B:$I,6,0)</f>
        <v>GREY</v>
      </c>
      <c r="I3962" s="6" t="str">
        <f>+VLOOKUP($C3962,Sheet3!$B:$I,7,0)</f>
        <v>XINJIDA</v>
      </c>
      <c r="J3962" s="6" t="str">
        <f>+VLOOKUP($C3962,Sheet3!$B:$I,8,0)</f>
        <v>-</v>
      </c>
      <c r="K3962" s="6" t="str">
        <f t="shared" si="185"/>
        <v>15X5(2HOLE)S APW 0 GREY XINJIDA -</v>
      </c>
      <c r="L3962" s="6" t="str">
        <f t="shared" si="184"/>
        <v>a</v>
      </c>
      <c r="M3962" s="6" t="s">
        <v>6972</v>
      </c>
      <c r="N3962" s="6"/>
      <c r="O3962" s="12" t="s">
        <v>15</v>
      </c>
      <c r="P3962" s="12" t="s">
        <v>12129</v>
      </c>
    </row>
    <row r="3963" spans="1:16">
      <c r="A3963" s="11" t="s">
        <v>12144</v>
      </c>
      <c r="B3963" s="6" t="s">
        <v>12145</v>
      </c>
      <c r="C3963" s="12" t="s">
        <v>8632</v>
      </c>
      <c r="D3963" s="6" t="str">
        <f>+VLOOKUP($C3963,Sheet3!$B:$I,2,0)</f>
        <v>15X5(2HOLE)</v>
      </c>
      <c r="E3963" s="6" t="str">
        <f>+VLOOKUP($C3963,Sheet3!$B:$I,3,0)</f>
        <v>S</v>
      </c>
      <c r="F3963" s="6" t="str">
        <f>+VLOOKUP($C3963,Sheet3!$B:$I,4,0)</f>
        <v>APW</v>
      </c>
      <c r="G3963" s="6">
        <f>+VLOOKUP($C3963,Sheet3!$B:$I,5,0)</f>
        <v>0</v>
      </c>
      <c r="H3963" s="6" t="str">
        <f>+VLOOKUP($C3963,Sheet3!$B:$I,6,0)</f>
        <v>GREY</v>
      </c>
      <c r="I3963" s="6" t="str">
        <f>+VLOOKUP($C3963,Sheet3!$B:$I,7,0)</f>
        <v>XINJIDA</v>
      </c>
      <c r="J3963" s="6" t="str">
        <f>+VLOOKUP($C3963,Sheet3!$B:$I,8,0)</f>
        <v>-</v>
      </c>
      <c r="K3963" s="6" t="str">
        <f t="shared" si="185"/>
        <v>15X5(2HOLE)S APW 0 GREY XINJIDA -</v>
      </c>
      <c r="L3963" s="6" t="str">
        <f t="shared" si="184"/>
        <v>a</v>
      </c>
      <c r="M3963" s="6" t="s">
        <v>6972</v>
      </c>
      <c r="N3963" s="6"/>
      <c r="O3963" s="12" t="s">
        <v>15</v>
      </c>
      <c r="P3963" s="12" t="s">
        <v>12129</v>
      </c>
    </row>
    <row r="3964" spans="1:16">
      <c r="A3964" s="11" t="s">
        <v>12146</v>
      </c>
      <c r="B3964" s="6" t="s">
        <v>12147</v>
      </c>
      <c r="C3964" s="12" t="s">
        <v>8625</v>
      </c>
      <c r="D3964" s="6" t="str">
        <f>+VLOOKUP($C3964,Sheet3!$B:$I,2,0)</f>
        <v>15X5(2HOLE)</v>
      </c>
      <c r="E3964" s="6" t="str">
        <f>+VLOOKUP($C3964,Sheet3!$B:$I,3,0)</f>
        <v>APW PRIME</v>
      </c>
      <c r="F3964" s="6" t="str">
        <f>+VLOOKUP($C3964,Sheet3!$B:$I,4,0)</f>
        <v>APW</v>
      </c>
      <c r="G3964" s="6">
        <f>+VLOOKUP($C3964,Sheet3!$B:$I,5,0)</f>
        <v>0</v>
      </c>
      <c r="H3964" s="6" t="str">
        <f>+VLOOKUP($C3964,Sheet3!$B:$I,6,0)</f>
        <v>GREY</v>
      </c>
      <c r="I3964" s="6" t="str">
        <f>+VLOOKUP($C3964,Sheet3!$B:$I,7,0)</f>
        <v>XINJIDA</v>
      </c>
      <c r="J3964" s="6" t="str">
        <f>+VLOOKUP($C3964,Sheet3!$B:$I,8,0)</f>
        <v>-</v>
      </c>
      <c r="K3964" s="6" t="str">
        <f t="shared" si="185"/>
        <v>15X5(2HOLE)APW PRIME APW 0 GREY XINJIDA -</v>
      </c>
      <c r="L3964" s="6" t="str">
        <f t="shared" si="184"/>
        <v>a</v>
      </c>
      <c r="M3964" s="6" t="s">
        <v>6972</v>
      </c>
      <c r="N3964" s="6"/>
      <c r="O3964" s="12" t="s">
        <v>15</v>
      </c>
      <c r="P3964" s="12" t="s">
        <v>12129</v>
      </c>
    </row>
    <row r="3965" spans="1:16">
      <c r="A3965" s="11" t="s">
        <v>12148</v>
      </c>
      <c r="B3965" s="6" t="s">
        <v>12149</v>
      </c>
      <c r="C3965" s="12" t="s">
        <v>8632</v>
      </c>
      <c r="D3965" s="6" t="str">
        <f>+VLOOKUP($C3965,Sheet3!$B:$I,2,0)</f>
        <v>15X5(2HOLE)</v>
      </c>
      <c r="E3965" s="6" t="str">
        <f>+VLOOKUP($C3965,Sheet3!$B:$I,3,0)</f>
        <v>S</v>
      </c>
      <c r="F3965" s="6" t="str">
        <f>+VLOOKUP($C3965,Sheet3!$B:$I,4,0)</f>
        <v>APW</v>
      </c>
      <c r="G3965" s="6">
        <f>+VLOOKUP($C3965,Sheet3!$B:$I,5,0)</f>
        <v>0</v>
      </c>
      <c r="H3965" s="6" t="str">
        <f>+VLOOKUP($C3965,Sheet3!$B:$I,6,0)</f>
        <v>GREY</v>
      </c>
      <c r="I3965" s="6" t="str">
        <f>+VLOOKUP($C3965,Sheet3!$B:$I,7,0)</f>
        <v>XINJIDA</v>
      </c>
      <c r="J3965" s="6" t="str">
        <f>+VLOOKUP($C3965,Sheet3!$B:$I,8,0)</f>
        <v>-</v>
      </c>
      <c r="K3965" s="6" t="str">
        <f t="shared" si="185"/>
        <v>15X5(2HOLE)S APW 0 GREY XINJIDA -</v>
      </c>
      <c r="L3965" s="6" t="str">
        <f t="shared" si="184"/>
        <v>a</v>
      </c>
      <c r="M3965" s="6" t="s">
        <v>6972</v>
      </c>
      <c r="N3965" s="6"/>
      <c r="O3965" s="12" t="s">
        <v>15</v>
      </c>
      <c r="P3965" s="12" t="s">
        <v>12129</v>
      </c>
    </row>
    <row r="3966" spans="1:16">
      <c r="A3966" s="11" t="s">
        <v>12150</v>
      </c>
      <c r="B3966" s="6" t="s">
        <v>12151</v>
      </c>
      <c r="C3966" s="12" t="s">
        <v>8632</v>
      </c>
      <c r="D3966" s="6" t="str">
        <f>+VLOOKUP($C3966,Sheet3!$B:$I,2,0)</f>
        <v>15X5(2HOLE)</v>
      </c>
      <c r="E3966" s="6" t="str">
        <f>+VLOOKUP($C3966,Sheet3!$B:$I,3,0)</f>
        <v>S</v>
      </c>
      <c r="F3966" s="6" t="str">
        <f>+VLOOKUP($C3966,Sheet3!$B:$I,4,0)</f>
        <v>APW</v>
      </c>
      <c r="G3966" s="6">
        <f>+VLOOKUP($C3966,Sheet3!$B:$I,5,0)</f>
        <v>0</v>
      </c>
      <c r="H3966" s="6" t="str">
        <f>+VLOOKUP($C3966,Sheet3!$B:$I,6,0)</f>
        <v>GREY</v>
      </c>
      <c r="I3966" s="6" t="str">
        <f>+VLOOKUP($C3966,Sheet3!$B:$I,7,0)</f>
        <v>XINJIDA</v>
      </c>
      <c r="J3966" s="6" t="str">
        <f>+VLOOKUP($C3966,Sheet3!$B:$I,8,0)</f>
        <v>-</v>
      </c>
      <c r="K3966" s="6" t="str">
        <f t="shared" si="185"/>
        <v>15X5(2HOLE)S APW 0 GREY XINJIDA -</v>
      </c>
      <c r="L3966" s="6" t="str">
        <f t="shared" si="184"/>
        <v>a</v>
      </c>
      <c r="M3966" s="6" t="s">
        <v>6972</v>
      </c>
      <c r="N3966" s="6"/>
      <c r="O3966" s="12" t="s">
        <v>15</v>
      </c>
      <c r="P3966" s="12" t="s">
        <v>12129</v>
      </c>
    </row>
    <row r="3967" spans="1:16">
      <c r="A3967" s="11" t="s">
        <v>12152</v>
      </c>
      <c r="B3967" s="6" t="s">
        <v>12153</v>
      </c>
      <c r="C3967" s="12" t="s">
        <v>8632</v>
      </c>
      <c r="D3967" s="6" t="str">
        <f>+VLOOKUP($C3967,Sheet3!$B:$I,2,0)</f>
        <v>15X5(2HOLE)</v>
      </c>
      <c r="E3967" s="6" t="str">
        <f>+VLOOKUP($C3967,Sheet3!$B:$I,3,0)</f>
        <v>S</v>
      </c>
      <c r="F3967" s="6" t="str">
        <f>+VLOOKUP($C3967,Sheet3!$B:$I,4,0)</f>
        <v>APW</v>
      </c>
      <c r="G3967" s="6">
        <f>+VLOOKUP($C3967,Sheet3!$B:$I,5,0)</f>
        <v>0</v>
      </c>
      <c r="H3967" s="6" t="str">
        <f>+VLOOKUP($C3967,Sheet3!$B:$I,6,0)</f>
        <v>GREY</v>
      </c>
      <c r="I3967" s="6" t="str">
        <f>+VLOOKUP($C3967,Sheet3!$B:$I,7,0)</f>
        <v>XINJIDA</v>
      </c>
      <c r="J3967" s="6" t="str">
        <f>+VLOOKUP($C3967,Sheet3!$B:$I,8,0)</f>
        <v>-</v>
      </c>
      <c r="K3967" s="6" t="str">
        <f t="shared" si="185"/>
        <v>15X5(2HOLE)S APW 0 GREY XINJIDA -</v>
      </c>
      <c r="L3967" s="6" t="str">
        <f t="shared" si="184"/>
        <v>a</v>
      </c>
      <c r="M3967" s="6" t="s">
        <v>6972</v>
      </c>
      <c r="N3967" s="6"/>
      <c r="O3967" s="12" t="s">
        <v>15</v>
      </c>
      <c r="P3967" s="12" t="s">
        <v>12154</v>
      </c>
    </row>
    <row r="3968" spans="1:16">
      <c r="A3968" s="11" t="s">
        <v>12155</v>
      </c>
      <c r="B3968" s="6" t="s">
        <v>12156</v>
      </c>
      <c r="C3968" s="12" t="s">
        <v>8632</v>
      </c>
      <c r="D3968" s="6" t="str">
        <f>+VLOOKUP($C3968,Sheet3!$B:$I,2,0)</f>
        <v>15X5(2HOLE)</v>
      </c>
      <c r="E3968" s="6" t="str">
        <f>+VLOOKUP($C3968,Sheet3!$B:$I,3,0)</f>
        <v>S</v>
      </c>
      <c r="F3968" s="6" t="str">
        <f>+VLOOKUP($C3968,Sheet3!$B:$I,4,0)</f>
        <v>APW</v>
      </c>
      <c r="G3968" s="6">
        <f>+VLOOKUP($C3968,Sheet3!$B:$I,5,0)</f>
        <v>0</v>
      </c>
      <c r="H3968" s="6" t="str">
        <f>+VLOOKUP($C3968,Sheet3!$B:$I,6,0)</f>
        <v>GREY</v>
      </c>
      <c r="I3968" s="6" t="str">
        <f>+VLOOKUP($C3968,Sheet3!$B:$I,7,0)</f>
        <v>XINJIDA</v>
      </c>
      <c r="J3968" s="6" t="str">
        <f>+VLOOKUP($C3968,Sheet3!$B:$I,8,0)</f>
        <v>-</v>
      </c>
      <c r="K3968" s="6" t="str">
        <f t="shared" si="185"/>
        <v>15X5(2HOLE)S APW 0 GREY XINJIDA -</v>
      </c>
      <c r="L3968" s="6" t="str">
        <f t="shared" si="184"/>
        <v>a</v>
      </c>
      <c r="M3968" s="6" t="s">
        <v>6972</v>
      </c>
      <c r="N3968" s="6"/>
      <c r="O3968" s="12" t="s">
        <v>15</v>
      </c>
      <c r="P3968" s="12" t="s">
        <v>12129</v>
      </c>
    </row>
    <row r="3969" spans="1:16">
      <c r="A3969" s="11" t="s">
        <v>12157</v>
      </c>
      <c r="B3969" s="6" t="s">
        <v>12158</v>
      </c>
      <c r="C3969" s="12" t="s">
        <v>8625</v>
      </c>
      <c r="D3969" s="6" t="str">
        <f>+VLOOKUP($C3969,Sheet3!$B:$I,2,0)</f>
        <v>15X5(2HOLE)</v>
      </c>
      <c r="E3969" s="6" t="str">
        <f>+VLOOKUP($C3969,Sheet3!$B:$I,3,0)</f>
        <v>APW PRIME</v>
      </c>
      <c r="F3969" s="6" t="str">
        <f>+VLOOKUP($C3969,Sheet3!$B:$I,4,0)</f>
        <v>APW</v>
      </c>
      <c r="G3969" s="6">
        <f>+VLOOKUP($C3969,Sheet3!$B:$I,5,0)</f>
        <v>0</v>
      </c>
      <c r="H3969" s="6" t="str">
        <f>+VLOOKUP($C3969,Sheet3!$B:$I,6,0)</f>
        <v>GREY</v>
      </c>
      <c r="I3969" s="6" t="str">
        <f>+VLOOKUP($C3969,Sheet3!$B:$I,7,0)</f>
        <v>XINJIDA</v>
      </c>
      <c r="J3969" s="6" t="str">
        <f>+VLOOKUP($C3969,Sheet3!$B:$I,8,0)</f>
        <v>-</v>
      </c>
      <c r="K3969" s="6" t="str">
        <f t="shared" si="185"/>
        <v>15X5(2HOLE)APW PRIME APW 0 GREY XINJIDA -</v>
      </c>
      <c r="L3969" s="6" t="str">
        <f t="shared" si="184"/>
        <v>a</v>
      </c>
      <c r="M3969" s="6" t="s">
        <v>6972</v>
      </c>
      <c r="N3969" s="6"/>
      <c r="O3969" s="12" t="s">
        <v>15</v>
      </c>
      <c r="P3969" s="12" t="s">
        <v>12129</v>
      </c>
    </row>
    <row r="3970" spans="1:16">
      <c r="A3970" s="11" t="s">
        <v>12159</v>
      </c>
      <c r="B3970" s="6" t="s">
        <v>12160</v>
      </c>
      <c r="C3970" s="12" t="s">
        <v>8632</v>
      </c>
      <c r="D3970" s="6" t="str">
        <f>+VLOOKUP($C3970,Sheet3!$B:$I,2,0)</f>
        <v>15X5(2HOLE)</v>
      </c>
      <c r="E3970" s="6" t="str">
        <f>+VLOOKUP($C3970,Sheet3!$B:$I,3,0)</f>
        <v>S</v>
      </c>
      <c r="F3970" s="6" t="str">
        <f>+VLOOKUP($C3970,Sheet3!$B:$I,4,0)</f>
        <v>APW</v>
      </c>
      <c r="G3970" s="6">
        <f>+VLOOKUP($C3970,Sheet3!$B:$I,5,0)</f>
        <v>0</v>
      </c>
      <c r="H3970" s="6" t="str">
        <f>+VLOOKUP($C3970,Sheet3!$B:$I,6,0)</f>
        <v>GREY</v>
      </c>
      <c r="I3970" s="6" t="str">
        <f>+VLOOKUP($C3970,Sheet3!$B:$I,7,0)</f>
        <v>XINJIDA</v>
      </c>
      <c r="J3970" s="6" t="str">
        <f>+VLOOKUP($C3970,Sheet3!$B:$I,8,0)</f>
        <v>-</v>
      </c>
      <c r="K3970" s="6" t="str">
        <f t="shared" si="185"/>
        <v>15X5(2HOLE)S APW 0 GREY XINJIDA -</v>
      </c>
      <c r="L3970" s="6" t="str">
        <f t="shared" ref="L3970:L4033" si="187">+RIGHT(A3970,1)</f>
        <v>a</v>
      </c>
      <c r="M3970" s="6" t="s">
        <v>6972</v>
      </c>
      <c r="N3970" s="6"/>
      <c r="O3970" s="12" t="s">
        <v>15</v>
      </c>
      <c r="P3970" s="12" t="s">
        <v>12129</v>
      </c>
    </row>
    <row r="3971" spans="1:16">
      <c r="A3971" s="11" t="s">
        <v>12161</v>
      </c>
      <c r="B3971" s="6" t="s">
        <v>12162</v>
      </c>
      <c r="C3971" s="12" t="s">
        <v>8632</v>
      </c>
      <c r="D3971" s="6" t="str">
        <f>+VLOOKUP($C3971,Sheet3!$B:$I,2,0)</f>
        <v>15X5(2HOLE)</v>
      </c>
      <c r="E3971" s="6" t="str">
        <f>+VLOOKUP($C3971,Sheet3!$B:$I,3,0)</f>
        <v>S</v>
      </c>
      <c r="F3971" s="6" t="str">
        <f>+VLOOKUP($C3971,Sheet3!$B:$I,4,0)</f>
        <v>APW</v>
      </c>
      <c r="G3971" s="6">
        <f>+VLOOKUP($C3971,Sheet3!$B:$I,5,0)</f>
        <v>0</v>
      </c>
      <c r="H3971" s="6" t="str">
        <f>+VLOOKUP($C3971,Sheet3!$B:$I,6,0)</f>
        <v>GREY</v>
      </c>
      <c r="I3971" s="6" t="str">
        <f>+VLOOKUP($C3971,Sheet3!$B:$I,7,0)</f>
        <v>XINJIDA</v>
      </c>
      <c r="J3971" s="6" t="str">
        <f>+VLOOKUP($C3971,Sheet3!$B:$I,8,0)</f>
        <v>-</v>
      </c>
      <c r="K3971" s="6" t="str">
        <f t="shared" ref="K3971:K4034" si="188">CONCATENATE(D3971,E3971," ",F3971," ",G3971," ",H3971," ",I3971," ",J3971)</f>
        <v>15X5(2HOLE)S APW 0 GREY XINJIDA -</v>
      </c>
      <c r="L3971" s="6" t="str">
        <f t="shared" si="187"/>
        <v>a</v>
      </c>
      <c r="M3971" s="6" t="s">
        <v>6972</v>
      </c>
      <c r="N3971" s="6"/>
      <c r="O3971" s="12" t="s">
        <v>15</v>
      </c>
      <c r="P3971" s="12" t="s">
        <v>12129</v>
      </c>
    </row>
    <row r="3972" spans="1:16">
      <c r="A3972" s="11" t="s">
        <v>12163</v>
      </c>
      <c r="B3972" s="6" t="s">
        <v>12164</v>
      </c>
      <c r="C3972" s="12" t="s">
        <v>8632</v>
      </c>
      <c r="D3972" s="6" t="str">
        <f>+VLOOKUP($C3972,Sheet3!$B:$I,2,0)</f>
        <v>15X5(2HOLE)</v>
      </c>
      <c r="E3972" s="6" t="str">
        <f>+VLOOKUP($C3972,Sheet3!$B:$I,3,0)</f>
        <v>S</v>
      </c>
      <c r="F3972" s="6" t="str">
        <f>+VLOOKUP($C3972,Sheet3!$B:$I,4,0)</f>
        <v>APW</v>
      </c>
      <c r="G3972" s="6">
        <f>+VLOOKUP($C3972,Sheet3!$B:$I,5,0)</f>
        <v>0</v>
      </c>
      <c r="H3972" s="6" t="str">
        <f>+VLOOKUP($C3972,Sheet3!$B:$I,6,0)</f>
        <v>GREY</v>
      </c>
      <c r="I3972" s="6" t="str">
        <f>+VLOOKUP($C3972,Sheet3!$B:$I,7,0)</f>
        <v>XINJIDA</v>
      </c>
      <c r="J3972" s="6" t="str">
        <f>+VLOOKUP($C3972,Sheet3!$B:$I,8,0)</f>
        <v>-</v>
      </c>
      <c r="K3972" s="6" t="str">
        <f t="shared" si="188"/>
        <v>15X5(2HOLE)S APW 0 GREY XINJIDA -</v>
      </c>
      <c r="L3972" s="6" t="str">
        <f t="shared" si="187"/>
        <v>a</v>
      </c>
      <c r="M3972" s="6" t="s">
        <v>6972</v>
      </c>
      <c r="N3972" s="6"/>
      <c r="O3972" s="12" t="s">
        <v>15</v>
      </c>
      <c r="P3972" s="12" t="s">
        <v>12129</v>
      </c>
    </row>
    <row r="3973" spans="1:16">
      <c r="A3973" s="11" t="s">
        <v>12165</v>
      </c>
      <c r="B3973" s="6" t="s">
        <v>12166</v>
      </c>
      <c r="C3973" s="12" t="s">
        <v>8632</v>
      </c>
      <c r="D3973" s="6" t="str">
        <f>+VLOOKUP($C3973,Sheet3!$B:$I,2,0)</f>
        <v>15X5(2HOLE)</v>
      </c>
      <c r="E3973" s="6" t="str">
        <f>+VLOOKUP($C3973,Sheet3!$B:$I,3,0)</f>
        <v>S</v>
      </c>
      <c r="F3973" s="6" t="str">
        <f>+VLOOKUP($C3973,Sheet3!$B:$I,4,0)</f>
        <v>APW</v>
      </c>
      <c r="G3973" s="6">
        <f>+VLOOKUP($C3973,Sheet3!$B:$I,5,0)</f>
        <v>0</v>
      </c>
      <c r="H3973" s="6" t="str">
        <f>+VLOOKUP($C3973,Sheet3!$B:$I,6,0)</f>
        <v>GREY</v>
      </c>
      <c r="I3973" s="6" t="str">
        <f>+VLOOKUP($C3973,Sheet3!$B:$I,7,0)</f>
        <v>XINJIDA</v>
      </c>
      <c r="J3973" s="6" t="str">
        <f>+VLOOKUP($C3973,Sheet3!$B:$I,8,0)</f>
        <v>-</v>
      </c>
      <c r="K3973" s="6" t="str">
        <f t="shared" si="188"/>
        <v>15X5(2HOLE)S APW 0 GREY XINJIDA -</v>
      </c>
      <c r="L3973" s="6" t="str">
        <f t="shared" si="187"/>
        <v>a</v>
      </c>
      <c r="M3973" s="6" t="s">
        <v>6972</v>
      </c>
      <c r="N3973" s="6"/>
      <c r="O3973" s="12" t="s">
        <v>15</v>
      </c>
      <c r="P3973" s="12" t="s">
        <v>12129</v>
      </c>
    </row>
    <row r="3974" spans="1:16">
      <c r="A3974" s="11" t="s">
        <v>12167</v>
      </c>
      <c r="B3974" s="6" t="s">
        <v>12168</v>
      </c>
      <c r="C3974" s="12" t="s">
        <v>8632</v>
      </c>
      <c r="D3974" s="6" t="str">
        <f>+VLOOKUP($C3974,Sheet3!$B:$I,2,0)</f>
        <v>15X5(2HOLE)</v>
      </c>
      <c r="E3974" s="6" t="str">
        <f>+VLOOKUP($C3974,Sheet3!$B:$I,3,0)</f>
        <v>S</v>
      </c>
      <c r="F3974" s="6" t="str">
        <f>+VLOOKUP($C3974,Sheet3!$B:$I,4,0)</f>
        <v>APW</v>
      </c>
      <c r="G3974" s="6">
        <f>+VLOOKUP($C3974,Sheet3!$B:$I,5,0)</f>
        <v>0</v>
      </c>
      <c r="H3974" s="6" t="str">
        <f>+VLOOKUP($C3974,Sheet3!$B:$I,6,0)</f>
        <v>GREY</v>
      </c>
      <c r="I3974" s="6" t="str">
        <f>+VLOOKUP($C3974,Sheet3!$B:$I,7,0)</f>
        <v>XINJIDA</v>
      </c>
      <c r="J3974" s="6" t="str">
        <f>+VLOOKUP($C3974,Sheet3!$B:$I,8,0)</f>
        <v>-</v>
      </c>
      <c r="K3974" s="6" t="str">
        <f t="shared" si="188"/>
        <v>15X5(2HOLE)S APW 0 GREY XINJIDA -</v>
      </c>
      <c r="L3974" s="6" t="str">
        <f t="shared" si="187"/>
        <v>a</v>
      </c>
      <c r="M3974" s="6" t="s">
        <v>6972</v>
      </c>
      <c r="N3974" s="6"/>
      <c r="O3974" s="12" t="s">
        <v>15</v>
      </c>
      <c r="P3974" s="12" t="s">
        <v>12129</v>
      </c>
    </row>
    <row r="3975" spans="1:16">
      <c r="A3975" s="11" t="s">
        <v>12169</v>
      </c>
      <c r="B3975" s="6" t="s">
        <v>12170</v>
      </c>
      <c r="C3975" s="12" t="s">
        <v>8632</v>
      </c>
      <c r="D3975" s="6" t="str">
        <f>+VLOOKUP($C3975,Sheet3!$B:$I,2,0)</f>
        <v>15X5(2HOLE)</v>
      </c>
      <c r="E3975" s="6" t="str">
        <f>+VLOOKUP($C3975,Sheet3!$B:$I,3,0)</f>
        <v>S</v>
      </c>
      <c r="F3975" s="6" t="str">
        <f>+VLOOKUP($C3975,Sheet3!$B:$I,4,0)</f>
        <v>APW</v>
      </c>
      <c r="G3975" s="6">
        <f>+VLOOKUP($C3975,Sheet3!$B:$I,5,0)</f>
        <v>0</v>
      </c>
      <c r="H3975" s="6" t="str">
        <f>+VLOOKUP($C3975,Sheet3!$B:$I,6,0)</f>
        <v>GREY</v>
      </c>
      <c r="I3975" s="6" t="str">
        <f>+VLOOKUP($C3975,Sheet3!$B:$I,7,0)</f>
        <v>XINJIDA</v>
      </c>
      <c r="J3975" s="6" t="str">
        <f>+VLOOKUP($C3975,Sheet3!$B:$I,8,0)</f>
        <v>-</v>
      </c>
      <c r="K3975" s="6" t="str">
        <f t="shared" si="188"/>
        <v>15X5(2HOLE)S APW 0 GREY XINJIDA -</v>
      </c>
      <c r="L3975" s="6" t="str">
        <f t="shared" si="187"/>
        <v>a</v>
      </c>
      <c r="M3975" s="6" t="s">
        <v>6972</v>
      </c>
      <c r="N3975" s="6"/>
      <c r="O3975" s="12" t="s">
        <v>15</v>
      </c>
      <c r="P3975" s="12" t="s">
        <v>12129</v>
      </c>
    </row>
    <row r="3976" spans="1:16">
      <c r="A3976" s="11" t="s">
        <v>12171</v>
      </c>
      <c r="B3976" s="6" t="s">
        <v>12172</v>
      </c>
      <c r="C3976" s="12" t="s">
        <v>8632</v>
      </c>
      <c r="D3976" s="6" t="str">
        <f>+VLOOKUP($C3976,Sheet3!$B:$I,2,0)</f>
        <v>15X5(2HOLE)</v>
      </c>
      <c r="E3976" s="6" t="str">
        <f>+VLOOKUP($C3976,Sheet3!$B:$I,3,0)</f>
        <v>S</v>
      </c>
      <c r="F3976" s="6" t="str">
        <f>+VLOOKUP($C3976,Sheet3!$B:$I,4,0)</f>
        <v>APW</v>
      </c>
      <c r="G3976" s="6">
        <f>+VLOOKUP($C3976,Sheet3!$B:$I,5,0)</f>
        <v>0</v>
      </c>
      <c r="H3976" s="6" t="str">
        <f>+VLOOKUP($C3976,Sheet3!$B:$I,6,0)</f>
        <v>GREY</v>
      </c>
      <c r="I3976" s="6" t="str">
        <f>+VLOOKUP($C3976,Sheet3!$B:$I,7,0)</f>
        <v>XINJIDA</v>
      </c>
      <c r="J3976" s="6" t="str">
        <f>+VLOOKUP($C3976,Sheet3!$B:$I,8,0)</f>
        <v>-</v>
      </c>
      <c r="K3976" s="6" t="str">
        <f t="shared" si="188"/>
        <v>15X5(2HOLE)S APW 0 GREY XINJIDA -</v>
      </c>
      <c r="L3976" s="6" t="str">
        <f t="shared" si="187"/>
        <v>a</v>
      </c>
      <c r="M3976" s="6" t="s">
        <v>6972</v>
      </c>
      <c r="N3976" s="6"/>
      <c r="O3976" s="12" t="s">
        <v>15</v>
      </c>
      <c r="P3976" s="12" t="s">
        <v>12129</v>
      </c>
    </row>
    <row r="3977" spans="1:16">
      <c r="A3977" s="11" t="s">
        <v>12173</v>
      </c>
      <c r="B3977" s="6" t="s">
        <v>12174</v>
      </c>
      <c r="C3977" s="12" t="s">
        <v>8632</v>
      </c>
      <c r="D3977" s="6" t="str">
        <f>+VLOOKUP($C3977,Sheet3!$B:$I,2,0)</f>
        <v>15X5(2HOLE)</v>
      </c>
      <c r="E3977" s="6" t="str">
        <f>+VLOOKUP($C3977,Sheet3!$B:$I,3,0)</f>
        <v>S</v>
      </c>
      <c r="F3977" s="6" t="str">
        <f>+VLOOKUP($C3977,Sheet3!$B:$I,4,0)</f>
        <v>APW</v>
      </c>
      <c r="G3977" s="6">
        <f>+VLOOKUP($C3977,Sheet3!$B:$I,5,0)</f>
        <v>0</v>
      </c>
      <c r="H3977" s="6" t="str">
        <f>+VLOOKUP($C3977,Sheet3!$B:$I,6,0)</f>
        <v>GREY</v>
      </c>
      <c r="I3977" s="6" t="str">
        <f>+VLOOKUP($C3977,Sheet3!$B:$I,7,0)</f>
        <v>XINJIDA</v>
      </c>
      <c r="J3977" s="6" t="str">
        <f>+VLOOKUP($C3977,Sheet3!$B:$I,8,0)</f>
        <v>-</v>
      </c>
      <c r="K3977" s="6" t="str">
        <f t="shared" si="188"/>
        <v>15X5(2HOLE)S APW 0 GREY XINJIDA -</v>
      </c>
      <c r="L3977" s="6" t="str">
        <f t="shared" si="187"/>
        <v>a</v>
      </c>
      <c r="M3977" s="6" t="s">
        <v>6972</v>
      </c>
      <c r="N3977" s="6"/>
      <c r="O3977" s="12" t="s">
        <v>15</v>
      </c>
      <c r="P3977" s="12" t="s">
        <v>12129</v>
      </c>
    </row>
    <row r="3978" spans="1:16">
      <c r="A3978" s="11" t="s">
        <v>12175</v>
      </c>
      <c r="B3978" s="6" t="s">
        <v>12176</v>
      </c>
      <c r="C3978" s="12" t="s">
        <v>8632</v>
      </c>
      <c r="D3978" s="6" t="str">
        <f>+VLOOKUP($C3978,Sheet3!$B:$I,2,0)</f>
        <v>15X5(2HOLE)</v>
      </c>
      <c r="E3978" s="6" t="str">
        <f>+VLOOKUP($C3978,Sheet3!$B:$I,3,0)</f>
        <v>S</v>
      </c>
      <c r="F3978" s="6" t="str">
        <f>+VLOOKUP($C3978,Sheet3!$B:$I,4,0)</f>
        <v>APW</v>
      </c>
      <c r="G3978" s="6">
        <f>+VLOOKUP($C3978,Sheet3!$B:$I,5,0)</f>
        <v>0</v>
      </c>
      <c r="H3978" s="6" t="str">
        <f>+VLOOKUP($C3978,Sheet3!$B:$I,6,0)</f>
        <v>GREY</v>
      </c>
      <c r="I3978" s="6" t="str">
        <f>+VLOOKUP($C3978,Sheet3!$B:$I,7,0)</f>
        <v>XINJIDA</v>
      </c>
      <c r="J3978" s="6" t="str">
        <f>+VLOOKUP($C3978,Sheet3!$B:$I,8,0)</f>
        <v>-</v>
      </c>
      <c r="K3978" s="6" t="str">
        <f t="shared" si="188"/>
        <v>15X5(2HOLE)S APW 0 GREY XINJIDA -</v>
      </c>
      <c r="L3978" s="6" t="str">
        <f t="shared" si="187"/>
        <v>a</v>
      </c>
      <c r="M3978" s="6" t="s">
        <v>6972</v>
      </c>
      <c r="N3978" s="6"/>
      <c r="O3978" s="12" t="s">
        <v>15</v>
      </c>
      <c r="P3978" s="12" t="s">
        <v>12129</v>
      </c>
    </row>
    <row r="3979" spans="1:16">
      <c r="A3979" s="11" t="s">
        <v>12177</v>
      </c>
      <c r="B3979" s="6" t="s">
        <v>12178</v>
      </c>
      <c r="C3979" s="12" t="s">
        <v>8116</v>
      </c>
      <c r="D3979" s="6" t="str">
        <f>+VLOOKUP($C3979,Sheet3!$B:$I,2,0)</f>
        <v>15X5(2HOLE)</v>
      </c>
      <c r="E3979" s="6" t="str">
        <f>+VLOOKUP($C3979,Sheet3!$B:$I,3,0)</f>
        <v>S</v>
      </c>
      <c r="F3979" s="6" t="str">
        <f>+VLOOKUP($C3979,Sheet3!$B:$I,4,0)</f>
        <v>APW</v>
      </c>
      <c r="G3979" s="6">
        <f>+VLOOKUP($C3979,Sheet3!$B:$I,5,0)</f>
        <v>0</v>
      </c>
      <c r="H3979" s="6" t="str">
        <f>+VLOOKUP($C3979,Sheet3!$B:$I,6,0)</f>
        <v>GREY</v>
      </c>
      <c r="I3979" s="6" t="str">
        <f>+VLOOKUP($C3979,Sheet3!$B:$I,7,0)</f>
        <v>ORANGEPARTS</v>
      </c>
      <c r="J3979" s="6" t="str">
        <f>+VLOOKUP($C3979,Sheet3!$B:$I,8,0)</f>
        <v>-</v>
      </c>
      <c r="K3979" s="6" t="str">
        <f t="shared" si="188"/>
        <v>15X5(2HOLE)S APW 0 GREY ORANGEPARTS -</v>
      </c>
      <c r="L3979" s="6" t="str">
        <f t="shared" si="187"/>
        <v>a</v>
      </c>
      <c r="M3979" s="6" t="s">
        <v>6972</v>
      </c>
      <c r="N3979" s="6"/>
      <c r="O3979" s="12" t="s">
        <v>15</v>
      </c>
      <c r="P3979" s="12" t="s">
        <v>12154</v>
      </c>
    </row>
    <row r="3980" spans="1:16">
      <c r="A3980" s="11" t="s">
        <v>12179</v>
      </c>
      <c r="B3980" s="6" t="s">
        <v>12180</v>
      </c>
      <c r="C3980" s="12" t="s">
        <v>8116</v>
      </c>
      <c r="D3980" s="6" t="str">
        <f>+VLOOKUP($C3980,Sheet3!$B:$I,2,0)</f>
        <v>15X5(2HOLE)</v>
      </c>
      <c r="E3980" s="6" t="str">
        <f>+VLOOKUP($C3980,Sheet3!$B:$I,3,0)</f>
        <v>S</v>
      </c>
      <c r="F3980" s="6" t="str">
        <f>+VLOOKUP($C3980,Sheet3!$B:$I,4,0)</f>
        <v>APW</v>
      </c>
      <c r="G3980" s="6">
        <f>+VLOOKUP($C3980,Sheet3!$B:$I,5,0)</f>
        <v>0</v>
      </c>
      <c r="H3980" s="6" t="str">
        <f>+VLOOKUP($C3980,Sheet3!$B:$I,6,0)</f>
        <v>GREY</v>
      </c>
      <c r="I3980" s="6" t="str">
        <f>+VLOOKUP($C3980,Sheet3!$B:$I,7,0)</f>
        <v>ORANGEPARTS</v>
      </c>
      <c r="J3980" s="6" t="str">
        <f>+VLOOKUP($C3980,Sheet3!$B:$I,8,0)</f>
        <v>-</v>
      </c>
      <c r="K3980" s="6" t="str">
        <f t="shared" si="188"/>
        <v>15X5(2HOLE)S APW 0 GREY ORANGEPARTS -</v>
      </c>
      <c r="L3980" s="6" t="str">
        <f t="shared" si="187"/>
        <v>a</v>
      </c>
      <c r="M3980" s="6" t="s">
        <v>6972</v>
      </c>
      <c r="N3980" s="6"/>
      <c r="O3980" s="12" t="s">
        <v>15</v>
      </c>
      <c r="P3980" s="12" t="s">
        <v>12154</v>
      </c>
    </row>
    <row r="3981" spans="1:16">
      <c r="A3981" s="11" t="s">
        <v>12181</v>
      </c>
      <c r="B3981" s="6" t="s">
        <v>12182</v>
      </c>
      <c r="C3981" s="12" t="s">
        <v>8632</v>
      </c>
      <c r="D3981" s="6" t="str">
        <f>+VLOOKUP($C3981,Sheet3!$B:$I,2,0)</f>
        <v>15X5(2HOLE)</v>
      </c>
      <c r="E3981" s="6" t="str">
        <f>+VLOOKUP($C3981,Sheet3!$B:$I,3,0)</f>
        <v>S</v>
      </c>
      <c r="F3981" s="6" t="str">
        <f>+VLOOKUP($C3981,Sheet3!$B:$I,4,0)</f>
        <v>APW</v>
      </c>
      <c r="G3981" s="6">
        <f>+VLOOKUP($C3981,Sheet3!$B:$I,5,0)</f>
        <v>0</v>
      </c>
      <c r="H3981" s="6" t="str">
        <f>+VLOOKUP($C3981,Sheet3!$B:$I,6,0)</f>
        <v>GREY</v>
      </c>
      <c r="I3981" s="6" t="str">
        <f>+VLOOKUP($C3981,Sheet3!$B:$I,7,0)</f>
        <v>XINJIDA</v>
      </c>
      <c r="J3981" s="6" t="str">
        <f>+VLOOKUP($C3981,Sheet3!$B:$I,8,0)</f>
        <v>-</v>
      </c>
      <c r="K3981" s="6" t="str">
        <f t="shared" si="188"/>
        <v>15X5(2HOLE)S APW 0 GREY XINJIDA -</v>
      </c>
      <c r="L3981" s="6" t="str">
        <f t="shared" si="187"/>
        <v>a</v>
      </c>
      <c r="M3981" s="6" t="s">
        <v>6972</v>
      </c>
      <c r="N3981" s="6"/>
      <c r="O3981" s="12" t="s">
        <v>15</v>
      </c>
      <c r="P3981" s="12" t="s">
        <v>12129</v>
      </c>
    </row>
    <row r="3982" spans="1:16">
      <c r="A3982" s="11" t="s">
        <v>12183</v>
      </c>
      <c r="B3982" s="6" t="s">
        <v>12184</v>
      </c>
      <c r="C3982" s="12" t="s">
        <v>8625</v>
      </c>
      <c r="D3982" s="6" t="str">
        <f>+VLOOKUP($C3982,Sheet3!$B:$I,2,0)</f>
        <v>15X5(2HOLE)</v>
      </c>
      <c r="E3982" s="6" t="str">
        <f>+VLOOKUP($C3982,Sheet3!$B:$I,3,0)</f>
        <v>APW PRIME</v>
      </c>
      <c r="F3982" s="6" t="str">
        <f>+VLOOKUP($C3982,Sheet3!$B:$I,4,0)</f>
        <v>APW</v>
      </c>
      <c r="G3982" s="6">
        <f>+VLOOKUP($C3982,Sheet3!$B:$I,5,0)</f>
        <v>0</v>
      </c>
      <c r="H3982" s="6" t="str">
        <f>+VLOOKUP($C3982,Sheet3!$B:$I,6,0)</f>
        <v>GREY</v>
      </c>
      <c r="I3982" s="6" t="str">
        <f>+VLOOKUP($C3982,Sheet3!$B:$I,7,0)</f>
        <v>XINJIDA</v>
      </c>
      <c r="J3982" s="6" t="str">
        <f>+VLOOKUP($C3982,Sheet3!$B:$I,8,0)</f>
        <v>-</v>
      </c>
      <c r="K3982" s="6" t="str">
        <f t="shared" si="188"/>
        <v>15X5(2HOLE)APW PRIME APW 0 GREY XINJIDA -</v>
      </c>
      <c r="L3982" s="6" t="str">
        <f t="shared" si="187"/>
        <v>a</v>
      </c>
      <c r="M3982" s="6" t="s">
        <v>6972</v>
      </c>
      <c r="N3982" s="6"/>
      <c r="O3982" s="12" t="s">
        <v>15</v>
      </c>
      <c r="P3982" s="12" t="s">
        <v>12129</v>
      </c>
    </row>
    <row r="3983" spans="1:16">
      <c r="A3983" s="11" t="s">
        <v>12185</v>
      </c>
      <c r="B3983" s="6" t="s">
        <v>12186</v>
      </c>
      <c r="C3983" s="12" t="s">
        <v>8632</v>
      </c>
      <c r="D3983" s="6" t="str">
        <f>+VLOOKUP($C3983,Sheet3!$B:$I,2,0)</f>
        <v>15X5(2HOLE)</v>
      </c>
      <c r="E3983" s="6" t="str">
        <f>+VLOOKUP($C3983,Sheet3!$B:$I,3,0)</f>
        <v>S</v>
      </c>
      <c r="F3983" s="6" t="str">
        <f>+VLOOKUP($C3983,Sheet3!$B:$I,4,0)</f>
        <v>APW</v>
      </c>
      <c r="G3983" s="6">
        <f>+VLOOKUP($C3983,Sheet3!$B:$I,5,0)</f>
        <v>0</v>
      </c>
      <c r="H3983" s="6" t="str">
        <f>+VLOOKUP($C3983,Sheet3!$B:$I,6,0)</f>
        <v>GREY</v>
      </c>
      <c r="I3983" s="6" t="str">
        <f>+VLOOKUP($C3983,Sheet3!$B:$I,7,0)</f>
        <v>XINJIDA</v>
      </c>
      <c r="J3983" s="6" t="str">
        <f>+VLOOKUP($C3983,Sheet3!$B:$I,8,0)</f>
        <v>-</v>
      </c>
      <c r="K3983" s="6" t="str">
        <f t="shared" si="188"/>
        <v>15X5(2HOLE)S APW 0 GREY XINJIDA -</v>
      </c>
      <c r="L3983" s="6" t="str">
        <f t="shared" si="187"/>
        <v>a</v>
      </c>
      <c r="M3983" s="6" t="s">
        <v>6972</v>
      </c>
      <c r="N3983" s="6"/>
      <c r="O3983" s="12" t="s">
        <v>15</v>
      </c>
      <c r="P3983" s="12" t="s">
        <v>12129</v>
      </c>
    </row>
    <row r="3984" spans="1:16">
      <c r="A3984" s="11" t="s">
        <v>12187</v>
      </c>
      <c r="B3984" s="6" t="s">
        <v>12188</v>
      </c>
      <c r="C3984" s="12" t="s">
        <v>8632</v>
      </c>
      <c r="D3984" s="6" t="str">
        <f>+VLOOKUP($C3984,Sheet3!$B:$I,2,0)</f>
        <v>15X5(2HOLE)</v>
      </c>
      <c r="E3984" s="6" t="str">
        <f>+VLOOKUP($C3984,Sheet3!$B:$I,3,0)</f>
        <v>S</v>
      </c>
      <c r="F3984" s="6" t="str">
        <f>+VLOOKUP($C3984,Sheet3!$B:$I,4,0)</f>
        <v>APW</v>
      </c>
      <c r="G3984" s="6">
        <f>+VLOOKUP($C3984,Sheet3!$B:$I,5,0)</f>
        <v>0</v>
      </c>
      <c r="H3984" s="6" t="str">
        <f>+VLOOKUP($C3984,Sheet3!$B:$I,6,0)</f>
        <v>GREY</v>
      </c>
      <c r="I3984" s="6" t="str">
        <f>+VLOOKUP($C3984,Sheet3!$B:$I,7,0)</f>
        <v>XINJIDA</v>
      </c>
      <c r="J3984" s="6" t="str">
        <f>+VLOOKUP($C3984,Sheet3!$B:$I,8,0)</f>
        <v>-</v>
      </c>
      <c r="K3984" s="6" t="str">
        <f t="shared" si="188"/>
        <v>15X5(2HOLE)S APW 0 GREY XINJIDA -</v>
      </c>
      <c r="L3984" s="6" t="str">
        <f t="shared" si="187"/>
        <v>a</v>
      </c>
      <c r="M3984" s="6" t="s">
        <v>6972</v>
      </c>
      <c r="N3984" s="6"/>
      <c r="O3984" s="12" t="s">
        <v>15</v>
      </c>
      <c r="P3984" s="12" t="s">
        <v>12129</v>
      </c>
    </row>
    <row r="3985" spans="1:16">
      <c r="A3985" s="11" t="s">
        <v>12189</v>
      </c>
      <c r="B3985" s="6" t="s">
        <v>12190</v>
      </c>
      <c r="C3985" s="12" t="s">
        <v>9205</v>
      </c>
      <c r="D3985" s="6" t="str">
        <f>+VLOOKUP($C3985,Sheet3!$B:$I,2,0)</f>
        <v>23X9-10</v>
      </c>
      <c r="E3985" s="6" t="str">
        <f>+VLOOKUP($C3985,Sheet3!$B:$I,3,0)</f>
        <v>LUG</v>
      </c>
      <c r="F3985" s="6" t="str">
        <f>+VLOOKUP($C3985,Sheet3!$B:$I,4,0)</f>
        <v>NUMA</v>
      </c>
      <c r="G3985" s="6">
        <f>+VLOOKUP($C3985,Sheet3!$B:$I,5,0)</f>
        <v>6.5</v>
      </c>
      <c r="H3985" s="6" t="str">
        <f>+VLOOKUP($C3985,Sheet3!$B:$I,6,0)</f>
        <v>E224</v>
      </c>
      <c r="I3985" s="6" t="str">
        <f>+VLOOKUP($C3985,Sheet3!$B:$I,7,0)</f>
        <v>AKULA</v>
      </c>
      <c r="J3985" s="6" t="str">
        <f>+VLOOKUP($C3985,Sheet3!$B:$I,8,0)</f>
        <v>-</v>
      </c>
      <c r="K3985" s="6" t="str">
        <f t="shared" si="188"/>
        <v>23X9-10LUG NUMA 6.5 E224 AKULA -</v>
      </c>
      <c r="L3985" s="6" t="str">
        <f t="shared" si="187"/>
        <v>a</v>
      </c>
      <c r="M3985" s="6" t="s">
        <v>6972</v>
      </c>
      <c r="N3985" s="6"/>
      <c r="O3985" s="12" t="s">
        <v>15</v>
      </c>
      <c r="P3985" s="12" t="s">
        <v>12117</v>
      </c>
    </row>
    <row r="3986" spans="1:16">
      <c r="A3986" s="11" t="s">
        <v>12191</v>
      </c>
      <c r="B3986" s="6" t="s">
        <v>12192</v>
      </c>
      <c r="C3986" s="12" t="s">
        <v>9205</v>
      </c>
      <c r="D3986" s="6" t="str">
        <f>+VLOOKUP($C3986,Sheet3!$B:$I,2,0)</f>
        <v>23X9-10</v>
      </c>
      <c r="E3986" s="6" t="str">
        <f>+VLOOKUP($C3986,Sheet3!$B:$I,3,0)</f>
        <v>LUG</v>
      </c>
      <c r="F3986" s="6" t="str">
        <f>+VLOOKUP($C3986,Sheet3!$B:$I,4,0)</f>
        <v>NUMA</v>
      </c>
      <c r="G3986" s="6">
        <f>+VLOOKUP($C3986,Sheet3!$B:$I,5,0)</f>
        <v>6.5</v>
      </c>
      <c r="H3986" s="6" t="str">
        <f>+VLOOKUP($C3986,Sheet3!$B:$I,6,0)</f>
        <v>E224</v>
      </c>
      <c r="I3986" s="6" t="str">
        <f>+VLOOKUP($C3986,Sheet3!$B:$I,7,0)</f>
        <v>AKULA</v>
      </c>
      <c r="J3986" s="6" t="str">
        <f>+VLOOKUP($C3986,Sheet3!$B:$I,8,0)</f>
        <v>-</v>
      </c>
      <c r="K3986" s="6" t="str">
        <f t="shared" si="188"/>
        <v>23X9-10LUG NUMA 6.5 E224 AKULA -</v>
      </c>
      <c r="L3986" s="6" t="str">
        <f t="shared" si="187"/>
        <v>a</v>
      </c>
      <c r="M3986" s="6" t="s">
        <v>6972</v>
      </c>
      <c r="N3986" s="6"/>
      <c r="O3986" s="12" t="s">
        <v>15</v>
      </c>
      <c r="P3986" s="12" t="s">
        <v>12193</v>
      </c>
    </row>
    <row r="3987" spans="1:16">
      <c r="A3987" s="11" t="s">
        <v>12194</v>
      </c>
      <c r="B3987" s="6" t="s">
        <v>12195</v>
      </c>
      <c r="C3987" s="12" t="s">
        <v>9205</v>
      </c>
      <c r="D3987" s="6" t="str">
        <f>+VLOOKUP($C3987,Sheet3!$B:$I,2,0)</f>
        <v>23X9-10</v>
      </c>
      <c r="E3987" s="6" t="str">
        <f>+VLOOKUP($C3987,Sheet3!$B:$I,3,0)</f>
        <v>LUG</v>
      </c>
      <c r="F3987" s="6" t="str">
        <f>+VLOOKUP($C3987,Sheet3!$B:$I,4,0)</f>
        <v>NUMA</v>
      </c>
      <c r="G3987" s="6">
        <f>+VLOOKUP($C3987,Sheet3!$B:$I,5,0)</f>
        <v>6.5</v>
      </c>
      <c r="H3987" s="6" t="str">
        <f>+VLOOKUP($C3987,Sheet3!$B:$I,6,0)</f>
        <v>E224</v>
      </c>
      <c r="I3987" s="6" t="str">
        <f>+VLOOKUP($C3987,Sheet3!$B:$I,7,0)</f>
        <v>AKULA</v>
      </c>
      <c r="J3987" s="6" t="str">
        <f>+VLOOKUP($C3987,Sheet3!$B:$I,8,0)</f>
        <v>-</v>
      </c>
      <c r="K3987" s="6" t="str">
        <f t="shared" si="188"/>
        <v>23X9-10LUG NUMA 6.5 E224 AKULA -</v>
      </c>
      <c r="L3987" s="6" t="str">
        <f t="shared" si="187"/>
        <v>a</v>
      </c>
      <c r="M3987" s="6" t="s">
        <v>6972</v>
      </c>
      <c r="N3987" s="6"/>
      <c r="O3987" s="12" t="s">
        <v>15</v>
      </c>
      <c r="P3987" s="12" t="s">
        <v>12193</v>
      </c>
    </row>
    <row r="3988" spans="1:16">
      <c r="A3988" s="11" t="s">
        <v>12196</v>
      </c>
      <c r="B3988" s="6" t="s">
        <v>12197</v>
      </c>
      <c r="C3988" s="12" t="s">
        <v>9205</v>
      </c>
      <c r="D3988" s="6" t="str">
        <f>+VLOOKUP($C3988,Sheet3!$B:$I,2,0)</f>
        <v>23X9-10</v>
      </c>
      <c r="E3988" s="6" t="str">
        <f>+VLOOKUP($C3988,Sheet3!$B:$I,3,0)</f>
        <v>LUG</v>
      </c>
      <c r="F3988" s="6" t="str">
        <f>+VLOOKUP($C3988,Sheet3!$B:$I,4,0)</f>
        <v>NUMA</v>
      </c>
      <c r="G3988" s="6">
        <f>+VLOOKUP($C3988,Sheet3!$B:$I,5,0)</f>
        <v>6.5</v>
      </c>
      <c r="H3988" s="6" t="str">
        <f>+VLOOKUP($C3988,Sheet3!$B:$I,6,0)</f>
        <v>E224</v>
      </c>
      <c r="I3988" s="6" t="str">
        <f>+VLOOKUP($C3988,Sheet3!$B:$I,7,0)</f>
        <v>AKULA</v>
      </c>
      <c r="J3988" s="6" t="str">
        <f>+VLOOKUP($C3988,Sheet3!$B:$I,8,0)</f>
        <v>-</v>
      </c>
      <c r="K3988" s="6" t="str">
        <f t="shared" si="188"/>
        <v>23X9-10LUG NUMA 6.5 E224 AKULA -</v>
      </c>
      <c r="L3988" s="6" t="str">
        <f t="shared" si="187"/>
        <v>a</v>
      </c>
      <c r="M3988" s="6" t="s">
        <v>6972</v>
      </c>
      <c r="N3988" s="6"/>
      <c r="O3988" s="12" t="s">
        <v>15</v>
      </c>
      <c r="P3988" s="12" t="s">
        <v>12117</v>
      </c>
    </row>
    <row r="3989" spans="1:16">
      <c r="A3989" s="11" t="s">
        <v>12198</v>
      </c>
      <c r="B3989" s="6" t="s">
        <v>12199</v>
      </c>
      <c r="C3989" s="12" t="s">
        <v>9205</v>
      </c>
      <c r="D3989" s="6" t="str">
        <f>+VLOOKUP($C3989,Sheet3!$B:$I,2,0)</f>
        <v>23X9-10</v>
      </c>
      <c r="E3989" s="6" t="str">
        <f>+VLOOKUP($C3989,Sheet3!$B:$I,3,0)</f>
        <v>LUG</v>
      </c>
      <c r="F3989" s="6" t="str">
        <f>+VLOOKUP($C3989,Sheet3!$B:$I,4,0)</f>
        <v>NUMA</v>
      </c>
      <c r="G3989" s="6">
        <f>+VLOOKUP($C3989,Sheet3!$B:$I,5,0)</f>
        <v>6.5</v>
      </c>
      <c r="H3989" s="6" t="str">
        <f>+VLOOKUP($C3989,Sheet3!$B:$I,6,0)</f>
        <v>E224</v>
      </c>
      <c r="I3989" s="6" t="str">
        <f>+VLOOKUP($C3989,Sheet3!$B:$I,7,0)</f>
        <v>AKULA</v>
      </c>
      <c r="J3989" s="6" t="str">
        <f>+VLOOKUP($C3989,Sheet3!$B:$I,8,0)</f>
        <v>-</v>
      </c>
      <c r="K3989" s="6" t="str">
        <f t="shared" si="188"/>
        <v>23X9-10LUG NUMA 6.5 E224 AKULA -</v>
      </c>
      <c r="L3989" s="6" t="str">
        <f t="shared" si="187"/>
        <v>a</v>
      </c>
      <c r="M3989" s="6" t="s">
        <v>6972</v>
      </c>
      <c r="N3989" s="6"/>
      <c r="O3989" s="12" t="s">
        <v>15</v>
      </c>
      <c r="P3989" s="12" t="s">
        <v>12117</v>
      </c>
    </row>
    <row r="3990" spans="1:16">
      <c r="A3990" s="11" t="s">
        <v>12200</v>
      </c>
      <c r="B3990" s="6" t="s">
        <v>12201</v>
      </c>
      <c r="C3990" s="12" t="s">
        <v>9205</v>
      </c>
      <c r="D3990" s="6" t="str">
        <f>+VLOOKUP($C3990,Sheet3!$B:$I,2,0)</f>
        <v>23X9-10</v>
      </c>
      <c r="E3990" s="6" t="str">
        <f>+VLOOKUP($C3990,Sheet3!$B:$I,3,0)</f>
        <v>LUG</v>
      </c>
      <c r="F3990" s="6" t="str">
        <f>+VLOOKUP($C3990,Sheet3!$B:$I,4,0)</f>
        <v>NUMA</v>
      </c>
      <c r="G3990" s="6">
        <f>+VLOOKUP($C3990,Sheet3!$B:$I,5,0)</f>
        <v>6.5</v>
      </c>
      <c r="H3990" s="6" t="str">
        <f>+VLOOKUP($C3990,Sheet3!$B:$I,6,0)</f>
        <v>E224</v>
      </c>
      <c r="I3990" s="6" t="str">
        <f>+VLOOKUP($C3990,Sheet3!$B:$I,7,0)</f>
        <v>AKULA</v>
      </c>
      <c r="J3990" s="6" t="str">
        <f>+VLOOKUP($C3990,Sheet3!$B:$I,8,0)</f>
        <v>-</v>
      </c>
      <c r="K3990" s="6" t="str">
        <f t="shared" si="188"/>
        <v>23X9-10LUG NUMA 6.5 E224 AKULA -</v>
      </c>
      <c r="L3990" s="6" t="str">
        <f t="shared" si="187"/>
        <v>a</v>
      </c>
      <c r="M3990" s="6" t="s">
        <v>6972</v>
      </c>
      <c r="N3990" s="6"/>
      <c r="O3990" s="12" t="s">
        <v>15</v>
      </c>
      <c r="P3990" s="12" t="s">
        <v>12117</v>
      </c>
    </row>
    <row r="3991" spans="1:16">
      <c r="A3991" s="11" t="s">
        <v>12202</v>
      </c>
      <c r="B3991" s="6" t="s">
        <v>12203</v>
      </c>
      <c r="C3991" s="12" t="s">
        <v>9205</v>
      </c>
      <c r="D3991" s="6" t="str">
        <f>+VLOOKUP($C3991,Sheet3!$B:$I,2,0)</f>
        <v>23X9-10</v>
      </c>
      <c r="E3991" s="6" t="str">
        <f>+VLOOKUP($C3991,Sheet3!$B:$I,3,0)</f>
        <v>LUG</v>
      </c>
      <c r="F3991" s="6" t="str">
        <f>+VLOOKUP($C3991,Sheet3!$B:$I,4,0)</f>
        <v>NUMA</v>
      </c>
      <c r="G3991" s="6">
        <f>+VLOOKUP($C3991,Sheet3!$B:$I,5,0)</f>
        <v>6.5</v>
      </c>
      <c r="H3991" s="6" t="str">
        <f>+VLOOKUP($C3991,Sheet3!$B:$I,6,0)</f>
        <v>E224</v>
      </c>
      <c r="I3991" s="6" t="str">
        <f>+VLOOKUP($C3991,Sheet3!$B:$I,7,0)</f>
        <v>AKULA</v>
      </c>
      <c r="J3991" s="6" t="str">
        <f>+VLOOKUP($C3991,Sheet3!$B:$I,8,0)</f>
        <v>-</v>
      </c>
      <c r="K3991" s="6" t="str">
        <f t="shared" si="188"/>
        <v>23X9-10LUG NUMA 6.5 E224 AKULA -</v>
      </c>
      <c r="L3991" s="6" t="str">
        <f t="shared" si="187"/>
        <v>a</v>
      </c>
      <c r="M3991" s="6" t="s">
        <v>6972</v>
      </c>
      <c r="N3991" s="6"/>
      <c r="O3991" s="12" t="s">
        <v>15</v>
      </c>
      <c r="P3991" s="12" t="s">
        <v>12117</v>
      </c>
    </row>
    <row r="3992" spans="1:16">
      <c r="A3992" s="11" t="s">
        <v>12204</v>
      </c>
      <c r="B3992" s="6" t="s">
        <v>12205</v>
      </c>
      <c r="C3992" s="12" t="s">
        <v>9205</v>
      </c>
      <c r="D3992" s="6" t="str">
        <f>+VLOOKUP($C3992,Sheet3!$B:$I,2,0)</f>
        <v>23X9-10</v>
      </c>
      <c r="E3992" s="6" t="str">
        <f>+VLOOKUP($C3992,Sheet3!$B:$I,3,0)</f>
        <v>LUG</v>
      </c>
      <c r="F3992" s="6" t="str">
        <f>+VLOOKUP($C3992,Sheet3!$B:$I,4,0)</f>
        <v>NUMA</v>
      </c>
      <c r="G3992" s="6">
        <f>+VLOOKUP($C3992,Sheet3!$B:$I,5,0)</f>
        <v>6.5</v>
      </c>
      <c r="H3992" s="6" t="str">
        <f>+VLOOKUP($C3992,Sheet3!$B:$I,6,0)</f>
        <v>E224</v>
      </c>
      <c r="I3992" s="6" t="str">
        <f>+VLOOKUP($C3992,Sheet3!$B:$I,7,0)</f>
        <v>AKULA</v>
      </c>
      <c r="J3992" s="6" t="str">
        <f>+VLOOKUP($C3992,Sheet3!$B:$I,8,0)</f>
        <v>-</v>
      </c>
      <c r="K3992" s="6" t="str">
        <f t="shared" si="188"/>
        <v>23X9-10LUG NUMA 6.5 E224 AKULA -</v>
      </c>
      <c r="L3992" s="6" t="str">
        <f t="shared" si="187"/>
        <v>a</v>
      </c>
      <c r="M3992" s="6" t="s">
        <v>6972</v>
      </c>
      <c r="N3992" s="6"/>
      <c r="O3992" s="12" t="s">
        <v>15</v>
      </c>
      <c r="P3992" s="12" t="s">
        <v>12193</v>
      </c>
    </row>
    <row r="3993" spans="1:16">
      <c r="A3993" s="11" t="s">
        <v>12206</v>
      </c>
      <c r="B3993" s="6" t="s">
        <v>12207</v>
      </c>
      <c r="C3993" s="12" t="s">
        <v>12208</v>
      </c>
      <c r="D3993" s="6" t="str">
        <f>+VLOOKUP($C3993,Sheet3!$B:$I,2,0)</f>
        <v>6.50-10</v>
      </c>
      <c r="E3993" s="6" t="str">
        <f>+VLOOKUP($C3993,Sheet3!$B:$I,3,0)</f>
        <v>YLUG</v>
      </c>
      <c r="F3993" s="6" t="str">
        <f>+VLOOKUP($C3993,Sheet3!$B:$I,4,0)</f>
        <v>KUMANEKO</v>
      </c>
      <c r="G3993" s="6">
        <f>+VLOOKUP($C3993,Sheet3!$B:$I,5,0)</f>
        <v>5</v>
      </c>
      <c r="H3993" s="6" t="str">
        <f>+VLOOKUP($C3993,Sheet3!$B:$I,6,0)</f>
        <v>M12X</v>
      </c>
      <c r="I3993" s="6" t="str">
        <f>+VLOOKUP($C3993,Sheet3!$B:$I,7,0)</f>
        <v>BUDDYS</v>
      </c>
      <c r="J3993" s="6" t="str">
        <f>+VLOOKUP($C3993,Sheet3!$B:$I,8,0)</f>
        <v>-</v>
      </c>
      <c r="K3993" s="6" t="str">
        <f t="shared" si="188"/>
        <v>6.50-10YLUG KUMANEKO 5 M12X BUDDYS -</v>
      </c>
      <c r="L3993" s="6" t="str">
        <f t="shared" si="187"/>
        <v>a</v>
      </c>
      <c r="M3993" s="6" t="s">
        <v>6972</v>
      </c>
      <c r="N3993" s="6"/>
      <c r="O3993" s="12" t="s">
        <v>15</v>
      </c>
      <c r="P3993" s="12" t="s">
        <v>12100</v>
      </c>
    </row>
    <row r="3994" spans="1:16">
      <c r="A3994" s="11" t="s">
        <v>12209</v>
      </c>
      <c r="B3994" s="6" t="s">
        <v>12210</v>
      </c>
      <c r="C3994" s="12" t="s">
        <v>12208</v>
      </c>
      <c r="D3994" s="6" t="str">
        <f>+VLOOKUP($C3994,Sheet3!$B:$I,2,0)</f>
        <v>6.50-10</v>
      </c>
      <c r="E3994" s="6" t="str">
        <f>+VLOOKUP($C3994,Sheet3!$B:$I,3,0)</f>
        <v>YLUG</v>
      </c>
      <c r="F3994" s="6" t="str">
        <f>+VLOOKUP($C3994,Sheet3!$B:$I,4,0)</f>
        <v>KUMANEKO</v>
      </c>
      <c r="G3994" s="6">
        <f>+VLOOKUP($C3994,Sheet3!$B:$I,5,0)</f>
        <v>5</v>
      </c>
      <c r="H3994" s="6" t="str">
        <f>+VLOOKUP($C3994,Sheet3!$B:$I,6,0)</f>
        <v>M12X</v>
      </c>
      <c r="I3994" s="6" t="str">
        <f>+VLOOKUP($C3994,Sheet3!$B:$I,7,0)</f>
        <v>BUDDYS</v>
      </c>
      <c r="J3994" s="6" t="str">
        <f>+VLOOKUP($C3994,Sheet3!$B:$I,8,0)</f>
        <v>-</v>
      </c>
      <c r="K3994" s="6" t="str">
        <f t="shared" si="188"/>
        <v>6.50-10YLUG KUMANEKO 5 M12X BUDDYS -</v>
      </c>
      <c r="L3994" s="6" t="str">
        <f t="shared" si="187"/>
        <v>a</v>
      </c>
      <c r="M3994" s="6" t="s">
        <v>6972</v>
      </c>
      <c r="N3994" s="6"/>
      <c r="O3994" s="12" t="s">
        <v>15</v>
      </c>
      <c r="P3994" s="12" t="s">
        <v>12100</v>
      </c>
    </row>
    <row r="3995" spans="1:16">
      <c r="A3995" s="11" t="s">
        <v>12211</v>
      </c>
      <c r="B3995" s="6" t="s">
        <v>12212</v>
      </c>
      <c r="C3995" s="12" t="s">
        <v>12213</v>
      </c>
      <c r="D3995" s="6" t="str">
        <f>+VLOOKUP($C3995,Sheet3!$B:$I,2,0)</f>
        <v>23X9-10</v>
      </c>
      <c r="E3995" s="6" t="str">
        <f>+VLOOKUP($C3995,Sheet3!$B:$I,3,0)</f>
        <v>LUG</v>
      </c>
      <c r="F3995" s="6" t="str">
        <f>+VLOOKUP($C3995,Sheet3!$B:$I,4,0)</f>
        <v>NUMAPRIME</v>
      </c>
      <c r="G3995" s="6">
        <f>+VLOOKUP($C3995,Sheet3!$B:$I,5,0)</f>
        <v>6.5</v>
      </c>
      <c r="H3995" s="6" t="str">
        <f>+VLOOKUP($C3995,Sheet3!$B:$I,6,0)</f>
        <v>P33X</v>
      </c>
      <c r="I3995" s="6" t="str">
        <f>+VLOOKUP($C3995,Sheet3!$B:$I,7,0)</f>
        <v>NUMAPRIME</v>
      </c>
      <c r="J3995" s="6" t="str">
        <f>+VLOOKUP($C3995,Sheet3!$B:$I,8,0)</f>
        <v>XTRA</v>
      </c>
      <c r="K3995" s="6" t="str">
        <f t="shared" si="188"/>
        <v>23X9-10LUG NUMAPRIME 6.5 P33X NUMAPRIME XTRA</v>
      </c>
      <c r="L3995" s="6" t="str">
        <f t="shared" si="187"/>
        <v>a</v>
      </c>
      <c r="M3995" s="6" t="s">
        <v>6972</v>
      </c>
      <c r="N3995" s="6"/>
      <c r="O3995" s="12" t="s">
        <v>15</v>
      </c>
      <c r="P3995" s="12" t="s">
        <v>12214</v>
      </c>
    </row>
    <row r="3996" spans="1:16">
      <c r="A3996" s="11" t="s">
        <v>12215</v>
      </c>
      <c r="B3996" s="6" t="s">
        <v>12216</v>
      </c>
      <c r="C3996" s="12" t="s">
        <v>8727</v>
      </c>
      <c r="D3996" s="6" t="str">
        <f>+VLOOKUP($C3996,Sheet3!$B:$I,2,0)</f>
        <v>6.00-9</v>
      </c>
      <c r="E3996" s="6" t="str">
        <f>+VLOOKUP($C3996,Sheet3!$B:$I,3,0)</f>
        <v>LUG</v>
      </c>
      <c r="F3996" s="6" t="str">
        <f>+VLOOKUP($C3996,Sheet3!$B:$I,4,0)</f>
        <v>PLUS</v>
      </c>
      <c r="G3996" s="6">
        <f>+VLOOKUP($C3996,Sheet3!$B:$I,5,0)</f>
        <v>4</v>
      </c>
      <c r="H3996" s="6" t="str">
        <f>+VLOOKUP($C3996,Sheet3!$B:$I,6,0)</f>
        <v>P13X</v>
      </c>
      <c r="I3996" s="6" t="str">
        <f>+VLOOKUP($C3996,Sheet3!$B:$I,7,0)</f>
        <v>-</v>
      </c>
      <c r="J3996" s="6" t="str">
        <f>+VLOOKUP($C3996,Sheet3!$B:$I,8,0)</f>
        <v>-</v>
      </c>
      <c r="K3996" s="6" t="str">
        <f t="shared" si="188"/>
        <v>6.00-9LUG PLUS 4 P13X - -</v>
      </c>
      <c r="L3996" s="6" t="str">
        <f t="shared" si="187"/>
        <v>a</v>
      </c>
      <c r="M3996" s="6" t="s">
        <v>6972</v>
      </c>
      <c r="N3996" s="6"/>
      <c r="O3996" s="12" t="s">
        <v>15</v>
      </c>
      <c r="P3996" s="12" t="s">
        <v>12120</v>
      </c>
    </row>
    <row r="3997" spans="1:16">
      <c r="A3997" s="11" t="s">
        <v>12217</v>
      </c>
      <c r="B3997" s="6" t="s">
        <v>12218</v>
      </c>
      <c r="C3997" s="12" t="s">
        <v>8727</v>
      </c>
      <c r="D3997" s="6" t="str">
        <f>+VLOOKUP($C3997,Sheet3!$B:$I,2,0)</f>
        <v>6.00-9</v>
      </c>
      <c r="E3997" s="6" t="str">
        <f>+VLOOKUP($C3997,Sheet3!$B:$I,3,0)</f>
        <v>LUG</v>
      </c>
      <c r="F3997" s="6" t="str">
        <f>+VLOOKUP($C3997,Sheet3!$B:$I,4,0)</f>
        <v>PLUS</v>
      </c>
      <c r="G3997" s="6">
        <f>+VLOOKUP($C3997,Sheet3!$B:$I,5,0)</f>
        <v>4</v>
      </c>
      <c r="H3997" s="6" t="str">
        <f>+VLOOKUP($C3997,Sheet3!$B:$I,6,0)</f>
        <v>P13X</v>
      </c>
      <c r="I3997" s="6" t="str">
        <f>+VLOOKUP($C3997,Sheet3!$B:$I,7,0)</f>
        <v>-</v>
      </c>
      <c r="J3997" s="6" t="str">
        <f>+VLOOKUP($C3997,Sheet3!$B:$I,8,0)</f>
        <v>-</v>
      </c>
      <c r="K3997" s="6" t="str">
        <f t="shared" si="188"/>
        <v>6.00-9LUG PLUS 4 P13X - -</v>
      </c>
      <c r="L3997" s="6" t="str">
        <f t="shared" si="187"/>
        <v>a</v>
      </c>
      <c r="M3997" s="6" t="s">
        <v>6972</v>
      </c>
      <c r="N3997" s="6"/>
      <c r="O3997" s="12" t="s">
        <v>15</v>
      </c>
      <c r="P3997" s="12" t="s">
        <v>12120</v>
      </c>
    </row>
    <row r="3998" spans="1:16">
      <c r="A3998" s="11" t="s">
        <v>12219</v>
      </c>
      <c r="B3998" s="6" t="s">
        <v>12220</v>
      </c>
      <c r="C3998" s="12" t="s">
        <v>8482</v>
      </c>
      <c r="D3998" s="6" t="str">
        <f>+VLOOKUP($C3998,Sheet3!$B:$I,2,0)</f>
        <v>4.00-8</v>
      </c>
      <c r="E3998" s="6" t="str">
        <f>+VLOOKUP($C3998,Sheet3!$B:$I,3,0)</f>
        <v>RIB</v>
      </c>
      <c r="F3998" s="6" t="str">
        <f>+VLOOKUP($C3998,Sheet3!$B:$I,4,0)</f>
        <v>NUMA</v>
      </c>
      <c r="G3998" s="6">
        <f>+VLOOKUP($C3998,Sheet3!$B:$I,5,0)</f>
        <v>3.75</v>
      </c>
      <c r="H3998" s="6" t="str">
        <f>+VLOOKUP($C3998,Sheet3!$B:$I,6,0)</f>
        <v>SPOKE(2SP)</v>
      </c>
      <c r="I3998" s="6" t="str">
        <f>+VLOOKUP($C3998,Sheet3!$B:$I,7,0)</f>
        <v>TANTOR</v>
      </c>
      <c r="J3998" s="6" t="str">
        <f>+VLOOKUP($C3998,Sheet3!$B:$I,8,0)</f>
        <v>-</v>
      </c>
      <c r="K3998" s="6" t="str">
        <f t="shared" si="188"/>
        <v>4.00-8RIB NUMA 3.75 SPOKE(2SP) TANTOR -</v>
      </c>
      <c r="L3998" s="6" t="str">
        <f t="shared" si="187"/>
        <v>a</v>
      </c>
      <c r="M3998" s="6" t="s">
        <v>6972</v>
      </c>
      <c r="N3998" s="6"/>
      <c r="O3998" s="12" t="s">
        <v>15</v>
      </c>
      <c r="P3998" s="12" t="s">
        <v>12129</v>
      </c>
    </row>
    <row r="3999" spans="1:16">
      <c r="A3999" s="11" t="s">
        <v>12221</v>
      </c>
      <c r="B3999" s="6" t="s">
        <v>12222</v>
      </c>
      <c r="C3999" s="12" t="s">
        <v>12223</v>
      </c>
      <c r="D3999" s="6" t="str">
        <f>+VLOOKUP($C3999,Sheet3!$B:$I,2,0)</f>
        <v>131/2X51/2X8</v>
      </c>
      <c r="E3999" s="6" t="str">
        <f>+VLOOKUP($C3999,Sheet3!$B:$I,3,0)</f>
        <v>ML</v>
      </c>
      <c r="F3999" s="6" t="str">
        <f>+VLOOKUP($C3999,Sheet3!$B:$I,4,0)</f>
        <v>NUMA</v>
      </c>
      <c r="G3999" s="6">
        <f>+VLOOKUP($C3999,Sheet3!$B:$I,5,0)</f>
        <v>0</v>
      </c>
      <c r="H3999" s="6" t="str">
        <f>+VLOOKUP($C3999,Sheet3!$B:$I,6,0)</f>
        <v>P5</v>
      </c>
      <c r="I3999" s="6" t="str">
        <f>+VLOOKUP($C3999,Sheet3!$B:$I,7,0)</f>
        <v>TOTALSOURCE</v>
      </c>
      <c r="J3999" s="6" t="str">
        <f>+VLOOKUP($C3999,Sheet3!$B:$I,8,0)</f>
        <v>P</v>
      </c>
      <c r="K3999" s="6" t="str">
        <f t="shared" si="188"/>
        <v>131/2X51/2X8ML NUMA 0 P5 TOTALSOURCE P</v>
      </c>
      <c r="L3999" s="6" t="str">
        <f t="shared" si="187"/>
        <v>a</v>
      </c>
      <c r="M3999" s="6" t="s">
        <v>6972</v>
      </c>
      <c r="N3999" s="6"/>
      <c r="O3999" s="12" t="s">
        <v>15</v>
      </c>
      <c r="P3999" s="12" t="s">
        <v>12123</v>
      </c>
    </row>
    <row r="4000" spans="1:16">
      <c r="A4000" s="11" t="s">
        <v>12224</v>
      </c>
      <c r="B4000" s="6" t="s">
        <v>12225</v>
      </c>
      <c r="C4000" s="12" t="s">
        <v>12223</v>
      </c>
      <c r="D4000" s="6" t="str">
        <f>+VLOOKUP($C4000,Sheet3!$B:$I,2,0)</f>
        <v>131/2X51/2X8</v>
      </c>
      <c r="E4000" s="6" t="str">
        <f>+VLOOKUP($C4000,Sheet3!$B:$I,3,0)</f>
        <v>ML</v>
      </c>
      <c r="F4000" s="6" t="str">
        <f>+VLOOKUP($C4000,Sheet3!$B:$I,4,0)</f>
        <v>NUMA</v>
      </c>
      <c r="G4000" s="6">
        <f>+VLOOKUP($C4000,Sheet3!$B:$I,5,0)</f>
        <v>0</v>
      </c>
      <c r="H4000" s="6" t="str">
        <f>+VLOOKUP($C4000,Sheet3!$B:$I,6,0)</f>
        <v>P5</v>
      </c>
      <c r="I4000" s="6" t="str">
        <f>+VLOOKUP($C4000,Sheet3!$B:$I,7,0)</f>
        <v>TOTALSOURCE</v>
      </c>
      <c r="J4000" s="6" t="str">
        <f>+VLOOKUP($C4000,Sheet3!$B:$I,8,0)</f>
        <v>P</v>
      </c>
      <c r="K4000" s="6" t="str">
        <f t="shared" si="188"/>
        <v>131/2X51/2X8ML NUMA 0 P5 TOTALSOURCE P</v>
      </c>
      <c r="L4000" s="6" t="str">
        <f t="shared" si="187"/>
        <v>a</v>
      </c>
      <c r="M4000" s="6" t="s">
        <v>6972</v>
      </c>
      <c r="N4000" s="6"/>
      <c r="O4000" s="12" t="s">
        <v>15</v>
      </c>
      <c r="P4000" s="12" t="s">
        <v>12123</v>
      </c>
    </row>
    <row r="4001" spans="1:16">
      <c r="A4001" s="11" t="s">
        <v>12226</v>
      </c>
      <c r="B4001" s="6" t="s">
        <v>12227</v>
      </c>
      <c r="C4001" s="12" t="s">
        <v>12223</v>
      </c>
      <c r="D4001" s="6" t="str">
        <f>+VLOOKUP($C4001,Sheet3!$B:$I,2,0)</f>
        <v>131/2X51/2X8</v>
      </c>
      <c r="E4001" s="6" t="str">
        <f>+VLOOKUP($C4001,Sheet3!$B:$I,3,0)</f>
        <v>ML</v>
      </c>
      <c r="F4001" s="6" t="str">
        <f>+VLOOKUP($C4001,Sheet3!$B:$I,4,0)</f>
        <v>NUMA</v>
      </c>
      <c r="G4001" s="6">
        <f>+VLOOKUP($C4001,Sheet3!$B:$I,5,0)</f>
        <v>0</v>
      </c>
      <c r="H4001" s="6" t="str">
        <f>+VLOOKUP($C4001,Sheet3!$B:$I,6,0)</f>
        <v>P5</v>
      </c>
      <c r="I4001" s="6" t="str">
        <f>+VLOOKUP($C4001,Sheet3!$B:$I,7,0)</f>
        <v>TOTALSOURCE</v>
      </c>
      <c r="J4001" s="6" t="str">
        <f>+VLOOKUP($C4001,Sheet3!$B:$I,8,0)</f>
        <v>P</v>
      </c>
      <c r="K4001" s="6" t="str">
        <f t="shared" si="188"/>
        <v>131/2X51/2X8ML NUMA 0 P5 TOTALSOURCE P</v>
      </c>
      <c r="L4001" s="6" t="str">
        <f t="shared" si="187"/>
        <v>a</v>
      </c>
      <c r="M4001" s="6" t="s">
        <v>6972</v>
      </c>
      <c r="N4001" s="6"/>
      <c r="O4001" s="12" t="s">
        <v>15</v>
      </c>
      <c r="P4001" s="12" t="s">
        <v>12123</v>
      </c>
    </row>
    <row r="4002" spans="1:16">
      <c r="A4002" s="11" t="s">
        <v>12228</v>
      </c>
      <c r="B4002" s="6" t="s">
        <v>12229</v>
      </c>
      <c r="C4002" s="12" t="s">
        <v>12223</v>
      </c>
      <c r="D4002" s="6" t="str">
        <f>+VLOOKUP($C4002,Sheet3!$B:$I,2,0)</f>
        <v>131/2X51/2X8</v>
      </c>
      <c r="E4002" s="6" t="str">
        <f>+VLOOKUP($C4002,Sheet3!$B:$I,3,0)</f>
        <v>ML</v>
      </c>
      <c r="F4002" s="6" t="str">
        <f>+VLOOKUP($C4002,Sheet3!$B:$I,4,0)</f>
        <v>NUMA</v>
      </c>
      <c r="G4002" s="6">
        <f>+VLOOKUP($C4002,Sheet3!$B:$I,5,0)</f>
        <v>0</v>
      </c>
      <c r="H4002" s="6" t="str">
        <f>+VLOOKUP($C4002,Sheet3!$B:$I,6,0)</f>
        <v>P5</v>
      </c>
      <c r="I4002" s="6" t="str">
        <f>+VLOOKUP($C4002,Sheet3!$B:$I,7,0)</f>
        <v>TOTALSOURCE</v>
      </c>
      <c r="J4002" s="6" t="str">
        <f>+VLOOKUP($C4002,Sheet3!$B:$I,8,0)</f>
        <v>P</v>
      </c>
      <c r="K4002" s="6" t="str">
        <f t="shared" si="188"/>
        <v>131/2X51/2X8ML NUMA 0 P5 TOTALSOURCE P</v>
      </c>
      <c r="L4002" s="6" t="str">
        <f t="shared" si="187"/>
        <v>a</v>
      </c>
      <c r="M4002" s="6" t="s">
        <v>6972</v>
      </c>
      <c r="N4002" s="6"/>
      <c r="O4002" s="12" t="s">
        <v>15</v>
      </c>
      <c r="P4002" s="12" t="s">
        <v>12123</v>
      </c>
    </row>
    <row r="4003" spans="1:16">
      <c r="A4003" s="11" t="s">
        <v>12230</v>
      </c>
      <c r="B4003" s="6" t="s">
        <v>12231</v>
      </c>
      <c r="C4003" s="12" t="s">
        <v>12223</v>
      </c>
      <c r="D4003" s="6" t="str">
        <f>+VLOOKUP($C4003,Sheet3!$B:$I,2,0)</f>
        <v>131/2X51/2X8</v>
      </c>
      <c r="E4003" s="6" t="str">
        <f>+VLOOKUP($C4003,Sheet3!$B:$I,3,0)</f>
        <v>ML</v>
      </c>
      <c r="F4003" s="6" t="str">
        <f>+VLOOKUP($C4003,Sheet3!$B:$I,4,0)</f>
        <v>NUMA</v>
      </c>
      <c r="G4003" s="6">
        <f>+VLOOKUP($C4003,Sheet3!$B:$I,5,0)</f>
        <v>0</v>
      </c>
      <c r="H4003" s="6" t="str">
        <f>+VLOOKUP($C4003,Sheet3!$B:$I,6,0)</f>
        <v>P5</v>
      </c>
      <c r="I4003" s="6" t="str">
        <f>+VLOOKUP($C4003,Sheet3!$B:$I,7,0)</f>
        <v>TOTALSOURCE</v>
      </c>
      <c r="J4003" s="6" t="str">
        <f>+VLOOKUP($C4003,Sheet3!$B:$I,8,0)</f>
        <v>P</v>
      </c>
      <c r="K4003" s="6" t="str">
        <f t="shared" si="188"/>
        <v>131/2X51/2X8ML NUMA 0 P5 TOTALSOURCE P</v>
      </c>
      <c r="L4003" s="6" t="str">
        <f t="shared" si="187"/>
        <v>a</v>
      </c>
      <c r="M4003" s="6" t="s">
        <v>6972</v>
      </c>
      <c r="N4003" s="6"/>
      <c r="O4003" s="12" t="s">
        <v>15</v>
      </c>
      <c r="P4003" s="12" t="s">
        <v>12123</v>
      </c>
    </row>
    <row r="4004" spans="1:16">
      <c r="A4004" s="11" t="s">
        <v>12232</v>
      </c>
      <c r="B4004" s="6" t="s">
        <v>12233</v>
      </c>
      <c r="C4004" s="12" t="s">
        <v>12223</v>
      </c>
      <c r="D4004" s="6" t="str">
        <f>+VLOOKUP($C4004,Sheet3!$B:$I,2,0)</f>
        <v>131/2X51/2X8</v>
      </c>
      <c r="E4004" s="6" t="str">
        <f>+VLOOKUP($C4004,Sheet3!$B:$I,3,0)</f>
        <v>ML</v>
      </c>
      <c r="F4004" s="6" t="str">
        <f>+VLOOKUP($C4004,Sheet3!$B:$I,4,0)</f>
        <v>NUMA</v>
      </c>
      <c r="G4004" s="6">
        <f>+VLOOKUP($C4004,Sheet3!$B:$I,5,0)</f>
        <v>0</v>
      </c>
      <c r="H4004" s="6" t="str">
        <f>+VLOOKUP($C4004,Sheet3!$B:$I,6,0)</f>
        <v>P5</v>
      </c>
      <c r="I4004" s="6" t="str">
        <f>+VLOOKUP($C4004,Sheet3!$B:$I,7,0)</f>
        <v>TOTALSOURCE</v>
      </c>
      <c r="J4004" s="6" t="str">
        <f>+VLOOKUP($C4004,Sheet3!$B:$I,8,0)</f>
        <v>P</v>
      </c>
      <c r="K4004" s="6" t="str">
        <f t="shared" si="188"/>
        <v>131/2X51/2X8ML NUMA 0 P5 TOTALSOURCE P</v>
      </c>
      <c r="L4004" s="6" t="str">
        <f t="shared" si="187"/>
        <v>a</v>
      </c>
      <c r="M4004" s="6" t="s">
        <v>6972</v>
      </c>
      <c r="N4004" s="6"/>
      <c r="O4004" s="12" t="s">
        <v>15</v>
      </c>
      <c r="P4004" s="12" t="s">
        <v>12123</v>
      </c>
    </row>
    <row r="4005" spans="1:16">
      <c r="A4005" s="11" t="s">
        <v>12234</v>
      </c>
      <c r="B4005" s="6" t="s">
        <v>12235</v>
      </c>
      <c r="C4005" s="12" t="s">
        <v>12223</v>
      </c>
      <c r="D4005" s="6" t="str">
        <f>+VLOOKUP($C4005,Sheet3!$B:$I,2,0)</f>
        <v>131/2X51/2X8</v>
      </c>
      <c r="E4005" s="6" t="str">
        <f>+VLOOKUP($C4005,Sheet3!$B:$I,3,0)</f>
        <v>ML</v>
      </c>
      <c r="F4005" s="6" t="str">
        <f>+VLOOKUP($C4005,Sheet3!$B:$I,4,0)</f>
        <v>NUMA</v>
      </c>
      <c r="G4005" s="6">
        <f>+VLOOKUP($C4005,Sheet3!$B:$I,5,0)</f>
        <v>0</v>
      </c>
      <c r="H4005" s="6" t="str">
        <f>+VLOOKUP($C4005,Sheet3!$B:$I,6,0)</f>
        <v>P5</v>
      </c>
      <c r="I4005" s="6" t="str">
        <f>+VLOOKUP($C4005,Sheet3!$B:$I,7,0)</f>
        <v>TOTALSOURCE</v>
      </c>
      <c r="J4005" s="6" t="str">
        <f>+VLOOKUP($C4005,Sheet3!$B:$I,8,0)</f>
        <v>P</v>
      </c>
      <c r="K4005" s="6" t="str">
        <f t="shared" si="188"/>
        <v>131/2X51/2X8ML NUMA 0 P5 TOTALSOURCE P</v>
      </c>
      <c r="L4005" s="6" t="str">
        <f t="shared" si="187"/>
        <v>a</v>
      </c>
      <c r="M4005" s="6" t="s">
        <v>6972</v>
      </c>
      <c r="N4005" s="6"/>
      <c r="O4005" s="12" t="s">
        <v>15</v>
      </c>
      <c r="P4005" s="12" t="s">
        <v>12123</v>
      </c>
    </row>
    <row r="4006" spans="1:16">
      <c r="A4006" s="11" t="s">
        <v>12236</v>
      </c>
      <c r="B4006" s="6" t="s">
        <v>12237</v>
      </c>
      <c r="C4006" s="12" t="s">
        <v>12223</v>
      </c>
      <c r="D4006" s="6" t="str">
        <f>+VLOOKUP($C4006,Sheet3!$B:$I,2,0)</f>
        <v>131/2X51/2X8</v>
      </c>
      <c r="E4006" s="6" t="str">
        <f>+VLOOKUP($C4006,Sheet3!$B:$I,3,0)</f>
        <v>ML</v>
      </c>
      <c r="F4006" s="6" t="str">
        <f>+VLOOKUP($C4006,Sheet3!$B:$I,4,0)</f>
        <v>NUMA</v>
      </c>
      <c r="G4006" s="6">
        <f>+VLOOKUP($C4006,Sheet3!$B:$I,5,0)</f>
        <v>0</v>
      </c>
      <c r="H4006" s="6" t="str">
        <f>+VLOOKUP($C4006,Sheet3!$B:$I,6,0)</f>
        <v>P5</v>
      </c>
      <c r="I4006" s="6" t="str">
        <f>+VLOOKUP($C4006,Sheet3!$B:$I,7,0)</f>
        <v>TOTALSOURCE</v>
      </c>
      <c r="J4006" s="6" t="str">
        <f>+VLOOKUP($C4006,Sheet3!$B:$I,8,0)</f>
        <v>P</v>
      </c>
      <c r="K4006" s="6" t="str">
        <f t="shared" si="188"/>
        <v>131/2X51/2X8ML NUMA 0 P5 TOTALSOURCE P</v>
      </c>
      <c r="L4006" s="6" t="str">
        <f t="shared" si="187"/>
        <v>a</v>
      </c>
      <c r="M4006" s="6" t="s">
        <v>6972</v>
      </c>
      <c r="N4006" s="6"/>
      <c r="O4006" s="12" t="s">
        <v>15</v>
      </c>
      <c r="P4006" s="12" t="s">
        <v>12123</v>
      </c>
    </row>
    <row r="4007" spans="1:16">
      <c r="A4007" s="11" t="s">
        <v>12238</v>
      </c>
      <c r="B4007" s="6" t="s">
        <v>12239</v>
      </c>
      <c r="C4007" s="12" t="s">
        <v>12223</v>
      </c>
      <c r="D4007" s="6" t="str">
        <f>+VLOOKUP($C4007,Sheet3!$B:$I,2,0)</f>
        <v>131/2X51/2X8</v>
      </c>
      <c r="E4007" s="6" t="str">
        <f>+VLOOKUP($C4007,Sheet3!$B:$I,3,0)</f>
        <v>ML</v>
      </c>
      <c r="F4007" s="6" t="str">
        <f>+VLOOKUP($C4007,Sheet3!$B:$I,4,0)</f>
        <v>NUMA</v>
      </c>
      <c r="G4007" s="6">
        <f>+VLOOKUP($C4007,Sheet3!$B:$I,5,0)</f>
        <v>0</v>
      </c>
      <c r="H4007" s="6" t="str">
        <f>+VLOOKUP($C4007,Sheet3!$B:$I,6,0)</f>
        <v>P5</v>
      </c>
      <c r="I4007" s="6" t="str">
        <f>+VLOOKUP($C4007,Sheet3!$B:$I,7,0)</f>
        <v>TOTALSOURCE</v>
      </c>
      <c r="J4007" s="6" t="str">
        <f>+VLOOKUP($C4007,Sheet3!$B:$I,8,0)</f>
        <v>P</v>
      </c>
      <c r="K4007" s="6" t="str">
        <f t="shared" si="188"/>
        <v>131/2X51/2X8ML NUMA 0 P5 TOTALSOURCE P</v>
      </c>
      <c r="L4007" s="6" t="str">
        <f t="shared" si="187"/>
        <v>a</v>
      </c>
      <c r="M4007" s="6" t="s">
        <v>6972</v>
      </c>
      <c r="N4007" s="6"/>
      <c r="O4007" s="12" t="s">
        <v>15</v>
      </c>
      <c r="P4007" s="12" t="s">
        <v>12123</v>
      </c>
    </row>
    <row r="4008" spans="1:16">
      <c r="A4008" s="11" t="s">
        <v>12240</v>
      </c>
      <c r="B4008" s="6" t="s">
        <v>12241</v>
      </c>
      <c r="C4008" s="12" t="s">
        <v>12223</v>
      </c>
      <c r="D4008" s="6" t="str">
        <f>+VLOOKUP($C4008,Sheet3!$B:$I,2,0)</f>
        <v>131/2X51/2X8</v>
      </c>
      <c r="E4008" s="6" t="str">
        <f>+VLOOKUP($C4008,Sheet3!$B:$I,3,0)</f>
        <v>ML</v>
      </c>
      <c r="F4008" s="6" t="str">
        <f>+VLOOKUP($C4008,Sheet3!$B:$I,4,0)</f>
        <v>NUMA</v>
      </c>
      <c r="G4008" s="6">
        <f>+VLOOKUP($C4008,Sheet3!$B:$I,5,0)</f>
        <v>0</v>
      </c>
      <c r="H4008" s="6" t="str">
        <f>+VLOOKUP($C4008,Sheet3!$B:$I,6,0)</f>
        <v>P5</v>
      </c>
      <c r="I4008" s="6" t="str">
        <f>+VLOOKUP($C4008,Sheet3!$B:$I,7,0)</f>
        <v>TOTALSOURCE</v>
      </c>
      <c r="J4008" s="6" t="str">
        <f>+VLOOKUP($C4008,Sheet3!$B:$I,8,0)</f>
        <v>P</v>
      </c>
      <c r="K4008" s="6" t="str">
        <f t="shared" si="188"/>
        <v>131/2X51/2X8ML NUMA 0 P5 TOTALSOURCE P</v>
      </c>
      <c r="L4008" s="6" t="str">
        <f t="shared" si="187"/>
        <v>a</v>
      </c>
      <c r="M4008" s="6" t="s">
        <v>6972</v>
      </c>
      <c r="N4008" s="6"/>
      <c r="O4008" s="12" t="s">
        <v>15</v>
      </c>
      <c r="P4008" s="12" t="s">
        <v>12123</v>
      </c>
    </row>
    <row r="4009" spans="1:16">
      <c r="A4009" s="11" t="s">
        <v>12242</v>
      </c>
      <c r="B4009" s="6" t="s">
        <v>12243</v>
      </c>
      <c r="C4009" s="12" t="s">
        <v>12223</v>
      </c>
      <c r="D4009" s="6" t="str">
        <f>+VLOOKUP($C4009,Sheet3!$B:$I,2,0)</f>
        <v>131/2X51/2X8</v>
      </c>
      <c r="E4009" s="6" t="str">
        <f>+VLOOKUP($C4009,Sheet3!$B:$I,3,0)</f>
        <v>ML</v>
      </c>
      <c r="F4009" s="6" t="str">
        <f>+VLOOKUP($C4009,Sheet3!$B:$I,4,0)</f>
        <v>NUMA</v>
      </c>
      <c r="G4009" s="6">
        <f>+VLOOKUP($C4009,Sheet3!$B:$I,5,0)</f>
        <v>0</v>
      </c>
      <c r="H4009" s="6" t="str">
        <f>+VLOOKUP($C4009,Sheet3!$B:$I,6,0)</f>
        <v>P5</v>
      </c>
      <c r="I4009" s="6" t="str">
        <f>+VLOOKUP($C4009,Sheet3!$B:$I,7,0)</f>
        <v>TOTALSOURCE</v>
      </c>
      <c r="J4009" s="6" t="str">
        <f>+VLOOKUP($C4009,Sheet3!$B:$I,8,0)</f>
        <v>P</v>
      </c>
      <c r="K4009" s="6" t="str">
        <f t="shared" si="188"/>
        <v>131/2X51/2X8ML NUMA 0 P5 TOTALSOURCE P</v>
      </c>
      <c r="L4009" s="6" t="str">
        <f t="shared" si="187"/>
        <v>a</v>
      </c>
      <c r="M4009" s="6" t="s">
        <v>6972</v>
      </c>
      <c r="N4009" s="6"/>
      <c r="O4009" s="12" t="s">
        <v>15</v>
      </c>
      <c r="P4009" s="12" t="s">
        <v>12123</v>
      </c>
    </row>
    <row r="4010" spans="1:16">
      <c r="A4010" s="11" t="s">
        <v>12244</v>
      </c>
      <c r="B4010" s="6" t="s">
        <v>12245</v>
      </c>
      <c r="C4010" s="12" t="s">
        <v>12223</v>
      </c>
      <c r="D4010" s="6" t="str">
        <f>+VLOOKUP($C4010,Sheet3!$B:$I,2,0)</f>
        <v>131/2X51/2X8</v>
      </c>
      <c r="E4010" s="6" t="str">
        <f>+VLOOKUP($C4010,Sheet3!$B:$I,3,0)</f>
        <v>ML</v>
      </c>
      <c r="F4010" s="6" t="str">
        <f>+VLOOKUP($C4010,Sheet3!$B:$I,4,0)</f>
        <v>NUMA</v>
      </c>
      <c r="G4010" s="6">
        <f>+VLOOKUP($C4010,Sheet3!$B:$I,5,0)</f>
        <v>0</v>
      </c>
      <c r="H4010" s="6" t="str">
        <f>+VLOOKUP($C4010,Sheet3!$B:$I,6,0)</f>
        <v>P5</v>
      </c>
      <c r="I4010" s="6" t="str">
        <f>+VLOOKUP($C4010,Sheet3!$B:$I,7,0)</f>
        <v>TOTALSOURCE</v>
      </c>
      <c r="J4010" s="6" t="str">
        <f>+VLOOKUP($C4010,Sheet3!$B:$I,8,0)</f>
        <v>P</v>
      </c>
      <c r="K4010" s="6" t="str">
        <f t="shared" si="188"/>
        <v>131/2X51/2X8ML NUMA 0 P5 TOTALSOURCE P</v>
      </c>
      <c r="L4010" s="6" t="str">
        <f t="shared" si="187"/>
        <v>a</v>
      </c>
      <c r="M4010" s="6" t="s">
        <v>6972</v>
      </c>
      <c r="N4010" s="6"/>
      <c r="O4010" s="12" t="s">
        <v>15</v>
      </c>
      <c r="P4010" s="12" t="s">
        <v>12123</v>
      </c>
    </row>
    <row r="4011" spans="1:16">
      <c r="A4011" s="11" t="s">
        <v>12246</v>
      </c>
      <c r="B4011" s="6" t="s">
        <v>12247</v>
      </c>
      <c r="C4011" s="12" t="s">
        <v>12223</v>
      </c>
      <c r="D4011" s="6" t="str">
        <f>+VLOOKUP($C4011,Sheet3!$B:$I,2,0)</f>
        <v>131/2X51/2X8</v>
      </c>
      <c r="E4011" s="6" t="str">
        <f>+VLOOKUP($C4011,Sheet3!$B:$I,3,0)</f>
        <v>ML</v>
      </c>
      <c r="F4011" s="6" t="str">
        <f>+VLOOKUP($C4011,Sheet3!$B:$I,4,0)</f>
        <v>NUMA</v>
      </c>
      <c r="G4011" s="6">
        <f>+VLOOKUP($C4011,Sheet3!$B:$I,5,0)</f>
        <v>0</v>
      </c>
      <c r="H4011" s="6" t="str">
        <f>+VLOOKUP($C4011,Sheet3!$B:$I,6,0)</f>
        <v>P5</v>
      </c>
      <c r="I4011" s="6" t="str">
        <f>+VLOOKUP($C4011,Sheet3!$B:$I,7,0)</f>
        <v>TOTALSOURCE</v>
      </c>
      <c r="J4011" s="6" t="str">
        <f>+VLOOKUP($C4011,Sheet3!$B:$I,8,0)</f>
        <v>P</v>
      </c>
      <c r="K4011" s="6" t="str">
        <f t="shared" si="188"/>
        <v>131/2X51/2X8ML NUMA 0 P5 TOTALSOURCE P</v>
      </c>
      <c r="L4011" s="6" t="str">
        <f t="shared" si="187"/>
        <v>a</v>
      </c>
      <c r="M4011" s="6" t="s">
        <v>6972</v>
      </c>
      <c r="N4011" s="6"/>
      <c r="O4011" s="12" t="s">
        <v>15</v>
      </c>
      <c r="P4011" s="12" t="s">
        <v>12123</v>
      </c>
    </row>
    <row r="4012" spans="1:16">
      <c r="A4012" s="11" t="s">
        <v>12248</v>
      </c>
      <c r="B4012" s="6" t="s">
        <v>12249</v>
      </c>
      <c r="C4012" s="12" t="s">
        <v>12223</v>
      </c>
      <c r="D4012" s="6" t="str">
        <f>+VLOOKUP($C4012,Sheet3!$B:$I,2,0)</f>
        <v>131/2X51/2X8</v>
      </c>
      <c r="E4012" s="6" t="str">
        <f>+VLOOKUP($C4012,Sheet3!$B:$I,3,0)</f>
        <v>ML</v>
      </c>
      <c r="F4012" s="6" t="str">
        <f>+VLOOKUP($C4012,Sheet3!$B:$I,4,0)</f>
        <v>NUMA</v>
      </c>
      <c r="G4012" s="6">
        <f>+VLOOKUP($C4012,Sheet3!$B:$I,5,0)</f>
        <v>0</v>
      </c>
      <c r="H4012" s="6" t="str">
        <f>+VLOOKUP($C4012,Sheet3!$B:$I,6,0)</f>
        <v>P5</v>
      </c>
      <c r="I4012" s="6" t="str">
        <f>+VLOOKUP($C4012,Sheet3!$B:$I,7,0)</f>
        <v>TOTALSOURCE</v>
      </c>
      <c r="J4012" s="6" t="str">
        <f>+VLOOKUP($C4012,Sheet3!$B:$I,8,0)</f>
        <v>P</v>
      </c>
      <c r="K4012" s="6" t="str">
        <f t="shared" si="188"/>
        <v>131/2X51/2X8ML NUMA 0 P5 TOTALSOURCE P</v>
      </c>
      <c r="L4012" s="6" t="str">
        <f t="shared" si="187"/>
        <v>a</v>
      </c>
      <c r="M4012" s="6" t="s">
        <v>6972</v>
      </c>
      <c r="N4012" s="6"/>
      <c r="O4012" s="12" t="s">
        <v>15</v>
      </c>
      <c r="P4012" s="12" t="s">
        <v>12123</v>
      </c>
    </row>
    <row r="4013" spans="1:16">
      <c r="A4013" s="11" t="s">
        <v>12250</v>
      </c>
      <c r="B4013" s="6" t="s">
        <v>12251</v>
      </c>
      <c r="C4013" s="12" t="s">
        <v>12223</v>
      </c>
      <c r="D4013" s="6" t="str">
        <f>+VLOOKUP($C4013,Sheet3!$B:$I,2,0)</f>
        <v>131/2X51/2X8</v>
      </c>
      <c r="E4013" s="6" t="str">
        <f>+VLOOKUP($C4013,Sheet3!$B:$I,3,0)</f>
        <v>ML</v>
      </c>
      <c r="F4013" s="6" t="str">
        <f>+VLOOKUP($C4013,Sheet3!$B:$I,4,0)</f>
        <v>NUMA</v>
      </c>
      <c r="G4013" s="6">
        <f>+VLOOKUP($C4013,Sheet3!$B:$I,5,0)</f>
        <v>0</v>
      </c>
      <c r="H4013" s="6" t="str">
        <f>+VLOOKUP($C4013,Sheet3!$B:$I,6,0)</f>
        <v>P5</v>
      </c>
      <c r="I4013" s="6" t="str">
        <f>+VLOOKUP($C4013,Sheet3!$B:$I,7,0)</f>
        <v>TOTALSOURCE</v>
      </c>
      <c r="J4013" s="6" t="str">
        <f>+VLOOKUP($C4013,Sheet3!$B:$I,8,0)</f>
        <v>P</v>
      </c>
      <c r="K4013" s="6" t="str">
        <f t="shared" si="188"/>
        <v>131/2X51/2X8ML NUMA 0 P5 TOTALSOURCE P</v>
      </c>
      <c r="L4013" s="6" t="str">
        <f t="shared" si="187"/>
        <v>a</v>
      </c>
      <c r="M4013" s="6" t="s">
        <v>6972</v>
      </c>
      <c r="N4013" s="6"/>
      <c r="O4013" s="12" t="s">
        <v>15</v>
      </c>
      <c r="P4013" s="12" t="s">
        <v>12123</v>
      </c>
    </row>
    <row r="4014" spans="1:16">
      <c r="A4014" s="11" t="s">
        <v>12252</v>
      </c>
      <c r="B4014" s="6" t="s">
        <v>12253</v>
      </c>
      <c r="C4014" s="12" t="s">
        <v>12223</v>
      </c>
      <c r="D4014" s="6" t="str">
        <f>+VLOOKUP($C4014,Sheet3!$B:$I,2,0)</f>
        <v>131/2X51/2X8</v>
      </c>
      <c r="E4014" s="6" t="str">
        <f>+VLOOKUP($C4014,Sheet3!$B:$I,3,0)</f>
        <v>ML</v>
      </c>
      <c r="F4014" s="6" t="str">
        <f>+VLOOKUP($C4014,Sheet3!$B:$I,4,0)</f>
        <v>NUMA</v>
      </c>
      <c r="G4014" s="6">
        <f>+VLOOKUP($C4014,Sheet3!$B:$I,5,0)</f>
        <v>0</v>
      </c>
      <c r="H4014" s="6" t="str">
        <f>+VLOOKUP($C4014,Sheet3!$B:$I,6,0)</f>
        <v>P5</v>
      </c>
      <c r="I4014" s="6" t="str">
        <f>+VLOOKUP($C4014,Sheet3!$B:$I,7,0)</f>
        <v>TOTALSOURCE</v>
      </c>
      <c r="J4014" s="6" t="str">
        <f>+VLOOKUP($C4014,Sheet3!$B:$I,8,0)</f>
        <v>P</v>
      </c>
      <c r="K4014" s="6" t="str">
        <f t="shared" si="188"/>
        <v>131/2X51/2X8ML NUMA 0 P5 TOTALSOURCE P</v>
      </c>
      <c r="L4014" s="6" t="str">
        <f t="shared" si="187"/>
        <v>a</v>
      </c>
      <c r="M4014" s="6" t="s">
        <v>6972</v>
      </c>
      <c r="N4014" s="6"/>
      <c r="O4014" s="12" t="s">
        <v>15</v>
      </c>
      <c r="P4014" s="12" t="s">
        <v>12123</v>
      </c>
    </row>
    <row r="4015" spans="1:16">
      <c r="A4015" s="11" t="s">
        <v>12254</v>
      </c>
      <c r="B4015" s="6" t="s">
        <v>12255</v>
      </c>
      <c r="C4015" s="12" t="s">
        <v>12223</v>
      </c>
      <c r="D4015" s="6" t="str">
        <f>+VLOOKUP($C4015,Sheet3!$B:$I,2,0)</f>
        <v>131/2X51/2X8</v>
      </c>
      <c r="E4015" s="6" t="str">
        <f>+VLOOKUP($C4015,Sheet3!$B:$I,3,0)</f>
        <v>ML</v>
      </c>
      <c r="F4015" s="6" t="str">
        <f>+VLOOKUP($C4015,Sheet3!$B:$I,4,0)</f>
        <v>NUMA</v>
      </c>
      <c r="G4015" s="6">
        <f>+VLOOKUP($C4015,Sheet3!$B:$I,5,0)</f>
        <v>0</v>
      </c>
      <c r="H4015" s="6" t="str">
        <f>+VLOOKUP($C4015,Sheet3!$B:$I,6,0)</f>
        <v>P5</v>
      </c>
      <c r="I4015" s="6" t="str">
        <f>+VLOOKUP($C4015,Sheet3!$B:$I,7,0)</f>
        <v>TOTALSOURCE</v>
      </c>
      <c r="J4015" s="6" t="str">
        <f>+VLOOKUP($C4015,Sheet3!$B:$I,8,0)</f>
        <v>P</v>
      </c>
      <c r="K4015" s="6" t="str">
        <f t="shared" si="188"/>
        <v>131/2X51/2X8ML NUMA 0 P5 TOTALSOURCE P</v>
      </c>
      <c r="L4015" s="6" t="str">
        <f t="shared" si="187"/>
        <v>a</v>
      </c>
      <c r="M4015" s="6" t="s">
        <v>6972</v>
      </c>
      <c r="N4015" s="6"/>
      <c r="O4015" s="12" t="s">
        <v>15</v>
      </c>
      <c r="P4015" s="12" t="s">
        <v>12123</v>
      </c>
    </row>
    <row r="4016" spans="1:16">
      <c r="A4016" s="11" t="s">
        <v>12256</v>
      </c>
      <c r="B4016" s="6" t="s">
        <v>12257</v>
      </c>
      <c r="C4016" s="12" t="s">
        <v>12223</v>
      </c>
      <c r="D4016" s="6" t="str">
        <f>+VLOOKUP($C4016,Sheet3!$B:$I,2,0)</f>
        <v>131/2X51/2X8</v>
      </c>
      <c r="E4016" s="6" t="str">
        <f>+VLOOKUP($C4016,Sheet3!$B:$I,3,0)</f>
        <v>ML</v>
      </c>
      <c r="F4016" s="6" t="str">
        <f>+VLOOKUP($C4016,Sheet3!$B:$I,4,0)</f>
        <v>NUMA</v>
      </c>
      <c r="G4016" s="6">
        <f>+VLOOKUP($C4016,Sheet3!$B:$I,5,0)</f>
        <v>0</v>
      </c>
      <c r="H4016" s="6" t="str">
        <f>+VLOOKUP($C4016,Sheet3!$B:$I,6,0)</f>
        <v>P5</v>
      </c>
      <c r="I4016" s="6" t="str">
        <f>+VLOOKUP($C4016,Sheet3!$B:$I,7,0)</f>
        <v>TOTALSOURCE</v>
      </c>
      <c r="J4016" s="6" t="str">
        <f>+VLOOKUP($C4016,Sheet3!$B:$I,8,0)</f>
        <v>P</v>
      </c>
      <c r="K4016" s="6" t="str">
        <f t="shared" si="188"/>
        <v>131/2X51/2X8ML NUMA 0 P5 TOTALSOURCE P</v>
      </c>
      <c r="L4016" s="6" t="str">
        <f t="shared" si="187"/>
        <v>a</v>
      </c>
      <c r="M4016" s="6" t="s">
        <v>6972</v>
      </c>
      <c r="N4016" s="6"/>
      <c r="O4016" s="12" t="s">
        <v>15</v>
      </c>
      <c r="P4016" s="12" t="s">
        <v>12123</v>
      </c>
    </row>
    <row r="4017" spans="1:16">
      <c r="A4017" s="11" t="s">
        <v>12258</v>
      </c>
      <c r="B4017" s="6" t="s">
        <v>12259</v>
      </c>
      <c r="C4017" s="12" t="s">
        <v>12223</v>
      </c>
      <c r="D4017" s="6" t="str">
        <f>+VLOOKUP($C4017,Sheet3!$B:$I,2,0)</f>
        <v>131/2X51/2X8</v>
      </c>
      <c r="E4017" s="6" t="str">
        <f>+VLOOKUP($C4017,Sheet3!$B:$I,3,0)</f>
        <v>ML</v>
      </c>
      <c r="F4017" s="6" t="str">
        <f>+VLOOKUP($C4017,Sheet3!$B:$I,4,0)</f>
        <v>NUMA</v>
      </c>
      <c r="G4017" s="6">
        <f>+VLOOKUP($C4017,Sheet3!$B:$I,5,0)</f>
        <v>0</v>
      </c>
      <c r="H4017" s="6" t="str">
        <f>+VLOOKUP($C4017,Sheet3!$B:$I,6,0)</f>
        <v>P5</v>
      </c>
      <c r="I4017" s="6" t="str">
        <f>+VLOOKUP($C4017,Sheet3!$B:$I,7,0)</f>
        <v>TOTALSOURCE</v>
      </c>
      <c r="J4017" s="6" t="str">
        <f>+VLOOKUP($C4017,Sheet3!$B:$I,8,0)</f>
        <v>P</v>
      </c>
      <c r="K4017" s="6" t="str">
        <f t="shared" si="188"/>
        <v>131/2X51/2X8ML NUMA 0 P5 TOTALSOURCE P</v>
      </c>
      <c r="L4017" s="6" t="str">
        <f t="shared" si="187"/>
        <v>a</v>
      </c>
      <c r="M4017" s="6" t="s">
        <v>6972</v>
      </c>
      <c r="N4017" s="6"/>
      <c r="O4017" s="12" t="s">
        <v>15</v>
      </c>
      <c r="P4017" s="12" t="s">
        <v>12123</v>
      </c>
    </row>
    <row r="4018" spans="1:16">
      <c r="A4018" s="11" t="s">
        <v>12260</v>
      </c>
      <c r="B4018" s="6" t="s">
        <v>12261</v>
      </c>
      <c r="C4018" s="12" t="s">
        <v>12223</v>
      </c>
      <c r="D4018" s="6" t="str">
        <f>+VLOOKUP($C4018,Sheet3!$B:$I,2,0)</f>
        <v>131/2X51/2X8</v>
      </c>
      <c r="E4018" s="6" t="str">
        <f>+VLOOKUP($C4018,Sheet3!$B:$I,3,0)</f>
        <v>ML</v>
      </c>
      <c r="F4018" s="6" t="str">
        <f>+VLOOKUP($C4018,Sheet3!$B:$I,4,0)</f>
        <v>NUMA</v>
      </c>
      <c r="G4018" s="6">
        <f>+VLOOKUP($C4018,Sheet3!$B:$I,5,0)</f>
        <v>0</v>
      </c>
      <c r="H4018" s="6" t="str">
        <f>+VLOOKUP($C4018,Sheet3!$B:$I,6,0)</f>
        <v>P5</v>
      </c>
      <c r="I4018" s="6" t="str">
        <f>+VLOOKUP($C4018,Sheet3!$B:$I,7,0)</f>
        <v>TOTALSOURCE</v>
      </c>
      <c r="J4018" s="6" t="str">
        <f>+VLOOKUP($C4018,Sheet3!$B:$I,8,0)</f>
        <v>P</v>
      </c>
      <c r="K4018" s="6" t="str">
        <f t="shared" si="188"/>
        <v>131/2X51/2X8ML NUMA 0 P5 TOTALSOURCE P</v>
      </c>
      <c r="L4018" s="6" t="str">
        <f t="shared" si="187"/>
        <v>a</v>
      </c>
      <c r="M4018" s="6" t="s">
        <v>6972</v>
      </c>
      <c r="N4018" s="6"/>
      <c r="O4018" s="12" t="s">
        <v>15</v>
      </c>
      <c r="P4018" s="12" t="s">
        <v>12123</v>
      </c>
    </row>
    <row r="4019" spans="1:16">
      <c r="A4019" s="11" t="s">
        <v>12262</v>
      </c>
      <c r="B4019" s="6" t="s">
        <v>12263</v>
      </c>
      <c r="C4019" s="12" t="s">
        <v>12223</v>
      </c>
      <c r="D4019" s="6" t="str">
        <f>+VLOOKUP($C4019,Sheet3!$B:$I,2,0)</f>
        <v>131/2X51/2X8</v>
      </c>
      <c r="E4019" s="6" t="str">
        <f>+VLOOKUP($C4019,Sheet3!$B:$I,3,0)</f>
        <v>ML</v>
      </c>
      <c r="F4019" s="6" t="str">
        <f>+VLOOKUP($C4019,Sheet3!$B:$I,4,0)</f>
        <v>NUMA</v>
      </c>
      <c r="G4019" s="6">
        <f>+VLOOKUP($C4019,Sheet3!$B:$I,5,0)</f>
        <v>0</v>
      </c>
      <c r="H4019" s="6" t="str">
        <f>+VLOOKUP($C4019,Sheet3!$B:$I,6,0)</f>
        <v>P5</v>
      </c>
      <c r="I4019" s="6" t="str">
        <f>+VLOOKUP($C4019,Sheet3!$B:$I,7,0)</f>
        <v>TOTALSOURCE</v>
      </c>
      <c r="J4019" s="6" t="str">
        <f>+VLOOKUP($C4019,Sheet3!$B:$I,8,0)</f>
        <v>P</v>
      </c>
      <c r="K4019" s="6" t="str">
        <f t="shared" si="188"/>
        <v>131/2X51/2X8ML NUMA 0 P5 TOTALSOURCE P</v>
      </c>
      <c r="L4019" s="6" t="str">
        <f t="shared" si="187"/>
        <v>a</v>
      </c>
      <c r="M4019" s="6" t="s">
        <v>6972</v>
      </c>
      <c r="N4019" s="6"/>
      <c r="O4019" s="12" t="s">
        <v>15</v>
      </c>
      <c r="P4019" s="12" t="s">
        <v>12123</v>
      </c>
    </row>
    <row r="4020" spans="1:16">
      <c r="A4020" s="11" t="s">
        <v>12264</v>
      </c>
      <c r="B4020" s="6" t="s">
        <v>12265</v>
      </c>
      <c r="C4020" s="12" t="s">
        <v>10015</v>
      </c>
      <c r="D4020" s="6" t="str">
        <f>+VLOOKUP($C4020,Sheet3!$B:$I,2,0)</f>
        <v>40X14</v>
      </c>
      <c r="E4020" s="6" t="str">
        <f>+VLOOKUP($C4020,Sheet3!$B:$I,3,0)</f>
        <v>SM</v>
      </c>
      <c r="F4020" s="6" t="str">
        <f>+VLOOKUP($C4020,Sheet3!$B:$I,4,0)</f>
        <v>SUPERGRIP</v>
      </c>
      <c r="G4020" s="6">
        <f>+VLOOKUP($C4020,Sheet3!$B:$I,5,0)</f>
        <v>11</v>
      </c>
      <c r="H4020" s="6" t="str">
        <f>+VLOOKUP($C4020,Sheet3!$B:$I,6,0)</f>
        <v>R23X</v>
      </c>
      <c r="I4020" s="6" t="str">
        <f>+VLOOKUP($C4020,Sheet3!$B:$I,7,0)</f>
        <v>SUPERGRIP</v>
      </c>
      <c r="J4020" s="6" t="str">
        <f>+VLOOKUP($C4020,Sheet3!$B:$I,8,0)</f>
        <v>-</v>
      </c>
      <c r="K4020" s="6" t="str">
        <f t="shared" si="188"/>
        <v>40X14SM SUPERGRIP 11 R23X SUPERGRIP -</v>
      </c>
      <c r="L4020" s="6" t="str">
        <f t="shared" si="187"/>
        <v>a</v>
      </c>
      <c r="M4020" s="6" t="s">
        <v>6972</v>
      </c>
      <c r="N4020" s="6"/>
      <c r="O4020" s="12" t="s">
        <v>15</v>
      </c>
      <c r="P4020" s="12" t="s">
        <v>12266</v>
      </c>
    </row>
    <row r="4021" spans="1:16">
      <c r="A4021" s="11" t="s">
        <v>12267</v>
      </c>
      <c r="B4021" s="6" t="s">
        <v>12268</v>
      </c>
      <c r="C4021" s="12" t="s">
        <v>10015</v>
      </c>
      <c r="D4021" s="6" t="str">
        <f>+VLOOKUP($C4021,Sheet3!$B:$I,2,0)</f>
        <v>40X14</v>
      </c>
      <c r="E4021" s="6" t="str">
        <f>+VLOOKUP($C4021,Sheet3!$B:$I,3,0)</f>
        <v>SM</v>
      </c>
      <c r="F4021" s="6" t="str">
        <f>+VLOOKUP($C4021,Sheet3!$B:$I,4,0)</f>
        <v>SUPERGRIP</v>
      </c>
      <c r="G4021" s="6">
        <f>+VLOOKUP($C4021,Sheet3!$B:$I,5,0)</f>
        <v>11</v>
      </c>
      <c r="H4021" s="6" t="str">
        <f>+VLOOKUP($C4021,Sheet3!$B:$I,6,0)</f>
        <v>R23X</v>
      </c>
      <c r="I4021" s="6" t="str">
        <f>+VLOOKUP($C4021,Sheet3!$B:$I,7,0)</f>
        <v>SUPERGRIP</v>
      </c>
      <c r="J4021" s="6" t="str">
        <f>+VLOOKUP($C4021,Sheet3!$B:$I,8,0)</f>
        <v>-</v>
      </c>
      <c r="K4021" s="6" t="str">
        <f t="shared" si="188"/>
        <v>40X14SM SUPERGRIP 11 R23X SUPERGRIP -</v>
      </c>
      <c r="L4021" s="6" t="str">
        <f t="shared" si="187"/>
        <v>a</v>
      </c>
      <c r="M4021" s="6" t="s">
        <v>6972</v>
      </c>
      <c r="N4021" s="6"/>
      <c r="O4021" s="12" t="s">
        <v>15</v>
      </c>
      <c r="P4021" s="12" t="s">
        <v>12269</v>
      </c>
    </row>
    <row r="4022" spans="1:16">
      <c r="A4022" s="11" t="s">
        <v>12270</v>
      </c>
      <c r="B4022" s="6" t="s">
        <v>12271</v>
      </c>
      <c r="C4022" s="12" t="s">
        <v>12272</v>
      </c>
      <c r="D4022" s="6" t="str">
        <f>+VLOOKUP($C4022,Sheet3!$B:$I,2,0)</f>
        <v>4.00-8</v>
      </c>
      <c r="E4022" s="6" t="str">
        <f>+VLOOKUP($C4022,Sheet3!$B:$I,3,0)</f>
        <v>LUG</v>
      </c>
      <c r="F4022" s="6" t="str">
        <f>+VLOOKUP($C4022,Sheet3!$B:$I,4,0)</f>
        <v>NUMA</v>
      </c>
      <c r="G4022" s="6">
        <f>+VLOOKUP($C4022,Sheet3!$B:$I,5,0)</f>
        <v>3</v>
      </c>
      <c r="H4022" s="6" t="str">
        <f>+VLOOKUP($C4022,Sheet3!$B:$I,6,0)</f>
        <v>M02X</v>
      </c>
      <c r="I4022" s="6" t="str">
        <f>+VLOOKUP($C4022,Sheet3!$B:$I,7,0)</f>
        <v>NUMA</v>
      </c>
      <c r="J4022" s="6" t="str">
        <f>+VLOOKUP($C4022,Sheet3!$B:$I,8,0)</f>
        <v>TVS</v>
      </c>
      <c r="K4022" s="6" t="str">
        <f t="shared" si="188"/>
        <v>4.00-8LUG NUMA 3 M02X NUMA TVS</v>
      </c>
      <c r="L4022" s="6" t="str">
        <f t="shared" si="187"/>
        <v>a</v>
      </c>
      <c r="M4022" s="6" t="s">
        <v>6972</v>
      </c>
      <c r="N4022" s="6"/>
      <c r="O4022" s="12" t="s">
        <v>15</v>
      </c>
      <c r="P4022" s="12" t="s">
        <v>12273</v>
      </c>
    </row>
    <row r="4023" spans="1:16">
      <c r="A4023" s="11" t="s">
        <v>12274</v>
      </c>
      <c r="B4023" s="6" t="s">
        <v>12275</v>
      </c>
      <c r="C4023" s="12" t="s">
        <v>12276</v>
      </c>
      <c r="D4023" s="6" t="str">
        <f>+VLOOKUP($C4023,Sheet3!$B:$I,2,0)</f>
        <v>8.25-15</v>
      </c>
      <c r="E4023" s="6" t="str">
        <f>+VLOOKUP($C4023,Sheet3!$B:$I,3,0)</f>
        <v>LUG</v>
      </c>
      <c r="F4023" s="6" t="str">
        <f>+VLOOKUP($C4023,Sheet3!$B:$I,4,0)</f>
        <v>SUPERGRIP</v>
      </c>
      <c r="G4023" s="6">
        <f>+VLOOKUP($C4023,Sheet3!$B:$I,5,0)</f>
        <v>6.5</v>
      </c>
      <c r="H4023" s="6" t="str">
        <f>+VLOOKUP($C4023,Sheet3!$B:$I,6,0)</f>
        <v>P13X</v>
      </c>
      <c r="I4023" s="6" t="str">
        <f>+VLOOKUP($C4023,Sheet3!$B:$I,7,0)</f>
        <v>SUPERGRIP</v>
      </c>
      <c r="J4023" s="6" t="str">
        <f>+VLOOKUP($C4023,Sheet3!$B:$I,8,0)</f>
        <v>SUPERGRIP</v>
      </c>
      <c r="K4023" s="6" t="str">
        <f t="shared" si="188"/>
        <v>8.25-15LUG SUPERGRIP 6.5 P13X SUPERGRIP SUPERGRIP</v>
      </c>
      <c r="L4023" s="6" t="str">
        <f t="shared" si="187"/>
        <v>a</v>
      </c>
      <c r="M4023" s="6" t="s">
        <v>6972</v>
      </c>
      <c r="N4023" s="6"/>
      <c r="O4023" s="12" t="s">
        <v>15</v>
      </c>
      <c r="P4023" s="12" t="s">
        <v>12277</v>
      </c>
    </row>
    <row r="4024" spans="1:16">
      <c r="A4024" s="11" t="s">
        <v>12278</v>
      </c>
      <c r="B4024" s="6" t="s">
        <v>12279</v>
      </c>
      <c r="C4024" s="12" t="s">
        <v>12280</v>
      </c>
      <c r="D4024" s="6" t="str">
        <f>+VLOOKUP($C4024,Sheet3!$B:$I,2,0)</f>
        <v>21X9X15</v>
      </c>
      <c r="E4024" s="6" t="str">
        <f>+VLOOKUP($C4024,Sheet3!$B:$I,3,0)</f>
        <v>ML</v>
      </c>
      <c r="F4024" s="6" t="str">
        <f>+VLOOKUP($C4024,Sheet3!$B:$I,4,0)</f>
        <v>NUMA</v>
      </c>
      <c r="G4024" s="6">
        <f>+VLOOKUP($C4024,Sheet3!$B:$I,5,0)</f>
        <v>0</v>
      </c>
      <c r="H4024" s="6" t="str">
        <f>+VLOOKUP($C4024,Sheet3!$B:$I,6,0)</f>
        <v>P5N</v>
      </c>
      <c r="I4024" s="6" t="str">
        <f>+VLOOKUP($C4024,Sheet3!$B:$I,7,0)</f>
        <v>TOTALSOURCE</v>
      </c>
      <c r="J4024" s="6" t="str">
        <f>+VLOOKUP($C4024,Sheet3!$B:$I,8,0)</f>
        <v>P</v>
      </c>
      <c r="K4024" s="6" t="str">
        <f t="shared" si="188"/>
        <v>21X9X15ML NUMA 0 P5N TOTALSOURCE P</v>
      </c>
      <c r="L4024" s="6" t="str">
        <f t="shared" si="187"/>
        <v>a</v>
      </c>
      <c r="M4024" s="6" t="s">
        <v>6972</v>
      </c>
      <c r="N4024" s="6"/>
      <c r="O4024" s="12" t="s">
        <v>15</v>
      </c>
      <c r="P4024" s="12" t="s">
        <v>12273</v>
      </c>
    </row>
    <row r="4025" spans="1:16">
      <c r="A4025" s="11" t="s">
        <v>12281</v>
      </c>
      <c r="B4025" s="6" t="s">
        <v>12282</v>
      </c>
      <c r="C4025" s="12" t="s">
        <v>8632</v>
      </c>
      <c r="D4025" s="6" t="str">
        <f>+VLOOKUP($C4025,Sheet3!$B:$I,2,0)</f>
        <v>15X5(2HOLE)</v>
      </c>
      <c r="E4025" s="6" t="str">
        <f>+VLOOKUP($C4025,Sheet3!$B:$I,3,0)</f>
        <v>S</v>
      </c>
      <c r="F4025" s="6" t="str">
        <f>+VLOOKUP($C4025,Sheet3!$B:$I,4,0)</f>
        <v>APW</v>
      </c>
      <c r="G4025" s="6">
        <f>+VLOOKUP($C4025,Sheet3!$B:$I,5,0)</f>
        <v>0</v>
      </c>
      <c r="H4025" s="6" t="str">
        <f>+VLOOKUP($C4025,Sheet3!$B:$I,6,0)</f>
        <v>GREY</v>
      </c>
      <c r="I4025" s="6" t="str">
        <f>+VLOOKUP($C4025,Sheet3!$B:$I,7,0)</f>
        <v>XINJIDA</v>
      </c>
      <c r="J4025" s="6" t="str">
        <f>+VLOOKUP($C4025,Sheet3!$B:$I,8,0)</f>
        <v>-</v>
      </c>
      <c r="K4025" s="6" t="str">
        <f t="shared" si="188"/>
        <v>15X5(2HOLE)S APW 0 GREY XINJIDA -</v>
      </c>
      <c r="L4025" s="6" t="str">
        <f t="shared" si="187"/>
        <v>a</v>
      </c>
      <c r="M4025" s="6" t="s">
        <v>6972</v>
      </c>
      <c r="N4025" s="6"/>
      <c r="O4025" s="12" t="s">
        <v>15</v>
      </c>
      <c r="P4025" s="12" t="s">
        <v>12129</v>
      </c>
    </row>
    <row r="4026" spans="1:16">
      <c r="A4026" s="11" t="s">
        <v>12283</v>
      </c>
      <c r="B4026" s="6" t="s">
        <v>12284</v>
      </c>
      <c r="C4026" s="12" t="s">
        <v>8639</v>
      </c>
      <c r="D4026" s="6" t="str">
        <f>+VLOOKUP($C4026,Sheet3!$B:$I,2,0)</f>
        <v>4.00-8</v>
      </c>
      <c r="E4026" s="6" t="str">
        <f>+VLOOKUP($C4026,Sheet3!$B:$I,3,0)</f>
        <v>RIB</v>
      </c>
      <c r="F4026" s="6" t="str">
        <f>+VLOOKUP($C4026,Sheet3!$B:$I,4,0)</f>
        <v>NUMA</v>
      </c>
      <c r="G4026" s="6">
        <f>+VLOOKUP($C4026,Sheet3!$B:$I,5,0)</f>
        <v>3.75</v>
      </c>
      <c r="H4026" s="6" t="str">
        <f>+VLOOKUP($C4026,Sheet3!$B:$I,6,0)</f>
        <v>SPOKE(2SP)</v>
      </c>
      <c r="I4026" s="6" t="str">
        <f>+VLOOKUP($C4026,Sheet3!$B:$I,7,0)</f>
        <v>SUNBEAR</v>
      </c>
      <c r="J4026" s="6" t="str">
        <f>+VLOOKUP($C4026,Sheet3!$B:$I,8,0)</f>
        <v>-</v>
      </c>
      <c r="K4026" s="6" t="str">
        <f t="shared" si="188"/>
        <v>4.00-8RIB NUMA 3.75 SPOKE(2SP) SUNBEAR -</v>
      </c>
      <c r="L4026" s="6" t="str">
        <f t="shared" si="187"/>
        <v>a</v>
      </c>
      <c r="M4026" s="6" t="s">
        <v>6972</v>
      </c>
      <c r="N4026" s="6"/>
      <c r="O4026" s="12" t="s">
        <v>15</v>
      </c>
      <c r="P4026" s="12" t="s">
        <v>12117</v>
      </c>
    </row>
    <row r="4027" spans="1:16">
      <c r="A4027" s="11" t="s">
        <v>12285</v>
      </c>
      <c r="B4027" s="6" t="s">
        <v>12286</v>
      </c>
      <c r="C4027" s="12" t="s">
        <v>8055</v>
      </c>
      <c r="D4027" s="6" t="str">
        <f>+VLOOKUP($C4027,Sheet3!$B:$I,2,0)</f>
        <v>4.00-8</v>
      </c>
      <c r="E4027" s="6" t="str">
        <f>+VLOOKUP($C4027,Sheet3!$B:$I,3,0)</f>
        <v>RIB</v>
      </c>
      <c r="F4027" s="6" t="str">
        <f>+VLOOKUP($C4027,Sheet3!$B:$I,4,0)</f>
        <v>NUMA</v>
      </c>
      <c r="G4027" s="6">
        <f>+VLOOKUP($C4027,Sheet3!$B:$I,5,0)</f>
        <v>3.75</v>
      </c>
      <c r="H4027" s="6" t="str">
        <f>+VLOOKUP($C4027,Sheet3!$B:$I,6,0)</f>
        <v>MID</v>
      </c>
      <c r="I4027" s="6" t="str">
        <f>+VLOOKUP($C4027,Sheet3!$B:$I,7,0)</f>
        <v>EXCEL-GSP</v>
      </c>
      <c r="J4027" s="6" t="str">
        <f>+VLOOKUP($C4027,Sheet3!$B:$I,8,0)</f>
        <v>-</v>
      </c>
      <c r="K4027" s="6" t="str">
        <f t="shared" si="188"/>
        <v>4.00-8RIB NUMA 3.75 MID EXCEL-GSP -</v>
      </c>
      <c r="L4027" s="6" t="str">
        <f t="shared" si="187"/>
        <v>a</v>
      </c>
      <c r="M4027" s="6" t="s">
        <v>6972</v>
      </c>
      <c r="N4027" s="6"/>
      <c r="O4027" s="12" t="s">
        <v>15</v>
      </c>
      <c r="P4027" s="12" t="s">
        <v>12287</v>
      </c>
    </row>
    <row r="4028" spans="1:16">
      <c r="A4028" s="11" t="s">
        <v>12288</v>
      </c>
      <c r="B4028" s="6" t="s">
        <v>12289</v>
      </c>
      <c r="C4028" s="12" t="s">
        <v>12290</v>
      </c>
      <c r="D4028" s="6" t="str">
        <f>+VLOOKUP($C4028,Sheet3!$B:$I,2,0)</f>
        <v>21X6X15</v>
      </c>
      <c r="E4028" s="6" t="str">
        <f>+VLOOKUP($C4028,Sheet3!$B:$I,3,0)</f>
        <v>ML</v>
      </c>
      <c r="F4028" s="6" t="str">
        <f>+VLOOKUP($C4028,Sheet3!$B:$I,4,0)</f>
        <v>NUMA</v>
      </c>
      <c r="G4028" s="6">
        <f>+VLOOKUP($C4028,Sheet3!$B:$I,5,0)</f>
        <v>0</v>
      </c>
      <c r="H4028" s="6" t="str">
        <f>+VLOOKUP($C4028,Sheet3!$B:$I,6,0)</f>
        <v>P5</v>
      </c>
      <c r="I4028" s="6" t="str">
        <f>+VLOOKUP($C4028,Sheet3!$B:$I,7,0)</f>
        <v>NUMA</v>
      </c>
      <c r="J4028" s="6" t="str">
        <f>+VLOOKUP($C4028,Sheet3!$B:$I,8,0)</f>
        <v>XP</v>
      </c>
      <c r="K4028" s="6" t="str">
        <f t="shared" si="188"/>
        <v>21X6X15ML NUMA 0 P5 NUMA XP</v>
      </c>
      <c r="L4028" s="6" t="str">
        <f t="shared" si="187"/>
        <v>a</v>
      </c>
      <c r="M4028" s="6" t="s">
        <v>6972</v>
      </c>
      <c r="N4028" s="6"/>
      <c r="O4028" s="12" t="s">
        <v>15</v>
      </c>
      <c r="P4028" s="12" t="s">
        <v>12193</v>
      </c>
    </row>
    <row r="4029" spans="1:16">
      <c r="A4029" s="11" t="s">
        <v>12291</v>
      </c>
      <c r="B4029" s="6" t="s">
        <v>12292</v>
      </c>
      <c r="C4029" s="12" t="s">
        <v>12293</v>
      </c>
      <c r="D4029" s="6" t="str">
        <f>+VLOOKUP($C4029,Sheet3!$B:$I,2,0)</f>
        <v>22X7X16</v>
      </c>
      <c r="E4029" s="6" t="str">
        <f>+VLOOKUP($C4029,Sheet3!$B:$I,3,0)</f>
        <v>ML</v>
      </c>
      <c r="F4029" s="6" t="str">
        <f>+VLOOKUP($C4029,Sheet3!$B:$I,4,0)</f>
        <v>NUMA</v>
      </c>
      <c r="G4029" s="6">
        <f>+VLOOKUP($C4029,Sheet3!$B:$I,5,0)</f>
        <v>0</v>
      </c>
      <c r="H4029" s="6" t="str">
        <f>+VLOOKUP($C4029,Sheet3!$B:$I,6,0)</f>
        <v>P5</v>
      </c>
      <c r="I4029" s="6" t="str">
        <f>+VLOOKUP($C4029,Sheet3!$B:$I,7,0)</f>
        <v>NUMA</v>
      </c>
      <c r="J4029" s="6" t="str">
        <f>+VLOOKUP($C4029,Sheet3!$B:$I,8,0)</f>
        <v>P</v>
      </c>
      <c r="K4029" s="6" t="str">
        <f t="shared" si="188"/>
        <v>22X7X16ML NUMA 0 P5 NUMA P</v>
      </c>
      <c r="L4029" s="6" t="str">
        <f t="shared" si="187"/>
        <v>a</v>
      </c>
      <c r="M4029" s="6" t="s">
        <v>6972</v>
      </c>
      <c r="N4029" s="6"/>
      <c r="O4029" s="12" t="s">
        <v>15</v>
      </c>
      <c r="P4029" s="12" t="s">
        <v>12294</v>
      </c>
    </row>
    <row r="4030" spans="1:16">
      <c r="A4030" s="11" t="s">
        <v>12295</v>
      </c>
      <c r="B4030" s="6" t="s">
        <v>12296</v>
      </c>
      <c r="C4030" s="12" t="s">
        <v>9232</v>
      </c>
      <c r="D4030" s="6" t="str">
        <f>+VLOOKUP($C4030,Sheet3!$B:$I,2,0)</f>
        <v>5.00-8</v>
      </c>
      <c r="E4030" s="6" t="str">
        <f>+VLOOKUP($C4030,Sheet3!$B:$I,3,0)</f>
        <v>LUG</v>
      </c>
      <c r="F4030" s="6" t="str">
        <f>+VLOOKUP($C4030,Sheet3!$B:$I,4,0)</f>
        <v>NUMAPRIME</v>
      </c>
      <c r="G4030" s="6">
        <f>+VLOOKUP($C4030,Sheet3!$B:$I,5,0)</f>
        <v>3</v>
      </c>
      <c r="H4030" s="6" t="str">
        <f>+VLOOKUP($C4030,Sheet3!$B:$I,6,0)</f>
        <v>M4N34</v>
      </c>
      <c r="I4030" s="6" t="str">
        <f>+VLOOKUP($C4030,Sheet3!$B:$I,7,0)</f>
        <v>NUMAPRIME</v>
      </c>
      <c r="J4030" s="6" t="str">
        <f>+VLOOKUP($C4030,Sheet3!$B:$I,8,0)</f>
        <v>XTRA</v>
      </c>
      <c r="K4030" s="6" t="str">
        <f t="shared" si="188"/>
        <v>5.00-8LUG NUMAPRIME 3 M4N34 NUMAPRIME XTRA</v>
      </c>
      <c r="L4030" s="6" t="str">
        <f t="shared" si="187"/>
        <v>a</v>
      </c>
      <c r="M4030" s="6" t="s">
        <v>6972</v>
      </c>
      <c r="N4030" s="6"/>
      <c r="O4030" s="12" t="s">
        <v>15</v>
      </c>
      <c r="P4030" s="12" t="s">
        <v>12297</v>
      </c>
    </row>
    <row r="4031" spans="1:16">
      <c r="A4031" s="11" t="s">
        <v>12298</v>
      </c>
      <c r="B4031" s="6" t="s">
        <v>12299</v>
      </c>
      <c r="C4031" s="12" t="s">
        <v>12300</v>
      </c>
      <c r="D4031" s="6" t="str">
        <f>+VLOOKUP($C4031,Sheet3!$B:$I,2,0)</f>
        <v>4.00-8</v>
      </c>
      <c r="E4031" s="6" t="str">
        <f>+VLOOKUP($C4031,Sheet3!$B:$I,3,0)</f>
        <v>LUG</v>
      </c>
      <c r="F4031" s="6" t="str">
        <f>+VLOOKUP($C4031,Sheet3!$B:$I,4,0)</f>
        <v>NUMA</v>
      </c>
      <c r="G4031" s="6">
        <f>+VLOOKUP($C4031,Sheet3!$B:$I,5,0)</f>
        <v>3</v>
      </c>
      <c r="H4031" s="6" t="str">
        <f>+VLOOKUP($C4031,Sheet3!$B:$I,6,0)</f>
        <v>M4N34</v>
      </c>
      <c r="I4031" s="6" t="str">
        <f>+VLOOKUP($C4031,Sheet3!$B:$I,7,0)</f>
        <v>NUMA</v>
      </c>
      <c r="J4031" s="6" t="str">
        <f>+VLOOKUP($C4031,Sheet3!$B:$I,8,0)</f>
        <v>PREMIUM</v>
      </c>
      <c r="K4031" s="6" t="str">
        <f t="shared" si="188"/>
        <v>4.00-8LUG NUMA 3 M4N34 NUMA PREMIUM</v>
      </c>
      <c r="L4031" s="6" t="str">
        <f t="shared" si="187"/>
        <v>a</v>
      </c>
      <c r="M4031" s="6" t="s">
        <v>6972</v>
      </c>
      <c r="N4031" s="6"/>
      <c r="O4031" s="12" t="s">
        <v>15</v>
      </c>
      <c r="P4031" s="12" t="s">
        <v>12294</v>
      </c>
    </row>
    <row r="4032" spans="1:16">
      <c r="A4032" s="11" t="s">
        <v>12301</v>
      </c>
      <c r="B4032" s="6" t="s">
        <v>12302</v>
      </c>
      <c r="C4032" s="12" t="s">
        <v>8632</v>
      </c>
      <c r="D4032" s="6" t="str">
        <f>+VLOOKUP($C4032,Sheet3!$B:$I,2,0)</f>
        <v>15X5(2HOLE)</v>
      </c>
      <c r="E4032" s="6" t="str">
        <f>+VLOOKUP($C4032,Sheet3!$B:$I,3,0)</f>
        <v>S</v>
      </c>
      <c r="F4032" s="6" t="str">
        <f>+VLOOKUP($C4032,Sheet3!$B:$I,4,0)</f>
        <v>APW</v>
      </c>
      <c r="G4032" s="6">
        <f>+VLOOKUP($C4032,Sheet3!$B:$I,5,0)</f>
        <v>0</v>
      </c>
      <c r="H4032" s="6" t="str">
        <f>+VLOOKUP($C4032,Sheet3!$B:$I,6,0)</f>
        <v>GREY</v>
      </c>
      <c r="I4032" s="6" t="str">
        <f>+VLOOKUP($C4032,Sheet3!$B:$I,7,0)</f>
        <v>XINJIDA</v>
      </c>
      <c r="J4032" s="6" t="str">
        <f>+VLOOKUP($C4032,Sheet3!$B:$I,8,0)</f>
        <v>-</v>
      </c>
      <c r="K4032" s="6" t="str">
        <f t="shared" si="188"/>
        <v>15X5(2HOLE)S APW 0 GREY XINJIDA -</v>
      </c>
      <c r="L4032" s="6" t="str">
        <f t="shared" si="187"/>
        <v>a</v>
      </c>
      <c r="M4032" s="6" t="s">
        <v>6972</v>
      </c>
      <c r="N4032" s="6"/>
      <c r="O4032" s="12" t="s">
        <v>15</v>
      </c>
      <c r="P4032" s="12" t="s">
        <v>12129</v>
      </c>
    </row>
    <row r="4033" spans="1:16">
      <c r="A4033" s="11" t="s">
        <v>12303</v>
      </c>
      <c r="B4033" s="6" t="s">
        <v>12304</v>
      </c>
      <c r="C4033" s="12" t="s">
        <v>8632</v>
      </c>
      <c r="D4033" s="6" t="str">
        <f>+VLOOKUP($C4033,Sheet3!$B:$I,2,0)</f>
        <v>15X5(2HOLE)</v>
      </c>
      <c r="E4033" s="6" t="str">
        <f>+VLOOKUP($C4033,Sheet3!$B:$I,3,0)</f>
        <v>S</v>
      </c>
      <c r="F4033" s="6" t="str">
        <f>+VLOOKUP($C4033,Sheet3!$B:$I,4,0)</f>
        <v>APW</v>
      </c>
      <c r="G4033" s="6">
        <f>+VLOOKUP($C4033,Sheet3!$B:$I,5,0)</f>
        <v>0</v>
      </c>
      <c r="H4033" s="6" t="str">
        <f>+VLOOKUP($C4033,Sheet3!$B:$I,6,0)</f>
        <v>GREY</v>
      </c>
      <c r="I4033" s="6" t="str">
        <f>+VLOOKUP($C4033,Sheet3!$B:$I,7,0)</f>
        <v>XINJIDA</v>
      </c>
      <c r="J4033" s="6" t="str">
        <f>+VLOOKUP($C4033,Sheet3!$B:$I,8,0)</f>
        <v>-</v>
      </c>
      <c r="K4033" s="6" t="str">
        <f t="shared" si="188"/>
        <v>15X5(2HOLE)S APW 0 GREY XINJIDA -</v>
      </c>
      <c r="L4033" s="6" t="str">
        <f t="shared" si="187"/>
        <v>a</v>
      </c>
      <c r="M4033" s="6" t="s">
        <v>6972</v>
      </c>
      <c r="N4033" s="6"/>
      <c r="O4033" s="12" t="s">
        <v>15</v>
      </c>
      <c r="P4033" s="12" t="s">
        <v>12129</v>
      </c>
    </row>
    <row r="4034" spans="1:16">
      <c r="A4034" s="11" t="s">
        <v>12305</v>
      </c>
      <c r="B4034" s="6" t="s">
        <v>12306</v>
      </c>
      <c r="C4034" s="12" t="s">
        <v>8632</v>
      </c>
      <c r="D4034" s="6" t="str">
        <f>+VLOOKUP($C4034,Sheet3!$B:$I,2,0)</f>
        <v>15X5(2HOLE)</v>
      </c>
      <c r="E4034" s="6" t="str">
        <f>+VLOOKUP($C4034,Sheet3!$B:$I,3,0)</f>
        <v>S</v>
      </c>
      <c r="F4034" s="6" t="str">
        <f>+VLOOKUP($C4034,Sheet3!$B:$I,4,0)</f>
        <v>APW</v>
      </c>
      <c r="G4034" s="6">
        <f>+VLOOKUP($C4034,Sheet3!$B:$I,5,0)</f>
        <v>0</v>
      </c>
      <c r="H4034" s="6" t="str">
        <f>+VLOOKUP($C4034,Sheet3!$B:$I,6,0)</f>
        <v>GREY</v>
      </c>
      <c r="I4034" s="6" t="str">
        <f>+VLOOKUP($C4034,Sheet3!$B:$I,7,0)</f>
        <v>XINJIDA</v>
      </c>
      <c r="J4034" s="6" t="str">
        <f>+VLOOKUP($C4034,Sheet3!$B:$I,8,0)</f>
        <v>-</v>
      </c>
      <c r="K4034" s="6" t="str">
        <f t="shared" si="188"/>
        <v>15X5(2HOLE)S APW 0 GREY XINJIDA -</v>
      </c>
      <c r="L4034" s="6" t="str">
        <f t="shared" ref="L4034:L4097" si="189">+RIGHT(A4034,1)</f>
        <v>a</v>
      </c>
      <c r="M4034" s="6" t="s">
        <v>6972</v>
      </c>
      <c r="N4034" s="6"/>
      <c r="O4034" s="12" t="s">
        <v>15</v>
      </c>
      <c r="P4034" s="12" t="s">
        <v>12129</v>
      </c>
    </row>
    <row r="4035" spans="1:16">
      <c r="A4035" s="11" t="s">
        <v>12307</v>
      </c>
      <c r="B4035" s="6" t="s">
        <v>12308</v>
      </c>
      <c r="C4035" s="12" t="s">
        <v>8632</v>
      </c>
      <c r="D4035" s="6" t="str">
        <f>+VLOOKUP($C4035,Sheet3!$B:$I,2,0)</f>
        <v>15X5(2HOLE)</v>
      </c>
      <c r="E4035" s="6" t="str">
        <f>+VLOOKUP($C4035,Sheet3!$B:$I,3,0)</f>
        <v>S</v>
      </c>
      <c r="F4035" s="6" t="str">
        <f>+VLOOKUP($C4035,Sheet3!$B:$I,4,0)</f>
        <v>APW</v>
      </c>
      <c r="G4035" s="6">
        <f>+VLOOKUP($C4035,Sheet3!$B:$I,5,0)</f>
        <v>0</v>
      </c>
      <c r="H4035" s="6" t="str">
        <f>+VLOOKUP($C4035,Sheet3!$B:$I,6,0)</f>
        <v>GREY</v>
      </c>
      <c r="I4035" s="6" t="str">
        <f>+VLOOKUP($C4035,Sheet3!$B:$I,7,0)</f>
        <v>XINJIDA</v>
      </c>
      <c r="J4035" s="6" t="str">
        <f>+VLOOKUP($C4035,Sheet3!$B:$I,8,0)</f>
        <v>-</v>
      </c>
      <c r="K4035" s="6" t="str">
        <f t="shared" ref="K4035:K4098" si="190">CONCATENATE(D4035,E4035," ",F4035," ",G4035," ",H4035," ",I4035," ",J4035)</f>
        <v>15X5(2HOLE)S APW 0 GREY XINJIDA -</v>
      </c>
      <c r="L4035" s="6" t="str">
        <f t="shared" si="189"/>
        <v>a</v>
      </c>
      <c r="M4035" s="6" t="s">
        <v>6972</v>
      </c>
      <c r="N4035" s="6"/>
      <c r="O4035" s="12" t="s">
        <v>15</v>
      </c>
      <c r="P4035" s="12" t="s">
        <v>12129</v>
      </c>
    </row>
    <row r="4036" spans="1:16">
      <c r="A4036" s="11" t="s">
        <v>12309</v>
      </c>
      <c r="B4036" s="6" t="s">
        <v>12310</v>
      </c>
      <c r="C4036" s="12" t="s">
        <v>8632</v>
      </c>
      <c r="D4036" s="6" t="str">
        <f>+VLOOKUP($C4036,Sheet3!$B:$I,2,0)</f>
        <v>15X5(2HOLE)</v>
      </c>
      <c r="E4036" s="6" t="str">
        <f>+VLOOKUP($C4036,Sheet3!$B:$I,3,0)</f>
        <v>S</v>
      </c>
      <c r="F4036" s="6" t="str">
        <f>+VLOOKUP($C4036,Sheet3!$B:$I,4,0)</f>
        <v>APW</v>
      </c>
      <c r="G4036" s="6">
        <f>+VLOOKUP($C4036,Sheet3!$B:$I,5,0)</f>
        <v>0</v>
      </c>
      <c r="H4036" s="6" t="str">
        <f>+VLOOKUP($C4036,Sheet3!$B:$I,6,0)</f>
        <v>GREY</v>
      </c>
      <c r="I4036" s="6" t="str">
        <f>+VLOOKUP($C4036,Sheet3!$B:$I,7,0)</f>
        <v>XINJIDA</v>
      </c>
      <c r="J4036" s="6" t="str">
        <f>+VLOOKUP($C4036,Sheet3!$B:$I,8,0)</f>
        <v>-</v>
      </c>
      <c r="K4036" s="6" t="str">
        <f t="shared" si="190"/>
        <v>15X5(2HOLE)S APW 0 GREY XINJIDA -</v>
      </c>
      <c r="L4036" s="6" t="str">
        <f t="shared" si="189"/>
        <v>a</v>
      </c>
      <c r="M4036" s="6" t="s">
        <v>6972</v>
      </c>
      <c r="N4036" s="6"/>
      <c r="O4036" s="12" t="s">
        <v>15</v>
      </c>
      <c r="P4036" s="12" t="s">
        <v>12129</v>
      </c>
    </row>
    <row r="4037" spans="1:16">
      <c r="A4037" s="11" t="s">
        <v>12311</v>
      </c>
      <c r="B4037" s="6" t="s">
        <v>12312</v>
      </c>
      <c r="C4037" s="12" t="s">
        <v>8632</v>
      </c>
      <c r="D4037" s="6" t="str">
        <f>+VLOOKUP($C4037,Sheet3!$B:$I,2,0)</f>
        <v>15X5(2HOLE)</v>
      </c>
      <c r="E4037" s="6" t="str">
        <f>+VLOOKUP($C4037,Sheet3!$B:$I,3,0)</f>
        <v>S</v>
      </c>
      <c r="F4037" s="6" t="str">
        <f>+VLOOKUP($C4037,Sheet3!$B:$I,4,0)</f>
        <v>APW</v>
      </c>
      <c r="G4037" s="6">
        <f>+VLOOKUP($C4037,Sheet3!$B:$I,5,0)</f>
        <v>0</v>
      </c>
      <c r="H4037" s="6" t="str">
        <f>+VLOOKUP($C4037,Sheet3!$B:$I,6,0)</f>
        <v>GREY</v>
      </c>
      <c r="I4037" s="6" t="str">
        <f>+VLOOKUP($C4037,Sheet3!$B:$I,7,0)</f>
        <v>XINJIDA</v>
      </c>
      <c r="J4037" s="6" t="str">
        <f>+VLOOKUP($C4037,Sheet3!$B:$I,8,0)</f>
        <v>-</v>
      </c>
      <c r="K4037" s="6" t="str">
        <f t="shared" si="190"/>
        <v>15X5(2HOLE)S APW 0 GREY XINJIDA -</v>
      </c>
      <c r="L4037" s="6" t="str">
        <f t="shared" si="189"/>
        <v>a</v>
      </c>
      <c r="M4037" s="6" t="s">
        <v>6972</v>
      </c>
      <c r="N4037" s="6"/>
      <c r="O4037" s="12" t="s">
        <v>15</v>
      </c>
      <c r="P4037" s="12" t="s">
        <v>12129</v>
      </c>
    </row>
    <row r="4038" spans="1:16">
      <c r="A4038" s="11" t="s">
        <v>12313</v>
      </c>
      <c r="B4038" s="6" t="s">
        <v>12314</v>
      </c>
      <c r="C4038" s="12" t="s">
        <v>8632</v>
      </c>
      <c r="D4038" s="6" t="str">
        <f>+VLOOKUP($C4038,Sheet3!$B:$I,2,0)</f>
        <v>15X5(2HOLE)</v>
      </c>
      <c r="E4038" s="6" t="str">
        <f>+VLOOKUP($C4038,Sheet3!$B:$I,3,0)</f>
        <v>S</v>
      </c>
      <c r="F4038" s="6" t="str">
        <f>+VLOOKUP($C4038,Sheet3!$B:$I,4,0)</f>
        <v>APW</v>
      </c>
      <c r="G4038" s="6">
        <f>+VLOOKUP($C4038,Sheet3!$B:$I,5,0)</f>
        <v>0</v>
      </c>
      <c r="H4038" s="6" t="str">
        <f>+VLOOKUP($C4038,Sheet3!$B:$I,6,0)</f>
        <v>GREY</v>
      </c>
      <c r="I4038" s="6" t="str">
        <f>+VLOOKUP($C4038,Sheet3!$B:$I,7,0)</f>
        <v>XINJIDA</v>
      </c>
      <c r="J4038" s="6" t="str">
        <f>+VLOOKUP($C4038,Sheet3!$B:$I,8,0)</f>
        <v>-</v>
      </c>
      <c r="K4038" s="6" t="str">
        <f t="shared" si="190"/>
        <v>15X5(2HOLE)S APW 0 GREY XINJIDA -</v>
      </c>
      <c r="L4038" s="6" t="str">
        <f t="shared" si="189"/>
        <v>a</v>
      </c>
      <c r="M4038" s="6" t="s">
        <v>6972</v>
      </c>
      <c r="N4038" s="6"/>
      <c r="O4038" s="12" t="s">
        <v>15</v>
      </c>
      <c r="P4038" s="12" t="s">
        <v>12129</v>
      </c>
    </row>
    <row r="4039" spans="1:16">
      <c r="A4039" s="11" t="s">
        <v>12315</v>
      </c>
      <c r="B4039" s="6" t="s">
        <v>12316</v>
      </c>
      <c r="C4039" s="12" t="s">
        <v>8632</v>
      </c>
      <c r="D4039" s="6" t="str">
        <f>+VLOOKUP($C4039,Sheet3!$B:$I,2,0)</f>
        <v>15X5(2HOLE)</v>
      </c>
      <c r="E4039" s="6" t="str">
        <f>+VLOOKUP($C4039,Sheet3!$B:$I,3,0)</f>
        <v>S</v>
      </c>
      <c r="F4039" s="6" t="str">
        <f>+VLOOKUP($C4039,Sheet3!$B:$I,4,0)</f>
        <v>APW</v>
      </c>
      <c r="G4039" s="6">
        <f>+VLOOKUP($C4039,Sheet3!$B:$I,5,0)</f>
        <v>0</v>
      </c>
      <c r="H4039" s="6" t="str">
        <f>+VLOOKUP($C4039,Sheet3!$B:$I,6,0)</f>
        <v>GREY</v>
      </c>
      <c r="I4039" s="6" t="str">
        <f>+VLOOKUP($C4039,Sheet3!$B:$I,7,0)</f>
        <v>XINJIDA</v>
      </c>
      <c r="J4039" s="6" t="str">
        <f>+VLOOKUP($C4039,Sheet3!$B:$I,8,0)</f>
        <v>-</v>
      </c>
      <c r="K4039" s="6" t="str">
        <f t="shared" si="190"/>
        <v>15X5(2HOLE)S APW 0 GREY XINJIDA -</v>
      </c>
      <c r="L4039" s="6" t="str">
        <f t="shared" si="189"/>
        <v>a</v>
      </c>
      <c r="M4039" s="6" t="s">
        <v>6972</v>
      </c>
      <c r="N4039" s="6"/>
      <c r="O4039" s="12" t="s">
        <v>15</v>
      </c>
      <c r="P4039" s="12" t="s">
        <v>12129</v>
      </c>
    </row>
    <row r="4040" spans="1:16">
      <c r="A4040" s="11" t="s">
        <v>12317</v>
      </c>
      <c r="B4040" s="6" t="s">
        <v>12318</v>
      </c>
      <c r="C4040" s="12" t="s">
        <v>8632</v>
      </c>
      <c r="D4040" s="6" t="str">
        <f>+VLOOKUP($C4040,Sheet3!$B:$I,2,0)</f>
        <v>15X5(2HOLE)</v>
      </c>
      <c r="E4040" s="6" t="str">
        <f>+VLOOKUP($C4040,Sheet3!$B:$I,3,0)</f>
        <v>S</v>
      </c>
      <c r="F4040" s="6" t="str">
        <f>+VLOOKUP($C4040,Sheet3!$B:$I,4,0)</f>
        <v>APW</v>
      </c>
      <c r="G4040" s="6">
        <f>+VLOOKUP($C4040,Sheet3!$B:$I,5,0)</f>
        <v>0</v>
      </c>
      <c r="H4040" s="6" t="str">
        <f>+VLOOKUP($C4040,Sheet3!$B:$I,6,0)</f>
        <v>GREY</v>
      </c>
      <c r="I4040" s="6" t="str">
        <f>+VLOOKUP($C4040,Sheet3!$B:$I,7,0)</f>
        <v>XINJIDA</v>
      </c>
      <c r="J4040" s="6" t="str">
        <f>+VLOOKUP($C4040,Sheet3!$B:$I,8,0)</f>
        <v>-</v>
      </c>
      <c r="K4040" s="6" t="str">
        <f t="shared" si="190"/>
        <v>15X5(2HOLE)S APW 0 GREY XINJIDA -</v>
      </c>
      <c r="L4040" s="6" t="str">
        <f t="shared" si="189"/>
        <v>a</v>
      </c>
      <c r="M4040" s="6" t="s">
        <v>6972</v>
      </c>
      <c r="N4040" s="6"/>
      <c r="O4040" s="12" t="s">
        <v>15</v>
      </c>
      <c r="P4040" s="12" t="s">
        <v>12129</v>
      </c>
    </row>
    <row r="4041" spans="1:16">
      <c r="A4041" s="11" t="s">
        <v>12319</v>
      </c>
      <c r="B4041" s="6" t="s">
        <v>12320</v>
      </c>
      <c r="C4041" s="12" t="s">
        <v>8632</v>
      </c>
      <c r="D4041" s="6" t="str">
        <f>+VLOOKUP($C4041,Sheet3!$B:$I,2,0)</f>
        <v>15X5(2HOLE)</v>
      </c>
      <c r="E4041" s="6" t="str">
        <f>+VLOOKUP($C4041,Sheet3!$B:$I,3,0)</f>
        <v>S</v>
      </c>
      <c r="F4041" s="6" t="str">
        <f>+VLOOKUP($C4041,Sheet3!$B:$I,4,0)</f>
        <v>APW</v>
      </c>
      <c r="G4041" s="6">
        <f>+VLOOKUP($C4041,Sheet3!$B:$I,5,0)</f>
        <v>0</v>
      </c>
      <c r="H4041" s="6" t="str">
        <f>+VLOOKUP($C4041,Sheet3!$B:$I,6,0)</f>
        <v>GREY</v>
      </c>
      <c r="I4041" s="6" t="str">
        <f>+VLOOKUP($C4041,Sheet3!$B:$I,7,0)</f>
        <v>XINJIDA</v>
      </c>
      <c r="J4041" s="6" t="str">
        <f>+VLOOKUP($C4041,Sheet3!$B:$I,8,0)</f>
        <v>-</v>
      </c>
      <c r="K4041" s="6" t="str">
        <f t="shared" si="190"/>
        <v>15X5(2HOLE)S APW 0 GREY XINJIDA -</v>
      </c>
      <c r="L4041" s="6" t="str">
        <f t="shared" si="189"/>
        <v>a</v>
      </c>
      <c r="M4041" s="6" t="s">
        <v>6972</v>
      </c>
      <c r="N4041" s="6"/>
      <c r="O4041" s="12" t="s">
        <v>15</v>
      </c>
      <c r="P4041" s="12" t="s">
        <v>12129</v>
      </c>
    </row>
    <row r="4042" spans="1:16">
      <c r="A4042" s="11" t="s">
        <v>12321</v>
      </c>
      <c r="B4042" s="6" t="s">
        <v>12322</v>
      </c>
      <c r="C4042" s="12" t="s">
        <v>8632</v>
      </c>
      <c r="D4042" s="6" t="str">
        <f>+VLOOKUP($C4042,Sheet3!$B:$I,2,0)</f>
        <v>15X5(2HOLE)</v>
      </c>
      <c r="E4042" s="6" t="str">
        <f>+VLOOKUP($C4042,Sheet3!$B:$I,3,0)</f>
        <v>S</v>
      </c>
      <c r="F4042" s="6" t="str">
        <f>+VLOOKUP($C4042,Sheet3!$B:$I,4,0)</f>
        <v>APW</v>
      </c>
      <c r="G4042" s="6">
        <f>+VLOOKUP($C4042,Sheet3!$B:$I,5,0)</f>
        <v>0</v>
      </c>
      <c r="H4042" s="6" t="str">
        <f>+VLOOKUP($C4042,Sheet3!$B:$I,6,0)</f>
        <v>GREY</v>
      </c>
      <c r="I4042" s="6" t="str">
        <f>+VLOOKUP($C4042,Sheet3!$B:$I,7,0)</f>
        <v>XINJIDA</v>
      </c>
      <c r="J4042" s="6" t="str">
        <f>+VLOOKUP($C4042,Sheet3!$B:$I,8,0)</f>
        <v>-</v>
      </c>
      <c r="K4042" s="6" t="str">
        <f t="shared" si="190"/>
        <v>15X5(2HOLE)S APW 0 GREY XINJIDA -</v>
      </c>
      <c r="L4042" s="6" t="str">
        <f t="shared" si="189"/>
        <v>a</v>
      </c>
      <c r="M4042" s="6" t="s">
        <v>6972</v>
      </c>
      <c r="N4042" s="6"/>
      <c r="O4042" s="12" t="s">
        <v>15</v>
      </c>
      <c r="P4042" s="12" t="s">
        <v>12129</v>
      </c>
    </row>
    <row r="4043" spans="1:16">
      <c r="A4043" s="11" t="s">
        <v>12323</v>
      </c>
      <c r="B4043" s="6" t="s">
        <v>12324</v>
      </c>
      <c r="C4043" s="12" t="s">
        <v>8632</v>
      </c>
      <c r="D4043" s="6" t="str">
        <f>+VLOOKUP($C4043,Sheet3!$B:$I,2,0)</f>
        <v>15X5(2HOLE)</v>
      </c>
      <c r="E4043" s="6" t="str">
        <f>+VLOOKUP($C4043,Sheet3!$B:$I,3,0)</f>
        <v>S</v>
      </c>
      <c r="F4043" s="6" t="str">
        <f>+VLOOKUP($C4043,Sheet3!$B:$I,4,0)</f>
        <v>APW</v>
      </c>
      <c r="G4043" s="6">
        <f>+VLOOKUP($C4043,Sheet3!$B:$I,5,0)</f>
        <v>0</v>
      </c>
      <c r="H4043" s="6" t="str">
        <f>+VLOOKUP($C4043,Sheet3!$B:$I,6,0)</f>
        <v>GREY</v>
      </c>
      <c r="I4043" s="6" t="str">
        <f>+VLOOKUP($C4043,Sheet3!$B:$I,7,0)</f>
        <v>XINJIDA</v>
      </c>
      <c r="J4043" s="6" t="str">
        <f>+VLOOKUP($C4043,Sheet3!$B:$I,8,0)</f>
        <v>-</v>
      </c>
      <c r="K4043" s="6" t="str">
        <f t="shared" si="190"/>
        <v>15X5(2HOLE)S APW 0 GREY XINJIDA -</v>
      </c>
      <c r="L4043" s="6" t="str">
        <f t="shared" si="189"/>
        <v>a</v>
      </c>
      <c r="M4043" s="6" t="s">
        <v>6972</v>
      </c>
      <c r="N4043" s="6"/>
      <c r="O4043" s="12" t="s">
        <v>15</v>
      </c>
      <c r="P4043" s="12" t="s">
        <v>12129</v>
      </c>
    </row>
    <row r="4044" spans="1:16">
      <c r="A4044" s="11" t="s">
        <v>12325</v>
      </c>
      <c r="B4044" s="6" t="s">
        <v>12326</v>
      </c>
      <c r="C4044" s="12" t="s">
        <v>8632</v>
      </c>
      <c r="D4044" s="6" t="str">
        <f>+VLOOKUP($C4044,Sheet3!$B:$I,2,0)</f>
        <v>15X5(2HOLE)</v>
      </c>
      <c r="E4044" s="6" t="str">
        <f>+VLOOKUP($C4044,Sheet3!$B:$I,3,0)</f>
        <v>S</v>
      </c>
      <c r="F4044" s="6" t="str">
        <f>+VLOOKUP($C4044,Sheet3!$B:$I,4,0)</f>
        <v>APW</v>
      </c>
      <c r="G4044" s="6">
        <f>+VLOOKUP($C4044,Sheet3!$B:$I,5,0)</f>
        <v>0</v>
      </c>
      <c r="H4044" s="6" t="str">
        <f>+VLOOKUP($C4044,Sheet3!$B:$I,6,0)</f>
        <v>GREY</v>
      </c>
      <c r="I4044" s="6" t="str">
        <f>+VLOOKUP($C4044,Sheet3!$B:$I,7,0)</f>
        <v>XINJIDA</v>
      </c>
      <c r="J4044" s="6" t="str">
        <f>+VLOOKUP($C4044,Sheet3!$B:$I,8,0)</f>
        <v>-</v>
      </c>
      <c r="K4044" s="6" t="str">
        <f t="shared" si="190"/>
        <v>15X5(2HOLE)S APW 0 GREY XINJIDA -</v>
      </c>
      <c r="L4044" s="6" t="str">
        <f t="shared" si="189"/>
        <v>a</v>
      </c>
      <c r="M4044" s="6" t="s">
        <v>6972</v>
      </c>
      <c r="N4044" s="6"/>
      <c r="O4044" s="12" t="s">
        <v>15</v>
      </c>
      <c r="P4044" s="12" t="s">
        <v>12129</v>
      </c>
    </row>
    <row r="4045" spans="1:16">
      <c r="A4045" s="11" t="s">
        <v>12327</v>
      </c>
      <c r="B4045" s="6" t="s">
        <v>12328</v>
      </c>
      <c r="C4045" s="12" t="s">
        <v>8632</v>
      </c>
      <c r="D4045" s="6" t="str">
        <f>+VLOOKUP($C4045,Sheet3!$B:$I,2,0)</f>
        <v>15X5(2HOLE)</v>
      </c>
      <c r="E4045" s="6" t="str">
        <f>+VLOOKUP($C4045,Sheet3!$B:$I,3,0)</f>
        <v>S</v>
      </c>
      <c r="F4045" s="6" t="str">
        <f>+VLOOKUP($C4045,Sheet3!$B:$I,4,0)</f>
        <v>APW</v>
      </c>
      <c r="G4045" s="6">
        <f>+VLOOKUP($C4045,Sheet3!$B:$I,5,0)</f>
        <v>0</v>
      </c>
      <c r="H4045" s="6" t="str">
        <f>+VLOOKUP($C4045,Sheet3!$B:$I,6,0)</f>
        <v>GREY</v>
      </c>
      <c r="I4045" s="6" t="str">
        <f>+VLOOKUP($C4045,Sheet3!$B:$I,7,0)</f>
        <v>XINJIDA</v>
      </c>
      <c r="J4045" s="6" t="str">
        <f>+VLOOKUP($C4045,Sheet3!$B:$I,8,0)</f>
        <v>-</v>
      </c>
      <c r="K4045" s="6" t="str">
        <f t="shared" si="190"/>
        <v>15X5(2HOLE)S APW 0 GREY XINJIDA -</v>
      </c>
      <c r="L4045" s="6" t="str">
        <f t="shared" si="189"/>
        <v>a</v>
      </c>
      <c r="M4045" s="6" t="s">
        <v>6972</v>
      </c>
      <c r="N4045" s="6"/>
      <c r="O4045" s="12" t="s">
        <v>15</v>
      </c>
      <c r="P4045" s="12" t="s">
        <v>12129</v>
      </c>
    </row>
    <row r="4046" spans="1:16">
      <c r="A4046" s="11" t="s">
        <v>12329</v>
      </c>
      <c r="B4046" s="6" t="s">
        <v>12330</v>
      </c>
      <c r="C4046" s="12" t="s">
        <v>8632</v>
      </c>
      <c r="D4046" s="6" t="str">
        <f>+VLOOKUP($C4046,Sheet3!$B:$I,2,0)</f>
        <v>15X5(2HOLE)</v>
      </c>
      <c r="E4046" s="6" t="str">
        <f>+VLOOKUP($C4046,Sheet3!$B:$I,3,0)</f>
        <v>S</v>
      </c>
      <c r="F4046" s="6" t="str">
        <f>+VLOOKUP($C4046,Sheet3!$B:$I,4,0)</f>
        <v>APW</v>
      </c>
      <c r="G4046" s="6">
        <f>+VLOOKUP($C4046,Sheet3!$B:$I,5,0)</f>
        <v>0</v>
      </c>
      <c r="H4046" s="6" t="str">
        <f>+VLOOKUP($C4046,Sheet3!$B:$I,6,0)</f>
        <v>GREY</v>
      </c>
      <c r="I4046" s="6" t="str">
        <f>+VLOOKUP($C4046,Sheet3!$B:$I,7,0)</f>
        <v>XINJIDA</v>
      </c>
      <c r="J4046" s="6" t="str">
        <f>+VLOOKUP($C4046,Sheet3!$B:$I,8,0)</f>
        <v>-</v>
      </c>
      <c r="K4046" s="6" t="str">
        <f t="shared" si="190"/>
        <v>15X5(2HOLE)S APW 0 GREY XINJIDA -</v>
      </c>
      <c r="L4046" s="6" t="str">
        <f t="shared" si="189"/>
        <v>a</v>
      </c>
      <c r="M4046" s="6" t="s">
        <v>6972</v>
      </c>
      <c r="N4046" s="6"/>
      <c r="O4046" s="12" t="s">
        <v>15</v>
      </c>
      <c r="P4046" s="12" t="s">
        <v>12129</v>
      </c>
    </row>
    <row r="4047" spans="1:16">
      <c r="A4047" s="11" t="s">
        <v>12331</v>
      </c>
      <c r="B4047" s="6" t="s">
        <v>12332</v>
      </c>
      <c r="C4047" s="12" t="s">
        <v>8632</v>
      </c>
      <c r="D4047" s="6" t="str">
        <f>+VLOOKUP($C4047,Sheet3!$B:$I,2,0)</f>
        <v>15X5(2HOLE)</v>
      </c>
      <c r="E4047" s="6" t="str">
        <f>+VLOOKUP($C4047,Sheet3!$B:$I,3,0)</f>
        <v>S</v>
      </c>
      <c r="F4047" s="6" t="str">
        <f>+VLOOKUP($C4047,Sheet3!$B:$I,4,0)</f>
        <v>APW</v>
      </c>
      <c r="G4047" s="6">
        <f>+VLOOKUP($C4047,Sheet3!$B:$I,5,0)</f>
        <v>0</v>
      </c>
      <c r="H4047" s="6" t="str">
        <f>+VLOOKUP($C4047,Sheet3!$B:$I,6,0)</f>
        <v>GREY</v>
      </c>
      <c r="I4047" s="6" t="str">
        <f>+VLOOKUP($C4047,Sheet3!$B:$I,7,0)</f>
        <v>XINJIDA</v>
      </c>
      <c r="J4047" s="6" t="str">
        <f>+VLOOKUP($C4047,Sheet3!$B:$I,8,0)</f>
        <v>-</v>
      </c>
      <c r="K4047" s="6" t="str">
        <f t="shared" si="190"/>
        <v>15X5(2HOLE)S APW 0 GREY XINJIDA -</v>
      </c>
      <c r="L4047" s="6" t="str">
        <f t="shared" si="189"/>
        <v>a</v>
      </c>
      <c r="M4047" s="6" t="s">
        <v>6972</v>
      </c>
      <c r="N4047" s="6"/>
      <c r="O4047" s="12" t="s">
        <v>15</v>
      </c>
      <c r="P4047" s="12" t="s">
        <v>12129</v>
      </c>
    </row>
    <row r="4048" spans="1:16">
      <c r="A4048" s="11" t="s">
        <v>12333</v>
      </c>
      <c r="B4048" s="6" t="s">
        <v>12334</v>
      </c>
      <c r="C4048" s="12" t="s">
        <v>8632</v>
      </c>
      <c r="D4048" s="6" t="str">
        <f>+VLOOKUP($C4048,Sheet3!$B:$I,2,0)</f>
        <v>15X5(2HOLE)</v>
      </c>
      <c r="E4048" s="6" t="str">
        <f>+VLOOKUP($C4048,Sheet3!$B:$I,3,0)</f>
        <v>S</v>
      </c>
      <c r="F4048" s="6" t="str">
        <f>+VLOOKUP($C4048,Sheet3!$B:$I,4,0)</f>
        <v>APW</v>
      </c>
      <c r="G4048" s="6">
        <f>+VLOOKUP($C4048,Sheet3!$B:$I,5,0)</f>
        <v>0</v>
      </c>
      <c r="H4048" s="6" t="str">
        <f>+VLOOKUP($C4048,Sheet3!$B:$I,6,0)</f>
        <v>GREY</v>
      </c>
      <c r="I4048" s="6" t="str">
        <f>+VLOOKUP($C4048,Sheet3!$B:$I,7,0)</f>
        <v>XINJIDA</v>
      </c>
      <c r="J4048" s="6" t="str">
        <f>+VLOOKUP($C4048,Sheet3!$B:$I,8,0)</f>
        <v>-</v>
      </c>
      <c r="K4048" s="6" t="str">
        <f t="shared" si="190"/>
        <v>15X5(2HOLE)S APW 0 GREY XINJIDA -</v>
      </c>
      <c r="L4048" s="6" t="str">
        <f t="shared" si="189"/>
        <v>a</v>
      </c>
      <c r="M4048" s="6" t="s">
        <v>6972</v>
      </c>
      <c r="N4048" s="6"/>
      <c r="O4048" s="12" t="s">
        <v>15</v>
      </c>
      <c r="P4048" s="12" t="s">
        <v>12129</v>
      </c>
    </row>
    <row r="4049" spans="1:16">
      <c r="A4049" s="11" t="s">
        <v>12335</v>
      </c>
      <c r="B4049" s="6" t="s">
        <v>12336</v>
      </c>
      <c r="C4049" s="12" t="s">
        <v>8632</v>
      </c>
      <c r="D4049" s="6" t="str">
        <f>+VLOOKUP($C4049,Sheet3!$B:$I,2,0)</f>
        <v>15X5(2HOLE)</v>
      </c>
      <c r="E4049" s="6" t="str">
        <f>+VLOOKUP($C4049,Sheet3!$B:$I,3,0)</f>
        <v>S</v>
      </c>
      <c r="F4049" s="6" t="str">
        <f>+VLOOKUP($C4049,Sheet3!$B:$I,4,0)</f>
        <v>APW</v>
      </c>
      <c r="G4049" s="6">
        <f>+VLOOKUP($C4049,Sheet3!$B:$I,5,0)</f>
        <v>0</v>
      </c>
      <c r="H4049" s="6" t="str">
        <f>+VLOOKUP($C4049,Sheet3!$B:$I,6,0)</f>
        <v>GREY</v>
      </c>
      <c r="I4049" s="6" t="str">
        <f>+VLOOKUP($C4049,Sheet3!$B:$I,7,0)</f>
        <v>XINJIDA</v>
      </c>
      <c r="J4049" s="6" t="str">
        <f>+VLOOKUP($C4049,Sheet3!$B:$I,8,0)</f>
        <v>-</v>
      </c>
      <c r="K4049" s="6" t="str">
        <f t="shared" si="190"/>
        <v>15X5(2HOLE)S APW 0 GREY XINJIDA -</v>
      </c>
      <c r="L4049" s="6" t="str">
        <f t="shared" si="189"/>
        <v>a</v>
      </c>
      <c r="M4049" s="6" t="s">
        <v>6972</v>
      </c>
      <c r="N4049" s="6"/>
      <c r="O4049" s="12" t="s">
        <v>15</v>
      </c>
      <c r="P4049" s="12" t="s">
        <v>12129</v>
      </c>
    </row>
    <row r="4050" spans="1:16">
      <c r="A4050" s="11" t="s">
        <v>12337</v>
      </c>
      <c r="B4050" s="6" t="s">
        <v>12338</v>
      </c>
      <c r="C4050" s="12" t="s">
        <v>8632</v>
      </c>
      <c r="D4050" s="6" t="str">
        <f>+VLOOKUP($C4050,Sheet3!$B:$I,2,0)</f>
        <v>15X5(2HOLE)</v>
      </c>
      <c r="E4050" s="6" t="str">
        <f>+VLOOKUP($C4050,Sheet3!$B:$I,3,0)</f>
        <v>S</v>
      </c>
      <c r="F4050" s="6" t="str">
        <f>+VLOOKUP($C4050,Sheet3!$B:$I,4,0)</f>
        <v>APW</v>
      </c>
      <c r="G4050" s="6">
        <f>+VLOOKUP($C4050,Sheet3!$B:$I,5,0)</f>
        <v>0</v>
      </c>
      <c r="H4050" s="6" t="str">
        <f>+VLOOKUP($C4050,Sheet3!$B:$I,6,0)</f>
        <v>GREY</v>
      </c>
      <c r="I4050" s="6" t="str">
        <f>+VLOOKUP($C4050,Sheet3!$B:$I,7,0)</f>
        <v>XINJIDA</v>
      </c>
      <c r="J4050" s="6" t="str">
        <f>+VLOOKUP($C4050,Sheet3!$B:$I,8,0)</f>
        <v>-</v>
      </c>
      <c r="K4050" s="6" t="str">
        <f t="shared" si="190"/>
        <v>15X5(2HOLE)S APW 0 GREY XINJIDA -</v>
      </c>
      <c r="L4050" s="6" t="str">
        <f t="shared" si="189"/>
        <v>a</v>
      </c>
      <c r="M4050" s="6" t="s">
        <v>6972</v>
      </c>
      <c r="N4050" s="6"/>
      <c r="O4050" s="12" t="s">
        <v>15</v>
      </c>
      <c r="P4050" s="12" t="s">
        <v>12129</v>
      </c>
    </row>
    <row r="4051" spans="1:16">
      <c r="A4051" s="11" t="s">
        <v>12339</v>
      </c>
      <c r="B4051" s="6" t="s">
        <v>12340</v>
      </c>
      <c r="C4051" s="12" t="s">
        <v>8632</v>
      </c>
      <c r="D4051" s="6" t="str">
        <f>+VLOOKUP($C4051,Sheet3!$B:$I,2,0)</f>
        <v>15X5(2HOLE)</v>
      </c>
      <c r="E4051" s="6" t="str">
        <f>+VLOOKUP($C4051,Sheet3!$B:$I,3,0)</f>
        <v>S</v>
      </c>
      <c r="F4051" s="6" t="str">
        <f>+VLOOKUP($C4051,Sheet3!$B:$I,4,0)</f>
        <v>APW</v>
      </c>
      <c r="G4051" s="6">
        <f>+VLOOKUP($C4051,Sheet3!$B:$I,5,0)</f>
        <v>0</v>
      </c>
      <c r="H4051" s="6" t="str">
        <f>+VLOOKUP($C4051,Sheet3!$B:$I,6,0)</f>
        <v>GREY</v>
      </c>
      <c r="I4051" s="6" t="str">
        <f>+VLOOKUP($C4051,Sheet3!$B:$I,7,0)</f>
        <v>XINJIDA</v>
      </c>
      <c r="J4051" s="6" t="str">
        <f>+VLOOKUP($C4051,Sheet3!$B:$I,8,0)</f>
        <v>-</v>
      </c>
      <c r="K4051" s="6" t="str">
        <f t="shared" si="190"/>
        <v>15X5(2HOLE)S APW 0 GREY XINJIDA -</v>
      </c>
      <c r="L4051" s="6" t="str">
        <f t="shared" si="189"/>
        <v>a</v>
      </c>
      <c r="M4051" s="6" t="s">
        <v>6972</v>
      </c>
      <c r="N4051" s="6"/>
      <c r="O4051" s="12" t="s">
        <v>15</v>
      </c>
      <c r="P4051" s="12" t="s">
        <v>12154</v>
      </c>
    </row>
    <row r="4052" spans="1:16">
      <c r="A4052" s="11" t="s">
        <v>12341</v>
      </c>
      <c r="B4052" s="6" t="s">
        <v>12342</v>
      </c>
      <c r="C4052" s="12" t="s">
        <v>8632</v>
      </c>
      <c r="D4052" s="6" t="str">
        <f>+VLOOKUP($C4052,Sheet3!$B:$I,2,0)</f>
        <v>15X5(2HOLE)</v>
      </c>
      <c r="E4052" s="6" t="str">
        <f>+VLOOKUP($C4052,Sheet3!$B:$I,3,0)</f>
        <v>S</v>
      </c>
      <c r="F4052" s="6" t="str">
        <f>+VLOOKUP($C4052,Sheet3!$B:$I,4,0)</f>
        <v>APW</v>
      </c>
      <c r="G4052" s="6">
        <f>+VLOOKUP($C4052,Sheet3!$B:$I,5,0)</f>
        <v>0</v>
      </c>
      <c r="H4052" s="6" t="str">
        <f>+VLOOKUP($C4052,Sheet3!$B:$I,6,0)</f>
        <v>GREY</v>
      </c>
      <c r="I4052" s="6" t="str">
        <f>+VLOOKUP($C4052,Sheet3!$B:$I,7,0)</f>
        <v>XINJIDA</v>
      </c>
      <c r="J4052" s="6" t="str">
        <f>+VLOOKUP($C4052,Sheet3!$B:$I,8,0)</f>
        <v>-</v>
      </c>
      <c r="K4052" s="6" t="str">
        <f t="shared" si="190"/>
        <v>15X5(2HOLE)S APW 0 GREY XINJIDA -</v>
      </c>
      <c r="L4052" s="6" t="str">
        <f t="shared" si="189"/>
        <v>a</v>
      </c>
      <c r="M4052" s="6" t="s">
        <v>6972</v>
      </c>
      <c r="N4052" s="6"/>
      <c r="O4052" s="12" t="s">
        <v>15</v>
      </c>
      <c r="P4052" s="12" t="s">
        <v>12129</v>
      </c>
    </row>
    <row r="4053" spans="1:16">
      <c r="A4053" s="11" t="s">
        <v>12343</v>
      </c>
      <c r="B4053" s="6" t="s">
        <v>12344</v>
      </c>
      <c r="C4053" s="12" t="s">
        <v>8632</v>
      </c>
      <c r="D4053" s="6" t="str">
        <f>+VLOOKUP($C4053,Sheet3!$B:$I,2,0)</f>
        <v>15X5(2HOLE)</v>
      </c>
      <c r="E4053" s="6" t="str">
        <f>+VLOOKUP($C4053,Sheet3!$B:$I,3,0)</f>
        <v>S</v>
      </c>
      <c r="F4053" s="6" t="str">
        <f>+VLOOKUP($C4053,Sheet3!$B:$I,4,0)</f>
        <v>APW</v>
      </c>
      <c r="G4053" s="6">
        <f>+VLOOKUP($C4053,Sheet3!$B:$I,5,0)</f>
        <v>0</v>
      </c>
      <c r="H4053" s="6" t="str">
        <f>+VLOOKUP($C4053,Sheet3!$B:$I,6,0)</f>
        <v>GREY</v>
      </c>
      <c r="I4053" s="6" t="str">
        <f>+VLOOKUP($C4053,Sheet3!$B:$I,7,0)</f>
        <v>XINJIDA</v>
      </c>
      <c r="J4053" s="6" t="str">
        <f>+VLOOKUP($C4053,Sheet3!$B:$I,8,0)</f>
        <v>-</v>
      </c>
      <c r="K4053" s="6" t="str">
        <f t="shared" si="190"/>
        <v>15X5(2HOLE)S APW 0 GREY XINJIDA -</v>
      </c>
      <c r="L4053" s="6" t="str">
        <f t="shared" si="189"/>
        <v>a</v>
      </c>
      <c r="M4053" s="6" t="s">
        <v>6972</v>
      </c>
      <c r="N4053" s="6"/>
      <c r="O4053" s="12" t="s">
        <v>15</v>
      </c>
      <c r="P4053" s="12" t="s">
        <v>12129</v>
      </c>
    </row>
    <row r="4054" spans="1:16">
      <c r="A4054" s="11" t="s">
        <v>12345</v>
      </c>
      <c r="B4054" s="6" t="s">
        <v>12346</v>
      </c>
      <c r="C4054" s="12" t="s">
        <v>8632</v>
      </c>
      <c r="D4054" s="6" t="str">
        <f>+VLOOKUP($C4054,Sheet3!$B:$I,2,0)</f>
        <v>15X5(2HOLE)</v>
      </c>
      <c r="E4054" s="6" t="str">
        <f>+VLOOKUP($C4054,Sheet3!$B:$I,3,0)</f>
        <v>S</v>
      </c>
      <c r="F4054" s="6" t="str">
        <f>+VLOOKUP($C4054,Sheet3!$B:$I,4,0)</f>
        <v>APW</v>
      </c>
      <c r="G4054" s="6">
        <f>+VLOOKUP($C4054,Sheet3!$B:$I,5,0)</f>
        <v>0</v>
      </c>
      <c r="H4054" s="6" t="str">
        <f>+VLOOKUP($C4054,Sheet3!$B:$I,6,0)</f>
        <v>GREY</v>
      </c>
      <c r="I4054" s="6" t="str">
        <f>+VLOOKUP($C4054,Sheet3!$B:$I,7,0)</f>
        <v>XINJIDA</v>
      </c>
      <c r="J4054" s="6" t="str">
        <f>+VLOOKUP($C4054,Sheet3!$B:$I,8,0)</f>
        <v>-</v>
      </c>
      <c r="K4054" s="6" t="str">
        <f t="shared" si="190"/>
        <v>15X5(2HOLE)S APW 0 GREY XINJIDA -</v>
      </c>
      <c r="L4054" s="6" t="str">
        <f t="shared" si="189"/>
        <v>a</v>
      </c>
      <c r="M4054" s="6" t="s">
        <v>6972</v>
      </c>
      <c r="N4054" s="6"/>
      <c r="O4054" s="12" t="s">
        <v>15</v>
      </c>
      <c r="P4054" s="12" t="s">
        <v>12129</v>
      </c>
    </row>
    <row r="4055" spans="1:16">
      <c r="A4055" s="11" t="s">
        <v>12347</v>
      </c>
      <c r="B4055" s="6" t="s">
        <v>12348</v>
      </c>
      <c r="C4055" s="12" t="s">
        <v>8632</v>
      </c>
      <c r="D4055" s="6" t="str">
        <f>+VLOOKUP($C4055,Sheet3!$B:$I,2,0)</f>
        <v>15X5(2HOLE)</v>
      </c>
      <c r="E4055" s="6" t="str">
        <f>+VLOOKUP($C4055,Sheet3!$B:$I,3,0)</f>
        <v>S</v>
      </c>
      <c r="F4055" s="6" t="str">
        <f>+VLOOKUP($C4055,Sheet3!$B:$I,4,0)</f>
        <v>APW</v>
      </c>
      <c r="G4055" s="6">
        <f>+VLOOKUP($C4055,Sheet3!$B:$I,5,0)</f>
        <v>0</v>
      </c>
      <c r="H4055" s="6" t="str">
        <f>+VLOOKUP($C4055,Sheet3!$B:$I,6,0)</f>
        <v>GREY</v>
      </c>
      <c r="I4055" s="6" t="str">
        <f>+VLOOKUP($C4055,Sheet3!$B:$I,7,0)</f>
        <v>XINJIDA</v>
      </c>
      <c r="J4055" s="6" t="str">
        <f>+VLOOKUP($C4055,Sheet3!$B:$I,8,0)</f>
        <v>-</v>
      </c>
      <c r="K4055" s="6" t="str">
        <f t="shared" si="190"/>
        <v>15X5(2HOLE)S APW 0 GREY XINJIDA -</v>
      </c>
      <c r="L4055" s="6" t="str">
        <f t="shared" si="189"/>
        <v>a</v>
      </c>
      <c r="M4055" s="6" t="s">
        <v>6972</v>
      </c>
      <c r="N4055" s="6"/>
      <c r="O4055" s="12" t="s">
        <v>15</v>
      </c>
      <c r="P4055" s="12" t="s">
        <v>12129</v>
      </c>
    </row>
    <row r="4056" spans="1:16">
      <c r="A4056" s="11" t="s">
        <v>12349</v>
      </c>
      <c r="B4056" s="6" t="s">
        <v>12350</v>
      </c>
      <c r="C4056" s="12" t="s">
        <v>8632</v>
      </c>
      <c r="D4056" s="6" t="str">
        <f>+VLOOKUP($C4056,Sheet3!$B:$I,2,0)</f>
        <v>15X5(2HOLE)</v>
      </c>
      <c r="E4056" s="6" t="str">
        <f>+VLOOKUP($C4056,Sheet3!$B:$I,3,0)</f>
        <v>S</v>
      </c>
      <c r="F4056" s="6" t="str">
        <f>+VLOOKUP($C4056,Sheet3!$B:$I,4,0)</f>
        <v>APW</v>
      </c>
      <c r="G4056" s="6">
        <f>+VLOOKUP($C4056,Sheet3!$B:$I,5,0)</f>
        <v>0</v>
      </c>
      <c r="H4056" s="6" t="str">
        <f>+VLOOKUP($C4056,Sheet3!$B:$I,6,0)</f>
        <v>GREY</v>
      </c>
      <c r="I4056" s="6" t="str">
        <f>+VLOOKUP($C4056,Sheet3!$B:$I,7,0)</f>
        <v>XINJIDA</v>
      </c>
      <c r="J4056" s="6" t="str">
        <f>+VLOOKUP($C4056,Sheet3!$B:$I,8,0)</f>
        <v>-</v>
      </c>
      <c r="K4056" s="6" t="str">
        <f t="shared" si="190"/>
        <v>15X5(2HOLE)S APW 0 GREY XINJIDA -</v>
      </c>
      <c r="L4056" s="6" t="str">
        <f t="shared" si="189"/>
        <v>a</v>
      </c>
      <c r="M4056" s="6" t="s">
        <v>6972</v>
      </c>
      <c r="N4056" s="6"/>
      <c r="O4056" s="12" t="s">
        <v>15</v>
      </c>
      <c r="P4056" s="12" t="s">
        <v>12129</v>
      </c>
    </row>
    <row r="4057" spans="1:16">
      <c r="A4057" s="11" t="s">
        <v>12351</v>
      </c>
      <c r="B4057" s="6" t="s">
        <v>12352</v>
      </c>
      <c r="C4057" s="12" t="s">
        <v>8632</v>
      </c>
      <c r="D4057" s="6" t="str">
        <f>+VLOOKUP($C4057,Sheet3!$B:$I,2,0)</f>
        <v>15X5(2HOLE)</v>
      </c>
      <c r="E4057" s="6" t="str">
        <f>+VLOOKUP($C4057,Sheet3!$B:$I,3,0)</f>
        <v>S</v>
      </c>
      <c r="F4057" s="6" t="str">
        <f>+VLOOKUP($C4057,Sheet3!$B:$I,4,0)</f>
        <v>APW</v>
      </c>
      <c r="G4057" s="6">
        <f>+VLOOKUP($C4057,Sheet3!$B:$I,5,0)</f>
        <v>0</v>
      </c>
      <c r="H4057" s="6" t="str">
        <f>+VLOOKUP($C4057,Sheet3!$B:$I,6,0)</f>
        <v>GREY</v>
      </c>
      <c r="I4057" s="6" t="str">
        <f>+VLOOKUP($C4057,Sheet3!$B:$I,7,0)</f>
        <v>XINJIDA</v>
      </c>
      <c r="J4057" s="6" t="str">
        <f>+VLOOKUP($C4057,Sheet3!$B:$I,8,0)</f>
        <v>-</v>
      </c>
      <c r="K4057" s="6" t="str">
        <f t="shared" si="190"/>
        <v>15X5(2HOLE)S APW 0 GREY XINJIDA -</v>
      </c>
      <c r="L4057" s="6" t="str">
        <f t="shared" si="189"/>
        <v>a</v>
      </c>
      <c r="M4057" s="6" t="s">
        <v>6972</v>
      </c>
      <c r="N4057" s="6"/>
      <c r="O4057" s="12" t="s">
        <v>15</v>
      </c>
      <c r="P4057" s="12" t="s">
        <v>12129</v>
      </c>
    </row>
    <row r="4058" spans="1:16">
      <c r="A4058" s="11" t="s">
        <v>12353</v>
      </c>
      <c r="B4058" s="6" t="s">
        <v>12354</v>
      </c>
      <c r="C4058" s="12" t="s">
        <v>8632</v>
      </c>
      <c r="D4058" s="6" t="str">
        <f>+VLOOKUP($C4058,Sheet3!$B:$I,2,0)</f>
        <v>15X5(2HOLE)</v>
      </c>
      <c r="E4058" s="6" t="str">
        <f>+VLOOKUP($C4058,Sheet3!$B:$I,3,0)</f>
        <v>S</v>
      </c>
      <c r="F4058" s="6" t="str">
        <f>+VLOOKUP($C4058,Sheet3!$B:$I,4,0)</f>
        <v>APW</v>
      </c>
      <c r="G4058" s="6">
        <f>+VLOOKUP($C4058,Sheet3!$B:$I,5,0)</f>
        <v>0</v>
      </c>
      <c r="H4058" s="6" t="str">
        <f>+VLOOKUP($C4058,Sheet3!$B:$I,6,0)</f>
        <v>GREY</v>
      </c>
      <c r="I4058" s="6" t="str">
        <f>+VLOOKUP($C4058,Sheet3!$B:$I,7,0)</f>
        <v>XINJIDA</v>
      </c>
      <c r="J4058" s="6" t="str">
        <f>+VLOOKUP($C4058,Sheet3!$B:$I,8,0)</f>
        <v>-</v>
      </c>
      <c r="K4058" s="6" t="str">
        <f t="shared" si="190"/>
        <v>15X5(2HOLE)S APW 0 GREY XINJIDA -</v>
      </c>
      <c r="L4058" s="6" t="str">
        <f t="shared" si="189"/>
        <v>a</v>
      </c>
      <c r="M4058" s="6" t="s">
        <v>6972</v>
      </c>
      <c r="N4058" s="6"/>
      <c r="O4058" s="12" t="s">
        <v>15</v>
      </c>
      <c r="P4058" s="12" t="s">
        <v>12129</v>
      </c>
    </row>
    <row r="4059" spans="1:16">
      <c r="A4059" s="11" t="s">
        <v>12355</v>
      </c>
      <c r="B4059" s="6" t="s">
        <v>12356</v>
      </c>
      <c r="C4059" s="12" t="s">
        <v>8632</v>
      </c>
      <c r="D4059" s="6" t="str">
        <f>+VLOOKUP($C4059,Sheet3!$B:$I,2,0)</f>
        <v>15X5(2HOLE)</v>
      </c>
      <c r="E4059" s="6" t="str">
        <f>+VLOOKUP($C4059,Sheet3!$B:$I,3,0)</f>
        <v>S</v>
      </c>
      <c r="F4059" s="6" t="str">
        <f>+VLOOKUP($C4059,Sheet3!$B:$I,4,0)</f>
        <v>APW</v>
      </c>
      <c r="G4059" s="6">
        <f>+VLOOKUP($C4059,Sheet3!$B:$I,5,0)</f>
        <v>0</v>
      </c>
      <c r="H4059" s="6" t="str">
        <f>+VLOOKUP($C4059,Sheet3!$B:$I,6,0)</f>
        <v>GREY</v>
      </c>
      <c r="I4059" s="6" t="str">
        <f>+VLOOKUP($C4059,Sheet3!$B:$I,7,0)</f>
        <v>XINJIDA</v>
      </c>
      <c r="J4059" s="6" t="str">
        <f>+VLOOKUP($C4059,Sheet3!$B:$I,8,0)</f>
        <v>-</v>
      </c>
      <c r="K4059" s="6" t="str">
        <f t="shared" si="190"/>
        <v>15X5(2HOLE)S APW 0 GREY XINJIDA -</v>
      </c>
      <c r="L4059" s="6" t="str">
        <f t="shared" si="189"/>
        <v>a</v>
      </c>
      <c r="M4059" s="6" t="s">
        <v>6972</v>
      </c>
      <c r="N4059" s="6"/>
      <c r="O4059" s="12" t="s">
        <v>15</v>
      </c>
      <c r="P4059" s="12" t="s">
        <v>12129</v>
      </c>
    </row>
    <row r="4060" spans="1:16">
      <c r="A4060" s="11" t="s">
        <v>12357</v>
      </c>
      <c r="B4060" s="6" t="s">
        <v>12358</v>
      </c>
      <c r="C4060" s="12" t="s">
        <v>8632</v>
      </c>
      <c r="D4060" s="6" t="str">
        <f>+VLOOKUP($C4060,Sheet3!$B:$I,2,0)</f>
        <v>15X5(2HOLE)</v>
      </c>
      <c r="E4060" s="6" t="str">
        <f>+VLOOKUP($C4060,Sheet3!$B:$I,3,0)</f>
        <v>S</v>
      </c>
      <c r="F4060" s="6" t="str">
        <f>+VLOOKUP($C4060,Sheet3!$B:$I,4,0)</f>
        <v>APW</v>
      </c>
      <c r="G4060" s="6">
        <f>+VLOOKUP($C4060,Sheet3!$B:$I,5,0)</f>
        <v>0</v>
      </c>
      <c r="H4060" s="6" t="str">
        <f>+VLOOKUP($C4060,Sheet3!$B:$I,6,0)</f>
        <v>GREY</v>
      </c>
      <c r="I4060" s="6" t="str">
        <f>+VLOOKUP($C4060,Sheet3!$B:$I,7,0)</f>
        <v>XINJIDA</v>
      </c>
      <c r="J4060" s="6" t="str">
        <f>+VLOOKUP($C4060,Sheet3!$B:$I,8,0)</f>
        <v>-</v>
      </c>
      <c r="K4060" s="6" t="str">
        <f t="shared" si="190"/>
        <v>15X5(2HOLE)S APW 0 GREY XINJIDA -</v>
      </c>
      <c r="L4060" s="6" t="str">
        <f t="shared" si="189"/>
        <v>a</v>
      </c>
      <c r="M4060" s="6" t="s">
        <v>6972</v>
      </c>
      <c r="N4060" s="6"/>
      <c r="O4060" s="12" t="s">
        <v>15</v>
      </c>
      <c r="P4060" s="12" t="s">
        <v>12129</v>
      </c>
    </row>
    <row r="4061" spans="1:16">
      <c r="A4061" s="11" t="s">
        <v>12359</v>
      </c>
      <c r="B4061" s="6" t="s">
        <v>12360</v>
      </c>
      <c r="C4061" s="12" t="s">
        <v>8632</v>
      </c>
      <c r="D4061" s="6" t="str">
        <f>+VLOOKUP($C4061,Sheet3!$B:$I,2,0)</f>
        <v>15X5(2HOLE)</v>
      </c>
      <c r="E4061" s="6" t="str">
        <f>+VLOOKUP($C4061,Sheet3!$B:$I,3,0)</f>
        <v>S</v>
      </c>
      <c r="F4061" s="6" t="str">
        <f>+VLOOKUP($C4061,Sheet3!$B:$I,4,0)</f>
        <v>APW</v>
      </c>
      <c r="G4061" s="6">
        <f>+VLOOKUP($C4061,Sheet3!$B:$I,5,0)</f>
        <v>0</v>
      </c>
      <c r="H4061" s="6" t="str">
        <f>+VLOOKUP($C4061,Sheet3!$B:$I,6,0)</f>
        <v>GREY</v>
      </c>
      <c r="I4061" s="6" t="str">
        <f>+VLOOKUP($C4061,Sheet3!$B:$I,7,0)</f>
        <v>XINJIDA</v>
      </c>
      <c r="J4061" s="6" t="str">
        <f>+VLOOKUP($C4061,Sheet3!$B:$I,8,0)</f>
        <v>-</v>
      </c>
      <c r="K4061" s="6" t="str">
        <f t="shared" si="190"/>
        <v>15X5(2HOLE)S APW 0 GREY XINJIDA -</v>
      </c>
      <c r="L4061" s="6" t="str">
        <f t="shared" si="189"/>
        <v>a</v>
      </c>
      <c r="M4061" s="6" t="s">
        <v>6972</v>
      </c>
      <c r="N4061" s="6"/>
      <c r="O4061" s="12" t="s">
        <v>15</v>
      </c>
      <c r="P4061" s="12" t="s">
        <v>12129</v>
      </c>
    </row>
    <row r="4062" spans="1:16">
      <c r="A4062" s="11" t="s">
        <v>12361</v>
      </c>
      <c r="B4062" s="6" t="s">
        <v>12362</v>
      </c>
      <c r="C4062" s="12" t="s">
        <v>8632</v>
      </c>
      <c r="D4062" s="6" t="str">
        <f>+VLOOKUP($C4062,Sheet3!$B:$I,2,0)</f>
        <v>15X5(2HOLE)</v>
      </c>
      <c r="E4062" s="6" t="str">
        <f>+VLOOKUP($C4062,Sheet3!$B:$I,3,0)</f>
        <v>S</v>
      </c>
      <c r="F4062" s="6" t="str">
        <f>+VLOOKUP($C4062,Sheet3!$B:$I,4,0)</f>
        <v>APW</v>
      </c>
      <c r="G4062" s="6">
        <f>+VLOOKUP($C4062,Sheet3!$B:$I,5,0)</f>
        <v>0</v>
      </c>
      <c r="H4062" s="6" t="str">
        <f>+VLOOKUP($C4062,Sheet3!$B:$I,6,0)</f>
        <v>GREY</v>
      </c>
      <c r="I4062" s="6" t="str">
        <f>+VLOOKUP($C4062,Sheet3!$B:$I,7,0)</f>
        <v>XINJIDA</v>
      </c>
      <c r="J4062" s="6" t="str">
        <f>+VLOOKUP($C4062,Sheet3!$B:$I,8,0)</f>
        <v>-</v>
      </c>
      <c r="K4062" s="6" t="str">
        <f t="shared" si="190"/>
        <v>15X5(2HOLE)S APW 0 GREY XINJIDA -</v>
      </c>
      <c r="L4062" s="6" t="str">
        <f t="shared" si="189"/>
        <v>a</v>
      </c>
      <c r="M4062" s="6" t="s">
        <v>6972</v>
      </c>
      <c r="N4062" s="6"/>
      <c r="O4062" s="12" t="s">
        <v>15</v>
      </c>
      <c r="P4062" s="12" t="s">
        <v>12129</v>
      </c>
    </row>
    <row r="4063" spans="1:16">
      <c r="A4063" s="11" t="s">
        <v>12363</v>
      </c>
      <c r="B4063" s="6" t="s">
        <v>12364</v>
      </c>
      <c r="C4063" s="12" t="s">
        <v>8482</v>
      </c>
      <c r="D4063" s="6" t="str">
        <f>+VLOOKUP($C4063,Sheet3!$B:$I,2,0)</f>
        <v>4.00-8</v>
      </c>
      <c r="E4063" s="6" t="str">
        <f>+VLOOKUP($C4063,Sheet3!$B:$I,3,0)</f>
        <v>RIB</v>
      </c>
      <c r="F4063" s="6" t="str">
        <f>+VLOOKUP($C4063,Sheet3!$B:$I,4,0)</f>
        <v>NUMA</v>
      </c>
      <c r="G4063" s="6">
        <f>+VLOOKUP($C4063,Sheet3!$B:$I,5,0)</f>
        <v>3.75</v>
      </c>
      <c r="H4063" s="6" t="str">
        <f>+VLOOKUP($C4063,Sheet3!$B:$I,6,0)</f>
        <v>SPOKE(2SP)</v>
      </c>
      <c r="I4063" s="6" t="str">
        <f>+VLOOKUP($C4063,Sheet3!$B:$I,7,0)</f>
        <v>TANTOR</v>
      </c>
      <c r="J4063" s="6" t="str">
        <f>+VLOOKUP($C4063,Sheet3!$B:$I,8,0)</f>
        <v>-</v>
      </c>
      <c r="K4063" s="6" t="str">
        <f t="shared" si="190"/>
        <v>4.00-8RIB NUMA 3.75 SPOKE(2SP) TANTOR -</v>
      </c>
      <c r="L4063" s="6" t="str">
        <f t="shared" si="189"/>
        <v>a</v>
      </c>
      <c r="M4063" s="6" t="s">
        <v>6972</v>
      </c>
      <c r="N4063" s="6"/>
      <c r="O4063" s="12" t="s">
        <v>15</v>
      </c>
      <c r="P4063" s="12" t="s">
        <v>12129</v>
      </c>
    </row>
    <row r="4064" spans="1:16">
      <c r="A4064" s="11" t="s">
        <v>12365</v>
      </c>
      <c r="B4064" s="6" t="s">
        <v>12366</v>
      </c>
      <c r="C4064" s="12" t="s">
        <v>12367</v>
      </c>
      <c r="D4064" s="6" t="str">
        <f>+VLOOKUP($C4064,Sheet3!$B:$I,2,0)</f>
        <v>4.00-8</v>
      </c>
      <c r="E4064" s="6" t="str">
        <f>+VLOOKUP($C4064,Sheet3!$B:$I,3,0)</f>
        <v>RIB</v>
      </c>
      <c r="F4064" s="6" t="str">
        <f>+VLOOKUP($C4064,Sheet3!$B:$I,4,0)</f>
        <v>NUMA</v>
      </c>
      <c r="G4064" s="6">
        <f>+VLOOKUP($C4064,Sheet3!$B:$I,5,0)</f>
        <v>3.75</v>
      </c>
      <c r="H4064" s="6" t="str">
        <f>+VLOOKUP($C4064,Sheet3!$B:$I,6,0)</f>
        <v>MID</v>
      </c>
      <c r="I4064" s="6" t="str">
        <f>+VLOOKUP($C4064,Sheet3!$B:$I,7,0)</f>
        <v>TANTOR</v>
      </c>
      <c r="J4064" s="6" t="str">
        <f>+VLOOKUP($C4064,Sheet3!$B:$I,8,0)</f>
        <v>-</v>
      </c>
      <c r="K4064" s="6" t="str">
        <f t="shared" si="190"/>
        <v>4.00-8RIB NUMA 3.75 MID TANTOR -</v>
      </c>
      <c r="L4064" s="6" t="str">
        <f t="shared" si="189"/>
        <v>a</v>
      </c>
      <c r="M4064" s="6" t="s">
        <v>6972</v>
      </c>
      <c r="N4064" s="6"/>
      <c r="O4064" s="12" t="s">
        <v>15</v>
      </c>
      <c r="P4064" s="12" t="s">
        <v>12277</v>
      </c>
    </row>
    <row r="4065" spans="1:16">
      <c r="A4065" s="11" t="s">
        <v>12368</v>
      </c>
      <c r="B4065" s="6" t="s">
        <v>12369</v>
      </c>
      <c r="C4065" s="12" t="s">
        <v>6989</v>
      </c>
      <c r="D4065" s="6" t="str">
        <f>+VLOOKUP($C4065,Sheet3!$B:$I,2,0)</f>
        <v>18X7X121/8</v>
      </c>
      <c r="E4065" s="6" t="str">
        <f>+VLOOKUP($C4065,Sheet3!$B:$I,3,0)</f>
        <v>ML</v>
      </c>
      <c r="F4065" s="6" t="str">
        <f>+VLOOKUP($C4065,Sheet3!$B:$I,4,0)</f>
        <v>NUMA</v>
      </c>
      <c r="G4065" s="6">
        <f>+VLOOKUP($C4065,Sheet3!$B:$I,5,0)</f>
        <v>0</v>
      </c>
      <c r="H4065" s="6" t="str">
        <f>+VLOOKUP($C4065,Sheet3!$B:$I,6,0)</f>
        <v>P5</v>
      </c>
      <c r="I4065" s="6" t="str">
        <f>+VLOOKUP($C4065,Sheet3!$B:$I,7,0)</f>
        <v>TOTALSOURCE</v>
      </c>
      <c r="J4065" s="6" t="str">
        <f>+VLOOKUP($C4065,Sheet3!$B:$I,8,0)</f>
        <v>P</v>
      </c>
      <c r="K4065" s="6" t="str">
        <f t="shared" si="190"/>
        <v>18X7X121/8ML NUMA 0 P5 TOTALSOURCE P</v>
      </c>
      <c r="L4065" s="6" t="str">
        <f t="shared" si="189"/>
        <v>a</v>
      </c>
      <c r="M4065" s="6" t="s">
        <v>6972</v>
      </c>
      <c r="N4065" s="6"/>
      <c r="O4065" s="12" t="s">
        <v>15</v>
      </c>
      <c r="P4065" s="12" t="s">
        <v>12120</v>
      </c>
    </row>
    <row r="4066" spans="1:16">
      <c r="A4066" s="11" t="s">
        <v>12370</v>
      </c>
      <c r="B4066" s="6" t="s">
        <v>12371</v>
      </c>
      <c r="C4066" s="12" t="s">
        <v>8639</v>
      </c>
      <c r="D4066" s="6" t="str">
        <f>+VLOOKUP($C4066,Sheet3!$B:$I,2,0)</f>
        <v>4.00-8</v>
      </c>
      <c r="E4066" s="6" t="str">
        <f>+VLOOKUP($C4066,Sheet3!$B:$I,3,0)</f>
        <v>RIB</v>
      </c>
      <c r="F4066" s="6" t="str">
        <f>+VLOOKUP($C4066,Sheet3!$B:$I,4,0)</f>
        <v>NUMA</v>
      </c>
      <c r="G4066" s="6">
        <f>+VLOOKUP($C4066,Sheet3!$B:$I,5,0)</f>
        <v>3.75</v>
      </c>
      <c r="H4066" s="6" t="str">
        <f>+VLOOKUP($C4066,Sheet3!$B:$I,6,0)</f>
        <v>SPOKE(2SP)</v>
      </c>
      <c r="I4066" s="6" t="str">
        <f>+VLOOKUP($C4066,Sheet3!$B:$I,7,0)</f>
        <v>SUNBEAR</v>
      </c>
      <c r="J4066" s="6" t="str">
        <f>+VLOOKUP($C4066,Sheet3!$B:$I,8,0)</f>
        <v>-</v>
      </c>
      <c r="K4066" s="6" t="str">
        <f t="shared" si="190"/>
        <v>4.00-8RIB NUMA 3.75 SPOKE(2SP) SUNBEAR -</v>
      </c>
      <c r="L4066" s="6" t="str">
        <f t="shared" si="189"/>
        <v>a</v>
      </c>
      <c r="M4066" s="6" t="s">
        <v>6972</v>
      </c>
      <c r="N4066" s="6"/>
      <c r="O4066" s="12" t="s">
        <v>15</v>
      </c>
      <c r="P4066" s="12" t="s">
        <v>12277</v>
      </c>
    </row>
    <row r="4067" spans="1:16">
      <c r="A4067" s="11" t="s">
        <v>12372</v>
      </c>
      <c r="B4067" s="6" t="s">
        <v>12373</v>
      </c>
      <c r="C4067" s="12" t="s">
        <v>12367</v>
      </c>
      <c r="D4067" s="6" t="str">
        <f>+VLOOKUP($C4067,Sheet3!$B:$I,2,0)</f>
        <v>4.00-8</v>
      </c>
      <c r="E4067" s="6" t="str">
        <f>+VLOOKUP($C4067,Sheet3!$B:$I,3,0)</f>
        <v>RIB</v>
      </c>
      <c r="F4067" s="6" t="str">
        <f>+VLOOKUP($C4067,Sheet3!$B:$I,4,0)</f>
        <v>NUMA</v>
      </c>
      <c r="G4067" s="6">
        <f>+VLOOKUP($C4067,Sheet3!$B:$I,5,0)</f>
        <v>3.75</v>
      </c>
      <c r="H4067" s="6" t="str">
        <f>+VLOOKUP($C4067,Sheet3!$B:$I,6,0)</f>
        <v>MID</v>
      </c>
      <c r="I4067" s="6" t="str">
        <f>+VLOOKUP($C4067,Sheet3!$B:$I,7,0)</f>
        <v>TANTOR</v>
      </c>
      <c r="J4067" s="6" t="str">
        <f>+VLOOKUP($C4067,Sheet3!$B:$I,8,0)</f>
        <v>-</v>
      </c>
      <c r="K4067" s="6" t="str">
        <f t="shared" si="190"/>
        <v>4.00-8RIB NUMA 3.75 MID TANTOR -</v>
      </c>
      <c r="L4067" s="6" t="str">
        <f t="shared" si="189"/>
        <v>a</v>
      </c>
      <c r="M4067" s="6" t="s">
        <v>6972</v>
      </c>
      <c r="N4067" s="6"/>
      <c r="O4067" s="12" t="s">
        <v>15</v>
      </c>
      <c r="P4067" s="12" t="s">
        <v>12277</v>
      </c>
    </row>
    <row r="4068" spans="1:16">
      <c r="A4068" s="11" t="s">
        <v>12374</v>
      </c>
      <c r="B4068" s="6" t="s">
        <v>12375</v>
      </c>
      <c r="C4068" s="12" t="s">
        <v>7723</v>
      </c>
      <c r="D4068" s="6" t="str">
        <f>+VLOOKUP($C4068,Sheet3!$B:$I,2,0)</f>
        <v>4.00-8</v>
      </c>
      <c r="E4068" s="6" t="str">
        <f>+VLOOKUP($C4068,Sheet3!$B:$I,3,0)</f>
        <v>RIB</v>
      </c>
      <c r="F4068" s="6" t="str">
        <f>+VLOOKUP($C4068,Sheet3!$B:$I,4,0)</f>
        <v>NUMA</v>
      </c>
      <c r="G4068" s="6">
        <f>+VLOOKUP($C4068,Sheet3!$B:$I,5,0)</f>
        <v>3.75</v>
      </c>
      <c r="H4068" s="6" t="str">
        <f>+VLOOKUP($C4068,Sheet3!$B:$I,6,0)</f>
        <v>HUB</v>
      </c>
      <c r="I4068" s="6" t="str">
        <f>+VLOOKUP($C4068,Sheet3!$B:$I,7,0)</f>
        <v>TANTOR</v>
      </c>
      <c r="J4068" s="6" t="str">
        <f>+VLOOKUP($C4068,Sheet3!$B:$I,8,0)</f>
        <v>-</v>
      </c>
      <c r="K4068" s="6" t="str">
        <f t="shared" si="190"/>
        <v>4.00-8RIB NUMA 3.75 HUB TANTOR -</v>
      </c>
      <c r="L4068" s="6" t="str">
        <f t="shared" si="189"/>
        <v>a</v>
      </c>
      <c r="M4068" s="6" t="s">
        <v>6972</v>
      </c>
      <c r="N4068" s="6"/>
      <c r="O4068" s="12" t="s">
        <v>15</v>
      </c>
      <c r="P4068" s="12" t="s">
        <v>12277</v>
      </c>
    </row>
    <row r="4069" spans="1:16">
      <c r="A4069" s="11" t="s">
        <v>12376</v>
      </c>
      <c r="B4069" s="6" t="s">
        <v>12377</v>
      </c>
      <c r="C4069" s="12" t="s">
        <v>6989</v>
      </c>
      <c r="D4069" s="6" t="str">
        <f>+VLOOKUP($C4069,Sheet3!$B:$I,2,0)</f>
        <v>18X7X121/8</v>
      </c>
      <c r="E4069" s="6" t="str">
        <f>+VLOOKUP($C4069,Sheet3!$B:$I,3,0)</f>
        <v>ML</v>
      </c>
      <c r="F4069" s="6" t="str">
        <f>+VLOOKUP($C4069,Sheet3!$B:$I,4,0)</f>
        <v>NUMA</v>
      </c>
      <c r="G4069" s="6">
        <f>+VLOOKUP($C4069,Sheet3!$B:$I,5,0)</f>
        <v>0</v>
      </c>
      <c r="H4069" s="6" t="str">
        <f>+VLOOKUP($C4069,Sheet3!$B:$I,6,0)</f>
        <v>P5</v>
      </c>
      <c r="I4069" s="6" t="str">
        <f>+VLOOKUP($C4069,Sheet3!$B:$I,7,0)</f>
        <v>TOTALSOURCE</v>
      </c>
      <c r="J4069" s="6" t="str">
        <f>+VLOOKUP($C4069,Sheet3!$B:$I,8,0)</f>
        <v>P</v>
      </c>
      <c r="K4069" s="6" t="str">
        <f t="shared" si="190"/>
        <v>18X7X121/8ML NUMA 0 P5 TOTALSOURCE P</v>
      </c>
      <c r="L4069" s="6" t="str">
        <f t="shared" si="189"/>
        <v>a</v>
      </c>
      <c r="M4069" s="6" t="s">
        <v>6972</v>
      </c>
      <c r="N4069" s="6"/>
      <c r="O4069" s="12" t="s">
        <v>15</v>
      </c>
      <c r="P4069" s="12" t="s">
        <v>12120</v>
      </c>
    </row>
    <row r="4070" spans="1:16">
      <c r="A4070" s="11" t="s">
        <v>12378</v>
      </c>
      <c r="B4070" s="6" t="s">
        <v>12379</v>
      </c>
      <c r="C4070" s="12" t="s">
        <v>12276</v>
      </c>
      <c r="D4070" s="6" t="str">
        <f>+VLOOKUP($C4070,Sheet3!$B:$I,2,0)</f>
        <v>8.25-15</v>
      </c>
      <c r="E4070" s="6" t="str">
        <f>+VLOOKUP($C4070,Sheet3!$B:$I,3,0)</f>
        <v>LUG</v>
      </c>
      <c r="F4070" s="6" t="str">
        <f>+VLOOKUP($C4070,Sheet3!$B:$I,4,0)</f>
        <v>SUPERGRIP</v>
      </c>
      <c r="G4070" s="6">
        <f>+VLOOKUP($C4070,Sheet3!$B:$I,5,0)</f>
        <v>6.5</v>
      </c>
      <c r="H4070" s="6" t="str">
        <f>+VLOOKUP($C4070,Sheet3!$B:$I,6,0)</f>
        <v>P13X</v>
      </c>
      <c r="I4070" s="6" t="str">
        <f>+VLOOKUP($C4070,Sheet3!$B:$I,7,0)</f>
        <v>SUPERGRIP</v>
      </c>
      <c r="J4070" s="6" t="str">
        <f>+VLOOKUP($C4070,Sheet3!$B:$I,8,0)</f>
        <v>SUPERGRIP</v>
      </c>
      <c r="K4070" s="6" t="str">
        <f t="shared" si="190"/>
        <v>8.25-15LUG SUPERGRIP 6.5 P13X SUPERGRIP SUPERGRIP</v>
      </c>
      <c r="L4070" s="6" t="str">
        <f t="shared" si="189"/>
        <v>a</v>
      </c>
      <c r="M4070" s="6" t="s">
        <v>6972</v>
      </c>
      <c r="N4070" s="6"/>
      <c r="O4070" s="12" t="s">
        <v>15</v>
      </c>
      <c r="P4070" s="12" t="s">
        <v>12277</v>
      </c>
    </row>
    <row r="4071" spans="1:16">
      <c r="A4071" s="11" t="s">
        <v>12380</v>
      </c>
      <c r="B4071" s="6" t="s">
        <v>12381</v>
      </c>
      <c r="C4071" s="12" t="s">
        <v>7723</v>
      </c>
      <c r="D4071" s="6" t="str">
        <f>+VLOOKUP($C4071,Sheet3!$B:$I,2,0)</f>
        <v>4.00-8</v>
      </c>
      <c r="E4071" s="6" t="str">
        <f>+VLOOKUP($C4071,Sheet3!$B:$I,3,0)</f>
        <v>RIB</v>
      </c>
      <c r="F4071" s="6" t="str">
        <f>+VLOOKUP($C4071,Sheet3!$B:$I,4,0)</f>
        <v>NUMA</v>
      </c>
      <c r="G4071" s="6">
        <f>+VLOOKUP($C4071,Sheet3!$B:$I,5,0)</f>
        <v>3.75</v>
      </c>
      <c r="H4071" s="6" t="str">
        <f>+VLOOKUP($C4071,Sheet3!$B:$I,6,0)</f>
        <v>HUB</v>
      </c>
      <c r="I4071" s="6" t="str">
        <f>+VLOOKUP($C4071,Sheet3!$B:$I,7,0)</f>
        <v>TANTOR</v>
      </c>
      <c r="J4071" s="6" t="str">
        <f>+VLOOKUP($C4071,Sheet3!$B:$I,8,0)</f>
        <v>-</v>
      </c>
      <c r="K4071" s="6" t="str">
        <f t="shared" si="190"/>
        <v>4.00-8RIB NUMA 3.75 HUB TANTOR -</v>
      </c>
      <c r="L4071" s="6" t="str">
        <f t="shared" si="189"/>
        <v>a</v>
      </c>
      <c r="M4071" s="6" t="s">
        <v>6972</v>
      </c>
      <c r="N4071" s="6"/>
      <c r="O4071" s="12" t="s">
        <v>15</v>
      </c>
      <c r="P4071" s="12" t="s">
        <v>12277</v>
      </c>
    </row>
    <row r="4072" spans="1:16">
      <c r="A4072" s="11" t="s">
        <v>12382</v>
      </c>
      <c r="B4072" s="6" t="s">
        <v>12383</v>
      </c>
      <c r="C4072" s="12" t="s">
        <v>7723</v>
      </c>
      <c r="D4072" s="6" t="str">
        <f>+VLOOKUP($C4072,Sheet3!$B:$I,2,0)</f>
        <v>4.00-8</v>
      </c>
      <c r="E4072" s="6" t="str">
        <f>+VLOOKUP($C4072,Sheet3!$B:$I,3,0)</f>
        <v>RIB</v>
      </c>
      <c r="F4072" s="6" t="str">
        <f>+VLOOKUP($C4072,Sheet3!$B:$I,4,0)</f>
        <v>NUMA</v>
      </c>
      <c r="G4072" s="6">
        <f>+VLOOKUP($C4072,Sheet3!$B:$I,5,0)</f>
        <v>3.75</v>
      </c>
      <c r="H4072" s="6" t="str">
        <f>+VLOOKUP($C4072,Sheet3!$B:$I,6,0)</f>
        <v>HUB</v>
      </c>
      <c r="I4072" s="6" t="str">
        <f>+VLOOKUP($C4072,Sheet3!$B:$I,7,0)</f>
        <v>TANTOR</v>
      </c>
      <c r="J4072" s="6" t="str">
        <f>+VLOOKUP($C4072,Sheet3!$B:$I,8,0)</f>
        <v>-</v>
      </c>
      <c r="K4072" s="6" t="str">
        <f t="shared" si="190"/>
        <v>4.00-8RIB NUMA 3.75 HUB TANTOR -</v>
      </c>
      <c r="L4072" s="6" t="str">
        <f t="shared" si="189"/>
        <v>a</v>
      </c>
      <c r="M4072" s="6" t="s">
        <v>6972</v>
      </c>
      <c r="N4072" s="6"/>
      <c r="O4072" s="12" t="s">
        <v>15</v>
      </c>
      <c r="P4072" s="12" t="s">
        <v>12277</v>
      </c>
    </row>
    <row r="4073" spans="1:16">
      <c r="A4073" s="11" t="s">
        <v>12384</v>
      </c>
      <c r="B4073" s="6" t="s">
        <v>12385</v>
      </c>
      <c r="C4073" s="12" t="s">
        <v>7723</v>
      </c>
      <c r="D4073" s="6" t="str">
        <f>+VLOOKUP($C4073,Sheet3!$B:$I,2,0)</f>
        <v>4.00-8</v>
      </c>
      <c r="E4073" s="6" t="str">
        <f>+VLOOKUP($C4073,Sheet3!$B:$I,3,0)</f>
        <v>RIB</v>
      </c>
      <c r="F4073" s="6" t="str">
        <f>+VLOOKUP($C4073,Sheet3!$B:$I,4,0)</f>
        <v>NUMA</v>
      </c>
      <c r="G4073" s="6">
        <f>+VLOOKUP($C4073,Sheet3!$B:$I,5,0)</f>
        <v>3.75</v>
      </c>
      <c r="H4073" s="6" t="str">
        <f>+VLOOKUP($C4073,Sheet3!$B:$I,6,0)</f>
        <v>HUB</v>
      </c>
      <c r="I4073" s="6" t="str">
        <f>+VLOOKUP($C4073,Sheet3!$B:$I,7,0)</f>
        <v>TANTOR</v>
      </c>
      <c r="J4073" s="6" t="str">
        <f>+VLOOKUP($C4073,Sheet3!$B:$I,8,0)</f>
        <v>-</v>
      </c>
      <c r="K4073" s="6" t="str">
        <f t="shared" si="190"/>
        <v>4.00-8RIB NUMA 3.75 HUB TANTOR -</v>
      </c>
      <c r="L4073" s="6" t="str">
        <f t="shared" si="189"/>
        <v>a</v>
      </c>
      <c r="M4073" s="6" t="s">
        <v>6972</v>
      </c>
      <c r="N4073" s="6"/>
      <c r="O4073" s="12" t="s">
        <v>15</v>
      </c>
      <c r="P4073" s="12" t="s">
        <v>12277</v>
      </c>
    </row>
    <row r="4074" spans="1:16">
      <c r="A4074" s="11" t="s">
        <v>12386</v>
      </c>
      <c r="B4074" s="6" t="s">
        <v>12387</v>
      </c>
      <c r="C4074" s="12" t="s">
        <v>7723</v>
      </c>
      <c r="D4074" s="6" t="str">
        <f>+VLOOKUP($C4074,Sheet3!$B:$I,2,0)</f>
        <v>4.00-8</v>
      </c>
      <c r="E4074" s="6" t="str">
        <f>+VLOOKUP($C4074,Sheet3!$B:$I,3,0)</f>
        <v>RIB</v>
      </c>
      <c r="F4074" s="6" t="str">
        <f>+VLOOKUP($C4074,Sheet3!$B:$I,4,0)</f>
        <v>NUMA</v>
      </c>
      <c r="G4074" s="6">
        <f>+VLOOKUP($C4074,Sheet3!$B:$I,5,0)</f>
        <v>3.75</v>
      </c>
      <c r="H4074" s="6" t="str">
        <f>+VLOOKUP($C4074,Sheet3!$B:$I,6,0)</f>
        <v>HUB</v>
      </c>
      <c r="I4074" s="6" t="str">
        <f>+VLOOKUP($C4074,Sheet3!$B:$I,7,0)</f>
        <v>TANTOR</v>
      </c>
      <c r="J4074" s="6" t="str">
        <f>+VLOOKUP($C4074,Sheet3!$B:$I,8,0)</f>
        <v>-</v>
      </c>
      <c r="K4074" s="6" t="str">
        <f t="shared" si="190"/>
        <v>4.00-8RIB NUMA 3.75 HUB TANTOR -</v>
      </c>
      <c r="L4074" s="6" t="str">
        <f t="shared" si="189"/>
        <v>a</v>
      </c>
      <c r="M4074" s="6" t="s">
        <v>6972</v>
      </c>
      <c r="N4074" s="6"/>
      <c r="O4074" s="12" t="s">
        <v>15</v>
      </c>
      <c r="P4074" s="12" t="s">
        <v>12277</v>
      </c>
    </row>
    <row r="4075" spans="1:16">
      <c r="A4075" s="11" t="s">
        <v>12388</v>
      </c>
      <c r="B4075" s="6" t="s">
        <v>12389</v>
      </c>
      <c r="C4075" s="12" t="s">
        <v>7723</v>
      </c>
      <c r="D4075" s="6" t="str">
        <f>+VLOOKUP($C4075,Sheet3!$B:$I,2,0)</f>
        <v>4.00-8</v>
      </c>
      <c r="E4075" s="6" t="str">
        <f>+VLOOKUP($C4075,Sheet3!$B:$I,3,0)</f>
        <v>RIB</v>
      </c>
      <c r="F4075" s="6" t="str">
        <f>+VLOOKUP($C4075,Sheet3!$B:$I,4,0)</f>
        <v>NUMA</v>
      </c>
      <c r="G4075" s="6">
        <f>+VLOOKUP($C4075,Sheet3!$B:$I,5,0)</f>
        <v>3.75</v>
      </c>
      <c r="H4075" s="6" t="str">
        <f>+VLOOKUP($C4075,Sheet3!$B:$I,6,0)</f>
        <v>HUB</v>
      </c>
      <c r="I4075" s="6" t="str">
        <f>+VLOOKUP($C4075,Sheet3!$B:$I,7,0)</f>
        <v>TANTOR</v>
      </c>
      <c r="J4075" s="6" t="str">
        <f>+VLOOKUP($C4075,Sheet3!$B:$I,8,0)</f>
        <v>-</v>
      </c>
      <c r="K4075" s="6" t="str">
        <f t="shared" si="190"/>
        <v>4.00-8RIB NUMA 3.75 HUB TANTOR -</v>
      </c>
      <c r="L4075" s="6" t="str">
        <f t="shared" si="189"/>
        <v>a</v>
      </c>
      <c r="M4075" s="6" t="s">
        <v>6972</v>
      </c>
      <c r="N4075" s="6"/>
      <c r="O4075" s="12" t="s">
        <v>15</v>
      </c>
      <c r="P4075" s="12" t="s">
        <v>12277</v>
      </c>
    </row>
    <row r="4076" spans="1:16">
      <c r="A4076" s="11" t="s">
        <v>12390</v>
      </c>
      <c r="B4076" s="6" t="s">
        <v>12391</v>
      </c>
      <c r="C4076" s="12" t="s">
        <v>7723</v>
      </c>
      <c r="D4076" s="6" t="str">
        <f>+VLOOKUP($C4076,Sheet3!$B:$I,2,0)</f>
        <v>4.00-8</v>
      </c>
      <c r="E4076" s="6" t="str">
        <f>+VLOOKUP($C4076,Sheet3!$B:$I,3,0)</f>
        <v>RIB</v>
      </c>
      <c r="F4076" s="6" t="str">
        <f>+VLOOKUP($C4076,Sheet3!$B:$I,4,0)</f>
        <v>NUMA</v>
      </c>
      <c r="G4076" s="6">
        <f>+VLOOKUP($C4076,Sheet3!$B:$I,5,0)</f>
        <v>3.75</v>
      </c>
      <c r="H4076" s="6" t="str">
        <f>+VLOOKUP($C4076,Sheet3!$B:$I,6,0)</f>
        <v>HUB</v>
      </c>
      <c r="I4076" s="6" t="str">
        <f>+VLOOKUP($C4076,Sheet3!$B:$I,7,0)</f>
        <v>TANTOR</v>
      </c>
      <c r="J4076" s="6" t="str">
        <f>+VLOOKUP($C4076,Sheet3!$B:$I,8,0)</f>
        <v>-</v>
      </c>
      <c r="K4076" s="6" t="str">
        <f t="shared" si="190"/>
        <v>4.00-8RIB NUMA 3.75 HUB TANTOR -</v>
      </c>
      <c r="L4076" s="6" t="str">
        <f t="shared" si="189"/>
        <v>a</v>
      </c>
      <c r="M4076" s="6" t="s">
        <v>6972</v>
      </c>
      <c r="N4076" s="6"/>
      <c r="O4076" s="12" t="s">
        <v>15</v>
      </c>
      <c r="P4076" s="12" t="s">
        <v>12277</v>
      </c>
    </row>
    <row r="4077" spans="1:16">
      <c r="A4077" s="11" t="s">
        <v>12392</v>
      </c>
      <c r="B4077" s="6" t="s">
        <v>12393</v>
      </c>
      <c r="C4077" s="12" t="s">
        <v>7723</v>
      </c>
      <c r="D4077" s="6" t="str">
        <f>+VLOOKUP($C4077,Sheet3!$B:$I,2,0)</f>
        <v>4.00-8</v>
      </c>
      <c r="E4077" s="6" t="str">
        <f>+VLOOKUP($C4077,Sheet3!$B:$I,3,0)</f>
        <v>RIB</v>
      </c>
      <c r="F4077" s="6" t="str">
        <f>+VLOOKUP($C4077,Sheet3!$B:$I,4,0)</f>
        <v>NUMA</v>
      </c>
      <c r="G4077" s="6">
        <f>+VLOOKUP($C4077,Sheet3!$B:$I,5,0)</f>
        <v>3.75</v>
      </c>
      <c r="H4077" s="6" t="str">
        <f>+VLOOKUP($C4077,Sheet3!$B:$I,6,0)</f>
        <v>HUB</v>
      </c>
      <c r="I4077" s="6" t="str">
        <f>+VLOOKUP($C4077,Sheet3!$B:$I,7,0)</f>
        <v>TANTOR</v>
      </c>
      <c r="J4077" s="6" t="str">
        <f>+VLOOKUP($C4077,Sheet3!$B:$I,8,0)</f>
        <v>-</v>
      </c>
      <c r="K4077" s="6" t="str">
        <f t="shared" si="190"/>
        <v>4.00-8RIB NUMA 3.75 HUB TANTOR -</v>
      </c>
      <c r="L4077" s="6" t="str">
        <f t="shared" si="189"/>
        <v>a</v>
      </c>
      <c r="M4077" s="6" t="s">
        <v>6972</v>
      </c>
      <c r="N4077" s="6"/>
      <c r="O4077" s="12" t="s">
        <v>15</v>
      </c>
      <c r="P4077" s="12" t="s">
        <v>12277</v>
      </c>
    </row>
    <row r="4078" spans="1:16">
      <c r="A4078" s="11" t="s">
        <v>12394</v>
      </c>
      <c r="B4078" s="6" t="s">
        <v>12395</v>
      </c>
      <c r="C4078" s="12" t="s">
        <v>7723</v>
      </c>
      <c r="D4078" s="6" t="str">
        <f>+VLOOKUP($C4078,Sheet3!$B:$I,2,0)</f>
        <v>4.00-8</v>
      </c>
      <c r="E4078" s="6" t="str">
        <f>+VLOOKUP($C4078,Sheet3!$B:$I,3,0)</f>
        <v>RIB</v>
      </c>
      <c r="F4078" s="6" t="str">
        <f>+VLOOKUP($C4078,Sheet3!$B:$I,4,0)</f>
        <v>NUMA</v>
      </c>
      <c r="G4078" s="6">
        <f>+VLOOKUP($C4078,Sheet3!$B:$I,5,0)</f>
        <v>3.75</v>
      </c>
      <c r="H4078" s="6" t="str">
        <f>+VLOOKUP($C4078,Sheet3!$B:$I,6,0)</f>
        <v>HUB</v>
      </c>
      <c r="I4078" s="6" t="str">
        <f>+VLOOKUP($C4078,Sheet3!$B:$I,7,0)</f>
        <v>TANTOR</v>
      </c>
      <c r="J4078" s="6" t="str">
        <f>+VLOOKUP($C4078,Sheet3!$B:$I,8,0)</f>
        <v>-</v>
      </c>
      <c r="K4078" s="6" t="str">
        <f t="shared" si="190"/>
        <v>4.00-8RIB NUMA 3.75 HUB TANTOR -</v>
      </c>
      <c r="L4078" s="6" t="str">
        <f t="shared" si="189"/>
        <v>a</v>
      </c>
      <c r="M4078" s="6" t="s">
        <v>6972</v>
      </c>
      <c r="N4078" s="6"/>
      <c r="O4078" s="12" t="s">
        <v>15</v>
      </c>
      <c r="P4078" s="12" t="s">
        <v>12277</v>
      </c>
    </row>
    <row r="4079" spans="1:16">
      <c r="A4079" s="11" t="s">
        <v>12396</v>
      </c>
      <c r="B4079" s="6" t="s">
        <v>12397</v>
      </c>
      <c r="C4079" s="12" t="s">
        <v>7723</v>
      </c>
      <c r="D4079" s="6" t="str">
        <f>+VLOOKUP($C4079,Sheet3!$B:$I,2,0)</f>
        <v>4.00-8</v>
      </c>
      <c r="E4079" s="6" t="str">
        <f>+VLOOKUP($C4079,Sheet3!$B:$I,3,0)</f>
        <v>RIB</v>
      </c>
      <c r="F4079" s="6" t="str">
        <f>+VLOOKUP($C4079,Sheet3!$B:$I,4,0)</f>
        <v>NUMA</v>
      </c>
      <c r="G4079" s="6">
        <f>+VLOOKUP($C4079,Sheet3!$B:$I,5,0)</f>
        <v>3.75</v>
      </c>
      <c r="H4079" s="6" t="str">
        <f>+VLOOKUP($C4079,Sheet3!$B:$I,6,0)</f>
        <v>HUB</v>
      </c>
      <c r="I4079" s="6" t="str">
        <f>+VLOOKUP($C4079,Sheet3!$B:$I,7,0)</f>
        <v>TANTOR</v>
      </c>
      <c r="J4079" s="6" t="str">
        <f>+VLOOKUP($C4079,Sheet3!$B:$I,8,0)</f>
        <v>-</v>
      </c>
      <c r="K4079" s="6" t="str">
        <f t="shared" si="190"/>
        <v>4.00-8RIB NUMA 3.75 HUB TANTOR -</v>
      </c>
      <c r="L4079" s="6" t="str">
        <f t="shared" si="189"/>
        <v>a</v>
      </c>
      <c r="M4079" s="6" t="s">
        <v>6972</v>
      </c>
      <c r="N4079" s="6"/>
      <c r="O4079" s="12" t="s">
        <v>15</v>
      </c>
      <c r="P4079" s="12" t="s">
        <v>12277</v>
      </c>
    </row>
    <row r="4080" spans="1:16">
      <c r="A4080" s="11" t="s">
        <v>12398</v>
      </c>
      <c r="B4080" s="6" t="s">
        <v>12399</v>
      </c>
      <c r="C4080" s="12" t="s">
        <v>7723</v>
      </c>
      <c r="D4080" s="6" t="str">
        <f>+VLOOKUP($C4080,Sheet3!$B:$I,2,0)</f>
        <v>4.00-8</v>
      </c>
      <c r="E4080" s="6" t="str">
        <f>+VLOOKUP($C4080,Sheet3!$B:$I,3,0)</f>
        <v>RIB</v>
      </c>
      <c r="F4080" s="6" t="str">
        <f>+VLOOKUP($C4080,Sheet3!$B:$I,4,0)</f>
        <v>NUMA</v>
      </c>
      <c r="G4080" s="6">
        <f>+VLOOKUP($C4080,Sheet3!$B:$I,5,0)</f>
        <v>3.75</v>
      </c>
      <c r="H4080" s="6" t="str">
        <f>+VLOOKUP($C4080,Sheet3!$B:$I,6,0)</f>
        <v>HUB</v>
      </c>
      <c r="I4080" s="6" t="str">
        <f>+VLOOKUP($C4080,Sheet3!$B:$I,7,0)</f>
        <v>TANTOR</v>
      </c>
      <c r="J4080" s="6" t="str">
        <f>+VLOOKUP($C4080,Sheet3!$B:$I,8,0)</f>
        <v>-</v>
      </c>
      <c r="K4080" s="6" t="str">
        <f t="shared" si="190"/>
        <v>4.00-8RIB NUMA 3.75 HUB TANTOR -</v>
      </c>
      <c r="L4080" s="6" t="str">
        <f t="shared" si="189"/>
        <v>a</v>
      </c>
      <c r="M4080" s="6" t="s">
        <v>6972</v>
      </c>
      <c r="N4080" s="6"/>
      <c r="O4080" s="12" t="s">
        <v>15</v>
      </c>
      <c r="P4080" s="12" t="s">
        <v>12277</v>
      </c>
    </row>
    <row r="4081" spans="1:16">
      <c r="A4081" s="11" t="s">
        <v>12400</v>
      </c>
      <c r="B4081" s="6" t="s">
        <v>12401</v>
      </c>
      <c r="C4081" s="12" t="s">
        <v>7723</v>
      </c>
      <c r="D4081" s="6" t="str">
        <f>+VLOOKUP($C4081,Sheet3!$B:$I,2,0)</f>
        <v>4.00-8</v>
      </c>
      <c r="E4081" s="6" t="str">
        <f>+VLOOKUP($C4081,Sheet3!$B:$I,3,0)</f>
        <v>RIB</v>
      </c>
      <c r="F4081" s="6" t="str">
        <f>+VLOOKUP($C4081,Sheet3!$B:$I,4,0)</f>
        <v>NUMA</v>
      </c>
      <c r="G4081" s="6">
        <f>+VLOOKUP($C4081,Sheet3!$B:$I,5,0)</f>
        <v>3.75</v>
      </c>
      <c r="H4081" s="6" t="str">
        <f>+VLOOKUP($C4081,Sheet3!$B:$I,6,0)</f>
        <v>HUB</v>
      </c>
      <c r="I4081" s="6" t="str">
        <f>+VLOOKUP($C4081,Sheet3!$B:$I,7,0)</f>
        <v>TANTOR</v>
      </c>
      <c r="J4081" s="6" t="str">
        <f>+VLOOKUP($C4081,Sheet3!$B:$I,8,0)</f>
        <v>-</v>
      </c>
      <c r="K4081" s="6" t="str">
        <f t="shared" si="190"/>
        <v>4.00-8RIB NUMA 3.75 HUB TANTOR -</v>
      </c>
      <c r="L4081" s="6" t="str">
        <f t="shared" si="189"/>
        <v>a</v>
      </c>
      <c r="M4081" s="6" t="s">
        <v>6972</v>
      </c>
      <c r="N4081" s="6"/>
      <c r="O4081" s="12" t="s">
        <v>15</v>
      </c>
      <c r="P4081" s="12" t="s">
        <v>12277</v>
      </c>
    </row>
    <row r="4082" spans="1:16">
      <c r="A4082" s="11" t="s">
        <v>12402</v>
      </c>
      <c r="B4082" s="6" t="s">
        <v>12403</v>
      </c>
      <c r="C4082" s="12" t="s">
        <v>12404</v>
      </c>
      <c r="D4082" s="6" t="str">
        <f>+VLOOKUP($C4082,Sheet3!$B:$I,2,0)</f>
        <v>15X6X111/4</v>
      </c>
      <c r="E4082" s="6" t="str">
        <f>+VLOOKUP($C4082,Sheet3!$B:$I,3,0)</f>
        <v>SM</v>
      </c>
      <c r="F4082" s="6" t="str">
        <f>+VLOOKUP($C4082,Sheet3!$B:$I,4,0)</f>
        <v>NUMA</v>
      </c>
      <c r="G4082" s="6">
        <f>+VLOOKUP($C4082,Sheet3!$B:$I,5,0)</f>
        <v>0</v>
      </c>
      <c r="H4082" s="6" t="str">
        <f>+VLOOKUP($C4082,Sheet3!$B:$I,6,0)</f>
        <v>P5N</v>
      </c>
      <c r="I4082" s="6" t="str">
        <f>+VLOOKUP($C4082,Sheet3!$B:$I,7,0)</f>
        <v>TOTALSOURCE</v>
      </c>
      <c r="J4082" s="6" t="str">
        <f>+VLOOKUP($C4082,Sheet3!$B:$I,8,0)</f>
        <v>P</v>
      </c>
      <c r="K4082" s="6" t="str">
        <f t="shared" si="190"/>
        <v>15X6X111/4SM NUMA 0 P5N TOTALSOURCE P</v>
      </c>
      <c r="L4082" s="6" t="str">
        <f t="shared" si="189"/>
        <v>a</v>
      </c>
      <c r="M4082" s="6" t="s">
        <v>6972</v>
      </c>
      <c r="N4082" s="6"/>
      <c r="O4082" s="12" t="s">
        <v>15</v>
      </c>
      <c r="P4082" s="12" t="s">
        <v>12294</v>
      </c>
    </row>
    <row r="4083" spans="1:16">
      <c r="A4083" s="11" t="s">
        <v>12405</v>
      </c>
      <c r="B4083" s="6" t="s">
        <v>12406</v>
      </c>
      <c r="C4083" s="12" t="s">
        <v>12407</v>
      </c>
      <c r="D4083" s="6" t="str">
        <f>+VLOOKUP($C4083,Sheet3!$B:$I,2,0)</f>
        <v>18X8X121/8</v>
      </c>
      <c r="E4083" s="6" t="str">
        <f>+VLOOKUP($C4083,Sheet3!$B:$I,3,0)</f>
        <v>ML</v>
      </c>
      <c r="F4083" s="6" t="str">
        <f>+VLOOKUP($C4083,Sheet3!$B:$I,4,0)</f>
        <v>NUMA</v>
      </c>
      <c r="G4083" s="6">
        <f>+VLOOKUP($C4083,Sheet3!$B:$I,5,0)</f>
        <v>0</v>
      </c>
      <c r="H4083" s="6" t="str">
        <f>+VLOOKUP($C4083,Sheet3!$B:$I,6,0)</f>
        <v>P5N</v>
      </c>
      <c r="I4083" s="6" t="str">
        <f>+VLOOKUP($C4083,Sheet3!$B:$I,7,0)</f>
        <v>TOTALSOURCE</v>
      </c>
      <c r="J4083" s="6" t="str">
        <f>+VLOOKUP($C4083,Sheet3!$B:$I,8,0)</f>
        <v>P</v>
      </c>
      <c r="K4083" s="6" t="str">
        <f t="shared" si="190"/>
        <v>18X8X121/8ML NUMA 0 P5N TOTALSOURCE P</v>
      </c>
      <c r="L4083" s="6" t="str">
        <f t="shared" si="189"/>
        <v>a</v>
      </c>
      <c r="M4083" s="6" t="s">
        <v>6972</v>
      </c>
      <c r="N4083" s="6"/>
      <c r="O4083" s="12" t="s">
        <v>15</v>
      </c>
      <c r="P4083" s="12" t="s">
        <v>12214</v>
      </c>
    </row>
    <row r="4084" spans="1:16">
      <c r="A4084" s="11" t="s">
        <v>12408</v>
      </c>
      <c r="B4084" s="6" t="s">
        <v>12409</v>
      </c>
      <c r="C4084" s="12" t="s">
        <v>12410</v>
      </c>
      <c r="D4084" s="6" t="str">
        <f>+VLOOKUP($C4084,Sheet3!$B:$I,2,0)</f>
        <v>151/2X5X10</v>
      </c>
      <c r="E4084" s="6" t="str">
        <f>+VLOOKUP($C4084,Sheet3!$B:$I,3,0)</f>
        <v>SAT</v>
      </c>
      <c r="F4084" s="6" t="str">
        <f>+VLOOKUP($C4084,Sheet3!$B:$I,4,0)</f>
        <v>NUMA</v>
      </c>
      <c r="G4084" s="6">
        <f>+VLOOKUP($C4084,Sheet3!$B:$I,5,0)</f>
        <v>0</v>
      </c>
      <c r="H4084" s="6" t="str">
        <f>+VLOOKUP($C4084,Sheet3!$B:$I,6,0)</f>
        <v>P5</v>
      </c>
      <c r="I4084" s="6" t="str">
        <f>+VLOOKUP($C4084,Sheet3!$B:$I,7,0)</f>
        <v>NUMA</v>
      </c>
      <c r="J4084" s="6" t="str">
        <f>+VLOOKUP($C4084,Sheet3!$B:$I,8,0)</f>
        <v>P</v>
      </c>
      <c r="K4084" s="6" t="str">
        <f t="shared" si="190"/>
        <v>151/2X5X10SAT NUMA 0 P5 NUMA P</v>
      </c>
      <c r="L4084" s="6" t="str">
        <f t="shared" si="189"/>
        <v>a</v>
      </c>
      <c r="M4084" s="6" t="s">
        <v>6972</v>
      </c>
      <c r="N4084" s="6"/>
      <c r="O4084" s="12" t="s">
        <v>15</v>
      </c>
      <c r="P4084" s="12" t="s">
        <v>12117</v>
      </c>
    </row>
    <row r="4085" spans="1:16">
      <c r="A4085" s="11" t="s">
        <v>12411</v>
      </c>
      <c r="B4085" s="6" t="s">
        <v>12412</v>
      </c>
      <c r="C4085" s="12" t="s">
        <v>10721</v>
      </c>
      <c r="D4085" s="6" t="str">
        <f>+VLOOKUP($C4085,Sheet3!$B:$I,2,0)</f>
        <v>161/4X5X111/4</v>
      </c>
      <c r="E4085" s="6" t="str">
        <f>+VLOOKUP($C4085,Sheet3!$B:$I,3,0)</f>
        <v>ML</v>
      </c>
      <c r="F4085" s="6" t="str">
        <f>+VLOOKUP($C4085,Sheet3!$B:$I,4,0)</f>
        <v>NUMA</v>
      </c>
      <c r="G4085" s="6">
        <f>+VLOOKUP($C4085,Sheet3!$B:$I,5,0)</f>
        <v>0</v>
      </c>
      <c r="H4085" s="6" t="str">
        <f>+VLOOKUP($C4085,Sheet3!$B:$I,6,0)</f>
        <v>P5N</v>
      </c>
      <c r="I4085" s="6" t="str">
        <f>+VLOOKUP($C4085,Sheet3!$B:$I,7,0)</f>
        <v>NUMA</v>
      </c>
      <c r="J4085" s="6" t="str">
        <f>+VLOOKUP($C4085,Sheet3!$B:$I,8,0)</f>
        <v>XP</v>
      </c>
      <c r="K4085" s="6" t="str">
        <f t="shared" si="190"/>
        <v>161/4X5X111/4ML NUMA 0 P5N NUMA XP</v>
      </c>
      <c r="L4085" s="6" t="str">
        <f t="shared" si="189"/>
        <v>a</v>
      </c>
      <c r="M4085" s="6" t="s">
        <v>6972</v>
      </c>
      <c r="N4085" s="6"/>
      <c r="O4085" s="12" t="s">
        <v>15</v>
      </c>
      <c r="P4085" s="12" t="s">
        <v>12106</v>
      </c>
    </row>
    <row r="4086" spans="1:16">
      <c r="A4086" s="11" t="s">
        <v>12413</v>
      </c>
      <c r="B4086" s="6" t="s">
        <v>12414</v>
      </c>
      <c r="C4086" s="12" t="s">
        <v>8577</v>
      </c>
      <c r="D4086" s="6" t="str">
        <f>+VLOOKUP($C4086,Sheet3!$B:$I,2,0)</f>
        <v>161/4X6X111/4</v>
      </c>
      <c r="E4086" s="6" t="str">
        <f>+VLOOKUP($C4086,Sheet3!$B:$I,3,0)</f>
        <v>ML</v>
      </c>
      <c r="F4086" s="6" t="str">
        <f>+VLOOKUP($C4086,Sheet3!$B:$I,4,0)</f>
        <v>NUMA</v>
      </c>
      <c r="G4086" s="6">
        <f>+VLOOKUP($C4086,Sheet3!$B:$I,5,0)</f>
        <v>0</v>
      </c>
      <c r="H4086" s="6" t="str">
        <f>+VLOOKUP($C4086,Sheet3!$B:$I,6,0)</f>
        <v>D1N</v>
      </c>
      <c r="I4086" s="6" t="str">
        <f>+VLOOKUP($C4086,Sheet3!$B:$I,7,0)</f>
        <v>TALON</v>
      </c>
      <c r="J4086" s="6" t="str">
        <f>+VLOOKUP($C4086,Sheet3!$B:$I,8,0)</f>
        <v>D</v>
      </c>
      <c r="K4086" s="6" t="str">
        <f t="shared" si="190"/>
        <v>161/4X6X111/4ML NUMA 0 D1N TALON D</v>
      </c>
      <c r="L4086" s="6" t="str">
        <f t="shared" si="189"/>
        <v>a</v>
      </c>
      <c r="M4086" s="6" t="s">
        <v>6972</v>
      </c>
      <c r="N4086" s="6"/>
      <c r="O4086" s="12" t="s">
        <v>15</v>
      </c>
      <c r="P4086" s="12" t="s">
        <v>12123</v>
      </c>
    </row>
    <row r="4087" spans="1:16">
      <c r="A4087" s="11" t="s">
        <v>12415</v>
      </c>
      <c r="B4087" s="6" t="s">
        <v>12416</v>
      </c>
      <c r="C4087" s="12" t="s">
        <v>12417</v>
      </c>
      <c r="D4087" s="6" t="str">
        <f>+VLOOKUP($C4087,Sheet3!$B:$I,2,0)</f>
        <v>22X10X16</v>
      </c>
      <c r="E4087" s="6" t="str">
        <f>+VLOOKUP($C4087,Sheet3!$B:$I,3,0)</f>
        <v>ML</v>
      </c>
      <c r="F4087" s="6" t="str">
        <f>+VLOOKUP($C4087,Sheet3!$B:$I,4,0)</f>
        <v>NUMA</v>
      </c>
      <c r="G4087" s="6">
        <f>+VLOOKUP($C4087,Sheet3!$B:$I,5,0)</f>
        <v>0</v>
      </c>
      <c r="H4087" s="6" t="str">
        <f>+VLOOKUP($C4087,Sheet3!$B:$I,6,0)</f>
        <v>D1.</v>
      </c>
      <c r="I4087" s="6" t="str">
        <f>+VLOOKUP($C4087,Sheet3!$B:$I,7,0)</f>
        <v>NUMA</v>
      </c>
      <c r="J4087" s="6" t="str">
        <f>+VLOOKUP($C4087,Sheet3!$B:$I,8,0)</f>
        <v>D</v>
      </c>
      <c r="K4087" s="6" t="str">
        <f t="shared" si="190"/>
        <v>22X10X16ML NUMA 0 D1. NUMA D</v>
      </c>
      <c r="L4087" s="6" t="str">
        <f t="shared" si="189"/>
        <v>a</v>
      </c>
      <c r="M4087" s="6" t="s">
        <v>6972</v>
      </c>
      <c r="N4087" s="6"/>
      <c r="O4087" s="12" t="s">
        <v>15</v>
      </c>
      <c r="P4087" s="12" t="s">
        <v>12418</v>
      </c>
    </row>
    <row r="4088" spans="1:16">
      <c r="A4088" s="11" t="s">
        <v>12419</v>
      </c>
      <c r="B4088" s="6" t="s">
        <v>12420</v>
      </c>
      <c r="C4088" s="12" t="s">
        <v>12407</v>
      </c>
      <c r="D4088" s="6" t="str">
        <f>+VLOOKUP($C4088,Sheet3!$B:$I,2,0)</f>
        <v>18X8X121/8</v>
      </c>
      <c r="E4088" s="6" t="str">
        <f>+VLOOKUP($C4088,Sheet3!$B:$I,3,0)</f>
        <v>ML</v>
      </c>
      <c r="F4088" s="6" t="str">
        <f>+VLOOKUP($C4088,Sheet3!$B:$I,4,0)</f>
        <v>NUMA</v>
      </c>
      <c r="G4088" s="6">
        <f>+VLOOKUP($C4088,Sheet3!$B:$I,5,0)</f>
        <v>0</v>
      </c>
      <c r="H4088" s="6" t="str">
        <f>+VLOOKUP($C4088,Sheet3!$B:$I,6,0)</f>
        <v>P5N</v>
      </c>
      <c r="I4088" s="6" t="str">
        <f>+VLOOKUP($C4088,Sheet3!$B:$I,7,0)</f>
        <v>TOTALSOURCE</v>
      </c>
      <c r="J4088" s="6" t="str">
        <f>+VLOOKUP($C4088,Sheet3!$B:$I,8,0)</f>
        <v>P</v>
      </c>
      <c r="K4088" s="6" t="str">
        <f t="shared" si="190"/>
        <v>18X8X121/8ML NUMA 0 P5N TOTALSOURCE P</v>
      </c>
      <c r="L4088" s="6" t="str">
        <f t="shared" si="189"/>
        <v>a</v>
      </c>
      <c r="M4088" s="6" t="s">
        <v>6972</v>
      </c>
      <c r="N4088" s="6"/>
      <c r="O4088" s="12" t="s">
        <v>15</v>
      </c>
      <c r="P4088" s="12" t="s">
        <v>12214</v>
      </c>
    </row>
    <row r="4089" spans="1:16">
      <c r="A4089" s="11" t="s">
        <v>12421</v>
      </c>
      <c r="B4089" s="6" t="s">
        <v>12422</v>
      </c>
      <c r="C4089" s="12" t="s">
        <v>12423</v>
      </c>
      <c r="D4089" s="6" t="str">
        <f>+VLOOKUP($C4089,Sheet3!$B:$I,2,0)</f>
        <v>18X9X121/8</v>
      </c>
      <c r="E4089" s="6" t="str">
        <f>+VLOOKUP($C4089,Sheet3!$B:$I,3,0)</f>
        <v>SAT</v>
      </c>
      <c r="F4089" s="6" t="str">
        <f>+VLOOKUP($C4089,Sheet3!$B:$I,4,0)</f>
        <v>NUMA</v>
      </c>
      <c r="G4089" s="6">
        <f>+VLOOKUP($C4089,Sheet3!$B:$I,5,0)</f>
        <v>0</v>
      </c>
      <c r="H4089" s="6" t="str">
        <f>+VLOOKUP($C4089,Sheet3!$B:$I,6,0)</f>
        <v>P5N</v>
      </c>
      <c r="I4089" s="6" t="str">
        <f>+VLOOKUP($C4089,Sheet3!$B:$I,7,0)</f>
        <v>TOTALSOURCE</v>
      </c>
      <c r="J4089" s="6" t="str">
        <f>+VLOOKUP($C4089,Sheet3!$B:$I,8,0)</f>
        <v>P</v>
      </c>
      <c r="K4089" s="6" t="str">
        <f t="shared" si="190"/>
        <v>18X9X121/8SAT NUMA 0 P5N TOTALSOURCE P</v>
      </c>
      <c r="L4089" s="6" t="str">
        <f t="shared" si="189"/>
        <v>a</v>
      </c>
      <c r="M4089" s="6" t="s">
        <v>6972</v>
      </c>
      <c r="N4089" s="6"/>
      <c r="O4089" s="12" t="s">
        <v>15</v>
      </c>
      <c r="P4089" s="12" t="s">
        <v>12214</v>
      </c>
    </row>
    <row r="4090" spans="1:16">
      <c r="A4090" s="11" t="s">
        <v>12424</v>
      </c>
      <c r="B4090" s="6" t="s">
        <v>12425</v>
      </c>
      <c r="C4090" s="12" t="s">
        <v>12423</v>
      </c>
      <c r="D4090" s="6" t="str">
        <f>+VLOOKUP($C4090,Sheet3!$B:$I,2,0)</f>
        <v>18X9X121/8</v>
      </c>
      <c r="E4090" s="6" t="str">
        <f>+VLOOKUP($C4090,Sheet3!$B:$I,3,0)</f>
        <v>SAT</v>
      </c>
      <c r="F4090" s="6" t="str">
        <f>+VLOOKUP($C4090,Sheet3!$B:$I,4,0)</f>
        <v>NUMA</v>
      </c>
      <c r="G4090" s="6">
        <f>+VLOOKUP($C4090,Sheet3!$B:$I,5,0)</f>
        <v>0</v>
      </c>
      <c r="H4090" s="6" t="str">
        <f>+VLOOKUP($C4090,Sheet3!$B:$I,6,0)</f>
        <v>P5N</v>
      </c>
      <c r="I4090" s="6" t="str">
        <f>+VLOOKUP($C4090,Sheet3!$B:$I,7,0)</f>
        <v>TOTALSOURCE</v>
      </c>
      <c r="J4090" s="6" t="str">
        <f>+VLOOKUP($C4090,Sheet3!$B:$I,8,0)</f>
        <v>P</v>
      </c>
      <c r="K4090" s="6" t="str">
        <f t="shared" si="190"/>
        <v>18X9X121/8SAT NUMA 0 P5N TOTALSOURCE P</v>
      </c>
      <c r="L4090" s="6" t="str">
        <f t="shared" si="189"/>
        <v>a</v>
      </c>
      <c r="M4090" s="6" t="s">
        <v>6972</v>
      </c>
      <c r="N4090" s="6"/>
      <c r="O4090" s="12" t="s">
        <v>15</v>
      </c>
      <c r="P4090" s="12" t="s">
        <v>12214</v>
      </c>
    </row>
    <row r="4091" spans="1:16">
      <c r="A4091" s="11" t="s">
        <v>12426</v>
      </c>
      <c r="B4091" s="6" t="s">
        <v>12427</v>
      </c>
      <c r="C4091" s="12" t="s">
        <v>12428</v>
      </c>
      <c r="D4091" s="6" t="str">
        <f>+VLOOKUP($C4091,Sheet3!$B:$I,2,0)</f>
        <v>21X9X15</v>
      </c>
      <c r="E4091" s="6" t="str">
        <f>+VLOOKUP($C4091,Sheet3!$B:$I,3,0)</f>
        <v>SAT</v>
      </c>
      <c r="F4091" s="6" t="str">
        <f>+VLOOKUP($C4091,Sheet3!$B:$I,4,0)</f>
        <v>NUMA</v>
      </c>
      <c r="G4091" s="6">
        <f>+VLOOKUP($C4091,Sheet3!$B:$I,5,0)</f>
        <v>0</v>
      </c>
      <c r="H4091" s="6" t="str">
        <f>+VLOOKUP($C4091,Sheet3!$B:$I,6,0)</f>
        <v>P5N</v>
      </c>
      <c r="I4091" s="6" t="str">
        <f>+VLOOKUP($C4091,Sheet3!$B:$I,7,0)</f>
        <v>TOTALSOURCE</v>
      </c>
      <c r="J4091" s="6" t="str">
        <f>+VLOOKUP($C4091,Sheet3!$B:$I,8,0)</f>
        <v>P</v>
      </c>
      <c r="K4091" s="6" t="str">
        <f t="shared" si="190"/>
        <v>21X9X15SAT NUMA 0 P5N TOTALSOURCE P</v>
      </c>
      <c r="L4091" s="6" t="str">
        <f t="shared" si="189"/>
        <v>a</v>
      </c>
      <c r="M4091" s="6" t="s">
        <v>6972</v>
      </c>
      <c r="N4091" s="6"/>
      <c r="O4091" s="12" t="s">
        <v>15</v>
      </c>
      <c r="P4091" s="12" t="s">
        <v>12214</v>
      </c>
    </row>
    <row r="4092" spans="1:16">
      <c r="A4092" s="11" t="s">
        <v>12429</v>
      </c>
      <c r="B4092" s="6" t="s">
        <v>12430</v>
      </c>
      <c r="C4092" s="12" t="s">
        <v>12431</v>
      </c>
      <c r="D4092" s="6" t="str">
        <f>+VLOOKUP($C4092,Sheet3!$B:$I,2,0)</f>
        <v>406X125</v>
      </c>
      <c r="E4092" s="6" t="str">
        <f>+VLOOKUP($C4092,Sheet3!$B:$I,3,0)</f>
        <v>S</v>
      </c>
      <c r="F4092" s="6" t="str">
        <f>+VLOOKUP($C4092,Sheet3!$B:$I,4,0)</f>
        <v>APW</v>
      </c>
      <c r="G4092" s="6">
        <f>+VLOOKUP($C4092,Sheet3!$B:$I,5,0)</f>
        <v>0</v>
      </c>
      <c r="H4092" s="6" t="str">
        <f>+VLOOKUP($C4092,Sheet3!$B:$I,6,0)</f>
        <v>P5N</v>
      </c>
      <c r="I4092" s="6" t="str">
        <f>+VLOOKUP($C4092,Sheet3!$B:$I,7,0)</f>
        <v>NUMA</v>
      </c>
      <c r="J4092" s="6" t="str">
        <f>+VLOOKUP($C4092,Sheet3!$B:$I,8,0)</f>
        <v>-</v>
      </c>
      <c r="K4092" s="6" t="str">
        <f t="shared" si="190"/>
        <v>406X125S APW 0 P5N NUMA -</v>
      </c>
      <c r="L4092" s="6" t="str">
        <f t="shared" si="189"/>
        <v>a</v>
      </c>
      <c r="M4092" s="6" t="s">
        <v>6972</v>
      </c>
      <c r="N4092" s="6"/>
      <c r="O4092" s="12" t="s">
        <v>15</v>
      </c>
      <c r="P4092" s="12" t="s">
        <v>12103</v>
      </c>
    </row>
    <row r="4093" spans="1:16">
      <c r="A4093" s="11" t="s">
        <v>12432</v>
      </c>
      <c r="B4093" s="6" t="s">
        <v>12433</v>
      </c>
      <c r="C4093" s="12" t="s">
        <v>12431</v>
      </c>
      <c r="D4093" s="6" t="str">
        <f>+VLOOKUP($C4093,Sheet3!$B:$I,2,0)</f>
        <v>406X125</v>
      </c>
      <c r="E4093" s="6" t="str">
        <f>+VLOOKUP($C4093,Sheet3!$B:$I,3,0)</f>
        <v>S</v>
      </c>
      <c r="F4093" s="6" t="str">
        <f>+VLOOKUP($C4093,Sheet3!$B:$I,4,0)</f>
        <v>APW</v>
      </c>
      <c r="G4093" s="6">
        <f>+VLOOKUP($C4093,Sheet3!$B:$I,5,0)</f>
        <v>0</v>
      </c>
      <c r="H4093" s="6" t="str">
        <f>+VLOOKUP($C4093,Sheet3!$B:$I,6,0)</f>
        <v>P5N</v>
      </c>
      <c r="I4093" s="6" t="str">
        <f>+VLOOKUP($C4093,Sheet3!$B:$I,7,0)</f>
        <v>NUMA</v>
      </c>
      <c r="J4093" s="6" t="str">
        <f>+VLOOKUP($C4093,Sheet3!$B:$I,8,0)</f>
        <v>-</v>
      </c>
      <c r="K4093" s="6" t="str">
        <f t="shared" si="190"/>
        <v>406X125S APW 0 P5N NUMA -</v>
      </c>
      <c r="L4093" s="6" t="str">
        <f t="shared" si="189"/>
        <v>a</v>
      </c>
      <c r="M4093" s="6" t="s">
        <v>6972</v>
      </c>
      <c r="N4093" s="6"/>
      <c r="O4093" s="12" t="s">
        <v>15</v>
      </c>
      <c r="P4093" s="12" t="s">
        <v>12103</v>
      </c>
    </row>
    <row r="4094" spans="1:16">
      <c r="A4094" s="11" t="s">
        <v>12434</v>
      </c>
      <c r="B4094" s="6" t="s">
        <v>12435</v>
      </c>
      <c r="C4094" s="12" t="s">
        <v>10765</v>
      </c>
      <c r="D4094" s="6" t="str">
        <f>+VLOOKUP($C4094,Sheet3!$B:$I,2,0)</f>
        <v>131/2X41/2X8</v>
      </c>
      <c r="E4094" s="6" t="str">
        <f>+VLOOKUP($C4094,Sheet3!$B:$I,3,0)</f>
        <v>SM</v>
      </c>
      <c r="F4094" s="6" t="str">
        <f>+VLOOKUP($C4094,Sheet3!$B:$I,4,0)</f>
        <v>NUMA</v>
      </c>
      <c r="G4094" s="6">
        <f>+VLOOKUP($C4094,Sheet3!$B:$I,5,0)</f>
        <v>0</v>
      </c>
      <c r="H4094" s="6" t="str">
        <f>+VLOOKUP($C4094,Sheet3!$B:$I,6,0)</f>
        <v>P5N</v>
      </c>
      <c r="I4094" s="6" t="str">
        <f>+VLOOKUP($C4094,Sheet3!$B:$I,7,0)</f>
        <v>NUMA</v>
      </c>
      <c r="J4094" s="6" t="str">
        <f>+VLOOKUP($C4094,Sheet3!$B:$I,8,0)</f>
        <v>P</v>
      </c>
      <c r="K4094" s="6" t="str">
        <f t="shared" si="190"/>
        <v>131/2X41/2X8SM NUMA 0 P5N NUMA P</v>
      </c>
      <c r="L4094" s="6" t="str">
        <f t="shared" si="189"/>
        <v>a</v>
      </c>
      <c r="M4094" s="6" t="s">
        <v>6972</v>
      </c>
      <c r="N4094" s="6"/>
      <c r="O4094" s="12" t="s">
        <v>15</v>
      </c>
      <c r="P4094" s="12" t="s">
        <v>12436</v>
      </c>
    </row>
    <row r="4095" spans="1:16">
      <c r="A4095" s="11" t="s">
        <v>12437</v>
      </c>
      <c r="B4095" s="6" t="s">
        <v>12438</v>
      </c>
      <c r="C4095" s="12" t="s">
        <v>9107</v>
      </c>
      <c r="D4095" s="6" t="str">
        <f>+VLOOKUP($C4095,Sheet3!$B:$I,2,0)</f>
        <v>16X5JLG</v>
      </c>
      <c r="E4095" s="6" t="str">
        <f>+VLOOKUP($C4095,Sheet3!$B:$I,3,0)</f>
        <v>RIB</v>
      </c>
      <c r="F4095" s="6" t="str">
        <f>+VLOOKUP($C4095,Sheet3!$B:$I,4,0)</f>
        <v>APW</v>
      </c>
      <c r="G4095" s="6">
        <f>+VLOOKUP($C4095,Sheet3!$B:$I,5,0)</f>
        <v>0</v>
      </c>
      <c r="H4095" s="6" t="str">
        <f>+VLOOKUP($C4095,Sheet3!$B:$I,6,0)</f>
        <v>GREY</v>
      </c>
      <c r="I4095" s="6" t="str">
        <f>+VLOOKUP($C4095,Sheet3!$B:$I,7,0)</f>
        <v>TOTALSOURCE</v>
      </c>
      <c r="J4095" s="6" t="str">
        <f>+VLOOKUP($C4095,Sheet3!$B:$I,8,0)</f>
        <v>-</v>
      </c>
      <c r="K4095" s="6" t="str">
        <f t="shared" si="190"/>
        <v>16X5JLGRIB APW 0 GREY TOTALSOURCE -</v>
      </c>
      <c r="L4095" s="6" t="str">
        <f t="shared" si="189"/>
        <v>a</v>
      </c>
      <c r="M4095" s="6" t="s">
        <v>6972</v>
      </c>
      <c r="N4095" s="6"/>
      <c r="O4095" s="12" t="s">
        <v>15</v>
      </c>
      <c r="P4095" s="12" t="s">
        <v>12287</v>
      </c>
    </row>
    <row r="4096" spans="1:16">
      <c r="A4096" s="11" t="s">
        <v>12439</v>
      </c>
      <c r="B4096" s="6" t="s">
        <v>12440</v>
      </c>
      <c r="C4096" s="12" t="s">
        <v>12441</v>
      </c>
      <c r="D4096" s="6" t="str">
        <f>+VLOOKUP($C4096,Sheet3!$B:$I,2,0)</f>
        <v>7.50-15</v>
      </c>
      <c r="E4096" s="6" t="str">
        <f>+VLOOKUP($C4096,Sheet3!$B:$I,3,0)</f>
        <v>LUG</v>
      </c>
      <c r="F4096" s="6" t="str">
        <f>+VLOOKUP($C4096,Sheet3!$B:$I,4,0)</f>
        <v>NUMA</v>
      </c>
      <c r="G4096" s="6">
        <f>+VLOOKUP($C4096,Sheet3!$B:$I,5,0)</f>
        <v>6</v>
      </c>
      <c r="H4096" s="6" t="str">
        <f>+VLOOKUP($C4096,Sheet3!$B:$I,6,0)</f>
        <v>M124</v>
      </c>
      <c r="I4096" s="6" t="str">
        <f>+VLOOKUP($C4096,Sheet3!$B:$I,7,0)</f>
        <v>NUMA</v>
      </c>
      <c r="J4096" s="6" t="str">
        <f>+VLOOKUP($C4096,Sheet3!$B:$I,8,0)</f>
        <v>FORTE</v>
      </c>
      <c r="K4096" s="6" t="str">
        <f t="shared" si="190"/>
        <v>7.50-15LUG NUMA 6 M124 NUMA FORTE</v>
      </c>
      <c r="L4096" s="6" t="str">
        <f t="shared" si="189"/>
        <v>a</v>
      </c>
      <c r="M4096" s="6" t="s">
        <v>6972</v>
      </c>
      <c r="N4096" s="6"/>
      <c r="O4096" s="12" t="s">
        <v>15</v>
      </c>
      <c r="P4096" s="12" t="s">
        <v>12277</v>
      </c>
    </row>
    <row r="4097" spans="1:16">
      <c r="A4097" s="11" t="s">
        <v>12442</v>
      </c>
      <c r="B4097" s="6" t="s">
        <v>12443</v>
      </c>
      <c r="C4097" s="12" t="s">
        <v>12444</v>
      </c>
      <c r="D4097" s="6" t="str">
        <f>+VLOOKUP($C4097,Sheet3!$B:$I,2,0)</f>
        <v>23X9-10</v>
      </c>
      <c r="E4097" s="6" t="str">
        <f>+VLOOKUP($C4097,Sheet3!$B:$I,3,0)</f>
        <v>LUG</v>
      </c>
      <c r="F4097" s="6" t="str">
        <f>+VLOOKUP($C4097,Sheet3!$B:$I,4,0)</f>
        <v>NUMAPRIME</v>
      </c>
      <c r="G4097" s="6">
        <f>+VLOOKUP($C4097,Sheet3!$B:$I,5,0)</f>
        <v>6.5</v>
      </c>
      <c r="H4097" s="6" t="str">
        <f>+VLOOKUP($C4097,Sheet3!$B:$I,6,0)</f>
        <v>M4N3X</v>
      </c>
      <c r="I4097" s="6" t="str">
        <f>+VLOOKUP($C4097,Sheet3!$B:$I,7,0)</f>
        <v>NUMAPRIME</v>
      </c>
      <c r="J4097" s="6" t="str">
        <f>+VLOOKUP($C4097,Sheet3!$B:$I,8,0)</f>
        <v>PREMIUM</v>
      </c>
      <c r="K4097" s="6" t="str">
        <f t="shared" si="190"/>
        <v>23X9-10LUG NUMAPRIME 6.5 M4N3X NUMAPRIME PREMIUM</v>
      </c>
      <c r="L4097" s="6" t="str">
        <f t="shared" si="189"/>
        <v>a</v>
      </c>
      <c r="M4097" s="6" t="s">
        <v>6972</v>
      </c>
      <c r="N4097" s="6"/>
      <c r="O4097" s="12" t="s">
        <v>15</v>
      </c>
      <c r="P4097" s="12" t="s">
        <v>12193</v>
      </c>
    </row>
    <row r="4098" spans="1:16">
      <c r="A4098" s="11" t="s">
        <v>12445</v>
      </c>
      <c r="B4098" s="6" t="s">
        <v>12446</v>
      </c>
      <c r="C4098" s="12" t="s">
        <v>8482</v>
      </c>
      <c r="D4098" s="6" t="str">
        <f>+VLOOKUP($C4098,Sheet3!$B:$I,2,0)</f>
        <v>4.00-8</v>
      </c>
      <c r="E4098" s="6" t="str">
        <f>+VLOOKUP($C4098,Sheet3!$B:$I,3,0)</f>
        <v>RIB</v>
      </c>
      <c r="F4098" s="6" t="str">
        <f>+VLOOKUP($C4098,Sheet3!$B:$I,4,0)</f>
        <v>NUMA</v>
      </c>
      <c r="G4098" s="6">
        <f>+VLOOKUP($C4098,Sheet3!$B:$I,5,0)</f>
        <v>3.75</v>
      </c>
      <c r="H4098" s="6" t="str">
        <f>+VLOOKUP($C4098,Sheet3!$B:$I,6,0)</f>
        <v>SPOKE(2SP)</v>
      </c>
      <c r="I4098" s="6" t="str">
        <f>+VLOOKUP($C4098,Sheet3!$B:$I,7,0)</f>
        <v>TANTOR</v>
      </c>
      <c r="J4098" s="6" t="str">
        <f>+VLOOKUP($C4098,Sheet3!$B:$I,8,0)</f>
        <v>-</v>
      </c>
      <c r="K4098" s="6" t="str">
        <f t="shared" si="190"/>
        <v>4.00-8RIB NUMA 3.75 SPOKE(2SP) TANTOR -</v>
      </c>
      <c r="L4098" s="6" t="str">
        <f t="shared" ref="L4098:L4141" si="191">+RIGHT(A4098,1)</f>
        <v>a</v>
      </c>
      <c r="M4098" s="6" t="s">
        <v>6972</v>
      </c>
      <c r="N4098" s="6"/>
      <c r="O4098" s="12" t="s">
        <v>15</v>
      </c>
      <c r="P4098" s="12" t="s">
        <v>12129</v>
      </c>
    </row>
    <row r="4099" spans="1:16">
      <c r="A4099" s="11" t="s">
        <v>12447</v>
      </c>
      <c r="B4099" s="6" t="s">
        <v>12448</v>
      </c>
      <c r="C4099" s="12" t="s">
        <v>10504</v>
      </c>
      <c r="D4099" s="6" t="str">
        <f>+VLOOKUP($C4099,Sheet3!$B:$I,2,0)</f>
        <v>18X6X121/8</v>
      </c>
      <c r="E4099" s="6" t="str">
        <f>+VLOOKUP($C4099,Sheet3!$B:$I,3,0)</f>
        <v>ML</v>
      </c>
      <c r="F4099" s="6" t="str">
        <f>+VLOOKUP($C4099,Sheet3!$B:$I,4,0)</f>
        <v>NUMA</v>
      </c>
      <c r="G4099" s="6">
        <f>+VLOOKUP($C4099,Sheet3!$B:$I,5,0)</f>
        <v>0</v>
      </c>
      <c r="H4099" s="6" t="str">
        <f>+VLOOKUP($C4099,Sheet3!$B:$I,6,0)</f>
        <v>P5</v>
      </c>
      <c r="I4099" s="6" t="str">
        <f>+VLOOKUP($C4099,Sheet3!$B:$I,7,0)</f>
        <v>TOTALSOURCE</v>
      </c>
      <c r="J4099" s="6" t="str">
        <f>+VLOOKUP($C4099,Sheet3!$B:$I,8,0)</f>
        <v>P</v>
      </c>
      <c r="K4099" s="6" t="str">
        <f t="shared" ref="K4099:K4141" si="192">CONCATENATE(D4099,E4099," ",F4099," ",G4099," ",H4099," ",I4099," ",J4099)</f>
        <v>18X6X121/8ML NUMA 0 P5 TOTALSOURCE P</v>
      </c>
      <c r="L4099" s="6" t="str">
        <f t="shared" si="191"/>
        <v>a</v>
      </c>
      <c r="M4099" s="6" t="s">
        <v>6972</v>
      </c>
      <c r="N4099" s="6"/>
      <c r="O4099" s="12" t="s">
        <v>15</v>
      </c>
      <c r="P4099" s="12" t="s">
        <v>12117</v>
      </c>
    </row>
    <row r="4100" spans="1:16">
      <c r="A4100" s="11" t="s">
        <v>12449</v>
      </c>
      <c r="B4100" s="6" t="s">
        <v>12450</v>
      </c>
      <c r="C4100" s="12" t="s">
        <v>12451</v>
      </c>
      <c r="D4100" s="6" t="str">
        <f>+VLOOKUP($C4100,Sheet3!$B:$I,2,0)</f>
        <v>3.50-5</v>
      </c>
      <c r="E4100" s="6" t="str">
        <f>+VLOOKUP($C4100,Sheet3!$B:$I,3,0)</f>
        <v>LUG</v>
      </c>
      <c r="F4100" s="6" t="str">
        <f>+VLOOKUP($C4100,Sheet3!$B:$I,4,0)</f>
        <v>NUMA</v>
      </c>
      <c r="G4100" s="6">
        <f>+VLOOKUP($C4100,Sheet3!$B:$I,5,0)</f>
        <v>3</v>
      </c>
      <c r="H4100" s="6" t="str">
        <f>+VLOOKUP($C4100,Sheet3!$B:$I,6,0)</f>
        <v>E21X</v>
      </c>
      <c r="I4100" s="6" t="str">
        <f>+VLOOKUP($C4100,Sheet3!$B:$I,7,0)</f>
        <v>SUNBEAR</v>
      </c>
      <c r="J4100" s="6" t="str">
        <f>+VLOOKUP($C4100,Sheet3!$B:$I,8,0)</f>
        <v>-</v>
      </c>
      <c r="K4100" s="6" t="str">
        <f t="shared" si="192"/>
        <v>3.50-5LUG NUMA 3 E21X SUNBEAR -</v>
      </c>
      <c r="L4100" s="6" t="str">
        <f t="shared" si="191"/>
        <v>a</v>
      </c>
      <c r="M4100" s="6" t="s">
        <v>6972</v>
      </c>
      <c r="N4100" s="6"/>
      <c r="O4100" s="12" t="s">
        <v>15</v>
      </c>
      <c r="P4100" s="12" t="s">
        <v>12129</v>
      </c>
    </row>
    <row r="4101" spans="1:16">
      <c r="A4101" s="11" t="s">
        <v>12452</v>
      </c>
      <c r="B4101" s="6" t="s">
        <v>12453</v>
      </c>
      <c r="C4101" s="12" t="s">
        <v>12454</v>
      </c>
      <c r="D4101" s="6" t="str">
        <f>+VLOOKUP($C4101,Sheet3!$B:$I,2,0)</f>
        <v>200/50-10</v>
      </c>
      <c r="E4101" s="6" t="str">
        <f>+VLOOKUP($C4101,Sheet3!$B:$I,3,0)</f>
        <v>LUG</v>
      </c>
      <c r="F4101" s="6" t="str">
        <f>+VLOOKUP($C4101,Sheet3!$B:$I,4,0)</f>
        <v>NUMA</v>
      </c>
      <c r="G4101" s="6">
        <f>+VLOOKUP($C4101,Sheet3!$B:$I,5,0)</f>
        <v>6.5</v>
      </c>
      <c r="H4101" s="6" t="str">
        <f>+VLOOKUP($C4101,Sheet3!$B:$I,6,0)</f>
        <v>M024</v>
      </c>
      <c r="I4101" s="6" t="str">
        <f>+VLOOKUP($C4101,Sheet3!$B:$I,7,0)</f>
        <v>RIGOR</v>
      </c>
      <c r="J4101" s="6" t="str">
        <f>+VLOOKUP($C4101,Sheet3!$B:$I,8,0)</f>
        <v>-</v>
      </c>
      <c r="K4101" s="6" t="str">
        <f t="shared" si="192"/>
        <v>200/50-10LUG NUMA 6.5 M024 RIGOR -</v>
      </c>
      <c r="L4101" s="6" t="str">
        <f t="shared" si="191"/>
        <v>a</v>
      </c>
      <c r="M4101" s="6" t="s">
        <v>6972</v>
      </c>
      <c r="N4101" s="6"/>
      <c r="O4101" s="12" t="s">
        <v>15</v>
      </c>
      <c r="P4101" s="12" t="s">
        <v>12214</v>
      </c>
    </row>
    <row r="4102" spans="1:16">
      <c r="A4102" s="11" t="s">
        <v>12455</v>
      </c>
      <c r="B4102" s="6" t="s">
        <v>12456</v>
      </c>
      <c r="C4102" s="12" t="s">
        <v>12457</v>
      </c>
      <c r="D4102" s="6" t="str">
        <f>+VLOOKUP($C4102,Sheet3!$B:$I,2,0)</f>
        <v>161/4X7X111/4</v>
      </c>
      <c r="E4102" s="6" t="str">
        <f>+VLOOKUP($C4102,Sheet3!$B:$I,3,0)</f>
        <v>ML</v>
      </c>
      <c r="F4102" s="6" t="str">
        <f>+VLOOKUP($C4102,Sheet3!$B:$I,4,0)</f>
        <v>NUMA</v>
      </c>
      <c r="G4102" s="6">
        <f>+VLOOKUP($C4102,Sheet3!$B:$I,5,0)</f>
        <v>0</v>
      </c>
      <c r="H4102" s="6" t="str">
        <f>+VLOOKUP($C4102,Sheet3!$B:$I,6,0)</f>
        <v>P5N</v>
      </c>
      <c r="I4102" s="6" t="str">
        <f>+VLOOKUP($C4102,Sheet3!$B:$I,7,0)</f>
        <v>TOTALSOURCE</v>
      </c>
      <c r="J4102" s="6" t="str">
        <f>+VLOOKUP($C4102,Sheet3!$B:$I,8,0)</f>
        <v>P</v>
      </c>
      <c r="K4102" s="6" t="str">
        <f t="shared" si="192"/>
        <v>161/4X7X111/4ML NUMA 0 P5N TOTALSOURCE P</v>
      </c>
      <c r="L4102" s="6" t="str">
        <f t="shared" si="191"/>
        <v>a</v>
      </c>
      <c r="M4102" s="6" t="s">
        <v>6972</v>
      </c>
      <c r="N4102" s="6"/>
      <c r="O4102" s="12" t="s">
        <v>15</v>
      </c>
      <c r="P4102" s="12" t="s">
        <v>12129</v>
      </c>
    </row>
    <row r="4103" spans="1:16">
      <c r="A4103" s="11" t="s">
        <v>12458</v>
      </c>
      <c r="B4103" s="6" t="s">
        <v>12459</v>
      </c>
      <c r="C4103" s="12" t="s">
        <v>12460</v>
      </c>
      <c r="D4103" s="6" t="str">
        <f>+VLOOKUP($C4103,Sheet3!$B:$I,2,0)</f>
        <v>8.15-15</v>
      </c>
      <c r="E4103" s="6" t="str">
        <f>+VLOOKUP($C4103,Sheet3!$B:$I,3,0)</f>
        <v>LUG</v>
      </c>
      <c r="F4103" s="6" t="str">
        <f>+VLOOKUP($C4103,Sheet3!$B:$I,4,0)</f>
        <v>NUMA</v>
      </c>
      <c r="G4103" s="6">
        <f>+VLOOKUP($C4103,Sheet3!$B:$I,5,0)</f>
        <v>7</v>
      </c>
      <c r="H4103" s="6" t="str">
        <f>+VLOOKUP($C4103,Sheet3!$B:$I,6,0)</f>
        <v>P3S1X</v>
      </c>
      <c r="I4103" s="6" t="str">
        <f>+VLOOKUP($C4103,Sheet3!$B:$I,7,0)</f>
        <v>NUMA</v>
      </c>
      <c r="J4103" s="6" t="str">
        <f>+VLOOKUP($C4103,Sheet3!$B:$I,8,0)</f>
        <v>ULTRA</v>
      </c>
      <c r="K4103" s="6" t="str">
        <f t="shared" si="192"/>
        <v>8.15-15LUG NUMA 7 P3S1X NUMA ULTRA</v>
      </c>
      <c r="L4103" s="6" t="str">
        <f t="shared" si="191"/>
        <v>a</v>
      </c>
      <c r="M4103" s="6" t="s">
        <v>6972</v>
      </c>
      <c r="N4103" s="6"/>
      <c r="O4103" s="12" t="s">
        <v>15</v>
      </c>
      <c r="P4103" s="12" t="s">
        <v>12109</v>
      </c>
    </row>
    <row r="4104" spans="1:16">
      <c r="A4104" s="11" t="s">
        <v>12461</v>
      </c>
      <c r="B4104" s="6" t="s">
        <v>12462</v>
      </c>
      <c r="C4104" s="12" t="s">
        <v>10613</v>
      </c>
      <c r="D4104" s="6" t="str">
        <f>+VLOOKUP($C4104,Sheet3!$B:$I,2,0)</f>
        <v>6.50-10</v>
      </c>
      <c r="E4104" s="6" t="str">
        <f>+VLOOKUP($C4104,Sheet3!$B:$I,3,0)</f>
        <v>YLUG</v>
      </c>
      <c r="F4104" s="6" t="str">
        <f>+VLOOKUP($C4104,Sheet3!$B:$I,4,0)</f>
        <v>KUMANEKO</v>
      </c>
      <c r="G4104" s="6">
        <f>+VLOOKUP($C4104,Sheet3!$B:$I,5,0)</f>
        <v>5</v>
      </c>
      <c r="H4104" s="6" t="str">
        <f>+VLOOKUP($C4104,Sheet3!$B:$I,6,0)</f>
        <v>M12X</v>
      </c>
      <c r="I4104" s="6" t="str">
        <f>+VLOOKUP($C4104,Sheet3!$B:$I,7,0)</f>
        <v>KUMANEKO</v>
      </c>
      <c r="J4104" s="6" t="str">
        <f>+VLOOKUP($C4104,Sheet3!$B:$I,8,0)</f>
        <v>-</v>
      </c>
      <c r="K4104" s="6" t="str">
        <f t="shared" si="192"/>
        <v>6.50-10YLUG KUMANEKO 5 M12X KUMANEKO -</v>
      </c>
      <c r="L4104" s="6" t="str">
        <f t="shared" si="191"/>
        <v>a</v>
      </c>
      <c r="M4104" s="6" t="s">
        <v>6972</v>
      </c>
      <c r="N4104" s="6"/>
      <c r="O4104" s="12" t="s">
        <v>15</v>
      </c>
      <c r="P4104" s="12" t="s">
        <v>12463</v>
      </c>
    </row>
    <row r="4105" spans="1:16">
      <c r="A4105" s="11" t="s">
        <v>12464</v>
      </c>
      <c r="B4105" s="6" t="s">
        <v>12465</v>
      </c>
      <c r="C4105" s="12" t="s">
        <v>8874</v>
      </c>
      <c r="D4105" s="6" t="str">
        <f>+VLOOKUP($C4105,Sheet3!$B:$I,2,0)</f>
        <v>161/4X6X111/4</v>
      </c>
      <c r="E4105" s="6" t="str">
        <f>+VLOOKUP($C4105,Sheet3!$B:$I,3,0)</f>
        <v>ML</v>
      </c>
      <c r="F4105" s="6" t="str">
        <f>+VLOOKUP($C4105,Sheet3!$B:$I,4,0)</f>
        <v>NUMA</v>
      </c>
      <c r="G4105" s="6">
        <f>+VLOOKUP($C4105,Sheet3!$B:$I,5,0)</f>
        <v>0</v>
      </c>
      <c r="H4105" s="6" t="str">
        <f>+VLOOKUP($C4105,Sheet3!$B:$I,6,0)</f>
        <v>P5N</v>
      </c>
      <c r="I4105" s="6" t="str">
        <f>+VLOOKUP($C4105,Sheet3!$B:$I,7,0)</f>
        <v>TOTALSOURCE</v>
      </c>
      <c r="J4105" s="6" t="str">
        <f>+VLOOKUP($C4105,Sheet3!$B:$I,8,0)</f>
        <v>P</v>
      </c>
      <c r="K4105" s="6" t="str">
        <f t="shared" si="192"/>
        <v>161/4X6X111/4ML NUMA 0 P5N TOTALSOURCE P</v>
      </c>
      <c r="L4105" s="6" t="str">
        <f t="shared" si="191"/>
        <v>a</v>
      </c>
      <c r="M4105" s="6" t="s">
        <v>6972</v>
      </c>
      <c r="N4105" s="6"/>
      <c r="O4105" s="12" t="s">
        <v>15</v>
      </c>
      <c r="P4105" s="12" t="s">
        <v>12097</v>
      </c>
    </row>
    <row r="4106" spans="1:16">
      <c r="A4106" s="11" t="s">
        <v>12466</v>
      </c>
      <c r="B4106" s="6" t="s">
        <v>12467</v>
      </c>
      <c r="C4106" s="12" t="s">
        <v>12468</v>
      </c>
      <c r="D4106" s="6" t="str">
        <f>+VLOOKUP($C4106,Sheet3!$B:$I,2,0)</f>
        <v>6.00-9</v>
      </c>
      <c r="E4106" s="6" t="str">
        <f>+VLOOKUP($C4106,Sheet3!$B:$I,3,0)</f>
        <v>LUG</v>
      </c>
      <c r="F4106" s="6" t="str">
        <f>+VLOOKUP($C4106,Sheet3!$B:$I,4,0)</f>
        <v>NUMA</v>
      </c>
      <c r="G4106" s="6">
        <f>+VLOOKUP($C4106,Sheet3!$B:$I,5,0)</f>
        <v>4</v>
      </c>
      <c r="H4106" s="6" t="str">
        <f>+VLOOKUP($C4106,Sheet3!$B:$I,6,0)</f>
        <v>M2N24</v>
      </c>
      <c r="I4106" s="6" t="str">
        <f>+VLOOKUP($C4106,Sheet3!$B:$I,7,0)</f>
        <v>PRESTIGE</v>
      </c>
      <c r="J4106" s="6" t="str">
        <f>+VLOOKUP($C4106,Sheet3!$B:$I,8,0)</f>
        <v>SOLID03A</v>
      </c>
      <c r="K4106" s="6" t="str">
        <f t="shared" si="192"/>
        <v>6.00-9LUG NUMA 4 M2N24 PRESTIGE SOLID03A</v>
      </c>
      <c r="L4106" s="6" t="str">
        <f t="shared" si="191"/>
        <v>a</v>
      </c>
      <c r="M4106" s="6" t="s">
        <v>6972</v>
      </c>
      <c r="N4106" s="6"/>
      <c r="O4106" s="12" t="s">
        <v>15</v>
      </c>
      <c r="P4106" s="12" t="s">
        <v>12214</v>
      </c>
    </row>
    <row r="4107" spans="1:16">
      <c r="A4107" s="11" t="s">
        <v>12469</v>
      </c>
      <c r="B4107" s="6" t="s">
        <v>12470</v>
      </c>
      <c r="C4107" s="12" t="s">
        <v>12471</v>
      </c>
      <c r="D4107" s="6" t="str">
        <f>+VLOOKUP($C4107,Sheet3!$B:$I,2,0)</f>
        <v>2.50-15</v>
      </c>
      <c r="E4107" s="6" t="str">
        <f>+VLOOKUP($C4107,Sheet3!$B:$I,3,0)</f>
        <v>LUG</v>
      </c>
      <c r="F4107" s="6" t="str">
        <f>+VLOOKUP($C4107,Sheet3!$B:$I,4,0)</f>
        <v>NUMA</v>
      </c>
      <c r="G4107" s="6">
        <f>+VLOOKUP($C4107,Sheet3!$B:$I,5,0)</f>
        <v>7</v>
      </c>
      <c r="H4107" s="6" t="str">
        <f>+VLOOKUP($C4107,Sheet3!$B:$I,6,0)</f>
        <v>M2N2X</v>
      </c>
      <c r="I4107" s="6" t="str">
        <f>+VLOOKUP($C4107,Sheet3!$B:$I,7,0)</f>
        <v>PRESTIGE</v>
      </c>
      <c r="J4107" s="6" t="str">
        <f>+VLOOKUP($C4107,Sheet3!$B:$I,8,0)</f>
        <v>SOLID03A</v>
      </c>
      <c r="K4107" s="6" t="str">
        <f t="shared" si="192"/>
        <v>2.50-15LUG NUMA 7 M2N2X PRESTIGE SOLID03A</v>
      </c>
      <c r="L4107" s="6" t="str">
        <f t="shared" si="191"/>
        <v>a</v>
      </c>
      <c r="M4107" s="6" t="s">
        <v>6972</v>
      </c>
      <c r="N4107" s="6"/>
      <c r="O4107" s="12" t="s">
        <v>15</v>
      </c>
      <c r="P4107" s="12" t="s">
        <v>12097</v>
      </c>
    </row>
    <row r="4108" spans="1:16">
      <c r="A4108" s="11" t="s">
        <v>12472</v>
      </c>
      <c r="B4108" s="6" t="s">
        <v>12473</v>
      </c>
      <c r="C4108" s="12" t="s">
        <v>12468</v>
      </c>
      <c r="D4108" s="6" t="str">
        <f>+VLOOKUP($C4108,Sheet3!$B:$I,2,0)</f>
        <v>6.00-9</v>
      </c>
      <c r="E4108" s="6" t="str">
        <f>+VLOOKUP($C4108,Sheet3!$B:$I,3,0)</f>
        <v>LUG</v>
      </c>
      <c r="F4108" s="6" t="str">
        <f>+VLOOKUP($C4108,Sheet3!$B:$I,4,0)</f>
        <v>NUMA</v>
      </c>
      <c r="G4108" s="6">
        <f>+VLOOKUP($C4108,Sheet3!$B:$I,5,0)</f>
        <v>4</v>
      </c>
      <c r="H4108" s="6" t="str">
        <f>+VLOOKUP($C4108,Sheet3!$B:$I,6,0)</f>
        <v>M2N24</v>
      </c>
      <c r="I4108" s="6" t="str">
        <f>+VLOOKUP($C4108,Sheet3!$B:$I,7,0)</f>
        <v>PRESTIGE</v>
      </c>
      <c r="J4108" s="6" t="str">
        <f>+VLOOKUP($C4108,Sheet3!$B:$I,8,0)</f>
        <v>SOLID03A</v>
      </c>
      <c r="K4108" s="6" t="str">
        <f t="shared" si="192"/>
        <v>6.00-9LUG NUMA 4 M2N24 PRESTIGE SOLID03A</v>
      </c>
      <c r="L4108" s="6" t="str">
        <f t="shared" si="191"/>
        <v>a</v>
      </c>
      <c r="M4108" s="6" t="s">
        <v>6972</v>
      </c>
      <c r="N4108" s="6"/>
      <c r="O4108" s="12" t="s">
        <v>15</v>
      </c>
      <c r="P4108" s="12" t="s">
        <v>12214</v>
      </c>
    </row>
    <row r="4109" spans="1:16">
      <c r="A4109" s="11" t="s">
        <v>12474</v>
      </c>
      <c r="B4109" s="6" t="s">
        <v>12475</v>
      </c>
      <c r="C4109" s="12" t="s">
        <v>12293</v>
      </c>
      <c r="D4109" s="6" t="str">
        <f>+VLOOKUP($C4109,Sheet3!$B:$I,2,0)</f>
        <v>22X7X16</v>
      </c>
      <c r="E4109" s="6" t="str">
        <f>+VLOOKUP($C4109,Sheet3!$B:$I,3,0)</f>
        <v>ML</v>
      </c>
      <c r="F4109" s="6" t="str">
        <f>+VLOOKUP($C4109,Sheet3!$B:$I,4,0)</f>
        <v>NUMA</v>
      </c>
      <c r="G4109" s="6">
        <f>+VLOOKUP($C4109,Sheet3!$B:$I,5,0)</f>
        <v>0</v>
      </c>
      <c r="H4109" s="6" t="str">
        <f>+VLOOKUP($C4109,Sheet3!$B:$I,6,0)</f>
        <v>P5</v>
      </c>
      <c r="I4109" s="6" t="str">
        <f>+VLOOKUP($C4109,Sheet3!$B:$I,7,0)</f>
        <v>NUMA</v>
      </c>
      <c r="J4109" s="6" t="str">
        <f>+VLOOKUP($C4109,Sheet3!$B:$I,8,0)</f>
        <v>P</v>
      </c>
      <c r="K4109" s="6" t="str">
        <f t="shared" si="192"/>
        <v>22X7X16ML NUMA 0 P5 NUMA P</v>
      </c>
      <c r="L4109" s="6" t="str">
        <f t="shared" si="191"/>
        <v>a</v>
      </c>
      <c r="M4109" s="6" t="s">
        <v>6972</v>
      </c>
      <c r="N4109" s="6"/>
      <c r="O4109" s="12" t="s">
        <v>15</v>
      </c>
      <c r="P4109" s="12" t="s">
        <v>12294</v>
      </c>
    </row>
    <row r="4110" spans="1:16">
      <c r="A4110" s="11" t="s">
        <v>12476</v>
      </c>
      <c r="B4110" s="6" t="s">
        <v>12477</v>
      </c>
      <c r="C4110" s="12" t="s">
        <v>12478</v>
      </c>
      <c r="D4110" s="6" t="str">
        <f>+VLOOKUP($C4110,Sheet3!$B:$I,2,0)</f>
        <v>645/250-410</v>
      </c>
      <c r="E4110" s="6" t="str">
        <f>+VLOOKUP($C4110,Sheet3!$B:$I,3,0)</f>
        <v>SM</v>
      </c>
      <c r="F4110" s="6" t="str">
        <f>+VLOOKUP($C4110,Sheet3!$B:$I,4,0)</f>
        <v>NUMA</v>
      </c>
      <c r="G4110" s="6">
        <f>+VLOOKUP($C4110,Sheet3!$B:$I,5,0)</f>
        <v>0</v>
      </c>
      <c r="H4110" s="6" t="str">
        <f>+VLOOKUP($C4110,Sheet3!$B:$I,6,0)</f>
        <v>P6</v>
      </c>
      <c r="I4110" s="6" t="str">
        <f>+VLOOKUP($C4110,Sheet3!$B:$I,7,0)</f>
        <v>NUMA</v>
      </c>
      <c r="J4110" s="6" t="str">
        <f>+VLOOKUP($C4110,Sheet3!$B:$I,8,0)</f>
        <v>XP</v>
      </c>
      <c r="K4110" s="6" t="str">
        <f t="shared" si="192"/>
        <v>645/250-410SM NUMA 0 P6 NUMA XP</v>
      </c>
      <c r="L4110" s="6" t="str">
        <f t="shared" si="191"/>
        <v>a</v>
      </c>
      <c r="M4110" s="6" t="s">
        <v>6972</v>
      </c>
      <c r="N4110" s="6"/>
      <c r="O4110" s="12" t="s">
        <v>15</v>
      </c>
      <c r="P4110" s="12" t="s">
        <v>12294</v>
      </c>
    </row>
    <row r="4111" spans="1:16">
      <c r="A4111" s="11" t="s">
        <v>12479</v>
      </c>
      <c r="B4111" s="6" t="s">
        <v>12480</v>
      </c>
      <c r="C4111" s="12" t="s">
        <v>12300</v>
      </c>
      <c r="D4111" s="6" t="str">
        <f>+VLOOKUP($C4111,Sheet3!$B:$I,2,0)</f>
        <v>4.00-8</v>
      </c>
      <c r="E4111" s="6" t="str">
        <f>+VLOOKUP($C4111,Sheet3!$B:$I,3,0)</f>
        <v>LUG</v>
      </c>
      <c r="F4111" s="6" t="str">
        <f>+VLOOKUP($C4111,Sheet3!$B:$I,4,0)</f>
        <v>NUMA</v>
      </c>
      <c r="G4111" s="6">
        <f>+VLOOKUP($C4111,Sheet3!$B:$I,5,0)</f>
        <v>3</v>
      </c>
      <c r="H4111" s="6" t="str">
        <f>+VLOOKUP($C4111,Sheet3!$B:$I,6,0)</f>
        <v>M4N34</v>
      </c>
      <c r="I4111" s="6" t="str">
        <f>+VLOOKUP($C4111,Sheet3!$B:$I,7,0)</f>
        <v>NUMA</v>
      </c>
      <c r="J4111" s="6" t="str">
        <f>+VLOOKUP($C4111,Sheet3!$B:$I,8,0)</f>
        <v>PREMIUM</v>
      </c>
      <c r="K4111" s="6" t="str">
        <f t="shared" si="192"/>
        <v>4.00-8LUG NUMA 3 M4N34 NUMA PREMIUM</v>
      </c>
      <c r="L4111" s="6" t="str">
        <f t="shared" si="191"/>
        <v>a</v>
      </c>
      <c r="M4111" s="6" t="s">
        <v>6972</v>
      </c>
      <c r="N4111" s="6"/>
      <c r="O4111" s="12" t="s">
        <v>15</v>
      </c>
      <c r="P4111" s="12" t="s">
        <v>12294</v>
      </c>
    </row>
    <row r="4112" spans="1:16">
      <c r="A4112" s="11" t="s">
        <v>12481</v>
      </c>
      <c r="B4112" s="6" t="s">
        <v>12482</v>
      </c>
      <c r="C4112" s="12" t="s">
        <v>7723</v>
      </c>
      <c r="D4112" s="6" t="str">
        <f>+VLOOKUP($C4112,Sheet3!$B:$I,2,0)</f>
        <v>4.00-8</v>
      </c>
      <c r="E4112" s="6" t="str">
        <f>+VLOOKUP($C4112,Sheet3!$B:$I,3,0)</f>
        <v>RIB</v>
      </c>
      <c r="F4112" s="6" t="str">
        <f>+VLOOKUP($C4112,Sheet3!$B:$I,4,0)</f>
        <v>NUMA</v>
      </c>
      <c r="G4112" s="6">
        <f>+VLOOKUP($C4112,Sheet3!$B:$I,5,0)</f>
        <v>3.75</v>
      </c>
      <c r="H4112" s="6" t="str">
        <f>+VLOOKUP($C4112,Sheet3!$B:$I,6,0)</f>
        <v>HUB</v>
      </c>
      <c r="I4112" s="6" t="str">
        <f>+VLOOKUP($C4112,Sheet3!$B:$I,7,0)</f>
        <v>TANTOR</v>
      </c>
      <c r="J4112" s="6" t="str">
        <f>+VLOOKUP($C4112,Sheet3!$B:$I,8,0)</f>
        <v>-</v>
      </c>
      <c r="K4112" s="6" t="str">
        <f t="shared" si="192"/>
        <v>4.00-8RIB NUMA 3.75 HUB TANTOR -</v>
      </c>
      <c r="L4112" s="6" t="str">
        <f t="shared" si="191"/>
        <v>a</v>
      </c>
      <c r="M4112" s="6" t="s">
        <v>6972</v>
      </c>
      <c r="N4112" s="6"/>
      <c r="O4112" s="12" t="s">
        <v>15</v>
      </c>
      <c r="P4112" s="12" t="s">
        <v>12277</v>
      </c>
    </row>
    <row r="4113" spans="1:16">
      <c r="A4113" s="11" t="s">
        <v>12483</v>
      </c>
      <c r="B4113" s="6" t="s">
        <v>12484</v>
      </c>
      <c r="C4113" s="12" t="s">
        <v>8639</v>
      </c>
      <c r="D4113" s="6" t="str">
        <f>+VLOOKUP($C4113,Sheet3!$B:$I,2,0)</f>
        <v>4.00-8</v>
      </c>
      <c r="E4113" s="6" t="str">
        <f>+VLOOKUP($C4113,Sheet3!$B:$I,3,0)</f>
        <v>RIB</v>
      </c>
      <c r="F4113" s="6" t="str">
        <f>+VLOOKUP($C4113,Sheet3!$B:$I,4,0)</f>
        <v>NUMA</v>
      </c>
      <c r="G4113" s="6">
        <f>+VLOOKUP($C4113,Sheet3!$B:$I,5,0)</f>
        <v>3.75</v>
      </c>
      <c r="H4113" s="6" t="str">
        <f>+VLOOKUP($C4113,Sheet3!$B:$I,6,0)</f>
        <v>SPOKE(2SP)</v>
      </c>
      <c r="I4113" s="6" t="str">
        <f>+VLOOKUP($C4113,Sheet3!$B:$I,7,0)</f>
        <v>SUNBEAR</v>
      </c>
      <c r="J4113" s="6" t="str">
        <f>+VLOOKUP($C4113,Sheet3!$B:$I,8,0)</f>
        <v>-</v>
      </c>
      <c r="K4113" s="6" t="str">
        <f t="shared" si="192"/>
        <v>4.00-8RIB NUMA 3.75 SPOKE(2SP) SUNBEAR -</v>
      </c>
      <c r="L4113" s="6" t="str">
        <f t="shared" si="191"/>
        <v>a</v>
      </c>
      <c r="M4113" s="6" t="s">
        <v>6972</v>
      </c>
      <c r="N4113" s="6"/>
      <c r="O4113" s="12" t="s">
        <v>15</v>
      </c>
      <c r="P4113" s="12" t="s">
        <v>12117</v>
      </c>
    </row>
    <row r="4114" spans="1:16">
      <c r="A4114" s="11" t="s">
        <v>12485</v>
      </c>
      <c r="B4114" s="6" t="s">
        <v>12486</v>
      </c>
      <c r="C4114" s="12" t="s">
        <v>8639</v>
      </c>
      <c r="D4114" s="6" t="str">
        <f>+VLOOKUP($C4114,Sheet3!$B:$I,2,0)</f>
        <v>4.00-8</v>
      </c>
      <c r="E4114" s="6" t="str">
        <f>+VLOOKUP($C4114,Sheet3!$B:$I,3,0)</f>
        <v>RIB</v>
      </c>
      <c r="F4114" s="6" t="str">
        <f>+VLOOKUP($C4114,Sheet3!$B:$I,4,0)</f>
        <v>NUMA</v>
      </c>
      <c r="G4114" s="6">
        <f>+VLOOKUP($C4114,Sheet3!$B:$I,5,0)</f>
        <v>3.75</v>
      </c>
      <c r="H4114" s="6" t="str">
        <f>+VLOOKUP($C4114,Sheet3!$B:$I,6,0)</f>
        <v>SPOKE(2SP)</v>
      </c>
      <c r="I4114" s="6" t="str">
        <f>+VLOOKUP($C4114,Sheet3!$B:$I,7,0)</f>
        <v>SUNBEAR</v>
      </c>
      <c r="J4114" s="6" t="str">
        <f>+VLOOKUP($C4114,Sheet3!$B:$I,8,0)</f>
        <v>-</v>
      </c>
      <c r="K4114" s="6" t="str">
        <f t="shared" si="192"/>
        <v>4.00-8RIB NUMA 3.75 SPOKE(2SP) SUNBEAR -</v>
      </c>
      <c r="L4114" s="6" t="str">
        <f t="shared" si="191"/>
        <v>a</v>
      </c>
      <c r="M4114" s="6" t="s">
        <v>6972</v>
      </c>
      <c r="N4114" s="6"/>
      <c r="O4114" s="12" t="s">
        <v>15</v>
      </c>
      <c r="P4114" s="12" t="s">
        <v>12117</v>
      </c>
    </row>
    <row r="4115" spans="1:16">
      <c r="A4115" s="11" t="s">
        <v>12487</v>
      </c>
      <c r="B4115" s="6" t="s">
        <v>12488</v>
      </c>
      <c r="C4115" s="12" t="s">
        <v>8639</v>
      </c>
      <c r="D4115" s="6" t="str">
        <f>+VLOOKUP($C4115,Sheet3!$B:$I,2,0)</f>
        <v>4.00-8</v>
      </c>
      <c r="E4115" s="6" t="str">
        <f>+VLOOKUP($C4115,Sheet3!$B:$I,3,0)</f>
        <v>RIB</v>
      </c>
      <c r="F4115" s="6" t="str">
        <f>+VLOOKUP($C4115,Sheet3!$B:$I,4,0)</f>
        <v>NUMA</v>
      </c>
      <c r="G4115" s="6">
        <f>+VLOOKUP($C4115,Sheet3!$B:$I,5,0)</f>
        <v>3.75</v>
      </c>
      <c r="H4115" s="6" t="str">
        <f>+VLOOKUP($C4115,Sheet3!$B:$I,6,0)</f>
        <v>SPOKE(2SP)</v>
      </c>
      <c r="I4115" s="6" t="str">
        <f>+VLOOKUP($C4115,Sheet3!$B:$I,7,0)</f>
        <v>SUNBEAR</v>
      </c>
      <c r="J4115" s="6" t="str">
        <f>+VLOOKUP($C4115,Sheet3!$B:$I,8,0)</f>
        <v>-</v>
      </c>
      <c r="K4115" s="6" t="str">
        <f t="shared" si="192"/>
        <v>4.00-8RIB NUMA 3.75 SPOKE(2SP) SUNBEAR -</v>
      </c>
      <c r="L4115" s="6" t="str">
        <f t="shared" si="191"/>
        <v>a</v>
      </c>
      <c r="M4115" s="6" t="s">
        <v>6972</v>
      </c>
      <c r="N4115" s="6"/>
      <c r="O4115" s="12" t="s">
        <v>15</v>
      </c>
      <c r="P4115" s="12" t="s">
        <v>12117</v>
      </c>
    </row>
    <row r="4116" spans="1:16">
      <c r="A4116" s="11" t="s">
        <v>12489</v>
      </c>
      <c r="B4116" s="6" t="s">
        <v>12490</v>
      </c>
      <c r="C4116" s="12" t="s">
        <v>8639</v>
      </c>
      <c r="D4116" s="6" t="str">
        <f>+VLOOKUP($C4116,Sheet3!$B:$I,2,0)</f>
        <v>4.00-8</v>
      </c>
      <c r="E4116" s="6" t="str">
        <f>+VLOOKUP($C4116,Sheet3!$B:$I,3,0)</f>
        <v>RIB</v>
      </c>
      <c r="F4116" s="6" t="str">
        <f>+VLOOKUP($C4116,Sheet3!$B:$I,4,0)</f>
        <v>NUMA</v>
      </c>
      <c r="G4116" s="6">
        <f>+VLOOKUP($C4116,Sheet3!$B:$I,5,0)</f>
        <v>3.75</v>
      </c>
      <c r="H4116" s="6" t="str">
        <f>+VLOOKUP($C4116,Sheet3!$B:$I,6,0)</f>
        <v>SPOKE(2SP)</v>
      </c>
      <c r="I4116" s="6" t="str">
        <f>+VLOOKUP($C4116,Sheet3!$B:$I,7,0)</f>
        <v>SUNBEAR</v>
      </c>
      <c r="J4116" s="6" t="str">
        <f>+VLOOKUP($C4116,Sheet3!$B:$I,8,0)</f>
        <v>-</v>
      </c>
      <c r="K4116" s="6" t="str">
        <f t="shared" si="192"/>
        <v>4.00-8RIB NUMA 3.75 SPOKE(2SP) SUNBEAR -</v>
      </c>
      <c r="L4116" s="6" t="str">
        <f t="shared" si="191"/>
        <v>a</v>
      </c>
      <c r="M4116" s="6" t="s">
        <v>6972</v>
      </c>
      <c r="N4116" s="6"/>
      <c r="O4116" s="12" t="s">
        <v>15</v>
      </c>
      <c r="P4116" s="12" t="s">
        <v>12117</v>
      </c>
    </row>
    <row r="4117" spans="1:16">
      <c r="A4117" s="11" t="s">
        <v>12491</v>
      </c>
      <c r="B4117" s="6" t="s">
        <v>12492</v>
      </c>
      <c r="C4117" s="12" t="s">
        <v>8639</v>
      </c>
      <c r="D4117" s="6" t="str">
        <f>+VLOOKUP($C4117,Sheet3!$B:$I,2,0)</f>
        <v>4.00-8</v>
      </c>
      <c r="E4117" s="6" t="str">
        <f>+VLOOKUP($C4117,Sheet3!$B:$I,3,0)</f>
        <v>RIB</v>
      </c>
      <c r="F4117" s="6" t="str">
        <f>+VLOOKUP($C4117,Sheet3!$B:$I,4,0)</f>
        <v>NUMA</v>
      </c>
      <c r="G4117" s="6">
        <f>+VLOOKUP($C4117,Sheet3!$B:$I,5,0)</f>
        <v>3.75</v>
      </c>
      <c r="H4117" s="6" t="str">
        <f>+VLOOKUP($C4117,Sheet3!$B:$I,6,0)</f>
        <v>SPOKE(2SP)</v>
      </c>
      <c r="I4117" s="6" t="str">
        <f>+VLOOKUP($C4117,Sheet3!$B:$I,7,0)</f>
        <v>SUNBEAR</v>
      </c>
      <c r="J4117" s="6" t="str">
        <f>+VLOOKUP($C4117,Sheet3!$B:$I,8,0)</f>
        <v>-</v>
      </c>
      <c r="K4117" s="6" t="str">
        <f t="shared" si="192"/>
        <v>4.00-8RIB NUMA 3.75 SPOKE(2SP) SUNBEAR -</v>
      </c>
      <c r="L4117" s="6" t="str">
        <f t="shared" si="191"/>
        <v>a</v>
      </c>
      <c r="M4117" s="6" t="s">
        <v>6972</v>
      </c>
      <c r="N4117" s="6"/>
      <c r="O4117" s="12" t="s">
        <v>15</v>
      </c>
      <c r="P4117" s="12" t="s">
        <v>12117</v>
      </c>
    </row>
    <row r="4118" spans="1:16">
      <c r="A4118" s="11" t="s">
        <v>12493</v>
      </c>
      <c r="B4118" s="6" t="s">
        <v>12494</v>
      </c>
      <c r="C4118" s="12" t="s">
        <v>12495</v>
      </c>
      <c r="D4118" s="6" t="str">
        <f>+VLOOKUP($C4118,Sheet3!$B:$I,2,0)</f>
        <v>131/2X41/2X8</v>
      </c>
      <c r="E4118" s="6" t="str">
        <f>+VLOOKUP($C4118,Sheet3!$B:$I,3,0)</f>
        <v>SAT</v>
      </c>
      <c r="F4118" s="6" t="str">
        <f>+VLOOKUP($C4118,Sheet3!$B:$I,4,0)</f>
        <v>NUMA</v>
      </c>
      <c r="G4118" s="6">
        <f>+VLOOKUP($C4118,Sheet3!$B:$I,5,0)</f>
        <v>0</v>
      </c>
      <c r="H4118" s="6" t="str">
        <f>+VLOOKUP($C4118,Sheet3!$B:$I,6,0)</f>
        <v>P5</v>
      </c>
      <c r="I4118" s="6" t="str">
        <f>+VLOOKUP($C4118,Sheet3!$B:$I,7,0)</f>
        <v>TOTALSOURCE</v>
      </c>
      <c r="J4118" s="6" t="str">
        <f>+VLOOKUP($C4118,Sheet3!$B:$I,8,0)</f>
        <v>P</v>
      </c>
      <c r="K4118" s="6" t="str">
        <f t="shared" si="192"/>
        <v>131/2X41/2X8SAT NUMA 0 P5 TOTALSOURCE P</v>
      </c>
      <c r="L4118" s="6" t="str">
        <f t="shared" si="191"/>
        <v>a</v>
      </c>
      <c r="M4118" s="6" t="s">
        <v>6972</v>
      </c>
      <c r="N4118" s="6"/>
      <c r="O4118" s="12" t="s">
        <v>15</v>
      </c>
      <c r="P4118" s="12" t="s">
        <v>12117</v>
      </c>
    </row>
    <row r="4119" spans="1:16">
      <c r="A4119" s="11" t="s">
        <v>12496</v>
      </c>
      <c r="B4119" s="6" t="s">
        <v>12497</v>
      </c>
      <c r="C4119" s="12" t="s">
        <v>12498</v>
      </c>
      <c r="D4119" s="6" t="str">
        <f>+VLOOKUP($C4119,Sheet3!$B:$I,2,0)</f>
        <v>6.50-10</v>
      </c>
      <c r="E4119" s="6" t="str">
        <f>+VLOOKUP($C4119,Sheet3!$B:$I,3,0)</f>
        <v>LUG</v>
      </c>
      <c r="F4119" s="6" t="str">
        <f>+VLOOKUP($C4119,Sheet3!$B:$I,4,0)</f>
        <v>NUMA</v>
      </c>
      <c r="G4119" s="6">
        <f>+VLOOKUP($C4119,Sheet3!$B:$I,5,0)</f>
        <v>5</v>
      </c>
      <c r="H4119" s="6" t="str">
        <f>+VLOOKUP($C4119,Sheet3!$B:$I,6,0)</f>
        <v>ANTI-STATICLOCK</v>
      </c>
      <c r="I4119" s="6" t="str">
        <f>+VLOOKUP($C4119,Sheet3!$B:$I,7,0)</f>
        <v>NUMA</v>
      </c>
      <c r="J4119" s="6" t="str">
        <f>+VLOOKUP($C4119,Sheet3!$B:$I,8,0)</f>
        <v>FORTE</v>
      </c>
      <c r="K4119" s="6" t="str">
        <f t="shared" si="192"/>
        <v>6.50-10LUG NUMA 5 ANTI-STATICLOCK NUMA FORTE</v>
      </c>
      <c r="L4119" s="6" t="str">
        <f t="shared" si="191"/>
        <v>a</v>
      </c>
      <c r="M4119" s="6" t="s">
        <v>6972</v>
      </c>
      <c r="N4119" s="6"/>
      <c r="O4119" s="12" t="s">
        <v>15</v>
      </c>
      <c r="P4119" s="12" t="s">
        <v>12277</v>
      </c>
    </row>
    <row r="4120" spans="1:16">
      <c r="A4120" s="11" t="s">
        <v>12499</v>
      </c>
      <c r="B4120" s="6" t="s">
        <v>12500</v>
      </c>
      <c r="C4120" s="12" t="s">
        <v>12498</v>
      </c>
      <c r="D4120" s="6" t="str">
        <f>+VLOOKUP($C4120,Sheet3!$B:$I,2,0)</f>
        <v>6.50-10</v>
      </c>
      <c r="E4120" s="6" t="str">
        <f>+VLOOKUP($C4120,Sheet3!$B:$I,3,0)</f>
        <v>LUG</v>
      </c>
      <c r="F4120" s="6" t="str">
        <f>+VLOOKUP($C4120,Sheet3!$B:$I,4,0)</f>
        <v>NUMA</v>
      </c>
      <c r="G4120" s="6">
        <f>+VLOOKUP($C4120,Sheet3!$B:$I,5,0)</f>
        <v>5</v>
      </c>
      <c r="H4120" s="6" t="str">
        <f>+VLOOKUP($C4120,Sheet3!$B:$I,6,0)</f>
        <v>ANTI-STATICLOCK</v>
      </c>
      <c r="I4120" s="6" t="str">
        <f>+VLOOKUP($C4120,Sheet3!$B:$I,7,0)</f>
        <v>NUMA</v>
      </c>
      <c r="J4120" s="6" t="str">
        <f>+VLOOKUP($C4120,Sheet3!$B:$I,8,0)</f>
        <v>FORTE</v>
      </c>
      <c r="K4120" s="6" t="str">
        <f t="shared" si="192"/>
        <v>6.50-10LUG NUMA 5 ANTI-STATICLOCK NUMA FORTE</v>
      </c>
      <c r="L4120" s="6" t="str">
        <f t="shared" si="191"/>
        <v>a</v>
      </c>
      <c r="M4120" s="6" t="s">
        <v>6972</v>
      </c>
      <c r="N4120" s="6"/>
      <c r="O4120" s="12" t="s">
        <v>15</v>
      </c>
      <c r="P4120" s="12" t="s">
        <v>12277</v>
      </c>
    </row>
    <row r="4121" spans="1:16">
      <c r="A4121" s="11" t="s">
        <v>12501</v>
      </c>
      <c r="B4121" s="6" t="s">
        <v>12502</v>
      </c>
      <c r="C4121" s="12" t="s">
        <v>11705</v>
      </c>
      <c r="D4121" s="6" t="str">
        <f>+VLOOKUP($C4121,Sheet3!$B:$I,2,0)</f>
        <v>3.50-5</v>
      </c>
      <c r="E4121" s="6" t="str">
        <f>+VLOOKUP($C4121,Sheet3!$B:$I,3,0)</f>
        <v>LUG</v>
      </c>
      <c r="F4121" s="6" t="str">
        <f>+VLOOKUP($C4121,Sheet3!$B:$I,4,0)</f>
        <v>NUMA</v>
      </c>
      <c r="G4121" s="6">
        <f>+VLOOKUP($C4121,Sheet3!$B:$I,5,0)</f>
        <v>3</v>
      </c>
      <c r="H4121" s="6" t="str">
        <f>+VLOOKUP($C4121,Sheet3!$B:$I,6,0)</f>
        <v>M01X</v>
      </c>
      <c r="I4121" s="6" t="str">
        <f>+VLOOKUP($C4121,Sheet3!$B:$I,7,0)</f>
        <v>TALON</v>
      </c>
      <c r="J4121" s="6" t="str">
        <f>+VLOOKUP($C4121,Sheet3!$B:$I,8,0)</f>
        <v>-</v>
      </c>
      <c r="K4121" s="6" t="str">
        <f t="shared" si="192"/>
        <v>3.50-5LUG NUMA 3 M01X TALON -</v>
      </c>
      <c r="L4121" s="6" t="str">
        <f t="shared" si="191"/>
        <v>a</v>
      </c>
      <c r="M4121" s="6" t="s">
        <v>6972</v>
      </c>
      <c r="N4121" s="6"/>
      <c r="O4121" s="12" t="s">
        <v>15</v>
      </c>
      <c r="P4121" s="12" t="s">
        <v>12129</v>
      </c>
    </row>
    <row r="4122" spans="1:16">
      <c r="A4122" s="11" t="s">
        <v>12503</v>
      </c>
      <c r="B4122" s="6" t="s">
        <v>12504</v>
      </c>
      <c r="C4122" s="12" t="s">
        <v>11705</v>
      </c>
      <c r="D4122" s="6" t="str">
        <f>+VLOOKUP($C4122,Sheet3!$B:$I,2,0)</f>
        <v>3.50-5</v>
      </c>
      <c r="E4122" s="6" t="str">
        <f>+VLOOKUP($C4122,Sheet3!$B:$I,3,0)</f>
        <v>LUG</v>
      </c>
      <c r="F4122" s="6" t="str">
        <f>+VLOOKUP($C4122,Sheet3!$B:$I,4,0)</f>
        <v>NUMA</v>
      </c>
      <c r="G4122" s="6">
        <f>+VLOOKUP($C4122,Sheet3!$B:$I,5,0)</f>
        <v>3</v>
      </c>
      <c r="H4122" s="6" t="str">
        <f>+VLOOKUP($C4122,Sheet3!$B:$I,6,0)</f>
        <v>M01X</v>
      </c>
      <c r="I4122" s="6" t="str">
        <f>+VLOOKUP($C4122,Sheet3!$B:$I,7,0)</f>
        <v>TALON</v>
      </c>
      <c r="J4122" s="6" t="str">
        <f>+VLOOKUP($C4122,Sheet3!$B:$I,8,0)</f>
        <v>-</v>
      </c>
      <c r="K4122" s="6" t="str">
        <f t="shared" si="192"/>
        <v>3.50-5LUG NUMA 3 M01X TALON -</v>
      </c>
      <c r="L4122" s="6" t="str">
        <f t="shared" si="191"/>
        <v>a</v>
      </c>
      <c r="M4122" s="6" t="s">
        <v>6972</v>
      </c>
      <c r="N4122" s="6"/>
      <c r="O4122" s="12" t="s">
        <v>15</v>
      </c>
      <c r="P4122" s="12" t="s">
        <v>12129</v>
      </c>
    </row>
    <row r="4123" spans="1:16">
      <c r="A4123" s="11" t="s">
        <v>12505</v>
      </c>
      <c r="B4123" s="6" t="s">
        <v>12506</v>
      </c>
      <c r="C4123" s="12" t="s">
        <v>12507</v>
      </c>
      <c r="D4123" s="6" t="str">
        <f>+VLOOKUP($C4123,Sheet3!$B:$I,2,0)</f>
        <v>10X5X61/2</v>
      </c>
      <c r="E4123" s="6" t="str">
        <f>+VLOOKUP($C4123,Sheet3!$B:$I,3,0)</f>
        <v>ML</v>
      </c>
      <c r="F4123" s="6" t="str">
        <f>+VLOOKUP($C4123,Sheet3!$B:$I,4,0)</f>
        <v>NUMA</v>
      </c>
      <c r="G4123" s="6">
        <f>+VLOOKUP($C4123,Sheet3!$B:$I,5,0)</f>
        <v>0</v>
      </c>
      <c r="H4123" s="6" t="str">
        <f>+VLOOKUP($C4123,Sheet3!$B:$I,6,0)</f>
        <v>P5</v>
      </c>
      <c r="I4123" s="6" t="str">
        <f>+VLOOKUP($C4123,Sheet3!$B:$I,7,0)</f>
        <v>TOTALSOURCE</v>
      </c>
      <c r="J4123" s="6" t="str">
        <f>+VLOOKUP($C4123,Sheet3!$B:$I,8,0)</f>
        <v>P</v>
      </c>
      <c r="K4123" s="6" t="str">
        <f t="shared" si="192"/>
        <v>10X5X61/2ML NUMA 0 P5 TOTALSOURCE P</v>
      </c>
      <c r="L4123" s="6" t="str">
        <f t="shared" si="191"/>
        <v>a</v>
      </c>
      <c r="M4123" s="6" t="s">
        <v>6972</v>
      </c>
      <c r="N4123" s="6"/>
      <c r="O4123" s="12" t="s">
        <v>15</v>
      </c>
      <c r="P4123" s="12" t="s">
        <v>12117</v>
      </c>
    </row>
    <row r="4124" spans="1:16">
      <c r="A4124" s="11" t="s">
        <v>12508</v>
      </c>
      <c r="B4124" s="6" t="s">
        <v>12509</v>
      </c>
      <c r="C4124" s="12" t="s">
        <v>12451</v>
      </c>
      <c r="D4124" s="6" t="str">
        <f>+VLOOKUP($C4124,Sheet3!$B:$I,2,0)</f>
        <v>3.50-5</v>
      </c>
      <c r="E4124" s="6" t="str">
        <f>+VLOOKUP($C4124,Sheet3!$B:$I,3,0)</f>
        <v>LUG</v>
      </c>
      <c r="F4124" s="6" t="str">
        <f>+VLOOKUP($C4124,Sheet3!$B:$I,4,0)</f>
        <v>NUMA</v>
      </c>
      <c r="G4124" s="6">
        <f>+VLOOKUP($C4124,Sheet3!$B:$I,5,0)</f>
        <v>3</v>
      </c>
      <c r="H4124" s="6" t="str">
        <f>+VLOOKUP($C4124,Sheet3!$B:$I,6,0)</f>
        <v>E21X</v>
      </c>
      <c r="I4124" s="6" t="str">
        <f>+VLOOKUP($C4124,Sheet3!$B:$I,7,0)</f>
        <v>SUNBEAR</v>
      </c>
      <c r="J4124" s="6" t="str">
        <f>+VLOOKUP($C4124,Sheet3!$B:$I,8,0)</f>
        <v>-</v>
      </c>
      <c r="K4124" s="6" t="str">
        <f t="shared" si="192"/>
        <v>3.50-5LUG NUMA 3 E21X SUNBEAR -</v>
      </c>
      <c r="L4124" s="6" t="str">
        <f t="shared" si="191"/>
        <v>a</v>
      </c>
      <c r="M4124" s="6" t="s">
        <v>6972</v>
      </c>
      <c r="N4124" s="6"/>
      <c r="O4124" s="12" t="s">
        <v>15</v>
      </c>
      <c r="P4124" s="12" t="s">
        <v>12129</v>
      </c>
    </row>
    <row r="4125" spans="1:16">
      <c r="A4125" s="11" t="s">
        <v>12510</v>
      </c>
      <c r="B4125" s="6" t="s">
        <v>12511</v>
      </c>
      <c r="C4125" s="12" t="s">
        <v>12404</v>
      </c>
      <c r="D4125" s="6" t="str">
        <f>+VLOOKUP($C4125,Sheet3!$B:$I,2,0)</f>
        <v>15X6X111/4</v>
      </c>
      <c r="E4125" s="6" t="str">
        <f>+VLOOKUP($C4125,Sheet3!$B:$I,3,0)</f>
        <v>SM</v>
      </c>
      <c r="F4125" s="6" t="str">
        <f>+VLOOKUP($C4125,Sheet3!$B:$I,4,0)</f>
        <v>NUMA</v>
      </c>
      <c r="G4125" s="6">
        <f>+VLOOKUP($C4125,Sheet3!$B:$I,5,0)</f>
        <v>0</v>
      </c>
      <c r="H4125" s="6" t="str">
        <f>+VLOOKUP($C4125,Sheet3!$B:$I,6,0)</f>
        <v>P5N</v>
      </c>
      <c r="I4125" s="6" t="str">
        <f>+VLOOKUP($C4125,Sheet3!$B:$I,7,0)</f>
        <v>TOTALSOURCE</v>
      </c>
      <c r="J4125" s="6" t="str">
        <f>+VLOOKUP($C4125,Sheet3!$B:$I,8,0)</f>
        <v>P</v>
      </c>
      <c r="K4125" s="6" t="str">
        <f t="shared" si="192"/>
        <v>15X6X111/4SM NUMA 0 P5N TOTALSOURCE P</v>
      </c>
      <c r="L4125" s="6" t="str">
        <f t="shared" si="191"/>
        <v>a</v>
      </c>
      <c r="M4125" s="6" t="s">
        <v>6972</v>
      </c>
      <c r="N4125" s="6"/>
      <c r="O4125" s="12" t="s">
        <v>15</v>
      </c>
      <c r="P4125" s="12" t="s">
        <v>12294</v>
      </c>
    </row>
    <row r="4126" spans="1:16">
      <c r="A4126" s="11" t="s">
        <v>12512</v>
      </c>
      <c r="B4126" s="6" t="s">
        <v>12513</v>
      </c>
      <c r="C4126" s="12" t="s">
        <v>12300</v>
      </c>
      <c r="D4126" s="6" t="str">
        <f>+VLOOKUP($C4126,Sheet3!$B:$I,2,0)</f>
        <v>4.00-8</v>
      </c>
      <c r="E4126" s="6" t="str">
        <f>+VLOOKUP($C4126,Sheet3!$B:$I,3,0)</f>
        <v>LUG</v>
      </c>
      <c r="F4126" s="6" t="str">
        <f>+VLOOKUP($C4126,Sheet3!$B:$I,4,0)</f>
        <v>NUMA</v>
      </c>
      <c r="G4126" s="6">
        <f>+VLOOKUP($C4126,Sheet3!$B:$I,5,0)</f>
        <v>3</v>
      </c>
      <c r="H4126" s="6" t="str">
        <f>+VLOOKUP($C4126,Sheet3!$B:$I,6,0)</f>
        <v>M4N34</v>
      </c>
      <c r="I4126" s="6" t="str">
        <f>+VLOOKUP($C4126,Sheet3!$B:$I,7,0)</f>
        <v>NUMA</v>
      </c>
      <c r="J4126" s="6" t="str">
        <f>+VLOOKUP($C4126,Sheet3!$B:$I,8,0)</f>
        <v>PREMIUM</v>
      </c>
      <c r="K4126" s="6" t="str">
        <f t="shared" si="192"/>
        <v>4.00-8LUG NUMA 3 M4N34 NUMA PREMIUM</v>
      </c>
      <c r="L4126" s="6" t="str">
        <f t="shared" si="191"/>
        <v>a</v>
      </c>
      <c r="M4126" s="6" t="s">
        <v>6972</v>
      </c>
      <c r="N4126" s="6"/>
      <c r="O4126" s="12" t="s">
        <v>15</v>
      </c>
      <c r="P4126" s="12" t="s">
        <v>12294</v>
      </c>
    </row>
    <row r="4127" spans="1:16">
      <c r="A4127" s="11" t="s">
        <v>12514</v>
      </c>
      <c r="B4127" s="6" t="s">
        <v>12515</v>
      </c>
      <c r="C4127" s="12" t="s">
        <v>8593</v>
      </c>
      <c r="D4127" s="6" t="str">
        <f>+VLOOKUP($C4127,Sheet3!$B:$I,2,0)</f>
        <v>161/4X7X111/4</v>
      </c>
      <c r="E4127" s="6" t="str">
        <f>+VLOOKUP($C4127,Sheet3!$B:$I,3,0)</f>
        <v>ML</v>
      </c>
      <c r="F4127" s="6" t="str">
        <f>+VLOOKUP($C4127,Sheet3!$B:$I,4,0)</f>
        <v>NUMA</v>
      </c>
      <c r="G4127" s="6">
        <f>+VLOOKUP($C4127,Sheet3!$B:$I,5,0)</f>
        <v>0</v>
      </c>
      <c r="H4127" s="6" t="str">
        <f>+VLOOKUP($C4127,Sheet3!$B:$I,6,0)</f>
        <v>P5N</v>
      </c>
      <c r="I4127" s="6" t="str">
        <f>+VLOOKUP($C4127,Sheet3!$B:$I,7,0)</f>
        <v>NUMA</v>
      </c>
      <c r="J4127" s="6" t="str">
        <f>+VLOOKUP($C4127,Sheet3!$B:$I,8,0)</f>
        <v>XP</v>
      </c>
      <c r="K4127" s="6" t="str">
        <f t="shared" si="192"/>
        <v>161/4X7X111/4ML NUMA 0 P5N NUMA XP</v>
      </c>
      <c r="L4127" s="6" t="str">
        <f t="shared" si="191"/>
        <v>a</v>
      </c>
      <c r="M4127" s="6" t="s">
        <v>6972</v>
      </c>
      <c r="N4127" s="6"/>
      <c r="O4127" s="12" t="s">
        <v>15</v>
      </c>
      <c r="P4127" s="12" t="s">
        <v>12129</v>
      </c>
    </row>
    <row r="4128" spans="1:16">
      <c r="A4128" s="11" t="s">
        <v>12516</v>
      </c>
      <c r="B4128" s="6" t="s">
        <v>12517</v>
      </c>
      <c r="C4128" s="12" t="s">
        <v>11705</v>
      </c>
      <c r="D4128" s="6" t="str">
        <f>+VLOOKUP($C4128,Sheet3!$B:$I,2,0)</f>
        <v>3.50-5</v>
      </c>
      <c r="E4128" s="6" t="str">
        <f>+VLOOKUP($C4128,Sheet3!$B:$I,3,0)</f>
        <v>LUG</v>
      </c>
      <c r="F4128" s="6" t="str">
        <f>+VLOOKUP($C4128,Sheet3!$B:$I,4,0)</f>
        <v>NUMA</v>
      </c>
      <c r="G4128" s="6">
        <f>+VLOOKUP($C4128,Sheet3!$B:$I,5,0)</f>
        <v>3</v>
      </c>
      <c r="H4128" s="6" t="str">
        <f>+VLOOKUP($C4128,Sheet3!$B:$I,6,0)</f>
        <v>M01X</v>
      </c>
      <c r="I4128" s="6" t="str">
        <f>+VLOOKUP($C4128,Sheet3!$B:$I,7,0)</f>
        <v>TALON</v>
      </c>
      <c r="J4128" s="6" t="str">
        <f>+VLOOKUP($C4128,Sheet3!$B:$I,8,0)</f>
        <v>-</v>
      </c>
      <c r="K4128" s="6" t="str">
        <f t="shared" si="192"/>
        <v>3.50-5LUG NUMA 3 M01X TALON -</v>
      </c>
      <c r="L4128" s="6" t="str">
        <f t="shared" si="191"/>
        <v>a</v>
      </c>
      <c r="M4128" s="6" t="s">
        <v>6972</v>
      </c>
      <c r="N4128" s="6"/>
      <c r="O4128" s="12" t="s">
        <v>15</v>
      </c>
      <c r="P4128" s="12" t="s">
        <v>12294</v>
      </c>
    </row>
    <row r="4129" spans="1:16">
      <c r="A4129" s="11" t="s">
        <v>12518</v>
      </c>
      <c r="B4129" s="6" t="s">
        <v>12519</v>
      </c>
      <c r="C4129" s="12" t="s">
        <v>12520</v>
      </c>
      <c r="D4129" s="6" t="str">
        <f>+VLOOKUP($C4129,Sheet3!$B:$I,2,0)</f>
        <v>250/80-170</v>
      </c>
      <c r="E4129" s="6" t="str">
        <f>+VLOOKUP($C4129,Sheet3!$B:$I,3,0)</f>
        <v>SM</v>
      </c>
      <c r="F4129" s="6" t="str">
        <f>+VLOOKUP($C4129,Sheet3!$B:$I,4,0)</f>
        <v>NUMA</v>
      </c>
      <c r="G4129" s="6">
        <f>+VLOOKUP($C4129,Sheet3!$B:$I,5,0)</f>
        <v>0</v>
      </c>
      <c r="H4129" s="6" t="str">
        <f>+VLOOKUP($C4129,Sheet3!$B:$I,6,0)</f>
        <v>D1.</v>
      </c>
      <c r="I4129" s="6" t="str">
        <f>+VLOOKUP($C4129,Sheet3!$B:$I,7,0)</f>
        <v>ATHLETIK</v>
      </c>
      <c r="J4129" s="6" t="str">
        <f>+VLOOKUP($C4129,Sheet3!$B:$I,8,0)</f>
        <v>D</v>
      </c>
      <c r="K4129" s="6" t="str">
        <f t="shared" si="192"/>
        <v>250/80-170SM NUMA 0 D1. ATHLETIK D</v>
      </c>
      <c r="L4129" s="6" t="str">
        <f t="shared" si="191"/>
        <v>a</v>
      </c>
      <c r="M4129" s="6" t="s">
        <v>6972</v>
      </c>
      <c r="N4129" s="6"/>
      <c r="O4129" s="12" t="s">
        <v>15</v>
      </c>
      <c r="P4129" s="12" t="s">
        <v>12294</v>
      </c>
    </row>
    <row r="4130" spans="1:16">
      <c r="A4130" s="11" t="s">
        <v>12521</v>
      </c>
      <c r="B4130" s="6" t="s">
        <v>12522</v>
      </c>
      <c r="C4130" s="12" t="s">
        <v>12523</v>
      </c>
      <c r="D4130" s="6" t="str">
        <f>+VLOOKUP($C4130,Sheet3!$B:$I,2,0)</f>
        <v>101/2X7X61/2</v>
      </c>
      <c r="E4130" s="6" t="str">
        <f>+VLOOKUP($C4130,Sheet3!$B:$I,3,0)</f>
        <v>SM</v>
      </c>
      <c r="F4130" s="6" t="str">
        <f>+VLOOKUP($C4130,Sheet3!$B:$I,4,0)</f>
        <v>NUMA</v>
      </c>
      <c r="G4130" s="6">
        <f>+VLOOKUP($C4130,Sheet3!$B:$I,5,0)</f>
        <v>0</v>
      </c>
      <c r="H4130" s="6" t="str">
        <f>+VLOOKUP($C4130,Sheet3!$B:$I,6,0)</f>
        <v>P5</v>
      </c>
      <c r="I4130" s="6" t="str">
        <f>+VLOOKUP($C4130,Sheet3!$B:$I,7,0)</f>
        <v>NUMA</v>
      </c>
      <c r="J4130" s="6" t="str">
        <f>+VLOOKUP($C4130,Sheet3!$B:$I,8,0)</f>
        <v>P</v>
      </c>
      <c r="K4130" s="6" t="str">
        <f t="shared" si="192"/>
        <v>101/2X7X61/2SM NUMA 0 P5 NUMA P</v>
      </c>
      <c r="L4130" s="6" t="str">
        <f t="shared" si="191"/>
        <v>a</v>
      </c>
      <c r="M4130" s="6" t="s">
        <v>6972</v>
      </c>
      <c r="N4130" s="6"/>
      <c r="O4130" s="12" t="s">
        <v>15</v>
      </c>
      <c r="P4130" s="12" t="s">
        <v>12214</v>
      </c>
    </row>
    <row r="4131" spans="1:16">
      <c r="A4131" s="11" t="s">
        <v>12524</v>
      </c>
      <c r="B4131" s="6" t="s">
        <v>12525</v>
      </c>
      <c r="C4131" s="12" t="s">
        <v>12523</v>
      </c>
      <c r="D4131" s="6" t="str">
        <f>+VLOOKUP($C4131,Sheet3!$B:$I,2,0)</f>
        <v>101/2X7X61/2</v>
      </c>
      <c r="E4131" s="6" t="str">
        <f>+VLOOKUP($C4131,Sheet3!$B:$I,3,0)</f>
        <v>SM</v>
      </c>
      <c r="F4131" s="6" t="str">
        <f>+VLOOKUP($C4131,Sheet3!$B:$I,4,0)</f>
        <v>NUMA</v>
      </c>
      <c r="G4131" s="6">
        <f>+VLOOKUP($C4131,Sheet3!$B:$I,5,0)</f>
        <v>0</v>
      </c>
      <c r="H4131" s="6" t="str">
        <f>+VLOOKUP($C4131,Sheet3!$B:$I,6,0)</f>
        <v>P5</v>
      </c>
      <c r="I4131" s="6" t="str">
        <f>+VLOOKUP($C4131,Sheet3!$B:$I,7,0)</f>
        <v>NUMA</v>
      </c>
      <c r="J4131" s="6" t="str">
        <f>+VLOOKUP($C4131,Sheet3!$B:$I,8,0)</f>
        <v>P</v>
      </c>
      <c r="K4131" s="6" t="str">
        <f t="shared" si="192"/>
        <v>101/2X7X61/2SM NUMA 0 P5 NUMA P</v>
      </c>
      <c r="L4131" s="6" t="str">
        <f t="shared" si="191"/>
        <v>a</v>
      </c>
      <c r="M4131" s="6" t="s">
        <v>6972</v>
      </c>
      <c r="N4131" s="6"/>
      <c r="O4131" s="12" t="s">
        <v>15</v>
      </c>
      <c r="P4131" s="12" t="s">
        <v>12214</v>
      </c>
    </row>
    <row r="4132" spans="1:16">
      <c r="A4132" s="11" t="s">
        <v>12526</v>
      </c>
      <c r="B4132" s="6" t="s">
        <v>12527</v>
      </c>
      <c r="C4132" s="12" t="s">
        <v>12528</v>
      </c>
      <c r="D4132" s="6" t="str">
        <f>+VLOOKUP($C4132,Sheet3!$B:$I,2,0)</f>
        <v>3.50-5</v>
      </c>
      <c r="E4132" s="6" t="str">
        <f>+VLOOKUP($C4132,Sheet3!$B:$I,3,0)</f>
        <v>LUG</v>
      </c>
      <c r="F4132" s="6" t="str">
        <f>+VLOOKUP($C4132,Sheet3!$B:$I,4,0)</f>
        <v>NUMA</v>
      </c>
      <c r="G4132" s="6">
        <f>+VLOOKUP($C4132,Sheet3!$B:$I,5,0)</f>
        <v>3</v>
      </c>
      <c r="H4132" s="6" t="str">
        <f>+VLOOKUP($C4132,Sheet3!$B:$I,6,0)</f>
        <v>E22X</v>
      </c>
      <c r="I4132" s="6" t="str">
        <f>+VLOOKUP($C4132,Sheet3!$B:$I,7,0)</f>
        <v>WIDEWALL</v>
      </c>
      <c r="J4132" s="6" t="str">
        <f>+VLOOKUP($C4132,Sheet3!$B:$I,8,0)</f>
        <v>SUNBEAR</v>
      </c>
      <c r="K4132" s="6" t="str">
        <f t="shared" si="192"/>
        <v>3.50-5LUG NUMA 3 E22X WIDEWALL SUNBEAR</v>
      </c>
      <c r="L4132" s="6" t="str">
        <f t="shared" si="191"/>
        <v>a</v>
      </c>
      <c r="M4132" s="6" t="s">
        <v>6972</v>
      </c>
      <c r="N4132" s="6"/>
      <c r="O4132" s="12" t="s">
        <v>15</v>
      </c>
      <c r="P4132" s="12" t="s">
        <v>12529</v>
      </c>
    </row>
    <row r="4133" spans="1:16">
      <c r="A4133" s="11" t="s">
        <v>12530</v>
      </c>
      <c r="B4133" s="6" t="s">
        <v>12531</v>
      </c>
      <c r="C4133" s="12" t="s">
        <v>12300</v>
      </c>
      <c r="D4133" s="6" t="str">
        <f>+VLOOKUP($C4133,Sheet3!$B:$I,2,0)</f>
        <v>4.00-8</v>
      </c>
      <c r="E4133" s="6" t="str">
        <f>+VLOOKUP($C4133,Sheet3!$B:$I,3,0)</f>
        <v>LUG</v>
      </c>
      <c r="F4133" s="6" t="str">
        <f>+VLOOKUP($C4133,Sheet3!$B:$I,4,0)</f>
        <v>NUMA</v>
      </c>
      <c r="G4133" s="6">
        <f>+VLOOKUP($C4133,Sheet3!$B:$I,5,0)</f>
        <v>3</v>
      </c>
      <c r="H4133" s="6" t="str">
        <f>+VLOOKUP($C4133,Sheet3!$B:$I,6,0)</f>
        <v>M4N34</v>
      </c>
      <c r="I4133" s="6" t="str">
        <f>+VLOOKUP($C4133,Sheet3!$B:$I,7,0)</f>
        <v>NUMA</v>
      </c>
      <c r="J4133" s="6" t="str">
        <f>+VLOOKUP($C4133,Sheet3!$B:$I,8,0)</f>
        <v>PREMIUM</v>
      </c>
      <c r="K4133" s="6" t="str">
        <f t="shared" si="192"/>
        <v>4.00-8LUG NUMA 3 M4N34 NUMA PREMIUM</v>
      </c>
      <c r="L4133" s="6" t="str">
        <f t="shared" si="191"/>
        <v>a</v>
      </c>
      <c r="M4133" s="6" t="s">
        <v>6972</v>
      </c>
      <c r="N4133" s="6"/>
      <c r="O4133" s="12" t="s">
        <v>15</v>
      </c>
      <c r="P4133" s="12" t="s">
        <v>12123</v>
      </c>
    </row>
    <row r="4134" spans="1:16">
      <c r="A4134" s="11" t="s">
        <v>12532</v>
      </c>
      <c r="B4134" s="6" t="s">
        <v>12533</v>
      </c>
      <c r="C4134" s="12" t="s">
        <v>12300</v>
      </c>
      <c r="D4134" s="6" t="str">
        <f>+VLOOKUP($C4134,Sheet3!$B:$I,2,0)</f>
        <v>4.00-8</v>
      </c>
      <c r="E4134" s="6" t="str">
        <f>+VLOOKUP($C4134,Sheet3!$B:$I,3,0)</f>
        <v>LUG</v>
      </c>
      <c r="F4134" s="6" t="str">
        <f>+VLOOKUP($C4134,Sheet3!$B:$I,4,0)</f>
        <v>NUMA</v>
      </c>
      <c r="G4134" s="6">
        <f>+VLOOKUP($C4134,Sheet3!$B:$I,5,0)</f>
        <v>3</v>
      </c>
      <c r="H4134" s="6" t="str">
        <f>+VLOOKUP($C4134,Sheet3!$B:$I,6,0)</f>
        <v>M4N34</v>
      </c>
      <c r="I4134" s="6" t="str">
        <f>+VLOOKUP($C4134,Sheet3!$B:$I,7,0)</f>
        <v>NUMA</v>
      </c>
      <c r="J4134" s="6" t="str">
        <f>+VLOOKUP($C4134,Sheet3!$B:$I,8,0)</f>
        <v>PREMIUM</v>
      </c>
      <c r="K4134" s="6" t="str">
        <f t="shared" si="192"/>
        <v>4.00-8LUG NUMA 3 M4N34 NUMA PREMIUM</v>
      </c>
      <c r="L4134" s="6" t="str">
        <f t="shared" si="191"/>
        <v>a</v>
      </c>
      <c r="M4134" s="6" t="s">
        <v>6972</v>
      </c>
      <c r="N4134" s="6"/>
      <c r="O4134" s="12" t="s">
        <v>15</v>
      </c>
      <c r="P4134" s="12" t="s">
        <v>12123</v>
      </c>
    </row>
    <row r="4135" spans="1:16">
      <c r="A4135" s="11" t="s">
        <v>12534</v>
      </c>
      <c r="B4135" s="6" t="s">
        <v>12535</v>
      </c>
      <c r="C4135" s="12" t="s">
        <v>12300</v>
      </c>
      <c r="D4135" s="6" t="str">
        <f>+VLOOKUP($C4135,Sheet3!$B:$I,2,0)</f>
        <v>4.00-8</v>
      </c>
      <c r="E4135" s="6" t="str">
        <f>+VLOOKUP($C4135,Sheet3!$B:$I,3,0)</f>
        <v>LUG</v>
      </c>
      <c r="F4135" s="6" t="str">
        <f>+VLOOKUP($C4135,Sheet3!$B:$I,4,0)</f>
        <v>NUMA</v>
      </c>
      <c r="G4135" s="6">
        <f>+VLOOKUP($C4135,Sheet3!$B:$I,5,0)</f>
        <v>3</v>
      </c>
      <c r="H4135" s="6" t="str">
        <f>+VLOOKUP($C4135,Sheet3!$B:$I,6,0)</f>
        <v>M4N34</v>
      </c>
      <c r="I4135" s="6" t="str">
        <f>+VLOOKUP($C4135,Sheet3!$B:$I,7,0)</f>
        <v>NUMA</v>
      </c>
      <c r="J4135" s="6" t="str">
        <f>+VLOOKUP($C4135,Sheet3!$B:$I,8,0)</f>
        <v>PREMIUM</v>
      </c>
      <c r="K4135" s="6" t="str">
        <f t="shared" si="192"/>
        <v>4.00-8LUG NUMA 3 M4N34 NUMA PREMIUM</v>
      </c>
      <c r="L4135" s="6" t="str">
        <f t="shared" si="191"/>
        <v>a</v>
      </c>
      <c r="M4135" s="6" t="s">
        <v>6972</v>
      </c>
      <c r="N4135" s="6"/>
      <c r="O4135" s="12" t="s">
        <v>15</v>
      </c>
      <c r="P4135" s="12" t="s">
        <v>12294</v>
      </c>
    </row>
    <row r="4136" spans="1:16">
      <c r="A4136" s="11" t="s">
        <v>12536</v>
      </c>
      <c r="B4136" s="6" t="s">
        <v>12537</v>
      </c>
      <c r="C4136" s="12" t="s">
        <v>12300</v>
      </c>
      <c r="D4136" s="6" t="str">
        <f>+VLOOKUP($C4136,Sheet3!$B:$I,2,0)</f>
        <v>4.00-8</v>
      </c>
      <c r="E4136" s="6" t="str">
        <f>+VLOOKUP($C4136,Sheet3!$B:$I,3,0)</f>
        <v>LUG</v>
      </c>
      <c r="F4136" s="6" t="str">
        <f>+VLOOKUP($C4136,Sheet3!$B:$I,4,0)</f>
        <v>NUMA</v>
      </c>
      <c r="G4136" s="6">
        <f>+VLOOKUP($C4136,Sheet3!$B:$I,5,0)</f>
        <v>3</v>
      </c>
      <c r="H4136" s="6" t="str">
        <f>+VLOOKUP($C4136,Sheet3!$B:$I,6,0)</f>
        <v>M4N34</v>
      </c>
      <c r="I4136" s="6" t="str">
        <f>+VLOOKUP($C4136,Sheet3!$B:$I,7,0)</f>
        <v>NUMA</v>
      </c>
      <c r="J4136" s="6" t="str">
        <f>+VLOOKUP($C4136,Sheet3!$B:$I,8,0)</f>
        <v>PREMIUM</v>
      </c>
      <c r="K4136" s="6" t="str">
        <f t="shared" si="192"/>
        <v>4.00-8LUG NUMA 3 M4N34 NUMA PREMIUM</v>
      </c>
      <c r="L4136" s="6" t="str">
        <f t="shared" si="191"/>
        <v>a</v>
      </c>
      <c r="M4136" s="6" t="s">
        <v>6972</v>
      </c>
      <c r="N4136" s="6"/>
      <c r="O4136" s="12" t="s">
        <v>15</v>
      </c>
      <c r="P4136" s="12" t="s">
        <v>12294</v>
      </c>
    </row>
    <row r="4137" spans="1:16">
      <c r="A4137" s="11" t="s">
        <v>12538</v>
      </c>
      <c r="B4137" s="6" t="s">
        <v>12539</v>
      </c>
      <c r="C4137" s="12" t="s">
        <v>12300</v>
      </c>
      <c r="D4137" s="6" t="str">
        <f>+VLOOKUP($C4137,Sheet3!$B:$I,2,0)</f>
        <v>4.00-8</v>
      </c>
      <c r="E4137" s="6" t="str">
        <f>+VLOOKUP($C4137,Sheet3!$B:$I,3,0)</f>
        <v>LUG</v>
      </c>
      <c r="F4137" s="6" t="str">
        <f>+VLOOKUP($C4137,Sheet3!$B:$I,4,0)</f>
        <v>NUMA</v>
      </c>
      <c r="G4137" s="6">
        <f>+VLOOKUP($C4137,Sheet3!$B:$I,5,0)</f>
        <v>3</v>
      </c>
      <c r="H4137" s="6" t="str">
        <f>+VLOOKUP($C4137,Sheet3!$B:$I,6,0)</f>
        <v>M4N34</v>
      </c>
      <c r="I4137" s="6" t="str">
        <f>+VLOOKUP($C4137,Sheet3!$B:$I,7,0)</f>
        <v>NUMA</v>
      </c>
      <c r="J4137" s="6" t="str">
        <f>+VLOOKUP($C4137,Sheet3!$B:$I,8,0)</f>
        <v>PREMIUM</v>
      </c>
      <c r="K4137" s="6" t="str">
        <f t="shared" si="192"/>
        <v>4.00-8LUG NUMA 3 M4N34 NUMA PREMIUM</v>
      </c>
      <c r="L4137" s="6" t="str">
        <f t="shared" si="191"/>
        <v>a</v>
      </c>
      <c r="M4137" s="6" t="s">
        <v>6972</v>
      </c>
      <c r="N4137" s="6"/>
      <c r="O4137" s="12" t="s">
        <v>15</v>
      </c>
      <c r="P4137" s="12" t="s">
        <v>12123</v>
      </c>
    </row>
    <row r="4138" spans="1:16">
      <c r="A4138" s="11" t="s">
        <v>12540</v>
      </c>
      <c r="B4138" s="6" t="s">
        <v>12541</v>
      </c>
      <c r="C4138" s="12" t="s">
        <v>8593</v>
      </c>
      <c r="D4138" s="6" t="str">
        <f>+VLOOKUP($C4138,Sheet3!$B:$I,2,0)</f>
        <v>161/4X7X111/4</v>
      </c>
      <c r="E4138" s="6" t="str">
        <f>+VLOOKUP($C4138,Sheet3!$B:$I,3,0)</f>
        <v>ML</v>
      </c>
      <c r="F4138" s="6" t="str">
        <f>+VLOOKUP($C4138,Sheet3!$B:$I,4,0)</f>
        <v>NUMA</v>
      </c>
      <c r="G4138" s="6">
        <f>+VLOOKUP($C4138,Sheet3!$B:$I,5,0)</f>
        <v>0</v>
      </c>
      <c r="H4138" s="6" t="str">
        <f>+VLOOKUP($C4138,Sheet3!$B:$I,6,0)</f>
        <v>P5N</v>
      </c>
      <c r="I4138" s="6" t="str">
        <f>+VLOOKUP($C4138,Sheet3!$B:$I,7,0)</f>
        <v>NUMA</v>
      </c>
      <c r="J4138" s="6" t="str">
        <f>+VLOOKUP($C4138,Sheet3!$B:$I,8,0)</f>
        <v>XP</v>
      </c>
      <c r="K4138" s="6" t="str">
        <f t="shared" si="192"/>
        <v>161/4X7X111/4ML NUMA 0 P5N NUMA XP</v>
      </c>
      <c r="L4138" s="6" t="str">
        <f t="shared" si="191"/>
        <v>a</v>
      </c>
      <c r="M4138" s="6" t="s">
        <v>6972</v>
      </c>
      <c r="N4138" s="6"/>
      <c r="O4138" s="12" t="s">
        <v>15</v>
      </c>
      <c r="P4138" s="12" t="s">
        <v>12129</v>
      </c>
    </row>
    <row r="4139" spans="1:16">
      <c r="A4139" s="11" t="s">
        <v>12542</v>
      </c>
      <c r="B4139" s="6" t="s">
        <v>12543</v>
      </c>
      <c r="C4139" s="12" t="s">
        <v>12544</v>
      </c>
      <c r="D4139" s="6" t="str">
        <f>+VLOOKUP($C4139,Sheet3!$B:$I,2,0)</f>
        <v>7.00-12</v>
      </c>
      <c r="E4139" s="6" t="str">
        <f>+VLOOKUP($C4139,Sheet3!$B:$I,3,0)</f>
        <v>LUG</v>
      </c>
      <c r="F4139" s="6" t="str">
        <f>+VLOOKUP($C4139,Sheet3!$B:$I,4,0)</f>
        <v>NUMA</v>
      </c>
      <c r="G4139" s="6">
        <f>+VLOOKUP($C4139,Sheet3!$B:$I,5,0)</f>
        <v>5</v>
      </c>
      <c r="H4139" s="6" t="str">
        <f>+VLOOKUP($C4139,Sheet3!$B:$I,6,0)</f>
        <v>M124</v>
      </c>
      <c r="I4139" s="6" t="str">
        <f>+VLOOKUP($C4139,Sheet3!$B:$I,7,0)</f>
        <v>TRAXTER</v>
      </c>
      <c r="J4139" s="6" t="str">
        <f>+VLOOKUP($C4139,Sheet3!$B:$I,8,0)</f>
        <v>SRT101</v>
      </c>
      <c r="K4139" s="6" t="str">
        <f t="shared" si="192"/>
        <v>7.00-12LUG NUMA 5 M124 TRAXTER SRT101</v>
      </c>
      <c r="L4139" s="6" t="str">
        <f t="shared" si="191"/>
        <v>a</v>
      </c>
      <c r="M4139" s="6" t="s">
        <v>6972</v>
      </c>
      <c r="N4139" s="6"/>
      <c r="O4139" s="12" t="s">
        <v>15</v>
      </c>
      <c r="P4139" s="12" t="s">
        <v>12545</v>
      </c>
    </row>
    <row r="4140" spans="1:16">
      <c r="A4140" s="11" t="s">
        <v>12546</v>
      </c>
      <c r="B4140" s="6" t="s">
        <v>12547</v>
      </c>
      <c r="C4140" s="12" t="s">
        <v>12548</v>
      </c>
      <c r="D4140" s="6" t="str">
        <f>+VLOOKUP($C4140,Sheet3!$B:$I,2,0)</f>
        <v>16X7X101/2</v>
      </c>
      <c r="E4140" s="6" t="str">
        <f>+VLOOKUP($C4140,Sheet3!$B:$I,3,0)</f>
        <v>SM</v>
      </c>
      <c r="F4140" s="6" t="str">
        <f>+VLOOKUP($C4140,Sheet3!$B:$I,4,0)</f>
        <v>NUMA</v>
      </c>
      <c r="G4140" s="6">
        <f>+VLOOKUP($C4140,Sheet3!$B:$I,5,0)</f>
        <v>0</v>
      </c>
      <c r="H4140" s="6" t="str">
        <f>+VLOOKUP($C4140,Sheet3!$B:$I,6,0)</f>
        <v>P5N</v>
      </c>
      <c r="I4140" s="6" t="str">
        <f>+VLOOKUP($C4140,Sheet3!$B:$I,7,0)</f>
        <v>TOTALSOURCE</v>
      </c>
      <c r="J4140" s="6" t="str">
        <f>+VLOOKUP($C4140,Sheet3!$B:$I,8,0)</f>
        <v>P</v>
      </c>
      <c r="K4140" s="6" t="str">
        <f t="shared" si="192"/>
        <v>16X7X101/2SM NUMA 0 P5N TOTALSOURCE P</v>
      </c>
      <c r="L4140" s="6" t="str">
        <f t="shared" si="191"/>
        <v>a</v>
      </c>
      <c r="M4140" s="6" t="s">
        <v>6972</v>
      </c>
      <c r="N4140" s="6"/>
      <c r="O4140" s="12" t="s">
        <v>15</v>
      </c>
      <c r="P4140" s="12" t="s">
        <v>12154</v>
      </c>
    </row>
    <row r="4141" spans="1:16">
      <c r="A4141" s="11" t="s">
        <v>12549</v>
      </c>
      <c r="B4141" s="6" t="s">
        <v>12550</v>
      </c>
      <c r="C4141" s="12" t="s">
        <v>12551</v>
      </c>
      <c r="D4141" s="6" t="str">
        <f>+VLOOKUP($C4141,Sheet3!$B:$I,2,0)</f>
        <v>10X4X61/4</v>
      </c>
      <c r="E4141" s="6" t="str">
        <f>+VLOOKUP($C4141,Sheet3!$B:$I,3,0)</f>
        <v>SM</v>
      </c>
      <c r="F4141" s="6" t="str">
        <f>+VLOOKUP($C4141,Sheet3!$B:$I,4,0)</f>
        <v>NUMA</v>
      </c>
      <c r="G4141" s="6">
        <f>+VLOOKUP($C4141,Sheet3!$B:$I,5,0)</f>
        <v>0</v>
      </c>
      <c r="H4141" s="6" t="str">
        <f>+VLOOKUP($C4141,Sheet3!$B:$I,6,0)</f>
        <v>P5N</v>
      </c>
      <c r="I4141" s="6" t="str">
        <f>+VLOOKUP($C4141,Sheet3!$B:$I,7,0)</f>
        <v>TOTALSOURCE</v>
      </c>
      <c r="J4141" s="6" t="str">
        <f>+VLOOKUP($C4141,Sheet3!$B:$I,8,0)</f>
        <v>P</v>
      </c>
      <c r="K4141" s="6" t="str">
        <f t="shared" si="192"/>
        <v>10X4X61/4SM NUMA 0 P5N TOTALSOURCE P</v>
      </c>
      <c r="L4141" s="6" t="str">
        <f t="shared" si="191"/>
        <v>a</v>
      </c>
      <c r="M4141" s="6" t="s">
        <v>6972</v>
      </c>
      <c r="N4141" s="6"/>
      <c r="O4141" s="12" t="s">
        <v>15</v>
      </c>
      <c r="P4141" s="12" t="s">
        <v>12154</v>
      </c>
    </row>
  </sheetData>
  <autoFilter ref="A1:P4141">
    <filterColumn colId="11">
      <filters>
        <filter val="A"/>
      </filters>
    </filterColumn>
  </autoFilter>
  <conditionalFormatting sqref="A1:B3943 A4142:B1048576">
    <cfRule type="duplicateValues" dxfId="11" priority="12"/>
  </conditionalFormatting>
  <conditionalFormatting sqref="B1:B3943 B4142:B1048576">
    <cfRule type="duplicateValues" dxfId="10" priority="11"/>
  </conditionalFormatting>
  <conditionalFormatting sqref="A3944 A3945:A3950 A3951 A3952:A3953 A3954 A3955:A3959 A3960:A3961 A3962:A3965 A3966:A3967 A3968:A3971 A3972:A3976 A3977 A3978:A3984 A3985:A3994 A3995:A3997 A3998 A3999:A4011 A4012:A4021 A4022 A4023 A4024 A4025 A4026 A4027 A4028 A4029 A4030 A4031 A4032:A4038 A4039:A4044 A4045:A4049 A4050:A4062 A4063 A4064 A4065 A4066:A4067 A4068:A4070 A4071:A4073 A4074:A4079 A4080:A4081 A4082 A4083 A4084 A4085:A4086 A4087 A4088 A4089:A4091 A4092:A4093 A4094 A4095 A4096 A4097 A4098 A4099 A4100 A4101 A4102 A4103 A4104 A4105 A4106 A4107 A4108 A4109:A4110 A4111 A4112 A4113:A4117 A4118 A4119:A4120 A4121 A4122 A4123 A4124:A4125 A4126 A4127:A4128 A4129 A4130:A4131 A4132:A4135 A4136:A4137 A4138 A4139 A4140 A4141">
    <cfRule type="duplicateValues" dxfId="9" priority="1"/>
    <cfRule type="duplicateValues" dxfId="8" priority="8"/>
    <cfRule type="duplicateValues" dxfId="7" priority="9"/>
    <cfRule type="duplicateValues" dxfId="6" priority="10"/>
  </conditionalFormatting>
  <conditionalFormatting sqref="A3944:B3944 A3945:B3950 A3951:B3951 A3952:B3953 A3954:B3954 A3955:B3959 A3960:B3961 A3962:B3965 A3966:B3967 A3968:B3971 A3972:B3976 A3977:B3977 A3978:B3984 A3985:B3994 A3995:B3997 A3998:B3998 A3999:B4011 A4012:B4021 A4022:B4022 A4023:B4023 A4024:B4024 A4025:B4025 A4026:B4026 A4027:B4027 A4028:B4028 A4029:B4029 A4030:B4030 A4031:B4031 A4032:B4038 A4039:B4044 A4045:B4049 A4050:B4062 A4063:B4063 A4064:B4064 A4065:B4065 A4066:B4067 A4068:B4070 A4071:B4073 A4074:B4079 A4080:B4081 A4082:B4082 A4083:B4083 A4084:B4084 A4085:B4086 A4087:B4087 A4088:B4088 A4089:B4091 A4092:B4093 A4094:B4094 A4095:B4095 A4096:B4096 A4097:B4097 A4098:B4098 A4099:B4099 A4100:B4100 A4101:B4101 A4102:B4102 A4103:B4103 A4104:B4104 A4105:B4105 A4106:B4106 A4107:B4107 A4108:B4108 A4109:B4110 A4111:B4111 A4112:B4112 A4113:B4117 A4118:B4118 A4119:B4120 A4121:B4121 A4122:B4122 A4123:B4123 A4124:B4125 A4126:B4126 A4127:B4128 A4129:B4129 A4130:B4131 A4132:B4135 A4136:B4137 A4138:B4138 A4139:B4139 A4140:B4140 A4141:B4141">
    <cfRule type="duplicateValues" dxfId="5" priority="7"/>
  </conditionalFormatting>
  <conditionalFormatting sqref="B3944 B3945:B3950 B3951 B3952:B3953 B3954 B3955:B3959 B3960:B3961 B3962:B3965 B3966:B3967 B3968:B3971 B3972:B3976 B3977 B3978:B3984 B3985:B3994 B3995:B3997 B3998 B3999:B4011 B4012:B4021 B4022 B4023 B4024 B4025 B4026 B4027 B4028 B4029 B4030 B4031 B4032:B4038 B4039:B4044 B4045:B4049 B4050:B4062 B4063 B4064 B4065 B4066:B4067 B4068:B4070 B4071:B4073 B4074:B4079 B4080:B4081 B4082 B4083 B4084 B4085:B4086 B4087 B4088 B4089:B4091 B4092:B4093 B4094 B4095 B4096 B4097 B4098 B4099 B4100 B4101 B4102 B4103 B4104 B4105 B4106 B4107 B4108 B4109:B4110 B4111 B4112 B4113:B4117 B4118 B4119:B4120 B4121 B4122 B4123 B4124:B4125 B4126 B4127:B4128 B4129 B4130:B4131 B4132:B4135 B4136:B4137 B4138 B4139 B4140 B4141">
    <cfRule type="duplicateValues" dxfId="4" priority="2"/>
    <cfRule type="duplicateValues" dxfId="3" priority="3"/>
    <cfRule type="duplicateValues" dxfId="2" priority="4"/>
    <cfRule type="duplicateValues" dxfId="1" priority="5"/>
    <cfRule type="duplicateValues" dxfId="0" priority="6"/>
  </conditionalFormatting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10"/>
  <sheetViews>
    <sheetView workbookViewId="0">
      <selection activeCell="A2" sqref="A2"/>
    </sheetView>
  </sheetViews>
  <sheetFormatPr defaultColWidth="9" defaultRowHeight="15"/>
  <sheetData>
    <row r="1" spans="1:12">
      <c r="A1" t="s">
        <v>12552</v>
      </c>
      <c r="B1" t="s">
        <v>6960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12552</v>
      </c>
      <c r="K1" t="s">
        <v>12553</v>
      </c>
      <c r="L1" t="s">
        <v>12554</v>
      </c>
    </row>
    <row r="2" spans="1:12">
      <c r="A2">
        <v>189638</v>
      </c>
      <c r="B2" t="s">
        <v>12555</v>
      </c>
      <c r="C2" t="s">
        <v>12556</v>
      </c>
      <c r="D2" t="s">
        <v>12557</v>
      </c>
      <c r="E2" t="s">
        <v>12558</v>
      </c>
      <c r="F2">
        <v>6.5</v>
      </c>
      <c r="G2" t="s">
        <v>12559</v>
      </c>
      <c r="H2" t="s">
        <v>12558</v>
      </c>
      <c r="I2" t="s">
        <v>12558</v>
      </c>
      <c r="J2">
        <v>189638</v>
      </c>
      <c r="K2" t="s">
        <v>12559</v>
      </c>
      <c r="L2" t="s">
        <v>12560</v>
      </c>
    </row>
    <row r="3" spans="1:12">
      <c r="A3">
        <v>189429</v>
      </c>
      <c r="B3" t="s">
        <v>12561</v>
      </c>
      <c r="C3" t="s">
        <v>12562</v>
      </c>
      <c r="D3" t="s">
        <v>12557</v>
      </c>
      <c r="E3" t="s">
        <v>12558</v>
      </c>
      <c r="F3">
        <v>7</v>
      </c>
      <c r="G3" t="s">
        <v>12559</v>
      </c>
      <c r="H3" t="s">
        <v>12558</v>
      </c>
      <c r="I3" t="s">
        <v>12558</v>
      </c>
      <c r="J3">
        <v>189429</v>
      </c>
      <c r="K3" t="s">
        <v>12559</v>
      </c>
      <c r="L3" t="s">
        <v>12560</v>
      </c>
    </row>
    <row r="4" spans="1:12">
      <c r="A4">
        <v>189421</v>
      </c>
      <c r="B4" t="s">
        <v>12563</v>
      </c>
      <c r="C4" t="s">
        <v>12564</v>
      </c>
      <c r="D4" t="s">
        <v>12557</v>
      </c>
      <c r="E4" t="s">
        <v>12558</v>
      </c>
      <c r="F4">
        <v>5</v>
      </c>
      <c r="G4" t="s">
        <v>12559</v>
      </c>
      <c r="H4" t="s">
        <v>12558</v>
      </c>
      <c r="I4" t="s">
        <v>12558</v>
      </c>
      <c r="J4">
        <v>189421</v>
      </c>
      <c r="K4" t="s">
        <v>12559</v>
      </c>
      <c r="L4" t="s">
        <v>12560</v>
      </c>
    </row>
    <row r="5" spans="1:12">
      <c r="A5">
        <v>189428</v>
      </c>
      <c r="B5" t="s">
        <v>12565</v>
      </c>
      <c r="C5" t="s">
        <v>12564</v>
      </c>
      <c r="D5" t="s">
        <v>12557</v>
      </c>
      <c r="E5" t="s">
        <v>12558</v>
      </c>
      <c r="F5">
        <v>5</v>
      </c>
      <c r="G5" t="s">
        <v>12566</v>
      </c>
      <c r="H5" t="s">
        <v>12558</v>
      </c>
      <c r="I5" t="s">
        <v>12558</v>
      </c>
      <c r="J5">
        <v>189428</v>
      </c>
      <c r="K5" t="s">
        <v>12566</v>
      </c>
      <c r="L5" t="s">
        <v>12560</v>
      </c>
    </row>
    <row r="6" spans="1:12">
      <c r="A6">
        <v>189625</v>
      </c>
      <c r="B6" t="s">
        <v>12567</v>
      </c>
      <c r="C6" t="s">
        <v>12568</v>
      </c>
      <c r="D6" t="s">
        <v>12557</v>
      </c>
      <c r="E6" t="s">
        <v>12558</v>
      </c>
      <c r="F6">
        <v>5</v>
      </c>
      <c r="G6" t="s">
        <v>12559</v>
      </c>
      <c r="H6" t="s">
        <v>12558</v>
      </c>
      <c r="I6" t="s">
        <v>12558</v>
      </c>
      <c r="J6">
        <v>189625</v>
      </c>
      <c r="K6" t="s">
        <v>12559</v>
      </c>
      <c r="L6" t="s">
        <v>12560</v>
      </c>
    </row>
    <row r="7" spans="1:12">
      <c r="A7">
        <v>189576</v>
      </c>
      <c r="B7" t="s">
        <v>12569</v>
      </c>
      <c r="C7" t="s">
        <v>12570</v>
      </c>
      <c r="D7" t="s">
        <v>12557</v>
      </c>
      <c r="E7" t="s">
        <v>12558</v>
      </c>
      <c r="F7">
        <v>4</v>
      </c>
      <c r="G7" t="s">
        <v>12559</v>
      </c>
      <c r="H7" t="s">
        <v>12558</v>
      </c>
      <c r="I7" t="s">
        <v>12558</v>
      </c>
      <c r="J7">
        <v>189576</v>
      </c>
      <c r="K7" t="s">
        <v>12559</v>
      </c>
      <c r="L7" t="s">
        <v>12560</v>
      </c>
    </row>
    <row r="8" spans="1:12">
      <c r="A8">
        <v>189235</v>
      </c>
      <c r="B8" t="s">
        <v>12571</v>
      </c>
      <c r="C8" t="s">
        <v>12572</v>
      </c>
      <c r="D8" t="s">
        <v>12573</v>
      </c>
      <c r="E8" t="s">
        <v>12558</v>
      </c>
      <c r="F8">
        <v>10</v>
      </c>
      <c r="G8" t="s">
        <v>12574</v>
      </c>
      <c r="H8" t="s">
        <v>12558</v>
      </c>
      <c r="I8" t="s">
        <v>12575</v>
      </c>
      <c r="J8">
        <v>189235</v>
      </c>
      <c r="K8" t="s">
        <v>12574</v>
      </c>
      <c r="L8" t="s">
        <v>12560</v>
      </c>
    </row>
    <row r="9" spans="1:12">
      <c r="A9">
        <v>189236</v>
      </c>
      <c r="B9" t="s">
        <v>12576</v>
      </c>
      <c r="C9" t="s">
        <v>12572</v>
      </c>
      <c r="D9" t="s">
        <v>12573</v>
      </c>
      <c r="E9" t="s">
        <v>12558</v>
      </c>
      <c r="F9">
        <v>11</v>
      </c>
      <c r="G9" t="s">
        <v>12574</v>
      </c>
      <c r="H9" t="s">
        <v>12558</v>
      </c>
      <c r="I9" t="s">
        <v>12575</v>
      </c>
      <c r="J9">
        <v>189236</v>
      </c>
      <c r="K9" t="s">
        <v>12574</v>
      </c>
      <c r="L9" t="s">
        <v>12560</v>
      </c>
    </row>
    <row r="10" spans="1:12">
      <c r="A10">
        <v>189245</v>
      </c>
      <c r="B10" t="s">
        <v>12577</v>
      </c>
      <c r="C10" t="s">
        <v>12578</v>
      </c>
      <c r="D10" t="s">
        <v>12579</v>
      </c>
      <c r="E10" t="s">
        <v>12558</v>
      </c>
      <c r="F10">
        <v>3.75</v>
      </c>
      <c r="G10" t="s">
        <v>12580</v>
      </c>
      <c r="H10" t="s">
        <v>12558</v>
      </c>
      <c r="I10" t="s">
        <v>12575</v>
      </c>
      <c r="J10">
        <v>189245</v>
      </c>
      <c r="K10" t="s">
        <v>12580</v>
      </c>
      <c r="L10" t="s">
        <v>12560</v>
      </c>
    </row>
    <row r="11" spans="1:12">
      <c r="A11">
        <v>189319</v>
      </c>
      <c r="B11" t="s">
        <v>12581</v>
      </c>
      <c r="C11" t="s">
        <v>12578</v>
      </c>
      <c r="D11" t="s">
        <v>12579</v>
      </c>
      <c r="E11" t="s">
        <v>12558</v>
      </c>
      <c r="F11">
        <v>3.75</v>
      </c>
      <c r="G11" t="s">
        <v>12582</v>
      </c>
      <c r="H11" t="s">
        <v>12558</v>
      </c>
      <c r="I11" t="s">
        <v>12575</v>
      </c>
      <c r="J11">
        <v>189319</v>
      </c>
      <c r="K11" t="s">
        <v>12582</v>
      </c>
      <c r="L11" t="s">
        <v>12560</v>
      </c>
    </row>
    <row r="12" spans="1:12">
      <c r="A12">
        <v>189407</v>
      </c>
      <c r="B12" t="s">
        <v>10815</v>
      </c>
      <c r="C12" t="s">
        <v>12578</v>
      </c>
      <c r="D12" t="s">
        <v>12579</v>
      </c>
      <c r="E12" t="s">
        <v>12558</v>
      </c>
      <c r="F12">
        <v>3.75</v>
      </c>
      <c r="G12" t="s">
        <v>12583</v>
      </c>
      <c r="H12" t="s">
        <v>12558</v>
      </c>
      <c r="I12" t="s">
        <v>12575</v>
      </c>
      <c r="J12">
        <v>189407</v>
      </c>
      <c r="K12" t="s">
        <v>12583</v>
      </c>
      <c r="L12" t="s">
        <v>12560</v>
      </c>
    </row>
    <row r="13" spans="1:12">
      <c r="A13">
        <v>189577</v>
      </c>
      <c r="B13" t="s">
        <v>12584</v>
      </c>
      <c r="C13" t="s">
        <v>12585</v>
      </c>
      <c r="D13" t="s">
        <v>12557</v>
      </c>
      <c r="E13" t="s">
        <v>12558</v>
      </c>
      <c r="F13">
        <v>8</v>
      </c>
      <c r="G13" t="s">
        <v>12559</v>
      </c>
      <c r="H13" t="s">
        <v>12558</v>
      </c>
      <c r="I13" t="s">
        <v>12558</v>
      </c>
      <c r="J13">
        <v>189577</v>
      </c>
      <c r="K13" t="s">
        <v>12559</v>
      </c>
      <c r="L13" t="s">
        <v>12560</v>
      </c>
    </row>
    <row r="14" spans="1:12">
      <c r="A14">
        <v>189425</v>
      </c>
      <c r="B14" t="s">
        <v>12586</v>
      </c>
      <c r="C14" t="s">
        <v>12587</v>
      </c>
      <c r="D14" t="s">
        <v>12588</v>
      </c>
      <c r="E14" t="s">
        <v>12558</v>
      </c>
      <c r="F14">
        <v>0</v>
      </c>
      <c r="G14" t="s">
        <v>12589</v>
      </c>
      <c r="H14" t="s">
        <v>12558</v>
      </c>
      <c r="I14" t="s">
        <v>12590</v>
      </c>
      <c r="J14">
        <v>189425</v>
      </c>
      <c r="K14" t="s">
        <v>12589</v>
      </c>
      <c r="L14" t="s">
        <v>12560</v>
      </c>
    </row>
    <row r="15" spans="1:12">
      <c r="A15">
        <v>189860</v>
      </c>
      <c r="B15" t="s">
        <v>12591</v>
      </c>
      <c r="C15" t="s">
        <v>12592</v>
      </c>
      <c r="D15" t="s">
        <v>12588</v>
      </c>
      <c r="E15" t="s">
        <v>12558</v>
      </c>
      <c r="F15">
        <v>0</v>
      </c>
      <c r="G15" t="s">
        <v>12589</v>
      </c>
      <c r="H15" t="s">
        <v>12558</v>
      </c>
      <c r="I15" t="s">
        <v>12590</v>
      </c>
      <c r="J15">
        <v>189860</v>
      </c>
      <c r="K15" t="s">
        <v>12589</v>
      </c>
      <c r="L15" t="s">
        <v>12560</v>
      </c>
    </row>
    <row r="16" spans="1:12">
      <c r="A16">
        <v>189426</v>
      </c>
      <c r="B16" t="s">
        <v>12593</v>
      </c>
      <c r="C16" t="s">
        <v>12594</v>
      </c>
      <c r="D16" t="s">
        <v>12588</v>
      </c>
      <c r="E16" t="s">
        <v>12558</v>
      </c>
      <c r="F16">
        <v>0</v>
      </c>
      <c r="G16" t="s">
        <v>12589</v>
      </c>
      <c r="H16" t="s">
        <v>12558</v>
      </c>
      <c r="I16" t="s">
        <v>12590</v>
      </c>
      <c r="J16">
        <v>189426</v>
      </c>
      <c r="K16" t="s">
        <v>12589</v>
      </c>
      <c r="L16" t="s">
        <v>12560</v>
      </c>
    </row>
    <row r="17" spans="1:12">
      <c r="A17">
        <v>189210</v>
      </c>
      <c r="B17" t="s">
        <v>12595</v>
      </c>
      <c r="C17" t="s">
        <v>12594</v>
      </c>
      <c r="D17" t="s">
        <v>12588</v>
      </c>
      <c r="E17" t="s">
        <v>12558</v>
      </c>
      <c r="F17">
        <v>0</v>
      </c>
      <c r="G17" t="s">
        <v>12596</v>
      </c>
      <c r="H17" t="s">
        <v>12558</v>
      </c>
      <c r="I17" t="s">
        <v>12590</v>
      </c>
      <c r="J17">
        <v>189210</v>
      </c>
      <c r="K17" t="s">
        <v>12596</v>
      </c>
      <c r="L17" t="s">
        <v>12560</v>
      </c>
    </row>
    <row r="18" spans="1:12">
      <c r="A18">
        <v>188897</v>
      </c>
      <c r="B18" t="s">
        <v>12597</v>
      </c>
      <c r="C18" t="s">
        <v>12598</v>
      </c>
      <c r="D18" t="s">
        <v>12588</v>
      </c>
      <c r="E18" t="s">
        <v>12558</v>
      </c>
      <c r="F18">
        <v>0</v>
      </c>
      <c r="G18" t="s">
        <v>12589</v>
      </c>
      <c r="H18" t="s">
        <v>12558</v>
      </c>
      <c r="I18" t="s">
        <v>12590</v>
      </c>
      <c r="J18">
        <v>188897</v>
      </c>
      <c r="K18" t="s">
        <v>12589</v>
      </c>
      <c r="L18" t="s">
        <v>12560</v>
      </c>
    </row>
    <row r="19" spans="1:12">
      <c r="A19">
        <v>189211</v>
      </c>
      <c r="B19" t="s">
        <v>12599</v>
      </c>
      <c r="C19" t="s">
        <v>12598</v>
      </c>
      <c r="D19" t="s">
        <v>12588</v>
      </c>
      <c r="E19" t="s">
        <v>12558</v>
      </c>
      <c r="F19">
        <v>0</v>
      </c>
      <c r="G19" t="s">
        <v>12596</v>
      </c>
      <c r="H19" t="s">
        <v>12558</v>
      </c>
      <c r="I19" t="s">
        <v>12590</v>
      </c>
      <c r="J19">
        <v>189211</v>
      </c>
      <c r="K19" t="s">
        <v>12596</v>
      </c>
      <c r="L19" t="s">
        <v>12560</v>
      </c>
    </row>
    <row r="20" spans="1:12">
      <c r="A20">
        <v>189705</v>
      </c>
      <c r="B20" t="s">
        <v>12600</v>
      </c>
      <c r="C20" t="s">
        <v>12601</v>
      </c>
      <c r="D20" t="s">
        <v>12557</v>
      </c>
      <c r="E20" t="s">
        <v>12558</v>
      </c>
      <c r="F20">
        <v>7</v>
      </c>
      <c r="G20" t="s">
        <v>12559</v>
      </c>
      <c r="H20" t="s">
        <v>12558</v>
      </c>
      <c r="I20" t="s">
        <v>12558</v>
      </c>
      <c r="J20">
        <v>189705</v>
      </c>
      <c r="K20" t="s">
        <v>12559</v>
      </c>
      <c r="L20" t="s">
        <v>12560</v>
      </c>
    </row>
    <row r="21" spans="1:12">
      <c r="A21">
        <v>189718</v>
      </c>
      <c r="B21" t="s">
        <v>12602</v>
      </c>
      <c r="C21" t="s">
        <v>12603</v>
      </c>
      <c r="D21" t="s">
        <v>12588</v>
      </c>
      <c r="E21" t="s">
        <v>12558</v>
      </c>
      <c r="F21">
        <v>0</v>
      </c>
      <c r="G21" t="s">
        <v>12589</v>
      </c>
      <c r="H21" t="s">
        <v>12558</v>
      </c>
      <c r="I21" t="s">
        <v>12590</v>
      </c>
      <c r="J21">
        <v>189718</v>
      </c>
      <c r="K21" t="s">
        <v>12589</v>
      </c>
      <c r="L21" t="s">
        <v>12560</v>
      </c>
    </row>
    <row r="22" spans="1:12">
      <c r="A22">
        <v>189427</v>
      </c>
      <c r="B22" t="s">
        <v>9789</v>
      </c>
      <c r="C22" t="s">
        <v>12604</v>
      </c>
      <c r="D22" t="s">
        <v>12588</v>
      </c>
      <c r="E22" t="s">
        <v>12558</v>
      </c>
      <c r="F22">
        <v>0</v>
      </c>
      <c r="G22" t="s">
        <v>12589</v>
      </c>
      <c r="H22" t="s">
        <v>12558</v>
      </c>
      <c r="I22" t="s">
        <v>12590</v>
      </c>
      <c r="J22">
        <v>189427</v>
      </c>
      <c r="K22" t="s">
        <v>12589</v>
      </c>
      <c r="L22" t="s">
        <v>12560</v>
      </c>
    </row>
    <row r="23" spans="1:12">
      <c r="A23">
        <v>189006</v>
      </c>
      <c r="B23" t="s">
        <v>12605</v>
      </c>
      <c r="C23" t="s">
        <v>12606</v>
      </c>
      <c r="D23" t="s">
        <v>12588</v>
      </c>
      <c r="E23" t="s">
        <v>12558</v>
      </c>
      <c r="F23">
        <v>0</v>
      </c>
      <c r="G23" t="s">
        <v>12589</v>
      </c>
      <c r="H23" t="s">
        <v>12558</v>
      </c>
      <c r="I23" t="s">
        <v>12590</v>
      </c>
      <c r="J23">
        <v>189006</v>
      </c>
      <c r="K23" t="s">
        <v>12589</v>
      </c>
      <c r="L23" t="s">
        <v>12560</v>
      </c>
    </row>
    <row r="24" spans="1:12">
      <c r="A24">
        <v>189193</v>
      </c>
      <c r="B24" t="s">
        <v>12607</v>
      </c>
      <c r="C24" t="s">
        <v>12606</v>
      </c>
      <c r="D24" t="s">
        <v>12588</v>
      </c>
      <c r="E24" t="s">
        <v>12558</v>
      </c>
      <c r="F24">
        <v>0</v>
      </c>
      <c r="G24" t="s">
        <v>12596</v>
      </c>
      <c r="H24" t="s">
        <v>12558</v>
      </c>
      <c r="I24" t="s">
        <v>12590</v>
      </c>
      <c r="J24">
        <v>189193</v>
      </c>
      <c r="K24" t="s">
        <v>12596</v>
      </c>
      <c r="L24" t="s">
        <v>12560</v>
      </c>
    </row>
    <row r="25" spans="1:12">
      <c r="A25">
        <v>189578</v>
      </c>
      <c r="B25" t="s">
        <v>7173</v>
      </c>
      <c r="C25" t="s">
        <v>12608</v>
      </c>
      <c r="D25" t="s">
        <v>12588</v>
      </c>
      <c r="E25" t="s">
        <v>12558</v>
      </c>
      <c r="F25">
        <v>0</v>
      </c>
      <c r="G25" t="s">
        <v>12589</v>
      </c>
      <c r="H25" t="s">
        <v>12558</v>
      </c>
      <c r="I25" t="s">
        <v>12590</v>
      </c>
      <c r="J25">
        <v>189578</v>
      </c>
      <c r="K25" t="s">
        <v>12589</v>
      </c>
      <c r="L25" t="s">
        <v>12560</v>
      </c>
    </row>
    <row r="26" spans="1:12">
      <c r="A26">
        <v>189294</v>
      </c>
      <c r="B26" t="s">
        <v>12609</v>
      </c>
      <c r="C26" t="s">
        <v>12610</v>
      </c>
      <c r="D26" t="s">
        <v>12588</v>
      </c>
      <c r="E26" t="s">
        <v>12558</v>
      </c>
      <c r="F26">
        <v>0</v>
      </c>
      <c r="G26" t="s">
        <v>12589</v>
      </c>
      <c r="H26" t="s">
        <v>12558</v>
      </c>
      <c r="I26" t="s">
        <v>12590</v>
      </c>
      <c r="J26">
        <v>189294</v>
      </c>
      <c r="K26" t="s">
        <v>12589</v>
      </c>
      <c r="L26" t="s">
        <v>12560</v>
      </c>
    </row>
    <row r="27" spans="1:12">
      <c r="A27">
        <v>189760</v>
      </c>
      <c r="B27" t="s">
        <v>12611</v>
      </c>
      <c r="C27" t="s">
        <v>12612</v>
      </c>
      <c r="D27" t="s">
        <v>12588</v>
      </c>
      <c r="E27" t="s">
        <v>12558</v>
      </c>
      <c r="F27">
        <v>0</v>
      </c>
      <c r="G27" t="s">
        <v>12589</v>
      </c>
      <c r="H27" t="s">
        <v>12558</v>
      </c>
      <c r="I27" t="s">
        <v>12590</v>
      </c>
      <c r="J27">
        <v>189760</v>
      </c>
      <c r="K27" t="s">
        <v>12589</v>
      </c>
      <c r="L27" t="s">
        <v>12560</v>
      </c>
    </row>
    <row r="28" spans="1:12">
      <c r="A28">
        <v>189301</v>
      </c>
      <c r="B28" t="s">
        <v>12613</v>
      </c>
      <c r="C28" t="s">
        <v>12612</v>
      </c>
      <c r="D28" t="s">
        <v>12588</v>
      </c>
      <c r="E28" t="s">
        <v>12558</v>
      </c>
      <c r="F28">
        <v>0</v>
      </c>
      <c r="G28" t="s">
        <v>12596</v>
      </c>
      <c r="H28" t="s">
        <v>12558</v>
      </c>
      <c r="I28" t="s">
        <v>12590</v>
      </c>
      <c r="J28">
        <v>189301</v>
      </c>
      <c r="K28" t="s">
        <v>12596</v>
      </c>
      <c r="L28" t="s">
        <v>12560</v>
      </c>
    </row>
    <row r="29" spans="1:12">
      <c r="A29">
        <v>189758</v>
      </c>
      <c r="B29" t="s">
        <v>12614</v>
      </c>
      <c r="C29" t="s">
        <v>12615</v>
      </c>
      <c r="D29" t="s">
        <v>12573</v>
      </c>
      <c r="E29" t="s">
        <v>12616</v>
      </c>
      <c r="F29">
        <v>7.5</v>
      </c>
      <c r="G29" t="s">
        <v>12617</v>
      </c>
      <c r="H29" t="s">
        <v>12618</v>
      </c>
      <c r="I29" t="s">
        <v>12575</v>
      </c>
      <c r="J29">
        <v>189758</v>
      </c>
      <c r="K29" t="s">
        <v>12617</v>
      </c>
      <c r="L29" t="s">
        <v>12560</v>
      </c>
    </row>
    <row r="30" spans="1:12">
      <c r="A30">
        <v>189877</v>
      </c>
      <c r="B30" t="s">
        <v>12619</v>
      </c>
      <c r="C30" t="s">
        <v>12615</v>
      </c>
      <c r="D30" t="s">
        <v>12557</v>
      </c>
      <c r="E30" t="s">
        <v>12616</v>
      </c>
      <c r="F30">
        <v>7.5</v>
      </c>
      <c r="G30" t="s">
        <v>12617</v>
      </c>
      <c r="H30" t="s">
        <v>12618</v>
      </c>
      <c r="I30" t="s">
        <v>12575</v>
      </c>
      <c r="J30">
        <v>189877</v>
      </c>
      <c r="K30" t="s">
        <v>12617</v>
      </c>
      <c r="L30" t="s">
        <v>12560</v>
      </c>
    </row>
    <row r="31" spans="1:12">
      <c r="A31">
        <v>189956</v>
      </c>
      <c r="B31" t="s">
        <v>12620</v>
      </c>
      <c r="C31" t="s">
        <v>12615</v>
      </c>
      <c r="D31" t="s">
        <v>12557</v>
      </c>
      <c r="E31" t="s">
        <v>12616</v>
      </c>
      <c r="F31">
        <v>7.5</v>
      </c>
      <c r="G31" t="s">
        <v>12621</v>
      </c>
      <c r="H31" t="s">
        <v>12622</v>
      </c>
      <c r="I31" t="s">
        <v>12575</v>
      </c>
      <c r="J31">
        <v>189956</v>
      </c>
      <c r="K31" t="s">
        <v>12621</v>
      </c>
      <c r="L31" t="s">
        <v>12560</v>
      </c>
    </row>
    <row r="32" spans="1:12">
      <c r="A32">
        <v>189885</v>
      </c>
      <c r="B32" t="s">
        <v>12623</v>
      </c>
      <c r="C32" t="s">
        <v>12624</v>
      </c>
      <c r="D32" t="s">
        <v>12573</v>
      </c>
      <c r="E32" t="s">
        <v>12616</v>
      </c>
      <c r="F32">
        <v>6</v>
      </c>
      <c r="G32" t="s">
        <v>12621</v>
      </c>
      <c r="H32" t="s">
        <v>12618</v>
      </c>
      <c r="I32" t="s">
        <v>12575</v>
      </c>
      <c r="J32">
        <v>189885</v>
      </c>
      <c r="K32" t="s">
        <v>12621</v>
      </c>
      <c r="L32" t="s">
        <v>12560</v>
      </c>
    </row>
    <row r="33" spans="1:12">
      <c r="A33">
        <v>189878</v>
      </c>
      <c r="B33" t="s">
        <v>9808</v>
      </c>
      <c r="C33" t="s">
        <v>12625</v>
      </c>
      <c r="D33" t="s">
        <v>12557</v>
      </c>
      <c r="E33" t="s">
        <v>12616</v>
      </c>
      <c r="F33">
        <v>7.5</v>
      </c>
      <c r="G33" t="s">
        <v>12617</v>
      </c>
      <c r="H33" t="s">
        <v>12618</v>
      </c>
      <c r="I33" t="s">
        <v>12575</v>
      </c>
      <c r="J33">
        <v>189878</v>
      </c>
      <c r="K33" t="s">
        <v>12617</v>
      </c>
      <c r="L33" t="s">
        <v>12560</v>
      </c>
    </row>
    <row r="34" spans="1:12">
      <c r="A34">
        <v>189880</v>
      </c>
      <c r="B34" t="s">
        <v>12626</v>
      </c>
      <c r="C34" t="s">
        <v>12625</v>
      </c>
      <c r="D34" t="s">
        <v>12557</v>
      </c>
      <c r="E34" t="s">
        <v>12616</v>
      </c>
      <c r="F34">
        <v>7.5</v>
      </c>
      <c r="G34" t="s">
        <v>12621</v>
      </c>
      <c r="H34" t="s">
        <v>12622</v>
      </c>
      <c r="I34" t="s">
        <v>12575</v>
      </c>
      <c r="J34">
        <v>189880</v>
      </c>
      <c r="K34" t="s">
        <v>12621</v>
      </c>
      <c r="L34" t="s">
        <v>12560</v>
      </c>
    </row>
    <row r="35" spans="1:12">
      <c r="A35">
        <v>189842</v>
      </c>
      <c r="B35" t="s">
        <v>9818</v>
      </c>
      <c r="C35" t="s">
        <v>12627</v>
      </c>
      <c r="D35" t="s">
        <v>12557</v>
      </c>
      <c r="E35" t="s">
        <v>12616</v>
      </c>
      <c r="F35">
        <v>6</v>
      </c>
      <c r="G35" t="s">
        <v>12621</v>
      </c>
      <c r="H35" t="s">
        <v>12618</v>
      </c>
      <c r="I35" t="s">
        <v>12575</v>
      </c>
      <c r="J35">
        <v>189842</v>
      </c>
      <c r="K35" t="s">
        <v>12621</v>
      </c>
      <c r="L35" t="s">
        <v>12560</v>
      </c>
    </row>
    <row r="36" spans="1:12">
      <c r="A36">
        <v>189102</v>
      </c>
      <c r="B36" t="s">
        <v>12628</v>
      </c>
      <c r="C36" t="s">
        <v>12592</v>
      </c>
      <c r="D36" t="s">
        <v>12629</v>
      </c>
      <c r="E36" t="s">
        <v>12618</v>
      </c>
      <c r="F36">
        <v>0</v>
      </c>
      <c r="G36" t="s">
        <v>12589</v>
      </c>
      <c r="H36" t="s">
        <v>12618</v>
      </c>
      <c r="I36" t="s">
        <v>12630</v>
      </c>
      <c r="J36">
        <v>189102</v>
      </c>
      <c r="K36" t="s">
        <v>12589</v>
      </c>
      <c r="L36" t="s">
        <v>12560</v>
      </c>
    </row>
    <row r="37" spans="1:12">
      <c r="A37">
        <v>189450</v>
      </c>
      <c r="B37" t="s">
        <v>12631</v>
      </c>
      <c r="C37" t="s">
        <v>12592</v>
      </c>
      <c r="D37" t="s">
        <v>12629</v>
      </c>
      <c r="E37" t="s">
        <v>12618</v>
      </c>
      <c r="F37">
        <v>0</v>
      </c>
      <c r="G37" t="s">
        <v>12589</v>
      </c>
      <c r="H37" t="s">
        <v>12618</v>
      </c>
      <c r="I37" t="s">
        <v>12632</v>
      </c>
      <c r="J37">
        <v>189450</v>
      </c>
      <c r="K37" t="s">
        <v>12589</v>
      </c>
      <c r="L37" t="s">
        <v>12560</v>
      </c>
    </row>
    <row r="38" spans="1:12">
      <c r="A38">
        <v>189119</v>
      </c>
      <c r="B38" t="s">
        <v>12633</v>
      </c>
      <c r="C38" t="s">
        <v>12592</v>
      </c>
      <c r="D38" t="s">
        <v>12629</v>
      </c>
      <c r="E38" t="s">
        <v>12618</v>
      </c>
      <c r="F38">
        <v>0</v>
      </c>
      <c r="G38" t="s">
        <v>12596</v>
      </c>
      <c r="H38" t="s">
        <v>12618</v>
      </c>
      <c r="I38" t="s">
        <v>12630</v>
      </c>
      <c r="J38">
        <v>189119</v>
      </c>
      <c r="K38" t="s">
        <v>12596</v>
      </c>
      <c r="L38" t="s">
        <v>12560</v>
      </c>
    </row>
    <row r="39" spans="1:12">
      <c r="A39">
        <v>189503</v>
      </c>
      <c r="B39" t="s">
        <v>12634</v>
      </c>
      <c r="C39" t="s">
        <v>12592</v>
      </c>
      <c r="D39" t="s">
        <v>12629</v>
      </c>
      <c r="E39" t="s">
        <v>12618</v>
      </c>
      <c r="F39">
        <v>0</v>
      </c>
      <c r="G39" t="s">
        <v>12596</v>
      </c>
      <c r="H39" t="s">
        <v>12618</v>
      </c>
      <c r="I39" t="s">
        <v>12632</v>
      </c>
      <c r="J39">
        <v>189503</v>
      </c>
      <c r="K39" t="s">
        <v>12596</v>
      </c>
      <c r="L39" t="s">
        <v>12560</v>
      </c>
    </row>
    <row r="40" spans="1:12">
      <c r="A40">
        <v>189911</v>
      </c>
      <c r="B40" t="s">
        <v>12635</v>
      </c>
      <c r="C40" t="s">
        <v>12592</v>
      </c>
      <c r="D40" t="s">
        <v>12629</v>
      </c>
      <c r="E40" t="s">
        <v>12618</v>
      </c>
      <c r="F40">
        <v>0</v>
      </c>
      <c r="G40" t="s">
        <v>12636</v>
      </c>
      <c r="H40" t="s">
        <v>12618</v>
      </c>
      <c r="I40" t="s">
        <v>12632</v>
      </c>
      <c r="J40">
        <v>189911</v>
      </c>
      <c r="K40" t="s">
        <v>12636</v>
      </c>
      <c r="L40" t="s">
        <v>12560</v>
      </c>
    </row>
    <row r="41" spans="1:12">
      <c r="A41">
        <v>189856</v>
      </c>
      <c r="B41" t="s">
        <v>12637</v>
      </c>
      <c r="C41" t="s">
        <v>12592</v>
      </c>
      <c r="D41" t="s">
        <v>12629</v>
      </c>
      <c r="E41" t="s">
        <v>12618</v>
      </c>
      <c r="F41">
        <v>0</v>
      </c>
      <c r="G41" t="s">
        <v>12589</v>
      </c>
      <c r="H41" t="s">
        <v>12638</v>
      </c>
      <c r="I41" t="s">
        <v>12630</v>
      </c>
      <c r="J41">
        <v>189856</v>
      </c>
      <c r="K41" t="s">
        <v>12589</v>
      </c>
      <c r="L41" t="s">
        <v>12560</v>
      </c>
    </row>
    <row r="42" spans="1:12">
      <c r="A42">
        <v>189864</v>
      </c>
      <c r="B42" t="s">
        <v>12639</v>
      </c>
      <c r="C42" t="s">
        <v>12592</v>
      </c>
      <c r="D42" t="s">
        <v>12629</v>
      </c>
      <c r="E42" t="s">
        <v>12618</v>
      </c>
      <c r="F42">
        <v>0</v>
      </c>
      <c r="G42" t="s">
        <v>12596</v>
      </c>
      <c r="H42" t="s">
        <v>12638</v>
      </c>
      <c r="I42" t="s">
        <v>12630</v>
      </c>
      <c r="J42">
        <v>189864</v>
      </c>
      <c r="K42" t="s">
        <v>12596</v>
      </c>
      <c r="L42" t="s">
        <v>12560</v>
      </c>
    </row>
    <row r="43" spans="1:12">
      <c r="A43">
        <v>189188</v>
      </c>
      <c r="B43" t="s">
        <v>9664</v>
      </c>
      <c r="C43" t="s">
        <v>12594</v>
      </c>
      <c r="D43" t="s">
        <v>12629</v>
      </c>
      <c r="E43" t="s">
        <v>12618</v>
      </c>
      <c r="F43">
        <v>0</v>
      </c>
      <c r="G43" t="s">
        <v>12589</v>
      </c>
      <c r="H43" t="s">
        <v>12618</v>
      </c>
      <c r="I43" t="s">
        <v>12630</v>
      </c>
      <c r="J43">
        <v>189188</v>
      </c>
      <c r="K43" t="s">
        <v>12589</v>
      </c>
      <c r="L43" t="s">
        <v>12560</v>
      </c>
    </row>
    <row r="44" spans="1:12">
      <c r="A44">
        <v>189449</v>
      </c>
      <c r="B44" t="s">
        <v>12640</v>
      </c>
      <c r="C44" t="s">
        <v>12594</v>
      </c>
      <c r="D44" t="s">
        <v>12629</v>
      </c>
      <c r="E44" t="s">
        <v>12618</v>
      </c>
      <c r="F44">
        <v>0</v>
      </c>
      <c r="G44" t="s">
        <v>12589</v>
      </c>
      <c r="H44" t="s">
        <v>12618</v>
      </c>
      <c r="I44" t="s">
        <v>12632</v>
      </c>
      <c r="J44">
        <v>189449</v>
      </c>
      <c r="K44" t="s">
        <v>12589</v>
      </c>
      <c r="L44" t="s">
        <v>12560</v>
      </c>
    </row>
    <row r="45" spans="1:12">
      <c r="A45">
        <v>189314</v>
      </c>
      <c r="B45" t="s">
        <v>12641</v>
      </c>
      <c r="C45" t="s">
        <v>12594</v>
      </c>
      <c r="D45" t="s">
        <v>12629</v>
      </c>
      <c r="E45" t="s">
        <v>12618</v>
      </c>
      <c r="F45">
        <v>0</v>
      </c>
      <c r="G45" t="s">
        <v>12596</v>
      </c>
      <c r="H45" t="s">
        <v>12618</v>
      </c>
      <c r="I45" t="s">
        <v>12630</v>
      </c>
      <c r="J45">
        <v>189314</v>
      </c>
      <c r="K45" t="s">
        <v>12596</v>
      </c>
      <c r="L45" t="s">
        <v>12560</v>
      </c>
    </row>
    <row r="46" spans="1:12">
      <c r="A46">
        <v>189448</v>
      </c>
      <c r="B46" t="s">
        <v>12642</v>
      </c>
      <c r="C46" t="s">
        <v>12594</v>
      </c>
      <c r="D46" t="s">
        <v>12629</v>
      </c>
      <c r="E46" t="s">
        <v>12618</v>
      </c>
      <c r="F46">
        <v>0</v>
      </c>
      <c r="G46" t="s">
        <v>12596</v>
      </c>
      <c r="H46" t="s">
        <v>12618</v>
      </c>
      <c r="I46" t="s">
        <v>12632</v>
      </c>
      <c r="J46">
        <v>189448</v>
      </c>
      <c r="K46" t="s">
        <v>12596</v>
      </c>
      <c r="L46" t="s">
        <v>12560</v>
      </c>
    </row>
    <row r="47" spans="1:12">
      <c r="A47">
        <v>189809</v>
      </c>
      <c r="B47" t="s">
        <v>12643</v>
      </c>
      <c r="C47" t="s">
        <v>12594</v>
      </c>
      <c r="D47" t="s">
        <v>12629</v>
      </c>
      <c r="E47" t="s">
        <v>12618</v>
      </c>
      <c r="F47">
        <v>0</v>
      </c>
      <c r="G47" t="s">
        <v>12636</v>
      </c>
      <c r="H47" t="s">
        <v>12618</v>
      </c>
      <c r="I47" t="s">
        <v>12632</v>
      </c>
      <c r="J47">
        <v>189809</v>
      </c>
      <c r="K47" t="s">
        <v>12636</v>
      </c>
      <c r="L47" t="s">
        <v>12560</v>
      </c>
    </row>
    <row r="48" spans="1:12">
      <c r="A48">
        <v>189413</v>
      </c>
      <c r="B48" t="s">
        <v>12644</v>
      </c>
      <c r="C48" t="s">
        <v>12594</v>
      </c>
      <c r="D48" t="s">
        <v>12629</v>
      </c>
      <c r="E48" t="s">
        <v>12618</v>
      </c>
      <c r="F48">
        <v>0</v>
      </c>
      <c r="G48" t="s">
        <v>12645</v>
      </c>
      <c r="H48" t="s">
        <v>12618</v>
      </c>
      <c r="I48" t="s">
        <v>12646</v>
      </c>
      <c r="J48">
        <v>189413</v>
      </c>
      <c r="K48" t="s">
        <v>12645</v>
      </c>
      <c r="L48" t="s">
        <v>12560</v>
      </c>
    </row>
    <row r="49" spans="1:12">
      <c r="A49">
        <v>189182</v>
      </c>
      <c r="B49" t="s">
        <v>12647</v>
      </c>
      <c r="C49" t="s">
        <v>12594</v>
      </c>
      <c r="D49" t="s">
        <v>12629</v>
      </c>
      <c r="E49" t="s">
        <v>12618</v>
      </c>
      <c r="F49">
        <v>0</v>
      </c>
      <c r="G49" t="s">
        <v>12645</v>
      </c>
      <c r="H49" t="s">
        <v>12622</v>
      </c>
      <c r="I49" t="s">
        <v>12646</v>
      </c>
      <c r="J49">
        <v>189182</v>
      </c>
      <c r="K49" t="s">
        <v>12645</v>
      </c>
      <c r="L49" t="s">
        <v>12560</v>
      </c>
    </row>
    <row r="50" spans="1:12">
      <c r="A50">
        <v>189820</v>
      </c>
      <c r="B50" t="s">
        <v>12648</v>
      </c>
      <c r="C50" t="s">
        <v>12594</v>
      </c>
      <c r="D50" t="s">
        <v>12629</v>
      </c>
      <c r="E50" t="s">
        <v>12618</v>
      </c>
      <c r="F50">
        <v>0</v>
      </c>
      <c r="G50" t="s">
        <v>12589</v>
      </c>
      <c r="H50" t="s">
        <v>12638</v>
      </c>
      <c r="I50" t="s">
        <v>12630</v>
      </c>
      <c r="J50">
        <v>189820</v>
      </c>
      <c r="K50" t="s">
        <v>12589</v>
      </c>
      <c r="L50" t="s">
        <v>12560</v>
      </c>
    </row>
    <row r="51" spans="1:12">
      <c r="A51">
        <v>189841</v>
      </c>
      <c r="B51" t="s">
        <v>12649</v>
      </c>
      <c r="C51" t="s">
        <v>12594</v>
      </c>
      <c r="D51" t="s">
        <v>12629</v>
      </c>
      <c r="E51" t="s">
        <v>12618</v>
      </c>
      <c r="F51">
        <v>0</v>
      </c>
      <c r="G51" t="s">
        <v>12596</v>
      </c>
      <c r="H51" t="s">
        <v>12638</v>
      </c>
      <c r="I51" t="s">
        <v>12630</v>
      </c>
      <c r="J51">
        <v>189841</v>
      </c>
      <c r="K51" t="s">
        <v>12596</v>
      </c>
      <c r="L51" t="s">
        <v>12560</v>
      </c>
    </row>
    <row r="52" spans="1:12">
      <c r="A52">
        <v>189030</v>
      </c>
      <c r="B52" t="s">
        <v>12650</v>
      </c>
      <c r="C52" t="s">
        <v>12594</v>
      </c>
      <c r="D52" t="s">
        <v>12629</v>
      </c>
      <c r="E52" t="s">
        <v>12618</v>
      </c>
      <c r="F52">
        <v>0</v>
      </c>
      <c r="G52" t="s">
        <v>12645</v>
      </c>
      <c r="H52" t="s">
        <v>12651</v>
      </c>
      <c r="I52" t="s">
        <v>12646</v>
      </c>
      <c r="J52">
        <v>189030</v>
      </c>
      <c r="K52" t="s">
        <v>12645</v>
      </c>
      <c r="L52" t="s">
        <v>12560</v>
      </c>
    </row>
    <row r="53" spans="1:12">
      <c r="A53">
        <v>189205</v>
      </c>
      <c r="B53" t="s">
        <v>12652</v>
      </c>
      <c r="C53" t="s">
        <v>12594</v>
      </c>
      <c r="D53" t="s">
        <v>12629</v>
      </c>
      <c r="E53" t="s">
        <v>12618</v>
      </c>
      <c r="F53">
        <v>0</v>
      </c>
      <c r="G53" t="s">
        <v>12645</v>
      </c>
      <c r="H53" t="s">
        <v>12653</v>
      </c>
      <c r="I53" t="s">
        <v>12646</v>
      </c>
      <c r="J53">
        <v>189205</v>
      </c>
      <c r="K53" t="s">
        <v>12645</v>
      </c>
      <c r="L53" t="s">
        <v>12560</v>
      </c>
    </row>
    <row r="54" spans="1:12">
      <c r="A54">
        <v>189512</v>
      </c>
      <c r="B54" t="s">
        <v>12654</v>
      </c>
      <c r="C54" t="s">
        <v>12594</v>
      </c>
      <c r="D54" t="s">
        <v>12629</v>
      </c>
      <c r="E54" t="s">
        <v>12618</v>
      </c>
      <c r="F54">
        <v>0</v>
      </c>
      <c r="G54" t="s">
        <v>12645</v>
      </c>
      <c r="H54" t="s">
        <v>12655</v>
      </c>
      <c r="I54" t="s">
        <v>12646</v>
      </c>
      <c r="J54">
        <v>189512</v>
      </c>
      <c r="K54" t="s">
        <v>12645</v>
      </c>
      <c r="L54" t="s">
        <v>12560</v>
      </c>
    </row>
    <row r="55" spans="1:12">
      <c r="A55">
        <v>189221</v>
      </c>
      <c r="B55" t="s">
        <v>9802</v>
      </c>
      <c r="C55" t="s">
        <v>12598</v>
      </c>
      <c r="D55" t="s">
        <v>12629</v>
      </c>
      <c r="E55" t="s">
        <v>12618</v>
      </c>
      <c r="F55">
        <v>0</v>
      </c>
      <c r="G55" t="s">
        <v>12589</v>
      </c>
      <c r="H55" t="s">
        <v>12618</v>
      </c>
      <c r="I55" t="s">
        <v>12630</v>
      </c>
      <c r="J55">
        <v>189221</v>
      </c>
      <c r="K55" t="s">
        <v>12589</v>
      </c>
      <c r="L55" t="s">
        <v>12560</v>
      </c>
    </row>
    <row r="56" spans="1:12">
      <c r="A56">
        <v>189555</v>
      </c>
      <c r="B56" t="s">
        <v>12656</v>
      </c>
      <c r="C56" t="s">
        <v>12598</v>
      </c>
      <c r="D56" t="s">
        <v>12629</v>
      </c>
      <c r="E56" t="s">
        <v>12618</v>
      </c>
      <c r="F56">
        <v>0</v>
      </c>
      <c r="G56" t="s">
        <v>12589</v>
      </c>
      <c r="H56" t="s">
        <v>12618</v>
      </c>
      <c r="I56" t="s">
        <v>12632</v>
      </c>
      <c r="J56">
        <v>189555</v>
      </c>
      <c r="K56" t="s">
        <v>12589</v>
      </c>
      <c r="L56" t="s">
        <v>12560</v>
      </c>
    </row>
    <row r="57" spans="1:12">
      <c r="A57">
        <v>189259</v>
      </c>
      <c r="B57" t="s">
        <v>9675</v>
      </c>
      <c r="C57" t="s">
        <v>12598</v>
      </c>
      <c r="D57" t="s">
        <v>12629</v>
      </c>
      <c r="E57" t="s">
        <v>12618</v>
      </c>
      <c r="F57">
        <v>0</v>
      </c>
      <c r="G57" t="s">
        <v>12596</v>
      </c>
      <c r="H57" t="s">
        <v>12618</v>
      </c>
      <c r="I57" t="s">
        <v>12630</v>
      </c>
      <c r="J57">
        <v>189259</v>
      </c>
      <c r="K57" t="s">
        <v>12596</v>
      </c>
      <c r="L57" t="s">
        <v>12560</v>
      </c>
    </row>
    <row r="58" spans="1:12">
      <c r="A58">
        <v>189894</v>
      </c>
      <c r="B58" t="s">
        <v>12657</v>
      </c>
      <c r="C58" t="s">
        <v>12598</v>
      </c>
      <c r="D58" t="s">
        <v>12629</v>
      </c>
      <c r="E58" t="s">
        <v>12618</v>
      </c>
      <c r="F58">
        <v>0</v>
      </c>
      <c r="G58" t="s">
        <v>12596</v>
      </c>
      <c r="H58" t="s">
        <v>12618</v>
      </c>
      <c r="I58" t="s">
        <v>12632</v>
      </c>
      <c r="J58">
        <v>189894</v>
      </c>
      <c r="K58" t="s">
        <v>12596</v>
      </c>
      <c r="L58" t="s">
        <v>12560</v>
      </c>
    </row>
    <row r="59" spans="1:12">
      <c r="A59">
        <v>189813</v>
      </c>
      <c r="B59" t="s">
        <v>12658</v>
      </c>
      <c r="C59" t="s">
        <v>12598</v>
      </c>
      <c r="D59" t="s">
        <v>12629</v>
      </c>
      <c r="E59" t="s">
        <v>12618</v>
      </c>
      <c r="F59">
        <v>0</v>
      </c>
      <c r="G59" t="s">
        <v>12636</v>
      </c>
      <c r="H59" t="s">
        <v>12618</v>
      </c>
      <c r="I59" t="s">
        <v>12632</v>
      </c>
      <c r="J59">
        <v>189813</v>
      </c>
      <c r="K59" t="s">
        <v>12636</v>
      </c>
      <c r="L59" t="s">
        <v>12560</v>
      </c>
    </row>
    <row r="60" spans="1:12">
      <c r="A60">
        <v>189414</v>
      </c>
      <c r="B60" t="s">
        <v>12659</v>
      </c>
      <c r="C60" t="s">
        <v>12598</v>
      </c>
      <c r="D60" t="s">
        <v>12629</v>
      </c>
      <c r="E60" t="s">
        <v>12618</v>
      </c>
      <c r="F60">
        <v>0</v>
      </c>
      <c r="G60" t="s">
        <v>12645</v>
      </c>
      <c r="H60" t="s">
        <v>12618</v>
      </c>
      <c r="I60" t="s">
        <v>12646</v>
      </c>
      <c r="J60">
        <v>189414</v>
      </c>
      <c r="K60" t="s">
        <v>12645</v>
      </c>
      <c r="L60" t="s">
        <v>12560</v>
      </c>
    </row>
    <row r="61" spans="1:12">
      <c r="A61">
        <v>189181</v>
      </c>
      <c r="B61" t="s">
        <v>12660</v>
      </c>
      <c r="C61" t="s">
        <v>12598</v>
      </c>
      <c r="D61" t="s">
        <v>12629</v>
      </c>
      <c r="E61" t="s">
        <v>12618</v>
      </c>
      <c r="F61">
        <v>0</v>
      </c>
      <c r="G61" t="s">
        <v>12645</v>
      </c>
      <c r="H61" t="s">
        <v>12622</v>
      </c>
      <c r="I61" t="s">
        <v>12646</v>
      </c>
      <c r="J61">
        <v>189181</v>
      </c>
      <c r="K61" t="s">
        <v>12645</v>
      </c>
      <c r="L61" t="s">
        <v>12560</v>
      </c>
    </row>
    <row r="62" spans="1:12">
      <c r="A62">
        <v>189052</v>
      </c>
      <c r="B62" t="s">
        <v>12661</v>
      </c>
      <c r="C62" t="s">
        <v>12598</v>
      </c>
      <c r="D62" t="s">
        <v>12629</v>
      </c>
      <c r="E62" t="s">
        <v>12618</v>
      </c>
      <c r="F62">
        <v>0</v>
      </c>
      <c r="G62" t="s">
        <v>12662</v>
      </c>
      <c r="H62" t="s">
        <v>12622</v>
      </c>
      <c r="I62" t="s">
        <v>12646</v>
      </c>
      <c r="J62">
        <v>189052</v>
      </c>
      <c r="K62" t="s">
        <v>12662</v>
      </c>
      <c r="L62" t="s">
        <v>12560</v>
      </c>
    </row>
    <row r="63" spans="1:12">
      <c r="A63">
        <v>189822</v>
      </c>
      <c r="B63" t="s">
        <v>12663</v>
      </c>
      <c r="C63" t="s">
        <v>12598</v>
      </c>
      <c r="D63" t="s">
        <v>12629</v>
      </c>
      <c r="E63" t="s">
        <v>12618</v>
      </c>
      <c r="F63">
        <v>0</v>
      </c>
      <c r="G63" t="s">
        <v>12589</v>
      </c>
      <c r="H63" t="s">
        <v>12638</v>
      </c>
      <c r="I63" t="s">
        <v>12630</v>
      </c>
      <c r="J63">
        <v>189822</v>
      </c>
      <c r="K63" t="s">
        <v>12589</v>
      </c>
      <c r="L63" t="s">
        <v>12560</v>
      </c>
    </row>
    <row r="64" spans="1:12">
      <c r="A64">
        <v>189836</v>
      </c>
      <c r="B64" t="s">
        <v>12664</v>
      </c>
      <c r="C64" t="s">
        <v>12598</v>
      </c>
      <c r="D64" t="s">
        <v>12629</v>
      </c>
      <c r="E64" t="s">
        <v>12618</v>
      </c>
      <c r="F64">
        <v>0</v>
      </c>
      <c r="G64" t="s">
        <v>12596</v>
      </c>
      <c r="H64" t="s">
        <v>12638</v>
      </c>
      <c r="I64" t="s">
        <v>12630</v>
      </c>
      <c r="J64">
        <v>189836</v>
      </c>
      <c r="K64" t="s">
        <v>12596</v>
      </c>
      <c r="L64" t="s">
        <v>12560</v>
      </c>
    </row>
    <row r="65" spans="1:12">
      <c r="A65">
        <v>189029</v>
      </c>
      <c r="B65" t="s">
        <v>12665</v>
      </c>
      <c r="C65" t="s">
        <v>12598</v>
      </c>
      <c r="D65" t="s">
        <v>12629</v>
      </c>
      <c r="E65" t="s">
        <v>12618</v>
      </c>
      <c r="F65">
        <v>0</v>
      </c>
      <c r="G65" t="s">
        <v>12645</v>
      </c>
      <c r="H65" t="s">
        <v>12651</v>
      </c>
      <c r="I65" t="s">
        <v>12646</v>
      </c>
      <c r="J65">
        <v>189029</v>
      </c>
      <c r="K65" t="s">
        <v>12645</v>
      </c>
      <c r="L65" t="s">
        <v>12560</v>
      </c>
    </row>
    <row r="66" spans="1:12">
      <c r="A66">
        <v>189196</v>
      </c>
      <c r="B66" t="s">
        <v>10482</v>
      </c>
      <c r="C66" t="s">
        <v>12598</v>
      </c>
      <c r="D66" t="s">
        <v>12629</v>
      </c>
      <c r="E66" t="s">
        <v>12618</v>
      </c>
      <c r="F66">
        <v>0</v>
      </c>
      <c r="G66" t="s">
        <v>12645</v>
      </c>
      <c r="H66" t="s">
        <v>12653</v>
      </c>
      <c r="I66" t="s">
        <v>12646</v>
      </c>
      <c r="J66">
        <v>189196</v>
      </c>
      <c r="K66" t="s">
        <v>12645</v>
      </c>
      <c r="L66" t="s">
        <v>12560</v>
      </c>
    </row>
    <row r="67" spans="1:12">
      <c r="A67">
        <v>189325</v>
      </c>
      <c r="B67" t="s">
        <v>12666</v>
      </c>
      <c r="C67" t="s">
        <v>12598</v>
      </c>
      <c r="D67" t="s">
        <v>12629</v>
      </c>
      <c r="E67" t="s">
        <v>12618</v>
      </c>
      <c r="F67">
        <v>0</v>
      </c>
      <c r="G67" t="s">
        <v>12589</v>
      </c>
      <c r="H67" t="s">
        <v>12655</v>
      </c>
      <c r="I67" t="s">
        <v>12630</v>
      </c>
      <c r="J67">
        <v>189325</v>
      </c>
      <c r="K67" t="s">
        <v>12589</v>
      </c>
      <c r="L67" t="s">
        <v>12560</v>
      </c>
    </row>
    <row r="68" spans="1:12">
      <c r="A68">
        <v>189113</v>
      </c>
      <c r="B68" t="s">
        <v>12667</v>
      </c>
      <c r="C68" t="s">
        <v>12598</v>
      </c>
      <c r="D68" t="s">
        <v>12629</v>
      </c>
      <c r="E68" t="s">
        <v>12618</v>
      </c>
      <c r="F68">
        <v>0</v>
      </c>
      <c r="G68" t="s">
        <v>12645</v>
      </c>
      <c r="H68" t="s">
        <v>12655</v>
      </c>
      <c r="I68" t="s">
        <v>12646</v>
      </c>
      <c r="J68">
        <v>189113</v>
      </c>
      <c r="K68" t="s">
        <v>12645</v>
      </c>
      <c r="L68" t="s">
        <v>12560</v>
      </c>
    </row>
    <row r="69" spans="1:12">
      <c r="A69">
        <v>189124</v>
      </c>
      <c r="B69" t="s">
        <v>12668</v>
      </c>
      <c r="C69" t="s">
        <v>12598</v>
      </c>
      <c r="D69" t="s">
        <v>12629</v>
      </c>
      <c r="E69" t="s">
        <v>12618</v>
      </c>
      <c r="F69">
        <v>0</v>
      </c>
      <c r="G69" t="s">
        <v>12662</v>
      </c>
      <c r="H69" t="s">
        <v>12655</v>
      </c>
      <c r="I69" t="s">
        <v>12646</v>
      </c>
      <c r="J69">
        <v>189124</v>
      </c>
      <c r="K69" t="s">
        <v>12662</v>
      </c>
      <c r="L69" t="s">
        <v>12560</v>
      </c>
    </row>
    <row r="70" spans="1:12">
      <c r="A70">
        <v>189624</v>
      </c>
      <c r="B70" t="s">
        <v>12669</v>
      </c>
      <c r="C70" t="s">
        <v>12598</v>
      </c>
      <c r="D70" t="s">
        <v>12629</v>
      </c>
      <c r="E70" t="s">
        <v>12618</v>
      </c>
      <c r="F70">
        <v>0</v>
      </c>
      <c r="G70" t="s">
        <v>12645</v>
      </c>
      <c r="H70" t="s">
        <v>12670</v>
      </c>
      <c r="I70" t="s">
        <v>12646</v>
      </c>
      <c r="J70">
        <v>189624</v>
      </c>
      <c r="K70" t="s">
        <v>12645</v>
      </c>
      <c r="L70" t="s">
        <v>12560</v>
      </c>
    </row>
    <row r="71" spans="1:12">
      <c r="A71">
        <v>189848</v>
      </c>
      <c r="B71" t="s">
        <v>12671</v>
      </c>
      <c r="C71" t="s">
        <v>12672</v>
      </c>
      <c r="D71" t="s">
        <v>12629</v>
      </c>
      <c r="E71" t="s">
        <v>12618</v>
      </c>
      <c r="F71">
        <v>0</v>
      </c>
      <c r="G71" t="s">
        <v>12589</v>
      </c>
      <c r="H71" t="s">
        <v>12618</v>
      </c>
      <c r="I71" t="s">
        <v>12632</v>
      </c>
      <c r="J71">
        <v>189848</v>
      </c>
      <c r="K71" t="s">
        <v>12589</v>
      </c>
      <c r="L71" t="s">
        <v>12560</v>
      </c>
    </row>
    <row r="72" spans="1:12">
      <c r="A72">
        <v>189847</v>
      </c>
      <c r="B72" t="s">
        <v>12673</v>
      </c>
      <c r="C72" t="s">
        <v>12672</v>
      </c>
      <c r="D72" t="s">
        <v>12629</v>
      </c>
      <c r="E72" t="s">
        <v>12618</v>
      </c>
      <c r="F72">
        <v>0</v>
      </c>
      <c r="G72" t="s">
        <v>12636</v>
      </c>
      <c r="H72" t="s">
        <v>12618</v>
      </c>
      <c r="I72" t="s">
        <v>12632</v>
      </c>
      <c r="J72">
        <v>189847</v>
      </c>
      <c r="K72" t="s">
        <v>12636</v>
      </c>
      <c r="L72" t="s">
        <v>12560</v>
      </c>
    </row>
    <row r="73" spans="1:12">
      <c r="A73">
        <v>190008</v>
      </c>
      <c r="B73" t="s">
        <v>12674</v>
      </c>
      <c r="C73" t="s">
        <v>12672</v>
      </c>
      <c r="D73" t="s">
        <v>12629</v>
      </c>
      <c r="E73" t="s">
        <v>12618</v>
      </c>
      <c r="F73">
        <v>0</v>
      </c>
      <c r="G73" t="s">
        <v>12596</v>
      </c>
      <c r="H73" t="s">
        <v>12638</v>
      </c>
      <c r="I73" t="s">
        <v>12630</v>
      </c>
      <c r="J73">
        <v>190008</v>
      </c>
      <c r="K73" t="s">
        <v>12596</v>
      </c>
      <c r="L73" t="s">
        <v>12560</v>
      </c>
    </row>
    <row r="74" spans="1:12">
      <c r="A74">
        <v>189247</v>
      </c>
      <c r="B74" t="s">
        <v>12675</v>
      </c>
      <c r="C74" t="s">
        <v>12603</v>
      </c>
      <c r="D74" t="s">
        <v>12629</v>
      </c>
      <c r="E74" t="s">
        <v>12618</v>
      </c>
      <c r="F74">
        <v>0</v>
      </c>
      <c r="G74" t="s">
        <v>12589</v>
      </c>
      <c r="H74" t="s">
        <v>12618</v>
      </c>
      <c r="I74" t="s">
        <v>12630</v>
      </c>
      <c r="J74">
        <v>189247</v>
      </c>
      <c r="K74" t="s">
        <v>12589</v>
      </c>
      <c r="L74" t="s">
        <v>12560</v>
      </c>
    </row>
    <row r="75" spans="1:12">
      <c r="A75">
        <v>189895</v>
      </c>
      <c r="B75" t="s">
        <v>7202</v>
      </c>
      <c r="C75" t="s">
        <v>12603</v>
      </c>
      <c r="D75" t="s">
        <v>12629</v>
      </c>
      <c r="E75" t="s">
        <v>12618</v>
      </c>
      <c r="F75">
        <v>0</v>
      </c>
      <c r="G75" t="s">
        <v>12589</v>
      </c>
      <c r="H75" t="s">
        <v>12618</v>
      </c>
      <c r="I75" t="s">
        <v>12632</v>
      </c>
      <c r="J75">
        <v>189895</v>
      </c>
      <c r="K75" t="s">
        <v>12589</v>
      </c>
      <c r="L75" t="s">
        <v>12560</v>
      </c>
    </row>
    <row r="76" spans="1:12">
      <c r="A76">
        <v>189222</v>
      </c>
      <c r="B76" t="s">
        <v>12676</v>
      </c>
      <c r="C76" t="s">
        <v>12603</v>
      </c>
      <c r="D76" t="s">
        <v>12629</v>
      </c>
      <c r="E76" t="s">
        <v>12618</v>
      </c>
      <c r="F76">
        <v>0</v>
      </c>
      <c r="G76" t="s">
        <v>12596</v>
      </c>
      <c r="H76" t="s">
        <v>12618</v>
      </c>
      <c r="I76" t="s">
        <v>12630</v>
      </c>
      <c r="J76">
        <v>189222</v>
      </c>
      <c r="K76" t="s">
        <v>12596</v>
      </c>
      <c r="L76" t="s">
        <v>12560</v>
      </c>
    </row>
    <row r="77" spans="1:12">
      <c r="A77">
        <v>189607</v>
      </c>
      <c r="B77" t="s">
        <v>12677</v>
      </c>
      <c r="C77" t="s">
        <v>12603</v>
      </c>
      <c r="D77" t="s">
        <v>12629</v>
      </c>
      <c r="E77" t="s">
        <v>12618</v>
      </c>
      <c r="F77">
        <v>0</v>
      </c>
      <c r="G77" t="s">
        <v>12596</v>
      </c>
      <c r="H77" t="s">
        <v>12618</v>
      </c>
      <c r="I77" t="s">
        <v>12632</v>
      </c>
      <c r="J77">
        <v>189607</v>
      </c>
      <c r="K77" t="s">
        <v>12596</v>
      </c>
      <c r="L77" t="s">
        <v>12560</v>
      </c>
    </row>
    <row r="78" spans="1:12">
      <c r="A78">
        <v>189810</v>
      </c>
      <c r="B78" t="s">
        <v>12678</v>
      </c>
      <c r="C78" t="s">
        <v>12603</v>
      </c>
      <c r="D78" t="s">
        <v>12629</v>
      </c>
      <c r="E78" t="s">
        <v>12618</v>
      </c>
      <c r="F78">
        <v>0</v>
      </c>
      <c r="G78" t="s">
        <v>12636</v>
      </c>
      <c r="H78" t="s">
        <v>12618</v>
      </c>
      <c r="I78" t="s">
        <v>12632</v>
      </c>
      <c r="J78">
        <v>189810</v>
      </c>
      <c r="K78" t="s">
        <v>12636</v>
      </c>
      <c r="L78" t="s">
        <v>12560</v>
      </c>
    </row>
    <row r="79" spans="1:12">
      <c r="A79">
        <v>189821</v>
      </c>
      <c r="B79" t="s">
        <v>12679</v>
      </c>
      <c r="C79" t="s">
        <v>12603</v>
      </c>
      <c r="D79" t="s">
        <v>12629</v>
      </c>
      <c r="E79" t="s">
        <v>12618</v>
      </c>
      <c r="F79">
        <v>0</v>
      </c>
      <c r="G79" t="s">
        <v>12589</v>
      </c>
      <c r="H79" t="s">
        <v>12638</v>
      </c>
      <c r="I79" t="s">
        <v>12630</v>
      </c>
      <c r="J79">
        <v>189821</v>
      </c>
      <c r="K79" t="s">
        <v>12589</v>
      </c>
      <c r="L79" t="s">
        <v>12560</v>
      </c>
    </row>
    <row r="80" spans="1:12">
      <c r="A80">
        <v>189859</v>
      </c>
      <c r="B80" t="s">
        <v>7200</v>
      </c>
      <c r="C80" t="s">
        <v>12603</v>
      </c>
      <c r="D80" t="s">
        <v>12629</v>
      </c>
      <c r="E80" t="s">
        <v>12618</v>
      </c>
      <c r="F80">
        <v>0</v>
      </c>
      <c r="G80" t="s">
        <v>12596</v>
      </c>
      <c r="H80" t="s">
        <v>12638</v>
      </c>
      <c r="I80" t="s">
        <v>12630</v>
      </c>
      <c r="J80">
        <v>189859</v>
      </c>
      <c r="K80" t="s">
        <v>12596</v>
      </c>
      <c r="L80" t="s">
        <v>12560</v>
      </c>
    </row>
    <row r="81" spans="1:12">
      <c r="A81">
        <v>189106</v>
      </c>
      <c r="B81" t="s">
        <v>7067</v>
      </c>
      <c r="C81" t="s">
        <v>12603</v>
      </c>
      <c r="D81" t="s">
        <v>12629</v>
      </c>
      <c r="E81" t="s">
        <v>12618</v>
      </c>
      <c r="F81">
        <v>0</v>
      </c>
      <c r="G81" t="s">
        <v>12645</v>
      </c>
      <c r="H81" t="s">
        <v>12653</v>
      </c>
      <c r="I81" t="s">
        <v>12646</v>
      </c>
      <c r="J81">
        <v>189106</v>
      </c>
      <c r="K81" t="s">
        <v>12645</v>
      </c>
      <c r="L81" t="s">
        <v>12560</v>
      </c>
    </row>
    <row r="82" spans="1:12">
      <c r="A82">
        <v>189496</v>
      </c>
      <c r="B82" t="s">
        <v>12680</v>
      </c>
      <c r="C82" t="s">
        <v>12603</v>
      </c>
      <c r="D82" t="s">
        <v>12629</v>
      </c>
      <c r="E82" t="s">
        <v>12618</v>
      </c>
      <c r="F82">
        <v>0</v>
      </c>
      <c r="G82" t="s">
        <v>12645</v>
      </c>
      <c r="H82" t="s">
        <v>12655</v>
      </c>
      <c r="I82" t="s">
        <v>12646</v>
      </c>
      <c r="J82">
        <v>189496</v>
      </c>
      <c r="K82" t="s">
        <v>12645</v>
      </c>
      <c r="L82" t="s">
        <v>12560</v>
      </c>
    </row>
    <row r="83" spans="1:12">
      <c r="A83">
        <v>189767</v>
      </c>
      <c r="B83" t="s">
        <v>12681</v>
      </c>
      <c r="C83" t="s">
        <v>12603</v>
      </c>
      <c r="D83" t="s">
        <v>12629</v>
      </c>
      <c r="E83" t="s">
        <v>12618</v>
      </c>
      <c r="F83">
        <v>0</v>
      </c>
      <c r="G83" t="s">
        <v>12662</v>
      </c>
      <c r="H83" t="s">
        <v>12655</v>
      </c>
      <c r="I83" t="s">
        <v>12646</v>
      </c>
      <c r="J83">
        <v>189767</v>
      </c>
      <c r="K83" t="s">
        <v>12662</v>
      </c>
      <c r="L83" t="s">
        <v>12560</v>
      </c>
    </row>
    <row r="84" spans="1:12">
      <c r="A84">
        <v>189114</v>
      </c>
      <c r="B84" t="s">
        <v>12682</v>
      </c>
      <c r="C84" t="s">
        <v>12604</v>
      </c>
      <c r="D84" t="s">
        <v>12629</v>
      </c>
      <c r="E84" t="s">
        <v>12618</v>
      </c>
      <c r="F84">
        <v>0</v>
      </c>
      <c r="G84" t="s">
        <v>12589</v>
      </c>
      <c r="H84" t="s">
        <v>12618</v>
      </c>
      <c r="I84" t="s">
        <v>12630</v>
      </c>
      <c r="J84">
        <v>189114</v>
      </c>
      <c r="K84" t="s">
        <v>12589</v>
      </c>
      <c r="L84" t="s">
        <v>12560</v>
      </c>
    </row>
    <row r="85" spans="1:12">
      <c r="A85">
        <v>189434</v>
      </c>
      <c r="B85" t="s">
        <v>12683</v>
      </c>
      <c r="C85" t="s">
        <v>12604</v>
      </c>
      <c r="D85" t="s">
        <v>12629</v>
      </c>
      <c r="E85" t="s">
        <v>12618</v>
      </c>
      <c r="F85">
        <v>0</v>
      </c>
      <c r="G85" t="s">
        <v>12589</v>
      </c>
      <c r="H85" t="s">
        <v>12618</v>
      </c>
      <c r="I85" t="s">
        <v>12632</v>
      </c>
      <c r="J85">
        <v>189434</v>
      </c>
      <c r="K85" t="s">
        <v>12589</v>
      </c>
      <c r="L85" t="s">
        <v>12560</v>
      </c>
    </row>
    <row r="86" spans="1:12">
      <c r="A86">
        <v>189382</v>
      </c>
      <c r="B86" t="s">
        <v>12684</v>
      </c>
      <c r="C86" t="s">
        <v>12604</v>
      </c>
      <c r="D86" t="s">
        <v>12629</v>
      </c>
      <c r="E86" t="s">
        <v>12618</v>
      </c>
      <c r="F86">
        <v>0</v>
      </c>
      <c r="G86" t="s">
        <v>12596</v>
      </c>
      <c r="H86" t="s">
        <v>12618</v>
      </c>
      <c r="I86" t="s">
        <v>12630</v>
      </c>
      <c r="J86">
        <v>189382</v>
      </c>
      <c r="K86" t="s">
        <v>12596</v>
      </c>
      <c r="L86" t="s">
        <v>12560</v>
      </c>
    </row>
    <row r="87" spans="1:12">
      <c r="A87">
        <v>189433</v>
      </c>
      <c r="B87" t="s">
        <v>12685</v>
      </c>
      <c r="C87" t="s">
        <v>12604</v>
      </c>
      <c r="D87" t="s">
        <v>12629</v>
      </c>
      <c r="E87" t="s">
        <v>12618</v>
      </c>
      <c r="F87">
        <v>0</v>
      </c>
      <c r="G87" t="s">
        <v>12596</v>
      </c>
      <c r="H87" t="s">
        <v>12618</v>
      </c>
      <c r="I87" t="s">
        <v>12632</v>
      </c>
      <c r="J87">
        <v>189433</v>
      </c>
      <c r="K87" t="s">
        <v>12596</v>
      </c>
      <c r="L87" t="s">
        <v>12560</v>
      </c>
    </row>
    <row r="88" spans="1:12">
      <c r="A88">
        <v>189811</v>
      </c>
      <c r="B88" t="s">
        <v>9791</v>
      </c>
      <c r="C88" t="s">
        <v>12604</v>
      </c>
      <c r="D88" t="s">
        <v>12629</v>
      </c>
      <c r="E88" t="s">
        <v>12618</v>
      </c>
      <c r="F88">
        <v>0</v>
      </c>
      <c r="G88" t="s">
        <v>12636</v>
      </c>
      <c r="H88" t="s">
        <v>12618</v>
      </c>
      <c r="I88" t="s">
        <v>12632</v>
      </c>
      <c r="J88">
        <v>189811</v>
      </c>
      <c r="K88" t="s">
        <v>12636</v>
      </c>
      <c r="L88" t="s">
        <v>12560</v>
      </c>
    </row>
    <row r="89" spans="1:12">
      <c r="A89">
        <v>189176</v>
      </c>
      <c r="B89" t="s">
        <v>12686</v>
      </c>
      <c r="C89" t="s">
        <v>12604</v>
      </c>
      <c r="D89" t="s">
        <v>12629</v>
      </c>
      <c r="E89" t="s">
        <v>12618</v>
      </c>
      <c r="F89">
        <v>0</v>
      </c>
      <c r="G89" t="s">
        <v>12645</v>
      </c>
      <c r="H89" t="s">
        <v>12622</v>
      </c>
      <c r="I89" t="s">
        <v>12646</v>
      </c>
      <c r="J89">
        <v>189176</v>
      </c>
      <c r="K89" t="s">
        <v>12645</v>
      </c>
      <c r="L89" t="s">
        <v>12560</v>
      </c>
    </row>
    <row r="90" spans="1:12">
      <c r="A90">
        <v>189826</v>
      </c>
      <c r="B90" t="s">
        <v>12687</v>
      </c>
      <c r="C90" t="s">
        <v>12604</v>
      </c>
      <c r="D90" t="s">
        <v>12629</v>
      </c>
      <c r="E90" t="s">
        <v>12618</v>
      </c>
      <c r="F90">
        <v>0</v>
      </c>
      <c r="G90" t="s">
        <v>12589</v>
      </c>
      <c r="H90" t="s">
        <v>12638</v>
      </c>
      <c r="I90" t="s">
        <v>12630</v>
      </c>
      <c r="J90">
        <v>189826</v>
      </c>
      <c r="K90" t="s">
        <v>12589</v>
      </c>
      <c r="L90" t="s">
        <v>12560</v>
      </c>
    </row>
    <row r="91" spans="1:12">
      <c r="A91">
        <v>189839</v>
      </c>
      <c r="B91" t="s">
        <v>12688</v>
      </c>
      <c r="C91" t="s">
        <v>12604</v>
      </c>
      <c r="D91" t="s">
        <v>12629</v>
      </c>
      <c r="E91" t="s">
        <v>12618</v>
      </c>
      <c r="F91">
        <v>0</v>
      </c>
      <c r="G91" t="s">
        <v>12596</v>
      </c>
      <c r="H91" t="s">
        <v>12638</v>
      </c>
      <c r="I91" t="s">
        <v>12630</v>
      </c>
      <c r="J91">
        <v>189839</v>
      </c>
      <c r="K91" t="s">
        <v>12596</v>
      </c>
      <c r="L91" t="s">
        <v>12560</v>
      </c>
    </row>
    <row r="92" spans="1:12">
      <c r="A92">
        <v>189105</v>
      </c>
      <c r="B92" t="s">
        <v>12689</v>
      </c>
      <c r="C92" t="s">
        <v>12604</v>
      </c>
      <c r="D92" t="s">
        <v>12629</v>
      </c>
      <c r="E92" t="s">
        <v>12618</v>
      </c>
      <c r="F92">
        <v>0</v>
      </c>
      <c r="G92" t="s">
        <v>12645</v>
      </c>
      <c r="H92" t="s">
        <v>12653</v>
      </c>
      <c r="I92" t="s">
        <v>12646</v>
      </c>
      <c r="J92">
        <v>189105</v>
      </c>
      <c r="K92" t="s">
        <v>12645</v>
      </c>
      <c r="L92" t="s">
        <v>12560</v>
      </c>
    </row>
    <row r="93" spans="1:12">
      <c r="A93">
        <v>189162</v>
      </c>
      <c r="B93" t="s">
        <v>12690</v>
      </c>
      <c r="C93" t="s">
        <v>12604</v>
      </c>
      <c r="D93" t="s">
        <v>12629</v>
      </c>
      <c r="E93" t="s">
        <v>12618</v>
      </c>
      <c r="F93">
        <v>0</v>
      </c>
      <c r="G93" t="s">
        <v>12662</v>
      </c>
      <c r="H93" t="s">
        <v>12653</v>
      </c>
      <c r="I93" t="s">
        <v>12646</v>
      </c>
      <c r="J93">
        <v>189162</v>
      </c>
      <c r="K93" t="s">
        <v>12662</v>
      </c>
      <c r="L93" t="s">
        <v>12560</v>
      </c>
    </row>
    <row r="94" spans="1:12">
      <c r="A94">
        <v>189120</v>
      </c>
      <c r="B94" t="s">
        <v>12691</v>
      </c>
      <c r="C94" t="s">
        <v>12604</v>
      </c>
      <c r="D94" t="s">
        <v>12629</v>
      </c>
      <c r="E94" t="s">
        <v>12618</v>
      </c>
      <c r="F94">
        <v>0</v>
      </c>
      <c r="G94" t="s">
        <v>12645</v>
      </c>
      <c r="H94" t="s">
        <v>12655</v>
      </c>
      <c r="I94" t="s">
        <v>12646</v>
      </c>
      <c r="J94">
        <v>189120</v>
      </c>
      <c r="K94" t="s">
        <v>12645</v>
      </c>
      <c r="L94" t="s">
        <v>12560</v>
      </c>
    </row>
    <row r="95" spans="1:12">
      <c r="A95">
        <v>189163</v>
      </c>
      <c r="B95" t="s">
        <v>12692</v>
      </c>
      <c r="C95" t="s">
        <v>12604</v>
      </c>
      <c r="D95" t="s">
        <v>12629</v>
      </c>
      <c r="E95" t="s">
        <v>12618</v>
      </c>
      <c r="F95">
        <v>0</v>
      </c>
      <c r="G95" t="s">
        <v>12662</v>
      </c>
      <c r="H95" t="s">
        <v>12655</v>
      </c>
      <c r="I95" t="s">
        <v>12646</v>
      </c>
      <c r="J95">
        <v>189163</v>
      </c>
      <c r="K95" t="s">
        <v>12662</v>
      </c>
      <c r="L95" t="s">
        <v>12560</v>
      </c>
    </row>
    <row r="96" spans="1:12">
      <c r="A96">
        <v>190059</v>
      </c>
      <c r="B96" t="s">
        <v>12693</v>
      </c>
      <c r="C96" t="s">
        <v>12604</v>
      </c>
      <c r="D96" t="s">
        <v>12629</v>
      </c>
      <c r="E96" t="s">
        <v>12618</v>
      </c>
      <c r="F96">
        <v>0</v>
      </c>
      <c r="G96" t="s">
        <v>12645</v>
      </c>
      <c r="H96" t="s">
        <v>12670</v>
      </c>
      <c r="I96" t="s">
        <v>12646</v>
      </c>
      <c r="J96">
        <v>190059</v>
      </c>
      <c r="K96" t="s">
        <v>12645</v>
      </c>
      <c r="L96" t="s">
        <v>12560</v>
      </c>
    </row>
    <row r="97" spans="1:12">
      <c r="A97">
        <v>189169</v>
      </c>
      <c r="B97" t="s">
        <v>12694</v>
      </c>
      <c r="C97" t="s">
        <v>12606</v>
      </c>
      <c r="D97" t="s">
        <v>12629</v>
      </c>
      <c r="E97" t="s">
        <v>12618</v>
      </c>
      <c r="F97">
        <v>0</v>
      </c>
      <c r="G97" t="s">
        <v>12589</v>
      </c>
      <c r="H97" t="s">
        <v>12618</v>
      </c>
      <c r="I97" t="s">
        <v>12630</v>
      </c>
      <c r="J97">
        <v>189169</v>
      </c>
      <c r="K97" t="s">
        <v>12589</v>
      </c>
      <c r="L97" t="s">
        <v>12560</v>
      </c>
    </row>
    <row r="98" spans="1:12">
      <c r="A98">
        <v>189451</v>
      </c>
      <c r="B98" t="s">
        <v>12695</v>
      </c>
      <c r="C98" t="s">
        <v>12606</v>
      </c>
      <c r="D98" t="s">
        <v>12629</v>
      </c>
      <c r="E98" t="s">
        <v>12618</v>
      </c>
      <c r="F98">
        <v>0</v>
      </c>
      <c r="G98" t="s">
        <v>12589</v>
      </c>
      <c r="H98" t="s">
        <v>12618</v>
      </c>
      <c r="I98" t="s">
        <v>12632</v>
      </c>
      <c r="J98">
        <v>189451</v>
      </c>
      <c r="K98" t="s">
        <v>12589</v>
      </c>
      <c r="L98" t="s">
        <v>12560</v>
      </c>
    </row>
    <row r="99" spans="1:12">
      <c r="A99">
        <v>189051</v>
      </c>
      <c r="B99" t="s">
        <v>12696</v>
      </c>
      <c r="C99" t="s">
        <v>12606</v>
      </c>
      <c r="D99" t="s">
        <v>12629</v>
      </c>
      <c r="E99" t="s">
        <v>12618</v>
      </c>
      <c r="F99">
        <v>0</v>
      </c>
      <c r="G99" t="s">
        <v>12596</v>
      </c>
      <c r="H99" t="s">
        <v>12618</v>
      </c>
      <c r="I99" t="s">
        <v>12630</v>
      </c>
      <c r="J99">
        <v>189051</v>
      </c>
      <c r="K99" t="s">
        <v>12596</v>
      </c>
      <c r="L99" t="s">
        <v>12560</v>
      </c>
    </row>
    <row r="100" spans="1:12">
      <c r="A100">
        <v>189432</v>
      </c>
      <c r="B100" t="s">
        <v>11817</v>
      </c>
      <c r="C100" t="s">
        <v>12606</v>
      </c>
      <c r="D100" t="s">
        <v>12629</v>
      </c>
      <c r="E100" t="s">
        <v>12618</v>
      </c>
      <c r="F100">
        <v>0</v>
      </c>
      <c r="G100" t="s">
        <v>12596</v>
      </c>
      <c r="H100" t="s">
        <v>12618</v>
      </c>
      <c r="I100" t="s">
        <v>12632</v>
      </c>
      <c r="J100">
        <v>189432</v>
      </c>
      <c r="K100" t="s">
        <v>12596</v>
      </c>
      <c r="L100" t="s">
        <v>12560</v>
      </c>
    </row>
    <row r="101" spans="1:12">
      <c r="A101">
        <v>189816</v>
      </c>
      <c r="B101" t="s">
        <v>12697</v>
      </c>
      <c r="C101" t="s">
        <v>12606</v>
      </c>
      <c r="D101" t="s">
        <v>12629</v>
      </c>
      <c r="E101" t="s">
        <v>12618</v>
      </c>
      <c r="F101">
        <v>0</v>
      </c>
      <c r="G101" t="s">
        <v>12636</v>
      </c>
      <c r="H101" t="s">
        <v>12618</v>
      </c>
      <c r="I101" t="s">
        <v>12632</v>
      </c>
      <c r="J101">
        <v>189816</v>
      </c>
      <c r="K101" t="s">
        <v>12636</v>
      </c>
      <c r="L101" t="s">
        <v>12560</v>
      </c>
    </row>
    <row r="102" spans="1:12">
      <c r="A102">
        <v>189219</v>
      </c>
      <c r="B102" t="s">
        <v>7184</v>
      </c>
      <c r="C102" t="s">
        <v>12606</v>
      </c>
      <c r="D102" t="s">
        <v>12629</v>
      </c>
      <c r="E102" t="s">
        <v>12618</v>
      </c>
      <c r="F102">
        <v>0</v>
      </c>
      <c r="G102" t="s">
        <v>12645</v>
      </c>
      <c r="H102" t="s">
        <v>12618</v>
      </c>
      <c r="I102" t="s">
        <v>12646</v>
      </c>
      <c r="J102">
        <v>189219</v>
      </c>
      <c r="K102" t="s">
        <v>12645</v>
      </c>
      <c r="L102" t="s">
        <v>12560</v>
      </c>
    </row>
    <row r="103" spans="1:12">
      <c r="A103">
        <v>189831</v>
      </c>
      <c r="B103" t="s">
        <v>12698</v>
      </c>
      <c r="C103" t="s">
        <v>12606</v>
      </c>
      <c r="D103" t="s">
        <v>12629</v>
      </c>
      <c r="E103" t="s">
        <v>12618</v>
      </c>
      <c r="F103">
        <v>0</v>
      </c>
      <c r="G103" t="s">
        <v>12589</v>
      </c>
      <c r="H103" t="s">
        <v>12638</v>
      </c>
      <c r="I103" t="s">
        <v>12630</v>
      </c>
      <c r="J103">
        <v>189831</v>
      </c>
      <c r="K103" t="s">
        <v>12589</v>
      </c>
      <c r="L103" t="s">
        <v>12560</v>
      </c>
    </row>
    <row r="104" spans="1:12">
      <c r="A104">
        <v>189843</v>
      </c>
      <c r="B104" t="s">
        <v>12699</v>
      </c>
      <c r="C104" t="s">
        <v>12606</v>
      </c>
      <c r="D104" t="s">
        <v>12629</v>
      </c>
      <c r="E104" t="s">
        <v>12618</v>
      </c>
      <c r="F104">
        <v>0</v>
      </c>
      <c r="G104" t="s">
        <v>12596</v>
      </c>
      <c r="H104" t="s">
        <v>12638</v>
      </c>
      <c r="I104" t="s">
        <v>12630</v>
      </c>
      <c r="J104">
        <v>189843</v>
      </c>
      <c r="K104" t="s">
        <v>12596</v>
      </c>
      <c r="L104" t="s">
        <v>12560</v>
      </c>
    </row>
    <row r="105" spans="1:12">
      <c r="A105">
        <v>189234</v>
      </c>
      <c r="B105" t="s">
        <v>12700</v>
      </c>
      <c r="C105" t="s">
        <v>12606</v>
      </c>
      <c r="D105" t="s">
        <v>12629</v>
      </c>
      <c r="E105" t="s">
        <v>12618</v>
      </c>
      <c r="F105">
        <v>0</v>
      </c>
      <c r="G105" t="s">
        <v>12645</v>
      </c>
      <c r="H105" t="s">
        <v>12655</v>
      </c>
      <c r="I105" t="s">
        <v>12646</v>
      </c>
      <c r="J105">
        <v>189234</v>
      </c>
      <c r="K105" t="s">
        <v>12645</v>
      </c>
      <c r="L105" t="s">
        <v>12560</v>
      </c>
    </row>
    <row r="106" spans="1:12">
      <c r="A106">
        <v>189775</v>
      </c>
      <c r="B106" t="s">
        <v>12701</v>
      </c>
      <c r="C106" t="s">
        <v>12606</v>
      </c>
      <c r="D106" t="s">
        <v>12629</v>
      </c>
      <c r="E106" t="s">
        <v>12618</v>
      </c>
      <c r="F106">
        <v>0</v>
      </c>
      <c r="G106" t="s">
        <v>12662</v>
      </c>
      <c r="H106" t="s">
        <v>12655</v>
      </c>
      <c r="I106" t="s">
        <v>12646</v>
      </c>
      <c r="J106">
        <v>189775</v>
      </c>
      <c r="K106" t="s">
        <v>12662</v>
      </c>
      <c r="L106" t="s">
        <v>12560</v>
      </c>
    </row>
    <row r="107" spans="1:12">
      <c r="A107">
        <v>189192</v>
      </c>
      <c r="B107" t="s">
        <v>12702</v>
      </c>
      <c r="C107" t="s">
        <v>12606</v>
      </c>
      <c r="D107" t="s">
        <v>12629</v>
      </c>
      <c r="E107" t="s">
        <v>12618</v>
      </c>
      <c r="F107">
        <v>0</v>
      </c>
      <c r="G107" t="s">
        <v>12662</v>
      </c>
      <c r="H107" t="s">
        <v>12670</v>
      </c>
      <c r="I107" t="s">
        <v>12646</v>
      </c>
      <c r="J107">
        <v>189192</v>
      </c>
      <c r="K107" t="s">
        <v>12662</v>
      </c>
      <c r="L107" t="s">
        <v>12560</v>
      </c>
    </row>
    <row r="108" spans="1:12">
      <c r="A108">
        <v>189168</v>
      </c>
      <c r="B108" t="s">
        <v>12703</v>
      </c>
      <c r="C108" t="s">
        <v>12608</v>
      </c>
      <c r="D108" t="s">
        <v>12629</v>
      </c>
      <c r="E108" t="s">
        <v>12618</v>
      </c>
      <c r="F108">
        <v>0</v>
      </c>
      <c r="G108" t="s">
        <v>12589</v>
      </c>
      <c r="H108" t="s">
        <v>12618</v>
      </c>
      <c r="I108" t="s">
        <v>12630</v>
      </c>
      <c r="J108">
        <v>189168</v>
      </c>
      <c r="K108" t="s">
        <v>12589</v>
      </c>
      <c r="L108" t="s">
        <v>12560</v>
      </c>
    </row>
    <row r="109" spans="1:12">
      <c r="A109">
        <v>189452</v>
      </c>
      <c r="B109" t="s">
        <v>12704</v>
      </c>
      <c r="C109" t="s">
        <v>12608</v>
      </c>
      <c r="D109" t="s">
        <v>12629</v>
      </c>
      <c r="E109" t="s">
        <v>12618</v>
      </c>
      <c r="F109">
        <v>0</v>
      </c>
      <c r="G109" t="s">
        <v>12589</v>
      </c>
      <c r="H109" t="s">
        <v>12618</v>
      </c>
      <c r="I109" t="s">
        <v>12632</v>
      </c>
      <c r="J109">
        <v>189452</v>
      </c>
      <c r="K109" t="s">
        <v>12589</v>
      </c>
      <c r="L109" t="s">
        <v>12560</v>
      </c>
    </row>
    <row r="110" spans="1:12">
      <c r="A110">
        <v>189316</v>
      </c>
      <c r="B110" t="s">
        <v>12705</v>
      </c>
      <c r="C110" t="s">
        <v>12608</v>
      </c>
      <c r="D110" t="s">
        <v>12629</v>
      </c>
      <c r="E110" t="s">
        <v>12618</v>
      </c>
      <c r="F110">
        <v>0</v>
      </c>
      <c r="G110" t="s">
        <v>12596</v>
      </c>
      <c r="H110" t="s">
        <v>12618</v>
      </c>
      <c r="I110" t="s">
        <v>12630</v>
      </c>
      <c r="J110">
        <v>189316</v>
      </c>
      <c r="K110" t="s">
        <v>12596</v>
      </c>
      <c r="L110" t="s">
        <v>12560</v>
      </c>
    </row>
    <row r="111" spans="1:12">
      <c r="A111">
        <v>189442</v>
      </c>
      <c r="B111" t="s">
        <v>12706</v>
      </c>
      <c r="C111" t="s">
        <v>12608</v>
      </c>
      <c r="D111" t="s">
        <v>12629</v>
      </c>
      <c r="E111" t="s">
        <v>12618</v>
      </c>
      <c r="F111">
        <v>0</v>
      </c>
      <c r="G111" t="s">
        <v>12596</v>
      </c>
      <c r="H111" t="s">
        <v>12618</v>
      </c>
      <c r="I111" t="s">
        <v>12632</v>
      </c>
      <c r="J111">
        <v>189442</v>
      </c>
      <c r="K111" t="s">
        <v>12596</v>
      </c>
      <c r="L111" t="s">
        <v>12560</v>
      </c>
    </row>
    <row r="112" spans="1:12">
      <c r="A112">
        <v>189804</v>
      </c>
      <c r="B112" t="s">
        <v>12707</v>
      </c>
      <c r="C112" t="s">
        <v>12608</v>
      </c>
      <c r="D112" t="s">
        <v>12629</v>
      </c>
      <c r="E112" t="s">
        <v>12618</v>
      </c>
      <c r="F112">
        <v>0</v>
      </c>
      <c r="G112" t="s">
        <v>12636</v>
      </c>
      <c r="H112" t="s">
        <v>12618</v>
      </c>
      <c r="I112" t="s">
        <v>12632</v>
      </c>
      <c r="J112">
        <v>189804</v>
      </c>
      <c r="K112" t="s">
        <v>12636</v>
      </c>
      <c r="L112" t="s">
        <v>12560</v>
      </c>
    </row>
    <row r="113" spans="1:12">
      <c r="A113">
        <v>189170</v>
      </c>
      <c r="B113" t="s">
        <v>9580</v>
      </c>
      <c r="C113" t="s">
        <v>12608</v>
      </c>
      <c r="D113" t="s">
        <v>12629</v>
      </c>
      <c r="E113" t="s">
        <v>12618</v>
      </c>
      <c r="F113">
        <v>0</v>
      </c>
      <c r="G113" t="s">
        <v>12645</v>
      </c>
      <c r="H113" t="s">
        <v>12618</v>
      </c>
      <c r="I113" t="s">
        <v>12646</v>
      </c>
      <c r="J113">
        <v>189170</v>
      </c>
      <c r="K113" t="s">
        <v>12645</v>
      </c>
      <c r="L113" t="s">
        <v>12560</v>
      </c>
    </row>
    <row r="114" spans="1:12">
      <c r="A114">
        <v>189829</v>
      </c>
      <c r="B114" t="s">
        <v>7192</v>
      </c>
      <c r="C114" t="s">
        <v>12608</v>
      </c>
      <c r="D114" t="s">
        <v>12629</v>
      </c>
      <c r="E114" t="s">
        <v>12618</v>
      </c>
      <c r="F114">
        <v>0</v>
      </c>
      <c r="G114" t="s">
        <v>12589</v>
      </c>
      <c r="H114" t="s">
        <v>12638</v>
      </c>
      <c r="I114" t="s">
        <v>12630</v>
      </c>
      <c r="J114">
        <v>189829</v>
      </c>
      <c r="K114" t="s">
        <v>12589</v>
      </c>
      <c r="L114" t="s">
        <v>12560</v>
      </c>
    </row>
    <row r="115" spans="1:12">
      <c r="A115">
        <v>189852</v>
      </c>
      <c r="B115" t="s">
        <v>7923</v>
      </c>
      <c r="C115" t="s">
        <v>12608</v>
      </c>
      <c r="D115" t="s">
        <v>12629</v>
      </c>
      <c r="E115" t="s">
        <v>12618</v>
      </c>
      <c r="F115">
        <v>0</v>
      </c>
      <c r="G115" t="s">
        <v>12596</v>
      </c>
      <c r="H115" t="s">
        <v>12638</v>
      </c>
      <c r="I115" t="s">
        <v>12630</v>
      </c>
      <c r="J115">
        <v>189852</v>
      </c>
      <c r="K115" t="s">
        <v>12596</v>
      </c>
      <c r="L115" t="s">
        <v>12560</v>
      </c>
    </row>
    <row r="116" spans="1:12">
      <c r="A116">
        <v>189121</v>
      </c>
      <c r="B116" t="s">
        <v>12708</v>
      </c>
      <c r="C116" t="s">
        <v>12608</v>
      </c>
      <c r="D116" t="s">
        <v>12629</v>
      </c>
      <c r="E116" t="s">
        <v>12618</v>
      </c>
      <c r="F116">
        <v>0</v>
      </c>
      <c r="G116" t="s">
        <v>12645</v>
      </c>
      <c r="H116" t="s">
        <v>12655</v>
      </c>
      <c r="I116" t="s">
        <v>12646</v>
      </c>
      <c r="J116">
        <v>189121</v>
      </c>
      <c r="K116" t="s">
        <v>12645</v>
      </c>
      <c r="L116" t="s">
        <v>12560</v>
      </c>
    </row>
    <row r="117" spans="1:12">
      <c r="A117">
        <v>189772</v>
      </c>
      <c r="B117" t="s">
        <v>12709</v>
      </c>
      <c r="C117" t="s">
        <v>12608</v>
      </c>
      <c r="D117" t="s">
        <v>12629</v>
      </c>
      <c r="E117" t="s">
        <v>12618</v>
      </c>
      <c r="F117">
        <v>0</v>
      </c>
      <c r="G117" t="s">
        <v>12662</v>
      </c>
      <c r="H117" t="s">
        <v>12655</v>
      </c>
      <c r="I117" t="s">
        <v>12646</v>
      </c>
      <c r="J117">
        <v>189772</v>
      </c>
      <c r="K117" t="s">
        <v>12662</v>
      </c>
      <c r="L117" t="s">
        <v>12560</v>
      </c>
    </row>
    <row r="118" spans="1:12">
      <c r="A118">
        <v>189725</v>
      </c>
      <c r="B118" t="s">
        <v>7059</v>
      </c>
      <c r="C118" t="s">
        <v>12610</v>
      </c>
      <c r="D118" t="s">
        <v>12629</v>
      </c>
      <c r="E118" t="s">
        <v>12618</v>
      </c>
      <c r="F118">
        <v>0</v>
      </c>
      <c r="G118" t="s">
        <v>12636</v>
      </c>
      <c r="H118" t="s">
        <v>12618</v>
      </c>
      <c r="I118" t="s">
        <v>12632</v>
      </c>
      <c r="J118">
        <v>189725</v>
      </c>
      <c r="K118" t="s">
        <v>12636</v>
      </c>
      <c r="L118" t="s">
        <v>12560</v>
      </c>
    </row>
    <row r="119" spans="1:12">
      <c r="A119">
        <v>189941</v>
      </c>
      <c r="B119" t="s">
        <v>12710</v>
      </c>
      <c r="C119" t="s">
        <v>12610</v>
      </c>
      <c r="D119" t="s">
        <v>12629</v>
      </c>
      <c r="E119" t="s">
        <v>12618</v>
      </c>
      <c r="F119">
        <v>0</v>
      </c>
      <c r="G119" t="s">
        <v>12589</v>
      </c>
      <c r="H119" t="s">
        <v>12638</v>
      </c>
      <c r="I119" t="s">
        <v>12630</v>
      </c>
      <c r="J119">
        <v>189941</v>
      </c>
      <c r="K119" t="s">
        <v>12589</v>
      </c>
      <c r="L119" t="s">
        <v>12560</v>
      </c>
    </row>
    <row r="120" spans="1:12">
      <c r="A120">
        <v>189932</v>
      </c>
      <c r="B120" t="s">
        <v>12711</v>
      </c>
      <c r="C120" t="s">
        <v>12610</v>
      </c>
      <c r="D120" t="s">
        <v>12629</v>
      </c>
      <c r="E120" t="s">
        <v>12618</v>
      </c>
      <c r="F120">
        <v>0</v>
      </c>
      <c r="G120" t="s">
        <v>12596</v>
      </c>
      <c r="H120" t="s">
        <v>12638</v>
      </c>
      <c r="I120" t="s">
        <v>12630</v>
      </c>
      <c r="J120">
        <v>189932</v>
      </c>
      <c r="K120" t="s">
        <v>12596</v>
      </c>
      <c r="L120" t="s">
        <v>12560</v>
      </c>
    </row>
    <row r="121" spans="1:12">
      <c r="A121">
        <v>189409</v>
      </c>
      <c r="B121" t="s">
        <v>12712</v>
      </c>
      <c r="C121" t="s">
        <v>12578</v>
      </c>
      <c r="D121" t="s">
        <v>12579</v>
      </c>
      <c r="E121" t="s">
        <v>12618</v>
      </c>
      <c r="F121">
        <v>3.75</v>
      </c>
      <c r="G121" t="s">
        <v>12713</v>
      </c>
      <c r="H121" t="s">
        <v>12618</v>
      </c>
      <c r="I121" t="s">
        <v>12714</v>
      </c>
      <c r="J121">
        <v>189409</v>
      </c>
      <c r="K121" t="s">
        <v>12713</v>
      </c>
      <c r="L121" t="s">
        <v>12560</v>
      </c>
    </row>
    <row r="122" spans="1:12">
      <c r="A122">
        <v>189408</v>
      </c>
      <c r="B122" t="s">
        <v>12715</v>
      </c>
      <c r="C122" t="s">
        <v>12578</v>
      </c>
      <c r="D122" t="s">
        <v>12579</v>
      </c>
      <c r="E122" t="s">
        <v>12618</v>
      </c>
      <c r="F122">
        <v>3.75</v>
      </c>
      <c r="G122" t="s">
        <v>12716</v>
      </c>
      <c r="H122" t="s">
        <v>12618</v>
      </c>
      <c r="I122" t="s">
        <v>12575</v>
      </c>
      <c r="J122">
        <v>189408</v>
      </c>
      <c r="K122" t="s">
        <v>12716</v>
      </c>
      <c r="L122" t="s">
        <v>12560</v>
      </c>
    </row>
    <row r="123" spans="1:12">
      <c r="A123">
        <v>189406</v>
      </c>
      <c r="B123" t="s">
        <v>7955</v>
      </c>
      <c r="C123" t="s">
        <v>12578</v>
      </c>
      <c r="D123" t="s">
        <v>12579</v>
      </c>
      <c r="E123" t="s">
        <v>12618</v>
      </c>
      <c r="F123">
        <v>3.75</v>
      </c>
      <c r="G123" t="s">
        <v>12717</v>
      </c>
      <c r="H123" t="s">
        <v>12618</v>
      </c>
      <c r="I123" t="s">
        <v>12575</v>
      </c>
      <c r="J123">
        <v>189406</v>
      </c>
      <c r="K123" t="s">
        <v>12717</v>
      </c>
      <c r="L123" t="s">
        <v>12560</v>
      </c>
    </row>
    <row r="124" spans="1:12">
      <c r="A124">
        <v>189318</v>
      </c>
      <c r="B124" t="s">
        <v>12718</v>
      </c>
      <c r="C124" t="s">
        <v>12578</v>
      </c>
      <c r="D124" t="s">
        <v>12579</v>
      </c>
      <c r="E124" t="s">
        <v>12618</v>
      </c>
      <c r="F124">
        <v>3.75</v>
      </c>
      <c r="G124" t="s">
        <v>12719</v>
      </c>
      <c r="H124" t="s">
        <v>12618</v>
      </c>
      <c r="I124" t="s">
        <v>12714</v>
      </c>
      <c r="J124">
        <v>189318</v>
      </c>
      <c r="K124" t="s">
        <v>12719</v>
      </c>
      <c r="L124" t="s">
        <v>12560</v>
      </c>
    </row>
    <row r="125" spans="1:12">
      <c r="A125">
        <v>189320</v>
      </c>
      <c r="B125" t="s">
        <v>12720</v>
      </c>
      <c r="C125" t="s">
        <v>12578</v>
      </c>
      <c r="D125" t="s">
        <v>12579</v>
      </c>
      <c r="E125" t="s">
        <v>12618</v>
      </c>
      <c r="F125">
        <v>3.75</v>
      </c>
      <c r="G125" t="s">
        <v>12721</v>
      </c>
      <c r="H125" t="s">
        <v>12618</v>
      </c>
      <c r="I125" t="s">
        <v>12714</v>
      </c>
      <c r="J125">
        <v>189320</v>
      </c>
      <c r="K125" t="s">
        <v>12721</v>
      </c>
      <c r="L125" t="s">
        <v>12560</v>
      </c>
    </row>
    <row r="126" spans="1:12">
      <c r="A126">
        <v>189787</v>
      </c>
      <c r="B126" t="s">
        <v>12722</v>
      </c>
      <c r="C126" t="s">
        <v>12578</v>
      </c>
      <c r="D126" t="s">
        <v>12579</v>
      </c>
      <c r="E126" t="s">
        <v>12618</v>
      </c>
      <c r="F126">
        <v>3.75</v>
      </c>
      <c r="G126" t="s">
        <v>12723</v>
      </c>
      <c r="H126" t="s">
        <v>12618</v>
      </c>
      <c r="I126" t="s">
        <v>12575</v>
      </c>
      <c r="J126">
        <v>189787</v>
      </c>
      <c r="K126" t="s">
        <v>12723</v>
      </c>
      <c r="L126" t="s">
        <v>12560</v>
      </c>
    </row>
    <row r="127" spans="1:12">
      <c r="A127">
        <v>189794</v>
      </c>
      <c r="B127" t="s">
        <v>12724</v>
      </c>
      <c r="C127" t="s">
        <v>12578</v>
      </c>
      <c r="D127" t="s">
        <v>12579</v>
      </c>
      <c r="E127" t="s">
        <v>12618</v>
      </c>
      <c r="F127">
        <v>3.75</v>
      </c>
      <c r="G127" t="s">
        <v>12725</v>
      </c>
      <c r="H127" t="s">
        <v>12622</v>
      </c>
      <c r="I127" t="s">
        <v>12575</v>
      </c>
      <c r="J127">
        <v>189794</v>
      </c>
      <c r="K127" t="s">
        <v>12725</v>
      </c>
      <c r="L127" t="s">
        <v>12560</v>
      </c>
    </row>
    <row r="128" spans="1:12">
      <c r="A128">
        <v>189321</v>
      </c>
      <c r="B128" t="s">
        <v>12726</v>
      </c>
      <c r="C128" t="s">
        <v>12578</v>
      </c>
      <c r="D128" t="s">
        <v>12579</v>
      </c>
      <c r="E128" t="s">
        <v>12618</v>
      </c>
      <c r="F128">
        <v>3.75</v>
      </c>
      <c r="G128" t="s">
        <v>12719</v>
      </c>
      <c r="H128" t="s">
        <v>12622</v>
      </c>
      <c r="I128" t="s">
        <v>12575</v>
      </c>
      <c r="J128">
        <v>189321</v>
      </c>
      <c r="K128" t="s">
        <v>12719</v>
      </c>
      <c r="L128" t="s">
        <v>12560</v>
      </c>
    </row>
    <row r="129" spans="1:12">
      <c r="A129">
        <v>189888</v>
      </c>
      <c r="B129" t="s">
        <v>12727</v>
      </c>
      <c r="C129" t="s">
        <v>12578</v>
      </c>
      <c r="D129" t="s">
        <v>12579</v>
      </c>
      <c r="E129" t="s">
        <v>12618</v>
      </c>
      <c r="F129">
        <v>3.75</v>
      </c>
      <c r="G129" t="s">
        <v>12723</v>
      </c>
      <c r="H129" t="s">
        <v>12670</v>
      </c>
      <c r="I129" t="s">
        <v>12575</v>
      </c>
      <c r="J129">
        <v>189888</v>
      </c>
      <c r="K129" t="s">
        <v>12723</v>
      </c>
      <c r="L129" t="s">
        <v>12560</v>
      </c>
    </row>
    <row r="130" spans="1:12">
      <c r="A130">
        <v>189327</v>
      </c>
      <c r="B130" t="s">
        <v>7937</v>
      </c>
      <c r="C130" t="s">
        <v>12578</v>
      </c>
      <c r="D130" t="s">
        <v>12579</v>
      </c>
      <c r="E130" t="s">
        <v>12618</v>
      </c>
      <c r="F130">
        <v>3.75</v>
      </c>
      <c r="G130" t="s">
        <v>12582</v>
      </c>
      <c r="H130" t="s">
        <v>12728</v>
      </c>
      <c r="I130" t="s">
        <v>12575</v>
      </c>
      <c r="J130">
        <v>189327</v>
      </c>
      <c r="K130" t="s">
        <v>12582</v>
      </c>
      <c r="L130" t="s">
        <v>12560</v>
      </c>
    </row>
    <row r="131" spans="1:12">
      <c r="A131">
        <v>189551</v>
      </c>
      <c r="B131" t="s">
        <v>12729</v>
      </c>
      <c r="C131" t="s">
        <v>12578</v>
      </c>
      <c r="D131" t="s">
        <v>12579</v>
      </c>
      <c r="E131" t="s">
        <v>12618</v>
      </c>
      <c r="F131">
        <v>3.75</v>
      </c>
      <c r="G131" t="s">
        <v>12582</v>
      </c>
      <c r="H131" t="s">
        <v>12728</v>
      </c>
      <c r="I131" t="s">
        <v>12714</v>
      </c>
      <c r="J131">
        <v>189551</v>
      </c>
      <c r="K131" t="s">
        <v>12582</v>
      </c>
      <c r="L131" t="s">
        <v>12560</v>
      </c>
    </row>
    <row r="132" spans="1:12">
      <c r="A132">
        <v>189468</v>
      </c>
      <c r="B132" t="s">
        <v>12730</v>
      </c>
      <c r="C132" t="s">
        <v>12578</v>
      </c>
      <c r="D132" t="s">
        <v>12579</v>
      </c>
      <c r="E132" t="s">
        <v>12618</v>
      </c>
      <c r="F132">
        <v>3.75</v>
      </c>
      <c r="G132" t="s">
        <v>12725</v>
      </c>
      <c r="H132" t="s">
        <v>12728</v>
      </c>
      <c r="I132" t="s">
        <v>12575</v>
      </c>
      <c r="J132">
        <v>189468</v>
      </c>
      <c r="K132" t="s">
        <v>12725</v>
      </c>
      <c r="L132" t="s">
        <v>12560</v>
      </c>
    </row>
    <row r="133" spans="1:12">
      <c r="A133">
        <v>189323</v>
      </c>
      <c r="B133" t="s">
        <v>12731</v>
      </c>
      <c r="C133" t="s">
        <v>12578</v>
      </c>
      <c r="D133" t="s">
        <v>12579</v>
      </c>
      <c r="E133" t="s">
        <v>12618</v>
      </c>
      <c r="F133">
        <v>3.75</v>
      </c>
      <c r="G133" t="s">
        <v>12719</v>
      </c>
      <c r="H133" t="s">
        <v>12728</v>
      </c>
      <c r="I133" t="s">
        <v>12714</v>
      </c>
      <c r="J133">
        <v>189323</v>
      </c>
      <c r="K133" t="s">
        <v>12719</v>
      </c>
      <c r="L133" t="s">
        <v>12560</v>
      </c>
    </row>
    <row r="134" spans="1:12">
      <c r="A134">
        <v>189543</v>
      </c>
      <c r="B134" t="s">
        <v>7933</v>
      </c>
      <c r="C134" t="s">
        <v>12578</v>
      </c>
      <c r="D134" t="s">
        <v>12579</v>
      </c>
      <c r="E134" t="s">
        <v>12618</v>
      </c>
      <c r="F134">
        <v>3.75</v>
      </c>
      <c r="G134" t="s">
        <v>12732</v>
      </c>
      <c r="H134" t="s">
        <v>12733</v>
      </c>
      <c r="I134" t="s">
        <v>12575</v>
      </c>
      <c r="J134">
        <v>189543</v>
      </c>
      <c r="K134" t="s">
        <v>12732</v>
      </c>
      <c r="L134" t="s">
        <v>12560</v>
      </c>
    </row>
    <row r="135" spans="1:12">
      <c r="A135">
        <v>189788</v>
      </c>
      <c r="B135" t="s">
        <v>12734</v>
      </c>
      <c r="C135" t="s">
        <v>12578</v>
      </c>
      <c r="D135" t="s">
        <v>12579</v>
      </c>
      <c r="E135" t="s">
        <v>12618</v>
      </c>
      <c r="F135">
        <v>3.75</v>
      </c>
      <c r="G135" t="s">
        <v>12719</v>
      </c>
      <c r="H135" t="s">
        <v>12575</v>
      </c>
      <c r="I135" t="s">
        <v>12575</v>
      </c>
      <c r="J135">
        <v>189788</v>
      </c>
      <c r="K135" t="s">
        <v>12719</v>
      </c>
      <c r="L135" t="s">
        <v>12560</v>
      </c>
    </row>
    <row r="136" spans="1:12">
      <c r="A136">
        <v>189566</v>
      </c>
      <c r="B136" t="s">
        <v>12735</v>
      </c>
      <c r="C136" t="s">
        <v>12736</v>
      </c>
      <c r="D136" t="s">
        <v>12579</v>
      </c>
      <c r="E136" t="s">
        <v>12737</v>
      </c>
      <c r="F136">
        <v>0</v>
      </c>
      <c r="G136" t="s">
        <v>12738</v>
      </c>
      <c r="H136" t="s">
        <v>12638</v>
      </c>
      <c r="I136" t="s">
        <v>12575</v>
      </c>
      <c r="J136">
        <v>189566</v>
      </c>
      <c r="K136" t="s">
        <v>12738</v>
      </c>
      <c r="L136" t="s">
        <v>12560</v>
      </c>
    </row>
    <row r="137" spans="1:12">
      <c r="A137">
        <v>189634</v>
      </c>
      <c r="B137" t="s">
        <v>12739</v>
      </c>
      <c r="C137" t="s">
        <v>12556</v>
      </c>
      <c r="D137" t="s">
        <v>12557</v>
      </c>
      <c r="E137" t="s">
        <v>12740</v>
      </c>
      <c r="F137">
        <v>6.5</v>
      </c>
      <c r="G137" t="s">
        <v>12559</v>
      </c>
      <c r="H137" t="s">
        <v>12740</v>
      </c>
      <c r="I137" t="s">
        <v>12741</v>
      </c>
      <c r="J137">
        <v>189634</v>
      </c>
      <c r="K137" t="s">
        <v>12559</v>
      </c>
      <c r="L137" t="s">
        <v>12560</v>
      </c>
    </row>
    <row r="138" spans="1:12">
      <c r="A138">
        <v>189610</v>
      </c>
      <c r="B138" t="s">
        <v>12742</v>
      </c>
      <c r="C138" t="s">
        <v>12556</v>
      </c>
      <c r="D138" t="s">
        <v>12557</v>
      </c>
      <c r="E138" t="s">
        <v>12740</v>
      </c>
      <c r="F138">
        <v>6.5</v>
      </c>
      <c r="G138" t="s">
        <v>12566</v>
      </c>
      <c r="H138" t="s">
        <v>12740</v>
      </c>
      <c r="I138" t="s">
        <v>12741</v>
      </c>
      <c r="J138">
        <v>189610</v>
      </c>
      <c r="K138" t="s">
        <v>12566</v>
      </c>
      <c r="L138" t="s">
        <v>12560</v>
      </c>
    </row>
    <row r="139" spans="1:12">
      <c r="A139">
        <v>189620</v>
      </c>
      <c r="B139" t="s">
        <v>12743</v>
      </c>
      <c r="C139" t="s">
        <v>12556</v>
      </c>
      <c r="D139" t="s">
        <v>12557</v>
      </c>
      <c r="E139" t="s">
        <v>12740</v>
      </c>
      <c r="F139">
        <v>6.5</v>
      </c>
      <c r="G139" t="s">
        <v>12744</v>
      </c>
      <c r="H139" t="s">
        <v>12740</v>
      </c>
      <c r="I139" t="s">
        <v>12745</v>
      </c>
      <c r="J139">
        <v>189620</v>
      </c>
      <c r="K139" t="s">
        <v>12744</v>
      </c>
      <c r="L139" t="s">
        <v>12560</v>
      </c>
    </row>
    <row r="140" spans="1:12">
      <c r="A140">
        <v>189707</v>
      </c>
      <c r="B140" t="s">
        <v>12746</v>
      </c>
      <c r="C140" t="s">
        <v>12556</v>
      </c>
      <c r="D140" t="s">
        <v>12557</v>
      </c>
      <c r="E140" t="s">
        <v>12740</v>
      </c>
      <c r="F140">
        <v>6.5</v>
      </c>
      <c r="G140" t="s">
        <v>12747</v>
      </c>
      <c r="H140" t="s">
        <v>12740</v>
      </c>
      <c r="I140" t="s">
        <v>12745</v>
      </c>
      <c r="J140">
        <v>189707</v>
      </c>
      <c r="K140" t="s">
        <v>12747</v>
      </c>
      <c r="L140" t="s">
        <v>12560</v>
      </c>
    </row>
    <row r="141" spans="1:12">
      <c r="A141">
        <v>189766</v>
      </c>
      <c r="B141" t="s">
        <v>12748</v>
      </c>
      <c r="C141" t="s">
        <v>12556</v>
      </c>
      <c r="D141" t="s">
        <v>12557</v>
      </c>
      <c r="E141" t="s">
        <v>12740</v>
      </c>
      <c r="F141">
        <v>6.5</v>
      </c>
      <c r="G141" t="s">
        <v>12749</v>
      </c>
      <c r="H141" t="s">
        <v>12740</v>
      </c>
      <c r="I141" t="s">
        <v>12750</v>
      </c>
      <c r="J141">
        <v>189766</v>
      </c>
      <c r="K141" t="s">
        <v>12749</v>
      </c>
      <c r="L141" t="s">
        <v>12560</v>
      </c>
    </row>
    <row r="142" spans="1:12">
      <c r="A142">
        <v>189709</v>
      </c>
      <c r="B142" t="s">
        <v>12751</v>
      </c>
      <c r="C142" t="s">
        <v>12556</v>
      </c>
      <c r="D142" t="s">
        <v>12557</v>
      </c>
      <c r="E142" t="s">
        <v>12740</v>
      </c>
      <c r="F142">
        <v>6.5</v>
      </c>
      <c r="G142" t="s">
        <v>12752</v>
      </c>
      <c r="H142" t="s">
        <v>12740</v>
      </c>
      <c r="I142" t="s">
        <v>12750</v>
      </c>
      <c r="J142">
        <v>189709</v>
      </c>
      <c r="K142" t="s">
        <v>12752</v>
      </c>
      <c r="L142" t="s">
        <v>12560</v>
      </c>
    </row>
    <row r="143" spans="1:12">
      <c r="A143">
        <v>188821</v>
      </c>
      <c r="B143" t="s">
        <v>12753</v>
      </c>
      <c r="C143" t="s">
        <v>12562</v>
      </c>
      <c r="D143" t="s">
        <v>12557</v>
      </c>
      <c r="E143" t="s">
        <v>12740</v>
      </c>
      <c r="F143">
        <v>7</v>
      </c>
      <c r="G143" t="s">
        <v>12559</v>
      </c>
      <c r="H143" t="s">
        <v>12740</v>
      </c>
      <c r="I143" t="s">
        <v>12741</v>
      </c>
      <c r="J143">
        <v>188821</v>
      </c>
      <c r="K143" t="s">
        <v>12559</v>
      </c>
      <c r="L143" t="s">
        <v>12560</v>
      </c>
    </row>
    <row r="144" spans="1:12">
      <c r="A144">
        <v>188822</v>
      </c>
      <c r="B144" t="s">
        <v>12754</v>
      </c>
      <c r="C144" t="s">
        <v>12562</v>
      </c>
      <c r="D144" t="s">
        <v>12557</v>
      </c>
      <c r="E144" t="s">
        <v>12740</v>
      </c>
      <c r="F144">
        <v>7</v>
      </c>
      <c r="G144" t="s">
        <v>12566</v>
      </c>
      <c r="H144" t="s">
        <v>12740</v>
      </c>
      <c r="I144" t="s">
        <v>12741</v>
      </c>
      <c r="J144">
        <v>188822</v>
      </c>
      <c r="K144" t="s">
        <v>12566</v>
      </c>
      <c r="L144" t="s">
        <v>12560</v>
      </c>
    </row>
    <row r="145" spans="1:12">
      <c r="A145">
        <v>190006</v>
      </c>
      <c r="B145" t="s">
        <v>12755</v>
      </c>
      <c r="C145" t="s">
        <v>12562</v>
      </c>
      <c r="D145" t="s">
        <v>12557</v>
      </c>
      <c r="E145" t="s">
        <v>12740</v>
      </c>
      <c r="F145">
        <v>7</v>
      </c>
      <c r="G145" t="s">
        <v>12717</v>
      </c>
      <c r="H145" t="s">
        <v>12740</v>
      </c>
      <c r="I145" t="s">
        <v>12575</v>
      </c>
      <c r="J145">
        <v>190006</v>
      </c>
      <c r="K145" t="s">
        <v>12717</v>
      </c>
      <c r="L145" t="s">
        <v>12560</v>
      </c>
    </row>
    <row r="146" spans="1:12">
      <c r="A146">
        <v>189272</v>
      </c>
      <c r="B146" t="s">
        <v>12756</v>
      </c>
      <c r="C146" t="s">
        <v>12562</v>
      </c>
      <c r="D146" t="s">
        <v>12557</v>
      </c>
      <c r="E146" t="s">
        <v>12740</v>
      </c>
      <c r="F146">
        <v>7</v>
      </c>
      <c r="G146" t="s">
        <v>12744</v>
      </c>
      <c r="H146" t="s">
        <v>12740</v>
      </c>
      <c r="I146" t="s">
        <v>12745</v>
      </c>
      <c r="J146">
        <v>189272</v>
      </c>
      <c r="K146" t="s">
        <v>12744</v>
      </c>
      <c r="L146" t="s">
        <v>12560</v>
      </c>
    </row>
    <row r="147" spans="1:12">
      <c r="A147">
        <v>189668</v>
      </c>
      <c r="B147" t="s">
        <v>12757</v>
      </c>
      <c r="C147" t="s">
        <v>12562</v>
      </c>
      <c r="D147" t="s">
        <v>12557</v>
      </c>
      <c r="E147" t="s">
        <v>12740</v>
      </c>
      <c r="F147">
        <v>7</v>
      </c>
      <c r="G147" t="s">
        <v>12747</v>
      </c>
      <c r="H147" t="s">
        <v>12740</v>
      </c>
      <c r="I147" t="s">
        <v>12745</v>
      </c>
      <c r="J147">
        <v>189668</v>
      </c>
      <c r="K147" t="s">
        <v>12747</v>
      </c>
      <c r="L147" t="s">
        <v>12560</v>
      </c>
    </row>
    <row r="148" spans="1:12">
      <c r="A148">
        <v>188829</v>
      </c>
      <c r="B148" t="s">
        <v>12758</v>
      </c>
      <c r="C148" t="s">
        <v>12562</v>
      </c>
      <c r="D148" t="s">
        <v>12557</v>
      </c>
      <c r="E148" t="s">
        <v>12740</v>
      </c>
      <c r="F148">
        <v>7</v>
      </c>
      <c r="G148" t="s">
        <v>12749</v>
      </c>
      <c r="H148" t="s">
        <v>12740</v>
      </c>
      <c r="I148" t="s">
        <v>12750</v>
      </c>
      <c r="J148">
        <v>188829</v>
      </c>
      <c r="K148" t="s">
        <v>12749</v>
      </c>
      <c r="L148" t="s">
        <v>12560</v>
      </c>
    </row>
    <row r="149" spans="1:12">
      <c r="A149">
        <v>188830</v>
      </c>
      <c r="B149" t="s">
        <v>12759</v>
      </c>
      <c r="C149" t="s">
        <v>12562</v>
      </c>
      <c r="D149" t="s">
        <v>12557</v>
      </c>
      <c r="E149" t="s">
        <v>12740</v>
      </c>
      <c r="F149">
        <v>7</v>
      </c>
      <c r="G149" t="s">
        <v>12752</v>
      </c>
      <c r="H149" t="s">
        <v>12740</v>
      </c>
      <c r="I149" t="s">
        <v>12750</v>
      </c>
      <c r="J149">
        <v>188830</v>
      </c>
      <c r="K149" t="s">
        <v>12752</v>
      </c>
      <c r="L149" t="s">
        <v>12560</v>
      </c>
    </row>
    <row r="150" spans="1:12">
      <c r="A150">
        <v>189824</v>
      </c>
      <c r="B150" t="s">
        <v>12760</v>
      </c>
      <c r="C150" t="s">
        <v>12562</v>
      </c>
      <c r="D150" t="s">
        <v>12557</v>
      </c>
      <c r="E150" t="s">
        <v>12740</v>
      </c>
      <c r="F150">
        <v>7</v>
      </c>
      <c r="G150" t="s">
        <v>12761</v>
      </c>
      <c r="H150" t="s">
        <v>12740</v>
      </c>
      <c r="I150" t="s">
        <v>12741</v>
      </c>
      <c r="J150">
        <v>189824</v>
      </c>
      <c r="K150" t="s">
        <v>12761</v>
      </c>
      <c r="L150" t="s">
        <v>12560</v>
      </c>
    </row>
    <row r="151" spans="1:12">
      <c r="A151">
        <v>189337</v>
      </c>
      <c r="B151" t="s">
        <v>12762</v>
      </c>
      <c r="C151" t="s">
        <v>12562</v>
      </c>
      <c r="D151" t="s">
        <v>12557</v>
      </c>
      <c r="E151" t="s">
        <v>12740</v>
      </c>
      <c r="F151">
        <v>7</v>
      </c>
      <c r="G151" t="s">
        <v>12761</v>
      </c>
      <c r="H151" t="s">
        <v>12740</v>
      </c>
      <c r="I151" t="s">
        <v>12750</v>
      </c>
      <c r="J151">
        <v>189337</v>
      </c>
      <c r="K151" t="s">
        <v>12761</v>
      </c>
      <c r="L151" t="s">
        <v>12560</v>
      </c>
    </row>
    <row r="152" spans="1:12">
      <c r="A152">
        <v>189246</v>
      </c>
      <c r="B152" t="s">
        <v>12763</v>
      </c>
      <c r="C152" t="s">
        <v>12562</v>
      </c>
      <c r="D152" t="s">
        <v>12557</v>
      </c>
      <c r="E152" t="s">
        <v>12740</v>
      </c>
      <c r="F152">
        <v>7</v>
      </c>
      <c r="G152" t="s">
        <v>12764</v>
      </c>
      <c r="H152" t="s">
        <v>12740</v>
      </c>
      <c r="I152" t="s">
        <v>12741</v>
      </c>
      <c r="J152">
        <v>189246</v>
      </c>
      <c r="K152" t="s">
        <v>12764</v>
      </c>
      <c r="L152" t="s">
        <v>12560</v>
      </c>
    </row>
    <row r="153" spans="1:12">
      <c r="A153">
        <v>189738</v>
      </c>
      <c r="B153" t="s">
        <v>12765</v>
      </c>
      <c r="C153" t="s">
        <v>12562</v>
      </c>
      <c r="D153" t="s">
        <v>12557</v>
      </c>
      <c r="E153" t="s">
        <v>12740</v>
      </c>
      <c r="F153">
        <v>7</v>
      </c>
      <c r="G153" t="s">
        <v>12764</v>
      </c>
      <c r="H153" t="s">
        <v>12740</v>
      </c>
      <c r="I153" t="s">
        <v>12750</v>
      </c>
      <c r="J153">
        <v>189738</v>
      </c>
      <c r="K153" t="s">
        <v>12764</v>
      </c>
      <c r="L153" t="s">
        <v>12560</v>
      </c>
    </row>
    <row r="154" spans="1:12">
      <c r="A154">
        <v>189635</v>
      </c>
      <c r="B154" t="s">
        <v>12766</v>
      </c>
      <c r="C154" t="s">
        <v>12767</v>
      </c>
      <c r="D154" t="s">
        <v>12557</v>
      </c>
      <c r="E154" t="s">
        <v>12740</v>
      </c>
      <c r="F154">
        <v>5.5</v>
      </c>
      <c r="G154" t="s">
        <v>12559</v>
      </c>
      <c r="H154" t="s">
        <v>12740</v>
      </c>
      <c r="I154" t="s">
        <v>12741</v>
      </c>
      <c r="J154">
        <v>189635</v>
      </c>
      <c r="K154" t="s">
        <v>12559</v>
      </c>
      <c r="L154" t="s">
        <v>12560</v>
      </c>
    </row>
    <row r="155" spans="1:12">
      <c r="A155">
        <v>188819</v>
      </c>
      <c r="B155" t="s">
        <v>12768</v>
      </c>
      <c r="C155" t="s">
        <v>12564</v>
      </c>
      <c r="D155" t="s">
        <v>12557</v>
      </c>
      <c r="E155" t="s">
        <v>12740</v>
      </c>
      <c r="F155">
        <v>5</v>
      </c>
      <c r="G155" t="s">
        <v>12559</v>
      </c>
      <c r="H155" t="s">
        <v>12740</v>
      </c>
      <c r="I155" t="s">
        <v>12741</v>
      </c>
      <c r="J155">
        <v>188819</v>
      </c>
      <c r="K155" t="s">
        <v>12559</v>
      </c>
      <c r="L155" t="s">
        <v>12560</v>
      </c>
    </row>
    <row r="156" spans="1:12">
      <c r="A156">
        <v>188820</v>
      </c>
      <c r="B156" t="s">
        <v>12769</v>
      </c>
      <c r="C156" t="s">
        <v>12564</v>
      </c>
      <c r="D156" t="s">
        <v>12557</v>
      </c>
      <c r="E156" t="s">
        <v>12740</v>
      </c>
      <c r="F156">
        <v>5</v>
      </c>
      <c r="G156" t="s">
        <v>12566</v>
      </c>
      <c r="H156" t="s">
        <v>12740</v>
      </c>
      <c r="I156" t="s">
        <v>12741</v>
      </c>
      <c r="J156">
        <v>188820</v>
      </c>
      <c r="K156" t="s">
        <v>12566</v>
      </c>
      <c r="L156" t="s">
        <v>12560</v>
      </c>
    </row>
    <row r="157" spans="1:12">
      <c r="A157">
        <v>189359</v>
      </c>
      <c r="B157" t="s">
        <v>12770</v>
      </c>
      <c r="C157" t="s">
        <v>12564</v>
      </c>
      <c r="D157" t="s">
        <v>12557</v>
      </c>
      <c r="E157" t="s">
        <v>12740</v>
      </c>
      <c r="F157">
        <v>5</v>
      </c>
      <c r="G157" t="s">
        <v>12744</v>
      </c>
      <c r="H157" t="s">
        <v>12740</v>
      </c>
      <c r="I157" t="s">
        <v>12745</v>
      </c>
      <c r="J157">
        <v>189359</v>
      </c>
      <c r="K157" t="s">
        <v>12744</v>
      </c>
      <c r="L157" t="s">
        <v>12560</v>
      </c>
    </row>
    <row r="158" spans="1:12">
      <c r="A158">
        <v>189539</v>
      </c>
      <c r="B158" t="s">
        <v>12771</v>
      </c>
      <c r="C158" t="s">
        <v>12564</v>
      </c>
      <c r="D158" t="s">
        <v>12557</v>
      </c>
      <c r="E158" t="s">
        <v>12740</v>
      </c>
      <c r="F158">
        <v>5</v>
      </c>
      <c r="G158" t="s">
        <v>12747</v>
      </c>
      <c r="H158" t="s">
        <v>12740</v>
      </c>
      <c r="I158" t="s">
        <v>12745</v>
      </c>
      <c r="J158">
        <v>189539</v>
      </c>
      <c r="K158" t="s">
        <v>12747</v>
      </c>
      <c r="L158" t="s">
        <v>12560</v>
      </c>
    </row>
    <row r="159" spans="1:12">
      <c r="A159">
        <v>188827</v>
      </c>
      <c r="B159" t="s">
        <v>12772</v>
      </c>
      <c r="C159" t="s">
        <v>12564</v>
      </c>
      <c r="D159" t="s">
        <v>12557</v>
      </c>
      <c r="E159" t="s">
        <v>12740</v>
      </c>
      <c r="F159">
        <v>5</v>
      </c>
      <c r="G159" t="s">
        <v>12749</v>
      </c>
      <c r="H159" t="s">
        <v>12740</v>
      </c>
      <c r="I159" t="s">
        <v>12750</v>
      </c>
      <c r="J159">
        <v>188827</v>
      </c>
      <c r="K159" t="s">
        <v>12749</v>
      </c>
      <c r="L159" t="s">
        <v>12560</v>
      </c>
    </row>
    <row r="160" spans="1:12">
      <c r="A160">
        <v>189035</v>
      </c>
      <c r="B160" t="s">
        <v>12773</v>
      </c>
      <c r="C160" t="s">
        <v>12564</v>
      </c>
      <c r="D160" t="s">
        <v>12557</v>
      </c>
      <c r="E160" t="s">
        <v>12740</v>
      </c>
      <c r="F160">
        <v>5</v>
      </c>
      <c r="G160" t="s">
        <v>12752</v>
      </c>
      <c r="H160" t="s">
        <v>12740</v>
      </c>
      <c r="I160" t="s">
        <v>12750</v>
      </c>
      <c r="J160">
        <v>189035</v>
      </c>
      <c r="K160" t="s">
        <v>12752</v>
      </c>
      <c r="L160" t="s">
        <v>12560</v>
      </c>
    </row>
    <row r="161" spans="1:12">
      <c r="A161">
        <v>189513</v>
      </c>
      <c r="B161" t="s">
        <v>9568</v>
      </c>
      <c r="C161" t="s">
        <v>12564</v>
      </c>
      <c r="D161" t="s">
        <v>12557</v>
      </c>
      <c r="E161" t="s">
        <v>12740</v>
      </c>
      <c r="F161">
        <v>5</v>
      </c>
      <c r="G161" t="s">
        <v>12761</v>
      </c>
      <c r="H161" t="s">
        <v>12740</v>
      </c>
      <c r="I161" t="s">
        <v>12741</v>
      </c>
      <c r="J161">
        <v>189513</v>
      </c>
      <c r="K161" t="s">
        <v>12761</v>
      </c>
      <c r="L161" t="s">
        <v>12560</v>
      </c>
    </row>
    <row r="162" spans="1:12">
      <c r="A162">
        <v>189401</v>
      </c>
      <c r="B162" t="s">
        <v>12774</v>
      </c>
      <c r="C162" t="s">
        <v>12564</v>
      </c>
      <c r="D162" t="s">
        <v>12557</v>
      </c>
      <c r="E162" t="s">
        <v>12740</v>
      </c>
      <c r="F162">
        <v>5</v>
      </c>
      <c r="G162" t="s">
        <v>12761</v>
      </c>
      <c r="H162" t="s">
        <v>12740</v>
      </c>
      <c r="I162" t="s">
        <v>12750</v>
      </c>
      <c r="J162">
        <v>189401</v>
      </c>
      <c r="K162" t="s">
        <v>12761</v>
      </c>
      <c r="L162" t="s">
        <v>12560</v>
      </c>
    </row>
    <row r="163" spans="1:12">
      <c r="A163">
        <v>189535</v>
      </c>
      <c r="B163" t="s">
        <v>9872</v>
      </c>
      <c r="C163" t="s">
        <v>12564</v>
      </c>
      <c r="D163" t="s">
        <v>12557</v>
      </c>
      <c r="E163" t="s">
        <v>12740</v>
      </c>
      <c r="F163">
        <v>5</v>
      </c>
      <c r="G163" t="s">
        <v>12764</v>
      </c>
      <c r="H163" t="s">
        <v>12740</v>
      </c>
      <c r="I163" t="s">
        <v>12741</v>
      </c>
      <c r="J163">
        <v>189535</v>
      </c>
      <c r="K163" t="s">
        <v>12764</v>
      </c>
      <c r="L163" t="s">
        <v>12560</v>
      </c>
    </row>
    <row r="164" spans="1:12">
      <c r="A164">
        <v>189554</v>
      </c>
      <c r="B164" t="s">
        <v>12775</v>
      </c>
      <c r="C164" t="s">
        <v>12564</v>
      </c>
      <c r="D164" t="s">
        <v>12557</v>
      </c>
      <c r="E164" t="s">
        <v>12740</v>
      </c>
      <c r="F164">
        <v>5</v>
      </c>
      <c r="G164" t="s">
        <v>12764</v>
      </c>
      <c r="H164" t="s">
        <v>12740</v>
      </c>
      <c r="I164" t="s">
        <v>12750</v>
      </c>
      <c r="J164">
        <v>189554</v>
      </c>
      <c r="K164" t="s">
        <v>12764</v>
      </c>
      <c r="L164" t="s">
        <v>12560</v>
      </c>
    </row>
    <row r="165" spans="1:12">
      <c r="A165">
        <v>189881</v>
      </c>
      <c r="B165" t="s">
        <v>12776</v>
      </c>
      <c r="C165" t="s">
        <v>12564</v>
      </c>
      <c r="D165" t="s">
        <v>12557</v>
      </c>
      <c r="E165" t="s">
        <v>12740</v>
      </c>
      <c r="F165">
        <v>5</v>
      </c>
      <c r="G165" t="s">
        <v>12777</v>
      </c>
      <c r="H165" t="s">
        <v>12740</v>
      </c>
      <c r="I165" t="s">
        <v>12745</v>
      </c>
      <c r="J165">
        <v>189881</v>
      </c>
      <c r="K165" t="s">
        <v>12777</v>
      </c>
      <c r="L165" t="s">
        <v>12560</v>
      </c>
    </row>
    <row r="166" spans="1:12">
      <c r="A166">
        <v>189084</v>
      </c>
      <c r="B166" t="s">
        <v>9706</v>
      </c>
      <c r="C166" t="s">
        <v>12568</v>
      </c>
      <c r="D166" t="s">
        <v>12557</v>
      </c>
      <c r="E166" t="s">
        <v>12740</v>
      </c>
      <c r="F166">
        <v>5</v>
      </c>
      <c r="G166" t="s">
        <v>12559</v>
      </c>
      <c r="H166" t="s">
        <v>12740</v>
      </c>
      <c r="I166" t="s">
        <v>12741</v>
      </c>
      <c r="J166">
        <v>189084</v>
      </c>
      <c r="K166" t="s">
        <v>12559</v>
      </c>
      <c r="L166" t="s">
        <v>12560</v>
      </c>
    </row>
    <row r="167" spans="1:12">
      <c r="A167">
        <v>189653</v>
      </c>
      <c r="B167" t="s">
        <v>12778</v>
      </c>
      <c r="C167" t="s">
        <v>12568</v>
      </c>
      <c r="D167" t="s">
        <v>12557</v>
      </c>
      <c r="E167" t="s">
        <v>12740</v>
      </c>
      <c r="F167">
        <v>5</v>
      </c>
      <c r="G167" t="s">
        <v>12566</v>
      </c>
      <c r="H167" t="s">
        <v>12740</v>
      </c>
      <c r="I167" t="s">
        <v>12741</v>
      </c>
      <c r="J167">
        <v>189653</v>
      </c>
      <c r="K167" t="s">
        <v>12566</v>
      </c>
      <c r="L167" t="s">
        <v>12560</v>
      </c>
    </row>
    <row r="168" spans="1:12">
      <c r="A168">
        <v>189745</v>
      </c>
      <c r="B168" t="s">
        <v>12779</v>
      </c>
      <c r="C168" t="s">
        <v>12568</v>
      </c>
      <c r="D168" t="s">
        <v>12557</v>
      </c>
      <c r="E168" t="s">
        <v>12740</v>
      </c>
      <c r="F168">
        <v>5</v>
      </c>
      <c r="G168" t="s">
        <v>12744</v>
      </c>
      <c r="H168" t="s">
        <v>12740</v>
      </c>
      <c r="I168" t="s">
        <v>12575</v>
      </c>
      <c r="J168">
        <v>189745</v>
      </c>
      <c r="K168" t="s">
        <v>12744</v>
      </c>
      <c r="L168" t="s">
        <v>12560</v>
      </c>
    </row>
    <row r="169" spans="1:12">
      <c r="A169">
        <v>189547</v>
      </c>
      <c r="B169" t="s">
        <v>12780</v>
      </c>
      <c r="C169" t="s">
        <v>12568</v>
      </c>
      <c r="D169" t="s">
        <v>12557</v>
      </c>
      <c r="E169" t="s">
        <v>12740</v>
      </c>
      <c r="F169">
        <v>5</v>
      </c>
      <c r="G169" t="s">
        <v>12744</v>
      </c>
      <c r="H169" t="s">
        <v>12740</v>
      </c>
      <c r="I169" t="s">
        <v>12745</v>
      </c>
      <c r="J169">
        <v>189547</v>
      </c>
      <c r="K169" t="s">
        <v>12744</v>
      </c>
      <c r="L169" t="s">
        <v>12560</v>
      </c>
    </row>
    <row r="170" spans="1:12">
      <c r="A170">
        <v>189671</v>
      </c>
      <c r="B170" t="s">
        <v>12781</v>
      </c>
      <c r="C170" t="s">
        <v>12568</v>
      </c>
      <c r="D170" t="s">
        <v>12557</v>
      </c>
      <c r="E170" t="s">
        <v>12740</v>
      </c>
      <c r="F170">
        <v>5</v>
      </c>
      <c r="G170" t="s">
        <v>12747</v>
      </c>
      <c r="H170" t="s">
        <v>12740</v>
      </c>
      <c r="I170" t="s">
        <v>12745</v>
      </c>
      <c r="J170">
        <v>189671</v>
      </c>
      <c r="K170" t="s">
        <v>12747</v>
      </c>
      <c r="L170" t="s">
        <v>12560</v>
      </c>
    </row>
    <row r="171" spans="1:12">
      <c r="A171">
        <v>189090</v>
      </c>
      <c r="B171" t="s">
        <v>12782</v>
      </c>
      <c r="C171" t="s">
        <v>12568</v>
      </c>
      <c r="D171" t="s">
        <v>12557</v>
      </c>
      <c r="E171" t="s">
        <v>12740</v>
      </c>
      <c r="F171">
        <v>5</v>
      </c>
      <c r="G171" t="s">
        <v>12749</v>
      </c>
      <c r="H171" t="s">
        <v>12740</v>
      </c>
      <c r="I171" t="s">
        <v>12750</v>
      </c>
      <c r="J171">
        <v>189090</v>
      </c>
      <c r="K171" t="s">
        <v>12749</v>
      </c>
      <c r="L171" t="s">
        <v>12560</v>
      </c>
    </row>
    <row r="172" spans="1:12">
      <c r="A172">
        <v>188824</v>
      </c>
      <c r="B172" t="s">
        <v>12783</v>
      </c>
      <c r="C172" t="s">
        <v>12568</v>
      </c>
      <c r="D172" t="s">
        <v>12557</v>
      </c>
      <c r="E172" t="s">
        <v>12740</v>
      </c>
      <c r="F172">
        <v>5</v>
      </c>
      <c r="G172" t="s">
        <v>12752</v>
      </c>
      <c r="H172" t="s">
        <v>12740</v>
      </c>
      <c r="I172" t="s">
        <v>12750</v>
      </c>
      <c r="J172">
        <v>188824</v>
      </c>
      <c r="K172" t="s">
        <v>12752</v>
      </c>
      <c r="L172" t="s">
        <v>12560</v>
      </c>
    </row>
    <row r="173" spans="1:12">
      <c r="A173">
        <v>189569</v>
      </c>
      <c r="B173" t="s">
        <v>12784</v>
      </c>
      <c r="C173" t="s">
        <v>12568</v>
      </c>
      <c r="D173" t="s">
        <v>12557</v>
      </c>
      <c r="E173" t="s">
        <v>12740</v>
      </c>
      <c r="F173">
        <v>5</v>
      </c>
      <c r="G173" t="s">
        <v>12761</v>
      </c>
      <c r="H173" t="s">
        <v>12740</v>
      </c>
      <c r="I173" t="s">
        <v>12741</v>
      </c>
      <c r="J173">
        <v>189569</v>
      </c>
      <c r="K173" t="s">
        <v>12761</v>
      </c>
      <c r="L173" t="s">
        <v>12560</v>
      </c>
    </row>
    <row r="174" spans="1:12">
      <c r="A174">
        <v>189338</v>
      </c>
      <c r="B174" t="s">
        <v>12785</v>
      </c>
      <c r="C174" t="s">
        <v>12568</v>
      </c>
      <c r="D174" t="s">
        <v>12557</v>
      </c>
      <c r="E174" t="s">
        <v>12740</v>
      </c>
      <c r="F174">
        <v>5</v>
      </c>
      <c r="G174" t="s">
        <v>12761</v>
      </c>
      <c r="H174" t="s">
        <v>12740</v>
      </c>
      <c r="I174" t="s">
        <v>12750</v>
      </c>
      <c r="J174">
        <v>189338</v>
      </c>
      <c r="K174" t="s">
        <v>12761</v>
      </c>
      <c r="L174" t="s">
        <v>12560</v>
      </c>
    </row>
    <row r="175" spans="1:12">
      <c r="A175">
        <v>189177</v>
      </c>
      <c r="B175" t="s">
        <v>12786</v>
      </c>
      <c r="C175" t="s">
        <v>12568</v>
      </c>
      <c r="D175" t="s">
        <v>12557</v>
      </c>
      <c r="E175" t="s">
        <v>12740</v>
      </c>
      <c r="F175">
        <v>5</v>
      </c>
      <c r="G175" t="s">
        <v>12764</v>
      </c>
      <c r="H175" t="s">
        <v>12740</v>
      </c>
      <c r="I175" t="s">
        <v>12741</v>
      </c>
      <c r="J175">
        <v>189177</v>
      </c>
      <c r="K175" t="s">
        <v>12764</v>
      </c>
      <c r="L175" t="s">
        <v>12560</v>
      </c>
    </row>
    <row r="176" spans="1:12">
      <c r="A176">
        <v>189737</v>
      </c>
      <c r="B176" t="s">
        <v>12787</v>
      </c>
      <c r="C176" t="s">
        <v>12568</v>
      </c>
      <c r="D176" t="s">
        <v>12557</v>
      </c>
      <c r="E176" t="s">
        <v>12740</v>
      </c>
      <c r="F176">
        <v>5</v>
      </c>
      <c r="G176" t="s">
        <v>12764</v>
      </c>
      <c r="H176" t="s">
        <v>12740</v>
      </c>
      <c r="I176" t="s">
        <v>12750</v>
      </c>
      <c r="J176">
        <v>189737</v>
      </c>
      <c r="K176" t="s">
        <v>12764</v>
      </c>
      <c r="L176" t="s">
        <v>12560</v>
      </c>
    </row>
    <row r="177" spans="1:12">
      <c r="A177">
        <v>189764</v>
      </c>
      <c r="B177" t="s">
        <v>12788</v>
      </c>
      <c r="C177" t="s">
        <v>12568</v>
      </c>
      <c r="D177" t="s">
        <v>12557</v>
      </c>
      <c r="E177" t="s">
        <v>12740</v>
      </c>
      <c r="F177">
        <v>5</v>
      </c>
      <c r="G177" t="s">
        <v>12777</v>
      </c>
      <c r="H177" t="s">
        <v>12740</v>
      </c>
      <c r="I177" t="s">
        <v>12745</v>
      </c>
      <c r="J177">
        <v>189764</v>
      </c>
      <c r="K177" t="s">
        <v>12777</v>
      </c>
      <c r="L177" t="s">
        <v>12560</v>
      </c>
    </row>
    <row r="178" spans="1:12">
      <c r="A178">
        <v>190050</v>
      </c>
      <c r="B178" t="s">
        <v>12789</v>
      </c>
      <c r="C178" t="s">
        <v>12568</v>
      </c>
      <c r="D178" t="s">
        <v>12557</v>
      </c>
      <c r="E178" t="s">
        <v>12740</v>
      </c>
      <c r="F178">
        <v>5</v>
      </c>
      <c r="G178" t="s">
        <v>12790</v>
      </c>
      <c r="H178" t="s">
        <v>12740</v>
      </c>
      <c r="I178" t="s">
        <v>12745</v>
      </c>
      <c r="J178">
        <v>190050</v>
      </c>
      <c r="K178" t="s">
        <v>12790</v>
      </c>
      <c r="L178" t="s">
        <v>12560</v>
      </c>
    </row>
    <row r="179" spans="1:12">
      <c r="A179">
        <v>189083</v>
      </c>
      <c r="B179" t="s">
        <v>9710</v>
      </c>
      <c r="C179" t="s">
        <v>12570</v>
      </c>
      <c r="D179" t="s">
        <v>12557</v>
      </c>
      <c r="E179" t="s">
        <v>12740</v>
      </c>
      <c r="F179">
        <v>4</v>
      </c>
      <c r="G179" t="s">
        <v>12559</v>
      </c>
      <c r="H179" t="s">
        <v>12740</v>
      </c>
      <c r="I179" t="s">
        <v>12741</v>
      </c>
      <c r="J179">
        <v>189083</v>
      </c>
      <c r="K179" t="s">
        <v>12559</v>
      </c>
      <c r="L179" t="s">
        <v>12560</v>
      </c>
    </row>
    <row r="180" spans="1:12">
      <c r="A180">
        <v>189157</v>
      </c>
      <c r="B180" t="s">
        <v>9733</v>
      </c>
      <c r="C180" t="s">
        <v>12570</v>
      </c>
      <c r="D180" t="s">
        <v>12557</v>
      </c>
      <c r="E180" t="s">
        <v>12740</v>
      </c>
      <c r="F180">
        <v>4</v>
      </c>
      <c r="G180" t="s">
        <v>12566</v>
      </c>
      <c r="H180" t="s">
        <v>12740</v>
      </c>
      <c r="I180" t="s">
        <v>12741</v>
      </c>
      <c r="J180">
        <v>189157</v>
      </c>
      <c r="K180" t="s">
        <v>12566</v>
      </c>
      <c r="L180" t="s">
        <v>12560</v>
      </c>
    </row>
    <row r="181" spans="1:12">
      <c r="A181">
        <v>189536</v>
      </c>
      <c r="B181" t="s">
        <v>12791</v>
      </c>
      <c r="C181" t="s">
        <v>12570</v>
      </c>
      <c r="D181" t="s">
        <v>12557</v>
      </c>
      <c r="E181" t="s">
        <v>12740</v>
      </c>
      <c r="F181">
        <v>4</v>
      </c>
      <c r="G181" t="s">
        <v>12744</v>
      </c>
      <c r="H181" t="s">
        <v>12740</v>
      </c>
      <c r="I181" t="s">
        <v>12745</v>
      </c>
      <c r="J181">
        <v>189536</v>
      </c>
      <c r="K181" t="s">
        <v>12744</v>
      </c>
      <c r="L181" t="s">
        <v>12560</v>
      </c>
    </row>
    <row r="182" spans="1:12">
      <c r="A182">
        <v>189896</v>
      </c>
      <c r="B182" t="s">
        <v>12792</v>
      </c>
      <c r="C182" t="s">
        <v>12570</v>
      </c>
      <c r="D182" t="s">
        <v>12557</v>
      </c>
      <c r="E182" t="s">
        <v>12740</v>
      </c>
      <c r="F182">
        <v>4</v>
      </c>
      <c r="G182" t="s">
        <v>12747</v>
      </c>
      <c r="H182" t="s">
        <v>12740</v>
      </c>
      <c r="I182" t="s">
        <v>12745</v>
      </c>
      <c r="J182">
        <v>189896</v>
      </c>
      <c r="K182" t="s">
        <v>12747</v>
      </c>
      <c r="L182" t="s">
        <v>12560</v>
      </c>
    </row>
    <row r="183" spans="1:12">
      <c r="A183">
        <v>188825</v>
      </c>
      <c r="B183" t="s">
        <v>12793</v>
      </c>
      <c r="C183" t="s">
        <v>12570</v>
      </c>
      <c r="D183" t="s">
        <v>12557</v>
      </c>
      <c r="E183" t="s">
        <v>12740</v>
      </c>
      <c r="F183">
        <v>4</v>
      </c>
      <c r="G183" t="s">
        <v>12749</v>
      </c>
      <c r="H183" t="s">
        <v>12740</v>
      </c>
      <c r="I183" t="s">
        <v>12750</v>
      </c>
      <c r="J183">
        <v>188825</v>
      </c>
      <c r="K183" t="s">
        <v>12749</v>
      </c>
      <c r="L183" t="s">
        <v>12560</v>
      </c>
    </row>
    <row r="184" spans="1:12">
      <c r="A184">
        <v>188826</v>
      </c>
      <c r="B184" t="s">
        <v>12794</v>
      </c>
      <c r="C184" t="s">
        <v>12570</v>
      </c>
      <c r="D184" t="s">
        <v>12557</v>
      </c>
      <c r="E184" t="s">
        <v>12740</v>
      </c>
      <c r="F184">
        <v>4</v>
      </c>
      <c r="G184" t="s">
        <v>12752</v>
      </c>
      <c r="H184" t="s">
        <v>12740</v>
      </c>
      <c r="I184" t="s">
        <v>12750</v>
      </c>
      <c r="J184">
        <v>188826</v>
      </c>
      <c r="K184" t="s">
        <v>12752</v>
      </c>
      <c r="L184" t="s">
        <v>12560</v>
      </c>
    </row>
    <row r="185" spans="1:12">
      <c r="A185">
        <v>189466</v>
      </c>
      <c r="B185" t="s">
        <v>7939</v>
      </c>
      <c r="C185" t="s">
        <v>12570</v>
      </c>
      <c r="D185" t="s">
        <v>12557</v>
      </c>
      <c r="E185" t="s">
        <v>12740</v>
      </c>
      <c r="F185">
        <v>4</v>
      </c>
      <c r="G185" t="s">
        <v>12761</v>
      </c>
      <c r="H185" t="s">
        <v>12740</v>
      </c>
      <c r="I185" t="s">
        <v>12741</v>
      </c>
      <c r="J185">
        <v>189466</v>
      </c>
      <c r="K185" t="s">
        <v>12761</v>
      </c>
      <c r="L185" t="s">
        <v>12560</v>
      </c>
    </row>
    <row r="186" spans="1:12">
      <c r="A186">
        <v>189402</v>
      </c>
      <c r="B186" t="s">
        <v>12795</v>
      </c>
      <c r="C186" t="s">
        <v>12570</v>
      </c>
      <c r="D186" t="s">
        <v>12557</v>
      </c>
      <c r="E186" t="s">
        <v>12740</v>
      </c>
      <c r="F186">
        <v>4</v>
      </c>
      <c r="G186" t="s">
        <v>12761</v>
      </c>
      <c r="H186" t="s">
        <v>12740</v>
      </c>
      <c r="I186" t="s">
        <v>12750</v>
      </c>
      <c r="J186">
        <v>189402</v>
      </c>
      <c r="K186" t="s">
        <v>12761</v>
      </c>
      <c r="L186" t="s">
        <v>12560</v>
      </c>
    </row>
    <row r="187" spans="1:12">
      <c r="A187">
        <v>189175</v>
      </c>
      <c r="B187" t="s">
        <v>12796</v>
      </c>
      <c r="C187" t="s">
        <v>12570</v>
      </c>
      <c r="D187" t="s">
        <v>12557</v>
      </c>
      <c r="E187" t="s">
        <v>12740</v>
      </c>
      <c r="F187">
        <v>4</v>
      </c>
      <c r="G187" t="s">
        <v>12764</v>
      </c>
      <c r="H187" t="s">
        <v>12740</v>
      </c>
      <c r="I187" t="s">
        <v>12741</v>
      </c>
      <c r="J187">
        <v>189175</v>
      </c>
      <c r="K187" t="s">
        <v>12764</v>
      </c>
      <c r="L187" t="s">
        <v>12560</v>
      </c>
    </row>
    <row r="188" spans="1:12">
      <c r="A188">
        <v>189153</v>
      </c>
      <c r="B188" t="s">
        <v>12797</v>
      </c>
      <c r="C188" t="s">
        <v>12570</v>
      </c>
      <c r="D188" t="s">
        <v>12557</v>
      </c>
      <c r="E188" t="s">
        <v>12740</v>
      </c>
      <c r="F188">
        <v>4</v>
      </c>
      <c r="G188" t="s">
        <v>12764</v>
      </c>
      <c r="H188" t="s">
        <v>12740</v>
      </c>
      <c r="I188" t="s">
        <v>12750</v>
      </c>
      <c r="J188">
        <v>189153</v>
      </c>
      <c r="K188" t="s">
        <v>12764</v>
      </c>
      <c r="L188" t="s">
        <v>12560</v>
      </c>
    </row>
    <row r="189" spans="1:12">
      <c r="A189">
        <v>189917</v>
      </c>
      <c r="B189" t="s">
        <v>12798</v>
      </c>
      <c r="C189" t="s">
        <v>12570</v>
      </c>
      <c r="D189" t="s">
        <v>12557</v>
      </c>
      <c r="E189" t="s">
        <v>12740</v>
      </c>
      <c r="F189">
        <v>4</v>
      </c>
      <c r="G189" t="s">
        <v>12777</v>
      </c>
      <c r="H189" t="s">
        <v>12740</v>
      </c>
      <c r="I189" t="s">
        <v>12745</v>
      </c>
      <c r="J189">
        <v>189917</v>
      </c>
      <c r="K189" t="s">
        <v>12777</v>
      </c>
      <c r="L189" t="s">
        <v>12560</v>
      </c>
    </row>
    <row r="190" spans="1:12">
      <c r="A190">
        <v>189036</v>
      </c>
      <c r="B190" t="s">
        <v>7916</v>
      </c>
      <c r="C190" t="s">
        <v>12799</v>
      </c>
      <c r="D190" t="s">
        <v>12557</v>
      </c>
      <c r="E190" t="s">
        <v>12740</v>
      </c>
      <c r="F190">
        <v>3</v>
      </c>
      <c r="G190" t="s">
        <v>12559</v>
      </c>
      <c r="H190" t="s">
        <v>12740</v>
      </c>
      <c r="I190" t="s">
        <v>12741</v>
      </c>
      <c r="J190">
        <v>189036</v>
      </c>
      <c r="K190" t="s">
        <v>12559</v>
      </c>
      <c r="L190" t="s">
        <v>12560</v>
      </c>
    </row>
    <row r="191" spans="1:12">
      <c r="A191">
        <v>189158</v>
      </c>
      <c r="B191" t="s">
        <v>12800</v>
      </c>
      <c r="C191" t="s">
        <v>12799</v>
      </c>
      <c r="D191" t="s">
        <v>12557</v>
      </c>
      <c r="E191" t="s">
        <v>12740</v>
      </c>
      <c r="F191">
        <v>3</v>
      </c>
      <c r="G191" t="s">
        <v>12566</v>
      </c>
      <c r="H191" t="s">
        <v>12740</v>
      </c>
      <c r="I191" t="s">
        <v>12741</v>
      </c>
      <c r="J191">
        <v>189158</v>
      </c>
      <c r="K191" t="s">
        <v>12566</v>
      </c>
      <c r="L191" t="s">
        <v>12560</v>
      </c>
    </row>
    <row r="192" spans="1:12">
      <c r="A192">
        <v>189558</v>
      </c>
      <c r="B192" t="s">
        <v>12801</v>
      </c>
      <c r="C192" t="s">
        <v>12799</v>
      </c>
      <c r="D192" t="s">
        <v>12557</v>
      </c>
      <c r="E192" t="s">
        <v>12740</v>
      </c>
      <c r="F192">
        <v>3</v>
      </c>
      <c r="G192" t="s">
        <v>12744</v>
      </c>
      <c r="H192" t="s">
        <v>12740</v>
      </c>
      <c r="I192" t="s">
        <v>12745</v>
      </c>
      <c r="J192">
        <v>189558</v>
      </c>
      <c r="K192" t="s">
        <v>12744</v>
      </c>
      <c r="L192" t="s">
        <v>12560</v>
      </c>
    </row>
    <row r="193" spans="1:12">
      <c r="A193">
        <v>189846</v>
      </c>
      <c r="B193" t="s">
        <v>12802</v>
      </c>
      <c r="C193" t="s">
        <v>12799</v>
      </c>
      <c r="D193" t="s">
        <v>12557</v>
      </c>
      <c r="E193" t="s">
        <v>12740</v>
      </c>
      <c r="F193">
        <v>3</v>
      </c>
      <c r="G193" t="s">
        <v>12747</v>
      </c>
      <c r="H193" t="s">
        <v>12740</v>
      </c>
      <c r="I193" t="s">
        <v>12745</v>
      </c>
      <c r="J193">
        <v>189846</v>
      </c>
      <c r="K193" t="s">
        <v>12747</v>
      </c>
      <c r="L193" t="s">
        <v>12560</v>
      </c>
    </row>
    <row r="194" spans="1:12">
      <c r="A194">
        <v>189682</v>
      </c>
      <c r="B194" t="s">
        <v>12803</v>
      </c>
      <c r="C194" t="s">
        <v>12799</v>
      </c>
      <c r="D194" t="s">
        <v>12557</v>
      </c>
      <c r="E194" t="s">
        <v>12740</v>
      </c>
      <c r="F194">
        <v>3</v>
      </c>
      <c r="G194" t="s">
        <v>12749</v>
      </c>
      <c r="H194" t="s">
        <v>12740</v>
      </c>
      <c r="I194" t="s">
        <v>12750</v>
      </c>
      <c r="J194">
        <v>189682</v>
      </c>
      <c r="K194" t="s">
        <v>12749</v>
      </c>
      <c r="L194" t="s">
        <v>12560</v>
      </c>
    </row>
    <row r="195" spans="1:12">
      <c r="A195">
        <v>189045</v>
      </c>
      <c r="B195" t="s">
        <v>12804</v>
      </c>
      <c r="C195" t="s">
        <v>12799</v>
      </c>
      <c r="D195" t="s">
        <v>12557</v>
      </c>
      <c r="E195" t="s">
        <v>12740</v>
      </c>
      <c r="F195">
        <v>3</v>
      </c>
      <c r="G195" t="s">
        <v>12752</v>
      </c>
      <c r="H195" t="s">
        <v>12740</v>
      </c>
      <c r="I195" t="s">
        <v>12750</v>
      </c>
      <c r="J195">
        <v>189045</v>
      </c>
      <c r="K195" t="s">
        <v>12752</v>
      </c>
      <c r="L195" t="s">
        <v>12560</v>
      </c>
    </row>
    <row r="196" spans="1:12">
      <c r="A196">
        <v>189494</v>
      </c>
      <c r="B196" t="s">
        <v>12805</v>
      </c>
      <c r="C196" t="s">
        <v>12799</v>
      </c>
      <c r="D196" t="s">
        <v>12557</v>
      </c>
      <c r="E196" t="s">
        <v>12740</v>
      </c>
      <c r="F196">
        <v>3</v>
      </c>
      <c r="G196" t="s">
        <v>12761</v>
      </c>
      <c r="H196" t="s">
        <v>12740</v>
      </c>
      <c r="I196" t="s">
        <v>12741</v>
      </c>
      <c r="J196">
        <v>189494</v>
      </c>
      <c r="K196" t="s">
        <v>12761</v>
      </c>
      <c r="L196" t="s">
        <v>12560</v>
      </c>
    </row>
    <row r="197" spans="1:12">
      <c r="A197">
        <v>189508</v>
      </c>
      <c r="B197" t="s">
        <v>12806</v>
      </c>
      <c r="C197" t="s">
        <v>12799</v>
      </c>
      <c r="D197" t="s">
        <v>12557</v>
      </c>
      <c r="E197" t="s">
        <v>12740</v>
      </c>
      <c r="F197">
        <v>3</v>
      </c>
      <c r="G197" t="s">
        <v>12761</v>
      </c>
      <c r="H197" t="s">
        <v>12740</v>
      </c>
      <c r="I197" t="s">
        <v>12750</v>
      </c>
      <c r="J197">
        <v>189508</v>
      </c>
      <c r="K197" t="s">
        <v>12761</v>
      </c>
      <c r="L197" t="s">
        <v>12560</v>
      </c>
    </row>
    <row r="198" spans="1:12">
      <c r="A198">
        <v>189174</v>
      </c>
      <c r="B198" t="s">
        <v>12807</v>
      </c>
      <c r="C198" t="s">
        <v>12799</v>
      </c>
      <c r="D198" t="s">
        <v>12557</v>
      </c>
      <c r="E198" t="s">
        <v>12740</v>
      </c>
      <c r="F198">
        <v>3</v>
      </c>
      <c r="G198" t="s">
        <v>12764</v>
      </c>
      <c r="H198" t="s">
        <v>12740</v>
      </c>
      <c r="I198" t="s">
        <v>12741</v>
      </c>
      <c r="J198">
        <v>189174</v>
      </c>
      <c r="K198" t="s">
        <v>12764</v>
      </c>
      <c r="L198" t="s">
        <v>12560</v>
      </c>
    </row>
    <row r="199" spans="1:12">
      <c r="A199">
        <v>189728</v>
      </c>
      <c r="B199" t="s">
        <v>12808</v>
      </c>
      <c r="C199" t="s">
        <v>12799</v>
      </c>
      <c r="D199" t="s">
        <v>12557</v>
      </c>
      <c r="E199" t="s">
        <v>12740</v>
      </c>
      <c r="F199">
        <v>3</v>
      </c>
      <c r="G199" t="s">
        <v>12764</v>
      </c>
      <c r="H199" t="s">
        <v>12740</v>
      </c>
      <c r="I199" t="s">
        <v>12750</v>
      </c>
      <c r="J199">
        <v>189728</v>
      </c>
      <c r="K199" t="s">
        <v>12764</v>
      </c>
      <c r="L199" t="s">
        <v>12560</v>
      </c>
    </row>
    <row r="200" spans="1:12">
      <c r="A200">
        <v>189524</v>
      </c>
      <c r="B200" t="s">
        <v>12809</v>
      </c>
      <c r="C200" t="s">
        <v>12810</v>
      </c>
      <c r="D200" t="s">
        <v>12557</v>
      </c>
      <c r="E200" t="s">
        <v>12740</v>
      </c>
      <c r="F200">
        <v>9.75</v>
      </c>
      <c r="G200" t="s">
        <v>12566</v>
      </c>
      <c r="H200" t="s">
        <v>12740</v>
      </c>
      <c r="I200" t="s">
        <v>12741</v>
      </c>
      <c r="J200">
        <v>189524</v>
      </c>
      <c r="K200" t="s">
        <v>12566</v>
      </c>
      <c r="L200" t="s">
        <v>12560</v>
      </c>
    </row>
    <row r="201" spans="1:12">
      <c r="A201">
        <v>189908</v>
      </c>
      <c r="B201" t="s">
        <v>12811</v>
      </c>
      <c r="C201" t="s">
        <v>12810</v>
      </c>
      <c r="D201" t="s">
        <v>12557</v>
      </c>
      <c r="E201" t="s">
        <v>12740</v>
      </c>
      <c r="F201">
        <v>9.75</v>
      </c>
      <c r="G201" t="s">
        <v>12744</v>
      </c>
      <c r="H201" t="s">
        <v>12740</v>
      </c>
      <c r="I201" t="s">
        <v>12745</v>
      </c>
      <c r="J201">
        <v>189908</v>
      </c>
      <c r="K201" t="s">
        <v>12744</v>
      </c>
      <c r="L201" t="s">
        <v>12560</v>
      </c>
    </row>
    <row r="202" spans="1:12">
      <c r="A202">
        <v>189773</v>
      </c>
      <c r="B202" t="s">
        <v>12812</v>
      </c>
      <c r="C202" t="s">
        <v>12810</v>
      </c>
      <c r="D202" t="s">
        <v>12557</v>
      </c>
      <c r="E202" t="s">
        <v>12740</v>
      </c>
      <c r="F202">
        <v>9.75</v>
      </c>
      <c r="G202" t="s">
        <v>12747</v>
      </c>
      <c r="H202" t="s">
        <v>12740</v>
      </c>
      <c r="I202" t="s">
        <v>12745</v>
      </c>
      <c r="J202">
        <v>189773</v>
      </c>
      <c r="K202" t="s">
        <v>12747</v>
      </c>
      <c r="L202" t="s">
        <v>12560</v>
      </c>
    </row>
    <row r="203" spans="1:12">
      <c r="A203">
        <v>189540</v>
      </c>
      <c r="B203" t="s">
        <v>12813</v>
      </c>
      <c r="C203" t="s">
        <v>12810</v>
      </c>
      <c r="D203" t="s">
        <v>12557</v>
      </c>
      <c r="E203" t="s">
        <v>12740</v>
      </c>
      <c r="F203">
        <v>9.75</v>
      </c>
      <c r="G203" t="s">
        <v>12764</v>
      </c>
      <c r="H203" t="s">
        <v>12740</v>
      </c>
      <c r="I203" t="s">
        <v>12741</v>
      </c>
      <c r="J203">
        <v>189540</v>
      </c>
      <c r="K203" t="s">
        <v>12764</v>
      </c>
      <c r="L203" t="s">
        <v>12560</v>
      </c>
    </row>
    <row r="204" spans="1:12">
      <c r="A204">
        <v>189749</v>
      </c>
      <c r="B204" t="s">
        <v>12814</v>
      </c>
      <c r="C204" t="s">
        <v>12810</v>
      </c>
      <c r="D204" t="s">
        <v>12557</v>
      </c>
      <c r="E204" t="s">
        <v>12740</v>
      </c>
      <c r="F204">
        <v>9.75</v>
      </c>
      <c r="G204" t="s">
        <v>12764</v>
      </c>
      <c r="H204" t="s">
        <v>12740</v>
      </c>
      <c r="I204" t="s">
        <v>12750</v>
      </c>
      <c r="J204">
        <v>189749</v>
      </c>
      <c r="K204" t="s">
        <v>12764</v>
      </c>
      <c r="L204" t="s">
        <v>12560</v>
      </c>
    </row>
    <row r="205" spans="1:12">
      <c r="A205">
        <v>190052</v>
      </c>
      <c r="B205" t="s">
        <v>12815</v>
      </c>
      <c r="C205" t="s">
        <v>12816</v>
      </c>
      <c r="D205" t="s">
        <v>12557</v>
      </c>
      <c r="E205" t="s">
        <v>12740</v>
      </c>
      <c r="F205">
        <v>8</v>
      </c>
      <c r="G205" t="s">
        <v>12559</v>
      </c>
      <c r="H205" t="s">
        <v>12740</v>
      </c>
      <c r="I205" t="s">
        <v>12741</v>
      </c>
      <c r="J205">
        <v>190052</v>
      </c>
      <c r="K205" t="s">
        <v>12559</v>
      </c>
      <c r="L205" t="s">
        <v>12560</v>
      </c>
    </row>
    <row r="206" spans="1:12">
      <c r="A206">
        <v>189669</v>
      </c>
      <c r="B206" t="s">
        <v>12817</v>
      </c>
      <c r="C206" t="s">
        <v>12816</v>
      </c>
      <c r="D206" t="s">
        <v>12557</v>
      </c>
      <c r="E206" t="s">
        <v>12740</v>
      </c>
      <c r="F206">
        <v>8</v>
      </c>
      <c r="G206" t="s">
        <v>12566</v>
      </c>
      <c r="H206" t="s">
        <v>12740</v>
      </c>
      <c r="I206" t="s">
        <v>12741</v>
      </c>
      <c r="J206">
        <v>189669</v>
      </c>
      <c r="K206" t="s">
        <v>12566</v>
      </c>
      <c r="L206" t="s">
        <v>12560</v>
      </c>
    </row>
    <row r="207" spans="1:12">
      <c r="A207">
        <v>189680</v>
      </c>
      <c r="B207" t="s">
        <v>12818</v>
      </c>
      <c r="C207" t="s">
        <v>12816</v>
      </c>
      <c r="D207" t="s">
        <v>12557</v>
      </c>
      <c r="E207" t="s">
        <v>12740</v>
      </c>
      <c r="F207">
        <v>8</v>
      </c>
      <c r="G207" t="s">
        <v>12819</v>
      </c>
      <c r="H207" t="s">
        <v>12740</v>
      </c>
      <c r="I207" t="s">
        <v>12575</v>
      </c>
      <c r="J207">
        <v>189680</v>
      </c>
      <c r="K207" t="s">
        <v>12819</v>
      </c>
      <c r="L207" t="s">
        <v>12560</v>
      </c>
    </row>
    <row r="208" spans="1:12">
      <c r="A208">
        <v>189768</v>
      </c>
      <c r="B208" t="s">
        <v>12820</v>
      </c>
      <c r="C208" t="s">
        <v>12816</v>
      </c>
      <c r="D208" t="s">
        <v>12557</v>
      </c>
      <c r="E208" t="s">
        <v>12740</v>
      </c>
      <c r="F208">
        <v>8</v>
      </c>
      <c r="G208" t="s">
        <v>12744</v>
      </c>
      <c r="H208" t="s">
        <v>12740</v>
      </c>
      <c r="I208" t="s">
        <v>12745</v>
      </c>
      <c r="J208">
        <v>189768</v>
      </c>
      <c r="K208" t="s">
        <v>12744</v>
      </c>
      <c r="L208" t="s">
        <v>12560</v>
      </c>
    </row>
    <row r="209" spans="1:12">
      <c r="A209">
        <v>189676</v>
      </c>
      <c r="B209" t="s">
        <v>12821</v>
      </c>
      <c r="C209" t="s">
        <v>12816</v>
      </c>
      <c r="D209" t="s">
        <v>12557</v>
      </c>
      <c r="E209" t="s">
        <v>12740</v>
      </c>
      <c r="F209">
        <v>8</v>
      </c>
      <c r="G209" t="s">
        <v>12747</v>
      </c>
      <c r="H209" t="s">
        <v>12740</v>
      </c>
      <c r="I209" t="s">
        <v>12745</v>
      </c>
      <c r="J209">
        <v>189676</v>
      </c>
      <c r="K209" t="s">
        <v>12747</v>
      </c>
      <c r="L209" t="s">
        <v>12560</v>
      </c>
    </row>
    <row r="210" spans="1:12">
      <c r="A210">
        <v>190072</v>
      </c>
      <c r="B210" t="s">
        <v>12822</v>
      </c>
      <c r="C210" t="s">
        <v>12816</v>
      </c>
      <c r="D210" t="s">
        <v>12557</v>
      </c>
      <c r="E210" t="s">
        <v>12740</v>
      </c>
      <c r="F210">
        <v>8</v>
      </c>
      <c r="G210" t="s">
        <v>12752</v>
      </c>
      <c r="H210" t="s">
        <v>12740</v>
      </c>
      <c r="I210" t="s">
        <v>12750</v>
      </c>
      <c r="J210">
        <v>190072</v>
      </c>
      <c r="K210" t="s">
        <v>12752</v>
      </c>
      <c r="L210" t="s">
        <v>12560</v>
      </c>
    </row>
    <row r="211" spans="1:12">
      <c r="A211">
        <v>189776</v>
      </c>
      <c r="B211" t="s">
        <v>12823</v>
      </c>
      <c r="C211" t="s">
        <v>12816</v>
      </c>
      <c r="D211" t="s">
        <v>12557</v>
      </c>
      <c r="E211" t="s">
        <v>12740</v>
      </c>
      <c r="F211">
        <v>8</v>
      </c>
      <c r="G211" t="s">
        <v>12824</v>
      </c>
      <c r="H211" t="s">
        <v>12740</v>
      </c>
      <c r="I211" t="s">
        <v>12741</v>
      </c>
      <c r="J211">
        <v>189776</v>
      </c>
      <c r="K211" t="s">
        <v>12824</v>
      </c>
      <c r="L211" t="s">
        <v>12560</v>
      </c>
    </row>
    <row r="212" spans="1:12">
      <c r="A212">
        <v>189622</v>
      </c>
      <c r="B212" t="s">
        <v>12825</v>
      </c>
      <c r="C212" t="s">
        <v>12826</v>
      </c>
      <c r="D212" t="s">
        <v>12557</v>
      </c>
      <c r="E212" t="s">
        <v>12740</v>
      </c>
      <c r="F212">
        <v>6.5</v>
      </c>
      <c r="G212" t="s">
        <v>12559</v>
      </c>
      <c r="H212" t="s">
        <v>12740</v>
      </c>
      <c r="I212" t="s">
        <v>12741</v>
      </c>
      <c r="J212">
        <v>189622</v>
      </c>
      <c r="K212" t="s">
        <v>12559</v>
      </c>
      <c r="L212" t="s">
        <v>12560</v>
      </c>
    </row>
    <row r="213" spans="1:12">
      <c r="A213">
        <v>189621</v>
      </c>
      <c r="B213" t="s">
        <v>12827</v>
      </c>
      <c r="C213" t="s">
        <v>12826</v>
      </c>
      <c r="D213" t="s">
        <v>12557</v>
      </c>
      <c r="E213" t="s">
        <v>12740</v>
      </c>
      <c r="F213">
        <v>6.5</v>
      </c>
      <c r="G213" t="s">
        <v>12566</v>
      </c>
      <c r="H213" t="s">
        <v>12740</v>
      </c>
      <c r="I213" t="s">
        <v>12741</v>
      </c>
      <c r="J213">
        <v>189621</v>
      </c>
      <c r="K213" t="s">
        <v>12566</v>
      </c>
      <c r="L213" t="s">
        <v>12560</v>
      </c>
    </row>
    <row r="214" spans="1:12">
      <c r="A214">
        <v>189769</v>
      </c>
      <c r="B214" t="s">
        <v>12828</v>
      </c>
      <c r="C214" t="s">
        <v>12826</v>
      </c>
      <c r="D214" t="s">
        <v>12557</v>
      </c>
      <c r="E214" t="s">
        <v>12740</v>
      </c>
      <c r="F214">
        <v>6.5</v>
      </c>
      <c r="G214" t="s">
        <v>12744</v>
      </c>
      <c r="H214" t="s">
        <v>12740</v>
      </c>
      <c r="I214" t="s">
        <v>12745</v>
      </c>
      <c r="J214">
        <v>189769</v>
      </c>
      <c r="K214" t="s">
        <v>12744</v>
      </c>
      <c r="L214" t="s">
        <v>12560</v>
      </c>
    </row>
    <row r="215" spans="1:12">
      <c r="A215">
        <v>189673</v>
      </c>
      <c r="B215" t="s">
        <v>12829</v>
      </c>
      <c r="C215" t="s">
        <v>12826</v>
      </c>
      <c r="D215" t="s">
        <v>12557</v>
      </c>
      <c r="E215" t="s">
        <v>12740</v>
      </c>
      <c r="F215">
        <v>6.5</v>
      </c>
      <c r="G215" t="s">
        <v>12747</v>
      </c>
      <c r="H215" t="s">
        <v>12740</v>
      </c>
      <c r="I215" t="s">
        <v>12745</v>
      </c>
      <c r="J215">
        <v>189673</v>
      </c>
      <c r="K215" t="s">
        <v>12747</v>
      </c>
      <c r="L215" t="s">
        <v>12560</v>
      </c>
    </row>
    <row r="216" spans="1:12">
      <c r="A216">
        <v>190092</v>
      </c>
      <c r="B216" t="s">
        <v>12830</v>
      </c>
      <c r="C216" t="s">
        <v>12826</v>
      </c>
      <c r="D216" t="s">
        <v>12557</v>
      </c>
      <c r="E216" t="s">
        <v>12740</v>
      </c>
      <c r="F216">
        <v>6.5</v>
      </c>
      <c r="G216" t="s">
        <v>12749</v>
      </c>
      <c r="H216" t="s">
        <v>12740</v>
      </c>
      <c r="I216" t="s">
        <v>12750</v>
      </c>
      <c r="J216">
        <v>190092</v>
      </c>
      <c r="K216" t="s">
        <v>12749</v>
      </c>
      <c r="L216" t="s">
        <v>12560</v>
      </c>
    </row>
    <row r="217" spans="1:12">
      <c r="A217">
        <v>189715</v>
      </c>
      <c r="B217" t="s">
        <v>7982</v>
      </c>
      <c r="C217" t="s">
        <v>12826</v>
      </c>
      <c r="D217" t="s">
        <v>12557</v>
      </c>
      <c r="E217" t="s">
        <v>12740</v>
      </c>
      <c r="F217">
        <v>6.5</v>
      </c>
      <c r="G217" t="s">
        <v>12752</v>
      </c>
      <c r="H217" t="s">
        <v>12740</v>
      </c>
      <c r="I217" t="s">
        <v>12750</v>
      </c>
      <c r="J217">
        <v>189715</v>
      </c>
      <c r="K217" t="s">
        <v>12752</v>
      </c>
      <c r="L217" t="s">
        <v>12560</v>
      </c>
    </row>
    <row r="218" spans="1:12">
      <c r="A218">
        <v>189627</v>
      </c>
      <c r="B218" t="s">
        <v>12831</v>
      </c>
      <c r="C218" t="s">
        <v>12826</v>
      </c>
      <c r="D218" t="s">
        <v>12557</v>
      </c>
      <c r="E218" t="s">
        <v>12740</v>
      </c>
      <c r="F218">
        <v>6.5</v>
      </c>
      <c r="G218" t="s">
        <v>12764</v>
      </c>
      <c r="H218" t="s">
        <v>12740</v>
      </c>
      <c r="I218" t="s">
        <v>12741</v>
      </c>
      <c r="J218">
        <v>189627</v>
      </c>
      <c r="K218" t="s">
        <v>12764</v>
      </c>
      <c r="L218" t="s">
        <v>12560</v>
      </c>
    </row>
    <row r="219" spans="1:12">
      <c r="A219">
        <v>189729</v>
      </c>
      <c r="B219" t="s">
        <v>12832</v>
      </c>
      <c r="C219" t="s">
        <v>12826</v>
      </c>
      <c r="D219" t="s">
        <v>12557</v>
      </c>
      <c r="E219" t="s">
        <v>12740</v>
      </c>
      <c r="F219">
        <v>6.5</v>
      </c>
      <c r="G219" t="s">
        <v>12764</v>
      </c>
      <c r="H219" t="s">
        <v>12740</v>
      </c>
      <c r="I219" t="s">
        <v>12750</v>
      </c>
      <c r="J219">
        <v>189729</v>
      </c>
      <c r="K219" t="s">
        <v>12764</v>
      </c>
      <c r="L219" t="s">
        <v>12560</v>
      </c>
    </row>
    <row r="220" spans="1:12">
      <c r="A220">
        <v>189678</v>
      </c>
      <c r="B220" t="s">
        <v>12833</v>
      </c>
      <c r="C220" t="s">
        <v>12834</v>
      </c>
      <c r="D220" t="s">
        <v>12557</v>
      </c>
      <c r="E220" t="s">
        <v>12740</v>
      </c>
      <c r="F220">
        <v>8</v>
      </c>
      <c r="G220" t="s">
        <v>12559</v>
      </c>
      <c r="H220" t="s">
        <v>12740</v>
      </c>
      <c r="I220" t="s">
        <v>12741</v>
      </c>
      <c r="J220">
        <v>189678</v>
      </c>
      <c r="K220" t="s">
        <v>12559</v>
      </c>
      <c r="L220" t="s">
        <v>12560</v>
      </c>
    </row>
    <row r="221" spans="1:12">
      <c r="A221">
        <v>189677</v>
      </c>
      <c r="B221" t="s">
        <v>12835</v>
      </c>
      <c r="C221" t="s">
        <v>12834</v>
      </c>
      <c r="D221" t="s">
        <v>12557</v>
      </c>
      <c r="E221" t="s">
        <v>12740</v>
      </c>
      <c r="F221">
        <v>8</v>
      </c>
      <c r="G221" t="s">
        <v>12566</v>
      </c>
      <c r="H221" t="s">
        <v>12740</v>
      </c>
      <c r="I221" t="s">
        <v>12741</v>
      </c>
      <c r="J221">
        <v>189677</v>
      </c>
      <c r="K221" t="s">
        <v>12566</v>
      </c>
      <c r="L221" t="s">
        <v>12560</v>
      </c>
    </row>
    <row r="222" spans="1:12">
      <c r="A222">
        <v>189882</v>
      </c>
      <c r="B222" t="s">
        <v>12836</v>
      </c>
      <c r="C222" t="s">
        <v>12834</v>
      </c>
      <c r="D222" t="s">
        <v>12557</v>
      </c>
      <c r="E222" t="s">
        <v>12740</v>
      </c>
      <c r="F222">
        <v>8</v>
      </c>
      <c r="G222" t="s">
        <v>12747</v>
      </c>
      <c r="H222" t="s">
        <v>12740</v>
      </c>
      <c r="I222" t="s">
        <v>12745</v>
      </c>
      <c r="J222">
        <v>189882</v>
      </c>
      <c r="K222" t="s">
        <v>12747</v>
      </c>
      <c r="L222" t="s">
        <v>12560</v>
      </c>
    </row>
    <row r="223" spans="1:12">
      <c r="A223">
        <v>189710</v>
      </c>
      <c r="B223" t="s">
        <v>12837</v>
      </c>
      <c r="C223" t="s">
        <v>12834</v>
      </c>
      <c r="D223" t="s">
        <v>12557</v>
      </c>
      <c r="E223" t="s">
        <v>12740</v>
      </c>
      <c r="F223">
        <v>8</v>
      </c>
      <c r="G223" t="s">
        <v>12752</v>
      </c>
      <c r="H223" t="s">
        <v>12740</v>
      </c>
      <c r="I223" t="s">
        <v>12750</v>
      </c>
      <c r="J223">
        <v>189710</v>
      </c>
      <c r="K223" t="s">
        <v>12752</v>
      </c>
      <c r="L223" t="s">
        <v>12560</v>
      </c>
    </row>
    <row r="224" spans="1:12">
      <c r="A224">
        <v>189753</v>
      </c>
      <c r="B224" t="s">
        <v>12838</v>
      </c>
      <c r="C224" t="s">
        <v>12834</v>
      </c>
      <c r="D224" t="s">
        <v>12557</v>
      </c>
      <c r="E224" t="s">
        <v>12740</v>
      </c>
      <c r="F224">
        <v>8</v>
      </c>
      <c r="G224" t="s">
        <v>12764</v>
      </c>
      <c r="H224" t="s">
        <v>12740</v>
      </c>
      <c r="I224" t="s">
        <v>12741</v>
      </c>
      <c r="J224">
        <v>189753</v>
      </c>
      <c r="K224" t="s">
        <v>12764</v>
      </c>
      <c r="L224" t="s">
        <v>12560</v>
      </c>
    </row>
    <row r="225" spans="1:12">
      <c r="A225">
        <v>189736</v>
      </c>
      <c r="B225" t="s">
        <v>12839</v>
      </c>
      <c r="C225" t="s">
        <v>12834</v>
      </c>
      <c r="D225" t="s">
        <v>12557</v>
      </c>
      <c r="E225" t="s">
        <v>12740</v>
      </c>
      <c r="F225">
        <v>8</v>
      </c>
      <c r="G225" t="s">
        <v>12764</v>
      </c>
      <c r="H225" t="s">
        <v>12740</v>
      </c>
      <c r="I225" t="s">
        <v>12750</v>
      </c>
      <c r="J225">
        <v>189736</v>
      </c>
      <c r="K225" t="s">
        <v>12764</v>
      </c>
      <c r="L225" t="s">
        <v>12560</v>
      </c>
    </row>
    <row r="226" spans="1:12">
      <c r="A226">
        <v>189594</v>
      </c>
      <c r="B226" t="s">
        <v>12840</v>
      </c>
      <c r="C226" t="s">
        <v>12841</v>
      </c>
      <c r="D226" t="s">
        <v>12557</v>
      </c>
      <c r="E226" t="s">
        <v>12740</v>
      </c>
      <c r="F226">
        <v>6</v>
      </c>
      <c r="G226" t="s">
        <v>12559</v>
      </c>
      <c r="H226" t="s">
        <v>12740</v>
      </c>
      <c r="I226" t="s">
        <v>12741</v>
      </c>
      <c r="J226">
        <v>189594</v>
      </c>
      <c r="K226" t="s">
        <v>12559</v>
      </c>
      <c r="L226" t="s">
        <v>12560</v>
      </c>
    </row>
    <row r="227" spans="1:12">
      <c r="A227">
        <v>189541</v>
      </c>
      <c r="B227" t="s">
        <v>12842</v>
      </c>
      <c r="C227" t="s">
        <v>12841</v>
      </c>
      <c r="D227" t="s">
        <v>12557</v>
      </c>
      <c r="E227" t="s">
        <v>12740</v>
      </c>
      <c r="F227">
        <v>6</v>
      </c>
      <c r="G227" t="s">
        <v>12566</v>
      </c>
      <c r="H227" t="s">
        <v>12740</v>
      </c>
      <c r="I227" t="s">
        <v>12741</v>
      </c>
      <c r="J227">
        <v>189541</v>
      </c>
      <c r="K227" t="s">
        <v>12566</v>
      </c>
      <c r="L227" t="s">
        <v>12560</v>
      </c>
    </row>
    <row r="228" spans="1:12">
      <c r="A228">
        <v>189681</v>
      </c>
      <c r="B228" t="s">
        <v>12843</v>
      </c>
      <c r="C228" t="s">
        <v>12841</v>
      </c>
      <c r="D228" t="s">
        <v>12557</v>
      </c>
      <c r="E228" t="s">
        <v>12740</v>
      </c>
      <c r="F228">
        <v>6</v>
      </c>
      <c r="G228" t="s">
        <v>12747</v>
      </c>
      <c r="H228" t="s">
        <v>12740</v>
      </c>
      <c r="I228" t="s">
        <v>12745</v>
      </c>
      <c r="J228">
        <v>189681</v>
      </c>
      <c r="K228" t="s">
        <v>12747</v>
      </c>
      <c r="L228" t="s">
        <v>12560</v>
      </c>
    </row>
    <row r="229" spans="1:12">
      <c r="A229">
        <v>189689</v>
      </c>
      <c r="B229" t="s">
        <v>12844</v>
      </c>
      <c r="C229" t="s">
        <v>12841</v>
      </c>
      <c r="D229" t="s">
        <v>12557</v>
      </c>
      <c r="E229" t="s">
        <v>12740</v>
      </c>
      <c r="F229">
        <v>6</v>
      </c>
      <c r="G229" t="s">
        <v>12749</v>
      </c>
      <c r="H229" t="s">
        <v>12740</v>
      </c>
      <c r="I229" t="s">
        <v>12750</v>
      </c>
      <c r="J229">
        <v>189689</v>
      </c>
      <c r="K229" t="s">
        <v>12749</v>
      </c>
      <c r="L229" t="s">
        <v>12560</v>
      </c>
    </row>
    <row r="230" spans="1:12">
      <c r="A230">
        <v>189723</v>
      </c>
      <c r="B230" t="s">
        <v>12845</v>
      </c>
      <c r="C230" t="s">
        <v>12841</v>
      </c>
      <c r="D230" t="s">
        <v>12557</v>
      </c>
      <c r="E230" t="s">
        <v>12740</v>
      </c>
      <c r="F230">
        <v>6</v>
      </c>
      <c r="G230" t="s">
        <v>12752</v>
      </c>
      <c r="H230" t="s">
        <v>12740</v>
      </c>
      <c r="I230" t="s">
        <v>12750</v>
      </c>
      <c r="J230">
        <v>189723</v>
      </c>
      <c r="K230" t="s">
        <v>12752</v>
      </c>
      <c r="L230" t="s">
        <v>12560</v>
      </c>
    </row>
    <row r="231" spans="1:12">
      <c r="A231">
        <v>189969</v>
      </c>
      <c r="B231" t="s">
        <v>12846</v>
      </c>
      <c r="C231" t="s">
        <v>12841</v>
      </c>
      <c r="D231" t="s">
        <v>12557</v>
      </c>
      <c r="E231" t="s">
        <v>12740</v>
      </c>
      <c r="F231">
        <v>6</v>
      </c>
      <c r="G231" t="s">
        <v>12761</v>
      </c>
      <c r="H231" t="s">
        <v>12740</v>
      </c>
      <c r="I231" t="s">
        <v>12741</v>
      </c>
      <c r="J231">
        <v>189969</v>
      </c>
      <c r="K231" t="s">
        <v>12761</v>
      </c>
      <c r="L231" t="s">
        <v>12560</v>
      </c>
    </row>
    <row r="232" spans="1:12">
      <c r="A232">
        <v>189553</v>
      </c>
      <c r="B232" t="s">
        <v>12847</v>
      </c>
      <c r="C232" t="s">
        <v>12841</v>
      </c>
      <c r="D232" t="s">
        <v>12557</v>
      </c>
      <c r="E232" t="s">
        <v>12740</v>
      </c>
      <c r="F232">
        <v>6</v>
      </c>
      <c r="G232" t="s">
        <v>12764</v>
      </c>
      <c r="H232" t="s">
        <v>12740</v>
      </c>
      <c r="I232" t="s">
        <v>12741</v>
      </c>
      <c r="J232">
        <v>189553</v>
      </c>
      <c r="K232" t="s">
        <v>12764</v>
      </c>
      <c r="L232" t="s">
        <v>12560</v>
      </c>
    </row>
    <row r="233" spans="1:12">
      <c r="A233">
        <v>189708</v>
      </c>
      <c r="B233" t="s">
        <v>12848</v>
      </c>
      <c r="C233" t="s">
        <v>12841</v>
      </c>
      <c r="D233" t="s">
        <v>12557</v>
      </c>
      <c r="E233" t="s">
        <v>12740</v>
      </c>
      <c r="F233">
        <v>6</v>
      </c>
      <c r="G233" t="s">
        <v>12764</v>
      </c>
      <c r="H233" t="s">
        <v>12740</v>
      </c>
      <c r="I233" t="s">
        <v>12750</v>
      </c>
      <c r="J233">
        <v>189708</v>
      </c>
      <c r="K233" t="s">
        <v>12764</v>
      </c>
      <c r="L233" t="s">
        <v>12560</v>
      </c>
    </row>
    <row r="234" spans="1:12">
      <c r="A234">
        <v>189970</v>
      </c>
      <c r="B234" t="s">
        <v>12849</v>
      </c>
      <c r="C234" t="s">
        <v>12850</v>
      </c>
      <c r="D234" t="s">
        <v>12557</v>
      </c>
      <c r="E234" t="s">
        <v>12740</v>
      </c>
      <c r="F234">
        <v>6.5</v>
      </c>
      <c r="G234" t="s">
        <v>12559</v>
      </c>
      <c r="H234" t="s">
        <v>12740</v>
      </c>
      <c r="I234" t="s">
        <v>12741</v>
      </c>
      <c r="J234">
        <v>189970</v>
      </c>
      <c r="K234" t="s">
        <v>12559</v>
      </c>
      <c r="L234" t="s">
        <v>12560</v>
      </c>
    </row>
    <row r="235" spans="1:12">
      <c r="A235">
        <v>189647</v>
      </c>
      <c r="B235" t="s">
        <v>12851</v>
      </c>
      <c r="C235" t="s">
        <v>12850</v>
      </c>
      <c r="D235" t="s">
        <v>12557</v>
      </c>
      <c r="E235" t="s">
        <v>12740</v>
      </c>
      <c r="F235">
        <v>6.5</v>
      </c>
      <c r="G235" t="s">
        <v>12566</v>
      </c>
      <c r="H235" t="s">
        <v>12740</v>
      </c>
      <c r="I235" t="s">
        <v>12741</v>
      </c>
      <c r="J235">
        <v>189647</v>
      </c>
      <c r="K235" t="s">
        <v>12566</v>
      </c>
      <c r="L235" t="s">
        <v>12560</v>
      </c>
    </row>
    <row r="236" spans="1:12">
      <c r="A236">
        <v>189770</v>
      </c>
      <c r="B236" t="s">
        <v>12852</v>
      </c>
      <c r="C236" t="s">
        <v>12850</v>
      </c>
      <c r="D236" t="s">
        <v>12557</v>
      </c>
      <c r="E236" t="s">
        <v>12740</v>
      </c>
      <c r="F236">
        <v>6.5</v>
      </c>
      <c r="G236" t="s">
        <v>12744</v>
      </c>
      <c r="H236" t="s">
        <v>12740</v>
      </c>
      <c r="I236" t="s">
        <v>12745</v>
      </c>
      <c r="J236">
        <v>189770</v>
      </c>
      <c r="K236" t="s">
        <v>12744</v>
      </c>
      <c r="L236" t="s">
        <v>12560</v>
      </c>
    </row>
    <row r="237" spans="1:12">
      <c r="A237">
        <v>189798</v>
      </c>
      <c r="B237" t="s">
        <v>12853</v>
      </c>
      <c r="C237" t="s">
        <v>12850</v>
      </c>
      <c r="D237" t="s">
        <v>12557</v>
      </c>
      <c r="E237" t="s">
        <v>12740</v>
      </c>
      <c r="F237">
        <v>6.5</v>
      </c>
      <c r="G237" t="s">
        <v>12747</v>
      </c>
      <c r="H237" t="s">
        <v>12740</v>
      </c>
      <c r="I237" t="s">
        <v>12745</v>
      </c>
      <c r="J237">
        <v>189798</v>
      </c>
      <c r="K237" t="s">
        <v>12747</v>
      </c>
      <c r="L237" t="s">
        <v>12560</v>
      </c>
    </row>
    <row r="238" spans="1:12">
      <c r="A238">
        <v>190085</v>
      </c>
      <c r="B238" t="s">
        <v>12854</v>
      </c>
      <c r="C238" t="s">
        <v>12850</v>
      </c>
      <c r="D238" t="s">
        <v>12557</v>
      </c>
      <c r="E238" t="s">
        <v>12740</v>
      </c>
      <c r="F238">
        <v>6.5</v>
      </c>
      <c r="G238" t="s">
        <v>12749</v>
      </c>
      <c r="H238" t="s">
        <v>12740</v>
      </c>
      <c r="I238" t="s">
        <v>12750</v>
      </c>
      <c r="J238">
        <v>190085</v>
      </c>
      <c r="K238" t="s">
        <v>12749</v>
      </c>
      <c r="L238" t="s">
        <v>12560</v>
      </c>
    </row>
    <row r="239" spans="1:12">
      <c r="A239">
        <v>189711</v>
      </c>
      <c r="B239" t="s">
        <v>12855</v>
      </c>
      <c r="C239" t="s">
        <v>12850</v>
      </c>
      <c r="D239" t="s">
        <v>12557</v>
      </c>
      <c r="E239" t="s">
        <v>12740</v>
      </c>
      <c r="F239">
        <v>6.5</v>
      </c>
      <c r="G239" t="s">
        <v>12752</v>
      </c>
      <c r="H239" t="s">
        <v>12740</v>
      </c>
      <c r="I239" t="s">
        <v>12750</v>
      </c>
      <c r="J239">
        <v>189711</v>
      </c>
      <c r="K239" t="s">
        <v>12752</v>
      </c>
      <c r="L239" t="s">
        <v>12560</v>
      </c>
    </row>
    <row r="240" spans="1:12">
      <c r="A240">
        <v>189655</v>
      </c>
      <c r="B240" t="s">
        <v>12856</v>
      </c>
      <c r="C240" t="s">
        <v>12850</v>
      </c>
      <c r="D240" t="s">
        <v>12557</v>
      </c>
      <c r="E240" t="s">
        <v>12740</v>
      </c>
      <c r="F240">
        <v>6.5</v>
      </c>
      <c r="G240" t="s">
        <v>12764</v>
      </c>
      <c r="H240" t="s">
        <v>12740</v>
      </c>
      <c r="I240" t="s">
        <v>12741</v>
      </c>
      <c r="J240">
        <v>189655</v>
      </c>
      <c r="K240" t="s">
        <v>12764</v>
      </c>
      <c r="L240" t="s">
        <v>12560</v>
      </c>
    </row>
    <row r="241" spans="1:12">
      <c r="A241">
        <v>189735</v>
      </c>
      <c r="B241" t="s">
        <v>12857</v>
      </c>
      <c r="C241" t="s">
        <v>12850</v>
      </c>
      <c r="D241" t="s">
        <v>12557</v>
      </c>
      <c r="E241" t="s">
        <v>12740</v>
      </c>
      <c r="F241">
        <v>6.5</v>
      </c>
      <c r="G241" t="s">
        <v>12764</v>
      </c>
      <c r="H241" t="s">
        <v>12740</v>
      </c>
      <c r="I241" t="s">
        <v>12750</v>
      </c>
      <c r="J241">
        <v>189735</v>
      </c>
      <c r="K241" t="s">
        <v>12764</v>
      </c>
      <c r="L241" t="s">
        <v>12560</v>
      </c>
    </row>
    <row r="242" spans="1:12">
      <c r="A242">
        <v>189074</v>
      </c>
      <c r="B242" t="s">
        <v>12858</v>
      </c>
      <c r="C242" t="s">
        <v>12859</v>
      </c>
      <c r="D242" t="s">
        <v>12557</v>
      </c>
      <c r="E242" t="s">
        <v>12740</v>
      </c>
      <c r="F242">
        <v>4.33</v>
      </c>
      <c r="G242" t="s">
        <v>12559</v>
      </c>
      <c r="H242" t="s">
        <v>12740</v>
      </c>
      <c r="I242" t="s">
        <v>12741</v>
      </c>
      <c r="J242">
        <v>189074</v>
      </c>
      <c r="K242" t="s">
        <v>12559</v>
      </c>
      <c r="L242" t="s">
        <v>12560</v>
      </c>
    </row>
    <row r="243" spans="1:12">
      <c r="A243">
        <v>189061</v>
      </c>
      <c r="B243" t="s">
        <v>12860</v>
      </c>
      <c r="C243" t="s">
        <v>12859</v>
      </c>
      <c r="D243" t="s">
        <v>12557</v>
      </c>
      <c r="E243" t="s">
        <v>12740</v>
      </c>
      <c r="F243">
        <v>4.33</v>
      </c>
      <c r="G243" t="s">
        <v>12566</v>
      </c>
      <c r="H243" t="s">
        <v>12740</v>
      </c>
      <c r="I243" t="s">
        <v>12741</v>
      </c>
      <c r="J243">
        <v>189061</v>
      </c>
      <c r="K243" t="s">
        <v>12566</v>
      </c>
      <c r="L243" t="s">
        <v>12560</v>
      </c>
    </row>
    <row r="244" spans="1:12">
      <c r="A244">
        <v>189557</v>
      </c>
      <c r="B244" t="s">
        <v>12861</v>
      </c>
      <c r="C244" t="s">
        <v>12859</v>
      </c>
      <c r="D244" t="s">
        <v>12557</v>
      </c>
      <c r="E244" t="s">
        <v>12740</v>
      </c>
      <c r="F244">
        <v>4.33</v>
      </c>
      <c r="G244" t="s">
        <v>12744</v>
      </c>
      <c r="H244" t="s">
        <v>12740</v>
      </c>
      <c r="I244" t="s">
        <v>12745</v>
      </c>
      <c r="J244">
        <v>189557</v>
      </c>
      <c r="K244" t="s">
        <v>12744</v>
      </c>
      <c r="L244" t="s">
        <v>12560</v>
      </c>
    </row>
    <row r="245" spans="1:12">
      <c r="A245">
        <v>189075</v>
      </c>
      <c r="B245" t="s">
        <v>12862</v>
      </c>
      <c r="C245" t="s">
        <v>12859</v>
      </c>
      <c r="D245" t="s">
        <v>12557</v>
      </c>
      <c r="E245" t="s">
        <v>12740</v>
      </c>
      <c r="F245">
        <v>4.33</v>
      </c>
      <c r="G245" t="s">
        <v>12747</v>
      </c>
      <c r="H245" t="s">
        <v>12740</v>
      </c>
      <c r="I245" t="s">
        <v>12745</v>
      </c>
      <c r="J245">
        <v>189075</v>
      </c>
      <c r="K245" t="s">
        <v>12747</v>
      </c>
      <c r="L245" t="s">
        <v>12560</v>
      </c>
    </row>
    <row r="246" spans="1:12">
      <c r="A246">
        <v>188880</v>
      </c>
      <c r="B246" t="s">
        <v>12863</v>
      </c>
      <c r="C246" t="s">
        <v>12859</v>
      </c>
      <c r="D246" t="s">
        <v>12557</v>
      </c>
      <c r="E246" t="s">
        <v>12740</v>
      </c>
      <c r="F246">
        <v>4.33</v>
      </c>
      <c r="G246" t="s">
        <v>12749</v>
      </c>
      <c r="H246" t="s">
        <v>12740</v>
      </c>
      <c r="I246" t="s">
        <v>12750</v>
      </c>
      <c r="J246">
        <v>188880</v>
      </c>
      <c r="K246" t="s">
        <v>12749</v>
      </c>
      <c r="L246" t="s">
        <v>12560</v>
      </c>
    </row>
    <row r="247" spans="1:12">
      <c r="A247">
        <v>189044</v>
      </c>
      <c r="B247" t="s">
        <v>12864</v>
      </c>
      <c r="C247" t="s">
        <v>12859</v>
      </c>
      <c r="D247" t="s">
        <v>12557</v>
      </c>
      <c r="E247" t="s">
        <v>12740</v>
      </c>
      <c r="F247">
        <v>4.33</v>
      </c>
      <c r="G247" t="s">
        <v>12752</v>
      </c>
      <c r="H247" t="s">
        <v>12740</v>
      </c>
      <c r="I247" t="s">
        <v>12750</v>
      </c>
      <c r="J247">
        <v>189044</v>
      </c>
      <c r="K247" t="s">
        <v>12752</v>
      </c>
      <c r="L247" t="s">
        <v>12560</v>
      </c>
    </row>
    <row r="248" spans="1:12">
      <c r="A248">
        <v>189493</v>
      </c>
      <c r="B248" t="s">
        <v>12865</v>
      </c>
      <c r="C248" t="s">
        <v>12859</v>
      </c>
      <c r="D248" t="s">
        <v>12557</v>
      </c>
      <c r="E248" t="s">
        <v>12740</v>
      </c>
      <c r="F248">
        <v>4.33</v>
      </c>
      <c r="G248" t="s">
        <v>12761</v>
      </c>
      <c r="H248" t="s">
        <v>12740</v>
      </c>
      <c r="I248" t="s">
        <v>12741</v>
      </c>
      <c r="J248">
        <v>189493</v>
      </c>
      <c r="K248" t="s">
        <v>12761</v>
      </c>
      <c r="L248" t="s">
        <v>12560</v>
      </c>
    </row>
    <row r="249" spans="1:12">
      <c r="A249">
        <v>189099</v>
      </c>
      <c r="B249" t="s">
        <v>12866</v>
      </c>
      <c r="C249" t="s">
        <v>12859</v>
      </c>
      <c r="D249" t="s">
        <v>12557</v>
      </c>
      <c r="E249" t="s">
        <v>12740</v>
      </c>
      <c r="F249">
        <v>4.33</v>
      </c>
      <c r="G249" t="s">
        <v>12761</v>
      </c>
      <c r="H249" t="s">
        <v>12740</v>
      </c>
      <c r="I249" t="s">
        <v>12750</v>
      </c>
      <c r="J249">
        <v>189099</v>
      </c>
      <c r="K249" t="s">
        <v>12761</v>
      </c>
      <c r="L249" t="s">
        <v>12560</v>
      </c>
    </row>
    <row r="250" spans="1:12">
      <c r="A250">
        <v>189154</v>
      </c>
      <c r="B250" t="s">
        <v>12867</v>
      </c>
      <c r="C250" t="s">
        <v>12859</v>
      </c>
      <c r="D250" t="s">
        <v>12557</v>
      </c>
      <c r="E250" t="s">
        <v>12740</v>
      </c>
      <c r="F250">
        <v>4.33</v>
      </c>
      <c r="G250" t="s">
        <v>12764</v>
      </c>
      <c r="H250" t="s">
        <v>12740</v>
      </c>
      <c r="I250" t="s">
        <v>12741</v>
      </c>
      <c r="J250">
        <v>189154</v>
      </c>
      <c r="K250" t="s">
        <v>12764</v>
      </c>
      <c r="L250" t="s">
        <v>12560</v>
      </c>
    </row>
    <row r="251" spans="1:12">
      <c r="A251">
        <v>189031</v>
      </c>
      <c r="B251" t="s">
        <v>12868</v>
      </c>
      <c r="C251" t="s">
        <v>12859</v>
      </c>
      <c r="D251" t="s">
        <v>12557</v>
      </c>
      <c r="E251" t="s">
        <v>12740</v>
      </c>
      <c r="F251">
        <v>4.33</v>
      </c>
      <c r="G251" t="s">
        <v>12764</v>
      </c>
      <c r="H251" t="s">
        <v>12740</v>
      </c>
      <c r="I251" t="s">
        <v>12750</v>
      </c>
      <c r="J251">
        <v>189031</v>
      </c>
      <c r="K251" t="s">
        <v>12764</v>
      </c>
      <c r="L251" t="s">
        <v>12560</v>
      </c>
    </row>
    <row r="252" spans="1:12">
      <c r="A252">
        <v>189923</v>
      </c>
      <c r="B252" t="s">
        <v>12869</v>
      </c>
      <c r="C252" t="s">
        <v>12859</v>
      </c>
      <c r="D252" t="s">
        <v>12557</v>
      </c>
      <c r="E252" t="s">
        <v>12740</v>
      </c>
      <c r="F252">
        <v>4.33</v>
      </c>
      <c r="G252" t="s">
        <v>12790</v>
      </c>
      <c r="H252" t="s">
        <v>12740</v>
      </c>
      <c r="I252" t="s">
        <v>12745</v>
      </c>
      <c r="J252">
        <v>189923</v>
      </c>
      <c r="K252" t="s">
        <v>12790</v>
      </c>
      <c r="L252" t="s">
        <v>12560</v>
      </c>
    </row>
    <row r="253" spans="1:12">
      <c r="A253">
        <v>190057</v>
      </c>
      <c r="B253" t="s">
        <v>7935</v>
      </c>
      <c r="C253" t="s">
        <v>12870</v>
      </c>
      <c r="D253" t="s">
        <v>12557</v>
      </c>
      <c r="E253" t="s">
        <v>12740</v>
      </c>
      <c r="F253">
        <v>4.33</v>
      </c>
      <c r="G253" t="s">
        <v>12559</v>
      </c>
      <c r="H253" t="s">
        <v>12740</v>
      </c>
      <c r="I253" t="s">
        <v>12741</v>
      </c>
      <c r="J253">
        <v>190057</v>
      </c>
      <c r="K253" t="s">
        <v>12559</v>
      </c>
      <c r="L253" t="s">
        <v>12560</v>
      </c>
    </row>
    <row r="254" spans="1:12">
      <c r="A254">
        <v>189522</v>
      </c>
      <c r="B254" t="s">
        <v>12871</v>
      </c>
      <c r="C254" t="s">
        <v>12870</v>
      </c>
      <c r="D254" t="s">
        <v>12557</v>
      </c>
      <c r="E254" t="s">
        <v>12740</v>
      </c>
      <c r="F254">
        <v>4.33</v>
      </c>
      <c r="G254" t="s">
        <v>12566</v>
      </c>
      <c r="H254" t="s">
        <v>12740</v>
      </c>
      <c r="I254" t="s">
        <v>12741</v>
      </c>
      <c r="J254">
        <v>189522</v>
      </c>
      <c r="K254" t="s">
        <v>12566</v>
      </c>
      <c r="L254" t="s">
        <v>12560</v>
      </c>
    </row>
    <row r="255" spans="1:12">
      <c r="A255">
        <v>189797</v>
      </c>
      <c r="B255" t="s">
        <v>12872</v>
      </c>
      <c r="C255" t="s">
        <v>12870</v>
      </c>
      <c r="D255" t="s">
        <v>12557</v>
      </c>
      <c r="E255" t="s">
        <v>12740</v>
      </c>
      <c r="F255">
        <v>4.33</v>
      </c>
      <c r="G255" t="s">
        <v>12744</v>
      </c>
      <c r="H255" t="s">
        <v>12740</v>
      </c>
      <c r="I255" t="s">
        <v>12745</v>
      </c>
      <c r="J255">
        <v>189797</v>
      </c>
      <c r="K255" t="s">
        <v>12744</v>
      </c>
      <c r="L255" t="s">
        <v>12560</v>
      </c>
    </row>
    <row r="256" spans="1:12">
      <c r="A256">
        <v>189897</v>
      </c>
      <c r="B256" t="s">
        <v>12873</v>
      </c>
      <c r="C256" t="s">
        <v>12870</v>
      </c>
      <c r="D256" t="s">
        <v>12557</v>
      </c>
      <c r="E256" t="s">
        <v>12740</v>
      </c>
      <c r="F256">
        <v>4.33</v>
      </c>
      <c r="G256" t="s">
        <v>12747</v>
      </c>
      <c r="H256" t="s">
        <v>12740</v>
      </c>
      <c r="I256" t="s">
        <v>12745</v>
      </c>
      <c r="J256">
        <v>189897</v>
      </c>
      <c r="K256" t="s">
        <v>12747</v>
      </c>
      <c r="L256" t="s">
        <v>12560</v>
      </c>
    </row>
    <row r="257" spans="1:12">
      <c r="A257">
        <v>189933</v>
      </c>
      <c r="B257" t="s">
        <v>12874</v>
      </c>
      <c r="C257" t="s">
        <v>12870</v>
      </c>
      <c r="D257" t="s">
        <v>12557</v>
      </c>
      <c r="E257" t="s">
        <v>12740</v>
      </c>
      <c r="F257">
        <v>4.33</v>
      </c>
      <c r="G257" t="s">
        <v>12752</v>
      </c>
      <c r="H257" t="s">
        <v>12740</v>
      </c>
      <c r="I257" t="s">
        <v>12750</v>
      </c>
      <c r="J257">
        <v>189933</v>
      </c>
      <c r="K257" t="s">
        <v>12752</v>
      </c>
      <c r="L257" t="s">
        <v>12560</v>
      </c>
    </row>
    <row r="258" spans="1:12">
      <c r="A258">
        <v>190071</v>
      </c>
      <c r="B258" t="s">
        <v>12875</v>
      </c>
      <c r="C258" t="s">
        <v>12870</v>
      </c>
      <c r="D258" t="s">
        <v>12557</v>
      </c>
      <c r="E258" t="s">
        <v>12740</v>
      </c>
      <c r="F258">
        <v>4.33</v>
      </c>
      <c r="G258" t="s">
        <v>12761</v>
      </c>
      <c r="H258" t="s">
        <v>12740</v>
      </c>
      <c r="I258" t="s">
        <v>12741</v>
      </c>
      <c r="J258">
        <v>190071</v>
      </c>
      <c r="K258" t="s">
        <v>12761</v>
      </c>
      <c r="L258" t="s">
        <v>12560</v>
      </c>
    </row>
    <row r="259" spans="1:12">
      <c r="A259">
        <v>189552</v>
      </c>
      <c r="B259" t="s">
        <v>12876</v>
      </c>
      <c r="C259" t="s">
        <v>12870</v>
      </c>
      <c r="D259" t="s">
        <v>12557</v>
      </c>
      <c r="E259" t="s">
        <v>12740</v>
      </c>
      <c r="F259">
        <v>4.33</v>
      </c>
      <c r="G259" t="s">
        <v>12764</v>
      </c>
      <c r="H259" t="s">
        <v>12740</v>
      </c>
      <c r="I259" t="s">
        <v>12741</v>
      </c>
      <c r="J259">
        <v>189552</v>
      </c>
      <c r="K259" t="s">
        <v>12764</v>
      </c>
      <c r="L259" t="s">
        <v>12560</v>
      </c>
    </row>
    <row r="260" spans="1:12">
      <c r="A260">
        <v>189721</v>
      </c>
      <c r="B260" t="s">
        <v>9672</v>
      </c>
      <c r="C260" t="s">
        <v>12870</v>
      </c>
      <c r="D260" t="s">
        <v>12557</v>
      </c>
      <c r="E260" t="s">
        <v>12740</v>
      </c>
      <c r="F260">
        <v>4.33</v>
      </c>
      <c r="G260" t="s">
        <v>12764</v>
      </c>
      <c r="H260" t="s">
        <v>12740</v>
      </c>
      <c r="I260" t="s">
        <v>12750</v>
      </c>
      <c r="J260">
        <v>189721</v>
      </c>
      <c r="K260" t="s">
        <v>12764</v>
      </c>
      <c r="L260" t="s">
        <v>12560</v>
      </c>
    </row>
    <row r="261" spans="1:12">
      <c r="A261">
        <v>189658</v>
      </c>
      <c r="B261" t="s">
        <v>12877</v>
      </c>
      <c r="C261" t="s">
        <v>12878</v>
      </c>
      <c r="D261" t="s">
        <v>12557</v>
      </c>
      <c r="E261" t="s">
        <v>12740</v>
      </c>
      <c r="F261">
        <v>3</v>
      </c>
      <c r="G261" t="s">
        <v>12559</v>
      </c>
      <c r="H261" t="s">
        <v>12740</v>
      </c>
      <c r="I261" t="s">
        <v>12741</v>
      </c>
      <c r="J261">
        <v>189658</v>
      </c>
      <c r="K261" t="s">
        <v>12559</v>
      </c>
      <c r="L261" t="s">
        <v>12560</v>
      </c>
    </row>
    <row r="262" spans="1:12">
      <c r="A262">
        <v>189649</v>
      </c>
      <c r="B262" t="s">
        <v>12879</v>
      </c>
      <c r="C262" t="s">
        <v>12878</v>
      </c>
      <c r="D262" t="s">
        <v>12557</v>
      </c>
      <c r="E262" t="s">
        <v>12740</v>
      </c>
      <c r="F262">
        <v>3</v>
      </c>
      <c r="G262" t="s">
        <v>12566</v>
      </c>
      <c r="H262" t="s">
        <v>12740</v>
      </c>
      <c r="I262" t="s">
        <v>12741</v>
      </c>
      <c r="J262">
        <v>189649</v>
      </c>
      <c r="K262" t="s">
        <v>12566</v>
      </c>
      <c r="L262" t="s">
        <v>12560</v>
      </c>
    </row>
    <row r="263" spans="1:12">
      <c r="A263">
        <v>189785</v>
      </c>
      <c r="B263" t="s">
        <v>12880</v>
      </c>
      <c r="C263" t="s">
        <v>12878</v>
      </c>
      <c r="D263" t="s">
        <v>12557</v>
      </c>
      <c r="E263" t="s">
        <v>12740</v>
      </c>
      <c r="F263">
        <v>3</v>
      </c>
      <c r="G263" t="s">
        <v>12744</v>
      </c>
      <c r="H263" t="s">
        <v>12740</v>
      </c>
      <c r="I263" t="s">
        <v>12745</v>
      </c>
      <c r="J263">
        <v>189785</v>
      </c>
      <c r="K263" t="s">
        <v>12744</v>
      </c>
      <c r="L263" t="s">
        <v>12560</v>
      </c>
    </row>
    <row r="264" spans="1:12">
      <c r="A264">
        <v>189674</v>
      </c>
      <c r="B264" t="s">
        <v>12881</v>
      </c>
      <c r="C264" t="s">
        <v>12878</v>
      </c>
      <c r="D264" t="s">
        <v>12557</v>
      </c>
      <c r="E264" t="s">
        <v>12740</v>
      </c>
      <c r="F264">
        <v>3</v>
      </c>
      <c r="G264" t="s">
        <v>12747</v>
      </c>
      <c r="H264" t="s">
        <v>12740</v>
      </c>
      <c r="I264" t="s">
        <v>12745</v>
      </c>
      <c r="J264">
        <v>189674</v>
      </c>
      <c r="K264" t="s">
        <v>12747</v>
      </c>
      <c r="L264" t="s">
        <v>12560</v>
      </c>
    </row>
    <row r="265" spans="1:12">
      <c r="A265">
        <v>190051</v>
      </c>
      <c r="B265" t="s">
        <v>12882</v>
      </c>
      <c r="C265" t="s">
        <v>12878</v>
      </c>
      <c r="D265" t="s">
        <v>12557</v>
      </c>
      <c r="E265" t="s">
        <v>12740</v>
      </c>
      <c r="F265">
        <v>3</v>
      </c>
      <c r="G265" t="s">
        <v>12749</v>
      </c>
      <c r="H265" t="s">
        <v>12740</v>
      </c>
      <c r="I265" t="s">
        <v>12750</v>
      </c>
      <c r="J265">
        <v>190051</v>
      </c>
      <c r="K265" t="s">
        <v>12749</v>
      </c>
      <c r="L265" t="s">
        <v>12560</v>
      </c>
    </row>
    <row r="266" spans="1:12">
      <c r="A266">
        <v>189683</v>
      </c>
      <c r="B266" t="s">
        <v>12883</v>
      </c>
      <c r="C266" t="s">
        <v>12878</v>
      </c>
      <c r="D266" t="s">
        <v>12557</v>
      </c>
      <c r="E266" t="s">
        <v>12740</v>
      </c>
      <c r="F266">
        <v>3</v>
      </c>
      <c r="G266" t="s">
        <v>12752</v>
      </c>
      <c r="H266" t="s">
        <v>12740</v>
      </c>
      <c r="I266" t="s">
        <v>12750</v>
      </c>
      <c r="J266">
        <v>189683</v>
      </c>
      <c r="K266" t="s">
        <v>12752</v>
      </c>
      <c r="L266" t="s">
        <v>12560</v>
      </c>
    </row>
    <row r="267" spans="1:12">
      <c r="A267">
        <v>189654</v>
      </c>
      <c r="B267" t="s">
        <v>12884</v>
      </c>
      <c r="C267" t="s">
        <v>12878</v>
      </c>
      <c r="D267" t="s">
        <v>12557</v>
      </c>
      <c r="E267" t="s">
        <v>12740</v>
      </c>
      <c r="F267">
        <v>3</v>
      </c>
      <c r="G267" t="s">
        <v>12764</v>
      </c>
      <c r="H267" t="s">
        <v>12740</v>
      </c>
      <c r="I267" t="s">
        <v>12741</v>
      </c>
      <c r="J267">
        <v>189654</v>
      </c>
      <c r="K267" t="s">
        <v>12764</v>
      </c>
      <c r="L267" t="s">
        <v>12560</v>
      </c>
    </row>
    <row r="268" spans="1:12">
      <c r="A268">
        <v>189727</v>
      </c>
      <c r="B268" t="s">
        <v>12885</v>
      </c>
      <c r="C268" t="s">
        <v>12878</v>
      </c>
      <c r="D268" t="s">
        <v>12557</v>
      </c>
      <c r="E268" t="s">
        <v>12740</v>
      </c>
      <c r="F268">
        <v>3</v>
      </c>
      <c r="G268" t="s">
        <v>12764</v>
      </c>
      <c r="H268" t="s">
        <v>12740</v>
      </c>
      <c r="I268" t="s">
        <v>12750</v>
      </c>
      <c r="J268">
        <v>189727</v>
      </c>
      <c r="K268" t="s">
        <v>12764</v>
      </c>
      <c r="L268" t="s">
        <v>12560</v>
      </c>
    </row>
    <row r="269" spans="1:12">
      <c r="A269">
        <v>189951</v>
      </c>
      <c r="B269" t="s">
        <v>12886</v>
      </c>
      <c r="C269" t="s">
        <v>12878</v>
      </c>
      <c r="D269" t="s">
        <v>12557</v>
      </c>
      <c r="E269" t="s">
        <v>12740</v>
      </c>
      <c r="F269">
        <v>3</v>
      </c>
      <c r="G269" t="s">
        <v>12777</v>
      </c>
      <c r="H269" t="s">
        <v>12740</v>
      </c>
      <c r="I269" t="s">
        <v>12745</v>
      </c>
      <c r="J269">
        <v>189951</v>
      </c>
      <c r="K269" t="s">
        <v>12777</v>
      </c>
      <c r="L269" t="s">
        <v>12560</v>
      </c>
    </row>
    <row r="270" spans="1:12">
      <c r="A270">
        <v>189542</v>
      </c>
      <c r="B270" t="s">
        <v>12887</v>
      </c>
      <c r="C270" t="s">
        <v>12888</v>
      </c>
      <c r="D270" t="s">
        <v>12557</v>
      </c>
      <c r="E270" t="s">
        <v>12740</v>
      </c>
      <c r="F270">
        <v>4</v>
      </c>
      <c r="G270" t="s">
        <v>12559</v>
      </c>
      <c r="H270" t="s">
        <v>12740</v>
      </c>
      <c r="I270" t="s">
        <v>12741</v>
      </c>
      <c r="J270">
        <v>189542</v>
      </c>
      <c r="K270" t="s">
        <v>12559</v>
      </c>
      <c r="L270" t="s">
        <v>12560</v>
      </c>
    </row>
    <row r="271" spans="1:12">
      <c r="A271">
        <v>189525</v>
      </c>
      <c r="B271" t="s">
        <v>9725</v>
      </c>
      <c r="C271" t="s">
        <v>12888</v>
      </c>
      <c r="D271" t="s">
        <v>12557</v>
      </c>
      <c r="E271" t="s">
        <v>12740</v>
      </c>
      <c r="F271">
        <v>4</v>
      </c>
      <c r="G271" t="s">
        <v>12566</v>
      </c>
      <c r="H271" t="s">
        <v>12740</v>
      </c>
      <c r="I271" t="s">
        <v>12741</v>
      </c>
      <c r="J271">
        <v>189525</v>
      </c>
      <c r="K271" t="s">
        <v>12566</v>
      </c>
      <c r="L271" t="s">
        <v>12560</v>
      </c>
    </row>
    <row r="272" spans="1:12">
      <c r="A272">
        <v>189784</v>
      </c>
      <c r="B272" t="s">
        <v>12889</v>
      </c>
      <c r="C272" t="s">
        <v>12888</v>
      </c>
      <c r="D272" t="s">
        <v>12557</v>
      </c>
      <c r="E272" t="s">
        <v>12740</v>
      </c>
      <c r="F272">
        <v>4</v>
      </c>
      <c r="G272" t="s">
        <v>12744</v>
      </c>
      <c r="H272" t="s">
        <v>12740</v>
      </c>
      <c r="I272" t="s">
        <v>12745</v>
      </c>
      <c r="J272">
        <v>189784</v>
      </c>
      <c r="K272" t="s">
        <v>12744</v>
      </c>
      <c r="L272" t="s">
        <v>12560</v>
      </c>
    </row>
    <row r="273" spans="1:12">
      <c r="A273">
        <v>189890</v>
      </c>
      <c r="B273" t="s">
        <v>12890</v>
      </c>
      <c r="C273" t="s">
        <v>12888</v>
      </c>
      <c r="D273" t="s">
        <v>12557</v>
      </c>
      <c r="E273" t="s">
        <v>12740</v>
      </c>
      <c r="F273">
        <v>4</v>
      </c>
      <c r="G273" t="s">
        <v>12747</v>
      </c>
      <c r="H273" t="s">
        <v>12740</v>
      </c>
      <c r="I273" t="s">
        <v>12745</v>
      </c>
      <c r="J273">
        <v>189890</v>
      </c>
      <c r="K273" t="s">
        <v>12747</v>
      </c>
      <c r="L273" t="s">
        <v>12560</v>
      </c>
    </row>
    <row r="274" spans="1:12">
      <c r="A274">
        <v>189922</v>
      </c>
      <c r="B274" t="s">
        <v>12891</v>
      </c>
      <c r="C274" t="s">
        <v>12888</v>
      </c>
      <c r="D274" t="s">
        <v>12557</v>
      </c>
      <c r="E274" t="s">
        <v>12740</v>
      </c>
      <c r="F274">
        <v>4</v>
      </c>
      <c r="G274" t="s">
        <v>12752</v>
      </c>
      <c r="H274" t="s">
        <v>12740</v>
      </c>
      <c r="I274" t="s">
        <v>12750</v>
      </c>
      <c r="J274">
        <v>189922</v>
      </c>
      <c r="K274" t="s">
        <v>12752</v>
      </c>
      <c r="L274" t="s">
        <v>12560</v>
      </c>
    </row>
    <row r="275" spans="1:12">
      <c r="A275">
        <v>189526</v>
      </c>
      <c r="B275" t="s">
        <v>12892</v>
      </c>
      <c r="C275" t="s">
        <v>12888</v>
      </c>
      <c r="D275" t="s">
        <v>12557</v>
      </c>
      <c r="E275" t="s">
        <v>12740</v>
      </c>
      <c r="F275">
        <v>4</v>
      </c>
      <c r="G275" t="s">
        <v>12764</v>
      </c>
      <c r="H275" t="s">
        <v>12740</v>
      </c>
      <c r="I275" t="s">
        <v>12741</v>
      </c>
      <c r="J275">
        <v>189526</v>
      </c>
      <c r="K275" t="s">
        <v>12764</v>
      </c>
      <c r="L275" t="s">
        <v>12560</v>
      </c>
    </row>
    <row r="276" spans="1:12">
      <c r="A276">
        <v>189722</v>
      </c>
      <c r="B276" t="s">
        <v>12893</v>
      </c>
      <c r="C276" t="s">
        <v>12888</v>
      </c>
      <c r="D276" t="s">
        <v>12557</v>
      </c>
      <c r="E276" t="s">
        <v>12740</v>
      </c>
      <c r="F276">
        <v>4</v>
      </c>
      <c r="G276" t="s">
        <v>12764</v>
      </c>
      <c r="H276" t="s">
        <v>12740</v>
      </c>
      <c r="I276" t="s">
        <v>12750</v>
      </c>
      <c r="J276">
        <v>189722</v>
      </c>
      <c r="K276" t="s">
        <v>12764</v>
      </c>
      <c r="L276" t="s">
        <v>12560</v>
      </c>
    </row>
    <row r="277" spans="1:12">
      <c r="A277">
        <v>246930</v>
      </c>
      <c r="B277" t="s">
        <v>12894</v>
      </c>
      <c r="C277" t="s">
        <v>12895</v>
      </c>
      <c r="D277" t="s">
        <v>12557</v>
      </c>
      <c r="E277" t="s">
        <v>12618</v>
      </c>
      <c r="F277">
        <v>6.5</v>
      </c>
      <c r="G277" t="s">
        <v>12717</v>
      </c>
      <c r="H277" t="s">
        <v>12618</v>
      </c>
      <c r="I277" t="s">
        <v>12896</v>
      </c>
      <c r="J277">
        <v>246930</v>
      </c>
      <c r="K277" t="s">
        <v>12717</v>
      </c>
      <c r="L277" t="s">
        <v>12560</v>
      </c>
    </row>
    <row r="278" spans="1:12">
      <c r="A278">
        <v>189360</v>
      </c>
      <c r="B278" t="s">
        <v>12897</v>
      </c>
      <c r="C278" t="s">
        <v>12895</v>
      </c>
      <c r="D278" t="s">
        <v>12557</v>
      </c>
      <c r="E278" t="s">
        <v>12618</v>
      </c>
      <c r="F278">
        <v>6.5</v>
      </c>
      <c r="G278" t="s">
        <v>12717</v>
      </c>
      <c r="H278" t="s">
        <v>12618</v>
      </c>
      <c r="I278" t="s">
        <v>12898</v>
      </c>
      <c r="J278">
        <v>189360</v>
      </c>
      <c r="K278" t="s">
        <v>12717</v>
      </c>
      <c r="L278" t="s">
        <v>12560</v>
      </c>
    </row>
    <row r="279" spans="1:12">
      <c r="A279">
        <v>247328</v>
      </c>
      <c r="B279" t="s">
        <v>12899</v>
      </c>
      <c r="C279" t="s">
        <v>12895</v>
      </c>
      <c r="D279" t="s">
        <v>12557</v>
      </c>
      <c r="E279" t="s">
        <v>12618</v>
      </c>
      <c r="F279">
        <v>6.5</v>
      </c>
      <c r="G279" t="s">
        <v>12559</v>
      </c>
      <c r="H279" t="s">
        <v>12638</v>
      </c>
      <c r="I279" t="s">
        <v>12741</v>
      </c>
      <c r="J279">
        <v>247328</v>
      </c>
      <c r="K279" t="s">
        <v>12559</v>
      </c>
      <c r="L279" t="s">
        <v>12560</v>
      </c>
    </row>
    <row r="280" spans="1:12">
      <c r="A280">
        <v>247932</v>
      </c>
      <c r="B280" t="s">
        <v>12900</v>
      </c>
      <c r="C280" t="s">
        <v>12895</v>
      </c>
      <c r="D280" t="s">
        <v>12557</v>
      </c>
      <c r="E280" t="s">
        <v>12618</v>
      </c>
      <c r="F280">
        <v>7</v>
      </c>
      <c r="G280" t="s">
        <v>12559</v>
      </c>
      <c r="H280" t="s">
        <v>12618</v>
      </c>
      <c r="I280" t="s">
        <v>12741</v>
      </c>
      <c r="J280">
        <v>247932</v>
      </c>
      <c r="K280" t="s">
        <v>12559</v>
      </c>
      <c r="L280" t="s">
        <v>12560</v>
      </c>
    </row>
    <row r="281" spans="1:12">
      <c r="A281">
        <v>247657</v>
      </c>
      <c r="B281" t="s">
        <v>12901</v>
      </c>
      <c r="C281" t="s">
        <v>12895</v>
      </c>
      <c r="D281" t="s">
        <v>12557</v>
      </c>
      <c r="E281" t="s">
        <v>12618</v>
      </c>
      <c r="F281">
        <v>7</v>
      </c>
      <c r="G281" t="s">
        <v>12716</v>
      </c>
      <c r="H281" t="s">
        <v>12618</v>
      </c>
      <c r="I281" t="s">
        <v>12896</v>
      </c>
      <c r="J281">
        <v>247657</v>
      </c>
      <c r="K281" t="s">
        <v>12716</v>
      </c>
      <c r="L281" t="s">
        <v>12560</v>
      </c>
    </row>
    <row r="282" spans="1:12">
      <c r="A282">
        <v>247637</v>
      </c>
      <c r="B282" t="s">
        <v>12902</v>
      </c>
      <c r="C282" t="s">
        <v>12895</v>
      </c>
      <c r="D282" t="s">
        <v>12557</v>
      </c>
      <c r="E282" t="s">
        <v>12618</v>
      </c>
      <c r="F282">
        <v>7</v>
      </c>
      <c r="G282" t="s">
        <v>12717</v>
      </c>
      <c r="H282" t="s">
        <v>12618</v>
      </c>
      <c r="I282" t="s">
        <v>12896</v>
      </c>
      <c r="J282">
        <v>247637</v>
      </c>
      <c r="K282" t="s">
        <v>12717</v>
      </c>
      <c r="L282" t="s">
        <v>12560</v>
      </c>
    </row>
    <row r="283" spans="1:12">
      <c r="A283">
        <v>189389</v>
      </c>
      <c r="B283" t="s">
        <v>12903</v>
      </c>
      <c r="C283" t="s">
        <v>12895</v>
      </c>
      <c r="D283" t="s">
        <v>12557</v>
      </c>
      <c r="E283" t="s">
        <v>12618</v>
      </c>
      <c r="F283">
        <v>7</v>
      </c>
      <c r="G283" t="s">
        <v>12717</v>
      </c>
      <c r="H283" t="s">
        <v>12618</v>
      </c>
      <c r="I283" t="s">
        <v>12898</v>
      </c>
      <c r="J283">
        <v>189389</v>
      </c>
      <c r="K283" t="s">
        <v>12717</v>
      </c>
      <c r="L283" t="s">
        <v>12560</v>
      </c>
    </row>
    <row r="284" spans="1:12">
      <c r="A284">
        <v>246094</v>
      </c>
      <c r="B284" t="s">
        <v>12904</v>
      </c>
      <c r="C284" t="s">
        <v>12895</v>
      </c>
      <c r="D284" t="s">
        <v>12557</v>
      </c>
      <c r="E284" t="s">
        <v>12618</v>
      </c>
      <c r="F284">
        <v>7</v>
      </c>
      <c r="G284" t="s">
        <v>12749</v>
      </c>
      <c r="H284" t="s">
        <v>12618</v>
      </c>
      <c r="I284" t="s">
        <v>12905</v>
      </c>
      <c r="J284">
        <v>246094</v>
      </c>
      <c r="K284" t="s">
        <v>12749</v>
      </c>
      <c r="L284" t="s">
        <v>12560</v>
      </c>
    </row>
    <row r="285" spans="1:12">
      <c r="A285">
        <v>247912</v>
      </c>
      <c r="B285" t="s">
        <v>12906</v>
      </c>
      <c r="C285" t="s">
        <v>12895</v>
      </c>
      <c r="D285" t="s">
        <v>12557</v>
      </c>
      <c r="E285" t="s">
        <v>12618</v>
      </c>
      <c r="F285">
        <v>7</v>
      </c>
      <c r="G285" t="s">
        <v>12761</v>
      </c>
      <c r="H285" t="s">
        <v>12618</v>
      </c>
      <c r="I285" t="s">
        <v>12741</v>
      </c>
      <c r="J285">
        <v>247912</v>
      </c>
      <c r="K285" t="s">
        <v>12761</v>
      </c>
      <c r="L285" t="s">
        <v>12560</v>
      </c>
    </row>
    <row r="286" spans="1:12">
      <c r="A286">
        <v>247928</v>
      </c>
      <c r="B286" t="s">
        <v>12907</v>
      </c>
      <c r="C286" t="s">
        <v>12895</v>
      </c>
      <c r="D286" t="s">
        <v>12557</v>
      </c>
      <c r="E286" t="s">
        <v>12618</v>
      </c>
      <c r="F286">
        <v>7</v>
      </c>
      <c r="G286" t="s">
        <v>12559</v>
      </c>
      <c r="H286" t="s">
        <v>12908</v>
      </c>
      <c r="I286" t="s">
        <v>12741</v>
      </c>
      <c r="J286">
        <v>247928</v>
      </c>
      <c r="K286" t="s">
        <v>12559</v>
      </c>
      <c r="L286" t="s">
        <v>12560</v>
      </c>
    </row>
    <row r="287" spans="1:12">
      <c r="A287">
        <v>290891</v>
      </c>
      <c r="B287" t="s">
        <v>12909</v>
      </c>
      <c r="C287" t="s">
        <v>12910</v>
      </c>
      <c r="D287" t="s">
        <v>12573</v>
      </c>
      <c r="E287" t="s">
        <v>12618</v>
      </c>
      <c r="F287">
        <v>0</v>
      </c>
      <c r="G287" t="s">
        <v>12589</v>
      </c>
      <c r="H287" t="s">
        <v>12618</v>
      </c>
      <c r="I287" t="s">
        <v>12630</v>
      </c>
      <c r="J287">
        <v>290891</v>
      </c>
      <c r="K287" t="s">
        <v>12589</v>
      </c>
      <c r="L287" t="s">
        <v>12560</v>
      </c>
    </row>
    <row r="288" spans="1:12">
      <c r="A288">
        <v>290899</v>
      </c>
      <c r="B288" t="s">
        <v>12911</v>
      </c>
      <c r="C288" t="s">
        <v>12910</v>
      </c>
      <c r="D288" t="s">
        <v>12573</v>
      </c>
      <c r="E288" t="s">
        <v>12618</v>
      </c>
      <c r="F288">
        <v>0</v>
      </c>
      <c r="G288" t="s">
        <v>12589</v>
      </c>
      <c r="H288" t="s">
        <v>12638</v>
      </c>
      <c r="I288" t="s">
        <v>12630</v>
      </c>
      <c r="J288">
        <v>290899</v>
      </c>
      <c r="K288" t="s">
        <v>12589</v>
      </c>
      <c r="L288" t="s">
        <v>12560</v>
      </c>
    </row>
    <row r="289" spans="1:12">
      <c r="A289">
        <v>291019</v>
      </c>
      <c r="B289" t="s">
        <v>12912</v>
      </c>
      <c r="C289" t="s">
        <v>12910</v>
      </c>
      <c r="D289" t="s">
        <v>12573</v>
      </c>
      <c r="E289" t="s">
        <v>12618</v>
      </c>
      <c r="F289">
        <v>0</v>
      </c>
      <c r="G289" t="s">
        <v>12596</v>
      </c>
      <c r="H289" t="s">
        <v>12638</v>
      </c>
      <c r="I289" t="s">
        <v>12630</v>
      </c>
      <c r="J289">
        <v>291019</v>
      </c>
      <c r="K289" t="s">
        <v>12596</v>
      </c>
      <c r="L289" t="s">
        <v>12560</v>
      </c>
    </row>
    <row r="290" spans="1:12">
      <c r="A290">
        <v>290868</v>
      </c>
      <c r="B290" t="s">
        <v>12913</v>
      </c>
      <c r="C290" t="s">
        <v>12910</v>
      </c>
      <c r="D290" t="s">
        <v>12573</v>
      </c>
      <c r="E290" t="s">
        <v>12618</v>
      </c>
      <c r="F290">
        <v>0</v>
      </c>
      <c r="G290" t="s">
        <v>12645</v>
      </c>
      <c r="H290" t="s">
        <v>12670</v>
      </c>
      <c r="I290" t="s">
        <v>12646</v>
      </c>
      <c r="J290">
        <v>290868</v>
      </c>
      <c r="K290" t="s">
        <v>12645</v>
      </c>
      <c r="L290" t="s">
        <v>12560</v>
      </c>
    </row>
    <row r="291" spans="1:12">
      <c r="A291">
        <v>246882</v>
      </c>
      <c r="B291" t="s">
        <v>12914</v>
      </c>
      <c r="C291" t="s">
        <v>12556</v>
      </c>
      <c r="D291" t="s">
        <v>12557</v>
      </c>
      <c r="E291" t="s">
        <v>12618</v>
      </c>
      <c r="F291">
        <v>6.5</v>
      </c>
      <c r="G291" t="s">
        <v>12559</v>
      </c>
      <c r="H291" t="s">
        <v>12618</v>
      </c>
      <c r="I291" t="s">
        <v>12741</v>
      </c>
      <c r="J291">
        <v>246882</v>
      </c>
      <c r="K291" t="s">
        <v>12559</v>
      </c>
      <c r="L291" t="s">
        <v>12560</v>
      </c>
    </row>
    <row r="292" spans="1:12">
      <c r="A292">
        <v>189462</v>
      </c>
      <c r="B292" t="s">
        <v>12915</v>
      </c>
      <c r="C292" t="s">
        <v>12556</v>
      </c>
      <c r="D292" t="s">
        <v>12557</v>
      </c>
      <c r="E292" t="s">
        <v>12618</v>
      </c>
      <c r="F292">
        <v>6.5</v>
      </c>
      <c r="G292" t="s">
        <v>12559</v>
      </c>
      <c r="H292" t="s">
        <v>12618</v>
      </c>
      <c r="I292" t="s">
        <v>12916</v>
      </c>
      <c r="J292">
        <v>189462</v>
      </c>
      <c r="K292" t="s">
        <v>12559</v>
      </c>
      <c r="L292" t="s">
        <v>12560</v>
      </c>
    </row>
    <row r="293" spans="1:12">
      <c r="A293">
        <v>246872</v>
      </c>
      <c r="B293" t="s">
        <v>12917</v>
      </c>
      <c r="C293" t="s">
        <v>12556</v>
      </c>
      <c r="D293" t="s">
        <v>12557</v>
      </c>
      <c r="E293" t="s">
        <v>12618</v>
      </c>
      <c r="F293">
        <v>6.5</v>
      </c>
      <c r="G293" t="s">
        <v>12566</v>
      </c>
      <c r="H293" t="s">
        <v>12618</v>
      </c>
      <c r="I293" t="s">
        <v>12741</v>
      </c>
      <c r="J293">
        <v>246872</v>
      </c>
      <c r="K293" t="s">
        <v>12566</v>
      </c>
      <c r="L293" t="s">
        <v>12560</v>
      </c>
    </row>
    <row r="294" spans="1:12">
      <c r="A294">
        <v>246703</v>
      </c>
      <c r="B294" t="s">
        <v>9682</v>
      </c>
      <c r="C294" t="s">
        <v>12556</v>
      </c>
      <c r="D294" t="s">
        <v>12557</v>
      </c>
      <c r="E294" t="s">
        <v>12618</v>
      </c>
      <c r="F294">
        <v>6.5</v>
      </c>
      <c r="G294" t="s">
        <v>12716</v>
      </c>
      <c r="H294" t="s">
        <v>12618</v>
      </c>
      <c r="I294" t="s">
        <v>12896</v>
      </c>
      <c r="J294">
        <v>246703</v>
      </c>
      <c r="K294" t="s">
        <v>12716</v>
      </c>
      <c r="L294" t="s">
        <v>12560</v>
      </c>
    </row>
    <row r="295" spans="1:12">
      <c r="A295">
        <v>246585</v>
      </c>
      <c r="B295" t="s">
        <v>9412</v>
      </c>
      <c r="C295" t="s">
        <v>12556</v>
      </c>
      <c r="D295" t="s">
        <v>12557</v>
      </c>
      <c r="E295" t="s">
        <v>12618</v>
      </c>
      <c r="F295">
        <v>6.5</v>
      </c>
      <c r="G295" t="s">
        <v>12717</v>
      </c>
      <c r="H295" t="s">
        <v>12618</v>
      </c>
      <c r="I295" t="s">
        <v>12896</v>
      </c>
      <c r="J295">
        <v>246585</v>
      </c>
      <c r="K295" t="s">
        <v>12717</v>
      </c>
      <c r="L295" t="s">
        <v>12560</v>
      </c>
    </row>
    <row r="296" spans="1:12">
      <c r="A296">
        <v>189101</v>
      </c>
      <c r="B296" t="s">
        <v>12918</v>
      </c>
      <c r="C296" t="s">
        <v>12556</v>
      </c>
      <c r="D296" t="s">
        <v>12557</v>
      </c>
      <c r="E296" t="s">
        <v>12618</v>
      </c>
      <c r="F296">
        <v>6.5</v>
      </c>
      <c r="G296" t="s">
        <v>12717</v>
      </c>
      <c r="H296" t="s">
        <v>12618</v>
      </c>
      <c r="I296" t="s">
        <v>12898</v>
      </c>
      <c r="J296">
        <v>189101</v>
      </c>
      <c r="K296" t="s">
        <v>12717</v>
      </c>
      <c r="L296" t="s">
        <v>12560</v>
      </c>
    </row>
    <row r="297" spans="1:12">
      <c r="A297">
        <v>188837</v>
      </c>
      <c r="B297" t="s">
        <v>12919</v>
      </c>
      <c r="C297" t="s">
        <v>12556</v>
      </c>
      <c r="D297" t="s">
        <v>12557</v>
      </c>
      <c r="E297" t="s">
        <v>12618</v>
      </c>
      <c r="F297">
        <v>6.5</v>
      </c>
      <c r="G297" t="s">
        <v>12721</v>
      </c>
      <c r="H297" t="s">
        <v>12618</v>
      </c>
      <c r="I297" t="s">
        <v>12575</v>
      </c>
      <c r="J297">
        <v>188837</v>
      </c>
      <c r="K297" t="s">
        <v>12721</v>
      </c>
      <c r="L297" t="s">
        <v>12560</v>
      </c>
    </row>
    <row r="298" spans="1:12">
      <c r="A298">
        <v>189129</v>
      </c>
      <c r="B298" t="s">
        <v>12920</v>
      </c>
      <c r="C298" t="s">
        <v>12556</v>
      </c>
      <c r="D298" t="s">
        <v>12557</v>
      </c>
      <c r="E298" t="s">
        <v>12618</v>
      </c>
      <c r="F298">
        <v>6.5</v>
      </c>
      <c r="G298" t="s">
        <v>12744</v>
      </c>
      <c r="H298" t="s">
        <v>12618</v>
      </c>
      <c r="I298" t="s">
        <v>12745</v>
      </c>
      <c r="J298">
        <v>189129</v>
      </c>
      <c r="K298" t="s">
        <v>12744</v>
      </c>
      <c r="L298" t="s">
        <v>12560</v>
      </c>
    </row>
    <row r="299" spans="1:12">
      <c r="A299">
        <v>188889</v>
      </c>
      <c r="B299" t="s">
        <v>12921</v>
      </c>
      <c r="C299" t="s">
        <v>12556</v>
      </c>
      <c r="D299" t="s">
        <v>12557</v>
      </c>
      <c r="E299" t="s">
        <v>12618</v>
      </c>
      <c r="F299">
        <v>6.5</v>
      </c>
      <c r="G299" t="s">
        <v>12747</v>
      </c>
      <c r="H299" t="s">
        <v>12618</v>
      </c>
      <c r="I299" t="s">
        <v>12745</v>
      </c>
      <c r="J299">
        <v>188889</v>
      </c>
      <c r="K299" t="s">
        <v>12747</v>
      </c>
      <c r="L299" t="s">
        <v>12560</v>
      </c>
    </row>
    <row r="300" spans="1:12">
      <c r="A300">
        <v>247022</v>
      </c>
      <c r="B300" t="s">
        <v>12922</v>
      </c>
      <c r="C300" t="s">
        <v>12556</v>
      </c>
      <c r="D300" t="s">
        <v>12557</v>
      </c>
      <c r="E300" t="s">
        <v>12618</v>
      </c>
      <c r="F300">
        <v>6.5</v>
      </c>
      <c r="G300" t="s">
        <v>12749</v>
      </c>
      <c r="H300" t="s">
        <v>12618</v>
      </c>
      <c r="I300" t="s">
        <v>12905</v>
      </c>
      <c r="J300">
        <v>247022</v>
      </c>
      <c r="K300" t="s">
        <v>12749</v>
      </c>
      <c r="L300" t="s">
        <v>12560</v>
      </c>
    </row>
    <row r="301" spans="1:12">
      <c r="A301">
        <v>189117</v>
      </c>
      <c r="B301" t="s">
        <v>12923</v>
      </c>
      <c r="C301" t="s">
        <v>12556</v>
      </c>
      <c r="D301" t="s">
        <v>12557</v>
      </c>
      <c r="E301" t="s">
        <v>12618</v>
      </c>
      <c r="F301">
        <v>6.5</v>
      </c>
      <c r="G301" t="s">
        <v>12749</v>
      </c>
      <c r="H301" t="s">
        <v>12618</v>
      </c>
      <c r="I301" t="s">
        <v>12924</v>
      </c>
      <c r="J301">
        <v>189117</v>
      </c>
      <c r="K301" t="s">
        <v>12749</v>
      </c>
      <c r="L301" t="s">
        <v>12560</v>
      </c>
    </row>
    <row r="302" spans="1:12">
      <c r="A302">
        <v>247012</v>
      </c>
      <c r="B302" t="s">
        <v>12925</v>
      </c>
      <c r="C302" t="s">
        <v>12556</v>
      </c>
      <c r="D302" t="s">
        <v>12557</v>
      </c>
      <c r="E302" t="s">
        <v>12618</v>
      </c>
      <c r="F302">
        <v>6.5</v>
      </c>
      <c r="G302" t="s">
        <v>12752</v>
      </c>
      <c r="H302" t="s">
        <v>12618</v>
      </c>
      <c r="I302" t="s">
        <v>12905</v>
      </c>
      <c r="J302">
        <v>247012</v>
      </c>
      <c r="K302" t="s">
        <v>12752</v>
      </c>
      <c r="L302" t="s">
        <v>12560</v>
      </c>
    </row>
    <row r="303" spans="1:12">
      <c r="A303">
        <v>246862</v>
      </c>
      <c r="B303" t="s">
        <v>12926</v>
      </c>
      <c r="C303" t="s">
        <v>12556</v>
      </c>
      <c r="D303" t="s">
        <v>12557</v>
      </c>
      <c r="E303" t="s">
        <v>12618</v>
      </c>
      <c r="F303">
        <v>6.5</v>
      </c>
      <c r="G303" t="s">
        <v>12761</v>
      </c>
      <c r="H303" t="s">
        <v>12618</v>
      </c>
      <c r="I303" t="s">
        <v>12741</v>
      </c>
      <c r="J303">
        <v>246862</v>
      </c>
      <c r="K303" t="s">
        <v>12761</v>
      </c>
      <c r="L303" t="s">
        <v>12560</v>
      </c>
    </row>
    <row r="304" spans="1:12">
      <c r="A304">
        <v>246865</v>
      </c>
      <c r="B304" t="s">
        <v>12927</v>
      </c>
      <c r="C304" t="s">
        <v>12556</v>
      </c>
      <c r="D304" t="s">
        <v>12557</v>
      </c>
      <c r="E304" t="s">
        <v>12618</v>
      </c>
      <c r="F304">
        <v>6.5</v>
      </c>
      <c r="G304" t="s">
        <v>12761</v>
      </c>
      <c r="H304" t="s">
        <v>12618</v>
      </c>
      <c r="I304" t="s">
        <v>12905</v>
      </c>
      <c r="J304">
        <v>246865</v>
      </c>
      <c r="K304" t="s">
        <v>12761</v>
      </c>
      <c r="L304" t="s">
        <v>12560</v>
      </c>
    </row>
    <row r="305" spans="1:12">
      <c r="A305">
        <v>246852</v>
      </c>
      <c r="B305" t="s">
        <v>12928</v>
      </c>
      <c r="C305" t="s">
        <v>12556</v>
      </c>
      <c r="D305" t="s">
        <v>12557</v>
      </c>
      <c r="E305" t="s">
        <v>12618</v>
      </c>
      <c r="F305">
        <v>6.5</v>
      </c>
      <c r="G305" t="s">
        <v>12764</v>
      </c>
      <c r="H305" t="s">
        <v>12618</v>
      </c>
      <c r="I305" t="s">
        <v>12741</v>
      </c>
      <c r="J305">
        <v>246852</v>
      </c>
      <c r="K305" t="s">
        <v>12764</v>
      </c>
      <c r="L305" t="s">
        <v>12560</v>
      </c>
    </row>
    <row r="306" spans="1:12">
      <c r="A306">
        <v>246855</v>
      </c>
      <c r="B306" t="s">
        <v>12929</v>
      </c>
      <c r="C306" t="s">
        <v>12556</v>
      </c>
      <c r="D306" t="s">
        <v>12557</v>
      </c>
      <c r="E306" t="s">
        <v>12618</v>
      </c>
      <c r="F306">
        <v>6.5</v>
      </c>
      <c r="G306" t="s">
        <v>12764</v>
      </c>
      <c r="H306" t="s">
        <v>12618</v>
      </c>
      <c r="I306" t="s">
        <v>12905</v>
      </c>
      <c r="J306">
        <v>246855</v>
      </c>
      <c r="K306" t="s">
        <v>12764</v>
      </c>
      <c r="L306" t="s">
        <v>12560</v>
      </c>
    </row>
    <row r="307" spans="1:12">
      <c r="A307">
        <v>247029</v>
      </c>
      <c r="B307" t="s">
        <v>12930</v>
      </c>
      <c r="C307" t="s">
        <v>12556</v>
      </c>
      <c r="D307" t="s">
        <v>12557</v>
      </c>
      <c r="E307" t="s">
        <v>12618</v>
      </c>
      <c r="F307">
        <v>6.5</v>
      </c>
      <c r="G307" t="s">
        <v>12824</v>
      </c>
      <c r="H307" t="s">
        <v>12618</v>
      </c>
      <c r="I307" t="s">
        <v>12741</v>
      </c>
      <c r="J307">
        <v>247029</v>
      </c>
      <c r="K307" t="s">
        <v>12824</v>
      </c>
      <c r="L307" t="s">
        <v>12560</v>
      </c>
    </row>
    <row r="308" spans="1:12">
      <c r="A308">
        <v>247135</v>
      </c>
      <c r="B308" t="s">
        <v>12931</v>
      </c>
      <c r="C308" t="s">
        <v>12556</v>
      </c>
      <c r="D308" t="s">
        <v>12557</v>
      </c>
      <c r="E308" t="s">
        <v>12618</v>
      </c>
      <c r="F308">
        <v>6.5</v>
      </c>
      <c r="G308" t="s">
        <v>12932</v>
      </c>
      <c r="H308" t="s">
        <v>12618</v>
      </c>
      <c r="I308" t="s">
        <v>12741</v>
      </c>
      <c r="J308">
        <v>247135</v>
      </c>
      <c r="K308" t="s">
        <v>12932</v>
      </c>
      <c r="L308" t="s">
        <v>12560</v>
      </c>
    </row>
    <row r="309" spans="1:12">
      <c r="A309">
        <v>246999</v>
      </c>
      <c r="B309" t="s">
        <v>12933</v>
      </c>
      <c r="C309" t="s">
        <v>12556</v>
      </c>
      <c r="D309" t="s">
        <v>12557</v>
      </c>
      <c r="E309" t="s">
        <v>12618</v>
      </c>
      <c r="F309">
        <v>6.5</v>
      </c>
      <c r="G309" t="s">
        <v>12934</v>
      </c>
      <c r="H309" t="s">
        <v>12618</v>
      </c>
      <c r="I309" t="s">
        <v>12741</v>
      </c>
      <c r="J309">
        <v>246999</v>
      </c>
      <c r="K309" t="s">
        <v>12934</v>
      </c>
      <c r="L309" t="s">
        <v>12560</v>
      </c>
    </row>
    <row r="310" spans="1:12">
      <c r="A310">
        <v>246989</v>
      </c>
      <c r="B310" t="s">
        <v>12935</v>
      </c>
      <c r="C310" t="s">
        <v>12556</v>
      </c>
      <c r="D310" t="s">
        <v>12557</v>
      </c>
      <c r="E310" t="s">
        <v>12618</v>
      </c>
      <c r="F310">
        <v>6.5</v>
      </c>
      <c r="G310" t="s">
        <v>12936</v>
      </c>
      <c r="H310" t="s">
        <v>12618</v>
      </c>
      <c r="I310" t="s">
        <v>12741</v>
      </c>
      <c r="J310">
        <v>246989</v>
      </c>
      <c r="K310" t="s">
        <v>12936</v>
      </c>
      <c r="L310" t="s">
        <v>12560</v>
      </c>
    </row>
    <row r="311" spans="1:12">
      <c r="A311">
        <v>189619</v>
      </c>
      <c r="B311" t="s">
        <v>12937</v>
      </c>
      <c r="C311" t="s">
        <v>12556</v>
      </c>
      <c r="D311" t="s">
        <v>12557</v>
      </c>
      <c r="E311" t="s">
        <v>12618</v>
      </c>
      <c r="F311">
        <v>6.5</v>
      </c>
      <c r="G311" t="s">
        <v>12938</v>
      </c>
      <c r="H311" t="s">
        <v>12618</v>
      </c>
      <c r="I311" t="s">
        <v>12741</v>
      </c>
      <c r="J311">
        <v>189619</v>
      </c>
      <c r="K311" t="s">
        <v>12938</v>
      </c>
      <c r="L311" t="s">
        <v>12560</v>
      </c>
    </row>
    <row r="312" spans="1:12">
      <c r="A312">
        <v>189131</v>
      </c>
      <c r="B312" t="s">
        <v>12939</v>
      </c>
      <c r="C312" t="s">
        <v>12556</v>
      </c>
      <c r="D312" t="s">
        <v>12557</v>
      </c>
      <c r="E312" t="s">
        <v>12618</v>
      </c>
      <c r="F312">
        <v>6.5</v>
      </c>
      <c r="G312" t="s">
        <v>12938</v>
      </c>
      <c r="H312" t="s">
        <v>12618</v>
      </c>
      <c r="I312" t="s">
        <v>12940</v>
      </c>
      <c r="J312">
        <v>189131</v>
      </c>
      <c r="K312" t="s">
        <v>12938</v>
      </c>
      <c r="L312" t="s">
        <v>12560</v>
      </c>
    </row>
    <row r="313" spans="1:12">
      <c r="A313">
        <v>246693</v>
      </c>
      <c r="B313" t="s">
        <v>12941</v>
      </c>
      <c r="C313" t="s">
        <v>12556</v>
      </c>
      <c r="D313" t="s">
        <v>12557</v>
      </c>
      <c r="E313" t="s">
        <v>12618</v>
      </c>
      <c r="F313">
        <v>6.5</v>
      </c>
      <c r="G313" t="s">
        <v>12942</v>
      </c>
      <c r="H313" t="s">
        <v>12618</v>
      </c>
      <c r="I313" t="s">
        <v>12896</v>
      </c>
      <c r="J313">
        <v>246693</v>
      </c>
      <c r="K313" t="s">
        <v>12942</v>
      </c>
      <c r="L313" t="s">
        <v>12560</v>
      </c>
    </row>
    <row r="314" spans="1:12">
      <c r="A314">
        <v>246575</v>
      </c>
      <c r="B314" t="s">
        <v>12943</v>
      </c>
      <c r="C314" t="s">
        <v>12556</v>
      </c>
      <c r="D314" t="s">
        <v>12557</v>
      </c>
      <c r="E314" t="s">
        <v>12618</v>
      </c>
      <c r="F314">
        <v>6.5</v>
      </c>
      <c r="G314" t="s">
        <v>12944</v>
      </c>
      <c r="H314" t="s">
        <v>12618</v>
      </c>
      <c r="I314" t="s">
        <v>12896</v>
      </c>
      <c r="J314">
        <v>246575</v>
      </c>
      <c r="K314" t="s">
        <v>12944</v>
      </c>
      <c r="L314" t="s">
        <v>12560</v>
      </c>
    </row>
    <row r="315" spans="1:12">
      <c r="A315">
        <v>189355</v>
      </c>
      <c r="B315" t="s">
        <v>12945</v>
      </c>
      <c r="C315" t="s">
        <v>12556</v>
      </c>
      <c r="D315" t="s">
        <v>12557</v>
      </c>
      <c r="E315" t="s">
        <v>12618</v>
      </c>
      <c r="F315">
        <v>6.5</v>
      </c>
      <c r="G315" t="s">
        <v>12944</v>
      </c>
      <c r="H315" t="s">
        <v>12618</v>
      </c>
      <c r="I315" t="s">
        <v>12898</v>
      </c>
      <c r="J315">
        <v>189355</v>
      </c>
      <c r="K315" t="s">
        <v>12944</v>
      </c>
      <c r="L315" t="s">
        <v>12560</v>
      </c>
    </row>
    <row r="316" spans="1:12">
      <c r="A316">
        <v>189275</v>
      </c>
      <c r="B316" t="s">
        <v>12946</v>
      </c>
      <c r="C316" t="s">
        <v>12556</v>
      </c>
      <c r="D316" t="s">
        <v>12557</v>
      </c>
      <c r="E316" t="s">
        <v>12618</v>
      </c>
      <c r="F316">
        <v>6.5</v>
      </c>
      <c r="G316" t="s">
        <v>12944</v>
      </c>
      <c r="H316" t="s">
        <v>12618</v>
      </c>
      <c r="I316" t="s">
        <v>12947</v>
      </c>
      <c r="J316">
        <v>189275</v>
      </c>
      <c r="K316" t="s">
        <v>12944</v>
      </c>
      <c r="L316" t="s">
        <v>12560</v>
      </c>
    </row>
    <row r="317" spans="1:12">
      <c r="A317">
        <v>189661</v>
      </c>
      <c r="B317" t="s">
        <v>12948</v>
      </c>
      <c r="C317" t="s">
        <v>12556</v>
      </c>
      <c r="D317" t="s">
        <v>12557</v>
      </c>
      <c r="E317" t="s">
        <v>12618</v>
      </c>
      <c r="F317">
        <v>6.5</v>
      </c>
      <c r="G317" t="s">
        <v>12944</v>
      </c>
      <c r="H317" t="s">
        <v>12618</v>
      </c>
      <c r="I317" t="s">
        <v>12949</v>
      </c>
      <c r="J317">
        <v>189661</v>
      </c>
      <c r="K317" t="s">
        <v>12944</v>
      </c>
      <c r="L317" t="s">
        <v>12560</v>
      </c>
    </row>
    <row r="318" spans="1:12">
      <c r="A318">
        <v>189271</v>
      </c>
      <c r="B318" t="s">
        <v>12950</v>
      </c>
      <c r="C318" t="s">
        <v>12556</v>
      </c>
      <c r="D318" t="s">
        <v>12557</v>
      </c>
      <c r="E318" t="s">
        <v>12618</v>
      </c>
      <c r="F318">
        <v>6.5</v>
      </c>
      <c r="G318" t="s">
        <v>12951</v>
      </c>
      <c r="H318" t="s">
        <v>12618</v>
      </c>
      <c r="I318" t="s">
        <v>12575</v>
      </c>
      <c r="J318">
        <v>189271</v>
      </c>
      <c r="K318" t="s">
        <v>12951</v>
      </c>
      <c r="L318" t="s">
        <v>12560</v>
      </c>
    </row>
    <row r="319" spans="1:12">
      <c r="A319">
        <v>246984</v>
      </c>
      <c r="B319" t="s">
        <v>12952</v>
      </c>
      <c r="C319" t="s">
        <v>12556</v>
      </c>
      <c r="D319" t="s">
        <v>12557</v>
      </c>
      <c r="E319" t="s">
        <v>12618</v>
      </c>
      <c r="F319">
        <v>6.5</v>
      </c>
      <c r="G319" t="s">
        <v>12559</v>
      </c>
      <c r="H319" t="s">
        <v>12638</v>
      </c>
      <c r="I319" t="s">
        <v>12741</v>
      </c>
      <c r="J319">
        <v>246984</v>
      </c>
      <c r="K319" t="s">
        <v>12559</v>
      </c>
      <c r="L319" t="s">
        <v>12560</v>
      </c>
    </row>
    <row r="320" spans="1:12">
      <c r="A320">
        <v>246877</v>
      </c>
      <c r="B320" t="s">
        <v>12953</v>
      </c>
      <c r="C320" t="s">
        <v>12556</v>
      </c>
      <c r="D320" t="s">
        <v>12557</v>
      </c>
      <c r="E320" t="s">
        <v>12618</v>
      </c>
      <c r="F320">
        <v>6.5</v>
      </c>
      <c r="G320" t="s">
        <v>12566</v>
      </c>
      <c r="H320" t="s">
        <v>12638</v>
      </c>
      <c r="I320" t="s">
        <v>12741</v>
      </c>
      <c r="J320">
        <v>246877</v>
      </c>
      <c r="K320" t="s">
        <v>12566</v>
      </c>
      <c r="L320" t="s">
        <v>12560</v>
      </c>
    </row>
    <row r="321" spans="1:12">
      <c r="A321">
        <v>189491</v>
      </c>
      <c r="B321" t="s">
        <v>12954</v>
      </c>
      <c r="C321" t="s">
        <v>12556</v>
      </c>
      <c r="D321" t="s">
        <v>12557</v>
      </c>
      <c r="E321" t="s">
        <v>12618</v>
      </c>
      <c r="F321">
        <v>6.5</v>
      </c>
      <c r="G321" t="s">
        <v>12747</v>
      </c>
      <c r="H321" t="s">
        <v>12638</v>
      </c>
      <c r="I321" t="s">
        <v>12745</v>
      </c>
      <c r="J321">
        <v>189491</v>
      </c>
      <c r="K321" t="s">
        <v>12747</v>
      </c>
      <c r="L321" t="s">
        <v>12560</v>
      </c>
    </row>
    <row r="322" spans="1:12">
      <c r="A322">
        <v>246867</v>
      </c>
      <c r="B322" t="s">
        <v>12955</v>
      </c>
      <c r="C322" t="s">
        <v>12556</v>
      </c>
      <c r="D322" t="s">
        <v>12557</v>
      </c>
      <c r="E322" t="s">
        <v>12618</v>
      </c>
      <c r="F322">
        <v>6.5</v>
      </c>
      <c r="G322" t="s">
        <v>12761</v>
      </c>
      <c r="H322" t="s">
        <v>12638</v>
      </c>
      <c r="I322" t="s">
        <v>12741</v>
      </c>
      <c r="J322">
        <v>246867</v>
      </c>
      <c r="K322" t="s">
        <v>12761</v>
      </c>
      <c r="L322" t="s">
        <v>12560</v>
      </c>
    </row>
    <row r="323" spans="1:12">
      <c r="A323">
        <v>246857</v>
      </c>
      <c r="B323" t="s">
        <v>12956</v>
      </c>
      <c r="C323" t="s">
        <v>12556</v>
      </c>
      <c r="D323" t="s">
        <v>12557</v>
      </c>
      <c r="E323" t="s">
        <v>12618</v>
      </c>
      <c r="F323">
        <v>6.5</v>
      </c>
      <c r="G323" t="s">
        <v>12764</v>
      </c>
      <c r="H323" t="s">
        <v>12638</v>
      </c>
      <c r="I323" t="s">
        <v>12741</v>
      </c>
      <c r="J323">
        <v>246857</v>
      </c>
      <c r="K323" t="s">
        <v>12764</v>
      </c>
      <c r="L323" t="s">
        <v>12560</v>
      </c>
    </row>
    <row r="324" spans="1:12">
      <c r="A324">
        <v>189666</v>
      </c>
      <c r="B324" t="s">
        <v>12957</v>
      </c>
      <c r="C324" t="s">
        <v>12556</v>
      </c>
      <c r="D324" t="s">
        <v>12557</v>
      </c>
      <c r="E324" t="s">
        <v>12618</v>
      </c>
      <c r="F324">
        <v>6.5</v>
      </c>
      <c r="G324" t="s">
        <v>12559</v>
      </c>
      <c r="H324" t="s">
        <v>12653</v>
      </c>
      <c r="I324" t="s">
        <v>12916</v>
      </c>
      <c r="J324">
        <v>189666</v>
      </c>
      <c r="K324" t="s">
        <v>12559</v>
      </c>
      <c r="L324" t="s">
        <v>12560</v>
      </c>
    </row>
    <row r="325" spans="1:12">
      <c r="A325">
        <v>189672</v>
      </c>
      <c r="B325" t="s">
        <v>12958</v>
      </c>
      <c r="C325" t="s">
        <v>12556</v>
      </c>
      <c r="D325" t="s">
        <v>12557</v>
      </c>
      <c r="E325" t="s">
        <v>12618</v>
      </c>
      <c r="F325">
        <v>6.5</v>
      </c>
      <c r="G325" t="s">
        <v>12566</v>
      </c>
      <c r="H325" t="s">
        <v>12653</v>
      </c>
      <c r="I325" t="s">
        <v>12916</v>
      </c>
      <c r="J325">
        <v>189672</v>
      </c>
      <c r="K325" t="s">
        <v>12566</v>
      </c>
      <c r="L325" t="s">
        <v>12560</v>
      </c>
    </row>
    <row r="326" spans="1:12">
      <c r="A326">
        <v>246590</v>
      </c>
      <c r="B326" t="s">
        <v>12959</v>
      </c>
      <c r="C326" t="s">
        <v>12556</v>
      </c>
      <c r="D326" t="s">
        <v>12557</v>
      </c>
      <c r="E326" t="s">
        <v>12618</v>
      </c>
      <c r="F326">
        <v>6.5</v>
      </c>
      <c r="G326" t="s">
        <v>12717</v>
      </c>
      <c r="H326" t="s">
        <v>12653</v>
      </c>
      <c r="I326" t="s">
        <v>12947</v>
      </c>
      <c r="J326">
        <v>246590</v>
      </c>
      <c r="K326" t="s">
        <v>12717</v>
      </c>
      <c r="L326" t="s">
        <v>12560</v>
      </c>
    </row>
    <row r="327" spans="1:12">
      <c r="A327">
        <v>188809</v>
      </c>
      <c r="B327" t="s">
        <v>12960</v>
      </c>
      <c r="C327" t="s">
        <v>12556</v>
      </c>
      <c r="D327" t="s">
        <v>12557</v>
      </c>
      <c r="E327" t="s">
        <v>12618</v>
      </c>
      <c r="F327">
        <v>6.5</v>
      </c>
      <c r="G327" t="s">
        <v>12721</v>
      </c>
      <c r="H327" t="s">
        <v>12653</v>
      </c>
      <c r="I327" t="s">
        <v>12575</v>
      </c>
      <c r="J327">
        <v>188809</v>
      </c>
      <c r="K327" t="s">
        <v>12721</v>
      </c>
      <c r="L327" t="s">
        <v>12560</v>
      </c>
    </row>
    <row r="328" spans="1:12">
      <c r="A328">
        <v>246580</v>
      </c>
      <c r="B328" t="s">
        <v>12961</v>
      </c>
      <c r="C328" t="s">
        <v>12556</v>
      </c>
      <c r="D328" t="s">
        <v>12557</v>
      </c>
      <c r="E328" t="s">
        <v>12618</v>
      </c>
      <c r="F328">
        <v>6.5</v>
      </c>
      <c r="G328" t="s">
        <v>12944</v>
      </c>
      <c r="H328" t="s">
        <v>12653</v>
      </c>
      <c r="I328" t="s">
        <v>12947</v>
      </c>
      <c r="J328">
        <v>246580</v>
      </c>
      <c r="K328" t="s">
        <v>12944</v>
      </c>
      <c r="L328" t="s">
        <v>12560</v>
      </c>
    </row>
    <row r="329" spans="1:12">
      <c r="A329">
        <v>189657</v>
      </c>
      <c r="B329" t="s">
        <v>12962</v>
      </c>
      <c r="C329" t="s">
        <v>12556</v>
      </c>
      <c r="D329" t="s">
        <v>12557</v>
      </c>
      <c r="E329" t="s">
        <v>12618</v>
      </c>
      <c r="F329">
        <v>6.5</v>
      </c>
      <c r="G329" t="s">
        <v>12944</v>
      </c>
      <c r="H329" t="s">
        <v>12653</v>
      </c>
      <c r="I329" t="s">
        <v>12949</v>
      </c>
      <c r="J329">
        <v>189657</v>
      </c>
      <c r="K329" t="s">
        <v>12944</v>
      </c>
      <c r="L329" t="s">
        <v>12560</v>
      </c>
    </row>
    <row r="330" spans="1:12">
      <c r="A330">
        <v>146564</v>
      </c>
      <c r="B330" t="s">
        <v>12963</v>
      </c>
      <c r="C330" t="s">
        <v>12556</v>
      </c>
      <c r="D330" t="s">
        <v>12557</v>
      </c>
      <c r="E330" t="s">
        <v>12618</v>
      </c>
      <c r="F330">
        <v>6.5</v>
      </c>
      <c r="G330" t="s">
        <v>12717</v>
      </c>
      <c r="H330" t="s">
        <v>12655</v>
      </c>
      <c r="I330" t="s">
        <v>12964</v>
      </c>
      <c r="J330">
        <v>146564</v>
      </c>
      <c r="K330" t="s">
        <v>12717</v>
      </c>
      <c r="L330" t="s">
        <v>12560</v>
      </c>
    </row>
    <row r="331" spans="1:12">
      <c r="A331">
        <v>131471</v>
      </c>
      <c r="B331" t="s">
        <v>12965</v>
      </c>
      <c r="C331" t="s">
        <v>12556</v>
      </c>
      <c r="D331" t="s">
        <v>12557</v>
      </c>
      <c r="E331" t="s">
        <v>12618</v>
      </c>
      <c r="F331">
        <v>6.5</v>
      </c>
      <c r="G331" t="s">
        <v>12559</v>
      </c>
      <c r="H331" t="s">
        <v>12575</v>
      </c>
      <c r="I331" t="s">
        <v>12575</v>
      </c>
      <c r="J331">
        <v>131471</v>
      </c>
      <c r="K331" t="s">
        <v>12559</v>
      </c>
      <c r="L331" t="s">
        <v>12560</v>
      </c>
    </row>
    <row r="332" spans="1:12">
      <c r="A332">
        <v>132862</v>
      </c>
      <c r="B332" t="s">
        <v>12966</v>
      </c>
      <c r="C332" t="s">
        <v>12556</v>
      </c>
      <c r="D332" t="s">
        <v>12557</v>
      </c>
      <c r="E332" t="s">
        <v>12618</v>
      </c>
      <c r="F332">
        <v>6.5</v>
      </c>
      <c r="G332" t="s">
        <v>12717</v>
      </c>
      <c r="H332" t="s">
        <v>12575</v>
      </c>
      <c r="I332" t="s">
        <v>12575</v>
      </c>
      <c r="J332">
        <v>132862</v>
      </c>
      <c r="K332" t="s">
        <v>12717</v>
      </c>
      <c r="L332" t="s">
        <v>12560</v>
      </c>
    </row>
    <row r="333" spans="1:12">
      <c r="A333">
        <v>131472</v>
      </c>
      <c r="B333" t="s">
        <v>12967</v>
      </c>
      <c r="C333" t="s">
        <v>12556</v>
      </c>
      <c r="D333" t="s">
        <v>12557</v>
      </c>
      <c r="E333" t="s">
        <v>12618</v>
      </c>
      <c r="F333">
        <v>6.5</v>
      </c>
      <c r="G333" t="s">
        <v>12932</v>
      </c>
      <c r="H333" t="s">
        <v>12575</v>
      </c>
      <c r="I333" t="s">
        <v>12575</v>
      </c>
      <c r="J333">
        <v>131472</v>
      </c>
      <c r="K333" t="s">
        <v>12932</v>
      </c>
      <c r="L333" t="s">
        <v>12560</v>
      </c>
    </row>
    <row r="334" spans="1:12">
      <c r="A334">
        <v>132869</v>
      </c>
      <c r="B334" t="s">
        <v>12968</v>
      </c>
      <c r="C334" t="s">
        <v>12556</v>
      </c>
      <c r="D334" t="s">
        <v>12557</v>
      </c>
      <c r="E334" t="s">
        <v>12618</v>
      </c>
      <c r="F334">
        <v>6.5</v>
      </c>
      <c r="G334" t="s">
        <v>12934</v>
      </c>
      <c r="H334" t="s">
        <v>12575</v>
      </c>
      <c r="I334" t="s">
        <v>12575</v>
      </c>
      <c r="J334">
        <v>132869</v>
      </c>
      <c r="K334" t="s">
        <v>12934</v>
      </c>
      <c r="L334" t="s">
        <v>12560</v>
      </c>
    </row>
    <row r="335" spans="1:12">
      <c r="A335">
        <v>131466</v>
      </c>
      <c r="B335" t="s">
        <v>12969</v>
      </c>
      <c r="C335" t="s">
        <v>12556</v>
      </c>
      <c r="D335" t="s">
        <v>12557</v>
      </c>
      <c r="E335" t="s">
        <v>12618</v>
      </c>
      <c r="F335">
        <v>6.5</v>
      </c>
      <c r="G335" t="s">
        <v>12944</v>
      </c>
      <c r="H335" t="s">
        <v>12575</v>
      </c>
      <c r="I335" t="s">
        <v>12575</v>
      </c>
      <c r="J335">
        <v>131466</v>
      </c>
      <c r="K335" t="s">
        <v>12944</v>
      </c>
      <c r="L335" t="s">
        <v>12560</v>
      </c>
    </row>
    <row r="336" spans="1:12">
      <c r="A336">
        <v>246878</v>
      </c>
      <c r="B336" t="s">
        <v>12970</v>
      </c>
      <c r="C336" t="s">
        <v>12556</v>
      </c>
      <c r="D336" t="s">
        <v>12557</v>
      </c>
      <c r="E336" t="s">
        <v>12618</v>
      </c>
      <c r="F336">
        <v>6.5</v>
      </c>
      <c r="G336" t="s">
        <v>12559</v>
      </c>
      <c r="H336" t="s">
        <v>12908</v>
      </c>
      <c r="I336" t="s">
        <v>12741</v>
      </c>
      <c r="J336">
        <v>246878</v>
      </c>
      <c r="K336" t="s">
        <v>12559</v>
      </c>
      <c r="L336" t="s">
        <v>12560</v>
      </c>
    </row>
    <row r="337" spans="1:12">
      <c r="A337">
        <v>246868</v>
      </c>
      <c r="B337" t="s">
        <v>12971</v>
      </c>
      <c r="C337" t="s">
        <v>12556</v>
      </c>
      <c r="D337" t="s">
        <v>12557</v>
      </c>
      <c r="E337" t="s">
        <v>12618</v>
      </c>
      <c r="F337">
        <v>6.5</v>
      </c>
      <c r="G337" t="s">
        <v>12566</v>
      </c>
      <c r="H337" t="s">
        <v>12908</v>
      </c>
      <c r="I337" t="s">
        <v>12741</v>
      </c>
      <c r="J337">
        <v>246868</v>
      </c>
      <c r="K337" t="s">
        <v>12566</v>
      </c>
      <c r="L337" t="s">
        <v>12560</v>
      </c>
    </row>
    <row r="338" spans="1:12">
      <c r="A338">
        <v>188891</v>
      </c>
      <c r="B338" t="s">
        <v>12972</v>
      </c>
      <c r="C338" t="s">
        <v>12556</v>
      </c>
      <c r="D338" t="s">
        <v>12557</v>
      </c>
      <c r="E338" t="s">
        <v>12618</v>
      </c>
      <c r="F338">
        <v>6.5</v>
      </c>
      <c r="G338" t="s">
        <v>12944</v>
      </c>
      <c r="H338" t="s">
        <v>12908</v>
      </c>
      <c r="I338" t="s">
        <v>12973</v>
      </c>
      <c r="J338">
        <v>188891</v>
      </c>
      <c r="K338" t="s">
        <v>12944</v>
      </c>
      <c r="L338" t="s">
        <v>12560</v>
      </c>
    </row>
    <row r="339" spans="1:12">
      <c r="A339">
        <v>189757</v>
      </c>
      <c r="B339" t="s">
        <v>12974</v>
      </c>
      <c r="C339" t="s">
        <v>12556</v>
      </c>
      <c r="D339" t="s">
        <v>12557</v>
      </c>
      <c r="E339" t="s">
        <v>12618</v>
      </c>
      <c r="F339">
        <v>6.5</v>
      </c>
      <c r="G339" t="s">
        <v>12942</v>
      </c>
      <c r="H339" t="s">
        <v>12975</v>
      </c>
      <c r="I339" t="s">
        <v>12976</v>
      </c>
      <c r="J339">
        <v>189757</v>
      </c>
      <c r="K339" t="s">
        <v>12942</v>
      </c>
      <c r="L339" t="s">
        <v>12560</v>
      </c>
    </row>
    <row r="340" spans="1:12">
      <c r="A340">
        <v>189609</v>
      </c>
      <c r="B340" t="s">
        <v>12977</v>
      </c>
      <c r="C340" t="s">
        <v>12556</v>
      </c>
      <c r="D340" t="s">
        <v>12557</v>
      </c>
      <c r="E340" t="s">
        <v>12618</v>
      </c>
      <c r="F340">
        <v>6.5</v>
      </c>
      <c r="G340" t="s">
        <v>12944</v>
      </c>
      <c r="H340" t="s">
        <v>12975</v>
      </c>
      <c r="I340" t="s">
        <v>12976</v>
      </c>
      <c r="J340">
        <v>189609</v>
      </c>
      <c r="K340" t="s">
        <v>12944</v>
      </c>
      <c r="L340" t="s">
        <v>12560</v>
      </c>
    </row>
    <row r="341" spans="1:12">
      <c r="A341">
        <v>189650</v>
      </c>
      <c r="B341" t="s">
        <v>12978</v>
      </c>
      <c r="C341" t="s">
        <v>12556</v>
      </c>
      <c r="D341" t="s">
        <v>12557</v>
      </c>
      <c r="E341" t="s">
        <v>12618</v>
      </c>
      <c r="F341">
        <v>6.5</v>
      </c>
      <c r="G341" t="s">
        <v>12979</v>
      </c>
      <c r="H341" t="s">
        <v>12980</v>
      </c>
      <c r="I341" t="s">
        <v>12575</v>
      </c>
      <c r="J341">
        <v>189650</v>
      </c>
      <c r="K341" t="s">
        <v>12979</v>
      </c>
      <c r="L341" t="s">
        <v>12560</v>
      </c>
    </row>
    <row r="342" spans="1:12">
      <c r="A342">
        <v>190081</v>
      </c>
      <c r="B342" t="s">
        <v>12981</v>
      </c>
      <c r="C342" t="s">
        <v>12556</v>
      </c>
      <c r="D342" t="s">
        <v>12557</v>
      </c>
      <c r="E342" t="s">
        <v>12618</v>
      </c>
      <c r="F342">
        <v>6.5</v>
      </c>
      <c r="G342" t="s">
        <v>12982</v>
      </c>
      <c r="H342" t="s">
        <v>12980</v>
      </c>
      <c r="I342" t="s">
        <v>12575</v>
      </c>
      <c r="J342">
        <v>190081</v>
      </c>
      <c r="K342" t="s">
        <v>12982</v>
      </c>
      <c r="L342" t="s">
        <v>12560</v>
      </c>
    </row>
    <row r="343" spans="1:12">
      <c r="A343">
        <v>189255</v>
      </c>
      <c r="B343" t="s">
        <v>12983</v>
      </c>
      <c r="C343" t="s">
        <v>12562</v>
      </c>
      <c r="D343" t="s">
        <v>12557</v>
      </c>
      <c r="E343" t="s">
        <v>12618</v>
      </c>
      <c r="F343">
        <v>6.5</v>
      </c>
      <c r="G343" t="s">
        <v>12984</v>
      </c>
      <c r="H343" t="s">
        <v>12575</v>
      </c>
      <c r="I343" t="s">
        <v>12575</v>
      </c>
      <c r="J343">
        <v>189255</v>
      </c>
      <c r="K343" t="s">
        <v>12984</v>
      </c>
      <c r="L343" t="s">
        <v>12560</v>
      </c>
    </row>
    <row r="344" spans="1:12">
      <c r="A344">
        <v>189645</v>
      </c>
      <c r="B344" t="s">
        <v>12985</v>
      </c>
      <c r="C344" t="s">
        <v>12562</v>
      </c>
      <c r="D344" t="s">
        <v>12557</v>
      </c>
      <c r="E344" t="s">
        <v>12618</v>
      </c>
      <c r="F344">
        <v>6.5</v>
      </c>
      <c r="G344" t="s">
        <v>12942</v>
      </c>
      <c r="H344" t="s">
        <v>12980</v>
      </c>
      <c r="I344" t="s">
        <v>12575</v>
      </c>
      <c r="J344">
        <v>189645</v>
      </c>
      <c r="K344" t="s">
        <v>12942</v>
      </c>
      <c r="L344" t="s">
        <v>12560</v>
      </c>
    </row>
    <row r="345" spans="1:12">
      <c r="A345">
        <v>246370</v>
      </c>
      <c r="B345" t="s">
        <v>12986</v>
      </c>
      <c r="C345" t="s">
        <v>12562</v>
      </c>
      <c r="D345" t="s">
        <v>12557</v>
      </c>
      <c r="E345" t="s">
        <v>12618</v>
      </c>
      <c r="F345">
        <v>7</v>
      </c>
      <c r="G345" t="s">
        <v>12559</v>
      </c>
      <c r="H345" t="s">
        <v>12618</v>
      </c>
      <c r="I345" t="s">
        <v>12741</v>
      </c>
      <c r="J345">
        <v>246370</v>
      </c>
      <c r="K345" t="s">
        <v>12559</v>
      </c>
      <c r="L345" t="s">
        <v>12560</v>
      </c>
    </row>
    <row r="346" spans="1:12">
      <c r="A346">
        <v>246360</v>
      </c>
      <c r="B346" t="s">
        <v>12987</v>
      </c>
      <c r="C346" t="s">
        <v>12562</v>
      </c>
      <c r="D346" t="s">
        <v>12557</v>
      </c>
      <c r="E346" t="s">
        <v>12618</v>
      </c>
      <c r="F346">
        <v>7</v>
      </c>
      <c r="G346" t="s">
        <v>12566</v>
      </c>
      <c r="H346" t="s">
        <v>12618</v>
      </c>
      <c r="I346" t="s">
        <v>12741</v>
      </c>
      <c r="J346">
        <v>246360</v>
      </c>
      <c r="K346" t="s">
        <v>12566</v>
      </c>
      <c r="L346" t="s">
        <v>12560</v>
      </c>
    </row>
    <row r="347" spans="1:12">
      <c r="A347">
        <v>246157</v>
      </c>
      <c r="B347" t="s">
        <v>12988</v>
      </c>
      <c r="C347" t="s">
        <v>12562</v>
      </c>
      <c r="D347" t="s">
        <v>12557</v>
      </c>
      <c r="E347" t="s">
        <v>12618</v>
      </c>
      <c r="F347">
        <v>7</v>
      </c>
      <c r="G347" t="s">
        <v>12716</v>
      </c>
      <c r="H347" t="s">
        <v>12618</v>
      </c>
      <c r="I347" t="s">
        <v>12896</v>
      </c>
      <c r="J347">
        <v>246157</v>
      </c>
      <c r="K347" t="s">
        <v>12716</v>
      </c>
      <c r="L347" t="s">
        <v>12560</v>
      </c>
    </row>
    <row r="348" spans="1:12">
      <c r="A348">
        <v>246137</v>
      </c>
      <c r="B348" t="s">
        <v>7969</v>
      </c>
      <c r="C348" t="s">
        <v>12562</v>
      </c>
      <c r="D348" t="s">
        <v>12557</v>
      </c>
      <c r="E348" t="s">
        <v>12618</v>
      </c>
      <c r="F348">
        <v>7</v>
      </c>
      <c r="G348" t="s">
        <v>12717</v>
      </c>
      <c r="H348" t="s">
        <v>12618</v>
      </c>
      <c r="I348" t="s">
        <v>12896</v>
      </c>
      <c r="J348">
        <v>246137</v>
      </c>
      <c r="K348" t="s">
        <v>12717</v>
      </c>
      <c r="L348" t="s">
        <v>12560</v>
      </c>
    </row>
    <row r="349" spans="1:12">
      <c r="A349">
        <v>189296</v>
      </c>
      <c r="B349" t="s">
        <v>12989</v>
      </c>
      <c r="C349" t="s">
        <v>12562</v>
      </c>
      <c r="D349" t="s">
        <v>12557</v>
      </c>
      <c r="E349" t="s">
        <v>12618</v>
      </c>
      <c r="F349">
        <v>7</v>
      </c>
      <c r="G349" t="s">
        <v>12717</v>
      </c>
      <c r="H349" t="s">
        <v>12618</v>
      </c>
      <c r="I349" t="s">
        <v>12898</v>
      </c>
      <c r="J349">
        <v>189296</v>
      </c>
      <c r="K349" t="s">
        <v>12717</v>
      </c>
      <c r="L349" t="s">
        <v>12560</v>
      </c>
    </row>
    <row r="350" spans="1:12">
      <c r="A350">
        <v>188848</v>
      </c>
      <c r="B350" t="s">
        <v>9571</v>
      </c>
      <c r="C350" t="s">
        <v>12562</v>
      </c>
      <c r="D350" t="s">
        <v>12557</v>
      </c>
      <c r="E350" t="s">
        <v>12618</v>
      </c>
      <c r="F350">
        <v>7</v>
      </c>
      <c r="G350" t="s">
        <v>12721</v>
      </c>
      <c r="H350" t="s">
        <v>12618</v>
      </c>
      <c r="I350" t="s">
        <v>12575</v>
      </c>
      <c r="J350">
        <v>188848</v>
      </c>
      <c r="K350" t="s">
        <v>12721</v>
      </c>
      <c r="L350" t="s">
        <v>12560</v>
      </c>
    </row>
    <row r="351" spans="1:12">
      <c r="A351">
        <v>189544</v>
      </c>
      <c r="B351" t="s">
        <v>12990</v>
      </c>
      <c r="C351" t="s">
        <v>12562</v>
      </c>
      <c r="D351" t="s">
        <v>12557</v>
      </c>
      <c r="E351" t="s">
        <v>12618</v>
      </c>
      <c r="F351">
        <v>7</v>
      </c>
      <c r="G351" t="s">
        <v>12744</v>
      </c>
      <c r="H351" t="s">
        <v>12618</v>
      </c>
      <c r="I351" t="s">
        <v>12745</v>
      </c>
      <c r="J351">
        <v>189544</v>
      </c>
      <c r="K351" t="s">
        <v>12744</v>
      </c>
      <c r="L351" t="s">
        <v>12560</v>
      </c>
    </row>
    <row r="352" spans="1:12">
      <c r="A352">
        <v>188895</v>
      </c>
      <c r="B352" t="s">
        <v>12991</v>
      </c>
      <c r="C352" t="s">
        <v>12562</v>
      </c>
      <c r="D352" t="s">
        <v>12557</v>
      </c>
      <c r="E352" t="s">
        <v>12618</v>
      </c>
      <c r="F352">
        <v>7</v>
      </c>
      <c r="G352" t="s">
        <v>12747</v>
      </c>
      <c r="H352" t="s">
        <v>12618</v>
      </c>
      <c r="I352" t="s">
        <v>12745</v>
      </c>
      <c r="J352">
        <v>188895</v>
      </c>
      <c r="K352" t="s">
        <v>12747</v>
      </c>
      <c r="L352" t="s">
        <v>12560</v>
      </c>
    </row>
    <row r="353" spans="1:12">
      <c r="A353">
        <v>246461</v>
      </c>
      <c r="B353" t="s">
        <v>12992</v>
      </c>
      <c r="C353" t="s">
        <v>12562</v>
      </c>
      <c r="D353" t="s">
        <v>12557</v>
      </c>
      <c r="E353" t="s">
        <v>12618</v>
      </c>
      <c r="F353">
        <v>7</v>
      </c>
      <c r="G353" t="s">
        <v>12749</v>
      </c>
      <c r="H353" t="s">
        <v>12618</v>
      </c>
      <c r="I353" t="s">
        <v>12905</v>
      </c>
      <c r="J353">
        <v>246461</v>
      </c>
      <c r="K353" t="s">
        <v>12749</v>
      </c>
      <c r="L353" t="s">
        <v>12560</v>
      </c>
    </row>
    <row r="354" spans="1:12">
      <c r="A354">
        <v>189037</v>
      </c>
      <c r="B354" t="s">
        <v>12993</v>
      </c>
      <c r="C354" t="s">
        <v>12562</v>
      </c>
      <c r="D354" t="s">
        <v>12557</v>
      </c>
      <c r="E354" t="s">
        <v>12618</v>
      </c>
      <c r="F354">
        <v>7</v>
      </c>
      <c r="G354" t="s">
        <v>12749</v>
      </c>
      <c r="H354" t="s">
        <v>12618</v>
      </c>
      <c r="I354" t="s">
        <v>12924</v>
      </c>
      <c r="J354">
        <v>189037</v>
      </c>
      <c r="K354" t="s">
        <v>12749</v>
      </c>
      <c r="L354" t="s">
        <v>12560</v>
      </c>
    </row>
    <row r="355" spans="1:12">
      <c r="A355">
        <v>246451</v>
      </c>
      <c r="B355" t="s">
        <v>12994</v>
      </c>
      <c r="C355" t="s">
        <v>12562</v>
      </c>
      <c r="D355" t="s">
        <v>12557</v>
      </c>
      <c r="E355" t="s">
        <v>12618</v>
      </c>
      <c r="F355">
        <v>7</v>
      </c>
      <c r="G355" t="s">
        <v>12752</v>
      </c>
      <c r="H355" t="s">
        <v>12618</v>
      </c>
      <c r="I355" t="s">
        <v>12905</v>
      </c>
      <c r="J355">
        <v>246451</v>
      </c>
      <c r="K355" t="s">
        <v>12752</v>
      </c>
      <c r="L355" t="s">
        <v>12560</v>
      </c>
    </row>
    <row r="356" spans="1:12">
      <c r="A356">
        <v>189065</v>
      </c>
      <c r="B356" t="s">
        <v>12995</v>
      </c>
      <c r="C356" t="s">
        <v>12562</v>
      </c>
      <c r="D356" t="s">
        <v>12557</v>
      </c>
      <c r="E356" t="s">
        <v>12618</v>
      </c>
      <c r="F356">
        <v>7</v>
      </c>
      <c r="G356" t="s">
        <v>12752</v>
      </c>
      <c r="H356" t="s">
        <v>12618</v>
      </c>
      <c r="I356" t="s">
        <v>12924</v>
      </c>
      <c r="J356">
        <v>189065</v>
      </c>
      <c r="K356" t="s">
        <v>12752</v>
      </c>
      <c r="L356" t="s">
        <v>12560</v>
      </c>
    </row>
    <row r="357" spans="1:12">
      <c r="A357">
        <v>246301</v>
      </c>
      <c r="B357" t="s">
        <v>12996</v>
      </c>
      <c r="C357" t="s">
        <v>12562</v>
      </c>
      <c r="D357" t="s">
        <v>12557</v>
      </c>
      <c r="E357" t="s">
        <v>12618</v>
      </c>
      <c r="F357">
        <v>7</v>
      </c>
      <c r="G357" t="s">
        <v>12761</v>
      </c>
      <c r="H357" t="s">
        <v>12618</v>
      </c>
      <c r="I357" t="s">
        <v>12741</v>
      </c>
      <c r="J357">
        <v>246301</v>
      </c>
      <c r="K357" t="s">
        <v>12761</v>
      </c>
      <c r="L357" t="s">
        <v>12560</v>
      </c>
    </row>
    <row r="358" spans="1:12">
      <c r="A358">
        <v>189364</v>
      </c>
      <c r="B358" t="s">
        <v>12997</v>
      </c>
      <c r="C358" t="s">
        <v>12562</v>
      </c>
      <c r="D358" t="s">
        <v>12557</v>
      </c>
      <c r="E358" t="s">
        <v>12618</v>
      </c>
      <c r="F358">
        <v>7</v>
      </c>
      <c r="G358" t="s">
        <v>12761</v>
      </c>
      <c r="H358" t="s">
        <v>12618</v>
      </c>
      <c r="I358" t="s">
        <v>12916</v>
      </c>
      <c r="J358">
        <v>189364</v>
      </c>
      <c r="K358" t="s">
        <v>12761</v>
      </c>
      <c r="L358" t="s">
        <v>12560</v>
      </c>
    </row>
    <row r="359" spans="1:12">
      <c r="A359">
        <v>246291</v>
      </c>
      <c r="B359" t="s">
        <v>12998</v>
      </c>
      <c r="C359" t="s">
        <v>12562</v>
      </c>
      <c r="D359" t="s">
        <v>12557</v>
      </c>
      <c r="E359" t="s">
        <v>12618</v>
      </c>
      <c r="F359">
        <v>7</v>
      </c>
      <c r="G359" t="s">
        <v>12764</v>
      </c>
      <c r="H359" t="s">
        <v>12618</v>
      </c>
      <c r="I359" t="s">
        <v>12741</v>
      </c>
      <c r="J359">
        <v>246291</v>
      </c>
      <c r="K359" t="s">
        <v>12764</v>
      </c>
      <c r="L359" t="s">
        <v>12560</v>
      </c>
    </row>
    <row r="360" spans="1:12">
      <c r="A360">
        <v>246294</v>
      </c>
      <c r="B360" t="s">
        <v>12999</v>
      </c>
      <c r="C360" t="s">
        <v>12562</v>
      </c>
      <c r="D360" t="s">
        <v>12557</v>
      </c>
      <c r="E360" t="s">
        <v>12618</v>
      </c>
      <c r="F360">
        <v>7</v>
      </c>
      <c r="G360" t="s">
        <v>12764</v>
      </c>
      <c r="H360" t="s">
        <v>12618</v>
      </c>
      <c r="I360" t="s">
        <v>12905</v>
      </c>
      <c r="J360">
        <v>246294</v>
      </c>
      <c r="K360" t="s">
        <v>12764</v>
      </c>
      <c r="L360" t="s">
        <v>12560</v>
      </c>
    </row>
    <row r="361" spans="1:12">
      <c r="A361">
        <v>246478</v>
      </c>
      <c r="B361" t="s">
        <v>13000</v>
      </c>
      <c r="C361" t="s">
        <v>12562</v>
      </c>
      <c r="D361" t="s">
        <v>12557</v>
      </c>
      <c r="E361" t="s">
        <v>12618</v>
      </c>
      <c r="F361">
        <v>7</v>
      </c>
      <c r="G361" t="s">
        <v>12932</v>
      </c>
      <c r="H361" t="s">
        <v>12618</v>
      </c>
      <c r="I361" t="s">
        <v>12741</v>
      </c>
      <c r="J361">
        <v>246478</v>
      </c>
      <c r="K361" t="s">
        <v>12932</v>
      </c>
      <c r="L361" t="s">
        <v>12560</v>
      </c>
    </row>
    <row r="362" spans="1:12">
      <c r="A362">
        <v>246390</v>
      </c>
      <c r="B362" t="s">
        <v>13001</v>
      </c>
      <c r="C362" t="s">
        <v>12562</v>
      </c>
      <c r="D362" t="s">
        <v>12557</v>
      </c>
      <c r="E362" t="s">
        <v>12618</v>
      </c>
      <c r="F362">
        <v>7</v>
      </c>
      <c r="G362" t="s">
        <v>12934</v>
      </c>
      <c r="H362" t="s">
        <v>12618</v>
      </c>
      <c r="I362" t="s">
        <v>12741</v>
      </c>
      <c r="J362">
        <v>246390</v>
      </c>
      <c r="K362" t="s">
        <v>12934</v>
      </c>
      <c r="L362" t="s">
        <v>12560</v>
      </c>
    </row>
    <row r="363" spans="1:12">
      <c r="A363">
        <v>189423</v>
      </c>
      <c r="B363" t="s">
        <v>13002</v>
      </c>
      <c r="C363" t="s">
        <v>12562</v>
      </c>
      <c r="D363" t="s">
        <v>12557</v>
      </c>
      <c r="E363" t="s">
        <v>12618</v>
      </c>
      <c r="F363">
        <v>7</v>
      </c>
      <c r="G363" t="s">
        <v>12938</v>
      </c>
      <c r="H363" t="s">
        <v>12618</v>
      </c>
      <c r="I363" t="s">
        <v>12741</v>
      </c>
      <c r="J363">
        <v>189423</v>
      </c>
      <c r="K363" t="s">
        <v>12938</v>
      </c>
      <c r="L363" t="s">
        <v>12560</v>
      </c>
    </row>
    <row r="364" spans="1:12">
      <c r="A364">
        <v>189125</v>
      </c>
      <c r="B364" t="s">
        <v>13003</v>
      </c>
      <c r="C364" t="s">
        <v>12562</v>
      </c>
      <c r="D364" t="s">
        <v>12557</v>
      </c>
      <c r="E364" t="s">
        <v>12618</v>
      </c>
      <c r="F364">
        <v>7</v>
      </c>
      <c r="G364" t="s">
        <v>12938</v>
      </c>
      <c r="H364" t="s">
        <v>12618</v>
      </c>
      <c r="I364" t="s">
        <v>12916</v>
      </c>
      <c r="J364">
        <v>189125</v>
      </c>
      <c r="K364" t="s">
        <v>12938</v>
      </c>
      <c r="L364" t="s">
        <v>12560</v>
      </c>
    </row>
    <row r="365" spans="1:12">
      <c r="A365">
        <v>246147</v>
      </c>
      <c r="B365" t="s">
        <v>13004</v>
      </c>
      <c r="C365" t="s">
        <v>12562</v>
      </c>
      <c r="D365" t="s">
        <v>12557</v>
      </c>
      <c r="E365" t="s">
        <v>12618</v>
      </c>
      <c r="F365">
        <v>7</v>
      </c>
      <c r="G365" t="s">
        <v>12942</v>
      </c>
      <c r="H365" t="s">
        <v>12618</v>
      </c>
      <c r="I365" t="s">
        <v>12896</v>
      </c>
      <c r="J365">
        <v>246147</v>
      </c>
      <c r="K365" t="s">
        <v>12942</v>
      </c>
      <c r="L365" t="s">
        <v>12560</v>
      </c>
    </row>
    <row r="366" spans="1:12">
      <c r="A366">
        <v>246127</v>
      </c>
      <c r="B366" t="s">
        <v>9573</v>
      </c>
      <c r="C366" t="s">
        <v>12562</v>
      </c>
      <c r="D366" t="s">
        <v>12557</v>
      </c>
      <c r="E366" t="s">
        <v>12618</v>
      </c>
      <c r="F366">
        <v>7</v>
      </c>
      <c r="G366" t="s">
        <v>12944</v>
      </c>
      <c r="H366" t="s">
        <v>12618</v>
      </c>
      <c r="I366" t="s">
        <v>12896</v>
      </c>
      <c r="J366">
        <v>246127</v>
      </c>
      <c r="K366" t="s">
        <v>12944</v>
      </c>
      <c r="L366" t="s">
        <v>12560</v>
      </c>
    </row>
    <row r="367" spans="1:12">
      <c r="A367">
        <v>189073</v>
      </c>
      <c r="B367" t="s">
        <v>13005</v>
      </c>
      <c r="C367" t="s">
        <v>12562</v>
      </c>
      <c r="D367" t="s">
        <v>12557</v>
      </c>
      <c r="E367" t="s">
        <v>12618</v>
      </c>
      <c r="F367">
        <v>7</v>
      </c>
      <c r="G367" t="s">
        <v>12944</v>
      </c>
      <c r="H367" t="s">
        <v>12618</v>
      </c>
      <c r="I367" t="s">
        <v>12898</v>
      </c>
      <c r="J367">
        <v>189073</v>
      </c>
      <c r="K367" t="s">
        <v>12944</v>
      </c>
      <c r="L367" t="s">
        <v>12560</v>
      </c>
    </row>
    <row r="368" spans="1:12">
      <c r="A368">
        <v>189143</v>
      </c>
      <c r="B368" t="s">
        <v>13006</v>
      </c>
      <c r="C368" t="s">
        <v>12562</v>
      </c>
      <c r="D368" t="s">
        <v>12557</v>
      </c>
      <c r="E368" t="s">
        <v>12618</v>
      </c>
      <c r="F368">
        <v>7</v>
      </c>
      <c r="G368" t="s">
        <v>12944</v>
      </c>
      <c r="H368" t="s">
        <v>12618</v>
      </c>
      <c r="I368" t="s">
        <v>12947</v>
      </c>
      <c r="J368">
        <v>189143</v>
      </c>
      <c r="K368" t="s">
        <v>12944</v>
      </c>
      <c r="L368" t="s">
        <v>12560</v>
      </c>
    </row>
    <row r="369" spans="1:12">
      <c r="A369">
        <v>189068</v>
      </c>
      <c r="B369" t="s">
        <v>13007</v>
      </c>
      <c r="C369" t="s">
        <v>12562</v>
      </c>
      <c r="D369" t="s">
        <v>12557</v>
      </c>
      <c r="E369" t="s">
        <v>12618</v>
      </c>
      <c r="F369">
        <v>7</v>
      </c>
      <c r="G369" t="s">
        <v>12951</v>
      </c>
      <c r="H369" t="s">
        <v>12618</v>
      </c>
      <c r="I369" t="s">
        <v>12575</v>
      </c>
      <c r="J369">
        <v>189068</v>
      </c>
      <c r="K369" t="s">
        <v>12951</v>
      </c>
      <c r="L369" t="s">
        <v>12560</v>
      </c>
    </row>
    <row r="370" spans="1:12">
      <c r="A370">
        <v>189529</v>
      </c>
      <c r="B370" t="s">
        <v>13008</v>
      </c>
      <c r="C370" t="s">
        <v>12562</v>
      </c>
      <c r="D370" t="s">
        <v>12557</v>
      </c>
      <c r="E370" t="s">
        <v>12618</v>
      </c>
      <c r="F370">
        <v>7</v>
      </c>
      <c r="G370" t="s">
        <v>13009</v>
      </c>
      <c r="H370" t="s">
        <v>12618</v>
      </c>
      <c r="I370" t="s">
        <v>12745</v>
      </c>
      <c r="J370">
        <v>189529</v>
      </c>
      <c r="K370" t="s">
        <v>13009</v>
      </c>
      <c r="L370" t="s">
        <v>12560</v>
      </c>
    </row>
    <row r="371" spans="1:12">
      <c r="A371">
        <v>246375</v>
      </c>
      <c r="B371" t="s">
        <v>13010</v>
      </c>
      <c r="C371" t="s">
        <v>12562</v>
      </c>
      <c r="D371" t="s">
        <v>12557</v>
      </c>
      <c r="E371" t="s">
        <v>12618</v>
      </c>
      <c r="F371">
        <v>7</v>
      </c>
      <c r="G371" t="s">
        <v>12559</v>
      </c>
      <c r="H371" t="s">
        <v>12638</v>
      </c>
      <c r="I371" t="s">
        <v>12741</v>
      </c>
      <c r="J371">
        <v>246375</v>
      </c>
      <c r="K371" t="s">
        <v>12559</v>
      </c>
      <c r="L371" t="s">
        <v>12560</v>
      </c>
    </row>
    <row r="372" spans="1:12">
      <c r="A372">
        <v>246365</v>
      </c>
      <c r="B372" t="s">
        <v>13011</v>
      </c>
      <c r="C372" t="s">
        <v>12562</v>
      </c>
      <c r="D372" t="s">
        <v>12557</v>
      </c>
      <c r="E372" t="s">
        <v>12618</v>
      </c>
      <c r="F372">
        <v>7</v>
      </c>
      <c r="G372" t="s">
        <v>12566</v>
      </c>
      <c r="H372" t="s">
        <v>12638</v>
      </c>
      <c r="I372" t="s">
        <v>12741</v>
      </c>
      <c r="J372">
        <v>246365</v>
      </c>
      <c r="K372" t="s">
        <v>12566</v>
      </c>
      <c r="L372" t="s">
        <v>12560</v>
      </c>
    </row>
    <row r="373" spans="1:12">
      <c r="A373">
        <v>246355</v>
      </c>
      <c r="B373" t="s">
        <v>13012</v>
      </c>
      <c r="C373" t="s">
        <v>12562</v>
      </c>
      <c r="D373" t="s">
        <v>12557</v>
      </c>
      <c r="E373" t="s">
        <v>12618</v>
      </c>
      <c r="F373">
        <v>7</v>
      </c>
      <c r="G373" t="s">
        <v>12761</v>
      </c>
      <c r="H373" t="s">
        <v>12638</v>
      </c>
      <c r="I373" t="s">
        <v>12741</v>
      </c>
      <c r="J373">
        <v>246355</v>
      </c>
      <c r="K373" t="s">
        <v>12761</v>
      </c>
      <c r="L373" t="s">
        <v>12560</v>
      </c>
    </row>
    <row r="374" spans="1:12">
      <c r="A374">
        <v>246296</v>
      </c>
      <c r="B374" t="s">
        <v>13013</v>
      </c>
      <c r="C374" t="s">
        <v>12562</v>
      </c>
      <c r="D374" t="s">
        <v>12557</v>
      </c>
      <c r="E374" t="s">
        <v>12618</v>
      </c>
      <c r="F374">
        <v>7</v>
      </c>
      <c r="G374" t="s">
        <v>12764</v>
      </c>
      <c r="H374" t="s">
        <v>12638</v>
      </c>
      <c r="I374" t="s">
        <v>12741</v>
      </c>
      <c r="J374">
        <v>246296</v>
      </c>
      <c r="K374" t="s">
        <v>12764</v>
      </c>
      <c r="L374" t="s">
        <v>12560</v>
      </c>
    </row>
    <row r="375" spans="1:12">
      <c r="A375">
        <v>189665</v>
      </c>
      <c r="B375" t="s">
        <v>13014</v>
      </c>
      <c r="C375" t="s">
        <v>12562</v>
      </c>
      <c r="D375" t="s">
        <v>12557</v>
      </c>
      <c r="E375" t="s">
        <v>12618</v>
      </c>
      <c r="F375">
        <v>7</v>
      </c>
      <c r="G375" t="s">
        <v>12566</v>
      </c>
      <c r="H375" t="s">
        <v>12653</v>
      </c>
      <c r="I375" t="s">
        <v>12916</v>
      </c>
      <c r="J375">
        <v>189665</v>
      </c>
      <c r="K375" t="s">
        <v>12566</v>
      </c>
      <c r="L375" t="s">
        <v>12560</v>
      </c>
    </row>
    <row r="376" spans="1:12">
      <c r="A376">
        <v>246142</v>
      </c>
      <c r="B376" t="s">
        <v>13015</v>
      </c>
      <c r="C376" t="s">
        <v>12562</v>
      </c>
      <c r="D376" t="s">
        <v>12557</v>
      </c>
      <c r="E376" t="s">
        <v>12618</v>
      </c>
      <c r="F376">
        <v>7</v>
      </c>
      <c r="G376" t="s">
        <v>12717</v>
      </c>
      <c r="H376" t="s">
        <v>12653</v>
      </c>
      <c r="I376" t="s">
        <v>12947</v>
      </c>
      <c r="J376">
        <v>246142</v>
      </c>
      <c r="K376" t="s">
        <v>12717</v>
      </c>
      <c r="L376" t="s">
        <v>12560</v>
      </c>
    </row>
    <row r="377" spans="1:12">
      <c r="A377">
        <v>189297</v>
      </c>
      <c r="B377" t="s">
        <v>13016</v>
      </c>
      <c r="C377" t="s">
        <v>12562</v>
      </c>
      <c r="D377" t="s">
        <v>12557</v>
      </c>
      <c r="E377" t="s">
        <v>12618</v>
      </c>
      <c r="F377">
        <v>7</v>
      </c>
      <c r="G377" t="s">
        <v>12721</v>
      </c>
      <c r="H377" t="s">
        <v>12653</v>
      </c>
      <c r="I377" t="s">
        <v>12575</v>
      </c>
      <c r="J377">
        <v>189297</v>
      </c>
      <c r="K377" t="s">
        <v>12721</v>
      </c>
      <c r="L377" t="s">
        <v>12560</v>
      </c>
    </row>
    <row r="378" spans="1:12">
      <c r="A378">
        <v>246152</v>
      </c>
      <c r="B378" t="s">
        <v>13017</v>
      </c>
      <c r="C378" t="s">
        <v>12562</v>
      </c>
      <c r="D378" t="s">
        <v>12557</v>
      </c>
      <c r="E378" t="s">
        <v>12618</v>
      </c>
      <c r="F378">
        <v>7</v>
      </c>
      <c r="G378" t="s">
        <v>12942</v>
      </c>
      <c r="H378" t="s">
        <v>12653</v>
      </c>
      <c r="I378" t="s">
        <v>12947</v>
      </c>
      <c r="J378">
        <v>246152</v>
      </c>
      <c r="K378" t="s">
        <v>12942</v>
      </c>
      <c r="L378" t="s">
        <v>12560</v>
      </c>
    </row>
    <row r="379" spans="1:12">
      <c r="A379">
        <v>246132</v>
      </c>
      <c r="B379" t="s">
        <v>13018</v>
      </c>
      <c r="C379" t="s">
        <v>12562</v>
      </c>
      <c r="D379" t="s">
        <v>12557</v>
      </c>
      <c r="E379" t="s">
        <v>12618</v>
      </c>
      <c r="F379">
        <v>7</v>
      </c>
      <c r="G379" t="s">
        <v>12944</v>
      </c>
      <c r="H379" t="s">
        <v>12653</v>
      </c>
      <c r="I379" t="s">
        <v>12947</v>
      </c>
      <c r="J379">
        <v>246132</v>
      </c>
      <c r="K379" t="s">
        <v>12944</v>
      </c>
      <c r="L379" t="s">
        <v>12560</v>
      </c>
    </row>
    <row r="380" spans="1:12">
      <c r="A380">
        <v>146556</v>
      </c>
      <c r="B380" t="s">
        <v>13019</v>
      </c>
      <c r="C380" t="s">
        <v>12562</v>
      </c>
      <c r="D380" t="s">
        <v>12557</v>
      </c>
      <c r="E380" t="s">
        <v>12618</v>
      </c>
      <c r="F380">
        <v>7</v>
      </c>
      <c r="G380" t="s">
        <v>12717</v>
      </c>
      <c r="H380" t="s">
        <v>12655</v>
      </c>
      <c r="I380" t="s">
        <v>12964</v>
      </c>
      <c r="J380">
        <v>146556</v>
      </c>
      <c r="K380" t="s">
        <v>12717</v>
      </c>
      <c r="L380" t="s">
        <v>12560</v>
      </c>
    </row>
    <row r="381" spans="1:12">
      <c r="A381">
        <v>146555</v>
      </c>
      <c r="B381" t="s">
        <v>13020</v>
      </c>
      <c r="C381" t="s">
        <v>12562</v>
      </c>
      <c r="D381" t="s">
        <v>12557</v>
      </c>
      <c r="E381" t="s">
        <v>12618</v>
      </c>
      <c r="F381">
        <v>7</v>
      </c>
      <c r="G381" t="s">
        <v>12944</v>
      </c>
      <c r="H381" t="s">
        <v>12655</v>
      </c>
      <c r="I381" t="s">
        <v>12964</v>
      </c>
      <c r="J381">
        <v>146555</v>
      </c>
      <c r="K381" t="s">
        <v>12944</v>
      </c>
      <c r="L381" t="s">
        <v>12560</v>
      </c>
    </row>
    <row r="382" spans="1:12">
      <c r="A382">
        <v>132847</v>
      </c>
      <c r="B382" t="s">
        <v>13021</v>
      </c>
      <c r="C382" t="s">
        <v>12562</v>
      </c>
      <c r="D382" t="s">
        <v>12557</v>
      </c>
      <c r="E382" t="s">
        <v>12618</v>
      </c>
      <c r="F382">
        <v>7</v>
      </c>
      <c r="G382" t="s">
        <v>12559</v>
      </c>
      <c r="H382" t="s">
        <v>12575</v>
      </c>
      <c r="I382" t="s">
        <v>12575</v>
      </c>
      <c r="J382">
        <v>132847</v>
      </c>
      <c r="K382" t="s">
        <v>12559</v>
      </c>
      <c r="L382" t="s">
        <v>12560</v>
      </c>
    </row>
    <row r="383" spans="1:12">
      <c r="A383">
        <v>132841</v>
      </c>
      <c r="B383" t="s">
        <v>13022</v>
      </c>
      <c r="C383" t="s">
        <v>12562</v>
      </c>
      <c r="D383" t="s">
        <v>12557</v>
      </c>
      <c r="E383" t="s">
        <v>12618</v>
      </c>
      <c r="F383">
        <v>7</v>
      </c>
      <c r="G383" t="s">
        <v>12717</v>
      </c>
      <c r="H383" t="s">
        <v>12575</v>
      </c>
      <c r="I383" t="s">
        <v>12575</v>
      </c>
      <c r="J383">
        <v>132841</v>
      </c>
      <c r="K383" t="s">
        <v>12717</v>
      </c>
      <c r="L383" t="s">
        <v>12560</v>
      </c>
    </row>
    <row r="384" spans="1:12">
      <c r="A384">
        <v>132850</v>
      </c>
      <c r="B384" t="s">
        <v>13023</v>
      </c>
      <c r="C384" t="s">
        <v>12562</v>
      </c>
      <c r="D384" t="s">
        <v>12557</v>
      </c>
      <c r="E384" t="s">
        <v>12618</v>
      </c>
      <c r="F384">
        <v>7</v>
      </c>
      <c r="G384" t="s">
        <v>12749</v>
      </c>
      <c r="H384" t="s">
        <v>12575</v>
      </c>
      <c r="I384" t="s">
        <v>12575</v>
      </c>
      <c r="J384">
        <v>132850</v>
      </c>
      <c r="K384" t="s">
        <v>12749</v>
      </c>
      <c r="L384" t="s">
        <v>12560</v>
      </c>
    </row>
    <row r="385" spans="1:12">
      <c r="A385">
        <v>131464</v>
      </c>
      <c r="B385" t="s">
        <v>13024</v>
      </c>
      <c r="C385" t="s">
        <v>12562</v>
      </c>
      <c r="D385" t="s">
        <v>12557</v>
      </c>
      <c r="E385" t="s">
        <v>12618</v>
      </c>
      <c r="F385">
        <v>7</v>
      </c>
      <c r="G385" t="s">
        <v>12932</v>
      </c>
      <c r="H385" t="s">
        <v>12575</v>
      </c>
      <c r="I385" t="s">
        <v>12575</v>
      </c>
      <c r="J385">
        <v>131464</v>
      </c>
      <c r="K385" t="s">
        <v>12932</v>
      </c>
      <c r="L385" t="s">
        <v>12560</v>
      </c>
    </row>
    <row r="386" spans="1:12">
      <c r="A386">
        <v>131463</v>
      </c>
      <c r="B386" t="s">
        <v>13025</v>
      </c>
      <c r="C386" t="s">
        <v>12562</v>
      </c>
      <c r="D386" t="s">
        <v>12557</v>
      </c>
      <c r="E386" t="s">
        <v>12618</v>
      </c>
      <c r="F386">
        <v>7</v>
      </c>
      <c r="G386" t="s">
        <v>12934</v>
      </c>
      <c r="H386" t="s">
        <v>12575</v>
      </c>
      <c r="I386" t="s">
        <v>12575</v>
      </c>
      <c r="J386">
        <v>131463</v>
      </c>
      <c r="K386" t="s">
        <v>12934</v>
      </c>
      <c r="L386" t="s">
        <v>12560</v>
      </c>
    </row>
    <row r="387" spans="1:12">
      <c r="A387">
        <v>132840</v>
      </c>
      <c r="B387" t="s">
        <v>13026</v>
      </c>
      <c r="C387" t="s">
        <v>12562</v>
      </c>
      <c r="D387" t="s">
        <v>12557</v>
      </c>
      <c r="E387" t="s">
        <v>12618</v>
      </c>
      <c r="F387">
        <v>7</v>
      </c>
      <c r="G387" t="s">
        <v>12944</v>
      </c>
      <c r="H387" t="s">
        <v>12575</v>
      </c>
      <c r="I387" t="s">
        <v>12575</v>
      </c>
      <c r="J387">
        <v>132840</v>
      </c>
      <c r="K387" t="s">
        <v>12944</v>
      </c>
      <c r="L387" t="s">
        <v>12560</v>
      </c>
    </row>
    <row r="388" spans="1:12">
      <c r="A388">
        <v>246366</v>
      </c>
      <c r="B388" t="s">
        <v>13027</v>
      </c>
      <c r="C388" t="s">
        <v>12562</v>
      </c>
      <c r="D388" t="s">
        <v>12557</v>
      </c>
      <c r="E388" t="s">
        <v>12618</v>
      </c>
      <c r="F388">
        <v>7</v>
      </c>
      <c r="G388" t="s">
        <v>12559</v>
      </c>
      <c r="H388" t="s">
        <v>12908</v>
      </c>
      <c r="I388" t="s">
        <v>12741</v>
      </c>
      <c r="J388">
        <v>246366</v>
      </c>
      <c r="K388" t="s">
        <v>12559</v>
      </c>
      <c r="L388" t="s">
        <v>12560</v>
      </c>
    </row>
    <row r="389" spans="1:12">
      <c r="A389">
        <v>246356</v>
      </c>
      <c r="B389" t="s">
        <v>13028</v>
      </c>
      <c r="C389" t="s">
        <v>12562</v>
      </c>
      <c r="D389" t="s">
        <v>12557</v>
      </c>
      <c r="E389" t="s">
        <v>12618</v>
      </c>
      <c r="F389">
        <v>7</v>
      </c>
      <c r="G389" t="s">
        <v>12566</v>
      </c>
      <c r="H389" t="s">
        <v>12908</v>
      </c>
      <c r="I389" t="s">
        <v>12741</v>
      </c>
      <c r="J389">
        <v>246356</v>
      </c>
      <c r="K389" t="s">
        <v>12566</v>
      </c>
      <c r="L389" t="s">
        <v>12560</v>
      </c>
    </row>
    <row r="390" spans="1:12">
      <c r="A390">
        <v>190029</v>
      </c>
      <c r="B390" t="s">
        <v>13029</v>
      </c>
      <c r="C390" t="s">
        <v>12562</v>
      </c>
      <c r="D390" t="s">
        <v>12557</v>
      </c>
      <c r="E390" t="s">
        <v>12618</v>
      </c>
      <c r="F390">
        <v>7</v>
      </c>
      <c r="G390" t="s">
        <v>12716</v>
      </c>
      <c r="H390" t="s">
        <v>12975</v>
      </c>
      <c r="I390" t="s">
        <v>12976</v>
      </c>
      <c r="J390">
        <v>190029</v>
      </c>
      <c r="K390" t="s">
        <v>12716</v>
      </c>
      <c r="L390" t="s">
        <v>12560</v>
      </c>
    </row>
    <row r="391" spans="1:12">
      <c r="A391">
        <v>189960</v>
      </c>
      <c r="B391" t="s">
        <v>13030</v>
      </c>
      <c r="C391" t="s">
        <v>12562</v>
      </c>
      <c r="D391" t="s">
        <v>12557</v>
      </c>
      <c r="E391" t="s">
        <v>12618</v>
      </c>
      <c r="F391">
        <v>7</v>
      </c>
      <c r="G391" t="s">
        <v>12717</v>
      </c>
      <c r="H391" t="s">
        <v>12975</v>
      </c>
      <c r="I391" t="s">
        <v>12976</v>
      </c>
      <c r="J391">
        <v>189960</v>
      </c>
      <c r="K391" t="s">
        <v>12717</v>
      </c>
      <c r="L391" t="s">
        <v>12560</v>
      </c>
    </row>
    <row r="392" spans="1:12">
      <c r="A392">
        <v>189755</v>
      </c>
      <c r="B392" t="s">
        <v>13031</v>
      </c>
      <c r="C392" t="s">
        <v>12562</v>
      </c>
      <c r="D392" t="s">
        <v>12557</v>
      </c>
      <c r="E392" t="s">
        <v>12618</v>
      </c>
      <c r="F392">
        <v>7</v>
      </c>
      <c r="G392" t="s">
        <v>12942</v>
      </c>
      <c r="H392" t="s">
        <v>12975</v>
      </c>
      <c r="I392" t="s">
        <v>12976</v>
      </c>
      <c r="J392">
        <v>189755</v>
      </c>
      <c r="K392" t="s">
        <v>12942</v>
      </c>
      <c r="L392" t="s">
        <v>12560</v>
      </c>
    </row>
    <row r="393" spans="1:12">
      <c r="A393">
        <v>189746</v>
      </c>
      <c r="B393" t="s">
        <v>9721</v>
      </c>
      <c r="C393" t="s">
        <v>12562</v>
      </c>
      <c r="D393" t="s">
        <v>12557</v>
      </c>
      <c r="E393" t="s">
        <v>12618</v>
      </c>
      <c r="F393">
        <v>7</v>
      </c>
      <c r="G393" t="s">
        <v>12944</v>
      </c>
      <c r="H393" t="s">
        <v>12975</v>
      </c>
      <c r="I393" t="s">
        <v>12976</v>
      </c>
      <c r="J393">
        <v>189746</v>
      </c>
      <c r="K393" t="s">
        <v>12944</v>
      </c>
      <c r="L393" t="s">
        <v>12560</v>
      </c>
    </row>
    <row r="394" spans="1:12">
      <c r="A394">
        <v>189293</v>
      </c>
      <c r="B394" t="s">
        <v>13032</v>
      </c>
      <c r="C394" t="s">
        <v>12562</v>
      </c>
      <c r="D394" t="s">
        <v>12557</v>
      </c>
      <c r="E394" t="s">
        <v>12618</v>
      </c>
      <c r="F394">
        <v>7</v>
      </c>
      <c r="G394" t="s">
        <v>12717</v>
      </c>
      <c r="H394" t="s">
        <v>12980</v>
      </c>
      <c r="I394" t="s">
        <v>12575</v>
      </c>
      <c r="J394">
        <v>189293</v>
      </c>
      <c r="K394" t="s">
        <v>12717</v>
      </c>
      <c r="L394" t="s">
        <v>12560</v>
      </c>
    </row>
    <row r="395" spans="1:12">
      <c r="A395">
        <v>188847</v>
      </c>
      <c r="B395" t="s">
        <v>13033</v>
      </c>
      <c r="C395" t="s">
        <v>12562</v>
      </c>
      <c r="D395" t="s">
        <v>12557</v>
      </c>
      <c r="E395" t="s">
        <v>12618</v>
      </c>
      <c r="F395">
        <v>8</v>
      </c>
      <c r="G395" t="s">
        <v>12721</v>
      </c>
      <c r="H395" t="s">
        <v>12618</v>
      </c>
      <c r="I395" t="s">
        <v>12575</v>
      </c>
      <c r="J395">
        <v>188847</v>
      </c>
      <c r="K395" t="s">
        <v>12721</v>
      </c>
      <c r="L395" t="s">
        <v>12560</v>
      </c>
    </row>
    <row r="396" spans="1:12">
      <c r="A396">
        <v>189703</v>
      </c>
      <c r="B396" t="s">
        <v>13034</v>
      </c>
      <c r="C396" t="s">
        <v>13035</v>
      </c>
      <c r="D396" t="s">
        <v>12573</v>
      </c>
      <c r="E396" t="s">
        <v>12618</v>
      </c>
      <c r="F396">
        <v>0</v>
      </c>
      <c r="G396" t="s">
        <v>12645</v>
      </c>
      <c r="H396" t="s">
        <v>13036</v>
      </c>
      <c r="I396" t="s">
        <v>12646</v>
      </c>
      <c r="J396">
        <v>189703</v>
      </c>
      <c r="K396" t="s">
        <v>12645</v>
      </c>
      <c r="L396" t="s">
        <v>12560</v>
      </c>
    </row>
    <row r="397" spans="1:12">
      <c r="A397">
        <v>248821</v>
      </c>
      <c r="B397" t="s">
        <v>9560</v>
      </c>
      <c r="C397" t="s">
        <v>13037</v>
      </c>
      <c r="D397" t="s">
        <v>12557</v>
      </c>
      <c r="E397" t="s">
        <v>12618</v>
      </c>
      <c r="F397">
        <v>5.5</v>
      </c>
      <c r="G397" t="s">
        <v>12559</v>
      </c>
      <c r="H397" t="s">
        <v>12618</v>
      </c>
      <c r="I397" t="s">
        <v>12741</v>
      </c>
      <c r="J397">
        <v>248821</v>
      </c>
      <c r="K397" t="s">
        <v>12559</v>
      </c>
      <c r="L397" t="s">
        <v>12560</v>
      </c>
    </row>
    <row r="398" spans="1:12">
      <c r="A398">
        <v>248445</v>
      </c>
      <c r="B398" t="s">
        <v>13038</v>
      </c>
      <c r="C398" t="s">
        <v>13037</v>
      </c>
      <c r="D398" t="s">
        <v>12557</v>
      </c>
      <c r="E398" t="s">
        <v>12618</v>
      </c>
      <c r="F398">
        <v>5.5</v>
      </c>
      <c r="G398" t="s">
        <v>12716</v>
      </c>
      <c r="H398" t="s">
        <v>12618</v>
      </c>
      <c r="I398" t="s">
        <v>12896</v>
      </c>
      <c r="J398">
        <v>248445</v>
      </c>
      <c r="K398" t="s">
        <v>12716</v>
      </c>
      <c r="L398" t="s">
        <v>12560</v>
      </c>
    </row>
    <row r="399" spans="1:12">
      <c r="A399">
        <v>248425</v>
      </c>
      <c r="B399" t="s">
        <v>13039</v>
      </c>
      <c r="C399" t="s">
        <v>13037</v>
      </c>
      <c r="D399" t="s">
        <v>12557</v>
      </c>
      <c r="E399" t="s">
        <v>12618</v>
      </c>
      <c r="F399">
        <v>5.5</v>
      </c>
      <c r="G399" t="s">
        <v>12717</v>
      </c>
      <c r="H399" t="s">
        <v>12618</v>
      </c>
      <c r="I399" t="s">
        <v>12896</v>
      </c>
      <c r="J399">
        <v>248425</v>
      </c>
      <c r="K399" t="s">
        <v>12717</v>
      </c>
      <c r="L399" t="s">
        <v>12560</v>
      </c>
    </row>
    <row r="400" spans="1:12">
      <c r="A400">
        <v>249010</v>
      </c>
      <c r="B400" t="s">
        <v>13040</v>
      </c>
      <c r="C400" t="s">
        <v>13037</v>
      </c>
      <c r="D400" t="s">
        <v>12557</v>
      </c>
      <c r="E400" t="s">
        <v>12618</v>
      </c>
      <c r="F400">
        <v>5.5</v>
      </c>
      <c r="G400" t="s">
        <v>12749</v>
      </c>
      <c r="H400" t="s">
        <v>12618</v>
      </c>
      <c r="I400" t="s">
        <v>12905</v>
      </c>
      <c r="J400">
        <v>249010</v>
      </c>
      <c r="K400" t="s">
        <v>12749</v>
      </c>
      <c r="L400" t="s">
        <v>12560</v>
      </c>
    </row>
    <row r="401" spans="1:12">
      <c r="A401">
        <v>248415</v>
      </c>
      <c r="B401" t="s">
        <v>13041</v>
      </c>
      <c r="C401" t="s">
        <v>13037</v>
      </c>
      <c r="D401" t="s">
        <v>12557</v>
      </c>
      <c r="E401" t="s">
        <v>12618</v>
      </c>
      <c r="F401">
        <v>5.5</v>
      </c>
      <c r="G401" t="s">
        <v>12944</v>
      </c>
      <c r="H401" t="s">
        <v>12618</v>
      </c>
      <c r="I401" t="s">
        <v>12896</v>
      </c>
      <c r="J401">
        <v>248415</v>
      </c>
      <c r="K401" t="s">
        <v>12944</v>
      </c>
      <c r="L401" t="s">
        <v>12560</v>
      </c>
    </row>
    <row r="402" spans="1:12">
      <c r="A402">
        <v>248826</v>
      </c>
      <c r="B402" t="s">
        <v>13042</v>
      </c>
      <c r="C402" t="s">
        <v>13037</v>
      </c>
      <c r="D402" t="s">
        <v>12557</v>
      </c>
      <c r="E402" t="s">
        <v>12618</v>
      </c>
      <c r="F402">
        <v>5.5</v>
      </c>
      <c r="G402" t="s">
        <v>12559</v>
      </c>
      <c r="H402" t="s">
        <v>12638</v>
      </c>
      <c r="I402" t="s">
        <v>12741</v>
      </c>
      <c r="J402">
        <v>248826</v>
      </c>
      <c r="K402" t="s">
        <v>12559</v>
      </c>
      <c r="L402" t="s">
        <v>12560</v>
      </c>
    </row>
    <row r="403" spans="1:12">
      <c r="A403">
        <v>249778</v>
      </c>
      <c r="B403" t="s">
        <v>13043</v>
      </c>
      <c r="C403" t="s">
        <v>13037</v>
      </c>
      <c r="D403" t="s">
        <v>12557</v>
      </c>
      <c r="E403" t="s">
        <v>12618</v>
      </c>
      <c r="F403">
        <v>6</v>
      </c>
      <c r="G403" t="s">
        <v>12559</v>
      </c>
      <c r="H403" t="s">
        <v>12618</v>
      </c>
      <c r="I403" t="s">
        <v>12741</v>
      </c>
      <c r="J403">
        <v>249778</v>
      </c>
      <c r="K403" t="s">
        <v>12559</v>
      </c>
      <c r="L403" t="s">
        <v>12560</v>
      </c>
    </row>
    <row r="404" spans="1:12">
      <c r="A404">
        <v>249783</v>
      </c>
      <c r="B404" t="s">
        <v>13044</v>
      </c>
      <c r="C404" t="s">
        <v>13037</v>
      </c>
      <c r="D404" t="s">
        <v>12557</v>
      </c>
      <c r="E404" t="s">
        <v>12618</v>
      </c>
      <c r="F404">
        <v>6</v>
      </c>
      <c r="G404" t="s">
        <v>12559</v>
      </c>
      <c r="H404" t="s">
        <v>12638</v>
      </c>
      <c r="I404" t="s">
        <v>12741</v>
      </c>
      <c r="J404">
        <v>249783</v>
      </c>
      <c r="K404" t="s">
        <v>12559</v>
      </c>
      <c r="L404" t="s">
        <v>12560</v>
      </c>
    </row>
    <row r="405" spans="1:12">
      <c r="A405">
        <v>250568</v>
      </c>
      <c r="B405" t="s">
        <v>13045</v>
      </c>
      <c r="C405" t="s">
        <v>13037</v>
      </c>
      <c r="D405" t="s">
        <v>12557</v>
      </c>
      <c r="E405" t="s">
        <v>12618</v>
      </c>
      <c r="F405">
        <v>6.5</v>
      </c>
      <c r="G405" t="s">
        <v>12559</v>
      </c>
      <c r="H405" t="s">
        <v>12618</v>
      </c>
      <c r="I405" t="s">
        <v>12741</v>
      </c>
      <c r="J405">
        <v>250568</v>
      </c>
      <c r="K405" t="s">
        <v>12559</v>
      </c>
      <c r="L405" t="s">
        <v>12560</v>
      </c>
    </row>
    <row r="406" spans="1:12">
      <c r="A406">
        <v>250183</v>
      </c>
      <c r="B406" t="s">
        <v>13046</v>
      </c>
      <c r="C406" t="s">
        <v>13037</v>
      </c>
      <c r="D406" t="s">
        <v>12557</v>
      </c>
      <c r="E406" t="s">
        <v>12618</v>
      </c>
      <c r="F406">
        <v>6.5</v>
      </c>
      <c r="G406" t="s">
        <v>12717</v>
      </c>
      <c r="H406" t="s">
        <v>12618</v>
      </c>
      <c r="I406" t="s">
        <v>12896</v>
      </c>
      <c r="J406">
        <v>250183</v>
      </c>
      <c r="K406" t="s">
        <v>12717</v>
      </c>
      <c r="L406" t="s">
        <v>12560</v>
      </c>
    </row>
    <row r="407" spans="1:12">
      <c r="A407">
        <v>189298</v>
      </c>
      <c r="B407" t="s">
        <v>13047</v>
      </c>
      <c r="C407" t="s">
        <v>13037</v>
      </c>
      <c r="D407" t="s">
        <v>12557</v>
      </c>
      <c r="E407" t="s">
        <v>12618</v>
      </c>
      <c r="F407">
        <v>6.5</v>
      </c>
      <c r="G407" t="s">
        <v>12721</v>
      </c>
      <c r="H407" t="s">
        <v>12618</v>
      </c>
      <c r="I407" t="s">
        <v>12575</v>
      </c>
      <c r="J407">
        <v>189298</v>
      </c>
      <c r="K407" t="s">
        <v>12721</v>
      </c>
      <c r="L407" t="s">
        <v>12560</v>
      </c>
    </row>
    <row r="408" spans="1:12">
      <c r="A408">
        <v>250193</v>
      </c>
      <c r="B408" t="s">
        <v>13048</v>
      </c>
      <c r="C408" t="s">
        <v>13037</v>
      </c>
      <c r="D408" t="s">
        <v>12557</v>
      </c>
      <c r="E408" t="s">
        <v>12618</v>
      </c>
      <c r="F408">
        <v>6.5</v>
      </c>
      <c r="G408" t="s">
        <v>12942</v>
      </c>
      <c r="H408" t="s">
        <v>12618</v>
      </c>
      <c r="I408" t="s">
        <v>12896</v>
      </c>
      <c r="J408">
        <v>250193</v>
      </c>
      <c r="K408" t="s">
        <v>12942</v>
      </c>
      <c r="L408" t="s">
        <v>12560</v>
      </c>
    </row>
    <row r="409" spans="1:12">
      <c r="A409">
        <v>250173</v>
      </c>
      <c r="B409" t="s">
        <v>13049</v>
      </c>
      <c r="C409" t="s">
        <v>13037</v>
      </c>
      <c r="D409" t="s">
        <v>12557</v>
      </c>
      <c r="E409" t="s">
        <v>12618</v>
      </c>
      <c r="F409">
        <v>6.5</v>
      </c>
      <c r="G409" t="s">
        <v>12944</v>
      </c>
      <c r="H409" t="s">
        <v>12618</v>
      </c>
      <c r="I409" t="s">
        <v>12896</v>
      </c>
      <c r="J409">
        <v>250173</v>
      </c>
      <c r="K409" t="s">
        <v>12944</v>
      </c>
      <c r="L409" t="s">
        <v>12560</v>
      </c>
    </row>
    <row r="410" spans="1:12">
      <c r="A410">
        <v>250573</v>
      </c>
      <c r="B410" t="s">
        <v>8057</v>
      </c>
      <c r="C410" t="s">
        <v>13037</v>
      </c>
      <c r="D410" t="s">
        <v>12557</v>
      </c>
      <c r="E410" t="s">
        <v>12618</v>
      </c>
      <c r="F410">
        <v>6.5</v>
      </c>
      <c r="G410" t="s">
        <v>12559</v>
      </c>
      <c r="H410" t="s">
        <v>12638</v>
      </c>
      <c r="I410" t="s">
        <v>12741</v>
      </c>
      <c r="J410">
        <v>250573</v>
      </c>
      <c r="K410" t="s">
        <v>12559</v>
      </c>
      <c r="L410" t="s">
        <v>12560</v>
      </c>
    </row>
    <row r="411" spans="1:12">
      <c r="A411">
        <v>189305</v>
      </c>
      <c r="B411" t="s">
        <v>13050</v>
      </c>
      <c r="C411" t="s">
        <v>13037</v>
      </c>
      <c r="D411" t="s">
        <v>12557</v>
      </c>
      <c r="E411" t="s">
        <v>12618</v>
      </c>
      <c r="F411">
        <v>6.5</v>
      </c>
      <c r="G411" t="s">
        <v>12721</v>
      </c>
      <c r="H411" t="s">
        <v>12653</v>
      </c>
      <c r="I411" t="s">
        <v>12575</v>
      </c>
      <c r="J411">
        <v>189305</v>
      </c>
      <c r="K411" t="s">
        <v>12721</v>
      </c>
      <c r="L411" t="s">
        <v>12560</v>
      </c>
    </row>
    <row r="412" spans="1:12">
      <c r="A412">
        <v>131397</v>
      </c>
      <c r="B412" t="s">
        <v>13051</v>
      </c>
      <c r="C412" t="s">
        <v>13037</v>
      </c>
      <c r="D412" t="s">
        <v>12557</v>
      </c>
      <c r="E412" t="s">
        <v>12618</v>
      </c>
      <c r="F412">
        <v>6.5</v>
      </c>
      <c r="G412" t="s">
        <v>12717</v>
      </c>
      <c r="H412" t="s">
        <v>12575</v>
      </c>
      <c r="I412" t="s">
        <v>12575</v>
      </c>
      <c r="J412">
        <v>131397</v>
      </c>
      <c r="K412" t="s">
        <v>12717</v>
      </c>
      <c r="L412" t="s">
        <v>12560</v>
      </c>
    </row>
    <row r="413" spans="1:12">
      <c r="A413">
        <v>250554</v>
      </c>
      <c r="B413" t="s">
        <v>13052</v>
      </c>
      <c r="C413" t="s">
        <v>13037</v>
      </c>
      <c r="D413" t="s">
        <v>12557</v>
      </c>
      <c r="E413" t="s">
        <v>12618</v>
      </c>
      <c r="F413">
        <v>6.5</v>
      </c>
      <c r="G413" t="s">
        <v>12566</v>
      </c>
      <c r="H413" t="s">
        <v>12908</v>
      </c>
      <c r="I413" t="s">
        <v>12741</v>
      </c>
      <c r="J413">
        <v>250554</v>
      </c>
      <c r="K413" t="s">
        <v>12566</v>
      </c>
      <c r="L413" t="s">
        <v>12560</v>
      </c>
    </row>
    <row r="414" spans="1:12">
      <c r="A414">
        <v>249746</v>
      </c>
      <c r="B414" t="s">
        <v>13053</v>
      </c>
      <c r="C414" t="s">
        <v>13054</v>
      </c>
      <c r="D414" t="s">
        <v>12557</v>
      </c>
      <c r="E414" t="s">
        <v>12618</v>
      </c>
      <c r="F414">
        <v>5</v>
      </c>
      <c r="G414" t="s">
        <v>12717</v>
      </c>
      <c r="H414" t="s">
        <v>12618</v>
      </c>
      <c r="I414" t="s">
        <v>12896</v>
      </c>
      <c r="J414">
        <v>249746</v>
      </c>
      <c r="K414" t="s">
        <v>12717</v>
      </c>
      <c r="L414" t="s">
        <v>12560</v>
      </c>
    </row>
    <row r="415" spans="1:12">
      <c r="A415">
        <v>189069</v>
      </c>
      <c r="B415" t="s">
        <v>13055</v>
      </c>
      <c r="C415" t="s">
        <v>13054</v>
      </c>
      <c r="D415" t="s">
        <v>12557</v>
      </c>
      <c r="E415" t="s">
        <v>12618</v>
      </c>
      <c r="F415">
        <v>5</v>
      </c>
      <c r="G415" t="s">
        <v>12717</v>
      </c>
      <c r="H415" t="s">
        <v>12618</v>
      </c>
      <c r="I415" t="s">
        <v>12898</v>
      </c>
      <c r="J415">
        <v>189069</v>
      </c>
      <c r="K415" t="s">
        <v>12717</v>
      </c>
      <c r="L415" t="s">
        <v>12560</v>
      </c>
    </row>
    <row r="416" spans="1:12">
      <c r="A416">
        <v>250319</v>
      </c>
      <c r="B416" t="s">
        <v>13056</v>
      </c>
      <c r="C416" t="s">
        <v>13054</v>
      </c>
      <c r="D416" t="s">
        <v>12557</v>
      </c>
      <c r="E416" t="s">
        <v>12618</v>
      </c>
      <c r="F416">
        <v>5</v>
      </c>
      <c r="G416" t="s">
        <v>12749</v>
      </c>
      <c r="H416" t="s">
        <v>12618</v>
      </c>
      <c r="I416" t="s">
        <v>12905</v>
      </c>
      <c r="J416">
        <v>250319</v>
      </c>
      <c r="K416" t="s">
        <v>12749</v>
      </c>
      <c r="L416" t="s">
        <v>12560</v>
      </c>
    </row>
    <row r="417" spans="1:12">
      <c r="A417">
        <v>250309</v>
      </c>
      <c r="B417" t="s">
        <v>13057</v>
      </c>
      <c r="C417" t="s">
        <v>13054</v>
      </c>
      <c r="D417" t="s">
        <v>12557</v>
      </c>
      <c r="E417" t="s">
        <v>12618</v>
      </c>
      <c r="F417">
        <v>5</v>
      </c>
      <c r="G417" t="s">
        <v>12752</v>
      </c>
      <c r="H417" t="s">
        <v>12618</v>
      </c>
      <c r="I417" t="s">
        <v>12905</v>
      </c>
      <c r="J417">
        <v>250309</v>
      </c>
      <c r="K417" t="s">
        <v>12752</v>
      </c>
      <c r="L417" t="s">
        <v>12560</v>
      </c>
    </row>
    <row r="418" spans="1:12">
      <c r="A418">
        <v>250107</v>
      </c>
      <c r="B418" t="s">
        <v>13058</v>
      </c>
      <c r="C418" t="s">
        <v>13054</v>
      </c>
      <c r="D418" t="s">
        <v>12557</v>
      </c>
      <c r="E418" t="s">
        <v>12618</v>
      </c>
      <c r="F418">
        <v>5</v>
      </c>
      <c r="G418" t="s">
        <v>12764</v>
      </c>
      <c r="H418" t="s">
        <v>12618</v>
      </c>
      <c r="I418" t="s">
        <v>12905</v>
      </c>
      <c r="J418">
        <v>250107</v>
      </c>
      <c r="K418" t="s">
        <v>12764</v>
      </c>
      <c r="L418" t="s">
        <v>12560</v>
      </c>
    </row>
    <row r="419" spans="1:12">
      <c r="A419">
        <v>249756</v>
      </c>
      <c r="B419" t="s">
        <v>13059</v>
      </c>
      <c r="C419" t="s">
        <v>13054</v>
      </c>
      <c r="D419" t="s">
        <v>12557</v>
      </c>
      <c r="E419" t="s">
        <v>12618</v>
      </c>
      <c r="F419">
        <v>5</v>
      </c>
      <c r="G419" t="s">
        <v>12942</v>
      </c>
      <c r="H419" t="s">
        <v>12618</v>
      </c>
      <c r="I419" t="s">
        <v>12896</v>
      </c>
      <c r="J419">
        <v>249756</v>
      </c>
      <c r="K419" t="s">
        <v>12942</v>
      </c>
      <c r="L419" t="s">
        <v>12560</v>
      </c>
    </row>
    <row r="420" spans="1:12">
      <c r="A420">
        <v>249736</v>
      </c>
      <c r="B420" t="s">
        <v>13060</v>
      </c>
      <c r="C420" t="s">
        <v>13054</v>
      </c>
      <c r="D420" t="s">
        <v>12557</v>
      </c>
      <c r="E420" t="s">
        <v>12618</v>
      </c>
      <c r="F420">
        <v>5</v>
      </c>
      <c r="G420" t="s">
        <v>12944</v>
      </c>
      <c r="H420" t="s">
        <v>12618</v>
      </c>
      <c r="I420" t="s">
        <v>12896</v>
      </c>
      <c r="J420">
        <v>249736</v>
      </c>
      <c r="K420" t="s">
        <v>12944</v>
      </c>
      <c r="L420" t="s">
        <v>12560</v>
      </c>
    </row>
    <row r="421" spans="1:12">
      <c r="A421">
        <v>250139</v>
      </c>
      <c r="B421" t="s">
        <v>7979</v>
      </c>
      <c r="C421" t="s">
        <v>13054</v>
      </c>
      <c r="D421" t="s">
        <v>12557</v>
      </c>
      <c r="E421" t="s">
        <v>12618</v>
      </c>
      <c r="F421">
        <v>5</v>
      </c>
      <c r="G421" t="s">
        <v>12559</v>
      </c>
      <c r="H421" t="s">
        <v>12638</v>
      </c>
      <c r="I421" t="s">
        <v>12741</v>
      </c>
      <c r="J421">
        <v>250139</v>
      </c>
      <c r="K421" t="s">
        <v>12559</v>
      </c>
      <c r="L421" t="s">
        <v>12560</v>
      </c>
    </row>
    <row r="422" spans="1:12">
      <c r="A422">
        <v>250680</v>
      </c>
      <c r="B422" t="s">
        <v>13061</v>
      </c>
      <c r="C422" t="s">
        <v>13054</v>
      </c>
      <c r="D422" t="s">
        <v>12557</v>
      </c>
      <c r="E422" t="s">
        <v>12618</v>
      </c>
      <c r="F422">
        <v>5.5</v>
      </c>
      <c r="G422" t="s">
        <v>12717</v>
      </c>
      <c r="H422" t="s">
        <v>12618</v>
      </c>
      <c r="I422" t="s">
        <v>12896</v>
      </c>
      <c r="J422">
        <v>250680</v>
      </c>
      <c r="K422" t="s">
        <v>12717</v>
      </c>
      <c r="L422" t="s">
        <v>12560</v>
      </c>
    </row>
    <row r="423" spans="1:12">
      <c r="A423">
        <v>189076</v>
      </c>
      <c r="B423" t="s">
        <v>13062</v>
      </c>
      <c r="C423" t="s">
        <v>13054</v>
      </c>
      <c r="D423" t="s">
        <v>12557</v>
      </c>
      <c r="E423" t="s">
        <v>12618</v>
      </c>
      <c r="F423">
        <v>5.5</v>
      </c>
      <c r="G423" t="s">
        <v>12717</v>
      </c>
      <c r="H423" t="s">
        <v>12618</v>
      </c>
      <c r="I423" t="s">
        <v>12898</v>
      </c>
      <c r="J423">
        <v>189076</v>
      </c>
      <c r="K423" t="s">
        <v>12717</v>
      </c>
      <c r="L423" t="s">
        <v>12560</v>
      </c>
    </row>
    <row r="424" spans="1:12">
      <c r="A424">
        <v>251110</v>
      </c>
      <c r="B424" t="s">
        <v>13063</v>
      </c>
      <c r="C424" t="s">
        <v>13054</v>
      </c>
      <c r="D424" t="s">
        <v>12557</v>
      </c>
      <c r="E424" t="s">
        <v>12618</v>
      </c>
      <c r="F424">
        <v>5.5</v>
      </c>
      <c r="G424" t="s">
        <v>12752</v>
      </c>
      <c r="H424" t="s">
        <v>12618</v>
      </c>
      <c r="I424" t="s">
        <v>12905</v>
      </c>
      <c r="J424">
        <v>251110</v>
      </c>
      <c r="K424" t="s">
        <v>12752</v>
      </c>
      <c r="L424" t="s">
        <v>12560</v>
      </c>
    </row>
    <row r="425" spans="1:12">
      <c r="A425">
        <v>250526</v>
      </c>
      <c r="B425" t="s">
        <v>13064</v>
      </c>
      <c r="C425" t="s">
        <v>13054</v>
      </c>
      <c r="D425" t="s">
        <v>12557</v>
      </c>
      <c r="E425" t="s">
        <v>12618</v>
      </c>
      <c r="F425">
        <v>5.5</v>
      </c>
      <c r="G425" t="s">
        <v>12944</v>
      </c>
      <c r="H425" t="s">
        <v>12618</v>
      </c>
      <c r="I425" t="s">
        <v>12896</v>
      </c>
      <c r="J425">
        <v>250526</v>
      </c>
      <c r="K425" t="s">
        <v>12944</v>
      </c>
      <c r="L425" t="s">
        <v>12560</v>
      </c>
    </row>
    <row r="426" spans="1:12">
      <c r="A426">
        <v>251082</v>
      </c>
      <c r="B426" t="s">
        <v>7988</v>
      </c>
      <c r="C426" t="s">
        <v>13054</v>
      </c>
      <c r="D426" t="s">
        <v>12557</v>
      </c>
      <c r="E426" t="s">
        <v>12618</v>
      </c>
      <c r="F426">
        <v>5.5</v>
      </c>
      <c r="G426" t="s">
        <v>12559</v>
      </c>
      <c r="H426" t="s">
        <v>12638</v>
      </c>
      <c r="I426" t="s">
        <v>12741</v>
      </c>
      <c r="J426">
        <v>251082</v>
      </c>
      <c r="K426" t="s">
        <v>12559</v>
      </c>
      <c r="L426" t="s">
        <v>12560</v>
      </c>
    </row>
    <row r="427" spans="1:12">
      <c r="A427">
        <v>249333</v>
      </c>
      <c r="B427" t="s">
        <v>13065</v>
      </c>
      <c r="C427" t="s">
        <v>12767</v>
      </c>
      <c r="D427" t="s">
        <v>12557</v>
      </c>
      <c r="E427" t="s">
        <v>12618</v>
      </c>
      <c r="F427">
        <v>5.5</v>
      </c>
      <c r="G427" t="s">
        <v>12559</v>
      </c>
      <c r="H427" t="s">
        <v>12618</v>
      </c>
      <c r="I427" t="s">
        <v>12741</v>
      </c>
      <c r="J427">
        <v>249333</v>
      </c>
      <c r="K427" t="s">
        <v>12559</v>
      </c>
      <c r="L427" t="s">
        <v>12560</v>
      </c>
    </row>
    <row r="428" spans="1:12">
      <c r="A428">
        <v>249174</v>
      </c>
      <c r="B428" t="s">
        <v>13066</v>
      </c>
      <c r="C428" t="s">
        <v>12767</v>
      </c>
      <c r="D428" t="s">
        <v>12557</v>
      </c>
      <c r="E428" t="s">
        <v>12618</v>
      </c>
      <c r="F428">
        <v>5.5</v>
      </c>
      <c r="G428" t="s">
        <v>12566</v>
      </c>
      <c r="H428" t="s">
        <v>12618</v>
      </c>
      <c r="I428" t="s">
        <v>12741</v>
      </c>
      <c r="J428">
        <v>249174</v>
      </c>
      <c r="K428" t="s">
        <v>12566</v>
      </c>
      <c r="L428" t="s">
        <v>12560</v>
      </c>
    </row>
    <row r="429" spans="1:12">
      <c r="A429">
        <v>248956</v>
      </c>
      <c r="B429" t="s">
        <v>13067</v>
      </c>
      <c r="C429" t="s">
        <v>12767</v>
      </c>
      <c r="D429" t="s">
        <v>12557</v>
      </c>
      <c r="E429" t="s">
        <v>12618</v>
      </c>
      <c r="F429">
        <v>5.5</v>
      </c>
      <c r="G429" t="s">
        <v>12716</v>
      </c>
      <c r="H429" t="s">
        <v>12618</v>
      </c>
      <c r="I429" t="s">
        <v>12896</v>
      </c>
      <c r="J429">
        <v>248956</v>
      </c>
      <c r="K429" t="s">
        <v>12716</v>
      </c>
      <c r="L429" t="s">
        <v>12560</v>
      </c>
    </row>
    <row r="430" spans="1:12">
      <c r="A430">
        <v>248936</v>
      </c>
      <c r="B430" t="s">
        <v>9557</v>
      </c>
      <c r="C430" t="s">
        <v>12767</v>
      </c>
      <c r="D430" t="s">
        <v>12557</v>
      </c>
      <c r="E430" t="s">
        <v>12618</v>
      </c>
      <c r="F430">
        <v>5.5</v>
      </c>
      <c r="G430" t="s">
        <v>12717</v>
      </c>
      <c r="H430" t="s">
        <v>12618</v>
      </c>
      <c r="I430" t="s">
        <v>12896</v>
      </c>
      <c r="J430">
        <v>248936</v>
      </c>
      <c r="K430" t="s">
        <v>12717</v>
      </c>
      <c r="L430" t="s">
        <v>12560</v>
      </c>
    </row>
    <row r="431" spans="1:12">
      <c r="A431">
        <v>189487</v>
      </c>
      <c r="B431" t="s">
        <v>13068</v>
      </c>
      <c r="C431" t="s">
        <v>12767</v>
      </c>
      <c r="D431" t="s">
        <v>12557</v>
      </c>
      <c r="E431" t="s">
        <v>12618</v>
      </c>
      <c r="F431">
        <v>5.5</v>
      </c>
      <c r="G431" t="s">
        <v>12721</v>
      </c>
      <c r="H431" t="s">
        <v>12618</v>
      </c>
      <c r="I431" t="s">
        <v>12575</v>
      </c>
      <c r="J431">
        <v>189487</v>
      </c>
      <c r="K431" t="s">
        <v>12721</v>
      </c>
      <c r="L431" t="s">
        <v>12560</v>
      </c>
    </row>
    <row r="432" spans="1:12">
      <c r="A432">
        <v>189546</v>
      </c>
      <c r="B432" t="s">
        <v>13069</v>
      </c>
      <c r="C432" t="s">
        <v>12767</v>
      </c>
      <c r="D432" t="s">
        <v>12557</v>
      </c>
      <c r="E432" t="s">
        <v>12618</v>
      </c>
      <c r="F432">
        <v>5.5</v>
      </c>
      <c r="G432" t="s">
        <v>12744</v>
      </c>
      <c r="H432" t="s">
        <v>12618</v>
      </c>
      <c r="I432" t="s">
        <v>12745</v>
      </c>
      <c r="J432">
        <v>189546</v>
      </c>
      <c r="K432" t="s">
        <v>12744</v>
      </c>
      <c r="L432" t="s">
        <v>12560</v>
      </c>
    </row>
    <row r="433" spans="1:12">
      <c r="A433">
        <v>189789</v>
      </c>
      <c r="B433" t="s">
        <v>13070</v>
      </c>
      <c r="C433" t="s">
        <v>12767</v>
      </c>
      <c r="D433" t="s">
        <v>12557</v>
      </c>
      <c r="E433" t="s">
        <v>12618</v>
      </c>
      <c r="F433">
        <v>5.5</v>
      </c>
      <c r="G433" t="s">
        <v>12747</v>
      </c>
      <c r="H433" t="s">
        <v>12618</v>
      </c>
      <c r="I433" t="s">
        <v>12745</v>
      </c>
      <c r="J433">
        <v>189789</v>
      </c>
      <c r="K433" t="s">
        <v>12747</v>
      </c>
      <c r="L433" t="s">
        <v>12560</v>
      </c>
    </row>
    <row r="434" spans="1:12">
      <c r="A434">
        <v>249524</v>
      </c>
      <c r="B434" t="s">
        <v>13071</v>
      </c>
      <c r="C434" t="s">
        <v>12767</v>
      </c>
      <c r="D434" t="s">
        <v>12557</v>
      </c>
      <c r="E434" t="s">
        <v>12618</v>
      </c>
      <c r="F434">
        <v>5.5</v>
      </c>
      <c r="G434" t="s">
        <v>12749</v>
      </c>
      <c r="H434" t="s">
        <v>12618</v>
      </c>
      <c r="I434" t="s">
        <v>12905</v>
      </c>
      <c r="J434">
        <v>249524</v>
      </c>
      <c r="K434" t="s">
        <v>12749</v>
      </c>
      <c r="L434" t="s">
        <v>12560</v>
      </c>
    </row>
    <row r="435" spans="1:12">
      <c r="A435">
        <v>189963</v>
      </c>
      <c r="B435" t="s">
        <v>13072</v>
      </c>
      <c r="C435" t="s">
        <v>12767</v>
      </c>
      <c r="D435" t="s">
        <v>12557</v>
      </c>
      <c r="E435" t="s">
        <v>12618</v>
      </c>
      <c r="F435">
        <v>5.5</v>
      </c>
      <c r="G435" t="s">
        <v>12752</v>
      </c>
      <c r="H435" t="s">
        <v>12618</v>
      </c>
      <c r="I435" t="s">
        <v>12905</v>
      </c>
      <c r="J435">
        <v>189963</v>
      </c>
      <c r="K435" t="s">
        <v>12752</v>
      </c>
      <c r="L435" t="s">
        <v>12560</v>
      </c>
    </row>
    <row r="436" spans="1:12">
      <c r="A436">
        <v>249164</v>
      </c>
      <c r="B436" t="s">
        <v>13073</v>
      </c>
      <c r="C436" t="s">
        <v>12767</v>
      </c>
      <c r="D436" t="s">
        <v>12557</v>
      </c>
      <c r="E436" t="s">
        <v>12618</v>
      </c>
      <c r="F436">
        <v>5.5</v>
      </c>
      <c r="G436" t="s">
        <v>12761</v>
      </c>
      <c r="H436" t="s">
        <v>12618</v>
      </c>
      <c r="I436" t="s">
        <v>12741</v>
      </c>
      <c r="J436">
        <v>249164</v>
      </c>
      <c r="K436" t="s">
        <v>12761</v>
      </c>
      <c r="L436" t="s">
        <v>12560</v>
      </c>
    </row>
    <row r="437" spans="1:12">
      <c r="A437">
        <v>249167</v>
      </c>
      <c r="B437" t="s">
        <v>13074</v>
      </c>
      <c r="C437" t="s">
        <v>12767</v>
      </c>
      <c r="D437" t="s">
        <v>12557</v>
      </c>
      <c r="E437" t="s">
        <v>12618</v>
      </c>
      <c r="F437">
        <v>5.5</v>
      </c>
      <c r="G437" t="s">
        <v>12761</v>
      </c>
      <c r="H437" t="s">
        <v>12618</v>
      </c>
      <c r="I437" t="s">
        <v>12905</v>
      </c>
      <c r="J437">
        <v>249167</v>
      </c>
      <c r="K437" t="s">
        <v>12761</v>
      </c>
      <c r="L437" t="s">
        <v>12560</v>
      </c>
    </row>
    <row r="438" spans="1:12">
      <c r="A438">
        <v>249154</v>
      </c>
      <c r="B438" t="s">
        <v>13075</v>
      </c>
      <c r="C438" t="s">
        <v>12767</v>
      </c>
      <c r="D438" t="s">
        <v>12557</v>
      </c>
      <c r="E438" t="s">
        <v>12618</v>
      </c>
      <c r="F438">
        <v>5.5</v>
      </c>
      <c r="G438" t="s">
        <v>12764</v>
      </c>
      <c r="H438" t="s">
        <v>12618</v>
      </c>
      <c r="I438" t="s">
        <v>12741</v>
      </c>
      <c r="J438">
        <v>249154</v>
      </c>
      <c r="K438" t="s">
        <v>12764</v>
      </c>
      <c r="L438" t="s">
        <v>12560</v>
      </c>
    </row>
    <row r="439" spans="1:12">
      <c r="A439">
        <v>249157</v>
      </c>
      <c r="B439" t="s">
        <v>9881</v>
      </c>
      <c r="C439" t="s">
        <v>12767</v>
      </c>
      <c r="D439" t="s">
        <v>12557</v>
      </c>
      <c r="E439" t="s">
        <v>12618</v>
      </c>
      <c r="F439">
        <v>5.5</v>
      </c>
      <c r="G439" t="s">
        <v>12764</v>
      </c>
      <c r="H439" t="s">
        <v>12618</v>
      </c>
      <c r="I439" t="s">
        <v>12905</v>
      </c>
      <c r="J439">
        <v>249157</v>
      </c>
      <c r="K439" t="s">
        <v>12764</v>
      </c>
      <c r="L439" t="s">
        <v>12560</v>
      </c>
    </row>
    <row r="440" spans="1:12">
      <c r="A440">
        <v>248780</v>
      </c>
      <c r="B440" t="s">
        <v>13076</v>
      </c>
      <c r="C440" t="s">
        <v>12767</v>
      </c>
      <c r="D440" t="s">
        <v>12557</v>
      </c>
      <c r="E440" t="s">
        <v>12618</v>
      </c>
      <c r="F440">
        <v>5.5</v>
      </c>
      <c r="G440" t="s">
        <v>12944</v>
      </c>
      <c r="H440" t="s">
        <v>12618</v>
      </c>
      <c r="I440" t="s">
        <v>12896</v>
      </c>
      <c r="J440">
        <v>248780</v>
      </c>
      <c r="K440" t="s">
        <v>12944</v>
      </c>
      <c r="L440" t="s">
        <v>12560</v>
      </c>
    </row>
    <row r="441" spans="1:12">
      <c r="A441">
        <v>189082</v>
      </c>
      <c r="B441" t="s">
        <v>13077</v>
      </c>
      <c r="C441" t="s">
        <v>12767</v>
      </c>
      <c r="D441" t="s">
        <v>12557</v>
      </c>
      <c r="E441" t="s">
        <v>12618</v>
      </c>
      <c r="F441">
        <v>5.5</v>
      </c>
      <c r="G441" t="s">
        <v>12979</v>
      </c>
      <c r="H441" t="s">
        <v>12618</v>
      </c>
      <c r="I441" t="s">
        <v>12575</v>
      </c>
      <c r="J441">
        <v>189082</v>
      </c>
      <c r="K441" t="s">
        <v>12979</v>
      </c>
      <c r="L441" t="s">
        <v>12560</v>
      </c>
    </row>
    <row r="442" spans="1:12">
      <c r="A442">
        <v>249338</v>
      </c>
      <c r="B442" t="s">
        <v>13078</v>
      </c>
      <c r="C442" t="s">
        <v>12767</v>
      </c>
      <c r="D442" t="s">
        <v>12557</v>
      </c>
      <c r="E442" t="s">
        <v>12618</v>
      </c>
      <c r="F442">
        <v>5.5</v>
      </c>
      <c r="G442" t="s">
        <v>12559</v>
      </c>
      <c r="H442" t="s">
        <v>12638</v>
      </c>
      <c r="I442" t="s">
        <v>12741</v>
      </c>
      <c r="J442">
        <v>249338</v>
      </c>
      <c r="K442" t="s">
        <v>12559</v>
      </c>
      <c r="L442" t="s">
        <v>12560</v>
      </c>
    </row>
    <row r="443" spans="1:12">
      <c r="A443">
        <v>249328</v>
      </c>
      <c r="B443" t="s">
        <v>13079</v>
      </c>
      <c r="C443" t="s">
        <v>12767</v>
      </c>
      <c r="D443" t="s">
        <v>12557</v>
      </c>
      <c r="E443" t="s">
        <v>12618</v>
      </c>
      <c r="F443">
        <v>5.5</v>
      </c>
      <c r="G443" t="s">
        <v>12566</v>
      </c>
      <c r="H443" t="s">
        <v>12638</v>
      </c>
      <c r="I443" t="s">
        <v>12741</v>
      </c>
      <c r="J443">
        <v>249328</v>
      </c>
      <c r="K443" t="s">
        <v>12566</v>
      </c>
      <c r="L443" t="s">
        <v>12560</v>
      </c>
    </row>
    <row r="444" spans="1:12">
      <c r="A444">
        <v>249169</v>
      </c>
      <c r="B444" t="s">
        <v>13080</v>
      </c>
      <c r="C444" t="s">
        <v>12767</v>
      </c>
      <c r="D444" t="s">
        <v>12557</v>
      </c>
      <c r="E444" t="s">
        <v>12618</v>
      </c>
      <c r="F444">
        <v>5.5</v>
      </c>
      <c r="G444" t="s">
        <v>12761</v>
      </c>
      <c r="H444" t="s">
        <v>12638</v>
      </c>
      <c r="I444" t="s">
        <v>12741</v>
      </c>
      <c r="J444">
        <v>249169</v>
      </c>
      <c r="K444" t="s">
        <v>12761</v>
      </c>
      <c r="L444" t="s">
        <v>12560</v>
      </c>
    </row>
    <row r="445" spans="1:12">
      <c r="A445">
        <v>146603</v>
      </c>
      <c r="B445" t="s">
        <v>13081</v>
      </c>
      <c r="C445" t="s">
        <v>12767</v>
      </c>
      <c r="D445" t="s">
        <v>12557</v>
      </c>
      <c r="E445" t="s">
        <v>12618</v>
      </c>
      <c r="F445">
        <v>5.5</v>
      </c>
      <c r="G445" t="s">
        <v>12717</v>
      </c>
      <c r="H445" t="s">
        <v>12655</v>
      </c>
      <c r="I445" t="s">
        <v>12964</v>
      </c>
      <c r="J445">
        <v>146603</v>
      </c>
      <c r="K445" t="s">
        <v>12717</v>
      </c>
      <c r="L445" t="s">
        <v>12560</v>
      </c>
    </row>
    <row r="446" spans="1:12">
      <c r="A446">
        <v>190067</v>
      </c>
      <c r="B446" t="s">
        <v>13082</v>
      </c>
      <c r="C446" t="s">
        <v>12767</v>
      </c>
      <c r="D446" t="s">
        <v>12557</v>
      </c>
      <c r="E446" t="s">
        <v>12618</v>
      </c>
      <c r="F446">
        <v>5.5</v>
      </c>
      <c r="G446" t="s">
        <v>12942</v>
      </c>
      <c r="H446" t="s">
        <v>12575</v>
      </c>
      <c r="I446" t="s">
        <v>12575</v>
      </c>
      <c r="J446">
        <v>190067</v>
      </c>
      <c r="K446" t="s">
        <v>12942</v>
      </c>
      <c r="L446" t="s">
        <v>12560</v>
      </c>
    </row>
    <row r="447" spans="1:12">
      <c r="A447">
        <v>190031</v>
      </c>
      <c r="B447" t="s">
        <v>13083</v>
      </c>
      <c r="C447" t="s">
        <v>12767</v>
      </c>
      <c r="D447" t="s">
        <v>12557</v>
      </c>
      <c r="E447" t="s">
        <v>12618</v>
      </c>
      <c r="F447">
        <v>5.5</v>
      </c>
      <c r="G447" t="s">
        <v>12944</v>
      </c>
      <c r="H447" t="s">
        <v>12575</v>
      </c>
      <c r="I447" t="s">
        <v>12575</v>
      </c>
      <c r="J447">
        <v>190031</v>
      </c>
      <c r="K447" t="s">
        <v>12944</v>
      </c>
      <c r="L447" t="s">
        <v>12560</v>
      </c>
    </row>
    <row r="448" spans="1:12">
      <c r="A448">
        <v>249170</v>
      </c>
      <c r="B448" t="s">
        <v>13084</v>
      </c>
      <c r="C448" t="s">
        <v>12767</v>
      </c>
      <c r="D448" t="s">
        <v>12557</v>
      </c>
      <c r="E448" t="s">
        <v>12618</v>
      </c>
      <c r="F448">
        <v>5.5</v>
      </c>
      <c r="G448" t="s">
        <v>12566</v>
      </c>
      <c r="H448" t="s">
        <v>12908</v>
      </c>
      <c r="I448" t="s">
        <v>12741</v>
      </c>
      <c r="J448">
        <v>249170</v>
      </c>
      <c r="K448" t="s">
        <v>12566</v>
      </c>
      <c r="L448" t="s">
        <v>12560</v>
      </c>
    </row>
    <row r="449" spans="1:12">
      <c r="A449">
        <v>189834</v>
      </c>
      <c r="B449" t="s">
        <v>13085</v>
      </c>
      <c r="C449" t="s">
        <v>12767</v>
      </c>
      <c r="D449" t="s">
        <v>12557</v>
      </c>
      <c r="E449" t="s">
        <v>12618</v>
      </c>
      <c r="F449">
        <v>5.5</v>
      </c>
      <c r="G449" t="s">
        <v>12942</v>
      </c>
      <c r="H449" t="s">
        <v>12975</v>
      </c>
      <c r="I449" t="s">
        <v>12976</v>
      </c>
      <c r="J449">
        <v>189834</v>
      </c>
      <c r="K449" t="s">
        <v>12942</v>
      </c>
      <c r="L449" t="s">
        <v>12560</v>
      </c>
    </row>
    <row r="450" spans="1:12">
      <c r="A450">
        <v>189832</v>
      </c>
      <c r="B450" t="s">
        <v>13086</v>
      </c>
      <c r="C450" t="s">
        <v>12767</v>
      </c>
      <c r="D450" t="s">
        <v>12557</v>
      </c>
      <c r="E450" t="s">
        <v>12618</v>
      </c>
      <c r="F450">
        <v>5.5</v>
      </c>
      <c r="G450" t="s">
        <v>12944</v>
      </c>
      <c r="H450" t="s">
        <v>12975</v>
      </c>
      <c r="I450" t="s">
        <v>12976</v>
      </c>
      <c r="J450">
        <v>189832</v>
      </c>
      <c r="K450" t="s">
        <v>12944</v>
      </c>
      <c r="L450" t="s">
        <v>12560</v>
      </c>
    </row>
    <row r="451" spans="1:12">
      <c r="A451">
        <v>142100</v>
      </c>
      <c r="B451" t="s">
        <v>13087</v>
      </c>
      <c r="C451" t="s">
        <v>12767</v>
      </c>
      <c r="D451" t="s">
        <v>12557</v>
      </c>
      <c r="E451" t="s">
        <v>12618</v>
      </c>
      <c r="F451">
        <v>6</v>
      </c>
      <c r="G451" t="s">
        <v>12559</v>
      </c>
      <c r="H451" t="s">
        <v>12618</v>
      </c>
      <c r="I451" t="s">
        <v>12741</v>
      </c>
      <c r="J451">
        <v>142100</v>
      </c>
      <c r="K451" t="s">
        <v>12559</v>
      </c>
      <c r="L451" t="s">
        <v>12560</v>
      </c>
    </row>
    <row r="452" spans="1:12">
      <c r="A452">
        <v>142019</v>
      </c>
      <c r="B452" t="s">
        <v>13088</v>
      </c>
      <c r="C452" t="s">
        <v>12767</v>
      </c>
      <c r="D452" t="s">
        <v>12557</v>
      </c>
      <c r="E452" t="s">
        <v>12618</v>
      </c>
      <c r="F452">
        <v>6</v>
      </c>
      <c r="G452" t="s">
        <v>12716</v>
      </c>
      <c r="H452" t="s">
        <v>12618</v>
      </c>
      <c r="I452" t="s">
        <v>12896</v>
      </c>
      <c r="J452">
        <v>142019</v>
      </c>
      <c r="K452" t="s">
        <v>12716</v>
      </c>
      <c r="L452" t="s">
        <v>12560</v>
      </c>
    </row>
    <row r="453" spans="1:12">
      <c r="A453">
        <v>141999</v>
      </c>
      <c r="B453" t="s">
        <v>13089</v>
      </c>
      <c r="C453" t="s">
        <v>12767</v>
      </c>
      <c r="D453" t="s">
        <v>12557</v>
      </c>
      <c r="E453" t="s">
        <v>12618</v>
      </c>
      <c r="F453">
        <v>6</v>
      </c>
      <c r="G453" t="s">
        <v>12717</v>
      </c>
      <c r="H453" t="s">
        <v>12618</v>
      </c>
      <c r="I453" t="s">
        <v>12896</v>
      </c>
      <c r="J453">
        <v>141999</v>
      </c>
      <c r="K453" t="s">
        <v>12717</v>
      </c>
      <c r="L453" t="s">
        <v>12560</v>
      </c>
    </row>
    <row r="454" spans="1:12">
      <c r="A454">
        <v>142143</v>
      </c>
      <c r="B454" t="s">
        <v>13090</v>
      </c>
      <c r="C454" t="s">
        <v>12767</v>
      </c>
      <c r="D454" t="s">
        <v>12557</v>
      </c>
      <c r="E454" t="s">
        <v>12618</v>
      </c>
      <c r="F454">
        <v>6</v>
      </c>
      <c r="G454" t="s">
        <v>12749</v>
      </c>
      <c r="H454" t="s">
        <v>12618</v>
      </c>
      <c r="I454" t="s">
        <v>12905</v>
      </c>
      <c r="J454">
        <v>142143</v>
      </c>
      <c r="K454" t="s">
        <v>12749</v>
      </c>
      <c r="L454" t="s">
        <v>12560</v>
      </c>
    </row>
    <row r="455" spans="1:12">
      <c r="A455">
        <v>142080</v>
      </c>
      <c r="B455" t="s">
        <v>13091</v>
      </c>
      <c r="C455" t="s">
        <v>12767</v>
      </c>
      <c r="D455" t="s">
        <v>12557</v>
      </c>
      <c r="E455" t="s">
        <v>12618</v>
      </c>
      <c r="F455">
        <v>6</v>
      </c>
      <c r="G455" t="s">
        <v>12761</v>
      </c>
      <c r="H455" t="s">
        <v>12618</v>
      </c>
      <c r="I455" t="s">
        <v>12741</v>
      </c>
      <c r="J455">
        <v>142080</v>
      </c>
      <c r="K455" t="s">
        <v>12761</v>
      </c>
      <c r="L455" t="s">
        <v>12560</v>
      </c>
    </row>
    <row r="456" spans="1:12">
      <c r="A456">
        <v>142105</v>
      </c>
      <c r="B456" t="s">
        <v>13092</v>
      </c>
      <c r="C456" t="s">
        <v>12767</v>
      </c>
      <c r="D456" t="s">
        <v>12557</v>
      </c>
      <c r="E456" t="s">
        <v>12618</v>
      </c>
      <c r="F456">
        <v>6</v>
      </c>
      <c r="G456" t="s">
        <v>12559</v>
      </c>
      <c r="H456" t="s">
        <v>12638</v>
      </c>
      <c r="I456" t="s">
        <v>12741</v>
      </c>
      <c r="J456">
        <v>142105</v>
      </c>
      <c r="K456" t="s">
        <v>12559</v>
      </c>
      <c r="L456" t="s">
        <v>12560</v>
      </c>
    </row>
    <row r="457" spans="1:12">
      <c r="A457">
        <v>189242</v>
      </c>
      <c r="B457" t="s">
        <v>13093</v>
      </c>
      <c r="C457" t="s">
        <v>12767</v>
      </c>
      <c r="D457" t="s">
        <v>12557</v>
      </c>
      <c r="E457" t="s">
        <v>12618</v>
      </c>
      <c r="F457">
        <v>6</v>
      </c>
      <c r="G457" t="s">
        <v>12721</v>
      </c>
      <c r="H457" t="s">
        <v>12653</v>
      </c>
      <c r="I457" t="s">
        <v>12575</v>
      </c>
      <c r="J457">
        <v>189242</v>
      </c>
      <c r="K457" t="s">
        <v>12721</v>
      </c>
      <c r="L457" t="s">
        <v>12560</v>
      </c>
    </row>
    <row r="458" spans="1:12">
      <c r="A458">
        <v>248377</v>
      </c>
      <c r="B458" t="s">
        <v>13094</v>
      </c>
      <c r="C458" t="s">
        <v>12564</v>
      </c>
      <c r="D458" t="s">
        <v>12557</v>
      </c>
      <c r="E458" t="s">
        <v>12618</v>
      </c>
      <c r="F458">
        <v>5</v>
      </c>
      <c r="G458" t="s">
        <v>12559</v>
      </c>
      <c r="H458" t="s">
        <v>12618</v>
      </c>
      <c r="I458" t="s">
        <v>12741</v>
      </c>
      <c r="J458">
        <v>248377</v>
      </c>
      <c r="K458" t="s">
        <v>12559</v>
      </c>
      <c r="L458" t="s">
        <v>12560</v>
      </c>
    </row>
    <row r="459" spans="1:12">
      <c r="A459">
        <v>248367</v>
      </c>
      <c r="B459" t="s">
        <v>13095</v>
      </c>
      <c r="C459" t="s">
        <v>12564</v>
      </c>
      <c r="D459" t="s">
        <v>12557</v>
      </c>
      <c r="E459" t="s">
        <v>12618</v>
      </c>
      <c r="F459">
        <v>5</v>
      </c>
      <c r="G459" t="s">
        <v>12566</v>
      </c>
      <c r="H459" t="s">
        <v>12618</v>
      </c>
      <c r="I459" t="s">
        <v>12741</v>
      </c>
      <c r="J459">
        <v>248367</v>
      </c>
      <c r="K459" t="s">
        <v>12566</v>
      </c>
      <c r="L459" t="s">
        <v>12560</v>
      </c>
    </row>
    <row r="460" spans="1:12">
      <c r="A460">
        <v>251067</v>
      </c>
      <c r="B460" t="s">
        <v>7984</v>
      </c>
      <c r="C460" t="s">
        <v>12564</v>
      </c>
      <c r="D460" t="s">
        <v>12557</v>
      </c>
      <c r="E460" t="s">
        <v>12618</v>
      </c>
      <c r="F460">
        <v>5</v>
      </c>
      <c r="G460" t="s">
        <v>12716</v>
      </c>
      <c r="H460" t="s">
        <v>12618</v>
      </c>
      <c r="I460" t="s">
        <v>12896</v>
      </c>
      <c r="J460">
        <v>251067</v>
      </c>
      <c r="K460" t="s">
        <v>12716</v>
      </c>
      <c r="L460" t="s">
        <v>12560</v>
      </c>
    </row>
    <row r="461" spans="1:12">
      <c r="A461">
        <v>251047</v>
      </c>
      <c r="B461" t="s">
        <v>13096</v>
      </c>
      <c r="C461" t="s">
        <v>12564</v>
      </c>
      <c r="D461" t="s">
        <v>12557</v>
      </c>
      <c r="E461" t="s">
        <v>12618</v>
      </c>
      <c r="F461">
        <v>5</v>
      </c>
      <c r="G461" t="s">
        <v>12717</v>
      </c>
      <c r="H461" t="s">
        <v>12618</v>
      </c>
      <c r="I461" t="s">
        <v>12896</v>
      </c>
      <c r="J461">
        <v>251047</v>
      </c>
      <c r="K461" t="s">
        <v>12717</v>
      </c>
      <c r="L461" t="s">
        <v>12560</v>
      </c>
    </row>
    <row r="462" spans="1:12">
      <c r="A462">
        <v>189295</v>
      </c>
      <c r="B462" t="s">
        <v>13097</v>
      </c>
      <c r="C462" t="s">
        <v>12564</v>
      </c>
      <c r="D462" t="s">
        <v>12557</v>
      </c>
      <c r="E462" t="s">
        <v>12618</v>
      </c>
      <c r="F462">
        <v>5</v>
      </c>
      <c r="G462" t="s">
        <v>12717</v>
      </c>
      <c r="H462" t="s">
        <v>12618</v>
      </c>
      <c r="I462" t="s">
        <v>12898</v>
      </c>
      <c r="J462">
        <v>189295</v>
      </c>
      <c r="K462" t="s">
        <v>12717</v>
      </c>
      <c r="L462" t="s">
        <v>12560</v>
      </c>
    </row>
    <row r="463" spans="1:12">
      <c r="A463">
        <v>188843</v>
      </c>
      <c r="B463" t="s">
        <v>13098</v>
      </c>
      <c r="C463" t="s">
        <v>12564</v>
      </c>
      <c r="D463" t="s">
        <v>12557</v>
      </c>
      <c r="E463" t="s">
        <v>12618</v>
      </c>
      <c r="F463">
        <v>5</v>
      </c>
      <c r="G463" t="s">
        <v>12721</v>
      </c>
      <c r="H463" t="s">
        <v>12618</v>
      </c>
      <c r="I463" t="s">
        <v>12575</v>
      </c>
      <c r="J463">
        <v>188843</v>
      </c>
      <c r="K463" t="s">
        <v>12721</v>
      </c>
      <c r="L463" t="s">
        <v>12560</v>
      </c>
    </row>
    <row r="464" spans="1:12">
      <c r="A464">
        <v>189138</v>
      </c>
      <c r="B464" t="s">
        <v>13099</v>
      </c>
      <c r="C464" t="s">
        <v>12564</v>
      </c>
      <c r="D464" t="s">
        <v>12557</v>
      </c>
      <c r="E464" t="s">
        <v>12618</v>
      </c>
      <c r="F464">
        <v>5</v>
      </c>
      <c r="G464" t="s">
        <v>12744</v>
      </c>
      <c r="H464" t="s">
        <v>12618</v>
      </c>
      <c r="I464" t="s">
        <v>12745</v>
      </c>
      <c r="J464">
        <v>189138</v>
      </c>
      <c r="K464" t="s">
        <v>12744</v>
      </c>
      <c r="L464" t="s">
        <v>12560</v>
      </c>
    </row>
    <row r="465" spans="1:12">
      <c r="A465">
        <v>188852</v>
      </c>
      <c r="B465" t="s">
        <v>13100</v>
      </c>
      <c r="C465" t="s">
        <v>12564</v>
      </c>
      <c r="D465" t="s">
        <v>12557</v>
      </c>
      <c r="E465" t="s">
        <v>12618</v>
      </c>
      <c r="F465">
        <v>5</v>
      </c>
      <c r="G465" t="s">
        <v>12747</v>
      </c>
      <c r="H465" t="s">
        <v>12618</v>
      </c>
      <c r="I465" t="s">
        <v>12745</v>
      </c>
      <c r="J465">
        <v>188852</v>
      </c>
      <c r="K465" t="s">
        <v>12747</v>
      </c>
      <c r="L465" t="s">
        <v>12560</v>
      </c>
    </row>
    <row r="466" spans="1:12">
      <c r="A466">
        <v>248568</v>
      </c>
      <c r="B466" t="s">
        <v>13101</v>
      </c>
      <c r="C466" t="s">
        <v>12564</v>
      </c>
      <c r="D466" t="s">
        <v>12557</v>
      </c>
      <c r="E466" t="s">
        <v>12618</v>
      </c>
      <c r="F466">
        <v>5</v>
      </c>
      <c r="G466" t="s">
        <v>12749</v>
      </c>
      <c r="H466" t="s">
        <v>12618</v>
      </c>
      <c r="I466" t="s">
        <v>12905</v>
      </c>
      <c r="J466">
        <v>248568</v>
      </c>
      <c r="K466" t="s">
        <v>12749</v>
      </c>
      <c r="L466" t="s">
        <v>12560</v>
      </c>
    </row>
    <row r="467" spans="1:12">
      <c r="A467">
        <v>189072</v>
      </c>
      <c r="B467" t="s">
        <v>13102</v>
      </c>
      <c r="C467" t="s">
        <v>12564</v>
      </c>
      <c r="D467" t="s">
        <v>12557</v>
      </c>
      <c r="E467" t="s">
        <v>12618</v>
      </c>
      <c r="F467">
        <v>5</v>
      </c>
      <c r="G467" t="s">
        <v>12749</v>
      </c>
      <c r="H467" t="s">
        <v>12618</v>
      </c>
      <c r="I467" t="s">
        <v>12924</v>
      </c>
      <c r="J467">
        <v>189072</v>
      </c>
      <c r="K467" t="s">
        <v>12749</v>
      </c>
      <c r="L467" t="s">
        <v>12560</v>
      </c>
    </row>
    <row r="468" spans="1:12">
      <c r="A468">
        <v>248558</v>
      </c>
      <c r="B468" t="s">
        <v>13103</v>
      </c>
      <c r="C468" t="s">
        <v>12564</v>
      </c>
      <c r="D468" t="s">
        <v>12557</v>
      </c>
      <c r="E468" t="s">
        <v>12618</v>
      </c>
      <c r="F468">
        <v>5</v>
      </c>
      <c r="G468" t="s">
        <v>12752</v>
      </c>
      <c r="H468" t="s">
        <v>12618</v>
      </c>
      <c r="I468" t="s">
        <v>12905</v>
      </c>
      <c r="J468">
        <v>248558</v>
      </c>
      <c r="K468" t="s">
        <v>12752</v>
      </c>
      <c r="L468" t="s">
        <v>12560</v>
      </c>
    </row>
    <row r="469" spans="1:12">
      <c r="A469">
        <v>248357</v>
      </c>
      <c r="B469" t="s">
        <v>13104</v>
      </c>
      <c r="C469" t="s">
        <v>12564</v>
      </c>
      <c r="D469" t="s">
        <v>12557</v>
      </c>
      <c r="E469" t="s">
        <v>12618</v>
      </c>
      <c r="F469">
        <v>5</v>
      </c>
      <c r="G469" t="s">
        <v>12761</v>
      </c>
      <c r="H469" t="s">
        <v>12618</v>
      </c>
      <c r="I469" t="s">
        <v>12741</v>
      </c>
      <c r="J469">
        <v>248357</v>
      </c>
      <c r="K469" t="s">
        <v>12761</v>
      </c>
      <c r="L469" t="s">
        <v>12560</v>
      </c>
    </row>
    <row r="470" spans="1:12">
      <c r="A470">
        <v>189362</v>
      </c>
      <c r="B470" t="s">
        <v>13105</v>
      </c>
      <c r="C470" t="s">
        <v>12564</v>
      </c>
      <c r="D470" t="s">
        <v>12557</v>
      </c>
      <c r="E470" t="s">
        <v>12618</v>
      </c>
      <c r="F470">
        <v>5</v>
      </c>
      <c r="G470" t="s">
        <v>12761</v>
      </c>
      <c r="H470" t="s">
        <v>12618</v>
      </c>
      <c r="I470" t="s">
        <v>12916</v>
      </c>
      <c r="J470">
        <v>189362</v>
      </c>
      <c r="K470" t="s">
        <v>12761</v>
      </c>
      <c r="L470" t="s">
        <v>12560</v>
      </c>
    </row>
    <row r="471" spans="1:12">
      <c r="A471">
        <v>248360</v>
      </c>
      <c r="B471" t="s">
        <v>13106</v>
      </c>
      <c r="C471" t="s">
        <v>12564</v>
      </c>
      <c r="D471" t="s">
        <v>12557</v>
      </c>
      <c r="E471" t="s">
        <v>12618</v>
      </c>
      <c r="F471">
        <v>5</v>
      </c>
      <c r="G471" t="s">
        <v>12761</v>
      </c>
      <c r="H471" t="s">
        <v>12618</v>
      </c>
      <c r="I471" t="s">
        <v>12905</v>
      </c>
      <c r="J471">
        <v>248360</v>
      </c>
      <c r="K471" t="s">
        <v>12761</v>
      </c>
      <c r="L471" t="s">
        <v>12560</v>
      </c>
    </row>
    <row r="472" spans="1:12">
      <c r="A472">
        <v>248199</v>
      </c>
      <c r="B472" t="s">
        <v>13107</v>
      </c>
      <c r="C472" t="s">
        <v>12564</v>
      </c>
      <c r="D472" t="s">
        <v>12557</v>
      </c>
      <c r="E472" t="s">
        <v>12618</v>
      </c>
      <c r="F472">
        <v>5</v>
      </c>
      <c r="G472" t="s">
        <v>12764</v>
      </c>
      <c r="H472" t="s">
        <v>12618</v>
      </c>
      <c r="I472" t="s">
        <v>12741</v>
      </c>
      <c r="J472">
        <v>248199</v>
      </c>
      <c r="K472" t="s">
        <v>12764</v>
      </c>
      <c r="L472" t="s">
        <v>12560</v>
      </c>
    </row>
    <row r="473" spans="1:12">
      <c r="A473">
        <v>248350</v>
      </c>
      <c r="B473" t="s">
        <v>9869</v>
      </c>
      <c r="C473" t="s">
        <v>12564</v>
      </c>
      <c r="D473" t="s">
        <v>12557</v>
      </c>
      <c r="E473" t="s">
        <v>12618</v>
      </c>
      <c r="F473">
        <v>5</v>
      </c>
      <c r="G473" t="s">
        <v>12764</v>
      </c>
      <c r="H473" t="s">
        <v>12618</v>
      </c>
      <c r="I473" t="s">
        <v>12905</v>
      </c>
      <c r="J473">
        <v>248350</v>
      </c>
      <c r="K473" t="s">
        <v>12764</v>
      </c>
      <c r="L473" t="s">
        <v>12560</v>
      </c>
    </row>
    <row r="474" spans="1:12">
      <c r="A474">
        <v>189531</v>
      </c>
      <c r="B474" t="s">
        <v>13108</v>
      </c>
      <c r="C474" t="s">
        <v>12564</v>
      </c>
      <c r="D474" t="s">
        <v>12557</v>
      </c>
      <c r="E474" t="s">
        <v>12618</v>
      </c>
      <c r="F474">
        <v>5</v>
      </c>
      <c r="G474" t="s">
        <v>12777</v>
      </c>
      <c r="H474" t="s">
        <v>12618</v>
      </c>
      <c r="I474" t="s">
        <v>12745</v>
      </c>
      <c r="J474">
        <v>189531</v>
      </c>
      <c r="K474" t="s">
        <v>12777</v>
      </c>
      <c r="L474" t="s">
        <v>12560</v>
      </c>
    </row>
    <row r="475" spans="1:12">
      <c r="A475">
        <v>248585</v>
      </c>
      <c r="B475" t="s">
        <v>13109</v>
      </c>
      <c r="C475" t="s">
        <v>12564</v>
      </c>
      <c r="D475" t="s">
        <v>12557</v>
      </c>
      <c r="E475" t="s">
        <v>12618</v>
      </c>
      <c r="F475">
        <v>5</v>
      </c>
      <c r="G475" t="s">
        <v>12932</v>
      </c>
      <c r="H475" t="s">
        <v>12618</v>
      </c>
      <c r="I475" t="s">
        <v>12741</v>
      </c>
      <c r="J475">
        <v>248585</v>
      </c>
      <c r="K475" t="s">
        <v>12932</v>
      </c>
      <c r="L475" t="s">
        <v>12560</v>
      </c>
    </row>
    <row r="476" spans="1:12">
      <c r="A476">
        <v>248545</v>
      </c>
      <c r="B476" t="s">
        <v>13110</v>
      </c>
      <c r="C476" t="s">
        <v>12564</v>
      </c>
      <c r="D476" t="s">
        <v>12557</v>
      </c>
      <c r="E476" t="s">
        <v>12618</v>
      </c>
      <c r="F476">
        <v>5</v>
      </c>
      <c r="G476" t="s">
        <v>12934</v>
      </c>
      <c r="H476" t="s">
        <v>12618</v>
      </c>
      <c r="I476" t="s">
        <v>12741</v>
      </c>
      <c r="J476">
        <v>248545</v>
      </c>
      <c r="K476" t="s">
        <v>12934</v>
      </c>
      <c r="L476" t="s">
        <v>12560</v>
      </c>
    </row>
    <row r="477" spans="1:12">
      <c r="A477">
        <v>189126</v>
      </c>
      <c r="B477" t="s">
        <v>13111</v>
      </c>
      <c r="C477" t="s">
        <v>12564</v>
      </c>
      <c r="D477" t="s">
        <v>12557</v>
      </c>
      <c r="E477" t="s">
        <v>12618</v>
      </c>
      <c r="F477">
        <v>5</v>
      </c>
      <c r="G477" t="s">
        <v>12938</v>
      </c>
      <c r="H477" t="s">
        <v>12618</v>
      </c>
      <c r="I477" t="s">
        <v>13112</v>
      </c>
      <c r="J477">
        <v>189126</v>
      </c>
      <c r="K477" t="s">
        <v>12938</v>
      </c>
      <c r="L477" t="s">
        <v>12560</v>
      </c>
    </row>
    <row r="478" spans="1:12">
      <c r="A478">
        <v>189133</v>
      </c>
      <c r="B478" t="s">
        <v>13113</v>
      </c>
      <c r="C478" t="s">
        <v>12564</v>
      </c>
      <c r="D478" t="s">
        <v>12557</v>
      </c>
      <c r="E478" t="s">
        <v>12618</v>
      </c>
      <c r="F478">
        <v>5</v>
      </c>
      <c r="G478" t="s">
        <v>12938</v>
      </c>
      <c r="H478" t="s">
        <v>12618</v>
      </c>
      <c r="I478" t="s">
        <v>12940</v>
      </c>
      <c r="J478">
        <v>189133</v>
      </c>
      <c r="K478" t="s">
        <v>12938</v>
      </c>
      <c r="L478" t="s">
        <v>12560</v>
      </c>
    </row>
    <row r="479" spans="1:12">
      <c r="A479">
        <v>251057</v>
      </c>
      <c r="B479" t="s">
        <v>13114</v>
      </c>
      <c r="C479" t="s">
        <v>12564</v>
      </c>
      <c r="D479" t="s">
        <v>12557</v>
      </c>
      <c r="E479" t="s">
        <v>12618</v>
      </c>
      <c r="F479">
        <v>5</v>
      </c>
      <c r="G479" t="s">
        <v>12942</v>
      </c>
      <c r="H479" t="s">
        <v>12618</v>
      </c>
      <c r="I479" t="s">
        <v>12896</v>
      </c>
      <c r="J479">
        <v>251057</v>
      </c>
      <c r="K479" t="s">
        <v>12942</v>
      </c>
      <c r="L479" t="s">
        <v>12560</v>
      </c>
    </row>
    <row r="480" spans="1:12">
      <c r="A480">
        <v>251037</v>
      </c>
      <c r="B480" t="s">
        <v>13115</v>
      </c>
      <c r="C480" t="s">
        <v>12564</v>
      </c>
      <c r="D480" t="s">
        <v>12557</v>
      </c>
      <c r="E480" t="s">
        <v>12618</v>
      </c>
      <c r="F480">
        <v>5</v>
      </c>
      <c r="G480" t="s">
        <v>12944</v>
      </c>
      <c r="H480" t="s">
        <v>12618</v>
      </c>
      <c r="I480" t="s">
        <v>12896</v>
      </c>
      <c r="J480">
        <v>251037</v>
      </c>
      <c r="K480" t="s">
        <v>12944</v>
      </c>
      <c r="L480" t="s">
        <v>12560</v>
      </c>
    </row>
    <row r="481" spans="1:12">
      <c r="A481">
        <v>189417</v>
      </c>
      <c r="B481" t="s">
        <v>13116</v>
      </c>
      <c r="C481" t="s">
        <v>12564</v>
      </c>
      <c r="D481" t="s">
        <v>12557</v>
      </c>
      <c r="E481" t="s">
        <v>12618</v>
      </c>
      <c r="F481">
        <v>5</v>
      </c>
      <c r="G481" t="s">
        <v>12944</v>
      </c>
      <c r="H481" t="s">
        <v>12618</v>
      </c>
      <c r="I481" t="s">
        <v>12898</v>
      </c>
      <c r="J481">
        <v>189417</v>
      </c>
      <c r="K481" t="s">
        <v>12944</v>
      </c>
      <c r="L481" t="s">
        <v>12560</v>
      </c>
    </row>
    <row r="482" spans="1:12">
      <c r="A482">
        <v>188863</v>
      </c>
      <c r="B482" t="s">
        <v>13117</v>
      </c>
      <c r="C482" t="s">
        <v>12564</v>
      </c>
      <c r="D482" t="s">
        <v>12557</v>
      </c>
      <c r="E482" t="s">
        <v>12618</v>
      </c>
      <c r="F482">
        <v>5</v>
      </c>
      <c r="G482" t="s">
        <v>12944</v>
      </c>
      <c r="H482" t="s">
        <v>12618</v>
      </c>
      <c r="I482" t="s">
        <v>12947</v>
      </c>
      <c r="J482">
        <v>188863</v>
      </c>
      <c r="K482" t="s">
        <v>12944</v>
      </c>
      <c r="L482" t="s">
        <v>12560</v>
      </c>
    </row>
    <row r="483" spans="1:12">
      <c r="A483">
        <v>189055</v>
      </c>
      <c r="B483" t="s">
        <v>13118</v>
      </c>
      <c r="C483" t="s">
        <v>12564</v>
      </c>
      <c r="D483" t="s">
        <v>12557</v>
      </c>
      <c r="E483" t="s">
        <v>12618</v>
      </c>
      <c r="F483">
        <v>5</v>
      </c>
      <c r="G483" t="s">
        <v>12951</v>
      </c>
      <c r="H483" t="s">
        <v>12618</v>
      </c>
      <c r="I483" t="s">
        <v>12575</v>
      </c>
      <c r="J483">
        <v>189055</v>
      </c>
      <c r="K483" t="s">
        <v>12951</v>
      </c>
      <c r="L483" t="s">
        <v>12560</v>
      </c>
    </row>
    <row r="484" spans="1:12">
      <c r="A484">
        <v>189509</v>
      </c>
      <c r="B484" t="s">
        <v>13119</v>
      </c>
      <c r="C484" t="s">
        <v>12564</v>
      </c>
      <c r="D484" t="s">
        <v>12557</v>
      </c>
      <c r="E484" t="s">
        <v>12618</v>
      </c>
      <c r="F484">
        <v>5</v>
      </c>
      <c r="G484" t="s">
        <v>13009</v>
      </c>
      <c r="H484" t="s">
        <v>12618</v>
      </c>
      <c r="I484" t="s">
        <v>12745</v>
      </c>
      <c r="J484">
        <v>189509</v>
      </c>
      <c r="K484" t="s">
        <v>13009</v>
      </c>
      <c r="L484" t="s">
        <v>12560</v>
      </c>
    </row>
    <row r="485" spans="1:12">
      <c r="A485">
        <v>189868</v>
      </c>
      <c r="B485" t="s">
        <v>13120</v>
      </c>
      <c r="C485" t="s">
        <v>12564</v>
      </c>
      <c r="D485" t="s">
        <v>12557</v>
      </c>
      <c r="E485" t="s">
        <v>12618</v>
      </c>
      <c r="F485">
        <v>5</v>
      </c>
      <c r="G485" t="s">
        <v>13121</v>
      </c>
      <c r="H485" t="s">
        <v>12618</v>
      </c>
      <c r="I485" t="s">
        <v>12575</v>
      </c>
      <c r="J485">
        <v>189868</v>
      </c>
      <c r="K485" t="s">
        <v>13121</v>
      </c>
      <c r="L485" t="s">
        <v>12560</v>
      </c>
    </row>
    <row r="486" spans="1:12">
      <c r="A486">
        <v>189463</v>
      </c>
      <c r="B486" t="s">
        <v>13122</v>
      </c>
      <c r="C486" t="s">
        <v>12564</v>
      </c>
      <c r="D486" t="s">
        <v>12557</v>
      </c>
      <c r="E486" t="s">
        <v>12618</v>
      </c>
      <c r="F486">
        <v>5</v>
      </c>
      <c r="G486" t="s">
        <v>13123</v>
      </c>
      <c r="H486" t="s">
        <v>12618</v>
      </c>
      <c r="I486" t="s">
        <v>12575</v>
      </c>
      <c r="J486">
        <v>189463</v>
      </c>
      <c r="K486" t="s">
        <v>13123</v>
      </c>
      <c r="L486" t="s">
        <v>12560</v>
      </c>
    </row>
    <row r="487" spans="1:12">
      <c r="A487">
        <v>189762</v>
      </c>
      <c r="B487" t="s">
        <v>13124</v>
      </c>
      <c r="C487" t="s">
        <v>12564</v>
      </c>
      <c r="D487" t="s">
        <v>12557</v>
      </c>
      <c r="E487" t="s">
        <v>12618</v>
      </c>
      <c r="F487">
        <v>5</v>
      </c>
      <c r="G487" t="s">
        <v>13125</v>
      </c>
      <c r="H487" t="s">
        <v>12618</v>
      </c>
      <c r="I487" t="s">
        <v>12896</v>
      </c>
      <c r="J487">
        <v>189762</v>
      </c>
      <c r="K487" t="s">
        <v>13125</v>
      </c>
      <c r="L487" t="s">
        <v>12560</v>
      </c>
    </row>
    <row r="488" spans="1:12">
      <c r="A488">
        <v>190010</v>
      </c>
      <c r="B488" t="s">
        <v>13126</v>
      </c>
      <c r="C488" t="s">
        <v>12564</v>
      </c>
      <c r="D488" t="s">
        <v>12557</v>
      </c>
      <c r="E488" t="s">
        <v>12618</v>
      </c>
      <c r="F488">
        <v>5</v>
      </c>
      <c r="G488" t="s">
        <v>13125</v>
      </c>
      <c r="H488" t="s">
        <v>12618</v>
      </c>
      <c r="I488" t="s">
        <v>13127</v>
      </c>
      <c r="J488">
        <v>190010</v>
      </c>
      <c r="K488" t="s">
        <v>13125</v>
      </c>
      <c r="L488" t="s">
        <v>12560</v>
      </c>
    </row>
    <row r="489" spans="1:12">
      <c r="A489">
        <v>248382</v>
      </c>
      <c r="B489" t="s">
        <v>13128</v>
      </c>
      <c r="C489" t="s">
        <v>12564</v>
      </c>
      <c r="D489" t="s">
        <v>12557</v>
      </c>
      <c r="E489" t="s">
        <v>12618</v>
      </c>
      <c r="F489">
        <v>5</v>
      </c>
      <c r="G489" t="s">
        <v>12559</v>
      </c>
      <c r="H489" t="s">
        <v>12638</v>
      </c>
      <c r="I489" t="s">
        <v>12741</v>
      </c>
      <c r="J489">
        <v>248382</v>
      </c>
      <c r="K489" t="s">
        <v>12559</v>
      </c>
      <c r="L489" t="s">
        <v>12560</v>
      </c>
    </row>
    <row r="490" spans="1:12">
      <c r="A490">
        <v>248372</v>
      </c>
      <c r="B490" t="s">
        <v>13129</v>
      </c>
      <c r="C490" t="s">
        <v>12564</v>
      </c>
      <c r="D490" t="s">
        <v>12557</v>
      </c>
      <c r="E490" t="s">
        <v>12618</v>
      </c>
      <c r="F490">
        <v>5</v>
      </c>
      <c r="G490" t="s">
        <v>12566</v>
      </c>
      <c r="H490" t="s">
        <v>12638</v>
      </c>
      <c r="I490" t="s">
        <v>12741</v>
      </c>
      <c r="J490">
        <v>248372</v>
      </c>
      <c r="K490" t="s">
        <v>12566</v>
      </c>
      <c r="L490" t="s">
        <v>12560</v>
      </c>
    </row>
    <row r="491" spans="1:12">
      <c r="A491">
        <v>189902</v>
      </c>
      <c r="B491" t="s">
        <v>13130</v>
      </c>
      <c r="C491" t="s">
        <v>12564</v>
      </c>
      <c r="D491" t="s">
        <v>12557</v>
      </c>
      <c r="E491" t="s">
        <v>12618</v>
      </c>
      <c r="F491">
        <v>5</v>
      </c>
      <c r="G491" t="s">
        <v>12744</v>
      </c>
      <c r="H491" t="s">
        <v>12638</v>
      </c>
      <c r="I491" t="s">
        <v>12745</v>
      </c>
      <c r="J491">
        <v>189902</v>
      </c>
      <c r="K491" t="s">
        <v>12744</v>
      </c>
      <c r="L491" t="s">
        <v>12560</v>
      </c>
    </row>
    <row r="492" spans="1:12">
      <c r="A492">
        <v>248362</v>
      </c>
      <c r="B492" t="s">
        <v>13131</v>
      </c>
      <c r="C492" t="s">
        <v>12564</v>
      </c>
      <c r="D492" t="s">
        <v>12557</v>
      </c>
      <c r="E492" t="s">
        <v>12618</v>
      </c>
      <c r="F492">
        <v>5</v>
      </c>
      <c r="G492" t="s">
        <v>12761</v>
      </c>
      <c r="H492" t="s">
        <v>12638</v>
      </c>
      <c r="I492" t="s">
        <v>12741</v>
      </c>
      <c r="J492">
        <v>248362</v>
      </c>
      <c r="K492" t="s">
        <v>12761</v>
      </c>
      <c r="L492" t="s">
        <v>12560</v>
      </c>
    </row>
    <row r="493" spans="1:12">
      <c r="A493">
        <v>248352</v>
      </c>
      <c r="B493" t="s">
        <v>13132</v>
      </c>
      <c r="C493" t="s">
        <v>12564</v>
      </c>
      <c r="D493" t="s">
        <v>12557</v>
      </c>
      <c r="E493" t="s">
        <v>12618</v>
      </c>
      <c r="F493">
        <v>5</v>
      </c>
      <c r="G493" t="s">
        <v>12764</v>
      </c>
      <c r="H493" t="s">
        <v>12638</v>
      </c>
      <c r="I493" t="s">
        <v>12741</v>
      </c>
      <c r="J493">
        <v>248352</v>
      </c>
      <c r="K493" t="s">
        <v>12764</v>
      </c>
      <c r="L493" t="s">
        <v>12560</v>
      </c>
    </row>
    <row r="494" spans="1:12">
      <c r="A494">
        <v>189070</v>
      </c>
      <c r="B494" t="s">
        <v>13133</v>
      </c>
      <c r="C494" t="s">
        <v>12564</v>
      </c>
      <c r="D494" t="s">
        <v>12557</v>
      </c>
      <c r="E494" t="s">
        <v>12618</v>
      </c>
      <c r="F494">
        <v>5</v>
      </c>
      <c r="G494" t="s">
        <v>12824</v>
      </c>
      <c r="H494" t="s">
        <v>12638</v>
      </c>
      <c r="I494" t="s">
        <v>13134</v>
      </c>
      <c r="J494">
        <v>189070</v>
      </c>
      <c r="K494" t="s">
        <v>12824</v>
      </c>
      <c r="L494" t="s">
        <v>12560</v>
      </c>
    </row>
    <row r="495" spans="1:12">
      <c r="A495">
        <v>189613</v>
      </c>
      <c r="B495" t="s">
        <v>13135</v>
      </c>
      <c r="C495" t="s">
        <v>12564</v>
      </c>
      <c r="D495" t="s">
        <v>12557</v>
      </c>
      <c r="E495" t="s">
        <v>12618</v>
      </c>
      <c r="F495">
        <v>5</v>
      </c>
      <c r="G495" t="s">
        <v>12559</v>
      </c>
      <c r="H495" t="s">
        <v>12653</v>
      </c>
      <c r="I495" t="s">
        <v>12741</v>
      </c>
      <c r="J495">
        <v>189613</v>
      </c>
      <c r="K495" t="s">
        <v>12559</v>
      </c>
      <c r="L495" t="s">
        <v>12560</v>
      </c>
    </row>
    <row r="496" spans="1:12">
      <c r="A496">
        <v>189664</v>
      </c>
      <c r="B496" t="s">
        <v>13136</v>
      </c>
      <c r="C496" t="s">
        <v>12564</v>
      </c>
      <c r="D496" t="s">
        <v>12557</v>
      </c>
      <c r="E496" t="s">
        <v>12618</v>
      </c>
      <c r="F496">
        <v>5</v>
      </c>
      <c r="G496" t="s">
        <v>12566</v>
      </c>
      <c r="H496" t="s">
        <v>12653</v>
      </c>
      <c r="I496" t="s">
        <v>12916</v>
      </c>
      <c r="J496">
        <v>189664</v>
      </c>
      <c r="K496" t="s">
        <v>12566</v>
      </c>
      <c r="L496" t="s">
        <v>12560</v>
      </c>
    </row>
    <row r="497" spans="1:12">
      <c r="A497">
        <v>248153</v>
      </c>
      <c r="B497" t="s">
        <v>13137</v>
      </c>
      <c r="C497" t="s">
        <v>12564</v>
      </c>
      <c r="D497" t="s">
        <v>12557</v>
      </c>
      <c r="E497" t="s">
        <v>12618</v>
      </c>
      <c r="F497">
        <v>5</v>
      </c>
      <c r="G497" t="s">
        <v>12716</v>
      </c>
      <c r="H497" t="s">
        <v>12653</v>
      </c>
      <c r="I497" t="s">
        <v>12947</v>
      </c>
      <c r="J497">
        <v>248153</v>
      </c>
      <c r="K497" t="s">
        <v>12716</v>
      </c>
      <c r="L497" t="s">
        <v>12560</v>
      </c>
    </row>
    <row r="498" spans="1:12">
      <c r="A498">
        <v>251052</v>
      </c>
      <c r="B498" t="s">
        <v>13138</v>
      </c>
      <c r="C498" t="s">
        <v>12564</v>
      </c>
      <c r="D498" t="s">
        <v>12557</v>
      </c>
      <c r="E498" t="s">
        <v>12618</v>
      </c>
      <c r="F498">
        <v>5</v>
      </c>
      <c r="G498" t="s">
        <v>12717</v>
      </c>
      <c r="H498" t="s">
        <v>12653</v>
      </c>
      <c r="I498" t="s">
        <v>12947</v>
      </c>
      <c r="J498">
        <v>251052</v>
      </c>
      <c r="K498" t="s">
        <v>12717</v>
      </c>
      <c r="L498" t="s">
        <v>12560</v>
      </c>
    </row>
    <row r="499" spans="1:12">
      <c r="A499">
        <v>188811</v>
      </c>
      <c r="B499" t="s">
        <v>13139</v>
      </c>
      <c r="C499" t="s">
        <v>12564</v>
      </c>
      <c r="D499" t="s">
        <v>12557</v>
      </c>
      <c r="E499" t="s">
        <v>12618</v>
      </c>
      <c r="F499">
        <v>5</v>
      </c>
      <c r="G499" t="s">
        <v>12721</v>
      </c>
      <c r="H499" t="s">
        <v>12653</v>
      </c>
      <c r="I499" t="s">
        <v>12575</v>
      </c>
      <c r="J499">
        <v>188811</v>
      </c>
      <c r="K499" t="s">
        <v>12721</v>
      </c>
      <c r="L499" t="s">
        <v>12560</v>
      </c>
    </row>
    <row r="500" spans="1:12">
      <c r="A500">
        <v>251042</v>
      </c>
      <c r="B500" t="s">
        <v>13140</v>
      </c>
      <c r="C500" t="s">
        <v>12564</v>
      </c>
      <c r="D500" t="s">
        <v>12557</v>
      </c>
      <c r="E500" t="s">
        <v>12618</v>
      </c>
      <c r="F500">
        <v>5</v>
      </c>
      <c r="G500" t="s">
        <v>12944</v>
      </c>
      <c r="H500" t="s">
        <v>12653</v>
      </c>
      <c r="I500" t="s">
        <v>12947</v>
      </c>
      <c r="J500">
        <v>251042</v>
      </c>
      <c r="K500" t="s">
        <v>12944</v>
      </c>
      <c r="L500" t="s">
        <v>12560</v>
      </c>
    </row>
    <row r="501" spans="1:12">
      <c r="A501">
        <v>146643</v>
      </c>
      <c r="B501" t="s">
        <v>13141</v>
      </c>
      <c r="C501" t="s">
        <v>12564</v>
      </c>
      <c r="D501" t="s">
        <v>12557</v>
      </c>
      <c r="E501" t="s">
        <v>12618</v>
      </c>
      <c r="F501">
        <v>5</v>
      </c>
      <c r="G501" t="s">
        <v>12716</v>
      </c>
      <c r="H501" t="s">
        <v>12655</v>
      </c>
      <c r="I501" t="s">
        <v>12964</v>
      </c>
      <c r="J501">
        <v>146643</v>
      </c>
      <c r="K501" t="s">
        <v>12716</v>
      </c>
      <c r="L501" t="s">
        <v>12560</v>
      </c>
    </row>
    <row r="502" spans="1:12">
      <c r="A502">
        <v>146641</v>
      </c>
      <c r="B502" t="s">
        <v>13142</v>
      </c>
      <c r="C502" t="s">
        <v>12564</v>
      </c>
      <c r="D502" t="s">
        <v>12557</v>
      </c>
      <c r="E502" t="s">
        <v>12618</v>
      </c>
      <c r="F502">
        <v>5</v>
      </c>
      <c r="G502" t="s">
        <v>12717</v>
      </c>
      <c r="H502" t="s">
        <v>12655</v>
      </c>
      <c r="I502" t="s">
        <v>12964</v>
      </c>
      <c r="J502">
        <v>146641</v>
      </c>
      <c r="K502" t="s">
        <v>12717</v>
      </c>
      <c r="L502" t="s">
        <v>12560</v>
      </c>
    </row>
    <row r="503" spans="1:12">
      <c r="A503">
        <v>146640</v>
      </c>
      <c r="B503" t="s">
        <v>13143</v>
      </c>
      <c r="C503" t="s">
        <v>12564</v>
      </c>
      <c r="D503" t="s">
        <v>12557</v>
      </c>
      <c r="E503" t="s">
        <v>12618</v>
      </c>
      <c r="F503">
        <v>5</v>
      </c>
      <c r="G503" t="s">
        <v>12944</v>
      </c>
      <c r="H503" t="s">
        <v>12655</v>
      </c>
      <c r="I503" t="s">
        <v>12964</v>
      </c>
      <c r="J503">
        <v>146640</v>
      </c>
      <c r="K503" t="s">
        <v>12944</v>
      </c>
      <c r="L503" t="s">
        <v>12560</v>
      </c>
    </row>
    <row r="504" spans="1:12">
      <c r="A504">
        <v>131311</v>
      </c>
      <c r="B504" t="s">
        <v>13144</v>
      </c>
      <c r="C504" t="s">
        <v>12564</v>
      </c>
      <c r="D504" t="s">
        <v>12557</v>
      </c>
      <c r="E504" t="s">
        <v>12618</v>
      </c>
      <c r="F504">
        <v>5</v>
      </c>
      <c r="G504" t="s">
        <v>12559</v>
      </c>
      <c r="H504" t="s">
        <v>12575</v>
      </c>
      <c r="I504" t="s">
        <v>12575</v>
      </c>
      <c r="J504">
        <v>131311</v>
      </c>
      <c r="K504" t="s">
        <v>12559</v>
      </c>
      <c r="L504" t="s">
        <v>12560</v>
      </c>
    </row>
    <row r="505" spans="1:12">
      <c r="A505">
        <v>132703</v>
      </c>
      <c r="B505" t="s">
        <v>13145</v>
      </c>
      <c r="C505" t="s">
        <v>12564</v>
      </c>
      <c r="D505" t="s">
        <v>12557</v>
      </c>
      <c r="E505" t="s">
        <v>12618</v>
      </c>
      <c r="F505">
        <v>5</v>
      </c>
      <c r="G505" t="s">
        <v>12566</v>
      </c>
      <c r="H505" t="s">
        <v>12575</v>
      </c>
      <c r="I505" t="s">
        <v>12575</v>
      </c>
      <c r="J505">
        <v>132703</v>
      </c>
      <c r="K505" t="s">
        <v>12566</v>
      </c>
      <c r="L505" t="s">
        <v>12560</v>
      </c>
    </row>
    <row r="506" spans="1:12">
      <c r="A506">
        <v>132699</v>
      </c>
      <c r="B506" t="s">
        <v>9555</v>
      </c>
      <c r="C506" t="s">
        <v>12564</v>
      </c>
      <c r="D506" t="s">
        <v>12557</v>
      </c>
      <c r="E506" t="s">
        <v>12618</v>
      </c>
      <c r="F506">
        <v>5</v>
      </c>
      <c r="G506" t="s">
        <v>12716</v>
      </c>
      <c r="H506" t="s">
        <v>12575</v>
      </c>
      <c r="I506" t="s">
        <v>12575</v>
      </c>
      <c r="J506">
        <v>132699</v>
      </c>
      <c r="K506" t="s">
        <v>12716</v>
      </c>
      <c r="L506" t="s">
        <v>12560</v>
      </c>
    </row>
    <row r="507" spans="1:12">
      <c r="A507">
        <v>131307</v>
      </c>
      <c r="B507" t="s">
        <v>13146</v>
      </c>
      <c r="C507" t="s">
        <v>12564</v>
      </c>
      <c r="D507" t="s">
        <v>12557</v>
      </c>
      <c r="E507" t="s">
        <v>12618</v>
      </c>
      <c r="F507">
        <v>5</v>
      </c>
      <c r="G507" t="s">
        <v>12717</v>
      </c>
      <c r="H507" t="s">
        <v>12575</v>
      </c>
      <c r="I507" t="s">
        <v>12575</v>
      </c>
      <c r="J507">
        <v>131307</v>
      </c>
      <c r="K507" t="s">
        <v>12717</v>
      </c>
      <c r="L507" t="s">
        <v>12560</v>
      </c>
    </row>
    <row r="508" spans="1:12">
      <c r="A508">
        <v>131313</v>
      </c>
      <c r="B508" t="s">
        <v>13147</v>
      </c>
      <c r="C508" t="s">
        <v>12564</v>
      </c>
      <c r="D508" t="s">
        <v>12557</v>
      </c>
      <c r="E508" t="s">
        <v>12618</v>
      </c>
      <c r="F508">
        <v>5</v>
      </c>
      <c r="G508" t="s">
        <v>12749</v>
      </c>
      <c r="H508" t="s">
        <v>12575</v>
      </c>
      <c r="I508" t="s">
        <v>12575</v>
      </c>
      <c r="J508">
        <v>131313</v>
      </c>
      <c r="K508" t="s">
        <v>12749</v>
      </c>
      <c r="L508" t="s">
        <v>12560</v>
      </c>
    </row>
    <row r="509" spans="1:12">
      <c r="A509">
        <v>132697</v>
      </c>
      <c r="B509" t="s">
        <v>13148</v>
      </c>
      <c r="C509" t="s">
        <v>12564</v>
      </c>
      <c r="D509" t="s">
        <v>12557</v>
      </c>
      <c r="E509" t="s">
        <v>12618</v>
      </c>
      <c r="F509">
        <v>5</v>
      </c>
      <c r="G509" t="s">
        <v>12944</v>
      </c>
      <c r="H509" t="s">
        <v>12575</v>
      </c>
      <c r="I509" t="s">
        <v>12575</v>
      </c>
      <c r="J509">
        <v>132697</v>
      </c>
      <c r="K509" t="s">
        <v>12944</v>
      </c>
      <c r="L509" t="s">
        <v>12560</v>
      </c>
    </row>
    <row r="510" spans="1:12">
      <c r="A510">
        <v>248373</v>
      </c>
      <c r="B510" t="s">
        <v>13149</v>
      </c>
      <c r="C510" t="s">
        <v>12564</v>
      </c>
      <c r="D510" t="s">
        <v>12557</v>
      </c>
      <c r="E510" t="s">
        <v>12618</v>
      </c>
      <c r="F510">
        <v>5</v>
      </c>
      <c r="G510" t="s">
        <v>12559</v>
      </c>
      <c r="H510" t="s">
        <v>12908</v>
      </c>
      <c r="I510" t="s">
        <v>12741</v>
      </c>
      <c r="J510">
        <v>248373</v>
      </c>
      <c r="K510" t="s">
        <v>12559</v>
      </c>
      <c r="L510" t="s">
        <v>12560</v>
      </c>
    </row>
    <row r="511" spans="1:12">
      <c r="A511">
        <v>248363</v>
      </c>
      <c r="B511" t="s">
        <v>13150</v>
      </c>
      <c r="C511" t="s">
        <v>12564</v>
      </c>
      <c r="D511" t="s">
        <v>12557</v>
      </c>
      <c r="E511" t="s">
        <v>12618</v>
      </c>
      <c r="F511">
        <v>5</v>
      </c>
      <c r="G511" t="s">
        <v>12566</v>
      </c>
      <c r="H511" t="s">
        <v>12908</v>
      </c>
      <c r="I511" t="s">
        <v>12741</v>
      </c>
      <c r="J511">
        <v>248363</v>
      </c>
      <c r="K511" t="s">
        <v>12566</v>
      </c>
      <c r="L511" t="s">
        <v>12560</v>
      </c>
    </row>
    <row r="512" spans="1:12">
      <c r="A512">
        <v>248353</v>
      </c>
      <c r="B512" t="s">
        <v>13151</v>
      </c>
      <c r="C512" t="s">
        <v>12564</v>
      </c>
      <c r="D512" t="s">
        <v>12557</v>
      </c>
      <c r="E512" t="s">
        <v>12618</v>
      </c>
      <c r="F512">
        <v>5</v>
      </c>
      <c r="G512" t="s">
        <v>12761</v>
      </c>
      <c r="H512" t="s">
        <v>12908</v>
      </c>
      <c r="I512" t="s">
        <v>12741</v>
      </c>
      <c r="J512">
        <v>248353</v>
      </c>
      <c r="K512" t="s">
        <v>12761</v>
      </c>
      <c r="L512" t="s">
        <v>12560</v>
      </c>
    </row>
    <row r="513" spans="1:12">
      <c r="A513">
        <v>248195</v>
      </c>
      <c r="B513" t="s">
        <v>13152</v>
      </c>
      <c r="C513" t="s">
        <v>12564</v>
      </c>
      <c r="D513" t="s">
        <v>12557</v>
      </c>
      <c r="E513" t="s">
        <v>12618</v>
      </c>
      <c r="F513">
        <v>5</v>
      </c>
      <c r="G513" t="s">
        <v>12764</v>
      </c>
      <c r="H513" t="s">
        <v>12908</v>
      </c>
      <c r="I513" t="s">
        <v>12741</v>
      </c>
      <c r="J513">
        <v>248195</v>
      </c>
      <c r="K513" t="s">
        <v>12764</v>
      </c>
      <c r="L513" t="s">
        <v>12560</v>
      </c>
    </row>
    <row r="514" spans="1:12">
      <c r="A514">
        <v>189611</v>
      </c>
      <c r="B514" t="s">
        <v>13153</v>
      </c>
      <c r="C514" t="s">
        <v>12564</v>
      </c>
      <c r="D514" t="s">
        <v>12557</v>
      </c>
      <c r="E514" t="s">
        <v>12618</v>
      </c>
      <c r="F514">
        <v>5</v>
      </c>
      <c r="G514" t="s">
        <v>12716</v>
      </c>
      <c r="H514" t="s">
        <v>12975</v>
      </c>
      <c r="I514" t="s">
        <v>12976</v>
      </c>
      <c r="J514">
        <v>189611</v>
      </c>
      <c r="K514" t="s">
        <v>12716</v>
      </c>
      <c r="L514" t="s">
        <v>12560</v>
      </c>
    </row>
    <row r="515" spans="1:12">
      <c r="A515">
        <v>189740</v>
      </c>
      <c r="B515" t="s">
        <v>13154</v>
      </c>
      <c r="C515" t="s">
        <v>12564</v>
      </c>
      <c r="D515" t="s">
        <v>12557</v>
      </c>
      <c r="E515" t="s">
        <v>12618</v>
      </c>
      <c r="F515">
        <v>5</v>
      </c>
      <c r="G515" t="s">
        <v>12717</v>
      </c>
      <c r="H515" t="s">
        <v>12975</v>
      </c>
      <c r="I515" t="s">
        <v>12976</v>
      </c>
      <c r="J515">
        <v>189740</v>
      </c>
      <c r="K515" t="s">
        <v>12717</v>
      </c>
      <c r="L515" t="s">
        <v>12560</v>
      </c>
    </row>
    <row r="516" spans="1:12">
      <c r="A516">
        <v>189615</v>
      </c>
      <c r="B516" t="s">
        <v>9862</v>
      </c>
      <c r="C516" t="s">
        <v>12564</v>
      </c>
      <c r="D516" t="s">
        <v>12557</v>
      </c>
      <c r="E516" t="s">
        <v>12618</v>
      </c>
      <c r="F516">
        <v>5</v>
      </c>
      <c r="G516" t="s">
        <v>12942</v>
      </c>
      <c r="H516" t="s">
        <v>12975</v>
      </c>
      <c r="I516" t="s">
        <v>12976</v>
      </c>
      <c r="J516">
        <v>189615</v>
      </c>
      <c r="K516" t="s">
        <v>12942</v>
      </c>
      <c r="L516" t="s">
        <v>12560</v>
      </c>
    </row>
    <row r="517" spans="1:12">
      <c r="A517">
        <v>189741</v>
      </c>
      <c r="B517" t="s">
        <v>13155</v>
      </c>
      <c r="C517" t="s">
        <v>12564</v>
      </c>
      <c r="D517" t="s">
        <v>12557</v>
      </c>
      <c r="E517" t="s">
        <v>12618</v>
      </c>
      <c r="F517">
        <v>5</v>
      </c>
      <c r="G517" t="s">
        <v>12944</v>
      </c>
      <c r="H517" t="s">
        <v>12975</v>
      </c>
      <c r="I517" t="s">
        <v>12976</v>
      </c>
      <c r="J517">
        <v>189741</v>
      </c>
      <c r="K517" t="s">
        <v>12944</v>
      </c>
      <c r="L517" t="s">
        <v>12560</v>
      </c>
    </row>
    <row r="518" spans="1:12">
      <c r="A518">
        <v>135962</v>
      </c>
      <c r="B518" t="s">
        <v>13156</v>
      </c>
      <c r="C518" t="s">
        <v>12564</v>
      </c>
      <c r="D518" t="s">
        <v>12557</v>
      </c>
      <c r="E518" t="s">
        <v>12618</v>
      </c>
      <c r="F518">
        <v>5</v>
      </c>
      <c r="G518" t="s">
        <v>12559</v>
      </c>
      <c r="H518" t="s">
        <v>13157</v>
      </c>
      <c r="I518" t="s">
        <v>13158</v>
      </c>
      <c r="J518">
        <v>135962</v>
      </c>
      <c r="K518" t="s">
        <v>12559</v>
      </c>
      <c r="L518" t="s">
        <v>12560</v>
      </c>
    </row>
    <row r="519" spans="1:12">
      <c r="A519">
        <v>136961</v>
      </c>
      <c r="B519" t="s">
        <v>13159</v>
      </c>
      <c r="C519" t="s">
        <v>12564</v>
      </c>
      <c r="D519" t="s">
        <v>12557</v>
      </c>
      <c r="E519" t="s">
        <v>12618</v>
      </c>
      <c r="F519">
        <v>5</v>
      </c>
      <c r="G519" t="s">
        <v>12717</v>
      </c>
      <c r="H519" t="s">
        <v>13157</v>
      </c>
      <c r="I519" t="s">
        <v>13158</v>
      </c>
      <c r="J519">
        <v>136961</v>
      </c>
      <c r="K519" t="s">
        <v>12717</v>
      </c>
      <c r="L519" t="s">
        <v>12560</v>
      </c>
    </row>
    <row r="520" spans="1:12">
      <c r="A520">
        <v>135956</v>
      </c>
      <c r="B520" t="s">
        <v>13160</v>
      </c>
      <c r="C520" t="s">
        <v>12564</v>
      </c>
      <c r="D520" t="s">
        <v>12557</v>
      </c>
      <c r="E520" t="s">
        <v>12618</v>
      </c>
      <c r="F520">
        <v>5</v>
      </c>
      <c r="G520" t="s">
        <v>12944</v>
      </c>
      <c r="H520" t="s">
        <v>13157</v>
      </c>
      <c r="I520" t="s">
        <v>13158</v>
      </c>
      <c r="J520">
        <v>135956</v>
      </c>
      <c r="K520" t="s">
        <v>12944</v>
      </c>
      <c r="L520" t="s">
        <v>12560</v>
      </c>
    </row>
    <row r="521" spans="1:12">
      <c r="A521">
        <v>290424</v>
      </c>
      <c r="B521" t="s">
        <v>13161</v>
      </c>
      <c r="C521" t="s">
        <v>13162</v>
      </c>
      <c r="D521" t="s">
        <v>12573</v>
      </c>
      <c r="E521" t="s">
        <v>12618</v>
      </c>
      <c r="F521">
        <v>0</v>
      </c>
      <c r="G521" t="s">
        <v>12589</v>
      </c>
      <c r="H521" t="s">
        <v>12670</v>
      </c>
      <c r="I521" t="s">
        <v>12630</v>
      </c>
      <c r="J521">
        <v>290424</v>
      </c>
      <c r="K521" t="s">
        <v>12589</v>
      </c>
      <c r="L521" t="s">
        <v>12560</v>
      </c>
    </row>
    <row r="522" spans="1:12">
      <c r="A522">
        <v>290397</v>
      </c>
      <c r="B522" t="s">
        <v>13163</v>
      </c>
      <c r="C522" t="s">
        <v>13162</v>
      </c>
      <c r="D522" t="s">
        <v>12573</v>
      </c>
      <c r="E522" t="s">
        <v>12618</v>
      </c>
      <c r="F522">
        <v>0</v>
      </c>
      <c r="G522" t="s">
        <v>12645</v>
      </c>
      <c r="H522" t="s">
        <v>12670</v>
      </c>
      <c r="I522" t="s">
        <v>12646</v>
      </c>
      <c r="J522">
        <v>290397</v>
      </c>
      <c r="K522" t="s">
        <v>12645</v>
      </c>
      <c r="L522" t="s">
        <v>12560</v>
      </c>
    </row>
    <row r="523" spans="1:12">
      <c r="A523">
        <v>189483</v>
      </c>
      <c r="B523" t="s">
        <v>13164</v>
      </c>
      <c r="C523" t="s">
        <v>13162</v>
      </c>
      <c r="D523" t="s">
        <v>12573</v>
      </c>
      <c r="E523" t="s">
        <v>12618</v>
      </c>
      <c r="F523">
        <v>0</v>
      </c>
      <c r="G523" t="s">
        <v>12645</v>
      </c>
      <c r="H523" t="s">
        <v>13036</v>
      </c>
      <c r="I523" t="s">
        <v>12646</v>
      </c>
      <c r="J523">
        <v>189483</v>
      </c>
      <c r="K523" t="s">
        <v>12645</v>
      </c>
      <c r="L523" t="s">
        <v>12560</v>
      </c>
    </row>
    <row r="524" spans="1:12">
      <c r="A524">
        <v>189861</v>
      </c>
      <c r="B524" t="s">
        <v>13165</v>
      </c>
      <c r="C524" t="s">
        <v>13166</v>
      </c>
      <c r="D524" t="s">
        <v>12573</v>
      </c>
      <c r="E524" t="s">
        <v>12618</v>
      </c>
      <c r="F524">
        <v>0</v>
      </c>
      <c r="G524" t="s">
        <v>12645</v>
      </c>
      <c r="H524" t="s">
        <v>13036</v>
      </c>
      <c r="I524" t="s">
        <v>12646</v>
      </c>
      <c r="J524">
        <v>189861</v>
      </c>
      <c r="K524" t="s">
        <v>12645</v>
      </c>
      <c r="L524" t="s">
        <v>12560</v>
      </c>
    </row>
    <row r="525" spans="1:12">
      <c r="A525">
        <v>189706</v>
      </c>
      <c r="B525" t="s">
        <v>13167</v>
      </c>
      <c r="C525" t="s">
        <v>13168</v>
      </c>
      <c r="D525" t="s">
        <v>12573</v>
      </c>
      <c r="E525" t="s">
        <v>12618</v>
      </c>
      <c r="F525">
        <v>0</v>
      </c>
      <c r="G525" t="s">
        <v>12589</v>
      </c>
      <c r="H525" t="s">
        <v>12618</v>
      </c>
      <c r="I525" t="s">
        <v>12630</v>
      </c>
      <c r="J525">
        <v>189706</v>
      </c>
      <c r="K525" t="s">
        <v>12589</v>
      </c>
      <c r="L525" t="s">
        <v>12560</v>
      </c>
    </row>
    <row r="526" spans="1:12">
      <c r="A526">
        <v>190049</v>
      </c>
      <c r="B526" t="s">
        <v>13169</v>
      </c>
      <c r="C526" t="s">
        <v>13168</v>
      </c>
      <c r="D526" t="s">
        <v>12573</v>
      </c>
      <c r="E526" t="s">
        <v>12618</v>
      </c>
      <c r="F526">
        <v>0</v>
      </c>
      <c r="G526" t="s">
        <v>12636</v>
      </c>
      <c r="H526" t="s">
        <v>12618</v>
      </c>
      <c r="I526" t="s">
        <v>12632</v>
      </c>
      <c r="J526">
        <v>190049</v>
      </c>
      <c r="K526" t="s">
        <v>12636</v>
      </c>
      <c r="L526" t="s">
        <v>12560</v>
      </c>
    </row>
    <row r="527" spans="1:12">
      <c r="A527">
        <v>292647</v>
      </c>
      <c r="B527" t="s">
        <v>13170</v>
      </c>
      <c r="C527" t="s">
        <v>13171</v>
      </c>
      <c r="D527" t="s">
        <v>12573</v>
      </c>
      <c r="E527" t="s">
        <v>12618</v>
      </c>
      <c r="F527">
        <v>0</v>
      </c>
      <c r="G527" t="s">
        <v>12589</v>
      </c>
      <c r="H527" t="s">
        <v>12618</v>
      </c>
      <c r="I527" t="s">
        <v>12630</v>
      </c>
      <c r="J527">
        <v>292647</v>
      </c>
      <c r="K527" t="s">
        <v>12589</v>
      </c>
      <c r="L527" t="s">
        <v>12560</v>
      </c>
    </row>
    <row r="528" spans="1:12">
      <c r="A528">
        <v>189857</v>
      </c>
      <c r="B528" t="s">
        <v>13172</v>
      </c>
      <c r="C528" t="s">
        <v>13171</v>
      </c>
      <c r="D528" t="s">
        <v>12573</v>
      </c>
      <c r="E528" t="s">
        <v>12618</v>
      </c>
      <c r="F528">
        <v>0</v>
      </c>
      <c r="G528" t="s">
        <v>12636</v>
      </c>
      <c r="H528" t="s">
        <v>12618</v>
      </c>
      <c r="I528" t="s">
        <v>12632</v>
      </c>
      <c r="J528">
        <v>189857</v>
      </c>
      <c r="K528" t="s">
        <v>12636</v>
      </c>
      <c r="L528" t="s">
        <v>12560</v>
      </c>
    </row>
    <row r="529" spans="1:12">
      <c r="A529">
        <v>292624</v>
      </c>
      <c r="B529" t="s">
        <v>13173</v>
      </c>
      <c r="C529" t="s">
        <v>13171</v>
      </c>
      <c r="D529" t="s">
        <v>12573</v>
      </c>
      <c r="E529" t="s">
        <v>12618</v>
      </c>
      <c r="F529">
        <v>0</v>
      </c>
      <c r="G529" t="s">
        <v>12645</v>
      </c>
      <c r="H529" t="s">
        <v>12670</v>
      </c>
      <c r="I529" t="s">
        <v>12646</v>
      </c>
      <c r="J529">
        <v>292624</v>
      </c>
      <c r="K529" t="s">
        <v>12645</v>
      </c>
      <c r="L529" t="s">
        <v>12560</v>
      </c>
    </row>
    <row r="530" spans="1:12">
      <c r="A530">
        <v>189790</v>
      </c>
      <c r="B530" t="s">
        <v>13174</v>
      </c>
      <c r="C530" t="s">
        <v>13171</v>
      </c>
      <c r="D530" t="s">
        <v>12573</v>
      </c>
      <c r="E530" t="s">
        <v>12618</v>
      </c>
      <c r="F530">
        <v>0</v>
      </c>
      <c r="G530" t="s">
        <v>12645</v>
      </c>
      <c r="H530" t="s">
        <v>13036</v>
      </c>
      <c r="I530" t="s">
        <v>12646</v>
      </c>
      <c r="J530">
        <v>189790</v>
      </c>
      <c r="K530" t="s">
        <v>12645</v>
      </c>
      <c r="L530" t="s">
        <v>12560</v>
      </c>
    </row>
    <row r="531" spans="1:12">
      <c r="A531">
        <v>292481</v>
      </c>
      <c r="B531" t="s">
        <v>13175</v>
      </c>
      <c r="C531" t="s">
        <v>13176</v>
      </c>
      <c r="D531" t="s">
        <v>12573</v>
      </c>
      <c r="E531" t="s">
        <v>12618</v>
      </c>
      <c r="F531">
        <v>0</v>
      </c>
      <c r="G531" t="s">
        <v>12645</v>
      </c>
      <c r="H531" t="s">
        <v>12622</v>
      </c>
      <c r="I531" t="s">
        <v>12646</v>
      </c>
      <c r="J531">
        <v>292481</v>
      </c>
      <c r="K531" t="s">
        <v>12645</v>
      </c>
      <c r="L531" t="s">
        <v>12560</v>
      </c>
    </row>
    <row r="532" spans="1:12">
      <c r="A532">
        <v>292506</v>
      </c>
      <c r="B532" t="s">
        <v>13177</v>
      </c>
      <c r="C532" t="s">
        <v>13176</v>
      </c>
      <c r="D532" t="s">
        <v>12573</v>
      </c>
      <c r="E532" t="s">
        <v>12618</v>
      </c>
      <c r="F532">
        <v>0</v>
      </c>
      <c r="G532" t="s">
        <v>12589</v>
      </c>
      <c r="H532" t="s">
        <v>12670</v>
      </c>
      <c r="I532" t="s">
        <v>12630</v>
      </c>
      <c r="J532">
        <v>292506</v>
      </c>
      <c r="K532" t="s">
        <v>12589</v>
      </c>
      <c r="L532" t="s">
        <v>12560</v>
      </c>
    </row>
    <row r="533" spans="1:12">
      <c r="A533">
        <v>292479</v>
      </c>
      <c r="B533" t="s">
        <v>13178</v>
      </c>
      <c r="C533" t="s">
        <v>13176</v>
      </c>
      <c r="D533" t="s">
        <v>12573</v>
      </c>
      <c r="E533" t="s">
        <v>12618</v>
      </c>
      <c r="F533">
        <v>0</v>
      </c>
      <c r="G533" t="s">
        <v>12645</v>
      </c>
      <c r="H533" t="s">
        <v>12670</v>
      </c>
      <c r="I533" t="s">
        <v>12646</v>
      </c>
      <c r="J533">
        <v>292479</v>
      </c>
      <c r="K533" t="s">
        <v>12645</v>
      </c>
      <c r="L533" t="s">
        <v>12560</v>
      </c>
    </row>
    <row r="534" spans="1:12">
      <c r="A534">
        <v>189367</v>
      </c>
      <c r="B534" t="s">
        <v>13179</v>
      </c>
      <c r="C534" t="s">
        <v>13176</v>
      </c>
      <c r="D534" t="s">
        <v>12573</v>
      </c>
      <c r="E534" t="s">
        <v>12618</v>
      </c>
      <c r="F534">
        <v>0</v>
      </c>
      <c r="G534" t="s">
        <v>12645</v>
      </c>
      <c r="H534" t="s">
        <v>13036</v>
      </c>
      <c r="I534" t="s">
        <v>12646</v>
      </c>
      <c r="J534">
        <v>189367</v>
      </c>
      <c r="K534" t="s">
        <v>12645</v>
      </c>
      <c r="L534" t="s">
        <v>12560</v>
      </c>
    </row>
    <row r="535" spans="1:12">
      <c r="A535">
        <v>292341</v>
      </c>
      <c r="B535" t="s">
        <v>13180</v>
      </c>
      <c r="C535" t="s">
        <v>13181</v>
      </c>
      <c r="D535" t="s">
        <v>12573</v>
      </c>
      <c r="E535" t="s">
        <v>12618</v>
      </c>
      <c r="F535">
        <v>0</v>
      </c>
      <c r="G535" t="s">
        <v>12589</v>
      </c>
      <c r="H535" t="s">
        <v>12618</v>
      </c>
      <c r="I535" t="s">
        <v>12630</v>
      </c>
      <c r="J535">
        <v>292341</v>
      </c>
      <c r="K535" t="s">
        <v>12589</v>
      </c>
      <c r="L535" t="s">
        <v>12560</v>
      </c>
    </row>
    <row r="536" spans="1:12">
      <c r="A536">
        <v>189940</v>
      </c>
      <c r="B536" t="s">
        <v>9786</v>
      </c>
      <c r="C536" t="s">
        <v>13181</v>
      </c>
      <c r="D536" t="s">
        <v>12573</v>
      </c>
      <c r="E536" t="s">
        <v>12618</v>
      </c>
      <c r="F536">
        <v>0</v>
      </c>
      <c r="G536" t="s">
        <v>12636</v>
      </c>
      <c r="H536" t="s">
        <v>12618</v>
      </c>
      <c r="I536" t="s">
        <v>12632</v>
      </c>
      <c r="J536">
        <v>189940</v>
      </c>
      <c r="K536" t="s">
        <v>12636</v>
      </c>
      <c r="L536" t="s">
        <v>12560</v>
      </c>
    </row>
    <row r="537" spans="1:12">
      <c r="A537">
        <v>189478</v>
      </c>
      <c r="B537" t="s">
        <v>13182</v>
      </c>
      <c r="C537" t="s">
        <v>13181</v>
      </c>
      <c r="D537" t="s">
        <v>12573</v>
      </c>
      <c r="E537" t="s">
        <v>12618</v>
      </c>
      <c r="F537">
        <v>0</v>
      </c>
      <c r="G537" t="s">
        <v>12645</v>
      </c>
      <c r="H537" t="s">
        <v>13036</v>
      </c>
      <c r="I537" t="s">
        <v>12646</v>
      </c>
      <c r="J537">
        <v>189478</v>
      </c>
      <c r="K537" t="s">
        <v>12645</v>
      </c>
      <c r="L537" t="s">
        <v>12560</v>
      </c>
    </row>
    <row r="538" spans="1:12">
      <c r="A538">
        <v>292196</v>
      </c>
      <c r="B538" t="s">
        <v>13183</v>
      </c>
      <c r="C538" t="s">
        <v>13184</v>
      </c>
      <c r="D538" t="s">
        <v>12573</v>
      </c>
      <c r="E538" t="s">
        <v>12618</v>
      </c>
      <c r="F538">
        <v>0</v>
      </c>
      <c r="G538" t="s">
        <v>12589</v>
      </c>
      <c r="H538" t="s">
        <v>12618</v>
      </c>
      <c r="I538" t="s">
        <v>12630</v>
      </c>
      <c r="J538">
        <v>292196</v>
      </c>
      <c r="K538" t="s">
        <v>12589</v>
      </c>
      <c r="L538" t="s">
        <v>12560</v>
      </c>
    </row>
    <row r="539" spans="1:12">
      <c r="A539">
        <v>292197</v>
      </c>
      <c r="B539" t="s">
        <v>13185</v>
      </c>
      <c r="C539" t="s">
        <v>13184</v>
      </c>
      <c r="D539" t="s">
        <v>12573</v>
      </c>
      <c r="E539" t="s">
        <v>12618</v>
      </c>
      <c r="F539">
        <v>0</v>
      </c>
      <c r="G539" t="s">
        <v>12589</v>
      </c>
      <c r="H539" t="s">
        <v>12618</v>
      </c>
      <c r="I539" t="s">
        <v>12632</v>
      </c>
      <c r="J539">
        <v>292197</v>
      </c>
      <c r="K539" t="s">
        <v>12589</v>
      </c>
      <c r="L539" t="s">
        <v>12560</v>
      </c>
    </row>
    <row r="540" spans="1:12">
      <c r="A540">
        <v>189485</v>
      </c>
      <c r="B540" t="s">
        <v>13186</v>
      </c>
      <c r="C540" t="s">
        <v>13184</v>
      </c>
      <c r="D540" t="s">
        <v>12573</v>
      </c>
      <c r="E540" t="s">
        <v>12618</v>
      </c>
      <c r="F540">
        <v>0</v>
      </c>
      <c r="G540" t="s">
        <v>12645</v>
      </c>
      <c r="H540" t="s">
        <v>13036</v>
      </c>
      <c r="I540" t="s">
        <v>12646</v>
      </c>
      <c r="J540">
        <v>189485</v>
      </c>
      <c r="K540" t="s">
        <v>12645</v>
      </c>
      <c r="L540" t="s">
        <v>12560</v>
      </c>
    </row>
    <row r="541" spans="1:12">
      <c r="A541">
        <v>250633</v>
      </c>
      <c r="B541" t="s">
        <v>13187</v>
      </c>
      <c r="C541" t="s">
        <v>12568</v>
      </c>
      <c r="D541" t="s">
        <v>12557</v>
      </c>
      <c r="E541" t="s">
        <v>12618</v>
      </c>
      <c r="F541">
        <v>5</v>
      </c>
      <c r="G541" t="s">
        <v>12559</v>
      </c>
      <c r="H541" t="s">
        <v>12618</v>
      </c>
      <c r="I541" t="s">
        <v>12741</v>
      </c>
      <c r="J541">
        <v>250633</v>
      </c>
      <c r="K541" t="s">
        <v>12559</v>
      </c>
      <c r="L541" t="s">
        <v>12560</v>
      </c>
    </row>
    <row r="542" spans="1:12">
      <c r="A542">
        <v>189482</v>
      </c>
      <c r="B542" t="s">
        <v>13188</v>
      </c>
      <c r="C542" t="s">
        <v>12568</v>
      </c>
      <c r="D542" t="s">
        <v>12557</v>
      </c>
      <c r="E542" t="s">
        <v>12618</v>
      </c>
      <c r="F542">
        <v>5</v>
      </c>
      <c r="G542" t="s">
        <v>12559</v>
      </c>
      <c r="H542" t="s">
        <v>12618</v>
      </c>
      <c r="I542" t="s">
        <v>12916</v>
      </c>
      <c r="J542">
        <v>189482</v>
      </c>
      <c r="K542" t="s">
        <v>12559</v>
      </c>
      <c r="L542" t="s">
        <v>12560</v>
      </c>
    </row>
    <row r="543" spans="1:12">
      <c r="A543">
        <v>250479</v>
      </c>
      <c r="B543" t="s">
        <v>13189</v>
      </c>
      <c r="C543" t="s">
        <v>12568</v>
      </c>
      <c r="D543" t="s">
        <v>12557</v>
      </c>
      <c r="E543" t="s">
        <v>12618</v>
      </c>
      <c r="F543">
        <v>5</v>
      </c>
      <c r="G543" t="s">
        <v>12566</v>
      </c>
      <c r="H543" t="s">
        <v>12618</v>
      </c>
      <c r="I543" t="s">
        <v>12741</v>
      </c>
      <c r="J543">
        <v>250479</v>
      </c>
      <c r="K543" t="s">
        <v>12566</v>
      </c>
      <c r="L543" t="s">
        <v>12560</v>
      </c>
    </row>
    <row r="544" spans="1:12">
      <c r="A544">
        <v>250266</v>
      </c>
      <c r="B544" t="s">
        <v>13190</v>
      </c>
      <c r="C544" t="s">
        <v>12568</v>
      </c>
      <c r="D544" t="s">
        <v>12557</v>
      </c>
      <c r="E544" t="s">
        <v>12618</v>
      </c>
      <c r="F544">
        <v>5</v>
      </c>
      <c r="G544" t="s">
        <v>12716</v>
      </c>
      <c r="H544" t="s">
        <v>12618</v>
      </c>
      <c r="I544" t="s">
        <v>12896</v>
      </c>
      <c r="J544">
        <v>250266</v>
      </c>
      <c r="K544" t="s">
        <v>12716</v>
      </c>
      <c r="L544" t="s">
        <v>12560</v>
      </c>
    </row>
    <row r="545" spans="1:12">
      <c r="A545">
        <v>250246</v>
      </c>
      <c r="B545" t="s">
        <v>13191</v>
      </c>
      <c r="C545" t="s">
        <v>12568</v>
      </c>
      <c r="D545" t="s">
        <v>12557</v>
      </c>
      <c r="E545" t="s">
        <v>12618</v>
      </c>
      <c r="F545">
        <v>5</v>
      </c>
      <c r="G545" t="s">
        <v>12717</v>
      </c>
      <c r="H545" t="s">
        <v>12618</v>
      </c>
      <c r="I545" t="s">
        <v>12896</v>
      </c>
      <c r="J545">
        <v>250246</v>
      </c>
      <c r="K545" t="s">
        <v>12717</v>
      </c>
      <c r="L545" t="s">
        <v>12560</v>
      </c>
    </row>
    <row r="546" spans="1:12">
      <c r="A546">
        <v>189100</v>
      </c>
      <c r="B546" t="s">
        <v>13192</v>
      </c>
      <c r="C546" t="s">
        <v>12568</v>
      </c>
      <c r="D546" t="s">
        <v>12557</v>
      </c>
      <c r="E546" t="s">
        <v>12618</v>
      </c>
      <c r="F546">
        <v>5</v>
      </c>
      <c r="G546" t="s">
        <v>12717</v>
      </c>
      <c r="H546" t="s">
        <v>12618</v>
      </c>
      <c r="I546" t="s">
        <v>12898</v>
      </c>
      <c r="J546">
        <v>189100</v>
      </c>
      <c r="K546" t="s">
        <v>12717</v>
      </c>
      <c r="L546" t="s">
        <v>12560</v>
      </c>
    </row>
    <row r="547" spans="1:12">
      <c r="A547">
        <v>188836</v>
      </c>
      <c r="B547" t="s">
        <v>13193</v>
      </c>
      <c r="C547" t="s">
        <v>12568</v>
      </c>
      <c r="D547" t="s">
        <v>12557</v>
      </c>
      <c r="E547" t="s">
        <v>12618</v>
      </c>
      <c r="F547">
        <v>5</v>
      </c>
      <c r="G547" t="s">
        <v>12721</v>
      </c>
      <c r="H547" t="s">
        <v>12618</v>
      </c>
      <c r="I547" t="s">
        <v>12575</v>
      </c>
      <c r="J547">
        <v>188836</v>
      </c>
      <c r="K547" t="s">
        <v>12721</v>
      </c>
      <c r="L547" t="s">
        <v>12560</v>
      </c>
    </row>
    <row r="548" spans="1:12">
      <c r="A548">
        <v>189904</v>
      </c>
      <c r="B548" t="s">
        <v>13194</v>
      </c>
      <c r="C548" t="s">
        <v>12568</v>
      </c>
      <c r="D548" t="s">
        <v>12557</v>
      </c>
      <c r="E548" t="s">
        <v>12618</v>
      </c>
      <c r="F548">
        <v>5</v>
      </c>
      <c r="G548" t="s">
        <v>12744</v>
      </c>
      <c r="H548" t="s">
        <v>12618</v>
      </c>
      <c r="I548" t="s">
        <v>12745</v>
      </c>
      <c r="J548">
        <v>189904</v>
      </c>
      <c r="K548" t="s">
        <v>12744</v>
      </c>
      <c r="L548" t="s">
        <v>12560</v>
      </c>
    </row>
    <row r="549" spans="1:12">
      <c r="A549">
        <v>188861</v>
      </c>
      <c r="B549" t="s">
        <v>13195</v>
      </c>
      <c r="C549" t="s">
        <v>12568</v>
      </c>
      <c r="D549" t="s">
        <v>12557</v>
      </c>
      <c r="E549" t="s">
        <v>12618</v>
      </c>
      <c r="F549">
        <v>5</v>
      </c>
      <c r="G549" t="s">
        <v>12747</v>
      </c>
      <c r="H549" t="s">
        <v>12618</v>
      </c>
      <c r="I549" t="s">
        <v>12745</v>
      </c>
      <c r="J549">
        <v>188861</v>
      </c>
      <c r="K549" t="s">
        <v>12747</v>
      </c>
      <c r="L549" t="s">
        <v>12560</v>
      </c>
    </row>
    <row r="550" spans="1:12">
      <c r="A550">
        <v>250676</v>
      </c>
      <c r="B550" t="s">
        <v>13196</v>
      </c>
      <c r="C550" t="s">
        <v>12568</v>
      </c>
      <c r="D550" t="s">
        <v>12557</v>
      </c>
      <c r="E550" t="s">
        <v>12618</v>
      </c>
      <c r="F550">
        <v>5</v>
      </c>
      <c r="G550" t="s">
        <v>12749</v>
      </c>
      <c r="H550" t="s">
        <v>12618</v>
      </c>
      <c r="I550" t="s">
        <v>12905</v>
      </c>
      <c r="J550">
        <v>250676</v>
      </c>
      <c r="K550" t="s">
        <v>12749</v>
      </c>
      <c r="L550" t="s">
        <v>12560</v>
      </c>
    </row>
    <row r="551" spans="1:12">
      <c r="A551">
        <v>188883</v>
      </c>
      <c r="B551" t="s">
        <v>13197</v>
      </c>
      <c r="C551" t="s">
        <v>12568</v>
      </c>
      <c r="D551" t="s">
        <v>12557</v>
      </c>
      <c r="E551" t="s">
        <v>12618</v>
      </c>
      <c r="F551">
        <v>5</v>
      </c>
      <c r="G551" t="s">
        <v>12749</v>
      </c>
      <c r="H551" t="s">
        <v>12618</v>
      </c>
      <c r="I551" t="s">
        <v>12924</v>
      </c>
      <c r="J551">
        <v>188883</v>
      </c>
      <c r="K551" t="s">
        <v>12749</v>
      </c>
      <c r="L551" t="s">
        <v>12560</v>
      </c>
    </row>
    <row r="552" spans="1:12">
      <c r="A552">
        <v>250666</v>
      </c>
      <c r="B552" t="s">
        <v>13198</v>
      </c>
      <c r="C552" t="s">
        <v>12568</v>
      </c>
      <c r="D552" t="s">
        <v>12557</v>
      </c>
      <c r="E552" t="s">
        <v>12618</v>
      </c>
      <c r="F552">
        <v>5</v>
      </c>
      <c r="G552" t="s">
        <v>12752</v>
      </c>
      <c r="H552" t="s">
        <v>12618</v>
      </c>
      <c r="I552" t="s">
        <v>12905</v>
      </c>
      <c r="J552">
        <v>250666</v>
      </c>
      <c r="K552" t="s">
        <v>12752</v>
      </c>
      <c r="L552" t="s">
        <v>12560</v>
      </c>
    </row>
    <row r="553" spans="1:12">
      <c r="A553">
        <v>250469</v>
      </c>
      <c r="B553" t="s">
        <v>13199</v>
      </c>
      <c r="C553" t="s">
        <v>12568</v>
      </c>
      <c r="D553" t="s">
        <v>12557</v>
      </c>
      <c r="E553" t="s">
        <v>12618</v>
      </c>
      <c r="F553">
        <v>5</v>
      </c>
      <c r="G553" t="s">
        <v>12761</v>
      </c>
      <c r="H553" t="s">
        <v>12618</v>
      </c>
      <c r="I553" t="s">
        <v>12741</v>
      </c>
      <c r="J553">
        <v>250469</v>
      </c>
      <c r="K553" t="s">
        <v>12761</v>
      </c>
      <c r="L553" t="s">
        <v>12560</v>
      </c>
    </row>
    <row r="554" spans="1:12">
      <c r="A554">
        <v>189358</v>
      </c>
      <c r="B554" t="s">
        <v>13200</v>
      </c>
      <c r="C554" t="s">
        <v>12568</v>
      </c>
      <c r="D554" t="s">
        <v>12557</v>
      </c>
      <c r="E554" t="s">
        <v>12618</v>
      </c>
      <c r="F554">
        <v>5</v>
      </c>
      <c r="G554" t="s">
        <v>12761</v>
      </c>
      <c r="H554" t="s">
        <v>12618</v>
      </c>
      <c r="I554" t="s">
        <v>12916</v>
      </c>
      <c r="J554">
        <v>189358</v>
      </c>
      <c r="K554" t="s">
        <v>12761</v>
      </c>
      <c r="L554" t="s">
        <v>12560</v>
      </c>
    </row>
    <row r="555" spans="1:12">
      <c r="A555">
        <v>250472</v>
      </c>
      <c r="B555" t="s">
        <v>13201</v>
      </c>
      <c r="C555" t="s">
        <v>12568</v>
      </c>
      <c r="D555" t="s">
        <v>12557</v>
      </c>
      <c r="E555" t="s">
        <v>12618</v>
      </c>
      <c r="F555">
        <v>5</v>
      </c>
      <c r="G555" t="s">
        <v>12761</v>
      </c>
      <c r="H555" t="s">
        <v>12618</v>
      </c>
      <c r="I555" t="s">
        <v>12905</v>
      </c>
      <c r="J555">
        <v>250472</v>
      </c>
      <c r="K555" t="s">
        <v>12761</v>
      </c>
      <c r="L555" t="s">
        <v>12560</v>
      </c>
    </row>
    <row r="556" spans="1:12">
      <c r="A556">
        <v>250459</v>
      </c>
      <c r="B556" t="s">
        <v>13202</v>
      </c>
      <c r="C556" t="s">
        <v>12568</v>
      </c>
      <c r="D556" t="s">
        <v>12557</v>
      </c>
      <c r="E556" t="s">
        <v>12618</v>
      </c>
      <c r="F556">
        <v>5</v>
      </c>
      <c r="G556" t="s">
        <v>12764</v>
      </c>
      <c r="H556" t="s">
        <v>12618</v>
      </c>
      <c r="I556" t="s">
        <v>12741</v>
      </c>
      <c r="J556">
        <v>250459</v>
      </c>
      <c r="K556" t="s">
        <v>12764</v>
      </c>
      <c r="L556" t="s">
        <v>12560</v>
      </c>
    </row>
    <row r="557" spans="1:12">
      <c r="A557">
        <v>250462</v>
      </c>
      <c r="B557" t="s">
        <v>13203</v>
      </c>
      <c r="C557" t="s">
        <v>12568</v>
      </c>
      <c r="D557" t="s">
        <v>12557</v>
      </c>
      <c r="E557" t="s">
        <v>12618</v>
      </c>
      <c r="F557">
        <v>5</v>
      </c>
      <c r="G557" t="s">
        <v>12764</v>
      </c>
      <c r="H557" t="s">
        <v>12618</v>
      </c>
      <c r="I557" t="s">
        <v>12905</v>
      </c>
      <c r="J557">
        <v>250462</v>
      </c>
      <c r="K557" t="s">
        <v>12764</v>
      </c>
      <c r="L557" t="s">
        <v>12560</v>
      </c>
    </row>
    <row r="558" spans="1:12">
      <c r="A558">
        <v>189528</v>
      </c>
      <c r="B558" t="s">
        <v>13204</v>
      </c>
      <c r="C558" t="s">
        <v>12568</v>
      </c>
      <c r="D558" t="s">
        <v>12557</v>
      </c>
      <c r="E558" t="s">
        <v>12618</v>
      </c>
      <c r="F558">
        <v>5</v>
      </c>
      <c r="G558" t="s">
        <v>12777</v>
      </c>
      <c r="H558" t="s">
        <v>12618</v>
      </c>
      <c r="I558" t="s">
        <v>12745</v>
      </c>
      <c r="J558">
        <v>189528</v>
      </c>
      <c r="K558" t="s">
        <v>12777</v>
      </c>
      <c r="L558" t="s">
        <v>12560</v>
      </c>
    </row>
    <row r="559" spans="1:12">
      <c r="A559">
        <v>250841</v>
      </c>
      <c r="B559" t="s">
        <v>13205</v>
      </c>
      <c r="C559" t="s">
        <v>12568</v>
      </c>
      <c r="D559" t="s">
        <v>12557</v>
      </c>
      <c r="E559" t="s">
        <v>12618</v>
      </c>
      <c r="F559">
        <v>5</v>
      </c>
      <c r="G559" t="s">
        <v>12932</v>
      </c>
      <c r="H559" t="s">
        <v>12618</v>
      </c>
      <c r="I559" t="s">
        <v>12741</v>
      </c>
      <c r="J559">
        <v>250841</v>
      </c>
      <c r="K559" t="s">
        <v>12932</v>
      </c>
      <c r="L559" t="s">
        <v>12560</v>
      </c>
    </row>
    <row r="560" spans="1:12">
      <c r="A560">
        <v>250653</v>
      </c>
      <c r="B560" t="s">
        <v>13206</v>
      </c>
      <c r="C560" t="s">
        <v>12568</v>
      </c>
      <c r="D560" t="s">
        <v>12557</v>
      </c>
      <c r="E560" t="s">
        <v>12618</v>
      </c>
      <c r="F560">
        <v>5</v>
      </c>
      <c r="G560" t="s">
        <v>12934</v>
      </c>
      <c r="H560" t="s">
        <v>12618</v>
      </c>
      <c r="I560" t="s">
        <v>12741</v>
      </c>
      <c r="J560">
        <v>250653</v>
      </c>
      <c r="K560" t="s">
        <v>12934</v>
      </c>
      <c r="L560" t="s">
        <v>12560</v>
      </c>
    </row>
    <row r="561" spans="1:12">
      <c r="A561">
        <v>189616</v>
      </c>
      <c r="B561" t="s">
        <v>13207</v>
      </c>
      <c r="C561" t="s">
        <v>12568</v>
      </c>
      <c r="D561" t="s">
        <v>12557</v>
      </c>
      <c r="E561" t="s">
        <v>12618</v>
      </c>
      <c r="F561">
        <v>5</v>
      </c>
      <c r="G561" t="s">
        <v>12938</v>
      </c>
      <c r="H561" t="s">
        <v>12618</v>
      </c>
      <c r="I561" t="s">
        <v>13112</v>
      </c>
      <c r="J561">
        <v>189616</v>
      </c>
      <c r="K561" t="s">
        <v>12938</v>
      </c>
      <c r="L561" t="s">
        <v>12560</v>
      </c>
    </row>
    <row r="562" spans="1:12">
      <c r="A562">
        <v>189134</v>
      </c>
      <c r="B562" t="s">
        <v>13208</v>
      </c>
      <c r="C562" t="s">
        <v>12568</v>
      </c>
      <c r="D562" t="s">
        <v>12557</v>
      </c>
      <c r="E562" t="s">
        <v>12618</v>
      </c>
      <c r="F562">
        <v>5</v>
      </c>
      <c r="G562" t="s">
        <v>12938</v>
      </c>
      <c r="H562" t="s">
        <v>12618</v>
      </c>
      <c r="I562" t="s">
        <v>12940</v>
      </c>
      <c r="J562">
        <v>189134</v>
      </c>
      <c r="K562" t="s">
        <v>12938</v>
      </c>
      <c r="L562" t="s">
        <v>12560</v>
      </c>
    </row>
    <row r="563" spans="1:12">
      <c r="A563">
        <v>250256</v>
      </c>
      <c r="B563" t="s">
        <v>13209</v>
      </c>
      <c r="C563" t="s">
        <v>12568</v>
      </c>
      <c r="D563" t="s">
        <v>12557</v>
      </c>
      <c r="E563" t="s">
        <v>12618</v>
      </c>
      <c r="F563">
        <v>5</v>
      </c>
      <c r="G563" t="s">
        <v>12942</v>
      </c>
      <c r="H563" t="s">
        <v>12618</v>
      </c>
      <c r="I563" t="s">
        <v>12896</v>
      </c>
      <c r="J563">
        <v>250256</v>
      </c>
      <c r="K563" t="s">
        <v>12942</v>
      </c>
      <c r="L563" t="s">
        <v>12560</v>
      </c>
    </row>
    <row r="564" spans="1:12">
      <c r="A564">
        <v>250093</v>
      </c>
      <c r="B564" t="s">
        <v>13210</v>
      </c>
      <c r="C564" t="s">
        <v>12568</v>
      </c>
      <c r="D564" t="s">
        <v>12557</v>
      </c>
      <c r="E564" t="s">
        <v>12618</v>
      </c>
      <c r="F564">
        <v>5</v>
      </c>
      <c r="G564" t="s">
        <v>12944</v>
      </c>
      <c r="H564" t="s">
        <v>12618</v>
      </c>
      <c r="I564" t="s">
        <v>12896</v>
      </c>
      <c r="J564">
        <v>250093</v>
      </c>
      <c r="K564" t="s">
        <v>12944</v>
      </c>
      <c r="L564" t="s">
        <v>12560</v>
      </c>
    </row>
    <row r="565" spans="1:12">
      <c r="A565">
        <v>189038</v>
      </c>
      <c r="B565" t="s">
        <v>13211</v>
      </c>
      <c r="C565" t="s">
        <v>12568</v>
      </c>
      <c r="D565" t="s">
        <v>12557</v>
      </c>
      <c r="E565" t="s">
        <v>12618</v>
      </c>
      <c r="F565">
        <v>5</v>
      </c>
      <c r="G565" t="s">
        <v>12951</v>
      </c>
      <c r="H565" t="s">
        <v>12618</v>
      </c>
      <c r="I565" t="s">
        <v>12575</v>
      </c>
      <c r="J565">
        <v>189038</v>
      </c>
      <c r="K565" t="s">
        <v>12951</v>
      </c>
      <c r="L565" t="s">
        <v>12560</v>
      </c>
    </row>
    <row r="566" spans="1:12">
      <c r="A566">
        <v>189874</v>
      </c>
      <c r="B566" t="s">
        <v>13212</v>
      </c>
      <c r="C566" t="s">
        <v>12568</v>
      </c>
      <c r="D566" t="s">
        <v>12557</v>
      </c>
      <c r="E566" t="s">
        <v>12618</v>
      </c>
      <c r="F566">
        <v>5</v>
      </c>
      <c r="G566" t="s">
        <v>12979</v>
      </c>
      <c r="H566" t="s">
        <v>12618</v>
      </c>
      <c r="I566" t="s">
        <v>12575</v>
      </c>
      <c r="J566">
        <v>189874</v>
      </c>
      <c r="K566" t="s">
        <v>12979</v>
      </c>
      <c r="L566" t="s">
        <v>12560</v>
      </c>
    </row>
    <row r="567" spans="1:12">
      <c r="A567">
        <v>189510</v>
      </c>
      <c r="B567" t="s">
        <v>13213</v>
      </c>
      <c r="C567" t="s">
        <v>12568</v>
      </c>
      <c r="D567" t="s">
        <v>12557</v>
      </c>
      <c r="E567" t="s">
        <v>12618</v>
      </c>
      <c r="F567">
        <v>5</v>
      </c>
      <c r="G567" t="s">
        <v>13009</v>
      </c>
      <c r="H567" t="s">
        <v>12618</v>
      </c>
      <c r="I567" t="s">
        <v>12745</v>
      </c>
      <c r="J567">
        <v>189510</v>
      </c>
      <c r="K567" t="s">
        <v>13009</v>
      </c>
      <c r="L567" t="s">
        <v>12560</v>
      </c>
    </row>
    <row r="568" spans="1:12">
      <c r="A568">
        <v>189869</v>
      </c>
      <c r="B568" t="s">
        <v>13214</v>
      </c>
      <c r="C568" t="s">
        <v>12568</v>
      </c>
      <c r="D568" t="s">
        <v>12557</v>
      </c>
      <c r="E568" t="s">
        <v>12618</v>
      </c>
      <c r="F568">
        <v>5</v>
      </c>
      <c r="G568" t="s">
        <v>13121</v>
      </c>
      <c r="H568" t="s">
        <v>12618</v>
      </c>
      <c r="I568" t="s">
        <v>12575</v>
      </c>
      <c r="J568">
        <v>189869</v>
      </c>
      <c r="K568" t="s">
        <v>13121</v>
      </c>
      <c r="L568" t="s">
        <v>12560</v>
      </c>
    </row>
    <row r="569" spans="1:12">
      <c r="A569">
        <v>189403</v>
      </c>
      <c r="B569" t="s">
        <v>13215</v>
      </c>
      <c r="C569" t="s">
        <v>12568</v>
      </c>
      <c r="D569" t="s">
        <v>12557</v>
      </c>
      <c r="E569" t="s">
        <v>12618</v>
      </c>
      <c r="F569">
        <v>5</v>
      </c>
      <c r="G569" t="s">
        <v>13216</v>
      </c>
      <c r="H569" t="s">
        <v>12618</v>
      </c>
      <c r="I569" t="s">
        <v>12896</v>
      </c>
      <c r="J569">
        <v>189403</v>
      </c>
      <c r="K569" t="s">
        <v>13216</v>
      </c>
      <c r="L569" t="s">
        <v>12560</v>
      </c>
    </row>
    <row r="570" spans="1:12">
      <c r="A570">
        <v>250638</v>
      </c>
      <c r="B570" t="s">
        <v>13217</v>
      </c>
      <c r="C570" t="s">
        <v>12568</v>
      </c>
      <c r="D570" t="s">
        <v>12557</v>
      </c>
      <c r="E570" t="s">
        <v>12618</v>
      </c>
      <c r="F570">
        <v>5</v>
      </c>
      <c r="G570" t="s">
        <v>12559</v>
      </c>
      <c r="H570" t="s">
        <v>12638</v>
      </c>
      <c r="I570" t="s">
        <v>12741</v>
      </c>
      <c r="J570">
        <v>250638</v>
      </c>
      <c r="K570" t="s">
        <v>12559</v>
      </c>
      <c r="L570" t="s">
        <v>12560</v>
      </c>
    </row>
    <row r="571" spans="1:12">
      <c r="A571">
        <v>250628</v>
      </c>
      <c r="B571" t="s">
        <v>13218</v>
      </c>
      <c r="C571" t="s">
        <v>12568</v>
      </c>
      <c r="D571" t="s">
        <v>12557</v>
      </c>
      <c r="E571" t="s">
        <v>12618</v>
      </c>
      <c r="F571">
        <v>5</v>
      </c>
      <c r="G571" t="s">
        <v>12566</v>
      </c>
      <c r="H571" t="s">
        <v>12638</v>
      </c>
      <c r="I571" t="s">
        <v>12741</v>
      </c>
      <c r="J571">
        <v>250628</v>
      </c>
      <c r="K571" t="s">
        <v>12566</v>
      </c>
      <c r="L571" t="s">
        <v>12560</v>
      </c>
    </row>
    <row r="572" spans="1:12">
      <c r="A572">
        <v>250474</v>
      </c>
      <c r="B572" t="s">
        <v>13219</v>
      </c>
      <c r="C572" t="s">
        <v>12568</v>
      </c>
      <c r="D572" t="s">
        <v>12557</v>
      </c>
      <c r="E572" t="s">
        <v>12618</v>
      </c>
      <c r="F572">
        <v>5</v>
      </c>
      <c r="G572" t="s">
        <v>12761</v>
      </c>
      <c r="H572" t="s">
        <v>12638</v>
      </c>
      <c r="I572" t="s">
        <v>12741</v>
      </c>
      <c r="J572">
        <v>250474</v>
      </c>
      <c r="K572" t="s">
        <v>12761</v>
      </c>
      <c r="L572" t="s">
        <v>12560</v>
      </c>
    </row>
    <row r="573" spans="1:12">
      <c r="A573">
        <v>250464</v>
      </c>
      <c r="B573" t="s">
        <v>13220</v>
      </c>
      <c r="C573" t="s">
        <v>12568</v>
      </c>
      <c r="D573" t="s">
        <v>12557</v>
      </c>
      <c r="E573" t="s">
        <v>12618</v>
      </c>
      <c r="F573">
        <v>5</v>
      </c>
      <c r="G573" t="s">
        <v>12764</v>
      </c>
      <c r="H573" t="s">
        <v>12638</v>
      </c>
      <c r="I573" t="s">
        <v>12741</v>
      </c>
      <c r="J573">
        <v>250464</v>
      </c>
      <c r="K573" t="s">
        <v>12764</v>
      </c>
      <c r="L573" t="s">
        <v>12560</v>
      </c>
    </row>
    <row r="574" spans="1:12">
      <c r="A574">
        <v>189670</v>
      </c>
      <c r="B574" t="s">
        <v>13221</v>
      </c>
      <c r="C574" t="s">
        <v>12568</v>
      </c>
      <c r="D574" t="s">
        <v>12557</v>
      </c>
      <c r="E574" t="s">
        <v>12618</v>
      </c>
      <c r="F574">
        <v>5</v>
      </c>
      <c r="G574" t="s">
        <v>12566</v>
      </c>
      <c r="H574" t="s">
        <v>12653</v>
      </c>
      <c r="I574" t="s">
        <v>12916</v>
      </c>
      <c r="J574">
        <v>189670</v>
      </c>
      <c r="K574" t="s">
        <v>12566</v>
      </c>
      <c r="L574" t="s">
        <v>12560</v>
      </c>
    </row>
    <row r="575" spans="1:12">
      <c r="A575">
        <v>250251</v>
      </c>
      <c r="B575" t="s">
        <v>13222</v>
      </c>
      <c r="C575" t="s">
        <v>12568</v>
      </c>
      <c r="D575" t="s">
        <v>12557</v>
      </c>
      <c r="E575" t="s">
        <v>12618</v>
      </c>
      <c r="F575">
        <v>5</v>
      </c>
      <c r="G575" t="s">
        <v>12717</v>
      </c>
      <c r="H575" t="s">
        <v>12653</v>
      </c>
      <c r="I575" t="s">
        <v>12947</v>
      </c>
      <c r="J575">
        <v>250251</v>
      </c>
      <c r="K575" t="s">
        <v>12717</v>
      </c>
      <c r="L575" t="s">
        <v>12560</v>
      </c>
    </row>
    <row r="576" spans="1:12">
      <c r="A576">
        <v>188808</v>
      </c>
      <c r="B576" t="s">
        <v>13223</v>
      </c>
      <c r="C576" t="s">
        <v>12568</v>
      </c>
      <c r="D576" t="s">
        <v>12557</v>
      </c>
      <c r="E576" t="s">
        <v>12618</v>
      </c>
      <c r="F576">
        <v>5</v>
      </c>
      <c r="G576" t="s">
        <v>12721</v>
      </c>
      <c r="H576" t="s">
        <v>12653</v>
      </c>
      <c r="I576" t="s">
        <v>12575</v>
      </c>
      <c r="J576">
        <v>188808</v>
      </c>
      <c r="K576" t="s">
        <v>12721</v>
      </c>
      <c r="L576" t="s">
        <v>12560</v>
      </c>
    </row>
    <row r="577" spans="1:12">
      <c r="A577">
        <v>189089</v>
      </c>
      <c r="B577" t="s">
        <v>13224</v>
      </c>
      <c r="C577" t="s">
        <v>12568</v>
      </c>
      <c r="D577" t="s">
        <v>12557</v>
      </c>
      <c r="E577" t="s">
        <v>12618</v>
      </c>
      <c r="F577">
        <v>5</v>
      </c>
      <c r="G577" t="s">
        <v>12721</v>
      </c>
      <c r="H577" t="s">
        <v>12653</v>
      </c>
      <c r="I577" t="s">
        <v>12896</v>
      </c>
      <c r="J577">
        <v>189089</v>
      </c>
      <c r="K577" t="s">
        <v>12721</v>
      </c>
      <c r="L577" t="s">
        <v>12560</v>
      </c>
    </row>
    <row r="578" spans="1:12">
      <c r="A578">
        <v>250098</v>
      </c>
      <c r="B578" t="s">
        <v>13225</v>
      </c>
      <c r="C578" t="s">
        <v>12568</v>
      </c>
      <c r="D578" t="s">
        <v>12557</v>
      </c>
      <c r="E578" t="s">
        <v>12618</v>
      </c>
      <c r="F578">
        <v>5</v>
      </c>
      <c r="G578" t="s">
        <v>12944</v>
      </c>
      <c r="H578" t="s">
        <v>12653</v>
      </c>
      <c r="I578" t="s">
        <v>12947</v>
      </c>
      <c r="J578">
        <v>250098</v>
      </c>
      <c r="K578" t="s">
        <v>12944</v>
      </c>
      <c r="L578" t="s">
        <v>12560</v>
      </c>
    </row>
    <row r="579" spans="1:12">
      <c r="A579">
        <v>146629</v>
      </c>
      <c r="B579" t="s">
        <v>13226</v>
      </c>
      <c r="C579" t="s">
        <v>12568</v>
      </c>
      <c r="D579" t="s">
        <v>12557</v>
      </c>
      <c r="E579" t="s">
        <v>12618</v>
      </c>
      <c r="F579">
        <v>5</v>
      </c>
      <c r="G579" t="s">
        <v>12716</v>
      </c>
      <c r="H579" t="s">
        <v>12655</v>
      </c>
      <c r="I579" t="s">
        <v>12964</v>
      </c>
      <c r="J579">
        <v>146629</v>
      </c>
      <c r="K579" t="s">
        <v>12716</v>
      </c>
      <c r="L579" t="s">
        <v>12560</v>
      </c>
    </row>
    <row r="580" spans="1:12">
      <c r="A580">
        <v>146627</v>
      </c>
      <c r="B580" t="s">
        <v>13227</v>
      </c>
      <c r="C580" t="s">
        <v>12568</v>
      </c>
      <c r="D580" t="s">
        <v>12557</v>
      </c>
      <c r="E580" t="s">
        <v>12618</v>
      </c>
      <c r="F580">
        <v>5</v>
      </c>
      <c r="G580" t="s">
        <v>12717</v>
      </c>
      <c r="H580" t="s">
        <v>12655</v>
      </c>
      <c r="I580" t="s">
        <v>12964</v>
      </c>
      <c r="J580">
        <v>146627</v>
      </c>
      <c r="K580" t="s">
        <v>12717</v>
      </c>
      <c r="L580" t="s">
        <v>12560</v>
      </c>
    </row>
    <row r="581" spans="1:12">
      <c r="A581">
        <v>132678</v>
      </c>
      <c r="B581" t="s">
        <v>13228</v>
      </c>
      <c r="C581" t="s">
        <v>12568</v>
      </c>
      <c r="D581" t="s">
        <v>12557</v>
      </c>
      <c r="E581" t="s">
        <v>12618</v>
      </c>
      <c r="F581">
        <v>5</v>
      </c>
      <c r="G581" t="s">
        <v>12559</v>
      </c>
      <c r="H581" t="s">
        <v>12575</v>
      </c>
      <c r="I581" t="s">
        <v>12575</v>
      </c>
      <c r="J581">
        <v>132678</v>
      </c>
      <c r="K581" t="s">
        <v>12559</v>
      </c>
      <c r="L581" t="s">
        <v>12560</v>
      </c>
    </row>
    <row r="582" spans="1:12">
      <c r="A582">
        <v>131277</v>
      </c>
      <c r="B582" t="s">
        <v>13229</v>
      </c>
      <c r="C582" t="s">
        <v>12568</v>
      </c>
      <c r="D582" t="s">
        <v>12557</v>
      </c>
      <c r="E582" t="s">
        <v>12618</v>
      </c>
      <c r="F582">
        <v>5</v>
      </c>
      <c r="G582" t="s">
        <v>12944</v>
      </c>
      <c r="H582" t="s">
        <v>12575</v>
      </c>
      <c r="I582" t="s">
        <v>12575</v>
      </c>
      <c r="J582">
        <v>131277</v>
      </c>
      <c r="K582" t="s">
        <v>12944</v>
      </c>
      <c r="L582" t="s">
        <v>12560</v>
      </c>
    </row>
    <row r="583" spans="1:12">
      <c r="A583">
        <v>189254</v>
      </c>
      <c r="B583" t="s">
        <v>13230</v>
      </c>
      <c r="C583" t="s">
        <v>12568</v>
      </c>
      <c r="D583" t="s">
        <v>12557</v>
      </c>
      <c r="E583" t="s">
        <v>12618</v>
      </c>
      <c r="F583">
        <v>5</v>
      </c>
      <c r="G583" t="s">
        <v>12984</v>
      </c>
      <c r="H583" t="s">
        <v>12575</v>
      </c>
      <c r="I583" t="s">
        <v>12575</v>
      </c>
      <c r="J583">
        <v>189254</v>
      </c>
      <c r="K583" t="s">
        <v>12984</v>
      </c>
      <c r="L583" t="s">
        <v>12560</v>
      </c>
    </row>
    <row r="584" spans="1:12">
      <c r="A584">
        <v>250629</v>
      </c>
      <c r="B584" t="s">
        <v>13231</v>
      </c>
      <c r="C584" t="s">
        <v>12568</v>
      </c>
      <c r="D584" t="s">
        <v>12557</v>
      </c>
      <c r="E584" t="s">
        <v>12618</v>
      </c>
      <c r="F584">
        <v>5</v>
      </c>
      <c r="G584" t="s">
        <v>12559</v>
      </c>
      <c r="H584" t="s">
        <v>12908</v>
      </c>
      <c r="I584" t="s">
        <v>12741</v>
      </c>
      <c r="J584">
        <v>250629</v>
      </c>
      <c r="K584" t="s">
        <v>12559</v>
      </c>
      <c r="L584" t="s">
        <v>12560</v>
      </c>
    </row>
    <row r="585" spans="1:12">
      <c r="A585">
        <v>250475</v>
      </c>
      <c r="B585" t="s">
        <v>13232</v>
      </c>
      <c r="C585" t="s">
        <v>12568</v>
      </c>
      <c r="D585" t="s">
        <v>12557</v>
      </c>
      <c r="E585" t="s">
        <v>12618</v>
      </c>
      <c r="F585">
        <v>5</v>
      </c>
      <c r="G585" t="s">
        <v>12566</v>
      </c>
      <c r="H585" t="s">
        <v>12908</v>
      </c>
      <c r="I585" t="s">
        <v>12741</v>
      </c>
      <c r="J585">
        <v>250475</v>
      </c>
      <c r="K585" t="s">
        <v>12566</v>
      </c>
      <c r="L585" t="s">
        <v>12560</v>
      </c>
    </row>
    <row r="586" spans="1:12">
      <c r="A586">
        <v>189374</v>
      </c>
      <c r="B586" t="s">
        <v>13233</v>
      </c>
      <c r="C586" t="s">
        <v>12568</v>
      </c>
      <c r="D586" t="s">
        <v>12557</v>
      </c>
      <c r="E586" t="s">
        <v>12618</v>
      </c>
      <c r="F586">
        <v>5</v>
      </c>
      <c r="G586" t="s">
        <v>12566</v>
      </c>
      <c r="H586" t="s">
        <v>12975</v>
      </c>
      <c r="I586" t="s">
        <v>13234</v>
      </c>
      <c r="J586">
        <v>189374</v>
      </c>
      <c r="K586" t="s">
        <v>12566</v>
      </c>
      <c r="L586" t="s">
        <v>12560</v>
      </c>
    </row>
    <row r="587" spans="1:12">
      <c r="A587">
        <v>189373</v>
      </c>
      <c r="B587" t="s">
        <v>13235</v>
      </c>
      <c r="C587" t="s">
        <v>12568</v>
      </c>
      <c r="D587" t="s">
        <v>12557</v>
      </c>
      <c r="E587" t="s">
        <v>12618</v>
      </c>
      <c r="F587">
        <v>5</v>
      </c>
      <c r="G587" t="s">
        <v>12566</v>
      </c>
      <c r="H587" t="s">
        <v>12975</v>
      </c>
      <c r="I587" t="s">
        <v>12976</v>
      </c>
      <c r="J587">
        <v>189373</v>
      </c>
      <c r="K587" t="s">
        <v>12566</v>
      </c>
      <c r="L587" t="s">
        <v>12560</v>
      </c>
    </row>
    <row r="588" spans="1:12">
      <c r="A588">
        <v>189592</v>
      </c>
      <c r="B588" t="s">
        <v>13236</v>
      </c>
      <c r="C588" t="s">
        <v>12568</v>
      </c>
      <c r="D588" t="s">
        <v>12557</v>
      </c>
      <c r="E588" t="s">
        <v>12618</v>
      </c>
      <c r="F588">
        <v>5</v>
      </c>
      <c r="G588" t="s">
        <v>12716</v>
      </c>
      <c r="H588" t="s">
        <v>12975</v>
      </c>
      <c r="I588" t="s">
        <v>12976</v>
      </c>
      <c r="J588">
        <v>189592</v>
      </c>
      <c r="K588" t="s">
        <v>12716</v>
      </c>
      <c r="L588" t="s">
        <v>12560</v>
      </c>
    </row>
    <row r="589" spans="1:12">
      <c r="A589">
        <v>189585</v>
      </c>
      <c r="B589" t="s">
        <v>13237</v>
      </c>
      <c r="C589" t="s">
        <v>12568</v>
      </c>
      <c r="D589" t="s">
        <v>12557</v>
      </c>
      <c r="E589" t="s">
        <v>12618</v>
      </c>
      <c r="F589">
        <v>5</v>
      </c>
      <c r="G589" t="s">
        <v>12717</v>
      </c>
      <c r="H589" t="s">
        <v>12975</v>
      </c>
      <c r="I589" t="s">
        <v>12976</v>
      </c>
      <c r="J589">
        <v>189585</v>
      </c>
      <c r="K589" t="s">
        <v>12717</v>
      </c>
      <c r="L589" t="s">
        <v>12560</v>
      </c>
    </row>
    <row r="590" spans="1:12">
      <c r="A590">
        <v>189593</v>
      </c>
      <c r="B590" t="s">
        <v>13238</v>
      </c>
      <c r="C590" t="s">
        <v>12568</v>
      </c>
      <c r="D590" t="s">
        <v>12557</v>
      </c>
      <c r="E590" t="s">
        <v>12618</v>
      </c>
      <c r="F590">
        <v>5</v>
      </c>
      <c r="G590" t="s">
        <v>12942</v>
      </c>
      <c r="H590" t="s">
        <v>12975</v>
      </c>
      <c r="I590" t="s">
        <v>12976</v>
      </c>
      <c r="J590">
        <v>189593</v>
      </c>
      <c r="K590" t="s">
        <v>12942</v>
      </c>
      <c r="L590" t="s">
        <v>12560</v>
      </c>
    </row>
    <row r="591" spans="1:12">
      <c r="A591">
        <v>189742</v>
      </c>
      <c r="B591" t="s">
        <v>13239</v>
      </c>
      <c r="C591" t="s">
        <v>12568</v>
      </c>
      <c r="D591" t="s">
        <v>12557</v>
      </c>
      <c r="E591" t="s">
        <v>12618</v>
      </c>
      <c r="F591">
        <v>5</v>
      </c>
      <c r="G591" t="s">
        <v>12944</v>
      </c>
      <c r="H591" t="s">
        <v>12975</v>
      </c>
      <c r="I591" t="s">
        <v>12976</v>
      </c>
      <c r="J591">
        <v>189742</v>
      </c>
      <c r="K591" t="s">
        <v>12944</v>
      </c>
      <c r="L591" t="s">
        <v>12560</v>
      </c>
    </row>
    <row r="592" spans="1:12">
      <c r="A592">
        <v>189643</v>
      </c>
      <c r="B592" t="s">
        <v>13240</v>
      </c>
      <c r="C592" t="s">
        <v>12568</v>
      </c>
      <c r="D592" t="s">
        <v>12557</v>
      </c>
      <c r="E592" t="s">
        <v>12618</v>
      </c>
      <c r="F592">
        <v>5</v>
      </c>
      <c r="G592" t="s">
        <v>12979</v>
      </c>
      <c r="H592" t="s">
        <v>12980</v>
      </c>
      <c r="I592" t="s">
        <v>12575</v>
      </c>
      <c r="J592">
        <v>189643</v>
      </c>
      <c r="K592" t="s">
        <v>12979</v>
      </c>
      <c r="L592" t="s">
        <v>12560</v>
      </c>
    </row>
    <row r="593" spans="1:12">
      <c r="A593">
        <v>189651</v>
      </c>
      <c r="B593" t="s">
        <v>13241</v>
      </c>
      <c r="C593" t="s">
        <v>12568</v>
      </c>
      <c r="D593" t="s">
        <v>12557</v>
      </c>
      <c r="E593" t="s">
        <v>12618</v>
      </c>
      <c r="F593">
        <v>5</v>
      </c>
      <c r="G593" t="s">
        <v>12984</v>
      </c>
      <c r="H593" t="s">
        <v>12980</v>
      </c>
      <c r="I593" t="s">
        <v>12575</v>
      </c>
      <c r="J593">
        <v>189651</v>
      </c>
      <c r="K593" t="s">
        <v>12984</v>
      </c>
      <c r="L593" t="s">
        <v>12560</v>
      </c>
    </row>
    <row r="594" spans="1:12">
      <c r="A594">
        <v>249701</v>
      </c>
      <c r="B594" t="s">
        <v>13242</v>
      </c>
      <c r="C594" t="s">
        <v>12570</v>
      </c>
      <c r="D594" t="s">
        <v>12557</v>
      </c>
      <c r="E594" t="s">
        <v>12618</v>
      </c>
      <c r="F594">
        <v>4</v>
      </c>
      <c r="G594" t="s">
        <v>12559</v>
      </c>
      <c r="H594" t="s">
        <v>12618</v>
      </c>
      <c r="I594" t="s">
        <v>12741</v>
      </c>
      <c r="J594">
        <v>249701</v>
      </c>
      <c r="K594" t="s">
        <v>12559</v>
      </c>
      <c r="L594" t="s">
        <v>12560</v>
      </c>
    </row>
    <row r="595" spans="1:12">
      <c r="A595">
        <v>189477</v>
      </c>
      <c r="B595" t="s">
        <v>13243</v>
      </c>
      <c r="C595" t="s">
        <v>12570</v>
      </c>
      <c r="D595" t="s">
        <v>12557</v>
      </c>
      <c r="E595" t="s">
        <v>12618</v>
      </c>
      <c r="F595">
        <v>4</v>
      </c>
      <c r="G595" t="s">
        <v>12559</v>
      </c>
      <c r="H595" t="s">
        <v>12618</v>
      </c>
      <c r="I595" t="s">
        <v>12916</v>
      </c>
      <c r="J595">
        <v>189477</v>
      </c>
      <c r="K595" t="s">
        <v>12559</v>
      </c>
      <c r="L595" t="s">
        <v>12560</v>
      </c>
    </row>
    <row r="596" spans="1:12">
      <c r="A596">
        <v>249691</v>
      </c>
      <c r="B596" t="s">
        <v>13244</v>
      </c>
      <c r="C596" t="s">
        <v>12570</v>
      </c>
      <c r="D596" t="s">
        <v>12557</v>
      </c>
      <c r="E596" t="s">
        <v>12618</v>
      </c>
      <c r="F596">
        <v>4</v>
      </c>
      <c r="G596" t="s">
        <v>12566</v>
      </c>
      <c r="H596" t="s">
        <v>12618</v>
      </c>
      <c r="I596" t="s">
        <v>12741</v>
      </c>
      <c r="J596">
        <v>249691</v>
      </c>
      <c r="K596" t="s">
        <v>12566</v>
      </c>
      <c r="L596" t="s">
        <v>12560</v>
      </c>
    </row>
    <row r="597" spans="1:12">
      <c r="A597">
        <v>249475</v>
      </c>
      <c r="B597" t="s">
        <v>13245</v>
      </c>
      <c r="C597" t="s">
        <v>12570</v>
      </c>
      <c r="D597" t="s">
        <v>12557</v>
      </c>
      <c r="E597" t="s">
        <v>12618</v>
      </c>
      <c r="F597">
        <v>4</v>
      </c>
      <c r="G597" t="s">
        <v>12716</v>
      </c>
      <c r="H597" t="s">
        <v>12618</v>
      </c>
      <c r="I597" t="s">
        <v>12896</v>
      </c>
      <c r="J597">
        <v>249475</v>
      </c>
      <c r="K597" t="s">
        <v>12716</v>
      </c>
      <c r="L597" t="s">
        <v>12560</v>
      </c>
    </row>
    <row r="598" spans="1:12">
      <c r="A598">
        <v>249308</v>
      </c>
      <c r="B598" t="s">
        <v>13246</v>
      </c>
      <c r="C598" t="s">
        <v>12570</v>
      </c>
      <c r="D598" t="s">
        <v>12557</v>
      </c>
      <c r="E598" t="s">
        <v>12618</v>
      </c>
      <c r="F598">
        <v>4</v>
      </c>
      <c r="G598" t="s">
        <v>12717</v>
      </c>
      <c r="H598" t="s">
        <v>12618</v>
      </c>
      <c r="I598" t="s">
        <v>12896</v>
      </c>
      <c r="J598">
        <v>249308</v>
      </c>
      <c r="K598" t="s">
        <v>12717</v>
      </c>
      <c r="L598" t="s">
        <v>12560</v>
      </c>
    </row>
    <row r="599" spans="1:12">
      <c r="A599">
        <v>188854</v>
      </c>
      <c r="B599" t="s">
        <v>13247</v>
      </c>
      <c r="C599" t="s">
        <v>12570</v>
      </c>
      <c r="D599" t="s">
        <v>12557</v>
      </c>
      <c r="E599" t="s">
        <v>12618</v>
      </c>
      <c r="F599">
        <v>4</v>
      </c>
      <c r="G599" t="s">
        <v>12717</v>
      </c>
      <c r="H599" t="s">
        <v>12618</v>
      </c>
      <c r="I599" t="s">
        <v>12947</v>
      </c>
      <c r="J599">
        <v>188854</v>
      </c>
      <c r="K599" t="s">
        <v>12717</v>
      </c>
      <c r="L599" t="s">
        <v>12560</v>
      </c>
    </row>
    <row r="600" spans="1:12">
      <c r="A600">
        <v>188844</v>
      </c>
      <c r="B600" t="s">
        <v>13248</v>
      </c>
      <c r="C600" t="s">
        <v>12570</v>
      </c>
      <c r="D600" t="s">
        <v>12557</v>
      </c>
      <c r="E600" t="s">
        <v>12618</v>
      </c>
      <c r="F600">
        <v>4</v>
      </c>
      <c r="G600" t="s">
        <v>12721</v>
      </c>
      <c r="H600" t="s">
        <v>12618</v>
      </c>
      <c r="I600" t="s">
        <v>12575</v>
      </c>
      <c r="J600">
        <v>188844</v>
      </c>
      <c r="K600" t="s">
        <v>12721</v>
      </c>
      <c r="L600" t="s">
        <v>12560</v>
      </c>
    </row>
    <row r="601" spans="1:12">
      <c r="A601">
        <v>189249</v>
      </c>
      <c r="B601" t="s">
        <v>13249</v>
      </c>
      <c r="C601" t="s">
        <v>12570</v>
      </c>
      <c r="D601" t="s">
        <v>12557</v>
      </c>
      <c r="E601" t="s">
        <v>12618</v>
      </c>
      <c r="F601">
        <v>4</v>
      </c>
      <c r="G601" t="s">
        <v>12744</v>
      </c>
      <c r="H601" t="s">
        <v>12618</v>
      </c>
      <c r="I601" t="s">
        <v>12745</v>
      </c>
      <c r="J601">
        <v>189249</v>
      </c>
      <c r="K601" t="s">
        <v>12744</v>
      </c>
      <c r="L601" t="s">
        <v>12560</v>
      </c>
    </row>
    <row r="602" spans="1:12">
      <c r="A602">
        <v>188867</v>
      </c>
      <c r="B602" t="s">
        <v>9750</v>
      </c>
      <c r="C602" t="s">
        <v>12570</v>
      </c>
      <c r="D602" t="s">
        <v>12557</v>
      </c>
      <c r="E602" t="s">
        <v>12618</v>
      </c>
      <c r="F602">
        <v>4</v>
      </c>
      <c r="G602" t="s">
        <v>12747</v>
      </c>
      <c r="H602" t="s">
        <v>12618</v>
      </c>
      <c r="I602" t="s">
        <v>12745</v>
      </c>
      <c r="J602">
        <v>188867</v>
      </c>
      <c r="K602" t="s">
        <v>12747</v>
      </c>
      <c r="L602" t="s">
        <v>12560</v>
      </c>
    </row>
    <row r="603" spans="1:12">
      <c r="A603">
        <v>186409</v>
      </c>
      <c r="B603" t="s">
        <v>13250</v>
      </c>
      <c r="C603" t="s">
        <v>12570</v>
      </c>
      <c r="D603" t="s">
        <v>12557</v>
      </c>
      <c r="E603" t="s">
        <v>12618</v>
      </c>
      <c r="F603">
        <v>4</v>
      </c>
      <c r="G603" t="s">
        <v>12747</v>
      </c>
      <c r="H603" t="s">
        <v>12618</v>
      </c>
      <c r="I603" t="s">
        <v>13251</v>
      </c>
      <c r="J603">
        <v>186409</v>
      </c>
      <c r="K603" t="s">
        <v>12747</v>
      </c>
      <c r="L603" t="s">
        <v>12560</v>
      </c>
    </row>
    <row r="604" spans="1:12">
      <c r="A604">
        <v>249886</v>
      </c>
      <c r="B604" t="s">
        <v>13252</v>
      </c>
      <c r="C604" t="s">
        <v>12570</v>
      </c>
      <c r="D604" t="s">
        <v>12557</v>
      </c>
      <c r="E604" t="s">
        <v>12618</v>
      </c>
      <c r="F604">
        <v>4</v>
      </c>
      <c r="G604" t="s">
        <v>12749</v>
      </c>
      <c r="H604" t="s">
        <v>12618</v>
      </c>
      <c r="I604" t="s">
        <v>12905</v>
      </c>
      <c r="J604">
        <v>249886</v>
      </c>
      <c r="K604" t="s">
        <v>12749</v>
      </c>
      <c r="L604" t="s">
        <v>12560</v>
      </c>
    </row>
    <row r="605" spans="1:12">
      <c r="A605">
        <v>189354</v>
      </c>
      <c r="B605" t="s">
        <v>13253</v>
      </c>
      <c r="C605" t="s">
        <v>12570</v>
      </c>
      <c r="D605" t="s">
        <v>12557</v>
      </c>
      <c r="E605" t="s">
        <v>12618</v>
      </c>
      <c r="F605">
        <v>4</v>
      </c>
      <c r="G605" t="s">
        <v>12749</v>
      </c>
      <c r="H605" t="s">
        <v>12618</v>
      </c>
      <c r="I605" t="s">
        <v>12924</v>
      </c>
      <c r="J605">
        <v>189354</v>
      </c>
      <c r="K605" t="s">
        <v>12749</v>
      </c>
      <c r="L605" t="s">
        <v>12560</v>
      </c>
    </row>
    <row r="606" spans="1:12">
      <c r="A606">
        <v>249876</v>
      </c>
      <c r="B606" t="s">
        <v>13254</v>
      </c>
      <c r="C606" t="s">
        <v>12570</v>
      </c>
      <c r="D606" t="s">
        <v>12557</v>
      </c>
      <c r="E606" t="s">
        <v>12618</v>
      </c>
      <c r="F606">
        <v>4</v>
      </c>
      <c r="G606" t="s">
        <v>12752</v>
      </c>
      <c r="H606" t="s">
        <v>12618</v>
      </c>
      <c r="I606" t="s">
        <v>12905</v>
      </c>
      <c r="J606">
        <v>249876</v>
      </c>
      <c r="K606" t="s">
        <v>12752</v>
      </c>
      <c r="L606" t="s">
        <v>12560</v>
      </c>
    </row>
    <row r="607" spans="1:12">
      <c r="A607">
        <v>249681</v>
      </c>
      <c r="B607" t="s">
        <v>9546</v>
      </c>
      <c r="C607" t="s">
        <v>12570</v>
      </c>
      <c r="D607" t="s">
        <v>12557</v>
      </c>
      <c r="E607" t="s">
        <v>12618</v>
      </c>
      <c r="F607">
        <v>4</v>
      </c>
      <c r="G607" t="s">
        <v>12761</v>
      </c>
      <c r="H607" t="s">
        <v>12618</v>
      </c>
      <c r="I607" t="s">
        <v>12741</v>
      </c>
      <c r="J607">
        <v>249681</v>
      </c>
      <c r="K607" t="s">
        <v>12761</v>
      </c>
      <c r="L607" t="s">
        <v>12560</v>
      </c>
    </row>
    <row r="608" spans="1:12">
      <c r="A608">
        <v>249684</v>
      </c>
      <c r="B608" t="s">
        <v>13255</v>
      </c>
      <c r="C608" t="s">
        <v>12570</v>
      </c>
      <c r="D608" t="s">
        <v>12557</v>
      </c>
      <c r="E608" t="s">
        <v>12618</v>
      </c>
      <c r="F608">
        <v>4</v>
      </c>
      <c r="G608" t="s">
        <v>12761</v>
      </c>
      <c r="H608" t="s">
        <v>12618</v>
      </c>
      <c r="I608" t="s">
        <v>12905</v>
      </c>
      <c r="J608">
        <v>249684</v>
      </c>
      <c r="K608" t="s">
        <v>12761</v>
      </c>
      <c r="L608" t="s">
        <v>12560</v>
      </c>
    </row>
    <row r="609" spans="1:12">
      <c r="A609">
        <v>249671</v>
      </c>
      <c r="B609" t="s">
        <v>13256</v>
      </c>
      <c r="C609" t="s">
        <v>12570</v>
      </c>
      <c r="D609" t="s">
        <v>12557</v>
      </c>
      <c r="E609" t="s">
        <v>12618</v>
      </c>
      <c r="F609">
        <v>4</v>
      </c>
      <c r="G609" t="s">
        <v>12764</v>
      </c>
      <c r="H609" t="s">
        <v>12618</v>
      </c>
      <c r="I609" t="s">
        <v>12741</v>
      </c>
      <c r="J609">
        <v>249671</v>
      </c>
      <c r="K609" t="s">
        <v>12764</v>
      </c>
      <c r="L609" t="s">
        <v>12560</v>
      </c>
    </row>
    <row r="610" spans="1:12">
      <c r="A610">
        <v>249674</v>
      </c>
      <c r="B610" t="s">
        <v>13257</v>
      </c>
      <c r="C610" t="s">
        <v>12570</v>
      </c>
      <c r="D610" t="s">
        <v>12557</v>
      </c>
      <c r="E610" t="s">
        <v>12618</v>
      </c>
      <c r="F610">
        <v>4</v>
      </c>
      <c r="G610" t="s">
        <v>12764</v>
      </c>
      <c r="H610" t="s">
        <v>12618</v>
      </c>
      <c r="I610" t="s">
        <v>12905</v>
      </c>
      <c r="J610">
        <v>249674</v>
      </c>
      <c r="K610" t="s">
        <v>12764</v>
      </c>
      <c r="L610" t="s">
        <v>12560</v>
      </c>
    </row>
    <row r="611" spans="1:12">
      <c r="A611">
        <v>189523</v>
      </c>
      <c r="B611" t="s">
        <v>13258</v>
      </c>
      <c r="C611" t="s">
        <v>12570</v>
      </c>
      <c r="D611" t="s">
        <v>12557</v>
      </c>
      <c r="E611" t="s">
        <v>12618</v>
      </c>
      <c r="F611">
        <v>4</v>
      </c>
      <c r="G611" t="s">
        <v>12777</v>
      </c>
      <c r="H611" t="s">
        <v>12618</v>
      </c>
      <c r="I611" t="s">
        <v>12745</v>
      </c>
      <c r="J611">
        <v>189523</v>
      </c>
      <c r="K611" t="s">
        <v>12777</v>
      </c>
      <c r="L611" t="s">
        <v>12560</v>
      </c>
    </row>
    <row r="612" spans="1:12">
      <c r="A612">
        <v>249903</v>
      </c>
      <c r="B612" t="s">
        <v>13259</v>
      </c>
      <c r="C612" t="s">
        <v>12570</v>
      </c>
      <c r="D612" t="s">
        <v>12557</v>
      </c>
      <c r="E612" t="s">
        <v>12618</v>
      </c>
      <c r="F612">
        <v>4</v>
      </c>
      <c r="G612" t="s">
        <v>12932</v>
      </c>
      <c r="H612" t="s">
        <v>12618</v>
      </c>
      <c r="I612" t="s">
        <v>12741</v>
      </c>
      <c r="J612">
        <v>249903</v>
      </c>
      <c r="K612" t="s">
        <v>12932</v>
      </c>
      <c r="L612" t="s">
        <v>12560</v>
      </c>
    </row>
    <row r="613" spans="1:12">
      <c r="A613">
        <v>249904</v>
      </c>
      <c r="B613" t="s">
        <v>13260</v>
      </c>
      <c r="C613" t="s">
        <v>12570</v>
      </c>
      <c r="D613" t="s">
        <v>12557</v>
      </c>
      <c r="E613" t="s">
        <v>12618</v>
      </c>
      <c r="F613">
        <v>4</v>
      </c>
      <c r="G613" t="s">
        <v>12932</v>
      </c>
      <c r="H613" t="s">
        <v>12618</v>
      </c>
      <c r="I613" t="s">
        <v>13134</v>
      </c>
      <c r="J613">
        <v>249904</v>
      </c>
      <c r="K613" t="s">
        <v>12932</v>
      </c>
      <c r="L613" t="s">
        <v>12560</v>
      </c>
    </row>
    <row r="614" spans="1:12">
      <c r="A614">
        <v>249863</v>
      </c>
      <c r="B614" t="s">
        <v>13261</v>
      </c>
      <c r="C614" t="s">
        <v>12570</v>
      </c>
      <c r="D614" t="s">
        <v>12557</v>
      </c>
      <c r="E614" t="s">
        <v>12618</v>
      </c>
      <c r="F614">
        <v>4</v>
      </c>
      <c r="G614" t="s">
        <v>12934</v>
      </c>
      <c r="H614" t="s">
        <v>12618</v>
      </c>
      <c r="I614" t="s">
        <v>12741</v>
      </c>
      <c r="J614">
        <v>249863</v>
      </c>
      <c r="K614" t="s">
        <v>12934</v>
      </c>
      <c r="L614" t="s">
        <v>12560</v>
      </c>
    </row>
    <row r="615" spans="1:12">
      <c r="A615">
        <v>189617</v>
      </c>
      <c r="B615" t="s">
        <v>13262</v>
      </c>
      <c r="C615" t="s">
        <v>12570</v>
      </c>
      <c r="D615" t="s">
        <v>12557</v>
      </c>
      <c r="E615" t="s">
        <v>12618</v>
      </c>
      <c r="F615">
        <v>4</v>
      </c>
      <c r="G615" t="s">
        <v>12938</v>
      </c>
      <c r="H615" t="s">
        <v>12618</v>
      </c>
      <c r="I615" t="s">
        <v>13112</v>
      </c>
      <c r="J615">
        <v>189617</v>
      </c>
      <c r="K615" t="s">
        <v>12938</v>
      </c>
      <c r="L615" t="s">
        <v>12560</v>
      </c>
    </row>
    <row r="616" spans="1:12">
      <c r="A616">
        <v>189135</v>
      </c>
      <c r="B616" t="s">
        <v>13263</v>
      </c>
      <c r="C616" t="s">
        <v>12570</v>
      </c>
      <c r="D616" t="s">
        <v>12557</v>
      </c>
      <c r="E616" t="s">
        <v>12618</v>
      </c>
      <c r="F616">
        <v>4</v>
      </c>
      <c r="G616" t="s">
        <v>12938</v>
      </c>
      <c r="H616" t="s">
        <v>12618</v>
      </c>
      <c r="I616" t="s">
        <v>12940</v>
      </c>
      <c r="J616">
        <v>189135</v>
      </c>
      <c r="K616" t="s">
        <v>12938</v>
      </c>
      <c r="L616" t="s">
        <v>12560</v>
      </c>
    </row>
    <row r="617" spans="1:12">
      <c r="A617">
        <v>249318</v>
      </c>
      <c r="B617" t="s">
        <v>13264</v>
      </c>
      <c r="C617" t="s">
        <v>12570</v>
      </c>
      <c r="D617" t="s">
        <v>12557</v>
      </c>
      <c r="E617" t="s">
        <v>12618</v>
      </c>
      <c r="F617">
        <v>4</v>
      </c>
      <c r="G617" t="s">
        <v>12942</v>
      </c>
      <c r="H617" t="s">
        <v>12618</v>
      </c>
      <c r="I617" t="s">
        <v>12896</v>
      </c>
      <c r="J617">
        <v>249318</v>
      </c>
      <c r="K617" t="s">
        <v>12942</v>
      </c>
      <c r="L617" t="s">
        <v>12560</v>
      </c>
    </row>
    <row r="618" spans="1:12">
      <c r="A618">
        <v>249298</v>
      </c>
      <c r="B618" t="s">
        <v>13265</v>
      </c>
      <c r="C618" t="s">
        <v>12570</v>
      </c>
      <c r="D618" t="s">
        <v>12557</v>
      </c>
      <c r="E618" t="s">
        <v>12618</v>
      </c>
      <c r="F618">
        <v>4</v>
      </c>
      <c r="G618" t="s">
        <v>12944</v>
      </c>
      <c r="H618" t="s">
        <v>12618</v>
      </c>
      <c r="I618" t="s">
        <v>12896</v>
      </c>
      <c r="J618">
        <v>249298</v>
      </c>
      <c r="K618" t="s">
        <v>12944</v>
      </c>
      <c r="L618" t="s">
        <v>12560</v>
      </c>
    </row>
    <row r="619" spans="1:12">
      <c r="A619">
        <v>188855</v>
      </c>
      <c r="B619" t="s">
        <v>13266</v>
      </c>
      <c r="C619" t="s">
        <v>12570</v>
      </c>
      <c r="D619" t="s">
        <v>12557</v>
      </c>
      <c r="E619" t="s">
        <v>12618</v>
      </c>
      <c r="F619">
        <v>4</v>
      </c>
      <c r="G619" t="s">
        <v>12944</v>
      </c>
      <c r="H619" t="s">
        <v>12618</v>
      </c>
      <c r="I619" t="s">
        <v>12947</v>
      </c>
      <c r="J619">
        <v>188855</v>
      </c>
      <c r="K619" t="s">
        <v>12944</v>
      </c>
      <c r="L619" t="s">
        <v>12560</v>
      </c>
    </row>
    <row r="620" spans="1:12">
      <c r="A620">
        <v>189511</v>
      </c>
      <c r="B620" t="s">
        <v>13267</v>
      </c>
      <c r="C620" t="s">
        <v>12570</v>
      </c>
      <c r="D620" t="s">
        <v>12557</v>
      </c>
      <c r="E620" t="s">
        <v>12618</v>
      </c>
      <c r="F620">
        <v>4</v>
      </c>
      <c r="G620" t="s">
        <v>13009</v>
      </c>
      <c r="H620" t="s">
        <v>12618</v>
      </c>
      <c r="I620" t="s">
        <v>12745</v>
      </c>
      <c r="J620">
        <v>189511</v>
      </c>
      <c r="K620" t="s">
        <v>13009</v>
      </c>
      <c r="L620" t="s">
        <v>12560</v>
      </c>
    </row>
    <row r="621" spans="1:12">
      <c r="A621">
        <v>189870</v>
      </c>
      <c r="B621" t="s">
        <v>13268</v>
      </c>
      <c r="C621" t="s">
        <v>12570</v>
      </c>
      <c r="D621" t="s">
        <v>12557</v>
      </c>
      <c r="E621" t="s">
        <v>12618</v>
      </c>
      <c r="F621">
        <v>4</v>
      </c>
      <c r="G621" t="s">
        <v>13121</v>
      </c>
      <c r="H621" t="s">
        <v>12618</v>
      </c>
      <c r="I621" t="s">
        <v>12575</v>
      </c>
      <c r="J621">
        <v>189870</v>
      </c>
      <c r="K621" t="s">
        <v>13121</v>
      </c>
      <c r="L621" t="s">
        <v>12560</v>
      </c>
    </row>
    <row r="622" spans="1:12">
      <c r="A622">
        <v>189763</v>
      </c>
      <c r="B622" t="s">
        <v>13269</v>
      </c>
      <c r="C622" t="s">
        <v>12570</v>
      </c>
      <c r="D622" t="s">
        <v>12557</v>
      </c>
      <c r="E622" t="s">
        <v>12618</v>
      </c>
      <c r="F622">
        <v>4</v>
      </c>
      <c r="G622" t="s">
        <v>13125</v>
      </c>
      <c r="H622" t="s">
        <v>12618</v>
      </c>
      <c r="I622" t="s">
        <v>12896</v>
      </c>
      <c r="J622">
        <v>189763</v>
      </c>
      <c r="K622" t="s">
        <v>13125</v>
      </c>
      <c r="L622" t="s">
        <v>12560</v>
      </c>
    </row>
    <row r="623" spans="1:12">
      <c r="A623">
        <v>190011</v>
      </c>
      <c r="B623" t="s">
        <v>13270</v>
      </c>
      <c r="C623" t="s">
        <v>12570</v>
      </c>
      <c r="D623" t="s">
        <v>12557</v>
      </c>
      <c r="E623" t="s">
        <v>12618</v>
      </c>
      <c r="F623">
        <v>4</v>
      </c>
      <c r="G623" t="s">
        <v>13125</v>
      </c>
      <c r="H623" t="s">
        <v>12618</v>
      </c>
      <c r="I623" t="s">
        <v>13127</v>
      </c>
      <c r="J623">
        <v>190011</v>
      </c>
      <c r="K623" t="s">
        <v>13125</v>
      </c>
      <c r="L623" t="s">
        <v>12560</v>
      </c>
    </row>
    <row r="624" spans="1:12">
      <c r="A624">
        <v>189390</v>
      </c>
      <c r="B624" t="s">
        <v>13271</v>
      </c>
      <c r="C624" t="s">
        <v>12570</v>
      </c>
      <c r="D624" t="s">
        <v>12557</v>
      </c>
      <c r="E624" t="s">
        <v>12618</v>
      </c>
      <c r="F624">
        <v>4</v>
      </c>
      <c r="G624" t="s">
        <v>13272</v>
      </c>
      <c r="H624" t="s">
        <v>12618</v>
      </c>
      <c r="I624" t="s">
        <v>13112</v>
      </c>
      <c r="J624">
        <v>189390</v>
      </c>
      <c r="K624" t="s">
        <v>13272</v>
      </c>
      <c r="L624" t="s">
        <v>12560</v>
      </c>
    </row>
    <row r="625" spans="1:12">
      <c r="A625">
        <v>249706</v>
      </c>
      <c r="B625" t="s">
        <v>13273</v>
      </c>
      <c r="C625" t="s">
        <v>12570</v>
      </c>
      <c r="D625" t="s">
        <v>12557</v>
      </c>
      <c r="E625" t="s">
        <v>12618</v>
      </c>
      <c r="F625">
        <v>4</v>
      </c>
      <c r="G625" t="s">
        <v>12559</v>
      </c>
      <c r="H625" t="s">
        <v>12638</v>
      </c>
      <c r="I625" t="s">
        <v>12741</v>
      </c>
      <c r="J625">
        <v>249706</v>
      </c>
      <c r="K625" t="s">
        <v>12559</v>
      </c>
      <c r="L625" t="s">
        <v>12560</v>
      </c>
    </row>
    <row r="626" spans="1:12">
      <c r="A626">
        <v>249696</v>
      </c>
      <c r="B626" t="s">
        <v>13274</v>
      </c>
      <c r="C626" t="s">
        <v>12570</v>
      </c>
      <c r="D626" t="s">
        <v>12557</v>
      </c>
      <c r="E626" t="s">
        <v>12618</v>
      </c>
      <c r="F626">
        <v>4</v>
      </c>
      <c r="G626" t="s">
        <v>12566</v>
      </c>
      <c r="H626" t="s">
        <v>12638</v>
      </c>
      <c r="I626" t="s">
        <v>12741</v>
      </c>
      <c r="J626">
        <v>249696</v>
      </c>
      <c r="K626" t="s">
        <v>12566</v>
      </c>
      <c r="L626" t="s">
        <v>12560</v>
      </c>
    </row>
    <row r="627" spans="1:12">
      <c r="A627">
        <v>249686</v>
      </c>
      <c r="B627" t="s">
        <v>13275</v>
      </c>
      <c r="C627" t="s">
        <v>12570</v>
      </c>
      <c r="D627" t="s">
        <v>12557</v>
      </c>
      <c r="E627" t="s">
        <v>12618</v>
      </c>
      <c r="F627">
        <v>4</v>
      </c>
      <c r="G627" t="s">
        <v>12761</v>
      </c>
      <c r="H627" t="s">
        <v>12638</v>
      </c>
      <c r="I627" t="s">
        <v>12741</v>
      </c>
      <c r="J627">
        <v>249686</v>
      </c>
      <c r="K627" t="s">
        <v>12761</v>
      </c>
      <c r="L627" t="s">
        <v>12560</v>
      </c>
    </row>
    <row r="628" spans="1:12">
      <c r="A628">
        <v>249676</v>
      </c>
      <c r="B628" t="s">
        <v>9860</v>
      </c>
      <c r="C628" t="s">
        <v>12570</v>
      </c>
      <c r="D628" t="s">
        <v>12557</v>
      </c>
      <c r="E628" t="s">
        <v>12618</v>
      </c>
      <c r="F628">
        <v>4</v>
      </c>
      <c r="G628" t="s">
        <v>12764</v>
      </c>
      <c r="H628" t="s">
        <v>12638</v>
      </c>
      <c r="I628" t="s">
        <v>12741</v>
      </c>
      <c r="J628">
        <v>249676</v>
      </c>
      <c r="K628" t="s">
        <v>12764</v>
      </c>
      <c r="L628" t="s">
        <v>12560</v>
      </c>
    </row>
    <row r="629" spans="1:12">
      <c r="A629">
        <v>189667</v>
      </c>
      <c r="B629" t="s">
        <v>13276</v>
      </c>
      <c r="C629" t="s">
        <v>12570</v>
      </c>
      <c r="D629" t="s">
        <v>12557</v>
      </c>
      <c r="E629" t="s">
        <v>12618</v>
      </c>
      <c r="F629">
        <v>4</v>
      </c>
      <c r="G629" t="s">
        <v>12566</v>
      </c>
      <c r="H629" t="s">
        <v>12653</v>
      </c>
      <c r="I629" t="s">
        <v>12916</v>
      </c>
      <c r="J629">
        <v>189667</v>
      </c>
      <c r="K629" t="s">
        <v>12566</v>
      </c>
      <c r="L629" t="s">
        <v>12560</v>
      </c>
    </row>
    <row r="630" spans="1:12">
      <c r="A630">
        <v>249480</v>
      </c>
      <c r="B630" t="s">
        <v>13277</v>
      </c>
      <c r="C630" t="s">
        <v>12570</v>
      </c>
      <c r="D630" t="s">
        <v>12557</v>
      </c>
      <c r="E630" t="s">
        <v>12618</v>
      </c>
      <c r="F630">
        <v>4</v>
      </c>
      <c r="G630" t="s">
        <v>12716</v>
      </c>
      <c r="H630" t="s">
        <v>12653</v>
      </c>
      <c r="I630" t="s">
        <v>12947</v>
      </c>
      <c r="J630">
        <v>249480</v>
      </c>
      <c r="K630" t="s">
        <v>12716</v>
      </c>
      <c r="L630" t="s">
        <v>12560</v>
      </c>
    </row>
    <row r="631" spans="1:12">
      <c r="A631">
        <v>249313</v>
      </c>
      <c r="B631" t="s">
        <v>9748</v>
      </c>
      <c r="C631" t="s">
        <v>12570</v>
      </c>
      <c r="D631" t="s">
        <v>12557</v>
      </c>
      <c r="E631" t="s">
        <v>12618</v>
      </c>
      <c r="F631">
        <v>4</v>
      </c>
      <c r="G631" t="s">
        <v>12717</v>
      </c>
      <c r="H631" t="s">
        <v>12653</v>
      </c>
      <c r="I631" t="s">
        <v>12947</v>
      </c>
      <c r="J631">
        <v>249313</v>
      </c>
      <c r="K631" t="s">
        <v>12717</v>
      </c>
      <c r="L631" t="s">
        <v>12560</v>
      </c>
    </row>
    <row r="632" spans="1:12">
      <c r="A632">
        <v>189057</v>
      </c>
      <c r="B632" t="s">
        <v>13278</v>
      </c>
      <c r="C632" t="s">
        <v>12570</v>
      </c>
      <c r="D632" t="s">
        <v>12557</v>
      </c>
      <c r="E632" t="s">
        <v>12618</v>
      </c>
      <c r="F632">
        <v>4</v>
      </c>
      <c r="G632" t="s">
        <v>12721</v>
      </c>
      <c r="H632" t="s">
        <v>12653</v>
      </c>
      <c r="I632" t="s">
        <v>12575</v>
      </c>
      <c r="J632">
        <v>189057</v>
      </c>
      <c r="K632" t="s">
        <v>12721</v>
      </c>
      <c r="L632" t="s">
        <v>12560</v>
      </c>
    </row>
    <row r="633" spans="1:12">
      <c r="A633">
        <v>249303</v>
      </c>
      <c r="B633" t="s">
        <v>9746</v>
      </c>
      <c r="C633" t="s">
        <v>12570</v>
      </c>
      <c r="D633" t="s">
        <v>12557</v>
      </c>
      <c r="E633" t="s">
        <v>12618</v>
      </c>
      <c r="F633">
        <v>4</v>
      </c>
      <c r="G633" t="s">
        <v>12944</v>
      </c>
      <c r="H633" t="s">
        <v>12653</v>
      </c>
      <c r="I633" t="s">
        <v>12947</v>
      </c>
      <c r="J633">
        <v>249303</v>
      </c>
      <c r="K633" t="s">
        <v>12944</v>
      </c>
      <c r="L633" t="s">
        <v>12560</v>
      </c>
    </row>
    <row r="634" spans="1:12">
      <c r="A634">
        <v>189660</v>
      </c>
      <c r="B634" t="s">
        <v>13279</v>
      </c>
      <c r="C634" t="s">
        <v>12570</v>
      </c>
      <c r="D634" t="s">
        <v>12557</v>
      </c>
      <c r="E634" t="s">
        <v>12618</v>
      </c>
      <c r="F634">
        <v>4</v>
      </c>
      <c r="G634" t="s">
        <v>12944</v>
      </c>
      <c r="H634" t="s">
        <v>12653</v>
      </c>
      <c r="I634" t="s">
        <v>12949</v>
      </c>
      <c r="J634">
        <v>189660</v>
      </c>
      <c r="K634" t="s">
        <v>12944</v>
      </c>
      <c r="L634" t="s">
        <v>12560</v>
      </c>
    </row>
    <row r="635" spans="1:12">
      <c r="A635">
        <v>146614</v>
      </c>
      <c r="B635" t="s">
        <v>13280</v>
      </c>
      <c r="C635" t="s">
        <v>12570</v>
      </c>
      <c r="D635" t="s">
        <v>12557</v>
      </c>
      <c r="E635" t="s">
        <v>12618</v>
      </c>
      <c r="F635">
        <v>4</v>
      </c>
      <c r="G635" t="s">
        <v>12716</v>
      </c>
      <c r="H635" t="s">
        <v>12655</v>
      </c>
      <c r="I635" t="s">
        <v>12964</v>
      </c>
      <c r="J635">
        <v>146614</v>
      </c>
      <c r="K635" t="s">
        <v>12716</v>
      </c>
      <c r="L635" t="s">
        <v>12560</v>
      </c>
    </row>
    <row r="636" spans="1:12">
      <c r="A636">
        <v>146609</v>
      </c>
      <c r="B636" t="s">
        <v>13281</v>
      </c>
      <c r="C636" t="s">
        <v>12570</v>
      </c>
      <c r="D636" t="s">
        <v>12557</v>
      </c>
      <c r="E636" t="s">
        <v>12618</v>
      </c>
      <c r="F636">
        <v>4</v>
      </c>
      <c r="G636" t="s">
        <v>12717</v>
      </c>
      <c r="H636" t="s">
        <v>12655</v>
      </c>
      <c r="I636" t="s">
        <v>12964</v>
      </c>
      <c r="J636">
        <v>146609</v>
      </c>
      <c r="K636" t="s">
        <v>12717</v>
      </c>
      <c r="L636" t="s">
        <v>12560</v>
      </c>
    </row>
    <row r="637" spans="1:12">
      <c r="A637">
        <v>131268</v>
      </c>
      <c r="B637" t="s">
        <v>13282</v>
      </c>
      <c r="C637" t="s">
        <v>12570</v>
      </c>
      <c r="D637" t="s">
        <v>12557</v>
      </c>
      <c r="E637" t="s">
        <v>12618</v>
      </c>
      <c r="F637">
        <v>4</v>
      </c>
      <c r="G637" t="s">
        <v>12559</v>
      </c>
      <c r="H637" t="s">
        <v>12575</v>
      </c>
      <c r="I637" t="s">
        <v>12575</v>
      </c>
      <c r="J637">
        <v>131268</v>
      </c>
      <c r="K637" t="s">
        <v>12559</v>
      </c>
      <c r="L637" t="s">
        <v>12560</v>
      </c>
    </row>
    <row r="638" spans="1:12">
      <c r="A638">
        <v>131261</v>
      </c>
      <c r="B638" t="s">
        <v>13283</v>
      </c>
      <c r="C638" t="s">
        <v>12570</v>
      </c>
      <c r="D638" t="s">
        <v>12557</v>
      </c>
      <c r="E638" t="s">
        <v>12618</v>
      </c>
      <c r="F638">
        <v>4</v>
      </c>
      <c r="G638" t="s">
        <v>12717</v>
      </c>
      <c r="H638" t="s">
        <v>12575</v>
      </c>
      <c r="I638" t="s">
        <v>12575</v>
      </c>
      <c r="J638">
        <v>131261</v>
      </c>
      <c r="K638" t="s">
        <v>12717</v>
      </c>
      <c r="L638" t="s">
        <v>12560</v>
      </c>
    </row>
    <row r="639" spans="1:12">
      <c r="A639">
        <v>132661</v>
      </c>
      <c r="B639" t="s">
        <v>13284</v>
      </c>
      <c r="C639" t="s">
        <v>12570</v>
      </c>
      <c r="D639" t="s">
        <v>12557</v>
      </c>
      <c r="E639" t="s">
        <v>12618</v>
      </c>
      <c r="F639">
        <v>4</v>
      </c>
      <c r="G639" t="s">
        <v>12752</v>
      </c>
      <c r="H639" t="s">
        <v>12575</v>
      </c>
      <c r="I639" t="s">
        <v>12575</v>
      </c>
      <c r="J639">
        <v>132661</v>
      </c>
      <c r="K639" t="s">
        <v>12752</v>
      </c>
      <c r="L639" t="s">
        <v>12560</v>
      </c>
    </row>
    <row r="640" spans="1:12">
      <c r="A640">
        <v>189081</v>
      </c>
      <c r="B640" t="s">
        <v>13285</v>
      </c>
      <c r="C640" t="s">
        <v>12570</v>
      </c>
      <c r="D640" t="s">
        <v>12557</v>
      </c>
      <c r="E640" t="s">
        <v>12618</v>
      </c>
      <c r="F640">
        <v>4</v>
      </c>
      <c r="G640" t="s">
        <v>12984</v>
      </c>
      <c r="H640" t="s">
        <v>12575</v>
      </c>
      <c r="I640" t="s">
        <v>12575</v>
      </c>
      <c r="J640">
        <v>189081</v>
      </c>
      <c r="K640" t="s">
        <v>12984</v>
      </c>
      <c r="L640" t="s">
        <v>12560</v>
      </c>
    </row>
    <row r="641" spans="1:12">
      <c r="A641">
        <v>249697</v>
      </c>
      <c r="B641" t="s">
        <v>13286</v>
      </c>
      <c r="C641" t="s">
        <v>12570</v>
      </c>
      <c r="D641" t="s">
        <v>12557</v>
      </c>
      <c r="E641" t="s">
        <v>12618</v>
      </c>
      <c r="F641">
        <v>4</v>
      </c>
      <c r="G641" t="s">
        <v>12559</v>
      </c>
      <c r="H641" t="s">
        <v>12908</v>
      </c>
      <c r="I641" t="s">
        <v>12741</v>
      </c>
      <c r="J641">
        <v>249697</v>
      </c>
      <c r="K641" t="s">
        <v>12559</v>
      </c>
      <c r="L641" t="s">
        <v>12560</v>
      </c>
    </row>
    <row r="642" spans="1:12">
      <c r="A642">
        <v>249687</v>
      </c>
      <c r="B642" t="s">
        <v>13287</v>
      </c>
      <c r="C642" t="s">
        <v>12570</v>
      </c>
      <c r="D642" t="s">
        <v>12557</v>
      </c>
      <c r="E642" t="s">
        <v>12618</v>
      </c>
      <c r="F642">
        <v>4</v>
      </c>
      <c r="G642" t="s">
        <v>12566</v>
      </c>
      <c r="H642" t="s">
        <v>12908</v>
      </c>
      <c r="I642" t="s">
        <v>12741</v>
      </c>
      <c r="J642">
        <v>249687</v>
      </c>
      <c r="K642" t="s">
        <v>12566</v>
      </c>
      <c r="L642" t="s">
        <v>12560</v>
      </c>
    </row>
    <row r="643" spans="1:12">
      <c r="A643">
        <v>249325</v>
      </c>
      <c r="B643" t="s">
        <v>13288</v>
      </c>
      <c r="C643" t="s">
        <v>12570</v>
      </c>
      <c r="D643" t="s">
        <v>12557</v>
      </c>
      <c r="E643" t="s">
        <v>12618</v>
      </c>
      <c r="F643">
        <v>4</v>
      </c>
      <c r="G643" t="s">
        <v>12716</v>
      </c>
      <c r="H643" t="s">
        <v>12908</v>
      </c>
      <c r="I643" t="s">
        <v>12741</v>
      </c>
      <c r="J643">
        <v>249325</v>
      </c>
      <c r="K643" t="s">
        <v>12716</v>
      </c>
      <c r="L643" t="s">
        <v>12560</v>
      </c>
    </row>
    <row r="644" spans="1:12">
      <c r="A644">
        <v>249677</v>
      </c>
      <c r="B644" t="s">
        <v>13289</v>
      </c>
      <c r="C644" t="s">
        <v>12570</v>
      </c>
      <c r="D644" t="s">
        <v>12557</v>
      </c>
      <c r="E644" t="s">
        <v>12618</v>
      </c>
      <c r="F644">
        <v>4</v>
      </c>
      <c r="G644" t="s">
        <v>12761</v>
      </c>
      <c r="H644" t="s">
        <v>12908</v>
      </c>
      <c r="I644" t="s">
        <v>12741</v>
      </c>
      <c r="J644">
        <v>249677</v>
      </c>
      <c r="K644" t="s">
        <v>12761</v>
      </c>
      <c r="L644" t="s">
        <v>12560</v>
      </c>
    </row>
    <row r="645" spans="1:12">
      <c r="A645">
        <v>249522</v>
      </c>
      <c r="B645" t="s">
        <v>13290</v>
      </c>
      <c r="C645" t="s">
        <v>12570</v>
      </c>
      <c r="D645" t="s">
        <v>12557</v>
      </c>
      <c r="E645" t="s">
        <v>12618</v>
      </c>
      <c r="F645">
        <v>4</v>
      </c>
      <c r="G645" t="s">
        <v>12764</v>
      </c>
      <c r="H645" t="s">
        <v>12908</v>
      </c>
      <c r="I645" t="s">
        <v>12741</v>
      </c>
      <c r="J645">
        <v>249522</v>
      </c>
      <c r="K645" t="s">
        <v>12764</v>
      </c>
      <c r="L645" t="s">
        <v>12560</v>
      </c>
    </row>
    <row r="646" spans="1:12">
      <c r="A646">
        <v>189606</v>
      </c>
      <c r="B646" t="s">
        <v>13291</v>
      </c>
      <c r="C646" t="s">
        <v>12570</v>
      </c>
      <c r="D646" t="s">
        <v>12557</v>
      </c>
      <c r="E646" t="s">
        <v>12618</v>
      </c>
      <c r="F646">
        <v>4</v>
      </c>
      <c r="G646" t="s">
        <v>12716</v>
      </c>
      <c r="H646" t="s">
        <v>12975</v>
      </c>
      <c r="I646" t="s">
        <v>12976</v>
      </c>
      <c r="J646">
        <v>189606</v>
      </c>
      <c r="K646" t="s">
        <v>12716</v>
      </c>
      <c r="L646" t="s">
        <v>12560</v>
      </c>
    </row>
    <row r="647" spans="1:12">
      <c r="A647">
        <v>189602</v>
      </c>
      <c r="B647" t="s">
        <v>13292</v>
      </c>
      <c r="C647" t="s">
        <v>12570</v>
      </c>
      <c r="D647" t="s">
        <v>12557</v>
      </c>
      <c r="E647" t="s">
        <v>12618</v>
      </c>
      <c r="F647">
        <v>4</v>
      </c>
      <c r="G647" t="s">
        <v>12717</v>
      </c>
      <c r="H647" t="s">
        <v>12975</v>
      </c>
      <c r="I647" t="s">
        <v>12976</v>
      </c>
      <c r="J647">
        <v>189602</v>
      </c>
      <c r="K647" t="s">
        <v>12717</v>
      </c>
      <c r="L647" t="s">
        <v>12560</v>
      </c>
    </row>
    <row r="648" spans="1:12">
      <c r="A648">
        <v>189608</v>
      </c>
      <c r="B648" t="s">
        <v>13293</v>
      </c>
      <c r="C648" t="s">
        <v>12570</v>
      </c>
      <c r="D648" t="s">
        <v>12557</v>
      </c>
      <c r="E648" t="s">
        <v>12618</v>
      </c>
      <c r="F648">
        <v>4</v>
      </c>
      <c r="G648" t="s">
        <v>12942</v>
      </c>
      <c r="H648" t="s">
        <v>12975</v>
      </c>
      <c r="I648" t="s">
        <v>12976</v>
      </c>
      <c r="J648">
        <v>189608</v>
      </c>
      <c r="K648" t="s">
        <v>12942</v>
      </c>
      <c r="L648" t="s">
        <v>12560</v>
      </c>
    </row>
    <row r="649" spans="1:12">
      <c r="A649">
        <v>189743</v>
      </c>
      <c r="B649" t="s">
        <v>13294</v>
      </c>
      <c r="C649" t="s">
        <v>12570</v>
      </c>
      <c r="D649" t="s">
        <v>12557</v>
      </c>
      <c r="E649" t="s">
        <v>12618</v>
      </c>
      <c r="F649">
        <v>4</v>
      </c>
      <c r="G649" t="s">
        <v>12944</v>
      </c>
      <c r="H649" t="s">
        <v>12975</v>
      </c>
      <c r="I649" t="s">
        <v>12976</v>
      </c>
      <c r="J649">
        <v>189743</v>
      </c>
      <c r="K649" t="s">
        <v>12944</v>
      </c>
      <c r="L649" t="s">
        <v>12560</v>
      </c>
    </row>
    <row r="650" spans="1:12">
      <c r="A650">
        <v>189291</v>
      </c>
      <c r="B650" t="s">
        <v>13295</v>
      </c>
      <c r="C650" t="s">
        <v>12570</v>
      </c>
      <c r="D650" t="s">
        <v>12557</v>
      </c>
      <c r="E650" t="s">
        <v>12618</v>
      </c>
      <c r="F650">
        <v>4</v>
      </c>
      <c r="G650" t="s">
        <v>12717</v>
      </c>
      <c r="H650" t="s">
        <v>12980</v>
      </c>
      <c r="I650" t="s">
        <v>12575</v>
      </c>
      <c r="J650">
        <v>189291</v>
      </c>
      <c r="K650" t="s">
        <v>12717</v>
      </c>
      <c r="L650" t="s">
        <v>12560</v>
      </c>
    </row>
    <row r="651" spans="1:12">
      <c r="A651">
        <v>135925</v>
      </c>
      <c r="B651" t="s">
        <v>13296</v>
      </c>
      <c r="C651" t="s">
        <v>12570</v>
      </c>
      <c r="D651" t="s">
        <v>12557</v>
      </c>
      <c r="E651" t="s">
        <v>12618</v>
      </c>
      <c r="F651">
        <v>4</v>
      </c>
      <c r="G651" t="s">
        <v>12717</v>
      </c>
      <c r="H651" t="s">
        <v>13157</v>
      </c>
      <c r="I651" t="s">
        <v>13158</v>
      </c>
      <c r="J651">
        <v>135925</v>
      </c>
      <c r="K651" t="s">
        <v>12717</v>
      </c>
      <c r="L651" t="s">
        <v>12560</v>
      </c>
    </row>
    <row r="652" spans="1:12">
      <c r="A652">
        <v>136934</v>
      </c>
      <c r="B652" t="s">
        <v>13297</v>
      </c>
      <c r="C652" t="s">
        <v>12570</v>
      </c>
      <c r="D652" t="s">
        <v>12557</v>
      </c>
      <c r="E652" t="s">
        <v>12618</v>
      </c>
      <c r="F652">
        <v>4</v>
      </c>
      <c r="G652" t="s">
        <v>12944</v>
      </c>
      <c r="H652" t="s">
        <v>13157</v>
      </c>
      <c r="I652" t="s">
        <v>13158</v>
      </c>
      <c r="J652">
        <v>136934</v>
      </c>
      <c r="K652" t="s">
        <v>12944</v>
      </c>
      <c r="L652" t="s">
        <v>12560</v>
      </c>
    </row>
    <row r="653" spans="1:12">
      <c r="A653">
        <v>189273</v>
      </c>
      <c r="B653" t="s">
        <v>13298</v>
      </c>
      <c r="C653" t="s">
        <v>12570</v>
      </c>
      <c r="D653" t="s">
        <v>12557</v>
      </c>
      <c r="E653" t="s">
        <v>12618</v>
      </c>
      <c r="F653">
        <v>4</v>
      </c>
      <c r="G653" t="s">
        <v>12717</v>
      </c>
      <c r="H653" t="s">
        <v>13299</v>
      </c>
      <c r="I653" t="s">
        <v>12741</v>
      </c>
      <c r="J653">
        <v>189273</v>
      </c>
      <c r="K653" t="s">
        <v>12717</v>
      </c>
      <c r="L653" t="s">
        <v>12560</v>
      </c>
    </row>
    <row r="654" spans="1:12">
      <c r="A654">
        <v>189505</v>
      </c>
      <c r="B654" t="s">
        <v>13300</v>
      </c>
      <c r="C654" t="s">
        <v>13301</v>
      </c>
      <c r="D654" t="s">
        <v>12573</v>
      </c>
      <c r="E654" t="s">
        <v>12618</v>
      </c>
      <c r="F654">
        <v>0</v>
      </c>
      <c r="G654" t="s">
        <v>12645</v>
      </c>
      <c r="H654" t="s">
        <v>13036</v>
      </c>
      <c r="I654" t="s">
        <v>12646</v>
      </c>
      <c r="J654">
        <v>189505</v>
      </c>
      <c r="K654" t="s">
        <v>12645</v>
      </c>
      <c r="L654" t="s">
        <v>12560</v>
      </c>
    </row>
    <row r="655" spans="1:12">
      <c r="A655">
        <v>189805</v>
      </c>
      <c r="B655" t="s">
        <v>13302</v>
      </c>
      <c r="C655" t="s">
        <v>13303</v>
      </c>
      <c r="D655" t="s">
        <v>12573</v>
      </c>
      <c r="E655" t="s">
        <v>12618</v>
      </c>
      <c r="F655">
        <v>0</v>
      </c>
      <c r="G655" t="s">
        <v>12645</v>
      </c>
      <c r="H655" t="s">
        <v>12670</v>
      </c>
      <c r="I655" t="s">
        <v>12646</v>
      </c>
      <c r="J655">
        <v>189805</v>
      </c>
      <c r="K655" t="s">
        <v>12645</v>
      </c>
      <c r="L655" t="s">
        <v>12560</v>
      </c>
    </row>
    <row r="656" spans="1:12">
      <c r="A656">
        <v>251012</v>
      </c>
      <c r="B656" t="s">
        <v>7943</v>
      </c>
      <c r="C656" t="s">
        <v>12799</v>
      </c>
      <c r="D656" t="s">
        <v>12557</v>
      </c>
      <c r="E656" t="s">
        <v>12618</v>
      </c>
      <c r="F656">
        <v>3</v>
      </c>
      <c r="G656" t="s">
        <v>12559</v>
      </c>
      <c r="H656" t="s">
        <v>12618</v>
      </c>
      <c r="I656" t="s">
        <v>12741</v>
      </c>
      <c r="J656">
        <v>251012</v>
      </c>
      <c r="K656" t="s">
        <v>12559</v>
      </c>
      <c r="L656" t="s">
        <v>12560</v>
      </c>
    </row>
    <row r="657" spans="1:12">
      <c r="A657">
        <v>251002</v>
      </c>
      <c r="B657" t="s">
        <v>7946</v>
      </c>
      <c r="C657" t="s">
        <v>12799</v>
      </c>
      <c r="D657" t="s">
        <v>12557</v>
      </c>
      <c r="E657" t="s">
        <v>12618</v>
      </c>
      <c r="F657">
        <v>3</v>
      </c>
      <c r="G657" t="s">
        <v>12566</v>
      </c>
      <c r="H657" t="s">
        <v>12618</v>
      </c>
      <c r="I657" t="s">
        <v>12741</v>
      </c>
      <c r="J657">
        <v>251002</v>
      </c>
      <c r="K657" t="s">
        <v>12566</v>
      </c>
      <c r="L657" t="s">
        <v>12560</v>
      </c>
    </row>
    <row r="658" spans="1:12">
      <c r="A658">
        <v>250785</v>
      </c>
      <c r="B658" t="s">
        <v>13304</v>
      </c>
      <c r="C658" t="s">
        <v>12799</v>
      </c>
      <c r="D658" t="s">
        <v>12557</v>
      </c>
      <c r="E658" t="s">
        <v>12618</v>
      </c>
      <c r="F658">
        <v>3</v>
      </c>
      <c r="G658" t="s">
        <v>12716</v>
      </c>
      <c r="H658" t="s">
        <v>12618</v>
      </c>
      <c r="I658" t="s">
        <v>12896</v>
      </c>
      <c r="J658">
        <v>250785</v>
      </c>
      <c r="K658" t="s">
        <v>12716</v>
      </c>
      <c r="L658" t="s">
        <v>12560</v>
      </c>
    </row>
    <row r="659" spans="1:12">
      <c r="A659">
        <v>250618</v>
      </c>
      <c r="B659" t="s">
        <v>7899</v>
      </c>
      <c r="C659" t="s">
        <v>12799</v>
      </c>
      <c r="D659" t="s">
        <v>12557</v>
      </c>
      <c r="E659" t="s">
        <v>12618</v>
      </c>
      <c r="F659">
        <v>3</v>
      </c>
      <c r="G659" t="s">
        <v>12717</v>
      </c>
      <c r="H659" t="s">
        <v>12618</v>
      </c>
      <c r="I659" t="s">
        <v>12896</v>
      </c>
      <c r="J659">
        <v>250618</v>
      </c>
      <c r="K659" t="s">
        <v>12717</v>
      </c>
      <c r="L659" t="s">
        <v>12560</v>
      </c>
    </row>
    <row r="660" spans="1:12">
      <c r="A660">
        <v>189300</v>
      </c>
      <c r="B660" t="s">
        <v>13305</v>
      </c>
      <c r="C660" t="s">
        <v>12799</v>
      </c>
      <c r="D660" t="s">
        <v>12557</v>
      </c>
      <c r="E660" t="s">
        <v>12618</v>
      </c>
      <c r="F660">
        <v>3</v>
      </c>
      <c r="G660" t="s">
        <v>12717</v>
      </c>
      <c r="H660" t="s">
        <v>12618</v>
      </c>
      <c r="I660" t="s">
        <v>12898</v>
      </c>
      <c r="J660">
        <v>189300</v>
      </c>
      <c r="K660" t="s">
        <v>12717</v>
      </c>
      <c r="L660" t="s">
        <v>12560</v>
      </c>
    </row>
    <row r="661" spans="1:12">
      <c r="A661">
        <v>189046</v>
      </c>
      <c r="B661" t="s">
        <v>13306</v>
      </c>
      <c r="C661" t="s">
        <v>12799</v>
      </c>
      <c r="D661" t="s">
        <v>12557</v>
      </c>
      <c r="E661" t="s">
        <v>12618</v>
      </c>
      <c r="F661">
        <v>3</v>
      </c>
      <c r="G661" t="s">
        <v>12721</v>
      </c>
      <c r="H661" t="s">
        <v>12618</v>
      </c>
      <c r="I661" t="s">
        <v>12575</v>
      </c>
      <c r="J661">
        <v>189046</v>
      </c>
      <c r="K661" t="s">
        <v>12721</v>
      </c>
      <c r="L661" t="s">
        <v>12560</v>
      </c>
    </row>
    <row r="662" spans="1:12">
      <c r="A662">
        <v>189095</v>
      </c>
      <c r="B662" t="s">
        <v>13307</v>
      </c>
      <c r="C662" t="s">
        <v>12799</v>
      </c>
      <c r="D662" t="s">
        <v>12557</v>
      </c>
      <c r="E662" t="s">
        <v>12618</v>
      </c>
      <c r="F662">
        <v>3</v>
      </c>
      <c r="G662" t="s">
        <v>12744</v>
      </c>
      <c r="H662" t="s">
        <v>12618</v>
      </c>
      <c r="I662" t="s">
        <v>12745</v>
      </c>
      <c r="J662">
        <v>189095</v>
      </c>
      <c r="K662" t="s">
        <v>12744</v>
      </c>
      <c r="L662" t="s">
        <v>12560</v>
      </c>
    </row>
    <row r="663" spans="1:12">
      <c r="A663">
        <v>248135</v>
      </c>
      <c r="B663" t="s">
        <v>13308</v>
      </c>
      <c r="C663" t="s">
        <v>12799</v>
      </c>
      <c r="D663" t="s">
        <v>12557</v>
      </c>
      <c r="E663" t="s">
        <v>12618</v>
      </c>
      <c r="F663">
        <v>3</v>
      </c>
      <c r="G663" t="s">
        <v>12749</v>
      </c>
      <c r="H663" t="s">
        <v>12618</v>
      </c>
      <c r="I663" t="s">
        <v>12905</v>
      </c>
      <c r="J663">
        <v>248135</v>
      </c>
      <c r="K663" t="s">
        <v>12749</v>
      </c>
      <c r="L663" t="s">
        <v>12560</v>
      </c>
    </row>
    <row r="664" spans="1:12">
      <c r="A664">
        <v>248125</v>
      </c>
      <c r="B664" t="s">
        <v>7949</v>
      </c>
      <c r="C664" t="s">
        <v>12799</v>
      </c>
      <c r="D664" t="s">
        <v>12557</v>
      </c>
      <c r="E664" t="s">
        <v>12618</v>
      </c>
      <c r="F664">
        <v>3</v>
      </c>
      <c r="G664" t="s">
        <v>12752</v>
      </c>
      <c r="H664" t="s">
        <v>12618</v>
      </c>
      <c r="I664" t="s">
        <v>12905</v>
      </c>
      <c r="J664">
        <v>248125</v>
      </c>
      <c r="K664" t="s">
        <v>12752</v>
      </c>
      <c r="L664" t="s">
        <v>12560</v>
      </c>
    </row>
    <row r="665" spans="1:12">
      <c r="A665">
        <v>250992</v>
      </c>
      <c r="B665" t="s">
        <v>13309</v>
      </c>
      <c r="C665" t="s">
        <v>12799</v>
      </c>
      <c r="D665" t="s">
        <v>12557</v>
      </c>
      <c r="E665" t="s">
        <v>12618</v>
      </c>
      <c r="F665">
        <v>3</v>
      </c>
      <c r="G665" t="s">
        <v>12761</v>
      </c>
      <c r="H665" t="s">
        <v>12618</v>
      </c>
      <c r="I665" t="s">
        <v>12741</v>
      </c>
      <c r="J665">
        <v>250992</v>
      </c>
      <c r="K665" t="s">
        <v>12761</v>
      </c>
      <c r="L665" t="s">
        <v>12560</v>
      </c>
    </row>
    <row r="666" spans="1:12">
      <c r="A666">
        <v>250995</v>
      </c>
      <c r="B666" t="s">
        <v>13310</v>
      </c>
      <c r="C666" t="s">
        <v>12799</v>
      </c>
      <c r="D666" t="s">
        <v>12557</v>
      </c>
      <c r="E666" t="s">
        <v>12618</v>
      </c>
      <c r="F666">
        <v>3</v>
      </c>
      <c r="G666" t="s">
        <v>12761</v>
      </c>
      <c r="H666" t="s">
        <v>12618</v>
      </c>
      <c r="I666" t="s">
        <v>12905</v>
      </c>
      <c r="J666">
        <v>250995</v>
      </c>
      <c r="K666" t="s">
        <v>12761</v>
      </c>
      <c r="L666" t="s">
        <v>12560</v>
      </c>
    </row>
    <row r="667" spans="1:12">
      <c r="A667">
        <v>250982</v>
      </c>
      <c r="B667" t="s">
        <v>13311</v>
      </c>
      <c r="C667" t="s">
        <v>12799</v>
      </c>
      <c r="D667" t="s">
        <v>12557</v>
      </c>
      <c r="E667" t="s">
        <v>12618</v>
      </c>
      <c r="F667">
        <v>3</v>
      </c>
      <c r="G667" t="s">
        <v>12764</v>
      </c>
      <c r="H667" t="s">
        <v>12618</v>
      </c>
      <c r="I667" t="s">
        <v>12741</v>
      </c>
      <c r="J667">
        <v>250982</v>
      </c>
      <c r="K667" t="s">
        <v>12764</v>
      </c>
      <c r="L667" t="s">
        <v>12560</v>
      </c>
    </row>
    <row r="668" spans="1:12">
      <c r="A668">
        <v>250985</v>
      </c>
      <c r="B668" t="s">
        <v>13312</v>
      </c>
      <c r="C668" t="s">
        <v>12799</v>
      </c>
      <c r="D668" t="s">
        <v>12557</v>
      </c>
      <c r="E668" t="s">
        <v>12618</v>
      </c>
      <c r="F668">
        <v>3</v>
      </c>
      <c r="G668" t="s">
        <v>12764</v>
      </c>
      <c r="H668" t="s">
        <v>12618</v>
      </c>
      <c r="I668" t="s">
        <v>12905</v>
      </c>
      <c r="J668">
        <v>250985</v>
      </c>
      <c r="K668" t="s">
        <v>12764</v>
      </c>
      <c r="L668" t="s">
        <v>12560</v>
      </c>
    </row>
    <row r="669" spans="1:12">
      <c r="A669">
        <v>248299</v>
      </c>
      <c r="B669" t="s">
        <v>13313</v>
      </c>
      <c r="C669" t="s">
        <v>12799</v>
      </c>
      <c r="D669" t="s">
        <v>12557</v>
      </c>
      <c r="E669" t="s">
        <v>12618</v>
      </c>
      <c r="F669">
        <v>3</v>
      </c>
      <c r="G669" t="s">
        <v>12932</v>
      </c>
      <c r="H669" t="s">
        <v>12618</v>
      </c>
      <c r="I669" t="s">
        <v>12741</v>
      </c>
      <c r="J669">
        <v>248299</v>
      </c>
      <c r="K669" t="s">
        <v>12932</v>
      </c>
      <c r="L669" t="s">
        <v>12560</v>
      </c>
    </row>
    <row r="670" spans="1:12">
      <c r="A670">
        <v>189394</v>
      </c>
      <c r="B670" t="s">
        <v>13314</v>
      </c>
      <c r="C670" t="s">
        <v>12799</v>
      </c>
      <c r="D670" t="s">
        <v>12557</v>
      </c>
      <c r="E670" t="s">
        <v>12618</v>
      </c>
      <c r="F670">
        <v>3</v>
      </c>
      <c r="G670" t="s">
        <v>12938</v>
      </c>
      <c r="H670" t="s">
        <v>12618</v>
      </c>
      <c r="I670" t="s">
        <v>12940</v>
      </c>
      <c r="J670">
        <v>189394</v>
      </c>
      <c r="K670" t="s">
        <v>12938</v>
      </c>
      <c r="L670" t="s">
        <v>12560</v>
      </c>
    </row>
    <row r="671" spans="1:12">
      <c r="A671">
        <v>250775</v>
      </c>
      <c r="B671" t="s">
        <v>13315</v>
      </c>
      <c r="C671" t="s">
        <v>12799</v>
      </c>
      <c r="D671" t="s">
        <v>12557</v>
      </c>
      <c r="E671" t="s">
        <v>12618</v>
      </c>
      <c r="F671">
        <v>3</v>
      </c>
      <c r="G671" t="s">
        <v>12942</v>
      </c>
      <c r="H671" t="s">
        <v>12618</v>
      </c>
      <c r="I671" t="s">
        <v>12896</v>
      </c>
      <c r="J671">
        <v>250775</v>
      </c>
      <c r="K671" t="s">
        <v>12942</v>
      </c>
      <c r="L671" t="s">
        <v>12560</v>
      </c>
    </row>
    <row r="672" spans="1:12">
      <c r="A672">
        <v>189098</v>
      </c>
      <c r="B672" t="s">
        <v>7941</v>
      </c>
      <c r="C672" t="s">
        <v>12799</v>
      </c>
      <c r="D672" t="s">
        <v>12557</v>
      </c>
      <c r="E672" t="s">
        <v>12618</v>
      </c>
      <c r="F672">
        <v>3</v>
      </c>
      <c r="G672" t="s">
        <v>12944</v>
      </c>
      <c r="H672" t="s">
        <v>12618</v>
      </c>
      <c r="I672" t="s">
        <v>12896</v>
      </c>
      <c r="J672">
        <v>189098</v>
      </c>
      <c r="K672" t="s">
        <v>12944</v>
      </c>
      <c r="L672" t="s">
        <v>12560</v>
      </c>
    </row>
    <row r="673" spans="1:12">
      <c r="A673">
        <v>189080</v>
      </c>
      <c r="B673" t="s">
        <v>13316</v>
      </c>
      <c r="C673" t="s">
        <v>12799</v>
      </c>
      <c r="D673" t="s">
        <v>12557</v>
      </c>
      <c r="E673" t="s">
        <v>12618</v>
      </c>
      <c r="F673">
        <v>3</v>
      </c>
      <c r="G673" t="s">
        <v>12979</v>
      </c>
      <c r="H673" t="s">
        <v>12618</v>
      </c>
      <c r="I673" t="s">
        <v>12964</v>
      </c>
      <c r="J673">
        <v>189080</v>
      </c>
      <c r="K673" t="s">
        <v>12979</v>
      </c>
      <c r="L673" t="s">
        <v>12560</v>
      </c>
    </row>
    <row r="674" spans="1:12">
      <c r="A674">
        <v>189872</v>
      </c>
      <c r="B674" t="s">
        <v>13317</v>
      </c>
      <c r="C674" t="s">
        <v>12799</v>
      </c>
      <c r="D674" t="s">
        <v>12557</v>
      </c>
      <c r="E674" t="s">
        <v>12618</v>
      </c>
      <c r="F674">
        <v>3</v>
      </c>
      <c r="G674" t="s">
        <v>13121</v>
      </c>
      <c r="H674" t="s">
        <v>12618</v>
      </c>
      <c r="I674" t="s">
        <v>12575</v>
      </c>
      <c r="J674">
        <v>189872</v>
      </c>
      <c r="K674" t="s">
        <v>13121</v>
      </c>
      <c r="L674" t="s">
        <v>12560</v>
      </c>
    </row>
    <row r="675" spans="1:12">
      <c r="A675">
        <v>251017</v>
      </c>
      <c r="B675" t="s">
        <v>13318</v>
      </c>
      <c r="C675" t="s">
        <v>12799</v>
      </c>
      <c r="D675" t="s">
        <v>12557</v>
      </c>
      <c r="E675" t="s">
        <v>12618</v>
      </c>
      <c r="F675">
        <v>3</v>
      </c>
      <c r="G675" t="s">
        <v>12559</v>
      </c>
      <c r="H675" t="s">
        <v>12638</v>
      </c>
      <c r="I675" t="s">
        <v>12741</v>
      </c>
      <c r="J675">
        <v>251017</v>
      </c>
      <c r="K675" t="s">
        <v>12559</v>
      </c>
      <c r="L675" t="s">
        <v>12560</v>
      </c>
    </row>
    <row r="676" spans="1:12">
      <c r="A676">
        <v>251007</v>
      </c>
      <c r="B676" t="s">
        <v>13319</v>
      </c>
      <c r="C676" t="s">
        <v>12799</v>
      </c>
      <c r="D676" t="s">
        <v>12557</v>
      </c>
      <c r="E676" t="s">
        <v>12618</v>
      </c>
      <c r="F676">
        <v>3</v>
      </c>
      <c r="G676" t="s">
        <v>12566</v>
      </c>
      <c r="H676" t="s">
        <v>12638</v>
      </c>
      <c r="I676" t="s">
        <v>12741</v>
      </c>
      <c r="J676">
        <v>251007</v>
      </c>
      <c r="K676" t="s">
        <v>12566</v>
      </c>
      <c r="L676" t="s">
        <v>12560</v>
      </c>
    </row>
    <row r="677" spans="1:12">
      <c r="A677">
        <v>250997</v>
      </c>
      <c r="B677" t="s">
        <v>13320</v>
      </c>
      <c r="C677" t="s">
        <v>12799</v>
      </c>
      <c r="D677" t="s">
        <v>12557</v>
      </c>
      <c r="E677" t="s">
        <v>12618</v>
      </c>
      <c r="F677">
        <v>3</v>
      </c>
      <c r="G677" t="s">
        <v>12761</v>
      </c>
      <c r="H677" t="s">
        <v>12638</v>
      </c>
      <c r="I677" t="s">
        <v>12741</v>
      </c>
      <c r="J677">
        <v>250997</v>
      </c>
      <c r="K677" t="s">
        <v>12761</v>
      </c>
      <c r="L677" t="s">
        <v>12560</v>
      </c>
    </row>
    <row r="678" spans="1:12">
      <c r="A678">
        <v>250987</v>
      </c>
      <c r="B678" t="s">
        <v>13321</v>
      </c>
      <c r="C678" t="s">
        <v>12799</v>
      </c>
      <c r="D678" t="s">
        <v>12557</v>
      </c>
      <c r="E678" t="s">
        <v>12618</v>
      </c>
      <c r="F678">
        <v>3</v>
      </c>
      <c r="G678" t="s">
        <v>12764</v>
      </c>
      <c r="H678" t="s">
        <v>12638</v>
      </c>
      <c r="I678" t="s">
        <v>12741</v>
      </c>
      <c r="J678">
        <v>250987</v>
      </c>
      <c r="K678" t="s">
        <v>12764</v>
      </c>
      <c r="L678" t="s">
        <v>12560</v>
      </c>
    </row>
    <row r="679" spans="1:12">
      <c r="A679">
        <v>250623</v>
      </c>
      <c r="B679" t="s">
        <v>13322</v>
      </c>
      <c r="C679" t="s">
        <v>12799</v>
      </c>
      <c r="D679" t="s">
        <v>12557</v>
      </c>
      <c r="E679" t="s">
        <v>12618</v>
      </c>
      <c r="F679">
        <v>3</v>
      </c>
      <c r="G679" t="s">
        <v>12717</v>
      </c>
      <c r="H679" t="s">
        <v>12653</v>
      </c>
      <c r="I679" t="s">
        <v>12947</v>
      </c>
      <c r="J679">
        <v>250623</v>
      </c>
      <c r="K679" t="s">
        <v>12717</v>
      </c>
      <c r="L679" t="s">
        <v>12560</v>
      </c>
    </row>
    <row r="680" spans="1:12">
      <c r="A680">
        <v>188810</v>
      </c>
      <c r="B680" t="s">
        <v>13323</v>
      </c>
      <c r="C680" t="s">
        <v>12799</v>
      </c>
      <c r="D680" t="s">
        <v>12557</v>
      </c>
      <c r="E680" t="s">
        <v>12618</v>
      </c>
      <c r="F680">
        <v>3</v>
      </c>
      <c r="G680" t="s">
        <v>12721</v>
      </c>
      <c r="H680" t="s">
        <v>12653</v>
      </c>
      <c r="I680" t="s">
        <v>12575</v>
      </c>
      <c r="J680">
        <v>188810</v>
      </c>
      <c r="K680" t="s">
        <v>12721</v>
      </c>
      <c r="L680" t="s">
        <v>12560</v>
      </c>
    </row>
    <row r="681" spans="1:12">
      <c r="A681">
        <v>189317</v>
      </c>
      <c r="B681" t="s">
        <v>13324</v>
      </c>
      <c r="C681" t="s">
        <v>12799</v>
      </c>
      <c r="D681" t="s">
        <v>12557</v>
      </c>
      <c r="E681" t="s">
        <v>12618</v>
      </c>
      <c r="F681">
        <v>3</v>
      </c>
      <c r="G681" t="s">
        <v>12717</v>
      </c>
      <c r="H681" t="s">
        <v>12655</v>
      </c>
      <c r="I681" t="s">
        <v>12741</v>
      </c>
      <c r="J681">
        <v>189317</v>
      </c>
      <c r="K681" t="s">
        <v>12717</v>
      </c>
      <c r="L681" t="s">
        <v>12560</v>
      </c>
    </row>
    <row r="682" spans="1:12">
      <c r="A682">
        <v>146633</v>
      </c>
      <c r="B682" t="s">
        <v>13325</v>
      </c>
      <c r="C682" t="s">
        <v>12799</v>
      </c>
      <c r="D682" t="s">
        <v>12557</v>
      </c>
      <c r="E682" t="s">
        <v>12618</v>
      </c>
      <c r="F682">
        <v>3</v>
      </c>
      <c r="G682" t="s">
        <v>12717</v>
      </c>
      <c r="H682" t="s">
        <v>12655</v>
      </c>
      <c r="I682" t="s">
        <v>12964</v>
      </c>
      <c r="J682">
        <v>146633</v>
      </c>
      <c r="K682" t="s">
        <v>12717</v>
      </c>
      <c r="L682" t="s">
        <v>12560</v>
      </c>
    </row>
    <row r="683" spans="1:12">
      <c r="A683">
        <v>132622</v>
      </c>
      <c r="B683" t="s">
        <v>13326</v>
      </c>
      <c r="C683" t="s">
        <v>12799</v>
      </c>
      <c r="D683" t="s">
        <v>12557</v>
      </c>
      <c r="E683" t="s">
        <v>12618</v>
      </c>
      <c r="F683">
        <v>3</v>
      </c>
      <c r="G683" t="s">
        <v>12559</v>
      </c>
      <c r="H683" t="s">
        <v>12575</v>
      </c>
      <c r="I683" t="s">
        <v>12575</v>
      </c>
      <c r="J683">
        <v>132622</v>
      </c>
      <c r="K683" t="s">
        <v>12559</v>
      </c>
      <c r="L683" t="s">
        <v>12560</v>
      </c>
    </row>
    <row r="684" spans="1:12">
      <c r="A684">
        <v>132621</v>
      </c>
      <c r="B684" t="s">
        <v>13327</v>
      </c>
      <c r="C684" t="s">
        <v>12799</v>
      </c>
      <c r="D684" t="s">
        <v>12557</v>
      </c>
      <c r="E684" t="s">
        <v>12618</v>
      </c>
      <c r="F684">
        <v>3</v>
      </c>
      <c r="G684" t="s">
        <v>12566</v>
      </c>
      <c r="H684" t="s">
        <v>12575</v>
      </c>
      <c r="I684" t="s">
        <v>12575</v>
      </c>
      <c r="J684">
        <v>132621</v>
      </c>
      <c r="K684" t="s">
        <v>12566</v>
      </c>
      <c r="L684" t="s">
        <v>12560</v>
      </c>
    </row>
    <row r="685" spans="1:12">
      <c r="A685">
        <v>131233</v>
      </c>
      <c r="B685" t="s">
        <v>13328</v>
      </c>
      <c r="C685" t="s">
        <v>12799</v>
      </c>
      <c r="D685" t="s">
        <v>12557</v>
      </c>
      <c r="E685" t="s">
        <v>12618</v>
      </c>
      <c r="F685">
        <v>3</v>
      </c>
      <c r="G685" t="s">
        <v>12717</v>
      </c>
      <c r="H685" t="s">
        <v>12575</v>
      </c>
      <c r="I685" t="s">
        <v>12575</v>
      </c>
      <c r="J685">
        <v>131233</v>
      </c>
      <c r="K685" t="s">
        <v>12717</v>
      </c>
      <c r="L685" t="s">
        <v>12560</v>
      </c>
    </row>
    <row r="686" spans="1:12">
      <c r="A686">
        <v>190080</v>
      </c>
      <c r="B686" t="s">
        <v>13329</v>
      </c>
      <c r="C686" t="s">
        <v>12799</v>
      </c>
      <c r="D686" t="s">
        <v>12557</v>
      </c>
      <c r="E686" t="s">
        <v>12618</v>
      </c>
      <c r="F686">
        <v>3</v>
      </c>
      <c r="G686" t="s">
        <v>12721</v>
      </c>
      <c r="H686" t="s">
        <v>12575</v>
      </c>
      <c r="I686" t="s">
        <v>12714</v>
      </c>
      <c r="J686">
        <v>190080</v>
      </c>
      <c r="K686" t="s">
        <v>12721</v>
      </c>
      <c r="L686" t="s">
        <v>12560</v>
      </c>
    </row>
    <row r="687" spans="1:12">
      <c r="A687">
        <v>251008</v>
      </c>
      <c r="B687" t="s">
        <v>13330</v>
      </c>
      <c r="C687" t="s">
        <v>12799</v>
      </c>
      <c r="D687" t="s">
        <v>12557</v>
      </c>
      <c r="E687" t="s">
        <v>12618</v>
      </c>
      <c r="F687">
        <v>3</v>
      </c>
      <c r="G687" t="s">
        <v>12559</v>
      </c>
      <c r="H687" t="s">
        <v>12908</v>
      </c>
      <c r="I687" t="s">
        <v>12741</v>
      </c>
      <c r="J687">
        <v>251008</v>
      </c>
      <c r="K687" t="s">
        <v>12559</v>
      </c>
      <c r="L687" t="s">
        <v>12560</v>
      </c>
    </row>
    <row r="688" spans="1:12">
      <c r="A688">
        <v>250998</v>
      </c>
      <c r="B688" t="s">
        <v>13331</v>
      </c>
      <c r="C688" t="s">
        <v>12799</v>
      </c>
      <c r="D688" t="s">
        <v>12557</v>
      </c>
      <c r="E688" t="s">
        <v>12618</v>
      </c>
      <c r="F688">
        <v>3</v>
      </c>
      <c r="G688" t="s">
        <v>12566</v>
      </c>
      <c r="H688" t="s">
        <v>12908</v>
      </c>
      <c r="I688" t="s">
        <v>12741</v>
      </c>
      <c r="J688">
        <v>250998</v>
      </c>
      <c r="K688" t="s">
        <v>12566</v>
      </c>
      <c r="L688" t="s">
        <v>12560</v>
      </c>
    </row>
    <row r="689" spans="1:12">
      <c r="A689">
        <v>189828</v>
      </c>
      <c r="B689" t="s">
        <v>13332</v>
      </c>
      <c r="C689" t="s">
        <v>12799</v>
      </c>
      <c r="D689" t="s">
        <v>12557</v>
      </c>
      <c r="E689" t="s">
        <v>12618</v>
      </c>
      <c r="F689">
        <v>3</v>
      </c>
      <c r="G689" t="s">
        <v>12716</v>
      </c>
      <c r="H689" t="s">
        <v>12975</v>
      </c>
      <c r="I689" t="s">
        <v>12976</v>
      </c>
      <c r="J689">
        <v>189828</v>
      </c>
      <c r="K689" t="s">
        <v>12716</v>
      </c>
      <c r="L689" t="s">
        <v>12560</v>
      </c>
    </row>
    <row r="690" spans="1:12">
      <c r="A690">
        <v>189603</v>
      </c>
      <c r="B690" t="s">
        <v>13333</v>
      </c>
      <c r="C690" t="s">
        <v>12799</v>
      </c>
      <c r="D690" t="s">
        <v>12557</v>
      </c>
      <c r="E690" t="s">
        <v>12618</v>
      </c>
      <c r="F690">
        <v>3</v>
      </c>
      <c r="G690" t="s">
        <v>12717</v>
      </c>
      <c r="H690" t="s">
        <v>12975</v>
      </c>
      <c r="I690" t="s">
        <v>12976</v>
      </c>
      <c r="J690">
        <v>189603</v>
      </c>
      <c r="K690" t="s">
        <v>12717</v>
      </c>
      <c r="L690" t="s">
        <v>12560</v>
      </c>
    </row>
    <row r="691" spans="1:12">
      <c r="A691">
        <v>189825</v>
      </c>
      <c r="B691" t="s">
        <v>13334</v>
      </c>
      <c r="C691" t="s">
        <v>12799</v>
      </c>
      <c r="D691" t="s">
        <v>12557</v>
      </c>
      <c r="E691" t="s">
        <v>12618</v>
      </c>
      <c r="F691">
        <v>3</v>
      </c>
      <c r="G691" t="s">
        <v>12942</v>
      </c>
      <c r="H691" t="s">
        <v>12975</v>
      </c>
      <c r="I691" t="s">
        <v>12976</v>
      </c>
      <c r="J691">
        <v>189825</v>
      </c>
      <c r="K691" t="s">
        <v>12942</v>
      </c>
      <c r="L691" t="s">
        <v>12560</v>
      </c>
    </row>
    <row r="692" spans="1:12">
      <c r="A692">
        <v>189750</v>
      </c>
      <c r="B692" t="s">
        <v>13335</v>
      </c>
      <c r="C692" t="s">
        <v>12799</v>
      </c>
      <c r="D692" t="s">
        <v>12557</v>
      </c>
      <c r="E692" t="s">
        <v>12618</v>
      </c>
      <c r="F692">
        <v>3</v>
      </c>
      <c r="G692" t="s">
        <v>12944</v>
      </c>
      <c r="H692" t="s">
        <v>12975</v>
      </c>
      <c r="I692" t="s">
        <v>12976</v>
      </c>
      <c r="J692">
        <v>189750</v>
      </c>
      <c r="K692" t="s">
        <v>12944</v>
      </c>
      <c r="L692" t="s">
        <v>12560</v>
      </c>
    </row>
    <row r="693" spans="1:12">
      <c r="A693">
        <v>291582</v>
      </c>
      <c r="B693" t="s">
        <v>13336</v>
      </c>
      <c r="C693" t="s">
        <v>13337</v>
      </c>
      <c r="D693" t="s">
        <v>12573</v>
      </c>
      <c r="E693" t="s">
        <v>12618</v>
      </c>
      <c r="F693">
        <v>0</v>
      </c>
      <c r="G693" t="s">
        <v>12589</v>
      </c>
      <c r="H693" t="s">
        <v>12618</v>
      </c>
      <c r="I693" t="s">
        <v>12630</v>
      </c>
      <c r="J693">
        <v>291582</v>
      </c>
      <c r="K693" t="s">
        <v>12589</v>
      </c>
      <c r="L693" t="s">
        <v>12560</v>
      </c>
    </row>
    <row r="694" spans="1:12">
      <c r="A694">
        <v>189361</v>
      </c>
      <c r="B694" t="s">
        <v>13338</v>
      </c>
      <c r="C694" t="s">
        <v>13337</v>
      </c>
      <c r="D694" t="s">
        <v>12573</v>
      </c>
      <c r="E694" t="s">
        <v>12618</v>
      </c>
      <c r="F694">
        <v>0</v>
      </c>
      <c r="G694" t="s">
        <v>12645</v>
      </c>
      <c r="H694" t="s">
        <v>13036</v>
      </c>
      <c r="I694" t="s">
        <v>12646</v>
      </c>
      <c r="J694">
        <v>189361</v>
      </c>
      <c r="K694" t="s">
        <v>12645</v>
      </c>
      <c r="L694" t="s">
        <v>12560</v>
      </c>
    </row>
    <row r="695" spans="1:12">
      <c r="A695">
        <v>189950</v>
      </c>
      <c r="B695" t="s">
        <v>13339</v>
      </c>
      <c r="C695" t="s">
        <v>13340</v>
      </c>
      <c r="D695" t="s">
        <v>12573</v>
      </c>
      <c r="E695" t="s">
        <v>12618</v>
      </c>
      <c r="F695">
        <v>0</v>
      </c>
      <c r="G695" t="s">
        <v>12589</v>
      </c>
      <c r="H695" t="s">
        <v>12618</v>
      </c>
      <c r="I695" t="s">
        <v>12630</v>
      </c>
      <c r="J695">
        <v>189950</v>
      </c>
      <c r="K695" t="s">
        <v>12589</v>
      </c>
      <c r="L695" t="s">
        <v>12560</v>
      </c>
    </row>
    <row r="696" spans="1:12">
      <c r="A696">
        <v>189704</v>
      </c>
      <c r="B696" t="s">
        <v>13341</v>
      </c>
      <c r="C696" t="s">
        <v>13340</v>
      </c>
      <c r="D696" t="s">
        <v>12573</v>
      </c>
      <c r="E696" t="s">
        <v>12618</v>
      </c>
      <c r="F696">
        <v>0</v>
      </c>
      <c r="G696" t="s">
        <v>12645</v>
      </c>
      <c r="H696" t="s">
        <v>13036</v>
      </c>
      <c r="I696" t="s">
        <v>12646</v>
      </c>
      <c r="J696">
        <v>189704</v>
      </c>
      <c r="K696" t="s">
        <v>12645</v>
      </c>
      <c r="L696" t="s">
        <v>12560</v>
      </c>
    </row>
    <row r="697" spans="1:12">
      <c r="A697">
        <v>290999</v>
      </c>
      <c r="B697" t="s">
        <v>13342</v>
      </c>
      <c r="C697" t="s">
        <v>13343</v>
      </c>
      <c r="D697" t="s">
        <v>12573</v>
      </c>
      <c r="E697" t="s">
        <v>12618</v>
      </c>
      <c r="F697">
        <v>0</v>
      </c>
      <c r="G697" t="s">
        <v>12589</v>
      </c>
      <c r="H697" t="s">
        <v>12618</v>
      </c>
      <c r="I697" t="s">
        <v>12630</v>
      </c>
      <c r="J697">
        <v>290999</v>
      </c>
      <c r="K697" t="s">
        <v>12589</v>
      </c>
      <c r="L697" t="s">
        <v>12560</v>
      </c>
    </row>
    <row r="698" spans="1:12">
      <c r="A698">
        <v>189349</v>
      </c>
      <c r="B698" t="s">
        <v>13344</v>
      </c>
      <c r="C698" t="s">
        <v>13343</v>
      </c>
      <c r="D698" t="s">
        <v>12573</v>
      </c>
      <c r="E698" t="s">
        <v>12618</v>
      </c>
      <c r="F698">
        <v>0</v>
      </c>
      <c r="G698" t="s">
        <v>12645</v>
      </c>
      <c r="H698" t="s">
        <v>13036</v>
      </c>
      <c r="I698" t="s">
        <v>12646</v>
      </c>
      <c r="J698">
        <v>189349</v>
      </c>
      <c r="K698" t="s">
        <v>12645</v>
      </c>
      <c r="L698" t="s">
        <v>12560</v>
      </c>
    </row>
    <row r="699" spans="1:12">
      <c r="A699">
        <v>189605</v>
      </c>
      <c r="B699" t="s">
        <v>13345</v>
      </c>
      <c r="C699" t="s">
        <v>13346</v>
      </c>
      <c r="D699" t="s">
        <v>12573</v>
      </c>
      <c r="E699" t="s">
        <v>12618</v>
      </c>
      <c r="F699">
        <v>0</v>
      </c>
      <c r="G699" t="s">
        <v>12589</v>
      </c>
      <c r="H699" t="s">
        <v>12618</v>
      </c>
      <c r="I699" t="s">
        <v>12575</v>
      </c>
      <c r="J699">
        <v>189605</v>
      </c>
      <c r="K699" t="s">
        <v>12589</v>
      </c>
      <c r="L699" t="s">
        <v>12560</v>
      </c>
    </row>
    <row r="700" spans="1:12">
      <c r="A700">
        <v>189599</v>
      </c>
      <c r="B700" t="s">
        <v>13347</v>
      </c>
      <c r="C700" t="s">
        <v>13348</v>
      </c>
      <c r="D700" t="s">
        <v>12573</v>
      </c>
      <c r="E700" t="s">
        <v>12618</v>
      </c>
      <c r="F700">
        <v>0</v>
      </c>
      <c r="G700" t="s">
        <v>12589</v>
      </c>
      <c r="H700" t="s">
        <v>12618</v>
      </c>
      <c r="I700" t="s">
        <v>12575</v>
      </c>
      <c r="J700">
        <v>189599</v>
      </c>
      <c r="K700" t="s">
        <v>12589</v>
      </c>
      <c r="L700" t="s">
        <v>12560</v>
      </c>
    </row>
    <row r="701" spans="1:12">
      <c r="A701">
        <v>189412</v>
      </c>
      <c r="B701" t="s">
        <v>13349</v>
      </c>
      <c r="C701" t="s">
        <v>13350</v>
      </c>
      <c r="D701" t="s">
        <v>12573</v>
      </c>
      <c r="E701" t="s">
        <v>12618</v>
      </c>
      <c r="F701">
        <v>0</v>
      </c>
      <c r="G701" t="s">
        <v>12589</v>
      </c>
      <c r="H701" t="s">
        <v>12638</v>
      </c>
      <c r="I701" t="s">
        <v>12630</v>
      </c>
      <c r="J701">
        <v>189412</v>
      </c>
      <c r="K701" t="s">
        <v>12589</v>
      </c>
      <c r="L701" t="s">
        <v>12560</v>
      </c>
    </row>
    <row r="702" spans="1:12">
      <c r="A702">
        <v>189379</v>
      </c>
      <c r="B702" t="s">
        <v>13351</v>
      </c>
      <c r="C702" t="s">
        <v>13350</v>
      </c>
      <c r="D702" t="s">
        <v>12573</v>
      </c>
      <c r="E702" t="s">
        <v>12618</v>
      </c>
      <c r="F702">
        <v>0</v>
      </c>
      <c r="G702" t="s">
        <v>12645</v>
      </c>
      <c r="H702" t="s">
        <v>12638</v>
      </c>
      <c r="I702" t="s">
        <v>12646</v>
      </c>
      <c r="J702">
        <v>189379</v>
      </c>
      <c r="K702" t="s">
        <v>12645</v>
      </c>
      <c r="L702" t="s">
        <v>12560</v>
      </c>
    </row>
    <row r="703" spans="1:12">
      <c r="A703">
        <v>189346</v>
      </c>
      <c r="B703" t="s">
        <v>13352</v>
      </c>
      <c r="C703" t="s">
        <v>13350</v>
      </c>
      <c r="D703" t="s">
        <v>12573</v>
      </c>
      <c r="E703" t="s">
        <v>12618</v>
      </c>
      <c r="F703">
        <v>0</v>
      </c>
      <c r="G703" t="s">
        <v>12645</v>
      </c>
      <c r="H703" t="s">
        <v>13036</v>
      </c>
      <c r="I703" t="s">
        <v>12646</v>
      </c>
      <c r="J703">
        <v>189346</v>
      </c>
      <c r="K703" t="s">
        <v>12645</v>
      </c>
      <c r="L703" t="s">
        <v>12560</v>
      </c>
    </row>
    <row r="704" spans="1:12">
      <c r="A704">
        <v>290698</v>
      </c>
      <c r="B704" t="s">
        <v>13353</v>
      </c>
      <c r="C704" t="s">
        <v>13354</v>
      </c>
      <c r="D704" t="s">
        <v>12573</v>
      </c>
      <c r="E704" t="s">
        <v>12618</v>
      </c>
      <c r="F704">
        <v>0</v>
      </c>
      <c r="G704" t="s">
        <v>12589</v>
      </c>
      <c r="H704" t="s">
        <v>12618</v>
      </c>
      <c r="I704" t="s">
        <v>12632</v>
      </c>
      <c r="J704">
        <v>290698</v>
      </c>
      <c r="K704" t="s">
        <v>12589</v>
      </c>
      <c r="L704" t="s">
        <v>12560</v>
      </c>
    </row>
    <row r="705" spans="1:12">
      <c r="A705">
        <v>189806</v>
      </c>
      <c r="B705" t="s">
        <v>13355</v>
      </c>
      <c r="C705" t="s">
        <v>13354</v>
      </c>
      <c r="D705" t="s">
        <v>12573</v>
      </c>
      <c r="E705" t="s">
        <v>12618</v>
      </c>
      <c r="F705">
        <v>0</v>
      </c>
      <c r="G705" t="s">
        <v>12636</v>
      </c>
      <c r="H705" t="s">
        <v>12618</v>
      </c>
      <c r="I705" t="s">
        <v>12632</v>
      </c>
      <c r="J705">
        <v>189806</v>
      </c>
      <c r="K705" t="s">
        <v>12636</v>
      </c>
      <c r="L705" t="s">
        <v>12560</v>
      </c>
    </row>
    <row r="706" spans="1:12">
      <c r="A706">
        <v>189862</v>
      </c>
      <c r="B706" t="s">
        <v>13356</v>
      </c>
      <c r="C706" t="s">
        <v>13354</v>
      </c>
      <c r="D706" t="s">
        <v>12573</v>
      </c>
      <c r="E706" t="s">
        <v>12618</v>
      </c>
      <c r="F706">
        <v>0</v>
      </c>
      <c r="G706" t="s">
        <v>12645</v>
      </c>
      <c r="H706" t="s">
        <v>13036</v>
      </c>
      <c r="I706" t="s">
        <v>12646</v>
      </c>
      <c r="J706">
        <v>189862</v>
      </c>
      <c r="K706" t="s">
        <v>12645</v>
      </c>
      <c r="L706" t="s">
        <v>12560</v>
      </c>
    </row>
    <row r="707" spans="1:12">
      <c r="A707">
        <v>190037</v>
      </c>
      <c r="B707" t="s">
        <v>13357</v>
      </c>
      <c r="C707" t="s">
        <v>13358</v>
      </c>
      <c r="D707" t="s">
        <v>12573</v>
      </c>
      <c r="E707" t="s">
        <v>12618</v>
      </c>
      <c r="F707">
        <v>0</v>
      </c>
      <c r="G707" t="s">
        <v>13359</v>
      </c>
      <c r="H707" t="s">
        <v>12618</v>
      </c>
      <c r="I707" t="s">
        <v>12575</v>
      </c>
      <c r="J707">
        <v>190037</v>
      </c>
      <c r="K707" t="s">
        <v>13359</v>
      </c>
      <c r="L707" t="s">
        <v>12560</v>
      </c>
    </row>
    <row r="708" spans="1:12">
      <c r="A708">
        <v>189717</v>
      </c>
      <c r="B708" t="s">
        <v>13360</v>
      </c>
      <c r="C708" t="s">
        <v>13358</v>
      </c>
      <c r="D708" t="s">
        <v>12573</v>
      </c>
      <c r="E708" t="s">
        <v>12618</v>
      </c>
      <c r="F708">
        <v>0</v>
      </c>
      <c r="G708" t="s">
        <v>12645</v>
      </c>
      <c r="H708" t="s">
        <v>13036</v>
      </c>
      <c r="I708" t="s">
        <v>12646</v>
      </c>
      <c r="J708">
        <v>189717</v>
      </c>
      <c r="K708" t="s">
        <v>12645</v>
      </c>
      <c r="L708" t="s">
        <v>12560</v>
      </c>
    </row>
    <row r="709" spans="1:12">
      <c r="A709">
        <v>189716</v>
      </c>
      <c r="B709" t="s">
        <v>13361</v>
      </c>
      <c r="C709" t="s">
        <v>13362</v>
      </c>
      <c r="D709" t="s">
        <v>12573</v>
      </c>
      <c r="E709" t="s">
        <v>12618</v>
      </c>
      <c r="F709">
        <v>0</v>
      </c>
      <c r="G709" t="s">
        <v>12645</v>
      </c>
      <c r="H709" t="s">
        <v>13036</v>
      </c>
      <c r="I709" t="s">
        <v>12646</v>
      </c>
      <c r="J709">
        <v>189716</v>
      </c>
      <c r="K709" t="s">
        <v>12645</v>
      </c>
      <c r="L709" t="s">
        <v>12560</v>
      </c>
    </row>
    <row r="710" spans="1:12">
      <c r="A710">
        <v>290539</v>
      </c>
      <c r="B710" t="s">
        <v>13363</v>
      </c>
      <c r="C710" t="s">
        <v>13364</v>
      </c>
      <c r="D710" t="s">
        <v>12573</v>
      </c>
      <c r="E710" t="s">
        <v>12618</v>
      </c>
      <c r="F710">
        <v>0</v>
      </c>
      <c r="G710" t="s">
        <v>12589</v>
      </c>
      <c r="H710" t="s">
        <v>12618</v>
      </c>
      <c r="I710" t="s">
        <v>12630</v>
      </c>
      <c r="J710">
        <v>290539</v>
      </c>
      <c r="K710" t="s">
        <v>12589</v>
      </c>
      <c r="L710" t="s">
        <v>12560</v>
      </c>
    </row>
    <row r="711" spans="1:12">
      <c r="A711">
        <v>290487</v>
      </c>
      <c r="B711" t="s">
        <v>13365</v>
      </c>
      <c r="C711" t="s">
        <v>13366</v>
      </c>
      <c r="D711" t="s">
        <v>12573</v>
      </c>
      <c r="E711" t="s">
        <v>12618</v>
      </c>
      <c r="F711">
        <v>0</v>
      </c>
      <c r="G711" t="s">
        <v>12589</v>
      </c>
      <c r="H711" t="s">
        <v>12618</v>
      </c>
      <c r="I711" t="s">
        <v>12630</v>
      </c>
      <c r="J711">
        <v>290487</v>
      </c>
      <c r="K711" t="s">
        <v>12589</v>
      </c>
      <c r="L711" t="s">
        <v>12560</v>
      </c>
    </row>
    <row r="712" spans="1:12">
      <c r="A712">
        <v>189800</v>
      </c>
      <c r="B712" t="s">
        <v>13367</v>
      </c>
      <c r="C712" t="s">
        <v>13366</v>
      </c>
      <c r="D712" t="s">
        <v>12573</v>
      </c>
      <c r="E712" t="s">
        <v>12618</v>
      </c>
      <c r="F712">
        <v>0</v>
      </c>
      <c r="G712" t="s">
        <v>12636</v>
      </c>
      <c r="H712" t="s">
        <v>12618</v>
      </c>
      <c r="I712" t="s">
        <v>12632</v>
      </c>
      <c r="J712">
        <v>189800</v>
      </c>
      <c r="K712" t="s">
        <v>12636</v>
      </c>
      <c r="L712" t="s">
        <v>12560</v>
      </c>
    </row>
    <row r="713" spans="1:12">
      <c r="A713">
        <v>189976</v>
      </c>
      <c r="B713" t="s">
        <v>13368</v>
      </c>
      <c r="C713" t="s">
        <v>13366</v>
      </c>
      <c r="D713" t="s">
        <v>12573</v>
      </c>
      <c r="E713" t="s">
        <v>12618</v>
      </c>
      <c r="F713">
        <v>0</v>
      </c>
      <c r="G713" t="s">
        <v>12645</v>
      </c>
      <c r="H713" t="s">
        <v>12670</v>
      </c>
      <c r="I713" t="s">
        <v>12646</v>
      </c>
      <c r="J713">
        <v>189976</v>
      </c>
      <c r="K713" t="s">
        <v>12645</v>
      </c>
      <c r="L713" t="s">
        <v>12560</v>
      </c>
    </row>
    <row r="714" spans="1:12">
      <c r="A714">
        <v>189356</v>
      </c>
      <c r="B714" t="s">
        <v>13369</v>
      </c>
      <c r="C714" t="s">
        <v>13366</v>
      </c>
      <c r="D714" t="s">
        <v>12573</v>
      </c>
      <c r="E714" t="s">
        <v>12618</v>
      </c>
      <c r="F714">
        <v>0</v>
      </c>
      <c r="G714" t="s">
        <v>12645</v>
      </c>
      <c r="H714" t="s">
        <v>13036</v>
      </c>
      <c r="I714" t="s">
        <v>12646</v>
      </c>
      <c r="J714">
        <v>189356</v>
      </c>
      <c r="K714" t="s">
        <v>12645</v>
      </c>
      <c r="L714" t="s">
        <v>12560</v>
      </c>
    </row>
    <row r="715" spans="1:12">
      <c r="A715">
        <v>290340</v>
      </c>
      <c r="B715" t="s">
        <v>13370</v>
      </c>
      <c r="C715" t="s">
        <v>13371</v>
      </c>
      <c r="D715" t="s">
        <v>12573</v>
      </c>
      <c r="E715" t="s">
        <v>12618</v>
      </c>
      <c r="F715">
        <v>0</v>
      </c>
      <c r="G715" t="s">
        <v>12589</v>
      </c>
      <c r="H715" t="s">
        <v>12618</v>
      </c>
      <c r="I715" t="s">
        <v>12630</v>
      </c>
      <c r="J715">
        <v>290340</v>
      </c>
      <c r="K715" t="s">
        <v>12589</v>
      </c>
      <c r="L715" t="s">
        <v>12560</v>
      </c>
    </row>
    <row r="716" spans="1:12">
      <c r="A716">
        <v>290353</v>
      </c>
      <c r="B716" t="s">
        <v>13372</v>
      </c>
      <c r="C716" t="s">
        <v>13371</v>
      </c>
      <c r="D716" t="s">
        <v>12573</v>
      </c>
      <c r="E716" t="s">
        <v>12618</v>
      </c>
      <c r="F716">
        <v>0</v>
      </c>
      <c r="G716" t="s">
        <v>12596</v>
      </c>
      <c r="H716" t="s">
        <v>12618</v>
      </c>
      <c r="I716" t="s">
        <v>12630</v>
      </c>
      <c r="J716">
        <v>290353</v>
      </c>
      <c r="K716" t="s">
        <v>12596</v>
      </c>
      <c r="L716" t="s">
        <v>12560</v>
      </c>
    </row>
    <row r="717" spans="1:12">
      <c r="A717">
        <v>290348</v>
      </c>
      <c r="B717" t="s">
        <v>13373</v>
      </c>
      <c r="C717" t="s">
        <v>13371</v>
      </c>
      <c r="D717" t="s">
        <v>12573</v>
      </c>
      <c r="E717" t="s">
        <v>12618</v>
      </c>
      <c r="F717">
        <v>0</v>
      </c>
      <c r="G717" t="s">
        <v>12589</v>
      </c>
      <c r="H717" t="s">
        <v>12638</v>
      </c>
      <c r="I717" t="s">
        <v>12630</v>
      </c>
      <c r="J717">
        <v>290348</v>
      </c>
      <c r="K717" t="s">
        <v>12589</v>
      </c>
      <c r="L717" t="s">
        <v>12560</v>
      </c>
    </row>
    <row r="718" spans="1:12">
      <c r="A718">
        <v>290361</v>
      </c>
      <c r="B718" t="s">
        <v>13374</v>
      </c>
      <c r="C718" t="s">
        <v>13371</v>
      </c>
      <c r="D718" t="s">
        <v>12573</v>
      </c>
      <c r="E718" t="s">
        <v>12618</v>
      </c>
      <c r="F718">
        <v>0</v>
      </c>
      <c r="G718" t="s">
        <v>12596</v>
      </c>
      <c r="H718" t="s">
        <v>12638</v>
      </c>
      <c r="I718" t="s">
        <v>12630</v>
      </c>
      <c r="J718">
        <v>290361</v>
      </c>
      <c r="K718" t="s">
        <v>12596</v>
      </c>
      <c r="L718" t="s">
        <v>12560</v>
      </c>
    </row>
    <row r="719" spans="1:12">
      <c r="A719">
        <v>290224</v>
      </c>
      <c r="B719" t="s">
        <v>13375</v>
      </c>
      <c r="C719" t="s">
        <v>13371</v>
      </c>
      <c r="D719" t="s">
        <v>12573</v>
      </c>
      <c r="E719" t="s">
        <v>12618</v>
      </c>
      <c r="F719">
        <v>0</v>
      </c>
      <c r="G719" t="s">
        <v>12645</v>
      </c>
      <c r="H719" t="s">
        <v>12670</v>
      </c>
      <c r="I719" t="s">
        <v>12646</v>
      </c>
      <c r="J719">
        <v>290224</v>
      </c>
      <c r="K719" t="s">
        <v>12645</v>
      </c>
      <c r="L719" t="s">
        <v>12560</v>
      </c>
    </row>
    <row r="720" spans="1:12">
      <c r="A720">
        <v>189347</v>
      </c>
      <c r="B720" t="s">
        <v>8788</v>
      </c>
      <c r="C720" t="s">
        <v>13371</v>
      </c>
      <c r="D720" t="s">
        <v>12573</v>
      </c>
      <c r="E720" t="s">
        <v>12618</v>
      </c>
      <c r="F720">
        <v>0</v>
      </c>
      <c r="G720" t="s">
        <v>12645</v>
      </c>
      <c r="H720" t="s">
        <v>13036</v>
      </c>
      <c r="I720" t="s">
        <v>12646</v>
      </c>
      <c r="J720">
        <v>189347</v>
      </c>
      <c r="K720" t="s">
        <v>12645</v>
      </c>
      <c r="L720" t="s">
        <v>12560</v>
      </c>
    </row>
    <row r="721" spans="1:12">
      <c r="A721">
        <v>250209</v>
      </c>
      <c r="B721" t="s">
        <v>13376</v>
      </c>
      <c r="C721" t="s">
        <v>13377</v>
      </c>
      <c r="D721" t="s">
        <v>12557</v>
      </c>
      <c r="E721" t="s">
        <v>12618</v>
      </c>
      <c r="F721">
        <v>11</v>
      </c>
      <c r="G721" t="s">
        <v>12559</v>
      </c>
      <c r="H721" t="s">
        <v>12618</v>
      </c>
      <c r="I721" t="s">
        <v>12741</v>
      </c>
      <c r="J721">
        <v>250209</v>
      </c>
      <c r="K721" t="s">
        <v>12559</v>
      </c>
      <c r="L721" t="s">
        <v>12560</v>
      </c>
    </row>
    <row r="722" spans="1:12">
      <c r="A722">
        <v>250051</v>
      </c>
      <c r="B722" t="s">
        <v>9531</v>
      </c>
      <c r="C722" t="s">
        <v>13377</v>
      </c>
      <c r="D722" t="s">
        <v>12557</v>
      </c>
      <c r="E722" t="s">
        <v>12618</v>
      </c>
      <c r="F722">
        <v>11</v>
      </c>
      <c r="G722" t="s">
        <v>12566</v>
      </c>
      <c r="H722" t="s">
        <v>12618</v>
      </c>
      <c r="I722" t="s">
        <v>12741</v>
      </c>
      <c r="J722">
        <v>250051</v>
      </c>
      <c r="K722" t="s">
        <v>12566</v>
      </c>
      <c r="L722" t="s">
        <v>12560</v>
      </c>
    </row>
    <row r="723" spans="1:12">
      <c r="A723">
        <v>249664</v>
      </c>
      <c r="B723" t="s">
        <v>13378</v>
      </c>
      <c r="C723" t="s">
        <v>13377</v>
      </c>
      <c r="D723" t="s">
        <v>12557</v>
      </c>
      <c r="E723" t="s">
        <v>12618</v>
      </c>
      <c r="F723">
        <v>11</v>
      </c>
      <c r="G723" t="s">
        <v>12717</v>
      </c>
      <c r="H723" t="s">
        <v>12618</v>
      </c>
      <c r="I723" t="s">
        <v>12896</v>
      </c>
      <c r="J723">
        <v>249664</v>
      </c>
      <c r="K723" t="s">
        <v>12717</v>
      </c>
      <c r="L723" t="s">
        <v>12560</v>
      </c>
    </row>
    <row r="724" spans="1:12">
      <c r="A724">
        <v>189430</v>
      </c>
      <c r="B724" t="s">
        <v>13379</v>
      </c>
      <c r="C724" t="s">
        <v>13377</v>
      </c>
      <c r="D724" t="s">
        <v>12557</v>
      </c>
      <c r="E724" t="s">
        <v>12618</v>
      </c>
      <c r="F724">
        <v>11</v>
      </c>
      <c r="G724" t="s">
        <v>12744</v>
      </c>
      <c r="H724" t="s">
        <v>12618</v>
      </c>
      <c r="I724" t="s">
        <v>12745</v>
      </c>
      <c r="J724">
        <v>189430</v>
      </c>
      <c r="K724" t="s">
        <v>12744</v>
      </c>
      <c r="L724" t="s">
        <v>12560</v>
      </c>
    </row>
    <row r="725" spans="1:12">
      <c r="A725">
        <v>189127</v>
      </c>
      <c r="B725" t="s">
        <v>13380</v>
      </c>
      <c r="C725" t="s">
        <v>13377</v>
      </c>
      <c r="D725" t="s">
        <v>12557</v>
      </c>
      <c r="E725" t="s">
        <v>12618</v>
      </c>
      <c r="F725">
        <v>11</v>
      </c>
      <c r="G725" t="s">
        <v>12747</v>
      </c>
      <c r="H725" t="s">
        <v>12618</v>
      </c>
      <c r="I725" t="s">
        <v>12745</v>
      </c>
      <c r="J725">
        <v>189127</v>
      </c>
      <c r="K725" t="s">
        <v>12747</v>
      </c>
      <c r="L725" t="s">
        <v>12560</v>
      </c>
    </row>
    <row r="726" spans="1:12">
      <c r="A726">
        <v>250397</v>
      </c>
      <c r="B726" t="s">
        <v>13381</v>
      </c>
      <c r="C726" t="s">
        <v>13377</v>
      </c>
      <c r="D726" t="s">
        <v>12557</v>
      </c>
      <c r="E726" t="s">
        <v>12618</v>
      </c>
      <c r="F726">
        <v>11</v>
      </c>
      <c r="G726" t="s">
        <v>12749</v>
      </c>
      <c r="H726" t="s">
        <v>12618</v>
      </c>
      <c r="I726" t="s">
        <v>12905</v>
      </c>
      <c r="J726">
        <v>250397</v>
      </c>
      <c r="K726" t="s">
        <v>12749</v>
      </c>
      <c r="L726" t="s">
        <v>12560</v>
      </c>
    </row>
    <row r="727" spans="1:12">
      <c r="A727">
        <v>250242</v>
      </c>
      <c r="B727" t="s">
        <v>13382</v>
      </c>
      <c r="C727" t="s">
        <v>13377</v>
      </c>
      <c r="D727" t="s">
        <v>12557</v>
      </c>
      <c r="E727" t="s">
        <v>12618</v>
      </c>
      <c r="F727">
        <v>11</v>
      </c>
      <c r="G727" t="s">
        <v>12752</v>
      </c>
      <c r="H727" t="s">
        <v>12618</v>
      </c>
      <c r="I727" t="s">
        <v>12905</v>
      </c>
      <c r="J727">
        <v>250242</v>
      </c>
      <c r="K727" t="s">
        <v>12752</v>
      </c>
      <c r="L727" t="s">
        <v>12560</v>
      </c>
    </row>
    <row r="728" spans="1:12">
      <c r="A728">
        <v>250404</v>
      </c>
      <c r="B728" t="s">
        <v>13383</v>
      </c>
      <c r="C728" t="s">
        <v>13377</v>
      </c>
      <c r="D728" t="s">
        <v>12557</v>
      </c>
      <c r="E728" t="s">
        <v>12618</v>
      </c>
      <c r="F728">
        <v>11</v>
      </c>
      <c r="G728" t="s">
        <v>12824</v>
      </c>
      <c r="H728" t="s">
        <v>12618</v>
      </c>
      <c r="I728" t="s">
        <v>12741</v>
      </c>
      <c r="J728">
        <v>250404</v>
      </c>
      <c r="K728" t="s">
        <v>12824</v>
      </c>
      <c r="L728" t="s">
        <v>12560</v>
      </c>
    </row>
    <row r="729" spans="1:12">
      <c r="A729">
        <v>189918</v>
      </c>
      <c r="B729" t="s">
        <v>13384</v>
      </c>
      <c r="C729" t="s">
        <v>13377</v>
      </c>
      <c r="D729" t="s">
        <v>12557</v>
      </c>
      <c r="E729" t="s">
        <v>12618</v>
      </c>
      <c r="F729">
        <v>11</v>
      </c>
      <c r="G729" t="s">
        <v>12932</v>
      </c>
      <c r="H729" t="s">
        <v>12618</v>
      </c>
      <c r="I729" t="s">
        <v>12741</v>
      </c>
      <c r="J729">
        <v>189918</v>
      </c>
      <c r="K729" t="s">
        <v>12932</v>
      </c>
      <c r="L729" t="s">
        <v>12560</v>
      </c>
    </row>
    <row r="730" spans="1:12">
      <c r="A730">
        <v>249654</v>
      </c>
      <c r="B730" t="s">
        <v>13385</v>
      </c>
      <c r="C730" t="s">
        <v>13377</v>
      </c>
      <c r="D730" t="s">
        <v>12557</v>
      </c>
      <c r="E730" t="s">
        <v>12618</v>
      </c>
      <c r="F730">
        <v>11</v>
      </c>
      <c r="G730" t="s">
        <v>12944</v>
      </c>
      <c r="H730" t="s">
        <v>12618</v>
      </c>
      <c r="I730" t="s">
        <v>12896</v>
      </c>
      <c r="J730">
        <v>249654</v>
      </c>
      <c r="K730" t="s">
        <v>12944</v>
      </c>
      <c r="L730" t="s">
        <v>12560</v>
      </c>
    </row>
    <row r="731" spans="1:12">
      <c r="A731">
        <v>250214</v>
      </c>
      <c r="B731" t="s">
        <v>13386</v>
      </c>
      <c r="C731" t="s">
        <v>13377</v>
      </c>
      <c r="D731" t="s">
        <v>12557</v>
      </c>
      <c r="E731" t="s">
        <v>12618</v>
      </c>
      <c r="F731">
        <v>11</v>
      </c>
      <c r="G731" t="s">
        <v>12559</v>
      </c>
      <c r="H731" t="s">
        <v>12638</v>
      </c>
      <c r="I731" t="s">
        <v>12741</v>
      </c>
      <c r="J731">
        <v>250214</v>
      </c>
      <c r="K731" t="s">
        <v>12559</v>
      </c>
      <c r="L731" t="s">
        <v>12560</v>
      </c>
    </row>
    <row r="732" spans="1:12">
      <c r="A732">
        <v>250204</v>
      </c>
      <c r="B732" t="s">
        <v>13387</v>
      </c>
      <c r="C732" t="s">
        <v>13377</v>
      </c>
      <c r="D732" t="s">
        <v>12557</v>
      </c>
      <c r="E732" t="s">
        <v>12618</v>
      </c>
      <c r="F732">
        <v>11</v>
      </c>
      <c r="G732" t="s">
        <v>12566</v>
      </c>
      <c r="H732" t="s">
        <v>12638</v>
      </c>
      <c r="I732" t="s">
        <v>12741</v>
      </c>
      <c r="J732">
        <v>250204</v>
      </c>
      <c r="K732" t="s">
        <v>12566</v>
      </c>
      <c r="L732" t="s">
        <v>12560</v>
      </c>
    </row>
    <row r="733" spans="1:12">
      <c r="A733">
        <v>189004</v>
      </c>
      <c r="B733" t="s">
        <v>13388</v>
      </c>
      <c r="C733" t="s">
        <v>13377</v>
      </c>
      <c r="D733" t="s">
        <v>12557</v>
      </c>
      <c r="E733" t="s">
        <v>12618</v>
      </c>
      <c r="F733">
        <v>11</v>
      </c>
      <c r="G733" t="s">
        <v>12824</v>
      </c>
      <c r="H733" t="s">
        <v>12638</v>
      </c>
      <c r="I733" t="s">
        <v>13134</v>
      </c>
      <c r="J733">
        <v>189004</v>
      </c>
      <c r="K733" t="s">
        <v>12824</v>
      </c>
      <c r="L733" t="s">
        <v>12560</v>
      </c>
    </row>
    <row r="734" spans="1:12">
      <c r="A734">
        <v>132593</v>
      </c>
      <c r="B734" t="s">
        <v>13389</v>
      </c>
      <c r="C734" t="s">
        <v>13377</v>
      </c>
      <c r="D734" t="s">
        <v>12557</v>
      </c>
      <c r="E734" t="s">
        <v>12618</v>
      </c>
      <c r="F734">
        <v>11</v>
      </c>
      <c r="G734" t="s">
        <v>12932</v>
      </c>
      <c r="H734" t="s">
        <v>12575</v>
      </c>
      <c r="I734" t="s">
        <v>12575</v>
      </c>
      <c r="J734">
        <v>132593</v>
      </c>
      <c r="K734" t="s">
        <v>12932</v>
      </c>
      <c r="L734" t="s">
        <v>12560</v>
      </c>
    </row>
    <row r="735" spans="1:12">
      <c r="A735">
        <v>188896</v>
      </c>
      <c r="B735" t="s">
        <v>13390</v>
      </c>
      <c r="C735" t="s">
        <v>13377</v>
      </c>
      <c r="D735" t="s">
        <v>12557</v>
      </c>
      <c r="E735" t="s">
        <v>12618</v>
      </c>
      <c r="F735">
        <v>11</v>
      </c>
      <c r="G735" t="s">
        <v>13391</v>
      </c>
      <c r="H735" t="s">
        <v>13157</v>
      </c>
      <c r="I735" t="s">
        <v>13392</v>
      </c>
      <c r="J735">
        <v>188896</v>
      </c>
      <c r="K735" t="s">
        <v>13391</v>
      </c>
      <c r="L735" t="s">
        <v>12560</v>
      </c>
    </row>
    <row r="736" spans="1:12">
      <c r="A736">
        <v>241613</v>
      </c>
      <c r="B736" t="s">
        <v>7965</v>
      </c>
      <c r="C736" t="s">
        <v>12578</v>
      </c>
      <c r="D736" t="s">
        <v>12557</v>
      </c>
      <c r="E736" t="s">
        <v>12618</v>
      </c>
      <c r="F736">
        <v>3</v>
      </c>
      <c r="G736" t="s">
        <v>12559</v>
      </c>
      <c r="H736" t="s">
        <v>12618</v>
      </c>
      <c r="I736" t="s">
        <v>12741</v>
      </c>
      <c r="J736">
        <v>241613</v>
      </c>
      <c r="K736" t="s">
        <v>12559</v>
      </c>
      <c r="L736" t="s">
        <v>12560</v>
      </c>
    </row>
    <row r="737" spans="1:12">
      <c r="A737">
        <v>241603</v>
      </c>
      <c r="B737" t="s">
        <v>13393</v>
      </c>
      <c r="C737" t="s">
        <v>12578</v>
      </c>
      <c r="D737" t="s">
        <v>12557</v>
      </c>
      <c r="E737" t="s">
        <v>12618</v>
      </c>
      <c r="F737">
        <v>3</v>
      </c>
      <c r="G737" t="s">
        <v>12566</v>
      </c>
      <c r="H737" t="s">
        <v>12618</v>
      </c>
      <c r="I737" t="s">
        <v>12741</v>
      </c>
      <c r="J737">
        <v>241603</v>
      </c>
      <c r="K737" t="s">
        <v>12566</v>
      </c>
      <c r="L737" t="s">
        <v>12560</v>
      </c>
    </row>
    <row r="738" spans="1:12">
      <c r="A738">
        <v>241245</v>
      </c>
      <c r="B738" t="s">
        <v>7914</v>
      </c>
      <c r="C738" t="s">
        <v>12578</v>
      </c>
      <c r="D738" t="s">
        <v>12557</v>
      </c>
      <c r="E738" t="s">
        <v>12618</v>
      </c>
      <c r="F738">
        <v>3</v>
      </c>
      <c r="G738" t="s">
        <v>12716</v>
      </c>
      <c r="H738" t="s">
        <v>12618</v>
      </c>
      <c r="I738" t="s">
        <v>12896</v>
      </c>
      <c r="J738">
        <v>241245</v>
      </c>
      <c r="K738" t="s">
        <v>12716</v>
      </c>
      <c r="L738" t="s">
        <v>12560</v>
      </c>
    </row>
    <row r="739" spans="1:12">
      <c r="A739">
        <v>241225</v>
      </c>
      <c r="B739" t="s">
        <v>7953</v>
      </c>
      <c r="C739" t="s">
        <v>12578</v>
      </c>
      <c r="D739" t="s">
        <v>12557</v>
      </c>
      <c r="E739" t="s">
        <v>12618</v>
      </c>
      <c r="F739">
        <v>3</v>
      </c>
      <c r="G739" t="s">
        <v>12717</v>
      </c>
      <c r="H739" t="s">
        <v>12618</v>
      </c>
      <c r="I739" t="s">
        <v>12896</v>
      </c>
      <c r="J739">
        <v>241225</v>
      </c>
      <c r="K739" t="s">
        <v>12717</v>
      </c>
      <c r="L739" t="s">
        <v>12560</v>
      </c>
    </row>
    <row r="740" spans="1:12">
      <c r="A740">
        <v>189053</v>
      </c>
      <c r="B740" t="s">
        <v>13394</v>
      </c>
      <c r="C740" t="s">
        <v>12578</v>
      </c>
      <c r="D740" t="s">
        <v>12557</v>
      </c>
      <c r="E740" t="s">
        <v>12618</v>
      </c>
      <c r="F740">
        <v>3</v>
      </c>
      <c r="G740" t="s">
        <v>12721</v>
      </c>
      <c r="H740" t="s">
        <v>12618</v>
      </c>
      <c r="I740" t="s">
        <v>12575</v>
      </c>
      <c r="J740">
        <v>189053</v>
      </c>
      <c r="K740" t="s">
        <v>12721</v>
      </c>
      <c r="L740" t="s">
        <v>12560</v>
      </c>
    </row>
    <row r="741" spans="1:12">
      <c r="A741">
        <v>189630</v>
      </c>
      <c r="B741" t="s">
        <v>13395</v>
      </c>
      <c r="C741" t="s">
        <v>12578</v>
      </c>
      <c r="D741" t="s">
        <v>12557</v>
      </c>
      <c r="E741" t="s">
        <v>12618</v>
      </c>
      <c r="F741">
        <v>3</v>
      </c>
      <c r="G741" t="s">
        <v>12721</v>
      </c>
      <c r="H741" t="s">
        <v>12618</v>
      </c>
      <c r="I741" t="s">
        <v>12714</v>
      </c>
      <c r="J741">
        <v>189630</v>
      </c>
      <c r="K741" t="s">
        <v>12721</v>
      </c>
      <c r="L741" t="s">
        <v>12560</v>
      </c>
    </row>
    <row r="742" spans="1:12">
      <c r="A742">
        <v>241798</v>
      </c>
      <c r="B742" t="s">
        <v>13396</v>
      </c>
      <c r="C742" t="s">
        <v>12578</v>
      </c>
      <c r="D742" t="s">
        <v>12557</v>
      </c>
      <c r="E742" t="s">
        <v>12618</v>
      </c>
      <c r="F742">
        <v>3</v>
      </c>
      <c r="G742" t="s">
        <v>12749</v>
      </c>
      <c r="H742" t="s">
        <v>12618</v>
      </c>
      <c r="I742" t="s">
        <v>12905</v>
      </c>
      <c r="J742">
        <v>241798</v>
      </c>
      <c r="K742" t="s">
        <v>12749</v>
      </c>
      <c r="L742" t="s">
        <v>12560</v>
      </c>
    </row>
    <row r="743" spans="1:12">
      <c r="A743">
        <v>241646</v>
      </c>
      <c r="B743" t="s">
        <v>13397</v>
      </c>
      <c r="C743" t="s">
        <v>12578</v>
      </c>
      <c r="D743" t="s">
        <v>12557</v>
      </c>
      <c r="E743" t="s">
        <v>12618</v>
      </c>
      <c r="F743">
        <v>3</v>
      </c>
      <c r="G743" t="s">
        <v>12752</v>
      </c>
      <c r="H743" t="s">
        <v>12618</v>
      </c>
      <c r="I743" t="s">
        <v>12905</v>
      </c>
      <c r="J743">
        <v>241646</v>
      </c>
      <c r="K743" t="s">
        <v>12752</v>
      </c>
      <c r="L743" t="s">
        <v>12560</v>
      </c>
    </row>
    <row r="744" spans="1:12">
      <c r="A744">
        <v>241450</v>
      </c>
      <c r="B744" t="s">
        <v>13398</v>
      </c>
      <c r="C744" t="s">
        <v>12578</v>
      </c>
      <c r="D744" t="s">
        <v>12557</v>
      </c>
      <c r="E744" t="s">
        <v>12618</v>
      </c>
      <c r="F744">
        <v>3</v>
      </c>
      <c r="G744" t="s">
        <v>12761</v>
      </c>
      <c r="H744" t="s">
        <v>12618</v>
      </c>
      <c r="I744" t="s">
        <v>12741</v>
      </c>
      <c r="J744">
        <v>241450</v>
      </c>
      <c r="K744" t="s">
        <v>12761</v>
      </c>
      <c r="L744" t="s">
        <v>12560</v>
      </c>
    </row>
    <row r="745" spans="1:12">
      <c r="A745">
        <v>241453</v>
      </c>
      <c r="B745" t="s">
        <v>13399</v>
      </c>
      <c r="C745" t="s">
        <v>12578</v>
      </c>
      <c r="D745" t="s">
        <v>12557</v>
      </c>
      <c r="E745" t="s">
        <v>12618</v>
      </c>
      <c r="F745">
        <v>3</v>
      </c>
      <c r="G745" t="s">
        <v>12761</v>
      </c>
      <c r="H745" t="s">
        <v>12618</v>
      </c>
      <c r="I745" t="s">
        <v>12905</v>
      </c>
      <c r="J745">
        <v>241453</v>
      </c>
      <c r="K745" t="s">
        <v>12761</v>
      </c>
      <c r="L745" t="s">
        <v>12560</v>
      </c>
    </row>
    <row r="746" spans="1:12">
      <c r="A746">
        <v>241440</v>
      </c>
      <c r="B746" t="s">
        <v>13400</v>
      </c>
      <c r="C746" t="s">
        <v>12578</v>
      </c>
      <c r="D746" t="s">
        <v>12557</v>
      </c>
      <c r="E746" t="s">
        <v>12618</v>
      </c>
      <c r="F746">
        <v>3</v>
      </c>
      <c r="G746" t="s">
        <v>12764</v>
      </c>
      <c r="H746" t="s">
        <v>12618</v>
      </c>
      <c r="I746" t="s">
        <v>12741</v>
      </c>
      <c r="J746">
        <v>241440</v>
      </c>
      <c r="K746" t="s">
        <v>12764</v>
      </c>
      <c r="L746" t="s">
        <v>12560</v>
      </c>
    </row>
    <row r="747" spans="1:12">
      <c r="A747">
        <v>241235</v>
      </c>
      <c r="B747" t="s">
        <v>13401</v>
      </c>
      <c r="C747" t="s">
        <v>12578</v>
      </c>
      <c r="D747" t="s">
        <v>12557</v>
      </c>
      <c r="E747" t="s">
        <v>12618</v>
      </c>
      <c r="F747">
        <v>3</v>
      </c>
      <c r="G747" t="s">
        <v>12942</v>
      </c>
      <c r="H747" t="s">
        <v>12618</v>
      </c>
      <c r="I747" t="s">
        <v>12896</v>
      </c>
      <c r="J747">
        <v>241235</v>
      </c>
      <c r="K747" t="s">
        <v>12942</v>
      </c>
      <c r="L747" t="s">
        <v>12560</v>
      </c>
    </row>
    <row r="748" spans="1:12">
      <c r="A748">
        <v>241215</v>
      </c>
      <c r="B748" t="s">
        <v>13402</v>
      </c>
      <c r="C748" t="s">
        <v>12578</v>
      </c>
      <c r="D748" t="s">
        <v>12557</v>
      </c>
      <c r="E748" t="s">
        <v>12618</v>
      </c>
      <c r="F748">
        <v>3</v>
      </c>
      <c r="G748" t="s">
        <v>12944</v>
      </c>
      <c r="H748" t="s">
        <v>12618</v>
      </c>
      <c r="I748" t="s">
        <v>12896</v>
      </c>
      <c r="J748">
        <v>241215</v>
      </c>
      <c r="K748" t="s">
        <v>12944</v>
      </c>
      <c r="L748" t="s">
        <v>12560</v>
      </c>
    </row>
    <row r="749" spans="1:12">
      <c r="A749">
        <v>241618</v>
      </c>
      <c r="B749" t="s">
        <v>7951</v>
      </c>
      <c r="C749" t="s">
        <v>12578</v>
      </c>
      <c r="D749" t="s">
        <v>12557</v>
      </c>
      <c r="E749" t="s">
        <v>12618</v>
      </c>
      <c r="F749">
        <v>3</v>
      </c>
      <c r="G749" t="s">
        <v>12559</v>
      </c>
      <c r="H749" t="s">
        <v>12638</v>
      </c>
      <c r="I749" t="s">
        <v>12741</v>
      </c>
      <c r="J749">
        <v>241618</v>
      </c>
      <c r="K749" t="s">
        <v>12559</v>
      </c>
      <c r="L749" t="s">
        <v>12560</v>
      </c>
    </row>
    <row r="750" spans="1:12">
      <c r="A750">
        <v>189279</v>
      </c>
      <c r="B750" t="s">
        <v>13403</v>
      </c>
      <c r="C750" t="s">
        <v>12578</v>
      </c>
      <c r="D750" t="s">
        <v>12557</v>
      </c>
      <c r="E750" t="s">
        <v>12618</v>
      </c>
      <c r="F750">
        <v>3</v>
      </c>
      <c r="G750" t="s">
        <v>12566</v>
      </c>
      <c r="H750" t="s">
        <v>12638</v>
      </c>
      <c r="I750" t="s">
        <v>12575</v>
      </c>
      <c r="J750">
        <v>189279</v>
      </c>
      <c r="K750" t="s">
        <v>12566</v>
      </c>
      <c r="L750" t="s">
        <v>12560</v>
      </c>
    </row>
    <row r="751" spans="1:12">
      <c r="A751">
        <v>241608</v>
      </c>
      <c r="B751" t="s">
        <v>7925</v>
      </c>
      <c r="C751" t="s">
        <v>12578</v>
      </c>
      <c r="D751" t="s">
        <v>12557</v>
      </c>
      <c r="E751" t="s">
        <v>12618</v>
      </c>
      <c r="F751">
        <v>3</v>
      </c>
      <c r="G751" t="s">
        <v>12566</v>
      </c>
      <c r="H751" t="s">
        <v>12638</v>
      </c>
      <c r="I751" t="s">
        <v>12741</v>
      </c>
      <c r="J751">
        <v>241608</v>
      </c>
      <c r="K751" t="s">
        <v>12566</v>
      </c>
      <c r="L751" t="s">
        <v>12560</v>
      </c>
    </row>
    <row r="752" spans="1:12">
      <c r="A752">
        <v>241455</v>
      </c>
      <c r="B752" t="s">
        <v>13404</v>
      </c>
      <c r="C752" t="s">
        <v>12578</v>
      </c>
      <c r="D752" t="s">
        <v>12557</v>
      </c>
      <c r="E752" t="s">
        <v>12618</v>
      </c>
      <c r="F752">
        <v>3</v>
      </c>
      <c r="G752" t="s">
        <v>12761</v>
      </c>
      <c r="H752" t="s">
        <v>12638</v>
      </c>
      <c r="I752" t="s">
        <v>12741</v>
      </c>
      <c r="J752">
        <v>241455</v>
      </c>
      <c r="K752" t="s">
        <v>12761</v>
      </c>
      <c r="L752" t="s">
        <v>12560</v>
      </c>
    </row>
    <row r="753" spans="1:12">
      <c r="A753">
        <v>241445</v>
      </c>
      <c r="B753" t="s">
        <v>13405</v>
      </c>
      <c r="C753" t="s">
        <v>12578</v>
      </c>
      <c r="D753" t="s">
        <v>12557</v>
      </c>
      <c r="E753" t="s">
        <v>12618</v>
      </c>
      <c r="F753">
        <v>3</v>
      </c>
      <c r="G753" t="s">
        <v>12764</v>
      </c>
      <c r="H753" t="s">
        <v>12638</v>
      </c>
      <c r="I753" t="s">
        <v>12741</v>
      </c>
      <c r="J753">
        <v>241445</v>
      </c>
      <c r="K753" t="s">
        <v>12764</v>
      </c>
      <c r="L753" t="s">
        <v>12560</v>
      </c>
    </row>
    <row r="754" spans="1:12">
      <c r="A754">
        <v>189556</v>
      </c>
      <c r="B754" t="s">
        <v>13406</v>
      </c>
      <c r="C754" t="s">
        <v>12578</v>
      </c>
      <c r="D754" t="s">
        <v>12557</v>
      </c>
      <c r="E754" t="s">
        <v>12618</v>
      </c>
      <c r="F754">
        <v>3</v>
      </c>
      <c r="G754" t="s">
        <v>12721</v>
      </c>
      <c r="H754" t="s">
        <v>12653</v>
      </c>
      <c r="I754" t="s">
        <v>12575</v>
      </c>
      <c r="J754">
        <v>189556</v>
      </c>
      <c r="K754" t="s">
        <v>12721</v>
      </c>
      <c r="L754" t="s">
        <v>12560</v>
      </c>
    </row>
    <row r="755" spans="1:12">
      <c r="A755">
        <v>189122</v>
      </c>
      <c r="B755" t="s">
        <v>13407</v>
      </c>
      <c r="C755" t="s">
        <v>12578</v>
      </c>
      <c r="D755" t="s">
        <v>12557</v>
      </c>
      <c r="E755" t="s">
        <v>12618</v>
      </c>
      <c r="F755">
        <v>3</v>
      </c>
      <c r="G755" t="s">
        <v>12716</v>
      </c>
      <c r="H755" t="s">
        <v>12908</v>
      </c>
      <c r="I755" t="s">
        <v>12973</v>
      </c>
      <c r="J755">
        <v>189122</v>
      </c>
      <c r="K755" t="s">
        <v>12716</v>
      </c>
      <c r="L755" t="s">
        <v>12560</v>
      </c>
    </row>
    <row r="756" spans="1:12">
      <c r="A756">
        <v>189086</v>
      </c>
      <c r="B756" t="s">
        <v>13408</v>
      </c>
      <c r="C756" t="s">
        <v>12578</v>
      </c>
      <c r="D756" t="s">
        <v>12557</v>
      </c>
      <c r="E756" t="s">
        <v>12618</v>
      </c>
      <c r="F756">
        <v>3</v>
      </c>
      <c r="G756" t="s">
        <v>12717</v>
      </c>
      <c r="H756" t="s">
        <v>12908</v>
      </c>
      <c r="I756" t="s">
        <v>12973</v>
      </c>
      <c r="J756">
        <v>189086</v>
      </c>
      <c r="K756" t="s">
        <v>12717</v>
      </c>
      <c r="L756" t="s">
        <v>12560</v>
      </c>
    </row>
    <row r="757" spans="1:12">
      <c r="A757">
        <v>242732</v>
      </c>
      <c r="B757" t="s">
        <v>13409</v>
      </c>
      <c r="C757" t="s">
        <v>13410</v>
      </c>
      <c r="D757" t="s">
        <v>12557</v>
      </c>
      <c r="E757" t="s">
        <v>12618</v>
      </c>
      <c r="F757">
        <v>2.5</v>
      </c>
      <c r="G757" t="s">
        <v>12559</v>
      </c>
      <c r="H757" t="s">
        <v>12618</v>
      </c>
      <c r="I757" t="s">
        <v>12741</v>
      </c>
      <c r="J757">
        <v>242732</v>
      </c>
      <c r="K757" t="s">
        <v>12559</v>
      </c>
      <c r="L757" t="s">
        <v>12560</v>
      </c>
    </row>
    <row r="758" spans="1:12">
      <c r="A758">
        <v>242342</v>
      </c>
      <c r="B758" t="s">
        <v>13411</v>
      </c>
      <c r="C758" t="s">
        <v>13410</v>
      </c>
      <c r="D758" t="s">
        <v>12557</v>
      </c>
      <c r="E758" t="s">
        <v>12618</v>
      </c>
      <c r="F758">
        <v>2.5</v>
      </c>
      <c r="G758" t="s">
        <v>12717</v>
      </c>
      <c r="H758" t="s">
        <v>12618</v>
      </c>
      <c r="I758" t="s">
        <v>12896</v>
      </c>
      <c r="J758">
        <v>242342</v>
      </c>
      <c r="K758" t="s">
        <v>12717</v>
      </c>
      <c r="L758" t="s">
        <v>12560</v>
      </c>
    </row>
    <row r="759" spans="1:12">
      <c r="A759">
        <v>190021</v>
      </c>
      <c r="B759" t="s">
        <v>13412</v>
      </c>
      <c r="C759" t="s">
        <v>13410</v>
      </c>
      <c r="D759" t="s">
        <v>12557</v>
      </c>
      <c r="E759" t="s">
        <v>12618</v>
      </c>
      <c r="F759">
        <v>2.5</v>
      </c>
      <c r="G759" t="s">
        <v>12721</v>
      </c>
      <c r="H759" t="s">
        <v>12618</v>
      </c>
      <c r="I759" t="s">
        <v>12575</v>
      </c>
      <c r="J759">
        <v>190021</v>
      </c>
      <c r="K759" t="s">
        <v>12721</v>
      </c>
      <c r="L759" t="s">
        <v>12560</v>
      </c>
    </row>
    <row r="760" spans="1:12">
      <c r="A760">
        <v>242715</v>
      </c>
      <c r="B760" t="s">
        <v>13413</v>
      </c>
      <c r="C760" t="s">
        <v>13410</v>
      </c>
      <c r="D760" t="s">
        <v>12557</v>
      </c>
      <c r="E760" t="s">
        <v>12618</v>
      </c>
      <c r="F760">
        <v>2.5</v>
      </c>
      <c r="G760" t="s">
        <v>12761</v>
      </c>
      <c r="H760" t="s">
        <v>12618</v>
      </c>
      <c r="I760" t="s">
        <v>12905</v>
      </c>
      <c r="J760">
        <v>242715</v>
      </c>
      <c r="K760" t="s">
        <v>12761</v>
      </c>
      <c r="L760" t="s">
        <v>12560</v>
      </c>
    </row>
    <row r="761" spans="1:12">
      <c r="A761">
        <v>242737</v>
      </c>
      <c r="B761" t="s">
        <v>7931</v>
      </c>
      <c r="C761" t="s">
        <v>13410</v>
      </c>
      <c r="D761" t="s">
        <v>12557</v>
      </c>
      <c r="E761" t="s">
        <v>12618</v>
      </c>
      <c r="F761">
        <v>2.5</v>
      </c>
      <c r="G761" t="s">
        <v>12559</v>
      </c>
      <c r="H761" t="s">
        <v>12638</v>
      </c>
      <c r="I761" t="s">
        <v>12741</v>
      </c>
      <c r="J761">
        <v>242737</v>
      </c>
      <c r="K761" t="s">
        <v>12559</v>
      </c>
      <c r="L761" t="s">
        <v>12560</v>
      </c>
    </row>
    <row r="762" spans="1:12">
      <c r="A762">
        <v>242717</v>
      </c>
      <c r="B762" t="s">
        <v>13414</v>
      </c>
      <c r="C762" t="s">
        <v>13410</v>
      </c>
      <c r="D762" t="s">
        <v>12557</v>
      </c>
      <c r="E762" t="s">
        <v>12618</v>
      </c>
      <c r="F762">
        <v>2.5</v>
      </c>
      <c r="G762" t="s">
        <v>12761</v>
      </c>
      <c r="H762" t="s">
        <v>12638</v>
      </c>
      <c r="I762" t="s">
        <v>12741</v>
      </c>
      <c r="J762">
        <v>242717</v>
      </c>
      <c r="K762" t="s">
        <v>12761</v>
      </c>
      <c r="L762" t="s">
        <v>12560</v>
      </c>
    </row>
    <row r="763" spans="1:12">
      <c r="A763">
        <v>190074</v>
      </c>
      <c r="B763" t="s">
        <v>13415</v>
      </c>
      <c r="C763" t="s">
        <v>13410</v>
      </c>
      <c r="D763" t="s">
        <v>12557</v>
      </c>
      <c r="E763" t="s">
        <v>12618</v>
      </c>
      <c r="F763">
        <v>2.5</v>
      </c>
      <c r="G763" t="s">
        <v>12721</v>
      </c>
      <c r="H763" t="s">
        <v>12575</v>
      </c>
      <c r="I763" t="s">
        <v>12714</v>
      </c>
      <c r="J763">
        <v>190074</v>
      </c>
      <c r="K763" t="s">
        <v>12721</v>
      </c>
      <c r="L763" t="s">
        <v>12560</v>
      </c>
    </row>
    <row r="764" spans="1:12">
      <c r="A764">
        <v>290203</v>
      </c>
      <c r="B764" t="s">
        <v>13416</v>
      </c>
      <c r="C764" t="s">
        <v>13417</v>
      </c>
      <c r="D764" t="s">
        <v>12573</v>
      </c>
      <c r="E764" t="s">
        <v>12618</v>
      </c>
      <c r="F764">
        <v>0</v>
      </c>
      <c r="G764" t="s">
        <v>12589</v>
      </c>
      <c r="H764" t="s">
        <v>12638</v>
      </c>
      <c r="I764" t="s">
        <v>12630</v>
      </c>
      <c r="J764">
        <v>290203</v>
      </c>
      <c r="K764" t="s">
        <v>12589</v>
      </c>
      <c r="L764" t="s">
        <v>12560</v>
      </c>
    </row>
    <row r="765" spans="1:12">
      <c r="A765">
        <v>189579</v>
      </c>
      <c r="B765" t="s">
        <v>9606</v>
      </c>
      <c r="C765" t="s">
        <v>13418</v>
      </c>
      <c r="D765" t="s">
        <v>12573</v>
      </c>
      <c r="E765" t="s">
        <v>12618</v>
      </c>
      <c r="F765">
        <v>0</v>
      </c>
      <c r="G765" t="s">
        <v>12589</v>
      </c>
      <c r="H765" t="s">
        <v>12638</v>
      </c>
      <c r="I765" t="s">
        <v>12630</v>
      </c>
      <c r="J765">
        <v>189579</v>
      </c>
      <c r="K765" t="s">
        <v>12589</v>
      </c>
      <c r="L765" t="s">
        <v>12560</v>
      </c>
    </row>
    <row r="766" spans="1:12">
      <c r="A766">
        <v>189582</v>
      </c>
      <c r="B766" t="s">
        <v>13419</v>
      </c>
      <c r="C766" t="s">
        <v>13420</v>
      </c>
      <c r="D766" t="s">
        <v>12573</v>
      </c>
      <c r="E766" t="s">
        <v>12618</v>
      </c>
      <c r="F766">
        <v>0</v>
      </c>
      <c r="G766" t="s">
        <v>12589</v>
      </c>
      <c r="H766" t="s">
        <v>12618</v>
      </c>
      <c r="I766" t="s">
        <v>12630</v>
      </c>
      <c r="J766">
        <v>189582</v>
      </c>
      <c r="K766" t="s">
        <v>12589</v>
      </c>
      <c r="L766" t="s">
        <v>12560</v>
      </c>
    </row>
    <row r="767" spans="1:12">
      <c r="A767">
        <v>189581</v>
      </c>
      <c r="B767" t="s">
        <v>13421</v>
      </c>
      <c r="C767" t="s">
        <v>13420</v>
      </c>
      <c r="D767" t="s">
        <v>12573</v>
      </c>
      <c r="E767" t="s">
        <v>12618</v>
      </c>
      <c r="F767">
        <v>0</v>
      </c>
      <c r="G767" t="s">
        <v>12645</v>
      </c>
      <c r="H767" t="s">
        <v>12618</v>
      </c>
      <c r="I767" t="s">
        <v>12646</v>
      </c>
      <c r="J767">
        <v>189581</v>
      </c>
      <c r="K767" t="s">
        <v>12645</v>
      </c>
      <c r="L767" t="s">
        <v>12560</v>
      </c>
    </row>
    <row r="768" spans="1:12">
      <c r="A768">
        <v>189732</v>
      </c>
      <c r="B768" t="s">
        <v>13422</v>
      </c>
      <c r="C768" t="s">
        <v>13420</v>
      </c>
      <c r="D768" t="s">
        <v>12573</v>
      </c>
      <c r="E768" t="s">
        <v>12618</v>
      </c>
      <c r="F768">
        <v>0</v>
      </c>
      <c r="G768" t="s">
        <v>13423</v>
      </c>
      <c r="H768" t="s">
        <v>12618</v>
      </c>
      <c r="I768" t="s">
        <v>12630</v>
      </c>
      <c r="J768">
        <v>189732</v>
      </c>
      <c r="K768" t="s">
        <v>13423</v>
      </c>
      <c r="L768" t="s">
        <v>12560</v>
      </c>
    </row>
    <row r="769" spans="1:12">
      <c r="A769">
        <v>241784</v>
      </c>
      <c r="B769" t="s">
        <v>13424</v>
      </c>
      <c r="C769" t="s">
        <v>13425</v>
      </c>
      <c r="D769" t="s">
        <v>12557</v>
      </c>
      <c r="E769" t="s">
        <v>12618</v>
      </c>
      <c r="F769">
        <v>9.75</v>
      </c>
      <c r="G769" t="s">
        <v>12559</v>
      </c>
      <c r="H769" t="s">
        <v>12618</v>
      </c>
      <c r="I769" t="s">
        <v>12741</v>
      </c>
      <c r="J769">
        <v>241784</v>
      </c>
      <c r="K769" t="s">
        <v>12559</v>
      </c>
      <c r="L769" t="s">
        <v>12560</v>
      </c>
    </row>
    <row r="770" spans="1:12">
      <c r="A770">
        <v>241774</v>
      </c>
      <c r="B770" t="s">
        <v>13426</v>
      </c>
      <c r="C770" t="s">
        <v>13425</v>
      </c>
      <c r="D770" t="s">
        <v>12557</v>
      </c>
      <c r="E770" t="s">
        <v>12618</v>
      </c>
      <c r="F770">
        <v>9.75</v>
      </c>
      <c r="G770" t="s">
        <v>12566</v>
      </c>
      <c r="H770" t="s">
        <v>12618</v>
      </c>
      <c r="I770" t="s">
        <v>12741</v>
      </c>
      <c r="J770">
        <v>241774</v>
      </c>
      <c r="K770" t="s">
        <v>12566</v>
      </c>
      <c r="L770" t="s">
        <v>12560</v>
      </c>
    </row>
    <row r="771" spans="1:12">
      <c r="A771">
        <v>241390</v>
      </c>
      <c r="B771" t="s">
        <v>13427</v>
      </c>
      <c r="C771" t="s">
        <v>13425</v>
      </c>
      <c r="D771" t="s">
        <v>12557</v>
      </c>
      <c r="E771" t="s">
        <v>12618</v>
      </c>
      <c r="F771">
        <v>9.75</v>
      </c>
      <c r="G771" t="s">
        <v>12717</v>
      </c>
      <c r="H771" t="s">
        <v>12618</v>
      </c>
      <c r="I771" t="s">
        <v>12896</v>
      </c>
      <c r="J771">
        <v>241390</v>
      </c>
      <c r="K771" t="s">
        <v>12717</v>
      </c>
      <c r="L771" t="s">
        <v>12560</v>
      </c>
    </row>
    <row r="772" spans="1:12">
      <c r="A772">
        <v>189039</v>
      </c>
      <c r="B772" t="s">
        <v>13428</v>
      </c>
      <c r="C772" t="s">
        <v>13425</v>
      </c>
      <c r="D772" t="s">
        <v>12557</v>
      </c>
      <c r="E772" t="s">
        <v>12618</v>
      </c>
      <c r="F772">
        <v>9.75</v>
      </c>
      <c r="G772" t="s">
        <v>12744</v>
      </c>
      <c r="H772" t="s">
        <v>12618</v>
      </c>
      <c r="I772" t="s">
        <v>12745</v>
      </c>
      <c r="J772">
        <v>189039</v>
      </c>
      <c r="K772" t="s">
        <v>12744</v>
      </c>
      <c r="L772" t="s">
        <v>12560</v>
      </c>
    </row>
    <row r="773" spans="1:12">
      <c r="A773">
        <v>189818</v>
      </c>
      <c r="B773" t="s">
        <v>13429</v>
      </c>
      <c r="C773" t="s">
        <v>13425</v>
      </c>
      <c r="D773" t="s">
        <v>12557</v>
      </c>
      <c r="E773" t="s">
        <v>12618</v>
      </c>
      <c r="F773">
        <v>9.75</v>
      </c>
      <c r="G773" t="s">
        <v>12747</v>
      </c>
      <c r="H773" t="s">
        <v>12618</v>
      </c>
      <c r="I773" t="s">
        <v>12745</v>
      </c>
      <c r="J773">
        <v>189818</v>
      </c>
      <c r="K773" t="s">
        <v>12747</v>
      </c>
      <c r="L773" t="s">
        <v>12560</v>
      </c>
    </row>
    <row r="774" spans="1:12">
      <c r="A774">
        <v>241975</v>
      </c>
      <c r="B774" t="s">
        <v>13430</v>
      </c>
      <c r="C774" t="s">
        <v>13425</v>
      </c>
      <c r="D774" t="s">
        <v>12557</v>
      </c>
      <c r="E774" t="s">
        <v>12618</v>
      </c>
      <c r="F774">
        <v>9.75</v>
      </c>
      <c r="G774" t="s">
        <v>12749</v>
      </c>
      <c r="H774" t="s">
        <v>12618</v>
      </c>
      <c r="I774" t="s">
        <v>12905</v>
      </c>
      <c r="J774">
        <v>241975</v>
      </c>
      <c r="K774" t="s">
        <v>12749</v>
      </c>
      <c r="L774" t="s">
        <v>12560</v>
      </c>
    </row>
    <row r="775" spans="1:12">
      <c r="A775">
        <v>241965</v>
      </c>
      <c r="B775" t="s">
        <v>13431</v>
      </c>
      <c r="C775" t="s">
        <v>13425</v>
      </c>
      <c r="D775" t="s">
        <v>12557</v>
      </c>
      <c r="E775" t="s">
        <v>12618</v>
      </c>
      <c r="F775">
        <v>9.75</v>
      </c>
      <c r="G775" t="s">
        <v>12752</v>
      </c>
      <c r="H775" t="s">
        <v>12618</v>
      </c>
      <c r="I775" t="s">
        <v>12905</v>
      </c>
      <c r="J775">
        <v>241965</v>
      </c>
      <c r="K775" t="s">
        <v>12752</v>
      </c>
      <c r="L775" t="s">
        <v>12560</v>
      </c>
    </row>
    <row r="776" spans="1:12">
      <c r="A776">
        <v>241767</v>
      </c>
      <c r="B776" t="s">
        <v>13432</v>
      </c>
      <c r="C776" t="s">
        <v>13425</v>
      </c>
      <c r="D776" t="s">
        <v>12557</v>
      </c>
      <c r="E776" t="s">
        <v>12618</v>
      </c>
      <c r="F776">
        <v>9.75</v>
      </c>
      <c r="G776" t="s">
        <v>12761</v>
      </c>
      <c r="H776" t="s">
        <v>12618</v>
      </c>
      <c r="I776" t="s">
        <v>12905</v>
      </c>
      <c r="J776">
        <v>241767</v>
      </c>
      <c r="K776" t="s">
        <v>12761</v>
      </c>
      <c r="L776" t="s">
        <v>12560</v>
      </c>
    </row>
    <row r="777" spans="1:12">
      <c r="A777">
        <v>241754</v>
      </c>
      <c r="B777" t="s">
        <v>13433</v>
      </c>
      <c r="C777" t="s">
        <v>13425</v>
      </c>
      <c r="D777" t="s">
        <v>12557</v>
      </c>
      <c r="E777" t="s">
        <v>12618</v>
      </c>
      <c r="F777">
        <v>9.75</v>
      </c>
      <c r="G777" t="s">
        <v>12764</v>
      </c>
      <c r="H777" t="s">
        <v>12618</v>
      </c>
      <c r="I777" t="s">
        <v>12741</v>
      </c>
      <c r="J777">
        <v>241754</v>
      </c>
      <c r="K777" t="s">
        <v>12764</v>
      </c>
      <c r="L777" t="s">
        <v>12560</v>
      </c>
    </row>
    <row r="778" spans="1:12">
      <c r="A778">
        <v>241757</v>
      </c>
      <c r="B778" t="s">
        <v>13434</v>
      </c>
      <c r="C778" t="s">
        <v>13425</v>
      </c>
      <c r="D778" t="s">
        <v>12557</v>
      </c>
      <c r="E778" t="s">
        <v>12618</v>
      </c>
      <c r="F778">
        <v>9.75</v>
      </c>
      <c r="G778" t="s">
        <v>12764</v>
      </c>
      <c r="H778" t="s">
        <v>12618</v>
      </c>
      <c r="I778" t="s">
        <v>12905</v>
      </c>
      <c r="J778">
        <v>241757</v>
      </c>
      <c r="K778" t="s">
        <v>12764</v>
      </c>
      <c r="L778" t="s">
        <v>12560</v>
      </c>
    </row>
    <row r="779" spans="1:12">
      <c r="A779">
        <v>242138</v>
      </c>
      <c r="B779" t="s">
        <v>13435</v>
      </c>
      <c r="C779" t="s">
        <v>13425</v>
      </c>
      <c r="D779" t="s">
        <v>12557</v>
      </c>
      <c r="E779" t="s">
        <v>12618</v>
      </c>
      <c r="F779">
        <v>9.75</v>
      </c>
      <c r="G779" t="s">
        <v>12932</v>
      </c>
      <c r="H779" t="s">
        <v>12618</v>
      </c>
      <c r="I779" t="s">
        <v>12741</v>
      </c>
      <c r="J779">
        <v>242138</v>
      </c>
      <c r="K779" t="s">
        <v>12932</v>
      </c>
      <c r="L779" t="s">
        <v>12560</v>
      </c>
    </row>
    <row r="780" spans="1:12">
      <c r="A780">
        <v>189040</v>
      </c>
      <c r="B780" t="s">
        <v>13436</v>
      </c>
      <c r="C780" t="s">
        <v>13425</v>
      </c>
      <c r="D780" t="s">
        <v>12557</v>
      </c>
      <c r="E780" t="s">
        <v>12618</v>
      </c>
      <c r="F780">
        <v>9.75</v>
      </c>
      <c r="G780" t="s">
        <v>12938</v>
      </c>
      <c r="H780" t="s">
        <v>12618</v>
      </c>
      <c r="I780" t="s">
        <v>13112</v>
      </c>
      <c r="J780">
        <v>189040</v>
      </c>
      <c r="K780" t="s">
        <v>12938</v>
      </c>
      <c r="L780" t="s">
        <v>12560</v>
      </c>
    </row>
    <row r="781" spans="1:12">
      <c r="A781">
        <v>241380</v>
      </c>
      <c r="B781" t="s">
        <v>13437</v>
      </c>
      <c r="C781" t="s">
        <v>13425</v>
      </c>
      <c r="D781" t="s">
        <v>12557</v>
      </c>
      <c r="E781" t="s">
        <v>12618</v>
      </c>
      <c r="F781">
        <v>9.75</v>
      </c>
      <c r="G781" t="s">
        <v>12944</v>
      </c>
      <c r="H781" t="s">
        <v>12618</v>
      </c>
      <c r="I781" t="s">
        <v>12896</v>
      </c>
      <c r="J781">
        <v>241380</v>
      </c>
      <c r="K781" t="s">
        <v>12944</v>
      </c>
      <c r="L781" t="s">
        <v>12560</v>
      </c>
    </row>
    <row r="782" spans="1:12">
      <c r="A782">
        <v>189251</v>
      </c>
      <c r="B782" t="s">
        <v>13438</v>
      </c>
      <c r="C782" t="s">
        <v>13425</v>
      </c>
      <c r="D782" t="s">
        <v>12557</v>
      </c>
      <c r="E782" t="s">
        <v>12618</v>
      </c>
      <c r="F782">
        <v>9.75</v>
      </c>
      <c r="G782" t="s">
        <v>13272</v>
      </c>
      <c r="H782" t="s">
        <v>12618</v>
      </c>
      <c r="I782" t="s">
        <v>12741</v>
      </c>
      <c r="J782">
        <v>189251</v>
      </c>
      <c r="K782" t="s">
        <v>13272</v>
      </c>
      <c r="L782" t="s">
        <v>12560</v>
      </c>
    </row>
    <row r="783" spans="1:12">
      <c r="A783">
        <v>241789</v>
      </c>
      <c r="B783" t="s">
        <v>13439</v>
      </c>
      <c r="C783" t="s">
        <v>13425</v>
      </c>
      <c r="D783" t="s">
        <v>12557</v>
      </c>
      <c r="E783" t="s">
        <v>12618</v>
      </c>
      <c r="F783">
        <v>9.75</v>
      </c>
      <c r="G783" t="s">
        <v>12559</v>
      </c>
      <c r="H783" t="s">
        <v>12638</v>
      </c>
      <c r="I783" t="s">
        <v>12741</v>
      </c>
      <c r="J783">
        <v>241789</v>
      </c>
      <c r="K783" t="s">
        <v>12559</v>
      </c>
      <c r="L783" t="s">
        <v>12560</v>
      </c>
    </row>
    <row r="784" spans="1:12">
      <c r="A784">
        <v>241779</v>
      </c>
      <c r="B784" t="s">
        <v>13440</v>
      </c>
      <c r="C784" t="s">
        <v>13425</v>
      </c>
      <c r="D784" t="s">
        <v>12557</v>
      </c>
      <c r="E784" t="s">
        <v>12618</v>
      </c>
      <c r="F784">
        <v>9.75</v>
      </c>
      <c r="G784" t="s">
        <v>12566</v>
      </c>
      <c r="H784" t="s">
        <v>12638</v>
      </c>
      <c r="I784" t="s">
        <v>12741</v>
      </c>
      <c r="J784">
        <v>241779</v>
      </c>
      <c r="K784" t="s">
        <v>12566</v>
      </c>
      <c r="L784" t="s">
        <v>12560</v>
      </c>
    </row>
    <row r="785" spans="1:12">
      <c r="A785">
        <v>189005</v>
      </c>
      <c r="B785" t="s">
        <v>13441</v>
      </c>
      <c r="C785" t="s">
        <v>13425</v>
      </c>
      <c r="D785" t="s">
        <v>12557</v>
      </c>
      <c r="E785" t="s">
        <v>12618</v>
      </c>
      <c r="F785">
        <v>9.75</v>
      </c>
      <c r="G785" t="s">
        <v>12747</v>
      </c>
      <c r="H785" t="s">
        <v>12638</v>
      </c>
      <c r="I785" t="s">
        <v>12745</v>
      </c>
      <c r="J785">
        <v>189005</v>
      </c>
      <c r="K785" t="s">
        <v>12747</v>
      </c>
      <c r="L785" t="s">
        <v>12560</v>
      </c>
    </row>
    <row r="786" spans="1:12">
      <c r="A786">
        <v>241759</v>
      </c>
      <c r="B786" t="s">
        <v>13442</v>
      </c>
      <c r="C786" t="s">
        <v>13425</v>
      </c>
      <c r="D786" t="s">
        <v>12557</v>
      </c>
      <c r="E786" t="s">
        <v>12618</v>
      </c>
      <c r="F786">
        <v>9.75</v>
      </c>
      <c r="G786" t="s">
        <v>12764</v>
      </c>
      <c r="H786" t="s">
        <v>12638</v>
      </c>
      <c r="I786" t="s">
        <v>12741</v>
      </c>
      <c r="J786">
        <v>241759</v>
      </c>
      <c r="K786" t="s">
        <v>12764</v>
      </c>
      <c r="L786" t="s">
        <v>12560</v>
      </c>
    </row>
    <row r="787" spans="1:12">
      <c r="A787">
        <v>132472</v>
      </c>
      <c r="B787" t="s">
        <v>13443</v>
      </c>
      <c r="C787" t="s">
        <v>13425</v>
      </c>
      <c r="D787" t="s">
        <v>12557</v>
      </c>
      <c r="E787" t="s">
        <v>12618</v>
      </c>
      <c r="F787">
        <v>9.75</v>
      </c>
      <c r="G787" t="s">
        <v>12717</v>
      </c>
      <c r="H787" t="s">
        <v>12575</v>
      </c>
      <c r="I787" t="s">
        <v>12575</v>
      </c>
      <c r="J787">
        <v>132472</v>
      </c>
      <c r="K787" t="s">
        <v>12717</v>
      </c>
      <c r="L787" t="s">
        <v>12560</v>
      </c>
    </row>
    <row r="788" spans="1:12">
      <c r="A788">
        <v>189384</v>
      </c>
      <c r="B788" t="s">
        <v>13444</v>
      </c>
      <c r="C788" t="s">
        <v>13425</v>
      </c>
      <c r="D788" t="s">
        <v>12557</v>
      </c>
      <c r="E788" t="s">
        <v>12618</v>
      </c>
      <c r="F788">
        <v>9.75</v>
      </c>
      <c r="G788" t="s">
        <v>12566</v>
      </c>
      <c r="H788" t="s">
        <v>12975</v>
      </c>
      <c r="I788" t="s">
        <v>12976</v>
      </c>
      <c r="J788">
        <v>189384</v>
      </c>
      <c r="K788" t="s">
        <v>12566</v>
      </c>
      <c r="L788" t="s">
        <v>12560</v>
      </c>
    </row>
    <row r="789" spans="1:12">
      <c r="A789">
        <v>189387</v>
      </c>
      <c r="B789" t="s">
        <v>13445</v>
      </c>
      <c r="C789" t="s">
        <v>13425</v>
      </c>
      <c r="D789" t="s">
        <v>12557</v>
      </c>
      <c r="E789" t="s">
        <v>12618</v>
      </c>
      <c r="F789">
        <v>9.75</v>
      </c>
      <c r="G789" t="s">
        <v>12764</v>
      </c>
      <c r="H789" t="s">
        <v>12975</v>
      </c>
      <c r="I789" t="s">
        <v>12976</v>
      </c>
      <c r="J789">
        <v>189387</v>
      </c>
      <c r="K789" t="s">
        <v>12764</v>
      </c>
      <c r="L789" t="s">
        <v>12560</v>
      </c>
    </row>
    <row r="790" spans="1:12">
      <c r="A790">
        <v>189590</v>
      </c>
      <c r="B790" t="s">
        <v>13446</v>
      </c>
      <c r="C790" t="s">
        <v>13425</v>
      </c>
      <c r="D790" t="s">
        <v>12557</v>
      </c>
      <c r="E790" t="s">
        <v>12618</v>
      </c>
      <c r="F790">
        <v>9.75</v>
      </c>
      <c r="G790" t="s">
        <v>12942</v>
      </c>
      <c r="H790" t="s">
        <v>12975</v>
      </c>
      <c r="I790" t="s">
        <v>12976</v>
      </c>
      <c r="J790">
        <v>189590</v>
      </c>
      <c r="K790" t="s">
        <v>12942</v>
      </c>
      <c r="L790" t="s">
        <v>12560</v>
      </c>
    </row>
    <row r="791" spans="1:12">
      <c r="A791">
        <v>189589</v>
      </c>
      <c r="B791" t="s">
        <v>13447</v>
      </c>
      <c r="C791" t="s">
        <v>13425</v>
      </c>
      <c r="D791" t="s">
        <v>12557</v>
      </c>
      <c r="E791" t="s">
        <v>12618</v>
      </c>
      <c r="F791">
        <v>9.75</v>
      </c>
      <c r="G791" t="s">
        <v>12944</v>
      </c>
      <c r="H791" t="s">
        <v>12975</v>
      </c>
      <c r="I791" t="s">
        <v>12976</v>
      </c>
      <c r="J791">
        <v>189589</v>
      </c>
      <c r="K791" t="s">
        <v>12944</v>
      </c>
      <c r="L791" t="s">
        <v>12560</v>
      </c>
    </row>
    <row r="792" spans="1:12">
      <c r="A792">
        <v>189411</v>
      </c>
      <c r="B792" t="s">
        <v>13448</v>
      </c>
      <c r="C792" t="s">
        <v>13449</v>
      </c>
      <c r="D792" t="s">
        <v>12573</v>
      </c>
      <c r="E792" t="s">
        <v>12618</v>
      </c>
      <c r="F792">
        <v>0</v>
      </c>
      <c r="G792" t="s">
        <v>12589</v>
      </c>
      <c r="H792" t="s">
        <v>12638</v>
      </c>
      <c r="I792" t="s">
        <v>12630</v>
      </c>
      <c r="J792">
        <v>189411</v>
      </c>
      <c r="K792" t="s">
        <v>12589</v>
      </c>
      <c r="L792" t="s">
        <v>12560</v>
      </c>
    </row>
    <row r="793" spans="1:12">
      <c r="A793">
        <v>189492</v>
      </c>
      <c r="B793" t="s">
        <v>13450</v>
      </c>
      <c r="C793" t="s">
        <v>13449</v>
      </c>
      <c r="D793" t="s">
        <v>12573</v>
      </c>
      <c r="E793" t="s">
        <v>12618</v>
      </c>
      <c r="F793">
        <v>0</v>
      </c>
      <c r="G793" t="s">
        <v>12596</v>
      </c>
      <c r="H793" t="s">
        <v>12638</v>
      </c>
      <c r="I793" t="s">
        <v>12630</v>
      </c>
      <c r="J793">
        <v>189492</v>
      </c>
      <c r="K793" t="s">
        <v>12596</v>
      </c>
      <c r="L793" t="s">
        <v>12560</v>
      </c>
    </row>
    <row r="794" spans="1:12">
      <c r="A794">
        <v>292269</v>
      </c>
      <c r="B794" t="s">
        <v>13451</v>
      </c>
      <c r="C794" t="s">
        <v>13452</v>
      </c>
      <c r="D794" t="s">
        <v>12573</v>
      </c>
      <c r="E794" t="s">
        <v>12618</v>
      </c>
      <c r="F794">
        <v>0</v>
      </c>
      <c r="G794" t="s">
        <v>12589</v>
      </c>
      <c r="H794" t="s">
        <v>12638</v>
      </c>
      <c r="I794" t="s">
        <v>12630</v>
      </c>
      <c r="J794">
        <v>292269</v>
      </c>
      <c r="K794" t="s">
        <v>12589</v>
      </c>
      <c r="L794" t="s">
        <v>12560</v>
      </c>
    </row>
    <row r="795" spans="1:12">
      <c r="A795">
        <v>291845</v>
      </c>
      <c r="B795" t="s">
        <v>13453</v>
      </c>
      <c r="C795" t="s">
        <v>13454</v>
      </c>
      <c r="D795" t="s">
        <v>12573</v>
      </c>
      <c r="E795" t="s">
        <v>12618</v>
      </c>
      <c r="F795">
        <v>0</v>
      </c>
      <c r="G795" t="s">
        <v>12645</v>
      </c>
      <c r="H795" t="s">
        <v>12618</v>
      </c>
      <c r="I795" t="s">
        <v>12646</v>
      </c>
      <c r="J795">
        <v>291845</v>
      </c>
      <c r="K795" t="s">
        <v>12645</v>
      </c>
      <c r="L795" t="s">
        <v>12560</v>
      </c>
    </row>
    <row r="796" spans="1:12">
      <c r="A796">
        <v>291979</v>
      </c>
      <c r="B796" t="s">
        <v>13455</v>
      </c>
      <c r="C796" t="s">
        <v>13454</v>
      </c>
      <c r="D796" t="s">
        <v>12573</v>
      </c>
      <c r="E796" t="s">
        <v>12618</v>
      </c>
      <c r="F796">
        <v>0</v>
      </c>
      <c r="G796" t="s">
        <v>12589</v>
      </c>
      <c r="H796" t="s">
        <v>12638</v>
      </c>
      <c r="I796" t="s">
        <v>12630</v>
      </c>
      <c r="J796">
        <v>291979</v>
      </c>
      <c r="K796" t="s">
        <v>12589</v>
      </c>
      <c r="L796" t="s">
        <v>12560</v>
      </c>
    </row>
    <row r="797" spans="1:12">
      <c r="A797">
        <v>189853</v>
      </c>
      <c r="B797" t="s">
        <v>13456</v>
      </c>
      <c r="C797" t="s">
        <v>13454</v>
      </c>
      <c r="D797" t="s">
        <v>12573</v>
      </c>
      <c r="E797" t="s">
        <v>12618</v>
      </c>
      <c r="F797">
        <v>0</v>
      </c>
      <c r="G797" t="s">
        <v>12645</v>
      </c>
      <c r="H797" t="s">
        <v>13036</v>
      </c>
      <c r="I797" t="s">
        <v>12646</v>
      </c>
      <c r="J797">
        <v>189853</v>
      </c>
      <c r="K797" t="s">
        <v>12645</v>
      </c>
      <c r="L797" t="s">
        <v>12560</v>
      </c>
    </row>
    <row r="798" spans="1:12">
      <c r="A798">
        <v>291820</v>
      </c>
      <c r="B798" t="s">
        <v>13457</v>
      </c>
      <c r="C798" t="s">
        <v>13458</v>
      </c>
      <c r="D798" t="s">
        <v>12573</v>
      </c>
      <c r="E798" t="s">
        <v>12618</v>
      </c>
      <c r="F798">
        <v>0</v>
      </c>
      <c r="G798" t="s">
        <v>12589</v>
      </c>
      <c r="H798" t="s">
        <v>12618</v>
      </c>
      <c r="I798" t="s">
        <v>12630</v>
      </c>
      <c r="J798">
        <v>291820</v>
      </c>
      <c r="K798" t="s">
        <v>12589</v>
      </c>
      <c r="L798" t="s">
        <v>12560</v>
      </c>
    </row>
    <row r="799" spans="1:12">
      <c r="A799">
        <v>291686</v>
      </c>
      <c r="B799" t="s">
        <v>13459</v>
      </c>
      <c r="C799" t="s">
        <v>13458</v>
      </c>
      <c r="D799" t="s">
        <v>12573</v>
      </c>
      <c r="E799" t="s">
        <v>12618</v>
      </c>
      <c r="F799">
        <v>0</v>
      </c>
      <c r="G799" t="s">
        <v>12645</v>
      </c>
      <c r="H799" t="s">
        <v>12618</v>
      </c>
      <c r="I799" t="s">
        <v>12646</v>
      </c>
      <c r="J799">
        <v>291686</v>
      </c>
      <c r="K799" t="s">
        <v>12645</v>
      </c>
      <c r="L799" t="s">
        <v>12560</v>
      </c>
    </row>
    <row r="800" spans="1:12">
      <c r="A800">
        <v>291828</v>
      </c>
      <c r="B800" t="s">
        <v>13460</v>
      </c>
      <c r="C800" t="s">
        <v>13458</v>
      </c>
      <c r="D800" t="s">
        <v>12573</v>
      </c>
      <c r="E800" t="s">
        <v>12618</v>
      </c>
      <c r="F800">
        <v>0</v>
      </c>
      <c r="G800" t="s">
        <v>12589</v>
      </c>
      <c r="H800" t="s">
        <v>12638</v>
      </c>
      <c r="I800" t="s">
        <v>12630</v>
      </c>
      <c r="J800">
        <v>291828</v>
      </c>
      <c r="K800" t="s">
        <v>12589</v>
      </c>
      <c r="L800" t="s">
        <v>12560</v>
      </c>
    </row>
    <row r="801" spans="1:12">
      <c r="A801">
        <v>189453</v>
      </c>
      <c r="B801" t="s">
        <v>13461</v>
      </c>
      <c r="C801" t="s">
        <v>13462</v>
      </c>
      <c r="D801" t="s">
        <v>12573</v>
      </c>
      <c r="E801" t="s">
        <v>12618</v>
      </c>
      <c r="F801">
        <v>0</v>
      </c>
      <c r="G801" t="s">
        <v>12589</v>
      </c>
      <c r="H801" t="s">
        <v>12618</v>
      </c>
      <c r="I801" t="s">
        <v>13463</v>
      </c>
      <c r="J801">
        <v>189453</v>
      </c>
      <c r="K801" t="s">
        <v>12589</v>
      </c>
      <c r="L801" t="s">
        <v>12560</v>
      </c>
    </row>
    <row r="802" spans="1:12">
      <c r="A802">
        <v>291669</v>
      </c>
      <c r="B802" t="s">
        <v>13464</v>
      </c>
      <c r="C802" t="s">
        <v>13465</v>
      </c>
      <c r="D802" t="s">
        <v>12573</v>
      </c>
      <c r="E802" t="s">
        <v>12618</v>
      </c>
      <c r="F802">
        <v>0</v>
      </c>
      <c r="G802" t="s">
        <v>12589</v>
      </c>
      <c r="H802" t="s">
        <v>12638</v>
      </c>
      <c r="I802" t="s">
        <v>12630</v>
      </c>
      <c r="J802">
        <v>291669</v>
      </c>
      <c r="K802" t="s">
        <v>12589</v>
      </c>
      <c r="L802" t="s">
        <v>12560</v>
      </c>
    </row>
    <row r="803" spans="1:12">
      <c r="A803">
        <v>291511</v>
      </c>
      <c r="B803" t="s">
        <v>13466</v>
      </c>
      <c r="C803" t="s">
        <v>13467</v>
      </c>
      <c r="D803" t="s">
        <v>12573</v>
      </c>
      <c r="E803" t="s">
        <v>12618</v>
      </c>
      <c r="F803">
        <v>0</v>
      </c>
      <c r="G803" t="s">
        <v>12589</v>
      </c>
      <c r="H803" t="s">
        <v>12638</v>
      </c>
      <c r="I803" t="s">
        <v>12630</v>
      </c>
      <c r="J803">
        <v>291511</v>
      </c>
      <c r="K803" t="s">
        <v>12589</v>
      </c>
      <c r="L803" t="s">
        <v>12560</v>
      </c>
    </row>
    <row r="804" spans="1:12">
      <c r="A804">
        <v>189854</v>
      </c>
      <c r="B804" t="s">
        <v>13468</v>
      </c>
      <c r="C804" t="s">
        <v>13467</v>
      </c>
      <c r="D804" t="s">
        <v>12573</v>
      </c>
      <c r="E804" t="s">
        <v>12618</v>
      </c>
      <c r="F804">
        <v>0</v>
      </c>
      <c r="G804" t="s">
        <v>12645</v>
      </c>
      <c r="H804" t="s">
        <v>13036</v>
      </c>
      <c r="I804" t="s">
        <v>12646</v>
      </c>
      <c r="J804">
        <v>189854</v>
      </c>
      <c r="K804" t="s">
        <v>12645</v>
      </c>
      <c r="L804" t="s">
        <v>12560</v>
      </c>
    </row>
    <row r="805" spans="1:12">
      <c r="A805">
        <v>291512</v>
      </c>
      <c r="B805" t="s">
        <v>13469</v>
      </c>
      <c r="C805" t="s">
        <v>13467</v>
      </c>
      <c r="D805" t="s">
        <v>12573</v>
      </c>
      <c r="E805" t="s">
        <v>12618</v>
      </c>
      <c r="F805">
        <v>0</v>
      </c>
      <c r="G805" t="s">
        <v>12589</v>
      </c>
      <c r="H805" t="s">
        <v>13157</v>
      </c>
      <c r="I805" t="s">
        <v>12630</v>
      </c>
      <c r="J805">
        <v>291512</v>
      </c>
      <c r="K805" t="s">
        <v>12589</v>
      </c>
      <c r="L805" t="s">
        <v>12560</v>
      </c>
    </row>
    <row r="806" spans="1:12">
      <c r="A806">
        <v>291121</v>
      </c>
      <c r="B806" t="s">
        <v>13470</v>
      </c>
      <c r="C806" t="s">
        <v>13471</v>
      </c>
      <c r="D806" t="s">
        <v>12573</v>
      </c>
      <c r="E806" t="s">
        <v>12618</v>
      </c>
      <c r="F806">
        <v>0</v>
      </c>
      <c r="G806" t="s">
        <v>12589</v>
      </c>
      <c r="H806" t="s">
        <v>12618</v>
      </c>
      <c r="I806" t="s">
        <v>12630</v>
      </c>
      <c r="J806">
        <v>291121</v>
      </c>
      <c r="K806" t="s">
        <v>12589</v>
      </c>
      <c r="L806" t="s">
        <v>12560</v>
      </c>
    </row>
    <row r="807" spans="1:12">
      <c r="A807">
        <v>189345</v>
      </c>
      <c r="B807" t="s">
        <v>13472</v>
      </c>
      <c r="C807" t="s">
        <v>13471</v>
      </c>
      <c r="D807" t="s">
        <v>12573</v>
      </c>
      <c r="E807" t="s">
        <v>12618</v>
      </c>
      <c r="F807">
        <v>0</v>
      </c>
      <c r="G807" t="s">
        <v>12645</v>
      </c>
      <c r="H807" t="s">
        <v>13036</v>
      </c>
      <c r="I807" t="s">
        <v>12646</v>
      </c>
      <c r="J807">
        <v>189345</v>
      </c>
      <c r="K807" t="s">
        <v>12645</v>
      </c>
      <c r="L807" t="s">
        <v>12560</v>
      </c>
    </row>
    <row r="808" spans="1:12">
      <c r="A808">
        <v>290619</v>
      </c>
      <c r="B808" t="s">
        <v>13473</v>
      </c>
      <c r="C808" t="s">
        <v>13474</v>
      </c>
      <c r="D808" t="s">
        <v>12573</v>
      </c>
      <c r="E808" t="s">
        <v>12618</v>
      </c>
      <c r="F808">
        <v>0</v>
      </c>
      <c r="G808" t="s">
        <v>12589</v>
      </c>
      <c r="H808" t="s">
        <v>12638</v>
      </c>
      <c r="I808" t="s">
        <v>12630</v>
      </c>
      <c r="J808">
        <v>290619</v>
      </c>
      <c r="K808" t="s">
        <v>12589</v>
      </c>
      <c r="L808" t="s">
        <v>12560</v>
      </c>
    </row>
    <row r="809" spans="1:12">
      <c r="A809">
        <v>239996</v>
      </c>
      <c r="B809" t="s">
        <v>13475</v>
      </c>
      <c r="C809" t="s">
        <v>13476</v>
      </c>
      <c r="D809" t="s">
        <v>12557</v>
      </c>
      <c r="E809" t="s">
        <v>12618</v>
      </c>
      <c r="F809">
        <v>3</v>
      </c>
      <c r="G809" t="s">
        <v>12761</v>
      </c>
      <c r="H809" t="s">
        <v>12638</v>
      </c>
      <c r="I809" t="s">
        <v>12741</v>
      </c>
      <c r="J809">
        <v>239996</v>
      </c>
      <c r="K809" t="s">
        <v>12761</v>
      </c>
      <c r="L809" t="s">
        <v>12560</v>
      </c>
    </row>
    <row r="810" spans="1:12">
      <c r="A810">
        <v>189875</v>
      </c>
      <c r="B810" t="s">
        <v>13477</v>
      </c>
      <c r="C810" t="s">
        <v>13476</v>
      </c>
      <c r="D810" t="s">
        <v>12557</v>
      </c>
      <c r="E810" t="s">
        <v>12618</v>
      </c>
      <c r="F810">
        <v>3</v>
      </c>
      <c r="G810" t="s">
        <v>12761</v>
      </c>
      <c r="H810" t="s">
        <v>12670</v>
      </c>
      <c r="I810" t="s">
        <v>12575</v>
      </c>
      <c r="J810">
        <v>189875</v>
      </c>
      <c r="K810" t="s">
        <v>12761</v>
      </c>
      <c r="L810" t="s">
        <v>12560</v>
      </c>
    </row>
    <row r="811" spans="1:12">
      <c r="A811">
        <v>189765</v>
      </c>
      <c r="B811" t="s">
        <v>13478</v>
      </c>
      <c r="C811" t="s">
        <v>13476</v>
      </c>
      <c r="D811" t="s">
        <v>12557</v>
      </c>
      <c r="E811" t="s">
        <v>12618</v>
      </c>
      <c r="F811">
        <v>3</v>
      </c>
      <c r="G811" t="s">
        <v>13479</v>
      </c>
      <c r="H811" t="s">
        <v>12670</v>
      </c>
      <c r="I811" t="s">
        <v>12575</v>
      </c>
      <c r="J811">
        <v>189765</v>
      </c>
      <c r="K811" t="s">
        <v>13479</v>
      </c>
      <c r="L811" t="s">
        <v>12560</v>
      </c>
    </row>
    <row r="812" spans="1:12">
      <c r="A812">
        <v>189975</v>
      </c>
      <c r="B812" t="s">
        <v>13480</v>
      </c>
      <c r="C812" t="s">
        <v>13476</v>
      </c>
      <c r="D812" t="s">
        <v>12557</v>
      </c>
      <c r="E812" t="s">
        <v>12618</v>
      </c>
      <c r="F812">
        <v>3</v>
      </c>
      <c r="G812" t="s">
        <v>13481</v>
      </c>
      <c r="H812" t="s">
        <v>12670</v>
      </c>
      <c r="I812" t="s">
        <v>12575</v>
      </c>
      <c r="J812">
        <v>189975</v>
      </c>
      <c r="K812" t="s">
        <v>13481</v>
      </c>
      <c r="L812" t="s">
        <v>12560</v>
      </c>
    </row>
    <row r="813" spans="1:12">
      <c r="A813">
        <v>189684</v>
      </c>
      <c r="B813" t="s">
        <v>13482</v>
      </c>
      <c r="C813" t="s">
        <v>13476</v>
      </c>
      <c r="D813" t="s">
        <v>12557</v>
      </c>
      <c r="E813" t="s">
        <v>12618</v>
      </c>
      <c r="F813">
        <v>3</v>
      </c>
      <c r="G813" t="s">
        <v>13483</v>
      </c>
      <c r="H813" t="s">
        <v>12973</v>
      </c>
      <c r="I813" t="s">
        <v>13484</v>
      </c>
      <c r="J813">
        <v>189684</v>
      </c>
      <c r="K813" t="s">
        <v>13483</v>
      </c>
      <c r="L813" t="s">
        <v>12560</v>
      </c>
    </row>
    <row r="814" spans="1:12">
      <c r="A814">
        <v>240540</v>
      </c>
      <c r="B814" t="s">
        <v>13485</v>
      </c>
      <c r="C814" t="s">
        <v>12585</v>
      </c>
      <c r="D814" t="s">
        <v>12557</v>
      </c>
      <c r="E814" t="s">
        <v>12618</v>
      </c>
      <c r="F814">
        <v>8</v>
      </c>
      <c r="G814" t="s">
        <v>12559</v>
      </c>
      <c r="H814" t="s">
        <v>12618</v>
      </c>
      <c r="I814" t="s">
        <v>12741</v>
      </c>
      <c r="J814">
        <v>240540</v>
      </c>
      <c r="K814" t="s">
        <v>12559</v>
      </c>
      <c r="L814" t="s">
        <v>12560</v>
      </c>
    </row>
    <row r="815" spans="1:12">
      <c r="A815">
        <v>240382</v>
      </c>
      <c r="B815" t="s">
        <v>13486</v>
      </c>
      <c r="C815" t="s">
        <v>12585</v>
      </c>
      <c r="D815" t="s">
        <v>12557</v>
      </c>
      <c r="E815" t="s">
        <v>12618</v>
      </c>
      <c r="F815">
        <v>8</v>
      </c>
      <c r="G815" t="s">
        <v>12566</v>
      </c>
      <c r="H815" t="s">
        <v>12618</v>
      </c>
      <c r="I815" t="s">
        <v>12741</v>
      </c>
      <c r="J815">
        <v>240382</v>
      </c>
      <c r="K815" t="s">
        <v>12566</v>
      </c>
      <c r="L815" t="s">
        <v>12560</v>
      </c>
    </row>
    <row r="816" spans="1:12">
      <c r="A816">
        <v>240161</v>
      </c>
      <c r="B816" t="s">
        <v>13487</v>
      </c>
      <c r="C816" t="s">
        <v>12585</v>
      </c>
      <c r="D816" t="s">
        <v>12557</v>
      </c>
      <c r="E816" t="s">
        <v>12618</v>
      </c>
      <c r="F816">
        <v>8</v>
      </c>
      <c r="G816" t="s">
        <v>12716</v>
      </c>
      <c r="H816" t="s">
        <v>12618</v>
      </c>
      <c r="I816" t="s">
        <v>12896</v>
      </c>
      <c r="J816">
        <v>240161</v>
      </c>
      <c r="K816" t="s">
        <v>12716</v>
      </c>
      <c r="L816" t="s">
        <v>12560</v>
      </c>
    </row>
    <row r="817" spans="1:12">
      <c r="A817">
        <v>190065</v>
      </c>
      <c r="B817" t="s">
        <v>9691</v>
      </c>
      <c r="C817" t="s">
        <v>12585</v>
      </c>
      <c r="D817" t="s">
        <v>12557</v>
      </c>
      <c r="E817" t="s">
        <v>12618</v>
      </c>
      <c r="F817">
        <v>8</v>
      </c>
      <c r="G817" t="s">
        <v>12716</v>
      </c>
      <c r="H817" t="s">
        <v>12618</v>
      </c>
      <c r="I817" t="s">
        <v>12898</v>
      </c>
      <c r="J817">
        <v>190065</v>
      </c>
      <c r="K817" t="s">
        <v>12716</v>
      </c>
      <c r="L817" t="s">
        <v>12560</v>
      </c>
    </row>
    <row r="818" spans="1:12">
      <c r="A818">
        <v>240141</v>
      </c>
      <c r="B818" t="s">
        <v>9693</v>
      </c>
      <c r="C818" t="s">
        <v>12585</v>
      </c>
      <c r="D818" t="s">
        <v>12557</v>
      </c>
      <c r="E818" t="s">
        <v>12618</v>
      </c>
      <c r="F818">
        <v>8</v>
      </c>
      <c r="G818" t="s">
        <v>12717</v>
      </c>
      <c r="H818" t="s">
        <v>12618</v>
      </c>
      <c r="I818" t="s">
        <v>12896</v>
      </c>
      <c r="J818">
        <v>240141</v>
      </c>
      <c r="K818" t="s">
        <v>12717</v>
      </c>
      <c r="L818" t="s">
        <v>12560</v>
      </c>
    </row>
    <row r="819" spans="1:12">
      <c r="A819">
        <v>189007</v>
      </c>
      <c r="B819" t="s">
        <v>13488</v>
      </c>
      <c r="C819" t="s">
        <v>12585</v>
      </c>
      <c r="D819" t="s">
        <v>12557</v>
      </c>
      <c r="E819" t="s">
        <v>12618</v>
      </c>
      <c r="F819">
        <v>8</v>
      </c>
      <c r="G819" t="s">
        <v>12717</v>
      </c>
      <c r="H819" t="s">
        <v>12618</v>
      </c>
      <c r="I819" t="s">
        <v>12898</v>
      </c>
      <c r="J819">
        <v>189007</v>
      </c>
      <c r="K819" t="s">
        <v>12717</v>
      </c>
      <c r="L819" t="s">
        <v>12560</v>
      </c>
    </row>
    <row r="820" spans="1:12">
      <c r="A820">
        <v>189139</v>
      </c>
      <c r="B820" t="s">
        <v>13489</v>
      </c>
      <c r="C820" t="s">
        <v>12585</v>
      </c>
      <c r="D820" t="s">
        <v>12557</v>
      </c>
      <c r="E820" t="s">
        <v>12618</v>
      </c>
      <c r="F820">
        <v>8</v>
      </c>
      <c r="G820" t="s">
        <v>12717</v>
      </c>
      <c r="H820" t="s">
        <v>12618</v>
      </c>
      <c r="I820" t="s">
        <v>12947</v>
      </c>
      <c r="J820">
        <v>189139</v>
      </c>
      <c r="K820" t="s">
        <v>12717</v>
      </c>
      <c r="L820" t="s">
        <v>12560</v>
      </c>
    </row>
    <row r="821" spans="1:12">
      <c r="A821">
        <v>189140</v>
      </c>
      <c r="B821" t="s">
        <v>13490</v>
      </c>
      <c r="C821" t="s">
        <v>12585</v>
      </c>
      <c r="D821" t="s">
        <v>12557</v>
      </c>
      <c r="E821" t="s">
        <v>12618</v>
      </c>
      <c r="F821">
        <v>8</v>
      </c>
      <c r="G821" t="s">
        <v>12717</v>
      </c>
      <c r="H821" t="s">
        <v>12618</v>
      </c>
      <c r="I821" t="s">
        <v>12964</v>
      </c>
      <c r="J821">
        <v>189140</v>
      </c>
      <c r="K821" t="s">
        <v>12717</v>
      </c>
      <c r="L821" t="s">
        <v>12560</v>
      </c>
    </row>
    <row r="822" spans="1:12">
      <c r="A822">
        <v>189397</v>
      </c>
      <c r="B822" t="s">
        <v>13491</v>
      </c>
      <c r="C822" t="s">
        <v>12585</v>
      </c>
      <c r="D822" t="s">
        <v>12557</v>
      </c>
      <c r="E822" t="s">
        <v>12618</v>
      </c>
      <c r="F822">
        <v>8</v>
      </c>
      <c r="G822" t="s">
        <v>12721</v>
      </c>
      <c r="H822" t="s">
        <v>12618</v>
      </c>
      <c r="I822" t="s">
        <v>12575</v>
      </c>
      <c r="J822">
        <v>189397</v>
      </c>
      <c r="K822" t="s">
        <v>12721</v>
      </c>
      <c r="L822" t="s">
        <v>12560</v>
      </c>
    </row>
    <row r="823" spans="1:12">
      <c r="A823">
        <v>189141</v>
      </c>
      <c r="B823" t="s">
        <v>13492</v>
      </c>
      <c r="C823" t="s">
        <v>12585</v>
      </c>
      <c r="D823" t="s">
        <v>12557</v>
      </c>
      <c r="E823" t="s">
        <v>12618</v>
      </c>
      <c r="F823">
        <v>8</v>
      </c>
      <c r="G823" t="s">
        <v>12744</v>
      </c>
      <c r="H823" t="s">
        <v>12618</v>
      </c>
      <c r="I823" t="s">
        <v>12745</v>
      </c>
      <c r="J823">
        <v>189141</v>
      </c>
      <c r="K823" t="s">
        <v>12744</v>
      </c>
      <c r="L823" t="s">
        <v>12560</v>
      </c>
    </row>
    <row r="824" spans="1:12">
      <c r="A824">
        <v>189730</v>
      </c>
      <c r="B824" t="s">
        <v>13493</v>
      </c>
      <c r="C824" t="s">
        <v>12585</v>
      </c>
      <c r="D824" t="s">
        <v>12557</v>
      </c>
      <c r="E824" t="s">
        <v>12618</v>
      </c>
      <c r="F824">
        <v>8</v>
      </c>
      <c r="G824" t="s">
        <v>12747</v>
      </c>
      <c r="H824" t="s">
        <v>12618</v>
      </c>
      <c r="I824" t="s">
        <v>12745</v>
      </c>
      <c r="J824">
        <v>189730</v>
      </c>
      <c r="K824" t="s">
        <v>12747</v>
      </c>
      <c r="L824" t="s">
        <v>12560</v>
      </c>
    </row>
    <row r="825" spans="1:12">
      <c r="A825">
        <v>240729</v>
      </c>
      <c r="B825" t="s">
        <v>13494</v>
      </c>
      <c r="C825" t="s">
        <v>12585</v>
      </c>
      <c r="D825" t="s">
        <v>12557</v>
      </c>
      <c r="E825" t="s">
        <v>12618</v>
      </c>
      <c r="F825">
        <v>8</v>
      </c>
      <c r="G825" t="s">
        <v>12749</v>
      </c>
      <c r="H825" t="s">
        <v>12618</v>
      </c>
      <c r="I825" t="s">
        <v>12905</v>
      </c>
      <c r="J825">
        <v>240729</v>
      </c>
      <c r="K825" t="s">
        <v>12749</v>
      </c>
      <c r="L825" t="s">
        <v>12560</v>
      </c>
    </row>
    <row r="826" spans="1:12">
      <c r="A826">
        <v>189118</v>
      </c>
      <c r="B826" t="s">
        <v>13495</v>
      </c>
      <c r="C826" t="s">
        <v>12585</v>
      </c>
      <c r="D826" t="s">
        <v>12557</v>
      </c>
      <c r="E826" t="s">
        <v>12618</v>
      </c>
      <c r="F826">
        <v>8</v>
      </c>
      <c r="G826" t="s">
        <v>12749</v>
      </c>
      <c r="H826" t="s">
        <v>12618</v>
      </c>
      <c r="I826" t="s">
        <v>12924</v>
      </c>
      <c r="J826">
        <v>189118</v>
      </c>
      <c r="K826" t="s">
        <v>12749</v>
      </c>
      <c r="L826" t="s">
        <v>12560</v>
      </c>
    </row>
    <row r="827" spans="1:12">
      <c r="A827">
        <v>240573</v>
      </c>
      <c r="B827" t="s">
        <v>13496</v>
      </c>
      <c r="C827" t="s">
        <v>12585</v>
      </c>
      <c r="D827" t="s">
        <v>12557</v>
      </c>
      <c r="E827" t="s">
        <v>12618</v>
      </c>
      <c r="F827">
        <v>8</v>
      </c>
      <c r="G827" t="s">
        <v>12752</v>
      </c>
      <c r="H827" t="s">
        <v>12618</v>
      </c>
      <c r="I827" t="s">
        <v>12905</v>
      </c>
      <c r="J827">
        <v>240573</v>
      </c>
      <c r="K827" t="s">
        <v>12752</v>
      </c>
      <c r="L827" t="s">
        <v>12560</v>
      </c>
    </row>
    <row r="828" spans="1:12">
      <c r="A828">
        <v>189064</v>
      </c>
      <c r="B828" t="s">
        <v>13497</v>
      </c>
      <c r="C828" t="s">
        <v>12585</v>
      </c>
      <c r="D828" t="s">
        <v>12557</v>
      </c>
      <c r="E828" t="s">
        <v>12618</v>
      </c>
      <c r="F828">
        <v>8</v>
      </c>
      <c r="G828" t="s">
        <v>12752</v>
      </c>
      <c r="H828" t="s">
        <v>12618</v>
      </c>
      <c r="I828" t="s">
        <v>12924</v>
      </c>
      <c r="J828">
        <v>189064</v>
      </c>
      <c r="K828" t="s">
        <v>12752</v>
      </c>
      <c r="L828" t="s">
        <v>12560</v>
      </c>
    </row>
    <row r="829" spans="1:12">
      <c r="A829">
        <v>240372</v>
      </c>
      <c r="B829" t="s">
        <v>9686</v>
      </c>
      <c r="C829" t="s">
        <v>12585</v>
      </c>
      <c r="D829" t="s">
        <v>12557</v>
      </c>
      <c r="E829" t="s">
        <v>12618</v>
      </c>
      <c r="F829">
        <v>8</v>
      </c>
      <c r="G829" t="s">
        <v>12761</v>
      </c>
      <c r="H829" t="s">
        <v>12618</v>
      </c>
      <c r="I829" t="s">
        <v>12741</v>
      </c>
      <c r="J829">
        <v>240372</v>
      </c>
      <c r="K829" t="s">
        <v>12761</v>
      </c>
      <c r="L829" t="s">
        <v>12560</v>
      </c>
    </row>
    <row r="830" spans="1:12">
      <c r="A830">
        <v>240375</v>
      </c>
      <c r="B830" t="s">
        <v>13498</v>
      </c>
      <c r="C830" t="s">
        <v>12585</v>
      </c>
      <c r="D830" t="s">
        <v>12557</v>
      </c>
      <c r="E830" t="s">
        <v>12618</v>
      </c>
      <c r="F830">
        <v>8</v>
      </c>
      <c r="G830" t="s">
        <v>12761</v>
      </c>
      <c r="H830" t="s">
        <v>12618</v>
      </c>
      <c r="I830" t="s">
        <v>12905</v>
      </c>
      <c r="J830">
        <v>240375</v>
      </c>
      <c r="K830" t="s">
        <v>12761</v>
      </c>
      <c r="L830" t="s">
        <v>12560</v>
      </c>
    </row>
    <row r="831" spans="1:12">
      <c r="A831">
        <v>240365</v>
      </c>
      <c r="B831" t="s">
        <v>13499</v>
      </c>
      <c r="C831" t="s">
        <v>12585</v>
      </c>
      <c r="D831" t="s">
        <v>12557</v>
      </c>
      <c r="E831" t="s">
        <v>12618</v>
      </c>
      <c r="F831">
        <v>8</v>
      </c>
      <c r="G831" t="s">
        <v>12764</v>
      </c>
      <c r="H831" t="s">
        <v>12618</v>
      </c>
      <c r="I831" t="s">
        <v>12905</v>
      </c>
      <c r="J831">
        <v>240365</v>
      </c>
      <c r="K831" t="s">
        <v>12764</v>
      </c>
      <c r="L831" t="s">
        <v>12560</v>
      </c>
    </row>
    <row r="832" spans="1:12">
      <c r="A832">
        <v>240736</v>
      </c>
      <c r="B832" t="s">
        <v>13500</v>
      </c>
      <c r="C832" t="s">
        <v>12585</v>
      </c>
      <c r="D832" t="s">
        <v>12557</v>
      </c>
      <c r="E832" t="s">
        <v>12618</v>
      </c>
      <c r="F832">
        <v>8</v>
      </c>
      <c r="G832" t="s">
        <v>12824</v>
      </c>
      <c r="H832" t="s">
        <v>12618</v>
      </c>
      <c r="I832" t="s">
        <v>12741</v>
      </c>
      <c r="J832">
        <v>240736</v>
      </c>
      <c r="K832" t="s">
        <v>12824</v>
      </c>
      <c r="L832" t="s">
        <v>12560</v>
      </c>
    </row>
    <row r="833" spans="1:12">
      <c r="A833">
        <v>240746</v>
      </c>
      <c r="B833" t="s">
        <v>13501</v>
      </c>
      <c r="C833" t="s">
        <v>12585</v>
      </c>
      <c r="D833" t="s">
        <v>12557</v>
      </c>
      <c r="E833" t="s">
        <v>12618</v>
      </c>
      <c r="F833">
        <v>8</v>
      </c>
      <c r="G833" t="s">
        <v>12932</v>
      </c>
      <c r="H833" t="s">
        <v>12618</v>
      </c>
      <c r="I833" t="s">
        <v>12741</v>
      </c>
      <c r="J833">
        <v>240746</v>
      </c>
      <c r="K833" t="s">
        <v>12932</v>
      </c>
      <c r="L833" t="s">
        <v>12560</v>
      </c>
    </row>
    <row r="834" spans="1:12">
      <c r="A834">
        <v>240560</v>
      </c>
      <c r="B834" t="s">
        <v>13502</v>
      </c>
      <c r="C834" t="s">
        <v>12585</v>
      </c>
      <c r="D834" t="s">
        <v>12557</v>
      </c>
      <c r="E834" t="s">
        <v>12618</v>
      </c>
      <c r="F834">
        <v>8</v>
      </c>
      <c r="G834" t="s">
        <v>12934</v>
      </c>
      <c r="H834" t="s">
        <v>12618</v>
      </c>
      <c r="I834" t="s">
        <v>12741</v>
      </c>
      <c r="J834">
        <v>240560</v>
      </c>
      <c r="K834" t="s">
        <v>12934</v>
      </c>
      <c r="L834" t="s">
        <v>12560</v>
      </c>
    </row>
    <row r="835" spans="1:12">
      <c r="A835">
        <v>240151</v>
      </c>
      <c r="B835" t="s">
        <v>13503</v>
      </c>
      <c r="C835" t="s">
        <v>12585</v>
      </c>
      <c r="D835" t="s">
        <v>12557</v>
      </c>
      <c r="E835" t="s">
        <v>12618</v>
      </c>
      <c r="F835">
        <v>8</v>
      </c>
      <c r="G835" t="s">
        <v>12942</v>
      </c>
      <c r="H835" t="s">
        <v>12618</v>
      </c>
      <c r="I835" t="s">
        <v>12896</v>
      </c>
      <c r="J835">
        <v>240151</v>
      </c>
      <c r="K835" t="s">
        <v>12942</v>
      </c>
      <c r="L835" t="s">
        <v>12560</v>
      </c>
    </row>
    <row r="836" spans="1:12">
      <c r="A836">
        <v>239982</v>
      </c>
      <c r="B836" t="s">
        <v>13504</v>
      </c>
      <c r="C836" t="s">
        <v>12585</v>
      </c>
      <c r="D836" t="s">
        <v>12557</v>
      </c>
      <c r="E836" t="s">
        <v>12618</v>
      </c>
      <c r="F836">
        <v>8</v>
      </c>
      <c r="G836" t="s">
        <v>12944</v>
      </c>
      <c r="H836" t="s">
        <v>12618</v>
      </c>
      <c r="I836" t="s">
        <v>12896</v>
      </c>
      <c r="J836">
        <v>239982</v>
      </c>
      <c r="K836" t="s">
        <v>12944</v>
      </c>
      <c r="L836" t="s">
        <v>12560</v>
      </c>
    </row>
    <row r="837" spans="1:12">
      <c r="A837">
        <v>189063</v>
      </c>
      <c r="B837" t="s">
        <v>13505</v>
      </c>
      <c r="C837" t="s">
        <v>12585</v>
      </c>
      <c r="D837" t="s">
        <v>12557</v>
      </c>
      <c r="E837" t="s">
        <v>12618</v>
      </c>
      <c r="F837">
        <v>8</v>
      </c>
      <c r="G837" t="s">
        <v>12944</v>
      </c>
      <c r="H837" t="s">
        <v>12618</v>
      </c>
      <c r="I837" t="s">
        <v>12898</v>
      </c>
      <c r="J837">
        <v>189063</v>
      </c>
      <c r="K837" t="s">
        <v>12944</v>
      </c>
      <c r="L837" t="s">
        <v>12560</v>
      </c>
    </row>
    <row r="838" spans="1:12">
      <c r="A838">
        <v>189266</v>
      </c>
      <c r="B838" t="s">
        <v>13506</v>
      </c>
      <c r="C838" t="s">
        <v>12585</v>
      </c>
      <c r="D838" t="s">
        <v>12557</v>
      </c>
      <c r="E838" t="s">
        <v>12618</v>
      </c>
      <c r="F838">
        <v>8</v>
      </c>
      <c r="G838" t="s">
        <v>12944</v>
      </c>
      <c r="H838" t="s">
        <v>12618</v>
      </c>
      <c r="I838" t="s">
        <v>12947</v>
      </c>
      <c r="J838">
        <v>189266</v>
      </c>
      <c r="K838" t="s">
        <v>12944</v>
      </c>
      <c r="L838" t="s">
        <v>12560</v>
      </c>
    </row>
    <row r="839" spans="1:12">
      <c r="A839">
        <v>189418</v>
      </c>
      <c r="B839" t="s">
        <v>13507</v>
      </c>
      <c r="C839" t="s">
        <v>12585</v>
      </c>
      <c r="D839" t="s">
        <v>12557</v>
      </c>
      <c r="E839" t="s">
        <v>12618</v>
      </c>
      <c r="F839">
        <v>8</v>
      </c>
      <c r="G839" t="s">
        <v>12951</v>
      </c>
      <c r="H839" t="s">
        <v>12618</v>
      </c>
      <c r="I839" t="s">
        <v>12575</v>
      </c>
      <c r="J839">
        <v>189418</v>
      </c>
      <c r="K839" t="s">
        <v>12951</v>
      </c>
      <c r="L839" t="s">
        <v>12560</v>
      </c>
    </row>
    <row r="840" spans="1:12">
      <c r="A840">
        <v>189514</v>
      </c>
      <c r="B840" t="s">
        <v>13508</v>
      </c>
      <c r="C840" t="s">
        <v>12585</v>
      </c>
      <c r="D840" t="s">
        <v>12557</v>
      </c>
      <c r="E840" t="s">
        <v>12618</v>
      </c>
      <c r="F840">
        <v>8</v>
      </c>
      <c r="G840" t="s">
        <v>13009</v>
      </c>
      <c r="H840" t="s">
        <v>12618</v>
      </c>
      <c r="I840" t="s">
        <v>12745</v>
      </c>
      <c r="J840">
        <v>189514</v>
      </c>
      <c r="K840" t="s">
        <v>13009</v>
      </c>
      <c r="L840" t="s">
        <v>12560</v>
      </c>
    </row>
    <row r="841" spans="1:12">
      <c r="A841">
        <v>190048</v>
      </c>
      <c r="B841" t="s">
        <v>13509</v>
      </c>
      <c r="C841" t="s">
        <v>12585</v>
      </c>
      <c r="D841" t="s">
        <v>12557</v>
      </c>
      <c r="E841" t="s">
        <v>12618</v>
      </c>
      <c r="F841">
        <v>8</v>
      </c>
      <c r="G841" t="s">
        <v>13125</v>
      </c>
      <c r="H841" t="s">
        <v>12618</v>
      </c>
      <c r="I841" t="s">
        <v>13127</v>
      </c>
      <c r="J841">
        <v>190048</v>
      </c>
      <c r="K841" t="s">
        <v>13125</v>
      </c>
      <c r="L841" t="s">
        <v>12560</v>
      </c>
    </row>
    <row r="842" spans="1:12">
      <c r="A842">
        <v>189313</v>
      </c>
      <c r="B842" t="s">
        <v>13510</v>
      </c>
      <c r="C842" t="s">
        <v>12585</v>
      </c>
      <c r="D842" t="s">
        <v>12557</v>
      </c>
      <c r="E842" t="s">
        <v>12618</v>
      </c>
      <c r="F842">
        <v>8</v>
      </c>
      <c r="G842" t="s">
        <v>13511</v>
      </c>
      <c r="H842" t="s">
        <v>12618</v>
      </c>
      <c r="I842" t="s">
        <v>12575</v>
      </c>
      <c r="J842">
        <v>189313</v>
      </c>
      <c r="K842" t="s">
        <v>13511</v>
      </c>
      <c r="L842" t="s">
        <v>12560</v>
      </c>
    </row>
    <row r="843" spans="1:12">
      <c r="A843">
        <v>189731</v>
      </c>
      <c r="B843" t="s">
        <v>13512</v>
      </c>
      <c r="C843" t="s">
        <v>12585</v>
      </c>
      <c r="D843" t="s">
        <v>12557</v>
      </c>
      <c r="E843" t="s">
        <v>12618</v>
      </c>
      <c r="F843">
        <v>8</v>
      </c>
      <c r="G843" t="s">
        <v>13513</v>
      </c>
      <c r="H843" t="s">
        <v>12618</v>
      </c>
      <c r="I843" t="s">
        <v>12575</v>
      </c>
      <c r="J843">
        <v>189731</v>
      </c>
      <c r="K843" t="s">
        <v>13513</v>
      </c>
      <c r="L843" t="s">
        <v>12560</v>
      </c>
    </row>
    <row r="844" spans="1:12">
      <c r="A844">
        <v>240545</v>
      </c>
      <c r="B844" t="s">
        <v>13514</v>
      </c>
      <c r="C844" t="s">
        <v>12585</v>
      </c>
      <c r="D844" t="s">
        <v>12557</v>
      </c>
      <c r="E844" t="s">
        <v>12618</v>
      </c>
      <c r="F844">
        <v>8</v>
      </c>
      <c r="G844" t="s">
        <v>12559</v>
      </c>
      <c r="H844" t="s">
        <v>12638</v>
      </c>
      <c r="I844" t="s">
        <v>12741</v>
      </c>
      <c r="J844">
        <v>240545</v>
      </c>
      <c r="K844" t="s">
        <v>12559</v>
      </c>
      <c r="L844" t="s">
        <v>12560</v>
      </c>
    </row>
    <row r="845" spans="1:12">
      <c r="A845">
        <v>240535</v>
      </c>
      <c r="B845" t="s">
        <v>13515</v>
      </c>
      <c r="C845" t="s">
        <v>12585</v>
      </c>
      <c r="D845" t="s">
        <v>12557</v>
      </c>
      <c r="E845" t="s">
        <v>12618</v>
      </c>
      <c r="F845">
        <v>8</v>
      </c>
      <c r="G845" t="s">
        <v>12566</v>
      </c>
      <c r="H845" t="s">
        <v>12638</v>
      </c>
      <c r="I845" t="s">
        <v>12741</v>
      </c>
      <c r="J845">
        <v>240535</v>
      </c>
      <c r="K845" t="s">
        <v>12566</v>
      </c>
      <c r="L845" t="s">
        <v>12560</v>
      </c>
    </row>
    <row r="846" spans="1:12">
      <c r="A846">
        <v>189901</v>
      </c>
      <c r="B846" t="s">
        <v>13516</v>
      </c>
      <c r="C846" t="s">
        <v>12585</v>
      </c>
      <c r="D846" t="s">
        <v>12557</v>
      </c>
      <c r="E846" t="s">
        <v>12618</v>
      </c>
      <c r="F846">
        <v>8</v>
      </c>
      <c r="G846" t="s">
        <v>12744</v>
      </c>
      <c r="H846" t="s">
        <v>12638</v>
      </c>
      <c r="I846" t="s">
        <v>12745</v>
      </c>
      <c r="J846">
        <v>189901</v>
      </c>
      <c r="K846" t="s">
        <v>12744</v>
      </c>
      <c r="L846" t="s">
        <v>12560</v>
      </c>
    </row>
    <row r="847" spans="1:12">
      <c r="A847">
        <v>240377</v>
      </c>
      <c r="B847" t="s">
        <v>13517</v>
      </c>
      <c r="C847" t="s">
        <v>12585</v>
      </c>
      <c r="D847" t="s">
        <v>12557</v>
      </c>
      <c r="E847" t="s">
        <v>12618</v>
      </c>
      <c r="F847">
        <v>8</v>
      </c>
      <c r="G847" t="s">
        <v>12761</v>
      </c>
      <c r="H847" t="s">
        <v>12638</v>
      </c>
      <c r="I847" t="s">
        <v>12741</v>
      </c>
      <c r="J847">
        <v>240377</v>
      </c>
      <c r="K847" t="s">
        <v>12761</v>
      </c>
      <c r="L847" t="s">
        <v>12560</v>
      </c>
    </row>
    <row r="848" spans="1:12">
      <c r="A848">
        <v>240367</v>
      </c>
      <c r="B848" t="s">
        <v>13518</v>
      </c>
      <c r="C848" t="s">
        <v>12585</v>
      </c>
      <c r="D848" t="s">
        <v>12557</v>
      </c>
      <c r="E848" t="s">
        <v>12618</v>
      </c>
      <c r="F848">
        <v>8</v>
      </c>
      <c r="G848" t="s">
        <v>12764</v>
      </c>
      <c r="H848" t="s">
        <v>12638</v>
      </c>
      <c r="I848" t="s">
        <v>12741</v>
      </c>
      <c r="J848">
        <v>240367</v>
      </c>
      <c r="K848" t="s">
        <v>12764</v>
      </c>
      <c r="L848" t="s">
        <v>12560</v>
      </c>
    </row>
    <row r="849" spans="1:12">
      <c r="A849">
        <v>188890</v>
      </c>
      <c r="B849" t="s">
        <v>13519</v>
      </c>
      <c r="C849" t="s">
        <v>12585</v>
      </c>
      <c r="D849" t="s">
        <v>12557</v>
      </c>
      <c r="E849" t="s">
        <v>12618</v>
      </c>
      <c r="F849">
        <v>8</v>
      </c>
      <c r="G849" t="s">
        <v>12824</v>
      </c>
      <c r="H849" t="s">
        <v>12638</v>
      </c>
      <c r="I849" t="s">
        <v>13134</v>
      </c>
      <c r="J849">
        <v>188890</v>
      </c>
      <c r="K849" t="s">
        <v>12824</v>
      </c>
      <c r="L849" t="s">
        <v>12560</v>
      </c>
    </row>
    <row r="850" spans="1:12">
      <c r="A850">
        <v>189010</v>
      </c>
      <c r="B850" t="s">
        <v>13520</v>
      </c>
      <c r="C850" t="s">
        <v>12585</v>
      </c>
      <c r="D850" t="s">
        <v>12557</v>
      </c>
      <c r="E850" t="s">
        <v>12618</v>
      </c>
      <c r="F850">
        <v>8</v>
      </c>
      <c r="G850" t="s">
        <v>12932</v>
      </c>
      <c r="H850" t="s">
        <v>12638</v>
      </c>
      <c r="I850" t="s">
        <v>13134</v>
      </c>
      <c r="J850">
        <v>189010</v>
      </c>
      <c r="K850" t="s">
        <v>12932</v>
      </c>
      <c r="L850" t="s">
        <v>12560</v>
      </c>
    </row>
    <row r="851" spans="1:12">
      <c r="A851">
        <v>240146</v>
      </c>
      <c r="B851" t="s">
        <v>13521</v>
      </c>
      <c r="C851" t="s">
        <v>12585</v>
      </c>
      <c r="D851" t="s">
        <v>12557</v>
      </c>
      <c r="E851" t="s">
        <v>12618</v>
      </c>
      <c r="F851">
        <v>8</v>
      </c>
      <c r="G851" t="s">
        <v>12717</v>
      </c>
      <c r="H851" t="s">
        <v>12653</v>
      </c>
      <c r="I851" t="s">
        <v>12947</v>
      </c>
      <c r="J851">
        <v>240146</v>
      </c>
      <c r="K851" t="s">
        <v>12717</v>
      </c>
      <c r="L851" t="s">
        <v>12560</v>
      </c>
    </row>
    <row r="852" spans="1:12">
      <c r="A852">
        <v>239987</v>
      </c>
      <c r="B852" t="s">
        <v>13522</v>
      </c>
      <c r="C852" t="s">
        <v>12585</v>
      </c>
      <c r="D852" t="s">
        <v>12557</v>
      </c>
      <c r="E852" t="s">
        <v>12618</v>
      </c>
      <c r="F852">
        <v>8</v>
      </c>
      <c r="G852" t="s">
        <v>12944</v>
      </c>
      <c r="H852" t="s">
        <v>12653</v>
      </c>
      <c r="I852" t="s">
        <v>12947</v>
      </c>
      <c r="J852">
        <v>239987</v>
      </c>
      <c r="K852" t="s">
        <v>12944</v>
      </c>
      <c r="L852" t="s">
        <v>12560</v>
      </c>
    </row>
    <row r="853" spans="1:12">
      <c r="A853">
        <v>188835</v>
      </c>
      <c r="B853" t="s">
        <v>13523</v>
      </c>
      <c r="C853" t="s">
        <v>12585</v>
      </c>
      <c r="D853" t="s">
        <v>12557</v>
      </c>
      <c r="E853" t="s">
        <v>12618</v>
      </c>
      <c r="F853">
        <v>8</v>
      </c>
      <c r="G853" t="s">
        <v>12951</v>
      </c>
      <c r="H853" t="s">
        <v>12653</v>
      </c>
      <c r="I853" t="s">
        <v>12575</v>
      </c>
      <c r="J853">
        <v>188835</v>
      </c>
      <c r="K853" t="s">
        <v>12951</v>
      </c>
      <c r="L853" t="s">
        <v>12560</v>
      </c>
    </row>
    <row r="854" spans="1:12">
      <c r="A854">
        <v>146447</v>
      </c>
      <c r="B854" t="s">
        <v>13524</v>
      </c>
      <c r="C854" t="s">
        <v>12585</v>
      </c>
      <c r="D854" t="s">
        <v>12557</v>
      </c>
      <c r="E854" t="s">
        <v>12618</v>
      </c>
      <c r="F854">
        <v>8</v>
      </c>
      <c r="G854" t="s">
        <v>12717</v>
      </c>
      <c r="H854" t="s">
        <v>12655</v>
      </c>
      <c r="I854" t="s">
        <v>12964</v>
      </c>
      <c r="J854">
        <v>146447</v>
      </c>
      <c r="K854" t="s">
        <v>12717</v>
      </c>
      <c r="L854" t="s">
        <v>12560</v>
      </c>
    </row>
    <row r="855" spans="1:12">
      <c r="A855">
        <v>132378</v>
      </c>
      <c r="B855" t="s">
        <v>9533</v>
      </c>
      <c r="C855" t="s">
        <v>12585</v>
      </c>
      <c r="D855" t="s">
        <v>12557</v>
      </c>
      <c r="E855" t="s">
        <v>12618</v>
      </c>
      <c r="F855">
        <v>8</v>
      </c>
      <c r="G855" t="s">
        <v>12559</v>
      </c>
      <c r="H855" t="s">
        <v>12575</v>
      </c>
      <c r="I855" t="s">
        <v>12575</v>
      </c>
      <c r="J855">
        <v>132378</v>
      </c>
      <c r="K855" t="s">
        <v>12559</v>
      </c>
      <c r="L855" t="s">
        <v>12560</v>
      </c>
    </row>
    <row r="856" spans="1:12">
      <c r="A856">
        <v>131012</v>
      </c>
      <c r="B856" t="s">
        <v>13525</v>
      </c>
      <c r="C856" t="s">
        <v>12585</v>
      </c>
      <c r="D856" t="s">
        <v>12557</v>
      </c>
      <c r="E856" t="s">
        <v>12618</v>
      </c>
      <c r="F856">
        <v>8</v>
      </c>
      <c r="G856" t="s">
        <v>12749</v>
      </c>
      <c r="H856" t="s">
        <v>12575</v>
      </c>
      <c r="I856" t="s">
        <v>12575</v>
      </c>
      <c r="J856">
        <v>131012</v>
      </c>
      <c r="K856" t="s">
        <v>12749</v>
      </c>
      <c r="L856" t="s">
        <v>12560</v>
      </c>
    </row>
    <row r="857" spans="1:12">
      <c r="A857">
        <v>131011</v>
      </c>
      <c r="B857" t="s">
        <v>13526</v>
      </c>
      <c r="C857" t="s">
        <v>12585</v>
      </c>
      <c r="D857" t="s">
        <v>12557</v>
      </c>
      <c r="E857" t="s">
        <v>12618</v>
      </c>
      <c r="F857">
        <v>8</v>
      </c>
      <c r="G857" t="s">
        <v>12752</v>
      </c>
      <c r="H857" t="s">
        <v>12575</v>
      </c>
      <c r="I857" t="s">
        <v>12575</v>
      </c>
      <c r="J857">
        <v>131011</v>
      </c>
      <c r="K857" t="s">
        <v>12752</v>
      </c>
      <c r="L857" t="s">
        <v>12560</v>
      </c>
    </row>
    <row r="858" spans="1:12">
      <c r="A858">
        <v>131014</v>
      </c>
      <c r="B858" t="s">
        <v>13527</v>
      </c>
      <c r="C858" t="s">
        <v>12585</v>
      </c>
      <c r="D858" t="s">
        <v>12557</v>
      </c>
      <c r="E858" t="s">
        <v>12618</v>
      </c>
      <c r="F858">
        <v>8</v>
      </c>
      <c r="G858" t="s">
        <v>12932</v>
      </c>
      <c r="H858" t="s">
        <v>12575</v>
      </c>
      <c r="I858" t="s">
        <v>12575</v>
      </c>
      <c r="J858">
        <v>131014</v>
      </c>
      <c r="K858" t="s">
        <v>12932</v>
      </c>
      <c r="L858" t="s">
        <v>12560</v>
      </c>
    </row>
    <row r="859" spans="1:12">
      <c r="A859">
        <v>132371</v>
      </c>
      <c r="B859" t="s">
        <v>13528</v>
      </c>
      <c r="C859" t="s">
        <v>12585</v>
      </c>
      <c r="D859" t="s">
        <v>12557</v>
      </c>
      <c r="E859" t="s">
        <v>12618</v>
      </c>
      <c r="F859">
        <v>8</v>
      </c>
      <c r="G859" t="s">
        <v>12944</v>
      </c>
      <c r="H859" t="s">
        <v>12575</v>
      </c>
      <c r="I859" t="s">
        <v>12575</v>
      </c>
      <c r="J859">
        <v>132371</v>
      </c>
      <c r="K859" t="s">
        <v>12944</v>
      </c>
      <c r="L859" t="s">
        <v>12560</v>
      </c>
    </row>
    <row r="860" spans="1:12">
      <c r="A860">
        <v>240536</v>
      </c>
      <c r="B860" t="s">
        <v>10318</v>
      </c>
      <c r="C860" t="s">
        <v>12585</v>
      </c>
      <c r="D860" t="s">
        <v>12557</v>
      </c>
      <c r="E860" t="s">
        <v>12618</v>
      </c>
      <c r="F860">
        <v>8</v>
      </c>
      <c r="G860" t="s">
        <v>12559</v>
      </c>
      <c r="H860" t="s">
        <v>12908</v>
      </c>
      <c r="I860" t="s">
        <v>12741</v>
      </c>
      <c r="J860">
        <v>240536</v>
      </c>
      <c r="K860" t="s">
        <v>12559</v>
      </c>
      <c r="L860" t="s">
        <v>12560</v>
      </c>
    </row>
    <row r="861" spans="1:12">
      <c r="A861">
        <v>240378</v>
      </c>
      <c r="B861" t="s">
        <v>13529</v>
      </c>
      <c r="C861" t="s">
        <v>12585</v>
      </c>
      <c r="D861" t="s">
        <v>12557</v>
      </c>
      <c r="E861" t="s">
        <v>12618</v>
      </c>
      <c r="F861">
        <v>8</v>
      </c>
      <c r="G861" t="s">
        <v>12566</v>
      </c>
      <c r="H861" t="s">
        <v>12908</v>
      </c>
      <c r="I861" t="s">
        <v>12741</v>
      </c>
      <c r="J861">
        <v>240378</v>
      </c>
      <c r="K861" t="s">
        <v>12566</v>
      </c>
      <c r="L861" t="s">
        <v>12560</v>
      </c>
    </row>
    <row r="862" spans="1:12">
      <c r="A862">
        <v>240368</v>
      </c>
      <c r="B862" t="s">
        <v>13530</v>
      </c>
      <c r="C862" t="s">
        <v>12585</v>
      </c>
      <c r="D862" t="s">
        <v>12557</v>
      </c>
      <c r="E862" t="s">
        <v>12618</v>
      </c>
      <c r="F862">
        <v>8</v>
      </c>
      <c r="G862" t="s">
        <v>12761</v>
      </c>
      <c r="H862" t="s">
        <v>12908</v>
      </c>
      <c r="I862" t="s">
        <v>12741</v>
      </c>
      <c r="J862">
        <v>240368</v>
      </c>
      <c r="K862" t="s">
        <v>12761</v>
      </c>
      <c r="L862" t="s">
        <v>12560</v>
      </c>
    </row>
    <row r="863" spans="1:12">
      <c r="A863">
        <v>240358</v>
      </c>
      <c r="B863" t="s">
        <v>13531</v>
      </c>
      <c r="C863" t="s">
        <v>12585</v>
      </c>
      <c r="D863" t="s">
        <v>12557</v>
      </c>
      <c r="E863" t="s">
        <v>12618</v>
      </c>
      <c r="F863">
        <v>8</v>
      </c>
      <c r="G863" t="s">
        <v>12764</v>
      </c>
      <c r="H863" t="s">
        <v>12908</v>
      </c>
      <c r="I863" t="s">
        <v>12741</v>
      </c>
      <c r="J863">
        <v>240358</v>
      </c>
      <c r="K863" t="s">
        <v>12764</v>
      </c>
      <c r="L863" t="s">
        <v>12560</v>
      </c>
    </row>
    <row r="864" spans="1:12">
      <c r="A864">
        <v>189386</v>
      </c>
      <c r="B864" t="s">
        <v>13532</v>
      </c>
      <c r="C864" t="s">
        <v>12585</v>
      </c>
      <c r="D864" t="s">
        <v>12557</v>
      </c>
      <c r="E864" t="s">
        <v>12618</v>
      </c>
      <c r="F864">
        <v>8</v>
      </c>
      <c r="G864" t="s">
        <v>12566</v>
      </c>
      <c r="H864" t="s">
        <v>12975</v>
      </c>
      <c r="I864" t="s">
        <v>12976</v>
      </c>
      <c r="J864">
        <v>189386</v>
      </c>
      <c r="K864" t="s">
        <v>12566</v>
      </c>
      <c r="L864" t="s">
        <v>12560</v>
      </c>
    </row>
    <row r="865" spans="1:12">
      <c r="A865">
        <v>189388</v>
      </c>
      <c r="B865" t="s">
        <v>13533</v>
      </c>
      <c r="C865" t="s">
        <v>12585</v>
      </c>
      <c r="D865" t="s">
        <v>12557</v>
      </c>
      <c r="E865" t="s">
        <v>12618</v>
      </c>
      <c r="F865">
        <v>8</v>
      </c>
      <c r="G865" t="s">
        <v>12764</v>
      </c>
      <c r="H865" t="s">
        <v>12975</v>
      </c>
      <c r="I865" t="s">
        <v>12976</v>
      </c>
      <c r="J865">
        <v>189388</v>
      </c>
      <c r="K865" t="s">
        <v>12764</v>
      </c>
      <c r="L865" t="s">
        <v>12560</v>
      </c>
    </row>
    <row r="866" spans="1:12">
      <c r="A866">
        <v>189587</v>
      </c>
      <c r="B866" t="s">
        <v>13534</v>
      </c>
      <c r="C866" t="s">
        <v>12585</v>
      </c>
      <c r="D866" t="s">
        <v>12557</v>
      </c>
      <c r="E866" t="s">
        <v>12618</v>
      </c>
      <c r="F866">
        <v>8</v>
      </c>
      <c r="G866" t="s">
        <v>12942</v>
      </c>
      <c r="H866" t="s">
        <v>12975</v>
      </c>
      <c r="I866" t="s">
        <v>12976</v>
      </c>
      <c r="J866">
        <v>189587</v>
      </c>
      <c r="K866" t="s">
        <v>12942</v>
      </c>
      <c r="L866" t="s">
        <v>12560</v>
      </c>
    </row>
    <row r="867" spans="1:12">
      <c r="A867">
        <v>189584</v>
      </c>
      <c r="B867" t="s">
        <v>9684</v>
      </c>
      <c r="C867" t="s">
        <v>12585</v>
      </c>
      <c r="D867" t="s">
        <v>12557</v>
      </c>
      <c r="E867" t="s">
        <v>12618</v>
      </c>
      <c r="F867">
        <v>8</v>
      </c>
      <c r="G867" t="s">
        <v>12944</v>
      </c>
      <c r="H867" t="s">
        <v>12975</v>
      </c>
      <c r="I867" t="s">
        <v>12976</v>
      </c>
      <c r="J867">
        <v>189584</v>
      </c>
      <c r="K867" t="s">
        <v>12944</v>
      </c>
      <c r="L867" t="s">
        <v>12560</v>
      </c>
    </row>
    <row r="868" spans="1:12">
      <c r="A868">
        <v>136703</v>
      </c>
      <c r="B868" t="s">
        <v>13535</v>
      </c>
      <c r="C868" t="s">
        <v>12585</v>
      </c>
      <c r="D868" t="s">
        <v>12557</v>
      </c>
      <c r="E868" t="s">
        <v>12618</v>
      </c>
      <c r="F868">
        <v>8</v>
      </c>
      <c r="G868" t="s">
        <v>12944</v>
      </c>
      <c r="H868" t="s">
        <v>13157</v>
      </c>
      <c r="I868" t="s">
        <v>13158</v>
      </c>
      <c r="J868">
        <v>136703</v>
      </c>
      <c r="K868" t="s">
        <v>12944</v>
      </c>
      <c r="L868" t="s">
        <v>12560</v>
      </c>
    </row>
    <row r="869" spans="1:12">
      <c r="A869">
        <v>290452</v>
      </c>
      <c r="B869" t="s">
        <v>9782</v>
      </c>
      <c r="C869" t="s">
        <v>13536</v>
      </c>
      <c r="D869" t="s">
        <v>12573</v>
      </c>
      <c r="E869" t="s">
        <v>12618</v>
      </c>
      <c r="F869">
        <v>0</v>
      </c>
      <c r="G869" t="s">
        <v>12589</v>
      </c>
      <c r="H869" t="s">
        <v>12618</v>
      </c>
      <c r="I869" t="s">
        <v>12630</v>
      </c>
      <c r="J869">
        <v>290452</v>
      </c>
      <c r="K869" t="s">
        <v>12589</v>
      </c>
      <c r="L869" t="s">
        <v>12560</v>
      </c>
    </row>
    <row r="870" spans="1:12">
      <c r="A870">
        <v>290465</v>
      </c>
      <c r="B870" t="s">
        <v>13537</v>
      </c>
      <c r="C870" t="s">
        <v>13536</v>
      </c>
      <c r="D870" t="s">
        <v>12573</v>
      </c>
      <c r="E870" t="s">
        <v>12618</v>
      </c>
      <c r="F870">
        <v>0</v>
      </c>
      <c r="G870" t="s">
        <v>12596</v>
      </c>
      <c r="H870" t="s">
        <v>12618</v>
      </c>
      <c r="I870" t="s">
        <v>12630</v>
      </c>
      <c r="J870">
        <v>290465</v>
      </c>
      <c r="K870" t="s">
        <v>12596</v>
      </c>
      <c r="L870" t="s">
        <v>12560</v>
      </c>
    </row>
    <row r="871" spans="1:12">
      <c r="A871">
        <v>290323</v>
      </c>
      <c r="B871" t="s">
        <v>13538</v>
      </c>
      <c r="C871" t="s">
        <v>13536</v>
      </c>
      <c r="D871" t="s">
        <v>12573</v>
      </c>
      <c r="E871" t="s">
        <v>12618</v>
      </c>
      <c r="F871">
        <v>0</v>
      </c>
      <c r="G871" t="s">
        <v>12645</v>
      </c>
      <c r="H871" t="s">
        <v>12670</v>
      </c>
      <c r="I871" t="s">
        <v>12646</v>
      </c>
      <c r="J871">
        <v>290323</v>
      </c>
      <c r="K871" t="s">
        <v>12645</v>
      </c>
      <c r="L871" t="s">
        <v>12560</v>
      </c>
    </row>
    <row r="872" spans="1:12">
      <c r="A872">
        <v>189258</v>
      </c>
      <c r="B872" t="s">
        <v>13539</v>
      </c>
      <c r="C872" t="s">
        <v>13540</v>
      </c>
      <c r="D872" t="s">
        <v>13541</v>
      </c>
      <c r="E872" t="s">
        <v>12618</v>
      </c>
      <c r="F872">
        <v>0</v>
      </c>
      <c r="G872" t="s">
        <v>12645</v>
      </c>
      <c r="H872" t="s">
        <v>12618</v>
      </c>
      <c r="I872" t="s">
        <v>12646</v>
      </c>
      <c r="J872">
        <v>189258</v>
      </c>
      <c r="K872" t="s">
        <v>12645</v>
      </c>
      <c r="L872" t="s">
        <v>12560</v>
      </c>
    </row>
    <row r="873" spans="1:12">
      <c r="A873">
        <v>189873</v>
      </c>
      <c r="B873" t="s">
        <v>13542</v>
      </c>
      <c r="C873" t="s">
        <v>13540</v>
      </c>
      <c r="D873" t="s">
        <v>13541</v>
      </c>
      <c r="E873" t="s">
        <v>12618</v>
      </c>
      <c r="F873">
        <v>0</v>
      </c>
      <c r="G873" t="s">
        <v>12645</v>
      </c>
      <c r="H873" t="s">
        <v>12670</v>
      </c>
      <c r="I873" t="s">
        <v>12646</v>
      </c>
      <c r="J873">
        <v>189873</v>
      </c>
      <c r="K873" t="s">
        <v>12645</v>
      </c>
      <c r="L873" t="s">
        <v>12560</v>
      </c>
    </row>
    <row r="874" spans="1:12">
      <c r="A874">
        <v>290188</v>
      </c>
      <c r="B874" t="s">
        <v>13543</v>
      </c>
      <c r="C874" t="s">
        <v>13544</v>
      </c>
      <c r="D874" t="s">
        <v>12573</v>
      </c>
      <c r="E874" t="s">
        <v>12618</v>
      </c>
      <c r="F874">
        <v>0</v>
      </c>
      <c r="G874" t="s">
        <v>12589</v>
      </c>
      <c r="H874" t="s">
        <v>12618</v>
      </c>
      <c r="I874" t="s">
        <v>12630</v>
      </c>
      <c r="J874">
        <v>290188</v>
      </c>
      <c r="K874" t="s">
        <v>12589</v>
      </c>
      <c r="L874" t="s">
        <v>12560</v>
      </c>
    </row>
    <row r="875" spans="1:12">
      <c r="A875">
        <v>290189</v>
      </c>
      <c r="B875" t="s">
        <v>13545</v>
      </c>
      <c r="C875" t="s">
        <v>13544</v>
      </c>
      <c r="D875" t="s">
        <v>12573</v>
      </c>
      <c r="E875" t="s">
        <v>12618</v>
      </c>
      <c r="F875">
        <v>0</v>
      </c>
      <c r="G875" t="s">
        <v>12589</v>
      </c>
      <c r="H875" t="s">
        <v>12618</v>
      </c>
      <c r="I875" t="s">
        <v>12632</v>
      </c>
      <c r="J875">
        <v>290189</v>
      </c>
      <c r="K875" t="s">
        <v>12589</v>
      </c>
      <c r="L875" t="s">
        <v>12560</v>
      </c>
    </row>
    <row r="876" spans="1:12">
      <c r="A876">
        <v>189724</v>
      </c>
      <c r="B876" t="s">
        <v>13546</v>
      </c>
      <c r="C876" t="s">
        <v>13544</v>
      </c>
      <c r="D876" t="s">
        <v>12573</v>
      </c>
      <c r="E876" t="s">
        <v>12618</v>
      </c>
      <c r="F876">
        <v>0</v>
      </c>
      <c r="G876" t="s">
        <v>13423</v>
      </c>
      <c r="H876" t="s">
        <v>12618</v>
      </c>
      <c r="I876" t="s">
        <v>12630</v>
      </c>
      <c r="J876">
        <v>189724</v>
      </c>
      <c r="K876" t="s">
        <v>13423</v>
      </c>
      <c r="L876" t="s">
        <v>12560</v>
      </c>
    </row>
    <row r="877" spans="1:12">
      <c r="A877">
        <v>189965</v>
      </c>
      <c r="B877" t="s">
        <v>13547</v>
      </c>
      <c r="C877" t="s">
        <v>13544</v>
      </c>
      <c r="D877" t="s">
        <v>12573</v>
      </c>
      <c r="E877" t="s">
        <v>12618</v>
      </c>
      <c r="F877">
        <v>0</v>
      </c>
      <c r="G877" t="s">
        <v>12645</v>
      </c>
      <c r="H877" t="s">
        <v>13036</v>
      </c>
      <c r="I877" t="s">
        <v>12646</v>
      </c>
      <c r="J877">
        <v>189965</v>
      </c>
      <c r="K877" t="s">
        <v>12645</v>
      </c>
      <c r="L877" t="s">
        <v>12560</v>
      </c>
    </row>
    <row r="878" spans="1:12">
      <c r="A878">
        <v>292414</v>
      </c>
      <c r="B878" t="s">
        <v>13548</v>
      </c>
      <c r="C878" t="s">
        <v>13544</v>
      </c>
      <c r="D878" t="s">
        <v>13541</v>
      </c>
      <c r="E878" t="s">
        <v>12618</v>
      </c>
      <c r="F878">
        <v>0</v>
      </c>
      <c r="G878" t="s">
        <v>12645</v>
      </c>
      <c r="H878" t="s">
        <v>12618</v>
      </c>
      <c r="I878" t="s">
        <v>12646</v>
      </c>
      <c r="J878">
        <v>292414</v>
      </c>
      <c r="K878" t="s">
        <v>12645</v>
      </c>
      <c r="L878" t="s">
        <v>12560</v>
      </c>
    </row>
    <row r="879" spans="1:12">
      <c r="A879">
        <v>292231</v>
      </c>
      <c r="B879" t="s">
        <v>9776</v>
      </c>
      <c r="C879" t="s">
        <v>13549</v>
      </c>
      <c r="D879" t="s">
        <v>12573</v>
      </c>
      <c r="E879" t="s">
        <v>12618</v>
      </c>
      <c r="F879">
        <v>0</v>
      </c>
      <c r="G879" t="s">
        <v>12589</v>
      </c>
      <c r="H879" t="s">
        <v>12618</v>
      </c>
      <c r="I879" t="s">
        <v>12630</v>
      </c>
      <c r="J879">
        <v>292231</v>
      </c>
      <c r="K879" t="s">
        <v>12589</v>
      </c>
      <c r="L879" t="s">
        <v>12560</v>
      </c>
    </row>
    <row r="880" spans="1:12">
      <c r="A880">
        <v>292232</v>
      </c>
      <c r="B880" t="s">
        <v>13550</v>
      </c>
      <c r="C880" t="s">
        <v>13549</v>
      </c>
      <c r="D880" t="s">
        <v>12573</v>
      </c>
      <c r="E880" t="s">
        <v>12618</v>
      </c>
      <c r="F880">
        <v>0</v>
      </c>
      <c r="G880" t="s">
        <v>12589</v>
      </c>
      <c r="H880" t="s">
        <v>12618</v>
      </c>
      <c r="I880" t="s">
        <v>12632</v>
      </c>
      <c r="J880">
        <v>292232</v>
      </c>
      <c r="K880" t="s">
        <v>12589</v>
      </c>
      <c r="L880" t="s">
        <v>12560</v>
      </c>
    </row>
    <row r="881" spans="1:12">
      <c r="A881">
        <v>292244</v>
      </c>
      <c r="B881" t="s">
        <v>9778</v>
      </c>
      <c r="C881" t="s">
        <v>13549</v>
      </c>
      <c r="D881" t="s">
        <v>12573</v>
      </c>
      <c r="E881" t="s">
        <v>12618</v>
      </c>
      <c r="F881">
        <v>0</v>
      </c>
      <c r="G881" t="s">
        <v>12596</v>
      </c>
      <c r="H881" t="s">
        <v>12618</v>
      </c>
      <c r="I881" t="s">
        <v>12630</v>
      </c>
      <c r="J881">
        <v>292244</v>
      </c>
      <c r="K881" t="s">
        <v>12596</v>
      </c>
      <c r="L881" t="s">
        <v>12560</v>
      </c>
    </row>
    <row r="882" spans="1:12">
      <c r="A882">
        <v>292245</v>
      </c>
      <c r="B882" t="s">
        <v>13551</v>
      </c>
      <c r="C882" t="s">
        <v>13549</v>
      </c>
      <c r="D882" t="s">
        <v>12573</v>
      </c>
      <c r="E882" t="s">
        <v>12618</v>
      </c>
      <c r="F882">
        <v>0</v>
      </c>
      <c r="G882" t="s">
        <v>12596</v>
      </c>
      <c r="H882" t="s">
        <v>12618</v>
      </c>
      <c r="I882" t="s">
        <v>12632</v>
      </c>
      <c r="J882">
        <v>292245</v>
      </c>
      <c r="K882" t="s">
        <v>12596</v>
      </c>
      <c r="L882" t="s">
        <v>12560</v>
      </c>
    </row>
    <row r="883" spans="1:12">
      <c r="A883">
        <v>189964</v>
      </c>
      <c r="B883" t="s">
        <v>13552</v>
      </c>
      <c r="C883" t="s">
        <v>13549</v>
      </c>
      <c r="D883" t="s">
        <v>12573</v>
      </c>
      <c r="E883" t="s">
        <v>12618</v>
      </c>
      <c r="F883">
        <v>0</v>
      </c>
      <c r="G883" t="s">
        <v>12636</v>
      </c>
      <c r="H883" t="s">
        <v>12618</v>
      </c>
      <c r="I883" t="s">
        <v>12632</v>
      </c>
      <c r="J883">
        <v>189964</v>
      </c>
      <c r="K883" t="s">
        <v>12636</v>
      </c>
      <c r="L883" t="s">
        <v>12560</v>
      </c>
    </row>
    <row r="884" spans="1:12">
      <c r="A884">
        <v>292098</v>
      </c>
      <c r="B884" t="s">
        <v>13553</v>
      </c>
      <c r="C884" t="s">
        <v>13549</v>
      </c>
      <c r="D884" t="s">
        <v>12573</v>
      </c>
      <c r="E884" t="s">
        <v>12618</v>
      </c>
      <c r="F884">
        <v>0</v>
      </c>
      <c r="G884" t="s">
        <v>12645</v>
      </c>
      <c r="H884" t="s">
        <v>12618</v>
      </c>
      <c r="I884" t="s">
        <v>12646</v>
      </c>
      <c r="J884">
        <v>292098</v>
      </c>
      <c r="K884" t="s">
        <v>12645</v>
      </c>
      <c r="L884" t="s">
        <v>12560</v>
      </c>
    </row>
    <row r="885" spans="1:12">
      <c r="A885">
        <v>292217</v>
      </c>
      <c r="B885" t="s">
        <v>13554</v>
      </c>
      <c r="C885" t="s">
        <v>13549</v>
      </c>
      <c r="D885" t="s">
        <v>12573</v>
      </c>
      <c r="E885" t="s">
        <v>12618</v>
      </c>
      <c r="F885">
        <v>0</v>
      </c>
      <c r="G885" t="s">
        <v>12662</v>
      </c>
      <c r="H885" t="s">
        <v>12618</v>
      </c>
      <c r="I885" t="s">
        <v>12646</v>
      </c>
      <c r="J885">
        <v>292217</v>
      </c>
      <c r="K885" t="s">
        <v>12662</v>
      </c>
      <c r="L885" t="s">
        <v>12560</v>
      </c>
    </row>
    <row r="886" spans="1:12">
      <c r="A886">
        <v>292104</v>
      </c>
      <c r="B886" t="s">
        <v>13555</v>
      </c>
      <c r="C886" t="s">
        <v>13549</v>
      </c>
      <c r="D886" t="s">
        <v>12573</v>
      </c>
      <c r="E886" t="s">
        <v>12618</v>
      </c>
      <c r="F886">
        <v>0</v>
      </c>
      <c r="G886" t="s">
        <v>12645</v>
      </c>
      <c r="H886" t="s">
        <v>12622</v>
      </c>
      <c r="I886" t="s">
        <v>12646</v>
      </c>
      <c r="J886">
        <v>292104</v>
      </c>
      <c r="K886" t="s">
        <v>12645</v>
      </c>
      <c r="L886" t="s">
        <v>12560</v>
      </c>
    </row>
    <row r="887" spans="1:12">
      <c r="A887">
        <v>292239</v>
      </c>
      <c r="B887" t="s">
        <v>13556</v>
      </c>
      <c r="C887" t="s">
        <v>13549</v>
      </c>
      <c r="D887" t="s">
        <v>12573</v>
      </c>
      <c r="E887" t="s">
        <v>12618</v>
      </c>
      <c r="F887">
        <v>0</v>
      </c>
      <c r="G887" t="s">
        <v>12589</v>
      </c>
      <c r="H887" t="s">
        <v>12638</v>
      </c>
      <c r="I887" t="s">
        <v>12630</v>
      </c>
      <c r="J887">
        <v>292239</v>
      </c>
      <c r="K887" t="s">
        <v>12589</v>
      </c>
      <c r="L887" t="s">
        <v>12560</v>
      </c>
    </row>
    <row r="888" spans="1:12">
      <c r="A888">
        <v>292252</v>
      </c>
      <c r="B888" t="s">
        <v>13557</v>
      </c>
      <c r="C888" t="s">
        <v>13549</v>
      </c>
      <c r="D888" t="s">
        <v>12573</v>
      </c>
      <c r="E888" t="s">
        <v>12618</v>
      </c>
      <c r="F888">
        <v>0</v>
      </c>
      <c r="G888" t="s">
        <v>12596</v>
      </c>
      <c r="H888" t="s">
        <v>12638</v>
      </c>
      <c r="I888" t="s">
        <v>12630</v>
      </c>
      <c r="J888">
        <v>292252</v>
      </c>
      <c r="K888" t="s">
        <v>12596</v>
      </c>
      <c r="L888" t="s">
        <v>12560</v>
      </c>
    </row>
    <row r="889" spans="1:12">
      <c r="A889">
        <v>189027</v>
      </c>
      <c r="B889" t="s">
        <v>13558</v>
      </c>
      <c r="C889" t="s">
        <v>13549</v>
      </c>
      <c r="D889" t="s">
        <v>12573</v>
      </c>
      <c r="E889" t="s">
        <v>12618</v>
      </c>
      <c r="F889">
        <v>0</v>
      </c>
      <c r="G889" t="s">
        <v>12645</v>
      </c>
      <c r="H889" t="s">
        <v>12651</v>
      </c>
      <c r="I889" t="s">
        <v>12646</v>
      </c>
      <c r="J889">
        <v>189027</v>
      </c>
      <c r="K889" t="s">
        <v>12645</v>
      </c>
      <c r="L889" t="s">
        <v>12560</v>
      </c>
    </row>
    <row r="890" spans="1:12">
      <c r="A890">
        <v>292235</v>
      </c>
      <c r="B890" t="s">
        <v>13559</v>
      </c>
      <c r="C890" t="s">
        <v>13549</v>
      </c>
      <c r="D890" t="s">
        <v>12573</v>
      </c>
      <c r="E890" t="s">
        <v>12618</v>
      </c>
      <c r="F890">
        <v>0</v>
      </c>
      <c r="G890" t="s">
        <v>12589</v>
      </c>
      <c r="H890" t="s">
        <v>12670</v>
      </c>
      <c r="I890" t="s">
        <v>12630</v>
      </c>
      <c r="J890">
        <v>292235</v>
      </c>
      <c r="K890" t="s">
        <v>12589</v>
      </c>
      <c r="L890" t="s">
        <v>12560</v>
      </c>
    </row>
    <row r="891" spans="1:12">
      <c r="A891">
        <v>292248</v>
      </c>
      <c r="B891" t="s">
        <v>13560</v>
      </c>
      <c r="C891" t="s">
        <v>13549</v>
      </c>
      <c r="D891" t="s">
        <v>12573</v>
      </c>
      <c r="E891" t="s">
        <v>12618</v>
      </c>
      <c r="F891">
        <v>0</v>
      </c>
      <c r="G891" t="s">
        <v>12596</v>
      </c>
      <c r="H891" t="s">
        <v>12670</v>
      </c>
      <c r="I891" t="s">
        <v>12630</v>
      </c>
      <c r="J891">
        <v>292248</v>
      </c>
      <c r="K891" t="s">
        <v>12596</v>
      </c>
      <c r="L891" t="s">
        <v>12560</v>
      </c>
    </row>
    <row r="892" spans="1:12">
      <c r="A892">
        <v>292102</v>
      </c>
      <c r="B892" t="s">
        <v>13561</v>
      </c>
      <c r="C892" t="s">
        <v>13549</v>
      </c>
      <c r="D892" t="s">
        <v>12573</v>
      </c>
      <c r="E892" t="s">
        <v>12618</v>
      </c>
      <c r="F892">
        <v>0</v>
      </c>
      <c r="G892" t="s">
        <v>12645</v>
      </c>
      <c r="H892" t="s">
        <v>12670</v>
      </c>
      <c r="I892" t="s">
        <v>12646</v>
      </c>
      <c r="J892">
        <v>292102</v>
      </c>
      <c r="K892" t="s">
        <v>12645</v>
      </c>
      <c r="L892" t="s">
        <v>12560</v>
      </c>
    </row>
    <row r="893" spans="1:12">
      <c r="A893">
        <v>189339</v>
      </c>
      <c r="B893" t="s">
        <v>13562</v>
      </c>
      <c r="C893" t="s">
        <v>13549</v>
      </c>
      <c r="D893" t="s">
        <v>12573</v>
      </c>
      <c r="E893" t="s">
        <v>12618</v>
      </c>
      <c r="F893">
        <v>0</v>
      </c>
      <c r="G893" t="s">
        <v>12645</v>
      </c>
      <c r="H893" t="s">
        <v>13036</v>
      </c>
      <c r="I893" t="s">
        <v>12646</v>
      </c>
      <c r="J893">
        <v>189339</v>
      </c>
      <c r="K893" t="s">
        <v>12645</v>
      </c>
      <c r="L893" t="s">
        <v>12560</v>
      </c>
    </row>
    <row r="894" spans="1:12">
      <c r="A894">
        <v>137936</v>
      </c>
      <c r="B894" t="s">
        <v>13563</v>
      </c>
      <c r="C894" t="s">
        <v>13549</v>
      </c>
      <c r="D894" t="s">
        <v>12573</v>
      </c>
      <c r="E894" t="s">
        <v>12618</v>
      </c>
      <c r="F894">
        <v>0</v>
      </c>
      <c r="G894" t="s">
        <v>12645</v>
      </c>
      <c r="H894" t="s">
        <v>13157</v>
      </c>
      <c r="I894" t="s">
        <v>12646</v>
      </c>
      <c r="J894">
        <v>137936</v>
      </c>
      <c r="K894" t="s">
        <v>12645</v>
      </c>
      <c r="L894" t="s">
        <v>12560</v>
      </c>
    </row>
    <row r="895" spans="1:12">
      <c r="A895">
        <v>292389</v>
      </c>
      <c r="B895" t="s">
        <v>13564</v>
      </c>
      <c r="C895" t="s">
        <v>13549</v>
      </c>
      <c r="D895" t="s">
        <v>13541</v>
      </c>
      <c r="E895" t="s">
        <v>12618</v>
      </c>
      <c r="F895">
        <v>0</v>
      </c>
      <c r="G895" t="s">
        <v>12589</v>
      </c>
      <c r="H895" t="s">
        <v>12618</v>
      </c>
      <c r="I895" t="s">
        <v>12630</v>
      </c>
      <c r="J895">
        <v>292389</v>
      </c>
      <c r="K895" t="s">
        <v>12589</v>
      </c>
      <c r="L895" t="s">
        <v>12560</v>
      </c>
    </row>
    <row r="896" spans="1:12">
      <c r="A896">
        <v>292390</v>
      </c>
      <c r="B896" t="s">
        <v>13565</v>
      </c>
      <c r="C896" t="s">
        <v>13549</v>
      </c>
      <c r="D896" t="s">
        <v>13541</v>
      </c>
      <c r="E896" t="s">
        <v>12618</v>
      </c>
      <c r="F896">
        <v>0</v>
      </c>
      <c r="G896" t="s">
        <v>12589</v>
      </c>
      <c r="H896" t="s">
        <v>12618</v>
      </c>
      <c r="I896" t="s">
        <v>12632</v>
      </c>
      <c r="J896">
        <v>292390</v>
      </c>
      <c r="K896" t="s">
        <v>12589</v>
      </c>
      <c r="L896" t="s">
        <v>12560</v>
      </c>
    </row>
    <row r="897" spans="1:12">
      <c r="A897">
        <v>189699</v>
      </c>
      <c r="B897" t="s">
        <v>13566</v>
      </c>
      <c r="C897" t="s">
        <v>13549</v>
      </c>
      <c r="D897" t="s">
        <v>13541</v>
      </c>
      <c r="E897" t="s">
        <v>12618</v>
      </c>
      <c r="F897">
        <v>0</v>
      </c>
      <c r="G897" t="s">
        <v>12636</v>
      </c>
      <c r="H897" t="s">
        <v>12618</v>
      </c>
      <c r="I897" t="s">
        <v>12632</v>
      </c>
      <c r="J897">
        <v>189699</v>
      </c>
      <c r="K897" t="s">
        <v>12636</v>
      </c>
      <c r="L897" t="s">
        <v>12560</v>
      </c>
    </row>
    <row r="898" spans="1:12">
      <c r="A898">
        <v>292362</v>
      </c>
      <c r="B898" t="s">
        <v>13567</v>
      </c>
      <c r="C898" t="s">
        <v>13549</v>
      </c>
      <c r="D898" t="s">
        <v>13541</v>
      </c>
      <c r="E898" t="s">
        <v>12618</v>
      </c>
      <c r="F898">
        <v>0</v>
      </c>
      <c r="G898" t="s">
        <v>12645</v>
      </c>
      <c r="H898" t="s">
        <v>12618</v>
      </c>
      <c r="I898" t="s">
        <v>12646</v>
      </c>
      <c r="J898">
        <v>292362</v>
      </c>
      <c r="K898" t="s">
        <v>12645</v>
      </c>
      <c r="L898" t="s">
        <v>12560</v>
      </c>
    </row>
    <row r="899" spans="1:12">
      <c r="A899">
        <v>190028</v>
      </c>
      <c r="B899" t="s">
        <v>13568</v>
      </c>
      <c r="C899" t="s">
        <v>13549</v>
      </c>
      <c r="D899" t="s">
        <v>13541</v>
      </c>
      <c r="E899" t="s">
        <v>12618</v>
      </c>
      <c r="F899">
        <v>0</v>
      </c>
      <c r="G899" t="s">
        <v>12662</v>
      </c>
      <c r="H899" t="s">
        <v>12618</v>
      </c>
      <c r="I899" t="s">
        <v>12646</v>
      </c>
      <c r="J899">
        <v>190028</v>
      </c>
      <c r="K899" t="s">
        <v>12662</v>
      </c>
      <c r="L899" t="s">
        <v>12560</v>
      </c>
    </row>
    <row r="900" spans="1:12">
      <c r="A900">
        <v>292397</v>
      </c>
      <c r="B900" t="s">
        <v>13569</v>
      </c>
      <c r="C900" t="s">
        <v>13549</v>
      </c>
      <c r="D900" t="s">
        <v>13541</v>
      </c>
      <c r="E900" t="s">
        <v>12618</v>
      </c>
      <c r="F900">
        <v>0</v>
      </c>
      <c r="G900" t="s">
        <v>12589</v>
      </c>
      <c r="H900" t="s">
        <v>12638</v>
      </c>
      <c r="I900" t="s">
        <v>12630</v>
      </c>
      <c r="J900">
        <v>292397</v>
      </c>
      <c r="K900" t="s">
        <v>12589</v>
      </c>
      <c r="L900" t="s">
        <v>12560</v>
      </c>
    </row>
    <row r="901" spans="1:12">
      <c r="A901">
        <v>292410</v>
      </c>
      <c r="B901" t="s">
        <v>13570</v>
      </c>
      <c r="C901" t="s">
        <v>13549</v>
      </c>
      <c r="D901" t="s">
        <v>13541</v>
      </c>
      <c r="E901" t="s">
        <v>12618</v>
      </c>
      <c r="F901">
        <v>0</v>
      </c>
      <c r="G901" t="s">
        <v>12596</v>
      </c>
      <c r="H901" t="s">
        <v>12638</v>
      </c>
      <c r="I901" t="s">
        <v>12630</v>
      </c>
      <c r="J901">
        <v>292410</v>
      </c>
      <c r="K901" t="s">
        <v>12596</v>
      </c>
      <c r="L901" t="s">
        <v>12560</v>
      </c>
    </row>
    <row r="902" spans="1:12">
      <c r="A902">
        <v>189028</v>
      </c>
      <c r="B902" t="s">
        <v>13571</v>
      </c>
      <c r="C902" t="s">
        <v>13549</v>
      </c>
      <c r="D902" t="s">
        <v>13541</v>
      </c>
      <c r="E902" t="s">
        <v>12618</v>
      </c>
      <c r="F902">
        <v>0</v>
      </c>
      <c r="G902" t="s">
        <v>12645</v>
      </c>
      <c r="H902" t="s">
        <v>12651</v>
      </c>
      <c r="I902" t="s">
        <v>12646</v>
      </c>
      <c r="J902">
        <v>189028</v>
      </c>
      <c r="K902" t="s">
        <v>12645</v>
      </c>
      <c r="L902" t="s">
        <v>12560</v>
      </c>
    </row>
    <row r="903" spans="1:12">
      <c r="A903">
        <v>292366</v>
      </c>
      <c r="B903" t="s">
        <v>13572</v>
      </c>
      <c r="C903" t="s">
        <v>13549</v>
      </c>
      <c r="D903" t="s">
        <v>13541</v>
      </c>
      <c r="E903" t="s">
        <v>12618</v>
      </c>
      <c r="F903">
        <v>0</v>
      </c>
      <c r="G903" t="s">
        <v>12645</v>
      </c>
      <c r="H903" t="s">
        <v>12670</v>
      </c>
      <c r="I903" t="s">
        <v>12646</v>
      </c>
      <c r="J903">
        <v>292366</v>
      </c>
      <c r="K903" t="s">
        <v>12645</v>
      </c>
      <c r="L903" t="s">
        <v>12560</v>
      </c>
    </row>
    <row r="904" spans="1:12">
      <c r="A904">
        <v>292379</v>
      </c>
      <c r="B904" t="s">
        <v>13573</v>
      </c>
      <c r="C904" t="s">
        <v>13549</v>
      </c>
      <c r="D904" t="s">
        <v>13541</v>
      </c>
      <c r="E904" t="s">
        <v>12618</v>
      </c>
      <c r="F904">
        <v>0</v>
      </c>
      <c r="G904" t="s">
        <v>12662</v>
      </c>
      <c r="H904" t="s">
        <v>12670</v>
      </c>
      <c r="I904" t="s">
        <v>12646</v>
      </c>
      <c r="J904">
        <v>292379</v>
      </c>
      <c r="K904" t="s">
        <v>12662</v>
      </c>
      <c r="L904" t="s">
        <v>12560</v>
      </c>
    </row>
    <row r="905" spans="1:12">
      <c r="A905">
        <v>189340</v>
      </c>
      <c r="B905" t="s">
        <v>13574</v>
      </c>
      <c r="C905" t="s">
        <v>13549</v>
      </c>
      <c r="D905" t="s">
        <v>13541</v>
      </c>
      <c r="E905" t="s">
        <v>12618</v>
      </c>
      <c r="F905">
        <v>0</v>
      </c>
      <c r="G905" t="s">
        <v>12645</v>
      </c>
      <c r="H905" t="s">
        <v>13036</v>
      </c>
      <c r="I905" t="s">
        <v>12646</v>
      </c>
      <c r="J905">
        <v>189340</v>
      </c>
      <c r="K905" t="s">
        <v>12645</v>
      </c>
      <c r="L905" t="s">
        <v>12560</v>
      </c>
    </row>
    <row r="906" spans="1:12">
      <c r="A906">
        <v>242634</v>
      </c>
      <c r="B906" t="s">
        <v>13575</v>
      </c>
      <c r="C906" t="s">
        <v>12810</v>
      </c>
      <c r="D906" t="s">
        <v>12557</v>
      </c>
      <c r="E906" t="s">
        <v>12618</v>
      </c>
      <c r="F906">
        <v>9.75</v>
      </c>
      <c r="G906" t="s">
        <v>12559</v>
      </c>
      <c r="H906" t="s">
        <v>12618</v>
      </c>
      <c r="I906" t="s">
        <v>12741</v>
      </c>
      <c r="J906">
        <v>242634</v>
      </c>
      <c r="K906" t="s">
        <v>12559</v>
      </c>
      <c r="L906" t="s">
        <v>12560</v>
      </c>
    </row>
    <row r="907" spans="1:12">
      <c r="A907">
        <v>242624</v>
      </c>
      <c r="B907" t="s">
        <v>13576</v>
      </c>
      <c r="C907" t="s">
        <v>12810</v>
      </c>
      <c r="D907" t="s">
        <v>12557</v>
      </c>
      <c r="E907" t="s">
        <v>12618</v>
      </c>
      <c r="F907">
        <v>9.75</v>
      </c>
      <c r="G907" t="s">
        <v>12566</v>
      </c>
      <c r="H907" t="s">
        <v>12618</v>
      </c>
      <c r="I907" t="s">
        <v>12741</v>
      </c>
      <c r="J907">
        <v>242624</v>
      </c>
      <c r="K907" t="s">
        <v>12566</v>
      </c>
      <c r="L907" t="s">
        <v>12560</v>
      </c>
    </row>
    <row r="908" spans="1:12">
      <c r="A908">
        <v>242255</v>
      </c>
      <c r="B908" t="s">
        <v>13577</v>
      </c>
      <c r="C908" t="s">
        <v>12810</v>
      </c>
      <c r="D908" t="s">
        <v>12557</v>
      </c>
      <c r="E908" t="s">
        <v>12618</v>
      </c>
      <c r="F908">
        <v>9.75</v>
      </c>
      <c r="G908" t="s">
        <v>12716</v>
      </c>
      <c r="H908" t="s">
        <v>12618</v>
      </c>
      <c r="I908" t="s">
        <v>12896</v>
      </c>
      <c r="J908">
        <v>242255</v>
      </c>
      <c r="K908" t="s">
        <v>12716</v>
      </c>
      <c r="L908" t="s">
        <v>12560</v>
      </c>
    </row>
    <row r="909" spans="1:12">
      <c r="A909">
        <v>242235</v>
      </c>
      <c r="B909" t="s">
        <v>13578</v>
      </c>
      <c r="C909" t="s">
        <v>12810</v>
      </c>
      <c r="D909" t="s">
        <v>12557</v>
      </c>
      <c r="E909" t="s">
        <v>12618</v>
      </c>
      <c r="F909">
        <v>9.75</v>
      </c>
      <c r="G909" t="s">
        <v>12717</v>
      </c>
      <c r="H909" t="s">
        <v>12618</v>
      </c>
      <c r="I909" t="s">
        <v>12896</v>
      </c>
      <c r="J909">
        <v>242235</v>
      </c>
      <c r="K909" t="s">
        <v>12717</v>
      </c>
      <c r="L909" t="s">
        <v>12560</v>
      </c>
    </row>
    <row r="910" spans="1:12">
      <c r="A910">
        <v>189991</v>
      </c>
      <c r="B910" t="s">
        <v>13579</v>
      </c>
      <c r="C910" t="s">
        <v>12810</v>
      </c>
      <c r="D910" t="s">
        <v>12557</v>
      </c>
      <c r="E910" t="s">
        <v>12618</v>
      </c>
      <c r="F910">
        <v>9.75</v>
      </c>
      <c r="G910" t="s">
        <v>12744</v>
      </c>
      <c r="H910" t="s">
        <v>12618</v>
      </c>
      <c r="I910" t="s">
        <v>13251</v>
      </c>
      <c r="J910">
        <v>189991</v>
      </c>
      <c r="K910" t="s">
        <v>12744</v>
      </c>
      <c r="L910" t="s">
        <v>12560</v>
      </c>
    </row>
    <row r="911" spans="1:12">
      <c r="A911">
        <v>242817</v>
      </c>
      <c r="B911" t="s">
        <v>13580</v>
      </c>
      <c r="C911" t="s">
        <v>12810</v>
      </c>
      <c r="D911" t="s">
        <v>12557</v>
      </c>
      <c r="E911" t="s">
        <v>12618</v>
      </c>
      <c r="F911">
        <v>9.75</v>
      </c>
      <c r="G911" t="s">
        <v>12752</v>
      </c>
      <c r="H911" t="s">
        <v>12618</v>
      </c>
      <c r="I911" t="s">
        <v>12905</v>
      </c>
      <c r="J911">
        <v>242817</v>
      </c>
      <c r="K911" t="s">
        <v>12752</v>
      </c>
      <c r="L911" t="s">
        <v>12560</v>
      </c>
    </row>
    <row r="912" spans="1:12">
      <c r="A912">
        <v>242458</v>
      </c>
      <c r="B912" t="s">
        <v>13581</v>
      </c>
      <c r="C912" t="s">
        <v>12810</v>
      </c>
      <c r="D912" t="s">
        <v>12557</v>
      </c>
      <c r="E912" t="s">
        <v>12618</v>
      </c>
      <c r="F912">
        <v>9.75</v>
      </c>
      <c r="G912" t="s">
        <v>12764</v>
      </c>
      <c r="H912" t="s">
        <v>12618</v>
      </c>
      <c r="I912" t="s">
        <v>12905</v>
      </c>
      <c r="J912">
        <v>242458</v>
      </c>
      <c r="K912" t="s">
        <v>12764</v>
      </c>
      <c r="L912" t="s">
        <v>12560</v>
      </c>
    </row>
    <row r="913" spans="1:12">
      <c r="A913">
        <v>242834</v>
      </c>
      <c r="B913" t="s">
        <v>13582</v>
      </c>
      <c r="C913" t="s">
        <v>12810</v>
      </c>
      <c r="D913" t="s">
        <v>12557</v>
      </c>
      <c r="E913" t="s">
        <v>12618</v>
      </c>
      <c r="F913">
        <v>9.75</v>
      </c>
      <c r="G913" t="s">
        <v>12824</v>
      </c>
      <c r="H913" t="s">
        <v>12618</v>
      </c>
      <c r="I913" t="s">
        <v>12741</v>
      </c>
      <c r="J913">
        <v>242834</v>
      </c>
      <c r="K913" t="s">
        <v>12824</v>
      </c>
      <c r="L913" t="s">
        <v>12560</v>
      </c>
    </row>
    <row r="914" spans="1:12">
      <c r="A914">
        <v>242844</v>
      </c>
      <c r="B914" t="s">
        <v>13583</v>
      </c>
      <c r="C914" t="s">
        <v>12810</v>
      </c>
      <c r="D914" t="s">
        <v>12557</v>
      </c>
      <c r="E914" t="s">
        <v>12618</v>
      </c>
      <c r="F914">
        <v>9.75</v>
      </c>
      <c r="G914" t="s">
        <v>12932</v>
      </c>
      <c r="H914" t="s">
        <v>12618</v>
      </c>
      <c r="I914" t="s">
        <v>12741</v>
      </c>
      <c r="J914">
        <v>242844</v>
      </c>
      <c r="K914" t="s">
        <v>12932</v>
      </c>
      <c r="L914" t="s">
        <v>12560</v>
      </c>
    </row>
    <row r="915" spans="1:12">
      <c r="A915">
        <v>242256</v>
      </c>
      <c r="B915" t="s">
        <v>9875</v>
      </c>
      <c r="C915" t="s">
        <v>12810</v>
      </c>
      <c r="D915" t="s">
        <v>12557</v>
      </c>
      <c r="E915" t="s">
        <v>12618</v>
      </c>
      <c r="F915">
        <v>9.75</v>
      </c>
      <c r="G915" t="s">
        <v>12942</v>
      </c>
      <c r="H915" t="s">
        <v>12618</v>
      </c>
      <c r="I915" t="s">
        <v>12896</v>
      </c>
      <c r="J915">
        <v>242256</v>
      </c>
      <c r="K915" t="s">
        <v>12942</v>
      </c>
      <c r="L915" t="s">
        <v>12560</v>
      </c>
    </row>
    <row r="916" spans="1:12">
      <c r="A916">
        <v>242080</v>
      </c>
      <c r="B916" t="s">
        <v>13584</v>
      </c>
      <c r="C916" t="s">
        <v>12810</v>
      </c>
      <c r="D916" t="s">
        <v>12557</v>
      </c>
      <c r="E916" t="s">
        <v>12618</v>
      </c>
      <c r="F916">
        <v>9.75</v>
      </c>
      <c r="G916" t="s">
        <v>12944</v>
      </c>
      <c r="H916" t="s">
        <v>12618</v>
      </c>
      <c r="I916" t="s">
        <v>12896</v>
      </c>
      <c r="J916">
        <v>242080</v>
      </c>
      <c r="K916" t="s">
        <v>12944</v>
      </c>
      <c r="L916" t="s">
        <v>12560</v>
      </c>
    </row>
    <row r="917" spans="1:12">
      <c r="A917">
        <v>242639</v>
      </c>
      <c r="B917" t="s">
        <v>13585</v>
      </c>
      <c r="C917" t="s">
        <v>12810</v>
      </c>
      <c r="D917" t="s">
        <v>12557</v>
      </c>
      <c r="E917" t="s">
        <v>12618</v>
      </c>
      <c r="F917">
        <v>9.75</v>
      </c>
      <c r="G917" t="s">
        <v>12559</v>
      </c>
      <c r="H917" t="s">
        <v>12638</v>
      </c>
      <c r="I917" t="s">
        <v>12741</v>
      </c>
      <c r="J917">
        <v>242639</v>
      </c>
      <c r="K917" t="s">
        <v>12559</v>
      </c>
      <c r="L917" t="s">
        <v>12560</v>
      </c>
    </row>
    <row r="918" spans="1:12">
      <c r="A918">
        <v>242629</v>
      </c>
      <c r="B918" t="s">
        <v>13586</v>
      </c>
      <c r="C918" t="s">
        <v>12810</v>
      </c>
      <c r="D918" t="s">
        <v>12557</v>
      </c>
      <c r="E918" t="s">
        <v>12618</v>
      </c>
      <c r="F918">
        <v>9.75</v>
      </c>
      <c r="G918" t="s">
        <v>12566</v>
      </c>
      <c r="H918" t="s">
        <v>12638</v>
      </c>
      <c r="I918" t="s">
        <v>12741</v>
      </c>
      <c r="J918">
        <v>242629</v>
      </c>
      <c r="K918" t="s">
        <v>12566</v>
      </c>
      <c r="L918" t="s">
        <v>12560</v>
      </c>
    </row>
    <row r="919" spans="1:12">
      <c r="A919">
        <v>146487</v>
      </c>
      <c r="B919" t="s">
        <v>13587</v>
      </c>
      <c r="C919" t="s">
        <v>12810</v>
      </c>
      <c r="D919" t="s">
        <v>12557</v>
      </c>
      <c r="E919" t="s">
        <v>12618</v>
      </c>
      <c r="F919">
        <v>9.75</v>
      </c>
      <c r="G919" t="s">
        <v>12717</v>
      </c>
      <c r="H919" t="s">
        <v>12655</v>
      </c>
      <c r="I919" t="s">
        <v>12964</v>
      </c>
      <c r="J919">
        <v>146487</v>
      </c>
      <c r="K919" t="s">
        <v>12717</v>
      </c>
      <c r="L919" t="s">
        <v>12560</v>
      </c>
    </row>
    <row r="920" spans="1:12">
      <c r="A920">
        <v>189501</v>
      </c>
      <c r="B920" t="s">
        <v>13588</v>
      </c>
      <c r="C920" t="s">
        <v>12810</v>
      </c>
      <c r="D920" t="s">
        <v>12557</v>
      </c>
      <c r="E920" t="s">
        <v>12618</v>
      </c>
      <c r="F920">
        <v>9.75</v>
      </c>
      <c r="G920" t="s">
        <v>12744</v>
      </c>
      <c r="H920" t="s">
        <v>12575</v>
      </c>
      <c r="I920" t="s">
        <v>12575</v>
      </c>
      <c r="J920">
        <v>189501</v>
      </c>
      <c r="K920" t="s">
        <v>12744</v>
      </c>
      <c r="L920" t="s">
        <v>12560</v>
      </c>
    </row>
    <row r="921" spans="1:12">
      <c r="A921">
        <v>189891</v>
      </c>
      <c r="B921" t="s">
        <v>13589</v>
      </c>
      <c r="C921" t="s">
        <v>12810</v>
      </c>
      <c r="D921" t="s">
        <v>12557</v>
      </c>
      <c r="E921" t="s">
        <v>12618</v>
      </c>
      <c r="F921">
        <v>9.75</v>
      </c>
      <c r="G921" t="s">
        <v>12942</v>
      </c>
      <c r="H921" t="s">
        <v>12975</v>
      </c>
      <c r="I921" t="s">
        <v>12976</v>
      </c>
      <c r="J921">
        <v>189891</v>
      </c>
      <c r="K921" t="s">
        <v>12942</v>
      </c>
      <c r="L921" t="s">
        <v>12560</v>
      </c>
    </row>
    <row r="922" spans="1:12">
      <c r="A922">
        <v>189744</v>
      </c>
      <c r="B922" t="s">
        <v>13590</v>
      </c>
      <c r="C922" t="s">
        <v>12810</v>
      </c>
      <c r="D922" t="s">
        <v>12557</v>
      </c>
      <c r="E922" t="s">
        <v>12618</v>
      </c>
      <c r="F922">
        <v>9.75</v>
      </c>
      <c r="G922" t="s">
        <v>12944</v>
      </c>
      <c r="H922" t="s">
        <v>12975</v>
      </c>
      <c r="I922" t="s">
        <v>12976</v>
      </c>
      <c r="J922">
        <v>189744</v>
      </c>
      <c r="K922" t="s">
        <v>12944</v>
      </c>
      <c r="L922" t="s">
        <v>12560</v>
      </c>
    </row>
    <row r="923" spans="1:12">
      <c r="A923">
        <v>189495</v>
      </c>
      <c r="B923" t="s">
        <v>13591</v>
      </c>
      <c r="C923" t="s">
        <v>12810</v>
      </c>
      <c r="D923" t="s">
        <v>12557</v>
      </c>
      <c r="E923" t="s">
        <v>12618</v>
      </c>
      <c r="F923">
        <v>9.75</v>
      </c>
      <c r="G923" t="s">
        <v>13391</v>
      </c>
      <c r="H923" t="s">
        <v>13157</v>
      </c>
      <c r="I923" t="s">
        <v>13392</v>
      </c>
      <c r="J923">
        <v>189495</v>
      </c>
      <c r="K923" t="s">
        <v>13391</v>
      </c>
      <c r="L923" t="s">
        <v>12560</v>
      </c>
    </row>
    <row r="924" spans="1:12">
      <c r="A924">
        <v>189559</v>
      </c>
      <c r="B924" t="s">
        <v>13592</v>
      </c>
      <c r="C924" t="s">
        <v>12810</v>
      </c>
      <c r="D924" t="s">
        <v>12557</v>
      </c>
      <c r="E924" t="s">
        <v>12618</v>
      </c>
      <c r="F924">
        <v>9.75</v>
      </c>
      <c r="G924" t="s">
        <v>12721</v>
      </c>
      <c r="H924" t="s">
        <v>13299</v>
      </c>
      <c r="I924" t="s">
        <v>12973</v>
      </c>
      <c r="J924">
        <v>189559</v>
      </c>
      <c r="K924" t="s">
        <v>12721</v>
      </c>
      <c r="L924" t="s">
        <v>12560</v>
      </c>
    </row>
    <row r="925" spans="1:12">
      <c r="A925">
        <v>292073</v>
      </c>
      <c r="B925" t="s">
        <v>9784</v>
      </c>
      <c r="C925" t="s">
        <v>13593</v>
      </c>
      <c r="D925" t="s">
        <v>12573</v>
      </c>
      <c r="E925" t="s">
        <v>12618</v>
      </c>
      <c r="F925">
        <v>0</v>
      </c>
      <c r="G925" t="s">
        <v>12589</v>
      </c>
      <c r="H925" t="s">
        <v>12618</v>
      </c>
      <c r="I925" t="s">
        <v>12630</v>
      </c>
      <c r="J925">
        <v>292073</v>
      </c>
      <c r="K925" t="s">
        <v>12589</v>
      </c>
      <c r="L925" t="s">
        <v>12560</v>
      </c>
    </row>
    <row r="926" spans="1:12">
      <c r="A926">
        <v>292074</v>
      </c>
      <c r="B926" t="s">
        <v>13594</v>
      </c>
      <c r="C926" t="s">
        <v>13593</v>
      </c>
      <c r="D926" t="s">
        <v>12573</v>
      </c>
      <c r="E926" t="s">
        <v>12618</v>
      </c>
      <c r="F926">
        <v>0</v>
      </c>
      <c r="G926" t="s">
        <v>12589</v>
      </c>
      <c r="H926" t="s">
        <v>12618</v>
      </c>
      <c r="I926" t="s">
        <v>12632</v>
      </c>
      <c r="J926">
        <v>292074</v>
      </c>
      <c r="K926" t="s">
        <v>12589</v>
      </c>
      <c r="L926" t="s">
        <v>12560</v>
      </c>
    </row>
    <row r="927" spans="1:12">
      <c r="A927">
        <v>292086</v>
      </c>
      <c r="B927" t="s">
        <v>13595</v>
      </c>
      <c r="C927" t="s">
        <v>13593</v>
      </c>
      <c r="D927" t="s">
        <v>12573</v>
      </c>
      <c r="E927" t="s">
        <v>12618</v>
      </c>
      <c r="F927">
        <v>0</v>
      </c>
      <c r="G927" t="s">
        <v>12596</v>
      </c>
      <c r="H927" t="s">
        <v>12618</v>
      </c>
      <c r="I927" t="s">
        <v>12630</v>
      </c>
      <c r="J927">
        <v>292086</v>
      </c>
      <c r="K927" t="s">
        <v>12596</v>
      </c>
      <c r="L927" t="s">
        <v>12560</v>
      </c>
    </row>
    <row r="928" spans="1:12">
      <c r="A928">
        <v>189326</v>
      </c>
      <c r="B928" t="s">
        <v>13596</v>
      </c>
      <c r="C928" t="s">
        <v>13593</v>
      </c>
      <c r="D928" t="s">
        <v>12573</v>
      </c>
      <c r="E928" t="s">
        <v>12618</v>
      </c>
      <c r="F928">
        <v>0</v>
      </c>
      <c r="G928" t="s">
        <v>12636</v>
      </c>
      <c r="H928" t="s">
        <v>12618</v>
      </c>
      <c r="I928" t="s">
        <v>12632</v>
      </c>
      <c r="J928">
        <v>189326</v>
      </c>
      <c r="K928" t="s">
        <v>12636</v>
      </c>
      <c r="L928" t="s">
        <v>12560</v>
      </c>
    </row>
    <row r="929" spans="1:12">
      <c r="A929">
        <v>291944</v>
      </c>
      <c r="B929" t="s">
        <v>13597</v>
      </c>
      <c r="C929" t="s">
        <v>13593</v>
      </c>
      <c r="D929" t="s">
        <v>12573</v>
      </c>
      <c r="E929" t="s">
        <v>12618</v>
      </c>
      <c r="F929">
        <v>0</v>
      </c>
      <c r="G929" t="s">
        <v>12645</v>
      </c>
      <c r="H929" t="s">
        <v>12670</v>
      </c>
      <c r="I929" t="s">
        <v>12646</v>
      </c>
      <c r="J929">
        <v>291944</v>
      </c>
      <c r="K929" t="s">
        <v>12645</v>
      </c>
      <c r="L929" t="s">
        <v>12560</v>
      </c>
    </row>
    <row r="930" spans="1:12">
      <c r="A930">
        <v>291923</v>
      </c>
      <c r="B930" t="s">
        <v>13598</v>
      </c>
      <c r="C930" t="s">
        <v>13599</v>
      </c>
      <c r="D930" t="s">
        <v>12573</v>
      </c>
      <c r="E930" t="s">
        <v>12618</v>
      </c>
      <c r="F930">
        <v>0</v>
      </c>
      <c r="G930" t="s">
        <v>12589</v>
      </c>
      <c r="H930" t="s">
        <v>12638</v>
      </c>
      <c r="I930" t="s">
        <v>12630</v>
      </c>
      <c r="J930">
        <v>291923</v>
      </c>
      <c r="K930" t="s">
        <v>12589</v>
      </c>
      <c r="L930" t="s">
        <v>12560</v>
      </c>
    </row>
    <row r="931" spans="1:12">
      <c r="A931">
        <v>291765</v>
      </c>
      <c r="B931" t="s">
        <v>13600</v>
      </c>
      <c r="C931" t="s">
        <v>13601</v>
      </c>
      <c r="D931" t="s">
        <v>12573</v>
      </c>
      <c r="E931" t="s">
        <v>12618</v>
      </c>
      <c r="F931">
        <v>0</v>
      </c>
      <c r="G931" t="s">
        <v>12589</v>
      </c>
      <c r="H931" t="s">
        <v>12638</v>
      </c>
      <c r="I931" t="s">
        <v>12630</v>
      </c>
      <c r="J931">
        <v>291765</v>
      </c>
      <c r="K931" t="s">
        <v>12589</v>
      </c>
      <c r="L931" t="s">
        <v>12560</v>
      </c>
    </row>
    <row r="932" spans="1:12">
      <c r="A932">
        <v>241680</v>
      </c>
      <c r="B932" t="s">
        <v>13602</v>
      </c>
      <c r="C932" t="s">
        <v>12816</v>
      </c>
      <c r="D932" t="s">
        <v>12557</v>
      </c>
      <c r="E932" t="s">
        <v>12618</v>
      </c>
      <c r="F932">
        <v>8</v>
      </c>
      <c r="G932" t="s">
        <v>12559</v>
      </c>
      <c r="H932" t="s">
        <v>12618</v>
      </c>
      <c r="I932" t="s">
        <v>12741</v>
      </c>
      <c r="J932">
        <v>241680</v>
      </c>
      <c r="K932" t="s">
        <v>12559</v>
      </c>
      <c r="L932" t="s">
        <v>12560</v>
      </c>
    </row>
    <row r="933" spans="1:12">
      <c r="A933">
        <v>241670</v>
      </c>
      <c r="B933" t="s">
        <v>13603</v>
      </c>
      <c r="C933" t="s">
        <v>12816</v>
      </c>
      <c r="D933" t="s">
        <v>12557</v>
      </c>
      <c r="E933" t="s">
        <v>12618</v>
      </c>
      <c r="F933">
        <v>8</v>
      </c>
      <c r="G933" t="s">
        <v>12566</v>
      </c>
      <c r="H933" t="s">
        <v>12618</v>
      </c>
      <c r="I933" t="s">
        <v>12741</v>
      </c>
      <c r="J933">
        <v>241670</v>
      </c>
      <c r="K933" t="s">
        <v>12566</v>
      </c>
      <c r="L933" t="s">
        <v>12560</v>
      </c>
    </row>
    <row r="934" spans="1:12">
      <c r="A934">
        <v>241288</v>
      </c>
      <c r="B934" t="s">
        <v>13604</v>
      </c>
      <c r="C934" t="s">
        <v>12816</v>
      </c>
      <c r="D934" t="s">
        <v>12557</v>
      </c>
      <c r="E934" t="s">
        <v>12618</v>
      </c>
      <c r="F934">
        <v>8</v>
      </c>
      <c r="G934" t="s">
        <v>12717</v>
      </c>
      <c r="H934" t="s">
        <v>12618</v>
      </c>
      <c r="I934" t="s">
        <v>12896</v>
      </c>
      <c r="J934">
        <v>241288</v>
      </c>
      <c r="K934" t="s">
        <v>12717</v>
      </c>
      <c r="L934" t="s">
        <v>12560</v>
      </c>
    </row>
    <row r="935" spans="1:12">
      <c r="A935">
        <v>189233</v>
      </c>
      <c r="B935" t="s">
        <v>13605</v>
      </c>
      <c r="C935" t="s">
        <v>12816</v>
      </c>
      <c r="D935" t="s">
        <v>12557</v>
      </c>
      <c r="E935" t="s">
        <v>12618</v>
      </c>
      <c r="F935">
        <v>8</v>
      </c>
      <c r="G935" t="s">
        <v>12721</v>
      </c>
      <c r="H935" t="s">
        <v>12618</v>
      </c>
      <c r="I935" t="s">
        <v>12575</v>
      </c>
      <c r="J935">
        <v>189233</v>
      </c>
      <c r="K935" t="s">
        <v>12721</v>
      </c>
      <c r="L935" t="s">
        <v>12560</v>
      </c>
    </row>
    <row r="936" spans="1:12">
      <c r="A936">
        <v>189056</v>
      </c>
      <c r="B936" t="s">
        <v>13606</v>
      </c>
      <c r="C936" t="s">
        <v>12816</v>
      </c>
      <c r="D936" t="s">
        <v>12557</v>
      </c>
      <c r="E936" t="s">
        <v>12618</v>
      </c>
      <c r="F936">
        <v>8</v>
      </c>
      <c r="G936" t="s">
        <v>12744</v>
      </c>
      <c r="H936" t="s">
        <v>12618</v>
      </c>
      <c r="I936" t="s">
        <v>12745</v>
      </c>
      <c r="J936">
        <v>189056</v>
      </c>
      <c r="K936" t="s">
        <v>12744</v>
      </c>
      <c r="L936" t="s">
        <v>12560</v>
      </c>
    </row>
    <row r="937" spans="1:12">
      <c r="A937">
        <v>188886</v>
      </c>
      <c r="B937" t="s">
        <v>13607</v>
      </c>
      <c r="C937" t="s">
        <v>12816</v>
      </c>
      <c r="D937" t="s">
        <v>12557</v>
      </c>
      <c r="E937" t="s">
        <v>12618</v>
      </c>
      <c r="F937">
        <v>8</v>
      </c>
      <c r="G937" t="s">
        <v>12747</v>
      </c>
      <c r="H937" t="s">
        <v>12618</v>
      </c>
      <c r="I937" t="s">
        <v>12745</v>
      </c>
      <c r="J937">
        <v>188886</v>
      </c>
      <c r="K937" t="s">
        <v>12747</v>
      </c>
      <c r="L937" t="s">
        <v>12560</v>
      </c>
    </row>
    <row r="938" spans="1:12">
      <c r="A938">
        <v>186420</v>
      </c>
      <c r="B938" t="s">
        <v>13608</v>
      </c>
      <c r="C938" t="s">
        <v>12816</v>
      </c>
      <c r="D938" t="s">
        <v>12557</v>
      </c>
      <c r="E938" t="s">
        <v>12618</v>
      </c>
      <c r="F938">
        <v>8</v>
      </c>
      <c r="G938" t="s">
        <v>12747</v>
      </c>
      <c r="H938" t="s">
        <v>12618</v>
      </c>
      <c r="I938" t="s">
        <v>13251</v>
      </c>
      <c r="J938">
        <v>186420</v>
      </c>
      <c r="K938" t="s">
        <v>12747</v>
      </c>
      <c r="L938" t="s">
        <v>12560</v>
      </c>
    </row>
    <row r="939" spans="1:12">
      <c r="A939">
        <v>241868</v>
      </c>
      <c r="B939" t="s">
        <v>13609</v>
      </c>
      <c r="C939" t="s">
        <v>12816</v>
      </c>
      <c r="D939" t="s">
        <v>12557</v>
      </c>
      <c r="E939" t="s">
        <v>12618</v>
      </c>
      <c r="F939">
        <v>8</v>
      </c>
      <c r="G939" t="s">
        <v>12749</v>
      </c>
      <c r="H939" t="s">
        <v>12618</v>
      </c>
      <c r="I939" t="s">
        <v>12905</v>
      </c>
      <c r="J939">
        <v>241868</v>
      </c>
      <c r="K939" t="s">
        <v>12749</v>
      </c>
      <c r="L939" t="s">
        <v>12560</v>
      </c>
    </row>
    <row r="940" spans="1:12">
      <c r="A940">
        <v>241858</v>
      </c>
      <c r="B940" t="s">
        <v>7975</v>
      </c>
      <c r="C940" t="s">
        <v>12816</v>
      </c>
      <c r="D940" t="s">
        <v>12557</v>
      </c>
      <c r="E940" t="s">
        <v>12618</v>
      </c>
      <c r="F940">
        <v>8</v>
      </c>
      <c r="G940" t="s">
        <v>12752</v>
      </c>
      <c r="H940" t="s">
        <v>12618</v>
      </c>
      <c r="I940" t="s">
        <v>12905</v>
      </c>
      <c r="J940">
        <v>241858</v>
      </c>
      <c r="K940" t="s">
        <v>12752</v>
      </c>
      <c r="L940" t="s">
        <v>12560</v>
      </c>
    </row>
    <row r="941" spans="1:12">
      <c r="A941">
        <v>241650</v>
      </c>
      <c r="B941" t="s">
        <v>13610</v>
      </c>
      <c r="C941" t="s">
        <v>12816</v>
      </c>
      <c r="D941" t="s">
        <v>12557</v>
      </c>
      <c r="E941" t="s">
        <v>12618</v>
      </c>
      <c r="F941">
        <v>8</v>
      </c>
      <c r="G941" t="s">
        <v>12764</v>
      </c>
      <c r="H941" t="s">
        <v>12618</v>
      </c>
      <c r="I941" t="s">
        <v>12741</v>
      </c>
      <c r="J941">
        <v>241650</v>
      </c>
      <c r="K941" t="s">
        <v>12764</v>
      </c>
      <c r="L941" t="s">
        <v>12560</v>
      </c>
    </row>
    <row r="942" spans="1:12">
      <c r="A942">
        <v>241653</v>
      </c>
      <c r="B942" t="s">
        <v>13611</v>
      </c>
      <c r="C942" t="s">
        <v>12816</v>
      </c>
      <c r="D942" t="s">
        <v>12557</v>
      </c>
      <c r="E942" t="s">
        <v>12618</v>
      </c>
      <c r="F942">
        <v>8</v>
      </c>
      <c r="G942" t="s">
        <v>12764</v>
      </c>
      <c r="H942" t="s">
        <v>12618</v>
      </c>
      <c r="I942" t="s">
        <v>12905</v>
      </c>
      <c r="J942">
        <v>241653</v>
      </c>
      <c r="K942" t="s">
        <v>12764</v>
      </c>
      <c r="L942" t="s">
        <v>12560</v>
      </c>
    </row>
    <row r="943" spans="1:12">
      <c r="A943">
        <v>241875</v>
      </c>
      <c r="B943" t="s">
        <v>13612</v>
      </c>
      <c r="C943" t="s">
        <v>12816</v>
      </c>
      <c r="D943" t="s">
        <v>12557</v>
      </c>
      <c r="E943" t="s">
        <v>12618</v>
      </c>
      <c r="F943">
        <v>8</v>
      </c>
      <c r="G943" t="s">
        <v>12824</v>
      </c>
      <c r="H943" t="s">
        <v>12618</v>
      </c>
      <c r="I943" t="s">
        <v>12741</v>
      </c>
      <c r="J943">
        <v>241875</v>
      </c>
      <c r="K943" t="s">
        <v>12824</v>
      </c>
      <c r="L943" t="s">
        <v>12560</v>
      </c>
    </row>
    <row r="944" spans="1:12">
      <c r="A944">
        <v>241298</v>
      </c>
      <c r="B944" t="s">
        <v>13613</v>
      </c>
      <c r="C944" t="s">
        <v>12816</v>
      </c>
      <c r="D944" t="s">
        <v>12557</v>
      </c>
      <c r="E944" t="s">
        <v>12618</v>
      </c>
      <c r="F944">
        <v>8</v>
      </c>
      <c r="G944" t="s">
        <v>12942</v>
      </c>
      <c r="H944" t="s">
        <v>12618</v>
      </c>
      <c r="I944" t="s">
        <v>12896</v>
      </c>
      <c r="J944">
        <v>241298</v>
      </c>
      <c r="K944" t="s">
        <v>12942</v>
      </c>
      <c r="L944" t="s">
        <v>12560</v>
      </c>
    </row>
    <row r="945" spans="1:12">
      <c r="A945">
        <v>241278</v>
      </c>
      <c r="B945" t="s">
        <v>13614</v>
      </c>
      <c r="C945" t="s">
        <v>12816</v>
      </c>
      <c r="D945" t="s">
        <v>12557</v>
      </c>
      <c r="E945" t="s">
        <v>12618</v>
      </c>
      <c r="F945">
        <v>8</v>
      </c>
      <c r="G945" t="s">
        <v>12944</v>
      </c>
      <c r="H945" t="s">
        <v>12618</v>
      </c>
      <c r="I945" t="s">
        <v>12896</v>
      </c>
      <c r="J945">
        <v>241278</v>
      </c>
      <c r="K945" t="s">
        <v>12944</v>
      </c>
      <c r="L945" t="s">
        <v>12560</v>
      </c>
    </row>
    <row r="946" spans="1:12">
      <c r="A946">
        <v>189352</v>
      </c>
      <c r="B946" t="s">
        <v>13615</v>
      </c>
      <c r="C946" t="s">
        <v>12816</v>
      </c>
      <c r="D946" t="s">
        <v>12557</v>
      </c>
      <c r="E946" t="s">
        <v>12618</v>
      </c>
      <c r="F946">
        <v>8</v>
      </c>
      <c r="G946" t="s">
        <v>12944</v>
      </c>
      <c r="H946" t="s">
        <v>12618</v>
      </c>
      <c r="I946" t="s">
        <v>12898</v>
      </c>
      <c r="J946">
        <v>189352</v>
      </c>
      <c r="K946" t="s">
        <v>12944</v>
      </c>
      <c r="L946" t="s">
        <v>12560</v>
      </c>
    </row>
    <row r="947" spans="1:12">
      <c r="A947">
        <v>189545</v>
      </c>
      <c r="B947" t="s">
        <v>13616</v>
      </c>
      <c r="C947" t="s">
        <v>12816</v>
      </c>
      <c r="D947" t="s">
        <v>12557</v>
      </c>
      <c r="E947" t="s">
        <v>12618</v>
      </c>
      <c r="F947">
        <v>8</v>
      </c>
      <c r="G947" t="s">
        <v>12951</v>
      </c>
      <c r="H947" t="s">
        <v>12618</v>
      </c>
      <c r="I947" t="s">
        <v>12575</v>
      </c>
      <c r="J947">
        <v>189545</v>
      </c>
      <c r="K947" t="s">
        <v>12951</v>
      </c>
      <c r="L947" t="s">
        <v>12560</v>
      </c>
    </row>
    <row r="948" spans="1:12">
      <c r="A948">
        <v>189276</v>
      </c>
      <c r="B948" t="s">
        <v>13617</v>
      </c>
      <c r="C948" t="s">
        <v>12816</v>
      </c>
      <c r="D948" t="s">
        <v>12557</v>
      </c>
      <c r="E948" t="s">
        <v>12618</v>
      </c>
      <c r="F948">
        <v>8</v>
      </c>
      <c r="G948" t="s">
        <v>13511</v>
      </c>
      <c r="H948" t="s">
        <v>12618</v>
      </c>
      <c r="I948" t="s">
        <v>12575</v>
      </c>
      <c r="J948">
        <v>189276</v>
      </c>
      <c r="K948" t="s">
        <v>13511</v>
      </c>
      <c r="L948" t="s">
        <v>12560</v>
      </c>
    </row>
    <row r="949" spans="1:12">
      <c r="A949">
        <v>241685</v>
      </c>
      <c r="B949" t="s">
        <v>13618</v>
      </c>
      <c r="C949" t="s">
        <v>12816</v>
      </c>
      <c r="D949" t="s">
        <v>12557</v>
      </c>
      <c r="E949" t="s">
        <v>12618</v>
      </c>
      <c r="F949">
        <v>8</v>
      </c>
      <c r="G949" t="s">
        <v>12559</v>
      </c>
      <c r="H949" t="s">
        <v>12638</v>
      </c>
      <c r="I949" t="s">
        <v>12741</v>
      </c>
      <c r="J949">
        <v>241685</v>
      </c>
      <c r="K949" t="s">
        <v>12559</v>
      </c>
      <c r="L949" t="s">
        <v>12560</v>
      </c>
    </row>
    <row r="950" spans="1:12">
      <c r="A950">
        <v>241675</v>
      </c>
      <c r="B950" t="s">
        <v>13619</v>
      </c>
      <c r="C950" t="s">
        <v>12816</v>
      </c>
      <c r="D950" t="s">
        <v>12557</v>
      </c>
      <c r="E950" t="s">
        <v>12618</v>
      </c>
      <c r="F950">
        <v>8</v>
      </c>
      <c r="G950" t="s">
        <v>12566</v>
      </c>
      <c r="H950" t="s">
        <v>12638</v>
      </c>
      <c r="I950" t="s">
        <v>12741</v>
      </c>
      <c r="J950">
        <v>241675</v>
      </c>
      <c r="K950" t="s">
        <v>12566</v>
      </c>
      <c r="L950" t="s">
        <v>12560</v>
      </c>
    </row>
    <row r="951" spans="1:12">
      <c r="A951">
        <v>189032</v>
      </c>
      <c r="B951" t="s">
        <v>13620</v>
      </c>
      <c r="C951" t="s">
        <v>12816</v>
      </c>
      <c r="D951" t="s">
        <v>12557</v>
      </c>
      <c r="E951" t="s">
        <v>12618</v>
      </c>
      <c r="F951">
        <v>8</v>
      </c>
      <c r="G951" t="s">
        <v>12747</v>
      </c>
      <c r="H951" t="s">
        <v>12638</v>
      </c>
      <c r="I951" t="s">
        <v>12745</v>
      </c>
      <c r="J951">
        <v>189032</v>
      </c>
      <c r="K951" t="s">
        <v>12747</v>
      </c>
      <c r="L951" t="s">
        <v>12560</v>
      </c>
    </row>
    <row r="952" spans="1:12">
      <c r="A952">
        <v>241655</v>
      </c>
      <c r="B952" t="s">
        <v>13621</v>
      </c>
      <c r="C952" t="s">
        <v>12816</v>
      </c>
      <c r="D952" t="s">
        <v>12557</v>
      </c>
      <c r="E952" t="s">
        <v>12618</v>
      </c>
      <c r="F952">
        <v>8</v>
      </c>
      <c r="G952" t="s">
        <v>12764</v>
      </c>
      <c r="H952" t="s">
        <v>12638</v>
      </c>
      <c r="I952" t="s">
        <v>12741</v>
      </c>
      <c r="J952">
        <v>241655</v>
      </c>
      <c r="K952" t="s">
        <v>12764</v>
      </c>
      <c r="L952" t="s">
        <v>12560</v>
      </c>
    </row>
    <row r="953" spans="1:12">
      <c r="A953">
        <v>130965</v>
      </c>
      <c r="B953" t="s">
        <v>13622</v>
      </c>
      <c r="C953" t="s">
        <v>12816</v>
      </c>
      <c r="D953" t="s">
        <v>12557</v>
      </c>
      <c r="E953" t="s">
        <v>12618</v>
      </c>
      <c r="F953">
        <v>8</v>
      </c>
      <c r="G953" t="s">
        <v>12559</v>
      </c>
      <c r="H953" t="s">
        <v>12575</v>
      </c>
      <c r="I953" t="s">
        <v>12575</v>
      </c>
      <c r="J953">
        <v>130965</v>
      </c>
      <c r="K953" t="s">
        <v>12559</v>
      </c>
      <c r="L953" t="s">
        <v>12560</v>
      </c>
    </row>
    <row r="954" spans="1:12">
      <c r="A954">
        <v>132336</v>
      </c>
      <c r="B954" t="s">
        <v>13623</v>
      </c>
      <c r="C954" t="s">
        <v>12816</v>
      </c>
      <c r="D954" t="s">
        <v>12557</v>
      </c>
      <c r="E954" t="s">
        <v>12618</v>
      </c>
      <c r="F954">
        <v>8</v>
      </c>
      <c r="G954" t="s">
        <v>12749</v>
      </c>
      <c r="H954" t="s">
        <v>12575</v>
      </c>
      <c r="I954" t="s">
        <v>12575</v>
      </c>
      <c r="J954">
        <v>132336</v>
      </c>
      <c r="K954" t="s">
        <v>12749</v>
      </c>
      <c r="L954" t="s">
        <v>12560</v>
      </c>
    </row>
    <row r="955" spans="1:12">
      <c r="A955">
        <v>241666</v>
      </c>
      <c r="B955" t="s">
        <v>13624</v>
      </c>
      <c r="C955" t="s">
        <v>12816</v>
      </c>
      <c r="D955" t="s">
        <v>12557</v>
      </c>
      <c r="E955" t="s">
        <v>12618</v>
      </c>
      <c r="F955">
        <v>8</v>
      </c>
      <c r="G955" t="s">
        <v>12566</v>
      </c>
      <c r="H955" t="s">
        <v>12908</v>
      </c>
      <c r="I955" t="s">
        <v>12741</v>
      </c>
      <c r="J955">
        <v>241666</v>
      </c>
      <c r="K955" t="s">
        <v>12566</v>
      </c>
      <c r="L955" t="s">
        <v>12560</v>
      </c>
    </row>
    <row r="956" spans="1:12">
      <c r="A956">
        <v>189644</v>
      </c>
      <c r="B956" t="s">
        <v>13625</v>
      </c>
      <c r="C956" t="s">
        <v>12816</v>
      </c>
      <c r="D956" t="s">
        <v>12557</v>
      </c>
      <c r="E956" t="s">
        <v>12618</v>
      </c>
      <c r="F956">
        <v>8</v>
      </c>
      <c r="G956" t="s">
        <v>12979</v>
      </c>
      <c r="H956" t="s">
        <v>12980</v>
      </c>
      <c r="I956" t="s">
        <v>12575</v>
      </c>
      <c r="J956">
        <v>189644</v>
      </c>
      <c r="K956" t="s">
        <v>12979</v>
      </c>
      <c r="L956" t="s">
        <v>12560</v>
      </c>
    </row>
    <row r="957" spans="1:12">
      <c r="A957">
        <v>188796</v>
      </c>
      <c r="B957" t="s">
        <v>13626</v>
      </c>
      <c r="C957" t="s">
        <v>13627</v>
      </c>
      <c r="D957" t="s">
        <v>13541</v>
      </c>
      <c r="E957" t="s">
        <v>12618</v>
      </c>
      <c r="F957">
        <v>0</v>
      </c>
      <c r="G957" t="s">
        <v>12645</v>
      </c>
      <c r="H957" t="s">
        <v>12618</v>
      </c>
      <c r="I957" t="s">
        <v>12646</v>
      </c>
      <c r="J957">
        <v>188796</v>
      </c>
      <c r="K957" t="s">
        <v>12645</v>
      </c>
      <c r="L957" t="s">
        <v>12560</v>
      </c>
    </row>
    <row r="958" spans="1:12">
      <c r="A958">
        <v>189886</v>
      </c>
      <c r="B958" t="s">
        <v>13628</v>
      </c>
      <c r="C958" t="s">
        <v>13627</v>
      </c>
      <c r="D958" t="s">
        <v>13541</v>
      </c>
      <c r="E958" t="s">
        <v>12618</v>
      </c>
      <c r="F958">
        <v>0</v>
      </c>
      <c r="G958" t="s">
        <v>12645</v>
      </c>
      <c r="H958" t="s">
        <v>12670</v>
      </c>
      <c r="I958" t="s">
        <v>12646</v>
      </c>
      <c r="J958">
        <v>189886</v>
      </c>
      <c r="K958" t="s">
        <v>12645</v>
      </c>
      <c r="L958" t="s">
        <v>12560</v>
      </c>
    </row>
    <row r="959" spans="1:12">
      <c r="A959">
        <v>189656</v>
      </c>
      <c r="B959" t="s">
        <v>13629</v>
      </c>
      <c r="C959" t="s">
        <v>13630</v>
      </c>
      <c r="D959" t="s">
        <v>12573</v>
      </c>
      <c r="E959" t="s">
        <v>12618</v>
      </c>
      <c r="F959">
        <v>0</v>
      </c>
      <c r="G959" t="s">
        <v>12589</v>
      </c>
      <c r="H959" t="s">
        <v>12638</v>
      </c>
      <c r="I959" t="s">
        <v>12630</v>
      </c>
      <c r="J959">
        <v>189656</v>
      </c>
      <c r="K959" t="s">
        <v>12589</v>
      </c>
      <c r="L959" t="s">
        <v>12560</v>
      </c>
    </row>
    <row r="960" spans="1:12">
      <c r="A960">
        <v>189799</v>
      </c>
      <c r="B960" t="s">
        <v>13631</v>
      </c>
      <c r="C960" t="s">
        <v>13630</v>
      </c>
      <c r="D960" t="s">
        <v>12573</v>
      </c>
      <c r="E960" t="s">
        <v>12618</v>
      </c>
      <c r="F960">
        <v>0</v>
      </c>
      <c r="G960" t="s">
        <v>12596</v>
      </c>
      <c r="H960" t="s">
        <v>12638</v>
      </c>
      <c r="I960" t="s">
        <v>12630</v>
      </c>
      <c r="J960">
        <v>189799</v>
      </c>
      <c r="K960" t="s">
        <v>12596</v>
      </c>
      <c r="L960" t="s">
        <v>12560</v>
      </c>
    </row>
    <row r="961" spans="1:12">
      <c r="A961">
        <v>291260</v>
      </c>
      <c r="B961" t="s">
        <v>13632</v>
      </c>
      <c r="C961" t="s">
        <v>13633</v>
      </c>
      <c r="D961" t="s">
        <v>12573</v>
      </c>
      <c r="E961" t="s">
        <v>12618</v>
      </c>
      <c r="F961">
        <v>0</v>
      </c>
      <c r="G961" t="s">
        <v>12589</v>
      </c>
      <c r="H961" t="s">
        <v>12638</v>
      </c>
      <c r="I961" t="s">
        <v>12630</v>
      </c>
      <c r="J961">
        <v>291260</v>
      </c>
      <c r="K961" t="s">
        <v>12589</v>
      </c>
      <c r="L961" t="s">
        <v>12560</v>
      </c>
    </row>
    <row r="962" spans="1:12">
      <c r="A962">
        <v>291058</v>
      </c>
      <c r="B962" t="s">
        <v>13634</v>
      </c>
      <c r="C962" t="s">
        <v>13635</v>
      </c>
      <c r="D962" t="s">
        <v>12573</v>
      </c>
      <c r="E962" t="s">
        <v>12618</v>
      </c>
      <c r="F962">
        <v>0</v>
      </c>
      <c r="G962" t="s">
        <v>12589</v>
      </c>
      <c r="H962" t="s">
        <v>12638</v>
      </c>
      <c r="I962" t="s">
        <v>12630</v>
      </c>
      <c r="J962">
        <v>291058</v>
      </c>
      <c r="K962" t="s">
        <v>12589</v>
      </c>
      <c r="L962" t="s">
        <v>12560</v>
      </c>
    </row>
    <row r="963" spans="1:12">
      <c r="A963">
        <v>189815</v>
      </c>
      <c r="B963" t="s">
        <v>13636</v>
      </c>
      <c r="C963" t="s">
        <v>13637</v>
      </c>
      <c r="D963" t="s">
        <v>12573</v>
      </c>
      <c r="E963" t="s">
        <v>12618</v>
      </c>
      <c r="F963">
        <v>0</v>
      </c>
      <c r="G963" t="s">
        <v>12645</v>
      </c>
      <c r="H963" t="s">
        <v>13036</v>
      </c>
      <c r="I963" t="s">
        <v>12646</v>
      </c>
      <c r="J963">
        <v>189815</v>
      </c>
      <c r="K963" t="s">
        <v>12645</v>
      </c>
      <c r="L963" t="s">
        <v>12560</v>
      </c>
    </row>
    <row r="964" spans="1:12">
      <c r="A964">
        <v>286433</v>
      </c>
      <c r="B964" t="s">
        <v>13638</v>
      </c>
      <c r="C964" t="s">
        <v>13639</v>
      </c>
      <c r="D964" t="s">
        <v>12573</v>
      </c>
      <c r="E964" t="s">
        <v>12618</v>
      </c>
      <c r="F964">
        <v>0</v>
      </c>
      <c r="G964" t="s">
        <v>12589</v>
      </c>
      <c r="H964" t="s">
        <v>12618</v>
      </c>
      <c r="I964" t="s">
        <v>12630</v>
      </c>
      <c r="J964">
        <v>286433</v>
      </c>
      <c r="K964" t="s">
        <v>12589</v>
      </c>
      <c r="L964" t="s">
        <v>12560</v>
      </c>
    </row>
    <row r="965" spans="1:12">
      <c r="A965">
        <v>286434</v>
      </c>
      <c r="B965" t="s">
        <v>13640</v>
      </c>
      <c r="C965" t="s">
        <v>13639</v>
      </c>
      <c r="D965" t="s">
        <v>12573</v>
      </c>
      <c r="E965" t="s">
        <v>12618</v>
      </c>
      <c r="F965">
        <v>0</v>
      </c>
      <c r="G965" t="s">
        <v>12589</v>
      </c>
      <c r="H965" t="s">
        <v>12618</v>
      </c>
      <c r="I965" t="s">
        <v>12632</v>
      </c>
      <c r="J965">
        <v>286434</v>
      </c>
      <c r="K965" t="s">
        <v>12589</v>
      </c>
      <c r="L965" t="s">
        <v>12560</v>
      </c>
    </row>
    <row r="966" spans="1:12">
      <c r="A966">
        <v>286441</v>
      </c>
      <c r="B966" t="s">
        <v>13641</v>
      </c>
      <c r="C966" t="s">
        <v>13639</v>
      </c>
      <c r="D966" t="s">
        <v>12573</v>
      </c>
      <c r="E966" t="s">
        <v>12618</v>
      </c>
      <c r="F966">
        <v>0</v>
      </c>
      <c r="G966" t="s">
        <v>12589</v>
      </c>
      <c r="H966" t="s">
        <v>12638</v>
      </c>
      <c r="I966" t="s">
        <v>12630</v>
      </c>
      <c r="J966">
        <v>286441</v>
      </c>
      <c r="K966" t="s">
        <v>12589</v>
      </c>
      <c r="L966" t="s">
        <v>12560</v>
      </c>
    </row>
    <row r="967" spans="1:12">
      <c r="A967">
        <v>286258</v>
      </c>
      <c r="B967" t="s">
        <v>13642</v>
      </c>
      <c r="C967" t="s">
        <v>13643</v>
      </c>
      <c r="D967" t="s">
        <v>12573</v>
      </c>
      <c r="E967" t="s">
        <v>12618</v>
      </c>
      <c r="F967">
        <v>0</v>
      </c>
      <c r="G967" t="s">
        <v>12589</v>
      </c>
      <c r="H967" t="s">
        <v>12638</v>
      </c>
      <c r="I967" t="s">
        <v>12630</v>
      </c>
      <c r="J967">
        <v>286258</v>
      </c>
      <c r="K967" t="s">
        <v>12589</v>
      </c>
      <c r="L967" t="s">
        <v>12560</v>
      </c>
    </row>
    <row r="968" spans="1:12">
      <c r="A968">
        <v>283971</v>
      </c>
      <c r="B968" t="s">
        <v>13644</v>
      </c>
      <c r="C968" t="s">
        <v>13645</v>
      </c>
      <c r="D968" t="s">
        <v>12573</v>
      </c>
      <c r="E968" t="s">
        <v>12618</v>
      </c>
      <c r="F968">
        <v>0</v>
      </c>
      <c r="G968" t="s">
        <v>12589</v>
      </c>
      <c r="H968" t="s">
        <v>12638</v>
      </c>
      <c r="I968" t="s">
        <v>12630</v>
      </c>
      <c r="J968">
        <v>283971</v>
      </c>
      <c r="K968" t="s">
        <v>12589</v>
      </c>
      <c r="L968" t="s">
        <v>12560</v>
      </c>
    </row>
    <row r="969" spans="1:12">
      <c r="A969">
        <v>283787</v>
      </c>
      <c r="B969" t="s">
        <v>13646</v>
      </c>
      <c r="C969" t="s">
        <v>13647</v>
      </c>
      <c r="D969" t="s">
        <v>12573</v>
      </c>
      <c r="E969" t="s">
        <v>12618</v>
      </c>
      <c r="F969">
        <v>0</v>
      </c>
      <c r="G969" t="s">
        <v>12589</v>
      </c>
      <c r="H969" t="s">
        <v>12638</v>
      </c>
      <c r="I969" t="s">
        <v>12630</v>
      </c>
      <c r="J969">
        <v>283787</v>
      </c>
      <c r="K969" t="s">
        <v>12589</v>
      </c>
      <c r="L969" t="s">
        <v>12560</v>
      </c>
    </row>
    <row r="970" spans="1:12">
      <c r="A970">
        <v>189385</v>
      </c>
      <c r="B970" t="s">
        <v>13648</v>
      </c>
      <c r="C970" t="s">
        <v>13647</v>
      </c>
      <c r="D970" t="s">
        <v>12573</v>
      </c>
      <c r="E970" t="s">
        <v>12618</v>
      </c>
      <c r="F970">
        <v>0</v>
      </c>
      <c r="G970" t="s">
        <v>12645</v>
      </c>
      <c r="H970" t="s">
        <v>13649</v>
      </c>
      <c r="I970" t="s">
        <v>12646</v>
      </c>
      <c r="J970">
        <v>189385</v>
      </c>
      <c r="K970" t="s">
        <v>12645</v>
      </c>
      <c r="L970" t="s">
        <v>12560</v>
      </c>
    </row>
    <row r="971" spans="1:12">
      <c r="A971">
        <v>283423</v>
      </c>
      <c r="B971" t="s">
        <v>13650</v>
      </c>
      <c r="C971" t="s">
        <v>13651</v>
      </c>
      <c r="D971" t="s">
        <v>12573</v>
      </c>
      <c r="E971" t="s">
        <v>12618</v>
      </c>
      <c r="F971">
        <v>0</v>
      </c>
      <c r="G971" t="s">
        <v>12589</v>
      </c>
      <c r="H971" t="s">
        <v>12638</v>
      </c>
      <c r="I971" t="s">
        <v>12630</v>
      </c>
      <c r="J971">
        <v>283423</v>
      </c>
      <c r="K971" t="s">
        <v>12589</v>
      </c>
      <c r="L971" t="s">
        <v>12560</v>
      </c>
    </row>
    <row r="972" spans="1:12">
      <c r="A972">
        <v>189366</v>
      </c>
      <c r="B972" t="s">
        <v>13652</v>
      </c>
      <c r="C972" t="s">
        <v>13651</v>
      </c>
      <c r="D972" t="s">
        <v>12573</v>
      </c>
      <c r="E972" t="s">
        <v>12618</v>
      </c>
      <c r="F972">
        <v>0</v>
      </c>
      <c r="G972" t="s">
        <v>12645</v>
      </c>
      <c r="H972" t="s">
        <v>13036</v>
      </c>
      <c r="I972" t="s">
        <v>12646</v>
      </c>
      <c r="J972">
        <v>189366</v>
      </c>
      <c r="K972" t="s">
        <v>12645</v>
      </c>
      <c r="L972" t="s">
        <v>12560</v>
      </c>
    </row>
    <row r="973" spans="1:12">
      <c r="A973">
        <v>284932</v>
      </c>
      <c r="B973" t="s">
        <v>13653</v>
      </c>
      <c r="C973" t="s">
        <v>13654</v>
      </c>
      <c r="D973" t="s">
        <v>12573</v>
      </c>
      <c r="E973" t="s">
        <v>12618</v>
      </c>
      <c r="F973">
        <v>0</v>
      </c>
      <c r="G973" t="s">
        <v>12589</v>
      </c>
      <c r="H973" t="s">
        <v>12638</v>
      </c>
      <c r="I973" t="s">
        <v>12630</v>
      </c>
      <c r="J973">
        <v>284932</v>
      </c>
      <c r="K973" t="s">
        <v>12589</v>
      </c>
      <c r="L973" t="s">
        <v>12560</v>
      </c>
    </row>
    <row r="974" spans="1:12">
      <c r="A974">
        <v>189479</v>
      </c>
      <c r="B974" t="s">
        <v>13655</v>
      </c>
      <c r="C974" t="s">
        <v>13654</v>
      </c>
      <c r="D974" t="s">
        <v>12573</v>
      </c>
      <c r="E974" t="s">
        <v>12618</v>
      </c>
      <c r="F974">
        <v>0</v>
      </c>
      <c r="G974" t="s">
        <v>12645</v>
      </c>
      <c r="H974" t="s">
        <v>13036</v>
      </c>
      <c r="I974" t="s">
        <v>12646</v>
      </c>
      <c r="J974">
        <v>189479</v>
      </c>
      <c r="K974" t="s">
        <v>12645</v>
      </c>
      <c r="L974" t="s">
        <v>12560</v>
      </c>
    </row>
    <row r="975" spans="1:12">
      <c r="A975">
        <v>284591</v>
      </c>
      <c r="B975" t="s">
        <v>13656</v>
      </c>
      <c r="C975" t="s">
        <v>13657</v>
      </c>
      <c r="D975" t="s">
        <v>12573</v>
      </c>
      <c r="E975" t="s">
        <v>12618</v>
      </c>
      <c r="F975">
        <v>0</v>
      </c>
      <c r="G975" t="s">
        <v>12589</v>
      </c>
      <c r="H975" t="s">
        <v>12638</v>
      </c>
      <c r="I975" t="s">
        <v>12630</v>
      </c>
      <c r="J975">
        <v>284591</v>
      </c>
      <c r="K975" t="s">
        <v>12589</v>
      </c>
      <c r="L975" t="s">
        <v>12560</v>
      </c>
    </row>
    <row r="976" spans="1:12">
      <c r="A976">
        <v>284421</v>
      </c>
      <c r="B976" t="s">
        <v>13658</v>
      </c>
      <c r="C976" t="s">
        <v>13659</v>
      </c>
      <c r="D976" t="s">
        <v>12573</v>
      </c>
      <c r="E976" t="s">
        <v>12618</v>
      </c>
      <c r="F976">
        <v>0</v>
      </c>
      <c r="G976" t="s">
        <v>12589</v>
      </c>
      <c r="H976" t="s">
        <v>12638</v>
      </c>
      <c r="I976" t="s">
        <v>12630</v>
      </c>
      <c r="J976">
        <v>284421</v>
      </c>
      <c r="K976" t="s">
        <v>12589</v>
      </c>
      <c r="L976" t="s">
        <v>12560</v>
      </c>
    </row>
    <row r="977" spans="1:12">
      <c r="A977">
        <v>284249</v>
      </c>
      <c r="B977" t="s">
        <v>9592</v>
      </c>
      <c r="C977" t="s">
        <v>13660</v>
      </c>
      <c r="D977" t="s">
        <v>12573</v>
      </c>
      <c r="E977" t="s">
        <v>12618</v>
      </c>
      <c r="F977">
        <v>0</v>
      </c>
      <c r="G977" t="s">
        <v>12589</v>
      </c>
      <c r="H977" t="s">
        <v>12638</v>
      </c>
      <c r="I977" t="s">
        <v>12630</v>
      </c>
      <c r="J977">
        <v>284249</v>
      </c>
      <c r="K977" t="s">
        <v>12589</v>
      </c>
      <c r="L977" t="s">
        <v>12560</v>
      </c>
    </row>
    <row r="978" spans="1:12">
      <c r="A978">
        <v>189365</v>
      </c>
      <c r="B978" t="s">
        <v>13661</v>
      </c>
      <c r="C978" t="s">
        <v>13660</v>
      </c>
      <c r="D978" t="s">
        <v>12573</v>
      </c>
      <c r="E978" t="s">
        <v>12618</v>
      </c>
      <c r="F978">
        <v>0</v>
      </c>
      <c r="G978" t="s">
        <v>12645</v>
      </c>
      <c r="H978" t="s">
        <v>13036</v>
      </c>
      <c r="I978" t="s">
        <v>12646</v>
      </c>
      <c r="J978">
        <v>189365</v>
      </c>
      <c r="K978" t="s">
        <v>12645</v>
      </c>
      <c r="L978" t="s">
        <v>12560</v>
      </c>
    </row>
    <row r="979" spans="1:12">
      <c r="A979">
        <v>285698</v>
      </c>
      <c r="B979" t="s">
        <v>13662</v>
      </c>
      <c r="C979" t="s">
        <v>13663</v>
      </c>
      <c r="D979" t="s">
        <v>12573</v>
      </c>
      <c r="E979" t="s">
        <v>12618</v>
      </c>
      <c r="F979">
        <v>0</v>
      </c>
      <c r="G979" t="s">
        <v>12589</v>
      </c>
      <c r="H979" t="s">
        <v>12638</v>
      </c>
      <c r="I979" t="s">
        <v>12630</v>
      </c>
      <c r="J979">
        <v>285698</v>
      </c>
      <c r="K979" t="s">
        <v>12589</v>
      </c>
      <c r="L979" t="s">
        <v>12560</v>
      </c>
    </row>
    <row r="980" spans="1:12">
      <c r="A980">
        <v>285711</v>
      </c>
      <c r="B980" t="s">
        <v>13664</v>
      </c>
      <c r="C980" t="s">
        <v>13663</v>
      </c>
      <c r="D980" t="s">
        <v>12573</v>
      </c>
      <c r="E980" t="s">
        <v>12618</v>
      </c>
      <c r="F980">
        <v>0</v>
      </c>
      <c r="G980" t="s">
        <v>12596</v>
      </c>
      <c r="H980" t="s">
        <v>12638</v>
      </c>
      <c r="I980" t="s">
        <v>12630</v>
      </c>
      <c r="J980">
        <v>285711</v>
      </c>
      <c r="K980" t="s">
        <v>12596</v>
      </c>
      <c r="L980" t="s">
        <v>12560</v>
      </c>
    </row>
    <row r="981" spans="1:12">
      <c r="A981">
        <v>243674</v>
      </c>
      <c r="B981" t="s">
        <v>13665</v>
      </c>
      <c r="C981" t="s">
        <v>12826</v>
      </c>
      <c r="D981" t="s">
        <v>12557</v>
      </c>
      <c r="E981" t="s">
        <v>12618</v>
      </c>
      <c r="F981">
        <v>6.5</v>
      </c>
      <c r="G981" t="s">
        <v>12559</v>
      </c>
      <c r="H981" t="s">
        <v>12618</v>
      </c>
      <c r="I981" t="s">
        <v>12741</v>
      </c>
      <c r="J981">
        <v>243674</v>
      </c>
      <c r="K981" t="s">
        <v>12559</v>
      </c>
      <c r="L981" t="s">
        <v>12560</v>
      </c>
    </row>
    <row r="982" spans="1:12">
      <c r="A982">
        <v>243903</v>
      </c>
      <c r="B982" t="s">
        <v>13666</v>
      </c>
      <c r="C982" t="s">
        <v>12826</v>
      </c>
      <c r="D982" t="s">
        <v>12557</v>
      </c>
      <c r="E982" t="s">
        <v>12618</v>
      </c>
      <c r="F982">
        <v>6.5</v>
      </c>
      <c r="G982" t="s">
        <v>12566</v>
      </c>
      <c r="H982" t="s">
        <v>12618</v>
      </c>
      <c r="I982" t="s">
        <v>12741</v>
      </c>
      <c r="J982">
        <v>243903</v>
      </c>
      <c r="K982" t="s">
        <v>12566</v>
      </c>
      <c r="L982" t="s">
        <v>12560</v>
      </c>
    </row>
    <row r="983" spans="1:12">
      <c r="A983">
        <v>243499</v>
      </c>
      <c r="B983" t="s">
        <v>13667</v>
      </c>
      <c r="C983" t="s">
        <v>12826</v>
      </c>
      <c r="D983" t="s">
        <v>12557</v>
      </c>
      <c r="E983" t="s">
        <v>12618</v>
      </c>
      <c r="F983">
        <v>6.5</v>
      </c>
      <c r="G983" t="s">
        <v>12716</v>
      </c>
      <c r="H983" t="s">
        <v>12618</v>
      </c>
      <c r="I983" t="s">
        <v>12896</v>
      </c>
      <c r="J983">
        <v>243499</v>
      </c>
      <c r="K983" t="s">
        <v>12716</v>
      </c>
      <c r="L983" t="s">
        <v>12560</v>
      </c>
    </row>
    <row r="984" spans="1:12">
      <c r="A984">
        <v>243337</v>
      </c>
      <c r="B984" t="s">
        <v>13668</v>
      </c>
      <c r="C984" t="s">
        <v>12826</v>
      </c>
      <c r="D984" t="s">
        <v>12557</v>
      </c>
      <c r="E984" t="s">
        <v>12618</v>
      </c>
      <c r="F984">
        <v>6.5</v>
      </c>
      <c r="G984" t="s">
        <v>12717</v>
      </c>
      <c r="H984" t="s">
        <v>12618</v>
      </c>
      <c r="I984" t="s">
        <v>12896</v>
      </c>
      <c r="J984">
        <v>243337</v>
      </c>
      <c r="K984" t="s">
        <v>12717</v>
      </c>
      <c r="L984" t="s">
        <v>12560</v>
      </c>
    </row>
    <row r="985" spans="1:12">
      <c r="A985">
        <v>189299</v>
      </c>
      <c r="B985" t="s">
        <v>13669</v>
      </c>
      <c r="C985" t="s">
        <v>12826</v>
      </c>
      <c r="D985" t="s">
        <v>12557</v>
      </c>
      <c r="E985" t="s">
        <v>12618</v>
      </c>
      <c r="F985">
        <v>6.5</v>
      </c>
      <c r="G985" t="s">
        <v>12717</v>
      </c>
      <c r="H985" t="s">
        <v>12618</v>
      </c>
      <c r="I985" t="s">
        <v>12898</v>
      </c>
      <c r="J985">
        <v>189299</v>
      </c>
      <c r="K985" t="s">
        <v>12717</v>
      </c>
      <c r="L985" t="s">
        <v>12560</v>
      </c>
    </row>
    <row r="986" spans="1:12">
      <c r="A986">
        <v>189077</v>
      </c>
      <c r="B986" t="s">
        <v>13670</v>
      </c>
      <c r="C986" t="s">
        <v>12826</v>
      </c>
      <c r="D986" t="s">
        <v>12557</v>
      </c>
      <c r="E986" t="s">
        <v>12618</v>
      </c>
      <c r="F986">
        <v>6.5</v>
      </c>
      <c r="G986" t="s">
        <v>12744</v>
      </c>
      <c r="H986" t="s">
        <v>12618</v>
      </c>
      <c r="I986" t="s">
        <v>12745</v>
      </c>
      <c r="J986">
        <v>189077</v>
      </c>
      <c r="K986" t="s">
        <v>12744</v>
      </c>
      <c r="L986" t="s">
        <v>12560</v>
      </c>
    </row>
    <row r="987" spans="1:12">
      <c r="A987">
        <v>189883</v>
      </c>
      <c r="B987" t="s">
        <v>13671</v>
      </c>
      <c r="C987" t="s">
        <v>12826</v>
      </c>
      <c r="D987" t="s">
        <v>12557</v>
      </c>
      <c r="E987" t="s">
        <v>12618</v>
      </c>
      <c r="F987">
        <v>6.5</v>
      </c>
      <c r="G987" t="s">
        <v>12747</v>
      </c>
      <c r="H987" t="s">
        <v>12618</v>
      </c>
      <c r="I987" t="s">
        <v>12745</v>
      </c>
      <c r="J987">
        <v>189883</v>
      </c>
      <c r="K987" t="s">
        <v>12747</v>
      </c>
      <c r="L987" t="s">
        <v>12560</v>
      </c>
    </row>
    <row r="988" spans="1:12">
      <c r="A988">
        <v>243717</v>
      </c>
      <c r="B988" t="s">
        <v>13672</v>
      </c>
      <c r="C988" t="s">
        <v>12826</v>
      </c>
      <c r="D988" t="s">
        <v>12557</v>
      </c>
      <c r="E988" t="s">
        <v>12618</v>
      </c>
      <c r="F988">
        <v>6.5</v>
      </c>
      <c r="G988" t="s">
        <v>12749</v>
      </c>
      <c r="H988" t="s">
        <v>12618</v>
      </c>
      <c r="I988" t="s">
        <v>12905</v>
      </c>
      <c r="J988">
        <v>243717</v>
      </c>
      <c r="K988" t="s">
        <v>12749</v>
      </c>
      <c r="L988" t="s">
        <v>12560</v>
      </c>
    </row>
    <row r="989" spans="1:12">
      <c r="A989">
        <v>243707</v>
      </c>
      <c r="B989" t="s">
        <v>13673</v>
      </c>
      <c r="C989" t="s">
        <v>12826</v>
      </c>
      <c r="D989" t="s">
        <v>12557</v>
      </c>
      <c r="E989" t="s">
        <v>12618</v>
      </c>
      <c r="F989">
        <v>6.5</v>
      </c>
      <c r="G989" t="s">
        <v>12752</v>
      </c>
      <c r="H989" t="s">
        <v>12618</v>
      </c>
      <c r="I989" t="s">
        <v>12905</v>
      </c>
      <c r="J989">
        <v>243707</v>
      </c>
      <c r="K989" t="s">
        <v>12752</v>
      </c>
      <c r="L989" t="s">
        <v>12560</v>
      </c>
    </row>
    <row r="990" spans="1:12">
      <c r="A990">
        <v>243883</v>
      </c>
      <c r="B990" t="s">
        <v>13674</v>
      </c>
      <c r="C990" t="s">
        <v>12826</v>
      </c>
      <c r="D990" t="s">
        <v>12557</v>
      </c>
      <c r="E990" t="s">
        <v>12618</v>
      </c>
      <c r="F990">
        <v>6.5</v>
      </c>
      <c r="G990" t="s">
        <v>12764</v>
      </c>
      <c r="H990" t="s">
        <v>12618</v>
      </c>
      <c r="I990" t="s">
        <v>12741</v>
      </c>
      <c r="J990">
        <v>243883</v>
      </c>
      <c r="K990" t="s">
        <v>12764</v>
      </c>
      <c r="L990" t="s">
        <v>12560</v>
      </c>
    </row>
    <row r="991" spans="1:12">
      <c r="A991">
        <v>243886</v>
      </c>
      <c r="B991" t="s">
        <v>13675</v>
      </c>
      <c r="C991" t="s">
        <v>12826</v>
      </c>
      <c r="D991" t="s">
        <v>12557</v>
      </c>
      <c r="E991" t="s">
        <v>12618</v>
      </c>
      <c r="F991">
        <v>6.5</v>
      </c>
      <c r="G991" t="s">
        <v>12764</v>
      </c>
      <c r="H991" t="s">
        <v>12618</v>
      </c>
      <c r="I991" t="s">
        <v>12905</v>
      </c>
      <c r="J991">
        <v>243886</v>
      </c>
      <c r="K991" t="s">
        <v>12764</v>
      </c>
      <c r="L991" t="s">
        <v>12560</v>
      </c>
    </row>
    <row r="992" spans="1:12">
      <c r="A992">
        <v>241073</v>
      </c>
      <c r="B992" t="s">
        <v>13676</v>
      </c>
      <c r="C992" t="s">
        <v>12826</v>
      </c>
      <c r="D992" t="s">
        <v>12557</v>
      </c>
      <c r="E992" t="s">
        <v>12618</v>
      </c>
      <c r="F992">
        <v>6.5</v>
      </c>
      <c r="G992" t="s">
        <v>12824</v>
      </c>
      <c r="H992" t="s">
        <v>12618</v>
      </c>
      <c r="I992" t="s">
        <v>12741</v>
      </c>
      <c r="J992">
        <v>241073</v>
      </c>
      <c r="K992" t="s">
        <v>12824</v>
      </c>
      <c r="L992" t="s">
        <v>12560</v>
      </c>
    </row>
    <row r="993" spans="1:12">
      <c r="A993">
        <v>241083</v>
      </c>
      <c r="B993" t="s">
        <v>13677</v>
      </c>
      <c r="C993" t="s">
        <v>12826</v>
      </c>
      <c r="D993" t="s">
        <v>12557</v>
      </c>
      <c r="E993" t="s">
        <v>12618</v>
      </c>
      <c r="F993">
        <v>6.5</v>
      </c>
      <c r="G993" t="s">
        <v>12932</v>
      </c>
      <c r="H993" t="s">
        <v>12618</v>
      </c>
      <c r="I993" t="s">
        <v>12741</v>
      </c>
      <c r="J993">
        <v>241083</v>
      </c>
      <c r="K993" t="s">
        <v>12932</v>
      </c>
      <c r="L993" t="s">
        <v>12560</v>
      </c>
    </row>
    <row r="994" spans="1:12">
      <c r="A994">
        <v>243489</v>
      </c>
      <c r="B994" t="s">
        <v>13678</v>
      </c>
      <c r="C994" t="s">
        <v>12826</v>
      </c>
      <c r="D994" t="s">
        <v>12557</v>
      </c>
      <c r="E994" t="s">
        <v>12618</v>
      </c>
      <c r="F994">
        <v>6.5</v>
      </c>
      <c r="G994" t="s">
        <v>12942</v>
      </c>
      <c r="H994" t="s">
        <v>12618</v>
      </c>
      <c r="I994" t="s">
        <v>12896</v>
      </c>
      <c r="J994">
        <v>243489</v>
      </c>
      <c r="K994" t="s">
        <v>12942</v>
      </c>
      <c r="L994" t="s">
        <v>12560</v>
      </c>
    </row>
    <row r="995" spans="1:12">
      <c r="A995">
        <v>190061</v>
      </c>
      <c r="B995" t="s">
        <v>13679</v>
      </c>
      <c r="C995" t="s">
        <v>12826</v>
      </c>
      <c r="D995" t="s">
        <v>12557</v>
      </c>
      <c r="E995" t="s">
        <v>12618</v>
      </c>
      <c r="F995">
        <v>6.5</v>
      </c>
      <c r="G995" t="s">
        <v>12942</v>
      </c>
      <c r="H995" t="s">
        <v>12618</v>
      </c>
      <c r="I995" t="s">
        <v>12898</v>
      </c>
      <c r="J995">
        <v>190061</v>
      </c>
      <c r="K995" t="s">
        <v>12942</v>
      </c>
      <c r="L995" t="s">
        <v>12560</v>
      </c>
    </row>
    <row r="996" spans="1:12">
      <c r="A996">
        <v>243327</v>
      </c>
      <c r="B996" t="s">
        <v>13680</v>
      </c>
      <c r="C996" t="s">
        <v>12826</v>
      </c>
      <c r="D996" t="s">
        <v>12557</v>
      </c>
      <c r="E996" t="s">
        <v>12618</v>
      </c>
      <c r="F996">
        <v>6.5</v>
      </c>
      <c r="G996" t="s">
        <v>12944</v>
      </c>
      <c r="H996" t="s">
        <v>12618</v>
      </c>
      <c r="I996" t="s">
        <v>12896</v>
      </c>
      <c r="J996">
        <v>243327</v>
      </c>
      <c r="K996" t="s">
        <v>12944</v>
      </c>
      <c r="L996" t="s">
        <v>12560</v>
      </c>
    </row>
    <row r="997" spans="1:12">
      <c r="A997">
        <v>189142</v>
      </c>
      <c r="B997" t="s">
        <v>13681</v>
      </c>
      <c r="C997" t="s">
        <v>12826</v>
      </c>
      <c r="D997" t="s">
        <v>12557</v>
      </c>
      <c r="E997" t="s">
        <v>12618</v>
      </c>
      <c r="F997">
        <v>6.5</v>
      </c>
      <c r="G997" t="s">
        <v>12944</v>
      </c>
      <c r="H997" t="s">
        <v>12618</v>
      </c>
      <c r="I997" t="s">
        <v>12898</v>
      </c>
      <c r="J997">
        <v>189142</v>
      </c>
      <c r="K997" t="s">
        <v>12944</v>
      </c>
      <c r="L997" t="s">
        <v>12560</v>
      </c>
    </row>
    <row r="998" spans="1:12">
      <c r="A998">
        <v>188851</v>
      </c>
      <c r="B998" t="s">
        <v>13682</v>
      </c>
      <c r="C998" t="s">
        <v>12826</v>
      </c>
      <c r="D998" t="s">
        <v>12557</v>
      </c>
      <c r="E998" t="s">
        <v>12618</v>
      </c>
      <c r="F998">
        <v>6.5</v>
      </c>
      <c r="G998" t="s">
        <v>12944</v>
      </c>
      <c r="H998" t="s">
        <v>12618</v>
      </c>
      <c r="I998" t="s">
        <v>12947</v>
      </c>
      <c r="J998">
        <v>188851</v>
      </c>
      <c r="K998" t="s">
        <v>12944</v>
      </c>
      <c r="L998" t="s">
        <v>12560</v>
      </c>
    </row>
    <row r="999" spans="1:12">
      <c r="A999">
        <v>189391</v>
      </c>
      <c r="B999" t="s">
        <v>13683</v>
      </c>
      <c r="C999" t="s">
        <v>12826</v>
      </c>
      <c r="D999" t="s">
        <v>12557</v>
      </c>
      <c r="E999" t="s">
        <v>12618</v>
      </c>
      <c r="F999">
        <v>6.5</v>
      </c>
      <c r="G999" t="s">
        <v>12951</v>
      </c>
      <c r="H999" t="s">
        <v>12618</v>
      </c>
      <c r="I999" t="s">
        <v>12575</v>
      </c>
      <c r="J999">
        <v>189391</v>
      </c>
      <c r="K999" t="s">
        <v>12951</v>
      </c>
      <c r="L999" t="s">
        <v>12560</v>
      </c>
    </row>
    <row r="1000" spans="1:12">
      <c r="A1000">
        <v>189641</v>
      </c>
      <c r="B1000" t="s">
        <v>13684</v>
      </c>
      <c r="C1000" t="s">
        <v>12826</v>
      </c>
      <c r="D1000" t="s">
        <v>12557</v>
      </c>
      <c r="E1000" t="s">
        <v>12618</v>
      </c>
      <c r="F1000">
        <v>6.5</v>
      </c>
      <c r="G1000" t="s">
        <v>12979</v>
      </c>
      <c r="H1000" t="s">
        <v>12618</v>
      </c>
      <c r="I1000" t="s">
        <v>12575</v>
      </c>
      <c r="J1000">
        <v>189641</v>
      </c>
      <c r="K1000" t="s">
        <v>12979</v>
      </c>
      <c r="L1000" t="s">
        <v>12560</v>
      </c>
    </row>
    <row r="1001" spans="1:12">
      <c r="A1001">
        <v>189306</v>
      </c>
      <c r="B1001" t="s">
        <v>13685</v>
      </c>
      <c r="C1001" t="s">
        <v>12826</v>
      </c>
      <c r="D1001" t="s">
        <v>12557</v>
      </c>
      <c r="E1001" t="s">
        <v>12618</v>
      </c>
      <c r="F1001">
        <v>6.5</v>
      </c>
      <c r="G1001" t="s">
        <v>13511</v>
      </c>
      <c r="H1001" t="s">
        <v>12618</v>
      </c>
      <c r="I1001" t="s">
        <v>12575</v>
      </c>
      <c r="J1001">
        <v>189306</v>
      </c>
      <c r="K1001" t="s">
        <v>13511</v>
      </c>
      <c r="L1001" t="s">
        <v>12560</v>
      </c>
    </row>
    <row r="1002" spans="1:12">
      <c r="A1002">
        <v>189137</v>
      </c>
      <c r="B1002" t="s">
        <v>13686</v>
      </c>
      <c r="C1002" t="s">
        <v>12826</v>
      </c>
      <c r="D1002" t="s">
        <v>12557</v>
      </c>
      <c r="E1002" t="s">
        <v>12618</v>
      </c>
      <c r="F1002">
        <v>6.5</v>
      </c>
      <c r="G1002" t="s">
        <v>12790</v>
      </c>
      <c r="H1002" t="s">
        <v>12618</v>
      </c>
      <c r="I1002" t="s">
        <v>12745</v>
      </c>
      <c r="J1002">
        <v>189137</v>
      </c>
      <c r="K1002" t="s">
        <v>12790</v>
      </c>
      <c r="L1002" t="s">
        <v>12560</v>
      </c>
    </row>
    <row r="1003" spans="1:12">
      <c r="A1003">
        <v>243679</v>
      </c>
      <c r="B1003" t="s">
        <v>13687</v>
      </c>
      <c r="C1003" t="s">
        <v>12826</v>
      </c>
      <c r="D1003" t="s">
        <v>12557</v>
      </c>
      <c r="E1003" t="s">
        <v>12618</v>
      </c>
      <c r="F1003">
        <v>6.5</v>
      </c>
      <c r="G1003" t="s">
        <v>12559</v>
      </c>
      <c r="H1003" t="s">
        <v>12638</v>
      </c>
      <c r="I1003" t="s">
        <v>12741</v>
      </c>
      <c r="J1003">
        <v>243679</v>
      </c>
      <c r="K1003" t="s">
        <v>12559</v>
      </c>
      <c r="L1003" t="s">
        <v>12560</v>
      </c>
    </row>
    <row r="1004" spans="1:12">
      <c r="A1004">
        <v>243908</v>
      </c>
      <c r="B1004" t="s">
        <v>13688</v>
      </c>
      <c r="C1004" t="s">
        <v>12826</v>
      </c>
      <c r="D1004" t="s">
        <v>12557</v>
      </c>
      <c r="E1004" t="s">
        <v>12618</v>
      </c>
      <c r="F1004">
        <v>6.5</v>
      </c>
      <c r="G1004" t="s">
        <v>12566</v>
      </c>
      <c r="H1004" t="s">
        <v>12638</v>
      </c>
      <c r="I1004" t="s">
        <v>12741</v>
      </c>
      <c r="J1004">
        <v>243908</v>
      </c>
      <c r="K1004" t="s">
        <v>12566</v>
      </c>
      <c r="L1004" t="s">
        <v>12560</v>
      </c>
    </row>
    <row r="1005" spans="1:12">
      <c r="A1005">
        <v>190042</v>
      </c>
      <c r="B1005" t="s">
        <v>13689</v>
      </c>
      <c r="C1005" t="s">
        <v>12826</v>
      </c>
      <c r="D1005" t="s">
        <v>12557</v>
      </c>
      <c r="E1005" t="s">
        <v>12618</v>
      </c>
      <c r="F1005">
        <v>6.5</v>
      </c>
      <c r="G1005" t="s">
        <v>12747</v>
      </c>
      <c r="H1005" t="s">
        <v>12638</v>
      </c>
      <c r="I1005" t="s">
        <v>12745</v>
      </c>
      <c r="J1005">
        <v>190042</v>
      </c>
      <c r="K1005" t="s">
        <v>12747</v>
      </c>
      <c r="L1005" t="s">
        <v>12560</v>
      </c>
    </row>
    <row r="1006" spans="1:12">
      <c r="A1006">
        <v>243898</v>
      </c>
      <c r="B1006" t="s">
        <v>13690</v>
      </c>
      <c r="C1006" t="s">
        <v>12826</v>
      </c>
      <c r="D1006" t="s">
        <v>12557</v>
      </c>
      <c r="E1006" t="s">
        <v>12618</v>
      </c>
      <c r="F1006">
        <v>6.5</v>
      </c>
      <c r="G1006" t="s">
        <v>12761</v>
      </c>
      <c r="H1006" t="s">
        <v>12638</v>
      </c>
      <c r="I1006" t="s">
        <v>12741</v>
      </c>
      <c r="J1006">
        <v>243898</v>
      </c>
      <c r="K1006" t="s">
        <v>12761</v>
      </c>
      <c r="L1006" t="s">
        <v>12560</v>
      </c>
    </row>
    <row r="1007" spans="1:12">
      <c r="A1007">
        <v>243888</v>
      </c>
      <c r="B1007" t="s">
        <v>13691</v>
      </c>
      <c r="C1007" t="s">
        <v>12826</v>
      </c>
      <c r="D1007" t="s">
        <v>12557</v>
      </c>
      <c r="E1007" t="s">
        <v>12618</v>
      </c>
      <c r="F1007">
        <v>6.5</v>
      </c>
      <c r="G1007" t="s">
        <v>12764</v>
      </c>
      <c r="H1007" t="s">
        <v>12638</v>
      </c>
      <c r="I1007" t="s">
        <v>12741</v>
      </c>
      <c r="J1007">
        <v>243888</v>
      </c>
      <c r="K1007" t="s">
        <v>12764</v>
      </c>
      <c r="L1007" t="s">
        <v>12560</v>
      </c>
    </row>
    <row r="1008" spans="1:12">
      <c r="A1008">
        <v>243504</v>
      </c>
      <c r="B1008" t="s">
        <v>9553</v>
      </c>
      <c r="C1008" t="s">
        <v>12826</v>
      </c>
      <c r="D1008" t="s">
        <v>12557</v>
      </c>
      <c r="E1008" t="s">
        <v>12618</v>
      </c>
      <c r="F1008">
        <v>6.5</v>
      </c>
      <c r="G1008" t="s">
        <v>12716</v>
      </c>
      <c r="H1008" t="s">
        <v>12653</v>
      </c>
      <c r="I1008" t="s">
        <v>12947</v>
      </c>
      <c r="J1008">
        <v>243504</v>
      </c>
      <c r="K1008" t="s">
        <v>12716</v>
      </c>
      <c r="L1008" t="s">
        <v>12560</v>
      </c>
    </row>
    <row r="1009" spans="1:12">
      <c r="A1009">
        <v>189312</v>
      </c>
      <c r="B1009" t="s">
        <v>13692</v>
      </c>
      <c r="C1009" t="s">
        <v>12826</v>
      </c>
      <c r="D1009" t="s">
        <v>12557</v>
      </c>
      <c r="E1009" t="s">
        <v>12618</v>
      </c>
      <c r="F1009">
        <v>6.5</v>
      </c>
      <c r="G1009" t="s">
        <v>12942</v>
      </c>
      <c r="H1009" t="s">
        <v>12653</v>
      </c>
      <c r="I1009" t="s">
        <v>12575</v>
      </c>
      <c r="J1009">
        <v>189312</v>
      </c>
      <c r="K1009" t="s">
        <v>12942</v>
      </c>
      <c r="L1009" t="s">
        <v>12560</v>
      </c>
    </row>
    <row r="1010" spans="1:12">
      <c r="A1010">
        <v>243494</v>
      </c>
      <c r="B1010" t="s">
        <v>13693</v>
      </c>
      <c r="C1010" t="s">
        <v>12826</v>
      </c>
      <c r="D1010" t="s">
        <v>12557</v>
      </c>
      <c r="E1010" t="s">
        <v>12618</v>
      </c>
      <c r="F1010">
        <v>6.5</v>
      </c>
      <c r="G1010" t="s">
        <v>12942</v>
      </c>
      <c r="H1010" t="s">
        <v>12653</v>
      </c>
      <c r="I1010" t="s">
        <v>12947</v>
      </c>
      <c r="J1010">
        <v>243494</v>
      </c>
      <c r="K1010" t="s">
        <v>12942</v>
      </c>
      <c r="L1010" t="s">
        <v>12560</v>
      </c>
    </row>
    <row r="1011" spans="1:12">
      <c r="A1011">
        <v>243332</v>
      </c>
      <c r="B1011" t="s">
        <v>13694</v>
      </c>
      <c r="C1011" t="s">
        <v>12826</v>
      </c>
      <c r="D1011" t="s">
        <v>12557</v>
      </c>
      <c r="E1011" t="s">
        <v>12618</v>
      </c>
      <c r="F1011">
        <v>6.5</v>
      </c>
      <c r="G1011" t="s">
        <v>12944</v>
      </c>
      <c r="H1011" t="s">
        <v>12653</v>
      </c>
      <c r="I1011" t="s">
        <v>12947</v>
      </c>
      <c r="J1011">
        <v>243332</v>
      </c>
      <c r="K1011" t="s">
        <v>12944</v>
      </c>
      <c r="L1011" t="s">
        <v>12560</v>
      </c>
    </row>
    <row r="1012" spans="1:12">
      <c r="A1012">
        <v>189286</v>
      </c>
      <c r="B1012" t="s">
        <v>13695</v>
      </c>
      <c r="C1012" t="s">
        <v>12826</v>
      </c>
      <c r="D1012" t="s">
        <v>12557</v>
      </c>
      <c r="E1012" t="s">
        <v>12618</v>
      </c>
      <c r="F1012">
        <v>6.5</v>
      </c>
      <c r="G1012" t="s">
        <v>12951</v>
      </c>
      <c r="H1012" t="s">
        <v>12653</v>
      </c>
      <c r="I1012" t="s">
        <v>12575</v>
      </c>
      <c r="J1012">
        <v>189286</v>
      </c>
      <c r="K1012" t="s">
        <v>12951</v>
      </c>
      <c r="L1012" t="s">
        <v>12560</v>
      </c>
    </row>
    <row r="1013" spans="1:12">
      <c r="A1013">
        <v>132271</v>
      </c>
      <c r="B1013" t="s">
        <v>13696</v>
      </c>
      <c r="C1013" t="s">
        <v>12826</v>
      </c>
      <c r="D1013" t="s">
        <v>12557</v>
      </c>
      <c r="E1013" t="s">
        <v>12618</v>
      </c>
      <c r="F1013">
        <v>6.5</v>
      </c>
      <c r="G1013" t="s">
        <v>12559</v>
      </c>
      <c r="H1013" t="s">
        <v>12575</v>
      </c>
      <c r="I1013" t="s">
        <v>12575</v>
      </c>
      <c r="J1013">
        <v>132271</v>
      </c>
      <c r="K1013" t="s">
        <v>12559</v>
      </c>
      <c r="L1013" t="s">
        <v>12560</v>
      </c>
    </row>
    <row r="1014" spans="1:12">
      <c r="A1014">
        <v>130906</v>
      </c>
      <c r="B1014" t="s">
        <v>13697</v>
      </c>
      <c r="C1014" t="s">
        <v>12826</v>
      </c>
      <c r="D1014" t="s">
        <v>12557</v>
      </c>
      <c r="E1014" t="s">
        <v>12618</v>
      </c>
      <c r="F1014">
        <v>6.5</v>
      </c>
      <c r="G1014" t="s">
        <v>12566</v>
      </c>
      <c r="H1014" t="s">
        <v>12575</v>
      </c>
      <c r="I1014" t="s">
        <v>12575</v>
      </c>
      <c r="J1014">
        <v>130906</v>
      </c>
      <c r="K1014" t="s">
        <v>12566</v>
      </c>
      <c r="L1014" t="s">
        <v>12560</v>
      </c>
    </row>
    <row r="1015" spans="1:12">
      <c r="A1015">
        <v>130899</v>
      </c>
      <c r="B1015" t="s">
        <v>13698</v>
      </c>
      <c r="C1015" t="s">
        <v>12826</v>
      </c>
      <c r="D1015" t="s">
        <v>12557</v>
      </c>
      <c r="E1015" t="s">
        <v>12618</v>
      </c>
      <c r="F1015">
        <v>6.5</v>
      </c>
      <c r="G1015" t="s">
        <v>12717</v>
      </c>
      <c r="H1015" t="s">
        <v>12575</v>
      </c>
      <c r="I1015" t="s">
        <v>12575</v>
      </c>
      <c r="J1015">
        <v>130899</v>
      </c>
      <c r="K1015" t="s">
        <v>12717</v>
      </c>
      <c r="L1015" t="s">
        <v>12560</v>
      </c>
    </row>
    <row r="1016" spans="1:12">
      <c r="A1016">
        <v>130907</v>
      </c>
      <c r="B1016" t="s">
        <v>13699</v>
      </c>
      <c r="C1016" t="s">
        <v>12826</v>
      </c>
      <c r="D1016" t="s">
        <v>12557</v>
      </c>
      <c r="E1016" t="s">
        <v>12618</v>
      </c>
      <c r="F1016">
        <v>6.5</v>
      </c>
      <c r="G1016" t="s">
        <v>12752</v>
      </c>
      <c r="H1016" t="s">
        <v>12575</v>
      </c>
      <c r="I1016" t="s">
        <v>12575</v>
      </c>
      <c r="J1016">
        <v>130907</v>
      </c>
      <c r="K1016" t="s">
        <v>12752</v>
      </c>
      <c r="L1016" t="s">
        <v>12560</v>
      </c>
    </row>
    <row r="1017" spans="1:12">
      <c r="A1017">
        <v>130898</v>
      </c>
      <c r="B1017" t="s">
        <v>13700</v>
      </c>
      <c r="C1017" t="s">
        <v>12826</v>
      </c>
      <c r="D1017" t="s">
        <v>12557</v>
      </c>
      <c r="E1017" t="s">
        <v>12618</v>
      </c>
      <c r="F1017">
        <v>6.5</v>
      </c>
      <c r="G1017" t="s">
        <v>12944</v>
      </c>
      <c r="H1017" t="s">
        <v>12575</v>
      </c>
      <c r="I1017" t="s">
        <v>12575</v>
      </c>
      <c r="J1017">
        <v>130898</v>
      </c>
      <c r="K1017" t="s">
        <v>12944</v>
      </c>
      <c r="L1017" t="s">
        <v>12560</v>
      </c>
    </row>
    <row r="1018" spans="1:12">
      <c r="A1018">
        <v>243909</v>
      </c>
      <c r="B1018" t="s">
        <v>13701</v>
      </c>
      <c r="C1018" t="s">
        <v>12826</v>
      </c>
      <c r="D1018" t="s">
        <v>12557</v>
      </c>
      <c r="E1018" t="s">
        <v>12618</v>
      </c>
      <c r="F1018">
        <v>6.5</v>
      </c>
      <c r="G1018" t="s">
        <v>12559</v>
      </c>
      <c r="H1018" t="s">
        <v>12908</v>
      </c>
      <c r="I1018" t="s">
        <v>12741</v>
      </c>
      <c r="J1018">
        <v>243909</v>
      </c>
      <c r="K1018" t="s">
        <v>12559</v>
      </c>
      <c r="L1018" t="s">
        <v>12560</v>
      </c>
    </row>
    <row r="1019" spans="1:12">
      <c r="A1019">
        <v>243899</v>
      </c>
      <c r="B1019" t="s">
        <v>13702</v>
      </c>
      <c r="C1019" t="s">
        <v>12826</v>
      </c>
      <c r="D1019" t="s">
        <v>12557</v>
      </c>
      <c r="E1019" t="s">
        <v>12618</v>
      </c>
      <c r="F1019">
        <v>6.5</v>
      </c>
      <c r="G1019" t="s">
        <v>12566</v>
      </c>
      <c r="H1019" t="s">
        <v>12908</v>
      </c>
      <c r="I1019" t="s">
        <v>12741</v>
      </c>
      <c r="J1019">
        <v>243899</v>
      </c>
      <c r="K1019" t="s">
        <v>12566</v>
      </c>
      <c r="L1019" t="s">
        <v>12560</v>
      </c>
    </row>
    <row r="1020" spans="1:12">
      <c r="A1020">
        <v>189754</v>
      </c>
      <c r="B1020" t="s">
        <v>13703</v>
      </c>
      <c r="C1020" t="s">
        <v>12826</v>
      </c>
      <c r="D1020" t="s">
        <v>12557</v>
      </c>
      <c r="E1020" t="s">
        <v>12618</v>
      </c>
      <c r="F1020">
        <v>6.5</v>
      </c>
      <c r="G1020" t="s">
        <v>12942</v>
      </c>
      <c r="H1020" t="s">
        <v>12975</v>
      </c>
      <c r="I1020" t="s">
        <v>12976</v>
      </c>
      <c r="J1020">
        <v>189754</v>
      </c>
      <c r="K1020" t="s">
        <v>12942</v>
      </c>
      <c r="L1020" t="s">
        <v>12560</v>
      </c>
    </row>
    <row r="1021" spans="1:12">
      <c r="A1021">
        <v>189601</v>
      </c>
      <c r="B1021" t="s">
        <v>13704</v>
      </c>
      <c r="C1021" t="s">
        <v>12826</v>
      </c>
      <c r="D1021" t="s">
        <v>12557</v>
      </c>
      <c r="E1021" t="s">
        <v>12618</v>
      </c>
      <c r="F1021">
        <v>6.5</v>
      </c>
      <c r="G1021" t="s">
        <v>12944</v>
      </c>
      <c r="H1021" t="s">
        <v>12975</v>
      </c>
      <c r="I1021" t="s">
        <v>12976</v>
      </c>
      <c r="J1021">
        <v>189601</v>
      </c>
      <c r="K1021" t="s">
        <v>12944</v>
      </c>
      <c r="L1021" t="s">
        <v>12560</v>
      </c>
    </row>
    <row r="1022" spans="1:12">
      <c r="A1022">
        <v>189962</v>
      </c>
      <c r="B1022" t="s">
        <v>13705</v>
      </c>
      <c r="C1022" t="s">
        <v>12826</v>
      </c>
      <c r="D1022" t="s">
        <v>12557</v>
      </c>
      <c r="E1022" t="s">
        <v>12618</v>
      </c>
      <c r="F1022">
        <v>6.5</v>
      </c>
      <c r="G1022" t="s">
        <v>13706</v>
      </c>
      <c r="H1022" t="s">
        <v>12980</v>
      </c>
      <c r="I1022" t="s">
        <v>12575</v>
      </c>
      <c r="J1022">
        <v>189962</v>
      </c>
      <c r="K1022" t="s">
        <v>13706</v>
      </c>
      <c r="L1022" t="s">
        <v>12560</v>
      </c>
    </row>
    <row r="1023" spans="1:12">
      <c r="A1023">
        <v>245348</v>
      </c>
      <c r="B1023" t="s">
        <v>13707</v>
      </c>
      <c r="C1023" t="s">
        <v>12834</v>
      </c>
      <c r="D1023" t="s">
        <v>12557</v>
      </c>
      <c r="E1023" t="s">
        <v>12618</v>
      </c>
      <c r="F1023">
        <v>8</v>
      </c>
      <c r="G1023" t="s">
        <v>12559</v>
      </c>
      <c r="H1023" t="s">
        <v>12618</v>
      </c>
      <c r="I1023" t="s">
        <v>12741</v>
      </c>
      <c r="J1023">
        <v>245348</v>
      </c>
      <c r="K1023" t="s">
        <v>12559</v>
      </c>
      <c r="L1023" t="s">
        <v>12560</v>
      </c>
    </row>
    <row r="1024" spans="1:12">
      <c r="A1024">
        <v>245193</v>
      </c>
      <c r="B1024" t="s">
        <v>13708</v>
      </c>
      <c r="C1024" t="s">
        <v>12834</v>
      </c>
      <c r="D1024" t="s">
        <v>12557</v>
      </c>
      <c r="E1024" t="s">
        <v>12618</v>
      </c>
      <c r="F1024">
        <v>8</v>
      </c>
      <c r="G1024" t="s">
        <v>12566</v>
      </c>
      <c r="H1024" t="s">
        <v>12618</v>
      </c>
      <c r="I1024" t="s">
        <v>12741</v>
      </c>
      <c r="J1024">
        <v>245193</v>
      </c>
      <c r="K1024" t="s">
        <v>12566</v>
      </c>
      <c r="L1024" t="s">
        <v>12560</v>
      </c>
    </row>
    <row r="1025" spans="1:12">
      <c r="A1025">
        <v>244978</v>
      </c>
      <c r="B1025" t="s">
        <v>13709</v>
      </c>
      <c r="C1025" t="s">
        <v>12834</v>
      </c>
      <c r="D1025" t="s">
        <v>12557</v>
      </c>
      <c r="E1025" t="s">
        <v>12618</v>
      </c>
      <c r="F1025">
        <v>8</v>
      </c>
      <c r="G1025" t="s">
        <v>12716</v>
      </c>
      <c r="H1025" t="s">
        <v>12618</v>
      </c>
      <c r="I1025" t="s">
        <v>12896</v>
      </c>
      <c r="J1025">
        <v>244978</v>
      </c>
      <c r="K1025" t="s">
        <v>12716</v>
      </c>
      <c r="L1025" t="s">
        <v>12560</v>
      </c>
    </row>
    <row r="1026" spans="1:12">
      <c r="A1026">
        <v>244815</v>
      </c>
      <c r="B1026" t="s">
        <v>13710</v>
      </c>
      <c r="C1026" t="s">
        <v>12834</v>
      </c>
      <c r="D1026" t="s">
        <v>12557</v>
      </c>
      <c r="E1026" t="s">
        <v>12618</v>
      </c>
      <c r="F1026">
        <v>8</v>
      </c>
      <c r="G1026" t="s">
        <v>12717</v>
      </c>
      <c r="H1026" t="s">
        <v>12618</v>
      </c>
      <c r="I1026" t="s">
        <v>12896</v>
      </c>
      <c r="J1026">
        <v>244815</v>
      </c>
      <c r="K1026" t="s">
        <v>12717</v>
      </c>
      <c r="L1026" t="s">
        <v>12560</v>
      </c>
    </row>
    <row r="1027" spans="1:12">
      <c r="A1027">
        <v>189034</v>
      </c>
      <c r="B1027" t="s">
        <v>13711</v>
      </c>
      <c r="C1027" t="s">
        <v>12834</v>
      </c>
      <c r="D1027" t="s">
        <v>12557</v>
      </c>
      <c r="E1027" t="s">
        <v>12618</v>
      </c>
      <c r="F1027">
        <v>8</v>
      </c>
      <c r="G1027" t="s">
        <v>12747</v>
      </c>
      <c r="H1027" t="s">
        <v>12618</v>
      </c>
      <c r="I1027" t="s">
        <v>12745</v>
      </c>
      <c r="J1027">
        <v>189034</v>
      </c>
      <c r="K1027" t="s">
        <v>12747</v>
      </c>
      <c r="L1027" t="s">
        <v>12560</v>
      </c>
    </row>
    <row r="1028" spans="1:12">
      <c r="A1028">
        <v>245381</v>
      </c>
      <c r="B1028" t="s">
        <v>13712</v>
      </c>
      <c r="C1028" t="s">
        <v>12834</v>
      </c>
      <c r="D1028" t="s">
        <v>12557</v>
      </c>
      <c r="E1028" t="s">
        <v>12618</v>
      </c>
      <c r="F1028">
        <v>8</v>
      </c>
      <c r="G1028" t="s">
        <v>12752</v>
      </c>
      <c r="H1028" t="s">
        <v>12618</v>
      </c>
      <c r="I1028" t="s">
        <v>12905</v>
      </c>
      <c r="J1028">
        <v>245381</v>
      </c>
      <c r="K1028" t="s">
        <v>12752</v>
      </c>
      <c r="L1028" t="s">
        <v>12560</v>
      </c>
    </row>
    <row r="1029" spans="1:12">
      <c r="A1029">
        <v>245173</v>
      </c>
      <c r="B1029" t="s">
        <v>13713</v>
      </c>
      <c r="C1029" t="s">
        <v>12834</v>
      </c>
      <c r="D1029" t="s">
        <v>12557</v>
      </c>
      <c r="E1029" t="s">
        <v>12618</v>
      </c>
      <c r="F1029">
        <v>8</v>
      </c>
      <c r="G1029" t="s">
        <v>12764</v>
      </c>
      <c r="H1029" t="s">
        <v>12618</v>
      </c>
      <c r="I1029" t="s">
        <v>12741</v>
      </c>
      <c r="J1029">
        <v>245173</v>
      </c>
      <c r="K1029" t="s">
        <v>12764</v>
      </c>
      <c r="L1029" t="s">
        <v>12560</v>
      </c>
    </row>
    <row r="1030" spans="1:12">
      <c r="A1030">
        <v>189348</v>
      </c>
      <c r="B1030" t="s">
        <v>13714</v>
      </c>
      <c r="C1030" t="s">
        <v>12834</v>
      </c>
      <c r="D1030" t="s">
        <v>12557</v>
      </c>
      <c r="E1030" t="s">
        <v>12618</v>
      </c>
      <c r="F1030">
        <v>8</v>
      </c>
      <c r="G1030" t="s">
        <v>12764</v>
      </c>
      <c r="H1030" t="s">
        <v>12618</v>
      </c>
      <c r="I1030" t="s">
        <v>12916</v>
      </c>
      <c r="J1030">
        <v>189348</v>
      </c>
      <c r="K1030" t="s">
        <v>12764</v>
      </c>
      <c r="L1030" t="s">
        <v>12560</v>
      </c>
    </row>
    <row r="1031" spans="1:12">
      <c r="A1031">
        <v>245176</v>
      </c>
      <c r="B1031" t="s">
        <v>13715</v>
      </c>
      <c r="C1031" t="s">
        <v>12834</v>
      </c>
      <c r="D1031" t="s">
        <v>12557</v>
      </c>
      <c r="E1031" t="s">
        <v>12618</v>
      </c>
      <c r="F1031">
        <v>8</v>
      </c>
      <c r="G1031" t="s">
        <v>12764</v>
      </c>
      <c r="H1031" t="s">
        <v>12618</v>
      </c>
      <c r="I1031" t="s">
        <v>12905</v>
      </c>
      <c r="J1031">
        <v>245176</v>
      </c>
      <c r="K1031" t="s">
        <v>12764</v>
      </c>
      <c r="L1031" t="s">
        <v>12560</v>
      </c>
    </row>
    <row r="1032" spans="1:12">
      <c r="A1032">
        <v>245541</v>
      </c>
      <c r="B1032" t="s">
        <v>13716</v>
      </c>
      <c r="C1032" t="s">
        <v>12834</v>
      </c>
      <c r="D1032" t="s">
        <v>12557</v>
      </c>
      <c r="E1032" t="s">
        <v>12618</v>
      </c>
      <c r="F1032">
        <v>8</v>
      </c>
      <c r="G1032" t="s">
        <v>12824</v>
      </c>
      <c r="H1032" t="s">
        <v>12618</v>
      </c>
      <c r="I1032" t="s">
        <v>12741</v>
      </c>
      <c r="J1032">
        <v>245541</v>
      </c>
      <c r="K1032" t="s">
        <v>12824</v>
      </c>
      <c r="L1032" t="s">
        <v>12560</v>
      </c>
    </row>
    <row r="1033" spans="1:12">
      <c r="A1033">
        <v>244968</v>
      </c>
      <c r="B1033" t="s">
        <v>9704</v>
      </c>
      <c r="C1033" t="s">
        <v>12834</v>
      </c>
      <c r="D1033" t="s">
        <v>12557</v>
      </c>
      <c r="E1033" t="s">
        <v>12618</v>
      </c>
      <c r="F1033">
        <v>8</v>
      </c>
      <c r="G1033" t="s">
        <v>12942</v>
      </c>
      <c r="H1033" t="s">
        <v>12618</v>
      </c>
      <c r="I1033" t="s">
        <v>12896</v>
      </c>
      <c r="J1033">
        <v>244968</v>
      </c>
      <c r="K1033" t="s">
        <v>12942</v>
      </c>
      <c r="L1033" t="s">
        <v>12560</v>
      </c>
    </row>
    <row r="1034" spans="1:12">
      <c r="A1034">
        <v>244805</v>
      </c>
      <c r="B1034" t="s">
        <v>13717</v>
      </c>
      <c r="C1034" t="s">
        <v>12834</v>
      </c>
      <c r="D1034" t="s">
        <v>12557</v>
      </c>
      <c r="E1034" t="s">
        <v>12618</v>
      </c>
      <c r="F1034">
        <v>8</v>
      </c>
      <c r="G1034" t="s">
        <v>12944</v>
      </c>
      <c r="H1034" t="s">
        <v>12618</v>
      </c>
      <c r="I1034" t="s">
        <v>12896</v>
      </c>
      <c r="J1034">
        <v>244805</v>
      </c>
      <c r="K1034" t="s">
        <v>12944</v>
      </c>
      <c r="L1034" t="s">
        <v>12560</v>
      </c>
    </row>
    <row r="1035" spans="1:12">
      <c r="A1035">
        <v>190002</v>
      </c>
      <c r="B1035" t="s">
        <v>13718</v>
      </c>
      <c r="C1035" t="s">
        <v>12834</v>
      </c>
      <c r="D1035" t="s">
        <v>12557</v>
      </c>
      <c r="E1035" t="s">
        <v>12618</v>
      </c>
      <c r="F1035">
        <v>8</v>
      </c>
      <c r="G1035" t="s">
        <v>12944</v>
      </c>
      <c r="H1035" t="s">
        <v>12618</v>
      </c>
      <c r="I1035" t="s">
        <v>12898</v>
      </c>
      <c r="J1035">
        <v>190002</v>
      </c>
      <c r="K1035" t="s">
        <v>12944</v>
      </c>
      <c r="L1035" t="s">
        <v>12560</v>
      </c>
    </row>
    <row r="1036" spans="1:12">
      <c r="A1036">
        <v>245353</v>
      </c>
      <c r="B1036" t="s">
        <v>13719</v>
      </c>
      <c r="C1036" t="s">
        <v>12834</v>
      </c>
      <c r="D1036" t="s">
        <v>12557</v>
      </c>
      <c r="E1036" t="s">
        <v>12618</v>
      </c>
      <c r="F1036">
        <v>8</v>
      </c>
      <c r="G1036" t="s">
        <v>12559</v>
      </c>
      <c r="H1036" t="s">
        <v>12638</v>
      </c>
      <c r="I1036" t="s">
        <v>12741</v>
      </c>
      <c r="J1036">
        <v>245353</v>
      </c>
      <c r="K1036" t="s">
        <v>12559</v>
      </c>
      <c r="L1036" t="s">
        <v>12560</v>
      </c>
    </row>
    <row r="1037" spans="1:12">
      <c r="A1037">
        <v>245198</v>
      </c>
      <c r="B1037" t="s">
        <v>13720</v>
      </c>
      <c r="C1037" t="s">
        <v>12834</v>
      </c>
      <c r="D1037" t="s">
        <v>12557</v>
      </c>
      <c r="E1037" t="s">
        <v>12618</v>
      </c>
      <c r="F1037">
        <v>8</v>
      </c>
      <c r="G1037" t="s">
        <v>12566</v>
      </c>
      <c r="H1037" t="s">
        <v>12638</v>
      </c>
      <c r="I1037" t="s">
        <v>12741</v>
      </c>
      <c r="J1037">
        <v>245198</v>
      </c>
      <c r="K1037" t="s">
        <v>12566</v>
      </c>
      <c r="L1037" t="s">
        <v>12560</v>
      </c>
    </row>
    <row r="1038" spans="1:12">
      <c r="A1038">
        <v>245188</v>
      </c>
      <c r="B1038" t="s">
        <v>13721</v>
      </c>
      <c r="C1038" t="s">
        <v>12834</v>
      </c>
      <c r="D1038" t="s">
        <v>12557</v>
      </c>
      <c r="E1038" t="s">
        <v>12618</v>
      </c>
      <c r="F1038">
        <v>8</v>
      </c>
      <c r="G1038" t="s">
        <v>12761</v>
      </c>
      <c r="H1038" t="s">
        <v>12638</v>
      </c>
      <c r="I1038" t="s">
        <v>12741</v>
      </c>
      <c r="J1038">
        <v>245188</v>
      </c>
      <c r="K1038" t="s">
        <v>12761</v>
      </c>
      <c r="L1038" t="s">
        <v>12560</v>
      </c>
    </row>
    <row r="1039" spans="1:12">
      <c r="A1039">
        <v>245178</v>
      </c>
      <c r="B1039" t="s">
        <v>13722</v>
      </c>
      <c r="C1039" t="s">
        <v>12834</v>
      </c>
      <c r="D1039" t="s">
        <v>12557</v>
      </c>
      <c r="E1039" t="s">
        <v>12618</v>
      </c>
      <c r="F1039">
        <v>8</v>
      </c>
      <c r="G1039" t="s">
        <v>12764</v>
      </c>
      <c r="H1039" t="s">
        <v>12638</v>
      </c>
      <c r="I1039" t="s">
        <v>12741</v>
      </c>
      <c r="J1039">
        <v>245178</v>
      </c>
      <c r="K1039" t="s">
        <v>12764</v>
      </c>
      <c r="L1039" t="s">
        <v>12560</v>
      </c>
    </row>
    <row r="1040" spans="1:12">
      <c r="A1040">
        <v>132248</v>
      </c>
      <c r="B1040" t="s">
        <v>13723</v>
      </c>
      <c r="C1040" t="s">
        <v>12834</v>
      </c>
      <c r="D1040" t="s">
        <v>12557</v>
      </c>
      <c r="E1040" t="s">
        <v>12618</v>
      </c>
      <c r="F1040">
        <v>8</v>
      </c>
      <c r="G1040" t="s">
        <v>12559</v>
      </c>
      <c r="H1040" t="s">
        <v>12575</v>
      </c>
      <c r="I1040" t="s">
        <v>12575</v>
      </c>
      <c r="J1040">
        <v>132248</v>
      </c>
      <c r="K1040" t="s">
        <v>12559</v>
      </c>
      <c r="L1040" t="s">
        <v>12560</v>
      </c>
    </row>
    <row r="1041" spans="1:12">
      <c r="A1041">
        <v>132247</v>
      </c>
      <c r="B1041" t="s">
        <v>13724</v>
      </c>
      <c r="C1041" t="s">
        <v>12834</v>
      </c>
      <c r="D1041" t="s">
        <v>12557</v>
      </c>
      <c r="E1041" t="s">
        <v>12618</v>
      </c>
      <c r="F1041">
        <v>8</v>
      </c>
      <c r="G1041" t="s">
        <v>12566</v>
      </c>
      <c r="H1041" t="s">
        <v>12575</v>
      </c>
      <c r="I1041" t="s">
        <v>12575</v>
      </c>
      <c r="J1041">
        <v>132247</v>
      </c>
      <c r="K1041" t="s">
        <v>12566</v>
      </c>
      <c r="L1041" t="s">
        <v>12560</v>
      </c>
    </row>
    <row r="1042" spans="1:12">
      <c r="A1042">
        <v>130871</v>
      </c>
      <c r="B1042" t="s">
        <v>13725</v>
      </c>
      <c r="C1042" t="s">
        <v>12834</v>
      </c>
      <c r="D1042" t="s">
        <v>12557</v>
      </c>
      <c r="E1042" t="s">
        <v>12618</v>
      </c>
      <c r="F1042">
        <v>8</v>
      </c>
      <c r="G1042" t="s">
        <v>12717</v>
      </c>
      <c r="H1042" t="s">
        <v>12575</v>
      </c>
      <c r="I1042" t="s">
        <v>12575</v>
      </c>
      <c r="J1042">
        <v>130871</v>
      </c>
      <c r="K1042" t="s">
        <v>12717</v>
      </c>
      <c r="L1042" t="s">
        <v>12560</v>
      </c>
    </row>
    <row r="1043" spans="1:12">
      <c r="A1043">
        <v>130879</v>
      </c>
      <c r="B1043" t="s">
        <v>13726</v>
      </c>
      <c r="C1043" t="s">
        <v>12834</v>
      </c>
      <c r="D1043" t="s">
        <v>12557</v>
      </c>
      <c r="E1043" t="s">
        <v>12618</v>
      </c>
      <c r="F1043">
        <v>8</v>
      </c>
      <c r="G1043" t="s">
        <v>12752</v>
      </c>
      <c r="H1043" t="s">
        <v>12575</v>
      </c>
      <c r="I1043" t="s">
        <v>12575</v>
      </c>
      <c r="J1043">
        <v>130879</v>
      </c>
      <c r="K1043" t="s">
        <v>12752</v>
      </c>
      <c r="L1043" t="s">
        <v>12560</v>
      </c>
    </row>
    <row r="1044" spans="1:12">
      <c r="A1044">
        <v>132245</v>
      </c>
      <c r="B1044" t="s">
        <v>13727</v>
      </c>
      <c r="C1044" t="s">
        <v>12834</v>
      </c>
      <c r="D1044" t="s">
        <v>12557</v>
      </c>
      <c r="E1044" t="s">
        <v>12618</v>
      </c>
      <c r="F1044">
        <v>8</v>
      </c>
      <c r="G1044" t="s">
        <v>12944</v>
      </c>
      <c r="H1044" t="s">
        <v>12575</v>
      </c>
      <c r="I1044" t="s">
        <v>12575</v>
      </c>
      <c r="J1044">
        <v>132245</v>
      </c>
      <c r="K1044" t="s">
        <v>12944</v>
      </c>
      <c r="L1044" t="s">
        <v>12560</v>
      </c>
    </row>
    <row r="1045" spans="1:12">
      <c r="A1045">
        <v>189837</v>
      </c>
      <c r="B1045" t="s">
        <v>13728</v>
      </c>
      <c r="C1045" t="s">
        <v>12834</v>
      </c>
      <c r="D1045" t="s">
        <v>12557</v>
      </c>
      <c r="E1045" t="s">
        <v>12618</v>
      </c>
      <c r="F1045">
        <v>8</v>
      </c>
      <c r="G1045" t="s">
        <v>12942</v>
      </c>
      <c r="H1045" t="s">
        <v>12975</v>
      </c>
      <c r="I1045" t="s">
        <v>12976</v>
      </c>
      <c r="J1045">
        <v>189837</v>
      </c>
      <c r="K1045" t="s">
        <v>12942</v>
      </c>
      <c r="L1045" t="s">
        <v>12560</v>
      </c>
    </row>
    <row r="1046" spans="1:12">
      <c r="A1046">
        <v>189892</v>
      </c>
      <c r="B1046" t="s">
        <v>13729</v>
      </c>
      <c r="C1046" t="s">
        <v>12834</v>
      </c>
      <c r="D1046" t="s">
        <v>12557</v>
      </c>
      <c r="E1046" t="s">
        <v>12618</v>
      </c>
      <c r="F1046">
        <v>8</v>
      </c>
      <c r="G1046" t="s">
        <v>12944</v>
      </c>
      <c r="H1046" t="s">
        <v>12975</v>
      </c>
      <c r="I1046" t="s">
        <v>12976</v>
      </c>
      <c r="J1046">
        <v>189892</v>
      </c>
      <c r="K1046" t="s">
        <v>12944</v>
      </c>
      <c r="L1046" t="s">
        <v>12560</v>
      </c>
    </row>
    <row r="1047" spans="1:12">
      <c r="A1047">
        <v>286596</v>
      </c>
      <c r="B1047" t="s">
        <v>13730</v>
      </c>
      <c r="C1047" t="s">
        <v>13731</v>
      </c>
      <c r="D1047" t="s">
        <v>12573</v>
      </c>
      <c r="E1047" t="s">
        <v>12618</v>
      </c>
      <c r="F1047">
        <v>0</v>
      </c>
      <c r="G1047" t="s">
        <v>12589</v>
      </c>
      <c r="H1047" t="s">
        <v>12638</v>
      </c>
      <c r="I1047" t="s">
        <v>12630</v>
      </c>
      <c r="J1047">
        <v>286596</v>
      </c>
      <c r="K1047" t="s">
        <v>12589</v>
      </c>
      <c r="L1047" t="s">
        <v>12560</v>
      </c>
    </row>
    <row r="1048" spans="1:12">
      <c r="A1048">
        <v>286570</v>
      </c>
      <c r="B1048" t="s">
        <v>13732</v>
      </c>
      <c r="C1048" t="s">
        <v>13731</v>
      </c>
      <c r="D1048" t="s">
        <v>12573</v>
      </c>
      <c r="E1048" t="s">
        <v>12618</v>
      </c>
      <c r="F1048">
        <v>0</v>
      </c>
      <c r="G1048" t="s">
        <v>12645</v>
      </c>
      <c r="H1048" t="s">
        <v>12638</v>
      </c>
      <c r="I1048" t="s">
        <v>12646</v>
      </c>
      <c r="J1048">
        <v>286570</v>
      </c>
      <c r="K1048" t="s">
        <v>12645</v>
      </c>
      <c r="L1048" t="s">
        <v>12560</v>
      </c>
    </row>
    <row r="1049" spans="1:12">
      <c r="A1049">
        <v>283943</v>
      </c>
      <c r="B1049" t="s">
        <v>13733</v>
      </c>
      <c r="C1049" t="s">
        <v>13734</v>
      </c>
      <c r="D1049" t="s">
        <v>12573</v>
      </c>
      <c r="E1049" t="s">
        <v>12618</v>
      </c>
      <c r="F1049">
        <v>0</v>
      </c>
      <c r="G1049" t="s">
        <v>12589</v>
      </c>
      <c r="H1049" t="s">
        <v>12638</v>
      </c>
      <c r="I1049" t="s">
        <v>12630</v>
      </c>
      <c r="J1049">
        <v>283943</v>
      </c>
      <c r="K1049" t="s">
        <v>12589</v>
      </c>
      <c r="L1049" t="s">
        <v>12560</v>
      </c>
    </row>
    <row r="1050" spans="1:12">
      <c r="A1050">
        <v>283385</v>
      </c>
      <c r="B1050" t="s">
        <v>7052</v>
      </c>
      <c r="C1050" t="s">
        <v>12587</v>
      </c>
      <c r="D1050" t="s">
        <v>12573</v>
      </c>
      <c r="E1050" t="s">
        <v>12618</v>
      </c>
      <c r="F1050">
        <v>0</v>
      </c>
      <c r="G1050" t="s">
        <v>12589</v>
      </c>
      <c r="H1050" t="s">
        <v>12618</v>
      </c>
      <c r="I1050" t="s">
        <v>12630</v>
      </c>
      <c r="J1050">
        <v>283385</v>
      </c>
      <c r="K1050" t="s">
        <v>12589</v>
      </c>
      <c r="L1050" t="s">
        <v>12560</v>
      </c>
    </row>
    <row r="1051" spans="1:12">
      <c r="A1051">
        <v>283386</v>
      </c>
      <c r="B1051" t="s">
        <v>13735</v>
      </c>
      <c r="C1051" t="s">
        <v>12587</v>
      </c>
      <c r="D1051" t="s">
        <v>12573</v>
      </c>
      <c r="E1051" t="s">
        <v>12618</v>
      </c>
      <c r="F1051">
        <v>0</v>
      </c>
      <c r="G1051" t="s">
        <v>12589</v>
      </c>
      <c r="H1051" t="s">
        <v>12618</v>
      </c>
      <c r="I1051" t="s">
        <v>12632</v>
      </c>
      <c r="J1051">
        <v>283386</v>
      </c>
      <c r="K1051" t="s">
        <v>12589</v>
      </c>
      <c r="L1051" t="s">
        <v>12560</v>
      </c>
    </row>
    <row r="1052" spans="1:12">
      <c r="A1052">
        <v>283398</v>
      </c>
      <c r="B1052" t="s">
        <v>13736</v>
      </c>
      <c r="C1052" t="s">
        <v>12587</v>
      </c>
      <c r="D1052" t="s">
        <v>12573</v>
      </c>
      <c r="E1052" t="s">
        <v>12618</v>
      </c>
      <c r="F1052">
        <v>0</v>
      </c>
      <c r="G1052" t="s">
        <v>12596</v>
      </c>
      <c r="H1052" t="s">
        <v>12618</v>
      </c>
      <c r="I1052" t="s">
        <v>12630</v>
      </c>
      <c r="J1052">
        <v>283398</v>
      </c>
      <c r="K1052" t="s">
        <v>12596</v>
      </c>
      <c r="L1052" t="s">
        <v>12560</v>
      </c>
    </row>
    <row r="1053" spans="1:12">
      <c r="A1053">
        <v>283399</v>
      </c>
      <c r="B1053" t="s">
        <v>13737</v>
      </c>
      <c r="C1053" t="s">
        <v>12587</v>
      </c>
      <c r="D1053" t="s">
        <v>12573</v>
      </c>
      <c r="E1053" t="s">
        <v>12618</v>
      </c>
      <c r="F1053">
        <v>0</v>
      </c>
      <c r="G1053" t="s">
        <v>12596</v>
      </c>
      <c r="H1053" t="s">
        <v>12618</v>
      </c>
      <c r="I1053" t="s">
        <v>12632</v>
      </c>
      <c r="J1053">
        <v>283399</v>
      </c>
      <c r="K1053" t="s">
        <v>12596</v>
      </c>
      <c r="L1053" t="s">
        <v>12560</v>
      </c>
    </row>
    <row r="1054" spans="1:12">
      <c r="A1054">
        <v>189850</v>
      </c>
      <c r="B1054" t="s">
        <v>13738</v>
      </c>
      <c r="C1054" t="s">
        <v>12587</v>
      </c>
      <c r="D1054" t="s">
        <v>12573</v>
      </c>
      <c r="E1054" t="s">
        <v>12618</v>
      </c>
      <c r="F1054">
        <v>0</v>
      </c>
      <c r="G1054" t="s">
        <v>12636</v>
      </c>
      <c r="H1054" t="s">
        <v>12618</v>
      </c>
      <c r="I1054" t="s">
        <v>12632</v>
      </c>
      <c r="J1054">
        <v>189850</v>
      </c>
      <c r="K1054" t="s">
        <v>12636</v>
      </c>
      <c r="L1054" t="s">
        <v>12560</v>
      </c>
    </row>
    <row r="1055" spans="1:12">
      <c r="A1055">
        <v>284905</v>
      </c>
      <c r="B1055" t="s">
        <v>13739</v>
      </c>
      <c r="C1055" t="s">
        <v>12587</v>
      </c>
      <c r="D1055" t="s">
        <v>12573</v>
      </c>
      <c r="E1055" t="s">
        <v>12618</v>
      </c>
      <c r="F1055">
        <v>0</v>
      </c>
      <c r="G1055" t="s">
        <v>12645</v>
      </c>
      <c r="H1055" t="s">
        <v>12618</v>
      </c>
      <c r="I1055" t="s">
        <v>12646</v>
      </c>
      <c r="J1055">
        <v>284905</v>
      </c>
      <c r="K1055" t="s">
        <v>12645</v>
      </c>
      <c r="L1055" t="s">
        <v>12560</v>
      </c>
    </row>
    <row r="1056" spans="1:12">
      <c r="A1056">
        <v>283371</v>
      </c>
      <c r="B1056" t="s">
        <v>13740</v>
      </c>
      <c r="C1056" t="s">
        <v>12587</v>
      </c>
      <c r="D1056" t="s">
        <v>12573</v>
      </c>
      <c r="E1056" t="s">
        <v>12618</v>
      </c>
      <c r="F1056">
        <v>0</v>
      </c>
      <c r="G1056" t="s">
        <v>12662</v>
      </c>
      <c r="H1056" t="s">
        <v>12618</v>
      </c>
      <c r="I1056" t="s">
        <v>12646</v>
      </c>
      <c r="J1056">
        <v>283371</v>
      </c>
      <c r="K1056" t="s">
        <v>12662</v>
      </c>
      <c r="L1056" t="s">
        <v>12560</v>
      </c>
    </row>
    <row r="1057" spans="1:12">
      <c r="A1057">
        <v>283364</v>
      </c>
      <c r="B1057" t="s">
        <v>13741</v>
      </c>
      <c r="C1057" t="s">
        <v>12587</v>
      </c>
      <c r="D1057" t="s">
        <v>12573</v>
      </c>
      <c r="E1057" t="s">
        <v>12618</v>
      </c>
      <c r="F1057">
        <v>0</v>
      </c>
      <c r="G1057" t="s">
        <v>12645</v>
      </c>
      <c r="H1057" t="s">
        <v>12622</v>
      </c>
      <c r="I1057" t="s">
        <v>12646</v>
      </c>
      <c r="J1057">
        <v>283364</v>
      </c>
      <c r="K1057" t="s">
        <v>12645</v>
      </c>
      <c r="L1057" t="s">
        <v>12560</v>
      </c>
    </row>
    <row r="1058" spans="1:12">
      <c r="A1058">
        <v>283393</v>
      </c>
      <c r="B1058" t="s">
        <v>13742</v>
      </c>
      <c r="C1058" t="s">
        <v>12587</v>
      </c>
      <c r="D1058" t="s">
        <v>12573</v>
      </c>
      <c r="E1058" t="s">
        <v>12618</v>
      </c>
      <c r="F1058">
        <v>0</v>
      </c>
      <c r="G1058" t="s">
        <v>12589</v>
      </c>
      <c r="H1058" t="s">
        <v>12638</v>
      </c>
      <c r="I1058" t="s">
        <v>12630</v>
      </c>
      <c r="J1058">
        <v>283393</v>
      </c>
      <c r="K1058" t="s">
        <v>12589</v>
      </c>
      <c r="L1058" t="s">
        <v>12560</v>
      </c>
    </row>
    <row r="1059" spans="1:12">
      <c r="A1059">
        <v>283537</v>
      </c>
      <c r="B1059" t="s">
        <v>13743</v>
      </c>
      <c r="C1059" t="s">
        <v>12587</v>
      </c>
      <c r="D1059" t="s">
        <v>12573</v>
      </c>
      <c r="E1059" t="s">
        <v>12618</v>
      </c>
      <c r="F1059">
        <v>0</v>
      </c>
      <c r="G1059" t="s">
        <v>12596</v>
      </c>
      <c r="H1059" t="s">
        <v>12638</v>
      </c>
      <c r="I1059" t="s">
        <v>12630</v>
      </c>
      <c r="J1059">
        <v>283537</v>
      </c>
      <c r="K1059" t="s">
        <v>12596</v>
      </c>
      <c r="L1059" t="s">
        <v>12560</v>
      </c>
    </row>
    <row r="1060" spans="1:12">
      <c r="A1060">
        <v>283379</v>
      </c>
      <c r="B1060" t="s">
        <v>13744</v>
      </c>
      <c r="C1060" t="s">
        <v>12587</v>
      </c>
      <c r="D1060" t="s">
        <v>12573</v>
      </c>
      <c r="E1060" t="s">
        <v>12618</v>
      </c>
      <c r="F1060">
        <v>0</v>
      </c>
      <c r="G1060" t="s">
        <v>12662</v>
      </c>
      <c r="H1060" t="s">
        <v>12638</v>
      </c>
      <c r="I1060" t="s">
        <v>12646</v>
      </c>
      <c r="J1060">
        <v>283379</v>
      </c>
      <c r="K1060" t="s">
        <v>12662</v>
      </c>
      <c r="L1060" t="s">
        <v>12560</v>
      </c>
    </row>
    <row r="1061" spans="1:12">
      <c r="A1061">
        <v>146743</v>
      </c>
      <c r="B1061" t="s">
        <v>13745</v>
      </c>
      <c r="C1061" t="s">
        <v>12587</v>
      </c>
      <c r="D1061" t="s">
        <v>12573</v>
      </c>
      <c r="E1061" t="s">
        <v>12618</v>
      </c>
      <c r="F1061">
        <v>0</v>
      </c>
      <c r="G1061" t="s">
        <v>12645</v>
      </c>
      <c r="H1061" t="s">
        <v>12655</v>
      </c>
      <c r="I1061" t="s">
        <v>12646</v>
      </c>
      <c r="J1061">
        <v>146743</v>
      </c>
      <c r="K1061" t="s">
        <v>12645</v>
      </c>
      <c r="L1061" t="s">
        <v>12560</v>
      </c>
    </row>
    <row r="1062" spans="1:12">
      <c r="A1062">
        <v>189791</v>
      </c>
      <c r="B1062" t="s">
        <v>13746</v>
      </c>
      <c r="C1062" t="s">
        <v>12587</v>
      </c>
      <c r="D1062" t="s">
        <v>12573</v>
      </c>
      <c r="E1062" t="s">
        <v>12618</v>
      </c>
      <c r="F1062">
        <v>0</v>
      </c>
      <c r="G1062" t="s">
        <v>12645</v>
      </c>
      <c r="H1062" t="s">
        <v>13036</v>
      </c>
      <c r="I1062" t="s">
        <v>12646</v>
      </c>
      <c r="J1062">
        <v>189791</v>
      </c>
      <c r="K1062" t="s">
        <v>12645</v>
      </c>
      <c r="L1062" t="s">
        <v>12560</v>
      </c>
    </row>
    <row r="1063" spans="1:12">
      <c r="A1063">
        <v>284881</v>
      </c>
      <c r="B1063" t="s">
        <v>13747</v>
      </c>
      <c r="C1063" t="s">
        <v>12587</v>
      </c>
      <c r="D1063" t="s">
        <v>13541</v>
      </c>
      <c r="E1063" t="s">
        <v>12618</v>
      </c>
      <c r="F1063">
        <v>0</v>
      </c>
      <c r="G1063" t="s">
        <v>12589</v>
      </c>
      <c r="H1063" t="s">
        <v>12618</v>
      </c>
      <c r="I1063" t="s">
        <v>12630</v>
      </c>
      <c r="J1063">
        <v>284881</v>
      </c>
      <c r="K1063" t="s">
        <v>12589</v>
      </c>
      <c r="L1063" t="s">
        <v>12560</v>
      </c>
    </row>
    <row r="1064" spans="1:12">
      <c r="A1064">
        <v>284882</v>
      </c>
      <c r="B1064" t="s">
        <v>13748</v>
      </c>
      <c r="C1064" t="s">
        <v>12587</v>
      </c>
      <c r="D1064" t="s">
        <v>13541</v>
      </c>
      <c r="E1064" t="s">
        <v>12618</v>
      </c>
      <c r="F1064">
        <v>0</v>
      </c>
      <c r="G1064" t="s">
        <v>12589</v>
      </c>
      <c r="H1064" t="s">
        <v>12618</v>
      </c>
      <c r="I1064" t="s">
        <v>12632</v>
      </c>
      <c r="J1064">
        <v>284882</v>
      </c>
      <c r="K1064" t="s">
        <v>12589</v>
      </c>
      <c r="L1064" t="s">
        <v>12560</v>
      </c>
    </row>
    <row r="1065" spans="1:12">
      <c r="A1065">
        <v>284893</v>
      </c>
      <c r="B1065" t="s">
        <v>13749</v>
      </c>
      <c r="C1065" t="s">
        <v>12587</v>
      </c>
      <c r="D1065" t="s">
        <v>13541</v>
      </c>
      <c r="E1065" t="s">
        <v>12618</v>
      </c>
      <c r="F1065">
        <v>0</v>
      </c>
      <c r="G1065" t="s">
        <v>12596</v>
      </c>
      <c r="H1065" t="s">
        <v>12618</v>
      </c>
      <c r="I1065" t="s">
        <v>12630</v>
      </c>
      <c r="J1065">
        <v>284893</v>
      </c>
      <c r="K1065" t="s">
        <v>12596</v>
      </c>
      <c r="L1065" t="s">
        <v>12560</v>
      </c>
    </row>
    <row r="1066" spans="1:12">
      <c r="A1066">
        <v>284894</v>
      </c>
      <c r="B1066" t="s">
        <v>13750</v>
      </c>
      <c r="C1066" t="s">
        <v>12587</v>
      </c>
      <c r="D1066" t="s">
        <v>13541</v>
      </c>
      <c r="E1066" t="s">
        <v>12618</v>
      </c>
      <c r="F1066">
        <v>0</v>
      </c>
      <c r="G1066" t="s">
        <v>12596</v>
      </c>
      <c r="H1066" t="s">
        <v>12618</v>
      </c>
      <c r="I1066" t="s">
        <v>12632</v>
      </c>
      <c r="J1066">
        <v>284894</v>
      </c>
      <c r="K1066" t="s">
        <v>12596</v>
      </c>
      <c r="L1066" t="s">
        <v>12560</v>
      </c>
    </row>
    <row r="1067" spans="1:12">
      <c r="A1067">
        <v>189899</v>
      </c>
      <c r="B1067" t="s">
        <v>13751</v>
      </c>
      <c r="C1067" t="s">
        <v>12587</v>
      </c>
      <c r="D1067" t="s">
        <v>13541</v>
      </c>
      <c r="E1067" t="s">
        <v>12618</v>
      </c>
      <c r="F1067">
        <v>0</v>
      </c>
      <c r="G1067" t="s">
        <v>12636</v>
      </c>
      <c r="H1067" t="s">
        <v>12618</v>
      </c>
      <c r="I1067" t="s">
        <v>12632</v>
      </c>
      <c r="J1067">
        <v>189899</v>
      </c>
      <c r="K1067" t="s">
        <v>12636</v>
      </c>
      <c r="L1067" t="s">
        <v>12560</v>
      </c>
    </row>
    <row r="1068" spans="1:12">
      <c r="A1068">
        <v>284723</v>
      </c>
      <c r="B1068" t="s">
        <v>13752</v>
      </c>
      <c r="C1068" t="s">
        <v>12587</v>
      </c>
      <c r="D1068" t="s">
        <v>13541</v>
      </c>
      <c r="E1068" t="s">
        <v>12618</v>
      </c>
      <c r="F1068">
        <v>0</v>
      </c>
      <c r="G1068" t="s">
        <v>12645</v>
      </c>
      <c r="H1068" t="s">
        <v>12618</v>
      </c>
      <c r="I1068" t="s">
        <v>12646</v>
      </c>
      <c r="J1068">
        <v>284723</v>
      </c>
      <c r="K1068" t="s">
        <v>12645</v>
      </c>
      <c r="L1068" t="s">
        <v>12560</v>
      </c>
    </row>
    <row r="1069" spans="1:12">
      <c r="A1069">
        <v>284888</v>
      </c>
      <c r="B1069" t="s">
        <v>13753</v>
      </c>
      <c r="C1069" t="s">
        <v>12587</v>
      </c>
      <c r="D1069" t="s">
        <v>13541</v>
      </c>
      <c r="E1069" t="s">
        <v>12618</v>
      </c>
      <c r="F1069">
        <v>0</v>
      </c>
      <c r="G1069" t="s">
        <v>12589</v>
      </c>
      <c r="H1069" t="s">
        <v>12638</v>
      </c>
      <c r="I1069" t="s">
        <v>12630</v>
      </c>
      <c r="J1069">
        <v>284888</v>
      </c>
      <c r="K1069" t="s">
        <v>12589</v>
      </c>
      <c r="L1069" t="s">
        <v>12560</v>
      </c>
    </row>
    <row r="1070" spans="1:12">
      <c r="A1070">
        <v>284901</v>
      </c>
      <c r="B1070" t="s">
        <v>13754</v>
      </c>
      <c r="C1070" t="s">
        <v>12587</v>
      </c>
      <c r="D1070" t="s">
        <v>13541</v>
      </c>
      <c r="E1070" t="s">
        <v>12618</v>
      </c>
      <c r="F1070">
        <v>0</v>
      </c>
      <c r="G1070" t="s">
        <v>12596</v>
      </c>
      <c r="H1070" t="s">
        <v>12638</v>
      </c>
      <c r="I1070" t="s">
        <v>12630</v>
      </c>
      <c r="J1070">
        <v>284901</v>
      </c>
      <c r="K1070" t="s">
        <v>12596</v>
      </c>
      <c r="L1070" t="s">
        <v>12560</v>
      </c>
    </row>
    <row r="1071" spans="1:12">
      <c r="A1071">
        <v>189204</v>
      </c>
      <c r="B1071" t="s">
        <v>13755</v>
      </c>
      <c r="C1071" t="s">
        <v>12587</v>
      </c>
      <c r="D1071" t="s">
        <v>13541</v>
      </c>
      <c r="E1071" t="s">
        <v>12618</v>
      </c>
      <c r="F1071">
        <v>0</v>
      </c>
      <c r="G1071" t="s">
        <v>12645</v>
      </c>
      <c r="H1071" t="s">
        <v>12653</v>
      </c>
      <c r="I1071" t="s">
        <v>12646</v>
      </c>
      <c r="J1071">
        <v>189204</v>
      </c>
      <c r="K1071" t="s">
        <v>12645</v>
      </c>
      <c r="L1071" t="s">
        <v>12560</v>
      </c>
    </row>
    <row r="1072" spans="1:12">
      <c r="A1072">
        <v>146736</v>
      </c>
      <c r="B1072" t="s">
        <v>13756</v>
      </c>
      <c r="C1072" t="s">
        <v>12587</v>
      </c>
      <c r="D1072" t="s">
        <v>13541</v>
      </c>
      <c r="E1072" t="s">
        <v>12618</v>
      </c>
      <c r="F1072">
        <v>0</v>
      </c>
      <c r="G1072" t="s">
        <v>12645</v>
      </c>
      <c r="H1072" t="s">
        <v>12655</v>
      </c>
      <c r="I1072" t="s">
        <v>12646</v>
      </c>
      <c r="J1072">
        <v>146736</v>
      </c>
      <c r="K1072" t="s">
        <v>12645</v>
      </c>
      <c r="L1072" t="s">
        <v>12560</v>
      </c>
    </row>
    <row r="1073" spans="1:12">
      <c r="A1073">
        <v>190079</v>
      </c>
      <c r="B1073" t="s">
        <v>13757</v>
      </c>
      <c r="C1073" t="s">
        <v>12587</v>
      </c>
      <c r="D1073" t="s">
        <v>13541</v>
      </c>
      <c r="E1073" t="s">
        <v>12618</v>
      </c>
      <c r="F1073">
        <v>0</v>
      </c>
      <c r="G1073" t="s">
        <v>12589</v>
      </c>
      <c r="H1073" t="s">
        <v>12670</v>
      </c>
      <c r="I1073" t="s">
        <v>12630</v>
      </c>
      <c r="J1073">
        <v>190079</v>
      </c>
      <c r="K1073" t="s">
        <v>12589</v>
      </c>
      <c r="L1073" t="s">
        <v>12560</v>
      </c>
    </row>
    <row r="1074" spans="1:12">
      <c r="A1074">
        <v>284727</v>
      </c>
      <c r="B1074" t="s">
        <v>13758</v>
      </c>
      <c r="C1074" t="s">
        <v>12587</v>
      </c>
      <c r="D1074" t="s">
        <v>13541</v>
      </c>
      <c r="E1074" t="s">
        <v>12618</v>
      </c>
      <c r="F1074">
        <v>0</v>
      </c>
      <c r="G1074" t="s">
        <v>12645</v>
      </c>
      <c r="H1074" t="s">
        <v>12670</v>
      </c>
      <c r="I1074" t="s">
        <v>12646</v>
      </c>
      <c r="J1074">
        <v>284727</v>
      </c>
      <c r="K1074" t="s">
        <v>12645</v>
      </c>
      <c r="L1074" t="s">
        <v>12560</v>
      </c>
    </row>
    <row r="1075" spans="1:12">
      <c r="A1075">
        <v>188885</v>
      </c>
      <c r="B1075" t="s">
        <v>13759</v>
      </c>
      <c r="C1075" t="s">
        <v>12587</v>
      </c>
      <c r="D1075" t="s">
        <v>13541</v>
      </c>
      <c r="E1075" t="s">
        <v>12618</v>
      </c>
      <c r="F1075">
        <v>0</v>
      </c>
      <c r="G1075" t="s">
        <v>12589</v>
      </c>
      <c r="H1075" t="s">
        <v>12908</v>
      </c>
      <c r="I1075" t="s">
        <v>12630</v>
      </c>
      <c r="J1075">
        <v>188885</v>
      </c>
      <c r="K1075" t="s">
        <v>12589</v>
      </c>
      <c r="L1075" t="s">
        <v>12560</v>
      </c>
    </row>
    <row r="1076" spans="1:12">
      <c r="A1076">
        <v>284382</v>
      </c>
      <c r="B1076" t="s">
        <v>7048</v>
      </c>
      <c r="C1076" t="s">
        <v>13760</v>
      </c>
      <c r="D1076" t="s">
        <v>12573</v>
      </c>
      <c r="E1076" t="s">
        <v>12618</v>
      </c>
      <c r="F1076">
        <v>0</v>
      </c>
      <c r="G1076" t="s">
        <v>12589</v>
      </c>
      <c r="H1076" t="s">
        <v>12618</v>
      </c>
      <c r="I1076" t="s">
        <v>12630</v>
      </c>
      <c r="J1076">
        <v>284382</v>
      </c>
      <c r="K1076" t="s">
        <v>12589</v>
      </c>
      <c r="L1076" t="s">
        <v>12560</v>
      </c>
    </row>
    <row r="1077" spans="1:12">
      <c r="A1077">
        <v>284383</v>
      </c>
      <c r="B1077" t="s">
        <v>13761</v>
      </c>
      <c r="C1077" t="s">
        <v>13760</v>
      </c>
      <c r="D1077" t="s">
        <v>12573</v>
      </c>
      <c r="E1077" t="s">
        <v>12618</v>
      </c>
      <c r="F1077">
        <v>0</v>
      </c>
      <c r="G1077" t="s">
        <v>12589</v>
      </c>
      <c r="H1077" t="s">
        <v>12618</v>
      </c>
      <c r="I1077" t="s">
        <v>12632</v>
      </c>
      <c r="J1077">
        <v>284383</v>
      </c>
      <c r="K1077" t="s">
        <v>12589</v>
      </c>
      <c r="L1077" t="s">
        <v>12560</v>
      </c>
    </row>
    <row r="1078" spans="1:12">
      <c r="A1078">
        <v>282879</v>
      </c>
      <c r="B1078" t="s">
        <v>13762</v>
      </c>
      <c r="C1078" t="s">
        <v>13760</v>
      </c>
      <c r="D1078" t="s">
        <v>12573</v>
      </c>
      <c r="E1078" t="s">
        <v>12618</v>
      </c>
      <c r="F1078">
        <v>0</v>
      </c>
      <c r="G1078" t="s">
        <v>12596</v>
      </c>
      <c r="H1078" t="s">
        <v>12618</v>
      </c>
      <c r="I1078" t="s">
        <v>12630</v>
      </c>
      <c r="J1078">
        <v>282879</v>
      </c>
      <c r="K1078" t="s">
        <v>12596</v>
      </c>
      <c r="L1078" t="s">
        <v>12560</v>
      </c>
    </row>
    <row r="1079" spans="1:12">
      <c r="A1079">
        <v>284528</v>
      </c>
      <c r="B1079" t="s">
        <v>13763</v>
      </c>
      <c r="C1079" t="s">
        <v>13760</v>
      </c>
      <c r="D1079" t="s">
        <v>12573</v>
      </c>
      <c r="E1079" t="s">
        <v>12618</v>
      </c>
      <c r="F1079">
        <v>0</v>
      </c>
      <c r="G1079" t="s">
        <v>12596</v>
      </c>
      <c r="H1079" t="s">
        <v>12618</v>
      </c>
      <c r="I1079" t="s">
        <v>12632</v>
      </c>
      <c r="J1079">
        <v>284528</v>
      </c>
      <c r="K1079" t="s">
        <v>12596</v>
      </c>
      <c r="L1079" t="s">
        <v>12560</v>
      </c>
    </row>
    <row r="1080" spans="1:12">
      <c r="A1080">
        <v>189694</v>
      </c>
      <c r="B1080" t="s">
        <v>13764</v>
      </c>
      <c r="C1080" t="s">
        <v>13760</v>
      </c>
      <c r="D1080" t="s">
        <v>12573</v>
      </c>
      <c r="E1080" t="s">
        <v>12618</v>
      </c>
      <c r="F1080">
        <v>0</v>
      </c>
      <c r="G1080" t="s">
        <v>12636</v>
      </c>
      <c r="H1080" t="s">
        <v>12618</v>
      </c>
      <c r="I1080" t="s">
        <v>12632</v>
      </c>
      <c r="J1080">
        <v>189694</v>
      </c>
      <c r="K1080" t="s">
        <v>12636</v>
      </c>
      <c r="L1080" t="s">
        <v>12560</v>
      </c>
    </row>
    <row r="1081" spans="1:12">
      <c r="A1081">
        <v>284356</v>
      </c>
      <c r="B1081" t="s">
        <v>13765</v>
      </c>
      <c r="C1081" t="s">
        <v>13760</v>
      </c>
      <c r="D1081" t="s">
        <v>12573</v>
      </c>
      <c r="E1081" t="s">
        <v>12618</v>
      </c>
      <c r="F1081">
        <v>0</v>
      </c>
      <c r="G1081" t="s">
        <v>12645</v>
      </c>
      <c r="H1081" t="s">
        <v>12618</v>
      </c>
      <c r="I1081" t="s">
        <v>12646</v>
      </c>
      <c r="J1081">
        <v>284356</v>
      </c>
      <c r="K1081" t="s">
        <v>12645</v>
      </c>
      <c r="L1081" t="s">
        <v>12560</v>
      </c>
    </row>
    <row r="1082" spans="1:12">
      <c r="A1082">
        <v>284369</v>
      </c>
      <c r="B1082" t="s">
        <v>13766</v>
      </c>
      <c r="C1082" t="s">
        <v>13760</v>
      </c>
      <c r="D1082" t="s">
        <v>12573</v>
      </c>
      <c r="E1082" t="s">
        <v>12618</v>
      </c>
      <c r="F1082">
        <v>0</v>
      </c>
      <c r="G1082" t="s">
        <v>12662</v>
      </c>
      <c r="H1082" t="s">
        <v>12618</v>
      </c>
      <c r="I1082" t="s">
        <v>12646</v>
      </c>
      <c r="J1082">
        <v>284369</v>
      </c>
      <c r="K1082" t="s">
        <v>12662</v>
      </c>
      <c r="L1082" t="s">
        <v>12560</v>
      </c>
    </row>
    <row r="1083" spans="1:12">
      <c r="A1083">
        <v>284390</v>
      </c>
      <c r="B1083" t="s">
        <v>13767</v>
      </c>
      <c r="C1083" t="s">
        <v>13760</v>
      </c>
      <c r="D1083" t="s">
        <v>12573</v>
      </c>
      <c r="E1083" t="s">
        <v>12618</v>
      </c>
      <c r="F1083">
        <v>0</v>
      </c>
      <c r="G1083" t="s">
        <v>12589</v>
      </c>
      <c r="H1083" t="s">
        <v>12638</v>
      </c>
      <c r="I1083" t="s">
        <v>12630</v>
      </c>
      <c r="J1083">
        <v>284390</v>
      </c>
      <c r="K1083" t="s">
        <v>12589</v>
      </c>
      <c r="L1083" t="s">
        <v>12560</v>
      </c>
    </row>
    <row r="1084" spans="1:12">
      <c r="A1084">
        <v>284535</v>
      </c>
      <c r="B1084" t="s">
        <v>13768</v>
      </c>
      <c r="C1084" t="s">
        <v>13760</v>
      </c>
      <c r="D1084" t="s">
        <v>12573</v>
      </c>
      <c r="E1084" t="s">
        <v>12618</v>
      </c>
      <c r="F1084">
        <v>0</v>
      </c>
      <c r="G1084" t="s">
        <v>12596</v>
      </c>
      <c r="H1084" t="s">
        <v>12638</v>
      </c>
      <c r="I1084" t="s">
        <v>12630</v>
      </c>
      <c r="J1084">
        <v>284535</v>
      </c>
      <c r="K1084" t="s">
        <v>12596</v>
      </c>
      <c r="L1084" t="s">
        <v>12560</v>
      </c>
    </row>
    <row r="1085" spans="1:12">
      <c r="A1085">
        <v>146721</v>
      </c>
      <c r="B1085" t="s">
        <v>13769</v>
      </c>
      <c r="C1085" t="s">
        <v>13760</v>
      </c>
      <c r="D1085" t="s">
        <v>12573</v>
      </c>
      <c r="E1085" t="s">
        <v>12618</v>
      </c>
      <c r="F1085">
        <v>0</v>
      </c>
      <c r="G1085" t="s">
        <v>12645</v>
      </c>
      <c r="H1085" t="s">
        <v>12655</v>
      </c>
      <c r="I1085" t="s">
        <v>12646</v>
      </c>
      <c r="J1085">
        <v>146721</v>
      </c>
      <c r="K1085" t="s">
        <v>12645</v>
      </c>
      <c r="L1085" t="s">
        <v>12560</v>
      </c>
    </row>
    <row r="1086" spans="1:12">
      <c r="A1086">
        <v>284386</v>
      </c>
      <c r="B1086" t="s">
        <v>13770</v>
      </c>
      <c r="C1086" t="s">
        <v>13760</v>
      </c>
      <c r="D1086" t="s">
        <v>12573</v>
      </c>
      <c r="E1086" t="s">
        <v>12618</v>
      </c>
      <c r="F1086">
        <v>0</v>
      </c>
      <c r="G1086" t="s">
        <v>12589</v>
      </c>
      <c r="H1086" t="s">
        <v>12670</v>
      </c>
      <c r="I1086" t="s">
        <v>12630</v>
      </c>
      <c r="J1086">
        <v>284386</v>
      </c>
      <c r="K1086" t="s">
        <v>12589</v>
      </c>
      <c r="L1086" t="s">
        <v>12560</v>
      </c>
    </row>
    <row r="1087" spans="1:12">
      <c r="A1087">
        <v>284531</v>
      </c>
      <c r="B1087" t="s">
        <v>13771</v>
      </c>
      <c r="C1087" t="s">
        <v>13760</v>
      </c>
      <c r="D1087" t="s">
        <v>12573</v>
      </c>
      <c r="E1087" t="s">
        <v>12618</v>
      </c>
      <c r="F1087">
        <v>0</v>
      </c>
      <c r="G1087" t="s">
        <v>12596</v>
      </c>
      <c r="H1087" t="s">
        <v>12670</v>
      </c>
      <c r="I1087" t="s">
        <v>12630</v>
      </c>
      <c r="J1087">
        <v>284531</v>
      </c>
      <c r="K1087" t="s">
        <v>12596</v>
      </c>
      <c r="L1087" t="s">
        <v>12560</v>
      </c>
    </row>
    <row r="1088" spans="1:12">
      <c r="A1088">
        <v>284360</v>
      </c>
      <c r="B1088" t="s">
        <v>13772</v>
      </c>
      <c r="C1088" t="s">
        <v>13760</v>
      </c>
      <c r="D1088" t="s">
        <v>12573</v>
      </c>
      <c r="E1088" t="s">
        <v>12618</v>
      </c>
      <c r="F1088">
        <v>0</v>
      </c>
      <c r="G1088" t="s">
        <v>12645</v>
      </c>
      <c r="H1088" t="s">
        <v>12670</v>
      </c>
      <c r="I1088" t="s">
        <v>12646</v>
      </c>
      <c r="J1088">
        <v>284360</v>
      </c>
      <c r="K1088" t="s">
        <v>12645</v>
      </c>
      <c r="L1088" t="s">
        <v>12560</v>
      </c>
    </row>
    <row r="1089" spans="1:12">
      <c r="A1089">
        <v>189209</v>
      </c>
      <c r="B1089" t="s">
        <v>13773</v>
      </c>
      <c r="C1089" t="s">
        <v>13760</v>
      </c>
      <c r="D1089" t="s">
        <v>12573</v>
      </c>
      <c r="E1089" t="s">
        <v>12618</v>
      </c>
      <c r="F1089">
        <v>0</v>
      </c>
      <c r="G1089" t="s">
        <v>12645</v>
      </c>
      <c r="H1089" t="s">
        <v>13036</v>
      </c>
      <c r="I1089" t="s">
        <v>12646</v>
      </c>
      <c r="J1089">
        <v>189209</v>
      </c>
      <c r="K1089" t="s">
        <v>12645</v>
      </c>
      <c r="L1089" t="s">
        <v>12560</v>
      </c>
    </row>
    <row r="1090" spans="1:12">
      <c r="A1090">
        <v>137338</v>
      </c>
      <c r="B1090" t="s">
        <v>13774</v>
      </c>
      <c r="C1090" t="s">
        <v>13760</v>
      </c>
      <c r="D1090" t="s">
        <v>12573</v>
      </c>
      <c r="E1090" t="s">
        <v>12618</v>
      </c>
      <c r="F1090">
        <v>0</v>
      </c>
      <c r="G1090" t="s">
        <v>12645</v>
      </c>
      <c r="H1090" t="s">
        <v>13157</v>
      </c>
      <c r="I1090" t="s">
        <v>12646</v>
      </c>
      <c r="J1090">
        <v>137338</v>
      </c>
      <c r="K1090" t="s">
        <v>12645</v>
      </c>
      <c r="L1090" t="s">
        <v>12560</v>
      </c>
    </row>
    <row r="1091" spans="1:12">
      <c r="A1091">
        <v>284698</v>
      </c>
      <c r="B1091" t="s">
        <v>13775</v>
      </c>
      <c r="C1091" t="s">
        <v>13760</v>
      </c>
      <c r="D1091" t="s">
        <v>13541</v>
      </c>
      <c r="E1091" t="s">
        <v>12618</v>
      </c>
      <c r="F1091">
        <v>0</v>
      </c>
      <c r="G1091" t="s">
        <v>12589</v>
      </c>
      <c r="H1091" t="s">
        <v>12618</v>
      </c>
      <c r="I1091" t="s">
        <v>12630</v>
      </c>
      <c r="J1091">
        <v>284698</v>
      </c>
      <c r="K1091" t="s">
        <v>12589</v>
      </c>
      <c r="L1091" t="s">
        <v>12560</v>
      </c>
    </row>
    <row r="1092" spans="1:12">
      <c r="A1092">
        <v>284699</v>
      </c>
      <c r="B1092" t="s">
        <v>13776</v>
      </c>
      <c r="C1092" t="s">
        <v>13760</v>
      </c>
      <c r="D1092" t="s">
        <v>13541</v>
      </c>
      <c r="E1092" t="s">
        <v>12618</v>
      </c>
      <c r="F1092">
        <v>0</v>
      </c>
      <c r="G1092" t="s">
        <v>12589</v>
      </c>
      <c r="H1092" t="s">
        <v>12618</v>
      </c>
      <c r="I1092" t="s">
        <v>12632</v>
      </c>
      <c r="J1092">
        <v>284699</v>
      </c>
      <c r="K1092" t="s">
        <v>12589</v>
      </c>
      <c r="L1092" t="s">
        <v>12560</v>
      </c>
    </row>
    <row r="1093" spans="1:12">
      <c r="A1093">
        <v>284711</v>
      </c>
      <c r="B1093" t="s">
        <v>13777</v>
      </c>
      <c r="C1093" t="s">
        <v>13760</v>
      </c>
      <c r="D1093" t="s">
        <v>13541</v>
      </c>
      <c r="E1093" t="s">
        <v>12618</v>
      </c>
      <c r="F1093">
        <v>0</v>
      </c>
      <c r="G1093" t="s">
        <v>12596</v>
      </c>
      <c r="H1093" t="s">
        <v>12618</v>
      </c>
      <c r="I1093" t="s">
        <v>12630</v>
      </c>
      <c r="J1093">
        <v>284711</v>
      </c>
      <c r="K1093" t="s">
        <v>12596</v>
      </c>
      <c r="L1093" t="s">
        <v>12560</v>
      </c>
    </row>
    <row r="1094" spans="1:12">
      <c r="A1094">
        <v>284712</v>
      </c>
      <c r="B1094" t="s">
        <v>13778</v>
      </c>
      <c r="C1094" t="s">
        <v>13760</v>
      </c>
      <c r="D1094" t="s">
        <v>13541</v>
      </c>
      <c r="E1094" t="s">
        <v>12618</v>
      </c>
      <c r="F1094">
        <v>0</v>
      </c>
      <c r="G1094" t="s">
        <v>12596</v>
      </c>
      <c r="H1094" t="s">
        <v>12618</v>
      </c>
      <c r="I1094" t="s">
        <v>12632</v>
      </c>
      <c r="J1094">
        <v>284712</v>
      </c>
      <c r="K1094" t="s">
        <v>12596</v>
      </c>
      <c r="L1094" t="s">
        <v>12560</v>
      </c>
    </row>
    <row r="1095" spans="1:12">
      <c r="A1095">
        <v>189686</v>
      </c>
      <c r="B1095" t="s">
        <v>13779</v>
      </c>
      <c r="C1095" t="s">
        <v>13760</v>
      </c>
      <c r="D1095" t="s">
        <v>13541</v>
      </c>
      <c r="E1095" t="s">
        <v>12618</v>
      </c>
      <c r="F1095">
        <v>0</v>
      </c>
      <c r="G1095" t="s">
        <v>12636</v>
      </c>
      <c r="H1095" t="s">
        <v>12618</v>
      </c>
      <c r="I1095" t="s">
        <v>12632</v>
      </c>
      <c r="J1095">
        <v>189686</v>
      </c>
      <c r="K1095" t="s">
        <v>12636</v>
      </c>
      <c r="L1095" t="s">
        <v>12560</v>
      </c>
    </row>
    <row r="1096" spans="1:12">
      <c r="A1096">
        <v>284539</v>
      </c>
      <c r="B1096" t="s">
        <v>13780</v>
      </c>
      <c r="C1096" t="s">
        <v>13760</v>
      </c>
      <c r="D1096" t="s">
        <v>13541</v>
      </c>
      <c r="E1096" t="s">
        <v>12618</v>
      </c>
      <c r="F1096">
        <v>0</v>
      </c>
      <c r="G1096" t="s">
        <v>12645</v>
      </c>
      <c r="H1096" t="s">
        <v>12618</v>
      </c>
      <c r="I1096" t="s">
        <v>12646</v>
      </c>
      <c r="J1096">
        <v>284539</v>
      </c>
      <c r="K1096" t="s">
        <v>12645</v>
      </c>
      <c r="L1096" t="s">
        <v>12560</v>
      </c>
    </row>
    <row r="1097" spans="1:12">
      <c r="A1097">
        <v>284706</v>
      </c>
      <c r="B1097" t="s">
        <v>13781</v>
      </c>
      <c r="C1097" t="s">
        <v>13760</v>
      </c>
      <c r="D1097" t="s">
        <v>13541</v>
      </c>
      <c r="E1097" t="s">
        <v>12618</v>
      </c>
      <c r="F1097">
        <v>0</v>
      </c>
      <c r="G1097" t="s">
        <v>12589</v>
      </c>
      <c r="H1097" t="s">
        <v>12638</v>
      </c>
      <c r="I1097" t="s">
        <v>12630</v>
      </c>
      <c r="J1097">
        <v>284706</v>
      </c>
      <c r="K1097" t="s">
        <v>12589</v>
      </c>
      <c r="L1097" t="s">
        <v>12560</v>
      </c>
    </row>
    <row r="1098" spans="1:12">
      <c r="A1098">
        <v>284719</v>
      </c>
      <c r="B1098" t="s">
        <v>13782</v>
      </c>
      <c r="C1098" t="s">
        <v>13760</v>
      </c>
      <c r="D1098" t="s">
        <v>13541</v>
      </c>
      <c r="E1098" t="s">
        <v>12618</v>
      </c>
      <c r="F1098">
        <v>0</v>
      </c>
      <c r="G1098" t="s">
        <v>12596</v>
      </c>
      <c r="H1098" t="s">
        <v>12638</v>
      </c>
      <c r="I1098" t="s">
        <v>12630</v>
      </c>
      <c r="J1098">
        <v>284719</v>
      </c>
      <c r="K1098" t="s">
        <v>12596</v>
      </c>
      <c r="L1098" t="s">
        <v>12560</v>
      </c>
    </row>
    <row r="1099" spans="1:12">
      <c r="A1099">
        <v>284560</v>
      </c>
      <c r="B1099" t="s">
        <v>13783</v>
      </c>
      <c r="C1099" t="s">
        <v>13760</v>
      </c>
      <c r="D1099" t="s">
        <v>13541</v>
      </c>
      <c r="E1099" t="s">
        <v>12618</v>
      </c>
      <c r="F1099">
        <v>0</v>
      </c>
      <c r="G1099" t="s">
        <v>12662</v>
      </c>
      <c r="H1099" t="s">
        <v>12638</v>
      </c>
      <c r="I1099" t="s">
        <v>12646</v>
      </c>
      <c r="J1099">
        <v>284560</v>
      </c>
      <c r="K1099" t="s">
        <v>12662</v>
      </c>
      <c r="L1099" t="s">
        <v>12560</v>
      </c>
    </row>
    <row r="1100" spans="1:12">
      <c r="A1100">
        <v>189025</v>
      </c>
      <c r="B1100" t="s">
        <v>13784</v>
      </c>
      <c r="C1100" t="s">
        <v>13760</v>
      </c>
      <c r="D1100" t="s">
        <v>13541</v>
      </c>
      <c r="E1100" t="s">
        <v>12618</v>
      </c>
      <c r="F1100">
        <v>0</v>
      </c>
      <c r="G1100" t="s">
        <v>12645</v>
      </c>
      <c r="H1100" t="s">
        <v>12651</v>
      </c>
      <c r="I1100" t="s">
        <v>12646</v>
      </c>
      <c r="J1100">
        <v>189025</v>
      </c>
      <c r="K1100" t="s">
        <v>12645</v>
      </c>
      <c r="L1100" t="s">
        <v>12560</v>
      </c>
    </row>
    <row r="1101" spans="1:12">
      <c r="A1101">
        <v>146729</v>
      </c>
      <c r="B1101" t="s">
        <v>13785</v>
      </c>
      <c r="C1101" t="s">
        <v>13760</v>
      </c>
      <c r="D1101" t="s">
        <v>13541</v>
      </c>
      <c r="E1101" t="s">
        <v>12618</v>
      </c>
      <c r="F1101">
        <v>0</v>
      </c>
      <c r="G1101" t="s">
        <v>12645</v>
      </c>
      <c r="H1101" t="s">
        <v>12655</v>
      </c>
      <c r="I1101" t="s">
        <v>12646</v>
      </c>
      <c r="J1101">
        <v>146729</v>
      </c>
      <c r="K1101" t="s">
        <v>12645</v>
      </c>
      <c r="L1101" t="s">
        <v>12560</v>
      </c>
    </row>
    <row r="1102" spans="1:12">
      <c r="A1102">
        <v>284543</v>
      </c>
      <c r="B1102" t="s">
        <v>13786</v>
      </c>
      <c r="C1102" t="s">
        <v>13760</v>
      </c>
      <c r="D1102" t="s">
        <v>13541</v>
      </c>
      <c r="E1102" t="s">
        <v>12618</v>
      </c>
      <c r="F1102">
        <v>0</v>
      </c>
      <c r="G1102" t="s">
        <v>12645</v>
      </c>
      <c r="H1102" t="s">
        <v>12670</v>
      </c>
      <c r="I1102" t="s">
        <v>12646</v>
      </c>
      <c r="J1102">
        <v>284543</v>
      </c>
      <c r="K1102" t="s">
        <v>12645</v>
      </c>
      <c r="L1102" t="s">
        <v>12560</v>
      </c>
    </row>
    <row r="1103" spans="1:12">
      <c r="A1103">
        <v>189459</v>
      </c>
      <c r="B1103" t="s">
        <v>13787</v>
      </c>
      <c r="C1103" t="s">
        <v>13760</v>
      </c>
      <c r="D1103" t="s">
        <v>13541</v>
      </c>
      <c r="E1103" t="s">
        <v>12618</v>
      </c>
      <c r="F1103">
        <v>0</v>
      </c>
      <c r="G1103" t="s">
        <v>12645</v>
      </c>
      <c r="H1103" t="s">
        <v>13036</v>
      </c>
      <c r="I1103" t="s">
        <v>12646</v>
      </c>
      <c r="J1103">
        <v>189459</v>
      </c>
      <c r="K1103" t="s">
        <v>12645</v>
      </c>
      <c r="L1103" t="s">
        <v>12560</v>
      </c>
    </row>
    <row r="1104" spans="1:12">
      <c r="A1104">
        <v>284707</v>
      </c>
      <c r="B1104" t="s">
        <v>13788</v>
      </c>
      <c r="C1104" t="s">
        <v>13760</v>
      </c>
      <c r="D1104" t="s">
        <v>13541</v>
      </c>
      <c r="E1104" t="s">
        <v>12618</v>
      </c>
      <c r="F1104">
        <v>0</v>
      </c>
      <c r="G1104" t="s">
        <v>12589</v>
      </c>
      <c r="H1104" t="s">
        <v>13157</v>
      </c>
      <c r="I1104" t="s">
        <v>12630</v>
      </c>
      <c r="J1104">
        <v>284707</v>
      </c>
      <c r="K1104" t="s">
        <v>12589</v>
      </c>
      <c r="L1104" t="s">
        <v>12560</v>
      </c>
    </row>
    <row r="1105" spans="1:12">
      <c r="A1105">
        <v>285652</v>
      </c>
      <c r="B1105" t="s">
        <v>13789</v>
      </c>
      <c r="C1105" t="s">
        <v>13790</v>
      </c>
      <c r="D1105" t="s">
        <v>13541</v>
      </c>
      <c r="E1105" t="s">
        <v>12618</v>
      </c>
      <c r="F1105">
        <v>0</v>
      </c>
      <c r="G1105" t="s">
        <v>12589</v>
      </c>
      <c r="H1105" t="s">
        <v>12618</v>
      </c>
      <c r="I1105" t="s">
        <v>12630</v>
      </c>
      <c r="J1105">
        <v>285652</v>
      </c>
      <c r="K1105" t="s">
        <v>12589</v>
      </c>
      <c r="L1105" t="s">
        <v>12560</v>
      </c>
    </row>
    <row r="1106" spans="1:12">
      <c r="A1106">
        <v>189910</v>
      </c>
      <c r="B1106" t="s">
        <v>13791</v>
      </c>
      <c r="C1106" t="s">
        <v>13790</v>
      </c>
      <c r="D1106" t="s">
        <v>13541</v>
      </c>
      <c r="E1106" t="s">
        <v>12618</v>
      </c>
      <c r="F1106">
        <v>0</v>
      </c>
      <c r="G1106" t="s">
        <v>12636</v>
      </c>
      <c r="H1106" t="s">
        <v>12618</v>
      </c>
      <c r="I1106" t="s">
        <v>12632</v>
      </c>
      <c r="J1106">
        <v>189910</v>
      </c>
      <c r="K1106" t="s">
        <v>12636</v>
      </c>
      <c r="L1106" t="s">
        <v>12560</v>
      </c>
    </row>
    <row r="1107" spans="1:12">
      <c r="A1107">
        <v>285660</v>
      </c>
      <c r="B1107" t="s">
        <v>13792</v>
      </c>
      <c r="C1107" t="s">
        <v>13790</v>
      </c>
      <c r="D1107" t="s">
        <v>13541</v>
      </c>
      <c r="E1107" t="s">
        <v>12618</v>
      </c>
      <c r="F1107">
        <v>0</v>
      </c>
      <c r="G1107" t="s">
        <v>12589</v>
      </c>
      <c r="H1107" t="s">
        <v>12638</v>
      </c>
      <c r="I1107" t="s">
        <v>12630</v>
      </c>
      <c r="J1107">
        <v>285660</v>
      </c>
      <c r="K1107" t="s">
        <v>12589</v>
      </c>
      <c r="L1107" t="s">
        <v>12560</v>
      </c>
    </row>
    <row r="1108" spans="1:12">
      <c r="A1108">
        <v>189015</v>
      </c>
      <c r="B1108" t="s">
        <v>13793</v>
      </c>
      <c r="C1108" t="s">
        <v>13790</v>
      </c>
      <c r="D1108" t="s">
        <v>13541</v>
      </c>
      <c r="E1108" t="s">
        <v>12618</v>
      </c>
      <c r="F1108">
        <v>0</v>
      </c>
      <c r="G1108" t="s">
        <v>12645</v>
      </c>
      <c r="H1108" t="s">
        <v>12651</v>
      </c>
      <c r="I1108" t="s">
        <v>12646</v>
      </c>
      <c r="J1108">
        <v>189015</v>
      </c>
      <c r="K1108" t="s">
        <v>12645</v>
      </c>
      <c r="L1108" t="s">
        <v>12560</v>
      </c>
    </row>
    <row r="1109" spans="1:12">
      <c r="A1109">
        <v>146763</v>
      </c>
      <c r="B1109" t="s">
        <v>13794</v>
      </c>
      <c r="C1109" t="s">
        <v>13795</v>
      </c>
      <c r="D1109" t="s">
        <v>13541</v>
      </c>
      <c r="E1109" t="s">
        <v>12618</v>
      </c>
      <c r="F1109">
        <v>0</v>
      </c>
      <c r="G1109" t="s">
        <v>12645</v>
      </c>
      <c r="H1109" t="s">
        <v>12655</v>
      </c>
      <c r="I1109" t="s">
        <v>12646</v>
      </c>
      <c r="J1109">
        <v>146763</v>
      </c>
      <c r="K1109" t="s">
        <v>12645</v>
      </c>
      <c r="L1109" t="s">
        <v>12560</v>
      </c>
    </row>
    <row r="1110" spans="1:12">
      <c r="A1110">
        <v>285064</v>
      </c>
      <c r="B1110" t="s">
        <v>13796</v>
      </c>
      <c r="C1110" t="s">
        <v>13797</v>
      </c>
      <c r="D1110" t="s">
        <v>13541</v>
      </c>
      <c r="E1110" t="s">
        <v>12618</v>
      </c>
      <c r="F1110">
        <v>0</v>
      </c>
      <c r="G1110" t="s">
        <v>12589</v>
      </c>
      <c r="H1110" t="s">
        <v>12618</v>
      </c>
      <c r="I1110" t="s">
        <v>12630</v>
      </c>
      <c r="J1110">
        <v>285064</v>
      </c>
      <c r="K1110" t="s">
        <v>12589</v>
      </c>
      <c r="L1110" t="s">
        <v>12560</v>
      </c>
    </row>
    <row r="1111" spans="1:12">
      <c r="A1111">
        <v>285065</v>
      </c>
      <c r="B1111" t="s">
        <v>13798</v>
      </c>
      <c r="C1111" t="s">
        <v>13797</v>
      </c>
      <c r="D1111" t="s">
        <v>13541</v>
      </c>
      <c r="E1111" t="s">
        <v>12618</v>
      </c>
      <c r="F1111">
        <v>0</v>
      </c>
      <c r="G1111" t="s">
        <v>12589</v>
      </c>
      <c r="H1111" t="s">
        <v>12618</v>
      </c>
      <c r="I1111" t="s">
        <v>12632</v>
      </c>
      <c r="J1111">
        <v>285065</v>
      </c>
      <c r="K1111" t="s">
        <v>12589</v>
      </c>
      <c r="L1111" t="s">
        <v>12560</v>
      </c>
    </row>
    <row r="1112" spans="1:12">
      <c r="A1112">
        <v>189900</v>
      </c>
      <c r="B1112" t="s">
        <v>13799</v>
      </c>
      <c r="C1112" t="s">
        <v>13797</v>
      </c>
      <c r="D1112" t="s">
        <v>13541</v>
      </c>
      <c r="E1112" t="s">
        <v>12618</v>
      </c>
      <c r="F1112">
        <v>0</v>
      </c>
      <c r="G1112" t="s">
        <v>12636</v>
      </c>
      <c r="H1112" t="s">
        <v>12618</v>
      </c>
      <c r="I1112" t="s">
        <v>12632</v>
      </c>
      <c r="J1112">
        <v>189900</v>
      </c>
      <c r="K1112" t="s">
        <v>12636</v>
      </c>
      <c r="L1112" t="s">
        <v>12560</v>
      </c>
    </row>
    <row r="1113" spans="1:12">
      <c r="A1113">
        <v>286539</v>
      </c>
      <c r="B1113" t="s">
        <v>13800</v>
      </c>
      <c r="C1113" t="s">
        <v>13797</v>
      </c>
      <c r="D1113" t="s">
        <v>13541</v>
      </c>
      <c r="E1113" t="s">
        <v>12618</v>
      </c>
      <c r="F1113">
        <v>0</v>
      </c>
      <c r="G1113" t="s">
        <v>12645</v>
      </c>
      <c r="H1113" t="s">
        <v>12618</v>
      </c>
      <c r="I1113" t="s">
        <v>12646</v>
      </c>
      <c r="J1113">
        <v>286539</v>
      </c>
      <c r="K1113" t="s">
        <v>12645</v>
      </c>
      <c r="L1113" t="s">
        <v>12560</v>
      </c>
    </row>
    <row r="1114" spans="1:12">
      <c r="A1114">
        <v>285072</v>
      </c>
      <c r="B1114" t="s">
        <v>13801</v>
      </c>
      <c r="C1114" t="s">
        <v>13797</v>
      </c>
      <c r="D1114" t="s">
        <v>13541</v>
      </c>
      <c r="E1114" t="s">
        <v>12618</v>
      </c>
      <c r="F1114">
        <v>0</v>
      </c>
      <c r="G1114" t="s">
        <v>12589</v>
      </c>
      <c r="H1114" t="s">
        <v>12638</v>
      </c>
      <c r="I1114" t="s">
        <v>12630</v>
      </c>
      <c r="J1114">
        <v>285072</v>
      </c>
      <c r="K1114" t="s">
        <v>12589</v>
      </c>
      <c r="L1114" t="s">
        <v>12560</v>
      </c>
    </row>
    <row r="1115" spans="1:12">
      <c r="A1115">
        <v>189014</v>
      </c>
      <c r="B1115" t="s">
        <v>13802</v>
      </c>
      <c r="C1115" t="s">
        <v>13797</v>
      </c>
      <c r="D1115" t="s">
        <v>13541</v>
      </c>
      <c r="E1115" t="s">
        <v>12618</v>
      </c>
      <c r="F1115">
        <v>0</v>
      </c>
      <c r="G1115" t="s">
        <v>12645</v>
      </c>
      <c r="H1115" t="s">
        <v>12651</v>
      </c>
      <c r="I1115" t="s">
        <v>12646</v>
      </c>
      <c r="J1115">
        <v>189014</v>
      </c>
      <c r="K1115" t="s">
        <v>12645</v>
      </c>
      <c r="L1115" t="s">
        <v>12560</v>
      </c>
    </row>
    <row r="1116" spans="1:12">
      <c r="A1116">
        <v>286543</v>
      </c>
      <c r="B1116" t="s">
        <v>13803</v>
      </c>
      <c r="C1116" t="s">
        <v>13797</v>
      </c>
      <c r="D1116" t="s">
        <v>13541</v>
      </c>
      <c r="E1116" t="s">
        <v>12618</v>
      </c>
      <c r="F1116">
        <v>0</v>
      </c>
      <c r="G1116" t="s">
        <v>12645</v>
      </c>
      <c r="H1116" t="s">
        <v>12670</v>
      </c>
      <c r="I1116" t="s">
        <v>12646</v>
      </c>
      <c r="J1116">
        <v>286543</v>
      </c>
      <c r="K1116" t="s">
        <v>12645</v>
      </c>
      <c r="L1116" t="s">
        <v>12560</v>
      </c>
    </row>
    <row r="1117" spans="1:12">
      <c r="A1117">
        <v>286556</v>
      </c>
      <c r="B1117" t="s">
        <v>13804</v>
      </c>
      <c r="C1117" t="s">
        <v>13797</v>
      </c>
      <c r="D1117" t="s">
        <v>13541</v>
      </c>
      <c r="E1117" t="s">
        <v>12618</v>
      </c>
      <c r="F1117">
        <v>0</v>
      </c>
      <c r="G1117" t="s">
        <v>12662</v>
      </c>
      <c r="H1117" t="s">
        <v>12670</v>
      </c>
      <c r="I1117" t="s">
        <v>12646</v>
      </c>
      <c r="J1117">
        <v>286556</v>
      </c>
      <c r="K1117" t="s">
        <v>12662</v>
      </c>
      <c r="L1117" t="s">
        <v>12560</v>
      </c>
    </row>
    <row r="1118" spans="1:12">
      <c r="A1118">
        <v>189115</v>
      </c>
      <c r="B1118" t="s">
        <v>13805</v>
      </c>
      <c r="C1118" t="s">
        <v>13806</v>
      </c>
      <c r="D1118" t="s">
        <v>12573</v>
      </c>
      <c r="E1118" t="s">
        <v>12618</v>
      </c>
      <c r="F1118">
        <v>0</v>
      </c>
      <c r="G1118" t="s">
        <v>12636</v>
      </c>
      <c r="H1118" t="s">
        <v>12618</v>
      </c>
      <c r="I1118" t="s">
        <v>12632</v>
      </c>
      <c r="J1118">
        <v>189115</v>
      </c>
      <c r="K1118" t="s">
        <v>12636</v>
      </c>
      <c r="L1118" t="s">
        <v>12560</v>
      </c>
    </row>
    <row r="1119" spans="1:12">
      <c r="A1119">
        <v>286347</v>
      </c>
      <c r="B1119" t="s">
        <v>13807</v>
      </c>
      <c r="C1119" t="s">
        <v>13806</v>
      </c>
      <c r="D1119" t="s">
        <v>12573</v>
      </c>
      <c r="E1119" t="s">
        <v>12618</v>
      </c>
      <c r="F1119">
        <v>0</v>
      </c>
      <c r="G1119" t="s">
        <v>12645</v>
      </c>
      <c r="H1119" t="s">
        <v>12670</v>
      </c>
      <c r="I1119" t="s">
        <v>12646</v>
      </c>
      <c r="J1119">
        <v>286347</v>
      </c>
      <c r="K1119" t="s">
        <v>12645</v>
      </c>
      <c r="L1119" t="s">
        <v>12560</v>
      </c>
    </row>
    <row r="1120" spans="1:12">
      <c r="A1120">
        <v>188871</v>
      </c>
      <c r="B1120" t="s">
        <v>13808</v>
      </c>
      <c r="C1120" t="s">
        <v>13806</v>
      </c>
      <c r="D1120" t="s">
        <v>12573</v>
      </c>
      <c r="E1120" t="s">
        <v>12618</v>
      </c>
      <c r="F1120">
        <v>0</v>
      </c>
      <c r="G1120" t="s">
        <v>12645</v>
      </c>
      <c r="H1120" t="s">
        <v>13036</v>
      </c>
      <c r="I1120" t="s">
        <v>12646</v>
      </c>
      <c r="J1120">
        <v>188871</v>
      </c>
      <c r="K1120" t="s">
        <v>12645</v>
      </c>
      <c r="L1120" t="s">
        <v>12560</v>
      </c>
    </row>
    <row r="1121" spans="1:12">
      <c r="A1121">
        <v>286524</v>
      </c>
      <c r="B1121" t="s">
        <v>13809</v>
      </c>
      <c r="C1121" t="s">
        <v>13806</v>
      </c>
      <c r="D1121" t="s">
        <v>12573</v>
      </c>
      <c r="E1121" t="s">
        <v>12618</v>
      </c>
      <c r="F1121">
        <v>0</v>
      </c>
      <c r="G1121" t="s">
        <v>12589</v>
      </c>
      <c r="H1121" t="s">
        <v>13157</v>
      </c>
      <c r="I1121" t="s">
        <v>12630</v>
      </c>
      <c r="J1121">
        <v>286524</v>
      </c>
      <c r="K1121" t="s">
        <v>12589</v>
      </c>
      <c r="L1121" t="s">
        <v>12560</v>
      </c>
    </row>
    <row r="1122" spans="1:12">
      <c r="A1122">
        <v>286339</v>
      </c>
      <c r="B1122" t="s">
        <v>13810</v>
      </c>
      <c r="C1122" t="s">
        <v>13806</v>
      </c>
      <c r="D1122" t="s">
        <v>13541</v>
      </c>
      <c r="E1122" t="s">
        <v>12618</v>
      </c>
      <c r="F1122">
        <v>0</v>
      </c>
      <c r="G1122" t="s">
        <v>12596</v>
      </c>
      <c r="H1122" t="s">
        <v>12638</v>
      </c>
      <c r="I1122" t="s">
        <v>12630</v>
      </c>
      <c r="J1122">
        <v>286339</v>
      </c>
      <c r="K1122" t="s">
        <v>12596</v>
      </c>
      <c r="L1122" t="s">
        <v>12560</v>
      </c>
    </row>
    <row r="1123" spans="1:12">
      <c r="A1123">
        <v>283873</v>
      </c>
      <c r="B1123" t="s">
        <v>13811</v>
      </c>
      <c r="C1123" t="s">
        <v>13812</v>
      </c>
      <c r="D1123" t="s">
        <v>12573</v>
      </c>
      <c r="E1123" t="s">
        <v>12618</v>
      </c>
      <c r="F1123">
        <v>0</v>
      </c>
      <c r="G1123" t="s">
        <v>12589</v>
      </c>
      <c r="H1123" t="s">
        <v>12618</v>
      </c>
      <c r="I1123" t="s">
        <v>12630</v>
      </c>
      <c r="J1123">
        <v>283873</v>
      </c>
      <c r="K1123" t="s">
        <v>12589</v>
      </c>
      <c r="L1123" t="s">
        <v>12560</v>
      </c>
    </row>
    <row r="1124" spans="1:12">
      <c r="A1124">
        <v>283874</v>
      </c>
      <c r="B1124" t="s">
        <v>13813</v>
      </c>
      <c r="C1124" t="s">
        <v>13812</v>
      </c>
      <c r="D1124" t="s">
        <v>12573</v>
      </c>
      <c r="E1124" t="s">
        <v>12618</v>
      </c>
      <c r="F1124">
        <v>0</v>
      </c>
      <c r="G1124" t="s">
        <v>12589</v>
      </c>
      <c r="H1124" t="s">
        <v>12618</v>
      </c>
      <c r="I1124" t="s">
        <v>12632</v>
      </c>
      <c r="J1124">
        <v>283874</v>
      </c>
      <c r="K1124" t="s">
        <v>12589</v>
      </c>
      <c r="L1124" t="s">
        <v>12560</v>
      </c>
    </row>
    <row r="1125" spans="1:12">
      <c r="A1125">
        <v>283886</v>
      </c>
      <c r="B1125" t="s">
        <v>13814</v>
      </c>
      <c r="C1125" t="s">
        <v>13812</v>
      </c>
      <c r="D1125" t="s">
        <v>12573</v>
      </c>
      <c r="E1125" t="s">
        <v>12618</v>
      </c>
      <c r="F1125">
        <v>0</v>
      </c>
      <c r="G1125" t="s">
        <v>12596</v>
      </c>
      <c r="H1125" t="s">
        <v>12618</v>
      </c>
      <c r="I1125" t="s">
        <v>12630</v>
      </c>
      <c r="J1125">
        <v>283886</v>
      </c>
      <c r="K1125" t="s">
        <v>12596</v>
      </c>
      <c r="L1125" t="s">
        <v>12560</v>
      </c>
    </row>
    <row r="1126" spans="1:12">
      <c r="A1126">
        <v>189803</v>
      </c>
      <c r="B1126" t="s">
        <v>13815</v>
      </c>
      <c r="C1126" t="s">
        <v>13812</v>
      </c>
      <c r="D1126" t="s">
        <v>12573</v>
      </c>
      <c r="E1126" t="s">
        <v>12618</v>
      </c>
      <c r="F1126">
        <v>0</v>
      </c>
      <c r="G1126" t="s">
        <v>12645</v>
      </c>
      <c r="H1126" t="s">
        <v>13036</v>
      </c>
      <c r="I1126" t="s">
        <v>12646</v>
      </c>
      <c r="J1126">
        <v>189803</v>
      </c>
      <c r="K1126" t="s">
        <v>12645</v>
      </c>
      <c r="L1126" t="s">
        <v>12560</v>
      </c>
    </row>
    <row r="1127" spans="1:12">
      <c r="A1127">
        <v>283532</v>
      </c>
      <c r="B1127" t="s">
        <v>13816</v>
      </c>
      <c r="C1127" t="s">
        <v>13812</v>
      </c>
      <c r="D1127" t="s">
        <v>13541</v>
      </c>
      <c r="E1127" t="s">
        <v>12618</v>
      </c>
      <c r="F1127">
        <v>0</v>
      </c>
      <c r="G1127" t="s">
        <v>12589</v>
      </c>
      <c r="H1127" t="s">
        <v>12618</v>
      </c>
      <c r="I1127" t="s">
        <v>12632</v>
      </c>
      <c r="J1127">
        <v>283532</v>
      </c>
      <c r="K1127" t="s">
        <v>12589</v>
      </c>
      <c r="L1127" t="s">
        <v>12560</v>
      </c>
    </row>
    <row r="1128" spans="1:12">
      <c r="A1128">
        <v>283347</v>
      </c>
      <c r="B1128" t="s">
        <v>13817</v>
      </c>
      <c r="C1128" t="s">
        <v>13818</v>
      </c>
      <c r="D1128" t="s">
        <v>13541</v>
      </c>
      <c r="E1128" t="s">
        <v>12618</v>
      </c>
      <c r="F1128">
        <v>0</v>
      </c>
      <c r="G1128" t="s">
        <v>12589</v>
      </c>
      <c r="H1128" t="s">
        <v>12618</v>
      </c>
      <c r="I1128" t="s">
        <v>12630</v>
      </c>
      <c r="J1128">
        <v>283347</v>
      </c>
      <c r="K1128" t="s">
        <v>12589</v>
      </c>
      <c r="L1128" t="s">
        <v>12560</v>
      </c>
    </row>
    <row r="1129" spans="1:12">
      <c r="A1129">
        <v>283348</v>
      </c>
      <c r="B1129" t="s">
        <v>13819</v>
      </c>
      <c r="C1129" t="s">
        <v>13818</v>
      </c>
      <c r="D1129" t="s">
        <v>13541</v>
      </c>
      <c r="E1129" t="s">
        <v>12618</v>
      </c>
      <c r="F1129">
        <v>0</v>
      </c>
      <c r="G1129" t="s">
        <v>12589</v>
      </c>
      <c r="H1129" t="s">
        <v>12618</v>
      </c>
      <c r="I1129" t="s">
        <v>12632</v>
      </c>
      <c r="J1129">
        <v>283348</v>
      </c>
      <c r="K1129" t="s">
        <v>12589</v>
      </c>
      <c r="L1129" t="s">
        <v>12560</v>
      </c>
    </row>
    <row r="1130" spans="1:12">
      <c r="A1130">
        <v>284838</v>
      </c>
      <c r="B1130" t="s">
        <v>13820</v>
      </c>
      <c r="C1130" t="s">
        <v>12592</v>
      </c>
      <c r="D1130" t="s">
        <v>12573</v>
      </c>
      <c r="E1130" t="s">
        <v>12618</v>
      </c>
      <c r="F1130">
        <v>0</v>
      </c>
      <c r="G1130" t="s">
        <v>12589</v>
      </c>
      <c r="H1130" t="s">
        <v>12618</v>
      </c>
      <c r="I1130" t="s">
        <v>12630</v>
      </c>
      <c r="J1130">
        <v>284838</v>
      </c>
      <c r="K1130" t="s">
        <v>12589</v>
      </c>
      <c r="L1130" t="s">
        <v>12560</v>
      </c>
    </row>
    <row r="1131" spans="1:12">
      <c r="A1131">
        <v>284839</v>
      </c>
      <c r="B1131" t="s">
        <v>13821</v>
      </c>
      <c r="C1131" t="s">
        <v>12592</v>
      </c>
      <c r="D1131" t="s">
        <v>12573</v>
      </c>
      <c r="E1131" t="s">
        <v>12618</v>
      </c>
      <c r="F1131">
        <v>0</v>
      </c>
      <c r="G1131" t="s">
        <v>12589</v>
      </c>
      <c r="H1131" t="s">
        <v>12618</v>
      </c>
      <c r="I1131" t="s">
        <v>12632</v>
      </c>
      <c r="J1131">
        <v>284839</v>
      </c>
      <c r="K1131" t="s">
        <v>12589</v>
      </c>
      <c r="L1131" t="s">
        <v>12560</v>
      </c>
    </row>
    <row r="1132" spans="1:12">
      <c r="A1132">
        <v>284851</v>
      </c>
      <c r="B1132" t="s">
        <v>13822</v>
      </c>
      <c r="C1132" t="s">
        <v>12592</v>
      </c>
      <c r="D1132" t="s">
        <v>12573</v>
      </c>
      <c r="E1132" t="s">
        <v>12618</v>
      </c>
      <c r="F1132">
        <v>0</v>
      </c>
      <c r="G1132" t="s">
        <v>12596</v>
      </c>
      <c r="H1132" t="s">
        <v>12618</v>
      </c>
      <c r="I1132" t="s">
        <v>12630</v>
      </c>
      <c r="J1132">
        <v>284851</v>
      </c>
      <c r="K1132" t="s">
        <v>12596</v>
      </c>
      <c r="L1132" t="s">
        <v>12560</v>
      </c>
    </row>
    <row r="1133" spans="1:12">
      <c r="A1133">
        <v>284852</v>
      </c>
      <c r="B1133" t="s">
        <v>13823</v>
      </c>
      <c r="C1133" t="s">
        <v>12592</v>
      </c>
      <c r="D1133" t="s">
        <v>12573</v>
      </c>
      <c r="E1133" t="s">
        <v>12618</v>
      </c>
      <c r="F1133">
        <v>0</v>
      </c>
      <c r="G1133" t="s">
        <v>12596</v>
      </c>
      <c r="H1133" t="s">
        <v>12618</v>
      </c>
      <c r="I1133" t="s">
        <v>12632</v>
      </c>
      <c r="J1133">
        <v>284852</v>
      </c>
      <c r="K1133" t="s">
        <v>12596</v>
      </c>
      <c r="L1133" t="s">
        <v>12560</v>
      </c>
    </row>
    <row r="1134" spans="1:12">
      <c r="A1134">
        <v>189795</v>
      </c>
      <c r="B1134" t="s">
        <v>13824</v>
      </c>
      <c r="C1134" t="s">
        <v>12592</v>
      </c>
      <c r="D1134" t="s">
        <v>12573</v>
      </c>
      <c r="E1134" t="s">
        <v>12618</v>
      </c>
      <c r="F1134">
        <v>0</v>
      </c>
      <c r="G1134" t="s">
        <v>12636</v>
      </c>
      <c r="H1134" t="s">
        <v>12618</v>
      </c>
      <c r="I1134" t="s">
        <v>12632</v>
      </c>
      <c r="J1134">
        <v>189795</v>
      </c>
      <c r="K1134" t="s">
        <v>12636</v>
      </c>
      <c r="L1134" t="s">
        <v>12560</v>
      </c>
    </row>
    <row r="1135" spans="1:12">
      <c r="A1135">
        <v>284679</v>
      </c>
      <c r="B1135" t="s">
        <v>13825</v>
      </c>
      <c r="C1135" t="s">
        <v>12592</v>
      </c>
      <c r="D1135" t="s">
        <v>12573</v>
      </c>
      <c r="E1135" t="s">
        <v>12618</v>
      </c>
      <c r="F1135">
        <v>0</v>
      </c>
      <c r="G1135" t="s">
        <v>12645</v>
      </c>
      <c r="H1135" t="s">
        <v>12618</v>
      </c>
      <c r="I1135" t="s">
        <v>12646</v>
      </c>
      <c r="J1135">
        <v>284679</v>
      </c>
      <c r="K1135" t="s">
        <v>12645</v>
      </c>
      <c r="L1135" t="s">
        <v>12560</v>
      </c>
    </row>
    <row r="1136" spans="1:12">
      <c r="A1136">
        <v>284691</v>
      </c>
      <c r="B1136" t="s">
        <v>13826</v>
      </c>
      <c r="C1136" t="s">
        <v>12592</v>
      </c>
      <c r="D1136" t="s">
        <v>12573</v>
      </c>
      <c r="E1136" t="s">
        <v>12618</v>
      </c>
      <c r="F1136">
        <v>0</v>
      </c>
      <c r="G1136" t="s">
        <v>12662</v>
      </c>
      <c r="H1136" t="s">
        <v>12618</v>
      </c>
      <c r="I1136" t="s">
        <v>12646</v>
      </c>
      <c r="J1136">
        <v>284691</v>
      </c>
      <c r="K1136" t="s">
        <v>12662</v>
      </c>
      <c r="L1136" t="s">
        <v>12560</v>
      </c>
    </row>
    <row r="1137" spans="1:12">
      <c r="A1137">
        <v>284844</v>
      </c>
      <c r="B1137" t="s">
        <v>13827</v>
      </c>
      <c r="C1137" t="s">
        <v>12592</v>
      </c>
      <c r="D1137" t="s">
        <v>12573</v>
      </c>
      <c r="E1137" t="s">
        <v>12618</v>
      </c>
      <c r="F1137">
        <v>0</v>
      </c>
      <c r="G1137" t="s">
        <v>12589</v>
      </c>
      <c r="H1137" t="s">
        <v>12622</v>
      </c>
      <c r="I1137" t="s">
        <v>12630</v>
      </c>
      <c r="J1137">
        <v>284844</v>
      </c>
      <c r="K1137" t="s">
        <v>12589</v>
      </c>
      <c r="L1137" t="s">
        <v>12560</v>
      </c>
    </row>
    <row r="1138" spans="1:12">
      <c r="A1138">
        <v>284684</v>
      </c>
      <c r="B1138" t="s">
        <v>13828</v>
      </c>
      <c r="C1138" t="s">
        <v>12592</v>
      </c>
      <c r="D1138" t="s">
        <v>12573</v>
      </c>
      <c r="E1138" t="s">
        <v>12618</v>
      </c>
      <c r="F1138">
        <v>0</v>
      </c>
      <c r="G1138" t="s">
        <v>12645</v>
      </c>
      <c r="H1138" t="s">
        <v>12622</v>
      </c>
      <c r="I1138" t="s">
        <v>12646</v>
      </c>
      <c r="J1138">
        <v>284684</v>
      </c>
      <c r="K1138" t="s">
        <v>12645</v>
      </c>
      <c r="L1138" t="s">
        <v>12560</v>
      </c>
    </row>
    <row r="1139" spans="1:12">
      <c r="A1139">
        <v>284846</v>
      </c>
      <c r="B1139" t="s">
        <v>13829</v>
      </c>
      <c r="C1139" t="s">
        <v>12592</v>
      </c>
      <c r="D1139" t="s">
        <v>12573</v>
      </c>
      <c r="E1139" t="s">
        <v>12618</v>
      </c>
      <c r="F1139">
        <v>0</v>
      </c>
      <c r="G1139" t="s">
        <v>12589</v>
      </c>
      <c r="H1139" t="s">
        <v>12638</v>
      </c>
      <c r="I1139" t="s">
        <v>12630</v>
      </c>
      <c r="J1139">
        <v>284846</v>
      </c>
      <c r="K1139" t="s">
        <v>12589</v>
      </c>
      <c r="L1139" t="s">
        <v>12560</v>
      </c>
    </row>
    <row r="1140" spans="1:12">
      <c r="A1140">
        <v>284859</v>
      </c>
      <c r="B1140" t="s">
        <v>13830</v>
      </c>
      <c r="C1140" t="s">
        <v>12592</v>
      </c>
      <c r="D1140" t="s">
        <v>12573</v>
      </c>
      <c r="E1140" t="s">
        <v>12618</v>
      </c>
      <c r="F1140">
        <v>0</v>
      </c>
      <c r="G1140" t="s">
        <v>12596</v>
      </c>
      <c r="H1140" t="s">
        <v>12638</v>
      </c>
      <c r="I1140" t="s">
        <v>12630</v>
      </c>
      <c r="J1140">
        <v>284859</v>
      </c>
      <c r="K1140" t="s">
        <v>12596</v>
      </c>
      <c r="L1140" t="s">
        <v>12560</v>
      </c>
    </row>
    <row r="1141" spans="1:12">
      <c r="A1141">
        <v>189026</v>
      </c>
      <c r="B1141" t="s">
        <v>10832</v>
      </c>
      <c r="C1141" t="s">
        <v>12592</v>
      </c>
      <c r="D1141" t="s">
        <v>12573</v>
      </c>
      <c r="E1141" t="s">
        <v>12618</v>
      </c>
      <c r="F1141">
        <v>0</v>
      </c>
      <c r="G1141" t="s">
        <v>12645</v>
      </c>
      <c r="H1141" t="s">
        <v>12651</v>
      </c>
      <c r="I1141" t="s">
        <v>12646</v>
      </c>
      <c r="J1141">
        <v>189026</v>
      </c>
      <c r="K1141" t="s">
        <v>12645</v>
      </c>
      <c r="L1141" t="s">
        <v>12560</v>
      </c>
    </row>
    <row r="1142" spans="1:12">
      <c r="A1142">
        <v>146734</v>
      </c>
      <c r="B1142" t="s">
        <v>13831</v>
      </c>
      <c r="C1142" t="s">
        <v>12592</v>
      </c>
      <c r="D1142" t="s">
        <v>12573</v>
      </c>
      <c r="E1142" t="s">
        <v>12618</v>
      </c>
      <c r="F1142">
        <v>0</v>
      </c>
      <c r="G1142" t="s">
        <v>12645</v>
      </c>
      <c r="H1142" t="s">
        <v>12655</v>
      </c>
      <c r="I1142" t="s">
        <v>12646</v>
      </c>
      <c r="J1142">
        <v>146734</v>
      </c>
      <c r="K1142" t="s">
        <v>12645</v>
      </c>
      <c r="L1142" t="s">
        <v>12560</v>
      </c>
    </row>
    <row r="1143" spans="1:12">
      <c r="A1143">
        <v>282882</v>
      </c>
      <c r="B1143" t="s">
        <v>13832</v>
      </c>
      <c r="C1143" t="s">
        <v>12592</v>
      </c>
      <c r="D1143" t="s">
        <v>12573</v>
      </c>
      <c r="E1143" t="s">
        <v>12618</v>
      </c>
      <c r="F1143">
        <v>0</v>
      </c>
      <c r="G1143" t="s">
        <v>12645</v>
      </c>
      <c r="H1143" t="s">
        <v>12670</v>
      </c>
      <c r="I1143" t="s">
        <v>12646</v>
      </c>
      <c r="J1143">
        <v>282882</v>
      </c>
      <c r="K1143" t="s">
        <v>12645</v>
      </c>
      <c r="L1143" t="s">
        <v>12560</v>
      </c>
    </row>
    <row r="1144" spans="1:12">
      <c r="A1144">
        <v>188870</v>
      </c>
      <c r="B1144" t="s">
        <v>13833</v>
      </c>
      <c r="C1144" t="s">
        <v>12592</v>
      </c>
      <c r="D1144" t="s">
        <v>12573</v>
      </c>
      <c r="E1144" t="s">
        <v>12618</v>
      </c>
      <c r="F1144">
        <v>0</v>
      </c>
      <c r="G1144" t="s">
        <v>12645</v>
      </c>
      <c r="H1144" t="s">
        <v>13036</v>
      </c>
      <c r="I1144" t="s">
        <v>12646</v>
      </c>
      <c r="J1144">
        <v>188870</v>
      </c>
      <c r="K1144" t="s">
        <v>12645</v>
      </c>
      <c r="L1144" t="s">
        <v>12560</v>
      </c>
    </row>
    <row r="1145" spans="1:12">
      <c r="A1145">
        <v>284521</v>
      </c>
      <c r="B1145" t="s">
        <v>13834</v>
      </c>
      <c r="C1145" t="s">
        <v>12592</v>
      </c>
      <c r="D1145" t="s">
        <v>13541</v>
      </c>
      <c r="E1145" t="s">
        <v>12618</v>
      </c>
      <c r="F1145">
        <v>0</v>
      </c>
      <c r="G1145" t="s">
        <v>12589</v>
      </c>
      <c r="H1145" t="s">
        <v>12618</v>
      </c>
      <c r="I1145" t="s">
        <v>12630</v>
      </c>
      <c r="J1145">
        <v>284521</v>
      </c>
      <c r="K1145" t="s">
        <v>12589</v>
      </c>
      <c r="L1145" t="s">
        <v>12560</v>
      </c>
    </row>
    <row r="1146" spans="1:12">
      <c r="A1146">
        <v>284522</v>
      </c>
      <c r="B1146" t="s">
        <v>13835</v>
      </c>
      <c r="C1146" t="s">
        <v>12592</v>
      </c>
      <c r="D1146" t="s">
        <v>13541</v>
      </c>
      <c r="E1146" t="s">
        <v>12618</v>
      </c>
      <c r="F1146">
        <v>0</v>
      </c>
      <c r="G1146" t="s">
        <v>12589</v>
      </c>
      <c r="H1146" t="s">
        <v>12618</v>
      </c>
      <c r="I1146" t="s">
        <v>12632</v>
      </c>
      <c r="J1146">
        <v>284522</v>
      </c>
      <c r="K1146" t="s">
        <v>12589</v>
      </c>
      <c r="L1146" t="s">
        <v>12560</v>
      </c>
    </row>
    <row r="1147" spans="1:12">
      <c r="A1147">
        <v>284667</v>
      </c>
      <c r="B1147" t="s">
        <v>13836</v>
      </c>
      <c r="C1147" t="s">
        <v>12592</v>
      </c>
      <c r="D1147" t="s">
        <v>13541</v>
      </c>
      <c r="E1147" t="s">
        <v>12618</v>
      </c>
      <c r="F1147">
        <v>0</v>
      </c>
      <c r="G1147" t="s">
        <v>12596</v>
      </c>
      <c r="H1147" t="s">
        <v>12618</v>
      </c>
      <c r="I1147" t="s">
        <v>12630</v>
      </c>
      <c r="J1147">
        <v>284667</v>
      </c>
      <c r="K1147" t="s">
        <v>12596</v>
      </c>
      <c r="L1147" t="s">
        <v>12560</v>
      </c>
    </row>
    <row r="1148" spans="1:12">
      <c r="A1148">
        <v>284494</v>
      </c>
      <c r="B1148" t="s">
        <v>13837</v>
      </c>
      <c r="C1148" t="s">
        <v>12592</v>
      </c>
      <c r="D1148" t="s">
        <v>13541</v>
      </c>
      <c r="E1148" t="s">
        <v>12618</v>
      </c>
      <c r="F1148">
        <v>0</v>
      </c>
      <c r="G1148" t="s">
        <v>12645</v>
      </c>
      <c r="H1148" t="s">
        <v>12618</v>
      </c>
      <c r="I1148" t="s">
        <v>12646</v>
      </c>
      <c r="J1148">
        <v>284494</v>
      </c>
      <c r="K1148" t="s">
        <v>12645</v>
      </c>
      <c r="L1148" t="s">
        <v>12560</v>
      </c>
    </row>
    <row r="1149" spans="1:12">
      <c r="A1149">
        <v>284507</v>
      </c>
      <c r="B1149" t="s">
        <v>13838</v>
      </c>
      <c r="C1149" t="s">
        <v>12592</v>
      </c>
      <c r="D1149" t="s">
        <v>13541</v>
      </c>
      <c r="E1149" t="s">
        <v>12618</v>
      </c>
      <c r="F1149">
        <v>0</v>
      </c>
      <c r="G1149" t="s">
        <v>12662</v>
      </c>
      <c r="H1149" t="s">
        <v>12618</v>
      </c>
      <c r="I1149" t="s">
        <v>12646</v>
      </c>
      <c r="J1149">
        <v>284507</v>
      </c>
      <c r="K1149" t="s">
        <v>12662</v>
      </c>
      <c r="L1149" t="s">
        <v>12560</v>
      </c>
    </row>
    <row r="1150" spans="1:12">
      <c r="A1150">
        <v>284662</v>
      </c>
      <c r="B1150" t="s">
        <v>13839</v>
      </c>
      <c r="C1150" t="s">
        <v>12592</v>
      </c>
      <c r="D1150" t="s">
        <v>13541</v>
      </c>
      <c r="E1150" t="s">
        <v>12618</v>
      </c>
      <c r="F1150">
        <v>0</v>
      </c>
      <c r="G1150" t="s">
        <v>12589</v>
      </c>
      <c r="H1150" t="s">
        <v>12638</v>
      </c>
      <c r="I1150" t="s">
        <v>12630</v>
      </c>
      <c r="J1150">
        <v>284662</v>
      </c>
      <c r="K1150" t="s">
        <v>12589</v>
      </c>
      <c r="L1150" t="s">
        <v>12560</v>
      </c>
    </row>
    <row r="1151" spans="1:12">
      <c r="A1151">
        <v>284675</v>
      </c>
      <c r="B1151" t="s">
        <v>13840</v>
      </c>
      <c r="C1151" t="s">
        <v>12592</v>
      </c>
      <c r="D1151" t="s">
        <v>13541</v>
      </c>
      <c r="E1151" t="s">
        <v>12618</v>
      </c>
      <c r="F1151">
        <v>0</v>
      </c>
      <c r="G1151" t="s">
        <v>12596</v>
      </c>
      <c r="H1151" t="s">
        <v>12638</v>
      </c>
      <c r="I1151" t="s">
        <v>12630</v>
      </c>
      <c r="J1151">
        <v>284675</v>
      </c>
      <c r="K1151" t="s">
        <v>12596</v>
      </c>
      <c r="L1151" t="s">
        <v>12560</v>
      </c>
    </row>
    <row r="1152" spans="1:12">
      <c r="A1152">
        <v>284498</v>
      </c>
      <c r="B1152" t="s">
        <v>13841</v>
      </c>
      <c r="C1152" t="s">
        <v>12592</v>
      </c>
      <c r="D1152" t="s">
        <v>13541</v>
      </c>
      <c r="E1152" t="s">
        <v>12618</v>
      </c>
      <c r="F1152">
        <v>0</v>
      </c>
      <c r="G1152" t="s">
        <v>12645</v>
      </c>
      <c r="H1152" t="s">
        <v>12670</v>
      </c>
      <c r="I1152" t="s">
        <v>12646</v>
      </c>
      <c r="J1152">
        <v>284498</v>
      </c>
      <c r="K1152" t="s">
        <v>12645</v>
      </c>
      <c r="L1152" t="s">
        <v>12560</v>
      </c>
    </row>
    <row r="1153" spans="1:12">
      <c r="A1153">
        <v>284511</v>
      </c>
      <c r="B1153" t="s">
        <v>13842</v>
      </c>
      <c r="C1153" t="s">
        <v>12592</v>
      </c>
      <c r="D1153" t="s">
        <v>13541</v>
      </c>
      <c r="E1153" t="s">
        <v>12618</v>
      </c>
      <c r="F1153">
        <v>0</v>
      </c>
      <c r="G1153" t="s">
        <v>12662</v>
      </c>
      <c r="H1153" t="s">
        <v>12670</v>
      </c>
      <c r="I1153" t="s">
        <v>12646</v>
      </c>
      <c r="J1153">
        <v>284511</v>
      </c>
      <c r="K1153" t="s">
        <v>12662</v>
      </c>
      <c r="L1153" t="s">
        <v>12560</v>
      </c>
    </row>
    <row r="1154" spans="1:12">
      <c r="A1154">
        <v>189256</v>
      </c>
      <c r="B1154" t="s">
        <v>13843</v>
      </c>
      <c r="C1154" t="s">
        <v>12592</v>
      </c>
      <c r="D1154" t="s">
        <v>13541</v>
      </c>
      <c r="E1154" t="s">
        <v>12618</v>
      </c>
      <c r="F1154">
        <v>0</v>
      </c>
      <c r="G1154" t="s">
        <v>12589</v>
      </c>
      <c r="H1154" t="s">
        <v>12575</v>
      </c>
      <c r="I1154" t="s">
        <v>12630</v>
      </c>
      <c r="J1154">
        <v>189256</v>
      </c>
      <c r="K1154" t="s">
        <v>12589</v>
      </c>
      <c r="L1154" t="s">
        <v>12560</v>
      </c>
    </row>
    <row r="1155" spans="1:12">
      <c r="A1155">
        <v>284335</v>
      </c>
      <c r="B1155" t="s">
        <v>13844</v>
      </c>
      <c r="C1155" t="s">
        <v>13845</v>
      </c>
      <c r="D1155" t="s">
        <v>12573</v>
      </c>
      <c r="E1155" t="s">
        <v>12618</v>
      </c>
      <c r="F1155">
        <v>0</v>
      </c>
      <c r="G1155" t="s">
        <v>12589</v>
      </c>
      <c r="H1155" t="s">
        <v>12618</v>
      </c>
      <c r="I1155" t="s">
        <v>12630</v>
      </c>
      <c r="J1155">
        <v>284335</v>
      </c>
      <c r="K1155" t="s">
        <v>12589</v>
      </c>
      <c r="L1155" t="s">
        <v>12560</v>
      </c>
    </row>
    <row r="1156" spans="1:12">
      <c r="A1156">
        <v>284348</v>
      </c>
      <c r="B1156" t="s">
        <v>13846</v>
      </c>
      <c r="C1156" t="s">
        <v>13845</v>
      </c>
      <c r="D1156" t="s">
        <v>12573</v>
      </c>
      <c r="E1156" t="s">
        <v>12618</v>
      </c>
      <c r="F1156">
        <v>0</v>
      </c>
      <c r="G1156" t="s">
        <v>12596</v>
      </c>
      <c r="H1156" t="s">
        <v>12618</v>
      </c>
      <c r="I1156" t="s">
        <v>12630</v>
      </c>
      <c r="J1156">
        <v>284348</v>
      </c>
      <c r="K1156" t="s">
        <v>12596</v>
      </c>
      <c r="L1156" t="s">
        <v>12560</v>
      </c>
    </row>
    <row r="1157" spans="1:12">
      <c r="A1157">
        <v>284349</v>
      </c>
      <c r="B1157" t="s">
        <v>13847</v>
      </c>
      <c r="C1157" t="s">
        <v>13845</v>
      </c>
      <c r="D1157" t="s">
        <v>12573</v>
      </c>
      <c r="E1157" t="s">
        <v>12618</v>
      </c>
      <c r="F1157">
        <v>0</v>
      </c>
      <c r="G1157" t="s">
        <v>12596</v>
      </c>
      <c r="H1157" t="s">
        <v>12618</v>
      </c>
      <c r="I1157" t="s">
        <v>12632</v>
      </c>
      <c r="J1157">
        <v>284349</v>
      </c>
      <c r="K1157" t="s">
        <v>12596</v>
      </c>
      <c r="L1157" t="s">
        <v>12560</v>
      </c>
    </row>
    <row r="1158" spans="1:12">
      <c r="A1158">
        <v>189858</v>
      </c>
      <c r="B1158" t="s">
        <v>13848</v>
      </c>
      <c r="C1158" t="s">
        <v>13845</v>
      </c>
      <c r="D1158" t="s">
        <v>12573</v>
      </c>
      <c r="E1158" t="s">
        <v>12618</v>
      </c>
      <c r="F1158">
        <v>0</v>
      </c>
      <c r="G1158" t="s">
        <v>12636</v>
      </c>
      <c r="H1158" t="s">
        <v>12618</v>
      </c>
      <c r="I1158" t="s">
        <v>12632</v>
      </c>
      <c r="J1158">
        <v>189858</v>
      </c>
      <c r="K1158" t="s">
        <v>12636</v>
      </c>
      <c r="L1158" t="s">
        <v>12560</v>
      </c>
    </row>
    <row r="1159" spans="1:12">
      <c r="A1159">
        <v>284161</v>
      </c>
      <c r="B1159" t="s">
        <v>13849</v>
      </c>
      <c r="C1159" t="s">
        <v>13845</v>
      </c>
      <c r="D1159" t="s">
        <v>12573</v>
      </c>
      <c r="E1159" t="s">
        <v>12618</v>
      </c>
      <c r="F1159">
        <v>0</v>
      </c>
      <c r="G1159" t="s">
        <v>12645</v>
      </c>
      <c r="H1159" t="s">
        <v>12618</v>
      </c>
      <c r="I1159" t="s">
        <v>12646</v>
      </c>
      <c r="J1159">
        <v>284161</v>
      </c>
      <c r="K1159" t="s">
        <v>12645</v>
      </c>
      <c r="L1159" t="s">
        <v>12560</v>
      </c>
    </row>
    <row r="1160" spans="1:12">
      <c r="A1160">
        <v>284343</v>
      </c>
      <c r="B1160" t="s">
        <v>13850</v>
      </c>
      <c r="C1160" t="s">
        <v>13845</v>
      </c>
      <c r="D1160" t="s">
        <v>12573</v>
      </c>
      <c r="E1160" t="s">
        <v>12618</v>
      </c>
      <c r="F1160">
        <v>0</v>
      </c>
      <c r="G1160" t="s">
        <v>12589</v>
      </c>
      <c r="H1160" t="s">
        <v>12638</v>
      </c>
      <c r="I1160" t="s">
        <v>12630</v>
      </c>
      <c r="J1160">
        <v>284343</v>
      </c>
      <c r="K1160" t="s">
        <v>12589</v>
      </c>
      <c r="L1160" t="s">
        <v>12560</v>
      </c>
    </row>
    <row r="1161" spans="1:12">
      <c r="A1161">
        <v>284490</v>
      </c>
      <c r="B1161" t="s">
        <v>13851</v>
      </c>
      <c r="C1161" t="s">
        <v>13845</v>
      </c>
      <c r="D1161" t="s">
        <v>12573</v>
      </c>
      <c r="E1161" t="s">
        <v>12618</v>
      </c>
      <c r="F1161">
        <v>0</v>
      </c>
      <c r="G1161" t="s">
        <v>12596</v>
      </c>
      <c r="H1161" t="s">
        <v>12638</v>
      </c>
      <c r="I1161" t="s">
        <v>12630</v>
      </c>
      <c r="J1161">
        <v>284490</v>
      </c>
      <c r="K1161" t="s">
        <v>12596</v>
      </c>
      <c r="L1161" t="s">
        <v>12560</v>
      </c>
    </row>
    <row r="1162" spans="1:12">
      <c r="A1162">
        <v>189342</v>
      </c>
      <c r="B1162" t="s">
        <v>13852</v>
      </c>
      <c r="C1162" t="s">
        <v>13845</v>
      </c>
      <c r="D1162" t="s">
        <v>12573</v>
      </c>
      <c r="E1162" t="s">
        <v>12618</v>
      </c>
      <c r="F1162">
        <v>0</v>
      </c>
      <c r="G1162" t="s">
        <v>12645</v>
      </c>
      <c r="H1162" t="s">
        <v>13036</v>
      </c>
      <c r="I1162" t="s">
        <v>12646</v>
      </c>
      <c r="J1162">
        <v>189342</v>
      </c>
      <c r="K1162" t="s">
        <v>12645</v>
      </c>
      <c r="L1162" t="s">
        <v>12560</v>
      </c>
    </row>
    <row r="1163" spans="1:12">
      <c r="A1163">
        <v>137334</v>
      </c>
      <c r="B1163" t="s">
        <v>13853</v>
      </c>
      <c r="C1163" t="s">
        <v>13845</v>
      </c>
      <c r="D1163" t="s">
        <v>12573</v>
      </c>
      <c r="E1163" t="s">
        <v>12618</v>
      </c>
      <c r="F1163">
        <v>0</v>
      </c>
      <c r="G1163" t="s">
        <v>12645</v>
      </c>
      <c r="H1163" t="s">
        <v>13157</v>
      </c>
      <c r="I1163" t="s">
        <v>12646</v>
      </c>
      <c r="J1163">
        <v>137334</v>
      </c>
      <c r="K1163" t="s">
        <v>12645</v>
      </c>
      <c r="L1163" t="s">
        <v>12560</v>
      </c>
    </row>
    <row r="1164" spans="1:12">
      <c r="A1164">
        <v>285772</v>
      </c>
      <c r="B1164" t="s">
        <v>13854</v>
      </c>
      <c r="C1164" t="s">
        <v>13845</v>
      </c>
      <c r="D1164" t="s">
        <v>13541</v>
      </c>
      <c r="E1164" t="s">
        <v>12618</v>
      </c>
      <c r="F1164">
        <v>0</v>
      </c>
      <c r="G1164" t="s">
        <v>12589</v>
      </c>
      <c r="H1164" t="s">
        <v>12618</v>
      </c>
      <c r="I1164" t="s">
        <v>12630</v>
      </c>
      <c r="J1164">
        <v>285772</v>
      </c>
      <c r="K1164" t="s">
        <v>12589</v>
      </c>
      <c r="L1164" t="s">
        <v>12560</v>
      </c>
    </row>
    <row r="1165" spans="1:12">
      <c r="A1165">
        <v>285773</v>
      </c>
      <c r="B1165" t="s">
        <v>13855</v>
      </c>
      <c r="C1165" t="s">
        <v>13845</v>
      </c>
      <c r="D1165" t="s">
        <v>13541</v>
      </c>
      <c r="E1165" t="s">
        <v>12618</v>
      </c>
      <c r="F1165">
        <v>0</v>
      </c>
      <c r="G1165" t="s">
        <v>12589</v>
      </c>
      <c r="H1165" t="s">
        <v>12618</v>
      </c>
      <c r="I1165" t="s">
        <v>12632</v>
      </c>
      <c r="J1165">
        <v>285773</v>
      </c>
      <c r="K1165" t="s">
        <v>12589</v>
      </c>
      <c r="L1165" t="s">
        <v>12560</v>
      </c>
    </row>
    <row r="1166" spans="1:12">
      <c r="A1166">
        <v>285785</v>
      </c>
      <c r="B1166" t="s">
        <v>13856</v>
      </c>
      <c r="C1166" t="s">
        <v>13845</v>
      </c>
      <c r="D1166" t="s">
        <v>13541</v>
      </c>
      <c r="E1166" t="s">
        <v>12618</v>
      </c>
      <c r="F1166">
        <v>0</v>
      </c>
      <c r="G1166" t="s">
        <v>12596</v>
      </c>
      <c r="H1166" t="s">
        <v>12618</v>
      </c>
      <c r="I1166" t="s">
        <v>12630</v>
      </c>
      <c r="J1166">
        <v>285785</v>
      </c>
      <c r="K1166" t="s">
        <v>12596</v>
      </c>
      <c r="L1166" t="s">
        <v>12560</v>
      </c>
    </row>
    <row r="1167" spans="1:12">
      <c r="A1167">
        <v>189909</v>
      </c>
      <c r="B1167" t="s">
        <v>13857</v>
      </c>
      <c r="C1167" t="s">
        <v>13845</v>
      </c>
      <c r="D1167" t="s">
        <v>13541</v>
      </c>
      <c r="E1167" t="s">
        <v>12618</v>
      </c>
      <c r="F1167">
        <v>0</v>
      </c>
      <c r="G1167" t="s">
        <v>12636</v>
      </c>
      <c r="H1167" t="s">
        <v>12618</v>
      </c>
      <c r="I1167" t="s">
        <v>12632</v>
      </c>
      <c r="J1167">
        <v>189909</v>
      </c>
      <c r="K1167" t="s">
        <v>12636</v>
      </c>
      <c r="L1167" t="s">
        <v>12560</v>
      </c>
    </row>
    <row r="1168" spans="1:12">
      <c r="A1168">
        <v>285613</v>
      </c>
      <c r="B1168" t="s">
        <v>13858</v>
      </c>
      <c r="C1168" t="s">
        <v>13845</v>
      </c>
      <c r="D1168" t="s">
        <v>13541</v>
      </c>
      <c r="E1168" t="s">
        <v>12618</v>
      </c>
      <c r="F1168">
        <v>0</v>
      </c>
      <c r="G1168" t="s">
        <v>12645</v>
      </c>
      <c r="H1168" t="s">
        <v>12618</v>
      </c>
      <c r="I1168" t="s">
        <v>12646</v>
      </c>
      <c r="J1168">
        <v>285613</v>
      </c>
      <c r="K1168" t="s">
        <v>12645</v>
      </c>
      <c r="L1168" t="s">
        <v>12560</v>
      </c>
    </row>
    <row r="1169" spans="1:12">
      <c r="A1169">
        <v>189465</v>
      </c>
      <c r="B1169" t="s">
        <v>13859</v>
      </c>
      <c r="C1169" t="s">
        <v>13845</v>
      </c>
      <c r="D1169" t="s">
        <v>13541</v>
      </c>
      <c r="E1169" t="s">
        <v>12618</v>
      </c>
      <c r="F1169">
        <v>0</v>
      </c>
      <c r="G1169" t="s">
        <v>13860</v>
      </c>
      <c r="H1169" t="s">
        <v>12618</v>
      </c>
      <c r="I1169" t="s">
        <v>12575</v>
      </c>
      <c r="J1169">
        <v>189465</v>
      </c>
      <c r="K1169" t="s">
        <v>13860</v>
      </c>
      <c r="L1169" t="s">
        <v>12560</v>
      </c>
    </row>
    <row r="1170" spans="1:12">
      <c r="A1170">
        <v>285780</v>
      </c>
      <c r="B1170" t="s">
        <v>13861</v>
      </c>
      <c r="C1170" t="s">
        <v>13845</v>
      </c>
      <c r="D1170" t="s">
        <v>13541</v>
      </c>
      <c r="E1170" t="s">
        <v>12618</v>
      </c>
      <c r="F1170">
        <v>0</v>
      </c>
      <c r="G1170" t="s">
        <v>12589</v>
      </c>
      <c r="H1170" t="s">
        <v>12638</v>
      </c>
      <c r="I1170" t="s">
        <v>12630</v>
      </c>
      <c r="J1170">
        <v>285780</v>
      </c>
      <c r="K1170" t="s">
        <v>12589</v>
      </c>
      <c r="L1170" t="s">
        <v>12560</v>
      </c>
    </row>
    <row r="1171" spans="1:12">
      <c r="A1171">
        <v>285793</v>
      </c>
      <c r="B1171" t="s">
        <v>7046</v>
      </c>
      <c r="C1171" t="s">
        <v>13845</v>
      </c>
      <c r="D1171" t="s">
        <v>13541</v>
      </c>
      <c r="E1171" t="s">
        <v>12618</v>
      </c>
      <c r="F1171">
        <v>0</v>
      </c>
      <c r="G1171" t="s">
        <v>12596</v>
      </c>
      <c r="H1171" t="s">
        <v>12638</v>
      </c>
      <c r="I1171" t="s">
        <v>12630</v>
      </c>
      <c r="J1171">
        <v>285793</v>
      </c>
      <c r="K1171" t="s">
        <v>12596</v>
      </c>
      <c r="L1171" t="s">
        <v>12560</v>
      </c>
    </row>
    <row r="1172" spans="1:12">
      <c r="A1172">
        <v>285776</v>
      </c>
      <c r="B1172" t="s">
        <v>13862</v>
      </c>
      <c r="C1172" t="s">
        <v>13845</v>
      </c>
      <c r="D1172" t="s">
        <v>13541</v>
      </c>
      <c r="E1172" t="s">
        <v>12618</v>
      </c>
      <c r="F1172">
        <v>0</v>
      </c>
      <c r="G1172" t="s">
        <v>12589</v>
      </c>
      <c r="H1172" t="s">
        <v>12670</v>
      </c>
      <c r="I1172" t="s">
        <v>12630</v>
      </c>
      <c r="J1172">
        <v>285776</v>
      </c>
      <c r="K1172" t="s">
        <v>12589</v>
      </c>
      <c r="L1172" t="s">
        <v>12560</v>
      </c>
    </row>
    <row r="1173" spans="1:12">
      <c r="A1173">
        <v>285617</v>
      </c>
      <c r="B1173" t="s">
        <v>13863</v>
      </c>
      <c r="C1173" t="s">
        <v>13845</v>
      </c>
      <c r="D1173" t="s">
        <v>13541</v>
      </c>
      <c r="E1173" t="s">
        <v>12618</v>
      </c>
      <c r="F1173">
        <v>0</v>
      </c>
      <c r="G1173" t="s">
        <v>12645</v>
      </c>
      <c r="H1173" t="s">
        <v>12670</v>
      </c>
      <c r="I1173" t="s">
        <v>12646</v>
      </c>
      <c r="J1173">
        <v>285617</v>
      </c>
      <c r="K1173" t="s">
        <v>12645</v>
      </c>
      <c r="L1173" t="s">
        <v>12560</v>
      </c>
    </row>
    <row r="1174" spans="1:12">
      <c r="A1174">
        <v>285589</v>
      </c>
      <c r="B1174" t="s">
        <v>13864</v>
      </c>
      <c r="C1174" t="s">
        <v>13865</v>
      </c>
      <c r="D1174" t="s">
        <v>12573</v>
      </c>
      <c r="E1174" t="s">
        <v>12618</v>
      </c>
      <c r="F1174">
        <v>0</v>
      </c>
      <c r="G1174" t="s">
        <v>12589</v>
      </c>
      <c r="H1174" t="s">
        <v>12618</v>
      </c>
      <c r="I1174" t="s">
        <v>12630</v>
      </c>
      <c r="J1174">
        <v>285589</v>
      </c>
      <c r="K1174" t="s">
        <v>12589</v>
      </c>
      <c r="L1174" t="s">
        <v>12560</v>
      </c>
    </row>
    <row r="1175" spans="1:12">
      <c r="A1175">
        <v>189506</v>
      </c>
      <c r="B1175" t="s">
        <v>13866</v>
      </c>
      <c r="C1175" t="s">
        <v>13865</v>
      </c>
      <c r="D1175" t="s">
        <v>12573</v>
      </c>
      <c r="E1175" t="s">
        <v>12618</v>
      </c>
      <c r="F1175">
        <v>0</v>
      </c>
      <c r="G1175" t="s">
        <v>12589</v>
      </c>
      <c r="H1175" t="s">
        <v>12618</v>
      </c>
      <c r="I1175" t="s">
        <v>13463</v>
      </c>
      <c r="J1175">
        <v>189506</v>
      </c>
      <c r="K1175" t="s">
        <v>12589</v>
      </c>
      <c r="L1175" t="s">
        <v>12560</v>
      </c>
    </row>
    <row r="1176" spans="1:12">
      <c r="A1176">
        <v>285601</v>
      </c>
      <c r="B1176" t="s">
        <v>13867</v>
      </c>
      <c r="C1176" t="s">
        <v>13865</v>
      </c>
      <c r="D1176" t="s">
        <v>12573</v>
      </c>
      <c r="E1176" t="s">
        <v>12618</v>
      </c>
      <c r="F1176">
        <v>0</v>
      </c>
      <c r="G1176" t="s">
        <v>12596</v>
      </c>
      <c r="H1176" t="s">
        <v>12618</v>
      </c>
      <c r="I1176" t="s">
        <v>12630</v>
      </c>
      <c r="J1176">
        <v>285601</v>
      </c>
      <c r="K1176" t="s">
        <v>12596</v>
      </c>
      <c r="L1176" t="s">
        <v>12560</v>
      </c>
    </row>
    <row r="1177" spans="1:12">
      <c r="A1177">
        <v>285602</v>
      </c>
      <c r="B1177" t="s">
        <v>13868</v>
      </c>
      <c r="C1177" t="s">
        <v>13865</v>
      </c>
      <c r="D1177" t="s">
        <v>12573</v>
      </c>
      <c r="E1177" t="s">
        <v>12618</v>
      </c>
      <c r="F1177">
        <v>0</v>
      </c>
      <c r="G1177" t="s">
        <v>12596</v>
      </c>
      <c r="H1177" t="s">
        <v>12618</v>
      </c>
      <c r="I1177" t="s">
        <v>12632</v>
      </c>
      <c r="J1177">
        <v>285602</v>
      </c>
      <c r="K1177" t="s">
        <v>12596</v>
      </c>
      <c r="L1177" t="s">
        <v>12560</v>
      </c>
    </row>
    <row r="1178" spans="1:12">
      <c r="A1178">
        <v>285404</v>
      </c>
      <c r="B1178" t="s">
        <v>13869</v>
      </c>
      <c r="C1178" t="s">
        <v>13865</v>
      </c>
      <c r="D1178" t="s">
        <v>12573</v>
      </c>
      <c r="E1178" t="s">
        <v>12618</v>
      </c>
      <c r="F1178">
        <v>0</v>
      </c>
      <c r="G1178" t="s">
        <v>12645</v>
      </c>
      <c r="H1178" t="s">
        <v>12618</v>
      </c>
      <c r="I1178" t="s">
        <v>12646</v>
      </c>
      <c r="J1178">
        <v>285404</v>
      </c>
      <c r="K1178" t="s">
        <v>12645</v>
      </c>
      <c r="L1178" t="s">
        <v>12560</v>
      </c>
    </row>
    <row r="1179" spans="1:12">
      <c r="A1179">
        <v>285417</v>
      </c>
      <c r="B1179" t="s">
        <v>13870</v>
      </c>
      <c r="C1179" t="s">
        <v>13865</v>
      </c>
      <c r="D1179" t="s">
        <v>12573</v>
      </c>
      <c r="E1179" t="s">
        <v>12618</v>
      </c>
      <c r="F1179">
        <v>0</v>
      </c>
      <c r="G1179" t="s">
        <v>12662</v>
      </c>
      <c r="H1179" t="s">
        <v>12618</v>
      </c>
      <c r="I1179" t="s">
        <v>12646</v>
      </c>
      <c r="J1179">
        <v>285417</v>
      </c>
      <c r="K1179" t="s">
        <v>12662</v>
      </c>
      <c r="L1179" t="s">
        <v>12560</v>
      </c>
    </row>
    <row r="1180" spans="1:12">
      <c r="A1180">
        <v>285596</v>
      </c>
      <c r="B1180" t="s">
        <v>13871</v>
      </c>
      <c r="C1180" t="s">
        <v>13865</v>
      </c>
      <c r="D1180" t="s">
        <v>12573</v>
      </c>
      <c r="E1180" t="s">
        <v>12618</v>
      </c>
      <c r="F1180">
        <v>0</v>
      </c>
      <c r="G1180" t="s">
        <v>12589</v>
      </c>
      <c r="H1180" t="s">
        <v>12638</v>
      </c>
      <c r="I1180" t="s">
        <v>12630</v>
      </c>
      <c r="J1180">
        <v>285596</v>
      </c>
      <c r="K1180" t="s">
        <v>12589</v>
      </c>
      <c r="L1180" t="s">
        <v>12560</v>
      </c>
    </row>
    <row r="1181" spans="1:12">
      <c r="A1181">
        <v>285609</v>
      </c>
      <c r="B1181" t="s">
        <v>13872</v>
      </c>
      <c r="C1181" t="s">
        <v>13865</v>
      </c>
      <c r="D1181" t="s">
        <v>12573</v>
      </c>
      <c r="E1181" t="s">
        <v>12618</v>
      </c>
      <c r="F1181">
        <v>0</v>
      </c>
      <c r="G1181" t="s">
        <v>12596</v>
      </c>
      <c r="H1181" t="s">
        <v>12638</v>
      </c>
      <c r="I1181" t="s">
        <v>12630</v>
      </c>
      <c r="J1181">
        <v>285609</v>
      </c>
      <c r="K1181" t="s">
        <v>12596</v>
      </c>
      <c r="L1181" t="s">
        <v>12560</v>
      </c>
    </row>
    <row r="1182" spans="1:12">
      <c r="A1182">
        <v>285424</v>
      </c>
      <c r="B1182" t="s">
        <v>13873</v>
      </c>
      <c r="C1182" t="s">
        <v>13865</v>
      </c>
      <c r="D1182" t="s">
        <v>12573</v>
      </c>
      <c r="E1182" t="s">
        <v>12618</v>
      </c>
      <c r="F1182">
        <v>0</v>
      </c>
      <c r="G1182" t="s">
        <v>12662</v>
      </c>
      <c r="H1182" t="s">
        <v>12638</v>
      </c>
      <c r="I1182" t="s">
        <v>12646</v>
      </c>
      <c r="J1182">
        <v>285424</v>
      </c>
      <c r="K1182" t="s">
        <v>12662</v>
      </c>
      <c r="L1182" t="s">
        <v>12560</v>
      </c>
    </row>
    <row r="1183" spans="1:12">
      <c r="A1183">
        <v>189213</v>
      </c>
      <c r="B1183" t="s">
        <v>13874</v>
      </c>
      <c r="C1183" t="s">
        <v>13865</v>
      </c>
      <c r="D1183" t="s">
        <v>12573</v>
      </c>
      <c r="E1183" t="s">
        <v>12618</v>
      </c>
      <c r="F1183">
        <v>0</v>
      </c>
      <c r="G1183" t="s">
        <v>12645</v>
      </c>
      <c r="H1183" t="s">
        <v>12653</v>
      </c>
      <c r="I1183" t="s">
        <v>12646</v>
      </c>
      <c r="J1183">
        <v>189213</v>
      </c>
      <c r="K1183" t="s">
        <v>12645</v>
      </c>
      <c r="L1183" t="s">
        <v>12560</v>
      </c>
    </row>
    <row r="1184" spans="1:12">
      <c r="A1184">
        <v>285233</v>
      </c>
      <c r="B1184" t="s">
        <v>13875</v>
      </c>
      <c r="C1184" t="s">
        <v>13865</v>
      </c>
      <c r="D1184" t="s">
        <v>13541</v>
      </c>
      <c r="E1184" t="s">
        <v>12618</v>
      </c>
      <c r="F1184">
        <v>0</v>
      </c>
      <c r="G1184" t="s">
        <v>12589</v>
      </c>
      <c r="H1184" t="s">
        <v>12618</v>
      </c>
      <c r="I1184" t="s">
        <v>12630</v>
      </c>
      <c r="J1184">
        <v>285233</v>
      </c>
      <c r="K1184" t="s">
        <v>12589</v>
      </c>
      <c r="L1184" t="s">
        <v>12560</v>
      </c>
    </row>
    <row r="1185" spans="1:12">
      <c r="A1185">
        <v>285234</v>
      </c>
      <c r="B1185" t="s">
        <v>13876</v>
      </c>
      <c r="C1185" t="s">
        <v>13865</v>
      </c>
      <c r="D1185" t="s">
        <v>13541</v>
      </c>
      <c r="E1185" t="s">
        <v>12618</v>
      </c>
      <c r="F1185">
        <v>0</v>
      </c>
      <c r="G1185" t="s">
        <v>12589</v>
      </c>
      <c r="H1185" t="s">
        <v>12618</v>
      </c>
      <c r="I1185" t="s">
        <v>12632</v>
      </c>
      <c r="J1185">
        <v>285234</v>
      </c>
      <c r="K1185" t="s">
        <v>12589</v>
      </c>
      <c r="L1185" t="s">
        <v>12560</v>
      </c>
    </row>
    <row r="1186" spans="1:12">
      <c r="A1186">
        <v>285392</v>
      </c>
      <c r="B1186" t="s">
        <v>13877</v>
      </c>
      <c r="C1186" t="s">
        <v>13865</v>
      </c>
      <c r="D1186" t="s">
        <v>13541</v>
      </c>
      <c r="E1186" t="s">
        <v>12618</v>
      </c>
      <c r="F1186">
        <v>0</v>
      </c>
      <c r="G1186" t="s">
        <v>12596</v>
      </c>
      <c r="H1186" t="s">
        <v>12618</v>
      </c>
      <c r="I1186" t="s">
        <v>12630</v>
      </c>
      <c r="J1186">
        <v>285392</v>
      </c>
      <c r="K1186" t="s">
        <v>12596</v>
      </c>
      <c r="L1186" t="s">
        <v>12560</v>
      </c>
    </row>
    <row r="1187" spans="1:12">
      <c r="A1187">
        <v>189698</v>
      </c>
      <c r="B1187" t="s">
        <v>13878</v>
      </c>
      <c r="C1187" t="s">
        <v>13865</v>
      </c>
      <c r="D1187" t="s">
        <v>13541</v>
      </c>
      <c r="E1187" t="s">
        <v>12618</v>
      </c>
      <c r="F1187">
        <v>0</v>
      </c>
      <c r="G1187" t="s">
        <v>12636</v>
      </c>
      <c r="H1187" t="s">
        <v>12618</v>
      </c>
      <c r="I1187" t="s">
        <v>12632</v>
      </c>
      <c r="J1187">
        <v>189698</v>
      </c>
      <c r="K1187" t="s">
        <v>12636</v>
      </c>
      <c r="L1187" t="s">
        <v>12560</v>
      </c>
    </row>
    <row r="1188" spans="1:12">
      <c r="A1188">
        <v>285241</v>
      </c>
      <c r="B1188" t="s">
        <v>13879</v>
      </c>
      <c r="C1188" t="s">
        <v>13865</v>
      </c>
      <c r="D1188" t="s">
        <v>13541</v>
      </c>
      <c r="E1188" t="s">
        <v>12618</v>
      </c>
      <c r="F1188">
        <v>0</v>
      </c>
      <c r="G1188" t="s">
        <v>12589</v>
      </c>
      <c r="H1188" t="s">
        <v>12638</v>
      </c>
      <c r="I1188" t="s">
        <v>12630</v>
      </c>
      <c r="J1188">
        <v>285241</v>
      </c>
      <c r="K1188" t="s">
        <v>12589</v>
      </c>
      <c r="L1188" t="s">
        <v>12560</v>
      </c>
    </row>
    <row r="1189" spans="1:12">
      <c r="A1189">
        <v>190015</v>
      </c>
      <c r="B1189" t="s">
        <v>13880</v>
      </c>
      <c r="C1189" t="s">
        <v>13865</v>
      </c>
      <c r="D1189" t="s">
        <v>13541</v>
      </c>
      <c r="E1189" t="s">
        <v>12618</v>
      </c>
      <c r="F1189">
        <v>0</v>
      </c>
      <c r="G1189" t="s">
        <v>12596</v>
      </c>
      <c r="H1189" t="s">
        <v>12638</v>
      </c>
      <c r="I1189" t="s">
        <v>12630</v>
      </c>
      <c r="J1189">
        <v>190015</v>
      </c>
      <c r="K1189" t="s">
        <v>12596</v>
      </c>
      <c r="L1189" t="s">
        <v>12560</v>
      </c>
    </row>
    <row r="1190" spans="1:12">
      <c r="A1190">
        <v>146755</v>
      </c>
      <c r="B1190" t="s">
        <v>13881</v>
      </c>
      <c r="C1190" t="s">
        <v>13865</v>
      </c>
      <c r="D1190" t="s">
        <v>13541</v>
      </c>
      <c r="E1190" t="s">
        <v>12618</v>
      </c>
      <c r="F1190">
        <v>0</v>
      </c>
      <c r="G1190" t="s">
        <v>12645</v>
      </c>
      <c r="H1190" t="s">
        <v>12655</v>
      </c>
      <c r="I1190" t="s">
        <v>12646</v>
      </c>
      <c r="J1190">
        <v>146755</v>
      </c>
      <c r="K1190" t="s">
        <v>12645</v>
      </c>
      <c r="L1190" t="s">
        <v>12560</v>
      </c>
    </row>
    <row r="1191" spans="1:12">
      <c r="A1191">
        <v>285210</v>
      </c>
      <c r="B1191" t="s">
        <v>13882</v>
      </c>
      <c r="C1191" t="s">
        <v>13865</v>
      </c>
      <c r="D1191" t="s">
        <v>13541</v>
      </c>
      <c r="E1191" t="s">
        <v>12618</v>
      </c>
      <c r="F1191">
        <v>0</v>
      </c>
      <c r="G1191" t="s">
        <v>12645</v>
      </c>
      <c r="H1191" t="s">
        <v>12670</v>
      </c>
      <c r="I1191" t="s">
        <v>12646</v>
      </c>
      <c r="J1191">
        <v>285210</v>
      </c>
      <c r="K1191" t="s">
        <v>12645</v>
      </c>
      <c r="L1191" t="s">
        <v>12560</v>
      </c>
    </row>
    <row r="1192" spans="1:12">
      <c r="A1192">
        <v>285038</v>
      </c>
      <c r="B1192" t="s">
        <v>9658</v>
      </c>
      <c r="C1192" t="s">
        <v>12594</v>
      </c>
      <c r="D1192" t="s">
        <v>12573</v>
      </c>
      <c r="E1192" t="s">
        <v>12618</v>
      </c>
      <c r="F1192">
        <v>0</v>
      </c>
      <c r="G1192" t="s">
        <v>12589</v>
      </c>
      <c r="H1192" t="s">
        <v>12618</v>
      </c>
      <c r="I1192" t="s">
        <v>12630</v>
      </c>
      <c r="J1192">
        <v>285038</v>
      </c>
      <c r="K1192" t="s">
        <v>12589</v>
      </c>
      <c r="L1192" t="s">
        <v>12560</v>
      </c>
    </row>
    <row r="1193" spans="1:12">
      <c r="A1193">
        <v>285050</v>
      </c>
      <c r="B1193" t="s">
        <v>13883</v>
      </c>
      <c r="C1193" t="s">
        <v>12594</v>
      </c>
      <c r="D1193" t="s">
        <v>12573</v>
      </c>
      <c r="E1193" t="s">
        <v>12618</v>
      </c>
      <c r="F1193">
        <v>0</v>
      </c>
      <c r="G1193" t="s">
        <v>12596</v>
      </c>
      <c r="H1193" t="s">
        <v>12618</v>
      </c>
      <c r="I1193" t="s">
        <v>12630</v>
      </c>
      <c r="J1193">
        <v>285050</v>
      </c>
      <c r="K1193" t="s">
        <v>12596</v>
      </c>
      <c r="L1193" t="s">
        <v>12560</v>
      </c>
    </row>
    <row r="1194" spans="1:12">
      <c r="A1194">
        <v>286513</v>
      </c>
      <c r="B1194" t="s">
        <v>13884</v>
      </c>
      <c r="C1194" t="s">
        <v>12594</v>
      </c>
      <c r="D1194" t="s">
        <v>12573</v>
      </c>
      <c r="E1194" t="s">
        <v>12618</v>
      </c>
      <c r="F1194">
        <v>0</v>
      </c>
      <c r="G1194" t="s">
        <v>12645</v>
      </c>
      <c r="H1194" t="s">
        <v>12618</v>
      </c>
      <c r="I1194" t="s">
        <v>12646</v>
      </c>
      <c r="J1194">
        <v>286513</v>
      </c>
      <c r="K1194" t="s">
        <v>12645</v>
      </c>
      <c r="L1194" t="s">
        <v>12560</v>
      </c>
    </row>
    <row r="1195" spans="1:12">
      <c r="A1195">
        <v>285024</v>
      </c>
      <c r="B1195" t="s">
        <v>7042</v>
      </c>
      <c r="C1195" t="s">
        <v>12594</v>
      </c>
      <c r="D1195" t="s">
        <v>12573</v>
      </c>
      <c r="E1195" t="s">
        <v>12618</v>
      </c>
      <c r="F1195">
        <v>0</v>
      </c>
      <c r="G1195" t="s">
        <v>12662</v>
      </c>
      <c r="H1195" t="s">
        <v>12618</v>
      </c>
      <c r="I1195" t="s">
        <v>12646</v>
      </c>
      <c r="J1195">
        <v>285024</v>
      </c>
      <c r="K1195" t="s">
        <v>12662</v>
      </c>
      <c r="L1195" t="s">
        <v>12560</v>
      </c>
    </row>
    <row r="1196" spans="1:12">
      <c r="A1196">
        <v>282858</v>
      </c>
      <c r="B1196" t="s">
        <v>13885</v>
      </c>
      <c r="C1196" t="s">
        <v>12594</v>
      </c>
      <c r="D1196" t="s">
        <v>12573</v>
      </c>
      <c r="E1196" t="s">
        <v>12618</v>
      </c>
      <c r="F1196">
        <v>0</v>
      </c>
      <c r="G1196" t="s">
        <v>12589</v>
      </c>
      <c r="H1196" t="s">
        <v>12622</v>
      </c>
      <c r="I1196" t="s">
        <v>12630</v>
      </c>
      <c r="J1196">
        <v>282858</v>
      </c>
      <c r="K1196" t="s">
        <v>12589</v>
      </c>
      <c r="L1196" t="s">
        <v>12560</v>
      </c>
    </row>
    <row r="1197" spans="1:12">
      <c r="A1197">
        <v>285056</v>
      </c>
      <c r="B1197" t="s">
        <v>13886</v>
      </c>
      <c r="C1197" t="s">
        <v>12594</v>
      </c>
      <c r="D1197" t="s">
        <v>12573</v>
      </c>
      <c r="E1197" t="s">
        <v>12618</v>
      </c>
      <c r="F1197">
        <v>0</v>
      </c>
      <c r="G1197" t="s">
        <v>12596</v>
      </c>
      <c r="H1197" t="s">
        <v>12622</v>
      </c>
      <c r="I1197" t="s">
        <v>12630</v>
      </c>
      <c r="J1197">
        <v>285056</v>
      </c>
      <c r="K1197" t="s">
        <v>12596</v>
      </c>
      <c r="L1197" t="s">
        <v>12560</v>
      </c>
    </row>
    <row r="1198" spans="1:12">
      <c r="A1198">
        <v>286519</v>
      </c>
      <c r="B1198" t="s">
        <v>13887</v>
      </c>
      <c r="C1198" t="s">
        <v>12594</v>
      </c>
      <c r="D1198" t="s">
        <v>12573</v>
      </c>
      <c r="E1198" t="s">
        <v>12618</v>
      </c>
      <c r="F1198">
        <v>0</v>
      </c>
      <c r="G1198" t="s">
        <v>12645</v>
      </c>
      <c r="H1198" t="s">
        <v>12622</v>
      </c>
      <c r="I1198" t="s">
        <v>12646</v>
      </c>
      <c r="J1198">
        <v>286519</v>
      </c>
      <c r="K1198" t="s">
        <v>12645</v>
      </c>
      <c r="L1198" t="s">
        <v>12560</v>
      </c>
    </row>
    <row r="1199" spans="1:12">
      <c r="A1199">
        <v>285045</v>
      </c>
      <c r="B1199" t="s">
        <v>9668</v>
      </c>
      <c r="C1199" t="s">
        <v>12594</v>
      </c>
      <c r="D1199" t="s">
        <v>12573</v>
      </c>
      <c r="E1199" t="s">
        <v>12618</v>
      </c>
      <c r="F1199">
        <v>0</v>
      </c>
      <c r="G1199" t="s">
        <v>12589</v>
      </c>
      <c r="H1199" t="s">
        <v>12638</v>
      </c>
      <c r="I1199" t="s">
        <v>12630</v>
      </c>
      <c r="J1199">
        <v>285045</v>
      </c>
      <c r="K1199" t="s">
        <v>12589</v>
      </c>
      <c r="L1199" t="s">
        <v>12560</v>
      </c>
    </row>
    <row r="1200" spans="1:12">
      <c r="A1200">
        <v>285203</v>
      </c>
      <c r="B1200" t="s">
        <v>13888</v>
      </c>
      <c r="C1200" t="s">
        <v>12594</v>
      </c>
      <c r="D1200" t="s">
        <v>12573</v>
      </c>
      <c r="E1200" t="s">
        <v>12618</v>
      </c>
      <c r="F1200">
        <v>0</v>
      </c>
      <c r="G1200" t="s">
        <v>12596</v>
      </c>
      <c r="H1200" t="s">
        <v>12638</v>
      </c>
      <c r="I1200" t="s">
        <v>12630</v>
      </c>
      <c r="J1200">
        <v>285203</v>
      </c>
      <c r="K1200" t="s">
        <v>12596</v>
      </c>
      <c r="L1200" t="s">
        <v>12560</v>
      </c>
    </row>
    <row r="1201" spans="1:12">
      <c r="A1201">
        <v>285032</v>
      </c>
      <c r="B1201" t="s">
        <v>13889</v>
      </c>
      <c r="C1201" t="s">
        <v>12594</v>
      </c>
      <c r="D1201" t="s">
        <v>12573</v>
      </c>
      <c r="E1201" t="s">
        <v>12618</v>
      </c>
      <c r="F1201">
        <v>0</v>
      </c>
      <c r="G1201" t="s">
        <v>12662</v>
      </c>
      <c r="H1201" t="s">
        <v>12638</v>
      </c>
      <c r="I1201" t="s">
        <v>12646</v>
      </c>
      <c r="J1201">
        <v>285032</v>
      </c>
      <c r="K1201" t="s">
        <v>12662</v>
      </c>
      <c r="L1201" t="s">
        <v>12560</v>
      </c>
    </row>
    <row r="1202" spans="1:12">
      <c r="A1202">
        <v>189198</v>
      </c>
      <c r="B1202" t="s">
        <v>9666</v>
      </c>
      <c r="C1202" t="s">
        <v>12594</v>
      </c>
      <c r="D1202" t="s">
        <v>12573</v>
      </c>
      <c r="E1202" t="s">
        <v>12618</v>
      </c>
      <c r="F1202">
        <v>0</v>
      </c>
      <c r="G1202" t="s">
        <v>12645</v>
      </c>
      <c r="H1202" t="s">
        <v>12653</v>
      </c>
      <c r="I1202" t="s">
        <v>12646</v>
      </c>
      <c r="J1202">
        <v>189198</v>
      </c>
      <c r="K1202" t="s">
        <v>12645</v>
      </c>
      <c r="L1202" t="s">
        <v>12560</v>
      </c>
    </row>
    <row r="1203" spans="1:12">
      <c r="A1203">
        <v>189206</v>
      </c>
      <c r="B1203" t="s">
        <v>9660</v>
      </c>
      <c r="C1203" t="s">
        <v>12594</v>
      </c>
      <c r="D1203" t="s">
        <v>12573</v>
      </c>
      <c r="E1203" t="s">
        <v>12618</v>
      </c>
      <c r="F1203">
        <v>0</v>
      </c>
      <c r="G1203" t="s">
        <v>12662</v>
      </c>
      <c r="H1203" t="s">
        <v>12653</v>
      </c>
      <c r="I1203" t="s">
        <v>12646</v>
      </c>
      <c r="J1203">
        <v>189206</v>
      </c>
      <c r="K1203" t="s">
        <v>12662</v>
      </c>
      <c r="L1203" t="s">
        <v>12560</v>
      </c>
    </row>
    <row r="1204" spans="1:12">
      <c r="A1204">
        <v>146805</v>
      </c>
      <c r="B1204" t="s">
        <v>13890</v>
      </c>
      <c r="C1204" t="s">
        <v>12594</v>
      </c>
      <c r="D1204" t="s">
        <v>12573</v>
      </c>
      <c r="E1204" t="s">
        <v>12618</v>
      </c>
      <c r="F1204">
        <v>0</v>
      </c>
      <c r="G1204" t="s">
        <v>12645</v>
      </c>
      <c r="H1204" t="s">
        <v>12655</v>
      </c>
      <c r="I1204" t="s">
        <v>12646</v>
      </c>
      <c r="J1204">
        <v>146805</v>
      </c>
      <c r="K1204" t="s">
        <v>12645</v>
      </c>
      <c r="L1204" t="s">
        <v>12560</v>
      </c>
    </row>
    <row r="1205" spans="1:12">
      <c r="A1205">
        <v>286517</v>
      </c>
      <c r="B1205" t="s">
        <v>13891</v>
      </c>
      <c r="C1205" t="s">
        <v>12594</v>
      </c>
      <c r="D1205" t="s">
        <v>12573</v>
      </c>
      <c r="E1205" t="s">
        <v>12618</v>
      </c>
      <c r="F1205">
        <v>0</v>
      </c>
      <c r="G1205" t="s">
        <v>12645</v>
      </c>
      <c r="H1205" t="s">
        <v>12670</v>
      </c>
      <c r="I1205" t="s">
        <v>12646</v>
      </c>
      <c r="J1205">
        <v>286517</v>
      </c>
      <c r="K1205" t="s">
        <v>12645</v>
      </c>
      <c r="L1205" t="s">
        <v>12560</v>
      </c>
    </row>
    <row r="1206" spans="1:12">
      <c r="A1206">
        <v>189200</v>
      </c>
      <c r="B1206" t="s">
        <v>7040</v>
      </c>
      <c r="C1206" t="s">
        <v>12594</v>
      </c>
      <c r="D1206" t="s">
        <v>12573</v>
      </c>
      <c r="E1206" t="s">
        <v>12618</v>
      </c>
      <c r="F1206">
        <v>0</v>
      </c>
      <c r="G1206" t="s">
        <v>12589</v>
      </c>
      <c r="H1206" t="s">
        <v>12575</v>
      </c>
      <c r="I1206" t="s">
        <v>12630</v>
      </c>
      <c r="J1206">
        <v>189200</v>
      </c>
      <c r="K1206" t="s">
        <v>12589</v>
      </c>
      <c r="L1206" t="s">
        <v>12560</v>
      </c>
    </row>
    <row r="1207" spans="1:12">
      <c r="A1207">
        <v>189330</v>
      </c>
      <c r="B1207" t="s">
        <v>13892</v>
      </c>
      <c r="C1207" t="s">
        <v>12594</v>
      </c>
      <c r="D1207" t="s">
        <v>12573</v>
      </c>
      <c r="E1207" t="s">
        <v>12618</v>
      </c>
      <c r="F1207">
        <v>0</v>
      </c>
      <c r="G1207" t="s">
        <v>12645</v>
      </c>
      <c r="H1207" t="s">
        <v>13036</v>
      </c>
      <c r="I1207" t="s">
        <v>12646</v>
      </c>
      <c r="J1207">
        <v>189330</v>
      </c>
      <c r="K1207" t="s">
        <v>12645</v>
      </c>
      <c r="L1207" t="s">
        <v>12560</v>
      </c>
    </row>
    <row r="1208" spans="1:12">
      <c r="A1208">
        <v>286488</v>
      </c>
      <c r="B1208" t="s">
        <v>13893</v>
      </c>
      <c r="C1208" t="s">
        <v>12594</v>
      </c>
      <c r="D1208" t="s">
        <v>13541</v>
      </c>
      <c r="E1208" t="s">
        <v>12618</v>
      </c>
      <c r="F1208">
        <v>0</v>
      </c>
      <c r="G1208" t="s">
        <v>12589</v>
      </c>
      <c r="H1208" t="s">
        <v>12618</v>
      </c>
      <c r="I1208" t="s">
        <v>12630</v>
      </c>
      <c r="J1208">
        <v>286488</v>
      </c>
      <c r="K1208" t="s">
        <v>12589</v>
      </c>
      <c r="L1208" t="s">
        <v>12560</v>
      </c>
    </row>
    <row r="1209" spans="1:12">
      <c r="A1209">
        <v>286489</v>
      </c>
      <c r="B1209" t="s">
        <v>13894</v>
      </c>
      <c r="C1209" t="s">
        <v>12594</v>
      </c>
      <c r="D1209" t="s">
        <v>13541</v>
      </c>
      <c r="E1209" t="s">
        <v>12618</v>
      </c>
      <c r="F1209">
        <v>0</v>
      </c>
      <c r="G1209" t="s">
        <v>12589</v>
      </c>
      <c r="H1209" t="s">
        <v>12618</v>
      </c>
      <c r="I1209" t="s">
        <v>12632</v>
      </c>
      <c r="J1209">
        <v>286489</v>
      </c>
      <c r="K1209" t="s">
        <v>12589</v>
      </c>
      <c r="L1209" t="s">
        <v>12560</v>
      </c>
    </row>
    <row r="1210" spans="1:12">
      <c r="A1210">
        <v>286501</v>
      </c>
      <c r="B1210" t="s">
        <v>13895</v>
      </c>
      <c r="C1210" t="s">
        <v>12594</v>
      </c>
      <c r="D1210" t="s">
        <v>13541</v>
      </c>
      <c r="E1210" t="s">
        <v>12618</v>
      </c>
      <c r="F1210">
        <v>0</v>
      </c>
      <c r="G1210" t="s">
        <v>12596</v>
      </c>
      <c r="H1210" t="s">
        <v>12618</v>
      </c>
      <c r="I1210" t="s">
        <v>12630</v>
      </c>
      <c r="J1210">
        <v>286501</v>
      </c>
      <c r="K1210" t="s">
        <v>12596</v>
      </c>
      <c r="L1210" t="s">
        <v>12560</v>
      </c>
    </row>
    <row r="1211" spans="1:12">
      <c r="A1211">
        <v>189687</v>
      </c>
      <c r="B1211" t="s">
        <v>13896</v>
      </c>
      <c r="C1211" t="s">
        <v>12594</v>
      </c>
      <c r="D1211" t="s">
        <v>13541</v>
      </c>
      <c r="E1211" t="s">
        <v>12618</v>
      </c>
      <c r="F1211">
        <v>0</v>
      </c>
      <c r="G1211" t="s">
        <v>12636</v>
      </c>
      <c r="H1211" t="s">
        <v>12618</v>
      </c>
      <c r="I1211" t="s">
        <v>12632</v>
      </c>
      <c r="J1211">
        <v>189687</v>
      </c>
      <c r="K1211" t="s">
        <v>12636</v>
      </c>
      <c r="L1211" t="s">
        <v>12560</v>
      </c>
    </row>
    <row r="1212" spans="1:12">
      <c r="A1212">
        <v>286317</v>
      </c>
      <c r="B1212" t="s">
        <v>13897</v>
      </c>
      <c r="C1212" t="s">
        <v>12594</v>
      </c>
      <c r="D1212" t="s">
        <v>13541</v>
      </c>
      <c r="E1212" t="s">
        <v>12618</v>
      </c>
      <c r="F1212">
        <v>0</v>
      </c>
      <c r="G1212" t="s">
        <v>12645</v>
      </c>
      <c r="H1212" t="s">
        <v>12618</v>
      </c>
      <c r="I1212" t="s">
        <v>12646</v>
      </c>
      <c r="J1212">
        <v>286317</v>
      </c>
      <c r="K1212" t="s">
        <v>12645</v>
      </c>
      <c r="L1212" t="s">
        <v>12560</v>
      </c>
    </row>
    <row r="1213" spans="1:12">
      <c r="A1213">
        <v>286330</v>
      </c>
      <c r="B1213" t="s">
        <v>13898</v>
      </c>
      <c r="C1213" t="s">
        <v>12594</v>
      </c>
      <c r="D1213" t="s">
        <v>13541</v>
      </c>
      <c r="E1213" t="s">
        <v>12618</v>
      </c>
      <c r="F1213">
        <v>0</v>
      </c>
      <c r="G1213" t="s">
        <v>12662</v>
      </c>
      <c r="H1213" t="s">
        <v>12618</v>
      </c>
      <c r="I1213" t="s">
        <v>12646</v>
      </c>
      <c r="J1213">
        <v>286330</v>
      </c>
      <c r="K1213" t="s">
        <v>12662</v>
      </c>
      <c r="L1213" t="s">
        <v>12560</v>
      </c>
    </row>
    <row r="1214" spans="1:12">
      <c r="A1214">
        <v>189363</v>
      </c>
      <c r="B1214" t="s">
        <v>13899</v>
      </c>
      <c r="C1214" t="s">
        <v>12594</v>
      </c>
      <c r="D1214" t="s">
        <v>13541</v>
      </c>
      <c r="E1214" t="s">
        <v>12618</v>
      </c>
      <c r="F1214">
        <v>0</v>
      </c>
      <c r="G1214" t="s">
        <v>12662</v>
      </c>
      <c r="H1214" t="s">
        <v>12618</v>
      </c>
      <c r="I1214" t="s">
        <v>13900</v>
      </c>
      <c r="J1214">
        <v>189363</v>
      </c>
      <c r="K1214" t="s">
        <v>12662</v>
      </c>
      <c r="L1214" t="s">
        <v>12560</v>
      </c>
    </row>
    <row r="1215" spans="1:12">
      <c r="A1215">
        <v>286323</v>
      </c>
      <c r="B1215" t="s">
        <v>13901</v>
      </c>
      <c r="C1215" t="s">
        <v>12594</v>
      </c>
      <c r="D1215" t="s">
        <v>13541</v>
      </c>
      <c r="E1215" t="s">
        <v>12618</v>
      </c>
      <c r="F1215">
        <v>0</v>
      </c>
      <c r="G1215" t="s">
        <v>12645</v>
      </c>
      <c r="H1215" t="s">
        <v>12622</v>
      </c>
      <c r="I1215" t="s">
        <v>12646</v>
      </c>
      <c r="J1215">
        <v>286323</v>
      </c>
      <c r="K1215" t="s">
        <v>12645</v>
      </c>
      <c r="L1215" t="s">
        <v>12560</v>
      </c>
    </row>
    <row r="1216" spans="1:12">
      <c r="A1216">
        <v>286496</v>
      </c>
      <c r="B1216" t="s">
        <v>13902</v>
      </c>
      <c r="C1216" t="s">
        <v>12594</v>
      </c>
      <c r="D1216" t="s">
        <v>13541</v>
      </c>
      <c r="E1216" t="s">
        <v>12618</v>
      </c>
      <c r="F1216">
        <v>0</v>
      </c>
      <c r="G1216" t="s">
        <v>12589</v>
      </c>
      <c r="H1216" t="s">
        <v>12638</v>
      </c>
      <c r="I1216" t="s">
        <v>12630</v>
      </c>
      <c r="J1216">
        <v>286496</v>
      </c>
      <c r="K1216" t="s">
        <v>12589</v>
      </c>
      <c r="L1216" t="s">
        <v>12560</v>
      </c>
    </row>
    <row r="1217" spans="1:12">
      <c r="A1217">
        <v>286509</v>
      </c>
      <c r="B1217" t="s">
        <v>13903</v>
      </c>
      <c r="C1217" t="s">
        <v>12594</v>
      </c>
      <c r="D1217" t="s">
        <v>13541</v>
      </c>
      <c r="E1217" t="s">
        <v>12618</v>
      </c>
      <c r="F1217">
        <v>0</v>
      </c>
      <c r="G1217" t="s">
        <v>12596</v>
      </c>
      <c r="H1217" t="s">
        <v>12638</v>
      </c>
      <c r="I1217" t="s">
        <v>12630</v>
      </c>
      <c r="J1217">
        <v>286509</v>
      </c>
      <c r="K1217" t="s">
        <v>12596</v>
      </c>
      <c r="L1217" t="s">
        <v>12560</v>
      </c>
    </row>
    <row r="1218" spans="1:12">
      <c r="A1218">
        <v>146797</v>
      </c>
      <c r="B1218" t="s">
        <v>13904</v>
      </c>
      <c r="C1218" t="s">
        <v>12594</v>
      </c>
      <c r="D1218" t="s">
        <v>13541</v>
      </c>
      <c r="E1218" t="s">
        <v>12618</v>
      </c>
      <c r="F1218">
        <v>0</v>
      </c>
      <c r="G1218" t="s">
        <v>12645</v>
      </c>
      <c r="H1218" t="s">
        <v>12655</v>
      </c>
      <c r="I1218" t="s">
        <v>12646</v>
      </c>
      <c r="J1218">
        <v>146797</v>
      </c>
      <c r="K1218" t="s">
        <v>12645</v>
      </c>
      <c r="L1218" t="s">
        <v>12560</v>
      </c>
    </row>
    <row r="1219" spans="1:12">
      <c r="A1219">
        <v>146798</v>
      </c>
      <c r="B1219" t="s">
        <v>13905</v>
      </c>
      <c r="C1219" t="s">
        <v>12594</v>
      </c>
      <c r="D1219" t="s">
        <v>13541</v>
      </c>
      <c r="E1219" t="s">
        <v>12618</v>
      </c>
      <c r="F1219">
        <v>0</v>
      </c>
      <c r="G1219" t="s">
        <v>12662</v>
      </c>
      <c r="H1219" t="s">
        <v>12655</v>
      </c>
      <c r="I1219" t="s">
        <v>12646</v>
      </c>
      <c r="J1219">
        <v>146798</v>
      </c>
      <c r="K1219" t="s">
        <v>12662</v>
      </c>
      <c r="L1219" t="s">
        <v>12560</v>
      </c>
    </row>
    <row r="1220" spans="1:12">
      <c r="A1220">
        <v>286321</v>
      </c>
      <c r="B1220" t="s">
        <v>13906</v>
      </c>
      <c r="C1220" t="s">
        <v>12594</v>
      </c>
      <c r="D1220" t="s">
        <v>13541</v>
      </c>
      <c r="E1220" t="s">
        <v>12618</v>
      </c>
      <c r="F1220">
        <v>0</v>
      </c>
      <c r="G1220" t="s">
        <v>12645</v>
      </c>
      <c r="H1220" t="s">
        <v>12670</v>
      </c>
      <c r="I1220" t="s">
        <v>12646</v>
      </c>
      <c r="J1220">
        <v>286321</v>
      </c>
      <c r="K1220" t="s">
        <v>12645</v>
      </c>
      <c r="L1220" t="s">
        <v>12560</v>
      </c>
    </row>
    <row r="1221" spans="1:12">
      <c r="A1221">
        <v>189201</v>
      </c>
      <c r="B1221" t="s">
        <v>13907</v>
      </c>
      <c r="C1221" t="s">
        <v>12594</v>
      </c>
      <c r="D1221" t="s">
        <v>13541</v>
      </c>
      <c r="E1221" t="s">
        <v>12618</v>
      </c>
      <c r="F1221">
        <v>0</v>
      </c>
      <c r="G1221" t="s">
        <v>12589</v>
      </c>
      <c r="H1221" t="s">
        <v>12575</v>
      </c>
      <c r="I1221" t="s">
        <v>12630</v>
      </c>
      <c r="J1221">
        <v>189201</v>
      </c>
      <c r="K1221" t="s">
        <v>12589</v>
      </c>
      <c r="L1221" t="s">
        <v>12560</v>
      </c>
    </row>
    <row r="1222" spans="1:12">
      <c r="A1222">
        <v>244414</v>
      </c>
      <c r="B1222" t="s">
        <v>13908</v>
      </c>
      <c r="C1222" t="s">
        <v>12841</v>
      </c>
      <c r="D1222" t="s">
        <v>12557</v>
      </c>
      <c r="E1222" t="s">
        <v>12618</v>
      </c>
      <c r="F1222">
        <v>6</v>
      </c>
      <c r="G1222" t="s">
        <v>12559</v>
      </c>
      <c r="H1222" t="s">
        <v>12618</v>
      </c>
      <c r="I1222" t="s">
        <v>12741</v>
      </c>
      <c r="J1222">
        <v>244414</v>
      </c>
      <c r="K1222" t="s">
        <v>12559</v>
      </c>
      <c r="L1222" t="s">
        <v>12560</v>
      </c>
    </row>
    <row r="1223" spans="1:12">
      <c r="A1223">
        <v>244404</v>
      </c>
      <c r="B1223" t="s">
        <v>13909</v>
      </c>
      <c r="C1223" t="s">
        <v>12841</v>
      </c>
      <c r="D1223" t="s">
        <v>12557</v>
      </c>
      <c r="E1223" t="s">
        <v>12618</v>
      </c>
      <c r="F1223">
        <v>6</v>
      </c>
      <c r="G1223" t="s">
        <v>12566</v>
      </c>
      <c r="H1223" t="s">
        <v>12618</v>
      </c>
      <c r="I1223" t="s">
        <v>12741</v>
      </c>
      <c r="J1223">
        <v>244404</v>
      </c>
      <c r="K1223" t="s">
        <v>12566</v>
      </c>
      <c r="L1223" t="s">
        <v>12560</v>
      </c>
    </row>
    <row r="1224" spans="1:12">
      <c r="A1224">
        <v>244047</v>
      </c>
      <c r="B1224" t="s">
        <v>13910</v>
      </c>
      <c r="C1224" t="s">
        <v>12841</v>
      </c>
      <c r="D1224" t="s">
        <v>12557</v>
      </c>
      <c r="E1224" t="s">
        <v>12618</v>
      </c>
      <c r="F1224">
        <v>6</v>
      </c>
      <c r="G1224" t="s">
        <v>12716</v>
      </c>
      <c r="H1224" t="s">
        <v>12618</v>
      </c>
      <c r="I1224" t="s">
        <v>12896</v>
      </c>
      <c r="J1224">
        <v>244047</v>
      </c>
      <c r="K1224" t="s">
        <v>12716</v>
      </c>
      <c r="L1224" t="s">
        <v>12560</v>
      </c>
    </row>
    <row r="1225" spans="1:12">
      <c r="A1225">
        <v>244027</v>
      </c>
      <c r="B1225" t="s">
        <v>13911</v>
      </c>
      <c r="C1225" t="s">
        <v>12841</v>
      </c>
      <c r="D1225" t="s">
        <v>12557</v>
      </c>
      <c r="E1225" t="s">
        <v>12618</v>
      </c>
      <c r="F1225">
        <v>6</v>
      </c>
      <c r="G1225" t="s">
        <v>12717</v>
      </c>
      <c r="H1225" t="s">
        <v>12618</v>
      </c>
      <c r="I1225" t="s">
        <v>12896</v>
      </c>
      <c r="J1225">
        <v>244027</v>
      </c>
      <c r="K1225" t="s">
        <v>12717</v>
      </c>
      <c r="L1225" t="s">
        <v>12560</v>
      </c>
    </row>
    <row r="1226" spans="1:12">
      <c r="A1226">
        <v>188841</v>
      </c>
      <c r="B1226" t="s">
        <v>13912</v>
      </c>
      <c r="C1226" t="s">
        <v>12841</v>
      </c>
      <c r="D1226" t="s">
        <v>12557</v>
      </c>
      <c r="E1226" t="s">
        <v>12618</v>
      </c>
      <c r="F1226">
        <v>6</v>
      </c>
      <c r="G1226" t="s">
        <v>12721</v>
      </c>
      <c r="H1226" t="s">
        <v>12618</v>
      </c>
      <c r="I1226" t="s">
        <v>12575</v>
      </c>
      <c r="J1226">
        <v>188841</v>
      </c>
      <c r="K1226" t="s">
        <v>12721</v>
      </c>
      <c r="L1226" t="s">
        <v>12560</v>
      </c>
    </row>
    <row r="1227" spans="1:12">
      <c r="A1227">
        <v>189096</v>
      </c>
      <c r="B1227" t="s">
        <v>13913</v>
      </c>
      <c r="C1227" t="s">
        <v>12841</v>
      </c>
      <c r="D1227" t="s">
        <v>12557</v>
      </c>
      <c r="E1227" t="s">
        <v>12618</v>
      </c>
      <c r="F1227">
        <v>6</v>
      </c>
      <c r="G1227" t="s">
        <v>12747</v>
      </c>
      <c r="H1227" t="s">
        <v>12618</v>
      </c>
      <c r="I1227" t="s">
        <v>12745</v>
      </c>
      <c r="J1227">
        <v>189096</v>
      </c>
      <c r="K1227" t="s">
        <v>12747</v>
      </c>
      <c r="L1227" t="s">
        <v>12560</v>
      </c>
    </row>
    <row r="1228" spans="1:12">
      <c r="A1228">
        <v>244598</v>
      </c>
      <c r="B1228" t="s">
        <v>13914</v>
      </c>
      <c r="C1228" t="s">
        <v>12841</v>
      </c>
      <c r="D1228" t="s">
        <v>12557</v>
      </c>
      <c r="E1228" t="s">
        <v>12618</v>
      </c>
      <c r="F1228">
        <v>6</v>
      </c>
      <c r="G1228" t="s">
        <v>12749</v>
      </c>
      <c r="H1228" t="s">
        <v>12618</v>
      </c>
      <c r="I1228" t="s">
        <v>12905</v>
      </c>
      <c r="J1228">
        <v>244598</v>
      </c>
      <c r="K1228" t="s">
        <v>12749</v>
      </c>
      <c r="L1228" t="s">
        <v>12560</v>
      </c>
    </row>
    <row r="1229" spans="1:12">
      <c r="A1229">
        <v>244588</v>
      </c>
      <c r="B1229" t="s">
        <v>13915</v>
      </c>
      <c r="C1229" t="s">
        <v>12841</v>
      </c>
      <c r="D1229" t="s">
        <v>12557</v>
      </c>
      <c r="E1229" t="s">
        <v>12618</v>
      </c>
      <c r="F1229">
        <v>6</v>
      </c>
      <c r="G1229" t="s">
        <v>12752</v>
      </c>
      <c r="H1229" t="s">
        <v>12618</v>
      </c>
      <c r="I1229" t="s">
        <v>12905</v>
      </c>
      <c r="J1229">
        <v>244588</v>
      </c>
      <c r="K1229" t="s">
        <v>12752</v>
      </c>
      <c r="L1229" t="s">
        <v>12560</v>
      </c>
    </row>
    <row r="1230" spans="1:12">
      <c r="A1230">
        <v>244394</v>
      </c>
      <c r="B1230" t="s">
        <v>13916</v>
      </c>
      <c r="C1230" t="s">
        <v>12841</v>
      </c>
      <c r="D1230" t="s">
        <v>12557</v>
      </c>
      <c r="E1230" t="s">
        <v>12618</v>
      </c>
      <c r="F1230">
        <v>6</v>
      </c>
      <c r="G1230" t="s">
        <v>12761</v>
      </c>
      <c r="H1230" t="s">
        <v>12618</v>
      </c>
      <c r="I1230" t="s">
        <v>12741</v>
      </c>
      <c r="J1230">
        <v>244394</v>
      </c>
      <c r="K1230" t="s">
        <v>12761</v>
      </c>
      <c r="L1230" t="s">
        <v>12560</v>
      </c>
    </row>
    <row r="1231" spans="1:12">
      <c r="A1231">
        <v>244397</v>
      </c>
      <c r="B1231" t="s">
        <v>13917</v>
      </c>
      <c r="C1231" t="s">
        <v>12841</v>
      </c>
      <c r="D1231" t="s">
        <v>12557</v>
      </c>
      <c r="E1231" t="s">
        <v>12618</v>
      </c>
      <c r="F1231">
        <v>6</v>
      </c>
      <c r="G1231" t="s">
        <v>12761</v>
      </c>
      <c r="H1231" t="s">
        <v>12618</v>
      </c>
      <c r="I1231" t="s">
        <v>12905</v>
      </c>
      <c r="J1231">
        <v>244397</v>
      </c>
      <c r="K1231" t="s">
        <v>12761</v>
      </c>
      <c r="L1231" t="s">
        <v>12560</v>
      </c>
    </row>
    <row r="1232" spans="1:12">
      <c r="A1232">
        <v>244243</v>
      </c>
      <c r="B1232" t="s">
        <v>13918</v>
      </c>
      <c r="C1232" t="s">
        <v>12841</v>
      </c>
      <c r="D1232" t="s">
        <v>12557</v>
      </c>
      <c r="E1232" t="s">
        <v>12618</v>
      </c>
      <c r="F1232">
        <v>6</v>
      </c>
      <c r="G1232" t="s">
        <v>12764</v>
      </c>
      <c r="H1232" t="s">
        <v>12618</v>
      </c>
      <c r="I1232" t="s">
        <v>12741</v>
      </c>
      <c r="J1232">
        <v>244243</v>
      </c>
      <c r="K1232" t="s">
        <v>12764</v>
      </c>
      <c r="L1232" t="s">
        <v>12560</v>
      </c>
    </row>
    <row r="1233" spans="1:12">
      <c r="A1233">
        <v>244246</v>
      </c>
      <c r="B1233" t="s">
        <v>13919</v>
      </c>
      <c r="C1233" t="s">
        <v>12841</v>
      </c>
      <c r="D1233" t="s">
        <v>12557</v>
      </c>
      <c r="E1233" t="s">
        <v>12618</v>
      </c>
      <c r="F1233">
        <v>6</v>
      </c>
      <c r="G1233" t="s">
        <v>12764</v>
      </c>
      <c r="H1233" t="s">
        <v>12618</v>
      </c>
      <c r="I1233" t="s">
        <v>12905</v>
      </c>
      <c r="J1233">
        <v>244246</v>
      </c>
      <c r="K1233" t="s">
        <v>12764</v>
      </c>
      <c r="L1233" t="s">
        <v>12560</v>
      </c>
    </row>
    <row r="1234" spans="1:12">
      <c r="A1234">
        <v>244605</v>
      </c>
      <c r="B1234" t="s">
        <v>13920</v>
      </c>
      <c r="C1234" t="s">
        <v>12841</v>
      </c>
      <c r="D1234" t="s">
        <v>12557</v>
      </c>
      <c r="E1234" t="s">
        <v>12618</v>
      </c>
      <c r="F1234">
        <v>6</v>
      </c>
      <c r="G1234" t="s">
        <v>12824</v>
      </c>
      <c r="H1234" t="s">
        <v>12618</v>
      </c>
      <c r="I1234" t="s">
        <v>12741</v>
      </c>
      <c r="J1234">
        <v>244605</v>
      </c>
      <c r="K1234" t="s">
        <v>12824</v>
      </c>
      <c r="L1234" t="s">
        <v>12560</v>
      </c>
    </row>
    <row r="1235" spans="1:12">
      <c r="A1235">
        <v>244615</v>
      </c>
      <c r="B1235" t="s">
        <v>13921</v>
      </c>
      <c r="C1235" t="s">
        <v>12841</v>
      </c>
      <c r="D1235" t="s">
        <v>12557</v>
      </c>
      <c r="E1235" t="s">
        <v>12618</v>
      </c>
      <c r="F1235">
        <v>6</v>
      </c>
      <c r="G1235" t="s">
        <v>12932</v>
      </c>
      <c r="H1235" t="s">
        <v>12618</v>
      </c>
      <c r="I1235" t="s">
        <v>12741</v>
      </c>
      <c r="J1235">
        <v>244615</v>
      </c>
      <c r="K1235" t="s">
        <v>12932</v>
      </c>
      <c r="L1235" t="s">
        <v>12560</v>
      </c>
    </row>
    <row r="1236" spans="1:12">
      <c r="A1236">
        <v>244037</v>
      </c>
      <c r="B1236" t="s">
        <v>13922</v>
      </c>
      <c r="C1236" t="s">
        <v>12841</v>
      </c>
      <c r="D1236" t="s">
        <v>12557</v>
      </c>
      <c r="E1236" t="s">
        <v>12618</v>
      </c>
      <c r="F1236">
        <v>6</v>
      </c>
      <c r="G1236" t="s">
        <v>12942</v>
      </c>
      <c r="H1236" t="s">
        <v>12618</v>
      </c>
      <c r="I1236" t="s">
        <v>12896</v>
      </c>
      <c r="J1236">
        <v>244037</v>
      </c>
      <c r="K1236" t="s">
        <v>12942</v>
      </c>
      <c r="L1236" t="s">
        <v>12560</v>
      </c>
    </row>
    <row r="1237" spans="1:12">
      <c r="A1237">
        <v>244017</v>
      </c>
      <c r="B1237" t="s">
        <v>13923</v>
      </c>
      <c r="C1237" t="s">
        <v>12841</v>
      </c>
      <c r="D1237" t="s">
        <v>12557</v>
      </c>
      <c r="E1237" t="s">
        <v>12618</v>
      </c>
      <c r="F1237">
        <v>6</v>
      </c>
      <c r="G1237" t="s">
        <v>12944</v>
      </c>
      <c r="H1237" t="s">
        <v>12618</v>
      </c>
      <c r="I1237" t="s">
        <v>12896</v>
      </c>
      <c r="J1237">
        <v>244017</v>
      </c>
      <c r="K1237" t="s">
        <v>12944</v>
      </c>
      <c r="L1237" t="s">
        <v>12560</v>
      </c>
    </row>
    <row r="1238" spans="1:12">
      <c r="A1238">
        <v>189515</v>
      </c>
      <c r="B1238" t="s">
        <v>13924</v>
      </c>
      <c r="C1238" t="s">
        <v>12841</v>
      </c>
      <c r="D1238" t="s">
        <v>12557</v>
      </c>
      <c r="E1238" t="s">
        <v>12618</v>
      </c>
      <c r="F1238">
        <v>6</v>
      </c>
      <c r="G1238" t="s">
        <v>13009</v>
      </c>
      <c r="H1238" t="s">
        <v>12618</v>
      </c>
      <c r="I1238" t="s">
        <v>12745</v>
      </c>
      <c r="J1238">
        <v>189515</v>
      </c>
      <c r="K1238" t="s">
        <v>13009</v>
      </c>
      <c r="L1238" t="s">
        <v>12560</v>
      </c>
    </row>
    <row r="1239" spans="1:12">
      <c r="A1239">
        <v>244419</v>
      </c>
      <c r="B1239" t="s">
        <v>13925</v>
      </c>
      <c r="C1239" t="s">
        <v>12841</v>
      </c>
      <c r="D1239" t="s">
        <v>12557</v>
      </c>
      <c r="E1239" t="s">
        <v>12618</v>
      </c>
      <c r="F1239">
        <v>6</v>
      </c>
      <c r="G1239" t="s">
        <v>12559</v>
      </c>
      <c r="H1239" t="s">
        <v>12638</v>
      </c>
      <c r="I1239" t="s">
        <v>12741</v>
      </c>
      <c r="J1239">
        <v>244419</v>
      </c>
      <c r="K1239" t="s">
        <v>12559</v>
      </c>
      <c r="L1239" t="s">
        <v>12560</v>
      </c>
    </row>
    <row r="1240" spans="1:12">
      <c r="A1240">
        <v>244409</v>
      </c>
      <c r="B1240" t="s">
        <v>13926</v>
      </c>
      <c r="C1240" t="s">
        <v>12841</v>
      </c>
      <c r="D1240" t="s">
        <v>12557</v>
      </c>
      <c r="E1240" t="s">
        <v>12618</v>
      </c>
      <c r="F1240">
        <v>6</v>
      </c>
      <c r="G1240" t="s">
        <v>12566</v>
      </c>
      <c r="H1240" t="s">
        <v>12638</v>
      </c>
      <c r="I1240" t="s">
        <v>12741</v>
      </c>
      <c r="J1240">
        <v>244409</v>
      </c>
      <c r="K1240" t="s">
        <v>12566</v>
      </c>
      <c r="L1240" t="s">
        <v>12560</v>
      </c>
    </row>
    <row r="1241" spans="1:12">
      <c r="A1241">
        <v>244399</v>
      </c>
      <c r="B1241" t="s">
        <v>13927</v>
      </c>
      <c r="C1241" t="s">
        <v>12841</v>
      </c>
      <c r="D1241" t="s">
        <v>12557</v>
      </c>
      <c r="E1241" t="s">
        <v>12618</v>
      </c>
      <c r="F1241">
        <v>6</v>
      </c>
      <c r="G1241" t="s">
        <v>12761</v>
      </c>
      <c r="H1241" t="s">
        <v>12638</v>
      </c>
      <c r="I1241" t="s">
        <v>12741</v>
      </c>
      <c r="J1241">
        <v>244399</v>
      </c>
      <c r="K1241" t="s">
        <v>12761</v>
      </c>
      <c r="L1241" t="s">
        <v>12560</v>
      </c>
    </row>
    <row r="1242" spans="1:12">
      <c r="A1242">
        <v>244248</v>
      </c>
      <c r="B1242" t="s">
        <v>13928</v>
      </c>
      <c r="C1242" t="s">
        <v>12841</v>
      </c>
      <c r="D1242" t="s">
        <v>12557</v>
      </c>
      <c r="E1242" t="s">
        <v>12618</v>
      </c>
      <c r="F1242">
        <v>6</v>
      </c>
      <c r="G1242" t="s">
        <v>12764</v>
      </c>
      <c r="H1242" t="s">
        <v>12638</v>
      </c>
      <c r="I1242" t="s">
        <v>12741</v>
      </c>
      <c r="J1242">
        <v>244248</v>
      </c>
      <c r="K1242" t="s">
        <v>12764</v>
      </c>
      <c r="L1242" t="s">
        <v>12560</v>
      </c>
    </row>
    <row r="1243" spans="1:12">
      <c r="A1243">
        <v>189303</v>
      </c>
      <c r="B1243" t="s">
        <v>13929</v>
      </c>
      <c r="C1243" t="s">
        <v>12841</v>
      </c>
      <c r="D1243" t="s">
        <v>12557</v>
      </c>
      <c r="E1243" t="s">
        <v>12618</v>
      </c>
      <c r="F1243">
        <v>6</v>
      </c>
      <c r="G1243" t="s">
        <v>12716</v>
      </c>
      <c r="H1243" t="s">
        <v>12653</v>
      </c>
      <c r="I1243" t="s">
        <v>12575</v>
      </c>
      <c r="J1243">
        <v>189303</v>
      </c>
      <c r="K1243" t="s">
        <v>12716</v>
      </c>
      <c r="L1243" t="s">
        <v>12560</v>
      </c>
    </row>
    <row r="1244" spans="1:12">
      <c r="A1244">
        <v>244032</v>
      </c>
      <c r="B1244" t="s">
        <v>9744</v>
      </c>
      <c r="C1244" t="s">
        <v>12841</v>
      </c>
      <c r="D1244" t="s">
        <v>12557</v>
      </c>
      <c r="E1244" t="s">
        <v>12618</v>
      </c>
      <c r="F1244">
        <v>6</v>
      </c>
      <c r="G1244" t="s">
        <v>12717</v>
      </c>
      <c r="H1244" t="s">
        <v>12653</v>
      </c>
      <c r="I1244" t="s">
        <v>12947</v>
      </c>
      <c r="J1244">
        <v>244032</v>
      </c>
      <c r="K1244" t="s">
        <v>12717</v>
      </c>
      <c r="L1244" t="s">
        <v>12560</v>
      </c>
    </row>
    <row r="1245" spans="1:12">
      <c r="A1245">
        <v>189628</v>
      </c>
      <c r="B1245" t="s">
        <v>13930</v>
      </c>
      <c r="C1245" t="s">
        <v>12841</v>
      </c>
      <c r="D1245" t="s">
        <v>12557</v>
      </c>
      <c r="E1245" t="s">
        <v>12618</v>
      </c>
      <c r="F1245">
        <v>6</v>
      </c>
      <c r="G1245" t="s">
        <v>12721</v>
      </c>
      <c r="H1245" t="s">
        <v>12653</v>
      </c>
      <c r="I1245" t="s">
        <v>12575</v>
      </c>
      <c r="J1245">
        <v>189628</v>
      </c>
      <c r="K1245" t="s">
        <v>12721</v>
      </c>
      <c r="L1245" t="s">
        <v>12560</v>
      </c>
    </row>
    <row r="1246" spans="1:12">
      <c r="A1246">
        <v>189309</v>
      </c>
      <c r="B1246" t="s">
        <v>13931</v>
      </c>
      <c r="C1246" t="s">
        <v>12841</v>
      </c>
      <c r="D1246" t="s">
        <v>12557</v>
      </c>
      <c r="E1246" t="s">
        <v>12618</v>
      </c>
      <c r="F1246">
        <v>6</v>
      </c>
      <c r="G1246" t="s">
        <v>12942</v>
      </c>
      <c r="H1246" t="s">
        <v>12653</v>
      </c>
      <c r="I1246" t="s">
        <v>12575</v>
      </c>
      <c r="J1246">
        <v>189309</v>
      </c>
      <c r="K1246" t="s">
        <v>12942</v>
      </c>
      <c r="L1246" t="s">
        <v>12560</v>
      </c>
    </row>
    <row r="1247" spans="1:12">
      <c r="A1247">
        <v>244022</v>
      </c>
      <c r="B1247" t="s">
        <v>13932</v>
      </c>
      <c r="C1247" t="s">
        <v>12841</v>
      </c>
      <c r="D1247" t="s">
        <v>12557</v>
      </c>
      <c r="E1247" t="s">
        <v>12618</v>
      </c>
      <c r="F1247">
        <v>6</v>
      </c>
      <c r="G1247" t="s">
        <v>12944</v>
      </c>
      <c r="H1247" t="s">
        <v>12653</v>
      </c>
      <c r="I1247" t="s">
        <v>12947</v>
      </c>
      <c r="J1247">
        <v>244022</v>
      </c>
      <c r="K1247" t="s">
        <v>12944</v>
      </c>
      <c r="L1247" t="s">
        <v>12560</v>
      </c>
    </row>
    <row r="1248" spans="1:12">
      <c r="A1248">
        <v>132183</v>
      </c>
      <c r="B1248" t="s">
        <v>13933</v>
      </c>
      <c r="C1248" t="s">
        <v>12841</v>
      </c>
      <c r="D1248" t="s">
        <v>12557</v>
      </c>
      <c r="E1248" t="s">
        <v>12618</v>
      </c>
      <c r="F1248">
        <v>6</v>
      </c>
      <c r="G1248" t="s">
        <v>12559</v>
      </c>
      <c r="H1248" t="s">
        <v>12575</v>
      </c>
      <c r="I1248" t="s">
        <v>12575</v>
      </c>
      <c r="J1248">
        <v>132183</v>
      </c>
      <c r="K1248" t="s">
        <v>12559</v>
      </c>
      <c r="L1248" t="s">
        <v>12560</v>
      </c>
    </row>
    <row r="1249" spans="1:12">
      <c r="A1249">
        <v>130802</v>
      </c>
      <c r="B1249" t="s">
        <v>13934</v>
      </c>
      <c r="C1249" t="s">
        <v>12841</v>
      </c>
      <c r="D1249" t="s">
        <v>12557</v>
      </c>
      <c r="E1249" t="s">
        <v>12618</v>
      </c>
      <c r="F1249">
        <v>6</v>
      </c>
      <c r="G1249" t="s">
        <v>12717</v>
      </c>
      <c r="H1249" t="s">
        <v>12575</v>
      </c>
      <c r="I1249" t="s">
        <v>12575</v>
      </c>
      <c r="J1249">
        <v>130802</v>
      </c>
      <c r="K1249" t="s">
        <v>12717</v>
      </c>
      <c r="L1249" t="s">
        <v>12560</v>
      </c>
    </row>
    <row r="1250" spans="1:12">
      <c r="A1250">
        <v>130809</v>
      </c>
      <c r="B1250" t="s">
        <v>13935</v>
      </c>
      <c r="C1250" t="s">
        <v>12841</v>
      </c>
      <c r="D1250" t="s">
        <v>12557</v>
      </c>
      <c r="E1250" t="s">
        <v>12618</v>
      </c>
      <c r="F1250">
        <v>6</v>
      </c>
      <c r="G1250" t="s">
        <v>12749</v>
      </c>
      <c r="H1250" t="s">
        <v>12575</v>
      </c>
      <c r="I1250" t="s">
        <v>12575</v>
      </c>
      <c r="J1250">
        <v>130809</v>
      </c>
      <c r="K1250" t="s">
        <v>12749</v>
      </c>
      <c r="L1250" t="s">
        <v>12560</v>
      </c>
    </row>
    <row r="1251" spans="1:12">
      <c r="A1251">
        <v>132177</v>
      </c>
      <c r="B1251" t="s">
        <v>13936</v>
      </c>
      <c r="C1251" t="s">
        <v>12841</v>
      </c>
      <c r="D1251" t="s">
        <v>12557</v>
      </c>
      <c r="E1251" t="s">
        <v>12618</v>
      </c>
      <c r="F1251">
        <v>6</v>
      </c>
      <c r="G1251" t="s">
        <v>12944</v>
      </c>
      <c r="H1251" t="s">
        <v>12575</v>
      </c>
      <c r="I1251" t="s">
        <v>12575</v>
      </c>
      <c r="J1251">
        <v>132177</v>
      </c>
      <c r="K1251" t="s">
        <v>12944</v>
      </c>
      <c r="L1251" t="s">
        <v>12560</v>
      </c>
    </row>
    <row r="1252" spans="1:12">
      <c r="A1252">
        <v>244400</v>
      </c>
      <c r="B1252" t="s">
        <v>13937</v>
      </c>
      <c r="C1252" t="s">
        <v>12841</v>
      </c>
      <c r="D1252" t="s">
        <v>12557</v>
      </c>
      <c r="E1252" t="s">
        <v>12618</v>
      </c>
      <c r="F1252">
        <v>6</v>
      </c>
      <c r="G1252" t="s">
        <v>12566</v>
      </c>
      <c r="H1252" t="s">
        <v>12908</v>
      </c>
      <c r="I1252" t="s">
        <v>12741</v>
      </c>
      <c r="J1252">
        <v>244400</v>
      </c>
      <c r="K1252" t="s">
        <v>12566</v>
      </c>
      <c r="L1252" t="s">
        <v>12560</v>
      </c>
    </row>
    <row r="1253" spans="1:12">
      <c r="A1253">
        <v>189893</v>
      </c>
      <c r="B1253" t="s">
        <v>13938</v>
      </c>
      <c r="C1253" t="s">
        <v>12841</v>
      </c>
      <c r="D1253" t="s">
        <v>12557</v>
      </c>
      <c r="E1253" t="s">
        <v>12618</v>
      </c>
      <c r="F1253">
        <v>6</v>
      </c>
      <c r="G1253" t="s">
        <v>12942</v>
      </c>
      <c r="H1253" t="s">
        <v>12975</v>
      </c>
      <c r="I1253" t="s">
        <v>12976</v>
      </c>
      <c r="J1253">
        <v>189893</v>
      </c>
      <c r="K1253" t="s">
        <v>12942</v>
      </c>
      <c r="L1253" t="s">
        <v>12560</v>
      </c>
    </row>
    <row r="1254" spans="1:12">
      <c r="A1254">
        <v>189887</v>
      </c>
      <c r="B1254" t="s">
        <v>13939</v>
      </c>
      <c r="C1254" t="s">
        <v>12841</v>
      </c>
      <c r="D1254" t="s">
        <v>12557</v>
      </c>
      <c r="E1254" t="s">
        <v>12618</v>
      </c>
      <c r="F1254">
        <v>6</v>
      </c>
      <c r="G1254" t="s">
        <v>12944</v>
      </c>
      <c r="H1254" t="s">
        <v>12975</v>
      </c>
      <c r="I1254" t="s">
        <v>12976</v>
      </c>
      <c r="J1254">
        <v>189887</v>
      </c>
      <c r="K1254" t="s">
        <v>12944</v>
      </c>
      <c r="L1254" t="s">
        <v>12560</v>
      </c>
    </row>
    <row r="1255" spans="1:12">
      <c r="A1255">
        <v>188898</v>
      </c>
      <c r="B1255" t="s">
        <v>13940</v>
      </c>
      <c r="C1255" t="s">
        <v>12598</v>
      </c>
      <c r="D1255" t="s">
        <v>12573</v>
      </c>
      <c r="E1255" t="s">
        <v>12618</v>
      </c>
      <c r="F1255">
        <v>0</v>
      </c>
      <c r="G1255" t="s">
        <v>12589</v>
      </c>
      <c r="H1255" t="s">
        <v>12618</v>
      </c>
      <c r="I1255" t="s">
        <v>12630</v>
      </c>
      <c r="J1255">
        <v>188898</v>
      </c>
      <c r="K1255" t="s">
        <v>12589</v>
      </c>
      <c r="L1255" t="s">
        <v>12560</v>
      </c>
    </row>
    <row r="1256" spans="1:12">
      <c r="A1256">
        <v>286306</v>
      </c>
      <c r="B1256" t="s">
        <v>9677</v>
      </c>
      <c r="C1256" t="s">
        <v>12598</v>
      </c>
      <c r="D1256" t="s">
        <v>12573</v>
      </c>
      <c r="E1256" t="s">
        <v>12618</v>
      </c>
      <c r="F1256">
        <v>0</v>
      </c>
      <c r="G1256" t="s">
        <v>12596</v>
      </c>
      <c r="H1256" t="s">
        <v>12618</v>
      </c>
      <c r="I1256" t="s">
        <v>12630</v>
      </c>
      <c r="J1256">
        <v>286306</v>
      </c>
      <c r="K1256" t="s">
        <v>12596</v>
      </c>
      <c r="L1256" t="s">
        <v>12560</v>
      </c>
    </row>
    <row r="1257" spans="1:12">
      <c r="A1257">
        <v>189002</v>
      </c>
      <c r="B1257" t="s">
        <v>13941</v>
      </c>
      <c r="C1257" t="s">
        <v>12598</v>
      </c>
      <c r="D1257" t="s">
        <v>12573</v>
      </c>
      <c r="E1257" t="s">
        <v>12618</v>
      </c>
      <c r="F1257">
        <v>0</v>
      </c>
      <c r="G1257" t="s">
        <v>12645</v>
      </c>
      <c r="H1257" t="s">
        <v>12618</v>
      </c>
      <c r="I1257" t="s">
        <v>12646</v>
      </c>
      <c r="J1257">
        <v>189002</v>
      </c>
      <c r="K1257" t="s">
        <v>12645</v>
      </c>
      <c r="L1257" t="s">
        <v>12560</v>
      </c>
    </row>
    <row r="1258" spans="1:12">
      <c r="A1258">
        <v>284032</v>
      </c>
      <c r="B1258" t="s">
        <v>13942</v>
      </c>
      <c r="C1258" t="s">
        <v>12598</v>
      </c>
      <c r="D1258" t="s">
        <v>12573</v>
      </c>
      <c r="E1258" t="s">
        <v>12618</v>
      </c>
      <c r="F1258">
        <v>0</v>
      </c>
      <c r="G1258" t="s">
        <v>12662</v>
      </c>
      <c r="H1258" t="s">
        <v>12618</v>
      </c>
      <c r="I1258" t="s">
        <v>12646</v>
      </c>
      <c r="J1258">
        <v>284032</v>
      </c>
      <c r="K1258" t="s">
        <v>12662</v>
      </c>
      <c r="L1258" t="s">
        <v>12560</v>
      </c>
    </row>
    <row r="1259" spans="1:12">
      <c r="A1259">
        <v>286299</v>
      </c>
      <c r="B1259" t="s">
        <v>13943</v>
      </c>
      <c r="C1259" t="s">
        <v>12598</v>
      </c>
      <c r="D1259" t="s">
        <v>12573</v>
      </c>
      <c r="E1259" t="s">
        <v>12618</v>
      </c>
      <c r="F1259">
        <v>0</v>
      </c>
      <c r="G1259" t="s">
        <v>12589</v>
      </c>
      <c r="H1259" t="s">
        <v>12622</v>
      </c>
      <c r="I1259" t="s">
        <v>12630</v>
      </c>
      <c r="J1259">
        <v>286299</v>
      </c>
      <c r="K1259" t="s">
        <v>12589</v>
      </c>
      <c r="L1259" t="s">
        <v>12560</v>
      </c>
    </row>
    <row r="1260" spans="1:12">
      <c r="A1260">
        <v>284025</v>
      </c>
      <c r="B1260" t="s">
        <v>10597</v>
      </c>
      <c r="C1260" t="s">
        <v>12598</v>
      </c>
      <c r="D1260" t="s">
        <v>12573</v>
      </c>
      <c r="E1260" t="s">
        <v>12618</v>
      </c>
      <c r="F1260">
        <v>0</v>
      </c>
      <c r="G1260" t="s">
        <v>12645</v>
      </c>
      <c r="H1260" t="s">
        <v>12622</v>
      </c>
      <c r="I1260" t="s">
        <v>12646</v>
      </c>
      <c r="J1260">
        <v>284025</v>
      </c>
      <c r="K1260" t="s">
        <v>12645</v>
      </c>
      <c r="L1260" t="s">
        <v>12560</v>
      </c>
    </row>
    <row r="1261" spans="1:12">
      <c r="A1261">
        <v>284038</v>
      </c>
      <c r="B1261" t="s">
        <v>13944</v>
      </c>
      <c r="C1261" t="s">
        <v>12598</v>
      </c>
      <c r="D1261" t="s">
        <v>12573</v>
      </c>
      <c r="E1261" t="s">
        <v>12618</v>
      </c>
      <c r="F1261">
        <v>0</v>
      </c>
      <c r="G1261" t="s">
        <v>12662</v>
      </c>
      <c r="H1261" t="s">
        <v>12622</v>
      </c>
      <c r="I1261" t="s">
        <v>12646</v>
      </c>
      <c r="J1261">
        <v>284038</v>
      </c>
      <c r="K1261" t="s">
        <v>12662</v>
      </c>
      <c r="L1261" t="s">
        <v>12560</v>
      </c>
    </row>
    <row r="1262" spans="1:12">
      <c r="A1262">
        <v>188814</v>
      </c>
      <c r="B1262" t="s">
        <v>13945</v>
      </c>
      <c r="C1262" t="s">
        <v>12598</v>
      </c>
      <c r="D1262" t="s">
        <v>12573</v>
      </c>
      <c r="E1262" t="s">
        <v>12618</v>
      </c>
      <c r="F1262">
        <v>0</v>
      </c>
      <c r="G1262" t="s">
        <v>12589</v>
      </c>
      <c r="H1262" t="s">
        <v>12638</v>
      </c>
      <c r="I1262" t="s">
        <v>12630</v>
      </c>
      <c r="J1262">
        <v>188814</v>
      </c>
      <c r="K1262" t="s">
        <v>12589</v>
      </c>
      <c r="L1262" t="s">
        <v>12560</v>
      </c>
    </row>
    <row r="1263" spans="1:12">
      <c r="A1263">
        <v>282851</v>
      </c>
      <c r="B1263" t="s">
        <v>13946</v>
      </c>
      <c r="C1263" t="s">
        <v>12598</v>
      </c>
      <c r="D1263" t="s">
        <v>12573</v>
      </c>
      <c r="E1263" t="s">
        <v>12618</v>
      </c>
      <c r="F1263">
        <v>0</v>
      </c>
      <c r="G1263" t="s">
        <v>12596</v>
      </c>
      <c r="H1263" t="s">
        <v>12638</v>
      </c>
      <c r="I1263" t="s">
        <v>12630</v>
      </c>
      <c r="J1263">
        <v>282851</v>
      </c>
      <c r="K1263" t="s">
        <v>12596</v>
      </c>
      <c r="L1263" t="s">
        <v>12560</v>
      </c>
    </row>
    <row r="1264" spans="1:12">
      <c r="A1264">
        <v>189197</v>
      </c>
      <c r="B1264" t="s">
        <v>9653</v>
      </c>
      <c r="C1264" t="s">
        <v>12598</v>
      </c>
      <c r="D1264" t="s">
        <v>12573</v>
      </c>
      <c r="E1264" t="s">
        <v>12618</v>
      </c>
      <c r="F1264">
        <v>0</v>
      </c>
      <c r="G1264" t="s">
        <v>12645</v>
      </c>
      <c r="H1264" t="s">
        <v>12653</v>
      </c>
      <c r="I1264" t="s">
        <v>12646</v>
      </c>
      <c r="J1264">
        <v>189197</v>
      </c>
      <c r="K1264" t="s">
        <v>12645</v>
      </c>
      <c r="L1264" t="s">
        <v>12560</v>
      </c>
    </row>
    <row r="1265" spans="1:12">
      <c r="A1265">
        <v>189207</v>
      </c>
      <c r="B1265" t="s">
        <v>9647</v>
      </c>
      <c r="C1265" t="s">
        <v>12598</v>
      </c>
      <c r="D1265" t="s">
        <v>12573</v>
      </c>
      <c r="E1265" t="s">
        <v>12618</v>
      </c>
      <c r="F1265">
        <v>0</v>
      </c>
      <c r="G1265" t="s">
        <v>12662</v>
      </c>
      <c r="H1265" t="s">
        <v>12653</v>
      </c>
      <c r="I1265" t="s">
        <v>12646</v>
      </c>
      <c r="J1265">
        <v>189207</v>
      </c>
      <c r="K1265" t="s">
        <v>12662</v>
      </c>
      <c r="L1265" t="s">
        <v>12560</v>
      </c>
    </row>
    <row r="1266" spans="1:12">
      <c r="A1266">
        <v>146708</v>
      </c>
      <c r="B1266" t="s">
        <v>13947</v>
      </c>
      <c r="C1266" t="s">
        <v>12598</v>
      </c>
      <c r="D1266" t="s">
        <v>12573</v>
      </c>
      <c r="E1266" t="s">
        <v>12618</v>
      </c>
      <c r="F1266">
        <v>0</v>
      </c>
      <c r="G1266" t="s">
        <v>12645</v>
      </c>
      <c r="H1266" t="s">
        <v>12655</v>
      </c>
      <c r="I1266" t="s">
        <v>12646</v>
      </c>
      <c r="J1266">
        <v>146708</v>
      </c>
      <c r="K1266" t="s">
        <v>12645</v>
      </c>
      <c r="L1266" t="s">
        <v>12560</v>
      </c>
    </row>
    <row r="1267" spans="1:12">
      <c r="A1267">
        <v>146709</v>
      </c>
      <c r="B1267" t="s">
        <v>9713</v>
      </c>
      <c r="C1267" t="s">
        <v>12598</v>
      </c>
      <c r="D1267" t="s">
        <v>12573</v>
      </c>
      <c r="E1267" t="s">
        <v>12618</v>
      </c>
      <c r="F1267">
        <v>0</v>
      </c>
      <c r="G1267" t="s">
        <v>12662</v>
      </c>
      <c r="H1267" t="s">
        <v>12655</v>
      </c>
      <c r="I1267" t="s">
        <v>12646</v>
      </c>
      <c r="J1267">
        <v>146709</v>
      </c>
      <c r="K1267" t="s">
        <v>12662</v>
      </c>
      <c r="L1267" t="s">
        <v>12560</v>
      </c>
    </row>
    <row r="1268" spans="1:12">
      <c r="A1268">
        <v>284023</v>
      </c>
      <c r="B1268" t="s">
        <v>13948</v>
      </c>
      <c r="C1268" t="s">
        <v>12598</v>
      </c>
      <c r="D1268" t="s">
        <v>12573</v>
      </c>
      <c r="E1268" t="s">
        <v>12618</v>
      </c>
      <c r="F1268">
        <v>0</v>
      </c>
      <c r="G1268" t="s">
        <v>12645</v>
      </c>
      <c r="H1268" t="s">
        <v>12670</v>
      </c>
      <c r="I1268" t="s">
        <v>12646</v>
      </c>
      <c r="J1268">
        <v>284023</v>
      </c>
      <c r="K1268" t="s">
        <v>12645</v>
      </c>
      <c r="L1268" t="s">
        <v>12560</v>
      </c>
    </row>
    <row r="1269" spans="1:12">
      <c r="A1269">
        <v>284036</v>
      </c>
      <c r="B1269" t="s">
        <v>13949</v>
      </c>
      <c r="C1269" t="s">
        <v>12598</v>
      </c>
      <c r="D1269" t="s">
        <v>12573</v>
      </c>
      <c r="E1269" t="s">
        <v>12618</v>
      </c>
      <c r="F1269">
        <v>0</v>
      </c>
      <c r="G1269" t="s">
        <v>12662</v>
      </c>
      <c r="H1269" t="s">
        <v>12670</v>
      </c>
      <c r="I1269" t="s">
        <v>12646</v>
      </c>
      <c r="J1269">
        <v>284036</v>
      </c>
      <c r="K1269" t="s">
        <v>12662</v>
      </c>
      <c r="L1269" t="s">
        <v>12560</v>
      </c>
    </row>
    <row r="1270" spans="1:12">
      <c r="A1270">
        <v>189203</v>
      </c>
      <c r="B1270" t="s">
        <v>13950</v>
      </c>
      <c r="C1270" t="s">
        <v>12598</v>
      </c>
      <c r="D1270" t="s">
        <v>12573</v>
      </c>
      <c r="E1270" t="s">
        <v>12618</v>
      </c>
      <c r="F1270">
        <v>0</v>
      </c>
      <c r="G1270" t="s">
        <v>12596</v>
      </c>
      <c r="H1270" t="s">
        <v>12575</v>
      </c>
      <c r="I1270" t="s">
        <v>12630</v>
      </c>
      <c r="J1270">
        <v>189203</v>
      </c>
      <c r="K1270" t="s">
        <v>12596</v>
      </c>
      <c r="L1270" t="s">
        <v>12560</v>
      </c>
    </row>
    <row r="1271" spans="1:12">
      <c r="A1271">
        <v>188899</v>
      </c>
      <c r="B1271" t="s">
        <v>13951</v>
      </c>
      <c r="C1271" t="s">
        <v>12598</v>
      </c>
      <c r="D1271" t="s">
        <v>13541</v>
      </c>
      <c r="E1271" t="s">
        <v>12618</v>
      </c>
      <c r="F1271">
        <v>0</v>
      </c>
      <c r="G1271" t="s">
        <v>12589</v>
      </c>
      <c r="H1271" t="s">
        <v>12618</v>
      </c>
      <c r="I1271" t="s">
        <v>12630</v>
      </c>
      <c r="J1271">
        <v>188899</v>
      </c>
      <c r="K1271" t="s">
        <v>12589</v>
      </c>
      <c r="L1271" t="s">
        <v>12560</v>
      </c>
    </row>
    <row r="1272" spans="1:12">
      <c r="A1272">
        <v>283850</v>
      </c>
      <c r="B1272" t="s">
        <v>13952</v>
      </c>
      <c r="C1272" t="s">
        <v>12598</v>
      </c>
      <c r="D1272" t="s">
        <v>13541</v>
      </c>
      <c r="E1272" t="s">
        <v>12618</v>
      </c>
      <c r="F1272">
        <v>0</v>
      </c>
      <c r="G1272" t="s">
        <v>12589</v>
      </c>
      <c r="H1272" t="s">
        <v>12618</v>
      </c>
      <c r="I1272" t="s">
        <v>12632</v>
      </c>
      <c r="J1272">
        <v>283850</v>
      </c>
      <c r="K1272" t="s">
        <v>12589</v>
      </c>
      <c r="L1272" t="s">
        <v>12560</v>
      </c>
    </row>
    <row r="1273" spans="1:12">
      <c r="A1273">
        <v>283862</v>
      </c>
      <c r="B1273" t="s">
        <v>13953</v>
      </c>
      <c r="C1273" t="s">
        <v>12598</v>
      </c>
      <c r="D1273" t="s">
        <v>13541</v>
      </c>
      <c r="E1273" t="s">
        <v>12618</v>
      </c>
      <c r="F1273">
        <v>0</v>
      </c>
      <c r="G1273" t="s">
        <v>12596</v>
      </c>
      <c r="H1273" t="s">
        <v>12618</v>
      </c>
      <c r="I1273" t="s">
        <v>12630</v>
      </c>
      <c r="J1273">
        <v>283862</v>
      </c>
      <c r="K1273" t="s">
        <v>12596</v>
      </c>
      <c r="L1273" t="s">
        <v>12560</v>
      </c>
    </row>
    <row r="1274" spans="1:12">
      <c r="A1274">
        <v>189685</v>
      </c>
      <c r="B1274" t="s">
        <v>13954</v>
      </c>
      <c r="C1274" t="s">
        <v>12598</v>
      </c>
      <c r="D1274" t="s">
        <v>13541</v>
      </c>
      <c r="E1274" t="s">
        <v>12618</v>
      </c>
      <c r="F1274">
        <v>0</v>
      </c>
      <c r="G1274" t="s">
        <v>12636</v>
      </c>
      <c r="H1274" t="s">
        <v>12618</v>
      </c>
      <c r="I1274" t="s">
        <v>12632</v>
      </c>
      <c r="J1274">
        <v>189685</v>
      </c>
      <c r="K1274" t="s">
        <v>12636</v>
      </c>
      <c r="L1274" t="s">
        <v>12560</v>
      </c>
    </row>
    <row r="1275" spans="1:12">
      <c r="A1275">
        <v>189001</v>
      </c>
      <c r="B1275" t="s">
        <v>13955</v>
      </c>
      <c r="C1275" t="s">
        <v>12598</v>
      </c>
      <c r="D1275" t="s">
        <v>13541</v>
      </c>
      <c r="E1275" t="s">
        <v>12618</v>
      </c>
      <c r="F1275">
        <v>0</v>
      </c>
      <c r="G1275" t="s">
        <v>12645</v>
      </c>
      <c r="H1275" t="s">
        <v>12618</v>
      </c>
      <c r="I1275" t="s">
        <v>12646</v>
      </c>
      <c r="J1275">
        <v>189001</v>
      </c>
      <c r="K1275" t="s">
        <v>12645</v>
      </c>
      <c r="L1275" t="s">
        <v>12560</v>
      </c>
    </row>
    <row r="1276" spans="1:12">
      <c r="A1276">
        <v>283836</v>
      </c>
      <c r="B1276" t="s">
        <v>13956</v>
      </c>
      <c r="C1276" t="s">
        <v>12598</v>
      </c>
      <c r="D1276" t="s">
        <v>13541</v>
      </c>
      <c r="E1276" t="s">
        <v>12618</v>
      </c>
      <c r="F1276">
        <v>0</v>
      </c>
      <c r="G1276" t="s">
        <v>12662</v>
      </c>
      <c r="H1276" t="s">
        <v>12618</v>
      </c>
      <c r="I1276" t="s">
        <v>12646</v>
      </c>
      <c r="J1276">
        <v>283836</v>
      </c>
      <c r="K1276" t="s">
        <v>12662</v>
      </c>
      <c r="L1276" t="s">
        <v>12560</v>
      </c>
    </row>
    <row r="1277" spans="1:12">
      <c r="A1277">
        <v>189214</v>
      </c>
      <c r="B1277" t="s">
        <v>13957</v>
      </c>
      <c r="C1277" t="s">
        <v>12598</v>
      </c>
      <c r="D1277" t="s">
        <v>13541</v>
      </c>
      <c r="E1277" t="s">
        <v>12618</v>
      </c>
      <c r="F1277">
        <v>0</v>
      </c>
      <c r="G1277" t="s">
        <v>13958</v>
      </c>
      <c r="H1277" t="s">
        <v>12618</v>
      </c>
      <c r="I1277" t="s">
        <v>12646</v>
      </c>
      <c r="J1277">
        <v>189214</v>
      </c>
      <c r="K1277" t="s">
        <v>13958</v>
      </c>
      <c r="L1277" t="s">
        <v>12560</v>
      </c>
    </row>
    <row r="1278" spans="1:12">
      <c r="A1278">
        <v>283855</v>
      </c>
      <c r="B1278" t="s">
        <v>13959</v>
      </c>
      <c r="C1278" t="s">
        <v>12598</v>
      </c>
      <c r="D1278" t="s">
        <v>13541</v>
      </c>
      <c r="E1278" t="s">
        <v>12618</v>
      </c>
      <c r="F1278">
        <v>0</v>
      </c>
      <c r="G1278" t="s">
        <v>12589</v>
      </c>
      <c r="H1278" t="s">
        <v>12622</v>
      </c>
      <c r="I1278" t="s">
        <v>12630</v>
      </c>
      <c r="J1278">
        <v>283855</v>
      </c>
      <c r="K1278" t="s">
        <v>12589</v>
      </c>
      <c r="L1278" t="s">
        <v>12560</v>
      </c>
    </row>
    <row r="1279" spans="1:12">
      <c r="A1279">
        <v>283829</v>
      </c>
      <c r="B1279" t="s">
        <v>13960</v>
      </c>
      <c r="C1279" t="s">
        <v>12598</v>
      </c>
      <c r="D1279" t="s">
        <v>13541</v>
      </c>
      <c r="E1279" t="s">
        <v>12618</v>
      </c>
      <c r="F1279">
        <v>0</v>
      </c>
      <c r="G1279" t="s">
        <v>12645</v>
      </c>
      <c r="H1279" t="s">
        <v>12622</v>
      </c>
      <c r="I1279" t="s">
        <v>12646</v>
      </c>
      <c r="J1279">
        <v>283829</v>
      </c>
      <c r="K1279" t="s">
        <v>12645</v>
      </c>
      <c r="L1279" t="s">
        <v>12560</v>
      </c>
    </row>
    <row r="1280" spans="1:12">
      <c r="A1280">
        <v>283842</v>
      </c>
      <c r="B1280" t="s">
        <v>13961</v>
      </c>
      <c r="C1280" t="s">
        <v>12598</v>
      </c>
      <c r="D1280" t="s">
        <v>13541</v>
      </c>
      <c r="E1280" t="s">
        <v>12618</v>
      </c>
      <c r="F1280">
        <v>0</v>
      </c>
      <c r="G1280" t="s">
        <v>12662</v>
      </c>
      <c r="H1280" t="s">
        <v>12622</v>
      </c>
      <c r="I1280" t="s">
        <v>12646</v>
      </c>
      <c r="J1280">
        <v>283842</v>
      </c>
      <c r="K1280" t="s">
        <v>12662</v>
      </c>
      <c r="L1280" t="s">
        <v>12560</v>
      </c>
    </row>
    <row r="1281" spans="1:12">
      <c r="A1281">
        <v>188813</v>
      </c>
      <c r="B1281" t="s">
        <v>13962</v>
      </c>
      <c r="C1281" t="s">
        <v>12598</v>
      </c>
      <c r="D1281" t="s">
        <v>13541</v>
      </c>
      <c r="E1281" t="s">
        <v>12618</v>
      </c>
      <c r="F1281">
        <v>0</v>
      </c>
      <c r="G1281" t="s">
        <v>12589</v>
      </c>
      <c r="H1281" t="s">
        <v>12638</v>
      </c>
      <c r="I1281" t="s">
        <v>12630</v>
      </c>
      <c r="J1281">
        <v>188813</v>
      </c>
      <c r="K1281" t="s">
        <v>12589</v>
      </c>
      <c r="L1281" t="s">
        <v>12560</v>
      </c>
    </row>
    <row r="1282" spans="1:12">
      <c r="A1282">
        <v>284015</v>
      </c>
      <c r="B1282" t="s">
        <v>13963</v>
      </c>
      <c r="C1282" t="s">
        <v>12598</v>
      </c>
      <c r="D1282" t="s">
        <v>13541</v>
      </c>
      <c r="E1282" t="s">
        <v>12618</v>
      </c>
      <c r="F1282">
        <v>0</v>
      </c>
      <c r="G1282" t="s">
        <v>12596</v>
      </c>
      <c r="H1282" t="s">
        <v>12638</v>
      </c>
      <c r="I1282" t="s">
        <v>12630</v>
      </c>
      <c r="J1282">
        <v>284015</v>
      </c>
      <c r="K1282" t="s">
        <v>12596</v>
      </c>
      <c r="L1282" t="s">
        <v>12560</v>
      </c>
    </row>
    <row r="1283" spans="1:12">
      <c r="A1283">
        <v>146701</v>
      </c>
      <c r="B1283" t="s">
        <v>13964</v>
      </c>
      <c r="C1283" t="s">
        <v>12598</v>
      </c>
      <c r="D1283" t="s">
        <v>13541</v>
      </c>
      <c r="E1283" t="s">
        <v>12618</v>
      </c>
      <c r="F1283">
        <v>0</v>
      </c>
      <c r="G1283" t="s">
        <v>12645</v>
      </c>
      <c r="H1283" t="s">
        <v>12655</v>
      </c>
      <c r="I1283" t="s">
        <v>12646</v>
      </c>
      <c r="J1283">
        <v>146701</v>
      </c>
      <c r="K1283" t="s">
        <v>12645</v>
      </c>
      <c r="L1283" t="s">
        <v>12560</v>
      </c>
    </row>
    <row r="1284" spans="1:12">
      <c r="A1284">
        <v>146702</v>
      </c>
      <c r="B1284" t="s">
        <v>13965</v>
      </c>
      <c r="C1284" t="s">
        <v>12598</v>
      </c>
      <c r="D1284" t="s">
        <v>13541</v>
      </c>
      <c r="E1284" t="s">
        <v>12618</v>
      </c>
      <c r="F1284">
        <v>0</v>
      </c>
      <c r="G1284" t="s">
        <v>12662</v>
      </c>
      <c r="H1284" t="s">
        <v>12655</v>
      </c>
      <c r="I1284" t="s">
        <v>12646</v>
      </c>
      <c r="J1284">
        <v>146702</v>
      </c>
      <c r="K1284" t="s">
        <v>12662</v>
      </c>
      <c r="L1284" t="s">
        <v>12560</v>
      </c>
    </row>
    <row r="1285" spans="1:12">
      <c r="A1285">
        <v>283827</v>
      </c>
      <c r="B1285" t="s">
        <v>13966</v>
      </c>
      <c r="C1285" t="s">
        <v>12598</v>
      </c>
      <c r="D1285" t="s">
        <v>13541</v>
      </c>
      <c r="E1285" t="s">
        <v>12618</v>
      </c>
      <c r="F1285">
        <v>0</v>
      </c>
      <c r="G1285" t="s">
        <v>12645</v>
      </c>
      <c r="H1285" t="s">
        <v>12670</v>
      </c>
      <c r="I1285" t="s">
        <v>12646</v>
      </c>
      <c r="J1285">
        <v>283827</v>
      </c>
      <c r="K1285" t="s">
        <v>12645</v>
      </c>
      <c r="L1285" t="s">
        <v>12560</v>
      </c>
    </row>
    <row r="1286" spans="1:12">
      <c r="A1286">
        <v>283840</v>
      </c>
      <c r="B1286" t="s">
        <v>13967</v>
      </c>
      <c r="C1286" t="s">
        <v>12598</v>
      </c>
      <c r="D1286" t="s">
        <v>13541</v>
      </c>
      <c r="E1286" t="s">
        <v>12618</v>
      </c>
      <c r="F1286">
        <v>0</v>
      </c>
      <c r="G1286" t="s">
        <v>12662</v>
      </c>
      <c r="H1286" t="s">
        <v>12670</v>
      </c>
      <c r="I1286" t="s">
        <v>12646</v>
      </c>
      <c r="J1286">
        <v>283840</v>
      </c>
      <c r="K1286" t="s">
        <v>12662</v>
      </c>
      <c r="L1286" t="s">
        <v>12560</v>
      </c>
    </row>
    <row r="1287" spans="1:12">
      <c r="A1287">
        <v>189202</v>
      </c>
      <c r="B1287" t="s">
        <v>13968</v>
      </c>
      <c r="C1287" t="s">
        <v>12598</v>
      </c>
      <c r="D1287" t="s">
        <v>13541</v>
      </c>
      <c r="E1287" t="s">
        <v>12618</v>
      </c>
      <c r="F1287">
        <v>0</v>
      </c>
      <c r="G1287" t="s">
        <v>12589</v>
      </c>
      <c r="H1287" t="s">
        <v>12575</v>
      </c>
      <c r="I1287" t="s">
        <v>12630</v>
      </c>
      <c r="J1287">
        <v>189202</v>
      </c>
      <c r="K1287" t="s">
        <v>12589</v>
      </c>
      <c r="L1287" t="s">
        <v>12560</v>
      </c>
    </row>
    <row r="1288" spans="1:12">
      <c r="A1288">
        <v>189527</v>
      </c>
      <c r="B1288" t="s">
        <v>13969</v>
      </c>
      <c r="C1288" t="s">
        <v>12598</v>
      </c>
      <c r="D1288" t="s">
        <v>13541</v>
      </c>
      <c r="E1288" t="s">
        <v>12618</v>
      </c>
      <c r="F1288">
        <v>0</v>
      </c>
      <c r="G1288" t="s">
        <v>12645</v>
      </c>
      <c r="H1288" t="s">
        <v>13036</v>
      </c>
      <c r="I1288" t="s">
        <v>12646</v>
      </c>
      <c r="J1288">
        <v>189527</v>
      </c>
      <c r="K1288" t="s">
        <v>12645</v>
      </c>
      <c r="L1288" t="s">
        <v>12560</v>
      </c>
    </row>
    <row r="1289" spans="1:12">
      <c r="A1289">
        <v>283653</v>
      </c>
      <c r="B1289" t="s">
        <v>13970</v>
      </c>
      <c r="C1289" t="s">
        <v>13971</v>
      </c>
      <c r="D1289" t="s">
        <v>12573</v>
      </c>
      <c r="E1289" t="s">
        <v>12618</v>
      </c>
      <c r="F1289">
        <v>0</v>
      </c>
      <c r="G1289" t="s">
        <v>12589</v>
      </c>
      <c r="H1289" t="s">
        <v>12618</v>
      </c>
      <c r="I1289" t="s">
        <v>12630</v>
      </c>
      <c r="J1289">
        <v>283653</v>
      </c>
      <c r="K1289" t="s">
        <v>12589</v>
      </c>
      <c r="L1289" t="s">
        <v>12560</v>
      </c>
    </row>
    <row r="1290" spans="1:12">
      <c r="A1290">
        <v>283654</v>
      </c>
      <c r="B1290" t="s">
        <v>13972</v>
      </c>
      <c r="C1290" t="s">
        <v>13971</v>
      </c>
      <c r="D1290" t="s">
        <v>12573</v>
      </c>
      <c r="E1290" t="s">
        <v>12618</v>
      </c>
      <c r="F1290">
        <v>0</v>
      </c>
      <c r="G1290" t="s">
        <v>12589</v>
      </c>
      <c r="H1290" t="s">
        <v>12618</v>
      </c>
      <c r="I1290" t="s">
        <v>12632</v>
      </c>
      <c r="J1290">
        <v>283654</v>
      </c>
      <c r="K1290" t="s">
        <v>12589</v>
      </c>
      <c r="L1290" t="s">
        <v>12560</v>
      </c>
    </row>
    <row r="1291" spans="1:12">
      <c r="A1291">
        <v>283667</v>
      </c>
      <c r="B1291" t="s">
        <v>13973</v>
      </c>
      <c r="C1291" t="s">
        <v>13971</v>
      </c>
      <c r="D1291" t="s">
        <v>12573</v>
      </c>
      <c r="E1291" t="s">
        <v>12618</v>
      </c>
      <c r="F1291">
        <v>0</v>
      </c>
      <c r="G1291" t="s">
        <v>12596</v>
      </c>
      <c r="H1291" t="s">
        <v>12618</v>
      </c>
      <c r="I1291" t="s">
        <v>12632</v>
      </c>
      <c r="J1291">
        <v>283667</v>
      </c>
      <c r="K1291" t="s">
        <v>12596</v>
      </c>
      <c r="L1291" t="s">
        <v>12560</v>
      </c>
    </row>
    <row r="1292" spans="1:12">
      <c r="A1292">
        <v>283661</v>
      </c>
      <c r="B1292" t="s">
        <v>13974</v>
      </c>
      <c r="C1292" t="s">
        <v>13971</v>
      </c>
      <c r="D1292" t="s">
        <v>12573</v>
      </c>
      <c r="E1292" t="s">
        <v>12618</v>
      </c>
      <c r="F1292">
        <v>0</v>
      </c>
      <c r="G1292" t="s">
        <v>12589</v>
      </c>
      <c r="H1292" t="s">
        <v>12638</v>
      </c>
      <c r="I1292" t="s">
        <v>12630</v>
      </c>
      <c r="J1292">
        <v>283661</v>
      </c>
      <c r="K1292" t="s">
        <v>12589</v>
      </c>
      <c r="L1292" t="s">
        <v>12560</v>
      </c>
    </row>
    <row r="1293" spans="1:12">
      <c r="A1293">
        <v>283674</v>
      </c>
      <c r="B1293" t="s">
        <v>13975</v>
      </c>
      <c r="C1293" t="s">
        <v>13971</v>
      </c>
      <c r="D1293" t="s">
        <v>12573</v>
      </c>
      <c r="E1293" t="s">
        <v>12618</v>
      </c>
      <c r="F1293">
        <v>0</v>
      </c>
      <c r="G1293" t="s">
        <v>12596</v>
      </c>
      <c r="H1293" t="s">
        <v>12638</v>
      </c>
      <c r="I1293" t="s">
        <v>12630</v>
      </c>
      <c r="J1293">
        <v>283674</v>
      </c>
      <c r="K1293" t="s">
        <v>12596</v>
      </c>
      <c r="L1293" t="s">
        <v>12560</v>
      </c>
    </row>
    <row r="1294" spans="1:12">
      <c r="A1294">
        <v>190013</v>
      </c>
      <c r="B1294" t="s">
        <v>13976</v>
      </c>
      <c r="C1294" t="s">
        <v>13971</v>
      </c>
      <c r="D1294" t="s">
        <v>13541</v>
      </c>
      <c r="E1294" t="s">
        <v>12618</v>
      </c>
      <c r="F1294">
        <v>0</v>
      </c>
      <c r="G1294" t="s">
        <v>12589</v>
      </c>
      <c r="H1294" t="s">
        <v>12618</v>
      </c>
      <c r="I1294" t="s">
        <v>12646</v>
      </c>
      <c r="J1294">
        <v>190013</v>
      </c>
      <c r="K1294" t="s">
        <v>12589</v>
      </c>
      <c r="L1294" t="s">
        <v>12560</v>
      </c>
    </row>
    <row r="1295" spans="1:12">
      <c r="A1295">
        <v>283460</v>
      </c>
      <c r="B1295" t="s">
        <v>13977</v>
      </c>
      <c r="C1295" t="s">
        <v>13971</v>
      </c>
      <c r="D1295" t="s">
        <v>13541</v>
      </c>
      <c r="E1295" t="s">
        <v>12618</v>
      </c>
      <c r="F1295">
        <v>0</v>
      </c>
      <c r="G1295" t="s">
        <v>12589</v>
      </c>
      <c r="H1295" t="s">
        <v>12618</v>
      </c>
      <c r="I1295" t="s">
        <v>12630</v>
      </c>
      <c r="J1295">
        <v>283460</v>
      </c>
      <c r="K1295" t="s">
        <v>12589</v>
      </c>
      <c r="L1295" t="s">
        <v>12560</v>
      </c>
    </row>
    <row r="1296" spans="1:12">
      <c r="A1296">
        <v>283461</v>
      </c>
      <c r="B1296" t="s">
        <v>13978</v>
      </c>
      <c r="C1296" t="s">
        <v>13971</v>
      </c>
      <c r="D1296" t="s">
        <v>13541</v>
      </c>
      <c r="E1296" t="s">
        <v>12618</v>
      </c>
      <c r="F1296">
        <v>0</v>
      </c>
      <c r="G1296" t="s">
        <v>12589</v>
      </c>
      <c r="H1296" t="s">
        <v>12618</v>
      </c>
      <c r="I1296" t="s">
        <v>12632</v>
      </c>
      <c r="J1296">
        <v>283461</v>
      </c>
      <c r="K1296" t="s">
        <v>12589</v>
      </c>
      <c r="L1296" t="s">
        <v>12560</v>
      </c>
    </row>
    <row r="1297" spans="1:12">
      <c r="A1297">
        <v>283473</v>
      </c>
      <c r="B1297" t="s">
        <v>13979</v>
      </c>
      <c r="C1297" t="s">
        <v>13971</v>
      </c>
      <c r="D1297" t="s">
        <v>13541</v>
      </c>
      <c r="E1297" t="s">
        <v>12618</v>
      </c>
      <c r="F1297">
        <v>0</v>
      </c>
      <c r="G1297" t="s">
        <v>12596</v>
      </c>
      <c r="H1297" t="s">
        <v>12618</v>
      </c>
      <c r="I1297" t="s">
        <v>12632</v>
      </c>
      <c r="J1297">
        <v>283473</v>
      </c>
      <c r="K1297" t="s">
        <v>12596</v>
      </c>
      <c r="L1297" t="s">
        <v>12560</v>
      </c>
    </row>
    <row r="1298" spans="1:12">
      <c r="A1298">
        <v>284974</v>
      </c>
      <c r="B1298" t="s">
        <v>13980</v>
      </c>
      <c r="C1298" t="s">
        <v>13971</v>
      </c>
      <c r="D1298" t="s">
        <v>13541</v>
      </c>
      <c r="E1298" t="s">
        <v>12618</v>
      </c>
      <c r="F1298">
        <v>0</v>
      </c>
      <c r="G1298" t="s">
        <v>12645</v>
      </c>
      <c r="H1298" t="s">
        <v>12618</v>
      </c>
      <c r="I1298" t="s">
        <v>12646</v>
      </c>
      <c r="J1298">
        <v>284974</v>
      </c>
      <c r="K1298" t="s">
        <v>12645</v>
      </c>
      <c r="L1298" t="s">
        <v>12560</v>
      </c>
    </row>
    <row r="1299" spans="1:12">
      <c r="A1299">
        <v>282891</v>
      </c>
      <c r="B1299" t="s">
        <v>13981</v>
      </c>
      <c r="C1299" t="s">
        <v>13971</v>
      </c>
      <c r="D1299" t="s">
        <v>13541</v>
      </c>
      <c r="E1299" t="s">
        <v>12618</v>
      </c>
      <c r="F1299">
        <v>0</v>
      </c>
      <c r="G1299" t="s">
        <v>12589</v>
      </c>
      <c r="H1299" t="s">
        <v>12638</v>
      </c>
      <c r="I1299" t="s">
        <v>12630</v>
      </c>
      <c r="J1299">
        <v>282891</v>
      </c>
      <c r="K1299" t="s">
        <v>12589</v>
      </c>
      <c r="L1299" t="s">
        <v>12560</v>
      </c>
    </row>
    <row r="1300" spans="1:12">
      <c r="A1300">
        <v>283480</v>
      </c>
      <c r="B1300" t="s">
        <v>13982</v>
      </c>
      <c r="C1300" t="s">
        <v>13971</v>
      </c>
      <c r="D1300" t="s">
        <v>13541</v>
      </c>
      <c r="E1300" t="s">
        <v>12618</v>
      </c>
      <c r="F1300">
        <v>0</v>
      </c>
      <c r="G1300" t="s">
        <v>12596</v>
      </c>
      <c r="H1300" t="s">
        <v>12638</v>
      </c>
      <c r="I1300" t="s">
        <v>12630</v>
      </c>
      <c r="J1300">
        <v>283480</v>
      </c>
      <c r="K1300" t="s">
        <v>12596</v>
      </c>
      <c r="L1300" t="s">
        <v>12560</v>
      </c>
    </row>
    <row r="1301" spans="1:12">
      <c r="A1301">
        <v>284967</v>
      </c>
      <c r="B1301" t="s">
        <v>13983</v>
      </c>
      <c r="C1301" t="s">
        <v>13984</v>
      </c>
      <c r="D1301" t="s">
        <v>12573</v>
      </c>
      <c r="E1301" t="s">
        <v>12618</v>
      </c>
      <c r="F1301">
        <v>0</v>
      </c>
      <c r="G1301" t="s">
        <v>12596</v>
      </c>
      <c r="H1301" t="s">
        <v>12618</v>
      </c>
      <c r="I1301" t="s">
        <v>12630</v>
      </c>
      <c r="J1301">
        <v>284967</v>
      </c>
      <c r="K1301" t="s">
        <v>12596</v>
      </c>
      <c r="L1301" t="s">
        <v>12560</v>
      </c>
    </row>
    <row r="1302" spans="1:12">
      <c r="A1302">
        <v>284626</v>
      </c>
      <c r="B1302" t="s">
        <v>13985</v>
      </c>
      <c r="C1302" t="s">
        <v>13984</v>
      </c>
      <c r="D1302" t="s">
        <v>13541</v>
      </c>
      <c r="E1302" t="s">
        <v>12618</v>
      </c>
      <c r="F1302">
        <v>0</v>
      </c>
      <c r="G1302" t="s">
        <v>12662</v>
      </c>
      <c r="H1302" t="s">
        <v>12618</v>
      </c>
      <c r="I1302" t="s">
        <v>12646</v>
      </c>
      <c r="J1302">
        <v>284626</v>
      </c>
      <c r="K1302" t="s">
        <v>12662</v>
      </c>
      <c r="L1302" t="s">
        <v>12560</v>
      </c>
    </row>
    <row r="1303" spans="1:12">
      <c r="A1303">
        <v>284464</v>
      </c>
      <c r="B1303" t="s">
        <v>13986</v>
      </c>
      <c r="C1303" t="s">
        <v>13987</v>
      </c>
      <c r="D1303" t="s">
        <v>12573</v>
      </c>
      <c r="E1303" t="s">
        <v>12618</v>
      </c>
      <c r="F1303">
        <v>0</v>
      </c>
      <c r="G1303" t="s">
        <v>12589</v>
      </c>
      <c r="H1303" t="s">
        <v>12638</v>
      </c>
      <c r="I1303" t="s">
        <v>12630</v>
      </c>
      <c r="J1303">
        <v>284464</v>
      </c>
      <c r="K1303" t="s">
        <v>12589</v>
      </c>
      <c r="L1303" t="s">
        <v>12560</v>
      </c>
    </row>
    <row r="1304" spans="1:12">
      <c r="A1304">
        <v>284477</v>
      </c>
      <c r="B1304" t="s">
        <v>7044</v>
      </c>
      <c r="C1304" t="s">
        <v>13987</v>
      </c>
      <c r="D1304" t="s">
        <v>12573</v>
      </c>
      <c r="E1304" t="s">
        <v>12618</v>
      </c>
      <c r="F1304">
        <v>0</v>
      </c>
      <c r="G1304" t="s">
        <v>12596</v>
      </c>
      <c r="H1304" t="s">
        <v>12638</v>
      </c>
      <c r="I1304" t="s">
        <v>12630</v>
      </c>
      <c r="J1304">
        <v>284477</v>
      </c>
      <c r="K1304" t="s">
        <v>12596</v>
      </c>
      <c r="L1304" t="s">
        <v>12560</v>
      </c>
    </row>
    <row r="1305" spans="1:12">
      <c r="A1305">
        <v>189208</v>
      </c>
      <c r="B1305" t="s">
        <v>13988</v>
      </c>
      <c r="C1305" t="s">
        <v>13987</v>
      </c>
      <c r="D1305" t="s">
        <v>12573</v>
      </c>
      <c r="E1305" t="s">
        <v>12618</v>
      </c>
      <c r="F1305">
        <v>0</v>
      </c>
      <c r="G1305" t="s">
        <v>12645</v>
      </c>
      <c r="H1305" t="s">
        <v>12653</v>
      </c>
      <c r="I1305" t="s">
        <v>12646</v>
      </c>
      <c r="J1305">
        <v>189208</v>
      </c>
      <c r="K1305" t="s">
        <v>12645</v>
      </c>
      <c r="L1305" t="s">
        <v>12560</v>
      </c>
    </row>
    <row r="1306" spans="1:12">
      <c r="A1306">
        <v>284300</v>
      </c>
      <c r="B1306" t="s">
        <v>13989</v>
      </c>
      <c r="C1306" t="s">
        <v>13987</v>
      </c>
      <c r="D1306" t="s">
        <v>12573</v>
      </c>
      <c r="E1306" t="s">
        <v>12618</v>
      </c>
      <c r="F1306">
        <v>0</v>
      </c>
      <c r="G1306" t="s">
        <v>12645</v>
      </c>
      <c r="H1306" t="s">
        <v>12670</v>
      </c>
      <c r="I1306" t="s">
        <v>12646</v>
      </c>
      <c r="J1306">
        <v>284300</v>
      </c>
      <c r="K1306" t="s">
        <v>12645</v>
      </c>
      <c r="L1306" t="s">
        <v>12560</v>
      </c>
    </row>
    <row r="1307" spans="1:12">
      <c r="A1307">
        <v>190023</v>
      </c>
      <c r="B1307" t="s">
        <v>13990</v>
      </c>
      <c r="C1307" t="s">
        <v>13987</v>
      </c>
      <c r="D1307" t="s">
        <v>13541</v>
      </c>
      <c r="E1307" t="s">
        <v>12618</v>
      </c>
      <c r="F1307">
        <v>0</v>
      </c>
      <c r="G1307" t="s">
        <v>12645</v>
      </c>
      <c r="H1307" t="s">
        <v>12618</v>
      </c>
      <c r="I1307" t="s">
        <v>12646</v>
      </c>
      <c r="J1307">
        <v>190023</v>
      </c>
      <c r="K1307" t="s">
        <v>12645</v>
      </c>
      <c r="L1307" t="s">
        <v>12560</v>
      </c>
    </row>
    <row r="1308" spans="1:12">
      <c r="A1308">
        <v>284279</v>
      </c>
      <c r="B1308" t="s">
        <v>13991</v>
      </c>
      <c r="C1308" t="s">
        <v>13987</v>
      </c>
      <c r="D1308" t="s">
        <v>13541</v>
      </c>
      <c r="E1308" t="s">
        <v>12618</v>
      </c>
      <c r="F1308">
        <v>0</v>
      </c>
      <c r="G1308" t="s">
        <v>12589</v>
      </c>
      <c r="H1308" t="s">
        <v>12638</v>
      </c>
      <c r="I1308" t="s">
        <v>12630</v>
      </c>
      <c r="J1308">
        <v>284279</v>
      </c>
      <c r="K1308" t="s">
        <v>12589</v>
      </c>
      <c r="L1308" t="s">
        <v>12560</v>
      </c>
    </row>
    <row r="1309" spans="1:12">
      <c r="A1309">
        <v>113160</v>
      </c>
      <c r="B1309" t="s">
        <v>13992</v>
      </c>
      <c r="C1309" t="s">
        <v>13993</v>
      </c>
      <c r="D1309" t="s">
        <v>12573</v>
      </c>
      <c r="E1309" t="s">
        <v>12618</v>
      </c>
      <c r="F1309">
        <v>0</v>
      </c>
      <c r="G1309" t="s">
        <v>12589</v>
      </c>
      <c r="H1309" t="s">
        <v>12618</v>
      </c>
      <c r="I1309" t="s">
        <v>12630</v>
      </c>
      <c r="J1309">
        <v>113160</v>
      </c>
      <c r="K1309" t="s">
        <v>12589</v>
      </c>
      <c r="L1309" t="s">
        <v>12560</v>
      </c>
    </row>
    <row r="1310" spans="1:12">
      <c r="A1310">
        <v>113161</v>
      </c>
      <c r="B1310" t="s">
        <v>13994</v>
      </c>
      <c r="C1310" t="s">
        <v>13993</v>
      </c>
      <c r="D1310" t="s">
        <v>12573</v>
      </c>
      <c r="E1310" t="s">
        <v>12618</v>
      </c>
      <c r="F1310">
        <v>0</v>
      </c>
      <c r="G1310" t="s">
        <v>12589</v>
      </c>
      <c r="H1310" t="s">
        <v>12618</v>
      </c>
      <c r="I1310" t="s">
        <v>12632</v>
      </c>
      <c r="J1310">
        <v>113161</v>
      </c>
      <c r="K1310" t="s">
        <v>12589</v>
      </c>
      <c r="L1310" t="s">
        <v>12560</v>
      </c>
    </row>
    <row r="1311" spans="1:12">
      <c r="A1311">
        <v>288515</v>
      </c>
      <c r="B1311" t="s">
        <v>13995</v>
      </c>
      <c r="C1311" t="s">
        <v>13993</v>
      </c>
      <c r="D1311" t="s">
        <v>12573</v>
      </c>
      <c r="E1311" t="s">
        <v>12618</v>
      </c>
      <c r="F1311">
        <v>0</v>
      </c>
      <c r="G1311" t="s">
        <v>12645</v>
      </c>
      <c r="H1311" t="s">
        <v>12618</v>
      </c>
      <c r="I1311" t="s">
        <v>12646</v>
      </c>
      <c r="J1311">
        <v>288515</v>
      </c>
      <c r="K1311" t="s">
        <v>12645</v>
      </c>
      <c r="L1311" t="s">
        <v>12560</v>
      </c>
    </row>
    <row r="1312" spans="1:12">
      <c r="A1312">
        <v>113168</v>
      </c>
      <c r="B1312" t="s">
        <v>13996</v>
      </c>
      <c r="C1312" t="s">
        <v>13993</v>
      </c>
      <c r="D1312" t="s">
        <v>12573</v>
      </c>
      <c r="E1312" t="s">
        <v>12618</v>
      </c>
      <c r="F1312">
        <v>0</v>
      </c>
      <c r="G1312" t="s">
        <v>12589</v>
      </c>
      <c r="H1312" t="s">
        <v>12638</v>
      </c>
      <c r="I1312" t="s">
        <v>12630</v>
      </c>
      <c r="J1312">
        <v>113168</v>
      </c>
      <c r="K1312" t="s">
        <v>12589</v>
      </c>
      <c r="L1312" t="s">
        <v>12560</v>
      </c>
    </row>
    <row r="1313" spans="1:12">
      <c r="A1313">
        <v>113316</v>
      </c>
      <c r="B1313" t="s">
        <v>13997</v>
      </c>
      <c r="C1313" t="s">
        <v>13993</v>
      </c>
      <c r="D1313" t="s">
        <v>13541</v>
      </c>
      <c r="E1313" t="s">
        <v>12618</v>
      </c>
      <c r="F1313">
        <v>0</v>
      </c>
      <c r="G1313" t="s">
        <v>12589</v>
      </c>
      <c r="H1313" t="s">
        <v>12618</v>
      </c>
      <c r="I1313" t="s">
        <v>12630</v>
      </c>
      <c r="J1313">
        <v>113316</v>
      </c>
      <c r="K1313" t="s">
        <v>12589</v>
      </c>
      <c r="L1313" t="s">
        <v>12560</v>
      </c>
    </row>
    <row r="1314" spans="1:12">
      <c r="A1314">
        <v>113317</v>
      </c>
      <c r="B1314" t="s">
        <v>13998</v>
      </c>
      <c r="C1314" t="s">
        <v>13993</v>
      </c>
      <c r="D1314" t="s">
        <v>13541</v>
      </c>
      <c r="E1314" t="s">
        <v>12618</v>
      </c>
      <c r="F1314">
        <v>0</v>
      </c>
      <c r="G1314" t="s">
        <v>12589</v>
      </c>
      <c r="H1314" t="s">
        <v>12618</v>
      </c>
      <c r="I1314" t="s">
        <v>12632</v>
      </c>
      <c r="J1314">
        <v>113317</v>
      </c>
      <c r="K1314" t="s">
        <v>12589</v>
      </c>
      <c r="L1314" t="s">
        <v>12560</v>
      </c>
    </row>
    <row r="1315" spans="1:12">
      <c r="A1315">
        <v>190022</v>
      </c>
      <c r="B1315" t="s">
        <v>13999</v>
      </c>
      <c r="C1315" t="s">
        <v>13993</v>
      </c>
      <c r="D1315" t="s">
        <v>13541</v>
      </c>
      <c r="E1315" t="s">
        <v>12618</v>
      </c>
      <c r="F1315">
        <v>0</v>
      </c>
      <c r="G1315" t="s">
        <v>12645</v>
      </c>
      <c r="H1315" t="s">
        <v>12618</v>
      </c>
      <c r="I1315" t="s">
        <v>12646</v>
      </c>
      <c r="J1315">
        <v>190022</v>
      </c>
      <c r="K1315" t="s">
        <v>12645</v>
      </c>
      <c r="L1315" t="s">
        <v>12560</v>
      </c>
    </row>
    <row r="1316" spans="1:12">
      <c r="A1316">
        <v>113302</v>
      </c>
      <c r="B1316" t="s">
        <v>14000</v>
      </c>
      <c r="C1316" t="s">
        <v>13993</v>
      </c>
      <c r="D1316" t="s">
        <v>13541</v>
      </c>
      <c r="E1316" t="s">
        <v>12618</v>
      </c>
      <c r="F1316">
        <v>0</v>
      </c>
      <c r="G1316" t="s">
        <v>12662</v>
      </c>
      <c r="H1316" t="s">
        <v>12618</v>
      </c>
      <c r="I1316" t="s">
        <v>12646</v>
      </c>
      <c r="J1316">
        <v>113302</v>
      </c>
      <c r="K1316" t="s">
        <v>12662</v>
      </c>
      <c r="L1316" t="s">
        <v>12560</v>
      </c>
    </row>
    <row r="1317" spans="1:12">
      <c r="A1317">
        <v>113324</v>
      </c>
      <c r="B1317" t="s">
        <v>14001</v>
      </c>
      <c r="C1317" t="s">
        <v>13993</v>
      </c>
      <c r="D1317" t="s">
        <v>13541</v>
      </c>
      <c r="E1317" t="s">
        <v>12618</v>
      </c>
      <c r="F1317">
        <v>0</v>
      </c>
      <c r="G1317" t="s">
        <v>12589</v>
      </c>
      <c r="H1317" t="s">
        <v>12638</v>
      </c>
      <c r="I1317" t="s">
        <v>12630</v>
      </c>
      <c r="J1317">
        <v>113324</v>
      </c>
      <c r="K1317" t="s">
        <v>12589</v>
      </c>
      <c r="L1317" t="s">
        <v>12560</v>
      </c>
    </row>
    <row r="1318" spans="1:12">
      <c r="A1318">
        <v>288511</v>
      </c>
      <c r="B1318" t="s">
        <v>14002</v>
      </c>
      <c r="C1318" t="s">
        <v>13993</v>
      </c>
      <c r="D1318" t="s">
        <v>13541</v>
      </c>
      <c r="E1318" t="s">
        <v>12618</v>
      </c>
      <c r="F1318">
        <v>0</v>
      </c>
      <c r="G1318" t="s">
        <v>12596</v>
      </c>
      <c r="H1318" t="s">
        <v>12638</v>
      </c>
      <c r="I1318" t="s">
        <v>12630</v>
      </c>
      <c r="J1318">
        <v>288511</v>
      </c>
      <c r="K1318" t="s">
        <v>12596</v>
      </c>
      <c r="L1318" t="s">
        <v>12560</v>
      </c>
    </row>
    <row r="1319" spans="1:12">
      <c r="A1319">
        <v>284129</v>
      </c>
      <c r="B1319" t="s">
        <v>14003</v>
      </c>
      <c r="C1319" t="s">
        <v>14004</v>
      </c>
      <c r="D1319" t="s">
        <v>12573</v>
      </c>
      <c r="E1319" t="s">
        <v>12618</v>
      </c>
      <c r="F1319">
        <v>0</v>
      </c>
      <c r="G1319" t="s">
        <v>12589</v>
      </c>
      <c r="H1319" t="s">
        <v>12638</v>
      </c>
      <c r="I1319" t="s">
        <v>12630</v>
      </c>
      <c r="J1319">
        <v>284129</v>
      </c>
      <c r="K1319" t="s">
        <v>12589</v>
      </c>
      <c r="L1319" t="s">
        <v>12560</v>
      </c>
    </row>
    <row r="1320" spans="1:12">
      <c r="A1320">
        <v>289978</v>
      </c>
      <c r="B1320" t="s">
        <v>14005</v>
      </c>
      <c r="C1320" t="s">
        <v>14006</v>
      </c>
      <c r="D1320" t="s">
        <v>12573</v>
      </c>
      <c r="E1320" t="s">
        <v>12618</v>
      </c>
      <c r="F1320">
        <v>0</v>
      </c>
      <c r="G1320" t="s">
        <v>12589</v>
      </c>
      <c r="H1320" t="s">
        <v>12638</v>
      </c>
      <c r="I1320" t="s">
        <v>12630</v>
      </c>
      <c r="J1320">
        <v>289978</v>
      </c>
      <c r="K1320" t="s">
        <v>12589</v>
      </c>
      <c r="L1320" t="s">
        <v>12560</v>
      </c>
    </row>
    <row r="1321" spans="1:12">
      <c r="A1321">
        <v>290103</v>
      </c>
      <c r="B1321" t="s">
        <v>14007</v>
      </c>
      <c r="C1321" t="s">
        <v>14006</v>
      </c>
      <c r="D1321" t="s">
        <v>12573</v>
      </c>
      <c r="E1321" t="s">
        <v>12618</v>
      </c>
      <c r="F1321">
        <v>0</v>
      </c>
      <c r="G1321" t="s">
        <v>12596</v>
      </c>
      <c r="H1321" t="s">
        <v>12638</v>
      </c>
      <c r="I1321" t="s">
        <v>12630</v>
      </c>
      <c r="J1321">
        <v>290103</v>
      </c>
      <c r="K1321" t="s">
        <v>12596</v>
      </c>
      <c r="L1321" t="s">
        <v>12560</v>
      </c>
    </row>
    <row r="1322" spans="1:12">
      <c r="A1322">
        <v>289801</v>
      </c>
      <c r="B1322" t="s">
        <v>14008</v>
      </c>
      <c r="C1322" t="s">
        <v>14009</v>
      </c>
      <c r="D1322" t="s">
        <v>12573</v>
      </c>
      <c r="E1322" t="s">
        <v>12618</v>
      </c>
      <c r="F1322">
        <v>0</v>
      </c>
      <c r="G1322" t="s">
        <v>12589</v>
      </c>
      <c r="H1322" t="s">
        <v>12638</v>
      </c>
      <c r="I1322" t="s">
        <v>12630</v>
      </c>
      <c r="J1322">
        <v>289801</v>
      </c>
      <c r="K1322" t="s">
        <v>12589</v>
      </c>
      <c r="L1322" t="s">
        <v>12560</v>
      </c>
    </row>
    <row r="1323" spans="1:12">
      <c r="A1323">
        <v>243476</v>
      </c>
      <c r="B1323" t="s">
        <v>14010</v>
      </c>
      <c r="C1323" t="s">
        <v>12850</v>
      </c>
      <c r="D1323" t="s">
        <v>12557</v>
      </c>
      <c r="E1323" t="s">
        <v>12618</v>
      </c>
      <c r="F1323">
        <v>6.5</v>
      </c>
      <c r="G1323" t="s">
        <v>12559</v>
      </c>
      <c r="H1323" t="s">
        <v>12618</v>
      </c>
      <c r="I1323" t="s">
        <v>12741</v>
      </c>
      <c r="J1323">
        <v>243476</v>
      </c>
      <c r="K1323" t="s">
        <v>12559</v>
      </c>
      <c r="L1323" t="s">
        <v>12560</v>
      </c>
    </row>
    <row r="1324" spans="1:12">
      <c r="A1324">
        <v>188877</v>
      </c>
      <c r="B1324" t="s">
        <v>14011</v>
      </c>
      <c r="C1324" t="s">
        <v>12850</v>
      </c>
      <c r="D1324" t="s">
        <v>12557</v>
      </c>
      <c r="E1324" t="s">
        <v>12618</v>
      </c>
      <c r="F1324">
        <v>6.5</v>
      </c>
      <c r="G1324" t="s">
        <v>12566</v>
      </c>
      <c r="H1324" t="s">
        <v>12618</v>
      </c>
      <c r="I1324" t="s">
        <v>12947</v>
      </c>
      <c r="J1324">
        <v>188877</v>
      </c>
      <c r="K1324" t="s">
        <v>12566</v>
      </c>
      <c r="L1324" t="s">
        <v>12560</v>
      </c>
    </row>
    <row r="1325" spans="1:12">
      <c r="A1325">
        <v>243466</v>
      </c>
      <c r="B1325" t="s">
        <v>14012</v>
      </c>
      <c r="C1325" t="s">
        <v>12850</v>
      </c>
      <c r="D1325" t="s">
        <v>12557</v>
      </c>
      <c r="E1325" t="s">
        <v>12618</v>
      </c>
      <c r="F1325">
        <v>6.5</v>
      </c>
      <c r="G1325" t="s">
        <v>12566</v>
      </c>
      <c r="H1325" t="s">
        <v>12618</v>
      </c>
      <c r="I1325" t="s">
        <v>12741</v>
      </c>
      <c r="J1325">
        <v>243466</v>
      </c>
      <c r="K1325" t="s">
        <v>12566</v>
      </c>
      <c r="L1325" t="s">
        <v>12560</v>
      </c>
    </row>
    <row r="1326" spans="1:12">
      <c r="A1326">
        <v>243250</v>
      </c>
      <c r="B1326" t="s">
        <v>14013</v>
      </c>
      <c r="C1326" t="s">
        <v>12850</v>
      </c>
      <c r="D1326" t="s">
        <v>12557</v>
      </c>
      <c r="E1326" t="s">
        <v>12618</v>
      </c>
      <c r="F1326">
        <v>6.5</v>
      </c>
      <c r="G1326" t="s">
        <v>12716</v>
      </c>
      <c r="H1326" t="s">
        <v>12618</v>
      </c>
      <c r="I1326" t="s">
        <v>12896</v>
      </c>
      <c r="J1326">
        <v>243250</v>
      </c>
      <c r="K1326" t="s">
        <v>12716</v>
      </c>
      <c r="L1326" t="s">
        <v>12560</v>
      </c>
    </row>
    <row r="1327" spans="1:12">
      <c r="A1327">
        <v>243084</v>
      </c>
      <c r="B1327" t="s">
        <v>14014</v>
      </c>
      <c r="C1327" t="s">
        <v>12850</v>
      </c>
      <c r="D1327" t="s">
        <v>12557</v>
      </c>
      <c r="E1327" t="s">
        <v>12618</v>
      </c>
      <c r="F1327">
        <v>6.5</v>
      </c>
      <c r="G1327" t="s">
        <v>12717</v>
      </c>
      <c r="H1327" t="s">
        <v>12618</v>
      </c>
      <c r="I1327" t="s">
        <v>12896</v>
      </c>
      <c r="J1327">
        <v>243084</v>
      </c>
      <c r="K1327" t="s">
        <v>12717</v>
      </c>
      <c r="L1327" t="s">
        <v>12560</v>
      </c>
    </row>
    <row r="1328" spans="1:12">
      <c r="A1328">
        <v>189241</v>
      </c>
      <c r="B1328" t="s">
        <v>14015</v>
      </c>
      <c r="C1328" t="s">
        <v>12850</v>
      </c>
      <c r="D1328" t="s">
        <v>12557</v>
      </c>
      <c r="E1328" t="s">
        <v>12618</v>
      </c>
      <c r="F1328">
        <v>6.5</v>
      </c>
      <c r="G1328" t="s">
        <v>12717</v>
      </c>
      <c r="H1328" t="s">
        <v>12618</v>
      </c>
      <c r="I1328" t="s">
        <v>12947</v>
      </c>
      <c r="J1328">
        <v>189241</v>
      </c>
      <c r="K1328" t="s">
        <v>12717</v>
      </c>
      <c r="L1328" t="s">
        <v>12560</v>
      </c>
    </row>
    <row r="1329" spans="1:12">
      <c r="A1329">
        <v>189087</v>
      </c>
      <c r="B1329" t="s">
        <v>14016</v>
      </c>
      <c r="C1329" t="s">
        <v>12850</v>
      </c>
      <c r="D1329" t="s">
        <v>12557</v>
      </c>
      <c r="E1329" t="s">
        <v>12618</v>
      </c>
      <c r="F1329">
        <v>6.5</v>
      </c>
      <c r="G1329" t="s">
        <v>12744</v>
      </c>
      <c r="H1329" t="s">
        <v>12618</v>
      </c>
      <c r="I1329" t="s">
        <v>12745</v>
      </c>
      <c r="J1329">
        <v>189087</v>
      </c>
      <c r="K1329" t="s">
        <v>12744</v>
      </c>
      <c r="L1329" t="s">
        <v>12560</v>
      </c>
    </row>
    <row r="1330" spans="1:12">
      <c r="A1330">
        <v>189009</v>
      </c>
      <c r="B1330" t="s">
        <v>14017</v>
      </c>
      <c r="C1330" t="s">
        <v>12850</v>
      </c>
      <c r="D1330" t="s">
        <v>12557</v>
      </c>
      <c r="E1330" t="s">
        <v>12618</v>
      </c>
      <c r="F1330">
        <v>6.5</v>
      </c>
      <c r="G1330" t="s">
        <v>12747</v>
      </c>
      <c r="H1330" t="s">
        <v>12618</v>
      </c>
      <c r="I1330" t="s">
        <v>12745</v>
      </c>
      <c r="J1330">
        <v>189009</v>
      </c>
      <c r="K1330" t="s">
        <v>12747</v>
      </c>
      <c r="L1330" t="s">
        <v>12560</v>
      </c>
    </row>
    <row r="1331" spans="1:12">
      <c r="A1331">
        <v>243662</v>
      </c>
      <c r="B1331" t="s">
        <v>14018</v>
      </c>
      <c r="C1331" t="s">
        <v>12850</v>
      </c>
      <c r="D1331" t="s">
        <v>12557</v>
      </c>
      <c r="E1331" t="s">
        <v>12618</v>
      </c>
      <c r="F1331">
        <v>6.5</v>
      </c>
      <c r="G1331" t="s">
        <v>12749</v>
      </c>
      <c r="H1331" t="s">
        <v>12618</v>
      </c>
      <c r="I1331" t="s">
        <v>12905</v>
      </c>
      <c r="J1331">
        <v>243662</v>
      </c>
      <c r="K1331" t="s">
        <v>12749</v>
      </c>
      <c r="L1331" t="s">
        <v>12560</v>
      </c>
    </row>
    <row r="1332" spans="1:12">
      <c r="A1332">
        <v>243652</v>
      </c>
      <c r="B1332" t="s">
        <v>14019</v>
      </c>
      <c r="C1332" t="s">
        <v>12850</v>
      </c>
      <c r="D1332" t="s">
        <v>12557</v>
      </c>
      <c r="E1332" t="s">
        <v>12618</v>
      </c>
      <c r="F1332">
        <v>6.5</v>
      </c>
      <c r="G1332" t="s">
        <v>12752</v>
      </c>
      <c r="H1332" t="s">
        <v>12618</v>
      </c>
      <c r="I1332" t="s">
        <v>12905</v>
      </c>
      <c r="J1332">
        <v>243652</v>
      </c>
      <c r="K1332" t="s">
        <v>12752</v>
      </c>
      <c r="L1332" t="s">
        <v>12560</v>
      </c>
    </row>
    <row r="1333" spans="1:12">
      <c r="A1333">
        <v>243456</v>
      </c>
      <c r="B1333" t="s">
        <v>14020</v>
      </c>
      <c r="C1333" t="s">
        <v>12850</v>
      </c>
      <c r="D1333" t="s">
        <v>12557</v>
      </c>
      <c r="E1333" t="s">
        <v>12618</v>
      </c>
      <c r="F1333">
        <v>6.5</v>
      </c>
      <c r="G1333" t="s">
        <v>12761</v>
      </c>
      <c r="H1333" t="s">
        <v>12618</v>
      </c>
      <c r="I1333" t="s">
        <v>12741</v>
      </c>
      <c r="J1333">
        <v>243456</v>
      </c>
      <c r="K1333" t="s">
        <v>12761</v>
      </c>
      <c r="L1333" t="s">
        <v>12560</v>
      </c>
    </row>
    <row r="1334" spans="1:12">
      <c r="A1334">
        <v>243459</v>
      </c>
      <c r="B1334" t="s">
        <v>14021</v>
      </c>
      <c r="C1334" t="s">
        <v>12850</v>
      </c>
      <c r="D1334" t="s">
        <v>12557</v>
      </c>
      <c r="E1334" t="s">
        <v>12618</v>
      </c>
      <c r="F1334">
        <v>6.5</v>
      </c>
      <c r="G1334" t="s">
        <v>12761</v>
      </c>
      <c r="H1334" t="s">
        <v>12618</v>
      </c>
      <c r="I1334" t="s">
        <v>12905</v>
      </c>
      <c r="J1334">
        <v>243459</v>
      </c>
      <c r="K1334" t="s">
        <v>12761</v>
      </c>
      <c r="L1334" t="s">
        <v>12560</v>
      </c>
    </row>
    <row r="1335" spans="1:12">
      <c r="A1335">
        <v>243446</v>
      </c>
      <c r="B1335" t="s">
        <v>14022</v>
      </c>
      <c r="C1335" t="s">
        <v>12850</v>
      </c>
      <c r="D1335" t="s">
        <v>12557</v>
      </c>
      <c r="E1335" t="s">
        <v>12618</v>
      </c>
      <c r="F1335">
        <v>6.5</v>
      </c>
      <c r="G1335" t="s">
        <v>12764</v>
      </c>
      <c r="H1335" t="s">
        <v>12618</v>
      </c>
      <c r="I1335" t="s">
        <v>12741</v>
      </c>
      <c r="J1335">
        <v>243446</v>
      </c>
      <c r="K1335" t="s">
        <v>12764</v>
      </c>
      <c r="L1335" t="s">
        <v>12560</v>
      </c>
    </row>
    <row r="1336" spans="1:12">
      <c r="A1336">
        <v>243449</v>
      </c>
      <c r="B1336" t="s">
        <v>14023</v>
      </c>
      <c r="C1336" t="s">
        <v>12850</v>
      </c>
      <c r="D1336" t="s">
        <v>12557</v>
      </c>
      <c r="E1336" t="s">
        <v>12618</v>
      </c>
      <c r="F1336">
        <v>6.5</v>
      </c>
      <c r="G1336" t="s">
        <v>12764</v>
      </c>
      <c r="H1336" t="s">
        <v>12618</v>
      </c>
      <c r="I1336" t="s">
        <v>12905</v>
      </c>
      <c r="J1336">
        <v>243449</v>
      </c>
      <c r="K1336" t="s">
        <v>12764</v>
      </c>
      <c r="L1336" t="s">
        <v>12560</v>
      </c>
    </row>
    <row r="1337" spans="1:12">
      <c r="A1337">
        <v>243094</v>
      </c>
      <c r="B1337" t="s">
        <v>14024</v>
      </c>
      <c r="C1337" t="s">
        <v>12850</v>
      </c>
      <c r="D1337" t="s">
        <v>12557</v>
      </c>
      <c r="E1337" t="s">
        <v>12618</v>
      </c>
      <c r="F1337">
        <v>6.5</v>
      </c>
      <c r="G1337" t="s">
        <v>12942</v>
      </c>
      <c r="H1337" t="s">
        <v>12618</v>
      </c>
      <c r="I1337" t="s">
        <v>12896</v>
      </c>
      <c r="J1337">
        <v>243094</v>
      </c>
      <c r="K1337" t="s">
        <v>12942</v>
      </c>
      <c r="L1337" t="s">
        <v>12560</v>
      </c>
    </row>
    <row r="1338" spans="1:12">
      <c r="A1338">
        <v>243074</v>
      </c>
      <c r="B1338" t="s">
        <v>8539</v>
      </c>
      <c r="C1338" t="s">
        <v>12850</v>
      </c>
      <c r="D1338" t="s">
        <v>12557</v>
      </c>
      <c r="E1338" t="s">
        <v>12618</v>
      </c>
      <c r="F1338">
        <v>6.5</v>
      </c>
      <c r="G1338" t="s">
        <v>12944</v>
      </c>
      <c r="H1338" t="s">
        <v>12618</v>
      </c>
      <c r="I1338" t="s">
        <v>12896</v>
      </c>
      <c r="J1338">
        <v>243074</v>
      </c>
      <c r="K1338" t="s">
        <v>12944</v>
      </c>
      <c r="L1338" t="s">
        <v>12560</v>
      </c>
    </row>
    <row r="1339" spans="1:12">
      <c r="A1339">
        <v>189481</v>
      </c>
      <c r="B1339" t="s">
        <v>14025</v>
      </c>
      <c r="C1339" t="s">
        <v>12850</v>
      </c>
      <c r="D1339" t="s">
        <v>12557</v>
      </c>
      <c r="E1339" t="s">
        <v>12618</v>
      </c>
      <c r="F1339">
        <v>6.5</v>
      </c>
      <c r="G1339" t="s">
        <v>12944</v>
      </c>
      <c r="H1339" t="s">
        <v>12618</v>
      </c>
      <c r="I1339" t="s">
        <v>12898</v>
      </c>
      <c r="J1339">
        <v>189481</v>
      </c>
      <c r="K1339" t="s">
        <v>12944</v>
      </c>
      <c r="L1339" t="s">
        <v>12560</v>
      </c>
    </row>
    <row r="1340" spans="1:12">
      <c r="A1340">
        <v>189227</v>
      </c>
      <c r="B1340" t="s">
        <v>14026</v>
      </c>
      <c r="C1340" t="s">
        <v>12850</v>
      </c>
      <c r="D1340" t="s">
        <v>12557</v>
      </c>
      <c r="E1340" t="s">
        <v>12618</v>
      </c>
      <c r="F1340">
        <v>6.5</v>
      </c>
      <c r="G1340" t="s">
        <v>12944</v>
      </c>
      <c r="H1340" t="s">
        <v>12618</v>
      </c>
      <c r="I1340" t="s">
        <v>12947</v>
      </c>
      <c r="J1340">
        <v>189227</v>
      </c>
      <c r="K1340" t="s">
        <v>12944</v>
      </c>
      <c r="L1340" t="s">
        <v>12560</v>
      </c>
    </row>
    <row r="1341" spans="1:12">
      <c r="A1341">
        <v>188868</v>
      </c>
      <c r="B1341" t="s">
        <v>14027</v>
      </c>
      <c r="C1341" t="s">
        <v>12850</v>
      </c>
      <c r="D1341" t="s">
        <v>12557</v>
      </c>
      <c r="E1341" t="s">
        <v>12618</v>
      </c>
      <c r="F1341">
        <v>6.5</v>
      </c>
      <c r="G1341" t="s">
        <v>12951</v>
      </c>
      <c r="H1341" t="s">
        <v>12618</v>
      </c>
      <c r="I1341" t="s">
        <v>12575</v>
      </c>
      <c r="J1341">
        <v>188868</v>
      </c>
      <c r="K1341" t="s">
        <v>12951</v>
      </c>
      <c r="L1341" t="s">
        <v>12560</v>
      </c>
    </row>
    <row r="1342" spans="1:12">
      <c r="A1342">
        <v>189278</v>
      </c>
      <c r="B1342" t="s">
        <v>14028</v>
      </c>
      <c r="C1342" t="s">
        <v>12850</v>
      </c>
      <c r="D1342" t="s">
        <v>12557</v>
      </c>
      <c r="E1342" t="s">
        <v>12618</v>
      </c>
      <c r="F1342">
        <v>6.5</v>
      </c>
      <c r="G1342" t="s">
        <v>12790</v>
      </c>
      <c r="H1342" t="s">
        <v>12618</v>
      </c>
      <c r="I1342" t="s">
        <v>12745</v>
      </c>
      <c r="J1342">
        <v>189278</v>
      </c>
      <c r="K1342" t="s">
        <v>12790</v>
      </c>
      <c r="L1342" t="s">
        <v>12560</v>
      </c>
    </row>
    <row r="1343" spans="1:12">
      <c r="A1343">
        <v>189871</v>
      </c>
      <c r="B1343" t="s">
        <v>14029</v>
      </c>
      <c r="C1343" t="s">
        <v>12850</v>
      </c>
      <c r="D1343" t="s">
        <v>12557</v>
      </c>
      <c r="E1343" t="s">
        <v>12618</v>
      </c>
      <c r="F1343">
        <v>6.5</v>
      </c>
      <c r="G1343" t="s">
        <v>14030</v>
      </c>
      <c r="H1343" t="s">
        <v>12618</v>
      </c>
      <c r="I1343" t="s">
        <v>12575</v>
      </c>
      <c r="J1343">
        <v>189871</v>
      </c>
      <c r="K1343" t="s">
        <v>14030</v>
      </c>
      <c r="L1343" t="s">
        <v>12560</v>
      </c>
    </row>
    <row r="1344" spans="1:12">
      <c r="A1344">
        <v>243624</v>
      </c>
      <c r="B1344" t="s">
        <v>14031</v>
      </c>
      <c r="C1344" t="s">
        <v>12850</v>
      </c>
      <c r="D1344" t="s">
        <v>12557</v>
      </c>
      <c r="E1344" t="s">
        <v>12618</v>
      </c>
      <c r="F1344">
        <v>6.5</v>
      </c>
      <c r="G1344" t="s">
        <v>12559</v>
      </c>
      <c r="H1344" t="s">
        <v>12638</v>
      </c>
      <c r="I1344" t="s">
        <v>12741</v>
      </c>
      <c r="J1344">
        <v>243624</v>
      </c>
      <c r="K1344" t="s">
        <v>12559</v>
      </c>
      <c r="L1344" t="s">
        <v>12560</v>
      </c>
    </row>
    <row r="1345" spans="1:12">
      <c r="A1345">
        <v>243471</v>
      </c>
      <c r="B1345" t="s">
        <v>14032</v>
      </c>
      <c r="C1345" t="s">
        <v>12850</v>
      </c>
      <c r="D1345" t="s">
        <v>12557</v>
      </c>
      <c r="E1345" t="s">
        <v>12618</v>
      </c>
      <c r="F1345">
        <v>6.5</v>
      </c>
      <c r="G1345" t="s">
        <v>12566</v>
      </c>
      <c r="H1345" t="s">
        <v>12638</v>
      </c>
      <c r="I1345" t="s">
        <v>12741</v>
      </c>
      <c r="J1345">
        <v>243471</v>
      </c>
      <c r="K1345" t="s">
        <v>12566</v>
      </c>
      <c r="L1345" t="s">
        <v>12560</v>
      </c>
    </row>
    <row r="1346" spans="1:12">
      <c r="A1346">
        <v>243461</v>
      </c>
      <c r="B1346" t="s">
        <v>14033</v>
      </c>
      <c r="C1346" t="s">
        <v>12850</v>
      </c>
      <c r="D1346" t="s">
        <v>12557</v>
      </c>
      <c r="E1346" t="s">
        <v>12618</v>
      </c>
      <c r="F1346">
        <v>6.5</v>
      </c>
      <c r="G1346" t="s">
        <v>12761</v>
      </c>
      <c r="H1346" t="s">
        <v>12638</v>
      </c>
      <c r="I1346" t="s">
        <v>12741</v>
      </c>
      <c r="J1346">
        <v>243461</v>
      </c>
      <c r="K1346" t="s">
        <v>12761</v>
      </c>
      <c r="L1346" t="s">
        <v>12560</v>
      </c>
    </row>
    <row r="1347" spans="1:12">
      <c r="A1347">
        <v>243451</v>
      </c>
      <c r="B1347" t="s">
        <v>14034</v>
      </c>
      <c r="C1347" t="s">
        <v>12850</v>
      </c>
      <c r="D1347" t="s">
        <v>12557</v>
      </c>
      <c r="E1347" t="s">
        <v>12618</v>
      </c>
      <c r="F1347">
        <v>6.5</v>
      </c>
      <c r="G1347" t="s">
        <v>12764</v>
      </c>
      <c r="H1347" t="s">
        <v>12638</v>
      </c>
      <c r="I1347" t="s">
        <v>12741</v>
      </c>
      <c r="J1347">
        <v>243451</v>
      </c>
      <c r="K1347" t="s">
        <v>12764</v>
      </c>
      <c r="L1347" t="s">
        <v>12560</v>
      </c>
    </row>
    <row r="1348" spans="1:12">
      <c r="A1348">
        <v>189336</v>
      </c>
      <c r="B1348" t="s">
        <v>14035</v>
      </c>
      <c r="C1348" t="s">
        <v>12850</v>
      </c>
      <c r="D1348" t="s">
        <v>12557</v>
      </c>
      <c r="E1348" t="s">
        <v>12618</v>
      </c>
      <c r="F1348">
        <v>6.5</v>
      </c>
      <c r="G1348" t="s">
        <v>12942</v>
      </c>
      <c r="H1348" t="s">
        <v>12653</v>
      </c>
      <c r="I1348" t="s">
        <v>12575</v>
      </c>
      <c r="J1348">
        <v>189336</v>
      </c>
      <c r="K1348" t="s">
        <v>12942</v>
      </c>
      <c r="L1348" t="s">
        <v>12560</v>
      </c>
    </row>
    <row r="1349" spans="1:12">
      <c r="A1349">
        <v>189629</v>
      </c>
      <c r="B1349" t="s">
        <v>14036</v>
      </c>
      <c r="C1349" t="s">
        <v>12850</v>
      </c>
      <c r="D1349" t="s">
        <v>12557</v>
      </c>
      <c r="E1349" t="s">
        <v>12618</v>
      </c>
      <c r="F1349">
        <v>6.5</v>
      </c>
      <c r="G1349" t="s">
        <v>12951</v>
      </c>
      <c r="H1349" t="s">
        <v>12653</v>
      </c>
      <c r="I1349" t="s">
        <v>12575</v>
      </c>
      <c r="J1349">
        <v>189629</v>
      </c>
      <c r="K1349" t="s">
        <v>12951</v>
      </c>
      <c r="L1349" t="s">
        <v>12560</v>
      </c>
    </row>
    <row r="1350" spans="1:12">
      <c r="A1350">
        <v>189866</v>
      </c>
      <c r="B1350" t="s">
        <v>14037</v>
      </c>
      <c r="C1350" t="s">
        <v>12850</v>
      </c>
      <c r="D1350" t="s">
        <v>12557</v>
      </c>
      <c r="E1350" t="s">
        <v>12618</v>
      </c>
      <c r="F1350">
        <v>6.5</v>
      </c>
      <c r="G1350" t="s">
        <v>12979</v>
      </c>
      <c r="H1350" t="s">
        <v>12728</v>
      </c>
      <c r="I1350" t="s">
        <v>12575</v>
      </c>
      <c r="J1350">
        <v>189866</v>
      </c>
      <c r="K1350" t="s">
        <v>12979</v>
      </c>
      <c r="L1350" t="s">
        <v>12560</v>
      </c>
    </row>
    <row r="1351" spans="1:12">
      <c r="A1351">
        <v>130749</v>
      </c>
      <c r="B1351" t="s">
        <v>14038</v>
      </c>
      <c r="C1351" t="s">
        <v>12850</v>
      </c>
      <c r="D1351" t="s">
        <v>12557</v>
      </c>
      <c r="E1351" t="s">
        <v>12618</v>
      </c>
      <c r="F1351">
        <v>6.5</v>
      </c>
      <c r="G1351" t="s">
        <v>12566</v>
      </c>
      <c r="H1351" t="s">
        <v>12575</v>
      </c>
      <c r="I1351" t="s">
        <v>12575</v>
      </c>
      <c r="J1351">
        <v>130749</v>
      </c>
      <c r="K1351" t="s">
        <v>12566</v>
      </c>
      <c r="L1351" t="s">
        <v>12560</v>
      </c>
    </row>
    <row r="1352" spans="1:12">
      <c r="A1352">
        <v>130744</v>
      </c>
      <c r="B1352" t="s">
        <v>14039</v>
      </c>
      <c r="C1352" t="s">
        <v>12850</v>
      </c>
      <c r="D1352" t="s">
        <v>12557</v>
      </c>
      <c r="E1352" t="s">
        <v>12618</v>
      </c>
      <c r="F1352">
        <v>6.5</v>
      </c>
      <c r="G1352" t="s">
        <v>12717</v>
      </c>
      <c r="H1352" t="s">
        <v>12575</v>
      </c>
      <c r="I1352" t="s">
        <v>12575</v>
      </c>
      <c r="J1352">
        <v>130744</v>
      </c>
      <c r="K1352" t="s">
        <v>12717</v>
      </c>
      <c r="L1352" t="s">
        <v>12560</v>
      </c>
    </row>
    <row r="1353" spans="1:12">
      <c r="A1353">
        <v>132143</v>
      </c>
      <c r="B1353" t="s">
        <v>14040</v>
      </c>
      <c r="C1353" t="s">
        <v>12850</v>
      </c>
      <c r="D1353" t="s">
        <v>12557</v>
      </c>
      <c r="E1353" t="s">
        <v>12618</v>
      </c>
      <c r="F1353">
        <v>6.5</v>
      </c>
      <c r="G1353" t="s">
        <v>12749</v>
      </c>
      <c r="H1353" t="s">
        <v>12575</v>
      </c>
      <c r="I1353" t="s">
        <v>12575</v>
      </c>
      <c r="J1353">
        <v>132143</v>
      </c>
      <c r="K1353" t="s">
        <v>12749</v>
      </c>
      <c r="L1353" t="s">
        <v>12560</v>
      </c>
    </row>
    <row r="1354" spans="1:12">
      <c r="A1354">
        <v>130743</v>
      </c>
      <c r="B1354" t="s">
        <v>14041</v>
      </c>
      <c r="C1354" t="s">
        <v>12850</v>
      </c>
      <c r="D1354" t="s">
        <v>12557</v>
      </c>
      <c r="E1354" t="s">
        <v>12618</v>
      </c>
      <c r="F1354">
        <v>6.5</v>
      </c>
      <c r="G1354" t="s">
        <v>12944</v>
      </c>
      <c r="H1354" t="s">
        <v>12575</v>
      </c>
      <c r="I1354" t="s">
        <v>12575</v>
      </c>
      <c r="J1354">
        <v>130743</v>
      </c>
      <c r="K1354" t="s">
        <v>12944</v>
      </c>
      <c r="L1354" t="s">
        <v>12560</v>
      </c>
    </row>
    <row r="1355" spans="1:12">
      <c r="A1355">
        <v>243472</v>
      </c>
      <c r="B1355" t="s">
        <v>14042</v>
      </c>
      <c r="C1355" t="s">
        <v>12850</v>
      </c>
      <c r="D1355" t="s">
        <v>12557</v>
      </c>
      <c r="E1355" t="s">
        <v>12618</v>
      </c>
      <c r="F1355">
        <v>6.5</v>
      </c>
      <c r="G1355" t="s">
        <v>12559</v>
      </c>
      <c r="H1355" t="s">
        <v>12908</v>
      </c>
      <c r="I1355" t="s">
        <v>12741</v>
      </c>
      <c r="J1355">
        <v>243472</v>
      </c>
      <c r="K1355" t="s">
        <v>12559</v>
      </c>
      <c r="L1355" t="s">
        <v>12560</v>
      </c>
    </row>
    <row r="1356" spans="1:12">
      <c r="A1356">
        <v>243462</v>
      </c>
      <c r="B1356" t="s">
        <v>14043</v>
      </c>
      <c r="C1356" t="s">
        <v>12850</v>
      </c>
      <c r="D1356" t="s">
        <v>12557</v>
      </c>
      <c r="E1356" t="s">
        <v>12618</v>
      </c>
      <c r="F1356">
        <v>6.5</v>
      </c>
      <c r="G1356" t="s">
        <v>12566</v>
      </c>
      <c r="H1356" t="s">
        <v>12908</v>
      </c>
      <c r="I1356" t="s">
        <v>12741</v>
      </c>
      <c r="J1356">
        <v>243462</v>
      </c>
      <c r="K1356" t="s">
        <v>12566</v>
      </c>
      <c r="L1356" t="s">
        <v>12560</v>
      </c>
    </row>
    <row r="1357" spans="1:12">
      <c r="A1357">
        <v>243442</v>
      </c>
      <c r="B1357" t="s">
        <v>14044</v>
      </c>
      <c r="C1357" t="s">
        <v>12850</v>
      </c>
      <c r="D1357" t="s">
        <v>12557</v>
      </c>
      <c r="E1357" t="s">
        <v>12618</v>
      </c>
      <c r="F1357">
        <v>6.5</v>
      </c>
      <c r="G1357" t="s">
        <v>12764</v>
      </c>
      <c r="H1357" t="s">
        <v>12908</v>
      </c>
      <c r="I1357" t="s">
        <v>12741</v>
      </c>
      <c r="J1357">
        <v>243442</v>
      </c>
      <c r="K1357" t="s">
        <v>12764</v>
      </c>
      <c r="L1357" t="s">
        <v>12560</v>
      </c>
    </row>
    <row r="1358" spans="1:12">
      <c r="A1358">
        <v>189383</v>
      </c>
      <c r="B1358" t="s">
        <v>14045</v>
      </c>
      <c r="C1358" t="s">
        <v>12850</v>
      </c>
      <c r="D1358" t="s">
        <v>12557</v>
      </c>
      <c r="E1358" t="s">
        <v>12618</v>
      </c>
      <c r="F1358">
        <v>6.5</v>
      </c>
      <c r="G1358" t="s">
        <v>12764</v>
      </c>
      <c r="H1358" t="s">
        <v>12975</v>
      </c>
      <c r="I1358" t="s">
        <v>12976</v>
      </c>
      <c r="J1358">
        <v>189383</v>
      </c>
      <c r="K1358" t="s">
        <v>12764</v>
      </c>
      <c r="L1358" t="s">
        <v>12560</v>
      </c>
    </row>
    <row r="1359" spans="1:12">
      <c r="A1359">
        <v>189827</v>
      </c>
      <c r="B1359" t="s">
        <v>14046</v>
      </c>
      <c r="C1359" t="s">
        <v>12850</v>
      </c>
      <c r="D1359" t="s">
        <v>12557</v>
      </c>
      <c r="E1359" t="s">
        <v>12618</v>
      </c>
      <c r="F1359">
        <v>6.5</v>
      </c>
      <c r="G1359" t="s">
        <v>12942</v>
      </c>
      <c r="H1359" t="s">
        <v>12975</v>
      </c>
      <c r="I1359" t="s">
        <v>12976</v>
      </c>
      <c r="J1359">
        <v>189827</v>
      </c>
      <c r="K1359" t="s">
        <v>12942</v>
      </c>
      <c r="L1359" t="s">
        <v>12560</v>
      </c>
    </row>
    <row r="1360" spans="1:12">
      <c r="A1360">
        <v>189378</v>
      </c>
      <c r="B1360" t="s">
        <v>14047</v>
      </c>
      <c r="C1360" t="s">
        <v>12850</v>
      </c>
      <c r="D1360" t="s">
        <v>12557</v>
      </c>
      <c r="E1360" t="s">
        <v>12618</v>
      </c>
      <c r="F1360">
        <v>6.5</v>
      </c>
      <c r="G1360" t="s">
        <v>12944</v>
      </c>
      <c r="H1360" t="s">
        <v>12975</v>
      </c>
      <c r="I1360" t="s">
        <v>12976</v>
      </c>
      <c r="J1360">
        <v>189378</v>
      </c>
      <c r="K1360" t="s">
        <v>12944</v>
      </c>
      <c r="L1360" t="s">
        <v>12560</v>
      </c>
    </row>
    <row r="1361" spans="1:12">
      <c r="A1361">
        <v>189652</v>
      </c>
      <c r="B1361" t="s">
        <v>14048</v>
      </c>
      <c r="C1361" t="s">
        <v>12850</v>
      </c>
      <c r="D1361" t="s">
        <v>12557</v>
      </c>
      <c r="E1361" t="s">
        <v>12618</v>
      </c>
      <c r="F1361">
        <v>6.5</v>
      </c>
      <c r="G1361" t="s">
        <v>12979</v>
      </c>
      <c r="H1361" t="s">
        <v>12980</v>
      </c>
      <c r="I1361" t="s">
        <v>12575</v>
      </c>
      <c r="J1361">
        <v>189652</v>
      </c>
      <c r="K1361" t="s">
        <v>12979</v>
      </c>
      <c r="L1361" t="s">
        <v>12560</v>
      </c>
    </row>
    <row r="1362" spans="1:12">
      <c r="A1362">
        <v>289611</v>
      </c>
      <c r="B1362" t="s">
        <v>14049</v>
      </c>
      <c r="C1362" t="s">
        <v>14050</v>
      </c>
      <c r="D1362" t="s">
        <v>12573</v>
      </c>
      <c r="E1362" t="s">
        <v>12618</v>
      </c>
      <c r="F1362">
        <v>0</v>
      </c>
      <c r="G1362" t="s">
        <v>12589</v>
      </c>
      <c r="H1362" t="s">
        <v>12638</v>
      </c>
      <c r="I1362" t="s">
        <v>12630</v>
      </c>
      <c r="J1362">
        <v>289611</v>
      </c>
      <c r="K1362" t="s">
        <v>12589</v>
      </c>
      <c r="L1362" t="s">
        <v>12560</v>
      </c>
    </row>
    <row r="1363" spans="1:12">
      <c r="A1363">
        <v>244761</v>
      </c>
      <c r="B1363" t="s">
        <v>14051</v>
      </c>
      <c r="C1363" t="s">
        <v>12601</v>
      </c>
      <c r="D1363" t="s">
        <v>12557</v>
      </c>
      <c r="E1363" t="s">
        <v>12618</v>
      </c>
      <c r="F1363">
        <v>7</v>
      </c>
      <c r="G1363" t="s">
        <v>12559</v>
      </c>
      <c r="H1363" t="s">
        <v>12618</v>
      </c>
      <c r="I1363" t="s">
        <v>12741</v>
      </c>
      <c r="J1363">
        <v>244761</v>
      </c>
      <c r="K1363" t="s">
        <v>12559</v>
      </c>
      <c r="L1363" t="s">
        <v>12560</v>
      </c>
    </row>
    <row r="1364" spans="1:12">
      <c r="A1364">
        <v>244751</v>
      </c>
      <c r="B1364" t="s">
        <v>14052</v>
      </c>
      <c r="C1364" t="s">
        <v>12601</v>
      </c>
      <c r="D1364" t="s">
        <v>12557</v>
      </c>
      <c r="E1364" t="s">
        <v>12618</v>
      </c>
      <c r="F1364">
        <v>7</v>
      </c>
      <c r="G1364" t="s">
        <v>12566</v>
      </c>
      <c r="H1364" t="s">
        <v>12618</v>
      </c>
      <c r="I1364" t="s">
        <v>12741</v>
      </c>
      <c r="J1364">
        <v>244751</v>
      </c>
      <c r="K1364" t="s">
        <v>12566</v>
      </c>
      <c r="L1364" t="s">
        <v>12560</v>
      </c>
    </row>
    <row r="1365" spans="1:12">
      <c r="A1365">
        <v>244538</v>
      </c>
      <c r="B1365" t="s">
        <v>14053</v>
      </c>
      <c r="C1365" t="s">
        <v>12601</v>
      </c>
      <c r="D1365" t="s">
        <v>12557</v>
      </c>
      <c r="E1365" t="s">
        <v>12618</v>
      </c>
      <c r="F1365">
        <v>7</v>
      </c>
      <c r="G1365" t="s">
        <v>12716</v>
      </c>
      <c r="H1365" t="s">
        <v>12618</v>
      </c>
      <c r="I1365" t="s">
        <v>12896</v>
      </c>
      <c r="J1365">
        <v>244538</v>
      </c>
      <c r="K1365" t="s">
        <v>12716</v>
      </c>
      <c r="L1365" t="s">
        <v>12560</v>
      </c>
    </row>
    <row r="1366" spans="1:12">
      <c r="A1366">
        <v>244376</v>
      </c>
      <c r="B1366" t="s">
        <v>14054</v>
      </c>
      <c r="C1366" t="s">
        <v>12601</v>
      </c>
      <c r="D1366" t="s">
        <v>12557</v>
      </c>
      <c r="E1366" t="s">
        <v>12618</v>
      </c>
      <c r="F1366">
        <v>7</v>
      </c>
      <c r="G1366" t="s">
        <v>12717</v>
      </c>
      <c r="H1366" t="s">
        <v>12618</v>
      </c>
      <c r="I1366" t="s">
        <v>12896</v>
      </c>
      <c r="J1366">
        <v>244376</v>
      </c>
      <c r="K1366" t="s">
        <v>12717</v>
      </c>
      <c r="L1366" t="s">
        <v>12560</v>
      </c>
    </row>
    <row r="1367" spans="1:12">
      <c r="A1367">
        <v>189268</v>
      </c>
      <c r="B1367" t="s">
        <v>14055</v>
      </c>
      <c r="C1367" t="s">
        <v>12601</v>
      </c>
      <c r="D1367" t="s">
        <v>12557</v>
      </c>
      <c r="E1367" t="s">
        <v>12618</v>
      </c>
      <c r="F1367">
        <v>7</v>
      </c>
      <c r="G1367" t="s">
        <v>12717</v>
      </c>
      <c r="H1367" t="s">
        <v>12618</v>
      </c>
      <c r="I1367" t="s">
        <v>12947</v>
      </c>
      <c r="J1367">
        <v>189268</v>
      </c>
      <c r="K1367" t="s">
        <v>12717</v>
      </c>
      <c r="L1367" t="s">
        <v>12560</v>
      </c>
    </row>
    <row r="1368" spans="1:12">
      <c r="A1368">
        <v>188874</v>
      </c>
      <c r="B1368" t="s">
        <v>14056</v>
      </c>
      <c r="C1368" t="s">
        <v>12601</v>
      </c>
      <c r="D1368" t="s">
        <v>12557</v>
      </c>
      <c r="E1368" t="s">
        <v>12618</v>
      </c>
      <c r="F1368">
        <v>7</v>
      </c>
      <c r="G1368" t="s">
        <v>12721</v>
      </c>
      <c r="H1368" t="s">
        <v>12618</v>
      </c>
      <c r="I1368" t="s">
        <v>12575</v>
      </c>
      <c r="J1368">
        <v>188874</v>
      </c>
      <c r="K1368" t="s">
        <v>12721</v>
      </c>
      <c r="L1368" t="s">
        <v>12560</v>
      </c>
    </row>
    <row r="1369" spans="1:12">
      <c r="A1369">
        <v>189905</v>
      </c>
      <c r="B1369" t="s">
        <v>14057</v>
      </c>
      <c r="C1369" t="s">
        <v>12601</v>
      </c>
      <c r="D1369" t="s">
        <v>12557</v>
      </c>
      <c r="E1369" t="s">
        <v>12618</v>
      </c>
      <c r="F1369">
        <v>7</v>
      </c>
      <c r="G1369" t="s">
        <v>12744</v>
      </c>
      <c r="H1369" t="s">
        <v>12618</v>
      </c>
      <c r="I1369" t="s">
        <v>12745</v>
      </c>
      <c r="J1369">
        <v>189905</v>
      </c>
      <c r="K1369" t="s">
        <v>12744</v>
      </c>
      <c r="L1369" t="s">
        <v>12560</v>
      </c>
    </row>
    <row r="1370" spans="1:12">
      <c r="A1370">
        <v>189814</v>
      </c>
      <c r="B1370" t="s">
        <v>14058</v>
      </c>
      <c r="C1370" t="s">
        <v>12601</v>
      </c>
      <c r="D1370" t="s">
        <v>12557</v>
      </c>
      <c r="E1370" t="s">
        <v>12618</v>
      </c>
      <c r="F1370">
        <v>7</v>
      </c>
      <c r="G1370" t="s">
        <v>12747</v>
      </c>
      <c r="H1370" t="s">
        <v>12618</v>
      </c>
      <c r="I1370" t="s">
        <v>12745</v>
      </c>
      <c r="J1370">
        <v>189814</v>
      </c>
      <c r="K1370" t="s">
        <v>12747</v>
      </c>
      <c r="L1370" t="s">
        <v>12560</v>
      </c>
    </row>
    <row r="1371" spans="1:12">
      <c r="A1371">
        <v>244947</v>
      </c>
      <c r="B1371" t="s">
        <v>14059</v>
      </c>
      <c r="C1371" t="s">
        <v>12601</v>
      </c>
      <c r="D1371" t="s">
        <v>12557</v>
      </c>
      <c r="E1371" t="s">
        <v>12618</v>
      </c>
      <c r="F1371">
        <v>7</v>
      </c>
      <c r="G1371" t="s">
        <v>12749</v>
      </c>
      <c r="H1371" t="s">
        <v>12618</v>
      </c>
      <c r="I1371" t="s">
        <v>12905</v>
      </c>
      <c r="J1371">
        <v>244947</v>
      </c>
      <c r="K1371" t="s">
        <v>12749</v>
      </c>
      <c r="L1371" t="s">
        <v>12560</v>
      </c>
    </row>
    <row r="1372" spans="1:12">
      <c r="A1372">
        <v>244937</v>
      </c>
      <c r="B1372" t="s">
        <v>14060</v>
      </c>
      <c r="C1372" t="s">
        <v>12601</v>
      </c>
      <c r="D1372" t="s">
        <v>12557</v>
      </c>
      <c r="E1372" t="s">
        <v>12618</v>
      </c>
      <c r="F1372">
        <v>7</v>
      </c>
      <c r="G1372" t="s">
        <v>12752</v>
      </c>
      <c r="H1372" t="s">
        <v>12618</v>
      </c>
      <c r="I1372" t="s">
        <v>12905</v>
      </c>
      <c r="J1372">
        <v>244937</v>
      </c>
      <c r="K1372" t="s">
        <v>12752</v>
      </c>
      <c r="L1372" t="s">
        <v>12560</v>
      </c>
    </row>
    <row r="1373" spans="1:12">
      <c r="A1373">
        <v>244741</v>
      </c>
      <c r="B1373" t="s">
        <v>14061</v>
      </c>
      <c r="C1373" t="s">
        <v>12601</v>
      </c>
      <c r="D1373" t="s">
        <v>12557</v>
      </c>
      <c r="E1373" t="s">
        <v>12618</v>
      </c>
      <c r="F1373">
        <v>7</v>
      </c>
      <c r="G1373" t="s">
        <v>12761</v>
      </c>
      <c r="H1373" t="s">
        <v>12618</v>
      </c>
      <c r="I1373" t="s">
        <v>12741</v>
      </c>
      <c r="J1373">
        <v>244741</v>
      </c>
      <c r="K1373" t="s">
        <v>12761</v>
      </c>
      <c r="L1373" t="s">
        <v>12560</v>
      </c>
    </row>
    <row r="1374" spans="1:12">
      <c r="A1374">
        <v>244744</v>
      </c>
      <c r="B1374" t="s">
        <v>14062</v>
      </c>
      <c r="C1374" t="s">
        <v>12601</v>
      </c>
      <c r="D1374" t="s">
        <v>12557</v>
      </c>
      <c r="E1374" t="s">
        <v>12618</v>
      </c>
      <c r="F1374">
        <v>7</v>
      </c>
      <c r="G1374" t="s">
        <v>12761</v>
      </c>
      <c r="H1374" t="s">
        <v>12618</v>
      </c>
      <c r="I1374" t="s">
        <v>12905</v>
      </c>
      <c r="J1374">
        <v>244744</v>
      </c>
      <c r="K1374" t="s">
        <v>12761</v>
      </c>
      <c r="L1374" t="s">
        <v>12560</v>
      </c>
    </row>
    <row r="1375" spans="1:12">
      <c r="A1375">
        <v>244731</v>
      </c>
      <c r="B1375" t="s">
        <v>14063</v>
      </c>
      <c r="C1375" t="s">
        <v>12601</v>
      </c>
      <c r="D1375" t="s">
        <v>12557</v>
      </c>
      <c r="E1375" t="s">
        <v>12618</v>
      </c>
      <c r="F1375">
        <v>7</v>
      </c>
      <c r="G1375" t="s">
        <v>12764</v>
      </c>
      <c r="H1375" t="s">
        <v>12618</v>
      </c>
      <c r="I1375" t="s">
        <v>12741</v>
      </c>
      <c r="J1375">
        <v>244731</v>
      </c>
      <c r="K1375" t="s">
        <v>12764</v>
      </c>
      <c r="L1375" t="s">
        <v>12560</v>
      </c>
    </row>
    <row r="1376" spans="1:12">
      <c r="A1376">
        <v>244734</v>
      </c>
      <c r="B1376" t="s">
        <v>9877</v>
      </c>
      <c r="C1376" t="s">
        <v>12601</v>
      </c>
      <c r="D1376" t="s">
        <v>12557</v>
      </c>
      <c r="E1376" t="s">
        <v>12618</v>
      </c>
      <c r="F1376">
        <v>7</v>
      </c>
      <c r="G1376" t="s">
        <v>12764</v>
      </c>
      <c r="H1376" t="s">
        <v>12618</v>
      </c>
      <c r="I1376" t="s">
        <v>12905</v>
      </c>
      <c r="J1376">
        <v>244734</v>
      </c>
      <c r="K1376" t="s">
        <v>12764</v>
      </c>
      <c r="L1376" t="s">
        <v>12560</v>
      </c>
    </row>
    <row r="1377" spans="1:12">
      <c r="A1377">
        <v>244964</v>
      </c>
      <c r="B1377" t="s">
        <v>14064</v>
      </c>
      <c r="C1377" t="s">
        <v>12601</v>
      </c>
      <c r="D1377" t="s">
        <v>12557</v>
      </c>
      <c r="E1377" t="s">
        <v>12618</v>
      </c>
      <c r="F1377">
        <v>7</v>
      </c>
      <c r="G1377" t="s">
        <v>12932</v>
      </c>
      <c r="H1377" t="s">
        <v>12618</v>
      </c>
      <c r="I1377" t="s">
        <v>12741</v>
      </c>
      <c r="J1377">
        <v>244964</v>
      </c>
      <c r="K1377" t="s">
        <v>12932</v>
      </c>
      <c r="L1377" t="s">
        <v>12560</v>
      </c>
    </row>
    <row r="1378" spans="1:12">
      <c r="A1378">
        <v>244924</v>
      </c>
      <c r="B1378" t="s">
        <v>14065</v>
      </c>
      <c r="C1378" t="s">
        <v>12601</v>
      </c>
      <c r="D1378" t="s">
        <v>12557</v>
      </c>
      <c r="E1378" t="s">
        <v>12618</v>
      </c>
      <c r="F1378">
        <v>7</v>
      </c>
      <c r="G1378" t="s">
        <v>12934</v>
      </c>
      <c r="H1378" t="s">
        <v>12618</v>
      </c>
      <c r="I1378" t="s">
        <v>12741</v>
      </c>
      <c r="J1378">
        <v>244924</v>
      </c>
      <c r="K1378" t="s">
        <v>12934</v>
      </c>
      <c r="L1378" t="s">
        <v>12560</v>
      </c>
    </row>
    <row r="1379" spans="1:12">
      <c r="A1379">
        <v>244386</v>
      </c>
      <c r="B1379" t="s">
        <v>9866</v>
      </c>
      <c r="C1379" t="s">
        <v>12601</v>
      </c>
      <c r="D1379" t="s">
        <v>12557</v>
      </c>
      <c r="E1379" t="s">
        <v>12618</v>
      </c>
      <c r="F1379">
        <v>7</v>
      </c>
      <c r="G1379" t="s">
        <v>12942</v>
      </c>
      <c r="H1379" t="s">
        <v>12618</v>
      </c>
      <c r="I1379" t="s">
        <v>12896</v>
      </c>
      <c r="J1379">
        <v>244386</v>
      </c>
      <c r="K1379" t="s">
        <v>12942</v>
      </c>
      <c r="L1379" t="s">
        <v>12560</v>
      </c>
    </row>
    <row r="1380" spans="1:12">
      <c r="A1380">
        <v>244366</v>
      </c>
      <c r="B1380" t="s">
        <v>14066</v>
      </c>
      <c r="C1380" t="s">
        <v>12601</v>
      </c>
      <c r="D1380" t="s">
        <v>12557</v>
      </c>
      <c r="E1380" t="s">
        <v>12618</v>
      </c>
      <c r="F1380">
        <v>7</v>
      </c>
      <c r="G1380" t="s">
        <v>12944</v>
      </c>
      <c r="H1380" t="s">
        <v>12618</v>
      </c>
      <c r="I1380" t="s">
        <v>12896</v>
      </c>
      <c r="J1380">
        <v>244366</v>
      </c>
      <c r="K1380" t="s">
        <v>12944</v>
      </c>
      <c r="L1380" t="s">
        <v>12560</v>
      </c>
    </row>
    <row r="1381" spans="1:12">
      <c r="A1381">
        <v>189639</v>
      </c>
      <c r="B1381" t="s">
        <v>14067</v>
      </c>
      <c r="C1381" t="s">
        <v>12601</v>
      </c>
      <c r="D1381" t="s">
        <v>12557</v>
      </c>
      <c r="E1381" t="s">
        <v>12618</v>
      </c>
      <c r="F1381">
        <v>7</v>
      </c>
      <c r="G1381" t="s">
        <v>12979</v>
      </c>
      <c r="H1381" t="s">
        <v>12618</v>
      </c>
      <c r="I1381" t="s">
        <v>12575</v>
      </c>
      <c r="J1381">
        <v>189639</v>
      </c>
      <c r="K1381" t="s">
        <v>12979</v>
      </c>
      <c r="L1381" t="s">
        <v>12560</v>
      </c>
    </row>
    <row r="1382" spans="1:12">
      <c r="A1382">
        <v>189480</v>
      </c>
      <c r="B1382" t="s">
        <v>14068</v>
      </c>
      <c r="C1382" t="s">
        <v>12601</v>
      </c>
      <c r="D1382" t="s">
        <v>12557</v>
      </c>
      <c r="E1382" t="s">
        <v>12618</v>
      </c>
      <c r="F1382">
        <v>7</v>
      </c>
      <c r="G1382" t="s">
        <v>13123</v>
      </c>
      <c r="H1382" t="s">
        <v>12618</v>
      </c>
      <c r="I1382" t="s">
        <v>12575</v>
      </c>
      <c r="J1382">
        <v>189480</v>
      </c>
      <c r="K1382" t="s">
        <v>13123</v>
      </c>
      <c r="L1382" t="s">
        <v>12560</v>
      </c>
    </row>
    <row r="1383" spans="1:12">
      <c r="A1383">
        <v>244766</v>
      </c>
      <c r="B1383" t="s">
        <v>14069</v>
      </c>
      <c r="C1383" t="s">
        <v>12601</v>
      </c>
      <c r="D1383" t="s">
        <v>12557</v>
      </c>
      <c r="E1383" t="s">
        <v>12618</v>
      </c>
      <c r="F1383">
        <v>7</v>
      </c>
      <c r="G1383" t="s">
        <v>12559</v>
      </c>
      <c r="H1383" t="s">
        <v>12638</v>
      </c>
      <c r="I1383" t="s">
        <v>12741</v>
      </c>
      <c r="J1383">
        <v>244766</v>
      </c>
      <c r="K1383" t="s">
        <v>12559</v>
      </c>
      <c r="L1383" t="s">
        <v>12560</v>
      </c>
    </row>
    <row r="1384" spans="1:12">
      <c r="A1384">
        <v>244756</v>
      </c>
      <c r="B1384" t="s">
        <v>14070</v>
      </c>
      <c r="C1384" t="s">
        <v>12601</v>
      </c>
      <c r="D1384" t="s">
        <v>12557</v>
      </c>
      <c r="E1384" t="s">
        <v>12618</v>
      </c>
      <c r="F1384">
        <v>7</v>
      </c>
      <c r="G1384" t="s">
        <v>12566</v>
      </c>
      <c r="H1384" t="s">
        <v>12638</v>
      </c>
      <c r="I1384" t="s">
        <v>12741</v>
      </c>
      <c r="J1384">
        <v>244756</v>
      </c>
      <c r="K1384" t="s">
        <v>12566</v>
      </c>
      <c r="L1384" t="s">
        <v>12560</v>
      </c>
    </row>
    <row r="1385" spans="1:12">
      <c r="A1385">
        <v>188893</v>
      </c>
      <c r="B1385" t="s">
        <v>14071</v>
      </c>
      <c r="C1385" t="s">
        <v>12601</v>
      </c>
      <c r="D1385" t="s">
        <v>12557</v>
      </c>
      <c r="E1385" t="s">
        <v>12618</v>
      </c>
      <c r="F1385">
        <v>7</v>
      </c>
      <c r="G1385" t="s">
        <v>12747</v>
      </c>
      <c r="H1385" t="s">
        <v>12638</v>
      </c>
      <c r="I1385" t="s">
        <v>12745</v>
      </c>
      <c r="J1385">
        <v>188893</v>
      </c>
      <c r="K1385" t="s">
        <v>12747</v>
      </c>
      <c r="L1385" t="s">
        <v>12560</v>
      </c>
    </row>
    <row r="1386" spans="1:12">
      <c r="A1386">
        <v>244746</v>
      </c>
      <c r="B1386" t="s">
        <v>14072</v>
      </c>
      <c r="C1386" t="s">
        <v>12601</v>
      </c>
      <c r="D1386" t="s">
        <v>12557</v>
      </c>
      <c r="E1386" t="s">
        <v>12618</v>
      </c>
      <c r="F1386">
        <v>7</v>
      </c>
      <c r="G1386" t="s">
        <v>12761</v>
      </c>
      <c r="H1386" t="s">
        <v>12638</v>
      </c>
      <c r="I1386" t="s">
        <v>12741</v>
      </c>
      <c r="J1386">
        <v>244746</v>
      </c>
      <c r="K1386" t="s">
        <v>12761</v>
      </c>
      <c r="L1386" t="s">
        <v>12560</v>
      </c>
    </row>
    <row r="1387" spans="1:12">
      <c r="A1387">
        <v>244736</v>
      </c>
      <c r="B1387" t="s">
        <v>9885</v>
      </c>
      <c r="C1387" t="s">
        <v>12601</v>
      </c>
      <c r="D1387" t="s">
        <v>12557</v>
      </c>
      <c r="E1387" t="s">
        <v>12618</v>
      </c>
      <c r="F1387">
        <v>7</v>
      </c>
      <c r="G1387" t="s">
        <v>12764</v>
      </c>
      <c r="H1387" t="s">
        <v>12638</v>
      </c>
      <c r="I1387" t="s">
        <v>12741</v>
      </c>
      <c r="J1387">
        <v>244736</v>
      </c>
      <c r="K1387" t="s">
        <v>12764</v>
      </c>
      <c r="L1387" t="s">
        <v>12560</v>
      </c>
    </row>
    <row r="1388" spans="1:12">
      <c r="A1388">
        <v>189636</v>
      </c>
      <c r="B1388" t="s">
        <v>14073</v>
      </c>
      <c r="C1388" t="s">
        <v>12601</v>
      </c>
      <c r="D1388" t="s">
        <v>12557</v>
      </c>
      <c r="E1388" t="s">
        <v>12618</v>
      </c>
      <c r="F1388">
        <v>7</v>
      </c>
      <c r="G1388" t="s">
        <v>12824</v>
      </c>
      <c r="H1388" t="s">
        <v>12638</v>
      </c>
      <c r="I1388" t="s">
        <v>13134</v>
      </c>
      <c r="J1388">
        <v>189636</v>
      </c>
      <c r="K1388" t="s">
        <v>12824</v>
      </c>
      <c r="L1388" t="s">
        <v>12560</v>
      </c>
    </row>
    <row r="1389" spans="1:12">
      <c r="A1389">
        <v>189679</v>
      </c>
      <c r="B1389" t="s">
        <v>14074</v>
      </c>
      <c r="C1389" t="s">
        <v>12601</v>
      </c>
      <c r="D1389" t="s">
        <v>12557</v>
      </c>
      <c r="E1389" t="s">
        <v>12618</v>
      </c>
      <c r="F1389">
        <v>7</v>
      </c>
      <c r="G1389" t="s">
        <v>12566</v>
      </c>
      <c r="H1389" t="s">
        <v>12653</v>
      </c>
      <c r="I1389" t="s">
        <v>12916</v>
      </c>
      <c r="J1389">
        <v>189679</v>
      </c>
      <c r="K1389" t="s">
        <v>12566</v>
      </c>
      <c r="L1389" t="s">
        <v>12560</v>
      </c>
    </row>
    <row r="1390" spans="1:12">
      <c r="A1390">
        <v>189267</v>
      </c>
      <c r="B1390" t="s">
        <v>14075</v>
      </c>
      <c r="C1390" t="s">
        <v>12601</v>
      </c>
      <c r="D1390" t="s">
        <v>12557</v>
      </c>
      <c r="E1390" t="s">
        <v>12618</v>
      </c>
      <c r="F1390">
        <v>7</v>
      </c>
      <c r="G1390" t="s">
        <v>12716</v>
      </c>
      <c r="H1390" t="s">
        <v>12653</v>
      </c>
      <c r="I1390" t="s">
        <v>12575</v>
      </c>
      <c r="J1390">
        <v>189267</v>
      </c>
      <c r="K1390" t="s">
        <v>12716</v>
      </c>
      <c r="L1390" t="s">
        <v>12560</v>
      </c>
    </row>
    <row r="1391" spans="1:12">
      <c r="A1391">
        <v>244381</v>
      </c>
      <c r="B1391" t="s">
        <v>14076</v>
      </c>
      <c r="C1391" t="s">
        <v>12601</v>
      </c>
      <c r="D1391" t="s">
        <v>12557</v>
      </c>
      <c r="E1391" t="s">
        <v>12618</v>
      </c>
      <c r="F1391">
        <v>7</v>
      </c>
      <c r="G1391" t="s">
        <v>12717</v>
      </c>
      <c r="H1391" t="s">
        <v>12653</v>
      </c>
      <c r="I1391" t="s">
        <v>12947</v>
      </c>
      <c r="J1391">
        <v>244381</v>
      </c>
      <c r="K1391" t="s">
        <v>12717</v>
      </c>
      <c r="L1391" t="s">
        <v>12560</v>
      </c>
    </row>
    <row r="1392" spans="1:12">
      <c r="A1392">
        <v>189262</v>
      </c>
      <c r="B1392" t="s">
        <v>14077</v>
      </c>
      <c r="C1392" t="s">
        <v>12601</v>
      </c>
      <c r="D1392" t="s">
        <v>12557</v>
      </c>
      <c r="E1392" t="s">
        <v>12618</v>
      </c>
      <c r="F1392">
        <v>7</v>
      </c>
      <c r="G1392" t="s">
        <v>12721</v>
      </c>
      <c r="H1392" t="s">
        <v>12653</v>
      </c>
      <c r="I1392" t="s">
        <v>12575</v>
      </c>
      <c r="J1392">
        <v>189262</v>
      </c>
      <c r="K1392" t="s">
        <v>12721</v>
      </c>
      <c r="L1392" t="s">
        <v>12560</v>
      </c>
    </row>
    <row r="1393" spans="1:12">
      <c r="A1393">
        <v>189228</v>
      </c>
      <c r="B1393" t="s">
        <v>14078</v>
      </c>
      <c r="C1393" t="s">
        <v>12601</v>
      </c>
      <c r="D1393" t="s">
        <v>12557</v>
      </c>
      <c r="E1393" t="s">
        <v>12618</v>
      </c>
      <c r="F1393">
        <v>7</v>
      </c>
      <c r="G1393" t="s">
        <v>12951</v>
      </c>
      <c r="H1393" t="s">
        <v>12653</v>
      </c>
      <c r="I1393" t="s">
        <v>12575</v>
      </c>
      <c r="J1393">
        <v>189228</v>
      </c>
      <c r="K1393" t="s">
        <v>12951</v>
      </c>
      <c r="L1393" t="s">
        <v>12560</v>
      </c>
    </row>
    <row r="1394" spans="1:12">
      <c r="A1394">
        <v>146528</v>
      </c>
      <c r="B1394" t="s">
        <v>14079</v>
      </c>
      <c r="C1394" t="s">
        <v>12601</v>
      </c>
      <c r="D1394" t="s">
        <v>12557</v>
      </c>
      <c r="E1394" t="s">
        <v>12618</v>
      </c>
      <c r="F1394">
        <v>7</v>
      </c>
      <c r="G1394" t="s">
        <v>12717</v>
      </c>
      <c r="H1394" t="s">
        <v>12655</v>
      </c>
      <c r="I1394" t="s">
        <v>12964</v>
      </c>
      <c r="J1394">
        <v>146528</v>
      </c>
      <c r="K1394" t="s">
        <v>12717</v>
      </c>
      <c r="L1394" t="s">
        <v>12560</v>
      </c>
    </row>
    <row r="1395" spans="1:12">
      <c r="A1395">
        <v>189867</v>
      </c>
      <c r="B1395" t="s">
        <v>14080</v>
      </c>
      <c r="C1395" t="s">
        <v>12601</v>
      </c>
      <c r="D1395" t="s">
        <v>12557</v>
      </c>
      <c r="E1395" t="s">
        <v>12618</v>
      </c>
      <c r="F1395">
        <v>7</v>
      </c>
      <c r="G1395" t="s">
        <v>12979</v>
      </c>
      <c r="H1395" t="s">
        <v>12728</v>
      </c>
      <c r="I1395" t="s">
        <v>12575</v>
      </c>
      <c r="J1395">
        <v>189867</v>
      </c>
      <c r="K1395" t="s">
        <v>12979</v>
      </c>
      <c r="L1395" t="s">
        <v>12560</v>
      </c>
    </row>
    <row r="1396" spans="1:12">
      <c r="A1396">
        <v>130714</v>
      </c>
      <c r="B1396" t="s">
        <v>14081</v>
      </c>
      <c r="C1396" t="s">
        <v>12601</v>
      </c>
      <c r="D1396" t="s">
        <v>12557</v>
      </c>
      <c r="E1396" t="s">
        <v>12618</v>
      </c>
      <c r="F1396">
        <v>7</v>
      </c>
      <c r="G1396" t="s">
        <v>12559</v>
      </c>
      <c r="H1396" t="s">
        <v>12575</v>
      </c>
      <c r="I1396" t="s">
        <v>12575</v>
      </c>
      <c r="J1396">
        <v>130714</v>
      </c>
      <c r="K1396" t="s">
        <v>12559</v>
      </c>
      <c r="L1396" t="s">
        <v>12560</v>
      </c>
    </row>
    <row r="1397" spans="1:12">
      <c r="A1397">
        <v>132104</v>
      </c>
      <c r="B1397" t="s">
        <v>14082</v>
      </c>
      <c r="C1397" t="s">
        <v>12601</v>
      </c>
      <c r="D1397" t="s">
        <v>12557</v>
      </c>
      <c r="E1397" t="s">
        <v>12618</v>
      </c>
      <c r="F1397">
        <v>7</v>
      </c>
      <c r="G1397" t="s">
        <v>12717</v>
      </c>
      <c r="H1397" t="s">
        <v>12575</v>
      </c>
      <c r="I1397" t="s">
        <v>12575</v>
      </c>
      <c r="J1397">
        <v>132104</v>
      </c>
      <c r="K1397" t="s">
        <v>12717</v>
      </c>
      <c r="L1397" t="s">
        <v>12560</v>
      </c>
    </row>
    <row r="1398" spans="1:12">
      <c r="A1398">
        <v>190066</v>
      </c>
      <c r="B1398" t="s">
        <v>9887</v>
      </c>
      <c r="C1398" t="s">
        <v>12601</v>
      </c>
      <c r="D1398" t="s">
        <v>12557</v>
      </c>
      <c r="E1398" t="s">
        <v>12618</v>
      </c>
      <c r="F1398">
        <v>7</v>
      </c>
      <c r="G1398" t="s">
        <v>12942</v>
      </c>
      <c r="H1398" t="s">
        <v>12575</v>
      </c>
      <c r="I1398" t="s">
        <v>12575</v>
      </c>
      <c r="J1398">
        <v>190066</v>
      </c>
      <c r="K1398" t="s">
        <v>12942</v>
      </c>
      <c r="L1398" t="s">
        <v>12560</v>
      </c>
    </row>
    <row r="1399" spans="1:12">
      <c r="A1399">
        <v>132103</v>
      </c>
      <c r="B1399" t="s">
        <v>14083</v>
      </c>
      <c r="C1399" t="s">
        <v>12601</v>
      </c>
      <c r="D1399" t="s">
        <v>12557</v>
      </c>
      <c r="E1399" t="s">
        <v>12618</v>
      </c>
      <c r="F1399">
        <v>7</v>
      </c>
      <c r="G1399" t="s">
        <v>12944</v>
      </c>
      <c r="H1399" t="s">
        <v>12575</v>
      </c>
      <c r="I1399" t="s">
        <v>12575</v>
      </c>
      <c r="J1399">
        <v>132103</v>
      </c>
      <c r="K1399" t="s">
        <v>12944</v>
      </c>
      <c r="L1399" t="s">
        <v>12560</v>
      </c>
    </row>
    <row r="1400" spans="1:12">
      <c r="A1400">
        <v>244757</v>
      </c>
      <c r="B1400" t="s">
        <v>14084</v>
      </c>
      <c r="C1400" t="s">
        <v>12601</v>
      </c>
      <c r="D1400" t="s">
        <v>12557</v>
      </c>
      <c r="E1400" t="s">
        <v>12618</v>
      </c>
      <c r="F1400">
        <v>7</v>
      </c>
      <c r="G1400" t="s">
        <v>12559</v>
      </c>
      <c r="H1400" t="s">
        <v>12908</v>
      </c>
      <c r="I1400" t="s">
        <v>12741</v>
      </c>
      <c r="J1400">
        <v>244757</v>
      </c>
      <c r="K1400" t="s">
        <v>12559</v>
      </c>
      <c r="L1400" t="s">
        <v>12560</v>
      </c>
    </row>
    <row r="1401" spans="1:12">
      <c r="A1401">
        <v>244747</v>
      </c>
      <c r="B1401" t="s">
        <v>14085</v>
      </c>
      <c r="C1401" t="s">
        <v>12601</v>
      </c>
      <c r="D1401" t="s">
        <v>12557</v>
      </c>
      <c r="E1401" t="s">
        <v>12618</v>
      </c>
      <c r="F1401">
        <v>7</v>
      </c>
      <c r="G1401" t="s">
        <v>12566</v>
      </c>
      <c r="H1401" t="s">
        <v>12908</v>
      </c>
      <c r="I1401" t="s">
        <v>12741</v>
      </c>
      <c r="J1401">
        <v>244747</v>
      </c>
      <c r="K1401" t="s">
        <v>12566</v>
      </c>
      <c r="L1401" t="s">
        <v>12560</v>
      </c>
    </row>
    <row r="1402" spans="1:12">
      <c r="A1402">
        <v>190027</v>
      </c>
      <c r="B1402" t="s">
        <v>14086</v>
      </c>
      <c r="C1402" t="s">
        <v>12601</v>
      </c>
      <c r="D1402" t="s">
        <v>12557</v>
      </c>
      <c r="E1402" t="s">
        <v>12618</v>
      </c>
      <c r="F1402">
        <v>7</v>
      </c>
      <c r="G1402" t="s">
        <v>12716</v>
      </c>
      <c r="H1402" t="s">
        <v>12975</v>
      </c>
      <c r="I1402" t="s">
        <v>12976</v>
      </c>
      <c r="J1402">
        <v>190027</v>
      </c>
      <c r="K1402" t="s">
        <v>12716</v>
      </c>
      <c r="L1402" t="s">
        <v>12560</v>
      </c>
    </row>
    <row r="1403" spans="1:12">
      <c r="A1403">
        <v>189937</v>
      </c>
      <c r="B1403" t="s">
        <v>14087</v>
      </c>
      <c r="C1403" t="s">
        <v>12601</v>
      </c>
      <c r="D1403" t="s">
        <v>12557</v>
      </c>
      <c r="E1403" t="s">
        <v>12618</v>
      </c>
      <c r="F1403">
        <v>7</v>
      </c>
      <c r="G1403" t="s">
        <v>12717</v>
      </c>
      <c r="H1403" t="s">
        <v>12975</v>
      </c>
      <c r="I1403" t="s">
        <v>12976</v>
      </c>
      <c r="J1403">
        <v>189937</v>
      </c>
      <c r="K1403" t="s">
        <v>12717</v>
      </c>
      <c r="L1403" t="s">
        <v>12560</v>
      </c>
    </row>
    <row r="1404" spans="1:12">
      <c r="A1404">
        <v>189597</v>
      </c>
      <c r="B1404" t="s">
        <v>9864</v>
      </c>
      <c r="C1404" t="s">
        <v>12601</v>
      </c>
      <c r="D1404" t="s">
        <v>12557</v>
      </c>
      <c r="E1404" t="s">
        <v>12618</v>
      </c>
      <c r="F1404">
        <v>7</v>
      </c>
      <c r="G1404" t="s">
        <v>12942</v>
      </c>
      <c r="H1404" t="s">
        <v>12975</v>
      </c>
      <c r="I1404" t="s">
        <v>12976</v>
      </c>
      <c r="J1404">
        <v>189597</v>
      </c>
      <c r="K1404" t="s">
        <v>12942</v>
      </c>
      <c r="L1404" t="s">
        <v>12560</v>
      </c>
    </row>
    <row r="1405" spans="1:12">
      <c r="A1405">
        <v>189583</v>
      </c>
      <c r="B1405" t="s">
        <v>14088</v>
      </c>
      <c r="C1405" t="s">
        <v>12601</v>
      </c>
      <c r="D1405" t="s">
        <v>12557</v>
      </c>
      <c r="E1405" t="s">
        <v>12618</v>
      </c>
      <c r="F1405">
        <v>7</v>
      </c>
      <c r="G1405" t="s">
        <v>12944</v>
      </c>
      <c r="H1405" t="s">
        <v>12975</v>
      </c>
      <c r="I1405" t="s">
        <v>12976</v>
      </c>
      <c r="J1405">
        <v>189583</v>
      </c>
      <c r="K1405" t="s">
        <v>12944</v>
      </c>
      <c r="L1405" t="s">
        <v>12560</v>
      </c>
    </row>
    <row r="1406" spans="1:12">
      <c r="A1406">
        <v>189490</v>
      </c>
      <c r="B1406" t="s">
        <v>14089</v>
      </c>
      <c r="C1406" t="s">
        <v>12601</v>
      </c>
      <c r="D1406" t="s">
        <v>12557</v>
      </c>
      <c r="E1406" t="s">
        <v>12618</v>
      </c>
      <c r="F1406">
        <v>7</v>
      </c>
      <c r="G1406" t="s">
        <v>13391</v>
      </c>
      <c r="H1406" t="s">
        <v>13157</v>
      </c>
      <c r="I1406" t="s">
        <v>13392</v>
      </c>
      <c r="J1406">
        <v>189490</v>
      </c>
      <c r="K1406" t="s">
        <v>13391</v>
      </c>
      <c r="L1406" t="s">
        <v>12560</v>
      </c>
    </row>
    <row r="1407" spans="1:12">
      <c r="A1407">
        <v>189285</v>
      </c>
      <c r="B1407" t="s">
        <v>14090</v>
      </c>
      <c r="C1407" t="s">
        <v>12601</v>
      </c>
      <c r="D1407" t="s">
        <v>12557</v>
      </c>
      <c r="E1407" t="s">
        <v>12618</v>
      </c>
      <c r="F1407">
        <v>7</v>
      </c>
      <c r="G1407" t="s">
        <v>12944</v>
      </c>
      <c r="H1407" t="s">
        <v>13484</v>
      </c>
      <c r="I1407" t="s">
        <v>12575</v>
      </c>
      <c r="J1407">
        <v>189285</v>
      </c>
      <c r="K1407" t="s">
        <v>12944</v>
      </c>
      <c r="L1407" t="s">
        <v>12560</v>
      </c>
    </row>
    <row r="1408" spans="1:12">
      <c r="A1408">
        <v>245697</v>
      </c>
      <c r="B1408" t="s">
        <v>14091</v>
      </c>
      <c r="C1408" t="s">
        <v>12601</v>
      </c>
      <c r="D1408" t="s">
        <v>12557</v>
      </c>
      <c r="E1408" t="s">
        <v>12618</v>
      </c>
      <c r="F1408">
        <v>7.5</v>
      </c>
      <c r="G1408" t="s">
        <v>12559</v>
      </c>
      <c r="H1408" t="s">
        <v>12618</v>
      </c>
      <c r="I1408" t="s">
        <v>12741</v>
      </c>
      <c r="J1408">
        <v>245697</v>
      </c>
      <c r="K1408" t="s">
        <v>12559</v>
      </c>
      <c r="L1408" t="s">
        <v>12560</v>
      </c>
    </row>
    <row r="1409" spans="1:12">
      <c r="A1409">
        <v>245687</v>
      </c>
      <c r="B1409" t="s">
        <v>14092</v>
      </c>
      <c r="C1409" t="s">
        <v>12601</v>
      </c>
      <c r="D1409" t="s">
        <v>12557</v>
      </c>
      <c r="E1409" t="s">
        <v>12618</v>
      </c>
      <c r="F1409">
        <v>7.5</v>
      </c>
      <c r="G1409" t="s">
        <v>12566</v>
      </c>
      <c r="H1409" t="s">
        <v>12618</v>
      </c>
      <c r="I1409" t="s">
        <v>12741</v>
      </c>
      <c r="J1409">
        <v>245687</v>
      </c>
      <c r="K1409" t="s">
        <v>12566</v>
      </c>
      <c r="L1409" t="s">
        <v>12560</v>
      </c>
    </row>
    <row r="1410" spans="1:12">
      <c r="A1410">
        <v>245328</v>
      </c>
      <c r="B1410" t="s">
        <v>14093</v>
      </c>
      <c r="C1410" t="s">
        <v>12601</v>
      </c>
      <c r="D1410" t="s">
        <v>12557</v>
      </c>
      <c r="E1410" t="s">
        <v>12618</v>
      </c>
      <c r="F1410">
        <v>7.5</v>
      </c>
      <c r="G1410" t="s">
        <v>12716</v>
      </c>
      <c r="H1410" t="s">
        <v>12618</v>
      </c>
      <c r="I1410" t="s">
        <v>12896</v>
      </c>
      <c r="J1410">
        <v>245328</v>
      </c>
      <c r="K1410" t="s">
        <v>12716</v>
      </c>
      <c r="L1410" t="s">
        <v>12560</v>
      </c>
    </row>
    <row r="1411" spans="1:12">
      <c r="A1411">
        <v>245308</v>
      </c>
      <c r="B1411" t="s">
        <v>14094</v>
      </c>
      <c r="C1411" t="s">
        <v>12601</v>
      </c>
      <c r="D1411" t="s">
        <v>12557</v>
      </c>
      <c r="E1411" t="s">
        <v>12618</v>
      </c>
      <c r="F1411">
        <v>7.5</v>
      </c>
      <c r="G1411" t="s">
        <v>12717</v>
      </c>
      <c r="H1411" t="s">
        <v>12618</v>
      </c>
      <c r="I1411" t="s">
        <v>12896</v>
      </c>
      <c r="J1411">
        <v>245308</v>
      </c>
      <c r="K1411" t="s">
        <v>12717</v>
      </c>
      <c r="L1411" t="s">
        <v>12560</v>
      </c>
    </row>
    <row r="1412" spans="1:12">
      <c r="A1412">
        <v>189269</v>
      </c>
      <c r="B1412" t="s">
        <v>14095</v>
      </c>
      <c r="C1412" t="s">
        <v>12601</v>
      </c>
      <c r="D1412" t="s">
        <v>12557</v>
      </c>
      <c r="E1412" t="s">
        <v>12618</v>
      </c>
      <c r="F1412">
        <v>7.5</v>
      </c>
      <c r="G1412" t="s">
        <v>12717</v>
      </c>
      <c r="H1412" t="s">
        <v>12618</v>
      </c>
      <c r="I1412" t="s">
        <v>12947</v>
      </c>
      <c r="J1412">
        <v>189269</v>
      </c>
      <c r="K1412" t="s">
        <v>12717</v>
      </c>
      <c r="L1412" t="s">
        <v>12560</v>
      </c>
    </row>
    <row r="1413" spans="1:12">
      <c r="A1413">
        <v>189392</v>
      </c>
      <c r="B1413" t="s">
        <v>14096</v>
      </c>
      <c r="C1413" t="s">
        <v>12601</v>
      </c>
      <c r="D1413" t="s">
        <v>12557</v>
      </c>
      <c r="E1413" t="s">
        <v>12618</v>
      </c>
      <c r="F1413">
        <v>7.5</v>
      </c>
      <c r="G1413" t="s">
        <v>12721</v>
      </c>
      <c r="H1413" t="s">
        <v>12618</v>
      </c>
      <c r="I1413" t="s">
        <v>12575</v>
      </c>
      <c r="J1413">
        <v>189392</v>
      </c>
      <c r="K1413" t="s">
        <v>12721</v>
      </c>
      <c r="L1413" t="s">
        <v>12560</v>
      </c>
    </row>
    <row r="1414" spans="1:12">
      <c r="A1414">
        <v>189128</v>
      </c>
      <c r="B1414" t="s">
        <v>14097</v>
      </c>
      <c r="C1414" t="s">
        <v>12601</v>
      </c>
      <c r="D1414" t="s">
        <v>12557</v>
      </c>
      <c r="E1414" t="s">
        <v>12618</v>
      </c>
      <c r="F1414">
        <v>7.5</v>
      </c>
      <c r="G1414" t="s">
        <v>12744</v>
      </c>
      <c r="H1414" t="s">
        <v>12618</v>
      </c>
      <c r="I1414" t="s">
        <v>12745</v>
      </c>
      <c r="J1414">
        <v>189128</v>
      </c>
      <c r="K1414" t="s">
        <v>12744</v>
      </c>
      <c r="L1414" t="s">
        <v>12560</v>
      </c>
    </row>
    <row r="1415" spans="1:12">
      <c r="A1415">
        <v>189353</v>
      </c>
      <c r="B1415" t="s">
        <v>14098</v>
      </c>
      <c r="C1415" t="s">
        <v>12601</v>
      </c>
      <c r="D1415" t="s">
        <v>12557</v>
      </c>
      <c r="E1415" t="s">
        <v>12618</v>
      </c>
      <c r="F1415">
        <v>7.5</v>
      </c>
      <c r="G1415" t="s">
        <v>12744</v>
      </c>
      <c r="H1415" t="s">
        <v>12618</v>
      </c>
      <c r="I1415" t="s">
        <v>14099</v>
      </c>
      <c r="J1415">
        <v>189353</v>
      </c>
      <c r="K1415" t="s">
        <v>12744</v>
      </c>
      <c r="L1415" t="s">
        <v>12560</v>
      </c>
    </row>
    <row r="1416" spans="1:12">
      <c r="A1416">
        <v>245886</v>
      </c>
      <c r="B1416" t="s">
        <v>14100</v>
      </c>
      <c r="C1416" t="s">
        <v>12601</v>
      </c>
      <c r="D1416" t="s">
        <v>12557</v>
      </c>
      <c r="E1416" t="s">
        <v>12618</v>
      </c>
      <c r="F1416">
        <v>7.5</v>
      </c>
      <c r="G1416" t="s">
        <v>12749</v>
      </c>
      <c r="H1416" t="s">
        <v>12618</v>
      </c>
      <c r="I1416" t="s">
        <v>12905</v>
      </c>
      <c r="J1416">
        <v>245886</v>
      </c>
      <c r="K1416" t="s">
        <v>12749</v>
      </c>
      <c r="L1416" t="s">
        <v>12560</v>
      </c>
    </row>
    <row r="1417" spans="1:12">
      <c r="A1417">
        <v>245730</v>
      </c>
      <c r="B1417" t="s">
        <v>14101</v>
      </c>
      <c r="C1417" t="s">
        <v>12601</v>
      </c>
      <c r="D1417" t="s">
        <v>12557</v>
      </c>
      <c r="E1417" t="s">
        <v>12618</v>
      </c>
      <c r="F1417">
        <v>7.5</v>
      </c>
      <c r="G1417" t="s">
        <v>12752</v>
      </c>
      <c r="H1417" t="s">
        <v>12618</v>
      </c>
      <c r="I1417" t="s">
        <v>12905</v>
      </c>
      <c r="J1417">
        <v>245730</v>
      </c>
      <c r="K1417" t="s">
        <v>12752</v>
      </c>
      <c r="L1417" t="s">
        <v>12560</v>
      </c>
    </row>
    <row r="1418" spans="1:12">
      <c r="A1418">
        <v>245535</v>
      </c>
      <c r="B1418" t="s">
        <v>14102</v>
      </c>
      <c r="C1418" t="s">
        <v>12601</v>
      </c>
      <c r="D1418" t="s">
        <v>12557</v>
      </c>
      <c r="E1418" t="s">
        <v>12618</v>
      </c>
      <c r="F1418">
        <v>7.5</v>
      </c>
      <c r="G1418" t="s">
        <v>12761</v>
      </c>
      <c r="H1418" t="s">
        <v>12618</v>
      </c>
      <c r="I1418" t="s">
        <v>12905</v>
      </c>
      <c r="J1418">
        <v>245535</v>
      </c>
      <c r="K1418" t="s">
        <v>12761</v>
      </c>
      <c r="L1418" t="s">
        <v>12560</v>
      </c>
    </row>
    <row r="1419" spans="1:12">
      <c r="A1419">
        <v>245525</v>
      </c>
      <c r="B1419" t="s">
        <v>14103</v>
      </c>
      <c r="C1419" t="s">
        <v>12601</v>
      </c>
      <c r="D1419" t="s">
        <v>12557</v>
      </c>
      <c r="E1419" t="s">
        <v>12618</v>
      </c>
      <c r="F1419">
        <v>7.5</v>
      </c>
      <c r="G1419" t="s">
        <v>12764</v>
      </c>
      <c r="H1419" t="s">
        <v>12618</v>
      </c>
      <c r="I1419" t="s">
        <v>12905</v>
      </c>
      <c r="J1419">
        <v>245525</v>
      </c>
      <c r="K1419" t="s">
        <v>12764</v>
      </c>
      <c r="L1419" t="s">
        <v>12560</v>
      </c>
    </row>
    <row r="1420" spans="1:12">
      <c r="A1420">
        <v>245903</v>
      </c>
      <c r="B1420" t="s">
        <v>14104</v>
      </c>
      <c r="C1420" t="s">
        <v>12601</v>
      </c>
      <c r="D1420" t="s">
        <v>12557</v>
      </c>
      <c r="E1420" t="s">
        <v>12618</v>
      </c>
      <c r="F1420">
        <v>7.5</v>
      </c>
      <c r="G1420" t="s">
        <v>12932</v>
      </c>
      <c r="H1420" t="s">
        <v>12618</v>
      </c>
      <c r="I1420" t="s">
        <v>12741</v>
      </c>
      <c r="J1420">
        <v>245903</v>
      </c>
      <c r="K1420" t="s">
        <v>12932</v>
      </c>
      <c r="L1420" t="s">
        <v>12560</v>
      </c>
    </row>
    <row r="1421" spans="1:12">
      <c r="A1421">
        <v>245904</v>
      </c>
      <c r="B1421" t="s">
        <v>14105</v>
      </c>
      <c r="C1421" t="s">
        <v>12601</v>
      </c>
      <c r="D1421" t="s">
        <v>12557</v>
      </c>
      <c r="E1421" t="s">
        <v>12618</v>
      </c>
      <c r="F1421">
        <v>7.5</v>
      </c>
      <c r="G1421" t="s">
        <v>12932</v>
      </c>
      <c r="H1421" t="s">
        <v>12618</v>
      </c>
      <c r="I1421" t="s">
        <v>13134</v>
      </c>
      <c r="J1421">
        <v>245904</v>
      </c>
      <c r="K1421" t="s">
        <v>12932</v>
      </c>
      <c r="L1421" t="s">
        <v>12560</v>
      </c>
    </row>
    <row r="1422" spans="1:12">
      <c r="A1422">
        <v>245717</v>
      </c>
      <c r="B1422" t="s">
        <v>14106</v>
      </c>
      <c r="C1422" t="s">
        <v>12601</v>
      </c>
      <c r="D1422" t="s">
        <v>12557</v>
      </c>
      <c r="E1422" t="s">
        <v>12618</v>
      </c>
      <c r="F1422">
        <v>7.5</v>
      </c>
      <c r="G1422" t="s">
        <v>12934</v>
      </c>
      <c r="H1422" t="s">
        <v>12618</v>
      </c>
      <c r="I1422" t="s">
        <v>12741</v>
      </c>
      <c r="J1422">
        <v>245717</v>
      </c>
      <c r="K1422" t="s">
        <v>12934</v>
      </c>
      <c r="L1422" t="s">
        <v>12560</v>
      </c>
    </row>
    <row r="1423" spans="1:12">
      <c r="A1423">
        <v>245318</v>
      </c>
      <c r="B1423" t="s">
        <v>14107</v>
      </c>
      <c r="C1423" t="s">
        <v>12601</v>
      </c>
      <c r="D1423" t="s">
        <v>12557</v>
      </c>
      <c r="E1423" t="s">
        <v>12618</v>
      </c>
      <c r="F1423">
        <v>7.5</v>
      </c>
      <c r="G1423" t="s">
        <v>12942</v>
      </c>
      <c r="H1423" t="s">
        <v>12618</v>
      </c>
      <c r="I1423" t="s">
        <v>12896</v>
      </c>
      <c r="J1423">
        <v>245318</v>
      </c>
      <c r="K1423" t="s">
        <v>12942</v>
      </c>
      <c r="L1423" t="s">
        <v>12560</v>
      </c>
    </row>
    <row r="1424" spans="1:12">
      <c r="A1424">
        <v>245155</v>
      </c>
      <c r="B1424" t="s">
        <v>14108</v>
      </c>
      <c r="C1424" t="s">
        <v>12601</v>
      </c>
      <c r="D1424" t="s">
        <v>12557</v>
      </c>
      <c r="E1424" t="s">
        <v>12618</v>
      </c>
      <c r="F1424">
        <v>7.5</v>
      </c>
      <c r="G1424" t="s">
        <v>12944</v>
      </c>
      <c r="H1424" t="s">
        <v>12618</v>
      </c>
      <c r="I1424" t="s">
        <v>12896</v>
      </c>
      <c r="J1424">
        <v>245155</v>
      </c>
      <c r="K1424" t="s">
        <v>12944</v>
      </c>
      <c r="L1424" t="s">
        <v>12560</v>
      </c>
    </row>
    <row r="1425" spans="1:12">
      <c r="A1425">
        <v>189443</v>
      </c>
      <c r="B1425" t="s">
        <v>14109</v>
      </c>
      <c r="C1425" t="s">
        <v>12601</v>
      </c>
      <c r="D1425" t="s">
        <v>12557</v>
      </c>
      <c r="E1425" t="s">
        <v>12618</v>
      </c>
      <c r="F1425">
        <v>7.5</v>
      </c>
      <c r="G1425" t="s">
        <v>12944</v>
      </c>
      <c r="H1425" t="s">
        <v>12618</v>
      </c>
      <c r="I1425" t="s">
        <v>12947</v>
      </c>
      <c r="J1425">
        <v>189443</v>
      </c>
      <c r="K1425" t="s">
        <v>12944</v>
      </c>
      <c r="L1425" t="s">
        <v>12560</v>
      </c>
    </row>
    <row r="1426" spans="1:12">
      <c r="A1426">
        <v>189520</v>
      </c>
      <c r="B1426" t="s">
        <v>14110</v>
      </c>
      <c r="C1426" t="s">
        <v>12601</v>
      </c>
      <c r="D1426" t="s">
        <v>12557</v>
      </c>
      <c r="E1426" t="s">
        <v>12618</v>
      </c>
      <c r="F1426">
        <v>7.5</v>
      </c>
      <c r="G1426" t="s">
        <v>13009</v>
      </c>
      <c r="H1426" t="s">
        <v>12618</v>
      </c>
      <c r="I1426" t="s">
        <v>12745</v>
      </c>
      <c r="J1426">
        <v>189520</v>
      </c>
      <c r="K1426" t="s">
        <v>13009</v>
      </c>
      <c r="L1426" t="s">
        <v>12560</v>
      </c>
    </row>
    <row r="1427" spans="1:12">
      <c r="A1427">
        <v>189416</v>
      </c>
      <c r="B1427" t="s">
        <v>14111</v>
      </c>
      <c r="C1427" t="s">
        <v>12601</v>
      </c>
      <c r="D1427" t="s">
        <v>12557</v>
      </c>
      <c r="E1427" t="s">
        <v>12618</v>
      </c>
      <c r="F1427">
        <v>7.5</v>
      </c>
      <c r="G1427" t="s">
        <v>13123</v>
      </c>
      <c r="H1427" t="s">
        <v>12618</v>
      </c>
      <c r="I1427" t="s">
        <v>12714</v>
      </c>
      <c r="J1427">
        <v>189416</v>
      </c>
      <c r="K1427" t="s">
        <v>13123</v>
      </c>
      <c r="L1427" t="s">
        <v>12560</v>
      </c>
    </row>
    <row r="1428" spans="1:12">
      <c r="A1428">
        <v>189264</v>
      </c>
      <c r="B1428" t="s">
        <v>14112</v>
      </c>
      <c r="C1428" t="s">
        <v>12601</v>
      </c>
      <c r="D1428" t="s">
        <v>12557</v>
      </c>
      <c r="E1428" t="s">
        <v>12618</v>
      </c>
      <c r="F1428">
        <v>7.5</v>
      </c>
      <c r="G1428" t="s">
        <v>13511</v>
      </c>
      <c r="H1428" t="s">
        <v>12618</v>
      </c>
      <c r="I1428" t="s">
        <v>12575</v>
      </c>
      <c r="J1428">
        <v>189264</v>
      </c>
      <c r="K1428" t="s">
        <v>13511</v>
      </c>
      <c r="L1428" t="s">
        <v>12560</v>
      </c>
    </row>
    <row r="1429" spans="1:12">
      <c r="A1429">
        <v>245702</v>
      </c>
      <c r="B1429" t="s">
        <v>14113</v>
      </c>
      <c r="C1429" t="s">
        <v>12601</v>
      </c>
      <c r="D1429" t="s">
        <v>12557</v>
      </c>
      <c r="E1429" t="s">
        <v>12618</v>
      </c>
      <c r="F1429">
        <v>7.5</v>
      </c>
      <c r="G1429" t="s">
        <v>12559</v>
      </c>
      <c r="H1429" t="s">
        <v>12638</v>
      </c>
      <c r="I1429" t="s">
        <v>12741</v>
      </c>
      <c r="J1429">
        <v>245702</v>
      </c>
      <c r="K1429" t="s">
        <v>12559</v>
      </c>
      <c r="L1429" t="s">
        <v>12560</v>
      </c>
    </row>
    <row r="1430" spans="1:12">
      <c r="A1430">
        <v>245692</v>
      </c>
      <c r="B1430" t="s">
        <v>14114</v>
      </c>
      <c r="C1430" t="s">
        <v>12601</v>
      </c>
      <c r="D1430" t="s">
        <v>12557</v>
      </c>
      <c r="E1430" t="s">
        <v>12618</v>
      </c>
      <c r="F1430">
        <v>7.5</v>
      </c>
      <c r="G1430" t="s">
        <v>12566</v>
      </c>
      <c r="H1430" t="s">
        <v>12638</v>
      </c>
      <c r="I1430" t="s">
        <v>12741</v>
      </c>
      <c r="J1430">
        <v>245692</v>
      </c>
      <c r="K1430" t="s">
        <v>12566</v>
      </c>
      <c r="L1430" t="s">
        <v>12560</v>
      </c>
    </row>
    <row r="1431" spans="1:12">
      <c r="A1431">
        <v>245313</v>
      </c>
      <c r="B1431" t="s">
        <v>14115</v>
      </c>
      <c r="C1431" t="s">
        <v>12601</v>
      </c>
      <c r="D1431" t="s">
        <v>12557</v>
      </c>
      <c r="E1431" t="s">
        <v>12618</v>
      </c>
      <c r="F1431">
        <v>7.5</v>
      </c>
      <c r="G1431" t="s">
        <v>12717</v>
      </c>
      <c r="H1431" t="s">
        <v>12653</v>
      </c>
      <c r="I1431" t="s">
        <v>12947</v>
      </c>
      <c r="J1431">
        <v>245313</v>
      </c>
      <c r="K1431" t="s">
        <v>12717</v>
      </c>
      <c r="L1431" t="s">
        <v>12560</v>
      </c>
    </row>
    <row r="1432" spans="1:12">
      <c r="A1432">
        <v>189243</v>
      </c>
      <c r="B1432" t="s">
        <v>14116</v>
      </c>
      <c r="C1432" t="s">
        <v>12601</v>
      </c>
      <c r="D1432" t="s">
        <v>12557</v>
      </c>
      <c r="E1432" t="s">
        <v>12618</v>
      </c>
      <c r="F1432">
        <v>7.5</v>
      </c>
      <c r="G1432" t="s">
        <v>12721</v>
      </c>
      <c r="H1432" t="s">
        <v>12653</v>
      </c>
      <c r="I1432" t="s">
        <v>12575</v>
      </c>
      <c r="J1432">
        <v>189243</v>
      </c>
      <c r="K1432" t="s">
        <v>12721</v>
      </c>
      <c r="L1432" t="s">
        <v>12560</v>
      </c>
    </row>
    <row r="1433" spans="1:12">
      <c r="A1433">
        <v>146544</v>
      </c>
      <c r="B1433" t="s">
        <v>14117</v>
      </c>
      <c r="C1433" t="s">
        <v>12601</v>
      </c>
      <c r="D1433" t="s">
        <v>12557</v>
      </c>
      <c r="E1433" t="s">
        <v>12618</v>
      </c>
      <c r="F1433">
        <v>7.5</v>
      </c>
      <c r="G1433" t="s">
        <v>12717</v>
      </c>
      <c r="H1433" t="s">
        <v>12655</v>
      </c>
      <c r="I1433" t="s">
        <v>12964</v>
      </c>
      <c r="J1433">
        <v>146544</v>
      </c>
      <c r="K1433" t="s">
        <v>12717</v>
      </c>
      <c r="L1433" t="s">
        <v>12560</v>
      </c>
    </row>
    <row r="1434" spans="1:12">
      <c r="A1434">
        <v>130727</v>
      </c>
      <c r="B1434" t="s">
        <v>14118</v>
      </c>
      <c r="C1434" t="s">
        <v>12601</v>
      </c>
      <c r="D1434" t="s">
        <v>12557</v>
      </c>
      <c r="E1434" t="s">
        <v>12618</v>
      </c>
      <c r="F1434">
        <v>7.5</v>
      </c>
      <c r="G1434" t="s">
        <v>12559</v>
      </c>
      <c r="H1434" t="s">
        <v>12575</v>
      </c>
      <c r="I1434" t="s">
        <v>12575</v>
      </c>
      <c r="J1434">
        <v>130727</v>
      </c>
      <c r="K1434" t="s">
        <v>12559</v>
      </c>
      <c r="L1434" t="s">
        <v>12560</v>
      </c>
    </row>
    <row r="1435" spans="1:12">
      <c r="A1435">
        <v>130723</v>
      </c>
      <c r="B1435" t="s">
        <v>14119</v>
      </c>
      <c r="C1435" t="s">
        <v>12601</v>
      </c>
      <c r="D1435" t="s">
        <v>12557</v>
      </c>
      <c r="E1435" t="s">
        <v>12618</v>
      </c>
      <c r="F1435">
        <v>7.5</v>
      </c>
      <c r="G1435" t="s">
        <v>12717</v>
      </c>
      <c r="H1435" t="s">
        <v>12575</v>
      </c>
      <c r="I1435" t="s">
        <v>12575</v>
      </c>
      <c r="J1435">
        <v>130723</v>
      </c>
      <c r="K1435" t="s">
        <v>12717</v>
      </c>
      <c r="L1435" t="s">
        <v>12560</v>
      </c>
    </row>
    <row r="1436" spans="1:12">
      <c r="A1436">
        <v>130728</v>
      </c>
      <c r="B1436" t="s">
        <v>14120</v>
      </c>
      <c r="C1436" t="s">
        <v>12601</v>
      </c>
      <c r="D1436" t="s">
        <v>12557</v>
      </c>
      <c r="E1436" t="s">
        <v>12618</v>
      </c>
      <c r="F1436">
        <v>7.5</v>
      </c>
      <c r="G1436" t="s">
        <v>12932</v>
      </c>
      <c r="H1436" t="s">
        <v>12575</v>
      </c>
      <c r="I1436" t="s">
        <v>12575</v>
      </c>
      <c r="J1436">
        <v>130728</v>
      </c>
      <c r="K1436" t="s">
        <v>12932</v>
      </c>
      <c r="L1436" t="s">
        <v>12560</v>
      </c>
    </row>
    <row r="1437" spans="1:12">
      <c r="A1437">
        <v>189952</v>
      </c>
      <c r="B1437" t="s">
        <v>14121</v>
      </c>
      <c r="C1437" t="s">
        <v>12601</v>
      </c>
      <c r="D1437" t="s">
        <v>12557</v>
      </c>
      <c r="E1437" t="s">
        <v>12618</v>
      </c>
      <c r="F1437">
        <v>7.5</v>
      </c>
      <c r="G1437" t="s">
        <v>12944</v>
      </c>
      <c r="H1437" t="s">
        <v>12975</v>
      </c>
      <c r="I1437" t="s">
        <v>12976</v>
      </c>
      <c r="J1437">
        <v>189952</v>
      </c>
      <c r="K1437" t="s">
        <v>12944</v>
      </c>
      <c r="L1437" t="s">
        <v>12560</v>
      </c>
    </row>
    <row r="1438" spans="1:12">
      <c r="A1438">
        <v>289241</v>
      </c>
      <c r="B1438" t="s">
        <v>14122</v>
      </c>
      <c r="C1438" t="s">
        <v>12672</v>
      </c>
      <c r="D1438" t="s">
        <v>12573</v>
      </c>
      <c r="E1438" t="s">
        <v>12618</v>
      </c>
      <c r="F1438">
        <v>0</v>
      </c>
      <c r="G1438" t="s">
        <v>12589</v>
      </c>
      <c r="H1438" t="s">
        <v>12618</v>
      </c>
      <c r="I1438" t="s">
        <v>12630</v>
      </c>
      <c r="J1438">
        <v>289241</v>
      </c>
      <c r="K1438" t="s">
        <v>12589</v>
      </c>
      <c r="L1438" t="s">
        <v>12560</v>
      </c>
    </row>
    <row r="1439" spans="1:12">
      <c r="A1439">
        <v>289249</v>
      </c>
      <c r="B1439" t="s">
        <v>14123</v>
      </c>
      <c r="C1439" t="s">
        <v>12672</v>
      </c>
      <c r="D1439" t="s">
        <v>12573</v>
      </c>
      <c r="E1439" t="s">
        <v>12618</v>
      </c>
      <c r="F1439">
        <v>0</v>
      </c>
      <c r="G1439" t="s">
        <v>12589</v>
      </c>
      <c r="H1439" t="s">
        <v>12638</v>
      </c>
      <c r="I1439" t="s">
        <v>12630</v>
      </c>
      <c r="J1439">
        <v>289249</v>
      </c>
      <c r="K1439" t="s">
        <v>12589</v>
      </c>
      <c r="L1439" t="s">
        <v>12560</v>
      </c>
    </row>
    <row r="1440" spans="1:12">
      <c r="A1440">
        <v>289390</v>
      </c>
      <c r="B1440" t="s">
        <v>14124</v>
      </c>
      <c r="C1440" t="s">
        <v>12672</v>
      </c>
      <c r="D1440" t="s">
        <v>12573</v>
      </c>
      <c r="E1440" t="s">
        <v>12618</v>
      </c>
      <c r="F1440">
        <v>0</v>
      </c>
      <c r="G1440" t="s">
        <v>12596</v>
      </c>
      <c r="H1440" t="s">
        <v>12638</v>
      </c>
      <c r="I1440" t="s">
        <v>12630</v>
      </c>
      <c r="J1440">
        <v>289390</v>
      </c>
      <c r="K1440" t="s">
        <v>12596</v>
      </c>
      <c r="L1440" t="s">
        <v>12560</v>
      </c>
    </row>
    <row r="1441" spans="1:12">
      <c r="A1441">
        <v>189018</v>
      </c>
      <c r="B1441" t="s">
        <v>14125</v>
      </c>
      <c r="C1441" t="s">
        <v>12672</v>
      </c>
      <c r="D1441" t="s">
        <v>12573</v>
      </c>
      <c r="E1441" t="s">
        <v>12618</v>
      </c>
      <c r="F1441">
        <v>0</v>
      </c>
      <c r="G1441" t="s">
        <v>12645</v>
      </c>
      <c r="H1441" t="s">
        <v>12651</v>
      </c>
      <c r="I1441" t="s">
        <v>12646</v>
      </c>
      <c r="J1441">
        <v>189018</v>
      </c>
      <c r="K1441" t="s">
        <v>12645</v>
      </c>
      <c r="L1441" t="s">
        <v>12560</v>
      </c>
    </row>
    <row r="1442" spans="1:12">
      <c r="A1442">
        <v>146902</v>
      </c>
      <c r="B1442" t="s">
        <v>14126</v>
      </c>
      <c r="C1442" t="s">
        <v>12672</v>
      </c>
      <c r="D1442" t="s">
        <v>12573</v>
      </c>
      <c r="E1442" t="s">
        <v>12618</v>
      </c>
      <c r="F1442">
        <v>0</v>
      </c>
      <c r="G1442" t="s">
        <v>12645</v>
      </c>
      <c r="H1442" t="s">
        <v>12655</v>
      </c>
      <c r="I1442" t="s">
        <v>12646</v>
      </c>
      <c r="J1442">
        <v>146902</v>
      </c>
      <c r="K1442" t="s">
        <v>12645</v>
      </c>
      <c r="L1442" t="s">
        <v>12560</v>
      </c>
    </row>
    <row r="1443" spans="1:12">
      <c r="A1443">
        <v>289245</v>
      </c>
      <c r="B1443" t="s">
        <v>14127</v>
      </c>
      <c r="C1443" t="s">
        <v>12672</v>
      </c>
      <c r="D1443" t="s">
        <v>12573</v>
      </c>
      <c r="E1443" t="s">
        <v>12618</v>
      </c>
      <c r="F1443">
        <v>0</v>
      </c>
      <c r="G1443" t="s">
        <v>12589</v>
      </c>
      <c r="H1443" t="s">
        <v>12670</v>
      </c>
      <c r="I1443" t="s">
        <v>12630</v>
      </c>
      <c r="J1443">
        <v>289245</v>
      </c>
      <c r="K1443" t="s">
        <v>12589</v>
      </c>
      <c r="L1443" t="s">
        <v>12560</v>
      </c>
    </row>
    <row r="1444" spans="1:12">
      <c r="A1444">
        <v>289218</v>
      </c>
      <c r="B1444" t="s">
        <v>14128</v>
      </c>
      <c r="C1444" t="s">
        <v>12672</v>
      </c>
      <c r="D1444" t="s">
        <v>12573</v>
      </c>
      <c r="E1444" t="s">
        <v>12618</v>
      </c>
      <c r="F1444">
        <v>0</v>
      </c>
      <c r="G1444" t="s">
        <v>12645</v>
      </c>
      <c r="H1444" t="s">
        <v>12670</v>
      </c>
      <c r="I1444" t="s">
        <v>12646</v>
      </c>
      <c r="J1444">
        <v>289218</v>
      </c>
      <c r="K1444" t="s">
        <v>12645</v>
      </c>
      <c r="L1444" t="s">
        <v>12560</v>
      </c>
    </row>
    <row r="1445" spans="1:12">
      <c r="A1445">
        <v>189263</v>
      </c>
      <c r="B1445" t="s">
        <v>14129</v>
      </c>
      <c r="C1445" t="s">
        <v>12672</v>
      </c>
      <c r="D1445" t="s">
        <v>12573</v>
      </c>
      <c r="E1445" t="s">
        <v>12618</v>
      </c>
      <c r="F1445">
        <v>0</v>
      </c>
      <c r="G1445" t="s">
        <v>12662</v>
      </c>
      <c r="H1445" t="s">
        <v>13036</v>
      </c>
      <c r="I1445" t="s">
        <v>12646</v>
      </c>
      <c r="J1445">
        <v>189263</v>
      </c>
      <c r="K1445" t="s">
        <v>12662</v>
      </c>
      <c r="L1445" t="s">
        <v>12560</v>
      </c>
    </row>
    <row r="1446" spans="1:12">
      <c r="A1446">
        <v>289069</v>
      </c>
      <c r="B1446" t="s">
        <v>14130</v>
      </c>
      <c r="C1446" t="s">
        <v>12672</v>
      </c>
      <c r="D1446" t="s">
        <v>13541</v>
      </c>
      <c r="E1446" t="s">
        <v>12618</v>
      </c>
      <c r="F1446">
        <v>0</v>
      </c>
      <c r="G1446" t="s">
        <v>12589</v>
      </c>
      <c r="H1446" t="s">
        <v>12618</v>
      </c>
      <c r="I1446" t="s">
        <v>12630</v>
      </c>
      <c r="J1446">
        <v>289069</v>
      </c>
      <c r="K1446" t="s">
        <v>12589</v>
      </c>
      <c r="L1446" t="s">
        <v>12560</v>
      </c>
    </row>
    <row r="1447" spans="1:12">
      <c r="A1447">
        <v>289070</v>
      </c>
      <c r="B1447" t="s">
        <v>14131</v>
      </c>
      <c r="C1447" t="s">
        <v>12672</v>
      </c>
      <c r="D1447" t="s">
        <v>13541</v>
      </c>
      <c r="E1447" t="s">
        <v>12618</v>
      </c>
      <c r="F1447">
        <v>0</v>
      </c>
      <c r="G1447" t="s">
        <v>12589</v>
      </c>
      <c r="H1447" t="s">
        <v>12618</v>
      </c>
      <c r="I1447" t="s">
        <v>12632</v>
      </c>
      <c r="J1447">
        <v>289070</v>
      </c>
      <c r="K1447" t="s">
        <v>12589</v>
      </c>
      <c r="L1447" t="s">
        <v>12560</v>
      </c>
    </row>
    <row r="1448" spans="1:12">
      <c r="A1448">
        <v>288911</v>
      </c>
      <c r="B1448" t="s">
        <v>14132</v>
      </c>
      <c r="C1448" t="s">
        <v>12672</v>
      </c>
      <c r="D1448" t="s">
        <v>13541</v>
      </c>
      <c r="E1448" t="s">
        <v>12618</v>
      </c>
      <c r="F1448">
        <v>0</v>
      </c>
      <c r="G1448" t="s">
        <v>12645</v>
      </c>
      <c r="H1448" t="s">
        <v>12618</v>
      </c>
      <c r="I1448" t="s">
        <v>12646</v>
      </c>
      <c r="J1448">
        <v>288911</v>
      </c>
      <c r="K1448" t="s">
        <v>12645</v>
      </c>
      <c r="L1448" t="s">
        <v>12560</v>
      </c>
    </row>
    <row r="1449" spans="1:12">
      <c r="A1449">
        <v>189136</v>
      </c>
      <c r="B1449" t="s">
        <v>14133</v>
      </c>
      <c r="C1449" t="s">
        <v>12672</v>
      </c>
      <c r="D1449" t="s">
        <v>13541</v>
      </c>
      <c r="E1449" t="s">
        <v>12618</v>
      </c>
      <c r="F1449">
        <v>0</v>
      </c>
      <c r="G1449" t="s">
        <v>12645</v>
      </c>
      <c r="H1449" t="s">
        <v>12618</v>
      </c>
      <c r="I1449" t="s">
        <v>14134</v>
      </c>
      <c r="J1449">
        <v>189136</v>
      </c>
      <c r="K1449" t="s">
        <v>12645</v>
      </c>
      <c r="L1449" t="s">
        <v>12560</v>
      </c>
    </row>
    <row r="1450" spans="1:12">
      <c r="A1450">
        <v>288924</v>
      </c>
      <c r="B1450" t="s">
        <v>14135</v>
      </c>
      <c r="C1450" t="s">
        <v>12672</v>
      </c>
      <c r="D1450" t="s">
        <v>13541</v>
      </c>
      <c r="E1450" t="s">
        <v>12618</v>
      </c>
      <c r="F1450">
        <v>0</v>
      </c>
      <c r="G1450" t="s">
        <v>12662</v>
      </c>
      <c r="H1450" t="s">
        <v>12618</v>
      </c>
      <c r="I1450" t="s">
        <v>12646</v>
      </c>
      <c r="J1450">
        <v>288924</v>
      </c>
      <c r="K1450" t="s">
        <v>12662</v>
      </c>
      <c r="L1450" t="s">
        <v>12560</v>
      </c>
    </row>
    <row r="1451" spans="1:12">
      <c r="A1451">
        <v>289077</v>
      </c>
      <c r="B1451" t="s">
        <v>14136</v>
      </c>
      <c r="C1451" t="s">
        <v>12672</v>
      </c>
      <c r="D1451" t="s">
        <v>13541</v>
      </c>
      <c r="E1451" t="s">
        <v>12618</v>
      </c>
      <c r="F1451">
        <v>0</v>
      </c>
      <c r="G1451" t="s">
        <v>12589</v>
      </c>
      <c r="H1451" t="s">
        <v>12638</v>
      </c>
      <c r="I1451" t="s">
        <v>12630</v>
      </c>
      <c r="J1451">
        <v>289077</v>
      </c>
      <c r="K1451" t="s">
        <v>12589</v>
      </c>
      <c r="L1451" t="s">
        <v>12560</v>
      </c>
    </row>
    <row r="1452" spans="1:12">
      <c r="A1452">
        <v>289090</v>
      </c>
      <c r="B1452" t="s">
        <v>14137</v>
      </c>
      <c r="C1452" t="s">
        <v>12672</v>
      </c>
      <c r="D1452" t="s">
        <v>13541</v>
      </c>
      <c r="E1452" t="s">
        <v>12618</v>
      </c>
      <c r="F1452">
        <v>0</v>
      </c>
      <c r="G1452" t="s">
        <v>12596</v>
      </c>
      <c r="H1452" t="s">
        <v>12638</v>
      </c>
      <c r="I1452" t="s">
        <v>12630</v>
      </c>
      <c r="J1452">
        <v>289090</v>
      </c>
      <c r="K1452" t="s">
        <v>12596</v>
      </c>
      <c r="L1452" t="s">
        <v>12560</v>
      </c>
    </row>
    <row r="1453" spans="1:12">
      <c r="A1453">
        <v>288915</v>
      </c>
      <c r="B1453" t="s">
        <v>14138</v>
      </c>
      <c r="C1453" t="s">
        <v>12672</v>
      </c>
      <c r="D1453" t="s">
        <v>13541</v>
      </c>
      <c r="E1453" t="s">
        <v>12618</v>
      </c>
      <c r="F1453">
        <v>0</v>
      </c>
      <c r="G1453" t="s">
        <v>12645</v>
      </c>
      <c r="H1453" t="s">
        <v>12670</v>
      </c>
      <c r="I1453" t="s">
        <v>12646</v>
      </c>
      <c r="J1453">
        <v>288915</v>
      </c>
      <c r="K1453" t="s">
        <v>12645</v>
      </c>
      <c r="L1453" t="s">
        <v>12560</v>
      </c>
    </row>
    <row r="1454" spans="1:12">
      <c r="A1454">
        <v>289059</v>
      </c>
      <c r="B1454" t="s">
        <v>14139</v>
      </c>
      <c r="C1454" t="s">
        <v>12672</v>
      </c>
      <c r="D1454" t="s">
        <v>13541</v>
      </c>
      <c r="E1454" t="s">
        <v>12618</v>
      </c>
      <c r="F1454">
        <v>0</v>
      </c>
      <c r="G1454" t="s">
        <v>12662</v>
      </c>
      <c r="H1454" t="s">
        <v>12670</v>
      </c>
      <c r="I1454" t="s">
        <v>12646</v>
      </c>
      <c r="J1454">
        <v>289059</v>
      </c>
      <c r="K1454" t="s">
        <v>12662</v>
      </c>
      <c r="L1454" t="s">
        <v>12560</v>
      </c>
    </row>
    <row r="1455" spans="1:12">
      <c r="A1455">
        <v>189484</v>
      </c>
      <c r="B1455" t="s">
        <v>14140</v>
      </c>
      <c r="C1455" t="s">
        <v>12672</v>
      </c>
      <c r="D1455" t="s">
        <v>13541</v>
      </c>
      <c r="E1455" t="s">
        <v>12618</v>
      </c>
      <c r="F1455">
        <v>0</v>
      </c>
      <c r="G1455" t="s">
        <v>12662</v>
      </c>
      <c r="H1455" t="s">
        <v>12575</v>
      </c>
      <c r="I1455" t="s">
        <v>12646</v>
      </c>
      <c r="J1455">
        <v>189484</v>
      </c>
      <c r="K1455" t="s">
        <v>12662</v>
      </c>
      <c r="L1455" t="s">
        <v>12560</v>
      </c>
    </row>
    <row r="1456" spans="1:12">
      <c r="A1456">
        <v>189702</v>
      </c>
      <c r="B1456" t="s">
        <v>14141</v>
      </c>
      <c r="C1456" t="s">
        <v>12672</v>
      </c>
      <c r="D1456" t="s">
        <v>13541</v>
      </c>
      <c r="E1456" t="s">
        <v>12618</v>
      </c>
      <c r="F1456">
        <v>0</v>
      </c>
      <c r="G1456" t="s">
        <v>12645</v>
      </c>
      <c r="H1456" t="s">
        <v>13036</v>
      </c>
      <c r="I1456" t="s">
        <v>12646</v>
      </c>
      <c r="J1456">
        <v>189702</v>
      </c>
      <c r="K1456" t="s">
        <v>12645</v>
      </c>
      <c r="L1456" t="s">
        <v>12560</v>
      </c>
    </row>
    <row r="1457" spans="1:12">
      <c r="A1457">
        <v>288758</v>
      </c>
      <c r="B1457" t="s">
        <v>9852</v>
      </c>
      <c r="C1457" t="s">
        <v>14142</v>
      </c>
      <c r="D1457" t="s">
        <v>12573</v>
      </c>
      <c r="E1457" t="s">
        <v>12618</v>
      </c>
      <c r="F1457">
        <v>0</v>
      </c>
      <c r="G1457" t="s">
        <v>12589</v>
      </c>
      <c r="H1457" t="s">
        <v>12618</v>
      </c>
      <c r="I1457" t="s">
        <v>12630</v>
      </c>
      <c r="J1457">
        <v>288758</v>
      </c>
      <c r="K1457" t="s">
        <v>12589</v>
      </c>
      <c r="L1457" t="s">
        <v>12560</v>
      </c>
    </row>
    <row r="1458" spans="1:12">
      <c r="A1458">
        <v>288759</v>
      </c>
      <c r="B1458" t="s">
        <v>14143</v>
      </c>
      <c r="C1458" t="s">
        <v>14142</v>
      </c>
      <c r="D1458" t="s">
        <v>12573</v>
      </c>
      <c r="E1458" t="s">
        <v>12618</v>
      </c>
      <c r="F1458">
        <v>0</v>
      </c>
      <c r="G1458" t="s">
        <v>12589</v>
      </c>
      <c r="H1458" t="s">
        <v>12618</v>
      </c>
      <c r="I1458" t="s">
        <v>12632</v>
      </c>
      <c r="J1458">
        <v>288759</v>
      </c>
      <c r="K1458" t="s">
        <v>12589</v>
      </c>
      <c r="L1458" t="s">
        <v>12560</v>
      </c>
    </row>
    <row r="1459" spans="1:12">
      <c r="A1459">
        <v>288899</v>
      </c>
      <c r="B1459" t="s">
        <v>14144</v>
      </c>
      <c r="C1459" t="s">
        <v>14142</v>
      </c>
      <c r="D1459" t="s">
        <v>12573</v>
      </c>
      <c r="E1459" t="s">
        <v>12618</v>
      </c>
      <c r="F1459">
        <v>0</v>
      </c>
      <c r="G1459" t="s">
        <v>12596</v>
      </c>
      <c r="H1459" t="s">
        <v>12618</v>
      </c>
      <c r="I1459" t="s">
        <v>12630</v>
      </c>
      <c r="J1459">
        <v>288899</v>
      </c>
      <c r="K1459" t="s">
        <v>12596</v>
      </c>
      <c r="L1459" t="s">
        <v>12560</v>
      </c>
    </row>
    <row r="1460" spans="1:12">
      <c r="A1460">
        <v>288900</v>
      </c>
      <c r="B1460" t="s">
        <v>14145</v>
      </c>
      <c r="C1460" t="s">
        <v>14142</v>
      </c>
      <c r="D1460" t="s">
        <v>12573</v>
      </c>
      <c r="E1460" t="s">
        <v>12618</v>
      </c>
      <c r="F1460">
        <v>0</v>
      </c>
      <c r="G1460" t="s">
        <v>12596</v>
      </c>
      <c r="H1460" t="s">
        <v>12618</v>
      </c>
      <c r="I1460" t="s">
        <v>12632</v>
      </c>
      <c r="J1460">
        <v>288900</v>
      </c>
      <c r="K1460" t="s">
        <v>12596</v>
      </c>
      <c r="L1460" t="s">
        <v>12560</v>
      </c>
    </row>
    <row r="1461" spans="1:12">
      <c r="A1461">
        <v>189696</v>
      </c>
      <c r="B1461" t="s">
        <v>14146</v>
      </c>
      <c r="C1461" t="s">
        <v>14142</v>
      </c>
      <c r="D1461" t="s">
        <v>12573</v>
      </c>
      <c r="E1461" t="s">
        <v>12618</v>
      </c>
      <c r="F1461">
        <v>0</v>
      </c>
      <c r="G1461" t="s">
        <v>12636</v>
      </c>
      <c r="H1461" t="s">
        <v>12618</v>
      </c>
      <c r="I1461" t="s">
        <v>12632</v>
      </c>
      <c r="J1461">
        <v>189696</v>
      </c>
      <c r="K1461" t="s">
        <v>12636</v>
      </c>
      <c r="L1461" t="s">
        <v>12560</v>
      </c>
    </row>
    <row r="1462" spans="1:12">
      <c r="A1462">
        <v>288731</v>
      </c>
      <c r="B1462" t="s">
        <v>14147</v>
      </c>
      <c r="C1462" t="s">
        <v>14142</v>
      </c>
      <c r="D1462" t="s">
        <v>12573</v>
      </c>
      <c r="E1462" t="s">
        <v>12618</v>
      </c>
      <c r="F1462">
        <v>0</v>
      </c>
      <c r="G1462" t="s">
        <v>12645</v>
      </c>
      <c r="H1462" t="s">
        <v>12618</v>
      </c>
      <c r="I1462" t="s">
        <v>12646</v>
      </c>
      <c r="J1462">
        <v>288731</v>
      </c>
      <c r="K1462" t="s">
        <v>12645</v>
      </c>
      <c r="L1462" t="s">
        <v>12560</v>
      </c>
    </row>
    <row r="1463" spans="1:12">
      <c r="A1463">
        <v>288744</v>
      </c>
      <c r="B1463" t="s">
        <v>14148</v>
      </c>
      <c r="C1463" t="s">
        <v>14142</v>
      </c>
      <c r="D1463" t="s">
        <v>12573</v>
      </c>
      <c r="E1463" t="s">
        <v>12618</v>
      </c>
      <c r="F1463">
        <v>0</v>
      </c>
      <c r="G1463" t="s">
        <v>12662</v>
      </c>
      <c r="H1463" t="s">
        <v>12618</v>
      </c>
      <c r="I1463" t="s">
        <v>12646</v>
      </c>
      <c r="J1463">
        <v>288744</v>
      </c>
      <c r="K1463" t="s">
        <v>12662</v>
      </c>
      <c r="L1463" t="s">
        <v>12560</v>
      </c>
    </row>
    <row r="1464" spans="1:12">
      <c r="A1464">
        <v>288892</v>
      </c>
      <c r="B1464" t="s">
        <v>14149</v>
      </c>
      <c r="C1464" t="s">
        <v>14142</v>
      </c>
      <c r="D1464" t="s">
        <v>12573</v>
      </c>
      <c r="E1464" t="s">
        <v>12618</v>
      </c>
      <c r="F1464">
        <v>0</v>
      </c>
      <c r="G1464" t="s">
        <v>12589</v>
      </c>
      <c r="H1464" t="s">
        <v>12622</v>
      </c>
      <c r="I1464" t="s">
        <v>12630</v>
      </c>
      <c r="J1464">
        <v>288892</v>
      </c>
      <c r="K1464" t="s">
        <v>12589</v>
      </c>
      <c r="L1464" t="s">
        <v>12560</v>
      </c>
    </row>
    <row r="1465" spans="1:12">
      <c r="A1465">
        <v>288737</v>
      </c>
      <c r="B1465" t="s">
        <v>14150</v>
      </c>
      <c r="C1465" t="s">
        <v>14142</v>
      </c>
      <c r="D1465" t="s">
        <v>12573</v>
      </c>
      <c r="E1465" t="s">
        <v>12618</v>
      </c>
      <c r="F1465">
        <v>0</v>
      </c>
      <c r="G1465" t="s">
        <v>12645</v>
      </c>
      <c r="H1465" t="s">
        <v>12622</v>
      </c>
      <c r="I1465" t="s">
        <v>12646</v>
      </c>
      <c r="J1465">
        <v>288737</v>
      </c>
      <c r="K1465" t="s">
        <v>12645</v>
      </c>
      <c r="L1465" t="s">
        <v>12560</v>
      </c>
    </row>
    <row r="1466" spans="1:12">
      <c r="A1466">
        <v>288894</v>
      </c>
      <c r="B1466" t="s">
        <v>14151</v>
      </c>
      <c r="C1466" t="s">
        <v>14142</v>
      </c>
      <c r="D1466" t="s">
        <v>12573</v>
      </c>
      <c r="E1466" t="s">
        <v>12618</v>
      </c>
      <c r="F1466">
        <v>0</v>
      </c>
      <c r="G1466" t="s">
        <v>12589</v>
      </c>
      <c r="H1466" t="s">
        <v>12638</v>
      </c>
      <c r="I1466" t="s">
        <v>12630</v>
      </c>
      <c r="J1466">
        <v>288894</v>
      </c>
      <c r="K1466" t="s">
        <v>12589</v>
      </c>
      <c r="L1466" t="s">
        <v>12560</v>
      </c>
    </row>
    <row r="1467" spans="1:12">
      <c r="A1467">
        <v>288907</v>
      </c>
      <c r="B1467" t="s">
        <v>9842</v>
      </c>
      <c r="C1467" t="s">
        <v>14142</v>
      </c>
      <c r="D1467" t="s">
        <v>12573</v>
      </c>
      <c r="E1467" t="s">
        <v>12618</v>
      </c>
      <c r="F1467">
        <v>0</v>
      </c>
      <c r="G1467" t="s">
        <v>12596</v>
      </c>
      <c r="H1467" t="s">
        <v>12638</v>
      </c>
      <c r="I1467" t="s">
        <v>12630</v>
      </c>
      <c r="J1467">
        <v>288907</v>
      </c>
      <c r="K1467" t="s">
        <v>12596</v>
      </c>
      <c r="L1467" t="s">
        <v>12560</v>
      </c>
    </row>
    <row r="1468" spans="1:12">
      <c r="A1468">
        <v>189013</v>
      </c>
      <c r="B1468" t="s">
        <v>10719</v>
      </c>
      <c r="C1468" t="s">
        <v>14142</v>
      </c>
      <c r="D1468" t="s">
        <v>12573</v>
      </c>
      <c r="E1468" t="s">
        <v>12618</v>
      </c>
      <c r="F1468">
        <v>0</v>
      </c>
      <c r="G1468" t="s">
        <v>12645</v>
      </c>
      <c r="H1468" t="s">
        <v>12651</v>
      </c>
      <c r="I1468" t="s">
        <v>12646</v>
      </c>
      <c r="J1468">
        <v>189013</v>
      </c>
      <c r="K1468" t="s">
        <v>12645</v>
      </c>
      <c r="L1468" t="s">
        <v>12560</v>
      </c>
    </row>
    <row r="1469" spans="1:12">
      <c r="A1469">
        <v>189104</v>
      </c>
      <c r="B1469" t="s">
        <v>7078</v>
      </c>
      <c r="C1469" t="s">
        <v>14142</v>
      </c>
      <c r="D1469" t="s">
        <v>12573</v>
      </c>
      <c r="E1469" t="s">
        <v>12618</v>
      </c>
      <c r="F1469">
        <v>0</v>
      </c>
      <c r="G1469" t="s">
        <v>12645</v>
      </c>
      <c r="H1469" t="s">
        <v>12653</v>
      </c>
      <c r="I1469" t="s">
        <v>12646</v>
      </c>
      <c r="J1469">
        <v>189104</v>
      </c>
      <c r="K1469" t="s">
        <v>12645</v>
      </c>
      <c r="L1469" t="s">
        <v>12560</v>
      </c>
    </row>
    <row r="1470" spans="1:12">
      <c r="A1470">
        <v>146888</v>
      </c>
      <c r="B1470" t="s">
        <v>14152</v>
      </c>
      <c r="C1470" t="s">
        <v>14142</v>
      </c>
      <c r="D1470" t="s">
        <v>12573</v>
      </c>
      <c r="E1470" t="s">
        <v>12618</v>
      </c>
      <c r="F1470">
        <v>0</v>
      </c>
      <c r="G1470" t="s">
        <v>12645</v>
      </c>
      <c r="H1470" t="s">
        <v>12655</v>
      </c>
      <c r="I1470" t="s">
        <v>12646</v>
      </c>
      <c r="J1470">
        <v>146888</v>
      </c>
      <c r="K1470" t="s">
        <v>12645</v>
      </c>
      <c r="L1470" t="s">
        <v>12560</v>
      </c>
    </row>
    <row r="1471" spans="1:12">
      <c r="A1471">
        <v>189217</v>
      </c>
      <c r="B1471" t="s">
        <v>14153</v>
      </c>
      <c r="C1471" t="s">
        <v>14142</v>
      </c>
      <c r="D1471" t="s">
        <v>12573</v>
      </c>
      <c r="E1471" t="s">
        <v>12618</v>
      </c>
      <c r="F1471">
        <v>0</v>
      </c>
      <c r="G1471" t="s">
        <v>12589</v>
      </c>
      <c r="H1471" t="s">
        <v>12575</v>
      </c>
      <c r="I1471" t="s">
        <v>12630</v>
      </c>
      <c r="J1471">
        <v>189217</v>
      </c>
      <c r="K1471" t="s">
        <v>12589</v>
      </c>
      <c r="L1471" t="s">
        <v>12560</v>
      </c>
    </row>
    <row r="1472" spans="1:12">
      <c r="A1472">
        <v>288895</v>
      </c>
      <c r="B1472" t="s">
        <v>14154</v>
      </c>
      <c r="C1472" t="s">
        <v>14142</v>
      </c>
      <c r="D1472" t="s">
        <v>12573</v>
      </c>
      <c r="E1472" t="s">
        <v>12618</v>
      </c>
      <c r="F1472">
        <v>0</v>
      </c>
      <c r="G1472" t="s">
        <v>12589</v>
      </c>
      <c r="H1472" t="s">
        <v>13157</v>
      </c>
      <c r="I1472" t="s">
        <v>12630</v>
      </c>
      <c r="J1472">
        <v>288895</v>
      </c>
      <c r="K1472" t="s">
        <v>12589</v>
      </c>
      <c r="L1472" t="s">
        <v>12560</v>
      </c>
    </row>
    <row r="1473" spans="1:12">
      <c r="A1473">
        <v>137677</v>
      </c>
      <c r="B1473" t="s">
        <v>14155</v>
      </c>
      <c r="C1473" t="s">
        <v>14142</v>
      </c>
      <c r="D1473" t="s">
        <v>12573</v>
      </c>
      <c r="E1473" t="s">
        <v>12618</v>
      </c>
      <c r="F1473">
        <v>0</v>
      </c>
      <c r="G1473" t="s">
        <v>12645</v>
      </c>
      <c r="H1473" t="s">
        <v>13157</v>
      </c>
      <c r="I1473" t="s">
        <v>12646</v>
      </c>
      <c r="J1473">
        <v>137677</v>
      </c>
      <c r="K1473" t="s">
        <v>12645</v>
      </c>
      <c r="L1473" t="s">
        <v>12560</v>
      </c>
    </row>
    <row r="1474" spans="1:12">
      <c r="A1474">
        <v>288591</v>
      </c>
      <c r="B1474" t="s">
        <v>14156</v>
      </c>
      <c r="C1474" t="s">
        <v>14142</v>
      </c>
      <c r="D1474" t="s">
        <v>13541</v>
      </c>
      <c r="E1474" t="s">
        <v>12618</v>
      </c>
      <c r="F1474">
        <v>0</v>
      </c>
      <c r="G1474" t="s">
        <v>12589</v>
      </c>
      <c r="H1474" t="s">
        <v>12618</v>
      </c>
      <c r="I1474" t="s">
        <v>12630</v>
      </c>
      <c r="J1474">
        <v>288591</v>
      </c>
      <c r="K1474" t="s">
        <v>12589</v>
      </c>
      <c r="L1474" t="s">
        <v>12560</v>
      </c>
    </row>
    <row r="1475" spans="1:12">
      <c r="A1475">
        <v>288592</v>
      </c>
      <c r="B1475" t="s">
        <v>14157</v>
      </c>
      <c r="C1475" t="s">
        <v>14142</v>
      </c>
      <c r="D1475" t="s">
        <v>13541</v>
      </c>
      <c r="E1475" t="s">
        <v>12618</v>
      </c>
      <c r="F1475">
        <v>0</v>
      </c>
      <c r="G1475" t="s">
        <v>12589</v>
      </c>
      <c r="H1475" t="s">
        <v>12618</v>
      </c>
      <c r="I1475" t="s">
        <v>12632</v>
      </c>
      <c r="J1475">
        <v>288592</v>
      </c>
      <c r="K1475" t="s">
        <v>12589</v>
      </c>
      <c r="L1475" t="s">
        <v>12560</v>
      </c>
    </row>
    <row r="1476" spans="1:12">
      <c r="A1476">
        <v>288604</v>
      </c>
      <c r="B1476" t="s">
        <v>9105</v>
      </c>
      <c r="C1476" t="s">
        <v>14142</v>
      </c>
      <c r="D1476" t="s">
        <v>13541</v>
      </c>
      <c r="E1476" t="s">
        <v>12618</v>
      </c>
      <c r="F1476">
        <v>0</v>
      </c>
      <c r="G1476" t="s">
        <v>12596</v>
      </c>
      <c r="H1476" t="s">
        <v>12618</v>
      </c>
      <c r="I1476" t="s">
        <v>12630</v>
      </c>
      <c r="J1476">
        <v>288604</v>
      </c>
      <c r="K1476" t="s">
        <v>12596</v>
      </c>
      <c r="L1476" t="s">
        <v>12560</v>
      </c>
    </row>
    <row r="1477" spans="1:12">
      <c r="A1477">
        <v>288605</v>
      </c>
      <c r="B1477" t="s">
        <v>14158</v>
      </c>
      <c r="C1477" t="s">
        <v>14142</v>
      </c>
      <c r="D1477" t="s">
        <v>13541</v>
      </c>
      <c r="E1477" t="s">
        <v>12618</v>
      </c>
      <c r="F1477">
        <v>0</v>
      </c>
      <c r="G1477" t="s">
        <v>12596</v>
      </c>
      <c r="H1477" t="s">
        <v>12618</v>
      </c>
      <c r="I1477" t="s">
        <v>12632</v>
      </c>
      <c r="J1477">
        <v>288605</v>
      </c>
      <c r="K1477" t="s">
        <v>12596</v>
      </c>
      <c r="L1477" t="s">
        <v>12560</v>
      </c>
    </row>
    <row r="1478" spans="1:12">
      <c r="A1478">
        <v>189697</v>
      </c>
      <c r="B1478" t="s">
        <v>14159</v>
      </c>
      <c r="C1478" t="s">
        <v>14142</v>
      </c>
      <c r="D1478" t="s">
        <v>13541</v>
      </c>
      <c r="E1478" t="s">
        <v>12618</v>
      </c>
      <c r="F1478">
        <v>0</v>
      </c>
      <c r="G1478" t="s">
        <v>12636</v>
      </c>
      <c r="H1478" t="s">
        <v>12618</v>
      </c>
      <c r="I1478" t="s">
        <v>12632</v>
      </c>
      <c r="J1478">
        <v>189697</v>
      </c>
      <c r="K1478" t="s">
        <v>12636</v>
      </c>
      <c r="L1478" t="s">
        <v>12560</v>
      </c>
    </row>
    <row r="1479" spans="1:12">
      <c r="A1479">
        <v>113449</v>
      </c>
      <c r="B1479" t="s">
        <v>14160</v>
      </c>
      <c r="C1479" t="s">
        <v>14142</v>
      </c>
      <c r="D1479" t="s">
        <v>13541</v>
      </c>
      <c r="E1479" t="s">
        <v>12618</v>
      </c>
      <c r="F1479">
        <v>0</v>
      </c>
      <c r="G1479" t="s">
        <v>12645</v>
      </c>
      <c r="H1479" t="s">
        <v>12618</v>
      </c>
      <c r="I1479" t="s">
        <v>12646</v>
      </c>
      <c r="J1479">
        <v>113449</v>
      </c>
      <c r="K1479" t="s">
        <v>12645</v>
      </c>
      <c r="L1479" t="s">
        <v>12560</v>
      </c>
    </row>
    <row r="1480" spans="1:12">
      <c r="A1480">
        <v>288577</v>
      </c>
      <c r="B1480" t="s">
        <v>14161</v>
      </c>
      <c r="C1480" t="s">
        <v>14142</v>
      </c>
      <c r="D1480" t="s">
        <v>13541</v>
      </c>
      <c r="E1480" t="s">
        <v>12618</v>
      </c>
      <c r="F1480">
        <v>0</v>
      </c>
      <c r="G1480" t="s">
        <v>12662</v>
      </c>
      <c r="H1480" t="s">
        <v>12618</v>
      </c>
      <c r="I1480" t="s">
        <v>12646</v>
      </c>
      <c r="J1480">
        <v>288577</v>
      </c>
      <c r="K1480" t="s">
        <v>12662</v>
      </c>
      <c r="L1480" t="s">
        <v>12560</v>
      </c>
    </row>
    <row r="1481" spans="1:12">
      <c r="A1481">
        <v>288599</v>
      </c>
      <c r="B1481" t="s">
        <v>14162</v>
      </c>
      <c r="C1481" t="s">
        <v>14142</v>
      </c>
      <c r="D1481" t="s">
        <v>13541</v>
      </c>
      <c r="E1481" t="s">
        <v>12618</v>
      </c>
      <c r="F1481">
        <v>0</v>
      </c>
      <c r="G1481" t="s">
        <v>12589</v>
      </c>
      <c r="H1481" t="s">
        <v>12638</v>
      </c>
      <c r="I1481" t="s">
        <v>12630</v>
      </c>
      <c r="J1481">
        <v>288599</v>
      </c>
      <c r="K1481" t="s">
        <v>12589</v>
      </c>
      <c r="L1481" t="s">
        <v>12560</v>
      </c>
    </row>
    <row r="1482" spans="1:12">
      <c r="A1482">
        <v>288727</v>
      </c>
      <c r="B1482" t="s">
        <v>14163</v>
      </c>
      <c r="C1482" t="s">
        <v>14142</v>
      </c>
      <c r="D1482" t="s">
        <v>13541</v>
      </c>
      <c r="E1482" t="s">
        <v>12618</v>
      </c>
      <c r="F1482">
        <v>0</v>
      </c>
      <c r="G1482" t="s">
        <v>12596</v>
      </c>
      <c r="H1482" t="s">
        <v>12638</v>
      </c>
      <c r="I1482" t="s">
        <v>12630</v>
      </c>
      <c r="J1482">
        <v>288727</v>
      </c>
      <c r="K1482" t="s">
        <v>12596</v>
      </c>
      <c r="L1482" t="s">
        <v>12560</v>
      </c>
    </row>
    <row r="1483" spans="1:12">
      <c r="A1483">
        <v>189012</v>
      </c>
      <c r="B1483" t="s">
        <v>14164</v>
      </c>
      <c r="C1483" t="s">
        <v>14142</v>
      </c>
      <c r="D1483" t="s">
        <v>13541</v>
      </c>
      <c r="E1483" t="s">
        <v>12618</v>
      </c>
      <c r="F1483">
        <v>0</v>
      </c>
      <c r="G1483" t="s">
        <v>12645</v>
      </c>
      <c r="H1483" t="s">
        <v>12651</v>
      </c>
      <c r="I1483" t="s">
        <v>12646</v>
      </c>
      <c r="J1483">
        <v>189012</v>
      </c>
      <c r="K1483" t="s">
        <v>12645</v>
      </c>
      <c r="L1483" t="s">
        <v>12560</v>
      </c>
    </row>
    <row r="1484" spans="1:12">
      <c r="A1484">
        <v>147050</v>
      </c>
      <c r="B1484" t="s">
        <v>14165</v>
      </c>
      <c r="C1484" t="s">
        <v>14142</v>
      </c>
      <c r="D1484" t="s">
        <v>13541</v>
      </c>
      <c r="E1484" t="s">
        <v>12618</v>
      </c>
      <c r="F1484">
        <v>0</v>
      </c>
      <c r="G1484" t="s">
        <v>12645</v>
      </c>
      <c r="H1484" t="s">
        <v>12655</v>
      </c>
      <c r="I1484" t="s">
        <v>12646</v>
      </c>
      <c r="J1484">
        <v>147050</v>
      </c>
      <c r="K1484" t="s">
        <v>12645</v>
      </c>
      <c r="L1484" t="s">
        <v>12560</v>
      </c>
    </row>
    <row r="1485" spans="1:12">
      <c r="A1485">
        <v>113453</v>
      </c>
      <c r="B1485" t="s">
        <v>14166</v>
      </c>
      <c r="C1485" t="s">
        <v>14142</v>
      </c>
      <c r="D1485" t="s">
        <v>13541</v>
      </c>
      <c r="E1485" t="s">
        <v>12618</v>
      </c>
      <c r="F1485">
        <v>0</v>
      </c>
      <c r="G1485" t="s">
        <v>12645</v>
      </c>
      <c r="H1485" t="s">
        <v>12670</v>
      </c>
      <c r="I1485" t="s">
        <v>12646</v>
      </c>
      <c r="J1485">
        <v>113453</v>
      </c>
      <c r="K1485" t="s">
        <v>12645</v>
      </c>
      <c r="L1485" t="s">
        <v>12560</v>
      </c>
    </row>
    <row r="1486" spans="1:12">
      <c r="A1486">
        <v>288581</v>
      </c>
      <c r="B1486" t="s">
        <v>14167</v>
      </c>
      <c r="C1486" t="s">
        <v>14142</v>
      </c>
      <c r="D1486" t="s">
        <v>13541</v>
      </c>
      <c r="E1486" t="s">
        <v>12618</v>
      </c>
      <c r="F1486">
        <v>0</v>
      </c>
      <c r="G1486" t="s">
        <v>12662</v>
      </c>
      <c r="H1486" t="s">
        <v>12670</v>
      </c>
      <c r="I1486" t="s">
        <v>12646</v>
      </c>
      <c r="J1486">
        <v>288581</v>
      </c>
      <c r="K1486" t="s">
        <v>12662</v>
      </c>
      <c r="L1486" t="s">
        <v>12560</v>
      </c>
    </row>
    <row r="1487" spans="1:12">
      <c r="A1487">
        <v>188872</v>
      </c>
      <c r="B1487" t="s">
        <v>14168</v>
      </c>
      <c r="C1487" t="s">
        <v>14142</v>
      </c>
      <c r="D1487" t="s">
        <v>13541</v>
      </c>
      <c r="E1487" t="s">
        <v>12618</v>
      </c>
      <c r="F1487">
        <v>0</v>
      </c>
      <c r="G1487" t="s">
        <v>12645</v>
      </c>
      <c r="H1487" t="s">
        <v>13036</v>
      </c>
      <c r="I1487" t="s">
        <v>12646</v>
      </c>
      <c r="J1487">
        <v>188872</v>
      </c>
      <c r="K1487" t="s">
        <v>12645</v>
      </c>
      <c r="L1487" t="s">
        <v>12560</v>
      </c>
    </row>
    <row r="1488" spans="1:12">
      <c r="A1488">
        <v>113424</v>
      </c>
      <c r="B1488" t="s">
        <v>9854</v>
      </c>
      <c r="C1488" t="s">
        <v>12603</v>
      </c>
      <c r="D1488" t="s">
        <v>12573</v>
      </c>
      <c r="E1488" t="s">
        <v>12618</v>
      </c>
      <c r="F1488">
        <v>0</v>
      </c>
      <c r="G1488" t="s">
        <v>12589</v>
      </c>
      <c r="H1488" t="s">
        <v>12618</v>
      </c>
      <c r="I1488" t="s">
        <v>12630</v>
      </c>
      <c r="J1488">
        <v>113424</v>
      </c>
      <c r="K1488" t="s">
        <v>12589</v>
      </c>
      <c r="L1488" t="s">
        <v>12560</v>
      </c>
    </row>
    <row r="1489" spans="1:12">
      <c r="A1489">
        <v>113425</v>
      </c>
      <c r="B1489" t="s">
        <v>14169</v>
      </c>
      <c r="C1489" t="s">
        <v>12603</v>
      </c>
      <c r="D1489" t="s">
        <v>12573</v>
      </c>
      <c r="E1489" t="s">
        <v>12618</v>
      </c>
      <c r="F1489">
        <v>0</v>
      </c>
      <c r="G1489" t="s">
        <v>12589</v>
      </c>
      <c r="H1489" t="s">
        <v>12618</v>
      </c>
      <c r="I1489" t="s">
        <v>12632</v>
      </c>
      <c r="J1489">
        <v>113425</v>
      </c>
      <c r="K1489" t="s">
        <v>12589</v>
      </c>
      <c r="L1489" t="s">
        <v>12560</v>
      </c>
    </row>
    <row r="1490" spans="1:12">
      <c r="A1490">
        <v>113437</v>
      </c>
      <c r="B1490" t="s">
        <v>14170</v>
      </c>
      <c r="C1490" t="s">
        <v>12603</v>
      </c>
      <c r="D1490" t="s">
        <v>12573</v>
      </c>
      <c r="E1490" t="s">
        <v>12618</v>
      </c>
      <c r="F1490">
        <v>0</v>
      </c>
      <c r="G1490" t="s">
        <v>12596</v>
      </c>
      <c r="H1490" t="s">
        <v>12618</v>
      </c>
      <c r="I1490" t="s">
        <v>12630</v>
      </c>
      <c r="J1490">
        <v>113437</v>
      </c>
      <c r="K1490" t="s">
        <v>12596</v>
      </c>
      <c r="L1490" t="s">
        <v>12560</v>
      </c>
    </row>
    <row r="1491" spans="1:12">
      <c r="A1491">
        <v>113438</v>
      </c>
      <c r="B1491" t="s">
        <v>14171</v>
      </c>
      <c r="C1491" t="s">
        <v>12603</v>
      </c>
      <c r="D1491" t="s">
        <v>12573</v>
      </c>
      <c r="E1491" t="s">
        <v>12618</v>
      </c>
      <c r="F1491">
        <v>0</v>
      </c>
      <c r="G1491" t="s">
        <v>12596</v>
      </c>
      <c r="H1491" t="s">
        <v>12618</v>
      </c>
      <c r="I1491" t="s">
        <v>12632</v>
      </c>
      <c r="J1491">
        <v>113438</v>
      </c>
      <c r="K1491" t="s">
        <v>12596</v>
      </c>
      <c r="L1491" t="s">
        <v>12560</v>
      </c>
    </row>
    <row r="1492" spans="1:12">
      <c r="A1492">
        <v>189691</v>
      </c>
      <c r="B1492" t="s">
        <v>14172</v>
      </c>
      <c r="C1492" t="s">
        <v>12603</v>
      </c>
      <c r="D1492" t="s">
        <v>12573</v>
      </c>
      <c r="E1492" t="s">
        <v>12618</v>
      </c>
      <c r="F1492">
        <v>0</v>
      </c>
      <c r="G1492" t="s">
        <v>12636</v>
      </c>
      <c r="H1492" t="s">
        <v>12618</v>
      </c>
      <c r="I1492" t="s">
        <v>12632</v>
      </c>
      <c r="J1492">
        <v>189691</v>
      </c>
      <c r="K1492" t="s">
        <v>12636</v>
      </c>
      <c r="L1492" t="s">
        <v>12560</v>
      </c>
    </row>
    <row r="1493" spans="1:12">
      <c r="A1493">
        <v>113276</v>
      </c>
      <c r="B1493" t="s">
        <v>7204</v>
      </c>
      <c r="C1493" t="s">
        <v>12603</v>
      </c>
      <c r="D1493" t="s">
        <v>12573</v>
      </c>
      <c r="E1493" t="s">
        <v>12618</v>
      </c>
      <c r="F1493">
        <v>0</v>
      </c>
      <c r="G1493" t="s">
        <v>12645</v>
      </c>
      <c r="H1493" t="s">
        <v>12618</v>
      </c>
      <c r="I1493" t="s">
        <v>12646</v>
      </c>
      <c r="J1493">
        <v>113276</v>
      </c>
      <c r="K1493" t="s">
        <v>12645</v>
      </c>
      <c r="L1493" t="s">
        <v>12560</v>
      </c>
    </row>
    <row r="1494" spans="1:12">
      <c r="A1494">
        <v>113289</v>
      </c>
      <c r="B1494" t="s">
        <v>14173</v>
      </c>
      <c r="C1494" t="s">
        <v>12603</v>
      </c>
      <c r="D1494" t="s">
        <v>12573</v>
      </c>
      <c r="E1494" t="s">
        <v>12618</v>
      </c>
      <c r="F1494">
        <v>0</v>
      </c>
      <c r="G1494" t="s">
        <v>12662</v>
      </c>
      <c r="H1494" t="s">
        <v>12618</v>
      </c>
      <c r="I1494" t="s">
        <v>12646</v>
      </c>
      <c r="J1494">
        <v>113289</v>
      </c>
      <c r="K1494" t="s">
        <v>12662</v>
      </c>
      <c r="L1494" t="s">
        <v>12560</v>
      </c>
    </row>
    <row r="1495" spans="1:12">
      <c r="A1495">
        <v>113430</v>
      </c>
      <c r="B1495" t="s">
        <v>14174</v>
      </c>
      <c r="C1495" t="s">
        <v>12603</v>
      </c>
      <c r="D1495" t="s">
        <v>12573</v>
      </c>
      <c r="E1495" t="s">
        <v>12618</v>
      </c>
      <c r="F1495">
        <v>0</v>
      </c>
      <c r="G1495" t="s">
        <v>12589</v>
      </c>
      <c r="H1495" t="s">
        <v>12622</v>
      </c>
      <c r="I1495" t="s">
        <v>12630</v>
      </c>
      <c r="J1495">
        <v>113430</v>
      </c>
      <c r="K1495" t="s">
        <v>12589</v>
      </c>
      <c r="L1495" t="s">
        <v>12560</v>
      </c>
    </row>
    <row r="1496" spans="1:12">
      <c r="A1496">
        <v>113282</v>
      </c>
      <c r="B1496" t="s">
        <v>14175</v>
      </c>
      <c r="C1496" t="s">
        <v>12603</v>
      </c>
      <c r="D1496" t="s">
        <v>12573</v>
      </c>
      <c r="E1496" t="s">
        <v>12618</v>
      </c>
      <c r="F1496">
        <v>0</v>
      </c>
      <c r="G1496" t="s">
        <v>12645</v>
      </c>
      <c r="H1496" t="s">
        <v>12622</v>
      </c>
      <c r="I1496" t="s">
        <v>12646</v>
      </c>
      <c r="J1496">
        <v>113282</v>
      </c>
      <c r="K1496" t="s">
        <v>12645</v>
      </c>
      <c r="L1496" t="s">
        <v>12560</v>
      </c>
    </row>
    <row r="1497" spans="1:12">
      <c r="A1497">
        <v>113432</v>
      </c>
      <c r="B1497" t="s">
        <v>7080</v>
      </c>
      <c r="C1497" t="s">
        <v>12603</v>
      </c>
      <c r="D1497" t="s">
        <v>12573</v>
      </c>
      <c r="E1497" t="s">
        <v>12618</v>
      </c>
      <c r="F1497">
        <v>0</v>
      </c>
      <c r="G1497" t="s">
        <v>12589</v>
      </c>
      <c r="H1497" t="s">
        <v>12638</v>
      </c>
      <c r="I1497" t="s">
        <v>12630</v>
      </c>
      <c r="J1497">
        <v>113432</v>
      </c>
      <c r="K1497" t="s">
        <v>12589</v>
      </c>
      <c r="L1497" t="s">
        <v>12560</v>
      </c>
    </row>
    <row r="1498" spans="1:12">
      <c r="A1498">
        <v>113445</v>
      </c>
      <c r="B1498" t="s">
        <v>7016</v>
      </c>
      <c r="C1498" t="s">
        <v>12603</v>
      </c>
      <c r="D1498" t="s">
        <v>12573</v>
      </c>
      <c r="E1498" t="s">
        <v>12618</v>
      </c>
      <c r="F1498">
        <v>0</v>
      </c>
      <c r="G1498" t="s">
        <v>12596</v>
      </c>
      <c r="H1498" t="s">
        <v>12638</v>
      </c>
      <c r="I1498" t="s">
        <v>12630</v>
      </c>
      <c r="J1498">
        <v>113445</v>
      </c>
      <c r="K1498" t="s">
        <v>12596</v>
      </c>
      <c r="L1498" t="s">
        <v>12560</v>
      </c>
    </row>
    <row r="1499" spans="1:12">
      <c r="A1499">
        <v>113284</v>
      </c>
      <c r="B1499" t="s">
        <v>14176</v>
      </c>
      <c r="C1499" t="s">
        <v>12603</v>
      </c>
      <c r="D1499" t="s">
        <v>12573</v>
      </c>
      <c r="E1499" t="s">
        <v>12618</v>
      </c>
      <c r="F1499">
        <v>0</v>
      </c>
      <c r="G1499" t="s">
        <v>12645</v>
      </c>
      <c r="H1499" t="s">
        <v>12638</v>
      </c>
      <c r="I1499" t="s">
        <v>12646</v>
      </c>
      <c r="J1499">
        <v>113284</v>
      </c>
      <c r="K1499" t="s">
        <v>12645</v>
      </c>
      <c r="L1499" t="s">
        <v>12560</v>
      </c>
    </row>
    <row r="1500" spans="1:12">
      <c r="A1500">
        <v>189107</v>
      </c>
      <c r="B1500" t="s">
        <v>7071</v>
      </c>
      <c r="C1500" t="s">
        <v>12603</v>
      </c>
      <c r="D1500" t="s">
        <v>12573</v>
      </c>
      <c r="E1500" t="s">
        <v>12618</v>
      </c>
      <c r="F1500">
        <v>0</v>
      </c>
      <c r="G1500" t="s">
        <v>12645</v>
      </c>
      <c r="H1500" t="s">
        <v>12653</v>
      </c>
      <c r="I1500" t="s">
        <v>12646</v>
      </c>
      <c r="J1500">
        <v>189107</v>
      </c>
      <c r="K1500" t="s">
        <v>12645</v>
      </c>
      <c r="L1500" t="s">
        <v>12560</v>
      </c>
    </row>
    <row r="1501" spans="1:12">
      <c r="A1501">
        <v>189160</v>
      </c>
      <c r="B1501" t="s">
        <v>7135</v>
      </c>
      <c r="C1501" t="s">
        <v>12603</v>
      </c>
      <c r="D1501" t="s">
        <v>12573</v>
      </c>
      <c r="E1501" t="s">
        <v>12618</v>
      </c>
      <c r="F1501">
        <v>0</v>
      </c>
      <c r="G1501" t="s">
        <v>12662</v>
      </c>
      <c r="H1501" t="s">
        <v>12653</v>
      </c>
      <c r="I1501" t="s">
        <v>12646</v>
      </c>
      <c r="J1501">
        <v>189160</v>
      </c>
      <c r="K1501" t="s">
        <v>12662</v>
      </c>
      <c r="L1501" t="s">
        <v>12560</v>
      </c>
    </row>
    <row r="1502" spans="1:12">
      <c r="A1502">
        <v>147043</v>
      </c>
      <c r="B1502" t="s">
        <v>14177</v>
      </c>
      <c r="C1502" t="s">
        <v>12603</v>
      </c>
      <c r="D1502" t="s">
        <v>12573</v>
      </c>
      <c r="E1502" t="s">
        <v>12618</v>
      </c>
      <c r="F1502">
        <v>0</v>
      </c>
      <c r="G1502" t="s">
        <v>12645</v>
      </c>
      <c r="H1502" t="s">
        <v>12655</v>
      </c>
      <c r="I1502" t="s">
        <v>12646</v>
      </c>
      <c r="J1502">
        <v>147043</v>
      </c>
      <c r="K1502" t="s">
        <v>12645</v>
      </c>
      <c r="L1502" t="s">
        <v>12560</v>
      </c>
    </row>
    <row r="1503" spans="1:12">
      <c r="A1503">
        <v>147044</v>
      </c>
      <c r="B1503" t="s">
        <v>14178</v>
      </c>
      <c r="C1503" t="s">
        <v>12603</v>
      </c>
      <c r="D1503" t="s">
        <v>12573</v>
      </c>
      <c r="E1503" t="s">
        <v>12618</v>
      </c>
      <c r="F1503">
        <v>0</v>
      </c>
      <c r="G1503" t="s">
        <v>12662</v>
      </c>
      <c r="H1503" t="s">
        <v>12655</v>
      </c>
      <c r="I1503" t="s">
        <v>12646</v>
      </c>
      <c r="J1503">
        <v>147044</v>
      </c>
      <c r="K1503" t="s">
        <v>12662</v>
      </c>
      <c r="L1503" t="s">
        <v>12560</v>
      </c>
    </row>
    <row r="1504" spans="1:12">
      <c r="A1504">
        <v>113428</v>
      </c>
      <c r="B1504" t="s">
        <v>14179</v>
      </c>
      <c r="C1504" t="s">
        <v>12603</v>
      </c>
      <c r="D1504" t="s">
        <v>12573</v>
      </c>
      <c r="E1504" t="s">
        <v>12618</v>
      </c>
      <c r="F1504">
        <v>0</v>
      </c>
      <c r="G1504" t="s">
        <v>12589</v>
      </c>
      <c r="H1504" t="s">
        <v>12670</v>
      </c>
      <c r="I1504" t="s">
        <v>12630</v>
      </c>
      <c r="J1504">
        <v>113428</v>
      </c>
      <c r="K1504" t="s">
        <v>12589</v>
      </c>
      <c r="L1504" t="s">
        <v>12560</v>
      </c>
    </row>
    <row r="1505" spans="1:12">
      <c r="A1505">
        <v>113441</v>
      </c>
      <c r="B1505" t="s">
        <v>14180</v>
      </c>
      <c r="C1505" t="s">
        <v>12603</v>
      </c>
      <c r="D1505" t="s">
        <v>12573</v>
      </c>
      <c r="E1505" t="s">
        <v>12618</v>
      </c>
      <c r="F1505">
        <v>0</v>
      </c>
      <c r="G1505" t="s">
        <v>12596</v>
      </c>
      <c r="H1505" t="s">
        <v>12670</v>
      </c>
      <c r="I1505" t="s">
        <v>12630</v>
      </c>
      <c r="J1505">
        <v>113441</v>
      </c>
      <c r="K1505" t="s">
        <v>12596</v>
      </c>
      <c r="L1505" t="s">
        <v>12560</v>
      </c>
    </row>
    <row r="1506" spans="1:12">
      <c r="A1506">
        <v>113280</v>
      </c>
      <c r="B1506" t="s">
        <v>14181</v>
      </c>
      <c r="C1506" t="s">
        <v>12603</v>
      </c>
      <c r="D1506" t="s">
        <v>12573</v>
      </c>
      <c r="E1506" t="s">
        <v>12618</v>
      </c>
      <c r="F1506">
        <v>0</v>
      </c>
      <c r="G1506" t="s">
        <v>12645</v>
      </c>
      <c r="H1506" t="s">
        <v>12670</v>
      </c>
      <c r="I1506" t="s">
        <v>12646</v>
      </c>
      <c r="J1506">
        <v>113280</v>
      </c>
      <c r="K1506" t="s">
        <v>12645</v>
      </c>
      <c r="L1506" t="s">
        <v>12560</v>
      </c>
    </row>
    <row r="1507" spans="1:12">
      <c r="A1507">
        <v>113293</v>
      </c>
      <c r="B1507" t="s">
        <v>14182</v>
      </c>
      <c r="C1507" t="s">
        <v>12603</v>
      </c>
      <c r="D1507" t="s">
        <v>12573</v>
      </c>
      <c r="E1507" t="s">
        <v>12618</v>
      </c>
      <c r="F1507">
        <v>0</v>
      </c>
      <c r="G1507" t="s">
        <v>12662</v>
      </c>
      <c r="H1507" t="s">
        <v>12670</v>
      </c>
      <c r="I1507" t="s">
        <v>12646</v>
      </c>
      <c r="J1507">
        <v>113293</v>
      </c>
      <c r="K1507" t="s">
        <v>12662</v>
      </c>
      <c r="L1507" t="s">
        <v>12560</v>
      </c>
    </row>
    <row r="1508" spans="1:12">
      <c r="A1508">
        <v>189109</v>
      </c>
      <c r="B1508" t="s">
        <v>7099</v>
      </c>
      <c r="C1508" t="s">
        <v>12603</v>
      </c>
      <c r="D1508" t="s">
        <v>12573</v>
      </c>
      <c r="E1508" t="s">
        <v>12618</v>
      </c>
      <c r="F1508">
        <v>0</v>
      </c>
      <c r="G1508" t="s">
        <v>12589</v>
      </c>
      <c r="H1508" t="s">
        <v>12575</v>
      </c>
      <c r="I1508" t="s">
        <v>12630</v>
      </c>
      <c r="J1508">
        <v>189109</v>
      </c>
      <c r="K1508" t="s">
        <v>12589</v>
      </c>
      <c r="L1508" t="s">
        <v>12560</v>
      </c>
    </row>
    <row r="1509" spans="1:12">
      <c r="A1509">
        <v>189331</v>
      </c>
      <c r="B1509" t="s">
        <v>14183</v>
      </c>
      <c r="C1509" t="s">
        <v>12603</v>
      </c>
      <c r="D1509" t="s">
        <v>12573</v>
      </c>
      <c r="E1509" t="s">
        <v>12618</v>
      </c>
      <c r="F1509">
        <v>0</v>
      </c>
      <c r="G1509" t="s">
        <v>12645</v>
      </c>
      <c r="H1509" t="s">
        <v>13036</v>
      </c>
      <c r="I1509" t="s">
        <v>12646</v>
      </c>
      <c r="J1509">
        <v>189331</v>
      </c>
      <c r="K1509" t="s">
        <v>12645</v>
      </c>
      <c r="L1509" t="s">
        <v>12560</v>
      </c>
    </row>
    <row r="1510" spans="1:12">
      <c r="A1510">
        <v>113433</v>
      </c>
      <c r="B1510" t="s">
        <v>14184</v>
      </c>
      <c r="C1510" t="s">
        <v>12603</v>
      </c>
      <c r="D1510" t="s">
        <v>12573</v>
      </c>
      <c r="E1510" t="s">
        <v>12618</v>
      </c>
      <c r="F1510">
        <v>0</v>
      </c>
      <c r="G1510" t="s">
        <v>12589</v>
      </c>
      <c r="H1510" t="s">
        <v>13157</v>
      </c>
      <c r="I1510" t="s">
        <v>12630</v>
      </c>
      <c r="J1510">
        <v>113433</v>
      </c>
      <c r="K1510" t="s">
        <v>12589</v>
      </c>
      <c r="L1510" t="s">
        <v>12560</v>
      </c>
    </row>
    <row r="1511" spans="1:12">
      <c r="A1511">
        <v>288503</v>
      </c>
      <c r="B1511" t="s">
        <v>14185</v>
      </c>
      <c r="C1511" t="s">
        <v>12603</v>
      </c>
      <c r="D1511" t="s">
        <v>13541</v>
      </c>
      <c r="E1511" t="s">
        <v>12618</v>
      </c>
      <c r="F1511">
        <v>0</v>
      </c>
      <c r="G1511" t="s">
        <v>12589</v>
      </c>
      <c r="H1511" t="s">
        <v>12618</v>
      </c>
      <c r="I1511" t="s">
        <v>12630</v>
      </c>
      <c r="J1511">
        <v>288503</v>
      </c>
      <c r="K1511" t="s">
        <v>12589</v>
      </c>
      <c r="L1511" t="s">
        <v>12560</v>
      </c>
    </row>
    <row r="1512" spans="1:12">
      <c r="A1512">
        <v>288504</v>
      </c>
      <c r="B1512" t="s">
        <v>14186</v>
      </c>
      <c r="C1512" t="s">
        <v>12603</v>
      </c>
      <c r="D1512" t="s">
        <v>13541</v>
      </c>
      <c r="E1512" t="s">
        <v>12618</v>
      </c>
      <c r="F1512">
        <v>0</v>
      </c>
      <c r="G1512" t="s">
        <v>12589</v>
      </c>
      <c r="H1512" t="s">
        <v>12618</v>
      </c>
      <c r="I1512" t="s">
        <v>12632</v>
      </c>
      <c r="J1512">
        <v>288504</v>
      </c>
      <c r="K1512" t="s">
        <v>12589</v>
      </c>
      <c r="L1512" t="s">
        <v>12560</v>
      </c>
    </row>
    <row r="1513" spans="1:12">
      <c r="A1513">
        <v>113264</v>
      </c>
      <c r="B1513" t="s">
        <v>14187</v>
      </c>
      <c r="C1513" t="s">
        <v>12603</v>
      </c>
      <c r="D1513" t="s">
        <v>13541</v>
      </c>
      <c r="E1513" t="s">
        <v>12618</v>
      </c>
      <c r="F1513">
        <v>0</v>
      </c>
      <c r="G1513" t="s">
        <v>12596</v>
      </c>
      <c r="H1513" t="s">
        <v>12618</v>
      </c>
      <c r="I1513" t="s">
        <v>12630</v>
      </c>
      <c r="J1513">
        <v>113264</v>
      </c>
      <c r="K1513" t="s">
        <v>12596</v>
      </c>
      <c r="L1513" t="s">
        <v>12560</v>
      </c>
    </row>
    <row r="1514" spans="1:12">
      <c r="A1514">
        <v>189690</v>
      </c>
      <c r="B1514" t="s">
        <v>14188</v>
      </c>
      <c r="C1514" t="s">
        <v>12603</v>
      </c>
      <c r="D1514" t="s">
        <v>13541</v>
      </c>
      <c r="E1514" t="s">
        <v>12618</v>
      </c>
      <c r="F1514">
        <v>0</v>
      </c>
      <c r="G1514" t="s">
        <v>12636</v>
      </c>
      <c r="H1514" t="s">
        <v>12618</v>
      </c>
      <c r="I1514" t="s">
        <v>12632</v>
      </c>
      <c r="J1514">
        <v>189690</v>
      </c>
      <c r="K1514" t="s">
        <v>12636</v>
      </c>
      <c r="L1514" t="s">
        <v>12560</v>
      </c>
    </row>
    <row r="1515" spans="1:12">
      <c r="A1515">
        <v>288476</v>
      </c>
      <c r="B1515" t="s">
        <v>14189</v>
      </c>
      <c r="C1515" t="s">
        <v>12603</v>
      </c>
      <c r="D1515" t="s">
        <v>13541</v>
      </c>
      <c r="E1515" t="s">
        <v>12618</v>
      </c>
      <c r="F1515">
        <v>0</v>
      </c>
      <c r="G1515" t="s">
        <v>12645</v>
      </c>
      <c r="H1515" t="s">
        <v>12618</v>
      </c>
      <c r="I1515" t="s">
        <v>12646</v>
      </c>
      <c r="J1515">
        <v>288476</v>
      </c>
      <c r="K1515" t="s">
        <v>12645</v>
      </c>
      <c r="L1515" t="s">
        <v>12560</v>
      </c>
    </row>
    <row r="1516" spans="1:12">
      <c r="A1516">
        <v>189914</v>
      </c>
      <c r="B1516" t="s">
        <v>14190</v>
      </c>
      <c r="C1516" t="s">
        <v>12603</v>
      </c>
      <c r="D1516" t="s">
        <v>13541</v>
      </c>
      <c r="E1516" t="s">
        <v>12618</v>
      </c>
      <c r="F1516">
        <v>0</v>
      </c>
      <c r="G1516" t="s">
        <v>12662</v>
      </c>
      <c r="H1516" t="s">
        <v>12618</v>
      </c>
      <c r="I1516" t="s">
        <v>12646</v>
      </c>
      <c r="J1516">
        <v>189914</v>
      </c>
      <c r="K1516" t="s">
        <v>12662</v>
      </c>
      <c r="L1516" t="s">
        <v>12560</v>
      </c>
    </row>
    <row r="1517" spans="1:12">
      <c r="A1517">
        <v>189464</v>
      </c>
      <c r="B1517" t="s">
        <v>14191</v>
      </c>
      <c r="C1517" t="s">
        <v>12603</v>
      </c>
      <c r="D1517" t="s">
        <v>13541</v>
      </c>
      <c r="E1517" t="s">
        <v>12618</v>
      </c>
      <c r="F1517">
        <v>0</v>
      </c>
      <c r="G1517" t="s">
        <v>14192</v>
      </c>
      <c r="H1517" t="s">
        <v>12618</v>
      </c>
      <c r="I1517" t="s">
        <v>12575</v>
      </c>
      <c r="J1517">
        <v>189464</v>
      </c>
      <c r="K1517" t="s">
        <v>14192</v>
      </c>
      <c r="L1517" t="s">
        <v>12560</v>
      </c>
    </row>
    <row r="1518" spans="1:12">
      <c r="A1518">
        <v>113259</v>
      </c>
      <c r="B1518" t="s">
        <v>7089</v>
      </c>
      <c r="C1518" t="s">
        <v>12603</v>
      </c>
      <c r="D1518" t="s">
        <v>13541</v>
      </c>
      <c r="E1518" t="s">
        <v>12618</v>
      </c>
      <c r="F1518">
        <v>0</v>
      </c>
      <c r="G1518" t="s">
        <v>12589</v>
      </c>
      <c r="H1518" t="s">
        <v>12638</v>
      </c>
      <c r="I1518" t="s">
        <v>12630</v>
      </c>
      <c r="J1518">
        <v>113259</v>
      </c>
      <c r="K1518" t="s">
        <v>12589</v>
      </c>
      <c r="L1518" t="s">
        <v>12560</v>
      </c>
    </row>
    <row r="1519" spans="1:12">
      <c r="A1519">
        <v>113272</v>
      </c>
      <c r="B1519" t="s">
        <v>7008</v>
      </c>
      <c r="C1519" t="s">
        <v>12603</v>
      </c>
      <c r="D1519" t="s">
        <v>13541</v>
      </c>
      <c r="E1519" t="s">
        <v>12618</v>
      </c>
      <c r="F1519">
        <v>0</v>
      </c>
      <c r="G1519" t="s">
        <v>12596</v>
      </c>
      <c r="H1519" t="s">
        <v>12638</v>
      </c>
      <c r="I1519" t="s">
        <v>12630</v>
      </c>
      <c r="J1519">
        <v>113272</v>
      </c>
      <c r="K1519" t="s">
        <v>12596</v>
      </c>
      <c r="L1519" t="s">
        <v>12560</v>
      </c>
    </row>
    <row r="1520" spans="1:12">
      <c r="A1520">
        <v>189011</v>
      </c>
      <c r="B1520" t="s">
        <v>14193</v>
      </c>
      <c r="C1520" t="s">
        <v>12603</v>
      </c>
      <c r="D1520" t="s">
        <v>13541</v>
      </c>
      <c r="E1520" t="s">
        <v>12618</v>
      </c>
      <c r="F1520">
        <v>0</v>
      </c>
      <c r="G1520" t="s">
        <v>12645</v>
      </c>
      <c r="H1520" t="s">
        <v>12651</v>
      </c>
      <c r="I1520" t="s">
        <v>12646</v>
      </c>
      <c r="J1520">
        <v>189011</v>
      </c>
      <c r="K1520" t="s">
        <v>12645</v>
      </c>
      <c r="L1520" t="s">
        <v>12560</v>
      </c>
    </row>
    <row r="1521" spans="1:12">
      <c r="A1521">
        <v>146878</v>
      </c>
      <c r="B1521" t="s">
        <v>14194</v>
      </c>
      <c r="C1521" t="s">
        <v>12603</v>
      </c>
      <c r="D1521" t="s">
        <v>13541</v>
      </c>
      <c r="E1521" t="s">
        <v>12618</v>
      </c>
      <c r="F1521">
        <v>0</v>
      </c>
      <c r="G1521" t="s">
        <v>12645</v>
      </c>
      <c r="H1521" t="s">
        <v>12655</v>
      </c>
      <c r="I1521" t="s">
        <v>12646</v>
      </c>
      <c r="J1521">
        <v>146878</v>
      </c>
      <c r="K1521" t="s">
        <v>12645</v>
      </c>
      <c r="L1521" t="s">
        <v>12560</v>
      </c>
    </row>
    <row r="1522" spans="1:12">
      <c r="A1522">
        <v>146879</v>
      </c>
      <c r="B1522" t="s">
        <v>14195</v>
      </c>
      <c r="C1522" t="s">
        <v>12603</v>
      </c>
      <c r="D1522" t="s">
        <v>13541</v>
      </c>
      <c r="E1522" t="s">
        <v>12618</v>
      </c>
      <c r="F1522">
        <v>0</v>
      </c>
      <c r="G1522" t="s">
        <v>12662</v>
      </c>
      <c r="H1522" t="s">
        <v>12655</v>
      </c>
      <c r="I1522" t="s">
        <v>12646</v>
      </c>
      <c r="J1522">
        <v>146879</v>
      </c>
      <c r="K1522" t="s">
        <v>12662</v>
      </c>
      <c r="L1522" t="s">
        <v>12560</v>
      </c>
    </row>
    <row r="1523" spans="1:12">
      <c r="A1523">
        <v>288480</v>
      </c>
      <c r="B1523" t="s">
        <v>14196</v>
      </c>
      <c r="C1523" t="s">
        <v>12603</v>
      </c>
      <c r="D1523" t="s">
        <v>13541</v>
      </c>
      <c r="E1523" t="s">
        <v>12618</v>
      </c>
      <c r="F1523">
        <v>0</v>
      </c>
      <c r="G1523" t="s">
        <v>12645</v>
      </c>
      <c r="H1523" t="s">
        <v>12670</v>
      </c>
      <c r="I1523" t="s">
        <v>12646</v>
      </c>
      <c r="J1523">
        <v>288480</v>
      </c>
      <c r="K1523" t="s">
        <v>12645</v>
      </c>
      <c r="L1523" t="s">
        <v>12560</v>
      </c>
    </row>
    <row r="1524" spans="1:12">
      <c r="A1524">
        <v>288493</v>
      </c>
      <c r="B1524" t="s">
        <v>14197</v>
      </c>
      <c r="C1524" t="s">
        <v>12603</v>
      </c>
      <c r="D1524" t="s">
        <v>13541</v>
      </c>
      <c r="E1524" t="s">
        <v>12618</v>
      </c>
      <c r="F1524">
        <v>0</v>
      </c>
      <c r="G1524" t="s">
        <v>12662</v>
      </c>
      <c r="H1524" t="s">
        <v>12670</v>
      </c>
      <c r="I1524" t="s">
        <v>12646</v>
      </c>
      <c r="J1524">
        <v>288493</v>
      </c>
      <c r="K1524" t="s">
        <v>12662</v>
      </c>
      <c r="L1524" t="s">
        <v>12560</v>
      </c>
    </row>
    <row r="1525" spans="1:12">
      <c r="A1525">
        <v>189108</v>
      </c>
      <c r="B1525" t="s">
        <v>14198</v>
      </c>
      <c r="C1525" t="s">
        <v>12603</v>
      </c>
      <c r="D1525" t="s">
        <v>13541</v>
      </c>
      <c r="E1525" t="s">
        <v>12618</v>
      </c>
      <c r="F1525">
        <v>0</v>
      </c>
      <c r="G1525" t="s">
        <v>12589</v>
      </c>
      <c r="H1525" t="s">
        <v>12908</v>
      </c>
      <c r="I1525" t="s">
        <v>12630</v>
      </c>
      <c r="J1525">
        <v>189108</v>
      </c>
      <c r="K1525" t="s">
        <v>12589</v>
      </c>
      <c r="L1525" t="s">
        <v>12560</v>
      </c>
    </row>
    <row r="1526" spans="1:12">
      <c r="A1526">
        <v>189332</v>
      </c>
      <c r="B1526" t="s">
        <v>14199</v>
      </c>
      <c r="C1526" t="s">
        <v>12603</v>
      </c>
      <c r="D1526" t="s">
        <v>13541</v>
      </c>
      <c r="E1526" t="s">
        <v>12618</v>
      </c>
      <c r="F1526">
        <v>0</v>
      </c>
      <c r="G1526" t="s">
        <v>12645</v>
      </c>
      <c r="H1526" t="s">
        <v>13036</v>
      </c>
      <c r="I1526" t="s">
        <v>12646</v>
      </c>
      <c r="J1526">
        <v>189332</v>
      </c>
      <c r="K1526" t="s">
        <v>12645</v>
      </c>
      <c r="L1526" t="s">
        <v>12560</v>
      </c>
    </row>
    <row r="1527" spans="1:12">
      <c r="A1527">
        <v>137657</v>
      </c>
      <c r="B1527" t="s">
        <v>14200</v>
      </c>
      <c r="C1527" t="s">
        <v>12603</v>
      </c>
      <c r="D1527" t="s">
        <v>13541</v>
      </c>
      <c r="E1527" t="s">
        <v>12618</v>
      </c>
      <c r="F1527">
        <v>0</v>
      </c>
      <c r="G1527" t="s">
        <v>12645</v>
      </c>
      <c r="H1527" t="s">
        <v>13157</v>
      </c>
      <c r="I1527" t="s">
        <v>12646</v>
      </c>
      <c r="J1527">
        <v>137657</v>
      </c>
      <c r="K1527" t="s">
        <v>12645</v>
      </c>
      <c r="L1527" t="s">
        <v>12560</v>
      </c>
    </row>
    <row r="1528" spans="1:12">
      <c r="A1528">
        <v>137658</v>
      </c>
      <c r="B1528" t="s">
        <v>7150</v>
      </c>
      <c r="C1528" t="s">
        <v>12603</v>
      </c>
      <c r="D1528" t="s">
        <v>13541</v>
      </c>
      <c r="E1528" t="s">
        <v>12618</v>
      </c>
      <c r="F1528">
        <v>0</v>
      </c>
      <c r="G1528" t="s">
        <v>12662</v>
      </c>
      <c r="H1528" t="s">
        <v>13157</v>
      </c>
      <c r="I1528" t="s">
        <v>12646</v>
      </c>
      <c r="J1528">
        <v>137658</v>
      </c>
      <c r="K1528" t="s">
        <v>12662</v>
      </c>
      <c r="L1528" t="s">
        <v>12560</v>
      </c>
    </row>
    <row r="1529" spans="1:12">
      <c r="A1529">
        <v>189375</v>
      </c>
      <c r="B1529" t="s">
        <v>14201</v>
      </c>
      <c r="C1529" t="s">
        <v>12603</v>
      </c>
      <c r="D1529" t="s">
        <v>13541</v>
      </c>
      <c r="E1529" t="s">
        <v>12618</v>
      </c>
      <c r="F1529">
        <v>0</v>
      </c>
      <c r="G1529" t="s">
        <v>14202</v>
      </c>
      <c r="H1529" t="s">
        <v>14203</v>
      </c>
      <c r="I1529" t="s">
        <v>12575</v>
      </c>
      <c r="J1529">
        <v>189375</v>
      </c>
      <c r="K1529" t="s">
        <v>14202</v>
      </c>
      <c r="L1529" t="s">
        <v>12560</v>
      </c>
    </row>
    <row r="1530" spans="1:12">
      <c r="A1530">
        <v>189568</v>
      </c>
      <c r="B1530" t="s">
        <v>14204</v>
      </c>
      <c r="C1530" t="s">
        <v>12603</v>
      </c>
      <c r="D1530" t="s">
        <v>13541</v>
      </c>
      <c r="E1530" t="s">
        <v>12618</v>
      </c>
      <c r="F1530">
        <v>0</v>
      </c>
      <c r="G1530" t="s">
        <v>14202</v>
      </c>
      <c r="H1530" t="s">
        <v>14203</v>
      </c>
      <c r="I1530" t="s">
        <v>12630</v>
      </c>
      <c r="J1530">
        <v>189568</v>
      </c>
      <c r="K1530" t="s">
        <v>14202</v>
      </c>
      <c r="L1530" t="s">
        <v>12560</v>
      </c>
    </row>
    <row r="1531" spans="1:12">
      <c r="A1531">
        <v>243974</v>
      </c>
      <c r="B1531" t="s">
        <v>14205</v>
      </c>
      <c r="C1531" t="s">
        <v>12859</v>
      </c>
      <c r="D1531" t="s">
        <v>12557</v>
      </c>
      <c r="E1531" t="s">
        <v>12618</v>
      </c>
      <c r="F1531">
        <v>4.33</v>
      </c>
      <c r="G1531" t="s">
        <v>12559</v>
      </c>
      <c r="H1531" t="s">
        <v>12618</v>
      </c>
      <c r="I1531" t="s">
        <v>12741</v>
      </c>
      <c r="J1531">
        <v>243974</v>
      </c>
      <c r="K1531" t="s">
        <v>12559</v>
      </c>
      <c r="L1531" t="s">
        <v>12560</v>
      </c>
    </row>
    <row r="1532" spans="1:12">
      <c r="A1532">
        <v>243964</v>
      </c>
      <c r="B1532" t="s">
        <v>14206</v>
      </c>
      <c r="C1532" t="s">
        <v>12859</v>
      </c>
      <c r="D1532" t="s">
        <v>12557</v>
      </c>
      <c r="E1532" t="s">
        <v>12618</v>
      </c>
      <c r="F1532">
        <v>4.33</v>
      </c>
      <c r="G1532" t="s">
        <v>12566</v>
      </c>
      <c r="H1532" t="s">
        <v>12618</v>
      </c>
      <c r="I1532" t="s">
        <v>12741</v>
      </c>
      <c r="J1532">
        <v>243964</v>
      </c>
      <c r="K1532" t="s">
        <v>12566</v>
      </c>
      <c r="L1532" t="s">
        <v>12560</v>
      </c>
    </row>
    <row r="1533" spans="1:12">
      <c r="A1533">
        <v>243611</v>
      </c>
      <c r="B1533" t="s">
        <v>7901</v>
      </c>
      <c r="C1533" t="s">
        <v>12859</v>
      </c>
      <c r="D1533" t="s">
        <v>12557</v>
      </c>
      <c r="E1533" t="s">
        <v>12618</v>
      </c>
      <c r="F1533">
        <v>4.33</v>
      </c>
      <c r="G1533" t="s">
        <v>12716</v>
      </c>
      <c r="H1533" t="s">
        <v>12618</v>
      </c>
      <c r="I1533" t="s">
        <v>12896</v>
      </c>
      <c r="J1533">
        <v>243611</v>
      </c>
      <c r="K1533" t="s">
        <v>12716</v>
      </c>
      <c r="L1533" t="s">
        <v>12560</v>
      </c>
    </row>
    <row r="1534" spans="1:12">
      <c r="A1534">
        <v>243591</v>
      </c>
      <c r="B1534" t="s">
        <v>14207</v>
      </c>
      <c r="C1534" t="s">
        <v>12859</v>
      </c>
      <c r="D1534" t="s">
        <v>12557</v>
      </c>
      <c r="E1534" t="s">
        <v>12618</v>
      </c>
      <c r="F1534">
        <v>4.33</v>
      </c>
      <c r="G1534" t="s">
        <v>12717</v>
      </c>
      <c r="H1534" t="s">
        <v>12618</v>
      </c>
      <c r="I1534" t="s">
        <v>12896</v>
      </c>
      <c r="J1534">
        <v>243591</v>
      </c>
      <c r="K1534" t="s">
        <v>12717</v>
      </c>
      <c r="L1534" t="s">
        <v>12560</v>
      </c>
    </row>
    <row r="1535" spans="1:12">
      <c r="A1535">
        <v>189091</v>
      </c>
      <c r="B1535" t="s">
        <v>14208</v>
      </c>
      <c r="C1535" t="s">
        <v>12859</v>
      </c>
      <c r="D1535" t="s">
        <v>12557</v>
      </c>
      <c r="E1535" t="s">
        <v>12618</v>
      </c>
      <c r="F1535">
        <v>4.33</v>
      </c>
      <c r="G1535" t="s">
        <v>12717</v>
      </c>
      <c r="H1535" t="s">
        <v>12618</v>
      </c>
      <c r="I1535" t="s">
        <v>12898</v>
      </c>
      <c r="J1535">
        <v>189091</v>
      </c>
      <c r="K1535" t="s">
        <v>12717</v>
      </c>
      <c r="L1535" t="s">
        <v>12560</v>
      </c>
    </row>
    <row r="1536" spans="1:12">
      <c r="A1536">
        <v>189058</v>
      </c>
      <c r="B1536" t="s">
        <v>14209</v>
      </c>
      <c r="C1536" t="s">
        <v>12859</v>
      </c>
      <c r="D1536" t="s">
        <v>12557</v>
      </c>
      <c r="E1536" t="s">
        <v>12618</v>
      </c>
      <c r="F1536">
        <v>4.33</v>
      </c>
      <c r="G1536" t="s">
        <v>12717</v>
      </c>
      <c r="H1536" t="s">
        <v>12618</v>
      </c>
      <c r="I1536" t="s">
        <v>12947</v>
      </c>
      <c r="J1536">
        <v>189058</v>
      </c>
      <c r="K1536" t="s">
        <v>12717</v>
      </c>
      <c r="L1536" t="s">
        <v>12560</v>
      </c>
    </row>
    <row r="1537" spans="1:12">
      <c r="A1537">
        <v>188840</v>
      </c>
      <c r="B1537" t="s">
        <v>14210</v>
      </c>
      <c r="C1537" t="s">
        <v>12859</v>
      </c>
      <c r="D1537" t="s">
        <v>12557</v>
      </c>
      <c r="E1537" t="s">
        <v>12618</v>
      </c>
      <c r="F1537">
        <v>4.33</v>
      </c>
      <c r="G1537" t="s">
        <v>12721</v>
      </c>
      <c r="H1537" t="s">
        <v>12618</v>
      </c>
      <c r="I1537" t="s">
        <v>12575</v>
      </c>
      <c r="J1537">
        <v>188840</v>
      </c>
      <c r="K1537" t="s">
        <v>12721</v>
      </c>
      <c r="L1537" t="s">
        <v>12560</v>
      </c>
    </row>
    <row r="1538" spans="1:12">
      <c r="A1538">
        <v>189915</v>
      </c>
      <c r="B1538" t="s">
        <v>14211</v>
      </c>
      <c r="C1538" t="s">
        <v>12859</v>
      </c>
      <c r="D1538" t="s">
        <v>12557</v>
      </c>
      <c r="E1538" t="s">
        <v>12618</v>
      </c>
      <c r="F1538">
        <v>4.33</v>
      </c>
      <c r="G1538" t="s">
        <v>12747</v>
      </c>
      <c r="H1538" t="s">
        <v>12618</v>
      </c>
      <c r="I1538" t="s">
        <v>12745</v>
      </c>
      <c r="J1538">
        <v>189915</v>
      </c>
      <c r="K1538" t="s">
        <v>12747</v>
      </c>
      <c r="L1538" t="s">
        <v>12560</v>
      </c>
    </row>
    <row r="1539" spans="1:12">
      <c r="A1539">
        <v>244160</v>
      </c>
      <c r="B1539" t="s">
        <v>14212</v>
      </c>
      <c r="C1539" t="s">
        <v>12859</v>
      </c>
      <c r="D1539" t="s">
        <v>12557</v>
      </c>
      <c r="E1539" t="s">
        <v>12618</v>
      </c>
      <c r="F1539">
        <v>4.33</v>
      </c>
      <c r="G1539" t="s">
        <v>12749</v>
      </c>
      <c r="H1539" t="s">
        <v>12618</v>
      </c>
      <c r="I1539" t="s">
        <v>12905</v>
      </c>
      <c r="J1539">
        <v>244160</v>
      </c>
      <c r="K1539" t="s">
        <v>12749</v>
      </c>
      <c r="L1539" t="s">
        <v>12560</v>
      </c>
    </row>
    <row r="1540" spans="1:12">
      <c r="A1540">
        <v>244150</v>
      </c>
      <c r="B1540" t="s">
        <v>14213</v>
      </c>
      <c r="C1540" t="s">
        <v>12859</v>
      </c>
      <c r="D1540" t="s">
        <v>12557</v>
      </c>
      <c r="E1540" t="s">
        <v>12618</v>
      </c>
      <c r="F1540">
        <v>4.33</v>
      </c>
      <c r="G1540" t="s">
        <v>12752</v>
      </c>
      <c r="H1540" t="s">
        <v>12618</v>
      </c>
      <c r="I1540" t="s">
        <v>12905</v>
      </c>
      <c r="J1540">
        <v>244150</v>
      </c>
      <c r="K1540" t="s">
        <v>12752</v>
      </c>
      <c r="L1540" t="s">
        <v>12560</v>
      </c>
    </row>
    <row r="1541" spans="1:12">
      <c r="A1541">
        <v>243813</v>
      </c>
      <c r="B1541" t="s">
        <v>14214</v>
      </c>
      <c r="C1541" t="s">
        <v>12859</v>
      </c>
      <c r="D1541" t="s">
        <v>12557</v>
      </c>
      <c r="E1541" t="s">
        <v>12618</v>
      </c>
      <c r="F1541">
        <v>4.33</v>
      </c>
      <c r="G1541" t="s">
        <v>12761</v>
      </c>
      <c r="H1541" t="s">
        <v>12618</v>
      </c>
      <c r="I1541" t="s">
        <v>12741</v>
      </c>
      <c r="J1541">
        <v>243813</v>
      </c>
      <c r="K1541" t="s">
        <v>12761</v>
      </c>
      <c r="L1541" t="s">
        <v>12560</v>
      </c>
    </row>
    <row r="1542" spans="1:12">
      <c r="A1542">
        <v>243957</v>
      </c>
      <c r="B1542" t="s">
        <v>14215</v>
      </c>
      <c r="C1542" t="s">
        <v>12859</v>
      </c>
      <c r="D1542" t="s">
        <v>12557</v>
      </c>
      <c r="E1542" t="s">
        <v>12618</v>
      </c>
      <c r="F1542">
        <v>4.33</v>
      </c>
      <c r="G1542" t="s">
        <v>12761</v>
      </c>
      <c r="H1542" t="s">
        <v>12618</v>
      </c>
      <c r="I1542" t="s">
        <v>12905</v>
      </c>
      <c r="J1542">
        <v>243957</v>
      </c>
      <c r="K1542" t="s">
        <v>12761</v>
      </c>
      <c r="L1542" t="s">
        <v>12560</v>
      </c>
    </row>
    <row r="1543" spans="1:12">
      <c r="A1543">
        <v>243803</v>
      </c>
      <c r="B1543" t="s">
        <v>14216</v>
      </c>
      <c r="C1543" t="s">
        <v>12859</v>
      </c>
      <c r="D1543" t="s">
        <v>12557</v>
      </c>
      <c r="E1543" t="s">
        <v>12618</v>
      </c>
      <c r="F1543">
        <v>4.33</v>
      </c>
      <c r="G1543" t="s">
        <v>12764</v>
      </c>
      <c r="H1543" t="s">
        <v>12618</v>
      </c>
      <c r="I1543" t="s">
        <v>12741</v>
      </c>
      <c r="J1543">
        <v>243803</v>
      </c>
      <c r="K1543" t="s">
        <v>12764</v>
      </c>
      <c r="L1543" t="s">
        <v>12560</v>
      </c>
    </row>
    <row r="1544" spans="1:12">
      <c r="A1544">
        <v>189395</v>
      </c>
      <c r="B1544" t="s">
        <v>14217</v>
      </c>
      <c r="C1544" t="s">
        <v>12859</v>
      </c>
      <c r="D1544" t="s">
        <v>12557</v>
      </c>
      <c r="E1544" t="s">
        <v>12618</v>
      </c>
      <c r="F1544">
        <v>4.33</v>
      </c>
      <c r="G1544" t="s">
        <v>12764</v>
      </c>
      <c r="H1544" t="s">
        <v>12618</v>
      </c>
      <c r="I1544" t="s">
        <v>12916</v>
      </c>
      <c r="J1544">
        <v>189395</v>
      </c>
      <c r="K1544" t="s">
        <v>12764</v>
      </c>
      <c r="L1544" t="s">
        <v>12560</v>
      </c>
    </row>
    <row r="1545" spans="1:12">
      <c r="A1545">
        <v>243806</v>
      </c>
      <c r="B1545" t="s">
        <v>14218</v>
      </c>
      <c r="C1545" t="s">
        <v>12859</v>
      </c>
      <c r="D1545" t="s">
        <v>12557</v>
      </c>
      <c r="E1545" t="s">
        <v>12618</v>
      </c>
      <c r="F1545">
        <v>4.33</v>
      </c>
      <c r="G1545" t="s">
        <v>12764</v>
      </c>
      <c r="H1545" t="s">
        <v>12618</v>
      </c>
      <c r="I1545" t="s">
        <v>12905</v>
      </c>
      <c r="J1545">
        <v>243806</v>
      </c>
      <c r="K1545" t="s">
        <v>12764</v>
      </c>
      <c r="L1545" t="s">
        <v>12560</v>
      </c>
    </row>
    <row r="1546" spans="1:12">
      <c r="A1546">
        <v>244167</v>
      </c>
      <c r="B1546" t="s">
        <v>14219</v>
      </c>
      <c r="C1546" t="s">
        <v>12859</v>
      </c>
      <c r="D1546" t="s">
        <v>12557</v>
      </c>
      <c r="E1546" t="s">
        <v>12618</v>
      </c>
      <c r="F1546">
        <v>4.33</v>
      </c>
      <c r="G1546" t="s">
        <v>12824</v>
      </c>
      <c r="H1546" t="s">
        <v>12618</v>
      </c>
      <c r="I1546" t="s">
        <v>12741</v>
      </c>
      <c r="J1546">
        <v>244167</v>
      </c>
      <c r="K1546" t="s">
        <v>12824</v>
      </c>
      <c r="L1546" t="s">
        <v>12560</v>
      </c>
    </row>
    <row r="1547" spans="1:12">
      <c r="A1547">
        <v>244177</v>
      </c>
      <c r="B1547" t="s">
        <v>14220</v>
      </c>
      <c r="C1547" t="s">
        <v>12859</v>
      </c>
      <c r="D1547" t="s">
        <v>12557</v>
      </c>
      <c r="E1547" t="s">
        <v>12618</v>
      </c>
      <c r="F1547">
        <v>4.33</v>
      </c>
      <c r="G1547" t="s">
        <v>12932</v>
      </c>
      <c r="H1547" t="s">
        <v>12618</v>
      </c>
      <c r="I1547" t="s">
        <v>12741</v>
      </c>
      <c r="J1547">
        <v>244177</v>
      </c>
      <c r="K1547" t="s">
        <v>12932</v>
      </c>
      <c r="L1547" t="s">
        <v>12560</v>
      </c>
    </row>
    <row r="1548" spans="1:12">
      <c r="A1548">
        <v>243601</v>
      </c>
      <c r="B1548" t="s">
        <v>14221</v>
      </c>
      <c r="C1548" t="s">
        <v>12859</v>
      </c>
      <c r="D1548" t="s">
        <v>12557</v>
      </c>
      <c r="E1548" t="s">
        <v>12618</v>
      </c>
      <c r="F1548">
        <v>4.33</v>
      </c>
      <c r="G1548" t="s">
        <v>12942</v>
      </c>
      <c r="H1548" t="s">
        <v>12618</v>
      </c>
      <c r="I1548" t="s">
        <v>12896</v>
      </c>
      <c r="J1548">
        <v>243601</v>
      </c>
      <c r="K1548" t="s">
        <v>12942</v>
      </c>
      <c r="L1548" t="s">
        <v>12560</v>
      </c>
    </row>
    <row r="1549" spans="1:12">
      <c r="A1549">
        <v>243581</v>
      </c>
      <c r="B1549" t="s">
        <v>14222</v>
      </c>
      <c r="C1549" t="s">
        <v>12859</v>
      </c>
      <c r="D1549" t="s">
        <v>12557</v>
      </c>
      <c r="E1549" t="s">
        <v>12618</v>
      </c>
      <c r="F1549">
        <v>4.33</v>
      </c>
      <c r="G1549" t="s">
        <v>12944</v>
      </c>
      <c r="H1549" t="s">
        <v>12618</v>
      </c>
      <c r="I1549" t="s">
        <v>12896</v>
      </c>
      <c r="J1549">
        <v>243581</v>
      </c>
      <c r="K1549" t="s">
        <v>12944</v>
      </c>
      <c r="L1549" t="s">
        <v>12560</v>
      </c>
    </row>
    <row r="1550" spans="1:12">
      <c r="A1550">
        <v>189145</v>
      </c>
      <c r="B1550" t="s">
        <v>14223</v>
      </c>
      <c r="C1550" t="s">
        <v>12859</v>
      </c>
      <c r="D1550" t="s">
        <v>12557</v>
      </c>
      <c r="E1550" t="s">
        <v>12618</v>
      </c>
      <c r="F1550">
        <v>4.33</v>
      </c>
      <c r="G1550" t="s">
        <v>12944</v>
      </c>
      <c r="H1550" t="s">
        <v>12618</v>
      </c>
      <c r="I1550" t="s">
        <v>12898</v>
      </c>
      <c r="J1550">
        <v>189145</v>
      </c>
      <c r="K1550" t="s">
        <v>12944</v>
      </c>
      <c r="L1550" t="s">
        <v>12560</v>
      </c>
    </row>
    <row r="1551" spans="1:12">
      <c r="A1551">
        <v>189059</v>
      </c>
      <c r="B1551" t="s">
        <v>14224</v>
      </c>
      <c r="C1551" t="s">
        <v>12859</v>
      </c>
      <c r="D1551" t="s">
        <v>12557</v>
      </c>
      <c r="E1551" t="s">
        <v>12618</v>
      </c>
      <c r="F1551">
        <v>4.33</v>
      </c>
      <c r="G1551" t="s">
        <v>12944</v>
      </c>
      <c r="H1551" t="s">
        <v>12618</v>
      </c>
      <c r="I1551" t="s">
        <v>12947</v>
      </c>
      <c r="J1551">
        <v>189059</v>
      </c>
      <c r="K1551" t="s">
        <v>12944</v>
      </c>
      <c r="L1551" t="s">
        <v>12560</v>
      </c>
    </row>
    <row r="1552" spans="1:12">
      <c r="A1552">
        <v>188866</v>
      </c>
      <c r="B1552" t="s">
        <v>14225</v>
      </c>
      <c r="C1552" t="s">
        <v>12859</v>
      </c>
      <c r="D1552" t="s">
        <v>12557</v>
      </c>
      <c r="E1552" t="s">
        <v>12618</v>
      </c>
      <c r="F1552">
        <v>4.33</v>
      </c>
      <c r="G1552" t="s">
        <v>12951</v>
      </c>
      <c r="H1552" t="s">
        <v>12618</v>
      </c>
      <c r="I1552" t="s">
        <v>12575</v>
      </c>
      <c r="J1552">
        <v>188866</v>
      </c>
      <c r="K1552" t="s">
        <v>12951</v>
      </c>
      <c r="L1552" t="s">
        <v>12560</v>
      </c>
    </row>
    <row r="1553" spans="1:12">
      <c r="A1553">
        <v>189521</v>
      </c>
      <c r="B1553" t="s">
        <v>14226</v>
      </c>
      <c r="C1553" t="s">
        <v>12859</v>
      </c>
      <c r="D1553" t="s">
        <v>12557</v>
      </c>
      <c r="E1553" t="s">
        <v>12618</v>
      </c>
      <c r="F1553">
        <v>4.33</v>
      </c>
      <c r="G1553" t="s">
        <v>13009</v>
      </c>
      <c r="H1553" t="s">
        <v>12618</v>
      </c>
      <c r="I1553" t="s">
        <v>12745</v>
      </c>
      <c r="J1553">
        <v>189521</v>
      </c>
      <c r="K1553" t="s">
        <v>13009</v>
      </c>
      <c r="L1553" t="s">
        <v>12560</v>
      </c>
    </row>
    <row r="1554" spans="1:12">
      <c r="A1554">
        <v>189903</v>
      </c>
      <c r="B1554" t="s">
        <v>14227</v>
      </c>
      <c r="C1554" t="s">
        <v>12859</v>
      </c>
      <c r="D1554" t="s">
        <v>12557</v>
      </c>
      <c r="E1554" t="s">
        <v>12618</v>
      </c>
      <c r="F1554">
        <v>4.33</v>
      </c>
      <c r="G1554" t="s">
        <v>13121</v>
      </c>
      <c r="H1554" t="s">
        <v>12618</v>
      </c>
      <c r="I1554" t="s">
        <v>12575</v>
      </c>
      <c r="J1554">
        <v>189903</v>
      </c>
      <c r="K1554" t="s">
        <v>13121</v>
      </c>
      <c r="L1554" t="s">
        <v>12560</v>
      </c>
    </row>
    <row r="1555" spans="1:12">
      <c r="A1555">
        <v>189123</v>
      </c>
      <c r="B1555" t="s">
        <v>14228</v>
      </c>
      <c r="C1555" t="s">
        <v>12859</v>
      </c>
      <c r="D1555" t="s">
        <v>12557</v>
      </c>
      <c r="E1555" t="s">
        <v>12618</v>
      </c>
      <c r="F1555">
        <v>4.33</v>
      </c>
      <c r="G1555" t="s">
        <v>12790</v>
      </c>
      <c r="H1555" t="s">
        <v>12618</v>
      </c>
      <c r="I1555" t="s">
        <v>12745</v>
      </c>
      <c r="J1555">
        <v>189123</v>
      </c>
      <c r="K1555" t="s">
        <v>12790</v>
      </c>
      <c r="L1555" t="s">
        <v>12560</v>
      </c>
    </row>
    <row r="1556" spans="1:12">
      <c r="A1556">
        <v>243979</v>
      </c>
      <c r="B1556" t="s">
        <v>14229</v>
      </c>
      <c r="C1556" t="s">
        <v>12859</v>
      </c>
      <c r="D1556" t="s">
        <v>12557</v>
      </c>
      <c r="E1556" t="s">
        <v>12618</v>
      </c>
      <c r="F1556">
        <v>4.33</v>
      </c>
      <c r="G1556" t="s">
        <v>12559</v>
      </c>
      <c r="H1556" t="s">
        <v>12638</v>
      </c>
      <c r="I1556" t="s">
        <v>12741</v>
      </c>
      <c r="J1556">
        <v>243979</v>
      </c>
      <c r="K1556" t="s">
        <v>12559</v>
      </c>
      <c r="L1556" t="s">
        <v>12560</v>
      </c>
    </row>
    <row r="1557" spans="1:12">
      <c r="A1557">
        <v>243969</v>
      </c>
      <c r="B1557" t="s">
        <v>14230</v>
      </c>
      <c r="C1557" t="s">
        <v>12859</v>
      </c>
      <c r="D1557" t="s">
        <v>12557</v>
      </c>
      <c r="E1557" t="s">
        <v>12618</v>
      </c>
      <c r="F1557">
        <v>4.33</v>
      </c>
      <c r="G1557" t="s">
        <v>12566</v>
      </c>
      <c r="H1557" t="s">
        <v>12638</v>
      </c>
      <c r="I1557" t="s">
        <v>12741</v>
      </c>
      <c r="J1557">
        <v>243969</v>
      </c>
      <c r="K1557" t="s">
        <v>12566</v>
      </c>
      <c r="L1557" t="s">
        <v>12560</v>
      </c>
    </row>
    <row r="1558" spans="1:12">
      <c r="A1558">
        <v>189884</v>
      </c>
      <c r="B1558" t="s">
        <v>14231</v>
      </c>
      <c r="C1558" t="s">
        <v>12859</v>
      </c>
      <c r="D1558" t="s">
        <v>12557</v>
      </c>
      <c r="E1558" t="s">
        <v>12618</v>
      </c>
      <c r="F1558">
        <v>4.33</v>
      </c>
      <c r="G1558" t="s">
        <v>12747</v>
      </c>
      <c r="H1558" t="s">
        <v>12638</v>
      </c>
      <c r="I1558" t="s">
        <v>12745</v>
      </c>
      <c r="J1558">
        <v>189884</v>
      </c>
      <c r="K1558" t="s">
        <v>12747</v>
      </c>
      <c r="L1558" t="s">
        <v>12560</v>
      </c>
    </row>
    <row r="1559" spans="1:12">
      <c r="A1559">
        <v>243959</v>
      </c>
      <c r="B1559" t="s">
        <v>10162</v>
      </c>
      <c r="C1559" t="s">
        <v>12859</v>
      </c>
      <c r="D1559" t="s">
        <v>12557</v>
      </c>
      <c r="E1559" t="s">
        <v>12618</v>
      </c>
      <c r="F1559">
        <v>4.33</v>
      </c>
      <c r="G1559" t="s">
        <v>12761</v>
      </c>
      <c r="H1559" t="s">
        <v>12638</v>
      </c>
      <c r="I1559" t="s">
        <v>12741</v>
      </c>
      <c r="J1559">
        <v>243959</v>
      </c>
      <c r="K1559" t="s">
        <v>12761</v>
      </c>
      <c r="L1559" t="s">
        <v>12560</v>
      </c>
    </row>
    <row r="1560" spans="1:12">
      <c r="A1560">
        <v>243808</v>
      </c>
      <c r="B1560" t="s">
        <v>14232</v>
      </c>
      <c r="C1560" t="s">
        <v>12859</v>
      </c>
      <c r="D1560" t="s">
        <v>12557</v>
      </c>
      <c r="E1560" t="s">
        <v>12618</v>
      </c>
      <c r="F1560">
        <v>4.33</v>
      </c>
      <c r="G1560" t="s">
        <v>12764</v>
      </c>
      <c r="H1560" t="s">
        <v>12638</v>
      </c>
      <c r="I1560" t="s">
        <v>12741</v>
      </c>
      <c r="J1560">
        <v>243808</v>
      </c>
      <c r="K1560" t="s">
        <v>12764</v>
      </c>
      <c r="L1560" t="s">
        <v>12560</v>
      </c>
    </row>
    <row r="1561" spans="1:12">
      <c r="A1561">
        <v>189302</v>
      </c>
      <c r="B1561" t="s">
        <v>14233</v>
      </c>
      <c r="C1561" t="s">
        <v>12859</v>
      </c>
      <c r="D1561" t="s">
        <v>12557</v>
      </c>
      <c r="E1561" t="s">
        <v>12618</v>
      </c>
      <c r="F1561">
        <v>4.33</v>
      </c>
      <c r="G1561" t="s">
        <v>12716</v>
      </c>
      <c r="H1561" t="s">
        <v>12653</v>
      </c>
      <c r="I1561" t="s">
        <v>12575</v>
      </c>
      <c r="J1561">
        <v>189302</v>
      </c>
      <c r="K1561" t="s">
        <v>12716</v>
      </c>
      <c r="L1561" t="s">
        <v>12560</v>
      </c>
    </row>
    <row r="1562" spans="1:12">
      <c r="A1562">
        <v>243596</v>
      </c>
      <c r="B1562" t="s">
        <v>14234</v>
      </c>
      <c r="C1562" t="s">
        <v>12859</v>
      </c>
      <c r="D1562" t="s">
        <v>12557</v>
      </c>
      <c r="E1562" t="s">
        <v>12618</v>
      </c>
      <c r="F1562">
        <v>4.33</v>
      </c>
      <c r="G1562" t="s">
        <v>12717</v>
      </c>
      <c r="H1562" t="s">
        <v>12653</v>
      </c>
      <c r="I1562" t="s">
        <v>12947</v>
      </c>
      <c r="J1562">
        <v>243596</v>
      </c>
      <c r="K1562" t="s">
        <v>12717</v>
      </c>
      <c r="L1562" t="s">
        <v>12560</v>
      </c>
    </row>
    <row r="1563" spans="1:12">
      <c r="A1563">
        <v>189062</v>
      </c>
      <c r="B1563" t="s">
        <v>14235</v>
      </c>
      <c r="C1563" t="s">
        <v>12859</v>
      </c>
      <c r="D1563" t="s">
        <v>12557</v>
      </c>
      <c r="E1563" t="s">
        <v>12618</v>
      </c>
      <c r="F1563">
        <v>4.33</v>
      </c>
      <c r="G1563" t="s">
        <v>12721</v>
      </c>
      <c r="H1563" t="s">
        <v>12653</v>
      </c>
      <c r="I1563" t="s">
        <v>12575</v>
      </c>
      <c r="J1563">
        <v>189062</v>
      </c>
      <c r="K1563" t="s">
        <v>12721</v>
      </c>
      <c r="L1563" t="s">
        <v>12560</v>
      </c>
    </row>
    <row r="1564" spans="1:12">
      <c r="A1564">
        <v>189283</v>
      </c>
      <c r="B1564" t="s">
        <v>14236</v>
      </c>
      <c r="C1564" t="s">
        <v>12859</v>
      </c>
      <c r="D1564" t="s">
        <v>12557</v>
      </c>
      <c r="E1564" t="s">
        <v>12618</v>
      </c>
      <c r="F1564">
        <v>4.33</v>
      </c>
      <c r="G1564" t="s">
        <v>12942</v>
      </c>
      <c r="H1564" t="s">
        <v>12653</v>
      </c>
      <c r="I1564" t="s">
        <v>12575</v>
      </c>
      <c r="J1564">
        <v>189283</v>
      </c>
      <c r="K1564" t="s">
        <v>12942</v>
      </c>
      <c r="L1564" t="s">
        <v>12560</v>
      </c>
    </row>
    <row r="1565" spans="1:12">
      <c r="A1565">
        <v>243606</v>
      </c>
      <c r="B1565" t="s">
        <v>14237</v>
      </c>
      <c r="C1565" t="s">
        <v>12859</v>
      </c>
      <c r="D1565" t="s">
        <v>12557</v>
      </c>
      <c r="E1565" t="s">
        <v>12618</v>
      </c>
      <c r="F1565">
        <v>4.33</v>
      </c>
      <c r="G1565" t="s">
        <v>12942</v>
      </c>
      <c r="H1565" t="s">
        <v>12653</v>
      </c>
      <c r="I1565" t="s">
        <v>12947</v>
      </c>
      <c r="J1565">
        <v>243606</v>
      </c>
      <c r="K1565" t="s">
        <v>12942</v>
      </c>
      <c r="L1565" t="s">
        <v>12560</v>
      </c>
    </row>
    <row r="1566" spans="1:12">
      <c r="A1566">
        <v>243586</v>
      </c>
      <c r="B1566" t="s">
        <v>14238</v>
      </c>
      <c r="C1566" t="s">
        <v>12859</v>
      </c>
      <c r="D1566" t="s">
        <v>12557</v>
      </c>
      <c r="E1566" t="s">
        <v>12618</v>
      </c>
      <c r="F1566">
        <v>4.33</v>
      </c>
      <c r="G1566" t="s">
        <v>12944</v>
      </c>
      <c r="H1566" t="s">
        <v>12653</v>
      </c>
      <c r="I1566" t="s">
        <v>12947</v>
      </c>
      <c r="J1566">
        <v>243586</v>
      </c>
      <c r="K1566" t="s">
        <v>12944</v>
      </c>
      <c r="L1566" t="s">
        <v>12560</v>
      </c>
    </row>
    <row r="1567" spans="1:12">
      <c r="A1567">
        <v>189265</v>
      </c>
      <c r="B1567" t="s">
        <v>14239</v>
      </c>
      <c r="C1567" t="s">
        <v>12859</v>
      </c>
      <c r="D1567" t="s">
        <v>12557</v>
      </c>
      <c r="E1567" t="s">
        <v>12618</v>
      </c>
      <c r="F1567">
        <v>4.33</v>
      </c>
      <c r="G1567" t="s">
        <v>12951</v>
      </c>
      <c r="H1567" t="s">
        <v>12653</v>
      </c>
      <c r="I1567" t="s">
        <v>12575</v>
      </c>
      <c r="J1567">
        <v>189265</v>
      </c>
      <c r="K1567" t="s">
        <v>12951</v>
      </c>
      <c r="L1567" t="s">
        <v>12560</v>
      </c>
    </row>
    <row r="1568" spans="1:12">
      <c r="A1568">
        <v>189532</v>
      </c>
      <c r="B1568" t="s">
        <v>14240</v>
      </c>
      <c r="C1568" t="s">
        <v>12859</v>
      </c>
      <c r="D1568" t="s">
        <v>12557</v>
      </c>
      <c r="E1568" t="s">
        <v>12618</v>
      </c>
      <c r="F1568">
        <v>4.33</v>
      </c>
      <c r="G1568" t="s">
        <v>12979</v>
      </c>
      <c r="H1568" t="s">
        <v>12653</v>
      </c>
      <c r="I1568" t="s">
        <v>12575</v>
      </c>
      <c r="J1568">
        <v>189532</v>
      </c>
      <c r="K1568" t="s">
        <v>12979</v>
      </c>
      <c r="L1568" t="s">
        <v>12560</v>
      </c>
    </row>
    <row r="1569" spans="1:12">
      <c r="A1569">
        <v>146512</v>
      </c>
      <c r="B1569" t="s">
        <v>14241</v>
      </c>
      <c r="C1569" t="s">
        <v>12859</v>
      </c>
      <c r="D1569" t="s">
        <v>12557</v>
      </c>
      <c r="E1569" t="s">
        <v>12618</v>
      </c>
      <c r="F1569">
        <v>4.33</v>
      </c>
      <c r="G1569" t="s">
        <v>12717</v>
      </c>
      <c r="H1569" t="s">
        <v>12655</v>
      </c>
      <c r="I1569" t="s">
        <v>12964</v>
      </c>
      <c r="J1569">
        <v>146512</v>
      </c>
      <c r="K1569" t="s">
        <v>12717</v>
      </c>
      <c r="L1569" t="s">
        <v>12560</v>
      </c>
    </row>
    <row r="1570" spans="1:12">
      <c r="A1570">
        <v>146511</v>
      </c>
      <c r="B1570" t="s">
        <v>14242</v>
      </c>
      <c r="C1570" t="s">
        <v>12859</v>
      </c>
      <c r="D1570" t="s">
        <v>12557</v>
      </c>
      <c r="E1570" t="s">
        <v>12618</v>
      </c>
      <c r="F1570">
        <v>4.33</v>
      </c>
      <c r="G1570" t="s">
        <v>12944</v>
      </c>
      <c r="H1570" t="s">
        <v>12655</v>
      </c>
      <c r="I1570" t="s">
        <v>12964</v>
      </c>
      <c r="J1570">
        <v>146511</v>
      </c>
      <c r="K1570" t="s">
        <v>12944</v>
      </c>
      <c r="L1570" t="s">
        <v>12560</v>
      </c>
    </row>
    <row r="1571" spans="1:12">
      <c r="A1571">
        <v>132083</v>
      </c>
      <c r="B1571" t="s">
        <v>14243</v>
      </c>
      <c r="C1571" t="s">
        <v>12859</v>
      </c>
      <c r="D1571" t="s">
        <v>12557</v>
      </c>
      <c r="E1571" t="s">
        <v>12618</v>
      </c>
      <c r="F1571">
        <v>4.33</v>
      </c>
      <c r="G1571" t="s">
        <v>12559</v>
      </c>
      <c r="H1571" t="s">
        <v>12575</v>
      </c>
      <c r="I1571" t="s">
        <v>12575</v>
      </c>
      <c r="J1571">
        <v>132083</v>
      </c>
      <c r="K1571" t="s">
        <v>12559</v>
      </c>
      <c r="L1571" t="s">
        <v>12560</v>
      </c>
    </row>
    <row r="1572" spans="1:12">
      <c r="A1572">
        <v>130690</v>
      </c>
      <c r="B1572" t="s">
        <v>14244</v>
      </c>
      <c r="C1572" t="s">
        <v>12859</v>
      </c>
      <c r="D1572" t="s">
        <v>12557</v>
      </c>
      <c r="E1572" t="s">
        <v>12618</v>
      </c>
      <c r="F1572">
        <v>4.33</v>
      </c>
      <c r="G1572" t="s">
        <v>12566</v>
      </c>
      <c r="H1572" t="s">
        <v>12575</v>
      </c>
      <c r="I1572" t="s">
        <v>12575</v>
      </c>
      <c r="J1572">
        <v>130690</v>
      </c>
      <c r="K1572" t="s">
        <v>12566</v>
      </c>
      <c r="L1572" t="s">
        <v>12560</v>
      </c>
    </row>
    <row r="1573" spans="1:12">
      <c r="A1573">
        <v>130684</v>
      </c>
      <c r="B1573" t="s">
        <v>14245</v>
      </c>
      <c r="C1573" t="s">
        <v>12859</v>
      </c>
      <c r="D1573" t="s">
        <v>12557</v>
      </c>
      <c r="E1573" t="s">
        <v>12618</v>
      </c>
      <c r="F1573">
        <v>4.33</v>
      </c>
      <c r="G1573" t="s">
        <v>12717</v>
      </c>
      <c r="H1573" t="s">
        <v>12575</v>
      </c>
      <c r="I1573" t="s">
        <v>12575</v>
      </c>
      <c r="J1573">
        <v>130684</v>
      </c>
      <c r="K1573" t="s">
        <v>12717</v>
      </c>
      <c r="L1573" t="s">
        <v>12560</v>
      </c>
    </row>
    <row r="1574" spans="1:12">
      <c r="A1574">
        <v>130693</v>
      </c>
      <c r="B1574" t="s">
        <v>14246</v>
      </c>
      <c r="C1574" t="s">
        <v>12859</v>
      </c>
      <c r="D1574" t="s">
        <v>12557</v>
      </c>
      <c r="E1574" t="s">
        <v>12618</v>
      </c>
      <c r="F1574">
        <v>4.33</v>
      </c>
      <c r="G1574" t="s">
        <v>12749</v>
      </c>
      <c r="H1574" t="s">
        <v>12575</v>
      </c>
      <c r="I1574" t="s">
        <v>12575</v>
      </c>
      <c r="J1574">
        <v>130693</v>
      </c>
      <c r="K1574" t="s">
        <v>12749</v>
      </c>
      <c r="L1574" t="s">
        <v>12560</v>
      </c>
    </row>
    <row r="1575" spans="1:12">
      <c r="A1575">
        <v>243970</v>
      </c>
      <c r="B1575" t="s">
        <v>14247</v>
      </c>
      <c r="C1575" t="s">
        <v>12859</v>
      </c>
      <c r="D1575" t="s">
        <v>12557</v>
      </c>
      <c r="E1575" t="s">
        <v>12618</v>
      </c>
      <c r="F1575">
        <v>4.33</v>
      </c>
      <c r="G1575" t="s">
        <v>12559</v>
      </c>
      <c r="H1575" t="s">
        <v>12908</v>
      </c>
      <c r="I1575" t="s">
        <v>12741</v>
      </c>
      <c r="J1575">
        <v>243970</v>
      </c>
      <c r="K1575" t="s">
        <v>12559</v>
      </c>
      <c r="L1575" t="s">
        <v>12560</v>
      </c>
    </row>
    <row r="1576" spans="1:12">
      <c r="A1576">
        <v>243960</v>
      </c>
      <c r="B1576" t="s">
        <v>14248</v>
      </c>
      <c r="C1576" t="s">
        <v>12859</v>
      </c>
      <c r="D1576" t="s">
        <v>12557</v>
      </c>
      <c r="E1576" t="s">
        <v>12618</v>
      </c>
      <c r="F1576">
        <v>4.33</v>
      </c>
      <c r="G1576" t="s">
        <v>12566</v>
      </c>
      <c r="H1576" t="s">
        <v>12908</v>
      </c>
      <c r="I1576" t="s">
        <v>12741</v>
      </c>
      <c r="J1576">
        <v>243960</v>
      </c>
      <c r="K1576" t="s">
        <v>12566</v>
      </c>
      <c r="L1576" t="s">
        <v>12560</v>
      </c>
    </row>
    <row r="1577" spans="1:12">
      <c r="A1577">
        <v>189060</v>
      </c>
      <c r="B1577" t="s">
        <v>14249</v>
      </c>
      <c r="C1577" t="s">
        <v>12859</v>
      </c>
      <c r="D1577" t="s">
        <v>12557</v>
      </c>
      <c r="E1577" t="s">
        <v>12618</v>
      </c>
      <c r="F1577">
        <v>4.33</v>
      </c>
      <c r="G1577" t="s">
        <v>12717</v>
      </c>
      <c r="H1577" t="s">
        <v>12908</v>
      </c>
      <c r="I1577" t="s">
        <v>12973</v>
      </c>
      <c r="J1577">
        <v>189060</v>
      </c>
      <c r="K1577" t="s">
        <v>12717</v>
      </c>
      <c r="L1577" t="s">
        <v>12560</v>
      </c>
    </row>
    <row r="1578" spans="1:12">
      <c r="A1578">
        <v>243809</v>
      </c>
      <c r="B1578" t="s">
        <v>14250</v>
      </c>
      <c r="C1578" t="s">
        <v>12859</v>
      </c>
      <c r="D1578" t="s">
        <v>12557</v>
      </c>
      <c r="E1578" t="s">
        <v>12618</v>
      </c>
      <c r="F1578">
        <v>4.33</v>
      </c>
      <c r="G1578" t="s">
        <v>12761</v>
      </c>
      <c r="H1578" t="s">
        <v>12908</v>
      </c>
      <c r="I1578" t="s">
        <v>12741</v>
      </c>
      <c r="J1578">
        <v>243809</v>
      </c>
      <c r="K1578" t="s">
        <v>12761</v>
      </c>
      <c r="L1578" t="s">
        <v>12560</v>
      </c>
    </row>
    <row r="1579" spans="1:12">
      <c r="A1579">
        <v>243799</v>
      </c>
      <c r="B1579" t="s">
        <v>14251</v>
      </c>
      <c r="C1579" t="s">
        <v>12859</v>
      </c>
      <c r="D1579" t="s">
        <v>12557</v>
      </c>
      <c r="E1579" t="s">
        <v>12618</v>
      </c>
      <c r="F1579">
        <v>4.33</v>
      </c>
      <c r="G1579" t="s">
        <v>12764</v>
      </c>
      <c r="H1579" t="s">
        <v>12908</v>
      </c>
      <c r="I1579" t="s">
        <v>12741</v>
      </c>
      <c r="J1579">
        <v>243799</v>
      </c>
      <c r="K1579" t="s">
        <v>12764</v>
      </c>
      <c r="L1579" t="s">
        <v>12560</v>
      </c>
    </row>
    <row r="1580" spans="1:12">
      <c r="A1580">
        <v>189376</v>
      </c>
      <c r="B1580" t="s">
        <v>14252</v>
      </c>
      <c r="C1580" t="s">
        <v>12859</v>
      </c>
      <c r="D1580" t="s">
        <v>12557</v>
      </c>
      <c r="E1580" t="s">
        <v>12618</v>
      </c>
      <c r="F1580">
        <v>4.33</v>
      </c>
      <c r="G1580" t="s">
        <v>12566</v>
      </c>
      <c r="H1580" t="s">
        <v>12975</v>
      </c>
      <c r="I1580" t="s">
        <v>12976</v>
      </c>
      <c r="J1580">
        <v>189376</v>
      </c>
      <c r="K1580" t="s">
        <v>12566</v>
      </c>
      <c r="L1580" t="s">
        <v>12560</v>
      </c>
    </row>
    <row r="1581" spans="1:12">
      <c r="A1581">
        <v>189381</v>
      </c>
      <c r="B1581" t="s">
        <v>14253</v>
      </c>
      <c r="C1581" t="s">
        <v>12859</v>
      </c>
      <c r="D1581" t="s">
        <v>12557</v>
      </c>
      <c r="E1581" t="s">
        <v>12618</v>
      </c>
      <c r="F1581">
        <v>4.33</v>
      </c>
      <c r="G1581" t="s">
        <v>12764</v>
      </c>
      <c r="H1581" t="s">
        <v>12975</v>
      </c>
      <c r="I1581" t="s">
        <v>12976</v>
      </c>
      <c r="J1581">
        <v>189381</v>
      </c>
      <c r="K1581" t="s">
        <v>12764</v>
      </c>
      <c r="L1581" t="s">
        <v>12560</v>
      </c>
    </row>
    <row r="1582" spans="1:12">
      <c r="A1582">
        <v>189600</v>
      </c>
      <c r="B1582" t="s">
        <v>14254</v>
      </c>
      <c r="C1582" t="s">
        <v>12859</v>
      </c>
      <c r="D1582" t="s">
        <v>12557</v>
      </c>
      <c r="E1582" t="s">
        <v>12618</v>
      </c>
      <c r="F1582">
        <v>4.33</v>
      </c>
      <c r="G1582" t="s">
        <v>12942</v>
      </c>
      <c r="H1582" t="s">
        <v>12975</v>
      </c>
      <c r="I1582" t="s">
        <v>12976</v>
      </c>
      <c r="J1582">
        <v>189600</v>
      </c>
      <c r="K1582" t="s">
        <v>12942</v>
      </c>
      <c r="L1582" t="s">
        <v>12560</v>
      </c>
    </row>
    <row r="1583" spans="1:12">
      <c r="A1583">
        <v>189588</v>
      </c>
      <c r="B1583" t="s">
        <v>14255</v>
      </c>
      <c r="C1583" t="s">
        <v>12859</v>
      </c>
      <c r="D1583" t="s">
        <v>12557</v>
      </c>
      <c r="E1583" t="s">
        <v>12618</v>
      </c>
      <c r="F1583">
        <v>4.33</v>
      </c>
      <c r="G1583" t="s">
        <v>12944</v>
      </c>
      <c r="H1583" t="s">
        <v>12975</v>
      </c>
      <c r="I1583" t="s">
        <v>12976</v>
      </c>
      <c r="J1583">
        <v>189588</v>
      </c>
      <c r="K1583" t="s">
        <v>12944</v>
      </c>
      <c r="L1583" t="s">
        <v>12560</v>
      </c>
    </row>
    <row r="1584" spans="1:12">
      <c r="A1584">
        <v>189646</v>
      </c>
      <c r="B1584" t="s">
        <v>14256</v>
      </c>
      <c r="C1584" t="s">
        <v>12859</v>
      </c>
      <c r="D1584" t="s">
        <v>12557</v>
      </c>
      <c r="E1584" t="s">
        <v>12618</v>
      </c>
      <c r="F1584">
        <v>4.33</v>
      </c>
      <c r="G1584" t="s">
        <v>12979</v>
      </c>
      <c r="H1584" t="s">
        <v>12980</v>
      </c>
      <c r="I1584" t="s">
        <v>12575</v>
      </c>
      <c r="J1584">
        <v>189646</v>
      </c>
      <c r="K1584" t="s">
        <v>12979</v>
      </c>
      <c r="L1584" t="s">
        <v>12560</v>
      </c>
    </row>
    <row r="1585" spans="1:12">
      <c r="A1585">
        <v>288305</v>
      </c>
      <c r="B1585" t="s">
        <v>9856</v>
      </c>
      <c r="C1585" t="s">
        <v>12604</v>
      </c>
      <c r="D1585" t="s">
        <v>12573</v>
      </c>
      <c r="E1585" t="s">
        <v>12618</v>
      </c>
      <c r="F1585">
        <v>0</v>
      </c>
      <c r="G1585" t="s">
        <v>12589</v>
      </c>
      <c r="H1585" t="s">
        <v>12618</v>
      </c>
      <c r="I1585" t="s">
        <v>12630</v>
      </c>
      <c r="J1585">
        <v>288305</v>
      </c>
      <c r="K1585" t="s">
        <v>12589</v>
      </c>
      <c r="L1585" t="s">
        <v>12560</v>
      </c>
    </row>
    <row r="1586" spans="1:12">
      <c r="A1586">
        <v>288306</v>
      </c>
      <c r="B1586" t="s">
        <v>14257</v>
      </c>
      <c r="C1586" t="s">
        <v>12604</v>
      </c>
      <c r="D1586" t="s">
        <v>12573</v>
      </c>
      <c r="E1586" t="s">
        <v>12618</v>
      </c>
      <c r="F1586">
        <v>0</v>
      </c>
      <c r="G1586" t="s">
        <v>12589</v>
      </c>
      <c r="H1586" t="s">
        <v>12618</v>
      </c>
      <c r="I1586" t="s">
        <v>12632</v>
      </c>
      <c r="J1586">
        <v>288306</v>
      </c>
      <c r="K1586" t="s">
        <v>12589</v>
      </c>
      <c r="L1586" t="s">
        <v>12560</v>
      </c>
    </row>
    <row r="1587" spans="1:12">
      <c r="A1587">
        <v>288318</v>
      </c>
      <c r="B1587" t="s">
        <v>14258</v>
      </c>
      <c r="C1587" t="s">
        <v>12604</v>
      </c>
      <c r="D1587" t="s">
        <v>12573</v>
      </c>
      <c r="E1587" t="s">
        <v>12618</v>
      </c>
      <c r="F1587">
        <v>0</v>
      </c>
      <c r="G1587" t="s">
        <v>12596</v>
      </c>
      <c r="H1587" t="s">
        <v>12618</v>
      </c>
      <c r="I1587" t="s">
        <v>12630</v>
      </c>
      <c r="J1587">
        <v>288318</v>
      </c>
      <c r="K1587" t="s">
        <v>12596</v>
      </c>
      <c r="L1587" t="s">
        <v>12560</v>
      </c>
    </row>
    <row r="1588" spans="1:12">
      <c r="A1588">
        <v>288319</v>
      </c>
      <c r="B1588" t="s">
        <v>14259</v>
      </c>
      <c r="C1588" t="s">
        <v>12604</v>
      </c>
      <c r="D1588" t="s">
        <v>12573</v>
      </c>
      <c r="E1588" t="s">
        <v>12618</v>
      </c>
      <c r="F1588">
        <v>0</v>
      </c>
      <c r="G1588" t="s">
        <v>12596</v>
      </c>
      <c r="H1588" t="s">
        <v>12618</v>
      </c>
      <c r="I1588" t="s">
        <v>12632</v>
      </c>
      <c r="J1588">
        <v>288319</v>
      </c>
      <c r="K1588" t="s">
        <v>12596</v>
      </c>
      <c r="L1588" t="s">
        <v>12560</v>
      </c>
    </row>
    <row r="1589" spans="1:12">
      <c r="A1589">
        <v>189796</v>
      </c>
      <c r="B1589" t="s">
        <v>14260</v>
      </c>
      <c r="C1589" t="s">
        <v>12604</v>
      </c>
      <c r="D1589" t="s">
        <v>12573</v>
      </c>
      <c r="E1589" t="s">
        <v>12618</v>
      </c>
      <c r="F1589">
        <v>0</v>
      </c>
      <c r="G1589" t="s">
        <v>12636</v>
      </c>
      <c r="H1589" t="s">
        <v>12618</v>
      </c>
      <c r="I1589" t="s">
        <v>12632</v>
      </c>
      <c r="J1589">
        <v>189796</v>
      </c>
      <c r="K1589" t="s">
        <v>12636</v>
      </c>
      <c r="L1589" t="s">
        <v>12560</v>
      </c>
    </row>
    <row r="1590" spans="1:12">
      <c r="A1590">
        <v>283057</v>
      </c>
      <c r="B1590" t="s">
        <v>14261</v>
      </c>
      <c r="C1590" t="s">
        <v>12604</v>
      </c>
      <c r="D1590" t="s">
        <v>12573</v>
      </c>
      <c r="E1590" t="s">
        <v>12618</v>
      </c>
      <c r="F1590">
        <v>0</v>
      </c>
      <c r="G1590" t="s">
        <v>12645</v>
      </c>
      <c r="H1590" t="s">
        <v>12618</v>
      </c>
      <c r="I1590" t="s">
        <v>12646</v>
      </c>
      <c r="J1590">
        <v>283057</v>
      </c>
      <c r="K1590" t="s">
        <v>12645</v>
      </c>
      <c r="L1590" t="s">
        <v>12560</v>
      </c>
    </row>
    <row r="1591" spans="1:12">
      <c r="A1591">
        <v>288291</v>
      </c>
      <c r="B1591" t="s">
        <v>7014</v>
      </c>
      <c r="C1591" t="s">
        <v>12604</v>
      </c>
      <c r="D1591" t="s">
        <v>12573</v>
      </c>
      <c r="E1591" t="s">
        <v>12618</v>
      </c>
      <c r="F1591">
        <v>0</v>
      </c>
      <c r="G1591" t="s">
        <v>12662</v>
      </c>
      <c r="H1591" t="s">
        <v>12618</v>
      </c>
      <c r="I1591" t="s">
        <v>12646</v>
      </c>
      <c r="J1591">
        <v>288291</v>
      </c>
      <c r="K1591" t="s">
        <v>12662</v>
      </c>
      <c r="L1591" t="s">
        <v>12560</v>
      </c>
    </row>
    <row r="1592" spans="1:12">
      <c r="A1592">
        <v>288311</v>
      </c>
      <c r="B1592" t="s">
        <v>14262</v>
      </c>
      <c r="C1592" t="s">
        <v>12604</v>
      </c>
      <c r="D1592" t="s">
        <v>12573</v>
      </c>
      <c r="E1592" t="s">
        <v>12618</v>
      </c>
      <c r="F1592">
        <v>0</v>
      </c>
      <c r="G1592" t="s">
        <v>12589</v>
      </c>
      <c r="H1592" t="s">
        <v>12622</v>
      </c>
      <c r="I1592" t="s">
        <v>12630</v>
      </c>
      <c r="J1592">
        <v>288311</v>
      </c>
      <c r="K1592" t="s">
        <v>12589</v>
      </c>
      <c r="L1592" t="s">
        <v>12560</v>
      </c>
    </row>
    <row r="1593" spans="1:12">
      <c r="A1593">
        <v>283063</v>
      </c>
      <c r="B1593" t="s">
        <v>10716</v>
      </c>
      <c r="C1593" t="s">
        <v>12604</v>
      </c>
      <c r="D1593" t="s">
        <v>12573</v>
      </c>
      <c r="E1593" t="s">
        <v>12618</v>
      </c>
      <c r="F1593">
        <v>0</v>
      </c>
      <c r="G1593" t="s">
        <v>12645</v>
      </c>
      <c r="H1593" t="s">
        <v>12622</v>
      </c>
      <c r="I1593" t="s">
        <v>12646</v>
      </c>
      <c r="J1593">
        <v>283063</v>
      </c>
      <c r="K1593" t="s">
        <v>12645</v>
      </c>
      <c r="L1593" t="s">
        <v>12560</v>
      </c>
    </row>
    <row r="1594" spans="1:12">
      <c r="A1594">
        <v>288313</v>
      </c>
      <c r="B1594" t="s">
        <v>14263</v>
      </c>
      <c r="C1594" t="s">
        <v>12604</v>
      </c>
      <c r="D1594" t="s">
        <v>12573</v>
      </c>
      <c r="E1594" t="s">
        <v>12618</v>
      </c>
      <c r="F1594">
        <v>0</v>
      </c>
      <c r="G1594" t="s">
        <v>12589</v>
      </c>
      <c r="H1594" t="s">
        <v>12638</v>
      </c>
      <c r="I1594" t="s">
        <v>12630</v>
      </c>
      <c r="J1594">
        <v>288313</v>
      </c>
      <c r="K1594" t="s">
        <v>12589</v>
      </c>
      <c r="L1594" t="s">
        <v>12560</v>
      </c>
    </row>
    <row r="1595" spans="1:12">
      <c r="A1595">
        <v>288326</v>
      </c>
      <c r="B1595" t="s">
        <v>14264</v>
      </c>
      <c r="C1595" t="s">
        <v>12604</v>
      </c>
      <c r="D1595" t="s">
        <v>12573</v>
      </c>
      <c r="E1595" t="s">
        <v>12618</v>
      </c>
      <c r="F1595">
        <v>0</v>
      </c>
      <c r="G1595" t="s">
        <v>12596</v>
      </c>
      <c r="H1595" t="s">
        <v>12638</v>
      </c>
      <c r="I1595" t="s">
        <v>12630</v>
      </c>
      <c r="J1595">
        <v>288326</v>
      </c>
      <c r="K1595" t="s">
        <v>12596</v>
      </c>
      <c r="L1595" t="s">
        <v>12560</v>
      </c>
    </row>
    <row r="1596" spans="1:12">
      <c r="A1596">
        <v>283065</v>
      </c>
      <c r="B1596" t="s">
        <v>14265</v>
      </c>
      <c r="C1596" t="s">
        <v>12604</v>
      </c>
      <c r="D1596" t="s">
        <v>12573</v>
      </c>
      <c r="E1596" t="s">
        <v>12618</v>
      </c>
      <c r="F1596">
        <v>0</v>
      </c>
      <c r="G1596" t="s">
        <v>12645</v>
      </c>
      <c r="H1596" t="s">
        <v>12638</v>
      </c>
      <c r="I1596" t="s">
        <v>12646</v>
      </c>
      <c r="J1596">
        <v>283065</v>
      </c>
      <c r="K1596" t="s">
        <v>12645</v>
      </c>
      <c r="L1596" t="s">
        <v>12560</v>
      </c>
    </row>
    <row r="1597" spans="1:12">
      <c r="A1597">
        <v>189016</v>
      </c>
      <c r="B1597" t="s">
        <v>14266</v>
      </c>
      <c r="C1597" t="s">
        <v>12604</v>
      </c>
      <c r="D1597" t="s">
        <v>12573</v>
      </c>
      <c r="E1597" t="s">
        <v>12618</v>
      </c>
      <c r="F1597">
        <v>0</v>
      </c>
      <c r="G1597" t="s">
        <v>12645</v>
      </c>
      <c r="H1597" t="s">
        <v>12651</v>
      </c>
      <c r="I1597" t="s">
        <v>12646</v>
      </c>
      <c r="J1597">
        <v>189016</v>
      </c>
      <c r="K1597" t="s">
        <v>12645</v>
      </c>
      <c r="L1597" t="s">
        <v>12560</v>
      </c>
    </row>
    <row r="1598" spans="1:12">
      <c r="A1598">
        <v>189103</v>
      </c>
      <c r="B1598" t="s">
        <v>7139</v>
      </c>
      <c r="C1598" t="s">
        <v>12604</v>
      </c>
      <c r="D1598" t="s">
        <v>12573</v>
      </c>
      <c r="E1598" t="s">
        <v>12618</v>
      </c>
      <c r="F1598">
        <v>0</v>
      </c>
      <c r="G1598" t="s">
        <v>12645</v>
      </c>
      <c r="H1598" t="s">
        <v>12653</v>
      </c>
      <c r="I1598" t="s">
        <v>12646</v>
      </c>
      <c r="J1598">
        <v>189103</v>
      </c>
      <c r="K1598" t="s">
        <v>12645</v>
      </c>
      <c r="L1598" t="s">
        <v>12560</v>
      </c>
    </row>
    <row r="1599" spans="1:12">
      <c r="A1599">
        <v>189159</v>
      </c>
      <c r="B1599" t="s">
        <v>9858</v>
      </c>
      <c r="C1599" t="s">
        <v>12604</v>
      </c>
      <c r="D1599" t="s">
        <v>12573</v>
      </c>
      <c r="E1599" t="s">
        <v>12618</v>
      </c>
      <c r="F1599">
        <v>0</v>
      </c>
      <c r="G1599" t="s">
        <v>12662</v>
      </c>
      <c r="H1599" t="s">
        <v>12653</v>
      </c>
      <c r="I1599" t="s">
        <v>12646</v>
      </c>
      <c r="J1599">
        <v>189159</v>
      </c>
      <c r="K1599" t="s">
        <v>12662</v>
      </c>
      <c r="L1599" t="s">
        <v>12560</v>
      </c>
    </row>
    <row r="1600" spans="1:12">
      <c r="A1600">
        <v>146671</v>
      </c>
      <c r="B1600" t="s">
        <v>14267</v>
      </c>
      <c r="C1600" t="s">
        <v>12604</v>
      </c>
      <c r="D1600" t="s">
        <v>12573</v>
      </c>
      <c r="E1600" t="s">
        <v>12618</v>
      </c>
      <c r="F1600">
        <v>0</v>
      </c>
      <c r="G1600" t="s">
        <v>12645</v>
      </c>
      <c r="H1600" t="s">
        <v>12655</v>
      </c>
      <c r="I1600" t="s">
        <v>12646</v>
      </c>
      <c r="J1600">
        <v>146671</v>
      </c>
      <c r="K1600" t="s">
        <v>12645</v>
      </c>
      <c r="L1600" t="s">
        <v>12560</v>
      </c>
    </row>
    <row r="1601" spans="1:12">
      <c r="A1601">
        <v>146872</v>
      </c>
      <c r="B1601" t="s">
        <v>14268</v>
      </c>
      <c r="C1601" t="s">
        <v>12604</v>
      </c>
      <c r="D1601" t="s">
        <v>12573</v>
      </c>
      <c r="E1601" t="s">
        <v>12618</v>
      </c>
      <c r="F1601">
        <v>0</v>
      </c>
      <c r="G1601" t="s">
        <v>12662</v>
      </c>
      <c r="H1601" t="s">
        <v>12655</v>
      </c>
      <c r="I1601" t="s">
        <v>12646</v>
      </c>
      <c r="J1601">
        <v>146872</v>
      </c>
      <c r="K1601" t="s">
        <v>12662</v>
      </c>
      <c r="L1601" t="s">
        <v>12560</v>
      </c>
    </row>
    <row r="1602" spans="1:12">
      <c r="A1602">
        <v>283061</v>
      </c>
      <c r="B1602" t="s">
        <v>14269</v>
      </c>
      <c r="C1602" t="s">
        <v>12604</v>
      </c>
      <c r="D1602" t="s">
        <v>12573</v>
      </c>
      <c r="E1602" t="s">
        <v>12618</v>
      </c>
      <c r="F1602">
        <v>0</v>
      </c>
      <c r="G1602" t="s">
        <v>12645</v>
      </c>
      <c r="H1602" t="s">
        <v>12670</v>
      </c>
      <c r="I1602" t="s">
        <v>12646</v>
      </c>
      <c r="J1602">
        <v>283061</v>
      </c>
      <c r="K1602" t="s">
        <v>12645</v>
      </c>
      <c r="L1602" t="s">
        <v>12560</v>
      </c>
    </row>
    <row r="1603" spans="1:12">
      <c r="A1603">
        <v>189110</v>
      </c>
      <c r="B1603" t="s">
        <v>14270</v>
      </c>
      <c r="C1603" t="s">
        <v>12604</v>
      </c>
      <c r="D1603" t="s">
        <v>12573</v>
      </c>
      <c r="E1603" t="s">
        <v>12618</v>
      </c>
      <c r="F1603">
        <v>0</v>
      </c>
      <c r="G1603" t="s">
        <v>12589</v>
      </c>
      <c r="H1603" t="s">
        <v>12575</v>
      </c>
      <c r="I1603" t="s">
        <v>12630</v>
      </c>
      <c r="J1603">
        <v>189110</v>
      </c>
      <c r="K1603" t="s">
        <v>12589</v>
      </c>
      <c r="L1603" t="s">
        <v>12560</v>
      </c>
    </row>
    <row r="1604" spans="1:12">
      <c r="A1604">
        <v>189226</v>
      </c>
      <c r="B1604" t="s">
        <v>14271</v>
      </c>
      <c r="C1604" t="s">
        <v>12604</v>
      </c>
      <c r="D1604" t="s">
        <v>12573</v>
      </c>
      <c r="E1604" t="s">
        <v>12618</v>
      </c>
      <c r="F1604">
        <v>0</v>
      </c>
      <c r="G1604" t="s">
        <v>12645</v>
      </c>
      <c r="H1604" t="s">
        <v>12575</v>
      </c>
      <c r="I1604" t="s">
        <v>12646</v>
      </c>
      <c r="J1604">
        <v>189226</v>
      </c>
      <c r="K1604" t="s">
        <v>12645</v>
      </c>
      <c r="L1604" t="s">
        <v>12560</v>
      </c>
    </row>
    <row r="1605" spans="1:12">
      <c r="A1605">
        <v>189334</v>
      </c>
      <c r="B1605" t="s">
        <v>14272</v>
      </c>
      <c r="C1605" t="s">
        <v>12604</v>
      </c>
      <c r="D1605" t="s">
        <v>12573</v>
      </c>
      <c r="E1605" t="s">
        <v>12618</v>
      </c>
      <c r="F1605">
        <v>0</v>
      </c>
      <c r="G1605" t="s">
        <v>12645</v>
      </c>
      <c r="H1605" t="s">
        <v>13036</v>
      </c>
      <c r="I1605" t="s">
        <v>12646</v>
      </c>
      <c r="J1605">
        <v>189334</v>
      </c>
      <c r="K1605" t="s">
        <v>12645</v>
      </c>
      <c r="L1605" t="s">
        <v>12560</v>
      </c>
    </row>
    <row r="1606" spans="1:12">
      <c r="A1606">
        <v>137239</v>
      </c>
      <c r="B1606" t="s">
        <v>14273</v>
      </c>
      <c r="C1606" t="s">
        <v>12604</v>
      </c>
      <c r="D1606" t="s">
        <v>12573</v>
      </c>
      <c r="E1606" t="s">
        <v>12618</v>
      </c>
      <c r="F1606">
        <v>0</v>
      </c>
      <c r="G1606" t="s">
        <v>12645</v>
      </c>
      <c r="H1606" t="s">
        <v>13157</v>
      </c>
      <c r="I1606" t="s">
        <v>12646</v>
      </c>
      <c r="J1606">
        <v>137239</v>
      </c>
      <c r="K1606" t="s">
        <v>12645</v>
      </c>
      <c r="L1606" t="s">
        <v>12560</v>
      </c>
    </row>
    <row r="1607" spans="1:12">
      <c r="A1607">
        <v>283032</v>
      </c>
      <c r="B1607" t="s">
        <v>14274</v>
      </c>
      <c r="C1607" t="s">
        <v>12604</v>
      </c>
      <c r="D1607" t="s">
        <v>13541</v>
      </c>
      <c r="E1607" t="s">
        <v>12618</v>
      </c>
      <c r="F1607">
        <v>0</v>
      </c>
      <c r="G1607" t="s">
        <v>12589</v>
      </c>
      <c r="H1607" t="s">
        <v>12618</v>
      </c>
      <c r="I1607" t="s">
        <v>12630</v>
      </c>
      <c r="J1607">
        <v>283032</v>
      </c>
      <c r="K1607" t="s">
        <v>12589</v>
      </c>
      <c r="L1607" t="s">
        <v>12560</v>
      </c>
    </row>
    <row r="1608" spans="1:12">
      <c r="A1608">
        <v>283033</v>
      </c>
      <c r="B1608" t="s">
        <v>14275</v>
      </c>
      <c r="C1608" t="s">
        <v>12604</v>
      </c>
      <c r="D1608" t="s">
        <v>13541</v>
      </c>
      <c r="E1608" t="s">
        <v>12618</v>
      </c>
      <c r="F1608">
        <v>0</v>
      </c>
      <c r="G1608" t="s">
        <v>12589</v>
      </c>
      <c r="H1608" t="s">
        <v>12618</v>
      </c>
      <c r="I1608" t="s">
        <v>12632</v>
      </c>
      <c r="J1608">
        <v>283033</v>
      </c>
      <c r="K1608" t="s">
        <v>12589</v>
      </c>
      <c r="L1608" t="s">
        <v>12560</v>
      </c>
    </row>
    <row r="1609" spans="1:12">
      <c r="A1609">
        <v>283045</v>
      </c>
      <c r="B1609" t="s">
        <v>7010</v>
      </c>
      <c r="C1609" t="s">
        <v>12604</v>
      </c>
      <c r="D1609" t="s">
        <v>13541</v>
      </c>
      <c r="E1609" t="s">
        <v>12618</v>
      </c>
      <c r="F1609">
        <v>0</v>
      </c>
      <c r="G1609" t="s">
        <v>12596</v>
      </c>
      <c r="H1609" t="s">
        <v>12618</v>
      </c>
      <c r="I1609" t="s">
        <v>12630</v>
      </c>
      <c r="J1609">
        <v>283045</v>
      </c>
      <c r="K1609" t="s">
        <v>12596</v>
      </c>
      <c r="L1609" t="s">
        <v>12560</v>
      </c>
    </row>
    <row r="1610" spans="1:12">
      <c r="A1610">
        <v>189693</v>
      </c>
      <c r="B1610" t="s">
        <v>14276</v>
      </c>
      <c r="C1610" t="s">
        <v>12604</v>
      </c>
      <c r="D1610" t="s">
        <v>13541</v>
      </c>
      <c r="E1610" t="s">
        <v>12618</v>
      </c>
      <c r="F1610">
        <v>0</v>
      </c>
      <c r="G1610" t="s">
        <v>12636</v>
      </c>
      <c r="H1610" t="s">
        <v>12618</v>
      </c>
      <c r="I1610" t="s">
        <v>12632</v>
      </c>
      <c r="J1610">
        <v>189693</v>
      </c>
      <c r="K1610" t="s">
        <v>12636</v>
      </c>
      <c r="L1610" t="s">
        <v>12560</v>
      </c>
    </row>
    <row r="1611" spans="1:12">
      <c r="A1611">
        <v>283230</v>
      </c>
      <c r="B1611" t="s">
        <v>14277</v>
      </c>
      <c r="C1611" t="s">
        <v>12604</v>
      </c>
      <c r="D1611" t="s">
        <v>13541</v>
      </c>
      <c r="E1611" t="s">
        <v>12618</v>
      </c>
      <c r="F1611">
        <v>0</v>
      </c>
      <c r="G1611" t="s">
        <v>12645</v>
      </c>
      <c r="H1611" t="s">
        <v>12618</v>
      </c>
      <c r="I1611" t="s">
        <v>12646</v>
      </c>
      <c r="J1611">
        <v>283230</v>
      </c>
      <c r="K1611" t="s">
        <v>12645</v>
      </c>
      <c r="L1611" t="s">
        <v>12560</v>
      </c>
    </row>
    <row r="1612" spans="1:12">
      <c r="A1612">
        <v>283243</v>
      </c>
      <c r="B1612" t="s">
        <v>7012</v>
      </c>
      <c r="C1612" t="s">
        <v>12604</v>
      </c>
      <c r="D1612" t="s">
        <v>13541</v>
      </c>
      <c r="E1612" t="s">
        <v>12618</v>
      </c>
      <c r="F1612">
        <v>0</v>
      </c>
      <c r="G1612" t="s">
        <v>12662</v>
      </c>
      <c r="H1612" t="s">
        <v>12618</v>
      </c>
      <c r="I1612" t="s">
        <v>12646</v>
      </c>
      <c r="J1612">
        <v>283243</v>
      </c>
      <c r="K1612" t="s">
        <v>12662</v>
      </c>
      <c r="L1612" t="s">
        <v>12560</v>
      </c>
    </row>
    <row r="1613" spans="1:12">
      <c r="A1613">
        <v>283236</v>
      </c>
      <c r="B1613" t="s">
        <v>14278</v>
      </c>
      <c r="C1613" t="s">
        <v>12604</v>
      </c>
      <c r="D1613" t="s">
        <v>13541</v>
      </c>
      <c r="E1613" t="s">
        <v>12618</v>
      </c>
      <c r="F1613">
        <v>0</v>
      </c>
      <c r="G1613" t="s">
        <v>12645</v>
      </c>
      <c r="H1613" t="s">
        <v>12622</v>
      </c>
      <c r="I1613" t="s">
        <v>12646</v>
      </c>
      <c r="J1613">
        <v>283236</v>
      </c>
      <c r="K1613" t="s">
        <v>12645</v>
      </c>
      <c r="L1613" t="s">
        <v>12560</v>
      </c>
    </row>
    <row r="1614" spans="1:12">
      <c r="A1614">
        <v>283039</v>
      </c>
      <c r="B1614" t="s">
        <v>14279</v>
      </c>
      <c r="C1614" t="s">
        <v>12604</v>
      </c>
      <c r="D1614" t="s">
        <v>13541</v>
      </c>
      <c r="E1614" t="s">
        <v>12618</v>
      </c>
      <c r="F1614">
        <v>0</v>
      </c>
      <c r="G1614" t="s">
        <v>12589</v>
      </c>
      <c r="H1614" t="s">
        <v>12638</v>
      </c>
      <c r="I1614" t="s">
        <v>12646</v>
      </c>
      <c r="J1614">
        <v>283039</v>
      </c>
      <c r="K1614" t="s">
        <v>12589</v>
      </c>
      <c r="L1614" t="s">
        <v>12560</v>
      </c>
    </row>
    <row r="1615" spans="1:12">
      <c r="A1615">
        <v>283040</v>
      </c>
      <c r="B1615" t="s">
        <v>7075</v>
      </c>
      <c r="C1615" t="s">
        <v>12604</v>
      </c>
      <c r="D1615" t="s">
        <v>13541</v>
      </c>
      <c r="E1615" t="s">
        <v>12618</v>
      </c>
      <c r="F1615">
        <v>0</v>
      </c>
      <c r="G1615" t="s">
        <v>12589</v>
      </c>
      <c r="H1615" t="s">
        <v>12638</v>
      </c>
      <c r="I1615" t="s">
        <v>12630</v>
      </c>
      <c r="J1615">
        <v>283040</v>
      </c>
      <c r="K1615" t="s">
        <v>12589</v>
      </c>
      <c r="L1615" t="s">
        <v>12560</v>
      </c>
    </row>
    <row r="1616" spans="1:12">
      <c r="A1616">
        <v>283053</v>
      </c>
      <c r="B1616" t="s">
        <v>14280</v>
      </c>
      <c r="C1616" t="s">
        <v>12604</v>
      </c>
      <c r="D1616" t="s">
        <v>13541</v>
      </c>
      <c r="E1616" t="s">
        <v>12618</v>
      </c>
      <c r="F1616">
        <v>0</v>
      </c>
      <c r="G1616" t="s">
        <v>12596</v>
      </c>
      <c r="H1616" t="s">
        <v>12638</v>
      </c>
      <c r="I1616" t="s">
        <v>12630</v>
      </c>
      <c r="J1616">
        <v>283053</v>
      </c>
      <c r="K1616" t="s">
        <v>12596</v>
      </c>
      <c r="L1616" t="s">
        <v>12560</v>
      </c>
    </row>
    <row r="1617" spans="1:12">
      <c r="A1617">
        <v>189017</v>
      </c>
      <c r="B1617" t="s">
        <v>14281</v>
      </c>
      <c r="C1617" t="s">
        <v>12604</v>
      </c>
      <c r="D1617" t="s">
        <v>13541</v>
      </c>
      <c r="E1617" t="s">
        <v>12618</v>
      </c>
      <c r="F1617">
        <v>0</v>
      </c>
      <c r="G1617" t="s">
        <v>12645</v>
      </c>
      <c r="H1617" t="s">
        <v>12651</v>
      </c>
      <c r="I1617" t="s">
        <v>12646</v>
      </c>
      <c r="J1617">
        <v>189017</v>
      </c>
      <c r="K1617" t="s">
        <v>12645</v>
      </c>
      <c r="L1617" t="s">
        <v>12560</v>
      </c>
    </row>
    <row r="1618" spans="1:12">
      <c r="A1618">
        <v>189223</v>
      </c>
      <c r="B1618" t="s">
        <v>14282</v>
      </c>
      <c r="C1618" t="s">
        <v>12604</v>
      </c>
      <c r="D1618" t="s">
        <v>13541</v>
      </c>
      <c r="E1618" t="s">
        <v>12618</v>
      </c>
      <c r="F1618">
        <v>0</v>
      </c>
      <c r="G1618" t="s">
        <v>12662</v>
      </c>
      <c r="H1618" t="s">
        <v>12653</v>
      </c>
      <c r="I1618" t="s">
        <v>12646</v>
      </c>
      <c r="J1618">
        <v>189223</v>
      </c>
      <c r="K1618" t="s">
        <v>12662</v>
      </c>
      <c r="L1618" t="s">
        <v>12560</v>
      </c>
    </row>
    <row r="1619" spans="1:12">
      <c r="A1619">
        <v>146678</v>
      </c>
      <c r="B1619" t="s">
        <v>14283</v>
      </c>
      <c r="C1619" t="s">
        <v>12604</v>
      </c>
      <c r="D1619" t="s">
        <v>13541</v>
      </c>
      <c r="E1619" t="s">
        <v>12618</v>
      </c>
      <c r="F1619">
        <v>0</v>
      </c>
      <c r="G1619" t="s">
        <v>12645</v>
      </c>
      <c r="H1619" t="s">
        <v>12655</v>
      </c>
      <c r="I1619" t="s">
        <v>12646</v>
      </c>
      <c r="J1619">
        <v>146678</v>
      </c>
      <c r="K1619" t="s">
        <v>12645</v>
      </c>
      <c r="L1619" t="s">
        <v>12560</v>
      </c>
    </row>
    <row r="1620" spans="1:12">
      <c r="A1620">
        <v>146679</v>
      </c>
      <c r="B1620" t="s">
        <v>14284</v>
      </c>
      <c r="C1620" t="s">
        <v>12604</v>
      </c>
      <c r="D1620" t="s">
        <v>13541</v>
      </c>
      <c r="E1620" t="s">
        <v>12618</v>
      </c>
      <c r="F1620">
        <v>0</v>
      </c>
      <c r="G1620" t="s">
        <v>12662</v>
      </c>
      <c r="H1620" t="s">
        <v>12655</v>
      </c>
      <c r="I1620" t="s">
        <v>12646</v>
      </c>
      <c r="J1620">
        <v>146679</v>
      </c>
      <c r="K1620" t="s">
        <v>12662</v>
      </c>
      <c r="L1620" t="s">
        <v>12560</v>
      </c>
    </row>
    <row r="1621" spans="1:12">
      <c r="A1621">
        <v>283234</v>
      </c>
      <c r="B1621" t="s">
        <v>14285</v>
      </c>
      <c r="C1621" t="s">
        <v>12604</v>
      </c>
      <c r="D1621" t="s">
        <v>13541</v>
      </c>
      <c r="E1621" t="s">
        <v>12618</v>
      </c>
      <c r="F1621">
        <v>0</v>
      </c>
      <c r="G1621" t="s">
        <v>12645</v>
      </c>
      <c r="H1621" t="s">
        <v>12670</v>
      </c>
      <c r="I1621" t="s">
        <v>12646</v>
      </c>
      <c r="J1621">
        <v>283234</v>
      </c>
      <c r="K1621" t="s">
        <v>12645</v>
      </c>
      <c r="L1621" t="s">
        <v>12560</v>
      </c>
    </row>
    <row r="1622" spans="1:12">
      <c r="A1622">
        <v>283247</v>
      </c>
      <c r="B1622" t="s">
        <v>14286</v>
      </c>
      <c r="C1622" t="s">
        <v>12604</v>
      </c>
      <c r="D1622" t="s">
        <v>13541</v>
      </c>
      <c r="E1622" t="s">
        <v>12618</v>
      </c>
      <c r="F1622">
        <v>0</v>
      </c>
      <c r="G1622" t="s">
        <v>12662</v>
      </c>
      <c r="H1622" t="s">
        <v>12670</v>
      </c>
      <c r="I1622" t="s">
        <v>12646</v>
      </c>
      <c r="J1622">
        <v>283247</v>
      </c>
      <c r="K1622" t="s">
        <v>12662</v>
      </c>
      <c r="L1622" t="s">
        <v>12560</v>
      </c>
    </row>
    <row r="1623" spans="1:12">
      <c r="A1623">
        <v>189111</v>
      </c>
      <c r="B1623" t="s">
        <v>14287</v>
      </c>
      <c r="C1623" t="s">
        <v>12604</v>
      </c>
      <c r="D1623" t="s">
        <v>13541</v>
      </c>
      <c r="E1623" t="s">
        <v>12618</v>
      </c>
      <c r="F1623">
        <v>0</v>
      </c>
      <c r="G1623" t="s">
        <v>12589</v>
      </c>
      <c r="H1623" t="s">
        <v>12575</v>
      </c>
      <c r="I1623" t="s">
        <v>12630</v>
      </c>
      <c r="J1623">
        <v>189111</v>
      </c>
      <c r="K1623" t="s">
        <v>12589</v>
      </c>
      <c r="L1623" t="s">
        <v>12560</v>
      </c>
    </row>
    <row r="1624" spans="1:12">
      <c r="A1624">
        <v>189161</v>
      </c>
      <c r="B1624" t="s">
        <v>7145</v>
      </c>
      <c r="C1624" t="s">
        <v>12604</v>
      </c>
      <c r="D1624" t="s">
        <v>13541</v>
      </c>
      <c r="E1624" t="s">
        <v>12618</v>
      </c>
      <c r="F1624">
        <v>0</v>
      </c>
      <c r="G1624" t="s">
        <v>12596</v>
      </c>
      <c r="H1624" t="s">
        <v>12575</v>
      </c>
      <c r="I1624" t="s">
        <v>12630</v>
      </c>
      <c r="J1624">
        <v>189161</v>
      </c>
      <c r="K1624" t="s">
        <v>12596</v>
      </c>
      <c r="L1624" t="s">
        <v>12560</v>
      </c>
    </row>
    <row r="1625" spans="1:12">
      <c r="A1625">
        <v>189329</v>
      </c>
      <c r="B1625" t="s">
        <v>14288</v>
      </c>
      <c r="C1625" t="s">
        <v>12604</v>
      </c>
      <c r="D1625" t="s">
        <v>13541</v>
      </c>
      <c r="E1625" t="s">
        <v>12618</v>
      </c>
      <c r="F1625">
        <v>0</v>
      </c>
      <c r="G1625" t="s">
        <v>12645</v>
      </c>
      <c r="H1625" t="s">
        <v>13036</v>
      </c>
      <c r="I1625" t="s">
        <v>12646</v>
      </c>
      <c r="J1625">
        <v>189329</v>
      </c>
      <c r="K1625" t="s">
        <v>12645</v>
      </c>
      <c r="L1625" t="s">
        <v>12560</v>
      </c>
    </row>
    <row r="1626" spans="1:12">
      <c r="A1626">
        <v>137252</v>
      </c>
      <c r="B1626" t="s">
        <v>14289</v>
      </c>
      <c r="C1626" t="s">
        <v>12604</v>
      </c>
      <c r="D1626" t="s">
        <v>13541</v>
      </c>
      <c r="E1626" t="s">
        <v>12618</v>
      </c>
      <c r="F1626">
        <v>0</v>
      </c>
      <c r="G1626" t="s">
        <v>12645</v>
      </c>
      <c r="H1626" t="s">
        <v>13157</v>
      </c>
      <c r="I1626" t="s">
        <v>12646</v>
      </c>
      <c r="J1626">
        <v>137252</v>
      </c>
      <c r="K1626" t="s">
        <v>12645</v>
      </c>
      <c r="L1626" t="s">
        <v>12560</v>
      </c>
    </row>
    <row r="1627" spans="1:12">
      <c r="A1627">
        <v>290086</v>
      </c>
      <c r="B1627" t="s">
        <v>14290</v>
      </c>
      <c r="C1627" t="s">
        <v>14291</v>
      </c>
      <c r="D1627" t="s">
        <v>12573</v>
      </c>
      <c r="E1627" t="s">
        <v>12618</v>
      </c>
      <c r="F1627">
        <v>0</v>
      </c>
      <c r="G1627" t="s">
        <v>12589</v>
      </c>
      <c r="H1627" t="s">
        <v>12618</v>
      </c>
      <c r="I1627" t="s">
        <v>12630</v>
      </c>
      <c r="J1627">
        <v>290086</v>
      </c>
      <c r="K1627" t="s">
        <v>12589</v>
      </c>
      <c r="L1627" t="s">
        <v>12560</v>
      </c>
    </row>
    <row r="1628" spans="1:12">
      <c r="A1628">
        <v>290087</v>
      </c>
      <c r="B1628" t="s">
        <v>14292</v>
      </c>
      <c r="C1628" t="s">
        <v>14291</v>
      </c>
      <c r="D1628" t="s">
        <v>12573</v>
      </c>
      <c r="E1628" t="s">
        <v>12618</v>
      </c>
      <c r="F1628">
        <v>0</v>
      </c>
      <c r="G1628" t="s">
        <v>12589</v>
      </c>
      <c r="H1628" t="s">
        <v>12618</v>
      </c>
      <c r="I1628" t="s">
        <v>12632</v>
      </c>
      <c r="J1628">
        <v>290087</v>
      </c>
      <c r="K1628" t="s">
        <v>12589</v>
      </c>
      <c r="L1628" t="s">
        <v>12560</v>
      </c>
    </row>
    <row r="1629" spans="1:12">
      <c r="A1629">
        <v>283218</v>
      </c>
      <c r="B1629" t="s">
        <v>14293</v>
      </c>
      <c r="C1629" t="s">
        <v>14291</v>
      </c>
      <c r="D1629" t="s">
        <v>12573</v>
      </c>
      <c r="E1629" t="s">
        <v>12618</v>
      </c>
      <c r="F1629">
        <v>0</v>
      </c>
      <c r="G1629" t="s">
        <v>12596</v>
      </c>
      <c r="H1629" t="s">
        <v>12618</v>
      </c>
      <c r="I1629" t="s">
        <v>12630</v>
      </c>
      <c r="J1629">
        <v>283218</v>
      </c>
      <c r="K1629" t="s">
        <v>12596</v>
      </c>
      <c r="L1629" t="s">
        <v>12560</v>
      </c>
    </row>
    <row r="1630" spans="1:12">
      <c r="A1630">
        <v>283219</v>
      </c>
      <c r="B1630" t="s">
        <v>14294</v>
      </c>
      <c r="C1630" t="s">
        <v>14291</v>
      </c>
      <c r="D1630" t="s">
        <v>12573</v>
      </c>
      <c r="E1630" t="s">
        <v>12618</v>
      </c>
      <c r="F1630">
        <v>0</v>
      </c>
      <c r="G1630" t="s">
        <v>12596</v>
      </c>
      <c r="H1630" t="s">
        <v>12618</v>
      </c>
      <c r="I1630" t="s">
        <v>12632</v>
      </c>
      <c r="J1630">
        <v>283219</v>
      </c>
      <c r="K1630" t="s">
        <v>12596</v>
      </c>
      <c r="L1630" t="s">
        <v>12560</v>
      </c>
    </row>
    <row r="1631" spans="1:12">
      <c r="A1631">
        <v>189889</v>
      </c>
      <c r="B1631" t="s">
        <v>14295</v>
      </c>
      <c r="C1631" t="s">
        <v>14291</v>
      </c>
      <c r="D1631" t="s">
        <v>12573</v>
      </c>
      <c r="E1631" t="s">
        <v>12618</v>
      </c>
      <c r="F1631">
        <v>0</v>
      </c>
      <c r="G1631" t="s">
        <v>12636</v>
      </c>
      <c r="H1631" t="s">
        <v>12618</v>
      </c>
      <c r="I1631" t="s">
        <v>12632</v>
      </c>
      <c r="J1631">
        <v>189889</v>
      </c>
      <c r="K1631" t="s">
        <v>12636</v>
      </c>
      <c r="L1631" t="s">
        <v>12560</v>
      </c>
    </row>
    <row r="1632" spans="1:12">
      <c r="A1632">
        <v>289931</v>
      </c>
      <c r="B1632" t="s">
        <v>7137</v>
      </c>
      <c r="C1632" t="s">
        <v>14291</v>
      </c>
      <c r="D1632" t="s">
        <v>12573</v>
      </c>
      <c r="E1632" t="s">
        <v>12618</v>
      </c>
      <c r="F1632">
        <v>0</v>
      </c>
      <c r="G1632" t="s">
        <v>12645</v>
      </c>
      <c r="H1632" t="s">
        <v>12618</v>
      </c>
      <c r="I1632" t="s">
        <v>12646</v>
      </c>
      <c r="J1632">
        <v>289931</v>
      </c>
      <c r="K1632" t="s">
        <v>12645</v>
      </c>
      <c r="L1632" t="s">
        <v>12560</v>
      </c>
    </row>
    <row r="1633" spans="1:12">
      <c r="A1633">
        <v>290094</v>
      </c>
      <c r="B1633" t="s">
        <v>14296</v>
      </c>
      <c r="C1633" t="s">
        <v>14291</v>
      </c>
      <c r="D1633" t="s">
        <v>12573</v>
      </c>
      <c r="E1633" t="s">
        <v>12618</v>
      </c>
      <c r="F1633">
        <v>0</v>
      </c>
      <c r="G1633" t="s">
        <v>12589</v>
      </c>
      <c r="H1633" t="s">
        <v>12638</v>
      </c>
      <c r="I1633" t="s">
        <v>12630</v>
      </c>
      <c r="J1633">
        <v>290094</v>
      </c>
      <c r="K1633" t="s">
        <v>12589</v>
      </c>
      <c r="L1633" t="s">
        <v>12560</v>
      </c>
    </row>
    <row r="1634" spans="1:12">
      <c r="A1634">
        <v>283226</v>
      </c>
      <c r="B1634" t="s">
        <v>14297</v>
      </c>
      <c r="C1634" t="s">
        <v>14291</v>
      </c>
      <c r="D1634" t="s">
        <v>12573</v>
      </c>
      <c r="E1634" t="s">
        <v>12618</v>
      </c>
      <c r="F1634">
        <v>0</v>
      </c>
      <c r="G1634" t="s">
        <v>12596</v>
      </c>
      <c r="H1634" t="s">
        <v>12638</v>
      </c>
      <c r="I1634" t="s">
        <v>12630</v>
      </c>
      <c r="J1634">
        <v>283226</v>
      </c>
      <c r="K1634" t="s">
        <v>12596</v>
      </c>
      <c r="L1634" t="s">
        <v>12560</v>
      </c>
    </row>
    <row r="1635" spans="1:12">
      <c r="A1635">
        <v>146939</v>
      </c>
      <c r="B1635" t="s">
        <v>14298</v>
      </c>
      <c r="C1635" t="s">
        <v>14291</v>
      </c>
      <c r="D1635" t="s">
        <v>12573</v>
      </c>
      <c r="E1635" t="s">
        <v>12618</v>
      </c>
      <c r="F1635">
        <v>0</v>
      </c>
      <c r="G1635" t="s">
        <v>12645</v>
      </c>
      <c r="H1635" t="s">
        <v>12655</v>
      </c>
      <c r="I1635" t="s">
        <v>12646</v>
      </c>
      <c r="J1635">
        <v>146939</v>
      </c>
      <c r="K1635" t="s">
        <v>12645</v>
      </c>
      <c r="L1635" t="s">
        <v>12560</v>
      </c>
    </row>
    <row r="1636" spans="1:12">
      <c r="A1636">
        <v>289906</v>
      </c>
      <c r="B1636" t="s">
        <v>14299</v>
      </c>
      <c r="C1636" t="s">
        <v>14291</v>
      </c>
      <c r="D1636" t="s">
        <v>13541</v>
      </c>
      <c r="E1636" t="s">
        <v>12618</v>
      </c>
      <c r="F1636">
        <v>0</v>
      </c>
      <c r="G1636" t="s">
        <v>12589</v>
      </c>
      <c r="H1636" t="s">
        <v>12618</v>
      </c>
      <c r="I1636" t="s">
        <v>12630</v>
      </c>
      <c r="J1636">
        <v>289906</v>
      </c>
      <c r="K1636" t="s">
        <v>12589</v>
      </c>
      <c r="L1636" t="s">
        <v>12560</v>
      </c>
    </row>
    <row r="1637" spans="1:12">
      <c r="A1637">
        <v>289907</v>
      </c>
      <c r="B1637" t="s">
        <v>14300</v>
      </c>
      <c r="C1637" t="s">
        <v>14291</v>
      </c>
      <c r="D1637" t="s">
        <v>13541</v>
      </c>
      <c r="E1637" t="s">
        <v>12618</v>
      </c>
      <c r="F1637">
        <v>0</v>
      </c>
      <c r="G1637" t="s">
        <v>12589</v>
      </c>
      <c r="H1637" t="s">
        <v>12618</v>
      </c>
      <c r="I1637" t="s">
        <v>12632</v>
      </c>
      <c r="J1637">
        <v>289907</v>
      </c>
      <c r="K1637" t="s">
        <v>12589</v>
      </c>
      <c r="L1637" t="s">
        <v>12560</v>
      </c>
    </row>
    <row r="1638" spans="1:12">
      <c r="A1638">
        <v>289919</v>
      </c>
      <c r="B1638" t="s">
        <v>14301</v>
      </c>
      <c r="C1638" t="s">
        <v>14291</v>
      </c>
      <c r="D1638" t="s">
        <v>13541</v>
      </c>
      <c r="E1638" t="s">
        <v>12618</v>
      </c>
      <c r="F1638">
        <v>0</v>
      </c>
      <c r="G1638" t="s">
        <v>12596</v>
      </c>
      <c r="H1638" t="s">
        <v>12618</v>
      </c>
      <c r="I1638" t="s">
        <v>12630</v>
      </c>
      <c r="J1638">
        <v>289919</v>
      </c>
      <c r="K1638" t="s">
        <v>12596</v>
      </c>
      <c r="L1638" t="s">
        <v>12560</v>
      </c>
    </row>
    <row r="1639" spans="1:12">
      <c r="A1639">
        <v>189898</v>
      </c>
      <c r="B1639" t="s">
        <v>14302</v>
      </c>
      <c r="C1639" t="s">
        <v>14291</v>
      </c>
      <c r="D1639" t="s">
        <v>13541</v>
      </c>
      <c r="E1639" t="s">
        <v>12618</v>
      </c>
      <c r="F1639">
        <v>0</v>
      </c>
      <c r="G1639" t="s">
        <v>12636</v>
      </c>
      <c r="H1639" t="s">
        <v>12618</v>
      </c>
      <c r="I1639" t="s">
        <v>12632</v>
      </c>
      <c r="J1639">
        <v>189898</v>
      </c>
      <c r="K1639" t="s">
        <v>12636</v>
      </c>
      <c r="L1639" t="s">
        <v>12560</v>
      </c>
    </row>
    <row r="1640" spans="1:12">
      <c r="A1640">
        <v>289914</v>
      </c>
      <c r="B1640" t="s">
        <v>14303</v>
      </c>
      <c r="C1640" t="s">
        <v>14291</v>
      </c>
      <c r="D1640" t="s">
        <v>13541</v>
      </c>
      <c r="E1640" t="s">
        <v>12618</v>
      </c>
      <c r="F1640">
        <v>0</v>
      </c>
      <c r="G1640" t="s">
        <v>12589</v>
      </c>
      <c r="H1640" t="s">
        <v>12638</v>
      </c>
      <c r="I1640" t="s">
        <v>12630</v>
      </c>
      <c r="J1640">
        <v>289914</v>
      </c>
      <c r="K1640" t="s">
        <v>12589</v>
      </c>
      <c r="L1640" t="s">
        <v>12560</v>
      </c>
    </row>
    <row r="1641" spans="1:12">
      <c r="A1641">
        <v>289927</v>
      </c>
      <c r="B1641" t="s">
        <v>14304</v>
      </c>
      <c r="C1641" t="s">
        <v>14291</v>
      </c>
      <c r="D1641" t="s">
        <v>13541</v>
      </c>
      <c r="E1641" t="s">
        <v>12618</v>
      </c>
      <c r="F1641">
        <v>0</v>
      </c>
      <c r="G1641" t="s">
        <v>12596</v>
      </c>
      <c r="H1641" t="s">
        <v>12638</v>
      </c>
      <c r="I1641" t="s">
        <v>12630</v>
      </c>
      <c r="J1641">
        <v>289927</v>
      </c>
      <c r="K1641" t="s">
        <v>12596</v>
      </c>
      <c r="L1641" t="s">
        <v>12560</v>
      </c>
    </row>
    <row r="1642" spans="1:12">
      <c r="A1642">
        <v>146927</v>
      </c>
      <c r="B1642" t="s">
        <v>10774</v>
      </c>
      <c r="C1642" t="s">
        <v>14291</v>
      </c>
      <c r="D1642" t="s">
        <v>13541</v>
      </c>
      <c r="E1642" t="s">
        <v>12618</v>
      </c>
      <c r="F1642">
        <v>0</v>
      </c>
      <c r="G1642" t="s">
        <v>12645</v>
      </c>
      <c r="H1642" t="s">
        <v>12655</v>
      </c>
      <c r="I1642" t="s">
        <v>12646</v>
      </c>
      <c r="J1642">
        <v>146927</v>
      </c>
      <c r="K1642" t="s">
        <v>12645</v>
      </c>
      <c r="L1642" t="s">
        <v>12560</v>
      </c>
    </row>
    <row r="1643" spans="1:12">
      <c r="A1643">
        <v>289742</v>
      </c>
      <c r="B1643" t="s">
        <v>14305</v>
      </c>
      <c r="C1643" t="s">
        <v>14291</v>
      </c>
      <c r="D1643" t="s">
        <v>13541</v>
      </c>
      <c r="E1643" t="s">
        <v>12618</v>
      </c>
      <c r="F1643">
        <v>0</v>
      </c>
      <c r="G1643" t="s">
        <v>12645</v>
      </c>
      <c r="H1643" t="s">
        <v>12670</v>
      </c>
      <c r="I1643" t="s">
        <v>12646</v>
      </c>
      <c r="J1643">
        <v>289742</v>
      </c>
      <c r="K1643" t="s">
        <v>12645</v>
      </c>
      <c r="L1643" t="s">
        <v>12560</v>
      </c>
    </row>
    <row r="1644" spans="1:12">
      <c r="A1644">
        <v>289896</v>
      </c>
      <c r="B1644" t="s">
        <v>14306</v>
      </c>
      <c r="C1644" t="s">
        <v>14291</v>
      </c>
      <c r="D1644" t="s">
        <v>13541</v>
      </c>
      <c r="E1644" t="s">
        <v>12618</v>
      </c>
      <c r="F1644">
        <v>0</v>
      </c>
      <c r="G1644" t="s">
        <v>12662</v>
      </c>
      <c r="H1644" t="s">
        <v>12670</v>
      </c>
      <c r="I1644" t="s">
        <v>12646</v>
      </c>
      <c r="J1644">
        <v>289896</v>
      </c>
      <c r="K1644" t="s">
        <v>12662</v>
      </c>
      <c r="L1644" t="s">
        <v>12560</v>
      </c>
    </row>
    <row r="1645" spans="1:12">
      <c r="A1645">
        <v>289366</v>
      </c>
      <c r="B1645" t="s">
        <v>14307</v>
      </c>
      <c r="C1645" t="s">
        <v>14308</v>
      </c>
      <c r="D1645" t="s">
        <v>12573</v>
      </c>
      <c r="E1645" t="s">
        <v>12618</v>
      </c>
      <c r="F1645">
        <v>0</v>
      </c>
      <c r="G1645" t="s">
        <v>12645</v>
      </c>
      <c r="H1645" t="s">
        <v>12618</v>
      </c>
      <c r="I1645" t="s">
        <v>12646</v>
      </c>
      <c r="J1645">
        <v>289366</v>
      </c>
      <c r="K1645" t="s">
        <v>12645</v>
      </c>
      <c r="L1645" t="s">
        <v>12560</v>
      </c>
    </row>
    <row r="1646" spans="1:12">
      <c r="A1646">
        <v>289526</v>
      </c>
      <c r="B1646" t="s">
        <v>14309</v>
      </c>
      <c r="C1646" t="s">
        <v>14308</v>
      </c>
      <c r="D1646" t="s">
        <v>12573</v>
      </c>
      <c r="E1646" t="s">
        <v>12618</v>
      </c>
      <c r="F1646">
        <v>0</v>
      </c>
      <c r="G1646" t="s">
        <v>12589</v>
      </c>
      <c r="H1646" t="s">
        <v>12638</v>
      </c>
      <c r="I1646" t="s">
        <v>12630</v>
      </c>
      <c r="J1646">
        <v>289526</v>
      </c>
      <c r="K1646" t="s">
        <v>12589</v>
      </c>
      <c r="L1646" t="s">
        <v>12560</v>
      </c>
    </row>
    <row r="1647" spans="1:12">
      <c r="A1647">
        <v>189927</v>
      </c>
      <c r="B1647" t="s">
        <v>14310</v>
      </c>
      <c r="C1647" t="s">
        <v>14311</v>
      </c>
      <c r="D1647" t="s">
        <v>13541</v>
      </c>
      <c r="E1647" t="s">
        <v>12618</v>
      </c>
      <c r="F1647">
        <v>0</v>
      </c>
      <c r="G1647" t="s">
        <v>12589</v>
      </c>
      <c r="H1647" t="s">
        <v>12618</v>
      </c>
      <c r="I1647" t="s">
        <v>12630</v>
      </c>
      <c r="J1647">
        <v>189927</v>
      </c>
      <c r="K1647" t="s">
        <v>12589</v>
      </c>
      <c r="L1647" t="s">
        <v>12560</v>
      </c>
    </row>
    <row r="1648" spans="1:12">
      <c r="A1648">
        <v>288889</v>
      </c>
      <c r="B1648" t="s">
        <v>14312</v>
      </c>
      <c r="C1648" t="s">
        <v>14311</v>
      </c>
      <c r="D1648" t="s">
        <v>13541</v>
      </c>
      <c r="E1648" t="s">
        <v>12618</v>
      </c>
      <c r="F1648">
        <v>0</v>
      </c>
      <c r="G1648" t="s">
        <v>12589</v>
      </c>
      <c r="H1648" t="s">
        <v>12638</v>
      </c>
      <c r="I1648" t="s">
        <v>12630</v>
      </c>
      <c r="J1648">
        <v>288889</v>
      </c>
      <c r="K1648" t="s">
        <v>12589</v>
      </c>
      <c r="L1648" t="s">
        <v>12560</v>
      </c>
    </row>
    <row r="1649" spans="1:12">
      <c r="A1649">
        <v>288710</v>
      </c>
      <c r="B1649" t="s">
        <v>14313</v>
      </c>
      <c r="C1649" t="s">
        <v>14314</v>
      </c>
      <c r="D1649" t="s">
        <v>12573</v>
      </c>
      <c r="E1649" t="s">
        <v>12618</v>
      </c>
      <c r="F1649">
        <v>0</v>
      </c>
      <c r="G1649" t="s">
        <v>12589</v>
      </c>
      <c r="H1649" t="s">
        <v>12638</v>
      </c>
      <c r="I1649" t="s">
        <v>12630</v>
      </c>
      <c r="J1649">
        <v>288710</v>
      </c>
      <c r="K1649" t="s">
        <v>12589</v>
      </c>
      <c r="L1649" t="s">
        <v>12560</v>
      </c>
    </row>
    <row r="1650" spans="1:12">
      <c r="A1650">
        <v>288723</v>
      </c>
      <c r="B1650" t="s">
        <v>14315</v>
      </c>
      <c r="C1650" t="s">
        <v>14314</v>
      </c>
      <c r="D1650" t="s">
        <v>12573</v>
      </c>
      <c r="E1650" t="s">
        <v>12618</v>
      </c>
      <c r="F1650">
        <v>0</v>
      </c>
      <c r="G1650" t="s">
        <v>12596</v>
      </c>
      <c r="H1650" t="s">
        <v>12638</v>
      </c>
      <c r="I1650" t="s">
        <v>12630</v>
      </c>
      <c r="J1650">
        <v>288723</v>
      </c>
      <c r="K1650" t="s">
        <v>12596</v>
      </c>
      <c r="L1650" t="s">
        <v>12560</v>
      </c>
    </row>
    <row r="1651" spans="1:12">
      <c r="A1651">
        <v>288544</v>
      </c>
      <c r="B1651" t="s">
        <v>14316</v>
      </c>
      <c r="C1651" t="s">
        <v>14314</v>
      </c>
      <c r="D1651" t="s">
        <v>13541</v>
      </c>
      <c r="E1651" t="s">
        <v>12618</v>
      </c>
      <c r="F1651">
        <v>0</v>
      </c>
      <c r="G1651" t="s">
        <v>12589</v>
      </c>
      <c r="H1651" t="s">
        <v>12638</v>
      </c>
      <c r="I1651" t="s">
        <v>12630</v>
      </c>
      <c r="J1651">
        <v>288544</v>
      </c>
      <c r="K1651" t="s">
        <v>12589</v>
      </c>
      <c r="L1651" t="s">
        <v>12560</v>
      </c>
    </row>
    <row r="1652" spans="1:12">
      <c r="A1652">
        <v>283213</v>
      </c>
      <c r="B1652" t="s">
        <v>14317</v>
      </c>
      <c r="C1652" t="s">
        <v>14318</v>
      </c>
      <c r="D1652" t="s">
        <v>12573</v>
      </c>
      <c r="E1652" t="s">
        <v>12618</v>
      </c>
      <c r="F1652">
        <v>0</v>
      </c>
      <c r="G1652" t="s">
        <v>12589</v>
      </c>
      <c r="H1652" t="s">
        <v>12618</v>
      </c>
      <c r="I1652" t="s">
        <v>12630</v>
      </c>
      <c r="J1652">
        <v>283213</v>
      </c>
      <c r="K1652" t="s">
        <v>12589</v>
      </c>
      <c r="L1652" t="s">
        <v>12560</v>
      </c>
    </row>
    <row r="1653" spans="1:12">
      <c r="A1653">
        <v>189507</v>
      </c>
      <c r="B1653" t="s">
        <v>14319</v>
      </c>
      <c r="C1653" t="s">
        <v>14318</v>
      </c>
      <c r="D1653" t="s">
        <v>12573</v>
      </c>
      <c r="E1653" t="s">
        <v>12618</v>
      </c>
      <c r="F1653">
        <v>0</v>
      </c>
      <c r="G1653" t="s">
        <v>12589</v>
      </c>
      <c r="H1653" t="s">
        <v>12618</v>
      </c>
      <c r="I1653" t="s">
        <v>13463</v>
      </c>
      <c r="J1653">
        <v>189507</v>
      </c>
      <c r="K1653" t="s">
        <v>12589</v>
      </c>
      <c r="L1653" t="s">
        <v>12560</v>
      </c>
    </row>
    <row r="1654" spans="1:12">
      <c r="A1654">
        <v>283214</v>
      </c>
      <c r="B1654" t="s">
        <v>7086</v>
      </c>
      <c r="C1654" t="s">
        <v>14318</v>
      </c>
      <c r="D1654" t="s">
        <v>12573</v>
      </c>
      <c r="E1654" t="s">
        <v>12618</v>
      </c>
      <c r="F1654">
        <v>0</v>
      </c>
      <c r="G1654" t="s">
        <v>12589</v>
      </c>
      <c r="H1654" t="s">
        <v>12618</v>
      </c>
      <c r="I1654" t="s">
        <v>12632</v>
      </c>
      <c r="J1654">
        <v>283214</v>
      </c>
      <c r="K1654" t="s">
        <v>12589</v>
      </c>
      <c r="L1654" t="s">
        <v>12560</v>
      </c>
    </row>
    <row r="1655" spans="1:12">
      <c r="A1655">
        <v>282992</v>
      </c>
      <c r="B1655" t="s">
        <v>14320</v>
      </c>
      <c r="C1655" t="s">
        <v>14318</v>
      </c>
      <c r="D1655" t="s">
        <v>12573</v>
      </c>
      <c r="E1655" t="s">
        <v>12618</v>
      </c>
      <c r="F1655">
        <v>0</v>
      </c>
      <c r="G1655" t="s">
        <v>12596</v>
      </c>
      <c r="H1655" t="s">
        <v>12618</v>
      </c>
      <c r="I1655" t="s">
        <v>12630</v>
      </c>
      <c r="J1655">
        <v>282992</v>
      </c>
      <c r="K1655" t="s">
        <v>12596</v>
      </c>
      <c r="L1655" t="s">
        <v>12560</v>
      </c>
    </row>
    <row r="1656" spans="1:12">
      <c r="A1656">
        <v>282993</v>
      </c>
      <c r="B1656" t="s">
        <v>14321</v>
      </c>
      <c r="C1656" t="s">
        <v>14318</v>
      </c>
      <c r="D1656" t="s">
        <v>12573</v>
      </c>
      <c r="E1656" t="s">
        <v>12618</v>
      </c>
      <c r="F1656">
        <v>0</v>
      </c>
      <c r="G1656" t="s">
        <v>12596</v>
      </c>
      <c r="H1656" t="s">
        <v>12618</v>
      </c>
      <c r="I1656" t="s">
        <v>12632</v>
      </c>
      <c r="J1656">
        <v>282993</v>
      </c>
      <c r="K1656" t="s">
        <v>12596</v>
      </c>
      <c r="L1656" t="s">
        <v>12560</v>
      </c>
    </row>
    <row r="1657" spans="1:12">
      <c r="A1657">
        <v>189793</v>
      </c>
      <c r="B1657" t="s">
        <v>14322</v>
      </c>
      <c r="C1657" t="s">
        <v>14318</v>
      </c>
      <c r="D1657" t="s">
        <v>12573</v>
      </c>
      <c r="E1657" t="s">
        <v>12618</v>
      </c>
      <c r="F1657">
        <v>0</v>
      </c>
      <c r="G1657" t="s">
        <v>12636</v>
      </c>
      <c r="H1657" t="s">
        <v>12618</v>
      </c>
      <c r="I1657" t="s">
        <v>12632</v>
      </c>
      <c r="J1657">
        <v>189793</v>
      </c>
      <c r="K1657" t="s">
        <v>12636</v>
      </c>
      <c r="L1657" t="s">
        <v>12560</v>
      </c>
    </row>
    <row r="1658" spans="1:12">
      <c r="A1658">
        <v>282931</v>
      </c>
      <c r="B1658" t="s">
        <v>14323</v>
      </c>
      <c r="C1658" t="s">
        <v>14318</v>
      </c>
      <c r="D1658" t="s">
        <v>12573</v>
      </c>
      <c r="E1658" t="s">
        <v>12618</v>
      </c>
      <c r="F1658">
        <v>0</v>
      </c>
      <c r="G1658" t="s">
        <v>12645</v>
      </c>
      <c r="H1658" t="s">
        <v>12618</v>
      </c>
      <c r="I1658" t="s">
        <v>12646</v>
      </c>
      <c r="J1658">
        <v>282931</v>
      </c>
      <c r="K1658" t="s">
        <v>12645</v>
      </c>
      <c r="L1658" t="s">
        <v>12560</v>
      </c>
    </row>
    <row r="1659" spans="1:12">
      <c r="A1659">
        <v>282944</v>
      </c>
      <c r="B1659" t="s">
        <v>14324</v>
      </c>
      <c r="C1659" t="s">
        <v>14318</v>
      </c>
      <c r="D1659" t="s">
        <v>12573</v>
      </c>
      <c r="E1659" t="s">
        <v>12618</v>
      </c>
      <c r="F1659">
        <v>0</v>
      </c>
      <c r="G1659" t="s">
        <v>12662</v>
      </c>
      <c r="H1659" t="s">
        <v>12618</v>
      </c>
      <c r="I1659" t="s">
        <v>12646</v>
      </c>
      <c r="J1659">
        <v>282944</v>
      </c>
      <c r="K1659" t="s">
        <v>12662</v>
      </c>
      <c r="L1659" t="s">
        <v>12560</v>
      </c>
    </row>
    <row r="1660" spans="1:12">
      <c r="A1660">
        <v>282937</v>
      </c>
      <c r="B1660" t="s">
        <v>14325</v>
      </c>
      <c r="C1660" t="s">
        <v>14318</v>
      </c>
      <c r="D1660" t="s">
        <v>12573</v>
      </c>
      <c r="E1660" t="s">
        <v>12618</v>
      </c>
      <c r="F1660">
        <v>0</v>
      </c>
      <c r="G1660" t="s">
        <v>12645</v>
      </c>
      <c r="H1660" t="s">
        <v>12622</v>
      </c>
      <c r="I1660" t="s">
        <v>12646</v>
      </c>
      <c r="J1660">
        <v>282937</v>
      </c>
      <c r="K1660" t="s">
        <v>12645</v>
      </c>
      <c r="L1660" t="s">
        <v>12560</v>
      </c>
    </row>
    <row r="1661" spans="1:12">
      <c r="A1661">
        <v>282987</v>
      </c>
      <c r="B1661" t="s">
        <v>14326</v>
      </c>
      <c r="C1661" t="s">
        <v>14318</v>
      </c>
      <c r="D1661" t="s">
        <v>12573</v>
      </c>
      <c r="E1661" t="s">
        <v>12618</v>
      </c>
      <c r="F1661">
        <v>0</v>
      </c>
      <c r="G1661" t="s">
        <v>12589</v>
      </c>
      <c r="H1661" t="s">
        <v>12638</v>
      </c>
      <c r="I1661" t="s">
        <v>12630</v>
      </c>
      <c r="J1661">
        <v>282987</v>
      </c>
      <c r="K1661" t="s">
        <v>12589</v>
      </c>
      <c r="L1661" t="s">
        <v>12560</v>
      </c>
    </row>
    <row r="1662" spans="1:12">
      <c r="A1662">
        <v>283001</v>
      </c>
      <c r="B1662" t="s">
        <v>14327</v>
      </c>
      <c r="C1662" t="s">
        <v>14318</v>
      </c>
      <c r="D1662" t="s">
        <v>12573</v>
      </c>
      <c r="E1662" t="s">
        <v>12618</v>
      </c>
      <c r="F1662">
        <v>0</v>
      </c>
      <c r="G1662" t="s">
        <v>12596</v>
      </c>
      <c r="H1662" t="s">
        <v>12638</v>
      </c>
      <c r="I1662" t="s">
        <v>12630</v>
      </c>
      <c r="J1662">
        <v>283001</v>
      </c>
      <c r="K1662" t="s">
        <v>12596</v>
      </c>
      <c r="L1662" t="s">
        <v>12560</v>
      </c>
    </row>
    <row r="1663" spans="1:12">
      <c r="A1663">
        <v>290042</v>
      </c>
      <c r="B1663" t="s">
        <v>14328</v>
      </c>
      <c r="C1663" t="s">
        <v>14318</v>
      </c>
      <c r="D1663" t="s">
        <v>13541</v>
      </c>
      <c r="E1663" t="s">
        <v>12618</v>
      </c>
      <c r="F1663">
        <v>0</v>
      </c>
      <c r="G1663" t="s">
        <v>12589</v>
      </c>
      <c r="H1663" t="s">
        <v>12618</v>
      </c>
      <c r="I1663" t="s">
        <v>12630</v>
      </c>
      <c r="J1663">
        <v>290042</v>
      </c>
      <c r="K1663" t="s">
        <v>12589</v>
      </c>
      <c r="L1663" t="s">
        <v>12560</v>
      </c>
    </row>
    <row r="1664" spans="1:12">
      <c r="A1664">
        <v>290043</v>
      </c>
      <c r="B1664" t="s">
        <v>14329</v>
      </c>
      <c r="C1664" t="s">
        <v>14318</v>
      </c>
      <c r="D1664" t="s">
        <v>13541</v>
      </c>
      <c r="E1664" t="s">
        <v>12618</v>
      </c>
      <c r="F1664">
        <v>0</v>
      </c>
      <c r="G1664" t="s">
        <v>12589</v>
      </c>
      <c r="H1664" t="s">
        <v>12618</v>
      </c>
      <c r="I1664" t="s">
        <v>12632</v>
      </c>
      <c r="J1664">
        <v>290043</v>
      </c>
      <c r="K1664" t="s">
        <v>12589</v>
      </c>
      <c r="L1664" t="s">
        <v>12560</v>
      </c>
    </row>
    <row r="1665" spans="1:12">
      <c r="A1665">
        <v>290055</v>
      </c>
      <c r="B1665" t="s">
        <v>14330</v>
      </c>
      <c r="C1665" t="s">
        <v>14318</v>
      </c>
      <c r="D1665" t="s">
        <v>13541</v>
      </c>
      <c r="E1665" t="s">
        <v>12618</v>
      </c>
      <c r="F1665">
        <v>0</v>
      </c>
      <c r="G1665" t="s">
        <v>12596</v>
      </c>
      <c r="H1665" t="s">
        <v>12618</v>
      </c>
      <c r="I1665" t="s">
        <v>12630</v>
      </c>
      <c r="J1665">
        <v>290055</v>
      </c>
      <c r="K1665" t="s">
        <v>12596</v>
      </c>
      <c r="L1665" t="s">
        <v>12560</v>
      </c>
    </row>
    <row r="1666" spans="1:12">
      <c r="A1666">
        <v>189812</v>
      </c>
      <c r="B1666" t="s">
        <v>14331</v>
      </c>
      <c r="C1666" t="s">
        <v>14318</v>
      </c>
      <c r="D1666" t="s">
        <v>13541</v>
      </c>
      <c r="E1666" t="s">
        <v>12618</v>
      </c>
      <c r="F1666">
        <v>0</v>
      </c>
      <c r="G1666" t="s">
        <v>12636</v>
      </c>
      <c r="H1666" t="s">
        <v>12618</v>
      </c>
      <c r="I1666" t="s">
        <v>12632</v>
      </c>
      <c r="J1666">
        <v>189812</v>
      </c>
      <c r="K1666" t="s">
        <v>12636</v>
      </c>
      <c r="L1666" t="s">
        <v>12560</v>
      </c>
    </row>
    <row r="1667" spans="1:12">
      <c r="A1667">
        <v>289887</v>
      </c>
      <c r="B1667" t="s">
        <v>14332</v>
      </c>
      <c r="C1667" t="s">
        <v>14318</v>
      </c>
      <c r="D1667" t="s">
        <v>13541</v>
      </c>
      <c r="E1667" t="s">
        <v>12618</v>
      </c>
      <c r="F1667">
        <v>0</v>
      </c>
      <c r="G1667" t="s">
        <v>12645</v>
      </c>
      <c r="H1667" t="s">
        <v>12618</v>
      </c>
      <c r="I1667" t="s">
        <v>12646</v>
      </c>
      <c r="J1667">
        <v>289887</v>
      </c>
      <c r="K1667" t="s">
        <v>12645</v>
      </c>
      <c r="L1667" t="s">
        <v>12560</v>
      </c>
    </row>
    <row r="1668" spans="1:12">
      <c r="A1668">
        <v>290050</v>
      </c>
      <c r="B1668" t="s">
        <v>14333</v>
      </c>
      <c r="C1668" t="s">
        <v>14318</v>
      </c>
      <c r="D1668" t="s">
        <v>13541</v>
      </c>
      <c r="E1668" t="s">
        <v>12618</v>
      </c>
      <c r="F1668">
        <v>0</v>
      </c>
      <c r="G1668" t="s">
        <v>12589</v>
      </c>
      <c r="H1668" t="s">
        <v>12638</v>
      </c>
      <c r="I1668" t="s">
        <v>12630</v>
      </c>
      <c r="J1668">
        <v>290050</v>
      </c>
      <c r="K1668" t="s">
        <v>12589</v>
      </c>
      <c r="L1668" t="s">
        <v>12560</v>
      </c>
    </row>
    <row r="1669" spans="1:12">
      <c r="A1669">
        <v>282927</v>
      </c>
      <c r="B1669" t="s">
        <v>14334</v>
      </c>
      <c r="C1669" t="s">
        <v>14318</v>
      </c>
      <c r="D1669" t="s">
        <v>13541</v>
      </c>
      <c r="E1669" t="s">
        <v>12618</v>
      </c>
      <c r="F1669">
        <v>0</v>
      </c>
      <c r="G1669" t="s">
        <v>12596</v>
      </c>
      <c r="H1669" t="s">
        <v>12638</v>
      </c>
      <c r="I1669" t="s">
        <v>12630</v>
      </c>
      <c r="J1669">
        <v>282927</v>
      </c>
      <c r="K1669" t="s">
        <v>12596</v>
      </c>
      <c r="L1669" t="s">
        <v>12560</v>
      </c>
    </row>
    <row r="1670" spans="1:12">
      <c r="A1670">
        <v>146933</v>
      </c>
      <c r="B1670" t="s">
        <v>14335</v>
      </c>
      <c r="C1670" t="s">
        <v>14318</v>
      </c>
      <c r="D1670" t="s">
        <v>13541</v>
      </c>
      <c r="E1670" t="s">
        <v>12618</v>
      </c>
      <c r="F1670">
        <v>0</v>
      </c>
      <c r="G1670" t="s">
        <v>12645</v>
      </c>
      <c r="H1670" t="s">
        <v>12655</v>
      </c>
      <c r="I1670" t="s">
        <v>12646</v>
      </c>
      <c r="J1670">
        <v>146933</v>
      </c>
      <c r="K1670" t="s">
        <v>12645</v>
      </c>
      <c r="L1670" t="s">
        <v>12560</v>
      </c>
    </row>
    <row r="1671" spans="1:12">
      <c r="A1671">
        <v>289891</v>
      </c>
      <c r="B1671" t="s">
        <v>14336</v>
      </c>
      <c r="C1671" t="s">
        <v>14318</v>
      </c>
      <c r="D1671" t="s">
        <v>13541</v>
      </c>
      <c r="E1671" t="s">
        <v>12618</v>
      </c>
      <c r="F1671">
        <v>0</v>
      </c>
      <c r="G1671" t="s">
        <v>12645</v>
      </c>
      <c r="H1671" t="s">
        <v>12670</v>
      </c>
      <c r="I1671" t="s">
        <v>12646</v>
      </c>
      <c r="J1671">
        <v>289891</v>
      </c>
      <c r="K1671" t="s">
        <v>12645</v>
      </c>
      <c r="L1671" t="s">
        <v>12560</v>
      </c>
    </row>
    <row r="1672" spans="1:12">
      <c r="A1672">
        <v>290032</v>
      </c>
      <c r="B1672" t="s">
        <v>14337</v>
      </c>
      <c r="C1672" t="s">
        <v>14318</v>
      </c>
      <c r="D1672" t="s">
        <v>13541</v>
      </c>
      <c r="E1672" t="s">
        <v>12618</v>
      </c>
      <c r="F1672">
        <v>0</v>
      </c>
      <c r="G1672" t="s">
        <v>12662</v>
      </c>
      <c r="H1672" t="s">
        <v>12670</v>
      </c>
      <c r="I1672" t="s">
        <v>12646</v>
      </c>
      <c r="J1672">
        <v>290032</v>
      </c>
      <c r="K1672" t="s">
        <v>12662</v>
      </c>
      <c r="L1672" t="s">
        <v>12560</v>
      </c>
    </row>
    <row r="1673" spans="1:12">
      <c r="A1673">
        <v>289848</v>
      </c>
      <c r="B1673" t="s">
        <v>14338</v>
      </c>
      <c r="C1673" t="s">
        <v>14339</v>
      </c>
      <c r="D1673" t="s">
        <v>12573</v>
      </c>
      <c r="E1673" t="s">
        <v>12618</v>
      </c>
      <c r="F1673">
        <v>0</v>
      </c>
      <c r="G1673" t="s">
        <v>12662</v>
      </c>
      <c r="H1673" t="s">
        <v>12618</v>
      </c>
      <c r="I1673" t="s">
        <v>12646</v>
      </c>
      <c r="J1673">
        <v>289848</v>
      </c>
      <c r="K1673" t="s">
        <v>12662</v>
      </c>
      <c r="L1673" t="s">
        <v>12560</v>
      </c>
    </row>
    <row r="1674" spans="1:12">
      <c r="A1674">
        <v>289477</v>
      </c>
      <c r="B1674" t="s">
        <v>9639</v>
      </c>
      <c r="C1674" t="s">
        <v>12606</v>
      </c>
      <c r="D1674" t="s">
        <v>12573</v>
      </c>
      <c r="E1674" t="s">
        <v>12618</v>
      </c>
      <c r="F1674">
        <v>0</v>
      </c>
      <c r="G1674" t="s">
        <v>12589</v>
      </c>
      <c r="H1674" t="s">
        <v>12618</v>
      </c>
      <c r="I1674" t="s">
        <v>12630</v>
      </c>
      <c r="J1674">
        <v>289477</v>
      </c>
      <c r="K1674" t="s">
        <v>12589</v>
      </c>
      <c r="L1674" t="s">
        <v>12560</v>
      </c>
    </row>
    <row r="1675" spans="1:12">
      <c r="A1675">
        <v>289490</v>
      </c>
      <c r="B1675" t="s">
        <v>9611</v>
      </c>
      <c r="C1675" t="s">
        <v>12606</v>
      </c>
      <c r="D1675" t="s">
        <v>12573</v>
      </c>
      <c r="E1675" t="s">
        <v>12618</v>
      </c>
      <c r="F1675">
        <v>0</v>
      </c>
      <c r="G1675" t="s">
        <v>12596</v>
      </c>
      <c r="H1675" t="s">
        <v>12618</v>
      </c>
      <c r="I1675" t="s">
        <v>12630</v>
      </c>
      <c r="J1675">
        <v>289490</v>
      </c>
      <c r="K1675" t="s">
        <v>12596</v>
      </c>
      <c r="L1675" t="s">
        <v>12560</v>
      </c>
    </row>
    <row r="1676" spans="1:12">
      <c r="A1676">
        <v>289311</v>
      </c>
      <c r="B1676" t="s">
        <v>14340</v>
      </c>
      <c r="C1676" t="s">
        <v>12606</v>
      </c>
      <c r="D1676" t="s">
        <v>12573</v>
      </c>
      <c r="E1676" t="s">
        <v>12618</v>
      </c>
      <c r="F1676">
        <v>0</v>
      </c>
      <c r="G1676" t="s">
        <v>12645</v>
      </c>
      <c r="H1676" t="s">
        <v>12618</v>
      </c>
      <c r="I1676" t="s">
        <v>12646</v>
      </c>
      <c r="J1676">
        <v>289311</v>
      </c>
      <c r="K1676" t="s">
        <v>12645</v>
      </c>
      <c r="L1676" t="s">
        <v>12560</v>
      </c>
    </row>
    <row r="1677" spans="1:12">
      <c r="A1677">
        <v>289324</v>
      </c>
      <c r="B1677" t="s">
        <v>7188</v>
      </c>
      <c r="C1677" t="s">
        <v>12606</v>
      </c>
      <c r="D1677" t="s">
        <v>12573</v>
      </c>
      <c r="E1677" t="s">
        <v>12618</v>
      </c>
      <c r="F1677">
        <v>0</v>
      </c>
      <c r="G1677" t="s">
        <v>12662</v>
      </c>
      <c r="H1677" t="s">
        <v>12618</v>
      </c>
      <c r="I1677" t="s">
        <v>12646</v>
      </c>
      <c r="J1677">
        <v>289324</v>
      </c>
      <c r="K1677" t="s">
        <v>12662</v>
      </c>
      <c r="L1677" t="s">
        <v>12560</v>
      </c>
    </row>
    <row r="1678" spans="1:12">
      <c r="A1678">
        <v>289483</v>
      </c>
      <c r="B1678" t="s">
        <v>14341</v>
      </c>
      <c r="C1678" t="s">
        <v>12606</v>
      </c>
      <c r="D1678" t="s">
        <v>12573</v>
      </c>
      <c r="E1678" t="s">
        <v>12618</v>
      </c>
      <c r="F1678">
        <v>0</v>
      </c>
      <c r="G1678" t="s">
        <v>12589</v>
      </c>
      <c r="H1678" t="s">
        <v>12622</v>
      </c>
      <c r="I1678" t="s">
        <v>12630</v>
      </c>
      <c r="J1678">
        <v>289483</v>
      </c>
      <c r="K1678" t="s">
        <v>12589</v>
      </c>
      <c r="L1678" t="s">
        <v>12560</v>
      </c>
    </row>
    <row r="1679" spans="1:12">
      <c r="A1679">
        <v>289496</v>
      </c>
      <c r="B1679" t="s">
        <v>14342</v>
      </c>
      <c r="C1679" t="s">
        <v>12606</v>
      </c>
      <c r="D1679" t="s">
        <v>12573</v>
      </c>
      <c r="E1679" t="s">
        <v>12618</v>
      </c>
      <c r="F1679">
        <v>0</v>
      </c>
      <c r="G1679" t="s">
        <v>12596</v>
      </c>
      <c r="H1679" t="s">
        <v>12622</v>
      </c>
      <c r="I1679" t="s">
        <v>12630</v>
      </c>
      <c r="J1679">
        <v>289496</v>
      </c>
      <c r="K1679" t="s">
        <v>12596</v>
      </c>
      <c r="L1679" t="s">
        <v>12560</v>
      </c>
    </row>
    <row r="1680" spans="1:12">
      <c r="A1680">
        <v>289317</v>
      </c>
      <c r="B1680" t="s">
        <v>14343</v>
      </c>
      <c r="C1680" t="s">
        <v>12606</v>
      </c>
      <c r="D1680" t="s">
        <v>12573</v>
      </c>
      <c r="E1680" t="s">
        <v>12618</v>
      </c>
      <c r="F1680">
        <v>0</v>
      </c>
      <c r="G1680" t="s">
        <v>12645</v>
      </c>
      <c r="H1680" t="s">
        <v>12622</v>
      </c>
      <c r="I1680" t="s">
        <v>12646</v>
      </c>
      <c r="J1680">
        <v>289317</v>
      </c>
      <c r="K1680" t="s">
        <v>12645</v>
      </c>
      <c r="L1680" t="s">
        <v>12560</v>
      </c>
    </row>
    <row r="1681" spans="1:12">
      <c r="A1681">
        <v>289469</v>
      </c>
      <c r="B1681" t="s">
        <v>14344</v>
      </c>
      <c r="C1681" t="s">
        <v>12606</v>
      </c>
      <c r="D1681" t="s">
        <v>12573</v>
      </c>
      <c r="E1681" t="s">
        <v>12618</v>
      </c>
      <c r="F1681">
        <v>0</v>
      </c>
      <c r="G1681" t="s">
        <v>12662</v>
      </c>
      <c r="H1681" t="s">
        <v>12622</v>
      </c>
      <c r="I1681" t="s">
        <v>12646</v>
      </c>
      <c r="J1681">
        <v>289469</v>
      </c>
      <c r="K1681" t="s">
        <v>12662</v>
      </c>
      <c r="L1681" t="s">
        <v>12560</v>
      </c>
    </row>
    <row r="1682" spans="1:12">
      <c r="A1682">
        <v>289485</v>
      </c>
      <c r="B1682" t="s">
        <v>7056</v>
      </c>
      <c r="C1682" t="s">
        <v>12606</v>
      </c>
      <c r="D1682" t="s">
        <v>12573</v>
      </c>
      <c r="E1682" t="s">
        <v>12618</v>
      </c>
      <c r="F1682">
        <v>0</v>
      </c>
      <c r="G1682" t="s">
        <v>12589</v>
      </c>
      <c r="H1682" t="s">
        <v>12638</v>
      </c>
      <c r="I1682" t="s">
        <v>12630</v>
      </c>
      <c r="J1682">
        <v>289485</v>
      </c>
      <c r="K1682" t="s">
        <v>12589</v>
      </c>
      <c r="L1682" t="s">
        <v>12560</v>
      </c>
    </row>
    <row r="1683" spans="1:12">
      <c r="A1683">
        <v>289498</v>
      </c>
      <c r="B1683" t="s">
        <v>7063</v>
      </c>
      <c r="C1683" t="s">
        <v>12606</v>
      </c>
      <c r="D1683" t="s">
        <v>12573</v>
      </c>
      <c r="E1683" t="s">
        <v>12618</v>
      </c>
      <c r="F1683">
        <v>0</v>
      </c>
      <c r="G1683" t="s">
        <v>12596</v>
      </c>
      <c r="H1683" t="s">
        <v>12638</v>
      </c>
      <c r="I1683" t="s">
        <v>12630</v>
      </c>
      <c r="J1683">
        <v>289498</v>
      </c>
      <c r="K1683" t="s">
        <v>12596</v>
      </c>
      <c r="L1683" t="s">
        <v>12560</v>
      </c>
    </row>
    <row r="1684" spans="1:12">
      <c r="A1684">
        <v>189190</v>
      </c>
      <c r="B1684" t="s">
        <v>14345</v>
      </c>
      <c r="C1684" t="s">
        <v>12606</v>
      </c>
      <c r="D1684" t="s">
        <v>12573</v>
      </c>
      <c r="E1684" t="s">
        <v>12618</v>
      </c>
      <c r="F1684">
        <v>0</v>
      </c>
      <c r="G1684" t="s">
        <v>12645</v>
      </c>
      <c r="H1684" t="s">
        <v>12653</v>
      </c>
      <c r="I1684" t="s">
        <v>12646</v>
      </c>
      <c r="J1684">
        <v>189190</v>
      </c>
      <c r="K1684" t="s">
        <v>12645</v>
      </c>
      <c r="L1684" t="s">
        <v>12560</v>
      </c>
    </row>
    <row r="1685" spans="1:12">
      <c r="A1685">
        <v>189191</v>
      </c>
      <c r="B1685" t="s">
        <v>14346</v>
      </c>
      <c r="C1685" t="s">
        <v>12606</v>
      </c>
      <c r="D1685" t="s">
        <v>12573</v>
      </c>
      <c r="E1685" t="s">
        <v>12618</v>
      </c>
      <c r="F1685">
        <v>0</v>
      </c>
      <c r="G1685" t="s">
        <v>12662</v>
      </c>
      <c r="H1685" t="s">
        <v>12653</v>
      </c>
      <c r="I1685" t="s">
        <v>12646</v>
      </c>
      <c r="J1685">
        <v>189191</v>
      </c>
      <c r="K1685" t="s">
        <v>12662</v>
      </c>
      <c r="L1685" t="s">
        <v>12560</v>
      </c>
    </row>
    <row r="1686" spans="1:12">
      <c r="A1686">
        <v>146911</v>
      </c>
      <c r="B1686" t="s">
        <v>14347</v>
      </c>
      <c r="C1686" t="s">
        <v>12606</v>
      </c>
      <c r="D1686" t="s">
        <v>12573</v>
      </c>
      <c r="E1686" t="s">
        <v>12618</v>
      </c>
      <c r="F1686">
        <v>0</v>
      </c>
      <c r="G1686" t="s">
        <v>12645</v>
      </c>
      <c r="H1686" t="s">
        <v>12655</v>
      </c>
      <c r="I1686" t="s">
        <v>12646</v>
      </c>
      <c r="J1686">
        <v>146911</v>
      </c>
      <c r="K1686" t="s">
        <v>12645</v>
      </c>
      <c r="L1686" t="s">
        <v>12560</v>
      </c>
    </row>
    <row r="1687" spans="1:12">
      <c r="A1687">
        <v>146912</v>
      </c>
      <c r="B1687" t="s">
        <v>14348</v>
      </c>
      <c r="C1687" t="s">
        <v>12606</v>
      </c>
      <c r="D1687" t="s">
        <v>12573</v>
      </c>
      <c r="E1687" t="s">
        <v>12618</v>
      </c>
      <c r="F1687">
        <v>0</v>
      </c>
      <c r="G1687" t="s">
        <v>12662</v>
      </c>
      <c r="H1687" t="s">
        <v>12655</v>
      </c>
      <c r="I1687" t="s">
        <v>12646</v>
      </c>
      <c r="J1687">
        <v>146912</v>
      </c>
      <c r="K1687" t="s">
        <v>12662</v>
      </c>
      <c r="L1687" t="s">
        <v>12560</v>
      </c>
    </row>
    <row r="1688" spans="1:12">
      <c r="A1688">
        <v>289494</v>
      </c>
      <c r="B1688" t="s">
        <v>14349</v>
      </c>
      <c r="C1688" t="s">
        <v>12606</v>
      </c>
      <c r="D1688" t="s">
        <v>12573</v>
      </c>
      <c r="E1688" t="s">
        <v>12618</v>
      </c>
      <c r="F1688">
        <v>0</v>
      </c>
      <c r="G1688" t="s">
        <v>12596</v>
      </c>
      <c r="H1688" t="s">
        <v>12670</v>
      </c>
      <c r="I1688" t="s">
        <v>12630</v>
      </c>
      <c r="J1688">
        <v>289494</v>
      </c>
      <c r="K1688" t="s">
        <v>12596</v>
      </c>
      <c r="L1688" t="s">
        <v>12560</v>
      </c>
    </row>
    <row r="1689" spans="1:12">
      <c r="A1689">
        <v>289315</v>
      </c>
      <c r="B1689" t="s">
        <v>14350</v>
      </c>
      <c r="C1689" t="s">
        <v>12606</v>
      </c>
      <c r="D1689" t="s">
        <v>12573</v>
      </c>
      <c r="E1689" t="s">
        <v>12618</v>
      </c>
      <c r="F1689">
        <v>0</v>
      </c>
      <c r="G1689" t="s">
        <v>12645</v>
      </c>
      <c r="H1689" t="s">
        <v>12670</v>
      </c>
      <c r="I1689" t="s">
        <v>12646</v>
      </c>
      <c r="J1689">
        <v>289315</v>
      </c>
      <c r="K1689" t="s">
        <v>12645</v>
      </c>
      <c r="L1689" t="s">
        <v>12560</v>
      </c>
    </row>
    <row r="1690" spans="1:12">
      <c r="A1690">
        <v>289328</v>
      </c>
      <c r="B1690" t="s">
        <v>14351</v>
      </c>
      <c r="C1690" t="s">
        <v>12606</v>
      </c>
      <c r="D1690" t="s">
        <v>12573</v>
      </c>
      <c r="E1690" t="s">
        <v>12618</v>
      </c>
      <c r="F1690">
        <v>0</v>
      </c>
      <c r="G1690" t="s">
        <v>12662</v>
      </c>
      <c r="H1690" t="s">
        <v>12670</v>
      </c>
      <c r="I1690" t="s">
        <v>12646</v>
      </c>
      <c r="J1690">
        <v>289328</v>
      </c>
      <c r="K1690" t="s">
        <v>12662</v>
      </c>
      <c r="L1690" t="s">
        <v>12560</v>
      </c>
    </row>
    <row r="1691" spans="1:12">
      <c r="A1691">
        <v>189164</v>
      </c>
      <c r="B1691" t="s">
        <v>14352</v>
      </c>
      <c r="C1691" t="s">
        <v>12606</v>
      </c>
      <c r="D1691" t="s">
        <v>12573</v>
      </c>
      <c r="E1691" t="s">
        <v>12618</v>
      </c>
      <c r="F1691">
        <v>0</v>
      </c>
      <c r="G1691" t="s">
        <v>12589</v>
      </c>
      <c r="H1691" t="s">
        <v>12575</v>
      </c>
      <c r="I1691" t="s">
        <v>12630</v>
      </c>
      <c r="J1691">
        <v>189164</v>
      </c>
      <c r="K1691" t="s">
        <v>12589</v>
      </c>
      <c r="L1691" t="s">
        <v>12560</v>
      </c>
    </row>
    <row r="1692" spans="1:12">
      <c r="A1692">
        <v>189165</v>
      </c>
      <c r="B1692" t="s">
        <v>14353</v>
      </c>
      <c r="C1692" t="s">
        <v>12606</v>
      </c>
      <c r="D1692" t="s">
        <v>12573</v>
      </c>
      <c r="E1692" t="s">
        <v>12618</v>
      </c>
      <c r="F1692">
        <v>0</v>
      </c>
      <c r="G1692" t="s">
        <v>12645</v>
      </c>
      <c r="H1692" t="s">
        <v>12575</v>
      </c>
      <c r="I1692" t="s">
        <v>12646</v>
      </c>
      <c r="J1692">
        <v>189165</v>
      </c>
      <c r="K1692" t="s">
        <v>12645</v>
      </c>
      <c r="L1692" t="s">
        <v>12560</v>
      </c>
    </row>
    <row r="1693" spans="1:12">
      <c r="A1693">
        <v>289168</v>
      </c>
      <c r="B1693" t="s">
        <v>14354</v>
      </c>
      <c r="C1693" t="s">
        <v>12606</v>
      </c>
      <c r="D1693" t="s">
        <v>13541</v>
      </c>
      <c r="E1693" t="s">
        <v>12618</v>
      </c>
      <c r="F1693">
        <v>0</v>
      </c>
      <c r="G1693" t="s">
        <v>12589</v>
      </c>
      <c r="H1693" t="s">
        <v>12618</v>
      </c>
      <c r="I1693" t="s">
        <v>12630</v>
      </c>
      <c r="J1693">
        <v>289168</v>
      </c>
      <c r="K1693" t="s">
        <v>12589</v>
      </c>
      <c r="L1693" t="s">
        <v>12560</v>
      </c>
    </row>
    <row r="1694" spans="1:12">
      <c r="A1694">
        <v>289169</v>
      </c>
      <c r="B1694" t="s">
        <v>14355</v>
      </c>
      <c r="C1694" t="s">
        <v>12606</v>
      </c>
      <c r="D1694" t="s">
        <v>13541</v>
      </c>
      <c r="E1694" t="s">
        <v>12618</v>
      </c>
      <c r="F1694">
        <v>0</v>
      </c>
      <c r="G1694" t="s">
        <v>12589</v>
      </c>
      <c r="H1694" t="s">
        <v>12618</v>
      </c>
      <c r="I1694" t="s">
        <v>12632</v>
      </c>
      <c r="J1694">
        <v>289169</v>
      </c>
      <c r="K1694" t="s">
        <v>12589</v>
      </c>
      <c r="L1694" t="s">
        <v>12560</v>
      </c>
    </row>
    <row r="1695" spans="1:12">
      <c r="A1695">
        <v>289299</v>
      </c>
      <c r="B1695" t="s">
        <v>14356</v>
      </c>
      <c r="C1695" t="s">
        <v>12606</v>
      </c>
      <c r="D1695" t="s">
        <v>13541</v>
      </c>
      <c r="E1695" t="s">
        <v>12618</v>
      </c>
      <c r="F1695">
        <v>0</v>
      </c>
      <c r="G1695" t="s">
        <v>12596</v>
      </c>
      <c r="H1695" t="s">
        <v>12618</v>
      </c>
      <c r="I1695" t="s">
        <v>12630</v>
      </c>
      <c r="J1695">
        <v>289299</v>
      </c>
      <c r="K1695" t="s">
        <v>12596</v>
      </c>
      <c r="L1695" t="s">
        <v>12560</v>
      </c>
    </row>
    <row r="1696" spans="1:12">
      <c r="A1696">
        <v>289300</v>
      </c>
      <c r="B1696" t="s">
        <v>14357</v>
      </c>
      <c r="C1696" t="s">
        <v>12606</v>
      </c>
      <c r="D1696" t="s">
        <v>13541</v>
      </c>
      <c r="E1696" t="s">
        <v>12618</v>
      </c>
      <c r="F1696">
        <v>0</v>
      </c>
      <c r="G1696" t="s">
        <v>12596</v>
      </c>
      <c r="H1696" t="s">
        <v>12618</v>
      </c>
      <c r="I1696" t="s">
        <v>12632</v>
      </c>
      <c r="J1696">
        <v>289300</v>
      </c>
      <c r="K1696" t="s">
        <v>12596</v>
      </c>
      <c r="L1696" t="s">
        <v>12560</v>
      </c>
    </row>
    <row r="1697" spans="1:12">
      <c r="A1697">
        <v>189692</v>
      </c>
      <c r="B1697" t="s">
        <v>14358</v>
      </c>
      <c r="C1697" t="s">
        <v>12606</v>
      </c>
      <c r="D1697" t="s">
        <v>13541</v>
      </c>
      <c r="E1697" t="s">
        <v>12618</v>
      </c>
      <c r="F1697">
        <v>0</v>
      </c>
      <c r="G1697" t="s">
        <v>12636</v>
      </c>
      <c r="H1697" t="s">
        <v>12618</v>
      </c>
      <c r="I1697" t="s">
        <v>12632</v>
      </c>
      <c r="J1697">
        <v>189692</v>
      </c>
      <c r="K1697" t="s">
        <v>12636</v>
      </c>
      <c r="L1697" t="s">
        <v>12560</v>
      </c>
    </row>
    <row r="1698" spans="1:12">
      <c r="A1698">
        <v>289141</v>
      </c>
      <c r="B1698" t="s">
        <v>14359</v>
      </c>
      <c r="C1698" t="s">
        <v>12606</v>
      </c>
      <c r="D1698" t="s">
        <v>13541</v>
      </c>
      <c r="E1698" t="s">
        <v>12618</v>
      </c>
      <c r="F1698">
        <v>0</v>
      </c>
      <c r="G1698" t="s">
        <v>12645</v>
      </c>
      <c r="H1698" t="s">
        <v>12618</v>
      </c>
      <c r="I1698" t="s">
        <v>12646</v>
      </c>
      <c r="J1698">
        <v>289141</v>
      </c>
      <c r="K1698" t="s">
        <v>12645</v>
      </c>
      <c r="L1698" t="s">
        <v>12560</v>
      </c>
    </row>
    <row r="1699" spans="1:12">
      <c r="A1699">
        <v>189180</v>
      </c>
      <c r="B1699" t="s">
        <v>14360</v>
      </c>
      <c r="C1699" t="s">
        <v>12606</v>
      </c>
      <c r="D1699" t="s">
        <v>13541</v>
      </c>
      <c r="E1699" t="s">
        <v>12618</v>
      </c>
      <c r="F1699">
        <v>0</v>
      </c>
      <c r="G1699" t="s">
        <v>12645</v>
      </c>
      <c r="H1699" t="s">
        <v>12618</v>
      </c>
      <c r="I1699" t="s">
        <v>14134</v>
      </c>
      <c r="J1699">
        <v>189180</v>
      </c>
      <c r="K1699" t="s">
        <v>12645</v>
      </c>
      <c r="L1699" t="s">
        <v>12560</v>
      </c>
    </row>
    <row r="1700" spans="1:12">
      <c r="A1700">
        <v>289154</v>
      </c>
      <c r="B1700" t="s">
        <v>14361</v>
      </c>
      <c r="C1700" t="s">
        <v>12606</v>
      </c>
      <c r="D1700" t="s">
        <v>13541</v>
      </c>
      <c r="E1700" t="s">
        <v>12618</v>
      </c>
      <c r="F1700">
        <v>0</v>
      </c>
      <c r="G1700" t="s">
        <v>12662</v>
      </c>
      <c r="H1700" t="s">
        <v>12618</v>
      </c>
      <c r="I1700" t="s">
        <v>12646</v>
      </c>
      <c r="J1700">
        <v>289154</v>
      </c>
      <c r="K1700" t="s">
        <v>12662</v>
      </c>
      <c r="L1700" t="s">
        <v>12560</v>
      </c>
    </row>
    <row r="1701" spans="1:12">
      <c r="A1701">
        <v>289294</v>
      </c>
      <c r="B1701" t="s">
        <v>14362</v>
      </c>
      <c r="C1701" t="s">
        <v>12606</v>
      </c>
      <c r="D1701" t="s">
        <v>13541</v>
      </c>
      <c r="E1701" t="s">
        <v>12618</v>
      </c>
      <c r="F1701">
        <v>0</v>
      </c>
      <c r="G1701" t="s">
        <v>12589</v>
      </c>
      <c r="H1701" t="s">
        <v>12638</v>
      </c>
      <c r="I1701" t="s">
        <v>12630</v>
      </c>
      <c r="J1701">
        <v>289294</v>
      </c>
      <c r="K1701" t="s">
        <v>12589</v>
      </c>
      <c r="L1701" t="s">
        <v>12560</v>
      </c>
    </row>
    <row r="1702" spans="1:12">
      <c r="A1702">
        <v>289307</v>
      </c>
      <c r="B1702" t="s">
        <v>14363</v>
      </c>
      <c r="C1702" t="s">
        <v>12606</v>
      </c>
      <c r="D1702" t="s">
        <v>13541</v>
      </c>
      <c r="E1702" t="s">
        <v>12618</v>
      </c>
      <c r="F1702">
        <v>0</v>
      </c>
      <c r="G1702" t="s">
        <v>12596</v>
      </c>
      <c r="H1702" t="s">
        <v>12638</v>
      </c>
      <c r="I1702" t="s">
        <v>12630</v>
      </c>
      <c r="J1702">
        <v>289307</v>
      </c>
      <c r="K1702" t="s">
        <v>12596</v>
      </c>
      <c r="L1702" t="s">
        <v>12560</v>
      </c>
    </row>
    <row r="1703" spans="1:12">
      <c r="A1703">
        <v>189022</v>
      </c>
      <c r="B1703" t="s">
        <v>14364</v>
      </c>
      <c r="C1703" t="s">
        <v>12606</v>
      </c>
      <c r="D1703" t="s">
        <v>13541</v>
      </c>
      <c r="E1703" t="s">
        <v>12618</v>
      </c>
      <c r="F1703">
        <v>0</v>
      </c>
      <c r="G1703" t="s">
        <v>12645</v>
      </c>
      <c r="H1703" t="s">
        <v>12651</v>
      </c>
      <c r="I1703" t="s">
        <v>12646</v>
      </c>
      <c r="J1703">
        <v>189022</v>
      </c>
      <c r="K1703" t="s">
        <v>12645</v>
      </c>
      <c r="L1703" t="s">
        <v>12560</v>
      </c>
    </row>
    <row r="1704" spans="1:12">
      <c r="A1704">
        <v>146905</v>
      </c>
      <c r="B1704" t="s">
        <v>14365</v>
      </c>
      <c r="C1704" t="s">
        <v>12606</v>
      </c>
      <c r="D1704" t="s">
        <v>13541</v>
      </c>
      <c r="E1704" t="s">
        <v>12618</v>
      </c>
      <c r="F1704">
        <v>0</v>
      </c>
      <c r="G1704" t="s">
        <v>12645</v>
      </c>
      <c r="H1704" t="s">
        <v>12655</v>
      </c>
      <c r="I1704" t="s">
        <v>12646</v>
      </c>
      <c r="J1704">
        <v>146905</v>
      </c>
      <c r="K1704" t="s">
        <v>12645</v>
      </c>
      <c r="L1704" t="s">
        <v>12560</v>
      </c>
    </row>
    <row r="1705" spans="1:12">
      <c r="A1705">
        <v>289145</v>
      </c>
      <c r="B1705" t="s">
        <v>14366</v>
      </c>
      <c r="C1705" t="s">
        <v>12606</v>
      </c>
      <c r="D1705" t="s">
        <v>13541</v>
      </c>
      <c r="E1705" t="s">
        <v>12618</v>
      </c>
      <c r="F1705">
        <v>0</v>
      </c>
      <c r="G1705" t="s">
        <v>12645</v>
      </c>
      <c r="H1705" t="s">
        <v>12670</v>
      </c>
      <c r="I1705" t="s">
        <v>12646</v>
      </c>
      <c r="J1705">
        <v>289145</v>
      </c>
      <c r="K1705" t="s">
        <v>12645</v>
      </c>
      <c r="L1705" t="s">
        <v>12560</v>
      </c>
    </row>
    <row r="1706" spans="1:12">
      <c r="A1706">
        <v>289158</v>
      </c>
      <c r="B1706" t="s">
        <v>14367</v>
      </c>
      <c r="C1706" t="s">
        <v>12606</v>
      </c>
      <c r="D1706" t="s">
        <v>13541</v>
      </c>
      <c r="E1706" t="s">
        <v>12618</v>
      </c>
      <c r="F1706">
        <v>0</v>
      </c>
      <c r="G1706" t="s">
        <v>12662</v>
      </c>
      <c r="H1706" t="s">
        <v>12670</v>
      </c>
      <c r="I1706" t="s">
        <v>12646</v>
      </c>
      <c r="J1706">
        <v>289158</v>
      </c>
      <c r="K1706" t="s">
        <v>12662</v>
      </c>
      <c r="L1706" t="s">
        <v>12560</v>
      </c>
    </row>
    <row r="1707" spans="1:12">
      <c r="A1707">
        <v>189003</v>
      </c>
      <c r="B1707" t="s">
        <v>14368</v>
      </c>
      <c r="C1707" t="s">
        <v>12606</v>
      </c>
      <c r="D1707" t="s">
        <v>13541</v>
      </c>
      <c r="E1707" t="s">
        <v>12618</v>
      </c>
      <c r="F1707">
        <v>0</v>
      </c>
      <c r="G1707" t="s">
        <v>12589</v>
      </c>
      <c r="H1707" t="s">
        <v>12908</v>
      </c>
      <c r="I1707" t="s">
        <v>12630</v>
      </c>
      <c r="J1707">
        <v>189003</v>
      </c>
      <c r="K1707" t="s">
        <v>12589</v>
      </c>
      <c r="L1707" t="s">
        <v>12560</v>
      </c>
    </row>
    <row r="1708" spans="1:12">
      <c r="A1708">
        <v>189350</v>
      </c>
      <c r="B1708" t="s">
        <v>14369</v>
      </c>
      <c r="C1708" t="s">
        <v>12606</v>
      </c>
      <c r="D1708" t="s">
        <v>13541</v>
      </c>
      <c r="E1708" t="s">
        <v>12618</v>
      </c>
      <c r="F1708">
        <v>0</v>
      </c>
      <c r="G1708" t="s">
        <v>12645</v>
      </c>
      <c r="H1708" t="s">
        <v>13036</v>
      </c>
      <c r="I1708" t="s">
        <v>12646</v>
      </c>
      <c r="J1708">
        <v>189350</v>
      </c>
      <c r="K1708" t="s">
        <v>12645</v>
      </c>
      <c r="L1708" t="s">
        <v>12560</v>
      </c>
    </row>
    <row r="1709" spans="1:12">
      <c r="A1709">
        <v>245284</v>
      </c>
      <c r="B1709" t="s">
        <v>14370</v>
      </c>
      <c r="C1709" t="s">
        <v>12870</v>
      </c>
      <c r="D1709" t="s">
        <v>12557</v>
      </c>
      <c r="E1709" t="s">
        <v>12618</v>
      </c>
      <c r="F1709">
        <v>4.33</v>
      </c>
      <c r="G1709" t="s">
        <v>12559</v>
      </c>
      <c r="H1709" t="s">
        <v>12618</v>
      </c>
      <c r="I1709" t="s">
        <v>12741</v>
      </c>
      <c r="J1709">
        <v>245284</v>
      </c>
      <c r="K1709" t="s">
        <v>12559</v>
      </c>
      <c r="L1709" t="s">
        <v>12560</v>
      </c>
    </row>
    <row r="1710" spans="1:12">
      <c r="A1710">
        <v>245274</v>
      </c>
      <c r="B1710" t="s">
        <v>14371</v>
      </c>
      <c r="C1710" t="s">
        <v>12870</v>
      </c>
      <c r="D1710" t="s">
        <v>12557</v>
      </c>
      <c r="E1710" t="s">
        <v>12618</v>
      </c>
      <c r="F1710">
        <v>4.33</v>
      </c>
      <c r="G1710" t="s">
        <v>12566</v>
      </c>
      <c r="H1710" t="s">
        <v>12618</v>
      </c>
      <c r="I1710" t="s">
        <v>12741</v>
      </c>
      <c r="J1710">
        <v>245274</v>
      </c>
      <c r="K1710" t="s">
        <v>12566</v>
      </c>
      <c r="L1710" t="s">
        <v>12560</v>
      </c>
    </row>
    <row r="1711" spans="1:12">
      <c r="A1711">
        <v>245061</v>
      </c>
      <c r="B1711" t="s">
        <v>7911</v>
      </c>
      <c r="C1711" t="s">
        <v>12870</v>
      </c>
      <c r="D1711" t="s">
        <v>12557</v>
      </c>
      <c r="E1711" t="s">
        <v>12618</v>
      </c>
      <c r="F1711">
        <v>4.33</v>
      </c>
      <c r="G1711" t="s">
        <v>12716</v>
      </c>
      <c r="H1711" t="s">
        <v>12618</v>
      </c>
      <c r="I1711" t="s">
        <v>12896</v>
      </c>
      <c r="J1711">
        <v>245061</v>
      </c>
      <c r="K1711" t="s">
        <v>12716</v>
      </c>
      <c r="L1711" t="s">
        <v>12560</v>
      </c>
    </row>
    <row r="1712" spans="1:12">
      <c r="A1712">
        <v>244900</v>
      </c>
      <c r="B1712" t="s">
        <v>14372</v>
      </c>
      <c r="C1712" t="s">
        <v>12870</v>
      </c>
      <c r="D1712" t="s">
        <v>12557</v>
      </c>
      <c r="E1712" t="s">
        <v>12618</v>
      </c>
      <c r="F1712">
        <v>4.33</v>
      </c>
      <c r="G1712" t="s">
        <v>12717</v>
      </c>
      <c r="H1712" t="s">
        <v>12618</v>
      </c>
      <c r="I1712" t="s">
        <v>12896</v>
      </c>
      <c r="J1712">
        <v>244900</v>
      </c>
      <c r="K1712" t="s">
        <v>12717</v>
      </c>
      <c r="L1712" t="s">
        <v>12560</v>
      </c>
    </row>
    <row r="1713" spans="1:12">
      <c r="A1713">
        <v>189253</v>
      </c>
      <c r="B1713" t="s">
        <v>14373</v>
      </c>
      <c r="C1713" t="s">
        <v>12870</v>
      </c>
      <c r="D1713" t="s">
        <v>12557</v>
      </c>
      <c r="E1713" t="s">
        <v>12618</v>
      </c>
      <c r="F1713">
        <v>4.33</v>
      </c>
      <c r="G1713" t="s">
        <v>12717</v>
      </c>
      <c r="H1713" t="s">
        <v>12618</v>
      </c>
      <c r="I1713" t="s">
        <v>12947</v>
      </c>
      <c r="J1713">
        <v>189253</v>
      </c>
      <c r="K1713" t="s">
        <v>12717</v>
      </c>
      <c r="L1713" t="s">
        <v>12560</v>
      </c>
    </row>
    <row r="1714" spans="1:12">
      <c r="A1714">
        <v>245469</v>
      </c>
      <c r="B1714" t="s">
        <v>14374</v>
      </c>
      <c r="C1714" t="s">
        <v>12870</v>
      </c>
      <c r="D1714" t="s">
        <v>12557</v>
      </c>
      <c r="E1714" t="s">
        <v>12618</v>
      </c>
      <c r="F1714">
        <v>4.33</v>
      </c>
      <c r="G1714" t="s">
        <v>12749</v>
      </c>
      <c r="H1714" t="s">
        <v>12618</v>
      </c>
      <c r="I1714" t="s">
        <v>12905</v>
      </c>
      <c r="J1714">
        <v>245469</v>
      </c>
      <c r="K1714" t="s">
        <v>12749</v>
      </c>
      <c r="L1714" t="s">
        <v>12560</v>
      </c>
    </row>
    <row r="1715" spans="1:12">
      <c r="A1715">
        <v>245459</v>
      </c>
      <c r="B1715" t="s">
        <v>14375</v>
      </c>
      <c r="C1715" t="s">
        <v>12870</v>
      </c>
      <c r="D1715" t="s">
        <v>12557</v>
      </c>
      <c r="E1715" t="s">
        <v>12618</v>
      </c>
      <c r="F1715">
        <v>4.33</v>
      </c>
      <c r="G1715" t="s">
        <v>12752</v>
      </c>
      <c r="H1715" t="s">
        <v>12618</v>
      </c>
      <c r="I1715" t="s">
        <v>12905</v>
      </c>
      <c r="J1715">
        <v>245459</v>
      </c>
      <c r="K1715" t="s">
        <v>12752</v>
      </c>
      <c r="L1715" t="s">
        <v>12560</v>
      </c>
    </row>
    <row r="1716" spans="1:12">
      <c r="A1716">
        <v>245264</v>
      </c>
      <c r="B1716" t="s">
        <v>8003</v>
      </c>
      <c r="C1716" t="s">
        <v>12870</v>
      </c>
      <c r="D1716" t="s">
        <v>12557</v>
      </c>
      <c r="E1716" t="s">
        <v>12618</v>
      </c>
      <c r="F1716">
        <v>4.33</v>
      </c>
      <c r="G1716" t="s">
        <v>12761</v>
      </c>
      <c r="H1716" t="s">
        <v>12618</v>
      </c>
      <c r="I1716" t="s">
        <v>12741</v>
      </c>
      <c r="J1716">
        <v>245264</v>
      </c>
      <c r="K1716" t="s">
        <v>12761</v>
      </c>
      <c r="L1716" t="s">
        <v>12560</v>
      </c>
    </row>
    <row r="1717" spans="1:12">
      <c r="A1717">
        <v>245267</v>
      </c>
      <c r="B1717" t="s">
        <v>14376</v>
      </c>
      <c r="C1717" t="s">
        <v>12870</v>
      </c>
      <c r="D1717" t="s">
        <v>12557</v>
      </c>
      <c r="E1717" t="s">
        <v>12618</v>
      </c>
      <c r="F1717">
        <v>4.33</v>
      </c>
      <c r="G1717" t="s">
        <v>12761</v>
      </c>
      <c r="H1717" t="s">
        <v>12618</v>
      </c>
      <c r="I1717" t="s">
        <v>12905</v>
      </c>
      <c r="J1717">
        <v>245267</v>
      </c>
      <c r="K1717" t="s">
        <v>12761</v>
      </c>
      <c r="L1717" t="s">
        <v>12560</v>
      </c>
    </row>
    <row r="1718" spans="1:12">
      <c r="A1718">
        <v>245254</v>
      </c>
      <c r="B1718" t="s">
        <v>14377</v>
      </c>
      <c r="C1718" t="s">
        <v>12870</v>
      </c>
      <c r="D1718" t="s">
        <v>12557</v>
      </c>
      <c r="E1718" t="s">
        <v>12618</v>
      </c>
      <c r="F1718">
        <v>4.33</v>
      </c>
      <c r="G1718" t="s">
        <v>12764</v>
      </c>
      <c r="H1718" t="s">
        <v>12618</v>
      </c>
      <c r="I1718" t="s">
        <v>12741</v>
      </c>
      <c r="J1718">
        <v>245254</v>
      </c>
      <c r="K1718" t="s">
        <v>12764</v>
      </c>
      <c r="L1718" t="s">
        <v>12560</v>
      </c>
    </row>
    <row r="1719" spans="1:12">
      <c r="A1719">
        <v>245257</v>
      </c>
      <c r="B1719" t="s">
        <v>14378</v>
      </c>
      <c r="C1719" t="s">
        <v>12870</v>
      </c>
      <c r="D1719" t="s">
        <v>12557</v>
      </c>
      <c r="E1719" t="s">
        <v>12618</v>
      </c>
      <c r="F1719">
        <v>4.33</v>
      </c>
      <c r="G1719" t="s">
        <v>12764</v>
      </c>
      <c r="H1719" t="s">
        <v>12618</v>
      </c>
      <c r="I1719" t="s">
        <v>12905</v>
      </c>
      <c r="J1719">
        <v>245257</v>
      </c>
      <c r="K1719" t="s">
        <v>12764</v>
      </c>
      <c r="L1719" t="s">
        <v>12560</v>
      </c>
    </row>
    <row r="1720" spans="1:12">
      <c r="A1720">
        <v>245476</v>
      </c>
      <c r="B1720" t="s">
        <v>14379</v>
      </c>
      <c r="C1720" t="s">
        <v>12870</v>
      </c>
      <c r="D1720" t="s">
        <v>12557</v>
      </c>
      <c r="E1720" t="s">
        <v>12618</v>
      </c>
      <c r="F1720">
        <v>4.33</v>
      </c>
      <c r="G1720" t="s">
        <v>12824</v>
      </c>
      <c r="H1720" t="s">
        <v>12618</v>
      </c>
      <c r="I1720" t="s">
        <v>12741</v>
      </c>
      <c r="J1720">
        <v>245476</v>
      </c>
      <c r="K1720" t="s">
        <v>12824</v>
      </c>
      <c r="L1720" t="s">
        <v>12560</v>
      </c>
    </row>
    <row r="1721" spans="1:12">
      <c r="A1721">
        <v>244910</v>
      </c>
      <c r="B1721" t="s">
        <v>14380</v>
      </c>
      <c r="C1721" t="s">
        <v>12870</v>
      </c>
      <c r="D1721" t="s">
        <v>12557</v>
      </c>
      <c r="E1721" t="s">
        <v>12618</v>
      </c>
      <c r="F1721">
        <v>4.33</v>
      </c>
      <c r="G1721" t="s">
        <v>12942</v>
      </c>
      <c r="H1721" t="s">
        <v>12618</v>
      </c>
      <c r="I1721" t="s">
        <v>12896</v>
      </c>
      <c r="J1721">
        <v>244910</v>
      </c>
      <c r="K1721" t="s">
        <v>12942</v>
      </c>
      <c r="L1721" t="s">
        <v>12560</v>
      </c>
    </row>
    <row r="1722" spans="1:12">
      <c r="A1722">
        <v>244890</v>
      </c>
      <c r="B1722" t="s">
        <v>14381</v>
      </c>
      <c r="C1722" t="s">
        <v>12870</v>
      </c>
      <c r="D1722" t="s">
        <v>12557</v>
      </c>
      <c r="E1722" t="s">
        <v>12618</v>
      </c>
      <c r="F1722">
        <v>4.33</v>
      </c>
      <c r="G1722" t="s">
        <v>12944</v>
      </c>
      <c r="H1722" t="s">
        <v>12618</v>
      </c>
      <c r="I1722" t="s">
        <v>12896</v>
      </c>
      <c r="J1722">
        <v>244890</v>
      </c>
      <c r="K1722" t="s">
        <v>12944</v>
      </c>
      <c r="L1722" t="s">
        <v>12560</v>
      </c>
    </row>
    <row r="1723" spans="1:12">
      <c r="A1723">
        <v>188869</v>
      </c>
      <c r="B1723" t="s">
        <v>14382</v>
      </c>
      <c r="C1723" t="s">
        <v>12870</v>
      </c>
      <c r="D1723" t="s">
        <v>12557</v>
      </c>
      <c r="E1723" t="s">
        <v>12618</v>
      </c>
      <c r="F1723">
        <v>4.33</v>
      </c>
      <c r="G1723" t="s">
        <v>12951</v>
      </c>
      <c r="H1723" t="s">
        <v>12618</v>
      </c>
      <c r="I1723" t="s">
        <v>12575</v>
      </c>
      <c r="J1723">
        <v>188869</v>
      </c>
      <c r="K1723" t="s">
        <v>12951</v>
      </c>
      <c r="L1723" t="s">
        <v>12560</v>
      </c>
    </row>
    <row r="1724" spans="1:12">
      <c r="A1724">
        <v>190047</v>
      </c>
      <c r="B1724" t="s">
        <v>14383</v>
      </c>
      <c r="C1724" t="s">
        <v>12870</v>
      </c>
      <c r="D1724" t="s">
        <v>12557</v>
      </c>
      <c r="E1724" t="s">
        <v>12618</v>
      </c>
      <c r="F1724">
        <v>4.33</v>
      </c>
      <c r="G1724" t="s">
        <v>13125</v>
      </c>
      <c r="H1724" t="s">
        <v>12618</v>
      </c>
      <c r="I1724" t="s">
        <v>13127</v>
      </c>
      <c r="J1724">
        <v>190047</v>
      </c>
      <c r="K1724" t="s">
        <v>13125</v>
      </c>
      <c r="L1724" t="s">
        <v>12560</v>
      </c>
    </row>
    <row r="1725" spans="1:12">
      <c r="A1725">
        <v>245289</v>
      </c>
      <c r="B1725" t="s">
        <v>14384</v>
      </c>
      <c r="C1725" t="s">
        <v>12870</v>
      </c>
      <c r="D1725" t="s">
        <v>12557</v>
      </c>
      <c r="E1725" t="s">
        <v>12618</v>
      </c>
      <c r="F1725">
        <v>4.33</v>
      </c>
      <c r="G1725" t="s">
        <v>12559</v>
      </c>
      <c r="H1725" t="s">
        <v>12638</v>
      </c>
      <c r="I1725" t="s">
        <v>12741</v>
      </c>
      <c r="J1725">
        <v>245289</v>
      </c>
      <c r="K1725" t="s">
        <v>12559</v>
      </c>
      <c r="L1725" t="s">
        <v>12560</v>
      </c>
    </row>
    <row r="1726" spans="1:12">
      <c r="A1726">
        <v>245279</v>
      </c>
      <c r="B1726" t="s">
        <v>14385</v>
      </c>
      <c r="C1726" t="s">
        <v>12870</v>
      </c>
      <c r="D1726" t="s">
        <v>12557</v>
      </c>
      <c r="E1726" t="s">
        <v>12618</v>
      </c>
      <c r="F1726">
        <v>4.33</v>
      </c>
      <c r="G1726" t="s">
        <v>12566</v>
      </c>
      <c r="H1726" t="s">
        <v>12638</v>
      </c>
      <c r="I1726" t="s">
        <v>12741</v>
      </c>
      <c r="J1726">
        <v>245279</v>
      </c>
      <c r="K1726" t="s">
        <v>12566</v>
      </c>
      <c r="L1726" t="s">
        <v>12560</v>
      </c>
    </row>
    <row r="1727" spans="1:12">
      <c r="A1727">
        <v>245269</v>
      </c>
      <c r="B1727" t="s">
        <v>8001</v>
      </c>
      <c r="C1727" t="s">
        <v>12870</v>
      </c>
      <c r="D1727" t="s">
        <v>12557</v>
      </c>
      <c r="E1727" t="s">
        <v>12618</v>
      </c>
      <c r="F1727">
        <v>4.33</v>
      </c>
      <c r="G1727" t="s">
        <v>12761</v>
      </c>
      <c r="H1727" t="s">
        <v>12638</v>
      </c>
      <c r="I1727" t="s">
        <v>12741</v>
      </c>
      <c r="J1727">
        <v>245269</v>
      </c>
      <c r="K1727" t="s">
        <v>12761</v>
      </c>
      <c r="L1727" t="s">
        <v>12560</v>
      </c>
    </row>
    <row r="1728" spans="1:12">
      <c r="A1728">
        <v>245259</v>
      </c>
      <c r="B1728" t="s">
        <v>14386</v>
      </c>
      <c r="C1728" t="s">
        <v>12870</v>
      </c>
      <c r="D1728" t="s">
        <v>12557</v>
      </c>
      <c r="E1728" t="s">
        <v>12618</v>
      </c>
      <c r="F1728">
        <v>4.33</v>
      </c>
      <c r="G1728" t="s">
        <v>12764</v>
      </c>
      <c r="H1728" t="s">
        <v>12638</v>
      </c>
      <c r="I1728" t="s">
        <v>12741</v>
      </c>
      <c r="J1728">
        <v>245259</v>
      </c>
      <c r="K1728" t="s">
        <v>12764</v>
      </c>
      <c r="L1728" t="s">
        <v>12560</v>
      </c>
    </row>
    <row r="1729" spans="1:12">
      <c r="A1729">
        <v>189310</v>
      </c>
      <c r="B1729" t="s">
        <v>14387</v>
      </c>
      <c r="C1729" t="s">
        <v>12870</v>
      </c>
      <c r="D1729" t="s">
        <v>12557</v>
      </c>
      <c r="E1729" t="s">
        <v>12618</v>
      </c>
      <c r="F1729">
        <v>4.33</v>
      </c>
      <c r="G1729" t="s">
        <v>12716</v>
      </c>
      <c r="H1729" t="s">
        <v>12653</v>
      </c>
      <c r="I1729" t="s">
        <v>12575</v>
      </c>
      <c r="J1729">
        <v>189310</v>
      </c>
      <c r="K1729" t="s">
        <v>12716</v>
      </c>
      <c r="L1729" t="s">
        <v>12560</v>
      </c>
    </row>
    <row r="1730" spans="1:12">
      <c r="A1730">
        <v>245066</v>
      </c>
      <c r="B1730" t="s">
        <v>7907</v>
      </c>
      <c r="C1730" t="s">
        <v>12870</v>
      </c>
      <c r="D1730" t="s">
        <v>12557</v>
      </c>
      <c r="E1730" t="s">
        <v>12618</v>
      </c>
      <c r="F1730">
        <v>4.33</v>
      </c>
      <c r="G1730" t="s">
        <v>12716</v>
      </c>
      <c r="H1730" t="s">
        <v>12653</v>
      </c>
      <c r="I1730" t="s">
        <v>12947</v>
      </c>
      <c r="J1730">
        <v>245066</v>
      </c>
      <c r="K1730" t="s">
        <v>12716</v>
      </c>
      <c r="L1730" t="s">
        <v>12560</v>
      </c>
    </row>
    <row r="1731" spans="1:12">
      <c r="A1731">
        <v>189281</v>
      </c>
      <c r="B1731" t="s">
        <v>14388</v>
      </c>
      <c r="C1731" t="s">
        <v>12870</v>
      </c>
      <c r="D1731" t="s">
        <v>12557</v>
      </c>
      <c r="E1731" t="s">
        <v>12618</v>
      </c>
      <c r="F1731">
        <v>4.33</v>
      </c>
      <c r="G1731" t="s">
        <v>12721</v>
      </c>
      <c r="H1731" t="s">
        <v>12653</v>
      </c>
      <c r="I1731" t="s">
        <v>12575</v>
      </c>
      <c r="J1731">
        <v>189281</v>
      </c>
      <c r="K1731" t="s">
        <v>12721</v>
      </c>
      <c r="L1731" t="s">
        <v>12560</v>
      </c>
    </row>
    <row r="1732" spans="1:12">
      <c r="A1732">
        <v>189311</v>
      </c>
      <c r="B1732" t="s">
        <v>14389</v>
      </c>
      <c r="C1732" t="s">
        <v>12870</v>
      </c>
      <c r="D1732" t="s">
        <v>12557</v>
      </c>
      <c r="E1732" t="s">
        <v>12618</v>
      </c>
      <c r="F1732">
        <v>4.33</v>
      </c>
      <c r="G1732" t="s">
        <v>12942</v>
      </c>
      <c r="H1732" t="s">
        <v>12653</v>
      </c>
      <c r="I1732" t="s">
        <v>12575</v>
      </c>
      <c r="J1732">
        <v>189311</v>
      </c>
      <c r="K1732" t="s">
        <v>12942</v>
      </c>
      <c r="L1732" t="s">
        <v>12560</v>
      </c>
    </row>
    <row r="1733" spans="1:12">
      <c r="A1733">
        <v>244915</v>
      </c>
      <c r="B1733" t="s">
        <v>14390</v>
      </c>
      <c r="C1733" t="s">
        <v>12870</v>
      </c>
      <c r="D1733" t="s">
        <v>12557</v>
      </c>
      <c r="E1733" t="s">
        <v>12618</v>
      </c>
      <c r="F1733">
        <v>4.33</v>
      </c>
      <c r="G1733" t="s">
        <v>12942</v>
      </c>
      <c r="H1733" t="s">
        <v>12653</v>
      </c>
      <c r="I1733" t="s">
        <v>12947</v>
      </c>
      <c r="J1733">
        <v>244915</v>
      </c>
      <c r="K1733" t="s">
        <v>12942</v>
      </c>
      <c r="L1733" t="s">
        <v>12560</v>
      </c>
    </row>
    <row r="1734" spans="1:12">
      <c r="A1734">
        <v>244895</v>
      </c>
      <c r="B1734" t="s">
        <v>14391</v>
      </c>
      <c r="C1734" t="s">
        <v>12870</v>
      </c>
      <c r="D1734" t="s">
        <v>12557</v>
      </c>
      <c r="E1734" t="s">
        <v>12618</v>
      </c>
      <c r="F1734">
        <v>4.33</v>
      </c>
      <c r="G1734" t="s">
        <v>12944</v>
      </c>
      <c r="H1734" t="s">
        <v>12653</v>
      </c>
      <c r="I1734" t="s">
        <v>12947</v>
      </c>
      <c r="J1734">
        <v>244895</v>
      </c>
      <c r="K1734" t="s">
        <v>12944</v>
      </c>
      <c r="L1734" t="s">
        <v>12560</v>
      </c>
    </row>
    <row r="1735" spans="1:12">
      <c r="A1735">
        <v>189284</v>
      </c>
      <c r="B1735" t="s">
        <v>14392</v>
      </c>
      <c r="C1735" t="s">
        <v>12870</v>
      </c>
      <c r="D1735" t="s">
        <v>12557</v>
      </c>
      <c r="E1735" t="s">
        <v>12618</v>
      </c>
      <c r="F1735">
        <v>4.33</v>
      </c>
      <c r="G1735" t="s">
        <v>12951</v>
      </c>
      <c r="H1735" t="s">
        <v>12653</v>
      </c>
      <c r="I1735" t="s">
        <v>12575</v>
      </c>
      <c r="J1735">
        <v>189284</v>
      </c>
      <c r="K1735" t="s">
        <v>12951</v>
      </c>
      <c r="L1735" t="s">
        <v>12560</v>
      </c>
    </row>
    <row r="1736" spans="1:12">
      <c r="A1736">
        <v>130622</v>
      </c>
      <c r="B1736" t="s">
        <v>14393</v>
      </c>
      <c r="C1736" t="s">
        <v>12870</v>
      </c>
      <c r="D1736" t="s">
        <v>12557</v>
      </c>
      <c r="E1736" t="s">
        <v>12618</v>
      </c>
      <c r="F1736">
        <v>4.33</v>
      </c>
      <c r="G1736" t="s">
        <v>12559</v>
      </c>
      <c r="H1736" t="s">
        <v>12575</v>
      </c>
      <c r="I1736" t="s">
        <v>12575</v>
      </c>
      <c r="J1736">
        <v>130622</v>
      </c>
      <c r="K1736" t="s">
        <v>12559</v>
      </c>
      <c r="L1736" t="s">
        <v>12560</v>
      </c>
    </row>
    <row r="1737" spans="1:12">
      <c r="A1737">
        <v>130621</v>
      </c>
      <c r="B1737" t="s">
        <v>14394</v>
      </c>
      <c r="C1737" t="s">
        <v>12870</v>
      </c>
      <c r="D1737" t="s">
        <v>12557</v>
      </c>
      <c r="E1737" t="s">
        <v>12618</v>
      </c>
      <c r="F1737">
        <v>4.33</v>
      </c>
      <c r="G1737" t="s">
        <v>12566</v>
      </c>
      <c r="H1737" t="s">
        <v>12575</v>
      </c>
      <c r="I1737" t="s">
        <v>12575</v>
      </c>
      <c r="J1737">
        <v>130621</v>
      </c>
      <c r="K1737" t="s">
        <v>12566</v>
      </c>
      <c r="L1737" t="s">
        <v>12560</v>
      </c>
    </row>
    <row r="1738" spans="1:12">
      <c r="A1738">
        <v>132003</v>
      </c>
      <c r="B1738" t="s">
        <v>14395</v>
      </c>
      <c r="C1738" t="s">
        <v>12870</v>
      </c>
      <c r="D1738" t="s">
        <v>12557</v>
      </c>
      <c r="E1738" t="s">
        <v>12618</v>
      </c>
      <c r="F1738">
        <v>4.33</v>
      </c>
      <c r="G1738" t="s">
        <v>12717</v>
      </c>
      <c r="H1738" t="s">
        <v>12575</v>
      </c>
      <c r="I1738" t="s">
        <v>12575</v>
      </c>
      <c r="J1738">
        <v>132003</v>
      </c>
      <c r="K1738" t="s">
        <v>12717</v>
      </c>
      <c r="L1738" t="s">
        <v>12560</v>
      </c>
    </row>
    <row r="1739" spans="1:12">
      <c r="A1739">
        <v>130623</v>
      </c>
      <c r="B1739" t="s">
        <v>14396</v>
      </c>
      <c r="C1739" t="s">
        <v>12870</v>
      </c>
      <c r="D1739" t="s">
        <v>12557</v>
      </c>
      <c r="E1739" t="s">
        <v>12618</v>
      </c>
      <c r="F1739">
        <v>4.33</v>
      </c>
      <c r="G1739" t="s">
        <v>12749</v>
      </c>
      <c r="H1739" t="s">
        <v>12575</v>
      </c>
      <c r="I1739" t="s">
        <v>12575</v>
      </c>
      <c r="J1739">
        <v>130623</v>
      </c>
      <c r="K1739" t="s">
        <v>12749</v>
      </c>
      <c r="L1739" t="s">
        <v>12560</v>
      </c>
    </row>
    <row r="1740" spans="1:12">
      <c r="A1740">
        <v>130617</v>
      </c>
      <c r="B1740" t="s">
        <v>14397</v>
      </c>
      <c r="C1740" t="s">
        <v>12870</v>
      </c>
      <c r="D1740" t="s">
        <v>12557</v>
      </c>
      <c r="E1740" t="s">
        <v>12618</v>
      </c>
      <c r="F1740">
        <v>4.33</v>
      </c>
      <c r="G1740" t="s">
        <v>12944</v>
      </c>
      <c r="H1740" t="s">
        <v>12575</v>
      </c>
      <c r="I1740" t="s">
        <v>12575</v>
      </c>
      <c r="J1740">
        <v>130617</v>
      </c>
      <c r="K1740" t="s">
        <v>12944</v>
      </c>
      <c r="L1740" t="s">
        <v>12560</v>
      </c>
    </row>
    <row r="1741" spans="1:12">
      <c r="A1741">
        <v>245280</v>
      </c>
      <c r="B1741" t="s">
        <v>14398</v>
      </c>
      <c r="C1741" t="s">
        <v>12870</v>
      </c>
      <c r="D1741" t="s">
        <v>12557</v>
      </c>
      <c r="E1741" t="s">
        <v>12618</v>
      </c>
      <c r="F1741">
        <v>4.33</v>
      </c>
      <c r="G1741" t="s">
        <v>12559</v>
      </c>
      <c r="H1741" t="s">
        <v>12908</v>
      </c>
      <c r="I1741" t="s">
        <v>12741</v>
      </c>
      <c r="J1741">
        <v>245280</v>
      </c>
      <c r="K1741" t="s">
        <v>12559</v>
      </c>
      <c r="L1741" t="s">
        <v>12560</v>
      </c>
    </row>
    <row r="1742" spans="1:12">
      <c r="A1742">
        <v>245270</v>
      </c>
      <c r="B1742" t="s">
        <v>14399</v>
      </c>
      <c r="C1742" t="s">
        <v>12870</v>
      </c>
      <c r="D1742" t="s">
        <v>12557</v>
      </c>
      <c r="E1742" t="s">
        <v>12618</v>
      </c>
      <c r="F1742">
        <v>4.33</v>
      </c>
      <c r="G1742" t="s">
        <v>12566</v>
      </c>
      <c r="H1742" t="s">
        <v>12908</v>
      </c>
      <c r="I1742" t="s">
        <v>12741</v>
      </c>
      <c r="J1742">
        <v>245270</v>
      </c>
      <c r="K1742" t="s">
        <v>12566</v>
      </c>
      <c r="L1742" t="s">
        <v>12560</v>
      </c>
    </row>
    <row r="1743" spans="1:12">
      <c r="A1743">
        <v>245260</v>
      </c>
      <c r="B1743" t="s">
        <v>14400</v>
      </c>
      <c r="C1743" t="s">
        <v>12870</v>
      </c>
      <c r="D1743" t="s">
        <v>12557</v>
      </c>
      <c r="E1743" t="s">
        <v>12618</v>
      </c>
      <c r="F1743">
        <v>4.33</v>
      </c>
      <c r="G1743" t="s">
        <v>12761</v>
      </c>
      <c r="H1743" t="s">
        <v>12908</v>
      </c>
      <c r="I1743" t="s">
        <v>12741</v>
      </c>
      <c r="J1743">
        <v>245260</v>
      </c>
      <c r="K1743" t="s">
        <v>12761</v>
      </c>
      <c r="L1743" t="s">
        <v>12560</v>
      </c>
    </row>
    <row r="1744" spans="1:12">
      <c r="A1744">
        <v>245250</v>
      </c>
      <c r="B1744" t="s">
        <v>14401</v>
      </c>
      <c r="C1744" t="s">
        <v>12870</v>
      </c>
      <c r="D1744" t="s">
        <v>12557</v>
      </c>
      <c r="E1744" t="s">
        <v>12618</v>
      </c>
      <c r="F1744">
        <v>4.33</v>
      </c>
      <c r="G1744" t="s">
        <v>12764</v>
      </c>
      <c r="H1744" t="s">
        <v>12908</v>
      </c>
      <c r="I1744" t="s">
        <v>12741</v>
      </c>
      <c r="J1744">
        <v>245250</v>
      </c>
      <c r="K1744" t="s">
        <v>12764</v>
      </c>
      <c r="L1744" t="s">
        <v>12560</v>
      </c>
    </row>
    <row r="1745" spans="1:12">
      <c r="A1745">
        <v>189377</v>
      </c>
      <c r="B1745" t="s">
        <v>14402</v>
      </c>
      <c r="C1745" t="s">
        <v>12870</v>
      </c>
      <c r="D1745" t="s">
        <v>12557</v>
      </c>
      <c r="E1745" t="s">
        <v>12618</v>
      </c>
      <c r="F1745">
        <v>4.33</v>
      </c>
      <c r="G1745" t="s">
        <v>12566</v>
      </c>
      <c r="H1745" t="s">
        <v>12975</v>
      </c>
      <c r="I1745" t="s">
        <v>12976</v>
      </c>
      <c r="J1745">
        <v>189377</v>
      </c>
      <c r="K1745" t="s">
        <v>12566</v>
      </c>
      <c r="L1745" t="s">
        <v>12560</v>
      </c>
    </row>
    <row r="1746" spans="1:12">
      <c r="A1746">
        <v>189380</v>
      </c>
      <c r="B1746" t="s">
        <v>14403</v>
      </c>
      <c r="C1746" t="s">
        <v>12870</v>
      </c>
      <c r="D1746" t="s">
        <v>12557</v>
      </c>
      <c r="E1746" t="s">
        <v>12618</v>
      </c>
      <c r="F1746">
        <v>4.33</v>
      </c>
      <c r="G1746" t="s">
        <v>12764</v>
      </c>
      <c r="H1746" t="s">
        <v>12975</v>
      </c>
      <c r="I1746" t="s">
        <v>12976</v>
      </c>
      <c r="J1746">
        <v>189380</v>
      </c>
      <c r="K1746" t="s">
        <v>12764</v>
      </c>
      <c r="L1746" t="s">
        <v>12560</v>
      </c>
    </row>
    <row r="1747" spans="1:12">
      <c r="A1747">
        <v>189586</v>
      </c>
      <c r="B1747" t="s">
        <v>14404</v>
      </c>
      <c r="C1747" t="s">
        <v>12870</v>
      </c>
      <c r="D1747" t="s">
        <v>12557</v>
      </c>
      <c r="E1747" t="s">
        <v>12618</v>
      </c>
      <c r="F1747">
        <v>4.33</v>
      </c>
      <c r="G1747" t="s">
        <v>12942</v>
      </c>
      <c r="H1747" t="s">
        <v>12975</v>
      </c>
      <c r="I1747" t="s">
        <v>12976</v>
      </c>
      <c r="J1747">
        <v>189586</v>
      </c>
      <c r="K1747" t="s">
        <v>12942</v>
      </c>
      <c r="L1747" t="s">
        <v>12560</v>
      </c>
    </row>
    <row r="1748" spans="1:12">
      <c r="A1748">
        <v>189819</v>
      </c>
      <c r="B1748" t="s">
        <v>14405</v>
      </c>
      <c r="C1748" t="s">
        <v>12870</v>
      </c>
      <c r="D1748" t="s">
        <v>12557</v>
      </c>
      <c r="E1748" t="s">
        <v>12618</v>
      </c>
      <c r="F1748">
        <v>4.33</v>
      </c>
      <c r="G1748" t="s">
        <v>12944</v>
      </c>
      <c r="H1748" t="s">
        <v>12975</v>
      </c>
      <c r="I1748" t="s">
        <v>12976</v>
      </c>
      <c r="J1748">
        <v>189819</v>
      </c>
      <c r="K1748" t="s">
        <v>12944</v>
      </c>
      <c r="L1748" t="s">
        <v>12560</v>
      </c>
    </row>
    <row r="1749" spans="1:12">
      <c r="A1749">
        <v>288669</v>
      </c>
      <c r="B1749" t="s">
        <v>14406</v>
      </c>
      <c r="C1749" t="s">
        <v>12608</v>
      </c>
      <c r="D1749" t="s">
        <v>12573</v>
      </c>
      <c r="E1749" t="s">
        <v>12618</v>
      </c>
      <c r="F1749">
        <v>0</v>
      </c>
      <c r="G1749" t="s">
        <v>12589</v>
      </c>
      <c r="H1749" t="s">
        <v>12618</v>
      </c>
      <c r="I1749" t="s">
        <v>12630</v>
      </c>
      <c r="J1749">
        <v>288669</v>
      </c>
      <c r="K1749" t="s">
        <v>12589</v>
      </c>
      <c r="L1749" t="s">
        <v>12560</v>
      </c>
    </row>
    <row r="1750" spans="1:12">
      <c r="A1750">
        <v>288670</v>
      </c>
      <c r="B1750" t="s">
        <v>14407</v>
      </c>
      <c r="C1750" t="s">
        <v>12608</v>
      </c>
      <c r="D1750" t="s">
        <v>12573</v>
      </c>
      <c r="E1750" t="s">
        <v>12618</v>
      </c>
      <c r="F1750">
        <v>0</v>
      </c>
      <c r="G1750" t="s">
        <v>12589</v>
      </c>
      <c r="H1750" t="s">
        <v>12618</v>
      </c>
      <c r="I1750" t="s">
        <v>12632</v>
      </c>
      <c r="J1750">
        <v>288670</v>
      </c>
      <c r="K1750" t="s">
        <v>12589</v>
      </c>
      <c r="L1750" t="s">
        <v>12560</v>
      </c>
    </row>
    <row r="1751" spans="1:12">
      <c r="A1751">
        <v>288682</v>
      </c>
      <c r="B1751" t="s">
        <v>7061</v>
      </c>
      <c r="C1751" t="s">
        <v>12608</v>
      </c>
      <c r="D1751" t="s">
        <v>12573</v>
      </c>
      <c r="E1751" t="s">
        <v>12618</v>
      </c>
      <c r="F1751">
        <v>0</v>
      </c>
      <c r="G1751" t="s">
        <v>12596</v>
      </c>
      <c r="H1751" t="s">
        <v>12618</v>
      </c>
      <c r="I1751" t="s">
        <v>12630</v>
      </c>
      <c r="J1751">
        <v>288682</v>
      </c>
      <c r="K1751" t="s">
        <v>12596</v>
      </c>
      <c r="L1751" t="s">
        <v>12560</v>
      </c>
    </row>
    <row r="1752" spans="1:12">
      <c r="A1752">
        <v>288683</v>
      </c>
      <c r="B1752" t="s">
        <v>14408</v>
      </c>
      <c r="C1752" t="s">
        <v>12608</v>
      </c>
      <c r="D1752" t="s">
        <v>12573</v>
      </c>
      <c r="E1752" t="s">
        <v>12618</v>
      </c>
      <c r="F1752">
        <v>0</v>
      </c>
      <c r="G1752" t="s">
        <v>12596</v>
      </c>
      <c r="H1752" t="s">
        <v>12618</v>
      </c>
      <c r="I1752" t="s">
        <v>12632</v>
      </c>
      <c r="J1752">
        <v>288683</v>
      </c>
      <c r="K1752" t="s">
        <v>12596</v>
      </c>
      <c r="L1752" t="s">
        <v>12560</v>
      </c>
    </row>
    <row r="1753" spans="1:12">
      <c r="A1753">
        <v>113527</v>
      </c>
      <c r="B1753" t="s">
        <v>14409</v>
      </c>
      <c r="C1753" t="s">
        <v>12608</v>
      </c>
      <c r="D1753" t="s">
        <v>12573</v>
      </c>
      <c r="E1753" t="s">
        <v>12618</v>
      </c>
      <c r="F1753">
        <v>0</v>
      </c>
      <c r="G1753" t="s">
        <v>12645</v>
      </c>
      <c r="H1753" t="s">
        <v>12618</v>
      </c>
      <c r="I1753" t="s">
        <v>12646</v>
      </c>
      <c r="J1753">
        <v>113527</v>
      </c>
      <c r="K1753" t="s">
        <v>12645</v>
      </c>
      <c r="L1753" t="s">
        <v>12560</v>
      </c>
    </row>
    <row r="1754" spans="1:12">
      <c r="A1754">
        <v>288655</v>
      </c>
      <c r="B1754" t="s">
        <v>14410</v>
      </c>
      <c r="C1754" t="s">
        <v>12608</v>
      </c>
      <c r="D1754" t="s">
        <v>12573</v>
      </c>
      <c r="E1754" t="s">
        <v>12618</v>
      </c>
      <c r="F1754">
        <v>0</v>
      </c>
      <c r="G1754" t="s">
        <v>12662</v>
      </c>
      <c r="H1754" t="s">
        <v>12618</v>
      </c>
      <c r="I1754" t="s">
        <v>12646</v>
      </c>
      <c r="J1754">
        <v>288655</v>
      </c>
      <c r="K1754" t="s">
        <v>12662</v>
      </c>
      <c r="L1754" t="s">
        <v>12560</v>
      </c>
    </row>
    <row r="1755" spans="1:12">
      <c r="A1755">
        <v>288675</v>
      </c>
      <c r="B1755" t="s">
        <v>14411</v>
      </c>
      <c r="C1755" t="s">
        <v>12608</v>
      </c>
      <c r="D1755" t="s">
        <v>12573</v>
      </c>
      <c r="E1755" t="s">
        <v>12618</v>
      </c>
      <c r="F1755">
        <v>0</v>
      </c>
      <c r="G1755" t="s">
        <v>12589</v>
      </c>
      <c r="H1755" t="s">
        <v>12622</v>
      </c>
      <c r="I1755" t="s">
        <v>12630</v>
      </c>
      <c r="J1755">
        <v>288675</v>
      </c>
      <c r="K1755" t="s">
        <v>12589</v>
      </c>
      <c r="L1755" t="s">
        <v>12560</v>
      </c>
    </row>
    <row r="1756" spans="1:12">
      <c r="A1756">
        <v>288648</v>
      </c>
      <c r="B1756" t="s">
        <v>14412</v>
      </c>
      <c r="C1756" t="s">
        <v>12608</v>
      </c>
      <c r="D1756" t="s">
        <v>12573</v>
      </c>
      <c r="E1756" t="s">
        <v>12618</v>
      </c>
      <c r="F1756">
        <v>0</v>
      </c>
      <c r="G1756" t="s">
        <v>12645</v>
      </c>
      <c r="H1756" t="s">
        <v>12622</v>
      </c>
      <c r="I1756" t="s">
        <v>12646</v>
      </c>
      <c r="J1756">
        <v>288648</v>
      </c>
      <c r="K1756" t="s">
        <v>12645</v>
      </c>
      <c r="L1756" t="s">
        <v>12560</v>
      </c>
    </row>
    <row r="1757" spans="1:12">
      <c r="A1757">
        <v>288661</v>
      </c>
      <c r="B1757" t="s">
        <v>14413</v>
      </c>
      <c r="C1757" t="s">
        <v>12608</v>
      </c>
      <c r="D1757" t="s">
        <v>12573</v>
      </c>
      <c r="E1757" t="s">
        <v>12618</v>
      </c>
      <c r="F1757">
        <v>0</v>
      </c>
      <c r="G1757" t="s">
        <v>12662</v>
      </c>
      <c r="H1757" t="s">
        <v>12622</v>
      </c>
      <c r="I1757" t="s">
        <v>12646</v>
      </c>
      <c r="J1757">
        <v>288661</v>
      </c>
      <c r="K1757" t="s">
        <v>12662</v>
      </c>
      <c r="L1757" t="s">
        <v>12560</v>
      </c>
    </row>
    <row r="1758" spans="1:12">
      <c r="A1758">
        <v>288677</v>
      </c>
      <c r="B1758" t="s">
        <v>9635</v>
      </c>
      <c r="C1758" t="s">
        <v>12608</v>
      </c>
      <c r="D1758" t="s">
        <v>12573</v>
      </c>
      <c r="E1758" t="s">
        <v>12618</v>
      </c>
      <c r="F1758">
        <v>0</v>
      </c>
      <c r="G1758" t="s">
        <v>12589</v>
      </c>
      <c r="H1758" t="s">
        <v>12638</v>
      </c>
      <c r="I1758" t="s">
        <v>12630</v>
      </c>
      <c r="J1758">
        <v>288677</v>
      </c>
      <c r="K1758" t="s">
        <v>12589</v>
      </c>
      <c r="L1758" t="s">
        <v>12560</v>
      </c>
    </row>
    <row r="1759" spans="1:12">
      <c r="A1759">
        <v>288805</v>
      </c>
      <c r="B1759" t="s">
        <v>7156</v>
      </c>
      <c r="C1759" t="s">
        <v>12608</v>
      </c>
      <c r="D1759" t="s">
        <v>12573</v>
      </c>
      <c r="E1759" t="s">
        <v>12618</v>
      </c>
      <c r="F1759">
        <v>0</v>
      </c>
      <c r="G1759" t="s">
        <v>12596</v>
      </c>
      <c r="H1759" t="s">
        <v>12638</v>
      </c>
      <c r="I1759" t="s">
        <v>12630</v>
      </c>
      <c r="J1759">
        <v>288805</v>
      </c>
      <c r="K1759" t="s">
        <v>12596</v>
      </c>
      <c r="L1759" t="s">
        <v>12560</v>
      </c>
    </row>
    <row r="1760" spans="1:12">
      <c r="A1760">
        <v>189189</v>
      </c>
      <c r="B1760" t="s">
        <v>14414</v>
      </c>
      <c r="C1760" t="s">
        <v>12608</v>
      </c>
      <c r="D1760" t="s">
        <v>12573</v>
      </c>
      <c r="E1760" t="s">
        <v>12618</v>
      </c>
      <c r="F1760">
        <v>0</v>
      </c>
      <c r="G1760" t="s">
        <v>12645</v>
      </c>
      <c r="H1760" t="s">
        <v>12653</v>
      </c>
      <c r="I1760" t="s">
        <v>12646</v>
      </c>
      <c r="J1760">
        <v>189189</v>
      </c>
      <c r="K1760" t="s">
        <v>12645</v>
      </c>
      <c r="L1760" t="s">
        <v>12560</v>
      </c>
    </row>
    <row r="1761" spans="1:12">
      <c r="A1761">
        <v>189195</v>
      </c>
      <c r="B1761" t="s">
        <v>14415</v>
      </c>
      <c r="C1761" t="s">
        <v>12608</v>
      </c>
      <c r="D1761" t="s">
        <v>12573</v>
      </c>
      <c r="E1761" t="s">
        <v>12618</v>
      </c>
      <c r="F1761">
        <v>0</v>
      </c>
      <c r="G1761" t="s">
        <v>12662</v>
      </c>
      <c r="H1761" t="s">
        <v>12653</v>
      </c>
      <c r="I1761" t="s">
        <v>12646</v>
      </c>
      <c r="J1761">
        <v>189195</v>
      </c>
      <c r="K1761" t="s">
        <v>12662</v>
      </c>
      <c r="L1761" t="s">
        <v>12560</v>
      </c>
    </row>
    <row r="1762" spans="1:12">
      <c r="A1762">
        <v>147052</v>
      </c>
      <c r="B1762" t="s">
        <v>14416</v>
      </c>
      <c r="C1762" t="s">
        <v>12608</v>
      </c>
      <c r="D1762" t="s">
        <v>12573</v>
      </c>
      <c r="E1762" t="s">
        <v>12618</v>
      </c>
      <c r="F1762">
        <v>0</v>
      </c>
      <c r="G1762" t="s">
        <v>12645</v>
      </c>
      <c r="H1762" t="s">
        <v>12655</v>
      </c>
      <c r="I1762" t="s">
        <v>12646</v>
      </c>
      <c r="J1762">
        <v>147052</v>
      </c>
      <c r="K1762" t="s">
        <v>12645</v>
      </c>
      <c r="L1762" t="s">
        <v>12560</v>
      </c>
    </row>
    <row r="1763" spans="1:12">
      <c r="A1763">
        <v>146886</v>
      </c>
      <c r="B1763" t="s">
        <v>14417</v>
      </c>
      <c r="C1763" t="s">
        <v>12608</v>
      </c>
      <c r="D1763" t="s">
        <v>12573</v>
      </c>
      <c r="E1763" t="s">
        <v>12618</v>
      </c>
      <c r="F1763">
        <v>0</v>
      </c>
      <c r="G1763" t="s">
        <v>12662</v>
      </c>
      <c r="H1763" t="s">
        <v>12655</v>
      </c>
      <c r="I1763" t="s">
        <v>12646</v>
      </c>
      <c r="J1763">
        <v>146886</v>
      </c>
      <c r="K1763" t="s">
        <v>12662</v>
      </c>
      <c r="L1763" t="s">
        <v>12560</v>
      </c>
    </row>
    <row r="1764" spans="1:12">
      <c r="A1764">
        <v>288673</v>
      </c>
      <c r="B1764" t="s">
        <v>14418</v>
      </c>
      <c r="C1764" t="s">
        <v>12608</v>
      </c>
      <c r="D1764" t="s">
        <v>12573</v>
      </c>
      <c r="E1764" t="s">
        <v>12618</v>
      </c>
      <c r="F1764">
        <v>0</v>
      </c>
      <c r="G1764" t="s">
        <v>12589</v>
      </c>
      <c r="H1764" t="s">
        <v>12670</v>
      </c>
      <c r="I1764" t="s">
        <v>12630</v>
      </c>
      <c r="J1764">
        <v>288673</v>
      </c>
      <c r="K1764" t="s">
        <v>12589</v>
      </c>
      <c r="L1764" t="s">
        <v>12560</v>
      </c>
    </row>
    <row r="1765" spans="1:12">
      <c r="A1765">
        <v>113531</v>
      </c>
      <c r="B1765" t="s">
        <v>14419</v>
      </c>
      <c r="C1765" t="s">
        <v>12608</v>
      </c>
      <c r="D1765" t="s">
        <v>12573</v>
      </c>
      <c r="E1765" t="s">
        <v>12618</v>
      </c>
      <c r="F1765">
        <v>0</v>
      </c>
      <c r="G1765" t="s">
        <v>12645</v>
      </c>
      <c r="H1765" t="s">
        <v>12670</v>
      </c>
      <c r="I1765" t="s">
        <v>12646</v>
      </c>
      <c r="J1765">
        <v>113531</v>
      </c>
      <c r="K1765" t="s">
        <v>12645</v>
      </c>
      <c r="L1765" t="s">
        <v>12560</v>
      </c>
    </row>
    <row r="1766" spans="1:12">
      <c r="A1766">
        <v>189130</v>
      </c>
      <c r="B1766" t="s">
        <v>14420</v>
      </c>
      <c r="C1766" t="s">
        <v>12608</v>
      </c>
      <c r="D1766" t="s">
        <v>12573</v>
      </c>
      <c r="E1766" t="s">
        <v>12618</v>
      </c>
      <c r="F1766">
        <v>0</v>
      </c>
      <c r="G1766" t="s">
        <v>12589</v>
      </c>
      <c r="H1766" t="s">
        <v>12575</v>
      </c>
      <c r="I1766" t="s">
        <v>12630</v>
      </c>
      <c r="J1766">
        <v>189130</v>
      </c>
      <c r="K1766" t="s">
        <v>12589</v>
      </c>
      <c r="L1766" t="s">
        <v>12560</v>
      </c>
    </row>
    <row r="1767" spans="1:12">
      <c r="A1767">
        <v>189194</v>
      </c>
      <c r="B1767" t="s">
        <v>7161</v>
      </c>
      <c r="C1767" t="s">
        <v>12608</v>
      </c>
      <c r="D1767" t="s">
        <v>12573</v>
      </c>
      <c r="E1767" t="s">
        <v>12618</v>
      </c>
      <c r="F1767">
        <v>0</v>
      </c>
      <c r="G1767" t="s">
        <v>12596</v>
      </c>
      <c r="H1767" t="s">
        <v>12575</v>
      </c>
      <c r="I1767" t="s">
        <v>12630</v>
      </c>
      <c r="J1767">
        <v>189194</v>
      </c>
      <c r="K1767" t="s">
        <v>12596</v>
      </c>
      <c r="L1767" t="s">
        <v>12560</v>
      </c>
    </row>
    <row r="1768" spans="1:12">
      <c r="A1768">
        <v>113502</v>
      </c>
      <c r="B1768" t="s">
        <v>14421</v>
      </c>
      <c r="C1768" t="s">
        <v>12608</v>
      </c>
      <c r="D1768" t="s">
        <v>13541</v>
      </c>
      <c r="E1768" t="s">
        <v>12618</v>
      </c>
      <c r="F1768">
        <v>0</v>
      </c>
      <c r="G1768" t="s">
        <v>12589</v>
      </c>
      <c r="H1768" t="s">
        <v>12618</v>
      </c>
      <c r="I1768" t="s">
        <v>12630</v>
      </c>
      <c r="J1768">
        <v>113502</v>
      </c>
      <c r="K1768" t="s">
        <v>12589</v>
      </c>
      <c r="L1768" t="s">
        <v>12560</v>
      </c>
    </row>
    <row r="1769" spans="1:12">
      <c r="A1769">
        <v>113503</v>
      </c>
      <c r="B1769" t="s">
        <v>14422</v>
      </c>
      <c r="C1769" t="s">
        <v>12608</v>
      </c>
      <c r="D1769" t="s">
        <v>13541</v>
      </c>
      <c r="E1769" t="s">
        <v>12618</v>
      </c>
      <c r="F1769">
        <v>0</v>
      </c>
      <c r="G1769" t="s">
        <v>12589</v>
      </c>
      <c r="H1769" t="s">
        <v>12618</v>
      </c>
      <c r="I1769" t="s">
        <v>12632</v>
      </c>
      <c r="J1769">
        <v>113503</v>
      </c>
      <c r="K1769" t="s">
        <v>12589</v>
      </c>
      <c r="L1769" t="s">
        <v>12560</v>
      </c>
    </row>
    <row r="1770" spans="1:12">
      <c r="A1770">
        <v>189781</v>
      </c>
      <c r="B1770" t="s">
        <v>14423</v>
      </c>
      <c r="C1770" t="s">
        <v>12608</v>
      </c>
      <c r="D1770" t="s">
        <v>13541</v>
      </c>
      <c r="E1770" t="s">
        <v>12618</v>
      </c>
      <c r="F1770">
        <v>0</v>
      </c>
      <c r="G1770" t="s">
        <v>12596</v>
      </c>
      <c r="H1770" t="s">
        <v>12618</v>
      </c>
      <c r="I1770" t="s">
        <v>12630</v>
      </c>
      <c r="J1770">
        <v>189781</v>
      </c>
      <c r="K1770" t="s">
        <v>12596</v>
      </c>
      <c r="L1770" t="s">
        <v>12560</v>
      </c>
    </row>
    <row r="1771" spans="1:12">
      <c r="A1771">
        <v>189695</v>
      </c>
      <c r="B1771" t="s">
        <v>14424</v>
      </c>
      <c r="C1771" t="s">
        <v>12608</v>
      </c>
      <c r="D1771" t="s">
        <v>13541</v>
      </c>
      <c r="E1771" t="s">
        <v>12618</v>
      </c>
      <c r="F1771">
        <v>0</v>
      </c>
      <c r="G1771" t="s">
        <v>12636</v>
      </c>
      <c r="H1771" t="s">
        <v>12618</v>
      </c>
      <c r="I1771" t="s">
        <v>12632</v>
      </c>
      <c r="J1771">
        <v>189695</v>
      </c>
      <c r="K1771" t="s">
        <v>12636</v>
      </c>
      <c r="L1771" t="s">
        <v>12560</v>
      </c>
    </row>
    <row r="1772" spans="1:12">
      <c r="A1772">
        <v>113355</v>
      </c>
      <c r="B1772" t="s">
        <v>14425</v>
      </c>
      <c r="C1772" t="s">
        <v>12608</v>
      </c>
      <c r="D1772" t="s">
        <v>13541</v>
      </c>
      <c r="E1772" t="s">
        <v>12618</v>
      </c>
      <c r="F1772">
        <v>0</v>
      </c>
      <c r="G1772" t="s">
        <v>12645</v>
      </c>
      <c r="H1772" t="s">
        <v>12618</v>
      </c>
      <c r="I1772" t="s">
        <v>12646</v>
      </c>
      <c r="J1772">
        <v>113355</v>
      </c>
      <c r="K1772" t="s">
        <v>12645</v>
      </c>
      <c r="L1772" t="s">
        <v>12560</v>
      </c>
    </row>
    <row r="1773" spans="1:12">
      <c r="A1773">
        <v>113368</v>
      </c>
      <c r="B1773" t="s">
        <v>7198</v>
      </c>
      <c r="C1773" t="s">
        <v>12608</v>
      </c>
      <c r="D1773" t="s">
        <v>13541</v>
      </c>
      <c r="E1773" t="s">
        <v>12618</v>
      </c>
      <c r="F1773">
        <v>0</v>
      </c>
      <c r="G1773" t="s">
        <v>12662</v>
      </c>
      <c r="H1773" t="s">
        <v>12618</v>
      </c>
      <c r="I1773" t="s">
        <v>12646</v>
      </c>
      <c r="J1773">
        <v>113368</v>
      </c>
      <c r="K1773" t="s">
        <v>12662</v>
      </c>
      <c r="L1773" t="s">
        <v>12560</v>
      </c>
    </row>
    <row r="1774" spans="1:12">
      <c r="A1774">
        <v>189726</v>
      </c>
      <c r="B1774" t="s">
        <v>14426</v>
      </c>
      <c r="C1774" t="s">
        <v>12608</v>
      </c>
      <c r="D1774" t="s">
        <v>13541</v>
      </c>
      <c r="E1774" t="s">
        <v>12618</v>
      </c>
      <c r="F1774">
        <v>0</v>
      </c>
      <c r="G1774" t="s">
        <v>12589</v>
      </c>
      <c r="H1774" t="s">
        <v>12638</v>
      </c>
      <c r="I1774" t="s">
        <v>12630</v>
      </c>
      <c r="J1774">
        <v>189726</v>
      </c>
      <c r="K1774" t="s">
        <v>12589</v>
      </c>
      <c r="L1774" t="s">
        <v>12560</v>
      </c>
    </row>
    <row r="1775" spans="1:12">
      <c r="A1775">
        <v>113523</v>
      </c>
      <c r="B1775" t="s">
        <v>14427</v>
      </c>
      <c r="C1775" t="s">
        <v>12608</v>
      </c>
      <c r="D1775" t="s">
        <v>13541</v>
      </c>
      <c r="E1775" t="s">
        <v>12618</v>
      </c>
      <c r="F1775">
        <v>0</v>
      </c>
      <c r="G1775" t="s">
        <v>12596</v>
      </c>
      <c r="H1775" t="s">
        <v>12638</v>
      </c>
      <c r="I1775" t="s">
        <v>12630</v>
      </c>
      <c r="J1775">
        <v>113523</v>
      </c>
      <c r="K1775" t="s">
        <v>12596</v>
      </c>
      <c r="L1775" t="s">
        <v>12560</v>
      </c>
    </row>
    <row r="1776" spans="1:12">
      <c r="A1776">
        <v>189023</v>
      </c>
      <c r="B1776" t="s">
        <v>14428</v>
      </c>
      <c r="C1776" t="s">
        <v>12608</v>
      </c>
      <c r="D1776" t="s">
        <v>13541</v>
      </c>
      <c r="E1776" t="s">
        <v>12618</v>
      </c>
      <c r="F1776">
        <v>0</v>
      </c>
      <c r="G1776" t="s">
        <v>12645</v>
      </c>
      <c r="H1776" t="s">
        <v>12651</v>
      </c>
      <c r="I1776" t="s">
        <v>12646</v>
      </c>
      <c r="J1776">
        <v>189023</v>
      </c>
      <c r="K1776" t="s">
        <v>12645</v>
      </c>
      <c r="L1776" t="s">
        <v>12560</v>
      </c>
    </row>
    <row r="1777" spans="1:12">
      <c r="A1777">
        <v>147046</v>
      </c>
      <c r="B1777" t="s">
        <v>9115</v>
      </c>
      <c r="C1777" t="s">
        <v>12608</v>
      </c>
      <c r="D1777" t="s">
        <v>13541</v>
      </c>
      <c r="E1777" t="s">
        <v>12618</v>
      </c>
      <c r="F1777">
        <v>0</v>
      </c>
      <c r="G1777" t="s">
        <v>12645</v>
      </c>
      <c r="H1777" t="s">
        <v>12655</v>
      </c>
      <c r="I1777" t="s">
        <v>12646</v>
      </c>
      <c r="J1777">
        <v>147046</v>
      </c>
      <c r="K1777" t="s">
        <v>12645</v>
      </c>
      <c r="L1777" t="s">
        <v>12560</v>
      </c>
    </row>
    <row r="1778" spans="1:12">
      <c r="A1778">
        <v>113359</v>
      </c>
      <c r="B1778" t="s">
        <v>14429</v>
      </c>
      <c r="C1778" t="s">
        <v>12608</v>
      </c>
      <c r="D1778" t="s">
        <v>13541</v>
      </c>
      <c r="E1778" t="s">
        <v>12618</v>
      </c>
      <c r="F1778">
        <v>0</v>
      </c>
      <c r="G1778" t="s">
        <v>12645</v>
      </c>
      <c r="H1778" t="s">
        <v>12670</v>
      </c>
      <c r="I1778" t="s">
        <v>12646</v>
      </c>
      <c r="J1778">
        <v>113359</v>
      </c>
      <c r="K1778" t="s">
        <v>12645</v>
      </c>
      <c r="L1778" t="s">
        <v>12560</v>
      </c>
    </row>
    <row r="1779" spans="1:12">
      <c r="A1779">
        <v>113372</v>
      </c>
      <c r="B1779" t="s">
        <v>14430</v>
      </c>
      <c r="C1779" t="s">
        <v>12608</v>
      </c>
      <c r="D1779" t="s">
        <v>13541</v>
      </c>
      <c r="E1779" t="s">
        <v>12618</v>
      </c>
      <c r="F1779">
        <v>0</v>
      </c>
      <c r="G1779" t="s">
        <v>12662</v>
      </c>
      <c r="H1779" t="s">
        <v>12670</v>
      </c>
      <c r="I1779" t="s">
        <v>12646</v>
      </c>
      <c r="J1779">
        <v>113372</v>
      </c>
      <c r="K1779" t="s">
        <v>12662</v>
      </c>
      <c r="L1779" t="s">
        <v>12560</v>
      </c>
    </row>
    <row r="1780" spans="1:12">
      <c r="A1780">
        <v>189343</v>
      </c>
      <c r="B1780" t="s">
        <v>14431</v>
      </c>
      <c r="C1780" t="s">
        <v>12608</v>
      </c>
      <c r="D1780" t="s">
        <v>13541</v>
      </c>
      <c r="E1780" t="s">
        <v>12618</v>
      </c>
      <c r="F1780">
        <v>0</v>
      </c>
      <c r="G1780" t="s">
        <v>12645</v>
      </c>
      <c r="H1780" t="s">
        <v>13036</v>
      </c>
      <c r="I1780" t="s">
        <v>12646</v>
      </c>
      <c r="J1780">
        <v>189343</v>
      </c>
      <c r="K1780" t="s">
        <v>12645</v>
      </c>
      <c r="L1780" t="s">
        <v>12560</v>
      </c>
    </row>
    <row r="1781" spans="1:12">
      <c r="A1781">
        <v>139571</v>
      </c>
      <c r="B1781" t="s">
        <v>7169</v>
      </c>
      <c r="C1781" t="s">
        <v>12608</v>
      </c>
      <c r="D1781" t="s">
        <v>13541</v>
      </c>
      <c r="E1781" t="s">
        <v>12618</v>
      </c>
      <c r="F1781">
        <v>0</v>
      </c>
      <c r="G1781" t="s">
        <v>12645</v>
      </c>
      <c r="H1781" t="s">
        <v>13157</v>
      </c>
      <c r="I1781" t="s">
        <v>12646</v>
      </c>
      <c r="J1781">
        <v>139571</v>
      </c>
      <c r="K1781" t="s">
        <v>12645</v>
      </c>
      <c r="L1781" t="s">
        <v>12560</v>
      </c>
    </row>
    <row r="1782" spans="1:12">
      <c r="A1782">
        <v>282980</v>
      </c>
      <c r="B1782" t="s">
        <v>14432</v>
      </c>
      <c r="C1782" t="s">
        <v>14433</v>
      </c>
      <c r="D1782" t="s">
        <v>12573</v>
      </c>
      <c r="E1782" t="s">
        <v>12618</v>
      </c>
      <c r="F1782">
        <v>0</v>
      </c>
      <c r="G1782" t="s">
        <v>12589</v>
      </c>
      <c r="H1782" t="s">
        <v>12618</v>
      </c>
      <c r="I1782" t="s">
        <v>12630</v>
      </c>
      <c r="J1782">
        <v>282980</v>
      </c>
      <c r="K1782" t="s">
        <v>12589</v>
      </c>
      <c r="L1782" t="s">
        <v>12560</v>
      </c>
    </row>
    <row r="1783" spans="1:12">
      <c r="A1783">
        <v>282981</v>
      </c>
      <c r="B1783" t="s">
        <v>14434</v>
      </c>
      <c r="C1783" t="s">
        <v>14433</v>
      </c>
      <c r="D1783" t="s">
        <v>12573</v>
      </c>
      <c r="E1783" t="s">
        <v>12618</v>
      </c>
      <c r="F1783">
        <v>0</v>
      </c>
      <c r="G1783" t="s">
        <v>12589</v>
      </c>
      <c r="H1783" t="s">
        <v>12618</v>
      </c>
      <c r="I1783" t="s">
        <v>12632</v>
      </c>
      <c r="J1783">
        <v>282981</v>
      </c>
      <c r="K1783" t="s">
        <v>12589</v>
      </c>
      <c r="L1783" t="s">
        <v>12560</v>
      </c>
    </row>
    <row r="1784" spans="1:12">
      <c r="A1784">
        <v>283138</v>
      </c>
      <c r="B1784" t="s">
        <v>14435</v>
      </c>
      <c r="C1784" t="s">
        <v>14433</v>
      </c>
      <c r="D1784" t="s">
        <v>12573</v>
      </c>
      <c r="E1784" t="s">
        <v>12618</v>
      </c>
      <c r="F1784">
        <v>0</v>
      </c>
      <c r="G1784" t="s">
        <v>12596</v>
      </c>
      <c r="H1784" t="s">
        <v>12618</v>
      </c>
      <c r="I1784" t="s">
        <v>12630</v>
      </c>
      <c r="J1784">
        <v>283138</v>
      </c>
      <c r="K1784" t="s">
        <v>12596</v>
      </c>
      <c r="L1784" t="s">
        <v>12560</v>
      </c>
    </row>
    <row r="1785" spans="1:12">
      <c r="A1785">
        <v>283139</v>
      </c>
      <c r="B1785" t="s">
        <v>14436</v>
      </c>
      <c r="C1785" t="s">
        <v>14433</v>
      </c>
      <c r="D1785" t="s">
        <v>12573</v>
      </c>
      <c r="E1785" t="s">
        <v>12618</v>
      </c>
      <c r="F1785">
        <v>0</v>
      </c>
      <c r="G1785" t="s">
        <v>12596</v>
      </c>
      <c r="H1785" t="s">
        <v>12618</v>
      </c>
      <c r="I1785" t="s">
        <v>12632</v>
      </c>
      <c r="J1785">
        <v>283139</v>
      </c>
      <c r="K1785" t="s">
        <v>12596</v>
      </c>
      <c r="L1785" t="s">
        <v>12560</v>
      </c>
    </row>
    <row r="1786" spans="1:12">
      <c r="A1786">
        <v>189771</v>
      </c>
      <c r="B1786" t="s">
        <v>14437</v>
      </c>
      <c r="C1786" t="s">
        <v>14433</v>
      </c>
      <c r="D1786" t="s">
        <v>12573</v>
      </c>
      <c r="E1786" t="s">
        <v>12618</v>
      </c>
      <c r="F1786">
        <v>0</v>
      </c>
      <c r="G1786" t="s">
        <v>12636</v>
      </c>
      <c r="H1786" t="s">
        <v>12618</v>
      </c>
      <c r="I1786" t="s">
        <v>12632</v>
      </c>
      <c r="J1786">
        <v>189771</v>
      </c>
      <c r="K1786" t="s">
        <v>12636</v>
      </c>
      <c r="L1786" t="s">
        <v>12560</v>
      </c>
    </row>
    <row r="1787" spans="1:12">
      <c r="A1787">
        <v>283133</v>
      </c>
      <c r="B1787" t="s">
        <v>14438</v>
      </c>
      <c r="C1787" t="s">
        <v>14433</v>
      </c>
      <c r="D1787" t="s">
        <v>12573</v>
      </c>
      <c r="E1787" t="s">
        <v>12618</v>
      </c>
      <c r="F1787">
        <v>0</v>
      </c>
      <c r="G1787" t="s">
        <v>12589</v>
      </c>
      <c r="H1787" t="s">
        <v>12638</v>
      </c>
      <c r="I1787" t="s">
        <v>12630</v>
      </c>
      <c r="J1787">
        <v>283133</v>
      </c>
      <c r="K1787" t="s">
        <v>12589</v>
      </c>
      <c r="L1787" t="s">
        <v>12560</v>
      </c>
    </row>
    <row r="1788" spans="1:12">
      <c r="A1788">
        <v>283146</v>
      </c>
      <c r="B1788" t="s">
        <v>14439</v>
      </c>
      <c r="C1788" t="s">
        <v>14433</v>
      </c>
      <c r="D1788" t="s">
        <v>12573</v>
      </c>
      <c r="E1788" t="s">
        <v>12618</v>
      </c>
      <c r="F1788">
        <v>0</v>
      </c>
      <c r="G1788" t="s">
        <v>12596</v>
      </c>
      <c r="H1788" t="s">
        <v>12638</v>
      </c>
      <c r="I1788" t="s">
        <v>12630</v>
      </c>
      <c r="J1788">
        <v>283146</v>
      </c>
      <c r="K1788" t="s">
        <v>12596</v>
      </c>
      <c r="L1788" t="s">
        <v>12560</v>
      </c>
    </row>
    <row r="1789" spans="1:12">
      <c r="A1789">
        <v>189019</v>
      </c>
      <c r="B1789" t="s">
        <v>14440</v>
      </c>
      <c r="C1789" t="s">
        <v>14433</v>
      </c>
      <c r="D1789" t="s">
        <v>12573</v>
      </c>
      <c r="E1789" t="s">
        <v>12618</v>
      </c>
      <c r="F1789">
        <v>0</v>
      </c>
      <c r="G1789" t="s">
        <v>12645</v>
      </c>
      <c r="H1789" t="s">
        <v>12651</v>
      </c>
      <c r="I1789" t="s">
        <v>12646</v>
      </c>
      <c r="J1789">
        <v>189019</v>
      </c>
      <c r="K1789" t="s">
        <v>12645</v>
      </c>
      <c r="L1789" t="s">
        <v>12560</v>
      </c>
    </row>
    <row r="1790" spans="1:12">
      <c r="A1790">
        <v>284158</v>
      </c>
      <c r="B1790" t="s">
        <v>14441</v>
      </c>
      <c r="C1790" t="s">
        <v>14433</v>
      </c>
      <c r="D1790" t="s">
        <v>13541</v>
      </c>
      <c r="E1790" t="s">
        <v>12618</v>
      </c>
      <c r="F1790">
        <v>0</v>
      </c>
      <c r="G1790" t="s">
        <v>12589</v>
      </c>
      <c r="H1790" t="s">
        <v>12618</v>
      </c>
      <c r="I1790" t="s">
        <v>12630</v>
      </c>
      <c r="J1790">
        <v>284158</v>
      </c>
      <c r="K1790" t="s">
        <v>12589</v>
      </c>
      <c r="L1790" t="s">
        <v>12560</v>
      </c>
    </row>
    <row r="1791" spans="1:12">
      <c r="A1791">
        <v>282904</v>
      </c>
      <c r="B1791" t="s">
        <v>14442</v>
      </c>
      <c r="C1791" t="s">
        <v>14433</v>
      </c>
      <c r="D1791" t="s">
        <v>13541</v>
      </c>
      <c r="E1791" t="s">
        <v>12618</v>
      </c>
      <c r="F1791">
        <v>0</v>
      </c>
      <c r="G1791" t="s">
        <v>12589</v>
      </c>
      <c r="H1791" t="s">
        <v>12618</v>
      </c>
      <c r="I1791" t="s">
        <v>12632</v>
      </c>
      <c r="J1791">
        <v>282904</v>
      </c>
      <c r="K1791" t="s">
        <v>12589</v>
      </c>
      <c r="L1791" t="s">
        <v>12560</v>
      </c>
    </row>
    <row r="1792" spans="1:12">
      <c r="A1792">
        <v>282918</v>
      </c>
      <c r="B1792" t="s">
        <v>14443</v>
      </c>
      <c r="C1792" t="s">
        <v>14433</v>
      </c>
      <c r="D1792" t="s">
        <v>13541</v>
      </c>
      <c r="E1792" t="s">
        <v>12618</v>
      </c>
      <c r="F1792">
        <v>0</v>
      </c>
      <c r="G1792" t="s">
        <v>12596</v>
      </c>
      <c r="H1792" t="s">
        <v>12618</v>
      </c>
      <c r="I1792" t="s">
        <v>12630</v>
      </c>
      <c r="J1792">
        <v>282918</v>
      </c>
      <c r="K1792" t="s">
        <v>12596</v>
      </c>
      <c r="L1792" t="s">
        <v>12560</v>
      </c>
    </row>
    <row r="1793" spans="1:12">
      <c r="A1793">
        <v>282919</v>
      </c>
      <c r="B1793" t="s">
        <v>14444</v>
      </c>
      <c r="C1793" t="s">
        <v>14433</v>
      </c>
      <c r="D1793" t="s">
        <v>13541</v>
      </c>
      <c r="E1793" t="s">
        <v>12618</v>
      </c>
      <c r="F1793">
        <v>0</v>
      </c>
      <c r="G1793" t="s">
        <v>12596</v>
      </c>
      <c r="H1793" t="s">
        <v>12618</v>
      </c>
      <c r="I1793" t="s">
        <v>12632</v>
      </c>
      <c r="J1793">
        <v>282919</v>
      </c>
      <c r="K1793" t="s">
        <v>12596</v>
      </c>
      <c r="L1793" t="s">
        <v>12560</v>
      </c>
    </row>
    <row r="1794" spans="1:12">
      <c r="A1794">
        <v>189688</v>
      </c>
      <c r="B1794" t="s">
        <v>14445</v>
      </c>
      <c r="C1794" t="s">
        <v>14433</v>
      </c>
      <c r="D1794" t="s">
        <v>13541</v>
      </c>
      <c r="E1794" t="s">
        <v>12618</v>
      </c>
      <c r="F1794">
        <v>0</v>
      </c>
      <c r="G1794" t="s">
        <v>12636</v>
      </c>
      <c r="H1794" t="s">
        <v>12618</v>
      </c>
      <c r="I1794" t="s">
        <v>12632</v>
      </c>
      <c r="J1794">
        <v>189688</v>
      </c>
      <c r="K1794" t="s">
        <v>12636</v>
      </c>
      <c r="L1794" t="s">
        <v>12560</v>
      </c>
    </row>
    <row r="1795" spans="1:12">
      <c r="A1795">
        <v>282913</v>
      </c>
      <c r="B1795" t="s">
        <v>10568</v>
      </c>
      <c r="C1795" t="s">
        <v>14433</v>
      </c>
      <c r="D1795" t="s">
        <v>13541</v>
      </c>
      <c r="E1795" t="s">
        <v>12618</v>
      </c>
      <c r="F1795">
        <v>0</v>
      </c>
      <c r="G1795" t="s">
        <v>12589</v>
      </c>
      <c r="H1795" t="s">
        <v>12638</v>
      </c>
      <c r="I1795" t="s">
        <v>12630</v>
      </c>
      <c r="J1795">
        <v>282913</v>
      </c>
      <c r="K1795" t="s">
        <v>12589</v>
      </c>
      <c r="L1795" t="s">
        <v>12560</v>
      </c>
    </row>
    <row r="1796" spans="1:12">
      <c r="A1796">
        <v>283311</v>
      </c>
      <c r="B1796" t="s">
        <v>14446</v>
      </c>
      <c r="C1796" t="s">
        <v>14433</v>
      </c>
      <c r="D1796" t="s">
        <v>13541</v>
      </c>
      <c r="E1796" t="s">
        <v>12618</v>
      </c>
      <c r="F1796">
        <v>0</v>
      </c>
      <c r="G1796" t="s">
        <v>12596</v>
      </c>
      <c r="H1796" t="s">
        <v>12638</v>
      </c>
      <c r="I1796" t="s">
        <v>12630</v>
      </c>
      <c r="J1796">
        <v>283311</v>
      </c>
      <c r="K1796" t="s">
        <v>12596</v>
      </c>
      <c r="L1796" t="s">
        <v>12560</v>
      </c>
    </row>
    <row r="1797" spans="1:12">
      <c r="A1797">
        <v>290016</v>
      </c>
      <c r="B1797" t="s">
        <v>14447</v>
      </c>
      <c r="C1797" t="s">
        <v>14433</v>
      </c>
      <c r="D1797" t="s">
        <v>13541</v>
      </c>
      <c r="E1797" t="s">
        <v>12618</v>
      </c>
      <c r="F1797">
        <v>0</v>
      </c>
      <c r="G1797" t="s">
        <v>12645</v>
      </c>
      <c r="H1797" t="s">
        <v>12670</v>
      </c>
      <c r="I1797" t="s">
        <v>12646</v>
      </c>
      <c r="J1797">
        <v>290016</v>
      </c>
      <c r="K1797" t="s">
        <v>12645</v>
      </c>
      <c r="L1797" t="s">
        <v>12560</v>
      </c>
    </row>
    <row r="1798" spans="1:12">
      <c r="A1798">
        <v>189486</v>
      </c>
      <c r="B1798" t="s">
        <v>14448</v>
      </c>
      <c r="C1798" t="s">
        <v>14433</v>
      </c>
      <c r="D1798" t="s">
        <v>13541</v>
      </c>
      <c r="E1798" t="s">
        <v>12618</v>
      </c>
      <c r="F1798">
        <v>0</v>
      </c>
      <c r="G1798" t="s">
        <v>12645</v>
      </c>
      <c r="H1798" t="s">
        <v>13036</v>
      </c>
      <c r="I1798" t="s">
        <v>12646</v>
      </c>
      <c r="J1798">
        <v>189486</v>
      </c>
      <c r="K1798" t="s">
        <v>12645</v>
      </c>
      <c r="L1798" t="s">
        <v>12560</v>
      </c>
    </row>
    <row r="1799" spans="1:12">
      <c r="A1799">
        <v>137322</v>
      </c>
      <c r="B1799" t="s">
        <v>7171</v>
      </c>
      <c r="C1799" t="s">
        <v>14433</v>
      </c>
      <c r="D1799" t="s">
        <v>13541</v>
      </c>
      <c r="E1799" t="s">
        <v>12618</v>
      </c>
      <c r="F1799">
        <v>0</v>
      </c>
      <c r="G1799" t="s">
        <v>12662</v>
      </c>
      <c r="H1799" t="s">
        <v>13157</v>
      </c>
      <c r="I1799" t="s">
        <v>12646</v>
      </c>
      <c r="J1799">
        <v>137322</v>
      </c>
      <c r="K1799" t="s">
        <v>12662</v>
      </c>
      <c r="L1799" t="s">
        <v>12560</v>
      </c>
    </row>
    <row r="1800" spans="1:12">
      <c r="A1800">
        <v>289987</v>
      </c>
      <c r="B1800" t="s">
        <v>14449</v>
      </c>
      <c r="C1800" t="s">
        <v>12610</v>
      </c>
      <c r="D1800" t="s">
        <v>12573</v>
      </c>
      <c r="E1800" t="s">
        <v>12618</v>
      </c>
      <c r="F1800">
        <v>0</v>
      </c>
      <c r="G1800" t="s">
        <v>12589</v>
      </c>
      <c r="H1800" t="s">
        <v>12618</v>
      </c>
      <c r="I1800" t="s">
        <v>12630</v>
      </c>
      <c r="J1800">
        <v>289987</v>
      </c>
      <c r="K1800" t="s">
        <v>12589</v>
      </c>
      <c r="L1800" t="s">
        <v>12560</v>
      </c>
    </row>
    <row r="1801" spans="1:12">
      <c r="A1801">
        <v>289988</v>
      </c>
      <c r="B1801" t="s">
        <v>14450</v>
      </c>
      <c r="C1801" t="s">
        <v>12610</v>
      </c>
      <c r="D1801" t="s">
        <v>12573</v>
      </c>
      <c r="E1801" t="s">
        <v>12618</v>
      </c>
      <c r="F1801">
        <v>0</v>
      </c>
      <c r="G1801" t="s">
        <v>12589</v>
      </c>
      <c r="H1801" t="s">
        <v>12618</v>
      </c>
      <c r="I1801" t="s">
        <v>12632</v>
      </c>
      <c r="J1801">
        <v>289988</v>
      </c>
      <c r="K1801" t="s">
        <v>12589</v>
      </c>
      <c r="L1801" t="s">
        <v>12560</v>
      </c>
    </row>
    <row r="1802" spans="1:12">
      <c r="A1802">
        <v>290000</v>
      </c>
      <c r="B1802" t="s">
        <v>14451</v>
      </c>
      <c r="C1802" t="s">
        <v>12610</v>
      </c>
      <c r="D1802" t="s">
        <v>12573</v>
      </c>
      <c r="E1802" t="s">
        <v>12618</v>
      </c>
      <c r="F1802">
        <v>0</v>
      </c>
      <c r="G1802" t="s">
        <v>12596</v>
      </c>
      <c r="H1802" t="s">
        <v>12618</v>
      </c>
      <c r="I1802" t="s">
        <v>12630</v>
      </c>
      <c r="J1802">
        <v>290000</v>
      </c>
      <c r="K1802" t="s">
        <v>12596</v>
      </c>
      <c r="L1802" t="s">
        <v>12560</v>
      </c>
    </row>
    <row r="1803" spans="1:12">
      <c r="A1803">
        <v>290001</v>
      </c>
      <c r="B1803" t="s">
        <v>14452</v>
      </c>
      <c r="C1803" t="s">
        <v>12610</v>
      </c>
      <c r="D1803" t="s">
        <v>12573</v>
      </c>
      <c r="E1803" t="s">
        <v>12618</v>
      </c>
      <c r="F1803">
        <v>0</v>
      </c>
      <c r="G1803" t="s">
        <v>12596</v>
      </c>
      <c r="H1803" t="s">
        <v>12618</v>
      </c>
      <c r="I1803" t="s">
        <v>12632</v>
      </c>
      <c r="J1803">
        <v>290001</v>
      </c>
      <c r="K1803" t="s">
        <v>12596</v>
      </c>
      <c r="L1803" t="s">
        <v>12560</v>
      </c>
    </row>
    <row r="1804" spans="1:12">
      <c r="A1804">
        <v>289817</v>
      </c>
      <c r="B1804" t="s">
        <v>14453</v>
      </c>
      <c r="C1804" t="s">
        <v>12610</v>
      </c>
      <c r="D1804" t="s">
        <v>12573</v>
      </c>
      <c r="E1804" t="s">
        <v>12618</v>
      </c>
      <c r="F1804">
        <v>0</v>
      </c>
      <c r="G1804" t="s">
        <v>12645</v>
      </c>
      <c r="H1804" t="s">
        <v>12618</v>
      </c>
      <c r="I1804" t="s">
        <v>12646</v>
      </c>
      <c r="J1804">
        <v>289817</v>
      </c>
      <c r="K1804" t="s">
        <v>12645</v>
      </c>
      <c r="L1804" t="s">
        <v>12560</v>
      </c>
    </row>
    <row r="1805" spans="1:12">
      <c r="A1805">
        <v>289830</v>
      </c>
      <c r="B1805" t="s">
        <v>14454</v>
      </c>
      <c r="C1805" t="s">
        <v>12610</v>
      </c>
      <c r="D1805" t="s">
        <v>12573</v>
      </c>
      <c r="E1805" t="s">
        <v>12618</v>
      </c>
      <c r="F1805">
        <v>0</v>
      </c>
      <c r="G1805" t="s">
        <v>12662</v>
      </c>
      <c r="H1805" t="s">
        <v>12618</v>
      </c>
      <c r="I1805" t="s">
        <v>12646</v>
      </c>
      <c r="J1805">
        <v>289830</v>
      </c>
      <c r="K1805" t="s">
        <v>12662</v>
      </c>
      <c r="L1805" t="s">
        <v>12560</v>
      </c>
    </row>
    <row r="1806" spans="1:12">
      <c r="A1806">
        <v>289823</v>
      </c>
      <c r="B1806" t="s">
        <v>9098</v>
      </c>
      <c r="C1806" t="s">
        <v>12610</v>
      </c>
      <c r="D1806" t="s">
        <v>12573</v>
      </c>
      <c r="E1806" t="s">
        <v>12618</v>
      </c>
      <c r="F1806">
        <v>0</v>
      </c>
      <c r="G1806" t="s">
        <v>12645</v>
      </c>
      <c r="H1806" t="s">
        <v>12622</v>
      </c>
      <c r="I1806" t="s">
        <v>12646</v>
      </c>
      <c r="J1806">
        <v>289823</v>
      </c>
      <c r="K1806" t="s">
        <v>12645</v>
      </c>
      <c r="L1806" t="s">
        <v>12560</v>
      </c>
    </row>
    <row r="1807" spans="1:12">
      <c r="A1807">
        <v>289995</v>
      </c>
      <c r="B1807" t="s">
        <v>14455</v>
      </c>
      <c r="C1807" t="s">
        <v>12610</v>
      </c>
      <c r="D1807" t="s">
        <v>12573</v>
      </c>
      <c r="E1807" t="s">
        <v>12618</v>
      </c>
      <c r="F1807">
        <v>0</v>
      </c>
      <c r="G1807" t="s">
        <v>12589</v>
      </c>
      <c r="H1807" t="s">
        <v>12638</v>
      </c>
      <c r="I1807" t="s">
        <v>12630</v>
      </c>
      <c r="J1807">
        <v>289995</v>
      </c>
      <c r="K1807" t="s">
        <v>12589</v>
      </c>
      <c r="L1807" t="s">
        <v>12560</v>
      </c>
    </row>
    <row r="1808" spans="1:12">
      <c r="A1808">
        <v>290008</v>
      </c>
      <c r="B1808" t="s">
        <v>7065</v>
      </c>
      <c r="C1808" t="s">
        <v>12610</v>
      </c>
      <c r="D1808" t="s">
        <v>12573</v>
      </c>
      <c r="E1808" t="s">
        <v>12618</v>
      </c>
      <c r="F1808">
        <v>0</v>
      </c>
      <c r="G1808" t="s">
        <v>12596</v>
      </c>
      <c r="H1808" t="s">
        <v>12638</v>
      </c>
      <c r="I1808" t="s">
        <v>12630</v>
      </c>
      <c r="J1808">
        <v>290008</v>
      </c>
      <c r="K1808" t="s">
        <v>12596</v>
      </c>
      <c r="L1808" t="s">
        <v>12560</v>
      </c>
    </row>
    <row r="1809" spans="1:12">
      <c r="A1809">
        <v>146930</v>
      </c>
      <c r="B1809" t="s">
        <v>14456</v>
      </c>
      <c r="C1809" t="s">
        <v>12610</v>
      </c>
      <c r="D1809" t="s">
        <v>12573</v>
      </c>
      <c r="E1809" t="s">
        <v>12618</v>
      </c>
      <c r="F1809">
        <v>0</v>
      </c>
      <c r="G1809" t="s">
        <v>12645</v>
      </c>
      <c r="H1809" t="s">
        <v>12655</v>
      </c>
      <c r="I1809" t="s">
        <v>12646</v>
      </c>
      <c r="J1809">
        <v>146930</v>
      </c>
      <c r="K1809" t="s">
        <v>12645</v>
      </c>
      <c r="L1809" t="s">
        <v>12560</v>
      </c>
    </row>
    <row r="1810" spans="1:12">
      <c r="A1810">
        <v>146931</v>
      </c>
      <c r="B1810" t="s">
        <v>14457</v>
      </c>
      <c r="C1810" t="s">
        <v>12610</v>
      </c>
      <c r="D1810" t="s">
        <v>12573</v>
      </c>
      <c r="E1810" t="s">
        <v>12618</v>
      </c>
      <c r="F1810">
        <v>0</v>
      </c>
      <c r="G1810" t="s">
        <v>12662</v>
      </c>
      <c r="H1810" t="s">
        <v>12655</v>
      </c>
      <c r="I1810" t="s">
        <v>12646</v>
      </c>
      <c r="J1810">
        <v>146931</v>
      </c>
      <c r="K1810" t="s">
        <v>12662</v>
      </c>
      <c r="L1810" t="s">
        <v>12560</v>
      </c>
    </row>
    <row r="1811" spans="1:12">
      <c r="A1811">
        <v>289991</v>
      </c>
      <c r="B1811" t="s">
        <v>9582</v>
      </c>
      <c r="C1811" t="s">
        <v>12610</v>
      </c>
      <c r="D1811" t="s">
        <v>12573</v>
      </c>
      <c r="E1811" t="s">
        <v>12618</v>
      </c>
      <c r="F1811">
        <v>0</v>
      </c>
      <c r="G1811" t="s">
        <v>12589</v>
      </c>
      <c r="H1811" t="s">
        <v>12670</v>
      </c>
      <c r="I1811" t="s">
        <v>12630</v>
      </c>
      <c r="J1811">
        <v>289991</v>
      </c>
      <c r="K1811" t="s">
        <v>12589</v>
      </c>
      <c r="L1811" t="s">
        <v>12560</v>
      </c>
    </row>
    <row r="1812" spans="1:12">
      <c r="A1812">
        <v>290004</v>
      </c>
      <c r="B1812" t="s">
        <v>7190</v>
      </c>
      <c r="C1812" t="s">
        <v>12610</v>
      </c>
      <c r="D1812" t="s">
        <v>12573</v>
      </c>
      <c r="E1812" t="s">
        <v>12618</v>
      </c>
      <c r="F1812">
        <v>0</v>
      </c>
      <c r="G1812" t="s">
        <v>12596</v>
      </c>
      <c r="H1812" t="s">
        <v>12670</v>
      </c>
      <c r="I1812" t="s">
        <v>12630</v>
      </c>
      <c r="J1812">
        <v>290004</v>
      </c>
      <c r="K1812" t="s">
        <v>12596</v>
      </c>
      <c r="L1812" t="s">
        <v>12560</v>
      </c>
    </row>
    <row r="1813" spans="1:12">
      <c r="A1813">
        <v>289821</v>
      </c>
      <c r="B1813" t="s">
        <v>7154</v>
      </c>
      <c r="C1813" t="s">
        <v>12610</v>
      </c>
      <c r="D1813" t="s">
        <v>12573</v>
      </c>
      <c r="E1813" t="s">
        <v>12618</v>
      </c>
      <c r="F1813">
        <v>0</v>
      </c>
      <c r="G1813" t="s">
        <v>12645</v>
      </c>
      <c r="H1813" t="s">
        <v>12670</v>
      </c>
      <c r="I1813" t="s">
        <v>12646</v>
      </c>
      <c r="J1813">
        <v>289821</v>
      </c>
      <c r="K1813" t="s">
        <v>12645</v>
      </c>
      <c r="L1813" t="s">
        <v>12560</v>
      </c>
    </row>
    <row r="1814" spans="1:12">
      <c r="A1814">
        <v>289834</v>
      </c>
      <c r="B1814" t="s">
        <v>14458</v>
      </c>
      <c r="C1814" t="s">
        <v>12610</v>
      </c>
      <c r="D1814" t="s">
        <v>12573</v>
      </c>
      <c r="E1814" t="s">
        <v>12618</v>
      </c>
      <c r="F1814">
        <v>0</v>
      </c>
      <c r="G1814" t="s">
        <v>12662</v>
      </c>
      <c r="H1814" t="s">
        <v>12670</v>
      </c>
      <c r="I1814" t="s">
        <v>12646</v>
      </c>
      <c r="J1814">
        <v>289834</v>
      </c>
      <c r="K1814" t="s">
        <v>12662</v>
      </c>
      <c r="L1814" t="s">
        <v>12560</v>
      </c>
    </row>
    <row r="1815" spans="1:12">
      <c r="A1815">
        <v>189328</v>
      </c>
      <c r="B1815" t="s">
        <v>14459</v>
      </c>
      <c r="C1815" t="s">
        <v>12610</v>
      </c>
      <c r="D1815" t="s">
        <v>12573</v>
      </c>
      <c r="E1815" t="s">
        <v>12618</v>
      </c>
      <c r="F1815">
        <v>0</v>
      </c>
      <c r="G1815" t="s">
        <v>12645</v>
      </c>
      <c r="H1815" t="s">
        <v>12575</v>
      </c>
      <c r="I1815" t="s">
        <v>12646</v>
      </c>
      <c r="J1815">
        <v>189328</v>
      </c>
      <c r="K1815" t="s">
        <v>12645</v>
      </c>
      <c r="L1815" t="s">
        <v>12560</v>
      </c>
    </row>
    <row r="1816" spans="1:12">
      <c r="A1816">
        <v>289636</v>
      </c>
      <c r="B1816" t="s">
        <v>14460</v>
      </c>
      <c r="C1816" t="s">
        <v>12610</v>
      </c>
      <c r="D1816" t="s">
        <v>13541</v>
      </c>
      <c r="E1816" t="s">
        <v>12618</v>
      </c>
      <c r="F1816">
        <v>0</v>
      </c>
      <c r="G1816" t="s">
        <v>12589</v>
      </c>
      <c r="H1816" t="s">
        <v>12618</v>
      </c>
      <c r="I1816" t="s">
        <v>12630</v>
      </c>
      <c r="J1816">
        <v>289636</v>
      </c>
      <c r="K1816" t="s">
        <v>12589</v>
      </c>
      <c r="L1816" t="s">
        <v>12560</v>
      </c>
    </row>
    <row r="1817" spans="1:12">
      <c r="A1817">
        <v>289637</v>
      </c>
      <c r="B1817" t="s">
        <v>14461</v>
      </c>
      <c r="C1817" t="s">
        <v>12610</v>
      </c>
      <c r="D1817" t="s">
        <v>13541</v>
      </c>
      <c r="E1817" t="s">
        <v>12618</v>
      </c>
      <c r="F1817">
        <v>0</v>
      </c>
      <c r="G1817" t="s">
        <v>12589</v>
      </c>
      <c r="H1817" t="s">
        <v>12618</v>
      </c>
      <c r="I1817" t="s">
        <v>12632</v>
      </c>
      <c r="J1817">
        <v>289637</v>
      </c>
      <c r="K1817" t="s">
        <v>12589</v>
      </c>
      <c r="L1817" t="s">
        <v>12560</v>
      </c>
    </row>
    <row r="1818" spans="1:12">
      <c r="A1818">
        <v>289649</v>
      </c>
      <c r="B1818" t="s">
        <v>14462</v>
      </c>
      <c r="C1818" t="s">
        <v>12610</v>
      </c>
      <c r="D1818" t="s">
        <v>13541</v>
      </c>
      <c r="E1818" t="s">
        <v>12618</v>
      </c>
      <c r="F1818">
        <v>0</v>
      </c>
      <c r="G1818" t="s">
        <v>12596</v>
      </c>
      <c r="H1818" t="s">
        <v>12618</v>
      </c>
      <c r="I1818" t="s">
        <v>12630</v>
      </c>
      <c r="J1818">
        <v>289649</v>
      </c>
      <c r="K1818" t="s">
        <v>12596</v>
      </c>
      <c r="L1818" t="s">
        <v>12560</v>
      </c>
    </row>
    <row r="1819" spans="1:12">
      <c r="A1819">
        <v>289650</v>
      </c>
      <c r="B1819" t="s">
        <v>14463</v>
      </c>
      <c r="C1819" t="s">
        <v>12610</v>
      </c>
      <c r="D1819" t="s">
        <v>13541</v>
      </c>
      <c r="E1819" t="s">
        <v>12618</v>
      </c>
      <c r="F1819">
        <v>0</v>
      </c>
      <c r="G1819" t="s">
        <v>12596</v>
      </c>
      <c r="H1819" t="s">
        <v>12618</v>
      </c>
      <c r="I1819" t="s">
        <v>12632</v>
      </c>
      <c r="J1819">
        <v>289650</v>
      </c>
      <c r="K1819" t="s">
        <v>12596</v>
      </c>
      <c r="L1819" t="s">
        <v>12560</v>
      </c>
    </row>
    <row r="1820" spans="1:12">
      <c r="A1820">
        <v>189733</v>
      </c>
      <c r="B1820" t="s">
        <v>14464</v>
      </c>
      <c r="C1820" t="s">
        <v>12610</v>
      </c>
      <c r="D1820" t="s">
        <v>13541</v>
      </c>
      <c r="E1820" t="s">
        <v>12618</v>
      </c>
      <c r="F1820">
        <v>0</v>
      </c>
      <c r="G1820" t="s">
        <v>12636</v>
      </c>
      <c r="H1820" t="s">
        <v>12618</v>
      </c>
      <c r="I1820" t="s">
        <v>12632</v>
      </c>
      <c r="J1820">
        <v>189733</v>
      </c>
      <c r="K1820" t="s">
        <v>12636</v>
      </c>
      <c r="L1820" t="s">
        <v>12560</v>
      </c>
    </row>
    <row r="1821" spans="1:12">
      <c r="A1821">
        <v>289462</v>
      </c>
      <c r="B1821" t="s">
        <v>14465</v>
      </c>
      <c r="C1821" t="s">
        <v>12610</v>
      </c>
      <c r="D1821" t="s">
        <v>13541</v>
      </c>
      <c r="E1821" t="s">
        <v>12618</v>
      </c>
      <c r="F1821">
        <v>0</v>
      </c>
      <c r="G1821" t="s">
        <v>12645</v>
      </c>
      <c r="H1821" t="s">
        <v>12618</v>
      </c>
      <c r="I1821" t="s">
        <v>12646</v>
      </c>
      <c r="J1821">
        <v>289462</v>
      </c>
      <c r="K1821" t="s">
        <v>12645</v>
      </c>
      <c r="L1821" t="s">
        <v>12560</v>
      </c>
    </row>
    <row r="1822" spans="1:12">
      <c r="A1822">
        <v>289622</v>
      </c>
      <c r="B1822" t="s">
        <v>14466</v>
      </c>
      <c r="C1822" t="s">
        <v>12610</v>
      </c>
      <c r="D1822" t="s">
        <v>13541</v>
      </c>
      <c r="E1822" t="s">
        <v>12618</v>
      </c>
      <c r="F1822">
        <v>0</v>
      </c>
      <c r="G1822" t="s">
        <v>12662</v>
      </c>
      <c r="H1822" t="s">
        <v>12618</v>
      </c>
      <c r="I1822" t="s">
        <v>12646</v>
      </c>
      <c r="J1822">
        <v>289622</v>
      </c>
      <c r="K1822" t="s">
        <v>12662</v>
      </c>
      <c r="L1822" t="s">
        <v>12560</v>
      </c>
    </row>
    <row r="1823" spans="1:12">
      <c r="A1823">
        <v>289644</v>
      </c>
      <c r="B1823" t="s">
        <v>8799</v>
      </c>
      <c r="C1823" t="s">
        <v>12610</v>
      </c>
      <c r="D1823" t="s">
        <v>13541</v>
      </c>
      <c r="E1823" t="s">
        <v>12618</v>
      </c>
      <c r="F1823">
        <v>0</v>
      </c>
      <c r="G1823" t="s">
        <v>12589</v>
      </c>
      <c r="H1823" t="s">
        <v>12638</v>
      </c>
      <c r="I1823" t="s">
        <v>12630</v>
      </c>
      <c r="J1823">
        <v>289644</v>
      </c>
      <c r="K1823" t="s">
        <v>12589</v>
      </c>
      <c r="L1823" t="s">
        <v>12560</v>
      </c>
    </row>
    <row r="1824" spans="1:12">
      <c r="A1824">
        <v>289813</v>
      </c>
      <c r="B1824" t="s">
        <v>14467</v>
      </c>
      <c r="C1824" t="s">
        <v>12610</v>
      </c>
      <c r="D1824" t="s">
        <v>13541</v>
      </c>
      <c r="E1824" t="s">
        <v>12618</v>
      </c>
      <c r="F1824">
        <v>0</v>
      </c>
      <c r="G1824" t="s">
        <v>12596</v>
      </c>
      <c r="H1824" t="s">
        <v>12638</v>
      </c>
      <c r="I1824" t="s">
        <v>12630</v>
      </c>
      <c r="J1824">
        <v>289813</v>
      </c>
      <c r="K1824" t="s">
        <v>12596</v>
      </c>
      <c r="L1824" t="s">
        <v>12560</v>
      </c>
    </row>
    <row r="1825" spans="1:12">
      <c r="A1825">
        <v>189187</v>
      </c>
      <c r="B1825" t="s">
        <v>14468</v>
      </c>
      <c r="C1825" t="s">
        <v>12610</v>
      </c>
      <c r="D1825" t="s">
        <v>13541</v>
      </c>
      <c r="E1825" t="s">
        <v>12618</v>
      </c>
      <c r="F1825">
        <v>0</v>
      </c>
      <c r="G1825" t="s">
        <v>12645</v>
      </c>
      <c r="H1825" t="s">
        <v>12651</v>
      </c>
      <c r="I1825" t="s">
        <v>12646</v>
      </c>
      <c r="J1825">
        <v>189187</v>
      </c>
      <c r="K1825" t="s">
        <v>12645</v>
      </c>
      <c r="L1825" t="s">
        <v>12560</v>
      </c>
    </row>
    <row r="1826" spans="1:12">
      <c r="A1826">
        <v>146918</v>
      </c>
      <c r="B1826" t="s">
        <v>14469</v>
      </c>
      <c r="C1826" t="s">
        <v>12610</v>
      </c>
      <c r="D1826" t="s">
        <v>13541</v>
      </c>
      <c r="E1826" t="s">
        <v>12618</v>
      </c>
      <c r="F1826">
        <v>0</v>
      </c>
      <c r="G1826" t="s">
        <v>12645</v>
      </c>
      <c r="H1826" t="s">
        <v>12655</v>
      </c>
      <c r="I1826" t="s">
        <v>12646</v>
      </c>
      <c r="J1826">
        <v>146918</v>
      </c>
      <c r="K1826" t="s">
        <v>12645</v>
      </c>
      <c r="L1826" t="s">
        <v>12560</v>
      </c>
    </row>
    <row r="1827" spans="1:12">
      <c r="A1827">
        <v>289640</v>
      </c>
      <c r="B1827" t="s">
        <v>14470</v>
      </c>
      <c r="C1827" t="s">
        <v>12610</v>
      </c>
      <c r="D1827" t="s">
        <v>13541</v>
      </c>
      <c r="E1827" t="s">
        <v>12618</v>
      </c>
      <c r="F1827">
        <v>0</v>
      </c>
      <c r="G1827" t="s">
        <v>12589</v>
      </c>
      <c r="H1827" t="s">
        <v>12670</v>
      </c>
      <c r="I1827" t="s">
        <v>12630</v>
      </c>
      <c r="J1827">
        <v>289640</v>
      </c>
      <c r="K1827" t="s">
        <v>12589</v>
      </c>
      <c r="L1827" t="s">
        <v>12560</v>
      </c>
    </row>
    <row r="1828" spans="1:12">
      <c r="A1828">
        <v>289466</v>
      </c>
      <c r="B1828" t="s">
        <v>14471</v>
      </c>
      <c r="C1828" t="s">
        <v>12610</v>
      </c>
      <c r="D1828" t="s">
        <v>13541</v>
      </c>
      <c r="E1828" t="s">
        <v>12618</v>
      </c>
      <c r="F1828">
        <v>0</v>
      </c>
      <c r="G1828" t="s">
        <v>12645</v>
      </c>
      <c r="H1828" t="s">
        <v>12670</v>
      </c>
      <c r="I1828" t="s">
        <v>12646</v>
      </c>
      <c r="J1828">
        <v>289466</v>
      </c>
      <c r="K1828" t="s">
        <v>12645</v>
      </c>
      <c r="L1828" t="s">
        <v>12560</v>
      </c>
    </row>
    <row r="1829" spans="1:12">
      <c r="A1829">
        <v>289626</v>
      </c>
      <c r="B1829" t="s">
        <v>14472</v>
      </c>
      <c r="C1829" t="s">
        <v>12610</v>
      </c>
      <c r="D1829" t="s">
        <v>13541</v>
      </c>
      <c r="E1829" t="s">
        <v>12618</v>
      </c>
      <c r="F1829">
        <v>0</v>
      </c>
      <c r="G1829" t="s">
        <v>12662</v>
      </c>
      <c r="H1829" t="s">
        <v>12670</v>
      </c>
      <c r="I1829" t="s">
        <v>12646</v>
      </c>
      <c r="J1829">
        <v>289626</v>
      </c>
      <c r="K1829" t="s">
        <v>12662</v>
      </c>
      <c r="L1829" t="s">
        <v>12560</v>
      </c>
    </row>
    <row r="1830" spans="1:12">
      <c r="A1830">
        <v>189183</v>
      </c>
      <c r="B1830" t="s">
        <v>14473</v>
      </c>
      <c r="C1830" t="s">
        <v>12610</v>
      </c>
      <c r="D1830" t="s">
        <v>13541</v>
      </c>
      <c r="E1830" t="s">
        <v>12618</v>
      </c>
      <c r="F1830">
        <v>0</v>
      </c>
      <c r="G1830" t="s">
        <v>12645</v>
      </c>
      <c r="H1830" t="s">
        <v>13036</v>
      </c>
      <c r="I1830" t="s">
        <v>12646</v>
      </c>
      <c r="J1830">
        <v>189183</v>
      </c>
      <c r="K1830" t="s">
        <v>12645</v>
      </c>
      <c r="L1830" t="s">
        <v>12560</v>
      </c>
    </row>
    <row r="1831" spans="1:12">
      <c r="A1831">
        <v>137745</v>
      </c>
      <c r="B1831" t="s">
        <v>14474</v>
      </c>
      <c r="C1831" t="s">
        <v>12610</v>
      </c>
      <c r="D1831" t="s">
        <v>13541</v>
      </c>
      <c r="E1831" t="s">
        <v>12618</v>
      </c>
      <c r="F1831">
        <v>0</v>
      </c>
      <c r="G1831" t="s">
        <v>12645</v>
      </c>
      <c r="H1831" t="s">
        <v>13157</v>
      </c>
      <c r="I1831" t="s">
        <v>12646</v>
      </c>
      <c r="J1831">
        <v>137745</v>
      </c>
      <c r="K1831" t="s">
        <v>12645</v>
      </c>
      <c r="L1831" t="s">
        <v>12560</v>
      </c>
    </row>
    <row r="1832" spans="1:12">
      <c r="A1832">
        <v>289437</v>
      </c>
      <c r="B1832" t="s">
        <v>14475</v>
      </c>
      <c r="C1832" t="s">
        <v>14476</v>
      </c>
      <c r="D1832" t="s">
        <v>12573</v>
      </c>
      <c r="E1832" t="s">
        <v>12618</v>
      </c>
      <c r="F1832">
        <v>0</v>
      </c>
      <c r="G1832" t="s">
        <v>12589</v>
      </c>
      <c r="H1832" t="s">
        <v>12618</v>
      </c>
      <c r="I1832" t="s">
        <v>12630</v>
      </c>
      <c r="J1832">
        <v>289437</v>
      </c>
      <c r="K1832" t="s">
        <v>12589</v>
      </c>
      <c r="L1832" t="s">
        <v>12560</v>
      </c>
    </row>
    <row r="1833" spans="1:12">
      <c r="A1833">
        <v>289450</v>
      </c>
      <c r="B1833" t="s">
        <v>14477</v>
      </c>
      <c r="C1833" t="s">
        <v>14476</v>
      </c>
      <c r="D1833" t="s">
        <v>12573</v>
      </c>
      <c r="E1833" t="s">
        <v>12618</v>
      </c>
      <c r="F1833">
        <v>0</v>
      </c>
      <c r="G1833" t="s">
        <v>12596</v>
      </c>
      <c r="H1833" t="s">
        <v>12618</v>
      </c>
      <c r="I1833" t="s">
        <v>12630</v>
      </c>
      <c r="J1833">
        <v>289450</v>
      </c>
      <c r="K1833" t="s">
        <v>12596</v>
      </c>
      <c r="L1833" t="s">
        <v>12560</v>
      </c>
    </row>
    <row r="1834" spans="1:12">
      <c r="A1834">
        <v>289269</v>
      </c>
      <c r="B1834" t="s">
        <v>14478</v>
      </c>
      <c r="C1834" t="s">
        <v>14476</v>
      </c>
      <c r="D1834" t="s">
        <v>12573</v>
      </c>
      <c r="E1834" t="s">
        <v>12618</v>
      </c>
      <c r="F1834">
        <v>0</v>
      </c>
      <c r="G1834" t="s">
        <v>12645</v>
      </c>
      <c r="H1834" t="s">
        <v>12618</v>
      </c>
      <c r="I1834" t="s">
        <v>12646</v>
      </c>
      <c r="J1834">
        <v>289269</v>
      </c>
      <c r="K1834" t="s">
        <v>12645</v>
      </c>
      <c r="L1834" t="s">
        <v>12560</v>
      </c>
    </row>
    <row r="1835" spans="1:12">
      <c r="A1835">
        <v>289282</v>
      </c>
      <c r="B1835" t="s">
        <v>14479</v>
      </c>
      <c r="C1835" t="s">
        <v>14476</v>
      </c>
      <c r="D1835" t="s">
        <v>12573</v>
      </c>
      <c r="E1835" t="s">
        <v>12618</v>
      </c>
      <c r="F1835">
        <v>0</v>
      </c>
      <c r="G1835" t="s">
        <v>12662</v>
      </c>
      <c r="H1835" t="s">
        <v>12618</v>
      </c>
      <c r="I1835" t="s">
        <v>12646</v>
      </c>
      <c r="J1835">
        <v>289282</v>
      </c>
      <c r="K1835" t="s">
        <v>12662</v>
      </c>
      <c r="L1835" t="s">
        <v>12560</v>
      </c>
    </row>
    <row r="1836" spans="1:12">
      <c r="A1836">
        <v>289275</v>
      </c>
      <c r="B1836" t="s">
        <v>14480</v>
      </c>
      <c r="C1836" t="s">
        <v>14476</v>
      </c>
      <c r="D1836" t="s">
        <v>12573</v>
      </c>
      <c r="E1836" t="s">
        <v>12618</v>
      </c>
      <c r="F1836">
        <v>0</v>
      </c>
      <c r="G1836" t="s">
        <v>12645</v>
      </c>
      <c r="H1836" t="s">
        <v>12622</v>
      </c>
      <c r="I1836" t="s">
        <v>12646</v>
      </c>
      <c r="J1836">
        <v>289275</v>
      </c>
      <c r="K1836" t="s">
        <v>12645</v>
      </c>
      <c r="L1836" t="s">
        <v>12560</v>
      </c>
    </row>
    <row r="1837" spans="1:12">
      <c r="A1837">
        <v>289445</v>
      </c>
      <c r="B1837" t="s">
        <v>14481</v>
      </c>
      <c r="C1837" t="s">
        <v>14476</v>
      </c>
      <c r="D1837" t="s">
        <v>12573</v>
      </c>
      <c r="E1837" t="s">
        <v>12618</v>
      </c>
      <c r="F1837">
        <v>0</v>
      </c>
      <c r="G1837" t="s">
        <v>12589</v>
      </c>
      <c r="H1837" t="s">
        <v>12638</v>
      </c>
      <c r="I1837" t="s">
        <v>12630</v>
      </c>
      <c r="J1837">
        <v>289445</v>
      </c>
      <c r="K1837" t="s">
        <v>12589</v>
      </c>
      <c r="L1837" t="s">
        <v>12560</v>
      </c>
    </row>
    <row r="1838" spans="1:12">
      <c r="A1838">
        <v>289458</v>
      </c>
      <c r="B1838" t="s">
        <v>14482</v>
      </c>
      <c r="C1838" t="s">
        <v>14476</v>
      </c>
      <c r="D1838" t="s">
        <v>12573</v>
      </c>
      <c r="E1838" t="s">
        <v>12618</v>
      </c>
      <c r="F1838">
        <v>0</v>
      </c>
      <c r="G1838" t="s">
        <v>12596</v>
      </c>
      <c r="H1838" t="s">
        <v>12638</v>
      </c>
      <c r="I1838" t="s">
        <v>12630</v>
      </c>
      <c r="J1838">
        <v>289458</v>
      </c>
      <c r="K1838" t="s">
        <v>12596</v>
      </c>
      <c r="L1838" t="s">
        <v>12560</v>
      </c>
    </row>
    <row r="1839" spans="1:12">
      <c r="A1839">
        <v>146909</v>
      </c>
      <c r="B1839" t="s">
        <v>14483</v>
      </c>
      <c r="C1839" t="s">
        <v>14476</v>
      </c>
      <c r="D1839" t="s">
        <v>12573</v>
      </c>
      <c r="E1839" t="s">
        <v>12618</v>
      </c>
      <c r="F1839">
        <v>0</v>
      </c>
      <c r="G1839" t="s">
        <v>12645</v>
      </c>
      <c r="H1839" t="s">
        <v>12655</v>
      </c>
      <c r="I1839" t="s">
        <v>12646</v>
      </c>
      <c r="J1839">
        <v>146909</v>
      </c>
      <c r="K1839" t="s">
        <v>12645</v>
      </c>
      <c r="L1839" t="s">
        <v>12560</v>
      </c>
    </row>
    <row r="1840" spans="1:12">
      <c r="A1840">
        <v>146910</v>
      </c>
      <c r="B1840" t="s">
        <v>14484</v>
      </c>
      <c r="C1840" t="s">
        <v>14476</v>
      </c>
      <c r="D1840" t="s">
        <v>12573</v>
      </c>
      <c r="E1840" t="s">
        <v>12618</v>
      </c>
      <c r="F1840">
        <v>0</v>
      </c>
      <c r="G1840" t="s">
        <v>12662</v>
      </c>
      <c r="H1840" t="s">
        <v>12655</v>
      </c>
      <c r="I1840" t="s">
        <v>12646</v>
      </c>
      <c r="J1840">
        <v>146910</v>
      </c>
      <c r="K1840" t="s">
        <v>12662</v>
      </c>
      <c r="L1840" t="s">
        <v>12560</v>
      </c>
    </row>
    <row r="1841" spans="1:12">
      <c r="A1841">
        <v>289454</v>
      </c>
      <c r="B1841" t="s">
        <v>14485</v>
      </c>
      <c r="C1841" t="s">
        <v>14476</v>
      </c>
      <c r="D1841" t="s">
        <v>12573</v>
      </c>
      <c r="E1841" t="s">
        <v>12618</v>
      </c>
      <c r="F1841">
        <v>0</v>
      </c>
      <c r="G1841" t="s">
        <v>12596</v>
      </c>
      <c r="H1841" t="s">
        <v>12670</v>
      </c>
      <c r="I1841" t="s">
        <v>12630</v>
      </c>
      <c r="J1841">
        <v>289454</v>
      </c>
      <c r="K1841" t="s">
        <v>12596</v>
      </c>
      <c r="L1841" t="s">
        <v>12560</v>
      </c>
    </row>
    <row r="1842" spans="1:12">
      <c r="A1842">
        <v>289273</v>
      </c>
      <c r="B1842" t="s">
        <v>8669</v>
      </c>
      <c r="C1842" t="s">
        <v>14476</v>
      </c>
      <c r="D1842" t="s">
        <v>12573</v>
      </c>
      <c r="E1842" t="s">
        <v>12618</v>
      </c>
      <c r="F1842">
        <v>0</v>
      </c>
      <c r="G1842" t="s">
        <v>12645</v>
      </c>
      <c r="H1842" t="s">
        <v>12670</v>
      </c>
      <c r="I1842" t="s">
        <v>12646</v>
      </c>
      <c r="J1842">
        <v>289273</v>
      </c>
      <c r="K1842" t="s">
        <v>12645</v>
      </c>
      <c r="L1842" t="s">
        <v>12560</v>
      </c>
    </row>
    <row r="1843" spans="1:12">
      <c r="A1843">
        <v>289286</v>
      </c>
      <c r="B1843" t="s">
        <v>7175</v>
      </c>
      <c r="C1843" t="s">
        <v>14476</v>
      </c>
      <c r="D1843" t="s">
        <v>12573</v>
      </c>
      <c r="E1843" t="s">
        <v>12618</v>
      </c>
      <c r="F1843">
        <v>0</v>
      </c>
      <c r="G1843" t="s">
        <v>12662</v>
      </c>
      <c r="H1843" t="s">
        <v>12670</v>
      </c>
      <c r="I1843" t="s">
        <v>12646</v>
      </c>
      <c r="J1843">
        <v>289286</v>
      </c>
      <c r="K1843" t="s">
        <v>12662</v>
      </c>
      <c r="L1843" t="s">
        <v>12560</v>
      </c>
    </row>
    <row r="1844" spans="1:12">
      <c r="A1844">
        <v>189324</v>
      </c>
      <c r="B1844" t="s">
        <v>14486</v>
      </c>
      <c r="C1844" t="s">
        <v>14476</v>
      </c>
      <c r="D1844" t="s">
        <v>12573</v>
      </c>
      <c r="E1844" t="s">
        <v>12618</v>
      </c>
      <c r="F1844">
        <v>0</v>
      </c>
      <c r="G1844" t="s">
        <v>14192</v>
      </c>
      <c r="H1844" t="s">
        <v>12670</v>
      </c>
      <c r="I1844" t="s">
        <v>12575</v>
      </c>
      <c r="J1844">
        <v>189324</v>
      </c>
      <c r="K1844" t="s">
        <v>14192</v>
      </c>
      <c r="L1844" t="s">
        <v>12560</v>
      </c>
    </row>
    <row r="1845" spans="1:12">
      <c r="A1845">
        <v>289122</v>
      </c>
      <c r="B1845" t="s">
        <v>14487</v>
      </c>
      <c r="C1845" t="s">
        <v>14476</v>
      </c>
      <c r="D1845" t="s">
        <v>13541</v>
      </c>
      <c r="E1845" t="s">
        <v>12618</v>
      </c>
      <c r="F1845">
        <v>0</v>
      </c>
      <c r="G1845" t="s">
        <v>12589</v>
      </c>
      <c r="H1845" t="s">
        <v>12618</v>
      </c>
      <c r="I1845" t="s">
        <v>12630</v>
      </c>
      <c r="J1845">
        <v>289122</v>
      </c>
      <c r="K1845" t="s">
        <v>12589</v>
      </c>
      <c r="L1845" t="s">
        <v>12560</v>
      </c>
    </row>
    <row r="1846" spans="1:12">
      <c r="A1846">
        <v>289123</v>
      </c>
      <c r="B1846" t="s">
        <v>14488</v>
      </c>
      <c r="C1846" t="s">
        <v>14476</v>
      </c>
      <c r="D1846" t="s">
        <v>13541</v>
      </c>
      <c r="E1846" t="s">
        <v>12618</v>
      </c>
      <c r="F1846">
        <v>0</v>
      </c>
      <c r="G1846" t="s">
        <v>12589</v>
      </c>
      <c r="H1846" t="s">
        <v>12618</v>
      </c>
      <c r="I1846" t="s">
        <v>12632</v>
      </c>
      <c r="J1846">
        <v>289123</v>
      </c>
      <c r="K1846" t="s">
        <v>12589</v>
      </c>
      <c r="L1846" t="s">
        <v>12560</v>
      </c>
    </row>
    <row r="1847" spans="1:12">
      <c r="A1847">
        <v>289257</v>
      </c>
      <c r="B1847" t="s">
        <v>14489</v>
      </c>
      <c r="C1847" t="s">
        <v>14476</v>
      </c>
      <c r="D1847" t="s">
        <v>13541</v>
      </c>
      <c r="E1847" t="s">
        <v>12618</v>
      </c>
      <c r="F1847">
        <v>0</v>
      </c>
      <c r="G1847" t="s">
        <v>12596</v>
      </c>
      <c r="H1847" t="s">
        <v>12618</v>
      </c>
      <c r="I1847" t="s">
        <v>12630</v>
      </c>
      <c r="J1847">
        <v>289257</v>
      </c>
      <c r="K1847" t="s">
        <v>12596</v>
      </c>
      <c r="L1847" t="s">
        <v>12560</v>
      </c>
    </row>
    <row r="1848" spans="1:12">
      <c r="A1848">
        <v>289258</v>
      </c>
      <c r="B1848" t="s">
        <v>7159</v>
      </c>
      <c r="C1848" t="s">
        <v>14476</v>
      </c>
      <c r="D1848" t="s">
        <v>13541</v>
      </c>
      <c r="E1848" t="s">
        <v>12618</v>
      </c>
      <c r="F1848">
        <v>0</v>
      </c>
      <c r="G1848" t="s">
        <v>12596</v>
      </c>
      <c r="H1848" t="s">
        <v>12618</v>
      </c>
      <c r="I1848" t="s">
        <v>12632</v>
      </c>
      <c r="J1848">
        <v>289258</v>
      </c>
      <c r="K1848" t="s">
        <v>12596</v>
      </c>
      <c r="L1848" t="s">
        <v>12560</v>
      </c>
    </row>
    <row r="1849" spans="1:12">
      <c r="A1849">
        <v>189774</v>
      </c>
      <c r="B1849" t="s">
        <v>14490</v>
      </c>
      <c r="C1849" t="s">
        <v>14476</v>
      </c>
      <c r="D1849" t="s">
        <v>13541</v>
      </c>
      <c r="E1849" t="s">
        <v>12618</v>
      </c>
      <c r="F1849">
        <v>0</v>
      </c>
      <c r="G1849" t="s">
        <v>12636</v>
      </c>
      <c r="H1849" t="s">
        <v>12618</v>
      </c>
      <c r="I1849" t="s">
        <v>12632</v>
      </c>
      <c r="J1849">
        <v>189774</v>
      </c>
      <c r="K1849" t="s">
        <v>12636</v>
      </c>
      <c r="L1849" t="s">
        <v>12560</v>
      </c>
    </row>
    <row r="1850" spans="1:12">
      <c r="A1850">
        <v>288964</v>
      </c>
      <c r="B1850" t="s">
        <v>10570</v>
      </c>
      <c r="C1850" t="s">
        <v>14476</v>
      </c>
      <c r="D1850" t="s">
        <v>13541</v>
      </c>
      <c r="E1850" t="s">
        <v>12618</v>
      </c>
      <c r="F1850">
        <v>0</v>
      </c>
      <c r="G1850" t="s">
        <v>12645</v>
      </c>
      <c r="H1850" t="s">
        <v>12618</v>
      </c>
      <c r="I1850" t="s">
        <v>12646</v>
      </c>
      <c r="J1850">
        <v>288964</v>
      </c>
      <c r="K1850" t="s">
        <v>12645</v>
      </c>
      <c r="L1850" t="s">
        <v>12560</v>
      </c>
    </row>
    <row r="1851" spans="1:12">
      <c r="A1851">
        <v>289108</v>
      </c>
      <c r="B1851" t="s">
        <v>14491</v>
      </c>
      <c r="C1851" t="s">
        <v>14476</v>
      </c>
      <c r="D1851" t="s">
        <v>13541</v>
      </c>
      <c r="E1851" t="s">
        <v>12618</v>
      </c>
      <c r="F1851">
        <v>0</v>
      </c>
      <c r="G1851" t="s">
        <v>12662</v>
      </c>
      <c r="H1851" t="s">
        <v>12618</v>
      </c>
      <c r="I1851" t="s">
        <v>12646</v>
      </c>
      <c r="J1851">
        <v>289108</v>
      </c>
      <c r="K1851" t="s">
        <v>12662</v>
      </c>
      <c r="L1851" t="s">
        <v>12560</v>
      </c>
    </row>
    <row r="1852" spans="1:12">
      <c r="A1852">
        <v>289130</v>
      </c>
      <c r="B1852" t="s">
        <v>14492</v>
      </c>
      <c r="C1852" t="s">
        <v>14476</v>
      </c>
      <c r="D1852" t="s">
        <v>13541</v>
      </c>
      <c r="E1852" t="s">
        <v>12618</v>
      </c>
      <c r="F1852">
        <v>0</v>
      </c>
      <c r="G1852" t="s">
        <v>12589</v>
      </c>
      <c r="H1852" t="s">
        <v>12638</v>
      </c>
      <c r="I1852" t="s">
        <v>12630</v>
      </c>
      <c r="J1852">
        <v>289130</v>
      </c>
      <c r="K1852" t="s">
        <v>12589</v>
      </c>
      <c r="L1852" t="s">
        <v>12560</v>
      </c>
    </row>
    <row r="1853" spans="1:12">
      <c r="A1853">
        <v>289265</v>
      </c>
      <c r="B1853" t="s">
        <v>14493</v>
      </c>
      <c r="C1853" t="s">
        <v>14476</v>
      </c>
      <c r="D1853" t="s">
        <v>13541</v>
      </c>
      <c r="E1853" t="s">
        <v>12618</v>
      </c>
      <c r="F1853">
        <v>0</v>
      </c>
      <c r="G1853" t="s">
        <v>12596</v>
      </c>
      <c r="H1853" t="s">
        <v>12638</v>
      </c>
      <c r="I1853" t="s">
        <v>12630</v>
      </c>
      <c r="J1853">
        <v>289265</v>
      </c>
      <c r="K1853" t="s">
        <v>12596</v>
      </c>
      <c r="L1853" t="s">
        <v>12560</v>
      </c>
    </row>
    <row r="1854" spans="1:12">
      <c r="A1854">
        <v>146903</v>
      </c>
      <c r="B1854" t="s">
        <v>14494</v>
      </c>
      <c r="C1854" t="s">
        <v>14476</v>
      </c>
      <c r="D1854" t="s">
        <v>13541</v>
      </c>
      <c r="E1854" t="s">
        <v>12618</v>
      </c>
      <c r="F1854">
        <v>0</v>
      </c>
      <c r="G1854" t="s">
        <v>12645</v>
      </c>
      <c r="H1854" t="s">
        <v>12655</v>
      </c>
      <c r="I1854" t="s">
        <v>12646</v>
      </c>
      <c r="J1854">
        <v>146903</v>
      </c>
      <c r="K1854" t="s">
        <v>12645</v>
      </c>
      <c r="L1854" t="s">
        <v>12560</v>
      </c>
    </row>
    <row r="1855" spans="1:12">
      <c r="A1855">
        <v>289099</v>
      </c>
      <c r="B1855" t="s">
        <v>14495</v>
      </c>
      <c r="C1855" t="s">
        <v>14476</v>
      </c>
      <c r="D1855" t="s">
        <v>13541</v>
      </c>
      <c r="E1855" t="s">
        <v>12618</v>
      </c>
      <c r="F1855">
        <v>0</v>
      </c>
      <c r="G1855" t="s">
        <v>12645</v>
      </c>
      <c r="H1855" t="s">
        <v>12670</v>
      </c>
      <c r="I1855" t="s">
        <v>12646</v>
      </c>
      <c r="J1855">
        <v>289099</v>
      </c>
      <c r="K1855" t="s">
        <v>12645</v>
      </c>
      <c r="L1855" t="s">
        <v>12560</v>
      </c>
    </row>
    <row r="1856" spans="1:12">
      <c r="A1856">
        <v>189341</v>
      </c>
      <c r="B1856" t="s">
        <v>14496</v>
      </c>
      <c r="C1856" t="s">
        <v>14476</v>
      </c>
      <c r="D1856" t="s">
        <v>13541</v>
      </c>
      <c r="E1856" t="s">
        <v>12618</v>
      </c>
      <c r="F1856">
        <v>0</v>
      </c>
      <c r="G1856" t="s">
        <v>12645</v>
      </c>
      <c r="H1856" t="s">
        <v>13036</v>
      </c>
      <c r="I1856" t="s">
        <v>12646</v>
      </c>
      <c r="J1856">
        <v>189341</v>
      </c>
      <c r="K1856" t="s">
        <v>12645</v>
      </c>
      <c r="L1856" t="s">
        <v>12560</v>
      </c>
    </row>
    <row r="1857" spans="1:12">
      <c r="A1857">
        <v>132982</v>
      </c>
      <c r="B1857" t="s">
        <v>14497</v>
      </c>
      <c r="C1857" t="s">
        <v>14498</v>
      </c>
      <c r="D1857" t="s">
        <v>12573</v>
      </c>
      <c r="E1857" t="s">
        <v>12618</v>
      </c>
      <c r="F1857">
        <v>0</v>
      </c>
      <c r="G1857" t="s">
        <v>12645</v>
      </c>
      <c r="H1857" t="s">
        <v>12618</v>
      </c>
      <c r="I1857" t="s">
        <v>12646</v>
      </c>
      <c r="J1857">
        <v>132982</v>
      </c>
      <c r="K1857" t="s">
        <v>12645</v>
      </c>
      <c r="L1857" t="s">
        <v>12560</v>
      </c>
    </row>
    <row r="1858" spans="1:12">
      <c r="A1858">
        <v>288939</v>
      </c>
      <c r="B1858" t="s">
        <v>14499</v>
      </c>
      <c r="C1858" t="s">
        <v>14500</v>
      </c>
      <c r="D1858" t="s">
        <v>12573</v>
      </c>
      <c r="E1858" t="s">
        <v>12618</v>
      </c>
      <c r="F1858">
        <v>0</v>
      </c>
      <c r="G1858" t="s">
        <v>12589</v>
      </c>
      <c r="H1858" t="s">
        <v>12618</v>
      </c>
      <c r="I1858" t="s">
        <v>12630</v>
      </c>
      <c r="J1858">
        <v>288939</v>
      </c>
      <c r="K1858" t="s">
        <v>12589</v>
      </c>
      <c r="L1858" t="s">
        <v>12560</v>
      </c>
    </row>
    <row r="1859" spans="1:12">
      <c r="A1859">
        <v>288947</v>
      </c>
      <c r="B1859" t="s">
        <v>14501</v>
      </c>
      <c r="C1859" t="s">
        <v>14500</v>
      </c>
      <c r="D1859" t="s">
        <v>12573</v>
      </c>
      <c r="E1859" t="s">
        <v>12618</v>
      </c>
      <c r="F1859">
        <v>0</v>
      </c>
      <c r="G1859" t="s">
        <v>12589</v>
      </c>
      <c r="H1859" t="s">
        <v>12638</v>
      </c>
      <c r="I1859" t="s">
        <v>12630</v>
      </c>
      <c r="J1859">
        <v>288947</v>
      </c>
      <c r="K1859" t="s">
        <v>12589</v>
      </c>
      <c r="L1859" t="s">
        <v>12560</v>
      </c>
    </row>
    <row r="1860" spans="1:12">
      <c r="A1860">
        <v>288960</v>
      </c>
      <c r="B1860" t="s">
        <v>14502</v>
      </c>
      <c r="C1860" t="s">
        <v>14500</v>
      </c>
      <c r="D1860" t="s">
        <v>12573</v>
      </c>
      <c r="E1860" t="s">
        <v>12618</v>
      </c>
      <c r="F1860">
        <v>0</v>
      </c>
      <c r="G1860" t="s">
        <v>12596</v>
      </c>
      <c r="H1860" t="s">
        <v>12638</v>
      </c>
      <c r="I1860" t="s">
        <v>12630</v>
      </c>
      <c r="J1860">
        <v>288960</v>
      </c>
      <c r="K1860" t="s">
        <v>12596</v>
      </c>
      <c r="L1860" t="s">
        <v>12560</v>
      </c>
    </row>
    <row r="1861" spans="1:12">
      <c r="A1861">
        <v>288644</v>
      </c>
      <c r="B1861" t="s">
        <v>8600</v>
      </c>
      <c r="C1861" t="s">
        <v>14500</v>
      </c>
      <c r="D1861" t="s">
        <v>13541</v>
      </c>
      <c r="E1861" t="s">
        <v>12618</v>
      </c>
      <c r="F1861">
        <v>0</v>
      </c>
      <c r="G1861" t="s">
        <v>12589</v>
      </c>
      <c r="H1861" t="s">
        <v>12618</v>
      </c>
      <c r="I1861" t="s">
        <v>12630</v>
      </c>
      <c r="J1861">
        <v>288644</v>
      </c>
      <c r="K1861" t="s">
        <v>12589</v>
      </c>
      <c r="L1861" t="s">
        <v>12560</v>
      </c>
    </row>
    <row r="1862" spans="1:12">
      <c r="A1862">
        <v>288767</v>
      </c>
      <c r="B1862" t="s">
        <v>14503</v>
      </c>
      <c r="C1862" t="s">
        <v>14500</v>
      </c>
      <c r="D1862" t="s">
        <v>13541</v>
      </c>
      <c r="E1862" t="s">
        <v>12618</v>
      </c>
      <c r="F1862">
        <v>0</v>
      </c>
      <c r="G1862" t="s">
        <v>12589</v>
      </c>
      <c r="H1862" t="s">
        <v>12638</v>
      </c>
      <c r="I1862" t="s">
        <v>12630</v>
      </c>
      <c r="J1862">
        <v>288767</v>
      </c>
      <c r="K1862" t="s">
        <v>12589</v>
      </c>
      <c r="L1862" t="s">
        <v>12560</v>
      </c>
    </row>
    <row r="1863" spans="1:12">
      <c r="A1863">
        <v>288780</v>
      </c>
      <c r="B1863" t="s">
        <v>14504</v>
      </c>
      <c r="C1863" t="s">
        <v>14500</v>
      </c>
      <c r="D1863" t="s">
        <v>13541</v>
      </c>
      <c r="E1863" t="s">
        <v>12618</v>
      </c>
      <c r="F1863">
        <v>0</v>
      </c>
      <c r="G1863" t="s">
        <v>12596</v>
      </c>
      <c r="H1863" t="s">
        <v>12638</v>
      </c>
      <c r="I1863" t="s">
        <v>12630</v>
      </c>
      <c r="J1863">
        <v>288780</v>
      </c>
      <c r="K1863" t="s">
        <v>12596</v>
      </c>
      <c r="L1863" t="s">
        <v>12560</v>
      </c>
    </row>
    <row r="1864" spans="1:12">
      <c r="A1864">
        <v>113477</v>
      </c>
      <c r="B1864" t="s">
        <v>9630</v>
      </c>
      <c r="C1864" t="s">
        <v>14505</v>
      </c>
      <c r="D1864" t="s">
        <v>12573</v>
      </c>
      <c r="E1864" t="s">
        <v>12618</v>
      </c>
      <c r="F1864">
        <v>0</v>
      </c>
      <c r="G1864" t="s">
        <v>12589</v>
      </c>
      <c r="H1864" t="s">
        <v>12618</v>
      </c>
      <c r="I1864" t="s">
        <v>12630</v>
      </c>
      <c r="J1864">
        <v>113477</v>
      </c>
      <c r="K1864" t="s">
        <v>12589</v>
      </c>
      <c r="L1864" t="s">
        <v>12560</v>
      </c>
    </row>
    <row r="1865" spans="1:12">
      <c r="A1865">
        <v>189431</v>
      </c>
      <c r="B1865" t="s">
        <v>14506</v>
      </c>
      <c r="C1865" t="s">
        <v>14505</v>
      </c>
      <c r="D1865" t="s">
        <v>12573</v>
      </c>
      <c r="E1865" t="s">
        <v>12618</v>
      </c>
      <c r="F1865">
        <v>0</v>
      </c>
      <c r="G1865" t="s">
        <v>12589</v>
      </c>
      <c r="H1865" t="s">
        <v>12618</v>
      </c>
      <c r="I1865" t="s">
        <v>12632</v>
      </c>
      <c r="J1865">
        <v>189431</v>
      </c>
      <c r="K1865" t="s">
        <v>12589</v>
      </c>
      <c r="L1865" t="s">
        <v>12560</v>
      </c>
    </row>
    <row r="1866" spans="1:12">
      <c r="A1866">
        <v>113490</v>
      </c>
      <c r="B1866" t="s">
        <v>14507</v>
      </c>
      <c r="C1866" t="s">
        <v>14505</v>
      </c>
      <c r="D1866" t="s">
        <v>12573</v>
      </c>
      <c r="E1866" t="s">
        <v>12618</v>
      </c>
      <c r="F1866">
        <v>0</v>
      </c>
      <c r="G1866" t="s">
        <v>12596</v>
      </c>
      <c r="H1866" t="s">
        <v>12618</v>
      </c>
      <c r="I1866" t="s">
        <v>12630</v>
      </c>
      <c r="J1866">
        <v>113490</v>
      </c>
      <c r="K1866" t="s">
        <v>12596</v>
      </c>
      <c r="L1866" t="s">
        <v>12560</v>
      </c>
    </row>
    <row r="1867" spans="1:12">
      <c r="A1867">
        <v>113491</v>
      </c>
      <c r="B1867" t="s">
        <v>11819</v>
      </c>
      <c r="C1867" t="s">
        <v>14505</v>
      </c>
      <c r="D1867" t="s">
        <v>12573</v>
      </c>
      <c r="E1867" t="s">
        <v>12618</v>
      </c>
      <c r="F1867">
        <v>0</v>
      </c>
      <c r="G1867" t="s">
        <v>12596</v>
      </c>
      <c r="H1867" t="s">
        <v>12618</v>
      </c>
      <c r="I1867" t="s">
        <v>12632</v>
      </c>
      <c r="J1867">
        <v>113491</v>
      </c>
      <c r="K1867" t="s">
        <v>12596</v>
      </c>
      <c r="L1867" t="s">
        <v>12560</v>
      </c>
    </row>
    <row r="1868" spans="1:12">
      <c r="A1868">
        <v>189700</v>
      </c>
      <c r="B1868" t="s">
        <v>14508</v>
      </c>
      <c r="C1868" t="s">
        <v>14505</v>
      </c>
      <c r="D1868" t="s">
        <v>12573</v>
      </c>
      <c r="E1868" t="s">
        <v>12618</v>
      </c>
      <c r="F1868">
        <v>0</v>
      </c>
      <c r="G1868" t="s">
        <v>12636</v>
      </c>
      <c r="H1868" t="s">
        <v>12618</v>
      </c>
      <c r="I1868" t="s">
        <v>12632</v>
      </c>
      <c r="J1868">
        <v>189700</v>
      </c>
      <c r="K1868" t="s">
        <v>12636</v>
      </c>
      <c r="L1868" t="s">
        <v>12560</v>
      </c>
    </row>
    <row r="1869" spans="1:12">
      <c r="A1869">
        <v>287957</v>
      </c>
      <c r="B1869" t="s">
        <v>14509</v>
      </c>
      <c r="C1869" t="s">
        <v>14505</v>
      </c>
      <c r="D1869" t="s">
        <v>12573</v>
      </c>
      <c r="E1869" t="s">
        <v>12618</v>
      </c>
      <c r="F1869">
        <v>0</v>
      </c>
      <c r="G1869" t="s">
        <v>12645</v>
      </c>
      <c r="H1869" t="s">
        <v>12618</v>
      </c>
      <c r="I1869" t="s">
        <v>12646</v>
      </c>
      <c r="J1869">
        <v>287957</v>
      </c>
      <c r="K1869" t="s">
        <v>12645</v>
      </c>
      <c r="L1869" t="s">
        <v>12560</v>
      </c>
    </row>
    <row r="1870" spans="1:12">
      <c r="A1870">
        <v>113463</v>
      </c>
      <c r="B1870" t="s">
        <v>14510</v>
      </c>
      <c r="C1870" t="s">
        <v>14505</v>
      </c>
      <c r="D1870" t="s">
        <v>12573</v>
      </c>
      <c r="E1870" t="s">
        <v>12618</v>
      </c>
      <c r="F1870">
        <v>0</v>
      </c>
      <c r="G1870" t="s">
        <v>12662</v>
      </c>
      <c r="H1870" t="s">
        <v>12618</v>
      </c>
      <c r="I1870" t="s">
        <v>12646</v>
      </c>
      <c r="J1870">
        <v>113463</v>
      </c>
      <c r="K1870" t="s">
        <v>12662</v>
      </c>
      <c r="L1870" t="s">
        <v>12560</v>
      </c>
    </row>
    <row r="1871" spans="1:12">
      <c r="A1871">
        <v>113483</v>
      </c>
      <c r="B1871" t="s">
        <v>9715</v>
      </c>
      <c r="C1871" t="s">
        <v>14505</v>
      </c>
      <c r="D1871" t="s">
        <v>12573</v>
      </c>
      <c r="E1871" t="s">
        <v>12618</v>
      </c>
      <c r="F1871">
        <v>0</v>
      </c>
      <c r="G1871" t="s">
        <v>12589</v>
      </c>
      <c r="H1871" t="s">
        <v>12622</v>
      </c>
      <c r="I1871" t="s">
        <v>12630</v>
      </c>
      <c r="J1871">
        <v>113483</v>
      </c>
      <c r="K1871" t="s">
        <v>12589</v>
      </c>
      <c r="L1871" t="s">
        <v>12560</v>
      </c>
    </row>
    <row r="1872" spans="1:12">
      <c r="A1872">
        <v>113456</v>
      </c>
      <c r="B1872" t="s">
        <v>14511</v>
      </c>
      <c r="C1872" t="s">
        <v>14505</v>
      </c>
      <c r="D1872" t="s">
        <v>12573</v>
      </c>
      <c r="E1872" t="s">
        <v>12618</v>
      </c>
      <c r="F1872">
        <v>0</v>
      </c>
      <c r="G1872" t="s">
        <v>12645</v>
      </c>
      <c r="H1872" t="s">
        <v>12622</v>
      </c>
      <c r="I1872" t="s">
        <v>12646</v>
      </c>
      <c r="J1872">
        <v>113456</v>
      </c>
      <c r="K1872" t="s">
        <v>12645</v>
      </c>
      <c r="L1872" t="s">
        <v>12560</v>
      </c>
    </row>
    <row r="1873" spans="1:12">
      <c r="A1873">
        <v>113485</v>
      </c>
      <c r="B1873" t="s">
        <v>14512</v>
      </c>
      <c r="C1873" t="s">
        <v>14505</v>
      </c>
      <c r="D1873" t="s">
        <v>12573</v>
      </c>
      <c r="E1873" t="s">
        <v>12618</v>
      </c>
      <c r="F1873">
        <v>0</v>
      </c>
      <c r="G1873" t="s">
        <v>12589</v>
      </c>
      <c r="H1873" t="s">
        <v>12638</v>
      </c>
      <c r="I1873" t="s">
        <v>12630</v>
      </c>
      <c r="J1873">
        <v>113485</v>
      </c>
      <c r="K1873" t="s">
        <v>12589</v>
      </c>
      <c r="L1873" t="s">
        <v>12560</v>
      </c>
    </row>
    <row r="1874" spans="1:12">
      <c r="A1874">
        <v>288613</v>
      </c>
      <c r="B1874" t="s">
        <v>9615</v>
      </c>
      <c r="C1874" t="s">
        <v>14505</v>
      </c>
      <c r="D1874" t="s">
        <v>12573</v>
      </c>
      <c r="E1874" t="s">
        <v>12618</v>
      </c>
      <c r="F1874">
        <v>0</v>
      </c>
      <c r="G1874" t="s">
        <v>12596</v>
      </c>
      <c r="H1874" t="s">
        <v>12638</v>
      </c>
      <c r="I1874" t="s">
        <v>12630</v>
      </c>
      <c r="J1874">
        <v>288613</v>
      </c>
      <c r="K1874" t="s">
        <v>12596</v>
      </c>
      <c r="L1874" t="s">
        <v>12560</v>
      </c>
    </row>
    <row r="1875" spans="1:12">
      <c r="A1875">
        <v>189021</v>
      </c>
      <c r="B1875" t="s">
        <v>14513</v>
      </c>
      <c r="C1875" t="s">
        <v>14505</v>
      </c>
      <c r="D1875" t="s">
        <v>12573</v>
      </c>
      <c r="E1875" t="s">
        <v>12618</v>
      </c>
      <c r="F1875">
        <v>0</v>
      </c>
      <c r="G1875" t="s">
        <v>12645</v>
      </c>
      <c r="H1875" t="s">
        <v>12651</v>
      </c>
      <c r="I1875" t="s">
        <v>12646</v>
      </c>
      <c r="J1875">
        <v>189021</v>
      </c>
      <c r="K1875" t="s">
        <v>12645</v>
      </c>
      <c r="L1875" t="s">
        <v>12560</v>
      </c>
    </row>
    <row r="1876" spans="1:12">
      <c r="A1876">
        <v>189185</v>
      </c>
      <c r="B1876" t="s">
        <v>14514</v>
      </c>
      <c r="C1876" t="s">
        <v>14505</v>
      </c>
      <c r="D1876" t="s">
        <v>12573</v>
      </c>
      <c r="E1876" t="s">
        <v>12618</v>
      </c>
      <c r="F1876">
        <v>0</v>
      </c>
      <c r="G1876" t="s">
        <v>12645</v>
      </c>
      <c r="H1876" t="s">
        <v>12653</v>
      </c>
      <c r="I1876" t="s">
        <v>12646</v>
      </c>
      <c r="J1876">
        <v>189185</v>
      </c>
      <c r="K1876" t="s">
        <v>12645</v>
      </c>
      <c r="L1876" t="s">
        <v>12560</v>
      </c>
    </row>
    <row r="1877" spans="1:12">
      <c r="A1877">
        <v>189186</v>
      </c>
      <c r="B1877" t="s">
        <v>9469</v>
      </c>
      <c r="C1877" t="s">
        <v>14505</v>
      </c>
      <c r="D1877" t="s">
        <v>12573</v>
      </c>
      <c r="E1877" t="s">
        <v>12618</v>
      </c>
      <c r="F1877">
        <v>0</v>
      </c>
      <c r="G1877" t="s">
        <v>12662</v>
      </c>
      <c r="H1877" t="s">
        <v>12653</v>
      </c>
      <c r="I1877" t="s">
        <v>12646</v>
      </c>
      <c r="J1877">
        <v>189186</v>
      </c>
      <c r="K1877" t="s">
        <v>12662</v>
      </c>
      <c r="L1877" t="s">
        <v>12560</v>
      </c>
    </row>
    <row r="1878" spans="1:12">
      <c r="A1878">
        <v>146859</v>
      </c>
      <c r="B1878" t="s">
        <v>14515</v>
      </c>
      <c r="C1878" t="s">
        <v>14505</v>
      </c>
      <c r="D1878" t="s">
        <v>12573</v>
      </c>
      <c r="E1878" t="s">
        <v>12618</v>
      </c>
      <c r="F1878">
        <v>0</v>
      </c>
      <c r="G1878" t="s">
        <v>12645</v>
      </c>
      <c r="H1878" t="s">
        <v>12655</v>
      </c>
      <c r="I1878" t="s">
        <v>12646</v>
      </c>
      <c r="J1878">
        <v>146859</v>
      </c>
      <c r="K1878" t="s">
        <v>12645</v>
      </c>
      <c r="L1878" t="s">
        <v>12560</v>
      </c>
    </row>
    <row r="1879" spans="1:12">
      <c r="A1879">
        <v>147051</v>
      </c>
      <c r="B1879" t="s">
        <v>14516</v>
      </c>
      <c r="C1879" t="s">
        <v>14505</v>
      </c>
      <c r="D1879" t="s">
        <v>12573</v>
      </c>
      <c r="E1879" t="s">
        <v>12618</v>
      </c>
      <c r="F1879">
        <v>0</v>
      </c>
      <c r="G1879" t="s">
        <v>12662</v>
      </c>
      <c r="H1879" t="s">
        <v>12655</v>
      </c>
      <c r="I1879" t="s">
        <v>12646</v>
      </c>
      <c r="J1879">
        <v>147051</v>
      </c>
      <c r="K1879" t="s">
        <v>12662</v>
      </c>
      <c r="L1879" t="s">
        <v>12560</v>
      </c>
    </row>
    <row r="1880" spans="1:12">
      <c r="A1880">
        <v>287961</v>
      </c>
      <c r="B1880" t="s">
        <v>14517</v>
      </c>
      <c r="C1880" t="s">
        <v>14505</v>
      </c>
      <c r="D1880" t="s">
        <v>12573</v>
      </c>
      <c r="E1880" t="s">
        <v>12618</v>
      </c>
      <c r="F1880">
        <v>0</v>
      </c>
      <c r="G1880" t="s">
        <v>12645</v>
      </c>
      <c r="H1880" t="s">
        <v>12670</v>
      </c>
      <c r="I1880" t="s">
        <v>12646</v>
      </c>
      <c r="J1880">
        <v>287961</v>
      </c>
      <c r="K1880" t="s">
        <v>12645</v>
      </c>
      <c r="L1880" t="s">
        <v>12560</v>
      </c>
    </row>
    <row r="1881" spans="1:12">
      <c r="A1881">
        <v>189184</v>
      </c>
      <c r="B1881" t="s">
        <v>14518</v>
      </c>
      <c r="C1881" t="s">
        <v>14505</v>
      </c>
      <c r="D1881" t="s">
        <v>12573</v>
      </c>
      <c r="E1881" t="s">
        <v>12618</v>
      </c>
      <c r="F1881">
        <v>0</v>
      </c>
      <c r="G1881" t="s">
        <v>12589</v>
      </c>
      <c r="H1881" t="s">
        <v>12575</v>
      </c>
      <c r="I1881" t="s">
        <v>12630</v>
      </c>
      <c r="J1881">
        <v>189184</v>
      </c>
      <c r="K1881" t="s">
        <v>12589</v>
      </c>
      <c r="L1881" t="s">
        <v>12560</v>
      </c>
    </row>
    <row r="1882" spans="1:12">
      <c r="A1882">
        <v>287933</v>
      </c>
      <c r="B1882" t="s">
        <v>14519</v>
      </c>
      <c r="C1882" t="s">
        <v>14505</v>
      </c>
      <c r="D1882" t="s">
        <v>13541</v>
      </c>
      <c r="E1882" t="s">
        <v>12618</v>
      </c>
      <c r="F1882">
        <v>0</v>
      </c>
      <c r="G1882" t="s">
        <v>12589</v>
      </c>
      <c r="H1882" t="s">
        <v>12618</v>
      </c>
      <c r="I1882" t="s">
        <v>12630</v>
      </c>
      <c r="J1882">
        <v>287933</v>
      </c>
      <c r="K1882" t="s">
        <v>12589</v>
      </c>
      <c r="L1882" t="s">
        <v>12560</v>
      </c>
    </row>
    <row r="1883" spans="1:12">
      <c r="A1883">
        <v>287934</v>
      </c>
      <c r="B1883" t="s">
        <v>14520</v>
      </c>
      <c r="C1883" t="s">
        <v>14505</v>
      </c>
      <c r="D1883" t="s">
        <v>13541</v>
      </c>
      <c r="E1883" t="s">
        <v>12618</v>
      </c>
      <c r="F1883">
        <v>0</v>
      </c>
      <c r="G1883" t="s">
        <v>12589</v>
      </c>
      <c r="H1883" t="s">
        <v>12618</v>
      </c>
      <c r="I1883" t="s">
        <v>12632</v>
      </c>
      <c r="J1883">
        <v>287934</v>
      </c>
      <c r="K1883" t="s">
        <v>12589</v>
      </c>
      <c r="L1883" t="s">
        <v>12560</v>
      </c>
    </row>
    <row r="1884" spans="1:12">
      <c r="A1884">
        <v>287945</v>
      </c>
      <c r="B1884" t="s">
        <v>14521</v>
      </c>
      <c r="C1884" t="s">
        <v>14505</v>
      </c>
      <c r="D1884" t="s">
        <v>13541</v>
      </c>
      <c r="E1884" t="s">
        <v>12618</v>
      </c>
      <c r="F1884">
        <v>0</v>
      </c>
      <c r="G1884" t="s">
        <v>12596</v>
      </c>
      <c r="H1884" t="s">
        <v>12618</v>
      </c>
      <c r="I1884" t="s">
        <v>12630</v>
      </c>
      <c r="J1884">
        <v>287945</v>
      </c>
      <c r="K1884" t="s">
        <v>12596</v>
      </c>
      <c r="L1884" t="s">
        <v>12560</v>
      </c>
    </row>
    <row r="1885" spans="1:12">
      <c r="A1885">
        <v>287946</v>
      </c>
      <c r="B1885" t="s">
        <v>14522</v>
      </c>
      <c r="C1885" t="s">
        <v>14505</v>
      </c>
      <c r="D1885" t="s">
        <v>13541</v>
      </c>
      <c r="E1885" t="s">
        <v>12618</v>
      </c>
      <c r="F1885">
        <v>0</v>
      </c>
      <c r="G1885" t="s">
        <v>12596</v>
      </c>
      <c r="H1885" t="s">
        <v>12618</v>
      </c>
      <c r="I1885" t="s">
        <v>12632</v>
      </c>
      <c r="J1885">
        <v>287946</v>
      </c>
      <c r="K1885" t="s">
        <v>12596</v>
      </c>
      <c r="L1885" t="s">
        <v>12560</v>
      </c>
    </row>
    <row r="1886" spans="1:12">
      <c r="A1886">
        <v>189845</v>
      </c>
      <c r="B1886" t="s">
        <v>14523</v>
      </c>
      <c r="C1886" t="s">
        <v>14505</v>
      </c>
      <c r="D1886" t="s">
        <v>13541</v>
      </c>
      <c r="E1886" t="s">
        <v>12618</v>
      </c>
      <c r="F1886">
        <v>0</v>
      </c>
      <c r="G1886" t="s">
        <v>12636</v>
      </c>
      <c r="H1886" t="s">
        <v>12618</v>
      </c>
      <c r="I1886" t="s">
        <v>12632</v>
      </c>
      <c r="J1886">
        <v>189845</v>
      </c>
      <c r="K1886" t="s">
        <v>12636</v>
      </c>
      <c r="L1886" t="s">
        <v>12560</v>
      </c>
    </row>
    <row r="1887" spans="1:12">
      <c r="A1887">
        <v>288112</v>
      </c>
      <c r="B1887" t="s">
        <v>14524</v>
      </c>
      <c r="C1887" t="s">
        <v>14505</v>
      </c>
      <c r="D1887" t="s">
        <v>13541</v>
      </c>
      <c r="E1887" t="s">
        <v>12618</v>
      </c>
      <c r="F1887">
        <v>0</v>
      </c>
      <c r="G1887" t="s">
        <v>12645</v>
      </c>
      <c r="H1887" t="s">
        <v>12618</v>
      </c>
      <c r="I1887" t="s">
        <v>12646</v>
      </c>
      <c r="J1887">
        <v>288112</v>
      </c>
      <c r="K1887" t="s">
        <v>12645</v>
      </c>
      <c r="L1887" t="s">
        <v>12560</v>
      </c>
    </row>
    <row r="1888" spans="1:12">
      <c r="A1888">
        <v>282820</v>
      </c>
      <c r="B1888" t="s">
        <v>14525</v>
      </c>
      <c r="C1888" t="s">
        <v>14505</v>
      </c>
      <c r="D1888" t="s">
        <v>13541</v>
      </c>
      <c r="E1888" t="s">
        <v>12618</v>
      </c>
      <c r="F1888">
        <v>0</v>
      </c>
      <c r="G1888" t="s">
        <v>12589</v>
      </c>
      <c r="H1888" t="s">
        <v>12638</v>
      </c>
      <c r="I1888" t="s">
        <v>12630</v>
      </c>
      <c r="J1888">
        <v>282820</v>
      </c>
      <c r="K1888" t="s">
        <v>12589</v>
      </c>
      <c r="L1888" t="s">
        <v>12560</v>
      </c>
    </row>
    <row r="1889" spans="1:12">
      <c r="A1889">
        <v>287953</v>
      </c>
      <c r="B1889" t="s">
        <v>14526</v>
      </c>
      <c r="C1889" t="s">
        <v>14505</v>
      </c>
      <c r="D1889" t="s">
        <v>13541</v>
      </c>
      <c r="E1889" t="s">
        <v>12618</v>
      </c>
      <c r="F1889">
        <v>0</v>
      </c>
      <c r="G1889" t="s">
        <v>12596</v>
      </c>
      <c r="H1889" t="s">
        <v>12638</v>
      </c>
      <c r="I1889" t="s">
        <v>12630</v>
      </c>
      <c r="J1889">
        <v>287953</v>
      </c>
      <c r="K1889" t="s">
        <v>12596</v>
      </c>
      <c r="L1889" t="s">
        <v>12560</v>
      </c>
    </row>
    <row r="1890" spans="1:12">
      <c r="A1890">
        <v>189020</v>
      </c>
      <c r="B1890" t="s">
        <v>14527</v>
      </c>
      <c r="C1890" t="s">
        <v>14505</v>
      </c>
      <c r="D1890" t="s">
        <v>13541</v>
      </c>
      <c r="E1890" t="s">
        <v>12618</v>
      </c>
      <c r="F1890">
        <v>0</v>
      </c>
      <c r="G1890" t="s">
        <v>12645</v>
      </c>
      <c r="H1890" t="s">
        <v>12651</v>
      </c>
      <c r="I1890" t="s">
        <v>12646</v>
      </c>
      <c r="J1890">
        <v>189020</v>
      </c>
      <c r="K1890" t="s">
        <v>12645</v>
      </c>
      <c r="L1890" t="s">
        <v>12560</v>
      </c>
    </row>
    <row r="1891" spans="1:12">
      <c r="A1891">
        <v>288116</v>
      </c>
      <c r="B1891" t="s">
        <v>14528</v>
      </c>
      <c r="C1891" t="s">
        <v>14505</v>
      </c>
      <c r="D1891" t="s">
        <v>13541</v>
      </c>
      <c r="E1891" t="s">
        <v>12618</v>
      </c>
      <c r="F1891">
        <v>0</v>
      </c>
      <c r="G1891" t="s">
        <v>12645</v>
      </c>
      <c r="H1891" t="s">
        <v>12670</v>
      </c>
      <c r="I1891" t="s">
        <v>12646</v>
      </c>
      <c r="J1891">
        <v>288116</v>
      </c>
      <c r="K1891" t="s">
        <v>12645</v>
      </c>
      <c r="L1891" t="s">
        <v>12560</v>
      </c>
    </row>
    <row r="1892" spans="1:12">
      <c r="A1892">
        <v>189132</v>
      </c>
      <c r="B1892" t="s">
        <v>14529</v>
      </c>
      <c r="C1892" t="s">
        <v>14505</v>
      </c>
      <c r="D1892" t="s">
        <v>13541</v>
      </c>
      <c r="E1892" t="s">
        <v>12618</v>
      </c>
      <c r="F1892">
        <v>0</v>
      </c>
      <c r="G1892" t="s">
        <v>12589</v>
      </c>
      <c r="H1892" t="s">
        <v>12575</v>
      </c>
      <c r="I1892" t="s">
        <v>12630</v>
      </c>
      <c r="J1892">
        <v>189132</v>
      </c>
      <c r="K1892" t="s">
        <v>12589</v>
      </c>
      <c r="L1892" t="s">
        <v>12560</v>
      </c>
    </row>
    <row r="1893" spans="1:12">
      <c r="A1893">
        <v>189229</v>
      </c>
      <c r="B1893" t="s">
        <v>14530</v>
      </c>
      <c r="C1893" t="s">
        <v>14505</v>
      </c>
      <c r="D1893" t="s">
        <v>13541</v>
      </c>
      <c r="E1893" t="s">
        <v>12618</v>
      </c>
      <c r="F1893">
        <v>0</v>
      </c>
      <c r="G1893" t="s">
        <v>12596</v>
      </c>
      <c r="H1893" t="s">
        <v>12575</v>
      </c>
      <c r="I1893" t="s">
        <v>12630</v>
      </c>
      <c r="J1893">
        <v>189229</v>
      </c>
      <c r="K1893" t="s">
        <v>12596</v>
      </c>
      <c r="L1893" t="s">
        <v>12560</v>
      </c>
    </row>
    <row r="1894" spans="1:12">
      <c r="A1894">
        <v>243545</v>
      </c>
      <c r="B1894" t="s">
        <v>14531</v>
      </c>
      <c r="C1894" t="s">
        <v>12878</v>
      </c>
      <c r="D1894" t="s">
        <v>12557</v>
      </c>
      <c r="E1894" t="s">
        <v>12618</v>
      </c>
      <c r="F1894">
        <v>3</v>
      </c>
      <c r="G1894" t="s">
        <v>12559</v>
      </c>
      <c r="H1894" t="s">
        <v>12618</v>
      </c>
      <c r="I1894" t="s">
        <v>12741</v>
      </c>
      <c r="J1894">
        <v>243545</v>
      </c>
      <c r="K1894" t="s">
        <v>12559</v>
      </c>
      <c r="L1894" t="s">
        <v>12560</v>
      </c>
    </row>
    <row r="1895" spans="1:12">
      <c r="A1895">
        <v>243535</v>
      </c>
      <c r="B1895" t="s">
        <v>14532</v>
      </c>
      <c r="C1895" t="s">
        <v>12878</v>
      </c>
      <c r="D1895" t="s">
        <v>12557</v>
      </c>
      <c r="E1895" t="s">
        <v>12618</v>
      </c>
      <c r="F1895">
        <v>3</v>
      </c>
      <c r="G1895" t="s">
        <v>12566</v>
      </c>
      <c r="H1895" t="s">
        <v>12618</v>
      </c>
      <c r="I1895" t="s">
        <v>12741</v>
      </c>
      <c r="J1895">
        <v>243535</v>
      </c>
      <c r="K1895" t="s">
        <v>12566</v>
      </c>
      <c r="L1895" t="s">
        <v>12560</v>
      </c>
    </row>
    <row r="1896" spans="1:12">
      <c r="A1896">
        <v>243171</v>
      </c>
      <c r="B1896" t="s">
        <v>14533</v>
      </c>
      <c r="C1896" t="s">
        <v>12878</v>
      </c>
      <c r="D1896" t="s">
        <v>12557</v>
      </c>
      <c r="E1896" t="s">
        <v>12618</v>
      </c>
      <c r="F1896">
        <v>3</v>
      </c>
      <c r="G1896" t="s">
        <v>12716</v>
      </c>
      <c r="H1896" t="s">
        <v>12618</v>
      </c>
      <c r="I1896" t="s">
        <v>12896</v>
      </c>
      <c r="J1896">
        <v>243171</v>
      </c>
      <c r="K1896" t="s">
        <v>12716</v>
      </c>
      <c r="L1896" t="s">
        <v>12560</v>
      </c>
    </row>
    <row r="1897" spans="1:12">
      <c r="A1897">
        <v>243151</v>
      </c>
      <c r="B1897" t="s">
        <v>14534</v>
      </c>
      <c r="C1897" t="s">
        <v>12878</v>
      </c>
      <c r="D1897" t="s">
        <v>12557</v>
      </c>
      <c r="E1897" t="s">
        <v>12618</v>
      </c>
      <c r="F1897">
        <v>3</v>
      </c>
      <c r="G1897" t="s">
        <v>12717</v>
      </c>
      <c r="H1897" t="s">
        <v>12618</v>
      </c>
      <c r="I1897" t="s">
        <v>12896</v>
      </c>
      <c r="J1897">
        <v>243151</v>
      </c>
      <c r="K1897" t="s">
        <v>12717</v>
      </c>
      <c r="L1897" t="s">
        <v>12560</v>
      </c>
    </row>
    <row r="1898" spans="1:12">
      <c r="A1898">
        <v>189865</v>
      </c>
      <c r="B1898" t="s">
        <v>14535</v>
      </c>
      <c r="C1898" t="s">
        <v>12878</v>
      </c>
      <c r="D1898" t="s">
        <v>12557</v>
      </c>
      <c r="E1898" t="s">
        <v>12618</v>
      </c>
      <c r="F1898">
        <v>3</v>
      </c>
      <c r="G1898" t="s">
        <v>12747</v>
      </c>
      <c r="H1898" t="s">
        <v>12618</v>
      </c>
      <c r="I1898" t="s">
        <v>12745</v>
      </c>
      <c r="J1898">
        <v>189865</v>
      </c>
      <c r="K1898" t="s">
        <v>12747</v>
      </c>
      <c r="L1898" t="s">
        <v>12560</v>
      </c>
    </row>
    <row r="1899" spans="1:12">
      <c r="A1899">
        <v>243734</v>
      </c>
      <c r="B1899" t="s">
        <v>14536</v>
      </c>
      <c r="C1899" t="s">
        <v>12878</v>
      </c>
      <c r="D1899" t="s">
        <v>12557</v>
      </c>
      <c r="E1899" t="s">
        <v>12618</v>
      </c>
      <c r="F1899">
        <v>3</v>
      </c>
      <c r="G1899" t="s">
        <v>12749</v>
      </c>
      <c r="H1899" t="s">
        <v>12618</v>
      </c>
      <c r="I1899" t="s">
        <v>12905</v>
      </c>
      <c r="J1899">
        <v>243734</v>
      </c>
      <c r="K1899" t="s">
        <v>12749</v>
      </c>
      <c r="L1899" t="s">
        <v>12560</v>
      </c>
    </row>
    <row r="1900" spans="1:12">
      <c r="A1900">
        <v>243724</v>
      </c>
      <c r="B1900" t="s">
        <v>14537</v>
      </c>
      <c r="C1900" t="s">
        <v>12878</v>
      </c>
      <c r="D1900" t="s">
        <v>12557</v>
      </c>
      <c r="E1900" t="s">
        <v>12618</v>
      </c>
      <c r="F1900">
        <v>3</v>
      </c>
      <c r="G1900" t="s">
        <v>12752</v>
      </c>
      <c r="H1900" t="s">
        <v>12618</v>
      </c>
      <c r="I1900" t="s">
        <v>12905</v>
      </c>
      <c r="J1900">
        <v>243724</v>
      </c>
      <c r="K1900" t="s">
        <v>12752</v>
      </c>
      <c r="L1900" t="s">
        <v>12560</v>
      </c>
    </row>
    <row r="1901" spans="1:12">
      <c r="A1901">
        <v>190007</v>
      </c>
      <c r="B1901" t="s">
        <v>14538</v>
      </c>
      <c r="C1901" t="s">
        <v>12878</v>
      </c>
      <c r="D1901" t="s">
        <v>12557</v>
      </c>
      <c r="E1901" t="s">
        <v>12618</v>
      </c>
      <c r="F1901">
        <v>3</v>
      </c>
      <c r="G1901" t="s">
        <v>12761</v>
      </c>
      <c r="H1901" t="s">
        <v>12618</v>
      </c>
      <c r="I1901" t="s">
        <v>12905</v>
      </c>
      <c r="J1901">
        <v>190007</v>
      </c>
      <c r="K1901" t="s">
        <v>12761</v>
      </c>
      <c r="L1901" t="s">
        <v>12560</v>
      </c>
    </row>
    <row r="1902" spans="1:12">
      <c r="A1902">
        <v>243369</v>
      </c>
      <c r="B1902" t="s">
        <v>14539</v>
      </c>
      <c r="C1902" t="s">
        <v>12878</v>
      </c>
      <c r="D1902" t="s">
        <v>12557</v>
      </c>
      <c r="E1902" t="s">
        <v>12618</v>
      </c>
      <c r="F1902">
        <v>3</v>
      </c>
      <c r="G1902" t="s">
        <v>12764</v>
      </c>
      <c r="H1902" t="s">
        <v>12618</v>
      </c>
      <c r="I1902" t="s">
        <v>12741</v>
      </c>
      <c r="J1902">
        <v>243369</v>
      </c>
      <c r="K1902" t="s">
        <v>12764</v>
      </c>
      <c r="L1902" t="s">
        <v>12560</v>
      </c>
    </row>
    <row r="1903" spans="1:12">
      <c r="A1903">
        <v>243372</v>
      </c>
      <c r="B1903" t="s">
        <v>14540</v>
      </c>
      <c r="C1903" t="s">
        <v>12878</v>
      </c>
      <c r="D1903" t="s">
        <v>12557</v>
      </c>
      <c r="E1903" t="s">
        <v>12618</v>
      </c>
      <c r="F1903">
        <v>3</v>
      </c>
      <c r="G1903" t="s">
        <v>12764</v>
      </c>
      <c r="H1903" t="s">
        <v>12618</v>
      </c>
      <c r="I1903" t="s">
        <v>12905</v>
      </c>
      <c r="J1903">
        <v>243372</v>
      </c>
      <c r="K1903" t="s">
        <v>12764</v>
      </c>
      <c r="L1903" t="s">
        <v>12560</v>
      </c>
    </row>
    <row r="1904" spans="1:12">
      <c r="A1904">
        <v>243161</v>
      </c>
      <c r="B1904" t="s">
        <v>14541</v>
      </c>
      <c r="C1904" t="s">
        <v>12878</v>
      </c>
      <c r="D1904" t="s">
        <v>12557</v>
      </c>
      <c r="E1904" t="s">
        <v>12618</v>
      </c>
      <c r="F1904">
        <v>3</v>
      </c>
      <c r="G1904" t="s">
        <v>12942</v>
      </c>
      <c r="H1904" t="s">
        <v>12618</v>
      </c>
      <c r="I1904" t="s">
        <v>12896</v>
      </c>
      <c r="J1904">
        <v>243161</v>
      </c>
      <c r="K1904" t="s">
        <v>12942</v>
      </c>
      <c r="L1904" t="s">
        <v>12560</v>
      </c>
    </row>
    <row r="1905" spans="1:12">
      <c r="A1905">
        <v>190064</v>
      </c>
      <c r="B1905" t="s">
        <v>14542</v>
      </c>
      <c r="C1905" t="s">
        <v>12878</v>
      </c>
      <c r="D1905" t="s">
        <v>12557</v>
      </c>
      <c r="E1905" t="s">
        <v>12618</v>
      </c>
      <c r="F1905">
        <v>3</v>
      </c>
      <c r="G1905" t="s">
        <v>12942</v>
      </c>
      <c r="H1905" t="s">
        <v>12618</v>
      </c>
      <c r="I1905" t="s">
        <v>12898</v>
      </c>
      <c r="J1905">
        <v>190064</v>
      </c>
      <c r="K1905" t="s">
        <v>12942</v>
      </c>
      <c r="L1905" t="s">
        <v>12560</v>
      </c>
    </row>
    <row r="1906" spans="1:12">
      <c r="A1906">
        <v>242993</v>
      </c>
      <c r="B1906" t="s">
        <v>7929</v>
      </c>
      <c r="C1906" t="s">
        <v>12878</v>
      </c>
      <c r="D1906" t="s">
        <v>12557</v>
      </c>
      <c r="E1906" t="s">
        <v>12618</v>
      </c>
      <c r="F1906">
        <v>3</v>
      </c>
      <c r="G1906" t="s">
        <v>12944</v>
      </c>
      <c r="H1906" t="s">
        <v>12618</v>
      </c>
      <c r="I1906" t="s">
        <v>12896</v>
      </c>
      <c r="J1906">
        <v>242993</v>
      </c>
      <c r="K1906" t="s">
        <v>12944</v>
      </c>
      <c r="L1906" t="s">
        <v>12560</v>
      </c>
    </row>
    <row r="1907" spans="1:12">
      <c r="A1907">
        <v>188881</v>
      </c>
      <c r="B1907" t="s">
        <v>14543</v>
      </c>
      <c r="C1907" t="s">
        <v>12878</v>
      </c>
      <c r="D1907" t="s">
        <v>12557</v>
      </c>
      <c r="E1907" t="s">
        <v>12618</v>
      </c>
      <c r="F1907">
        <v>3</v>
      </c>
      <c r="G1907" t="s">
        <v>12944</v>
      </c>
      <c r="H1907" t="s">
        <v>12618</v>
      </c>
      <c r="I1907" t="s">
        <v>12898</v>
      </c>
      <c r="J1907">
        <v>188881</v>
      </c>
      <c r="K1907" t="s">
        <v>12944</v>
      </c>
      <c r="L1907" t="s">
        <v>12560</v>
      </c>
    </row>
    <row r="1908" spans="1:12">
      <c r="A1908">
        <v>189049</v>
      </c>
      <c r="B1908" t="s">
        <v>14544</v>
      </c>
      <c r="C1908" t="s">
        <v>12878</v>
      </c>
      <c r="D1908" t="s">
        <v>12557</v>
      </c>
      <c r="E1908" t="s">
        <v>12618</v>
      </c>
      <c r="F1908">
        <v>3</v>
      </c>
      <c r="G1908" t="s">
        <v>12944</v>
      </c>
      <c r="H1908" t="s">
        <v>12618</v>
      </c>
      <c r="I1908" t="s">
        <v>12947</v>
      </c>
      <c r="J1908">
        <v>189049</v>
      </c>
      <c r="K1908" t="s">
        <v>12944</v>
      </c>
      <c r="L1908" t="s">
        <v>12560</v>
      </c>
    </row>
    <row r="1909" spans="1:12">
      <c r="A1909">
        <v>189043</v>
      </c>
      <c r="B1909" t="s">
        <v>14545</v>
      </c>
      <c r="C1909" t="s">
        <v>12878</v>
      </c>
      <c r="D1909" t="s">
        <v>12557</v>
      </c>
      <c r="E1909" t="s">
        <v>12618</v>
      </c>
      <c r="F1909">
        <v>3</v>
      </c>
      <c r="G1909" t="s">
        <v>12951</v>
      </c>
      <c r="H1909" t="s">
        <v>12618</v>
      </c>
      <c r="I1909" t="s">
        <v>12575</v>
      </c>
      <c r="J1909">
        <v>189043</v>
      </c>
      <c r="K1909" t="s">
        <v>12951</v>
      </c>
      <c r="L1909" t="s">
        <v>12560</v>
      </c>
    </row>
    <row r="1910" spans="1:12">
      <c r="A1910">
        <v>189092</v>
      </c>
      <c r="B1910" t="s">
        <v>14546</v>
      </c>
      <c r="C1910" t="s">
        <v>12878</v>
      </c>
      <c r="D1910" t="s">
        <v>12557</v>
      </c>
      <c r="E1910" t="s">
        <v>12618</v>
      </c>
      <c r="F1910">
        <v>3</v>
      </c>
      <c r="G1910" t="s">
        <v>12979</v>
      </c>
      <c r="H1910" t="s">
        <v>12618</v>
      </c>
      <c r="I1910" t="s">
        <v>12964</v>
      </c>
      <c r="J1910">
        <v>189092</v>
      </c>
      <c r="K1910" t="s">
        <v>12979</v>
      </c>
      <c r="L1910" t="s">
        <v>12560</v>
      </c>
    </row>
    <row r="1911" spans="1:12">
      <c r="A1911">
        <v>189530</v>
      </c>
      <c r="B1911" t="s">
        <v>14547</v>
      </c>
      <c r="C1911" t="s">
        <v>12878</v>
      </c>
      <c r="D1911" t="s">
        <v>12557</v>
      </c>
      <c r="E1911" t="s">
        <v>12618</v>
      </c>
      <c r="F1911">
        <v>3</v>
      </c>
      <c r="G1911" t="s">
        <v>14548</v>
      </c>
      <c r="H1911" t="s">
        <v>12618</v>
      </c>
      <c r="I1911" t="s">
        <v>12745</v>
      </c>
      <c r="J1911">
        <v>189530</v>
      </c>
      <c r="K1911" t="s">
        <v>14548</v>
      </c>
      <c r="L1911" t="s">
        <v>12560</v>
      </c>
    </row>
    <row r="1912" spans="1:12">
      <c r="A1912">
        <v>243550</v>
      </c>
      <c r="B1912" t="s">
        <v>14549</v>
      </c>
      <c r="C1912" t="s">
        <v>12878</v>
      </c>
      <c r="D1912" t="s">
        <v>12557</v>
      </c>
      <c r="E1912" t="s">
        <v>12618</v>
      </c>
      <c r="F1912">
        <v>3</v>
      </c>
      <c r="G1912" t="s">
        <v>12559</v>
      </c>
      <c r="H1912" t="s">
        <v>12638</v>
      </c>
      <c r="I1912" t="s">
        <v>12741</v>
      </c>
      <c r="J1912">
        <v>243550</v>
      </c>
      <c r="K1912" t="s">
        <v>12559</v>
      </c>
      <c r="L1912" t="s">
        <v>12560</v>
      </c>
    </row>
    <row r="1913" spans="1:12">
      <c r="A1913">
        <v>243540</v>
      </c>
      <c r="B1913" t="s">
        <v>7963</v>
      </c>
      <c r="C1913" t="s">
        <v>12878</v>
      </c>
      <c r="D1913" t="s">
        <v>12557</v>
      </c>
      <c r="E1913" t="s">
        <v>12618</v>
      </c>
      <c r="F1913">
        <v>3</v>
      </c>
      <c r="G1913" t="s">
        <v>12566</v>
      </c>
      <c r="H1913" t="s">
        <v>12638</v>
      </c>
      <c r="I1913" t="s">
        <v>12741</v>
      </c>
      <c r="J1913">
        <v>243540</v>
      </c>
      <c r="K1913" t="s">
        <v>12566</v>
      </c>
      <c r="L1913" t="s">
        <v>12560</v>
      </c>
    </row>
    <row r="1914" spans="1:12">
      <c r="A1914">
        <v>189085</v>
      </c>
      <c r="B1914" t="s">
        <v>14550</v>
      </c>
      <c r="C1914" t="s">
        <v>12878</v>
      </c>
      <c r="D1914" t="s">
        <v>12557</v>
      </c>
      <c r="E1914" t="s">
        <v>12618</v>
      </c>
      <c r="F1914">
        <v>3</v>
      </c>
      <c r="G1914" t="s">
        <v>12747</v>
      </c>
      <c r="H1914" t="s">
        <v>12638</v>
      </c>
      <c r="I1914" t="s">
        <v>12745</v>
      </c>
      <c r="J1914">
        <v>189085</v>
      </c>
      <c r="K1914" t="s">
        <v>12747</v>
      </c>
      <c r="L1914" t="s">
        <v>12560</v>
      </c>
    </row>
    <row r="1915" spans="1:12">
      <c r="A1915">
        <v>243530</v>
      </c>
      <c r="B1915" t="s">
        <v>14551</v>
      </c>
      <c r="C1915" t="s">
        <v>12878</v>
      </c>
      <c r="D1915" t="s">
        <v>12557</v>
      </c>
      <c r="E1915" t="s">
        <v>12618</v>
      </c>
      <c r="F1915">
        <v>3</v>
      </c>
      <c r="G1915" t="s">
        <v>12761</v>
      </c>
      <c r="H1915" t="s">
        <v>12638</v>
      </c>
      <c r="I1915" t="s">
        <v>12741</v>
      </c>
      <c r="J1915">
        <v>243530</v>
      </c>
      <c r="K1915" t="s">
        <v>12761</v>
      </c>
      <c r="L1915" t="s">
        <v>12560</v>
      </c>
    </row>
    <row r="1916" spans="1:12">
      <c r="A1916">
        <v>243374</v>
      </c>
      <c r="B1916" t="s">
        <v>14552</v>
      </c>
      <c r="C1916" t="s">
        <v>12878</v>
      </c>
      <c r="D1916" t="s">
        <v>12557</v>
      </c>
      <c r="E1916" t="s">
        <v>12618</v>
      </c>
      <c r="F1916">
        <v>3</v>
      </c>
      <c r="G1916" t="s">
        <v>12764</v>
      </c>
      <c r="H1916" t="s">
        <v>12638</v>
      </c>
      <c r="I1916" t="s">
        <v>12741</v>
      </c>
      <c r="J1916">
        <v>243374</v>
      </c>
      <c r="K1916" t="s">
        <v>12764</v>
      </c>
      <c r="L1916" t="s">
        <v>12560</v>
      </c>
    </row>
    <row r="1917" spans="1:12">
      <c r="A1917">
        <v>189147</v>
      </c>
      <c r="B1917" t="s">
        <v>14553</v>
      </c>
      <c r="C1917" t="s">
        <v>12878</v>
      </c>
      <c r="D1917" t="s">
        <v>12557</v>
      </c>
      <c r="E1917" t="s">
        <v>12618</v>
      </c>
      <c r="F1917">
        <v>3</v>
      </c>
      <c r="G1917" t="s">
        <v>12566</v>
      </c>
      <c r="H1917" t="s">
        <v>12653</v>
      </c>
      <c r="I1917" t="s">
        <v>12741</v>
      </c>
      <c r="J1917">
        <v>189147</v>
      </c>
      <c r="K1917" t="s">
        <v>12566</v>
      </c>
      <c r="L1917" t="s">
        <v>12560</v>
      </c>
    </row>
    <row r="1918" spans="1:12">
      <c r="A1918">
        <v>190020</v>
      </c>
      <c r="B1918" t="s">
        <v>14554</v>
      </c>
      <c r="C1918" t="s">
        <v>12878</v>
      </c>
      <c r="D1918" t="s">
        <v>12557</v>
      </c>
      <c r="E1918" t="s">
        <v>12618</v>
      </c>
      <c r="F1918">
        <v>3</v>
      </c>
      <c r="G1918" t="s">
        <v>12721</v>
      </c>
      <c r="H1918" t="s">
        <v>12653</v>
      </c>
      <c r="I1918" t="s">
        <v>12575</v>
      </c>
      <c r="J1918">
        <v>190020</v>
      </c>
      <c r="K1918" t="s">
        <v>12721</v>
      </c>
      <c r="L1918" t="s">
        <v>12560</v>
      </c>
    </row>
    <row r="1919" spans="1:12">
      <c r="A1919">
        <v>189148</v>
      </c>
      <c r="B1919" t="s">
        <v>14555</v>
      </c>
      <c r="C1919" t="s">
        <v>12878</v>
      </c>
      <c r="D1919" t="s">
        <v>12557</v>
      </c>
      <c r="E1919" t="s">
        <v>12618</v>
      </c>
      <c r="F1919">
        <v>3</v>
      </c>
      <c r="G1919" t="s">
        <v>12747</v>
      </c>
      <c r="H1919" t="s">
        <v>12653</v>
      </c>
      <c r="I1919" t="s">
        <v>13251</v>
      </c>
      <c r="J1919">
        <v>189148</v>
      </c>
      <c r="K1919" t="s">
        <v>12747</v>
      </c>
      <c r="L1919" t="s">
        <v>12560</v>
      </c>
    </row>
    <row r="1920" spans="1:12">
      <c r="A1920">
        <v>189282</v>
      </c>
      <c r="B1920" t="s">
        <v>14556</v>
      </c>
      <c r="C1920" t="s">
        <v>12878</v>
      </c>
      <c r="D1920" t="s">
        <v>12557</v>
      </c>
      <c r="E1920" t="s">
        <v>12618</v>
      </c>
      <c r="F1920">
        <v>3</v>
      </c>
      <c r="G1920" t="s">
        <v>12951</v>
      </c>
      <c r="H1920" t="s">
        <v>12653</v>
      </c>
      <c r="I1920" t="s">
        <v>12575</v>
      </c>
      <c r="J1920">
        <v>189282</v>
      </c>
      <c r="K1920" t="s">
        <v>12951</v>
      </c>
      <c r="L1920" t="s">
        <v>12560</v>
      </c>
    </row>
    <row r="1921" spans="1:12">
      <c r="A1921">
        <v>130532</v>
      </c>
      <c r="B1921" t="s">
        <v>14557</v>
      </c>
      <c r="C1921" t="s">
        <v>12878</v>
      </c>
      <c r="D1921" t="s">
        <v>12557</v>
      </c>
      <c r="E1921" t="s">
        <v>12618</v>
      </c>
      <c r="F1921">
        <v>3</v>
      </c>
      <c r="G1921" t="s">
        <v>12717</v>
      </c>
      <c r="H1921" t="s">
        <v>12575</v>
      </c>
      <c r="I1921" t="s">
        <v>12575</v>
      </c>
      <c r="J1921">
        <v>130532</v>
      </c>
      <c r="K1921" t="s">
        <v>12717</v>
      </c>
      <c r="L1921" t="s">
        <v>12560</v>
      </c>
    </row>
    <row r="1922" spans="1:12">
      <c r="A1922">
        <v>131911</v>
      </c>
      <c r="B1922" t="s">
        <v>14558</v>
      </c>
      <c r="C1922" t="s">
        <v>12878</v>
      </c>
      <c r="D1922" t="s">
        <v>12557</v>
      </c>
      <c r="E1922" t="s">
        <v>12618</v>
      </c>
      <c r="F1922">
        <v>3</v>
      </c>
      <c r="G1922" t="s">
        <v>12944</v>
      </c>
      <c r="H1922" t="s">
        <v>12575</v>
      </c>
      <c r="I1922" t="s">
        <v>12575</v>
      </c>
      <c r="J1922">
        <v>131911</v>
      </c>
      <c r="K1922" t="s">
        <v>12944</v>
      </c>
      <c r="L1922" t="s">
        <v>12560</v>
      </c>
    </row>
    <row r="1923" spans="1:12">
      <c r="A1923">
        <v>243541</v>
      </c>
      <c r="B1923" t="s">
        <v>14559</v>
      </c>
      <c r="C1923" t="s">
        <v>12878</v>
      </c>
      <c r="D1923" t="s">
        <v>12557</v>
      </c>
      <c r="E1923" t="s">
        <v>12618</v>
      </c>
      <c r="F1923">
        <v>3</v>
      </c>
      <c r="G1923" t="s">
        <v>12559</v>
      </c>
      <c r="H1923" t="s">
        <v>12908</v>
      </c>
      <c r="I1923" t="s">
        <v>12741</v>
      </c>
      <c r="J1923">
        <v>243541</v>
      </c>
      <c r="K1923" t="s">
        <v>12559</v>
      </c>
      <c r="L1923" t="s">
        <v>12560</v>
      </c>
    </row>
    <row r="1924" spans="1:12">
      <c r="A1924">
        <v>243531</v>
      </c>
      <c r="B1924" t="s">
        <v>14560</v>
      </c>
      <c r="C1924" t="s">
        <v>12878</v>
      </c>
      <c r="D1924" t="s">
        <v>12557</v>
      </c>
      <c r="E1924" t="s">
        <v>12618</v>
      </c>
      <c r="F1924">
        <v>3</v>
      </c>
      <c r="G1924" t="s">
        <v>12566</v>
      </c>
      <c r="H1924" t="s">
        <v>12908</v>
      </c>
      <c r="I1924" t="s">
        <v>12741</v>
      </c>
      <c r="J1924">
        <v>243531</v>
      </c>
      <c r="K1924" t="s">
        <v>12566</v>
      </c>
      <c r="L1924" t="s">
        <v>12560</v>
      </c>
    </row>
    <row r="1925" spans="1:12">
      <c r="A1925">
        <v>243148</v>
      </c>
      <c r="B1925" t="s">
        <v>14561</v>
      </c>
      <c r="C1925" t="s">
        <v>12878</v>
      </c>
      <c r="D1925" t="s">
        <v>12557</v>
      </c>
      <c r="E1925" t="s">
        <v>12618</v>
      </c>
      <c r="F1925">
        <v>3</v>
      </c>
      <c r="G1925" t="s">
        <v>12717</v>
      </c>
      <c r="H1925" t="s">
        <v>12908</v>
      </c>
      <c r="I1925" t="s">
        <v>12741</v>
      </c>
      <c r="J1925">
        <v>243148</v>
      </c>
      <c r="K1925" t="s">
        <v>12717</v>
      </c>
      <c r="L1925" t="s">
        <v>12560</v>
      </c>
    </row>
    <row r="1926" spans="1:12">
      <c r="A1926">
        <v>243365</v>
      </c>
      <c r="B1926" t="s">
        <v>14562</v>
      </c>
      <c r="C1926" t="s">
        <v>12878</v>
      </c>
      <c r="D1926" t="s">
        <v>12557</v>
      </c>
      <c r="E1926" t="s">
        <v>12618</v>
      </c>
      <c r="F1926">
        <v>3</v>
      </c>
      <c r="G1926" t="s">
        <v>12764</v>
      </c>
      <c r="H1926" t="s">
        <v>12908</v>
      </c>
      <c r="I1926" t="s">
        <v>12741</v>
      </c>
      <c r="J1926">
        <v>243365</v>
      </c>
      <c r="K1926" t="s">
        <v>12764</v>
      </c>
      <c r="L1926" t="s">
        <v>12560</v>
      </c>
    </row>
    <row r="1927" spans="1:12">
      <c r="A1927">
        <v>189604</v>
      </c>
      <c r="B1927" t="s">
        <v>14563</v>
      </c>
      <c r="C1927" t="s">
        <v>12878</v>
      </c>
      <c r="D1927" t="s">
        <v>12557</v>
      </c>
      <c r="E1927" t="s">
        <v>12618</v>
      </c>
      <c r="F1927">
        <v>3</v>
      </c>
      <c r="G1927" t="s">
        <v>12942</v>
      </c>
      <c r="H1927" t="s">
        <v>12975</v>
      </c>
      <c r="I1927" t="s">
        <v>12976</v>
      </c>
      <c r="J1927">
        <v>189604</v>
      </c>
      <c r="K1927" t="s">
        <v>12942</v>
      </c>
      <c r="L1927" t="s">
        <v>12560</v>
      </c>
    </row>
    <row r="1928" spans="1:12">
      <c r="A1928">
        <v>189596</v>
      </c>
      <c r="B1928" t="s">
        <v>14564</v>
      </c>
      <c r="C1928" t="s">
        <v>12878</v>
      </c>
      <c r="D1928" t="s">
        <v>12557</v>
      </c>
      <c r="E1928" t="s">
        <v>12618</v>
      </c>
      <c r="F1928">
        <v>3</v>
      </c>
      <c r="G1928" t="s">
        <v>12944</v>
      </c>
      <c r="H1928" t="s">
        <v>12975</v>
      </c>
      <c r="I1928" t="s">
        <v>12976</v>
      </c>
      <c r="J1928">
        <v>189596</v>
      </c>
      <c r="K1928" t="s">
        <v>12944</v>
      </c>
      <c r="L1928" t="s">
        <v>12560</v>
      </c>
    </row>
    <row r="1929" spans="1:12">
      <c r="A1929">
        <v>189097</v>
      </c>
      <c r="B1929" t="s">
        <v>14565</v>
      </c>
      <c r="C1929" t="s">
        <v>12878</v>
      </c>
      <c r="D1929" t="s">
        <v>12557</v>
      </c>
      <c r="E1929" t="s">
        <v>12618</v>
      </c>
      <c r="F1929">
        <v>3</v>
      </c>
      <c r="G1929" t="s">
        <v>13009</v>
      </c>
      <c r="H1929" t="s">
        <v>14203</v>
      </c>
      <c r="I1929" t="s">
        <v>12575</v>
      </c>
      <c r="J1929">
        <v>189097</v>
      </c>
      <c r="K1929" t="s">
        <v>13009</v>
      </c>
      <c r="L1929" t="s">
        <v>12560</v>
      </c>
    </row>
    <row r="1930" spans="1:12">
      <c r="A1930">
        <v>288095</v>
      </c>
      <c r="B1930" t="s">
        <v>14566</v>
      </c>
      <c r="C1930" t="s">
        <v>14567</v>
      </c>
      <c r="D1930" t="s">
        <v>12573</v>
      </c>
      <c r="E1930" t="s">
        <v>12618</v>
      </c>
      <c r="F1930">
        <v>0</v>
      </c>
      <c r="G1930" t="s">
        <v>12589</v>
      </c>
      <c r="H1930" t="s">
        <v>12638</v>
      </c>
      <c r="I1930" t="s">
        <v>12630</v>
      </c>
      <c r="J1930">
        <v>288095</v>
      </c>
      <c r="K1930" t="s">
        <v>12589</v>
      </c>
      <c r="L1930" t="s">
        <v>12560</v>
      </c>
    </row>
    <row r="1931" spans="1:12">
      <c r="A1931">
        <v>287613</v>
      </c>
      <c r="B1931" t="s">
        <v>14568</v>
      </c>
      <c r="C1931" t="s">
        <v>14567</v>
      </c>
      <c r="D1931" t="s">
        <v>13541</v>
      </c>
      <c r="E1931" t="s">
        <v>12618</v>
      </c>
      <c r="F1931">
        <v>0</v>
      </c>
      <c r="G1931" t="s">
        <v>12589</v>
      </c>
      <c r="H1931" t="s">
        <v>12618</v>
      </c>
      <c r="I1931" t="s">
        <v>12630</v>
      </c>
      <c r="J1931">
        <v>287613</v>
      </c>
      <c r="K1931" t="s">
        <v>12589</v>
      </c>
      <c r="L1931" t="s">
        <v>12560</v>
      </c>
    </row>
    <row r="1932" spans="1:12">
      <c r="A1932">
        <v>287443</v>
      </c>
      <c r="B1932" t="s">
        <v>14569</v>
      </c>
      <c r="C1932" t="s">
        <v>14570</v>
      </c>
      <c r="D1932" t="s">
        <v>12573</v>
      </c>
      <c r="E1932" t="s">
        <v>12618</v>
      </c>
      <c r="F1932">
        <v>0</v>
      </c>
      <c r="G1932" t="s">
        <v>12589</v>
      </c>
      <c r="H1932" t="s">
        <v>12618</v>
      </c>
      <c r="I1932" t="s">
        <v>12630</v>
      </c>
      <c r="J1932">
        <v>287443</v>
      </c>
      <c r="K1932" t="s">
        <v>12589</v>
      </c>
      <c r="L1932" t="s">
        <v>12560</v>
      </c>
    </row>
    <row r="1933" spans="1:12">
      <c r="A1933">
        <v>288153</v>
      </c>
      <c r="B1933" t="s">
        <v>14571</v>
      </c>
      <c r="C1933" t="s">
        <v>14570</v>
      </c>
      <c r="D1933" t="s">
        <v>12573</v>
      </c>
      <c r="E1933" t="s">
        <v>12618</v>
      </c>
      <c r="F1933">
        <v>0</v>
      </c>
      <c r="G1933" t="s">
        <v>12645</v>
      </c>
      <c r="H1933" t="s">
        <v>12618</v>
      </c>
      <c r="I1933" t="s">
        <v>12646</v>
      </c>
      <c r="J1933">
        <v>288153</v>
      </c>
      <c r="K1933" t="s">
        <v>12645</v>
      </c>
      <c r="L1933" t="s">
        <v>12560</v>
      </c>
    </row>
    <row r="1934" spans="1:12">
      <c r="A1934">
        <v>287451</v>
      </c>
      <c r="B1934" t="s">
        <v>14572</v>
      </c>
      <c r="C1934" t="s">
        <v>14570</v>
      </c>
      <c r="D1934" t="s">
        <v>12573</v>
      </c>
      <c r="E1934" t="s">
        <v>12618</v>
      </c>
      <c r="F1934">
        <v>0</v>
      </c>
      <c r="G1934" t="s">
        <v>12589</v>
      </c>
      <c r="H1934" t="s">
        <v>12638</v>
      </c>
      <c r="I1934" t="s">
        <v>12630</v>
      </c>
      <c r="J1934">
        <v>287451</v>
      </c>
      <c r="K1934" t="s">
        <v>12589</v>
      </c>
      <c r="L1934" t="s">
        <v>12560</v>
      </c>
    </row>
    <row r="1935" spans="1:12">
      <c r="A1935">
        <v>287463</v>
      </c>
      <c r="B1935" t="s">
        <v>14573</v>
      </c>
      <c r="C1935" t="s">
        <v>14570</v>
      </c>
      <c r="D1935" t="s">
        <v>12573</v>
      </c>
      <c r="E1935" t="s">
        <v>12618</v>
      </c>
      <c r="F1935">
        <v>0</v>
      </c>
      <c r="G1935" t="s">
        <v>12596</v>
      </c>
      <c r="H1935" t="s">
        <v>12638</v>
      </c>
      <c r="I1935" t="s">
        <v>12630</v>
      </c>
      <c r="J1935">
        <v>287463</v>
      </c>
      <c r="K1935" t="s">
        <v>12596</v>
      </c>
      <c r="L1935" t="s">
        <v>12560</v>
      </c>
    </row>
    <row r="1936" spans="1:12">
      <c r="A1936">
        <v>286203</v>
      </c>
      <c r="B1936" t="s">
        <v>14574</v>
      </c>
      <c r="C1936" t="s">
        <v>14570</v>
      </c>
      <c r="D1936" t="s">
        <v>13541</v>
      </c>
      <c r="E1936" t="s">
        <v>12618</v>
      </c>
      <c r="F1936">
        <v>0</v>
      </c>
      <c r="G1936" t="s">
        <v>12589</v>
      </c>
      <c r="H1936" t="s">
        <v>12638</v>
      </c>
      <c r="I1936" t="s">
        <v>12630</v>
      </c>
      <c r="J1936">
        <v>286203</v>
      </c>
      <c r="K1936" t="s">
        <v>12589</v>
      </c>
      <c r="L1936" t="s">
        <v>12560</v>
      </c>
    </row>
    <row r="1937" spans="1:12">
      <c r="A1937">
        <v>288149</v>
      </c>
      <c r="B1937" t="s">
        <v>7166</v>
      </c>
      <c r="C1937" t="s">
        <v>14570</v>
      </c>
      <c r="D1937" t="s">
        <v>13541</v>
      </c>
      <c r="E1937" t="s">
        <v>12618</v>
      </c>
      <c r="F1937">
        <v>0</v>
      </c>
      <c r="G1937" t="s">
        <v>12596</v>
      </c>
      <c r="H1937" t="s">
        <v>12638</v>
      </c>
      <c r="I1937" t="s">
        <v>12630</v>
      </c>
      <c r="J1937">
        <v>288149</v>
      </c>
      <c r="K1937" t="s">
        <v>12596</v>
      </c>
      <c r="L1937" t="s">
        <v>12560</v>
      </c>
    </row>
    <row r="1938" spans="1:12">
      <c r="A1938">
        <v>286075</v>
      </c>
      <c r="B1938" t="s">
        <v>14575</v>
      </c>
      <c r="C1938" t="s">
        <v>14576</v>
      </c>
      <c r="D1938" t="s">
        <v>12573</v>
      </c>
      <c r="E1938" t="s">
        <v>12618</v>
      </c>
      <c r="F1938">
        <v>0</v>
      </c>
      <c r="G1938" t="s">
        <v>12589</v>
      </c>
      <c r="H1938" t="s">
        <v>12638</v>
      </c>
      <c r="I1938" t="s">
        <v>12630</v>
      </c>
      <c r="J1938">
        <v>286075</v>
      </c>
      <c r="K1938" t="s">
        <v>12589</v>
      </c>
      <c r="L1938" t="s">
        <v>12560</v>
      </c>
    </row>
    <row r="1939" spans="1:12">
      <c r="A1939">
        <v>189978</v>
      </c>
      <c r="B1939" t="s">
        <v>7206</v>
      </c>
      <c r="C1939" t="s">
        <v>14576</v>
      </c>
      <c r="D1939" t="s">
        <v>12573</v>
      </c>
      <c r="E1939" t="s">
        <v>12618</v>
      </c>
      <c r="F1939">
        <v>0</v>
      </c>
      <c r="G1939" t="s">
        <v>12596</v>
      </c>
      <c r="H1939" t="s">
        <v>12638</v>
      </c>
      <c r="I1939" t="s">
        <v>12741</v>
      </c>
      <c r="J1939">
        <v>189978</v>
      </c>
      <c r="K1939" t="s">
        <v>12596</v>
      </c>
      <c r="L1939" t="s">
        <v>12560</v>
      </c>
    </row>
    <row r="1940" spans="1:12">
      <c r="A1940">
        <v>190012</v>
      </c>
      <c r="B1940" t="s">
        <v>14577</v>
      </c>
      <c r="C1940" t="s">
        <v>14578</v>
      </c>
      <c r="D1940" t="s">
        <v>12573</v>
      </c>
      <c r="E1940" t="s">
        <v>12618</v>
      </c>
      <c r="F1940">
        <v>0</v>
      </c>
      <c r="G1940" t="s">
        <v>12589</v>
      </c>
      <c r="H1940" t="s">
        <v>12618</v>
      </c>
      <c r="I1940" t="s">
        <v>12630</v>
      </c>
      <c r="J1940">
        <v>190012</v>
      </c>
      <c r="K1940" t="s">
        <v>12589</v>
      </c>
      <c r="L1940" t="s">
        <v>12560</v>
      </c>
    </row>
    <row r="1941" spans="1:12">
      <c r="A1941">
        <v>285928</v>
      </c>
      <c r="B1941" t="s">
        <v>9798</v>
      </c>
      <c r="C1941" t="s">
        <v>14578</v>
      </c>
      <c r="D1941" t="s">
        <v>12573</v>
      </c>
      <c r="E1941" t="s">
        <v>12618</v>
      </c>
      <c r="F1941">
        <v>0</v>
      </c>
      <c r="G1941" t="s">
        <v>12589</v>
      </c>
      <c r="H1941" t="s">
        <v>12638</v>
      </c>
      <c r="I1941" t="s">
        <v>12630</v>
      </c>
      <c r="J1941">
        <v>285928</v>
      </c>
      <c r="K1941" t="s">
        <v>12589</v>
      </c>
      <c r="L1941" t="s">
        <v>12560</v>
      </c>
    </row>
    <row r="1942" spans="1:12">
      <c r="A1942">
        <v>287277</v>
      </c>
      <c r="B1942" t="s">
        <v>14579</v>
      </c>
      <c r="C1942" t="s">
        <v>14580</v>
      </c>
      <c r="D1942" t="s">
        <v>12573</v>
      </c>
      <c r="E1942" t="s">
        <v>12618</v>
      </c>
      <c r="F1942">
        <v>0</v>
      </c>
      <c r="G1942" t="s">
        <v>12589</v>
      </c>
      <c r="H1942" t="s">
        <v>12618</v>
      </c>
      <c r="I1942" t="s">
        <v>12630</v>
      </c>
      <c r="J1942">
        <v>287277</v>
      </c>
      <c r="K1942" t="s">
        <v>12589</v>
      </c>
      <c r="L1942" t="s">
        <v>12560</v>
      </c>
    </row>
    <row r="1943" spans="1:12">
      <c r="A1943">
        <v>287290</v>
      </c>
      <c r="B1943" t="s">
        <v>14581</v>
      </c>
      <c r="C1943" t="s">
        <v>14580</v>
      </c>
      <c r="D1943" t="s">
        <v>12573</v>
      </c>
      <c r="E1943" t="s">
        <v>12618</v>
      </c>
      <c r="F1943">
        <v>0</v>
      </c>
      <c r="G1943" t="s">
        <v>12596</v>
      </c>
      <c r="H1943" t="s">
        <v>12618</v>
      </c>
      <c r="I1943" t="s">
        <v>12630</v>
      </c>
      <c r="J1943">
        <v>287290</v>
      </c>
      <c r="K1943" t="s">
        <v>12596</v>
      </c>
      <c r="L1943" t="s">
        <v>12560</v>
      </c>
    </row>
    <row r="1944" spans="1:12">
      <c r="A1944">
        <v>287175</v>
      </c>
      <c r="B1944" t="s">
        <v>14582</v>
      </c>
      <c r="C1944" t="s">
        <v>14580</v>
      </c>
      <c r="D1944" t="s">
        <v>12573</v>
      </c>
      <c r="E1944" t="s">
        <v>12618</v>
      </c>
      <c r="F1944">
        <v>0</v>
      </c>
      <c r="G1944" t="s">
        <v>12645</v>
      </c>
      <c r="H1944" t="s">
        <v>12618</v>
      </c>
      <c r="I1944" t="s">
        <v>12646</v>
      </c>
      <c r="J1944">
        <v>287175</v>
      </c>
      <c r="K1944" t="s">
        <v>12645</v>
      </c>
      <c r="L1944" t="s">
        <v>12560</v>
      </c>
    </row>
    <row r="1945" spans="1:12">
      <c r="A1945">
        <v>287263</v>
      </c>
      <c r="B1945" t="s">
        <v>14583</v>
      </c>
      <c r="C1945" t="s">
        <v>14580</v>
      </c>
      <c r="D1945" t="s">
        <v>12573</v>
      </c>
      <c r="E1945" t="s">
        <v>12618</v>
      </c>
      <c r="F1945">
        <v>0</v>
      </c>
      <c r="G1945" t="s">
        <v>12662</v>
      </c>
      <c r="H1945" t="s">
        <v>12618</v>
      </c>
      <c r="I1945" t="s">
        <v>12646</v>
      </c>
      <c r="J1945">
        <v>287263</v>
      </c>
      <c r="K1945" t="s">
        <v>12662</v>
      </c>
      <c r="L1945" t="s">
        <v>12560</v>
      </c>
    </row>
    <row r="1946" spans="1:12">
      <c r="A1946">
        <v>287285</v>
      </c>
      <c r="B1946" t="s">
        <v>14584</v>
      </c>
      <c r="C1946" t="s">
        <v>14580</v>
      </c>
      <c r="D1946" t="s">
        <v>12573</v>
      </c>
      <c r="E1946" t="s">
        <v>12618</v>
      </c>
      <c r="F1946">
        <v>0</v>
      </c>
      <c r="G1946" t="s">
        <v>12589</v>
      </c>
      <c r="H1946" t="s">
        <v>12638</v>
      </c>
      <c r="I1946" t="s">
        <v>12630</v>
      </c>
      <c r="J1946">
        <v>287285</v>
      </c>
      <c r="K1946" t="s">
        <v>12589</v>
      </c>
      <c r="L1946" t="s">
        <v>12560</v>
      </c>
    </row>
    <row r="1947" spans="1:12">
      <c r="A1947">
        <v>287375</v>
      </c>
      <c r="B1947" t="s">
        <v>9609</v>
      </c>
      <c r="C1947" t="s">
        <v>14580</v>
      </c>
      <c r="D1947" t="s">
        <v>12573</v>
      </c>
      <c r="E1947" t="s">
        <v>12618</v>
      </c>
      <c r="F1947">
        <v>0</v>
      </c>
      <c r="G1947" t="s">
        <v>12596</v>
      </c>
      <c r="H1947" t="s">
        <v>12638</v>
      </c>
      <c r="I1947" t="s">
        <v>12630</v>
      </c>
      <c r="J1947">
        <v>287375</v>
      </c>
      <c r="K1947" t="s">
        <v>12596</v>
      </c>
      <c r="L1947" t="s">
        <v>12560</v>
      </c>
    </row>
    <row r="1948" spans="1:12">
      <c r="A1948">
        <v>189456</v>
      </c>
      <c r="B1948" t="s">
        <v>14585</v>
      </c>
      <c r="C1948" t="s">
        <v>14580</v>
      </c>
      <c r="D1948" t="s">
        <v>12573</v>
      </c>
      <c r="E1948" t="s">
        <v>12618</v>
      </c>
      <c r="F1948">
        <v>0</v>
      </c>
      <c r="G1948" t="s">
        <v>12636</v>
      </c>
      <c r="H1948" t="s">
        <v>12638</v>
      </c>
      <c r="I1948" t="s">
        <v>12632</v>
      </c>
      <c r="J1948">
        <v>189456</v>
      </c>
      <c r="K1948" t="s">
        <v>12636</v>
      </c>
      <c r="L1948" t="s">
        <v>12560</v>
      </c>
    </row>
    <row r="1949" spans="1:12">
      <c r="A1949">
        <v>287259</v>
      </c>
      <c r="B1949" t="s">
        <v>14586</v>
      </c>
      <c r="C1949" t="s">
        <v>14580</v>
      </c>
      <c r="D1949" t="s">
        <v>12573</v>
      </c>
      <c r="E1949" t="s">
        <v>12618</v>
      </c>
      <c r="F1949">
        <v>0</v>
      </c>
      <c r="G1949" t="s">
        <v>12645</v>
      </c>
      <c r="H1949" t="s">
        <v>12638</v>
      </c>
      <c r="I1949" t="s">
        <v>12646</v>
      </c>
      <c r="J1949">
        <v>287259</v>
      </c>
      <c r="K1949" t="s">
        <v>12645</v>
      </c>
      <c r="L1949" t="s">
        <v>12560</v>
      </c>
    </row>
    <row r="1950" spans="1:12">
      <c r="A1950">
        <v>146828</v>
      </c>
      <c r="B1950" t="s">
        <v>14587</v>
      </c>
      <c r="C1950" t="s">
        <v>14580</v>
      </c>
      <c r="D1950" t="s">
        <v>12573</v>
      </c>
      <c r="E1950" t="s">
        <v>12618</v>
      </c>
      <c r="F1950">
        <v>0</v>
      </c>
      <c r="G1950" t="s">
        <v>12645</v>
      </c>
      <c r="H1950" t="s">
        <v>12655</v>
      </c>
      <c r="I1950" t="s">
        <v>12646</v>
      </c>
      <c r="J1950">
        <v>146828</v>
      </c>
      <c r="K1950" t="s">
        <v>12645</v>
      </c>
      <c r="L1950" t="s">
        <v>12560</v>
      </c>
    </row>
    <row r="1951" spans="1:12">
      <c r="A1951">
        <v>146833</v>
      </c>
      <c r="B1951" t="s">
        <v>14588</v>
      </c>
      <c r="C1951" t="s">
        <v>14580</v>
      </c>
      <c r="D1951" t="s">
        <v>12573</v>
      </c>
      <c r="E1951" t="s">
        <v>12618</v>
      </c>
      <c r="F1951">
        <v>0</v>
      </c>
      <c r="G1951" t="s">
        <v>12662</v>
      </c>
      <c r="H1951" t="s">
        <v>12655</v>
      </c>
      <c r="I1951" t="s">
        <v>12646</v>
      </c>
      <c r="J1951">
        <v>146833</v>
      </c>
      <c r="K1951" t="s">
        <v>12662</v>
      </c>
      <c r="L1951" t="s">
        <v>12560</v>
      </c>
    </row>
    <row r="1952" spans="1:12">
      <c r="A1952">
        <v>287179</v>
      </c>
      <c r="B1952" t="s">
        <v>14589</v>
      </c>
      <c r="C1952" t="s">
        <v>14580</v>
      </c>
      <c r="D1952" t="s">
        <v>12573</v>
      </c>
      <c r="E1952" t="s">
        <v>12618</v>
      </c>
      <c r="F1952">
        <v>0</v>
      </c>
      <c r="G1952" t="s">
        <v>12645</v>
      </c>
      <c r="H1952" t="s">
        <v>12670</v>
      </c>
      <c r="I1952" t="s">
        <v>12646</v>
      </c>
      <c r="J1952">
        <v>287179</v>
      </c>
      <c r="K1952" t="s">
        <v>12645</v>
      </c>
      <c r="L1952" t="s">
        <v>12560</v>
      </c>
    </row>
    <row r="1953" spans="1:12">
      <c r="A1953">
        <v>287267</v>
      </c>
      <c r="B1953" t="s">
        <v>14590</v>
      </c>
      <c r="C1953" t="s">
        <v>14580</v>
      </c>
      <c r="D1953" t="s">
        <v>12573</v>
      </c>
      <c r="E1953" t="s">
        <v>12618</v>
      </c>
      <c r="F1953">
        <v>0</v>
      </c>
      <c r="G1953" t="s">
        <v>12662</v>
      </c>
      <c r="H1953" t="s">
        <v>12670</v>
      </c>
      <c r="I1953" t="s">
        <v>12646</v>
      </c>
      <c r="J1953">
        <v>287267</v>
      </c>
      <c r="K1953" t="s">
        <v>12662</v>
      </c>
      <c r="L1953" t="s">
        <v>12560</v>
      </c>
    </row>
    <row r="1954" spans="1:12">
      <c r="A1954">
        <v>287151</v>
      </c>
      <c r="B1954" t="s">
        <v>14591</v>
      </c>
      <c r="C1954" t="s">
        <v>14580</v>
      </c>
      <c r="D1954" t="s">
        <v>13541</v>
      </c>
      <c r="E1954" t="s">
        <v>12618</v>
      </c>
      <c r="F1954">
        <v>0</v>
      </c>
      <c r="G1954" t="s">
        <v>12589</v>
      </c>
      <c r="H1954" t="s">
        <v>12618</v>
      </c>
      <c r="I1954" t="s">
        <v>12630</v>
      </c>
      <c r="J1954">
        <v>287151</v>
      </c>
      <c r="K1954" t="s">
        <v>12589</v>
      </c>
      <c r="L1954" t="s">
        <v>12560</v>
      </c>
    </row>
    <row r="1955" spans="1:12">
      <c r="A1955">
        <v>287164</v>
      </c>
      <c r="B1955" t="s">
        <v>14592</v>
      </c>
      <c r="C1955" t="s">
        <v>14580</v>
      </c>
      <c r="D1955" t="s">
        <v>13541</v>
      </c>
      <c r="E1955" t="s">
        <v>12618</v>
      </c>
      <c r="F1955">
        <v>0</v>
      </c>
      <c r="G1955" t="s">
        <v>12596</v>
      </c>
      <c r="H1955" t="s">
        <v>12618</v>
      </c>
      <c r="I1955" t="s">
        <v>12630</v>
      </c>
      <c r="J1955">
        <v>287164</v>
      </c>
      <c r="K1955" t="s">
        <v>12596</v>
      </c>
      <c r="L1955" t="s">
        <v>12560</v>
      </c>
    </row>
    <row r="1956" spans="1:12">
      <c r="A1956">
        <v>287159</v>
      </c>
      <c r="B1956" t="s">
        <v>14593</v>
      </c>
      <c r="C1956" t="s">
        <v>14580</v>
      </c>
      <c r="D1956" t="s">
        <v>13541</v>
      </c>
      <c r="E1956" t="s">
        <v>12618</v>
      </c>
      <c r="F1956">
        <v>0</v>
      </c>
      <c r="G1956" t="s">
        <v>12589</v>
      </c>
      <c r="H1956" t="s">
        <v>12638</v>
      </c>
      <c r="I1956" t="s">
        <v>12630</v>
      </c>
      <c r="J1956">
        <v>287159</v>
      </c>
      <c r="K1956" t="s">
        <v>12589</v>
      </c>
      <c r="L1956" t="s">
        <v>12560</v>
      </c>
    </row>
    <row r="1957" spans="1:12">
      <c r="A1957">
        <v>287171</v>
      </c>
      <c r="B1957" t="s">
        <v>14594</v>
      </c>
      <c r="C1957" t="s">
        <v>14580</v>
      </c>
      <c r="D1957" t="s">
        <v>13541</v>
      </c>
      <c r="E1957" t="s">
        <v>12618</v>
      </c>
      <c r="F1957">
        <v>0</v>
      </c>
      <c r="G1957" t="s">
        <v>12596</v>
      </c>
      <c r="H1957" t="s">
        <v>12638</v>
      </c>
      <c r="I1957" t="s">
        <v>12630</v>
      </c>
      <c r="J1957">
        <v>287171</v>
      </c>
      <c r="K1957" t="s">
        <v>12596</v>
      </c>
      <c r="L1957" t="s">
        <v>12560</v>
      </c>
    </row>
    <row r="1958" spans="1:12">
      <c r="A1958">
        <v>287058</v>
      </c>
      <c r="B1958" t="s">
        <v>14595</v>
      </c>
      <c r="C1958" t="s">
        <v>14580</v>
      </c>
      <c r="D1958" t="s">
        <v>13541</v>
      </c>
      <c r="E1958" t="s">
        <v>12618</v>
      </c>
      <c r="F1958">
        <v>0</v>
      </c>
      <c r="G1958" t="s">
        <v>12645</v>
      </c>
      <c r="H1958" t="s">
        <v>12638</v>
      </c>
      <c r="I1958" t="s">
        <v>12646</v>
      </c>
      <c r="J1958">
        <v>287058</v>
      </c>
      <c r="K1958" t="s">
        <v>12645</v>
      </c>
      <c r="L1958" t="s">
        <v>12560</v>
      </c>
    </row>
    <row r="1959" spans="1:12">
      <c r="A1959">
        <v>287054</v>
      </c>
      <c r="B1959" t="s">
        <v>14596</v>
      </c>
      <c r="C1959" t="s">
        <v>14580</v>
      </c>
      <c r="D1959" t="s">
        <v>13541</v>
      </c>
      <c r="E1959" t="s">
        <v>12618</v>
      </c>
      <c r="F1959">
        <v>0</v>
      </c>
      <c r="G1959" t="s">
        <v>12645</v>
      </c>
      <c r="H1959" t="s">
        <v>12670</v>
      </c>
      <c r="I1959" t="s">
        <v>12646</v>
      </c>
      <c r="J1959">
        <v>287054</v>
      </c>
      <c r="K1959" t="s">
        <v>12645</v>
      </c>
      <c r="L1959" t="s">
        <v>12560</v>
      </c>
    </row>
    <row r="1960" spans="1:12">
      <c r="A1960">
        <v>189167</v>
      </c>
      <c r="B1960" t="s">
        <v>14597</v>
      </c>
      <c r="C1960" t="s">
        <v>14580</v>
      </c>
      <c r="D1960" t="s">
        <v>13541</v>
      </c>
      <c r="E1960" t="s">
        <v>12618</v>
      </c>
      <c r="F1960">
        <v>0</v>
      </c>
      <c r="G1960" t="s">
        <v>12589</v>
      </c>
      <c r="H1960" t="s">
        <v>12575</v>
      </c>
      <c r="I1960" t="s">
        <v>12630</v>
      </c>
      <c r="J1960">
        <v>189167</v>
      </c>
      <c r="K1960" t="s">
        <v>12589</v>
      </c>
      <c r="L1960" t="s">
        <v>12560</v>
      </c>
    </row>
    <row r="1961" spans="1:12">
      <c r="A1961">
        <v>286952</v>
      </c>
      <c r="B1961" t="s">
        <v>14598</v>
      </c>
      <c r="C1961" t="s">
        <v>12612</v>
      </c>
      <c r="D1961" t="s">
        <v>12573</v>
      </c>
      <c r="E1961" t="s">
        <v>12618</v>
      </c>
      <c r="F1961">
        <v>0</v>
      </c>
      <c r="G1961" t="s">
        <v>12589</v>
      </c>
      <c r="H1961" t="s">
        <v>12618</v>
      </c>
      <c r="I1961" t="s">
        <v>12630</v>
      </c>
      <c r="J1961">
        <v>286952</v>
      </c>
      <c r="K1961" t="s">
        <v>12589</v>
      </c>
      <c r="L1961" t="s">
        <v>12560</v>
      </c>
    </row>
    <row r="1962" spans="1:12">
      <c r="A1962">
        <v>287038</v>
      </c>
      <c r="B1962" t="s">
        <v>14599</v>
      </c>
      <c r="C1962" t="s">
        <v>12612</v>
      </c>
      <c r="D1962" t="s">
        <v>12573</v>
      </c>
      <c r="E1962" t="s">
        <v>12618</v>
      </c>
      <c r="F1962">
        <v>0</v>
      </c>
      <c r="G1962" t="s">
        <v>12596</v>
      </c>
      <c r="H1962" t="s">
        <v>12618</v>
      </c>
      <c r="I1962" t="s">
        <v>12630</v>
      </c>
      <c r="J1962">
        <v>287038</v>
      </c>
      <c r="K1962" t="s">
        <v>12596</v>
      </c>
      <c r="L1962" t="s">
        <v>12560</v>
      </c>
    </row>
    <row r="1963" spans="1:12">
      <c r="A1963">
        <v>287039</v>
      </c>
      <c r="B1963" t="s">
        <v>14600</v>
      </c>
      <c r="C1963" t="s">
        <v>12612</v>
      </c>
      <c r="D1963" t="s">
        <v>12573</v>
      </c>
      <c r="E1963" t="s">
        <v>12618</v>
      </c>
      <c r="F1963">
        <v>0</v>
      </c>
      <c r="G1963" t="s">
        <v>12596</v>
      </c>
      <c r="H1963" t="s">
        <v>12618</v>
      </c>
      <c r="I1963" t="s">
        <v>12632</v>
      </c>
      <c r="J1963">
        <v>287039</v>
      </c>
      <c r="K1963" t="s">
        <v>12596</v>
      </c>
      <c r="L1963" t="s">
        <v>12560</v>
      </c>
    </row>
    <row r="1964" spans="1:12">
      <c r="A1964">
        <v>286926</v>
      </c>
      <c r="B1964" t="s">
        <v>14601</v>
      </c>
      <c r="C1964" t="s">
        <v>12612</v>
      </c>
      <c r="D1964" t="s">
        <v>12573</v>
      </c>
      <c r="E1964" t="s">
        <v>12618</v>
      </c>
      <c r="F1964">
        <v>0</v>
      </c>
      <c r="G1964" t="s">
        <v>12645</v>
      </c>
      <c r="H1964" t="s">
        <v>12618</v>
      </c>
      <c r="I1964" t="s">
        <v>12646</v>
      </c>
      <c r="J1964">
        <v>286926</v>
      </c>
      <c r="K1964" t="s">
        <v>12645</v>
      </c>
      <c r="L1964" t="s">
        <v>12560</v>
      </c>
    </row>
    <row r="1965" spans="1:12">
      <c r="A1965">
        <v>286938</v>
      </c>
      <c r="B1965" t="s">
        <v>14602</v>
      </c>
      <c r="C1965" t="s">
        <v>12612</v>
      </c>
      <c r="D1965" t="s">
        <v>12573</v>
      </c>
      <c r="E1965" t="s">
        <v>12618</v>
      </c>
      <c r="F1965">
        <v>0</v>
      </c>
      <c r="G1965" t="s">
        <v>12662</v>
      </c>
      <c r="H1965" t="s">
        <v>12618</v>
      </c>
      <c r="I1965" t="s">
        <v>12646</v>
      </c>
      <c r="J1965">
        <v>286938</v>
      </c>
      <c r="K1965" t="s">
        <v>12662</v>
      </c>
      <c r="L1965" t="s">
        <v>12560</v>
      </c>
    </row>
    <row r="1966" spans="1:12">
      <c r="A1966">
        <v>287031</v>
      </c>
      <c r="B1966" t="s">
        <v>14603</v>
      </c>
      <c r="C1966" t="s">
        <v>12612</v>
      </c>
      <c r="D1966" t="s">
        <v>12573</v>
      </c>
      <c r="E1966" t="s">
        <v>12618</v>
      </c>
      <c r="F1966">
        <v>0</v>
      </c>
      <c r="G1966" t="s">
        <v>12589</v>
      </c>
      <c r="H1966" t="s">
        <v>12622</v>
      </c>
      <c r="I1966" t="s">
        <v>12630</v>
      </c>
      <c r="J1966">
        <v>287031</v>
      </c>
      <c r="K1966" t="s">
        <v>12589</v>
      </c>
      <c r="L1966" t="s">
        <v>12560</v>
      </c>
    </row>
    <row r="1967" spans="1:12">
      <c r="A1967">
        <v>286932</v>
      </c>
      <c r="B1967" t="s">
        <v>14604</v>
      </c>
      <c r="C1967" t="s">
        <v>12612</v>
      </c>
      <c r="D1967" t="s">
        <v>12573</v>
      </c>
      <c r="E1967" t="s">
        <v>12618</v>
      </c>
      <c r="F1967">
        <v>0</v>
      </c>
      <c r="G1967" t="s">
        <v>12645</v>
      </c>
      <c r="H1967" t="s">
        <v>12622</v>
      </c>
      <c r="I1967" t="s">
        <v>12646</v>
      </c>
      <c r="J1967">
        <v>286932</v>
      </c>
      <c r="K1967" t="s">
        <v>12645</v>
      </c>
      <c r="L1967" t="s">
        <v>12560</v>
      </c>
    </row>
    <row r="1968" spans="1:12">
      <c r="A1968">
        <v>287033</v>
      </c>
      <c r="B1968" t="s">
        <v>14605</v>
      </c>
      <c r="C1968" t="s">
        <v>12612</v>
      </c>
      <c r="D1968" t="s">
        <v>12573</v>
      </c>
      <c r="E1968" t="s">
        <v>12618</v>
      </c>
      <c r="F1968">
        <v>0</v>
      </c>
      <c r="G1968" t="s">
        <v>12589</v>
      </c>
      <c r="H1968" t="s">
        <v>12638</v>
      </c>
      <c r="I1968" t="s">
        <v>12630</v>
      </c>
      <c r="J1968">
        <v>287033</v>
      </c>
      <c r="K1968" t="s">
        <v>12589</v>
      </c>
      <c r="L1968" t="s">
        <v>12560</v>
      </c>
    </row>
    <row r="1969" spans="1:12">
      <c r="A1969">
        <v>287046</v>
      </c>
      <c r="B1969" t="s">
        <v>14606</v>
      </c>
      <c r="C1969" t="s">
        <v>12612</v>
      </c>
      <c r="D1969" t="s">
        <v>12573</v>
      </c>
      <c r="E1969" t="s">
        <v>12618</v>
      </c>
      <c r="F1969">
        <v>0</v>
      </c>
      <c r="G1969" t="s">
        <v>12596</v>
      </c>
      <c r="H1969" t="s">
        <v>12638</v>
      </c>
      <c r="I1969" t="s">
        <v>12630</v>
      </c>
      <c r="J1969">
        <v>287046</v>
      </c>
      <c r="K1969" t="s">
        <v>12596</v>
      </c>
      <c r="L1969" t="s">
        <v>12560</v>
      </c>
    </row>
    <row r="1970" spans="1:12">
      <c r="A1970">
        <v>189457</v>
      </c>
      <c r="B1970" t="s">
        <v>14607</v>
      </c>
      <c r="C1970" t="s">
        <v>12612</v>
      </c>
      <c r="D1970" t="s">
        <v>12573</v>
      </c>
      <c r="E1970" t="s">
        <v>12618</v>
      </c>
      <c r="F1970">
        <v>0</v>
      </c>
      <c r="G1970" t="s">
        <v>12636</v>
      </c>
      <c r="H1970" t="s">
        <v>12638</v>
      </c>
      <c r="I1970" t="s">
        <v>12632</v>
      </c>
      <c r="J1970">
        <v>189457</v>
      </c>
      <c r="K1970" t="s">
        <v>12636</v>
      </c>
      <c r="L1970" t="s">
        <v>12560</v>
      </c>
    </row>
    <row r="1971" spans="1:12">
      <c r="A1971">
        <v>189171</v>
      </c>
      <c r="B1971" t="s">
        <v>14608</v>
      </c>
      <c r="C1971" t="s">
        <v>12612</v>
      </c>
      <c r="D1971" t="s">
        <v>12573</v>
      </c>
      <c r="E1971" t="s">
        <v>12618</v>
      </c>
      <c r="F1971">
        <v>0</v>
      </c>
      <c r="G1971" t="s">
        <v>12645</v>
      </c>
      <c r="H1971" t="s">
        <v>12653</v>
      </c>
      <c r="I1971" t="s">
        <v>12646</v>
      </c>
      <c r="J1971">
        <v>189171</v>
      </c>
      <c r="K1971" t="s">
        <v>12645</v>
      </c>
      <c r="L1971" t="s">
        <v>12560</v>
      </c>
    </row>
    <row r="1972" spans="1:12">
      <c r="A1972">
        <v>146820</v>
      </c>
      <c r="B1972" t="s">
        <v>14609</v>
      </c>
      <c r="C1972" t="s">
        <v>12612</v>
      </c>
      <c r="D1972" t="s">
        <v>12573</v>
      </c>
      <c r="E1972" t="s">
        <v>12618</v>
      </c>
      <c r="F1972">
        <v>0</v>
      </c>
      <c r="G1972" t="s">
        <v>12645</v>
      </c>
      <c r="H1972" t="s">
        <v>12655</v>
      </c>
      <c r="I1972" t="s">
        <v>12646</v>
      </c>
      <c r="J1972">
        <v>146820</v>
      </c>
      <c r="K1972" t="s">
        <v>12645</v>
      </c>
      <c r="L1972" t="s">
        <v>12560</v>
      </c>
    </row>
    <row r="1973" spans="1:12">
      <c r="A1973">
        <v>146821</v>
      </c>
      <c r="B1973" t="s">
        <v>14610</v>
      </c>
      <c r="C1973" t="s">
        <v>12612</v>
      </c>
      <c r="D1973" t="s">
        <v>12573</v>
      </c>
      <c r="E1973" t="s">
        <v>12618</v>
      </c>
      <c r="F1973">
        <v>0</v>
      </c>
      <c r="G1973" t="s">
        <v>12662</v>
      </c>
      <c r="H1973" t="s">
        <v>12655</v>
      </c>
      <c r="I1973" t="s">
        <v>12646</v>
      </c>
      <c r="J1973">
        <v>146821</v>
      </c>
      <c r="K1973" t="s">
        <v>12662</v>
      </c>
      <c r="L1973" t="s">
        <v>12560</v>
      </c>
    </row>
    <row r="1974" spans="1:12">
      <c r="A1974">
        <v>287029</v>
      </c>
      <c r="B1974" t="s">
        <v>14611</v>
      </c>
      <c r="C1974" t="s">
        <v>12612</v>
      </c>
      <c r="D1974" t="s">
        <v>12573</v>
      </c>
      <c r="E1974" t="s">
        <v>12618</v>
      </c>
      <c r="F1974">
        <v>0</v>
      </c>
      <c r="G1974" t="s">
        <v>12589</v>
      </c>
      <c r="H1974" t="s">
        <v>12670</v>
      </c>
      <c r="I1974" t="s">
        <v>12630</v>
      </c>
      <c r="J1974">
        <v>287029</v>
      </c>
      <c r="K1974" t="s">
        <v>12589</v>
      </c>
      <c r="L1974" t="s">
        <v>12560</v>
      </c>
    </row>
    <row r="1975" spans="1:12">
      <c r="A1975">
        <v>286930</v>
      </c>
      <c r="B1975" t="s">
        <v>14612</v>
      </c>
      <c r="C1975" t="s">
        <v>12612</v>
      </c>
      <c r="D1975" t="s">
        <v>12573</v>
      </c>
      <c r="E1975" t="s">
        <v>12618</v>
      </c>
      <c r="F1975">
        <v>0</v>
      </c>
      <c r="G1975" t="s">
        <v>12645</v>
      </c>
      <c r="H1975" t="s">
        <v>12670</v>
      </c>
      <c r="I1975" t="s">
        <v>12646</v>
      </c>
      <c r="J1975">
        <v>286930</v>
      </c>
      <c r="K1975" t="s">
        <v>12645</v>
      </c>
      <c r="L1975" t="s">
        <v>12560</v>
      </c>
    </row>
    <row r="1976" spans="1:12">
      <c r="A1976">
        <v>286942</v>
      </c>
      <c r="B1976" t="s">
        <v>14613</v>
      </c>
      <c r="C1976" t="s">
        <v>12612</v>
      </c>
      <c r="D1976" t="s">
        <v>12573</v>
      </c>
      <c r="E1976" t="s">
        <v>12618</v>
      </c>
      <c r="F1976">
        <v>0</v>
      </c>
      <c r="G1976" t="s">
        <v>12662</v>
      </c>
      <c r="H1976" t="s">
        <v>12670</v>
      </c>
      <c r="I1976" t="s">
        <v>12646</v>
      </c>
      <c r="J1976">
        <v>286942</v>
      </c>
      <c r="K1976" t="s">
        <v>12662</v>
      </c>
      <c r="L1976" t="s">
        <v>12560</v>
      </c>
    </row>
    <row r="1977" spans="1:12">
      <c r="A1977">
        <v>189173</v>
      </c>
      <c r="B1977" t="s">
        <v>14614</v>
      </c>
      <c r="C1977" t="s">
        <v>12612</v>
      </c>
      <c r="D1977" t="s">
        <v>12573</v>
      </c>
      <c r="E1977" t="s">
        <v>12618</v>
      </c>
      <c r="F1977">
        <v>0</v>
      </c>
      <c r="G1977" t="s">
        <v>12589</v>
      </c>
      <c r="H1977" t="s">
        <v>12575</v>
      </c>
      <c r="I1977" t="s">
        <v>12630</v>
      </c>
      <c r="J1977">
        <v>189173</v>
      </c>
      <c r="K1977" t="s">
        <v>12589</v>
      </c>
      <c r="L1977" t="s">
        <v>12560</v>
      </c>
    </row>
    <row r="1978" spans="1:12">
      <c r="A1978">
        <v>286819</v>
      </c>
      <c r="B1978" t="s">
        <v>14615</v>
      </c>
      <c r="C1978" t="s">
        <v>12612</v>
      </c>
      <c r="D1978" t="s">
        <v>13541</v>
      </c>
      <c r="E1978" t="s">
        <v>12618</v>
      </c>
      <c r="F1978">
        <v>0</v>
      </c>
      <c r="G1978" t="s">
        <v>12589</v>
      </c>
      <c r="H1978" t="s">
        <v>12618</v>
      </c>
      <c r="I1978" t="s">
        <v>12630</v>
      </c>
      <c r="J1978">
        <v>286819</v>
      </c>
      <c r="K1978" t="s">
        <v>12589</v>
      </c>
      <c r="L1978" t="s">
        <v>12560</v>
      </c>
    </row>
    <row r="1979" spans="1:12">
      <c r="A1979">
        <v>286832</v>
      </c>
      <c r="B1979" t="s">
        <v>14616</v>
      </c>
      <c r="C1979" t="s">
        <v>12612</v>
      </c>
      <c r="D1979" t="s">
        <v>13541</v>
      </c>
      <c r="E1979" t="s">
        <v>12618</v>
      </c>
      <c r="F1979">
        <v>0</v>
      </c>
      <c r="G1979" t="s">
        <v>12596</v>
      </c>
      <c r="H1979" t="s">
        <v>12618</v>
      </c>
      <c r="I1979" t="s">
        <v>12630</v>
      </c>
      <c r="J1979">
        <v>286832</v>
      </c>
      <c r="K1979" t="s">
        <v>12596</v>
      </c>
      <c r="L1979" t="s">
        <v>12560</v>
      </c>
    </row>
    <row r="1980" spans="1:12">
      <c r="A1980">
        <v>189274</v>
      </c>
      <c r="B1980" t="s">
        <v>14617</v>
      </c>
      <c r="C1980" t="s">
        <v>12612</v>
      </c>
      <c r="D1980" t="s">
        <v>13541</v>
      </c>
      <c r="E1980" t="s">
        <v>12618</v>
      </c>
      <c r="F1980">
        <v>0</v>
      </c>
      <c r="G1980" t="s">
        <v>12636</v>
      </c>
      <c r="H1980" t="s">
        <v>12618</v>
      </c>
      <c r="I1980" t="s">
        <v>12632</v>
      </c>
      <c r="J1980">
        <v>189274</v>
      </c>
      <c r="K1980" t="s">
        <v>12636</v>
      </c>
      <c r="L1980" t="s">
        <v>12560</v>
      </c>
    </row>
    <row r="1981" spans="1:12">
      <c r="A1981">
        <v>286704</v>
      </c>
      <c r="B1981" t="s">
        <v>9645</v>
      </c>
      <c r="C1981" t="s">
        <v>12612</v>
      </c>
      <c r="D1981" t="s">
        <v>13541</v>
      </c>
      <c r="E1981" t="s">
        <v>12618</v>
      </c>
      <c r="F1981">
        <v>0</v>
      </c>
      <c r="G1981" t="s">
        <v>12645</v>
      </c>
      <c r="H1981" t="s">
        <v>12618</v>
      </c>
      <c r="I1981" t="s">
        <v>12646</v>
      </c>
      <c r="J1981">
        <v>286704</v>
      </c>
      <c r="K1981" t="s">
        <v>12645</v>
      </c>
      <c r="L1981" t="s">
        <v>12560</v>
      </c>
    </row>
    <row r="1982" spans="1:12">
      <c r="A1982">
        <v>286827</v>
      </c>
      <c r="B1982" t="s">
        <v>14618</v>
      </c>
      <c r="C1982" t="s">
        <v>12612</v>
      </c>
      <c r="D1982" t="s">
        <v>13541</v>
      </c>
      <c r="E1982" t="s">
        <v>12618</v>
      </c>
      <c r="F1982">
        <v>0</v>
      </c>
      <c r="G1982" t="s">
        <v>12589</v>
      </c>
      <c r="H1982" t="s">
        <v>12638</v>
      </c>
      <c r="I1982" t="s">
        <v>12630</v>
      </c>
      <c r="J1982">
        <v>286827</v>
      </c>
      <c r="K1982" t="s">
        <v>12589</v>
      </c>
      <c r="L1982" t="s">
        <v>12560</v>
      </c>
    </row>
    <row r="1983" spans="1:12">
      <c r="A1983">
        <v>286922</v>
      </c>
      <c r="B1983" t="s">
        <v>14619</v>
      </c>
      <c r="C1983" t="s">
        <v>12612</v>
      </c>
      <c r="D1983" t="s">
        <v>13541</v>
      </c>
      <c r="E1983" t="s">
        <v>12618</v>
      </c>
      <c r="F1983">
        <v>0</v>
      </c>
      <c r="G1983" t="s">
        <v>12596</v>
      </c>
      <c r="H1983" t="s">
        <v>12638</v>
      </c>
      <c r="I1983" t="s">
        <v>12630</v>
      </c>
      <c r="J1983">
        <v>286922</v>
      </c>
      <c r="K1983" t="s">
        <v>12596</v>
      </c>
      <c r="L1983" t="s">
        <v>12560</v>
      </c>
    </row>
    <row r="1984" spans="1:12">
      <c r="A1984">
        <v>146812</v>
      </c>
      <c r="B1984" t="s">
        <v>14620</v>
      </c>
      <c r="C1984" t="s">
        <v>12612</v>
      </c>
      <c r="D1984" t="s">
        <v>13541</v>
      </c>
      <c r="E1984" t="s">
        <v>12618</v>
      </c>
      <c r="F1984">
        <v>0</v>
      </c>
      <c r="G1984" t="s">
        <v>12645</v>
      </c>
      <c r="H1984" t="s">
        <v>12655</v>
      </c>
      <c r="I1984" t="s">
        <v>12646</v>
      </c>
      <c r="J1984">
        <v>146812</v>
      </c>
      <c r="K1984" t="s">
        <v>12645</v>
      </c>
      <c r="L1984" t="s">
        <v>12560</v>
      </c>
    </row>
    <row r="1985" spans="1:12">
      <c r="A1985">
        <v>286823</v>
      </c>
      <c r="B1985" t="s">
        <v>14621</v>
      </c>
      <c r="C1985" t="s">
        <v>12612</v>
      </c>
      <c r="D1985" t="s">
        <v>13541</v>
      </c>
      <c r="E1985" t="s">
        <v>12618</v>
      </c>
      <c r="F1985">
        <v>0</v>
      </c>
      <c r="G1985" t="s">
        <v>12589</v>
      </c>
      <c r="H1985" t="s">
        <v>12670</v>
      </c>
      <c r="I1985" t="s">
        <v>12630</v>
      </c>
      <c r="J1985">
        <v>286823</v>
      </c>
      <c r="K1985" t="s">
        <v>12589</v>
      </c>
      <c r="L1985" t="s">
        <v>12560</v>
      </c>
    </row>
    <row r="1986" spans="1:12">
      <c r="A1986">
        <v>286918</v>
      </c>
      <c r="B1986" t="s">
        <v>14622</v>
      </c>
      <c r="C1986" t="s">
        <v>12612</v>
      </c>
      <c r="D1986" t="s">
        <v>13541</v>
      </c>
      <c r="E1986" t="s">
        <v>12618</v>
      </c>
      <c r="F1986">
        <v>0</v>
      </c>
      <c r="G1986" t="s">
        <v>12596</v>
      </c>
      <c r="H1986" t="s">
        <v>12670</v>
      </c>
      <c r="I1986" t="s">
        <v>12630</v>
      </c>
      <c r="J1986">
        <v>286918</v>
      </c>
      <c r="K1986" t="s">
        <v>12596</v>
      </c>
      <c r="L1986" t="s">
        <v>12560</v>
      </c>
    </row>
    <row r="1987" spans="1:12">
      <c r="A1987">
        <v>286796</v>
      </c>
      <c r="B1987" t="s">
        <v>14623</v>
      </c>
      <c r="C1987" t="s">
        <v>12612</v>
      </c>
      <c r="D1987" t="s">
        <v>13541</v>
      </c>
      <c r="E1987" t="s">
        <v>12618</v>
      </c>
      <c r="F1987">
        <v>0</v>
      </c>
      <c r="G1987" t="s">
        <v>12645</v>
      </c>
      <c r="H1987" t="s">
        <v>12670</v>
      </c>
      <c r="I1987" t="s">
        <v>12646</v>
      </c>
      <c r="J1987">
        <v>286796</v>
      </c>
      <c r="K1987" t="s">
        <v>12645</v>
      </c>
      <c r="L1987" t="s">
        <v>12560</v>
      </c>
    </row>
    <row r="1988" spans="1:12">
      <c r="A1988">
        <v>286809</v>
      </c>
      <c r="B1988" t="s">
        <v>14624</v>
      </c>
      <c r="C1988" t="s">
        <v>12612</v>
      </c>
      <c r="D1988" t="s">
        <v>13541</v>
      </c>
      <c r="E1988" t="s">
        <v>12618</v>
      </c>
      <c r="F1988">
        <v>0</v>
      </c>
      <c r="G1988" t="s">
        <v>12662</v>
      </c>
      <c r="H1988" t="s">
        <v>12670</v>
      </c>
      <c r="I1988" t="s">
        <v>12646</v>
      </c>
      <c r="J1988">
        <v>286809</v>
      </c>
      <c r="K1988" t="s">
        <v>12662</v>
      </c>
      <c r="L1988" t="s">
        <v>12560</v>
      </c>
    </row>
    <row r="1989" spans="1:12">
      <c r="A1989">
        <v>189519</v>
      </c>
      <c r="B1989" t="s">
        <v>14625</v>
      </c>
      <c r="C1989" t="s">
        <v>12612</v>
      </c>
      <c r="D1989" t="s">
        <v>13541</v>
      </c>
      <c r="E1989" t="s">
        <v>12618</v>
      </c>
      <c r="F1989">
        <v>0</v>
      </c>
      <c r="G1989" t="s">
        <v>12645</v>
      </c>
      <c r="H1989" t="s">
        <v>13036</v>
      </c>
      <c r="I1989" t="s">
        <v>12646</v>
      </c>
      <c r="J1989">
        <v>189519</v>
      </c>
      <c r="K1989" t="s">
        <v>12645</v>
      </c>
      <c r="L1989" t="s">
        <v>12560</v>
      </c>
    </row>
    <row r="1990" spans="1:12">
      <c r="A1990">
        <v>235653</v>
      </c>
      <c r="B1990" t="s">
        <v>14626</v>
      </c>
      <c r="C1990" t="s">
        <v>12888</v>
      </c>
      <c r="D1990" t="s">
        <v>12557</v>
      </c>
      <c r="E1990" t="s">
        <v>12618</v>
      </c>
      <c r="F1990">
        <v>4</v>
      </c>
      <c r="G1990" t="s">
        <v>12559</v>
      </c>
      <c r="H1990" t="s">
        <v>12618</v>
      </c>
      <c r="I1990" t="s">
        <v>12741</v>
      </c>
      <c r="J1990">
        <v>235653</v>
      </c>
      <c r="K1990" t="s">
        <v>12559</v>
      </c>
      <c r="L1990" t="s">
        <v>12560</v>
      </c>
    </row>
    <row r="1991" spans="1:12">
      <c r="A1991">
        <v>235643</v>
      </c>
      <c r="B1991" t="s">
        <v>14627</v>
      </c>
      <c r="C1991" t="s">
        <v>12888</v>
      </c>
      <c r="D1991" t="s">
        <v>12557</v>
      </c>
      <c r="E1991" t="s">
        <v>12618</v>
      </c>
      <c r="F1991">
        <v>4</v>
      </c>
      <c r="G1991" t="s">
        <v>12566</v>
      </c>
      <c r="H1991" t="s">
        <v>12618</v>
      </c>
      <c r="I1991" t="s">
        <v>12741</v>
      </c>
      <c r="J1991">
        <v>235643</v>
      </c>
      <c r="K1991" t="s">
        <v>12566</v>
      </c>
      <c r="L1991" t="s">
        <v>12560</v>
      </c>
    </row>
    <row r="1992" spans="1:12">
      <c r="A1992">
        <v>235239</v>
      </c>
      <c r="B1992" t="s">
        <v>14628</v>
      </c>
      <c r="C1992" t="s">
        <v>12888</v>
      </c>
      <c r="D1992" t="s">
        <v>12557</v>
      </c>
      <c r="E1992" t="s">
        <v>12618</v>
      </c>
      <c r="F1992">
        <v>4</v>
      </c>
      <c r="G1992" t="s">
        <v>12716</v>
      </c>
      <c r="H1992" t="s">
        <v>12618</v>
      </c>
      <c r="I1992" t="s">
        <v>12896</v>
      </c>
      <c r="J1992">
        <v>235239</v>
      </c>
      <c r="K1992" t="s">
        <v>12716</v>
      </c>
      <c r="L1992" t="s">
        <v>12560</v>
      </c>
    </row>
    <row r="1993" spans="1:12">
      <c r="A1993">
        <v>235077</v>
      </c>
      <c r="B1993" t="s">
        <v>14629</v>
      </c>
      <c r="C1993" t="s">
        <v>12888</v>
      </c>
      <c r="D1993" t="s">
        <v>12557</v>
      </c>
      <c r="E1993" t="s">
        <v>12618</v>
      </c>
      <c r="F1993">
        <v>4</v>
      </c>
      <c r="G1993" t="s">
        <v>12717</v>
      </c>
      <c r="H1993" t="s">
        <v>12618</v>
      </c>
      <c r="I1993" t="s">
        <v>12896</v>
      </c>
      <c r="J1993">
        <v>235077</v>
      </c>
      <c r="K1993" t="s">
        <v>12717</v>
      </c>
      <c r="L1993" t="s">
        <v>12560</v>
      </c>
    </row>
    <row r="1994" spans="1:12">
      <c r="A1994">
        <v>235459</v>
      </c>
      <c r="B1994" t="s">
        <v>14630</v>
      </c>
      <c r="C1994" t="s">
        <v>12888</v>
      </c>
      <c r="D1994" t="s">
        <v>12557</v>
      </c>
      <c r="E1994" t="s">
        <v>12618</v>
      </c>
      <c r="F1994">
        <v>4</v>
      </c>
      <c r="G1994" t="s">
        <v>12749</v>
      </c>
      <c r="H1994" t="s">
        <v>12618</v>
      </c>
      <c r="I1994" t="s">
        <v>12905</v>
      </c>
      <c r="J1994">
        <v>235459</v>
      </c>
      <c r="K1994" t="s">
        <v>12749</v>
      </c>
      <c r="L1994" t="s">
        <v>12560</v>
      </c>
    </row>
    <row r="1995" spans="1:12">
      <c r="A1995">
        <v>235449</v>
      </c>
      <c r="B1995" t="s">
        <v>14631</v>
      </c>
      <c r="C1995" t="s">
        <v>12888</v>
      </c>
      <c r="D1995" t="s">
        <v>12557</v>
      </c>
      <c r="E1995" t="s">
        <v>12618</v>
      </c>
      <c r="F1995">
        <v>4</v>
      </c>
      <c r="G1995" t="s">
        <v>12752</v>
      </c>
      <c r="H1995" t="s">
        <v>12618</v>
      </c>
      <c r="I1995" t="s">
        <v>12905</v>
      </c>
      <c r="J1995">
        <v>235449</v>
      </c>
      <c r="K1995" t="s">
        <v>12752</v>
      </c>
      <c r="L1995" t="s">
        <v>12560</v>
      </c>
    </row>
    <row r="1996" spans="1:12">
      <c r="A1996">
        <v>235636</v>
      </c>
      <c r="B1996" t="s">
        <v>14632</v>
      </c>
      <c r="C1996" t="s">
        <v>12888</v>
      </c>
      <c r="D1996" t="s">
        <v>12557</v>
      </c>
      <c r="E1996" t="s">
        <v>12618</v>
      </c>
      <c r="F1996">
        <v>4</v>
      </c>
      <c r="G1996" t="s">
        <v>12761</v>
      </c>
      <c r="H1996" t="s">
        <v>12618</v>
      </c>
      <c r="I1996" t="s">
        <v>12905</v>
      </c>
      <c r="J1996">
        <v>235636</v>
      </c>
      <c r="K1996" t="s">
        <v>12761</v>
      </c>
      <c r="L1996" t="s">
        <v>12560</v>
      </c>
    </row>
    <row r="1997" spans="1:12">
      <c r="A1997">
        <v>235623</v>
      </c>
      <c r="B1997" t="s">
        <v>14633</v>
      </c>
      <c r="C1997" t="s">
        <v>12888</v>
      </c>
      <c r="D1997" t="s">
        <v>12557</v>
      </c>
      <c r="E1997" t="s">
        <v>12618</v>
      </c>
      <c r="F1997">
        <v>4</v>
      </c>
      <c r="G1997" t="s">
        <v>12764</v>
      </c>
      <c r="H1997" t="s">
        <v>12618</v>
      </c>
      <c r="I1997" t="s">
        <v>12741</v>
      </c>
      <c r="J1997">
        <v>235623</v>
      </c>
      <c r="K1997" t="s">
        <v>12764</v>
      </c>
      <c r="L1997" t="s">
        <v>12560</v>
      </c>
    </row>
    <row r="1998" spans="1:12">
      <c r="A1998">
        <v>235626</v>
      </c>
      <c r="B1998" t="s">
        <v>14634</v>
      </c>
      <c r="C1998" t="s">
        <v>12888</v>
      </c>
      <c r="D1998" t="s">
        <v>12557</v>
      </c>
      <c r="E1998" t="s">
        <v>12618</v>
      </c>
      <c r="F1998">
        <v>4</v>
      </c>
      <c r="G1998" t="s">
        <v>12764</v>
      </c>
      <c r="H1998" t="s">
        <v>12618</v>
      </c>
      <c r="I1998" t="s">
        <v>12905</v>
      </c>
      <c r="J1998">
        <v>235626</v>
      </c>
      <c r="K1998" t="s">
        <v>12764</v>
      </c>
      <c r="L1998" t="s">
        <v>12560</v>
      </c>
    </row>
    <row r="1999" spans="1:12">
      <c r="A1999">
        <v>235087</v>
      </c>
      <c r="B1999" t="s">
        <v>14635</v>
      </c>
      <c r="C1999" t="s">
        <v>12888</v>
      </c>
      <c r="D1999" t="s">
        <v>12557</v>
      </c>
      <c r="E1999" t="s">
        <v>12618</v>
      </c>
      <c r="F1999">
        <v>4</v>
      </c>
      <c r="G1999" t="s">
        <v>12942</v>
      </c>
      <c r="H1999" t="s">
        <v>12618</v>
      </c>
      <c r="I1999" t="s">
        <v>12896</v>
      </c>
      <c r="J1999">
        <v>235087</v>
      </c>
      <c r="K1999" t="s">
        <v>12942</v>
      </c>
      <c r="L1999" t="s">
        <v>12560</v>
      </c>
    </row>
    <row r="2000" spans="1:12">
      <c r="A2000">
        <v>190063</v>
      </c>
      <c r="B2000" t="s">
        <v>14636</v>
      </c>
      <c r="C2000" t="s">
        <v>12888</v>
      </c>
      <c r="D2000" t="s">
        <v>12557</v>
      </c>
      <c r="E2000" t="s">
        <v>12618</v>
      </c>
      <c r="F2000">
        <v>4</v>
      </c>
      <c r="G2000" t="s">
        <v>12942</v>
      </c>
      <c r="H2000" t="s">
        <v>12618</v>
      </c>
      <c r="I2000" t="s">
        <v>12898</v>
      </c>
      <c r="J2000">
        <v>190063</v>
      </c>
      <c r="K2000" t="s">
        <v>12942</v>
      </c>
      <c r="L2000" t="s">
        <v>12560</v>
      </c>
    </row>
    <row r="2001" spans="1:12">
      <c r="A2001">
        <v>235067</v>
      </c>
      <c r="B2001" t="s">
        <v>8008</v>
      </c>
      <c r="C2001" t="s">
        <v>12888</v>
      </c>
      <c r="D2001" t="s">
        <v>12557</v>
      </c>
      <c r="E2001" t="s">
        <v>12618</v>
      </c>
      <c r="F2001">
        <v>4</v>
      </c>
      <c r="G2001" t="s">
        <v>12944</v>
      </c>
      <c r="H2001" t="s">
        <v>12618</v>
      </c>
      <c r="I2001" t="s">
        <v>12896</v>
      </c>
      <c r="J2001">
        <v>235067</v>
      </c>
      <c r="K2001" t="s">
        <v>12944</v>
      </c>
      <c r="L2001" t="s">
        <v>12560</v>
      </c>
    </row>
    <row r="2002" spans="1:12">
      <c r="A2002">
        <v>189424</v>
      </c>
      <c r="B2002" t="s">
        <v>14637</v>
      </c>
      <c r="C2002" t="s">
        <v>12888</v>
      </c>
      <c r="D2002" t="s">
        <v>12557</v>
      </c>
      <c r="E2002" t="s">
        <v>12618</v>
      </c>
      <c r="F2002">
        <v>4</v>
      </c>
      <c r="G2002" t="s">
        <v>12944</v>
      </c>
      <c r="H2002" t="s">
        <v>12618</v>
      </c>
      <c r="I2002" t="s">
        <v>12898</v>
      </c>
      <c r="J2002">
        <v>189424</v>
      </c>
      <c r="K2002" t="s">
        <v>12944</v>
      </c>
      <c r="L2002" t="s">
        <v>12560</v>
      </c>
    </row>
    <row r="2003" spans="1:12">
      <c r="A2003">
        <v>189261</v>
      </c>
      <c r="B2003" t="s">
        <v>14638</v>
      </c>
      <c r="C2003" t="s">
        <v>12888</v>
      </c>
      <c r="D2003" t="s">
        <v>12557</v>
      </c>
      <c r="E2003" t="s">
        <v>12618</v>
      </c>
      <c r="F2003">
        <v>4</v>
      </c>
      <c r="G2003" t="s">
        <v>12951</v>
      </c>
      <c r="H2003" t="s">
        <v>12618</v>
      </c>
      <c r="I2003" t="s">
        <v>12575</v>
      </c>
      <c r="J2003">
        <v>189261</v>
      </c>
      <c r="K2003" t="s">
        <v>12951</v>
      </c>
      <c r="L2003" t="s">
        <v>12560</v>
      </c>
    </row>
    <row r="2004" spans="1:12">
      <c r="A2004">
        <v>189093</v>
      </c>
      <c r="B2004" t="s">
        <v>14639</v>
      </c>
      <c r="C2004" t="s">
        <v>12888</v>
      </c>
      <c r="D2004" t="s">
        <v>12557</v>
      </c>
      <c r="E2004" t="s">
        <v>12618</v>
      </c>
      <c r="F2004">
        <v>4</v>
      </c>
      <c r="G2004" t="s">
        <v>12979</v>
      </c>
      <c r="H2004" t="s">
        <v>12618</v>
      </c>
      <c r="I2004" t="s">
        <v>12898</v>
      </c>
      <c r="J2004">
        <v>189093</v>
      </c>
      <c r="K2004" t="s">
        <v>12979</v>
      </c>
      <c r="L2004" t="s">
        <v>12560</v>
      </c>
    </row>
    <row r="2005" spans="1:12">
      <c r="A2005">
        <v>235421</v>
      </c>
      <c r="B2005" t="s">
        <v>14640</v>
      </c>
      <c r="C2005" t="s">
        <v>12888</v>
      </c>
      <c r="D2005" t="s">
        <v>12557</v>
      </c>
      <c r="E2005" t="s">
        <v>12618</v>
      </c>
      <c r="F2005">
        <v>4</v>
      </c>
      <c r="G2005" t="s">
        <v>12559</v>
      </c>
      <c r="H2005" t="s">
        <v>12638</v>
      </c>
      <c r="I2005" t="s">
        <v>12741</v>
      </c>
      <c r="J2005">
        <v>235421</v>
      </c>
      <c r="K2005" t="s">
        <v>12559</v>
      </c>
      <c r="L2005" t="s">
        <v>12560</v>
      </c>
    </row>
    <row r="2006" spans="1:12">
      <c r="A2006">
        <v>235648</v>
      </c>
      <c r="B2006" t="s">
        <v>14641</v>
      </c>
      <c r="C2006" t="s">
        <v>12888</v>
      </c>
      <c r="D2006" t="s">
        <v>12557</v>
      </c>
      <c r="E2006" t="s">
        <v>12618</v>
      </c>
      <c r="F2006">
        <v>4</v>
      </c>
      <c r="G2006" t="s">
        <v>12566</v>
      </c>
      <c r="H2006" t="s">
        <v>12638</v>
      </c>
      <c r="I2006" t="s">
        <v>12741</v>
      </c>
      <c r="J2006">
        <v>235648</v>
      </c>
      <c r="K2006" t="s">
        <v>12566</v>
      </c>
      <c r="L2006" t="s">
        <v>12560</v>
      </c>
    </row>
    <row r="2007" spans="1:12">
      <c r="A2007">
        <v>189042</v>
      </c>
      <c r="B2007" t="s">
        <v>14642</v>
      </c>
      <c r="C2007" t="s">
        <v>12888</v>
      </c>
      <c r="D2007" t="s">
        <v>12557</v>
      </c>
      <c r="E2007" t="s">
        <v>12618</v>
      </c>
      <c r="F2007">
        <v>4</v>
      </c>
      <c r="G2007" t="s">
        <v>12747</v>
      </c>
      <c r="H2007" t="s">
        <v>12638</v>
      </c>
      <c r="I2007" t="s">
        <v>12745</v>
      </c>
      <c r="J2007">
        <v>189042</v>
      </c>
      <c r="K2007" t="s">
        <v>12747</v>
      </c>
      <c r="L2007" t="s">
        <v>12560</v>
      </c>
    </row>
    <row r="2008" spans="1:12">
      <c r="A2008">
        <v>235638</v>
      </c>
      <c r="B2008" t="s">
        <v>14643</v>
      </c>
      <c r="C2008" t="s">
        <v>12888</v>
      </c>
      <c r="D2008" t="s">
        <v>12557</v>
      </c>
      <c r="E2008" t="s">
        <v>12618</v>
      </c>
      <c r="F2008">
        <v>4</v>
      </c>
      <c r="G2008" t="s">
        <v>12761</v>
      </c>
      <c r="H2008" t="s">
        <v>12638</v>
      </c>
      <c r="I2008" t="s">
        <v>12741</v>
      </c>
      <c r="J2008">
        <v>235638</v>
      </c>
      <c r="K2008" t="s">
        <v>12761</v>
      </c>
      <c r="L2008" t="s">
        <v>12560</v>
      </c>
    </row>
    <row r="2009" spans="1:12">
      <c r="A2009">
        <v>235628</v>
      </c>
      <c r="B2009" t="s">
        <v>14644</v>
      </c>
      <c r="C2009" t="s">
        <v>12888</v>
      </c>
      <c r="D2009" t="s">
        <v>12557</v>
      </c>
      <c r="E2009" t="s">
        <v>12618</v>
      </c>
      <c r="F2009">
        <v>4</v>
      </c>
      <c r="G2009" t="s">
        <v>12764</v>
      </c>
      <c r="H2009" t="s">
        <v>12638</v>
      </c>
      <c r="I2009" t="s">
        <v>12741</v>
      </c>
      <c r="J2009">
        <v>235628</v>
      </c>
      <c r="K2009" t="s">
        <v>12764</v>
      </c>
      <c r="L2009" t="s">
        <v>12560</v>
      </c>
    </row>
    <row r="2010" spans="1:12">
      <c r="A2010">
        <v>189048</v>
      </c>
      <c r="B2010" t="s">
        <v>14645</v>
      </c>
      <c r="C2010" t="s">
        <v>12888</v>
      </c>
      <c r="D2010" t="s">
        <v>12557</v>
      </c>
      <c r="E2010" t="s">
        <v>12618</v>
      </c>
      <c r="F2010">
        <v>4</v>
      </c>
      <c r="G2010" t="s">
        <v>12951</v>
      </c>
      <c r="H2010" t="s">
        <v>12653</v>
      </c>
      <c r="I2010" t="s">
        <v>12575</v>
      </c>
      <c r="J2010">
        <v>189048</v>
      </c>
      <c r="K2010" t="s">
        <v>12951</v>
      </c>
      <c r="L2010" t="s">
        <v>12560</v>
      </c>
    </row>
    <row r="2011" spans="1:12">
      <c r="A2011">
        <v>130499</v>
      </c>
      <c r="B2011" t="s">
        <v>14646</v>
      </c>
      <c r="C2011" t="s">
        <v>12888</v>
      </c>
      <c r="D2011" t="s">
        <v>12557</v>
      </c>
      <c r="E2011" t="s">
        <v>12618</v>
      </c>
      <c r="F2011">
        <v>4</v>
      </c>
      <c r="G2011" t="s">
        <v>12566</v>
      </c>
      <c r="H2011" t="s">
        <v>12575</v>
      </c>
      <c r="I2011" t="s">
        <v>12575</v>
      </c>
      <c r="J2011">
        <v>130499</v>
      </c>
      <c r="K2011" t="s">
        <v>12566</v>
      </c>
      <c r="L2011" t="s">
        <v>12560</v>
      </c>
    </row>
    <row r="2012" spans="1:12">
      <c r="A2012">
        <v>188846</v>
      </c>
      <c r="B2012" t="s">
        <v>7967</v>
      </c>
      <c r="C2012" t="s">
        <v>12888</v>
      </c>
      <c r="D2012" t="s">
        <v>12557</v>
      </c>
      <c r="E2012" t="s">
        <v>12618</v>
      </c>
      <c r="F2012">
        <v>4</v>
      </c>
      <c r="G2012" t="s">
        <v>14548</v>
      </c>
      <c r="H2012" t="s">
        <v>12575</v>
      </c>
      <c r="I2012" t="s">
        <v>12575</v>
      </c>
      <c r="J2012">
        <v>188846</v>
      </c>
      <c r="K2012" t="s">
        <v>14548</v>
      </c>
      <c r="L2012" t="s">
        <v>12560</v>
      </c>
    </row>
    <row r="2013" spans="1:12">
      <c r="A2013">
        <v>235649</v>
      </c>
      <c r="B2013" t="s">
        <v>14647</v>
      </c>
      <c r="C2013" t="s">
        <v>12888</v>
      </c>
      <c r="D2013" t="s">
        <v>12557</v>
      </c>
      <c r="E2013" t="s">
        <v>12618</v>
      </c>
      <c r="F2013">
        <v>4</v>
      </c>
      <c r="G2013" t="s">
        <v>12559</v>
      </c>
      <c r="H2013" t="s">
        <v>12908</v>
      </c>
      <c r="I2013" t="s">
        <v>12741</v>
      </c>
      <c r="J2013">
        <v>235649</v>
      </c>
      <c r="K2013" t="s">
        <v>12559</v>
      </c>
      <c r="L2013" t="s">
        <v>12560</v>
      </c>
    </row>
    <row r="2014" spans="1:12">
      <c r="A2014">
        <v>235639</v>
      </c>
      <c r="B2014" t="s">
        <v>14648</v>
      </c>
      <c r="C2014" t="s">
        <v>12888</v>
      </c>
      <c r="D2014" t="s">
        <v>12557</v>
      </c>
      <c r="E2014" t="s">
        <v>12618</v>
      </c>
      <c r="F2014">
        <v>4</v>
      </c>
      <c r="G2014" t="s">
        <v>12566</v>
      </c>
      <c r="H2014" t="s">
        <v>12908</v>
      </c>
      <c r="I2014" t="s">
        <v>12741</v>
      </c>
      <c r="J2014">
        <v>235639</v>
      </c>
      <c r="K2014" t="s">
        <v>12566</v>
      </c>
      <c r="L2014" t="s">
        <v>12560</v>
      </c>
    </row>
    <row r="2015" spans="1:12">
      <c r="A2015">
        <v>189474</v>
      </c>
      <c r="B2015" t="s">
        <v>14649</v>
      </c>
      <c r="C2015" t="s">
        <v>12888</v>
      </c>
      <c r="D2015" t="s">
        <v>12557</v>
      </c>
      <c r="E2015" t="s">
        <v>12618</v>
      </c>
      <c r="F2015">
        <v>4</v>
      </c>
      <c r="G2015" t="s">
        <v>12716</v>
      </c>
      <c r="H2015" t="s">
        <v>12908</v>
      </c>
      <c r="I2015" t="s">
        <v>12973</v>
      </c>
      <c r="J2015">
        <v>189474</v>
      </c>
      <c r="K2015" t="s">
        <v>12716</v>
      </c>
      <c r="L2015" t="s">
        <v>12560</v>
      </c>
    </row>
    <row r="2016" spans="1:12">
      <c r="A2016">
        <v>189041</v>
      </c>
      <c r="B2016" t="s">
        <v>14650</v>
      </c>
      <c r="C2016" t="s">
        <v>12888</v>
      </c>
      <c r="D2016" t="s">
        <v>12557</v>
      </c>
      <c r="E2016" t="s">
        <v>12618</v>
      </c>
      <c r="F2016">
        <v>4</v>
      </c>
      <c r="G2016" t="s">
        <v>12717</v>
      </c>
      <c r="H2016" t="s">
        <v>12908</v>
      </c>
      <c r="I2016" t="s">
        <v>12973</v>
      </c>
      <c r="J2016">
        <v>189041</v>
      </c>
      <c r="K2016" t="s">
        <v>12717</v>
      </c>
      <c r="L2016" t="s">
        <v>12560</v>
      </c>
    </row>
    <row r="2017" spans="1:12">
      <c r="A2017">
        <v>235629</v>
      </c>
      <c r="B2017" t="s">
        <v>14651</v>
      </c>
      <c r="C2017" t="s">
        <v>12888</v>
      </c>
      <c r="D2017" t="s">
        <v>12557</v>
      </c>
      <c r="E2017" t="s">
        <v>12618</v>
      </c>
      <c r="F2017">
        <v>4</v>
      </c>
      <c r="G2017" t="s">
        <v>12761</v>
      </c>
      <c r="H2017" t="s">
        <v>12908</v>
      </c>
      <c r="I2017" t="s">
        <v>12741</v>
      </c>
      <c r="J2017">
        <v>235629</v>
      </c>
      <c r="K2017" t="s">
        <v>12761</v>
      </c>
      <c r="L2017" t="s">
        <v>12560</v>
      </c>
    </row>
    <row r="2018" spans="1:12">
      <c r="A2018">
        <v>235619</v>
      </c>
      <c r="B2018" t="s">
        <v>14652</v>
      </c>
      <c r="C2018" t="s">
        <v>12888</v>
      </c>
      <c r="D2018" t="s">
        <v>12557</v>
      </c>
      <c r="E2018" t="s">
        <v>12618</v>
      </c>
      <c r="F2018">
        <v>4</v>
      </c>
      <c r="G2018" t="s">
        <v>12764</v>
      </c>
      <c r="H2018" t="s">
        <v>12908</v>
      </c>
      <c r="I2018" t="s">
        <v>12741</v>
      </c>
      <c r="J2018">
        <v>235619</v>
      </c>
      <c r="K2018" t="s">
        <v>12764</v>
      </c>
      <c r="L2018" t="s">
        <v>12560</v>
      </c>
    </row>
    <row r="2019" spans="1:12">
      <c r="A2019">
        <v>189751</v>
      </c>
      <c r="B2019" t="s">
        <v>9699</v>
      </c>
      <c r="C2019" t="s">
        <v>12888</v>
      </c>
      <c r="D2019" t="s">
        <v>12557</v>
      </c>
      <c r="E2019" t="s">
        <v>12618</v>
      </c>
      <c r="F2019">
        <v>4</v>
      </c>
      <c r="G2019" t="s">
        <v>12942</v>
      </c>
      <c r="H2019" t="s">
        <v>12975</v>
      </c>
      <c r="I2019" t="s">
        <v>12976</v>
      </c>
      <c r="J2019">
        <v>189751</v>
      </c>
      <c r="K2019" t="s">
        <v>12942</v>
      </c>
      <c r="L2019" t="s">
        <v>12560</v>
      </c>
    </row>
    <row r="2020" spans="1:12">
      <c r="A2020">
        <v>189752</v>
      </c>
      <c r="B2020" t="s">
        <v>14653</v>
      </c>
      <c r="C2020" t="s">
        <v>12888</v>
      </c>
      <c r="D2020" t="s">
        <v>12557</v>
      </c>
      <c r="E2020" t="s">
        <v>12618</v>
      </c>
      <c r="F2020">
        <v>4</v>
      </c>
      <c r="G2020" t="s">
        <v>12944</v>
      </c>
      <c r="H2020" t="s">
        <v>12975</v>
      </c>
      <c r="I2020" t="s">
        <v>12976</v>
      </c>
      <c r="J2020">
        <v>189752</v>
      </c>
      <c r="K2020" t="s">
        <v>12944</v>
      </c>
      <c r="L2020" t="s">
        <v>12560</v>
      </c>
    </row>
    <row r="2021" spans="1:12">
      <c r="A2021">
        <v>235257</v>
      </c>
      <c r="B2021" t="s">
        <v>14654</v>
      </c>
      <c r="C2021" t="s">
        <v>12888</v>
      </c>
      <c r="D2021" t="s">
        <v>12557</v>
      </c>
      <c r="E2021" t="s">
        <v>12618</v>
      </c>
      <c r="F2021">
        <v>4</v>
      </c>
      <c r="G2021" t="s">
        <v>14655</v>
      </c>
      <c r="H2021" t="s">
        <v>14656</v>
      </c>
      <c r="I2021" t="s">
        <v>14657</v>
      </c>
      <c r="J2021">
        <v>235257</v>
      </c>
      <c r="K2021" t="s">
        <v>14655</v>
      </c>
      <c r="L2021" t="s">
        <v>12560</v>
      </c>
    </row>
    <row r="2022" spans="1:12">
      <c r="A2022">
        <v>235247</v>
      </c>
      <c r="B2022" t="s">
        <v>14658</v>
      </c>
      <c r="C2022" t="s">
        <v>12888</v>
      </c>
      <c r="D2022" t="s">
        <v>12557</v>
      </c>
      <c r="E2022" t="s">
        <v>12618</v>
      </c>
      <c r="F2022">
        <v>4</v>
      </c>
      <c r="G2022" t="s">
        <v>14659</v>
      </c>
      <c r="H2022" t="s">
        <v>14656</v>
      </c>
      <c r="I2022" t="s">
        <v>14657</v>
      </c>
      <c r="J2022">
        <v>235247</v>
      </c>
      <c r="K2022" t="s">
        <v>14659</v>
      </c>
      <c r="L2022" t="s">
        <v>12560</v>
      </c>
    </row>
    <row r="2023" spans="1:12">
      <c r="A2023">
        <v>189152</v>
      </c>
      <c r="B2023" t="s">
        <v>14660</v>
      </c>
      <c r="C2023" t="s">
        <v>12888</v>
      </c>
      <c r="D2023" t="s">
        <v>12557</v>
      </c>
      <c r="E2023" t="s">
        <v>12618</v>
      </c>
      <c r="F2023">
        <v>4</v>
      </c>
      <c r="G2023" t="s">
        <v>14659</v>
      </c>
      <c r="H2023" t="s">
        <v>14657</v>
      </c>
      <c r="I2023" t="s">
        <v>14656</v>
      </c>
      <c r="J2023">
        <v>189152</v>
      </c>
      <c r="K2023" t="s">
        <v>14659</v>
      </c>
      <c r="L2023" t="s">
        <v>12560</v>
      </c>
    </row>
    <row r="2024" spans="1:12">
      <c r="A2024">
        <v>286680</v>
      </c>
      <c r="B2024" t="s">
        <v>14661</v>
      </c>
      <c r="C2024" t="s">
        <v>14662</v>
      </c>
      <c r="D2024" t="s">
        <v>12573</v>
      </c>
      <c r="E2024" t="s">
        <v>12618</v>
      </c>
      <c r="F2024">
        <v>0</v>
      </c>
      <c r="G2024" t="s">
        <v>12589</v>
      </c>
      <c r="H2024" t="s">
        <v>12618</v>
      </c>
      <c r="I2024" t="s">
        <v>12630</v>
      </c>
      <c r="J2024">
        <v>286680</v>
      </c>
      <c r="K2024" t="s">
        <v>12589</v>
      </c>
      <c r="L2024" t="s">
        <v>12560</v>
      </c>
    </row>
    <row r="2025" spans="1:12">
      <c r="A2025">
        <v>286688</v>
      </c>
      <c r="B2025" t="s">
        <v>14663</v>
      </c>
      <c r="C2025" t="s">
        <v>14662</v>
      </c>
      <c r="D2025" t="s">
        <v>12573</v>
      </c>
      <c r="E2025" t="s">
        <v>12618</v>
      </c>
      <c r="F2025">
        <v>0</v>
      </c>
      <c r="G2025" t="s">
        <v>12589</v>
      </c>
      <c r="H2025" t="s">
        <v>12638</v>
      </c>
      <c r="I2025" t="s">
        <v>12630</v>
      </c>
      <c r="J2025">
        <v>286688</v>
      </c>
      <c r="K2025" t="s">
        <v>12589</v>
      </c>
      <c r="L2025" t="s">
        <v>12560</v>
      </c>
    </row>
    <row r="2026" spans="1:12">
      <c r="A2026">
        <v>288055</v>
      </c>
      <c r="B2026" t="s">
        <v>14664</v>
      </c>
      <c r="C2026" t="s">
        <v>14662</v>
      </c>
      <c r="D2026" t="s">
        <v>13541</v>
      </c>
      <c r="E2026" t="s">
        <v>12618</v>
      </c>
      <c r="F2026">
        <v>0</v>
      </c>
      <c r="G2026" t="s">
        <v>12589</v>
      </c>
      <c r="H2026" t="s">
        <v>12618</v>
      </c>
      <c r="I2026" t="s">
        <v>12630</v>
      </c>
      <c r="J2026">
        <v>288055</v>
      </c>
      <c r="K2026" t="s">
        <v>12589</v>
      </c>
      <c r="L2026" t="s">
        <v>12560</v>
      </c>
    </row>
    <row r="2027" spans="1:12">
      <c r="A2027">
        <v>288063</v>
      </c>
      <c r="B2027" t="s">
        <v>10711</v>
      </c>
      <c r="C2027" t="s">
        <v>14662</v>
      </c>
      <c r="D2027" t="s">
        <v>13541</v>
      </c>
      <c r="E2027" t="s">
        <v>12618</v>
      </c>
      <c r="F2027">
        <v>0</v>
      </c>
      <c r="G2027" t="s">
        <v>12589</v>
      </c>
      <c r="H2027" t="s">
        <v>12638</v>
      </c>
      <c r="I2027" t="s">
        <v>12630</v>
      </c>
      <c r="J2027">
        <v>288063</v>
      </c>
      <c r="K2027" t="s">
        <v>12589</v>
      </c>
      <c r="L2027" t="s">
        <v>12560</v>
      </c>
    </row>
    <row r="2028" spans="1:12">
      <c r="A2028">
        <v>288076</v>
      </c>
      <c r="B2028" t="s">
        <v>14665</v>
      </c>
      <c r="C2028" t="s">
        <v>14662</v>
      </c>
      <c r="D2028" t="s">
        <v>13541</v>
      </c>
      <c r="E2028" t="s">
        <v>12618</v>
      </c>
      <c r="F2028">
        <v>0</v>
      </c>
      <c r="G2028" t="s">
        <v>12596</v>
      </c>
      <c r="H2028" t="s">
        <v>12638</v>
      </c>
      <c r="I2028" t="s">
        <v>12630</v>
      </c>
      <c r="J2028">
        <v>288076</v>
      </c>
      <c r="K2028" t="s">
        <v>12596</v>
      </c>
      <c r="L2028" t="s">
        <v>12560</v>
      </c>
    </row>
    <row r="2029" spans="1:12">
      <c r="A2029">
        <v>287759</v>
      </c>
      <c r="B2029" t="s">
        <v>14666</v>
      </c>
      <c r="C2029" t="s">
        <v>14667</v>
      </c>
      <c r="D2029" t="s">
        <v>12573</v>
      </c>
      <c r="E2029" t="s">
        <v>12618</v>
      </c>
      <c r="F2029">
        <v>0</v>
      </c>
      <c r="G2029" t="s">
        <v>12589</v>
      </c>
      <c r="H2029" t="s">
        <v>12618</v>
      </c>
      <c r="I2029" t="s">
        <v>12630</v>
      </c>
      <c r="J2029">
        <v>287759</v>
      </c>
      <c r="K2029" t="s">
        <v>12589</v>
      </c>
      <c r="L2029" t="s">
        <v>12560</v>
      </c>
    </row>
    <row r="2030" spans="1:12">
      <c r="A2030">
        <v>190075</v>
      </c>
      <c r="B2030" t="s">
        <v>14668</v>
      </c>
      <c r="C2030" t="s">
        <v>14667</v>
      </c>
      <c r="D2030" t="s">
        <v>12573</v>
      </c>
      <c r="E2030" t="s">
        <v>12618</v>
      </c>
      <c r="F2030">
        <v>0</v>
      </c>
      <c r="G2030" t="s">
        <v>12589</v>
      </c>
      <c r="H2030" t="s">
        <v>12638</v>
      </c>
      <c r="I2030" t="s">
        <v>12630</v>
      </c>
      <c r="J2030">
        <v>190075</v>
      </c>
      <c r="K2030" t="s">
        <v>12589</v>
      </c>
      <c r="L2030" t="s">
        <v>12560</v>
      </c>
    </row>
    <row r="2031" spans="1:12">
      <c r="A2031">
        <v>287708</v>
      </c>
      <c r="B2031" t="s">
        <v>14669</v>
      </c>
      <c r="C2031" t="s">
        <v>14667</v>
      </c>
      <c r="D2031" t="s">
        <v>13541</v>
      </c>
      <c r="E2031" t="s">
        <v>12618</v>
      </c>
      <c r="F2031">
        <v>0</v>
      </c>
      <c r="G2031" t="s">
        <v>12589</v>
      </c>
      <c r="H2031" t="s">
        <v>12618</v>
      </c>
      <c r="I2031" t="s">
        <v>12630</v>
      </c>
      <c r="J2031">
        <v>287708</v>
      </c>
      <c r="K2031" t="s">
        <v>12589</v>
      </c>
      <c r="L2031" t="s">
        <v>12560</v>
      </c>
    </row>
    <row r="2032" spans="1:12">
      <c r="A2032">
        <v>287716</v>
      </c>
      <c r="B2032" t="s">
        <v>14670</v>
      </c>
      <c r="C2032" t="s">
        <v>14667</v>
      </c>
      <c r="D2032" t="s">
        <v>13541</v>
      </c>
      <c r="E2032" t="s">
        <v>12618</v>
      </c>
      <c r="F2032">
        <v>0</v>
      </c>
      <c r="G2032" t="s">
        <v>12589</v>
      </c>
      <c r="H2032" t="s">
        <v>12638</v>
      </c>
      <c r="I2032" t="s">
        <v>12630</v>
      </c>
      <c r="J2032">
        <v>287716</v>
      </c>
      <c r="K2032" t="s">
        <v>12589</v>
      </c>
      <c r="L2032" t="s">
        <v>12560</v>
      </c>
    </row>
    <row r="2033" spans="1:12">
      <c r="A2033">
        <v>287575</v>
      </c>
      <c r="B2033" t="s">
        <v>10709</v>
      </c>
      <c r="C2033" t="s">
        <v>14667</v>
      </c>
      <c r="D2033" t="s">
        <v>13541</v>
      </c>
      <c r="E2033" t="s">
        <v>12618</v>
      </c>
      <c r="F2033">
        <v>0</v>
      </c>
      <c r="G2033" t="s">
        <v>12645</v>
      </c>
      <c r="H2033" t="s">
        <v>12670</v>
      </c>
      <c r="I2033" t="s">
        <v>12646</v>
      </c>
      <c r="J2033">
        <v>287575</v>
      </c>
      <c r="K2033" t="s">
        <v>12645</v>
      </c>
      <c r="L2033" t="s">
        <v>12560</v>
      </c>
    </row>
    <row r="2034" spans="1:12">
      <c r="A2034">
        <v>287436</v>
      </c>
      <c r="B2034" t="s">
        <v>14671</v>
      </c>
      <c r="C2034" t="s">
        <v>14672</v>
      </c>
      <c r="D2034" t="s">
        <v>12573</v>
      </c>
      <c r="E2034" t="s">
        <v>12618</v>
      </c>
      <c r="F2034">
        <v>0</v>
      </c>
      <c r="G2034" t="s">
        <v>12589</v>
      </c>
      <c r="H2034" t="s">
        <v>12618</v>
      </c>
      <c r="I2034" t="s">
        <v>12630</v>
      </c>
      <c r="J2034">
        <v>287436</v>
      </c>
      <c r="K2034" t="s">
        <v>12589</v>
      </c>
      <c r="L2034" t="s">
        <v>12560</v>
      </c>
    </row>
    <row r="2035" spans="1:12">
      <c r="A2035">
        <v>287559</v>
      </c>
      <c r="B2035" t="s">
        <v>14673</v>
      </c>
      <c r="C2035" t="s">
        <v>14672</v>
      </c>
      <c r="D2035" t="s">
        <v>12573</v>
      </c>
      <c r="E2035" t="s">
        <v>12618</v>
      </c>
      <c r="F2035">
        <v>0</v>
      </c>
      <c r="G2035" t="s">
        <v>12596</v>
      </c>
      <c r="H2035" t="s">
        <v>12618</v>
      </c>
      <c r="I2035" t="s">
        <v>12630</v>
      </c>
      <c r="J2035">
        <v>287559</v>
      </c>
      <c r="K2035" t="s">
        <v>12596</v>
      </c>
      <c r="L2035" t="s">
        <v>12560</v>
      </c>
    </row>
    <row r="2036" spans="1:12">
      <c r="A2036">
        <v>287560</v>
      </c>
      <c r="B2036" t="s">
        <v>14674</v>
      </c>
      <c r="C2036" t="s">
        <v>14672</v>
      </c>
      <c r="D2036" t="s">
        <v>12573</v>
      </c>
      <c r="E2036" t="s">
        <v>12618</v>
      </c>
      <c r="F2036">
        <v>0</v>
      </c>
      <c r="G2036" t="s">
        <v>12596</v>
      </c>
      <c r="H2036" t="s">
        <v>12618</v>
      </c>
      <c r="I2036" t="s">
        <v>12632</v>
      </c>
      <c r="J2036">
        <v>287560</v>
      </c>
      <c r="K2036" t="s">
        <v>12596</v>
      </c>
      <c r="L2036" t="s">
        <v>12560</v>
      </c>
    </row>
    <row r="2037" spans="1:12">
      <c r="A2037">
        <v>287554</v>
      </c>
      <c r="B2037" t="s">
        <v>14675</v>
      </c>
      <c r="C2037" t="s">
        <v>14672</v>
      </c>
      <c r="D2037" t="s">
        <v>12573</v>
      </c>
      <c r="E2037" t="s">
        <v>12618</v>
      </c>
      <c r="F2037">
        <v>0</v>
      </c>
      <c r="G2037" t="s">
        <v>12589</v>
      </c>
      <c r="H2037" t="s">
        <v>12638</v>
      </c>
      <c r="I2037" t="s">
        <v>12630</v>
      </c>
      <c r="J2037">
        <v>287554</v>
      </c>
      <c r="K2037" t="s">
        <v>12589</v>
      </c>
      <c r="L2037" t="s">
        <v>12560</v>
      </c>
    </row>
    <row r="2038" spans="1:12">
      <c r="A2038">
        <v>189982</v>
      </c>
      <c r="B2038" t="s">
        <v>14676</v>
      </c>
      <c r="C2038" t="s">
        <v>14672</v>
      </c>
      <c r="D2038" t="s">
        <v>12573</v>
      </c>
      <c r="E2038" t="s">
        <v>12618</v>
      </c>
      <c r="F2038">
        <v>0</v>
      </c>
      <c r="G2038" t="s">
        <v>12596</v>
      </c>
      <c r="H2038" t="s">
        <v>12638</v>
      </c>
      <c r="I2038" t="s">
        <v>12630</v>
      </c>
      <c r="J2038">
        <v>189982</v>
      </c>
      <c r="K2038" t="s">
        <v>12596</v>
      </c>
      <c r="L2038" t="s">
        <v>12560</v>
      </c>
    </row>
    <row r="2039" spans="1:12">
      <c r="A2039">
        <v>190088</v>
      </c>
      <c r="B2039" t="s">
        <v>14677</v>
      </c>
      <c r="C2039" t="s">
        <v>14672</v>
      </c>
      <c r="D2039" t="s">
        <v>13541</v>
      </c>
      <c r="E2039" t="s">
        <v>12618</v>
      </c>
      <c r="F2039">
        <v>0</v>
      </c>
      <c r="G2039" t="s">
        <v>12589</v>
      </c>
      <c r="H2039" t="s">
        <v>12618</v>
      </c>
      <c r="I2039" t="s">
        <v>12632</v>
      </c>
      <c r="J2039">
        <v>190088</v>
      </c>
      <c r="K2039" t="s">
        <v>12589</v>
      </c>
      <c r="L2039" t="s">
        <v>12560</v>
      </c>
    </row>
    <row r="2040" spans="1:12">
      <c r="A2040">
        <v>190091</v>
      </c>
      <c r="B2040" t="s">
        <v>14678</v>
      </c>
      <c r="C2040" t="s">
        <v>14672</v>
      </c>
      <c r="D2040" t="s">
        <v>13541</v>
      </c>
      <c r="E2040" t="s">
        <v>12618</v>
      </c>
      <c r="F2040">
        <v>0</v>
      </c>
      <c r="G2040" t="s">
        <v>12636</v>
      </c>
      <c r="H2040" t="s">
        <v>12618</v>
      </c>
      <c r="I2040" t="s">
        <v>12632</v>
      </c>
      <c r="J2040">
        <v>190091</v>
      </c>
      <c r="K2040" t="s">
        <v>12636</v>
      </c>
      <c r="L2040" t="s">
        <v>12560</v>
      </c>
    </row>
    <row r="2041" spans="1:12">
      <c r="A2041">
        <v>286034</v>
      </c>
      <c r="B2041" t="s">
        <v>14679</v>
      </c>
      <c r="C2041" t="s">
        <v>14672</v>
      </c>
      <c r="D2041" t="s">
        <v>13541</v>
      </c>
      <c r="E2041" t="s">
        <v>12618</v>
      </c>
      <c r="F2041">
        <v>0</v>
      </c>
      <c r="G2041" t="s">
        <v>12645</v>
      </c>
      <c r="H2041" t="s">
        <v>12618</v>
      </c>
      <c r="I2041" t="s">
        <v>12646</v>
      </c>
      <c r="J2041">
        <v>286034</v>
      </c>
      <c r="K2041" t="s">
        <v>12645</v>
      </c>
      <c r="L2041" t="s">
        <v>12560</v>
      </c>
    </row>
    <row r="2042" spans="1:12">
      <c r="A2042">
        <v>286138</v>
      </c>
      <c r="B2042" t="s">
        <v>14680</v>
      </c>
      <c r="C2042" t="s">
        <v>14672</v>
      </c>
      <c r="D2042" t="s">
        <v>13541</v>
      </c>
      <c r="E2042" t="s">
        <v>12618</v>
      </c>
      <c r="F2042">
        <v>0</v>
      </c>
      <c r="G2042" t="s">
        <v>12662</v>
      </c>
      <c r="H2042" t="s">
        <v>12618</v>
      </c>
      <c r="I2042" t="s">
        <v>12646</v>
      </c>
      <c r="J2042">
        <v>286138</v>
      </c>
      <c r="K2042" t="s">
        <v>12662</v>
      </c>
      <c r="L2042" t="s">
        <v>12560</v>
      </c>
    </row>
    <row r="2043" spans="1:12">
      <c r="A2043">
        <v>286160</v>
      </c>
      <c r="B2043" t="s">
        <v>14681</v>
      </c>
      <c r="C2043" t="s">
        <v>14672</v>
      </c>
      <c r="D2043" t="s">
        <v>13541</v>
      </c>
      <c r="E2043" t="s">
        <v>12618</v>
      </c>
      <c r="F2043">
        <v>0</v>
      </c>
      <c r="G2043" t="s">
        <v>12589</v>
      </c>
      <c r="H2043" t="s">
        <v>12638</v>
      </c>
      <c r="I2043" t="s">
        <v>12630</v>
      </c>
      <c r="J2043">
        <v>286160</v>
      </c>
      <c r="K2043" t="s">
        <v>12589</v>
      </c>
      <c r="L2043" t="s">
        <v>12560</v>
      </c>
    </row>
    <row r="2044" spans="1:12">
      <c r="A2044">
        <v>288281</v>
      </c>
      <c r="B2044" t="s">
        <v>14682</v>
      </c>
      <c r="C2044" t="s">
        <v>14672</v>
      </c>
      <c r="D2044" t="s">
        <v>13541</v>
      </c>
      <c r="E2044" t="s">
        <v>12618</v>
      </c>
      <c r="F2044">
        <v>0</v>
      </c>
      <c r="G2044" t="s">
        <v>12596</v>
      </c>
      <c r="H2044" t="s">
        <v>12638</v>
      </c>
      <c r="I2044" t="s">
        <v>12630</v>
      </c>
      <c r="J2044">
        <v>288281</v>
      </c>
      <c r="K2044" t="s">
        <v>12596</v>
      </c>
      <c r="L2044" t="s">
        <v>12560</v>
      </c>
    </row>
    <row r="2045" spans="1:12">
      <c r="A2045">
        <v>286038</v>
      </c>
      <c r="B2045" t="s">
        <v>14683</v>
      </c>
      <c r="C2045" t="s">
        <v>14672</v>
      </c>
      <c r="D2045" t="s">
        <v>13541</v>
      </c>
      <c r="E2045" t="s">
        <v>12618</v>
      </c>
      <c r="F2045">
        <v>0</v>
      </c>
      <c r="G2045" t="s">
        <v>12645</v>
      </c>
      <c r="H2045" t="s">
        <v>12670</v>
      </c>
      <c r="I2045" t="s">
        <v>12646</v>
      </c>
      <c r="J2045">
        <v>286038</v>
      </c>
      <c r="K2045" t="s">
        <v>12645</v>
      </c>
      <c r="L2045" t="s">
        <v>12560</v>
      </c>
    </row>
    <row r="2046" spans="1:12">
      <c r="A2046">
        <v>286142</v>
      </c>
      <c r="B2046" t="s">
        <v>14684</v>
      </c>
      <c r="C2046" t="s">
        <v>14672</v>
      </c>
      <c r="D2046" t="s">
        <v>13541</v>
      </c>
      <c r="E2046" t="s">
        <v>12618</v>
      </c>
      <c r="F2046">
        <v>0</v>
      </c>
      <c r="G2046" t="s">
        <v>12662</v>
      </c>
      <c r="H2046" t="s">
        <v>12670</v>
      </c>
      <c r="I2046" t="s">
        <v>12646</v>
      </c>
      <c r="J2046">
        <v>286142</v>
      </c>
      <c r="K2046" t="s">
        <v>12662</v>
      </c>
      <c r="L2046" t="s">
        <v>12560</v>
      </c>
    </row>
    <row r="2047" spans="1:12">
      <c r="A2047">
        <v>189817</v>
      </c>
      <c r="B2047" t="s">
        <v>14685</v>
      </c>
      <c r="C2047" t="s">
        <v>14672</v>
      </c>
      <c r="D2047" t="s">
        <v>13541</v>
      </c>
      <c r="E2047" t="s">
        <v>12618</v>
      </c>
      <c r="F2047">
        <v>0</v>
      </c>
      <c r="G2047" t="s">
        <v>12645</v>
      </c>
      <c r="H2047" t="s">
        <v>13036</v>
      </c>
      <c r="I2047" t="s">
        <v>12646</v>
      </c>
      <c r="J2047">
        <v>189817</v>
      </c>
      <c r="K2047" t="s">
        <v>12645</v>
      </c>
      <c r="L2047" t="s">
        <v>12560</v>
      </c>
    </row>
    <row r="2048" spans="1:12">
      <c r="A2048">
        <v>285874</v>
      </c>
      <c r="B2048" t="s">
        <v>14686</v>
      </c>
      <c r="C2048" t="s">
        <v>14687</v>
      </c>
      <c r="D2048" t="s">
        <v>12573</v>
      </c>
      <c r="E2048" t="s">
        <v>12618</v>
      </c>
      <c r="F2048">
        <v>0</v>
      </c>
      <c r="G2048" t="s">
        <v>12589</v>
      </c>
      <c r="H2048" t="s">
        <v>12638</v>
      </c>
      <c r="I2048" t="s">
        <v>12630</v>
      </c>
      <c r="J2048">
        <v>285874</v>
      </c>
      <c r="K2048" t="s">
        <v>12589</v>
      </c>
      <c r="L2048" t="s">
        <v>12560</v>
      </c>
    </row>
    <row r="2049" spans="1:12">
      <c r="A2049">
        <v>287348</v>
      </c>
      <c r="B2049" t="s">
        <v>14688</v>
      </c>
      <c r="C2049" t="s">
        <v>14687</v>
      </c>
      <c r="D2049" t="s">
        <v>13541</v>
      </c>
      <c r="E2049" t="s">
        <v>12618</v>
      </c>
      <c r="F2049">
        <v>0</v>
      </c>
      <c r="G2049" t="s">
        <v>12589</v>
      </c>
      <c r="H2049" t="s">
        <v>12638</v>
      </c>
      <c r="I2049" t="s">
        <v>12630</v>
      </c>
      <c r="J2049">
        <v>287348</v>
      </c>
      <c r="K2049" t="s">
        <v>12589</v>
      </c>
      <c r="L2049" t="s">
        <v>12560</v>
      </c>
    </row>
    <row r="2050" spans="1:12">
      <c r="A2050">
        <v>189844</v>
      </c>
      <c r="B2050" t="s">
        <v>14689</v>
      </c>
      <c r="C2050" t="s">
        <v>14690</v>
      </c>
      <c r="D2050" t="s">
        <v>12573</v>
      </c>
      <c r="E2050" t="s">
        <v>12618</v>
      </c>
      <c r="F2050">
        <v>0</v>
      </c>
      <c r="G2050" t="s">
        <v>12589</v>
      </c>
      <c r="H2050" t="s">
        <v>12618</v>
      </c>
      <c r="I2050" t="s">
        <v>12630</v>
      </c>
      <c r="J2050">
        <v>189844</v>
      </c>
      <c r="K2050" t="s">
        <v>12589</v>
      </c>
      <c r="L2050" t="s">
        <v>12560</v>
      </c>
    </row>
    <row r="2051" spans="1:12">
      <c r="A2051">
        <v>287132</v>
      </c>
      <c r="B2051" t="s">
        <v>14691</v>
      </c>
      <c r="C2051" t="s">
        <v>14692</v>
      </c>
      <c r="D2051" t="s">
        <v>12573</v>
      </c>
      <c r="E2051" t="s">
        <v>12618</v>
      </c>
      <c r="F2051">
        <v>0</v>
      </c>
      <c r="G2051" t="s">
        <v>12589</v>
      </c>
      <c r="H2051" t="s">
        <v>12618</v>
      </c>
      <c r="I2051" t="s">
        <v>12630</v>
      </c>
      <c r="J2051">
        <v>287132</v>
      </c>
      <c r="K2051" t="s">
        <v>12589</v>
      </c>
      <c r="L2051" t="s">
        <v>12560</v>
      </c>
    </row>
    <row r="2052" spans="1:12">
      <c r="A2052">
        <v>287223</v>
      </c>
      <c r="B2052" t="s">
        <v>14693</v>
      </c>
      <c r="C2052" t="s">
        <v>14692</v>
      </c>
      <c r="D2052" t="s">
        <v>12573</v>
      </c>
      <c r="E2052" t="s">
        <v>12618</v>
      </c>
      <c r="F2052">
        <v>0</v>
      </c>
      <c r="G2052" t="s">
        <v>12596</v>
      </c>
      <c r="H2052" t="s">
        <v>12618</v>
      </c>
      <c r="I2052" t="s">
        <v>12630</v>
      </c>
      <c r="J2052">
        <v>287223</v>
      </c>
      <c r="K2052" t="s">
        <v>12596</v>
      </c>
      <c r="L2052" t="s">
        <v>12560</v>
      </c>
    </row>
    <row r="2053" spans="1:12">
      <c r="A2053">
        <v>287224</v>
      </c>
      <c r="B2053" t="s">
        <v>14694</v>
      </c>
      <c r="C2053" t="s">
        <v>14692</v>
      </c>
      <c r="D2053" t="s">
        <v>12573</v>
      </c>
      <c r="E2053" t="s">
        <v>12618</v>
      </c>
      <c r="F2053">
        <v>0</v>
      </c>
      <c r="G2053" t="s">
        <v>12596</v>
      </c>
      <c r="H2053" t="s">
        <v>12618</v>
      </c>
      <c r="I2053" t="s">
        <v>12632</v>
      </c>
      <c r="J2053">
        <v>287224</v>
      </c>
      <c r="K2053" t="s">
        <v>12596</v>
      </c>
      <c r="L2053" t="s">
        <v>12560</v>
      </c>
    </row>
    <row r="2054" spans="1:12">
      <c r="A2054">
        <v>287106</v>
      </c>
      <c r="B2054" t="s">
        <v>14695</v>
      </c>
      <c r="C2054" t="s">
        <v>14692</v>
      </c>
      <c r="D2054" t="s">
        <v>12573</v>
      </c>
      <c r="E2054" t="s">
        <v>12618</v>
      </c>
      <c r="F2054">
        <v>0</v>
      </c>
      <c r="G2054" t="s">
        <v>12645</v>
      </c>
      <c r="H2054" t="s">
        <v>12618</v>
      </c>
      <c r="I2054" t="s">
        <v>12646</v>
      </c>
      <c r="J2054">
        <v>287106</v>
      </c>
      <c r="K2054" t="s">
        <v>12645</v>
      </c>
      <c r="L2054" t="s">
        <v>12560</v>
      </c>
    </row>
    <row r="2055" spans="1:12">
      <c r="A2055">
        <v>287119</v>
      </c>
      <c r="B2055" t="s">
        <v>14696</v>
      </c>
      <c r="C2055" t="s">
        <v>14692</v>
      </c>
      <c r="D2055" t="s">
        <v>12573</v>
      </c>
      <c r="E2055" t="s">
        <v>12618</v>
      </c>
      <c r="F2055">
        <v>0</v>
      </c>
      <c r="G2055" t="s">
        <v>12662</v>
      </c>
      <c r="H2055" t="s">
        <v>12618</v>
      </c>
      <c r="I2055" t="s">
        <v>12646</v>
      </c>
      <c r="J2055">
        <v>287119</v>
      </c>
      <c r="K2055" t="s">
        <v>12662</v>
      </c>
      <c r="L2055" t="s">
        <v>12560</v>
      </c>
    </row>
    <row r="2056" spans="1:12">
      <c r="A2056">
        <v>287140</v>
      </c>
      <c r="B2056" t="s">
        <v>9603</v>
      </c>
      <c r="C2056" t="s">
        <v>14692</v>
      </c>
      <c r="D2056" t="s">
        <v>12573</v>
      </c>
      <c r="E2056" t="s">
        <v>12618</v>
      </c>
      <c r="F2056">
        <v>0</v>
      </c>
      <c r="G2056" t="s">
        <v>12589</v>
      </c>
      <c r="H2056" t="s">
        <v>12638</v>
      </c>
      <c r="I2056" t="s">
        <v>12630</v>
      </c>
      <c r="J2056">
        <v>287140</v>
      </c>
      <c r="K2056" t="s">
        <v>12589</v>
      </c>
      <c r="L2056" t="s">
        <v>12560</v>
      </c>
    </row>
    <row r="2057" spans="1:12">
      <c r="A2057">
        <v>287231</v>
      </c>
      <c r="B2057" t="s">
        <v>14697</v>
      </c>
      <c r="C2057" t="s">
        <v>14692</v>
      </c>
      <c r="D2057" t="s">
        <v>12573</v>
      </c>
      <c r="E2057" t="s">
        <v>12618</v>
      </c>
      <c r="F2057">
        <v>0</v>
      </c>
      <c r="G2057" t="s">
        <v>12596</v>
      </c>
      <c r="H2057" t="s">
        <v>12638</v>
      </c>
      <c r="I2057" t="s">
        <v>12630</v>
      </c>
      <c r="J2057">
        <v>287231</v>
      </c>
      <c r="K2057" t="s">
        <v>12596</v>
      </c>
      <c r="L2057" t="s">
        <v>12560</v>
      </c>
    </row>
    <row r="2058" spans="1:12">
      <c r="A2058">
        <v>146827</v>
      </c>
      <c r="B2058" t="s">
        <v>14698</v>
      </c>
      <c r="C2058" t="s">
        <v>14692</v>
      </c>
      <c r="D2058" t="s">
        <v>12573</v>
      </c>
      <c r="E2058" t="s">
        <v>12618</v>
      </c>
      <c r="F2058">
        <v>0</v>
      </c>
      <c r="G2058" t="s">
        <v>12645</v>
      </c>
      <c r="H2058" t="s">
        <v>12655</v>
      </c>
      <c r="I2058" t="s">
        <v>12646</v>
      </c>
      <c r="J2058">
        <v>146827</v>
      </c>
      <c r="K2058" t="s">
        <v>12645</v>
      </c>
      <c r="L2058" t="s">
        <v>12560</v>
      </c>
    </row>
    <row r="2059" spans="1:12">
      <c r="A2059">
        <v>146661</v>
      </c>
      <c r="B2059" t="s">
        <v>14699</v>
      </c>
      <c r="C2059" t="s">
        <v>14692</v>
      </c>
      <c r="D2059" t="s">
        <v>12573</v>
      </c>
      <c r="E2059" t="s">
        <v>12618</v>
      </c>
      <c r="F2059">
        <v>0</v>
      </c>
      <c r="G2059" t="s">
        <v>12662</v>
      </c>
      <c r="H2059" t="s">
        <v>12655</v>
      </c>
      <c r="I2059" t="s">
        <v>12646</v>
      </c>
      <c r="J2059">
        <v>146661</v>
      </c>
      <c r="K2059" t="s">
        <v>12662</v>
      </c>
      <c r="L2059" t="s">
        <v>12560</v>
      </c>
    </row>
    <row r="2060" spans="1:12">
      <c r="A2060">
        <v>287136</v>
      </c>
      <c r="B2060" t="s">
        <v>14700</v>
      </c>
      <c r="C2060" t="s">
        <v>14692</v>
      </c>
      <c r="D2060" t="s">
        <v>12573</v>
      </c>
      <c r="E2060" t="s">
        <v>12618</v>
      </c>
      <c r="F2060">
        <v>0</v>
      </c>
      <c r="G2060" t="s">
        <v>12589</v>
      </c>
      <c r="H2060" t="s">
        <v>12670</v>
      </c>
      <c r="I2060" t="s">
        <v>12630</v>
      </c>
      <c r="J2060">
        <v>287136</v>
      </c>
      <c r="K2060" t="s">
        <v>12589</v>
      </c>
      <c r="L2060" t="s">
        <v>12560</v>
      </c>
    </row>
    <row r="2061" spans="1:12">
      <c r="A2061">
        <v>287110</v>
      </c>
      <c r="B2061" t="s">
        <v>14701</v>
      </c>
      <c r="C2061" t="s">
        <v>14692</v>
      </c>
      <c r="D2061" t="s">
        <v>12573</v>
      </c>
      <c r="E2061" t="s">
        <v>12618</v>
      </c>
      <c r="F2061">
        <v>0</v>
      </c>
      <c r="G2061" t="s">
        <v>12645</v>
      </c>
      <c r="H2061" t="s">
        <v>12670</v>
      </c>
      <c r="I2061" t="s">
        <v>12646</v>
      </c>
      <c r="J2061">
        <v>287110</v>
      </c>
      <c r="K2061" t="s">
        <v>12645</v>
      </c>
      <c r="L2061" t="s">
        <v>12560</v>
      </c>
    </row>
    <row r="2062" spans="1:12">
      <c r="A2062">
        <v>287004</v>
      </c>
      <c r="B2062" t="s">
        <v>14702</v>
      </c>
      <c r="C2062" t="s">
        <v>14692</v>
      </c>
      <c r="D2062" t="s">
        <v>13541</v>
      </c>
      <c r="E2062" t="s">
        <v>12618</v>
      </c>
      <c r="F2062">
        <v>0</v>
      </c>
      <c r="G2062" t="s">
        <v>12589</v>
      </c>
      <c r="H2062" t="s">
        <v>12618</v>
      </c>
      <c r="I2062" t="s">
        <v>12630</v>
      </c>
      <c r="J2062">
        <v>287004</v>
      </c>
      <c r="K2062" t="s">
        <v>12589</v>
      </c>
      <c r="L2062" t="s">
        <v>12560</v>
      </c>
    </row>
    <row r="2063" spans="1:12">
      <c r="A2063">
        <v>287017</v>
      </c>
      <c r="B2063" t="s">
        <v>14703</v>
      </c>
      <c r="C2063" t="s">
        <v>14692</v>
      </c>
      <c r="D2063" t="s">
        <v>13541</v>
      </c>
      <c r="E2063" t="s">
        <v>12618</v>
      </c>
      <c r="F2063">
        <v>0</v>
      </c>
      <c r="G2063" t="s">
        <v>12596</v>
      </c>
      <c r="H2063" t="s">
        <v>12618</v>
      </c>
      <c r="I2063" t="s">
        <v>12630</v>
      </c>
      <c r="J2063">
        <v>287017</v>
      </c>
      <c r="K2063" t="s">
        <v>12596</v>
      </c>
      <c r="L2063" t="s">
        <v>12560</v>
      </c>
    </row>
    <row r="2064" spans="1:12">
      <c r="A2064">
        <v>287012</v>
      </c>
      <c r="B2064" t="s">
        <v>9599</v>
      </c>
      <c r="C2064" t="s">
        <v>14692</v>
      </c>
      <c r="D2064" t="s">
        <v>13541</v>
      </c>
      <c r="E2064" t="s">
        <v>12618</v>
      </c>
      <c r="F2064">
        <v>0</v>
      </c>
      <c r="G2064" t="s">
        <v>12589</v>
      </c>
      <c r="H2064" t="s">
        <v>12638</v>
      </c>
      <c r="I2064" t="s">
        <v>12630</v>
      </c>
      <c r="J2064">
        <v>287012</v>
      </c>
      <c r="K2064" t="s">
        <v>12589</v>
      </c>
      <c r="L2064" t="s">
        <v>12560</v>
      </c>
    </row>
    <row r="2065" spans="1:12">
      <c r="A2065">
        <v>287025</v>
      </c>
      <c r="B2065" t="s">
        <v>9601</v>
      </c>
      <c r="C2065" t="s">
        <v>14692</v>
      </c>
      <c r="D2065" t="s">
        <v>13541</v>
      </c>
      <c r="E2065" t="s">
        <v>12618</v>
      </c>
      <c r="F2065">
        <v>0</v>
      </c>
      <c r="G2065" t="s">
        <v>12596</v>
      </c>
      <c r="H2065" t="s">
        <v>12638</v>
      </c>
      <c r="I2065" t="s">
        <v>12630</v>
      </c>
      <c r="J2065">
        <v>287025</v>
      </c>
      <c r="K2065" t="s">
        <v>12596</v>
      </c>
      <c r="L2065" t="s">
        <v>12560</v>
      </c>
    </row>
    <row r="2066" spans="1:12">
      <c r="A2066">
        <v>286905</v>
      </c>
      <c r="B2066" t="s">
        <v>14704</v>
      </c>
      <c r="C2066" t="s">
        <v>14692</v>
      </c>
      <c r="D2066" t="s">
        <v>13541</v>
      </c>
      <c r="E2066" t="s">
        <v>12618</v>
      </c>
      <c r="F2066">
        <v>0</v>
      </c>
      <c r="G2066" t="s">
        <v>12645</v>
      </c>
      <c r="H2066" t="s">
        <v>12670</v>
      </c>
      <c r="I2066" t="s">
        <v>12646</v>
      </c>
      <c r="J2066">
        <v>286905</v>
      </c>
      <c r="K2066" t="s">
        <v>12645</v>
      </c>
      <c r="L2066" t="s">
        <v>12560</v>
      </c>
    </row>
    <row r="2067" spans="1:12">
      <c r="A2067">
        <v>286877</v>
      </c>
      <c r="B2067" t="s">
        <v>14705</v>
      </c>
      <c r="C2067" t="s">
        <v>14706</v>
      </c>
      <c r="D2067" t="s">
        <v>12573</v>
      </c>
      <c r="E2067" t="s">
        <v>12618</v>
      </c>
      <c r="F2067">
        <v>0</v>
      </c>
      <c r="G2067" t="s">
        <v>12589</v>
      </c>
      <c r="H2067" t="s">
        <v>12618</v>
      </c>
      <c r="I2067" t="s">
        <v>12630</v>
      </c>
      <c r="J2067">
        <v>286877</v>
      </c>
      <c r="K2067" t="s">
        <v>12589</v>
      </c>
      <c r="L2067" t="s">
        <v>12560</v>
      </c>
    </row>
    <row r="2068" spans="1:12">
      <c r="A2068">
        <v>286890</v>
      </c>
      <c r="B2068" t="s">
        <v>14707</v>
      </c>
      <c r="C2068" t="s">
        <v>14706</v>
      </c>
      <c r="D2068" t="s">
        <v>12573</v>
      </c>
      <c r="E2068" t="s">
        <v>12618</v>
      </c>
      <c r="F2068">
        <v>0</v>
      </c>
      <c r="G2068" t="s">
        <v>12596</v>
      </c>
      <c r="H2068" t="s">
        <v>12618</v>
      </c>
      <c r="I2068" t="s">
        <v>12630</v>
      </c>
      <c r="J2068">
        <v>286890</v>
      </c>
      <c r="K2068" t="s">
        <v>12596</v>
      </c>
      <c r="L2068" t="s">
        <v>12560</v>
      </c>
    </row>
    <row r="2069" spans="1:12">
      <c r="A2069">
        <v>286885</v>
      </c>
      <c r="B2069" t="s">
        <v>14708</v>
      </c>
      <c r="C2069" t="s">
        <v>14706</v>
      </c>
      <c r="D2069" t="s">
        <v>12573</v>
      </c>
      <c r="E2069" t="s">
        <v>12618</v>
      </c>
      <c r="F2069">
        <v>0</v>
      </c>
      <c r="G2069" t="s">
        <v>12589</v>
      </c>
      <c r="H2069" t="s">
        <v>12638</v>
      </c>
      <c r="I2069" t="s">
        <v>12630</v>
      </c>
      <c r="J2069">
        <v>286885</v>
      </c>
      <c r="K2069" t="s">
        <v>12589</v>
      </c>
      <c r="L2069" t="s">
        <v>12560</v>
      </c>
    </row>
    <row r="2070" spans="1:12">
      <c r="A2070">
        <v>146814</v>
      </c>
      <c r="B2070" t="s">
        <v>14709</v>
      </c>
      <c r="C2070" t="s">
        <v>14706</v>
      </c>
      <c r="D2070" t="s">
        <v>12573</v>
      </c>
      <c r="E2070" t="s">
        <v>12618</v>
      </c>
      <c r="F2070">
        <v>0</v>
      </c>
      <c r="G2070" t="s">
        <v>12645</v>
      </c>
      <c r="H2070" t="s">
        <v>12655</v>
      </c>
      <c r="I2070" t="s">
        <v>12646</v>
      </c>
      <c r="J2070">
        <v>146814</v>
      </c>
      <c r="K2070" t="s">
        <v>12645</v>
      </c>
      <c r="L2070" t="s">
        <v>12560</v>
      </c>
    </row>
    <row r="2071" spans="1:12">
      <c r="A2071">
        <v>286749</v>
      </c>
      <c r="B2071" t="s">
        <v>14710</v>
      </c>
      <c r="C2071" t="s">
        <v>14706</v>
      </c>
      <c r="D2071" t="s">
        <v>13541</v>
      </c>
      <c r="E2071" t="s">
        <v>12618</v>
      </c>
      <c r="F2071">
        <v>0</v>
      </c>
      <c r="G2071" t="s">
        <v>12589</v>
      </c>
      <c r="H2071" t="s">
        <v>12618</v>
      </c>
      <c r="I2071" t="s">
        <v>12630</v>
      </c>
      <c r="J2071">
        <v>286749</v>
      </c>
      <c r="K2071" t="s">
        <v>12589</v>
      </c>
      <c r="L2071" t="s">
        <v>12560</v>
      </c>
    </row>
    <row r="2072" spans="1:12">
      <c r="A2072">
        <v>286762</v>
      </c>
      <c r="B2072" t="s">
        <v>14711</v>
      </c>
      <c r="C2072" t="s">
        <v>14706</v>
      </c>
      <c r="D2072" t="s">
        <v>13541</v>
      </c>
      <c r="E2072" t="s">
        <v>12618</v>
      </c>
      <c r="F2072">
        <v>0</v>
      </c>
      <c r="G2072" t="s">
        <v>12596</v>
      </c>
      <c r="H2072" t="s">
        <v>12618</v>
      </c>
      <c r="I2072" t="s">
        <v>12630</v>
      </c>
      <c r="J2072">
        <v>286762</v>
      </c>
      <c r="K2072" t="s">
        <v>12596</v>
      </c>
      <c r="L2072" t="s">
        <v>12560</v>
      </c>
    </row>
    <row r="2073" spans="1:12">
      <c r="A2073">
        <v>286757</v>
      </c>
      <c r="B2073" t="s">
        <v>14712</v>
      </c>
      <c r="C2073" t="s">
        <v>14706</v>
      </c>
      <c r="D2073" t="s">
        <v>13541</v>
      </c>
      <c r="E2073" t="s">
        <v>12618</v>
      </c>
      <c r="F2073">
        <v>0</v>
      </c>
      <c r="G2073" t="s">
        <v>12589</v>
      </c>
      <c r="H2073" t="s">
        <v>12638</v>
      </c>
      <c r="I2073" t="s">
        <v>12630</v>
      </c>
      <c r="J2073">
        <v>286757</v>
      </c>
      <c r="K2073" t="s">
        <v>12589</v>
      </c>
      <c r="L2073" t="s">
        <v>12560</v>
      </c>
    </row>
    <row r="2074" spans="1:12">
      <c r="A2074">
        <v>286770</v>
      </c>
      <c r="B2074" t="s">
        <v>14713</v>
      </c>
      <c r="C2074" t="s">
        <v>14706</v>
      </c>
      <c r="D2074" t="s">
        <v>13541</v>
      </c>
      <c r="E2074" t="s">
        <v>12618</v>
      </c>
      <c r="F2074">
        <v>0</v>
      </c>
      <c r="G2074" t="s">
        <v>12596</v>
      </c>
      <c r="H2074" t="s">
        <v>12638</v>
      </c>
      <c r="I2074" t="s">
        <v>12630</v>
      </c>
      <c r="J2074">
        <v>286770</v>
      </c>
      <c r="K2074" t="s">
        <v>12596</v>
      </c>
      <c r="L2074" t="s">
        <v>12560</v>
      </c>
    </row>
    <row r="2075" spans="1:12">
      <c r="A2075">
        <v>288221</v>
      </c>
      <c r="B2075" t="s">
        <v>14714</v>
      </c>
      <c r="C2075" t="s">
        <v>14715</v>
      </c>
      <c r="D2075" t="s">
        <v>12573</v>
      </c>
      <c r="E2075" t="s">
        <v>12618</v>
      </c>
      <c r="F2075">
        <v>0</v>
      </c>
      <c r="G2075" t="s">
        <v>12589</v>
      </c>
      <c r="H2075" t="s">
        <v>12618</v>
      </c>
      <c r="I2075" t="s">
        <v>12632</v>
      </c>
      <c r="J2075">
        <v>288221</v>
      </c>
      <c r="K2075" t="s">
        <v>12589</v>
      </c>
      <c r="L2075" t="s">
        <v>12560</v>
      </c>
    </row>
    <row r="2076" spans="1:12">
      <c r="A2076">
        <v>288228</v>
      </c>
      <c r="B2076" t="s">
        <v>14716</v>
      </c>
      <c r="C2076" t="s">
        <v>14715</v>
      </c>
      <c r="D2076" t="s">
        <v>12573</v>
      </c>
      <c r="E2076" t="s">
        <v>12618</v>
      </c>
      <c r="F2076">
        <v>0</v>
      </c>
      <c r="G2076" t="s">
        <v>12589</v>
      </c>
      <c r="H2076" t="s">
        <v>12638</v>
      </c>
      <c r="I2076" t="s">
        <v>12630</v>
      </c>
      <c r="J2076">
        <v>288228</v>
      </c>
      <c r="K2076" t="s">
        <v>12589</v>
      </c>
      <c r="L2076" t="s">
        <v>12560</v>
      </c>
    </row>
    <row r="2077" spans="1:12">
      <c r="A2077">
        <v>189823</v>
      </c>
      <c r="B2077" t="s">
        <v>14717</v>
      </c>
      <c r="C2077" t="s">
        <v>14718</v>
      </c>
      <c r="D2077" t="s">
        <v>12573</v>
      </c>
      <c r="E2077" t="s">
        <v>12618</v>
      </c>
      <c r="F2077">
        <v>0</v>
      </c>
      <c r="G2077" t="s">
        <v>12589</v>
      </c>
      <c r="H2077" t="s">
        <v>12638</v>
      </c>
      <c r="I2077" t="s">
        <v>12630</v>
      </c>
      <c r="J2077">
        <v>189823</v>
      </c>
      <c r="K2077" t="s">
        <v>12589</v>
      </c>
      <c r="L2077" t="s">
        <v>12560</v>
      </c>
    </row>
    <row r="2078" spans="1:12">
      <c r="A2078">
        <v>190089</v>
      </c>
      <c r="B2078" t="s">
        <v>14719</v>
      </c>
      <c r="C2078" t="s">
        <v>14720</v>
      </c>
      <c r="D2078" t="s">
        <v>12573</v>
      </c>
      <c r="E2078" t="s">
        <v>12618</v>
      </c>
      <c r="F2078">
        <v>0</v>
      </c>
      <c r="G2078" t="s">
        <v>12589</v>
      </c>
      <c r="H2078" t="s">
        <v>12618</v>
      </c>
      <c r="I2078" t="s">
        <v>12632</v>
      </c>
      <c r="J2078">
        <v>190089</v>
      </c>
      <c r="K2078" t="s">
        <v>12589</v>
      </c>
      <c r="L2078" t="s">
        <v>12560</v>
      </c>
    </row>
    <row r="2079" spans="1:12">
      <c r="A2079">
        <v>190090</v>
      </c>
      <c r="B2079" t="s">
        <v>14721</v>
      </c>
      <c r="C2079" t="s">
        <v>14720</v>
      </c>
      <c r="D2079" t="s">
        <v>12573</v>
      </c>
      <c r="E2079" t="s">
        <v>12618</v>
      </c>
      <c r="F2079">
        <v>0</v>
      </c>
      <c r="G2079" t="s">
        <v>12636</v>
      </c>
      <c r="H2079" t="s">
        <v>12618</v>
      </c>
      <c r="I2079" t="s">
        <v>12632</v>
      </c>
      <c r="J2079">
        <v>190090</v>
      </c>
      <c r="K2079" t="s">
        <v>12636</v>
      </c>
      <c r="L2079" t="s">
        <v>12560</v>
      </c>
    </row>
    <row r="2080" spans="1:12">
      <c r="A2080">
        <v>189633</v>
      </c>
      <c r="B2080" t="s">
        <v>14722</v>
      </c>
      <c r="C2080" t="s">
        <v>14720</v>
      </c>
      <c r="D2080" t="s">
        <v>12573</v>
      </c>
      <c r="E2080" t="s">
        <v>12618</v>
      </c>
      <c r="F2080">
        <v>0</v>
      </c>
      <c r="G2080" t="s">
        <v>12645</v>
      </c>
      <c r="H2080" t="s">
        <v>12618</v>
      </c>
      <c r="I2080" t="s">
        <v>12646</v>
      </c>
      <c r="J2080">
        <v>189633</v>
      </c>
      <c r="K2080" t="s">
        <v>12645</v>
      </c>
      <c r="L2080" t="s">
        <v>12560</v>
      </c>
    </row>
    <row r="2081" spans="1:12">
      <c r="A2081">
        <v>189500</v>
      </c>
      <c r="B2081" t="s">
        <v>14723</v>
      </c>
      <c r="C2081" t="s">
        <v>14720</v>
      </c>
      <c r="D2081" t="s">
        <v>12573</v>
      </c>
      <c r="E2081" t="s">
        <v>12618</v>
      </c>
      <c r="F2081">
        <v>0</v>
      </c>
      <c r="G2081" t="s">
        <v>12589</v>
      </c>
      <c r="H2081" t="s">
        <v>12638</v>
      </c>
      <c r="I2081" t="s">
        <v>12630</v>
      </c>
      <c r="J2081">
        <v>189500</v>
      </c>
      <c r="K2081" t="s">
        <v>12589</v>
      </c>
      <c r="L2081" t="s">
        <v>12560</v>
      </c>
    </row>
    <row r="2082" spans="1:12">
      <c r="A2082">
        <v>189504</v>
      </c>
      <c r="B2082" t="s">
        <v>14724</v>
      </c>
      <c r="C2082" t="s">
        <v>14720</v>
      </c>
      <c r="D2082" t="s">
        <v>12573</v>
      </c>
      <c r="E2082" t="s">
        <v>12618</v>
      </c>
      <c r="F2082">
        <v>0</v>
      </c>
      <c r="G2082" t="s">
        <v>12596</v>
      </c>
      <c r="H2082" t="s">
        <v>12638</v>
      </c>
      <c r="I2082" t="s">
        <v>12630</v>
      </c>
      <c r="J2082">
        <v>189504</v>
      </c>
      <c r="K2082" t="s">
        <v>12596</v>
      </c>
      <c r="L2082" t="s">
        <v>12560</v>
      </c>
    </row>
    <row r="2083" spans="1:12">
      <c r="A2083">
        <v>189626</v>
      </c>
      <c r="B2083" t="s">
        <v>14725</v>
      </c>
      <c r="C2083" t="s">
        <v>14726</v>
      </c>
      <c r="D2083" t="s">
        <v>12573</v>
      </c>
      <c r="E2083" t="s">
        <v>12618</v>
      </c>
      <c r="F2083">
        <v>0</v>
      </c>
      <c r="G2083" t="s">
        <v>12645</v>
      </c>
      <c r="H2083" t="s">
        <v>12618</v>
      </c>
      <c r="I2083" t="s">
        <v>12646</v>
      </c>
      <c r="J2083">
        <v>189626</v>
      </c>
      <c r="K2083" t="s">
        <v>12645</v>
      </c>
      <c r="L2083" t="s">
        <v>12560</v>
      </c>
    </row>
    <row r="2084" spans="1:12">
      <c r="A2084">
        <v>189719</v>
      </c>
      <c r="B2084" t="s">
        <v>14727</v>
      </c>
      <c r="C2084" t="s">
        <v>14726</v>
      </c>
      <c r="D2084" t="s">
        <v>12573</v>
      </c>
      <c r="E2084" t="s">
        <v>12618</v>
      </c>
      <c r="F2084">
        <v>0</v>
      </c>
      <c r="G2084" t="s">
        <v>12662</v>
      </c>
      <c r="H2084" t="s">
        <v>12618</v>
      </c>
      <c r="I2084" t="s">
        <v>12646</v>
      </c>
      <c r="J2084">
        <v>189719</v>
      </c>
      <c r="K2084" t="s">
        <v>12662</v>
      </c>
      <c r="L2084" t="s">
        <v>12560</v>
      </c>
    </row>
    <row r="2085" spans="1:12">
      <c r="A2085">
        <v>189498</v>
      </c>
      <c r="B2085" t="s">
        <v>14728</v>
      </c>
      <c r="C2085" t="s">
        <v>14726</v>
      </c>
      <c r="D2085" t="s">
        <v>12573</v>
      </c>
      <c r="E2085" t="s">
        <v>12618</v>
      </c>
      <c r="F2085">
        <v>0</v>
      </c>
      <c r="G2085" t="s">
        <v>12589</v>
      </c>
      <c r="H2085" t="s">
        <v>12638</v>
      </c>
      <c r="I2085" t="s">
        <v>12630</v>
      </c>
      <c r="J2085">
        <v>189498</v>
      </c>
      <c r="K2085" t="s">
        <v>12589</v>
      </c>
      <c r="L2085" t="s">
        <v>12560</v>
      </c>
    </row>
    <row r="2086" spans="1:12">
      <c r="A2086">
        <v>189502</v>
      </c>
      <c r="B2086" t="s">
        <v>14729</v>
      </c>
      <c r="C2086" t="s">
        <v>14726</v>
      </c>
      <c r="D2086" t="s">
        <v>12573</v>
      </c>
      <c r="E2086" t="s">
        <v>12618</v>
      </c>
      <c r="F2086">
        <v>0</v>
      </c>
      <c r="G2086" t="s">
        <v>12596</v>
      </c>
      <c r="H2086" t="s">
        <v>12638</v>
      </c>
      <c r="I2086" t="s">
        <v>12630</v>
      </c>
      <c r="J2086">
        <v>189502</v>
      </c>
      <c r="K2086" t="s">
        <v>12596</v>
      </c>
      <c r="L2086" t="s">
        <v>12560</v>
      </c>
    </row>
    <row r="2087" spans="1:12">
      <c r="A2087">
        <v>288015</v>
      </c>
      <c r="B2087" t="s">
        <v>14730</v>
      </c>
      <c r="C2087" t="s">
        <v>14731</v>
      </c>
      <c r="D2087" t="s">
        <v>12573</v>
      </c>
      <c r="E2087" t="s">
        <v>12618</v>
      </c>
      <c r="F2087">
        <v>0</v>
      </c>
      <c r="G2087" t="s">
        <v>12589</v>
      </c>
      <c r="H2087" t="s">
        <v>12638</v>
      </c>
      <c r="I2087" t="s">
        <v>12630</v>
      </c>
      <c r="J2087">
        <v>288015</v>
      </c>
      <c r="K2087" t="s">
        <v>12589</v>
      </c>
      <c r="L2087" t="s">
        <v>12560</v>
      </c>
    </row>
    <row r="2088" spans="1:12">
      <c r="A2088">
        <v>189957</v>
      </c>
      <c r="B2088" t="s">
        <v>14732</v>
      </c>
      <c r="C2088" t="s">
        <v>14733</v>
      </c>
      <c r="D2088" t="s">
        <v>12573</v>
      </c>
      <c r="E2088" t="s">
        <v>12618</v>
      </c>
      <c r="F2088">
        <v>8.5</v>
      </c>
      <c r="G2088" t="s">
        <v>12559</v>
      </c>
      <c r="H2088" t="s">
        <v>12618</v>
      </c>
      <c r="I2088" t="s">
        <v>12741</v>
      </c>
      <c r="J2088">
        <v>189957</v>
      </c>
      <c r="K2088" t="s">
        <v>12559</v>
      </c>
      <c r="L2088" t="s">
        <v>12560</v>
      </c>
    </row>
    <row r="2089" spans="1:12">
      <c r="A2089">
        <v>236827</v>
      </c>
      <c r="B2089" t="s">
        <v>14734</v>
      </c>
      <c r="C2089" t="s">
        <v>14733</v>
      </c>
      <c r="D2089" t="s">
        <v>12573</v>
      </c>
      <c r="E2089" t="s">
        <v>12618</v>
      </c>
      <c r="F2089">
        <v>8.5</v>
      </c>
      <c r="G2089" t="s">
        <v>12717</v>
      </c>
      <c r="H2089" t="s">
        <v>12618</v>
      </c>
      <c r="I2089" t="s">
        <v>12896</v>
      </c>
      <c r="J2089">
        <v>236827</v>
      </c>
      <c r="K2089" t="s">
        <v>12717</v>
      </c>
      <c r="L2089" t="s">
        <v>12560</v>
      </c>
    </row>
    <row r="2090" spans="1:12">
      <c r="A2090">
        <v>237392</v>
      </c>
      <c r="B2090" t="s">
        <v>14735</v>
      </c>
      <c r="C2090" t="s">
        <v>14733</v>
      </c>
      <c r="D2090" t="s">
        <v>12573</v>
      </c>
      <c r="E2090" t="s">
        <v>12618</v>
      </c>
      <c r="F2090">
        <v>8.5</v>
      </c>
      <c r="G2090" t="s">
        <v>12749</v>
      </c>
      <c r="H2090" t="s">
        <v>12618</v>
      </c>
      <c r="I2090" t="s">
        <v>12905</v>
      </c>
      <c r="J2090">
        <v>237392</v>
      </c>
      <c r="K2090" t="s">
        <v>12749</v>
      </c>
      <c r="L2090" t="s">
        <v>12560</v>
      </c>
    </row>
    <row r="2091" spans="1:12">
      <c r="A2091">
        <v>189959</v>
      </c>
      <c r="B2091" t="s">
        <v>14736</v>
      </c>
      <c r="C2091" t="s">
        <v>14733</v>
      </c>
      <c r="D2091" t="s">
        <v>12573</v>
      </c>
      <c r="E2091" t="s">
        <v>12618</v>
      </c>
      <c r="F2091">
        <v>8.5</v>
      </c>
      <c r="G2091" t="s">
        <v>12721</v>
      </c>
      <c r="H2091" t="s">
        <v>13484</v>
      </c>
      <c r="I2091" t="s">
        <v>12575</v>
      </c>
      <c r="J2091">
        <v>189959</v>
      </c>
      <c r="K2091" t="s">
        <v>12721</v>
      </c>
      <c r="L2091" t="s">
        <v>12560</v>
      </c>
    </row>
    <row r="2092" spans="1:12">
      <c r="A2092">
        <v>237548</v>
      </c>
      <c r="B2092" t="s">
        <v>14737</v>
      </c>
      <c r="C2092" t="s">
        <v>14733</v>
      </c>
      <c r="D2092" t="s">
        <v>12557</v>
      </c>
      <c r="E2092" t="s">
        <v>12618</v>
      </c>
      <c r="F2092">
        <v>8</v>
      </c>
      <c r="G2092" t="s">
        <v>12559</v>
      </c>
      <c r="H2092" t="s">
        <v>12618</v>
      </c>
      <c r="I2092" t="s">
        <v>12741</v>
      </c>
      <c r="J2092">
        <v>237548</v>
      </c>
      <c r="K2092" t="s">
        <v>12559</v>
      </c>
      <c r="L2092" t="s">
        <v>12560</v>
      </c>
    </row>
    <row r="2093" spans="1:12">
      <c r="A2093">
        <v>237163</v>
      </c>
      <c r="B2093" t="s">
        <v>14738</v>
      </c>
      <c r="C2093" t="s">
        <v>14733</v>
      </c>
      <c r="D2093" t="s">
        <v>12557</v>
      </c>
      <c r="E2093" t="s">
        <v>12618</v>
      </c>
      <c r="F2093">
        <v>8</v>
      </c>
      <c r="G2093" t="s">
        <v>12717</v>
      </c>
      <c r="H2093" t="s">
        <v>12618</v>
      </c>
      <c r="I2093" t="s">
        <v>12896</v>
      </c>
      <c r="J2093">
        <v>237163</v>
      </c>
      <c r="K2093" t="s">
        <v>12717</v>
      </c>
      <c r="L2093" t="s">
        <v>12560</v>
      </c>
    </row>
    <row r="2094" spans="1:12">
      <c r="A2094">
        <v>189833</v>
      </c>
      <c r="B2094" t="s">
        <v>14739</v>
      </c>
      <c r="C2094" t="s">
        <v>14733</v>
      </c>
      <c r="D2094" t="s">
        <v>12557</v>
      </c>
      <c r="E2094" t="s">
        <v>12618</v>
      </c>
      <c r="F2094">
        <v>8</v>
      </c>
      <c r="G2094" t="s">
        <v>12744</v>
      </c>
      <c r="H2094" t="s">
        <v>12618</v>
      </c>
      <c r="I2094" t="s">
        <v>12745</v>
      </c>
      <c r="J2094">
        <v>189833</v>
      </c>
      <c r="K2094" t="s">
        <v>12744</v>
      </c>
      <c r="L2094" t="s">
        <v>12560</v>
      </c>
    </row>
    <row r="2095" spans="1:12">
      <c r="A2095">
        <v>234743</v>
      </c>
      <c r="B2095" t="s">
        <v>14740</v>
      </c>
      <c r="C2095" t="s">
        <v>14733</v>
      </c>
      <c r="D2095" t="s">
        <v>12557</v>
      </c>
      <c r="E2095" t="s">
        <v>12618</v>
      </c>
      <c r="F2095">
        <v>8</v>
      </c>
      <c r="G2095" t="s">
        <v>12749</v>
      </c>
      <c r="H2095" t="s">
        <v>12618</v>
      </c>
      <c r="I2095" t="s">
        <v>12905</v>
      </c>
      <c r="J2095">
        <v>234743</v>
      </c>
      <c r="K2095" t="s">
        <v>12749</v>
      </c>
      <c r="L2095" t="s">
        <v>12560</v>
      </c>
    </row>
    <row r="2096" spans="1:12">
      <c r="A2096">
        <v>189907</v>
      </c>
      <c r="B2096" t="s">
        <v>14741</v>
      </c>
      <c r="C2096" t="s">
        <v>14733</v>
      </c>
      <c r="D2096" t="s">
        <v>12557</v>
      </c>
      <c r="E2096" t="s">
        <v>12618</v>
      </c>
      <c r="F2096">
        <v>8</v>
      </c>
      <c r="G2096" t="s">
        <v>12749</v>
      </c>
      <c r="H2096" t="s">
        <v>12618</v>
      </c>
      <c r="I2096" t="s">
        <v>12924</v>
      </c>
      <c r="J2096">
        <v>189907</v>
      </c>
      <c r="K2096" t="s">
        <v>12749</v>
      </c>
      <c r="L2096" t="s">
        <v>12560</v>
      </c>
    </row>
    <row r="2097" spans="1:12">
      <c r="A2097">
        <v>234901</v>
      </c>
      <c r="B2097" t="s">
        <v>14742</v>
      </c>
      <c r="C2097" t="s">
        <v>14733</v>
      </c>
      <c r="D2097" t="s">
        <v>12557</v>
      </c>
      <c r="E2097" t="s">
        <v>12618</v>
      </c>
      <c r="F2097">
        <v>8</v>
      </c>
      <c r="G2097" t="s">
        <v>12932</v>
      </c>
      <c r="H2097" t="s">
        <v>12618</v>
      </c>
      <c r="I2097" t="s">
        <v>12741</v>
      </c>
      <c r="J2097">
        <v>234901</v>
      </c>
      <c r="K2097" t="s">
        <v>12932</v>
      </c>
      <c r="L2097" t="s">
        <v>12560</v>
      </c>
    </row>
    <row r="2098" spans="1:12">
      <c r="A2098">
        <v>237553</v>
      </c>
      <c r="B2098" t="s">
        <v>14743</v>
      </c>
      <c r="C2098" t="s">
        <v>14733</v>
      </c>
      <c r="D2098" t="s">
        <v>12557</v>
      </c>
      <c r="E2098" t="s">
        <v>12618</v>
      </c>
      <c r="F2098">
        <v>8</v>
      </c>
      <c r="G2098" t="s">
        <v>12559</v>
      </c>
      <c r="H2098" t="s">
        <v>12638</v>
      </c>
      <c r="I2098" t="s">
        <v>12741</v>
      </c>
      <c r="J2098">
        <v>237553</v>
      </c>
      <c r="K2098" t="s">
        <v>12559</v>
      </c>
      <c r="L2098" t="s">
        <v>12560</v>
      </c>
    </row>
    <row r="2099" spans="1:12">
      <c r="A2099">
        <v>237544</v>
      </c>
      <c r="B2099" t="s">
        <v>14744</v>
      </c>
      <c r="C2099" t="s">
        <v>14733</v>
      </c>
      <c r="D2099" t="s">
        <v>12557</v>
      </c>
      <c r="E2099" t="s">
        <v>12618</v>
      </c>
      <c r="F2099">
        <v>8</v>
      </c>
      <c r="G2099" t="s">
        <v>12559</v>
      </c>
      <c r="H2099" t="s">
        <v>12908</v>
      </c>
      <c r="I2099" t="s">
        <v>12741</v>
      </c>
      <c r="J2099">
        <v>237544</v>
      </c>
      <c r="K2099" t="s">
        <v>12559</v>
      </c>
      <c r="L2099" t="s">
        <v>12560</v>
      </c>
    </row>
    <row r="2100" spans="1:12">
      <c r="A2100">
        <v>189849</v>
      </c>
      <c r="B2100" t="s">
        <v>14745</v>
      </c>
      <c r="C2100" t="s">
        <v>14733</v>
      </c>
      <c r="D2100" t="s">
        <v>12557</v>
      </c>
      <c r="E2100" t="s">
        <v>12618</v>
      </c>
      <c r="F2100">
        <v>8</v>
      </c>
      <c r="G2100" t="s">
        <v>12744</v>
      </c>
      <c r="H2100" t="s">
        <v>14746</v>
      </c>
      <c r="I2100" t="s">
        <v>14747</v>
      </c>
      <c r="J2100">
        <v>189849</v>
      </c>
      <c r="K2100" t="s">
        <v>12744</v>
      </c>
      <c r="L2100" t="s">
        <v>12560</v>
      </c>
    </row>
    <row r="2101" spans="1:12">
      <c r="A2101">
        <v>190040</v>
      </c>
      <c r="B2101" t="s">
        <v>14748</v>
      </c>
      <c r="C2101" t="s">
        <v>14733</v>
      </c>
      <c r="D2101" t="s">
        <v>12557</v>
      </c>
      <c r="E2101" t="s">
        <v>12618</v>
      </c>
      <c r="F2101">
        <v>8</v>
      </c>
      <c r="G2101" t="s">
        <v>12744</v>
      </c>
      <c r="H2101" t="s">
        <v>14746</v>
      </c>
      <c r="I2101" t="s">
        <v>14749</v>
      </c>
      <c r="J2101">
        <v>190040</v>
      </c>
      <c r="K2101" t="s">
        <v>12744</v>
      </c>
      <c r="L2101" t="s">
        <v>12560</v>
      </c>
    </row>
    <row r="2102" spans="1:12">
      <c r="A2102">
        <v>235488</v>
      </c>
      <c r="B2102" t="s">
        <v>14750</v>
      </c>
      <c r="C2102" t="s">
        <v>14733</v>
      </c>
      <c r="D2102" t="s">
        <v>12557</v>
      </c>
      <c r="E2102" t="s">
        <v>12618</v>
      </c>
      <c r="F2102">
        <v>8.5</v>
      </c>
      <c r="G2102" t="s">
        <v>12559</v>
      </c>
      <c r="H2102" t="s">
        <v>12618</v>
      </c>
      <c r="I2102" t="s">
        <v>12741</v>
      </c>
      <c r="J2102">
        <v>235488</v>
      </c>
      <c r="K2102" t="s">
        <v>12559</v>
      </c>
      <c r="L2102" t="s">
        <v>12560</v>
      </c>
    </row>
    <row r="2103" spans="1:12">
      <c r="A2103">
        <v>235101</v>
      </c>
      <c r="B2103" t="s">
        <v>14751</v>
      </c>
      <c r="C2103" t="s">
        <v>14733</v>
      </c>
      <c r="D2103" t="s">
        <v>12557</v>
      </c>
      <c r="E2103" t="s">
        <v>12618</v>
      </c>
      <c r="F2103">
        <v>8.5</v>
      </c>
      <c r="G2103" t="s">
        <v>12717</v>
      </c>
      <c r="H2103" t="s">
        <v>12618</v>
      </c>
      <c r="I2103" t="s">
        <v>12896</v>
      </c>
      <c r="J2103">
        <v>235101</v>
      </c>
      <c r="K2103" t="s">
        <v>12717</v>
      </c>
      <c r="L2103" t="s">
        <v>12560</v>
      </c>
    </row>
    <row r="2104" spans="1:12">
      <c r="A2104">
        <v>189840</v>
      </c>
      <c r="B2104" t="s">
        <v>14752</v>
      </c>
      <c r="C2104" t="s">
        <v>14733</v>
      </c>
      <c r="D2104" t="s">
        <v>12557</v>
      </c>
      <c r="E2104" t="s">
        <v>12618</v>
      </c>
      <c r="F2104">
        <v>8.5</v>
      </c>
      <c r="G2104" t="s">
        <v>12744</v>
      </c>
      <c r="H2104" t="s">
        <v>12618</v>
      </c>
      <c r="I2104" t="s">
        <v>12745</v>
      </c>
      <c r="J2104">
        <v>189840</v>
      </c>
      <c r="K2104" t="s">
        <v>12744</v>
      </c>
      <c r="L2104" t="s">
        <v>12560</v>
      </c>
    </row>
    <row r="2105" spans="1:12">
      <c r="A2105">
        <v>235673</v>
      </c>
      <c r="B2105" t="s">
        <v>14753</v>
      </c>
      <c r="C2105" t="s">
        <v>14733</v>
      </c>
      <c r="D2105" t="s">
        <v>12557</v>
      </c>
      <c r="E2105" t="s">
        <v>12618</v>
      </c>
      <c r="F2105">
        <v>8.5</v>
      </c>
      <c r="G2105" t="s">
        <v>12749</v>
      </c>
      <c r="H2105" t="s">
        <v>12618</v>
      </c>
      <c r="I2105" t="s">
        <v>12905</v>
      </c>
      <c r="J2105">
        <v>235673</v>
      </c>
      <c r="K2105" t="s">
        <v>12749</v>
      </c>
      <c r="L2105" t="s">
        <v>12560</v>
      </c>
    </row>
    <row r="2106" spans="1:12">
      <c r="A2106">
        <v>235690</v>
      </c>
      <c r="B2106" t="s">
        <v>14754</v>
      </c>
      <c r="C2106" t="s">
        <v>14733</v>
      </c>
      <c r="D2106" t="s">
        <v>12557</v>
      </c>
      <c r="E2106" t="s">
        <v>12618</v>
      </c>
      <c r="F2106">
        <v>8.5</v>
      </c>
      <c r="G2106" t="s">
        <v>12932</v>
      </c>
      <c r="H2106" t="s">
        <v>12618</v>
      </c>
      <c r="I2106" t="s">
        <v>12741</v>
      </c>
      <c r="J2106">
        <v>235690</v>
      </c>
      <c r="K2106" t="s">
        <v>12932</v>
      </c>
      <c r="L2106" t="s">
        <v>12560</v>
      </c>
    </row>
    <row r="2107" spans="1:12">
      <c r="A2107">
        <v>189924</v>
      </c>
      <c r="B2107" t="s">
        <v>14755</v>
      </c>
      <c r="C2107" t="s">
        <v>14733</v>
      </c>
      <c r="D2107" t="s">
        <v>12557</v>
      </c>
      <c r="E2107" t="s">
        <v>12618</v>
      </c>
      <c r="F2107">
        <v>10</v>
      </c>
      <c r="G2107" t="s">
        <v>12559</v>
      </c>
      <c r="H2107" t="s">
        <v>12618</v>
      </c>
      <c r="I2107" t="s">
        <v>12741</v>
      </c>
      <c r="J2107">
        <v>189924</v>
      </c>
      <c r="K2107" t="s">
        <v>12559</v>
      </c>
      <c r="L2107" t="s">
        <v>12560</v>
      </c>
    </row>
    <row r="2108" spans="1:12">
      <c r="A2108">
        <v>287837</v>
      </c>
      <c r="B2108" t="s">
        <v>14756</v>
      </c>
      <c r="C2108" t="s">
        <v>14757</v>
      </c>
      <c r="D2108" t="s">
        <v>12573</v>
      </c>
      <c r="E2108" t="s">
        <v>12618</v>
      </c>
      <c r="F2108">
        <v>0</v>
      </c>
      <c r="G2108" t="s">
        <v>12589</v>
      </c>
      <c r="H2108" t="s">
        <v>12618</v>
      </c>
      <c r="I2108" t="s">
        <v>12630</v>
      </c>
      <c r="J2108">
        <v>287837</v>
      </c>
      <c r="K2108" t="s">
        <v>12589</v>
      </c>
      <c r="L2108" t="s">
        <v>12560</v>
      </c>
    </row>
    <row r="2109" spans="1:12">
      <c r="A2109">
        <v>287845</v>
      </c>
      <c r="B2109" t="s">
        <v>14758</v>
      </c>
      <c r="C2109" t="s">
        <v>14757</v>
      </c>
      <c r="D2109" t="s">
        <v>12573</v>
      </c>
      <c r="E2109" t="s">
        <v>12618</v>
      </c>
      <c r="F2109">
        <v>0</v>
      </c>
      <c r="G2109" t="s">
        <v>12589</v>
      </c>
      <c r="H2109" t="s">
        <v>12638</v>
      </c>
      <c r="I2109" t="s">
        <v>12630</v>
      </c>
      <c r="J2109">
        <v>287845</v>
      </c>
      <c r="K2109" t="s">
        <v>12589</v>
      </c>
      <c r="L2109" t="s">
        <v>12560</v>
      </c>
    </row>
    <row r="2110" spans="1:12">
      <c r="A2110">
        <v>189112</v>
      </c>
      <c r="B2110" t="s">
        <v>14759</v>
      </c>
      <c r="C2110" t="s">
        <v>14757</v>
      </c>
      <c r="D2110" t="s">
        <v>12573</v>
      </c>
      <c r="E2110" t="s">
        <v>12618</v>
      </c>
      <c r="F2110">
        <v>0</v>
      </c>
      <c r="G2110" t="s">
        <v>12645</v>
      </c>
      <c r="H2110" t="s">
        <v>12651</v>
      </c>
      <c r="I2110" t="s">
        <v>12646</v>
      </c>
      <c r="J2110">
        <v>189112</v>
      </c>
      <c r="K2110" t="s">
        <v>12645</v>
      </c>
      <c r="L2110" t="s">
        <v>12560</v>
      </c>
    </row>
    <row r="2111" spans="1:12">
      <c r="A2111">
        <v>288253</v>
      </c>
      <c r="B2111" t="s">
        <v>14760</v>
      </c>
      <c r="C2111" t="s">
        <v>14761</v>
      </c>
      <c r="D2111" t="s">
        <v>12573</v>
      </c>
      <c r="E2111" t="s">
        <v>12618</v>
      </c>
      <c r="F2111">
        <v>0</v>
      </c>
      <c r="G2111" t="s">
        <v>12589</v>
      </c>
      <c r="H2111" t="s">
        <v>12618</v>
      </c>
      <c r="I2111" t="s">
        <v>12630</v>
      </c>
      <c r="J2111">
        <v>288253</v>
      </c>
      <c r="K2111" t="s">
        <v>12589</v>
      </c>
      <c r="L2111" t="s">
        <v>12560</v>
      </c>
    </row>
    <row r="2112" spans="1:12">
      <c r="A2112">
        <v>288261</v>
      </c>
      <c r="B2112" t="s">
        <v>14762</v>
      </c>
      <c r="C2112" t="s">
        <v>14761</v>
      </c>
      <c r="D2112" t="s">
        <v>12573</v>
      </c>
      <c r="E2112" t="s">
        <v>12618</v>
      </c>
      <c r="F2112">
        <v>0</v>
      </c>
      <c r="G2112" t="s">
        <v>12589</v>
      </c>
      <c r="H2112" t="s">
        <v>12638</v>
      </c>
      <c r="I2112" t="s">
        <v>12630</v>
      </c>
      <c r="J2112">
        <v>288261</v>
      </c>
      <c r="K2112" t="s">
        <v>12589</v>
      </c>
      <c r="L2112" t="s">
        <v>12560</v>
      </c>
    </row>
    <row r="2113" spans="1:12">
      <c r="A2113">
        <v>286236</v>
      </c>
      <c r="B2113" t="s">
        <v>14763</v>
      </c>
      <c r="C2113" t="s">
        <v>14761</v>
      </c>
      <c r="D2113" t="s">
        <v>12573</v>
      </c>
      <c r="E2113" t="s">
        <v>12618</v>
      </c>
      <c r="F2113">
        <v>0</v>
      </c>
      <c r="G2113" t="s">
        <v>12645</v>
      </c>
      <c r="H2113" t="s">
        <v>12670</v>
      </c>
      <c r="I2113" t="s">
        <v>12646</v>
      </c>
      <c r="J2113">
        <v>286236</v>
      </c>
      <c r="K2113" t="s">
        <v>12645</v>
      </c>
      <c r="L2113" t="s">
        <v>12560</v>
      </c>
    </row>
    <row r="2114" spans="1:12">
      <c r="A2114">
        <v>286215</v>
      </c>
      <c r="B2114" t="s">
        <v>14764</v>
      </c>
      <c r="C2114" t="s">
        <v>14761</v>
      </c>
      <c r="D2114" t="s">
        <v>13541</v>
      </c>
      <c r="E2114" t="s">
        <v>12618</v>
      </c>
      <c r="F2114">
        <v>0</v>
      </c>
      <c r="G2114" t="s">
        <v>12589</v>
      </c>
      <c r="H2114" t="s">
        <v>12638</v>
      </c>
      <c r="I2114" t="s">
        <v>12630</v>
      </c>
      <c r="J2114">
        <v>286215</v>
      </c>
      <c r="K2114" t="s">
        <v>12589</v>
      </c>
      <c r="L2114" t="s">
        <v>12560</v>
      </c>
    </row>
    <row r="2115" spans="1:12">
      <c r="A2115">
        <v>285971</v>
      </c>
      <c r="B2115" t="s">
        <v>14765</v>
      </c>
      <c r="C2115" t="s">
        <v>14766</v>
      </c>
      <c r="D2115" t="s">
        <v>12573</v>
      </c>
      <c r="E2115" t="s">
        <v>12618</v>
      </c>
      <c r="F2115">
        <v>0</v>
      </c>
      <c r="G2115" t="s">
        <v>12589</v>
      </c>
      <c r="H2115" t="s">
        <v>12618</v>
      </c>
      <c r="I2115" t="s">
        <v>12630</v>
      </c>
      <c r="J2115">
        <v>285971</v>
      </c>
      <c r="K2115" t="s">
        <v>12589</v>
      </c>
      <c r="L2115" t="s">
        <v>12560</v>
      </c>
    </row>
    <row r="2116" spans="1:12">
      <c r="A2116">
        <v>285979</v>
      </c>
      <c r="B2116" t="s">
        <v>14767</v>
      </c>
      <c r="C2116" t="s">
        <v>14766</v>
      </c>
      <c r="D2116" t="s">
        <v>12573</v>
      </c>
      <c r="E2116" t="s">
        <v>12618</v>
      </c>
      <c r="F2116">
        <v>0</v>
      </c>
      <c r="G2116" t="s">
        <v>12589</v>
      </c>
      <c r="H2116" t="s">
        <v>12638</v>
      </c>
      <c r="I2116" t="s">
        <v>12630</v>
      </c>
      <c r="J2116">
        <v>285979</v>
      </c>
      <c r="K2116" t="s">
        <v>12589</v>
      </c>
      <c r="L2116" t="s">
        <v>12560</v>
      </c>
    </row>
    <row r="2117" spans="1:12">
      <c r="A2117">
        <v>286102</v>
      </c>
      <c r="B2117" t="s">
        <v>14768</v>
      </c>
      <c r="C2117" t="s">
        <v>14766</v>
      </c>
      <c r="D2117" t="s">
        <v>12573</v>
      </c>
      <c r="E2117" t="s">
        <v>12618</v>
      </c>
      <c r="F2117">
        <v>0</v>
      </c>
      <c r="G2117" t="s">
        <v>12596</v>
      </c>
      <c r="H2117" t="s">
        <v>12638</v>
      </c>
      <c r="I2117" t="s">
        <v>12630</v>
      </c>
      <c r="J2117">
        <v>286102</v>
      </c>
      <c r="K2117" t="s">
        <v>12596</v>
      </c>
      <c r="L2117" t="s">
        <v>12560</v>
      </c>
    </row>
    <row r="2118" spans="1:12">
      <c r="A2118">
        <v>285949</v>
      </c>
      <c r="B2118" t="s">
        <v>14769</v>
      </c>
      <c r="C2118" t="s">
        <v>14766</v>
      </c>
      <c r="D2118" t="s">
        <v>12573</v>
      </c>
      <c r="E2118" t="s">
        <v>12618</v>
      </c>
      <c r="F2118">
        <v>0</v>
      </c>
      <c r="G2118" t="s">
        <v>12645</v>
      </c>
      <c r="H2118" t="s">
        <v>12670</v>
      </c>
      <c r="I2118" t="s">
        <v>12646</v>
      </c>
      <c r="J2118">
        <v>285949</v>
      </c>
      <c r="K2118" t="s">
        <v>12645</v>
      </c>
      <c r="L2118" t="s">
        <v>12560</v>
      </c>
    </row>
    <row r="2119" spans="1:12">
      <c r="A2119">
        <v>287301</v>
      </c>
      <c r="B2119" t="s">
        <v>14770</v>
      </c>
      <c r="C2119" t="s">
        <v>14771</v>
      </c>
      <c r="D2119" t="s">
        <v>12573</v>
      </c>
      <c r="E2119" t="s">
        <v>12618</v>
      </c>
      <c r="F2119">
        <v>0</v>
      </c>
      <c r="G2119" t="s">
        <v>12589</v>
      </c>
      <c r="H2119" t="s">
        <v>12618</v>
      </c>
      <c r="I2119" t="s">
        <v>12630</v>
      </c>
      <c r="J2119">
        <v>287301</v>
      </c>
      <c r="K2119" t="s">
        <v>12589</v>
      </c>
      <c r="L2119" t="s">
        <v>12560</v>
      </c>
    </row>
    <row r="2120" spans="1:12">
      <c r="A2120">
        <v>287302</v>
      </c>
      <c r="B2120" t="s">
        <v>14772</v>
      </c>
      <c r="C2120" t="s">
        <v>14771</v>
      </c>
      <c r="D2120" t="s">
        <v>12573</v>
      </c>
      <c r="E2120" t="s">
        <v>12618</v>
      </c>
      <c r="F2120">
        <v>0</v>
      </c>
      <c r="G2120" t="s">
        <v>12589</v>
      </c>
      <c r="H2120" t="s">
        <v>12618</v>
      </c>
      <c r="I2120" t="s">
        <v>12632</v>
      </c>
      <c r="J2120">
        <v>287302</v>
      </c>
      <c r="K2120" t="s">
        <v>12589</v>
      </c>
      <c r="L2120" t="s">
        <v>12560</v>
      </c>
    </row>
    <row r="2121" spans="1:12">
      <c r="A2121">
        <v>287313</v>
      </c>
      <c r="B2121" t="s">
        <v>14773</v>
      </c>
      <c r="C2121" t="s">
        <v>14771</v>
      </c>
      <c r="D2121" t="s">
        <v>12573</v>
      </c>
      <c r="E2121" t="s">
        <v>12618</v>
      </c>
      <c r="F2121">
        <v>0</v>
      </c>
      <c r="G2121" t="s">
        <v>12596</v>
      </c>
      <c r="H2121" t="s">
        <v>12618</v>
      </c>
      <c r="I2121" t="s">
        <v>12630</v>
      </c>
      <c r="J2121">
        <v>287313</v>
      </c>
      <c r="K2121" t="s">
        <v>12596</v>
      </c>
      <c r="L2121" t="s">
        <v>12560</v>
      </c>
    </row>
    <row r="2122" spans="1:12">
      <c r="A2122">
        <v>287314</v>
      </c>
      <c r="B2122" t="s">
        <v>14774</v>
      </c>
      <c r="C2122" t="s">
        <v>14771</v>
      </c>
      <c r="D2122" t="s">
        <v>12573</v>
      </c>
      <c r="E2122" t="s">
        <v>12618</v>
      </c>
      <c r="F2122">
        <v>0</v>
      </c>
      <c r="G2122" t="s">
        <v>12596</v>
      </c>
      <c r="H2122" t="s">
        <v>12618</v>
      </c>
      <c r="I2122" t="s">
        <v>12632</v>
      </c>
      <c r="J2122">
        <v>287314</v>
      </c>
      <c r="K2122" t="s">
        <v>12596</v>
      </c>
      <c r="L2122" t="s">
        <v>12560</v>
      </c>
    </row>
    <row r="2123" spans="1:12">
      <c r="A2123">
        <v>287197</v>
      </c>
      <c r="B2123" t="s">
        <v>14775</v>
      </c>
      <c r="C2123" t="s">
        <v>14771</v>
      </c>
      <c r="D2123" t="s">
        <v>12573</v>
      </c>
      <c r="E2123" t="s">
        <v>12618</v>
      </c>
      <c r="F2123">
        <v>0</v>
      </c>
      <c r="G2123" t="s">
        <v>12645</v>
      </c>
      <c r="H2123" t="s">
        <v>12618</v>
      </c>
      <c r="I2123" t="s">
        <v>12646</v>
      </c>
      <c r="J2123">
        <v>287197</v>
      </c>
      <c r="K2123" t="s">
        <v>12645</v>
      </c>
      <c r="L2123" t="s">
        <v>12560</v>
      </c>
    </row>
    <row r="2124" spans="1:12">
      <c r="A2124">
        <v>287210</v>
      </c>
      <c r="B2124" t="s">
        <v>14776</v>
      </c>
      <c r="C2124" t="s">
        <v>14771</v>
      </c>
      <c r="D2124" t="s">
        <v>12573</v>
      </c>
      <c r="E2124" t="s">
        <v>12618</v>
      </c>
      <c r="F2124">
        <v>0</v>
      </c>
      <c r="G2124" t="s">
        <v>12662</v>
      </c>
      <c r="H2124" t="s">
        <v>12618</v>
      </c>
      <c r="I2124" t="s">
        <v>12646</v>
      </c>
      <c r="J2124">
        <v>287210</v>
      </c>
      <c r="K2124" t="s">
        <v>12662</v>
      </c>
      <c r="L2124" t="s">
        <v>12560</v>
      </c>
    </row>
    <row r="2125" spans="1:12">
      <c r="A2125">
        <v>287308</v>
      </c>
      <c r="B2125" t="s">
        <v>9594</v>
      </c>
      <c r="C2125" t="s">
        <v>14771</v>
      </c>
      <c r="D2125" t="s">
        <v>12573</v>
      </c>
      <c r="E2125" t="s">
        <v>12618</v>
      </c>
      <c r="F2125">
        <v>0</v>
      </c>
      <c r="G2125" t="s">
        <v>12589</v>
      </c>
      <c r="H2125" t="s">
        <v>12638</v>
      </c>
      <c r="I2125" t="s">
        <v>12630</v>
      </c>
      <c r="J2125">
        <v>287308</v>
      </c>
      <c r="K2125" t="s">
        <v>12589</v>
      </c>
      <c r="L2125" t="s">
        <v>12560</v>
      </c>
    </row>
    <row r="2126" spans="1:12">
      <c r="A2126">
        <v>287321</v>
      </c>
      <c r="B2126" t="s">
        <v>14777</v>
      </c>
      <c r="C2126" t="s">
        <v>14771</v>
      </c>
      <c r="D2126" t="s">
        <v>12573</v>
      </c>
      <c r="E2126" t="s">
        <v>12618</v>
      </c>
      <c r="F2126">
        <v>0</v>
      </c>
      <c r="G2126" t="s">
        <v>12596</v>
      </c>
      <c r="H2126" t="s">
        <v>12638</v>
      </c>
      <c r="I2126" t="s">
        <v>12630</v>
      </c>
      <c r="J2126">
        <v>287321</v>
      </c>
      <c r="K2126" t="s">
        <v>12596</v>
      </c>
      <c r="L2126" t="s">
        <v>12560</v>
      </c>
    </row>
    <row r="2127" spans="1:12">
      <c r="A2127">
        <v>189172</v>
      </c>
      <c r="B2127" t="s">
        <v>14778</v>
      </c>
      <c r="C2127" t="s">
        <v>14771</v>
      </c>
      <c r="D2127" t="s">
        <v>12573</v>
      </c>
      <c r="E2127" t="s">
        <v>12618</v>
      </c>
      <c r="F2127">
        <v>0</v>
      </c>
      <c r="G2127" t="s">
        <v>12645</v>
      </c>
      <c r="H2127" t="s">
        <v>12653</v>
      </c>
      <c r="I2127" t="s">
        <v>12646</v>
      </c>
      <c r="J2127">
        <v>189172</v>
      </c>
      <c r="K2127" t="s">
        <v>12645</v>
      </c>
      <c r="L2127" t="s">
        <v>12560</v>
      </c>
    </row>
    <row r="2128" spans="1:12">
      <c r="A2128">
        <v>146829</v>
      </c>
      <c r="B2128" t="s">
        <v>14779</v>
      </c>
      <c r="C2128" t="s">
        <v>14771</v>
      </c>
      <c r="D2128" t="s">
        <v>12573</v>
      </c>
      <c r="E2128" t="s">
        <v>12618</v>
      </c>
      <c r="F2128">
        <v>0</v>
      </c>
      <c r="G2128" t="s">
        <v>12645</v>
      </c>
      <c r="H2128" t="s">
        <v>12655</v>
      </c>
      <c r="I2128" t="s">
        <v>12646</v>
      </c>
      <c r="J2128">
        <v>146829</v>
      </c>
      <c r="K2128" t="s">
        <v>12645</v>
      </c>
      <c r="L2128" t="s">
        <v>12560</v>
      </c>
    </row>
    <row r="2129" spans="1:12">
      <c r="A2129">
        <v>287201</v>
      </c>
      <c r="B2129" t="s">
        <v>14780</v>
      </c>
      <c r="C2129" t="s">
        <v>14771</v>
      </c>
      <c r="D2129" t="s">
        <v>12573</v>
      </c>
      <c r="E2129" t="s">
        <v>12618</v>
      </c>
      <c r="F2129">
        <v>0</v>
      </c>
      <c r="G2129" t="s">
        <v>12645</v>
      </c>
      <c r="H2129" t="s">
        <v>12670</v>
      </c>
      <c r="I2129" t="s">
        <v>12646</v>
      </c>
      <c r="J2129">
        <v>287201</v>
      </c>
      <c r="K2129" t="s">
        <v>12645</v>
      </c>
      <c r="L2129" t="s">
        <v>12560</v>
      </c>
    </row>
    <row r="2130" spans="1:12">
      <c r="A2130">
        <v>287096</v>
      </c>
      <c r="B2130" t="s">
        <v>14781</v>
      </c>
      <c r="C2130" t="s">
        <v>14771</v>
      </c>
      <c r="D2130" t="s">
        <v>13541</v>
      </c>
      <c r="E2130" t="s">
        <v>12618</v>
      </c>
      <c r="F2130">
        <v>0</v>
      </c>
      <c r="G2130" t="s">
        <v>12589</v>
      </c>
      <c r="H2130" t="s">
        <v>12618</v>
      </c>
      <c r="I2130" t="s">
        <v>12630</v>
      </c>
      <c r="J2130">
        <v>287096</v>
      </c>
      <c r="K2130" t="s">
        <v>12589</v>
      </c>
      <c r="L2130" t="s">
        <v>12560</v>
      </c>
    </row>
    <row r="2131" spans="1:12">
      <c r="A2131">
        <v>287185</v>
      </c>
      <c r="B2131" t="s">
        <v>14782</v>
      </c>
      <c r="C2131" t="s">
        <v>14771</v>
      </c>
      <c r="D2131" t="s">
        <v>13541</v>
      </c>
      <c r="E2131" t="s">
        <v>12618</v>
      </c>
      <c r="F2131">
        <v>0</v>
      </c>
      <c r="G2131" t="s">
        <v>12596</v>
      </c>
      <c r="H2131" t="s">
        <v>12618</v>
      </c>
      <c r="I2131" t="s">
        <v>12630</v>
      </c>
      <c r="J2131">
        <v>287185</v>
      </c>
      <c r="K2131" t="s">
        <v>12596</v>
      </c>
      <c r="L2131" t="s">
        <v>12560</v>
      </c>
    </row>
    <row r="2132" spans="1:12">
      <c r="A2132">
        <v>287104</v>
      </c>
      <c r="B2132" t="s">
        <v>14783</v>
      </c>
      <c r="C2132" t="s">
        <v>14771</v>
      </c>
      <c r="D2132" t="s">
        <v>13541</v>
      </c>
      <c r="E2132" t="s">
        <v>12618</v>
      </c>
      <c r="F2132">
        <v>0</v>
      </c>
      <c r="G2132" t="s">
        <v>12589</v>
      </c>
      <c r="H2132" t="s">
        <v>12638</v>
      </c>
      <c r="I2132" t="s">
        <v>12630</v>
      </c>
      <c r="J2132">
        <v>287104</v>
      </c>
      <c r="K2132" t="s">
        <v>12589</v>
      </c>
      <c r="L2132" t="s">
        <v>12560</v>
      </c>
    </row>
    <row r="2133" spans="1:12">
      <c r="A2133">
        <v>287193</v>
      </c>
      <c r="B2133" t="s">
        <v>14784</v>
      </c>
      <c r="C2133" t="s">
        <v>14771</v>
      </c>
      <c r="D2133" t="s">
        <v>13541</v>
      </c>
      <c r="E2133" t="s">
        <v>12618</v>
      </c>
      <c r="F2133">
        <v>0</v>
      </c>
      <c r="G2133" t="s">
        <v>12596</v>
      </c>
      <c r="H2133" t="s">
        <v>12638</v>
      </c>
      <c r="I2133" t="s">
        <v>12630</v>
      </c>
      <c r="J2133">
        <v>287193</v>
      </c>
      <c r="K2133" t="s">
        <v>12596</v>
      </c>
      <c r="L2133" t="s">
        <v>12560</v>
      </c>
    </row>
    <row r="2134" spans="1:12">
      <c r="A2134">
        <v>287074</v>
      </c>
      <c r="B2134" t="s">
        <v>14785</v>
      </c>
      <c r="C2134" t="s">
        <v>14771</v>
      </c>
      <c r="D2134" t="s">
        <v>13541</v>
      </c>
      <c r="E2134" t="s">
        <v>12618</v>
      </c>
      <c r="F2134">
        <v>0</v>
      </c>
      <c r="G2134" t="s">
        <v>12645</v>
      </c>
      <c r="H2134" t="s">
        <v>12670</v>
      </c>
      <c r="I2134" t="s">
        <v>12646</v>
      </c>
      <c r="J2134">
        <v>287074</v>
      </c>
      <c r="K2134" t="s">
        <v>12645</v>
      </c>
      <c r="L2134" t="s">
        <v>12560</v>
      </c>
    </row>
    <row r="2135" spans="1:12">
      <c r="A2135">
        <v>286971</v>
      </c>
      <c r="B2135" t="s">
        <v>14786</v>
      </c>
      <c r="C2135" t="s">
        <v>14787</v>
      </c>
      <c r="D2135" t="s">
        <v>12573</v>
      </c>
      <c r="E2135" t="s">
        <v>12618</v>
      </c>
      <c r="F2135">
        <v>0</v>
      </c>
      <c r="G2135" t="s">
        <v>12589</v>
      </c>
      <c r="H2135" t="s">
        <v>12618</v>
      </c>
      <c r="I2135" t="s">
        <v>12630</v>
      </c>
      <c r="J2135">
        <v>286971</v>
      </c>
      <c r="K2135" t="s">
        <v>12589</v>
      </c>
      <c r="L2135" t="s">
        <v>12560</v>
      </c>
    </row>
    <row r="2136" spans="1:12">
      <c r="A2136">
        <v>189024</v>
      </c>
      <c r="B2136" t="s">
        <v>14788</v>
      </c>
      <c r="C2136" t="s">
        <v>14787</v>
      </c>
      <c r="D2136" t="s">
        <v>12573</v>
      </c>
      <c r="E2136" t="s">
        <v>12618</v>
      </c>
      <c r="F2136">
        <v>0</v>
      </c>
      <c r="G2136" t="s">
        <v>12645</v>
      </c>
      <c r="H2136" t="s">
        <v>12651</v>
      </c>
      <c r="I2136" t="s">
        <v>12646</v>
      </c>
      <c r="J2136">
        <v>189024</v>
      </c>
      <c r="K2136" t="s">
        <v>12645</v>
      </c>
      <c r="L2136" t="s">
        <v>12560</v>
      </c>
    </row>
    <row r="2137" spans="1:12">
      <c r="A2137">
        <v>286866</v>
      </c>
      <c r="B2137" t="s">
        <v>14789</v>
      </c>
      <c r="C2137" t="s">
        <v>14787</v>
      </c>
      <c r="D2137" t="s">
        <v>12573</v>
      </c>
      <c r="E2137" t="s">
        <v>12618</v>
      </c>
      <c r="F2137">
        <v>0</v>
      </c>
      <c r="G2137" t="s">
        <v>12645</v>
      </c>
      <c r="H2137" t="s">
        <v>12670</v>
      </c>
      <c r="I2137" t="s">
        <v>12646</v>
      </c>
      <c r="J2137">
        <v>286866</v>
      </c>
      <c r="K2137" t="s">
        <v>12645</v>
      </c>
      <c r="L2137" t="s">
        <v>12560</v>
      </c>
    </row>
    <row r="2138" spans="1:12">
      <c r="A2138">
        <v>286838</v>
      </c>
      <c r="B2138" t="s">
        <v>14790</v>
      </c>
      <c r="C2138" t="s">
        <v>14791</v>
      </c>
      <c r="D2138" t="s">
        <v>12573</v>
      </c>
      <c r="E2138" t="s">
        <v>12618</v>
      </c>
      <c r="F2138">
        <v>0</v>
      </c>
      <c r="G2138" t="s">
        <v>12589</v>
      </c>
      <c r="H2138" t="s">
        <v>12618</v>
      </c>
      <c r="I2138" t="s">
        <v>12630</v>
      </c>
      <c r="J2138">
        <v>286838</v>
      </c>
      <c r="K2138" t="s">
        <v>12589</v>
      </c>
      <c r="L2138" t="s">
        <v>12560</v>
      </c>
    </row>
    <row r="2139" spans="1:12">
      <c r="A2139">
        <v>286850</v>
      </c>
      <c r="B2139" t="s">
        <v>9590</v>
      </c>
      <c r="C2139" t="s">
        <v>14791</v>
      </c>
      <c r="D2139" t="s">
        <v>12573</v>
      </c>
      <c r="E2139" t="s">
        <v>12618</v>
      </c>
      <c r="F2139">
        <v>0</v>
      </c>
      <c r="G2139" t="s">
        <v>12596</v>
      </c>
      <c r="H2139" t="s">
        <v>12618</v>
      </c>
      <c r="I2139" t="s">
        <v>12630</v>
      </c>
      <c r="J2139">
        <v>286850</v>
      </c>
      <c r="K2139" t="s">
        <v>12596</v>
      </c>
      <c r="L2139" t="s">
        <v>12560</v>
      </c>
    </row>
    <row r="2140" spans="1:12">
      <c r="A2140">
        <v>286723</v>
      </c>
      <c r="B2140" t="s">
        <v>14792</v>
      </c>
      <c r="C2140" t="s">
        <v>14791</v>
      </c>
      <c r="D2140" t="s">
        <v>12573</v>
      </c>
      <c r="E2140" t="s">
        <v>12618</v>
      </c>
      <c r="F2140">
        <v>0</v>
      </c>
      <c r="G2140" t="s">
        <v>12645</v>
      </c>
      <c r="H2140" t="s">
        <v>12618</v>
      </c>
      <c r="I2140" t="s">
        <v>12646</v>
      </c>
      <c r="J2140">
        <v>286723</v>
      </c>
      <c r="K2140" t="s">
        <v>12645</v>
      </c>
      <c r="L2140" t="s">
        <v>12560</v>
      </c>
    </row>
    <row r="2141" spans="1:12">
      <c r="A2141">
        <v>286736</v>
      </c>
      <c r="B2141" t="s">
        <v>14793</v>
      </c>
      <c r="C2141" t="s">
        <v>14791</v>
      </c>
      <c r="D2141" t="s">
        <v>12573</v>
      </c>
      <c r="E2141" t="s">
        <v>12618</v>
      </c>
      <c r="F2141">
        <v>0</v>
      </c>
      <c r="G2141" t="s">
        <v>12662</v>
      </c>
      <c r="H2141" t="s">
        <v>12618</v>
      </c>
      <c r="I2141" t="s">
        <v>12646</v>
      </c>
      <c r="J2141">
        <v>286736</v>
      </c>
      <c r="K2141" t="s">
        <v>12662</v>
      </c>
      <c r="L2141" t="s">
        <v>12560</v>
      </c>
    </row>
    <row r="2142" spans="1:12">
      <c r="A2142">
        <v>286845</v>
      </c>
      <c r="B2142" t="s">
        <v>14794</v>
      </c>
      <c r="C2142" t="s">
        <v>14791</v>
      </c>
      <c r="D2142" t="s">
        <v>12573</v>
      </c>
      <c r="E2142" t="s">
        <v>12618</v>
      </c>
      <c r="F2142">
        <v>0</v>
      </c>
      <c r="G2142" t="s">
        <v>12589</v>
      </c>
      <c r="H2142" t="s">
        <v>12638</v>
      </c>
      <c r="I2142" t="s">
        <v>12630</v>
      </c>
      <c r="J2142">
        <v>286845</v>
      </c>
      <c r="K2142" t="s">
        <v>12589</v>
      </c>
      <c r="L2142" t="s">
        <v>12560</v>
      </c>
    </row>
    <row r="2143" spans="1:12">
      <c r="A2143">
        <v>286858</v>
      </c>
      <c r="B2143" t="s">
        <v>14795</v>
      </c>
      <c r="C2143" t="s">
        <v>14791</v>
      </c>
      <c r="D2143" t="s">
        <v>12573</v>
      </c>
      <c r="E2143" t="s">
        <v>12618</v>
      </c>
      <c r="F2143">
        <v>0</v>
      </c>
      <c r="G2143" t="s">
        <v>12596</v>
      </c>
      <c r="H2143" t="s">
        <v>12638</v>
      </c>
      <c r="I2143" t="s">
        <v>12630</v>
      </c>
      <c r="J2143">
        <v>286858</v>
      </c>
      <c r="K2143" t="s">
        <v>12596</v>
      </c>
      <c r="L2143" t="s">
        <v>12560</v>
      </c>
    </row>
    <row r="2144" spans="1:12">
      <c r="A2144">
        <v>286727</v>
      </c>
      <c r="B2144" t="s">
        <v>14796</v>
      </c>
      <c r="C2144" t="s">
        <v>14791</v>
      </c>
      <c r="D2144" t="s">
        <v>12573</v>
      </c>
      <c r="E2144" t="s">
        <v>12618</v>
      </c>
      <c r="F2144">
        <v>0</v>
      </c>
      <c r="G2144" t="s">
        <v>12645</v>
      </c>
      <c r="H2144" t="s">
        <v>12670</v>
      </c>
      <c r="I2144" t="s">
        <v>12646</v>
      </c>
      <c r="J2144">
        <v>286727</v>
      </c>
      <c r="K2144" t="s">
        <v>12645</v>
      </c>
      <c r="L2144" t="s">
        <v>12560</v>
      </c>
    </row>
    <row r="2145" spans="1:12">
      <c r="A2145">
        <v>288213</v>
      </c>
      <c r="B2145" t="s">
        <v>14797</v>
      </c>
      <c r="C2145" t="s">
        <v>14791</v>
      </c>
      <c r="D2145" t="s">
        <v>13541</v>
      </c>
      <c r="E2145" t="s">
        <v>12618</v>
      </c>
      <c r="F2145">
        <v>0</v>
      </c>
      <c r="G2145" t="s">
        <v>12589</v>
      </c>
      <c r="H2145" t="s">
        <v>12638</v>
      </c>
      <c r="I2145" t="s">
        <v>12630</v>
      </c>
      <c r="J2145">
        <v>288213</v>
      </c>
      <c r="K2145" t="s">
        <v>12589</v>
      </c>
      <c r="L2145" t="s">
        <v>12560</v>
      </c>
    </row>
    <row r="2146" spans="1:12">
      <c r="A2146">
        <v>286719</v>
      </c>
      <c r="B2146" t="s">
        <v>14798</v>
      </c>
      <c r="C2146" t="s">
        <v>14791</v>
      </c>
      <c r="D2146" t="s">
        <v>13541</v>
      </c>
      <c r="E2146" t="s">
        <v>12618</v>
      </c>
      <c r="F2146">
        <v>0</v>
      </c>
      <c r="G2146" t="s">
        <v>12596</v>
      </c>
      <c r="H2146" t="s">
        <v>12638</v>
      </c>
      <c r="I2146" t="s">
        <v>12630</v>
      </c>
      <c r="J2146">
        <v>286719</v>
      </c>
      <c r="K2146" t="s">
        <v>12596</v>
      </c>
      <c r="L2146" t="s">
        <v>12560</v>
      </c>
    </row>
    <row r="2147" spans="1:12">
      <c r="A2147">
        <v>189218</v>
      </c>
      <c r="B2147" t="s">
        <v>9596</v>
      </c>
      <c r="C2147" t="s">
        <v>14799</v>
      </c>
      <c r="D2147" t="s">
        <v>12573</v>
      </c>
      <c r="E2147" t="s">
        <v>12618</v>
      </c>
      <c r="F2147">
        <v>0</v>
      </c>
      <c r="G2147" t="s">
        <v>12589</v>
      </c>
      <c r="H2147" t="s">
        <v>12638</v>
      </c>
      <c r="I2147" t="s">
        <v>12630</v>
      </c>
      <c r="J2147">
        <v>189218</v>
      </c>
      <c r="K2147" t="s">
        <v>12589</v>
      </c>
      <c r="L2147" t="s">
        <v>12560</v>
      </c>
    </row>
    <row r="2148" spans="1:12">
      <c r="A2148">
        <v>189550</v>
      </c>
      <c r="B2148" t="s">
        <v>14800</v>
      </c>
      <c r="C2148" t="s">
        <v>14799</v>
      </c>
      <c r="D2148" t="s">
        <v>12573</v>
      </c>
      <c r="E2148" t="s">
        <v>12618</v>
      </c>
      <c r="F2148">
        <v>0</v>
      </c>
      <c r="G2148" t="s">
        <v>12596</v>
      </c>
      <c r="H2148" t="s">
        <v>12638</v>
      </c>
      <c r="I2148" t="s">
        <v>12630</v>
      </c>
      <c r="J2148">
        <v>189550</v>
      </c>
      <c r="K2148" t="s">
        <v>12596</v>
      </c>
      <c r="L2148" t="s">
        <v>12560</v>
      </c>
    </row>
    <row r="2149" spans="1:12">
      <c r="A2149">
        <v>189786</v>
      </c>
      <c r="B2149" t="s">
        <v>14801</v>
      </c>
      <c r="C2149" t="s">
        <v>14802</v>
      </c>
      <c r="D2149" t="s">
        <v>12573</v>
      </c>
      <c r="E2149" t="s">
        <v>12618</v>
      </c>
      <c r="F2149">
        <v>0</v>
      </c>
      <c r="G2149" t="s">
        <v>12589</v>
      </c>
      <c r="H2149" t="s">
        <v>12618</v>
      </c>
      <c r="I2149" t="s">
        <v>12630</v>
      </c>
      <c r="J2149">
        <v>189786</v>
      </c>
      <c r="K2149" t="s">
        <v>12589</v>
      </c>
      <c r="L2149" t="s">
        <v>12560</v>
      </c>
    </row>
    <row r="2150" spans="1:12">
      <c r="A2150">
        <v>287667</v>
      </c>
      <c r="B2150" t="s">
        <v>10210</v>
      </c>
      <c r="C2150" t="s">
        <v>14803</v>
      </c>
      <c r="D2150" t="s">
        <v>12573</v>
      </c>
      <c r="E2150" t="s">
        <v>12618</v>
      </c>
      <c r="F2150">
        <v>0</v>
      </c>
      <c r="G2150" t="s">
        <v>12589</v>
      </c>
      <c r="H2150" t="s">
        <v>12618</v>
      </c>
      <c r="I2150" t="s">
        <v>12630</v>
      </c>
      <c r="J2150">
        <v>287667</v>
      </c>
      <c r="K2150" t="s">
        <v>12589</v>
      </c>
      <c r="L2150" t="s">
        <v>12560</v>
      </c>
    </row>
    <row r="2151" spans="1:12">
      <c r="A2151">
        <v>287805</v>
      </c>
      <c r="B2151" t="s">
        <v>14804</v>
      </c>
      <c r="C2151" t="s">
        <v>14803</v>
      </c>
      <c r="D2151" t="s">
        <v>12573</v>
      </c>
      <c r="E2151" t="s">
        <v>12618</v>
      </c>
      <c r="F2151">
        <v>0</v>
      </c>
      <c r="G2151" t="s">
        <v>12589</v>
      </c>
      <c r="H2151" t="s">
        <v>12638</v>
      </c>
      <c r="I2151" t="s">
        <v>12630</v>
      </c>
      <c r="J2151">
        <v>287805</v>
      </c>
      <c r="K2151" t="s">
        <v>12589</v>
      </c>
      <c r="L2151" t="s">
        <v>12560</v>
      </c>
    </row>
    <row r="2152" spans="1:12">
      <c r="A2152">
        <v>287495</v>
      </c>
      <c r="B2152" t="s">
        <v>14805</v>
      </c>
      <c r="C2152" t="s">
        <v>14806</v>
      </c>
      <c r="D2152" t="s">
        <v>12573</v>
      </c>
      <c r="E2152" t="s">
        <v>12618</v>
      </c>
      <c r="F2152">
        <v>0</v>
      </c>
      <c r="G2152" t="s">
        <v>12589</v>
      </c>
      <c r="H2152" t="s">
        <v>12618</v>
      </c>
      <c r="I2152" t="s">
        <v>12630</v>
      </c>
      <c r="J2152">
        <v>287495</v>
      </c>
      <c r="K2152" t="s">
        <v>12589</v>
      </c>
      <c r="L2152" t="s">
        <v>12560</v>
      </c>
    </row>
    <row r="2153" spans="1:12">
      <c r="A2153">
        <v>287496</v>
      </c>
      <c r="B2153" t="s">
        <v>14807</v>
      </c>
      <c r="C2153" t="s">
        <v>14806</v>
      </c>
      <c r="D2153" t="s">
        <v>12573</v>
      </c>
      <c r="E2153" t="s">
        <v>12618</v>
      </c>
      <c r="F2153">
        <v>0</v>
      </c>
      <c r="G2153" t="s">
        <v>12589</v>
      </c>
      <c r="H2153" t="s">
        <v>12618</v>
      </c>
      <c r="I2153" t="s">
        <v>12632</v>
      </c>
      <c r="J2153">
        <v>287496</v>
      </c>
      <c r="K2153" t="s">
        <v>12589</v>
      </c>
      <c r="L2153" t="s">
        <v>12560</v>
      </c>
    </row>
    <row r="2154" spans="1:12">
      <c r="A2154">
        <v>287507</v>
      </c>
      <c r="B2154" t="s">
        <v>14808</v>
      </c>
      <c r="C2154" t="s">
        <v>14806</v>
      </c>
      <c r="D2154" t="s">
        <v>12573</v>
      </c>
      <c r="E2154" t="s">
        <v>12618</v>
      </c>
      <c r="F2154">
        <v>0</v>
      </c>
      <c r="G2154" t="s">
        <v>12596</v>
      </c>
      <c r="H2154" t="s">
        <v>12618</v>
      </c>
      <c r="I2154" t="s">
        <v>12630</v>
      </c>
      <c r="J2154">
        <v>287507</v>
      </c>
      <c r="K2154" t="s">
        <v>12596</v>
      </c>
      <c r="L2154" t="s">
        <v>12560</v>
      </c>
    </row>
    <row r="2155" spans="1:12">
      <c r="A2155">
        <v>287508</v>
      </c>
      <c r="B2155" t="s">
        <v>14809</v>
      </c>
      <c r="C2155" t="s">
        <v>14806</v>
      </c>
      <c r="D2155" t="s">
        <v>12573</v>
      </c>
      <c r="E2155" t="s">
        <v>12618</v>
      </c>
      <c r="F2155">
        <v>0</v>
      </c>
      <c r="G2155" t="s">
        <v>12596</v>
      </c>
      <c r="H2155" t="s">
        <v>12618</v>
      </c>
      <c r="I2155" t="s">
        <v>12632</v>
      </c>
      <c r="J2155">
        <v>287508</v>
      </c>
      <c r="K2155" t="s">
        <v>12596</v>
      </c>
      <c r="L2155" t="s">
        <v>12560</v>
      </c>
    </row>
    <row r="2156" spans="1:12">
      <c r="A2156">
        <v>288178</v>
      </c>
      <c r="B2156" t="s">
        <v>14810</v>
      </c>
      <c r="C2156" t="s">
        <v>14806</v>
      </c>
      <c r="D2156" t="s">
        <v>12573</v>
      </c>
      <c r="E2156" t="s">
        <v>12618</v>
      </c>
      <c r="F2156">
        <v>0</v>
      </c>
      <c r="G2156" t="s">
        <v>12645</v>
      </c>
      <c r="H2156" t="s">
        <v>12618</v>
      </c>
      <c r="I2156" t="s">
        <v>12646</v>
      </c>
      <c r="J2156">
        <v>288178</v>
      </c>
      <c r="K2156" t="s">
        <v>12645</v>
      </c>
      <c r="L2156" t="s">
        <v>12560</v>
      </c>
    </row>
    <row r="2157" spans="1:12">
      <c r="A2157">
        <v>287481</v>
      </c>
      <c r="B2157" t="s">
        <v>14811</v>
      </c>
      <c r="C2157" t="s">
        <v>14806</v>
      </c>
      <c r="D2157" t="s">
        <v>12573</v>
      </c>
      <c r="E2157" t="s">
        <v>12618</v>
      </c>
      <c r="F2157">
        <v>0</v>
      </c>
      <c r="G2157" t="s">
        <v>12662</v>
      </c>
      <c r="H2157" t="s">
        <v>12618</v>
      </c>
      <c r="I2157" t="s">
        <v>12646</v>
      </c>
      <c r="J2157">
        <v>287481</v>
      </c>
      <c r="K2157" t="s">
        <v>12662</v>
      </c>
      <c r="L2157" t="s">
        <v>12560</v>
      </c>
    </row>
    <row r="2158" spans="1:12">
      <c r="A2158">
        <v>287487</v>
      </c>
      <c r="B2158" t="s">
        <v>14812</v>
      </c>
      <c r="C2158" t="s">
        <v>14806</v>
      </c>
      <c r="D2158" t="s">
        <v>12573</v>
      </c>
      <c r="E2158" t="s">
        <v>12618</v>
      </c>
      <c r="F2158">
        <v>0</v>
      </c>
      <c r="G2158" t="s">
        <v>12662</v>
      </c>
      <c r="H2158" t="s">
        <v>12622</v>
      </c>
      <c r="I2158" t="s">
        <v>12646</v>
      </c>
      <c r="J2158">
        <v>287487</v>
      </c>
      <c r="K2158" t="s">
        <v>12662</v>
      </c>
      <c r="L2158" t="s">
        <v>12560</v>
      </c>
    </row>
    <row r="2159" spans="1:12">
      <c r="A2159">
        <v>287502</v>
      </c>
      <c r="B2159" t="s">
        <v>14813</v>
      </c>
      <c r="C2159" t="s">
        <v>14806</v>
      </c>
      <c r="D2159" t="s">
        <v>12573</v>
      </c>
      <c r="E2159" t="s">
        <v>12618</v>
      </c>
      <c r="F2159">
        <v>0</v>
      </c>
      <c r="G2159" t="s">
        <v>12589</v>
      </c>
      <c r="H2159" t="s">
        <v>12638</v>
      </c>
      <c r="I2159" t="s">
        <v>12630</v>
      </c>
      <c r="J2159">
        <v>287502</v>
      </c>
      <c r="K2159" t="s">
        <v>12589</v>
      </c>
      <c r="L2159" t="s">
        <v>12560</v>
      </c>
    </row>
    <row r="2160" spans="1:12">
      <c r="A2160">
        <v>288182</v>
      </c>
      <c r="B2160" t="s">
        <v>14814</v>
      </c>
      <c r="C2160" t="s">
        <v>14806</v>
      </c>
      <c r="D2160" t="s">
        <v>12573</v>
      </c>
      <c r="E2160" t="s">
        <v>12618</v>
      </c>
      <c r="F2160">
        <v>0</v>
      </c>
      <c r="G2160" t="s">
        <v>12645</v>
      </c>
      <c r="H2160" t="s">
        <v>12670</v>
      </c>
      <c r="I2160" t="s">
        <v>12646</v>
      </c>
      <c r="J2160">
        <v>288182</v>
      </c>
      <c r="K2160" t="s">
        <v>12645</v>
      </c>
      <c r="L2160" t="s">
        <v>12560</v>
      </c>
    </row>
    <row r="2161" spans="1:12">
      <c r="A2161">
        <v>238778</v>
      </c>
      <c r="B2161" t="s">
        <v>14815</v>
      </c>
      <c r="C2161" t="s">
        <v>14816</v>
      </c>
      <c r="D2161" t="s">
        <v>12557</v>
      </c>
      <c r="E2161" t="s">
        <v>12618</v>
      </c>
      <c r="F2161">
        <v>7</v>
      </c>
      <c r="G2161" t="s">
        <v>12559</v>
      </c>
      <c r="H2161" t="s">
        <v>12618</v>
      </c>
      <c r="I2161" t="s">
        <v>12741</v>
      </c>
      <c r="J2161">
        <v>238778</v>
      </c>
      <c r="K2161" t="s">
        <v>12559</v>
      </c>
      <c r="L2161" t="s">
        <v>12560</v>
      </c>
    </row>
    <row r="2162" spans="1:12">
      <c r="A2162">
        <v>238485</v>
      </c>
      <c r="B2162" t="s">
        <v>14817</v>
      </c>
      <c r="C2162" t="s">
        <v>14816</v>
      </c>
      <c r="D2162" t="s">
        <v>12557</v>
      </c>
      <c r="E2162" t="s">
        <v>12618</v>
      </c>
      <c r="F2162">
        <v>7</v>
      </c>
      <c r="G2162" t="s">
        <v>12717</v>
      </c>
      <c r="H2162" t="s">
        <v>12618</v>
      </c>
      <c r="I2162" t="s">
        <v>12896</v>
      </c>
      <c r="J2162">
        <v>238485</v>
      </c>
      <c r="K2162" t="s">
        <v>12717</v>
      </c>
      <c r="L2162" t="s">
        <v>12560</v>
      </c>
    </row>
    <row r="2163" spans="1:12">
      <c r="A2163">
        <v>238917</v>
      </c>
      <c r="B2163" t="s">
        <v>14818</v>
      </c>
      <c r="C2163" t="s">
        <v>14816</v>
      </c>
      <c r="D2163" t="s">
        <v>12557</v>
      </c>
      <c r="E2163" t="s">
        <v>12618</v>
      </c>
      <c r="F2163">
        <v>7</v>
      </c>
      <c r="G2163" t="s">
        <v>12749</v>
      </c>
      <c r="H2163" t="s">
        <v>12618</v>
      </c>
      <c r="I2163" t="s">
        <v>12905</v>
      </c>
      <c r="J2163">
        <v>238917</v>
      </c>
      <c r="K2163" t="s">
        <v>12749</v>
      </c>
      <c r="L2163" t="s">
        <v>12560</v>
      </c>
    </row>
    <row r="2164" spans="1:12">
      <c r="A2164">
        <v>238783</v>
      </c>
      <c r="B2164" t="s">
        <v>14819</v>
      </c>
      <c r="C2164" t="s">
        <v>14816</v>
      </c>
      <c r="D2164" t="s">
        <v>12557</v>
      </c>
      <c r="E2164" t="s">
        <v>12618</v>
      </c>
      <c r="F2164">
        <v>7</v>
      </c>
      <c r="G2164" t="s">
        <v>12559</v>
      </c>
      <c r="H2164" t="s">
        <v>12638</v>
      </c>
      <c r="I2164" t="s">
        <v>12741</v>
      </c>
      <c r="J2164">
        <v>238783</v>
      </c>
      <c r="K2164" t="s">
        <v>12559</v>
      </c>
      <c r="L2164" t="s">
        <v>12560</v>
      </c>
    </row>
    <row r="2165" spans="1:12">
      <c r="A2165">
        <v>239478</v>
      </c>
      <c r="B2165" t="s">
        <v>14820</v>
      </c>
      <c r="C2165" t="s">
        <v>14816</v>
      </c>
      <c r="D2165" t="s">
        <v>12557</v>
      </c>
      <c r="E2165" t="s">
        <v>12618</v>
      </c>
      <c r="F2165">
        <v>7.5</v>
      </c>
      <c r="G2165" t="s">
        <v>12559</v>
      </c>
      <c r="H2165" t="s">
        <v>12618</v>
      </c>
      <c r="I2165" t="s">
        <v>12741</v>
      </c>
      <c r="J2165">
        <v>239478</v>
      </c>
      <c r="K2165" t="s">
        <v>12559</v>
      </c>
      <c r="L2165" t="s">
        <v>12560</v>
      </c>
    </row>
    <row r="2166" spans="1:12">
      <c r="A2166">
        <v>239185</v>
      </c>
      <c r="B2166" t="s">
        <v>14821</v>
      </c>
      <c r="C2166" t="s">
        <v>14816</v>
      </c>
      <c r="D2166" t="s">
        <v>12557</v>
      </c>
      <c r="E2166" t="s">
        <v>12618</v>
      </c>
      <c r="F2166">
        <v>7.5</v>
      </c>
      <c r="G2166" t="s">
        <v>12717</v>
      </c>
      <c r="H2166" t="s">
        <v>12618</v>
      </c>
      <c r="I2166" t="s">
        <v>12896</v>
      </c>
      <c r="J2166">
        <v>239185</v>
      </c>
      <c r="K2166" t="s">
        <v>12717</v>
      </c>
      <c r="L2166" t="s">
        <v>12560</v>
      </c>
    </row>
    <row r="2167" spans="1:12">
      <c r="A2167">
        <v>190009</v>
      </c>
      <c r="B2167" t="s">
        <v>14822</v>
      </c>
      <c r="C2167" t="s">
        <v>14816</v>
      </c>
      <c r="D2167" t="s">
        <v>12557</v>
      </c>
      <c r="E2167" t="s">
        <v>12618</v>
      </c>
      <c r="F2167">
        <v>7.5</v>
      </c>
      <c r="G2167" t="s">
        <v>12717</v>
      </c>
      <c r="H2167" t="s">
        <v>12618</v>
      </c>
      <c r="I2167" t="s">
        <v>12898</v>
      </c>
      <c r="J2167">
        <v>190009</v>
      </c>
      <c r="K2167" t="s">
        <v>12717</v>
      </c>
      <c r="L2167" t="s">
        <v>12560</v>
      </c>
    </row>
    <row r="2168" spans="1:12">
      <c r="A2168">
        <v>239618</v>
      </c>
      <c r="B2168" t="s">
        <v>14823</v>
      </c>
      <c r="C2168" t="s">
        <v>14816</v>
      </c>
      <c r="D2168" t="s">
        <v>12557</v>
      </c>
      <c r="E2168" t="s">
        <v>12618</v>
      </c>
      <c r="F2168">
        <v>7.5</v>
      </c>
      <c r="G2168" t="s">
        <v>12749</v>
      </c>
      <c r="H2168" t="s">
        <v>12618</v>
      </c>
      <c r="I2168" t="s">
        <v>12905</v>
      </c>
      <c r="J2168">
        <v>239618</v>
      </c>
      <c r="K2168" t="s">
        <v>12749</v>
      </c>
      <c r="L2168" t="s">
        <v>12560</v>
      </c>
    </row>
    <row r="2169" spans="1:12">
      <c r="A2169">
        <v>239635</v>
      </c>
      <c r="B2169" t="s">
        <v>14824</v>
      </c>
      <c r="C2169" t="s">
        <v>14816</v>
      </c>
      <c r="D2169" t="s">
        <v>12557</v>
      </c>
      <c r="E2169" t="s">
        <v>12618</v>
      </c>
      <c r="F2169">
        <v>7.5</v>
      </c>
      <c r="G2169" t="s">
        <v>12932</v>
      </c>
      <c r="H2169" t="s">
        <v>12618</v>
      </c>
      <c r="I2169" t="s">
        <v>12741</v>
      </c>
      <c r="J2169">
        <v>239635</v>
      </c>
      <c r="K2169" t="s">
        <v>12932</v>
      </c>
      <c r="L2169" t="s">
        <v>12560</v>
      </c>
    </row>
    <row r="2170" spans="1:12">
      <c r="A2170">
        <v>239483</v>
      </c>
      <c r="B2170" t="s">
        <v>14825</v>
      </c>
      <c r="C2170" t="s">
        <v>14816</v>
      </c>
      <c r="D2170" t="s">
        <v>12557</v>
      </c>
      <c r="E2170" t="s">
        <v>12618</v>
      </c>
      <c r="F2170">
        <v>7.5</v>
      </c>
      <c r="G2170" t="s">
        <v>12559</v>
      </c>
      <c r="H2170" t="s">
        <v>12638</v>
      </c>
      <c r="I2170" t="s">
        <v>12741</v>
      </c>
      <c r="J2170">
        <v>239483</v>
      </c>
      <c r="K2170" t="s">
        <v>12559</v>
      </c>
      <c r="L2170" t="s">
        <v>12560</v>
      </c>
    </row>
    <row r="2171" spans="1:12">
      <c r="A2171">
        <v>237947</v>
      </c>
      <c r="B2171" t="s">
        <v>14826</v>
      </c>
      <c r="C2171" t="s">
        <v>14816</v>
      </c>
      <c r="D2171" t="s">
        <v>12557</v>
      </c>
      <c r="E2171" t="s">
        <v>12618</v>
      </c>
      <c r="F2171">
        <v>8</v>
      </c>
      <c r="G2171" t="s">
        <v>12559</v>
      </c>
      <c r="H2171" t="s">
        <v>12618</v>
      </c>
      <c r="I2171" t="s">
        <v>12741</v>
      </c>
      <c r="J2171">
        <v>237947</v>
      </c>
      <c r="K2171" t="s">
        <v>12559</v>
      </c>
      <c r="L2171" t="s">
        <v>12560</v>
      </c>
    </row>
    <row r="2172" spans="1:12">
      <c r="A2172">
        <v>237671</v>
      </c>
      <c r="B2172" t="s">
        <v>14827</v>
      </c>
      <c r="C2172" t="s">
        <v>14816</v>
      </c>
      <c r="D2172" t="s">
        <v>12557</v>
      </c>
      <c r="E2172" t="s">
        <v>12618</v>
      </c>
      <c r="F2172">
        <v>8</v>
      </c>
      <c r="G2172" t="s">
        <v>12716</v>
      </c>
      <c r="H2172" t="s">
        <v>12618</v>
      </c>
      <c r="I2172" t="s">
        <v>12896</v>
      </c>
      <c r="J2172">
        <v>237671</v>
      </c>
      <c r="K2172" t="s">
        <v>12716</v>
      </c>
      <c r="L2172" t="s">
        <v>12560</v>
      </c>
    </row>
    <row r="2173" spans="1:12">
      <c r="A2173">
        <v>239791</v>
      </c>
      <c r="B2173" t="s">
        <v>14828</v>
      </c>
      <c r="C2173" t="s">
        <v>14816</v>
      </c>
      <c r="D2173" t="s">
        <v>12557</v>
      </c>
      <c r="E2173" t="s">
        <v>12618</v>
      </c>
      <c r="F2173">
        <v>8</v>
      </c>
      <c r="G2173" t="s">
        <v>12717</v>
      </c>
      <c r="H2173" t="s">
        <v>12618</v>
      </c>
      <c r="I2173" t="s">
        <v>12896</v>
      </c>
      <c r="J2173">
        <v>239791</v>
      </c>
      <c r="K2173" t="s">
        <v>12717</v>
      </c>
      <c r="L2173" t="s">
        <v>12560</v>
      </c>
    </row>
    <row r="2174" spans="1:12">
      <c r="A2174">
        <v>190004</v>
      </c>
      <c r="B2174" t="s">
        <v>14829</v>
      </c>
      <c r="C2174" t="s">
        <v>14816</v>
      </c>
      <c r="D2174" t="s">
        <v>12557</v>
      </c>
      <c r="E2174" t="s">
        <v>12618</v>
      </c>
      <c r="F2174">
        <v>8</v>
      </c>
      <c r="G2174" t="s">
        <v>12717</v>
      </c>
      <c r="H2174" t="s">
        <v>12618</v>
      </c>
      <c r="I2174" t="s">
        <v>12898</v>
      </c>
      <c r="J2174">
        <v>190004</v>
      </c>
      <c r="K2174" t="s">
        <v>12717</v>
      </c>
      <c r="L2174" t="s">
        <v>12560</v>
      </c>
    </row>
    <row r="2175" spans="1:12">
      <c r="A2175">
        <v>189838</v>
      </c>
      <c r="B2175" t="s">
        <v>14830</v>
      </c>
      <c r="C2175" t="s">
        <v>14816</v>
      </c>
      <c r="D2175" t="s">
        <v>12557</v>
      </c>
      <c r="E2175" t="s">
        <v>12618</v>
      </c>
      <c r="F2175">
        <v>8</v>
      </c>
      <c r="G2175" t="s">
        <v>12744</v>
      </c>
      <c r="H2175" t="s">
        <v>12618</v>
      </c>
      <c r="I2175" t="s">
        <v>12745</v>
      </c>
      <c r="J2175">
        <v>189838</v>
      </c>
      <c r="K2175" t="s">
        <v>12744</v>
      </c>
      <c r="L2175" t="s">
        <v>12560</v>
      </c>
    </row>
    <row r="2176" spans="1:12">
      <c r="A2176">
        <v>237990</v>
      </c>
      <c r="B2176" t="s">
        <v>14831</v>
      </c>
      <c r="C2176" t="s">
        <v>14816</v>
      </c>
      <c r="D2176" t="s">
        <v>12557</v>
      </c>
      <c r="E2176" t="s">
        <v>12618</v>
      </c>
      <c r="F2176">
        <v>8</v>
      </c>
      <c r="G2176" t="s">
        <v>12749</v>
      </c>
      <c r="H2176" t="s">
        <v>12618</v>
      </c>
      <c r="I2176" t="s">
        <v>12905</v>
      </c>
      <c r="J2176">
        <v>237990</v>
      </c>
      <c r="K2176" t="s">
        <v>12749</v>
      </c>
      <c r="L2176" t="s">
        <v>12560</v>
      </c>
    </row>
    <row r="2177" spans="1:12">
      <c r="A2177">
        <v>238104</v>
      </c>
      <c r="B2177" t="s">
        <v>14832</v>
      </c>
      <c r="C2177" t="s">
        <v>14816</v>
      </c>
      <c r="D2177" t="s">
        <v>12557</v>
      </c>
      <c r="E2177" t="s">
        <v>12618</v>
      </c>
      <c r="F2177">
        <v>8</v>
      </c>
      <c r="G2177" t="s">
        <v>12932</v>
      </c>
      <c r="H2177" t="s">
        <v>12618</v>
      </c>
      <c r="I2177" t="s">
        <v>12741</v>
      </c>
      <c r="J2177">
        <v>238104</v>
      </c>
      <c r="K2177" t="s">
        <v>12932</v>
      </c>
      <c r="L2177" t="s">
        <v>12560</v>
      </c>
    </row>
    <row r="2178" spans="1:12">
      <c r="A2178">
        <v>237952</v>
      </c>
      <c r="B2178" t="s">
        <v>14833</v>
      </c>
      <c r="C2178" t="s">
        <v>14816</v>
      </c>
      <c r="D2178" t="s">
        <v>12557</v>
      </c>
      <c r="E2178" t="s">
        <v>12618</v>
      </c>
      <c r="F2178">
        <v>8</v>
      </c>
      <c r="G2178" t="s">
        <v>12559</v>
      </c>
      <c r="H2178" t="s">
        <v>12638</v>
      </c>
      <c r="I2178" t="s">
        <v>12741</v>
      </c>
      <c r="J2178">
        <v>237952</v>
      </c>
      <c r="K2178" t="s">
        <v>12559</v>
      </c>
      <c r="L2178" t="s">
        <v>12560</v>
      </c>
    </row>
    <row r="2179" spans="1:12">
      <c r="A2179">
        <v>237845</v>
      </c>
      <c r="B2179" t="s">
        <v>14834</v>
      </c>
      <c r="C2179" t="s">
        <v>14816</v>
      </c>
      <c r="D2179" t="s">
        <v>12557</v>
      </c>
      <c r="E2179" t="s">
        <v>12618</v>
      </c>
      <c r="F2179">
        <v>8</v>
      </c>
      <c r="G2179" t="s">
        <v>12559</v>
      </c>
      <c r="H2179" t="s">
        <v>12908</v>
      </c>
      <c r="I2179" t="s">
        <v>12741</v>
      </c>
      <c r="J2179">
        <v>237845</v>
      </c>
      <c r="K2179" t="s">
        <v>12559</v>
      </c>
      <c r="L2179" t="s">
        <v>12560</v>
      </c>
    </row>
    <row r="2180" spans="1:12">
      <c r="A2180">
        <v>190003</v>
      </c>
      <c r="B2180" t="s">
        <v>14835</v>
      </c>
      <c r="C2180" t="s">
        <v>14816</v>
      </c>
      <c r="D2180" t="s">
        <v>12557</v>
      </c>
      <c r="E2180" t="s">
        <v>12618</v>
      </c>
      <c r="F2180">
        <v>8.5</v>
      </c>
      <c r="G2180" t="s">
        <v>12559</v>
      </c>
      <c r="H2180" t="s">
        <v>12618</v>
      </c>
      <c r="I2180" t="s">
        <v>12741</v>
      </c>
      <c r="J2180">
        <v>190003</v>
      </c>
      <c r="K2180" t="s">
        <v>12559</v>
      </c>
      <c r="L2180" t="s">
        <v>12560</v>
      </c>
    </row>
    <row r="2181" spans="1:12">
      <c r="A2181">
        <v>188894</v>
      </c>
      <c r="B2181" t="s">
        <v>14836</v>
      </c>
      <c r="C2181" t="s">
        <v>12562</v>
      </c>
      <c r="D2181" t="s">
        <v>14837</v>
      </c>
      <c r="E2181" t="s">
        <v>14838</v>
      </c>
      <c r="F2181">
        <v>7</v>
      </c>
      <c r="G2181" t="s">
        <v>12717</v>
      </c>
      <c r="H2181" t="s">
        <v>12908</v>
      </c>
      <c r="I2181" t="s">
        <v>12973</v>
      </c>
      <c r="J2181">
        <v>188894</v>
      </c>
      <c r="K2181" t="s">
        <v>12717</v>
      </c>
      <c r="L2181" t="s">
        <v>12560</v>
      </c>
    </row>
    <row r="2182" spans="1:12">
      <c r="A2182">
        <v>188853</v>
      </c>
      <c r="B2182" t="s">
        <v>14839</v>
      </c>
      <c r="C2182" t="s">
        <v>12562</v>
      </c>
      <c r="D2182" t="s">
        <v>14837</v>
      </c>
      <c r="E2182" t="s">
        <v>14838</v>
      </c>
      <c r="F2182">
        <v>7</v>
      </c>
      <c r="G2182" t="s">
        <v>12559</v>
      </c>
      <c r="H2182" t="s">
        <v>14838</v>
      </c>
      <c r="I2182" t="s">
        <v>12741</v>
      </c>
      <c r="J2182">
        <v>188853</v>
      </c>
      <c r="K2182" t="s">
        <v>12559</v>
      </c>
      <c r="L2182" t="s">
        <v>12560</v>
      </c>
    </row>
    <row r="2183" spans="1:12">
      <c r="A2183">
        <v>188892</v>
      </c>
      <c r="B2183" t="s">
        <v>14840</v>
      </c>
      <c r="C2183" t="s">
        <v>12562</v>
      </c>
      <c r="D2183" t="s">
        <v>14837</v>
      </c>
      <c r="E2183" t="s">
        <v>14838</v>
      </c>
      <c r="F2183">
        <v>7</v>
      </c>
      <c r="G2183" t="s">
        <v>12717</v>
      </c>
      <c r="H2183" t="s">
        <v>14838</v>
      </c>
      <c r="I2183" t="s">
        <v>12575</v>
      </c>
      <c r="J2183">
        <v>188892</v>
      </c>
      <c r="K2183" t="s">
        <v>12717</v>
      </c>
      <c r="L2183" t="s">
        <v>12560</v>
      </c>
    </row>
    <row r="2184" spans="1:12">
      <c r="A2184">
        <v>190060</v>
      </c>
      <c r="B2184" t="s">
        <v>14841</v>
      </c>
      <c r="C2184" t="s">
        <v>12562</v>
      </c>
      <c r="D2184" t="s">
        <v>14837</v>
      </c>
      <c r="E2184" t="s">
        <v>14838</v>
      </c>
      <c r="F2184">
        <v>7</v>
      </c>
      <c r="G2184" t="s">
        <v>12744</v>
      </c>
      <c r="H2184" t="s">
        <v>14838</v>
      </c>
      <c r="I2184" t="s">
        <v>13251</v>
      </c>
      <c r="J2184">
        <v>190060</v>
      </c>
      <c r="K2184" t="s">
        <v>12744</v>
      </c>
      <c r="L2184" t="s">
        <v>12560</v>
      </c>
    </row>
    <row r="2185" spans="1:12">
      <c r="A2185">
        <v>189033</v>
      </c>
      <c r="B2185" t="s">
        <v>14842</v>
      </c>
      <c r="C2185" t="s">
        <v>12562</v>
      </c>
      <c r="D2185" t="s">
        <v>14837</v>
      </c>
      <c r="E2185" t="s">
        <v>14838</v>
      </c>
      <c r="F2185">
        <v>7</v>
      </c>
      <c r="G2185" t="s">
        <v>14843</v>
      </c>
      <c r="H2185" t="s">
        <v>14838</v>
      </c>
      <c r="I2185" t="s">
        <v>12575</v>
      </c>
      <c r="J2185">
        <v>189033</v>
      </c>
      <c r="K2185" t="s">
        <v>14843</v>
      </c>
      <c r="L2185" t="s">
        <v>12560</v>
      </c>
    </row>
    <row r="2186" spans="1:12">
      <c r="A2186">
        <v>189252</v>
      </c>
      <c r="B2186" t="s">
        <v>14844</v>
      </c>
      <c r="C2186" t="s">
        <v>12562</v>
      </c>
      <c r="D2186" t="s">
        <v>14837</v>
      </c>
      <c r="E2186" t="s">
        <v>14838</v>
      </c>
      <c r="F2186">
        <v>7</v>
      </c>
      <c r="G2186" t="s">
        <v>12717</v>
      </c>
      <c r="H2186" t="s">
        <v>14845</v>
      </c>
      <c r="I2186" t="s">
        <v>12575</v>
      </c>
      <c r="J2186">
        <v>189252</v>
      </c>
      <c r="K2186" t="s">
        <v>12717</v>
      </c>
      <c r="L2186" t="s">
        <v>12560</v>
      </c>
    </row>
    <row r="2187" spans="1:12">
      <c r="A2187">
        <v>189470</v>
      </c>
      <c r="B2187" t="s">
        <v>14846</v>
      </c>
      <c r="C2187" t="s">
        <v>12564</v>
      </c>
      <c r="D2187" t="s">
        <v>14837</v>
      </c>
      <c r="E2187" t="s">
        <v>14838</v>
      </c>
      <c r="F2187">
        <v>5</v>
      </c>
      <c r="G2187" t="s">
        <v>12717</v>
      </c>
      <c r="H2187" t="s">
        <v>12575</v>
      </c>
      <c r="I2187" t="s">
        <v>12575</v>
      </c>
      <c r="J2187">
        <v>189470</v>
      </c>
      <c r="K2187" t="s">
        <v>12717</v>
      </c>
      <c r="L2187" t="s">
        <v>12560</v>
      </c>
    </row>
    <row r="2188" spans="1:12">
      <c r="A2188">
        <v>188842</v>
      </c>
      <c r="B2188" t="s">
        <v>14847</v>
      </c>
      <c r="C2188" t="s">
        <v>12564</v>
      </c>
      <c r="D2188" t="s">
        <v>14837</v>
      </c>
      <c r="E2188" t="s">
        <v>14838</v>
      </c>
      <c r="F2188">
        <v>5</v>
      </c>
      <c r="G2188" t="s">
        <v>12717</v>
      </c>
      <c r="H2188" t="s">
        <v>12908</v>
      </c>
      <c r="I2188" t="s">
        <v>12973</v>
      </c>
      <c r="J2188">
        <v>188842</v>
      </c>
      <c r="K2188" t="s">
        <v>12717</v>
      </c>
      <c r="L2188" t="s">
        <v>12560</v>
      </c>
    </row>
    <row r="2189" spans="1:12">
      <c r="A2189">
        <v>189712</v>
      </c>
      <c r="B2189" t="s">
        <v>14848</v>
      </c>
      <c r="C2189" t="s">
        <v>12564</v>
      </c>
      <c r="D2189" t="s">
        <v>14837</v>
      </c>
      <c r="E2189" t="s">
        <v>14838</v>
      </c>
      <c r="F2189">
        <v>5</v>
      </c>
      <c r="G2189" t="s">
        <v>12559</v>
      </c>
      <c r="H2189" t="s">
        <v>14838</v>
      </c>
      <c r="I2189" t="s">
        <v>12741</v>
      </c>
      <c r="J2189">
        <v>189712</v>
      </c>
      <c r="K2189" t="s">
        <v>12559</v>
      </c>
      <c r="L2189" t="s">
        <v>12560</v>
      </c>
    </row>
    <row r="2190" spans="1:12">
      <c r="A2190">
        <v>189149</v>
      </c>
      <c r="B2190" t="s">
        <v>14849</v>
      </c>
      <c r="C2190" t="s">
        <v>12564</v>
      </c>
      <c r="D2190" t="s">
        <v>14837</v>
      </c>
      <c r="E2190" t="s">
        <v>14838</v>
      </c>
      <c r="F2190">
        <v>5</v>
      </c>
      <c r="G2190" t="s">
        <v>12716</v>
      </c>
      <c r="H2190" t="s">
        <v>14838</v>
      </c>
      <c r="I2190" t="s">
        <v>12575</v>
      </c>
      <c r="J2190">
        <v>189149</v>
      </c>
      <c r="K2190" t="s">
        <v>12716</v>
      </c>
      <c r="L2190" t="s">
        <v>12560</v>
      </c>
    </row>
    <row r="2191" spans="1:12">
      <c r="A2191">
        <v>188856</v>
      </c>
      <c r="B2191" t="s">
        <v>14850</v>
      </c>
      <c r="C2191" t="s">
        <v>12564</v>
      </c>
      <c r="D2191" t="s">
        <v>14837</v>
      </c>
      <c r="E2191" t="s">
        <v>14838</v>
      </c>
      <c r="F2191">
        <v>5</v>
      </c>
      <c r="G2191" t="s">
        <v>12717</v>
      </c>
      <c r="H2191" t="s">
        <v>14838</v>
      </c>
      <c r="I2191" t="s">
        <v>12575</v>
      </c>
      <c r="J2191">
        <v>188856</v>
      </c>
      <c r="K2191" t="s">
        <v>12717</v>
      </c>
      <c r="L2191" t="s">
        <v>12560</v>
      </c>
    </row>
    <row r="2192" spans="1:12">
      <c r="A2192">
        <v>188858</v>
      </c>
      <c r="B2192" t="s">
        <v>14851</v>
      </c>
      <c r="C2192" t="s">
        <v>12564</v>
      </c>
      <c r="D2192" t="s">
        <v>14837</v>
      </c>
      <c r="E2192" t="s">
        <v>14838</v>
      </c>
      <c r="F2192">
        <v>5</v>
      </c>
      <c r="G2192" t="s">
        <v>12744</v>
      </c>
      <c r="H2192" t="s">
        <v>14838</v>
      </c>
      <c r="I2192" t="s">
        <v>12745</v>
      </c>
      <c r="J2192">
        <v>188858</v>
      </c>
      <c r="K2192" t="s">
        <v>12744</v>
      </c>
      <c r="L2192" t="s">
        <v>12560</v>
      </c>
    </row>
    <row r="2193" spans="1:12">
      <c r="A2193">
        <v>189476</v>
      </c>
      <c r="B2193" t="s">
        <v>14852</v>
      </c>
      <c r="C2193" t="s">
        <v>12564</v>
      </c>
      <c r="D2193" t="s">
        <v>14837</v>
      </c>
      <c r="E2193" t="s">
        <v>14838</v>
      </c>
      <c r="F2193">
        <v>5</v>
      </c>
      <c r="G2193" t="s">
        <v>12761</v>
      </c>
      <c r="H2193" t="s">
        <v>14838</v>
      </c>
      <c r="I2193" t="s">
        <v>12741</v>
      </c>
      <c r="J2193">
        <v>189476</v>
      </c>
      <c r="K2193" t="s">
        <v>12761</v>
      </c>
      <c r="L2193" t="s">
        <v>12560</v>
      </c>
    </row>
    <row r="2194" spans="1:12">
      <c r="A2194">
        <v>189357</v>
      </c>
      <c r="B2194" t="s">
        <v>14853</v>
      </c>
      <c r="C2194" t="s">
        <v>12564</v>
      </c>
      <c r="D2194" t="s">
        <v>14837</v>
      </c>
      <c r="E2194" t="s">
        <v>14838</v>
      </c>
      <c r="F2194">
        <v>5</v>
      </c>
      <c r="G2194" t="s">
        <v>12938</v>
      </c>
      <c r="H2194" t="s">
        <v>14838</v>
      </c>
      <c r="I2194" t="s">
        <v>12714</v>
      </c>
      <c r="J2194">
        <v>189357</v>
      </c>
      <c r="K2194" t="s">
        <v>12938</v>
      </c>
      <c r="L2194" t="s">
        <v>12560</v>
      </c>
    </row>
    <row r="2195" spans="1:12">
      <c r="A2195">
        <v>189475</v>
      </c>
      <c r="B2195" t="s">
        <v>14854</v>
      </c>
      <c r="C2195" t="s">
        <v>12564</v>
      </c>
      <c r="D2195" t="s">
        <v>14837</v>
      </c>
      <c r="E2195" t="s">
        <v>14838</v>
      </c>
      <c r="F2195">
        <v>5</v>
      </c>
      <c r="G2195" t="s">
        <v>12717</v>
      </c>
      <c r="H2195" t="s">
        <v>14845</v>
      </c>
      <c r="I2195" t="s">
        <v>12575</v>
      </c>
      <c r="J2195">
        <v>189475</v>
      </c>
      <c r="K2195" t="s">
        <v>12717</v>
      </c>
      <c r="L2195" t="s">
        <v>12560</v>
      </c>
    </row>
    <row r="2196" spans="1:12">
      <c r="A2196">
        <v>189802</v>
      </c>
      <c r="B2196" t="s">
        <v>14855</v>
      </c>
      <c r="C2196" t="s">
        <v>12564</v>
      </c>
      <c r="D2196" t="s">
        <v>14837</v>
      </c>
      <c r="E2196" t="s">
        <v>14838</v>
      </c>
      <c r="F2196">
        <v>5</v>
      </c>
      <c r="G2196" t="s">
        <v>12559</v>
      </c>
      <c r="H2196" t="s">
        <v>14856</v>
      </c>
      <c r="I2196" t="s">
        <v>12575</v>
      </c>
      <c r="J2196">
        <v>189802</v>
      </c>
      <c r="K2196" t="s">
        <v>12559</v>
      </c>
      <c r="L2196" t="s">
        <v>12560</v>
      </c>
    </row>
    <row r="2197" spans="1:12">
      <c r="A2197">
        <v>189471</v>
      </c>
      <c r="B2197" t="s">
        <v>14857</v>
      </c>
      <c r="C2197" t="s">
        <v>12568</v>
      </c>
      <c r="D2197" t="s">
        <v>14837</v>
      </c>
      <c r="E2197" t="s">
        <v>14838</v>
      </c>
      <c r="F2197">
        <v>5</v>
      </c>
      <c r="G2197" t="s">
        <v>12717</v>
      </c>
      <c r="H2197" t="s">
        <v>12575</v>
      </c>
      <c r="I2197" t="s">
        <v>12575</v>
      </c>
      <c r="J2197">
        <v>189471</v>
      </c>
      <c r="K2197" t="s">
        <v>12717</v>
      </c>
      <c r="L2197" t="s">
        <v>12560</v>
      </c>
    </row>
    <row r="2198" spans="1:12">
      <c r="A2198">
        <v>188859</v>
      </c>
      <c r="B2198" t="s">
        <v>14858</v>
      </c>
      <c r="C2198" t="s">
        <v>12568</v>
      </c>
      <c r="D2198" t="s">
        <v>14837</v>
      </c>
      <c r="E2198" t="s">
        <v>14838</v>
      </c>
      <c r="F2198">
        <v>5</v>
      </c>
      <c r="G2198" t="s">
        <v>12559</v>
      </c>
      <c r="H2198" t="s">
        <v>12908</v>
      </c>
      <c r="I2198" t="s">
        <v>12973</v>
      </c>
      <c r="J2198">
        <v>188859</v>
      </c>
      <c r="K2198" t="s">
        <v>12559</v>
      </c>
      <c r="L2198" t="s">
        <v>12560</v>
      </c>
    </row>
    <row r="2199" spans="1:12">
      <c r="A2199">
        <v>188839</v>
      </c>
      <c r="B2199" t="s">
        <v>14859</v>
      </c>
      <c r="C2199" t="s">
        <v>12568</v>
      </c>
      <c r="D2199" t="s">
        <v>14837</v>
      </c>
      <c r="E2199" t="s">
        <v>14838</v>
      </c>
      <c r="F2199">
        <v>5</v>
      </c>
      <c r="G2199" t="s">
        <v>12717</v>
      </c>
      <c r="H2199" t="s">
        <v>12908</v>
      </c>
      <c r="I2199" t="s">
        <v>12973</v>
      </c>
      <c r="J2199">
        <v>188839</v>
      </c>
      <c r="K2199" t="s">
        <v>12717</v>
      </c>
      <c r="L2199" t="s">
        <v>12560</v>
      </c>
    </row>
    <row r="2200" spans="1:12">
      <c r="A2200">
        <v>188878</v>
      </c>
      <c r="B2200" t="s">
        <v>7977</v>
      </c>
      <c r="C2200" t="s">
        <v>12568</v>
      </c>
      <c r="D2200" t="s">
        <v>14837</v>
      </c>
      <c r="E2200" t="s">
        <v>14838</v>
      </c>
      <c r="F2200">
        <v>5</v>
      </c>
      <c r="G2200" t="s">
        <v>12559</v>
      </c>
      <c r="H2200" t="s">
        <v>14838</v>
      </c>
      <c r="I2200" t="s">
        <v>12741</v>
      </c>
      <c r="J2200">
        <v>188878</v>
      </c>
      <c r="K2200" t="s">
        <v>12559</v>
      </c>
      <c r="L2200" t="s">
        <v>12560</v>
      </c>
    </row>
    <row r="2201" spans="1:12">
      <c r="A2201">
        <v>189054</v>
      </c>
      <c r="B2201" t="s">
        <v>10208</v>
      </c>
      <c r="C2201" t="s">
        <v>12568</v>
      </c>
      <c r="D2201" t="s">
        <v>14837</v>
      </c>
      <c r="E2201" t="s">
        <v>14838</v>
      </c>
      <c r="F2201">
        <v>5</v>
      </c>
      <c r="G2201" t="s">
        <v>12717</v>
      </c>
      <c r="H2201" t="s">
        <v>14838</v>
      </c>
      <c r="I2201" t="s">
        <v>12575</v>
      </c>
      <c r="J2201">
        <v>189054</v>
      </c>
      <c r="K2201" t="s">
        <v>12717</v>
      </c>
      <c r="L2201" t="s">
        <v>12560</v>
      </c>
    </row>
    <row r="2202" spans="1:12">
      <c r="A2202">
        <v>189144</v>
      </c>
      <c r="B2202" t="s">
        <v>14860</v>
      </c>
      <c r="C2202" t="s">
        <v>12568</v>
      </c>
      <c r="D2202" t="s">
        <v>14837</v>
      </c>
      <c r="E2202" t="s">
        <v>14838</v>
      </c>
      <c r="F2202">
        <v>5</v>
      </c>
      <c r="G2202" t="s">
        <v>12717</v>
      </c>
      <c r="H2202" t="s">
        <v>14838</v>
      </c>
      <c r="I2202" t="s">
        <v>12973</v>
      </c>
      <c r="J2202">
        <v>189144</v>
      </c>
      <c r="K2202" t="s">
        <v>12717</v>
      </c>
      <c r="L2202" t="s">
        <v>12560</v>
      </c>
    </row>
    <row r="2203" spans="1:12">
      <c r="A2203">
        <v>189088</v>
      </c>
      <c r="B2203" t="s">
        <v>14861</v>
      </c>
      <c r="C2203" t="s">
        <v>12568</v>
      </c>
      <c r="D2203" t="s">
        <v>14837</v>
      </c>
      <c r="E2203" t="s">
        <v>14838</v>
      </c>
      <c r="F2203">
        <v>5</v>
      </c>
      <c r="G2203" t="s">
        <v>12744</v>
      </c>
      <c r="H2203" t="s">
        <v>14838</v>
      </c>
      <c r="I2203" t="s">
        <v>12745</v>
      </c>
      <c r="J2203">
        <v>189088</v>
      </c>
      <c r="K2203" t="s">
        <v>12744</v>
      </c>
      <c r="L2203" t="s">
        <v>12560</v>
      </c>
    </row>
    <row r="2204" spans="1:12">
      <c r="A2204">
        <v>188876</v>
      </c>
      <c r="B2204" t="s">
        <v>14862</v>
      </c>
      <c r="C2204" t="s">
        <v>12568</v>
      </c>
      <c r="D2204" t="s">
        <v>14837</v>
      </c>
      <c r="E2204" t="s">
        <v>14838</v>
      </c>
      <c r="F2204">
        <v>5</v>
      </c>
      <c r="G2204" t="s">
        <v>12938</v>
      </c>
      <c r="H2204" t="s">
        <v>14838</v>
      </c>
      <c r="I2204" t="s">
        <v>13112</v>
      </c>
      <c r="J2204">
        <v>188876</v>
      </c>
      <c r="K2204" t="s">
        <v>12938</v>
      </c>
      <c r="L2204" t="s">
        <v>12560</v>
      </c>
    </row>
    <row r="2205" spans="1:12">
      <c r="A2205">
        <v>189078</v>
      </c>
      <c r="B2205" t="s">
        <v>14863</v>
      </c>
      <c r="C2205" t="s">
        <v>12568</v>
      </c>
      <c r="D2205" t="s">
        <v>14837</v>
      </c>
      <c r="E2205" t="s">
        <v>14838</v>
      </c>
      <c r="F2205">
        <v>5</v>
      </c>
      <c r="G2205" t="s">
        <v>14843</v>
      </c>
      <c r="H2205" t="s">
        <v>14838</v>
      </c>
      <c r="I2205" t="s">
        <v>12575</v>
      </c>
      <c r="J2205">
        <v>189078</v>
      </c>
      <c r="K2205" t="s">
        <v>14843</v>
      </c>
      <c r="L2205" t="s">
        <v>12560</v>
      </c>
    </row>
    <row r="2206" spans="1:12">
      <c r="A2206">
        <v>188860</v>
      </c>
      <c r="B2206" t="s">
        <v>14864</v>
      </c>
      <c r="C2206" t="s">
        <v>12568</v>
      </c>
      <c r="D2206" t="s">
        <v>14837</v>
      </c>
      <c r="E2206" t="s">
        <v>14838</v>
      </c>
      <c r="F2206">
        <v>5</v>
      </c>
      <c r="G2206" t="s">
        <v>14865</v>
      </c>
      <c r="H2206" t="s">
        <v>14838</v>
      </c>
      <c r="I2206" t="s">
        <v>12575</v>
      </c>
      <c r="J2206">
        <v>188860</v>
      </c>
      <c r="K2206" t="s">
        <v>14865</v>
      </c>
      <c r="L2206" t="s">
        <v>12560</v>
      </c>
    </row>
    <row r="2207" spans="1:12">
      <c r="A2207">
        <v>189277</v>
      </c>
      <c r="B2207" t="s">
        <v>14866</v>
      </c>
      <c r="C2207" t="s">
        <v>12568</v>
      </c>
      <c r="D2207" t="s">
        <v>14837</v>
      </c>
      <c r="E2207" t="s">
        <v>14838</v>
      </c>
      <c r="F2207">
        <v>5</v>
      </c>
      <c r="G2207" t="s">
        <v>12716</v>
      </c>
      <c r="H2207" t="s">
        <v>14845</v>
      </c>
      <c r="I2207" t="s">
        <v>12575</v>
      </c>
      <c r="J2207">
        <v>189277</v>
      </c>
      <c r="K2207" t="s">
        <v>12716</v>
      </c>
      <c r="L2207" t="s">
        <v>12560</v>
      </c>
    </row>
    <row r="2208" spans="1:12">
      <c r="A2208">
        <v>189782</v>
      </c>
      <c r="B2208" t="s">
        <v>14867</v>
      </c>
      <c r="C2208" t="s">
        <v>12568</v>
      </c>
      <c r="D2208" t="s">
        <v>14837</v>
      </c>
      <c r="E2208" t="s">
        <v>14838</v>
      </c>
      <c r="F2208">
        <v>5</v>
      </c>
      <c r="G2208" t="s">
        <v>12559</v>
      </c>
      <c r="H2208" t="s">
        <v>14856</v>
      </c>
      <c r="I2208" t="s">
        <v>12575</v>
      </c>
      <c r="J2208">
        <v>189782</v>
      </c>
      <c r="K2208" t="s">
        <v>12559</v>
      </c>
      <c r="L2208" t="s">
        <v>12560</v>
      </c>
    </row>
    <row r="2209" spans="1:12">
      <c r="A2209">
        <v>189778</v>
      </c>
      <c r="B2209" t="s">
        <v>14868</v>
      </c>
      <c r="C2209" t="s">
        <v>12568</v>
      </c>
      <c r="D2209" t="s">
        <v>14837</v>
      </c>
      <c r="E2209" t="s">
        <v>14838</v>
      </c>
      <c r="F2209">
        <v>5</v>
      </c>
      <c r="G2209" t="s">
        <v>12717</v>
      </c>
      <c r="H2209" t="s">
        <v>14856</v>
      </c>
      <c r="I2209" t="s">
        <v>12575</v>
      </c>
      <c r="J2209">
        <v>189778</v>
      </c>
      <c r="K2209" t="s">
        <v>12717</v>
      </c>
      <c r="L2209" t="s">
        <v>12560</v>
      </c>
    </row>
    <row r="2210" spans="1:12">
      <c r="A2210">
        <v>188838</v>
      </c>
      <c r="B2210" t="s">
        <v>14869</v>
      </c>
      <c r="C2210" t="s">
        <v>12570</v>
      </c>
      <c r="D2210" t="s">
        <v>14837</v>
      </c>
      <c r="E2210" t="s">
        <v>14838</v>
      </c>
      <c r="F2210">
        <v>4</v>
      </c>
      <c r="G2210" t="s">
        <v>12717</v>
      </c>
      <c r="H2210" t="s">
        <v>12908</v>
      </c>
      <c r="I2210" t="s">
        <v>12973</v>
      </c>
      <c r="J2210">
        <v>188838</v>
      </c>
      <c r="K2210" t="s">
        <v>12717</v>
      </c>
      <c r="L2210" t="s">
        <v>12560</v>
      </c>
    </row>
    <row r="2211" spans="1:12">
      <c r="A2211">
        <v>189454</v>
      </c>
      <c r="B2211" t="s">
        <v>14870</v>
      </c>
      <c r="C2211" t="s">
        <v>12570</v>
      </c>
      <c r="D2211" t="s">
        <v>14837</v>
      </c>
      <c r="E2211" t="s">
        <v>14838</v>
      </c>
      <c r="F2211">
        <v>4</v>
      </c>
      <c r="G2211" t="s">
        <v>12717</v>
      </c>
      <c r="H2211" t="s">
        <v>13484</v>
      </c>
      <c r="I2211" t="s">
        <v>12575</v>
      </c>
      <c r="J2211">
        <v>189454</v>
      </c>
      <c r="K2211" t="s">
        <v>12717</v>
      </c>
      <c r="L2211" t="s">
        <v>12560</v>
      </c>
    </row>
    <row r="2212" spans="1:12">
      <c r="A2212">
        <v>189714</v>
      </c>
      <c r="B2212" t="s">
        <v>9754</v>
      </c>
      <c r="C2212" t="s">
        <v>12570</v>
      </c>
      <c r="D2212" t="s">
        <v>14837</v>
      </c>
      <c r="E2212" t="s">
        <v>14838</v>
      </c>
      <c r="F2212">
        <v>4</v>
      </c>
      <c r="G2212" t="s">
        <v>12559</v>
      </c>
      <c r="H2212" t="s">
        <v>14838</v>
      </c>
      <c r="I2212" t="s">
        <v>12741</v>
      </c>
      <c r="J2212">
        <v>189714</v>
      </c>
      <c r="K2212" t="s">
        <v>12559</v>
      </c>
      <c r="L2212" t="s">
        <v>12560</v>
      </c>
    </row>
    <row r="2213" spans="1:12">
      <c r="A2213">
        <v>189156</v>
      </c>
      <c r="B2213" t="s">
        <v>14871</v>
      </c>
      <c r="C2213" t="s">
        <v>12570</v>
      </c>
      <c r="D2213" t="s">
        <v>14837</v>
      </c>
      <c r="E2213" t="s">
        <v>14838</v>
      </c>
      <c r="F2213">
        <v>4</v>
      </c>
      <c r="G2213" t="s">
        <v>12716</v>
      </c>
      <c r="H2213" t="s">
        <v>14838</v>
      </c>
      <c r="I2213" t="s">
        <v>12575</v>
      </c>
      <c r="J2213">
        <v>189156</v>
      </c>
      <c r="K2213" t="s">
        <v>12716</v>
      </c>
      <c r="L2213" t="s">
        <v>12560</v>
      </c>
    </row>
    <row r="2214" spans="1:12">
      <c r="A2214">
        <v>189050</v>
      </c>
      <c r="B2214" t="s">
        <v>14872</v>
      </c>
      <c r="C2214" t="s">
        <v>12570</v>
      </c>
      <c r="D2214" t="s">
        <v>14837</v>
      </c>
      <c r="E2214" t="s">
        <v>14838</v>
      </c>
      <c r="F2214">
        <v>4</v>
      </c>
      <c r="G2214" t="s">
        <v>12717</v>
      </c>
      <c r="H2214" t="s">
        <v>14838</v>
      </c>
      <c r="I2214" t="s">
        <v>12575</v>
      </c>
      <c r="J2214">
        <v>189050</v>
      </c>
      <c r="K2214" t="s">
        <v>12717</v>
      </c>
      <c r="L2214" t="s">
        <v>12560</v>
      </c>
    </row>
    <row r="2215" spans="1:12">
      <c r="A2215">
        <v>189248</v>
      </c>
      <c r="B2215" t="s">
        <v>14873</v>
      </c>
      <c r="C2215" t="s">
        <v>12570</v>
      </c>
      <c r="D2215" t="s">
        <v>14837</v>
      </c>
      <c r="E2215" t="s">
        <v>14838</v>
      </c>
      <c r="F2215">
        <v>4</v>
      </c>
      <c r="G2215" t="s">
        <v>12717</v>
      </c>
      <c r="H2215" t="s">
        <v>14838</v>
      </c>
      <c r="I2215" t="s">
        <v>13112</v>
      </c>
      <c r="J2215">
        <v>189248</v>
      </c>
      <c r="K2215" t="s">
        <v>12717</v>
      </c>
      <c r="L2215" t="s">
        <v>12560</v>
      </c>
    </row>
    <row r="2216" spans="1:12">
      <c r="A2216">
        <v>188864</v>
      </c>
      <c r="B2216" t="s">
        <v>9767</v>
      </c>
      <c r="C2216" t="s">
        <v>12570</v>
      </c>
      <c r="D2216" t="s">
        <v>14837</v>
      </c>
      <c r="E2216" t="s">
        <v>14838</v>
      </c>
      <c r="F2216">
        <v>4</v>
      </c>
      <c r="G2216" t="s">
        <v>12744</v>
      </c>
      <c r="H2216" t="s">
        <v>14838</v>
      </c>
      <c r="I2216" t="s">
        <v>12745</v>
      </c>
      <c r="J2216">
        <v>188864</v>
      </c>
      <c r="K2216" t="s">
        <v>12744</v>
      </c>
      <c r="L2216" t="s">
        <v>12560</v>
      </c>
    </row>
    <row r="2217" spans="1:12">
      <c r="A2217">
        <v>189307</v>
      </c>
      <c r="B2217" t="s">
        <v>14874</v>
      </c>
      <c r="C2217" t="s">
        <v>12570</v>
      </c>
      <c r="D2217" t="s">
        <v>14837</v>
      </c>
      <c r="E2217" t="s">
        <v>14838</v>
      </c>
      <c r="F2217">
        <v>4</v>
      </c>
      <c r="G2217" t="s">
        <v>12749</v>
      </c>
      <c r="H2217" t="s">
        <v>14838</v>
      </c>
      <c r="I2217" t="s">
        <v>12905</v>
      </c>
      <c r="J2217">
        <v>189307</v>
      </c>
      <c r="K2217" t="s">
        <v>12749</v>
      </c>
      <c r="L2217" t="s">
        <v>12560</v>
      </c>
    </row>
    <row r="2218" spans="1:12">
      <c r="A2218">
        <v>189351</v>
      </c>
      <c r="B2218" t="s">
        <v>14875</v>
      </c>
      <c r="C2218" t="s">
        <v>12570</v>
      </c>
      <c r="D2218" t="s">
        <v>14837</v>
      </c>
      <c r="E2218" t="s">
        <v>14838</v>
      </c>
      <c r="F2218">
        <v>4</v>
      </c>
      <c r="G2218" t="s">
        <v>12938</v>
      </c>
      <c r="H2218" t="s">
        <v>14838</v>
      </c>
      <c r="I2218" t="s">
        <v>12714</v>
      </c>
      <c r="J2218">
        <v>189351</v>
      </c>
      <c r="K2218" t="s">
        <v>12938</v>
      </c>
      <c r="L2218" t="s">
        <v>12560</v>
      </c>
    </row>
    <row r="2219" spans="1:12">
      <c r="A2219">
        <v>189333</v>
      </c>
      <c r="B2219" t="s">
        <v>9879</v>
      </c>
      <c r="C2219" t="s">
        <v>12570</v>
      </c>
      <c r="D2219" t="s">
        <v>14837</v>
      </c>
      <c r="E2219" t="s">
        <v>14838</v>
      </c>
      <c r="F2219">
        <v>4</v>
      </c>
      <c r="G2219" t="s">
        <v>12716</v>
      </c>
      <c r="H2219" t="s">
        <v>14845</v>
      </c>
      <c r="I2219" t="s">
        <v>12575</v>
      </c>
      <c r="J2219">
        <v>189333</v>
      </c>
      <c r="K2219" t="s">
        <v>12716</v>
      </c>
      <c r="L2219" t="s">
        <v>12560</v>
      </c>
    </row>
    <row r="2220" spans="1:12">
      <c r="A2220">
        <v>189244</v>
      </c>
      <c r="B2220" t="s">
        <v>14876</v>
      </c>
      <c r="C2220" t="s">
        <v>12570</v>
      </c>
      <c r="D2220" t="s">
        <v>14837</v>
      </c>
      <c r="E2220" t="s">
        <v>14838</v>
      </c>
      <c r="F2220">
        <v>4</v>
      </c>
      <c r="G2220" t="s">
        <v>12717</v>
      </c>
      <c r="H2220" t="s">
        <v>14845</v>
      </c>
      <c r="I2220" t="s">
        <v>12575</v>
      </c>
      <c r="J2220">
        <v>189244</v>
      </c>
      <c r="K2220" t="s">
        <v>12717</v>
      </c>
      <c r="L2220" t="s">
        <v>12560</v>
      </c>
    </row>
    <row r="2221" spans="1:12">
      <c r="A2221">
        <v>189713</v>
      </c>
      <c r="B2221" t="s">
        <v>14877</v>
      </c>
      <c r="C2221" t="s">
        <v>12570</v>
      </c>
      <c r="D2221" t="s">
        <v>14837</v>
      </c>
      <c r="E2221" t="s">
        <v>14838</v>
      </c>
      <c r="F2221">
        <v>4</v>
      </c>
      <c r="G2221" t="s">
        <v>12559</v>
      </c>
      <c r="H2221" t="s">
        <v>14856</v>
      </c>
      <c r="I2221" t="s">
        <v>12575</v>
      </c>
      <c r="J2221">
        <v>189713</v>
      </c>
      <c r="K2221" t="s">
        <v>12559</v>
      </c>
      <c r="L2221" t="s">
        <v>12560</v>
      </c>
    </row>
    <row r="2222" spans="1:12">
      <c r="A2222">
        <v>189780</v>
      </c>
      <c r="B2222" t="s">
        <v>14878</v>
      </c>
      <c r="C2222" t="s">
        <v>12570</v>
      </c>
      <c r="D2222" t="s">
        <v>14837</v>
      </c>
      <c r="E2222" t="s">
        <v>14838</v>
      </c>
      <c r="F2222">
        <v>4</v>
      </c>
      <c r="G2222" t="s">
        <v>12717</v>
      </c>
      <c r="H2222" t="s">
        <v>14856</v>
      </c>
      <c r="I2222" t="s">
        <v>12575</v>
      </c>
      <c r="J2222">
        <v>189780</v>
      </c>
      <c r="K2222" t="s">
        <v>12717</v>
      </c>
      <c r="L2222" t="s">
        <v>12560</v>
      </c>
    </row>
    <row r="2223" spans="1:12">
      <c r="A2223">
        <v>188873</v>
      </c>
      <c r="B2223" t="s">
        <v>14879</v>
      </c>
      <c r="C2223" t="s">
        <v>12799</v>
      </c>
      <c r="D2223" t="s">
        <v>14837</v>
      </c>
      <c r="E2223" t="s">
        <v>14838</v>
      </c>
      <c r="F2223">
        <v>3</v>
      </c>
      <c r="G2223" t="s">
        <v>12717</v>
      </c>
      <c r="H2223" t="s">
        <v>12908</v>
      </c>
      <c r="I2223" t="s">
        <v>12973</v>
      </c>
      <c r="J2223">
        <v>188873</v>
      </c>
      <c r="K2223" t="s">
        <v>12717</v>
      </c>
      <c r="L2223" t="s">
        <v>12560</v>
      </c>
    </row>
    <row r="2224" spans="1:12">
      <c r="A2224">
        <v>189396</v>
      </c>
      <c r="B2224" t="s">
        <v>14880</v>
      </c>
      <c r="C2224" t="s">
        <v>12799</v>
      </c>
      <c r="D2224" t="s">
        <v>14837</v>
      </c>
      <c r="E2224" t="s">
        <v>14838</v>
      </c>
      <c r="F2224">
        <v>3</v>
      </c>
      <c r="G2224" t="s">
        <v>12559</v>
      </c>
      <c r="H2224" t="s">
        <v>14838</v>
      </c>
      <c r="I2224" t="s">
        <v>12741</v>
      </c>
      <c r="J2224">
        <v>189396</v>
      </c>
      <c r="K2224" t="s">
        <v>12559</v>
      </c>
      <c r="L2224" t="s">
        <v>12560</v>
      </c>
    </row>
    <row r="2225" spans="1:12">
      <c r="A2225">
        <v>189155</v>
      </c>
      <c r="B2225" t="s">
        <v>14881</v>
      </c>
      <c r="C2225" t="s">
        <v>12799</v>
      </c>
      <c r="D2225" t="s">
        <v>14837</v>
      </c>
      <c r="E2225" t="s">
        <v>14838</v>
      </c>
      <c r="F2225">
        <v>3</v>
      </c>
      <c r="G2225" t="s">
        <v>12716</v>
      </c>
      <c r="H2225" t="s">
        <v>14838</v>
      </c>
      <c r="I2225" t="s">
        <v>12575</v>
      </c>
      <c r="J2225">
        <v>189155</v>
      </c>
      <c r="K2225" t="s">
        <v>12716</v>
      </c>
      <c r="L2225" t="s">
        <v>12560</v>
      </c>
    </row>
    <row r="2226" spans="1:12">
      <c r="A2226">
        <v>189047</v>
      </c>
      <c r="B2226" t="s">
        <v>14882</v>
      </c>
      <c r="C2226" t="s">
        <v>12799</v>
      </c>
      <c r="D2226" t="s">
        <v>14837</v>
      </c>
      <c r="E2226" t="s">
        <v>14838</v>
      </c>
      <c r="F2226">
        <v>3</v>
      </c>
      <c r="G2226" t="s">
        <v>12717</v>
      </c>
      <c r="H2226" t="s">
        <v>14838</v>
      </c>
      <c r="I2226" t="s">
        <v>12575</v>
      </c>
      <c r="J2226">
        <v>189047</v>
      </c>
      <c r="K2226" t="s">
        <v>12717</v>
      </c>
      <c r="L2226" t="s">
        <v>12560</v>
      </c>
    </row>
    <row r="2227" spans="1:12">
      <c r="A2227">
        <v>189335</v>
      </c>
      <c r="B2227" t="s">
        <v>14883</v>
      </c>
      <c r="C2227" t="s">
        <v>12799</v>
      </c>
      <c r="D2227" t="s">
        <v>14837</v>
      </c>
      <c r="E2227" t="s">
        <v>14838</v>
      </c>
      <c r="F2227">
        <v>3</v>
      </c>
      <c r="G2227" t="s">
        <v>12716</v>
      </c>
      <c r="H2227" t="s">
        <v>14845</v>
      </c>
      <c r="I2227" t="s">
        <v>12575</v>
      </c>
      <c r="J2227">
        <v>189335</v>
      </c>
      <c r="K2227" t="s">
        <v>12716</v>
      </c>
      <c r="L2227" t="s">
        <v>12560</v>
      </c>
    </row>
    <row r="2228" spans="1:12">
      <c r="A2228">
        <v>189783</v>
      </c>
      <c r="B2228" t="s">
        <v>14884</v>
      </c>
      <c r="C2228" t="s">
        <v>12799</v>
      </c>
      <c r="D2228" t="s">
        <v>14837</v>
      </c>
      <c r="E2228" t="s">
        <v>14838</v>
      </c>
      <c r="F2228">
        <v>3</v>
      </c>
      <c r="G2228" t="s">
        <v>12559</v>
      </c>
      <c r="H2228" t="s">
        <v>14856</v>
      </c>
      <c r="I2228" t="s">
        <v>12575</v>
      </c>
      <c r="J2228">
        <v>189783</v>
      </c>
      <c r="K2228" t="s">
        <v>12559</v>
      </c>
      <c r="L2228" t="s">
        <v>12560</v>
      </c>
    </row>
    <row r="2229" spans="1:12">
      <c r="A2229">
        <v>189779</v>
      </c>
      <c r="B2229" t="s">
        <v>14885</v>
      </c>
      <c r="C2229" t="s">
        <v>12799</v>
      </c>
      <c r="D2229" t="s">
        <v>14837</v>
      </c>
      <c r="E2229" t="s">
        <v>14838</v>
      </c>
      <c r="F2229">
        <v>3</v>
      </c>
      <c r="G2229" t="s">
        <v>12717</v>
      </c>
      <c r="H2229" t="s">
        <v>14856</v>
      </c>
      <c r="I2229" t="s">
        <v>12575</v>
      </c>
      <c r="J2229">
        <v>189779</v>
      </c>
      <c r="K2229" t="s">
        <v>12717</v>
      </c>
      <c r="L2229" t="s">
        <v>12560</v>
      </c>
    </row>
    <row r="2230" spans="1:12">
      <c r="A2230">
        <v>189257</v>
      </c>
      <c r="B2230" t="s">
        <v>14886</v>
      </c>
      <c r="C2230" t="s">
        <v>12585</v>
      </c>
      <c r="D2230" t="s">
        <v>14837</v>
      </c>
      <c r="E2230" t="s">
        <v>14838</v>
      </c>
      <c r="F2230">
        <v>8</v>
      </c>
      <c r="G2230" t="s">
        <v>12717</v>
      </c>
      <c r="H2230" t="s">
        <v>14838</v>
      </c>
      <c r="I2230" t="s">
        <v>12575</v>
      </c>
      <c r="J2230">
        <v>189257</v>
      </c>
      <c r="K2230" t="s">
        <v>12717</v>
      </c>
      <c r="L2230" t="s">
        <v>12560</v>
      </c>
    </row>
    <row r="2231" spans="1:12">
      <c r="A2231">
        <v>189270</v>
      </c>
      <c r="B2231" t="s">
        <v>14887</v>
      </c>
      <c r="C2231" t="s">
        <v>12585</v>
      </c>
      <c r="D2231" t="s">
        <v>14837</v>
      </c>
      <c r="E2231" t="s">
        <v>14838</v>
      </c>
      <c r="F2231">
        <v>8</v>
      </c>
      <c r="G2231" t="s">
        <v>12717</v>
      </c>
      <c r="H2231" t="s">
        <v>14845</v>
      </c>
      <c r="I2231" t="s">
        <v>12575</v>
      </c>
      <c r="J2231">
        <v>189270</v>
      </c>
      <c r="K2231" t="s">
        <v>12717</v>
      </c>
      <c r="L2231" t="s">
        <v>12560</v>
      </c>
    </row>
    <row r="2232" spans="1:12">
      <c r="A2232">
        <v>189415</v>
      </c>
      <c r="B2232" t="s">
        <v>14888</v>
      </c>
      <c r="C2232" t="s">
        <v>14889</v>
      </c>
      <c r="D2232" t="s">
        <v>14890</v>
      </c>
      <c r="E2232" t="s">
        <v>12737</v>
      </c>
      <c r="F2232">
        <v>0</v>
      </c>
      <c r="G2232" t="s">
        <v>12589</v>
      </c>
      <c r="H2232" t="s">
        <v>12618</v>
      </c>
      <c r="I2232" t="s">
        <v>12575</v>
      </c>
      <c r="J2232">
        <v>189415</v>
      </c>
      <c r="K2232" t="s">
        <v>12589</v>
      </c>
      <c r="L2232" t="s">
        <v>12560</v>
      </c>
    </row>
    <row r="2233" spans="1:12">
      <c r="A2233">
        <v>189662</v>
      </c>
      <c r="B2233" t="s">
        <v>14891</v>
      </c>
      <c r="C2233" t="s">
        <v>14889</v>
      </c>
      <c r="D2233" t="s">
        <v>14890</v>
      </c>
      <c r="E2233" t="s">
        <v>12737</v>
      </c>
      <c r="F2233">
        <v>0</v>
      </c>
      <c r="G2233" t="s">
        <v>12596</v>
      </c>
      <c r="H2233" t="s">
        <v>12618</v>
      </c>
      <c r="I2233" t="s">
        <v>12575</v>
      </c>
      <c r="J2233">
        <v>189662</v>
      </c>
      <c r="K2233" t="s">
        <v>12596</v>
      </c>
      <c r="L2233" t="s">
        <v>12560</v>
      </c>
    </row>
    <row r="2234" spans="1:12">
      <c r="A2234">
        <v>189368</v>
      </c>
      <c r="B2234" t="s">
        <v>14892</v>
      </c>
      <c r="C2234" t="s">
        <v>14889</v>
      </c>
      <c r="D2234" t="s">
        <v>14890</v>
      </c>
      <c r="E2234" t="s">
        <v>12737</v>
      </c>
      <c r="F2234">
        <v>0</v>
      </c>
      <c r="G2234" t="s">
        <v>12738</v>
      </c>
      <c r="H2234" t="s">
        <v>12618</v>
      </c>
      <c r="I2234" t="s">
        <v>12575</v>
      </c>
      <c r="J2234">
        <v>189368</v>
      </c>
      <c r="K2234" t="s">
        <v>12738</v>
      </c>
      <c r="L2234" t="s">
        <v>14893</v>
      </c>
    </row>
    <row r="2235" spans="1:12">
      <c r="A2235">
        <v>189344</v>
      </c>
      <c r="B2235" t="s">
        <v>14894</v>
      </c>
      <c r="C2235" t="s">
        <v>14889</v>
      </c>
      <c r="D2235" t="s">
        <v>14890</v>
      </c>
      <c r="E2235" t="s">
        <v>12737</v>
      </c>
      <c r="F2235">
        <v>0</v>
      </c>
      <c r="G2235" t="s">
        <v>12596</v>
      </c>
      <c r="H2235" t="s">
        <v>12638</v>
      </c>
      <c r="I2235" t="s">
        <v>12575</v>
      </c>
      <c r="J2235">
        <v>189344</v>
      </c>
      <c r="K2235" t="s">
        <v>12596</v>
      </c>
      <c r="L2235" t="s">
        <v>14893</v>
      </c>
    </row>
    <row r="2236" spans="1:12">
      <c r="A2236">
        <v>189371</v>
      </c>
      <c r="B2236" t="s">
        <v>14895</v>
      </c>
      <c r="C2236" t="s">
        <v>14889</v>
      </c>
      <c r="D2236" t="s">
        <v>14890</v>
      </c>
      <c r="E2236" t="s">
        <v>12737</v>
      </c>
      <c r="F2236">
        <v>0</v>
      </c>
      <c r="G2236" t="s">
        <v>12738</v>
      </c>
      <c r="H2236" t="s">
        <v>12638</v>
      </c>
      <c r="I2236" t="s">
        <v>12575</v>
      </c>
      <c r="J2236">
        <v>189371</v>
      </c>
      <c r="K2236" t="s">
        <v>12738</v>
      </c>
      <c r="L2236" t="s">
        <v>12560</v>
      </c>
    </row>
    <row r="2237" spans="1:12">
      <c r="A2237">
        <v>189663</v>
      </c>
      <c r="B2237" t="s">
        <v>14896</v>
      </c>
      <c r="C2237" t="s">
        <v>14897</v>
      </c>
      <c r="D2237" t="s">
        <v>14890</v>
      </c>
      <c r="E2237" t="s">
        <v>12737</v>
      </c>
      <c r="F2237">
        <v>0</v>
      </c>
      <c r="G2237" t="s">
        <v>12596</v>
      </c>
      <c r="H2237" t="s">
        <v>12618</v>
      </c>
      <c r="I2237" t="s">
        <v>12575</v>
      </c>
      <c r="J2237">
        <v>189663</v>
      </c>
      <c r="K2237" t="s">
        <v>12596</v>
      </c>
      <c r="L2237" t="s">
        <v>12560</v>
      </c>
    </row>
    <row r="2238" spans="1:12">
      <c r="A2238">
        <v>189372</v>
      </c>
      <c r="B2238" t="s">
        <v>14898</v>
      </c>
      <c r="C2238" t="s">
        <v>14897</v>
      </c>
      <c r="D2238" t="s">
        <v>14890</v>
      </c>
      <c r="E2238" t="s">
        <v>12737</v>
      </c>
      <c r="F2238">
        <v>0</v>
      </c>
      <c r="G2238" t="s">
        <v>12738</v>
      </c>
      <c r="H2238" t="s">
        <v>12638</v>
      </c>
      <c r="I2238" t="s">
        <v>12575</v>
      </c>
      <c r="J2238">
        <v>189372</v>
      </c>
      <c r="K2238" t="s">
        <v>12738</v>
      </c>
      <c r="L2238" t="s">
        <v>14899</v>
      </c>
    </row>
    <row r="2239" spans="1:12">
      <c r="A2239">
        <v>189567</v>
      </c>
      <c r="B2239" t="s">
        <v>14900</v>
      </c>
      <c r="C2239" t="s">
        <v>14901</v>
      </c>
      <c r="D2239" t="s">
        <v>14890</v>
      </c>
      <c r="E2239" t="s">
        <v>12737</v>
      </c>
      <c r="F2239">
        <v>0</v>
      </c>
      <c r="G2239" t="s">
        <v>12738</v>
      </c>
      <c r="H2239" t="s">
        <v>12638</v>
      </c>
      <c r="I2239" t="s">
        <v>12575</v>
      </c>
      <c r="J2239">
        <v>189567</v>
      </c>
      <c r="K2239" t="s">
        <v>12738</v>
      </c>
      <c r="L2239" t="s">
        <v>12560</v>
      </c>
    </row>
    <row r="2240" spans="1:12">
      <c r="A2240">
        <v>189591</v>
      </c>
      <c r="B2240" t="s">
        <v>14902</v>
      </c>
      <c r="C2240" t="s">
        <v>14901</v>
      </c>
      <c r="D2240" t="s">
        <v>14890</v>
      </c>
      <c r="E2240" t="s">
        <v>12737</v>
      </c>
      <c r="F2240">
        <v>0</v>
      </c>
      <c r="G2240" t="s">
        <v>12738</v>
      </c>
      <c r="H2240" t="s">
        <v>14903</v>
      </c>
      <c r="I2240" t="s">
        <v>12575</v>
      </c>
      <c r="J2240">
        <v>189591</v>
      </c>
      <c r="K2240" t="s">
        <v>12738</v>
      </c>
      <c r="L2240" t="s">
        <v>12560</v>
      </c>
    </row>
    <row r="2241" spans="1:12">
      <c r="A2241">
        <v>189807</v>
      </c>
      <c r="B2241" t="s">
        <v>14904</v>
      </c>
      <c r="C2241" t="s">
        <v>12736</v>
      </c>
      <c r="D2241" t="s">
        <v>14890</v>
      </c>
      <c r="E2241" t="s">
        <v>12737</v>
      </c>
      <c r="F2241">
        <v>0</v>
      </c>
      <c r="G2241" t="s">
        <v>12596</v>
      </c>
      <c r="H2241" t="s">
        <v>12618</v>
      </c>
      <c r="I2241" t="s">
        <v>12575</v>
      </c>
      <c r="J2241">
        <v>189807</v>
      </c>
      <c r="K2241" t="s">
        <v>12596</v>
      </c>
      <c r="L2241" t="s">
        <v>12560</v>
      </c>
    </row>
    <row r="2242" spans="1:12">
      <c r="A2242">
        <v>189925</v>
      </c>
      <c r="B2242" t="s">
        <v>14905</v>
      </c>
      <c r="C2242" t="s">
        <v>12736</v>
      </c>
      <c r="D2242" t="s">
        <v>14890</v>
      </c>
      <c r="E2242" t="s">
        <v>12737</v>
      </c>
      <c r="F2242">
        <v>0</v>
      </c>
      <c r="G2242" t="s">
        <v>12738</v>
      </c>
      <c r="H2242" t="s">
        <v>12618</v>
      </c>
      <c r="I2242" t="s">
        <v>12575</v>
      </c>
      <c r="J2242">
        <v>189925</v>
      </c>
      <c r="K2242" t="s">
        <v>12738</v>
      </c>
      <c r="L2242" t="s">
        <v>12560</v>
      </c>
    </row>
    <row r="2243" spans="1:12">
      <c r="A2243">
        <v>189761</v>
      </c>
      <c r="B2243" t="s">
        <v>14906</v>
      </c>
      <c r="C2243" t="s">
        <v>14907</v>
      </c>
      <c r="D2243" t="s">
        <v>14890</v>
      </c>
      <c r="E2243" t="s">
        <v>12737</v>
      </c>
      <c r="F2243">
        <v>0</v>
      </c>
      <c r="G2243" t="s">
        <v>12738</v>
      </c>
      <c r="H2243" t="s">
        <v>12618</v>
      </c>
      <c r="I2243" t="s">
        <v>12575</v>
      </c>
      <c r="J2243">
        <v>189761</v>
      </c>
      <c r="K2243" t="s">
        <v>12738</v>
      </c>
      <c r="L2243" t="s">
        <v>12560</v>
      </c>
    </row>
    <row r="2244" spans="1:12">
      <c r="A2244">
        <v>189598</v>
      </c>
      <c r="B2244" t="s">
        <v>14908</v>
      </c>
      <c r="C2244" t="s">
        <v>14907</v>
      </c>
      <c r="D2244" t="s">
        <v>14890</v>
      </c>
      <c r="E2244" t="s">
        <v>12737</v>
      </c>
      <c r="F2244">
        <v>0</v>
      </c>
      <c r="G2244" t="s">
        <v>12738</v>
      </c>
      <c r="H2244" t="s">
        <v>14903</v>
      </c>
      <c r="I2244" t="s">
        <v>12575</v>
      </c>
      <c r="J2244">
        <v>189598</v>
      </c>
      <c r="K2244" t="s">
        <v>12738</v>
      </c>
      <c r="L2244" t="s">
        <v>14893</v>
      </c>
    </row>
    <row r="2245" spans="1:12">
      <c r="A2245">
        <v>189992</v>
      </c>
      <c r="B2245" t="s">
        <v>14909</v>
      </c>
      <c r="C2245" t="s">
        <v>14910</v>
      </c>
      <c r="D2245" t="s">
        <v>14890</v>
      </c>
      <c r="E2245" t="s">
        <v>12737</v>
      </c>
      <c r="F2245">
        <v>0</v>
      </c>
      <c r="G2245" t="s">
        <v>12738</v>
      </c>
      <c r="H2245" t="s">
        <v>12575</v>
      </c>
      <c r="I2245" t="s">
        <v>12575</v>
      </c>
      <c r="J2245">
        <v>189992</v>
      </c>
      <c r="K2245" t="s">
        <v>12738</v>
      </c>
      <c r="L2245" t="s">
        <v>12560</v>
      </c>
    </row>
    <row r="2246" spans="1:12">
      <c r="A2246">
        <v>189595</v>
      </c>
      <c r="B2246" t="s">
        <v>14911</v>
      </c>
      <c r="C2246" t="s">
        <v>14910</v>
      </c>
      <c r="D2246" t="s">
        <v>14890</v>
      </c>
      <c r="E2246" t="s">
        <v>12737</v>
      </c>
      <c r="F2246">
        <v>0</v>
      </c>
      <c r="G2246" t="s">
        <v>12738</v>
      </c>
      <c r="H2246" t="s">
        <v>14903</v>
      </c>
      <c r="I2246" t="s">
        <v>12575</v>
      </c>
      <c r="J2246">
        <v>189595</v>
      </c>
      <c r="K2246" t="s">
        <v>12738</v>
      </c>
      <c r="L2246" t="s">
        <v>12560</v>
      </c>
    </row>
    <row r="2247" spans="1:12">
      <c r="A2247">
        <v>189906</v>
      </c>
      <c r="B2247" t="s">
        <v>14912</v>
      </c>
      <c r="C2247" t="s">
        <v>12799</v>
      </c>
      <c r="D2247" t="s">
        <v>12557</v>
      </c>
      <c r="E2247" t="s">
        <v>12558</v>
      </c>
      <c r="F2247">
        <v>3</v>
      </c>
      <c r="G2247" t="s">
        <v>12559</v>
      </c>
      <c r="H2247" t="s">
        <v>12558</v>
      </c>
      <c r="I2247" t="s">
        <v>12558</v>
      </c>
      <c r="J2247">
        <v>189906</v>
      </c>
      <c r="K2247" t="s">
        <v>12559</v>
      </c>
      <c r="L2247" t="s">
        <v>12560</v>
      </c>
    </row>
    <row r="2248" spans="1:12">
      <c r="A2248">
        <v>291050</v>
      </c>
      <c r="B2248" t="s">
        <v>14913</v>
      </c>
      <c r="C2248" t="s">
        <v>14914</v>
      </c>
      <c r="D2248" t="s">
        <v>13541</v>
      </c>
      <c r="E2248" t="s">
        <v>12618</v>
      </c>
      <c r="F2248">
        <v>0</v>
      </c>
      <c r="G2248" t="s">
        <v>12589</v>
      </c>
      <c r="H2248" t="s">
        <v>12618</v>
      </c>
      <c r="I2248" t="s">
        <v>12630</v>
      </c>
      <c r="J2248">
        <v>291050</v>
      </c>
      <c r="K2248" t="s">
        <v>12589</v>
      </c>
      <c r="L2248" t="s">
        <v>12560</v>
      </c>
    </row>
    <row r="2249" spans="1:12">
      <c r="A2249">
        <v>291218</v>
      </c>
      <c r="B2249" t="s">
        <v>14915</v>
      </c>
      <c r="C2249" t="s">
        <v>14914</v>
      </c>
      <c r="D2249" t="s">
        <v>13541</v>
      </c>
      <c r="E2249" t="s">
        <v>12618</v>
      </c>
      <c r="F2249">
        <v>0</v>
      </c>
      <c r="G2249" t="s">
        <v>12589</v>
      </c>
      <c r="H2249" t="s">
        <v>12638</v>
      </c>
      <c r="I2249" t="s">
        <v>12630</v>
      </c>
      <c r="J2249">
        <v>291218</v>
      </c>
      <c r="K2249" t="s">
        <v>12589</v>
      </c>
      <c r="L2249" t="s">
        <v>12560</v>
      </c>
    </row>
    <row r="2250" spans="1:12">
      <c r="A2250">
        <v>291231</v>
      </c>
      <c r="B2250" t="s">
        <v>14916</v>
      </c>
      <c r="C2250" t="s">
        <v>14914</v>
      </c>
      <c r="D2250" t="s">
        <v>13541</v>
      </c>
      <c r="E2250" t="s">
        <v>12618</v>
      </c>
      <c r="F2250">
        <v>0</v>
      </c>
      <c r="G2250" t="s">
        <v>12596</v>
      </c>
      <c r="H2250" t="s">
        <v>12638</v>
      </c>
      <c r="I2250" t="s">
        <v>12630</v>
      </c>
      <c r="J2250">
        <v>291231</v>
      </c>
      <c r="K2250" t="s">
        <v>12596</v>
      </c>
      <c r="L2250" t="s">
        <v>12560</v>
      </c>
    </row>
    <row r="2251" spans="1:12">
      <c r="A2251">
        <v>291027</v>
      </c>
      <c r="B2251" t="s">
        <v>14917</v>
      </c>
      <c r="C2251" t="s">
        <v>14914</v>
      </c>
      <c r="D2251" t="s">
        <v>13541</v>
      </c>
      <c r="E2251" t="s">
        <v>12618</v>
      </c>
      <c r="F2251">
        <v>0</v>
      </c>
      <c r="G2251" t="s">
        <v>12645</v>
      </c>
      <c r="H2251" t="s">
        <v>12670</v>
      </c>
      <c r="I2251" t="s">
        <v>12646</v>
      </c>
      <c r="J2251">
        <v>291027</v>
      </c>
      <c r="K2251" t="s">
        <v>12645</v>
      </c>
      <c r="L2251" t="s">
        <v>12560</v>
      </c>
    </row>
    <row r="2252" spans="1:12">
      <c r="A2252">
        <v>190068</v>
      </c>
      <c r="B2252" t="s">
        <v>14918</v>
      </c>
      <c r="C2252" t="s">
        <v>14914</v>
      </c>
      <c r="D2252" t="s">
        <v>12629</v>
      </c>
      <c r="E2252" t="s">
        <v>12618</v>
      </c>
      <c r="F2252">
        <v>0</v>
      </c>
      <c r="G2252" t="s">
        <v>12589</v>
      </c>
      <c r="H2252" t="s">
        <v>12618</v>
      </c>
      <c r="I2252" t="s">
        <v>12630</v>
      </c>
      <c r="J2252">
        <v>190068</v>
      </c>
      <c r="K2252" t="s">
        <v>12589</v>
      </c>
      <c r="L2252" t="s">
        <v>12560</v>
      </c>
    </row>
    <row r="2253" spans="1:12">
      <c r="A2253">
        <v>189919</v>
      </c>
      <c r="B2253" t="s">
        <v>14919</v>
      </c>
      <c r="C2253" t="s">
        <v>14914</v>
      </c>
      <c r="D2253" t="s">
        <v>12629</v>
      </c>
      <c r="E2253" t="s">
        <v>12618</v>
      </c>
      <c r="F2253">
        <v>0</v>
      </c>
      <c r="G2253" t="s">
        <v>12589</v>
      </c>
      <c r="H2253" t="s">
        <v>12638</v>
      </c>
      <c r="I2253" t="s">
        <v>12630</v>
      </c>
      <c r="J2253">
        <v>189919</v>
      </c>
      <c r="K2253" t="s">
        <v>12589</v>
      </c>
      <c r="L2253" t="s">
        <v>12560</v>
      </c>
    </row>
    <row r="2254" spans="1:12">
      <c r="A2254">
        <v>189920</v>
      </c>
      <c r="B2254" t="s">
        <v>14920</v>
      </c>
      <c r="C2254" t="s">
        <v>14791</v>
      </c>
      <c r="D2254" t="s">
        <v>12629</v>
      </c>
      <c r="E2254" t="s">
        <v>12618</v>
      </c>
      <c r="F2254">
        <v>0</v>
      </c>
      <c r="G2254" t="s">
        <v>12589</v>
      </c>
      <c r="H2254" t="s">
        <v>12638</v>
      </c>
      <c r="I2254" t="s">
        <v>12630</v>
      </c>
      <c r="J2254">
        <v>189920</v>
      </c>
      <c r="K2254" t="s">
        <v>12589</v>
      </c>
      <c r="L2254" t="s">
        <v>12560</v>
      </c>
    </row>
    <row r="2255" spans="1:12">
      <c r="A2255">
        <v>189921</v>
      </c>
      <c r="B2255" t="s">
        <v>14921</v>
      </c>
      <c r="C2255" t="s">
        <v>14771</v>
      </c>
      <c r="D2255" t="s">
        <v>12629</v>
      </c>
      <c r="E2255" t="s">
        <v>12618</v>
      </c>
      <c r="F2255">
        <v>0</v>
      </c>
      <c r="G2255" t="s">
        <v>12589</v>
      </c>
      <c r="H2255" t="s">
        <v>12638</v>
      </c>
      <c r="I2255" t="s">
        <v>12630</v>
      </c>
      <c r="J2255">
        <v>189921</v>
      </c>
      <c r="K2255" t="s">
        <v>12589</v>
      </c>
      <c r="L2255" t="s">
        <v>12560</v>
      </c>
    </row>
    <row r="2256" spans="1:12">
      <c r="A2256">
        <v>189928</v>
      </c>
      <c r="B2256" t="s">
        <v>14922</v>
      </c>
      <c r="C2256" t="s">
        <v>14923</v>
      </c>
      <c r="D2256" t="s">
        <v>12573</v>
      </c>
      <c r="E2256" t="s">
        <v>12618</v>
      </c>
      <c r="F2256">
        <v>0</v>
      </c>
      <c r="G2256" t="s">
        <v>12589</v>
      </c>
      <c r="H2256" t="s">
        <v>12638</v>
      </c>
      <c r="I2256" t="s">
        <v>12630</v>
      </c>
      <c r="J2256">
        <v>189928</v>
      </c>
      <c r="K2256" t="s">
        <v>12589</v>
      </c>
      <c r="L2256" t="s">
        <v>12560</v>
      </c>
    </row>
    <row r="2257" spans="1:12">
      <c r="A2257">
        <v>189913</v>
      </c>
      <c r="B2257" t="s">
        <v>14924</v>
      </c>
      <c r="C2257" t="s">
        <v>14925</v>
      </c>
      <c r="D2257" t="s">
        <v>12573</v>
      </c>
      <c r="E2257" t="s">
        <v>12618</v>
      </c>
      <c r="F2257">
        <v>0</v>
      </c>
      <c r="G2257" t="s">
        <v>12589</v>
      </c>
      <c r="H2257" t="s">
        <v>12618</v>
      </c>
      <c r="I2257" t="s">
        <v>12630</v>
      </c>
      <c r="J2257">
        <v>189913</v>
      </c>
      <c r="K2257" t="s">
        <v>12589</v>
      </c>
      <c r="L2257" t="s">
        <v>12560</v>
      </c>
    </row>
    <row r="2258" spans="1:12">
      <c r="A2258">
        <v>189855</v>
      </c>
      <c r="B2258" t="s">
        <v>14926</v>
      </c>
      <c r="C2258" t="s">
        <v>12604</v>
      </c>
      <c r="D2258" t="s">
        <v>14927</v>
      </c>
      <c r="E2258" t="s">
        <v>12558</v>
      </c>
      <c r="F2258">
        <v>0</v>
      </c>
      <c r="G2258" t="s">
        <v>12589</v>
      </c>
      <c r="H2258" t="s">
        <v>12558</v>
      </c>
      <c r="I2258" t="s">
        <v>12590</v>
      </c>
      <c r="J2258">
        <v>189855</v>
      </c>
      <c r="K2258" t="s">
        <v>12589</v>
      </c>
      <c r="L2258" t="s">
        <v>12560</v>
      </c>
    </row>
    <row r="2259" spans="1:12">
      <c r="A2259">
        <v>190035</v>
      </c>
      <c r="B2259" t="s">
        <v>14928</v>
      </c>
      <c r="C2259" t="s">
        <v>14318</v>
      </c>
      <c r="D2259" t="s">
        <v>12629</v>
      </c>
      <c r="E2259" t="s">
        <v>12618</v>
      </c>
      <c r="F2259">
        <v>0</v>
      </c>
      <c r="G2259" t="s">
        <v>12636</v>
      </c>
      <c r="H2259" t="s">
        <v>12618</v>
      </c>
      <c r="I2259" t="s">
        <v>12632</v>
      </c>
      <c r="J2259">
        <v>190035</v>
      </c>
      <c r="K2259" t="s">
        <v>12636</v>
      </c>
      <c r="L2259" t="s">
        <v>12560</v>
      </c>
    </row>
    <row r="2260" spans="1:12">
      <c r="A2260">
        <v>189942</v>
      </c>
      <c r="B2260" t="s">
        <v>14929</v>
      </c>
      <c r="C2260" t="s">
        <v>14318</v>
      </c>
      <c r="D2260" t="s">
        <v>12629</v>
      </c>
      <c r="E2260" t="s">
        <v>12618</v>
      </c>
      <c r="F2260">
        <v>0</v>
      </c>
      <c r="G2260" t="s">
        <v>12589</v>
      </c>
      <c r="H2260" t="s">
        <v>12638</v>
      </c>
      <c r="I2260" t="s">
        <v>12630</v>
      </c>
      <c r="J2260">
        <v>189942</v>
      </c>
      <c r="K2260" t="s">
        <v>12589</v>
      </c>
      <c r="L2260" t="s">
        <v>12560</v>
      </c>
    </row>
    <row r="2261" spans="1:12">
      <c r="A2261">
        <v>190054</v>
      </c>
      <c r="B2261" t="s">
        <v>14930</v>
      </c>
      <c r="C2261" t="s">
        <v>14505</v>
      </c>
      <c r="D2261" t="s">
        <v>12629</v>
      </c>
      <c r="E2261" t="s">
        <v>12618</v>
      </c>
      <c r="F2261">
        <v>0</v>
      </c>
      <c r="G2261" t="s">
        <v>12589</v>
      </c>
      <c r="H2261" t="s">
        <v>12618</v>
      </c>
      <c r="I2261" t="s">
        <v>12630</v>
      </c>
      <c r="J2261">
        <v>190054</v>
      </c>
      <c r="K2261" t="s">
        <v>12589</v>
      </c>
      <c r="L2261" t="s">
        <v>12560</v>
      </c>
    </row>
    <row r="2262" spans="1:12">
      <c r="A2262">
        <v>189929</v>
      </c>
      <c r="B2262" t="s">
        <v>14931</v>
      </c>
      <c r="C2262" t="s">
        <v>14505</v>
      </c>
      <c r="D2262" t="s">
        <v>12629</v>
      </c>
      <c r="E2262" t="s">
        <v>12618</v>
      </c>
      <c r="F2262">
        <v>0</v>
      </c>
      <c r="G2262" t="s">
        <v>12589</v>
      </c>
      <c r="H2262" t="s">
        <v>12638</v>
      </c>
      <c r="I2262" t="s">
        <v>12630</v>
      </c>
      <c r="J2262">
        <v>189929</v>
      </c>
      <c r="K2262" t="s">
        <v>12589</v>
      </c>
      <c r="L2262" t="s">
        <v>12560</v>
      </c>
    </row>
    <row r="2263" spans="1:12">
      <c r="A2263">
        <v>190000</v>
      </c>
      <c r="B2263" t="s">
        <v>14932</v>
      </c>
      <c r="C2263" t="s">
        <v>14505</v>
      </c>
      <c r="D2263" t="s">
        <v>12629</v>
      </c>
      <c r="E2263" t="s">
        <v>12618</v>
      </c>
      <c r="F2263">
        <v>0</v>
      </c>
      <c r="G2263" t="s">
        <v>12596</v>
      </c>
      <c r="H2263" t="s">
        <v>12638</v>
      </c>
      <c r="I2263" t="s">
        <v>12630</v>
      </c>
      <c r="J2263">
        <v>190000</v>
      </c>
      <c r="K2263" t="s">
        <v>12596</v>
      </c>
      <c r="L2263" t="s">
        <v>12560</v>
      </c>
    </row>
    <row r="2264" spans="1:12">
      <c r="A2264">
        <v>190069</v>
      </c>
      <c r="B2264" t="s">
        <v>14933</v>
      </c>
      <c r="C2264" t="s">
        <v>14505</v>
      </c>
      <c r="D2264" t="s">
        <v>12629</v>
      </c>
      <c r="E2264" t="s">
        <v>12618</v>
      </c>
      <c r="F2264">
        <v>0</v>
      </c>
      <c r="G2264" t="s">
        <v>12645</v>
      </c>
      <c r="H2264" t="s">
        <v>12575</v>
      </c>
      <c r="I2264" t="s">
        <v>12575</v>
      </c>
      <c r="J2264">
        <v>190069</v>
      </c>
      <c r="K2264" t="s">
        <v>12645</v>
      </c>
      <c r="L2264" t="s">
        <v>12560</v>
      </c>
    </row>
    <row r="2265" spans="1:12">
      <c r="A2265">
        <v>291417</v>
      </c>
      <c r="B2265" t="s">
        <v>14934</v>
      </c>
      <c r="C2265" t="s">
        <v>14914</v>
      </c>
      <c r="D2265" t="s">
        <v>12573</v>
      </c>
      <c r="E2265" t="s">
        <v>12618</v>
      </c>
      <c r="F2265">
        <v>0</v>
      </c>
      <c r="G2265" t="s">
        <v>12589</v>
      </c>
      <c r="H2265" t="s">
        <v>12618</v>
      </c>
      <c r="I2265" t="s">
        <v>12630</v>
      </c>
      <c r="J2265">
        <v>291417</v>
      </c>
      <c r="K2265" t="s">
        <v>12589</v>
      </c>
      <c r="L2265" t="s">
        <v>12560</v>
      </c>
    </row>
    <row r="2266" spans="1:12">
      <c r="A2266">
        <v>291430</v>
      </c>
      <c r="B2266" t="s">
        <v>14935</v>
      </c>
      <c r="C2266" t="s">
        <v>14914</v>
      </c>
      <c r="D2266" t="s">
        <v>12573</v>
      </c>
      <c r="E2266" t="s">
        <v>12618</v>
      </c>
      <c r="F2266">
        <v>0</v>
      </c>
      <c r="G2266" t="s">
        <v>12596</v>
      </c>
      <c r="H2266" t="s">
        <v>12618</v>
      </c>
      <c r="I2266" t="s">
        <v>12630</v>
      </c>
      <c r="J2266">
        <v>291430</v>
      </c>
      <c r="K2266" t="s">
        <v>12596</v>
      </c>
      <c r="L2266" t="s">
        <v>12560</v>
      </c>
    </row>
    <row r="2267" spans="1:12">
      <c r="A2267">
        <v>291248</v>
      </c>
      <c r="B2267" t="s">
        <v>14936</v>
      </c>
      <c r="C2267" t="s">
        <v>14914</v>
      </c>
      <c r="D2267" t="s">
        <v>12573</v>
      </c>
      <c r="E2267" t="s">
        <v>12618</v>
      </c>
      <c r="F2267">
        <v>0</v>
      </c>
      <c r="G2267" t="s">
        <v>12662</v>
      </c>
      <c r="H2267" t="s">
        <v>12618</v>
      </c>
      <c r="I2267" t="s">
        <v>12646</v>
      </c>
      <c r="J2267">
        <v>291248</v>
      </c>
      <c r="K2267" t="s">
        <v>12662</v>
      </c>
      <c r="L2267" t="s">
        <v>12560</v>
      </c>
    </row>
    <row r="2268" spans="1:12">
      <c r="A2268">
        <v>291425</v>
      </c>
      <c r="B2268" t="s">
        <v>9586</v>
      </c>
      <c r="C2268" t="s">
        <v>14914</v>
      </c>
      <c r="D2268" t="s">
        <v>12573</v>
      </c>
      <c r="E2268" t="s">
        <v>12618</v>
      </c>
      <c r="F2268">
        <v>0</v>
      </c>
      <c r="G2268" t="s">
        <v>12589</v>
      </c>
      <c r="H2268" t="s">
        <v>12638</v>
      </c>
      <c r="I2268" t="s">
        <v>12630</v>
      </c>
      <c r="J2268">
        <v>291425</v>
      </c>
      <c r="K2268" t="s">
        <v>12589</v>
      </c>
      <c r="L2268" t="s">
        <v>12560</v>
      </c>
    </row>
    <row r="2269" spans="1:12">
      <c r="A2269">
        <v>291438</v>
      </c>
      <c r="B2269" t="s">
        <v>14937</v>
      </c>
      <c r="C2269" t="s">
        <v>14914</v>
      </c>
      <c r="D2269" t="s">
        <v>12573</v>
      </c>
      <c r="E2269" t="s">
        <v>12618</v>
      </c>
      <c r="F2269">
        <v>0</v>
      </c>
      <c r="G2269" t="s">
        <v>12596</v>
      </c>
      <c r="H2269" t="s">
        <v>12638</v>
      </c>
      <c r="I2269" t="s">
        <v>12630</v>
      </c>
      <c r="J2269">
        <v>291438</v>
      </c>
      <c r="K2269" t="s">
        <v>12596</v>
      </c>
      <c r="L2269" t="s">
        <v>12560</v>
      </c>
    </row>
    <row r="2270" spans="1:12">
      <c r="A2270">
        <v>189179</v>
      </c>
      <c r="B2270" t="s">
        <v>14938</v>
      </c>
      <c r="C2270" t="s">
        <v>14914</v>
      </c>
      <c r="D2270" t="s">
        <v>12573</v>
      </c>
      <c r="E2270" t="s">
        <v>12618</v>
      </c>
      <c r="F2270">
        <v>0</v>
      </c>
      <c r="G2270" t="s">
        <v>12645</v>
      </c>
      <c r="H2270" t="s">
        <v>12653</v>
      </c>
      <c r="I2270" t="s">
        <v>12646</v>
      </c>
      <c r="J2270">
        <v>189179</v>
      </c>
      <c r="K2270" t="s">
        <v>12645</v>
      </c>
      <c r="L2270" t="s">
        <v>12560</v>
      </c>
    </row>
    <row r="2271" spans="1:12">
      <c r="A2271">
        <v>291421</v>
      </c>
      <c r="B2271" t="s">
        <v>14939</v>
      </c>
      <c r="C2271" t="s">
        <v>14914</v>
      </c>
      <c r="D2271" t="s">
        <v>12573</v>
      </c>
      <c r="E2271" t="s">
        <v>12618</v>
      </c>
      <c r="F2271">
        <v>0</v>
      </c>
      <c r="G2271" t="s">
        <v>12589</v>
      </c>
      <c r="H2271" t="s">
        <v>12670</v>
      </c>
      <c r="I2271" t="s">
        <v>12630</v>
      </c>
      <c r="J2271">
        <v>291421</v>
      </c>
      <c r="K2271" t="s">
        <v>12589</v>
      </c>
      <c r="L2271" t="s">
        <v>12560</v>
      </c>
    </row>
    <row r="2272" spans="1:12">
      <c r="A2272">
        <v>291239</v>
      </c>
      <c r="B2272" t="s">
        <v>14940</v>
      </c>
      <c r="C2272" t="s">
        <v>14914</v>
      </c>
      <c r="D2272" t="s">
        <v>12573</v>
      </c>
      <c r="E2272" t="s">
        <v>12618</v>
      </c>
      <c r="F2272">
        <v>0</v>
      </c>
      <c r="G2272" t="s">
        <v>12645</v>
      </c>
      <c r="H2272" t="s">
        <v>12670</v>
      </c>
      <c r="I2272" t="s">
        <v>12646</v>
      </c>
      <c r="J2272">
        <v>291239</v>
      </c>
      <c r="K2272" t="s">
        <v>12645</v>
      </c>
      <c r="L2272" t="s">
        <v>12560</v>
      </c>
    </row>
    <row r="2273" spans="1:12">
      <c r="A2273">
        <v>189930</v>
      </c>
      <c r="B2273" t="s">
        <v>14941</v>
      </c>
      <c r="C2273" t="s">
        <v>14580</v>
      </c>
      <c r="D2273" t="s">
        <v>12629</v>
      </c>
      <c r="E2273" t="s">
        <v>12618</v>
      </c>
      <c r="F2273">
        <v>0</v>
      </c>
      <c r="G2273" t="s">
        <v>12589</v>
      </c>
      <c r="H2273" t="s">
        <v>12638</v>
      </c>
      <c r="I2273" t="s">
        <v>12630</v>
      </c>
      <c r="J2273">
        <v>189930</v>
      </c>
      <c r="K2273" t="s">
        <v>12589</v>
      </c>
      <c r="L2273" t="s">
        <v>12560</v>
      </c>
    </row>
    <row r="2274" spans="1:12">
      <c r="A2274">
        <v>189931</v>
      </c>
      <c r="B2274" t="s">
        <v>14942</v>
      </c>
      <c r="C2274" t="s">
        <v>14580</v>
      </c>
      <c r="D2274" t="s">
        <v>12629</v>
      </c>
      <c r="E2274" t="s">
        <v>12618</v>
      </c>
      <c r="F2274">
        <v>0</v>
      </c>
      <c r="G2274" t="s">
        <v>12596</v>
      </c>
      <c r="H2274" t="s">
        <v>12638</v>
      </c>
      <c r="I2274" t="s">
        <v>12630</v>
      </c>
      <c r="J2274">
        <v>189931</v>
      </c>
      <c r="K2274" t="s">
        <v>12596</v>
      </c>
      <c r="L2274" t="s">
        <v>12560</v>
      </c>
    </row>
    <row r="2275" spans="1:12">
      <c r="A2275">
        <v>190016</v>
      </c>
      <c r="B2275" t="s">
        <v>14943</v>
      </c>
      <c r="C2275" t="s">
        <v>14692</v>
      </c>
      <c r="D2275" t="s">
        <v>12629</v>
      </c>
      <c r="E2275" t="s">
        <v>12618</v>
      </c>
      <c r="F2275">
        <v>0</v>
      </c>
      <c r="G2275" t="s">
        <v>13860</v>
      </c>
      <c r="H2275" t="s">
        <v>12618</v>
      </c>
      <c r="I2275" t="s">
        <v>12630</v>
      </c>
      <c r="J2275">
        <v>190016</v>
      </c>
      <c r="K2275" t="s">
        <v>13860</v>
      </c>
      <c r="L2275" t="s">
        <v>12560</v>
      </c>
    </row>
    <row r="2276" spans="1:12">
      <c r="A2276">
        <v>189983</v>
      </c>
      <c r="B2276" t="s">
        <v>7180</v>
      </c>
      <c r="C2276" t="s">
        <v>14692</v>
      </c>
      <c r="D2276" t="s">
        <v>12629</v>
      </c>
      <c r="E2276" t="s">
        <v>12618</v>
      </c>
      <c r="F2276">
        <v>0</v>
      </c>
      <c r="G2276" t="s">
        <v>12589</v>
      </c>
      <c r="H2276" t="s">
        <v>12638</v>
      </c>
      <c r="I2276" t="s">
        <v>12630</v>
      </c>
      <c r="J2276">
        <v>189983</v>
      </c>
      <c r="K2276" t="s">
        <v>12589</v>
      </c>
      <c r="L2276" t="s">
        <v>12560</v>
      </c>
    </row>
    <row r="2277" spans="1:12">
      <c r="A2277">
        <v>189995</v>
      </c>
      <c r="B2277" t="s">
        <v>14944</v>
      </c>
      <c r="C2277" t="s">
        <v>14692</v>
      </c>
      <c r="D2277" t="s">
        <v>12629</v>
      </c>
      <c r="E2277" t="s">
        <v>12618</v>
      </c>
      <c r="F2277">
        <v>0</v>
      </c>
      <c r="G2277" t="s">
        <v>12596</v>
      </c>
      <c r="H2277" t="s">
        <v>12638</v>
      </c>
      <c r="I2277" t="s">
        <v>12630</v>
      </c>
      <c r="J2277">
        <v>189995</v>
      </c>
      <c r="K2277" t="s">
        <v>12596</v>
      </c>
      <c r="L2277" t="s">
        <v>12560</v>
      </c>
    </row>
    <row r="2278" spans="1:12">
      <c r="A2278">
        <v>190034</v>
      </c>
      <c r="B2278" t="s">
        <v>14945</v>
      </c>
      <c r="C2278" t="s">
        <v>12612</v>
      </c>
      <c r="D2278" t="s">
        <v>12629</v>
      </c>
      <c r="E2278" t="s">
        <v>12618</v>
      </c>
      <c r="F2278">
        <v>0</v>
      </c>
      <c r="G2278" t="s">
        <v>12636</v>
      </c>
      <c r="H2278" t="s">
        <v>12618</v>
      </c>
      <c r="I2278" t="s">
        <v>12632</v>
      </c>
      <c r="J2278">
        <v>190034</v>
      </c>
      <c r="K2278" t="s">
        <v>12636</v>
      </c>
      <c r="L2278" t="s">
        <v>12560</v>
      </c>
    </row>
    <row r="2279" spans="1:12">
      <c r="A2279">
        <v>189984</v>
      </c>
      <c r="B2279" t="s">
        <v>14946</v>
      </c>
      <c r="C2279" t="s">
        <v>12612</v>
      </c>
      <c r="D2279" t="s">
        <v>12629</v>
      </c>
      <c r="E2279" t="s">
        <v>12618</v>
      </c>
      <c r="F2279">
        <v>0</v>
      </c>
      <c r="G2279" t="s">
        <v>12589</v>
      </c>
      <c r="H2279" t="s">
        <v>12638</v>
      </c>
      <c r="I2279" t="s">
        <v>12630</v>
      </c>
      <c r="J2279">
        <v>189984</v>
      </c>
      <c r="K2279" t="s">
        <v>12589</v>
      </c>
      <c r="L2279" t="s">
        <v>12560</v>
      </c>
    </row>
    <row r="2280" spans="1:12">
      <c r="A2280">
        <v>189996</v>
      </c>
      <c r="B2280" t="s">
        <v>14947</v>
      </c>
      <c r="C2280" t="s">
        <v>12612</v>
      </c>
      <c r="D2280" t="s">
        <v>12629</v>
      </c>
      <c r="E2280" t="s">
        <v>12618</v>
      </c>
      <c r="F2280">
        <v>0</v>
      </c>
      <c r="G2280" t="s">
        <v>12596</v>
      </c>
      <c r="H2280" t="s">
        <v>12638</v>
      </c>
      <c r="I2280" t="s">
        <v>12630</v>
      </c>
      <c r="J2280">
        <v>189996</v>
      </c>
      <c r="K2280" t="s">
        <v>12596</v>
      </c>
      <c r="L2280" t="s">
        <v>12560</v>
      </c>
    </row>
    <row r="2281" spans="1:12">
      <c r="A2281">
        <v>189961</v>
      </c>
      <c r="B2281" t="s">
        <v>14948</v>
      </c>
      <c r="C2281" t="s">
        <v>14476</v>
      </c>
      <c r="D2281" t="s">
        <v>12629</v>
      </c>
      <c r="E2281" t="s">
        <v>12618</v>
      </c>
      <c r="F2281">
        <v>0</v>
      </c>
      <c r="G2281" t="s">
        <v>12589</v>
      </c>
      <c r="H2281" t="s">
        <v>12638</v>
      </c>
      <c r="I2281" t="s">
        <v>12630</v>
      </c>
      <c r="J2281">
        <v>189961</v>
      </c>
      <c r="K2281" t="s">
        <v>12589</v>
      </c>
      <c r="L2281" t="s">
        <v>12560</v>
      </c>
    </row>
    <row r="2282" spans="1:12">
      <c r="A2282">
        <v>190087</v>
      </c>
      <c r="B2282" t="s">
        <v>14949</v>
      </c>
      <c r="C2282" t="s">
        <v>13993</v>
      </c>
      <c r="D2282" t="s">
        <v>12629</v>
      </c>
      <c r="E2282" t="s">
        <v>12618</v>
      </c>
      <c r="F2282">
        <v>0</v>
      </c>
      <c r="G2282" t="s">
        <v>12589</v>
      </c>
      <c r="H2282" t="s">
        <v>12618</v>
      </c>
      <c r="I2282" t="s">
        <v>12632</v>
      </c>
      <c r="J2282">
        <v>190087</v>
      </c>
      <c r="K2282" t="s">
        <v>12589</v>
      </c>
      <c r="L2282" t="s">
        <v>12560</v>
      </c>
    </row>
    <row r="2283" spans="1:12">
      <c r="A2283">
        <v>190077</v>
      </c>
      <c r="B2283" t="s">
        <v>14950</v>
      </c>
      <c r="C2283" t="s">
        <v>13993</v>
      </c>
      <c r="D2283" t="s">
        <v>12629</v>
      </c>
      <c r="E2283" t="s">
        <v>12618</v>
      </c>
      <c r="F2283">
        <v>0</v>
      </c>
      <c r="G2283" t="s">
        <v>12589</v>
      </c>
      <c r="H2283" t="s">
        <v>12638</v>
      </c>
      <c r="I2283" t="s">
        <v>12630</v>
      </c>
      <c r="J2283">
        <v>190077</v>
      </c>
      <c r="K2283" t="s">
        <v>12589</v>
      </c>
      <c r="L2283" t="s">
        <v>12560</v>
      </c>
    </row>
    <row r="2284" spans="1:12">
      <c r="A2284">
        <v>190036</v>
      </c>
      <c r="B2284" t="s">
        <v>14951</v>
      </c>
      <c r="C2284" t="s">
        <v>13760</v>
      </c>
      <c r="D2284" t="s">
        <v>12629</v>
      </c>
      <c r="E2284" t="s">
        <v>12618</v>
      </c>
      <c r="F2284">
        <v>0</v>
      </c>
      <c r="G2284" t="s">
        <v>12636</v>
      </c>
      <c r="H2284" t="s">
        <v>12618</v>
      </c>
      <c r="I2284" t="s">
        <v>12632</v>
      </c>
      <c r="J2284">
        <v>190036</v>
      </c>
      <c r="K2284" t="s">
        <v>12636</v>
      </c>
      <c r="L2284" t="s">
        <v>12560</v>
      </c>
    </row>
    <row r="2285" spans="1:12">
      <c r="A2285">
        <v>190078</v>
      </c>
      <c r="B2285" t="s">
        <v>14952</v>
      </c>
      <c r="C2285" t="s">
        <v>13760</v>
      </c>
      <c r="D2285" t="s">
        <v>12629</v>
      </c>
      <c r="E2285" t="s">
        <v>12618</v>
      </c>
      <c r="F2285">
        <v>0</v>
      </c>
      <c r="G2285" t="s">
        <v>12589</v>
      </c>
      <c r="H2285" t="s">
        <v>12638</v>
      </c>
      <c r="I2285" t="s">
        <v>12630</v>
      </c>
      <c r="J2285">
        <v>190078</v>
      </c>
      <c r="K2285" t="s">
        <v>12589</v>
      </c>
      <c r="L2285" t="s">
        <v>12560</v>
      </c>
    </row>
    <row r="2286" spans="1:12">
      <c r="A2286">
        <v>190005</v>
      </c>
      <c r="B2286" t="s">
        <v>14953</v>
      </c>
      <c r="C2286" t="s">
        <v>13760</v>
      </c>
      <c r="D2286" t="s">
        <v>12629</v>
      </c>
      <c r="E2286" t="s">
        <v>12618</v>
      </c>
      <c r="F2286">
        <v>0</v>
      </c>
      <c r="G2286" t="s">
        <v>12596</v>
      </c>
      <c r="H2286" t="s">
        <v>12638</v>
      </c>
      <c r="I2286" t="s">
        <v>12630</v>
      </c>
      <c r="J2286">
        <v>190005</v>
      </c>
      <c r="K2286" t="s">
        <v>12596</v>
      </c>
      <c r="L2286" t="s">
        <v>12560</v>
      </c>
    </row>
    <row r="2287" spans="1:12">
      <c r="A2287">
        <v>190073</v>
      </c>
      <c r="B2287" t="s">
        <v>14954</v>
      </c>
      <c r="C2287" t="s">
        <v>12587</v>
      </c>
      <c r="D2287" t="s">
        <v>12629</v>
      </c>
      <c r="E2287" t="s">
        <v>12618</v>
      </c>
      <c r="F2287">
        <v>0</v>
      </c>
      <c r="G2287" t="s">
        <v>12596</v>
      </c>
      <c r="H2287" t="s">
        <v>12618</v>
      </c>
      <c r="I2287" t="s">
        <v>12630</v>
      </c>
      <c r="J2287">
        <v>190073</v>
      </c>
      <c r="K2287" t="s">
        <v>12596</v>
      </c>
      <c r="L2287" t="s">
        <v>12560</v>
      </c>
    </row>
    <row r="2288" spans="1:12">
      <c r="A2288">
        <v>189985</v>
      </c>
      <c r="B2288" t="s">
        <v>9794</v>
      </c>
      <c r="C2288" t="s">
        <v>12587</v>
      </c>
      <c r="D2288" t="s">
        <v>12629</v>
      </c>
      <c r="E2288" t="s">
        <v>12618</v>
      </c>
      <c r="F2288">
        <v>0</v>
      </c>
      <c r="G2288" t="s">
        <v>12589</v>
      </c>
      <c r="H2288" t="s">
        <v>12638</v>
      </c>
      <c r="I2288" t="s">
        <v>12630</v>
      </c>
      <c r="J2288">
        <v>189985</v>
      </c>
      <c r="K2288" t="s">
        <v>12589</v>
      </c>
      <c r="L2288" t="s">
        <v>12560</v>
      </c>
    </row>
    <row r="2289" spans="1:12">
      <c r="A2289">
        <v>190014</v>
      </c>
      <c r="B2289" t="s">
        <v>14955</v>
      </c>
      <c r="C2289" t="s">
        <v>12587</v>
      </c>
      <c r="D2289" t="s">
        <v>12629</v>
      </c>
      <c r="E2289" t="s">
        <v>12618</v>
      </c>
      <c r="F2289">
        <v>0</v>
      </c>
      <c r="G2289" t="s">
        <v>12596</v>
      </c>
      <c r="H2289" t="s">
        <v>12638</v>
      </c>
      <c r="I2289" t="s">
        <v>12630</v>
      </c>
      <c r="J2289">
        <v>190014</v>
      </c>
      <c r="K2289" t="s">
        <v>12596</v>
      </c>
      <c r="L2289" t="s">
        <v>12560</v>
      </c>
    </row>
    <row r="2290" spans="1:12">
      <c r="A2290">
        <v>190056</v>
      </c>
      <c r="B2290" t="s">
        <v>14956</v>
      </c>
      <c r="C2290" t="s">
        <v>12587</v>
      </c>
      <c r="D2290" t="s">
        <v>12629</v>
      </c>
      <c r="E2290" t="s">
        <v>12618</v>
      </c>
      <c r="F2290">
        <v>0</v>
      </c>
      <c r="G2290" t="s">
        <v>12589</v>
      </c>
      <c r="H2290" t="s">
        <v>12670</v>
      </c>
      <c r="I2290" t="s">
        <v>12646</v>
      </c>
      <c r="J2290">
        <v>190056</v>
      </c>
      <c r="K2290" t="s">
        <v>12589</v>
      </c>
      <c r="L2290" t="s">
        <v>12560</v>
      </c>
    </row>
    <row r="2291" spans="1:12">
      <c r="A2291">
        <v>190070</v>
      </c>
      <c r="B2291" t="s">
        <v>14957</v>
      </c>
      <c r="C2291" t="s">
        <v>12587</v>
      </c>
      <c r="D2291" t="s">
        <v>12629</v>
      </c>
      <c r="E2291" t="s">
        <v>12618</v>
      </c>
      <c r="F2291">
        <v>0</v>
      </c>
      <c r="G2291" t="s">
        <v>12645</v>
      </c>
      <c r="H2291" t="s">
        <v>12575</v>
      </c>
      <c r="I2291" t="s">
        <v>12575</v>
      </c>
      <c r="J2291">
        <v>190070</v>
      </c>
      <c r="K2291" t="s">
        <v>12645</v>
      </c>
      <c r="L2291" t="s">
        <v>12560</v>
      </c>
    </row>
    <row r="2292" spans="1:12">
      <c r="A2292">
        <v>190038</v>
      </c>
      <c r="B2292" t="s">
        <v>14958</v>
      </c>
      <c r="C2292" t="s">
        <v>14959</v>
      </c>
      <c r="D2292" t="s">
        <v>12573</v>
      </c>
      <c r="E2292" t="s">
        <v>12618</v>
      </c>
      <c r="F2292">
        <v>0</v>
      </c>
      <c r="G2292" t="s">
        <v>12589</v>
      </c>
      <c r="H2292" t="s">
        <v>12638</v>
      </c>
      <c r="I2292" t="s">
        <v>12630</v>
      </c>
      <c r="J2292">
        <v>190038</v>
      </c>
      <c r="K2292" t="s">
        <v>12589</v>
      </c>
      <c r="L2292" t="s">
        <v>12560</v>
      </c>
    </row>
    <row r="2293" spans="1:12">
      <c r="A2293">
        <v>189986</v>
      </c>
      <c r="B2293" t="s">
        <v>14960</v>
      </c>
      <c r="C2293" t="s">
        <v>14961</v>
      </c>
      <c r="D2293" t="s">
        <v>12573</v>
      </c>
      <c r="E2293" t="s">
        <v>12618</v>
      </c>
      <c r="F2293">
        <v>0</v>
      </c>
      <c r="G2293" t="s">
        <v>12589</v>
      </c>
      <c r="H2293" t="s">
        <v>12638</v>
      </c>
      <c r="I2293" t="s">
        <v>12630</v>
      </c>
      <c r="J2293">
        <v>189986</v>
      </c>
      <c r="K2293" t="s">
        <v>12589</v>
      </c>
      <c r="L2293" t="s">
        <v>12560</v>
      </c>
    </row>
    <row r="2294" spans="1:12">
      <c r="A2294">
        <v>190018</v>
      </c>
      <c r="B2294" t="s">
        <v>14962</v>
      </c>
      <c r="C2294" t="s">
        <v>14963</v>
      </c>
      <c r="D2294" t="s">
        <v>12573</v>
      </c>
      <c r="E2294" t="s">
        <v>12618</v>
      </c>
      <c r="F2294">
        <v>0</v>
      </c>
      <c r="G2294" t="s">
        <v>13860</v>
      </c>
      <c r="H2294" t="s">
        <v>13157</v>
      </c>
      <c r="I2294" t="s">
        <v>12575</v>
      </c>
      <c r="J2294">
        <v>190018</v>
      </c>
      <c r="K2294" t="s">
        <v>13860</v>
      </c>
      <c r="L2294" t="s">
        <v>12560</v>
      </c>
    </row>
    <row r="2295" spans="1:12">
      <c r="A2295">
        <v>189990</v>
      </c>
      <c r="B2295" t="s">
        <v>14964</v>
      </c>
      <c r="C2295" t="s">
        <v>14965</v>
      </c>
      <c r="D2295" t="s">
        <v>14890</v>
      </c>
      <c r="E2295" t="s">
        <v>12737</v>
      </c>
      <c r="F2295">
        <v>0</v>
      </c>
      <c r="G2295" t="s">
        <v>12738</v>
      </c>
      <c r="H2295" t="s">
        <v>12638</v>
      </c>
      <c r="I2295" t="s">
        <v>12575</v>
      </c>
      <c r="J2295">
        <v>189990</v>
      </c>
      <c r="K2295" t="s">
        <v>12738</v>
      </c>
      <c r="L2295" t="s">
        <v>12560</v>
      </c>
    </row>
    <row r="2296" spans="1:12">
      <c r="A2296">
        <v>189977</v>
      </c>
      <c r="B2296" t="s">
        <v>14966</v>
      </c>
      <c r="C2296" t="s">
        <v>14967</v>
      </c>
      <c r="D2296" t="s">
        <v>14890</v>
      </c>
      <c r="E2296" t="s">
        <v>12737</v>
      </c>
      <c r="F2296">
        <v>0</v>
      </c>
      <c r="G2296" t="s">
        <v>12596</v>
      </c>
      <c r="H2296" t="s">
        <v>12618</v>
      </c>
      <c r="I2296" t="s">
        <v>12575</v>
      </c>
      <c r="J2296">
        <v>189977</v>
      </c>
      <c r="K2296" t="s">
        <v>12596</v>
      </c>
      <c r="L2296" t="s">
        <v>12560</v>
      </c>
    </row>
    <row r="2297" spans="1:12">
      <c r="A2297">
        <v>190019</v>
      </c>
      <c r="B2297" t="s">
        <v>14968</v>
      </c>
      <c r="C2297" t="s">
        <v>14967</v>
      </c>
      <c r="D2297" t="s">
        <v>14890</v>
      </c>
      <c r="E2297" t="s">
        <v>12737</v>
      </c>
      <c r="F2297">
        <v>0</v>
      </c>
      <c r="G2297" t="s">
        <v>12738</v>
      </c>
      <c r="H2297" t="s">
        <v>14903</v>
      </c>
      <c r="I2297" t="s">
        <v>12575</v>
      </c>
      <c r="J2297">
        <v>190019</v>
      </c>
      <c r="K2297" t="s">
        <v>12738</v>
      </c>
      <c r="L2297" t="s">
        <v>14893</v>
      </c>
    </row>
    <row r="2298" spans="1:12">
      <c r="A2298">
        <v>190076</v>
      </c>
      <c r="B2298" t="s">
        <v>14969</v>
      </c>
      <c r="C2298" t="s">
        <v>14142</v>
      </c>
      <c r="D2298" t="s">
        <v>12629</v>
      </c>
      <c r="E2298" t="s">
        <v>12618</v>
      </c>
      <c r="F2298">
        <v>0</v>
      </c>
      <c r="G2298" t="s">
        <v>12589</v>
      </c>
      <c r="H2298" t="s">
        <v>12618</v>
      </c>
      <c r="I2298" t="s">
        <v>12630</v>
      </c>
      <c r="J2298">
        <v>190076</v>
      </c>
      <c r="K2298" t="s">
        <v>12589</v>
      </c>
      <c r="L2298" t="s">
        <v>12560</v>
      </c>
    </row>
    <row r="2299" spans="1:12">
      <c r="A2299">
        <v>190039</v>
      </c>
      <c r="B2299" t="s">
        <v>14970</v>
      </c>
      <c r="C2299" t="s">
        <v>14142</v>
      </c>
      <c r="D2299" t="s">
        <v>12629</v>
      </c>
      <c r="E2299" t="s">
        <v>12618</v>
      </c>
      <c r="F2299">
        <v>0</v>
      </c>
      <c r="G2299" t="s">
        <v>12636</v>
      </c>
      <c r="H2299" t="s">
        <v>12618</v>
      </c>
      <c r="I2299" t="s">
        <v>12632</v>
      </c>
      <c r="J2299">
        <v>190039</v>
      </c>
      <c r="K2299" t="s">
        <v>12636</v>
      </c>
      <c r="L2299" t="s">
        <v>12560</v>
      </c>
    </row>
    <row r="2300" spans="1:12">
      <c r="A2300">
        <v>189971</v>
      </c>
      <c r="B2300" t="s">
        <v>14971</v>
      </c>
      <c r="C2300" t="s">
        <v>14142</v>
      </c>
      <c r="D2300" t="s">
        <v>12629</v>
      </c>
      <c r="E2300" t="s">
        <v>12618</v>
      </c>
      <c r="F2300">
        <v>0</v>
      </c>
      <c r="G2300" t="s">
        <v>12589</v>
      </c>
      <c r="H2300" t="s">
        <v>12638</v>
      </c>
      <c r="I2300" t="s">
        <v>12630</v>
      </c>
      <c r="J2300">
        <v>189971</v>
      </c>
      <c r="K2300" t="s">
        <v>12589</v>
      </c>
      <c r="L2300" t="s">
        <v>12560</v>
      </c>
    </row>
    <row r="2301" spans="1:12">
      <c r="A2301">
        <v>190053</v>
      </c>
      <c r="B2301" t="s">
        <v>14972</v>
      </c>
      <c r="C2301" t="s">
        <v>14965</v>
      </c>
      <c r="D2301" t="s">
        <v>14890</v>
      </c>
      <c r="E2301" t="s">
        <v>12737</v>
      </c>
      <c r="F2301">
        <v>0</v>
      </c>
      <c r="G2301" t="s">
        <v>12738</v>
      </c>
      <c r="H2301" t="s">
        <v>12618</v>
      </c>
      <c r="I2301" t="s">
        <v>12575</v>
      </c>
      <c r="J2301">
        <v>190053</v>
      </c>
      <c r="K2301" t="s">
        <v>12738</v>
      </c>
      <c r="L2301" t="s">
        <v>14893</v>
      </c>
    </row>
    <row r="2302" spans="1:12">
      <c r="A2302">
        <v>189926</v>
      </c>
      <c r="B2302" t="s">
        <v>14973</v>
      </c>
      <c r="C2302" t="s">
        <v>14967</v>
      </c>
      <c r="D2302" t="s">
        <v>14890</v>
      </c>
      <c r="E2302" t="s">
        <v>12737</v>
      </c>
      <c r="F2302">
        <v>0</v>
      </c>
      <c r="G2302" t="s">
        <v>12738</v>
      </c>
      <c r="H2302" t="s">
        <v>12618</v>
      </c>
      <c r="I2302" t="s">
        <v>12575</v>
      </c>
      <c r="J2302">
        <v>189926</v>
      </c>
      <c r="K2302" t="s">
        <v>12738</v>
      </c>
      <c r="L2302" t="s">
        <v>14893</v>
      </c>
    </row>
    <row r="2303" spans="1:12">
      <c r="A2303">
        <v>189369</v>
      </c>
      <c r="B2303" t="s">
        <v>14974</v>
      </c>
      <c r="C2303" t="s">
        <v>14901</v>
      </c>
      <c r="D2303" t="s">
        <v>14890</v>
      </c>
      <c r="E2303" t="s">
        <v>12737</v>
      </c>
      <c r="F2303">
        <v>0</v>
      </c>
      <c r="G2303" t="s">
        <v>12738</v>
      </c>
      <c r="H2303" t="s">
        <v>12618</v>
      </c>
      <c r="I2303" t="s">
        <v>12575</v>
      </c>
      <c r="J2303">
        <v>189369</v>
      </c>
      <c r="K2303" t="s">
        <v>12738</v>
      </c>
      <c r="L2303" t="s">
        <v>14893</v>
      </c>
    </row>
    <row r="2304" spans="1:12">
      <c r="A2304">
        <v>189974</v>
      </c>
      <c r="B2304" t="s">
        <v>14975</v>
      </c>
      <c r="C2304" t="s">
        <v>14897</v>
      </c>
      <c r="D2304" t="s">
        <v>14890</v>
      </c>
      <c r="E2304" t="s">
        <v>12737</v>
      </c>
      <c r="F2304">
        <v>0</v>
      </c>
      <c r="G2304" t="s">
        <v>12738</v>
      </c>
      <c r="H2304" t="s">
        <v>14903</v>
      </c>
      <c r="I2304" t="s">
        <v>12575</v>
      </c>
      <c r="J2304">
        <v>189974</v>
      </c>
      <c r="K2304" t="s">
        <v>12738</v>
      </c>
      <c r="L2304" t="s">
        <v>14893</v>
      </c>
    </row>
    <row r="2305" spans="1:12">
      <c r="A2305">
        <v>189987</v>
      </c>
      <c r="B2305" t="s">
        <v>14976</v>
      </c>
      <c r="C2305" t="s">
        <v>14977</v>
      </c>
      <c r="D2305" t="s">
        <v>13541</v>
      </c>
      <c r="E2305" t="s">
        <v>12618</v>
      </c>
      <c r="F2305">
        <v>0</v>
      </c>
      <c r="G2305" t="s">
        <v>14202</v>
      </c>
      <c r="H2305" t="s">
        <v>14203</v>
      </c>
      <c r="I2305" t="s">
        <v>12575</v>
      </c>
      <c r="J2305">
        <v>189987</v>
      </c>
      <c r="K2305" t="s">
        <v>14202</v>
      </c>
      <c r="L2305" t="s">
        <v>12560</v>
      </c>
    </row>
    <row r="2306" spans="1:12">
      <c r="A2306">
        <v>190017</v>
      </c>
      <c r="B2306" t="s">
        <v>14978</v>
      </c>
      <c r="C2306" t="s">
        <v>12625</v>
      </c>
      <c r="D2306" t="s">
        <v>12573</v>
      </c>
      <c r="E2306" t="s">
        <v>12616</v>
      </c>
      <c r="F2306">
        <v>7.5</v>
      </c>
      <c r="G2306" t="s">
        <v>12621</v>
      </c>
      <c r="H2306" t="s">
        <v>12618</v>
      </c>
      <c r="I2306" t="s">
        <v>14979</v>
      </c>
      <c r="J2306">
        <v>190017</v>
      </c>
      <c r="K2306" t="s">
        <v>12621</v>
      </c>
      <c r="L2306" t="s">
        <v>12560</v>
      </c>
    </row>
    <row r="2307" spans="1:12">
      <c r="A2307">
        <v>189989</v>
      </c>
      <c r="B2307" t="s">
        <v>14980</v>
      </c>
      <c r="C2307" t="s">
        <v>12625</v>
      </c>
      <c r="D2307" t="s">
        <v>12573</v>
      </c>
      <c r="E2307" t="s">
        <v>12616</v>
      </c>
      <c r="F2307">
        <v>7.5</v>
      </c>
      <c r="G2307" t="s">
        <v>12819</v>
      </c>
      <c r="H2307" t="s">
        <v>12618</v>
      </c>
      <c r="I2307" t="s">
        <v>12575</v>
      </c>
      <c r="J2307">
        <v>189989</v>
      </c>
      <c r="K2307" t="s">
        <v>12819</v>
      </c>
      <c r="L2307" t="s">
        <v>12560</v>
      </c>
    </row>
    <row r="2308" spans="1:12">
      <c r="A2308">
        <v>189410</v>
      </c>
      <c r="B2308" t="s">
        <v>9780</v>
      </c>
      <c r="C2308" t="s">
        <v>13536</v>
      </c>
      <c r="D2308" t="s">
        <v>12573</v>
      </c>
      <c r="E2308" t="s">
        <v>12737</v>
      </c>
      <c r="F2308">
        <v>0</v>
      </c>
      <c r="G2308" t="s">
        <v>14981</v>
      </c>
      <c r="H2308" t="s">
        <v>14982</v>
      </c>
      <c r="I2308" t="s">
        <v>12575</v>
      </c>
      <c r="J2308">
        <v>189410</v>
      </c>
      <c r="K2308" t="s">
        <v>14981</v>
      </c>
      <c r="L2308" t="s">
        <v>14893</v>
      </c>
    </row>
    <row r="2309" spans="1:12">
      <c r="A2309">
        <v>189988</v>
      </c>
      <c r="B2309" t="s">
        <v>14983</v>
      </c>
      <c r="C2309" t="s">
        <v>14984</v>
      </c>
      <c r="D2309" t="s">
        <v>13541</v>
      </c>
      <c r="E2309" t="s">
        <v>12618</v>
      </c>
      <c r="F2309">
        <v>0</v>
      </c>
      <c r="G2309" t="s">
        <v>14202</v>
      </c>
      <c r="H2309" t="s">
        <v>14203</v>
      </c>
      <c r="I2309" t="s">
        <v>12575</v>
      </c>
      <c r="J2309">
        <v>189988</v>
      </c>
      <c r="K2309" t="s">
        <v>14202</v>
      </c>
      <c r="L2309" t="s">
        <v>12560</v>
      </c>
    </row>
    <row r="2310" spans="1:12">
      <c r="A2310">
        <v>189993</v>
      </c>
      <c r="B2310" t="s">
        <v>14985</v>
      </c>
      <c r="C2310" t="s">
        <v>14986</v>
      </c>
      <c r="D2310" t="s">
        <v>14890</v>
      </c>
      <c r="E2310" t="s">
        <v>12737</v>
      </c>
      <c r="F2310">
        <v>0</v>
      </c>
      <c r="G2310" t="s">
        <v>12738</v>
      </c>
      <c r="H2310" t="s">
        <v>12575</v>
      </c>
      <c r="I2310" t="s">
        <v>12575</v>
      </c>
      <c r="J2310">
        <v>189993</v>
      </c>
      <c r="K2310" t="s">
        <v>12738</v>
      </c>
      <c r="L2310" t="s">
        <v>12560</v>
      </c>
    </row>
    <row r="2311" spans="1:12">
      <c r="A2311">
        <v>190001</v>
      </c>
      <c r="B2311" t="s">
        <v>14987</v>
      </c>
      <c r="C2311" t="s">
        <v>12627</v>
      </c>
      <c r="D2311" t="s">
        <v>12573</v>
      </c>
      <c r="E2311" t="s">
        <v>12616</v>
      </c>
      <c r="F2311">
        <v>6</v>
      </c>
      <c r="G2311" t="s">
        <v>12621</v>
      </c>
      <c r="H2311" t="s">
        <v>12618</v>
      </c>
      <c r="I2311" t="s">
        <v>14988</v>
      </c>
      <c r="J2311">
        <v>190001</v>
      </c>
      <c r="K2311" t="s">
        <v>12621</v>
      </c>
      <c r="L2311" t="s">
        <v>12560</v>
      </c>
    </row>
    <row r="2312" spans="1:12">
      <c r="A2312">
        <v>190025</v>
      </c>
      <c r="B2312" t="s">
        <v>14989</v>
      </c>
      <c r="C2312" t="s">
        <v>14990</v>
      </c>
      <c r="D2312" t="s">
        <v>12557</v>
      </c>
      <c r="E2312" t="s">
        <v>12616</v>
      </c>
      <c r="F2312">
        <v>8</v>
      </c>
      <c r="G2312" t="s">
        <v>12819</v>
      </c>
      <c r="H2312" t="s">
        <v>12618</v>
      </c>
      <c r="I2312" t="s">
        <v>14991</v>
      </c>
      <c r="J2312">
        <v>190025</v>
      </c>
      <c r="K2312" t="s">
        <v>12819</v>
      </c>
      <c r="L2312" t="s">
        <v>12560</v>
      </c>
    </row>
    <row r="2313" spans="1:12">
      <c r="A2313">
        <v>190045</v>
      </c>
      <c r="B2313" t="s">
        <v>14992</v>
      </c>
      <c r="C2313" t="s">
        <v>14990</v>
      </c>
      <c r="D2313" t="s">
        <v>12557</v>
      </c>
      <c r="E2313" t="s">
        <v>12616</v>
      </c>
      <c r="F2313">
        <v>8</v>
      </c>
      <c r="G2313" t="s">
        <v>12819</v>
      </c>
      <c r="H2313" t="s">
        <v>12618</v>
      </c>
      <c r="I2313" t="s">
        <v>14993</v>
      </c>
      <c r="J2313">
        <v>190045</v>
      </c>
      <c r="K2313" t="s">
        <v>12819</v>
      </c>
      <c r="L2313" t="s">
        <v>12560</v>
      </c>
    </row>
    <row r="2314" spans="1:12">
      <c r="A2314">
        <v>190041</v>
      </c>
      <c r="B2314" t="s">
        <v>9578</v>
      </c>
      <c r="C2314" t="s">
        <v>14994</v>
      </c>
      <c r="D2314" t="s">
        <v>14890</v>
      </c>
      <c r="E2314" t="s">
        <v>12737</v>
      </c>
      <c r="F2314">
        <v>0</v>
      </c>
      <c r="G2314" t="s">
        <v>12738</v>
      </c>
      <c r="H2314" t="s">
        <v>14903</v>
      </c>
      <c r="I2314" t="s">
        <v>12575</v>
      </c>
      <c r="J2314">
        <v>190041</v>
      </c>
      <c r="K2314" t="s">
        <v>12738</v>
      </c>
      <c r="L2314" t="s">
        <v>14899</v>
      </c>
    </row>
    <row r="2315" spans="1:12">
      <c r="A2315">
        <v>190058</v>
      </c>
      <c r="B2315" t="s">
        <v>14995</v>
      </c>
      <c r="C2315" t="s">
        <v>14994</v>
      </c>
      <c r="D2315" t="s">
        <v>14890</v>
      </c>
      <c r="E2315" t="s">
        <v>12737</v>
      </c>
      <c r="F2315">
        <v>0</v>
      </c>
      <c r="G2315" t="s">
        <v>12738</v>
      </c>
      <c r="H2315" t="s">
        <v>14903</v>
      </c>
      <c r="I2315" t="s">
        <v>12575</v>
      </c>
      <c r="J2315">
        <v>190058</v>
      </c>
      <c r="K2315" t="s">
        <v>12738</v>
      </c>
      <c r="L2315" t="s">
        <v>14996</v>
      </c>
    </row>
    <row r="2316" spans="1:12">
      <c r="A2316">
        <v>190043</v>
      </c>
      <c r="B2316" t="s">
        <v>14997</v>
      </c>
      <c r="C2316" t="s">
        <v>12601</v>
      </c>
      <c r="D2316" t="s">
        <v>12557</v>
      </c>
      <c r="E2316" t="s">
        <v>12740</v>
      </c>
      <c r="F2316">
        <v>7</v>
      </c>
      <c r="G2316" t="s">
        <v>12566</v>
      </c>
      <c r="H2316" t="s">
        <v>12740</v>
      </c>
      <c r="I2316" t="s">
        <v>12741</v>
      </c>
      <c r="J2316">
        <v>190043</v>
      </c>
      <c r="K2316" t="s">
        <v>12566</v>
      </c>
      <c r="L2316" t="s">
        <v>12560</v>
      </c>
    </row>
    <row r="2317" spans="1:12">
      <c r="A2317">
        <v>190044</v>
      </c>
      <c r="B2317" t="s">
        <v>14998</v>
      </c>
      <c r="C2317" t="s">
        <v>12570</v>
      </c>
      <c r="D2317" t="s">
        <v>12557</v>
      </c>
      <c r="E2317" t="s">
        <v>14999</v>
      </c>
      <c r="F2317">
        <v>4</v>
      </c>
      <c r="G2317" t="s">
        <v>12559</v>
      </c>
      <c r="H2317" t="s">
        <v>12575</v>
      </c>
      <c r="I2317" t="s">
        <v>12575</v>
      </c>
      <c r="J2317">
        <v>190044</v>
      </c>
      <c r="K2317" t="s">
        <v>12559</v>
      </c>
      <c r="L2317" t="s">
        <v>12560</v>
      </c>
    </row>
    <row r="2318" spans="1:12">
      <c r="A2318">
        <v>190055</v>
      </c>
      <c r="B2318" t="s">
        <v>15000</v>
      </c>
      <c r="C2318" t="s">
        <v>12587</v>
      </c>
      <c r="D2318" t="s">
        <v>12629</v>
      </c>
      <c r="E2318" t="s">
        <v>12629</v>
      </c>
      <c r="F2318">
        <v>0</v>
      </c>
      <c r="G2318" t="s">
        <v>12589</v>
      </c>
      <c r="H2318" t="s">
        <v>12670</v>
      </c>
      <c r="I2318" t="s">
        <v>12646</v>
      </c>
      <c r="J2318">
        <v>190055</v>
      </c>
      <c r="K2318" t="s">
        <v>12589</v>
      </c>
      <c r="L2318" t="s">
        <v>12560</v>
      </c>
    </row>
    <row r="2319" spans="1:12">
      <c r="A2319">
        <v>190094</v>
      </c>
      <c r="B2319" t="s">
        <v>15001</v>
      </c>
      <c r="C2319" t="s">
        <v>12603</v>
      </c>
      <c r="D2319" t="s">
        <v>12629</v>
      </c>
      <c r="E2319" t="s">
        <v>12618</v>
      </c>
      <c r="F2319">
        <v>0</v>
      </c>
      <c r="G2319" t="s">
        <v>12662</v>
      </c>
      <c r="H2319" t="s">
        <v>12670</v>
      </c>
      <c r="I2319" t="s">
        <v>12646</v>
      </c>
      <c r="J2319">
        <v>190094</v>
      </c>
      <c r="K2319" t="s">
        <v>12662</v>
      </c>
      <c r="L2319" t="s">
        <v>12560</v>
      </c>
    </row>
    <row r="2320" spans="1:12">
      <c r="A2320">
        <v>190096</v>
      </c>
      <c r="B2320" t="s">
        <v>15002</v>
      </c>
      <c r="C2320" t="s">
        <v>13865</v>
      </c>
      <c r="D2320" t="s">
        <v>12629</v>
      </c>
      <c r="E2320" t="s">
        <v>12618</v>
      </c>
      <c r="F2320">
        <v>0</v>
      </c>
      <c r="G2320" t="s">
        <v>12589</v>
      </c>
      <c r="H2320" t="s">
        <v>12638</v>
      </c>
      <c r="I2320" t="s">
        <v>12630</v>
      </c>
      <c r="J2320">
        <v>190096</v>
      </c>
      <c r="K2320" t="s">
        <v>12589</v>
      </c>
      <c r="L2320" t="s">
        <v>12560</v>
      </c>
    </row>
    <row r="2321" spans="1:12">
      <c r="A2321">
        <v>190095</v>
      </c>
      <c r="B2321" t="s">
        <v>15003</v>
      </c>
      <c r="C2321" t="s">
        <v>13987</v>
      </c>
      <c r="D2321" t="s">
        <v>13541</v>
      </c>
      <c r="E2321" t="s">
        <v>12618</v>
      </c>
      <c r="F2321">
        <v>0</v>
      </c>
      <c r="G2321" t="s">
        <v>12596</v>
      </c>
      <c r="H2321" t="s">
        <v>12638</v>
      </c>
      <c r="I2321" t="s">
        <v>12630</v>
      </c>
      <c r="J2321">
        <v>190095</v>
      </c>
      <c r="K2321" t="s">
        <v>12596</v>
      </c>
      <c r="L2321" t="s">
        <v>12560</v>
      </c>
    </row>
    <row r="2322" spans="1:12">
      <c r="A2322">
        <v>189756</v>
      </c>
      <c r="B2322" t="s">
        <v>15004</v>
      </c>
      <c r="C2322" t="s">
        <v>12736</v>
      </c>
      <c r="D2322" t="s">
        <v>12579</v>
      </c>
      <c r="E2322" t="s">
        <v>12737</v>
      </c>
      <c r="F2322">
        <v>0</v>
      </c>
      <c r="G2322" t="s">
        <v>12738</v>
      </c>
      <c r="H2322" t="s">
        <v>12618</v>
      </c>
      <c r="I2322" t="s">
        <v>12575</v>
      </c>
      <c r="J2322">
        <v>189756</v>
      </c>
      <c r="K2322" t="s">
        <v>12738</v>
      </c>
      <c r="L2322" t="s">
        <v>14893</v>
      </c>
    </row>
    <row r="2323" spans="1:12">
      <c r="A2323">
        <v>189370</v>
      </c>
      <c r="B2323" t="s">
        <v>15005</v>
      </c>
      <c r="C2323" t="s">
        <v>14897</v>
      </c>
      <c r="D2323" t="s">
        <v>14890</v>
      </c>
      <c r="E2323" t="s">
        <v>12737</v>
      </c>
      <c r="F2323">
        <v>0</v>
      </c>
      <c r="G2323" t="s">
        <v>12738</v>
      </c>
      <c r="H2323" t="s">
        <v>12618</v>
      </c>
      <c r="I2323" t="s">
        <v>12575</v>
      </c>
      <c r="J2323">
        <v>189370</v>
      </c>
      <c r="K2323" t="s">
        <v>12738</v>
      </c>
      <c r="L2323" t="s">
        <v>14893</v>
      </c>
    </row>
    <row r="2324" spans="1:12">
      <c r="A2324">
        <v>189966</v>
      </c>
      <c r="B2324" t="s">
        <v>15006</v>
      </c>
      <c r="C2324" t="s">
        <v>15007</v>
      </c>
      <c r="D2324" t="s">
        <v>12579</v>
      </c>
      <c r="E2324" t="s">
        <v>12737</v>
      </c>
      <c r="F2324">
        <v>0</v>
      </c>
      <c r="G2324" t="s">
        <v>12738</v>
      </c>
      <c r="H2324" t="s">
        <v>12618</v>
      </c>
      <c r="I2324" t="s">
        <v>12575</v>
      </c>
      <c r="J2324">
        <v>189966</v>
      </c>
      <c r="K2324" t="s">
        <v>12738</v>
      </c>
      <c r="L2324" t="s">
        <v>14893</v>
      </c>
    </row>
    <row r="2325" spans="1:12">
      <c r="A2325">
        <v>290466</v>
      </c>
      <c r="B2325" t="s">
        <v>15008</v>
      </c>
      <c r="C2325" t="s">
        <v>13536</v>
      </c>
      <c r="D2325" t="s">
        <v>12573</v>
      </c>
      <c r="E2325" t="s">
        <v>12618</v>
      </c>
      <c r="F2325">
        <v>0</v>
      </c>
      <c r="G2325" t="s">
        <v>12596</v>
      </c>
      <c r="H2325" t="s">
        <v>12618</v>
      </c>
      <c r="I2325" t="s">
        <v>12632</v>
      </c>
      <c r="J2325">
        <v>290466</v>
      </c>
      <c r="K2325" t="s">
        <v>12596</v>
      </c>
      <c r="L2325" t="s">
        <v>12560</v>
      </c>
    </row>
    <row r="2326" spans="1:12">
      <c r="A2326">
        <v>190093</v>
      </c>
      <c r="B2326" t="s">
        <v>15009</v>
      </c>
      <c r="C2326" t="s">
        <v>15010</v>
      </c>
      <c r="D2326" t="s">
        <v>14890</v>
      </c>
      <c r="E2326" t="s">
        <v>12737</v>
      </c>
      <c r="F2326">
        <v>0</v>
      </c>
      <c r="G2326" t="s">
        <v>12738</v>
      </c>
      <c r="H2326" t="s">
        <v>12618</v>
      </c>
      <c r="I2326" t="s">
        <v>12575</v>
      </c>
      <c r="J2326">
        <v>190093</v>
      </c>
      <c r="K2326" t="s">
        <v>12738</v>
      </c>
      <c r="L2326" t="s">
        <v>14893</v>
      </c>
    </row>
    <row r="2327" spans="1:12">
      <c r="A2327">
        <v>190097</v>
      </c>
      <c r="B2327" t="s">
        <v>15011</v>
      </c>
      <c r="C2327" t="s">
        <v>12603</v>
      </c>
      <c r="D2327" t="s">
        <v>12629</v>
      </c>
      <c r="E2327" t="s">
        <v>12618</v>
      </c>
      <c r="F2327">
        <v>0</v>
      </c>
      <c r="G2327" t="s">
        <v>12596</v>
      </c>
      <c r="H2327" t="s">
        <v>12670</v>
      </c>
      <c r="I2327" t="s">
        <v>12646</v>
      </c>
      <c r="J2327">
        <v>190097</v>
      </c>
      <c r="K2327" t="s">
        <v>12596</v>
      </c>
      <c r="L2327" t="s">
        <v>12560</v>
      </c>
    </row>
    <row r="2328" spans="1:12">
      <c r="A2328">
        <v>190098</v>
      </c>
      <c r="B2328" t="s">
        <v>15012</v>
      </c>
      <c r="C2328" t="s">
        <v>13865</v>
      </c>
      <c r="D2328" t="s">
        <v>12629</v>
      </c>
      <c r="E2328" t="s">
        <v>12618</v>
      </c>
      <c r="F2328">
        <v>0</v>
      </c>
      <c r="G2328" t="s">
        <v>12596</v>
      </c>
      <c r="H2328" t="s">
        <v>12638</v>
      </c>
      <c r="I2328" t="s">
        <v>12630</v>
      </c>
      <c r="J2328">
        <v>190098</v>
      </c>
      <c r="K2328" t="s">
        <v>12596</v>
      </c>
      <c r="L2328" t="s">
        <v>12560</v>
      </c>
    </row>
    <row r="2329" spans="1:12">
      <c r="A2329">
        <v>190100</v>
      </c>
      <c r="B2329" t="s">
        <v>15013</v>
      </c>
      <c r="C2329" t="s">
        <v>14505</v>
      </c>
      <c r="D2329" t="s">
        <v>12629</v>
      </c>
      <c r="E2329" t="s">
        <v>12618</v>
      </c>
      <c r="F2329">
        <v>0</v>
      </c>
      <c r="G2329" t="s">
        <v>12645</v>
      </c>
      <c r="H2329" t="s">
        <v>12670</v>
      </c>
      <c r="I2329" t="s">
        <v>12646</v>
      </c>
      <c r="J2329">
        <v>190100</v>
      </c>
      <c r="K2329" t="s">
        <v>12645</v>
      </c>
      <c r="L2329" t="s">
        <v>12560</v>
      </c>
    </row>
    <row r="2330" spans="1:12">
      <c r="A2330">
        <v>190101</v>
      </c>
      <c r="B2330" t="s">
        <v>15014</v>
      </c>
      <c r="C2330" t="s">
        <v>14318</v>
      </c>
      <c r="D2330" t="s">
        <v>12629</v>
      </c>
      <c r="E2330" t="s">
        <v>12618</v>
      </c>
      <c r="F2330">
        <v>0</v>
      </c>
      <c r="G2330" t="s">
        <v>12596</v>
      </c>
      <c r="H2330" t="s">
        <v>12638</v>
      </c>
      <c r="I2330" t="s">
        <v>12630</v>
      </c>
      <c r="J2330">
        <v>190101</v>
      </c>
      <c r="K2330" t="s">
        <v>12596</v>
      </c>
      <c r="L2330" t="s">
        <v>12560</v>
      </c>
    </row>
    <row r="2331" spans="1:12">
      <c r="A2331">
        <v>190102</v>
      </c>
      <c r="B2331" t="s">
        <v>15015</v>
      </c>
      <c r="C2331" t="s">
        <v>14433</v>
      </c>
      <c r="D2331" t="s">
        <v>12573</v>
      </c>
      <c r="E2331" t="s">
        <v>12618</v>
      </c>
      <c r="F2331">
        <v>0</v>
      </c>
      <c r="G2331" t="s">
        <v>12645</v>
      </c>
      <c r="H2331" t="s">
        <v>13036</v>
      </c>
      <c r="I2331" t="s">
        <v>12646</v>
      </c>
      <c r="J2331">
        <v>190102</v>
      </c>
      <c r="K2331" t="s">
        <v>12645</v>
      </c>
      <c r="L2331" t="s">
        <v>12560</v>
      </c>
    </row>
    <row r="2332" spans="1:12">
      <c r="A2332">
        <v>189936</v>
      </c>
      <c r="B2332" t="s">
        <v>15016</v>
      </c>
      <c r="C2332" t="s">
        <v>12816</v>
      </c>
      <c r="D2332" t="s">
        <v>12557</v>
      </c>
      <c r="E2332" t="s">
        <v>12618</v>
      </c>
      <c r="F2332">
        <v>8</v>
      </c>
      <c r="G2332" t="s">
        <v>12944</v>
      </c>
      <c r="H2332" t="s">
        <v>12975</v>
      </c>
      <c r="I2332" t="s">
        <v>12976</v>
      </c>
      <c r="J2332">
        <v>189936</v>
      </c>
      <c r="K2332" t="s">
        <v>12944</v>
      </c>
      <c r="L2332" t="s">
        <v>12560</v>
      </c>
    </row>
    <row r="2333" spans="1:12">
      <c r="A2333">
        <v>190099</v>
      </c>
      <c r="B2333" t="s">
        <v>15017</v>
      </c>
      <c r="C2333" t="s">
        <v>14314</v>
      </c>
      <c r="D2333" t="s">
        <v>13541</v>
      </c>
      <c r="E2333" t="s">
        <v>12618</v>
      </c>
      <c r="F2333">
        <v>0</v>
      </c>
      <c r="G2333" t="s">
        <v>12589</v>
      </c>
      <c r="H2333" t="s">
        <v>12618</v>
      </c>
      <c r="I2333" t="s">
        <v>12630</v>
      </c>
      <c r="J2333">
        <v>190099</v>
      </c>
      <c r="K2333" t="s">
        <v>12589</v>
      </c>
      <c r="L2333" t="s">
        <v>12560</v>
      </c>
    </row>
    <row r="2334" spans="1:12">
      <c r="A2334">
        <v>190104</v>
      </c>
      <c r="B2334" t="s">
        <v>15018</v>
      </c>
      <c r="C2334" t="s">
        <v>12672</v>
      </c>
      <c r="D2334" t="s">
        <v>12629</v>
      </c>
      <c r="E2334" t="s">
        <v>12618</v>
      </c>
      <c r="F2334">
        <v>0</v>
      </c>
      <c r="G2334" t="s">
        <v>12589</v>
      </c>
      <c r="H2334" t="s">
        <v>12638</v>
      </c>
      <c r="I2334" t="s">
        <v>12630</v>
      </c>
      <c r="J2334">
        <v>190104</v>
      </c>
      <c r="K2334" t="s">
        <v>12589</v>
      </c>
      <c r="L2334" t="s">
        <v>12560</v>
      </c>
    </row>
    <row r="2335" spans="1:12">
      <c r="A2335">
        <v>190106</v>
      </c>
      <c r="B2335" t="s">
        <v>15019</v>
      </c>
      <c r="C2335" t="s">
        <v>12767</v>
      </c>
      <c r="D2335" t="s">
        <v>12557</v>
      </c>
      <c r="E2335" t="s">
        <v>12618</v>
      </c>
      <c r="F2335">
        <v>5.5</v>
      </c>
      <c r="G2335" t="s">
        <v>12721</v>
      </c>
      <c r="H2335" t="s">
        <v>12653</v>
      </c>
      <c r="I2335" t="s">
        <v>12575</v>
      </c>
      <c r="J2335">
        <v>190106</v>
      </c>
      <c r="K2335" t="s">
        <v>12721</v>
      </c>
      <c r="L2335" t="s">
        <v>12560</v>
      </c>
    </row>
    <row r="2336" spans="1:12">
      <c r="A2336">
        <v>190105</v>
      </c>
      <c r="B2336" t="s">
        <v>15020</v>
      </c>
      <c r="C2336" t="s">
        <v>12601</v>
      </c>
      <c r="D2336" t="s">
        <v>12557</v>
      </c>
      <c r="E2336" t="s">
        <v>12740</v>
      </c>
      <c r="F2336">
        <v>7</v>
      </c>
      <c r="G2336" t="s">
        <v>12764</v>
      </c>
      <c r="H2336" t="s">
        <v>12740</v>
      </c>
      <c r="I2336" t="s">
        <v>12741</v>
      </c>
      <c r="J2336">
        <v>190105</v>
      </c>
      <c r="K2336" t="s">
        <v>12764</v>
      </c>
      <c r="L2336" t="s">
        <v>12560</v>
      </c>
    </row>
    <row r="2337" spans="1:12">
      <c r="A2337">
        <v>190108</v>
      </c>
      <c r="B2337" t="s">
        <v>15021</v>
      </c>
      <c r="C2337" t="s">
        <v>15022</v>
      </c>
      <c r="D2337" t="s">
        <v>12573</v>
      </c>
      <c r="E2337" t="s">
        <v>12618</v>
      </c>
      <c r="F2337">
        <v>0</v>
      </c>
      <c r="G2337" t="s">
        <v>12589</v>
      </c>
      <c r="H2337" t="s">
        <v>12638</v>
      </c>
      <c r="I2337" t="s">
        <v>12630</v>
      </c>
      <c r="J2337">
        <v>190108</v>
      </c>
      <c r="K2337" t="s">
        <v>12589</v>
      </c>
      <c r="L2337" t="s">
        <v>12560</v>
      </c>
    </row>
    <row r="2338" spans="1:12">
      <c r="A2338">
        <v>190109</v>
      </c>
      <c r="B2338" t="s">
        <v>7959</v>
      </c>
      <c r="C2338" t="s">
        <v>12578</v>
      </c>
      <c r="D2338" t="s">
        <v>12579</v>
      </c>
      <c r="E2338" t="s">
        <v>12618</v>
      </c>
      <c r="F2338">
        <v>3.75</v>
      </c>
      <c r="G2338" t="s">
        <v>15023</v>
      </c>
      <c r="H2338" t="s">
        <v>13484</v>
      </c>
      <c r="I2338" t="s">
        <v>12575</v>
      </c>
      <c r="J2338">
        <v>190109</v>
      </c>
      <c r="K2338" t="s">
        <v>15023</v>
      </c>
      <c r="L2338" t="s">
        <v>12560</v>
      </c>
    </row>
    <row r="2339" spans="1:12">
      <c r="A2339">
        <v>190110</v>
      </c>
      <c r="B2339" t="s">
        <v>15024</v>
      </c>
      <c r="C2339" t="s">
        <v>15025</v>
      </c>
      <c r="D2339" t="s">
        <v>12573</v>
      </c>
      <c r="E2339" t="s">
        <v>12618</v>
      </c>
      <c r="F2339">
        <v>0</v>
      </c>
      <c r="G2339" t="s">
        <v>12589</v>
      </c>
      <c r="H2339" t="s">
        <v>12618</v>
      </c>
      <c r="I2339" t="s">
        <v>12630</v>
      </c>
      <c r="J2339">
        <v>190110</v>
      </c>
      <c r="K2339" t="s">
        <v>12589</v>
      </c>
      <c r="L2339" t="s">
        <v>12560</v>
      </c>
    </row>
    <row r="2340" spans="1:12">
      <c r="A2340">
        <v>190111</v>
      </c>
      <c r="B2340" t="s">
        <v>15026</v>
      </c>
      <c r="C2340" t="s">
        <v>12834</v>
      </c>
      <c r="D2340" t="s">
        <v>12557</v>
      </c>
      <c r="E2340" t="s">
        <v>12618</v>
      </c>
      <c r="F2340">
        <v>8</v>
      </c>
      <c r="G2340" t="s">
        <v>12951</v>
      </c>
      <c r="H2340" t="s">
        <v>12653</v>
      </c>
      <c r="I2340" t="s">
        <v>12575</v>
      </c>
      <c r="J2340">
        <v>190111</v>
      </c>
      <c r="K2340" t="s">
        <v>12951</v>
      </c>
      <c r="L2340" t="s">
        <v>12560</v>
      </c>
    </row>
    <row r="2341" spans="1:12">
      <c r="A2341">
        <v>190112</v>
      </c>
      <c r="B2341" t="s">
        <v>15027</v>
      </c>
      <c r="C2341" t="s">
        <v>13425</v>
      </c>
      <c r="D2341" t="s">
        <v>12557</v>
      </c>
      <c r="E2341" t="s">
        <v>12618</v>
      </c>
      <c r="F2341">
        <v>9.75</v>
      </c>
      <c r="G2341" t="s">
        <v>12942</v>
      </c>
      <c r="H2341" t="s">
        <v>12618</v>
      </c>
      <c r="I2341" t="s">
        <v>12896</v>
      </c>
      <c r="J2341">
        <v>190112</v>
      </c>
      <c r="K2341" t="s">
        <v>12942</v>
      </c>
      <c r="L2341" t="s">
        <v>12560</v>
      </c>
    </row>
    <row r="2342" spans="1:12">
      <c r="A2342">
        <v>190114</v>
      </c>
      <c r="B2342" t="s">
        <v>15028</v>
      </c>
      <c r="C2342" t="s">
        <v>14787</v>
      </c>
      <c r="D2342" t="s">
        <v>12573</v>
      </c>
      <c r="E2342" t="s">
        <v>12618</v>
      </c>
      <c r="F2342">
        <v>0</v>
      </c>
      <c r="G2342" t="s">
        <v>12596</v>
      </c>
      <c r="H2342" t="s">
        <v>12638</v>
      </c>
      <c r="I2342" t="s">
        <v>12630</v>
      </c>
      <c r="J2342">
        <v>190114</v>
      </c>
      <c r="K2342" t="s">
        <v>12596</v>
      </c>
      <c r="L2342" t="s">
        <v>12560</v>
      </c>
    </row>
    <row r="2343" spans="1:12">
      <c r="A2343">
        <v>190116</v>
      </c>
      <c r="B2343" t="s">
        <v>15029</v>
      </c>
      <c r="C2343" t="s">
        <v>14990</v>
      </c>
      <c r="D2343" t="s">
        <v>12557</v>
      </c>
      <c r="E2343" t="s">
        <v>12616</v>
      </c>
      <c r="F2343">
        <v>8</v>
      </c>
      <c r="G2343" t="s">
        <v>12819</v>
      </c>
      <c r="H2343" t="s">
        <v>13157</v>
      </c>
      <c r="I2343" t="s">
        <v>14993</v>
      </c>
      <c r="J2343">
        <v>190116</v>
      </c>
      <c r="K2343" t="s">
        <v>12819</v>
      </c>
      <c r="L2343" t="s">
        <v>12560</v>
      </c>
    </row>
    <row r="2344" spans="1:12">
      <c r="A2344">
        <v>190115</v>
      </c>
      <c r="B2344" t="s">
        <v>15030</v>
      </c>
      <c r="C2344" t="s">
        <v>14990</v>
      </c>
      <c r="D2344" t="s">
        <v>12557</v>
      </c>
      <c r="E2344" t="s">
        <v>12616</v>
      </c>
      <c r="F2344">
        <v>8</v>
      </c>
      <c r="G2344" t="s">
        <v>12819</v>
      </c>
      <c r="H2344" t="s">
        <v>13157</v>
      </c>
      <c r="I2344" t="s">
        <v>14991</v>
      </c>
      <c r="J2344">
        <v>190115</v>
      </c>
      <c r="K2344" t="s">
        <v>12819</v>
      </c>
      <c r="L2344" t="s">
        <v>12560</v>
      </c>
    </row>
    <row r="2345" spans="1:12">
      <c r="A2345">
        <v>190117</v>
      </c>
      <c r="B2345" t="s">
        <v>15031</v>
      </c>
      <c r="C2345" t="s">
        <v>14476</v>
      </c>
      <c r="D2345" t="s">
        <v>12629</v>
      </c>
      <c r="E2345" t="s">
        <v>12618</v>
      </c>
      <c r="F2345">
        <v>0</v>
      </c>
      <c r="G2345" t="s">
        <v>12596</v>
      </c>
      <c r="H2345" t="s">
        <v>12638</v>
      </c>
      <c r="I2345" t="s">
        <v>12630</v>
      </c>
      <c r="J2345">
        <v>190117</v>
      </c>
      <c r="K2345" t="s">
        <v>12596</v>
      </c>
      <c r="L2345" t="s">
        <v>12560</v>
      </c>
    </row>
    <row r="2346" spans="1:12">
      <c r="A2346">
        <v>190118</v>
      </c>
      <c r="B2346" t="s">
        <v>15032</v>
      </c>
      <c r="C2346" t="s">
        <v>12601</v>
      </c>
      <c r="D2346" t="s">
        <v>12557</v>
      </c>
      <c r="E2346" t="s">
        <v>12618</v>
      </c>
      <c r="F2346">
        <v>7</v>
      </c>
      <c r="G2346" t="s">
        <v>12559</v>
      </c>
      <c r="H2346" t="s">
        <v>12740</v>
      </c>
      <c r="I2346" t="s">
        <v>12741</v>
      </c>
      <c r="J2346">
        <v>190118</v>
      </c>
      <c r="K2346" t="s">
        <v>12559</v>
      </c>
      <c r="L2346" t="s">
        <v>12560</v>
      </c>
    </row>
    <row r="2347" spans="1:12">
      <c r="A2347">
        <v>190119</v>
      </c>
      <c r="B2347" t="s">
        <v>15033</v>
      </c>
      <c r="C2347" t="s">
        <v>12601</v>
      </c>
      <c r="D2347" t="s">
        <v>12557</v>
      </c>
      <c r="E2347" t="s">
        <v>12740</v>
      </c>
      <c r="F2347">
        <v>7</v>
      </c>
      <c r="G2347" t="s">
        <v>12559</v>
      </c>
      <c r="H2347" t="s">
        <v>12740</v>
      </c>
      <c r="I2347" t="s">
        <v>12741</v>
      </c>
      <c r="J2347">
        <v>190119</v>
      </c>
      <c r="K2347" t="s">
        <v>12559</v>
      </c>
      <c r="L2347" t="s">
        <v>12560</v>
      </c>
    </row>
    <row r="2348" spans="1:12">
      <c r="A2348">
        <v>190120</v>
      </c>
      <c r="B2348" t="s">
        <v>15034</v>
      </c>
      <c r="C2348" t="s">
        <v>13337</v>
      </c>
      <c r="D2348" t="s">
        <v>12573</v>
      </c>
      <c r="E2348" t="s">
        <v>12618</v>
      </c>
      <c r="F2348">
        <v>0</v>
      </c>
      <c r="G2348" t="s">
        <v>12596</v>
      </c>
      <c r="H2348" t="s">
        <v>13036</v>
      </c>
      <c r="I2348" t="s">
        <v>12646</v>
      </c>
      <c r="J2348">
        <v>190120</v>
      </c>
      <c r="K2348" t="s">
        <v>12596</v>
      </c>
      <c r="L2348" t="s">
        <v>12560</v>
      </c>
    </row>
    <row r="2349" spans="1:12">
      <c r="A2349">
        <v>190121</v>
      </c>
      <c r="B2349" t="s">
        <v>15035</v>
      </c>
      <c r="C2349" t="s">
        <v>12601</v>
      </c>
      <c r="D2349" t="s">
        <v>12557</v>
      </c>
      <c r="E2349" t="s">
        <v>12740</v>
      </c>
      <c r="F2349">
        <v>7.5</v>
      </c>
      <c r="G2349" t="s">
        <v>12559</v>
      </c>
      <c r="H2349" t="s">
        <v>12740</v>
      </c>
      <c r="I2349" t="s">
        <v>12741</v>
      </c>
      <c r="J2349">
        <v>190121</v>
      </c>
      <c r="K2349" t="s">
        <v>12559</v>
      </c>
      <c r="L2349" t="s">
        <v>12560</v>
      </c>
    </row>
    <row r="2350" spans="1:12">
      <c r="A2350">
        <v>190123</v>
      </c>
      <c r="B2350" t="s">
        <v>15036</v>
      </c>
      <c r="C2350" t="s">
        <v>12601</v>
      </c>
      <c r="D2350" t="s">
        <v>12557</v>
      </c>
      <c r="E2350" t="s">
        <v>12740</v>
      </c>
      <c r="F2350">
        <v>7.5</v>
      </c>
      <c r="G2350" t="s">
        <v>12566</v>
      </c>
      <c r="H2350" t="s">
        <v>12740</v>
      </c>
      <c r="I2350" t="s">
        <v>12741</v>
      </c>
      <c r="J2350">
        <v>190123</v>
      </c>
      <c r="K2350" t="s">
        <v>12566</v>
      </c>
      <c r="L2350" t="s">
        <v>12560</v>
      </c>
    </row>
    <row r="2351" spans="1:12">
      <c r="A2351">
        <v>190124</v>
      </c>
      <c r="B2351" t="s">
        <v>15037</v>
      </c>
      <c r="C2351" t="s">
        <v>12585</v>
      </c>
      <c r="D2351" t="s">
        <v>12557</v>
      </c>
      <c r="E2351" t="s">
        <v>12618</v>
      </c>
      <c r="F2351">
        <v>8</v>
      </c>
      <c r="G2351" t="s">
        <v>13123</v>
      </c>
      <c r="H2351" t="s">
        <v>12618</v>
      </c>
      <c r="I2351" t="s">
        <v>12575</v>
      </c>
      <c r="J2351">
        <v>190124</v>
      </c>
      <c r="K2351" t="s">
        <v>13123</v>
      </c>
      <c r="L2351" t="s">
        <v>12560</v>
      </c>
    </row>
    <row r="2352" spans="1:12">
      <c r="A2352">
        <v>189953</v>
      </c>
      <c r="B2352" t="s">
        <v>15038</v>
      </c>
      <c r="C2352" t="s">
        <v>13536</v>
      </c>
      <c r="D2352" t="s">
        <v>12573</v>
      </c>
      <c r="E2352" t="s">
        <v>12618</v>
      </c>
      <c r="F2352">
        <v>0</v>
      </c>
      <c r="G2352" t="s">
        <v>12645</v>
      </c>
      <c r="H2352" t="s">
        <v>13036</v>
      </c>
      <c r="I2352" t="s">
        <v>12646</v>
      </c>
      <c r="J2352">
        <v>189953</v>
      </c>
      <c r="K2352" t="s">
        <v>12645</v>
      </c>
      <c r="L2352" t="s">
        <v>12560</v>
      </c>
    </row>
    <row r="2353" spans="1:12">
      <c r="A2353">
        <v>190125</v>
      </c>
      <c r="B2353" t="s">
        <v>15039</v>
      </c>
      <c r="C2353" t="s">
        <v>13812</v>
      </c>
      <c r="D2353" t="s">
        <v>12573</v>
      </c>
      <c r="E2353" t="s">
        <v>12618</v>
      </c>
      <c r="F2353">
        <v>0</v>
      </c>
      <c r="G2353" t="s">
        <v>12636</v>
      </c>
      <c r="H2353" t="s">
        <v>12618</v>
      </c>
      <c r="I2353" t="s">
        <v>12632</v>
      </c>
      <c r="J2353">
        <v>190125</v>
      </c>
      <c r="K2353" t="s">
        <v>12636</v>
      </c>
      <c r="L2353" t="s">
        <v>12560</v>
      </c>
    </row>
    <row r="2354" spans="1:12">
      <c r="A2354">
        <v>190126</v>
      </c>
      <c r="B2354" t="s">
        <v>15040</v>
      </c>
      <c r="C2354" t="s">
        <v>14816</v>
      </c>
      <c r="D2354" t="s">
        <v>12557</v>
      </c>
      <c r="E2354" t="s">
        <v>12618</v>
      </c>
      <c r="F2354">
        <v>8</v>
      </c>
      <c r="G2354" t="s">
        <v>12761</v>
      </c>
      <c r="H2354" t="s">
        <v>12618</v>
      </c>
      <c r="I2354" t="s">
        <v>12741</v>
      </c>
      <c r="J2354">
        <v>190126</v>
      </c>
      <c r="K2354" t="s">
        <v>12761</v>
      </c>
      <c r="L2354" t="s">
        <v>12560</v>
      </c>
    </row>
    <row r="2355" spans="1:12">
      <c r="A2355">
        <v>290325</v>
      </c>
      <c r="B2355" t="s">
        <v>15041</v>
      </c>
      <c r="C2355" t="s">
        <v>13544</v>
      </c>
      <c r="D2355" t="s">
        <v>12573</v>
      </c>
      <c r="E2355" t="s">
        <v>12618</v>
      </c>
      <c r="F2355">
        <v>0</v>
      </c>
      <c r="G2355" t="s">
        <v>12645</v>
      </c>
      <c r="H2355" t="s">
        <v>12670</v>
      </c>
      <c r="I2355" t="s">
        <v>12646</v>
      </c>
      <c r="J2355">
        <v>290325</v>
      </c>
      <c r="K2355" t="s">
        <v>12645</v>
      </c>
      <c r="L2355" t="s">
        <v>12560</v>
      </c>
    </row>
    <row r="2356" spans="1:12">
      <c r="A2356">
        <v>190127</v>
      </c>
      <c r="B2356" t="s">
        <v>15042</v>
      </c>
      <c r="C2356" t="s">
        <v>15043</v>
      </c>
      <c r="D2356" t="s">
        <v>12557</v>
      </c>
      <c r="E2356" t="s">
        <v>12740</v>
      </c>
      <c r="F2356">
        <v>10</v>
      </c>
      <c r="G2356" t="s">
        <v>12752</v>
      </c>
      <c r="H2356" t="s">
        <v>12740</v>
      </c>
      <c r="I2356" t="s">
        <v>12750</v>
      </c>
      <c r="J2356">
        <v>190127</v>
      </c>
      <c r="K2356" t="s">
        <v>12752</v>
      </c>
      <c r="L2356" t="s">
        <v>12560</v>
      </c>
    </row>
    <row r="2357" spans="1:12">
      <c r="A2357">
        <v>190134</v>
      </c>
      <c r="B2357" t="s">
        <v>15044</v>
      </c>
      <c r="C2357" t="s">
        <v>12594</v>
      </c>
      <c r="D2357" t="s">
        <v>12629</v>
      </c>
      <c r="E2357" t="s">
        <v>12618</v>
      </c>
      <c r="F2357">
        <v>0</v>
      </c>
      <c r="G2357" t="s">
        <v>12589</v>
      </c>
      <c r="H2357" t="s">
        <v>12575</v>
      </c>
      <c r="I2357" t="s">
        <v>12575</v>
      </c>
      <c r="J2357">
        <v>190134</v>
      </c>
      <c r="K2357" t="s">
        <v>12589</v>
      </c>
      <c r="L2357" t="s">
        <v>12560</v>
      </c>
    </row>
    <row r="2358" spans="1:12">
      <c r="A2358">
        <v>190130</v>
      </c>
      <c r="B2358" t="s">
        <v>15045</v>
      </c>
      <c r="C2358" t="s">
        <v>14967</v>
      </c>
      <c r="D2358" t="s">
        <v>14890</v>
      </c>
      <c r="E2358" t="s">
        <v>12737</v>
      </c>
      <c r="F2358">
        <v>0</v>
      </c>
      <c r="G2358" t="s">
        <v>12738</v>
      </c>
      <c r="H2358" t="s">
        <v>15046</v>
      </c>
      <c r="I2358" t="s">
        <v>12575</v>
      </c>
      <c r="J2358">
        <v>190130</v>
      </c>
      <c r="K2358" t="s">
        <v>12738</v>
      </c>
      <c r="L2358" t="s">
        <v>14893</v>
      </c>
    </row>
    <row r="2359" spans="1:12">
      <c r="A2359">
        <v>190131</v>
      </c>
      <c r="B2359" t="s">
        <v>15047</v>
      </c>
      <c r="C2359" t="s">
        <v>14907</v>
      </c>
      <c r="D2359" t="s">
        <v>14890</v>
      </c>
      <c r="E2359" t="s">
        <v>12737</v>
      </c>
      <c r="F2359">
        <v>0</v>
      </c>
      <c r="G2359" t="s">
        <v>12738</v>
      </c>
      <c r="H2359" t="s">
        <v>15046</v>
      </c>
      <c r="I2359" t="s">
        <v>12575</v>
      </c>
      <c r="J2359">
        <v>190131</v>
      </c>
      <c r="K2359" t="s">
        <v>12738</v>
      </c>
      <c r="L2359" t="s">
        <v>14893</v>
      </c>
    </row>
    <row r="2360" spans="1:12">
      <c r="A2360">
        <v>190128</v>
      </c>
      <c r="B2360" t="s">
        <v>15048</v>
      </c>
      <c r="C2360" t="s">
        <v>14889</v>
      </c>
      <c r="D2360" t="s">
        <v>14890</v>
      </c>
      <c r="E2360" t="s">
        <v>12737</v>
      </c>
      <c r="F2360">
        <v>0</v>
      </c>
      <c r="G2360" t="s">
        <v>12738</v>
      </c>
      <c r="H2360" t="s">
        <v>15046</v>
      </c>
      <c r="I2360" t="s">
        <v>12575</v>
      </c>
      <c r="J2360">
        <v>190128</v>
      </c>
      <c r="K2360" t="s">
        <v>12738</v>
      </c>
      <c r="L2360" t="s">
        <v>14893</v>
      </c>
    </row>
    <row r="2361" spans="1:12">
      <c r="A2361">
        <v>190129</v>
      </c>
      <c r="B2361" t="s">
        <v>15049</v>
      </c>
      <c r="C2361" t="s">
        <v>14897</v>
      </c>
      <c r="D2361" t="s">
        <v>14890</v>
      </c>
      <c r="E2361" t="s">
        <v>12737</v>
      </c>
      <c r="F2361">
        <v>0</v>
      </c>
      <c r="G2361" t="s">
        <v>12738</v>
      </c>
      <c r="H2361" t="s">
        <v>15046</v>
      </c>
      <c r="I2361" t="s">
        <v>12575</v>
      </c>
      <c r="J2361">
        <v>190129</v>
      </c>
      <c r="K2361" t="s">
        <v>12738</v>
      </c>
      <c r="L2361" t="s">
        <v>14893</v>
      </c>
    </row>
    <row r="2362" spans="1:12">
      <c r="A2362">
        <v>190132</v>
      </c>
      <c r="B2362" t="s">
        <v>15050</v>
      </c>
      <c r="C2362" t="s">
        <v>12736</v>
      </c>
      <c r="D2362" t="s">
        <v>14890</v>
      </c>
      <c r="E2362" t="s">
        <v>12737</v>
      </c>
      <c r="F2362">
        <v>0</v>
      </c>
      <c r="G2362" t="s">
        <v>12738</v>
      </c>
      <c r="H2362" t="s">
        <v>15046</v>
      </c>
      <c r="I2362" t="s">
        <v>12575</v>
      </c>
      <c r="J2362">
        <v>190132</v>
      </c>
      <c r="K2362" t="s">
        <v>12738</v>
      </c>
      <c r="L2362" t="s">
        <v>14893</v>
      </c>
    </row>
    <row r="2363" spans="1:12">
      <c r="A2363">
        <v>190133</v>
      </c>
      <c r="B2363" t="s">
        <v>15051</v>
      </c>
      <c r="C2363" t="s">
        <v>15007</v>
      </c>
      <c r="D2363" t="s">
        <v>14890</v>
      </c>
      <c r="E2363" t="s">
        <v>12737</v>
      </c>
      <c r="F2363">
        <v>0</v>
      </c>
      <c r="G2363" t="s">
        <v>12738</v>
      </c>
      <c r="H2363" t="s">
        <v>15046</v>
      </c>
      <c r="I2363" t="s">
        <v>12575</v>
      </c>
      <c r="J2363">
        <v>190133</v>
      </c>
      <c r="K2363" t="s">
        <v>12738</v>
      </c>
      <c r="L2363" t="s">
        <v>14893</v>
      </c>
    </row>
    <row r="2364" spans="1:12">
      <c r="A2364">
        <v>190136</v>
      </c>
      <c r="B2364" t="s">
        <v>15052</v>
      </c>
      <c r="C2364" t="s">
        <v>14986</v>
      </c>
      <c r="D2364" t="s">
        <v>14890</v>
      </c>
      <c r="E2364" t="s">
        <v>12737</v>
      </c>
      <c r="F2364">
        <v>0</v>
      </c>
      <c r="G2364" t="s">
        <v>12738</v>
      </c>
      <c r="H2364" t="s">
        <v>15046</v>
      </c>
      <c r="I2364" t="s">
        <v>12575</v>
      </c>
      <c r="J2364">
        <v>190136</v>
      </c>
      <c r="K2364" t="s">
        <v>12738</v>
      </c>
      <c r="L2364" t="s">
        <v>14893</v>
      </c>
    </row>
    <row r="2365" spans="1:12">
      <c r="A2365">
        <v>190138</v>
      </c>
      <c r="B2365" t="s">
        <v>15053</v>
      </c>
      <c r="C2365" t="s">
        <v>13476</v>
      </c>
      <c r="D2365" t="s">
        <v>12557</v>
      </c>
      <c r="E2365" t="s">
        <v>12618</v>
      </c>
      <c r="F2365">
        <v>3</v>
      </c>
      <c r="G2365" t="s">
        <v>15054</v>
      </c>
      <c r="H2365" t="s">
        <v>13484</v>
      </c>
      <c r="I2365" t="s">
        <v>12575</v>
      </c>
      <c r="J2365">
        <v>190138</v>
      </c>
      <c r="K2365" t="s">
        <v>15054</v>
      </c>
      <c r="L2365" t="s">
        <v>12560</v>
      </c>
    </row>
    <row r="2366" spans="1:12">
      <c r="A2366">
        <v>190140</v>
      </c>
      <c r="B2366" t="s">
        <v>15055</v>
      </c>
      <c r="C2366" t="s">
        <v>13536</v>
      </c>
      <c r="D2366" t="s">
        <v>12573</v>
      </c>
      <c r="E2366" t="s">
        <v>12737</v>
      </c>
      <c r="F2366">
        <v>0</v>
      </c>
      <c r="G2366" t="s">
        <v>14981</v>
      </c>
      <c r="H2366" t="s">
        <v>12618</v>
      </c>
      <c r="I2366" t="s">
        <v>12575</v>
      </c>
      <c r="J2366">
        <v>190140</v>
      </c>
      <c r="K2366" t="s">
        <v>14981</v>
      </c>
      <c r="L2366" t="s">
        <v>14996</v>
      </c>
    </row>
    <row r="2367" spans="1:12">
      <c r="A2367">
        <v>190141</v>
      </c>
      <c r="B2367" t="s">
        <v>15056</v>
      </c>
      <c r="C2367" t="s">
        <v>12601</v>
      </c>
      <c r="D2367" t="s">
        <v>12557</v>
      </c>
      <c r="E2367" t="s">
        <v>12740</v>
      </c>
      <c r="F2367">
        <v>7</v>
      </c>
      <c r="G2367" t="s">
        <v>12747</v>
      </c>
      <c r="H2367" t="s">
        <v>12740</v>
      </c>
      <c r="I2367" t="s">
        <v>12745</v>
      </c>
      <c r="J2367">
        <v>190141</v>
      </c>
      <c r="K2367" t="s">
        <v>12747</v>
      </c>
      <c r="L2367" t="s">
        <v>12560</v>
      </c>
    </row>
    <row r="2368" spans="1:12">
      <c r="A2368">
        <v>190142</v>
      </c>
      <c r="B2368" t="s">
        <v>15057</v>
      </c>
      <c r="C2368" t="s">
        <v>13549</v>
      </c>
      <c r="D2368" t="s">
        <v>12629</v>
      </c>
      <c r="E2368" t="s">
        <v>12618</v>
      </c>
      <c r="F2368">
        <v>0</v>
      </c>
      <c r="G2368" t="s">
        <v>12589</v>
      </c>
      <c r="H2368" t="s">
        <v>12618</v>
      </c>
      <c r="I2368" t="s">
        <v>12630</v>
      </c>
      <c r="J2368">
        <v>190142</v>
      </c>
      <c r="K2368" t="s">
        <v>12589</v>
      </c>
      <c r="L2368" t="s">
        <v>12560</v>
      </c>
    </row>
    <row r="2369" spans="1:12">
      <c r="A2369">
        <v>190143</v>
      </c>
      <c r="B2369" t="s">
        <v>15058</v>
      </c>
      <c r="C2369" t="s">
        <v>15059</v>
      </c>
      <c r="D2369" t="s">
        <v>12573</v>
      </c>
      <c r="E2369" t="s">
        <v>12618</v>
      </c>
      <c r="F2369">
        <v>0</v>
      </c>
      <c r="G2369" t="s">
        <v>12589</v>
      </c>
      <c r="H2369" t="s">
        <v>12575</v>
      </c>
      <c r="I2369" t="s">
        <v>12575</v>
      </c>
      <c r="J2369">
        <v>190143</v>
      </c>
      <c r="K2369" t="s">
        <v>12589</v>
      </c>
      <c r="L2369" t="s">
        <v>12560</v>
      </c>
    </row>
    <row r="2370" spans="1:12">
      <c r="A2370">
        <v>190144</v>
      </c>
      <c r="B2370" t="s">
        <v>15060</v>
      </c>
      <c r="C2370" t="s">
        <v>12598</v>
      </c>
      <c r="D2370" t="s">
        <v>12573</v>
      </c>
      <c r="E2370" t="s">
        <v>12558</v>
      </c>
      <c r="F2370">
        <v>0</v>
      </c>
      <c r="G2370" t="s">
        <v>12589</v>
      </c>
      <c r="H2370" t="s">
        <v>12558</v>
      </c>
      <c r="I2370" t="s">
        <v>12558</v>
      </c>
      <c r="J2370">
        <v>190144</v>
      </c>
      <c r="K2370" t="s">
        <v>12589</v>
      </c>
      <c r="L2370" t="s">
        <v>12560</v>
      </c>
    </row>
    <row r="2371" spans="1:12">
      <c r="A2371">
        <v>190145</v>
      </c>
      <c r="B2371" t="s">
        <v>15061</v>
      </c>
      <c r="C2371" t="s">
        <v>12612</v>
      </c>
      <c r="D2371" t="s">
        <v>12573</v>
      </c>
      <c r="E2371" t="s">
        <v>12558</v>
      </c>
      <c r="F2371">
        <v>0</v>
      </c>
      <c r="G2371" t="s">
        <v>12589</v>
      </c>
      <c r="H2371" t="s">
        <v>12558</v>
      </c>
      <c r="I2371" t="s">
        <v>12558</v>
      </c>
      <c r="J2371">
        <v>190145</v>
      </c>
      <c r="K2371" t="s">
        <v>12589</v>
      </c>
      <c r="L2371" t="s">
        <v>12560</v>
      </c>
    </row>
    <row r="2372" spans="1:12">
      <c r="A2372">
        <v>190146</v>
      </c>
      <c r="B2372" t="s">
        <v>15062</v>
      </c>
      <c r="C2372" t="s">
        <v>15063</v>
      </c>
      <c r="D2372" t="s">
        <v>12573</v>
      </c>
      <c r="E2372" t="s">
        <v>12618</v>
      </c>
      <c r="F2372">
        <v>0</v>
      </c>
      <c r="G2372" t="s">
        <v>12589</v>
      </c>
      <c r="H2372" t="s">
        <v>12618</v>
      </c>
      <c r="I2372" t="s">
        <v>12630</v>
      </c>
      <c r="J2372">
        <v>190146</v>
      </c>
      <c r="K2372" t="s">
        <v>12589</v>
      </c>
      <c r="L2372" t="s">
        <v>12560</v>
      </c>
    </row>
    <row r="2373" spans="1:12">
      <c r="A2373">
        <v>190147</v>
      </c>
      <c r="B2373" t="s">
        <v>9729</v>
      </c>
      <c r="C2373" t="s">
        <v>12610</v>
      </c>
      <c r="D2373" t="s">
        <v>12573</v>
      </c>
      <c r="E2373" t="s">
        <v>12618</v>
      </c>
      <c r="F2373">
        <v>0</v>
      </c>
      <c r="G2373" t="s">
        <v>12636</v>
      </c>
      <c r="H2373" t="s">
        <v>12618</v>
      </c>
      <c r="I2373" t="s">
        <v>12632</v>
      </c>
      <c r="J2373">
        <v>190147</v>
      </c>
      <c r="K2373" t="s">
        <v>12636</v>
      </c>
      <c r="L2373" t="s">
        <v>12560</v>
      </c>
    </row>
    <row r="2374" spans="1:12">
      <c r="A2374">
        <v>190137</v>
      </c>
      <c r="B2374" t="s">
        <v>15064</v>
      </c>
      <c r="C2374" t="s">
        <v>12736</v>
      </c>
      <c r="D2374" t="s">
        <v>14890</v>
      </c>
      <c r="E2374" t="s">
        <v>12737</v>
      </c>
      <c r="F2374">
        <v>0</v>
      </c>
      <c r="G2374" t="s">
        <v>12589</v>
      </c>
      <c r="H2374" t="s">
        <v>15046</v>
      </c>
      <c r="I2374" t="s">
        <v>12575</v>
      </c>
      <c r="J2374">
        <v>190137</v>
      </c>
      <c r="K2374" t="s">
        <v>12589</v>
      </c>
      <c r="L2374" t="s">
        <v>14899</v>
      </c>
    </row>
    <row r="2375" spans="1:12">
      <c r="A2375">
        <v>190148</v>
      </c>
      <c r="B2375" t="s">
        <v>15065</v>
      </c>
      <c r="C2375" t="s">
        <v>12578</v>
      </c>
      <c r="D2375" t="s">
        <v>12579</v>
      </c>
      <c r="E2375" t="s">
        <v>12618</v>
      </c>
      <c r="F2375">
        <v>3.75</v>
      </c>
      <c r="G2375" t="s">
        <v>15023</v>
      </c>
      <c r="H2375" t="s">
        <v>12622</v>
      </c>
      <c r="I2375" t="s">
        <v>12575</v>
      </c>
      <c r="J2375">
        <v>190148</v>
      </c>
      <c r="K2375" t="s">
        <v>15023</v>
      </c>
      <c r="L2375" t="s">
        <v>12560</v>
      </c>
    </row>
    <row r="2376" spans="1:12">
      <c r="A2376">
        <v>190139</v>
      </c>
      <c r="B2376" t="s">
        <v>9643</v>
      </c>
      <c r="C2376" t="s">
        <v>14889</v>
      </c>
      <c r="D2376" t="s">
        <v>14890</v>
      </c>
      <c r="E2376" t="s">
        <v>12737</v>
      </c>
      <c r="F2376">
        <v>0</v>
      </c>
      <c r="G2376" t="s">
        <v>12738</v>
      </c>
      <c r="H2376" t="s">
        <v>14903</v>
      </c>
      <c r="I2376" t="s">
        <v>12575</v>
      </c>
      <c r="J2376">
        <v>190139</v>
      </c>
      <c r="K2376" t="s">
        <v>12738</v>
      </c>
      <c r="L2376" t="s">
        <v>14893</v>
      </c>
    </row>
    <row r="2377" spans="1:12">
      <c r="A2377">
        <v>189939</v>
      </c>
      <c r="B2377" t="s">
        <v>15066</v>
      </c>
      <c r="C2377" t="s">
        <v>12816</v>
      </c>
      <c r="D2377" t="s">
        <v>12557</v>
      </c>
      <c r="E2377" t="s">
        <v>12618</v>
      </c>
      <c r="F2377">
        <v>8</v>
      </c>
      <c r="G2377" t="s">
        <v>12942</v>
      </c>
      <c r="H2377" t="s">
        <v>12975</v>
      </c>
      <c r="I2377" t="s">
        <v>12976</v>
      </c>
      <c r="J2377">
        <v>189939</v>
      </c>
      <c r="K2377" t="s">
        <v>12942</v>
      </c>
      <c r="L2377" t="s">
        <v>12560</v>
      </c>
    </row>
    <row r="2378" spans="1:12">
      <c r="A2378">
        <v>245183</v>
      </c>
      <c r="B2378" t="s">
        <v>15067</v>
      </c>
      <c r="C2378" t="s">
        <v>12834</v>
      </c>
      <c r="D2378" t="s">
        <v>12557</v>
      </c>
      <c r="E2378" t="s">
        <v>12618</v>
      </c>
      <c r="F2378">
        <v>8</v>
      </c>
      <c r="G2378" t="s">
        <v>12761</v>
      </c>
      <c r="H2378" t="s">
        <v>12618</v>
      </c>
      <c r="I2378" t="s">
        <v>12741</v>
      </c>
      <c r="J2378">
        <v>245183</v>
      </c>
      <c r="K2378" t="s">
        <v>12761</v>
      </c>
      <c r="L2378" t="s">
        <v>12560</v>
      </c>
    </row>
    <row r="2379" spans="1:12">
      <c r="A2379">
        <v>190149</v>
      </c>
      <c r="B2379" t="s">
        <v>15068</v>
      </c>
      <c r="C2379" t="s">
        <v>12850</v>
      </c>
      <c r="D2379" t="s">
        <v>12557</v>
      </c>
      <c r="E2379" t="s">
        <v>12618</v>
      </c>
      <c r="F2379">
        <v>6.5</v>
      </c>
      <c r="G2379" t="s">
        <v>12747</v>
      </c>
      <c r="H2379" t="s">
        <v>12638</v>
      </c>
      <c r="I2379" t="s">
        <v>12745</v>
      </c>
      <c r="J2379">
        <v>190149</v>
      </c>
      <c r="K2379" t="s">
        <v>12747</v>
      </c>
      <c r="L2379" t="s">
        <v>12560</v>
      </c>
    </row>
    <row r="2380" spans="1:12">
      <c r="A2380">
        <v>190150</v>
      </c>
      <c r="B2380" t="s">
        <v>15069</v>
      </c>
      <c r="C2380" t="s">
        <v>13845</v>
      </c>
      <c r="D2380" t="s">
        <v>12629</v>
      </c>
      <c r="E2380" t="s">
        <v>12618</v>
      </c>
      <c r="F2380">
        <v>0</v>
      </c>
      <c r="G2380" t="s">
        <v>12589</v>
      </c>
      <c r="H2380" t="s">
        <v>12618</v>
      </c>
      <c r="I2380" t="s">
        <v>12630</v>
      </c>
      <c r="J2380">
        <v>190150</v>
      </c>
      <c r="K2380" t="s">
        <v>12589</v>
      </c>
      <c r="L2380" t="s">
        <v>12560</v>
      </c>
    </row>
    <row r="2381" spans="1:12">
      <c r="A2381">
        <v>190151</v>
      </c>
      <c r="B2381" t="s">
        <v>15070</v>
      </c>
      <c r="C2381" t="s">
        <v>13790</v>
      </c>
      <c r="D2381" t="s">
        <v>12629</v>
      </c>
      <c r="E2381" t="s">
        <v>12618</v>
      </c>
      <c r="F2381">
        <v>0</v>
      </c>
      <c r="G2381" t="s">
        <v>12645</v>
      </c>
      <c r="H2381" t="s">
        <v>12670</v>
      </c>
      <c r="I2381" t="s">
        <v>12646</v>
      </c>
      <c r="J2381">
        <v>190151</v>
      </c>
      <c r="K2381" t="s">
        <v>12645</v>
      </c>
      <c r="L2381" t="s">
        <v>12560</v>
      </c>
    </row>
    <row r="2382" spans="1:12">
      <c r="A2382">
        <v>190152</v>
      </c>
      <c r="B2382" t="s">
        <v>15071</v>
      </c>
      <c r="C2382" t="s">
        <v>13760</v>
      </c>
      <c r="D2382" t="s">
        <v>12629</v>
      </c>
      <c r="E2382" t="s">
        <v>12618</v>
      </c>
      <c r="F2382">
        <v>0</v>
      </c>
      <c r="G2382" t="s">
        <v>12645</v>
      </c>
      <c r="H2382" t="s">
        <v>12670</v>
      </c>
      <c r="I2382" t="s">
        <v>12646</v>
      </c>
      <c r="J2382">
        <v>190152</v>
      </c>
      <c r="K2382" t="s">
        <v>12645</v>
      </c>
      <c r="L2382" t="s">
        <v>12560</v>
      </c>
    </row>
    <row r="2383" spans="1:12">
      <c r="A2383">
        <v>190153</v>
      </c>
      <c r="B2383" t="s">
        <v>15072</v>
      </c>
      <c r="C2383" t="s">
        <v>14580</v>
      </c>
      <c r="D2383" t="s">
        <v>13541</v>
      </c>
      <c r="E2383" t="s">
        <v>12618</v>
      </c>
      <c r="F2383">
        <v>0</v>
      </c>
      <c r="G2383" t="s">
        <v>12662</v>
      </c>
      <c r="H2383" t="s">
        <v>12618</v>
      </c>
      <c r="I2383" t="s">
        <v>12646</v>
      </c>
      <c r="J2383">
        <v>190153</v>
      </c>
      <c r="K2383" t="s">
        <v>12662</v>
      </c>
      <c r="L2383" t="s">
        <v>12560</v>
      </c>
    </row>
    <row r="2384" spans="1:12">
      <c r="A2384">
        <v>190154</v>
      </c>
      <c r="B2384" t="s">
        <v>15073</v>
      </c>
      <c r="C2384" t="s">
        <v>12585</v>
      </c>
      <c r="D2384" t="s">
        <v>12557</v>
      </c>
      <c r="E2384" t="s">
        <v>12618</v>
      </c>
      <c r="F2384">
        <v>8</v>
      </c>
      <c r="G2384" t="s">
        <v>12716</v>
      </c>
      <c r="H2384" t="s">
        <v>12975</v>
      </c>
      <c r="I2384" t="s">
        <v>12976</v>
      </c>
      <c r="J2384">
        <v>190154</v>
      </c>
      <c r="K2384" t="s">
        <v>12716</v>
      </c>
      <c r="L2384" t="s">
        <v>12560</v>
      </c>
    </row>
    <row r="2385" spans="1:12">
      <c r="A2385">
        <v>190155</v>
      </c>
      <c r="B2385" t="s">
        <v>15074</v>
      </c>
      <c r="C2385" t="s">
        <v>15075</v>
      </c>
      <c r="D2385" t="s">
        <v>12573</v>
      </c>
      <c r="E2385" t="s">
        <v>12618</v>
      </c>
      <c r="F2385">
        <v>0</v>
      </c>
      <c r="G2385" t="s">
        <v>12645</v>
      </c>
      <c r="H2385" t="s">
        <v>12618</v>
      </c>
      <c r="I2385" t="s">
        <v>12646</v>
      </c>
      <c r="J2385">
        <v>190155</v>
      </c>
      <c r="K2385" t="s">
        <v>12645</v>
      </c>
      <c r="L2385" t="s">
        <v>12560</v>
      </c>
    </row>
    <row r="2386" spans="1:12">
      <c r="A2386">
        <v>190156</v>
      </c>
      <c r="B2386" t="s">
        <v>15076</v>
      </c>
      <c r="C2386" t="s">
        <v>13476</v>
      </c>
      <c r="D2386" t="s">
        <v>12557</v>
      </c>
      <c r="E2386" t="s">
        <v>12618</v>
      </c>
      <c r="F2386">
        <v>3</v>
      </c>
      <c r="G2386" t="s">
        <v>12559</v>
      </c>
      <c r="H2386" t="s">
        <v>12638</v>
      </c>
      <c r="I2386" t="s">
        <v>12741</v>
      </c>
      <c r="J2386">
        <v>190156</v>
      </c>
      <c r="K2386" t="s">
        <v>12559</v>
      </c>
      <c r="L2386" t="s">
        <v>12560</v>
      </c>
    </row>
    <row r="2387" spans="1:12">
      <c r="A2387">
        <v>190157</v>
      </c>
      <c r="B2387" t="s">
        <v>15077</v>
      </c>
      <c r="C2387" t="s">
        <v>12585</v>
      </c>
      <c r="D2387" t="s">
        <v>12557</v>
      </c>
      <c r="E2387" t="s">
        <v>12618</v>
      </c>
      <c r="F2387">
        <v>8</v>
      </c>
      <c r="G2387" t="s">
        <v>12717</v>
      </c>
      <c r="H2387" t="s">
        <v>12975</v>
      </c>
      <c r="I2387" t="s">
        <v>12976</v>
      </c>
      <c r="J2387">
        <v>190157</v>
      </c>
      <c r="K2387" t="s">
        <v>12717</v>
      </c>
      <c r="L2387" t="s">
        <v>12560</v>
      </c>
    </row>
    <row r="2388" spans="1:12">
      <c r="A2388">
        <v>190158</v>
      </c>
      <c r="B2388" t="s">
        <v>15078</v>
      </c>
      <c r="C2388" t="s">
        <v>14806</v>
      </c>
      <c r="D2388" t="s">
        <v>12629</v>
      </c>
      <c r="E2388" t="s">
        <v>12618</v>
      </c>
      <c r="F2388">
        <v>0</v>
      </c>
      <c r="G2388" t="s">
        <v>12589</v>
      </c>
      <c r="H2388" t="s">
        <v>12638</v>
      </c>
      <c r="I2388" t="s">
        <v>12630</v>
      </c>
      <c r="J2388">
        <v>190158</v>
      </c>
      <c r="K2388" t="s">
        <v>12589</v>
      </c>
      <c r="L2388" t="s">
        <v>12560</v>
      </c>
    </row>
    <row r="2389" spans="1:12">
      <c r="A2389">
        <v>190159</v>
      </c>
      <c r="B2389" t="s">
        <v>15079</v>
      </c>
      <c r="C2389" t="s">
        <v>14672</v>
      </c>
      <c r="D2389" t="s">
        <v>12629</v>
      </c>
      <c r="E2389" t="s">
        <v>12618</v>
      </c>
      <c r="F2389">
        <v>0</v>
      </c>
      <c r="G2389" t="s">
        <v>12589</v>
      </c>
      <c r="H2389" t="s">
        <v>12638</v>
      </c>
      <c r="I2389" t="s">
        <v>12630</v>
      </c>
      <c r="J2389">
        <v>190159</v>
      </c>
      <c r="K2389" t="s">
        <v>12589</v>
      </c>
      <c r="L2389" t="s">
        <v>12560</v>
      </c>
    </row>
    <row r="2390" spans="1:12">
      <c r="A2390">
        <v>190161</v>
      </c>
      <c r="B2390" t="s">
        <v>15080</v>
      </c>
      <c r="C2390" t="s">
        <v>14718</v>
      </c>
      <c r="D2390" t="s">
        <v>12573</v>
      </c>
      <c r="E2390" t="s">
        <v>12618</v>
      </c>
      <c r="F2390">
        <v>0</v>
      </c>
      <c r="G2390" t="s">
        <v>12589</v>
      </c>
      <c r="H2390" t="s">
        <v>12670</v>
      </c>
      <c r="I2390" t="s">
        <v>12646</v>
      </c>
      <c r="J2390">
        <v>190161</v>
      </c>
      <c r="K2390" t="s">
        <v>12589</v>
      </c>
      <c r="L2390" t="s">
        <v>12560</v>
      </c>
    </row>
    <row r="2391" spans="1:12">
      <c r="A2391">
        <v>190160</v>
      </c>
      <c r="B2391" t="s">
        <v>15081</v>
      </c>
      <c r="C2391" t="s">
        <v>13760</v>
      </c>
      <c r="D2391" t="s">
        <v>12629</v>
      </c>
      <c r="E2391" t="s">
        <v>12618</v>
      </c>
      <c r="F2391">
        <v>0</v>
      </c>
      <c r="G2391" t="s">
        <v>12589</v>
      </c>
      <c r="H2391" t="s">
        <v>12618</v>
      </c>
      <c r="I2391" t="s">
        <v>12632</v>
      </c>
      <c r="J2391">
        <v>190160</v>
      </c>
      <c r="K2391" t="s">
        <v>12589</v>
      </c>
      <c r="L2391" t="s">
        <v>12560</v>
      </c>
    </row>
    <row r="2392" spans="1:12">
      <c r="A2392">
        <v>190162</v>
      </c>
      <c r="B2392" t="s">
        <v>15082</v>
      </c>
      <c r="C2392" t="s">
        <v>12587</v>
      </c>
      <c r="D2392" t="s">
        <v>12629</v>
      </c>
      <c r="E2392" t="s">
        <v>12618</v>
      </c>
      <c r="F2392">
        <v>0</v>
      </c>
      <c r="G2392" t="s">
        <v>12589</v>
      </c>
      <c r="H2392" t="s">
        <v>12618</v>
      </c>
      <c r="I2392" t="s">
        <v>12632</v>
      </c>
      <c r="J2392">
        <v>190162</v>
      </c>
      <c r="K2392" t="s">
        <v>12589</v>
      </c>
      <c r="L2392" t="s">
        <v>12560</v>
      </c>
    </row>
    <row r="2393" spans="1:12">
      <c r="A2393">
        <v>190163</v>
      </c>
      <c r="B2393" t="s">
        <v>15083</v>
      </c>
      <c r="C2393" t="s">
        <v>12888</v>
      </c>
      <c r="D2393" t="s">
        <v>12557</v>
      </c>
      <c r="E2393" t="s">
        <v>12740</v>
      </c>
      <c r="F2393">
        <v>4</v>
      </c>
      <c r="G2393" t="s">
        <v>12761</v>
      </c>
      <c r="H2393" t="s">
        <v>12740</v>
      </c>
      <c r="I2393" t="s">
        <v>12741</v>
      </c>
      <c r="J2393">
        <v>190163</v>
      </c>
      <c r="K2393" t="s">
        <v>12761</v>
      </c>
      <c r="L2393" t="s">
        <v>12560</v>
      </c>
    </row>
    <row r="2394" spans="1:12">
      <c r="A2394">
        <v>190164</v>
      </c>
      <c r="B2394" t="s">
        <v>15084</v>
      </c>
      <c r="C2394" t="s">
        <v>12816</v>
      </c>
      <c r="D2394" t="s">
        <v>12557</v>
      </c>
      <c r="E2394" t="s">
        <v>12740</v>
      </c>
      <c r="F2394">
        <v>8</v>
      </c>
      <c r="G2394" t="s">
        <v>12764</v>
      </c>
      <c r="H2394" t="s">
        <v>12740</v>
      </c>
      <c r="I2394" t="s">
        <v>12741</v>
      </c>
      <c r="J2394">
        <v>190164</v>
      </c>
      <c r="K2394" t="s">
        <v>12764</v>
      </c>
      <c r="L2394" t="s">
        <v>12560</v>
      </c>
    </row>
    <row r="2395" spans="1:12">
      <c r="A2395">
        <v>190167</v>
      </c>
      <c r="B2395" t="s">
        <v>15085</v>
      </c>
      <c r="C2395" t="s">
        <v>14476</v>
      </c>
      <c r="D2395" t="s">
        <v>12629</v>
      </c>
      <c r="E2395" t="s">
        <v>12618</v>
      </c>
      <c r="F2395">
        <v>0</v>
      </c>
      <c r="G2395" t="s">
        <v>12589</v>
      </c>
      <c r="H2395" t="s">
        <v>12618</v>
      </c>
      <c r="I2395" t="s">
        <v>12630</v>
      </c>
      <c r="J2395">
        <v>190167</v>
      </c>
      <c r="K2395" t="s">
        <v>12589</v>
      </c>
      <c r="L2395" t="s">
        <v>12560</v>
      </c>
    </row>
    <row r="2396" spans="1:12">
      <c r="A2396">
        <v>190168</v>
      </c>
      <c r="B2396" t="s">
        <v>15086</v>
      </c>
      <c r="C2396" t="s">
        <v>12610</v>
      </c>
      <c r="D2396" t="s">
        <v>12629</v>
      </c>
      <c r="E2396" t="s">
        <v>12618</v>
      </c>
      <c r="F2396">
        <v>0</v>
      </c>
      <c r="G2396" t="s">
        <v>12589</v>
      </c>
      <c r="H2396" t="s">
        <v>12618</v>
      </c>
      <c r="I2396" t="s">
        <v>12632</v>
      </c>
      <c r="J2396">
        <v>190168</v>
      </c>
      <c r="K2396" t="s">
        <v>12589</v>
      </c>
      <c r="L2396" t="s">
        <v>12560</v>
      </c>
    </row>
    <row r="2397" spans="1:12">
      <c r="A2397">
        <v>190169</v>
      </c>
      <c r="B2397" t="s">
        <v>15087</v>
      </c>
      <c r="C2397" t="s">
        <v>14505</v>
      </c>
      <c r="D2397" t="s">
        <v>12629</v>
      </c>
      <c r="E2397" t="s">
        <v>12618</v>
      </c>
      <c r="F2397">
        <v>0</v>
      </c>
      <c r="G2397" t="s">
        <v>12596</v>
      </c>
      <c r="H2397" t="s">
        <v>12618</v>
      </c>
      <c r="I2397" t="s">
        <v>12630</v>
      </c>
      <c r="J2397">
        <v>190169</v>
      </c>
      <c r="K2397" t="s">
        <v>12596</v>
      </c>
      <c r="L2397" t="s">
        <v>12560</v>
      </c>
    </row>
    <row r="2398" spans="1:12">
      <c r="A2398">
        <v>190170</v>
      </c>
      <c r="B2398" t="s">
        <v>15088</v>
      </c>
      <c r="C2398" t="s">
        <v>12878</v>
      </c>
      <c r="D2398" t="s">
        <v>12557</v>
      </c>
      <c r="E2398" t="s">
        <v>12740</v>
      </c>
      <c r="F2398">
        <v>3</v>
      </c>
      <c r="G2398" t="s">
        <v>12761</v>
      </c>
      <c r="H2398" t="s">
        <v>12740</v>
      </c>
      <c r="I2398" t="s">
        <v>12741</v>
      </c>
      <c r="J2398">
        <v>190170</v>
      </c>
      <c r="K2398" t="s">
        <v>12761</v>
      </c>
      <c r="L2398" t="s">
        <v>12560</v>
      </c>
    </row>
    <row r="2399" spans="1:12">
      <c r="A2399">
        <v>190174</v>
      </c>
      <c r="B2399" t="s">
        <v>15089</v>
      </c>
      <c r="C2399" t="s">
        <v>12826</v>
      </c>
      <c r="D2399" t="s">
        <v>12557</v>
      </c>
      <c r="E2399" t="s">
        <v>12740</v>
      </c>
      <c r="F2399">
        <v>6.5</v>
      </c>
      <c r="G2399" t="s">
        <v>12761</v>
      </c>
      <c r="H2399" t="s">
        <v>12740</v>
      </c>
      <c r="I2399" t="s">
        <v>12741</v>
      </c>
      <c r="J2399">
        <v>190174</v>
      </c>
      <c r="K2399" t="s">
        <v>12761</v>
      </c>
      <c r="L2399" t="s">
        <v>12560</v>
      </c>
    </row>
    <row r="2400" spans="1:12">
      <c r="A2400">
        <v>190175</v>
      </c>
      <c r="B2400" t="s">
        <v>15090</v>
      </c>
      <c r="C2400" t="s">
        <v>12610</v>
      </c>
      <c r="D2400" t="s">
        <v>12629</v>
      </c>
      <c r="E2400" t="s">
        <v>12618</v>
      </c>
      <c r="F2400">
        <v>0</v>
      </c>
      <c r="G2400" t="s">
        <v>12596</v>
      </c>
      <c r="H2400" t="s">
        <v>12618</v>
      </c>
      <c r="I2400" t="s">
        <v>12630</v>
      </c>
      <c r="J2400">
        <v>190175</v>
      </c>
      <c r="K2400" t="s">
        <v>12596</v>
      </c>
      <c r="L2400" t="s">
        <v>12560</v>
      </c>
    </row>
    <row r="2401" spans="1:12">
      <c r="A2401">
        <v>286979</v>
      </c>
      <c r="B2401" t="s">
        <v>15091</v>
      </c>
      <c r="C2401" t="s">
        <v>14787</v>
      </c>
      <c r="D2401" t="s">
        <v>12573</v>
      </c>
      <c r="E2401" t="s">
        <v>12618</v>
      </c>
      <c r="F2401">
        <v>0</v>
      </c>
      <c r="G2401" t="s">
        <v>12589</v>
      </c>
      <c r="H2401" t="s">
        <v>12638</v>
      </c>
      <c r="I2401" t="s">
        <v>12630</v>
      </c>
      <c r="J2401">
        <v>286979</v>
      </c>
      <c r="K2401" t="s">
        <v>12589</v>
      </c>
      <c r="L2401" t="s">
        <v>12560</v>
      </c>
    </row>
    <row r="2402" spans="1:12">
      <c r="A2402">
        <v>190176</v>
      </c>
      <c r="B2402" t="s">
        <v>15092</v>
      </c>
      <c r="C2402" t="s">
        <v>12612</v>
      </c>
      <c r="D2402" t="s">
        <v>12629</v>
      </c>
      <c r="E2402" t="s">
        <v>12618</v>
      </c>
      <c r="F2402">
        <v>0</v>
      </c>
      <c r="G2402" t="s">
        <v>12596</v>
      </c>
      <c r="H2402" t="s">
        <v>12618</v>
      </c>
      <c r="I2402" t="s">
        <v>12630</v>
      </c>
      <c r="J2402">
        <v>190176</v>
      </c>
      <c r="K2402" t="s">
        <v>12596</v>
      </c>
      <c r="L2402" t="s">
        <v>12560</v>
      </c>
    </row>
    <row r="2403" spans="1:12">
      <c r="A2403">
        <v>190177</v>
      </c>
      <c r="B2403" t="s">
        <v>15093</v>
      </c>
      <c r="C2403" t="s">
        <v>14771</v>
      </c>
      <c r="D2403" t="s">
        <v>12629</v>
      </c>
      <c r="E2403" t="s">
        <v>12618</v>
      </c>
      <c r="F2403">
        <v>0</v>
      </c>
      <c r="G2403" t="s">
        <v>12596</v>
      </c>
      <c r="H2403" t="s">
        <v>12638</v>
      </c>
      <c r="I2403" t="s">
        <v>12630</v>
      </c>
      <c r="J2403">
        <v>190177</v>
      </c>
      <c r="K2403" t="s">
        <v>12596</v>
      </c>
      <c r="L2403" t="s">
        <v>12560</v>
      </c>
    </row>
    <row r="2404" spans="1:12">
      <c r="A2404">
        <v>190172</v>
      </c>
      <c r="B2404" t="s">
        <v>15094</v>
      </c>
      <c r="C2404" t="s">
        <v>14907</v>
      </c>
      <c r="D2404" t="s">
        <v>15095</v>
      </c>
      <c r="E2404" t="s">
        <v>12737</v>
      </c>
      <c r="F2404">
        <v>0</v>
      </c>
      <c r="G2404" t="s">
        <v>12738</v>
      </c>
      <c r="H2404" t="s">
        <v>12575</v>
      </c>
      <c r="I2404" t="s">
        <v>12575</v>
      </c>
      <c r="J2404">
        <v>190172</v>
      </c>
      <c r="K2404" t="s">
        <v>12738</v>
      </c>
      <c r="L2404" t="s">
        <v>14893</v>
      </c>
    </row>
    <row r="2405" spans="1:12">
      <c r="A2405">
        <v>190173</v>
      </c>
      <c r="B2405" t="s">
        <v>15096</v>
      </c>
      <c r="C2405" t="s">
        <v>14967</v>
      </c>
      <c r="D2405" t="s">
        <v>15095</v>
      </c>
      <c r="E2405" t="s">
        <v>12737</v>
      </c>
      <c r="F2405">
        <v>0</v>
      </c>
      <c r="G2405" t="s">
        <v>12738</v>
      </c>
      <c r="H2405" t="s">
        <v>12575</v>
      </c>
      <c r="I2405" t="s">
        <v>12575</v>
      </c>
      <c r="J2405">
        <v>190173</v>
      </c>
      <c r="K2405" t="s">
        <v>12738</v>
      </c>
      <c r="L2405" t="s">
        <v>14893</v>
      </c>
    </row>
    <row r="2406" spans="1:12">
      <c r="A2406">
        <v>190178</v>
      </c>
      <c r="B2406" t="s">
        <v>15097</v>
      </c>
      <c r="C2406" t="s">
        <v>12608</v>
      </c>
      <c r="D2406" t="s">
        <v>12573</v>
      </c>
      <c r="E2406" t="s">
        <v>12618</v>
      </c>
      <c r="F2406">
        <v>0</v>
      </c>
      <c r="G2406" t="s">
        <v>12589</v>
      </c>
      <c r="H2406" t="s">
        <v>15098</v>
      </c>
      <c r="I2406" t="s">
        <v>12630</v>
      </c>
      <c r="J2406">
        <v>190178</v>
      </c>
      <c r="K2406" t="s">
        <v>12589</v>
      </c>
      <c r="L2406" t="s">
        <v>12560</v>
      </c>
    </row>
    <row r="2407" spans="1:12">
      <c r="A2407">
        <v>190179</v>
      </c>
      <c r="B2407" t="s">
        <v>15099</v>
      </c>
      <c r="C2407" t="s">
        <v>12598</v>
      </c>
      <c r="D2407" t="s">
        <v>12573</v>
      </c>
      <c r="E2407" t="s">
        <v>12618</v>
      </c>
      <c r="F2407">
        <v>0</v>
      </c>
      <c r="G2407" t="s">
        <v>12589</v>
      </c>
      <c r="H2407" t="s">
        <v>15098</v>
      </c>
      <c r="I2407" t="s">
        <v>12630</v>
      </c>
      <c r="J2407">
        <v>190179</v>
      </c>
      <c r="K2407" t="s">
        <v>12589</v>
      </c>
      <c r="L2407" t="s">
        <v>12560</v>
      </c>
    </row>
    <row r="2408" spans="1:12">
      <c r="A2408">
        <v>190180</v>
      </c>
      <c r="B2408" t="s">
        <v>15100</v>
      </c>
      <c r="C2408" t="s">
        <v>12570</v>
      </c>
      <c r="D2408" t="s">
        <v>12557</v>
      </c>
      <c r="E2408" t="s">
        <v>15101</v>
      </c>
      <c r="F2408">
        <v>4</v>
      </c>
      <c r="G2408" t="s">
        <v>12559</v>
      </c>
      <c r="H2408" t="s">
        <v>12740</v>
      </c>
      <c r="I2408" t="s">
        <v>12741</v>
      </c>
      <c r="J2408">
        <v>190180</v>
      </c>
      <c r="K2408" t="s">
        <v>12559</v>
      </c>
      <c r="L2408" t="s">
        <v>12560</v>
      </c>
    </row>
    <row r="2409" spans="1:12">
      <c r="A2409">
        <v>190135</v>
      </c>
      <c r="B2409" t="s">
        <v>15102</v>
      </c>
      <c r="C2409" t="s">
        <v>14965</v>
      </c>
      <c r="D2409" t="s">
        <v>14890</v>
      </c>
      <c r="E2409" t="s">
        <v>12737</v>
      </c>
      <c r="F2409">
        <v>0</v>
      </c>
      <c r="G2409" t="s">
        <v>12738</v>
      </c>
      <c r="H2409" t="s">
        <v>15046</v>
      </c>
      <c r="I2409" t="s">
        <v>12575</v>
      </c>
      <c r="J2409">
        <v>190135</v>
      </c>
      <c r="K2409" t="s">
        <v>12738</v>
      </c>
      <c r="L2409" t="s">
        <v>12560</v>
      </c>
    </row>
    <row r="2410" spans="1:12">
      <c r="A2410">
        <v>190181</v>
      </c>
      <c r="B2410" t="s">
        <v>7069</v>
      </c>
      <c r="C2410" t="s">
        <v>12606</v>
      </c>
      <c r="D2410" t="s">
        <v>12573</v>
      </c>
      <c r="E2410" t="s">
        <v>12618</v>
      </c>
      <c r="F2410">
        <v>0</v>
      </c>
      <c r="G2410" t="s">
        <v>12589</v>
      </c>
      <c r="H2410" t="s">
        <v>15098</v>
      </c>
      <c r="I2410" t="s">
        <v>12630</v>
      </c>
      <c r="J2410">
        <v>190181</v>
      </c>
      <c r="K2410" t="s">
        <v>12589</v>
      </c>
      <c r="L2410" t="s">
        <v>12560</v>
      </c>
    </row>
    <row r="2411" spans="1:12">
      <c r="A2411">
        <v>190183</v>
      </c>
      <c r="B2411" t="s">
        <v>15103</v>
      </c>
      <c r="C2411" t="s">
        <v>12594</v>
      </c>
      <c r="D2411" t="s">
        <v>12573</v>
      </c>
      <c r="E2411" t="s">
        <v>12618</v>
      </c>
      <c r="F2411">
        <v>0</v>
      </c>
      <c r="G2411" t="s">
        <v>12589</v>
      </c>
      <c r="H2411" t="s">
        <v>15098</v>
      </c>
      <c r="I2411" t="s">
        <v>12630</v>
      </c>
      <c r="J2411">
        <v>190183</v>
      </c>
      <c r="K2411" t="s">
        <v>12589</v>
      </c>
      <c r="L2411" t="s">
        <v>12560</v>
      </c>
    </row>
    <row r="2412" spans="1:12">
      <c r="A2412">
        <v>190184</v>
      </c>
      <c r="B2412" t="s">
        <v>15104</v>
      </c>
      <c r="C2412" t="s">
        <v>12627</v>
      </c>
      <c r="D2412" t="s">
        <v>12557</v>
      </c>
      <c r="E2412" t="s">
        <v>12616</v>
      </c>
      <c r="F2412">
        <v>6</v>
      </c>
      <c r="G2412" t="s">
        <v>15105</v>
      </c>
      <c r="H2412" t="s">
        <v>12618</v>
      </c>
      <c r="I2412" t="s">
        <v>12575</v>
      </c>
      <c r="J2412">
        <v>190184</v>
      </c>
      <c r="K2412" t="s">
        <v>15105</v>
      </c>
      <c r="L2412" t="s">
        <v>12560</v>
      </c>
    </row>
    <row r="2413" spans="1:12">
      <c r="A2413">
        <v>189998</v>
      </c>
      <c r="B2413" t="s">
        <v>15106</v>
      </c>
      <c r="C2413" t="s">
        <v>14889</v>
      </c>
      <c r="D2413" t="s">
        <v>14890</v>
      </c>
      <c r="E2413" t="s">
        <v>12737</v>
      </c>
      <c r="F2413">
        <v>0</v>
      </c>
      <c r="G2413" t="s">
        <v>12738</v>
      </c>
      <c r="H2413" t="s">
        <v>12575</v>
      </c>
      <c r="I2413" t="s">
        <v>12575</v>
      </c>
      <c r="J2413">
        <v>189998</v>
      </c>
      <c r="K2413" t="s">
        <v>12738</v>
      </c>
      <c r="L2413" t="s">
        <v>15107</v>
      </c>
    </row>
    <row r="2414" spans="1:12">
      <c r="A2414">
        <v>190171</v>
      </c>
      <c r="B2414" t="s">
        <v>15108</v>
      </c>
      <c r="C2414" t="s">
        <v>12627</v>
      </c>
      <c r="D2414" t="s">
        <v>12557</v>
      </c>
      <c r="E2414" t="s">
        <v>12618</v>
      </c>
      <c r="F2414">
        <v>6</v>
      </c>
      <c r="G2414" t="s">
        <v>15105</v>
      </c>
      <c r="H2414" t="s">
        <v>12618</v>
      </c>
      <c r="I2414" t="s">
        <v>12575</v>
      </c>
      <c r="J2414">
        <v>190171</v>
      </c>
      <c r="K2414" t="s">
        <v>15105</v>
      </c>
      <c r="L2414" t="s">
        <v>12560</v>
      </c>
    </row>
    <row r="2415" spans="1:12">
      <c r="A2415">
        <v>190182</v>
      </c>
      <c r="B2415" t="s">
        <v>7152</v>
      </c>
      <c r="C2415" t="s">
        <v>14692</v>
      </c>
      <c r="D2415" t="s">
        <v>12573</v>
      </c>
      <c r="E2415" t="s">
        <v>12618</v>
      </c>
      <c r="F2415">
        <v>0</v>
      </c>
      <c r="G2415" t="s">
        <v>12662</v>
      </c>
      <c r="H2415" t="s">
        <v>13036</v>
      </c>
      <c r="I2415" t="s">
        <v>12646</v>
      </c>
      <c r="J2415">
        <v>190182</v>
      </c>
      <c r="K2415" t="s">
        <v>12662</v>
      </c>
      <c r="L2415" t="s">
        <v>12560</v>
      </c>
    </row>
    <row r="2416" spans="1:12">
      <c r="A2416">
        <v>189972</v>
      </c>
      <c r="B2416" t="s">
        <v>15109</v>
      </c>
      <c r="C2416" t="s">
        <v>14142</v>
      </c>
      <c r="D2416" t="s">
        <v>12629</v>
      </c>
      <c r="E2416" t="s">
        <v>12618</v>
      </c>
      <c r="F2416">
        <v>0</v>
      </c>
      <c r="G2416" t="s">
        <v>12596</v>
      </c>
      <c r="H2416" t="s">
        <v>12638</v>
      </c>
      <c r="I2416" t="s">
        <v>12630</v>
      </c>
      <c r="J2416">
        <v>189972</v>
      </c>
      <c r="K2416" t="s">
        <v>12596</v>
      </c>
      <c r="L2416" t="s">
        <v>12560</v>
      </c>
    </row>
    <row r="2417" spans="1:12">
      <c r="A2417">
        <v>190165</v>
      </c>
      <c r="B2417" t="s">
        <v>15110</v>
      </c>
      <c r="C2417" t="s">
        <v>14967</v>
      </c>
      <c r="D2417" t="s">
        <v>15095</v>
      </c>
      <c r="E2417" t="s">
        <v>12737</v>
      </c>
      <c r="F2417">
        <v>0</v>
      </c>
      <c r="G2417" t="s">
        <v>12738</v>
      </c>
      <c r="H2417" t="s">
        <v>14903</v>
      </c>
      <c r="I2417" t="s">
        <v>12575</v>
      </c>
      <c r="J2417">
        <v>190165</v>
      </c>
      <c r="K2417" t="s">
        <v>12738</v>
      </c>
      <c r="L2417" t="s">
        <v>14893</v>
      </c>
    </row>
    <row r="2418" spans="1:12">
      <c r="A2418">
        <v>190185</v>
      </c>
      <c r="B2418" t="s">
        <v>15111</v>
      </c>
      <c r="C2418" t="s">
        <v>14570</v>
      </c>
      <c r="D2418" t="s">
        <v>12629</v>
      </c>
      <c r="E2418" t="s">
        <v>12618</v>
      </c>
      <c r="F2418">
        <v>0</v>
      </c>
      <c r="G2418" t="s">
        <v>12589</v>
      </c>
      <c r="H2418" t="s">
        <v>12618</v>
      </c>
      <c r="I2418" t="s">
        <v>12630</v>
      </c>
      <c r="J2418">
        <v>190185</v>
      </c>
      <c r="K2418" t="s">
        <v>12589</v>
      </c>
      <c r="L2418" t="s">
        <v>12560</v>
      </c>
    </row>
    <row r="2419" spans="1:12">
      <c r="A2419">
        <v>190186</v>
      </c>
      <c r="B2419" t="s">
        <v>15112</v>
      </c>
      <c r="C2419" t="s">
        <v>13593</v>
      </c>
      <c r="D2419" t="s">
        <v>12573</v>
      </c>
      <c r="E2419" t="s">
        <v>12618</v>
      </c>
      <c r="F2419">
        <v>0</v>
      </c>
      <c r="G2419" t="s">
        <v>12596</v>
      </c>
      <c r="H2419" t="s">
        <v>12618</v>
      </c>
      <c r="I2419" t="s">
        <v>12632</v>
      </c>
      <c r="J2419">
        <v>190186</v>
      </c>
      <c r="K2419" t="s">
        <v>12596</v>
      </c>
      <c r="L2419" t="s">
        <v>12560</v>
      </c>
    </row>
    <row r="2420" spans="1:12">
      <c r="A2420">
        <v>190166</v>
      </c>
      <c r="B2420" t="s">
        <v>15113</v>
      </c>
      <c r="C2420" t="s">
        <v>14907</v>
      </c>
      <c r="D2420" t="s">
        <v>15095</v>
      </c>
      <c r="E2420" t="s">
        <v>12737</v>
      </c>
      <c r="F2420">
        <v>0</v>
      </c>
      <c r="G2420" t="s">
        <v>12738</v>
      </c>
      <c r="H2420" t="s">
        <v>14903</v>
      </c>
      <c r="I2420" t="s">
        <v>12575</v>
      </c>
      <c r="J2420">
        <v>190166</v>
      </c>
      <c r="K2420" t="s">
        <v>12738</v>
      </c>
      <c r="L2420" t="s">
        <v>14893</v>
      </c>
    </row>
    <row r="2421" spans="1:12">
      <c r="A2421">
        <v>190188</v>
      </c>
      <c r="B2421" t="s">
        <v>15114</v>
      </c>
      <c r="C2421" t="s">
        <v>15115</v>
      </c>
      <c r="D2421" t="s">
        <v>12557</v>
      </c>
      <c r="E2421" t="s">
        <v>12616</v>
      </c>
      <c r="F2421">
        <v>6</v>
      </c>
      <c r="G2421" t="s">
        <v>12621</v>
      </c>
      <c r="H2421" t="s">
        <v>12618</v>
      </c>
      <c r="I2421" t="s">
        <v>12575</v>
      </c>
      <c r="J2421">
        <v>190188</v>
      </c>
      <c r="K2421" t="s">
        <v>12621</v>
      </c>
      <c r="L2421" t="s">
        <v>12560</v>
      </c>
    </row>
    <row r="2422" spans="1:12">
      <c r="A2422">
        <v>190189</v>
      </c>
      <c r="B2422" t="s">
        <v>15116</v>
      </c>
      <c r="C2422" t="s">
        <v>14500</v>
      </c>
      <c r="D2422" t="s">
        <v>12629</v>
      </c>
      <c r="E2422" t="s">
        <v>12618</v>
      </c>
      <c r="F2422">
        <v>0</v>
      </c>
      <c r="G2422" t="s">
        <v>12589</v>
      </c>
      <c r="H2422" t="s">
        <v>12638</v>
      </c>
      <c r="I2422" t="s">
        <v>12630</v>
      </c>
      <c r="J2422">
        <v>190189</v>
      </c>
      <c r="K2422" t="s">
        <v>12589</v>
      </c>
      <c r="L2422" t="s">
        <v>12560</v>
      </c>
    </row>
    <row r="2423" spans="1:12">
      <c r="A2423">
        <v>189979</v>
      </c>
      <c r="B2423" t="s">
        <v>15117</v>
      </c>
      <c r="C2423" t="s">
        <v>12562</v>
      </c>
      <c r="D2423" t="s">
        <v>12557</v>
      </c>
      <c r="E2423" t="s">
        <v>12618</v>
      </c>
      <c r="F2423">
        <v>7</v>
      </c>
      <c r="G2423" t="s">
        <v>15118</v>
      </c>
      <c r="H2423" t="s">
        <v>12618</v>
      </c>
      <c r="I2423" t="s">
        <v>12896</v>
      </c>
      <c r="J2423">
        <v>189979</v>
      </c>
      <c r="K2423" t="s">
        <v>15118</v>
      </c>
      <c r="L2423" t="s">
        <v>12560</v>
      </c>
    </row>
    <row r="2424" spans="1:12">
      <c r="A2424">
        <v>189980</v>
      </c>
      <c r="B2424" t="s">
        <v>15119</v>
      </c>
      <c r="C2424" t="s">
        <v>12568</v>
      </c>
      <c r="D2424" t="s">
        <v>12557</v>
      </c>
      <c r="E2424" t="s">
        <v>12618</v>
      </c>
      <c r="F2424">
        <v>5</v>
      </c>
      <c r="G2424" t="s">
        <v>15118</v>
      </c>
      <c r="H2424" t="s">
        <v>12618</v>
      </c>
      <c r="I2424" t="s">
        <v>12896</v>
      </c>
      <c r="J2424">
        <v>189980</v>
      </c>
      <c r="K2424" t="s">
        <v>15118</v>
      </c>
      <c r="L2424" t="s">
        <v>12560</v>
      </c>
    </row>
    <row r="2425" spans="1:12">
      <c r="A2425">
        <v>189981</v>
      </c>
      <c r="B2425" t="s">
        <v>15120</v>
      </c>
      <c r="C2425" t="s">
        <v>15115</v>
      </c>
      <c r="D2425" t="s">
        <v>12573</v>
      </c>
      <c r="E2425" t="s">
        <v>12616</v>
      </c>
      <c r="F2425">
        <v>6</v>
      </c>
      <c r="G2425" t="s">
        <v>12621</v>
      </c>
      <c r="H2425" t="s">
        <v>12618</v>
      </c>
      <c r="I2425" t="s">
        <v>12575</v>
      </c>
      <c r="J2425">
        <v>189981</v>
      </c>
      <c r="K2425" t="s">
        <v>12621</v>
      </c>
      <c r="L2425" t="s">
        <v>12560</v>
      </c>
    </row>
    <row r="2426" spans="1:12">
      <c r="A2426">
        <v>190190</v>
      </c>
      <c r="B2426" t="s">
        <v>15121</v>
      </c>
      <c r="C2426" t="s">
        <v>14662</v>
      </c>
      <c r="D2426" t="s">
        <v>12629</v>
      </c>
      <c r="E2426" t="s">
        <v>12618</v>
      </c>
      <c r="F2426">
        <v>0</v>
      </c>
      <c r="G2426" t="s">
        <v>12589</v>
      </c>
      <c r="H2426" t="s">
        <v>12638</v>
      </c>
      <c r="I2426" t="s">
        <v>12630</v>
      </c>
      <c r="J2426">
        <v>190190</v>
      </c>
      <c r="K2426" t="s">
        <v>12589</v>
      </c>
      <c r="L2426" t="s">
        <v>12560</v>
      </c>
    </row>
    <row r="2427" spans="1:12">
      <c r="A2427">
        <v>190191</v>
      </c>
      <c r="B2427" t="s">
        <v>15122</v>
      </c>
      <c r="C2427" t="s">
        <v>14706</v>
      </c>
      <c r="D2427" t="s">
        <v>12629</v>
      </c>
      <c r="E2427" t="s">
        <v>12618</v>
      </c>
      <c r="F2427">
        <v>0</v>
      </c>
      <c r="G2427" t="s">
        <v>12589</v>
      </c>
      <c r="H2427" t="s">
        <v>12638</v>
      </c>
      <c r="I2427" t="s">
        <v>12630</v>
      </c>
      <c r="J2427">
        <v>190191</v>
      </c>
      <c r="K2427" t="s">
        <v>12589</v>
      </c>
      <c r="L2427" t="s">
        <v>12560</v>
      </c>
    </row>
    <row r="2428" spans="1:12">
      <c r="A2428">
        <v>190192</v>
      </c>
      <c r="B2428" t="s">
        <v>15123</v>
      </c>
      <c r="C2428" t="s">
        <v>14314</v>
      </c>
      <c r="D2428" t="s">
        <v>12629</v>
      </c>
      <c r="E2428" t="s">
        <v>12618</v>
      </c>
      <c r="F2428">
        <v>0</v>
      </c>
      <c r="G2428" t="s">
        <v>12589</v>
      </c>
      <c r="H2428" t="s">
        <v>12638</v>
      </c>
      <c r="I2428" t="s">
        <v>12630</v>
      </c>
      <c r="J2428">
        <v>190192</v>
      </c>
      <c r="K2428" t="s">
        <v>12589</v>
      </c>
      <c r="L2428" t="s">
        <v>12560</v>
      </c>
    </row>
    <row r="2429" spans="1:12">
      <c r="A2429">
        <v>190193</v>
      </c>
      <c r="B2429" t="s">
        <v>15124</v>
      </c>
      <c r="C2429" t="s">
        <v>14311</v>
      </c>
      <c r="D2429" t="s">
        <v>12629</v>
      </c>
      <c r="E2429" t="s">
        <v>12618</v>
      </c>
      <c r="F2429">
        <v>0</v>
      </c>
      <c r="G2429" t="s">
        <v>12589</v>
      </c>
      <c r="H2429" t="s">
        <v>12638</v>
      </c>
      <c r="I2429" t="s">
        <v>12630</v>
      </c>
      <c r="J2429">
        <v>190193</v>
      </c>
      <c r="K2429" t="s">
        <v>12589</v>
      </c>
      <c r="L2429" t="s">
        <v>12560</v>
      </c>
    </row>
    <row r="2430" spans="1:12">
      <c r="A2430">
        <v>190194</v>
      </c>
      <c r="B2430" t="s">
        <v>15125</v>
      </c>
      <c r="C2430" t="s">
        <v>12612</v>
      </c>
      <c r="D2430" t="s">
        <v>12629</v>
      </c>
      <c r="E2430" t="s">
        <v>12618</v>
      </c>
      <c r="F2430">
        <v>0</v>
      </c>
      <c r="G2430" t="s">
        <v>12589</v>
      </c>
      <c r="H2430" t="s">
        <v>12618</v>
      </c>
      <c r="I2430" t="s">
        <v>12630</v>
      </c>
      <c r="J2430">
        <v>190194</v>
      </c>
      <c r="K2430" t="s">
        <v>12589</v>
      </c>
      <c r="L2430" t="s">
        <v>12560</v>
      </c>
    </row>
    <row r="2431" spans="1:12">
      <c r="A2431">
        <v>190195</v>
      </c>
      <c r="B2431" t="s">
        <v>15126</v>
      </c>
      <c r="C2431" t="s">
        <v>12562</v>
      </c>
      <c r="D2431" t="s">
        <v>12557</v>
      </c>
      <c r="E2431" t="s">
        <v>12618</v>
      </c>
      <c r="F2431">
        <v>8</v>
      </c>
      <c r="G2431" t="s">
        <v>15118</v>
      </c>
      <c r="H2431" t="s">
        <v>12618</v>
      </c>
      <c r="I2431" t="s">
        <v>12896</v>
      </c>
      <c r="J2431">
        <v>190195</v>
      </c>
      <c r="K2431" t="s">
        <v>15118</v>
      </c>
      <c r="L2431" t="s">
        <v>12560</v>
      </c>
    </row>
    <row r="2432" spans="1:12">
      <c r="A2432">
        <v>287687</v>
      </c>
      <c r="B2432" t="s">
        <v>15127</v>
      </c>
      <c r="C2432" t="s">
        <v>14757</v>
      </c>
      <c r="D2432" t="s">
        <v>12573</v>
      </c>
      <c r="E2432" t="s">
        <v>12618</v>
      </c>
      <c r="F2432">
        <v>0</v>
      </c>
      <c r="G2432" t="s">
        <v>12645</v>
      </c>
      <c r="H2432" t="s">
        <v>12670</v>
      </c>
      <c r="I2432" t="s">
        <v>12646</v>
      </c>
      <c r="J2432">
        <v>287687</v>
      </c>
      <c r="K2432" t="s">
        <v>12645</v>
      </c>
      <c r="L2432" t="s">
        <v>12560</v>
      </c>
    </row>
    <row r="2433" spans="1:12">
      <c r="A2433">
        <v>190197</v>
      </c>
      <c r="B2433" t="s">
        <v>15128</v>
      </c>
      <c r="C2433" t="s">
        <v>12568</v>
      </c>
      <c r="D2433" t="s">
        <v>12557</v>
      </c>
      <c r="E2433" t="s">
        <v>12618</v>
      </c>
      <c r="F2433">
        <v>5</v>
      </c>
      <c r="G2433" t="s">
        <v>12716</v>
      </c>
      <c r="H2433" t="s">
        <v>12653</v>
      </c>
      <c r="I2433" t="s">
        <v>12575</v>
      </c>
      <c r="J2433">
        <v>190197</v>
      </c>
      <c r="K2433" t="s">
        <v>12716</v>
      </c>
      <c r="L2433" t="s">
        <v>12560</v>
      </c>
    </row>
    <row r="2434" spans="1:12">
      <c r="A2434">
        <v>190198</v>
      </c>
      <c r="B2434" t="s">
        <v>15129</v>
      </c>
      <c r="C2434" t="s">
        <v>13760</v>
      </c>
      <c r="D2434" t="s">
        <v>12629</v>
      </c>
      <c r="E2434" t="s">
        <v>12618</v>
      </c>
      <c r="F2434">
        <v>0</v>
      </c>
      <c r="G2434" t="s">
        <v>12596</v>
      </c>
      <c r="H2434" t="s">
        <v>12618</v>
      </c>
      <c r="I2434" t="s">
        <v>12632</v>
      </c>
      <c r="J2434">
        <v>190198</v>
      </c>
      <c r="K2434" t="s">
        <v>12596</v>
      </c>
      <c r="L2434" t="s">
        <v>12560</v>
      </c>
    </row>
    <row r="2435" spans="1:12">
      <c r="A2435">
        <v>190199</v>
      </c>
      <c r="B2435" t="s">
        <v>15130</v>
      </c>
      <c r="C2435" t="s">
        <v>14142</v>
      </c>
      <c r="D2435" t="s">
        <v>12629</v>
      </c>
      <c r="E2435" t="s">
        <v>12618</v>
      </c>
      <c r="F2435">
        <v>0</v>
      </c>
      <c r="G2435" t="s">
        <v>12596</v>
      </c>
      <c r="H2435" t="s">
        <v>12618</v>
      </c>
      <c r="I2435" t="s">
        <v>12630</v>
      </c>
      <c r="J2435">
        <v>190199</v>
      </c>
      <c r="K2435" t="s">
        <v>12596</v>
      </c>
      <c r="L2435" t="s">
        <v>12560</v>
      </c>
    </row>
    <row r="2436" spans="1:12">
      <c r="A2436">
        <v>190201</v>
      </c>
      <c r="B2436" t="s">
        <v>15131</v>
      </c>
      <c r="C2436" t="s">
        <v>14580</v>
      </c>
      <c r="D2436" t="s">
        <v>13541</v>
      </c>
      <c r="E2436" t="s">
        <v>12618</v>
      </c>
      <c r="F2436">
        <v>0</v>
      </c>
      <c r="G2436" t="s">
        <v>12645</v>
      </c>
      <c r="H2436" t="s">
        <v>12618</v>
      </c>
      <c r="I2436" t="s">
        <v>12646</v>
      </c>
      <c r="J2436">
        <v>190201</v>
      </c>
      <c r="K2436" t="s">
        <v>12645</v>
      </c>
      <c r="L2436" t="s">
        <v>12560</v>
      </c>
    </row>
    <row r="2437" spans="1:12">
      <c r="A2437">
        <v>190202</v>
      </c>
      <c r="B2437" t="s">
        <v>15132</v>
      </c>
      <c r="C2437" t="s">
        <v>12587</v>
      </c>
      <c r="D2437" t="s">
        <v>12629</v>
      </c>
      <c r="E2437" t="s">
        <v>12618</v>
      </c>
      <c r="F2437">
        <v>0</v>
      </c>
      <c r="G2437" t="s">
        <v>12636</v>
      </c>
      <c r="H2437" t="s">
        <v>12618</v>
      </c>
      <c r="I2437" t="s">
        <v>12632</v>
      </c>
      <c r="J2437">
        <v>190202</v>
      </c>
      <c r="K2437" t="s">
        <v>12636</v>
      </c>
      <c r="L2437" t="s">
        <v>12560</v>
      </c>
    </row>
    <row r="2438" spans="1:12">
      <c r="A2438">
        <v>240347</v>
      </c>
      <c r="B2438" t="s">
        <v>15133</v>
      </c>
      <c r="C2438" t="s">
        <v>12585</v>
      </c>
      <c r="D2438" t="s">
        <v>12557</v>
      </c>
      <c r="E2438" t="s">
        <v>12618</v>
      </c>
      <c r="F2438">
        <v>8</v>
      </c>
      <c r="G2438" t="s">
        <v>12764</v>
      </c>
      <c r="H2438" t="s">
        <v>12618</v>
      </c>
      <c r="I2438" t="s">
        <v>12741</v>
      </c>
      <c r="J2438">
        <v>240347</v>
      </c>
      <c r="K2438" t="s">
        <v>12764</v>
      </c>
      <c r="L2438" t="s">
        <v>12560</v>
      </c>
    </row>
    <row r="2439" spans="1:12">
      <c r="A2439">
        <v>190203</v>
      </c>
      <c r="B2439" t="s">
        <v>15134</v>
      </c>
      <c r="C2439" t="s">
        <v>12568</v>
      </c>
      <c r="D2439" t="s">
        <v>12557</v>
      </c>
      <c r="E2439" t="s">
        <v>12618</v>
      </c>
      <c r="F2439">
        <v>5</v>
      </c>
      <c r="G2439" t="s">
        <v>12951</v>
      </c>
      <c r="H2439" t="s">
        <v>12653</v>
      </c>
      <c r="I2439" t="s">
        <v>12575</v>
      </c>
      <c r="J2439">
        <v>190203</v>
      </c>
      <c r="K2439" t="s">
        <v>12951</v>
      </c>
      <c r="L2439" t="s">
        <v>12560</v>
      </c>
    </row>
    <row r="2440" spans="1:12">
      <c r="A2440">
        <v>190187</v>
      </c>
      <c r="B2440" t="s">
        <v>15135</v>
      </c>
      <c r="C2440" t="s">
        <v>12888</v>
      </c>
      <c r="D2440" t="s">
        <v>12557</v>
      </c>
      <c r="E2440" t="s">
        <v>12618</v>
      </c>
      <c r="F2440">
        <v>4</v>
      </c>
      <c r="G2440" t="s">
        <v>12747</v>
      </c>
      <c r="H2440" t="s">
        <v>12618</v>
      </c>
      <c r="I2440" t="s">
        <v>12745</v>
      </c>
      <c r="J2440">
        <v>190187</v>
      </c>
      <c r="K2440" t="s">
        <v>12747</v>
      </c>
      <c r="L2440" t="s">
        <v>12560</v>
      </c>
    </row>
    <row r="2441" spans="1:12">
      <c r="A2441">
        <v>190200</v>
      </c>
      <c r="B2441" t="s">
        <v>15136</v>
      </c>
      <c r="C2441" t="s">
        <v>14910</v>
      </c>
      <c r="D2441" t="s">
        <v>15095</v>
      </c>
      <c r="E2441" t="s">
        <v>12737</v>
      </c>
      <c r="F2441">
        <v>0</v>
      </c>
      <c r="G2441" t="s">
        <v>12738</v>
      </c>
      <c r="H2441" t="s">
        <v>12575</v>
      </c>
      <c r="I2441" t="s">
        <v>12575</v>
      </c>
      <c r="J2441">
        <v>190200</v>
      </c>
      <c r="K2441" t="s">
        <v>12738</v>
      </c>
      <c r="L2441" t="s">
        <v>14893</v>
      </c>
    </row>
    <row r="2442" spans="1:12">
      <c r="A2442">
        <v>190204</v>
      </c>
      <c r="B2442" t="s">
        <v>15137</v>
      </c>
      <c r="C2442" t="s">
        <v>13536</v>
      </c>
      <c r="D2442" t="s">
        <v>12573</v>
      </c>
      <c r="E2442" t="s">
        <v>12618</v>
      </c>
      <c r="F2442">
        <v>0</v>
      </c>
      <c r="G2442" t="s">
        <v>12589</v>
      </c>
      <c r="H2442" t="s">
        <v>12618</v>
      </c>
      <c r="I2442" t="s">
        <v>12632</v>
      </c>
      <c r="J2442">
        <v>190204</v>
      </c>
      <c r="K2442" t="s">
        <v>12589</v>
      </c>
      <c r="L2442" t="s">
        <v>12560</v>
      </c>
    </row>
    <row r="2443" spans="1:12">
      <c r="A2443">
        <v>190205</v>
      </c>
      <c r="B2443" t="s">
        <v>15138</v>
      </c>
      <c r="C2443" t="s">
        <v>12888</v>
      </c>
      <c r="D2443" t="s">
        <v>12557</v>
      </c>
      <c r="E2443" t="s">
        <v>12618</v>
      </c>
      <c r="F2443">
        <v>4</v>
      </c>
      <c r="G2443" t="s">
        <v>15139</v>
      </c>
      <c r="H2443" t="s">
        <v>12618</v>
      </c>
      <c r="I2443" t="s">
        <v>12741</v>
      </c>
      <c r="J2443">
        <v>190205</v>
      </c>
      <c r="K2443" t="s">
        <v>15139</v>
      </c>
      <c r="L2443" t="s">
        <v>12560</v>
      </c>
    </row>
    <row r="2444" spans="1:12">
      <c r="A2444">
        <v>190206</v>
      </c>
      <c r="B2444" t="s">
        <v>15140</v>
      </c>
      <c r="C2444" t="s">
        <v>12850</v>
      </c>
      <c r="D2444" t="s">
        <v>12557</v>
      </c>
      <c r="E2444" t="s">
        <v>12618</v>
      </c>
      <c r="F2444">
        <v>6.5</v>
      </c>
      <c r="G2444" t="s">
        <v>15139</v>
      </c>
      <c r="H2444" t="s">
        <v>12618</v>
      </c>
      <c r="I2444" t="s">
        <v>12741</v>
      </c>
      <c r="J2444">
        <v>190206</v>
      </c>
      <c r="K2444" t="s">
        <v>15139</v>
      </c>
      <c r="L2444" t="s">
        <v>12560</v>
      </c>
    </row>
    <row r="2445" spans="1:12">
      <c r="A2445">
        <v>190207</v>
      </c>
      <c r="B2445" t="s">
        <v>15141</v>
      </c>
      <c r="C2445" t="s">
        <v>12608</v>
      </c>
      <c r="D2445" t="s">
        <v>14927</v>
      </c>
      <c r="E2445" t="s">
        <v>12558</v>
      </c>
      <c r="F2445">
        <v>0</v>
      </c>
      <c r="G2445" t="s">
        <v>12589</v>
      </c>
      <c r="H2445" t="s">
        <v>12558</v>
      </c>
      <c r="I2445" t="s">
        <v>12590</v>
      </c>
      <c r="J2445">
        <v>190207</v>
      </c>
      <c r="K2445" t="s">
        <v>12589</v>
      </c>
      <c r="L2445" t="s">
        <v>12560</v>
      </c>
    </row>
    <row r="2446" spans="1:12">
      <c r="A2446">
        <v>190208</v>
      </c>
      <c r="B2446" t="s">
        <v>15142</v>
      </c>
      <c r="C2446" t="s">
        <v>12585</v>
      </c>
      <c r="D2446" t="s">
        <v>12557</v>
      </c>
      <c r="E2446" t="s">
        <v>12740</v>
      </c>
      <c r="F2446">
        <v>8</v>
      </c>
      <c r="G2446" t="s">
        <v>12566</v>
      </c>
      <c r="H2446" t="s">
        <v>12740</v>
      </c>
      <c r="I2446" t="s">
        <v>12741</v>
      </c>
      <c r="J2446">
        <v>190208</v>
      </c>
      <c r="K2446" t="s">
        <v>12566</v>
      </c>
      <c r="L2446" t="s">
        <v>12560</v>
      </c>
    </row>
    <row r="2447" spans="1:12">
      <c r="A2447">
        <v>190209</v>
      </c>
      <c r="B2447" t="s">
        <v>15143</v>
      </c>
      <c r="C2447" t="s">
        <v>12585</v>
      </c>
      <c r="D2447" t="s">
        <v>12557</v>
      </c>
      <c r="E2447" t="s">
        <v>12740</v>
      </c>
      <c r="F2447">
        <v>8</v>
      </c>
      <c r="G2447" t="s">
        <v>12559</v>
      </c>
      <c r="H2447" t="s">
        <v>12740</v>
      </c>
      <c r="I2447" t="s">
        <v>12741</v>
      </c>
      <c r="J2447">
        <v>190209</v>
      </c>
      <c r="K2447" t="s">
        <v>12559</v>
      </c>
      <c r="L2447" t="s">
        <v>12560</v>
      </c>
    </row>
    <row r="2448" spans="1:12">
      <c r="A2448">
        <v>190210</v>
      </c>
      <c r="B2448" t="s">
        <v>15144</v>
      </c>
      <c r="C2448" t="s">
        <v>13549</v>
      </c>
      <c r="D2448" t="s">
        <v>12588</v>
      </c>
      <c r="E2448" t="s">
        <v>12558</v>
      </c>
      <c r="F2448">
        <v>0</v>
      </c>
      <c r="G2448" t="s">
        <v>12589</v>
      </c>
      <c r="H2448" t="s">
        <v>12558</v>
      </c>
      <c r="I2448" t="s">
        <v>12590</v>
      </c>
      <c r="J2448">
        <v>190210</v>
      </c>
      <c r="K2448" t="s">
        <v>12589</v>
      </c>
      <c r="L2448" t="s">
        <v>12560</v>
      </c>
    </row>
    <row r="2449" spans="1:12">
      <c r="A2449">
        <v>190211</v>
      </c>
      <c r="B2449" t="s">
        <v>15145</v>
      </c>
      <c r="C2449" t="s">
        <v>12578</v>
      </c>
      <c r="D2449" t="s">
        <v>12579</v>
      </c>
      <c r="E2449" t="s">
        <v>12618</v>
      </c>
      <c r="F2449">
        <v>3.75</v>
      </c>
      <c r="G2449" t="s">
        <v>12713</v>
      </c>
      <c r="H2449" t="s">
        <v>12622</v>
      </c>
      <c r="I2449" t="s">
        <v>12575</v>
      </c>
      <c r="J2449">
        <v>190211</v>
      </c>
      <c r="K2449" t="s">
        <v>12713</v>
      </c>
      <c r="L2449" t="s">
        <v>12560</v>
      </c>
    </row>
    <row r="2450" spans="1:12">
      <c r="A2450">
        <v>190212</v>
      </c>
      <c r="B2450" t="s">
        <v>15146</v>
      </c>
      <c r="C2450" t="s">
        <v>12578</v>
      </c>
      <c r="D2450" t="s">
        <v>12579</v>
      </c>
      <c r="E2450" t="s">
        <v>12618</v>
      </c>
      <c r="F2450">
        <v>3.75</v>
      </c>
      <c r="G2450" t="s">
        <v>12723</v>
      </c>
      <c r="H2450" t="s">
        <v>12622</v>
      </c>
      <c r="I2450" t="s">
        <v>12575</v>
      </c>
      <c r="J2450">
        <v>190212</v>
      </c>
      <c r="K2450" t="s">
        <v>12723</v>
      </c>
      <c r="L2450" t="s">
        <v>12560</v>
      </c>
    </row>
    <row r="2451" spans="1:12">
      <c r="A2451">
        <v>190213</v>
      </c>
      <c r="B2451" t="s">
        <v>15147</v>
      </c>
      <c r="C2451" t="s">
        <v>12878</v>
      </c>
      <c r="D2451" t="s">
        <v>12557</v>
      </c>
      <c r="E2451" t="s">
        <v>12618</v>
      </c>
      <c r="F2451">
        <v>3</v>
      </c>
      <c r="G2451" t="s">
        <v>12744</v>
      </c>
      <c r="H2451" t="s">
        <v>12638</v>
      </c>
      <c r="I2451" t="s">
        <v>12745</v>
      </c>
      <c r="J2451">
        <v>190213</v>
      </c>
      <c r="K2451" t="s">
        <v>12744</v>
      </c>
      <c r="L2451" t="s">
        <v>12560</v>
      </c>
    </row>
    <row r="2452" spans="1:12">
      <c r="A2452">
        <v>190214</v>
      </c>
      <c r="B2452" t="s">
        <v>15148</v>
      </c>
      <c r="C2452" t="s">
        <v>12625</v>
      </c>
      <c r="D2452" t="s">
        <v>12557</v>
      </c>
      <c r="E2452" t="s">
        <v>12616</v>
      </c>
      <c r="F2452">
        <v>7.5</v>
      </c>
      <c r="G2452" t="s">
        <v>12617</v>
      </c>
      <c r="H2452" t="s">
        <v>12655</v>
      </c>
      <c r="I2452" t="s">
        <v>12575</v>
      </c>
      <c r="J2452">
        <v>190214</v>
      </c>
      <c r="K2452" t="s">
        <v>12617</v>
      </c>
      <c r="L2452" t="s">
        <v>12560</v>
      </c>
    </row>
    <row r="2453" spans="1:12">
      <c r="A2453">
        <v>190215</v>
      </c>
      <c r="B2453" t="s">
        <v>15149</v>
      </c>
      <c r="C2453" t="s">
        <v>13037</v>
      </c>
      <c r="D2453" t="s">
        <v>12557</v>
      </c>
      <c r="E2453" t="s">
        <v>12618</v>
      </c>
      <c r="F2453">
        <v>6</v>
      </c>
      <c r="G2453" t="s">
        <v>12944</v>
      </c>
      <c r="H2453" t="s">
        <v>12618</v>
      </c>
      <c r="I2453" t="s">
        <v>12896</v>
      </c>
      <c r="J2453">
        <v>190215</v>
      </c>
      <c r="K2453" t="s">
        <v>12944</v>
      </c>
      <c r="L2453" t="s">
        <v>12560</v>
      </c>
    </row>
    <row r="2454" spans="1:12">
      <c r="A2454">
        <v>190216</v>
      </c>
      <c r="B2454" t="s">
        <v>15150</v>
      </c>
      <c r="C2454" t="s">
        <v>14505</v>
      </c>
      <c r="D2454" t="s">
        <v>12629</v>
      </c>
      <c r="E2454" t="s">
        <v>12618</v>
      </c>
      <c r="F2454">
        <v>0</v>
      </c>
      <c r="G2454" t="s">
        <v>12645</v>
      </c>
      <c r="H2454" t="s">
        <v>12618</v>
      </c>
      <c r="I2454" t="s">
        <v>12646</v>
      </c>
      <c r="J2454">
        <v>190216</v>
      </c>
      <c r="K2454" t="s">
        <v>12645</v>
      </c>
      <c r="L2454" t="s">
        <v>12560</v>
      </c>
    </row>
    <row r="2455" spans="1:12">
      <c r="A2455">
        <v>190217</v>
      </c>
      <c r="B2455" t="s">
        <v>15151</v>
      </c>
      <c r="C2455" t="s">
        <v>14500</v>
      </c>
      <c r="D2455" t="s">
        <v>12629</v>
      </c>
      <c r="E2455" t="s">
        <v>12618</v>
      </c>
      <c r="F2455">
        <v>0</v>
      </c>
      <c r="G2455" t="s">
        <v>12645</v>
      </c>
      <c r="H2455" t="s">
        <v>12618</v>
      </c>
      <c r="I2455" t="s">
        <v>12646</v>
      </c>
      <c r="J2455">
        <v>190217</v>
      </c>
      <c r="K2455" t="s">
        <v>12645</v>
      </c>
      <c r="L2455" t="s">
        <v>12560</v>
      </c>
    </row>
    <row r="2456" spans="1:12">
      <c r="A2456">
        <v>190218</v>
      </c>
      <c r="B2456" t="s">
        <v>15152</v>
      </c>
      <c r="C2456" t="s">
        <v>14318</v>
      </c>
      <c r="D2456" t="s">
        <v>12629</v>
      </c>
      <c r="E2456" t="s">
        <v>12618</v>
      </c>
      <c r="F2456">
        <v>0</v>
      </c>
      <c r="G2456" t="s">
        <v>12645</v>
      </c>
      <c r="H2456" t="s">
        <v>12618</v>
      </c>
      <c r="I2456" t="s">
        <v>12646</v>
      </c>
      <c r="J2456">
        <v>190218</v>
      </c>
      <c r="K2456" t="s">
        <v>12645</v>
      </c>
      <c r="L2456" t="s">
        <v>12560</v>
      </c>
    </row>
    <row r="2457" spans="1:12">
      <c r="A2457">
        <v>190219</v>
      </c>
      <c r="B2457" t="s">
        <v>15153</v>
      </c>
      <c r="C2457" t="s">
        <v>13760</v>
      </c>
      <c r="D2457" t="s">
        <v>12629</v>
      </c>
      <c r="E2457" t="s">
        <v>12618</v>
      </c>
      <c r="F2457">
        <v>0</v>
      </c>
      <c r="G2457" t="s">
        <v>12645</v>
      </c>
      <c r="H2457" t="s">
        <v>12618</v>
      </c>
      <c r="I2457" t="s">
        <v>12646</v>
      </c>
      <c r="J2457">
        <v>190219</v>
      </c>
      <c r="K2457" t="s">
        <v>12645</v>
      </c>
      <c r="L2457" t="s">
        <v>12560</v>
      </c>
    </row>
    <row r="2458" spans="1:12">
      <c r="A2458">
        <v>190220</v>
      </c>
      <c r="B2458" t="s">
        <v>15154</v>
      </c>
      <c r="C2458" t="s">
        <v>12587</v>
      </c>
      <c r="D2458" t="s">
        <v>12629</v>
      </c>
      <c r="E2458" t="s">
        <v>12618</v>
      </c>
      <c r="F2458">
        <v>0</v>
      </c>
      <c r="G2458" t="s">
        <v>12645</v>
      </c>
      <c r="H2458" t="s">
        <v>12618</v>
      </c>
      <c r="I2458" t="s">
        <v>12646</v>
      </c>
      <c r="J2458">
        <v>190220</v>
      </c>
      <c r="K2458" t="s">
        <v>12645</v>
      </c>
      <c r="L2458" t="s">
        <v>12560</v>
      </c>
    </row>
    <row r="2459" spans="1:12">
      <c r="A2459">
        <v>190221</v>
      </c>
      <c r="B2459" t="s">
        <v>15155</v>
      </c>
      <c r="C2459" t="s">
        <v>13162</v>
      </c>
      <c r="D2459" t="s">
        <v>12573</v>
      </c>
      <c r="E2459" t="s">
        <v>12618</v>
      </c>
      <c r="F2459">
        <v>0</v>
      </c>
      <c r="G2459" t="s">
        <v>12645</v>
      </c>
      <c r="H2459" t="s">
        <v>12618</v>
      </c>
      <c r="I2459" t="s">
        <v>12646</v>
      </c>
      <c r="J2459">
        <v>190221</v>
      </c>
      <c r="K2459" t="s">
        <v>12645</v>
      </c>
      <c r="L2459" t="s">
        <v>12560</v>
      </c>
    </row>
    <row r="2460" spans="1:12">
      <c r="A2460">
        <v>190222</v>
      </c>
      <c r="B2460" t="s">
        <v>15156</v>
      </c>
      <c r="C2460" t="s">
        <v>12895</v>
      </c>
      <c r="D2460" t="s">
        <v>12557</v>
      </c>
      <c r="E2460" t="s">
        <v>12618</v>
      </c>
      <c r="F2460">
        <v>6.5</v>
      </c>
      <c r="G2460" t="s">
        <v>12559</v>
      </c>
      <c r="H2460" t="s">
        <v>12618</v>
      </c>
      <c r="I2460" t="s">
        <v>12741</v>
      </c>
      <c r="J2460">
        <v>190222</v>
      </c>
      <c r="K2460" t="s">
        <v>12559</v>
      </c>
      <c r="L2460" t="s">
        <v>12560</v>
      </c>
    </row>
    <row r="2461" spans="1:12">
      <c r="A2461">
        <v>190223</v>
      </c>
      <c r="B2461" t="s">
        <v>15157</v>
      </c>
      <c r="C2461" t="s">
        <v>15158</v>
      </c>
      <c r="D2461" t="s">
        <v>12557</v>
      </c>
      <c r="E2461" t="s">
        <v>12616</v>
      </c>
      <c r="F2461">
        <v>7.5</v>
      </c>
      <c r="G2461" t="s">
        <v>15159</v>
      </c>
      <c r="H2461" t="s">
        <v>12618</v>
      </c>
      <c r="I2461" t="s">
        <v>12575</v>
      </c>
      <c r="J2461">
        <v>190223</v>
      </c>
      <c r="K2461" t="s">
        <v>15159</v>
      </c>
      <c r="L2461" t="s">
        <v>12560</v>
      </c>
    </row>
    <row r="2462" spans="1:12">
      <c r="A2462">
        <v>190224</v>
      </c>
      <c r="B2462" t="s">
        <v>15160</v>
      </c>
      <c r="C2462" t="s">
        <v>14963</v>
      </c>
      <c r="D2462" t="s">
        <v>12573</v>
      </c>
      <c r="E2462" t="s">
        <v>12618</v>
      </c>
      <c r="F2462">
        <v>0</v>
      </c>
      <c r="G2462" t="s">
        <v>12589</v>
      </c>
      <c r="H2462" t="s">
        <v>13157</v>
      </c>
      <c r="I2462" t="s">
        <v>12630</v>
      </c>
      <c r="J2462">
        <v>190224</v>
      </c>
      <c r="K2462" t="s">
        <v>12589</v>
      </c>
      <c r="L2462" t="s">
        <v>12560</v>
      </c>
    </row>
    <row r="2463" spans="1:12">
      <c r="A2463">
        <v>190225</v>
      </c>
      <c r="B2463" t="s">
        <v>15161</v>
      </c>
      <c r="C2463" t="s">
        <v>12578</v>
      </c>
      <c r="D2463" t="s">
        <v>12557</v>
      </c>
      <c r="E2463" t="s">
        <v>12618</v>
      </c>
      <c r="F2463">
        <v>3</v>
      </c>
      <c r="G2463" t="s">
        <v>12717</v>
      </c>
      <c r="H2463" t="s">
        <v>12975</v>
      </c>
      <c r="I2463" t="s">
        <v>12976</v>
      </c>
      <c r="J2463">
        <v>190225</v>
      </c>
      <c r="K2463" t="s">
        <v>12717</v>
      </c>
      <c r="L2463" t="s">
        <v>12560</v>
      </c>
    </row>
    <row r="2464" spans="1:12">
      <c r="A2464">
        <v>190226</v>
      </c>
      <c r="B2464" t="s">
        <v>15162</v>
      </c>
      <c r="C2464" t="s">
        <v>12578</v>
      </c>
      <c r="D2464" t="s">
        <v>12557</v>
      </c>
      <c r="E2464" t="s">
        <v>12618</v>
      </c>
      <c r="F2464">
        <v>3</v>
      </c>
      <c r="G2464" t="s">
        <v>12716</v>
      </c>
      <c r="H2464" t="s">
        <v>12975</v>
      </c>
      <c r="I2464" t="s">
        <v>12976</v>
      </c>
      <c r="J2464">
        <v>190226</v>
      </c>
      <c r="K2464" t="s">
        <v>12716</v>
      </c>
      <c r="L2464" t="s">
        <v>12560</v>
      </c>
    </row>
    <row r="2465" spans="1:12">
      <c r="A2465">
        <v>190227</v>
      </c>
      <c r="B2465" t="s">
        <v>15163</v>
      </c>
      <c r="C2465" t="s">
        <v>12612</v>
      </c>
      <c r="D2465" t="s">
        <v>12629</v>
      </c>
      <c r="E2465" t="s">
        <v>12618</v>
      </c>
      <c r="F2465">
        <v>0</v>
      </c>
      <c r="G2465" t="s">
        <v>12645</v>
      </c>
      <c r="H2465" t="s">
        <v>12670</v>
      </c>
      <c r="I2465" t="s">
        <v>12646</v>
      </c>
      <c r="J2465">
        <v>190227</v>
      </c>
      <c r="K2465" t="s">
        <v>12645</v>
      </c>
      <c r="L2465" t="s">
        <v>12560</v>
      </c>
    </row>
    <row r="2466" spans="1:12">
      <c r="A2466">
        <v>190228</v>
      </c>
      <c r="B2466" t="s">
        <v>15164</v>
      </c>
      <c r="C2466" t="s">
        <v>12585</v>
      </c>
      <c r="D2466" t="s">
        <v>12557</v>
      </c>
      <c r="E2466" t="s">
        <v>12740</v>
      </c>
      <c r="F2466">
        <v>8</v>
      </c>
      <c r="G2466" t="s">
        <v>12747</v>
      </c>
      <c r="H2466" t="s">
        <v>12740</v>
      </c>
      <c r="I2466" t="s">
        <v>12745</v>
      </c>
      <c r="J2466">
        <v>190228</v>
      </c>
      <c r="K2466" t="s">
        <v>12747</v>
      </c>
      <c r="L2466" t="s">
        <v>12560</v>
      </c>
    </row>
    <row r="2467" spans="1:12">
      <c r="A2467">
        <v>190229</v>
      </c>
      <c r="B2467" t="s">
        <v>15165</v>
      </c>
      <c r="C2467" t="s">
        <v>12878</v>
      </c>
      <c r="D2467" t="s">
        <v>12557</v>
      </c>
      <c r="E2467" t="s">
        <v>12618</v>
      </c>
      <c r="F2467">
        <v>3</v>
      </c>
      <c r="G2467" t="s">
        <v>13125</v>
      </c>
      <c r="H2467" t="s">
        <v>12618</v>
      </c>
      <c r="I2467" t="s">
        <v>13127</v>
      </c>
      <c r="J2467">
        <v>190229</v>
      </c>
      <c r="K2467" t="s">
        <v>13125</v>
      </c>
      <c r="L2467" t="s">
        <v>12560</v>
      </c>
    </row>
    <row r="2468" spans="1:12">
      <c r="A2468">
        <v>190230</v>
      </c>
      <c r="B2468" t="s">
        <v>15166</v>
      </c>
      <c r="C2468" t="s">
        <v>13760</v>
      </c>
      <c r="D2468" t="s">
        <v>12573</v>
      </c>
      <c r="E2468" t="s">
        <v>12618</v>
      </c>
      <c r="F2468">
        <v>0</v>
      </c>
      <c r="G2468" t="s">
        <v>12589</v>
      </c>
      <c r="H2468" t="s">
        <v>15098</v>
      </c>
      <c r="I2468" t="s">
        <v>12630</v>
      </c>
      <c r="J2468">
        <v>190230</v>
      </c>
      <c r="K2468" t="s">
        <v>12589</v>
      </c>
      <c r="L2468" t="s">
        <v>12560</v>
      </c>
    </row>
    <row r="2469" spans="1:12">
      <c r="A2469">
        <v>190231</v>
      </c>
      <c r="B2469" t="s">
        <v>15167</v>
      </c>
      <c r="C2469" t="s">
        <v>14142</v>
      </c>
      <c r="D2469" t="s">
        <v>12629</v>
      </c>
      <c r="E2469" t="s">
        <v>12618</v>
      </c>
      <c r="F2469">
        <v>0</v>
      </c>
      <c r="G2469" t="s">
        <v>12645</v>
      </c>
      <c r="H2469" t="s">
        <v>12670</v>
      </c>
      <c r="I2469" t="s">
        <v>12646</v>
      </c>
      <c r="J2469">
        <v>190231</v>
      </c>
      <c r="K2469" t="s">
        <v>12645</v>
      </c>
      <c r="L2469" t="s">
        <v>12560</v>
      </c>
    </row>
    <row r="2470" spans="1:12">
      <c r="A2470">
        <v>190232</v>
      </c>
      <c r="B2470" t="s">
        <v>15168</v>
      </c>
      <c r="C2470" t="s">
        <v>14318</v>
      </c>
      <c r="D2470" t="s">
        <v>12629</v>
      </c>
      <c r="E2470" t="s">
        <v>12618</v>
      </c>
      <c r="F2470">
        <v>0</v>
      </c>
      <c r="G2470" t="s">
        <v>12645</v>
      </c>
      <c r="H2470" t="s">
        <v>12670</v>
      </c>
      <c r="I2470" t="s">
        <v>12646</v>
      </c>
      <c r="J2470">
        <v>190232</v>
      </c>
      <c r="K2470" t="s">
        <v>12645</v>
      </c>
      <c r="L2470" t="s">
        <v>12560</v>
      </c>
    </row>
    <row r="2471" spans="1:12">
      <c r="A2471">
        <v>190233</v>
      </c>
      <c r="B2471" t="s">
        <v>15169</v>
      </c>
      <c r="C2471" t="s">
        <v>14580</v>
      </c>
      <c r="D2471" t="s">
        <v>12629</v>
      </c>
      <c r="E2471" t="s">
        <v>12618</v>
      </c>
      <c r="F2471">
        <v>0</v>
      </c>
      <c r="G2471" t="s">
        <v>12645</v>
      </c>
      <c r="H2471" t="s">
        <v>12670</v>
      </c>
      <c r="I2471" t="s">
        <v>12646</v>
      </c>
      <c r="J2471">
        <v>190233</v>
      </c>
      <c r="K2471" t="s">
        <v>12645</v>
      </c>
      <c r="L2471" t="s">
        <v>12560</v>
      </c>
    </row>
    <row r="2472" spans="1:12">
      <c r="A2472">
        <v>190235</v>
      </c>
      <c r="B2472" t="s">
        <v>15170</v>
      </c>
      <c r="C2472" t="s">
        <v>14505</v>
      </c>
      <c r="D2472" t="s">
        <v>12573</v>
      </c>
      <c r="E2472" t="s">
        <v>12618</v>
      </c>
      <c r="F2472">
        <v>0</v>
      </c>
      <c r="G2472" t="s">
        <v>12589</v>
      </c>
      <c r="H2472" t="s">
        <v>15098</v>
      </c>
      <c r="I2472" t="s">
        <v>12630</v>
      </c>
      <c r="J2472">
        <v>190235</v>
      </c>
      <c r="K2472" t="s">
        <v>12589</v>
      </c>
      <c r="L2472" t="s">
        <v>12560</v>
      </c>
    </row>
    <row r="2473" spans="1:12">
      <c r="A2473">
        <v>190236</v>
      </c>
      <c r="B2473" t="s">
        <v>15171</v>
      </c>
      <c r="C2473" t="s">
        <v>13865</v>
      </c>
      <c r="D2473" t="s">
        <v>12573</v>
      </c>
      <c r="E2473" t="s">
        <v>12618</v>
      </c>
      <c r="F2473">
        <v>0</v>
      </c>
      <c r="G2473" t="s">
        <v>12589</v>
      </c>
      <c r="H2473" t="s">
        <v>15098</v>
      </c>
      <c r="I2473" t="s">
        <v>12630</v>
      </c>
      <c r="J2473">
        <v>190236</v>
      </c>
      <c r="K2473" t="s">
        <v>12589</v>
      </c>
      <c r="L2473" t="s">
        <v>12560</v>
      </c>
    </row>
    <row r="2474" spans="1:12">
      <c r="A2474">
        <v>190237</v>
      </c>
      <c r="B2474" t="s">
        <v>7054</v>
      </c>
      <c r="C2474" t="s">
        <v>14476</v>
      </c>
      <c r="D2474" t="s">
        <v>12573</v>
      </c>
      <c r="E2474" t="s">
        <v>12618</v>
      </c>
      <c r="F2474">
        <v>0</v>
      </c>
      <c r="G2474" t="s">
        <v>12589</v>
      </c>
      <c r="H2474" t="s">
        <v>15098</v>
      </c>
      <c r="I2474" t="s">
        <v>12630</v>
      </c>
      <c r="J2474">
        <v>190237</v>
      </c>
      <c r="K2474" t="s">
        <v>12589</v>
      </c>
      <c r="L2474" t="s">
        <v>12560</v>
      </c>
    </row>
    <row r="2475" spans="1:12">
      <c r="A2475">
        <v>190238</v>
      </c>
      <c r="B2475" t="s">
        <v>15172</v>
      </c>
      <c r="C2475" t="s">
        <v>12592</v>
      </c>
      <c r="D2475" t="s">
        <v>12629</v>
      </c>
      <c r="E2475" t="s">
        <v>12618</v>
      </c>
      <c r="F2475">
        <v>0</v>
      </c>
      <c r="G2475" t="s">
        <v>12645</v>
      </c>
      <c r="H2475" t="s">
        <v>12670</v>
      </c>
      <c r="I2475" t="s">
        <v>12646</v>
      </c>
      <c r="J2475">
        <v>190238</v>
      </c>
      <c r="K2475" t="s">
        <v>12645</v>
      </c>
      <c r="L2475" t="s">
        <v>12560</v>
      </c>
    </row>
    <row r="2476" spans="1:12">
      <c r="A2476">
        <v>190239</v>
      </c>
      <c r="B2476" t="s">
        <v>15173</v>
      </c>
      <c r="C2476" t="s">
        <v>12592</v>
      </c>
      <c r="D2476" t="s">
        <v>12573</v>
      </c>
      <c r="E2476" t="s">
        <v>12618</v>
      </c>
      <c r="F2476">
        <v>0</v>
      </c>
      <c r="G2476" t="s">
        <v>12589</v>
      </c>
      <c r="H2476" t="s">
        <v>15098</v>
      </c>
      <c r="I2476" t="s">
        <v>12630</v>
      </c>
      <c r="J2476">
        <v>190239</v>
      </c>
      <c r="K2476" t="s">
        <v>12589</v>
      </c>
      <c r="L2476" t="s">
        <v>12560</v>
      </c>
    </row>
    <row r="2477" spans="1:12">
      <c r="A2477">
        <v>190240</v>
      </c>
      <c r="B2477" t="s">
        <v>9626</v>
      </c>
      <c r="C2477" t="s">
        <v>12612</v>
      </c>
      <c r="D2477" t="s">
        <v>12573</v>
      </c>
      <c r="E2477" t="s">
        <v>12618</v>
      </c>
      <c r="F2477">
        <v>0</v>
      </c>
      <c r="G2477" t="s">
        <v>12589</v>
      </c>
      <c r="H2477" t="s">
        <v>15098</v>
      </c>
      <c r="I2477" t="s">
        <v>12630</v>
      </c>
      <c r="J2477">
        <v>190240</v>
      </c>
      <c r="K2477" t="s">
        <v>12589</v>
      </c>
      <c r="L2477" t="s">
        <v>12560</v>
      </c>
    </row>
    <row r="2478" spans="1:12">
      <c r="A2478">
        <v>190241</v>
      </c>
      <c r="B2478" t="s">
        <v>15174</v>
      </c>
      <c r="C2478" t="s">
        <v>12604</v>
      </c>
      <c r="D2478" t="s">
        <v>12573</v>
      </c>
      <c r="E2478" t="s">
        <v>12618</v>
      </c>
      <c r="F2478">
        <v>0</v>
      </c>
      <c r="G2478" t="s">
        <v>12589</v>
      </c>
      <c r="H2478" t="s">
        <v>15098</v>
      </c>
      <c r="I2478" t="s">
        <v>12630</v>
      </c>
      <c r="J2478">
        <v>190241</v>
      </c>
      <c r="K2478" t="s">
        <v>12589</v>
      </c>
      <c r="L2478" t="s">
        <v>12560</v>
      </c>
    </row>
    <row r="2479" spans="1:12">
      <c r="A2479">
        <v>190242</v>
      </c>
      <c r="B2479" t="s">
        <v>15175</v>
      </c>
      <c r="C2479" t="s">
        <v>12603</v>
      </c>
      <c r="D2479" t="s">
        <v>12573</v>
      </c>
      <c r="E2479" t="s">
        <v>12618</v>
      </c>
      <c r="F2479">
        <v>0</v>
      </c>
      <c r="G2479" t="s">
        <v>12589</v>
      </c>
      <c r="H2479" t="s">
        <v>15098</v>
      </c>
      <c r="I2479" t="s">
        <v>12630</v>
      </c>
      <c r="J2479">
        <v>190242</v>
      </c>
      <c r="K2479" t="s">
        <v>12589</v>
      </c>
      <c r="L2479" t="s">
        <v>12560</v>
      </c>
    </row>
    <row r="2480" spans="1:12">
      <c r="A2480">
        <v>190243</v>
      </c>
      <c r="B2480" t="s">
        <v>15176</v>
      </c>
      <c r="C2480" t="s">
        <v>14142</v>
      </c>
      <c r="D2480" t="s">
        <v>12573</v>
      </c>
      <c r="E2480" t="s">
        <v>12618</v>
      </c>
      <c r="F2480">
        <v>0</v>
      </c>
      <c r="G2480" t="s">
        <v>12589</v>
      </c>
      <c r="H2480" t="s">
        <v>15098</v>
      </c>
      <c r="I2480" t="s">
        <v>12630</v>
      </c>
      <c r="J2480">
        <v>190243</v>
      </c>
      <c r="K2480" t="s">
        <v>12589</v>
      </c>
      <c r="L2480" t="s">
        <v>12560</v>
      </c>
    </row>
    <row r="2481" spans="1:12">
      <c r="A2481">
        <v>190234</v>
      </c>
      <c r="B2481" t="s">
        <v>15177</v>
      </c>
      <c r="C2481" t="s">
        <v>15178</v>
      </c>
      <c r="D2481" t="s">
        <v>12573</v>
      </c>
      <c r="E2481" t="s">
        <v>12737</v>
      </c>
      <c r="F2481">
        <v>0</v>
      </c>
      <c r="G2481" t="s">
        <v>14981</v>
      </c>
      <c r="H2481" t="s">
        <v>14982</v>
      </c>
      <c r="I2481" t="s">
        <v>12575</v>
      </c>
      <c r="J2481">
        <v>190234</v>
      </c>
      <c r="K2481" t="s">
        <v>14981</v>
      </c>
      <c r="L2481" t="s">
        <v>14893</v>
      </c>
    </row>
    <row r="2482" spans="1:12">
      <c r="A2482">
        <v>190250</v>
      </c>
      <c r="B2482" t="s">
        <v>15179</v>
      </c>
      <c r="C2482" t="s">
        <v>12606</v>
      </c>
      <c r="D2482" t="s">
        <v>13541</v>
      </c>
      <c r="E2482" t="s">
        <v>12618</v>
      </c>
      <c r="F2482">
        <v>0</v>
      </c>
      <c r="G2482" t="s">
        <v>12645</v>
      </c>
      <c r="H2482" t="s">
        <v>12622</v>
      </c>
      <c r="I2482" t="s">
        <v>12646</v>
      </c>
      <c r="J2482">
        <v>190250</v>
      </c>
      <c r="K2482" t="s">
        <v>12645</v>
      </c>
      <c r="L2482" t="s">
        <v>12560</v>
      </c>
    </row>
    <row r="2483" spans="1:12">
      <c r="A2483">
        <v>190251</v>
      </c>
      <c r="B2483" t="s">
        <v>15180</v>
      </c>
      <c r="C2483" t="s">
        <v>12585</v>
      </c>
      <c r="D2483" t="s">
        <v>12557</v>
      </c>
      <c r="E2483" t="s">
        <v>12740</v>
      </c>
      <c r="F2483">
        <v>8</v>
      </c>
      <c r="G2483" t="s">
        <v>12752</v>
      </c>
      <c r="H2483" t="s">
        <v>12740</v>
      </c>
      <c r="I2483" t="s">
        <v>12750</v>
      </c>
      <c r="J2483">
        <v>190251</v>
      </c>
      <c r="K2483" t="s">
        <v>12752</v>
      </c>
      <c r="L2483" t="s">
        <v>12560</v>
      </c>
    </row>
    <row r="2484" spans="1:12">
      <c r="A2484">
        <v>190252</v>
      </c>
      <c r="B2484" t="s">
        <v>15181</v>
      </c>
      <c r="C2484" t="s">
        <v>14318</v>
      </c>
      <c r="D2484" t="s">
        <v>13541</v>
      </c>
      <c r="E2484" t="s">
        <v>12618</v>
      </c>
      <c r="F2484">
        <v>0</v>
      </c>
      <c r="G2484" t="s">
        <v>12645</v>
      </c>
      <c r="H2484" t="s">
        <v>12622</v>
      </c>
      <c r="I2484" t="s">
        <v>12646</v>
      </c>
      <c r="J2484">
        <v>190252</v>
      </c>
      <c r="K2484" t="s">
        <v>12645</v>
      </c>
      <c r="L2484" t="s">
        <v>12560</v>
      </c>
    </row>
    <row r="2485" spans="1:12">
      <c r="A2485">
        <v>190253</v>
      </c>
      <c r="B2485" t="s">
        <v>15182</v>
      </c>
      <c r="C2485" t="s">
        <v>14318</v>
      </c>
      <c r="D2485" t="s">
        <v>13541</v>
      </c>
      <c r="E2485" t="s">
        <v>12618</v>
      </c>
      <c r="F2485">
        <v>0</v>
      </c>
      <c r="G2485" t="s">
        <v>12662</v>
      </c>
      <c r="H2485" t="s">
        <v>12622</v>
      </c>
      <c r="I2485" t="s">
        <v>12646</v>
      </c>
      <c r="J2485">
        <v>190253</v>
      </c>
      <c r="K2485" t="s">
        <v>12662</v>
      </c>
      <c r="L2485" t="s">
        <v>12560</v>
      </c>
    </row>
    <row r="2486" spans="1:12">
      <c r="A2486">
        <v>190254</v>
      </c>
      <c r="B2486" t="s">
        <v>15183</v>
      </c>
      <c r="C2486" t="s">
        <v>12603</v>
      </c>
      <c r="D2486" t="s">
        <v>13541</v>
      </c>
      <c r="E2486" t="s">
        <v>12618</v>
      </c>
      <c r="F2486">
        <v>0</v>
      </c>
      <c r="G2486" t="s">
        <v>12645</v>
      </c>
      <c r="H2486" t="s">
        <v>12622</v>
      </c>
      <c r="I2486" t="s">
        <v>12646</v>
      </c>
      <c r="J2486">
        <v>190254</v>
      </c>
      <c r="K2486" t="s">
        <v>12645</v>
      </c>
      <c r="L2486" t="s">
        <v>12560</v>
      </c>
    </row>
    <row r="2487" spans="1:12">
      <c r="A2487">
        <v>190255</v>
      </c>
      <c r="B2487" t="s">
        <v>15184</v>
      </c>
      <c r="C2487" t="s">
        <v>13865</v>
      </c>
      <c r="D2487" t="s">
        <v>13541</v>
      </c>
      <c r="E2487" t="s">
        <v>12618</v>
      </c>
      <c r="F2487">
        <v>0</v>
      </c>
      <c r="G2487" t="s">
        <v>12645</v>
      </c>
      <c r="H2487" t="s">
        <v>12622</v>
      </c>
      <c r="I2487" t="s">
        <v>12646</v>
      </c>
      <c r="J2487">
        <v>190255</v>
      </c>
      <c r="K2487" t="s">
        <v>12645</v>
      </c>
      <c r="L2487" t="s">
        <v>12560</v>
      </c>
    </row>
    <row r="2488" spans="1:12">
      <c r="A2488">
        <v>190256</v>
      </c>
      <c r="B2488" t="s">
        <v>15185</v>
      </c>
      <c r="C2488" t="s">
        <v>13865</v>
      </c>
      <c r="D2488" t="s">
        <v>13541</v>
      </c>
      <c r="E2488" t="s">
        <v>12618</v>
      </c>
      <c r="F2488">
        <v>0</v>
      </c>
      <c r="G2488" t="s">
        <v>12662</v>
      </c>
      <c r="H2488" t="s">
        <v>12622</v>
      </c>
      <c r="I2488" t="s">
        <v>12646</v>
      </c>
      <c r="J2488">
        <v>190256</v>
      </c>
      <c r="K2488" t="s">
        <v>12662</v>
      </c>
      <c r="L2488" t="s">
        <v>12560</v>
      </c>
    </row>
    <row r="2489" spans="1:12">
      <c r="A2489">
        <v>190257</v>
      </c>
      <c r="B2489" t="s">
        <v>15186</v>
      </c>
      <c r="C2489" t="s">
        <v>13760</v>
      </c>
      <c r="D2489" t="s">
        <v>13541</v>
      </c>
      <c r="E2489" t="s">
        <v>12618</v>
      </c>
      <c r="F2489">
        <v>0</v>
      </c>
      <c r="G2489" t="s">
        <v>12645</v>
      </c>
      <c r="H2489" t="s">
        <v>12622</v>
      </c>
      <c r="I2489" t="s">
        <v>12646</v>
      </c>
      <c r="J2489">
        <v>190257</v>
      </c>
      <c r="K2489" t="s">
        <v>12645</v>
      </c>
      <c r="L2489" t="s">
        <v>12560</v>
      </c>
    </row>
    <row r="2490" spans="1:12">
      <c r="A2490">
        <v>190246</v>
      </c>
      <c r="B2490" t="s">
        <v>15187</v>
      </c>
      <c r="C2490" t="s">
        <v>12810</v>
      </c>
      <c r="D2490" t="s">
        <v>12557</v>
      </c>
      <c r="E2490" t="s">
        <v>12740</v>
      </c>
      <c r="F2490">
        <v>9.75</v>
      </c>
      <c r="G2490" t="s">
        <v>12752</v>
      </c>
      <c r="H2490" t="s">
        <v>12740</v>
      </c>
      <c r="I2490" t="s">
        <v>12750</v>
      </c>
      <c r="J2490">
        <v>190246</v>
      </c>
      <c r="K2490" t="s">
        <v>12752</v>
      </c>
      <c r="L2490" t="s">
        <v>12560</v>
      </c>
    </row>
    <row r="2491" spans="1:12">
      <c r="A2491">
        <v>190258</v>
      </c>
      <c r="B2491" t="s">
        <v>15188</v>
      </c>
      <c r="C2491" t="s">
        <v>12608</v>
      </c>
      <c r="D2491" t="s">
        <v>13541</v>
      </c>
      <c r="E2491" t="s">
        <v>12618</v>
      </c>
      <c r="F2491">
        <v>0</v>
      </c>
      <c r="G2491" t="s">
        <v>12645</v>
      </c>
      <c r="H2491" t="s">
        <v>12622</v>
      </c>
      <c r="I2491" t="s">
        <v>12646</v>
      </c>
      <c r="J2491">
        <v>190258</v>
      </c>
      <c r="K2491" t="s">
        <v>12645</v>
      </c>
      <c r="L2491" t="s">
        <v>12560</v>
      </c>
    </row>
    <row r="2492" spans="1:12">
      <c r="A2492">
        <v>190259</v>
      </c>
      <c r="B2492" t="s">
        <v>15189</v>
      </c>
      <c r="C2492" t="s">
        <v>12816</v>
      </c>
      <c r="D2492" t="s">
        <v>12557</v>
      </c>
      <c r="E2492" t="s">
        <v>12740</v>
      </c>
      <c r="F2492">
        <v>8</v>
      </c>
      <c r="G2492" t="s">
        <v>12764</v>
      </c>
      <c r="H2492" t="s">
        <v>12740</v>
      </c>
      <c r="I2492" t="s">
        <v>12750</v>
      </c>
      <c r="J2492">
        <v>190259</v>
      </c>
      <c r="K2492" t="s">
        <v>12764</v>
      </c>
      <c r="L2492" t="s">
        <v>12560</v>
      </c>
    </row>
    <row r="2493" spans="1:12">
      <c r="A2493">
        <v>190244</v>
      </c>
      <c r="B2493" t="s">
        <v>15190</v>
      </c>
      <c r="C2493" t="s">
        <v>14986</v>
      </c>
      <c r="D2493" t="s">
        <v>15095</v>
      </c>
      <c r="E2493" t="s">
        <v>12737</v>
      </c>
      <c r="F2493">
        <v>0</v>
      </c>
      <c r="G2493" t="s">
        <v>12738</v>
      </c>
      <c r="H2493" t="s">
        <v>12575</v>
      </c>
      <c r="I2493" t="s">
        <v>12575</v>
      </c>
      <c r="J2493">
        <v>190244</v>
      </c>
      <c r="K2493" t="s">
        <v>12738</v>
      </c>
      <c r="L2493" t="s">
        <v>14893</v>
      </c>
    </row>
    <row r="2494" spans="1:12">
      <c r="A2494">
        <v>190245</v>
      </c>
      <c r="B2494" t="s">
        <v>15191</v>
      </c>
      <c r="C2494" t="s">
        <v>15192</v>
      </c>
      <c r="D2494" t="s">
        <v>15095</v>
      </c>
      <c r="E2494" t="s">
        <v>12737</v>
      </c>
      <c r="F2494">
        <v>0</v>
      </c>
      <c r="G2494" t="s">
        <v>12738</v>
      </c>
      <c r="H2494" t="s">
        <v>12575</v>
      </c>
      <c r="I2494" t="s">
        <v>12575</v>
      </c>
      <c r="J2494">
        <v>190245</v>
      </c>
      <c r="K2494" t="s">
        <v>12738</v>
      </c>
      <c r="L2494" t="s">
        <v>14893</v>
      </c>
    </row>
    <row r="2495" spans="1:12">
      <c r="A2495">
        <v>190260</v>
      </c>
      <c r="B2495" t="s">
        <v>9563</v>
      </c>
      <c r="C2495" t="s">
        <v>12767</v>
      </c>
      <c r="D2495" t="s">
        <v>12557</v>
      </c>
      <c r="E2495" t="s">
        <v>12740</v>
      </c>
      <c r="F2495">
        <v>5.5</v>
      </c>
      <c r="G2495" t="s">
        <v>12566</v>
      </c>
      <c r="H2495" t="s">
        <v>12740</v>
      </c>
      <c r="I2495" t="s">
        <v>12741</v>
      </c>
      <c r="J2495">
        <v>190260</v>
      </c>
      <c r="K2495" t="s">
        <v>12566</v>
      </c>
      <c r="L2495" t="s">
        <v>12560</v>
      </c>
    </row>
    <row r="2496" spans="1:12">
      <c r="A2496">
        <v>189999</v>
      </c>
      <c r="B2496" t="s">
        <v>15193</v>
      </c>
      <c r="C2496" t="s">
        <v>14897</v>
      </c>
      <c r="D2496" t="s">
        <v>14890</v>
      </c>
      <c r="E2496" t="s">
        <v>12737</v>
      </c>
      <c r="F2496">
        <v>0</v>
      </c>
      <c r="G2496" t="s">
        <v>12738</v>
      </c>
      <c r="H2496" t="s">
        <v>12575</v>
      </c>
      <c r="I2496" t="s">
        <v>12575</v>
      </c>
      <c r="J2496">
        <v>189999</v>
      </c>
      <c r="K2496" t="s">
        <v>12738</v>
      </c>
      <c r="L2496" t="s">
        <v>15107</v>
      </c>
    </row>
    <row r="2497" spans="1:12">
      <c r="A2497">
        <v>190261</v>
      </c>
      <c r="B2497" t="s">
        <v>15194</v>
      </c>
      <c r="C2497" t="s">
        <v>12601</v>
      </c>
      <c r="D2497" t="s">
        <v>12557</v>
      </c>
      <c r="E2497" t="s">
        <v>12618</v>
      </c>
      <c r="F2497">
        <v>7.5</v>
      </c>
      <c r="G2497" t="s">
        <v>12761</v>
      </c>
      <c r="H2497" t="s">
        <v>12618</v>
      </c>
      <c r="I2497" t="s">
        <v>12741</v>
      </c>
      <c r="J2497">
        <v>190261</v>
      </c>
      <c r="K2497" t="s">
        <v>12761</v>
      </c>
      <c r="L2497" t="s">
        <v>12560</v>
      </c>
    </row>
    <row r="2498" spans="1:12">
      <c r="A2498">
        <v>190262</v>
      </c>
      <c r="B2498" t="s">
        <v>15195</v>
      </c>
      <c r="C2498" t="s">
        <v>14339</v>
      </c>
      <c r="D2498" t="s">
        <v>12573</v>
      </c>
      <c r="E2498" t="s">
        <v>12618</v>
      </c>
      <c r="F2498">
        <v>0</v>
      </c>
      <c r="G2498" t="s">
        <v>12589</v>
      </c>
      <c r="H2498" t="s">
        <v>12618</v>
      </c>
      <c r="I2498" t="s">
        <v>12646</v>
      </c>
      <c r="J2498">
        <v>190262</v>
      </c>
      <c r="K2498" t="s">
        <v>12589</v>
      </c>
      <c r="L2498" t="s">
        <v>12560</v>
      </c>
    </row>
    <row r="2499" spans="1:12">
      <c r="A2499">
        <v>190263</v>
      </c>
      <c r="B2499" t="s">
        <v>15196</v>
      </c>
      <c r="C2499" t="s">
        <v>12568</v>
      </c>
      <c r="D2499" t="s">
        <v>12557</v>
      </c>
      <c r="E2499" t="s">
        <v>12618</v>
      </c>
      <c r="F2499">
        <v>5</v>
      </c>
      <c r="G2499" t="s">
        <v>12744</v>
      </c>
      <c r="H2499" t="s">
        <v>12638</v>
      </c>
      <c r="I2499" t="s">
        <v>12745</v>
      </c>
      <c r="J2499">
        <v>190263</v>
      </c>
      <c r="K2499" t="s">
        <v>12744</v>
      </c>
      <c r="L2499" t="s">
        <v>12560</v>
      </c>
    </row>
    <row r="2500" spans="1:12">
      <c r="A2500">
        <v>190264</v>
      </c>
      <c r="B2500" t="s">
        <v>15197</v>
      </c>
      <c r="C2500" t="s">
        <v>12570</v>
      </c>
      <c r="D2500" t="s">
        <v>12557</v>
      </c>
      <c r="E2500" t="s">
        <v>12618</v>
      </c>
      <c r="F2500">
        <v>4</v>
      </c>
      <c r="G2500" t="s">
        <v>12744</v>
      </c>
      <c r="H2500" t="s">
        <v>12638</v>
      </c>
      <c r="I2500" t="s">
        <v>12745</v>
      </c>
      <c r="J2500">
        <v>190264</v>
      </c>
      <c r="K2500" t="s">
        <v>12744</v>
      </c>
      <c r="L2500" t="s">
        <v>12560</v>
      </c>
    </row>
    <row r="2501" spans="1:12">
      <c r="A2501">
        <v>190265</v>
      </c>
      <c r="B2501" t="s">
        <v>15198</v>
      </c>
      <c r="C2501" t="s">
        <v>14505</v>
      </c>
      <c r="D2501" t="s">
        <v>12629</v>
      </c>
      <c r="E2501" t="s">
        <v>12618</v>
      </c>
      <c r="F2501">
        <v>0</v>
      </c>
      <c r="G2501" t="s">
        <v>12636</v>
      </c>
      <c r="H2501" t="s">
        <v>12618</v>
      </c>
      <c r="I2501" t="s">
        <v>12632</v>
      </c>
      <c r="J2501">
        <v>190265</v>
      </c>
      <c r="K2501" t="s">
        <v>12636</v>
      </c>
      <c r="L2501" t="s">
        <v>12560</v>
      </c>
    </row>
    <row r="2502" spans="1:12">
      <c r="A2502">
        <v>190266</v>
      </c>
      <c r="B2502" t="s">
        <v>15199</v>
      </c>
      <c r="C2502" t="s">
        <v>14339</v>
      </c>
      <c r="D2502" t="s">
        <v>13541</v>
      </c>
      <c r="E2502" t="s">
        <v>12618</v>
      </c>
      <c r="F2502">
        <v>0</v>
      </c>
      <c r="G2502" t="s">
        <v>12645</v>
      </c>
      <c r="H2502" t="s">
        <v>12618</v>
      </c>
      <c r="I2502" t="s">
        <v>12646</v>
      </c>
      <c r="J2502">
        <v>190266</v>
      </c>
      <c r="K2502" t="s">
        <v>12645</v>
      </c>
      <c r="L2502" t="s">
        <v>12560</v>
      </c>
    </row>
    <row r="2503" spans="1:12">
      <c r="A2503">
        <v>190267</v>
      </c>
      <c r="B2503" t="s">
        <v>15200</v>
      </c>
      <c r="C2503" t="s">
        <v>14667</v>
      </c>
      <c r="D2503" t="s">
        <v>13541</v>
      </c>
      <c r="E2503" t="s">
        <v>12618</v>
      </c>
      <c r="F2503">
        <v>0</v>
      </c>
      <c r="G2503" t="s">
        <v>12662</v>
      </c>
      <c r="H2503" t="s">
        <v>12670</v>
      </c>
      <c r="I2503" t="s">
        <v>12646</v>
      </c>
      <c r="J2503">
        <v>190267</v>
      </c>
      <c r="K2503" t="s">
        <v>12662</v>
      </c>
      <c r="L2503" t="s">
        <v>12560</v>
      </c>
    </row>
    <row r="2504" spans="1:12">
      <c r="A2504">
        <v>190269</v>
      </c>
      <c r="B2504" t="s">
        <v>7163</v>
      </c>
      <c r="C2504" t="s">
        <v>12610</v>
      </c>
      <c r="D2504" t="s">
        <v>12573</v>
      </c>
      <c r="E2504" t="s">
        <v>12618</v>
      </c>
      <c r="F2504">
        <v>0</v>
      </c>
      <c r="G2504" t="s">
        <v>12589</v>
      </c>
      <c r="H2504" t="s">
        <v>15098</v>
      </c>
      <c r="I2504" t="s">
        <v>12630</v>
      </c>
      <c r="J2504">
        <v>190269</v>
      </c>
      <c r="K2504" t="s">
        <v>12589</v>
      </c>
      <c r="L2504" t="s">
        <v>12560</v>
      </c>
    </row>
    <row r="2505" spans="1:12">
      <c r="A2505">
        <v>190270</v>
      </c>
      <c r="B2505" t="s">
        <v>15201</v>
      </c>
      <c r="C2505" t="s">
        <v>14914</v>
      </c>
      <c r="D2505" t="s">
        <v>12573</v>
      </c>
      <c r="E2505" t="s">
        <v>12618</v>
      </c>
      <c r="F2505">
        <v>0</v>
      </c>
      <c r="G2505" t="s">
        <v>12738</v>
      </c>
      <c r="H2505" t="s">
        <v>12638</v>
      </c>
      <c r="I2505" t="s">
        <v>12630</v>
      </c>
      <c r="J2505">
        <v>190270</v>
      </c>
      <c r="K2505" t="s">
        <v>12738</v>
      </c>
      <c r="L2505" t="s">
        <v>12560</v>
      </c>
    </row>
    <row r="2506" spans="1:12">
      <c r="A2506">
        <v>190272</v>
      </c>
      <c r="B2506" t="s">
        <v>15202</v>
      </c>
      <c r="C2506" t="s">
        <v>14914</v>
      </c>
      <c r="D2506" t="s">
        <v>12573</v>
      </c>
      <c r="E2506" t="s">
        <v>12618</v>
      </c>
      <c r="F2506">
        <v>0</v>
      </c>
      <c r="G2506" t="s">
        <v>12636</v>
      </c>
      <c r="H2506" t="s">
        <v>12618</v>
      </c>
      <c r="I2506" t="s">
        <v>12632</v>
      </c>
      <c r="J2506">
        <v>190272</v>
      </c>
      <c r="K2506" t="s">
        <v>12636</v>
      </c>
      <c r="L2506" t="s">
        <v>12560</v>
      </c>
    </row>
    <row r="2507" spans="1:12">
      <c r="A2507">
        <v>190273</v>
      </c>
      <c r="B2507" t="s">
        <v>15203</v>
      </c>
      <c r="C2507" t="s">
        <v>13657</v>
      </c>
      <c r="D2507" t="s">
        <v>12573</v>
      </c>
      <c r="E2507" t="s">
        <v>12618</v>
      </c>
      <c r="F2507">
        <v>0</v>
      </c>
      <c r="G2507" t="s">
        <v>12636</v>
      </c>
      <c r="H2507" t="s">
        <v>12618</v>
      </c>
      <c r="I2507" t="s">
        <v>12632</v>
      </c>
      <c r="J2507">
        <v>190273</v>
      </c>
      <c r="K2507" t="s">
        <v>12636</v>
      </c>
      <c r="L2507" t="s">
        <v>12560</v>
      </c>
    </row>
    <row r="2508" spans="1:12">
      <c r="A2508">
        <v>190274</v>
      </c>
      <c r="B2508" t="s">
        <v>15204</v>
      </c>
      <c r="C2508" t="s">
        <v>12612</v>
      </c>
      <c r="D2508" t="s">
        <v>12573</v>
      </c>
      <c r="E2508" t="s">
        <v>12618</v>
      </c>
      <c r="F2508">
        <v>0</v>
      </c>
      <c r="G2508" t="s">
        <v>12596</v>
      </c>
      <c r="H2508" t="s">
        <v>15098</v>
      </c>
      <c r="I2508" t="s">
        <v>12630</v>
      </c>
      <c r="J2508">
        <v>190274</v>
      </c>
      <c r="K2508" t="s">
        <v>12596</v>
      </c>
      <c r="L2508" t="s">
        <v>12560</v>
      </c>
    </row>
    <row r="2509" spans="1:12">
      <c r="A2509">
        <v>190275</v>
      </c>
      <c r="B2509" t="s">
        <v>15205</v>
      </c>
      <c r="C2509" t="s">
        <v>14505</v>
      </c>
      <c r="D2509" t="s">
        <v>12573</v>
      </c>
      <c r="E2509" t="s">
        <v>12618</v>
      </c>
      <c r="F2509">
        <v>0</v>
      </c>
      <c r="G2509" t="s">
        <v>12596</v>
      </c>
      <c r="H2509" t="s">
        <v>15098</v>
      </c>
      <c r="I2509" t="s">
        <v>12630</v>
      </c>
      <c r="J2509">
        <v>190275</v>
      </c>
      <c r="K2509" t="s">
        <v>12596</v>
      </c>
      <c r="L2509" t="s">
        <v>12560</v>
      </c>
    </row>
    <row r="2510" spans="1:12">
      <c r="A2510">
        <v>190276</v>
      </c>
      <c r="B2510" t="s">
        <v>15206</v>
      </c>
      <c r="C2510" t="s">
        <v>14476</v>
      </c>
      <c r="D2510" t="s">
        <v>12573</v>
      </c>
      <c r="E2510" t="s">
        <v>12618</v>
      </c>
      <c r="F2510">
        <v>0</v>
      </c>
      <c r="G2510" t="s">
        <v>12596</v>
      </c>
      <c r="H2510" t="s">
        <v>15098</v>
      </c>
      <c r="I2510" t="s">
        <v>12630</v>
      </c>
      <c r="J2510">
        <v>190276</v>
      </c>
      <c r="K2510" t="s">
        <v>12596</v>
      </c>
      <c r="L2510" t="s">
        <v>12560</v>
      </c>
    </row>
    <row r="2511" spans="1:12">
      <c r="A2511">
        <v>190277</v>
      </c>
      <c r="B2511" t="s">
        <v>7178</v>
      </c>
      <c r="C2511" t="s">
        <v>12610</v>
      </c>
      <c r="D2511" t="s">
        <v>12573</v>
      </c>
      <c r="E2511" t="s">
        <v>12618</v>
      </c>
      <c r="F2511">
        <v>0</v>
      </c>
      <c r="G2511" t="s">
        <v>12596</v>
      </c>
      <c r="H2511" t="s">
        <v>15098</v>
      </c>
      <c r="I2511" t="s">
        <v>12630</v>
      </c>
      <c r="J2511">
        <v>190277</v>
      </c>
      <c r="K2511" t="s">
        <v>12596</v>
      </c>
      <c r="L2511" t="s">
        <v>12560</v>
      </c>
    </row>
    <row r="2512" spans="1:12">
      <c r="A2512">
        <v>190278</v>
      </c>
      <c r="B2512" t="s">
        <v>15207</v>
      </c>
      <c r="C2512" t="s">
        <v>12608</v>
      </c>
      <c r="D2512" t="s">
        <v>12573</v>
      </c>
      <c r="E2512" t="s">
        <v>12618</v>
      </c>
      <c r="F2512">
        <v>0</v>
      </c>
      <c r="G2512" t="s">
        <v>12596</v>
      </c>
      <c r="H2512" t="s">
        <v>15098</v>
      </c>
      <c r="I2512" t="s">
        <v>12630</v>
      </c>
      <c r="J2512">
        <v>190278</v>
      </c>
      <c r="K2512" t="s">
        <v>12596</v>
      </c>
      <c r="L2512" t="s">
        <v>12560</v>
      </c>
    </row>
    <row r="2513" spans="1:12">
      <c r="A2513">
        <v>190279</v>
      </c>
      <c r="B2513" t="s">
        <v>9628</v>
      </c>
      <c r="C2513" t="s">
        <v>12606</v>
      </c>
      <c r="D2513" t="s">
        <v>12573</v>
      </c>
      <c r="E2513" t="s">
        <v>12618</v>
      </c>
      <c r="F2513">
        <v>0</v>
      </c>
      <c r="G2513" t="s">
        <v>12596</v>
      </c>
      <c r="H2513" t="s">
        <v>15098</v>
      </c>
      <c r="I2513" t="s">
        <v>12630</v>
      </c>
      <c r="J2513">
        <v>190279</v>
      </c>
      <c r="K2513" t="s">
        <v>12596</v>
      </c>
      <c r="L2513" t="s">
        <v>12560</v>
      </c>
    </row>
    <row r="2514" spans="1:12">
      <c r="A2514">
        <v>190280</v>
      </c>
      <c r="B2514" t="s">
        <v>15208</v>
      </c>
      <c r="C2514" t="s">
        <v>12604</v>
      </c>
      <c r="D2514" t="s">
        <v>12573</v>
      </c>
      <c r="E2514" t="s">
        <v>12618</v>
      </c>
      <c r="F2514">
        <v>0</v>
      </c>
      <c r="G2514" t="s">
        <v>12596</v>
      </c>
      <c r="H2514" t="s">
        <v>15098</v>
      </c>
      <c r="I2514" t="s">
        <v>12630</v>
      </c>
      <c r="J2514">
        <v>190280</v>
      </c>
      <c r="K2514" t="s">
        <v>12596</v>
      </c>
      <c r="L2514" t="s">
        <v>12560</v>
      </c>
    </row>
    <row r="2515" spans="1:12">
      <c r="A2515">
        <v>190281</v>
      </c>
      <c r="B2515" t="s">
        <v>15209</v>
      </c>
      <c r="C2515" t="s">
        <v>12598</v>
      </c>
      <c r="D2515" t="s">
        <v>12573</v>
      </c>
      <c r="E2515" t="s">
        <v>12618</v>
      </c>
      <c r="F2515">
        <v>0</v>
      </c>
      <c r="G2515" t="s">
        <v>12596</v>
      </c>
      <c r="H2515" t="s">
        <v>15098</v>
      </c>
      <c r="I2515" t="s">
        <v>12630</v>
      </c>
      <c r="J2515">
        <v>190281</v>
      </c>
      <c r="K2515" t="s">
        <v>12596</v>
      </c>
      <c r="L2515" t="s">
        <v>12560</v>
      </c>
    </row>
    <row r="2516" spans="1:12">
      <c r="A2516">
        <v>190282</v>
      </c>
      <c r="B2516" t="s">
        <v>7050</v>
      </c>
      <c r="C2516" t="s">
        <v>12594</v>
      </c>
      <c r="D2516" t="s">
        <v>12573</v>
      </c>
      <c r="E2516" t="s">
        <v>12618</v>
      </c>
      <c r="F2516">
        <v>0</v>
      </c>
      <c r="G2516" t="s">
        <v>12596</v>
      </c>
      <c r="H2516" t="s">
        <v>15098</v>
      </c>
      <c r="I2516" t="s">
        <v>12630</v>
      </c>
      <c r="J2516">
        <v>190282</v>
      </c>
      <c r="K2516" t="s">
        <v>12596</v>
      </c>
      <c r="L2516" t="s">
        <v>12560</v>
      </c>
    </row>
    <row r="2517" spans="1:12">
      <c r="A2517">
        <v>190283</v>
      </c>
      <c r="B2517" t="s">
        <v>15210</v>
      </c>
      <c r="C2517" t="s">
        <v>12592</v>
      </c>
      <c r="D2517" t="s">
        <v>12573</v>
      </c>
      <c r="E2517" t="s">
        <v>12618</v>
      </c>
      <c r="F2517">
        <v>0</v>
      </c>
      <c r="G2517" t="s">
        <v>12596</v>
      </c>
      <c r="H2517" t="s">
        <v>15098</v>
      </c>
      <c r="I2517" t="s">
        <v>12630</v>
      </c>
      <c r="J2517">
        <v>190283</v>
      </c>
      <c r="K2517" t="s">
        <v>12596</v>
      </c>
      <c r="L2517" t="s">
        <v>12560</v>
      </c>
    </row>
    <row r="2518" spans="1:12">
      <c r="A2518">
        <v>190284</v>
      </c>
      <c r="B2518" t="s">
        <v>15211</v>
      </c>
      <c r="C2518" t="s">
        <v>15192</v>
      </c>
      <c r="D2518" t="s">
        <v>15095</v>
      </c>
      <c r="E2518" t="s">
        <v>12737</v>
      </c>
      <c r="F2518">
        <v>0</v>
      </c>
      <c r="G2518" t="s">
        <v>12738</v>
      </c>
      <c r="H2518" t="s">
        <v>15046</v>
      </c>
      <c r="I2518" t="s">
        <v>12575</v>
      </c>
      <c r="J2518">
        <v>190284</v>
      </c>
      <c r="K2518" t="s">
        <v>12738</v>
      </c>
      <c r="L2518" t="s">
        <v>12560</v>
      </c>
    </row>
    <row r="2519" spans="1:12">
      <c r="A2519">
        <v>190285</v>
      </c>
      <c r="B2519" t="s">
        <v>15212</v>
      </c>
      <c r="C2519" t="s">
        <v>14986</v>
      </c>
      <c r="D2519" t="s">
        <v>15095</v>
      </c>
      <c r="E2519" t="s">
        <v>12737</v>
      </c>
      <c r="F2519">
        <v>0</v>
      </c>
      <c r="G2519" t="s">
        <v>12738</v>
      </c>
      <c r="H2519" t="s">
        <v>12618</v>
      </c>
      <c r="I2519" t="s">
        <v>12575</v>
      </c>
      <c r="J2519">
        <v>190285</v>
      </c>
      <c r="K2519" t="s">
        <v>12738</v>
      </c>
      <c r="L2519" t="s">
        <v>12560</v>
      </c>
    </row>
    <row r="2520" spans="1:12">
      <c r="A2520">
        <v>190286</v>
      </c>
      <c r="B2520" t="s">
        <v>15213</v>
      </c>
      <c r="C2520" t="s">
        <v>14907</v>
      </c>
      <c r="D2520" t="s">
        <v>15095</v>
      </c>
      <c r="E2520" t="s">
        <v>12737</v>
      </c>
      <c r="F2520">
        <v>0</v>
      </c>
      <c r="G2520" t="s">
        <v>12738</v>
      </c>
      <c r="H2520" t="s">
        <v>12618</v>
      </c>
      <c r="I2520" t="s">
        <v>12575</v>
      </c>
      <c r="J2520">
        <v>190286</v>
      </c>
      <c r="K2520" t="s">
        <v>12738</v>
      </c>
      <c r="L2520" t="s">
        <v>12560</v>
      </c>
    </row>
    <row r="2521" spans="1:12">
      <c r="A2521">
        <v>190287</v>
      </c>
      <c r="B2521" t="s">
        <v>15214</v>
      </c>
      <c r="C2521" t="s">
        <v>15215</v>
      </c>
      <c r="D2521" t="s">
        <v>12579</v>
      </c>
      <c r="E2521" t="s">
        <v>12737</v>
      </c>
      <c r="F2521">
        <v>0</v>
      </c>
      <c r="G2521" t="s">
        <v>12738</v>
      </c>
      <c r="H2521" t="s">
        <v>12618</v>
      </c>
      <c r="I2521" t="s">
        <v>12575</v>
      </c>
      <c r="J2521">
        <v>190287</v>
      </c>
      <c r="K2521" t="s">
        <v>12738</v>
      </c>
      <c r="L2521" t="s">
        <v>12560</v>
      </c>
    </row>
    <row r="2522" spans="1:12">
      <c r="A2522">
        <v>190288</v>
      </c>
      <c r="B2522" t="s">
        <v>15216</v>
      </c>
      <c r="C2522" t="s">
        <v>12570</v>
      </c>
      <c r="D2522" t="s">
        <v>12557</v>
      </c>
      <c r="E2522" t="s">
        <v>15101</v>
      </c>
      <c r="F2522">
        <v>4</v>
      </c>
      <c r="G2522" t="s">
        <v>12717</v>
      </c>
      <c r="H2522" t="s">
        <v>12740</v>
      </c>
      <c r="I2522" t="s">
        <v>12575</v>
      </c>
      <c r="J2522">
        <v>190288</v>
      </c>
      <c r="K2522" t="s">
        <v>12717</v>
      </c>
      <c r="L2522" t="s">
        <v>12560</v>
      </c>
    </row>
    <row r="2523" spans="1:12">
      <c r="A2523">
        <v>190289</v>
      </c>
      <c r="B2523" t="s">
        <v>15217</v>
      </c>
      <c r="C2523" t="s">
        <v>13536</v>
      </c>
      <c r="D2523" t="s">
        <v>12573</v>
      </c>
      <c r="E2523" t="s">
        <v>12618</v>
      </c>
      <c r="F2523">
        <v>0</v>
      </c>
      <c r="G2523" t="s">
        <v>12636</v>
      </c>
      <c r="H2523" t="s">
        <v>12618</v>
      </c>
      <c r="I2523" t="s">
        <v>12632</v>
      </c>
      <c r="J2523">
        <v>190289</v>
      </c>
      <c r="K2523" t="s">
        <v>12636</v>
      </c>
      <c r="L2523" t="s">
        <v>12560</v>
      </c>
    </row>
    <row r="2524" spans="1:12">
      <c r="A2524">
        <v>190290</v>
      </c>
      <c r="B2524" t="s">
        <v>15218</v>
      </c>
      <c r="C2524" t="s">
        <v>13471</v>
      </c>
      <c r="D2524" t="s">
        <v>12573</v>
      </c>
      <c r="E2524" t="s">
        <v>12618</v>
      </c>
      <c r="F2524">
        <v>0</v>
      </c>
      <c r="G2524" t="s">
        <v>12636</v>
      </c>
      <c r="H2524" t="s">
        <v>12618</v>
      </c>
      <c r="I2524" t="s">
        <v>12632</v>
      </c>
      <c r="J2524">
        <v>190290</v>
      </c>
      <c r="K2524" t="s">
        <v>12636</v>
      </c>
      <c r="L2524" t="s">
        <v>12560</v>
      </c>
    </row>
    <row r="2525" spans="1:12">
      <c r="A2525">
        <v>190291</v>
      </c>
      <c r="B2525" t="s">
        <v>15219</v>
      </c>
      <c r="C2525" t="s">
        <v>12627</v>
      </c>
      <c r="D2525" t="s">
        <v>12573</v>
      </c>
      <c r="E2525" t="s">
        <v>12616</v>
      </c>
      <c r="F2525">
        <v>6</v>
      </c>
      <c r="G2525" t="s">
        <v>12621</v>
      </c>
      <c r="H2525" t="s">
        <v>12618</v>
      </c>
      <c r="I2525" t="s">
        <v>14979</v>
      </c>
      <c r="J2525">
        <v>190291</v>
      </c>
      <c r="K2525" t="s">
        <v>12621</v>
      </c>
      <c r="L2525" t="s">
        <v>12560</v>
      </c>
    </row>
    <row r="2526" spans="1:12">
      <c r="A2526">
        <v>190292</v>
      </c>
      <c r="B2526" t="s">
        <v>15220</v>
      </c>
      <c r="C2526" t="s">
        <v>12604</v>
      </c>
      <c r="D2526" t="s">
        <v>13541</v>
      </c>
      <c r="E2526" t="s">
        <v>12618</v>
      </c>
      <c r="F2526">
        <v>0</v>
      </c>
      <c r="G2526" t="s">
        <v>12589</v>
      </c>
      <c r="H2526" t="s">
        <v>15098</v>
      </c>
      <c r="I2526" t="s">
        <v>12630</v>
      </c>
      <c r="J2526">
        <v>190292</v>
      </c>
      <c r="K2526" t="s">
        <v>12589</v>
      </c>
      <c r="L2526" t="s">
        <v>12560</v>
      </c>
    </row>
    <row r="2527" spans="1:12">
      <c r="A2527">
        <v>190294</v>
      </c>
      <c r="B2527" t="s">
        <v>15221</v>
      </c>
      <c r="C2527" t="s">
        <v>15222</v>
      </c>
      <c r="D2527" t="s">
        <v>12579</v>
      </c>
      <c r="E2527" t="s">
        <v>12737</v>
      </c>
      <c r="F2527">
        <v>0</v>
      </c>
      <c r="G2527" t="s">
        <v>12738</v>
      </c>
      <c r="H2527" t="s">
        <v>12618</v>
      </c>
      <c r="I2527" t="s">
        <v>12575</v>
      </c>
      <c r="J2527">
        <v>190294</v>
      </c>
      <c r="K2527" t="s">
        <v>12738</v>
      </c>
      <c r="L2527" t="s">
        <v>12560</v>
      </c>
    </row>
    <row r="2528" spans="1:12">
      <c r="A2528">
        <v>190196</v>
      </c>
      <c r="B2528" t="s">
        <v>15223</v>
      </c>
      <c r="C2528" t="s">
        <v>14910</v>
      </c>
      <c r="D2528" t="s">
        <v>15095</v>
      </c>
      <c r="E2528" t="s">
        <v>12737</v>
      </c>
      <c r="F2528">
        <v>0</v>
      </c>
      <c r="G2528" t="s">
        <v>12738</v>
      </c>
      <c r="H2528" t="s">
        <v>15046</v>
      </c>
      <c r="I2528" t="s">
        <v>12575</v>
      </c>
      <c r="J2528">
        <v>190196</v>
      </c>
      <c r="K2528" t="s">
        <v>12738</v>
      </c>
      <c r="L2528" t="s">
        <v>14893</v>
      </c>
    </row>
    <row r="2529" spans="1:12">
      <c r="A2529">
        <v>190295</v>
      </c>
      <c r="B2529" t="s">
        <v>15224</v>
      </c>
      <c r="C2529" t="s">
        <v>12598</v>
      </c>
      <c r="D2529" t="s">
        <v>13541</v>
      </c>
      <c r="E2529" t="s">
        <v>12618</v>
      </c>
      <c r="F2529">
        <v>0</v>
      </c>
      <c r="G2529" t="s">
        <v>12589</v>
      </c>
      <c r="H2529" t="s">
        <v>15098</v>
      </c>
      <c r="I2529" t="s">
        <v>12630</v>
      </c>
      <c r="J2529">
        <v>190295</v>
      </c>
      <c r="K2529" t="s">
        <v>12589</v>
      </c>
      <c r="L2529" t="s">
        <v>12560</v>
      </c>
    </row>
    <row r="2530" spans="1:12">
      <c r="A2530">
        <v>190296</v>
      </c>
      <c r="B2530" t="s">
        <v>15225</v>
      </c>
      <c r="C2530" t="s">
        <v>14667</v>
      </c>
      <c r="D2530" t="s">
        <v>12573</v>
      </c>
      <c r="E2530" t="s">
        <v>12618</v>
      </c>
      <c r="F2530">
        <v>0</v>
      </c>
      <c r="G2530" t="s">
        <v>12645</v>
      </c>
      <c r="H2530" t="s">
        <v>12670</v>
      </c>
      <c r="I2530" t="s">
        <v>12646</v>
      </c>
      <c r="J2530">
        <v>190296</v>
      </c>
      <c r="K2530" t="s">
        <v>12645</v>
      </c>
      <c r="L2530" t="s">
        <v>12560</v>
      </c>
    </row>
    <row r="2531" spans="1:12">
      <c r="A2531">
        <v>190293</v>
      </c>
      <c r="B2531" t="s">
        <v>15226</v>
      </c>
      <c r="C2531" t="s">
        <v>14771</v>
      </c>
      <c r="D2531" t="s">
        <v>13541</v>
      </c>
      <c r="E2531" t="s">
        <v>12618</v>
      </c>
      <c r="F2531">
        <v>0</v>
      </c>
      <c r="G2531" t="s">
        <v>12589</v>
      </c>
      <c r="H2531" t="s">
        <v>15098</v>
      </c>
      <c r="I2531" t="s">
        <v>12630</v>
      </c>
      <c r="J2531">
        <v>190293</v>
      </c>
      <c r="K2531" t="s">
        <v>12589</v>
      </c>
      <c r="L2531" t="s">
        <v>12560</v>
      </c>
    </row>
    <row r="2532" spans="1:12">
      <c r="A2532">
        <v>190297</v>
      </c>
      <c r="B2532" t="s">
        <v>15227</v>
      </c>
      <c r="C2532" t="s">
        <v>12612</v>
      </c>
      <c r="D2532" t="s">
        <v>13541</v>
      </c>
      <c r="E2532" t="s">
        <v>12618</v>
      </c>
      <c r="F2532">
        <v>0</v>
      </c>
      <c r="G2532" t="s">
        <v>12589</v>
      </c>
      <c r="H2532" t="s">
        <v>15098</v>
      </c>
      <c r="I2532" t="s">
        <v>12630</v>
      </c>
      <c r="J2532">
        <v>190297</v>
      </c>
      <c r="K2532" t="s">
        <v>12589</v>
      </c>
      <c r="L2532" t="s">
        <v>12560</v>
      </c>
    </row>
    <row r="2533" spans="1:12">
      <c r="A2533">
        <v>190298</v>
      </c>
      <c r="B2533" t="s">
        <v>15228</v>
      </c>
      <c r="C2533" t="s">
        <v>14505</v>
      </c>
      <c r="D2533" t="s">
        <v>13541</v>
      </c>
      <c r="E2533" t="s">
        <v>12618</v>
      </c>
      <c r="F2533">
        <v>0</v>
      </c>
      <c r="G2533" t="s">
        <v>12589</v>
      </c>
      <c r="H2533" t="s">
        <v>15098</v>
      </c>
      <c r="I2533" t="s">
        <v>12630</v>
      </c>
      <c r="J2533">
        <v>190298</v>
      </c>
      <c r="K2533" t="s">
        <v>12589</v>
      </c>
      <c r="L2533" t="s">
        <v>12560</v>
      </c>
    </row>
    <row r="2534" spans="1:12">
      <c r="A2534">
        <v>190299</v>
      </c>
      <c r="B2534" t="s">
        <v>15229</v>
      </c>
      <c r="C2534" t="s">
        <v>14476</v>
      </c>
      <c r="D2534" t="s">
        <v>13541</v>
      </c>
      <c r="E2534" t="s">
        <v>12618</v>
      </c>
      <c r="F2534">
        <v>0</v>
      </c>
      <c r="G2534" t="s">
        <v>12589</v>
      </c>
      <c r="H2534" t="s">
        <v>15098</v>
      </c>
      <c r="I2534" t="s">
        <v>12630</v>
      </c>
      <c r="J2534">
        <v>190299</v>
      </c>
      <c r="K2534" t="s">
        <v>12589</v>
      </c>
      <c r="L2534" t="s">
        <v>12560</v>
      </c>
    </row>
    <row r="2535" spans="1:12">
      <c r="A2535">
        <v>190300</v>
      </c>
      <c r="B2535" t="s">
        <v>15230</v>
      </c>
      <c r="C2535" t="s">
        <v>12610</v>
      </c>
      <c r="D2535" t="s">
        <v>13541</v>
      </c>
      <c r="E2535" t="s">
        <v>12618</v>
      </c>
      <c r="F2535">
        <v>0</v>
      </c>
      <c r="G2535" t="s">
        <v>12589</v>
      </c>
      <c r="H2535" t="s">
        <v>15098</v>
      </c>
      <c r="I2535" t="s">
        <v>12630</v>
      </c>
      <c r="J2535">
        <v>190300</v>
      </c>
      <c r="K2535" t="s">
        <v>12589</v>
      </c>
      <c r="L2535" t="s">
        <v>12560</v>
      </c>
    </row>
    <row r="2536" spans="1:12">
      <c r="A2536">
        <v>190301</v>
      </c>
      <c r="B2536" t="s">
        <v>15231</v>
      </c>
      <c r="C2536" t="s">
        <v>14433</v>
      </c>
      <c r="D2536" t="s">
        <v>13541</v>
      </c>
      <c r="E2536" t="s">
        <v>12618</v>
      </c>
      <c r="F2536">
        <v>0</v>
      </c>
      <c r="G2536" t="s">
        <v>12589</v>
      </c>
      <c r="H2536" t="s">
        <v>15098</v>
      </c>
      <c r="I2536" t="s">
        <v>12630</v>
      </c>
      <c r="J2536">
        <v>190301</v>
      </c>
      <c r="K2536" t="s">
        <v>12589</v>
      </c>
      <c r="L2536" t="s">
        <v>12560</v>
      </c>
    </row>
    <row r="2537" spans="1:12">
      <c r="A2537">
        <v>190302</v>
      </c>
      <c r="B2537" t="s">
        <v>15232</v>
      </c>
      <c r="C2537" t="s">
        <v>12608</v>
      </c>
      <c r="D2537" t="s">
        <v>13541</v>
      </c>
      <c r="E2537" t="s">
        <v>12618</v>
      </c>
      <c r="F2537">
        <v>0</v>
      </c>
      <c r="G2537" t="s">
        <v>12589</v>
      </c>
      <c r="H2537" t="s">
        <v>15098</v>
      </c>
      <c r="I2537" t="s">
        <v>12630</v>
      </c>
      <c r="J2537">
        <v>190302</v>
      </c>
      <c r="K2537" t="s">
        <v>12589</v>
      </c>
      <c r="L2537" t="s">
        <v>12560</v>
      </c>
    </row>
    <row r="2538" spans="1:12">
      <c r="A2538">
        <v>190303</v>
      </c>
      <c r="B2538" t="s">
        <v>15233</v>
      </c>
      <c r="C2538" t="s">
        <v>12606</v>
      </c>
      <c r="D2538" t="s">
        <v>13541</v>
      </c>
      <c r="E2538" t="s">
        <v>12618</v>
      </c>
      <c r="F2538">
        <v>0</v>
      </c>
      <c r="G2538" t="s">
        <v>12589</v>
      </c>
      <c r="H2538" t="s">
        <v>15098</v>
      </c>
      <c r="I2538" t="s">
        <v>12630</v>
      </c>
      <c r="J2538">
        <v>190303</v>
      </c>
      <c r="K2538" t="s">
        <v>12589</v>
      </c>
      <c r="L2538" t="s">
        <v>12560</v>
      </c>
    </row>
    <row r="2539" spans="1:12">
      <c r="A2539">
        <v>190304</v>
      </c>
      <c r="B2539" t="s">
        <v>15234</v>
      </c>
      <c r="C2539" t="s">
        <v>14318</v>
      </c>
      <c r="D2539" t="s">
        <v>13541</v>
      </c>
      <c r="E2539" t="s">
        <v>12618</v>
      </c>
      <c r="F2539">
        <v>0</v>
      </c>
      <c r="G2539" t="s">
        <v>12589</v>
      </c>
      <c r="H2539" t="s">
        <v>15098</v>
      </c>
      <c r="I2539" t="s">
        <v>12630</v>
      </c>
      <c r="J2539">
        <v>190304</v>
      </c>
      <c r="K2539" t="s">
        <v>12589</v>
      </c>
      <c r="L2539" t="s">
        <v>12560</v>
      </c>
    </row>
    <row r="2540" spans="1:12">
      <c r="A2540">
        <v>190305</v>
      </c>
      <c r="B2540" t="s">
        <v>15235</v>
      </c>
      <c r="C2540" t="s">
        <v>12603</v>
      </c>
      <c r="D2540" t="s">
        <v>13541</v>
      </c>
      <c r="E2540" t="s">
        <v>12618</v>
      </c>
      <c r="F2540">
        <v>0</v>
      </c>
      <c r="G2540" t="s">
        <v>12589</v>
      </c>
      <c r="H2540" t="s">
        <v>15098</v>
      </c>
      <c r="I2540" t="s">
        <v>12630</v>
      </c>
      <c r="J2540">
        <v>190305</v>
      </c>
      <c r="K2540" t="s">
        <v>12589</v>
      </c>
      <c r="L2540" t="s">
        <v>12560</v>
      </c>
    </row>
    <row r="2541" spans="1:12">
      <c r="A2541">
        <v>190306</v>
      </c>
      <c r="B2541" t="s">
        <v>15236</v>
      </c>
      <c r="C2541" t="s">
        <v>14142</v>
      </c>
      <c r="D2541" t="s">
        <v>13541</v>
      </c>
      <c r="E2541" t="s">
        <v>12618</v>
      </c>
      <c r="F2541">
        <v>0</v>
      </c>
      <c r="G2541" t="s">
        <v>12589</v>
      </c>
      <c r="H2541" t="s">
        <v>15098</v>
      </c>
      <c r="I2541" t="s">
        <v>12630</v>
      </c>
      <c r="J2541">
        <v>190306</v>
      </c>
      <c r="K2541" t="s">
        <v>12589</v>
      </c>
      <c r="L2541" t="s">
        <v>12560</v>
      </c>
    </row>
    <row r="2542" spans="1:12">
      <c r="A2542">
        <v>190307</v>
      </c>
      <c r="B2542" t="s">
        <v>15237</v>
      </c>
      <c r="C2542" t="s">
        <v>12594</v>
      </c>
      <c r="D2542" t="s">
        <v>13541</v>
      </c>
      <c r="E2542" t="s">
        <v>12618</v>
      </c>
      <c r="F2542">
        <v>0</v>
      </c>
      <c r="G2542" t="s">
        <v>12589</v>
      </c>
      <c r="H2542" t="s">
        <v>15098</v>
      </c>
      <c r="I2542" t="s">
        <v>12630</v>
      </c>
      <c r="J2542">
        <v>190307</v>
      </c>
      <c r="K2542" t="s">
        <v>12589</v>
      </c>
      <c r="L2542" t="s">
        <v>12560</v>
      </c>
    </row>
    <row r="2543" spans="1:12">
      <c r="A2543">
        <v>190308</v>
      </c>
      <c r="B2543" t="s">
        <v>15238</v>
      </c>
      <c r="C2543" t="s">
        <v>13865</v>
      </c>
      <c r="D2543" t="s">
        <v>13541</v>
      </c>
      <c r="E2543" t="s">
        <v>12618</v>
      </c>
      <c r="F2543">
        <v>0</v>
      </c>
      <c r="G2543" t="s">
        <v>12589</v>
      </c>
      <c r="H2543" t="s">
        <v>15098</v>
      </c>
      <c r="I2543" t="s">
        <v>12630</v>
      </c>
      <c r="J2543">
        <v>190308</v>
      </c>
      <c r="K2543" t="s">
        <v>12589</v>
      </c>
      <c r="L2543" t="s">
        <v>12560</v>
      </c>
    </row>
    <row r="2544" spans="1:12">
      <c r="A2544">
        <v>190309</v>
      </c>
      <c r="B2544" t="s">
        <v>15239</v>
      </c>
      <c r="C2544" t="s">
        <v>12592</v>
      </c>
      <c r="D2544" t="s">
        <v>13541</v>
      </c>
      <c r="E2544" t="s">
        <v>12618</v>
      </c>
      <c r="F2544">
        <v>0</v>
      </c>
      <c r="G2544" t="s">
        <v>12589</v>
      </c>
      <c r="H2544" t="s">
        <v>15098</v>
      </c>
      <c r="I2544" t="s">
        <v>12630</v>
      </c>
      <c r="J2544">
        <v>190309</v>
      </c>
      <c r="K2544" t="s">
        <v>12589</v>
      </c>
      <c r="L2544" t="s">
        <v>12560</v>
      </c>
    </row>
    <row r="2545" spans="1:12">
      <c r="A2545">
        <v>190310</v>
      </c>
      <c r="B2545" t="s">
        <v>15240</v>
      </c>
      <c r="C2545" t="s">
        <v>12587</v>
      </c>
      <c r="D2545" t="s">
        <v>13541</v>
      </c>
      <c r="E2545" t="s">
        <v>12618</v>
      </c>
      <c r="F2545">
        <v>0</v>
      </c>
      <c r="G2545" t="s">
        <v>12589</v>
      </c>
      <c r="H2545" t="s">
        <v>15098</v>
      </c>
      <c r="I2545" t="s">
        <v>12630</v>
      </c>
      <c r="J2545">
        <v>190310</v>
      </c>
      <c r="K2545" t="s">
        <v>12589</v>
      </c>
      <c r="L2545" t="s">
        <v>12560</v>
      </c>
    </row>
    <row r="2546" spans="1:12">
      <c r="A2546">
        <v>190311</v>
      </c>
      <c r="B2546" t="s">
        <v>15241</v>
      </c>
      <c r="C2546" t="s">
        <v>14500</v>
      </c>
      <c r="D2546" t="s">
        <v>13541</v>
      </c>
      <c r="E2546" t="s">
        <v>12618</v>
      </c>
      <c r="F2546">
        <v>0</v>
      </c>
      <c r="G2546" t="s">
        <v>12645</v>
      </c>
      <c r="H2546" t="s">
        <v>12670</v>
      </c>
      <c r="I2546" t="s">
        <v>12646</v>
      </c>
      <c r="J2546">
        <v>190311</v>
      </c>
      <c r="K2546" t="s">
        <v>12645</v>
      </c>
      <c r="L2546" t="s">
        <v>12560</v>
      </c>
    </row>
    <row r="2547" spans="1:12">
      <c r="A2547">
        <v>190312</v>
      </c>
      <c r="B2547" t="s">
        <v>15242</v>
      </c>
      <c r="C2547" t="s">
        <v>14500</v>
      </c>
      <c r="D2547" t="s">
        <v>12573</v>
      </c>
      <c r="E2547" t="s">
        <v>12618</v>
      </c>
      <c r="F2547">
        <v>0</v>
      </c>
      <c r="G2547" t="s">
        <v>12645</v>
      </c>
      <c r="H2547" t="s">
        <v>12670</v>
      </c>
      <c r="I2547" t="s">
        <v>12646</v>
      </c>
      <c r="J2547">
        <v>190312</v>
      </c>
      <c r="K2547" t="s">
        <v>12645</v>
      </c>
      <c r="L2547" t="s">
        <v>12560</v>
      </c>
    </row>
    <row r="2548" spans="1:12">
      <c r="A2548">
        <v>190313</v>
      </c>
      <c r="B2548" t="s">
        <v>15243</v>
      </c>
      <c r="C2548" t="s">
        <v>12608</v>
      </c>
      <c r="D2548" t="s">
        <v>12629</v>
      </c>
      <c r="E2548" t="s">
        <v>12618</v>
      </c>
      <c r="F2548">
        <v>0</v>
      </c>
      <c r="G2548" t="s">
        <v>12645</v>
      </c>
      <c r="H2548" t="s">
        <v>12670</v>
      </c>
      <c r="I2548" t="s">
        <v>12646</v>
      </c>
      <c r="J2548">
        <v>190313</v>
      </c>
      <c r="K2548" t="s">
        <v>12645</v>
      </c>
      <c r="L2548" t="s">
        <v>12560</v>
      </c>
    </row>
    <row r="2549" spans="1:12">
      <c r="A2549">
        <v>190314</v>
      </c>
      <c r="B2549" t="s">
        <v>15244</v>
      </c>
      <c r="C2549" t="s">
        <v>12608</v>
      </c>
      <c r="D2549" t="s">
        <v>12629</v>
      </c>
      <c r="E2549" t="s">
        <v>12618</v>
      </c>
      <c r="F2549">
        <v>0</v>
      </c>
      <c r="G2549" t="s">
        <v>12662</v>
      </c>
      <c r="H2549" t="s">
        <v>12670</v>
      </c>
      <c r="I2549" t="s">
        <v>12646</v>
      </c>
      <c r="J2549">
        <v>190314</v>
      </c>
      <c r="K2549" t="s">
        <v>12662</v>
      </c>
      <c r="L2549" t="s">
        <v>12560</v>
      </c>
    </row>
    <row r="2550" spans="1:12">
      <c r="A2550">
        <v>190315</v>
      </c>
      <c r="B2550" t="s">
        <v>9832</v>
      </c>
      <c r="C2550" t="s">
        <v>12606</v>
      </c>
      <c r="D2550" t="s">
        <v>12629</v>
      </c>
      <c r="E2550" t="s">
        <v>12618</v>
      </c>
      <c r="F2550">
        <v>0</v>
      </c>
      <c r="G2550" t="s">
        <v>12645</v>
      </c>
      <c r="H2550" t="s">
        <v>12670</v>
      </c>
      <c r="I2550" t="s">
        <v>12646</v>
      </c>
      <c r="J2550">
        <v>190315</v>
      </c>
      <c r="K2550" t="s">
        <v>12645</v>
      </c>
      <c r="L2550" t="s">
        <v>12560</v>
      </c>
    </row>
    <row r="2551" spans="1:12">
      <c r="A2551">
        <v>190316</v>
      </c>
      <c r="B2551" t="s">
        <v>15245</v>
      </c>
      <c r="C2551" t="s">
        <v>12603</v>
      </c>
      <c r="D2551" t="s">
        <v>12629</v>
      </c>
      <c r="E2551" t="s">
        <v>12618</v>
      </c>
      <c r="F2551">
        <v>0</v>
      </c>
      <c r="G2551" t="s">
        <v>12645</v>
      </c>
      <c r="H2551" t="s">
        <v>12670</v>
      </c>
      <c r="I2551" t="s">
        <v>12646</v>
      </c>
      <c r="J2551">
        <v>190316</v>
      </c>
      <c r="K2551" t="s">
        <v>12645</v>
      </c>
      <c r="L2551" t="s">
        <v>12560</v>
      </c>
    </row>
    <row r="2552" spans="1:12">
      <c r="A2552">
        <v>190317</v>
      </c>
      <c r="B2552" t="s">
        <v>15246</v>
      </c>
      <c r="C2552" t="s">
        <v>14142</v>
      </c>
      <c r="D2552" t="s">
        <v>12573</v>
      </c>
      <c r="E2552" t="s">
        <v>12618</v>
      </c>
      <c r="F2552">
        <v>0</v>
      </c>
      <c r="G2552" t="s">
        <v>12645</v>
      </c>
      <c r="H2552" t="s">
        <v>12670</v>
      </c>
      <c r="I2552" t="s">
        <v>12646</v>
      </c>
      <c r="J2552">
        <v>190317</v>
      </c>
      <c r="K2552" t="s">
        <v>12645</v>
      </c>
      <c r="L2552" t="s">
        <v>12560</v>
      </c>
    </row>
    <row r="2553" spans="1:12">
      <c r="A2553">
        <v>190318</v>
      </c>
      <c r="B2553" t="s">
        <v>15247</v>
      </c>
      <c r="C2553" t="s">
        <v>12598</v>
      </c>
      <c r="D2553" t="s">
        <v>12629</v>
      </c>
      <c r="E2553" t="s">
        <v>12618</v>
      </c>
      <c r="F2553">
        <v>0</v>
      </c>
      <c r="G2553" t="s">
        <v>12662</v>
      </c>
      <c r="H2553" t="s">
        <v>12670</v>
      </c>
      <c r="I2553" t="s">
        <v>12646</v>
      </c>
      <c r="J2553">
        <v>190318</v>
      </c>
      <c r="K2553" t="s">
        <v>12662</v>
      </c>
      <c r="L2553" t="s">
        <v>12560</v>
      </c>
    </row>
    <row r="2554" spans="1:12">
      <c r="A2554">
        <v>190319</v>
      </c>
      <c r="B2554" t="s">
        <v>15248</v>
      </c>
      <c r="C2554" t="s">
        <v>13760</v>
      </c>
      <c r="D2554" t="s">
        <v>12629</v>
      </c>
      <c r="E2554" t="s">
        <v>12618</v>
      </c>
      <c r="F2554">
        <v>0</v>
      </c>
      <c r="G2554" t="s">
        <v>12662</v>
      </c>
      <c r="H2554" t="s">
        <v>12670</v>
      </c>
      <c r="I2554" t="s">
        <v>12646</v>
      </c>
      <c r="J2554">
        <v>190319</v>
      </c>
      <c r="K2554" t="s">
        <v>12662</v>
      </c>
      <c r="L2554" t="s">
        <v>12560</v>
      </c>
    </row>
    <row r="2555" spans="1:12">
      <c r="A2555">
        <v>190320</v>
      </c>
      <c r="B2555" t="s">
        <v>15249</v>
      </c>
      <c r="C2555" t="s">
        <v>13593</v>
      </c>
      <c r="D2555" t="s">
        <v>12573</v>
      </c>
      <c r="E2555" t="s">
        <v>12618</v>
      </c>
      <c r="F2555">
        <v>0</v>
      </c>
      <c r="G2555" t="s">
        <v>12662</v>
      </c>
      <c r="H2555" t="s">
        <v>12670</v>
      </c>
      <c r="I2555" t="s">
        <v>12646</v>
      </c>
      <c r="J2555">
        <v>190320</v>
      </c>
      <c r="K2555" t="s">
        <v>12662</v>
      </c>
      <c r="L2555" t="s">
        <v>12560</v>
      </c>
    </row>
    <row r="2556" spans="1:12">
      <c r="A2556">
        <v>190322</v>
      </c>
      <c r="B2556" t="s">
        <v>15250</v>
      </c>
      <c r="C2556" t="s">
        <v>12578</v>
      </c>
      <c r="D2556" t="s">
        <v>12579</v>
      </c>
      <c r="E2556" t="s">
        <v>12618</v>
      </c>
      <c r="F2556">
        <v>3.75</v>
      </c>
      <c r="G2556" t="s">
        <v>12559</v>
      </c>
      <c r="H2556" t="s">
        <v>12618</v>
      </c>
      <c r="I2556" t="s">
        <v>12575</v>
      </c>
      <c r="J2556">
        <v>190322</v>
      </c>
      <c r="K2556" t="s">
        <v>12559</v>
      </c>
      <c r="L2556" t="s">
        <v>12560</v>
      </c>
    </row>
    <row r="2557" spans="1:12">
      <c r="A2557">
        <v>190323</v>
      </c>
      <c r="B2557" t="s">
        <v>15251</v>
      </c>
      <c r="C2557" t="s">
        <v>13971</v>
      </c>
      <c r="D2557" t="s">
        <v>12629</v>
      </c>
      <c r="E2557" t="s">
        <v>12618</v>
      </c>
      <c r="F2557">
        <v>0</v>
      </c>
      <c r="G2557" t="s">
        <v>12589</v>
      </c>
      <c r="H2557" t="s">
        <v>12638</v>
      </c>
      <c r="I2557" t="s">
        <v>12630</v>
      </c>
      <c r="J2557">
        <v>190323</v>
      </c>
      <c r="K2557" t="s">
        <v>12589</v>
      </c>
      <c r="L2557" t="s">
        <v>12560</v>
      </c>
    </row>
    <row r="2558" spans="1:12">
      <c r="A2558">
        <v>190321</v>
      </c>
      <c r="B2558" t="s">
        <v>15252</v>
      </c>
      <c r="C2558" t="s">
        <v>15007</v>
      </c>
      <c r="D2558" t="s">
        <v>12579</v>
      </c>
      <c r="E2558" t="s">
        <v>12737</v>
      </c>
      <c r="F2558">
        <v>0</v>
      </c>
      <c r="G2558" t="s">
        <v>12738</v>
      </c>
      <c r="H2558" t="s">
        <v>15046</v>
      </c>
      <c r="I2558" t="s">
        <v>12575</v>
      </c>
      <c r="J2558">
        <v>190321</v>
      </c>
      <c r="K2558" t="s">
        <v>12738</v>
      </c>
      <c r="L2558" t="s">
        <v>14893</v>
      </c>
    </row>
    <row r="2559" spans="1:12">
      <c r="A2559">
        <v>190268</v>
      </c>
      <c r="B2559" t="s">
        <v>15253</v>
      </c>
      <c r="C2559" t="s">
        <v>15215</v>
      </c>
      <c r="D2559" t="s">
        <v>12579</v>
      </c>
      <c r="E2559" t="s">
        <v>12737</v>
      </c>
      <c r="F2559">
        <v>0</v>
      </c>
      <c r="G2559" t="s">
        <v>12738</v>
      </c>
      <c r="H2559" t="s">
        <v>15046</v>
      </c>
      <c r="I2559" t="s">
        <v>12575</v>
      </c>
      <c r="J2559">
        <v>190268</v>
      </c>
      <c r="K2559" t="s">
        <v>12738</v>
      </c>
      <c r="L2559" t="s">
        <v>14899</v>
      </c>
    </row>
    <row r="2560" spans="1:12">
      <c r="A2560">
        <v>190324</v>
      </c>
      <c r="B2560" t="s">
        <v>15254</v>
      </c>
      <c r="C2560" t="s">
        <v>15158</v>
      </c>
      <c r="D2560" t="s">
        <v>12557</v>
      </c>
      <c r="E2560" t="s">
        <v>12616</v>
      </c>
      <c r="F2560">
        <v>7.5</v>
      </c>
      <c r="G2560" t="s">
        <v>12621</v>
      </c>
      <c r="H2560" t="s">
        <v>12575</v>
      </c>
      <c r="I2560" t="s">
        <v>12575</v>
      </c>
      <c r="J2560">
        <v>190324</v>
      </c>
      <c r="K2560" t="s">
        <v>12621</v>
      </c>
      <c r="L2560" t="s">
        <v>12560</v>
      </c>
    </row>
    <row r="2561" spans="1:12">
      <c r="A2561">
        <v>190325</v>
      </c>
      <c r="B2561" t="s">
        <v>15255</v>
      </c>
      <c r="C2561" t="s">
        <v>12767</v>
      </c>
      <c r="D2561" t="s">
        <v>12557</v>
      </c>
      <c r="E2561" t="s">
        <v>12740</v>
      </c>
      <c r="F2561">
        <v>5.5</v>
      </c>
      <c r="G2561" t="s">
        <v>12744</v>
      </c>
      <c r="H2561" t="s">
        <v>12740</v>
      </c>
      <c r="I2561" t="s">
        <v>12745</v>
      </c>
      <c r="J2561">
        <v>190325</v>
      </c>
      <c r="K2561" t="s">
        <v>12744</v>
      </c>
      <c r="L2561" t="s">
        <v>12560</v>
      </c>
    </row>
    <row r="2562" spans="1:12">
      <c r="A2562">
        <v>190327</v>
      </c>
      <c r="B2562" t="s">
        <v>15256</v>
      </c>
      <c r="C2562" t="s">
        <v>12585</v>
      </c>
      <c r="D2562" t="s">
        <v>12557</v>
      </c>
      <c r="E2562" t="s">
        <v>12740</v>
      </c>
      <c r="F2562">
        <v>8</v>
      </c>
      <c r="G2562" t="s">
        <v>12744</v>
      </c>
      <c r="H2562" t="s">
        <v>12740</v>
      </c>
      <c r="I2562" t="s">
        <v>12745</v>
      </c>
      <c r="J2562">
        <v>190327</v>
      </c>
      <c r="K2562" t="s">
        <v>12744</v>
      </c>
      <c r="L2562" t="s">
        <v>12560</v>
      </c>
    </row>
    <row r="2563" spans="1:12">
      <c r="A2563">
        <v>190326</v>
      </c>
      <c r="B2563" t="s">
        <v>15257</v>
      </c>
      <c r="C2563" t="s">
        <v>12601</v>
      </c>
      <c r="D2563" t="s">
        <v>12557</v>
      </c>
      <c r="E2563" t="s">
        <v>12740</v>
      </c>
      <c r="F2563">
        <v>7</v>
      </c>
      <c r="G2563" t="s">
        <v>12744</v>
      </c>
      <c r="H2563" t="s">
        <v>12740</v>
      </c>
      <c r="I2563" t="s">
        <v>12745</v>
      </c>
      <c r="J2563">
        <v>190326</v>
      </c>
      <c r="K2563" t="s">
        <v>12744</v>
      </c>
      <c r="L2563" t="s">
        <v>12560</v>
      </c>
    </row>
    <row r="2564" spans="1:12">
      <c r="A2564">
        <v>190328</v>
      </c>
      <c r="B2564" t="s">
        <v>15258</v>
      </c>
      <c r="C2564" t="s">
        <v>13971</v>
      </c>
      <c r="D2564" t="s">
        <v>12629</v>
      </c>
      <c r="E2564" t="s">
        <v>12618</v>
      </c>
      <c r="F2564">
        <v>0</v>
      </c>
      <c r="G2564" t="s">
        <v>12589</v>
      </c>
      <c r="H2564" t="s">
        <v>12618</v>
      </c>
      <c r="I2564" t="s">
        <v>12630</v>
      </c>
      <c r="J2564">
        <v>190328</v>
      </c>
      <c r="K2564" t="s">
        <v>12589</v>
      </c>
      <c r="L2564" t="s">
        <v>12560</v>
      </c>
    </row>
    <row r="2565" spans="1:12">
      <c r="A2565">
        <v>190329</v>
      </c>
      <c r="B2565" t="s">
        <v>15259</v>
      </c>
      <c r="C2565" t="s">
        <v>12767</v>
      </c>
      <c r="D2565" t="s">
        <v>12557</v>
      </c>
      <c r="E2565" t="s">
        <v>12740</v>
      </c>
      <c r="F2565">
        <v>5.5</v>
      </c>
      <c r="G2565" t="s">
        <v>12747</v>
      </c>
      <c r="H2565" t="s">
        <v>12740</v>
      </c>
      <c r="I2565" t="s">
        <v>12745</v>
      </c>
      <c r="J2565">
        <v>190329</v>
      </c>
      <c r="K2565" t="s">
        <v>12747</v>
      </c>
      <c r="L2565" t="s">
        <v>12560</v>
      </c>
    </row>
    <row r="2566" spans="1:12">
      <c r="A2566">
        <v>190330</v>
      </c>
      <c r="B2566" t="s">
        <v>15260</v>
      </c>
      <c r="C2566" t="s">
        <v>14006</v>
      </c>
      <c r="D2566" t="s">
        <v>12573</v>
      </c>
      <c r="E2566" t="s">
        <v>12618</v>
      </c>
      <c r="F2566">
        <v>0</v>
      </c>
      <c r="G2566" t="s">
        <v>12589</v>
      </c>
      <c r="H2566" t="s">
        <v>12670</v>
      </c>
      <c r="I2566" t="s">
        <v>12630</v>
      </c>
      <c r="J2566">
        <v>190330</v>
      </c>
      <c r="K2566" t="s">
        <v>12589</v>
      </c>
      <c r="L2566" t="s">
        <v>12560</v>
      </c>
    </row>
    <row r="2567" spans="1:12">
      <c r="A2567">
        <v>190331</v>
      </c>
      <c r="B2567" t="s">
        <v>15261</v>
      </c>
      <c r="C2567" t="s">
        <v>12601</v>
      </c>
      <c r="D2567" t="s">
        <v>12557</v>
      </c>
      <c r="E2567" t="s">
        <v>12740</v>
      </c>
      <c r="F2567">
        <v>7.5</v>
      </c>
      <c r="G2567" t="s">
        <v>12744</v>
      </c>
      <c r="H2567" t="s">
        <v>12740</v>
      </c>
      <c r="I2567" t="s">
        <v>12745</v>
      </c>
      <c r="J2567">
        <v>190331</v>
      </c>
      <c r="K2567" t="s">
        <v>12744</v>
      </c>
      <c r="L2567" t="s">
        <v>12560</v>
      </c>
    </row>
    <row r="2568" spans="1:12">
      <c r="A2568">
        <v>190332</v>
      </c>
      <c r="B2568" t="s">
        <v>15262</v>
      </c>
      <c r="C2568" t="s">
        <v>12570</v>
      </c>
      <c r="D2568" t="s">
        <v>12557</v>
      </c>
      <c r="E2568" t="s">
        <v>12618</v>
      </c>
      <c r="F2568">
        <v>4</v>
      </c>
      <c r="G2568" t="s">
        <v>12717</v>
      </c>
      <c r="H2568" t="s">
        <v>12653</v>
      </c>
      <c r="I2568" t="s">
        <v>12575</v>
      </c>
      <c r="J2568">
        <v>190332</v>
      </c>
      <c r="K2568" t="s">
        <v>12717</v>
      </c>
      <c r="L2568" t="s">
        <v>12560</v>
      </c>
    </row>
    <row r="2569" spans="1:12">
      <c r="A2569">
        <v>190333</v>
      </c>
      <c r="B2569" t="s">
        <v>15263</v>
      </c>
      <c r="C2569" t="s">
        <v>12799</v>
      </c>
      <c r="D2569" t="s">
        <v>12557</v>
      </c>
      <c r="E2569" t="s">
        <v>12618</v>
      </c>
      <c r="F2569">
        <v>3</v>
      </c>
      <c r="G2569" t="s">
        <v>12717</v>
      </c>
      <c r="H2569" t="s">
        <v>12653</v>
      </c>
      <c r="I2569" t="s">
        <v>12575</v>
      </c>
      <c r="J2569">
        <v>190333</v>
      </c>
      <c r="K2569" t="s">
        <v>12717</v>
      </c>
      <c r="L2569" t="s">
        <v>12560</v>
      </c>
    </row>
    <row r="2570" spans="1:12">
      <c r="A2570">
        <v>190334</v>
      </c>
      <c r="B2570" t="s">
        <v>15264</v>
      </c>
      <c r="C2570" t="s">
        <v>12562</v>
      </c>
      <c r="D2570" t="s">
        <v>12557</v>
      </c>
      <c r="E2570" t="s">
        <v>12618</v>
      </c>
      <c r="F2570">
        <v>7</v>
      </c>
      <c r="G2570" t="s">
        <v>12717</v>
      </c>
      <c r="H2570" t="s">
        <v>12653</v>
      </c>
      <c r="I2570" t="s">
        <v>12575</v>
      </c>
      <c r="J2570">
        <v>190334</v>
      </c>
      <c r="K2570" t="s">
        <v>12717</v>
      </c>
      <c r="L2570" t="s">
        <v>12560</v>
      </c>
    </row>
    <row r="2571" spans="1:12">
      <c r="A2571">
        <v>190335</v>
      </c>
      <c r="B2571" t="s">
        <v>15265</v>
      </c>
      <c r="C2571" t="s">
        <v>12841</v>
      </c>
      <c r="D2571" t="s">
        <v>12557</v>
      </c>
      <c r="E2571" t="s">
        <v>12618</v>
      </c>
      <c r="F2571">
        <v>6</v>
      </c>
      <c r="G2571" t="s">
        <v>12944</v>
      </c>
      <c r="H2571" t="s">
        <v>12653</v>
      </c>
      <c r="I2571" t="s">
        <v>12575</v>
      </c>
      <c r="J2571">
        <v>190335</v>
      </c>
      <c r="K2571" t="s">
        <v>12944</v>
      </c>
      <c r="L2571" t="s">
        <v>12560</v>
      </c>
    </row>
    <row r="2572" spans="1:12">
      <c r="A2572">
        <v>190336</v>
      </c>
      <c r="B2572" t="s">
        <v>15266</v>
      </c>
      <c r="C2572" t="s">
        <v>12799</v>
      </c>
      <c r="D2572" t="s">
        <v>12557</v>
      </c>
      <c r="E2572" t="s">
        <v>12618</v>
      </c>
      <c r="F2572">
        <v>3</v>
      </c>
      <c r="G2572" t="s">
        <v>12942</v>
      </c>
      <c r="H2572" t="s">
        <v>12653</v>
      </c>
      <c r="I2572" t="s">
        <v>12575</v>
      </c>
      <c r="J2572">
        <v>190336</v>
      </c>
      <c r="K2572" t="s">
        <v>12942</v>
      </c>
      <c r="L2572" t="s">
        <v>12560</v>
      </c>
    </row>
    <row r="2573" spans="1:12">
      <c r="A2573">
        <v>190337</v>
      </c>
      <c r="B2573" t="s">
        <v>15267</v>
      </c>
      <c r="C2573" t="s">
        <v>12568</v>
      </c>
      <c r="D2573" t="s">
        <v>12557</v>
      </c>
      <c r="E2573" t="s">
        <v>12618</v>
      </c>
      <c r="F2573">
        <v>5</v>
      </c>
      <c r="G2573" t="s">
        <v>12717</v>
      </c>
      <c r="H2573" t="s">
        <v>12653</v>
      </c>
      <c r="I2573" t="s">
        <v>12575</v>
      </c>
      <c r="J2573">
        <v>190337</v>
      </c>
      <c r="K2573" t="s">
        <v>12717</v>
      </c>
      <c r="L2573" t="s">
        <v>12560</v>
      </c>
    </row>
    <row r="2574" spans="1:12">
      <c r="A2574">
        <v>190338</v>
      </c>
      <c r="B2574" t="s">
        <v>15268</v>
      </c>
      <c r="C2574" t="s">
        <v>12562</v>
      </c>
      <c r="D2574" t="s">
        <v>12557</v>
      </c>
      <c r="E2574" t="s">
        <v>12618</v>
      </c>
      <c r="F2574">
        <v>7</v>
      </c>
      <c r="G2574" t="s">
        <v>12942</v>
      </c>
      <c r="H2574" t="s">
        <v>12653</v>
      </c>
      <c r="I2574" t="s">
        <v>12575</v>
      </c>
      <c r="J2574">
        <v>190338</v>
      </c>
      <c r="K2574" t="s">
        <v>12942</v>
      </c>
      <c r="L2574" t="s">
        <v>12560</v>
      </c>
    </row>
    <row r="2575" spans="1:12">
      <c r="A2575">
        <v>190339</v>
      </c>
      <c r="B2575" t="s">
        <v>15269</v>
      </c>
      <c r="C2575" t="s">
        <v>12850</v>
      </c>
      <c r="D2575" t="s">
        <v>12557</v>
      </c>
      <c r="E2575" t="s">
        <v>12618</v>
      </c>
      <c r="F2575">
        <v>6.5</v>
      </c>
      <c r="G2575" t="s">
        <v>12944</v>
      </c>
      <c r="H2575" t="s">
        <v>12653</v>
      </c>
      <c r="I2575" t="s">
        <v>12575</v>
      </c>
      <c r="J2575">
        <v>190339</v>
      </c>
      <c r="K2575" t="s">
        <v>12944</v>
      </c>
      <c r="L2575" t="s">
        <v>12560</v>
      </c>
    </row>
    <row r="2576" spans="1:12">
      <c r="A2576">
        <v>190340</v>
      </c>
      <c r="B2576" t="s">
        <v>15270</v>
      </c>
      <c r="C2576" t="s">
        <v>12562</v>
      </c>
      <c r="D2576" t="s">
        <v>12557</v>
      </c>
      <c r="E2576" t="s">
        <v>12618</v>
      </c>
      <c r="F2576">
        <v>7</v>
      </c>
      <c r="G2576" t="s">
        <v>12944</v>
      </c>
      <c r="H2576" t="s">
        <v>12653</v>
      </c>
      <c r="I2576" t="s">
        <v>12575</v>
      </c>
      <c r="J2576">
        <v>190340</v>
      </c>
      <c r="K2576" t="s">
        <v>12944</v>
      </c>
      <c r="L2576" t="s">
        <v>12560</v>
      </c>
    </row>
    <row r="2577" spans="1:12">
      <c r="A2577">
        <v>190341</v>
      </c>
      <c r="B2577" t="s">
        <v>15271</v>
      </c>
      <c r="C2577" t="s">
        <v>12564</v>
      </c>
      <c r="D2577" t="s">
        <v>12557</v>
      </c>
      <c r="E2577" t="s">
        <v>12618</v>
      </c>
      <c r="F2577">
        <v>5</v>
      </c>
      <c r="G2577" t="s">
        <v>12944</v>
      </c>
      <c r="H2577" t="s">
        <v>12653</v>
      </c>
      <c r="I2577" t="s">
        <v>12575</v>
      </c>
      <c r="J2577">
        <v>190341</v>
      </c>
      <c r="K2577" t="s">
        <v>12944</v>
      </c>
      <c r="L2577" t="s">
        <v>12560</v>
      </c>
    </row>
    <row r="2578" spans="1:12">
      <c r="A2578">
        <v>190342</v>
      </c>
      <c r="B2578" t="s">
        <v>15272</v>
      </c>
      <c r="C2578" t="s">
        <v>12564</v>
      </c>
      <c r="D2578" t="s">
        <v>12557</v>
      </c>
      <c r="E2578" t="s">
        <v>12618</v>
      </c>
      <c r="F2578">
        <v>5</v>
      </c>
      <c r="G2578" t="s">
        <v>12942</v>
      </c>
      <c r="H2578" t="s">
        <v>12653</v>
      </c>
      <c r="I2578" t="s">
        <v>12575</v>
      </c>
      <c r="J2578">
        <v>190342</v>
      </c>
      <c r="K2578" t="s">
        <v>12942</v>
      </c>
      <c r="L2578" t="s">
        <v>12560</v>
      </c>
    </row>
    <row r="2579" spans="1:12">
      <c r="A2579">
        <v>190343</v>
      </c>
      <c r="B2579" t="s">
        <v>15273</v>
      </c>
      <c r="C2579" t="s">
        <v>12568</v>
      </c>
      <c r="D2579" t="s">
        <v>12557</v>
      </c>
      <c r="E2579" t="s">
        <v>12618</v>
      </c>
      <c r="F2579">
        <v>5</v>
      </c>
      <c r="G2579" t="s">
        <v>12942</v>
      </c>
      <c r="H2579" t="s">
        <v>12653</v>
      </c>
      <c r="I2579" t="s">
        <v>12575</v>
      </c>
      <c r="J2579">
        <v>190343</v>
      </c>
      <c r="K2579" t="s">
        <v>12942</v>
      </c>
      <c r="L2579" t="s">
        <v>12560</v>
      </c>
    </row>
    <row r="2580" spans="1:12">
      <c r="A2580">
        <v>190344</v>
      </c>
      <c r="B2580" t="s">
        <v>15274</v>
      </c>
      <c r="C2580" t="s">
        <v>12568</v>
      </c>
      <c r="D2580" t="s">
        <v>12557</v>
      </c>
      <c r="E2580" t="s">
        <v>12618</v>
      </c>
      <c r="F2580">
        <v>5</v>
      </c>
      <c r="G2580" t="s">
        <v>12944</v>
      </c>
      <c r="H2580" t="s">
        <v>12653</v>
      </c>
      <c r="I2580" t="s">
        <v>12575</v>
      </c>
      <c r="J2580">
        <v>190344</v>
      </c>
      <c r="K2580" t="s">
        <v>12944</v>
      </c>
      <c r="L2580" t="s">
        <v>12560</v>
      </c>
    </row>
    <row r="2581" spans="1:12">
      <c r="A2581">
        <v>190345</v>
      </c>
      <c r="B2581" t="s">
        <v>9551</v>
      </c>
      <c r="C2581" t="s">
        <v>12570</v>
      </c>
      <c r="D2581" t="s">
        <v>12557</v>
      </c>
      <c r="E2581" t="s">
        <v>12618</v>
      </c>
      <c r="F2581">
        <v>4</v>
      </c>
      <c r="G2581" t="s">
        <v>12716</v>
      </c>
      <c r="H2581" t="s">
        <v>12653</v>
      </c>
      <c r="I2581" t="s">
        <v>12575</v>
      </c>
      <c r="J2581">
        <v>190345</v>
      </c>
      <c r="K2581" t="s">
        <v>12716</v>
      </c>
      <c r="L2581" t="s">
        <v>12560</v>
      </c>
    </row>
    <row r="2582" spans="1:12">
      <c r="A2582">
        <v>190346</v>
      </c>
      <c r="B2582" t="s">
        <v>15275</v>
      </c>
      <c r="C2582" t="s">
        <v>12570</v>
      </c>
      <c r="D2582" t="s">
        <v>12557</v>
      </c>
      <c r="E2582" t="s">
        <v>12618</v>
      </c>
      <c r="F2582">
        <v>4</v>
      </c>
      <c r="G2582" t="s">
        <v>12944</v>
      </c>
      <c r="H2582" t="s">
        <v>12653</v>
      </c>
      <c r="I2582" t="s">
        <v>12575</v>
      </c>
      <c r="J2582">
        <v>190346</v>
      </c>
      <c r="K2582" t="s">
        <v>12944</v>
      </c>
      <c r="L2582" t="s">
        <v>12560</v>
      </c>
    </row>
    <row r="2583" spans="1:12">
      <c r="A2583">
        <v>190347</v>
      </c>
      <c r="B2583" t="s">
        <v>15276</v>
      </c>
      <c r="C2583" t="s">
        <v>12570</v>
      </c>
      <c r="D2583" t="s">
        <v>12557</v>
      </c>
      <c r="E2583" t="s">
        <v>12618</v>
      </c>
      <c r="F2583">
        <v>4</v>
      </c>
      <c r="G2583" t="s">
        <v>12942</v>
      </c>
      <c r="H2583" t="s">
        <v>12653</v>
      </c>
      <c r="I2583" t="s">
        <v>12575</v>
      </c>
      <c r="J2583">
        <v>190347</v>
      </c>
      <c r="K2583" t="s">
        <v>12942</v>
      </c>
      <c r="L2583" t="s">
        <v>12560</v>
      </c>
    </row>
    <row r="2584" spans="1:12">
      <c r="A2584">
        <v>190348</v>
      </c>
      <c r="B2584" t="s">
        <v>15277</v>
      </c>
      <c r="C2584" t="s">
        <v>12799</v>
      </c>
      <c r="D2584" t="s">
        <v>12557</v>
      </c>
      <c r="E2584" t="s">
        <v>12618</v>
      </c>
      <c r="F2584">
        <v>3</v>
      </c>
      <c r="G2584" t="s">
        <v>12944</v>
      </c>
      <c r="H2584" t="s">
        <v>12653</v>
      </c>
      <c r="I2584" t="s">
        <v>12575</v>
      </c>
      <c r="J2584">
        <v>190348</v>
      </c>
      <c r="K2584" t="s">
        <v>12944</v>
      </c>
      <c r="L2584" t="s">
        <v>12560</v>
      </c>
    </row>
    <row r="2585" spans="1:12">
      <c r="A2585">
        <v>190349</v>
      </c>
      <c r="B2585" t="s">
        <v>15278</v>
      </c>
      <c r="C2585" t="s">
        <v>12799</v>
      </c>
      <c r="D2585" t="s">
        <v>12557</v>
      </c>
      <c r="E2585" t="s">
        <v>12618</v>
      </c>
      <c r="F2585">
        <v>3</v>
      </c>
      <c r="G2585" t="s">
        <v>12716</v>
      </c>
      <c r="H2585" t="s">
        <v>12653</v>
      </c>
      <c r="I2585" t="s">
        <v>12575</v>
      </c>
      <c r="J2585">
        <v>190349</v>
      </c>
      <c r="K2585" t="s">
        <v>12716</v>
      </c>
      <c r="L2585" t="s">
        <v>12560</v>
      </c>
    </row>
    <row r="2586" spans="1:12">
      <c r="A2586">
        <v>190350</v>
      </c>
      <c r="B2586" t="s">
        <v>15279</v>
      </c>
      <c r="C2586" t="s">
        <v>12585</v>
      </c>
      <c r="D2586" t="s">
        <v>12557</v>
      </c>
      <c r="E2586" t="s">
        <v>12618</v>
      </c>
      <c r="F2586">
        <v>8</v>
      </c>
      <c r="G2586" t="s">
        <v>12944</v>
      </c>
      <c r="H2586" t="s">
        <v>12653</v>
      </c>
      <c r="I2586" t="s">
        <v>12575</v>
      </c>
      <c r="J2586">
        <v>190350</v>
      </c>
      <c r="K2586" t="s">
        <v>12944</v>
      </c>
      <c r="L2586" t="s">
        <v>12560</v>
      </c>
    </row>
    <row r="2587" spans="1:12">
      <c r="A2587">
        <v>190351</v>
      </c>
      <c r="B2587" t="s">
        <v>15280</v>
      </c>
      <c r="C2587" t="s">
        <v>12816</v>
      </c>
      <c r="D2587" t="s">
        <v>12557</v>
      </c>
      <c r="E2587" t="s">
        <v>12618</v>
      </c>
      <c r="F2587">
        <v>8</v>
      </c>
      <c r="G2587" t="s">
        <v>12942</v>
      </c>
      <c r="H2587" t="s">
        <v>12653</v>
      </c>
      <c r="I2587" t="s">
        <v>12575</v>
      </c>
      <c r="J2587">
        <v>190351</v>
      </c>
      <c r="K2587" t="s">
        <v>12942</v>
      </c>
      <c r="L2587" t="s">
        <v>12560</v>
      </c>
    </row>
    <row r="2588" spans="1:12">
      <c r="A2588">
        <v>190352</v>
      </c>
      <c r="B2588" t="s">
        <v>15281</v>
      </c>
      <c r="C2588" t="s">
        <v>12816</v>
      </c>
      <c r="D2588" t="s">
        <v>12557</v>
      </c>
      <c r="E2588" t="s">
        <v>12618</v>
      </c>
      <c r="F2588">
        <v>7</v>
      </c>
      <c r="G2588" t="s">
        <v>12944</v>
      </c>
      <c r="H2588" t="s">
        <v>12653</v>
      </c>
      <c r="I2588" t="s">
        <v>12575</v>
      </c>
      <c r="J2588">
        <v>190352</v>
      </c>
      <c r="K2588" t="s">
        <v>12944</v>
      </c>
      <c r="L2588" t="s">
        <v>12560</v>
      </c>
    </row>
    <row r="2589" spans="1:12">
      <c r="A2589">
        <v>190353</v>
      </c>
      <c r="B2589" t="s">
        <v>15282</v>
      </c>
      <c r="C2589" t="s">
        <v>12601</v>
      </c>
      <c r="D2589" t="s">
        <v>12557</v>
      </c>
      <c r="E2589" t="s">
        <v>12618</v>
      </c>
      <c r="F2589">
        <v>7</v>
      </c>
      <c r="G2589" t="s">
        <v>12944</v>
      </c>
      <c r="H2589" t="s">
        <v>12653</v>
      </c>
      <c r="I2589" t="s">
        <v>12575</v>
      </c>
      <c r="J2589">
        <v>190353</v>
      </c>
      <c r="K2589" t="s">
        <v>12944</v>
      </c>
      <c r="L2589" t="s">
        <v>12560</v>
      </c>
    </row>
    <row r="2590" spans="1:12">
      <c r="A2590">
        <v>190354</v>
      </c>
      <c r="B2590" t="s">
        <v>15283</v>
      </c>
      <c r="C2590" t="s">
        <v>12826</v>
      </c>
      <c r="D2590" t="s">
        <v>12557</v>
      </c>
      <c r="E2590" t="s">
        <v>12618</v>
      </c>
      <c r="F2590">
        <v>6.5</v>
      </c>
      <c r="G2590" t="s">
        <v>12717</v>
      </c>
      <c r="H2590" t="s">
        <v>12653</v>
      </c>
      <c r="I2590" t="s">
        <v>12575</v>
      </c>
      <c r="J2590">
        <v>190354</v>
      </c>
      <c r="K2590" t="s">
        <v>12717</v>
      </c>
      <c r="L2590" t="s">
        <v>12560</v>
      </c>
    </row>
    <row r="2591" spans="1:12">
      <c r="A2591">
        <v>190355</v>
      </c>
      <c r="B2591" t="s">
        <v>15284</v>
      </c>
      <c r="C2591" t="s">
        <v>12826</v>
      </c>
      <c r="D2591" t="s">
        <v>12557</v>
      </c>
      <c r="E2591" t="s">
        <v>12618</v>
      </c>
      <c r="F2591">
        <v>6.5</v>
      </c>
      <c r="G2591" t="s">
        <v>12716</v>
      </c>
      <c r="H2591" t="s">
        <v>12653</v>
      </c>
      <c r="I2591" t="s">
        <v>12575</v>
      </c>
      <c r="J2591">
        <v>190355</v>
      </c>
      <c r="K2591" t="s">
        <v>12716</v>
      </c>
      <c r="L2591" t="s">
        <v>12560</v>
      </c>
    </row>
    <row r="2592" spans="1:12">
      <c r="A2592">
        <v>190356</v>
      </c>
      <c r="B2592" t="s">
        <v>15285</v>
      </c>
      <c r="C2592" t="s">
        <v>12826</v>
      </c>
      <c r="D2592" t="s">
        <v>12557</v>
      </c>
      <c r="E2592" t="s">
        <v>12618</v>
      </c>
      <c r="F2592">
        <v>6.5</v>
      </c>
      <c r="G2592" t="s">
        <v>12944</v>
      </c>
      <c r="H2592" t="s">
        <v>12653</v>
      </c>
      <c r="I2592" t="s">
        <v>12575</v>
      </c>
      <c r="J2592">
        <v>190356</v>
      </c>
      <c r="K2592" t="s">
        <v>12944</v>
      </c>
      <c r="L2592" t="s">
        <v>12560</v>
      </c>
    </row>
    <row r="2593" spans="1:12">
      <c r="A2593">
        <v>190357</v>
      </c>
      <c r="B2593" t="s">
        <v>15286</v>
      </c>
      <c r="C2593" t="s">
        <v>12834</v>
      </c>
      <c r="D2593" t="s">
        <v>12557</v>
      </c>
      <c r="E2593" t="s">
        <v>12618</v>
      </c>
      <c r="F2593">
        <v>8</v>
      </c>
      <c r="G2593" t="s">
        <v>12944</v>
      </c>
      <c r="H2593" t="s">
        <v>12653</v>
      </c>
      <c r="I2593" t="s">
        <v>12575</v>
      </c>
      <c r="J2593">
        <v>190357</v>
      </c>
      <c r="K2593" t="s">
        <v>12944</v>
      </c>
      <c r="L2593" t="s">
        <v>12560</v>
      </c>
    </row>
    <row r="2594" spans="1:12">
      <c r="A2594">
        <v>190358</v>
      </c>
      <c r="B2594" t="s">
        <v>15287</v>
      </c>
      <c r="C2594" t="s">
        <v>12859</v>
      </c>
      <c r="D2594" t="s">
        <v>12557</v>
      </c>
      <c r="E2594" t="s">
        <v>12618</v>
      </c>
      <c r="F2594">
        <v>4.33</v>
      </c>
      <c r="G2594" t="s">
        <v>12944</v>
      </c>
      <c r="H2594" t="s">
        <v>12653</v>
      </c>
      <c r="I2594" t="s">
        <v>12575</v>
      </c>
      <c r="J2594">
        <v>190358</v>
      </c>
      <c r="K2594" t="s">
        <v>12944</v>
      </c>
      <c r="L2594" t="s">
        <v>12560</v>
      </c>
    </row>
    <row r="2595" spans="1:12">
      <c r="A2595">
        <v>190359</v>
      </c>
      <c r="B2595" t="s">
        <v>15288</v>
      </c>
      <c r="C2595" t="s">
        <v>12859</v>
      </c>
      <c r="D2595" t="s">
        <v>12557</v>
      </c>
      <c r="E2595" t="s">
        <v>12618</v>
      </c>
      <c r="F2595">
        <v>4.33</v>
      </c>
      <c r="G2595" t="s">
        <v>12717</v>
      </c>
      <c r="H2595" t="s">
        <v>12653</v>
      </c>
      <c r="I2595" t="s">
        <v>12575</v>
      </c>
      <c r="J2595">
        <v>190359</v>
      </c>
      <c r="K2595" t="s">
        <v>12717</v>
      </c>
      <c r="L2595" t="s">
        <v>12560</v>
      </c>
    </row>
    <row r="2596" spans="1:12">
      <c r="A2596">
        <v>190360</v>
      </c>
      <c r="B2596" t="s">
        <v>15289</v>
      </c>
      <c r="C2596" t="s">
        <v>12870</v>
      </c>
      <c r="D2596" t="s">
        <v>12557</v>
      </c>
      <c r="E2596" t="s">
        <v>12618</v>
      </c>
      <c r="F2596">
        <v>4.33</v>
      </c>
      <c r="G2596" t="s">
        <v>12944</v>
      </c>
      <c r="H2596" t="s">
        <v>12653</v>
      </c>
      <c r="I2596" t="s">
        <v>12575</v>
      </c>
      <c r="J2596">
        <v>190360</v>
      </c>
      <c r="K2596" t="s">
        <v>12944</v>
      </c>
      <c r="L2596" t="s">
        <v>12560</v>
      </c>
    </row>
    <row r="2597" spans="1:12">
      <c r="A2597">
        <v>190361</v>
      </c>
      <c r="B2597" t="s">
        <v>15290</v>
      </c>
      <c r="C2597" t="s">
        <v>12870</v>
      </c>
      <c r="D2597" t="s">
        <v>12557</v>
      </c>
      <c r="E2597" t="s">
        <v>12618</v>
      </c>
      <c r="F2597">
        <v>4.33</v>
      </c>
      <c r="G2597" t="s">
        <v>12717</v>
      </c>
      <c r="H2597" t="s">
        <v>12653</v>
      </c>
      <c r="I2597" t="s">
        <v>12575</v>
      </c>
      <c r="J2597">
        <v>190361</v>
      </c>
      <c r="K2597" t="s">
        <v>12717</v>
      </c>
      <c r="L2597" t="s">
        <v>12560</v>
      </c>
    </row>
    <row r="2598" spans="1:12">
      <c r="A2598">
        <v>190362</v>
      </c>
      <c r="B2598" t="s">
        <v>15291</v>
      </c>
      <c r="C2598" t="s">
        <v>12878</v>
      </c>
      <c r="D2598" t="s">
        <v>12557</v>
      </c>
      <c r="E2598" t="s">
        <v>12618</v>
      </c>
      <c r="F2598">
        <v>3</v>
      </c>
      <c r="G2598" t="s">
        <v>12944</v>
      </c>
      <c r="H2598" t="s">
        <v>12653</v>
      </c>
      <c r="I2598" t="s">
        <v>12575</v>
      </c>
      <c r="J2598">
        <v>190362</v>
      </c>
      <c r="K2598" t="s">
        <v>12944</v>
      </c>
      <c r="L2598" t="s">
        <v>12560</v>
      </c>
    </row>
    <row r="2599" spans="1:12">
      <c r="A2599">
        <v>190363</v>
      </c>
      <c r="B2599" t="s">
        <v>15292</v>
      </c>
      <c r="C2599" t="s">
        <v>12878</v>
      </c>
      <c r="D2599" t="s">
        <v>12557</v>
      </c>
      <c r="E2599" t="s">
        <v>12618</v>
      </c>
      <c r="F2599">
        <v>3</v>
      </c>
      <c r="G2599" t="s">
        <v>12942</v>
      </c>
      <c r="H2599" t="s">
        <v>12653</v>
      </c>
      <c r="I2599" t="s">
        <v>12575</v>
      </c>
      <c r="J2599">
        <v>190363</v>
      </c>
      <c r="K2599" t="s">
        <v>12942</v>
      </c>
      <c r="L2599" t="s">
        <v>12560</v>
      </c>
    </row>
    <row r="2600" spans="1:12">
      <c r="A2600">
        <v>190364</v>
      </c>
      <c r="B2600" t="s">
        <v>15293</v>
      </c>
      <c r="C2600" t="s">
        <v>12878</v>
      </c>
      <c r="D2600" t="s">
        <v>12557</v>
      </c>
      <c r="E2600" t="s">
        <v>12618</v>
      </c>
      <c r="F2600">
        <v>3</v>
      </c>
      <c r="G2600" t="s">
        <v>12716</v>
      </c>
      <c r="H2600" t="s">
        <v>12653</v>
      </c>
      <c r="I2600" t="s">
        <v>12575</v>
      </c>
      <c r="J2600">
        <v>190364</v>
      </c>
      <c r="K2600" t="s">
        <v>12716</v>
      </c>
      <c r="L2600" t="s">
        <v>12560</v>
      </c>
    </row>
    <row r="2601" spans="1:12">
      <c r="A2601">
        <v>190365</v>
      </c>
      <c r="B2601" t="s">
        <v>15294</v>
      </c>
      <c r="C2601" t="s">
        <v>12878</v>
      </c>
      <c r="D2601" t="s">
        <v>12557</v>
      </c>
      <c r="E2601" t="s">
        <v>12618</v>
      </c>
      <c r="F2601">
        <v>3</v>
      </c>
      <c r="G2601" t="s">
        <v>12717</v>
      </c>
      <c r="H2601" t="s">
        <v>12653</v>
      </c>
      <c r="I2601" t="s">
        <v>12575</v>
      </c>
      <c r="J2601">
        <v>190365</v>
      </c>
      <c r="K2601" t="s">
        <v>12717</v>
      </c>
      <c r="L2601" t="s">
        <v>12560</v>
      </c>
    </row>
    <row r="2602" spans="1:12">
      <c r="A2602">
        <v>190366</v>
      </c>
      <c r="B2602" t="s">
        <v>15295</v>
      </c>
      <c r="C2602" t="s">
        <v>12888</v>
      </c>
      <c r="D2602" t="s">
        <v>12557</v>
      </c>
      <c r="E2602" t="s">
        <v>12618</v>
      </c>
      <c r="F2602">
        <v>4</v>
      </c>
      <c r="G2602" t="s">
        <v>12717</v>
      </c>
      <c r="H2602" t="s">
        <v>12653</v>
      </c>
      <c r="I2602" t="s">
        <v>12575</v>
      </c>
      <c r="J2602">
        <v>190366</v>
      </c>
      <c r="K2602" t="s">
        <v>12717</v>
      </c>
      <c r="L2602" t="s">
        <v>12560</v>
      </c>
    </row>
    <row r="2603" spans="1:12">
      <c r="A2603">
        <v>190367</v>
      </c>
      <c r="B2603" t="s">
        <v>15296</v>
      </c>
      <c r="C2603" t="s">
        <v>12888</v>
      </c>
      <c r="D2603" t="s">
        <v>12557</v>
      </c>
      <c r="E2603" t="s">
        <v>12618</v>
      </c>
      <c r="F2603">
        <v>4</v>
      </c>
      <c r="G2603" t="s">
        <v>12944</v>
      </c>
      <c r="H2603" t="s">
        <v>12653</v>
      </c>
      <c r="I2603" t="s">
        <v>12575</v>
      </c>
      <c r="J2603">
        <v>190367</v>
      </c>
      <c r="K2603" t="s">
        <v>12944</v>
      </c>
      <c r="L2603" t="s">
        <v>12560</v>
      </c>
    </row>
    <row r="2604" spans="1:12">
      <c r="A2604">
        <v>190368</v>
      </c>
      <c r="B2604" t="s">
        <v>15297</v>
      </c>
      <c r="C2604" t="s">
        <v>12888</v>
      </c>
      <c r="D2604" t="s">
        <v>12557</v>
      </c>
      <c r="E2604" t="s">
        <v>12618</v>
      </c>
      <c r="F2604">
        <v>4</v>
      </c>
      <c r="G2604" t="s">
        <v>12942</v>
      </c>
      <c r="H2604" t="s">
        <v>12653</v>
      </c>
      <c r="I2604" t="s">
        <v>12575</v>
      </c>
      <c r="J2604">
        <v>190368</v>
      </c>
      <c r="K2604" t="s">
        <v>12942</v>
      </c>
      <c r="L2604" t="s">
        <v>12560</v>
      </c>
    </row>
    <row r="2605" spans="1:12">
      <c r="A2605">
        <v>190369</v>
      </c>
      <c r="B2605" t="s">
        <v>15298</v>
      </c>
      <c r="C2605" t="s">
        <v>14733</v>
      </c>
      <c r="D2605" t="s">
        <v>12557</v>
      </c>
      <c r="E2605" t="s">
        <v>12618</v>
      </c>
      <c r="F2605">
        <v>8</v>
      </c>
      <c r="G2605" t="s">
        <v>12761</v>
      </c>
      <c r="H2605" t="s">
        <v>12653</v>
      </c>
      <c r="I2605" t="s">
        <v>12575</v>
      </c>
      <c r="J2605">
        <v>190369</v>
      </c>
      <c r="K2605" t="s">
        <v>12761</v>
      </c>
      <c r="L2605" t="s">
        <v>12560</v>
      </c>
    </row>
    <row r="2606" spans="1:12">
      <c r="A2606">
        <v>190370</v>
      </c>
      <c r="B2606" t="s">
        <v>15299</v>
      </c>
      <c r="C2606" t="s">
        <v>14318</v>
      </c>
      <c r="D2606" t="s">
        <v>12629</v>
      </c>
      <c r="E2606" t="s">
        <v>12618</v>
      </c>
      <c r="F2606">
        <v>0</v>
      </c>
      <c r="G2606" t="s">
        <v>12589</v>
      </c>
      <c r="H2606" t="s">
        <v>12618</v>
      </c>
      <c r="I2606" t="s">
        <v>12630</v>
      </c>
      <c r="J2606">
        <v>190370</v>
      </c>
      <c r="K2606" t="s">
        <v>12589</v>
      </c>
      <c r="L2606" t="s">
        <v>12560</v>
      </c>
    </row>
    <row r="2607" spans="1:12">
      <c r="A2607">
        <v>190371</v>
      </c>
      <c r="B2607" t="s">
        <v>15300</v>
      </c>
      <c r="C2607" t="s">
        <v>12603</v>
      </c>
      <c r="D2607" t="s">
        <v>12573</v>
      </c>
      <c r="E2607" t="s">
        <v>12618</v>
      </c>
      <c r="F2607">
        <v>0</v>
      </c>
      <c r="G2607" t="s">
        <v>12596</v>
      </c>
      <c r="H2607" t="s">
        <v>15098</v>
      </c>
      <c r="I2607" t="s">
        <v>12630</v>
      </c>
      <c r="J2607">
        <v>190371</v>
      </c>
      <c r="K2607" t="s">
        <v>12596</v>
      </c>
      <c r="L2607" t="s">
        <v>12560</v>
      </c>
    </row>
    <row r="2608" spans="1:12">
      <c r="A2608">
        <v>190372</v>
      </c>
      <c r="B2608" t="s">
        <v>15301</v>
      </c>
      <c r="C2608" t="s">
        <v>13865</v>
      </c>
      <c r="D2608" t="s">
        <v>12629</v>
      </c>
      <c r="E2608" t="s">
        <v>12618</v>
      </c>
      <c r="F2608">
        <v>0</v>
      </c>
      <c r="G2608" t="s">
        <v>12596</v>
      </c>
      <c r="H2608" t="s">
        <v>12618</v>
      </c>
      <c r="I2608" t="s">
        <v>12630</v>
      </c>
      <c r="J2608">
        <v>190372</v>
      </c>
      <c r="K2608" t="s">
        <v>12596</v>
      </c>
      <c r="L2608" t="s">
        <v>12560</v>
      </c>
    </row>
    <row r="2609" spans="1:12">
      <c r="A2609">
        <v>190373</v>
      </c>
      <c r="B2609" t="s">
        <v>15302</v>
      </c>
      <c r="C2609" t="s">
        <v>13845</v>
      </c>
      <c r="D2609" t="s">
        <v>13541</v>
      </c>
      <c r="E2609" t="s">
        <v>12618</v>
      </c>
      <c r="F2609">
        <v>0</v>
      </c>
      <c r="G2609" t="s">
        <v>12645</v>
      </c>
      <c r="H2609" t="s">
        <v>13036</v>
      </c>
      <c r="I2609" t="s">
        <v>12646</v>
      </c>
      <c r="J2609">
        <v>190373</v>
      </c>
      <c r="K2609" t="s">
        <v>12645</v>
      </c>
      <c r="L2609" t="s">
        <v>12560</v>
      </c>
    </row>
    <row r="2610" spans="1:12">
      <c r="A2610">
        <v>190374</v>
      </c>
      <c r="B2610" t="s">
        <v>15303</v>
      </c>
      <c r="C2610" t="s">
        <v>15304</v>
      </c>
      <c r="D2610" t="s">
        <v>12573</v>
      </c>
      <c r="E2610" t="s">
        <v>12618</v>
      </c>
      <c r="F2610">
        <v>0</v>
      </c>
      <c r="G2610" t="s">
        <v>12645</v>
      </c>
      <c r="H2610" t="s">
        <v>13036</v>
      </c>
      <c r="I2610" t="s">
        <v>12646</v>
      </c>
      <c r="J2610">
        <v>190374</v>
      </c>
      <c r="K2610" t="s">
        <v>12645</v>
      </c>
      <c r="L2610" t="s">
        <v>12560</v>
      </c>
    </row>
    <row r="2611" spans="1:12">
      <c r="A2611">
        <v>190375</v>
      </c>
      <c r="B2611" t="s">
        <v>15305</v>
      </c>
      <c r="C2611" t="s">
        <v>15306</v>
      </c>
      <c r="D2611" t="s">
        <v>12573</v>
      </c>
      <c r="E2611" t="s">
        <v>12618</v>
      </c>
      <c r="F2611">
        <v>0</v>
      </c>
      <c r="G2611" t="s">
        <v>12636</v>
      </c>
      <c r="H2611" t="s">
        <v>12618</v>
      </c>
      <c r="I2611" t="s">
        <v>12632</v>
      </c>
      <c r="J2611">
        <v>190375</v>
      </c>
      <c r="K2611" t="s">
        <v>12636</v>
      </c>
      <c r="L2611" t="s">
        <v>12560</v>
      </c>
    </row>
    <row r="2612" spans="1:12">
      <c r="A2612">
        <v>190376</v>
      </c>
      <c r="B2612" t="s">
        <v>15307</v>
      </c>
      <c r="C2612" t="s">
        <v>14726</v>
      </c>
      <c r="D2612" t="s">
        <v>12573</v>
      </c>
      <c r="E2612" t="s">
        <v>12618</v>
      </c>
      <c r="F2612">
        <v>0</v>
      </c>
      <c r="G2612" t="s">
        <v>12589</v>
      </c>
      <c r="H2612" t="s">
        <v>12618</v>
      </c>
      <c r="I2612" t="s">
        <v>12630</v>
      </c>
      <c r="J2612">
        <v>190376</v>
      </c>
      <c r="K2612" t="s">
        <v>12589</v>
      </c>
      <c r="L2612" t="s">
        <v>12560</v>
      </c>
    </row>
    <row r="2613" spans="1:12">
      <c r="A2613">
        <v>190377</v>
      </c>
      <c r="B2613" t="s">
        <v>15308</v>
      </c>
      <c r="C2613" t="s">
        <v>15306</v>
      </c>
      <c r="D2613" t="s">
        <v>12573</v>
      </c>
      <c r="E2613" t="s">
        <v>12618</v>
      </c>
      <c r="F2613">
        <v>0</v>
      </c>
      <c r="G2613" t="s">
        <v>12589</v>
      </c>
      <c r="H2613" t="s">
        <v>12618</v>
      </c>
      <c r="I2613" t="s">
        <v>12630</v>
      </c>
      <c r="J2613">
        <v>190377</v>
      </c>
      <c r="K2613" t="s">
        <v>12589</v>
      </c>
      <c r="L2613" t="s">
        <v>12560</v>
      </c>
    </row>
    <row r="2614" spans="1:12">
      <c r="A2614">
        <v>190378</v>
      </c>
      <c r="B2614" t="s">
        <v>15309</v>
      </c>
      <c r="C2614" t="s">
        <v>12816</v>
      </c>
      <c r="D2614" t="s">
        <v>12557</v>
      </c>
      <c r="E2614" t="s">
        <v>12618</v>
      </c>
      <c r="F2614">
        <v>8</v>
      </c>
      <c r="G2614" t="s">
        <v>12944</v>
      </c>
      <c r="H2614" t="s">
        <v>12653</v>
      </c>
      <c r="I2614" t="s">
        <v>12575</v>
      </c>
      <c r="J2614">
        <v>190378</v>
      </c>
      <c r="K2614" t="s">
        <v>12944</v>
      </c>
      <c r="L2614" t="s">
        <v>12560</v>
      </c>
    </row>
    <row r="2615" spans="1:12">
      <c r="A2615">
        <v>190379</v>
      </c>
      <c r="B2615" t="s">
        <v>15310</v>
      </c>
      <c r="C2615" t="s">
        <v>13337</v>
      </c>
      <c r="D2615" t="s">
        <v>12573</v>
      </c>
      <c r="E2615" t="s">
        <v>12618</v>
      </c>
      <c r="F2615">
        <v>0</v>
      </c>
      <c r="G2615" t="s">
        <v>12589</v>
      </c>
      <c r="H2615" t="s">
        <v>12670</v>
      </c>
      <c r="I2615" t="s">
        <v>12630</v>
      </c>
      <c r="J2615">
        <v>190379</v>
      </c>
      <c r="K2615" t="s">
        <v>12589</v>
      </c>
      <c r="L2615" t="s">
        <v>12560</v>
      </c>
    </row>
    <row r="2616" spans="1:12">
      <c r="A2616">
        <v>190380</v>
      </c>
      <c r="B2616" t="s">
        <v>15311</v>
      </c>
      <c r="C2616" t="s">
        <v>12601</v>
      </c>
      <c r="D2616" t="s">
        <v>12557</v>
      </c>
      <c r="E2616" t="s">
        <v>12740</v>
      </c>
      <c r="F2616">
        <v>7</v>
      </c>
      <c r="G2616" t="s">
        <v>12752</v>
      </c>
      <c r="H2616" t="s">
        <v>12740</v>
      </c>
      <c r="I2616" t="s">
        <v>12750</v>
      </c>
      <c r="J2616">
        <v>190380</v>
      </c>
      <c r="K2616" t="s">
        <v>12752</v>
      </c>
      <c r="L2616" t="s">
        <v>12560</v>
      </c>
    </row>
    <row r="2617" spans="1:12">
      <c r="A2617">
        <v>190381</v>
      </c>
      <c r="B2617" t="s">
        <v>15312</v>
      </c>
      <c r="C2617" t="s">
        <v>12767</v>
      </c>
      <c r="D2617" t="s">
        <v>12557</v>
      </c>
      <c r="E2617" t="s">
        <v>12740</v>
      </c>
      <c r="F2617">
        <v>5.5</v>
      </c>
      <c r="G2617" t="s">
        <v>12752</v>
      </c>
      <c r="H2617" t="s">
        <v>12740</v>
      </c>
      <c r="I2617" t="s">
        <v>12750</v>
      </c>
      <c r="J2617">
        <v>190381</v>
      </c>
      <c r="K2617" t="s">
        <v>12752</v>
      </c>
      <c r="L2617" t="s">
        <v>12560</v>
      </c>
    </row>
    <row r="2618" spans="1:12">
      <c r="A2618">
        <v>190382</v>
      </c>
      <c r="B2618" t="s">
        <v>15313</v>
      </c>
      <c r="C2618" t="s">
        <v>12810</v>
      </c>
      <c r="D2618" t="s">
        <v>12557</v>
      </c>
      <c r="E2618" t="s">
        <v>12740</v>
      </c>
      <c r="F2618">
        <v>9.75</v>
      </c>
      <c r="G2618" t="s">
        <v>12790</v>
      </c>
      <c r="H2618" t="s">
        <v>12740</v>
      </c>
      <c r="I2618" t="s">
        <v>12745</v>
      </c>
      <c r="J2618">
        <v>190382</v>
      </c>
      <c r="K2618" t="s">
        <v>12790</v>
      </c>
      <c r="L2618" t="s">
        <v>12560</v>
      </c>
    </row>
    <row r="2619" spans="1:12">
      <c r="A2619">
        <v>190383</v>
      </c>
      <c r="B2619" t="s">
        <v>15314</v>
      </c>
      <c r="C2619" t="s">
        <v>12841</v>
      </c>
      <c r="D2619" t="s">
        <v>12557</v>
      </c>
      <c r="E2619" t="s">
        <v>12740</v>
      </c>
      <c r="F2619">
        <v>6</v>
      </c>
      <c r="G2619" t="s">
        <v>12790</v>
      </c>
      <c r="H2619" t="s">
        <v>12740</v>
      </c>
      <c r="I2619" t="s">
        <v>12745</v>
      </c>
      <c r="J2619">
        <v>190383</v>
      </c>
      <c r="K2619" t="s">
        <v>12790</v>
      </c>
      <c r="L2619" t="s">
        <v>12560</v>
      </c>
    </row>
    <row r="2620" spans="1:12">
      <c r="A2620">
        <v>190384</v>
      </c>
      <c r="B2620" t="s">
        <v>15315</v>
      </c>
      <c r="C2620" t="s">
        <v>12850</v>
      </c>
      <c r="D2620" t="s">
        <v>12557</v>
      </c>
      <c r="E2620" t="s">
        <v>12740</v>
      </c>
      <c r="F2620">
        <v>6.5</v>
      </c>
      <c r="G2620" t="s">
        <v>12790</v>
      </c>
      <c r="H2620" t="s">
        <v>12740</v>
      </c>
      <c r="I2620" t="s">
        <v>12745</v>
      </c>
      <c r="J2620">
        <v>190384</v>
      </c>
      <c r="K2620" t="s">
        <v>12790</v>
      </c>
      <c r="L2620" t="s">
        <v>12560</v>
      </c>
    </row>
    <row r="2621" spans="1:12">
      <c r="A2621">
        <v>190385</v>
      </c>
      <c r="B2621" t="s">
        <v>15316</v>
      </c>
      <c r="C2621" t="s">
        <v>12888</v>
      </c>
      <c r="D2621" t="s">
        <v>12557</v>
      </c>
      <c r="E2621" t="s">
        <v>12740</v>
      </c>
      <c r="F2621">
        <v>4</v>
      </c>
      <c r="G2621" t="s">
        <v>12790</v>
      </c>
      <c r="H2621" t="s">
        <v>12740</v>
      </c>
      <c r="I2621" t="s">
        <v>12745</v>
      </c>
      <c r="J2621">
        <v>190385</v>
      </c>
      <c r="K2621" t="s">
        <v>12790</v>
      </c>
      <c r="L2621" t="s">
        <v>12560</v>
      </c>
    </row>
    <row r="2622" spans="1:12">
      <c r="A2622">
        <v>190386</v>
      </c>
      <c r="B2622" t="s">
        <v>15317</v>
      </c>
      <c r="C2622" t="s">
        <v>12587</v>
      </c>
      <c r="D2622" t="s">
        <v>12573</v>
      </c>
      <c r="E2622" t="s">
        <v>12618</v>
      </c>
      <c r="F2622">
        <v>0</v>
      </c>
      <c r="G2622" t="s">
        <v>12589</v>
      </c>
      <c r="H2622" t="s">
        <v>15098</v>
      </c>
      <c r="I2622" t="s">
        <v>12630</v>
      </c>
      <c r="J2622">
        <v>190386</v>
      </c>
      <c r="K2622" t="s">
        <v>12589</v>
      </c>
      <c r="L2622" t="s">
        <v>12560</v>
      </c>
    </row>
    <row r="2623" spans="1:12">
      <c r="A2623">
        <v>190387</v>
      </c>
      <c r="B2623" t="s">
        <v>15318</v>
      </c>
      <c r="C2623" t="s">
        <v>12556</v>
      </c>
      <c r="D2623" t="s">
        <v>12557</v>
      </c>
      <c r="E2623" t="s">
        <v>12740</v>
      </c>
      <c r="F2623">
        <v>6.5</v>
      </c>
      <c r="G2623" t="s">
        <v>12764</v>
      </c>
      <c r="H2623" t="s">
        <v>12740</v>
      </c>
      <c r="I2623" t="s">
        <v>12750</v>
      </c>
      <c r="J2623">
        <v>190387</v>
      </c>
      <c r="K2623" t="s">
        <v>12764</v>
      </c>
      <c r="L2623" t="s">
        <v>12560</v>
      </c>
    </row>
    <row r="2624" spans="1:12">
      <c r="A2624">
        <v>190388</v>
      </c>
      <c r="B2624" t="s">
        <v>15319</v>
      </c>
      <c r="C2624" t="s">
        <v>15043</v>
      </c>
      <c r="D2624" t="s">
        <v>12557</v>
      </c>
      <c r="E2624" t="s">
        <v>12740</v>
      </c>
      <c r="F2624">
        <v>10</v>
      </c>
      <c r="G2624" t="s">
        <v>12764</v>
      </c>
      <c r="H2624" t="s">
        <v>12740</v>
      </c>
      <c r="I2624" t="s">
        <v>12750</v>
      </c>
      <c r="J2624">
        <v>190388</v>
      </c>
      <c r="K2624" t="s">
        <v>12764</v>
      </c>
      <c r="L2624" t="s">
        <v>12560</v>
      </c>
    </row>
    <row r="2625" spans="1:12">
      <c r="A2625">
        <v>190389</v>
      </c>
      <c r="B2625" t="s">
        <v>15320</v>
      </c>
      <c r="C2625" t="s">
        <v>12585</v>
      </c>
      <c r="D2625" t="s">
        <v>12557</v>
      </c>
      <c r="E2625" t="s">
        <v>12740</v>
      </c>
      <c r="F2625">
        <v>8</v>
      </c>
      <c r="G2625" t="s">
        <v>12764</v>
      </c>
      <c r="H2625" t="s">
        <v>12740</v>
      </c>
      <c r="I2625" t="s">
        <v>12750</v>
      </c>
      <c r="J2625">
        <v>190389</v>
      </c>
      <c r="K2625" t="s">
        <v>12764</v>
      </c>
      <c r="L2625" t="s">
        <v>12560</v>
      </c>
    </row>
    <row r="2626" spans="1:12">
      <c r="A2626">
        <v>190390</v>
      </c>
      <c r="B2626" t="s">
        <v>15321</v>
      </c>
      <c r="C2626" t="s">
        <v>15322</v>
      </c>
      <c r="D2626" t="s">
        <v>12573</v>
      </c>
      <c r="E2626" t="s">
        <v>12618</v>
      </c>
      <c r="F2626">
        <v>0</v>
      </c>
      <c r="G2626" t="s">
        <v>12589</v>
      </c>
      <c r="H2626" t="s">
        <v>12618</v>
      </c>
      <c r="I2626" t="s">
        <v>12575</v>
      </c>
      <c r="J2626">
        <v>190390</v>
      </c>
      <c r="K2626" t="s">
        <v>12589</v>
      </c>
      <c r="L2626" t="s">
        <v>12560</v>
      </c>
    </row>
    <row r="2627" spans="1:12">
      <c r="A2627">
        <v>190391</v>
      </c>
      <c r="B2627" t="s">
        <v>15323</v>
      </c>
      <c r="C2627" t="s">
        <v>12625</v>
      </c>
      <c r="D2627" t="s">
        <v>12557</v>
      </c>
      <c r="E2627" t="s">
        <v>12616</v>
      </c>
      <c r="F2627">
        <v>7.5</v>
      </c>
      <c r="G2627" t="s">
        <v>12819</v>
      </c>
      <c r="H2627" t="s">
        <v>12618</v>
      </c>
      <c r="I2627" t="s">
        <v>14993</v>
      </c>
      <c r="J2627">
        <v>190391</v>
      </c>
      <c r="K2627" t="s">
        <v>12819</v>
      </c>
      <c r="L2627" t="s">
        <v>12560</v>
      </c>
    </row>
    <row r="2628" spans="1:12">
      <c r="A2628">
        <v>190392</v>
      </c>
      <c r="B2628" t="s">
        <v>15324</v>
      </c>
      <c r="C2628" t="s">
        <v>12625</v>
      </c>
      <c r="D2628" t="s">
        <v>12557</v>
      </c>
      <c r="E2628" t="s">
        <v>12616</v>
      </c>
      <c r="F2628">
        <v>7.5</v>
      </c>
      <c r="G2628" t="s">
        <v>12819</v>
      </c>
      <c r="H2628" t="s">
        <v>12618</v>
      </c>
      <c r="I2628" t="s">
        <v>14991</v>
      </c>
      <c r="J2628">
        <v>190392</v>
      </c>
      <c r="K2628" t="s">
        <v>12819</v>
      </c>
      <c r="L2628" t="s">
        <v>12560</v>
      </c>
    </row>
    <row r="2629" spans="1:12">
      <c r="A2629">
        <v>190393</v>
      </c>
      <c r="B2629" t="s">
        <v>15325</v>
      </c>
      <c r="C2629" t="s">
        <v>14433</v>
      </c>
      <c r="D2629" t="s">
        <v>12629</v>
      </c>
      <c r="E2629" t="s">
        <v>12618</v>
      </c>
      <c r="F2629">
        <v>0</v>
      </c>
      <c r="G2629" t="s">
        <v>12589</v>
      </c>
      <c r="H2629" t="s">
        <v>12638</v>
      </c>
      <c r="I2629" t="s">
        <v>12630</v>
      </c>
      <c r="J2629">
        <v>190393</v>
      </c>
      <c r="K2629" t="s">
        <v>12589</v>
      </c>
      <c r="L2629" t="s">
        <v>12560</v>
      </c>
    </row>
    <row r="2630" spans="1:12">
      <c r="A2630">
        <v>190394</v>
      </c>
      <c r="B2630" t="s">
        <v>15326</v>
      </c>
      <c r="C2630" t="s">
        <v>14433</v>
      </c>
      <c r="D2630" t="s">
        <v>12629</v>
      </c>
      <c r="E2630" t="s">
        <v>12618</v>
      </c>
      <c r="F2630">
        <v>0</v>
      </c>
      <c r="G2630" t="s">
        <v>12596</v>
      </c>
      <c r="H2630" t="s">
        <v>12638</v>
      </c>
      <c r="I2630" t="s">
        <v>12630</v>
      </c>
      <c r="J2630">
        <v>190394</v>
      </c>
      <c r="K2630" t="s">
        <v>12596</v>
      </c>
      <c r="L2630" t="s">
        <v>12560</v>
      </c>
    </row>
    <row r="2631" spans="1:12">
      <c r="A2631">
        <v>190395</v>
      </c>
      <c r="B2631" t="s">
        <v>15327</v>
      </c>
      <c r="C2631" t="s">
        <v>15043</v>
      </c>
      <c r="D2631" t="s">
        <v>12557</v>
      </c>
      <c r="E2631" t="s">
        <v>12740</v>
      </c>
      <c r="F2631">
        <v>8</v>
      </c>
      <c r="G2631" t="s">
        <v>12566</v>
      </c>
      <c r="H2631" t="s">
        <v>12740</v>
      </c>
      <c r="I2631" t="s">
        <v>12741</v>
      </c>
      <c r="J2631">
        <v>190395</v>
      </c>
      <c r="K2631" t="s">
        <v>12566</v>
      </c>
      <c r="L2631" t="s">
        <v>12560</v>
      </c>
    </row>
    <row r="2632" spans="1:12">
      <c r="A2632">
        <v>190396</v>
      </c>
      <c r="B2632" t="s">
        <v>15328</v>
      </c>
      <c r="C2632" t="s">
        <v>15043</v>
      </c>
      <c r="D2632" t="s">
        <v>12557</v>
      </c>
      <c r="E2632" t="s">
        <v>12740</v>
      </c>
      <c r="F2632">
        <v>10</v>
      </c>
      <c r="G2632" t="s">
        <v>12566</v>
      </c>
      <c r="H2632" t="s">
        <v>12740</v>
      </c>
      <c r="I2632" t="s">
        <v>12741</v>
      </c>
      <c r="J2632">
        <v>190396</v>
      </c>
      <c r="K2632" t="s">
        <v>12566</v>
      </c>
      <c r="L2632" t="s">
        <v>12560</v>
      </c>
    </row>
    <row r="2633" spans="1:12">
      <c r="A2633">
        <v>190397</v>
      </c>
      <c r="B2633" t="s">
        <v>15329</v>
      </c>
      <c r="C2633" t="s">
        <v>15043</v>
      </c>
      <c r="D2633" t="s">
        <v>12557</v>
      </c>
      <c r="E2633" t="s">
        <v>12740</v>
      </c>
      <c r="F2633">
        <v>10</v>
      </c>
      <c r="G2633" t="s">
        <v>12764</v>
      </c>
      <c r="H2633" t="s">
        <v>12740</v>
      </c>
      <c r="I2633" t="s">
        <v>12741</v>
      </c>
      <c r="J2633">
        <v>190397</v>
      </c>
      <c r="K2633" t="s">
        <v>12764</v>
      </c>
      <c r="L2633" t="s">
        <v>12560</v>
      </c>
    </row>
    <row r="2634" spans="1:12">
      <c r="A2634">
        <v>190398</v>
      </c>
      <c r="B2634" t="s">
        <v>15330</v>
      </c>
      <c r="C2634" t="s">
        <v>14914</v>
      </c>
      <c r="D2634" t="s">
        <v>12573</v>
      </c>
      <c r="E2634" t="s">
        <v>12618</v>
      </c>
      <c r="F2634">
        <v>0</v>
      </c>
      <c r="G2634" t="s">
        <v>12645</v>
      </c>
      <c r="H2634" t="s">
        <v>12618</v>
      </c>
      <c r="I2634" t="s">
        <v>12646</v>
      </c>
      <c r="J2634">
        <v>190398</v>
      </c>
      <c r="K2634" t="s">
        <v>12645</v>
      </c>
      <c r="L2634" t="s">
        <v>12560</v>
      </c>
    </row>
    <row r="2635" spans="1:12">
      <c r="A2635">
        <v>190399</v>
      </c>
      <c r="B2635" t="s">
        <v>15331</v>
      </c>
      <c r="C2635" t="s">
        <v>12603</v>
      </c>
      <c r="D2635" t="s">
        <v>12629</v>
      </c>
      <c r="E2635" t="s">
        <v>12618</v>
      </c>
      <c r="F2635">
        <v>0</v>
      </c>
      <c r="G2635" t="s">
        <v>13423</v>
      </c>
      <c r="H2635" t="s">
        <v>12638</v>
      </c>
      <c r="I2635" t="s">
        <v>12630</v>
      </c>
      <c r="J2635">
        <v>190399</v>
      </c>
      <c r="K2635" t="s">
        <v>13423</v>
      </c>
      <c r="L2635" t="s">
        <v>12560</v>
      </c>
    </row>
    <row r="2636" spans="1:12">
      <c r="A2636">
        <v>190401</v>
      </c>
      <c r="B2636" t="s">
        <v>15332</v>
      </c>
      <c r="C2636" t="s">
        <v>12615</v>
      </c>
      <c r="D2636" t="s">
        <v>12557</v>
      </c>
      <c r="E2636" t="s">
        <v>12616</v>
      </c>
      <c r="F2636">
        <v>7.5</v>
      </c>
      <c r="G2636" t="s">
        <v>15159</v>
      </c>
      <c r="H2636" t="s">
        <v>12618</v>
      </c>
      <c r="I2636" t="s">
        <v>14991</v>
      </c>
      <c r="J2636">
        <v>190401</v>
      </c>
      <c r="K2636" t="s">
        <v>15159</v>
      </c>
      <c r="L2636" t="s">
        <v>12560</v>
      </c>
    </row>
    <row r="2637" spans="1:12">
      <c r="A2637">
        <v>190400</v>
      </c>
      <c r="B2637" t="s">
        <v>15333</v>
      </c>
      <c r="C2637" t="s">
        <v>14718</v>
      </c>
      <c r="D2637" t="s">
        <v>12573</v>
      </c>
      <c r="E2637" t="s">
        <v>12618</v>
      </c>
      <c r="F2637">
        <v>0</v>
      </c>
      <c r="G2637" t="s">
        <v>12589</v>
      </c>
      <c r="H2637" t="s">
        <v>12618</v>
      </c>
      <c r="I2637" t="s">
        <v>12646</v>
      </c>
      <c r="J2637">
        <v>190400</v>
      </c>
      <c r="K2637" t="s">
        <v>12589</v>
      </c>
      <c r="L2637" t="s">
        <v>12560</v>
      </c>
    </row>
    <row r="2638" spans="1:12">
      <c r="A2638">
        <v>190402</v>
      </c>
      <c r="B2638" t="s">
        <v>15334</v>
      </c>
      <c r="C2638" t="s">
        <v>12627</v>
      </c>
      <c r="D2638" t="s">
        <v>12557</v>
      </c>
      <c r="E2638" t="s">
        <v>12616</v>
      </c>
      <c r="F2638">
        <v>6</v>
      </c>
      <c r="G2638" t="s">
        <v>12819</v>
      </c>
      <c r="H2638" t="s">
        <v>12618</v>
      </c>
      <c r="I2638" t="s">
        <v>14993</v>
      </c>
      <c r="J2638">
        <v>190402</v>
      </c>
      <c r="K2638" t="s">
        <v>12819</v>
      </c>
      <c r="L2638" t="s">
        <v>12560</v>
      </c>
    </row>
    <row r="2639" spans="1:12">
      <c r="A2639">
        <v>190403</v>
      </c>
      <c r="B2639" t="s">
        <v>15335</v>
      </c>
      <c r="C2639" t="s">
        <v>13812</v>
      </c>
      <c r="D2639" t="s">
        <v>12573</v>
      </c>
      <c r="E2639" t="s">
        <v>12618</v>
      </c>
      <c r="F2639">
        <v>0</v>
      </c>
      <c r="G2639" t="s">
        <v>12645</v>
      </c>
      <c r="H2639" t="s">
        <v>12670</v>
      </c>
      <c r="I2639" t="s">
        <v>12646</v>
      </c>
      <c r="J2639">
        <v>190403</v>
      </c>
      <c r="K2639" t="s">
        <v>12645</v>
      </c>
      <c r="L2639" t="s">
        <v>12560</v>
      </c>
    </row>
    <row r="2640" spans="1:12">
      <c r="A2640">
        <v>190404</v>
      </c>
      <c r="B2640" t="s">
        <v>15336</v>
      </c>
      <c r="C2640" t="s">
        <v>12615</v>
      </c>
      <c r="D2640" t="s">
        <v>12557</v>
      </c>
      <c r="E2640" t="s">
        <v>12616</v>
      </c>
      <c r="F2640">
        <v>7.5</v>
      </c>
      <c r="G2640" t="s">
        <v>15159</v>
      </c>
      <c r="H2640" t="s">
        <v>12618</v>
      </c>
      <c r="I2640" t="s">
        <v>14993</v>
      </c>
      <c r="J2640">
        <v>190404</v>
      </c>
      <c r="K2640" t="s">
        <v>15159</v>
      </c>
      <c r="L2640" t="s">
        <v>12560</v>
      </c>
    </row>
    <row r="2641" spans="1:12">
      <c r="A2641">
        <v>190405</v>
      </c>
      <c r="B2641" t="s">
        <v>15337</v>
      </c>
      <c r="C2641" t="s">
        <v>12627</v>
      </c>
      <c r="D2641" t="s">
        <v>12557</v>
      </c>
      <c r="E2641" t="s">
        <v>12616</v>
      </c>
      <c r="F2641">
        <v>6</v>
      </c>
      <c r="G2641" t="s">
        <v>12819</v>
      </c>
      <c r="H2641" t="s">
        <v>12618</v>
      </c>
      <c r="I2641" t="s">
        <v>14991</v>
      </c>
      <c r="J2641">
        <v>190405</v>
      </c>
      <c r="K2641" t="s">
        <v>12819</v>
      </c>
      <c r="L2641" t="s">
        <v>12560</v>
      </c>
    </row>
    <row r="2642" spans="1:12">
      <c r="A2642">
        <v>190406</v>
      </c>
      <c r="B2642" t="s">
        <v>15338</v>
      </c>
      <c r="C2642" t="s">
        <v>12568</v>
      </c>
      <c r="D2642" t="s">
        <v>12557</v>
      </c>
      <c r="E2642" t="s">
        <v>12618</v>
      </c>
      <c r="F2642">
        <v>5</v>
      </c>
      <c r="G2642" t="s">
        <v>15339</v>
      </c>
      <c r="H2642" t="s">
        <v>12575</v>
      </c>
      <c r="I2642" t="s">
        <v>15340</v>
      </c>
      <c r="J2642">
        <v>190406</v>
      </c>
      <c r="K2642" t="s">
        <v>15339</v>
      </c>
      <c r="L2642" t="s">
        <v>12560</v>
      </c>
    </row>
    <row r="2643" spans="1:12">
      <c r="A2643">
        <v>190407</v>
      </c>
      <c r="B2643" t="s">
        <v>15341</v>
      </c>
      <c r="C2643" t="s">
        <v>12564</v>
      </c>
      <c r="D2643" t="s">
        <v>12557</v>
      </c>
      <c r="E2643" t="s">
        <v>12618</v>
      </c>
      <c r="F2643">
        <v>5</v>
      </c>
      <c r="G2643" t="s">
        <v>15339</v>
      </c>
      <c r="H2643" t="s">
        <v>12575</v>
      </c>
      <c r="I2643" t="s">
        <v>15340</v>
      </c>
      <c r="J2643">
        <v>190407</v>
      </c>
      <c r="K2643" t="s">
        <v>15339</v>
      </c>
      <c r="L2643" t="s">
        <v>12560</v>
      </c>
    </row>
    <row r="2644" spans="1:12">
      <c r="A2644">
        <v>190408</v>
      </c>
      <c r="B2644" t="s">
        <v>15342</v>
      </c>
      <c r="C2644" t="s">
        <v>12627</v>
      </c>
      <c r="D2644" t="s">
        <v>12557</v>
      </c>
      <c r="E2644" t="s">
        <v>12616</v>
      </c>
      <c r="F2644">
        <v>6</v>
      </c>
      <c r="G2644" t="s">
        <v>12621</v>
      </c>
      <c r="H2644" t="s">
        <v>12638</v>
      </c>
      <c r="I2644" t="s">
        <v>12575</v>
      </c>
      <c r="J2644">
        <v>190408</v>
      </c>
      <c r="K2644" t="s">
        <v>12621</v>
      </c>
      <c r="L2644" t="s">
        <v>12560</v>
      </c>
    </row>
    <row r="2645" spans="1:12">
      <c r="A2645">
        <v>190409</v>
      </c>
      <c r="B2645" t="s">
        <v>15343</v>
      </c>
      <c r="C2645" t="s">
        <v>15344</v>
      </c>
      <c r="D2645" t="s">
        <v>14890</v>
      </c>
      <c r="E2645" t="s">
        <v>12737</v>
      </c>
      <c r="F2645">
        <v>0</v>
      </c>
      <c r="G2645" t="s">
        <v>12738</v>
      </c>
      <c r="H2645" t="s">
        <v>12575</v>
      </c>
      <c r="I2645" t="s">
        <v>12575</v>
      </c>
      <c r="J2645">
        <v>190409</v>
      </c>
      <c r="K2645" t="s">
        <v>12738</v>
      </c>
      <c r="L2645" t="s">
        <v>12560</v>
      </c>
    </row>
    <row r="2646" spans="1:12">
      <c r="A2646">
        <v>190410</v>
      </c>
      <c r="B2646" t="s">
        <v>15345</v>
      </c>
      <c r="C2646" t="s">
        <v>12601</v>
      </c>
      <c r="D2646" t="s">
        <v>12557</v>
      </c>
      <c r="E2646" t="s">
        <v>12740</v>
      </c>
      <c r="F2646">
        <v>7</v>
      </c>
      <c r="G2646" t="s">
        <v>12764</v>
      </c>
      <c r="H2646" t="s">
        <v>12740</v>
      </c>
      <c r="I2646" t="s">
        <v>12750</v>
      </c>
      <c r="J2646">
        <v>190410</v>
      </c>
      <c r="K2646" t="s">
        <v>12764</v>
      </c>
      <c r="L2646" t="s">
        <v>12560</v>
      </c>
    </row>
    <row r="2647" spans="1:12">
      <c r="A2647">
        <v>190411</v>
      </c>
      <c r="B2647" t="s">
        <v>15346</v>
      </c>
      <c r="C2647" t="s">
        <v>13536</v>
      </c>
      <c r="D2647" t="s">
        <v>12573</v>
      </c>
      <c r="E2647" t="s">
        <v>12618</v>
      </c>
      <c r="F2647">
        <v>0</v>
      </c>
      <c r="G2647" t="s">
        <v>12645</v>
      </c>
      <c r="H2647" t="s">
        <v>12618</v>
      </c>
      <c r="I2647" t="s">
        <v>12646</v>
      </c>
      <c r="J2647">
        <v>190411</v>
      </c>
      <c r="K2647" t="s">
        <v>12645</v>
      </c>
      <c r="L2647" t="s">
        <v>12560</v>
      </c>
    </row>
    <row r="2648" spans="1:12">
      <c r="A2648">
        <v>190412</v>
      </c>
      <c r="B2648" t="s">
        <v>15347</v>
      </c>
      <c r="C2648" t="s">
        <v>12585</v>
      </c>
      <c r="D2648" t="s">
        <v>12557</v>
      </c>
      <c r="E2648" t="s">
        <v>12740</v>
      </c>
      <c r="F2648">
        <v>8</v>
      </c>
      <c r="G2648" t="s">
        <v>12749</v>
      </c>
      <c r="H2648" t="s">
        <v>12740</v>
      </c>
      <c r="I2648" t="s">
        <v>12750</v>
      </c>
      <c r="J2648">
        <v>190412</v>
      </c>
      <c r="K2648" t="s">
        <v>12749</v>
      </c>
      <c r="L2648" t="s">
        <v>12560</v>
      </c>
    </row>
    <row r="2649" spans="1:12">
      <c r="A2649">
        <v>190413</v>
      </c>
      <c r="B2649" t="s">
        <v>15348</v>
      </c>
      <c r="C2649" t="s">
        <v>12564</v>
      </c>
      <c r="D2649" t="s">
        <v>12557</v>
      </c>
      <c r="E2649" t="s">
        <v>12740</v>
      </c>
      <c r="F2649">
        <v>5</v>
      </c>
      <c r="G2649" t="s">
        <v>15339</v>
      </c>
      <c r="H2649" t="s">
        <v>12575</v>
      </c>
      <c r="I2649" t="s">
        <v>12575</v>
      </c>
      <c r="J2649">
        <v>190413</v>
      </c>
      <c r="K2649" t="s">
        <v>15339</v>
      </c>
      <c r="L2649" t="s">
        <v>12560</v>
      </c>
    </row>
    <row r="2650" spans="1:12">
      <c r="A2650">
        <v>190414</v>
      </c>
      <c r="B2650" t="s">
        <v>15349</v>
      </c>
      <c r="C2650" t="s">
        <v>13865</v>
      </c>
      <c r="D2650" t="s">
        <v>12629</v>
      </c>
      <c r="E2650" t="s">
        <v>12618</v>
      </c>
      <c r="F2650">
        <v>0</v>
      </c>
      <c r="G2650" t="s">
        <v>12589</v>
      </c>
      <c r="H2650" t="s">
        <v>12618</v>
      </c>
      <c r="I2650" t="s">
        <v>12630</v>
      </c>
      <c r="J2650">
        <v>190414</v>
      </c>
      <c r="K2650" t="s">
        <v>12589</v>
      </c>
      <c r="L2650" t="s">
        <v>12560</v>
      </c>
    </row>
    <row r="2651" spans="1:12">
      <c r="A2651">
        <v>190415</v>
      </c>
      <c r="B2651" t="s">
        <v>15350</v>
      </c>
      <c r="C2651" t="s">
        <v>12615</v>
      </c>
      <c r="D2651" t="s">
        <v>12573</v>
      </c>
      <c r="E2651" t="s">
        <v>12616</v>
      </c>
      <c r="F2651">
        <v>7.5</v>
      </c>
      <c r="G2651" t="s">
        <v>12621</v>
      </c>
      <c r="H2651" t="s">
        <v>15351</v>
      </c>
      <c r="I2651" t="s">
        <v>12575</v>
      </c>
      <c r="J2651">
        <v>190415</v>
      </c>
      <c r="K2651" t="s">
        <v>12621</v>
      </c>
      <c r="L2651" t="s">
        <v>12560</v>
      </c>
    </row>
    <row r="2652" spans="1:12">
      <c r="A2652">
        <v>190416</v>
      </c>
      <c r="B2652" t="s">
        <v>15352</v>
      </c>
      <c r="C2652" t="s">
        <v>14433</v>
      </c>
      <c r="D2652" t="s">
        <v>12629</v>
      </c>
      <c r="E2652" t="s">
        <v>12618</v>
      </c>
      <c r="F2652">
        <v>0</v>
      </c>
      <c r="G2652" t="s">
        <v>12589</v>
      </c>
      <c r="H2652" t="s">
        <v>12618</v>
      </c>
      <c r="I2652" t="s">
        <v>12632</v>
      </c>
      <c r="J2652">
        <v>190416</v>
      </c>
      <c r="K2652" t="s">
        <v>12589</v>
      </c>
      <c r="L2652" t="s">
        <v>12560</v>
      </c>
    </row>
    <row r="2653" spans="1:12">
      <c r="A2653">
        <v>190417</v>
      </c>
      <c r="B2653" t="s">
        <v>15353</v>
      </c>
      <c r="C2653" t="s">
        <v>14787</v>
      </c>
      <c r="D2653" t="s">
        <v>12573</v>
      </c>
      <c r="E2653" t="s">
        <v>12618</v>
      </c>
      <c r="F2653">
        <v>0</v>
      </c>
      <c r="G2653" t="s">
        <v>12636</v>
      </c>
      <c r="H2653" t="s">
        <v>12618</v>
      </c>
      <c r="I2653" t="s">
        <v>12632</v>
      </c>
      <c r="J2653">
        <v>190417</v>
      </c>
      <c r="K2653" t="s">
        <v>12636</v>
      </c>
      <c r="L2653" t="s">
        <v>12560</v>
      </c>
    </row>
    <row r="2654" spans="1:12">
      <c r="A2654">
        <v>190248</v>
      </c>
      <c r="B2654" t="s">
        <v>15354</v>
      </c>
      <c r="C2654" t="s">
        <v>15222</v>
      </c>
      <c r="D2654" t="s">
        <v>12579</v>
      </c>
      <c r="E2654" t="s">
        <v>12737</v>
      </c>
      <c r="F2654">
        <v>0</v>
      </c>
      <c r="G2654" t="s">
        <v>12738</v>
      </c>
      <c r="H2654" t="s">
        <v>15046</v>
      </c>
      <c r="I2654" t="s">
        <v>12575</v>
      </c>
      <c r="J2654">
        <v>190248</v>
      </c>
      <c r="K2654" t="s">
        <v>12738</v>
      </c>
      <c r="L2654" t="s">
        <v>14899</v>
      </c>
    </row>
    <row r="2655" spans="1:12">
      <c r="A2655">
        <v>190418</v>
      </c>
      <c r="B2655" t="s">
        <v>15355</v>
      </c>
      <c r="C2655" t="s">
        <v>14314</v>
      </c>
      <c r="D2655" t="s">
        <v>13541</v>
      </c>
      <c r="E2655" t="s">
        <v>12618</v>
      </c>
      <c r="F2655">
        <v>0</v>
      </c>
      <c r="G2655" t="s">
        <v>13423</v>
      </c>
      <c r="H2655" t="s">
        <v>12618</v>
      </c>
      <c r="I2655" t="s">
        <v>12632</v>
      </c>
      <c r="J2655">
        <v>190418</v>
      </c>
      <c r="K2655" t="s">
        <v>13423</v>
      </c>
      <c r="L2655" t="s">
        <v>12560</v>
      </c>
    </row>
    <row r="2656" spans="1:12">
      <c r="A2656">
        <v>190419</v>
      </c>
      <c r="B2656" t="s">
        <v>15356</v>
      </c>
      <c r="C2656" t="s">
        <v>14314</v>
      </c>
      <c r="D2656" t="s">
        <v>13541</v>
      </c>
      <c r="E2656" t="s">
        <v>12618</v>
      </c>
      <c r="F2656">
        <v>0</v>
      </c>
      <c r="G2656" t="s">
        <v>12636</v>
      </c>
      <c r="H2656" t="s">
        <v>12618</v>
      </c>
      <c r="I2656" t="s">
        <v>12632</v>
      </c>
      <c r="J2656">
        <v>190419</v>
      </c>
      <c r="K2656" t="s">
        <v>12636</v>
      </c>
      <c r="L2656" t="s">
        <v>12560</v>
      </c>
    </row>
    <row r="2657" spans="1:12">
      <c r="A2657">
        <v>190420</v>
      </c>
      <c r="B2657" t="s">
        <v>15357</v>
      </c>
      <c r="C2657" t="s">
        <v>13651</v>
      </c>
      <c r="D2657" t="s">
        <v>12573</v>
      </c>
      <c r="E2657" t="s">
        <v>12618</v>
      </c>
      <c r="F2657">
        <v>0</v>
      </c>
      <c r="G2657" t="s">
        <v>12589</v>
      </c>
      <c r="H2657" t="s">
        <v>12618</v>
      </c>
      <c r="I2657" t="s">
        <v>12630</v>
      </c>
      <c r="J2657">
        <v>190420</v>
      </c>
      <c r="K2657" t="s">
        <v>12589</v>
      </c>
      <c r="L2657" t="s">
        <v>12560</v>
      </c>
    </row>
    <row r="2658" spans="1:12">
      <c r="A2658">
        <v>190421</v>
      </c>
      <c r="B2658" t="s">
        <v>15358</v>
      </c>
      <c r="C2658" t="s">
        <v>12834</v>
      </c>
      <c r="D2658" t="s">
        <v>12557</v>
      </c>
      <c r="E2658" t="s">
        <v>12618</v>
      </c>
      <c r="F2658">
        <v>8</v>
      </c>
      <c r="G2658" t="s">
        <v>12749</v>
      </c>
      <c r="H2658" t="s">
        <v>12618</v>
      </c>
      <c r="I2658" t="s">
        <v>12905</v>
      </c>
      <c r="J2658">
        <v>190421</v>
      </c>
      <c r="K2658" t="s">
        <v>12749</v>
      </c>
      <c r="L2658" t="s">
        <v>12560</v>
      </c>
    </row>
    <row r="2659" spans="1:12">
      <c r="A2659">
        <v>190423</v>
      </c>
      <c r="B2659" t="s">
        <v>15359</v>
      </c>
      <c r="C2659" t="s">
        <v>13037</v>
      </c>
      <c r="D2659" t="s">
        <v>12557</v>
      </c>
      <c r="E2659" t="s">
        <v>12618</v>
      </c>
      <c r="F2659">
        <v>6.5</v>
      </c>
      <c r="G2659" t="s">
        <v>12752</v>
      </c>
      <c r="H2659" t="s">
        <v>12618</v>
      </c>
      <c r="I2659" t="s">
        <v>12905</v>
      </c>
      <c r="J2659">
        <v>190423</v>
      </c>
      <c r="K2659" t="s">
        <v>12752</v>
      </c>
      <c r="L2659" t="s">
        <v>12560</v>
      </c>
    </row>
    <row r="2660" spans="1:12">
      <c r="A2660">
        <v>190424</v>
      </c>
      <c r="B2660" t="s">
        <v>15360</v>
      </c>
      <c r="C2660" t="s">
        <v>15361</v>
      </c>
      <c r="D2660" t="s">
        <v>12573</v>
      </c>
      <c r="E2660" t="s">
        <v>12618</v>
      </c>
      <c r="F2660">
        <v>0</v>
      </c>
      <c r="G2660" t="s">
        <v>12589</v>
      </c>
      <c r="H2660" t="s">
        <v>12638</v>
      </c>
      <c r="I2660" t="s">
        <v>12630</v>
      </c>
      <c r="J2660">
        <v>190424</v>
      </c>
      <c r="K2660" t="s">
        <v>12589</v>
      </c>
      <c r="L2660" t="s">
        <v>12560</v>
      </c>
    </row>
    <row r="2661" spans="1:12">
      <c r="A2661">
        <v>190425</v>
      </c>
      <c r="B2661" t="s">
        <v>15362</v>
      </c>
      <c r="C2661" t="s">
        <v>14757</v>
      </c>
      <c r="D2661" t="s">
        <v>12573</v>
      </c>
      <c r="E2661" t="s">
        <v>12618</v>
      </c>
      <c r="F2661">
        <v>0</v>
      </c>
      <c r="G2661" t="s">
        <v>12596</v>
      </c>
      <c r="H2661" t="s">
        <v>12638</v>
      </c>
      <c r="I2661" t="s">
        <v>12630</v>
      </c>
      <c r="J2661">
        <v>190425</v>
      </c>
      <c r="K2661" t="s">
        <v>12596</v>
      </c>
      <c r="L2661" t="s">
        <v>12560</v>
      </c>
    </row>
    <row r="2662" spans="1:12">
      <c r="A2662">
        <v>190426</v>
      </c>
      <c r="B2662" t="s">
        <v>15363</v>
      </c>
      <c r="C2662" t="s">
        <v>12615</v>
      </c>
      <c r="D2662" t="s">
        <v>12557</v>
      </c>
      <c r="E2662" t="s">
        <v>12616</v>
      </c>
      <c r="F2662">
        <v>8</v>
      </c>
      <c r="G2662" t="s">
        <v>12621</v>
      </c>
      <c r="H2662" t="s">
        <v>15351</v>
      </c>
      <c r="I2662" t="s">
        <v>12575</v>
      </c>
      <c r="J2662">
        <v>190426</v>
      </c>
      <c r="K2662" t="s">
        <v>12621</v>
      </c>
      <c r="L2662" t="s">
        <v>12560</v>
      </c>
    </row>
    <row r="2663" spans="1:12">
      <c r="A2663">
        <v>190427</v>
      </c>
      <c r="B2663" t="s">
        <v>15364</v>
      </c>
      <c r="C2663" t="s">
        <v>12627</v>
      </c>
      <c r="D2663" t="s">
        <v>12557</v>
      </c>
      <c r="E2663" t="s">
        <v>12616</v>
      </c>
      <c r="F2663">
        <v>6</v>
      </c>
      <c r="G2663" t="s">
        <v>12621</v>
      </c>
      <c r="H2663" t="s">
        <v>15351</v>
      </c>
      <c r="I2663" t="s">
        <v>12575</v>
      </c>
      <c r="J2663">
        <v>190427</v>
      </c>
      <c r="K2663" t="s">
        <v>12621</v>
      </c>
      <c r="L2663" t="s">
        <v>12560</v>
      </c>
    </row>
    <row r="2664" spans="1:12">
      <c r="A2664">
        <v>190428</v>
      </c>
      <c r="B2664" t="s">
        <v>15365</v>
      </c>
      <c r="C2664" t="s">
        <v>12564</v>
      </c>
      <c r="D2664" t="s">
        <v>12557</v>
      </c>
      <c r="E2664" t="s">
        <v>15366</v>
      </c>
      <c r="F2664">
        <v>5</v>
      </c>
      <c r="G2664" t="s">
        <v>12559</v>
      </c>
      <c r="H2664" t="s">
        <v>15367</v>
      </c>
      <c r="I2664" t="s">
        <v>15340</v>
      </c>
      <c r="J2664">
        <v>190428</v>
      </c>
      <c r="K2664" t="s">
        <v>12559</v>
      </c>
      <c r="L2664" t="s">
        <v>12560</v>
      </c>
    </row>
    <row r="2665" spans="1:12">
      <c r="A2665">
        <v>190429</v>
      </c>
      <c r="B2665" t="s">
        <v>15368</v>
      </c>
      <c r="C2665" t="s">
        <v>12570</v>
      </c>
      <c r="D2665" t="s">
        <v>12557</v>
      </c>
      <c r="E2665" t="s">
        <v>15366</v>
      </c>
      <c r="F2665">
        <v>4</v>
      </c>
      <c r="G2665" t="s">
        <v>12559</v>
      </c>
      <c r="H2665" t="s">
        <v>15367</v>
      </c>
      <c r="I2665" t="s">
        <v>15340</v>
      </c>
      <c r="J2665">
        <v>190429</v>
      </c>
      <c r="K2665" t="s">
        <v>12559</v>
      </c>
      <c r="L2665" t="s">
        <v>12560</v>
      </c>
    </row>
    <row r="2666" spans="1:12">
      <c r="A2666">
        <v>190430</v>
      </c>
      <c r="B2666" t="s">
        <v>15369</v>
      </c>
      <c r="C2666" t="s">
        <v>13354</v>
      </c>
      <c r="D2666" t="s">
        <v>12573</v>
      </c>
      <c r="E2666" t="s">
        <v>12618</v>
      </c>
      <c r="F2666">
        <v>0</v>
      </c>
      <c r="G2666" t="s">
        <v>12574</v>
      </c>
      <c r="H2666" t="s">
        <v>12558</v>
      </c>
      <c r="I2666" t="s">
        <v>12575</v>
      </c>
      <c r="J2666">
        <v>190430</v>
      </c>
      <c r="K2666" t="s">
        <v>12574</v>
      </c>
      <c r="L2666" t="s">
        <v>12560</v>
      </c>
    </row>
    <row r="2667" spans="1:12">
      <c r="A2667">
        <v>190432</v>
      </c>
      <c r="B2667" t="s">
        <v>15370</v>
      </c>
      <c r="C2667" t="s">
        <v>14505</v>
      </c>
      <c r="D2667" t="s">
        <v>13541</v>
      </c>
      <c r="E2667" t="s">
        <v>12618</v>
      </c>
      <c r="F2667">
        <v>0</v>
      </c>
      <c r="G2667" t="s">
        <v>12662</v>
      </c>
      <c r="H2667" t="s">
        <v>12618</v>
      </c>
      <c r="I2667" t="s">
        <v>12646</v>
      </c>
      <c r="J2667">
        <v>190432</v>
      </c>
      <c r="K2667" t="s">
        <v>12662</v>
      </c>
      <c r="L2667" t="s">
        <v>12560</v>
      </c>
    </row>
    <row r="2668" spans="1:12">
      <c r="A2668">
        <v>190433</v>
      </c>
      <c r="B2668" t="s">
        <v>15371</v>
      </c>
      <c r="C2668" t="s">
        <v>12859</v>
      </c>
      <c r="D2668" t="s">
        <v>12557</v>
      </c>
      <c r="E2668" t="s">
        <v>12618</v>
      </c>
      <c r="F2668">
        <v>4.33</v>
      </c>
      <c r="G2668" t="s">
        <v>12717</v>
      </c>
      <c r="H2668" t="s">
        <v>12975</v>
      </c>
      <c r="I2668" t="s">
        <v>12976</v>
      </c>
      <c r="J2668">
        <v>190433</v>
      </c>
      <c r="K2668" t="s">
        <v>12717</v>
      </c>
      <c r="L2668" t="s">
        <v>12560</v>
      </c>
    </row>
    <row r="2669" spans="1:12">
      <c r="A2669">
        <v>190434</v>
      </c>
      <c r="B2669" t="s">
        <v>15372</v>
      </c>
      <c r="C2669" t="s">
        <v>15215</v>
      </c>
      <c r="D2669" t="s">
        <v>12579</v>
      </c>
      <c r="E2669" t="s">
        <v>12737</v>
      </c>
      <c r="F2669">
        <v>0</v>
      </c>
      <c r="G2669" t="s">
        <v>12738</v>
      </c>
      <c r="H2669" t="s">
        <v>14903</v>
      </c>
      <c r="I2669" t="s">
        <v>12575</v>
      </c>
      <c r="J2669">
        <v>190434</v>
      </c>
      <c r="K2669" t="s">
        <v>12738</v>
      </c>
      <c r="L2669" t="s">
        <v>12560</v>
      </c>
    </row>
    <row r="2670" spans="1:12">
      <c r="A2670">
        <v>190435</v>
      </c>
      <c r="B2670" t="s">
        <v>15373</v>
      </c>
      <c r="C2670" t="s">
        <v>12578</v>
      </c>
      <c r="D2670" t="s">
        <v>12579</v>
      </c>
      <c r="E2670" t="s">
        <v>12618</v>
      </c>
      <c r="F2670">
        <v>3.75</v>
      </c>
      <c r="G2670" t="s">
        <v>15023</v>
      </c>
      <c r="H2670" t="s">
        <v>15374</v>
      </c>
      <c r="I2670" t="s">
        <v>12575</v>
      </c>
      <c r="J2670">
        <v>190435</v>
      </c>
      <c r="K2670" t="s">
        <v>15023</v>
      </c>
      <c r="L2670" t="s">
        <v>12560</v>
      </c>
    </row>
    <row r="2671" spans="1:12">
      <c r="A2671">
        <v>190436</v>
      </c>
      <c r="B2671" t="s">
        <v>15375</v>
      </c>
      <c r="C2671" t="s">
        <v>13549</v>
      </c>
      <c r="D2671" t="s">
        <v>12629</v>
      </c>
      <c r="E2671" t="s">
        <v>12618</v>
      </c>
      <c r="F2671">
        <v>0</v>
      </c>
      <c r="G2671" t="s">
        <v>12636</v>
      </c>
      <c r="H2671" t="s">
        <v>12618</v>
      </c>
      <c r="I2671" t="s">
        <v>12632</v>
      </c>
      <c r="J2671">
        <v>190436</v>
      </c>
      <c r="K2671" t="s">
        <v>12636</v>
      </c>
      <c r="L2671" t="s">
        <v>12560</v>
      </c>
    </row>
    <row r="2672" spans="1:12">
      <c r="A2672">
        <v>190438</v>
      </c>
      <c r="B2672" t="s">
        <v>15376</v>
      </c>
      <c r="C2672" t="s">
        <v>13812</v>
      </c>
      <c r="D2672" t="s">
        <v>13541</v>
      </c>
      <c r="E2672" t="s">
        <v>12618</v>
      </c>
      <c r="F2672">
        <v>0</v>
      </c>
      <c r="G2672" t="s">
        <v>12589</v>
      </c>
      <c r="H2672" t="s">
        <v>12618</v>
      </c>
      <c r="I2672" t="s">
        <v>12630</v>
      </c>
      <c r="J2672">
        <v>190438</v>
      </c>
      <c r="K2672" t="s">
        <v>12589</v>
      </c>
      <c r="L2672" t="s">
        <v>12560</v>
      </c>
    </row>
    <row r="2673" spans="1:12">
      <c r="A2673">
        <v>190439</v>
      </c>
      <c r="B2673" t="s">
        <v>15377</v>
      </c>
      <c r="C2673" t="s">
        <v>13377</v>
      </c>
      <c r="D2673" t="s">
        <v>12557</v>
      </c>
      <c r="E2673" t="s">
        <v>12618</v>
      </c>
      <c r="F2673">
        <v>11</v>
      </c>
      <c r="G2673" t="s">
        <v>12744</v>
      </c>
      <c r="H2673" t="s">
        <v>12575</v>
      </c>
      <c r="I2673" t="s">
        <v>12745</v>
      </c>
      <c r="J2673">
        <v>190439</v>
      </c>
      <c r="K2673" t="s">
        <v>12744</v>
      </c>
      <c r="L2673" t="s">
        <v>12560</v>
      </c>
    </row>
    <row r="2674" spans="1:12">
      <c r="A2674">
        <v>190440</v>
      </c>
      <c r="B2674" t="s">
        <v>15378</v>
      </c>
      <c r="C2674" t="s">
        <v>12562</v>
      </c>
      <c r="D2674" t="s">
        <v>12557</v>
      </c>
      <c r="E2674" t="s">
        <v>12618</v>
      </c>
      <c r="F2674">
        <v>7</v>
      </c>
      <c r="G2674" t="s">
        <v>12747</v>
      </c>
      <c r="H2674" t="s">
        <v>12638</v>
      </c>
      <c r="I2674" t="s">
        <v>12745</v>
      </c>
      <c r="J2674">
        <v>190440</v>
      </c>
      <c r="K2674" t="s">
        <v>12747</v>
      </c>
      <c r="L2674" t="s">
        <v>12560</v>
      </c>
    </row>
    <row r="2675" spans="1:12">
      <c r="A2675">
        <v>190441</v>
      </c>
      <c r="B2675" t="s">
        <v>15379</v>
      </c>
      <c r="C2675" t="s">
        <v>14433</v>
      </c>
      <c r="D2675" t="s">
        <v>13541</v>
      </c>
      <c r="E2675" t="s">
        <v>12618</v>
      </c>
      <c r="F2675">
        <v>0</v>
      </c>
      <c r="G2675" t="s">
        <v>12662</v>
      </c>
      <c r="H2675" t="s">
        <v>12618</v>
      </c>
      <c r="I2675" t="s">
        <v>12646</v>
      </c>
      <c r="J2675">
        <v>190441</v>
      </c>
      <c r="K2675" t="s">
        <v>12662</v>
      </c>
      <c r="L2675" t="s">
        <v>12560</v>
      </c>
    </row>
    <row r="2676" spans="1:12">
      <c r="A2676">
        <v>190442</v>
      </c>
      <c r="B2676" t="s">
        <v>15380</v>
      </c>
      <c r="C2676" t="s">
        <v>12606</v>
      </c>
      <c r="D2676" t="s">
        <v>12629</v>
      </c>
      <c r="E2676" t="s">
        <v>12618</v>
      </c>
      <c r="F2676">
        <v>0</v>
      </c>
      <c r="G2676" t="s">
        <v>12636</v>
      </c>
      <c r="H2676" t="s">
        <v>12575</v>
      </c>
      <c r="I2676" t="s">
        <v>12632</v>
      </c>
      <c r="J2676">
        <v>190442</v>
      </c>
      <c r="K2676" t="s">
        <v>12636</v>
      </c>
      <c r="L2676" t="s">
        <v>12560</v>
      </c>
    </row>
    <row r="2677" spans="1:12">
      <c r="A2677">
        <v>190443</v>
      </c>
      <c r="B2677" t="s">
        <v>15381</v>
      </c>
      <c r="C2677" t="s">
        <v>12606</v>
      </c>
      <c r="D2677" t="s">
        <v>12629</v>
      </c>
      <c r="E2677" t="s">
        <v>12618</v>
      </c>
      <c r="F2677">
        <v>0</v>
      </c>
      <c r="G2677" t="s">
        <v>12596</v>
      </c>
      <c r="H2677" t="s">
        <v>12575</v>
      </c>
      <c r="I2677" t="s">
        <v>12632</v>
      </c>
      <c r="J2677">
        <v>190443</v>
      </c>
      <c r="K2677" t="s">
        <v>12596</v>
      </c>
      <c r="L2677" t="s">
        <v>12560</v>
      </c>
    </row>
    <row r="2678" spans="1:12">
      <c r="A2678">
        <v>190444</v>
      </c>
      <c r="B2678" t="s">
        <v>15382</v>
      </c>
      <c r="C2678" t="s">
        <v>12606</v>
      </c>
      <c r="D2678" t="s">
        <v>12573</v>
      </c>
      <c r="E2678" t="s">
        <v>12618</v>
      </c>
      <c r="F2678">
        <v>0</v>
      </c>
      <c r="G2678" t="s">
        <v>12596</v>
      </c>
      <c r="H2678" t="s">
        <v>12575</v>
      </c>
      <c r="I2678" t="s">
        <v>12632</v>
      </c>
      <c r="J2678">
        <v>190444</v>
      </c>
      <c r="K2678" t="s">
        <v>12596</v>
      </c>
      <c r="L2678" t="s">
        <v>12560</v>
      </c>
    </row>
    <row r="2679" spans="1:12">
      <c r="A2679">
        <v>190445</v>
      </c>
      <c r="B2679" t="s">
        <v>15383</v>
      </c>
      <c r="C2679" t="s">
        <v>14314</v>
      </c>
      <c r="D2679" t="s">
        <v>12573</v>
      </c>
      <c r="E2679" t="s">
        <v>12618</v>
      </c>
      <c r="F2679">
        <v>0</v>
      </c>
      <c r="G2679" t="s">
        <v>12636</v>
      </c>
      <c r="H2679" t="s">
        <v>12575</v>
      </c>
      <c r="I2679" t="s">
        <v>12632</v>
      </c>
      <c r="J2679">
        <v>190445</v>
      </c>
      <c r="K2679" t="s">
        <v>12636</v>
      </c>
      <c r="L2679" t="s">
        <v>12560</v>
      </c>
    </row>
    <row r="2680" spans="1:12">
      <c r="A2680">
        <v>190446</v>
      </c>
      <c r="B2680" t="s">
        <v>15384</v>
      </c>
      <c r="C2680" t="s">
        <v>13993</v>
      </c>
      <c r="D2680" t="s">
        <v>12573</v>
      </c>
      <c r="E2680" t="s">
        <v>12618</v>
      </c>
      <c r="F2680">
        <v>0</v>
      </c>
      <c r="G2680" t="s">
        <v>12636</v>
      </c>
      <c r="H2680" t="s">
        <v>12575</v>
      </c>
      <c r="I2680" t="s">
        <v>12632</v>
      </c>
      <c r="J2680">
        <v>190446</v>
      </c>
      <c r="K2680" t="s">
        <v>12636</v>
      </c>
      <c r="L2680" t="s">
        <v>12560</v>
      </c>
    </row>
    <row r="2681" spans="1:12">
      <c r="A2681">
        <v>190447</v>
      </c>
      <c r="B2681" t="s">
        <v>15385</v>
      </c>
      <c r="C2681" t="s">
        <v>12598</v>
      </c>
      <c r="D2681" t="s">
        <v>12629</v>
      </c>
      <c r="E2681" t="s">
        <v>12618</v>
      </c>
      <c r="F2681">
        <v>0</v>
      </c>
      <c r="G2681" t="s">
        <v>12636</v>
      </c>
      <c r="H2681" t="s">
        <v>12575</v>
      </c>
      <c r="I2681" t="s">
        <v>12632</v>
      </c>
      <c r="J2681">
        <v>190447</v>
      </c>
      <c r="K2681" t="s">
        <v>12636</v>
      </c>
      <c r="L2681" t="s">
        <v>12560</v>
      </c>
    </row>
    <row r="2682" spans="1:12">
      <c r="A2682">
        <v>190448</v>
      </c>
      <c r="B2682" t="s">
        <v>15386</v>
      </c>
      <c r="C2682" t="s">
        <v>12598</v>
      </c>
      <c r="D2682" t="s">
        <v>12629</v>
      </c>
      <c r="E2682" t="s">
        <v>12618</v>
      </c>
      <c r="F2682">
        <v>0</v>
      </c>
      <c r="G2682" t="s">
        <v>12596</v>
      </c>
      <c r="H2682" t="s">
        <v>12575</v>
      </c>
      <c r="I2682" t="s">
        <v>12632</v>
      </c>
      <c r="J2682">
        <v>190448</v>
      </c>
      <c r="K2682" t="s">
        <v>12596</v>
      </c>
      <c r="L2682" t="s">
        <v>12560</v>
      </c>
    </row>
    <row r="2683" spans="1:12">
      <c r="A2683">
        <v>190449</v>
      </c>
      <c r="B2683" t="s">
        <v>15387</v>
      </c>
      <c r="C2683" t="s">
        <v>12594</v>
      </c>
      <c r="D2683" t="s">
        <v>12629</v>
      </c>
      <c r="E2683" t="s">
        <v>12618</v>
      </c>
      <c r="F2683">
        <v>0</v>
      </c>
      <c r="G2683" t="s">
        <v>12636</v>
      </c>
      <c r="H2683" t="s">
        <v>12575</v>
      </c>
      <c r="I2683" t="s">
        <v>12632</v>
      </c>
      <c r="J2683">
        <v>190449</v>
      </c>
      <c r="K2683" t="s">
        <v>12636</v>
      </c>
      <c r="L2683" t="s">
        <v>12560</v>
      </c>
    </row>
    <row r="2684" spans="1:12">
      <c r="A2684">
        <v>190450</v>
      </c>
      <c r="B2684" t="s">
        <v>15388</v>
      </c>
      <c r="C2684" t="s">
        <v>14476</v>
      </c>
      <c r="D2684" t="s">
        <v>12629</v>
      </c>
      <c r="E2684" t="s">
        <v>12618</v>
      </c>
      <c r="F2684">
        <v>0</v>
      </c>
      <c r="G2684" t="s">
        <v>12636</v>
      </c>
      <c r="H2684" t="s">
        <v>12618</v>
      </c>
      <c r="I2684" t="s">
        <v>12632</v>
      </c>
      <c r="J2684">
        <v>190450</v>
      </c>
      <c r="K2684" t="s">
        <v>12636</v>
      </c>
      <c r="L2684" t="s">
        <v>12560</v>
      </c>
    </row>
    <row r="2685" spans="1:12">
      <c r="A2685">
        <v>190422</v>
      </c>
      <c r="B2685" t="s">
        <v>15389</v>
      </c>
      <c r="C2685" t="s">
        <v>15344</v>
      </c>
      <c r="D2685" t="s">
        <v>14890</v>
      </c>
      <c r="E2685" t="s">
        <v>12737</v>
      </c>
      <c r="F2685">
        <v>0</v>
      </c>
      <c r="G2685" t="s">
        <v>12738</v>
      </c>
      <c r="H2685" t="s">
        <v>14903</v>
      </c>
      <c r="I2685" t="s">
        <v>12575</v>
      </c>
      <c r="J2685">
        <v>190422</v>
      </c>
      <c r="K2685" t="s">
        <v>12738</v>
      </c>
      <c r="L2685" t="s">
        <v>14899</v>
      </c>
    </row>
    <row r="2686" spans="1:12">
      <c r="A2686">
        <v>190437</v>
      </c>
      <c r="B2686" t="s">
        <v>15390</v>
      </c>
      <c r="C2686" t="s">
        <v>15391</v>
      </c>
      <c r="D2686" t="s">
        <v>14890</v>
      </c>
      <c r="E2686" t="s">
        <v>12737</v>
      </c>
      <c r="F2686">
        <v>0</v>
      </c>
      <c r="G2686" t="s">
        <v>12738</v>
      </c>
      <c r="H2686" t="s">
        <v>14903</v>
      </c>
      <c r="I2686" t="s">
        <v>12575</v>
      </c>
      <c r="J2686">
        <v>190437</v>
      </c>
      <c r="K2686" t="s">
        <v>12738</v>
      </c>
      <c r="L2686" t="s">
        <v>14899</v>
      </c>
    </row>
    <row r="2687" spans="1:12">
      <c r="A2687">
        <v>190451</v>
      </c>
      <c r="B2687" t="s">
        <v>15392</v>
      </c>
      <c r="C2687" t="s">
        <v>12594</v>
      </c>
      <c r="D2687" t="s">
        <v>12629</v>
      </c>
      <c r="E2687" t="s">
        <v>12618</v>
      </c>
      <c r="F2687">
        <v>0</v>
      </c>
      <c r="G2687" t="s">
        <v>12596</v>
      </c>
      <c r="H2687" t="s">
        <v>12575</v>
      </c>
      <c r="I2687" t="s">
        <v>12632</v>
      </c>
      <c r="J2687">
        <v>190451</v>
      </c>
      <c r="K2687" t="s">
        <v>12596</v>
      </c>
      <c r="L2687" t="s">
        <v>12560</v>
      </c>
    </row>
    <row r="2688" spans="1:12">
      <c r="A2688">
        <v>190452</v>
      </c>
      <c r="B2688" t="s">
        <v>15393</v>
      </c>
      <c r="C2688" t="s">
        <v>12598</v>
      </c>
      <c r="D2688" t="s">
        <v>12573</v>
      </c>
      <c r="E2688" t="s">
        <v>12618</v>
      </c>
      <c r="F2688">
        <v>0</v>
      </c>
      <c r="G2688" t="s">
        <v>12596</v>
      </c>
      <c r="H2688" t="s">
        <v>12575</v>
      </c>
      <c r="I2688" t="s">
        <v>12632</v>
      </c>
      <c r="J2688">
        <v>190452</v>
      </c>
      <c r="K2688" t="s">
        <v>12596</v>
      </c>
      <c r="L2688" t="s">
        <v>12560</v>
      </c>
    </row>
    <row r="2689" spans="1:12">
      <c r="A2689">
        <v>190453</v>
      </c>
      <c r="B2689" t="s">
        <v>15394</v>
      </c>
      <c r="C2689" t="s">
        <v>12564</v>
      </c>
      <c r="D2689" t="s">
        <v>12557</v>
      </c>
      <c r="E2689" t="s">
        <v>12618</v>
      </c>
      <c r="F2689">
        <v>5</v>
      </c>
      <c r="G2689" t="s">
        <v>12559</v>
      </c>
      <c r="H2689" t="s">
        <v>12575</v>
      </c>
      <c r="I2689" t="s">
        <v>12741</v>
      </c>
      <c r="J2689">
        <v>190453</v>
      </c>
      <c r="K2689" t="s">
        <v>12559</v>
      </c>
      <c r="L2689" t="s">
        <v>12560</v>
      </c>
    </row>
    <row r="2690" spans="1:12">
      <c r="A2690">
        <v>190454</v>
      </c>
      <c r="B2690" t="s">
        <v>15395</v>
      </c>
      <c r="C2690" t="s">
        <v>13476</v>
      </c>
      <c r="D2690" t="s">
        <v>12557</v>
      </c>
      <c r="E2690" t="s">
        <v>12618</v>
      </c>
      <c r="F2690">
        <v>3</v>
      </c>
      <c r="G2690" t="s">
        <v>12559</v>
      </c>
      <c r="H2690" t="s">
        <v>12575</v>
      </c>
      <c r="I2690" t="s">
        <v>12741</v>
      </c>
      <c r="J2690">
        <v>190454</v>
      </c>
      <c r="K2690" t="s">
        <v>12559</v>
      </c>
      <c r="L2690" t="s">
        <v>12560</v>
      </c>
    </row>
    <row r="2691" spans="1:12">
      <c r="A2691">
        <v>190455</v>
      </c>
      <c r="B2691" t="s">
        <v>15396</v>
      </c>
      <c r="C2691" t="s">
        <v>12564</v>
      </c>
      <c r="D2691" t="s">
        <v>12557</v>
      </c>
      <c r="E2691" t="s">
        <v>12618</v>
      </c>
      <c r="F2691">
        <v>5</v>
      </c>
      <c r="G2691" t="s">
        <v>15397</v>
      </c>
      <c r="H2691" t="s">
        <v>12575</v>
      </c>
      <c r="I2691" t="s">
        <v>15340</v>
      </c>
      <c r="J2691">
        <v>190455</v>
      </c>
      <c r="K2691" t="s">
        <v>15397</v>
      </c>
      <c r="L2691" t="s">
        <v>12560</v>
      </c>
    </row>
    <row r="2692" spans="1:12">
      <c r="A2692">
        <v>190457</v>
      </c>
      <c r="B2692" t="s">
        <v>15398</v>
      </c>
      <c r="C2692" t="s">
        <v>12578</v>
      </c>
      <c r="D2692" t="s">
        <v>12579</v>
      </c>
      <c r="E2692" t="s">
        <v>12618</v>
      </c>
      <c r="F2692">
        <v>3.75</v>
      </c>
      <c r="G2692" t="s">
        <v>15023</v>
      </c>
      <c r="H2692" t="s">
        <v>12575</v>
      </c>
      <c r="I2692" t="s">
        <v>12575</v>
      </c>
      <c r="J2692">
        <v>190457</v>
      </c>
      <c r="K2692" t="s">
        <v>15023</v>
      </c>
      <c r="L2692" t="s">
        <v>12560</v>
      </c>
    </row>
    <row r="2693" spans="1:12">
      <c r="A2693">
        <v>190458</v>
      </c>
      <c r="B2693" t="s">
        <v>15399</v>
      </c>
      <c r="C2693" t="s">
        <v>12578</v>
      </c>
      <c r="D2693" t="s">
        <v>12579</v>
      </c>
      <c r="E2693" t="s">
        <v>12618</v>
      </c>
      <c r="F2693">
        <v>3.75</v>
      </c>
      <c r="G2693" t="s">
        <v>12713</v>
      </c>
      <c r="H2693" t="s">
        <v>12575</v>
      </c>
      <c r="I2693" t="s">
        <v>12575</v>
      </c>
      <c r="J2693">
        <v>190458</v>
      </c>
      <c r="K2693" t="s">
        <v>12713</v>
      </c>
      <c r="L2693" t="s">
        <v>12560</v>
      </c>
    </row>
    <row r="2694" spans="1:12">
      <c r="A2694">
        <v>190459</v>
      </c>
      <c r="B2694" t="s">
        <v>15400</v>
      </c>
      <c r="C2694" t="s">
        <v>14925</v>
      </c>
      <c r="D2694" t="s">
        <v>12573</v>
      </c>
      <c r="E2694" t="s">
        <v>12618</v>
      </c>
      <c r="F2694">
        <v>0</v>
      </c>
      <c r="G2694" t="s">
        <v>12645</v>
      </c>
      <c r="H2694" t="s">
        <v>12618</v>
      </c>
      <c r="I2694" t="s">
        <v>12646</v>
      </c>
      <c r="J2694">
        <v>190459</v>
      </c>
      <c r="K2694" t="s">
        <v>12645</v>
      </c>
      <c r="L2694" t="s">
        <v>12560</v>
      </c>
    </row>
    <row r="2695" spans="1:12">
      <c r="A2695">
        <v>190460</v>
      </c>
      <c r="B2695" t="s">
        <v>15401</v>
      </c>
      <c r="C2695" t="s">
        <v>12816</v>
      </c>
      <c r="D2695" t="s">
        <v>12557</v>
      </c>
      <c r="E2695" t="s">
        <v>12618</v>
      </c>
      <c r="F2695">
        <v>8</v>
      </c>
      <c r="G2695" t="s">
        <v>15397</v>
      </c>
      <c r="H2695" t="s">
        <v>12618</v>
      </c>
      <c r="I2695" t="s">
        <v>15340</v>
      </c>
      <c r="J2695">
        <v>190460</v>
      </c>
      <c r="K2695" t="s">
        <v>15397</v>
      </c>
      <c r="L2695" t="s">
        <v>12560</v>
      </c>
    </row>
    <row r="2696" spans="1:12">
      <c r="A2696">
        <v>190461</v>
      </c>
      <c r="B2696" t="s">
        <v>15402</v>
      </c>
      <c r="C2696" t="s">
        <v>12562</v>
      </c>
      <c r="D2696" t="s">
        <v>12557</v>
      </c>
      <c r="E2696" t="s">
        <v>12618</v>
      </c>
      <c r="F2696">
        <v>7</v>
      </c>
      <c r="G2696" t="s">
        <v>15397</v>
      </c>
      <c r="H2696" t="s">
        <v>12618</v>
      </c>
      <c r="I2696" t="s">
        <v>12575</v>
      </c>
      <c r="J2696">
        <v>190461</v>
      </c>
      <c r="K2696" t="s">
        <v>15397</v>
      </c>
      <c r="L2696" t="s">
        <v>12560</v>
      </c>
    </row>
    <row r="2697" spans="1:12">
      <c r="A2697">
        <v>190462</v>
      </c>
      <c r="B2697" t="s">
        <v>15403</v>
      </c>
      <c r="C2697" t="s">
        <v>12556</v>
      </c>
      <c r="D2697" t="s">
        <v>12557</v>
      </c>
      <c r="E2697" t="s">
        <v>12618</v>
      </c>
      <c r="F2697">
        <v>6.5</v>
      </c>
      <c r="G2697" t="s">
        <v>15397</v>
      </c>
      <c r="H2697" t="s">
        <v>12618</v>
      </c>
      <c r="I2697" t="s">
        <v>15340</v>
      </c>
      <c r="J2697">
        <v>190462</v>
      </c>
      <c r="K2697" t="s">
        <v>15397</v>
      </c>
      <c r="L2697" t="s">
        <v>12560</v>
      </c>
    </row>
    <row r="2698" spans="1:12">
      <c r="A2698">
        <v>190463</v>
      </c>
      <c r="B2698" t="s">
        <v>15404</v>
      </c>
      <c r="C2698" t="s">
        <v>12562</v>
      </c>
      <c r="D2698" t="s">
        <v>12557</v>
      </c>
      <c r="E2698" t="s">
        <v>12618</v>
      </c>
      <c r="F2698">
        <v>7</v>
      </c>
      <c r="G2698" t="s">
        <v>15397</v>
      </c>
      <c r="H2698" t="s">
        <v>12618</v>
      </c>
      <c r="I2698" t="s">
        <v>15340</v>
      </c>
      <c r="J2698">
        <v>190463</v>
      </c>
      <c r="K2698" t="s">
        <v>15397</v>
      </c>
      <c r="L2698" t="s">
        <v>12560</v>
      </c>
    </row>
    <row r="2699" spans="1:12">
      <c r="A2699">
        <v>190464</v>
      </c>
      <c r="B2699" t="s">
        <v>15405</v>
      </c>
      <c r="C2699" t="s">
        <v>12568</v>
      </c>
      <c r="D2699" t="s">
        <v>12557</v>
      </c>
      <c r="E2699" t="s">
        <v>12618</v>
      </c>
      <c r="F2699">
        <v>5</v>
      </c>
      <c r="G2699" t="s">
        <v>15397</v>
      </c>
      <c r="H2699" t="s">
        <v>12618</v>
      </c>
      <c r="I2699" t="s">
        <v>15340</v>
      </c>
      <c r="J2699">
        <v>190464</v>
      </c>
      <c r="K2699" t="s">
        <v>15397</v>
      </c>
      <c r="L2699" t="s">
        <v>12560</v>
      </c>
    </row>
    <row r="2700" spans="1:12">
      <c r="A2700">
        <v>190465</v>
      </c>
      <c r="B2700" t="s">
        <v>15406</v>
      </c>
      <c r="C2700" t="s">
        <v>12564</v>
      </c>
      <c r="D2700" t="s">
        <v>12557</v>
      </c>
      <c r="E2700" t="s">
        <v>12618</v>
      </c>
      <c r="F2700">
        <v>5</v>
      </c>
      <c r="G2700" t="s">
        <v>15397</v>
      </c>
      <c r="H2700" t="s">
        <v>12618</v>
      </c>
      <c r="I2700" t="s">
        <v>15340</v>
      </c>
      <c r="J2700">
        <v>190465</v>
      </c>
      <c r="K2700" t="s">
        <v>15397</v>
      </c>
      <c r="L2700" t="s">
        <v>12560</v>
      </c>
    </row>
    <row r="2701" spans="1:12">
      <c r="A2701">
        <v>190466</v>
      </c>
      <c r="B2701" t="s">
        <v>15407</v>
      </c>
      <c r="C2701" t="s">
        <v>12570</v>
      </c>
      <c r="D2701" t="s">
        <v>12557</v>
      </c>
      <c r="E2701" t="s">
        <v>12618</v>
      </c>
      <c r="F2701">
        <v>4</v>
      </c>
      <c r="G2701" t="s">
        <v>15339</v>
      </c>
      <c r="H2701" t="s">
        <v>12618</v>
      </c>
      <c r="I2701" t="s">
        <v>15340</v>
      </c>
      <c r="J2701">
        <v>190466</v>
      </c>
      <c r="K2701" t="s">
        <v>15339</v>
      </c>
      <c r="L2701" t="s">
        <v>12560</v>
      </c>
    </row>
    <row r="2702" spans="1:12">
      <c r="A2702">
        <v>190467</v>
      </c>
      <c r="B2702" t="s">
        <v>15408</v>
      </c>
      <c r="C2702" t="s">
        <v>15115</v>
      </c>
      <c r="D2702" t="s">
        <v>12557</v>
      </c>
      <c r="E2702" t="s">
        <v>12629</v>
      </c>
      <c r="F2702">
        <v>6</v>
      </c>
      <c r="G2702" t="s">
        <v>12819</v>
      </c>
      <c r="H2702" t="s">
        <v>12618</v>
      </c>
      <c r="I2702" t="s">
        <v>14991</v>
      </c>
      <c r="J2702">
        <v>190467</v>
      </c>
      <c r="K2702" t="s">
        <v>12819</v>
      </c>
      <c r="L2702" t="s">
        <v>12560</v>
      </c>
    </row>
    <row r="2703" spans="1:12">
      <c r="A2703">
        <v>190468</v>
      </c>
      <c r="B2703" t="s">
        <v>15409</v>
      </c>
      <c r="C2703" t="s">
        <v>12799</v>
      </c>
      <c r="D2703" t="s">
        <v>12557</v>
      </c>
      <c r="E2703" t="s">
        <v>12618</v>
      </c>
      <c r="F2703">
        <v>3</v>
      </c>
      <c r="G2703" t="s">
        <v>15339</v>
      </c>
      <c r="H2703" t="s">
        <v>12618</v>
      </c>
      <c r="I2703" t="s">
        <v>15340</v>
      </c>
      <c r="J2703">
        <v>190468</v>
      </c>
      <c r="K2703" t="s">
        <v>15339</v>
      </c>
      <c r="L2703" t="s">
        <v>12560</v>
      </c>
    </row>
    <row r="2704" spans="1:12">
      <c r="A2704">
        <v>190469</v>
      </c>
      <c r="B2704" t="s">
        <v>15410</v>
      </c>
      <c r="C2704" t="s">
        <v>15115</v>
      </c>
      <c r="D2704" t="s">
        <v>12557</v>
      </c>
      <c r="E2704" t="s">
        <v>12616</v>
      </c>
      <c r="F2704">
        <v>6</v>
      </c>
      <c r="G2704" t="s">
        <v>12819</v>
      </c>
      <c r="H2704" t="s">
        <v>12618</v>
      </c>
      <c r="I2704" t="s">
        <v>14991</v>
      </c>
      <c r="J2704">
        <v>190469</v>
      </c>
      <c r="K2704" t="s">
        <v>12819</v>
      </c>
      <c r="L2704" t="s">
        <v>12560</v>
      </c>
    </row>
    <row r="2705" spans="1:12">
      <c r="A2705">
        <v>190470</v>
      </c>
      <c r="B2705" t="s">
        <v>15411</v>
      </c>
      <c r="C2705" t="s">
        <v>12850</v>
      </c>
      <c r="D2705" t="s">
        <v>12557</v>
      </c>
      <c r="E2705" t="s">
        <v>12618</v>
      </c>
      <c r="F2705">
        <v>6.5</v>
      </c>
      <c r="G2705" t="s">
        <v>15397</v>
      </c>
      <c r="H2705" t="s">
        <v>12618</v>
      </c>
      <c r="I2705" t="s">
        <v>15340</v>
      </c>
      <c r="J2705">
        <v>190470</v>
      </c>
      <c r="K2705" t="s">
        <v>15397</v>
      </c>
      <c r="L2705" t="s">
        <v>12560</v>
      </c>
    </row>
    <row r="2706" spans="1:12">
      <c r="A2706">
        <v>190471</v>
      </c>
      <c r="B2706" t="s">
        <v>15412</v>
      </c>
      <c r="C2706" t="s">
        <v>13343</v>
      </c>
      <c r="D2706" t="s">
        <v>12573</v>
      </c>
      <c r="E2706" t="s">
        <v>12618</v>
      </c>
      <c r="F2706">
        <v>0</v>
      </c>
      <c r="G2706" t="s">
        <v>12589</v>
      </c>
      <c r="H2706" t="s">
        <v>12670</v>
      </c>
      <c r="I2706" t="s">
        <v>12646</v>
      </c>
      <c r="J2706">
        <v>190471</v>
      </c>
      <c r="K2706" t="s">
        <v>12589</v>
      </c>
      <c r="L2706" t="s">
        <v>12560</v>
      </c>
    </row>
    <row r="2707" spans="1:12">
      <c r="A2707">
        <v>190472</v>
      </c>
      <c r="B2707" t="s">
        <v>15413</v>
      </c>
      <c r="C2707" t="s">
        <v>13343</v>
      </c>
      <c r="D2707" t="s">
        <v>12573</v>
      </c>
      <c r="E2707" t="s">
        <v>12618</v>
      </c>
      <c r="F2707">
        <v>0</v>
      </c>
      <c r="G2707" t="s">
        <v>12645</v>
      </c>
      <c r="H2707" t="s">
        <v>12670</v>
      </c>
      <c r="I2707" t="s">
        <v>12646</v>
      </c>
      <c r="J2707">
        <v>190472</v>
      </c>
      <c r="K2707" t="s">
        <v>12645</v>
      </c>
      <c r="L2707" t="s">
        <v>12560</v>
      </c>
    </row>
    <row r="2708" spans="1:12">
      <c r="A2708">
        <v>190473</v>
      </c>
      <c r="B2708" t="s">
        <v>15414</v>
      </c>
      <c r="C2708" t="s">
        <v>12870</v>
      </c>
      <c r="D2708" t="s">
        <v>12557</v>
      </c>
      <c r="E2708" t="s">
        <v>12740</v>
      </c>
      <c r="F2708">
        <v>4.33</v>
      </c>
      <c r="G2708" t="s">
        <v>12749</v>
      </c>
      <c r="H2708" t="s">
        <v>12740</v>
      </c>
      <c r="I2708" t="s">
        <v>12750</v>
      </c>
      <c r="J2708">
        <v>190473</v>
      </c>
      <c r="K2708" t="s">
        <v>12749</v>
      </c>
      <c r="L2708" t="s">
        <v>12560</v>
      </c>
    </row>
    <row r="2709" spans="1:12">
      <c r="A2709">
        <v>189488</v>
      </c>
      <c r="B2709" t="s">
        <v>15415</v>
      </c>
      <c r="C2709" t="s">
        <v>12810</v>
      </c>
      <c r="D2709" t="s">
        <v>12557</v>
      </c>
      <c r="E2709" t="s">
        <v>12618</v>
      </c>
      <c r="F2709">
        <v>9.75</v>
      </c>
      <c r="G2709" t="s">
        <v>15397</v>
      </c>
      <c r="H2709" t="s">
        <v>12618</v>
      </c>
      <c r="I2709" t="s">
        <v>15340</v>
      </c>
      <c r="J2709">
        <v>189488</v>
      </c>
      <c r="K2709" t="s">
        <v>15397</v>
      </c>
      <c r="L2709" t="s">
        <v>12560</v>
      </c>
    </row>
    <row r="2710" spans="1:12">
      <c r="A2710">
        <v>190474</v>
      </c>
      <c r="B2710" t="s">
        <v>15416</v>
      </c>
      <c r="C2710" t="s">
        <v>12568</v>
      </c>
      <c r="D2710" t="s">
        <v>12557</v>
      </c>
      <c r="E2710" t="s">
        <v>12618</v>
      </c>
      <c r="F2710">
        <v>5</v>
      </c>
      <c r="G2710" t="s">
        <v>15339</v>
      </c>
      <c r="H2710" t="s">
        <v>12618</v>
      </c>
      <c r="I2710" t="s">
        <v>12575</v>
      </c>
      <c r="J2710">
        <v>190474</v>
      </c>
      <c r="K2710" t="s">
        <v>15339</v>
      </c>
      <c r="L2710" t="s">
        <v>12560</v>
      </c>
    </row>
    <row r="2711" spans="1:12">
      <c r="A2711">
        <v>190475</v>
      </c>
      <c r="B2711" t="s">
        <v>15417</v>
      </c>
      <c r="C2711" t="s">
        <v>12888</v>
      </c>
      <c r="D2711" t="s">
        <v>12557</v>
      </c>
      <c r="E2711" t="s">
        <v>12618</v>
      </c>
      <c r="F2711">
        <v>4</v>
      </c>
      <c r="G2711" t="s">
        <v>15418</v>
      </c>
      <c r="H2711" t="s">
        <v>14203</v>
      </c>
      <c r="I2711" t="s">
        <v>12575</v>
      </c>
      <c r="J2711">
        <v>190475</v>
      </c>
      <c r="K2711" t="s">
        <v>15418</v>
      </c>
      <c r="L2711" t="s">
        <v>12560</v>
      </c>
    </row>
    <row r="2712" spans="1:12">
      <c r="A2712">
        <v>190477</v>
      </c>
      <c r="B2712" t="s">
        <v>15419</v>
      </c>
      <c r="C2712" t="s">
        <v>12888</v>
      </c>
      <c r="D2712" t="s">
        <v>12557</v>
      </c>
      <c r="E2712" t="s">
        <v>12740</v>
      </c>
      <c r="F2712">
        <v>4</v>
      </c>
      <c r="G2712" t="s">
        <v>12749</v>
      </c>
      <c r="H2712" t="s">
        <v>12740</v>
      </c>
      <c r="I2712" t="s">
        <v>12750</v>
      </c>
      <c r="J2712">
        <v>190477</v>
      </c>
      <c r="K2712" t="s">
        <v>12749</v>
      </c>
      <c r="L2712" t="s">
        <v>12560</v>
      </c>
    </row>
    <row r="2713" spans="1:12">
      <c r="A2713">
        <v>190478</v>
      </c>
      <c r="B2713" t="s">
        <v>15420</v>
      </c>
      <c r="C2713" t="s">
        <v>12859</v>
      </c>
      <c r="D2713" t="s">
        <v>12557</v>
      </c>
      <c r="E2713" t="s">
        <v>12618</v>
      </c>
      <c r="F2713">
        <v>4.33</v>
      </c>
      <c r="G2713" t="s">
        <v>15418</v>
      </c>
      <c r="H2713" t="s">
        <v>14203</v>
      </c>
      <c r="I2713" t="s">
        <v>12575</v>
      </c>
      <c r="J2713">
        <v>190478</v>
      </c>
      <c r="K2713" t="s">
        <v>15418</v>
      </c>
      <c r="L2713" t="s">
        <v>12560</v>
      </c>
    </row>
    <row r="2714" spans="1:12">
      <c r="A2714">
        <v>190479</v>
      </c>
      <c r="B2714" t="s">
        <v>15421</v>
      </c>
      <c r="C2714" t="s">
        <v>12767</v>
      </c>
      <c r="D2714" t="s">
        <v>12557</v>
      </c>
      <c r="E2714" t="s">
        <v>12740</v>
      </c>
      <c r="F2714">
        <v>5.5</v>
      </c>
      <c r="G2714" t="s">
        <v>12761</v>
      </c>
      <c r="H2714" t="s">
        <v>12618</v>
      </c>
      <c r="I2714" t="s">
        <v>12741</v>
      </c>
      <c r="J2714">
        <v>190479</v>
      </c>
      <c r="K2714" t="s">
        <v>12761</v>
      </c>
      <c r="L2714" t="s">
        <v>12560</v>
      </c>
    </row>
    <row r="2715" spans="1:12">
      <c r="A2715">
        <v>190480</v>
      </c>
      <c r="B2715" t="s">
        <v>15422</v>
      </c>
      <c r="C2715" t="s">
        <v>12767</v>
      </c>
      <c r="D2715" t="s">
        <v>12557</v>
      </c>
      <c r="E2715" t="s">
        <v>12740</v>
      </c>
      <c r="F2715">
        <v>5.5</v>
      </c>
      <c r="G2715" t="s">
        <v>12761</v>
      </c>
      <c r="H2715" t="s">
        <v>12740</v>
      </c>
      <c r="I2715" t="s">
        <v>12741</v>
      </c>
      <c r="J2715">
        <v>190480</v>
      </c>
      <c r="K2715" t="s">
        <v>12761</v>
      </c>
      <c r="L2715" t="s">
        <v>12560</v>
      </c>
    </row>
    <row r="2716" spans="1:12">
      <c r="A2716">
        <v>190481</v>
      </c>
      <c r="B2716" t="s">
        <v>15423</v>
      </c>
      <c r="C2716" t="s">
        <v>12610</v>
      </c>
      <c r="D2716" t="s">
        <v>12629</v>
      </c>
      <c r="E2716" t="s">
        <v>12618</v>
      </c>
      <c r="F2716">
        <v>0</v>
      </c>
      <c r="G2716" t="s">
        <v>12645</v>
      </c>
      <c r="H2716" t="s">
        <v>12670</v>
      </c>
      <c r="I2716" t="s">
        <v>12646</v>
      </c>
      <c r="J2716">
        <v>190481</v>
      </c>
      <c r="K2716" t="s">
        <v>12645</v>
      </c>
      <c r="L2716" t="s">
        <v>12560</v>
      </c>
    </row>
    <row r="2717" spans="1:12">
      <c r="A2717">
        <v>190482</v>
      </c>
      <c r="B2717" t="s">
        <v>7957</v>
      </c>
      <c r="C2717" t="s">
        <v>12578</v>
      </c>
      <c r="D2717" t="s">
        <v>12579</v>
      </c>
      <c r="E2717" t="s">
        <v>12618</v>
      </c>
      <c r="F2717">
        <v>3.75</v>
      </c>
      <c r="G2717" t="s">
        <v>12713</v>
      </c>
      <c r="H2717" t="s">
        <v>12733</v>
      </c>
      <c r="I2717" t="s">
        <v>12575</v>
      </c>
      <c r="J2717">
        <v>190482</v>
      </c>
      <c r="K2717" t="s">
        <v>12713</v>
      </c>
      <c r="L2717" t="s">
        <v>12560</v>
      </c>
    </row>
    <row r="2718" spans="1:12">
      <c r="A2718">
        <v>190483</v>
      </c>
      <c r="B2718" t="s">
        <v>15424</v>
      </c>
      <c r="C2718" t="s">
        <v>12601</v>
      </c>
      <c r="D2718" t="s">
        <v>12557</v>
      </c>
      <c r="E2718" t="s">
        <v>12740</v>
      </c>
      <c r="F2718">
        <v>7</v>
      </c>
      <c r="G2718" t="s">
        <v>12749</v>
      </c>
      <c r="H2718" t="s">
        <v>12740</v>
      </c>
      <c r="I2718" t="s">
        <v>12750</v>
      </c>
      <c r="J2718">
        <v>190483</v>
      </c>
      <c r="K2718" t="s">
        <v>12749</v>
      </c>
      <c r="L2718" t="s">
        <v>12560</v>
      </c>
    </row>
    <row r="2719" spans="1:12">
      <c r="A2719">
        <v>190485</v>
      </c>
      <c r="B2719" t="s">
        <v>15425</v>
      </c>
      <c r="C2719" t="s">
        <v>12570</v>
      </c>
      <c r="D2719" t="s">
        <v>12557</v>
      </c>
      <c r="E2719" t="s">
        <v>15366</v>
      </c>
      <c r="F2719">
        <v>4</v>
      </c>
      <c r="G2719" t="s">
        <v>12559</v>
      </c>
      <c r="H2719" t="s">
        <v>15367</v>
      </c>
      <c r="I2719" t="s">
        <v>12575</v>
      </c>
      <c r="J2719">
        <v>190485</v>
      </c>
      <c r="K2719" t="s">
        <v>12559</v>
      </c>
      <c r="L2719" t="s">
        <v>12560</v>
      </c>
    </row>
    <row r="2720" spans="1:12">
      <c r="A2720">
        <v>190486</v>
      </c>
      <c r="B2720" t="s">
        <v>15426</v>
      </c>
      <c r="C2720" t="s">
        <v>12672</v>
      </c>
      <c r="D2720" t="s">
        <v>12573</v>
      </c>
      <c r="E2720" t="s">
        <v>12618</v>
      </c>
      <c r="F2720">
        <v>0</v>
      </c>
      <c r="G2720" t="s">
        <v>12662</v>
      </c>
      <c r="H2720" t="s">
        <v>12670</v>
      </c>
      <c r="I2720" t="s">
        <v>12646</v>
      </c>
      <c r="J2720">
        <v>190486</v>
      </c>
      <c r="K2720" t="s">
        <v>12662</v>
      </c>
      <c r="L2720" t="s">
        <v>12560</v>
      </c>
    </row>
    <row r="2721" spans="1:12">
      <c r="A2721">
        <v>190487</v>
      </c>
      <c r="B2721" t="s">
        <v>15427</v>
      </c>
      <c r="C2721" t="s">
        <v>13037</v>
      </c>
      <c r="D2721" t="s">
        <v>12557</v>
      </c>
      <c r="E2721" t="s">
        <v>12618</v>
      </c>
      <c r="F2721">
        <v>6</v>
      </c>
      <c r="G2721" t="s">
        <v>12717</v>
      </c>
      <c r="H2721" t="s">
        <v>12618</v>
      </c>
      <c r="I2721" t="s">
        <v>12896</v>
      </c>
      <c r="J2721">
        <v>190487</v>
      </c>
      <c r="K2721" t="s">
        <v>12717</v>
      </c>
      <c r="L2721" t="s">
        <v>12560</v>
      </c>
    </row>
    <row r="2722" spans="1:12">
      <c r="A2722">
        <v>190488</v>
      </c>
      <c r="B2722" t="s">
        <v>15428</v>
      </c>
      <c r="C2722" t="s">
        <v>14291</v>
      </c>
      <c r="D2722" t="s">
        <v>12629</v>
      </c>
      <c r="E2722" t="s">
        <v>12618</v>
      </c>
      <c r="F2722">
        <v>0</v>
      </c>
      <c r="G2722" t="s">
        <v>12589</v>
      </c>
      <c r="H2722" t="s">
        <v>12638</v>
      </c>
      <c r="I2722" t="s">
        <v>12630</v>
      </c>
      <c r="J2722">
        <v>190488</v>
      </c>
      <c r="K2722" t="s">
        <v>12589</v>
      </c>
      <c r="L2722" t="s">
        <v>12560</v>
      </c>
    </row>
    <row r="2723" spans="1:12">
      <c r="A2723">
        <v>190489</v>
      </c>
      <c r="B2723" t="s">
        <v>15429</v>
      </c>
      <c r="C2723" t="s">
        <v>14291</v>
      </c>
      <c r="D2723" t="s">
        <v>12629</v>
      </c>
      <c r="E2723" t="s">
        <v>12618</v>
      </c>
      <c r="F2723">
        <v>0</v>
      </c>
      <c r="G2723" t="s">
        <v>12589</v>
      </c>
      <c r="H2723" t="s">
        <v>12618</v>
      </c>
      <c r="I2723" t="s">
        <v>12630</v>
      </c>
      <c r="J2723">
        <v>190489</v>
      </c>
      <c r="K2723" t="s">
        <v>12589</v>
      </c>
      <c r="L2723" t="s">
        <v>12560</v>
      </c>
    </row>
    <row r="2724" spans="1:12">
      <c r="A2724">
        <v>190490</v>
      </c>
      <c r="B2724" t="s">
        <v>15430</v>
      </c>
      <c r="C2724" t="s">
        <v>12878</v>
      </c>
      <c r="D2724" t="s">
        <v>12557</v>
      </c>
      <c r="E2724" t="s">
        <v>12740</v>
      </c>
      <c r="F2724">
        <v>3</v>
      </c>
      <c r="G2724" t="s">
        <v>12761</v>
      </c>
      <c r="H2724" t="s">
        <v>12740</v>
      </c>
      <c r="I2724" t="s">
        <v>12750</v>
      </c>
      <c r="J2724">
        <v>190490</v>
      </c>
      <c r="K2724" t="s">
        <v>12761</v>
      </c>
      <c r="L2724" t="s">
        <v>12560</v>
      </c>
    </row>
    <row r="2725" spans="1:12">
      <c r="A2725">
        <v>190491</v>
      </c>
      <c r="B2725" t="s">
        <v>15431</v>
      </c>
      <c r="C2725" t="s">
        <v>12625</v>
      </c>
      <c r="D2725" t="s">
        <v>12557</v>
      </c>
      <c r="E2725" t="s">
        <v>12616</v>
      </c>
      <c r="F2725">
        <v>7.5</v>
      </c>
      <c r="G2725" t="s">
        <v>15105</v>
      </c>
      <c r="H2725" t="s">
        <v>12618</v>
      </c>
      <c r="I2725" t="s">
        <v>12575</v>
      </c>
      <c r="J2725">
        <v>190491</v>
      </c>
      <c r="K2725" t="s">
        <v>15105</v>
      </c>
      <c r="L2725" t="s">
        <v>12560</v>
      </c>
    </row>
    <row r="2726" spans="1:12">
      <c r="A2726">
        <v>190492</v>
      </c>
      <c r="B2726" t="s">
        <v>15432</v>
      </c>
      <c r="C2726" t="s">
        <v>12799</v>
      </c>
      <c r="D2726" t="s">
        <v>12557</v>
      </c>
      <c r="E2726" t="s">
        <v>12618</v>
      </c>
      <c r="F2726">
        <v>3</v>
      </c>
      <c r="G2726" t="s">
        <v>12951</v>
      </c>
      <c r="H2726" t="s">
        <v>12653</v>
      </c>
      <c r="I2726" t="s">
        <v>12575</v>
      </c>
      <c r="J2726">
        <v>190492</v>
      </c>
      <c r="K2726" t="s">
        <v>12951</v>
      </c>
      <c r="L2726" t="s">
        <v>12560</v>
      </c>
    </row>
    <row r="2727" spans="1:12">
      <c r="A2727">
        <v>190493</v>
      </c>
      <c r="B2727" t="s">
        <v>15433</v>
      </c>
      <c r="C2727" t="s">
        <v>12859</v>
      </c>
      <c r="D2727" t="s">
        <v>12557</v>
      </c>
      <c r="E2727" t="s">
        <v>12618</v>
      </c>
      <c r="F2727">
        <v>4.33</v>
      </c>
      <c r="G2727" t="s">
        <v>12744</v>
      </c>
      <c r="H2727" t="s">
        <v>12638</v>
      </c>
      <c r="I2727" t="s">
        <v>12745</v>
      </c>
      <c r="J2727">
        <v>190493</v>
      </c>
      <c r="K2727" t="s">
        <v>12744</v>
      </c>
      <c r="L2727" t="s">
        <v>12560</v>
      </c>
    </row>
    <row r="2728" spans="1:12">
      <c r="A2728">
        <v>190494</v>
      </c>
      <c r="B2728" t="s">
        <v>15434</v>
      </c>
      <c r="C2728" t="s">
        <v>12841</v>
      </c>
      <c r="D2728" t="s">
        <v>12557</v>
      </c>
      <c r="E2728" t="s">
        <v>12618</v>
      </c>
      <c r="F2728">
        <v>6</v>
      </c>
      <c r="G2728" t="s">
        <v>12744</v>
      </c>
      <c r="H2728" t="s">
        <v>12638</v>
      </c>
      <c r="I2728" t="s">
        <v>12745</v>
      </c>
      <c r="J2728">
        <v>190494</v>
      </c>
      <c r="K2728" t="s">
        <v>12744</v>
      </c>
      <c r="L2728" t="s">
        <v>12560</v>
      </c>
    </row>
    <row r="2729" spans="1:12">
      <c r="A2729">
        <v>190495</v>
      </c>
      <c r="B2729" t="s">
        <v>15435</v>
      </c>
      <c r="C2729" t="s">
        <v>12570</v>
      </c>
      <c r="D2729" t="s">
        <v>12557</v>
      </c>
      <c r="E2729" t="s">
        <v>12618</v>
      </c>
      <c r="F2729">
        <v>4</v>
      </c>
      <c r="G2729" t="s">
        <v>12951</v>
      </c>
      <c r="H2729" t="s">
        <v>12653</v>
      </c>
      <c r="I2729" t="s">
        <v>12575</v>
      </c>
      <c r="J2729">
        <v>190495</v>
      </c>
      <c r="K2729" t="s">
        <v>12951</v>
      </c>
      <c r="L2729" t="s">
        <v>12560</v>
      </c>
    </row>
    <row r="2730" spans="1:12">
      <c r="A2730">
        <v>190496</v>
      </c>
      <c r="B2730" t="s">
        <v>15436</v>
      </c>
      <c r="C2730" t="s">
        <v>12556</v>
      </c>
      <c r="D2730" t="s">
        <v>12557</v>
      </c>
      <c r="E2730" t="s">
        <v>12618</v>
      </c>
      <c r="F2730">
        <v>6.5</v>
      </c>
      <c r="G2730" t="s">
        <v>12744</v>
      </c>
      <c r="H2730" t="s">
        <v>12638</v>
      </c>
      <c r="I2730" t="s">
        <v>12745</v>
      </c>
      <c r="J2730">
        <v>190496</v>
      </c>
      <c r="K2730" t="s">
        <v>12744</v>
      </c>
      <c r="L2730" t="s">
        <v>12560</v>
      </c>
    </row>
    <row r="2731" spans="1:12">
      <c r="A2731">
        <v>190497</v>
      </c>
      <c r="B2731" t="s">
        <v>15437</v>
      </c>
      <c r="C2731" t="s">
        <v>12556</v>
      </c>
      <c r="D2731" t="s">
        <v>12557</v>
      </c>
      <c r="E2731" t="s">
        <v>12618</v>
      </c>
      <c r="F2731">
        <v>6.5</v>
      </c>
      <c r="G2731" t="s">
        <v>12951</v>
      </c>
      <c r="H2731" t="s">
        <v>12653</v>
      </c>
      <c r="I2731" t="s">
        <v>12575</v>
      </c>
      <c r="J2731">
        <v>190497</v>
      </c>
      <c r="K2731" t="s">
        <v>12951</v>
      </c>
      <c r="L2731" t="s">
        <v>12560</v>
      </c>
    </row>
    <row r="2732" spans="1:12">
      <c r="A2732">
        <v>190498</v>
      </c>
      <c r="B2732" t="s">
        <v>15438</v>
      </c>
      <c r="C2732" t="s">
        <v>12562</v>
      </c>
      <c r="D2732" t="s">
        <v>12557</v>
      </c>
      <c r="E2732" t="s">
        <v>12618</v>
      </c>
      <c r="F2732">
        <v>7</v>
      </c>
      <c r="G2732" t="s">
        <v>12744</v>
      </c>
      <c r="H2732" t="s">
        <v>12638</v>
      </c>
      <c r="I2732" t="s">
        <v>12745</v>
      </c>
      <c r="J2732">
        <v>190498</v>
      </c>
      <c r="K2732" t="s">
        <v>12744</v>
      </c>
      <c r="L2732" t="s">
        <v>12560</v>
      </c>
    </row>
    <row r="2733" spans="1:12">
      <c r="A2733">
        <v>190499</v>
      </c>
      <c r="B2733" t="s">
        <v>15439</v>
      </c>
      <c r="C2733" t="s">
        <v>12562</v>
      </c>
      <c r="D2733" t="s">
        <v>12557</v>
      </c>
      <c r="E2733" t="s">
        <v>12618</v>
      </c>
      <c r="F2733">
        <v>7</v>
      </c>
      <c r="G2733" t="s">
        <v>12721</v>
      </c>
      <c r="H2733" t="s">
        <v>12638</v>
      </c>
      <c r="I2733" t="s">
        <v>12745</v>
      </c>
      <c r="J2733">
        <v>190499</v>
      </c>
      <c r="K2733" t="s">
        <v>12721</v>
      </c>
      <c r="L2733" t="s">
        <v>12560</v>
      </c>
    </row>
    <row r="2734" spans="1:12">
      <c r="A2734">
        <v>190500</v>
      </c>
      <c r="B2734" t="s">
        <v>15440</v>
      </c>
      <c r="C2734" t="s">
        <v>12562</v>
      </c>
      <c r="D2734" t="s">
        <v>12557</v>
      </c>
      <c r="E2734" t="s">
        <v>12618</v>
      </c>
      <c r="F2734">
        <v>7</v>
      </c>
      <c r="G2734" t="s">
        <v>12951</v>
      </c>
      <c r="H2734" t="s">
        <v>12653</v>
      </c>
      <c r="I2734" t="s">
        <v>12575</v>
      </c>
      <c r="J2734">
        <v>190500</v>
      </c>
      <c r="K2734" t="s">
        <v>12951</v>
      </c>
      <c r="L2734" t="s">
        <v>12560</v>
      </c>
    </row>
    <row r="2735" spans="1:12">
      <c r="A2735">
        <v>190501</v>
      </c>
      <c r="B2735" t="s">
        <v>15441</v>
      </c>
      <c r="C2735" t="s">
        <v>12810</v>
      </c>
      <c r="D2735" t="s">
        <v>12557</v>
      </c>
      <c r="E2735" t="s">
        <v>12740</v>
      </c>
      <c r="F2735">
        <v>9.75</v>
      </c>
      <c r="G2735" t="s">
        <v>12749</v>
      </c>
      <c r="H2735" t="s">
        <v>12740</v>
      </c>
      <c r="I2735" t="s">
        <v>12750</v>
      </c>
      <c r="J2735">
        <v>190501</v>
      </c>
      <c r="K2735" t="s">
        <v>12749</v>
      </c>
      <c r="L2735" t="s">
        <v>12560</v>
      </c>
    </row>
    <row r="2736" spans="1:12">
      <c r="A2736">
        <v>190502</v>
      </c>
      <c r="B2736" t="s">
        <v>15442</v>
      </c>
      <c r="C2736" t="s">
        <v>12601</v>
      </c>
      <c r="D2736" t="s">
        <v>12557</v>
      </c>
      <c r="E2736" t="s">
        <v>12618</v>
      </c>
      <c r="F2736">
        <v>7.5</v>
      </c>
      <c r="G2736" t="s">
        <v>12951</v>
      </c>
      <c r="H2736" t="s">
        <v>12653</v>
      </c>
      <c r="I2736" t="s">
        <v>12575</v>
      </c>
      <c r="J2736">
        <v>190502</v>
      </c>
      <c r="K2736" t="s">
        <v>12951</v>
      </c>
      <c r="L2736" t="s">
        <v>12560</v>
      </c>
    </row>
    <row r="2737" spans="1:12">
      <c r="A2737">
        <v>190503</v>
      </c>
      <c r="B2737" t="s">
        <v>15443</v>
      </c>
      <c r="C2737" t="s">
        <v>12870</v>
      </c>
      <c r="D2737" t="s">
        <v>12557</v>
      </c>
      <c r="E2737" t="s">
        <v>12740</v>
      </c>
      <c r="F2737">
        <v>4.33</v>
      </c>
      <c r="G2737" t="s">
        <v>12761</v>
      </c>
      <c r="H2737" t="s">
        <v>12740</v>
      </c>
      <c r="I2737" t="s">
        <v>12750</v>
      </c>
      <c r="J2737">
        <v>190503</v>
      </c>
      <c r="K2737" t="s">
        <v>12761</v>
      </c>
      <c r="L2737" t="s">
        <v>12560</v>
      </c>
    </row>
    <row r="2738" spans="1:12">
      <c r="A2738">
        <v>190504</v>
      </c>
      <c r="B2738" t="s">
        <v>15444</v>
      </c>
      <c r="C2738" t="s">
        <v>14433</v>
      </c>
      <c r="D2738" t="s">
        <v>12573</v>
      </c>
      <c r="E2738" t="s">
        <v>12618</v>
      </c>
      <c r="F2738">
        <v>0</v>
      </c>
      <c r="G2738" t="s">
        <v>12645</v>
      </c>
      <c r="H2738" t="s">
        <v>12670</v>
      </c>
      <c r="I2738" t="s">
        <v>12646</v>
      </c>
      <c r="J2738">
        <v>190504</v>
      </c>
      <c r="K2738" t="s">
        <v>12645</v>
      </c>
      <c r="L2738" t="s">
        <v>12560</v>
      </c>
    </row>
    <row r="2739" spans="1:12">
      <c r="A2739">
        <v>190505</v>
      </c>
      <c r="B2739" t="s">
        <v>15445</v>
      </c>
      <c r="C2739" t="s">
        <v>13845</v>
      </c>
      <c r="D2739" t="s">
        <v>12573</v>
      </c>
      <c r="E2739" t="s">
        <v>12618</v>
      </c>
      <c r="F2739">
        <v>0</v>
      </c>
      <c r="G2739" t="s">
        <v>12589</v>
      </c>
      <c r="H2739" t="s">
        <v>12670</v>
      </c>
      <c r="I2739" t="s">
        <v>12630</v>
      </c>
      <c r="J2739">
        <v>190505</v>
      </c>
      <c r="K2739" t="s">
        <v>12589</v>
      </c>
      <c r="L2739" t="s">
        <v>12560</v>
      </c>
    </row>
    <row r="2740" spans="1:12">
      <c r="A2740">
        <v>190506</v>
      </c>
      <c r="B2740" t="s">
        <v>15446</v>
      </c>
      <c r="C2740" t="s">
        <v>12587</v>
      </c>
      <c r="D2740" t="s">
        <v>12573</v>
      </c>
      <c r="E2740" t="s">
        <v>12618</v>
      </c>
      <c r="F2740">
        <v>0</v>
      </c>
      <c r="G2740" t="s">
        <v>12589</v>
      </c>
      <c r="H2740" t="s">
        <v>12670</v>
      </c>
      <c r="I2740" t="s">
        <v>12630</v>
      </c>
      <c r="J2740">
        <v>190506</v>
      </c>
      <c r="K2740" t="s">
        <v>12589</v>
      </c>
      <c r="L2740" t="s">
        <v>12560</v>
      </c>
    </row>
    <row r="2741" spans="1:12">
      <c r="A2741">
        <v>190507</v>
      </c>
      <c r="B2741" t="s">
        <v>15447</v>
      </c>
      <c r="C2741" t="s">
        <v>15448</v>
      </c>
      <c r="D2741" t="s">
        <v>12573</v>
      </c>
      <c r="E2741" t="s">
        <v>12618</v>
      </c>
      <c r="F2741">
        <v>0</v>
      </c>
      <c r="G2741" t="s">
        <v>12589</v>
      </c>
      <c r="H2741" t="s">
        <v>12638</v>
      </c>
      <c r="I2741" t="s">
        <v>12630</v>
      </c>
      <c r="J2741">
        <v>190507</v>
      </c>
      <c r="K2741" t="s">
        <v>12589</v>
      </c>
      <c r="L2741" t="s">
        <v>12560</v>
      </c>
    </row>
    <row r="2742" spans="1:12">
      <c r="A2742">
        <v>190508</v>
      </c>
      <c r="B2742" t="s">
        <v>15449</v>
      </c>
      <c r="C2742" t="s">
        <v>14433</v>
      </c>
      <c r="D2742" t="s">
        <v>12629</v>
      </c>
      <c r="E2742" t="s">
        <v>12618</v>
      </c>
      <c r="F2742">
        <v>0</v>
      </c>
      <c r="G2742" t="s">
        <v>12636</v>
      </c>
      <c r="H2742" t="s">
        <v>12618</v>
      </c>
      <c r="I2742" t="s">
        <v>12632</v>
      </c>
      <c r="J2742">
        <v>190508</v>
      </c>
      <c r="K2742" t="s">
        <v>12636</v>
      </c>
      <c r="L2742" t="s">
        <v>12560</v>
      </c>
    </row>
    <row r="2743" spans="1:12">
      <c r="A2743">
        <v>190509</v>
      </c>
      <c r="B2743" t="s">
        <v>15450</v>
      </c>
      <c r="C2743" t="s">
        <v>13544</v>
      </c>
      <c r="D2743" t="s">
        <v>12573</v>
      </c>
      <c r="E2743" t="s">
        <v>12618</v>
      </c>
      <c r="F2743">
        <v>0</v>
      </c>
      <c r="G2743" t="s">
        <v>12636</v>
      </c>
      <c r="H2743" t="s">
        <v>12618</v>
      </c>
      <c r="I2743" t="s">
        <v>12632</v>
      </c>
      <c r="J2743">
        <v>190509</v>
      </c>
      <c r="K2743" t="s">
        <v>12636</v>
      </c>
      <c r="L2743" t="s">
        <v>12560</v>
      </c>
    </row>
    <row r="2744" spans="1:12">
      <c r="A2744">
        <v>190510</v>
      </c>
      <c r="B2744" t="s">
        <v>15451</v>
      </c>
      <c r="C2744" t="s">
        <v>12601</v>
      </c>
      <c r="D2744" t="s">
        <v>12557</v>
      </c>
      <c r="E2744" t="s">
        <v>12740</v>
      </c>
      <c r="F2744">
        <v>7.5</v>
      </c>
      <c r="G2744" t="s">
        <v>12752</v>
      </c>
      <c r="H2744" t="s">
        <v>12740</v>
      </c>
      <c r="I2744" t="s">
        <v>12750</v>
      </c>
      <c r="J2744">
        <v>190510</v>
      </c>
      <c r="K2744" t="s">
        <v>12752</v>
      </c>
      <c r="L2744" t="s">
        <v>12560</v>
      </c>
    </row>
    <row r="2745" spans="1:12">
      <c r="A2745">
        <v>190511</v>
      </c>
      <c r="B2745" t="s">
        <v>15452</v>
      </c>
      <c r="C2745" t="s">
        <v>12859</v>
      </c>
      <c r="D2745" t="s">
        <v>12557</v>
      </c>
      <c r="E2745" t="s">
        <v>12618</v>
      </c>
      <c r="F2745">
        <v>4.33</v>
      </c>
      <c r="G2745" t="s">
        <v>15397</v>
      </c>
      <c r="H2745" t="s">
        <v>12575</v>
      </c>
      <c r="I2745" t="s">
        <v>15340</v>
      </c>
      <c r="J2745">
        <v>190511</v>
      </c>
      <c r="K2745" t="s">
        <v>15397</v>
      </c>
      <c r="L2745" t="s">
        <v>12560</v>
      </c>
    </row>
    <row r="2746" spans="1:12">
      <c r="A2746">
        <v>190512</v>
      </c>
      <c r="B2746" t="s">
        <v>15453</v>
      </c>
      <c r="C2746" t="s">
        <v>12859</v>
      </c>
      <c r="D2746" t="s">
        <v>12557</v>
      </c>
      <c r="E2746" t="s">
        <v>12618</v>
      </c>
      <c r="F2746">
        <v>4.33</v>
      </c>
      <c r="G2746" t="s">
        <v>15454</v>
      </c>
      <c r="H2746" t="s">
        <v>12575</v>
      </c>
      <c r="I2746" t="s">
        <v>12575</v>
      </c>
      <c r="J2746">
        <v>190512</v>
      </c>
      <c r="K2746" t="s">
        <v>15454</v>
      </c>
      <c r="L2746" t="s">
        <v>12560</v>
      </c>
    </row>
    <row r="2747" spans="1:12">
      <c r="A2747">
        <v>190513</v>
      </c>
      <c r="B2747" t="s">
        <v>15455</v>
      </c>
      <c r="C2747" t="s">
        <v>12570</v>
      </c>
      <c r="D2747" t="s">
        <v>12557</v>
      </c>
      <c r="E2747" t="s">
        <v>12618</v>
      </c>
      <c r="F2747">
        <v>4</v>
      </c>
      <c r="G2747" t="s">
        <v>15454</v>
      </c>
      <c r="H2747" t="s">
        <v>12575</v>
      </c>
      <c r="I2747" t="s">
        <v>12575</v>
      </c>
      <c r="J2747">
        <v>190513</v>
      </c>
      <c r="K2747" t="s">
        <v>15454</v>
      </c>
      <c r="L2747" t="s">
        <v>12560</v>
      </c>
    </row>
    <row r="2748" spans="1:12">
      <c r="A2748">
        <v>240741</v>
      </c>
      <c r="B2748" t="s">
        <v>15456</v>
      </c>
      <c r="C2748" t="s">
        <v>12585</v>
      </c>
      <c r="D2748" t="s">
        <v>12557</v>
      </c>
      <c r="E2748" t="s">
        <v>12618</v>
      </c>
      <c r="F2748">
        <v>8</v>
      </c>
      <c r="G2748" t="s">
        <v>12824</v>
      </c>
      <c r="H2748" t="s">
        <v>12638</v>
      </c>
      <c r="I2748" t="s">
        <v>12741</v>
      </c>
      <c r="J2748">
        <v>240741</v>
      </c>
      <c r="K2748" t="s">
        <v>12824</v>
      </c>
      <c r="L2748" t="s">
        <v>12560</v>
      </c>
    </row>
    <row r="2749" spans="1:12">
      <c r="A2749">
        <v>190514</v>
      </c>
      <c r="B2749" t="s">
        <v>15457</v>
      </c>
      <c r="C2749" t="s">
        <v>13818</v>
      </c>
      <c r="D2749" t="s">
        <v>13541</v>
      </c>
      <c r="E2749" t="s">
        <v>12618</v>
      </c>
      <c r="F2749">
        <v>0</v>
      </c>
      <c r="G2749" t="s">
        <v>12645</v>
      </c>
      <c r="H2749" t="s">
        <v>12670</v>
      </c>
      <c r="I2749" t="s">
        <v>12646</v>
      </c>
      <c r="J2749">
        <v>190514</v>
      </c>
      <c r="K2749" t="s">
        <v>12645</v>
      </c>
      <c r="L2749" t="s">
        <v>12560</v>
      </c>
    </row>
    <row r="2750" spans="1:12">
      <c r="A2750">
        <v>189973</v>
      </c>
      <c r="B2750" t="s">
        <v>15458</v>
      </c>
      <c r="C2750" t="s">
        <v>15007</v>
      </c>
      <c r="D2750" t="s">
        <v>12579</v>
      </c>
      <c r="E2750" t="s">
        <v>12737</v>
      </c>
      <c r="F2750">
        <v>0</v>
      </c>
      <c r="G2750" t="s">
        <v>12738</v>
      </c>
      <c r="H2750" t="s">
        <v>14903</v>
      </c>
      <c r="I2750" t="s">
        <v>12575</v>
      </c>
      <c r="J2750">
        <v>189973</v>
      </c>
      <c r="K2750" t="s">
        <v>12738</v>
      </c>
      <c r="L2750" t="s">
        <v>14893</v>
      </c>
    </row>
    <row r="2751" spans="1:12">
      <c r="A2751">
        <v>190515</v>
      </c>
      <c r="B2751" t="s">
        <v>15459</v>
      </c>
      <c r="C2751" t="s">
        <v>12572</v>
      </c>
      <c r="D2751" t="s">
        <v>12579</v>
      </c>
      <c r="E2751" t="s">
        <v>12618</v>
      </c>
      <c r="F2751">
        <v>11</v>
      </c>
      <c r="G2751" t="s">
        <v>12574</v>
      </c>
      <c r="H2751" t="s">
        <v>12618</v>
      </c>
      <c r="I2751" t="s">
        <v>12575</v>
      </c>
      <c r="J2751">
        <v>190515</v>
      </c>
      <c r="K2751" t="s">
        <v>12574</v>
      </c>
      <c r="L2751" t="s">
        <v>12560</v>
      </c>
    </row>
    <row r="2752" spans="1:12">
      <c r="A2752">
        <v>190516</v>
      </c>
      <c r="B2752" t="s">
        <v>15460</v>
      </c>
      <c r="C2752" t="s">
        <v>14433</v>
      </c>
      <c r="D2752" t="s">
        <v>12629</v>
      </c>
      <c r="E2752" t="s">
        <v>12618</v>
      </c>
      <c r="F2752">
        <v>0</v>
      </c>
      <c r="G2752" t="s">
        <v>12645</v>
      </c>
      <c r="H2752" t="s">
        <v>12670</v>
      </c>
      <c r="I2752" t="s">
        <v>12646</v>
      </c>
      <c r="J2752">
        <v>190516</v>
      </c>
      <c r="K2752" t="s">
        <v>12645</v>
      </c>
      <c r="L2752" t="s">
        <v>12560</v>
      </c>
    </row>
    <row r="2753" spans="1:12">
      <c r="A2753">
        <v>190517</v>
      </c>
      <c r="B2753" t="s">
        <v>15461</v>
      </c>
      <c r="C2753" t="s">
        <v>12610</v>
      </c>
      <c r="D2753" t="s">
        <v>12629</v>
      </c>
      <c r="E2753" t="s">
        <v>12618</v>
      </c>
      <c r="F2753">
        <v>0</v>
      </c>
      <c r="G2753" t="s">
        <v>12596</v>
      </c>
      <c r="H2753" t="s">
        <v>12618</v>
      </c>
      <c r="I2753" t="s">
        <v>12632</v>
      </c>
      <c r="J2753">
        <v>190517</v>
      </c>
      <c r="K2753" t="s">
        <v>12596</v>
      </c>
      <c r="L2753" t="s">
        <v>12560</v>
      </c>
    </row>
    <row r="2754" spans="1:12">
      <c r="A2754">
        <v>190518</v>
      </c>
      <c r="B2754" t="s">
        <v>15462</v>
      </c>
      <c r="C2754" t="s">
        <v>14476</v>
      </c>
      <c r="D2754" t="s">
        <v>12629</v>
      </c>
      <c r="E2754" t="s">
        <v>12618</v>
      </c>
      <c r="F2754">
        <v>0</v>
      </c>
      <c r="G2754" t="s">
        <v>12645</v>
      </c>
      <c r="H2754" t="s">
        <v>12618</v>
      </c>
      <c r="I2754" t="s">
        <v>12646</v>
      </c>
      <c r="J2754">
        <v>190518</v>
      </c>
      <c r="K2754" t="s">
        <v>12645</v>
      </c>
      <c r="L2754" t="s">
        <v>12560</v>
      </c>
    </row>
    <row r="2755" spans="1:12">
      <c r="A2755">
        <v>190519</v>
      </c>
      <c r="B2755" t="s">
        <v>15463</v>
      </c>
      <c r="C2755" t="s">
        <v>13797</v>
      </c>
      <c r="D2755" t="s">
        <v>12629</v>
      </c>
      <c r="E2755" t="s">
        <v>12618</v>
      </c>
      <c r="F2755">
        <v>0</v>
      </c>
      <c r="G2755" t="s">
        <v>12645</v>
      </c>
      <c r="H2755" t="s">
        <v>12618</v>
      </c>
      <c r="I2755" t="s">
        <v>12646</v>
      </c>
      <c r="J2755">
        <v>190519</v>
      </c>
      <c r="K2755" t="s">
        <v>12645</v>
      </c>
      <c r="L2755" t="s">
        <v>12560</v>
      </c>
    </row>
    <row r="2756" spans="1:12">
      <c r="A2756">
        <v>190520</v>
      </c>
      <c r="B2756" t="s">
        <v>15464</v>
      </c>
      <c r="C2756" t="s">
        <v>12888</v>
      </c>
      <c r="D2756" t="s">
        <v>12557</v>
      </c>
      <c r="E2756" t="s">
        <v>12618</v>
      </c>
      <c r="F2756">
        <v>4</v>
      </c>
      <c r="G2756" t="s">
        <v>15465</v>
      </c>
      <c r="H2756" t="s">
        <v>12638</v>
      </c>
      <c r="I2756" t="s">
        <v>12741</v>
      </c>
      <c r="J2756">
        <v>190520</v>
      </c>
      <c r="K2756" t="s">
        <v>15465</v>
      </c>
      <c r="L2756" t="s">
        <v>12560</v>
      </c>
    </row>
    <row r="2757" spans="1:12">
      <c r="A2757">
        <v>190521</v>
      </c>
      <c r="B2757" t="s">
        <v>15466</v>
      </c>
      <c r="C2757" t="s">
        <v>12859</v>
      </c>
      <c r="D2757" t="s">
        <v>12557</v>
      </c>
      <c r="E2757" t="s">
        <v>12618</v>
      </c>
      <c r="F2757">
        <v>4.33</v>
      </c>
      <c r="G2757" t="s">
        <v>15465</v>
      </c>
      <c r="H2757" t="s">
        <v>12638</v>
      </c>
      <c r="I2757" t="s">
        <v>12741</v>
      </c>
      <c r="J2757">
        <v>190521</v>
      </c>
      <c r="K2757" t="s">
        <v>15465</v>
      </c>
      <c r="L2757" t="s">
        <v>12560</v>
      </c>
    </row>
    <row r="2758" spans="1:12">
      <c r="A2758">
        <v>190522</v>
      </c>
      <c r="B2758" t="s">
        <v>15467</v>
      </c>
      <c r="C2758" t="s">
        <v>14505</v>
      </c>
      <c r="D2758" t="s">
        <v>12629</v>
      </c>
      <c r="E2758" t="s">
        <v>12618</v>
      </c>
      <c r="F2758">
        <v>0</v>
      </c>
      <c r="G2758" t="s">
        <v>12645</v>
      </c>
      <c r="H2758" t="s">
        <v>12622</v>
      </c>
      <c r="I2758" t="s">
        <v>12646</v>
      </c>
      <c r="J2758">
        <v>190522</v>
      </c>
      <c r="K2758" t="s">
        <v>12645</v>
      </c>
      <c r="L2758" t="s">
        <v>12560</v>
      </c>
    </row>
    <row r="2759" spans="1:12">
      <c r="A2759">
        <v>190523</v>
      </c>
      <c r="B2759" t="s">
        <v>15468</v>
      </c>
      <c r="C2759" t="s">
        <v>14318</v>
      </c>
      <c r="D2759" t="s">
        <v>12629</v>
      </c>
      <c r="E2759" t="s">
        <v>12618</v>
      </c>
      <c r="F2759">
        <v>0</v>
      </c>
      <c r="G2759" t="s">
        <v>12645</v>
      </c>
      <c r="H2759" t="s">
        <v>12622</v>
      </c>
      <c r="I2759" t="s">
        <v>12646</v>
      </c>
      <c r="J2759">
        <v>190523</v>
      </c>
      <c r="K2759" t="s">
        <v>12645</v>
      </c>
      <c r="L2759" t="s">
        <v>12560</v>
      </c>
    </row>
    <row r="2760" spans="1:12">
      <c r="A2760">
        <v>190524</v>
      </c>
      <c r="B2760" t="s">
        <v>15469</v>
      </c>
      <c r="C2760" t="s">
        <v>14318</v>
      </c>
      <c r="D2760" t="s">
        <v>12629</v>
      </c>
      <c r="E2760" t="s">
        <v>12618</v>
      </c>
      <c r="F2760">
        <v>0</v>
      </c>
      <c r="G2760" t="s">
        <v>12662</v>
      </c>
      <c r="H2760" t="s">
        <v>12622</v>
      </c>
      <c r="I2760" t="s">
        <v>12646</v>
      </c>
      <c r="J2760">
        <v>190524</v>
      </c>
      <c r="K2760" t="s">
        <v>12662</v>
      </c>
      <c r="L2760" t="s">
        <v>12560</v>
      </c>
    </row>
    <row r="2761" spans="1:12">
      <c r="A2761">
        <v>190525</v>
      </c>
      <c r="B2761" t="s">
        <v>15470</v>
      </c>
      <c r="C2761" t="s">
        <v>13760</v>
      </c>
      <c r="D2761" t="s">
        <v>12629</v>
      </c>
      <c r="E2761" t="s">
        <v>12618</v>
      </c>
      <c r="F2761">
        <v>0</v>
      </c>
      <c r="G2761" t="s">
        <v>12645</v>
      </c>
      <c r="H2761" t="s">
        <v>12622</v>
      </c>
      <c r="I2761" t="s">
        <v>12646</v>
      </c>
      <c r="J2761">
        <v>190525</v>
      </c>
      <c r="K2761" t="s">
        <v>12645</v>
      </c>
      <c r="L2761" t="s">
        <v>12560</v>
      </c>
    </row>
    <row r="2762" spans="1:12">
      <c r="A2762">
        <v>190526</v>
      </c>
      <c r="B2762" t="s">
        <v>15471</v>
      </c>
      <c r="C2762" t="s">
        <v>12816</v>
      </c>
      <c r="D2762" t="s">
        <v>12557</v>
      </c>
      <c r="E2762" t="s">
        <v>12618</v>
      </c>
      <c r="F2762">
        <v>8</v>
      </c>
      <c r="G2762" t="s">
        <v>15465</v>
      </c>
      <c r="H2762" t="s">
        <v>12618</v>
      </c>
      <c r="I2762" t="s">
        <v>12741</v>
      </c>
      <c r="J2762">
        <v>190526</v>
      </c>
      <c r="K2762" t="s">
        <v>15465</v>
      </c>
      <c r="L2762" t="s">
        <v>12560</v>
      </c>
    </row>
    <row r="2763" spans="1:12">
      <c r="A2763">
        <v>190527</v>
      </c>
      <c r="B2763" t="s">
        <v>15472</v>
      </c>
      <c r="C2763" t="s">
        <v>12878</v>
      </c>
      <c r="D2763" t="s">
        <v>12557</v>
      </c>
      <c r="E2763" t="s">
        <v>12618</v>
      </c>
      <c r="F2763">
        <v>3</v>
      </c>
      <c r="G2763" t="s">
        <v>12764</v>
      </c>
      <c r="H2763" t="s">
        <v>12975</v>
      </c>
      <c r="I2763" t="s">
        <v>12976</v>
      </c>
      <c r="J2763">
        <v>190527</v>
      </c>
      <c r="K2763" t="s">
        <v>12764</v>
      </c>
      <c r="L2763" t="s">
        <v>12560</v>
      </c>
    </row>
    <row r="2764" spans="1:12">
      <c r="A2764">
        <v>190528</v>
      </c>
      <c r="B2764" t="s">
        <v>15473</v>
      </c>
      <c r="C2764" t="s">
        <v>12570</v>
      </c>
      <c r="D2764" t="s">
        <v>12557</v>
      </c>
      <c r="E2764" t="s">
        <v>15474</v>
      </c>
      <c r="F2764">
        <v>4</v>
      </c>
      <c r="G2764" t="s">
        <v>12559</v>
      </c>
      <c r="H2764" t="s">
        <v>15474</v>
      </c>
      <c r="I2764" t="s">
        <v>12575</v>
      </c>
      <c r="J2764">
        <v>190528</v>
      </c>
      <c r="K2764" t="s">
        <v>12559</v>
      </c>
      <c r="L2764" t="s">
        <v>12560</v>
      </c>
    </row>
    <row r="2765" spans="1:12">
      <c r="A2765">
        <v>190529</v>
      </c>
      <c r="B2765" t="s">
        <v>15475</v>
      </c>
      <c r="C2765" t="s">
        <v>12570</v>
      </c>
      <c r="D2765" t="s">
        <v>12557</v>
      </c>
      <c r="E2765" t="s">
        <v>15474</v>
      </c>
      <c r="F2765">
        <v>4</v>
      </c>
      <c r="G2765" t="s">
        <v>12761</v>
      </c>
      <c r="H2765" t="s">
        <v>15474</v>
      </c>
      <c r="I2765" t="s">
        <v>12575</v>
      </c>
      <c r="J2765">
        <v>190529</v>
      </c>
      <c r="K2765" t="s">
        <v>12761</v>
      </c>
      <c r="L2765" t="s">
        <v>12560</v>
      </c>
    </row>
    <row r="2766" spans="1:12">
      <c r="A2766">
        <v>190530</v>
      </c>
      <c r="B2766" t="s">
        <v>15476</v>
      </c>
      <c r="C2766" t="s">
        <v>12615</v>
      </c>
      <c r="D2766" t="s">
        <v>12557</v>
      </c>
      <c r="E2766" t="s">
        <v>12616</v>
      </c>
      <c r="F2766">
        <v>7.5</v>
      </c>
      <c r="G2766" t="s">
        <v>12617</v>
      </c>
      <c r="H2766" t="s">
        <v>12575</v>
      </c>
      <c r="I2766" t="s">
        <v>12575</v>
      </c>
      <c r="J2766">
        <v>190530</v>
      </c>
      <c r="K2766" t="s">
        <v>12617</v>
      </c>
      <c r="L2766" t="s">
        <v>12560</v>
      </c>
    </row>
    <row r="2767" spans="1:12">
      <c r="A2767">
        <v>190531</v>
      </c>
      <c r="B2767" t="s">
        <v>15477</v>
      </c>
      <c r="C2767" t="s">
        <v>12627</v>
      </c>
      <c r="D2767" t="s">
        <v>12557</v>
      </c>
      <c r="E2767" t="s">
        <v>12616</v>
      </c>
      <c r="F2767">
        <v>6</v>
      </c>
      <c r="G2767" t="s">
        <v>12617</v>
      </c>
      <c r="H2767" t="s">
        <v>12575</v>
      </c>
      <c r="I2767" t="s">
        <v>12575</v>
      </c>
      <c r="J2767">
        <v>190531</v>
      </c>
      <c r="K2767" t="s">
        <v>12617</v>
      </c>
      <c r="L2767" t="s">
        <v>12560</v>
      </c>
    </row>
    <row r="2768" spans="1:12">
      <c r="A2768">
        <v>190532</v>
      </c>
      <c r="B2768" t="s">
        <v>15478</v>
      </c>
      <c r="C2768" t="s">
        <v>12570</v>
      </c>
      <c r="D2768" t="s">
        <v>12557</v>
      </c>
      <c r="E2768" t="s">
        <v>15101</v>
      </c>
      <c r="F2768">
        <v>4</v>
      </c>
      <c r="G2768" t="s">
        <v>12761</v>
      </c>
      <c r="H2768" t="s">
        <v>12740</v>
      </c>
      <c r="I2768" t="s">
        <v>12575</v>
      </c>
      <c r="J2768">
        <v>190532</v>
      </c>
      <c r="K2768" t="s">
        <v>12761</v>
      </c>
      <c r="L2768" t="s">
        <v>12560</v>
      </c>
    </row>
    <row r="2769" spans="1:12">
      <c r="A2769">
        <v>190533</v>
      </c>
      <c r="B2769" t="s">
        <v>15479</v>
      </c>
      <c r="C2769" t="s">
        <v>12598</v>
      </c>
      <c r="D2769" t="s">
        <v>12573</v>
      </c>
      <c r="E2769" t="s">
        <v>12618</v>
      </c>
      <c r="F2769">
        <v>0</v>
      </c>
      <c r="G2769" t="s">
        <v>12636</v>
      </c>
      <c r="H2769" t="s">
        <v>12618</v>
      </c>
      <c r="I2769" t="s">
        <v>12632</v>
      </c>
      <c r="J2769">
        <v>190533</v>
      </c>
      <c r="K2769" t="s">
        <v>12636</v>
      </c>
      <c r="L2769" t="s">
        <v>12560</v>
      </c>
    </row>
    <row r="2770" spans="1:12">
      <c r="A2770">
        <v>190534</v>
      </c>
      <c r="B2770" t="s">
        <v>15480</v>
      </c>
      <c r="C2770" t="s">
        <v>12587</v>
      </c>
      <c r="D2770" t="s">
        <v>12629</v>
      </c>
      <c r="E2770" t="s">
        <v>12618</v>
      </c>
      <c r="F2770">
        <v>0</v>
      </c>
      <c r="G2770" t="s">
        <v>12596</v>
      </c>
      <c r="H2770" t="s">
        <v>12618</v>
      </c>
      <c r="I2770" t="s">
        <v>12632</v>
      </c>
      <c r="J2770">
        <v>190534</v>
      </c>
      <c r="K2770" t="s">
        <v>12596</v>
      </c>
      <c r="L2770" t="s">
        <v>12560</v>
      </c>
    </row>
    <row r="2771" spans="1:12">
      <c r="A2771">
        <v>190535</v>
      </c>
      <c r="B2771" t="s">
        <v>15481</v>
      </c>
      <c r="C2771" t="s">
        <v>12736</v>
      </c>
      <c r="D2771" t="s">
        <v>12579</v>
      </c>
      <c r="E2771" t="s">
        <v>12618</v>
      </c>
      <c r="F2771">
        <v>0</v>
      </c>
      <c r="G2771" t="s">
        <v>12738</v>
      </c>
      <c r="H2771" t="s">
        <v>14903</v>
      </c>
      <c r="I2771" t="s">
        <v>12575</v>
      </c>
      <c r="J2771">
        <v>190535</v>
      </c>
      <c r="K2771" t="s">
        <v>12738</v>
      </c>
      <c r="L2771" t="s">
        <v>12560</v>
      </c>
    </row>
    <row r="2772" spans="1:12">
      <c r="A2772">
        <v>190536</v>
      </c>
      <c r="B2772" t="s">
        <v>15482</v>
      </c>
      <c r="C2772" t="s">
        <v>12736</v>
      </c>
      <c r="D2772" t="s">
        <v>12579</v>
      </c>
      <c r="E2772" t="s">
        <v>12737</v>
      </c>
      <c r="F2772">
        <v>0</v>
      </c>
      <c r="G2772" t="s">
        <v>12738</v>
      </c>
      <c r="H2772" t="s">
        <v>14903</v>
      </c>
      <c r="I2772" t="s">
        <v>12575</v>
      </c>
      <c r="J2772">
        <v>190536</v>
      </c>
      <c r="K2772" t="s">
        <v>12738</v>
      </c>
      <c r="L2772" t="s">
        <v>12560</v>
      </c>
    </row>
    <row r="2773" spans="1:12">
      <c r="A2773">
        <v>190537</v>
      </c>
      <c r="B2773" t="s">
        <v>15483</v>
      </c>
      <c r="C2773" t="s">
        <v>12606</v>
      </c>
      <c r="D2773" t="s">
        <v>12573</v>
      </c>
      <c r="E2773" t="s">
        <v>12618</v>
      </c>
      <c r="F2773">
        <v>0</v>
      </c>
      <c r="G2773" t="s">
        <v>12636</v>
      </c>
      <c r="H2773" t="s">
        <v>12618</v>
      </c>
      <c r="I2773" t="s">
        <v>12632</v>
      </c>
      <c r="J2773">
        <v>190537</v>
      </c>
      <c r="K2773" t="s">
        <v>12636</v>
      </c>
      <c r="L2773" t="s">
        <v>12560</v>
      </c>
    </row>
    <row r="2774" spans="1:12">
      <c r="A2774">
        <v>190538</v>
      </c>
      <c r="B2774" t="s">
        <v>15484</v>
      </c>
      <c r="C2774" t="s">
        <v>12736</v>
      </c>
      <c r="D2774" t="s">
        <v>12579</v>
      </c>
      <c r="E2774" t="s">
        <v>12737</v>
      </c>
      <c r="F2774">
        <v>0</v>
      </c>
      <c r="G2774" t="s">
        <v>12738</v>
      </c>
      <c r="H2774" t="s">
        <v>12575</v>
      </c>
      <c r="I2774" t="s">
        <v>12575</v>
      </c>
      <c r="J2774">
        <v>190538</v>
      </c>
      <c r="K2774" t="s">
        <v>12738</v>
      </c>
      <c r="L2774" t="s">
        <v>12560</v>
      </c>
    </row>
    <row r="2775" spans="1:12">
      <c r="A2775">
        <v>190539</v>
      </c>
      <c r="B2775" t="s">
        <v>15485</v>
      </c>
      <c r="C2775" t="s">
        <v>12585</v>
      </c>
      <c r="D2775" t="s">
        <v>12557</v>
      </c>
      <c r="E2775" t="s">
        <v>12618</v>
      </c>
      <c r="F2775">
        <v>8</v>
      </c>
      <c r="G2775" t="s">
        <v>12721</v>
      </c>
      <c r="H2775" t="s">
        <v>12653</v>
      </c>
      <c r="I2775" t="s">
        <v>12575</v>
      </c>
      <c r="J2775">
        <v>190539</v>
      </c>
      <c r="K2775" t="s">
        <v>12721</v>
      </c>
      <c r="L2775" t="s">
        <v>12560</v>
      </c>
    </row>
    <row r="2776" spans="1:12">
      <c r="A2776">
        <v>190540</v>
      </c>
      <c r="B2776" t="s">
        <v>15486</v>
      </c>
      <c r="C2776" t="s">
        <v>13993</v>
      </c>
      <c r="D2776" t="s">
        <v>12629</v>
      </c>
      <c r="E2776" t="s">
        <v>12618</v>
      </c>
      <c r="F2776">
        <v>0</v>
      </c>
      <c r="G2776" t="s">
        <v>12636</v>
      </c>
      <c r="H2776" t="s">
        <v>12618</v>
      </c>
      <c r="I2776" t="s">
        <v>12632</v>
      </c>
      <c r="J2776">
        <v>190540</v>
      </c>
      <c r="K2776" t="s">
        <v>12636</v>
      </c>
      <c r="L2776" t="s">
        <v>12560</v>
      </c>
    </row>
    <row r="2777" spans="1:12">
      <c r="A2777">
        <v>190541</v>
      </c>
      <c r="B2777" t="s">
        <v>15487</v>
      </c>
      <c r="C2777" t="s">
        <v>13993</v>
      </c>
      <c r="D2777" t="s">
        <v>12573</v>
      </c>
      <c r="E2777" t="s">
        <v>12618</v>
      </c>
      <c r="F2777">
        <v>0</v>
      </c>
      <c r="G2777" t="s">
        <v>12636</v>
      </c>
      <c r="H2777" t="s">
        <v>12618</v>
      </c>
      <c r="I2777" t="s">
        <v>12632</v>
      </c>
      <c r="J2777">
        <v>190541</v>
      </c>
      <c r="K2777" t="s">
        <v>12636</v>
      </c>
      <c r="L2777" t="s">
        <v>12560</v>
      </c>
    </row>
    <row r="2778" spans="1:12">
      <c r="A2778">
        <v>190542</v>
      </c>
      <c r="B2778" t="s">
        <v>9727</v>
      </c>
      <c r="C2778" t="s">
        <v>12606</v>
      </c>
      <c r="D2778" t="s">
        <v>12573</v>
      </c>
      <c r="E2778" t="s">
        <v>12618</v>
      </c>
      <c r="F2778">
        <v>0</v>
      </c>
      <c r="G2778" t="s">
        <v>12596</v>
      </c>
      <c r="H2778" t="s">
        <v>12618</v>
      </c>
      <c r="I2778" t="s">
        <v>12632</v>
      </c>
      <c r="J2778">
        <v>190542</v>
      </c>
      <c r="K2778" t="s">
        <v>12596</v>
      </c>
      <c r="L2778" t="s">
        <v>12560</v>
      </c>
    </row>
    <row r="2779" spans="1:12">
      <c r="A2779">
        <v>190543</v>
      </c>
      <c r="B2779" t="s">
        <v>15488</v>
      </c>
      <c r="C2779" t="s">
        <v>14476</v>
      </c>
      <c r="D2779" t="s">
        <v>12573</v>
      </c>
      <c r="E2779" t="s">
        <v>12618</v>
      </c>
      <c r="F2779">
        <v>0</v>
      </c>
      <c r="G2779" t="s">
        <v>12636</v>
      </c>
      <c r="H2779" t="s">
        <v>12618</v>
      </c>
      <c r="I2779" t="s">
        <v>12632</v>
      </c>
      <c r="J2779">
        <v>190543</v>
      </c>
      <c r="K2779" t="s">
        <v>12636</v>
      </c>
      <c r="L2779" t="s">
        <v>12560</v>
      </c>
    </row>
    <row r="2780" spans="1:12">
      <c r="A2780">
        <v>190544</v>
      </c>
      <c r="B2780" t="s">
        <v>15489</v>
      </c>
      <c r="C2780" t="s">
        <v>12562</v>
      </c>
      <c r="D2780" t="s">
        <v>12557</v>
      </c>
      <c r="E2780" t="s">
        <v>12618</v>
      </c>
      <c r="F2780">
        <v>7</v>
      </c>
      <c r="G2780" t="s">
        <v>12716</v>
      </c>
      <c r="H2780" t="s">
        <v>12653</v>
      </c>
      <c r="I2780" t="s">
        <v>12575</v>
      </c>
      <c r="J2780">
        <v>190544</v>
      </c>
      <c r="K2780" t="s">
        <v>12716</v>
      </c>
      <c r="L2780" t="s">
        <v>12560</v>
      </c>
    </row>
    <row r="2781" spans="1:12">
      <c r="A2781">
        <v>190545</v>
      </c>
      <c r="B2781" t="s">
        <v>15490</v>
      </c>
      <c r="C2781" t="s">
        <v>12608</v>
      </c>
      <c r="D2781" t="s">
        <v>12573</v>
      </c>
      <c r="E2781" t="s">
        <v>12618</v>
      </c>
      <c r="F2781">
        <v>0</v>
      </c>
      <c r="G2781" t="s">
        <v>12636</v>
      </c>
      <c r="H2781" t="s">
        <v>12618</v>
      </c>
      <c r="I2781" t="s">
        <v>12632</v>
      </c>
      <c r="J2781">
        <v>190545</v>
      </c>
      <c r="K2781" t="s">
        <v>12636</v>
      </c>
      <c r="L2781" t="s">
        <v>12560</v>
      </c>
    </row>
    <row r="2782" spans="1:12">
      <c r="A2782">
        <v>190546</v>
      </c>
      <c r="B2782" t="s">
        <v>15491</v>
      </c>
      <c r="C2782" t="s">
        <v>14580</v>
      </c>
      <c r="D2782" t="s">
        <v>12573</v>
      </c>
      <c r="E2782" t="s">
        <v>12618</v>
      </c>
      <c r="F2782">
        <v>0</v>
      </c>
      <c r="G2782" t="s">
        <v>12636</v>
      </c>
      <c r="H2782" t="s">
        <v>12618</v>
      </c>
      <c r="I2782" t="s">
        <v>12632</v>
      </c>
      <c r="J2782">
        <v>190546</v>
      </c>
      <c r="K2782" t="s">
        <v>12636</v>
      </c>
      <c r="L2782" t="s">
        <v>12560</v>
      </c>
    </row>
    <row r="2783" spans="1:12">
      <c r="A2783">
        <v>190547</v>
      </c>
      <c r="B2783" t="s">
        <v>15492</v>
      </c>
      <c r="C2783" t="s">
        <v>14692</v>
      </c>
      <c r="D2783" t="s">
        <v>12629</v>
      </c>
      <c r="E2783" t="s">
        <v>12618</v>
      </c>
      <c r="F2783">
        <v>0</v>
      </c>
      <c r="G2783" t="s">
        <v>12589</v>
      </c>
      <c r="H2783" t="s">
        <v>12618</v>
      </c>
      <c r="I2783" t="s">
        <v>12630</v>
      </c>
      <c r="J2783">
        <v>190547</v>
      </c>
      <c r="K2783" t="s">
        <v>12589</v>
      </c>
      <c r="L2783" t="s">
        <v>12560</v>
      </c>
    </row>
    <row r="2784" spans="1:12">
      <c r="A2784">
        <v>190548</v>
      </c>
      <c r="B2784" t="s">
        <v>11824</v>
      </c>
      <c r="C2784" t="s">
        <v>12598</v>
      </c>
      <c r="D2784" t="s">
        <v>12573</v>
      </c>
      <c r="E2784" t="s">
        <v>12618</v>
      </c>
      <c r="F2784">
        <v>0</v>
      </c>
      <c r="G2784" t="s">
        <v>12596</v>
      </c>
      <c r="H2784" t="s">
        <v>12618</v>
      </c>
      <c r="I2784" t="s">
        <v>12632</v>
      </c>
      <c r="J2784">
        <v>190548</v>
      </c>
      <c r="K2784" t="s">
        <v>12596</v>
      </c>
      <c r="L2784" t="s">
        <v>12560</v>
      </c>
    </row>
    <row r="2785" spans="1:12">
      <c r="A2785">
        <v>190549</v>
      </c>
      <c r="B2785" t="s">
        <v>15493</v>
      </c>
      <c r="C2785" t="s">
        <v>12594</v>
      </c>
      <c r="D2785" t="s">
        <v>12573</v>
      </c>
      <c r="E2785" t="s">
        <v>12618</v>
      </c>
      <c r="F2785">
        <v>0</v>
      </c>
      <c r="G2785" t="s">
        <v>12636</v>
      </c>
      <c r="H2785" t="s">
        <v>12618</v>
      </c>
      <c r="I2785" t="s">
        <v>12632</v>
      </c>
      <c r="J2785">
        <v>190549</v>
      </c>
      <c r="K2785" t="s">
        <v>12636</v>
      </c>
      <c r="L2785" t="s">
        <v>12560</v>
      </c>
    </row>
    <row r="2786" spans="1:12">
      <c r="A2786">
        <v>190550</v>
      </c>
      <c r="B2786" t="s">
        <v>15494</v>
      </c>
      <c r="C2786" t="s">
        <v>13797</v>
      </c>
      <c r="D2786" t="s">
        <v>12629</v>
      </c>
      <c r="E2786" t="s">
        <v>12618</v>
      </c>
      <c r="F2786">
        <v>0</v>
      </c>
      <c r="G2786" t="s">
        <v>12636</v>
      </c>
      <c r="H2786" t="s">
        <v>12618</v>
      </c>
      <c r="I2786" t="s">
        <v>12632</v>
      </c>
      <c r="J2786">
        <v>190550</v>
      </c>
      <c r="K2786" t="s">
        <v>12636</v>
      </c>
      <c r="L2786" t="s">
        <v>12560</v>
      </c>
    </row>
    <row r="2787" spans="1:12">
      <c r="A2787">
        <v>190551</v>
      </c>
      <c r="B2787" t="s">
        <v>15495</v>
      </c>
      <c r="C2787" t="s">
        <v>13790</v>
      </c>
      <c r="D2787" t="s">
        <v>12629</v>
      </c>
      <c r="E2787" t="s">
        <v>12618</v>
      </c>
      <c r="F2787">
        <v>0</v>
      </c>
      <c r="G2787" t="s">
        <v>12636</v>
      </c>
      <c r="H2787" t="s">
        <v>12618</v>
      </c>
      <c r="I2787" t="s">
        <v>12632</v>
      </c>
      <c r="J2787">
        <v>190551</v>
      </c>
      <c r="K2787" t="s">
        <v>12636</v>
      </c>
      <c r="L2787" t="s">
        <v>12560</v>
      </c>
    </row>
    <row r="2788" spans="1:12">
      <c r="A2788">
        <v>190552</v>
      </c>
      <c r="B2788" t="s">
        <v>15496</v>
      </c>
      <c r="C2788" t="s">
        <v>12564</v>
      </c>
      <c r="D2788" t="s">
        <v>12557</v>
      </c>
      <c r="E2788" t="s">
        <v>12618</v>
      </c>
      <c r="F2788">
        <v>5</v>
      </c>
      <c r="G2788" t="s">
        <v>12716</v>
      </c>
      <c r="H2788" t="s">
        <v>12653</v>
      </c>
      <c r="I2788" t="s">
        <v>12575</v>
      </c>
      <c r="J2788">
        <v>190552</v>
      </c>
      <c r="K2788" t="s">
        <v>12716</v>
      </c>
      <c r="L2788" t="s">
        <v>12560</v>
      </c>
    </row>
    <row r="2789" spans="1:12">
      <c r="A2789">
        <v>190553</v>
      </c>
      <c r="B2789" t="s">
        <v>15497</v>
      </c>
      <c r="C2789" t="s">
        <v>12578</v>
      </c>
      <c r="D2789" t="s">
        <v>12557</v>
      </c>
      <c r="E2789" t="s">
        <v>12618</v>
      </c>
      <c r="F2789">
        <v>3</v>
      </c>
      <c r="G2789" t="s">
        <v>12716</v>
      </c>
      <c r="H2789" t="s">
        <v>12653</v>
      </c>
      <c r="I2789" t="s">
        <v>12575</v>
      </c>
      <c r="J2789">
        <v>190553</v>
      </c>
      <c r="K2789" t="s">
        <v>12716</v>
      </c>
      <c r="L2789" t="s">
        <v>12560</v>
      </c>
    </row>
    <row r="2790" spans="1:12">
      <c r="A2790">
        <v>190554</v>
      </c>
      <c r="B2790" t="s">
        <v>15498</v>
      </c>
      <c r="C2790" t="s">
        <v>15499</v>
      </c>
      <c r="D2790" t="s">
        <v>12573</v>
      </c>
      <c r="E2790" t="s">
        <v>12618</v>
      </c>
      <c r="F2790">
        <v>0</v>
      </c>
      <c r="G2790" t="s">
        <v>12589</v>
      </c>
      <c r="H2790" t="s">
        <v>12618</v>
      </c>
      <c r="I2790" t="s">
        <v>12630</v>
      </c>
      <c r="J2790">
        <v>190554</v>
      </c>
      <c r="K2790" t="s">
        <v>12589</v>
      </c>
      <c r="L2790" t="s">
        <v>12560</v>
      </c>
    </row>
    <row r="2791" spans="1:12">
      <c r="A2791">
        <v>190555</v>
      </c>
      <c r="B2791" t="s">
        <v>15500</v>
      </c>
      <c r="C2791" t="s">
        <v>13549</v>
      </c>
      <c r="D2791" t="s">
        <v>12629</v>
      </c>
      <c r="E2791" t="s">
        <v>12618</v>
      </c>
      <c r="F2791">
        <v>0</v>
      </c>
      <c r="G2791" t="s">
        <v>12596</v>
      </c>
      <c r="H2791" t="s">
        <v>12638</v>
      </c>
      <c r="I2791" t="s">
        <v>12630</v>
      </c>
      <c r="J2791">
        <v>190555</v>
      </c>
      <c r="K2791" t="s">
        <v>12596</v>
      </c>
      <c r="L2791" t="s">
        <v>12560</v>
      </c>
    </row>
    <row r="2792" spans="1:12">
      <c r="A2792">
        <v>190556</v>
      </c>
      <c r="B2792" t="s">
        <v>15501</v>
      </c>
      <c r="C2792" t="s">
        <v>12612</v>
      </c>
      <c r="D2792" t="s">
        <v>12573</v>
      </c>
      <c r="E2792" t="s">
        <v>12618</v>
      </c>
      <c r="F2792">
        <v>0</v>
      </c>
      <c r="G2792" t="s">
        <v>12636</v>
      </c>
      <c r="H2792" t="s">
        <v>12618</v>
      </c>
      <c r="I2792" t="s">
        <v>12632</v>
      </c>
      <c r="J2792">
        <v>190556</v>
      </c>
      <c r="K2792" t="s">
        <v>12636</v>
      </c>
      <c r="L2792" t="s">
        <v>12560</v>
      </c>
    </row>
    <row r="2793" spans="1:12">
      <c r="A2793">
        <v>190557</v>
      </c>
      <c r="B2793" t="s">
        <v>15502</v>
      </c>
      <c r="C2793" t="s">
        <v>14706</v>
      </c>
      <c r="D2793" t="s">
        <v>12629</v>
      </c>
      <c r="E2793" t="s">
        <v>12618</v>
      </c>
      <c r="F2793">
        <v>0</v>
      </c>
      <c r="G2793" t="s">
        <v>12636</v>
      </c>
      <c r="H2793" t="s">
        <v>12618</v>
      </c>
      <c r="I2793" t="s">
        <v>12632</v>
      </c>
      <c r="J2793">
        <v>190557</v>
      </c>
      <c r="K2793" t="s">
        <v>12636</v>
      </c>
      <c r="L2793" t="s">
        <v>12560</v>
      </c>
    </row>
    <row r="2794" spans="1:12">
      <c r="A2794">
        <v>190558</v>
      </c>
      <c r="B2794" t="s">
        <v>15503</v>
      </c>
      <c r="C2794" t="s">
        <v>14692</v>
      </c>
      <c r="D2794" t="s">
        <v>12573</v>
      </c>
      <c r="E2794" t="s">
        <v>12618</v>
      </c>
      <c r="F2794">
        <v>0</v>
      </c>
      <c r="G2794" t="s">
        <v>12636</v>
      </c>
      <c r="H2794" t="s">
        <v>12618</v>
      </c>
      <c r="I2794" t="s">
        <v>12632</v>
      </c>
      <c r="J2794">
        <v>190558</v>
      </c>
      <c r="K2794" t="s">
        <v>12636</v>
      </c>
      <c r="L2794" t="s">
        <v>12560</v>
      </c>
    </row>
    <row r="2795" spans="1:12">
      <c r="A2795">
        <v>190559</v>
      </c>
      <c r="B2795" t="s">
        <v>9812</v>
      </c>
      <c r="C2795" t="s">
        <v>15504</v>
      </c>
      <c r="D2795" t="s">
        <v>12573</v>
      </c>
      <c r="E2795" t="s">
        <v>12616</v>
      </c>
      <c r="F2795">
        <v>7.5</v>
      </c>
      <c r="G2795" t="s">
        <v>12617</v>
      </c>
      <c r="H2795" t="s">
        <v>12575</v>
      </c>
      <c r="I2795" t="s">
        <v>12575</v>
      </c>
      <c r="J2795">
        <v>190559</v>
      </c>
      <c r="K2795" t="s">
        <v>12617</v>
      </c>
      <c r="L2795" t="s">
        <v>12560</v>
      </c>
    </row>
    <row r="2796" spans="1:12">
      <c r="A2796">
        <v>190560</v>
      </c>
      <c r="B2796" t="s">
        <v>15505</v>
      </c>
      <c r="C2796" t="s">
        <v>15506</v>
      </c>
      <c r="D2796" t="s">
        <v>12573</v>
      </c>
      <c r="E2796" t="s">
        <v>12616</v>
      </c>
      <c r="F2796">
        <v>7.5</v>
      </c>
      <c r="G2796" t="s">
        <v>12617</v>
      </c>
      <c r="H2796" t="s">
        <v>12575</v>
      </c>
      <c r="I2796" t="s">
        <v>12575</v>
      </c>
      <c r="J2796">
        <v>190560</v>
      </c>
      <c r="K2796" t="s">
        <v>12617</v>
      </c>
      <c r="L2796" t="s">
        <v>12560</v>
      </c>
    </row>
    <row r="2797" spans="1:12">
      <c r="A2797">
        <v>190561</v>
      </c>
      <c r="B2797" t="s">
        <v>15507</v>
      </c>
      <c r="C2797" t="s">
        <v>14771</v>
      </c>
      <c r="D2797" t="s">
        <v>12573</v>
      </c>
      <c r="E2797" t="s">
        <v>12618</v>
      </c>
      <c r="F2797">
        <v>0</v>
      </c>
      <c r="G2797" t="s">
        <v>12636</v>
      </c>
      <c r="H2797" t="s">
        <v>12618</v>
      </c>
      <c r="I2797" t="s">
        <v>12632</v>
      </c>
      <c r="J2797">
        <v>190561</v>
      </c>
      <c r="K2797" t="s">
        <v>12636</v>
      </c>
      <c r="L2797" t="s">
        <v>12560</v>
      </c>
    </row>
    <row r="2798" spans="1:12">
      <c r="A2798">
        <v>190562</v>
      </c>
      <c r="B2798" t="s">
        <v>15508</v>
      </c>
      <c r="C2798" t="s">
        <v>14580</v>
      </c>
      <c r="D2798" t="s">
        <v>12573</v>
      </c>
      <c r="E2798" t="s">
        <v>12618</v>
      </c>
      <c r="F2798">
        <v>0</v>
      </c>
      <c r="G2798" t="s">
        <v>12596</v>
      </c>
      <c r="H2798" t="s">
        <v>12618</v>
      </c>
      <c r="I2798" t="s">
        <v>12632</v>
      </c>
      <c r="J2798">
        <v>190562</v>
      </c>
      <c r="K2798" t="s">
        <v>12596</v>
      </c>
      <c r="L2798" t="s">
        <v>12560</v>
      </c>
    </row>
    <row r="2799" spans="1:12">
      <c r="A2799">
        <v>190563</v>
      </c>
      <c r="B2799" t="s">
        <v>15509</v>
      </c>
      <c r="C2799" t="s">
        <v>12594</v>
      </c>
      <c r="D2799" t="s">
        <v>12573</v>
      </c>
      <c r="E2799" t="s">
        <v>12618</v>
      </c>
      <c r="F2799">
        <v>0</v>
      </c>
      <c r="G2799" t="s">
        <v>12596</v>
      </c>
      <c r="H2799" t="s">
        <v>12618</v>
      </c>
      <c r="I2799" t="s">
        <v>12632</v>
      </c>
      <c r="J2799">
        <v>190563</v>
      </c>
      <c r="K2799" t="s">
        <v>12596</v>
      </c>
      <c r="L2799" t="s">
        <v>12560</v>
      </c>
    </row>
    <row r="2800" spans="1:12">
      <c r="A2800">
        <v>190564</v>
      </c>
      <c r="B2800" t="s">
        <v>15510</v>
      </c>
      <c r="C2800" t="s">
        <v>15158</v>
      </c>
      <c r="D2800" t="s">
        <v>12557</v>
      </c>
      <c r="E2800" t="s">
        <v>12616</v>
      </c>
      <c r="F2800">
        <v>7.5</v>
      </c>
      <c r="G2800" t="s">
        <v>12617</v>
      </c>
      <c r="H2800" t="s">
        <v>12575</v>
      </c>
      <c r="I2800" t="s">
        <v>12575</v>
      </c>
      <c r="J2800">
        <v>190564</v>
      </c>
      <c r="K2800" t="s">
        <v>12617</v>
      </c>
      <c r="L2800" t="s">
        <v>12560</v>
      </c>
    </row>
    <row r="2801" spans="1:12">
      <c r="A2801">
        <v>190565</v>
      </c>
      <c r="B2801" t="s">
        <v>15511</v>
      </c>
      <c r="C2801" t="s">
        <v>12615</v>
      </c>
      <c r="D2801" t="s">
        <v>12573</v>
      </c>
      <c r="E2801" t="s">
        <v>12616</v>
      </c>
      <c r="F2801">
        <v>7.5</v>
      </c>
      <c r="G2801" t="s">
        <v>15105</v>
      </c>
      <c r="H2801" t="s">
        <v>12618</v>
      </c>
      <c r="I2801" t="s">
        <v>12575</v>
      </c>
      <c r="J2801">
        <v>190565</v>
      </c>
      <c r="K2801" t="s">
        <v>15105</v>
      </c>
      <c r="L2801" t="s">
        <v>12560</v>
      </c>
    </row>
    <row r="2802" spans="1:12">
      <c r="A2802">
        <v>190566</v>
      </c>
      <c r="B2802" t="s">
        <v>15512</v>
      </c>
      <c r="C2802" t="s">
        <v>12625</v>
      </c>
      <c r="D2802" t="s">
        <v>12573</v>
      </c>
      <c r="E2802" t="s">
        <v>12616</v>
      </c>
      <c r="F2802">
        <v>7.5</v>
      </c>
      <c r="G2802" t="s">
        <v>15105</v>
      </c>
      <c r="H2802" t="s">
        <v>12618</v>
      </c>
      <c r="I2802" t="s">
        <v>12575</v>
      </c>
      <c r="J2802">
        <v>190566</v>
      </c>
      <c r="K2802" t="s">
        <v>15105</v>
      </c>
      <c r="L2802" t="s">
        <v>12560</v>
      </c>
    </row>
    <row r="2803" spans="1:12">
      <c r="A2803">
        <v>190567</v>
      </c>
      <c r="B2803" t="s">
        <v>15513</v>
      </c>
      <c r="C2803" t="s">
        <v>12627</v>
      </c>
      <c r="D2803" t="s">
        <v>15514</v>
      </c>
      <c r="E2803" t="s">
        <v>12616</v>
      </c>
      <c r="F2803">
        <v>6</v>
      </c>
      <c r="G2803" t="s">
        <v>12621</v>
      </c>
      <c r="H2803" t="s">
        <v>12575</v>
      </c>
      <c r="I2803" t="s">
        <v>12575</v>
      </c>
      <c r="J2803">
        <v>190567</v>
      </c>
      <c r="K2803" t="s">
        <v>12621</v>
      </c>
      <c r="L2803" t="s">
        <v>12560</v>
      </c>
    </row>
    <row r="2804" spans="1:12">
      <c r="A2804">
        <v>190568</v>
      </c>
      <c r="B2804" t="s">
        <v>9816</v>
      </c>
      <c r="C2804" t="s">
        <v>12627</v>
      </c>
      <c r="D2804" t="s">
        <v>12557</v>
      </c>
      <c r="E2804" t="s">
        <v>12616</v>
      </c>
      <c r="F2804">
        <v>6</v>
      </c>
      <c r="G2804" t="s">
        <v>12621</v>
      </c>
      <c r="H2804" t="s">
        <v>12575</v>
      </c>
      <c r="I2804" t="s">
        <v>12575</v>
      </c>
      <c r="J2804">
        <v>190568</v>
      </c>
      <c r="K2804" t="s">
        <v>12621</v>
      </c>
      <c r="L2804" t="s">
        <v>12560</v>
      </c>
    </row>
    <row r="2805" spans="1:12">
      <c r="A2805">
        <v>190569</v>
      </c>
      <c r="B2805" t="s">
        <v>15515</v>
      </c>
      <c r="C2805" t="s">
        <v>12570</v>
      </c>
      <c r="D2805" t="s">
        <v>12557</v>
      </c>
      <c r="E2805" t="s">
        <v>15366</v>
      </c>
      <c r="F2805">
        <v>4</v>
      </c>
      <c r="G2805" t="s">
        <v>12749</v>
      </c>
      <c r="H2805" t="s">
        <v>15367</v>
      </c>
      <c r="I2805" t="s">
        <v>12575</v>
      </c>
      <c r="J2805">
        <v>190569</v>
      </c>
      <c r="K2805" t="s">
        <v>12749</v>
      </c>
      <c r="L2805" t="s">
        <v>12560</v>
      </c>
    </row>
    <row r="2806" spans="1:12">
      <c r="A2806">
        <v>190570</v>
      </c>
      <c r="B2806" t="s">
        <v>15516</v>
      </c>
      <c r="C2806" t="s">
        <v>12564</v>
      </c>
      <c r="D2806" t="s">
        <v>12557</v>
      </c>
      <c r="E2806" t="s">
        <v>15366</v>
      </c>
      <c r="F2806">
        <v>5</v>
      </c>
      <c r="G2806" t="s">
        <v>12749</v>
      </c>
      <c r="H2806" t="s">
        <v>15367</v>
      </c>
      <c r="I2806" t="s">
        <v>12575</v>
      </c>
      <c r="J2806">
        <v>190570</v>
      </c>
      <c r="K2806" t="s">
        <v>12749</v>
      </c>
      <c r="L2806" t="s">
        <v>12560</v>
      </c>
    </row>
    <row r="2807" spans="1:12">
      <c r="A2807">
        <v>190571</v>
      </c>
      <c r="B2807" t="s">
        <v>15517</v>
      </c>
      <c r="C2807" t="s">
        <v>12570</v>
      </c>
      <c r="D2807" t="s">
        <v>12557</v>
      </c>
      <c r="E2807" t="s">
        <v>15474</v>
      </c>
      <c r="F2807">
        <v>4</v>
      </c>
      <c r="G2807" t="s">
        <v>12749</v>
      </c>
      <c r="H2807" t="s">
        <v>15474</v>
      </c>
      <c r="I2807" t="s">
        <v>12575</v>
      </c>
      <c r="J2807">
        <v>190571</v>
      </c>
      <c r="K2807" t="s">
        <v>12749</v>
      </c>
      <c r="L2807" t="s">
        <v>12560</v>
      </c>
    </row>
    <row r="2808" spans="1:12">
      <c r="A2808">
        <v>190573</v>
      </c>
      <c r="B2808" t="s">
        <v>15518</v>
      </c>
      <c r="C2808" t="s">
        <v>14291</v>
      </c>
      <c r="D2808" t="s">
        <v>12629</v>
      </c>
      <c r="E2808" t="s">
        <v>12618</v>
      </c>
      <c r="F2808">
        <v>0</v>
      </c>
      <c r="G2808" t="s">
        <v>12636</v>
      </c>
      <c r="H2808" t="s">
        <v>12618</v>
      </c>
      <c r="I2808" t="s">
        <v>12632</v>
      </c>
      <c r="J2808">
        <v>190573</v>
      </c>
      <c r="K2808" t="s">
        <v>12636</v>
      </c>
      <c r="L2808" t="s">
        <v>12560</v>
      </c>
    </row>
    <row r="2809" spans="1:12">
      <c r="A2809">
        <v>190575</v>
      </c>
      <c r="B2809" t="s">
        <v>15519</v>
      </c>
      <c r="C2809" t="s">
        <v>13171</v>
      </c>
      <c r="D2809" t="s">
        <v>12573</v>
      </c>
      <c r="E2809" t="s">
        <v>12618</v>
      </c>
      <c r="F2809">
        <v>0</v>
      </c>
      <c r="G2809" t="s">
        <v>12738</v>
      </c>
      <c r="H2809" t="s">
        <v>12618</v>
      </c>
      <c r="I2809" t="s">
        <v>12630</v>
      </c>
      <c r="J2809">
        <v>190575</v>
      </c>
      <c r="K2809" t="s">
        <v>12738</v>
      </c>
      <c r="L2809" t="s">
        <v>12560</v>
      </c>
    </row>
    <row r="2810" spans="1:12">
      <c r="A2810">
        <v>190576</v>
      </c>
      <c r="B2810" t="s">
        <v>15520</v>
      </c>
      <c r="C2810" t="s">
        <v>13593</v>
      </c>
      <c r="D2810" t="s">
        <v>12573</v>
      </c>
      <c r="E2810" t="s">
        <v>12618</v>
      </c>
      <c r="F2810">
        <v>0</v>
      </c>
      <c r="G2810" t="s">
        <v>12645</v>
      </c>
      <c r="H2810" t="s">
        <v>12618</v>
      </c>
      <c r="I2810" t="s">
        <v>12646</v>
      </c>
      <c r="J2810">
        <v>190576</v>
      </c>
      <c r="K2810" t="s">
        <v>12645</v>
      </c>
      <c r="L2810" t="s">
        <v>12560</v>
      </c>
    </row>
    <row r="2811" spans="1:12">
      <c r="A2811">
        <v>190577</v>
      </c>
      <c r="B2811" t="s">
        <v>15521</v>
      </c>
      <c r="C2811" t="s">
        <v>12878</v>
      </c>
      <c r="D2811" t="s">
        <v>12557</v>
      </c>
      <c r="E2811" t="s">
        <v>12618</v>
      </c>
      <c r="F2811">
        <v>3</v>
      </c>
      <c r="G2811" t="s">
        <v>12566</v>
      </c>
      <c r="H2811" t="s">
        <v>12653</v>
      </c>
      <c r="I2811" t="s">
        <v>12575</v>
      </c>
      <c r="J2811">
        <v>190577</v>
      </c>
      <c r="K2811" t="s">
        <v>12566</v>
      </c>
      <c r="L2811" t="s">
        <v>12560</v>
      </c>
    </row>
    <row r="2812" spans="1:12">
      <c r="A2812">
        <v>190578</v>
      </c>
      <c r="B2812" t="s">
        <v>15522</v>
      </c>
      <c r="C2812" t="s">
        <v>12859</v>
      </c>
      <c r="D2812" t="s">
        <v>12557</v>
      </c>
      <c r="E2812" t="s">
        <v>12618</v>
      </c>
      <c r="F2812">
        <v>4.33</v>
      </c>
      <c r="G2812" t="s">
        <v>12566</v>
      </c>
      <c r="H2812" t="s">
        <v>12653</v>
      </c>
      <c r="I2812" t="s">
        <v>12575</v>
      </c>
      <c r="J2812">
        <v>190578</v>
      </c>
      <c r="K2812" t="s">
        <v>12566</v>
      </c>
      <c r="L2812" t="s">
        <v>12560</v>
      </c>
    </row>
    <row r="2813" spans="1:12">
      <c r="A2813">
        <v>190579</v>
      </c>
      <c r="B2813" t="s">
        <v>15523</v>
      </c>
      <c r="C2813" t="s">
        <v>12564</v>
      </c>
      <c r="D2813" t="s">
        <v>12557</v>
      </c>
      <c r="E2813" t="s">
        <v>12618</v>
      </c>
      <c r="F2813">
        <v>5</v>
      </c>
      <c r="G2813" t="s">
        <v>12951</v>
      </c>
      <c r="H2813" t="s">
        <v>12653</v>
      </c>
      <c r="I2813" t="s">
        <v>12575</v>
      </c>
      <c r="J2813">
        <v>190579</v>
      </c>
      <c r="K2813" t="s">
        <v>12951</v>
      </c>
      <c r="L2813" t="s">
        <v>12560</v>
      </c>
    </row>
    <row r="2814" spans="1:12">
      <c r="A2814">
        <v>190580</v>
      </c>
      <c r="B2814" t="s">
        <v>15524</v>
      </c>
      <c r="C2814" t="s">
        <v>12834</v>
      </c>
      <c r="D2814" t="s">
        <v>12557</v>
      </c>
      <c r="E2814" t="s">
        <v>12740</v>
      </c>
      <c r="F2814">
        <v>8</v>
      </c>
      <c r="G2814" t="s">
        <v>12761</v>
      </c>
      <c r="H2814" t="s">
        <v>12740</v>
      </c>
      <c r="I2814" t="s">
        <v>12750</v>
      </c>
      <c r="J2814">
        <v>190580</v>
      </c>
      <c r="K2814" t="s">
        <v>12761</v>
      </c>
      <c r="L2814" t="s">
        <v>12560</v>
      </c>
    </row>
    <row r="2815" spans="1:12">
      <c r="A2815">
        <v>190581</v>
      </c>
      <c r="B2815" t="s">
        <v>15525</v>
      </c>
      <c r="C2815" t="s">
        <v>12578</v>
      </c>
      <c r="D2815" t="s">
        <v>12579</v>
      </c>
      <c r="E2815" t="s">
        <v>12618</v>
      </c>
      <c r="F2815">
        <v>3.75</v>
      </c>
      <c r="G2815" t="s">
        <v>15023</v>
      </c>
      <c r="H2815" t="s">
        <v>12728</v>
      </c>
      <c r="I2815" t="s">
        <v>12575</v>
      </c>
      <c r="J2815">
        <v>190581</v>
      </c>
      <c r="K2815" t="s">
        <v>15023</v>
      </c>
      <c r="L2815" t="s">
        <v>12560</v>
      </c>
    </row>
    <row r="2816" spans="1:12">
      <c r="A2816">
        <v>190582</v>
      </c>
      <c r="B2816" t="s">
        <v>15526</v>
      </c>
      <c r="C2816" t="s">
        <v>12592</v>
      </c>
      <c r="D2816" t="s">
        <v>13541</v>
      </c>
      <c r="E2816" t="s">
        <v>12618</v>
      </c>
      <c r="F2816">
        <v>0</v>
      </c>
      <c r="G2816" t="s">
        <v>12636</v>
      </c>
      <c r="H2816" t="s">
        <v>12618</v>
      </c>
      <c r="I2816" t="s">
        <v>12632</v>
      </c>
      <c r="J2816">
        <v>190582</v>
      </c>
      <c r="K2816" t="s">
        <v>12636</v>
      </c>
      <c r="L2816" t="s">
        <v>12560</v>
      </c>
    </row>
    <row r="2817" spans="1:12">
      <c r="A2817">
        <v>190583</v>
      </c>
      <c r="B2817" t="s">
        <v>15527</v>
      </c>
      <c r="C2817" t="s">
        <v>12870</v>
      </c>
      <c r="D2817" t="s">
        <v>12557</v>
      </c>
      <c r="E2817" t="s">
        <v>12618</v>
      </c>
      <c r="F2817">
        <v>4.33</v>
      </c>
      <c r="G2817" t="s">
        <v>15465</v>
      </c>
      <c r="H2817" t="s">
        <v>12618</v>
      </c>
      <c r="I2817" t="s">
        <v>12896</v>
      </c>
      <c r="J2817">
        <v>190583</v>
      </c>
      <c r="K2817" t="s">
        <v>15465</v>
      </c>
      <c r="L2817" t="s">
        <v>12560</v>
      </c>
    </row>
    <row r="2818" spans="1:12">
      <c r="A2818">
        <v>190584</v>
      </c>
      <c r="B2818" t="s">
        <v>15528</v>
      </c>
      <c r="C2818" t="s">
        <v>12850</v>
      </c>
      <c r="D2818" t="s">
        <v>12557</v>
      </c>
      <c r="E2818" t="s">
        <v>12618</v>
      </c>
      <c r="F2818">
        <v>6.5</v>
      </c>
      <c r="G2818" t="s">
        <v>15465</v>
      </c>
      <c r="H2818" t="s">
        <v>12618</v>
      </c>
      <c r="I2818" t="s">
        <v>12896</v>
      </c>
      <c r="J2818">
        <v>190584</v>
      </c>
      <c r="K2818" t="s">
        <v>15465</v>
      </c>
      <c r="L2818" t="s">
        <v>12560</v>
      </c>
    </row>
    <row r="2819" spans="1:12">
      <c r="A2819">
        <v>190585</v>
      </c>
      <c r="B2819" t="s">
        <v>15529</v>
      </c>
      <c r="C2819" t="s">
        <v>15192</v>
      </c>
      <c r="D2819" t="s">
        <v>15095</v>
      </c>
      <c r="E2819" t="s">
        <v>12737</v>
      </c>
      <c r="F2819">
        <v>0</v>
      </c>
      <c r="G2819" t="s">
        <v>12738</v>
      </c>
      <c r="H2819" t="s">
        <v>15530</v>
      </c>
      <c r="I2819" t="s">
        <v>12575</v>
      </c>
      <c r="J2819">
        <v>190585</v>
      </c>
      <c r="K2819" t="s">
        <v>12738</v>
      </c>
      <c r="L2819" t="s">
        <v>12560</v>
      </c>
    </row>
    <row r="2820" spans="1:12">
      <c r="A2820">
        <v>190586</v>
      </c>
      <c r="B2820" t="s">
        <v>15531</v>
      </c>
      <c r="C2820" t="s">
        <v>12878</v>
      </c>
      <c r="D2820" t="s">
        <v>12557</v>
      </c>
      <c r="E2820" t="s">
        <v>12618</v>
      </c>
      <c r="F2820">
        <v>3</v>
      </c>
      <c r="G2820" t="s">
        <v>12764</v>
      </c>
      <c r="H2820" t="s">
        <v>12653</v>
      </c>
      <c r="I2820" t="s">
        <v>12575</v>
      </c>
      <c r="J2820">
        <v>190586</v>
      </c>
      <c r="K2820" t="s">
        <v>12764</v>
      </c>
      <c r="L2820" t="s">
        <v>12560</v>
      </c>
    </row>
    <row r="2821" spans="1:12">
      <c r="A2821">
        <v>190587</v>
      </c>
      <c r="B2821" t="s">
        <v>15532</v>
      </c>
      <c r="C2821" t="s">
        <v>12859</v>
      </c>
      <c r="D2821" t="s">
        <v>12557</v>
      </c>
      <c r="E2821" t="s">
        <v>12618</v>
      </c>
      <c r="F2821">
        <v>4.33</v>
      </c>
      <c r="G2821" t="s">
        <v>12764</v>
      </c>
      <c r="H2821" t="s">
        <v>12653</v>
      </c>
      <c r="I2821" t="s">
        <v>12575</v>
      </c>
      <c r="J2821">
        <v>190587</v>
      </c>
      <c r="K2821" t="s">
        <v>12764</v>
      </c>
      <c r="L2821" t="s">
        <v>12560</v>
      </c>
    </row>
    <row r="2822" spans="1:12">
      <c r="A2822">
        <v>190588</v>
      </c>
      <c r="B2822" t="s">
        <v>15533</v>
      </c>
      <c r="C2822" t="s">
        <v>12859</v>
      </c>
      <c r="D2822" t="s">
        <v>12557</v>
      </c>
      <c r="E2822" t="s">
        <v>12740</v>
      </c>
      <c r="F2822">
        <v>4.33</v>
      </c>
      <c r="G2822" t="s">
        <v>12790</v>
      </c>
      <c r="H2822" t="s">
        <v>12740</v>
      </c>
      <c r="I2822" t="s">
        <v>12745</v>
      </c>
      <c r="J2822">
        <v>190588</v>
      </c>
      <c r="K2822" t="s">
        <v>12790</v>
      </c>
      <c r="L2822" t="s">
        <v>12560</v>
      </c>
    </row>
    <row r="2823" spans="1:12">
      <c r="A2823">
        <v>190589</v>
      </c>
      <c r="B2823" t="s">
        <v>7961</v>
      </c>
      <c r="C2823" t="s">
        <v>12578</v>
      </c>
      <c r="D2823" t="s">
        <v>12579</v>
      </c>
      <c r="E2823" t="s">
        <v>12618</v>
      </c>
      <c r="F2823">
        <v>3.75</v>
      </c>
      <c r="G2823" t="s">
        <v>15023</v>
      </c>
      <c r="H2823" t="s">
        <v>15534</v>
      </c>
      <c r="I2823" t="s">
        <v>12575</v>
      </c>
      <c r="J2823">
        <v>190589</v>
      </c>
      <c r="K2823" t="s">
        <v>15023</v>
      </c>
      <c r="L2823" t="s">
        <v>12560</v>
      </c>
    </row>
    <row r="2824" spans="1:12">
      <c r="A2824">
        <v>190591</v>
      </c>
      <c r="B2824" t="s">
        <v>15535</v>
      </c>
      <c r="C2824" t="s">
        <v>12578</v>
      </c>
      <c r="D2824" t="s">
        <v>12579</v>
      </c>
      <c r="E2824" t="s">
        <v>12618</v>
      </c>
      <c r="F2824">
        <v>3.75</v>
      </c>
      <c r="G2824" t="s">
        <v>12723</v>
      </c>
      <c r="H2824" t="s">
        <v>15536</v>
      </c>
      <c r="I2824" t="s">
        <v>12575</v>
      </c>
      <c r="J2824">
        <v>190591</v>
      </c>
      <c r="K2824" t="s">
        <v>12723</v>
      </c>
      <c r="L2824" t="s">
        <v>12560</v>
      </c>
    </row>
    <row r="2825" spans="1:12">
      <c r="A2825">
        <v>190590</v>
      </c>
      <c r="B2825" t="s">
        <v>15537</v>
      </c>
      <c r="C2825" t="s">
        <v>15538</v>
      </c>
      <c r="D2825" t="s">
        <v>12573</v>
      </c>
      <c r="E2825" t="s">
        <v>12618</v>
      </c>
      <c r="F2825">
        <v>0</v>
      </c>
      <c r="G2825" t="s">
        <v>12738</v>
      </c>
      <c r="H2825" t="s">
        <v>12618</v>
      </c>
      <c r="I2825" t="s">
        <v>12630</v>
      </c>
      <c r="J2825">
        <v>190590</v>
      </c>
      <c r="K2825" t="s">
        <v>12738</v>
      </c>
      <c r="L2825" t="s">
        <v>12560</v>
      </c>
    </row>
    <row r="2826" spans="1:12">
      <c r="A2826">
        <v>190592</v>
      </c>
      <c r="B2826" t="s">
        <v>15539</v>
      </c>
      <c r="C2826" t="s">
        <v>13987</v>
      </c>
      <c r="D2826" t="s">
        <v>12573</v>
      </c>
      <c r="E2826" t="s">
        <v>12618</v>
      </c>
      <c r="F2826">
        <v>0</v>
      </c>
      <c r="G2826" t="s">
        <v>12636</v>
      </c>
      <c r="H2826" t="s">
        <v>12618</v>
      </c>
      <c r="I2826" t="s">
        <v>12632</v>
      </c>
      <c r="J2826">
        <v>190592</v>
      </c>
      <c r="K2826" t="s">
        <v>12636</v>
      </c>
      <c r="L2826" t="s">
        <v>12560</v>
      </c>
    </row>
    <row r="2827" spans="1:12">
      <c r="A2827">
        <v>190594</v>
      </c>
      <c r="B2827" t="s">
        <v>15540</v>
      </c>
      <c r="C2827" t="s">
        <v>12601</v>
      </c>
      <c r="D2827" t="s">
        <v>12557</v>
      </c>
      <c r="E2827" t="s">
        <v>12740</v>
      </c>
      <c r="F2827">
        <v>7.5</v>
      </c>
      <c r="G2827" t="s">
        <v>12747</v>
      </c>
      <c r="H2827" t="s">
        <v>12740</v>
      </c>
      <c r="I2827" t="s">
        <v>12745</v>
      </c>
      <c r="J2827">
        <v>190594</v>
      </c>
      <c r="K2827" t="s">
        <v>12747</v>
      </c>
      <c r="L2827" t="s">
        <v>12560</v>
      </c>
    </row>
    <row r="2828" spans="1:12">
      <c r="A2828">
        <v>190595</v>
      </c>
      <c r="B2828" t="s">
        <v>15541</v>
      </c>
      <c r="C2828" t="s">
        <v>15542</v>
      </c>
      <c r="D2828" t="s">
        <v>12573</v>
      </c>
      <c r="E2828" t="s">
        <v>12618</v>
      </c>
      <c r="F2828">
        <v>0</v>
      </c>
      <c r="G2828" t="s">
        <v>12589</v>
      </c>
      <c r="H2828" t="s">
        <v>12638</v>
      </c>
      <c r="I2828" t="s">
        <v>12630</v>
      </c>
      <c r="J2828">
        <v>190595</v>
      </c>
      <c r="K2828" t="s">
        <v>12589</v>
      </c>
      <c r="L2828" t="s">
        <v>12560</v>
      </c>
    </row>
    <row r="2829" spans="1:12">
      <c r="A2829">
        <v>190596</v>
      </c>
      <c r="B2829" t="s">
        <v>15543</v>
      </c>
      <c r="C2829" t="s">
        <v>15306</v>
      </c>
      <c r="D2829" t="s">
        <v>12573</v>
      </c>
      <c r="E2829" t="s">
        <v>12618</v>
      </c>
      <c r="F2829">
        <v>0</v>
      </c>
      <c r="G2829" t="s">
        <v>12738</v>
      </c>
      <c r="H2829" t="s">
        <v>12618</v>
      </c>
      <c r="I2829" t="s">
        <v>12630</v>
      </c>
      <c r="J2829">
        <v>190596</v>
      </c>
      <c r="K2829" t="s">
        <v>12738</v>
      </c>
      <c r="L2829" t="s">
        <v>12560</v>
      </c>
    </row>
    <row r="2830" spans="1:12">
      <c r="A2830">
        <v>190456</v>
      </c>
      <c r="B2830" t="s">
        <v>15544</v>
      </c>
      <c r="C2830" t="s">
        <v>15545</v>
      </c>
      <c r="D2830" t="s">
        <v>12573</v>
      </c>
      <c r="E2830" t="s">
        <v>12737</v>
      </c>
      <c r="F2830">
        <v>0</v>
      </c>
      <c r="G2830" t="s">
        <v>15546</v>
      </c>
      <c r="H2830" t="s">
        <v>14982</v>
      </c>
      <c r="I2830" t="s">
        <v>12575</v>
      </c>
      <c r="J2830">
        <v>190456</v>
      </c>
      <c r="K2830" t="s">
        <v>15546</v>
      </c>
      <c r="L2830" t="s">
        <v>12560</v>
      </c>
    </row>
    <row r="2831" spans="1:12">
      <c r="A2831">
        <v>190597</v>
      </c>
      <c r="B2831" t="s">
        <v>15547</v>
      </c>
      <c r="C2831" t="s">
        <v>15548</v>
      </c>
      <c r="D2831" t="s">
        <v>12573</v>
      </c>
      <c r="E2831" t="s">
        <v>12737</v>
      </c>
      <c r="F2831">
        <v>0</v>
      </c>
      <c r="G2831" t="s">
        <v>15546</v>
      </c>
      <c r="H2831" t="s">
        <v>15549</v>
      </c>
      <c r="I2831" t="s">
        <v>12575</v>
      </c>
      <c r="J2831">
        <v>190597</v>
      </c>
      <c r="K2831" t="s">
        <v>15546</v>
      </c>
      <c r="L2831" t="s">
        <v>12560</v>
      </c>
    </row>
    <row r="2832" spans="1:12">
      <c r="A2832">
        <v>190598</v>
      </c>
      <c r="B2832" t="s">
        <v>15550</v>
      </c>
      <c r="C2832" t="s">
        <v>13354</v>
      </c>
      <c r="D2832" t="s">
        <v>12573</v>
      </c>
      <c r="E2832" t="s">
        <v>12618</v>
      </c>
      <c r="F2832">
        <v>0</v>
      </c>
      <c r="G2832" t="s">
        <v>15551</v>
      </c>
      <c r="H2832" t="s">
        <v>15549</v>
      </c>
      <c r="I2832" t="s">
        <v>12575</v>
      </c>
      <c r="J2832">
        <v>190598</v>
      </c>
      <c r="K2832" t="s">
        <v>15551</v>
      </c>
      <c r="L2832" t="s">
        <v>12560</v>
      </c>
    </row>
    <row r="2833" spans="1:12">
      <c r="A2833">
        <v>190599</v>
      </c>
      <c r="B2833" t="s">
        <v>15552</v>
      </c>
      <c r="C2833" t="s">
        <v>13354</v>
      </c>
      <c r="D2833" t="s">
        <v>12573</v>
      </c>
      <c r="E2833" t="s">
        <v>12618</v>
      </c>
      <c r="F2833">
        <v>0</v>
      </c>
      <c r="G2833" t="s">
        <v>14981</v>
      </c>
      <c r="H2833" t="s">
        <v>15553</v>
      </c>
      <c r="I2833" t="s">
        <v>12575</v>
      </c>
      <c r="J2833">
        <v>190599</v>
      </c>
      <c r="K2833" t="s">
        <v>14981</v>
      </c>
      <c r="L2833" t="s">
        <v>12560</v>
      </c>
    </row>
    <row r="2834" spans="1:12">
      <c r="A2834">
        <v>190600</v>
      </c>
      <c r="B2834" t="s">
        <v>15554</v>
      </c>
      <c r="C2834" t="s">
        <v>13171</v>
      </c>
      <c r="D2834" t="s">
        <v>12573</v>
      </c>
      <c r="E2834" t="s">
        <v>12618</v>
      </c>
      <c r="F2834">
        <v>0</v>
      </c>
      <c r="G2834" t="s">
        <v>12596</v>
      </c>
      <c r="H2834" t="s">
        <v>12618</v>
      </c>
      <c r="I2834" t="s">
        <v>12630</v>
      </c>
      <c r="J2834">
        <v>190600</v>
      </c>
      <c r="K2834" t="s">
        <v>12596</v>
      </c>
      <c r="L2834" t="s">
        <v>12560</v>
      </c>
    </row>
    <row r="2835" spans="1:12">
      <c r="A2835">
        <v>190602</v>
      </c>
      <c r="B2835" t="s">
        <v>15555</v>
      </c>
      <c r="C2835" t="s">
        <v>15344</v>
      </c>
      <c r="D2835" t="s">
        <v>14890</v>
      </c>
      <c r="E2835" t="s">
        <v>12737</v>
      </c>
      <c r="F2835">
        <v>0</v>
      </c>
      <c r="G2835" t="s">
        <v>12738</v>
      </c>
      <c r="H2835" t="s">
        <v>15530</v>
      </c>
      <c r="I2835" t="s">
        <v>12575</v>
      </c>
      <c r="J2835">
        <v>190602</v>
      </c>
      <c r="K2835" t="s">
        <v>12738</v>
      </c>
      <c r="L2835" t="s">
        <v>12560</v>
      </c>
    </row>
    <row r="2836" spans="1:12">
      <c r="A2836">
        <v>190605</v>
      </c>
      <c r="B2836" t="s">
        <v>15556</v>
      </c>
      <c r="C2836" t="s">
        <v>14690</v>
      </c>
      <c r="D2836" t="s">
        <v>12573</v>
      </c>
      <c r="E2836" t="s">
        <v>12618</v>
      </c>
      <c r="F2836">
        <v>0</v>
      </c>
      <c r="G2836" t="s">
        <v>12636</v>
      </c>
      <c r="H2836" t="s">
        <v>12618</v>
      </c>
      <c r="I2836" t="s">
        <v>12632</v>
      </c>
      <c r="J2836">
        <v>190605</v>
      </c>
      <c r="K2836" t="s">
        <v>12636</v>
      </c>
      <c r="L2836" t="s">
        <v>12560</v>
      </c>
    </row>
    <row r="2837" spans="1:12">
      <c r="A2837">
        <v>190606</v>
      </c>
      <c r="B2837" t="s">
        <v>15557</v>
      </c>
      <c r="C2837" t="s">
        <v>14692</v>
      </c>
      <c r="D2837" t="s">
        <v>12629</v>
      </c>
      <c r="E2837" t="s">
        <v>12618</v>
      </c>
      <c r="F2837">
        <v>0</v>
      </c>
      <c r="G2837" t="s">
        <v>12636</v>
      </c>
      <c r="H2837" t="s">
        <v>12618</v>
      </c>
      <c r="I2837" t="s">
        <v>12632</v>
      </c>
      <c r="J2837">
        <v>190606</v>
      </c>
      <c r="K2837" t="s">
        <v>12636</v>
      </c>
      <c r="L2837" t="s">
        <v>12560</v>
      </c>
    </row>
    <row r="2838" spans="1:12">
      <c r="A2838">
        <v>190608</v>
      </c>
      <c r="B2838" t="s">
        <v>15558</v>
      </c>
      <c r="C2838" t="s">
        <v>12834</v>
      </c>
      <c r="D2838" t="s">
        <v>12557</v>
      </c>
      <c r="E2838" t="s">
        <v>12740</v>
      </c>
      <c r="F2838">
        <v>8</v>
      </c>
      <c r="G2838" t="s">
        <v>12749</v>
      </c>
      <c r="H2838" t="s">
        <v>12740</v>
      </c>
      <c r="I2838" t="s">
        <v>12750</v>
      </c>
      <c r="J2838">
        <v>190608</v>
      </c>
      <c r="K2838" t="s">
        <v>12749</v>
      </c>
      <c r="L2838" t="s">
        <v>12560</v>
      </c>
    </row>
    <row r="2839" spans="1:12">
      <c r="A2839">
        <v>190610</v>
      </c>
      <c r="B2839" t="s">
        <v>15559</v>
      </c>
      <c r="C2839" t="s">
        <v>13971</v>
      </c>
      <c r="D2839" t="s">
        <v>12573</v>
      </c>
      <c r="E2839" t="s">
        <v>12618</v>
      </c>
      <c r="F2839">
        <v>0</v>
      </c>
      <c r="G2839" t="s">
        <v>12636</v>
      </c>
      <c r="H2839" t="s">
        <v>12618</v>
      </c>
      <c r="I2839" t="s">
        <v>12632</v>
      </c>
      <c r="J2839">
        <v>190610</v>
      </c>
      <c r="K2839" t="s">
        <v>12636</v>
      </c>
      <c r="L2839" t="s">
        <v>12560</v>
      </c>
    </row>
    <row r="2840" spans="1:12">
      <c r="A2840">
        <v>190611</v>
      </c>
      <c r="B2840" t="s">
        <v>15560</v>
      </c>
      <c r="C2840" t="s">
        <v>12568</v>
      </c>
      <c r="D2840" t="s">
        <v>12557</v>
      </c>
      <c r="E2840" t="s">
        <v>15366</v>
      </c>
      <c r="F2840">
        <v>5</v>
      </c>
      <c r="G2840" t="s">
        <v>12559</v>
      </c>
      <c r="H2840" t="s">
        <v>15367</v>
      </c>
      <c r="I2840" t="s">
        <v>12575</v>
      </c>
      <c r="J2840">
        <v>190611</v>
      </c>
      <c r="K2840" t="s">
        <v>12559</v>
      </c>
      <c r="L2840" t="s">
        <v>12560</v>
      </c>
    </row>
    <row r="2841" spans="1:12">
      <c r="A2841">
        <v>190613</v>
      </c>
      <c r="B2841" t="s">
        <v>15561</v>
      </c>
      <c r="C2841" t="s">
        <v>12799</v>
      </c>
      <c r="D2841" t="s">
        <v>12557</v>
      </c>
      <c r="E2841" t="s">
        <v>15366</v>
      </c>
      <c r="F2841">
        <v>3</v>
      </c>
      <c r="G2841" t="s">
        <v>12559</v>
      </c>
      <c r="H2841" t="s">
        <v>15367</v>
      </c>
      <c r="I2841" t="s">
        <v>12575</v>
      </c>
      <c r="J2841">
        <v>190613</v>
      </c>
      <c r="K2841" t="s">
        <v>12559</v>
      </c>
      <c r="L2841" t="s">
        <v>12560</v>
      </c>
    </row>
    <row r="2842" spans="1:12">
      <c r="A2842">
        <v>190612</v>
      </c>
      <c r="B2842" t="s">
        <v>15562</v>
      </c>
      <c r="C2842" t="s">
        <v>12850</v>
      </c>
      <c r="D2842" t="s">
        <v>12557</v>
      </c>
      <c r="E2842" t="s">
        <v>12740</v>
      </c>
      <c r="F2842">
        <v>6.5</v>
      </c>
      <c r="G2842" t="s">
        <v>12761</v>
      </c>
      <c r="H2842" t="s">
        <v>12740</v>
      </c>
      <c r="I2842" t="s">
        <v>12750</v>
      </c>
      <c r="J2842">
        <v>190612</v>
      </c>
      <c r="K2842" t="s">
        <v>12761</v>
      </c>
      <c r="L2842" t="s">
        <v>12560</v>
      </c>
    </row>
    <row r="2843" spans="1:12">
      <c r="A2843">
        <v>190614</v>
      </c>
      <c r="B2843" t="s">
        <v>15563</v>
      </c>
      <c r="C2843" t="s">
        <v>12834</v>
      </c>
      <c r="D2843" t="s">
        <v>12557</v>
      </c>
      <c r="E2843" t="s">
        <v>12740</v>
      </c>
      <c r="F2843">
        <v>8</v>
      </c>
      <c r="G2843" t="s">
        <v>12790</v>
      </c>
      <c r="H2843" t="s">
        <v>12740</v>
      </c>
      <c r="I2843" t="s">
        <v>12745</v>
      </c>
      <c r="J2843">
        <v>190614</v>
      </c>
      <c r="K2843" t="s">
        <v>12790</v>
      </c>
      <c r="L2843" t="s">
        <v>12560</v>
      </c>
    </row>
    <row r="2844" spans="1:12">
      <c r="A2844">
        <v>190615</v>
      </c>
      <c r="B2844" t="s">
        <v>15564</v>
      </c>
      <c r="C2844" t="s">
        <v>13865</v>
      </c>
      <c r="D2844" t="s">
        <v>12629</v>
      </c>
      <c r="E2844" t="s">
        <v>12618</v>
      </c>
      <c r="F2844">
        <v>0</v>
      </c>
      <c r="G2844" t="s">
        <v>12636</v>
      </c>
      <c r="H2844" t="s">
        <v>12618</v>
      </c>
      <c r="I2844" t="s">
        <v>12632</v>
      </c>
      <c r="J2844">
        <v>190615</v>
      </c>
      <c r="K2844" t="s">
        <v>12636</v>
      </c>
      <c r="L2844" t="s">
        <v>12560</v>
      </c>
    </row>
    <row r="2845" spans="1:12">
      <c r="A2845">
        <v>200521</v>
      </c>
      <c r="B2845" t="s">
        <v>15565</v>
      </c>
      <c r="C2845" t="s">
        <v>12870</v>
      </c>
      <c r="D2845" t="s">
        <v>12557</v>
      </c>
      <c r="E2845" t="s">
        <v>12740</v>
      </c>
      <c r="F2845">
        <v>4.33</v>
      </c>
      <c r="G2845" t="s">
        <v>12790</v>
      </c>
      <c r="H2845" t="s">
        <v>12740</v>
      </c>
      <c r="I2845" t="s">
        <v>12745</v>
      </c>
      <c r="J2845">
        <v>200521</v>
      </c>
      <c r="K2845" t="s">
        <v>12790</v>
      </c>
      <c r="L2845" t="s">
        <v>12560</v>
      </c>
    </row>
    <row r="2846" spans="1:12">
      <c r="A2846">
        <v>200493</v>
      </c>
      <c r="B2846" t="s">
        <v>15566</v>
      </c>
      <c r="C2846" t="s">
        <v>12564</v>
      </c>
      <c r="D2846" t="s">
        <v>12557</v>
      </c>
      <c r="E2846" t="s">
        <v>15366</v>
      </c>
      <c r="F2846">
        <v>5</v>
      </c>
      <c r="G2846" t="s">
        <v>12559</v>
      </c>
      <c r="H2846" t="s">
        <v>15367</v>
      </c>
      <c r="I2846" t="s">
        <v>12575</v>
      </c>
      <c r="J2846">
        <v>200493</v>
      </c>
      <c r="K2846" t="s">
        <v>12559</v>
      </c>
      <c r="L2846" t="s">
        <v>12560</v>
      </c>
    </row>
    <row r="2847" spans="1:12">
      <c r="A2847">
        <v>200732</v>
      </c>
      <c r="B2847" t="s">
        <v>9820</v>
      </c>
      <c r="C2847" t="s">
        <v>12615</v>
      </c>
      <c r="D2847" t="s">
        <v>12557</v>
      </c>
      <c r="E2847" t="s">
        <v>12616</v>
      </c>
      <c r="F2847">
        <v>7.5</v>
      </c>
      <c r="G2847" t="s">
        <v>12621</v>
      </c>
      <c r="H2847" t="s">
        <v>15351</v>
      </c>
      <c r="I2847" t="s">
        <v>12575</v>
      </c>
      <c r="J2847">
        <v>200732</v>
      </c>
      <c r="K2847" t="s">
        <v>12621</v>
      </c>
      <c r="L2847" t="s">
        <v>12560</v>
      </c>
    </row>
    <row r="2848" spans="1:12">
      <c r="A2848">
        <v>190572</v>
      </c>
      <c r="B2848" t="s">
        <v>15567</v>
      </c>
      <c r="C2848" t="s">
        <v>12570</v>
      </c>
      <c r="D2848" t="s">
        <v>12557</v>
      </c>
      <c r="E2848" t="s">
        <v>12740</v>
      </c>
      <c r="F2848">
        <v>4</v>
      </c>
      <c r="G2848" t="s">
        <v>15568</v>
      </c>
      <c r="H2848" t="s">
        <v>12575</v>
      </c>
      <c r="I2848" t="s">
        <v>12575</v>
      </c>
      <c r="J2848">
        <v>190572</v>
      </c>
      <c r="K2848" t="s">
        <v>15568</v>
      </c>
      <c r="L2848" t="s">
        <v>12560</v>
      </c>
    </row>
    <row r="2849" spans="1:12">
      <c r="A2849">
        <v>190616</v>
      </c>
      <c r="B2849" t="s">
        <v>15569</v>
      </c>
      <c r="C2849" t="s">
        <v>13865</v>
      </c>
      <c r="D2849" t="s">
        <v>12629</v>
      </c>
      <c r="E2849" t="s">
        <v>12618</v>
      </c>
      <c r="F2849">
        <v>0</v>
      </c>
      <c r="G2849" t="s">
        <v>12596</v>
      </c>
      <c r="H2849" t="s">
        <v>12618</v>
      </c>
      <c r="I2849" t="s">
        <v>12632</v>
      </c>
      <c r="J2849">
        <v>190616</v>
      </c>
      <c r="K2849" t="s">
        <v>12596</v>
      </c>
      <c r="L2849" t="s">
        <v>12560</v>
      </c>
    </row>
    <row r="2850" spans="1:12">
      <c r="A2850">
        <v>190617</v>
      </c>
      <c r="B2850" t="s">
        <v>15570</v>
      </c>
      <c r="C2850" t="s">
        <v>15571</v>
      </c>
      <c r="D2850" t="s">
        <v>12573</v>
      </c>
      <c r="E2850" t="s">
        <v>12618</v>
      </c>
      <c r="F2850">
        <v>0</v>
      </c>
      <c r="G2850" t="s">
        <v>12589</v>
      </c>
      <c r="H2850" t="s">
        <v>13036</v>
      </c>
      <c r="I2850" t="s">
        <v>12575</v>
      </c>
      <c r="J2850">
        <v>190617</v>
      </c>
      <c r="K2850" t="s">
        <v>12589</v>
      </c>
      <c r="L2850" t="s">
        <v>12560</v>
      </c>
    </row>
    <row r="2851" spans="1:12">
      <c r="A2851">
        <v>190631</v>
      </c>
      <c r="B2851" t="s">
        <v>15572</v>
      </c>
      <c r="C2851" t="s">
        <v>13865</v>
      </c>
      <c r="D2851" t="s">
        <v>12629</v>
      </c>
      <c r="E2851" t="s">
        <v>12618</v>
      </c>
      <c r="F2851">
        <v>0</v>
      </c>
      <c r="G2851" t="s">
        <v>12589</v>
      </c>
      <c r="H2851" t="s">
        <v>15098</v>
      </c>
      <c r="I2851" t="s">
        <v>12630</v>
      </c>
      <c r="J2851">
        <v>190631</v>
      </c>
      <c r="K2851" t="s">
        <v>12589</v>
      </c>
      <c r="L2851" t="s">
        <v>12560</v>
      </c>
    </row>
    <row r="2852" spans="1:12">
      <c r="A2852">
        <v>200520</v>
      </c>
      <c r="B2852" t="s">
        <v>15573</v>
      </c>
      <c r="C2852" t="s">
        <v>12627</v>
      </c>
      <c r="D2852" t="s">
        <v>12573</v>
      </c>
      <c r="E2852" t="s">
        <v>12616</v>
      </c>
      <c r="F2852">
        <v>6</v>
      </c>
      <c r="G2852" t="s">
        <v>12621</v>
      </c>
      <c r="H2852" t="s">
        <v>13649</v>
      </c>
      <c r="I2852" t="s">
        <v>12575</v>
      </c>
      <c r="J2852">
        <v>200520</v>
      </c>
      <c r="K2852" t="s">
        <v>12621</v>
      </c>
      <c r="L2852" t="s">
        <v>12560</v>
      </c>
    </row>
    <row r="2853" spans="1:12">
      <c r="A2853">
        <v>190618</v>
      </c>
      <c r="B2853" t="s">
        <v>15574</v>
      </c>
      <c r="C2853" t="s">
        <v>12608</v>
      </c>
      <c r="D2853" t="s">
        <v>13541</v>
      </c>
      <c r="E2853" t="s">
        <v>12618</v>
      </c>
      <c r="F2853">
        <v>0</v>
      </c>
      <c r="G2853" t="s">
        <v>12596</v>
      </c>
      <c r="H2853" t="s">
        <v>15098</v>
      </c>
      <c r="I2853" t="s">
        <v>12630</v>
      </c>
      <c r="J2853">
        <v>190618</v>
      </c>
      <c r="K2853" t="s">
        <v>12596</v>
      </c>
      <c r="L2853" t="s">
        <v>12560</v>
      </c>
    </row>
    <row r="2854" spans="1:12">
      <c r="A2854">
        <v>190619</v>
      </c>
      <c r="B2854" t="s">
        <v>15575</v>
      </c>
      <c r="C2854" t="s">
        <v>12606</v>
      </c>
      <c r="D2854" t="s">
        <v>13541</v>
      </c>
      <c r="E2854" t="s">
        <v>12618</v>
      </c>
      <c r="F2854">
        <v>0</v>
      </c>
      <c r="G2854" t="s">
        <v>12596</v>
      </c>
      <c r="H2854" t="s">
        <v>15098</v>
      </c>
      <c r="I2854" t="s">
        <v>12630</v>
      </c>
      <c r="J2854">
        <v>190619</v>
      </c>
      <c r="K2854" t="s">
        <v>12596</v>
      </c>
      <c r="L2854" t="s">
        <v>12560</v>
      </c>
    </row>
    <row r="2855" spans="1:12">
      <c r="A2855">
        <v>190620</v>
      </c>
      <c r="B2855" t="s">
        <v>15576</v>
      </c>
      <c r="C2855" t="s">
        <v>14476</v>
      </c>
      <c r="D2855" t="s">
        <v>13541</v>
      </c>
      <c r="E2855" t="s">
        <v>12618</v>
      </c>
      <c r="F2855">
        <v>0</v>
      </c>
      <c r="G2855" t="s">
        <v>12596</v>
      </c>
      <c r="H2855" t="s">
        <v>15098</v>
      </c>
      <c r="I2855" t="s">
        <v>12630</v>
      </c>
      <c r="J2855">
        <v>190620</v>
      </c>
      <c r="K2855" t="s">
        <v>12596</v>
      </c>
      <c r="L2855" t="s">
        <v>12560</v>
      </c>
    </row>
    <row r="2856" spans="1:12">
      <c r="A2856">
        <v>190621</v>
      </c>
      <c r="B2856" t="s">
        <v>15577</v>
      </c>
      <c r="C2856" t="s">
        <v>12604</v>
      </c>
      <c r="D2856" t="s">
        <v>13541</v>
      </c>
      <c r="E2856" t="s">
        <v>12618</v>
      </c>
      <c r="F2856">
        <v>0</v>
      </c>
      <c r="G2856" t="s">
        <v>12596</v>
      </c>
      <c r="H2856" t="s">
        <v>15098</v>
      </c>
      <c r="I2856" t="s">
        <v>12630</v>
      </c>
      <c r="J2856">
        <v>190621</v>
      </c>
      <c r="K2856" t="s">
        <v>12596</v>
      </c>
      <c r="L2856" t="s">
        <v>12560</v>
      </c>
    </row>
    <row r="2857" spans="1:12">
      <c r="A2857">
        <v>190622</v>
      </c>
      <c r="B2857" t="s">
        <v>15578</v>
      </c>
      <c r="C2857" t="s">
        <v>14791</v>
      </c>
      <c r="D2857" t="s">
        <v>12629</v>
      </c>
      <c r="E2857" t="s">
        <v>12618</v>
      </c>
      <c r="F2857">
        <v>0</v>
      </c>
      <c r="G2857" t="s">
        <v>12596</v>
      </c>
      <c r="H2857" t="s">
        <v>12638</v>
      </c>
      <c r="I2857" t="s">
        <v>12630</v>
      </c>
      <c r="J2857">
        <v>190622</v>
      </c>
      <c r="K2857" t="s">
        <v>12596</v>
      </c>
      <c r="L2857" t="s">
        <v>12560</v>
      </c>
    </row>
    <row r="2858" spans="1:12">
      <c r="A2858">
        <v>190635</v>
      </c>
      <c r="B2858" t="s">
        <v>15579</v>
      </c>
      <c r="C2858" t="s">
        <v>12564</v>
      </c>
      <c r="D2858" t="s">
        <v>12557</v>
      </c>
      <c r="E2858" t="s">
        <v>15366</v>
      </c>
      <c r="F2858">
        <v>5</v>
      </c>
      <c r="G2858" t="s">
        <v>12559</v>
      </c>
      <c r="H2858" t="s">
        <v>15580</v>
      </c>
      <c r="I2858" t="s">
        <v>15581</v>
      </c>
      <c r="J2858">
        <v>190635</v>
      </c>
      <c r="K2858" t="s">
        <v>12559</v>
      </c>
      <c r="L2858" t="s">
        <v>12560</v>
      </c>
    </row>
    <row r="2859" spans="1:12">
      <c r="A2859">
        <v>190639</v>
      </c>
      <c r="B2859" t="s">
        <v>15582</v>
      </c>
      <c r="C2859" t="s">
        <v>14505</v>
      </c>
      <c r="D2859" t="s">
        <v>12629</v>
      </c>
      <c r="E2859" t="s">
        <v>12618</v>
      </c>
      <c r="F2859">
        <v>0</v>
      </c>
      <c r="G2859" t="s">
        <v>12596</v>
      </c>
      <c r="H2859" t="s">
        <v>12618</v>
      </c>
      <c r="I2859" t="s">
        <v>12632</v>
      </c>
      <c r="J2859">
        <v>190639</v>
      </c>
      <c r="K2859" t="s">
        <v>12596</v>
      </c>
      <c r="L2859" t="s">
        <v>12560</v>
      </c>
    </row>
    <row r="2860" spans="1:12">
      <c r="A2860">
        <v>190636</v>
      </c>
      <c r="B2860" t="s">
        <v>15583</v>
      </c>
      <c r="C2860" t="s">
        <v>13797</v>
      </c>
      <c r="D2860" t="s">
        <v>12573</v>
      </c>
      <c r="E2860" t="s">
        <v>12618</v>
      </c>
      <c r="F2860">
        <v>0</v>
      </c>
      <c r="G2860" t="s">
        <v>12589</v>
      </c>
      <c r="H2860" t="s">
        <v>12618</v>
      </c>
      <c r="I2860" t="s">
        <v>12630</v>
      </c>
      <c r="J2860">
        <v>190636</v>
      </c>
      <c r="K2860" t="s">
        <v>12589</v>
      </c>
      <c r="L2860" t="s">
        <v>12560</v>
      </c>
    </row>
    <row r="2861" spans="1:12">
      <c r="A2861">
        <v>190638</v>
      </c>
      <c r="B2861" t="s">
        <v>15584</v>
      </c>
      <c r="C2861" t="s">
        <v>12585</v>
      </c>
      <c r="D2861" t="s">
        <v>12557</v>
      </c>
      <c r="E2861" t="s">
        <v>12618</v>
      </c>
      <c r="F2861">
        <v>8</v>
      </c>
      <c r="G2861" t="s">
        <v>12747</v>
      </c>
      <c r="H2861" t="s">
        <v>12638</v>
      </c>
      <c r="I2861" t="s">
        <v>12745</v>
      </c>
      <c r="J2861">
        <v>190638</v>
      </c>
      <c r="K2861" t="s">
        <v>12747</v>
      </c>
      <c r="L2861" t="s">
        <v>12560</v>
      </c>
    </row>
    <row r="2862" spans="1:12">
      <c r="A2862">
        <v>200492</v>
      </c>
      <c r="B2862" t="s">
        <v>15585</v>
      </c>
      <c r="C2862" t="s">
        <v>12568</v>
      </c>
      <c r="D2862" t="s">
        <v>12557</v>
      </c>
      <c r="E2862" t="s">
        <v>15366</v>
      </c>
      <c r="F2862">
        <v>5</v>
      </c>
      <c r="G2862" t="s">
        <v>12559</v>
      </c>
      <c r="H2862" t="s">
        <v>15580</v>
      </c>
      <c r="I2862" t="s">
        <v>15581</v>
      </c>
      <c r="J2862">
        <v>200492</v>
      </c>
      <c r="K2862" t="s">
        <v>12559</v>
      </c>
      <c r="L2862" t="s">
        <v>12560</v>
      </c>
    </row>
    <row r="2863" spans="1:12">
      <c r="A2863">
        <v>200522</v>
      </c>
      <c r="B2863" t="s">
        <v>15586</v>
      </c>
      <c r="C2863" t="s">
        <v>12556</v>
      </c>
      <c r="D2863" t="s">
        <v>12557</v>
      </c>
      <c r="E2863" t="s">
        <v>12740</v>
      </c>
      <c r="F2863">
        <v>6.5</v>
      </c>
      <c r="G2863" t="s">
        <v>12790</v>
      </c>
      <c r="H2863" t="s">
        <v>12740</v>
      </c>
      <c r="I2863" t="s">
        <v>12745</v>
      </c>
      <c r="J2863">
        <v>200522</v>
      </c>
      <c r="K2863" t="s">
        <v>12790</v>
      </c>
      <c r="L2863" t="s">
        <v>12560</v>
      </c>
    </row>
    <row r="2864" spans="1:12">
      <c r="A2864">
        <v>200490</v>
      </c>
      <c r="B2864" t="s">
        <v>15587</v>
      </c>
      <c r="C2864" t="s">
        <v>12799</v>
      </c>
      <c r="D2864" t="s">
        <v>12557</v>
      </c>
      <c r="E2864" t="s">
        <v>15366</v>
      </c>
      <c r="F2864">
        <v>3</v>
      </c>
      <c r="G2864" t="s">
        <v>12559</v>
      </c>
      <c r="H2864" t="s">
        <v>15580</v>
      </c>
      <c r="I2864" t="s">
        <v>15581</v>
      </c>
      <c r="J2864">
        <v>200490</v>
      </c>
      <c r="K2864" t="s">
        <v>12559</v>
      </c>
      <c r="L2864" t="s">
        <v>12560</v>
      </c>
    </row>
    <row r="2865" spans="1:12">
      <c r="A2865">
        <v>200491</v>
      </c>
      <c r="B2865" t="s">
        <v>9708</v>
      </c>
      <c r="C2865" t="s">
        <v>12570</v>
      </c>
      <c r="D2865" t="s">
        <v>12557</v>
      </c>
      <c r="E2865" t="s">
        <v>15366</v>
      </c>
      <c r="F2865">
        <v>4</v>
      </c>
      <c r="G2865" t="s">
        <v>12559</v>
      </c>
      <c r="H2865" t="s">
        <v>15580</v>
      </c>
      <c r="I2865" t="s">
        <v>15581</v>
      </c>
      <c r="J2865">
        <v>200491</v>
      </c>
      <c r="K2865" t="s">
        <v>12559</v>
      </c>
      <c r="L2865" t="s">
        <v>12560</v>
      </c>
    </row>
    <row r="2866" spans="1:12">
      <c r="A2866">
        <v>200612</v>
      </c>
      <c r="B2866" t="s">
        <v>15588</v>
      </c>
      <c r="C2866" t="s">
        <v>14006</v>
      </c>
      <c r="D2866" t="s">
        <v>12573</v>
      </c>
      <c r="E2866" t="s">
        <v>12618</v>
      </c>
      <c r="F2866">
        <v>0</v>
      </c>
      <c r="G2866" t="s">
        <v>12589</v>
      </c>
      <c r="H2866" t="s">
        <v>12618</v>
      </c>
      <c r="I2866" t="s">
        <v>12630</v>
      </c>
      <c r="J2866">
        <v>200612</v>
      </c>
      <c r="K2866" t="s">
        <v>12589</v>
      </c>
      <c r="L2866" t="s">
        <v>12560</v>
      </c>
    </row>
    <row r="2867" spans="1:12">
      <c r="A2867">
        <v>200613</v>
      </c>
      <c r="B2867" t="s">
        <v>9575</v>
      </c>
      <c r="C2867" t="s">
        <v>12736</v>
      </c>
      <c r="D2867" t="s">
        <v>12579</v>
      </c>
      <c r="E2867" t="s">
        <v>12737</v>
      </c>
      <c r="F2867">
        <v>0</v>
      </c>
      <c r="G2867" t="s">
        <v>12738</v>
      </c>
      <c r="H2867" t="s">
        <v>15530</v>
      </c>
      <c r="I2867" t="s">
        <v>12575</v>
      </c>
      <c r="J2867">
        <v>200613</v>
      </c>
      <c r="K2867" t="s">
        <v>12738</v>
      </c>
      <c r="L2867" t="s">
        <v>12560</v>
      </c>
    </row>
    <row r="2868" spans="1:12">
      <c r="A2868">
        <v>200620</v>
      </c>
      <c r="B2868" t="s">
        <v>15589</v>
      </c>
      <c r="C2868" t="s">
        <v>14963</v>
      </c>
      <c r="D2868" t="s">
        <v>12573</v>
      </c>
      <c r="E2868" t="s">
        <v>12618</v>
      </c>
      <c r="F2868">
        <v>0</v>
      </c>
      <c r="G2868" t="s">
        <v>12636</v>
      </c>
      <c r="H2868" t="s">
        <v>12618</v>
      </c>
      <c r="I2868" t="s">
        <v>12632</v>
      </c>
      <c r="J2868">
        <v>200620</v>
      </c>
      <c r="K2868" t="s">
        <v>12636</v>
      </c>
      <c r="L2868" t="s">
        <v>12560</v>
      </c>
    </row>
    <row r="2869" spans="1:12">
      <c r="A2869">
        <v>200621</v>
      </c>
      <c r="B2869" t="s">
        <v>15590</v>
      </c>
      <c r="C2869" t="s">
        <v>13845</v>
      </c>
      <c r="D2869" t="s">
        <v>12629</v>
      </c>
      <c r="E2869" t="s">
        <v>12618</v>
      </c>
      <c r="F2869">
        <v>0</v>
      </c>
      <c r="G2869" t="s">
        <v>12636</v>
      </c>
      <c r="H2869" t="s">
        <v>12618</v>
      </c>
      <c r="I2869" t="s">
        <v>12632</v>
      </c>
      <c r="J2869">
        <v>200621</v>
      </c>
      <c r="K2869" t="s">
        <v>12636</v>
      </c>
      <c r="L2869" t="s">
        <v>12560</v>
      </c>
    </row>
    <row r="2870" spans="1:12">
      <c r="A2870">
        <v>200619</v>
      </c>
      <c r="B2870" t="s">
        <v>15591</v>
      </c>
      <c r="C2870" t="s">
        <v>15538</v>
      </c>
      <c r="D2870" t="s">
        <v>12573</v>
      </c>
      <c r="E2870" t="s">
        <v>12618</v>
      </c>
      <c r="F2870">
        <v>0</v>
      </c>
      <c r="G2870" t="s">
        <v>12636</v>
      </c>
      <c r="H2870" t="s">
        <v>12618</v>
      </c>
      <c r="I2870" t="s">
        <v>12632</v>
      </c>
      <c r="J2870">
        <v>200619</v>
      </c>
      <c r="K2870" t="s">
        <v>12636</v>
      </c>
      <c r="L2870" t="s">
        <v>12560</v>
      </c>
    </row>
    <row r="2871" spans="1:12">
      <c r="A2871">
        <v>200602</v>
      </c>
      <c r="B2871" t="s">
        <v>15592</v>
      </c>
      <c r="C2871" t="s">
        <v>12585</v>
      </c>
      <c r="D2871" t="s">
        <v>14837</v>
      </c>
      <c r="E2871" t="s">
        <v>14838</v>
      </c>
      <c r="F2871">
        <v>8</v>
      </c>
      <c r="G2871" t="s">
        <v>12559</v>
      </c>
      <c r="H2871" t="s">
        <v>14838</v>
      </c>
      <c r="I2871" t="s">
        <v>12741</v>
      </c>
      <c r="J2871">
        <v>200602</v>
      </c>
      <c r="K2871" t="s">
        <v>12559</v>
      </c>
      <c r="L2871" t="s">
        <v>12560</v>
      </c>
    </row>
    <row r="2872" spans="1:12">
      <c r="A2872">
        <v>200624</v>
      </c>
      <c r="B2872" t="s">
        <v>15593</v>
      </c>
      <c r="C2872" t="s">
        <v>12859</v>
      </c>
      <c r="D2872" t="s">
        <v>12557</v>
      </c>
      <c r="E2872" t="s">
        <v>12618</v>
      </c>
      <c r="F2872">
        <v>4.33</v>
      </c>
      <c r="G2872" t="s">
        <v>15397</v>
      </c>
      <c r="H2872" t="s">
        <v>12618</v>
      </c>
      <c r="I2872" t="s">
        <v>12575</v>
      </c>
      <c r="J2872">
        <v>200624</v>
      </c>
      <c r="K2872" t="s">
        <v>15397</v>
      </c>
      <c r="L2872" t="s">
        <v>12560</v>
      </c>
    </row>
    <row r="2873" spans="1:12">
      <c r="A2873">
        <v>242827</v>
      </c>
      <c r="B2873" t="s">
        <v>15594</v>
      </c>
      <c r="C2873" t="s">
        <v>12810</v>
      </c>
      <c r="D2873" t="s">
        <v>12557</v>
      </c>
      <c r="E2873" t="s">
        <v>12618</v>
      </c>
      <c r="F2873">
        <v>9.75</v>
      </c>
      <c r="G2873" t="s">
        <v>12749</v>
      </c>
      <c r="H2873" t="s">
        <v>12618</v>
      </c>
      <c r="I2873" t="s">
        <v>12905</v>
      </c>
      <c r="J2873">
        <v>242827</v>
      </c>
      <c r="K2873" t="s">
        <v>12749</v>
      </c>
      <c r="L2873" t="s">
        <v>12560</v>
      </c>
    </row>
    <row r="2874" spans="1:12">
      <c r="A2874">
        <v>200623</v>
      </c>
      <c r="B2874" t="s">
        <v>15595</v>
      </c>
      <c r="C2874" t="s">
        <v>14667</v>
      </c>
      <c r="D2874" t="s">
        <v>12573</v>
      </c>
      <c r="E2874" t="s">
        <v>12618</v>
      </c>
      <c r="F2874">
        <v>0</v>
      </c>
      <c r="G2874" t="s">
        <v>12636</v>
      </c>
      <c r="H2874" t="s">
        <v>12618</v>
      </c>
      <c r="I2874" t="s">
        <v>12632</v>
      </c>
      <c r="J2874">
        <v>200623</v>
      </c>
      <c r="K2874" t="s">
        <v>12636</v>
      </c>
      <c r="L2874" t="s">
        <v>12560</v>
      </c>
    </row>
    <row r="2875" spans="1:12">
      <c r="A2875">
        <v>200611</v>
      </c>
      <c r="B2875" t="s">
        <v>15596</v>
      </c>
      <c r="C2875" t="s">
        <v>14733</v>
      </c>
      <c r="D2875" t="s">
        <v>12557</v>
      </c>
      <c r="E2875" t="s">
        <v>12618</v>
      </c>
      <c r="F2875">
        <v>8</v>
      </c>
      <c r="G2875" t="s">
        <v>12716</v>
      </c>
      <c r="H2875" t="s">
        <v>12618</v>
      </c>
      <c r="I2875" t="s">
        <v>12896</v>
      </c>
      <c r="J2875">
        <v>200611</v>
      </c>
      <c r="K2875" t="s">
        <v>12716</v>
      </c>
      <c r="L2875" t="s">
        <v>12560</v>
      </c>
    </row>
    <row r="2876" spans="1:12">
      <c r="A2876">
        <v>200496</v>
      </c>
      <c r="B2876" t="s">
        <v>9723</v>
      </c>
      <c r="C2876" t="s">
        <v>12556</v>
      </c>
      <c r="D2876" t="s">
        <v>12557</v>
      </c>
      <c r="E2876" t="s">
        <v>15366</v>
      </c>
      <c r="F2876">
        <v>6.5</v>
      </c>
      <c r="G2876" t="s">
        <v>12559</v>
      </c>
      <c r="H2876" t="s">
        <v>15580</v>
      </c>
      <c r="I2876" t="s">
        <v>15581</v>
      </c>
      <c r="J2876">
        <v>200496</v>
      </c>
      <c r="K2876" t="s">
        <v>12559</v>
      </c>
      <c r="L2876" t="s">
        <v>12560</v>
      </c>
    </row>
    <row r="2877" spans="1:12">
      <c r="A2877">
        <v>200534</v>
      </c>
      <c r="B2877" t="s">
        <v>15597</v>
      </c>
      <c r="C2877" t="s">
        <v>13971</v>
      </c>
      <c r="D2877" t="s">
        <v>12629</v>
      </c>
      <c r="E2877" t="s">
        <v>12618</v>
      </c>
      <c r="F2877">
        <v>0</v>
      </c>
      <c r="G2877" t="s">
        <v>12636</v>
      </c>
      <c r="H2877" t="s">
        <v>12618</v>
      </c>
      <c r="I2877" t="s">
        <v>12632</v>
      </c>
      <c r="J2877">
        <v>200534</v>
      </c>
      <c r="K2877" t="s">
        <v>12636</v>
      </c>
      <c r="L2877" t="s">
        <v>12560</v>
      </c>
    </row>
    <row r="2878" spans="1:12">
      <c r="A2878">
        <v>200622</v>
      </c>
      <c r="B2878" t="s">
        <v>15598</v>
      </c>
      <c r="C2878" t="s">
        <v>15571</v>
      </c>
      <c r="D2878" t="s">
        <v>12573</v>
      </c>
      <c r="E2878" t="s">
        <v>12618</v>
      </c>
      <c r="F2878">
        <v>0</v>
      </c>
      <c r="G2878" t="s">
        <v>12589</v>
      </c>
      <c r="H2878" t="s">
        <v>12618</v>
      </c>
      <c r="I2878" t="s">
        <v>12575</v>
      </c>
      <c r="J2878">
        <v>200622</v>
      </c>
      <c r="K2878" t="s">
        <v>12589</v>
      </c>
      <c r="L2878" t="s">
        <v>12560</v>
      </c>
    </row>
    <row r="2879" spans="1:12">
      <c r="A2879">
        <v>200649</v>
      </c>
      <c r="B2879" t="s">
        <v>15599</v>
      </c>
      <c r="C2879" t="s">
        <v>15504</v>
      </c>
      <c r="D2879" t="s">
        <v>12573</v>
      </c>
      <c r="E2879" t="s">
        <v>12616</v>
      </c>
      <c r="F2879">
        <v>7.5</v>
      </c>
      <c r="G2879" t="s">
        <v>12621</v>
      </c>
      <c r="H2879" t="s">
        <v>15351</v>
      </c>
      <c r="I2879" t="s">
        <v>12575</v>
      </c>
      <c r="J2879">
        <v>200649</v>
      </c>
      <c r="K2879" t="s">
        <v>12621</v>
      </c>
      <c r="L2879" t="s">
        <v>12560</v>
      </c>
    </row>
    <row r="2880" spans="1:12">
      <c r="A2880">
        <v>200573</v>
      </c>
      <c r="B2880" t="s">
        <v>15600</v>
      </c>
      <c r="C2880" t="s">
        <v>14476</v>
      </c>
      <c r="D2880" t="s">
        <v>12629</v>
      </c>
      <c r="E2880" t="s">
        <v>12618</v>
      </c>
      <c r="F2880">
        <v>0</v>
      </c>
      <c r="G2880" t="s">
        <v>12589</v>
      </c>
      <c r="H2880" t="s">
        <v>15098</v>
      </c>
      <c r="I2880" t="s">
        <v>12630</v>
      </c>
      <c r="J2880">
        <v>200573</v>
      </c>
      <c r="K2880" t="s">
        <v>12589</v>
      </c>
      <c r="L2880" t="s">
        <v>12560</v>
      </c>
    </row>
    <row r="2881" spans="1:12">
      <c r="A2881">
        <v>200572</v>
      </c>
      <c r="B2881" t="s">
        <v>15601</v>
      </c>
      <c r="C2881" t="s">
        <v>12606</v>
      </c>
      <c r="D2881" t="s">
        <v>12629</v>
      </c>
      <c r="E2881" t="s">
        <v>12618</v>
      </c>
      <c r="F2881">
        <v>0</v>
      </c>
      <c r="G2881" t="s">
        <v>12589</v>
      </c>
      <c r="H2881" t="s">
        <v>15098</v>
      </c>
      <c r="I2881" t="s">
        <v>12630</v>
      </c>
      <c r="J2881">
        <v>200572</v>
      </c>
      <c r="K2881" t="s">
        <v>12589</v>
      </c>
      <c r="L2881" t="s">
        <v>12560</v>
      </c>
    </row>
    <row r="2882" spans="1:12">
      <c r="A2882">
        <v>200663</v>
      </c>
      <c r="B2882" t="s">
        <v>15602</v>
      </c>
      <c r="C2882" t="s">
        <v>12767</v>
      </c>
      <c r="D2882" t="s">
        <v>12557</v>
      </c>
      <c r="E2882" t="s">
        <v>15366</v>
      </c>
      <c r="F2882">
        <v>5.5</v>
      </c>
      <c r="G2882" t="s">
        <v>12559</v>
      </c>
      <c r="H2882" t="s">
        <v>15580</v>
      </c>
      <c r="I2882" t="s">
        <v>15581</v>
      </c>
      <c r="J2882">
        <v>200663</v>
      </c>
      <c r="K2882" t="s">
        <v>12559</v>
      </c>
      <c r="L2882" t="s">
        <v>12560</v>
      </c>
    </row>
    <row r="2883" spans="1:12">
      <c r="A2883">
        <v>200664</v>
      </c>
      <c r="B2883" t="s">
        <v>15603</v>
      </c>
      <c r="C2883" t="s">
        <v>12562</v>
      </c>
      <c r="D2883" t="s">
        <v>12557</v>
      </c>
      <c r="E2883" t="s">
        <v>15366</v>
      </c>
      <c r="F2883">
        <v>7</v>
      </c>
      <c r="G2883" t="s">
        <v>12559</v>
      </c>
      <c r="H2883" t="s">
        <v>15580</v>
      </c>
      <c r="I2883" t="s">
        <v>15581</v>
      </c>
      <c r="J2883">
        <v>200664</v>
      </c>
      <c r="K2883" t="s">
        <v>12559</v>
      </c>
      <c r="L2883" t="s">
        <v>12560</v>
      </c>
    </row>
    <row r="2884" spans="1:12">
      <c r="A2884">
        <v>200497</v>
      </c>
      <c r="B2884" t="s">
        <v>15604</v>
      </c>
      <c r="C2884" t="s">
        <v>12601</v>
      </c>
      <c r="D2884" t="s">
        <v>12557</v>
      </c>
      <c r="E2884" t="s">
        <v>15366</v>
      </c>
      <c r="F2884">
        <v>7</v>
      </c>
      <c r="G2884" t="s">
        <v>12559</v>
      </c>
      <c r="H2884" t="s">
        <v>15580</v>
      </c>
      <c r="I2884" t="s">
        <v>15581</v>
      </c>
      <c r="J2884">
        <v>200497</v>
      </c>
      <c r="K2884" t="s">
        <v>12559</v>
      </c>
      <c r="L2884" t="s">
        <v>12560</v>
      </c>
    </row>
    <row r="2885" spans="1:12">
      <c r="A2885">
        <v>200498</v>
      </c>
      <c r="B2885" t="s">
        <v>15605</v>
      </c>
      <c r="C2885" t="s">
        <v>12601</v>
      </c>
      <c r="D2885" t="s">
        <v>12557</v>
      </c>
      <c r="E2885" t="s">
        <v>15366</v>
      </c>
      <c r="F2885">
        <v>7.5</v>
      </c>
      <c r="G2885" t="s">
        <v>12559</v>
      </c>
      <c r="H2885" t="s">
        <v>15580</v>
      </c>
      <c r="I2885" t="s">
        <v>15581</v>
      </c>
      <c r="J2885">
        <v>200498</v>
      </c>
      <c r="K2885" t="s">
        <v>12559</v>
      </c>
      <c r="L2885" t="s">
        <v>12560</v>
      </c>
    </row>
    <row r="2886" spans="1:12">
      <c r="A2886">
        <v>200499</v>
      </c>
      <c r="B2886" t="s">
        <v>15606</v>
      </c>
      <c r="C2886" t="s">
        <v>12585</v>
      </c>
      <c r="D2886" t="s">
        <v>12557</v>
      </c>
      <c r="E2886" t="s">
        <v>15366</v>
      </c>
      <c r="F2886">
        <v>8</v>
      </c>
      <c r="G2886" t="s">
        <v>12559</v>
      </c>
      <c r="H2886" t="s">
        <v>15580</v>
      </c>
      <c r="I2886" t="s">
        <v>15581</v>
      </c>
      <c r="J2886">
        <v>200499</v>
      </c>
      <c r="K2886" t="s">
        <v>12559</v>
      </c>
      <c r="L2886" t="s">
        <v>12560</v>
      </c>
    </row>
    <row r="2887" spans="1:12">
      <c r="A2887">
        <v>200665</v>
      </c>
      <c r="B2887" t="s">
        <v>15607</v>
      </c>
      <c r="C2887" t="s">
        <v>12799</v>
      </c>
      <c r="D2887" t="s">
        <v>12557</v>
      </c>
      <c r="E2887" t="s">
        <v>12618</v>
      </c>
      <c r="F2887">
        <v>3</v>
      </c>
      <c r="G2887" t="s">
        <v>12721</v>
      </c>
      <c r="H2887" t="s">
        <v>12618</v>
      </c>
      <c r="I2887" t="s">
        <v>12896</v>
      </c>
      <c r="J2887">
        <v>200665</v>
      </c>
      <c r="K2887" t="s">
        <v>12721</v>
      </c>
      <c r="L2887" t="s">
        <v>12560</v>
      </c>
    </row>
    <row r="2888" spans="1:12">
      <c r="A2888">
        <v>200666</v>
      </c>
      <c r="B2888" t="s">
        <v>15608</v>
      </c>
      <c r="C2888" t="s">
        <v>14791</v>
      </c>
      <c r="D2888" t="s">
        <v>13541</v>
      </c>
      <c r="E2888" t="s">
        <v>12618</v>
      </c>
      <c r="F2888">
        <v>3</v>
      </c>
      <c r="G2888" t="s">
        <v>12636</v>
      </c>
      <c r="H2888" t="s">
        <v>12618</v>
      </c>
      <c r="I2888" t="s">
        <v>12632</v>
      </c>
      <c r="J2888">
        <v>200666</v>
      </c>
      <c r="K2888" t="s">
        <v>12636</v>
      </c>
      <c r="L2888" t="s">
        <v>12560</v>
      </c>
    </row>
    <row r="2889" spans="1:12">
      <c r="A2889">
        <v>200655</v>
      </c>
      <c r="B2889" t="s">
        <v>15609</v>
      </c>
      <c r="C2889" t="s">
        <v>15304</v>
      </c>
      <c r="D2889" t="s">
        <v>12573</v>
      </c>
      <c r="E2889" t="s">
        <v>12618</v>
      </c>
      <c r="F2889">
        <v>0</v>
      </c>
      <c r="G2889" t="s">
        <v>12589</v>
      </c>
      <c r="H2889" t="s">
        <v>12670</v>
      </c>
      <c r="I2889" t="s">
        <v>12646</v>
      </c>
      <c r="J2889">
        <v>200655</v>
      </c>
      <c r="K2889" t="s">
        <v>12589</v>
      </c>
      <c r="L2889" t="s">
        <v>12560</v>
      </c>
    </row>
    <row r="2890" spans="1:12">
      <c r="A2890">
        <v>200656</v>
      </c>
      <c r="B2890" t="s">
        <v>15610</v>
      </c>
      <c r="C2890" t="s">
        <v>13818</v>
      </c>
      <c r="D2890" t="s">
        <v>12573</v>
      </c>
      <c r="E2890" t="s">
        <v>12618</v>
      </c>
      <c r="F2890">
        <v>0</v>
      </c>
      <c r="G2890" t="s">
        <v>12589</v>
      </c>
      <c r="H2890" t="s">
        <v>12670</v>
      </c>
      <c r="I2890" t="s">
        <v>12646</v>
      </c>
      <c r="J2890">
        <v>200656</v>
      </c>
      <c r="K2890" t="s">
        <v>12589</v>
      </c>
      <c r="L2890" t="s">
        <v>12560</v>
      </c>
    </row>
    <row r="2891" spans="1:12">
      <c r="A2891">
        <v>200669</v>
      </c>
      <c r="B2891" t="s">
        <v>15611</v>
      </c>
      <c r="C2891" t="s">
        <v>12564</v>
      </c>
      <c r="D2891" t="s">
        <v>12557</v>
      </c>
      <c r="E2891" t="s">
        <v>15366</v>
      </c>
      <c r="F2891">
        <v>5</v>
      </c>
      <c r="G2891" t="s">
        <v>12559</v>
      </c>
      <c r="H2891" t="s">
        <v>15580</v>
      </c>
      <c r="I2891" t="s">
        <v>12575</v>
      </c>
      <c r="J2891">
        <v>200669</v>
      </c>
      <c r="K2891" t="s">
        <v>12559</v>
      </c>
      <c r="L2891" t="s">
        <v>12560</v>
      </c>
    </row>
    <row r="2892" spans="1:12">
      <c r="A2892">
        <v>200671</v>
      </c>
      <c r="B2892" t="s">
        <v>15612</v>
      </c>
      <c r="C2892" t="s">
        <v>14967</v>
      </c>
      <c r="D2892" t="s">
        <v>15095</v>
      </c>
      <c r="E2892" t="s">
        <v>12737</v>
      </c>
      <c r="F2892">
        <v>0</v>
      </c>
      <c r="G2892" t="s">
        <v>12738</v>
      </c>
      <c r="H2892" t="s">
        <v>15530</v>
      </c>
      <c r="I2892" t="s">
        <v>12575</v>
      </c>
      <c r="J2892">
        <v>200671</v>
      </c>
      <c r="K2892" t="s">
        <v>12738</v>
      </c>
      <c r="L2892" t="s">
        <v>12560</v>
      </c>
    </row>
    <row r="2893" spans="1:12">
      <c r="A2893">
        <v>200672</v>
      </c>
      <c r="B2893" t="s">
        <v>15613</v>
      </c>
      <c r="C2893" t="s">
        <v>14907</v>
      </c>
      <c r="D2893" t="s">
        <v>15095</v>
      </c>
      <c r="E2893" t="s">
        <v>12737</v>
      </c>
      <c r="F2893">
        <v>0</v>
      </c>
      <c r="G2893" t="s">
        <v>12738</v>
      </c>
      <c r="H2893" t="s">
        <v>15530</v>
      </c>
      <c r="I2893" t="s">
        <v>12575</v>
      </c>
      <c r="J2893">
        <v>200672</v>
      </c>
      <c r="K2893" t="s">
        <v>12738</v>
      </c>
      <c r="L2893" t="s">
        <v>12560</v>
      </c>
    </row>
    <row r="2894" spans="1:12">
      <c r="A2894">
        <v>200676</v>
      </c>
      <c r="B2894" t="s">
        <v>15614</v>
      </c>
      <c r="C2894" t="s">
        <v>14889</v>
      </c>
      <c r="D2894" t="s">
        <v>14890</v>
      </c>
      <c r="E2894" t="s">
        <v>12737</v>
      </c>
      <c r="F2894">
        <v>0</v>
      </c>
      <c r="G2894" t="s">
        <v>12738</v>
      </c>
      <c r="H2894" t="s">
        <v>15530</v>
      </c>
      <c r="I2894" t="s">
        <v>12575</v>
      </c>
      <c r="J2894">
        <v>200676</v>
      </c>
      <c r="K2894" t="s">
        <v>12738</v>
      </c>
      <c r="L2894" t="s">
        <v>12560</v>
      </c>
    </row>
    <row r="2895" spans="1:12">
      <c r="A2895">
        <v>200701</v>
      </c>
      <c r="B2895" t="s">
        <v>15615</v>
      </c>
      <c r="C2895" t="s">
        <v>12672</v>
      </c>
      <c r="D2895" t="s">
        <v>12573</v>
      </c>
      <c r="E2895" t="s">
        <v>12618</v>
      </c>
      <c r="F2895">
        <v>0</v>
      </c>
      <c r="G2895" t="s">
        <v>12662</v>
      </c>
      <c r="H2895" t="s">
        <v>12618</v>
      </c>
      <c r="I2895" t="s">
        <v>12646</v>
      </c>
      <c r="J2895">
        <v>200701</v>
      </c>
      <c r="K2895" t="s">
        <v>12662</v>
      </c>
      <c r="L2895" t="s">
        <v>12560</v>
      </c>
    </row>
    <row r="2896" spans="1:12">
      <c r="A2896">
        <v>200690</v>
      </c>
      <c r="B2896" t="s">
        <v>15616</v>
      </c>
      <c r="C2896" t="s">
        <v>12610</v>
      </c>
      <c r="D2896" t="s">
        <v>12629</v>
      </c>
      <c r="E2896" t="s">
        <v>12618</v>
      </c>
      <c r="F2896">
        <v>0</v>
      </c>
      <c r="G2896" t="s">
        <v>12589</v>
      </c>
      <c r="H2896" t="s">
        <v>15098</v>
      </c>
      <c r="I2896" t="s">
        <v>12630</v>
      </c>
      <c r="J2896">
        <v>200690</v>
      </c>
      <c r="K2896" t="s">
        <v>12589</v>
      </c>
      <c r="L2896" t="s">
        <v>12560</v>
      </c>
    </row>
    <row r="2897" spans="1:12">
      <c r="A2897">
        <v>200689</v>
      </c>
      <c r="B2897" t="s">
        <v>15617</v>
      </c>
      <c r="C2897" t="s">
        <v>14505</v>
      </c>
      <c r="D2897" t="s">
        <v>12629</v>
      </c>
      <c r="E2897" t="s">
        <v>12618</v>
      </c>
      <c r="F2897">
        <v>0</v>
      </c>
      <c r="G2897" t="s">
        <v>12589</v>
      </c>
      <c r="H2897" t="s">
        <v>15098</v>
      </c>
      <c r="I2897" t="s">
        <v>12630</v>
      </c>
      <c r="J2897">
        <v>200689</v>
      </c>
      <c r="K2897" t="s">
        <v>12589</v>
      </c>
      <c r="L2897" t="s">
        <v>12560</v>
      </c>
    </row>
    <row r="2898" spans="1:12">
      <c r="A2898">
        <v>200688</v>
      </c>
      <c r="B2898" t="s">
        <v>15618</v>
      </c>
      <c r="C2898" t="s">
        <v>12612</v>
      </c>
      <c r="D2898" t="s">
        <v>12629</v>
      </c>
      <c r="E2898" t="s">
        <v>12618</v>
      </c>
      <c r="F2898">
        <v>0</v>
      </c>
      <c r="G2898" t="s">
        <v>12589</v>
      </c>
      <c r="H2898" t="s">
        <v>15098</v>
      </c>
      <c r="I2898" t="s">
        <v>12630</v>
      </c>
      <c r="J2898">
        <v>200688</v>
      </c>
      <c r="K2898" t="s">
        <v>12589</v>
      </c>
      <c r="L2898" t="s">
        <v>12560</v>
      </c>
    </row>
    <row r="2899" spans="1:12">
      <c r="A2899">
        <v>200700</v>
      </c>
      <c r="B2899" t="s">
        <v>15619</v>
      </c>
      <c r="C2899" t="s">
        <v>14433</v>
      </c>
      <c r="D2899" t="s">
        <v>12573</v>
      </c>
      <c r="E2899" t="s">
        <v>12618</v>
      </c>
      <c r="F2899">
        <v>0</v>
      </c>
      <c r="G2899" t="s">
        <v>12662</v>
      </c>
      <c r="H2899" t="s">
        <v>12618</v>
      </c>
      <c r="I2899" t="s">
        <v>12646</v>
      </c>
      <c r="J2899">
        <v>200700</v>
      </c>
      <c r="K2899" t="s">
        <v>12662</v>
      </c>
      <c r="L2899" t="s">
        <v>12560</v>
      </c>
    </row>
    <row r="2900" spans="1:12">
      <c r="A2900">
        <v>200716</v>
      </c>
      <c r="B2900" t="s">
        <v>15620</v>
      </c>
      <c r="C2900" t="s">
        <v>14580</v>
      </c>
      <c r="D2900" t="s">
        <v>13541</v>
      </c>
      <c r="E2900" t="s">
        <v>12618</v>
      </c>
      <c r="F2900">
        <v>0</v>
      </c>
      <c r="G2900" t="s">
        <v>12589</v>
      </c>
      <c r="H2900" t="s">
        <v>12655</v>
      </c>
      <c r="I2900" t="s">
        <v>12646</v>
      </c>
      <c r="J2900">
        <v>200716</v>
      </c>
      <c r="K2900" t="s">
        <v>12589</v>
      </c>
      <c r="L2900" t="s">
        <v>12560</v>
      </c>
    </row>
    <row r="2901" spans="1:12">
      <c r="A2901">
        <v>200670</v>
      </c>
      <c r="B2901" t="s">
        <v>15621</v>
      </c>
      <c r="C2901" t="s">
        <v>12816</v>
      </c>
      <c r="D2901" t="s">
        <v>12557</v>
      </c>
      <c r="E2901" t="s">
        <v>12740</v>
      </c>
      <c r="F2901">
        <v>8</v>
      </c>
      <c r="G2901" t="s">
        <v>12749</v>
      </c>
      <c r="H2901" t="s">
        <v>12740</v>
      </c>
      <c r="I2901" t="s">
        <v>12750</v>
      </c>
      <c r="J2901">
        <v>200670</v>
      </c>
      <c r="K2901" t="s">
        <v>12749</v>
      </c>
      <c r="L2901" t="s">
        <v>12560</v>
      </c>
    </row>
    <row r="2902" spans="1:12">
      <c r="A2902">
        <v>200691</v>
      </c>
      <c r="B2902" t="s">
        <v>15622</v>
      </c>
      <c r="C2902" t="s">
        <v>12587</v>
      </c>
      <c r="D2902" t="s">
        <v>12629</v>
      </c>
      <c r="E2902" t="s">
        <v>12618</v>
      </c>
      <c r="F2902">
        <v>0</v>
      </c>
      <c r="G2902" t="s">
        <v>12589</v>
      </c>
      <c r="H2902" t="s">
        <v>15098</v>
      </c>
      <c r="I2902" t="s">
        <v>12630</v>
      </c>
      <c r="J2902">
        <v>200691</v>
      </c>
      <c r="K2902" t="s">
        <v>12589</v>
      </c>
      <c r="L2902" t="s">
        <v>12560</v>
      </c>
    </row>
    <row r="2903" spans="1:12">
      <c r="A2903">
        <v>200692</v>
      </c>
      <c r="B2903" t="s">
        <v>15623</v>
      </c>
      <c r="C2903" t="s">
        <v>13549</v>
      </c>
      <c r="D2903" t="s">
        <v>12629</v>
      </c>
      <c r="E2903" t="s">
        <v>12618</v>
      </c>
      <c r="F2903">
        <v>0</v>
      </c>
      <c r="G2903" t="s">
        <v>12589</v>
      </c>
      <c r="H2903" t="s">
        <v>15098</v>
      </c>
      <c r="I2903" t="s">
        <v>12630</v>
      </c>
      <c r="J2903">
        <v>200692</v>
      </c>
      <c r="K2903" t="s">
        <v>12589</v>
      </c>
      <c r="L2903" t="s">
        <v>12560</v>
      </c>
    </row>
    <row r="2904" spans="1:12">
      <c r="A2904">
        <v>200704</v>
      </c>
      <c r="B2904" t="s">
        <v>15624</v>
      </c>
      <c r="C2904" t="s">
        <v>14433</v>
      </c>
      <c r="D2904" t="s">
        <v>12573</v>
      </c>
      <c r="E2904" t="s">
        <v>12618</v>
      </c>
      <c r="F2904">
        <v>0</v>
      </c>
      <c r="G2904" t="s">
        <v>12589</v>
      </c>
      <c r="H2904" t="s">
        <v>15098</v>
      </c>
      <c r="I2904" t="s">
        <v>12630</v>
      </c>
      <c r="J2904">
        <v>200704</v>
      </c>
      <c r="K2904" t="s">
        <v>12589</v>
      </c>
      <c r="L2904" t="s">
        <v>12560</v>
      </c>
    </row>
    <row r="2905" spans="1:12">
      <c r="A2905">
        <v>200706</v>
      </c>
      <c r="B2905" t="s">
        <v>15625</v>
      </c>
      <c r="C2905" t="s">
        <v>13549</v>
      </c>
      <c r="D2905" t="s">
        <v>12573</v>
      </c>
      <c r="E2905" t="s">
        <v>12618</v>
      </c>
      <c r="F2905">
        <v>0</v>
      </c>
      <c r="G2905" t="s">
        <v>12589</v>
      </c>
      <c r="H2905" t="s">
        <v>15098</v>
      </c>
      <c r="I2905" t="s">
        <v>12630</v>
      </c>
      <c r="J2905">
        <v>200706</v>
      </c>
      <c r="K2905" t="s">
        <v>12589</v>
      </c>
      <c r="L2905" t="s">
        <v>12560</v>
      </c>
    </row>
    <row r="2906" spans="1:12">
      <c r="A2906">
        <v>200710</v>
      </c>
      <c r="B2906" t="s">
        <v>15626</v>
      </c>
      <c r="C2906" t="s">
        <v>14910</v>
      </c>
      <c r="D2906" t="s">
        <v>14890</v>
      </c>
      <c r="E2906" t="s">
        <v>12737</v>
      </c>
      <c r="F2906">
        <v>0</v>
      </c>
      <c r="G2906" t="s">
        <v>12738</v>
      </c>
      <c r="H2906" t="s">
        <v>12618</v>
      </c>
      <c r="I2906" t="s">
        <v>12575</v>
      </c>
      <c r="J2906">
        <v>200710</v>
      </c>
      <c r="K2906" t="s">
        <v>12738</v>
      </c>
      <c r="L2906" t="s">
        <v>12560</v>
      </c>
    </row>
    <row r="2907" spans="1:12">
      <c r="A2907">
        <v>200711</v>
      </c>
      <c r="B2907" t="s">
        <v>15627</v>
      </c>
      <c r="C2907" t="s">
        <v>15215</v>
      </c>
      <c r="D2907" t="s">
        <v>14890</v>
      </c>
      <c r="E2907" t="s">
        <v>12737</v>
      </c>
      <c r="F2907">
        <v>0</v>
      </c>
      <c r="G2907" t="s">
        <v>12738</v>
      </c>
      <c r="H2907" t="s">
        <v>12618</v>
      </c>
      <c r="I2907" t="s">
        <v>12575</v>
      </c>
      <c r="J2907">
        <v>200711</v>
      </c>
      <c r="K2907" t="s">
        <v>12738</v>
      </c>
      <c r="L2907" t="s">
        <v>12560</v>
      </c>
    </row>
    <row r="2908" spans="1:12">
      <c r="A2908">
        <v>200712</v>
      </c>
      <c r="B2908" t="s">
        <v>15628</v>
      </c>
      <c r="C2908" t="s">
        <v>15222</v>
      </c>
      <c r="D2908" t="s">
        <v>14890</v>
      </c>
      <c r="E2908" t="s">
        <v>12618</v>
      </c>
      <c r="F2908">
        <v>0</v>
      </c>
      <c r="G2908" t="s">
        <v>12738</v>
      </c>
      <c r="H2908" t="s">
        <v>12618</v>
      </c>
      <c r="I2908" t="s">
        <v>12575</v>
      </c>
      <c r="J2908">
        <v>200712</v>
      </c>
      <c r="K2908" t="s">
        <v>12738</v>
      </c>
      <c r="L2908" t="s">
        <v>12560</v>
      </c>
    </row>
    <row r="2909" spans="1:12">
      <c r="A2909">
        <v>200575</v>
      </c>
      <c r="B2909" t="s">
        <v>15629</v>
      </c>
      <c r="C2909" t="s">
        <v>12603</v>
      </c>
      <c r="D2909" t="s">
        <v>12629</v>
      </c>
      <c r="E2909" t="s">
        <v>12618</v>
      </c>
      <c r="F2909">
        <v>0</v>
      </c>
      <c r="G2909" t="s">
        <v>12589</v>
      </c>
      <c r="H2909" t="s">
        <v>15098</v>
      </c>
      <c r="I2909" t="s">
        <v>12630</v>
      </c>
      <c r="J2909">
        <v>200575</v>
      </c>
      <c r="K2909" t="s">
        <v>12589</v>
      </c>
      <c r="L2909" t="s">
        <v>12560</v>
      </c>
    </row>
    <row r="2910" spans="1:12">
      <c r="A2910">
        <v>200574</v>
      </c>
      <c r="B2910" t="s">
        <v>15630</v>
      </c>
      <c r="C2910" t="s">
        <v>12604</v>
      </c>
      <c r="D2910" t="s">
        <v>12629</v>
      </c>
      <c r="E2910" t="s">
        <v>12618</v>
      </c>
      <c r="F2910">
        <v>0</v>
      </c>
      <c r="G2910" t="s">
        <v>12589</v>
      </c>
      <c r="H2910" t="s">
        <v>15098</v>
      </c>
      <c r="I2910" t="s">
        <v>12630</v>
      </c>
      <c r="J2910">
        <v>200574</v>
      </c>
      <c r="K2910" t="s">
        <v>12589</v>
      </c>
      <c r="L2910" t="s">
        <v>12560</v>
      </c>
    </row>
    <row r="2911" spans="1:12">
      <c r="A2911">
        <v>200571</v>
      </c>
      <c r="B2911" t="s">
        <v>15631</v>
      </c>
      <c r="C2911" t="s">
        <v>12608</v>
      </c>
      <c r="D2911" t="s">
        <v>12629</v>
      </c>
      <c r="E2911" t="s">
        <v>12618</v>
      </c>
      <c r="F2911">
        <v>0</v>
      </c>
      <c r="G2911" t="s">
        <v>12589</v>
      </c>
      <c r="H2911" t="s">
        <v>15098</v>
      </c>
      <c r="I2911" t="s">
        <v>12630</v>
      </c>
      <c r="J2911">
        <v>200571</v>
      </c>
      <c r="K2911" t="s">
        <v>12589</v>
      </c>
      <c r="L2911" t="s">
        <v>12560</v>
      </c>
    </row>
    <row r="2912" spans="1:12">
      <c r="A2912">
        <v>200723</v>
      </c>
      <c r="B2912" t="s">
        <v>15632</v>
      </c>
      <c r="C2912" t="s">
        <v>12895</v>
      </c>
      <c r="D2912" t="s">
        <v>12557</v>
      </c>
      <c r="E2912" t="s">
        <v>12618</v>
      </c>
      <c r="F2912">
        <v>6.5</v>
      </c>
      <c r="G2912" t="s">
        <v>12717</v>
      </c>
      <c r="H2912" t="s">
        <v>12655</v>
      </c>
      <c r="I2912" t="s">
        <v>12964</v>
      </c>
      <c r="J2912">
        <v>200723</v>
      </c>
      <c r="K2912" t="s">
        <v>12717</v>
      </c>
      <c r="L2912" t="s">
        <v>12560</v>
      </c>
    </row>
    <row r="2913" spans="1:12">
      <c r="A2913">
        <v>200643</v>
      </c>
      <c r="B2913" t="s">
        <v>15633</v>
      </c>
      <c r="C2913" t="s">
        <v>12834</v>
      </c>
      <c r="D2913" t="s">
        <v>12557</v>
      </c>
      <c r="E2913" t="s">
        <v>12740</v>
      </c>
      <c r="F2913">
        <v>8</v>
      </c>
      <c r="G2913" t="s">
        <v>12761</v>
      </c>
      <c r="H2913" t="s">
        <v>12740</v>
      </c>
      <c r="I2913" t="s">
        <v>12741</v>
      </c>
      <c r="J2913">
        <v>200643</v>
      </c>
      <c r="K2913" t="s">
        <v>12761</v>
      </c>
      <c r="L2913" t="s">
        <v>12560</v>
      </c>
    </row>
    <row r="2914" spans="1:12">
      <c r="A2914">
        <v>200742</v>
      </c>
      <c r="B2914" t="s">
        <v>15634</v>
      </c>
      <c r="C2914" t="s">
        <v>15222</v>
      </c>
      <c r="D2914" t="s">
        <v>14890</v>
      </c>
      <c r="E2914" t="s">
        <v>12737</v>
      </c>
      <c r="F2914">
        <v>0</v>
      </c>
      <c r="G2914" t="s">
        <v>12738</v>
      </c>
      <c r="H2914" t="s">
        <v>15530</v>
      </c>
      <c r="I2914" t="s">
        <v>12575</v>
      </c>
      <c r="J2914">
        <v>200742</v>
      </c>
      <c r="K2914" t="s">
        <v>12738</v>
      </c>
      <c r="L2914" t="s">
        <v>12560</v>
      </c>
    </row>
    <row r="2915" spans="1:12">
      <c r="A2915">
        <v>200747</v>
      </c>
      <c r="B2915" t="s">
        <v>15635</v>
      </c>
      <c r="C2915" t="s">
        <v>15222</v>
      </c>
      <c r="D2915" t="s">
        <v>12579</v>
      </c>
      <c r="E2915" t="s">
        <v>12737</v>
      </c>
      <c r="F2915">
        <v>0</v>
      </c>
      <c r="G2915" t="s">
        <v>12738</v>
      </c>
      <c r="H2915" t="s">
        <v>15530</v>
      </c>
      <c r="I2915" t="s">
        <v>12575</v>
      </c>
      <c r="J2915">
        <v>200747</v>
      </c>
      <c r="K2915" t="s">
        <v>12738</v>
      </c>
      <c r="L2915" t="s">
        <v>12560</v>
      </c>
    </row>
    <row r="2916" spans="1:12">
      <c r="A2916">
        <v>200524</v>
      </c>
      <c r="B2916" t="s">
        <v>15636</v>
      </c>
      <c r="C2916" t="s">
        <v>15637</v>
      </c>
      <c r="D2916" t="s">
        <v>12573</v>
      </c>
      <c r="E2916" t="s">
        <v>12618</v>
      </c>
      <c r="F2916">
        <v>0</v>
      </c>
      <c r="G2916" t="s">
        <v>12589</v>
      </c>
      <c r="H2916" t="s">
        <v>12638</v>
      </c>
      <c r="I2916" t="s">
        <v>12630</v>
      </c>
      <c r="J2916">
        <v>200524</v>
      </c>
      <c r="K2916" t="s">
        <v>12589</v>
      </c>
      <c r="L2916" t="s">
        <v>12560</v>
      </c>
    </row>
    <row r="2917" spans="1:12">
      <c r="A2917">
        <v>200578</v>
      </c>
      <c r="B2917" t="s">
        <v>15638</v>
      </c>
      <c r="C2917" t="s">
        <v>12594</v>
      </c>
      <c r="D2917" t="s">
        <v>12629</v>
      </c>
      <c r="E2917" t="s">
        <v>12618</v>
      </c>
      <c r="F2917">
        <v>0</v>
      </c>
      <c r="G2917" t="s">
        <v>12589</v>
      </c>
      <c r="H2917" t="s">
        <v>15098</v>
      </c>
      <c r="I2917" t="s">
        <v>12630</v>
      </c>
      <c r="J2917">
        <v>200578</v>
      </c>
      <c r="K2917" t="s">
        <v>12589</v>
      </c>
      <c r="L2917" t="s">
        <v>12560</v>
      </c>
    </row>
    <row r="2918" spans="1:12">
      <c r="A2918">
        <v>200577</v>
      </c>
      <c r="B2918" t="s">
        <v>9796</v>
      </c>
      <c r="C2918" t="s">
        <v>12598</v>
      </c>
      <c r="D2918" t="s">
        <v>12629</v>
      </c>
      <c r="E2918" t="s">
        <v>12618</v>
      </c>
      <c r="F2918">
        <v>0</v>
      </c>
      <c r="G2918" t="s">
        <v>12589</v>
      </c>
      <c r="H2918" t="s">
        <v>15098</v>
      </c>
      <c r="I2918" t="s">
        <v>12630</v>
      </c>
      <c r="J2918">
        <v>200577</v>
      </c>
      <c r="K2918" t="s">
        <v>12589</v>
      </c>
      <c r="L2918" t="s">
        <v>12560</v>
      </c>
    </row>
    <row r="2919" spans="1:12">
      <c r="A2919">
        <v>200576</v>
      </c>
      <c r="B2919" t="s">
        <v>15639</v>
      </c>
      <c r="C2919" t="s">
        <v>14142</v>
      </c>
      <c r="D2919" t="s">
        <v>12629</v>
      </c>
      <c r="E2919" t="s">
        <v>12618</v>
      </c>
      <c r="F2919">
        <v>0</v>
      </c>
      <c r="G2919" t="s">
        <v>12589</v>
      </c>
      <c r="H2919" t="s">
        <v>15098</v>
      </c>
      <c r="I2919" t="s">
        <v>12630</v>
      </c>
      <c r="J2919">
        <v>200576</v>
      </c>
      <c r="K2919" t="s">
        <v>12589</v>
      </c>
      <c r="L2919" t="s">
        <v>12560</v>
      </c>
    </row>
    <row r="2920" spans="1:12">
      <c r="A2920">
        <v>200753</v>
      </c>
      <c r="B2920" t="s">
        <v>15640</v>
      </c>
      <c r="C2920" t="s">
        <v>12826</v>
      </c>
      <c r="D2920" t="s">
        <v>12557</v>
      </c>
      <c r="E2920" t="s">
        <v>12618</v>
      </c>
      <c r="F2920">
        <v>6.5</v>
      </c>
      <c r="G2920" t="s">
        <v>12824</v>
      </c>
      <c r="H2920" t="s">
        <v>12638</v>
      </c>
      <c r="I2920" t="s">
        <v>12741</v>
      </c>
      <c r="J2920">
        <v>200753</v>
      </c>
      <c r="K2920" t="s">
        <v>12824</v>
      </c>
      <c r="L2920" t="s">
        <v>12560</v>
      </c>
    </row>
    <row r="2921" spans="1:12">
      <c r="A2921">
        <v>200761</v>
      </c>
      <c r="B2921" t="s">
        <v>15641</v>
      </c>
      <c r="C2921" t="s">
        <v>14476</v>
      </c>
      <c r="D2921" t="s">
        <v>12629</v>
      </c>
      <c r="E2921" t="s">
        <v>12618</v>
      </c>
      <c r="F2921">
        <v>0</v>
      </c>
      <c r="G2921" t="s">
        <v>12596</v>
      </c>
      <c r="H2921" t="s">
        <v>15098</v>
      </c>
      <c r="I2921" t="s">
        <v>12630</v>
      </c>
      <c r="J2921">
        <v>200761</v>
      </c>
      <c r="K2921" t="s">
        <v>12596</v>
      </c>
      <c r="L2921" t="s">
        <v>12560</v>
      </c>
    </row>
    <row r="2922" spans="1:12">
      <c r="A2922">
        <v>200757</v>
      </c>
      <c r="B2922" t="s">
        <v>15642</v>
      </c>
      <c r="C2922" t="s">
        <v>12608</v>
      </c>
      <c r="D2922" t="s">
        <v>12629</v>
      </c>
      <c r="E2922" t="s">
        <v>12618</v>
      </c>
      <c r="F2922">
        <v>0</v>
      </c>
      <c r="G2922" t="s">
        <v>12596</v>
      </c>
      <c r="H2922" t="s">
        <v>15098</v>
      </c>
      <c r="I2922" t="s">
        <v>12630</v>
      </c>
      <c r="J2922">
        <v>200757</v>
      </c>
      <c r="K2922" t="s">
        <v>12596</v>
      </c>
      <c r="L2922" t="s">
        <v>12560</v>
      </c>
    </row>
    <row r="2923" spans="1:12">
      <c r="A2923">
        <v>200760</v>
      </c>
      <c r="B2923" t="s">
        <v>15643</v>
      </c>
      <c r="C2923" t="s">
        <v>12606</v>
      </c>
      <c r="D2923" t="s">
        <v>12629</v>
      </c>
      <c r="E2923" t="s">
        <v>12618</v>
      </c>
      <c r="F2923">
        <v>0</v>
      </c>
      <c r="G2923" t="s">
        <v>12596</v>
      </c>
      <c r="H2923" t="s">
        <v>15098</v>
      </c>
      <c r="I2923" t="s">
        <v>12630</v>
      </c>
      <c r="J2923">
        <v>200760</v>
      </c>
      <c r="K2923" t="s">
        <v>12596</v>
      </c>
      <c r="L2923" t="s">
        <v>12560</v>
      </c>
    </row>
    <row r="2924" spans="1:12">
      <c r="A2924">
        <v>200762</v>
      </c>
      <c r="B2924" t="s">
        <v>15644</v>
      </c>
      <c r="C2924" t="s">
        <v>12604</v>
      </c>
      <c r="D2924" t="s">
        <v>12629</v>
      </c>
      <c r="E2924" t="s">
        <v>12618</v>
      </c>
      <c r="F2924">
        <v>0</v>
      </c>
      <c r="G2924" t="s">
        <v>12596</v>
      </c>
      <c r="H2924" t="s">
        <v>15098</v>
      </c>
      <c r="I2924" t="s">
        <v>12630</v>
      </c>
      <c r="J2924">
        <v>200762</v>
      </c>
      <c r="K2924" t="s">
        <v>12596</v>
      </c>
      <c r="L2924" t="s">
        <v>12560</v>
      </c>
    </row>
    <row r="2925" spans="1:12">
      <c r="A2925">
        <v>200763</v>
      </c>
      <c r="B2925" t="s">
        <v>15645</v>
      </c>
      <c r="C2925" t="s">
        <v>12603</v>
      </c>
      <c r="D2925" t="s">
        <v>12629</v>
      </c>
      <c r="E2925" t="s">
        <v>12618</v>
      </c>
      <c r="F2925">
        <v>0</v>
      </c>
      <c r="G2925" t="s">
        <v>12596</v>
      </c>
      <c r="H2925" t="s">
        <v>15098</v>
      </c>
      <c r="I2925" t="s">
        <v>12630</v>
      </c>
      <c r="J2925">
        <v>200763</v>
      </c>
      <c r="K2925" t="s">
        <v>12596</v>
      </c>
      <c r="L2925" t="s">
        <v>12560</v>
      </c>
    </row>
    <row r="2926" spans="1:12">
      <c r="A2926">
        <v>200764</v>
      </c>
      <c r="B2926" t="s">
        <v>15646</v>
      </c>
      <c r="C2926" t="s">
        <v>14142</v>
      </c>
      <c r="D2926" t="s">
        <v>12629</v>
      </c>
      <c r="E2926" t="s">
        <v>12618</v>
      </c>
      <c r="F2926">
        <v>0</v>
      </c>
      <c r="G2926" t="s">
        <v>12596</v>
      </c>
      <c r="H2926" t="s">
        <v>15098</v>
      </c>
      <c r="I2926" t="s">
        <v>12630</v>
      </c>
      <c r="J2926">
        <v>200764</v>
      </c>
      <c r="K2926" t="s">
        <v>12596</v>
      </c>
      <c r="L2926" t="s">
        <v>12560</v>
      </c>
    </row>
    <row r="2927" spans="1:12">
      <c r="A2927">
        <v>200765</v>
      </c>
      <c r="B2927" t="s">
        <v>15647</v>
      </c>
      <c r="C2927" t="s">
        <v>12598</v>
      </c>
      <c r="D2927" t="s">
        <v>12629</v>
      </c>
      <c r="E2927" t="s">
        <v>12618</v>
      </c>
      <c r="F2927">
        <v>0</v>
      </c>
      <c r="G2927" t="s">
        <v>12596</v>
      </c>
      <c r="H2927" t="s">
        <v>15098</v>
      </c>
      <c r="I2927" t="s">
        <v>12630</v>
      </c>
      <c r="J2927">
        <v>200765</v>
      </c>
      <c r="K2927" t="s">
        <v>12596</v>
      </c>
      <c r="L2927" t="s">
        <v>12560</v>
      </c>
    </row>
    <row r="2928" spans="1:12">
      <c r="A2928">
        <v>200768</v>
      </c>
      <c r="B2928" t="s">
        <v>15648</v>
      </c>
      <c r="C2928" t="s">
        <v>12594</v>
      </c>
      <c r="D2928" t="s">
        <v>12629</v>
      </c>
      <c r="E2928" t="s">
        <v>12618</v>
      </c>
      <c r="F2928">
        <v>0</v>
      </c>
      <c r="G2928" t="s">
        <v>12596</v>
      </c>
      <c r="H2928" t="s">
        <v>15098</v>
      </c>
      <c r="I2928" t="s">
        <v>12630</v>
      </c>
      <c r="J2928">
        <v>200768</v>
      </c>
      <c r="K2928" t="s">
        <v>12596</v>
      </c>
      <c r="L2928" t="s">
        <v>12560</v>
      </c>
    </row>
    <row r="2929" spans="1:12">
      <c r="A2929">
        <v>200770</v>
      </c>
      <c r="B2929" t="s">
        <v>15649</v>
      </c>
      <c r="C2929" t="s">
        <v>13865</v>
      </c>
      <c r="D2929" t="s">
        <v>12629</v>
      </c>
      <c r="E2929" t="s">
        <v>12618</v>
      </c>
      <c r="F2929">
        <v>0</v>
      </c>
      <c r="G2929" t="s">
        <v>12596</v>
      </c>
      <c r="H2929" t="s">
        <v>15098</v>
      </c>
      <c r="I2929" t="s">
        <v>12630</v>
      </c>
      <c r="J2929">
        <v>200770</v>
      </c>
      <c r="K2929" t="s">
        <v>12596</v>
      </c>
      <c r="L2929" t="s">
        <v>12560</v>
      </c>
    </row>
    <row r="2930" spans="1:12">
      <c r="A2930">
        <v>200844</v>
      </c>
      <c r="B2930" t="s">
        <v>15650</v>
      </c>
      <c r="C2930" t="s">
        <v>14791</v>
      </c>
      <c r="D2930" t="s">
        <v>12573</v>
      </c>
      <c r="E2930" t="s">
        <v>12618</v>
      </c>
      <c r="F2930">
        <v>0</v>
      </c>
      <c r="G2930" t="s">
        <v>12636</v>
      </c>
      <c r="H2930" t="s">
        <v>12618</v>
      </c>
      <c r="I2930" t="s">
        <v>12632</v>
      </c>
      <c r="J2930">
        <v>200844</v>
      </c>
      <c r="K2930" t="s">
        <v>12636</v>
      </c>
      <c r="L2930" t="s">
        <v>12560</v>
      </c>
    </row>
    <row r="2931" spans="1:12">
      <c r="A2931">
        <v>200843</v>
      </c>
      <c r="B2931" t="s">
        <v>15651</v>
      </c>
      <c r="C2931" t="s">
        <v>12585</v>
      </c>
      <c r="D2931" t="s">
        <v>12557</v>
      </c>
      <c r="E2931" t="s">
        <v>12740</v>
      </c>
      <c r="F2931">
        <v>8</v>
      </c>
      <c r="G2931" t="s">
        <v>12790</v>
      </c>
      <c r="H2931" t="s">
        <v>12740</v>
      </c>
      <c r="I2931" t="s">
        <v>12745</v>
      </c>
      <c r="J2931">
        <v>200843</v>
      </c>
      <c r="K2931" t="s">
        <v>12790</v>
      </c>
      <c r="L2931" t="s">
        <v>12560</v>
      </c>
    </row>
    <row r="2932" spans="1:12">
      <c r="A2932">
        <v>190632</v>
      </c>
      <c r="B2932" t="s">
        <v>15652</v>
      </c>
      <c r="C2932" t="s">
        <v>13354</v>
      </c>
      <c r="D2932" t="s">
        <v>12573</v>
      </c>
      <c r="E2932" t="s">
        <v>12618</v>
      </c>
      <c r="F2932">
        <v>0</v>
      </c>
      <c r="G2932" t="s">
        <v>15546</v>
      </c>
      <c r="H2932" t="s">
        <v>12618</v>
      </c>
      <c r="I2932" t="s">
        <v>12575</v>
      </c>
      <c r="J2932">
        <v>190632</v>
      </c>
      <c r="K2932" t="s">
        <v>15546</v>
      </c>
      <c r="L2932" t="s">
        <v>12560</v>
      </c>
    </row>
    <row r="2933" spans="1:12">
      <c r="A2933">
        <v>190634</v>
      </c>
      <c r="B2933" t="s">
        <v>15653</v>
      </c>
      <c r="C2933" t="s">
        <v>13549</v>
      </c>
      <c r="D2933" t="s">
        <v>12629</v>
      </c>
      <c r="E2933" t="s">
        <v>12618</v>
      </c>
      <c r="F2933">
        <v>0</v>
      </c>
      <c r="G2933" t="s">
        <v>12589</v>
      </c>
      <c r="H2933" t="s">
        <v>12622</v>
      </c>
      <c r="I2933" t="s">
        <v>12646</v>
      </c>
      <c r="J2933">
        <v>190634</v>
      </c>
      <c r="K2933" t="s">
        <v>12589</v>
      </c>
      <c r="L2933" t="s">
        <v>12560</v>
      </c>
    </row>
    <row r="2934" spans="1:12">
      <c r="A2934">
        <v>200842</v>
      </c>
      <c r="B2934" t="s">
        <v>15654</v>
      </c>
      <c r="C2934" t="s">
        <v>12625</v>
      </c>
      <c r="D2934" t="s">
        <v>15514</v>
      </c>
      <c r="E2934" t="s">
        <v>12616</v>
      </c>
      <c r="F2934">
        <v>7.5</v>
      </c>
      <c r="G2934" t="s">
        <v>12819</v>
      </c>
      <c r="H2934" t="s">
        <v>12575</v>
      </c>
      <c r="I2934" t="s">
        <v>15581</v>
      </c>
      <c r="J2934">
        <v>200842</v>
      </c>
      <c r="K2934" t="s">
        <v>12819</v>
      </c>
      <c r="L2934" t="s">
        <v>12560</v>
      </c>
    </row>
    <row r="2935" spans="1:12">
      <c r="A2935">
        <v>200837</v>
      </c>
      <c r="B2935" t="s">
        <v>15655</v>
      </c>
      <c r="C2935" t="s">
        <v>12625</v>
      </c>
      <c r="D2935" t="s">
        <v>12573</v>
      </c>
      <c r="E2935" t="s">
        <v>12616</v>
      </c>
      <c r="F2935">
        <v>7.5</v>
      </c>
      <c r="G2935" t="s">
        <v>12819</v>
      </c>
      <c r="H2935" t="s">
        <v>12575</v>
      </c>
      <c r="I2935" t="s">
        <v>15581</v>
      </c>
      <c r="J2935">
        <v>200837</v>
      </c>
      <c r="K2935" t="s">
        <v>12819</v>
      </c>
      <c r="L2935" t="s">
        <v>12560</v>
      </c>
    </row>
    <row r="2936" spans="1:12">
      <c r="A2936">
        <v>200841</v>
      </c>
      <c r="B2936" t="s">
        <v>15656</v>
      </c>
      <c r="C2936" t="s">
        <v>12615</v>
      </c>
      <c r="D2936" t="s">
        <v>15514</v>
      </c>
      <c r="E2936" t="s">
        <v>12616</v>
      </c>
      <c r="F2936">
        <v>7.5</v>
      </c>
      <c r="G2936" t="s">
        <v>12819</v>
      </c>
      <c r="H2936" t="s">
        <v>12575</v>
      </c>
      <c r="I2936" t="s">
        <v>15581</v>
      </c>
      <c r="J2936">
        <v>200841</v>
      </c>
      <c r="K2936" t="s">
        <v>12819</v>
      </c>
      <c r="L2936" t="s">
        <v>12560</v>
      </c>
    </row>
    <row r="2937" spans="1:12">
      <c r="A2937">
        <v>200838</v>
      </c>
      <c r="B2937" t="s">
        <v>15657</v>
      </c>
      <c r="C2937" t="s">
        <v>12615</v>
      </c>
      <c r="D2937" t="s">
        <v>12573</v>
      </c>
      <c r="E2937" t="s">
        <v>12616</v>
      </c>
      <c r="F2937">
        <v>7.5</v>
      </c>
      <c r="G2937" t="s">
        <v>12819</v>
      </c>
      <c r="H2937" t="s">
        <v>12575</v>
      </c>
      <c r="I2937" t="s">
        <v>15581</v>
      </c>
      <c r="J2937">
        <v>200838</v>
      </c>
      <c r="K2937" t="s">
        <v>12819</v>
      </c>
      <c r="L2937" t="s">
        <v>12560</v>
      </c>
    </row>
    <row r="2938" spans="1:12">
      <c r="A2938">
        <v>200876</v>
      </c>
      <c r="B2938" t="s">
        <v>15658</v>
      </c>
      <c r="C2938" t="s">
        <v>12878</v>
      </c>
      <c r="D2938" t="s">
        <v>12557</v>
      </c>
      <c r="E2938" t="s">
        <v>12618</v>
      </c>
      <c r="F2938">
        <v>3</v>
      </c>
      <c r="G2938" t="s">
        <v>12747</v>
      </c>
      <c r="H2938" t="s">
        <v>12638</v>
      </c>
      <c r="I2938" t="s">
        <v>12741</v>
      </c>
      <c r="J2938">
        <v>200876</v>
      </c>
      <c r="K2938" t="s">
        <v>12747</v>
      </c>
      <c r="L2938" t="s">
        <v>12560</v>
      </c>
    </row>
    <row r="2939" spans="1:12">
      <c r="A2939">
        <v>200864</v>
      </c>
      <c r="B2939" t="s">
        <v>15659</v>
      </c>
      <c r="C2939" t="s">
        <v>14318</v>
      </c>
      <c r="D2939" t="s">
        <v>12573</v>
      </c>
      <c r="E2939" t="s">
        <v>12618</v>
      </c>
      <c r="F2939">
        <v>0</v>
      </c>
      <c r="G2939" t="s">
        <v>12596</v>
      </c>
      <c r="H2939" t="s">
        <v>15098</v>
      </c>
      <c r="I2939" t="s">
        <v>12630</v>
      </c>
      <c r="J2939">
        <v>200864</v>
      </c>
      <c r="K2939" t="s">
        <v>12596</v>
      </c>
      <c r="L2939" t="s">
        <v>12560</v>
      </c>
    </row>
    <row r="2940" spans="1:12">
      <c r="A2940">
        <v>200865</v>
      </c>
      <c r="B2940" t="s">
        <v>9826</v>
      </c>
      <c r="C2940" t="s">
        <v>14142</v>
      </c>
      <c r="D2940" t="s">
        <v>12573</v>
      </c>
      <c r="E2940" t="s">
        <v>12618</v>
      </c>
      <c r="F2940">
        <v>0</v>
      </c>
      <c r="G2940" t="s">
        <v>12596</v>
      </c>
      <c r="H2940" t="s">
        <v>15098</v>
      </c>
      <c r="I2940" t="s">
        <v>12630</v>
      </c>
      <c r="J2940">
        <v>200865</v>
      </c>
      <c r="K2940" t="s">
        <v>12596</v>
      </c>
      <c r="L2940" t="s">
        <v>12560</v>
      </c>
    </row>
    <row r="2941" spans="1:12">
      <c r="A2941">
        <v>200866</v>
      </c>
      <c r="B2941" t="s">
        <v>15660</v>
      </c>
      <c r="C2941" t="s">
        <v>13865</v>
      </c>
      <c r="D2941" t="s">
        <v>12573</v>
      </c>
      <c r="E2941" t="s">
        <v>12618</v>
      </c>
      <c r="F2941">
        <v>0</v>
      </c>
      <c r="G2941" t="s">
        <v>12596</v>
      </c>
      <c r="H2941" t="s">
        <v>15098</v>
      </c>
      <c r="I2941" t="s">
        <v>12630</v>
      </c>
      <c r="J2941">
        <v>200866</v>
      </c>
      <c r="K2941" t="s">
        <v>12596</v>
      </c>
      <c r="L2941" t="s">
        <v>12560</v>
      </c>
    </row>
    <row r="2942" spans="1:12">
      <c r="A2942">
        <v>200893</v>
      </c>
      <c r="B2942" t="s">
        <v>15661</v>
      </c>
      <c r="C2942" t="s">
        <v>13865</v>
      </c>
      <c r="D2942" t="s">
        <v>12629</v>
      </c>
      <c r="E2942" t="s">
        <v>12618</v>
      </c>
      <c r="F2942">
        <v>0</v>
      </c>
      <c r="G2942" t="s">
        <v>12645</v>
      </c>
      <c r="H2942" t="s">
        <v>12618</v>
      </c>
      <c r="I2942" t="s">
        <v>12646</v>
      </c>
      <c r="J2942">
        <v>200893</v>
      </c>
      <c r="K2942" t="s">
        <v>12645</v>
      </c>
      <c r="L2942" t="s">
        <v>12560</v>
      </c>
    </row>
    <row r="2943" spans="1:12">
      <c r="A2943">
        <v>200890</v>
      </c>
      <c r="B2943" t="s">
        <v>15662</v>
      </c>
      <c r="C2943" t="s">
        <v>12587</v>
      </c>
      <c r="D2943" t="s">
        <v>12573</v>
      </c>
      <c r="E2943" t="s">
        <v>12618</v>
      </c>
      <c r="F2943">
        <v>0</v>
      </c>
      <c r="G2943" t="s">
        <v>12596</v>
      </c>
      <c r="H2943" t="s">
        <v>15098</v>
      </c>
      <c r="I2943" t="s">
        <v>12630</v>
      </c>
      <c r="J2943">
        <v>200890</v>
      </c>
      <c r="K2943" t="s">
        <v>12596</v>
      </c>
      <c r="L2943" t="s">
        <v>12560</v>
      </c>
    </row>
    <row r="2944" spans="1:12">
      <c r="A2944">
        <v>200900</v>
      </c>
      <c r="B2944" t="s">
        <v>15663</v>
      </c>
      <c r="C2944" t="s">
        <v>14672</v>
      </c>
      <c r="D2944" t="s">
        <v>13541</v>
      </c>
      <c r="E2944" t="s">
        <v>12618</v>
      </c>
      <c r="F2944">
        <v>0</v>
      </c>
      <c r="G2944" t="s">
        <v>12596</v>
      </c>
      <c r="H2944" t="s">
        <v>12618</v>
      </c>
      <c r="I2944" t="s">
        <v>12630</v>
      </c>
      <c r="J2944">
        <v>200900</v>
      </c>
      <c r="K2944" t="s">
        <v>12596</v>
      </c>
      <c r="L2944" t="s">
        <v>12560</v>
      </c>
    </row>
    <row r="2945" spans="1:12">
      <c r="A2945">
        <v>200889</v>
      </c>
      <c r="B2945" t="s">
        <v>15664</v>
      </c>
      <c r="C2945" t="s">
        <v>12592</v>
      </c>
      <c r="D2945" t="s">
        <v>12629</v>
      </c>
      <c r="E2945" t="s">
        <v>12618</v>
      </c>
      <c r="F2945">
        <v>0</v>
      </c>
      <c r="G2945" t="s">
        <v>12589</v>
      </c>
      <c r="H2945" t="s">
        <v>15098</v>
      </c>
      <c r="I2945" t="s">
        <v>12630</v>
      </c>
      <c r="J2945">
        <v>200889</v>
      </c>
      <c r="K2945" t="s">
        <v>12589</v>
      </c>
      <c r="L2945" t="s">
        <v>12560</v>
      </c>
    </row>
    <row r="2946" spans="1:12">
      <c r="A2946">
        <v>200914</v>
      </c>
      <c r="B2946" t="s">
        <v>15665</v>
      </c>
      <c r="C2946" t="s">
        <v>12625</v>
      </c>
      <c r="D2946" t="s">
        <v>12557</v>
      </c>
      <c r="E2946" t="s">
        <v>12616</v>
      </c>
      <c r="F2946">
        <v>7.5</v>
      </c>
      <c r="G2946" t="s">
        <v>12819</v>
      </c>
      <c r="H2946" t="s">
        <v>15666</v>
      </c>
      <c r="I2946" t="s">
        <v>14993</v>
      </c>
      <c r="J2946">
        <v>200914</v>
      </c>
      <c r="K2946" t="s">
        <v>12819</v>
      </c>
      <c r="L2946" t="s">
        <v>12560</v>
      </c>
    </row>
    <row r="2947" spans="1:12">
      <c r="A2947">
        <v>200916</v>
      </c>
      <c r="B2947" t="s">
        <v>15667</v>
      </c>
      <c r="C2947" t="s">
        <v>12625</v>
      </c>
      <c r="D2947" t="s">
        <v>12557</v>
      </c>
      <c r="E2947" t="s">
        <v>12616</v>
      </c>
      <c r="F2947">
        <v>7.5</v>
      </c>
      <c r="G2947" t="s">
        <v>12819</v>
      </c>
      <c r="H2947" t="s">
        <v>15666</v>
      </c>
      <c r="I2947" t="s">
        <v>14991</v>
      </c>
      <c r="J2947">
        <v>200916</v>
      </c>
      <c r="K2947" t="s">
        <v>12819</v>
      </c>
      <c r="L2947" t="s">
        <v>12560</v>
      </c>
    </row>
    <row r="2948" spans="1:12">
      <c r="A2948">
        <v>200923</v>
      </c>
      <c r="B2948" t="s">
        <v>15668</v>
      </c>
      <c r="C2948" t="s">
        <v>12615</v>
      </c>
      <c r="D2948" t="s">
        <v>12557</v>
      </c>
      <c r="E2948" t="s">
        <v>12616</v>
      </c>
      <c r="F2948">
        <v>7.5</v>
      </c>
      <c r="G2948" t="s">
        <v>12819</v>
      </c>
      <c r="H2948" t="s">
        <v>15666</v>
      </c>
      <c r="I2948" t="s">
        <v>14993</v>
      </c>
      <c r="J2948">
        <v>200923</v>
      </c>
      <c r="K2948" t="s">
        <v>12819</v>
      </c>
      <c r="L2948" t="s">
        <v>12560</v>
      </c>
    </row>
    <row r="2949" spans="1:12">
      <c r="A2949">
        <v>200863</v>
      </c>
      <c r="B2949" t="s">
        <v>15669</v>
      </c>
      <c r="C2949" t="s">
        <v>14771</v>
      </c>
      <c r="D2949" t="s">
        <v>12573</v>
      </c>
      <c r="E2949" t="s">
        <v>12618</v>
      </c>
      <c r="F2949">
        <v>0</v>
      </c>
      <c r="G2949" t="s">
        <v>12589</v>
      </c>
      <c r="H2949" t="s">
        <v>15098</v>
      </c>
      <c r="I2949" t="s">
        <v>12630</v>
      </c>
      <c r="J2949">
        <v>200863</v>
      </c>
      <c r="K2949" t="s">
        <v>12589</v>
      </c>
      <c r="L2949" t="s">
        <v>12560</v>
      </c>
    </row>
    <row r="2950" spans="1:12">
      <c r="A2950">
        <v>200922</v>
      </c>
      <c r="B2950" t="s">
        <v>15670</v>
      </c>
      <c r="C2950" t="s">
        <v>12615</v>
      </c>
      <c r="D2950" t="s">
        <v>12557</v>
      </c>
      <c r="E2950" t="s">
        <v>12616</v>
      </c>
      <c r="F2950">
        <v>7.5</v>
      </c>
      <c r="G2950" t="s">
        <v>12819</v>
      </c>
      <c r="H2950" t="s">
        <v>15666</v>
      </c>
      <c r="I2950" t="s">
        <v>14991</v>
      </c>
      <c r="J2950">
        <v>200922</v>
      </c>
      <c r="K2950" t="s">
        <v>12819</v>
      </c>
      <c r="L2950" t="s">
        <v>12560</v>
      </c>
    </row>
    <row r="2951" spans="1:12">
      <c r="A2951">
        <v>200892</v>
      </c>
      <c r="B2951" t="s">
        <v>15671</v>
      </c>
      <c r="C2951" t="s">
        <v>13971</v>
      </c>
      <c r="D2951" t="s">
        <v>12629</v>
      </c>
      <c r="E2951" t="s">
        <v>12618</v>
      </c>
      <c r="F2951">
        <v>0</v>
      </c>
      <c r="G2951" t="s">
        <v>12645</v>
      </c>
      <c r="H2951" t="s">
        <v>12618</v>
      </c>
      <c r="I2951" t="s">
        <v>12646</v>
      </c>
      <c r="J2951">
        <v>200892</v>
      </c>
      <c r="K2951" t="s">
        <v>12645</v>
      </c>
      <c r="L2951" t="s">
        <v>12560</v>
      </c>
    </row>
    <row r="2952" spans="1:12">
      <c r="A2952">
        <v>200891</v>
      </c>
      <c r="B2952" t="s">
        <v>15672</v>
      </c>
      <c r="C2952" t="s">
        <v>14433</v>
      </c>
      <c r="D2952" t="s">
        <v>12629</v>
      </c>
      <c r="E2952" t="s">
        <v>12618</v>
      </c>
      <c r="F2952">
        <v>0</v>
      </c>
      <c r="G2952" t="s">
        <v>12645</v>
      </c>
      <c r="H2952" t="s">
        <v>12618</v>
      </c>
      <c r="I2952" t="s">
        <v>12646</v>
      </c>
      <c r="J2952">
        <v>200891</v>
      </c>
      <c r="K2952" t="s">
        <v>12645</v>
      </c>
      <c r="L2952" t="s">
        <v>12560</v>
      </c>
    </row>
    <row r="2953" spans="1:12">
      <c r="A2953">
        <v>200894</v>
      </c>
      <c r="B2953" t="s">
        <v>15673</v>
      </c>
      <c r="C2953" t="s">
        <v>12592</v>
      </c>
      <c r="D2953" t="s">
        <v>12629</v>
      </c>
      <c r="E2953" t="s">
        <v>12618</v>
      </c>
      <c r="F2953">
        <v>0</v>
      </c>
      <c r="G2953" t="s">
        <v>12589</v>
      </c>
      <c r="H2953" t="s">
        <v>12618</v>
      </c>
      <c r="I2953" t="s">
        <v>12646</v>
      </c>
      <c r="J2953">
        <v>200894</v>
      </c>
      <c r="K2953" t="s">
        <v>12589</v>
      </c>
      <c r="L2953" t="s">
        <v>12560</v>
      </c>
    </row>
    <row r="2954" spans="1:12">
      <c r="A2954">
        <v>200960</v>
      </c>
      <c r="B2954" t="s">
        <v>15674</v>
      </c>
      <c r="C2954" t="s">
        <v>14816</v>
      </c>
      <c r="D2954" t="s">
        <v>12557</v>
      </c>
      <c r="E2954" t="s">
        <v>15366</v>
      </c>
      <c r="F2954">
        <v>8</v>
      </c>
      <c r="G2954" t="s">
        <v>12559</v>
      </c>
      <c r="H2954" t="s">
        <v>15580</v>
      </c>
      <c r="I2954" t="s">
        <v>15581</v>
      </c>
      <c r="J2954">
        <v>200960</v>
      </c>
      <c r="K2954" t="s">
        <v>12559</v>
      </c>
      <c r="L2954" t="s">
        <v>12560</v>
      </c>
    </row>
    <row r="2955" spans="1:12">
      <c r="A2955">
        <v>200961</v>
      </c>
      <c r="B2955" t="s">
        <v>15675</v>
      </c>
      <c r="C2955" t="s">
        <v>14733</v>
      </c>
      <c r="D2955" t="s">
        <v>12557</v>
      </c>
      <c r="E2955" t="s">
        <v>15366</v>
      </c>
      <c r="F2955">
        <v>8</v>
      </c>
      <c r="G2955" t="s">
        <v>12559</v>
      </c>
      <c r="H2955" t="s">
        <v>15580</v>
      </c>
      <c r="I2955" t="s">
        <v>15581</v>
      </c>
      <c r="J2955">
        <v>200961</v>
      </c>
      <c r="K2955" t="s">
        <v>12559</v>
      </c>
      <c r="L2955" t="s">
        <v>12560</v>
      </c>
    </row>
    <row r="2956" spans="1:12">
      <c r="A2956">
        <v>200834</v>
      </c>
      <c r="B2956" t="s">
        <v>9810</v>
      </c>
      <c r="C2956" t="s">
        <v>12615</v>
      </c>
      <c r="D2956" t="s">
        <v>12557</v>
      </c>
      <c r="E2956" t="s">
        <v>12616</v>
      </c>
      <c r="F2956">
        <v>7.5</v>
      </c>
      <c r="G2956" t="s">
        <v>12621</v>
      </c>
      <c r="H2956" t="s">
        <v>12575</v>
      </c>
      <c r="I2956" t="s">
        <v>12575</v>
      </c>
      <c r="J2956">
        <v>200834</v>
      </c>
      <c r="K2956" t="s">
        <v>12621</v>
      </c>
      <c r="L2956" t="s">
        <v>12560</v>
      </c>
    </row>
    <row r="2957" spans="1:12">
      <c r="A2957">
        <v>200832</v>
      </c>
      <c r="B2957" t="s">
        <v>9822</v>
      </c>
      <c r="C2957" t="s">
        <v>12615</v>
      </c>
      <c r="D2957" t="s">
        <v>12557</v>
      </c>
      <c r="E2957" t="s">
        <v>12616</v>
      </c>
      <c r="F2957">
        <v>7.5</v>
      </c>
      <c r="G2957" t="s">
        <v>15105</v>
      </c>
      <c r="H2957" t="s">
        <v>12575</v>
      </c>
      <c r="I2957" t="s">
        <v>12575</v>
      </c>
      <c r="J2957">
        <v>200832</v>
      </c>
      <c r="K2957" t="s">
        <v>15105</v>
      </c>
      <c r="L2957" t="s">
        <v>12560</v>
      </c>
    </row>
    <row r="2958" spans="1:12">
      <c r="A2958">
        <v>200907</v>
      </c>
      <c r="B2958" t="s">
        <v>15676</v>
      </c>
      <c r="C2958" t="s">
        <v>12594</v>
      </c>
      <c r="D2958" t="s">
        <v>12629</v>
      </c>
      <c r="E2958" t="s">
        <v>12618</v>
      </c>
      <c r="F2958">
        <v>0</v>
      </c>
      <c r="G2958" t="s">
        <v>12645</v>
      </c>
      <c r="H2958" t="s">
        <v>12670</v>
      </c>
      <c r="I2958" t="s">
        <v>12646</v>
      </c>
      <c r="J2958">
        <v>200907</v>
      </c>
      <c r="K2958" t="s">
        <v>12645</v>
      </c>
      <c r="L2958" t="s">
        <v>12560</v>
      </c>
    </row>
    <row r="2959" spans="1:12">
      <c r="A2959">
        <v>201062</v>
      </c>
      <c r="B2959" t="s">
        <v>7927</v>
      </c>
      <c r="C2959" t="s">
        <v>12578</v>
      </c>
      <c r="D2959" t="s">
        <v>12579</v>
      </c>
      <c r="E2959" t="s">
        <v>12618</v>
      </c>
      <c r="F2959">
        <v>3.75</v>
      </c>
      <c r="G2959" t="s">
        <v>15023</v>
      </c>
      <c r="H2959" t="s">
        <v>12558</v>
      </c>
      <c r="I2959" t="s">
        <v>12575</v>
      </c>
      <c r="J2959">
        <v>201062</v>
      </c>
      <c r="K2959" t="s">
        <v>15023</v>
      </c>
      <c r="L2959" t="s">
        <v>12560</v>
      </c>
    </row>
    <row r="2960" spans="1:12">
      <c r="A2960">
        <v>201090</v>
      </c>
      <c r="B2960" t="s">
        <v>15677</v>
      </c>
      <c r="C2960" t="s">
        <v>12578</v>
      </c>
      <c r="D2960" t="s">
        <v>12579</v>
      </c>
      <c r="E2960" t="s">
        <v>12558</v>
      </c>
      <c r="F2960">
        <v>3.75</v>
      </c>
      <c r="G2960" t="s">
        <v>15023</v>
      </c>
      <c r="H2960" t="s">
        <v>12558</v>
      </c>
      <c r="I2960" t="s">
        <v>12575</v>
      </c>
      <c r="J2960">
        <v>201090</v>
      </c>
      <c r="K2960" t="s">
        <v>15023</v>
      </c>
      <c r="L2960" t="s">
        <v>12560</v>
      </c>
    </row>
    <row r="2961" spans="1:12">
      <c r="A2961">
        <v>200833</v>
      </c>
      <c r="B2961" t="s">
        <v>15678</v>
      </c>
      <c r="C2961" t="s">
        <v>12627</v>
      </c>
      <c r="D2961" t="s">
        <v>12557</v>
      </c>
      <c r="E2961" t="s">
        <v>12616</v>
      </c>
      <c r="F2961">
        <v>6</v>
      </c>
      <c r="G2961" t="s">
        <v>15105</v>
      </c>
      <c r="H2961" t="s">
        <v>12575</v>
      </c>
      <c r="I2961" t="s">
        <v>12575</v>
      </c>
      <c r="J2961">
        <v>200833</v>
      </c>
      <c r="K2961" t="s">
        <v>15105</v>
      </c>
      <c r="L2961" t="s">
        <v>12560</v>
      </c>
    </row>
    <row r="2962" spans="1:12">
      <c r="A2962">
        <v>201078</v>
      </c>
      <c r="B2962" t="s">
        <v>15679</v>
      </c>
      <c r="C2962" t="s">
        <v>15680</v>
      </c>
      <c r="D2962" t="s">
        <v>12573</v>
      </c>
      <c r="E2962" t="s">
        <v>12616</v>
      </c>
      <c r="F2962">
        <v>6</v>
      </c>
      <c r="G2962" t="s">
        <v>12621</v>
      </c>
      <c r="H2962" t="s">
        <v>12618</v>
      </c>
      <c r="I2962" t="s">
        <v>12575</v>
      </c>
      <c r="J2962">
        <v>201078</v>
      </c>
      <c r="K2962" t="s">
        <v>12621</v>
      </c>
      <c r="L2962" t="s">
        <v>12560</v>
      </c>
    </row>
    <row r="2963" spans="1:12">
      <c r="A2963">
        <v>200909</v>
      </c>
      <c r="B2963" t="s">
        <v>15681</v>
      </c>
      <c r="C2963" t="s">
        <v>14791</v>
      </c>
      <c r="D2963" t="s">
        <v>12573</v>
      </c>
      <c r="E2963" t="s">
        <v>12618</v>
      </c>
      <c r="F2963">
        <v>0</v>
      </c>
      <c r="G2963" t="s">
        <v>12596</v>
      </c>
      <c r="H2963" t="s">
        <v>12618</v>
      </c>
      <c r="I2963" t="s">
        <v>12632</v>
      </c>
      <c r="J2963">
        <v>200909</v>
      </c>
      <c r="K2963" t="s">
        <v>12596</v>
      </c>
      <c r="L2963" t="s">
        <v>12560</v>
      </c>
    </row>
    <row r="2964" spans="1:12">
      <c r="A2964">
        <v>200835</v>
      </c>
      <c r="B2964" t="s">
        <v>9824</v>
      </c>
      <c r="C2964" t="s">
        <v>15158</v>
      </c>
      <c r="D2964" t="s">
        <v>12557</v>
      </c>
      <c r="E2964" t="s">
        <v>12616</v>
      </c>
      <c r="F2964">
        <v>7.5</v>
      </c>
      <c r="G2964" t="s">
        <v>15105</v>
      </c>
      <c r="H2964" t="s">
        <v>12575</v>
      </c>
      <c r="I2964" t="s">
        <v>12575</v>
      </c>
      <c r="J2964">
        <v>200835</v>
      </c>
      <c r="K2964" t="s">
        <v>15105</v>
      </c>
      <c r="L2964" t="s">
        <v>12560</v>
      </c>
    </row>
    <row r="2965" spans="1:12">
      <c r="A2965">
        <v>200836</v>
      </c>
      <c r="B2965" t="s">
        <v>15682</v>
      </c>
      <c r="C2965" t="s">
        <v>15158</v>
      </c>
      <c r="D2965" t="s">
        <v>12557</v>
      </c>
      <c r="E2965" t="s">
        <v>12616</v>
      </c>
      <c r="F2965">
        <v>7.5</v>
      </c>
      <c r="G2965" t="s">
        <v>12819</v>
      </c>
      <c r="H2965" t="s">
        <v>12575</v>
      </c>
      <c r="I2965" t="s">
        <v>15581</v>
      </c>
      <c r="J2965">
        <v>200836</v>
      </c>
      <c r="K2965" t="s">
        <v>12819</v>
      </c>
      <c r="L2965" t="s">
        <v>12560</v>
      </c>
    </row>
    <row r="2966" spans="1:12">
      <c r="A2966">
        <v>192547</v>
      </c>
      <c r="B2966" t="s">
        <v>15683</v>
      </c>
      <c r="C2966" t="s">
        <v>12625</v>
      </c>
      <c r="D2966" t="s">
        <v>12557</v>
      </c>
      <c r="E2966" t="s">
        <v>12616</v>
      </c>
      <c r="F2966">
        <v>7.5</v>
      </c>
      <c r="G2966" t="s">
        <v>12621</v>
      </c>
      <c r="H2966" t="s">
        <v>12655</v>
      </c>
      <c r="I2966" t="s">
        <v>12575</v>
      </c>
      <c r="J2966">
        <v>192547</v>
      </c>
      <c r="K2966" t="s">
        <v>12621</v>
      </c>
      <c r="L2966" t="s">
        <v>12560</v>
      </c>
    </row>
    <row r="2967" spans="1:12">
      <c r="A2967">
        <v>188662</v>
      </c>
      <c r="B2967" t="s">
        <v>15684</v>
      </c>
      <c r="C2967" t="s">
        <v>12615</v>
      </c>
      <c r="D2967" t="s">
        <v>12557</v>
      </c>
      <c r="E2967" t="s">
        <v>12616</v>
      </c>
      <c r="F2967">
        <v>7.5</v>
      </c>
      <c r="G2967" t="s">
        <v>12617</v>
      </c>
      <c r="H2967" t="s">
        <v>12655</v>
      </c>
      <c r="I2967" t="s">
        <v>12575</v>
      </c>
      <c r="J2967">
        <v>188662</v>
      </c>
      <c r="K2967" t="s">
        <v>12617</v>
      </c>
      <c r="L2967" t="s">
        <v>12560</v>
      </c>
    </row>
    <row r="2968" spans="1:12">
      <c r="A2968">
        <v>201175</v>
      </c>
      <c r="B2968" t="s">
        <v>15685</v>
      </c>
      <c r="C2968" t="s">
        <v>14967</v>
      </c>
      <c r="D2968" t="s">
        <v>15095</v>
      </c>
      <c r="E2968" t="s">
        <v>12737</v>
      </c>
      <c r="F2968">
        <v>0</v>
      </c>
      <c r="G2968" t="s">
        <v>12738</v>
      </c>
      <c r="H2968" t="s">
        <v>12618</v>
      </c>
      <c r="I2968" t="s">
        <v>12575</v>
      </c>
      <c r="J2968">
        <v>201175</v>
      </c>
      <c r="K2968" t="s">
        <v>12738</v>
      </c>
      <c r="L2968" t="s">
        <v>12560</v>
      </c>
    </row>
    <row r="2969" spans="1:12">
      <c r="A2969">
        <v>200839</v>
      </c>
      <c r="B2969" t="s">
        <v>15686</v>
      </c>
      <c r="C2969" t="s">
        <v>13354</v>
      </c>
      <c r="D2969" t="s">
        <v>12573</v>
      </c>
      <c r="E2969" t="s">
        <v>12618</v>
      </c>
      <c r="F2969">
        <v>0</v>
      </c>
      <c r="G2969" t="s">
        <v>12574</v>
      </c>
      <c r="H2969" t="s">
        <v>12618</v>
      </c>
      <c r="I2969" t="s">
        <v>12575</v>
      </c>
      <c r="J2969">
        <v>200839</v>
      </c>
      <c r="K2969" t="s">
        <v>12574</v>
      </c>
      <c r="L2969" t="s">
        <v>12560</v>
      </c>
    </row>
    <row r="2970" spans="1:12">
      <c r="A2970">
        <v>200599</v>
      </c>
      <c r="B2970" t="s">
        <v>15687</v>
      </c>
      <c r="C2970" t="s">
        <v>13354</v>
      </c>
      <c r="D2970" t="s">
        <v>12573</v>
      </c>
      <c r="E2970" t="s">
        <v>12618</v>
      </c>
      <c r="F2970">
        <v>0</v>
      </c>
      <c r="G2970" t="s">
        <v>15551</v>
      </c>
      <c r="H2970" t="s">
        <v>15553</v>
      </c>
      <c r="I2970" t="s">
        <v>12575</v>
      </c>
      <c r="J2970">
        <v>200599</v>
      </c>
      <c r="K2970" t="s">
        <v>15551</v>
      </c>
      <c r="L2970" t="s">
        <v>12560</v>
      </c>
    </row>
    <row r="2971" spans="1:12">
      <c r="A2971">
        <v>201177</v>
      </c>
      <c r="B2971" t="s">
        <v>15688</v>
      </c>
      <c r="C2971" t="s">
        <v>15158</v>
      </c>
      <c r="D2971" t="s">
        <v>12557</v>
      </c>
      <c r="E2971" t="s">
        <v>12616</v>
      </c>
      <c r="F2971">
        <v>7.5</v>
      </c>
      <c r="G2971" t="s">
        <v>12617</v>
      </c>
      <c r="H2971" t="s">
        <v>12618</v>
      </c>
      <c r="I2971" t="s">
        <v>12575</v>
      </c>
      <c r="J2971">
        <v>201177</v>
      </c>
      <c r="K2971" t="s">
        <v>12617</v>
      </c>
      <c r="L2971" t="s">
        <v>12560</v>
      </c>
    </row>
    <row r="2972" spans="1:12">
      <c r="A2972">
        <v>201176</v>
      </c>
      <c r="B2972" t="s">
        <v>15689</v>
      </c>
      <c r="C2972" t="s">
        <v>15504</v>
      </c>
      <c r="D2972" t="s">
        <v>12573</v>
      </c>
      <c r="E2972" t="s">
        <v>12616</v>
      </c>
      <c r="F2972">
        <v>7.5</v>
      </c>
      <c r="G2972" t="s">
        <v>12621</v>
      </c>
      <c r="H2972" t="s">
        <v>12618</v>
      </c>
      <c r="I2972" t="s">
        <v>12575</v>
      </c>
      <c r="J2972">
        <v>201176</v>
      </c>
      <c r="K2972" t="s">
        <v>12621</v>
      </c>
      <c r="L2972" t="s">
        <v>12560</v>
      </c>
    </row>
    <row r="2973" spans="1:12">
      <c r="A2973">
        <v>200962</v>
      </c>
      <c r="B2973" t="s">
        <v>15690</v>
      </c>
      <c r="C2973" t="s">
        <v>12799</v>
      </c>
      <c r="D2973" t="s">
        <v>12557</v>
      </c>
      <c r="E2973" t="s">
        <v>12618</v>
      </c>
      <c r="F2973">
        <v>3</v>
      </c>
      <c r="G2973" t="s">
        <v>13125</v>
      </c>
      <c r="H2973" t="s">
        <v>12618</v>
      </c>
      <c r="I2973" t="s">
        <v>13127</v>
      </c>
      <c r="J2973">
        <v>200962</v>
      </c>
      <c r="K2973" t="s">
        <v>13125</v>
      </c>
      <c r="L2973" t="s">
        <v>12560</v>
      </c>
    </row>
    <row r="2974" spans="1:12">
      <c r="A2974">
        <v>201336</v>
      </c>
      <c r="B2974" t="s">
        <v>15691</v>
      </c>
      <c r="C2974" t="s">
        <v>12568</v>
      </c>
      <c r="D2974" t="s">
        <v>12557</v>
      </c>
      <c r="E2974" t="s">
        <v>15366</v>
      </c>
      <c r="F2974">
        <v>5</v>
      </c>
      <c r="G2974" t="s">
        <v>12559</v>
      </c>
      <c r="H2974" t="s">
        <v>15367</v>
      </c>
      <c r="I2974" t="s">
        <v>12741</v>
      </c>
      <c r="J2974">
        <v>201336</v>
      </c>
      <c r="K2974" t="s">
        <v>12559</v>
      </c>
      <c r="L2974" t="s">
        <v>12560</v>
      </c>
    </row>
    <row r="2975" spans="1:12">
      <c r="A2975">
        <v>201337</v>
      </c>
      <c r="B2975" t="s">
        <v>15692</v>
      </c>
      <c r="C2975" t="s">
        <v>12799</v>
      </c>
      <c r="D2975" t="s">
        <v>12557</v>
      </c>
      <c r="E2975" t="s">
        <v>15366</v>
      </c>
      <c r="F2975">
        <v>3</v>
      </c>
      <c r="G2975" t="s">
        <v>12559</v>
      </c>
      <c r="H2975" t="s">
        <v>15367</v>
      </c>
      <c r="I2975" t="s">
        <v>12741</v>
      </c>
      <c r="J2975">
        <v>201337</v>
      </c>
      <c r="K2975" t="s">
        <v>12559</v>
      </c>
      <c r="L2975" t="s">
        <v>12560</v>
      </c>
    </row>
    <row r="2976" spans="1:12">
      <c r="A2976">
        <v>201338</v>
      </c>
      <c r="B2976" t="s">
        <v>15693</v>
      </c>
      <c r="C2976" t="s">
        <v>12625</v>
      </c>
      <c r="D2976" t="s">
        <v>12557</v>
      </c>
      <c r="E2976" t="s">
        <v>12616</v>
      </c>
      <c r="F2976">
        <v>7.5</v>
      </c>
      <c r="G2976" t="s">
        <v>12621</v>
      </c>
      <c r="H2976" t="s">
        <v>12618</v>
      </c>
      <c r="I2976" t="s">
        <v>12575</v>
      </c>
      <c r="J2976">
        <v>201338</v>
      </c>
      <c r="K2976" t="s">
        <v>12621</v>
      </c>
      <c r="L2976" t="s">
        <v>12560</v>
      </c>
    </row>
    <row r="2977" spans="1:12">
      <c r="A2977">
        <v>201339</v>
      </c>
      <c r="B2977" t="s">
        <v>15694</v>
      </c>
      <c r="C2977" t="s">
        <v>15506</v>
      </c>
      <c r="D2977" t="s">
        <v>12573</v>
      </c>
      <c r="E2977" t="s">
        <v>12616</v>
      </c>
      <c r="F2977">
        <v>7.5</v>
      </c>
      <c r="G2977" t="s">
        <v>12621</v>
      </c>
      <c r="H2977" t="s">
        <v>12618</v>
      </c>
      <c r="I2977" t="s">
        <v>12575</v>
      </c>
      <c r="J2977">
        <v>201339</v>
      </c>
      <c r="K2977" t="s">
        <v>12621</v>
      </c>
      <c r="L2977" t="s">
        <v>12560</v>
      </c>
    </row>
    <row r="2978" spans="1:12">
      <c r="A2978">
        <v>201345</v>
      </c>
      <c r="B2978" t="s">
        <v>15695</v>
      </c>
      <c r="C2978" t="s">
        <v>13354</v>
      </c>
      <c r="D2978" t="s">
        <v>12573</v>
      </c>
      <c r="E2978" t="s">
        <v>12618</v>
      </c>
      <c r="F2978">
        <v>0</v>
      </c>
      <c r="G2978" t="s">
        <v>15551</v>
      </c>
      <c r="H2978" t="s">
        <v>12618</v>
      </c>
      <c r="I2978" t="s">
        <v>12947</v>
      </c>
      <c r="J2978">
        <v>201345</v>
      </c>
      <c r="K2978" t="s">
        <v>15551</v>
      </c>
      <c r="L2978" t="s">
        <v>12560</v>
      </c>
    </row>
    <row r="2979" spans="1:12">
      <c r="A2979">
        <v>201343</v>
      </c>
      <c r="B2979" t="s">
        <v>15696</v>
      </c>
      <c r="C2979" t="s">
        <v>14476</v>
      </c>
      <c r="D2979" t="s">
        <v>12573</v>
      </c>
      <c r="E2979" t="s">
        <v>12618</v>
      </c>
      <c r="F2979">
        <v>0</v>
      </c>
      <c r="G2979" t="s">
        <v>12596</v>
      </c>
      <c r="H2979" t="s">
        <v>12618</v>
      </c>
      <c r="I2979" t="s">
        <v>12632</v>
      </c>
      <c r="J2979">
        <v>201343</v>
      </c>
      <c r="K2979" t="s">
        <v>12596</v>
      </c>
      <c r="L2979" t="s">
        <v>12560</v>
      </c>
    </row>
    <row r="2980" spans="1:12">
      <c r="A2980">
        <v>201178</v>
      </c>
      <c r="B2980" t="s">
        <v>15697</v>
      </c>
      <c r="C2980" t="s">
        <v>15698</v>
      </c>
      <c r="D2980" t="s">
        <v>12573</v>
      </c>
      <c r="E2980" t="s">
        <v>12618</v>
      </c>
      <c r="F2980">
        <v>0</v>
      </c>
      <c r="G2980" t="s">
        <v>12589</v>
      </c>
      <c r="H2980" t="s">
        <v>12618</v>
      </c>
      <c r="I2980" t="s">
        <v>12646</v>
      </c>
      <c r="J2980">
        <v>201178</v>
      </c>
      <c r="K2980" t="s">
        <v>12589</v>
      </c>
      <c r="L2980" t="s">
        <v>12560</v>
      </c>
    </row>
    <row r="2981" spans="1:12">
      <c r="A2981">
        <v>201382</v>
      </c>
      <c r="B2981" t="s">
        <v>15699</v>
      </c>
      <c r="C2981" t="s">
        <v>14771</v>
      </c>
      <c r="D2981" t="s">
        <v>12573</v>
      </c>
      <c r="E2981" t="s">
        <v>12618</v>
      </c>
      <c r="F2981">
        <v>0</v>
      </c>
      <c r="G2981" t="s">
        <v>12596</v>
      </c>
      <c r="H2981" t="s">
        <v>15098</v>
      </c>
      <c r="I2981" t="s">
        <v>12630</v>
      </c>
      <c r="J2981">
        <v>201382</v>
      </c>
      <c r="K2981" t="s">
        <v>12596</v>
      </c>
      <c r="L2981" t="s">
        <v>12560</v>
      </c>
    </row>
    <row r="2982" spans="1:12">
      <c r="A2982">
        <v>201383</v>
      </c>
      <c r="B2982" t="s">
        <v>15700</v>
      </c>
      <c r="C2982" t="s">
        <v>14580</v>
      </c>
      <c r="D2982" t="s">
        <v>12573</v>
      </c>
      <c r="E2982" t="s">
        <v>12618</v>
      </c>
      <c r="F2982">
        <v>0</v>
      </c>
      <c r="G2982" t="s">
        <v>12596</v>
      </c>
      <c r="H2982" t="s">
        <v>15098</v>
      </c>
      <c r="I2982" t="s">
        <v>12630</v>
      </c>
      <c r="J2982">
        <v>201383</v>
      </c>
      <c r="K2982" t="s">
        <v>12596</v>
      </c>
      <c r="L2982" t="s">
        <v>12560</v>
      </c>
    </row>
    <row r="2983" spans="1:12">
      <c r="A2983">
        <v>201385</v>
      </c>
      <c r="B2983" t="s">
        <v>15701</v>
      </c>
      <c r="C2983" t="s">
        <v>13760</v>
      </c>
      <c r="D2983" t="s">
        <v>12573</v>
      </c>
      <c r="E2983" t="s">
        <v>12618</v>
      </c>
      <c r="F2983">
        <v>0</v>
      </c>
      <c r="G2983" t="s">
        <v>12596</v>
      </c>
      <c r="H2983" t="s">
        <v>15098</v>
      </c>
      <c r="I2983" t="s">
        <v>12630</v>
      </c>
      <c r="J2983">
        <v>201385</v>
      </c>
      <c r="K2983" t="s">
        <v>12596</v>
      </c>
      <c r="L2983" t="s">
        <v>12560</v>
      </c>
    </row>
    <row r="2984" spans="1:12">
      <c r="A2984">
        <v>201387</v>
      </c>
      <c r="B2984" t="s">
        <v>15702</v>
      </c>
      <c r="C2984" t="s">
        <v>13760</v>
      </c>
      <c r="D2984" t="s">
        <v>12629</v>
      </c>
      <c r="E2984" t="s">
        <v>12618</v>
      </c>
      <c r="F2984">
        <v>0</v>
      </c>
      <c r="G2984" t="s">
        <v>12589</v>
      </c>
      <c r="H2984" t="s">
        <v>15098</v>
      </c>
      <c r="I2984" t="s">
        <v>12630</v>
      </c>
      <c r="J2984">
        <v>201387</v>
      </c>
      <c r="K2984" t="s">
        <v>12589</v>
      </c>
      <c r="L2984" t="s">
        <v>12560</v>
      </c>
    </row>
    <row r="2985" spans="1:12">
      <c r="A2985">
        <v>201341</v>
      </c>
      <c r="B2985" t="s">
        <v>15703</v>
      </c>
      <c r="C2985" t="s">
        <v>14476</v>
      </c>
      <c r="D2985" t="s">
        <v>12629</v>
      </c>
      <c r="E2985" t="s">
        <v>12618</v>
      </c>
      <c r="F2985">
        <v>0</v>
      </c>
      <c r="G2985" t="s">
        <v>12596</v>
      </c>
      <c r="H2985" t="s">
        <v>12618</v>
      </c>
      <c r="I2985" t="s">
        <v>12632</v>
      </c>
      <c r="J2985">
        <v>201341</v>
      </c>
      <c r="K2985" t="s">
        <v>12596</v>
      </c>
      <c r="L2985" t="s">
        <v>12560</v>
      </c>
    </row>
    <row r="2986" spans="1:12">
      <c r="A2986">
        <v>201395</v>
      </c>
      <c r="B2986" t="s">
        <v>15704</v>
      </c>
      <c r="C2986" t="s">
        <v>12799</v>
      </c>
      <c r="D2986" t="s">
        <v>12557</v>
      </c>
      <c r="E2986" t="s">
        <v>15366</v>
      </c>
      <c r="F2986">
        <v>3</v>
      </c>
      <c r="G2986" t="s">
        <v>12559</v>
      </c>
      <c r="H2986" t="s">
        <v>15580</v>
      </c>
      <c r="I2986" t="s">
        <v>12575</v>
      </c>
      <c r="J2986">
        <v>201395</v>
      </c>
      <c r="K2986" t="s">
        <v>12559</v>
      </c>
      <c r="L2986" t="s">
        <v>12560</v>
      </c>
    </row>
    <row r="2987" spans="1:12">
      <c r="A2987">
        <v>201396</v>
      </c>
      <c r="B2987" t="s">
        <v>15705</v>
      </c>
      <c r="C2987" t="s">
        <v>12568</v>
      </c>
      <c r="D2987" t="s">
        <v>12557</v>
      </c>
      <c r="E2987" t="s">
        <v>15366</v>
      </c>
      <c r="F2987">
        <v>5</v>
      </c>
      <c r="G2987" t="s">
        <v>12559</v>
      </c>
      <c r="H2987" t="s">
        <v>15580</v>
      </c>
      <c r="I2987" t="s">
        <v>12575</v>
      </c>
      <c r="J2987">
        <v>201396</v>
      </c>
      <c r="K2987" t="s">
        <v>12559</v>
      </c>
      <c r="L2987" t="s">
        <v>12560</v>
      </c>
    </row>
    <row r="2988" spans="1:12">
      <c r="A2988">
        <v>201397</v>
      </c>
      <c r="B2988" t="s">
        <v>15706</v>
      </c>
      <c r="C2988" t="s">
        <v>12570</v>
      </c>
      <c r="D2988" t="s">
        <v>12557</v>
      </c>
      <c r="E2988" t="s">
        <v>15366</v>
      </c>
      <c r="F2988">
        <v>4</v>
      </c>
      <c r="G2988" t="s">
        <v>12559</v>
      </c>
      <c r="H2988" t="s">
        <v>15580</v>
      </c>
      <c r="I2988" t="s">
        <v>12575</v>
      </c>
      <c r="J2988">
        <v>201397</v>
      </c>
      <c r="K2988" t="s">
        <v>12559</v>
      </c>
      <c r="L2988" t="s">
        <v>12560</v>
      </c>
    </row>
    <row r="2989" spans="1:12">
      <c r="A2989">
        <v>240950</v>
      </c>
      <c r="B2989" t="s">
        <v>15707</v>
      </c>
      <c r="C2989" t="s">
        <v>15708</v>
      </c>
      <c r="D2989" t="s">
        <v>12579</v>
      </c>
      <c r="E2989" t="s">
        <v>12618</v>
      </c>
      <c r="F2989">
        <v>2.1</v>
      </c>
      <c r="G2989" t="s">
        <v>12717</v>
      </c>
      <c r="H2989" t="s">
        <v>12618</v>
      </c>
      <c r="I2989" t="s">
        <v>12896</v>
      </c>
      <c r="J2989">
        <v>240950</v>
      </c>
      <c r="K2989" t="s">
        <v>12717</v>
      </c>
      <c r="L2989" t="s">
        <v>12560</v>
      </c>
    </row>
    <row r="2990" spans="1:12">
      <c r="A2990">
        <v>200908</v>
      </c>
      <c r="B2990" t="s">
        <v>15709</v>
      </c>
      <c r="C2990" t="s">
        <v>13818</v>
      </c>
      <c r="D2990" t="s">
        <v>12573</v>
      </c>
      <c r="E2990" t="s">
        <v>12618</v>
      </c>
      <c r="F2990">
        <v>0</v>
      </c>
      <c r="G2990" t="s">
        <v>12636</v>
      </c>
      <c r="H2990" t="s">
        <v>12618</v>
      </c>
      <c r="I2990" t="s">
        <v>12632</v>
      </c>
      <c r="J2990">
        <v>200908</v>
      </c>
      <c r="K2990" t="s">
        <v>12636</v>
      </c>
      <c r="L2990" t="s">
        <v>12560</v>
      </c>
    </row>
    <row r="2991" spans="1:12">
      <c r="A2991">
        <v>201344</v>
      </c>
      <c r="B2991" t="s">
        <v>15710</v>
      </c>
      <c r="C2991" t="s">
        <v>14142</v>
      </c>
      <c r="D2991" t="s">
        <v>12629</v>
      </c>
      <c r="E2991" t="s">
        <v>12618</v>
      </c>
      <c r="F2991">
        <v>0</v>
      </c>
      <c r="G2991" t="s">
        <v>12596</v>
      </c>
      <c r="H2991" t="s">
        <v>12618</v>
      </c>
      <c r="I2991" t="s">
        <v>12632</v>
      </c>
      <c r="J2991">
        <v>201344</v>
      </c>
      <c r="K2991" t="s">
        <v>12596</v>
      </c>
      <c r="L2991" t="s">
        <v>12560</v>
      </c>
    </row>
    <row r="2992" spans="1:12">
      <c r="A2992">
        <v>201340</v>
      </c>
      <c r="B2992" t="s">
        <v>15711</v>
      </c>
      <c r="C2992" t="s">
        <v>14706</v>
      </c>
      <c r="D2992" t="s">
        <v>12629</v>
      </c>
      <c r="E2992" t="s">
        <v>12618</v>
      </c>
      <c r="F2992">
        <v>0</v>
      </c>
      <c r="G2992" t="s">
        <v>12596</v>
      </c>
      <c r="H2992" t="s">
        <v>12618</v>
      </c>
      <c r="I2992" t="s">
        <v>12632</v>
      </c>
      <c r="J2992">
        <v>201340</v>
      </c>
      <c r="K2992" t="s">
        <v>12596</v>
      </c>
      <c r="L2992" t="s">
        <v>12560</v>
      </c>
    </row>
    <row r="2993" spans="1:12">
      <c r="A2993">
        <v>201403</v>
      </c>
      <c r="B2993" t="s">
        <v>15712</v>
      </c>
      <c r="C2993" t="s">
        <v>12615</v>
      </c>
      <c r="D2993" t="s">
        <v>12557</v>
      </c>
      <c r="E2993" t="s">
        <v>12616</v>
      </c>
      <c r="F2993">
        <v>7.5</v>
      </c>
      <c r="G2993" t="s">
        <v>12621</v>
      </c>
      <c r="H2993" t="s">
        <v>12618</v>
      </c>
      <c r="I2993" t="s">
        <v>12575</v>
      </c>
      <c r="J2993">
        <v>201403</v>
      </c>
      <c r="K2993" t="s">
        <v>12621</v>
      </c>
      <c r="L2993" t="s">
        <v>12560</v>
      </c>
    </row>
    <row r="2994" spans="1:12">
      <c r="A2994">
        <v>190476</v>
      </c>
      <c r="B2994" t="s">
        <v>15713</v>
      </c>
      <c r="C2994" t="s">
        <v>12615</v>
      </c>
      <c r="D2994" t="s">
        <v>12573</v>
      </c>
      <c r="E2994" t="s">
        <v>12618</v>
      </c>
      <c r="F2994">
        <v>7.5</v>
      </c>
      <c r="G2994" t="s">
        <v>13391</v>
      </c>
      <c r="H2994" t="s">
        <v>12618</v>
      </c>
      <c r="I2994" t="s">
        <v>12575</v>
      </c>
      <c r="J2994">
        <v>190476</v>
      </c>
      <c r="K2994" t="s">
        <v>13391</v>
      </c>
      <c r="L2994" t="s">
        <v>12560</v>
      </c>
    </row>
    <row r="2995" spans="1:12">
      <c r="A2995">
        <v>201414</v>
      </c>
      <c r="B2995" t="s">
        <v>15714</v>
      </c>
      <c r="C2995" t="s">
        <v>12859</v>
      </c>
      <c r="D2995" t="s">
        <v>12557</v>
      </c>
      <c r="E2995" t="s">
        <v>12740</v>
      </c>
      <c r="F2995">
        <v>4.33</v>
      </c>
      <c r="G2995" t="s">
        <v>12559</v>
      </c>
      <c r="H2995" t="s">
        <v>12638</v>
      </c>
      <c r="I2995" t="s">
        <v>12741</v>
      </c>
      <c r="J2995">
        <v>201414</v>
      </c>
      <c r="K2995" t="s">
        <v>12559</v>
      </c>
      <c r="L2995" t="s">
        <v>12560</v>
      </c>
    </row>
    <row r="2996" spans="1:12">
      <c r="A2996">
        <v>201416</v>
      </c>
      <c r="B2996" t="s">
        <v>15715</v>
      </c>
      <c r="C2996" t="s">
        <v>12799</v>
      </c>
      <c r="D2996" t="s">
        <v>12557</v>
      </c>
      <c r="E2996" t="s">
        <v>12740</v>
      </c>
      <c r="F2996">
        <v>3</v>
      </c>
      <c r="G2996" t="s">
        <v>12559</v>
      </c>
      <c r="H2996" t="s">
        <v>12638</v>
      </c>
      <c r="I2996" t="s">
        <v>12741</v>
      </c>
      <c r="J2996">
        <v>201416</v>
      </c>
      <c r="K2996" t="s">
        <v>12559</v>
      </c>
      <c r="L2996" t="s">
        <v>12560</v>
      </c>
    </row>
    <row r="2997" spans="1:12">
      <c r="A2997">
        <v>201425</v>
      </c>
      <c r="B2997" t="s">
        <v>15716</v>
      </c>
      <c r="C2997" t="s">
        <v>12568</v>
      </c>
      <c r="D2997" t="s">
        <v>12557</v>
      </c>
      <c r="E2997" t="s">
        <v>12740</v>
      </c>
      <c r="F2997">
        <v>5</v>
      </c>
      <c r="G2997" t="s">
        <v>12559</v>
      </c>
      <c r="H2997" t="s">
        <v>12638</v>
      </c>
      <c r="I2997" t="s">
        <v>12741</v>
      </c>
      <c r="J2997">
        <v>201425</v>
      </c>
      <c r="K2997" t="s">
        <v>12559</v>
      </c>
      <c r="L2997" t="s">
        <v>12560</v>
      </c>
    </row>
    <row r="2998" spans="1:12">
      <c r="A2998">
        <v>201426</v>
      </c>
      <c r="B2998" t="s">
        <v>8016</v>
      </c>
      <c r="C2998" t="s">
        <v>12878</v>
      </c>
      <c r="D2998" t="s">
        <v>12557</v>
      </c>
      <c r="E2998" t="s">
        <v>12740</v>
      </c>
      <c r="F2998">
        <v>3</v>
      </c>
      <c r="G2998" t="s">
        <v>12761</v>
      </c>
      <c r="H2998" t="s">
        <v>12638</v>
      </c>
      <c r="I2998" t="s">
        <v>12741</v>
      </c>
      <c r="J2998">
        <v>201426</v>
      </c>
      <c r="K2998" t="s">
        <v>12761</v>
      </c>
      <c r="L2998" t="s">
        <v>12560</v>
      </c>
    </row>
    <row r="2999" spans="1:12">
      <c r="A2999">
        <v>201427</v>
      </c>
      <c r="B2999" t="s">
        <v>15717</v>
      </c>
      <c r="C2999" t="s">
        <v>12859</v>
      </c>
      <c r="D2999" t="s">
        <v>12557</v>
      </c>
      <c r="E2999" t="s">
        <v>12740</v>
      </c>
      <c r="F2999">
        <v>4.33</v>
      </c>
      <c r="G2999" t="s">
        <v>12777</v>
      </c>
      <c r="H2999" t="s">
        <v>12740</v>
      </c>
      <c r="I2999" t="s">
        <v>12745</v>
      </c>
      <c r="J2999">
        <v>201427</v>
      </c>
      <c r="K2999" t="s">
        <v>12777</v>
      </c>
      <c r="L2999" t="s">
        <v>12560</v>
      </c>
    </row>
    <row r="3000" spans="1:12">
      <c r="A3000">
        <v>201428</v>
      </c>
      <c r="B3000" t="s">
        <v>15718</v>
      </c>
      <c r="C3000" t="s">
        <v>14771</v>
      </c>
      <c r="D3000" t="s">
        <v>12629</v>
      </c>
      <c r="E3000" t="s">
        <v>12618</v>
      </c>
      <c r="F3000">
        <v>0</v>
      </c>
      <c r="G3000" t="s">
        <v>12589</v>
      </c>
      <c r="H3000" t="s">
        <v>15098</v>
      </c>
      <c r="I3000" t="s">
        <v>12630</v>
      </c>
      <c r="J3000">
        <v>201428</v>
      </c>
      <c r="K3000" t="s">
        <v>12589</v>
      </c>
      <c r="L3000" t="s">
        <v>12560</v>
      </c>
    </row>
    <row r="3001" spans="1:12">
      <c r="A3001">
        <v>201429</v>
      </c>
      <c r="B3001" t="s">
        <v>15719</v>
      </c>
      <c r="C3001" t="s">
        <v>14771</v>
      </c>
      <c r="D3001" t="s">
        <v>12629</v>
      </c>
      <c r="E3001" t="s">
        <v>12618</v>
      </c>
      <c r="F3001">
        <v>0</v>
      </c>
      <c r="G3001" t="s">
        <v>12596</v>
      </c>
      <c r="H3001" t="s">
        <v>15098</v>
      </c>
      <c r="I3001" t="s">
        <v>12630</v>
      </c>
      <c r="J3001">
        <v>201429</v>
      </c>
      <c r="K3001" t="s">
        <v>12596</v>
      </c>
      <c r="L3001" t="s">
        <v>12560</v>
      </c>
    </row>
    <row r="3002" spans="1:12">
      <c r="A3002">
        <v>201430</v>
      </c>
      <c r="B3002" t="s">
        <v>15720</v>
      </c>
      <c r="C3002" t="s">
        <v>12612</v>
      </c>
      <c r="D3002" t="s">
        <v>12629</v>
      </c>
      <c r="E3002" t="s">
        <v>12618</v>
      </c>
      <c r="F3002">
        <v>0</v>
      </c>
      <c r="G3002" t="s">
        <v>12596</v>
      </c>
      <c r="H3002" t="s">
        <v>15098</v>
      </c>
      <c r="I3002" t="s">
        <v>12630</v>
      </c>
      <c r="J3002">
        <v>201430</v>
      </c>
      <c r="K3002" t="s">
        <v>12596</v>
      </c>
      <c r="L3002" t="s">
        <v>12560</v>
      </c>
    </row>
    <row r="3003" spans="1:12">
      <c r="A3003">
        <v>201431</v>
      </c>
      <c r="B3003" t="s">
        <v>15721</v>
      </c>
      <c r="C3003" t="s">
        <v>14505</v>
      </c>
      <c r="D3003" t="s">
        <v>12629</v>
      </c>
      <c r="E3003" t="s">
        <v>12618</v>
      </c>
      <c r="F3003">
        <v>0</v>
      </c>
      <c r="G3003" t="s">
        <v>12596</v>
      </c>
      <c r="H3003" t="s">
        <v>15098</v>
      </c>
      <c r="I3003" t="s">
        <v>12630</v>
      </c>
      <c r="J3003">
        <v>201431</v>
      </c>
      <c r="K3003" t="s">
        <v>12596</v>
      </c>
      <c r="L3003" t="s">
        <v>12560</v>
      </c>
    </row>
    <row r="3004" spans="1:12">
      <c r="A3004">
        <v>201433</v>
      </c>
      <c r="B3004" t="s">
        <v>15722</v>
      </c>
      <c r="C3004" t="s">
        <v>12587</v>
      </c>
      <c r="D3004" t="s">
        <v>12629</v>
      </c>
      <c r="E3004" t="s">
        <v>12618</v>
      </c>
      <c r="F3004">
        <v>0</v>
      </c>
      <c r="G3004" t="s">
        <v>12596</v>
      </c>
      <c r="H3004" t="s">
        <v>15098</v>
      </c>
      <c r="I3004" t="s">
        <v>12630</v>
      </c>
      <c r="J3004">
        <v>201433</v>
      </c>
      <c r="K3004" t="s">
        <v>12596</v>
      </c>
      <c r="L3004" t="s">
        <v>12560</v>
      </c>
    </row>
    <row r="3005" spans="1:12">
      <c r="A3005">
        <v>201439</v>
      </c>
      <c r="B3005" t="s">
        <v>15723</v>
      </c>
      <c r="C3005" t="s">
        <v>12592</v>
      </c>
      <c r="D3005" t="s">
        <v>12573</v>
      </c>
      <c r="E3005" t="s">
        <v>12618</v>
      </c>
      <c r="F3005">
        <v>0</v>
      </c>
      <c r="G3005" t="s">
        <v>12662</v>
      </c>
      <c r="H3005" t="s">
        <v>12670</v>
      </c>
      <c r="I3005" t="s">
        <v>12646</v>
      </c>
      <c r="J3005">
        <v>201439</v>
      </c>
      <c r="K3005" t="s">
        <v>12662</v>
      </c>
      <c r="L3005" t="s">
        <v>12560</v>
      </c>
    </row>
    <row r="3006" spans="1:12">
      <c r="A3006">
        <v>201448</v>
      </c>
      <c r="B3006" t="s">
        <v>15724</v>
      </c>
      <c r="C3006" t="s">
        <v>13549</v>
      </c>
      <c r="D3006" t="s">
        <v>12573</v>
      </c>
      <c r="E3006" t="s">
        <v>12618</v>
      </c>
      <c r="F3006">
        <v>0</v>
      </c>
      <c r="G3006" t="s">
        <v>12596</v>
      </c>
      <c r="H3006" t="s">
        <v>12670</v>
      </c>
      <c r="I3006" t="s">
        <v>12646</v>
      </c>
      <c r="J3006">
        <v>201448</v>
      </c>
      <c r="K3006" t="s">
        <v>12596</v>
      </c>
      <c r="L3006" t="s">
        <v>12560</v>
      </c>
    </row>
    <row r="3007" spans="1:12">
      <c r="A3007">
        <v>201459</v>
      </c>
      <c r="B3007" t="s">
        <v>15725</v>
      </c>
      <c r="C3007" t="s">
        <v>12888</v>
      </c>
      <c r="D3007" t="s">
        <v>12557</v>
      </c>
      <c r="E3007" t="s">
        <v>12740</v>
      </c>
      <c r="F3007">
        <v>4</v>
      </c>
      <c r="G3007" t="s">
        <v>12566</v>
      </c>
      <c r="H3007" t="s">
        <v>12638</v>
      </c>
      <c r="I3007" t="s">
        <v>12741</v>
      </c>
      <c r="J3007">
        <v>201459</v>
      </c>
      <c r="K3007" t="s">
        <v>12566</v>
      </c>
      <c r="L3007" t="s">
        <v>12560</v>
      </c>
    </row>
    <row r="3008" spans="1:12">
      <c r="A3008">
        <v>201460</v>
      </c>
      <c r="B3008" t="s">
        <v>15726</v>
      </c>
      <c r="C3008" t="s">
        <v>12841</v>
      </c>
      <c r="D3008" t="s">
        <v>12557</v>
      </c>
      <c r="E3008" t="s">
        <v>12740</v>
      </c>
      <c r="F3008">
        <v>6</v>
      </c>
      <c r="G3008" t="s">
        <v>12559</v>
      </c>
      <c r="H3008" t="s">
        <v>12638</v>
      </c>
      <c r="I3008" t="s">
        <v>12741</v>
      </c>
      <c r="J3008">
        <v>201460</v>
      </c>
      <c r="K3008" t="s">
        <v>12559</v>
      </c>
      <c r="L3008" t="s">
        <v>12560</v>
      </c>
    </row>
    <row r="3009" spans="1:12">
      <c r="A3009">
        <v>201461</v>
      </c>
      <c r="B3009" t="s">
        <v>15727</v>
      </c>
      <c r="C3009" t="s">
        <v>12841</v>
      </c>
      <c r="D3009" t="s">
        <v>12557</v>
      </c>
      <c r="E3009" t="s">
        <v>12740</v>
      </c>
      <c r="F3009">
        <v>6</v>
      </c>
      <c r="G3009" t="s">
        <v>12566</v>
      </c>
      <c r="H3009" t="s">
        <v>12638</v>
      </c>
      <c r="I3009" t="s">
        <v>12741</v>
      </c>
      <c r="J3009">
        <v>201461</v>
      </c>
      <c r="K3009" t="s">
        <v>12566</v>
      </c>
      <c r="L3009" t="s">
        <v>12560</v>
      </c>
    </row>
    <row r="3010" spans="1:12">
      <c r="A3010">
        <v>201462</v>
      </c>
      <c r="B3010" t="s">
        <v>15728</v>
      </c>
      <c r="C3010" t="s">
        <v>12601</v>
      </c>
      <c r="D3010" t="s">
        <v>12557</v>
      </c>
      <c r="E3010" t="s">
        <v>12740</v>
      </c>
      <c r="F3010">
        <v>7</v>
      </c>
      <c r="G3010" t="s">
        <v>12764</v>
      </c>
      <c r="H3010" t="s">
        <v>12638</v>
      </c>
      <c r="I3010" t="s">
        <v>12741</v>
      </c>
      <c r="J3010">
        <v>201462</v>
      </c>
      <c r="K3010" t="s">
        <v>12764</v>
      </c>
      <c r="L3010" t="s">
        <v>12560</v>
      </c>
    </row>
    <row r="3011" spans="1:12">
      <c r="A3011">
        <v>201471</v>
      </c>
      <c r="B3011" t="s">
        <v>15729</v>
      </c>
      <c r="C3011" t="s">
        <v>15680</v>
      </c>
      <c r="D3011" t="s">
        <v>12573</v>
      </c>
      <c r="E3011" t="s">
        <v>12616</v>
      </c>
      <c r="F3011">
        <v>6</v>
      </c>
      <c r="G3011" t="s">
        <v>12819</v>
      </c>
      <c r="H3011" t="s">
        <v>12618</v>
      </c>
      <c r="I3011" t="s">
        <v>12575</v>
      </c>
      <c r="J3011">
        <v>201471</v>
      </c>
      <c r="K3011" t="s">
        <v>12819</v>
      </c>
      <c r="L3011" t="s">
        <v>12560</v>
      </c>
    </row>
    <row r="3012" spans="1:12">
      <c r="A3012">
        <v>199000</v>
      </c>
      <c r="B3012" t="s">
        <v>15730</v>
      </c>
      <c r="C3012" t="s">
        <v>13549</v>
      </c>
      <c r="D3012" t="s">
        <v>12557</v>
      </c>
      <c r="E3012" t="s">
        <v>12618</v>
      </c>
      <c r="F3012">
        <v>0</v>
      </c>
      <c r="G3012" t="s">
        <v>12662</v>
      </c>
      <c r="H3012" t="s">
        <v>12670</v>
      </c>
      <c r="I3012" t="s">
        <v>12646</v>
      </c>
      <c r="J3012">
        <v>199000</v>
      </c>
      <c r="K3012" t="s">
        <v>12662</v>
      </c>
      <c r="L3012" t="s">
        <v>12560</v>
      </c>
    </row>
    <row r="3013" spans="1:12">
      <c r="A3013">
        <v>200845</v>
      </c>
      <c r="B3013" t="s">
        <v>15731</v>
      </c>
      <c r="C3013" t="s">
        <v>12601</v>
      </c>
      <c r="D3013" t="s">
        <v>14837</v>
      </c>
      <c r="E3013" t="s">
        <v>12670</v>
      </c>
      <c r="F3013">
        <v>7</v>
      </c>
      <c r="G3013" t="s">
        <v>12559</v>
      </c>
      <c r="H3013" t="s">
        <v>14838</v>
      </c>
      <c r="I3013" t="s">
        <v>12741</v>
      </c>
      <c r="J3013">
        <v>200845</v>
      </c>
      <c r="K3013" t="s">
        <v>12559</v>
      </c>
      <c r="L3013" t="s">
        <v>12560</v>
      </c>
    </row>
    <row r="3014" spans="1:12">
      <c r="A3014">
        <v>201517</v>
      </c>
      <c r="B3014" t="s">
        <v>15732</v>
      </c>
      <c r="C3014" t="s">
        <v>12895</v>
      </c>
      <c r="D3014" t="s">
        <v>12557</v>
      </c>
      <c r="E3014" t="s">
        <v>12618</v>
      </c>
      <c r="F3014">
        <v>7</v>
      </c>
      <c r="G3014" t="s">
        <v>12721</v>
      </c>
      <c r="H3014" t="s">
        <v>12653</v>
      </c>
      <c r="I3014" t="s">
        <v>12575</v>
      </c>
      <c r="J3014">
        <v>201517</v>
      </c>
      <c r="K3014" t="s">
        <v>12721</v>
      </c>
      <c r="L3014" t="s">
        <v>12560</v>
      </c>
    </row>
    <row r="3015" spans="1:12">
      <c r="A3015">
        <v>201518</v>
      </c>
      <c r="B3015" t="s">
        <v>15733</v>
      </c>
      <c r="C3015" t="s">
        <v>12578</v>
      </c>
      <c r="D3015" t="s">
        <v>12579</v>
      </c>
      <c r="E3015" t="s">
        <v>12618</v>
      </c>
      <c r="F3015">
        <v>3.75</v>
      </c>
      <c r="G3015" t="s">
        <v>12761</v>
      </c>
      <c r="H3015" t="s">
        <v>12638</v>
      </c>
      <c r="I3015" t="s">
        <v>12575</v>
      </c>
      <c r="J3015">
        <v>201518</v>
      </c>
      <c r="K3015" t="s">
        <v>12761</v>
      </c>
      <c r="L3015" t="s">
        <v>12560</v>
      </c>
    </row>
    <row r="3016" spans="1:12">
      <c r="A3016">
        <v>201563</v>
      </c>
      <c r="B3016" t="s">
        <v>15734</v>
      </c>
      <c r="C3016" t="s">
        <v>12603</v>
      </c>
      <c r="D3016" t="s">
        <v>12629</v>
      </c>
      <c r="E3016" t="s">
        <v>12618</v>
      </c>
      <c r="F3016">
        <v>0</v>
      </c>
      <c r="G3016" t="s">
        <v>15735</v>
      </c>
      <c r="H3016" t="s">
        <v>12638</v>
      </c>
      <c r="I3016" t="s">
        <v>12630</v>
      </c>
      <c r="J3016">
        <v>201563</v>
      </c>
      <c r="K3016" t="s">
        <v>15735</v>
      </c>
      <c r="L3016" t="s">
        <v>12560</v>
      </c>
    </row>
    <row r="3017" spans="1:12">
      <c r="A3017">
        <v>201566</v>
      </c>
      <c r="B3017" t="s">
        <v>15736</v>
      </c>
      <c r="C3017" t="s">
        <v>13549</v>
      </c>
      <c r="D3017" t="s">
        <v>12629</v>
      </c>
      <c r="E3017" t="s">
        <v>12618</v>
      </c>
      <c r="F3017">
        <v>0</v>
      </c>
      <c r="G3017" t="s">
        <v>12596</v>
      </c>
      <c r="H3017" t="s">
        <v>15098</v>
      </c>
      <c r="I3017" t="s">
        <v>12630</v>
      </c>
      <c r="J3017">
        <v>201566</v>
      </c>
      <c r="K3017" t="s">
        <v>12596</v>
      </c>
      <c r="L3017" t="s">
        <v>12560</v>
      </c>
    </row>
    <row r="3018" spans="1:12">
      <c r="A3018">
        <v>201531</v>
      </c>
      <c r="B3018" t="s">
        <v>15737</v>
      </c>
      <c r="C3018" t="s">
        <v>12587</v>
      </c>
      <c r="D3018" t="s">
        <v>12629</v>
      </c>
      <c r="E3018" t="s">
        <v>12618</v>
      </c>
      <c r="F3018">
        <v>0</v>
      </c>
      <c r="G3018" t="s">
        <v>12589</v>
      </c>
      <c r="H3018" t="s">
        <v>12618</v>
      </c>
      <c r="I3018" t="s">
        <v>12630</v>
      </c>
      <c r="J3018">
        <v>201531</v>
      </c>
      <c r="K3018" t="s">
        <v>12589</v>
      </c>
      <c r="L3018" t="s">
        <v>12560</v>
      </c>
    </row>
    <row r="3019" spans="1:12">
      <c r="A3019">
        <v>201529</v>
      </c>
      <c r="B3019" t="s">
        <v>15738</v>
      </c>
      <c r="C3019" t="s">
        <v>13760</v>
      </c>
      <c r="D3019" t="s">
        <v>12629</v>
      </c>
      <c r="E3019" t="s">
        <v>12618</v>
      </c>
      <c r="F3019">
        <v>0</v>
      </c>
      <c r="G3019" t="s">
        <v>12589</v>
      </c>
      <c r="H3019" t="s">
        <v>12618</v>
      </c>
      <c r="I3019" t="s">
        <v>12630</v>
      </c>
      <c r="J3019">
        <v>201529</v>
      </c>
      <c r="K3019" t="s">
        <v>12589</v>
      </c>
      <c r="L3019" t="s">
        <v>12560</v>
      </c>
    </row>
    <row r="3020" spans="1:12">
      <c r="A3020">
        <v>201536</v>
      </c>
      <c r="B3020" t="s">
        <v>15739</v>
      </c>
      <c r="C3020" t="s">
        <v>12672</v>
      </c>
      <c r="D3020" t="s">
        <v>12573</v>
      </c>
      <c r="E3020" t="s">
        <v>12618</v>
      </c>
      <c r="F3020">
        <v>0</v>
      </c>
      <c r="G3020" t="s">
        <v>12596</v>
      </c>
      <c r="H3020" t="s">
        <v>12618</v>
      </c>
      <c r="I3020" t="s">
        <v>12632</v>
      </c>
      <c r="J3020">
        <v>201536</v>
      </c>
      <c r="K3020" t="s">
        <v>12596</v>
      </c>
      <c r="L3020" t="s">
        <v>12560</v>
      </c>
    </row>
    <row r="3021" spans="1:12">
      <c r="A3021">
        <v>201519</v>
      </c>
      <c r="B3021" t="s">
        <v>15740</v>
      </c>
      <c r="C3021" t="s">
        <v>14314</v>
      </c>
      <c r="D3021" t="s">
        <v>12573</v>
      </c>
      <c r="E3021" t="s">
        <v>12618</v>
      </c>
      <c r="F3021">
        <v>0</v>
      </c>
      <c r="G3021" t="s">
        <v>12589</v>
      </c>
      <c r="H3021" t="s">
        <v>12618</v>
      </c>
      <c r="I3021" t="s">
        <v>12630</v>
      </c>
      <c r="J3021">
        <v>201519</v>
      </c>
      <c r="K3021" t="s">
        <v>12589</v>
      </c>
      <c r="L3021" t="s">
        <v>12560</v>
      </c>
    </row>
    <row r="3022" spans="1:12">
      <c r="A3022">
        <v>201521</v>
      </c>
      <c r="B3022" t="s">
        <v>15741</v>
      </c>
      <c r="C3022" t="s">
        <v>13993</v>
      </c>
      <c r="D3022" t="s">
        <v>12629</v>
      </c>
      <c r="E3022" t="s">
        <v>12618</v>
      </c>
      <c r="F3022">
        <v>0</v>
      </c>
      <c r="G3022" t="s">
        <v>12589</v>
      </c>
      <c r="H3022" t="s">
        <v>12618</v>
      </c>
      <c r="I3022" t="s">
        <v>12630</v>
      </c>
      <c r="J3022">
        <v>201521</v>
      </c>
      <c r="K3022" t="s">
        <v>12589</v>
      </c>
      <c r="L3022" t="s">
        <v>12560</v>
      </c>
    </row>
    <row r="3023" spans="1:12">
      <c r="A3023">
        <v>201527</v>
      </c>
      <c r="B3023" t="s">
        <v>15742</v>
      </c>
      <c r="C3023" t="s">
        <v>13797</v>
      </c>
      <c r="D3023" t="s">
        <v>12629</v>
      </c>
      <c r="E3023" t="s">
        <v>12618</v>
      </c>
      <c r="F3023">
        <v>0</v>
      </c>
      <c r="G3023" t="s">
        <v>12589</v>
      </c>
      <c r="H3023" t="s">
        <v>12618</v>
      </c>
      <c r="I3023" t="s">
        <v>12630</v>
      </c>
      <c r="J3023">
        <v>201527</v>
      </c>
      <c r="K3023" t="s">
        <v>12589</v>
      </c>
      <c r="L3023" t="s">
        <v>12560</v>
      </c>
    </row>
    <row r="3024" spans="1:12">
      <c r="A3024">
        <v>201528</v>
      </c>
      <c r="B3024" t="s">
        <v>15743</v>
      </c>
      <c r="C3024" t="s">
        <v>13790</v>
      </c>
      <c r="D3024" t="s">
        <v>12629</v>
      </c>
      <c r="E3024" t="s">
        <v>12618</v>
      </c>
      <c r="F3024">
        <v>0</v>
      </c>
      <c r="G3024" t="s">
        <v>12589</v>
      </c>
      <c r="H3024" t="s">
        <v>12618</v>
      </c>
      <c r="I3024" t="s">
        <v>12630</v>
      </c>
      <c r="J3024">
        <v>201528</v>
      </c>
      <c r="K3024" t="s">
        <v>12589</v>
      </c>
      <c r="L3024" t="s">
        <v>12560</v>
      </c>
    </row>
    <row r="3025" spans="1:12">
      <c r="A3025">
        <v>201533</v>
      </c>
      <c r="B3025" t="s">
        <v>15744</v>
      </c>
      <c r="C3025" t="s">
        <v>13760</v>
      </c>
      <c r="D3025" t="s">
        <v>12629</v>
      </c>
      <c r="E3025" t="s">
        <v>12618</v>
      </c>
      <c r="F3025">
        <v>0</v>
      </c>
      <c r="G3025" t="s">
        <v>12596</v>
      </c>
      <c r="H3025" t="s">
        <v>12618</v>
      </c>
      <c r="I3025" t="s">
        <v>12630</v>
      </c>
      <c r="J3025">
        <v>201533</v>
      </c>
      <c r="K3025" t="s">
        <v>12596</v>
      </c>
      <c r="L3025" t="s">
        <v>12560</v>
      </c>
    </row>
    <row r="3026" spans="1:12">
      <c r="A3026">
        <v>201534</v>
      </c>
      <c r="B3026" t="s">
        <v>15745</v>
      </c>
      <c r="C3026" t="s">
        <v>12672</v>
      </c>
      <c r="D3026" t="s">
        <v>12629</v>
      </c>
      <c r="E3026" t="s">
        <v>12618</v>
      </c>
      <c r="F3026">
        <v>0</v>
      </c>
      <c r="G3026" t="s">
        <v>12589</v>
      </c>
      <c r="H3026" t="s">
        <v>12618</v>
      </c>
      <c r="I3026" t="s">
        <v>12630</v>
      </c>
      <c r="J3026">
        <v>201534</v>
      </c>
      <c r="K3026" t="s">
        <v>12589</v>
      </c>
      <c r="L3026" t="s">
        <v>12560</v>
      </c>
    </row>
    <row r="3027" spans="1:12">
      <c r="A3027">
        <v>201542</v>
      </c>
      <c r="B3027" t="s">
        <v>15746</v>
      </c>
      <c r="C3027" t="s">
        <v>13971</v>
      </c>
      <c r="D3027" t="s">
        <v>12573</v>
      </c>
      <c r="E3027" t="s">
        <v>12618</v>
      </c>
      <c r="F3027">
        <v>0</v>
      </c>
      <c r="G3027" t="s">
        <v>12596</v>
      </c>
      <c r="H3027" t="s">
        <v>12618</v>
      </c>
      <c r="I3027" t="s">
        <v>12630</v>
      </c>
      <c r="J3027">
        <v>201542</v>
      </c>
      <c r="K3027" t="s">
        <v>12596</v>
      </c>
      <c r="L3027" t="s">
        <v>12560</v>
      </c>
    </row>
    <row r="3028" spans="1:12">
      <c r="A3028">
        <v>201541</v>
      </c>
      <c r="B3028" t="s">
        <v>15747</v>
      </c>
      <c r="C3028" t="s">
        <v>12610</v>
      </c>
      <c r="D3028" t="s">
        <v>12629</v>
      </c>
      <c r="E3028" t="s">
        <v>12618</v>
      </c>
      <c r="F3028">
        <v>0</v>
      </c>
      <c r="G3028" t="s">
        <v>12589</v>
      </c>
      <c r="H3028" t="s">
        <v>12618</v>
      </c>
      <c r="I3028" t="s">
        <v>12630</v>
      </c>
      <c r="J3028">
        <v>201541</v>
      </c>
      <c r="K3028" t="s">
        <v>12589</v>
      </c>
      <c r="L3028" t="s">
        <v>12560</v>
      </c>
    </row>
    <row r="3029" spans="1:12">
      <c r="A3029">
        <v>201540</v>
      </c>
      <c r="B3029" t="s">
        <v>15748</v>
      </c>
      <c r="C3029" t="s">
        <v>14771</v>
      </c>
      <c r="D3029" t="s">
        <v>12629</v>
      </c>
      <c r="E3029" t="s">
        <v>12618</v>
      </c>
      <c r="F3029">
        <v>0</v>
      </c>
      <c r="G3029" t="s">
        <v>12589</v>
      </c>
      <c r="H3029" t="s">
        <v>12618</v>
      </c>
      <c r="I3029" t="s">
        <v>12630</v>
      </c>
      <c r="J3029">
        <v>201540</v>
      </c>
      <c r="K3029" t="s">
        <v>12589</v>
      </c>
      <c r="L3029" t="s">
        <v>12560</v>
      </c>
    </row>
    <row r="3030" spans="1:12">
      <c r="A3030">
        <v>201598</v>
      </c>
      <c r="B3030" t="s">
        <v>15749</v>
      </c>
      <c r="C3030" t="s">
        <v>13354</v>
      </c>
      <c r="D3030" t="s">
        <v>12573</v>
      </c>
      <c r="E3030" t="s">
        <v>12618</v>
      </c>
      <c r="F3030">
        <v>0</v>
      </c>
      <c r="G3030" t="s">
        <v>15551</v>
      </c>
      <c r="H3030" t="s">
        <v>12618</v>
      </c>
      <c r="I3030" t="s">
        <v>12575</v>
      </c>
      <c r="J3030">
        <v>201598</v>
      </c>
      <c r="K3030" t="s">
        <v>15551</v>
      </c>
      <c r="L3030" t="s">
        <v>12560</v>
      </c>
    </row>
    <row r="3031" spans="1:12">
      <c r="A3031">
        <v>201537</v>
      </c>
      <c r="B3031" t="s">
        <v>15750</v>
      </c>
      <c r="C3031" t="s">
        <v>12625</v>
      </c>
      <c r="D3031" t="s">
        <v>15514</v>
      </c>
      <c r="E3031" t="s">
        <v>12616</v>
      </c>
      <c r="F3031">
        <v>7.5</v>
      </c>
      <c r="G3031" t="s">
        <v>12819</v>
      </c>
      <c r="H3031" t="s">
        <v>12618</v>
      </c>
      <c r="I3031" t="s">
        <v>12575</v>
      </c>
      <c r="J3031">
        <v>201537</v>
      </c>
      <c r="K3031" t="s">
        <v>12819</v>
      </c>
      <c r="L3031" t="s">
        <v>12560</v>
      </c>
    </row>
    <row r="3032" spans="1:12">
      <c r="A3032">
        <v>201535</v>
      </c>
      <c r="B3032" t="s">
        <v>15751</v>
      </c>
      <c r="C3032" t="s">
        <v>13549</v>
      </c>
      <c r="D3032" t="s">
        <v>12629</v>
      </c>
      <c r="E3032" t="s">
        <v>12618</v>
      </c>
      <c r="F3032">
        <v>0</v>
      </c>
      <c r="G3032" t="s">
        <v>12596</v>
      </c>
      <c r="H3032" t="s">
        <v>12618</v>
      </c>
      <c r="I3032" t="s">
        <v>12630</v>
      </c>
      <c r="J3032">
        <v>201535</v>
      </c>
      <c r="K3032" t="s">
        <v>12596</v>
      </c>
      <c r="L3032" t="s">
        <v>12560</v>
      </c>
    </row>
    <row r="3033" spans="1:12">
      <c r="A3033">
        <v>201608</v>
      </c>
      <c r="B3033" t="s">
        <v>15752</v>
      </c>
      <c r="C3033" t="s">
        <v>12878</v>
      </c>
      <c r="D3033" t="s">
        <v>12557</v>
      </c>
      <c r="E3033" t="s">
        <v>12740</v>
      </c>
      <c r="F3033">
        <v>3</v>
      </c>
      <c r="G3033" t="s">
        <v>12764</v>
      </c>
      <c r="H3033" t="s">
        <v>12638</v>
      </c>
      <c r="I3033" t="s">
        <v>12741</v>
      </c>
      <c r="J3033">
        <v>201608</v>
      </c>
      <c r="K3033" t="s">
        <v>12764</v>
      </c>
      <c r="L3033" t="s">
        <v>12560</v>
      </c>
    </row>
    <row r="3034" spans="1:12">
      <c r="A3034">
        <v>201601</v>
      </c>
      <c r="B3034" t="s">
        <v>15753</v>
      </c>
      <c r="C3034" t="s">
        <v>12564</v>
      </c>
      <c r="D3034" t="s">
        <v>12557</v>
      </c>
      <c r="E3034" t="s">
        <v>12740</v>
      </c>
      <c r="F3034">
        <v>5</v>
      </c>
      <c r="G3034" t="s">
        <v>12761</v>
      </c>
      <c r="H3034" t="s">
        <v>12638</v>
      </c>
      <c r="I3034" t="s">
        <v>12741</v>
      </c>
      <c r="J3034">
        <v>201601</v>
      </c>
      <c r="K3034" t="s">
        <v>12761</v>
      </c>
      <c r="L3034" t="s">
        <v>12560</v>
      </c>
    </row>
    <row r="3035" spans="1:12">
      <c r="A3035">
        <v>201604</v>
      </c>
      <c r="B3035" t="s">
        <v>15754</v>
      </c>
      <c r="C3035" t="s">
        <v>12850</v>
      </c>
      <c r="D3035" t="s">
        <v>12557</v>
      </c>
      <c r="E3035" t="s">
        <v>12740</v>
      </c>
      <c r="F3035">
        <v>6.5</v>
      </c>
      <c r="G3035" t="s">
        <v>12559</v>
      </c>
      <c r="H3035" t="s">
        <v>12638</v>
      </c>
      <c r="I3035" t="s">
        <v>12741</v>
      </c>
      <c r="J3035">
        <v>201604</v>
      </c>
      <c r="K3035" t="s">
        <v>12559</v>
      </c>
      <c r="L3035" t="s">
        <v>12560</v>
      </c>
    </row>
    <row r="3036" spans="1:12">
      <c r="A3036">
        <v>201605</v>
      </c>
      <c r="B3036" t="s">
        <v>15755</v>
      </c>
      <c r="C3036" t="s">
        <v>12562</v>
      </c>
      <c r="D3036" t="s">
        <v>12557</v>
      </c>
      <c r="E3036" t="s">
        <v>12740</v>
      </c>
      <c r="F3036">
        <v>7</v>
      </c>
      <c r="G3036" t="s">
        <v>12559</v>
      </c>
      <c r="H3036" t="s">
        <v>12638</v>
      </c>
      <c r="I3036" t="s">
        <v>12741</v>
      </c>
      <c r="J3036">
        <v>201605</v>
      </c>
      <c r="K3036" t="s">
        <v>12559</v>
      </c>
      <c r="L3036" t="s">
        <v>12560</v>
      </c>
    </row>
    <row r="3037" spans="1:12">
      <c r="A3037">
        <v>201606</v>
      </c>
      <c r="B3037" t="s">
        <v>15756</v>
      </c>
      <c r="C3037" t="s">
        <v>12767</v>
      </c>
      <c r="D3037" t="s">
        <v>12557</v>
      </c>
      <c r="E3037" t="s">
        <v>12740</v>
      </c>
      <c r="F3037">
        <v>5.5</v>
      </c>
      <c r="G3037" t="s">
        <v>12566</v>
      </c>
      <c r="H3037" t="s">
        <v>12638</v>
      </c>
      <c r="I3037" t="s">
        <v>12741</v>
      </c>
      <c r="J3037">
        <v>201606</v>
      </c>
      <c r="K3037" t="s">
        <v>12566</v>
      </c>
      <c r="L3037" t="s">
        <v>12560</v>
      </c>
    </row>
    <row r="3038" spans="1:12">
      <c r="A3038">
        <v>201607</v>
      </c>
      <c r="B3038" t="s">
        <v>15757</v>
      </c>
      <c r="C3038" t="s">
        <v>12556</v>
      </c>
      <c r="D3038" t="s">
        <v>12557</v>
      </c>
      <c r="E3038" t="s">
        <v>12740</v>
      </c>
      <c r="F3038">
        <v>6.5</v>
      </c>
      <c r="G3038" t="s">
        <v>12566</v>
      </c>
      <c r="H3038" t="s">
        <v>12638</v>
      </c>
      <c r="I3038" t="s">
        <v>12741</v>
      </c>
      <c r="J3038">
        <v>201607</v>
      </c>
      <c r="K3038" t="s">
        <v>12566</v>
      </c>
      <c r="L3038" t="s">
        <v>12560</v>
      </c>
    </row>
    <row r="3039" spans="1:12">
      <c r="A3039">
        <v>201609</v>
      </c>
      <c r="B3039" t="s">
        <v>15758</v>
      </c>
      <c r="C3039" t="s">
        <v>12870</v>
      </c>
      <c r="D3039" t="s">
        <v>12557</v>
      </c>
      <c r="E3039" t="s">
        <v>12740</v>
      </c>
      <c r="F3039">
        <v>4.33</v>
      </c>
      <c r="G3039" t="s">
        <v>12764</v>
      </c>
      <c r="H3039" t="s">
        <v>12638</v>
      </c>
      <c r="I3039" t="s">
        <v>12741</v>
      </c>
      <c r="J3039">
        <v>201609</v>
      </c>
      <c r="K3039" t="s">
        <v>12764</v>
      </c>
      <c r="L3039" t="s">
        <v>12560</v>
      </c>
    </row>
    <row r="3040" spans="1:12">
      <c r="A3040">
        <v>201610</v>
      </c>
      <c r="B3040" t="s">
        <v>15759</v>
      </c>
      <c r="C3040" t="s">
        <v>12888</v>
      </c>
      <c r="D3040" t="s">
        <v>12557</v>
      </c>
      <c r="E3040" t="s">
        <v>12740</v>
      </c>
      <c r="F3040">
        <v>4</v>
      </c>
      <c r="G3040" t="s">
        <v>12764</v>
      </c>
      <c r="H3040" t="s">
        <v>12638</v>
      </c>
      <c r="I3040" t="s">
        <v>12741</v>
      </c>
      <c r="J3040">
        <v>201610</v>
      </c>
      <c r="K3040" t="s">
        <v>12764</v>
      </c>
      <c r="L3040" t="s">
        <v>12560</v>
      </c>
    </row>
    <row r="3041" spans="1:12">
      <c r="A3041">
        <v>201611</v>
      </c>
      <c r="B3041" t="s">
        <v>15760</v>
      </c>
      <c r="C3041" t="s">
        <v>12564</v>
      </c>
      <c r="D3041" t="s">
        <v>12557</v>
      </c>
      <c r="E3041" t="s">
        <v>12740</v>
      </c>
      <c r="F3041">
        <v>5</v>
      </c>
      <c r="G3041" t="s">
        <v>12764</v>
      </c>
      <c r="H3041" t="s">
        <v>12638</v>
      </c>
      <c r="I3041" t="s">
        <v>12741</v>
      </c>
      <c r="J3041">
        <v>201611</v>
      </c>
      <c r="K3041" t="s">
        <v>12764</v>
      </c>
      <c r="L3041" t="s">
        <v>12560</v>
      </c>
    </row>
    <row r="3042" spans="1:12">
      <c r="A3042">
        <v>201620</v>
      </c>
      <c r="B3042" t="s">
        <v>15761</v>
      </c>
      <c r="C3042" t="s">
        <v>13845</v>
      </c>
      <c r="D3042" t="s">
        <v>12629</v>
      </c>
      <c r="E3042" t="s">
        <v>12618</v>
      </c>
      <c r="F3042">
        <v>0</v>
      </c>
      <c r="G3042" t="s">
        <v>12645</v>
      </c>
      <c r="H3042" t="s">
        <v>12622</v>
      </c>
      <c r="I3042" t="s">
        <v>12646</v>
      </c>
      <c r="J3042">
        <v>201620</v>
      </c>
      <c r="K3042" t="s">
        <v>12645</v>
      </c>
      <c r="L3042" t="s">
        <v>12560</v>
      </c>
    </row>
    <row r="3043" spans="1:12">
      <c r="A3043">
        <v>180000</v>
      </c>
      <c r="B3043" t="s">
        <v>15762</v>
      </c>
      <c r="C3043" t="s">
        <v>12564</v>
      </c>
      <c r="D3043" t="s">
        <v>12629</v>
      </c>
      <c r="E3043" t="s">
        <v>12740</v>
      </c>
      <c r="F3043">
        <v>5.5</v>
      </c>
      <c r="G3043" t="s">
        <v>12559</v>
      </c>
      <c r="H3043" t="s">
        <v>12638</v>
      </c>
      <c r="I3043" t="s">
        <v>12741</v>
      </c>
      <c r="J3043">
        <v>180000</v>
      </c>
      <c r="K3043" t="s">
        <v>12559</v>
      </c>
      <c r="L3043" t="s">
        <v>12560</v>
      </c>
    </row>
    <row r="3044" spans="1:12">
      <c r="A3044">
        <v>201619</v>
      </c>
      <c r="B3044" t="s">
        <v>15763</v>
      </c>
      <c r="C3044" t="s">
        <v>12564</v>
      </c>
      <c r="D3044" t="s">
        <v>12557</v>
      </c>
      <c r="E3044" t="s">
        <v>12740</v>
      </c>
      <c r="F3044">
        <v>5</v>
      </c>
      <c r="G3044" t="s">
        <v>12559</v>
      </c>
      <c r="H3044" t="s">
        <v>12638</v>
      </c>
      <c r="I3044" t="s">
        <v>12741</v>
      </c>
      <c r="J3044">
        <v>201619</v>
      </c>
      <c r="K3044" t="s">
        <v>12559</v>
      </c>
      <c r="L3044" t="s">
        <v>12560</v>
      </c>
    </row>
    <row r="3045" spans="1:12">
      <c r="A3045">
        <v>179000</v>
      </c>
      <c r="B3045" t="s">
        <v>15764</v>
      </c>
      <c r="C3045" t="s">
        <v>12601</v>
      </c>
      <c r="D3045" t="s">
        <v>12557</v>
      </c>
      <c r="E3045" t="s">
        <v>12740</v>
      </c>
      <c r="F3045">
        <v>5</v>
      </c>
      <c r="G3045" t="s">
        <v>12761</v>
      </c>
      <c r="H3045" t="s">
        <v>12740</v>
      </c>
      <c r="I3045" t="s">
        <v>12750</v>
      </c>
      <c r="J3045">
        <v>179000</v>
      </c>
      <c r="K3045" t="s">
        <v>12761</v>
      </c>
      <c r="L3045" t="s">
        <v>12560</v>
      </c>
    </row>
    <row r="3046" spans="1:12">
      <c r="A3046">
        <v>201597</v>
      </c>
      <c r="B3046" t="s">
        <v>15765</v>
      </c>
      <c r="C3046" t="s">
        <v>12601</v>
      </c>
      <c r="D3046" t="s">
        <v>12557</v>
      </c>
      <c r="E3046" t="s">
        <v>12740</v>
      </c>
      <c r="F3046">
        <v>7</v>
      </c>
      <c r="G3046" t="s">
        <v>12761</v>
      </c>
      <c r="H3046" t="s">
        <v>12740</v>
      </c>
      <c r="I3046" t="s">
        <v>12750</v>
      </c>
      <c r="J3046">
        <v>201597</v>
      </c>
      <c r="K3046" t="s">
        <v>12761</v>
      </c>
      <c r="L3046" t="s">
        <v>12560</v>
      </c>
    </row>
    <row r="3047" spans="1:12">
      <c r="A3047">
        <v>201629</v>
      </c>
      <c r="B3047" t="s">
        <v>15766</v>
      </c>
      <c r="C3047" t="s">
        <v>13812</v>
      </c>
      <c r="D3047" t="s">
        <v>12573</v>
      </c>
      <c r="E3047" t="s">
        <v>12618</v>
      </c>
      <c r="F3047">
        <v>0</v>
      </c>
      <c r="G3047" t="s">
        <v>12645</v>
      </c>
      <c r="H3047" t="s">
        <v>12618</v>
      </c>
      <c r="I3047" t="s">
        <v>12646</v>
      </c>
      <c r="J3047">
        <v>201629</v>
      </c>
      <c r="K3047" t="s">
        <v>12645</v>
      </c>
      <c r="L3047" t="s">
        <v>12560</v>
      </c>
    </row>
    <row r="3048" spans="1:12">
      <c r="A3048">
        <v>201510</v>
      </c>
      <c r="B3048" t="s">
        <v>15767</v>
      </c>
      <c r="C3048" t="s">
        <v>12610</v>
      </c>
      <c r="D3048" t="s">
        <v>12629</v>
      </c>
      <c r="E3048" t="s">
        <v>12618</v>
      </c>
      <c r="F3048">
        <v>0</v>
      </c>
      <c r="G3048" t="s">
        <v>12596</v>
      </c>
      <c r="H3048" t="s">
        <v>15098</v>
      </c>
      <c r="I3048" t="s">
        <v>12630</v>
      </c>
      <c r="J3048">
        <v>201510</v>
      </c>
      <c r="K3048" t="s">
        <v>12596</v>
      </c>
      <c r="L3048" t="s">
        <v>12560</v>
      </c>
    </row>
    <row r="3049" spans="1:12">
      <c r="A3049">
        <v>201622</v>
      </c>
      <c r="B3049" t="s">
        <v>15768</v>
      </c>
      <c r="C3049" t="s">
        <v>14967</v>
      </c>
      <c r="D3049" t="s">
        <v>14890</v>
      </c>
      <c r="E3049" t="s">
        <v>12737</v>
      </c>
      <c r="F3049">
        <v>0</v>
      </c>
      <c r="G3049" t="s">
        <v>12738</v>
      </c>
      <c r="H3049" t="s">
        <v>12575</v>
      </c>
      <c r="I3049" t="s">
        <v>12575</v>
      </c>
      <c r="J3049">
        <v>201622</v>
      </c>
      <c r="K3049" t="s">
        <v>12738</v>
      </c>
      <c r="L3049" t="s">
        <v>12560</v>
      </c>
    </row>
    <row r="3050" spans="1:12">
      <c r="A3050">
        <v>201623</v>
      </c>
      <c r="B3050" t="s">
        <v>15769</v>
      </c>
      <c r="C3050" t="s">
        <v>14907</v>
      </c>
      <c r="D3050" t="s">
        <v>14890</v>
      </c>
      <c r="E3050" t="s">
        <v>12737</v>
      </c>
      <c r="F3050">
        <v>0</v>
      </c>
      <c r="G3050" t="s">
        <v>12738</v>
      </c>
      <c r="H3050" t="s">
        <v>12575</v>
      </c>
      <c r="I3050" t="s">
        <v>12575</v>
      </c>
      <c r="J3050">
        <v>201623</v>
      </c>
      <c r="K3050" t="s">
        <v>12738</v>
      </c>
      <c r="L3050" t="s">
        <v>12560</v>
      </c>
    </row>
    <row r="3051" spans="1:12">
      <c r="A3051">
        <v>201624</v>
      </c>
      <c r="B3051" t="s">
        <v>15770</v>
      </c>
      <c r="C3051" t="s">
        <v>15215</v>
      </c>
      <c r="D3051" t="s">
        <v>14890</v>
      </c>
      <c r="E3051" t="s">
        <v>12737</v>
      </c>
      <c r="F3051">
        <v>0</v>
      </c>
      <c r="G3051" t="s">
        <v>12738</v>
      </c>
      <c r="H3051" t="s">
        <v>12575</v>
      </c>
      <c r="I3051" t="s">
        <v>12575</v>
      </c>
      <c r="J3051">
        <v>201624</v>
      </c>
      <c r="K3051" t="s">
        <v>12738</v>
      </c>
      <c r="L3051" t="s">
        <v>12560</v>
      </c>
    </row>
    <row r="3052" spans="1:12">
      <c r="A3052">
        <v>201628</v>
      </c>
      <c r="B3052" t="s">
        <v>15771</v>
      </c>
      <c r="C3052" t="s">
        <v>12556</v>
      </c>
      <c r="D3052" t="s">
        <v>12557</v>
      </c>
      <c r="E3052" t="s">
        <v>15366</v>
      </c>
      <c r="F3052">
        <v>6.5</v>
      </c>
      <c r="G3052" t="s">
        <v>12761</v>
      </c>
      <c r="H3052" t="s">
        <v>15580</v>
      </c>
      <c r="I3052" t="s">
        <v>12575</v>
      </c>
      <c r="J3052">
        <v>201628</v>
      </c>
      <c r="K3052" t="s">
        <v>12761</v>
      </c>
      <c r="L3052" t="s">
        <v>12560</v>
      </c>
    </row>
    <row r="3053" spans="1:12">
      <c r="A3053">
        <v>201637</v>
      </c>
      <c r="B3053" t="s">
        <v>15772</v>
      </c>
      <c r="C3053" t="s">
        <v>15506</v>
      </c>
      <c r="D3053" t="s">
        <v>12573</v>
      </c>
      <c r="E3053" t="s">
        <v>12616</v>
      </c>
      <c r="F3053">
        <v>7.5</v>
      </c>
      <c r="G3053" t="s">
        <v>12819</v>
      </c>
      <c r="H3053" t="s">
        <v>15666</v>
      </c>
      <c r="I3053" t="s">
        <v>12575</v>
      </c>
      <c r="J3053">
        <v>201637</v>
      </c>
      <c r="K3053" t="s">
        <v>12819</v>
      </c>
      <c r="L3053" t="s">
        <v>12560</v>
      </c>
    </row>
    <row r="3054" spans="1:12">
      <c r="A3054">
        <v>201638</v>
      </c>
      <c r="B3054" t="s">
        <v>15773</v>
      </c>
      <c r="C3054" t="s">
        <v>15504</v>
      </c>
      <c r="D3054" t="s">
        <v>12573</v>
      </c>
      <c r="E3054" t="s">
        <v>12616</v>
      </c>
      <c r="F3054">
        <v>7.5</v>
      </c>
      <c r="G3054" t="s">
        <v>12819</v>
      </c>
      <c r="H3054" t="s">
        <v>15666</v>
      </c>
      <c r="I3054" t="s">
        <v>12575</v>
      </c>
      <c r="J3054">
        <v>201638</v>
      </c>
      <c r="K3054" t="s">
        <v>12819</v>
      </c>
      <c r="L3054" t="s">
        <v>12560</v>
      </c>
    </row>
    <row r="3055" spans="1:12">
      <c r="A3055">
        <v>201639</v>
      </c>
      <c r="B3055" t="s">
        <v>15774</v>
      </c>
      <c r="C3055" t="s">
        <v>14816</v>
      </c>
      <c r="D3055" t="s">
        <v>12557</v>
      </c>
      <c r="E3055" t="s">
        <v>12618</v>
      </c>
      <c r="F3055">
        <v>8.5</v>
      </c>
      <c r="G3055" t="s">
        <v>12717</v>
      </c>
      <c r="H3055" t="s">
        <v>12618</v>
      </c>
      <c r="I3055" t="s">
        <v>12896</v>
      </c>
      <c r="J3055">
        <v>201639</v>
      </c>
      <c r="K3055" t="s">
        <v>12717</v>
      </c>
      <c r="L3055" t="s">
        <v>12560</v>
      </c>
    </row>
    <row r="3056" spans="1:12">
      <c r="A3056">
        <v>201641</v>
      </c>
      <c r="B3056" t="s">
        <v>15775</v>
      </c>
      <c r="C3056" t="s">
        <v>13377</v>
      </c>
      <c r="D3056" t="s">
        <v>12557</v>
      </c>
      <c r="E3056" t="s">
        <v>12618</v>
      </c>
      <c r="F3056">
        <v>11</v>
      </c>
      <c r="G3056" t="s">
        <v>12559</v>
      </c>
      <c r="H3056" t="s">
        <v>12618</v>
      </c>
      <c r="I3056" t="s">
        <v>12947</v>
      </c>
      <c r="J3056">
        <v>201641</v>
      </c>
      <c r="K3056" t="s">
        <v>12559</v>
      </c>
      <c r="L3056" t="s">
        <v>12560</v>
      </c>
    </row>
    <row r="3057" spans="1:12">
      <c r="A3057">
        <v>201642</v>
      </c>
      <c r="B3057" t="s">
        <v>15776</v>
      </c>
      <c r="C3057" t="s">
        <v>12615</v>
      </c>
      <c r="D3057" t="s">
        <v>12557</v>
      </c>
      <c r="E3057" t="s">
        <v>12616</v>
      </c>
      <c r="F3057">
        <v>7.5</v>
      </c>
      <c r="G3057" t="s">
        <v>15105</v>
      </c>
      <c r="H3057" t="s">
        <v>12618</v>
      </c>
      <c r="I3057" t="s">
        <v>12575</v>
      </c>
      <c r="J3057">
        <v>201642</v>
      </c>
      <c r="K3057" t="s">
        <v>15105</v>
      </c>
      <c r="L3057" t="s">
        <v>12560</v>
      </c>
    </row>
    <row r="3058" spans="1:12">
      <c r="A3058">
        <v>201643</v>
      </c>
      <c r="B3058" t="s">
        <v>15777</v>
      </c>
      <c r="C3058" t="s">
        <v>14662</v>
      </c>
      <c r="D3058" t="s">
        <v>12573</v>
      </c>
      <c r="E3058" t="s">
        <v>12618</v>
      </c>
      <c r="F3058">
        <v>0</v>
      </c>
      <c r="G3058" t="s">
        <v>12636</v>
      </c>
      <c r="H3058" t="s">
        <v>12618</v>
      </c>
      <c r="I3058" t="s">
        <v>12632</v>
      </c>
      <c r="J3058">
        <v>201643</v>
      </c>
      <c r="K3058" t="s">
        <v>12636</v>
      </c>
      <c r="L3058" t="s">
        <v>12560</v>
      </c>
    </row>
    <row r="3059" spans="1:12">
      <c r="A3059">
        <v>201644</v>
      </c>
      <c r="B3059" t="s">
        <v>15778</v>
      </c>
      <c r="C3059" t="s">
        <v>14914</v>
      </c>
      <c r="D3059" t="s">
        <v>12629</v>
      </c>
      <c r="E3059" t="s">
        <v>12618</v>
      </c>
      <c r="F3059">
        <v>0</v>
      </c>
      <c r="G3059" t="s">
        <v>12636</v>
      </c>
      <c r="H3059" t="s">
        <v>12618</v>
      </c>
      <c r="I3059" t="s">
        <v>12632</v>
      </c>
      <c r="J3059">
        <v>201644</v>
      </c>
      <c r="K3059" t="s">
        <v>12636</v>
      </c>
      <c r="L3059" t="s">
        <v>12560</v>
      </c>
    </row>
    <row r="3060" spans="1:12">
      <c r="A3060">
        <v>201645</v>
      </c>
      <c r="B3060" t="s">
        <v>15779</v>
      </c>
      <c r="C3060" t="s">
        <v>13818</v>
      </c>
      <c r="D3060" t="s">
        <v>13541</v>
      </c>
      <c r="E3060" t="s">
        <v>12618</v>
      </c>
      <c r="F3060">
        <v>0</v>
      </c>
      <c r="G3060" t="s">
        <v>12636</v>
      </c>
      <c r="H3060" t="s">
        <v>12618</v>
      </c>
      <c r="I3060" t="s">
        <v>12632</v>
      </c>
      <c r="J3060">
        <v>201645</v>
      </c>
      <c r="K3060" t="s">
        <v>12636</v>
      </c>
      <c r="L3060" t="s">
        <v>12560</v>
      </c>
    </row>
    <row r="3061" spans="1:12">
      <c r="A3061">
        <v>201646</v>
      </c>
      <c r="B3061" t="s">
        <v>15780</v>
      </c>
      <c r="C3061" t="s">
        <v>13971</v>
      </c>
      <c r="D3061" t="s">
        <v>12629</v>
      </c>
      <c r="E3061" t="s">
        <v>12618</v>
      </c>
      <c r="F3061">
        <v>0</v>
      </c>
      <c r="G3061" t="s">
        <v>12596</v>
      </c>
      <c r="H3061" t="s">
        <v>12618</v>
      </c>
      <c r="I3061" t="s">
        <v>12632</v>
      </c>
      <c r="J3061">
        <v>201646</v>
      </c>
      <c r="K3061" t="s">
        <v>12596</v>
      </c>
      <c r="L3061" t="s">
        <v>12560</v>
      </c>
    </row>
    <row r="3062" spans="1:12">
      <c r="A3062">
        <v>100000</v>
      </c>
      <c r="B3062" t="s">
        <v>15781</v>
      </c>
      <c r="C3062" t="s">
        <v>12625</v>
      </c>
      <c r="D3062" t="s">
        <v>12573</v>
      </c>
      <c r="E3062" t="s">
        <v>12616</v>
      </c>
      <c r="F3062">
        <v>7.5</v>
      </c>
      <c r="G3062" t="s">
        <v>12819</v>
      </c>
      <c r="H3062" t="s">
        <v>15580</v>
      </c>
      <c r="I3062" t="s">
        <v>12575</v>
      </c>
      <c r="J3062">
        <v>100000</v>
      </c>
      <c r="K3062" t="s">
        <v>12819</v>
      </c>
      <c r="L3062" t="s">
        <v>12560</v>
      </c>
    </row>
    <row r="3063" spans="1:12">
      <c r="A3063">
        <v>201652</v>
      </c>
      <c r="B3063" t="s">
        <v>15782</v>
      </c>
      <c r="C3063" t="s">
        <v>14733</v>
      </c>
      <c r="D3063" t="s">
        <v>12557</v>
      </c>
      <c r="E3063" t="s">
        <v>12618</v>
      </c>
      <c r="F3063">
        <v>8.5</v>
      </c>
      <c r="G3063" t="s">
        <v>12747</v>
      </c>
      <c r="H3063" t="s">
        <v>12618</v>
      </c>
      <c r="I3063" t="s">
        <v>12745</v>
      </c>
      <c r="J3063">
        <v>201652</v>
      </c>
      <c r="K3063" t="s">
        <v>12747</v>
      </c>
      <c r="L3063" t="s">
        <v>12560</v>
      </c>
    </row>
    <row r="3064" spans="1:12">
      <c r="A3064">
        <v>201653</v>
      </c>
      <c r="B3064" t="s">
        <v>15783</v>
      </c>
      <c r="C3064" t="s">
        <v>12826</v>
      </c>
      <c r="D3064" t="s">
        <v>12557</v>
      </c>
      <c r="E3064" t="s">
        <v>12740</v>
      </c>
      <c r="F3064">
        <v>6.5</v>
      </c>
      <c r="G3064" t="s">
        <v>12790</v>
      </c>
      <c r="H3064" t="s">
        <v>12740</v>
      </c>
      <c r="I3064" t="s">
        <v>12745</v>
      </c>
      <c r="J3064">
        <v>201653</v>
      </c>
      <c r="K3064" t="s">
        <v>12790</v>
      </c>
      <c r="L3064" t="s">
        <v>12560</v>
      </c>
    </row>
    <row r="3065" spans="1:12">
      <c r="A3065">
        <v>201654</v>
      </c>
      <c r="B3065" t="s">
        <v>15784</v>
      </c>
      <c r="C3065" t="s">
        <v>12816</v>
      </c>
      <c r="D3065" t="s">
        <v>12557</v>
      </c>
      <c r="E3065" t="s">
        <v>12740</v>
      </c>
      <c r="F3065">
        <v>8</v>
      </c>
      <c r="G3065" t="s">
        <v>12790</v>
      </c>
      <c r="H3065" t="s">
        <v>12740</v>
      </c>
      <c r="I3065" t="s">
        <v>12745</v>
      </c>
      <c r="J3065">
        <v>201654</v>
      </c>
      <c r="K3065" t="s">
        <v>12790</v>
      </c>
      <c r="L3065" t="s">
        <v>12560</v>
      </c>
    </row>
    <row r="3066" spans="1:12">
      <c r="A3066">
        <v>201669</v>
      </c>
      <c r="B3066" t="s">
        <v>15785</v>
      </c>
      <c r="C3066" t="s">
        <v>12570</v>
      </c>
      <c r="D3066" t="s">
        <v>12557</v>
      </c>
      <c r="E3066" t="s">
        <v>12740</v>
      </c>
      <c r="F3066">
        <v>4</v>
      </c>
      <c r="G3066" t="s">
        <v>12559</v>
      </c>
      <c r="H3066" t="s">
        <v>12638</v>
      </c>
      <c r="I3066" t="s">
        <v>12741</v>
      </c>
      <c r="J3066">
        <v>201669</v>
      </c>
      <c r="K3066" t="s">
        <v>12559</v>
      </c>
      <c r="L3066" t="s">
        <v>12560</v>
      </c>
    </row>
    <row r="3067" spans="1:12">
      <c r="A3067">
        <v>201690</v>
      </c>
      <c r="B3067" t="s">
        <v>15786</v>
      </c>
      <c r="C3067" t="s">
        <v>12568</v>
      </c>
      <c r="D3067" t="s">
        <v>12557</v>
      </c>
      <c r="E3067" t="s">
        <v>12740</v>
      </c>
      <c r="F3067">
        <v>5</v>
      </c>
      <c r="G3067" t="s">
        <v>12566</v>
      </c>
      <c r="H3067" t="s">
        <v>12638</v>
      </c>
      <c r="I3067" t="s">
        <v>12741</v>
      </c>
      <c r="J3067">
        <v>201690</v>
      </c>
      <c r="K3067" t="s">
        <v>12566</v>
      </c>
      <c r="L3067" t="s">
        <v>12560</v>
      </c>
    </row>
    <row r="3068" spans="1:12">
      <c r="A3068">
        <v>201691</v>
      </c>
      <c r="B3068" t="s">
        <v>15787</v>
      </c>
      <c r="C3068" t="s">
        <v>12601</v>
      </c>
      <c r="D3068" t="s">
        <v>12557</v>
      </c>
      <c r="E3068" t="s">
        <v>12740</v>
      </c>
      <c r="F3068">
        <v>7</v>
      </c>
      <c r="G3068" t="s">
        <v>12761</v>
      </c>
      <c r="H3068" t="s">
        <v>12638</v>
      </c>
      <c r="I3068" t="s">
        <v>12741</v>
      </c>
      <c r="J3068">
        <v>201691</v>
      </c>
      <c r="K3068" t="s">
        <v>12761</v>
      </c>
      <c r="L3068" t="s">
        <v>12560</v>
      </c>
    </row>
    <row r="3069" spans="1:12">
      <c r="A3069">
        <v>201656</v>
      </c>
      <c r="B3069" t="s">
        <v>15788</v>
      </c>
      <c r="C3069" t="s">
        <v>12610</v>
      </c>
      <c r="D3069" t="s">
        <v>13541</v>
      </c>
      <c r="E3069" t="s">
        <v>12558</v>
      </c>
      <c r="F3069">
        <v>0</v>
      </c>
      <c r="G3069" t="s">
        <v>12589</v>
      </c>
      <c r="H3069" t="s">
        <v>12558</v>
      </c>
      <c r="I3069" t="s">
        <v>12590</v>
      </c>
      <c r="J3069">
        <v>201656</v>
      </c>
      <c r="K3069" t="s">
        <v>12589</v>
      </c>
      <c r="L3069" t="s">
        <v>12560</v>
      </c>
    </row>
    <row r="3070" spans="1:12">
      <c r="A3070">
        <v>201699</v>
      </c>
      <c r="B3070" t="s">
        <v>15789</v>
      </c>
      <c r="C3070" t="s">
        <v>12870</v>
      </c>
      <c r="D3070" t="s">
        <v>12557</v>
      </c>
      <c r="E3070" t="s">
        <v>12740</v>
      </c>
      <c r="F3070">
        <v>4.33</v>
      </c>
      <c r="G3070" t="s">
        <v>12761</v>
      </c>
      <c r="H3070" t="s">
        <v>12638</v>
      </c>
      <c r="I3070" t="s">
        <v>12741</v>
      </c>
      <c r="J3070">
        <v>201699</v>
      </c>
      <c r="K3070" t="s">
        <v>12761</v>
      </c>
      <c r="L3070" t="s">
        <v>12560</v>
      </c>
    </row>
    <row r="3071" spans="1:12">
      <c r="A3071">
        <v>201702</v>
      </c>
      <c r="B3071" t="s">
        <v>15790</v>
      </c>
      <c r="C3071" t="s">
        <v>12585</v>
      </c>
      <c r="D3071" t="s">
        <v>12557</v>
      </c>
      <c r="E3071" t="s">
        <v>12740</v>
      </c>
      <c r="F3071">
        <v>8</v>
      </c>
      <c r="G3071" t="s">
        <v>12559</v>
      </c>
      <c r="H3071" t="s">
        <v>12638</v>
      </c>
      <c r="I3071" t="s">
        <v>12741</v>
      </c>
      <c r="J3071">
        <v>201702</v>
      </c>
      <c r="K3071" t="s">
        <v>12559</v>
      </c>
      <c r="L3071" t="s">
        <v>12560</v>
      </c>
    </row>
    <row r="3072" spans="1:12">
      <c r="A3072">
        <v>201700</v>
      </c>
      <c r="B3072" t="s">
        <v>15791</v>
      </c>
      <c r="C3072" t="s">
        <v>12859</v>
      </c>
      <c r="D3072" t="s">
        <v>12557</v>
      </c>
      <c r="E3072" t="s">
        <v>12740</v>
      </c>
      <c r="F3072">
        <v>4.33</v>
      </c>
      <c r="G3072" t="s">
        <v>12761</v>
      </c>
      <c r="H3072" t="s">
        <v>12638</v>
      </c>
      <c r="I3072" t="s">
        <v>12741</v>
      </c>
      <c r="J3072">
        <v>201700</v>
      </c>
      <c r="K3072" t="s">
        <v>12761</v>
      </c>
      <c r="L3072" t="s">
        <v>12560</v>
      </c>
    </row>
    <row r="3073" spans="1:12">
      <c r="A3073">
        <v>201701</v>
      </c>
      <c r="B3073" t="s">
        <v>15792</v>
      </c>
      <c r="C3073" t="s">
        <v>12767</v>
      </c>
      <c r="D3073" t="s">
        <v>12557</v>
      </c>
      <c r="E3073" t="s">
        <v>12740</v>
      </c>
      <c r="F3073">
        <v>5.5</v>
      </c>
      <c r="G3073" t="s">
        <v>12761</v>
      </c>
      <c r="H3073" t="s">
        <v>12638</v>
      </c>
      <c r="I3073" t="s">
        <v>12741</v>
      </c>
      <c r="J3073">
        <v>201701</v>
      </c>
      <c r="K3073" t="s">
        <v>12761</v>
      </c>
      <c r="L3073" t="s">
        <v>12560</v>
      </c>
    </row>
    <row r="3074" spans="1:12">
      <c r="A3074">
        <v>201703</v>
      </c>
      <c r="B3074" t="s">
        <v>15793</v>
      </c>
      <c r="C3074" t="s">
        <v>12570</v>
      </c>
      <c r="D3074" t="s">
        <v>12557</v>
      </c>
      <c r="E3074" t="s">
        <v>12740</v>
      </c>
      <c r="F3074">
        <v>4</v>
      </c>
      <c r="G3074" t="s">
        <v>12744</v>
      </c>
      <c r="H3074" t="s">
        <v>12638</v>
      </c>
      <c r="I3074" t="s">
        <v>12745</v>
      </c>
      <c r="J3074">
        <v>201703</v>
      </c>
      <c r="K3074" t="s">
        <v>12744</v>
      </c>
      <c r="L3074" t="s">
        <v>12560</v>
      </c>
    </row>
    <row r="3075" spans="1:12">
      <c r="A3075">
        <v>201704</v>
      </c>
      <c r="B3075" t="s">
        <v>15794</v>
      </c>
      <c r="C3075" t="s">
        <v>12564</v>
      </c>
      <c r="D3075" t="s">
        <v>12557</v>
      </c>
      <c r="E3075" t="s">
        <v>12740</v>
      </c>
      <c r="F3075">
        <v>5</v>
      </c>
      <c r="G3075" t="s">
        <v>12744</v>
      </c>
      <c r="H3075" t="s">
        <v>12638</v>
      </c>
      <c r="I3075" t="s">
        <v>12745</v>
      </c>
      <c r="J3075">
        <v>201704</v>
      </c>
      <c r="K3075" t="s">
        <v>12744</v>
      </c>
      <c r="L3075" t="s">
        <v>12560</v>
      </c>
    </row>
    <row r="3076" spans="1:12">
      <c r="A3076">
        <v>201706</v>
      </c>
      <c r="B3076" t="s">
        <v>15795</v>
      </c>
      <c r="C3076" t="s">
        <v>14718</v>
      </c>
      <c r="D3076" t="s">
        <v>12573</v>
      </c>
      <c r="E3076" t="s">
        <v>12618</v>
      </c>
      <c r="F3076">
        <v>0</v>
      </c>
      <c r="G3076" t="s">
        <v>12596</v>
      </c>
      <c r="H3076" t="s">
        <v>12638</v>
      </c>
      <c r="I3076" t="s">
        <v>12630</v>
      </c>
      <c r="J3076">
        <v>201706</v>
      </c>
      <c r="K3076" t="s">
        <v>12596</v>
      </c>
      <c r="L3076" t="s">
        <v>12560</v>
      </c>
    </row>
    <row r="3077" spans="1:12">
      <c r="A3077">
        <v>201596</v>
      </c>
      <c r="B3077" t="s">
        <v>15796</v>
      </c>
      <c r="C3077" t="s">
        <v>15797</v>
      </c>
      <c r="D3077" t="s">
        <v>12573</v>
      </c>
      <c r="E3077" t="s">
        <v>12618</v>
      </c>
      <c r="F3077">
        <v>0</v>
      </c>
      <c r="G3077" t="s">
        <v>12589</v>
      </c>
      <c r="H3077" t="s">
        <v>12618</v>
      </c>
      <c r="I3077" t="s">
        <v>12630</v>
      </c>
      <c r="J3077">
        <v>201596</v>
      </c>
      <c r="K3077" t="s">
        <v>12589</v>
      </c>
      <c r="L3077" t="s">
        <v>12560</v>
      </c>
    </row>
    <row r="3078" spans="1:12">
      <c r="A3078">
        <v>201707</v>
      </c>
      <c r="B3078" t="s">
        <v>15798</v>
      </c>
      <c r="C3078" t="s">
        <v>12878</v>
      </c>
      <c r="D3078" t="s">
        <v>12557</v>
      </c>
      <c r="E3078" t="s">
        <v>12740</v>
      </c>
      <c r="F3078">
        <v>3</v>
      </c>
      <c r="G3078" t="s">
        <v>12559</v>
      </c>
      <c r="H3078" t="s">
        <v>12638</v>
      </c>
      <c r="I3078" t="s">
        <v>12741</v>
      </c>
      <c r="J3078">
        <v>201707</v>
      </c>
      <c r="K3078" t="s">
        <v>12559</v>
      </c>
      <c r="L3078" t="s">
        <v>12560</v>
      </c>
    </row>
    <row r="3079" spans="1:12">
      <c r="A3079">
        <v>201708</v>
      </c>
      <c r="B3079" t="s">
        <v>15799</v>
      </c>
      <c r="C3079" t="s">
        <v>12799</v>
      </c>
      <c r="D3079" t="s">
        <v>12557</v>
      </c>
      <c r="E3079" t="s">
        <v>12740</v>
      </c>
      <c r="F3079">
        <v>3</v>
      </c>
      <c r="G3079" t="s">
        <v>12566</v>
      </c>
      <c r="H3079" t="s">
        <v>12638</v>
      </c>
      <c r="I3079" t="s">
        <v>12741</v>
      </c>
      <c r="J3079">
        <v>201708</v>
      </c>
      <c r="K3079" t="s">
        <v>12566</v>
      </c>
      <c r="L3079" t="s">
        <v>12560</v>
      </c>
    </row>
    <row r="3080" spans="1:12">
      <c r="A3080">
        <v>201710</v>
      </c>
      <c r="B3080" t="s">
        <v>15800</v>
      </c>
      <c r="C3080" t="s">
        <v>12870</v>
      </c>
      <c r="D3080" t="s">
        <v>12557</v>
      </c>
      <c r="E3080" t="s">
        <v>12740</v>
      </c>
      <c r="F3080">
        <v>4.33</v>
      </c>
      <c r="G3080" t="s">
        <v>12559</v>
      </c>
      <c r="H3080" t="s">
        <v>12638</v>
      </c>
      <c r="I3080" t="s">
        <v>12741</v>
      </c>
      <c r="J3080">
        <v>201710</v>
      </c>
      <c r="K3080" t="s">
        <v>12559</v>
      </c>
      <c r="L3080" t="s">
        <v>12560</v>
      </c>
    </row>
    <row r="3081" spans="1:12">
      <c r="A3081">
        <v>201712</v>
      </c>
      <c r="B3081" t="s">
        <v>15801</v>
      </c>
      <c r="C3081" t="s">
        <v>12570</v>
      </c>
      <c r="D3081" t="s">
        <v>12557</v>
      </c>
      <c r="E3081" t="s">
        <v>12740</v>
      </c>
      <c r="F3081">
        <v>4</v>
      </c>
      <c r="G3081" t="s">
        <v>12764</v>
      </c>
      <c r="H3081" t="s">
        <v>12638</v>
      </c>
      <c r="I3081" t="s">
        <v>12741</v>
      </c>
      <c r="J3081">
        <v>201712</v>
      </c>
      <c r="K3081" t="s">
        <v>12764</v>
      </c>
      <c r="L3081" t="s">
        <v>12560</v>
      </c>
    </row>
    <row r="3082" spans="1:12">
      <c r="A3082">
        <v>201713</v>
      </c>
      <c r="B3082" t="s">
        <v>15802</v>
      </c>
      <c r="C3082" t="s">
        <v>12568</v>
      </c>
      <c r="D3082" t="s">
        <v>12557</v>
      </c>
      <c r="E3082" t="s">
        <v>12740</v>
      </c>
      <c r="F3082">
        <v>5</v>
      </c>
      <c r="G3082" t="s">
        <v>12764</v>
      </c>
      <c r="H3082" t="s">
        <v>12638</v>
      </c>
      <c r="I3082" t="s">
        <v>12741</v>
      </c>
      <c r="J3082">
        <v>201713</v>
      </c>
      <c r="K3082" t="s">
        <v>12764</v>
      </c>
      <c r="L3082" t="s">
        <v>12560</v>
      </c>
    </row>
    <row r="3083" spans="1:12">
      <c r="A3083">
        <v>201714</v>
      </c>
      <c r="B3083" t="s">
        <v>15803</v>
      </c>
      <c r="C3083" t="s">
        <v>12826</v>
      </c>
      <c r="D3083" t="s">
        <v>12557</v>
      </c>
      <c r="E3083" t="s">
        <v>12740</v>
      </c>
      <c r="F3083">
        <v>6.5</v>
      </c>
      <c r="G3083" t="s">
        <v>12566</v>
      </c>
      <c r="H3083" t="s">
        <v>12638</v>
      </c>
      <c r="I3083" t="s">
        <v>12741</v>
      </c>
      <c r="J3083">
        <v>201714</v>
      </c>
      <c r="K3083" t="s">
        <v>12566</v>
      </c>
      <c r="L3083" t="s">
        <v>12560</v>
      </c>
    </row>
    <row r="3084" spans="1:12">
      <c r="A3084">
        <v>201715</v>
      </c>
      <c r="B3084" t="s">
        <v>15804</v>
      </c>
      <c r="C3084" t="s">
        <v>12826</v>
      </c>
      <c r="D3084" t="s">
        <v>12557</v>
      </c>
      <c r="E3084" t="s">
        <v>12740</v>
      </c>
      <c r="F3084">
        <v>6.5</v>
      </c>
      <c r="G3084" t="s">
        <v>12764</v>
      </c>
      <c r="H3084" t="s">
        <v>12638</v>
      </c>
      <c r="I3084" t="s">
        <v>12741</v>
      </c>
      <c r="J3084">
        <v>201715</v>
      </c>
      <c r="K3084" t="s">
        <v>12764</v>
      </c>
      <c r="L3084" t="s">
        <v>12560</v>
      </c>
    </row>
    <row r="3085" spans="1:12">
      <c r="A3085">
        <v>201716</v>
      </c>
      <c r="B3085" t="s">
        <v>15805</v>
      </c>
      <c r="C3085" t="s">
        <v>12834</v>
      </c>
      <c r="D3085" t="s">
        <v>12557</v>
      </c>
      <c r="E3085" t="s">
        <v>12740</v>
      </c>
      <c r="F3085">
        <v>8</v>
      </c>
      <c r="G3085" t="s">
        <v>12764</v>
      </c>
      <c r="H3085" t="s">
        <v>12638</v>
      </c>
      <c r="I3085" t="s">
        <v>12741</v>
      </c>
      <c r="J3085">
        <v>201716</v>
      </c>
      <c r="K3085" t="s">
        <v>12764</v>
      </c>
      <c r="L3085" t="s">
        <v>12560</v>
      </c>
    </row>
    <row r="3086" spans="1:12">
      <c r="A3086">
        <v>201717</v>
      </c>
      <c r="B3086" t="s">
        <v>15806</v>
      </c>
      <c r="C3086" t="s">
        <v>12810</v>
      </c>
      <c r="D3086" t="s">
        <v>12557</v>
      </c>
      <c r="E3086" t="s">
        <v>12740</v>
      </c>
      <c r="F3086">
        <v>9.75</v>
      </c>
      <c r="G3086" t="s">
        <v>12559</v>
      </c>
      <c r="H3086" t="s">
        <v>12638</v>
      </c>
      <c r="I3086" t="s">
        <v>12741</v>
      </c>
      <c r="J3086">
        <v>201717</v>
      </c>
      <c r="K3086" t="s">
        <v>12559</v>
      </c>
      <c r="L3086" t="s">
        <v>12560</v>
      </c>
    </row>
    <row r="3087" spans="1:12">
      <c r="A3087">
        <v>201720</v>
      </c>
      <c r="B3087" t="s">
        <v>15807</v>
      </c>
      <c r="C3087" t="s">
        <v>12826</v>
      </c>
      <c r="D3087" t="s">
        <v>12557</v>
      </c>
      <c r="E3087" t="s">
        <v>12740</v>
      </c>
      <c r="F3087">
        <v>6.5</v>
      </c>
      <c r="G3087" t="s">
        <v>12761</v>
      </c>
      <c r="H3087" t="s">
        <v>12638</v>
      </c>
      <c r="I3087" t="s">
        <v>12741</v>
      </c>
      <c r="J3087">
        <v>201720</v>
      </c>
      <c r="K3087" t="s">
        <v>12761</v>
      </c>
      <c r="L3087" t="s">
        <v>12560</v>
      </c>
    </row>
    <row r="3088" spans="1:12">
      <c r="A3088">
        <v>201721</v>
      </c>
      <c r="B3088" t="s">
        <v>15808</v>
      </c>
      <c r="C3088" t="s">
        <v>15158</v>
      </c>
      <c r="D3088" t="s">
        <v>12557</v>
      </c>
      <c r="E3088" t="s">
        <v>12616</v>
      </c>
      <c r="F3088">
        <v>7.5</v>
      </c>
      <c r="G3088" t="s">
        <v>12621</v>
      </c>
      <c r="H3088" t="s">
        <v>12618</v>
      </c>
      <c r="I3088" t="s">
        <v>12575</v>
      </c>
      <c r="J3088">
        <v>201721</v>
      </c>
      <c r="K3088" t="s">
        <v>12621</v>
      </c>
      <c r="L3088" t="s">
        <v>12560</v>
      </c>
    </row>
    <row r="3089" spans="1:12">
      <c r="A3089">
        <v>201722</v>
      </c>
      <c r="B3089" t="s">
        <v>15809</v>
      </c>
      <c r="C3089" t="s">
        <v>12570</v>
      </c>
      <c r="D3089" t="s">
        <v>12557</v>
      </c>
      <c r="E3089" t="s">
        <v>12740</v>
      </c>
      <c r="F3089">
        <v>4</v>
      </c>
      <c r="G3089" t="s">
        <v>12761</v>
      </c>
      <c r="H3089" t="s">
        <v>12638</v>
      </c>
      <c r="I3089" t="s">
        <v>12741</v>
      </c>
      <c r="J3089">
        <v>201722</v>
      </c>
      <c r="K3089" t="s">
        <v>12761</v>
      </c>
      <c r="L3089" t="s">
        <v>12560</v>
      </c>
    </row>
    <row r="3090" spans="1:12">
      <c r="A3090">
        <v>201723</v>
      </c>
      <c r="B3090" t="s">
        <v>15810</v>
      </c>
      <c r="C3090" t="s">
        <v>15504</v>
      </c>
      <c r="D3090" t="s">
        <v>12573</v>
      </c>
      <c r="E3090" t="s">
        <v>12616</v>
      </c>
      <c r="F3090">
        <v>7.5</v>
      </c>
      <c r="G3090" t="s">
        <v>15105</v>
      </c>
      <c r="H3090" t="s">
        <v>15351</v>
      </c>
      <c r="I3090" t="s">
        <v>12575</v>
      </c>
      <c r="J3090">
        <v>201723</v>
      </c>
      <c r="K3090" t="s">
        <v>15105</v>
      </c>
      <c r="L3090" t="s">
        <v>12560</v>
      </c>
    </row>
    <row r="3091" spans="1:12">
      <c r="A3091">
        <v>200618</v>
      </c>
      <c r="B3091" t="s">
        <v>15811</v>
      </c>
      <c r="C3091" t="s">
        <v>15538</v>
      </c>
      <c r="D3091" t="s">
        <v>12573</v>
      </c>
      <c r="E3091" t="s">
        <v>12618</v>
      </c>
      <c r="F3091">
        <v>0</v>
      </c>
      <c r="G3091" t="s">
        <v>12589</v>
      </c>
      <c r="H3091" t="s">
        <v>12618</v>
      </c>
      <c r="I3091" t="s">
        <v>12630</v>
      </c>
      <c r="J3091">
        <v>200618</v>
      </c>
      <c r="K3091" t="s">
        <v>12589</v>
      </c>
      <c r="L3091" t="s">
        <v>12560</v>
      </c>
    </row>
    <row r="3092" spans="1:12">
      <c r="A3092">
        <v>201744</v>
      </c>
      <c r="B3092" t="s">
        <v>15812</v>
      </c>
      <c r="C3092" t="s">
        <v>14433</v>
      </c>
      <c r="D3092" t="s">
        <v>12629</v>
      </c>
      <c r="E3092" t="s">
        <v>12618</v>
      </c>
      <c r="F3092">
        <v>0</v>
      </c>
      <c r="G3092" t="s">
        <v>12596</v>
      </c>
      <c r="H3092" t="s">
        <v>12618</v>
      </c>
      <c r="I3092" t="s">
        <v>12632</v>
      </c>
      <c r="J3092">
        <v>201744</v>
      </c>
      <c r="K3092" t="s">
        <v>12596</v>
      </c>
      <c r="L3092" t="s">
        <v>12560</v>
      </c>
    </row>
    <row r="3093" spans="1:12">
      <c r="A3093">
        <v>0</v>
      </c>
      <c r="B3093" t="s">
        <v>15813</v>
      </c>
      <c r="C3093" t="s">
        <v>12859</v>
      </c>
      <c r="D3093" t="s">
        <v>12557</v>
      </c>
      <c r="E3093" t="s">
        <v>12740</v>
      </c>
      <c r="F3093">
        <v>4.33</v>
      </c>
      <c r="G3093" t="s">
        <v>12744</v>
      </c>
      <c r="H3093" t="s">
        <v>12638</v>
      </c>
      <c r="I3093" t="s">
        <v>12745</v>
      </c>
      <c r="J3093">
        <v>0</v>
      </c>
      <c r="K3093" t="s">
        <v>12744</v>
      </c>
      <c r="L3093" t="s">
        <v>12560</v>
      </c>
    </row>
    <row r="3094" spans="1:12">
      <c r="A3094">
        <v>201711</v>
      </c>
      <c r="B3094" t="s">
        <v>15814</v>
      </c>
      <c r="C3094" t="s">
        <v>12859</v>
      </c>
      <c r="D3094" t="s">
        <v>12557</v>
      </c>
      <c r="E3094" t="s">
        <v>12740</v>
      </c>
      <c r="F3094">
        <v>4.33</v>
      </c>
      <c r="G3094" t="s">
        <v>12747</v>
      </c>
      <c r="H3094" t="s">
        <v>12638</v>
      </c>
      <c r="I3094" t="s">
        <v>12745</v>
      </c>
      <c r="J3094">
        <v>201711</v>
      </c>
      <c r="K3094" t="s">
        <v>12747</v>
      </c>
      <c r="L3094" t="s">
        <v>12560</v>
      </c>
    </row>
    <row r="3095" spans="1:12">
      <c r="A3095">
        <v>201944</v>
      </c>
      <c r="B3095" t="s">
        <v>9689</v>
      </c>
      <c r="C3095" t="s">
        <v>12556</v>
      </c>
      <c r="D3095" t="s">
        <v>12557</v>
      </c>
      <c r="E3095" t="s">
        <v>12740</v>
      </c>
      <c r="F3095">
        <v>6.5</v>
      </c>
      <c r="G3095" t="s">
        <v>12559</v>
      </c>
      <c r="H3095" t="s">
        <v>12638</v>
      </c>
      <c r="I3095" t="s">
        <v>12741</v>
      </c>
      <c r="J3095">
        <v>201944</v>
      </c>
      <c r="K3095" t="s">
        <v>12559</v>
      </c>
      <c r="L3095" t="s">
        <v>12560</v>
      </c>
    </row>
    <row r="3096" spans="1:12">
      <c r="A3096">
        <v>201752</v>
      </c>
      <c r="B3096" t="s">
        <v>15815</v>
      </c>
      <c r="C3096" t="s">
        <v>14914</v>
      </c>
      <c r="D3096" t="s">
        <v>12573</v>
      </c>
      <c r="E3096" t="s">
        <v>12618</v>
      </c>
      <c r="F3096">
        <v>0</v>
      </c>
      <c r="G3096" t="s">
        <v>12596</v>
      </c>
      <c r="H3096" t="s">
        <v>12618</v>
      </c>
      <c r="I3096" t="s">
        <v>12632</v>
      </c>
      <c r="J3096">
        <v>201752</v>
      </c>
      <c r="K3096" t="s">
        <v>12596</v>
      </c>
      <c r="L3096" t="s">
        <v>12560</v>
      </c>
    </row>
    <row r="3097" spans="1:12">
      <c r="A3097">
        <v>201747</v>
      </c>
      <c r="B3097" t="s">
        <v>15816</v>
      </c>
      <c r="C3097" t="s">
        <v>14314</v>
      </c>
      <c r="D3097" t="s">
        <v>12573</v>
      </c>
      <c r="E3097" t="s">
        <v>12618</v>
      </c>
      <c r="F3097">
        <v>0</v>
      </c>
      <c r="G3097" t="s">
        <v>12589</v>
      </c>
      <c r="H3097" t="s">
        <v>12618</v>
      </c>
      <c r="I3097" t="s">
        <v>12646</v>
      </c>
      <c r="J3097">
        <v>201747</v>
      </c>
      <c r="K3097" t="s">
        <v>12589</v>
      </c>
      <c r="L3097" t="s">
        <v>12560</v>
      </c>
    </row>
    <row r="3098" spans="1:12">
      <c r="A3098">
        <v>201751</v>
      </c>
      <c r="B3098" t="s">
        <v>15817</v>
      </c>
      <c r="C3098" t="s">
        <v>14672</v>
      </c>
      <c r="D3098" t="s">
        <v>12573</v>
      </c>
      <c r="E3098" t="s">
        <v>12618</v>
      </c>
      <c r="F3098">
        <v>0</v>
      </c>
      <c r="G3098" t="s">
        <v>12589</v>
      </c>
      <c r="H3098" t="s">
        <v>12618</v>
      </c>
      <c r="I3098" t="s">
        <v>12646</v>
      </c>
      <c r="J3098">
        <v>201751</v>
      </c>
      <c r="K3098" t="s">
        <v>12589</v>
      </c>
      <c r="L3098" t="s">
        <v>12560</v>
      </c>
    </row>
    <row r="3099" spans="1:12">
      <c r="A3099">
        <v>201750</v>
      </c>
      <c r="B3099" t="s">
        <v>15818</v>
      </c>
      <c r="C3099" t="s">
        <v>12672</v>
      </c>
      <c r="D3099" t="s">
        <v>12573</v>
      </c>
      <c r="E3099" t="s">
        <v>12618</v>
      </c>
      <c r="F3099">
        <v>0</v>
      </c>
      <c r="G3099" t="s">
        <v>12589</v>
      </c>
      <c r="H3099" t="s">
        <v>12618</v>
      </c>
      <c r="I3099" t="s">
        <v>12646</v>
      </c>
      <c r="J3099">
        <v>201750</v>
      </c>
      <c r="K3099" t="s">
        <v>12589</v>
      </c>
      <c r="L3099" t="s">
        <v>12560</v>
      </c>
    </row>
    <row r="3100" spans="1:12">
      <c r="A3100">
        <v>202185</v>
      </c>
      <c r="B3100" t="s">
        <v>15819</v>
      </c>
      <c r="C3100" t="s">
        <v>12568</v>
      </c>
      <c r="D3100" t="s">
        <v>12557</v>
      </c>
      <c r="E3100" t="s">
        <v>12740</v>
      </c>
      <c r="F3100">
        <v>5</v>
      </c>
      <c r="G3100" t="s">
        <v>12761</v>
      </c>
      <c r="H3100" t="s">
        <v>12638</v>
      </c>
      <c r="I3100" t="s">
        <v>12741</v>
      </c>
      <c r="J3100">
        <v>202185</v>
      </c>
      <c r="K3100" t="s">
        <v>12761</v>
      </c>
      <c r="L3100" t="s">
        <v>12560</v>
      </c>
    </row>
    <row r="3101" spans="1:12">
      <c r="A3101">
        <v>202315</v>
      </c>
      <c r="B3101" t="s">
        <v>15820</v>
      </c>
      <c r="C3101" t="s">
        <v>12612</v>
      </c>
      <c r="D3101" t="s">
        <v>12629</v>
      </c>
      <c r="E3101" t="s">
        <v>12618</v>
      </c>
      <c r="F3101">
        <v>0</v>
      </c>
      <c r="G3101" t="s">
        <v>12645</v>
      </c>
      <c r="H3101" t="s">
        <v>15666</v>
      </c>
      <c r="I3101" t="s">
        <v>12575</v>
      </c>
      <c r="J3101">
        <v>202315</v>
      </c>
      <c r="K3101" t="s">
        <v>12645</v>
      </c>
      <c r="L3101" t="s">
        <v>12560</v>
      </c>
    </row>
    <row r="3102" spans="1:12">
      <c r="A3102">
        <v>202316</v>
      </c>
      <c r="B3102" t="s">
        <v>15821</v>
      </c>
      <c r="C3102" t="s">
        <v>14505</v>
      </c>
      <c r="D3102" t="s">
        <v>12629</v>
      </c>
      <c r="E3102" t="s">
        <v>12618</v>
      </c>
      <c r="F3102">
        <v>0</v>
      </c>
      <c r="G3102" t="s">
        <v>12645</v>
      </c>
      <c r="H3102" t="s">
        <v>15666</v>
      </c>
      <c r="I3102" t="s">
        <v>12575</v>
      </c>
      <c r="J3102">
        <v>202316</v>
      </c>
      <c r="K3102" t="s">
        <v>12645</v>
      </c>
      <c r="L3102" t="s">
        <v>12560</v>
      </c>
    </row>
    <row r="3103" spans="1:12">
      <c r="A3103">
        <v>202317</v>
      </c>
      <c r="B3103" t="s">
        <v>15822</v>
      </c>
      <c r="C3103" t="s">
        <v>14476</v>
      </c>
      <c r="D3103" t="s">
        <v>12629</v>
      </c>
      <c r="E3103" t="s">
        <v>12618</v>
      </c>
      <c r="F3103">
        <v>0</v>
      </c>
      <c r="G3103" t="s">
        <v>12645</v>
      </c>
      <c r="H3103" t="s">
        <v>15666</v>
      </c>
      <c r="I3103" t="s">
        <v>12575</v>
      </c>
      <c r="J3103">
        <v>202317</v>
      </c>
      <c r="K3103" t="s">
        <v>12645</v>
      </c>
      <c r="L3103" t="s">
        <v>12560</v>
      </c>
    </row>
    <row r="3104" spans="1:12">
      <c r="A3104">
        <v>202318</v>
      </c>
      <c r="B3104" t="s">
        <v>15823</v>
      </c>
      <c r="C3104" t="s">
        <v>12610</v>
      </c>
      <c r="D3104" t="s">
        <v>12629</v>
      </c>
      <c r="E3104" t="s">
        <v>12618</v>
      </c>
      <c r="F3104">
        <v>0</v>
      </c>
      <c r="G3104" t="s">
        <v>12645</v>
      </c>
      <c r="H3104" t="s">
        <v>15666</v>
      </c>
      <c r="I3104" t="s">
        <v>12575</v>
      </c>
      <c r="J3104">
        <v>202318</v>
      </c>
      <c r="K3104" t="s">
        <v>12645</v>
      </c>
      <c r="L3104" t="s">
        <v>12560</v>
      </c>
    </row>
    <row r="3105" spans="1:12">
      <c r="A3105">
        <v>202319</v>
      </c>
      <c r="B3105" t="s">
        <v>15824</v>
      </c>
      <c r="C3105" t="s">
        <v>12608</v>
      </c>
      <c r="D3105" t="s">
        <v>12629</v>
      </c>
      <c r="E3105" t="s">
        <v>12618</v>
      </c>
      <c r="F3105">
        <v>0</v>
      </c>
      <c r="G3105" t="s">
        <v>12645</v>
      </c>
      <c r="H3105" t="s">
        <v>15666</v>
      </c>
      <c r="I3105" t="s">
        <v>12575</v>
      </c>
      <c r="J3105">
        <v>202319</v>
      </c>
      <c r="K3105" t="s">
        <v>12645</v>
      </c>
      <c r="L3105" t="s">
        <v>12560</v>
      </c>
    </row>
    <row r="3106" spans="1:12">
      <c r="A3106">
        <v>202325</v>
      </c>
      <c r="B3106" t="s">
        <v>15825</v>
      </c>
      <c r="C3106" t="s">
        <v>12606</v>
      </c>
      <c r="D3106" t="s">
        <v>12629</v>
      </c>
      <c r="E3106" t="s">
        <v>12618</v>
      </c>
      <c r="F3106">
        <v>0</v>
      </c>
      <c r="G3106" t="s">
        <v>12645</v>
      </c>
      <c r="H3106" t="s">
        <v>15666</v>
      </c>
      <c r="I3106" t="s">
        <v>12575</v>
      </c>
      <c r="J3106">
        <v>202325</v>
      </c>
      <c r="K3106" t="s">
        <v>12645</v>
      </c>
      <c r="L3106" t="s">
        <v>12560</v>
      </c>
    </row>
    <row r="3107" spans="1:12">
      <c r="A3107">
        <v>202333</v>
      </c>
      <c r="B3107" t="s">
        <v>15826</v>
      </c>
      <c r="C3107" t="s">
        <v>12606</v>
      </c>
      <c r="D3107" t="s">
        <v>12629</v>
      </c>
      <c r="E3107" t="s">
        <v>12618</v>
      </c>
      <c r="F3107">
        <v>0</v>
      </c>
      <c r="G3107" t="s">
        <v>12662</v>
      </c>
      <c r="H3107" t="s">
        <v>15666</v>
      </c>
      <c r="I3107" t="s">
        <v>12575</v>
      </c>
      <c r="J3107">
        <v>202333</v>
      </c>
      <c r="K3107" t="s">
        <v>12662</v>
      </c>
      <c r="L3107" t="s">
        <v>12560</v>
      </c>
    </row>
    <row r="3108" spans="1:12">
      <c r="A3108">
        <v>202326</v>
      </c>
      <c r="B3108" t="s">
        <v>15827</v>
      </c>
      <c r="C3108" t="s">
        <v>12603</v>
      </c>
      <c r="D3108" t="s">
        <v>12629</v>
      </c>
      <c r="E3108" t="s">
        <v>12618</v>
      </c>
      <c r="F3108">
        <v>0</v>
      </c>
      <c r="G3108" t="s">
        <v>12645</v>
      </c>
      <c r="H3108" t="s">
        <v>15666</v>
      </c>
      <c r="I3108" t="s">
        <v>12575</v>
      </c>
      <c r="J3108">
        <v>202326</v>
      </c>
      <c r="K3108" t="s">
        <v>12645</v>
      </c>
      <c r="L3108" t="s">
        <v>12560</v>
      </c>
    </row>
    <row r="3109" spans="1:12">
      <c r="A3109">
        <v>202327</v>
      </c>
      <c r="B3109" t="s">
        <v>15828</v>
      </c>
      <c r="C3109" t="s">
        <v>12598</v>
      </c>
      <c r="D3109" t="s">
        <v>12629</v>
      </c>
      <c r="E3109" t="s">
        <v>12618</v>
      </c>
      <c r="F3109">
        <v>0</v>
      </c>
      <c r="G3109" t="s">
        <v>12645</v>
      </c>
      <c r="H3109" t="s">
        <v>15666</v>
      </c>
      <c r="I3109" t="s">
        <v>12575</v>
      </c>
      <c r="J3109">
        <v>202327</v>
      </c>
      <c r="K3109" t="s">
        <v>12645</v>
      </c>
      <c r="L3109" t="s">
        <v>12560</v>
      </c>
    </row>
    <row r="3110" spans="1:12">
      <c r="A3110">
        <v>202334</v>
      </c>
      <c r="B3110" t="s">
        <v>15829</v>
      </c>
      <c r="C3110" t="s">
        <v>12598</v>
      </c>
      <c r="D3110" t="s">
        <v>12629</v>
      </c>
      <c r="E3110" t="s">
        <v>12618</v>
      </c>
      <c r="F3110">
        <v>0</v>
      </c>
      <c r="G3110" t="s">
        <v>12662</v>
      </c>
      <c r="H3110" t="s">
        <v>15666</v>
      </c>
      <c r="I3110" t="s">
        <v>12575</v>
      </c>
      <c r="J3110">
        <v>202334</v>
      </c>
      <c r="K3110" t="s">
        <v>12662</v>
      </c>
      <c r="L3110" t="s">
        <v>12560</v>
      </c>
    </row>
    <row r="3111" spans="1:12">
      <c r="A3111">
        <v>202328</v>
      </c>
      <c r="B3111" t="s">
        <v>9656</v>
      </c>
      <c r="C3111" t="s">
        <v>12594</v>
      </c>
      <c r="D3111" t="s">
        <v>12629</v>
      </c>
      <c r="E3111" t="s">
        <v>12618</v>
      </c>
      <c r="F3111">
        <v>0</v>
      </c>
      <c r="G3111" t="s">
        <v>12645</v>
      </c>
      <c r="H3111" t="s">
        <v>15666</v>
      </c>
      <c r="I3111" t="s">
        <v>12575</v>
      </c>
      <c r="J3111">
        <v>202328</v>
      </c>
      <c r="K3111" t="s">
        <v>12645</v>
      </c>
      <c r="L3111" t="s">
        <v>12560</v>
      </c>
    </row>
    <row r="3112" spans="1:12">
      <c r="A3112">
        <v>202329</v>
      </c>
      <c r="B3112" t="s">
        <v>15830</v>
      </c>
      <c r="C3112" t="s">
        <v>13865</v>
      </c>
      <c r="D3112" t="s">
        <v>12629</v>
      </c>
      <c r="E3112" t="s">
        <v>12618</v>
      </c>
      <c r="F3112">
        <v>0</v>
      </c>
      <c r="G3112" t="s">
        <v>12645</v>
      </c>
      <c r="H3112" t="s">
        <v>15666</v>
      </c>
      <c r="I3112" t="s">
        <v>12575</v>
      </c>
      <c r="J3112">
        <v>202329</v>
      </c>
      <c r="K3112" t="s">
        <v>12645</v>
      </c>
      <c r="L3112" t="s">
        <v>12560</v>
      </c>
    </row>
    <row r="3113" spans="1:12">
      <c r="A3113">
        <v>202330</v>
      </c>
      <c r="B3113" t="s">
        <v>15831</v>
      </c>
      <c r="C3113" t="s">
        <v>12592</v>
      </c>
      <c r="D3113" t="s">
        <v>12629</v>
      </c>
      <c r="E3113" t="s">
        <v>12618</v>
      </c>
      <c r="F3113">
        <v>0</v>
      </c>
      <c r="G3113" t="s">
        <v>12645</v>
      </c>
      <c r="H3113" t="s">
        <v>15666</v>
      </c>
      <c r="I3113" t="s">
        <v>12575</v>
      </c>
      <c r="J3113">
        <v>202330</v>
      </c>
      <c r="K3113" t="s">
        <v>12645</v>
      </c>
      <c r="L3113" t="s">
        <v>12560</v>
      </c>
    </row>
    <row r="3114" spans="1:12">
      <c r="A3114">
        <v>202331</v>
      </c>
      <c r="B3114" t="s">
        <v>15832</v>
      </c>
      <c r="C3114" t="s">
        <v>13760</v>
      </c>
      <c r="D3114" t="s">
        <v>12629</v>
      </c>
      <c r="E3114" t="s">
        <v>12618</v>
      </c>
      <c r="F3114">
        <v>0</v>
      </c>
      <c r="G3114" t="s">
        <v>12645</v>
      </c>
      <c r="H3114" t="s">
        <v>15666</v>
      </c>
      <c r="I3114" t="s">
        <v>12575</v>
      </c>
      <c r="J3114">
        <v>202331</v>
      </c>
      <c r="K3114" t="s">
        <v>12645</v>
      </c>
      <c r="L3114" t="s">
        <v>12560</v>
      </c>
    </row>
    <row r="3115" spans="1:12">
      <c r="A3115">
        <v>202332</v>
      </c>
      <c r="B3115" t="s">
        <v>15833</v>
      </c>
      <c r="C3115" t="s">
        <v>12587</v>
      </c>
      <c r="D3115" t="s">
        <v>12629</v>
      </c>
      <c r="E3115" t="s">
        <v>12618</v>
      </c>
      <c r="F3115">
        <v>0</v>
      </c>
      <c r="G3115" t="s">
        <v>12645</v>
      </c>
      <c r="H3115" t="s">
        <v>15666</v>
      </c>
      <c r="I3115" t="s">
        <v>12575</v>
      </c>
      <c r="J3115">
        <v>202332</v>
      </c>
      <c r="K3115" t="s">
        <v>12645</v>
      </c>
      <c r="L3115" t="s">
        <v>12560</v>
      </c>
    </row>
    <row r="3116" spans="1:12">
      <c r="A3116">
        <v>202186</v>
      </c>
      <c r="B3116" t="s">
        <v>15834</v>
      </c>
      <c r="C3116" t="s">
        <v>14692</v>
      </c>
      <c r="D3116" t="s">
        <v>12573</v>
      </c>
      <c r="E3116" t="s">
        <v>12618</v>
      </c>
      <c r="F3116">
        <v>0</v>
      </c>
      <c r="G3116" t="s">
        <v>12589</v>
      </c>
      <c r="H3116" t="s">
        <v>13036</v>
      </c>
      <c r="I3116" t="s">
        <v>12646</v>
      </c>
      <c r="J3116">
        <v>202186</v>
      </c>
      <c r="K3116" t="s">
        <v>12589</v>
      </c>
      <c r="L3116" t="s">
        <v>12560</v>
      </c>
    </row>
    <row r="3117" spans="1:12">
      <c r="A3117">
        <v>201746</v>
      </c>
      <c r="B3117" t="s">
        <v>15835</v>
      </c>
      <c r="C3117" t="s">
        <v>12556</v>
      </c>
      <c r="D3117" t="s">
        <v>12557</v>
      </c>
      <c r="E3117" t="s">
        <v>12740</v>
      </c>
      <c r="F3117">
        <v>6.5</v>
      </c>
      <c r="G3117" t="s">
        <v>12761</v>
      </c>
      <c r="H3117" t="s">
        <v>12740</v>
      </c>
      <c r="I3117" t="s">
        <v>12750</v>
      </c>
      <c r="J3117">
        <v>201746</v>
      </c>
      <c r="K3117" t="s">
        <v>12761</v>
      </c>
      <c r="L3117" t="s">
        <v>12560</v>
      </c>
    </row>
    <row r="3118" spans="1:12">
      <c r="A3118">
        <v>202354</v>
      </c>
      <c r="B3118" t="s">
        <v>15836</v>
      </c>
      <c r="C3118" t="s">
        <v>13354</v>
      </c>
      <c r="D3118" t="s">
        <v>12573</v>
      </c>
      <c r="E3118" t="s">
        <v>12618</v>
      </c>
      <c r="F3118">
        <v>0</v>
      </c>
      <c r="G3118" t="s">
        <v>14981</v>
      </c>
      <c r="H3118" t="s">
        <v>14982</v>
      </c>
      <c r="I3118" t="s">
        <v>12575</v>
      </c>
      <c r="J3118">
        <v>202354</v>
      </c>
      <c r="K3118" t="s">
        <v>14981</v>
      </c>
      <c r="L3118" t="s">
        <v>12560</v>
      </c>
    </row>
    <row r="3119" spans="1:12">
      <c r="A3119">
        <v>202355</v>
      </c>
      <c r="B3119" t="s">
        <v>15837</v>
      </c>
      <c r="C3119" t="s">
        <v>13549</v>
      </c>
      <c r="D3119" t="s">
        <v>12573</v>
      </c>
      <c r="E3119" t="s">
        <v>12618</v>
      </c>
      <c r="F3119">
        <v>0</v>
      </c>
      <c r="G3119" t="s">
        <v>14981</v>
      </c>
      <c r="H3119" t="s">
        <v>14982</v>
      </c>
      <c r="I3119" t="s">
        <v>12575</v>
      </c>
      <c r="J3119">
        <v>202355</v>
      </c>
      <c r="K3119" t="s">
        <v>14981</v>
      </c>
      <c r="L3119" t="s">
        <v>12560</v>
      </c>
    </row>
    <row r="3120" spans="1:12">
      <c r="A3120">
        <v>202359</v>
      </c>
      <c r="B3120" t="s">
        <v>15838</v>
      </c>
      <c r="C3120" t="s">
        <v>12601</v>
      </c>
      <c r="D3120" t="s">
        <v>12557</v>
      </c>
      <c r="E3120" t="s">
        <v>15366</v>
      </c>
      <c r="F3120">
        <v>7</v>
      </c>
      <c r="G3120" t="s">
        <v>12559</v>
      </c>
      <c r="H3120" t="s">
        <v>15580</v>
      </c>
      <c r="I3120" t="s">
        <v>12575</v>
      </c>
      <c r="J3120">
        <v>202359</v>
      </c>
      <c r="K3120" t="s">
        <v>12559</v>
      </c>
      <c r="L3120" t="s">
        <v>12560</v>
      </c>
    </row>
    <row r="3121" spans="1:12">
      <c r="A3121">
        <v>201749</v>
      </c>
      <c r="B3121" t="s">
        <v>15839</v>
      </c>
      <c r="C3121" t="s">
        <v>14291</v>
      </c>
      <c r="D3121" t="s">
        <v>13541</v>
      </c>
      <c r="E3121" t="s">
        <v>12618</v>
      </c>
      <c r="F3121">
        <v>0</v>
      </c>
      <c r="G3121" t="s">
        <v>12645</v>
      </c>
      <c r="H3121" t="s">
        <v>12618</v>
      </c>
      <c r="I3121" t="s">
        <v>12646</v>
      </c>
      <c r="J3121">
        <v>201749</v>
      </c>
      <c r="K3121" t="s">
        <v>12645</v>
      </c>
      <c r="L3121" t="s">
        <v>12560</v>
      </c>
    </row>
    <row r="3122" spans="1:12">
      <c r="A3122">
        <v>201798</v>
      </c>
      <c r="B3122" t="s">
        <v>15840</v>
      </c>
      <c r="C3122" t="s">
        <v>14733</v>
      </c>
      <c r="D3122" t="s">
        <v>12573</v>
      </c>
      <c r="E3122" t="s">
        <v>12618</v>
      </c>
      <c r="F3122">
        <v>8.5</v>
      </c>
      <c r="G3122" t="s">
        <v>12716</v>
      </c>
      <c r="H3122" t="s">
        <v>12618</v>
      </c>
      <c r="I3122" t="s">
        <v>12896</v>
      </c>
      <c r="J3122">
        <v>201798</v>
      </c>
      <c r="K3122" t="s">
        <v>12716</v>
      </c>
      <c r="L3122" t="s">
        <v>12560</v>
      </c>
    </row>
    <row r="3123" spans="1:12">
      <c r="A3123">
        <v>202187</v>
      </c>
      <c r="B3123" t="s">
        <v>15841</v>
      </c>
      <c r="C3123" t="s">
        <v>15571</v>
      </c>
      <c r="D3123" t="s">
        <v>12573</v>
      </c>
      <c r="E3123" t="s">
        <v>12618</v>
      </c>
      <c r="F3123">
        <v>0</v>
      </c>
      <c r="G3123" t="s">
        <v>12636</v>
      </c>
      <c r="H3123" t="s">
        <v>12558</v>
      </c>
      <c r="I3123" t="s">
        <v>12575</v>
      </c>
      <c r="J3123">
        <v>202187</v>
      </c>
      <c r="K3123" t="s">
        <v>12636</v>
      </c>
      <c r="L3123" t="s">
        <v>12560</v>
      </c>
    </row>
    <row r="3124" spans="1:12">
      <c r="A3124">
        <v>202357</v>
      </c>
      <c r="B3124" t="s">
        <v>15842</v>
      </c>
      <c r="C3124" t="s">
        <v>12810</v>
      </c>
      <c r="D3124" t="s">
        <v>12557</v>
      </c>
      <c r="E3124" t="s">
        <v>12618</v>
      </c>
      <c r="F3124">
        <v>9.75</v>
      </c>
      <c r="G3124" t="s">
        <v>12747</v>
      </c>
      <c r="H3124" t="s">
        <v>12618</v>
      </c>
      <c r="I3124" t="s">
        <v>12745</v>
      </c>
      <c r="J3124">
        <v>202357</v>
      </c>
      <c r="K3124" t="s">
        <v>12747</v>
      </c>
      <c r="L3124" t="s">
        <v>12560</v>
      </c>
    </row>
    <row r="3125" spans="1:12">
      <c r="A3125">
        <v>202358</v>
      </c>
      <c r="B3125" t="s">
        <v>15843</v>
      </c>
      <c r="C3125" t="s">
        <v>12562</v>
      </c>
      <c r="D3125" t="s">
        <v>12557</v>
      </c>
      <c r="E3125" t="s">
        <v>15366</v>
      </c>
      <c r="F3125">
        <v>7</v>
      </c>
      <c r="G3125" t="s">
        <v>12559</v>
      </c>
      <c r="H3125" t="s">
        <v>15580</v>
      </c>
      <c r="I3125" t="s">
        <v>12575</v>
      </c>
      <c r="J3125">
        <v>202358</v>
      </c>
      <c r="K3125" t="s">
        <v>12559</v>
      </c>
      <c r="L3125" t="s">
        <v>12560</v>
      </c>
    </row>
    <row r="3126" spans="1:12">
      <c r="A3126">
        <v>202360</v>
      </c>
      <c r="B3126" t="s">
        <v>15844</v>
      </c>
      <c r="C3126" t="s">
        <v>12556</v>
      </c>
      <c r="D3126" t="s">
        <v>12557</v>
      </c>
      <c r="E3126" t="s">
        <v>15366</v>
      </c>
      <c r="F3126">
        <v>6.5</v>
      </c>
      <c r="G3126" t="s">
        <v>12747</v>
      </c>
      <c r="H3126" t="s">
        <v>15580</v>
      </c>
      <c r="I3126" t="s">
        <v>12575</v>
      </c>
      <c r="J3126">
        <v>202360</v>
      </c>
      <c r="K3126" t="s">
        <v>12747</v>
      </c>
      <c r="L3126" t="s">
        <v>12560</v>
      </c>
    </row>
    <row r="3127" spans="1:12">
      <c r="A3127">
        <v>202361</v>
      </c>
      <c r="B3127" t="s">
        <v>15845</v>
      </c>
      <c r="C3127" t="s">
        <v>12585</v>
      </c>
      <c r="D3127" t="s">
        <v>12557</v>
      </c>
      <c r="E3127" t="s">
        <v>15366</v>
      </c>
      <c r="F3127">
        <v>8</v>
      </c>
      <c r="G3127" t="s">
        <v>12747</v>
      </c>
      <c r="H3127" t="s">
        <v>15580</v>
      </c>
      <c r="I3127" t="s">
        <v>12575</v>
      </c>
      <c r="J3127">
        <v>202361</v>
      </c>
      <c r="K3127" t="s">
        <v>12747</v>
      </c>
      <c r="L3127" t="s">
        <v>12560</v>
      </c>
    </row>
    <row r="3128" spans="1:12">
      <c r="A3128">
        <v>201937</v>
      </c>
      <c r="B3128" t="s">
        <v>15846</v>
      </c>
      <c r="C3128" t="s">
        <v>14718</v>
      </c>
      <c r="D3128" t="s">
        <v>12573</v>
      </c>
      <c r="E3128" t="s">
        <v>12618</v>
      </c>
      <c r="F3128">
        <v>0</v>
      </c>
      <c r="G3128" t="s">
        <v>12636</v>
      </c>
      <c r="H3128" t="s">
        <v>12618</v>
      </c>
      <c r="I3128" t="s">
        <v>12632</v>
      </c>
      <c r="J3128">
        <v>201937</v>
      </c>
      <c r="K3128" t="s">
        <v>12636</v>
      </c>
      <c r="L3128" t="s">
        <v>12560</v>
      </c>
    </row>
    <row r="3129" spans="1:12">
      <c r="A3129">
        <v>202364</v>
      </c>
      <c r="B3129" t="s">
        <v>15847</v>
      </c>
      <c r="C3129" t="s">
        <v>12859</v>
      </c>
      <c r="D3129" t="s">
        <v>12557</v>
      </c>
      <c r="E3129" t="s">
        <v>12740</v>
      </c>
      <c r="F3129">
        <v>4.33</v>
      </c>
      <c r="G3129" t="s">
        <v>12566</v>
      </c>
      <c r="H3129" t="s">
        <v>12638</v>
      </c>
      <c r="I3129" t="s">
        <v>12741</v>
      </c>
      <c r="J3129">
        <v>202364</v>
      </c>
      <c r="K3129" t="s">
        <v>12566</v>
      </c>
      <c r="L3129" t="s">
        <v>12560</v>
      </c>
    </row>
    <row r="3130" spans="1:12">
      <c r="A3130">
        <v>202365</v>
      </c>
      <c r="B3130" t="s">
        <v>15848</v>
      </c>
      <c r="C3130" t="s">
        <v>12870</v>
      </c>
      <c r="D3130" t="s">
        <v>12557</v>
      </c>
      <c r="E3130" t="s">
        <v>12740</v>
      </c>
      <c r="F3130">
        <v>4.33</v>
      </c>
      <c r="G3130" t="s">
        <v>12566</v>
      </c>
      <c r="H3130" t="s">
        <v>12638</v>
      </c>
      <c r="I3130" t="s">
        <v>12741</v>
      </c>
      <c r="J3130">
        <v>202365</v>
      </c>
      <c r="K3130" t="s">
        <v>12566</v>
      </c>
      <c r="L3130" t="s">
        <v>12560</v>
      </c>
    </row>
    <row r="3131" spans="1:12">
      <c r="A3131">
        <v>201655</v>
      </c>
      <c r="B3131" t="s">
        <v>15849</v>
      </c>
      <c r="C3131" t="s">
        <v>14733</v>
      </c>
      <c r="D3131" t="s">
        <v>12557</v>
      </c>
      <c r="E3131" t="s">
        <v>12618</v>
      </c>
      <c r="F3131">
        <v>8</v>
      </c>
      <c r="G3131" t="s">
        <v>12559</v>
      </c>
      <c r="H3131" t="s">
        <v>12558</v>
      </c>
      <c r="I3131" t="s">
        <v>12741</v>
      </c>
      <c r="J3131">
        <v>201655</v>
      </c>
      <c r="K3131" t="s">
        <v>12559</v>
      </c>
      <c r="L3131" t="s">
        <v>12560</v>
      </c>
    </row>
    <row r="3132" spans="1:12">
      <c r="A3132">
        <v>202376</v>
      </c>
      <c r="B3132" t="s">
        <v>15850</v>
      </c>
      <c r="C3132" t="s">
        <v>12562</v>
      </c>
      <c r="D3132" t="s">
        <v>12557</v>
      </c>
      <c r="E3132" t="s">
        <v>12740</v>
      </c>
      <c r="F3132">
        <v>7</v>
      </c>
      <c r="G3132" t="s">
        <v>12566</v>
      </c>
      <c r="H3132" t="s">
        <v>12638</v>
      </c>
      <c r="I3132" t="s">
        <v>12741</v>
      </c>
      <c r="J3132">
        <v>202376</v>
      </c>
      <c r="K3132" t="s">
        <v>12566</v>
      </c>
      <c r="L3132" t="s">
        <v>12560</v>
      </c>
    </row>
    <row r="3133" spans="1:12">
      <c r="A3133">
        <v>202410</v>
      </c>
      <c r="B3133" t="s">
        <v>15851</v>
      </c>
      <c r="C3133" t="s">
        <v>12834</v>
      </c>
      <c r="D3133" t="s">
        <v>12557</v>
      </c>
      <c r="E3133" t="s">
        <v>12740</v>
      </c>
      <c r="F3133">
        <v>8</v>
      </c>
      <c r="G3133" t="s">
        <v>12566</v>
      </c>
      <c r="H3133" t="s">
        <v>12638</v>
      </c>
      <c r="I3133" t="s">
        <v>12741</v>
      </c>
      <c r="J3133">
        <v>202410</v>
      </c>
      <c r="K3133" t="s">
        <v>12566</v>
      </c>
      <c r="L3133" t="s">
        <v>12560</v>
      </c>
    </row>
    <row r="3134" spans="1:12">
      <c r="A3134">
        <v>200000</v>
      </c>
      <c r="B3134" t="s">
        <v>15852</v>
      </c>
      <c r="C3134" t="s">
        <v>12826</v>
      </c>
      <c r="D3134" t="s">
        <v>12557</v>
      </c>
      <c r="E3134" t="s">
        <v>14999</v>
      </c>
      <c r="F3134">
        <v>6.5</v>
      </c>
      <c r="G3134" t="s">
        <v>12559</v>
      </c>
      <c r="H3134" t="s">
        <v>12638</v>
      </c>
      <c r="I3134" t="s">
        <v>12741</v>
      </c>
      <c r="J3134">
        <v>200000</v>
      </c>
      <c r="K3134" t="s">
        <v>12559</v>
      </c>
      <c r="L3134" t="s">
        <v>12560</v>
      </c>
    </row>
    <row r="3135" spans="1:12">
      <c r="A3135">
        <v>202411</v>
      </c>
      <c r="B3135" t="s">
        <v>15853</v>
      </c>
      <c r="C3135" t="s">
        <v>12826</v>
      </c>
      <c r="D3135" t="s">
        <v>12557</v>
      </c>
      <c r="E3135" t="s">
        <v>12740</v>
      </c>
      <c r="F3135">
        <v>6.5</v>
      </c>
      <c r="G3135" t="s">
        <v>12559</v>
      </c>
      <c r="H3135" t="s">
        <v>12638</v>
      </c>
      <c r="I3135" t="s">
        <v>12741</v>
      </c>
      <c r="J3135">
        <v>202411</v>
      </c>
      <c r="K3135" t="s">
        <v>12559</v>
      </c>
      <c r="L3135" t="s">
        <v>12560</v>
      </c>
    </row>
    <row r="3136" spans="1:12">
      <c r="A3136">
        <v>202434</v>
      </c>
      <c r="B3136" t="s">
        <v>15854</v>
      </c>
      <c r="C3136" t="s">
        <v>15158</v>
      </c>
      <c r="D3136" t="s">
        <v>12557</v>
      </c>
      <c r="E3136" t="s">
        <v>12616</v>
      </c>
      <c r="F3136">
        <v>7.5</v>
      </c>
      <c r="G3136" t="s">
        <v>12819</v>
      </c>
      <c r="H3136" t="s">
        <v>12618</v>
      </c>
      <c r="I3136" t="s">
        <v>14993</v>
      </c>
      <c r="J3136">
        <v>202434</v>
      </c>
      <c r="K3136" t="s">
        <v>12819</v>
      </c>
      <c r="L3136" t="s">
        <v>12560</v>
      </c>
    </row>
    <row r="3137" spans="1:12">
      <c r="A3137">
        <v>202435</v>
      </c>
      <c r="B3137" t="s">
        <v>15855</v>
      </c>
      <c r="C3137" t="s">
        <v>15158</v>
      </c>
      <c r="D3137" t="s">
        <v>12557</v>
      </c>
      <c r="E3137" t="s">
        <v>12616</v>
      </c>
      <c r="F3137">
        <v>7.5</v>
      </c>
      <c r="G3137" t="s">
        <v>12819</v>
      </c>
      <c r="H3137" t="s">
        <v>12618</v>
      </c>
      <c r="I3137" t="s">
        <v>14991</v>
      </c>
      <c r="J3137">
        <v>202435</v>
      </c>
      <c r="K3137" t="s">
        <v>12819</v>
      </c>
      <c r="L3137" t="s">
        <v>12560</v>
      </c>
    </row>
    <row r="3138" spans="1:12">
      <c r="A3138">
        <v>202438</v>
      </c>
      <c r="B3138" t="s">
        <v>15856</v>
      </c>
      <c r="C3138" t="s">
        <v>12615</v>
      </c>
      <c r="D3138" t="s">
        <v>12573</v>
      </c>
      <c r="E3138" t="s">
        <v>12616</v>
      </c>
      <c r="F3138">
        <v>7.5</v>
      </c>
      <c r="G3138" t="s">
        <v>12621</v>
      </c>
      <c r="H3138" t="s">
        <v>12618</v>
      </c>
      <c r="I3138" t="s">
        <v>12575</v>
      </c>
      <c r="J3138">
        <v>202438</v>
      </c>
      <c r="K3138" t="s">
        <v>12621</v>
      </c>
      <c r="L3138" t="s">
        <v>12560</v>
      </c>
    </row>
    <row r="3139" spans="1:12">
      <c r="A3139">
        <v>200730</v>
      </c>
      <c r="B3139" t="s">
        <v>15857</v>
      </c>
      <c r="C3139" t="s">
        <v>12627</v>
      </c>
      <c r="D3139" t="s">
        <v>12557</v>
      </c>
      <c r="E3139" t="s">
        <v>12616</v>
      </c>
      <c r="F3139">
        <v>6</v>
      </c>
      <c r="G3139" t="s">
        <v>15105</v>
      </c>
      <c r="H3139" t="s">
        <v>12638</v>
      </c>
      <c r="I3139" t="s">
        <v>12575</v>
      </c>
      <c r="J3139">
        <v>200730</v>
      </c>
      <c r="K3139" t="s">
        <v>15105</v>
      </c>
      <c r="L3139" t="s">
        <v>12560</v>
      </c>
    </row>
    <row r="3140" spans="1:12">
      <c r="A3140">
        <v>200011</v>
      </c>
      <c r="B3140" t="s">
        <v>15858</v>
      </c>
      <c r="C3140" t="s">
        <v>12625</v>
      </c>
      <c r="D3140" t="s">
        <v>12557</v>
      </c>
      <c r="E3140" t="s">
        <v>12616</v>
      </c>
      <c r="F3140">
        <v>7.5</v>
      </c>
      <c r="G3140" t="s">
        <v>12819</v>
      </c>
      <c r="H3140" t="s">
        <v>12575</v>
      </c>
      <c r="I3140" t="s">
        <v>14993</v>
      </c>
      <c r="J3140">
        <v>200011</v>
      </c>
      <c r="K3140" t="s">
        <v>12819</v>
      </c>
      <c r="L3140" t="s">
        <v>12560</v>
      </c>
    </row>
    <row r="3141" spans="1:12">
      <c r="A3141">
        <v>200012</v>
      </c>
      <c r="B3141" t="s">
        <v>15859</v>
      </c>
      <c r="C3141" t="s">
        <v>12625</v>
      </c>
      <c r="D3141" t="s">
        <v>12557</v>
      </c>
      <c r="E3141" t="s">
        <v>12616</v>
      </c>
      <c r="F3141">
        <v>7.5</v>
      </c>
      <c r="G3141" t="s">
        <v>12819</v>
      </c>
      <c r="H3141" t="s">
        <v>15581</v>
      </c>
      <c r="I3141" t="s">
        <v>14993</v>
      </c>
      <c r="J3141">
        <v>200012</v>
      </c>
      <c r="K3141" t="s">
        <v>12819</v>
      </c>
      <c r="L3141" t="s">
        <v>12560</v>
      </c>
    </row>
    <row r="3142" spans="1:12">
      <c r="A3142">
        <v>200013</v>
      </c>
      <c r="B3142" t="s">
        <v>15860</v>
      </c>
      <c r="C3142" t="s">
        <v>12625</v>
      </c>
      <c r="D3142" t="s">
        <v>12557</v>
      </c>
      <c r="E3142" t="s">
        <v>12616</v>
      </c>
      <c r="F3142">
        <v>7.5</v>
      </c>
      <c r="G3142" t="s">
        <v>12819</v>
      </c>
      <c r="H3142" t="s">
        <v>15581</v>
      </c>
      <c r="I3142" t="s">
        <v>14991</v>
      </c>
      <c r="J3142">
        <v>200013</v>
      </c>
      <c r="K3142" t="s">
        <v>12819</v>
      </c>
      <c r="L3142" t="s">
        <v>12560</v>
      </c>
    </row>
    <row r="3143" spans="1:12">
      <c r="A3143">
        <v>202484</v>
      </c>
      <c r="B3143" t="s">
        <v>15861</v>
      </c>
      <c r="C3143" t="s">
        <v>13549</v>
      </c>
      <c r="D3143" t="s">
        <v>12573</v>
      </c>
      <c r="E3143" t="s">
        <v>12618</v>
      </c>
      <c r="F3143">
        <v>0</v>
      </c>
      <c r="G3143" t="s">
        <v>12596</v>
      </c>
      <c r="H3143" t="s">
        <v>15098</v>
      </c>
      <c r="I3143" t="s">
        <v>12630</v>
      </c>
      <c r="J3143">
        <v>202484</v>
      </c>
      <c r="K3143" t="s">
        <v>12596</v>
      </c>
      <c r="L3143" t="s">
        <v>12560</v>
      </c>
    </row>
    <row r="3144" spans="1:12">
      <c r="A3144">
        <v>202452</v>
      </c>
      <c r="B3144" t="s">
        <v>15862</v>
      </c>
      <c r="C3144" t="s">
        <v>13054</v>
      </c>
      <c r="D3144" t="s">
        <v>12557</v>
      </c>
      <c r="E3144" t="s">
        <v>12618</v>
      </c>
      <c r="F3144">
        <v>5</v>
      </c>
      <c r="G3144" t="s">
        <v>13483</v>
      </c>
      <c r="H3144" t="s">
        <v>12728</v>
      </c>
      <c r="I3144" t="s">
        <v>12575</v>
      </c>
      <c r="J3144">
        <v>202452</v>
      </c>
      <c r="K3144" t="s">
        <v>13483</v>
      </c>
      <c r="L3144" t="s">
        <v>12560</v>
      </c>
    </row>
    <row r="3145" spans="1:12">
      <c r="A3145">
        <v>202516</v>
      </c>
      <c r="B3145" t="s">
        <v>15863</v>
      </c>
      <c r="C3145" t="s">
        <v>12834</v>
      </c>
      <c r="D3145" t="s">
        <v>12557</v>
      </c>
      <c r="E3145" t="s">
        <v>12740</v>
      </c>
      <c r="F3145">
        <v>8</v>
      </c>
      <c r="G3145" t="s">
        <v>12747</v>
      </c>
      <c r="H3145" t="s">
        <v>12638</v>
      </c>
      <c r="I3145" t="s">
        <v>12745</v>
      </c>
      <c r="J3145">
        <v>202516</v>
      </c>
      <c r="K3145" t="s">
        <v>12747</v>
      </c>
      <c r="L3145" t="s">
        <v>12560</v>
      </c>
    </row>
    <row r="3146" spans="1:12">
      <c r="A3146">
        <v>202517</v>
      </c>
      <c r="B3146" t="s">
        <v>15864</v>
      </c>
      <c r="C3146" t="s">
        <v>12850</v>
      </c>
      <c r="D3146" t="s">
        <v>12557</v>
      </c>
      <c r="E3146" t="s">
        <v>12740</v>
      </c>
      <c r="F3146">
        <v>6.5</v>
      </c>
      <c r="G3146" t="s">
        <v>12747</v>
      </c>
      <c r="H3146" t="s">
        <v>12638</v>
      </c>
      <c r="I3146" t="s">
        <v>12745</v>
      </c>
      <c r="J3146">
        <v>202517</v>
      </c>
      <c r="K3146" t="s">
        <v>12747</v>
      </c>
      <c r="L3146" t="s">
        <v>12560</v>
      </c>
    </row>
    <row r="3147" spans="1:12">
      <c r="A3147">
        <v>202596</v>
      </c>
      <c r="B3147" t="s">
        <v>15865</v>
      </c>
      <c r="C3147" t="s">
        <v>12888</v>
      </c>
      <c r="D3147" t="s">
        <v>12557</v>
      </c>
      <c r="E3147" t="s">
        <v>12740</v>
      </c>
      <c r="F3147">
        <v>4</v>
      </c>
      <c r="G3147" t="s">
        <v>12559</v>
      </c>
      <c r="H3147" t="s">
        <v>12638</v>
      </c>
      <c r="I3147" t="s">
        <v>12741</v>
      </c>
      <c r="J3147">
        <v>202596</v>
      </c>
      <c r="K3147" t="s">
        <v>12559</v>
      </c>
      <c r="L3147" t="s">
        <v>12560</v>
      </c>
    </row>
    <row r="3148" spans="1:12">
      <c r="A3148">
        <v>202599</v>
      </c>
      <c r="B3148" t="s">
        <v>15866</v>
      </c>
      <c r="C3148" t="s">
        <v>15043</v>
      </c>
      <c r="D3148" t="s">
        <v>12557</v>
      </c>
      <c r="E3148" t="s">
        <v>12740</v>
      </c>
      <c r="F3148">
        <v>10</v>
      </c>
      <c r="G3148" t="s">
        <v>12764</v>
      </c>
      <c r="H3148" t="s">
        <v>12980</v>
      </c>
      <c r="I3148" t="s">
        <v>12575</v>
      </c>
      <c r="J3148">
        <v>202599</v>
      </c>
      <c r="K3148" t="s">
        <v>12764</v>
      </c>
      <c r="L3148" t="s">
        <v>12560</v>
      </c>
    </row>
    <row r="3149" spans="1:12">
      <c r="A3149">
        <v>202613</v>
      </c>
      <c r="B3149" t="s">
        <v>15867</v>
      </c>
      <c r="C3149" t="s">
        <v>13593</v>
      </c>
      <c r="D3149" t="s">
        <v>12573</v>
      </c>
      <c r="E3149" t="s">
        <v>12618</v>
      </c>
      <c r="F3149">
        <v>0</v>
      </c>
      <c r="G3149" t="s">
        <v>12589</v>
      </c>
      <c r="H3149" t="s">
        <v>15098</v>
      </c>
      <c r="I3149" t="s">
        <v>12630</v>
      </c>
      <c r="J3149">
        <v>202613</v>
      </c>
      <c r="K3149" t="s">
        <v>12589</v>
      </c>
      <c r="L3149" t="s">
        <v>12560</v>
      </c>
    </row>
    <row r="3150" spans="1:12">
      <c r="A3150">
        <v>202612</v>
      </c>
      <c r="B3150" t="s">
        <v>15868</v>
      </c>
      <c r="C3150" t="s">
        <v>14580</v>
      </c>
      <c r="D3150" t="s">
        <v>12573</v>
      </c>
      <c r="E3150" t="s">
        <v>12618</v>
      </c>
      <c r="F3150">
        <v>0</v>
      </c>
      <c r="G3150" t="s">
        <v>12589</v>
      </c>
      <c r="H3150" t="s">
        <v>15098</v>
      </c>
      <c r="I3150" t="s">
        <v>12630</v>
      </c>
      <c r="J3150">
        <v>202612</v>
      </c>
      <c r="K3150" t="s">
        <v>12589</v>
      </c>
      <c r="L3150" t="s">
        <v>12560</v>
      </c>
    </row>
    <row r="3151" spans="1:12">
      <c r="A3151">
        <v>202627</v>
      </c>
      <c r="B3151" t="s">
        <v>15869</v>
      </c>
      <c r="C3151" t="s">
        <v>12767</v>
      </c>
      <c r="D3151" t="s">
        <v>12557</v>
      </c>
      <c r="E3151" t="s">
        <v>12740</v>
      </c>
      <c r="F3151">
        <v>6</v>
      </c>
      <c r="G3151" t="s">
        <v>12559</v>
      </c>
      <c r="H3151" t="s">
        <v>12740</v>
      </c>
      <c r="I3151" t="s">
        <v>12741</v>
      </c>
      <c r="J3151">
        <v>202627</v>
      </c>
      <c r="K3151" t="s">
        <v>12559</v>
      </c>
      <c r="L3151" t="s">
        <v>12560</v>
      </c>
    </row>
    <row r="3152" spans="1:12">
      <c r="A3152">
        <v>202640</v>
      </c>
      <c r="B3152" t="s">
        <v>15870</v>
      </c>
      <c r="C3152" t="s">
        <v>12810</v>
      </c>
      <c r="D3152" t="s">
        <v>12557</v>
      </c>
      <c r="E3152" t="s">
        <v>12740</v>
      </c>
      <c r="F3152">
        <v>9.75</v>
      </c>
      <c r="G3152" t="s">
        <v>12566</v>
      </c>
      <c r="H3152" t="s">
        <v>12638</v>
      </c>
      <c r="I3152" t="s">
        <v>12741</v>
      </c>
      <c r="J3152">
        <v>202640</v>
      </c>
      <c r="K3152" t="s">
        <v>12566</v>
      </c>
      <c r="L3152" t="s">
        <v>12560</v>
      </c>
    </row>
    <row r="3153" spans="1:12">
      <c r="A3153">
        <v>200001</v>
      </c>
      <c r="B3153" t="s">
        <v>15871</v>
      </c>
      <c r="C3153" t="s">
        <v>15504</v>
      </c>
      <c r="D3153" t="s">
        <v>12573</v>
      </c>
      <c r="E3153" t="s">
        <v>12616</v>
      </c>
      <c r="F3153">
        <v>7.5</v>
      </c>
      <c r="G3153" t="s">
        <v>12819</v>
      </c>
      <c r="H3153" t="s">
        <v>15581</v>
      </c>
      <c r="I3153" t="s">
        <v>12575</v>
      </c>
      <c r="J3153">
        <v>200001</v>
      </c>
      <c r="K3153" t="s">
        <v>12819</v>
      </c>
      <c r="L3153" t="s">
        <v>12560</v>
      </c>
    </row>
    <row r="3154" spans="1:12">
      <c r="A3154">
        <v>200500</v>
      </c>
      <c r="B3154" t="s">
        <v>15872</v>
      </c>
      <c r="C3154" t="s">
        <v>15506</v>
      </c>
      <c r="D3154" t="s">
        <v>12573</v>
      </c>
      <c r="E3154" t="s">
        <v>12616</v>
      </c>
      <c r="F3154">
        <v>7.5</v>
      </c>
      <c r="G3154" t="s">
        <v>12819</v>
      </c>
      <c r="H3154" t="s">
        <v>15581</v>
      </c>
      <c r="I3154" t="s">
        <v>12575</v>
      </c>
      <c r="J3154">
        <v>200500</v>
      </c>
      <c r="K3154" t="s">
        <v>12819</v>
      </c>
      <c r="L3154" t="s">
        <v>12560</v>
      </c>
    </row>
    <row r="3155" spans="1:12">
      <c r="A3155">
        <v>202600</v>
      </c>
      <c r="B3155" t="s">
        <v>9588</v>
      </c>
      <c r="C3155" t="s">
        <v>15007</v>
      </c>
      <c r="D3155" t="s">
        <v>12579</v>
      </c>
      <c r="E3155" t="s">
        <v>12737</v>
      </c>
      <c r="F3155">
        <v>0</v>
      </c>
      <c r="G3155" t="s">
        <v>12738</v>
      </c>
      <c r="H3155" t="s">
        <v>12638</v>
      </c>
      <c r="I3155" t="s">
        <v>12575</v>
      </c>
      <c r="J3155">
        <v>202600</v>
      </c>
      <c r="K3155" t="s">
        <v>12738</v>
      </c>
      <c r="L3155" t="s">
        <v>12560</v>
      </c>
    </row>
    <row r="3156" spans="1:12">
      <c r="A3156">
        <v>202641</v>
      </c>
      <c r="B3156" t="s">
        <v>15873</v>
      </c>
      <c r="C3156" t="s">
        <v>12592</v>
      </c>
      <c r="D3156" t="s">
        <v>12629</v>
      </c>
      <c r="E3156" t="s">
        <v>12618</v>
      </c>
      <c r="F3156">
        <v>0</v>
      </c>
      <c r="G3156" t="s">
        <v>12596</v>
      </c>
      <c r="H3156" t="s">
        <v>15098</v>
      </c>
      <c r="I3156" t="s">
        <v>12630</v>
      </c>
      <c r="J3156">
        <v>202641</v>
      </c>
      <c r="K3156" t="s">
        <v>12596</v>
      </c>
      <c r="L3156" t="s">
        <v>12560</v>
      </c>
    </row>
    <row r="3157" spans="1:12">
      <c r="A3157">
        <v>202658</v>
      </c>
      <c r="B3157" t="s">
        <v>15874</v>
      </c>
      <c r="C3157" t="s">
        <v>12850</v>
      </c>
      <c r="D3157" t="s">
        <v>12557</v>
      </c>
      <c r="E3157" t="s">
        <v>12740</v>
      </c>
      <c r="F3157">
        <v>6.5</v>
      </c>
      <c r="G3157" t="s">
        <v>12566</v>
      </c>
      <c r="H3157" t="s">
        <v>12638</v>
      </c>
      <c r="I3157" t="s">
        <v>12741</v>
      </c>
      <c r="J3157">
        <v>202658</v>
      </c>
      <c r="K3157" t="s">
        <v>12566</v>
      </c>
      <c r="L3157" t="s">
        <v>12560</v>
      </c>
    </row>
    <row r="3158" spans="1:12">
      <c r="A3158">
        <v>202665</v>
      </c>
      <c r="B3158" t="s">
        <v>9548</v>
      </c>
      <c r="C3158" t="s">
        <v>12841</v>
      </c>
      <c r="D3158" t="s">
        <v>12557</v>
      </c>
      <c r="E3158" t="s">
        <v>12740</v>
      </c>
      <c r="F3158">
        <v>6</v>
      </c>
      <c r="G3158" t="s">
        <v>12761</v>
      </c>
      <c r="H3158" t="s">
        <v>12638</v>
      </c>
      <c r="I3158" t="s">
        <v>12741</v>
      </c>
      <c r="J3158">
        <v>202665</v>
      </c>
      <c r="K3158" t="s">
        <v>12761</v>
      </c>
      <c r="L3158" t="s">
        <v>12560</v>
      </c>
    </row>
    <row r="3159" spans="1:12">
      <c r="A3159">
        <v>200002</v>
      </c>
      <c r="B3159" t="s">
        <v>9814</v>
      </c>
      <c r="C3159" t="s">
        <v>12615</v>
      </c>
      <c r="D3159" t="s">
        <v>12557</v>
      </c>
      <c r="E3159" t="s">
        <v>12616</v>
      </c>
      <c r="F3159">
        <v>7.5</v>
      </c>
      <c r="G3159" t="s">
        <v>12819</v>
      </c>
      <c r="H3159" t="s">
        <v>15581</v>
      </c>
      <c r="I3159" t="s">
        <v>14991</v>
      </c>
      <c r="J3159">
        <v>200002</v>
      </c>
      <c r="K3159" t="s">
        <v>12819</v>
      </c>
      <c r="L3159" t="s">
        <v>12560</v>
      </c>
    </row>
    <row r="3160" spans="1:12">
      <c r="A3160">
        <v>200003</v>
      </c>
      <c r="B3160" t="s">
        <v>15875</v>
      </c>
      <c r="C3160" t="s">
        <v>12615</v>
      </c>
      <c r="D3160" t="s">
        <v>12557</v>
      </c>
      <c r="E3160" t="s">
        <v>12616</v>
      </c>
      <c r="F3160">
        <v>7.5</v>
      </c>
      <c r="G3160" t="s">
        <v>12819</v>
      </c>
      <c r="H3160" t="s">
        <v>15581</v>
      </c>
      <c r="I3160" t="s">
        <v>14993</v>
      </c>
      <c r="J3160">
        <v>200003</v>
      </c>
      <c r="K3160" t="s">
        <v>12819</v>
      </c>
      <c r="L3160" t="s">
        <v>12560</v>
      </c>
    </row>
    <row r="3161" spans="1:12">
      <c r="A3161">
        <v>202690</v>
      </c>
      <c r="B3161" t="s">
        <v>15876</v>
      </c>
      <c r="C3161" t="s">
        <v>13420</v>
      </c>
      <c r="D3161" t="s">
        <v>12573</v>
      </c>
      <c r="E3161" t="s">
        <v>12618</v>
      </c>
      <c r="F3161">
        <v>0</v>
      </c>
      <c r="G3161" t="s">
        <v>12645</v>
      </c>
      <c r="H3161" t="s">
        <v>13036</v>
      </c>
      <c r="I3161" t="s">
        <v>12646</v>
      </c>
      <c r="J3161">
        <v>202690</v>
      </c>
      <c r="K3161" t="s">
        <v>12645</v>
      </c>
      <c r="L3161" t="s">
        <v>12560</v>
      </c>
    </row>
    <row r="3162" spans="1:12">
      <c r="A3162">
        <v>202663</v>
      </c>
      <c r="B3162" t="s">
        <v>15877</v>
      </c>
      <c r="C3162" t="s">
        <v>12859</v>
      </c>
      <c r="D3162" t="s">
        <v>12557</v>
      </c>
      <c r="E3162" t="s">
        <v>12740</v>
      </c>
      <c r="F3162">
        <v>4.33</v>
      </c>
      <c r="G3162" t="s">
        <v>12764</v>
      </c>
      <c r="H3162" t="s">
        <v>12638</v>
      </c>
      <c r="I3162" t="s">
        <v>12741</v>
      </c>
      <c r="J3162">
        <v>202663</v>
      </c>
      <c r="K3162" t="s">
        <v>12764</v>
      </c>
      <c r="L3162" t="s">
        <v>12560</v>
      </c>
    </row>
    <row r="3163" spans="1:12">
      <c r="A3163">
        <v>202693</v>
      </c>
      <c r="B3163" t="s">
        <v>15878</v>
      </c>
      <c r="C3163" t="s">
        <v>12878</v>
      </c>
      <c r="D3163" t="s">
        <v>12557</v>
      </c>
      <c r="E3163" t="s">
        <v>12740</v>
      </c>
      <c r="F3163">
        <v>3</v>
      </c>
      <c r="G3163" t="s">
        <v>12566</v>
      </c>
      <c r="H3163" t="s">
        <v>12638</v>
      </c>
      <c r="I3163" t="s">
        <v>12741</v>
      </c>
      <c r="J3163">
        <v>202693</v>
      </c>
      <c r="K3163" t="s">
        <v>12566</v>
      </c>
      <c r="L3163" t="s">
        <v>12560</v>
      </c>
    </row>
    <row r="3164" spans="1:12">
      <c r="A3164">
        <v>202519</v>
      </c>
      <c r="B3164" t="s">
        <v>15879</v>
      </c>
      <c r="C3164" t="s">
        <v>15506</v>
      </c>
      <c r="D3164" t="s">
        <v>12557</v>
      </c>
      <c r="E3164" t="s">
        <v>12616</v>
      </c>
      <c r="F3164">
        <v>7.5</v>
      </c>
      <c r="G3164" t="s">
        <v>12819</v>
      </c>
      <c r="H3164" t="s">
        <v>15880</v>
      </c>
      <c r="I3164" t="s">
        <v>15881</v>
      </c>
      <c r="J3164">
        <v>202519</v>
      </c>
      <c r="K3164" t="s">
        <v>12819</v>
      </c>
      <c r="L3164" t="s">
        <v>12560</v>
      </c>
    </row>
    <row r="3165" spans="1:12">
      <c r="A3165">
        <v>202518</v>
      </c>
      <c r="B3165" t="s">
        <v>15882</v>
      </c>
      <c r="C3165" t="s">
        <v>15506</v>
      </c>
      <c r="D3165" t="s">
        <v>12573</v>
      </c>
      <c r="E3165" t="s">
        <v>12616</v>
      </c>
      <c r="F3165">
        <v>7.5</v>
      </c>
      <c r="G3165" t="s">
        <v>12819</v>
      </c>
      <c r="H3165" t="s">
        <v>15880</v>
      </c>
      <c r="I3165" t="s">
        <v>15881</v>
      </c>
      <c r="J3165">
        <v>202518</v>
      </c>
      <c r="K3165" t="s">
        <v>12819</v>
      </c>
      <c r="L3165" t="s">
        <v>12560</v>
      </c>
    </row>
    <row r="3166" spans="1:12">
      <c r="A3166">
        <v>202698</v>
      </c>
      <c r="B3166" t="s">
        <v>15883</v>
      </c>
      <c r="C3166" t="s">
        <v>12564</v>
      </c>
      <c r="D3166" t="s">
        <v>12557</v>
      </c>
      <c r="E3166" t="s">
        <v>12618</v>
      </c>
      <c r="F3166">
        <v>5</v>
      </c>
      <c r="G3166" t="s">
        <v>12717</v>
      </c>
      <c r="H3166" t="s">
        <v>12653</v>
      </c>
      <c r="I3166" t="s">
        <v>12575</v>
      </c>
      <c r="J3166">
        <v>202698</v>
      </c>
      <c r="K3166" t="s">
        <v>12717</v>
      </c>
      <c r="L3166" t="s">
        <v>12560</v>
      </c>
    </row>
    <row r="3167" spans="1:12">
      <c r="A3167">
        <v>202701</v>
      </c>
      <c r="B3167" t="s">
        <v>15884</v>
      </c>
      <c r="C3167" t="s">
        <v>14580</v>
      </c>
      <c r="D3167" t="s">
        <v>12629</v>
      </c>
      <c r="E3167" t="s">
        <v>12629</v>
      </c>
      <c r="F3167">
        <v>0</v>
      </c>
      <c r="G3167" t="s">
        <v>12589</v>
      </c>
      <c r="H3167" t="s">
        <v>15098</v>
      </c>
      <c r="I3167" t="s">
        <v>12630</v>
      </c>
      <c r="J3167">
        <v>202701</v>
      </c>
      <c r="K3167" t="s">
        <v>12589</v>
      </c>
      <c r="L3167" t="s">
        <v>12560</v>
      </c>
    </row>
    <row r="3168" spans="1:12">
      <c r="A3168">
        <v>202700</v>
      </c>
      <c r="B3168" t="s">
        <v>15885</v>
      </c>
      <c r="C3168" t="s">
        <v>14580</v>
      </c>
      <c r="D3168" t="s">
        <v>12629</v>
      </c>
      <c r="E3168" t="s">
        <v>12618</v>
      </c>
      <c r="F3168">
        <v>0</v>
      </c>
      <c r="G3168" t="s">
        <v>12589</v>
      </c>
      <c r="H3168" t="s">
        <v>15098</v>
      </c>
      <c r="I3168" t="s">
        <v>12630</v>
      </c>
      <c r="J3168">
        <v>202700</v>
      </c>
      <c r="K3168" t="s">
        <v>12589</v>
      </c>
      <c r="L3168" t="s">
        <v>12560</v>
      </c>
    </row>
    <row r="3169" spans="1:12">
      <c r="A3169">
        <v>202695</v>
      </c>
      <c r="B3169" t="s">
        <v>15886</v>
      </c>
      <c r="C3169" t="s">
        <v>12625</v>
      </c>
      <c r="D3169" t="s">
        <v>12573</v>
      </c>
      <c r="E3169" t="s">
        <v>12616</v>
      </c>
      <c r="F3169">
        <v>7.5</v>
      </c>
      <c r="G3169" t="s">
        <v>12819</v>
      </c>
      <c r="H3169" t="s">
        <v>15880</v>
      </c>
      <c r="I3169" t="s">
        <v>15881</v>
      </c>
      <c r="J3169">
        <v>202695</v>
      </c>
      <c r="K3169" t="s">
        <v>12819</v>
      </c>
      <c r="L3169" t="s">
        <v>12560</v>
      </c>
    </row>
    <row r="3170" spans="1:12">
      <c r="A3170">
        <v>202696</v>
      </c>
      <c r="B3170" t="s">
        <v>15887</v>
      </c>
      <c r="C3170" t="s">
        <v>12615</v>
      </c>
      <c r="D3170" t="s">
        <v>12573</v>
      </c>
      <c r="E3170" t="s">
        <v>12616</v>
      </c>
      <c r="F3170">
        <v>7.5</v>
      </c>
      <c r="G3170" t="s">
        <v>12819</v>
      </c>
      <c r="H3170" t="s">
        <v>15880</v>
      </c>
      <c r="I3170" t="s">
        <v>15881</v>
      </c>
      <c r="J3170">
        <v>202696</v>
      </c>
      <c r="K3170" t="s">
        <v>12819</v>
      </c>
      <c r="L3170" t="s">
        <v>12560</v>
      </c>
    </row>
    <row r="3171" spans="1:12">
      <c r="A3171">
        <v>202694</v>
      </c>
      <c r="B3171" t="s">
        <v>15888</v>
      </c>
      <c r="C3171" t="s">
        <v>12850</v>
      </c>
      <c r="D3171" t="s">
        <v>12629</v>
      </c>
      <c r="E3171" t="s">
        <v>12740</v>
      </c>
      <c r="F3171">
        <v>6.5</v>
      </c>
      <c r="G3171" t="s">
        <v>12761</v>
      </c>
      <c r="H3171" t="s">
        <v>12638</v>
      </c>
      <c r="I3171" t="s">
        <v>12741</v>
      </c>
      <c r="J3171">
        <v>202694</v>
      </c>
      <c r="K3171" t="s">
        <v>12761</v>
      </c>
      <c r="L3171" t="s">
        <v>12560</v>
      </c>
    </row>
    <row r="3172" spans="1:12">
      <c r="A3172">
        <v>202661</v>
      </c>
      <c r="B3172" t="s">
        <v>15889</v>
      </c>
      <c r="C3172" t="s">
        <v>12850</v>
      </c>
      <c r="D3172" t="s">
        <v>12557</v>
      </c>
      <c r="E3172" t="s">
        <v>12740</v>
      </c>
      <c r="F3172">
        <v>6.5</v>
      </c>
      <c r="G3172" t="s">
        <v>12764</v>
      </c>
      <c r="H3172" t="s">
        <v>12638</v>
      </c>
      <c r="I3172" t="s">
        <v>12741</v>
      </c>
      <c r="J3172">
        <v>202661</v>
      </c>
      <c r="K3172" t="s">
        <v>12764</v>
      </c>
      <c r="L3172" t="s">
        <v>12560</v>
      </c>
    </row>
    <row r="3173" spans="1:12">
      <c r="A3173">
        <v>202692</v>
      </c>
      <c r="B3173" t="s">
        <v>15890</v>
      </c>
      <c r="C3173" t="s">
        <v>12850</v>
      </c>
      <c r="D3173" t="s">
        <v>12557</v>
      </c>
      <c r="E3173" t="s">
        <v>12740</v>
      </c>
      <c r="F3173">
        <v>6.5</v>
      </c>
      <c r="G3173" t="s">
        <v>12761</v>
      </c>
      <c r="H3173" t="s">
        <v>12638</v>
      </c>
      <c r="I3173" t="s">
        <v>12741</v>
      </c>
      <c r="J3173">
        <v>202692</v>
      </c>
      <c r="K3173" t="s">
        <v>12761</v>
      </c>
      <c r="L3173" t="s">
        <v>12560</v>
      </c>
    </row>
    <row r="3174" spans="1:12">
      <c r="A3174">
        <v>202716</v>
      </c>
      <c r="B3174" t="s">
        <v>15891</v>
      </c>
      <c r="C3174" t="s">
        <v>15158</v>
      </c>
      <c r="D3174" t="s">
        <v>12557</v>
      </c>
      <c r="E3174" t="s">
        <v>12616</v>
      </c>
      <c r="F3174">
        <v>7.5</v>
      </c>
      <c r="G3174" t="s">
        <v>15105</v>
      </c>
      <c r="H3174" t="s">
        <v>12638</v>
      </c>
      <c r="I3174" t="s">
        <v>12575</v>
      </c>
      <c r="J3174">
        <v>202716</v>
      </c>
      <c r="K3174" t="s">
        <v>15105</v>
      </c>
      <c r="L3174" t="s">
        <v>12560</v>
      </c>
    </row>
    <row r="3175" spans="1:12">
      <c r="A3175">
        <v>200070</v>
      </c>
      <c r="B3175" t="s">
        <v>15892</v>
      </c>
      <c r="C3175" t="s">
        <v>15215</v>
      </c>
      <c r="D3175" t="s">
        <v>12579</v>
      </c>
      <c r="E3175" t="s">
        <v>12737</v>
      </c>
      <c r="F3175">
        <v>0</v>
      </c>
      <c r="G3175" t="s">
        <v>12738</v>
      </c>
      <c r="H3175" t="s">
        <v>12575</v>
      </c>
      <c r="I3175" t="s">
        <v>12575</v>
      </c>
      <c r="J3175">
        <v>200070</v>
      </c>
      <c r="K3175" t="s">
        <v>12738</v>
      </c>
      <c r="L3175" t="s">
        <v>12560</v>
      </c>
    </row>
    <row r="3176" spans="1:12">
      <c r="A3176">
        <v>202722</v>
      </c>
      <c r="B3176" t="s">
        <v>15893</v>
      </c>
      <c r="C3176" t="s">
        <v>12799</v>
      </c>
      <c r="D3176" t="s">
        <v>12557</v>
      </c>
      <c r="E3176" t="s">
        <v>12740</v>
      </c>
      <c r="F3176">
        <v>3</v>
      </c>
      <c r="G3176" t="s">
        <v>12764</v>
      </c>
      <c r="H3176" t="s">
        <v>12638</v>
      </c>
      <c r="I3176" t="s">
        <v>12741</v>
      </c>
      <c r="J3176">
        <v>202722</v>
      </c>
      <c r="K3176" t="s">
        <v>12764</v>
      </c>
      <c r="L3176" t="s">
        <v>12560</v>
      </c>
    </row>
    <row r="3177" spans="1:12">
      <c r="A3177">
        <v>202723</v>
      </c>
      <c r="B3177" t="s">
        <v>15894</v>
      </c>
      <c r="C3177" t="s">
        <v>14733</v>
      </c>
      <c r="D3177" t="s">
        <v>12557</v>
      </c>
      <c r="E3177" t="s">
        <v>12618</v>
      </c>
      <c r="F3177">
        <v>10</v>
      </c>
      <c r="G3177" t="s">
        <v>12777</v>
      </c>
      <c r="H3177" t="s">
        <v>12618</v>
      </c>
      <c r="I3177" t="s">
        <v>12745</v>
      </c>
      <c r="J3177">
        <v>202723</v>
      </c>
      <c r="K3177" t="s">
        <v>12777</v>
      </c>
      <c r="L3177" t="s">
        <v>12560</v>
      </c>
    </row>
    <row r="3178" spans="1:12">
      <c r="A3178">
        <v>201810</v>
      </c>
      <c r="B3178" t="s">
        <v>15895</v>
      </c>
      <c r="C3178" t="s">
        <v>13410</v>
      </c>
      <c r="D3178" t="s">
        <v>12557</v>
      </c>
      <c r="E3178" t="s">
        <v>12618</v>
      </c>
      <c r="F3178">
        <v>2.5</v>
      </c>
      <c r="G3178" t="s">
        <v>12716</v>
      </c>
      <c r="H3178" t="s">
        <v>12618</v>
      </c>
      <c r="I3178" t="s">
        <v>12896</v>
      </c>
      <c r="J3178">
        <v>201810</v>
      </c>
      <c r="K3178" t="s">
        <v>12716</v>
      </c>
      <c r="L3178" t="s">
        <v>12560</v>
      </c>
    </row>
    <row r="3179" spans="1:12">
      <c r="A3179">
        <v>201632</v>
      </c>
      <c r="B3179" t="s">
        <v>15896</v>
      </c>
      <c r="C3179" t="s">
        <v>12562</v>
      </c>
      <c r="D3179" t="s">
        <v>12557</v>
      </c>
      <c r="E3179" t="s">
        <v>12618</v>
      </c>
      <c r="F3179">
        <v>7</v>
      </c>
      <c r="G3179" t="s">
        <v>12752</v>
      </c>
      <c r="H3179" t="s">
        <v>12618</v>
      </c>
      <c r="I3179" t="s">
        <v>15897</v>
      </c>
      <c r="J3179">
        <v>201632</v>
      </c>
      <c r="K3179" t="s">
        <v>12752</v>
      </c>
      <c r="L3179" t="s">
        <v>12560</v>
      </c>
    </row>
    <row r="3180" spans="1:12">
      <c r="A3180">
        <v>202736</v>
      </c>
      <c r="B3180" t="s">
        <v>15898</v>
      </c>
      <c r="C3180" t="s">
        <v>12568</v>
      </c>
      <c r="D3180" t="s">
        <v>12557</v>
      </c>
      <c r="E3180" t="s">
        <v>12618</v>
      </c>
      <c r="F3180">
        <v>5</v>
      </c>
      <c r="G3180" t="s">
        <v>12752</v>
      </c>
      <c r="H3180" t="s">
        <v>12618</v>
      </c>
      <c r="I3180" t="s">
        <v>15897</v>
      </c>
      <c r="J3180">
        <v>202736</v>
      </c>
      <c r="K3180" t="s">
        <v>12752</v>
      </c>
      <c r="L3180" t="s">
        <v>12560</v>
      </c>
    </row>
    <row r="3181" spans="1:12">
      <c r="A3181">
        <v>202737</v>
      </c>
      <c r="B3181" t="s">
        <v>15899</v>
      </c>
      <c r="C3181" t="s">
        <v>12799</v>
      </c>
      <c r="D3181" t="s">
        <v>12557</v>
      </c>
      <c r="E3181" t="s">
        <v>12618</v>
      </c>
      <c r="F3181">
        <v>3</v>
      </c>
      <c r="G3181" t="s">
        <v>12752</v>
      </c>
      <c r="H3181" t="s">
        <v>12618</v>
      </c>
      <c r="I3181" t="s">
        <v>15897</v>
      </c>
      <c r="J3181">
        <v>202737</v>
      </c>
      <c r="K3181" t="s">
        <v>12752</v>
      </c>
      <c r="L3181" t="s">
        <v>12560</v>
      </c>
    </row>
    <row r="3182" spans="1:12">
      <c r="A3182">
        <v>200085</v>
      </c>
      <c r="B3182" t="s">
        <v>15900</v>
      </c>
      <c r="C3182" t="s">
        <v>12895</v>
      </c>
      <c r="D3182" t="s">
        <v>12557</v>
      </c>
      <c r="E3182" t="s">
        <v>12618</v>
      </c>
      <c r="F3182">
        <v>7</v>
      </c>
      <c r="G3182" t="s">
        <v>12559</v>
      </c>
      <c r="H3182" t="s">
        <v>12638</v>
      </c>
      <c r="I3182" t="s">
        <v>12741</v>
      </c>
      <c r="J3182">
        <v>200085</v>
      </c>
      <c r="K3182" t="s">
        <v>12559</v>
      </c>
      <c r="L3182" t="s">
        <v>12560</v>
      </c>
    </row>
    <row r="3183" spans="1:12">
      <c r="A3183">
        <v>200090</v>
      </c>
      <c r="B3183" t="s">
        <v>15901</v>
      </c>
      <c r="C3183" t="s">
        <v>12562</v>
      </c>
      <c r="D3183" t="s">
        <v>12557</v>
      </c>
      <c r="E3183" t="s">
        <v>12740</v>
      </c>
      <c r="F3183">
        <v>7</v>
      </c>
      <c r="G3183" t="s">
        <v>12764</v>
      </c>
      <c r="H3183" t="s">
        <v>12638</v>
      </c>
      <c r="I3183" t="s">
        <v>12741</v>
      </c>
      <c r="J3183">
        <v>200090</v>
      </c>
      <c r="K3183" t="s">
        <v>12764</v>
      </c>
      <c r="L3183" t="s">
        <v>12560</v>
      </c>
    </row>
    <row r="3184" spans="1:12">
      <c r="A3184">
        <v>200094</v>
      </c>
      <c r="B3184" t="s">
        <v>15902</v>
      </c>
      <c r="C3184" t="s">
        <v>12562</v>
      </c>
      <c r="D3184" t="s">
        <v>12557</v>
      </c>
      <c r="E3184" t="s">
        <v>15366</v>
      </c>
      <c r="F3184">
        <v>7</v>
      </c>
      <c r="G3184" t="s">
        <v>12566</v>
      </c>
      <c r="H3184" t="s">
        <v>15580</v>
      </c>
      <c r="I3184" t="s">
        <v>12575</v>
      </c>
      <c r="J3184">
        <v>200094</v>
      </c>
      <c r="K3184" t="s">
        <v>12566</v>
      </c>
      <c r="L3184" t="s">
        <v>12560</v>
      </c>
    </row>
    <row r="3185" spans="1:12">
      <c r="A3185">
        <v>202748</v>
      </c>
      <c r="B3185" t="s">
        <v>15903</v>
      </c>
      <c r="C3185" t="s">
        <v>12767</v>
      </c>
      <c r="D3185" t="s">
        <v>12557</v>
      </c>
      <c r="E3185" t="s">
        <v>12740</v>
      </c>
      <c r="F3185">
        <v>6</v>
      </c>
      <c r="G3185" t="s">
        <v>12559</v>
      </c>
      <c r="H3185" t="s">
        <v>12638</v>
      </c>
      <c r="I3185" t="s">
        <v>12741</v>
      </c>
      <c r="J3185">
        <v>202748</v>
      </c>
      <c r="K3185" t="s">
        <v>12559</v>
      </c>
      <c r="L3185" t="s">
        <v>12560</v>
      </c>
    </row>
    <row r="3186" spans="1:12">
      <c r="A3186">
        <v>202749</v>
      </c>
      <c r="B3186" t="s">
        <v>15904</v>
      </c>
      <c r="C3186" t="s">
        <v>12601</v>
      </c>
      <c r="D3186" t="s">
        <v>12557</v>
      </c>
      <c r="E3186" t="s">
        <v>12740</v>
      </c>
      <c r="F3186">
        <v>7.5</v>
      </c>
      <c r="G3186" t="s">
        <v>12559</v>
      </c>
      <c r="H3186" t="s">
        <v>12638</v>
      </c>
      <c r="I3186" t="s">
        <v>12741</v>
      </c>
      <c r="J3186">
        <v>202749</v>
      </c>
      <c r="K3186" t="s">
        <v>12559</v>
      </c>
      <c r="L3186" t="s">
        <v>12560</v>
      </c>
    </row>
    <row r="3187" spans="1:12">
      <c r="A3187">
        <v>202751</v>
      </c>
      <c r="B3187" t="s">
        <v>15905</v>
      </c>
      <c r="C3187" t="s">
        <v>12601</v>
      </c>
      <c r="D3187" t="s">
        <v>12557</v>
      </c>
      <c r="E3187" t="s">
        <v>15366</v>
      </c>
      <c r="F3187">
        <v>7.5</v>
      </c>
      <c r="G3187" t="s">
        <v>12559</v>
      </c>
      <c r="H3187" t="s">
        <v>15580</v>
      </c>
      <c r="I3187" t="s">
        <v>12575</v>
      </c>
      <c r="J3187">
        <v>202751</v>
      </c>
      <c r="K3187" t="s">
        <v>12559</v>
      </c>
      <c r="L3187" t="s">
        <v>12560</v>
      </c>
    </row>
    <row r="3188" spans="1:12">
      <c r="A3188">
        <v>202750</v>
      </c>
      <c r="B3188" t="s">
        <v>15906</v>
      </c>
      <c r="C3188" t="s">
        <v>12834</v>
      </c>
      <c r="D3188" t="s">
        <v>12557</v>
      </c>
      <c r="E3188" t="s">
        <v>12740</v>
      </c>
      <c r="F3188">
        <v>8</v>
      </c>
      <c r="G3188" t="s">
        <v>12559</v>
      </c>
      <c r="H3188" t="s">
        <v>12638</v>
      </c>
      <c r="I3188" t="s">
        <v>12741</v>
      </c>
      <c r="J3188">
        <v>202750</v>
      </c>
      <c r="K3188" t="s">
        <v>12559</v>
      </c>
      <c r="L3188" t="s">
        <v>12560</v>
      </c>
    </row>
    <row r="3189" spans="1:12">
      <c r="A3189">
        <v>202753</v>
      </c>
      <c r="B3189" t="s">
        <v>15907</v>
      </c>
      <c r="C3189" t="s">
        <v>13845</v>
      </c>
      <c r="D3189" t="s">
        <v>12629</v>
      </c>
      <c r="E3189" t="s">
        <v>12618</v>
      </c>
      <c r="F3189">
        <v>0</v>
      </c>
      <c r="G3189" t="s">
        <v>12645</v>
      </c>
      <c r="H3189" t="s">
        <v>12618</v>
      </c>
      <c r="I3189" t="s">
        <v>12646</v>
      </c>
      <c r="J3189">
        <v>202753</v>
      </c>
      <c r="K3189" t="s">
        <v>12645</v>
      </c>
      <c r="L3189" t="s">
        <v>12560</v>
      </c>
    </row>
    <row r="3190" spans="1:12">
      <c r="A3190">
        <v>201852</v>
      </c>
      <c r="B3190" t="s">
        <v>15908</v>
      </c>
      <c r="C3190" t="s">
        <v>13549</v>
      </c>
      <c r="D3190" t="s">
        <v>12629</v>
      </c>
      <c r="E3190" t="s">
        <v>12618</v>
      </c>
      <c r="F3190">
        <v>0</v>
      </c>
      <c r="G3190" t="s">
        <v>12596</v>
      </c>
      <c r="H3190" t="s">
        <v>12618</v>
      </c>
      <c r="I3190" t="s">
        <v>12632</v>
      </c>
      <c r="J3190">
        <v>201852</v>
      </c>
      <c r="K3190" t="s">
        <v>12596</v>
      </c>
      <c r="L3190" t="s">
        <v>12560</v>
      </c>
    </row>
    <row r="3191" spans="1:12">
      <c r="A3191">
        <v>202724</v>
      </c>
      <c r="B3191" t="s">
        <v>15909</v>
      </c>
      <c r="C3191" t="s">
        <v>13362</v>
      </c>
      <c r="D3191" t="s">
        <v>12573</v>
      </c>
      <c r="E3191" t="s">
        <v>12618</v>
      </c>
      <c r="F3191">
        <v>0</v>
      </c>
      <c r="G3191" t="s">
        <v>12589</v>
      </c>
      <c r="H3191" t="s">
        <v>12618</v>
      </c>
      <c r="I3191" t="s">
        <v>12630</v>
      </c>
      <c r="J3191">
        <v>202724</v>
      </c>
      <c r="K3191" t="s">
        <v>12589</v>
      </c>
      <c r="L3191" t="s">
        <v>12560</v>
      </c>
    </row>
    <row r="3192" spans="1:12">
      <c r="A3192">
        <v>202754</v>
      </c>
      <c r="B3192" t="s">
        <v>15910</v>
      </c>
      <c r="C3192" t="s">
        <v>13467</v>
      </c>
      <c r="D3192" t="s">
        <v>12573</v>
      </c>
      <c r="E3192" t="s">
        <v>12618</v>
      </c>
      <c r="F3192">
        <v>0</v>
      </c>
      <c r="G3192" t="s">
        <v>12589</v>
      </c>
      <c r="H3192" t="s">
        <v>12670</v>
      </c>
      <c r="I3192" t="s">
        <v>12630</v>
      </c>
      <c r="J3192">
        <v>202754</v>
      </c>
      <c r="K3192" t="s">
        <v>12589</v>
      </c>
      <c r="L3192" t="s">
        <v>12560</v>
      </c>
    </row>
    <row r="3193" spans="1:12">
      <c r="A3193">
        <v>202782</v>
      </c>
      <c r="B3193" t="s">
        <v>15911</v>
      </c>
      <c r="C3193" t="s">
        <v>12585</v>
      </c>
      <c r="D3193" t="s">
        <v>12557</v>
      </c>
      <c r="E3193" t="s">
        <v>12618</v>
      </c>
      <c r="F3193">
        <v>8</v>
      </c>
      <c r="G3193" t="s">
        <v>12717</v>
      </c>
      <c r="H3193" t="s">
        <v>12653</v>
      </c>
      <c r="I3193" t="s">
        <v>12575</v>
      </c>
      <c r="J3193">
        <v>202782</v>
      </c>
      <c r="K3193" t="s">
        <v>12717</v>
      </c>
      <c r="L3193" t="s">
        <v>12560</v>
      </c>
    </row>
    <row r="3194" spans="1:12">
      <c r="A3194">
        <v>202827</v>
      </c>
      <c r="B3194" t="s">
        <v>15912</v>
      </c>
      <c r="C3194" t="s">
        <v>12564</v>
      </c>
      <c r="D3194" t="s">
        <v>12557</v>
      </c>
      <c r="E3194" t="s">
        <v>15366</v>
      </c>
      <c r="F3194">
        <v>5</v>
      </c>
      <c r="G3194" t="s">
        <v>12717</v>
      </c>
      <c r="H3194" t="s">
        <v>15580</v>
      </c>
      <c r="I3194" t="s">
        <v>12618</v>
      </c>
      <c r="J3194">
        <v>202827</v>
      </c>
      <c r="K3194" t="s">
        <v>12717</v>
      </c>
      <c r="L3194" t="s">
        <v>12560</v>
      </c>
    </row>
    <row r="3195" spans="1:12">
      <c r="A3195">
        <v>202828</v>
      </c>
      <c r="B3195" t="s">
        <v>15913</v>
      </c>
      <c r="C3195" t="s">
        <v>12568</v>
      </c>
      <c r="D3195" t="s">
        <v>12557</v>
      </c>
      <c r="E3195" t="s">
        <v>15366</v>
      </c>
      <c r="F3195">
        <v>5</v>
      </c>
      <c r="G3195" t="s">
        <v>12717</v>
      </c>
      <c r="H3195" t="s">
        <v>15580</v>
      </c>
      <c r="I3195" t="s">
        <v>12618</v>
      </c>
      <c r="J3195">
        <v>202828</v>
      </c>
      <c r="K3195" t="s">
        <v>12717</v>
      </c>
      <c r="L3195" t="s">
        <v>12560</v>
      </c>
    </row>
    <row r="3196" spans="1:12">
      <c r="A3196">
        <v>202829</v>
      </c>
      <c r="B3196" t="s">
        <v>15914</v>
      </c>
      <c r="C3196" t="s">
        <v>12570</v>
      </c>
      <c r="D3196" t="s">
        <v>12557</v>
      </c>
      <c r="E3196" t="s">
        <v>15366</v>
      </c>
      <c r="F3196">
        <v>4</v>
      </c>
      <c r="G3196" t="s">
        <v>12717</v>
      </c>
      <c r="H3196" t="s">
        <v>15580</v>
      </c>
      <c r="I3196" t="s">
        <v>12618</v>
      </c>
      <c r="J3196">
        <v>202829</v>
      </c>
      <c r="K3196" t="s">
        <v>12717</v>
      </c>
      <c r="L3196" t="s">
        <v>12560</v>
      </c>
    </row>
    <row r="3197" spans="1:12">
      <c r="A3197">
        <v>202261</v>
      </c>
      <c r="B3197" t="s">
        <v>15915</v>
      </c>
      <c r="C3197" t="s">
        <v>12672</v>
      </c>
      <c r="D3197" t="s">
        <v>12573</v>
      </c>
      <c r="E3197" t="s">
        <v>12618</v>
      </c>
      <c r="F3197">
        <v>0</v>
      </c>
      <c r="G3197" t="s">
        <v>12596</v>
      </c>
      <c r="H3197" t="s">
        <v>12618</v>
      </c>
      <c r="I3197" t="s">
        <v>12630</v>
      </c>
      <c r="J3197">
        <v>202261</v>
      </c>
      <c r="K3197" t="s">
        <v>12596</v>
      </c>
      <c r="L3197" t="s">
        <v>12560</v>
      </c>
    </row>
    <row r="3198" spans="1:12">
      <c r="A3198">
        <v>202857</v>
      </c>
      <c r="B3198" t="s">
        <v>15916</v>
      </c>
      <c r="C3198" t="s">
        <v>12816</v>
      </c>
      <c r="D3198" t="s">
        <v>12557</v>
      </c>
      <c r="E3198" t="s">
        <v>12740</v>
      </c>
      <c r="F3198">
        <v>8</v>
      </c>
      <c r="G3198" t="s">
        <v>12566</v>
      </c>
      <c r="H3198" t="s">
        <v>12740</v>
      </c>
      <c r="I3198" t="s">
        <v>15917</v>
      </c>
      <c r="J3198">
        <v>202857</v>
      </c>
      <c r="K3198" t="s">
        <v>12566</v>
      </c>
      <c r="L3198" t="s">
        <v>12560</v>
      </c>
    </row>
    <row r="3199" spans="1:12">
      <c r="A3199">
        <v>202936</v>
      </c>
      <c r="B3199" t="s">
        <v>15918</v>
      </c>
      <c r="C3199" t="s">
        <v>12564</v>
      </c>
      <c r="D3199" t="s">
        <v>12557</v>
      </c>
      <c r="E3199" t="s">
        <v>12740</v>
      </c>
      <c r="F3199">
        <v>5</v>
      </c>
      <c r="G3199" t="s">
        <v>12559</v>
      </c>
      <c r="H3199" t="s">
        <v>12740</v>
      </c>
      <c r="I3199" t="s">
        <v>15917</v>
      </c>
      <c r="J3199">
        <v>202936</v>
      </c>
      <c r="K3199" t="s">
        <v>12559</v>
      </c>
      <c r="L3199" t="s">
        <v>12560</v>
      </c>
    </row>
    <row r="3200" spans="1:12">
      <c r="A3200">
        <v>202935</v>
      </c>
      <c r="B3200" t="s">
        <v>15919</v>
      </c>
      <c r="C3200" t="s">
        <v>15920</v>
      </c>
      <c r="D3200" t="s">
        <v>12573</v>
      </c>
      <c r="E3200" t="s">
        <v>12618</v>
      </c>
      <c r="F3200">
        <v>0</v>
      </c>
      <c r="G3200" t="s">
        <v>12589</v>
      </c>
      <c r="H3200" t="s">
        <v>13036</v>
      </c>
      <c r="I3200" t="s">
        <v>12646</v>
      </c>
      <c r="J3200">
        <v>202935</v>
      </c>
      <c r="K3200" t="s">
        <v>12589</v>
      </c>
      <c r="L3200" t="s">
        <v>12560</v>
      </c>
    </row>
    <row r="3201" spans="1:12">
      <c r="A3201">
        <v>200010</v>
      </c>
      <c r="B3201" t="s">
        <v>15921</v>
      </c>
      <c r="C3201" t="s">
        <v>12601</v>
      </c>
      <c r="D3201" t="s">
        <v>12557</v>
      </c>
      <c r="E3201" t="s">
        <v>15366</v>
      </c>
      <c r="F3201">
        <v>7</v>
      </c>
      <c r="G3201" t="s">
        <v>12566</v>
      </c>
      <c r="H3201" t="s">
        <v>15580</v>
      </c>
      <c r="I3201" t="s">
        <v>12575</v>
      </c>
      <c r="J3201">
        <v>200010</v>
      </c>
      <c r="K3201" t="s">
        <v>12566</v>
      </c>
      <c r="L3201" t="s">
        <v>12560</v>
      </c>
    </row>
    <row r="3202" spans="1:12">
      <c r="A3202">
        <v>202937</v>
      </c>
      <c r="B3202" t="s">
        <v>15922</v>
      </c>
      <c r="C3202" t="s">
        <v>12570</v>
      </c>
      <c r="D3202" t="s">
        <v>12557</v>
      </c>
      <c r="E3202" t="s">
        <v>12740</v>
      </c>
      <c r="F3202">
        <v>4</v>
      </c>
      <c r="G3202" t="s">
        <v>12559</v>
      </c>
      <c r="H3202" t="s">
        <v>12740</v>
      </c>
      <c r="I3202" t="s">
        <v>15917</v>
      </c>
      <c r="J3202">
        <v>202937</v>
      </c>
      <c r="K3202" t="s">
        <v>12559</v>
      </c>
      <c r="L3202" t="s">
        <v>12560</v>
      </c>
    </row>
    <row r="3203" spans="1:12">
      <c r="A3203">
        <v>200100</v>
      </c>
      <c r="B3203" t="s">
        <v>15923</v>
      </c>
      <c r="C3203" t="s">
        <v>14476</v>
      </c>
      <c r="D3203" t="s">
        <v>12629</v>
      </c>
      <c r="E3203" t="s">
        <v>12618</v>
      </c>
      <c r="F3203">
        <v>0</v>
      </c>
      <c r="G3203" t="s">
        <v>12589</v>
      </c>
      <c r="H3203" t="s">
        <v>12670</v>
      </c>
      <c r="I3203" t="s">
        <v>12646</v>
      </c>
      <c r="J3203">
        <v>200100</v>
      </c>
      <c r="K3203" t="s">
        <v>12589</v>
      </c>
      <c r="L3203" t="s">
        <v>12560</v>
      </c>
    </row>
    <row r="3204" spans="1:12">
      <c r="A3204">
        <v>201845</v>
      </c>
      <c r="B3204" t="s">
        <v>15924</v>
      </c>
      <c r="C3204" t="s">
        <v>13544</v>
      </c>
      <c r="D3204" t="s">
        <v>13541</v>
      </c>
      <c r="E3204" t="s">
        <v>12618</v>
      </c>
      <c r="F3204">
        <v>0</v>
      </c>
      <c r="G3204" t="s">
        <v>12589</v>
      </c>
      <c r="H3204" t="s">
        <v>12618</v>
      </c>
      <c r="I3204" t="s">
        <v>12630</v>
      </c>
      <c r="J3204">
        <v>201845</v>
      </c>
      <c r="K3204" t="s">
        <v>12589</v>
      </c>
      <c r="L3204" t="s">
        <v>12560</v>
      </c>
    </row>
    <row r="3205" spans="1:12">
      <c r="A3205">
        <v>202950</v>
      </c>
      <c r="B3205" t="s">
        <v>15925</v>
      </c>
      <c r="C3205" t="s">
        <v>12888</v>
      </c>
      <c r="D3205" t="s">
        <v>12557</v>
      </c>
      <c r="E3205" t="s">
        <v>12740</v>
      </c>
      <c r="F3205">
        <v>4</v>
      </c>
      <c r="G3205" t="s">
        <v>12747</v>
      </c>
      <c r="H3205" t="s">
        <v>12638</v>
      </c>
      <c r="I3205" t="s">
        <v>12745</v>
      </c>
      <c r="J3205">
        <v>202950</v>
      </c>
      <c r="K3205" t="s">
        <v>12747</v>
      </c>
      <c r="L3205" t="s">
        <v>12560</v>
      </c>
    </row>
    <row r="3206" spans="1:12">
      <c r="A3206">
        <v>202949</v>
      </c>
      <c r="B3206" t="s">
        <v>15926</v>
      </c>
      <c r="C3206" t="s">
        <v>12841</v>
      </c>
      <c r="D3206" t="s">
        <v>12557</v>
      </c>
      <c r="E3206" t="s">
        <v>12740</v>
      </c>
      <c r="F3206">
        <v>6</v>
      </c>
      <c r="G3206" t="s">
        <v>12764</v>
      </c>
      <c r="H3206" t="s">
        <v>12638</v>
      </c>
      <c r="I3206" t="s">
        <v>12741</v>
      </c>
      <c r="J3206">
        <v>202949</v>
      </c>
      <c r="K3206" t="s">
        <v>12764</v>
      </c>
      <c r="L3206" t="s">
        <v>12560</v>
      </c>
    </row>
    <row r="3207" spans="1:12">
      <c r="A3207">
        <v>202539</v>
      </c>
      <c r="B3207" t="s">
        <v>15927</v>
      </c>
      <c r="C3207" t="s">
        <v>12767</v>
      </c>
      <c r="D3207" t="s">
        <v>12557</v>
      </c>
      <c r="E3207" t="s">
        <v>12740</v>
      </c>
      <c r="F3207">
        <v>6</v>
      </c>
      <c r="G3207" t="s">
        <v>12744</v>
      </c>
      <c r="H3207" t="s">
        <v>12740</v>
      </c>
      <c r="I3207" t="s">
        <v>12745</v>
      </c>
      <c r="J3207">
        <v>202539</v>
      </c>
      <c r="K3207" t="s">
        <v>12744</v>
      </c>
      <c r="L3207" t="s">
        <v>12560</v>
      </c>
    </row>
    <row r="3208" spans="1:12">
      <c r="A3208">
        <v>202725</v>
      </c>
      <c r="B3208" t="s">
        <v>15928</v>
      </c>
      <c r="C3208" t="s">
        <v>13362</v>
      </c>
      <c r="D3208" t="s">
        <v>12573</v>
      </c>
      <c r="E3208" t="s">
        <v>12618</v>
      </c>
      <c r="F3208">
        <v>0</v>
      </c>
      <c r="G3208" t="s">
        <v>12589</v>
      </c>
      <c r="H3208" t="s">
        <v>12618</v>
      </c>
      <c r="I3208" t="s">
        <v>12575</v>
      </c>
      <c r="J3208">
        <v>202725</v>
      </c>
      <c r="K3208" t="s">
        <v>12589</v>
      </c>
      <c r="L3208" t="s">
        <v>12560</v>
      </c>
    </row>
    <row r="3209" spans="1:12">
      <c r="A3209">
        <v>202098</v>
      </c>
      <c r="B3209" t="s">
        <v>15929</v>
      </c>
      <c r="C3209" t="s">
        <v>14733</v>
      </c>
      <c r="D3209" t="s">
        <v>12557</v>
      </c>
      <c r="E3209" t="s">
        <v>12618</v>
      </c>
      <c r="F3209">
        <v>10</v>
      </c>
      <c r="G3209" t="s">
        <v>12717</v>
      </c>
      <c r="H3209" t="s">
        <v>12618</v>
      </c>
      <c r="I3209" t="s">
        <v>12896</v>
      </c>
      <c r="J3209">
        <v>202098</v>
      </c>
      <c r="K3209" t="s">
        <v>12717</v>
      </c>
      <c r="L3209" t="s">
        <v>12560</v>
      </c>
    </row>
    <row r="3210" spans="1:12">
      <c r="A3210">
        <v>203034</v>
      </c>
      <c r="B3210" t="s">
        <v>15930</v>
      </c>
      <c r="C3210" t="s">
        <v>14318</v>
      </c>
      <c r="D3210" t="s">
        <v>12629</v>
      </c>
      <c r="E3210" t="s">
        <v>12618</v>
      </c>
      <c r="F3210">
        <v>0</v>
      </c>
      <c r="G3210" t="s">
        <v>12596</v>
      </c>
      <c r="H3210" t="s">
        <v>15098</v>
      </c>
      <c r="I3210" t="s">
        <v>12630</v>
      </c>
      <c r="J3210">
        <v>203034</v>
      </c>
      <c r="K3210" t="s">
        <v>12596</v>
      </c>
      <c r="L3210" t="s">
        <v>12560</v>
      </c>
    </row>
    <row r="3211" spans="1:12">
      <c r="A3211">
        <v>202103</v>
      </c>
      <c r="B3211" t="s">
        <v>15931</v>
      </c>
      <c r="C3211" t="s">
        <v>14733</v>
      </c>
      <c r="D3211" t="s">
        <v>12557</v>
      </c>
      <c r="E3211" t="s">
        <v>12618</v>
      </c>
      <c r="F3211">
        <v>10</v>
      </c>
      <c r="G3211" t="s">
        <v>12761</v>
      </c>
      <c r="H3211" t="s">
        <v>12618</v>
      </c>
      <c r="I3211" t="s">
        <v>12741</v>
      </c>
      <c r="J3211">
        <v>202103</v>
      </c>
      <c r="K3211" t="s">
        <v>12761</v>
      </c>
      <c r="L3211" t="s">
        <v>12560</v>
      </c>
    </row>
    <row r="3212" spans="1:12">
      <c r="A3212">
        <v>203065</v>
      </c>
      <c r="B3212" t="s">
        <v>15932</v>
      </c>
      <c r="C3212" t="s">
        <v>13354</v>
      </c>
      <c r="D3212" t="s">
        <v>12573</v>
      </c>
      <c r="E3212" t="s">
        <v>12618</v>
      </c>
      <c r="F3212">
        <v>0</v>
      </c>
      <c r="G3212" t="s">
        <v>15546</v>
      </c>
      <c r="H3212" t="s">
        <v>15549</v>
      </c>
      <c r="I3212" t="s">
        <v>12575</v>
      </c>
      <c r="J3212">
        <v>203065</v>
      </c>
      <c r="K3212" t="s">
        <v>15546</v>
      </c>
      <c r="L3212" t="s">
        <v>12560</v>
      </c>
    </row>
    <row r="3213" spans="1:12">
      <c r="A3213">
        <v>202938</v>
      </c>
      <c r="B3213" t="s">
        <v>15933</v>
      </c>
      <c r="C3213" t="s">
        <v>13536</v>
      </c>
      <c r="D3213" t="s">
        <v>12573</v>
      </c>
      <c r="E3213" t="s">
        <v>12618</v>
      </c>
      <c r="F3213">
        <v>0</v>
      </c>
      <c r="G3213" t="s">
        <v>14981</v>
      </c>
      <c r="H3213" t="s">
        <v>14982</v>
      </c>
      <c r="I3213" t="s">
        <v>12575</v>
      </c>
      <c r="J3213">
        <v>202938</v>
      </c>
      <c r="K3213" t="s">
        <v>14981</v>
      </c>
      <c r="L3213" t="s">
        <v>12560</v>
      </c>
    </row>
    <row r="3214" spans="1:12">
      <c r="A3214">
        <v>202939</v>
      </c>
      <c r="B3214" t="s">
        <v>15934</v>
      </c>
      <c r="C3214" t="s">
        <v>13536</v>
      </c>
      <c r="D3214" t="s">
        <v>12573</v>
      </c>
      <c r="E3214" t="s">
        <v>12618</v>
      </c>
      <c r="F3214">
        <v>0</v>
      </c>
      <c r="G3214" t="s">
        <v>12636</v>
      </c>
      <c r="H3214" t="s">
        <v>14982</v>
      </c>
      <c r="I3214" t="s">
        <v>12575</v>
      </c>
      <c r="J3214">
        <v>202939</v>
      </c>
      <c r="K3214" t="s">
        <v>12636</v>
      </c>
      <c r="L3214" t="s">
        <v>12560</v>
      </c>
    </row>
    <row r="3215" spans="1:12">
      <c r="A3215">
        <v>203137</v>
      </c>
      <c r="B3215" t="s">
        <v>15935</v>
      </c>
      <c r="C3215" t="s">
        <v>14914</v>
      </c>
      <c r="D3215" t="s">
        <v>12629</v>
      </c>
      <c r="E3215" t="s">
        <v>12618</v>
      </c>
      <c r="F3215">
        <v>0</v>
      </c>
      <c r="G3215" t="s">
        <v>12596</v>
      </c>
      <c r="H3215" t="s">
        <v>12638</v>
      </c>
      <c r="I3215" t="s">
        <v>12630</v>
      </c>
      <c r="J3215">
        <v>203137</v>
      </c>
      <c r="K3215" t="s">
        <v>12596</v>
      </c>
      <c r="L3215" t="s">
        <v>12560</v>
      </c>
    </row>
    <row r="3216" spans="1:12">
      <c r="A3216">
        <v>203182</v>
      </c>
      <c r="B3216" t="s">
        <v>15936</v>
      </c>
      <c r="C3216" t="s">
        <v>12878</v>
      </c>
      <c r="D3216" t="s">
        <v>12557</v>
      </c>
      <c r="E3216" t="s">
        <v>12740</v>
      </c>
      <c r="F3216">
        <v>3</v>
      </c>
      <c r="G3216" t="s">
        <v>12790</v>
      </c>
      <c r="H3216" t="s">
        <v>12740</v>
      </c>
      <c r="I3216" t="s">
        <v>12745</v>
      </c>
      <c r="J3216">
        <v>203182</v>
      </c>
      <c r="K3216" t="s">
        <v>12790</v>
      </c>
      <c r="L3216" t="s">
        <v>12560</v>
      </c>
    </row>
    <row r="3217" spans="1:12">
      <c r="A3217">
        <v>203183</v>
      </c>
      <c r="B3217" t="s">
        <v>15937</v>
      </c>
      <c r="C3217" t="s">
        <v>12585</v>
      </c>
      <c r="D3217" t="s">
        <v>12557</v>
      </c>
      <c r="E3217" t="s">
        <v>12740</v>
      </c>
      <c r="F3217">
        <v>8</v>
      </c>
      <c r="G3217" t="s">
        <v>12761</v>
      </c>
      <c r="H3217" t="s">
        <v>12740</v>
      </c>
      <c r="I3217" t="s">
        <v>12741</v>
      </c>
      <c r="J3217">
        <v>203183</v>
      </c>
      <c r="K3217" t="s">
        <v>12761</v>
      </c>
      <c r="L3217" t="s">
        <v>12560</v>
      </c>
    </row>
    <row r="3218" spans="1:12">
      <c r="A3218">
        <v>200304</v>
      </c>
      <c r="B3218" t="s">
        <v>15938</v>
      </c>
      <c r="C3218" t="s">
        <v>14433</v>
      </c>
      <c r="D3218" t="s">
        <v>12573</v>
      </c>
      <c r="E3218" t="s">
        <v>12618</v>
      </c>
      <c r="F3218">
        <v>0</v>
      </c>
      <c r="G3218" t="s">
        <v>12662</v>
      </c>
      <c r="H3218" t="s">
        <v>12670</v>
      </c>
      <c r="I3218" t="s">
        <v>12646</v>
      </c>
      <c r="J3218">
        <v>200304</v>
      </c>
      <c r="K3218" t="s">
        <v>12662</v>
      </c>
      <c r="L3218" t="s">
        <v>12560</v>
      </c>
    </row>
    <row r="3219" spans="1:12">
      <c r="A3219">
        <v>203184</v>
      </c>
      <c r="B3219" t="s">
        <v>15939</v>
      </c>
      <c r="C3219" t="s">
        <v>13599</v>
      </c>
      <c r="D3219" t="s">
        <v>12573</v>
      </c>
      <c r="E3219" t="s">
        <v>12618</v>
      </c>
      <c r="F3219">
        <v>0</v>
      </c>
      <c r="G3219" t="s">
        <v>12589</v>
      </c>
      <c r="H3219" t="s">
        <v>12618</v>
      </c>
      <c r="I3219" t="s">
        <v>12630</v>
      </c>
      <c r="J3219">
        <v>203184</v>
      </c>
      <c r="K3219" t="s">
        <v>12589</v>
      </c>
      <c r="L3219" t="s">
        <v>12560</v>
      </c>
    </row>
    <row r="3220" spans="1:12">
      <c r="A3220">
        <v>203226</v>
      </c>
      <c r="B3220" t="s">
        <v>15940</v>
      </c>
      <c r="C3220" t="s">
        <v>12562</v>
      </c>
      <c r="D3220" t="s">
        <v>12557</v>
      </c>
      <c r="E3220" t="s">
        <v>12740</v>
      </c>
      <c r="F3220">
        <v>7</v>
      </c>
      <c r="G3220" t="s">
        <v>12761</v>
      </c>
      <c r="H3220" t="s">
        <v>12638</v>
      </c>
      <c r="I3220" t="s">
        <v>12741</v>
      </c>
      <c r="J3220">
        <v>203226</v>
      </c>
      <c r="K3220" t="s">
        <v>12761</v>
      </c>
      <c r="L3220" t="s">
        <v>12560</v>
      </c>
    </row>
    <row r="3221" spans="1:12">
      <c r="A3221">
        <v>203250</v>
      </c>
      <c r="B3221" t="s">
        <v>15941</v>
      </c>
      <c r="C3221" t="s">
        <v>14318</v>
      </c>
      <c r="D3221" t="s">
        <v>12629</v>
      </c>
      <c r="E3221" t="s">
        <v>12618</v>
      </c>
      <c r="F3221">
        <v>0</v>
      </c>
      <c r="G3221" t="s">
        <v>12589</v>
      </c>
      <c r="H3221" t="s">
        <v>15666</v>
      </c>
      <c r="I3221" t="s">
        <v>12575</v>
      </c>
      <c r="J3221">
        <v>203250</v>
      </c>
      <c r="K3221" t="s">
        <v>12589</v>
      </c>
      <c r="L3221" t="s">
        <v>12560</v>
      </c>
    </row>
    <row r="3222" spans="1:12">
      <c r="A3222">
        <v>203240</v>
      </c>
      <c r="B3222" t="s">
        <v>15942</v>
      </c>
      <c r="C3222" t="s">
        <v>15506</v>
      </c>
      <c r="D3222" t="s">
        <v>12557</v>
      </c>
      <c r="E3222" t="s">
        <v>12616</v>
      </c>
      <c r="F3222">
        <v>7.5</v>
      </c>
      <c r="G3222" t="s">
        <v>12621</v>
      </c>
      <c r="H3222" t="s">
        <v>15351</v>
      </c>
      <c r="I3222" t="s">
        <v>14988</v>
      </c>
      <c r="J3222">
        <v>203240</v>
      </c>
      <c r="K3222" t="s">
        <v>12621</v>
      </c>
      <c r="L3222" t="s">
        <v>12560</v>
      </c>
    </row>
    <row r="3223" spans="1:12">
      <c r="A3223">
        <v>203247</v>
      </c>
      <c r="B3223" t="s">
        <v>15943</v>
      </c>
      <c r="C3223" t="s">
        <v>14914</v>
      </c>
      <c r="D3223" t="s">
        <v>12629</v>
      </c>
      <c r="E3223" t="s">
        <v>12618</v>
      </c>
      <c r="F3223">
        <v>0</v>
      </c>
      <c r="G3223" t="s">
        <v>12596</v>
      </c>
      <c r="H3223" t="s">
        <v>15666</v>
      </c>
      <c r="I3223" t="s">
        <v>12575</v>
      </c>
      <c r="J3223">
        <v>203247</v>
      </c>
      <c r="K3223" t="s">
        <v>12596</v>
      </c>
      <c r="L3223" t="s">
        <v>12560</v>
      </c>
    </row>
    <row r="3224" spans="1:12">
      <c r="A3224">
        <v>203235</v>
      </c>
      <c r="B3224" t="s">
        <v>15944</v>
      </c>
      <c r="C3224" t="s">
        <v>12859</v>
      </c>
      <c r="D3224" t="s">
        <v>12557</v>
      </c>
      <c r="E3224" t="s">
        <v>12740</v>
      </c>
      <c r="F3224">
        <v>4.33</v>
      </c>
      <c r="G3224" t="s">
        <v>12566</v>
      </c>
      <c r="H3224" t="s">
        <v>12740</v>
      </c>
      <c r="I3224" t="s">
        <v>15917</v>
      </c>
      <c r="J3224">
        <v>203235</v>
      </c>
      <c r="K3224" t="s">
        <v>12566</v>
      </c>
      <c r="L3224" t="s">
        <v>12560</v>
      </c>
    </row>
    <row r="3225" spans="1:12">
      <c r="A3225">
        <v>203234</v>
      </c>
      <c r="B3225" t="s">
        <v>15945</v>
      </c>
      <c r="C3225" t="s">
        <v>12601</v>
      </c>
      <c r="D3225" t="s">
        <v>12557</v>
      </c>
      <c r="E3225" t="s">
        <v>12740</v>
      </c>
      <c r="F3225">
        <v>7</v>
      </c>
      <c r="G3225" t="s">
        <v>12566</v>
      </c>
      <c r="H3225" t="s">
        <v>12638</v>
      </c>
      <c r="I3225" t="s">
        <v>12741</v>
      </c>
      <c r="J3225">
        <v>203234</v>
      </c>
      <c r="K3225" t="s">
        <v>12566</v>
      </c>
      <c r="L3225" t="s">
        <v>12560</v>
      </c>
    </row>
    <row r="3226" spans="1:12">
      <c r="A3226">
        <v>203231</v>
      </c>
      <c r="B3226" t="s">
        <v>15946</v>
      </c>
      <c r="C3226" t="s">
        <v>12585</v>
      </c>
      <c r="D3226" t="s">
        <v>12557</v>
      </c>
      <c r="E3226" t="s">
        <v>12740</v>
      </c>
      <c r="F3226">
        <v>8</v>
      </c>
      <c r="G3226" t="s">
        <v>12566</v>
      </c>
      <c r="H3226" t="s">
        <v>12638</v>
      </c>
      <c r="I3226" t="s">
        <v>12741</v>
      </c>
      <c r="J3226">
        <v>203231</v>
      </c>
      <c r="K3226" t="s">
        <v>12566</v>
      </c>
      <c r="L3226" t="s">
        <v>12560</v>
      </c>
    </row>
    <row r="3227" spans="1:12">
      <c r="A3227">
        <v>203229</v>
      </c>
      <c r="B3227" t="s">
        <v>15947</v>
      </c>
      <c r="C3227" t="s">
        <v>12570</v>
      </c>
      <c r="D3227" t="s">
        <v>12557</v>
      </c>
      <c r="E3227" t="s">
        <v>12740</v>
      </c>
      <c r="F3227">
        <v>4</v>
      </c>
      <c r="G3227" t="s">
        <v>12566</v>
      </c>
      <c r="H3227" t="s">
        <v>12638</v>
      </c>
      <c r="I3227" t="s">
        <v>12741</v>
      </c>
      <c r="J3227">
        <v>203229</v>
      </c>
      <c r="K3227" t="s">
        <v>12566</v>
      </c>
      <c r="L3227" t="s">
        <v>12560</v>
      </c>
    </row>
    <row r="3228" spans="1:12">
      <c r="A3228">
        <v>203228</v>
      </c>
      <c r="B3228" t="s">
        <v>9719</v>
      </c>
      <c r="C3228" t="s">
        <v>12564</v>
      </c>
      <c r="D3228" t="s">
        <v>12557</v>
      </c>
      <c r="E3228" t="s">
        <v>12740</v>
      </c>
      <c r="F3228">
        <v>5</v>
      </c>
      <c r="G3228" t="s">
        <v>12566</v>
      </c>
      <c r="H3228" t="s">
        <v>12638</v>
      </c>
      <c r="I3228" t="s">
        <v>12741</v>
      </c>
      <c r="J3228">
        <v>203228</v>
      </c>
      <c r="K3228" t="s">
        <v>12566</v>
      </c>
      <c r="L3228" t="s">
        <v>12560</v>
      </c>
    </row>
    <row r="3229" spans="1:12">
      <c r="A3229">
        <v>203248</v>
      </c>
      <c r="B3229" t="s">
        <v>15948</v>
      </c>
      <c r="C3229" t="s">
        <v>14692</v>
      </c>
      <c r="D3229" t="s">
        <v>12573</v>
      </c>
      <c r="E3229" t="s">
        <v>12618</v>
      </c>
      <c r="F3229">
        <v>0</v>
      </c>
      <c r="G3229" t="s">
        <v>12596</v>
      </c>
      <c r="H3229" t="s">
        <v>15666</v>
      </c>
      <c r="I3229" t="s">
        <v>12575</v>
      </c>
      <c r="J3229">
        <v>203248</v>
      </c>
      <c r="K3229" t="s">
        <v>12596</v>
      </c>
      <c r="L3229" t="s">
        <v>12560</v>
      </c>
    </row>
    <row r="3230" spans="1:12">
      <c r="A3230">
        <v>203249</v>
      </c>
      <c r="B3230" t="s">
        <v>15949</v>
      </c>
      <c r="C3230" t="s">
        <v>14667</v>
      </c>
      <c r="D3230" t="s">
        <v>12573</v>
      </c>
      <c r="E3230" t="s">
        <v>12618</v>
      </c>
      <c r="F3230">
        <v>0</v>
      </c>
      <c r="G3230" t="s">
        <v>12596</v>
      </c>
      <c r="H3230" t="s">
        <v>15666</v>
      </c>
      <c r="I3230" t="s">
        <v>12575</v>
      </c>
      <c r="J3230">
        <v>203249</v>
      </c>
      <c r="K3230" t="s">
        <v>12596</v>
      </c>
      <c r="L3230" t="s">
        <v>12560</v>
      </c>
    </row>
    <row r="3231" spans="1:12">
      <c r="A3231">
        <v>202112</v>
      </c>
      <c r="B3231" t="s">
        <v>15950</v>
      </c>
      <c r="C3231" t="s">
        <v>14580</v>
      </c>
      <c r="D3231" t="s">
        <v>12629</v>
      </c>
      <c r="E3231" t="s">
        <v>12618</v>
      </c>
      <c r="F3231">
        <v>0</v>
      </c>
      <c r="G3231" t="s">
        <v>12589</v>
      </c>
      <c r="H3231" t="s">
        <v>12618</v>
      </c>
      <c r="I3231" t="s">
        <v>12630</v>
      </c>
      <c r="J3231">
        <v>202112</v>
      </c>
      <c r="K3231" t="s">
        <v>12589</v>
      </c>
      <c r="L3231" t="s">
        <v>12560</v>
      </c>
    </row>
    <row r="3232" spans="1:12">
      <c r="A3232">
        <v>203254</v>
      </c>
      <c r="B3232" t="s">
        <v>15951</v>
      </c>
      <c r="C3232" t="s">
        <v>14291</v>
      </c>
      <c r="D3232" t="s">
        <v>12629</v>
      </c>
      <c r="E3232" t="s">
        <v>12618</v>
      </c>
      <c r="F3232">
        <v>0</v>
      </c>
      <c r="G3232" t="s">
        <v>12596</v>
      </c>
      <c r="H3232" t="s">
        <v>12638</v>
      </c>
      <c r="I3232" t="s">
        <v>12630</v>
      </c>
      <c r="J3232">
        <v>203254</v>
      </c>
      <c r="K3232" t="s">
        <v>12596</v>
      </c>
      <c r="L3232" t="s">
        <v>12560</v>
      </c>
    </row>
    <row r="3233" spans="1:12">
      <c r="A3233">
        <v>203252</v>
      </c>
      <c r="B3233" t="s">
        <v>15952</v>
      </c>
      <c r="C3233" t="s">
        <v>13549</v>
      </c>
      <c r="D3233" t="s">
        <v>12629</v>
      </c>
      <c r="E3233" t="s">
        <v>12618</v>
      </c>
      <c r="F3233">
        <v>0</v>
      </c>
      <c r="G3233" t="s">
        <v>12589</v>
      </c>
      <c r="H3233" t="s">
        <v>12638</v>
      </c>
      <c r="I3233" t="s">
        <v>12630</v>
      </c>
      <c r="J3233">
        <v>203252</v>
      </c>
      <c r="K3233" t="s">
        <v>12589</v>
      </c>
      <c r="L3233" t="s">
        <v>12560</v>
      </c>
    </row>
    <row r="3234" spans="1:12">
      <c r="A3234">
        <v>203256</v>
      </c>
      <c r="B3234" t="s">
        <v>15953</v>
      </c>
      <c r="C3234" t="s">
        <v>13549</v>
      </c>
      <c r="D3234" t="s">
        <v>12629</v>
      </c>
      <c r="E3234" t="s">
        <v>12618</v>
      </c>
      <c r="F3234">
        <v>0</v>
      </c>
      <c r="G3234" t="s">
        <v>12589</v>
      </c>
      <c r="H3234" t="s">
        <v>12670</v>
      </c>
      <c r="I3234" t="s">
        <v>12646</v>
      </c>
      <c r="J3234">
        <v>203256</v>
      </c>
      <c r="K3234" t="s">
        <v>12589</v>
      </c>
      <c r="L3234" t="s">
        <v>12560</v>
      </c>
    </row>
    <row r="3235" spans="1:12">
      <c r="A3235">
        <v>203230</v>
      </c>
      <c r="B3235" t="s">
        <v>15954</v>
      </c>
      <c r="C3235" t="s">
        <v>12601</v>
      </c>
      <c r="D3235" t="s">
        <v>12557</v>
      </c>
      <c r="E3235" t="s">
        <v>12618</v>
      </c>
      <c r="F3235">
        <v>7</v>
      </c>
      <c r="G3235" t="s">
        <v>12717</v>
      </c>
      <c r="H3235" t="s">
        <v>12618</v>
      </c>
      <c r="I3235" t="s">
        <v>12898</v>
      </c>
      <c r="J3235">
        <v>203230</v>
      </c>
      <c r="K3235" t="s">
        <v>12717</v>
      </c>
      <c r="L3235" t="s">
        <v>12560</v>
      </c>
    </row>
    <row r="3236" spans="1:12">
      <c r="A3236">
        <v>203257</v>
      </c>
      <c r="B3236" t="s">
        <v>15955</v>
      </c>
      <c r="C3236" t="s">
        <v>14142</v>
      </c>
      <c r="D3236" t="s">
        <v>12573</v>
      </c>
      <c r="E3236" t="s">
        <v>12618</v>
      </c>
      <c r="F3236">
        <v>0</v>
      </c>
      <c r="G3236" t="s">
        <v>12596</v>
      </c>
      <c r="H3236" t="s">
        <v>12670</v>
      </c>
      <c r="I3236" t="s">
        <v>12646</v>
      </c>
      <c r="J3236">
        <v>203257</v>
      </c>
      <c r="K3236" t="s">
        <v>12596</v>
      </c>
      <c r="L3236" t="s">
        <v>12560</v>
      </c>
    </row>
    <row r="3237" spans="1:12">
      <c r="A3237">
        <v>203243</v>
      </c>
      <c r="B3237" t="s">
        <v>15956</v>
      </c>
      <c r="C3237" t="s">
        <v>15504</v>
      </c>
      <c r="D3237" t="s">
        <v>12557</v>
      </c>
      <c r="E3237" t="s">
        <v>12616</v>
      </c>
      <c r="F3237">
        <v>7.5</v>
      </c>
      <c r="G3237" t="s">
        <v>12621</v>
      </c>
      <c r="H3237" t="s">
        <v>15351</v>
      </c>
      <c r="I3237" t="s">
        <v>14988</v>
      </c>
      <c r="J3237">
        <v>203243</v>
      </c>
      <c r="K3237" t="s">
        <v>12621</v>
      </c>
      <c r="L3237" t="s">
        <v>12560</v>
      </c>
    </row>
    <row r="3238" spans="1:12">
      <c r="A3238">
        <v>203244</v>
      </c>
      <c r="B3238" t="s">
        <v>15957</v>
      </c>
      <c r="C3238" t="s">
        <v>12615</v>
      </c>
      <c r="D3238" t="s">
        <v>12557</v>
      </c>
      <c r="E3238" t="s">
        <v>12616</v>
      </c>
      <c r="F3238">
        <v>7.5</v>
      </c>
      <c r="G3238" t="s">
        <v>12621</v>
      </c>
      <c r="H3238" t="s">
        <v>12638</v>
      </c>
      <c r="I3238" t="s">
        <v>14979</v>
      </c>
      <c r="J3238">
        <v>203244</v>
      </c>
      <c r="K3238" t="s">
        <v>12621</v>
      </c>
      <c r="L3238" t="s">
        <v>12560</v>
      </c>
    </row>
    <row r="3239" spans="1:12">
      <c r="A3239">
        <v>203237</v>
      </c>
      <c r="B3239" t="s">
        <v>15958</v>
      </c>
      <c r="C3239" t="s">
        <v>12615</v>
      </c>
      <c r="D3239" t="s">
        <v>12557</v>
      </c>
      <c r="E3239" t="s">
        <v>12616</v>
      </c>
      <c r="F3239">
        <v>7.5</v>
      </c>
      <c r="G3239" t="s">
        <v>12621</v>
      </c>
      <c r="H3239" t="s">
        <v>15959</v>
      </c>
      <c r="I3239" t="s">
        <v>14979</v>
      </c>
      <c r="J3239">
        <v>203237</v>
      </c>
      <c r="K3239" t="s">
        <v>12621</v>
      </c>
      <c r="L3239" t="s">
        <v>12560</v>
      </c>
    </row>
    <row r="3240" spans="1:12">
      <c r="A3240">
        <v>203239</v>
      </c>
      <c r="B3240" t="s">
        <v>15960</v>
      </c>
      <c r="C3240" t="s">
        <v>15158</v>
      </c>
      <c r="D3240" t="s">
        <v>12557</v>
      </c>
      <c r="E3240" t="s">
        <v>12616</v>
      </c>
      <c r="F3240">
        <v>7.5</v>
      </c>
      <c r="G3240" t="s">
        <v>12621</v>
      </c>
      <c r="H3240" t="s">
        <v>15959</v>
      </c>
      <c r="I3240" t="s">
        <v>14979</v>
      </c>
      <c r="J3240">
        <v>203239</v>
      </c>
      <c r="K3240" t="s">
        <v>12621</v>
      </c>
      <c r="L3240" t="s">
        <v>12560</v>
      </c>
    </row>
    <row r="3241" spans="1:12">
      <c r="A3241">
        <v>203276</v>
      </c>
      <c r="B3241" t="s">
        <v>15961</v>
      </c>
      <c r="C3241" t="s">
        <v>13181</v>
      </c>
      <c r="D3241" t="s">
        <v>12573</v>
      </c>
      <c r="E3241" t="s">
        <v>12618</v>
      </c>
      <c r="F3241">
        <v>0</v>
      </c>
      <c r="G3241" t="s">
        <v>12636</v>
      </c>
      <c r="H3241" t="s">
        <v>12670</v>
      </c>
      <c r="I3241" t="s">
        <v>12632</v>
      </c>
      <c r="J3241">
        <v>203276</v>
      </c>
      <c r="K3241" t="s">
        <v>12636</v>
      </c>
      <c r="L3241" t="s">
        <v>12560</v>
      </c>
    </row>
    <row r="3242" spans="1:12">
      <c r="A3242">
        <v>203236</v>
      </c>
      <c r="B3242" t="s">
        <v>15962</v>
      </c>
      <c r="C3242" t="s">
        <v>12627</v>
      </c>
      <c r="D3242" t="s">
        <v>12557</v>
      </c>
      <c r="E3242" t="s">
        <v>12616</v>
      </c>
      <c r="F3242">
        <v>6</v>
      </c>
      <c r="G3242" t="s">
        <v>12621</v>
      </c>
      <c r="H3242" t="s">
        <v>15959</v>
      </c>
      <c r="I3242" t="s">
        <v>14979</v>
      </c>
      <c r="J3242">
        <v>203236</v>
      </c>
      <c r="K3242" t="s">
        <v>12621</v>
      </c>
      <c r="L3242" t="s">
        <v>12560</v>
      </c>
    </row>
    <row r="3243" spans="1:12">
      <c r="A3243">
        <v>203238</v>
      </c>
      <c r="B3243" t="s">
        <v>15963</v>
      </c>
      <c r="C3243" t="s">
        <v>12615</v>
      </c>
      <c r="D3243" t="s">
        <v>12573</v>
      </c>
      <c r="E3243" t="s">
        <v>12616</v>
      </c>
      <c r="F3243">
        <v>7.5</v>
      </c>
      <c r="G3243" t="s">
        <v>12621</v>
      </c>
      <c r="H3243" t="s">
        <v>15959</v>
      </c>
      <c r="I3243" t="s">
        <v>14979</v>
      </c>
      <c r="J3243">
        <v>203238</v>
      </c>
      <c r="K3243" t="s">
        <v>12621</v>
      </c>
      <c r="L3243" t="s">
        <v>12560</v>
      </c>
    </row>
    <row r="3244" spans="1:12">
      <c r="A3244">
        <v>203227</v>
      </c>
      <c r="B3244" t="s">
        <v>15964</v>
      </c>
      <c r="C3244" t="s">
        <v>12767</v>
      </c>
      <c r="D3244" t="s">
        <v>12557</v>
      </c>
      <c r="E3244" t="s">
        <v>12740</v>
      </c>
      <c r="F3244">
        <v>5.5</v>
      </c>
      <c r="G3244" t="s">
        <v>12559</v>
      </c>
      <c r="H3244" t="s">
        <v>12638</v>
      </c>
      <c r="I3244" t="s">
        <v>12741</v>
      </c>
      <c r="J3244">
        <v>203227</v>
      </c>
      <c r="K3244" t="s">
        <v>12559</v>
      </c>
      <c r="L3244" t="s">
        <v>12560</v>
      </c>
    </row>
    <row r="3245" spans="1:12">
      <c r="A3245">
        <v>203246</v>
      </c>
      <c r="B3245" t="s">
        <v>15965</v>
      </c>
      <c r="C3245" t="s">
        <v>15158</v>
      </c>
      <c r="D3245" t="s">
        <v>12557</v>
      </c>
      <c r="E3245" t="s">
        <v>12616</v>
      </c>
      <c r="F3245">
        <v>7.5</v>
      </c>
      <c r="G3245" t="s">
        <v>12819</v>
      </c>
      <c r="H3245" t="s">
        <v>12670</v>
      </c>
      <c r="I3245" t="s">
        <v>14991</v>
      </c>
      <c r="J3245">
        <v>203246</v>
      </c>
      <c r="K3245" t="s">
        <v>12819</v>
      </c>
      <c r="L3245" t="s">
        <v>12560</v>
      </c>
    </row>
    <row r="3246" spans="1:12">
      <c r="A3246">
        <v>203245</v>
      </c>
      <c r="B3246" t="s">
        <v>15966</v>
      </c>
      <c r="C3246" t="s">
        <v>15158</v>
      </c>
      <c r="D3246" t="s">
        <v>12557</v>
      </c>
      <c r="E3246" t="s">
        <v>12616</v>
      </c>
      <c r="F3246">
        <v>7.5</v>
      </c>
      <c r="G3246" t="s">
        <v>12819</v>
      </c>
      <c r="H3246" t="s">
        <v>12670</v>
      </c>
      <c r="I3246" t="s">
        <v>14993</v>
      </c>
      <c r="J3246">
        <v>203245</v>
      </c>
      <c r="K3246" t="s">
        <v>12819</v>
      </c>
      <c r="L3246" t="s">
        <v>12560</v>
      </c>
    </row>
    <row r="3247" spans="1:12">
      <c r="A3247">
        <v>203232</v>
      </c>
      <c r="B3247" t="s">
        <v>15967</v>
      </c>
      <c r="C3247" t="s">
        <v>12816</v>
      </c>
      <c r="D3247" t="s">
        <v>12557</v>
      </c>
      <c r="E3247" t="s">
        <v>12740</v>
      </c>
      <c r="F3247">
        <v>8</v>
      </c>
      <c r="G3247" t="s">
        <v>12559</v>
      </c>
      <c r="H3247" t="s">
        <v>12638</v>
      </c>
      <c r="I3247" t="s">
        <v>12741</v>
      </c>
      <c r="J3247">
        <v>203232</v>
      </c>
      <c r="K3247" t="s">
        <v>12559</v>
      </c>
      <c r="L3247" t="s">
        <v>12560</v>
      </c>
    </row>
    <row r="3248" spans="1:12">
      <c r="A3248">
        <v>201820</v>
      </c>
      <c r="B3248" t="s">
        <v>15968</v>
      </c>
      <c r="C3248" t="s">
        <v>13354</v>
      </c>
      <c r="D3248" t="s">
        <v>12573</v>
      </c>
      <c r="E3248" t="s">
        <v>12618</v>
      </c>
      <c r="F3248">
        <v>0</v>
      </c>
      <c r="G3248" t="s">
        <v>12589</v>
      </c>
      <c r="H3248" t="s">
        <v>12618</v>
      </c>
      <c r="I3248" t="s">
        <v>12575</v>
      </c>
      <c r="J3248">
        <v>201820</v>
      </c>
      <c r="K3248" t="s">
        <v>12589</v>
      </c>
      <c r="L3248" t="s">
        <v>12560</v>
      </c>
    </row>
    <row r="3249" spans="1:12">
      <c r="A3249">
        <v>203251</v>
      </c>
      <c r="B3249" t="s">
        <v>15969</v>
      </c>
      <c r="C3249" t="s">
        <v>14766</v>
      </c>
      <c r="D3249" t="s">
        <v>13541</v>
      </c>
      <c r="E3249" t="s">
        <v>12618</v>
      </c>
      <c r="F3249">
        <v>0</v>
      </c>
      <c r="G3249" t="s">
        <v>12589</v>
      </c>
      <c r="H3249" t="s">
        <v>12638</v>
      </c>
      <c r="I3249" t="s">
        <v>12630</v>
      </c>
      <c r="J3249">
        <v>203251</v>
      </c>
      <c r="K3249" t="s">
        <v>12589</v>
      </c>
      <c r="L3249" t="s">
        <v>12560</v>
      </c>
    </row>
    <row r="3250" spans="1:12">
      <c r="A3250">
        <v>296647</v>
      </c>
      <c r="B3250" t="s">
        <v>15970</v>
      </c>
      <c r="C3250" t="s">
        <v>12564</v>
      </c>
      <c r="D3250" t="s">
        <v>12557</v>
      </c>
      <c r="E3250" t="s">
        <v>12740</v>
      </c>
      <c r="F3250">
        <v>5</v>
      </c>
      <c r="G3250" t="s">
        <v>15339</v>
      </c>
      <c r="H3250" t="s">
        <v>12740</v>
      </c>
      <c r="I3250" t="s">
        <v>15340</v>
      </c>
      <c r="J3250">
        <v>296647</v>
      </c>
      <c r="K3250" t="s">
        <v>15339</v>
      </c>
      <c r="L3250" t="s">
        <v>12560</v>
      </c>
    </row>
    <row r="3251" spans="1:12">
      <c r="A3251">
        <v>296649</v>
      </c>
      <c r="B3251" t="s">
        <v>15971</v>
      </c>
      <c r="C3251" t="s">
        <v>12570</v>
      </c>
      <c r="D3251" t="s">
        <v>12557</v>
      </c>
      <c r="E3251" t="s">
        <v>12740</v>
      </c>
      <c r="F3251">
        <v>4</v>
      </c>
      <c r="G3251" t="s">
        <v>15339</v>
      </c>
      <c r="H3251" t="s">
        <v>12740</v>
      </c>
      <c r="I3251" t="s">
        <v>15340</v>
      </c>
      <c r="J3251">
        <v>296649</v>
      </c>
      <c r="K3251" t="s">
        <v>15339</v>
      </c>
      <c r="L3251" t="s">
        <v>12560</v>
      </c>
    </row>
    <row r="3252" spans="1:12">
      <c r="A3252">
        <v>296648</v>
      </c>
      <c r="B3252" t="s">
        <v>15972</v>
      </c>
      <c r="C3252" t="s">
        <v>12859</v>
      </c>
      <c r="D3252" t="s">
        <v>12557</v>
      </c>
      <c r="E3252" t="s">
        <v>12740</v>
      </c>
      <c r="F3252">
        <v>4.33</v>
      </c>
      <c r="G3252" t="s">
        <v>15397</v>
      </c>
      <c r="H3252" t="s">
        <v>12740</v>
      </c>
      <c r="I3252" t="s">
        <v>15340</v>
      </c>
      <c r="J3252">
        <v>296648</v>
      </c>
      <c r="K3252" t="s">
        <v>15397</v>
      </c>
      <c r="L3252" t="s">
        <v>12560</v>
      </c>
    </row>
    <row r="3253" spans="1:12">
      <c r="A3253">
        <v>203306</v>
      </c>
      <c r="B3253" t="s">
        <v>15973</v>
      </c>
      <c r="C3253" t="s">
        <v>13181</v>
      </c>
      <c r="D3253" t="s">
        <v>12573</v>
      </c>
      <c r="E3253" t="s">
        <v>12618</v>
      </c>
      <c r="F3253">
        <v>0</v>
      </c>
      <c r="G3253" t="s">
        <v>12636</v>
      </c>
      <c r="H3253" t="s">
        <v>15880</v>
      </c>
      <c r="I3253" t="s">
        <v>12632</v>
      </c>
      <c r="J3253">
        <v>203306</v>
      </c>
      <c r="K3253" t="s">
        <v>12636</v>
      </c>
      <c r="L3253" t="s">
        <v>12560</v>
      </c>
    </row>
    <row r="3254" spans="1:12">
      <c r="A3254">
        <v>203309</v>
      </c>
      <c r="B3254" t="s">
        <v>15974</v>
      </c>
      <c r="C3254" t="s">
        <v>13734</v>
      </c>
      <c r="D3254" t="s">
        <v>12573</v>
      </c>
      <c r="E3254" t="s">
        <v>12618</v>
      </c>
      <c r="F3254">
        <v>0</v>
      </c>
      <c r="G3254" t="s">
        <v>12662</v>
      </c>
      <c r="H3254" t="s">
        <v>12618</v>
      </c>
      <c r="I3254" t="s">
        <v>12646</v>
      </c>
      <c r="J3254">
        <v>203309</v>
      </c>
      <c r="K3254" t="s">
        <v>12662</v>
      </c>
      <c r="L3254" t="s">
        <v>12560</v>
      </c>
    </row>
    <row r="3255" spans="1:12">
      <c r="A3255">
        <v>203330</v>
      </c>
      <c r="B3255" t="s">
        <v>15975</v>
      </c>
      <c r="C3255" t="s">
        <v>14433</v>
      </c>
      <c r="D3255" t="s">
        <v>12629</v>
      </c>
      <c r="E3255" t="s">
        <v>12618</v>
      </c>
      <c r="F3255">
        <v>0</v>
      </c>
      <c r="G3255" t="s">
        <v>12596</v>
      </c>
      <c r="H3255" t="s">
        <v>12670</v>
      </c>
      <c r="I3255" t="s">
        <v>12646</v>
      </c>
      <c r="J3255">
        <v>203330</v>
      </c>
      <c r="K3255" t="s">
        <v>12596</v>
      </c>
      <c r="L3255" t="s">
        <v>12560</v>
      </c>
    </row>
    <row r="3256" spans="1:12">
      <c r="A3256">
        <v>203331</v>
      </c>
      <c r="B3256" t="s">
        <v>15976</v>
      </c>
      <c r="C3256" t="s">
        <v>12604</v>
      </c>
      <c r="D3256" t="s">
        <v>12629</v>
      </c>
      <c r="E3256" t="s">
        <v>12618</v>
      </c>
      <c r="F3256">
        <v>0</v>
      </c>
      <c r="G3256" t="s">
        <v>12596</v>
      </c>
      <c r="H3256" t="s">
        <v>12670</v>
      </c>
      <c r="I3256" t="s">
        <v>12646</v>
      </c>
      <c r="J3256">
        <v>203331</v>
      </c>
      <c r="K3256" t="s">
        <v>12596</v>
      </c>
      <c r="L3256" t="s">
        <v>12560</v>
      </c>
    </row>
    <row r="3257" spans="1:12">
      <c r="A3257">
        <v>202391</v>
      </c>
      <c r="B3257" t="s">
        <v>15977</v>
      </c>
      <c r="C3257" t="s">
        <v>12627</v>
      </c>
      <c r="D3257" t="s">
        <v>12557</v>
      </c>
      <c r="E3257" t="s">
        <v>12616</v>
      </c>
      <c r="F3257">
        <v>6</v>
      </c>
      <c r="G3257" t="s">
        <v>12617</v>
      </c>
      <c r="H3257" t="s">
        <v>12618</v>
      </c>
      <c r="I3257" t="s">
        <v>12575</v>
      </c>
      <c r="J3257">
        <v>202391</v>
      </c>
      <c r="K3257" t="s">
        <v>12617</v>
      </c>
      <c r="L3257" t="s">
        <v>12560</v>
      </c>
    </row>
    <row r="3258" spans="1:12">
      <c r="A3258">
        <v>203370</v>
      </c>
      <c r="B3258" t="s">
        <v>15978</v>
      </c>
      <c r="C3258" t="s">
        <v>12816</v>
      </c>
      <c r="D3258" t="s">
        <v>12557</v>
      </c>
      <c r="E3258" t="s">
        <v>12740</v>
      </c>
      <c r="F3258">
        <v>8</v>
      </c>
      <c r="G3258" t="s">
        <v>15397</v>
      </c>
      <c r="H3258" t="s">
        <v>12740</v>
      </c>
      <c r="I3258" t="s">
        <v>15340</v>
      </c>
      <c r="J3258">
        <v>203370</v>
      </c>
      <c r="K3258" t="s">
        <v>15397</v>
      </c>
      <c r="L3258" t="s">
        <v>12560</v>
      </c>
    </row>
    <row r="3259" spans="1:12">
      <c r="A3259">
        <v>203329</v>
      </c>
      <c r="B3259" t="s">
        <v>15979</v>
      </c>
      <c r="C3259" t="s">
        <v>14733</v>
      </c>
      <c r="D3259" t="s">
        <v>12557</v>
      </c>
      <c r="E3259" t="s">
        <v>12618</v>
      </c>
      <c r="F3259">
        <v>8.5</v>
      </c>
      <c r="G3259" t="s">
        <v>12559</v>
      </c>
      <c r="H3259" t="s">
        <v>12638</v>
      </c>
      <c r="I3259" t="s">
        <v>12741</v>
      </c>
      <c r="J3259">
        <v>203329</v>
      </c>
      <c r="K3259" t="s">
        <v>12559</v>
      </c>
      <c r="L3259" t="s">
        <v>12560</v>
      </c>
    </row>
    <row r="3260" spans="1:12">
      <c r="A3260">
        <v>203371</v>
      </c>
      <c r="B3260" t="s">
        <v>15980</v>
      </c>
      <c r="C3260" t="s">
        <v>13797</v>
      </c>
      <c r="D3260" t="s">
        <v>12629</v>
      </c>
      <c r="E3260" t="s">
        <v>12618</v>
      </c>
      <c r="F3260">
        <v>0</v>
      </c>
      <c r="G3260" t="s">
        <v>12589</v>
      </c>
      <c r="H3260" t="s">
        <v>12638</v>
      </c>
      <c r="I3260" t="s">
        <v>12630</v>
      </c>
      <c r="J3260">
        <v>203371</v>
      </c>
      <c r="K3260" t="s">
        <v>12589</v>
      </c>
      <c r="L3260" t="s">
        <v>12560</v>
      </c>
    </row>
    <row r="3261" spans="1:12">
      <c r="A3261">
        <v>203372</v>
      </c>
      <c r="B3261" t="s">
        <v>15981</v>
      </c>
      <c r="C3261" t="s">
        <v>13790</v>
      </c>
      <c r="D3261" t="s">
        <v>12629</v>
      </c>
      <c r="E3261" t="s">
        <v>12618</v>
      </c>
      <c r="F3261">
        <v>0</v>
      </c>
      <c r="G3261" t="s">
        <v>12589</v>
      </c>
      <c r="H3261" t="s">
        <v>12638</v>
      </c>
      <c r="I3261" t="s">
        <v>12630</v>
      </c>
      <c r="J3261">
        <v>203372</v>
      </c>
      <c r="K3261" t="s">
        <v>12589</v>
      </c>
      <c r="L3261" t="s">
        <v>12560</v>
      </c>
    </row>
    <row r="3262" spans="1:12">
      <c r="A3262">
        <v>203327</v>
      </c>
      <c r="B3262" t="s">
        <v>15982</v>
      </c>
      <c r="C3262" t="s">
        <v>12615</v>
      </c>
      <c r="D3262" t="s">
        <v>12557</v>
      </c>
      <c r="E3262" t="s">
        <v>12616</v>
      </c>
      <c r="F3262">
        <v>7.5</v>
      </c>
      <c r="G3262" t="s">
        <v>12819</v>
      </c>
      <c r="H3262" t="s">
        <v>12618</v>
      </c>
      <c r="I3262" t="s">
        <v>14991</v>
      </c>
      <c r="J3262">
        <v>203327</v>
      </c>
      <c r="K3262" t="s">
        <v>12819</v>
      </c>
      <c r="L3262" t="s">
        <v>12560</v>
      </c>
    </row>
    <row r="3263" spans="1:12">
      <c r="A3263">
        <v>203328</v>
      </c>
      <c r="B3263" t="s">
        <v>15983</v>
      </c>
      <c r="C3263" t="s">
        <v>12615</v>
      </c>
      <c r="D3263" t="s">
        <v>12557</v>
      </c>
      <c r="E3263" t="s">
        <v>12616</v>
      </c>
      <c r="F3263">
        <v>7.5</v>
      </c>
      <c r="G3263" t="s">
        <v>12819</v>
      </c>
      <c r="H3263" t="s">
        <v>12618</v>
      </c>
      <c r="I3263" t="s">
        <v>14993</v>
      </c>
      <c r="J3263">
        <v>203328</v>
      </c>
      <c r="K3263" t="s">
        <v>12819</v>
      </c>
      <c r="L3263" t="s">
        <v>12560</v>
      </c>
    </row>
    <row r="3264" spans="1:12">
      <c r="A3264">
        <v>200014</v>
      </c>
      <c r="B3264" t="s">
        <v>15984</v>
      </c>
      <c r="C3264" t="s">
        <v>12826</v>
      </c>
      <c r="D3264" t="s">
        <v>12557</v>
      </c>
      <c r="E3264" t="s">
        <v>12740</v>
      </c>
      <c r="F3264">
        <v>6.5</v>
      </c>
      <c r="G3264" t="s">
        <v>12747</v>
      </c>
      <c r="H3264" t="s">
        <v>12638</v>
      </c>
      <c r="I3264" t="s">
        <v>12745</v>
      </c>
      <c r="J3264">
        <v>200014</v>
      </c>
      <c r="K3264" t="s">
        <v>12747</v>
      </c>
      <c r="L3264" t="s">
        <v>12560</v>
      </c>
    </row>
    <row r="3265" spans="1:12">
      <c r="A3265">
        <v>202059</v>
      </c>
      <c r="B3265" t="s">
        <v>15985</v>
      </c>
      <c r="C3265" t="s">
        <v>14706</v>
      </c>
      <c r="D3265" t="s">
        <v>12573</v>
      </c>
      <c r="E3265" t="s">
        <v>12618</v>
      </c>
      <c r="F3265">
        <v>0</v>
      </c>
      <c r="G3265" t="s">
        <v>12636</v>
      </c>
      <c r="H3265" t="s">
        <v>12618</v>
      </c>
      <c r="I3265" t="s">
        <v>12632</v>
      </c>
      <c r="J3265">
        <v>202059</v>
      </c>
      <c r="K3265" t="s">
        <v>12636</v>
      </c>
      <c r="L3265" t="s">
        <v>12560</v>
      </c>
    </row>
    <row r="3266" spans="1:12">
      <c r="A3266">
        <v>203387</v>
      </c>
      <c r="B3266" t="s">
        <v>15986</v>
      </c>
      <c r="C3266" t="s">
        <v>13845</v>
      </c>
      <c r="D3266" t="s">
        <v>12629</v>
      </c>
      <c r="E3266" t="s">
        <v>12618</v>
      </c>
      <c r="F3266">
        <v>0</v>
      </c>
      <c r="G3266" t="s">
        <v>12589</v>
      </c>
      <c r="H3266" t="s">
        <v>12638</v>
      </c>
      <c r="I3266" t="s">
        <v>12630</v>
      </c>
      <c r="J3266">
        <v>203387</v>
      </c>
      <c r="K3266" t="s">
        <v>12589</v>
      </c>
      <c r="L3266" t="s">
        <v>12560</v>
      </c>
    </row>
    <row r="3267" spans="1:12">
      <c r="A3267">
        <v>203432</v>
      </c>
      <c r="B3267" t="s">
        <v>15987</v>
      </c>
      <c r="C3267" t="s">
        <v>13425</v>
      </c>
      <c r="D3267" t="s">
        <v>12557</v>
      </c>
      <c r="E3267" t="s">
        <v>12618</v>
      </c>
      <c r="F3267">
        <v>9.75</v>
      </c>
      <c r="G3267" t="s">
        <v>15397</v>
      </c>
      <c r="H3267" t="s">
        <v>12618</v>
      </c>
      <c r="I3267" t="s">
        <v>15340</v>
      </c>
      <c r="J3267">
        <v>203432</v>
      </c>
      <c r="K3267" t="s">
        <v>15397</v>
      </c>
      <c r="L3267" t="s">
        <v>12560</v>
      </c>
    </row>
    <row r="3268" spans="1:12">
      <c r="A3268">
        <v>203433</v>
      </c>
      <c r="B3268" t="s">
        <v>15988</v>
      </c>
      <c r="C3268" t="s">
        <v>14733</v>
      </c>
      <c r="D3268" t="s">
        <v>12557</v>
      </c>
      <c r="E3268" t="s">
        <v>12618</v>
      </c>
      <c r="F3268">
        <v>8.5</v>
      </c>
      <c r="G3268" t="s">
        <v>15339</v>
      </c>
      <c r="H3268" t="s">
        <v>12618</v>
      </c>
      <c r="I3268" t="s">
        <v>15340</v>
      </c>
      <c r="J3268">
        <v>203433</v>
      </c>
      <c r="K3268" t="s">
        <v>15339</v>
      </c>
      <c r="L3268" t="s">
        <v>12560</v>
      </c>
    </row>
    <row r="3269" spans="1:12">
      <c r="A3269">
        <v>203440</v>
      </c>
      <c r="B3269" t="s">
        <v>15989</v>
      </c>
      <c r="C3269" t="s">
        <v>14990</v>
      </c>
      <c r="D3269" t="s">
        <v>12557</v>
      </c>
      <c r="E3269" t="s">
        <v>12616</v>
      </c>
      <c r="F3269">
        <v>8</v>
      </c>
      <c r="G3269" t="s">
        <v>15990</v>
      </c>
      <c r="H3269" t="s">
        <v>12575</v>
      </c>
      <c r="I3269" t="s">
        <v>14993</v>
      </c>
      <c r="J3269">
        <v>203440</v>
      </c>
      <c r="K3269" t="s">
        <v>15990</v>
      </c>
      <c r="L3269" t="s">
        <v>12560</v>
      </c>
    </row>
    <row r="3270" spans="1:12">
      <c r="A3270">
        <v>203438</v>
      </c>
      <c r="B3270" t="s">
        <v>15991</v>
      </c>
      <c r="C3270" t="s">
        <v>14990</v>
      </c>
      <c r="D3270" t="s">
        <v>12557</v>
      </c>
      <c r="E3270" t="s">
        <v>12616</v>
      </c>
      <c r="F3270">
        <v>8</v>
      </c>
      <c r="G3270" t="s">
        <v>15990</v>
      </c>
      <c r="H3270" t="s">
        <v>12575</v>
      </c>
      <c r="I3270" t="s">
        <v>14991</v>
      </c>
      <c r="J3270">
        <v>203438</v>
      </c>
      <c r="K3270" t="s">
        <v>15990</v>
      </c>
      <c r="L3270" t="s">
        <v>12560</v>
      </c>
    </row>
    <row r="3271" spans="1:12">
      <c r="A3271">
        <v>202297</v>
      </c>
      <c r="B3271" t="s">
        <v>15992</v>
      </c>
      <c r="C3271" t="s">
        <v>13812</v>
      </c>
      <c r="D3271" t="s">
        <v>13541</v>
      </c>
      <c r="E3271" t="s">
        <v>12618</v>
      </c>
      <c r="F3271">
        <v>0</v>
      </c>
      <c r="G3271" t="s">
        <v>12636</v>
      </c>
      <c r="H3271" t="s">
        <v>12618</v>
      </c>
      <c r="I3271" t="s">
        <v>12632</v>
      </c>
      <c r="J3271">
        <v>202297</v>
      </c>
      <c r="K3271" t="s">
        <v>12636</v>
      </c>
      <c r="L3271" t="s">
        <v>12560</v>
      </c>
    </row>
    <row r="3272" spans="1:12">
      <c r="A3272">
        <v>203443</v>
      </c>
      <c r="B3272" t="s">
        <v>15993</v>
      </c>
      <c r="C3272" t="s">
        <v>12627</v>
      </c>
      <c r="D3272" t="s">
        <v>12557</v>
      </c>
      <c r="E3272" t="s">
        <v>12616</v>
      </c>
      <c r="F3272">
        <v>6</v>
      </c>
      <c r="G3272" t="s">
        <v>15994</v>
      </c>
      <c r="H3272" t="s">
        <v>12575</v>
      </c>
      <c r="I3272" t="s">
        <v>12575</v>
      </c>
      <c r="J3272">
        <v>203443</v>
      </c>
      <c r="K3272" t="s">
        <v>15994</v>
      </c>
      <c r="L3272" t="s">
        <v>12560</v>
      </c>
    </row>
    <row r="3273" spans="1:12">
      <c r="A3273">
        <v>202100</v>
      </c>
      <c r="B3273" t="s">
        <v>15995</v>
      </c>
      <c r="C3273" t="s">
        <v>14733</v>
      </c>
      <c r="D3273" t="s">
        <v>12557</v>
      </c>
      <c r="E3273" t="s">
        <v>12618</v>
      </c>
      <c r="F3273">
        <v>10</v>
      </c>
      <c r="G3273" t="s">
        <v>12716</v>
      </c>
      <c r="H3273" t="s">
        <v>12618</v>
      </c>
      <c r="I3273" t="s">
        <v>12896</v>
      </c>
      <c r="J3273">
        <v>202100</v>
      </c>
      <c r="K3273" t="s">
        <v>12716</v>
      </c>
      <c r="L3273" t="s">
        <v>12560</v>
      </c>
    </row>
    <row r="3274" spans="1:12">
      <c r="A3274">
        <v>203450</v>
      </c>
      <c r="B3274" t="s">
        <v>15996</v>
      </c>
      <c r="C3274" t="s">
        <v>13790</v>
      </c>
      <c r="D3274" t="s">
        <v>12629</v>
      </c>
      <c r="E3274" t="s">
        <v>12618</v>
      </c>
      <c r="F3274">
        <v>0</v>
      </c>
      <c r="G3274" t="s">
        <v>12645</v>
      </c>
      <c r="H3274" t="s">
        <v>12618</v>
      </c>
      <c r="I3274" t="s">
        <v>12646</v>
      </c>
      <c r="J3274">
        <v>203450</v>
      </c>
      <c r="K3274" t="s">
        <v>12645</v>
      </c>
      <c r="L3274" t="s">
        <v>12560</v>
      </c>
    </row>
    <row r="3275" spans="1:12">
      <c r="A3275">
        <v>202533</v>
      </c>
      <c r="B3275" t="s">
        <v>15997</v>
      </c>
      <c r="C3275" t="s">
        <v>12841</v>
      </c>
      <c r="D3275" t="s">
        <v>12557</v>
      </c>
      <c r="E3275" t="s">
        <v>12740</v>
      </c>
      <c r="F3275">
        <v>6</v>
      </c>
      <c r="G3275" t="s">
        <v>12744</v>
      </c>
      <c r="H3275" t="s">
        <v>12740</v>
      </c>
      <c r="I3275" t="s">
        <v>12745</v>
      </c>
      <c r="J3275">
        <v>202533</v>
      </c>
      <c r="K3275" t="s">
        <v>12744</v>
      </c>
      <c r="L3275" t="s">
        <v>12560</v>
      </c>
    </row>
    <row r="3276" spans="1:12">
      <c r="A3276">
        <v>201748</v>
      </c>
      <c r="B3276" t="s">
        <v>15998</v>
      </c>
      <c r="C3276" t="s">
        <v>14311</v>
      </c>
      <c r="D3276" t="s">
        <v>12573</v>
      </c>
      <c r="E3276" t="s">
        <v>12618</v>
      </c>
      <c r="F3276">
        <v>0</v>
      </c>
      <c r="G3276" t="s">
        <v>12589</v>
      </c>
      <c r="H3276" t="s">
        <v>12618</v>
      </c>
      <c r="I3276" t="s">
        <v>12646</v>
      </c>
      <c r="J3276">
        <v>201748</v>
      </c>
      <c r="K3276" t="s">
        <v>12589</v>
      </c>
      <c r="L3276" t="s">
        <v>12560</v>
      </c>
    </row>
    <row r="3277" spans="1:12">
      <c r="A3277">
        <v>200744</v>
      </c>
      <c r="B3277" t="s">
        <v>15999</v>
      </c>
      <c r="C3277" t="s">
        <v>13865</v>
      </c>
      <c r="D3277" t="s">
        <v>12629</v>
      </c>
      <c r="E3277" t="s">
        <v>12618</v>
      </c>
      <c r="F3277">
        <v>0</v>
      </c>
      <c r="G3277" t="s">
        <v>12596</v>
      </c>
      <c r="H3277" t="s">
        <v>12622</v>
      </c>
      <c r="I3277" t="s">
        <v>12646</v>
      </c>
      <c r="J3277">
        <v>200744</v>
      </c>
      <c r="K3277" t="s">
        <v>12596</v>
      </c>
      <c r="L3277" t="s">
        <v>12560</v>
      </c>
    </row>
    <row r="3278" spans="1:12">
      <c r="A3278">
        <v>200745</v>
      </c>
      <c r="B3278" t="s">
        <v>16000</v>
      </c>
      <c r="C3278" t="s">
        <v>13865</v>
      </c>
      <c r="D3278" t="s">
        <v>12629</v>
      </c>
      <c r="E3278" t="s">
        <v>12618</v>
      </c>
      <c r="F3278">
        <v>0</v>
      </c>
      <c r="G3278" t="s">
        <v>12589</v>
      </c>
      <c r="H3278" t="s">
        <v>12622</v>
      </c>
      <c r="I3278" t="s">
        <v>12646</v>
      </c>
      <c r="J3278">
        <v>200745</v>
      </c>
      <c r="K3278" t="s">
        <v>12589</v>
      </c>
      <c r="L3278" t="s">
        <v>12560</v>
      </c>
    </row>
    <row r="3279" spans="1:12">
      <c r="A3279">
        <v>203531</v>
      </c>
      <c r="B3279" t="s">
        <v>16001</v>
      </c>
      <c r="C3279" t="s">
        <v>12627</v>
      </c>
      <c r="D3279" t="s">
        <v>12573</v>
      </c>
      <c r="E3279" t="s">
        <v>12616</v>
      </c>
      <c r="F3279">
        <v>6</v>
      </c>
      <c r="G3279" t="s">
        <v>16002</v>
      </c>
      <c r="H3279" t="s">
        <v>12618</v>
      </c>
      <c r="I3279" t="s">
        <v>12575</v>
      </c>
      <c r="J3279">
        <v>203531</v>
      </c>
      <c r="K3279" t="s">
        <v>16002</v>
      </c>
      <c r="L3279" t="s">
        <v>12560</v>
      </c>
    </row>
    <row r="3280" spans="1:12">
      <c r="A3280">
        <v>203532</v>
      </c>
      <c r="B3280" t="s">
        <v>16003</v>
      </c>
      <c r="C3280" t="s">
        <v>12615</v>
      </c>
      <c r="D3280" t="s">
        <v>12573</v>
      </c>
      <c r="E3280" t="s">
        <v>12616</v>
      </c>
      <c r="F3280">
        <v>7.5</v>
      </c>
      <c r="G3280" t="s">
        <v>16002</v>
      </c>
      <c r="H3280" t="s">
        <v>12618</v>
      </c>
      <c r="I3280" t="s">
        <v>12575</v>
      </c>
      <c r="J3280">
        <v>203532</v>
      </c>
      <c r="K3280" t="s">
        <v>16002</v>
      </c>
      <c r="L3280" t="s">
        <v>12560</v>
      </c>
    </row>
    <row r="3281" spans="1:12">
      <c r="A3281">
        <v>202226</v>
      </c>
      <c r="B3281" t="s">
        <v>16004</v>
      </c>
      <c r="C3281" t="s">
        <v>14433</v>
      </c>
      <c r="D3281" t="s">
        <v>12629</v>
      </c>
      <c r="E3281" t="s">
        <v>12618</v>
      </c>
      <c r="F3281">
        <v>0</v>
      </c>
      <c r="G3281" t="s">
        <v>12589</v>
      </c>
      <c r="H3281" t="s">
        <v>12618</v>
      </c>
      <c r="I3281" t="s">
        <v>12630</v>
      </c>
      <c r="J3281">
        <v>202226</v>
      </c>
      <c r="K3281" t="s">
        <v>12589</v>
      </c>
      <c r="L3281" t="s">
        <v>12560</v>
      </c>
    </row>
    <row r="3282" spans="1:12">
      <c r="A3282">
        <v>203537</v>
      </c>
      <c r="B3282" t="s">
        <v>16005</v>
      </c>
      <c r="C3282" t="s">
        <v>16006</v>
      </c>
      <c r="D3282" t="s">
        <v>12573</v>
      </c>
      <c r="E3282" t="s">
        <v>12618</v>
      </c>
      <c r="F3282">
        <v>0</v>
      </c>
      <c r="G3282" t="s">
        <v>12589</v>
      </c>
      <c r="H3282" t="s">
        <v>12618</v>
      </c>
      <c r="I3282" t="s">
        <v>12630</v>
      </c>
      <c r="J3282">
        <v>203537</v>
      </c>
      <c r="K3282" t="s">
        <v>12589</v>
      </c>
      <c r="L3282" t="s">
        <v>12560</v>
      </c>
    </row>
    <row r="3283" spans="1:12">
      <c r="A3283">
        <v>203315</v>
      </c>
      <c r="B3283" t="s">
        <v>16007</v>
      </c>
      <c r="C3283" t="s">
        <v>12570</v>
      </c>
      <c r="D3283" t="s">
        <v>14837</v>
      </c>
      <c r="E3283" t="s">
        <v>12670</v>
      </c>
      <c r="F3283">
        <v>4</v>
      </c>
      <c r="G3283" t="s">
        <v>16008</v>
      </c>
      <c r="H3283" t="s">
        <v>12622</v>
      </c>
      <c r="I3283" t="s">
        <v>12973</v>
      </c>
      <c r="J3283">
        <v>203315</v>
      </c>
      <c r="K3283" t="s">
        <v>16008</v>
      </c>
      <c r="L3283" t="s">
        <v>12560</v>
      </c>
    </row>
    <row r="3284" spans="1:12">
      <c r="A3284">
        <v>203534</v>
      </c>
      <c r="B3284" t="s">
        <v>16009</v>
      </c>
      <c r="C3284" t="s">
        <v>12615</v>
      </c>
      <c r="D3284" t="s">
        <v>12557</v>
      </c>
      <c r="E3284" t="s">
        <v>12616</v>
      </c>
      <c r="F3284">
        <v>7.5</v>
      </c>
      <c r="G3284" t="s">
        <v>16010</v>
      </c>
      <c r="H3284" t="s">
        <v>12618</v>
      </c>
      <c r="I3284" t="s">
        <v>14991</v>
      </c>
      <c r="J3284">
        <v>203534</v>
      </c>
      <c r="K3284" t="s">
        <v>16010</v>
      </c>
      <c r="L3284" t="s">
        <v>12560</v>
      </c>
    </row>
    <row r="3285" spans="1:12">
      <c r="A3285">
        <v>203533</v>
      </c>
      <c r="B3285" t="s">
        <v>16011</v>
      </c>
      <c r="C3285" t="s">
        <v>12615</v>
      </c>
      <c r="D3285" t="s">
        <v>12557</v>
      </c>
      <c r="E3285" t="s">
        <v>12616</v>
      </c>
      <c r="F3285">
        <v>7.5</v>
      </c>
      <c r="G3285" t="s">
        <v>16010</v>
      </c>
      <c r="H3285" t="s">
        <v>12618</v>
      </c>
      <c r="I3285" t="s">
        <v>14993</v>
      </c>
      <c r="J3285">
        <v>203533</v>
      </c>
      <c r="K3285" t="s">
        <v>16010</v>
      </c>
      <c r="L3285" t="s">
        <v>12560</v>
      </c>
    </row>
    <row r="3286" spans="1:12">
      <c r="A3286">
        <v>203543</v>
      </c>
      <c r="B3286" t="s">
        <v>16012</v>
      </c>
      <c r="C3286" t="s">
        <v>12878</v>
      </c>
      <c r="D3286" t="s">
        <v>12557</v>
      </c>
      <c r="E3286" t="s">
        <v>12740</v>
      </c>
      <c r="F3286">
        <v>3</v>
      </c>
      <c r="G3286" t="s">
        <v>12747</v>
      </c>
      <c r="H3286" t="s">
        <v>12638</v>
      </c>
      <c r="I3286" t="s">
        <v>12745</v>
      </c>
      <c r="J3286">
        <v>203543</v>
      </c>
      <c r="K3286" t="s">
        <v>12747</v>
      </c>
      <c r="L3286" t="s">
        <v>12560</v>
      </c>
    </row>
    <row r="3287" spans="1:12">
      <c r="A3287">
        <v>202889</v>
      </c>
      <c r="B3287" t="s">
        <v>16013</v>
      </c>
      <c r="C3287" t="s">
        <v>12570</v>
      </c>
      <c r="D3287" t="s">
        <v>14837</v>
      </c>
      <c r="E3287" t="s">
        <v>12670</v>
      </c>
      <c r="F3287">
        <v>4</v>
      </c>
      <c r="G3287" t="s">
        <v>16008</v>
      </c>
      <c r="H3287" t="s">
        <v>13484</v>
      </c>
      <c r="I3287" t="s">
        <v>12973</v>
      </c>
      <c r="J3287">
        <v>202889</v>
      </c>
      <c r="K3287" t="s">
        <v>16008</v>
      </c>
      <c r="L3287" t="s">
        <v>12560</v>
      </c>
    </row>
    <row r="3288" spans="1:12">
      <c r="A3288">
        <v>203571</v>
      </c>
      <c r="B3288" t="s">
        <v>16014</v>
      </c>
      <c r="C3288" t="s">
        <v>12570</v>
      </c>
      <c r="D3288" t="s">
        <v>14837</v>
      </c>
      <c r="E3288" t="s">
        <v>12670</v>
      </c>
      <c r="F3288">
        <v>4</v>
      </c>
      <c r="G3288" t="s">
        <v>16008</v>
      </c>
      <c r="H3288" t="s">
        <v>16015</v>
      </c>
      <c r="I3288" t="s">
        <v>12575</v>
      </c>
      <c r="J3288">
        <v>203571</v>
      </c>
      <c r="K3288" t="s">
        <v>16008</v>
      </c>
      <c r="L3288" t="s">
        <v>12560</v>
      </c>
    </row>
    <row r="3289" spans="1:12">
      <c r="A3289">
        <v>202890</v>
      </c>
      <c r="B3289" t="s">
        <v>16016</v>
      </c>
      <c r="C3289" t="s">
        <v>12570</v>
      </c>
      <c r="D3289" t="s">
        <v>14837</v>
      </c>
      <c r="E3289" t="s">
        <v>12670</v>
      </c>
      <c r="F3289">
        <v>4</v>
      </c>
      <c r="G3289" t="s">
        <v>16017</v>
      </c>
      <c r="H3289" t="s">
        <v>13484</v>
      </c>
      <c r="I3289" t="s">
        <v>12973</v>
      </c>
      <c r="J3289">
        <v>202890</v>
      </c>
      <c r="K3289" t="s">
        <v>16017</v>
      </c>
      <c r="L3289" t="s">
        <v>12560</v>
      </c>
    </row>
    <row r="3290" spans="1:12">
      <c r="A3290">
        <v>203599</v>
      </c>
      <c r="B3290" t="s">
        <v>16018</v>
      </c>
      <c r="C3290" t="s">
        <v>15304</v>
      </c>
      <c r="D3290" t="s">
        <v>12573</v>
      </c>
      <c r="E3290" t="s">
        <v>12618</v>
      </c>
      <c r="F3290">
        <v>0</v>
      </c>
      <c r="G3290" t="s">
        <v>13860</v>
      </c>
      <c r="H3290" t="s">
        <v>13157</v>
      </c>
      <c r="I3290" t="s">
        <v>12575</v>
      </c>
      <c r="J3290">
        <v>203599</v>
      </c>
      <c r="K3290" t="s">
        <v>13860</v>
      </c>
      <c r="L3290" t="s">
        <v>12560</v>
      </c>
    </row>
    <row r="3291" spans="1:12">
      <c r="A3291">
        <v>203597</v>
      </c>
      <c r="B3291" t="s">
        <v>16019</v>
      </c>
      <c r="C3291" t="s">
        <v>14803</v>
      </c>
      <c r="D3291" t="s">
        <v>12573</v>
      </c>
      <c r="E3291" t="s">
        <v>12618</v>
      </c>
      <c r="F3291">
        <v>0</v>
      </c>
      <c r="G3291" t="s">
        <v>13860</v>
      </c>
      <c r="H3291" t="s">
        <v>13157</v>
      </c>
      <c r="I3291" t="s">
        <v>12575</v>
      </c>
      <c r="J3291">
        <v>203597</v>
      </c>
      <c r="K3291" t="s">
        <v>13860</v>
      </c>
      <c r="L3291" t="s">
        <v>12560</v>
      </c>
    </row>
    <row r="3292" spans="1:12">
      <c r="A3292">
        <v>203542</v>
      </c>
      <c r="B3292" t="s">
        <v>16020</v>
      </c>
      <c r="C3292" t="s">
        <v>15043</v>
      </c>
      <c r="D3292" t="s">
        <v>12557</v>
      </c>
      <c r="E3292" t="s">
        <v>12740</v>
      </c>
      <c r="F3292">
        <v>10</v>
      </c>
      <c r="G3292" t="s">
        <v>16017</v>
      </c>
      <c r="H3292" t="s">
        <v>12740</v>
      </c>
      <c r="I3292" t="s">
        <v>12575</v>
      </c>
      <c r="J3292">
        <v>203542</v>
      </c>
      <c r="K3292" t="s">
        <v>16017</v>
      </c>
      <c r="L3292" t="s">
        <v>12560</v>
      </c>
    </row>
    <row r="3293" spans="1:12">
      <c r="A3293">
        <v>203634</v>
      </c>
      <c r="B3293" t="s">
        <v>16021</v>
      </c>
      <c r="C3293" t="s">
        <v>12592</v>
      </c>
      <c r="D3293" t="s">
        <v>12573</v>
      </c>
      <c r="E3293" t="s">
        <v>12618</v>
      </c>
      <c r="F3293">
        <v>0</v>
      </c>
      <c r="G3293" t="s">
        <v>12596</v>
      </c>
      <c r="H3293" t="s">
        <v>12670</v>
      </c>
      <c r="I3293" t="s">
        <v>12630</v>
      </c>
      <c r="J3293">
        <v>203634</v>
      </c>
      <c r="K3293" t="s">
        <v>12596</v>
      </c>
      <c r="L3293" t="s">
        <v>12560</v>
      </c>
    </row>
    <row r="3294" spans="1:12">
      <c r="A3294">
        <v>203607</v>
      </c>
      <c r="B3294" t="s">
        <v>16022</v>
      </c>
      <c r="C3294" t="s">
        <v>12606</v>
      </c>
      <c r="D3294" t="s">
        <v>12629</v>
      </c>
      <c r="E3294" t="s">
        <v>12618</v>
      </c>
      <c r="F3294">
        <v>0</v>
      </c>
      <c r="G3294" t="s">
        <v>12589</v>
      </c>
      <c r="H3294" t="s">
        <v>16023</v>
      </c>
      <c r="I3294" t="s">
        <v>12630</v>
      </c>
      <c r="J3294">
        <v>203607</v>
      </c>
      <c r="K3294" t="s">
        <v>12589</v>
      </c>
      <c r="L3294" t="s">
        <v>12560</v>
      </c>
    </row>
    <row r="3295" spans="1:12">
      <c r="A3295">
        <v>203608</v>
      </c>
      <c r="B3295" t="s">
        <v>16024</v>
      </c>
      <c r="C3295" t="s">
        <v>12606</v>
      </c>
      <c r="D3295" t="s">
        <v>12573</v>
      </c>
      <c r="E3295" t="s">
        <v>12618</v>
      </c>
      <c r="F3295">
        <v>0</v>
      </c>
      <c r="G3295" t="s">
        <v>12589</v>
      </c>
      <c r="H3295" t="s">
        <v>16023</v>
      </c>
      <c r="I3295" t="s">
        <v>12630</v>
      </c>
      <c r="J3295">
        <v>203608</v>
      </c>
      <c r="K3295" t="s">
        <v>12589</v>
      </c>
      <c r="L3295" t="s">
        <v>12560</v>
      </c>
    </row>
    <row r="3296" spans="1:12">
      <c r="A3296">
        <v>203649</v>
      </c>
      <c r="B3296" t="s">
        <v>16025</v>
      </c>
      <c r="C3296" t="s">
        <v>13865</v>
      </c>
      <c r="D3296" t="s">
        <v>12573</v>
      </c>
      <c r="E3296" t="s">
        <v>12618</v>
      </c>
      <c r="F3296">
        <v>0</v>
      </c>
      <c r="G3296" t="s">
        <v>12645</v>
      </c>
      <c r="H3296" t="s">
        <v>12670</v>
      </c>
      <c r="I3296" t="s">
        <v>12646</v>
      </c>
      <c r="J3296">
        <v>203649</v>
      </c>
      <c r="K3296" t="s">
        <v>12645</v>
      </c>
      <c r="L3296" t="s">
        <v>12560</v>
      </c>
    </row>
    <row r="3297" spans="1:12">
      <c r="A3297">
        <v>203623</v>
      </c>
      <c r="B3297" t="s">
        <v>16026</v>
      </c>
      <c r="C3297" t="s">
        <v>12570</v>
      </c>
      <c r="D3297" t="s">
        <v>14837</v>
      </c>
      <c r="E3297" t="s">
        <v>12670</v>
      </c>
      <c r="F3297">
        <v>4</v>
      </c>
      <c r="G3297" t="s">
        <v>13483</v>
      </c>
      <c r="H3297" t="s">
        <v>13299</v>
      </c>
      <c r="I3297" t="s">
        <v>12575</v>
      </c>
      <c r="J3297">
        <v>203623</v>
      </c>
      <c r="K3297" t="s">
        <v>13483</v>
      </c>
      <c r="L3297" t="s">
        <v>12560</v>
      </c>
    </row>
    <row r="3298" spans="1:12">
      <c r="A3298">
        <v>203618</v>
      </c>
      <c r="B3298" t="s">
        <v>16027</v>
      </c>
      <c r="C3298" t="s">
        <v>12594</v>
      </c>
      <c r="D3298" t="s">
        <v>12629</v>
      </c>
      <c r="E3298" t="s">
        <v>12618</v>
      </c>
      <c r="F3298">
        <v>0</v>
      </c>
      <c r="G3298" t="s">
        <v>12589</v>
      </c>
      <c r="H3298" t="s">
        <v>16023</v>
      </c>
      <c r="I3298" t="s">
        <v>12630</v>
      </c>
      <c r="J3298">
        <v>203618</v>
      </c>
      <c r="K3298" t="s">
        <v>12589</v>
      </c>
      <c r="L3298" t="s">
        <v>12560</v>
      </c>
    </row>
    <row r="3299" spans="1:12">
      <c r="A3299">
        <v>203614</v>
      </c>
      <c r="B3299" t="s">
        <v>16028</v>
      </c>
      <c r="C3299" t="s">
        <v>12598</v>
      </c>
      <c r="D3299" t="s">
        <v>12629</v>
      </c>
      <c r="E3299" t="s">
        <v>12618</v>
      </c>
      <c r="F3299">
        <v>0</v>
      </c>
      <c r="G3299" t="s">
        <v>12589</v>
      </c>
      <c r="H3299" t="s">
        <v>16023</v>
      </c>
      <c r="I3299" t="s">
        <v>12630</v>
      </c>
      <c r="J3299">
        <v>203614</v>
      </c>
      <c r="K3299" t="s">
        <v>12589</v>
      </c>
      <c r="L3299" t="s">
        <v>12560</v>
      </c>
    </row>
    <row r="3300" spans="1:12">
      <c r="A3300">
        <v>203615</v>
      </c>
      <c r="B3300" t="s">
        <v>16029</v>
      </c>
      <c r="C3300" t="s">
        <v>12598</v>
      </c>
      <c r="D3300" t="s">
        <v>12629</v>
      </c>
      <c r="E3300" t="s">
        <v>12618</v>
      </c>
      <c r="F3300">
        <v>0</v>
      </c>
      <c r="G3300" t="s">
        <v>12596</v>
      </c>
      <c r="H3300" t="s">
        <v>16023</v>
      </c>
      <c r="I3300" t="s">
        <v>12630</v>
      </c>
      <c r="J3300">
        <v>203615</v>
      </c>
      <c r="K3300" t="s">
        <v>12596</v>
      </c>
      <c r="L3300" t="s">
        <v>12560</v>
      </c>
    </row>
    <row r="3301" spans="1:12">
      <c r="A3301">
        <v>203605</v>
      </c>
      <c r="B3301" t="s">
        <v>16030</v>
      </c>
      <c r="C3301" t="s">
        <v>12608</v>
      </c>
      <c r="D3301" t="s">
        <v>12629</v>
      </c>
      <c r="E3301" t="s">
        <v>12618</v>
      </c>
      <c r="F3301">
        <v>0</v>
      </c>
      <c r="G3301" t="s">
        <v>12589</v>
      </c>
      <c r="H3301" t="s">
        <v>16023</v>
      </c>
      <c r="I3301" t="s">
        <v>12630</v>
      </c>
      <c r="J3301">
        <v>203605</v>
      </c>
      <c r="K3301" t="s">
        <v>12589</v>
      </c>
      <c r="L3301" t="s">
        <v>12560</v>
      </c>
    </row>
    <row r="3302" spans="1:12">
      <c r="A3302">
        <v>203621</v>
      </c>
      <c r="B3302" t="s">
        <v>16031</v>
      </c>
      <c r="C3302" t="s">
        <v>12592</v>
      </c>
      <c r="D3302" t="s">
        <v>12573</v>
      </c>
      <c r="E3302" t="s">
        <v>12618</v>
      </c>
      <c r="F3302">
        <v>0</v>
      </c>
      <c r="G3302" t="s">
        <v>12589</v>
      </c>
      <c r="H3302" t="s">
        <v>16023</v>
      </c>
      <c r="I3302" t="s">
        <v>12630</v>
      </c>
      <c r="J3302">
        <v>203621</v>
      </c>
      <c r="K3302" t="s">
        <v>12589</v>
      </c>
      <c r="L3302" t="s">
        <v>12560</v>
      </c>
    </row>
    <row r="3303" spans="1:12">
      <c r="A3303">
        <v>203619</v>
      </c>
      <c r="B3303" t="s">
        <v>16032</v>
      </c>
      <c r="C3303" t="s">
        <v>12594</v>
      </c>
      <c r="D3303" t="s">
        <v>12573</v>
      </c>
      <c r="E3303" t="s">
        <v>12618</v>
      </c>
      <c r="F3303">
        <v>0</v>
      </c>
      <c r="G3303" t="s">
        <v>12589</v>
      </c>
      <c r="H3303" t="s">
        <v>16023</v>
      </c>
      <c r="I3303" t="s">
        <v>12630</v>
      </c>
      <c r="J3303">
        <v>203619</v>
      </c>
      <c r="K3303" t="s">
        <v>12589</v>
      </c>
      <c r="L3303" t="s">
        <v>12560</v>
      </c>
    </row>
    <row r="3304" spans="1:12">
      <c r="A3304">
        <v>203620</v>
      </c>
      <c r="B3304" t="s">
        <v>16033</v>
      </c>
      <c r="C3304" t="s">
        <v>12594</v>
      </c>
      <c r="D3304" t="s">
        <v>12573</v>
      </c>
      <c r="E3304" t="s">
        <v>12618</v>
      </c>
      <c r="F3304">
        <v>0</v>
      </c>
      <c r="G3304" t="s">
        <v>12596</v>
      </c>
      <c r="H3304" t="s">
        <v>16023</v>
      </c>
      <c r="I3304" t="s">
        <v>12630</v>
      </c>
      <c r="J3304">
        <v>203620</v>
      </c>
      <c r="K3304" t="s">
        <v>12596</v>
      </c>
      <c r="L3304" t="s">
        <v>12560</v>
      </c>
    </row>
    <row r="3305" spans="1:12">
      <c r="A3305">
        <v>203616</v>
      </c>
      <c r="B3305" t="s">
        <v>16034</v>
      </c>
      <c r="C3305" t="s">
        <v>12598</v>
      </c>
      <c r="D3305" t="s">
        <v>12573</v>
      </c>
      <c r="E3305" t="s">
        <v>12618</v>
      </c>
      <c r="F3305">
        <v>0</v>
      </c>
      <c r="G3305" t="s">
        <v>12589</v>
      </c>
      <c r="H3305" t="s">
        <v>16023</v>
      </c>
      <c r="I3305" t="s">
        <v>12630</v>
      </c>
      <c r="J3305">
        <v>203616</v>
      </c>
      <c r="K3305" t="s">
        <v>12589</v>
      </c>
      <c r="L3305" t="s">
        <v>12560</v>
      </c>
    </row>
    <row r="3306" spans="1:12">
      <c r="A3306">
        <v>203617</v>
      </c>
      <c r="B3306" t="s">
        <v>16035</v>
      </c>
      <c r="C3306" t="s">
        <v>12598</v>
      </c>
      <c r="D3306" t="s">
        <v>12573</v>
      </c>
      <c r="E3306" t="s">
        <v>12618</v>
      </c>
      <c r="F3306">
        <v>0</v>
      </c>
      <c r="G3306" t="s">
        <v>12596</v>
      </c>
      <c r="H3306" t="s">
        <v>16023</v>
      </c>
      <c r="I3306" t="s">
        <v>12630</v>
      </c>
      <c r="J3306">
        <v>203617</v>
      </c>
      <c r="K3306" t="s">
        <v>12596</v>
      </c>
      <c r="L3306" t="s">
        <v>12560</v>
      </c>
    </row>
    <row r="3307" spans="1:12">
      <c r="A3307">
        <v>203613</v>
      </c>
      <c r="B3307" t="s">
        <v>16036</v>
      </c>
      <c r="C3307" t="s">
        <v>14142</v>
      </c>
      <c r="D3307" t="s">
        <v>12573</v>
      </c>
      <c r="E3307" t="s">
        <v>12618</v>
      </c>
      <c r="F3307">
        <v>0</v>
      </c>
      <c r="G3307" t="s">
        <v>12589</v>
      </c>
      <c r="H3307" t="s">
        <v>16023</v>
      </c>
      <c r="I3307" t="s">
        <v>12630</v>
      </c>
      <c r="J3307">
        <v>203613</v>
      </c>
      <c r="K3307" t="s">
        <v>12589</v>
      </c>
      <c r="L3307" t="s">
        <v>12560</v>
      </c>
    </row>
    <row r="3308" spans="1:12">
      <c r="A3308">
        <v>203612</v>
      </c>
      <c r="B3308" t="s">
        <v>16037</v>
      </c>
      <c r="C3308" t="s">
        <v>12603</v>
      </c>
      <c r="D3308" t="s">
        <v>12573</v>
      </c>
      <c r="E3308" t="s">
        <v>12618</v>
      </c>
      <c r="F3308">
        <v>0</v>
      </c>
      <c r="G3308" t="s">
        <v>12589</v>
      </c>
      <c r="H3308" t="s">
        <v>16023</v>
      </c>
      <c r="I3308" t="s">
        <v>12630</v>
      </c>
      <c r="J3308">
        <v>203612</v>
      </c>
      <c r="K3308" t="s">
        <v>12589</v>
      </c>
      <c r="L3308" t="s">
        <v>12560</v>
      </c>
    </row>
    <row r="3309" spans="1:12">
      <c r="A3309">
        <v>203610</v>
      </c>
      <c r="B3309" t="s">
        <v>16038</v>
      </c>
      <c r="C3309" t="s">
        <v>12604</v>
      </c>
      <c r="D3309" t="s">
        <v>12573</v>
      </c>
      <c r="E3309" t="s">
        <v>12618</v>
      </c>
      <c r="F3309">
        <v>0</v>
      </c>
      <c r="G3309" t="s">
        <v>12589</v>
      </c>
      <c r="H3309" t="s">
        <v>16023</v>
      </c>
      <c r="I3309" t="s">
        <v>12630</v>
      </c>
      <c r="J3309">
        <v>203610</v>
      </c>
      <c r="K3309" t="s">
        <v>12589</v>
      </c>
      <c r="L3309" t="s">
        <v>12560</v>
      </c>
    </row>
    <row r="3310" spans="1:12">
      <c r="A3310">
        <v>203611</v>
      </c>
      <c r="B3310" t="s">
        <v>16039</v>
      </c>
      <c r="C3310" t="s">
        <v>12604</v>
      </c>
      <c r="D3310" t="s">
        <v>12573</v>
      </c>
      <c r="E3310" t="s">
        <v>12618</v>
      </c>
      <c r="F3310">
        <v>0</v>
      </c>
      <c r="G3310" t="s">
        <v>12596</v>
      </c>
      <c r="H3310" t="s">
        <v>16023</v>
      </c>
      <c r="I3310" t="s">
        <v>12630</v>
      </c>
      <c r="J3310">
        <v>203611</v>
      </c>
      <c r="K3310" t="s">
        <v>12596</v>
      </c>
      <c r="L3310" t="s">
        <v>12560</v>
      </c>
    </row>
    <row r="3311" spans="1:12">
      <c r="A3311">
        <v>203609</v>
      </c>
      <c r="B3311" t="s">
        <v>16040</v>
      </c>
      <c r="C3311" t="s">
        <v>12606</v>
      </c>
      <c r="D3311" t="s">
        <v>12573</v>
      </c>
      <c r="E3311" t="s">
        <v>12618</v>
      </c>
      <c r="F3311">
        <v>0</v>
      </c>
      <c r="G3311" t="s">
        <v>12596</v>
      </c>
      <c r="H3311" t="s">
        <v>16023</v>
      </c>
      <c r="I3311" t="s">
        <v>12630</v>
      </c>
      <c r="J3311">
        <v>203609</v>
      </c>
      <c r="K3311" t="s">
        <v>12596</v>
      </c>
      <c r="L3311" t="s">
        <v>12560</v>
      </c>
    </row>
    <row r="3312" spans="1:12">
      <c r="A3312">
        <v>203606</v>
      </c>
      <c r="B3312" t="s">
        <v>16041</v>
      </c>
      <c r="C3312" t="s">
        <v>12608</v>
      </c>
      <c r="D3312" t="s">
        <v>12573</v>
      </c>
      <c r="E3312" t="s">
        <v>12618</v>
      </c>
      <c r="F3312">
        <v>0</v>
      </c>
      <c r="G3312" t="s">
        <v>12589</v>
      </c>
      <c r="H3312" t="s">
        <v>16023</v>
      </c>
      <c r="I3312" t="s">
        <v>12630</v>
      </c>
      <c r="J3312">
        <v>203606</v>
      </c>
      <c r="K3312" t="s">
        <v>12589</v>
      </c>
      <c r="L3312" t="s">
        <v>12560</v>
      </c>
    </row>
    <row r="3313" spans="1:12">
      <c r="A3313">
        <v>203604</v>
      </c>
      <c r="B3313" t="s">
        <v>16042</v>
      </c>
      <c r="C3313" t="s">
        <v>12610</v>
      </c>
      <c r="D3313" t="s">
        <v>12573</v>
      </c>
      <c r="E3313" t="s">
        <v>12618</v>
      </c>
      <c r="F3313">
        <v>0</v>
      </c>
      <c r="G3313" t="s">
        <v>12589</v>
      </c>
      <c r="H3313" t="s">
        <v>16023</v>
      </c>
      <c r="I3313" t="s">
        <v>12630</v>
      </c>
      <c r="J3313">
        <v>203604</v>
      </c>
      <c r="K3313" t="s">
        <v>12589</v>
      </c>
      <c r="L3313" t="s">
        <v>12560</v>
      </c>
    </row>
    <row r="3314" spans="1:12">
      <c r="A3314">
        <v>203603</v>
      </c>
      <c r="B3314" t="s">
        <v>16043</v>
      </c>
      <c r="C3314" t="s">
        <v>14580</v>
      </c>
      <c r="D3314" t="s">
        <v>12573</v>
      </c>
      <c r="E3314" t="s">
        <v>12618</v>
      </c>
      <c r="F3314">
        <v>0</v>
      </c>
      <c r="G3314" t="s">
        <v>12589</v>
      </c>
      <c r="H3314" t="s">
        <v>16023</v>
      </c>
      <c r="I3314" t="s">
        <v>12630</v>
      </c>
      <c r="J3314">
        <v>203603</v>
      </c>
      <c r="K3314" t="s">
        <v>12589</v>
      </c>
      <c r="L3314" t="s">
        <v>12560</v>
      </c>
    </row>
    <row r="3315" spans="1:12">
      <c r="A3315">
        <v>203601</v>
      </c>
      <c r="B3315" t="s">
        <v>16044</v>
      </c>
      <c r="C3315" t="s">
        <v>12612</v>
      </c>
      <c r="D3315" t="s">
        <v>12573</v>
      </c>
      <c r="E3315" t="s">
        <v>12618</v>
      </c>
      <c r="F3315">
        <v>0</v>
      </c>
      <c r="G3315" t="s">
        <v>12589</v>
      </c>
      <c r="H3315" t="s">
        <v>16023</v>
      </c>
      <c r="I3315" t="s">
        <v>12630</v>
      </c>
      <c r="J3315">
        <v>203601</v>
      </c>
      <c r="K3315" t="s">
        <v>12589</v>
      </c>
      <c r="L3315" t="s">
        <v>12560</v>
      </c>
    </row>
    <row r="3316" spans="1:12">
      <c r="A3316">
        <v>203602</v>
      </c>
      <c r="B3316" t="s">
        <v>16045</v>
      </c>
      <c r="C3316" t="s">
        <v>12612</v>
      </c>
      <c r="D3316" t="s">
        <v>12573</v>
      </c>
      <c r="E3316" t="s">
        <v>12618</v>
      </c>
      <c r="F3316">
        <v>0</v>
      </c>
      <c r="G3316" t="s">
        <v>12596</v>
      </c>
      <c r="H3316" t="s">
        <v>16023</v>
      </c>
      <c r="I3316" t="s">
        <v>12630</v>
      </c>
      <c r="J3316">
        <v>203602</v>
      </c>
      <c r="K3316" t="s">
        <v>12596</v>
      </c>
      <c r="L3316" t="s">
        <v>12560</v>
      </c>
    </row>
    <row r="3317" spans="1:12">
      <c r="A3317">
        <v>203600</v>
      </c>
      <c r="B3317" t="s">
        <v>16046</v>
      </c>
      <c r="C3317" t="s">
        <v>12612</v>
      </c>
      <c r="D3317" t="s">
        <v>12629</v>
      </c>
      <c r="E3317" t="s">
        <v>12618</v>
      </c>
      <c r="F3317">
        <v>0</v>
      </c>
      <c r="G3317" t="s">
        <v>12589</v>
      </c>
      <c r="H3317" t="s">
        <v>16023</v>
      </c>
      <c r="I3317" t="s">
        <v>12630</v>
      </c>
      <c r="J3317">
        <v>203600</v>
      </c>
      <c r="K3317" t="s">
        <v>12589</v>
      </c>
      <c r="L3317" t="s">
        <v>12560</v>
      </c>
    </row>
    <row r="3318" spans="1:12">
      <c r="A3318">
        <v>203651</v>
      </c>
      <c r="B3318" t="s">
        <v>16047</v>
      </c>
      <c r="C3318" t="s">
        <v>12799</v>
      </c>
      <c r="D3318" t="s">
        <v>12557</v>
      </c>
      <c r="E3318" t="s">
        <v>12740</v>
      </c>
      <c r="F3318">
        <v>3</v>
      </c>
      <c r="G3318" t="s">
        <v>12761</v>
      </c>
      <c r="H3318" t="s">
        <v>12638</v>
      </c>
      <c r="I3318" t="s">
        <v>12741</v>
      </c>
      <c r="J3318">
        <v>203651</v>
      </c>
      <c r="K3318" t="s">
        <v>12761</v>
      </c>
      <c r="L3318" t="s">
        <v>12560</v>
      </c>
    </row>
    <row r="3319" spans="1:12">
      <c r="A3319">
        <v>203650</v>
      </c>
      <c r="B3319" t="s">
        <v>16048</v>
      </c>
      <c r="C3319" t="s">
        <v>14142</v>
      </c>
      <c r="D3319" t="s">
        <v>12573</v>
      </c>
      <c r="E3319" t="s">
        <v>12618</v>
      </c>
      <c r="F3319">
        <v>0</v>
      </c>
      <c r="G3319" t="s">
        <v>12596</v>
      </c>
      <c r="H3319" t="s">
        <v>12670</v>
      </c>
      <c r="I3319" t="s">
        <v>12630</v>
      </c>
      <c r="J3319">
        <v>203650</v>
      </c>
      <c r="K3319" t="s">
        <v>12596</v>
      </c>
      <c r="L3319" t="s">
        <v>12560</v>
      </c>
    </row>
    <row r="3320" spans="1:12">
      <c r="A3320">
        <v>203595</v>
      </c>
      <c r="B3320" t="s">
        <v>16049</v>
      </c>
      <c r="C3320" t="s">
        <v>12625</v>
      </c>
      <c r="D3320" t="s">
        <v>12557</v>
      </c>
      <c r="E3320" t="s">
        <v>12616</v>
      </c>
      <c r="F3320">
        <v>7.5</v>
      </c>
      <c r="G3320" t="s">
        <v>12621</v>
      </c>
      <c r="H3320" t="s">
        <v>16050</v>
      </c>
      <c r="I3320" t="s">
        <v>16051</v>
      </c>
      <c r="J3320">
        <v>203595</v>
      </c>
      <c r="K3320" t="s">
        <v>12621</v>
      </c>
      <c r="L3320" t="s">
        <v>12560</v>
      </c>
    </row>
    <row r="3321" spans="1:12">
      <c r="A3321">
        <v>203736</v>
      </c>
      <c r="B3321" t="s">
        <v>16052</v>
      </c>
      <c r="C3321" t="s">
        <v>13425</v>
      </c>
      <c r="D3321" t="s">
        <v>12557</v>
      </c>
      <c r="E3321" t="s">
        <v>12618</v>
      </c>
      <c r="F3321">
        <v>9.75</v>
      </c>
      <c r="G3321" t="s">
        <v>12566</v>
      </c>
      <c r="H3321" t="s">
        <v>12740</v>
      </c>
      <c r="I3321" t="s">
        <v>12741</v>
      </c>
      <c r="J3321">
        <v>203736</v>
      </c>
      <c r="K3321" t="s">
        <v>12566</v>
      </c>
      <c r="L3321" t="s">
        <v>12560</v>
      </c>
    </row>
    <row r="3322" spans="1:12">
      <c r="A3322">
        <v>203772</v>
      </c>
      <c r="B3322" t="s">
        <v>16053</v>
      </c>
      <c r="C3322" t="s">
        <v>14733</v>
      </c>
      <c r="D3322" t="s">
        <v>12573</v>
      </c>
      <c r="E3322" t="s">
        <v>12618</v>
      </c>
      <c r="F3322">
        <v>8</v>
      </c>
      <c r="G3322" t="s">
        <v>12717</v>
      </c>
      <c r="H3322" t="s">
        <v>12618</v>
      </c>
      <c r="I3322" t="s">
        <v>12896</v>
      </c>
      <c r="J3322">
        <v>203772</v>
      </c>
      <c r="K3322" t="s">
        <v>12717</v>
      </c>
      <c r="L3322" t="s">
        <v>12560</v>
      </c>
    </row>
    <row r="3323" spans="1:12">
      <c r="A3323">
        <v>203622</v>
      </c>
      <c r="B3323" t="s">
        <v>16054</v>
      </c>
      <c r="C3323" t="s">
        <v>12587</v>
      </c>
      <c r="D3323" t="s">
        <v>12629</v>
      </c>
      <c r="E3323" t="s">
        <v>12618</v>
      </c>
      <c r="F3323">
        <v>0</v>
      </c>
      <c r="G3323" t="s">
        <v>12589</v>
      </c>
      <c r="H3323" t="s">
        <v>16023</v>
      </c>
      <c r="I3323" t="s">
        <v>12630</v>
      </c>
      <c r="J3323">
        <v>203622</v>
      </c>
      <c r="K3323" t="s">
        <v>12589</v>
      </c>
      <c r="L3323" t="s">
        <v>12560</v>
      </c>
    </row>
    <row r="3324" spans="1:12">
      <c r="A3324">
        <v>203449</v>
      </c>
      <c r="B3324" t="s">
        <v>16055</v>
      </c>
      <c r="C3324" t="s">
        <v>13536</v>
      </c>
      <c r="D3324" t="s">
        <v>12573</v>
      </c>
      <c r="E3324" t="s">
        <v>12618</v>
      </c>
      <c r="F3324">
        <v>0</v>
      </c>
      <c r="G3324" t="s">
        <v>15551</v>
      </c>
      <c r="H3324" t="s">
        <v>14982</v>
      </c>
      <c r="I3324" t="s">
        <v>12575</v>
      </c>
      <c r="J3324">
        <v>203449</v>
      </c>
      <c r="K3324" t="s">
        <v>15551</v>
      </c>
      <c r="L3324" t="s">
        <v>12560</v>
      </c>
    </row>
    <row r="3325" spans="1:12">
      <c r="A3325">
        <v>192200</v>
      </c>
      <c r="B3325" t="s">
        <v>16056</v>
      </c>
      <c r="C3325" t="s">
        <v>12570</v>
      </c>
      <c r="D3325" t="s">
        <v>14837</v>
      </c>
      <c r="E3325" t="s">
        <v>12670</v>
      </c>
      <c r="F3325">
        <v>4</v>
      </c>
      <c r="G3325" t="s">
        <v>13706</v>
      </c>
      <c r="H3325" t="s">
        <v>13299</v>
      </c>
      <c r="I3325" t="s">
        <v>12575</v>
      </c>
      <c r="J3325">
        <v>192200</v>
      </c>
      <c r="K3325" t="s">
        <v>13706</v>
      </c>
      <c r="L3325" t="s">
        <v>12560</v>
      </c>
    </row>
    <row r="3326" spans="1:12">
      <c r="A3326">
        <v>203820</v>
      </c>
      <c r="B3326" t="s">
        <v>16057</v>
      </c>
      <c r="C3326" t="s">
        <v>12562</v>
      </c>
      <c r="D3326" t="s">
        <v>12557</v>
      </c>
      <c r="E3326" t="s">
        <v>15366</v>
      </c>
      <c r="F3326">
        <v>7</v>
      </c>
      <c r="G3326" t="s">
        <v>12747</v>
      </c>
      <c r="H3326" t="s">
        <v>15580</v>
      </c>
      <c r="I3326" t="s">
        <v>12575</v>
      </c>
      <c r="J3326">
        <v>203820</v>
      </c>
      <c r="K3326" t="s">
        <v>12747</v>
      </c>
      <c r="L3326" t="s">
        <v>12560</v>
      </c>
    </row>
    <row r="3327" spans="1:12">
      <c r="A3327">
        <v>203821</v>
      </c>
      <c r="B3327" t="s">
        <v>16058</v>
      </c>
      <c r="C3327" t="s">
        <v>12564</v>
      </c>
      <c r="D3327" t="s">
        <v>12557</v>
      </c>
      <c r="E3327" t="s">
        <v>15366</v>
      </c>
      <c r="F3327">
        <v>5</v>
      </c>
      <c r="G3327" t="s">
        <v>12747</v>
      </c>
      <c r="H3327" t="s">
        <v>15580</v>
      </c>
      <c r="I3327" t="s">
        <v>12575</v>
      </c>
      <c r="J3327">
        <v>203821</v>
      </c>
      <c r="K3327" t="s">
        <v>12747</v>
      </c>
      <c r="L3327" t="s">
        <v>12560</v>
      </c>
    </row>
    <row r="3328" spans="1:12">
      <c r="A3328">
        <v>203822</v>
      </c>
      <c r="B3328" t="s">
        <v>16059</v>
      </c>
      <c r="C3328" t="s">
        <v>12568</v>
      </c>
      <c r="D3328" t="s">
        <v>12557</v>
      </c>
      <c r="E3328" t="s">
        <v>15366</v>
      </c>
      <c r="F3328">
        <v>5</v>
      </c>
      <c r="G3328" t="s">
        <v>12744</v>
      </c>
      <c r="H3328" t="s">
        <v>15580</v>
      </c>
      <c r="I3328" t="s">
        <v>12575</v>
      </c>
      <c r="J3328">
        <v>203822</v>
      </c>
      <c r="K3328" t="s">
        <v>12744</v>
      </c>
      <c r="L3328" t="s">
        <v>12560</v>
      </c>
    </row>
    <row r="3329" spans="1:12">
      <c r="A3329">
        <v>203823</v>
      </c>
      <c r="B3329" t="s">
        <v>16060</v>
      </c>
      <c r="C3329" t="s">
        <v>12570</v>
      </c>
      <c r="D3329" t="s">
        <v>12557</v>
      </c>
      <c r="E3329" t="s">
        <v>15366</v>
      </c>
      <c r="F3329">
        <v>4</v>
      </c>
      <c r="G3329" t="s">
        <v>12744</v>
      </c>
      <c r="H3329" t="s">
        <v>15580</v>
      </c>
      <c r="I3329" t="s">
        <v>12575</v>
      </c>
      <c r="J3329">
        <v>203823</v>
      </c>
      <c r="K3329" t="s">
        <v>12744</v>
      </c>
      <c r="L3329" t="s">
        <v>12560</v>
      </c>
    </row>
    <row r="3330" spans="1:12">
      <c r="A3330">
        <v>203824</v>
      </c>
      <c r="B3330" t="s">
        <v>16061</v>
      </c>
      <c r="C3330" t="s">
        <v>12799</v>
      </c>
      <c r="D3330" t="s">
        <v>12557</v>
      </c>
      <c r="E3330" t="s">
        <v>15366</v>
      </c>
      <c r="F3330">
        <v>3</v>
      </c>
      <c r="G3330" t="s">
        <v>12744</v>
      </c>
      <c r="H3330" t="s">
        <v>15580</v>
      </c>
      <c r="I3330" t="s">
        <v>12575</v>
      </c>
      <c r="J3330">
        <v>203824</v>
      </c>
      <c r="K3330" t="s">
        <v>12744</v>
      </c>
      <c r="L3330" t="s">
        <v>12560</v>
      </c>
    </row>
    <row r="3331" spans="1:12">
      <c r="A3331">
        <v>203825</v>
      </c>
      <c r="B3331" t="s">
        <v>16062</v>
      </c>
      <c r="C3331" t="s">
        <v>12625</v>
      </c>
      <c r="D3331" t="s">
        <v>12557</v>
      </c>
      <c r="E3331" t="s">
        <v>12616</v>
      </c>
      <c r="F3331">
        <v>7.5</v>
      </c>
      <c r="G3331" t="s">
        <v>12621</v>
      </c>
      <c r="H3331" t="s">
        <v>15581</v>
      </c>
      <c r="I3331" t="s">
        <v>12575</v>
      </c>
      <c r="J3331">
        <v>203825</v>
      </c>
      <c r="K3331" t="s">
        <v>12621</v>
      </c>
      <c r="L3331" t="s">
        <v>12560</v>
      </c>
    </row>
    <row r="3332" spans="1:12">
      <c r="A3332">
        <v>203826</v>
      </c>
      <c r="B3332" t="s">
        <v>16063</v>
      </c>
      <c r="C3332" t="s">
        <v>12615</v>
      </c>
      <c r="D3332" t="s">
        <v>12557</v>
      </c>
      <c r="E3332" t="s">
        <v>12616</v>
      </c>
      <c r="F3332">
        <v>7.5</v>
      </c>
      <c r="G3332" t="s">
        <v>12621</v>
      </c>
      <c r="H3332" t="s">
        <v>15581</v>
      </c>
      <c r="I3332" t="s">
        <v>12575</v>
      </c>
      <c r="J3332">
        <v>203826</v>
      </c>
      <c r="K3332" t="s">
        <v>12621</v>
      </c>
      <c r="L3332" t="s">
        <v>12560</v>
      </c>
    </row>
    <row r="3333" spans="1:12">
      <c r="A3333">
        <v>203827</v>
      </c>
      <c r="B3333" t="s">
        <v>16064</v>
      </c>
      <c r="C3333" t="s">
        <v>14733</v>
      </c>
      <c r="D3333" t="s">
        <v>12573</v>
      </c>
      <c r="E3333" t="s">
        <v>12618</v>
      </c>
      <c r="F3333">
        <v>8.5</v>
      </c>
      <c r="G3333" t="s">
        <v>16065</v>
      </c>
      <c r="H3333" t="s">
        <v>13484</v>
      </c>
      <c r="I3333" t="s">
        <v>12973</v>
      </c>
      <c r="J3333">
        <v>203827</v>
      </c>
      <c r="K3333" t="s">
        <v>16065</v>
      </c>
      <c r="L3333" t="s">
        <v>12560</v>
      </c>
    </row>
    <row r="3334" spans="1:12">
      <c r="A3334">
        <v>203830</v>
      </c>
      <c r="B3334" t="s">
        <v>16066</v>
      </c>
      <c r="C3334" t="s">
        <v>14318</v>
      </c>
      <c r="D3334" t="s">
        <v>12573</v>
      </c>
      <c r="E3334" t="s">
        <v>12618</v>
      </c>
      <c r="F3334">
        <v>0</v>
      </c>
      <c r="G3334" t="s">
        <v>12589</v>
      </c>
      <c r="H3334" t="s">
        <v>13036</v>
      </c>
      <c r="I3334" t="s">
        <v>12646</v>
      </c>
      <c r="J3334">
        <v>203830</v>
      </c>
      <c r="K3334" t="s">
        <v>12589</v>
      </c>
      <c r="L3334" t="s">
        <v>12560</v>
      </c>
    </row>
    <row r="3335" spans="1:12">
      <c r="A3335">
        <v>203831</v>
      </c>
      <c r="B3335" t="s">
        <v>16067</v>
      </c>
      <c r="C3335" t="s">
        <v>12672</v>
      </c>
      <c r="D3335" t="s">
        <v>12573</v>
      </c>
      <c r="E3335" t="s">
        <v>12618</v>
      </c>
      <c r="F3335">
        <v>0</v>
      </c>
      <c r="G3335" t="s">
        <v>12589</v>
      </c>
      <c r="H3335" t="s">
        <v>13036</v>
      </c>
      <c r="I3335" t="s">
        <v>12646</v>
      </c>
      <c r="J3335">
        <v>203831</v>
      </c>
      <c r="K3335" t="s">
        <v>12589</v>
      </c>
      <c r="L3335" t="s">
        <v>12560</v>
      </c>
    </row>
    <row r="3336" spans="1:12">
      <c r="A3336">
        <v>203832</v>
      </c>
      <c r="B3336" t="s">
        <v>16068</v>
      </c>
      <c r="C3336" t="s">
        <v>12598</v>
      </c>
      <c r="D3336" t="s">
        <v>12573</v>
      </c>
      <c r="E3336" t="s">
        <v>12618</v>
      </c>
      <c r="F3336">
        <v>0</v>
      </c>
      <c r="G3336" t="s">
        <v>12589</v>
      </c>
      <c r="H3336" t="s">
        <v>13036</v>
      </c>
      <c r="I3336" t="s">
        <v>12646</v>
      </c>
      <c r="J3336">
        <v>203832</v>
      </c>
      <c r="K3336" t="s">
        <v>12589</v>
      </c>
      <c r="L3336" t="s">
        <v>12560</v>
      </c>
    </row>
    <row r="3337" spans="1:12">
      <c r="A3337">
        <v>203833</v>
      </c>
      <c r="B3337" t="s">
        <v>16069</v>
      </c>
      <c r="C3337" t="s">
        <v>14925</v>
      </c>
      <c r="D3337" t="s">
        <v>12573</v>
      </c>
      <c r="E3337" t="s">
        <v>12618</v>
      </c>
      <c r="F3337">
        <v>0</v>
      </c>
      <c r="G3337" t="s">
        <v>12589</v>
      </c>
      <c r="H3337" t="s">
        <v>13036</v>
      </c>
      <c r="I3337" t="s">
        <v>12646</v>
      </c>
      <c r="J3337">
        <v>203833</v>
      </c>
      <c r="K3337" t="s">
        <v>12589</v>
      </c>
      <c r="L3337" t="s">
        <v>12560</v>
      </c>
    </row>
    <row r="3338" spans="1:12">
      <c r="A3338">
        <v>203828</v>
      </c>
      <c r="B3338" t="s">
        <v>16070</v>
      </c>
      <c r="C3338" t="s">
        <v>14692</v>
      </c>
      <c r="D3338" t="s">
        <v>12629</v>
      </c>
      <c r="E3338" t="s">
        <v>12618</v>
      </c>
      <c r="F3338">
        <v>0</v>
      </c>
      <c r="G3338" t="s">
        <v>12589</v>
      </c>
      <c r="H3338" t="s">
        <v>12670</v>
      </c>
      <c r="I3338" t="s">
        <v>12646</v>
      </c>
      <c r="J3338">
        <v>203828</v>
      </c>
      <c r="K3338" t="s">
        <v>12589</v>
      </c>
      <c r="L3338" t="s">
        <v>12560</v>
      </c>
    </row>
    <row r="3339" spans="1:12">
      <c r="A3339">
        <v>203829</v>
      </c>
      <c r="B3339" t="s">
        <v>16071</v>
      </c>
      <c r="C3339" t="s">
        <v>13760</v>
      </c>
      <c r="D3339" t="s">
        <v>12573</v>
      </c>
      <c r="E3339" t="s">
        <v>12618</v>
      </c>
      <c r="F3339">
        <v>0</v>
      </c>
      <c r="G3339" t="s">
        <v>12596</v>
      </c>
      <c r="H3339" t="s">
        <v>12670</v>
      </c>
      <c r="I3339" t="s">
        <v>12646</v>
      </c>
      <c r="J3339">
        <v>203829</v>
      </c>
      <c r="K3339" t="s">
        <v>12596</v>
      </c>
      <c r="L3339" t="s">
        <v>12560</v>
      </c>
    </row>
    <row r="3340" spans="1:12">
      <c r="A3340">
        <v>900000</v>
      </c>
      <c r="B3340" t="s">
        <v>16072</v>
      </c>
      <c r="C3340" t="s">
        <v>12799</v>
      </c>
      <c r="D3340" t="s">
        <v>12557</v>
      </c>
      <c r="E3340" t="s">
        <v>16073</v>
      </c>
      <c r="F3340">
        <v>3</v>
      </c>
      <c r="G3340" t="s">
        <v>16074</v>
      </c>
      <c r="H3340" t="s">
        <v>16075</v>
      </c>
      <c r="I3340" t="s">
        <v>12575</v>
      </c>
      <c r="J3340">
        <v>900000</v>
      </c>
      <c r="K3340" t="s">
        <v>16074</v>
      </c>
      <c r="L3340" t="s">
        <v>12560</v>
      </c>
    </row>
    <row r="3341" spans="1:12">
      <c r="A3341">
        <v>900001</v>
      </c>
      <c r="B3341" t="s">
        <v>16076</v>
      </c>
      <c r="C3341" t="s">
        <v>12799</v>
      </c>
      <c r="D3341" t="s">
        <v>12557</v>
      </c>
      <c r="E3341" t="s">
        <v>16073</v>
      </c>
      <c r="F3341">
        <v>3</v>
      </c>
      <c r="G3341" t="s">
        <v>16077</v>
      </c>
      <c r="H3341" t="s">
        <v>16075</v>
      </c>
      <c r="I3341" t="s">
        <v>12575</v>
      </c>
      <c r="J3341">
        <v>900001</v>
      </c>
      <c r="K3341" t="s">
        <v>16077</v>
      </c>
      <c r="L3341" t="s">
        <v>12560</v>
      </c>
    </row>
    <row r="3342" spans="1:12">
      <c r="A3342">
        <v>900002</v>
      </c>
      <c r="B3342" t="s">
        <v>16078</v>
      </c>
      <c r="C3342" t="s">
        <v>12870</v>
      </c>
      <c r="D3342" t="s">
        <v>12557</v>
      </c>
      <c r="E3342" t="s">
        <v>16073</v>
      </c>
      <c r="F3342">
        <v>4.33</v>
      </c>
      <c r="G3342" t="s">
        <v>16077</v>
      </c>
      <c r="H3342" t="s">
        <v>16075</v>
      </c>
      <c r="I3342" t="s">
        <v>12575</v>
      </c>
      <c r="J3342">
        <v>900002</v>
      </c>
      <c r="K3342" t="s">
        <v>16077</v>
      </c>
      <c r="L3342" t="s">
        <v>12560</v>
      </c>
    </row>
    <row r="3343" spans="1:12">
      <c r="A3343">
        <v>203894</v>
      </c>
      <c r="B3343" t="s">
        <v>16079</v>
      </c>
      <c r="C3343" t="s">
        <v>15506</v>
      </c>
      <c r="D3343" t="s">
        <v>12573</v>
      </c>
      <c r="E3343" t="s">
        <v>12616</v>
      </c>
      <c r="F3343">
        <v>7.5</v>
      </c>
      <c r="G3343" t="s">
        <v>12621</v>
      </c>
      <c r="H3343" t="s">
        <v>15581</v>
      </c>
      <c r="I3343" t="s">
        <v>12575</v>
      </c>
      <c r="J3343">
        <v>203894</v>
      </c>
      <c r="K3343" t="s">
        <v>12621</v>
      </c>
      <c r="L3343" t="s">
        <v>12560</v>
      </c>
    </row>
    <row r="3344" spans="1:12">
      <c r="A3344">
        <v>203895</v>
      </c>
      <c r="B3344" t="s">
        <v>16080</v>
      </c>
      <c r="C3344" t="s">
        <v>15504</v>
      </c>
      <c r="D3344" t="s">
        <v>12573</v>
      </c>
      <c r="E3344" t="s">
        <v>12616</v>
      </c>
      <c r="F3344">
        <v>7.5</v>
      </c>
      <c r="G3344" t="s">
        <v>12621</v>
      </c>
      <c r="H3344" t="s">
        <v>15581</v>
      </c>
      <c r="I3344" t="s">
        <v>12575</v>
      </c>
      <c r="J3344">
        <v>203895</v>
      </c>
      <c r="K3344" t="s">
        <v>12621</v>
      </c>
      <c r="L3344" t="s">
        <v>12560</v>
      </c>
    </row>
    <row r="3345" spans="1:12">
      <c r="A3345">
        <v>202061</v>
      </c>
      <c r="B3345" t="s">
        <v>16081</v>
      </c>
      <c r="C3345" t="s">
        <v>14706</v>
      </c>
      <c r="D3345" t="s">
        <v>12573</v>
      </c>
      <c r="E3345" t="s">
        <v>12618</v>
      </c>
      <c r="F3345">
        <v>0</v>
      </c>
      <c r="G3345" t="s">
        <v>12596</v>
      </c>
      <c r="H3345" t="s">
        <v>12618</v>
      </c>
      <c r="I3345" t="s">
        <v>12632</v>
      </c>
      <c r="J3345">
        <v>202061</v>
      </c>
      <c r="K3345" t="s">
        <v>12596</v>
      </c>
      <c r="L3345" t="s">
        <v>12560</v>
      </c>
    </row>
    <row r="3346" spans="1:12">
      <c r="A3346">
        <v>202086</v>
      </c>
      <c r="B3346" t="s">
        <v>16082</v>
      </c>
      <c r="C3346" t="s">
        <v>14692</v>
      </c>
      <c r="D3346" t="s">
        <v>12629</v>
      </c>
      <c r="E3346" t="s">
        <v>12618</v>
      </c>
      <c r="F3346">
        <v>0</v>
      </c>
      <c r="G3346" t="s">
        <v>12596</v>
      </c>
      <c r="H3346" t="s">
        <v>12618</v>
      </c>
      <c r="I3346" t="s">
        <v>12630</v>
      </c>
      <c r="J3346">
        <v>202086</v>
      </c>
      <c r="K3346" t="s">
        <v>12596</v>
      </c>
      <c r="L3346" t="s">
        <v>12560</v>
      </c>
    </row>
    <row r="3347" spans="1:12">
      <c r="A3347">
        <v>200535</v>
      </c>
      <c r="B3347" t="s">
        <v>16083</v>
      </c>
      <c r="C3347" t="s">
        <v>12562</v>
      </c>
      <c r="D3347" t="s">
        <v>12557</v>
      </c>
      <c r="E3347" t="s">
        <v>15366</v>
      </c>
      <c r="F3347">
        <v>7</v>
      </c>
      <c r="G3347" t="s">
        <v>12717</v>
      </c>
      <c r="H3347" t="s">
        <v>15580</v>
      </c>
      <c r="I3347" t="s">
        <v>12618</v>
      </c>
      <c r="J3347">
        <v>200535</v>
      </c>
      <c r="K3347" t="s">
        <v>12717</v>
      </c>
      <c r="L3347" t="s">
        <v>12560</v>
      </c>
    </row>
    <row r="3348" spans="1:12">
      <c r="A3348">
        <v>200562</v>
      </c>
      <c r="B3348" t="s">
        <v>16084</v>
      </c>
      <c r="C3348" t="s">
        <v>12767</v>
      </c>
      <c r="D3348" t="s">
        <v>12557</v>
      </c>
      <c r="E3348" t="s">
        <v>15366</v>
      </c>
      <c r="F3348">
        <v>5.5</v>
      </c>
      <c r="G3348" t="s">
        <v>12717</v>
      </c>
      <c r="H3348" t="s">
        <v>15580</v>
      </c>
      <c r="I3348" t="s">
        <v>12618</v>
      </c>
      <c r="J3348">
        <v>200562</v>
      </c>
      <c r="K3348" t="s">
        <v>12717</v>
      </c>
      <c r="L3348" t="s">
        <v>12560</v>
      </c>
    </row>
    <row r="3349" spans="1:12">
      <c r="A3349">
        <v>203864</v>
      </c>
      <c r="B3349" t="s">
        <v>16085</v>
      </c>
      <c r="C3349" t="s">
        <v>13865</v>
      </c>
      <c r="D3349" t="s">
        <v>12629</v>
      </c>
      <c r="E3349" t="s">
        <v>12618</v>
      </c>
      <c r="F3349">
        <v>0</v>
      </c>
      <c r="G3349" t="s">
        <v>12645</v>
      </c>
      <c r="H3349" t="s">
        <v>12670</v>
      </c>
      <c r="I3349" t="s">
        <v>12646</v>
      </c>
      <c r="J3349">
        <v>203864</v>
      </c>
      <c r="K3349" t="s">
        <v>12645</v>
      </c>
      <c r="L3349" t="s">
        <v>12560</v>
      </c>
    </row>
    <row r="3350" spans="1:12">
      <c r="A3350">
        <v>201570</v>
      </c>
      <c r="B3350" t="s">
        <v>16086</v>
      </c>
      <c r="C3350" t="s">
        <v>14318</v>
      </c>
      <c r="D3350" t="s">
        <v>12573</v>
      </c>
      <c r="E3350" t="s">
        <v>12618</v>
      </c>
      <c r="F3350">
        <v>0</v>
      </c>
      <c r="G3350" t="s">
        <v>12589</v>
      </c>
      <c r="H3350" t="s">
        <v>15098</v>
      </c>
      <c r="I3350" t="s">
        <v>12630</v>
      </c>
      <c r="J3350">
        <v>201570</v>
      </c>
      <c r="K3350" t="s">
        <v>12589</v>
      </c>
      <c r="L3350" t="s">
        <v>12560</v>
      </c>
    </row>
    <row r="3351" spans="1:12">
      <c r="A3351">
        <v>203834</v>
      </c>
      <c r="B3351" t="s">
        <v>16087</v>
      </c>
      <c r="C3351" t="s">
        <v>13343</v>
      </c>
      <c r="D3351" t="s">
        <v>12573</v>
      </c>
      <c r="E3351" t="s">
        <v>12618</v>
      </c>
      <c r="F3351">
        <v>0</v>
      </c>
      <c r="G3351" t="s">
        <v>12596</v>
      </c>
      <c r="H3351" t="s">
        <v>13036</v>
      </c>
      <c r="I3351" t="s">
        <v>12646</v>
      </c>
      <c r="J3351">
        <v>203834</v>
      </c>
      <c r="K3351" t="s">
        <v>12596</v>
      </c>
      <c r="L3351" t="s">
        <v>12560</v>
      </c>
    </row>
    <row r="3352" spans="1:12">
      <c r="A3352">
        <v>203865</v>
      </c>
      <c r="B3352" t="s">
        <v>16088</v>
      </c>
      <c r="C3352" t="s">
        <v>14318</v>
      </c>
      <c r="D3352" t="s">
        <v>12629</v>
      </c>
      <c r="E3352" t="s">
        <v>12618</v>
      </c>
      <c r="F3352">
        <v>0</v>
      </c>
      <c r="G3352" t="s">
        <v>12589</v>
      </c>
      <c r="H3352" t="s">
        <v>15098</v>
      </c>
      <c r="I3352" t="s">
        <v>12630</v>
      </c>
      <c r="J3352">
        <v>203865</v>
      </c>
      <c r="K3352" t="s">
        <v>12589</v>
      </c>
      <c r="L3352" t="s">
        <v>12560</v>
      </c>
    </row>
    <row r="3353" spans="1:12">
      <c r="A3353">
        <v>201194</v>
      </c>
      <c r="B3353" t="s">
        <v>16089</v>
      </c>
      <c r="C3353" t="s">
        <v>15158</v>
      </c>
      <c r="D3353" t="s">
        <v>12557</v>
      </c>
      <c r="E3353" t="s">
        <v>12616</v>
      </c>
      <c r="F3353">
        <v>7.5</v>
      </c>
      <c r="G3353" t="s">
        <v>12819</v>
      </c>
      <c r="H3353" t="s">
        <v>15581</v>
      </c>
      <c r="I3353" t="s">
        <v>14993</v>
      </c>
      <c r="J3353">
        <v>201194</v>
      </c>
      <c r="K3353" t="s">
        <v>12819</v>
      </c>
      <c r="L3353" t="s">
        <v>12560</v>
      </c>
    </row>
    <row r="3354" spans="1:12">
      <c r="A3354">
        <v>200911</v>
      </c>
      <c r="B3354" t="s">
        <v>16090</v>
      </c>
      <c r="C3354" t="s">
        <v>15158</v>
      </c>
      <c r="D3354" t="s">
        <v>12557</v>
      </c>
      <c r="E3354" t="s">
        <v>12616</v>
      </c>
      <c r="F3354">
        <v>7.5</v>
      </c>
      <c r="G3354" t="s">
        <v>12819</v>
      </c>
      <c r="H3354" t="s">
        <v>15581</v>
      </c>
      <c r="I3354" t="s">
        <v>14991</v>
      </c>
      <c r="J3354">
        <v>200911</v>
      </c>
      <c r="K3354" t="s">
        <v>12819</v>
      </c>
      <c r="L3354" t="s">
        <v>12560</v>
      </c>
    </row>
    <row r="3355" spans="1:12">
      <c r="A3355">
        <v>441868</v>
      </c>
      <c r="B3355" t="s">
        <v>16091</v>
      </c>
      <c r="C3355" t="s">
        <v>12816</v>
      </c>
      <c r="D3355" t="s">
        <v>12557</v>
      </c>
      <c r="E3355" t="s">
        <v>12740</v>
      </c>
      <c r="F3355">
        <v>8</v>
      </c>
      <c r="G3355" t="s">
        <v>12749</v>
      </c>
      <c r="H3355" t="s">
        <v>12618</v>
      </c>
      <c r="I3355" t="s">
        <v>12905</v>
      </c>
      <c r="J3355">
        <v>441868</v>
      </c>
      <c r="K3355" t="s">
        <v>12749</v>
      </c>
      <c r="L3355" t="s">
        <v>12560</v>
      </c>
    </row>
    <row r="3356" spans="1:12">
      <c r="A3356">
        <v>203882</v>
      </c>
      <c r="B3356" t="s">
        <v>16092</v>
      </c>
      <c r="C3356" t="s">
        <v>15538</v>
      </c>
      <c r="D3356" t="s">
        <v>12573</v>
      </c>
      <c r="E3356" t="s">
        <v>12618</v>
      </c>
      <c r="F3356">
        <v>0</v>
      </c>
      <c r="G3356" t="s">
        <v>12589</v>
      </c>
      <c r="H3356" t="s">
        <v>12638</v>
      </c>
      <c r="I3356" t="s">
        <v>12630</v>
      </c>
      <c r="J3356">
        <v>203882</v>
      </c>
      <c r="K3356" t="s">
        <v>12589</v>
      </c>
      <c r="L3356" t="s">
        <v>12560</v>
      </c>
    </row>
    <row r="3357" spans="1:12">
      <c r="A3357">
        <v>203975</v>
      </c>
      <c r="B3357" t="s">
        <v>16093</v>
      </c>
      <c r="C3357" t="s">
        <v>12601</v>
      </c>
      <c r="D3357" t="s">
        <v>12557</v>
      </c>
      <c r="E3357" t="s">
        <v>12740</v>
      </c>
      <c r="F3357">
        <v>7</v>
      </c>
      <c r="G3357" t="s">
        <v>12761</v>
      </c>
      <c r="H3357" t="s">
        <v>12740</v>
      </c>
      <c r="I3357" t="s">
        <v>12741</v>
      </c>
      <c r="J3357">
        <v>203975</v>
      </c>
      <c r="K3357" t="s">
        <v>12761</v>
      </c>
      <c r="L3357" t="s">
        <v>12560</v>
      </c>
    </row>
    <row r="3358" spans="1:12">
      <c r="A3358">
        <v>203974</v>
      </c>
      <c r="B3358" t="s">
        <v>16094</v>
      </c>
      <c r="C3358" t="s">
        <v>12826</v>
      </c>
      <c r="D3358" t="s">
        <v>12557</v>
      </c>
      <c r="E3358" t="s">
        <v>12740</v>
      </c>
      <c r="F3358">
        <v>6.5</v>
      </c>
      <c r="G3358" t="s">
        <v>12747</v>
      </c>
      <c r="H3358" t="s">
        <v>12575</v>
      </c>
      <c r="I3358" t="s">
        <v>12575</v>
      </c>
      <c r="J3358">
        <v>203974</v>
      </c>
      <c r="K3358" t="s">
        <v>12747</v>
      </c>
      <c r="L3358" t="s">
        <v>12560</v>
      </c>
    </row>
    <row r="3359" spans="1:12">
      <c r="A3359">
        <v>203959</v>
      </c>
      <c r="B3359" t="s">
        <v>16095</v>
      </c>
      <c r="C3359" t="s">
        <v>15043</v>
      </c>
      <c r="D3359" t="s">
        <v>12557</v>
      </c>
      <c r="E3359" t="s">
        <v>12740</v>
      </c>
      <c r="F3359">
        <v>10</v>
      </c>
      <c r="G3359" t="s">
        <v>12559</v>
      </c>
      <c r="H3359" t="s">
        <v>12638</v>
      </c>
      <c r="I3359" t="s">
        <v>12741</v>
      </c>
      <c r="J3359">
        <v>203959</v>
      </c>
      <c r="K3359" t="s">
        <v>12559</v>
      </c>
      <c r="L3359" t="s">
        <v>12560</v>
      </c>
    </row>
    <row r="3360" spans="1:12">
      <c r="A3360">
        <v>203963</v>
      </c>
      <c r="B3360" t="s">
        <v>16096</v>
      </c>
      <c r="C3360" t="s">
        <v>12601</v>
      </c>
      <c r="D3360" t="s">
        <v>12557</v>
      </c>
      <c r="E3360" t="s">
        <v>12618</v>
      </c>
      <c r="F3360">
        <v>7</v>
      </c>
      <c r="G3360" t="s">
        <v>15397</v>
      </c>
      <c r="H3360" t="s">
        <v>12618</v>
      </c>
      <c r="I3360" t="s">
        <v>15340</v>
      </c>
      <c r="J3360">
        <v>203963</v>
      </c>
      <c r="K3360" t="s">
        <v>15397</v>
      </c>
      <c r="L3360" t="s">
        <v>12560</v>
      </c>
    </row>
    <row r="3361" spans="1:12">
      <c r="A3361">
        <v>204029</v>
      </c>
      <c r="B3361" t="s">
        <v>16097</v>
      </c>
      <c r="C3361" t="s">
        <v>12587</v>
      </c>
      <c r="D3361" t="s">
        <v>13541</v>
      </c>
      <c r="E3361" t="s">
        <v>12618</v>
      </c>
      <c r="F3361">
        <v>0</v>
      </c>
      <c r="G3361" t="s">
        <v>12596</v>
      </c>
      <c r="H3361" t="s">
        <v>15098</v>
      </c>
      <c r="I3361" t="s">
        <v>12630</v>
      </c>
      <c r="J3361">
        <v>204029</v>
      </c>
      <c r="K3361" t="s">
        <v>12596</v>
      </c>
      <c r="L3361" t="s">
        <v>12560</v>
      </c>
    </row>
    <row r="3362" spans="1:12">
      <c r="A3362">
        <v>204032</v>
      </c>
      <c r="B3362" t="s">
        <v>16098</v>
      </c>
      <c r="C3362" t="s">
        <v>15043</v>
      </c>
      <c r="D3362" t="s">
        <v>12557</v>
      </c>
      <c r="E3362" t="s">
        <v>12740</v>
      </c>
      <c r="F3362">
        <v>10</v>
      </c>
      <c r="G3362" t="s">
        <v>12566</v>
      </c>
      <c r="H3362" t="s">
        <v>12638</v>
      </c>
      <c r="I3362" t="s">
        <v>12741</v>
      </c>
      <c r="J3362">
        <v>204032</v>
      </c>
      <c r="K3362" t="s">
        <v>12566</v>
      </c>
      <c r="L3362" t="s">
        <v>12560</v>
      </c>
    </row>
    <row r="3363" spans="1:12">
      <c r="A3363">
        <v>204033</v>
      </c>
      <c r="B3363" t="s">
        <v>16099</v>
      </c>
      <c r="C3363" t="s">
        <v>12601</v>
      </c>
      <c r="D3363" t="s">
        <v>12557</v>
      </c>
      <c r="E3363" t="s">
        <v>12618</v>
      </c>
      <c r="F3363">
        <v>7.5</v>
      </c>
      <c r="G3363" t="s">
        <v>15397</v>
      </c>
      <c r="H3363" t="s">
        <v>12618</v>
      </c>
      <c r="I3363" t="s">
        <v>15340</v>
      </c>
      <c r="J3363">
        <v>204033</v>
      </c>
      <c r="K3363" t="s">
        <v>15397</v>
      </c>
      <c r="L3363" t="s">
        <v>12560</v>
      </c>
    </row>
    <row r="3364" spans="1:12">
      <c r="A3364">
        <v>204028</v>
      </c>
      <c r="B3364" t="s">
        <v>16100</v>
      </c>
      <c r="C3364" t="s">
        <v>12850</v>
      </c>
      <c r="D3364" t="s">
        <v>12557</v>
      </c>
      <c r="E3364" t="s">
        <v>12740</v>
      </c>
      <c r="F3364">
        <v>6.5</v>
      </c>
      <c r="G3364" t="s">
        <v>12747</v>
      </c>
      <c r="H3364" t="s">
        <v>12575</v>
      </c>
      <c r="I3364" t="s">
        <v>12575</v>
      </c>
      <c r="J3364">
        <v>204028</v>
      </c>
      <c r="K3364" t="s">
        <v>12747</v>
      </c>
      <c r="L3364" t="s">
        <v>12560</v>
      </c>
    </row>
    <row r="3365" spans="1:12">
      <c r="A3365">
        <v>204034</v>
      </c>
      <c r="B3365" t="s">
        <v>16101</v>
      </c>
      <c r="C3365" t="s">
        <v>14662</v>
      </c>
      <c r="D3365" t="s">
        <v>12629</v>
      </c>
      <c r="E3365" t="s">
        <v>12618</v>
      </c>
      <c r="F3365">
        <v>0</v>
      </c>
      <c r="G3365" t="s">
        <v>12596</v>
      </c>
      <c r="H3365" t="s">
        <v>12638</v>
      </c>
      <c r="I3365" t="s">
        <v>12630</v>
      </c>
      <c r="J3365">
        <v>204034</v>
      </c>
      <c r="K3365" t="s">
        <v>12596</v>
      </c>
      <c r="L3365" t="s">
        <v>12560</v>
      </c>
    </row>
    <row r="3366" spans="1:12">
      <c r="A3366">
        <v>204036</v>
      </c>
      <c r="B3366" t="s">
        <v>16102</v>
      </c>
      <c r="C3366" t="s">
        <v>14570</v>
      </c>
      <c r="D3366" t="s">
        <v>12629</v>
      </c>
      <c r="E3366" t="s">
        <v>12618</v>
      </c>
      <c r="F3366">
        <v>0</v>
      </c>
      <c r="G3366" t="s">
        <v>12589</v>
      </c>
      <c r="H3366" t="s">
        <v>12638</v>
      </c>
      <c r="I3366" t="s">
        <v>12630</v>
      </c>
      <c r="J3366">
        <v>204036</v>
      </c>
      <c r="K3366" t="s">
        <v>12589</v>
      </c>
      <c r="L3366" t="s">
        <v>12560</v>
      </c>
    </row>
    <row r="3367" spans="1:12">
      <c r="A3367">
        <v>203972</v>
      </c>
      <c r="B3367" t="s">
        <v>16103</v>
      </c>
      <c r="C3367" t="s">
        <v>12568</v>
      </c>
      <c r="D3367" t="s">
        <v>12557</v>
      </c>
      <c r="E3367" t="s">
        <v>15366</v>
      </c>
      <c r="F3367">
        <v>5</v>
      </c>
      <c r="G3367" t="s">
        <v>12566</v>
      </c>
      <c r="H3367" t="s">
        <v>15580</v>
      </c>
      <c r="I3367" t="s">
        <v>12575</v>
      </c>
      <c r="J3367">
        <v>203972</v>
      </c>
      <c r="K3367" t="s">
        <v>12566</v>
      </c>
      <c r="L3367" t="s">
        <v>12560</v>
      </c>
    </row>
    <row r="3368" spans="1:12">
      <c r="A3368">
        <v>203977</v>
      </c>
      <c r="B3368" t="s">
        <v>16104</v>
      </c>
      <c r="C3368" t="s">
        <v>12834</v>
      </c>
      <c r="D3368" t="s">
        <v>12557</v>
      </c>
      <c r="E3368" t="s">
        <v>12740</v>
      </c>
      <c r="F3368">
        <v>8</v>
      </c>
      <c r="G3368" t="s">
        <v>12761</v>
      </c>
      <c r="H3368" t="s">
        <v>12638</v>
      </c>
      <c r="I3368" t="s">
        <v>12741</v>
      </c>
      <c r="J3368">
        <v>203977</v>
      </c>
      <c r="K3368" t="s">
        <v>12761</v>
      </c>
      <c r="L3368" t="s">
        <v>12560</v>
      </c>
    </row>
    <row r="3369" spans="1:12">
      <c r="A3369">
        <v>203976</v>
      </c>
      <c r="B3369" t="s">
        <v>16105</v>
      </c>
      <c r="C3369" t="s">
        <v>12816</v>
      </c>
      <c r="D3369" t="s">
        <v>12557</v>
      </c>
      <c r="E3369" t="s">
        <v>12740</v>
      </c>
      <c r="F3369">
        <v>8</v>
      </c>
      <c r="G3369" t="s">
        <v>12566</v>
      </c>
      <c r="H3369" t="s">
        <v>12638</v>
      </c>
      <c r="I3369" t="s">
        <v>12741</v>
      </c>
      <c r="J3369">
        <v>203976</v>
      </c>
      <c r="K3369" t="s">
        <v>12566</v>
      </c>
      <c r="L3369" t="s">
        <v>12560</v>
      </c>
    </row>
    <row r="3370" spans="1:12">
      <c r="A3370">
        <v>204092</v>
      </c>
      <c r="B3370" t="s">
        <v>16106</v>
      </c>
      <c r="C3370" t="s">
        <v>16107</v>
      </c>
      <c r="D3370" t="s">
        <v>12557</v>
      </c>
      <c r="E3370" t="s">
        <v>12740</v>
      </c>
      <c r="F3370">
        <v>5</v>
      </c>
      <c r="G3370" t="s">
        <v>12744</v>
      </c>
      <c r="H3370" t="s">
        <v>12638</v>
      </c>
      <c r="I3370" t="s">
        <v>16108</v>
      </c>
      <c r="J3370">
        <v>204092</v>
      </c>
      <c r="K3370" t="s">
        <v>12744</v>
      </c>
      <c r="L3370" t="s">
        <v>12560</v>
      </c>
    </row>
    <row r="3371" spans="1:12">
      <c r="A3371">
        <v>204085</v>
      </c>
      <c r="B3371" t="s">
        <v>16109</v>
      </c>
      <c r="C3371" t="s">
        <v>12878</v>
      </c>
      <c r="D3371" t="s">
        <v>12557</v>
      </c>
      <c r="E3371" t="s">
        <v>15366</v>
      </c>
      <c r="F3371">
        <v>3</v>
      </c>
      <c r="G3371" t="s">
        <v>12566</v>
      </c>
      <c r="H3371" t="s">
        <v>15580</v>
      </c>
      <c r="I3371" t="s">
        <v>12741</v>
      </c>
      <c r="J3371">
        <v>204085</v>
      </c>
      <c r="K3371" t="s">
        <v>12566</v>
      </c>
      <c r="L3371" t="s">
        <v>12560</v>
      </c>
    </row>
    <row r="3372" spans="1:12">
      <c r="A3372">
        <v>204091</v>
      </c>
      <c r="B3372" t="s">
        <v>16110</v>
      </c>
      <c r="C3372" t="s">
        <v>16107</v>
      </c>
      <c r="D3372" t="s">
        <v>12557</v>
      </c>
      <c r="E3372" t="s">
        <v>12740</v>
      </c>
      <c r="F3372">
        <v>5</v>
      </c>
      <c r="G3372" t="s">
        <v>12747</v>
      </c>
      <c r="H3372" t="s">
        <v>12638</v>
      </c>
      <c r="I3372" t="s">
        <v>16108</v>
      </c>
      <c r="J3372">
        <v>204091</v>
      </c>
      <c r="K3372" t="s">
        <v>12747</v>
      </c>
      <c r="L3372" t="s">
        <v>12560</v>
      </c>
    </row>
    <row r="3373" spans="1:12">
      <c r="A3373">
        <v>204087</v>
      </c>
      <c r="B3373" t="s">
        <v>16111</v>
      </c>
      <c r="C3373" t="s">
        <v>12826</v>
      </c>
      <c r="D3373" t="s">
        <v>12557</v>
      </c>
      <c r="E3373" t="s">
        <v>15366</v>
      </c>
      <c r="F3373">
        <v>6.5</v>
      </c>
      <c r="G3373" t="s">
        <v>12566</v>
      </c>
      <c r="H3373" t="s">
        <v>15580</v>
      </c>
      <c r="I3373" t="s">
        <v>12741</v>
      </c>
      <c r="J3373">
        <v>204087</v>
      </c>
      <c r="K3373" t="s">
        <v>12566</v>
      </c>
      <c r="L3373" t="s">
        <v>12560</v>
      </c>
    </row>
    <row r="3374" spans="1:12">
      <c r="A3374">
        <v>203737</v>
      </c>
      <c r="B3374" t="s">
        <v>16112</v>
      </c>
      <c r="C3374" t="s">
        <v>13760</v>
      </c>
      <c r="D3374" t="s">
        <v>12573</v>
      </c>
      <c r="E3374" t="s">
        <v>12618</v>
      </c>
      <c r="F3374">
        <v>0</v>
      </c>
      <c r="G3374" t="s">
        <v>12589</v>
      </c>
      <c r="H3374" t="s">
        <v>16023</v>
      </c>
      <c r="I3374" t="s">
        <v>12630</v>
      </c>
      <c r="J3374">
        <v>203737</v>
      </c>
      <c r="K3374" t="s">
        <v>12589</v>
      </c>
      <c r="L3374" t="s">
        <v>12560</v>
      </c>
    </row>
    <row r="3375" spans="1:12">
      <c r="A3375">
        <v>203812</v>
      </c>
      <c r="B3375" t="s">
        <v>16113</v>
      </c>
      <c r="C3375" t="s">
        <v>12810</v>
      </c>
      <c r="D3375" t="s">
        <v>12557</v>
      </c>
      <c r="E3375" t="s">
        <v>12740</v>
      </c>
      <c r="F3375">
        <v>9.75</v>
      </c>
      <c r="G3375" t="s">
        <v>12761</v>
      </c>
      <c r="H3375" t="s">
        <v>12638</v>
      </c>
      <c r="I3375" t="s">
        <v>12741</v>
      </c>
      <c r="J3375">
        <v>203812</v>
      </c>
      <c r="K3375" t="s">
        <v>12761</v>
      </c>
      <c r="L3375" t="s">
        <v>12560</v>
      </c>
    </row>
    <row r="3376" spans="1:12">
      <c r="A3376">
        <v>204086</v>
      </c>
      <c r="B3376" t="s">
        <v>16114</v>
      </c>
      <c r="C3376" t="s">
        <v>12859</v>
      </c>
      <c r="D3376" t="s">
        <v>12557</v>
      </c>
      <c r="E3376" t="s">
        <v>15366</v>
      </c>
      <c r="F3376">
        <v>4.33</v>
      </c>
      <c r="G3376" t="s">
        <v>12566</v>
      </c>
      <c r="H3376" t="s">
        <v>15580</v>
      </c>
      <c r="I3376" t="s">
        <v>12741</v>
      </c>
      <c r="J3376">
        <v>204086</v>
      </c>
      <c r="K3376" t="s">
        <v>12566</v>
      </c>
      <c r="L3376" t="s">
        <v>12560</v>
      </c>
    </row>
    <row r="3377" spans="1:12">
      <c r="A3377">
        <v>204154</v>
      </c>
      <c r="B3377" t="s">
        <v>16115</v>
      </c>
      <c r="C3377" t="s">
        <v>14505</v>
      </c>
      <c r="D3377" t="s">
        <v>12573</v>
      </c>
      <c r="E3377" t="s">
        <v>12618</v>
      </c>
      <c r="F3377">
        <v>0</v>
      </c>
      <c r="G3377" t="s">
        <v>12596</v>
      </c>
      <c r="H3377" t="s">
        <v>16023</v>
      </c>
      <c r="I3377" t="s">
        <v>12630</v>
      </c>
      <c r="J3377">
        <v>204154</v>
      </c>
      <c r="K3377" t="s">
        <v>12596</v>
      </c>
      <c r="L3377" t="s">
        <v>12560</v>
      </c>
    </row>
    <row r="3378" spans="1:12">
      <c r="A3378">
        <v>204153</v>
      </c>
      <c r="B3378" t="s">
        <v>16116</v>
      </c>
      <c r="C3378" t="s">
        <v>14505</v>
      </c>
      <c r="D3378" t="s">
        <v>12573</v>
      </c>
      <c r="E3378" t="s">
        <v>12618</v>
      </c>
      <c r="F3378">
        <v>0</v>
      </c>
      <c r="G3378" t="s">
        <v>12589</v>
      </c>
      <c r="H3378" t="s">
        <v>16023</v>
      </c>
      <c r="I3378" t="s">
        <v>12630</v>
      </c>
      <c r="J3378">
        <v>204153</v>
      </c>
      <c r="K3378" t="s">
        <v>12589</v>
      </c>
      <c r="L3378" t="s">
        <v>12560</v>
      </c>
    </row>
    <row r="3379" spans="1:12">
      <c r="A3379">
        <v>204155</v>
      </c>
      <c r="B3379" t="s">
        <v>16117</v>
      </c>
      <c r="C3379" t="s">
        <v>12608</v>
      </c>
      <c r="D3379" t="s">
        <v>12573</v>
      </c>
      <c r="E3379" t="s">
        <v>12618</v>
      </c>
      <c r="F3379">
        <v>0</v>
      </c>
      <c r="G3379" t="s">
        <v>12596</v>
      </c>
      <c r="H3379" t="s">
        <v>16023</v>
      </c>
      <c r="I3379" t="s">
        <v>12630</v>
      </c>
      <c r="J3379">
        <v>204155</v>
      </c>
      <c r="K3379" t="s">
        <v>12596</v>
      </c>
      <c r="L3379" t="s">
        <v>12560</v>
      </c>
    </row>
    <row r="3380" spans="1:12">
      <c r="A3380">
        <v>204093</v>
      </c>
      <c r="B3380" t="s">
        <v>16118</v>
      </c>
      <c r="C3380" t="s">
        <v>12816</v>
      </c>
      <c r="D3380" t="s">
        <v>12557</v>
      </c>
      <c r="E3380" t="s">
        <v>15366</v>
      </c>
      <c r="F3380">
        <v>8</v>
      </c>
      <c r="G3380" t="s">
        <v>12566</v>
      </c>
      <c r="H3380" t="s">
        <v>15580</v>
      </c>
      <c r="I3380" t="s">
        <v>12741</v>
      </c>
      <c r="J3380">
        <v>204093</v>
      </c>
      <c r="K3380" t="s">
        <v>12566</v>
      </c>
      <c r="L3380" t="s">
        <v>12560</v>
      </c>
    </row>
    <row r="3381" spans="1:12">
      <c r="A3381">
        <v>204156</v>
      </c>
      <c r="B3381" t="s">
        <v>16119</v>
      </c>
      <c r="C3381" t="s">
        <v>12603</v>
      </c>
      <c r="D3381" t="s">
        <v>12629</v>
      </c>
      <c r="E3381" t="s">
        <v>12618</v>
      </c>
      <c r="F3381">
        <v>0</v>
      </c>
      <c r="G3381" t="s">
        <v>12589</v>
      </c>
      <c r="H3381" t="s">
        <v>16023</v>
      </c>
      <c r="I3381" t="s">
        <v>12630</v>
      </c>
      <c r="J3381">
        <v>204156</v>
      </c>
      <c r="K3381" t="s">
        <v>12589</v>
      </c>
      <c r="L3381" t="s">
        <v>12560</v>
      </c>
    </row>
    <row r="3382" spans="1:12">
      <c r="A3382">
        <v>204162</v>
      </c>
      <c r="B3382" t="s">
        <v>16120</v>
      </c>
      <c r="C3382" t="s">
        <v>14476</v>
      </c>
      <c r="D3382" t="s">
        <v>12573</v>
      </c>
      <c r="E3382" t="s">
        <v>12618</v>
      </c>
      <c r="F3382">
        <v>0</v>
      </c>
      <c r="G3382" t="s">
        <v>12589</v>
      </c>
      <c r="H3382" t="s">
        <v>16023</v>
      </c>
      <c r="I3382" t="s">
        <v>12630</v>
      </c>
      <c r="J3382">
        <v>204162</v>
      </c>
      <c r="K3382" t="s">
        <v>12589</v>
      </c>
      <c r="L3382" t="s">
        <v>12560</v>
      </c>
    </row>
    <row r="3383" spans="1:12">
      <c r="A3383">
        <v>204163</v>
      </c>
      <c r="B3383" t="s">
        <v>16121</v>
      </c>
      <c r="C3383" t="s">
        <v>14476</v>
      </c>
      <c r="D3383" t="s">
        <v>12573</v>
      </c>
      <c r="E3383" t="s">
        <v>12618</v>
      </c>
      <c r="F3383">
        <v>0</v>
      </c>
      <c r="G3383" t="s">
        <v>12596</v>
      </c>
      <c r="H3383" t="s">
        <v>16023</v>
      </c>
      <c r="I3383" t="s">
        <v>12630</v>
      </c>
      <c r="J3383">
        <v>204163</v>
      </c>
      <c r="K3383" t="s">
        <v>12596</v>
      </c>
      <c r="L3383" t="s">
        <v>12560</v>
      </c>
    </row>
    <row r="3384" spans="1:12">
      <c r="A3384">
        <v>204178</v>
      </c>
      <c r="B3384" t="s">
        <v>16122</v>
      </c>
      <c r="C3384" t="s">
        <v>14914</v>
      </c>
      <c r="D3384" t="s">
        <v>12573</v>
      </c>
      <c r="E3384" t="s">
        <v>12618</v>
      </c>
      <c r="F3384">
        <v>0</v>
      </c>
      <c r="G3384" t="s">
        <v>12589</v>
      </c>
      <c r="H3384" t="s">
        <v>16023</v>
      </c>
      <c r="I3384" t="s">
        <v>12630</v>
      </c>
      <c r="J3384">
        <v>204178</v>
      </c>
      <c r="K3384" t="s">
        <v>12589</v>
      </c>
      <c r="L3384" t="s">
        <v>12560</v>
      </c>
    </row>
    <row r="3385" spans="1:12">
      <c r="A3385">
        <v>204179</v>
      </c>
      <c r="B3385" t="s">
        <v>16123</v>
      </c>
      <c r="C3385" t="s">
        <v>14692</v>
      </c>
      <c r="D3385" t="s">
        <v>12573</v>
      </c>
      <c r="E3385" t="s">
        <v>12618</v>
      </c>
      <c r="F3385">
        <v>0</v>
      </c>
      <c r="G3385" t="s">
        <v>12589</v>
      </c>
      <c r="H3385" t="s">
        <v>16023</v>
      </c>
      <c r="I3385" t="s">
        <v>12630</v>
      </c>
      <c r="J3385">
        <v>204179</v>
      </c>
      <c r="K3385" t="s">
        <v>12589</v>
      </c>
      <c r="L3385" t="s">
        <v>12560</v>
      </c>
    </row>
    <row r="3386" spans="1:12">
      <c r="A3386">
        <v>204180</v>
      </c>
      <c r="B3386" t="s">
        <v>16124</v>
      </c>
      <c r="C3386" t="s">
        <v>14662</v>
      </c>
      <c r="D3386" t="s">
        <v>12573</v>
      </c>
      <c r="E3386" t="s">
        <v>12618</v>
      </c>
      <c r="F3386">
        <v>0</v>
      </c>
      <c r="G3386" t="s">
        <v>12589</v>
      </c>
      <c r="H3386" t="s">
        <v>16023</v>
      </c>
      <c r="I3386" t="s">
        <v>12630</v>
      </c>
      <c r="J3386">
        <v>204180</v>
      </c>
      <c r="K3386" t="s">
        <v>12589</v>
      </c>
      <c r="L3386" t="s">
        <v>12560</v>
      </c>
    </row>
    <row r="3387" spans="1:12">
      <c r="A3387">
        <v>204174</v>
      </c>
      <c r="B3387" t="s">
        <v>16125</v>
      </c>
      <c r="C3387" t="s">
        <v>14476</v>
      </c>
      <c r="D3387" t="s">
        <v>12629</v>
      </c>
      <c r="E3387" t="s">
        <v>12618</v>
      </c>
      <c r="F3387">
        <v>0</v>
      </c>
      <c r="G3387" t="s">
        <v>12589</v>
      </c>
      <c r="H3387" t="s">
        <v>16023</v>
      </c>
      <c r="I3387" t="s">
        <v>12630</v>
      </c>
      <c r="J3387">
        <v>204174</v>
      </c>
      <c r="K3387" t="s">
        <v>12589</v>
      </c>
      <c r="L3387" t="s">
        <v>12560</v>
      </c>
    </row>
    <row r="3388" spans="1:12">
      <c r="A3388">
        <v>204172</v>
      </c>
      <c r="B3388" t="s">
        <v>16126</v>
      </c>
      <c r="C3388" t="s">
        <v>12610</v>
      </c>
      <c r="D3388" t="s">
        <v>12629</v>
      </c>
      <c r="E3388" t="s">
        <v>12618</v>
      </c>
      <c r="F3388">
        <v>0</v>
      </c>
      <c r="G3388" t="s">
        <v>12589</v>
      </c>
      <c r="H3388" t="s">
        <v>16023</v>
      </c>
      <c r="I3388" t="s">
        <v>12630</v>
      </c>
      <c r="J3388">
        <v>204172</v>
      </c>
      <c r="K3388" t="s">
        <v>12589</v>
      </c>
      <c r="L3388" t="s">
        <v>12560</v>
      </c>
    </row>
    <row r="3389" spans="1:12">
      <c r="A3389">
        <v>204287</v>
      </c>
      <c r="B3389" t="s">
        <v>16127</v>
      </c>
      <c r="C3389" t="s">
        <v>12610</v>
      </c>
      <c r="D3389" t="s">
        <v>12573</v>
      </c>
      <c r="E3389" t="s">
        <v>12618</v>
      </c>
      <c r="F3389">
        <v>0</v>
      </c>
      <c r="G3389" t="s">
        <v>12596</v>
      </c>
      <c r="H3389" t="s">
        <v>16023</v>
      </c>
      <c r="I3389" t="s">
        <v>12630</v>
      </c>
      <c r="J3389">
        <v>204287</v>
      </c>
      <c r="K3389" t="s">
        <v>12596</v>
      </c>
      <c r="L3389" t="s">
        <v>12560</v>
      </c>
    </row>
    <row r="3390" spans="1:12">
      <c r="A3390">
        <v>204181</v>
      </c>
      <c r="B3390" t="s">
        <v>16128</v>
      </c>
      <c r="C3390" t="s">
        <v>12841</v>
      </c>
      <c r="D3390" t="s">
        <v>12557</v>
      </c>
      <c r="E3390" t="s">
        <v>15366</v>
      </c>
      <c r="F3390">
        <v>6</v>
      </c>
      <c r="G3390" t="s">
        <v>12566</v>
      </c>
      <c r="H3390" t="s">
        <v>15580</v>
      </c>
      <c r="I3390" t="s">
        <v>12741</v>
      </c>
      <c r="J3390">
        <v>204181</v>
      </c>
      <c r="K3390" t="s">
        <v>12566</v>
      </c>
      <c r="L3390" t="s">
        <v>12560</v>
      </c>
    </row>
    <row r="3391" spans="1:12">
      <c r="A3391">
        <v>202989</v>
      </c>
      <c r="B3391" t="s">
        <v>16129</v>
      </c>
      <c r="C3391" t="s">
        <v>13806</v>
      </c>
      <c r="D3391" t="s">
        <v>12573</v>
      </c>
      <c r="E3391" t="s">
        <v>12618</v>
      </c>
      <c r="F3391">
        <v>0</v>
      </c>
      <c r="G3391" t="s">
        <v>12589</v>
      </c>
      <c r="H3391" t="s">
        <v>12618</v>
      </c>
      <c r="I3391" t="s">
        <v>12630</v>
      </c>
      <c r="J3391">
        <v>202989</v>
      </c>
      <c r="K3391" t="s">
        <v>12589</v>
      </c>
      <c r="L3391" t="s">
        <v>12560</v>
      </c>
    </row>
    <row r="3392" spans="1:12">
      <c r="A3392">
        <v>204157</v>
      </c>
      <c r="B3392" t="s">
        <v>16130</v>
      </c>
      <c r="C3392" t="s">
        <v>14771</v>
      </c>
      <c r="D3392" t="s">
        <v>12573</v>
      </c>
      <c r="E3392" t="s">
        <v>12618</v>
      </c>
      <c r="F3392">
        <v>0</v>
      </c>
      <c r="G3392" t="s">
        <v>12589</v>
      </c>
      <c r="H3392" t="s">
        <v>16023</v>
      </c>
      <c r="I3392" t="s">
        <v>12630</v>
      </c>
      <c r="J3392">
        <v>204157</v>
      </c>
      <c r="K3392" t="s">
        <v>12589</v>
      </c>
      <c r="L3392" t="s">
        <v>12560</v>
      </c>
    </row>
    <row r="3393" spans="1:12">
      <c r="A3393">
        <v>204170</v>
      </c>
      <c r="B3393" t="s">
        <v>16131</v>
      </c>
      <c r="C3393" t="s">
        <v>12604</v>
      </c>
      <c r="D3393" t="s">
        <v>12629</v>
      </c>
      <c r="E3393" t="s">
        <v>12618</v>
      </c>
      <c r="F3393">
        <v>0</v>
      </c>
      <c r="G3393" t="s">
        <v>12589</v>
      </c>
      <c r="H3393" t="s">
        <v>16023</v>
      </c>
      <c r="I3393" t="s">
        <v>12630</v>
      </c>
      <c r="J3393">
        <v>204170</v>
      </c>
      <c r="K3393" t="s">
        <v>12589</v>
      </c>
      <c r="L3393" t="s">
        <v>12560</v>
      </c>
    </row>
    <row r="3394" spans="1:12">
      <c r="A3394">
        <v>204175</v>
      </c>
      <c r="B3394" t="s">
        <v>16132</v>
      </c>
      <c r="C3394" t="s">
        <v>14505</v>
      </c>
      <c r="D3394" t="s">
        <v>13541</v>
      </c>
      <c r="E3394" t="s">
        <v>12618</v>
      </c>
      <c r="F3394">
        <v>0</v>
      </c>
      <c r="G3394" t="s">
        <v>12589</v>
      </c>
      <c r="H3394" t="s">
        <v>16023</v>
      </c>
      <c r="I3394" t="s">
        <v>12630</v>
      </c>
      <c r="J3394">
        <v>204175</v>
      </c>
      <c r="K3394" t="s">
        <v>12589</v>
      </c>
      <c r="L3394" t="s">
        <v>12560</v>
      </c>
    </row>
    <row r="3395" spans="1:12">
      <c r="A3395">
        <v>204176</v>
      </c>
      <c r="B3395" t="s">
        <v>16133</v>
      </c>
      <c r="C3395" t="s">
        <v>14314</v>
      </c>
      <c r="D3395" t="s">
        <v>12573</v>
      </c>
      <c r="E3395" t="s">
        <v>12618</v>
      </c>
      <c r="F3395">
        <v>0</v>
      </c>
      <c r="G3395" t="s">
        <v>12589</v>
      </c>
      <c r="H3395" t="s">
        <v>16023</v>
      </c>
      <c r="I3395" t="s">
        <v>12630</v>
      </c>
      <c r="J3395">
        <v>204176</v>
      </c>
      <c r="K3395" t="s">
        <v>12589</v>
      </c>
      <c r="L3395" t="s">
        <v>12560</v>
      </c>
    </row>
    <row r="3396" spans="1:12">
      <c r="A3396">
        <v>204177</v>
      </c>
      <c r="B3396" t="s">
        <v>16134</v>
      </c>
      <c r="C3396" t="s">
        <v>13984</v>
      </c>
      <c r="D3396" t="s">
        <v>13541</v>
      </c>
      <c r="E3396" t="s">
        <v>12618</v>
      </c>
      <c r="F3396">
        <v>0</v>
      </c>
      <c r="G3396" t="s">
        <v>12589</v>
      </c>
      <c r="H3396" t="s">
        <v>16023</v>
      </c>
      <c r="I3396" t="s">
        <v>12630</v>
      </c>
      <c r="J3396">
        <v>204177</v>
      </c>
      <c r="K3396" t="s">
        <v>12589</v>
      </c>
      <c r="L3396" t="s">
        <v>12560</v>
      </c>
    </row>
    <row r="3397" spans="1:12">
      <c r="A3397">
        <v>204211</v>
      </c>
      <c r="B3397" t="s">
        <v>16135</v>
      </c>
      <c r="C3397" t="s">
        <v>12585</v>
      </c>
      <c r="D3397" t="s">
        <v>12557</v>
      </c>
      <c r="E3397" t="s">
        <v>15366</v>
      </c>
      <c r="F3397">
        <v>8</v>
      </c>
      <c r="G3397" t="s">
        <v>12566</v>
      </c>
      <c r="H3397" t="s">
        <v>15580</v>
      </c>
      <c r="I3397" t="s">
        <v>12741</v>
      </c>
      <c r="J3397">
        <v>204211</v>
      </c>
      <c r="K3397" t="s">
        <v>12566</v>
      </c>
      <c r="L3397" t="s">
        <v>12560</v>
      </c>
    </row>
    <row r="3398" spans="1:12">
      <c r="A3398">
        <v>204222</v>
      </c>
      <c r="B3398" t="s">
        <v>16136</v>
      </c>
      <c r="C3398" t="s">
        <v>12556</v>
      </c>
      <c r="D3398" t="s">
        <v>12557</v>
      </c>
      <c r="E3398" t="s">
        <v>15366</v>
      </c>
      <c r="F3398">
        <v>6.5</v>
      </c>
      <c r="G3398" t="s">
        <v>12566</v>
      </c>
      <c r="H3398" t="s">
        <v>15580</v>
      </c>
      <c r="I3398" t="s">
        <v>12741</v>
      </c>
      <c r="J3398">
        <v>204222</v>
      </c>
      <c r="K3398" t="s">
        <v>12566</v>
      </c>
      <c r="L3398" t="s">
        <v>12560</v>
      </c>
    </row>
    <row r="3399" spans="1:12">
      <c r="A3399">
        <v>204212</v>
      </c>
      <c r="B3399" t="s">
        <v>16137</v>
      </c>
      <c r="C3399" t="s">
        <v>12799</v>
      </c>
      <c r="D3399" t="s">
        <v>12557</v>
      </c>
      <c r="E3399" t="s">
        <v>15366</v>
      </c>
      <c r="F3399">
        <v>3</v>
      </c>
      <c r="G3399" t="s">
        <v>12566</v>
      </c>
      <c r="H3399" t="s">
        <v>15580</v>
      </c>
      <c r="I3399" t="s">
        <v>12741</v>
      </c>
      <c r="J3399">
        <v>204212</v>
      </c>
      <c r="K3399" t="s">
        <v>12566</v>
      </c>
      <c r="L3399" t="s">
        <v>12560</v>
      </c>
    </row>
    <row r="3400" spans="1:12">
      <c r="A3400">
        <v>204213</v>
      </c>
      <c r="B3400" t="s">
        <v>16138</v>
      </c>
      <c r="C3400" t="s">
        <v>12799</v>
      </c>
      <c r="D3400" t="s">
        <v>12557</v>
      </c>
      <c r="E3400" t="s">
        <v>15366</v>
      </c>
      <c r="F3400">
        <v>3</v>
      </c>
      <c r="G3400" t="s">
        <v>12559</v>
      </c>
      <c r="H3400" t="s">
        <v>15580</v>
      </c>
      <c r="I3400" t="s">
        <v>12741</v>
      </c>
      <c r="J3400">
        <v>204213</v>
      </c>
      <c r="K3400" t="s">
        <v>12559</v>
      </c>
      <c r="L3400" t="s">
        <v>12560</v>
      </c>
    </row>
    <row r="3401" spans="1:12">
      <c r="A3401">
        <v>204219</v>
      </c>
      <c r="B3401" t="s">
        <v>16139</v>
      </c>
      <c r="C3401" t="s">
        <v>12564</v>
      </c>
      <c r="D3401" t="s">
        <v>12557</v>
      </c>
      <c r="E3401" t="s">
        <v>15366</v>
      </c>
      <c r="F3401">
        <v>5</v>
      </c>
      <c r="G3401" t="s">
        <v>12559</v>
      </c>
      <c r="H3401" t="s">
        <v>15580</v>
      </c>
      <c r="I3401" t="s">
        <v>12741</v>
      </c>
      <c r="J3401">
        <v>204219</v>
      </c>
      <c r="K3401" t="s">
        <v>12559</v>
      </c>
      <c r="L3401" t="s">
        <v>12560</v>
      </c>
    </row>
    <row r="3402" spans="1:12">
      <c r="A3402">
        <v>204220</v>
      </c>
      <c r="B3402" t="s">
        <v>16140</v>
      </c>
      <c r="C3402" t="s">
        <v>12564</v>
      </c>
      <c r="D3402" t="s">
        <v>12557</v>
      </c>
      <c r="E3402" t="s">
        <v>15366</v>
      </c>
      <c r="F3402">
        <v>5</v>
      </c>
      <c r="G3402" t="s">
        <v>12566</v>
      </c>
      <c r="H3402" t="s">
        <v>15580</v>
      </c>
      <c r="I3402" t="s">
        <v>12575</v>
      </c>
      <c r="J3402">
        <v>204220</v>
      </c>
      <c r="K3402" t="s">
        <v>12566</v>
      </c>
      <c r="L3402" t="s">
        <v>12560</v>
      </c>
    </row>
    <row r="3403" spans="1:12">
      <c r="A3403">
        <v>204068</v>
      </c>
      <c r="B3403" t="s">
        <v>16141</v>
      </c>
      <c r="C3403" t="s">
        <v>15043</v>
      </c>
      <c r="D3403" t="s">
        <v>12557</v>
      </c>
      <c r="E3403" t="s">
        <v>12740</v>
      </c>
      <c r="F3403">
        <v>10</v>
      </c>
      <c r="G3403" t="s">
        <v>12747</v>
      </c>
      <c r="H3403" t="s">
        <v>12740</v>
      </c>
      <c r="I3403" t="s">
        <v>12745</v>
      </c>
      <c r="J3403">
        <v>204068</v>
      </c>
      <c r="K3403" t="s">
        <v>12747</v>
      </c>
      <c r="L3403" t="s">
        <v>12560</v>
      </c>
    </row>
    <row r="3404" spans="1:12">
      <c r="A3404">
        <v>204221</v>
      </c>
      <c r="B3404" t="s">
        <v>16142</v>
      </c>
      <c r="C3404" t="s">
        <v>12562</v>
      </c>
      <c r="D3404" t="s">
        <v>12557</v>
      </c>
      <c r="E3404" t="s">
        <v>15366</v>
      </c>
      <c r="F3404">
        <v>7</v>
      </c>
      <c r="G3404" t="s">
        <v>12566</v>
      </c>
      <c r="H3404" t="s">
        <v>15580</v>
      </c>
      <c r="I3404" t="s">
        <v>12741</v>
      </c>
      <c r="J3404">
        <v>204221</v>
      </c>
      <c r="K3404" t="s">
        <v>12566</v>
      </c>
      <c r="L3404" t="s">
        <v>12560</v>
      </c>
    </row>
    <row r="3405" spans="1:12">
      <c r="A3405">
        <v>204217</v>
      </c>
      <c r="B3405" t="s">
        <v>16143</v>
      </c>
      <c r="C3405" t="s">
        <v>12568</v>
      </c>
      <c r="D3405" t="s">
        <v>12557</v>
      </c>
      <c r="E3405" t="s">
        <v>15366</v>
      </c>
      <c r="F3405">
        <v>5</v>
      </c>
      <c r="G3405" t="s">
        <v>12559</v>
      </c>
      <c r="H3405" t="s">
        <v>15580</v>
      </c>
      <c r="I3405" t="s">
        <v>12741</v>
      </c>
      <c r="J3405">
        <v>204217</v>
      </c>
      <c r="K3405" t="s">
        <v>12559</v>
      </c>
      <c r="L3405" t="s">
        <v>12560</v>
      </c>
    </row>
    <row r="3406" spans="1:12">
      <c r="A3406">
        <v>204210</v>
      </c>
      <c r="B3406" t="s">
        <v>16144</v>
      </c>
      <c r="C3406" t="s">
        <v>12601</v>
      </c>
      <c r="D3406" t="s">
        <v>12557</v>
      </c>
      <c r="E3406" t="s">
        <v>12618</v>
      </c>
      <c r="F3406">
        <v>7</v>
      </c>
      <c r="G3406" t="s">
        <v>12566</v>
      </c>
      <c r="H3406" t="s">
        <v>15580</v>
      </c>
      <c r="I3406" t="s">
        <v>12741</v>
      </c>
      <c r="J3406">
        <v>204210</v>
      </c>
      <c r="K3406" t="s">
        <v>12566</v>
      </c>
      <c r="L3406" t="s">
        <v>12560</v>
      </c>
    </row>
    <row r="3407" spans="1:12">
      <c r="A3407">
        <v>204214</v>
      </c>
      <c r="B3407" t="s">
        <v>16145</v>
      </c>
      <c r="C3407" t="s">
        <v>12570</v>
      </c>
      <c r="D3407" t="s">
        <v>12557</v>
      </c>
      <c r="E3407" t="s">
        <v>15366</v>
      </c>
      <c r="F3407">
        <v>4</v>
      </c>
      <c r="G3407" t="s">
        <v>12566</v>
      </c>
      <c r="H3407" t="s">
        <v>15580</v>
      </c>
      <c r="I3407" t="s">
        <v>12741</v>
      </c>
      <c r="J3407">
        <v>204214</v>
      </c>
      <c r="K3407" t="s">
        <v>12566</v>
      </c>
      <c r="L3407" t="s">
        <v>12560</v>
      </c>
    </row>
    <row r="3408" spans="1:12">
      <c r="A3408">
        <v>204215</v>
      </c>
      <c r="B3408" t="s">
        <v>16146</v>
      </c>
      <c r="C3408" t="s">
        <v>12570</v>
      </c>
      <c r="D3408" t="s">
        <v>12557</v>
      </c>
      <c r="E3408" t="s">
        <v>15366</v>
      </c>
      <c r="F3408">
        <v>4</v>
      </c>
      <c r="G3408" t="s">
        <v>12559</v>
      </c>
      <c r="H3408" t="s">
        <v>15580</v>
      </c>
      <c r="I3408" t="s">
        <v>12741</v>
      </c>
      <c r="J3408">
        <v>204215</v>
      </c>
      <c r="K3408" t="s">
        <v>12559</v>
      </c>
      <c r="L3408" t="s">
        <v>12560</v>
      </c>
    </row>
    <row r="3409" spans="1:12">
      <c r="A3409">
        <v>204216</v>
      </c>
      <c r="B3409" t="s">
        <v>16147</v>
      </c>
      <c r="C3409" t="s">
        <v>12568</v>
      </c>
      <c r="D3409" t="s">
        <v>12557</v>
      </c>
      <c r="E3409" t="s">
        <v>15366</v>
      </c>
      <c r="F3409">
        <v>5</v>
      </c>
      <c r="G3409" t="s">
        <v>12566</v>
      </c>
      <c r="H3409" t="s">
        <v>15580</v>
      </c>
      <c r="I3409" t="s">
        <v>12741</v>
      </c>
      <c r="J3409">
        <v>204216</v>
      </c>
      <c r="K3409" t="s">
        <v>12566</v>
      </c>
      <c r="L3409" t="s">
        <v>12560</v>
      </c>
    </row>
    <row r="3410" spans="1:12">
      <c r="A3410">
        <v>204218</v>
      </c>
      <c r="B3410" t="s">
        <v>16148</v>
      </c>
      <c r="C3410" t="s">
        <v>12564</v>
      </c>
      <c r="D3410" t="s">
        <v>12557</v>
      </c>
      <c r="E3410" t="s">
        <v>15366</v>
      </c>
      <c r="F3410">
        <v>5</v>
      </c>
      <c r="G3410" t="s">
        <v>12566</v>
      </c>
      <c r="H3410" t="s">
        <v>15580</v>
      </c>
      <c r="I3410" t="s">
        <v>12741</v>
      </c>
      <c r="J3410">
        <v>204218</v>
      </c>
      <c r="K3410" t="s">
        <v>12566</v>
      </c>
      <c r="L3410" t="s">
        <v>12560</v>
      </c>
    </row>
    <row r="3411" spans="1:12">
      <c r="A3411">
        <v>204246</v>
      </c>
      <c r="B3411" t="s">
        <v>16149</v>
      </c>
      <c r="C3411" t="s">
        <v>12564</v>
      </c>
      <c r="D3411" t="s">
        <v>12557</v>
      </c>
      <c r="E3411" t="s">
        <v>12740</v>
      </c>
      <c r="F3411">
        <v>5</v>
      </c>
      <c r="G3411" t="s">
        <v>12944</v>
      </c>
      <c r="H3411" t="s">
        <v>12575</v>
      </c>
      <c r="I3411" t="s">
        <v>12575</v>
      </c>
      <c r="J3411">
        <v>204246</v>
      </c>
      <c r="K3411" t="s">
        <v>12944</v>
      </c>
      <c r="L3411" t="s">
        <v>12560</v>
      </c>
    </row>
    <row r="3412" spans="1:12">
      <c r="A3412">
        <v>204247</v>
      </c>
      <c r="B3412" t="s">
        <v>16150</v>
      </c>
      <c r="C3412" t="s">
        <v>12564</v>
      </c>
      <c r="D3412" t="s">
        <v>12557</v>
      </c>
      <c r="E3412" t="s">
        <v>12740</v>
      </c>
      <c r="F3412">
        <v>5</v>
      </c>
      <c r="G3412" t="s">
        <v>12717</v>
      </c>
      <c r="H3412" t="s">
        <v>12575</v>
      </c>
      <c r="I3412" t="s">
        <v>12575</v>
      </c>
      <c r="J3412">
        <v>204247</v>
      </c>
      <c r="K3412" t="s">
        <v>12717</v>
      </c>
      <c r="L3412" t="s">
        <v>12560</v>
      </c>
    </row>
    <row r="3413" spans="1:12">
      <c r="A3413">
        <v>204248</v>
      </c>
      <c r="B3413" t="s">
        <v>16151</v>
      </c>
      <c r="C3413" t="s">
        <v>12834</v>
      </c>
      <c r="D3413" t="s">
        <v>12557</v>
      </c>
      <c r="E3413" t="s">
        <v>12740</v>
      </c>
      <c r="F3413">
        <v>8</v>
      </c>
      <c r="G3413" t="s">
        <v>12944</v>
      </c>
      <c r="H3413" t="s">
        <v>12575</v>
      </c>
      <c r="I3413" t="s">
        <v>12575</v>
      </c>
      <c r="J3413">
        <v>204248</v>
      </c>
      <c r="K3413" t="s">
        <v>12944</v>
      </c>
      <c r="L3413" t="s">
        <v>12560</v>
      </c>
    </row>
    <row r="3414" spans="1:12">
      <c r="A3414">
        <v>204245</v>
      </c>
      <c r="B3414" t="s">
        <v>16152</v>
      </c>
      <c r="C3414" t="s">
        <v>12568</v>
      </c>
      <c r="D3414" t="s">
        <v>12557</v>
      </c>
      <c r="E3414" t="s">
        <v>12740</v>
      </c>
      <c r="F3414">
        <v>5</v>
      </c>
      <c r="G3414" t="s">
        <v>12744</v>
      </c>
      <c r="H3414" t="s">
        <v>12575</v>
      </c>
      <c r="I3414" t="s">
        <v>12575</v>
      </c>
      <c r="J3414">
        <v>204245</v>
      </c>
      <c r="K3414" t="s">
        <v>12744</v>
      </c>
      <c r="L3414" t="s">
        <v>12560</v>
      </c>
    </row>
    <row r="3415" spans="1:12">
      <c r="A3415">
        <v>204298</v>
      </c>
      <c r="B3415" t="s">
        <v>16153</v>
      </c>
      <c r="C3415" t="s">
        <v>12816</v>
      </c>
      <c r="D3415" t="s">
        <v>12557</v>
      </c>
      <c r="E3415" t="s">
        <v>15366</v>
      </c>
      <c r="F3415">
        <v>8</v>
      </c>
      <c r="G3415" t="s">
        <v>12566</v>
      </c>
      <c r="H3415" t="s">
        <v>15580</v>
      </c>
      <c r="I3415" t="s">
        <v>12575</v>
      </c>
      <c r="J3415">
        <v>204298</v>
      </c>
      <c r="K3415" t="s">
        <v>12566</v>
      </c>
      <c r="L3415" t="s">
        <v>12560</v>
      </c>
    </row>
    <row r="3416" spans="1:12">
      <c r="A3416">
        <v>204299</v>
      </c>
      <c r="B3416" t="s">
        <v>16154</v>
      </c>
      <c r="C3416" t="s">
        <v>12859</v>
      </c>
      <c r="D3416" t="s">
        <v>12557</v>
      </c>
      <c r="E3416" t="s">
        <v>15366</v>
      </c>
      <c r="F3416">
        <v>4.33</v>
      </c>
      <c r="G3416" t="s">
        <v>12566</v>
      </c>
      <c r="H3416" t="s">
        <v>15580</v>
      </c>
      <c r="I3416" t="s">
        <v>12575</v>
      </c>
      <c r="J3416">
        <v>204299</v>
      </c>
      <c r="K3416" t="s">
        <v>12566</v>
      </c>
      <c r="L3416" t="s">
        <v>12560</v>
      </c>
    </row>
    <row r="3417" spans="1:12">
      <c r="A3417">
        <v>204300</v>
      </c>
      <c r="B3417" t="s">
        <v>16155</v>
      </c>
      <c r="C3417" t="s">
        <v>12878</v>
      </c>
      <c r="D3417" t="s">
        <v>12557</v>
      </c>
      <c r="E3417" t="s">
        <v>15366</v>
      </c>
      <c r="F3417">
        <v>3</v>
      </c>
      <c r="G3417" t="s">
        <v>12566</v>
      </c>
      <c r="H3417" t="s">
        <v>15580</v>
      </c>
      <c r="I3417" t="s">
        <v>12575</v>
      </c>
      <c r="J3417">
        <v>204300</v>
      </c>
      <c r="K3417" t="s">
        <v>12566</v>
      </c>
      <c r="L3417" t="s">
        <v>12560</v>
      </c>
    </row>
    <row r="3418" spans="1:12">
      <c r="A3418">
        <v>202801</v>
      </c>
      <c r="B3418" t="s">
        <v>16156</v>
      </c>
      <c r="C3418" t="s">
        <v>15538</v>
      </c>
      <c r="D3418" t="s">
        <v>12573</v>
      </c>
      <c r="E3418" t="s">
        <v>12618</v>
      </c>
      <c r="F3418">
        <v>0</v>
      </c>
      <c r="G3418" t="s">
        <v>12596</v>
      </c>
      <c r="H3418" t="s">
        <v>12618</v>
      </c>
      <c r="I3418" t="s">
        <v>12630</v>
      </c>
      <c r="J3418">
        <v>202801</v>
      </c>
      <c r="K3418" t="s">
        <v>12596</v>
      </c>
      <c r="L3418" t="s">
        <v>12560</v>
      </c>
    </row>
    <row r="3419" spans="1:12">
      <c r="A3419">
        <v>204230</v>
      </c>
      <c r="B3419" t="s">
        <v>16157</v>
      </c>
      <c r="C3419" t="s">
        <v>12601</v>
      </c>
      <c r="D3419" t="s">
        <v>12557</v>
      </c>
      <c r="E3419" t="s">
        <v>15366</v>
      </c>
      <c r="F3419">
        <v>7.5</v>
      </c>
      <c r="G3419" t="s">
        <v>12717</v>
      </c>
      <c r="H3419" t="s">
        <v>15580</v>
      </c>
      <c r="I3419" t="s">
        <v>12618</v>
      </c>
      <c r="J3419">
        <v>204230</v>
      </c>
      <c r="K3419" t="s">
        <v>12717</v>
      </c>
      <c r="L3419" t="s">
        <v>12560</v>
      </c>
    </row>
    <row r="3420" spans="1:12">
      <c r="A3420">
        <v>204302</v>
      </c>
      <c r="B3420" t="s">
        <v>16158</v>
      </c>
      <c r="C3420" t="s">
        <v>12826</v>
      </c>
      <c r="D3420" t="s">
        <v>12557</v>
      </c>
      <c r="E3420" t="s">
        <v>12618</v>
      </c>
      <c r="F3420">
        <v>6.5</v>
      </c>
      <c r="G3420" t="s">
        <v>16159</v>
      </c>
      <c r="H3420" t="s">
        <v>12618</v>
      </c>
      <c r="I3420" t="s">
        <v>12575</v>
      </c>
      <c r="J3420">
        <v>204302</v>
      </c>
      <c r="K3420" t="s">
        <v>16159</v>
      </c>
      <c r="L3420" t="s">
        <v>12560</v>
      </c>
    </row>
    <row r="3421" spans="1:12">
      <c r="A3421">
        <v>204303</v>
      </c>
      <c r="B3421" t="s">
        <v>16160</v>
      </c>
      <c r="C3421" t="s">
        <v>12816</v>
      </c>
      <c r="D3421" t="s">
        <v>12557</v>
      </c>
      <c r="E3421" t="s">
        <v>12618</v>
      </c>
      <c r="F3421">
        <v>8</v>
      </c>
      <c r="G3421" t="s">
        <v>16159</v>
      </c>
      <c r="H3421" t="s">
        <v>12618</v>
      </c>
      <c r="I3421" t="s">
        <v>12575</v>
      </c>
      <c r="J3421">
        <v>204303</v>
      </c>
      <c r="K3421" t="s">
        <v>16159</v>
      </c>
      <c r="L3421" t="s">
        <v>12560</v>
      </c>
    </row>
    <row r="3422" spans="1:12">
      <c r="A3422">
        <v>204187</v>
      </c>
      <c r="B3422" t="s">
        <v>16161</v>
      </c>
      <c r="C3422" t="s">
        <v>13660</v>
      </c>
      <c r="D3422" t="s">
        <v>12573</v>
      </c>
      <c r="E3422" t="s">
        <v>12618</v>
      </c>
      <c r="F3422">
        <v>0</v>
      </c>
      <c r="G3422" t="s">
        <v>12596</v>
      </c>
      <c r="H3422" t="s">
        <v>12638</v>
      </c>
      <c r="I3422" t="s">
        <v>12630</v>
      </c>
      <c r="J3422">
        <v>204187</v>
      </c>
      <c r="K3422" t="s">
        <v>12596</v>
      </c>
      <c r="L3422" t="s">
        <v>12560</v>
      </c>
    </row>
    <row r="3423" spans="1:12">
      <c r="A3423">
        <v>204307</v>
      </c>
      <c r="B3423" t="s">
        <v>16162</v>
      </c>
      <c r="C3423" t="s">
        <v>13544</v>
      </c>
      <c r="D3423" t="s">
        <v>12573</v>
      </c>
      <c r="E3423" t="s">
        <v>12618</v>
      </c>
      <c r="F3423">
        <v>0</v>
      </c>
      <c r="G3423" t="s">
        <v>12589</v>
      </c>
      <c r="H3423" t="s">
        <v>12618</v>
      </c>
      <c r="I3423" t="s">
        <v>12646</v>
      </c>
      <c r="J3423">
        <v>204307</v>
      </c>
      <c r="K3423" t="s">
        <v>12589</v>
      </c>
      <c r="L3423" t="s">
        <v>12560</v>
      </c>
    </row>
    <row r="3424" spans="1:12">
      <c r="A3424">
        <v>204254</v>
      </c>
      <c r="B3424" t="s">
        <v>16163</v>
      </c>
      <c r="C3424" t="s">
        <v>12850</v>
      </c>
      <c r="D3424" t="s">
        <v>12557</v>
      </c>
      <c r="E3424" t="s">
        <v>12740</v>
      </c>
      <c r="F3424">
        <v>6.5</v>
      </c>
      <c r="G3424" t="s">
        <v>15397</v>
      </c>
      <c r="H3424" t="s">
        <v>12740</v>
      </c>
      <c r="I3424" t="s">
        <v>15340</v>
      </c>
      <c r="J3424">
        <v>204254</v>
      </c>
      <c r="K3424" t="s">
        <v>15397</v>
      </c>
      <c r="L3424" t="s">
        <v>12560</v>
      </c>
    </row>
    <row r="3425" spans="1:12">
      <c r="A3425">
        <v>203333</v>
      </c>
      <c r="B3425" t="s">
        <v>16164</v>
      </c>
      <c r="C3425" t="s">
        <v>12834</v>
      </c>
      <c r="D3425" t="s">
        <v>12557</v>
      </c>
      <c r="E3425" t="s">
        <v>12740</v>
      </c>
      <c r="F3425">
        <v>8</v>
      </c>
      <c r="G3425" t="s">
        <v>15397</v>
      </c>
      <c r="H3425" t="s">
        <v>12740</v>
      </c>
      <c r="I3425" t="s">
        <v>15340</v>
      </c>
      <c r="J3425">
        <v>203333</v>
      </c>
      <c r="K3425" t="s">
        <v>15397</v>
      </c>
      <c r="L3425" t="s">
        <v>12560</v>
      </c>
    </row>
    <row r="3426" spans="1:12">
      <c r="A3426">
        <v>204255</v>
      </c>
      <c r="B3426" t="s">
        <v>16165</v>
      </c>
      <c r="C3426" t="s">
        <v>12556</v>
      </c>
      <c r="D3426" t="s">
        <v>12557</v>
      </c>
      <c r="E3426" t="s">
        <v>12618</v>
      </c>
      <c r="F3426">
        <v>6.5</v>
      </c>
      <c r="G3426" t="s">
        <v>13511</v>
      </c>
      <c r="H3426" t="s">
        <v>12618</v>
      </c>
      <c r="I3426" t="s">
        <v>12575</v>
      </c>
      <c r="J3426">
        <v>204255</v>
      </c>
      <c r="K3426" t="s">
        <v>13511</v>
      </c>
      <c r="L3426" t="s">
        <v>12560</v>
      </c>
    </row>
    <row r="3427" spans="1:12">
      <c r="A3427">
        <v>204256</v>
      </c>
      <c r="B3427" t="s">
        <v>16166</v>
      </c>
      <c r="C3427" t="s">
        <v>12601</v>
      </c>
      <c r="D3427" t="s">
        <v>12557</v>
      </c>
      <c r="E3427" t="s">
        <v>12618</v>
      </c>
      <c r="F3427">
        <v>7</v>
      </c>
      <c r="G3427" t="s">
        <v>13511</v>
      </c>
      <c r="H3427" t="s">
        <v>12618</v>
      </c>
      <c r="I3427" t="s">
        <v>12575</v>
      </c>
      <c r="J3427">
        <v>204256</v>
      </c>
      <c r="K3427" t="s">
        <v>13511</v>
      </c>
      <c r="L3427" t="s">
        <v>12560</v>
      </c>
    </row>
    <row r="3428" spans="1:12">
      <c r="A3428">
        <v>202284</v>
      </c>
      <c r="B3428" t="s">
        <v>16167</v>
      </c>
      <c r="C3428" t="s">
        <v>13865</v>
      </c>
      <c r="D3428" t="s">
        <v>12573</v>
      </c>
      <c r="E3428" t="s">
        <v>12618</v>
      </c>
      <c r="F3428">
        <v>0</v>
      </c>
      <c r="G3428" t="s">
        <v>12636</v>
      </c>
      <c r="H3428" t="s">
        <v>12618</v>
      </c>
      <c r="I3428" t="s">
        <v>12632</v>
      </c>
      <c r="J3428">
        <v>202284</v>
      </c>
      <c r="K3428" t="s">
        <v>12636</v>
      </c>
      <c r="L3428" t="s">
        <v>12560</v>
      </c>
    </row>
    <row r="3429" spans="1:12">
      <c r="A3429">
        <v>204397</v>
      </c>
      <c r="B3429" t="s">
        <v>16168</v>
      </c>
      <c r="C3429" t="s">
        <v>12585</v>
      </c>
      <c r="D3429" t="s">
        <v>12557</v>
      </c>
      <c r="E3429" t="s">
        <v>12740</v>
      </c>
      <c r="F3429">
        <v>8</v>
      </c>
      <c r="G3429" t="s">
        <v>12764</v>
      </c>
      <c r="H3429" t="s">
        <v>12638</v>
      </c>
      <c r="I3429" t="s">
        <v>12741</v>
      </c>
      <c r="J3429">
        <v>204397</v>
      </c>
      <c r="K3429" t="s">
        <v>12764</v>
      </c>
      <c r="L3429" t="s">
        <v>12560</v>
      </c>
    </row>
    <row r="3430" spans="1:12">
      <c r="A3430">
        <v>204398</v>
      </c>
      <c r="B3430" t="s">
        <v>16169</v>
      </c>
      <c r="C3430" t="s">
        <v>12859</v>
      </c>
      <c r="D3430" t="s">
        <v>12557</v>
      </c>
      <c r="E3430" t="s">
        <v>15366</v>
      </c>
      <c r="F3430">
        <v>4.33</v>
      </c>
      <c r="G3430" t="s">
        <v>12559</v>
      </c>
      <c r="H3430" t="s">
        <v>15580</v>
      </c>
      <c r="I3430" t="s">
        <v>12575</v>
      </c>
      <c r="J3430">
        <v>204398</v>
      </c>
      <c r="K3430" t="s">
        <v>12559</v>
      </c>
      <c r="L3430" t="s">
        <v>12560</v>
      </c>
    </row>
    <row r="3431" spans="1:12">
      <c r="A3431">
        <v>190046</v>
      </c>
      <c r="B3431" t="s">
        <v>16170</v>
      </c>
      <c r="C3431" t="s">
        <v>12859</v>
      </c>
      <c r="D3431" t="s">
        <v>12557</v>
      </c>
      <c r="E3431" t="s">
        <v>12618</v>
      </c>
      <c r="F3431">
        <v>4.33</v>
      </c>
      <c r="G3431" t="s">
        <v>13125</v>
      </c>
      <c r="H3431" t="s">
        <v>12618</v>
      </c>
      <c r="I3431" t="s">
        <v>12896</v>
      </c>
      <c r="J3431">
        <v>190046</v>
      </c>
      <c r="K3431" t="s">
        <v>13125</v>
      </c>
      <c r="L3431" t="s">
        <v>12560</v>
      </c>
    </row>
    <row r="3432" spans="1:12">
      <c r="A3432">
        <v>204476</v>
      </c>
      <c r="B3432" t="s">
        <v>16171</v>
      </c>
      <c r="C3432" t="s">
        <v>14726</v>
      </c>
      <c r="D3432" t="s">
        <v>12573</v>
      </c>
      <c r="E3432" t="s">
        <v>12618</v>
      </c>
      <c r="F3432">
        <v>0</v>
      </c>
      <c r="G3432" t="s">
        <v>12589</v>
      </c>
      <c r="H3432" t="s">
        <v>15098</v>
      </c>
      <c r="I3432" t="s">
        <v>12630</v>
      </c>
      <c r="J3432">
        <v>204476</v>
      </c>
      <c r="K3432" t="s">
        <v>12589</v>
      </c>
      <c r="L3432" t="s">
        <v>12560</v>
      </c>
    </row>
    <row r="3433" spans="1:12">
      <c r="A3433">
        <v>204530</v>
      </c>
      <c r="B3433" t="s">
        <v>16172</v>
      </c>
      <c r="C3433" t="s">
        <v>13812</v>
      </c>
      <c r="D3433" t="s">
        <v>12573</v>
      </c>
      <c r="E3433" t="s">
        <v>12618</v>
      </c>
      <c r="F3433">
        <v>0</v>
      </c>
      <c r="G3433" t="s">
        <v>12589</v>
      </c>
      <c r="H3433" t="s">
        <v>12670</v>
      </c>
      <c r="I3433" t="s">
        <v>12630</v>
      </c>
      <c r="J3433">
        <v>204530</v>
      </c>
      <c r="K3433" t="s">
        <v>12589</v>
      </c>
      <c r="L3433" t="s">
        <v>12560</v>
      </c>
    </row>
    <row r="3434" spans="1:12">
      <c r="A3434">
        <v>204529</v>
      </c>
      <c r="B3434" t="s">
        <v>16173</v>
      </c>
      <c r="C3434" t="s">
        <v>15043</v>
      </c>
      <c r="D3434" t="s">
        <v>12557</v>
      </c>
      <c r="E3434" t="s">
        <v>12740</v>
      </c>
      <c r="F3434">
        <v>10</v>
      </c>
      <c r="G3434" t="s">
        <v>13706</v>
      </c>
      <c r="H3434" t="s">
        <v>12980</v>
      </c>
      <c r="I3434" t="s">
        <v>12575</v>
      </c>
      <c r="J3434">
        <v>204529</v>
      </c>
      <c r="K3434" t="s">
        <v>13706</v>
      </c>
      <c r="L3434" t="s">
        <v>12560</v>
      </c>
    </row>
    <row r="3435" spans="1:12">
      <c r="A3435">
        <v>204508</v>
      </c>
      <c r="B3435" t="s">
        <v>16174</v>
      </c>
      <c r="C3435" t="s">
        <v>13987</v>
      </c>
      <c r="D3435" t="s">
        <v>12629</v>
      </c>
      <c r="E3435" t="s">
        <v>12618</v>
      </c>
      <c r="F3435">
        <v>0</v>
      </c>
      <c r="G3435" t="s">
        <v>12589</v>
      </c>
      <c r="H3435" t="s">
        <v>12638</v>
      </c>
      <c r="I3435" t="s">
        <v>12630</v>
      </c>
      <c r="J3435">
        <v>204508</v>
      </c>
      <c r="K3435" t="s">
        <v>12589</v>
      </c>
      <c r="L3435" t="s">
        <v>12560</v>
      </c>
    </row>
    <row r="3436" spans="1:12">
      <c r="A3436">
        <v>204532</v>
      </c>
      <c r="B3436" t="s">
        <v>16175</v>
      </c>
      <c r="C3436" t="s">
        <v>13544</v>
      </c>
      <c r="D3436" t="s">
        <v>12573</v>
      </c>
      <c r="E3436" t="s">
        <v>12618</v>
      </c>
      <c r="F3436">
        <v>0</v>
      </c>
      <c r="G3436" t="s">
        <v>12589</v>
      </c>
      <c r="H3436" t="s">
        <v>12670</v>
      </c>
      <c r="I3436" t="s">
        <v>12630</v>
      </c>
      <c r="J3436">
        <v>204532</v>
      </c>
      <c r="K3436" t="s">
        <v>12589</v>
      </c>
      <c r="L3436" t="s">
        <v>12560</v>
      </c>
    </row>
    <row r="3437" spans="1:12">
      <c r="A3437">
        <v>204536</v>
      </c>
      <c r="B3437" t="s">
        <v>16176</v>
      </c>
      <c r="C3437" t="s">
        <v>12736</v>
      </c>
      <c r="D3437" t="s">
        <v>12579</v>
      </c>
      <c r="E3437" t="s">
        <v>12737</v>
      </c>
      <c r="F3437">
        <v>0</v>
      </c>
      <c r="G3437" t="s">
        <v>12738</v>
      </c>
      <c r="H3437">
        <v>51472</v>
      </c>
      <c r="I3437" t="s">
        <v>16177</v>
      </c>
      <c r="J3437">
        <v>204536</v>
      </c>
      <c r="K3437" t="s">
        <v>12738</v>
      </c>
      <c r="L3437" t="s">
        <v>15107</v>
      </c>
    </row>
    <row r="3438" spans="1:12">
      <c r="A3438">
        <v>204553</v>
      </c>
      <c r="B3438" t="s">
        <v>16178</v>
      </c>
      <c r="C3438" t="s">
        <v>12625</v>
      </c>
      <c r="D3438" t="s">
        <v>12557</v>
      </c>
      <c r="E3438" t="s">
        <v>12616</v>
      </c>
      <c r="F3438">
        <v>7.5</v>
      </c>
      <c r="G3438" t="s">
        <v>12819</v>
      </c>
      <c r="H3438" t="s">
        <v>12622</v>
      </c>
      <c r="I3438" t="s">
        <v>14993</v>
      </c>
      <c r="J3438">
        <v>204553</v>
      </c>
      <c r="K3438" t="s">
        <v>12819</v>
      </c>
      <c r="L3438" t="s">
        <v>12560</v>
      </c>
    </row>
    <row r="3439" spans="1:12">
      <c r="A3439">
        <v>204554</v>
      </c>
      <c r="B3439" t="s">
        <v>16179</v>
      </c>
      <c r="C3439" t="s">
        <v>12625</v>
      </c>
      <c r="D3439" t="s">
        <v>12557</v>
      </c>
      <c r="E3439" t="s">
        <v>12616</v>
      </c>
      <c r="F3439">
        <v>7.5</v>
      </c>
      <c r="G3439" t="s">
        <v>12819</v>
      </c>
      <c r="H3439" t="s">
        <v>12622</v>
      </c>
      <c r="I3439" t="s">
        <v>14991</v>
      </c>
      <c r="J3439">
        <v>204554</v>
      </c>
      <c r="K3439" t="s">
        <v>12819</v>
      </c>
      <c r="L3439" t="s">
        <v>12560</v>
      </c>
    </row>
    <row r="3440" spans="1:12">
      <c r="A3440">
        <v>204556</v>
      </c>
      <c r="B3440" t="s">
        <v>16180</v>
      </c>
      <c r="C3440" t="s">
        <v>12615</v>
      </c>
      <c r="D3440" t="s">
        <v>12557</v>
      </c>
      <c r="E3440" t="s">
        <v>12616</v>
      </c>
      <c r="F3440">
        <v>7.5</v>
      </c>
      <c r="G3440" t="s">
        <v>12819</v>
      </c>
      <c r="H3440" t="s">
        <v>12622</v>
      </c>
      <c r="I3440" t="s">
        <v>14993</v>
      </c>
      <c r="J3440">
        <v>204556</v>
      </c>
      <c r="K3440" t="s">
        <v>12819</v>
      </c>
      <c r="L3440" t="s">
        <v>12560</v>
      </c>
    </row>
    <row r="3441" spans="1:12">
      <c r="A3441">
        <v>204555</v>
      </c>
      <c r="B3441" t="s">
        <v>16181</v>
      </c>
      <c r="C3441" t="s">
        <v>12615</v>
      </c>
      <c r="D3441" t="s">
        <v>12557</v>
      </c>
      <c r="E3441" t="s">
        <v>12616</v>
      </c>
      <c r="F3441">
        <v>7.5</v>
      </c>
      <c r="G3441" t="s">
        <v>12819</v>
      </c>
      <c r="H3441" t="s">
        <v>12622</v>
      </c>
      <c r="I3441" t="s">
        <v>14991</v>
      </c>
      <c r="J3441">
        <v>204555</v>
      </c>
      <c r="K3441" t="s">
        <v>12819</v>
      </c>
      <c r="L3441" t="s">
        <v>12560</v>
      </c>
    </row>
    <row r="3442" spans="1:12">
      <c r="A3442">
        <v>204607</v>
      </c>
      <c r="B3442" t="s">
        <v>16182</v>
      </c>
      <c r="C3442" t="s">
        <v>14142</v>
      </c>
      <c r="D3442" t="s">
        <v>12629</v>
      </c>
      <c r="E3442" t="s">
        <v>12618</v>
      </c>
      <c r="F3442">
        <v>0</v>
      </c>
      <c r="G3442" t="s">
        <v>12589</v>
      </c>
      <c r="H3442" t="s">
        <v>16023</v>
      </c>
      <c r="I3442" t="s">
        <v>12630</v>
      </c>
      <c r="J3442">
        <v>204607</v>
      </c>
      <c r="K3442" t="s">
        <v>12589</v>
      </c>
      <c r="L3442" t="s">
        <v>12560</v>
      </c>
    </row>
    <row r="3443" spans="1:12">
      <c r="A3443">
        <v>242679</v>
      </c>
      <c r="B3443" t="s">
        <v>16183</v>
      </c>
      <c r="C3443" t="s">
        <v>13476</v>
      </c>
      <c r="D3443" t="s">
        <v>12557</v>
      </c>
      <c r="E3443" t="s">
        <v>12618</v>
      </c>
      <c r="F3443">
        <v>3</v>
      </c>
      <c r="G3443" t="s">
        <v>12717</v>
      </c>
      <c r="H3443" t="s">
        <v>12618</v>
      </c>
      <c r="I3443" t="s">
        <v>12896</v>
      </c>
      <c r="J3443">
        <v>242679</v>
      </c>
      <c r="K3443" t="s">
        <v>12717</v>
      </c>
      <c r="L3443" t="s">
        <v>12560</v>
      </c>
    </row>
    <row r="3444" spans="1:12">
      <c r="A3444">
        <v>204382</v>
      </c>
      <c r="B3444" t="s">
        <v>16184</v>
      </c>
      <c r="C3444" t="s">
        <v>14505</v>
      </c>
      <c r="D3444" t="s">
        <v>13541</v>
      </c>
      <c r="E3444" t="s">
        <v>12618</v>
      </c>
      <c r="F3444">
        <v>0</v>
      </c>
      <c r="G3444" t="s">
        <v>12645</v>
      </c>
      <c r="H3444" t="s">
        <v>12655</v>
      </c>
      <c r="I3444" t="s">
        <v>12646</v>
      </c>
      <c r="J3444">
        <v>204382</v>
      </c>
      <c r="K3444" t="s">
        <v>12645</v>
      </c>
      <c r="L3444" t="s">
        <v>12560</v>
      </c>
    </row>
    <row r="3445" spans="1:12">
      <c r="A3445">
        <v>204629</v>
      </c>
      <c r="B3445" t="s">
        <v>16185</v>
      </c>
      <c r="C3445" t="s">
        <v>12601</v>
      </c>
      <c r="D3445" t="s">
        <v>12557</v>
      </c>
      <c r="E3445" t="s">
        <v>12740</v>
      </c>
      <c r="F3445">
        <v>7.5</v>
      </c>
      <c r="G3445" t="s">
        <v>12764</v>
      </c>
      <c r="H3445" t="s">
        <v>12740</v>
      </c>
      <c r="I3445" t="s">
        <v>12750</v>
      </c>
      <c r="J3445">
        <v>204629</v>
      </c>
      <c r="K3445" t="s">
        <v>12764</v>
      </c>
      <c r="L3445" t="s">
        <v>12560</v>
      </c>
    </row>
    <row r="3446" spans="1:12">
      <c r="A3446">
        <v>204681</v>
      </c>
      <c r="B3446" t="s">
        <v>16186</v>
      </c>
      <c r="C3446" t="s">
        <v>16107</v>
      </c>
      <c r="D3446" t="s">
        <v>12557</v>
      </c>
      <c r="E3446" t="s">
        <v>12740</v>
      </c>
      <c r="F3446">
        <v>5</v>
      </c>
      <c r="G3446" t="s">
        <v>12566</v>
      </c>
      <c r="H3446" t="s">
        <v>12740</v>
      </c>
      <c r="I3446" t="s">
        <v>12741</v>
      </c>
      <c r="J3446">
        <v>204681</v>
      </c>
      <c r="K3446" t="s">
        <v>12566</v>
      </c>
      <c r="L3446" t="s">
        <v>12560</v>
      </c>
    </row>
    <row r="3447" spans="1:12">
      <c r="A3447">
        <v>204685</v>
      </c>
      <c r="B3447" t="s">
        <v>16187</v>
      </c>
      <c r="C3447" t="s">
        <v>13549</v>
      </c>
      <c r="D3447" t="s">
        <v>13541</v>
      </c>
      <c r="E3447" t="s">
        <v>12618</v>
      </c>
      <c r="F3447">
        <v>0</v>
      </c>
      <c r="G3447" t="s">
        <v>12589</v>
      </c>
      <c r="H3447" t="s">
        <v>15098</v>
      </c>
      <c r="I3447" t="s">
        <v>12575</v>
      </c>
      <c r="J3447">
        <v>204685</v>
      </c>
      <c r="K3447" t="s">
        <v>12589</v>
      </c>
      <c r="L3447" t="s">
        <v>12560</v>
      </c>
    </row>
    <row r="3448" spans="1:12">
      <c r="A3448">
        <v>204686</v>
      </c>
      <c r="B3448" t="s">
        <v>16188</v>
      </c>
      <c r="C3448" t="s">
        <v>13549</v>
      </c>
      <c r="D3448" t="s">
        <v>13541</v>
      </c>
      <c r="E3448" t="s">
        <v>12618</v>
      </c>
      <c r="F3448">
        <v>0</v>
      </c>
      <c r="G3448" t="s">
        <v>12596</v>
      </c>
      <c r="H3448" t="s">
        <v>15098</v>
      </c>
      <c r="I3448" t="s">
        <v>12630</v>
      </c>
      <c r="J3448">
        <v>204686</v>
      </c>
      <c r="K3448" t="s">
        <v>12596</v>
      </c>
      <c r="L3448" t="s">
        <v>12560</v>
      </c>
    </row>
    <row r="3449" spans="1:12">
      <c r="A3449">
        <v>204683</v>
      </c>
      <c r="B3449" t="s">
        <v>16189</v>
      </c>
      <c r="C3449" t="s">
        <v>13760</v>
      </c>
      <c r="D3449" t="s">
        <v>13541</v>
      </c>
      <c r="E3449" t="s">
        <v>12618</v>
      </c>
      <c r="F3449">
        <v>0</v>
      </c>
      <c r="G3449" t="s">
        <v>12589</v>
      </c>
      <c r="H3449" t="s">
        <v>15098</v>
      </c>
      <c r="I3449" t="s">
        <v>12630</v>
      </c>
      <c r="J3449">
        <v>204683</v>
      </c>
      <c r="K3449" t="s">
        <v>12589</v>
      </c>
      <c r="L3449" t="s">
        <v>12560</v>
      </c>
    </row>
    <row r="3450" spans="1:12">
      <c r="A3450">
        <v>204684</v>
      </c>
      <c r="B3450" t="s">
        <v>16190</v>
      </c>
      <c r="C3450" t="s">
        <v>13760</v>
      </c>
      <c r="D3450" t="s">
        <v>13541</v>
      </c>
      <c r="E3450" t="s">
        <v>12618</v>
      </c>
      <c r="F3450">
        <v>0</v>
      </c>
      <c r="G3450" t="s">
        <v>12596</v>
      </c>
      <c r="H3450" t="s">
        <v>15098</v>
      </c>
      <c r="I3450" t="s">
        <v>12630</v>
      </c>
      <c r="J3450">
        <v>204684</v>
      </c>
      <c r="K3450" t="s">
        <v>12596</v>
      </c>
      <c r="L3450" t="s">
        <v>12560</v>
      </c>
    </row>
    <row r="3451" spans="1:12">
      <c r="A3451">
        <v>204682</v>
      </c>
      <c r="B3451" t="s">
        <v>16191</v>
      </c>
      <c r="C3451" t="s">
        <v>12598</v>
      </c>
      <c r="D3451" t="s">
        <v>13541</v>
      </c>
      <c r="E3451" t="s">
        <v>12618</v>
      </c>
      <c r="F3451">
        <v>0</v>
      </c>
      <c r="G3451" t="s">
        <v>12596</v>
      </c>
      <c r="H3451" t="s">
        <v>15098</v>
      </c>
      <c r="I3451" t="s">
        <v>12630</v>
      </c>
      <c r="J3451">
        <v>204682</v>
      </c>
      <c r="K3451" t="s">
        <v>12596</v>
      </c>
      <c r="L3451" t="s">
        <v>12560</v>
      </c>
    </row>
    <row r="3452" spans="1:12">
      <c r="A3452">
        <v>202380</v>
      </c>
      <c r="B3452" t="s">
        <v>16192</v>
      </c>
      <c r="C3452" t="s">
        <v>16193</v>
      </c>
      <c r="D3452" t="s">
        <v>12557</v>
      </c>
      <c r="E3452" t="s">
        <v>12616</v>
      </c>
      <c r="F3452">
        <v>7.5</v>
      </c>
      <c r="G3452" t="s">
        <v>12621</v>
      </c>
      <c r="H3452" t="s">
        <v>12618</v>
      </c>
      <c r="I3452" t="s">
        <v>12575</v>
      </c>
      <c r="J3452">
        <v>202380</v>
      </c>
      <c r="K3452" t="s">
        <v>12621</v>
      </c>
      <c r="L3452" t="s">
        <v>12560</v>
      </c>
    </row>
    <row r="3453" spans="1:12">
      <c r="A3453">
        <v>204630</v>
      </c>
      <c r="B3453" t="s">
        <v>16194</v>
      </c>
      <c r="C3453" t="s">
        <v>14314</v>
      </c>
      <c r="D3453" t="s">
        <v>12629</v>
      </c>
      <c r="E3453" t="s">
        <v>12618</v>
      </c>
      <c r="F3453">
        <v>0</v>
      </c>
      <c r="G3453" t="s">
        <v>12596</v>
      </c>
      <c r="H3453" t="s">
        <v>12638</v>
      </c>
      <c r="I3453" t="s">
        <v>12630</v>
      </c>
      <c r="J3453">
        <v>204630</v>
      </c>
      <c r="K3453" t="s">
        <v>12596</v>
      </c>
      <c r="L3453" t="s">
        <v>12560</v>
      </c>
    </row>
    <row r="3454" spans="1:12">
      <c r="A3454">
        <v>204957</v>
      </c>
      <c r="B3454" t="s">
        <v>16195</v>
      </c>
      <c r="C3454" t="s">
        <v>12608</v>
      </c>
      <c r="D3454" t="s">
        <v>12629</v>
      </c>
      <c r="E3454" t="s">
        <v>12618</v>
      </c>
      <c r="F3454">
        <v>0</v>
      </c>
      <c r="G3454" t="s">
        <v>12596</v>
      </c>
      <c r="H3454" t="s">
        <v>16023</v>
      </c>
      <c r="I3454" t="s">
        <v>12630</v>
      </c>
      <c r="J3454">
        <v>204957</v>
      </c>
      <c r="K3454" t="s">
        <v>12596</v>
      </c>
      <c r="L3454" t="s">
        <v>12560</v>
      </c>
    </row>
    <row r="3455" spans="1:12">
      <c r="A3455">
        <v>204958</v>
      </c>
      <c r="B3455" t="s">
        <v>16196</v>
      </c>
      <c r="C3455" t="s">
        <v>12606</v>
      </c>
      <c r="D3455" t="s">
        <v>12629</v>
      </c>
      <c r="E3455" t="s">
        <v>12618</v>
      </c>
      <c r="F3455">
        <v>0</v>
      </c>
      <c r="G3455" t="s">
        <v>12596</v>
      </c>
      <c r="H3455" t="s">
        <v>16023</v>
      </c>
      <c r="I3455" t="s">
        <v>12630</v>
      </c>
      <c r="J3455">
        <v>204958</v>
      </c>
      <c r="K3455" t="s">
        <v>12596</v>
      </c>
      <c r="L3455" t="s">
        <v>12560</v>
      </c>
    </row>
    <row r="3456" spans="1:12">
      <c r="A3456">
        <v>204959</v>
      </c>
      <c r="B3456" t="s">
        <v>16197</v>
      </c>
      <c r="C3456" t="s">
        <v>12604</v>
      </c>
      <c r="D3456" t="s">
        <v>12629</v>
      </c>
      <c r="E3456" t="s">
        <v>12618</v>
      </c>
      <c r="F3456">
        <v>0</v>
      </c>
      <c r="G3456" t="s">
        <v>12596</v>
      </c>
      <c r="H3456" t="s">
        <v>16023</v>
      </c>
      <c r="I3456" t="s">
        <v>12630</v>
      </c>
      <c r="J3456">
        <v>204959</v>
      </c>
      <c r="K3456" t="s">
        <v>12596</v>
      </c>
      <c r="L3456" t="s">
        <v>12560</v>
      </c>
    </row>
    <row r="3457" spans="1:12">
      <c r="A3457">
        <v>204960</v>
      </c>
      <c r="B3457" t="s">
        <v>16198</v>
      </c>
      <c r="C3457" t="s">
        <v>12603</v>
      </c>
      <c r="D3457" t="s">
        <v>12629</v>
      </c>
      <c r="E3457" t="s">
        <v>12618</v>
      </c>
      <c r="F3457">
        <v>0</v>
      </c>
      <c r="G3457" t="s">
        <v>12596</v>
      </c>
      <c r="H3457" t="s">
        <v>16023</v>
      </c>
      <c r="I3457" t="s">
        <v>12630</v>
      </c>
      <c r="J3457">
        <v>204960</v>
      </c>
      <c r="K3457" t="s">
        <v>12596</v>
      </c>
      <c r="L3457" t="s">
        <v>12560</v>
      </c>
    </row>
    <row r="3458" spans="1:12">
      <c r="A3458">
        <v>204962</v>
      </c>
      <c r="B3458" t="s">
        <v>16199</v>
      </c>
      <c r="C3458" t="s">
        <v>12603</v>
      </c>
      <c r="D3458" t="s">
        <v>12573</v>
      </c>
      <c r="E3458" t="s">
        <v>12618</v>
      </c>
      <c r="F3458">
        <v>0</v>
      </c>
      <c r="G3458" t="s">
        <v>12596</v>
      </c>
      <c r="H3458" t="s">
        <v>16023</v>
      </c>
      <c r="I3458" t="s">
        <v>12630</v>
      </c>
      <c r="J3458">
        <v>204962</v>
      </c>
      <c r="K3458" t="s">
        <v>12596</v>
      </c>
      <c r="L3458" t="s">
        <v>12560</v>
      </c>
    </row>
    <row r="3459" spans="1:12">
      <c r="A3459">
        <v>204963</v>
      </c>
      <c r="B3459" t="s">
        <v>16200</v>
      </c>
      <c r="C3459" t="s">
        <v>14142</v>
      </c>
      <c r="D3459" t="s">
        <v>12573</v>
      </c>
      <c r="E3459" t="s">
        <v>12618</v>
      </c>
      <c r="F3459">
        <v>0</v>
      </c>
      <c r="G3459" t="s">
        <v>12596</v>
      </c>
      <c r="H3459" t="s">
        <v>16023</v>
      </c>
      <c r="I3459" t="s">
        <v>12630</v>
      </c>
      <c r="J3459">
        <v>204963</v>
      </c>
      <c r="K3459" t="s">
        <v>12596</v>
      </c>
      <c r="L3459" t="s">
        <v>12560</v>
      </c>
    </row>
    <row r="3460" spans="1:12">
      <c r="A3460">
        <v>204964</v>
      </c>
      <c r="B3460" t="s">
        <v>16201</v>
      </c>
      <c r="C3460" t="s">
        <v>12594</v>
      </c>
      <c r="D3460" t="s">
        <v>12629</v>
      </c>
      <c r="E3460" t="s">
        <v>12618</v>
      </c>
      <c r="F3460">
        <v>0</v>
      </c>
      <c r="G3460" t="s">
        <v>12596</v>
      </c>
      <c r="H3460" t="s">
        <v>16023</v>
      </c>
      <c r="I3460" t="s">
        <v>12630</v>
      </c>
      <c r="J3460">
        <v>204964</v>
      </c>
      <c r="K3460" t="s">
        <v>12596</v>
      </c>
      <c r="L3460" t="s">
        <v>12560</v>
      </c>
    </row>
    <row r="3461" spans="1:12">
      <c r="A3461">
        <v>204965</v>
      </c>
      <c r="B3461" t="s">
        <v>16202</v>
      </c>
      <c r="C3461" t="s">
        <v>12587</v>
      </c>
      <c r="D3461" t="s">
        <v>12573</v>
      </c>
      <c r="E3461" t="s">
        <v>12618</v>
      </c>
      <c r="F3461">
        <v>0</v>
      </c>
      <c r="G3461" t="s">
        <v>12596</v>
      </c>
      <c r="H3461" t="s">
        <v>16023</v>
      </c>
      <c r="I3461" t="s">
        <v>12630</v>
      </c>
      <c r="J3461">
        <v>204965</v>
      </c>
      <c r="K3461" t="s">
        <v>12596</v>
      </c>
      <c r="L3461" t="s">
        <v>12560</v>
      </c>
    </row>
    <row r="3462" spans="1:12">
      <c r="A3462">
        <v>204559</v>
      </c>
      <c r="B3462" t="s">
        <v>16203</v>
      </c>
      <c r="C3462" t="s">
        <v>12568</v>
      </c>
      <c r="D3462" t="s">
        <v>12557</v>
      </c>
      <c r="E3462" t="s">
        <v>15366</v>
      </c>
      <c r="F3462">
        <v>5</v>
      </c>
      <c r="G3462" t="s">
        <v>12761</v>
      </c>
      <c r="H3462" t="s">
        <v>15580</v>
      </c>
      <c r="I3462" t="s">
        <v>12575</v>
      </c>
      <c r="J3462">
        <v>204559</v>
      </c>
      <c r="K3462" t="s">
        <v>12761</v>
      </c>
      <c r="L3462" t="s">
        <v>12560</v>
      </c>
    </row>
    <row r="3463" spans="1:12">
      <c r="A3463">
        <v>203334</v>
      </c>
      <c r="B3463" t="s">
        <v>16204</v>
      </c>
      <c r="C3463" t="s">
        <v>12585</v>
      </c>
      <c r="D3463" t="s">
        <v>12557</v>
      </c>
      <c r="E3463" t="s">
        <v>12740</v>
      </c>
      <c r="F3463">
        <v>8</v>
      </c>
      <c r="G3463" t="s">
        <v>15397</v>
      </c>
      <c r="H3463" t="s">
        <v>12740</v>
      </c>
      <c r="I3463" t="s">
        <v>15340</v>
      </c>
      <c r="J3463">
        <v>203334</v>
      </c>
      <c r="K3463" t="s">
        <v>15397</v>
      </c>
      <c r="L3463" t="s">
        <v>12560</v>
      </c>
    </row>
    <row r="3464" spans="1:12">
      <c r="A3464">
        <v>204557</v>
      </c>
      <c r="B3464" t="s">
        <v>16205</v>
      </c>
      <c r="C3464" t="s">
        <v>12585</v>
      </c>
      <c r="D3464" t="s">
        <v>12557</v>
      </c>
      <c r="E3464" t="s">
        <v>15366</v>
      </c>
      <c r="F3464">
        <v>8</v>
      </c>
      <c r="G3464" t="s">
        <v>12566</v>
      </c>
      <c r="H3464" t="s">
        <v>15580</v>
      </c>
      <c r="I3464" t="s">
        <v>12575</v>
      </c>
      <c r="J3464">
        <v>204557</v>
      </c>
      <c r="K3464" t="s">
        <v>12566</v>
      </c>
      <c r="L3464" t="s">
        <v>12560</v>
      </c>
    </row>
    <row r="3465" spans="1:12">
      <c r="A3465">
        <v>204602</v>
      </c>
      <c r="B3465" t="s">
        <v>16206</v>
      </c>
      <c r="C3465" t="s">
        <v>12556</v>
      </c>
      <c r="D3465" t="s">
        <v>12557</v>
      </c>
      <c r="E3465" t="s">
        <v>12740</v>
      </c>
      <c r="F3465">
        <v>6.5</v>
      </c>
      <c r="G3465" t="s">
        <v>15397</v>
      </c>
      <c r="H3465" t="s">
        <v>12740</v>
      </c>
      <c r="I3465" t="s">
        <v>15340</v>
      </c>
      <c r="J3465">
        <v>204602</v>
      </c>
      <c r="K3465" t="s">
        <v>15397</v>
      </c>
      <c r="L3465" t="s">
        <v>12560</v>
      </c>
    </row>
    <row r="3466" spans="1:12">
      <c r="A3466">
        <v>204968</v>
      </c>
      <c r="B3466" t="s">
        <v>16207</v>
      </c>
      <c r="C3466" t="s">
        <v>15499</v>
      </c>
      <c r="D3466" t="s">
        <v>12573</v>
      </c>
      <c r="E3466" t="s">
        <v>12618</v>
      </c>
      <c r="F3466">
        <v>0</v>
      </c>
      <c r="G3466" t="s">
        <v>12589</v>
      </c>
      <c r="H3466" t="s">
        <v>16208</v>
      </c>
      <c r="I3466" t="s">
        <v>12630</v>
      </c>
      <c r="J3466">
        <v>204968</v>
      </c>
      <c r="K3466" t="s">
        <v>12589</v>
      </c>
      <c r="L3466" t="s">
        <v>12560</v>
      </c>
    </row>
    <row r="3467" spans="1:12">
      <c r="A3467">
        <v>204558</v>
      </c>
      <c r="B3467" t="s">
        <v>16209</v>
      </c>
      <c r="C3467" t="s">
        <v>12799</v>
      </c>
      <c r="D3467" t="s">
        <v>12557</v>
      </c>
      <c r="E3467" t="s">
        <v>15366</v>
      </c>
      <c r="F3467">
        <v>3</v>
      </c>
      <c r="G3467" t="s">
        <v>12761</v>
      </c>
      <c r="H3467" t="s">
        <v>15580</v>
      </c>
      <c r="I3467" t="s">
        <v>12575</v>
      </c>
      <c r="J3467">
        <v>204558</v>
      </c>
      <c r="K3467" t="s">
        <v>12761</v>
      </c>
      <c r="L3467" t="s">
        <v>12560</v>
      </c>
    </row>
    <row r="3468" spans="1:12">
      <c r="A3468">
        <v>204567</v>
      </c>
      <c r="B3468" t="s">
        <v>16210</v>
      </c>
      <c r="C3468" t="s">
        <v>12859</v>
      </c>
      <c r="D3468" t="s">
        <v>12557</v>
      </c>
      <c r="E3468" t="s">
        <v>15366</v>
      </c>
      <c r="F3468">
        <v>4.33</v>
      </c>
      <c r="G3468" t="s">
        <v>12764</v>
      </c>
      <c r="H3468" t="s">
        <v>15580</v>
      </c>
      <c r="I3468" t="s">
        <v>12575</v>
      </c>
      <c r="J3468">
        <v>204567</v>
      </c>
      <c r="K3468" t="s">
        <v>12764</v>
      </c>
      <c r="L3468" t="s">
        <v>12560</v>
      </c>
    </row>
    <row r="3469" spans="1:12">
      <c r="A3469">
        <v>204566</v>
      </c>
      <c r="B3469" t="s">
        <v>16211</v>
      </c>
      <c r="C3469" t="s">
        <v>12585</v>
      </c>
      <c r="D3469" t="s">
        <v>12557</v>
      </c>
      <c r="E3469" t="s">
        <v>15366</v>
      </c>
      <c r="F3469">
        <v>8</v>
      </c>
      <c r="G3469" t="s">
        <v>12752</v>
      </c>
      <c r="H3469" t="s">
        <v>15580</v>
      </c>
      <c r="I3469" t="s">
        <v>12741</v>
      </c>
      <c r="J3469">
        <v>204566</v>
      </c>
      <c r="K3469" t="s">
        <v>12752</v>
      </c>
      <c r="L3469" t="s">
        <v>12560</v>
      </c>
    </row>
    <row r="3470" spans="1:12">
      <c r="A3470">
        <v>204956</v>
      </c>
      <c r="B3470" t="s">
        <v>16212</v>
      </c>
      <c r="C3470" t="s">
        <v>14142</v>
      </c>
      <c r="D3470" t="s">
        <v>13541</v>
      </c>
      <c r="E3470" t="s">
        <v>12618</v>
      </c>
      <c r="F3470">
        <v>0</v>
      </c>
      <c r="G3470" t="s">
        <v>12596</v>
      </c>
      <c r="H3470" t="s">
        <v>15098</v>
      </c>
      <c r="I3470" t="s">
        <v>12630</v>
      </c>
      <c r="J3470">
        <v>204956</v>
      </c>
      <c r="K3470" t="s">
        <v>12596</v>
      </c>
      <c r="L3470" t="s">
        <v>12560</v>
      </c>
    </row>
    <row r="3471" spans="1:12">
      <c r="A3471">
        <v>204955</v>
      </c>
      <c r="B3471" t="s">
        <v>16213</v>
      </c>
      <c r="C3471" t="s">
        <v>14505</v>
      </c>
      <c r="D3471" t="s">
        <v>13541</v>
      </c>
      <c r="E3471" t="s">
        <v>12618</v>
      </c>
      <c r="F3471">
        <v>0</v>
      </c>
      <c r="G3471" t="s">
        <v>12596</v>
      </c>
      <c r="H3471" t="s">
        <v>15098</v>
      </c>
      <c r="I3471" t="s">
        <v>12630</v>
      </c>
      <c r="J3471">
        <v>204955</v>
      </c>
      <c r="K3471" t="s">
        <v>12596</v>
      </c>
      <c r="L3471" t="s">
        <v>12560</v>
      </c>
    </row>
    <row r="3472" spans="1:12">
      <c r="A3472">
        <v>204967</v>
      </c>
      <c r="B3472" t="s">
        <v>16214</v>
      </c>
      <c r="C3472" t="s">
        <v>13865</v>
      </c>
      <c r="D3472" t="s">
        <v>13541</v>
      </c>
      <c r="E3472" t="s">
        <v>12618</v>
      </c>
      <c r="F3472">
        <v>0</v>
      </c>
      <c r="G3472" t="s">
        <v>12645</v>
      </c>
      <c r="H3472" t="s">
        <v>12618</v>
      </c>
      <c r="I3472" t="s">
        <v>12646</v>
      </c>
      <c r="J3472">
        <v>204967</v>
      </c>
      <c r="K3472" t="s">
        <v>12645</v>
      </c>
      <c r="L3472" t="s">
        <v>12560</v>
      </c>
    </row>
    <row r="3473" spans="1:12">
      <c r="A3473">
        <v>204966</v>
      </c>
      <c r="B3473" t="s">
        <v>16215</v>
      </c>
      <c r="C3473" t="s">
        <v>13549</v>
      </c>
      <c r="D3473" t="s">
        <v>12573</v>
      </c>
      <c r="E3473" t="s">
        <v>12618</v>
      </c>
      <c r="F3473">
        <v>0</v>
      </c>
      <c r="G3473" t="s">
        <v>12589</v>
      </c>
      <c r="H3473" t="s">
        <v>16023</v>
      </c>
      <c r="I3473" t="s">
        <v>12630</v>
      </c>
      <c r="J3473">
        <v>204966</v>
      </c>
      <c r="K3473" t="s">
        <v>12589</v>
      </c>
      <c r="L3473" t="s">
        <v>12560</v>
      </c>
    </row>
    <row r="3474" spans="1:12">
      <c r="A3474">
        <v>189151</v>
      </c>
      <c r="B3474" t="s">
        <v>16216</v>
      </c>
      <c r="C3474" t="s">
        <v>12850</v>
      </c>
      <c r="D3474" t="s">
        <v>12557</v>
      </c>
      <c r="E3474" t="s">
        <v>12740</v>
      </c>
      <c r="F3474">
        <v>6.5</v>
      </c>
      <c r="G3474" t="s">
        <v>12790</v>
      </c>
      <c r="H3474" t="s">
        <v>12618</v>
      </c>
      <c r="I3474" t="s">
        <v>12745</v>
      </c>
      <c r="J3474">
        <v>189151</v>
      </c>
      <c r="K3474" t="s">
        <v>12790</v>
      </c>
      <c r="L3474" t="s">
        <v>12560</v>
      </c>
    </row>
    <row r="3475" spans="1:12">
      <c r="A3475">
        <v>205108</v>
      </c>
      <c r="B3475" t="s">
        <v>16217</v>
      </c>
      <c r="C3475" t="s">
        <v>12556</v>
      </c>
      <c r="D3475" t="s">
        <v>12557</v>
      </c>
      <c r="E3475" t="s">
        <v>12740</v>
      </c>
      <c r="F3475">
        <v>6.5</v>
      </c>
      <c r="G3475" t="s">
        <v>12764</v>
      </c>
      <c r="H3475" t="s">
        <v>12740</v>
      </c>
      <c r="I3475" t="s">
        <v>12741</v>
      </c>
      <c r="J3475">
        <v>205108</v>
      </c>
      <c r="K3475" t="s">
        <v>12764</v>
      </c>
      <c r="L3475" t="s">
        <v>12560</v>
      </c>
    </row>
    <row r="3476" spans="1:12">
      <c r="A3476">
        <v>205114</v>
      </c>
      <c r="B3476" t="s">
        <v>16218</v>
      </c>
      <c r="C3476" t="s">
        <v>14733</v>
      </c>
      <c r="D3476" t="s">
        <v>12573</v>
      </c>
      <c r="E3476" t="s">
        <v>12618</v>
      </c>
      <c r="F3476">
        <v>10</v>
      </c>
      <c r="G3476" t="s">
        <v>12716</v>
      </c>
      <c r="H3476" t="s">
        <v>12618</v>
      </c>
      <c r="I3476" t="s">
        <v>12896</v>
      </c>
      <c r="J3476">
        <v>205114</v>
      </c>
      <c r="K3476" t="s">
        <v>12716</v>
      </c>
      <c r="L3476" t="s">
        <v>12560</v>
      </c>
    </row>
    <row r="3477" spans="1:12">
      <c r="A3477">
        <v>203962</v>
      </c>
      <c r="B3477" t="s">
        <v>16219</v>
      </c>
      <c r="C3477" t="s">
        <v>12585</v>
      </c>
      <c r="D3477" t="s">
        <v>12557</v>
      </c>
      <c r="E3477" t="s">
        <v>12740</v>
      </c>
      <c r="F3477">
        <v>8</v>
      </c>
      <c r="G3477" t="s">
        <v>12764</v>
      </c>
      <c r="H3477" t="s">
        <v>12740</v>
      </c>
      <c r="I3477" t="s">
        <v>12741</v>
      </c>
      <c r="J3477">
        <v>203962</v>
      </c>
      <c r="K3477" t="s">
        <v>12764</v>
      </c>
      <c r="L3477" t="s">
        <v>12560</v>
      </c>
    </row>
    <row r="3478" spans="1:12">
      <c r="A3478">
        <v>205110</v>
      </c>
      <c r="B3478" t="s">
        <v>16220</v>
      </c>
      <c r="C3478" t="s">
        <v>12601</v>
      </c>
      <c r="D3478" t="s">
        <v>12557</v>
      </c>
      <c r="E3478" t="s">
        <v>12618</v>
      </c>
      <c r="F3478">
        <v>7.5</v>
      </c>
      <c r="G3478" t="s">
        <v>12717</v>
      </c>
      <c r="H3478" t="s">
        <v>12653</v>
      </c>
      <c r="I3478" t="s">
        <v>12575</v>
      </c>
      <c r="J3478">
        <v>205110</v>
      </c>
      <c r="K3478" t="s">
        <v>12717</v>
      </c>
      <c r="L3478" t="s">
        <v>12560</v>
      </c>
    </row>
    <row r="3479" spans="1:12">
      <c r="A3479">
        <v>205111</v>
      </c>
      <c r="B3479" t="s">
        <v>16221</v>
      </c>
      <c r="C3479" t="s">
        <v>14733</v>
      </c>
      <c r="D3479" t="s">
        <v>12557</v>
      </c>
      <c r="E3479" t="s">
        <v>12618</v>
      </c>
      <c r="F3479">
        <v>8</v>
      </c>
      <c r="G3479" t="s">
        <v>12717</v>
      </c>
      <c r="H3479" t="s">
        <v>12653</v>
      </c>
      <c r="I3479" t="s">
        <v>12575</v>
      </c>
      <c r="J3479">
        <v>205111</v>
      </c>
      <c r="K3479" t="s">
        <v>12717</v>
      </c>
      <c r="L3479" t="s">
        <v>12560</v>
      </c>
    </row>
    <row r="3480" spans="1:12">
      <c r="A3480">
        <v>202978</v>
      </c>
      <c r="B3480" t="s">
        <v>16222</v>
      </c>
      <c r="C3480" t="s">
        <v>14816</v>
      </c>
      <c r="D3480" t="s">
        <v>12557</v>
      </c>
      <c r="E3480" t="s">
        <v>12618</v>
      </c>
      <c r="F3480">
        <v>7.5</v>
      </c>
      <c r="G3480" t="s">
        <v>12717</v>
      </c>
      <c r="H3480" t="s">
        <v>12653</v>
      </c>
      <c r="I3480" t="s">
        <v>12575</v>
      </c>
      <c r="J3480">
        <v>202978</v>
      </c>
      <c r="K3480" t="s">
        <v>12717</v>
      </c>
      <c r="L3480" t="s">
        <v>12560</v>
      </c>
    </row>
    <row r="3481" spans="1:12">
      <c r="A3481">
        <v>205109</v>
      </c>
      <c r="B3481" t="s">
        <v>16223</v>
      </c>
      <c r="C3481" t="s">
        <v>12767</v>
      </c>
      <c r="D3481" t="s">
        <v>12557</v>
      </c>
      <c r="E3481" t="s">
        <v>12618</v>
      </c>
      <c r="F3481">
        <v>5.5</v>
      </c>
      <c r="G3481" t="s">
        <v>12717</v>
      </c>
      <c r="H3481" t="s">
        <v>12653</v>
      </c>
      <c r="I3481" t="s">
        <v>12575</v>
      </c>
      <c r="J3481">
        <v>205109</v>
      </c>
      <c r="K3481" t="s">
        <v>12717</v>
      </c>
      <c r="L3481" t="s">
        <v>12560</v>
      </c>
    </row>
    <row r="3482" spans="1:12">
      <c r="A3482">
        <v>205194</v>
      </c>
      <c r="B3482" t="s">
        <v>16224</v>
      </c>
      <c r="C3482" t="s">
        <v>12562</v>
      </c>
      <c r="D3482" t="s">
        <v>12557</v>
      </c>
      <c r="E3482" t="s">
        <v>12740</v>
      </c>
      <c r="F3482">
        <v>7</v>
      </c>
      <c r="G3482" t="s">
        <v>15397</v>
      </c>
      <c r="H3482" t="s">
        <v>12740</v>
      </c>
      <c r="I3482" t="s">
        <v>15340</v>
      </c>
      <c r="J3482">
        <v>205194</v>
      </c>
      <c r="K3482" t="s">
        <v>15397</v>
      </c>
      <c r="L3482" t="s">
        <v>12560</v>
      </c>
    </row>
    <row r="3483" spans="1:12">
      <c r="A3483">
        <v>205196</v>
      </c>
      <c r="B3483" t="s">
        <v>16225</v>
      </c>
      <c r="C3483" t="s">
        <v>12888</v>
      </c>
      <c r="D3483" t="s">
        <v>12557</v>
      </c>
      <c r="E3483" t="s">
        <v>12740</v>
      </c>
      <c r="F3483">
        <v>4</v>
      </c>
      <c r="G3483" t="s">
        <v>15397</v>
      </c>
      <c r="H3483" t="s">
        <v>12740</v>
      </c>
      <c r="I3483" t="s">
        <v>15340</v>
      </c>
      <c r="J3483">
        <v>205196</v>
      </c>
      <c r="K3483" t="s">
        <v>15397</v>
      </c>
      <c r="L3483" t="s">
        <v>12560</v>
      </c>
    </row>
    <row r="3484" spans="1:12">
      <c r="A3484">
        <v>205212</v>
      </c>
      <c r="B3484" t="s">
        <v>16226</v>
      </c>
      <c r="C3484" t="s">
        <v>12556</v>
      </c>
      <c r="D3484" t="s">
        <v>12557</v>
      </c>
      <c r="E3484" t="s">
        <v>15366</v>
      </c>
      <c r="F3484">
        <v>6.5</v>
      </c>
      <c r="G3484" t="s">
        <v>12566</v>
      </c>
      <c r="H3484" t="s">
        <v>15580</v>
      </c>
      <c r="I3484" t="s">
        <v>12575</v>
      </c>
      <c r="J3484">
        <v>205212</v>
      </c>
      <c r="K3484" t="s">
        <v>12566</v>
      </c>
      <c r="L3484" t="s">
        <v>12560</v>
      </c>
    </row>
    <row r="3485" spans="1:12">
      <c r="A3485">
        <v>205213</v>
      </c>
      <c r="B3485" t="s">
        <v>16227</v>
      </c>
      <c r="C3485" t="s">
        <v>14433</v>
      </c>
      <c r="D3485" t="s">
        <v>12573</v>
      </c>
      <c r="E3485" t="s">
        <v>12618</v>
      </c>
      <c r="F3485">
        <v>0</v>
      </c>
      <c r="G3485" t="s">
        <v>12645</v>
      </c>
      <c r="H3485" t="s">
        <v>12618</v>
      </c>
      <c r="I3485" t="s">
        <v>12646</v>
      </c>
      <c r="J3485">
        <v>205213</v>
      </c>
      <c r="K3485" t="s">
        <v>12645</v>
      </c>
      <c r="L3485" t="s">
        <v>12560</v>
      </c>
    </row>
    <row r="3486" spans="1:12">
      <c r="A3486">
        <v>202108</v>
      </c>
      <c r="B3486" t="s">
        <v>16228</v>
      </c>
      <c r="C3486" t="s">
        <v>12612</v>
      </c>
      <c r="D3486" t="s">
        <v>12629</v>
      </c>
      <c r="E3486" t="s">
        <v>12618</v>
      </c>
      <c r="F3486">
        <v>0</v>
      </c>
      <c r="G3486" t="s">
        <v>12596</v>
      </c>
      <c r="H3486" t="s">
        <v>12618</v>
      </c>
      <c r="I3486" t="s">
        <v>12632</v>
      </c>
      <c r="J3486">
        <v>202108</v>
      </c>
      <c r="K3486" t="s">
        <v>12596</v>
      </c>
      <c r="L3486" t="s">
        <v>12560</v>
      </c>
    </row>
    <row r="3487" spans="1:12">
      <c r="A3487">
        <v>205202</v>
      </c>
      <c r="B3487" t="s">
        <v>16229</v>
      </c>
      <c r="C3487" t="s">
        <v>12601</v>
      </c>
      <c r="D3487" t="s">
        <v>12557</v>
      </c>
      <c r="E3487" t="s">
        <v>12740</v>
      </c>
      <c r="F3487">
        <v>7</v>
      </c>
      <c r="G3487" t="s">
        <v>15397</v>
      </c>
      <c r="H3487" t="s">
        <v>12740</v>
      </c>
      <c r="I3487" t="s">
        <v>15340</v>
      </c>
      <c r="J3487">
        <v>205202</v>
      </c>
      <c r="K3487" t="s">
        <v>15397</v>
      </c>
      <c r="L3487" t="s">
        <v>12560</v>
      </c>
    </row>
    <row r="3488" spans="1:12">
      <c r="A3488">
        <v>205195</v>
      </c>
      <c r="B3488" t="s">
        <v>16230</v>
      </c>
      <c r="C3488" t="s">
        <v>12564</v>
      </c>
      <c r="D3488" t="s">
        <v>12557</v>
      </c>
      <c r="E3488" t="s">
        <v>12740</v>
      </c>
      <c r="F3488">
        <v>5</v>
      </c>
      <c r="G3488" t="s">
        <v>15397</v>
      </c>
      <c r="H3488" t="s">
        <v>12740</v>
      </c>
      <c r="I3488" t="s">
        <v>15340</v>
      </c>
      <c r="J3488">
        <v>205195</v>
      </c>
      <c r="K3488" t="s">
        <v>15397</v>
      </c>
      <c r="L3488" t="s">
        <v>12560</v>
      </c>
    </row>
    <row r="3489" spans="1:12">
      <c r="A3489">
        <v>205209</v>
      </c>
      <c r="B3489" t="s">
        <v>16231</v>
      </c>
      <c r="C3489" t="s">
        <v>12568</v>
      </c>
      <c r="D3489" t="s">
        <v>12557</v>
      </c>
      <c r="E3489" t="s">
        <v>12740</v>
      </c>
      <c r="F3489">
        <v>5</v>
      </c>
      <c r="G3489" t="s">
        <v>15339</v>
      </c>
      <c r="H3489" t="s">
        <v>12740</v>
      </c>
      <c r="I3489" t="s">
        <v>15340</v>
      </c>
      <c r="J3489">
        <v>205209</v>
      </c>
      <c r="K3489" t="s">
        <v>15339</v>
      </c>
      <c r="L3489" t="s">
        <v>12560</v>
      </c>
    </row>
    <row r="3490" spans="1:12">
      <c r="A3490">
        <v>205199</v>
      </c>
      <c r="B3490" t="s">
        <v>16232</v>
      </c>
      <c r="C3490" t="s">
        <v>12568</v>
      </c>
      <c r="D3490" t="s">
        <v>12557</v>
      </c>
      <c r="E3490" t="s">
        <v>12740</v>
      </c>
      <c r="F3490">
        <v>5</v>
      </c>
      <c r="G3490" t="s">
        <v>15397</v>
      </c>
      <c r="H3490" t="s">
        <v>12740</v>
      </c>
      <c r="I3490" t="s">
        <v>15340</v>
      </c>
      <c r="J3490">
        <v>205199</v>
      </c>
      <c r="K3490" t="s">
        <v>15397</v>
      </c>
      <c r="L3490" t="s">
        <v>12560</v>
      </c>
    </row>
    <row r="3491" spans="1:12">
      <c r="A3491">
        <v>205206</v>
      </c>
      <c r="B3491" t="s">
        <v>16233</v>
      </c>
      <c r="C3491" t="s">
        <v>12870</v>
      </c>
      <c r="D3491" t="s">
        <v>12557</v>
      </c>
      <c r="E3491" t="s">
        <v>12740</v>
      </c>
      <c r="F3491">
        <v>4.33</v>
      </c>
      <c r="G3491" t="s">
        <v>15397</v>
      </c>
      <c r="H3491" t="s">
        <v>12740</v>
      </c>
      <c r="I3491" t="s">
        <v>15340</v>
      </c>
      <c r="J3491">
        <v>205206</v>
      </c>
      <c r="K3491" t="s">
        <v>15397</v>
      </c>
      <c r="L3491" t="s">
        <v>12560</v>
      </c>
    </row>
    <row r="3492" spans="1:12">
      <c r="A3492">
        <v>205205</v>
      </c>
      <c r="B3492" t="s">
        <v>16234</v>
      </c>
      <c r="C3492" t="s">
        <v>12841</v>
      </c>
      <c r="D3492" t="s">
        <v>12557</v>
      </c>
      <c r="E3492" t="s">
        <v>12740</v>
      </c>
      <c r="F3492">
        <v>6</v>
      </c>
      <c r="G3492" t="s">
        <v>15397</v>
      </c>
      <c r="H3492" t="s">
        <v>12740</v>
      </c>
      <c r="I3492" t="s">
        <v>15340</v>
      </c>
      <c r="J3492">
        <v>205205</v>
      </c>
      <c r="K3492" t="s">
        <v>15397</v>
      </c>
      <c r="L3492" t="s">
        <v>12560</v>
      </c>
    </row>
    <row r="3493" spans="1:12">
      <c r="A3493">
        <v>205197</v>
      </c>
      <c r="B3493" t="s">
        <v>16235</v>
      </c>
      <c r="C3493" t="s">
        <v>12810</v>
      </c>
      <c r="D3493" t="s">
        <v>12557</v>
      </c>
      <c r="E3493" t="s">
        <v>12740</v>
      </c>
      <c r="F3493">
        <v>9.75</v>
      </c>
      <c r="G3493" t="s">
        <v>15397</v>
      </c>
      <c r="H3493" t="s">
        <v>12740</v>
      </c>
      <c r="I3493" t="s">
        <v>15340</v>
      </c>
      <c r="J3493">
        <v>205197</v>
      </c>
      <c r="K3493" t="s">
        <v>15397</v>
      </c>
      <c r="L3493" t="s">
        <v>12560</v>
      </c>
    </row>
    <row r="3494" spans="1:12">
      <c r="A3494">
        <v>205203</v>
      </c>
      <c r="B3494" t="s">
        <v>16236</v>
      </c>
      <c r="C3494" t="s">
        <v>12601</v>
      </c>
      <c r="D3494" t="s">
        <v>12557</v>
      </c>
      <c r="E3494" t="s">
        <v>12740</v>
      </c>
      <c r="F3494">
        <v>7.5</v>
      </c>
      <c r="G3494" t="s">
        <v>15397</v>
      </c>
      <c r="H3494" t="s">
        <v>12740</v>
      </c>
      <c r="I3494" t="s">
        <v>15340</v>
      </c>
      <c r="J3494">
        <v>205203</v>
      </c>
      <c r="K3494" t="s">
        <v>15397</v>
      </c>
      <c r="L3494" t="s">
        <v>12560</v>
      </c>
    </row>
    <row r="3495" spans="1:12">
      <c r="A3495">
        <v>205259</v>
      </c>
      <c r="B3495" t="s">
        <v>16237</v>
      </c>
      <c r="C3495" t="s">
        <v>12612</v>
      </c>
      <c r="D3495" t="s">
        <v>12629</v>
      </c>
      <c r="E3495" t="s">
        <v>12618</v>
      </c>
      <c r="F3495">
        <v>0</v>
      </c>
      <c r="G3495" t="s">
        <v>14202</v>
      </c>
      <c r="H3495" t="s">
        <v>12618</v>
      </c>
      <c r="I3495" t="s">
        <v>12575</v>
      </c>
      <c r="J3495">
        <v>205259</v>
      </c>
      <c r="K3495" t="s">
        <v>14202</v>
      </c>
      <c r="L3495" t="s">
        <v>12560</v>
      </c>
    </row>
    <row r="3496" spans="1:12">
      <c r="A3496">
        <v>205257</v>
      </c>
      <c r="B3496" t="s">
        <v>16238</v>
      </c>
      <c r="C3496" t="s">
        <v>12604</v>
      </c>
      <c r="D3496" t="s">
        <v>12629</v>
      </c>
      <c r="E3496" t="s">
        <v>12618</v>
      </c>
      <c r="F3496">
        <v>0</v>
      </c>
      <c r="G3496" t="s">
        <v>14202</v>
      </c>
      <c r="H3496" t="s">
        <v>12618</v>
      </c>
      <c r="I3496" t="s">
        <v>12575</v>
      </c>
      <c r="J3496">
        <v>205257</v>
      </c>
      <c r="K3496" t="s">
        <v>14202</v>
      </c>
      <c r="L3496" t="s">
        <v>12560</v>
      </c>
    </row>
    <row r="3497" spans="1:12">
      <c r="A3497">
        <v>205210</v>
      </c>
      <c r="B3497" t="s">
        <v>16239</v>
      </c>
      <c r="C3497" t="s">
        <v>13377</v>
      </c>
      <c r="D3497" t="s">
        <v>12557</v>
      </c>
      <c r="E3497" t="s">
        <v>12618</v>
      </c>
      <c r="F3497">
        <v>11</v>
      </c>
      <c r="G3497" t="s">
        <v>15339</v>
      </c>
      <c r="H3497" t="s">
        <v>12618</v>
      </c>
      <c r="I3497" t="s">
        <v>15340</v>
      </c>
      <c r="J3497">
        <v>205210</v>
      </c>
      <c r="K3497" t="s">
        <v>15339</v>
      </c>
      <c r="L3497" t="s">
        <v>12560</v>
      </c>
    </row>
    <row r="3498" spans="1:12">
      <c r="A3498">
        <v>205211</v>
      </c>
      <c r="B3498" t="s">
        <v>16240</v>
      </c>
      <c r="C3498" t="s">
        <v>13377</v>
      </c>
      <c r="D3498" t="s">
        <v>12557</v>
      </c>
      <c r="E3498" t="s">
        <v>12618</v>
      </c>
      <c r="F3498">
        <v>11</v>
      </c>
      <c r="G3498" t="s">
        <v>15397</v>
      </c>
      <c r="H3498" t="s">
        <v>12618</v>
      </c>
      <c r="I3498" t="s">
        <v>15340</v>
      </c>
      <c r="J3498">
        <v>205211</v>
      </c>
      <c r="K3498" t="s">
        <v>15397</v>
      </c>
      <c r="L3498" t="s">
        <v>12560</v>
      </c>
    </row>
    <row r="3499" spans="1:12">
      <c r="A3499">
        <v>205204</v>
      </c>
      <c r="B3499" t="s">
        <v>16241</v>
      </c>
      <c r="C3499" t="s">
        <v>12826</v>
      </c>
      <c r="D3499" t="s">
        <v>12557</v>
      </c>
      <c r="E3499" t="s">
        <v>12740</v>
      </c>
      <c r="F3499">
        <v>6.5</v>
      </c>
      <c r="G3499" t="s">
        <v>15397</v>
      </c>
      <c r="H3499" t="s">
        <v>12740</v>
      </c>
      <c r="I3499" t="s">
        <v>15340</v>
      </c>
      <c r="J3499">
        <v>205204</v>
      </c>
      <c r="K3499" t="s">
        <v>15397</v>
      </c>
      <c r="L3499" t="s">
        <v>12560</v>
      </c>
    </row>
    <row r="3500" spans="1:12">
      <c r="A3500">
        <v>205207</v>
      </c>
      <c r="B3500" t="s">
        <v>16242</v>
      </c>
      <c r="C3500" t="s">
        <v>12878</v>
      </c>
      <c r="D3500" t="s">
        <v>12557</v>
      </c>
      <c r="E3500" t="s">
        <v>12740</v>
      </c>
      <c r="F3500">
        <v>3</v>
      </c>
      <c r="G3500" t="s">
        <v>15397</v>
      </c>
      <c r="H3500" t="s">
        <v>12740</v>
      </c>
      <c r="I3500" t="s">
        <v>15340</v>
      </c>
      <c r="J3500">
        <v>205207</v>
      </c>
      <c r="K3500" t="s">
        <v>15397</v>
      </c>
      <c r="L3500" t="s">
        <v>12560</v>
      </c>
    </row>
    <row r="3501" spans="1:12">
      <c r="A3501">
        <v>205201</v>
      </c>
      <c r="B3501" t="s">
        <v>16243</v>
      </c>
      <c r="C3501" t="s">
        <v>12799</v>
      </c>
      <c r="D3501" t="s">
        <v>12557</v>
      </c>
      <c r="E3501" t="s">
        <v>12740</v>
      </c>
      <c r="F3501">
        <v>3</v>
      </c>
      <c r="G3501" t="s">
        <v>15397</v>
      </c>
      <c r="H3501" t="s">
        <v>12740</v>
      </c>
      <c r="I3501" t="s">
        <v>15340</v>
      </c>
      <c r="J3501">
        <v>205201</v>
      </c>
      <c r="K3501" t="s">
        <v>15397</v>
      </c>
      <c r="L3501" t="s">
        <v>12560</v>
      </c>
    </row>
    <row r="3502" spans="1:12">
      <c r="A3502">
        <v>205200</v>
      </c>
      <c r="B3502" t="s">
        <v>16244</v>
      </c>
      <c r="C3502" t="s">
        <v>12570</v>
      </c>
      <c r="D3502" t="s">
        <v>12557</v>
      </c>
      <c r="E3502" t="s">
        <v>12740</v>
      </c>
      <c r="F3502">
        <v>4</v>
      </c>
      <c r="G3502" t="s">
        <v>15397</v>
      </c>
      <c r="H3502" t="s">
        <v>12740</v>
      </c>
      <c r="I3502" t="s">
        <v>15340</v>
      </c>
      <c r="J3502">
        <v>205200</v>
      </c>
      <c r="K3502" t="s">
        <v>15397</v>
      </c>
      <c r="L3502" t="s">
        <v>12560</v>
      </c>
    </row>
    <row r="3503" spans="1:12">
      <c r="A3503">
        <v>205280</v>
      </c>
      <c r="B3503" t="s">
        <v>16245</v>
      </c>
      <c r="C3503" t="s">
        <v>12615</v>
      </c>
      <c r="D3503" t="s">
        <v>12557</v>
      </c>
      <c r="E3503" t="s">
        <v>12616</v>
      </c>
      <c r="F3503">
        <v>7.5</v>
      </c>
      <c r="G3503" t="s">
        <v>16246</v>
      </c>
      <c r="H3503" t="s">
        <v>12618</v>
      </c>
      <c r="I3503" t="s">
        <v>12575</v>
      </c>
      <c r="J3503">
        <v>205280</v>
      </c>
      <c r="K3503" t="s">
        <v>16246</v>
      </c>
      <c r="L3503" t="s">
        <v>12560</v>
      </c>
    </row>
    <row r="3504" spans="1:12">
      <c r="A3504">
        <v>205279</v>
      </c>
      <c r="B3504" t="s">
        <v>16247</v>
      </c>
      <c r="C3504" t="s">
        <v>12627</v>
      </c>
      <c r="D3504" t="s">
        <v>12557</v>
      </c>
      <c r="E3504" t="s">
        <v>12616</v>
      </c>
      <c r="F3504">
        <v>6</v>
      </c>
      <c r="G3504" t="s">
        <v>16246</v>
      </c>
      <c r="H3504" t="s">
        <v>12618</v>
      </c>
      <c r="I3504" t="s">
        <v>12575</v>
      </c>
      <c r="J3504">
        <v>205279</v>
      </c>
      <c r="K3504" t="s">
        <v>16246</v>
      </c>
      <c r="L3504" t="s">
        <v>12560</v>
      </c>
    </row>
    <row r="3505" spans="1:12">
      <c r="A3505">
        <v>205315</v>
      </c>
      <c r="B3505" t="s">
        <v>16248</v>
      </c>
      <c r="C3505" t="s">
        <v>12587</v>
      </c>
      <c r="D3505" t="s">
        <v>12573</v>
      </c>
      <c r="E3505" t="s">
        <v>12618</v>
      </c>
      <c r="F3505">
        <v>0</v>
      </c>
      <c r="G3505" t="s">
        <v>12589</v>
      </c>
      <c r="H3505" t="s">
        <v>16023</v>
      </c>
      <c r="I3505" t="s">
        <v>12630</v>
      </c>
      <c r="J3505">
        <v>205315</v>
      </c>
      <c r="K3505" t="s">
        <v>12589</v>
      </c>
      <c r="L3505" t="s">
        <v>12560</v>
      </c>
    </row>
    <row r="3506" spans="1:12">
      <c r="A3506">
        <v>205316</v>
      </c>
      <c r="B3506" t="s">
        <v>9697</v>
      </c>
      <c r="C3506" t="s">
        <v>12578</v>
      </c>
      <c r="D3506" t="s">
        <v>12579</v>
      </c>
      <c r="E3506" t="s">
        <v>12618</v>
      </c>
      <c r="F3506">
        <v>3.75</v>
      </c>
      <c r="G3506" t="s">
        <v>16249</v>
      </c>
      <c r="H3506" t="s">
        <v>13484</v>
      </c>
      <c r="I3506" t="s">
        <v>12973</v>
      </c>
      <c r="J3506">
        <v>205316</v>
      </c>
      <c r="K3506" t="s">
        <v>16249</v>
      </c>
      <c r="L3506" t="s">
        <v>12560</v>
      </c>
    </row>
    <row r="3507" spans="1:12">
      <c r="A3507">
        <v>205278</v>
      </c>
      <c r="B3507" t="s">
        <v>16250</v>
      </c>
      <c r="C3507" t="s">
        <v>14914</v>
      </c>
      <c r="D3507" t="s">
        <v>12573</v>
      </c>
      <c r="E3507" t="s">
        <v>12618</v>
      </c>
      <c r="F3507">
        <v>0</v>
      </c>
      <c r="G3507" t="s">
        <v>12589</v>
      </c>
      <c r="H3507" t="s">
        <v>12622</v>
      </c>
      <c r="I3507" t="s">
        <v>12630</v>
      </c>
      <c r="J3507">
        <v>205278</v>
      </c>
      <c r="K3507" t="s">
        <v>12589</v>
      </c>
      <c r="L3507" t="s">
        <v>12560</v>
      </c>
    </row>
    <row r="3508" spans="1:12">
      <c r="A3508">
        <v>205281</v>
      </c>
      <c r="B3508" t="s">
        <v>16251</v>
      </c>
      <c r="C3508" t="s">
        <v>14771</v>
      </c>
      <c r="D3508" t="s">
        <v>12573</v>
      </c>
      <c r="E3508" t="s">
        <v>12618</v>
      </c>
      <c r="F3508">
        <v>0</v>
      </c>
      <c r="G3508" t="s">
        <v>12589</v>
      </c>
      <c r="H3508" t="s">
        <v>12622</v>
      </c>
      <c r="I3508" t="s">
        <v>12630</v>
      </c>
      <c r="J3508">
        <v>205281</v>
      </c>
      <c r="K3508" t="s">
        <v>12589</v>
      </c>
      <c r="L3508" t="s">
        <v>12560</v>
      </c>
    </row>
    <row r="3509" spans="1:12">
      <c r="A3509">
        <v>205282</v>
      </c>
      <c r="B3509" t="s">
        <v>16252</v>
      </c>
      <c r="C3509" t="s">
        <v>14662</v>
      </c>
      <c r="D3509" t="s">
        <v>12573</v>
      </c>
      <c r="E3509" t="s">
        <v>12618</v>
      </c>
      <c r="F3509">
        <v>0</v>
      </c>
      <c r="G3509" t="s">
        <v>12589</v>
      </c>
      <c r="H3509" t="s">
        <v>12622</v>
      </c>
      <c r="I3509" t="s">
        <v>12630</v>
      </c>
      <c r="J3509">
        <v>205282</v>
      </c>
      <c r="K3509" t="s">
        <v>12589</v>
      </c>
      <c r="L3509" t="s">
        <v>12560</v>
      </c>
    </row>
    <row r="3510" spans="1:12">
      <c r="A3510">
        <v>205283</v>
      </c>
      <c r="B3510" t="s">
        <v>16253</v>
      </c>
      <c r="C3510" t="s">
        <v>12612</v>
      </c>
      <c r="D3510" t="s">
        <v>12629</v>
      </c>
      <c r="E3510" t="s">
        <v>12618</v>
      </c>
      <c r="F3510">
        <v>0</v>
      </c>
      <c r="G3510" t="s">
        <v>12589</v>
      </c>
      <c r="H3510" t="s">
        <v>12622</v>
      </c>
      <c r="I3510" t="s">
        <v>12630</v>
      </c>
      <c r="J3510">
        <v>205283</v>
      </c>
      <c r="K3510" t="s">
        <v>12589</v>
      </c>
      <c r="L3510" t="s">
        <v>12560</v>
      </c>
    </row>
    <row r="3511" spans="1:12">
      <c r="A3511">
        <v>205298</v>
      </c>
      <c r="B3511" t="s">
        <v>16254</v>
      </c>
      <c r="C3511" t="s">
        <v>12612</v>
      </c>
      <c r="D3511" t="s">
        <v>12629</v>
      </c>
      <c r="E3511" t="s">
        <v>12618</v>
      </c>
      <c r="F3511">
        <v>0</v>
      </c>
      <c r="G3511" t="s">
        <v>12596</v>
      </c>
      <c r="H3511" t="s">
        <v>12622</v>
      </c>
      <c r="I3511" t="s">
        <v>12630</v>
      </c>
      <c r="J3511">
        <v>205298</v>
      </c>
      <c r="K3511" t="s">
        <v>12596</v>
      </c>
      <c r="L3511" t="s">
        <v>12560</v>
      </c>
    </row>
    <row r="3512" spans="1:12">
      <c r="A3512">
        <v>205299</v>
      </c>
      <c r="B3512" t="s">
        <v>16255</v>
      </c>
      <c r="C3512" t="s">
        <v>12612</v>
      </c>
      <c r="D3512" t="s">
        <v>12573</v>
      </c>
      <c r="E3512" t="s">
        <v>12618</v>
      </c>
      <c r="F3512">
        <v>0</v>
      </c>
      <c r="G3512" t="s">
        <v>12596</v>
      </c>
      <c r="H3512" t="s">
        <v>12622</v>
      </c>
      <c r="I3512" t="s">
        <v>12630</v>
      </c>
      <c r="J3512">
        <v>205299</v>
      </c>
      <c r="K3512" t="s">
        <v>12596</v>
      </c>
      <c r="L3512" t="s">
        <v>12560</v>
      </c>
    </row>
    <row r="3513" spans="1:12">
      <c r="A3513">
        <v>205284</v>
      </c>
      <c r="B3513" t="s">
        <v>16256</v>
      </c>
      <c r="C3513" t="s">
        <v>14580</v>
      </c>
      <c r="D3513" t="s">
        <v>12573</v>
      </c>
      <c r="E3513" t="s">
        <v>12618</v>
      </c>
      <c r="F3513">
        <v>0</v>
      </c>
      <c r="G3513" t="s">
        <v>12589</v>
      </c>
      <c r="H3513" t="s">
        <v>12622</v>
      </c>
      <c r="I3513" t="s">
        <v>12630</v>
      </c>
      <c r="J3513">
        <v>205284</v>
      </c>
      <c r="K3513" t="s">
        <v>12589</v>
      </c>
      <c r="L3513" t="s">
        <v>12560</v>
      </c>
    </row>
    <row r="3514" spans="1:12">
      <c r="A3514">
        <v>205285</v>
      </c>
      <c r="B3514" t="s">
        <v>16257</v>
      </c>
      <c r="C3514" t="s">
        <v>14476</v>
      </c>
      <c r="D3514" t="s">
        <v>12629</v>
      </c>
      <c r="E3514" t="s">
        <v>12618</v>
      </c>
      <c r="F3514">
        <v>0</v>
      </c>
      <c r="G3514" t="s">
        <v>12589</v>
      </c>
      <c r="H3514" t="s">
        <v>12622</v>
      </c>
      <c r="I3514" t="s">
        <v>12630</v>
      </c>
      <c r="J3514">
        <v>205285</v>
      </c>
      <c r="K3514" t="s">
        <v>12589</v>
      </c>
      <c r="L3514" t="s">
        <v>12560</v>
      </c>
    </row>
    <row r="3515" spans="1:12">
      <c r="A3515">
        <v>205286</v>
      </c>
      <c r="B3515" t="s">
        <v>16258</v>
      </c>
      <c r="C3515" t="s">
        <v>14476</v>
      </c>
      <c r="D3515" t="s">
        <v>12573</v>
      </c>
      <c r="E3515" t="s">
        <v>12618</v>
      </c>
      <c r="F3515">
        <v>0</v>
      </c>
      <c r="G3515" t="s">
        <v>12589</v>
      </c>
      <c r="H3515" t="s">
        <v>12622</v>
      </c>
      <c r="I3515" t="s">
        <v>12630</v>
      </c>
      <c r="J3515">
        <v>205286</v>
      </c>
      <c r="K3515" t="s">
        <v>12589</v>
      </c>
      <c r="L3515" t="s">
        <v>12560</v>
      </c>
    </row>
    <row r="3516" spans="1:12">
      <c r="A3516">
        <v>205300</v>
      </c>
      <c r="B3516" t="s">
        <v>16259</v>
      </c>
      <c r="C3516" t="s">
        <v>14476</v>
      </c>
      <c r="D3516" t="s">
        <v>12573</v>
      </c>
      <c r="E3516" t="s">
        <v>12618</v>
      </c>
      <c r="F3516">
        <v>0</v>
      </c>
      <c r="G3516" t="s">
        <v>12596</v>
      </c>
      <c r="H3516" t="s">
        <v>12622</v>
      </c>
      <c r="I3516" t="s">
        <v>12630</v>
      </c>
      <c r="J3516">
        <v>205300</v>
      </c>
      <c r="K3516" t="s">
        <v>12596</v>
      </c>
      <c r="L3516" t="s">
        <v>12560</v>
      </c>
    </row>
    <row r="3517" spans="1:12">
      <c r="A3517">
        <v>205287</v>
      </c>
      <c r="B3517" t="s">
        <v>16260</v>
      </c>
      <c r="C3517" t="s">
        <v>12610</v>
      </c>
      <c r="D3517" t="s">
        <v>12629</v>
      </c>
      <c r="E3517" t="s">
        <v>12618</v>
      </c>
      <c r="F3517">
        <v>0</v>
      </c>
      <c r="G3517" t="s">
        <v>12589</v>
      </c>
      <c r="H3517" t="s">
        <v>12622</v>
      </c>
      <c r="I3517" t="s">
        <v>12630</v>
      </c>
      <c r="J3517">
        <v>205287</v>
      </c>
      <c r="K3517" t="s">
        <v>12589</v>
      </c>
      <c r="L3517" t="s">
        <v>12560</v>
      </c>
    </row>
    <row r="3518" spans="1:12">
      <c r="A3518">
        <v>205288</v>
      </c>
      <c r="B3518" t="s">
        <v>9702</v>
      </c>
      <c r="C3518" t="s">
        <v>12610</v>
      </c>
      <c r="D3518" t="s">
        <v>12573</v>
      </c>
      <c r="E3518" t="s">
        <v>12618</v>
      </c>
      <c r="F3518">
        <v>0</v>
      </c>
      <c r="G3518" t="s">
        <v>12589</v>
      </c>
      <c r="H3518" t="s">
        <v>12622</v>
      </c>
      <c r="I3518" t="s">
        <v>12630</v>
      </c>
      <c r="J3518">
        <v>205288</v>
      </c>
      <c r="K3518" t="s">
        <v>12589</v>
      </c>
      <c r="L3518" t="s">
        <v>12560</v>
      </c>
    </row>
    <row r="3519" spans="1:12">
      <c r="A3519">
        <v>205301</v>
      </c>
      <c r="B3519" t="s">
        <v>16261</v>
      </c>
      <c r="C3519" t="s">
        <v>12610</v>
      </c>
      <c r="D3519" t="s">
        <v>12573</v>
      </c>
      <c r="E3519" t="s">
        <v>12618</v>
      </c>
      <c r="F3519">
        <v>0</v>
      </c>
      <c r="G3519" t="s">
        <v>12596</v>
      </c>
      <c r="H3519" t="s">
        <v>12622</v>
      </c>
      <c r="I3519" t="s">
        <v>12630</v>
      </c>
      <c r="J3519">
        <v>205301</v>
      </c>
      <c r="K3519" t="s">
        <v>12596</v>
      </c>
      <c r="L3519" t="s">
        <v>12560</v>
      </c>
    </row>
    <row r="3520" spans="1:12">
      <c r="A3520">
        <v>205289</v>
      </c>
      <c r="B3520" t="s">
        <v>16262</v>
      </c>
      <c r="C3520" t="s">
        <v>12608</v>
      </c>
      <c r="D3520" t="s">
        <v>12629</v>
      </c>
      <c r="E3520" t="s">
        <v>12618</v>
      </c>
      <c r="F3520">
        <v>0</v>
      </c>
      <c r="G3520" t="s">
        <v>12589</v>
      </c>
      <c r="H3520" t="s">
        <v>12622</v>
      </c>
      <c r="I3520" t="s">
        <v>12630</v>
      </c>
      <c r="J3520">
        <v>205289</v>
      </c>
      <c r="K3520" t="s">
        <v>12589</v>
      </c>
      <c r="L3520" t="s">
        <v>12560</v>
      </c>
    </row>
    <row r="3521" spans="1:12">
      <c r="A3521">
        <v>205302</v>
      </c>
      <c r="B3521" t="s">
        <v>16263</v>
      </c>
      <c r="C3521" t="s">
        <v>12608</v>
      </c>
      <c r="D3521" t="s">
        <v>12629</v>
      </c>
      <c r="E3521" t="s">
        <v>12618</v>
      </c>
      <c r="F3521">
        <v>0</v>
      </c>
      <c r="G3521" t="s">
        <v>12596</v>
      </c>
      <c r="H3521" t="s">
        <v>12622</v>
      </c>
      <c r="I3521" t="s">
        <v>12630</v>
      </c>
      <c r="J3521">
        <v>205302</v>
      </c>
      <c r="K3521" t="s">
        <v>12596</v>
      </c>
      <c r="L3521" t="s">
        <v>12560</v>
      </c>
    </row>
    <row r="3522" spans="1:12">
      <c r="A3522">
        <v>205303</v>
      </c>
      <c r="B3522" t="s">
        <v>16264</v>
      </c>
      <c r="C3522" t="s">
        <v>12608</v>
      </c>
      <c r="D3522" t="s">
        <v>12573</v>
      </c>
      <c r="E3522" t="s">
        <v>12618</v>
      </c>
      <c r="F3522">
        <v>0</v>
      </c>
      <c r="G3522" t="s">
        <v>12596</v>
      </c>
      <c r="H3522" t="s">
        <v>12622</v>
      </c>
      <c r="I3522" t="s">
        <v>12630</v>
      </c>
      <c r="J3522">
        <v>205303</v>
      </c>
      <c r="K3522" t="s">
        <v>12596</v>
      </c>
      <c r="L3522" t="s">
        <v>12560</v>
      </c>
    </row>
    <row r="3523" spans="1:12">
      <c r="A3523">
        <v>205290</v>
      </c>
      <c r="B3523" t="s">
        <v>16265</v>
      </c>
      <c r="C3523" t="s">
        <v>12606</v>
      </c>
      <c r="D3523" t="s">
        <v>12629</v>
      </c>
      <c r="E3523" t="s">
        <v>12618</v>
      </c>
      <c r="F3523">
        <v>0</v>
      </c>
      <c r="G3523" t="s">
        <v>12589</v>
      </c>
      <c r="H3523" t="s">
        <v>12622</v>
      </c>
      <c r="I3523" t="s">
        <v>12630</v>
      </c>
      <c r="J3523">
        <v>205290</v>
      </c>
      <c r="K3523" t="s">
        <v>12589</v>
      </c>
      <c r="L3523" t="s">
        <v>12560</v>
      </c>
    </row>
    <row r="3524" spans="1:12">
      <c r="A3524">
        <v>205305</v>
      </c>
      <c r="B3524" t="s">
        <v>16266</v>
      </c>
      <c r="C3524" t="s">
        <v>12606</v>
      </c>
      <c r="D3524" t="s">
        <v>12629</v>
      </c>
      <c r="E3524" t="s">
        <v>12618</v>
      </c>
      <c r="F3524">
        <v>0</v>
      </c>
      <c r="G3524" t="s">
        <v>12596</v>
      </c>
      <c r="H3524" t="s">
        <v>12622</v>
      </c>
      <c r="I3524" t="s">
        <v>12630</v>
      </c>
      <c r="J3524">
        <v>205305</v>
      </c>
      <c r="K3524" t="s">
        <v>12596</v>
      </c>
      <c r="L3524" t="s">
        <v>12560</v>
      </c>
    </row>
    <row r="3525" spans="1:12">
      <c r="A3525">
        <v>205312</v>
      </c>
      <c r="B3525" t="s">
        <v>16267</v>
      </c>
      <c r="C3525" t="s">
        <v>14771</v>
      </c>
      <c r="D3525" t="s">
        <v>12573</v>
      </c>
      <c r="E3525" t="s">
        <v>12618</v>
      </c>
      <c r="F3525">
        <v>0</v>
      </c>
      <c r="G3525" t="s">
        <v>12596</v>
      </c>
      <c r="H3525" t="s">
        <v>16023</v>
      </c>
      <c r="I3525" t="s">
        <v>12630</v>
      </c>
      <c r="J3525">
        <v>205312</v>
      </c>
      <c r="K3525" t="s">
        <v>12596</v>
      </c>
      <c r="L3525" t="s">
        <v>12560</v>
      </c>
    </row>
    <row r="3526" spans="1:12">
      <c r="A3526">
        <v>205295</v>
      </c>
      <c r="B3526" t="s">
        <v>16268</v>
      </c>
      <c r="C3526" t="s">
        <v>12587</v>
      </c>
      <c r="D3526" t="s">
        <v>12629</v>
      </c>
      <c r="E3526" t="s">
        <v>12618</v>
      </c>
      <c r="F3526">
        <v>0</v>
      </c>
      <c r="G3526" t="s">
        <v>12589</v>
      </c>
      <c r="H3526" t="s">
        <v>12622</v>
      </c>
      <c r="I3526" t="s">
        <v>12630</v>
      </c>
      <c r="J3526">
        <v>205295</v>
      </c>
      <c r="K3526" t="s">
        <v>12589</v>
      </c>
      <c r="L3526" t="s">
        <v>12560</v>
      </c>
    </row>
    <row r="3527" spans="1:12">
      <c r="A3527">
        <v>205291</v>
      </c>
      <c r="B3527" t="s">
        <v>16269</v>
      </c>
      <c r="C3527" t="s">
        <v>12604</v>
      </c>
      <c r="D3527" t="s">
        <v>12629</v>
      </c>
      <c r="E3527" t="s">
        <v>12618</v>
      </c>
      <c r="F3527">
        <v>0</v>
      </c>
      <c r="G3527" t="s">
        <v>12589</v>
      </c>
      <c r="H3527" t="s">
        <v>12622</v>
      </c>
      <c r="I3527" t="s">
        <v>12630</v>
      </c>
      <c r="J3527">
        <v>205291</v>
      </c>
      <c r="K3527" t="s">
        <v>12589</v>
      </c>
      <c r="L3527" t="s">
        <v>12560</v>
      </c>
    </row>
    <row r="3528" spans="1:12">
      <c r="A3528">
        <v>205306</v>
      </c>
      <c r="B3528" t="s">
        <v>16270</v>
      </c>
      <c r="C3528" t="s">
        <v>12604</v>
      </c>
      <c r="D3528" t="s">
        <v>12573</v>
      </c>
      <c r="E3528" t="s">
        <v>12618</v>
      </c>
      <c r="F3528">
        <v>0</v>
      </c>
      <c r="G3528" t="s">
        <v>12596</v>
      </c>
      <c r="H3528" t="s">
        <v>12622</v>
      </c>
      <c r="I3528" t="s">
        <v>12630</v>
      </c>
      <c r="J3528">
        <v>205306</v>
      </c>
      <c r="K3528" t="s">
        <v>12596</v>
      </c>
      <c r="L3528" t="s">
        <v>12560</v>
      </c>
    </row>
    <row r="3529" spans="1:12">
      <c r="A3529">
        <v>205292</v>
      </c>
      <c r="B3529" t="s">
        <v>16271</v>
      </c>
      <c r="C3529" t="s">
        <v>12603</v>
      </c>
      <c r="D3529" t="s">
        <v>12629</v>
      </c>
      <c r="E3529" t="s">
        <v>12618</v>
      </c>
      <c r="F3529">
        <v>0</v>
      </c>
      <c r="G3529" t="s">
        <v>12589</v>
      </c>
      <c r="H3529" t="s">
        <v>12622</v>
      </c>
      <c r="I3529" t="s">
        <v>12630</v>
      </c>
      <c r="J3529">
        <v>205292</v>
      </c>
      <c r="K3529" t="s">
        <v>12589</v>
      </c>
      <c r="L3529" t="s">
        <v>12560</v>
      </c>
    </row>
    <row r="3530" spans="1:12">
      <c r="A3530">
        <v>205307</v>
      </c>
      <c r="B3530" t="s">
        <v>16272</v>
      </c>
      <c r="C3530" t="s">
        <v>12603</v>
      </c>
      <c r="D3530" t="s">
        <v>12573</v>
      </c>
      <c r="E3530" t="s">
        <v>12618</v>
      </c>
      <c r="F3530">
        <v>0</v>
      </c>
      <c r="G3530" t="s">
        <v>12596</v>
      </c>
      <c r="H3530" t="s">
        <v>12622</v>
      </c>
      <c r="I3530" t="s">
        <v>12630</v>
      </c>
      <c r="J3530">
        <v>205307</v>
      </c>
      <c r="K3530" t="s">
        <v>12596</v>
      </c>
      <c r="L3530" t="s">
        <v>12560</v>
      </c>
    </row>
    <row r="3531" spans="1:12">
      <c r="A3531">
        <v>205293</v>
      </c>
      <c r="B3531" t="s">
        <v>16273</v>
      </c>
      <c r="C3531" t="s">
        <v>12598</v>
      </c>
      <c r="D3531" t="s">
        <v>12629</v>
      </c>
      <c r="E3531" t="s">
        <v>12618</v>
      </c>
      <c r="F3531">
        <v>0</v>
      </c>
      <c r="G3531" t="s">
        <v>12589</v>
      </c>
      <c r="H3531" t="s">
        <v>12622</v>
      </c>
      <c r="I3531" t="s">
        <v>12630</v>
      </c>
      <c r="J3531">
        <v>205293</v>
      </c>
      <c r="K3531" t="s">
        <v>12589</v>
      </c>
      <c r="L3531" t="s">
        <v>12560</v>
      </c>
    </row>
    <row r="3532" spans="1:12">
      <c r="A3532">
        <v>205308</v>
      </c>
      <c r="B3532" t="s">
        <v>16274</v>
      </c>
      <c r="C3532" t="s">
        <v>12598</v>
      </c>
      <c r="D3532" t="s">
        <v>12629</v>
      </c>
      <c r="E3532" t="s">
        <v>12618</v>
      </c>
      <c r="F3532">
        <v>0</v>
      </c>
      <c r="G3532" t="s">
        <v>12596</v>
      </c>
      <c r="H3532" t="s">
        <v>12622</v>
      </c>
      <c r="I3532" t="s">
        <v>12630</v>
      </c>
      <c r="J3532">
        <v>205308</v>
      </c>
      <c r="K3532" t="s">
        <v>12596</v>
      </c>
      <c r="L3532" t="s">
        <v>12560</v>
      </c>
    </row>
    <row r="3533" spans="1:12">
      <c r="A3533">
        <v>205309</v>
      </c>
      <c r="B3533" t="s">
        <v>16275</v>
      </c>
      <c r="C3533" t="s">
        <v>12598</v>
      </c>
      <c r="D3533" t="s">
        <v>12573</v>
      </c>
      <c r="E3533" t="s">
        <v>12618</v>
      </c>
      <c r="F3533">
        <v>0</v>
      </c>
      <c r="G3533" t="s">
        <v>12596</v>
      </c>
      <c r="H3533" t="s">
        <v>12622</v>
      </c>
      <c r="I3533" t="s">
        <v>12630</v>
      </c>
      <c r="J3533">
        <v>205309</v>
      </c>
      <c r="K3533" t="s">
        <v>12596</v>
      </c>
      <c r="L3533" t="s">
        <v>12560</v>
      </c>
    </row>
    <row r="3534" spans="1:12">
      <c r="A3534">
        <v>205294</v>
      </c>
      <c r="B3534" t="s">
        <v>16276</v>
      </c>
      <c r="C3534" t="s">
        <v>12594</v>
      </c>
      <c r="D3534" t="s">
        <v>12629</v>
      </c>
      <c r="E3534" t="s">
        <v>12618</v>
      </c>
      <c r="F3534">
        <v>0</v>
      </c>
      <c r="G3534" t="s">
        <v>12589</v>
      </c>
      <c r="H3534" t="s">
        <v>12622</v>
      </c>
      <c r="I3534" t="s">
        <v>12630</v>
      </c>
      <c r="J3534">
        <v>205294</v>
      </c>
      <c r="K3534" t="s">
        <v>12589</v>
      </c>
      <c r="L3534" t="s">
        <v>12560</v>
      </c>
    </row>
    <row r="3535" spans="1:12">
      <c r="A3535">
        <v>205310</v>
      </c>
      <c r="B3535" t="s">
        <v>16277</v>
      </c>
      <c r="C3535" t="s">
        <v>12594</v>
      </c>
      <c r="D3535" t="s">
        <v>12629</v>
      </c>
      <c r="E3535" t="s">
        <v>12618</v>
      </c>
      <c r="F3535">
        <v>0</v>
      </c>
      <c r="G3535" t="s">
        <v>12596</v>
      </c>
      <c r="H3535" t="s">
        <v>12622</v>
      </c>
      <c r="I3535" t="s">
        <v>12630</v>
      </c>
      <c r="J3535">
        <v>205310</v>
      </c>
      <c r="K3535" t="s">
        <v>12596</v>
      </c>
      <c r="L3535" t="s">
        <v>12560</v>
      </c>
    </row>
    <row r="3536" spans="1:12">
      <c r="A3536">
        <v>205296</v>
      </c>
      <c r="B3536" t="s">
        <v>16278</v>
      </c>
      <c r="C3536" t="s">
        <v>12587</v>
      </c>
      <c r="D3536" t="s">
        <v>12573</v>
      </c>
      <c r="E3536" t="s">
        <v>12618</v>
      </c>
      <c r="F3536">
        <v>0</v>
      </c>
      <c r="G3536" t="s">
        <v>12589</v>
      </c>
      <c r="H3536" t="s">
        <v>12622</v>
      </c>
      <c r="I3536" t="s">
        <v>12630</v>
      </c>
      <c r="J3536">
        <v>205296</v>
      </c>
      <c r="K3536" t="s">
        <v>12589</v>
      </c>
      <c r="L3536" t="s">
        <v>12560</v>
      </c>
    </row>
    <row r="3537" spans="1:12">
      <c r="A3537">
        <v>205297</v>
      </c>
      <c r="B3537" t="s">
        <v>16279</v>
      </c>
      <c r="C3537" t="s">
        <v>13549</v>
      </c>
      <c r="D3537" t="s">
        <v>12573</v>
      </c>
      <c r="E3537" t="s">
        <v>12618</v>
      </c>
      <c r="F3537">
        <v>0</v>
      </c>
      <c r="G3537" t="s">
        <v>12589</v>
      </c>
      <c r="H3537" t="s">
        <v>12622</v>
      </c>
      <c r="I3537" t="s">
        <v>12630</v>
      </c>
      <c r="J3537">
        <v>205297</v>
      </c>
      <c r="K3537" t="s">
        <v>12589</v>
      </c>
      <c r="L3537" t="s">
        <v>12560</v>
      </c>
    </row>
    <row r="3538" spans="1:12">
      <c r="A3538">
        <v>205241</v>
      </c>
      <c r="B3538" t="s">
        <v>16280</v>
      </c>
      <c r="C3538" t="s">
        <v>14662</v>
      </c>
      <c r="D3538" t="s">
        <v>12573</v>
      </c>
      <c r="E3538" t="s">
        <v>12618</v>
      </c>
      <c r="F3538">
        <v>0</v>
      </c>
      <c r="G3538" t="s">
        <v>12596</v>
      </c>
      <c r="H3538" t="s">
        <v>16023</v>
      </c>
      <c r="I3538" t="s">
        <v>12630</v>
      </c>
      <c r="J3538">
        <v>205241</v>
      </c>
      <c r="K3538" t="s">
        <v>12596</v>
      </c>
      <c r="L3538" t="s">
        <v>12560</v>
      </c>
    </row>
    <row r="3539" spans="1:12">
      <c r="A3539">
        <v>205326</v>
      </c>
      <c r="B3539" t="s">
        <v>16281</v>
      </c>
      <c r="C3539" t="s">
        <v>14318</v>
      </c>
      <c r="D3539" t="s">
        <v>13541</v>
      </c>
      <c r="E3539" t="s">
        <v>12618</v>
      </c>
      <c r="F3539">
        <v>0</v>
      </c>
      <c r="G3539" t="s">
        <v>12596</v>
      </c>
      <c r="H3539" t="s">
        <v>15098</v>
      </c>
      <c r="I3539" t="s">
        <v>12630</v>
      </c>
      <c r="J3539">
        <v>205326</v>
      </c>
      <c r="K3539" t="s">
        <v>12596</v>
      </c>
      <c r="L3539" t="s">
        <v>12560</v>
      </c>
    </row>
    <row r="3540" spans="1:12">
      <c r="A3540">
        <v>205339</v>
      </c>
      <c r="B3540" t="s">
        <v>16282</v>
      </c>
      <c r="C3540" t="s">
        <v>12601</v>
      </c>
      <c r="D3540" t="s">
        <v>12557</v>
      </c>
      <c r="E3540" t="s">
        <v>12740</v>
      </c>
      <c r="F3540">
        <v>7</v>
      </c>
      <c r="G3540" t="s">
        <v>12559</v>
      </c>
      <c r="H3540" t="s">
        <v>12638</v>
      </c>
      <c r="I3540" t="s">
        <v>12741</v>
      </c>
      <c r="J3540">
        <v>205339</v>
      </c>
      <c r="K3540" t="s">
        <v>12559</v>
      </c>
      <c r="L3540" t="s">
        <v>12560</v>
      </c>
    </row>
    <row r="3541" spans="1:12">
      <c r="A3541">
        <v>205311</v>
      </c>
      <c r="B3541" t="s">
        <v>16283</v>
      </c>
      <c r="C3541" t="s">
        <v>12568</v>
      </c>
      <c r="D3541" t="s">
        <v>12557</v>
      </c>
      <c r="E3541" t="s">
        <v>12740</v>
      </c>
      <c r="F3541">
        <v>5</v>
      </c>
      <c r="G3541" t="s">
        <v>12744</v>
      </c>
      <c r="H3541" t="s">
        <v>12638</v>
      </c>
      <c r="I3541" t="s">
        <v>12745</v>
      </c>
      <c r="J3541">
        <v>205311</v>
      </c>
      <c r="K3541" t="s">
        <v>12744</v>
      </c>
      <c r="L3541" t="s">
        <v>12560</v>
      </c>
    </row>
    <row r="3542" spans="1:12">
      <c r="A3542">
        <v>205373</v>
      </c>
      <c r="B3542" t="s">
        <v>16284</v>
      </c>
      <c r="C3542" t="s">
        <v>16285</v>
      </c>
      <c r="D3542" t="s">
        <v>12557</v>
      </c>
      <c r="E3542" t="s">
        <v>12616</v>
      </c>
      <c r="F3542">
        <v>0</v>
      </c>
      <c r="G3542" t="s">
        <v>16286</v>
      </c>
      <c r="H3542" t="s">
        <v>12638</v>
      </c>
      <c r="I3542" t="s">
        <v>14991</v>
      </c>
      <c r="J3542">
        <v>205373</v>
      </c>
      <c r="K3542" t="s">
        <v>16286</v>
      </c>
      <c r="L3542" t="s">
        <v>12560</v>
      </c>
    </row>
    <row r="3543" spans="1:12">
      <c r="A3543">
        <v>205377</v>
      </c>
      <c r="B3543" t="s">
        <v>16287</v>
      </c>
      <c r="C3543" t="s">
        <v>12592</v>
      </c>
      <c r="D3543" t="s">
        <v>12629</v>
      </c>
      <c r="E3543" t="s">
        <v>12618</v>
      </c>
      <c r="F3543">
        <v>0</v>
      </c>
      <c r="G3543" t="s">
        <v>12589</v>
      </c>
      <c r="H3543" t="s">
        <v>16023</v>
      </c>
      <c r="I3543" t="s">
        <v>12630</v>
      </c>
      <c r="J3543">
        <v>205377</v>
      </c>
      <c r="K3543" t="s">
        <v>12589</v>
      </c>
      <c r="L3543" t="s">
        <v>12560</v>
      </c>
    </row>
    <row r="3544" spans="1:12">
      <c r="A3544">
        <v>205380</v>
      </c>
      <c r="B3544" t="s">
        <v>16288</v>
      </c>
      <c r="C3544" t="s">
        <v>16285</v>
      </c>
      <c r="D3544" t="s">
        <v>12557</v>
      </c>
      <c r="E3544" t="s">
        <v>12616</v>
      </c>
      <c r="F3544">
        <v>0</v>
      </c>
      <c r="G3544" t="s">
        <v>16286</v>
      </c>
      <c r="H3544" t="s">
        <v>12638</v>
      </c>
      <c r="I3544" t="s">
        <v>14993</v>
      </c>
      <c r="J3544">
        <v>205380</v>
      </c>
      <c r="K3544" t="s">
        <v>16286</v>
      </c>
      <c r="L3544" t="s">
        <v>12560</v>
      </c>
    </row>
    <row r="3545" spans="1:12">
      <c r="A3545">
        <v>129745</v>
      </c>
      <c r="B3545" t="s">
        <v>16289</v>
      </c>
      <c r="C3545" t="s">
        <v>12556</v>
      </c>
      <c r="D3545" t="s">
        <v>12557</v>
      </c>
      <c r="E3545" t="s">
        <v>12558</v>
      </c>
      <c r="F3545">
        <v>4</v>
      </c>
      <c r="G3545" t="s">
        <v>12589</v>
      </c>
      <c r="H3545" t="s">
        <v>12651</v>
      </c>
      <c r="I3545" t="s">
        <v>12575</v>
      </c>
      <c r="J3545">
        <v>129745</v>
      </c>
      <c r="K3545" t="s">
        <v>12589</v>
      </c>
      <c r="L3545" t="s">
        <v>12560</v>
      </c>
    </row>
    <row r="3546" spans="1:12">
      <c r="A3546">
        <v>127745</v>
      </c>
      <c r="B3546" t="s">
        <v>16290</v>
      </c>
      <c r="C3546" t="s">
        <v>12570</v>
      </c>
      <c r="D3546" t="s">
        <v>12557</v>
      </c>
      <c r="E3546" t="s">
        <v>12558</v>
      </c>
      <c r="F3546">
        <v>4</v>
      </c>
      <c r="G3546" t="s">
        <v>12589</v>
      </c>
      <c r="H3546" t="s">
        <v>12651</v>
      </c>
      <c r="I3546" t="s">
        <v>12575</v>
      </c>
      <c r="J3546">
        <v>127745</v>
      </c>
      <c r="K3546" t="s">
        <v>12589</v>
      </c>
      <c r="L3546" t="s">
        <v>12560</v>
      </c>
    </row>
    <row r="3547" spans="1:12">
      <c r="A3547">
        <v>123987</v>
      </c>
      <c r="B3547" t="s">
        <v>16291</v>
      </c>
      <c r="C3547" t="s">
        <v>12564</v>
      </c>
      <c r="D3547" t="s">
        <v>12557</v>
      </c>
      <c r="E3547" t="s">
        <v>12558</v>
      </c>
      <c r="F3547">
        <v>0</v>
      </c>
      <c r="G3547" t="s">
        <v>12589</v>
      </c>
      <c r="H3547" t="s">
        <v>12651</v>
      </c>
      <c r="I3547" t="s">
        <v>12575</v>
      </c>
      <c r="J3547">
        <v>123987</v>
      </c>
      <c r="K3547" t="s">
        <v>12589</v>
      </c>
      <c r="L3547" t="s">
        <v>12560</v>
      </c>
    </row>
    <row r="3548" spans="1:12">
      <c r="A3548">
        <v>1</v>
      </c>
      <c r="B3548" t="s">
        <v>16292</v>
      </c>
      <c r="C3548" t="s">
        <v>12568</v>
      </c>
      <c r="D3548" t="s">
        <v>12557</v>
      </c>
      <c r="E3548" t="s">
        <v>12558</v>
      </c>
      <c r="F3548">
        <v>2.5</v>
      </c>
      <c r="G3548" t="s">
        <v>12589</v>
      </c>
      <c r="H3548" t="s">
        <v>12651</v>
      </c>
      <c r="I3548" t="s">
        <v>12575</v>
      </c>
      <c r="J3548">
        <v>1</v>
      </c>
      <c r="K3548" t="s">
        <v>12589</v>
      </c>
      <c r="L3548" t="s">
        <v>12560</v>
      </c>
    </row>
    <row r="3549" spans="1:12">
      <c r="A3549">
        <v>123456</v>
      </c>
      <c r="B3549" t="s">
        <v>16293</v>
      </c>
      <c r="C3549" t="s">
        <v>12570</v>
      </c>
      <c r="D3549" t="s">
        <v>12557</v>
      </c>
      <c r="E3549" t="s">
        <v>12558</v>
      </c>
      <c r="F3549">
        <v>2.5</v>
      </c>
      <c r="G3549" t="s">
        <v>12589</v>
      </c>
      <c r="H3549" t="s">
        <v>12651</v>
      </c>
      <c r="I3549" t="s">
        <v>12575</v>
      </c>
      <c r="J3549">
        <v>123456</v>
      </c>
      <c r="K3549" t="s">
        <v>12589</v>
      </c>
      <c r="L3549" t="s">
        <v>14893</v>
      </c>
    </row>
    <row r="3550" spans="1:12">
      <c r="A3550">
        <v>199783</v>
      </c>
      <c r="B3550" t="s">
        <v>16294</v>
      </c>
      <c r="C3550" t="s">
        <v>12568</v>
      </c>
      <c r="D3550" t="s">
        <v>12557</v>
      </c>
      <c r="E3550" t="s">
        <v>12558</v>
      </c>
      <c r="F3550">
        <v>0</v>
      </c>
      <c r="G3550" t="s">
        <v>12589</v>
      </c>
      <c r="H3550" t="s">
        <v>12653</v>
      </c>
      <c r="I3550" t="s">
        <v>12575</v>
      </c>
      <c r="J3550">
        <v>199783</v>
      </c>
      <c r="K3550" t="s">
        <v>12589</v>
      </c>
      <c r="L3550" t="s">
        <v>12560</v>
      </c>
    </row>
    <row r="3551" spans="1:12">
      <c r="A3551">
        <v>199583</v>
      </c>
      <c r="B3551" t="s">
        <v>16295</v>
      </c>
      <c r="C3551" t="s">
        <v>12556</v>
      </c>
      <c r="D3551" t="s">
        <v>12557</v>
      </c>
      <c r="E3551" t="s">
        <v>12558</v>
      </c>
      <c r="F3551">
        <v>0</v>
      </c>
      <c r="G3551" t="s">
        <v>12589</v>
      </c>
      <c r="H3551" t="s">
        <v>12653</v>
      </c>
      <c r="I3551" t="s">
        <v>12575</v>
      </c>
      <c r="J3551">
        <v>199583</v>
      </c>
      <c r="K3551" t="s">
        <v>12589</v>
      </c>
      <c r="L3551" t="s">
        <v>12560</v>
      </c>
    </row>
    <row r="3552" spans="1:12">
      <c r="A3552">
        <v>199283</v>
      </c>
      <c r="B3552" t="s">
        <v>16296</v>
      </c>
      <c r="C3552" t="s">
        <v>12570</v>
      </c>
      <c r="D3552" t="s">
        <v>12557</v>
      </c>
      <c r="E3552" t="s">
        <v>12558</v>
      </c>
      <c r="F3552">
        <v>4.33</v>
      </c>
      <c r="G3552" t="s">
        <v>12589</v>
      </c>
      <c r="H3552" t="s">
        <v>12653</v>
      </c>
      <c r="I3552" t="s">
        <v>12575</v>
      </c>
      <c r="J3552">
        <v>199283</v>
      </c>
      <c r="K3552" t="s">
        <v>12589</v>
      </c>
      <c r="L3552" t="s">
        <v>12560</v>
      </c>
    </row>
    <row r="3553" spans="1:12">
      <c r="A3553">
        <v>199563</v>
      </c>
      <c r="B3553" t="s">
        <v>16297</v>
      </c>
      <c r="C3553" t="s">
        <v>12578</v>
      </c>
      <c r="D3553" t="s">
        <v>12579</v>
      </c>
      <c r="E3553" t="s">
        <v>12558</v>
      </c>
      <c r="F3553">
        <v>4.33</v>
      </c>
      <c r="G3553" t="s">
        <v>12589</v>
      </c>
      <c r="H3553" t="s">
        <v>12653</v>
      </c>
      <c r="I3553" t="s">
        <v>12575</v>
      </c>
      <c r="J3553">
        <v>199563</v>
      </c>
      <c r="K3553" t="s">
        <v>12589</v>
      </c>
      <c r="L3553" t="s">
        <v>12560</v>
      </c>
    </row>
    <row r="3554" spans="1:12">
      <c r="A3554">
        <v>199863</v>
      </c>
      <c r="B3554" t="s">
        <v>16298</v>
      </c>
      <c r="C3554" t="s">
        <v>12562</v>
      </c>
      <c r="D3554" t="s">
        <v>12557</v>
      </c>
      <c r="E3554" t="s">
        <v>12558</v>
      </c>
      <c r="F3554">
        <v>4.33</v>
      </c>
      <c r="G3554" t="s">
        <v>12589</v>
      </c>
      <c r="H3554" t="s">
        <v>12653</v>
      </c>
      <c r="I3554" t="s">
        <v>12575</v>
      </c>
      <c r="J3554">
        <v>199863</v>
      </c>
      <c r="K3554" t="s">
        <v>12589</v>
      </c>
      <c r="L3554" t="s">
        <v>12560</v>
      </c>
    </row>
    <row r="3555" spans="1:12">
      <c r="A3555">
        <v>3</v>
      </c>
      <c r="B3555" t="s">
        <v>16299</v>
      </c>
      <c r="C3555" t="s">
        <v>12570</v>
      </c>
      <c r="D3555" t="s">
        <v>12557</v>
      </c>
      <c r="E3555" t="s">
        <v>12558</v>
      </c>
      <c r="F3555">
        <v>6</v>
      </c>
      <c r="G3555" t="s">
        <v>12589</v>
      </c>
      <c r="H3555" t="s">
        <v>12653</v>
      </c>
      <c r="I3555" t="s">
        <v>12575</v>
      </c>
      <c r="J3555">
        <v>3</v>
      </c>
      <c r="K3555" t="s">
        <v>12589</v>
      </c>
      <c r="L3555" t="s">
        <v>12560</v>
      </c>
    </row>
    <row r="3556" spans="1:12">
      <c r="A3556">
        <v>199683</v>
      </c>
      <c r="B3556" t="s">
        <v>16300</v>
      </c>
      <c r="C3556" t="s">
        <v>12562</v>
      </c>
      <c r="D3556" t="s">
        <v>12557</v>
      </c>
      <c r="E3556" t="s">
        <v>12558</v>
      </c>
      <c r="F3556">
        <v>3.75</v>
      </c>
      <c r="G3556" t="s">
        <v>12589</v>
      </c>
      <c r="H3556" t="s">
        <v>12653</v>
      </c>
      <c r="I3556" t="s">
        <v>12575</v>
      </c>
      <c r="J3556">
        <v>199683</v>
      </c>
      <c r="K3556" t="s">
        <v>12589</v>
      </c>
      <c r="L3556" t="s">
        <v>14893</v>
      </c>
    </row>
    <row r="3557" spans="1:12">
      <c r="A3557">
        <v>199653</v>
      </c>
      <c r="B3557" t="s">
        <v>16301</v>
      </c>
      <c r="C3557" t="s">
        <v>12556</v>
      </c>
      <c r="D3557" t="s">
        <v>12557</v>
      </c>
      <c r="E3557" t="s">
        <v>12558</v>
      </c>
      <c r="F3557">
        <v>3.75</v>
      </c>
      <c r="G3557" t="s">
        <v>12589</v>
      </c>
      <c r="H3557" t="s">
        <v>12638</v>
      </c>
      <c r="I3557" t="s">
        <v>12575</v>
      </c>
      <c r="J3557">
        <v>199653</v>
      </c>
      <c r="K3557" t="s">
        <v>12589</v>
      </c>
      <c r="L3557" t="s">
        <v>12560</v>
      </c>
    </row>
    <row r="3558" spans="1:12">
      <c r="A3558">
        <v>153433</v>
      </c>
      <c r="B3558" t="s">
        <v>16302</v>
      </c>
      <c r="C3558" t="s">
        <v>12564</v>
      </c>
      <c r="D3558" t="s">
        <v>12557</v>
      </c>
      <c r="E3558" t="s">
        <v>12558</v>
      </c>
      <c r="F3558">
        <v>2.5</v>
      </c>
      <c r="G3558" t="s">
        <v>12582</v>
      </c>
      <c r="H3558" t="s">
        <v>12622</v>
      </c>
      <c r="I3558" t="s">
        <v>12590</v>
      </c>
      <c r="J3558">
        <v>153433</v>
      </c>
      <c r="K3558" t="s">
        <v>12582</v>
      </c>
      <c r="L3558" t="s">
        <v>14893</v>
      </c>
    </row>
    <row r="3559" spans="1:12">
      <c r="A3559">
        <v>205382</v>
      </c>
      <c r="B3559" t="s">
        <v>16303</v>
      </c>
      <c r="C3559" t="s">
        <v>12568</v>
      </c>
      <c r="D3559" t="s">
        <v>12557</v>
      </c>
      <c r="E3559" t="s">
        <v>12618</v>
      </c>
      <c r="F3559">
        <v>5</v>
      </c>
      <c r="G3559" t="s">
        <v>12932</v>
      </c>
      <c r="H3559" t="s">
        <v>12618</v>
      </c>
      <c r="I3559" t="s">
        <v>12905</v>
      </c>
      <c r="J3559">
        <v>205382</v>
      </c>
      <c r="K3559" t="s">
        <v>12932</v>
      </c>
      <c r="L3559" t="s">
        <v>12560</v>
      </c>
    </row>
    <row r="3560" spans="1:12">
      <c r="A3560">
        <v>205385</v>
      </c>
      <c r="B3560" t="s">
        <v>16304</v>
      </c>
      <c r="C3560" t="s">
        <v>13593</v>
      </c>
      <c r="D3560" t="s">
        <v>12573</v>
      </c>
      <c r="E3560" t="s">
        <v>12618</v>
      </c>
      <c r="F3560">
        <v>0</v>
      </c>
      <c r="G3560" t="s">
        <v>12589</v>
      </c>
      <c r="H3560" t="s">
        <v>12670</v>
      </c>
      <c r="I3560" t="s">
        <v>12630</v>
      </c>
      <c r="J3560">
        <v>205385</v>
      </c>
      <c r="K3560" t="s">
        <v>12589</v>
      </c>
      <c r="L3560" t="s">
        <v>12560</v>
      </c>
    </row>
    <row r="3561" spans="1:12">
      <c r="A3561">
        <v>199710</v>
      </c>
      <c r="B3561" t="s">
        <v>16305</v>
      </c>
      <c r="C3561" t="s">
        <v>12556</v>
      </c>
      <c r="D3561" t="s">
        <v>12557</v>
      </c>
      <c r="E3561" t="s">
        <v>12558</v>
      </c>
      <c r="F3561">
        <v>3</v>
      </c>
      <c r="G3561" t="s">
        <v>15118</v>
      </c>
      <c r="H3561" t="s">
        <v>15666</v>
      </c>
      <c r="I3561" t="s">
        <v>16177</v>
      </c>
      <c r="J3561">
        <v>199710</v>
      </c>
      <c r="K3561" t="s">
        <v>15118</v>
      </c>
      <c r="L3561" t="s">
        <v>14893</v>
      </c>
    </row>
    <row r="3562" spans="1:12">
      <c r="A3562">
        <v>205383</v>
      </c>
      <c r="B3562" t="s">
        <v>16306</v>
      </c>
      <c r="C3562" t="s">
        <v>12816</v>
      </c>
      <c r="D3562" t="s">
        <v>12557</v>
      </c>
      <c r="E3562" t="s">
        <v>12740</v>
      </c>
      <c r="F3562">
        <v>8</v>
      </c>
      <c r="G3562" t="s">
        <v>12747</v>
      </c>
      <c r="H3562" t="s">
        <v>12638</v>
      </c>
      <c r="I3562" t="s">
        <v>12745</v>
      </c>
      <c r="J3562">
        <v>205383</v>
      </c>
      <c r="K3562" t="s">
        <v>12747</v>
      </c>
      <c r="L3562" t="s">
        <v>12560</v>
      </c>
    </row>
    <row r="3563" spans="1:12">
      <c r="A3563">
        <v>199714</v>
      </c>
      <c r="B3563" t="s">
        <v>16307</v>
      </c>
      <c r="C3563" t="s">
        <v>12556</v>
      </c>
      <c r="D3563" t="s">
        <v>12557</v>
      </c>
      <c r="E3563" t="s">
        <v>12558</v>
      </c>
      <c r="F3563">
        <v>3.75</v>
      </c>
      <c r="G3563" t="s">
        <v>12645</v>
      </c>
      <c r="H3563" t="s">
        <v>15666</v>
      </c>
      <c r="I3563" t="s">
        <v>16177</v>
      </c>
      <c r="J3563">
        <v>199714</v>
      </c>
      <c r="K3563" t="s">
        <v>12645</v>
      </c>
      <c r="L3563" t="s">
        <v>14893</v>
      </c>
    </row>
    <row r="3564" spans="1:12">
      <c r="A3564">
        <v>199712</v>
      </c>
      <c r="B3564" t="s">
        <v>16308</v>
      </c>
      <c r="C3564" t="s">
        <v>12556</v>
      </c>
      <c r="D3564" t="s">
        <v>12557</v>
      </c>
      <c r="E3564" t="s">
        <v>12558</v>
      </c>
      <c r="F3564">
        <v>4</v>
      </c>
      <c r="G3564" t="s">
        <v>15139</v>
      </c>
      <c r="H3564" t="s">
        <v>15666</v>
      </c>
      <c r="I3564" t="s">
        <v>16177</v>
      </c>
      <c r="J3564">
        <v>199712</v>
      </c>
      <c r="K3564" t="s">
        <v>15139</v>
      </c>
      <c r="L3564" t="s">
        <v>14893</v>
      </c>
    </row>
    <row r="3565" spans="1:12">
      <c r="A3565">
        <v>199718</v>
      </c>
      <c r="B3565" t="s">
        <v>16309</v>
      </c>
      <c r="C3565" t="s">
        <v>12556</v>
      </c>
      <c r="D3565" t="s">
        <v>12557</v>
      </c>
      <c r="E3565" t="s">
        <v>12558</v>
      </c>
      <c r="F3565">
        <v>4</v>
      </c>
      <c r="G3565" t="s">
        <v>15139</v>
      </c>
      <c r="H3565" t="s">
        <v>14982</v>
      </c>
      <c r="I3565" t="s">
        <v>16177</v>
      </c>
      <c r="J3565">
        <v>199718</v>
      </c>
      <c r="K3565" t="s">
        <v>15139</v>
      </c>
      <c r="L3565" t="s">
        <v>14996</v>
      </c>
    </row>
    <row r="3566" spans="1:12">
      <c r="A3566">
        <v>197353</v>
      </c>
      <c r="B3566" t="s">
        <v>16310</v>
      </c>
      <c r="C3566" t="s">
        <v>12556</v>
      </c>
      <c r="D3566" t="s">
        <v>12557</v>
      </c>
      <c r="E3566" t="s">
        <v>12558</v>
      </c>
      <c r="F3566">
        <v>3.75</v>
      </c>
      <c r="G3566" t="s">
        <v>16311</v>
      </c>
      <c r="H3566" t="s">
        <v>14982</v>
      </c>
      <c r="I3566" t="s">
        <v>16312</v>
      </c>
      <c r="J3566">
        <v>197353</v>
      </c>
      <c r="K3566" t="s">
        <v>16311</v>
      </c>
      <c r="L3566" t="s">
        <v>14899</v>
      </c>
    </row>
    <row r="3567" spans="1:12">
      <c r="A3567">
        <v>197358</v>
      </c>
      <c r="B3567" t="s">
        <v>16313</v>
      </c>
      <c r="C3567" t="s">
        <v>12556</v>
      </c>
      <c r="D3567" t="s">
        <v>12557</v>
      </c>
      <c r="E3567" t="s">
        <v>12558</v>
      </c>
      <c r="F3567">
        <v>3.75</v>
      </c>
      <c r="G3567" t="s">
        <v>16311</v>
      </c>
      <c r="H3567" t="s">
        <v>14982</v>
      </c>
      <c r="I3567" t="s">
        <v>16314</v>
      </c>
      <c r="J3567">
        <v>197358</v>
      </c>
      <c r="K3567" t="s">
        <v>16311</v>
      </c>
      <c r="L3567" t="s">
        <v>14899</v>
      </c>
    </row>
    <row r="3568" spans="1:12">
      <c r="A3568">
        <v>197351</v>
      </c>
      <c r="B3568" t="s">
        <v>16315</v>
      </c>
      <c r="C3568" t="s">
        <v>12556</v>
      </c>
      <c r="D3568" t="s">
        <v>12557</v>
      </c>
      <c r="E3568" t="s">
        <v>12558</v>
      </c>
      <c r="F3568">
        <v>3.75</v>
      </c>
      <c r="G3568" t="s">
        <v>16311</v>
      </c>
      <c r="H3568" t="s">
        <v>14982</v>
      </c>
      <c r="I3568" t="s">
        <v>16316</v>
      </c>
      <c r="J3568">
        <v>197351</v>
      </c>
      <c r="K3568" t="s">
        <v>16311</v>
      </c>
      <c r="L3568" t="s">
        <v>14899</v>
      </c>
    </row>
    <row r="3569" spans="1:12">
      <c r="A3569">
        <v>875234</v>
      </c>
      <c r="B3569" t="s">
        <v>16317</v>
      </c>
      <c r="C3569" t="s">
        <v>12556</v>
      </c>
      <c r="D3569" t="s">
        <v>12557</v>
      </c>
      <c r="E3569" t="s">
        <v>12558</v>
      </c>
      <c r="F3569">
        <v>3</v>
      </c>
      <c r="G3569" t="s">
        <v>15139</v>
      </c>
      <c r="H3569" t="s">
        <v>15351</v>
      </c>
      <c r="I3569" t="s">
        <v>16177</v>
      </c>
      <c r="J3569">
        <v>875234</v>
      </c>
      <c r="K3569" t="s">
        <v>15139</v>
      </c>
      <c r="L3569" t="s">
        <v>14996</v>
      </c>
    </row>
    <row r="3570" spans="1:12">
      <c r="A3570">
        <v>176534</v>
      </c>
      <c r="B3570" t="s">
        <v>16318</v>
      </c>
      <c r="C3570" t="s">
        <v>12556</v>
      </c>
      <c r="D3570" t="s">
        <v>12557</v>
      </c>
      <c r="E3570" t="s">
        <v>12558</v>
      </c>
      <c r="F3570">
        <v>3</v>
      </c>
      <c r="G3570" t="s">
        <v>15118</v>
      </c>
      <c r="H3570" t="s">
        <v>15666</v>
      </c>
      <c r="I3570" t="s">
        <v>16314</v>
      </c>
      <c r="J3570">
        <v>176534</v>
      </c>
      <c r="K3570" t="s">
        <v>15118</v>
      </c>
      <c r="L3570" t="s">
        <v>15107</v>
      </c>
    </row>
    <row r="3571" spans="1:12">
      <c r="A3571">
        <v>153439</v>
      </c>
      <c r="B3571" t="s">
        <v>16319</v>
      </c>
      <c r="C3571" t="s">
        <v>12564</v>
      </c>
      <c r="D3571" t="s">
        <v>12557</v>
      </c>
      <c r="E3571" t="s">
        <v>12558</v>
      </c>
      <c r="F3571">
        <v>0</v>
      </c>
      <c r="G3571" t="s">
        <v>12559</v>
      </c>
      <c r="H3571" t="s">
        <v>12622</v>
      </c>
      <c r="I3571" t="s">
        <v>12575</v>
      </c>
      <c r="J3571">
        <v>153439</v>
      </c>
      <c r="K3571" t="s">
        <v>12559</v>
      </c>
      <c r="L3571" t="s">
        <v>14893</v>
      </c>
    </row>
    <row r="3572" spans="1:12">
      <c r="A3572">
        <v>176532</v>
      </c>
      <c r="B3572" t="s">
        <v>16320</v>
      </c>
      <c r="C3572" t="s">
        <v>12556</v>
      </c>
      <c r="D3572" t="s">
        <v>12557</v>
      </c>
      <c r="E3572" t="s">
        <v>12558</v>
      </c>
      <c r="F3572">
        <v>3</v>
      </c>
      <c r="G3572" t="s">
        <v>12583</v>
      </c>
      <c r="H3572" t="s">
        <v>15666</v>
      </c>
      <c r="I3572" t="s">
        <v>16314</v>
      </c>
      <c r="J3572">
        <v>176532</v>
      </c>
      <c r="K3572" t="s">
        <v>12583</v>
      </c>
      <c r="L3572" t="s">
        <v>15107</v>
      </c>
    </row>
    <row r="3573" spans="1:12">
      <c r="A3573">
        <v>145678</v>
      </c>
      <c r="B3573" t="s">
        <v>16321</v>
      </c>
      <c r="C3573" t="s">
        <v>12556</v>
      </c>
      <c r="D3573" t="s">
        <v>12557</v>
      </c>
      <c r="E3573" t="s">
        <v>12558</v>
      </c>
      <c r="F3573">
        <v>3</v>
      </c>
      <c r="G3573" t="s">
        <v>15118</v>
      </c>
      <c r="H3573" t="s">
        <v>15666</v>
      </c>
      <c r="I3573" t="s">
        <v>16314</v>
      </c>
      <c r="J3573">
        <v>145678</v>
      </c>
      <c r="K3573" t="s">
        <v>15118</v>
      </c>
      <c r="L3573" t="s">
        <v>14899</v>
      </c>
    </row>
    <row r="3574" spans="1:12">
      <c r="A3574">
        <v>204037</v>
      </c>
      <c r="B3574" t="s">
        <v>16322</v>
      </c>
      <c r="C3574" t="s">
        <v>14889</v>
      </c>
      <c r="D3574" t="s">
        <v>14890</v>
      </c>
      <c r="E3574" t="s">
        <v>12737</v>
      </c>
      <c r="F3574">
        <v>0</v>
      </c>
      <c r="G3574" t="s">
        <v>12738</v>
      </c>
      <c r="H3574">
        <v>51472</v>
      </c>
      <c r="I3574" t="s">
        <v>16323</v>
      </c>
      <c r="J3574">
        <v>204037</v>
      </c>
      <c r="K3574" t="s">
        <v>12738</v>
      </c>
      <c r="L3574" t="s">
        <v>14893</v>
      </c>
    </row>
    <row r="3575" spans="1:12">
      <c r="A3575">
        <v>203388</v>
      </c>
      <c r="B3575" t="s">
        <v>16324</v>
      </c>
      <c r="C3575" t="s">
        <v>14907</v>
      </c>
      <c r="D3575" t="s">
        <v>14890</v>
      </c>
      <c r="E3575" t="s">
        <v>12737</v>
      </c>
      <c r="F3575">
        <v>0</v>
      </c>
      <c r="G3575" t="s">
        <v>12738</v>
      </c>
      <c r="H3575" t="s">
        <v>16050</v>
      </c>
      <c r="I3575" t="s">
        <v>16325</v>
      </c>
      <c r="J3575">
        <v>203388</v>
      </c>
      <c r="K3575" t="s">
        <v>12738</v>
      </c>
      <c r="L3575" t="s">
        <v>14893</v>
      </c>
    </row>
    <row r="3576" spans="1:12">
      <c r="A3576">
        <v>203389</v>
      </c>
      <c r="B3576" t="s">
        <v>16326</v>
      </c>
      <c r="C3576" t="s">
        <v>14889</v>
      </c>
      <c r="D3576" t="s">
        <v>14890</v>
      </c>
      <c r="E3576" t="s">
        <v>12737</v>
      </c>
      <c r="F3576">
        <v>0</v>
      </c>
      <c r="G3576" t="s">
        <v>12738</v>
      </c>
      <c r="H3576" t="s">
        <v>16050</v>
      </c>
      <c r="I3576" t="s">
        <v>16325</v>
      </c>
      <c r="J3576">
        <v>203389</v>
      </c>
      <c r="K3576" t="s">
        <v>12738</v>
      </c>
      <c r="L3576" t="s">
        <v>14893</v>
      </c>
    </row>
    <row r="3577" spans="1:12">
      <c r="A3577">
        <v>203390</v>
      </c>
      <c r="B3577" t="s">
        <v>16327</v>
      </c>
      <c r="C3577" t="s">
        <v>15215</v>
      </c>
      <c r="D3577" t="s">
        <v>12579</v>
      </c>
      <c r="E3577" t="s">
        <v>12737</v>
      </c>
      <c r="F3577">
        <v>0</v>
      </c>
      <c r="G3577" t="s">
        <v>12738</v>
      </c>
      <c r="H3577" t="s">
        <v>16050</v>
      </c>
      <c r="I3577" t="s">
        <v>16325</v>
      </c>
      <c r="J3577">
        <v>203390</v>
      </c>
      <c r="K3577" t="s">
        <v>12738</v>
      </c>
      <c r="L3577" t="s">
        <v>14893</v>
      </c>
    </row>
    <row r="3578" spans="1:12">
      <c r="A3578">
        <v>203396</v>
      </c>
      <c r="B3578" t="s">
        <v>16328</v>
      </c>
      <c r="C3578" t="s">
        <v>14897</v>
      </c>
      <c r="D3578" t="s">
        <v>14890</v>
      </c>
      <c r="E3578" t="s">
        <v>12737</v>
      </c>
      <c r="F3578">
        <v>0</v>
      </c>
      <c r="G3578" t="s">
        <v>12738</v>
      </c>
      <c r="H3578" t="s">
        <v>16050</v>
      </c>
      <c r="I3578" t="s">
        <v>16325</v>
      </c>
      <c r="J3578">
        <v>203396</v>
      </c>
      <c r="K3578" t="s">
        <v>12738</v>
      </c>
      <c r="L3578" t="s">
        <v>14893</v>
      </c>
    </row>
    <row r="3579" spans="1:12">
      <c r="A3579">
        <v>203393</v>
      </c>
      <c r="B3579" t="s">
        <v>16329</v>
      </c>
      <c r="C3579" t="s">
        <v>14901</v>
      </c>
      <c r="D3579" t="s">
        <v>14890</v>
      </c>
      <c r="E3579" t="s">
        <v>12737</v>
      </c>
      <c r="F3579">
        <v>0</v>
      </c>
      <c r="G3579" t="s">
        <v>12738</v>
      </c>
      <c r="H3579" t="s">
        <v>16050</v>
      </c>
      <c r="I3579" t="s">
        <v>16325</v>
      </c>
      <c r="J3579">
        <v>203393</v>
      </c>
      <c r="K3579" t="s">
        <v>12738</v>
      </c>
      <c r="L3579" t="s">
        <v>14893</v>
      </c>
    </row>
    <row r="3580" spans="1:12">
      <c r="A3580">
        <v>203394</v>
      </c>
      <c r="B3580" t="s">
        <v>16330</v>
      </c>
      <c r="C3580" t="s">
        <v>15010</v>
      </c>
      <c r="D3580" t="s">
        <v>14890</v>
      </c>
      <c r="E3580" t="s">
        <v>12737</v>
      </c>
      <c r="F3580">
        <v>0</v>
      </c>
      <c r="G3580" t="s">
        <v>12738</v>
      </c>
      <c r="H3580" t="s">
        <v>16050</v>
      </c>
      <c r="I3580" t="s">
        <v>16325</v>
      </c>
      <c r="J3580">
        <v>203394</v>
      </c>
      <c r="K3580" t="s">
        <v>12738</v>
      </c>
      <c r="L3580" t="s">
        <v>14893</v>
      </c>
    </row>
    <row r="3581" spans="1:12">
      <c r="A3581">
        <v>203399</v>
      </c>
      <c r="B3581" t="s">
        <v>16331</v>
      </c>
      <c r="C3581" t="s">
        <v>15391</v>
      </c>
      <c r="D3581" t="s">
        <v>14890</v>
      </c>
      <c r="E3581" t="s">
        <v>12737</v>
      </c>
      <c r="F3581">
        <v>0</v>
      </c>
      <c r="G3581" t="s">
        <v>12738</v>
      </c>
      <c r="H3581" t="s">
        <v>16050</v>
      </c>
      <c r="I3581" t="s">
        <v>16325</v>
      </c>
      <c r="J3581">
        <v>203399</v>
      </c>
      <c r="K3581" t="s">
        <v>12738</v>
      </c>
      <c r="L3581" t="s">
        <v>14893</v>
      </c>
    </row>
    <row r="3582" spans="1:12">
      <c r="A3582">
        <v>203398</v>
      </c>
      <c r="B3582" t="s">
        <v>16332</v>
      </c>
      <c r="C3582" t="s">
        <v>15344</v>
      </c>
      <c r="D3582" t="s">
        <v>14890</v>
      </c>
      <c r="E3582" t="s">
        <v>12737</v>
      </c>
      <c r="F3582">
        <v>0</v>
      </c>
      <c r="G3582" t="s">
        <v>12738</v>
      </c>
      <c r="H3582" t="s">
        <v>16050</v>
      </c>
      <c r="I3582" t="s">
        <v>16325</v>
      </c>
      <c r="J3582">
        <v>203398</v>
      </c>
      <c r="K3582" t="s">
        <v>12738</v>
      </c>
      <c r="L3582" t="s">
        <v>14893</v>
      </c>
    </row>
    <row r="3583" spans="1:12">
      <c r="A3583">
        <v>203392</v>
      </c>
      <c r="B3583" t="s">
        <v>16333</v>
      </c>
      <c r="C3583" t="s">
        <v>14967</v>
      </c>
      <c r="D3583" t="s">
        <v>14890</v>
      </c>
      <c r="E3583" t="s">
        <v>12737</v>
      </c>
      <c r="F3583">
        <v>0</v>
      </c>
      <c r="G3583" t="s">
        <v>12738</v>
      </c>
      <c r="H3583" t="s">
        <v>16050</v>
      </c>
      <c r="I3583" t="s">
        <v>16325</v>
      </c>
      <c r="J3583">
        <v>203392</v>
      </c>
      <c r="K3583" t="s">
        <v>12738</v>
      </c>
      <c r="L3583" t="s">
        <v>14893</v>
      </c>
    </row>
    <row r="3584" spans="1:12">
      <c r="A3584">
        <v>203593</v>
      </c>
      <c r="B3584" t="s">
        <v>16334</v>
      </c>
      <c r="C3584" t="s">
        <v>12736</v>
      </c>
      <c r="D3584" t="s">
        <v>12579</v>
      </c>
      <c r="E3584" t="s">
        <v>12737</v>
      </c>
      <c r="F3584">
        <v>0</v>
      </c>
      <c r="G3584" t="s">
        <v>12738</v>
      </c>
      <c r="H3584" t="s">
        <v>16050</v>
      </c>
      <c r="I3584" t="s">
        <v>16325</v>
      </c>
      <c r="J3584">
        <v>203593</v>
      </c>
      <c r="K3584" t="s">
        <v>12738</v>
      </c>
      <c r="L3584" t="s">
        <v>14893</v>
      </c>
    </row>
    <row r="3585" spans="1:12">
      <c r="A3585">
        <v>203391</v>
      </c>
      <c r="B3585" t="s">
        <v>16335</v>
      </c>
      <c r="C3585" t="s">
        <v>15222</v>
      </c>
      <c r="D3585" t="s">
        <v>12579</v>
      </c>
      <c r="E3585" t="s">
        <v>12737</v>
      </c>
      <c r="F3585">
        <v>0</v>
      </c>
      <c r="G3585" t="s">
        <v>12738</v>
      </c>
      <c r="H3585" t="s">
        <v>16050</v>
      </c>
      <c r="I3585" t="s">
        <v>16325</v>
      </c>
      <c r="J3585">
        <v>203391</v>
      </c>
      <c r="K3585" t="s">
        <v>12738</v>
      </c>
      <c r="L3585" t="s">
        <v>14893</v>
      </c>
    </row>
    <row r="3586" spans="1:12">
      <c r="A3586">
        <v>203395</v>
      </c>
      <c r="B3586" t="s">
        <v>16336</v>
      </c>
      <c r="C3586" t="s">
        <v>15007</v>
      </c>
      <c r="D3586" t="s">
        <v>12579</v>
      </c>
      <c r="E3586" t="s">
        <v>12737</v>
      </c>
      <c r="F3586">
        <v>0</v>
      </c>
      <c r="G3586" t="s">
        <v>12738</v>
      </c>
      <c r="H3586" t="s">
        <v>16050</v>
      </c>
      <c r="I3586" t="s">
        <v>16325</v>
      </c>
      <c r="J3586">
        <v>203395</v>
      </c>
      <c r="K3586" t="s">
        <v>12738</v>
      </c>
      <c r="L3586" t="s">
        <v>14893</v>
      </c>
    </row>
    <row r="3587" spans="1:12">
      <c r="A3587">
        <v>203397</v>
      </c>
      <c r="B3587" t="s">
        <v>16337</v>
      </c>
      <c r="C3587" t="s">
        <v>14965</v>
      </c>
      <c r="D3587" t="s">
        <v>14890</v>
      </c>
      <c r="E3587" t="s">
        <v>12737</v>
      </c>
      <c r="F3587">
        <v>0</v>
      </c>
      <c r="G3587" t="s">
        <v>12738</v>
      </c>
      <c r="H3587" t="s">
        <v>16050</v>
      </c>
      <c r="I3587" t="s">
        <v>16325</v>
      </c>
      <c r="J3587">
        <v>203397</v>
      </c>
      <c r="K3587" t="s">
        <v>12738</v>
      </c>
      <c r="L3587" t="s">
        <v>14893</v>
      </c>
    </row>
    <row r="3588" spans="1:12">
      <c r="A3588">
        <v>203938</v>
      </c>
      <c r="B3588" t="s">
        <v>16338</v>
      </c>
      <c r="C3588" t="s">
        <v>14897</v>
      </c>
      <c r="D3588" t="s">
        <v>14890</v>
      </c>
      <c r="E3588" t="s">
        <v>12737</v>
      </c>
      <c r="F3588">
        <v>0</v>
      </c>
      <c r="G3588" t="s">
        <v>12738</v>
      </c>
      <c r="H3588">
        <v>51472</v>
      </c>
      <c r="I3588" t="s">
        <v>16339</v>
      </c>
      <c r="J3588">
        <v>203938</v>
      </c>
      <c r="K3588" t="s">
        <v>12738</v>
      </c>
      <c r="L3588" t="s">
        <v>14893</v>
      </c>
    </row>
    <row r="3589" spans="1:12">
      <c r="A3589">
        <v>203967</v>
      </c>
      <c r="B3589" t="s">
        <v>16340</v>
      </c>
      <c r="C3589" t="s">
        <v>14901</v>
      </c>
      <c r="D3589" t="s">
        <v>14890</v>
      </c>
      <c r="E3589" t="s">
        <v>12737</v>
      </c>
      <c r="F3589">
        <v>0</v>
      </c>
      <c r="G3589" t="s">
        <v>12738</v>
      </c>
      <c r="H3589">
        <v>51472</v>
      </c>
      <c r="I3589" t="s">
        <v>16341</v>
      </c>
      <c r="J3589">
        <v>203967</v>
      </c>
      <c r="K3589" t="s">
        <v>12738</v>
      </c>
      <c r="L3589" t="s">
        <v>14893</v>
      </c>
    </row>
    <row r="3590" spans="1:12">
      <c r="A3590">
        <v>203969</v>
      </c>
      <c r="B3590" t="s">
        <v>16342</v>
      </c>
      <c r="C3590" t="s">
        <v>15010</v>
      </c>
      <c r="D3590" t="s">
        <v>14890</v>
      </c>
      <c r="E3590" t="s">
        <v>12737</v>
      </c>
      <c r="F3590">
        <v>0</v>
      </c>
      <c r="G3590" t="s">
        <v>12738</v>
      </c>
      <c r="H3590">
        <v>51472</v>
      </c>
      <c r="I3590" t="s">
        <v>16343</v>
      </c>
      <c r="J3590">
        <v>203969</v>
      </c>
      <c r="K3590" t="s">
        <v>12738</v>
      </c>
      <c r="L3590" t="s">
        <v>14893</v>
      </c>
    </row>
    <row r="3591" spans="1:12">
      <c r="A3591">
        <v>203940</v>
      </c>
      <c r="B3591" t="s">
        <v>16344</v>
      </c>
      <c r="C3591" t="s">
        <v>14907</v>
      </c>
      <c r="D3591" t="s">
        <v>14890</v>
      </c>
      <c r="E3591" t="s">
        <v>12737</v>
      </c>
      <c r="F3591">
        <v>0</v>
      </c>
      <c r="G3591" t="s">
        <v>12738</v>
      </c>
      <c r="H3591">
        <v>51472</v>
      </c>
      <c r="I3591" t="s">
        <v>16314</v>
      </c>
      <c r="J3591">
        <v>203940</v>
      </c>
      <c r="K3591" t="s">
        <v>12738</v>
      </c>
      <c r="L3591" t="s">
        <v>14893</v>
      </c>
    </row>
    <row r="3592" spans="1:12">
      <c r="A3592">
        <v>203970</v>
      </c>
      <c r="B3592" t="s">
        <v>16345</v>
      </c>
      <c r="C3592" t="s">
        <v>15391</v>
      </c>
      <c r="D3592" t="s">
        <v>14890</v>
      </c>
      <c r="E3592" t="s">
        <v>12737</v>
      </c>
      <c r="F3592">
        <v>0</v>
      </c>
      <c r="G3592" t="s">
        <v>12738</v>
      </c>
      <c r="H3592">
        <v>51472</v>
      </c>
      <c r="I3592" t="s">
        <v>16346</v>
      </c>
      <c r="J3592">
        <v>203970</v>
      </c>
      <c r="K3592" t="s">
        <v>12738</v>
      </c>
      <c r="L3592" t="s">
        <v>14893</v>
      </c>
    </row>
    <row r="3593" spans="1:12">
      <c r="A3593">
        <v>203939</v>
      </c>
      <c r="B3593" t="s">
        <v>16347</v>
      </c>
      <c r="C3593" t="s">
        <v>14967</v>
      </c>
      <c r="D3593" t="s">
        <v>14890</v>
      </c>
      <c r="E3593" t="s">
        <v>12737</v>
      </c>
      <c r="F3593">
        <v>0</v>
      </c>
      <c r="G3593" t="s">
        <v>12738</v>
      </c>
      <c r="H3593">
        <v>51472</v>
      </c>
      <c r="I3593" t="s">
        <v>16312</v>
      </c>
      <c r="J3593">
        <v>203939</v>
      </c>
      <c r="K3593" t="s">
        <v>12738</v>
      </c>
      <c r="L3593" t="s">
        <v>14893</v>
      </c>
    </row>
    <row r="3594" spans="1:12">
      <c r="A3594">
        <v>203941</v>
      </c>
      <c r="B3594" t="s">
        <v>16348</v>
      </c>
      <c r="C3594" t="s">
        <v>12736</v>
      </c>
      <c r="D3594" t="s">
        <v>12579</v>
      </c>
      <c r="E3594" t="s">
        <v>12737</v>
      </c>
      <c r="F3594">
        <v>0</v>
      </c>
      <c r="G3594" t="s">
        <v>12738</v>
      </c>
      <c r="H3594">
        <v>51472</v>
      </c>
      <c r="I3594" t="s">
        <v>16349</v>
      </c>
      <c r="J3594">
        <v>203941</v>
      </c>
      <c r="K3594" t="s">
        <v>12738</v>
      </c>
      <c r="L3594" t="s">
        <v>14893</v>
      </c>
    </row>
    <row r="3595" spans="1:12">
      <c r="A3595">
        <v>203971</v>
      </c>
      <c r="B3595" t="s">
        <v>9624</v>
      </c>
      <c r="C3595" t="s">
        <v>15344</v>
      </c>
      <c r="D3595" t="s">
        <v>14890</v>
      </c>
      <c r="E3595" t="s">
        <v>12737</v>
      </c>
      <c r="F3595">
        <v>0</v>
      </c>
      <c r="G3595" t="s">
        <v>12738</v>
      </c>
      <c r="H3595">
        <v>51472</v>
      </c>
      <c r="I3595" t="s">
        <v>16350</v>
      </c>
      <c r="J3595">
        <v>203971</v>
      </c>
      <c r="K3595" t="s">
        <v>12738</v>
      </c>
      <c r="L3595" t="s">
        <v>14893</v>
      </c>
    </row>
    <row r="3596" spans="1:12">
      <c r="A3596">
        <v>204537</v>
      </c>
      <c r="B3596" t="s">
        <v>16351</v>
      </c>
      <c r="C3596" t="s">
        <v>15222</v>
      </c>
      <c r="D3596" t="s">
        <v>12579</v>
      </c>
      <c r="E3596" t="s">
        <v>12737</v>
      </c>
      <c r="F3596">
        <v>0</v>
      </c>
      <c r="G3596" t="s">
        <v>12738</v>
      </c>
      <c r="H3596">
        <v>51472</v>
      </c>
      <c r="I3596" t="s">
        <v>16316</v>
      </c>
      <c r="J3596">
        <v>204537</v>
      </c>
      <c r="K3596" t="s">
        <v>12738</v>
      </c>
      <c r="L3596" t="s">
        <v>14893</v>
      </c>
    </row>
    <row r="3597" spans="1:12">
      <c r="A3597">
        <v>204539</v>
      </c>
      <c r="B3597" t="s">
        <v>16352</v>
      </c>
      <c r="C3597" t="s">
        <v>15215</v>
      </c>
      <c r="D3597" t="s">
        <v>12579</v>
      </c>
      <c r="E3597" t="s">
        <v>12737</v>
      </c>
      <c r="F3597">
        <v>0</v>
      </c>
      <c r="G3597" t="s">
        <v>12738</v>
      </c>
      <c r="H3597">
        <v>51472</v>
      </c>
      <c r="I3597" t="s">
        <v>16177</v>
      </c>
      <c r="J3597">
        <v>204539</v>
      </c>
      <c r="K3597" t="s">
        <v>12738</v>
      </c>
      <c r="L3597" t="s">
        <v>14893</v>
      </c>
    </row>
    <row r="3598" spans="1:12">
      <c r="A3598">
        <v>204038</v>
      </c>
      <c r="B3598" t="s">
        <v>16353</v>
      </c>
      <c r="C3598" t="s">
        <v>15007</v>
      </c>
      <c r="D3598" t="s">
        <v>12579</v>
      </c>
      <c r="E3598" t="s">
        <v>12737</v>
      </c>
      <c r="F3598">
        <v>0</v>
      </c>
      <c r="G3598" t="s">
        <v>12738</v>
      </c>
      <c r="H3598">
        <v>51472</v>
      </c>
      <c r="I3598" t="s">
        <v>16354</v>
      </c>
      <c r="J3598">
        <v>204038</v>
      </c>
      <c r="K3598" t="s">
        <v>12738</v>
      </c>
      <c r="L3598" t="s">
        <v>14893</v>
      </c>
    </row>
    <row r="3599" spans="1:12">
      <c r="A3599">
        <v>204039</v>
      </c>
      <c r="B3599" t="s">
        <v>16355</v>
      </c>
      <c r="C3599" t="s">
        <v>14965</v>
      </c>
      <c r="D3599" t="s">
        <v>14890</v>
      </c>
      <c r="E3599" t="s">
        <v>12737</v>
      </c>
      <c r="F3599">
        <v>0</v>
      </c>
      <c r="G3599" t="s">
        <v>12738</v>
      </c>
      <c r="H3599">
        <v>51472</v>
      </c>
      <c r="I3599" t="s">
        <v>16356</v>
      </c>
      <c r="J3599">
        <v>204039</v>
      </c>
      <c r="K3599" t="s">
        <v>12738</v>
      </c>
      <c r="L3599" t="s">
        <v>14893</v>
      </c>
    </row>
    <row r="3600" spans="1:12">
      <c r="A3600">
        <v>145672</v>
      </c>
      <c r="B3600" t="s">
        <v>16357</v>
      </c>
      <c r="C3600" t="s">
        <v>12556</v>
      </c>
      <c r="D3600" t="s">
        <v>12557</v>
      </c>
      <c r="E3600" t="s">
        <v>12558</v>
      </c>
      <c r="F3600">
        <v>3</v>
      </c>
      <c r="G3600" t="s">
        <v>15118</v>
      </c>
      <c r="H3600" t="s">
        <v>15351</v>
      </c>
      <c r="I3600" t="s">
        <v>16314</v>
      </c>
      <c r="J3600">
        <v>145672</v>
      </c>
      <c r="K3600" t="s">
        <v>15118</v>
      </c>
      <c r="L3600" t="s">
        <v>14899</v>
      </c>
    </row>
    <row r="3601" spans="1:12">
      <c r="A3601">
        <v>145679</v>
      </c>
      <c r="B3601" t="s">
        <v>16358</v>
      </c>
      <c r="C3601" t="s">
        <v>12556</v>
      </c>
      <c r="D3601" t="s">
        <v>12557</v>
      </c>
      <c r="E3601" t="s">
        <v>12558</v>
      </c>
      <c r="F3601">
        <v>3</v>
      </c>
      <c r="G3601" t="s">
        <v>15118</v>
      </c>
      <c r="H3601" t="s">
        <v>14856</v>
      </c>
      <c r="I3601" t="s">
        <v>16314</v>
      </c>
      <c r="J3601">
        <v>145679</v>
      </c>
      <c r="K3601" t="s">
        <v>15118</v>
      </c>
      <c r="L3601" t="s">
        <v>14899</v>
      </c>
    </row>
    <row r="3602" spans="1:12">
      <c r="A3602">
        <v>193653</v>
      </c>
      <c r="B3602" t="s">
        <v>16359</v>
      </c>
      <c r="C3602" t="s">
        <v>12585</v>
      </c>
      <c r="D3602" t="s">
        <v>12557</v>
      </c>
      <c r="E3602" t="s">
        <v>12558</v>
      </c>
      <c r="F3602">
        <v>5.5</v>
      </c>
      <c r="G3602" t="s">
        <v>12589</v>
      </c>
      <c r="H3602" t="s">
        <v>12618</v>
      </c>
      <c r="I3602" t="s">
        <v>12575</v>
      </c>
      <c r="J3602">
        <v>193653</v>
      </c>
      <c r="K3602" t="s">
        <v>12589</v>
      </c>
      <c r="L3602" t="s">
        <v>12560</v>
      </c>
    </row>
    <row r="3603" spans="1:12">
      <c r="A3603">
        <v>145674</v>
      </c>
      <c r="B3603" t="s">
        <v>16360</v>
      </c>
      <c r="C3603" t="s">
        <v>12556</v>
      </c>
      <c r="D3603" t="s">
        <v>12557</v>
      </c>
      <c r="E3603" t="s">
        <v>12558</v>
      </c>
      <c r="F3603">
        <v>3</v>
      </c>
      <c r="G3603" t="s">
        <v>15054</v>
      </c>
      <c r="H3603" t="s">
        <v>15474</v>
      </c>
      <c r="I3603" t="s">
        <v>16314</v>
      </c>
      <c r="J3603">
        <v>145674</v>
      </c>
      <c r="K3603" t="s">
        <v>15054</v>
      </c>
      <c r="L3603" t="s">
        <v>14899</v>
      </c>
    </row>
    <row r="3604" spans="1:12">
      <c r="A3604">
        <v>145671</v>
      </c>
      <c r="B3604" t="s">
        <v>16361</v>
      </c>
      <c r="C3604" t="s">
        <v>12556</v>
      </c>
      <c r="D3604" t="s">
        <v>12557</v>
      </c>
      <c r="E3604" t="s">
        <v>12558</v>
      </c>
      <c r="F3604">
        <v>3</v>
      </c>
      <c r="G3604" t="s">
        <v>15054</v>
      </c>
      <c r="H3604" t="s">
        <v>15474</v>
      </c>
      <c r="I3604" t="s">
        <v>14993</v>
      </c>
      <c r="J3604">
        <v>145671</v>
      </c>
      <c r="K3604" t="s">
        <v>15054</v>
      </c>
      <c r="L3604" t="s">
        <v>14899</v>
      </c>
    </row>
    <row r="3605" spans="1:12">
      <c r="A3605">
        <v>4598499</v>
      </c>
      <c r="B3605" t="s">
        <v>16362</v>
      </c>
      <c r="C3605" t="s">
        <v>12564</v>
      </c>
      <c r="D3605" t="s">
        <v>12557</v>
      </c>
      <c r="E3605" t="s">
        <v>12558</v>
      </c>
      <c r="F3605">
        <v>2.5</v>
      </c>
      <c r="G3605" t="s">
        <v>12580</v>
      </c>
      <c r="H3605" t="s">
        <v>12622</v>
      </c>
      <c r="I3605" t="s">
        <v>12949</v>
      </c>
      <c r="J3605">
        <v>4598499</v>
      </c>
      <c r="K3605" t="s">
        <v>12580</v>
      </c>
      <c r="L3605" t="s">
        <v>12560</v>
      </c>
    </row>
    <row r="3606" spans="1:12">
      <c r="A3606">
        <v>195267</v>
      </c>
      <c r="B3606" t="s">
        <v>16363</v>
      </c>
      <c r="C3606" t="s">
        <v>12556</v>
      </c>
      <c r="D3606" t="s">
        <v>12557</v>
      </c>
      <c r="E3606" t="s">
        <v>12558</v>
      </c>
      <c r="F3606">
        <v>3.75</v>
      </c>
      <c r="G3606" t="s">
        <v>15139</v>
      </c>
      <c r="H3606" t="s">
        <v>14982</v>
      </c>
      <c r="I3606" t="s">
        <v>16177</v>
      </c>
      <c r="J3606">
        <v>195267</v>
      </c>
      <c r="K3606" t="s">
        <v>15139</v>
      </c>
      <c r="L3606" t="s">
        <v>14996</v>
      </c>
    </row>
    <row r="3607" spans="1:12">
      <c r="A3607">
        <v>164234</v>
      </c>
      <c r="B3607" t="s">
        <v>16364</v>
      </c>
      <c r="C3607" t="s">
        <v>12556</v>
      </c>
      <c r="D3607" t="s">
        <v>12557</v>
      </c>
      <c r="E3607" t="s">
        <v>12558</v>
      </c>
      <c r="F3607">
        <v>4</v>
      </c>
      <c r="G3607" t="s">
        <v>15118</v>
      </c>
      <c r="H3607" t="s">
        <v>15666</v>
      </c>
      <c r="I3607" t="s">
        <v>16314</v>
      </c>
      <c r="J3607">
        <v>164234</v>
      </c>
      <c r="K3607" t="s">
        <v>15118</v>
      </c>
      <c r="L3607" t="s">
        <v>14996</v>
      </c>
    </row>
    <row r="3608" spans="1:12">
      <c r="A3608">
        <v>128764</v>
      </c>
      <c r="B3608" t="s">
        <v>16365</v>
      </c>
      <c r="C3608" t="s">
        <v>12556</v>
      </c>
      <c r="D3608" t="s">
        <v>12557</v>
      </c>
      <c r="E3608" t="s">
        <v>12558</v>
      </c>
      <c r="F3608">
        <v>3</v>
      </c>
      <c r="G3608" t="s">
        <v>15118</v>
      </c>
      <c r="H3608" t="s">
        <v>14982</v>
      </c>
      <c r="I3608" t="s">
        <v>16314</v>
      </c>
      <c r="J3608">
        <v>128764</v>
      </c>
      <c r="K3608" t="s">
        <v>15118</v>
      </c>
      <c r="L3608" t="s">
        <v>14996</v>
      </c>
    </row>
    <row r="3609" spans="1:12">
      <c r="A3609">
        <v>128763</v>
      </c>
      <c r="B3609" t="s">
        <v>16366</v>
      </c>
      <c r="C3609" t="s">
        <v>12556</v>
      </c>
      <c r="D3609" t="s">
        <v>12557</v>
      </c>
      <c r="E3609" t="s">
        <v>12558</v>
      </c>
      <c r="F3609">
        <v>3</v>
      </c>
      <c r="G3609" t="s">
        <v>15118</v>
      </c>
      <c r="H3609" t="s">
        <v>14856</v>
      </c>
      <c r="I3609" t="s">
        <v>16356</v>
      </c>
      <c r="J3609">
        <v>128763</v>
      </c>
      <c r="K3609" t="s">
        <v>15118</v>
      </c>
      <c r="L3609" t="s">
        <v>14996</v>
      </c>
    </row>
    <row r="3610" spans="1:12">
      <c r="A3610">
        <v>196478</v>
      </c>
      <c r="B3610" t="s">
        <v>16367</v>
      </c>
      <c r="C3610" t="s">
        <v>12556</v>
      </c>
      <c r="D3610" t="s">
        <v>12557</v>
      </c>
      <c r="E3610" t="s">
        <v>12558</v>
      </c>
      <c r="F3610">
        <v>3</v>
      </c>
      <c r="G3610" t="s">
        <v>15139</v>
      </c>
      <c r="H3610" t="s">
        <v>15666</v>
      </c>
      <c r="I3610" t="s">
        <v>16314</v>
      </c>
      <c r="J3610">
        <v>196478</v>
      </c>
      <c r="K3610" t="s">
        <v>15139</v>
      </c>
      <c r="L3610" t="s">
        <v>14899</v>
      </c>
    </row>
    <row r="3611" spans="1:12">
      <c r="A3611">
        <v>196473</v>
      </c>
      <c r="B3611" t="s">
        <v>16368</v>
      </c>
      <c r="C3611" t="s">
        <v>12556</v>
      </c>
      <c r="D3611" t="s">
        <v>12557</v>
      </c>
      <c r="E3611" t="s">
        <v>12558</v>
      </c>
      <c r="F3611">
        <v>3</v>
      </c>
      <c r="G3611" t="s">
        <v>13958</v>
      </c>
      <c r="H3611" t="s">
        <v>15666</v>
      </c>
      <c r="I3611" t="s">
        <v>16314</v>
      </c>
      <c r="J3611">
        <v>196473</v>
      </c>
      <c r="K3611" t="s">
        <v>13958</v>
      </c>
      <c r="L3611" t="s">
        <v>14899</v>
      </c>
    </row>
    <row r="3612" spans="1:12">
      <c r="A3612">
        <v>195684</v>
      </c>
      <c r="B3612" t="s">
        <v>16369</v>
      </c>
      <c r="C3612" t="s">
        <v>12556</v>
      </c>
      <c r="D3612" t="s">
        <v>12557</v>
      </c>
      <c r="E3612" t="s">
        <v>12558</v>
      </c>
      <c r="F3612">
        <v>2.5</v>
      </c>
      <c r="G3612" t="s">
        <v>15118</v>
      </c>
      <c r="H3612" t="s">
        <v>12980</v>
      </c>
      <c r="I3612" t="s">
        <v>16177</v>
      </c>
      <c r="J3612">
        <v>195684</v>
      </c>
      <c r="K3612" t="s">
        <v>15118</v>
      </c>
      <c r="L3612" t="s">
        <v>15107</v>
      </c>
    </row>
    <row r="3613" spans="1:12">
      <c r="A3613">
        <v>123876</v>
      </c>
      <c r="B3613" t="s">
        <v>16370</v>
      </c>
      <c r="C3613" t="s">
        <v>12556</v>
      </c>
      <c r="D3613" t="s">
        <v>12557</v>
      </c>
      <c r="E3613" t="s">
        <v>12558</v>
      </c>
      <c r="F3613">
        <v>3</v>
      </c>
      <c r="G3613" t="s">
        <v>15139</v>
      </c>
      <c r="H3613" t="s">
        <v>15666</v>
      </c>
      <c r="I3613" t="s">
        <v>16177</v>
      </c>
      <c r="J3613">
        <v>123876</v>
      </c>
      <c r="K3613" t="s">
        <v>15139</v>
      </c>
      <c r="L3613" t="s">
        <v>14996</v>
      </c>
    </row>
    <row r="3614" spans="1:12">
      <c r="A3614">
        <v>183567</v>
      </c>
      <c r="B3614" t="s">
        <v>16371</v>
      </c>
      <c r="C3614" t="s">
        <v>12562</v>
      </c>
      <c r="D3614" t="s">
        <v>12557</v>
      </c>
      <c r="E3614" t="s">
        <v>12558</v>
      </c>
      <c r="F3614">
        <v>2.5</v>
      </c>
      <c r="G3614" t="s">
        <v>16311</v>
      </c>
      <c r="H3614" t="s">
        <v>15666</v>
      </c>
      <c r="I3614" t="s">
        <v>16312</v>
      </c>
      <c r="J3614">
        <v>183567</v>
      </c>
      <c r="K3614" t="s">
        <v>16311</v>
      </c>
      <c r="L3614" t="s">
        <v>14899</v>
      </c>
    </row>
    <row r="3615" spans="1:12">
      <c r="A3615">
        <v>125678</v>
      </c>
      <c r="B3615" t="s">
        <v>16372</v>
      </c>
      <c r="C3615" t="s">
        <v>12568</v>
      </c>
      <c r="D3615" t="s">
        <v>12557</v>
      </c>
      <c r="E3615" t="s">
        <v>12558</v>
      </c>
      <c r="F3615">
        <v>3</v>
      </c>
      <c r="G3615" t="s">
        <v>15118</v>
      </c>
      <c r="H3615" t="s">
        <v>14982</v>
      </c>
      <c r="I3615" t="s">
        <v>16177</v>
      </c>
      <c r="J3615">
        <v>125678</v>
      </c>
      <c r="K3615" t="s">
        <v>15118</v>
      </c>
      <c r="L3615" t="s">
        <v>14996</v>
      </c>
    </row>
    <row r="3616" spans="1:12">
      <c r="A3616">
        <v>127902</v>
      </c>
      <c r="B3616" t="s">
        <v>16373</v>
      </c>
      <c r="C3616" t="s">
        <v>12556</v>
      </c>
      <c r="D3616" t="s">
        <v>12557</v>
      </c>
      <c r="E3616" t="s">
        <v>12558</v>
      </c>
      <c r="F3616">
        <v>3</v>
      </c>
      <c r="G3616" t="s">
        <v>15118</v>
      </c>
      <c r="H3616" t="s">
        <v>12980</v>
      </c>
      <c r="I3616" t="s">
        <v>16339</v>
      </c>
      <c r="J3616">
        <v>127902</v>
      </c>
      <c r="K3616" t="s">
        <v>15118</v>
      </c>
      <c r="L3616" t="s">
        <v>14996</v>
      </c>
    </row>
    <row r="3617" spans="1:12">
      <c r="A3617">
        <v>193833</v>
      </c>
      <c r="B3617" t="s">
        <v>16374</v>
      </c>
      <c r="C3617" t="s">
        <v>12585</v>
      </c>
      <c r="D3617" t="s">
        <v>12557</v>
      </c>
      <c r="E3617" t="s">
        <v>12558</v>
      </c>
      <c r="F3617">
        <v>5</v>
      </c>
      <c r="G3617" t="s">
        <v>12589</v>
      </c>
      <c r="H3617" t="s">
        <v>12618</v>
      </c>
      <c r="I3617" t="s">
        <v>12575</v>
      </c>
      <c r="J3617">
        <v>193833</v>
      </c>
      <c r="K3617" t="s">
        <v>12589</v>
      </c>
      <c r="L3617" t="s">
        <v>12560</v>
      </c>
    </row>
    <row r="3618" spans="1:12">
      <c r="A3618">
        <v>459899</v>
      </c>
      <c r="B3618" t="s">
        <v>16375</v>
      </c>
      <c r="C3618" t="s">
        <v>12578</v>
      </c>
      <c r="D3618" t="s">
        <v>12579</v>
      </c>
      <c r="E3618" t="s">
        <v>12558</v>
      </c>
      <c r="F3618">
        <v>2.5</v>
      </c>
      <c r="G3618" t="s">
        <v>12580</v>
      </c>
      <c r="H3618" t="s">
        <v>12622</v>
      </c>
      <c r="I3618" t="s">
        <v>12949</v>
      </c>
      <c r="J3618">
        <v>459899</v>
      </c>
      <c r="K3618" t="s">
        <v>12580</v>
      </c>
      <c r="L3618" t="s">
        <v>12560</v>
      </c>
    </row>
    <row r="3619" spans="1:12">
      <c r="A3619">
        <v>127908</v>
      </c>
      <c r="B3619" t="s">
        <v>16376</v>
      </c>
      <c r="C3619" t="s">
        <v>12556</v>
      </c>
      <c r="D3619" t="s">
        <v>12557</v>
      </c>
      <c r="E3619" t="s">
        <v>12558</v>
      </c>
      <c r="F3619">
        <v>4</v>
      </c>
      <c r="G3619" t="s">
        <v>15054</v>
      </c>
      <c r="H3619" t="s">
        <v>15351</v>
      </c>
      <c r="I3619" t="s">
        <v>16346</v>
      </c>
      <c r="J3619">
        <v>127908</v>
      </c>
      <c r="K3619" t="s">
        <v>15054</v>
      </c>
      <c r="L3619" t="s">
        <v>14899</v>
      </c>
    </row>
    <row r="3620" spans="1:12">
      <c r="A3620">
        <v>142679</v>
      </c>
      <c r="B3620" t="s">
        <v>16377</v>
      </c>
      <c r="C3620" t="s">
        <v>12556</v>
      </c>
      <c r="D3620" t="s">
        <v>12557</v>
      </c>
      <c r="E3620" t="s">
        <v>12558</v>
      </c>
      <c r="F3620">
        <v>2.5</v>
      </c>
      <c r="G3620" t="s">
        <v>15118</v>
      </c>
      <c r="H3620" t="s">
        <v>15351</v>
      </c>
      <c r="I3620" t="s">
        <v>16312</v>
      </c>
      <c r="J3620">
        <v>142679</v>
      </c>
      <c r="K3620" t="s">
        <v>15118</v>
      </c>
      <c r="L3620" t="s">
        <v>14899</v>
      </c>
    </row>
    <row r="3621" spans="1:12">
      <c r="A3621">
        <v>784567</v>
      </c>
      <c r="B3621" t="s">
        <v>16378</v>
      </c>
      <c r="C3621" t="s">
        <v>12556</v>
      </c>
      <c r="D3621" t="s">
        <v>12557</v>
      </c>
      <c r="E3621" t="s">
        <v>12558</v>
      </c>
      <c r="F3621">
        <v>3.75</v>
      </c>
      <c r="G3621" t="s">
        <v>15118</v>
      </c>
      <c r="H3621" t="s">
        <v>15666</v>
      </c>
      <c r="I3621" t="s">
        <v>16177</v>
      </c>
      <c r="J3621">
        <v>784567</v>
      </c>
      <c r="K3621" t="s">
        <v>15118</v>
      </c>
      <c r="L3621" t="s">
        <v>14996</v>
      </c>
    </row>
    <row r="3622" spans="1:12">
      <c r="A3622">
        <v>567893</v>
      </c>
      <c r="B3622" t="s">
        <v>16379</v>
      </c>
      <c r="C3622" t="s">
        <v>12556</v>
      </c>
      <c r="D3622" t="s">
        <v>12557</v>
      </c>
      <c r="E3622" t="s">
        <v>12558</v>
      </c>
      <c r="F3622">
        <v>3.75</v>
      </c>
      <c r="G3622" t="s">
        <v>15118</v>
      </c>
      <c r="H3622" t="s">
        <v>14982</v>
      </c>
      <c r="I3622" t="s">
        <v>16354</v>
      </c>
      <c r="J3622">
        <v>567893</v>
      </c>
      <c r="K3622" t="s">
        <v>15118</v>
      </c>
      <c r="L3622" t="s">
        <v>15107</v>
      </c>
    </row>
    <row r="3623" spans="1:12">
      <c r="A3623">
        <v>124589</v>
      </c>
      <c r="B3623" t="s">
        <v>16380</v>
      </c>
      <c r="C3623" t="s">
        <v>12556</v>
      </c>
      <c r="D3623" t="s">
        <v>12557</v>
      </c>
      <c r="E3623" t="s">
        <v>12558</v>
      </c>
      <c r="F3623">
        <v>3</v>
      </c>
      <c r="G3623" t="s">
        <v>15118</v>
      </c>
      <c r="H3623" t="s">
        <v>14982</v>
      </c>
      <c r="I3623" t="s">
        <v>16312</v>
      </c>
      <c r="J3623">
        <v>124589</v>
      </c>
      <c r="K3623" t="s">
        <v>15118</v>
      </c>
      <c r="L3623" t="s">
        <v>14996</v>
      </c>
    </row>
    <row r="3624" spans="1:12">
      <c r="A3624">
        <v>2727209</v>
      </c>
      <c r="B3624" t="s">
        <v>16381</v>
      </c>
      <c r="C3624" t="s">
        <v>12556</v>
      </c>
      <c r="D3624" t="s">
        <v>12557</v>
      </c>
      <c r="E3624" t="s">
        <v>12558</v>
      </c>
      <c r="F3624">
        <v>3</v>
      </c>
      <c r="G3624" t="s">
        <v>12645</v>
      </c>
      <c r="H3624" t="s">
        <v>14982</v>
      </c>
      <c r="I3624" t="s">
        <v>16314</v>
      </c>
      <c r="J3624">
        <v>2727209</v>
      </c>
      <c r="K3624" t="s">
        <v>12645</v>
      </c>
      <c r="L3624" t="s">
        <v>14899</v>
      </c>
    </row>
    <row r="3625" spans="1:12">
      <c r="A3625">
        <v>2727207</v>
      </c>
      <c r="B3625" t="s">
        <v>16382</v>
      </c>
      <c r="C3625" t="s">
        <v>12556</v>
      </c>
      <c r="D3625" t="s">
        <v>12557</v>
      </c>
      <c r="E3625" t="s">
        <v>12558</v>
      </c>
      <c r="F3625">
        <v>2.5</v>
      </c>
      <c r="G3625" t="s">
        <v>12645</v>
      </c>
      <c r="H3625">
        <v>51472</v>
      </c>
      <c r="I3625" t="s">
        <v>16314</v>
      </c>
      <c r="J3625">
        <v>2727207</v>
      </c>
      <c r="K3625" t="s">
        <v>12645</v>
      </c>
      <c r="L3625" t="s">
        <v>14899</v>
      </c>
    </row>
    <row r="3626" spans="1:12">
      <c r="A3626">
        <v>2727202</v>
      </c>
      <c r="B3626" t="s">
        <v>16383</v>
      </c>
      <c r="C3626" t="s">
        <v>12556</v>
      </c>
      <c r="D3626" t="s">
        <v>12557</v>
      </c>
      <c r="E3626" t="s">
        <v>12558</v>
      </c>
      <c r="F3626">
        <v>2.5</v>
      </c>
      <c r="G3626" t="s">
        <v>15118</v>
      </c>
      <c r="H3626">
        <v>51472</v>
      </c>
      <c r="I3626" t="s">
        <v>16312</v>
      </c>
      <c r="J3626">
        <v>2727202</v>
      </c>
      <c r="K3626" t="s">
        <v>15118</v>
      </c>
      <c r="L3626" t="s">
        <v>14996</v>
      </c>
    </row>
    <row r="3627" spans="1:12">
      <c r="A3627">
        <v>2727201</v>
      </c>
      <c r="B3627" t="s">
        <v>16384</v>
      </c>
      <c r="C3627" t="s">
        <v>12556</v>
      </c>
      <c r="D3627" t="s">
        <v>12557</v>
      </c>
      <c r="E3627" t="s">
        <v>12558</v>
      </c>
      <c r="F3627">
        <v>2.5</v>
      </c>
      <c r="G3627" t="s">
        <v>15118</v>
      </c>
      <c r="H3627">
        <v>51472</v>
      </c>
      <c r="I3627" t="s">
        <v>16177</v>
      </c>
      <c r="J3627">
        <v>2727201</v>
      </c>
      <c r="K3627" t="s">
        <v>15118</v>
      </c>
      <c r="L3627" t="s">
        <v>14996</v>
      </c>
    </row>
    <row r="3628" spans="1:12">
      <c r="A3628">
        <v>567824</v>
      </c>
      <c r="B3628" t="s">
        <v>16385</v>
      </c>
      <c r="C3628" t="s">
        <v>12556</v>
      </c>
      <c r="D3628" t="s">
        <v>12557</v>
      </c>
      <c r="E3628" t="s">
        <v>12558</v>
      </c>
      <c r="F3628">
        <v>7</v>
      </c>
      <c r="G3628" t="s">
        <v>16311</v>
      </c>
      <c r="H3628" t="s">
        <v>14982</v>
      </c>
      <c r="I3628" t="s">
        <v>16312</v>
      </c>
      <c r="J3628">
        <v>567824</v>
      </c>
      <c r="K3628" t="s">
        <v>16311</v>
      </c>
      <c r="L3628" t="s">
        <v>14996</v>
      </c>
    </row>
    <row r="3629" spans="1:12">
      <c r="A3629">
        <v>678902</v>
      </c>
      <c r="B3629" t="s">
        <v>16386</v>
      </c>
      <c r="C3629" t="s">
        <v>12556</v>
      </c>
      <c r="D3629" t="s">
        <v>12557</v>
      </c>
      <c r="E3629" t="s">
        <v>12558</v>
      </c>
      <c r="F3629">
        <v>4</v>
      </c>
      <c r="G3629" t="s">
        <v>12583</v>
      </c>
      <c r="H3629" t="s">
        <v>15666</v>
      </c>
      <c r="I3629" t="s">
        <v>16177</v>
      </c>
      <c r="J3629">
        <v>678902</v>
      </c>
      <c r="K3629" t="s">
        <v>12583</v>
      </c>
      <c r="L3629" t="s">
        <v>14899</v>
      </c>
    </row>
    <row r="3630" spans="1:12">
      <c r="A3630">
        <v>678943</v>
      </c>
      <c r="B3630" t="s">
        <v>16387</v>
      </c>
      <c r="C3630" t="s">
        <v>12556</v>
      </c>
      <c r="D3630" t="s">
        <v>12557</v>
      </c>
      <c r="E3630" t="s">
        <v>12558</v>
      </c>
      <c r="F3630">
        <v>4</v>
      </c>
      <c r="G3630" t="s">
        <v>12583</v>
      </c>
      <c r="H3630" t="s">
        <v>15530</v>
      </c>
      <c r="I3630" t="s">
        <v>16177</v>
      </c>
      <c r="J3630">
        <v>678943</v>
      </c>
      <c r="K3630" t="s">
        <v>12583</v>
      </c>
      <c r="L3630" t="s">
        <v>14899</v>
      </c>
    </row>
    <row r="3631" spans="1:12">
      <c r="A3631">
        <v>896378</v>
      </c>
      <c r="B3631" t="s">
        <v>16388</v>
      </c>
      <c r="C3631" t="s">
        <v>12556</v>
      </c>
      <c r="D3631" t="s">
        <v>12557</v>
      </c>
      <c r="E3631" t="s">
        <v>12558</v>
      </c>
      <c r="F3631">
        <v>0</v>
      </c>
      <c r="G3631" t="s">
        <v>15118</v>
      </c>
      <c r="H3631" t="s">
        <v>15666</v>
      </c>
      <c r="I3631" t="s">
        <v>16314</v>
      </c>
      <c r="J3631">
        <v>896378</v>
      </c>
      <c r="K3631" t="s">
        <v>15118</v>
      </c>
      <c r="L3631" t="s">
        <v>14899</v>
      </c>
    </row>
    <row r="3632" spans="1:12">
      <c r="A3632">
        <v>895672</v>
      </c>
      <c r="B3632" t="s">
        <v>16389</v>
      </c>
      <c r="C3632" t="s">
        <v>12568</v>
      </c>
      <c r="D3632" t="s">
        <v>14837</v>
      </c>
      <c r="E3632" t="s">
        <v>14838</v>
      </c>
      <c r="F3632">
        <v>3.75</v>
      </c>
      <c r="G3632" t="s">
        <v>15118</v>
      </c>
      <c r="H3632" t="s">
        <v>14982</v>
      </c>
      <c r="I3632" t="s">
        <v>16312</v>
      </c>
      <c r="J3632">
        <v>895672</v>
      </c>
      <c r="K3632" t="s">
        <v>15118</v>
      </c>
      <c r="L3632" t="s">
        <v>14893</v>
      </c>
    </row>
    <row r="3633" spans="1:12">
      <c r="A3633">
        <v>891245</v>
      </c>
      <c r="B3633" t="s">
        <v>16390</v>
      </c>
      <c r="C3633" t="s">
        <v>12556</v>
      </c>
      <c r="D3633" t="s">
        <v>12557</v>
      </c>
      <c r="E3633" t="s">
        <v>12558</v>
      </c>
      <c r="F3633">
        <v>6.5</v>
      </c>
      <c r="G3633" t="s">
        <v>15139</v>
      </c>
      <c r="H3633" t="s">
        <v>15666</v>
      </c>
      <c r="I3633" t="s">
        <v>16314</v>
      </c>
      <c r="J3633">
        <v>891245</v>
      </c>
      <c r="K3633" t="s">
        <v>15139</v>
      </c>
      <c r="L3633" t="s">
        <v>14996</v>
      </c>
    </row>
    <row r="3634" spans="1:12">
      <c r="A3634">
        <v>967654</v>
      </c>
      <c r="B3634" t="s">
        <v>16391</v>
      </c>
      <c r="C3634" t="s">
        <v>12556</v>
      </c>
      <c r="D3634" t="s">
        <v>12557</v>
      </c>
      <c r="E3634" t="s">
        <v>12558</v>
      </c>
      <c r="F3634">
        <v>2.1</v>
      </c>
      <c r="G3634" t="s">
        <v>15118</v>
      </c>
      <c r="H3634" t="s">
        <v>14982</v>
      </c>
      <c r="I3634" t="s">
        <v>16177</v>
      </c>
      <c r="J3634">
        <v>967654</v>
      </c>
      <c r="K3634" t="s">
        <v>15118</v>
      </c>
      <c r="L3634" t="s">
        <v>14899</v>
      </c>
    </row>
    <row r="3635" spans="1:12">
      <c r="A3635">
        <v>9676580</v>
      </c>
      <c r="B3635" t="s">
        <v>16392</v>
      </c>
      <c r="C3635" t="s">
        <v>12556</v>
      </c>
      <c r="D3635" t="s">
        <v>12557</v>
      </c>
      <c r="E3635" t="s">
        <v>12558</v>
      </c>
      <c r="F3635">
        <v>2.1</v>
      </c>
      <c r="G3635" t="s">
        <v>15118</v>
      </c>
      <c r="H3635" t="s">
        <v>15666</v>
      </c>
      <c r="I3635" t="s">
        <v>16177</v>
      </c>
      <c r="J3635">
        <v>9676580</v>
      </c>
      <c r="K3635" t="s">
        <v>15118</v>
      </c>
      <c r="L3635" t="s">
        <v>14899</v>
      </c>
    </row>
    <row r="3636" spans="1:12">
      <c r="A3636">
        <v>199784</v>
      </c>
      <c r="B3636" t="s">
        <v>16393</v>
      </c>
      <c r="C3636" t="s">
        <v>12585</v>
      </c>
      <c r="D3636" t="s">
        <v>12557</v>
      </c>
      <c r="E3636" t="s">
        <v>12558</v>
      </c>
      <c r="F3636">
        <v>3.75</v>
      </c>
      <c r="G3636" t="s">
        <v>12589</v>
      </c>
      <c r="H3636" t="s">
        <v>12618</v>
      </c>
      <c r="I3636" t="s">
        <v>12575</v>
      </c>
      <c r="J3636">
        <v>199784</v>
      </c>
      <c r="K3636" t="s">
        <v>12589</v>
      </c>
      <c r="L3636" t="s">
        <v>12560</v>
      </c>
    </row>
    <row r="3637" spans="1:12">
      <c r="A3637">
        <v>199776</v>
      </c>
      <c r="B3637" t="s">
        <v>16394</v>
      </c>
      <c r="C3637" t="s">
        <v>12598</v>
      </c>
      <c r="D3637" t="s">
        <v>12588</v>
      </c>
      <c r="E3637" t="s">
        <v>12558</v>
      </c>
      <c r="F3637">
        <v>3.75</v>
      </c>
      <c r="G3637" t="s">
        <v>12589</v>
      </c>
      <c r="H3637" t="s">
        <v>12618</v>
      </c>
      <c r="I3637" t="s">
        <v>13900</v>
      </c>
      <c r="J3637">
        <v>199776</v>
      </c>
      <c r="K3637" t="s">
        <v>12589</v>
      </c>
      <c r="L3637" t="s">
        <v>12560</v>
      </c>
    </row>
    <row r="3638" spans="1:12">
      <c r="A3638">
        <v>199976</v>
      </c>
      <c r="B3638" t="s">
        <v>16395</v>
      </c>
      <c r="C3638" t="s">
        <v>12598</v>
      </c>
      <c r="D3638" t="s">
        <v>12588</v>
      </c>
      <c r="E3638" t="s">
        <v>12558</v>
      </c>
      <c r="F3638">
        <v>4</v>
      </c>
      <c r="G3638" t="s">
        <v>12589</v>
      </c>
      <c r="H3638" t="s">
        <v>12618</v>
      </c>
      <c r="I3638" t="s">
        <v>13900</v>
      </c>
      <c r="J3638">
        <v>199976</v>
      </c>
      <c r="K3638" t="s">
        <v>12589</v>
      </c>
      <c r="L3638" t="s">
        <v>12560</v>
      </c>
    </row>
    <row r="3639" spans="1:12">
      <c r="A3639">
        <v>2000090</v>
      </c>
      <c r="B3639" t="s">
        <v>16396</v>
      </c>
      <c r="C3639" t="s">
        <v>12598</v>
      </c>
      <c r="D3639" t="s">
        <v>12588</v>
      </c>
      <c r="E3639" t="s">
        <v>12558</v>
      </c>
      <c r="F3639">
        <v>6</v>
      </c>
      <c r="G3639" t="s">
        <v>12589</v>
      </c>
      <c r="H3639" t="s">
        <v>12670</v>
      </c>
      <c r="I3639" t="s">
        <v>12947</v>
      </c>
      <c r="J3639">
        <v>2000090</v>
      </c>
      <c r="K3639" t="s">
        <v>12589</v>
      </c>
      <c r="L3639" t="s">
        <v>14893</v>
      </c>
    </row>
    <row r="3640" spans="1:12">
      <c r="A3640">
        <v>123457</v>
      </c>
      <c r="B3640" t="s">
        <v>16397</v>
      </c>
      <c r="C3640" t="s">
        <v>12556</v>
      </c>
      <c r="D3640" t="s">
        <v>12557</v>
      </c>
      <c r="E3640" t="s">
        <v>12558</v>
      </c>
      <c r="F3640">
        <v>2.5</v>
      </c>
      <c r="G3640" t="s">
        <v>15139</v>
      </c>
      <c r="H3640">
        <v>51472</v>
      </c>
      <c r="I3640" t="s">
        <v>16312</v>
      </c>
      <c r="J3640">
        <v>123457</v>
      </c>
      <c r="K3640" t="s">
        <v>15139</v>
      </c>
      <c r="L3640" t="s">
        <v>14899</v>
      </c>
    </row>
    <row r="3641" spans="1:12">
      <c r="A3641">
        <v>879456</v>
      </c>
      <c r="B3641" t="s">
        <v>16398</v>
      </c>
      <c r="C3641" t="s">
        <v>12556</v>
      </c>
      <c r="D3641" t="s">
        <v>12557</v>
      </c>
      <c r="E3641" t="s">
        <v>12558</v>
      </c>
      <c r="F3641">
        <v>2.5</v>
      </c>
      <c r="G3641" t="s">
        <v>15118</v>
      </c>
      <c r="H3641" t="s">
        <v>14982</v>
      </c>
      <c r="I3641" t="s">
        <v>16314</v>
      </c>
      <c r="J3641">
        <v>879456</v>
      </c>
      <c r="K3641" t="s">
        <v>15118</v>
      </c>
      <c r="L3641" t="s">
        <v>14893</v>
      </c>
    </row>
    <row r="3642" spans="1:12">
      <c r="A3642">
        <v>123498</v>
      </c>
      <c r="B3642" t="s">
        <v>16399</v>
      </c>
      <c r="C3642" t="s">
        <v>12556</v>
      </c>
      <c r="D3642" t="s">
        <v>12557</v>
      </c>
      <c r="E3642" t="s">
        <v>12558</v>
      </c>
      <c r="F3642">
        <v>6.5</v>
      </c>
      <c r="G3642" t="s">
        <v>12559</v>
      </c>
      <c r="H3642" t="s">
        <v>12728</v>
      </c>
      <c r="I3642" t="s">
        <v>13484</v>
      </c>
      <c r="J3642">
        <v>123498</v>
      </c>
      <c r="K3642" t="s">
        <v>12559</v>
      </c>
      <c r="L3642" t="s">
        <v>12560</v>
      </c>
    </row>
    <row r="3643" spans="1:12">
      <c r="A3643">
        <v>896780</v>
      </c>
      <c r="B3643" t="s">
        <v>16400</v>
      </c>
      <c r="C3643" t="s">
        <v>12556</v>
      </c>
      <c r="D3643" t="s">
        <v>12557</v>
      </c>
      <c r="E3643" t="s">
        <v>12558</v>
      </c>
      <c r="F3643">
        <v>6.5</v>
      </c>
      <c r="G3643" t="s">
        <v>12559</v>
      </c>
      <c r="H3643" t="s">
        <v>12558</v>
      </c>
      <c r="I3643" t="s">
        <v>14134</v>
      </c>
      <c r="J3643">
        <v>896780</v>
      </c>
      <c r="K3643" t="s">
        <v>12559</v>
      </c>
      <c r="L3643" t="s">
        <v>12560</v>
      </c>
    </row>
    <row r="3644" spans="1:12">
      <c r="A3644">
        <v>123426</v>
      </c>
      <c r="B3644" t="s">
        <v>16401</v>
      </c>
      <c r="C3644" t="s">
        <v>12556</v>
      </c>
      <c r="D3644" t="s">
        <v>12557</v>
      </c>
      <c r="E3644" t="s">
        <v>12558</v>
      </c>
      <c r="F3644">
        <v>3.75</v>
      </c>
      <c r="G3644" t="s">
        <v>16311</v>
      </c>
      <c r="H3644">
        <v>51472</v>
      </c>
      <c r="I3644" t="s">
        <v>16312</v>
      </c>
      <c r="J3644">
        <v>123426</v>
      </c>
      <c r="K3644" t="s">
        <v>16311</v>
      </c>
      <c r="L3644" t="s">
        <v>14893</v>
      </c>
    </row>
    <row r="3645" spans="1:12">
      <c r="A3645">
        <v>4598563</v>
      </c>
      <c r="B3645" t="s">
        <v>16402</v>
      </c>
      <c r="C3645" t="s">
        <v>12585</v>
      </c>
      <c r="D3645" t="s">
        <v>12557</v>
      </c>
      <c r="E3645" t="s">
        <v>12558</v>
      </c>
      <c r="F3645">
        <v>2.5</v>
      </c>
      <c r="G3645" t="s">
        <v>12566</v>
      </c>
      <c r="H3645" t="s">
        <v>12728</v>
      </c>
      <c r="I3645" t="s">
        <v>12949</v>
      </c>
      <c r="J3645">
        <v>4598563</v>
      </c>
      <c r="K3645" t="s">
        <v>12566</v>
      </c>
      <c r="L3645" t="s">
        <v>14893</v>
      </c>
    </row>
    <row r="3646" spans="1:12">
      <c r="A3646">
        <v>4324255</v>
      </c>
      <c r="B3646" t="s">
        <v>16403</v>
      </c>
      <c r="C3646" t="s">
        <v>12562</v>
      </c>
      <c r="D3646" t="s">
        <v>12557</v>
      </c>
      <c r="E3646" t="s">
        <v>12558</v>
      </c>
      <c r="F3646">
        <v>4</v>
      </c>
      <c r="G3646" t="s">
        <v>12596</v>
      </c>
      <c r="H3646" t="s">
        <v>12655</v>
      </c>
      <c r="I3646" t="s">
        <v>12646</v>
      </c>
      <c r="J3646">
        <v>4324255</v>
      </c>
      <c r="K3646" t="s">
        <v>12596</v>
      </c>
      <c r="L3646" t="s">
        <v>15107</v>
      </c>
    </row>
    <row r="3647" spans="1:12">
      <c r="A3647">
        <v>89345</v>
      </c>
      <c r="B3647" t="s">
        <v>16404</v>
      </c>
      <c r="C3647" t="s">
        <v>12556</v>
      </c>
      <c r="D3647" t="s">
        <v>12557</v>
      </c>
      <c r="E3647" t="s">
        <v>12558</v>
      </c>
      <c r="F3647">
        <v>2.5</v>
      </c>
      <c r="G3647" t="s">
        <v>15118</v>
      </c>
      <c r="H3647">
        <v>51472</v>
      </c>
      <c r="I3647" t="s">
        <v>12916</v>
      </c>
      <c r="J3647">
        <v>89345</v>
      </c>
      <c r="K3647" t="s">
        <v>15118</v>
      </c>
      <c r="L3647" t="s">
        <v>15107</v>
      </c>
    </row>
    <row r="3648" spans="1:12">
      <c r="A3648">
        <v>123466</v>
      </c>
      <c r="B3648" t="s">
        <v>16405</v>
      </c>
      <c r="C3648" t="s">
        <v>12556</v>
      </c>
      <c r="D3648" t="s">
        <v>12557</v>
      </c>
      <c r="E3648" t="s">
        <v>12558</v>
      </c>
      <c r="F3648">
        <v>2.5</v>
      </c>
      <c r="G3648" t="s">
        <v>16311</v>
      </c>
      <c r="H3648">
        <v>51472</v>
      </c>
      <c r="I3648" t="s">
        <v>16314</v>
      </c>
      <c r="J3648">
        <v>123466</v>
      </c>
      <c r="K3648" t="s">
        <v>16311</v>
      </c>
      <c r="L3648" t="s">
        <v>14893</v>
      </c>
    </row>
    <row r="3649" spans="1:12">
      <c r="A3649">
        <v>665545</v>
      </c>
      <c r="B3649" t="s">
        <v>16406</v>
      </c>
      <c r="C3649" t="s">
        <v>12556</v>
      </c>
      <c r="D3649" t="s">
        <v>12557</v>
      </c>
      <c r="E3649" t="s">
        <v>12558</v>
      </c>
      <c r="F3649">
        <v>6.5</v>
      </c>
      <c r="G3649" t="s">
        <v>12559</v>
      </c>
      <c r="H3649" t="s">
        <v>13484</v>
      </c>
      <c r="I3649" t="s">
        <v>12976</v>
      </c>
      <c r="J3649">
        <v>665545</v>
      </c>
      <c r="K3649" t="s">
        <v>12559</v>
      </c>
      <c r="L3649" t="s">
        <v>12560</v>
      </c>
    </row>
    <row r="3650" spans="1:12">
      <c r="A3650">
        <v>111344</v>
      </c>
      <c r="B3650" t="s">
        <v>16407</v>
      </c>
      <c r="C3650" t="s">
        <v>12556</v>
      </c>
      <c r="D3650" t="s">
        <v>12557</v>
      </c>
      <c r="E3650" t="s">
        <v>12558</v>
      </c>
      <c r="F3650">
        <v>2.1</v>
      </c>
      <c r="G3650" t="s">
        <v>12583</v>
      </c>
      <c r="H3650" t="s">
        <v>14982</v>
      </c>
      <c r="I3650" t="s">
        <v>16312</v>
      </c>
      <c r="J3650">
        <v>111344</v>
      </c>
      <c r="K3650" t="s">
        <v>12583</v>
      </c>
      <c r="L3650" t="s">
        <v>14893</v>
      </c>
    </row>
    <row r="3651" spans="1:12">
      <c r="A3651">
        <v>86425</v>
      </c>
      <c r="B3651" t="s">
        <v>16408</v>
      </c>
      <c r="C3651" t="s">
        <v>12556</v>
      </c>
      <c r="D3651" t="s">
        <v>12557</v>
      </c>
      <c r="E3651" t="s">
        <v>12558</v>
      </c>
      <c r="F3651">
        <v>3</v>
      </c>
      <c r="G3651" t="s">
        <v>12583</v>
      </c>
      <c r="H3651" t="s">
        <v>15666</v>
      </c>
      <c r="I3651" t="s">
        <v>16314</v>
      </c>
      <c r="J3651">
        <v>86425</v>
      </c>
      <c r="K3651" t="s">
        <v>12583</v>
      </c>
      <c r="L3651" t="s">
        <v>14893</v>
      </c>
    </row>
    <row r="3652" spans="1:12">
      <c r="A3652">
        <v>123458</v>
      </c>
      <c r="B3652" t="s">
        <v>16409</v>
      </c>
      <c r="C3652" t="s">
        <v>12556</v>
      </c>
      <c r="D3652" t="s">
        <v>12557</v>
      </c>
      <c r="E3652" t="s">
        <v>12558</v>
      </c>
      <c r="F3652">
        <v>3</v>
      </c>
      <c r="G3652" t="s">
        <v>15118</v>
      </c>
      <c r="H3652" t="s">
        <v>15666</v>
      </c>
      <c r="I3652" t="s">
        <v>12916</v>
      </c>
      <c r="J3652">
        <v>123458</v>
      </c>
      <c r="K3652" t="s">
        <v>15118</v>
      </c>
      <c r="L3652" t="s">
        <v>14899</v>
      </c>
    </row>
    <row r="3653" spans="1:12">
      <c r="A3653">
        <v>123452</v>
      </c>
      <c r="B3653" t="s">
        <v>16410</v>
      </c>
      <c r="C3653" t="s">
        <v>12556</v>
      </c>
      <c r="D3653" t="s">
        <v>12557</v>
      </c>
      <c r="E3653" t="s">
        <v>12558</v>
      </c>
      <c r="F3653">
        <v>3.75</v>
      </c>
      <c r="G3653" t="s">
        <v>15118</v>
      </c>
      <c r="H3653" t="s">
        <v>15666</v>
      </c>
      <c r="I3653" t="s">
        <v>16314</v>
      </c>
      <c r="J3653">
        <v>123452</v>
      </c>
      <c r="K3653" t="s">
        <v>15118</v>
      </c>
      <c r="L3653" t="s">
        <v>14899</v>
      </c>
    </row>
    <row r="3654" spans="1:12">
      <c r="A3654">
        <v>4324222</v>
      </c>
      <c r="B3654" t="s">
        <v>16411</v>
      </c>
      <c r="C3654" t="s">
        <v>12556</v>
      </c>
      <c r="D3654" t="s">
        <v>12557</v>
      </c>
      <c r="E3654" t="s">
        <v>12558</v>
      </c>
      <c r="F3654">
        <v>3</v>
      </c>
      <c r="G3654" t="s">
        <v>12596</v>
      </c>
      <c r="H3654" t="s">
        <v>12618</v>
      </c>
      <c r="I3654" t="s">
        <v>12646</v>
      </c>
      <c r="J3654">
        <v>4324222</v>
      </c>
      <c r="K3654" t="s">
        <v>12596</v>
      </c>
      <c r="L3654" t="s">
        <v>15107</v>
      </c>
    </row>
    <row r="3655" spans="1:12">
      <c r="A3655">
        <v>2342525</v>
      </c>
      <c r="B3655" t="s">
        <v>16412</v>
      </c>
      <c r="C3655" t="s">
        <v>12556</v>
      </c>
      <c r="D3655" t="s">
        <v>12557</v>
      </c>
      <c r="E3655" t="s">
        <v>12558</v>
      </c>
      <c r="F3655">
        <v>2.1</v>
      </c>
      <c r="G3655" t="s">
        <v>16311</v>
      </c>
      <c r="H3655">
        <v>51472</v>
      </c>
      <c r="I3655" t="s">
        <v>12916</v>
      </c>
      <c r="J3655">
        <v>2342525</v>
      </c>
      <c r="K3655" t="s">
        <v>16311</v>
      </c>
      <c r="L3655" t="s">
        <v>14893</v>
      </c>
    </row>
    <row r="3656" spans="1:12">
      <c r="A3656">
        <v>2342444</v>
      </c>
      <c r="B3656" t="s">
        <v>16413</v>
      </c>
      <c r="C3656" t="s">
        <v>12556</v>
      </c>
      <c r="D3656" t="s">
        <v>12557</v>
      </c>
      <c r="E3656" t="s">
        <v>12558</v>
      </c>
      <c r="F3656">
        <v>3.75</v>
      </c>
      <c r="G3656" t="s">
        <v>15118</v>
      </c>
      <c r="H3656">
        <v>51472</v>
      </c>
      <c r="I3656" t="s">
        <v>16316</v>
      </c>
      <c r="J3656">
        <v>2342444</v>
      </c>
      <c r="K3656" t="s">
        <v>15118</v>
      </c>
      <c r="L3656" t="s">
        <v>14893</v>
      </c>
    </row>
    <row r="3657" spans="1:12">
      <c r="A3657">
        <v>123455</v>
      </c>
      <c r="B3657" t="s">
        <v>16414</v>
      </c>
      <c r="C3657" t="s">
        <v>12556</v>
      </c>
      <c r="D3657" t="s">
        <v>12557</v>
      </c>
      <c r="E3657" t="s">
        <v>12558</v>
      </c>
      <c r="F3657">
        <v>3.75</v>
      </c>
      <c r="G3657" t="s">
        <v>12583</v>
      </c>
      <c r="H3657" t="s">
        <v>14982</v>
      </c>
      <c r="I3657" t="s">
        <v>16312</v>
      </c>
      <c r="J3657">
        <v>123455</v>
      </c>
      <c r="K3657" t="s">
        <v>12583</v>
      </c>
      <c r="L3657" t="s">
        <v>14996</v>
      </c>
    </row>
    <row r="3658" spans="1:12">
      <c r="A3658">
        <v>1245523</v>
      </c>
      <c r="B3658" t="s">
        <v>16415</v>
      </c>
      <c r="C3658" t="s">
        <v>12556</v>
      </c>
      <c r="D3658" t="s">
        <v>12557</v>
      </c>
      <c r="E3658" t="s">
        <v>12558</v>
      </c>
      <c r="F3658">
        <v>6.5</v>
      </c>
      <c r="G3658" t="s">
        <v>12559</v>
      </c>
      <c r="H3658" t="s">
        <v>13484</v>
      </c>
      <c r="I3658" t="s">
        <v>12976</v>
      </c>
      <c r="J3658">
        <v>1245523</v>
      </c>
      <c r="K3658" t="s">
        <v>12559</v>
      </c>
      <c r="L3658" t="s">
        <v>14899</v>
      </c>
    </row>
    <row r="3659" spans="1:12">
      <c r="A3659">
        <v>7883738</v>
      </c>
      <c r="B3659" t="s">
        <v>16416</v>
      </c>
      <c r="C3659" t="s">
        <v>12556</v>
      </c>
      <c r="D3659" t="s">
        <v>12557</v>
      </c>
      <c r="E3659" t="s">
        <v>12558</v>
      </c>
      <c r="F3659">
        <v>2.5</v>
      </c>
      <c r="G3659" t="s">
        <v>12583</v>
      </c>
      <c r="H3659" t="s">
        <v>15666</v>
      </c>
      <c r="I3659" t="s">
        <v>12916</v>
      </c>
      <c r="J3659">
        <v>7883738</v>
      </c>
      <c r="K3659" t="s">
        <v>12583</v>
      </c>
      <c r="L3659" t="s">
        <v>14899</v>
      </c>
    </row>
    <row r="3660" spans="1:12">
      <c r="A3660">
        <v>23422442</v>
      </c>
      <c r="B3660" t="s">
        <v>16417</v>
      </c>
      <c r="C3660" t="s">
        <v>12556</v>
      </c>
      <c r="D3660" t="s">
        <v>12557</v>
      </c>
      <c r="E3660" t="s">
        <v>12558</v>
      </c>
      <c r="F3660">
        <v>3</v>
      </c>
      <c r="G3660" t="s">
        <v>15118</v>
      </c>
      <c r="H3660" t="s">
        <v>15666</v>
      </c>
      <c r="I3660" t="s">
        <v>16312</v>
      </c>
      <c r="J3660">
        <v>23422442</v>
      </c>
      <c r="K3660" t="s">
        <v>15118</v>
      </c>
      <c r="L3660" t="s">
        <v>14996</v>
      </c>
    </row>
    <row r="3661" spans="1:12">
      <c r="A3661">
        <v>12347</v>
      </c>
      <c r="B3661" t="s">
        <v>16418</v>
      </c>
      <c r="C3661" t="s">
        <v>12556</v>
      </c>
      <c r="D3661" t="s">
        <v>12557</v>
      </c>
      <c r="E3661" t="s">
        <v>12558</v>
      </c>
      <c r="F3661">
        <v>6</v>
      </c>
      <c r="G3661" t="s">
        <v>12559</v>
      </c>
      <c r="H3661" t="s">
        <v>15553</v>
      </c>
      <c r="I3661" t="s">
        <v>12558</v>
      </c>
      <c r="J3661">
        <v>12347</v>
      </c>
      <c r="K3661" t="s">
        <v>12559</v>
      </c>
      <c r="L3661" t="s">
        <v>12560</v>
      </c>
    </row>
    <row r="3662" spans="1:12">
      <c r="A3662">
        <v>67267</v>
      </c>
      <c r="B3662" t="s">
        <v>16419</v>
      </c>
      <c r="C3662" t="s">
        <v>12556</v>
      </c>
      <c r="D3662" t="s">
        <v>12557</v>
      </c>
      <c r="E3662" t="s">
        <v>12558</v>
      </c>
      <c r="F3662">
        <v>6.5</v>
      </c>
      <c r="G3662" t="s">
        <v>12559</v>
      </c>
      <c r="H3662" t="s">
        <v>12558</v>
      </c>
      <c r="I3662" t="s">
        <v>12964</v>
      </c>
      <c r="J3662">
        <v>67267</v>
      </c>
      <c r="K3662" t="s">
        <v>12559</v>
      </c>
      <c r="L3662" t="s">
        <v>12560</v>
      </c>
    </row>
    <row r="3663" spans="1:12">
      <c r="A3663">
        <v>67856</v>
      </c>
      <c r="B3663" t="s">
        <v>16420</v>
      </c>
      <c r="C3663" t="s">
        <v>12556</v>
      </c>
      <c r="D3663" t="s">
        <v>12557</v>
      </c>
      <c r="E3663" t="s">
        <v>12558</v>
      </c>
      <c r="F3663">
        <v>6.5</v>
      </c>
      <c r="G3663" t="s">
        <v>12559</v>
      </c>
      <c r="H3663" t="s">
        <v>12558</v>
      </c>
      <c r="I3663" t="s">
        <v>13158</v>
      </c>
      <c r="J3663">
        <v>67856</v>
      </c>
      <c r="K3663" t="s">
        <v>12559</v>
      </c>
      <c r="L3663" t="s">
        <v>12560</v>
      </c>
    </row>
    <row r="3664" spans="1:12">
      <c r="A3664">
        <v>12348</v>
      </c>
      <c r="B3664" t="s">
        <v>16421</v>
      </c>
      <c r="C3664" t="s">
        <v>12556</v>
      </c>
      <c r="D3664" t="s">
        <v>12557</v>
      </c>
      <c r="E3664" t="s">
        <v>12558</v>
      </c>
      <c r="F3664">
        <v>3</v>
      </c>
      <c r="G3664" t="s">
        <v>12583</v>
      </c>
      <c r="H3664" t="s">
        <v>14982</v>
      </c>
      <c r="I3664" t="s">
        <v>16314</v>
      </c>
      <c r="J3664">
        <v>12348</v>
      </c>
      <c r="K3664" t="s">
        <v>12583</v>
      </c>
      <c r="L3664" t="s">
        <v>14899</v>
      </c>
    </row>
    <row r="3665" spans="1:12">
      <c r="A3665">
        <v>747474</v>
      </c>
      <c r="B3665" t="s">
        <v>16422</v>
      </c>
      <c r="C3665" t="s">
        <v>12556</v>
      </c>
      <c r="D3665" t="s">
        <v>12557</v>
      </c>
      <c r="E3665" t="s">
        <v>12558</v>
      </c>
      <c r="F3665">
        <v>2.1</v>
      </c>
      <c r="G3665" t="s">
        <v>15118</v>
      </c>
      <c r="H3665" t="s">
        <v>14982</v>
      </c>
      <c r="I3665" t="s">
        <v>16312</v>
      </c>
      <c r="J3665">
        <v>747474</v>
      </c>
      <c r="K3665" t="s">
        <v>15118</v>
      </c>
      <c r="L3665" t="s">
        <v>14899</v>
      </c>
    </row>
    <row r="3666" spans="1:12">
      <c r="A3666">
        <v>234</v>
      </c>
      <c r="B3666" t="s">
        <v>16423</v>
      </c>
      <c r="C3666" t="s">
        <v>12556</v>
      </c>
      <c r="D3666" t="s">
        <v>12557</v>
      </c>
      <c r="E3666" t="s">
        <v>12558</v>
      </c>
      <c r="F3666">
        <v>2.5</v>
      </c>
      <c r="G3666" t="s">
        <v>12583</v>
      </c>
      <c r="H3666" t="s">
        <v>15666</v>
      </c>
      <c r="I3666" t="s">
        <v>12916</v>
      </c>
      <c r="J3666">
        <v>234</v>
      </c>
      <c r="K3666" t="s">
        <v>12583</v>
      </c>
      <c r="L3666" t="s">
        <v>14893</v>
      </c>
    </row>
    <row r="3667" spans="1:12">
      <c r="A3667">
        <v>123456344</v>
      </c>
      <c r="B3667" t="s">
        <v>16424</v>
      </c>
      <c r="C3667" t="s">
        <v>12556</v>
      </c>
      <c r="D3667" t="s">
        <v>12557</v>
      </c>
      <c r="E3667" t="s">
        <v>12558</v>
      </c>
      <c r="F3667">
        <v>0</v>
      </c>
      <c r="G3667" t="s">
        <v>12559</v>
      </c>
      <c r="H3667" t="s">
        <v>12558</v>
      </c>
      <c r="I3667" t="s">
        <v>12558</v>
      </c>
      <c r="J3667">
        <v>123456344</v>
      </c>
      <c r="K3667" t="s">
        <v>12559</v>
      </c>
      <c r="L3667" t="s">
        <v>12560</v>
      </c>
    </row>
    <row r="3668" spans="1:12">
      <c r="A3668">
        <v>56783</v>
      </c>
      <c r="B3668" t="s">
        <v>16425</v>
      </c>
      <c r="C3668" t="s">
        <v>12556</v>
      </c>
      <c r="D3668" t="s">
        <v>12557</v>
      </c>
      <c r="E3668" t="s">
        <v>12558</v>
      </c>
      <c r="F3668">
        <v>6.5</v>
      </c>
      <c r="G3668" t="s">
        <v>12559</v>
      </c>
      <c r="H3668" t="s">
        <v>13649</v>
      </c>
      <c r="I3668" t="s">
        <v>16108</v>
      </c>
      <c r="J3668">
        <v>56783</v>
      </c>
      <c r="K3668" t="s">
        <v>12559</v>
      </c>
      <c r="L3668" t="s">
        <v>12560</v>
      </c>
    </row>
    <row r="3669" spans="1:12">
      <c r="A3669">
        <v>123451</v>
      </c>
      <c r="B3669" t="s">
        <v>16426</v>
      </c>
      <c r="C3669" t="s">
        <v>12556</v>
      </c>
      <c r="D3669" t="s">
        <v>12557</v>
      </c>
      <c r="E3669" t="s">
        <v>12558</v>
      </c>
      <c r="F3669">
        <v>6.5</v>
      </c>
      <c r="G3669" t="s">
        <v>15735</v>
      </c>
      <c r="H3669" t="s">
        <v>12558</v>
      </c>
      <c r="I3669" t="s">
        <v>13158</v>
      </c>
      <c r="J3669">
        <v>123451</v>
      </c>
      <c r="K3669" t="s">
        <v>15735</v>
      </c>
      <c r="L3669" t="s">
        <v>14893</v>
      </c>
    </row>
    <row r="3670" spans="1:12">
      <c r="A3670">
        <v>789456</v>
      </c>
      <c r="B3670" t="s">
        <v>16427</v>
      </c>
      <c r="C3670" t="s">
        <v>12556</v>
      </c>
      <c r="D3670" t="s">
        <v>12557</v>
      </c>
      <c r="E3670" t="s">
        <v>12558</v>
      </c>
      <c r="F3670">
        <v>2.1</v>
      </c>
      <c r="G3670" t="s">
        <v>12583</v>
      </c>
      <c r="H3670">
        <v>51472</v>
      </c>
      <c r="I3670" t="s">
        <v>16346</v>
      </c>
      <c r="J3670">
        <v>789456</v>
      </c>
      <c r="K3670" t="s">
        <v>12583</v>
      </c>
      <c r="L3670" t="s">
        <v>14893</v>
      </c>
    </row>
    <row r="3671" spans="1:12">
      <c r="A3671">
        <v>4547656</v>
      </c>
      <c r="B3671" t="s">
        <v>16428</v>
      </c>
      <c r="C3671" t="s">
        <v>12556</v>
      </c>
      <c r="D3671" t="s">
        <v>12557</v>
      </c>
      <c r="E3671" t="s">
        <v>12558</v>
      </c>
      <c r="F3671">
        <v>2.5</v>
      </c>
      <c r="G3671" t="s">
        <v>15118</v>
      </c>
      <c r="H3671">
        <v>51472</v>
      </c>
      <c r="I3671" t="s">
        <v>16312</v>
      </c>
      <c r="J3671">
        <v>4547656</v>
      </c>
      <c r="K3671" t="s">
        <v>15118</v>
      </c>
      <c r="L3671" t="s">
        <v>14893</v>
      </c>
    </row>
    <row r="3672" spans="1:12">
      <c r="A3672">
        <v>2345</v>
      </c>
      <c r="B3672" t="s">
        <v>16429</v>
      </c>
      <c r="C3672" t="s">
        <v>12556</v>
      </c>
      <c r="D3672" t="s">
        <v>12557</v>
      </c>
      <c r="E3672" t="s">
        <v>12558</v>
      </c>
      <c r="F3672">
        <v>2.5</v>
      </c>
      <c r="G3672" t="s">
        <v>16311</v>
      </c>
      <c r="H3672" t="s">
        <v>15666</v>
      </c>
      <c r="I3672" t="s">
        <v>12916</v>
      </c>
      <c r="J3672">
        <v>2345</v>
      </c>
      <c r="K3672" t="s">
        <v>16311</v>
      </c>
      <c r="L3672" t="s">
        <v>14893</v>
      </c>
    </row>
    <row r="3673" spans="1:12">
      <c r="A3673">
        <v>112677</v>
      </c>
      <c r="B3673" t="s">
        <v>16430</v>
      </c>
      <c r="C3673" t="s">
        <v>12556</v>
      </c>
      <c r="D3673" t="s">
        <v>12557</v>
      </c>
      <c r="E3673" t="s">
        <v>12558</v>
      </c>
      <c r="F3673">
        <v>2.5</v>
      </c>
      <c r="G3673" t="s">
        <v>15118</v>
      </c>
      <c r="H3673" t="s">
        <v>14982</v>
      </c>
      <c r="I3673" t="s">
        <v>16177</v>
      </c>
      <c r="J3673">
        <v>112677</v>
      </c>
      <c r="K3673" t="s">
        <v>15118</v>
      </c>
      <c r="L3673" t="s">
        <v>14899</v>
      </c>
    </row>
    <row r="3674" spans="1:12">
      <c r="A3674">
        <v>12345</v>
      </c>
      <c r="B3674" t="s">
        <v>16431</v>
      </c>
      <c r="C3674" t="s">
        <v>12556</v>
      </c>
      <c r="D3674" t="s">
        <v>12557</v>
      </c>
      <c r="E3674" t="s">
        <v>12558</v>
      </c>
      <c r="F3674">
        <v>6.5</v>
      </c>
      <c r="G3674" t="s">
        <v>12559</v>
      </c>
      <c r="H3674" t="s">
        <v>13649</v>
      </c>
      <c r="I3674" t="s">
        <v>14134</v>
      </c>
      <c r="J3674">
        <v>12345</v>
      </c>
      <c r="K3674" t="s">
        <v>12559</v>
      </c>
      <c r="L3674" t="s">
        <v>12560</v>
      </c>
    </row>
    <row r="3675" spans="1:12">
      <c r="A3675">
        <v>12365</v>
      </c>
      <c r="B3675" t="s">
        <v>16432</v>
      </c>
      <c r="C3675" t="s">
        <v>12556</v>
      </c>
      <c r="D3675" t="s">
        <v>12557</v>
      </c>
      <c r="E3675" t="s">
        <v>12558</v>
      </c>
      <c r="F3675">
        <v>2.5</v>
      </c>
      <c r="G3675" t="s">
        <v>12583</v>
      </c>
      <c r="H3675" t="s">
        <v>15666</v>
      </c>
      <c r="I3675" t="s">
        <v>16312</v>
      </c>
      <c r="J3675">
        <v>12365</v>
      </c>
      <c r="K3675" t="s">
        <v>12583</v>
      </c>
      <c r="L3675" t="s">
        <v>14893</v>
      </c>
    </row>
    <row r="3676" spans="1:12">
      <c r="A3676">
        <v>2347</v>
      </c>
      <c r="B3676" t="s">
        <v>16433</v>
      </c>
      <c r="C3676" t="s">
        <v>12556</v>
      </c>
      <c r="D3676" t="s">
        <v>12557</v>
      </c>
      <c r="E3676" t="s">
        <v>12558</v>
      </c>
      <c r="F3676">
        <v>3</v>
      </c>
      <c r="G3676" t="s">
        <v>15118</v>
      </c>
      <c r="H3676" t="s">
        <v>14982</v>
      </c>
      <c r="I3676" t="s">
        <v>16312</v>
      </c>
      <c r="J3676">
        <v>2347</v>
      </c>
      <c r="K3676" t="s">
        <v>15118</v>
      </c>
      <c r="L3676" t="s">
        <v>14899</v>
      </c>
    </row>
    <row r="3677" spans="1:12">
      <c r="A3677">
        <v>1213</v>
      </c>
      <c r="B3677" t="s">
        <v>16434</v>
      </c>
      <c r="C3677" t="s">
        <v>12556</v>
      </c>
      <c r="D3677" t="s">
        <v>12557</v>
      </c>
      <c r="E3677" t="s">
        <v>12558</v>
      </c>
      <c r="F3677">
        <v>2.5</v>
      </c>
      <c r="G3677" t="s">
        <v>12583</v>
      </c>
      <c r="H3677" t="s">
        <v>15666</v>
      </c>
      <c r="I3677" t="s">
        <v>16312</v>
      </c>
      <c r="J3677">
        <v>1213</v>
      </c>
      <c r="K3677" t="s">
        <v>12583</v>
      </c>
      <c r="L3677" t="s">
        <v>14899</v>
      </c>
    </row>
    <row r="3678" spans="1:12">
      <c r="A3678">
        <v>12334</v>
      </c>
      <c r="B3678" t="s">
        <v>16435</v>
      </c>
      <c r="C3678" t="s">
        <v>12556</v>
      </c>
      <c r="D3678" t="s">
        <v>12557</v>
      </c>
      <c r="E3678" t="s">
        <v>12558</v>
      </c>
      <c r="F3678">
        <v>2.1</v>
      </c>
      <c r="G3678" t="s">
        <v>16311</v>
      </c>
      <c r="H3678" t="s">
        <v>15666</v>
      </c>
      <c r="I3678" t="s">
        <v>12916</v>
      </c>
      <c r="J3678">
        <v>12334</v>
      </c>
      <c r="K3678" t="s">
        <v>16311</v>
      </c>
      <c r="L3678" t="s">
        <v>14899</v>
      </c>
    </row>
    <row r="3679" spans="1:12">
      <c r="A3679">
        <v>86789</v>
      </c>
      <c r="B3679" t="s">
        <v>16436</v>
      </c>
      <c r="C3679" t="s">
        <v>12556</v>
      </c>
      <c r="D3679" t="s">
        <v>12557</v>
      </c>
      <c r="E3679" t="s">
        <v>12558</v>
      </c>
      <c r="F3679">
        <v>2.1</v>
      </c>
      <c r="G3679" t="s">
        <v>15118</v>
      </c>
      <c r="H3679" t="s">
        <v>14982</v>
      </c>
      <c r="I3679" t="s">
        <v>16312</v>
      </c>
      <c r="J3679">
        <v>86789</v>
      </c>
      <c r="K3679" t="s">
        <v>15118</v>
      </c>
      <c r="L3679" t="s">
        <v>14893</v>
      </c>
    </row>
    <row r="3680" spans="1:12">
      <c r="A3680">
        <v>94944</v>
      </c>
      <c r="B3680" t="s">
        <v>16437</v>
      </c>
      <c r="C3680" t="s">
        <v>12556</v>
      </c>
      <c r="D3680" t="s">
        <v>12557</v>
      </c>
      <c r="E3680" t="s">
        <v>12558</v>
      </c>
      <c r="F3680">
        <v>3</v>
      </c>
      <c r="G3680" t="s">
        <v>16311</v>
      </c>
      <c r="H3680" t="s">
        <v>15666</v>
      </c>
      <c r="I3680" t="s">
        <v>16312</v>
      </c>
      <c r="J3680">
        <v>94944</v>
      </c>
      <c r="K3680" t="s">
        <v>16311</v>
      </c>
      <c r="L3680" t="s">
        <v>14899</v>
      </c>
    </row>
    <row r="3681" spans="1:12">
      <c r="A3681">
        <v>949441</v>
      </c>
      <c r="B3681" t="s">
        <v>16438</v>
      </c>
      <c r="C3681" t="s">
        <v>12556</v>
      </c>
      <c r="D3681" t="s">
        <v>12557</v>
      </c>
      <c r="E3681" t="s">
        <v>12558</v>
      </c>
      <c r="F3681">
        <v>3</v>
      </c>
      <c r="G3681" t="s">
        <v>16311</v>
      </c>
      <c r="H3681" t="s">
        <v>15666</v>
      </c>
      <c r="I3681" t="s">
        <v>16312</v>
      </c>
      <c r="J3681">
        <v>949441</v>
      </c>
      <c r="K3681" t="s">
        <v>16311</v>
      </c>
      <c r="L3681" t="s">
        <v>14893</v>
      </c>
    </row>
    <row r="3682" spans="1:12">
      <c r="A3682">
        <v>124556</v>
      </c>
      <c r="B3682" t="s">
        <v>16439</v>
      </c>
      <c r="C3682" t="s">
        <v>12556</v>
      </c>
      <c r="D3682" t="s">
        <v>12557</v>
      </c>
      <c r="E3682" t="s">
        <v>12558</v>
      </c>
      <c r="F3682">
        <v>5.5</v>
      </c>
      <c r="G3682" t="s">
        <v>12583</v>
      </c>
      <c r="H3682" t="s">
        <v>15666</v>
      </c>
      <c r="I3682" t="s">
        <v>16312</v>
      </c>
      <c r="J3682">
        <v>124556</v>
      </c>
      <c r="K3682" t="s">
        <v>12583</v>
      </c>
      <c r="L3682" t="s">
        <v>14899</v>
      </c>
    </row>
    <row r="3683" spans="1:12">
      <c r="A3683">
        <v>234567</v>
      </c>
      <c r="B3683" t="s">
        <v>16440</v>
      </c>
      <c r="C3683" t="s">
        <v>12556</v>
      </c>
      <c r="D3683" t="s">
        <v>12557</v>
      </c>
      <c r="E3683" t="s">
        <v>12558</v>
      </c>
      <c r="F3683">
        <v>2.5</v>
      </c>
      <c r="G3683" t="s">
        <v>16311</v>
      </c>
      <c r="H3683" t="s">
        <v>15666</v>
      </c>
      <c r="I3683" t="s">
        <v>16312</v>
      </c>
      <c r="J3683">
        <v>234567</v>
      </c>
      <c r="K3683" t="s">
        <v>16311</v>
      </c>
      <c r="L3683" t="s">
        <v>14893</v>
      </c>
    </row>
    <row r="3684" spans="1:12">
      <c r="A3684">
        <v>234568</v>
      </c>
      <c r="B3684" t="s">
        <v>16441</v>
      </c>
      <c r="C3684" t="s">
        <v>12556</v>
      </c>
      <c r="D3684" t="s">
        <v>12557</v>
      </c>
      <c r="E3684" t="s">
        <v>12558</v>
      </c>
      <c r="F3684">
        <v>2.5</v>
      </c>
      <c r="G3684" t="s">
        <v>15118</v>
      </c>
      <c r="H3684" t="s">
        <v>15666</v>
      </c>
      <c r="I3684" t="s">
        <v>16312</v>
      </c>
      <c r="J3684">
        <v>234568</v>
      </c>
      <c r="K3684" t="s">
        <v>15118</v>
      </c>
      <c r="L3684" t="s">
        <v>14899</v>
      </c>
    </row>
    <row r="3685" spans="1:12">
      <c r="A3685">
        <v>234562</v>
      </c>
      <c r="B3685" t="s">
        <v>16442</v>
      </c>
      <c r="C3685" t="s">
        <v>12556</v>
      </c>
      <c r="D3685" t="s">
        <v>12557</v>
      </c>
      <c r="E3685" t="s">
        <v>12558</v>
      </c>
      <c r="F3685">
        <v>2.5</v>
      </c>
      <c r="G3685" t="s">
        <v>12583</v>
      </c>
      <c r="H3685">
        <v>51472</v>
      </c>
      <c r="I3685" t="s">
        <v>16314</v>
      </c>
      <c r="J3685">
        <v>234562</v>
      </c>
      <c r="K3685" t="s">
        <v>12583</v>
      </c>
      <c r="L3685" t="s">
        <v>14899</v>
      </c>
    </row>
    <row r="3686" spans="1:12">
      <c r="A3686">
        <v>783456</v>
      </c>
      <c r="B3686" t="s">
        <v>16443</v>
      </c>
      <c r="C3686" t="s">
        <v>12556</v>
      </c>
      <c r="D3686" t="s">
        <v>12557</v>
      </c>
      <c r="E3686" t="s">
        <v>12558</v>
      </c>
      <c r="F3686">
        <v>3</v>
      </c>
      <c r="G3686" t="s">
        <v>15139</v>
      </c>
      <c r="H3686" t="s">
        <v>14856</v>
      </c>
      <c r="I3686" t="s">
        <v>12916</v>
      </c>
      <c r="J3686">
        <v>783456</v>
      </c>
      <c r="K3686" t="s">
        <v>15139</v>
      </c>
      <c r="L3686" t="s">
        <v>14899</v>
      </c>
    </row>
    <row r="3687" spans="1:12">
      <c r="A3687">
        <v>783459</v>
      </c>
      <c r="B3687" t="s">
        <v>16444</v>
      </c>
      <c r="C3687" t="s">
        <v>12556</v>
      </c>
      <c r="D3687" t="s">
        <v>12557</v>
      </c>
      <c r="E3687" t="s">
        <v>12558</v>
      </c>
      <c r="F3687">
        <v>3</v>
      </c>
      <c r="G3687" t="s">
        <v>15139</v>
      </c>
      <c r="H3687" t="s">
        <v>13036</v>
      </c>
      <c r="I3687" t="s">
        <v>12916</v>
      </c>
      <c r="J3687">
        <v>783459</v>
      </c>
      <c r="K3687" t="s">
        <v>15139</v>
      </c>
      <c r="L3687" t="s">
        <v>14899</v>
      </c>
    </row>
    <row r="3688" spans="1:12">
      <c r="A3688">
        <v>783458</v>
      </c>
      <c r="B3688" t="s">
        <v>16445</v>
      </c>
      <c r="C3688" t="s">
        <v>12556</v>
      </c>
      <c r="D3688" t="s">
        <v>12557</v>
      </c>
      <c r="E3688" t="s">
        <v>12558</v>
      </c>
      <c r="F3688">
        <v>2.1</v>
      </c>
      <c r="G3688" t="s">
        <v>15139</v>
      </c>
      <c r="H3688" t="s">
        <v>13036</v>
      </c>
      <c r="I3688" t="s">
        <v>12916</v>
      </c>
      <c r="J3688">
        <v>783458</v>
      </c>
      <c r="K3688" t="s">
        <v>15139</v>
      </c>
      <c r="L3688" t="s">
        <v>14899</v>
      </c>
    </row>
    <row r="3689" spans="1:12">
      <c r="A3689">
        <v>3467</v>
      </c>
      <c r="B3689" t="s">
        <v>16446</v>
      </c>
      <c r="C3689" t="s">
        <v>12556</v>
      </c>
      <c r="D3689" t="s">
        <v>12557</v>
      </c>
      <c r="E3689" t="s">
        <v>12558</v>
      </c>
      <c r="F3689">
        <v>4</v>
      </c>
      <c r="G3689" t="s">
        <v>15118</v>
      </c>
      <c r="H3689" t="s">
        <v>14982</v>
      </c>
      <c r="I3689" t="s">
        <v>16312</v>
      </c>
      <c r="J3689">
        <v>3467</v>
      </c>
      <c r="K3689" t="s">
        <v>15118</v>
      </c>
      <c r="L3689" t="s">
        <v>14899</v>
      </c>
    </row>
    <row r="3690" spans="1:12">
      <c r="A3690">
        <v>12</v>
      </c>
      <c r="B3690" t="s">
        <v>16447</v>
      </c>
      <c r="C3690" t="s">
        <v>12556</v>
      </c>
      <c r="D3690" t="s">
        <v>12557</v>
      </c>
      <c r="E3690" t="s">
        <v>12558</v>
      </c>
      <c r="F3690">
        <v>6.5</v>
      </c>
      <c r="G3690" t="s">
        <v>15139</v>
      </c>
      <c r="H3690" t="s">
        <v>12980</v>
      </c>
      <c r="I3690" t="s">
        <v>16312</v>
      </c>
      <c r="J3690">
        <v>12</v>
      </c>
      <c r="K3690" t="s">
        <v>15139</v>
      </c>
      <c r="L3690" t="s">
        <v>14899</v>
      </c>
    </row>
    <row r="3691" spans="1:12">
      <c r="A3691">
        <v>956</v>
      </c>
      <c r="B3691" t="s">
        <v>16448</v>
      </c>
      <c r="C3691" t="s">
        <v>12556</v>
      </c>
      <c r="D3691" t="s">
        <v>12557</v>
      </c>
      <c r="E3691" t="s">
        <v>12558</v>
      </c>
      <c r="F3691">
        <v>6.5</v>
      </c>
      <c r="G3691" t="s">
        <v>12583</v>
      </c>
      <c r="H3691" t="s">
        <v>12558</v>
      </c>
      <c r="I3691" t="s">
        <v>12558</v>
      </c>
      <c r="J3691">
        <v>956</v>
      </c>
      <c r="K3691" t="s">
        <v>12583</v>
      </c>
      <c r="L3691" t="s">
        <v>14996</v>
      </c>
    </row>
    <row r="3692" spans="1:12">
      <c r="A3692">
        <v>2133</v>
      </c>
      <c r="B3692" t="s">
        <v>16449</v>
      </c>
      <c r="C3692" t="s">
        <v>12556</v>
      </c>
      <c r="D3692" t="s">
        <v>12557</v>
      </c>
      <c r="E3692" t="s">
        <v>12558</v>
      </c>
      <c r="F3692">
        <v>2.1</v>
      </c>
      <c r="G3692" t="s">
        <v>12645</v>
      </c>
      <c r="H3692">
        <v>51472</v>
      </c>
      <c r="I3692" t="s">
        <v>16314</v>
      </c>
      <c r="J3692">
        <v>2133</v>
      </c>
      <c r="K3692" t="s">
        <v>12645</v>
      </c>
      <c r="L3692" t="s">
        <v>14996</v>
      </c>
    </row>
    <row r="3693" spans="1:12">
      <c r="A3693">
        <v>2135</v>
      </c>
      <c r="B3693" t="s">
        <v>16450</v>
      </c>
      <c r="C3693" t="s">
        <v>12556</v>
      </c>
      <c r="D3693" t="s">
        <v>12557</v>
      </c>
      <c r="E3693" t="s">
        <v>12558</v>
      </c>
      <c r="F3693">
        <v>2.1</v>
      </c>
      <c r="G3693" t="s">
        <v>15118</v>
      </c>
      <c r="H3693">
        <v>51472</v>
      </c>
      <c r="I3693" t="s">
        <v>16314</v>
      </c>
      <c r="J3693">
        <v>2135</v>
      </c>
      <c r="K3693" t="s">
        <v>15118</v>
      </c>
      <c r="L3693" t="s">
        <v>14996</v>
      </c>
    </row>
    <row r="3694" spans="1:12">
      <c r="A3694">
        <v>123754</v>
      </c>
      <c r="B3694" t="s">
        <v>16451</v>
      </c>
      <c r="C3694" t="s">
        <v>12556</v>
      </c>
      <c r="D3694" t="s">
        <v>12557</v>
      </c>
      <c r="E3694" t="s">
        <v>12558</v>
      </c>
      <c r="F3694">
        <v>3</v>
      </c>
      <c r="G3694" t="s">
        <v>12982</v>
      </c>
      <c r="H3694" t="s">
        <v>16050</v>
      </c>
      <c r="I3694" t="s">
        <v>16354</v>
      </c>
      <c r="J3694">
        <v>123754</v>
      </c>
      <c r="K3694" t="s">
        <v>12982</v>
      </c>
      <c r="L3694" t="s">
        <v>14899</v>
      </c>
    </row>
    <row r="3695" spans="1:12">
      <c r="A3695">
        <v>1131</v>
      </c>
      <c r="B3695" t="s">
        <v>16452</v>
      </c>
      <c r="C3695" t="s">
        <v>12556</v>
      </c>
      <c r="D3695" t="s">
        <v>12557</v>
      </c>
      <c r="E3695" t="s">
        <v>12558</v>
      </c>
      <c r="F3695">
        <v>0</v>
      </c>
      <c r="G3695" t="s">
        <v>12583</v>
      </c>
      <c r="H3695" t="s">
        <v>14982</v>
      </c>
      <c r="I3695" t="s">
        <v>16316</v>
      </c>
      <c r="J3695">
        <v>1131</v>
      </c>
      <c r="K3695" t="s">
        <v>12583</v>
      </c>
      <c r="L3695" t="s">
        <v>14899</v>
      </c>
    </row>
    <row r="3696" spans="1:12">
      <c r="A3696">
        <v>1245</v>
      </c>
      <c r="B3696" t="s">
        <v>16453</v>
      </c>
      <c r="C3696" t="s">
        <v>12556</v>
      </c>
      <c r="D3696" t="s">
        <v>12557</v>
      </c>
      <c r="E3696" t="s">
        <v>12558</v>
      </c>
      <c r="F3696">
        <v>2.1</v>
      </c>
      <c r="G3696" t="s">
        <v>12583</v>
      </c>
      <c r="H3696" t="s">
        <v>14982</v>
      </c>
      <c r="I3696" t="s">
        <v>16316</v>
      </c>
      <c r="J3696">
        <v>1245</v>
      </c>
      <c r="K3696" t="s">
        <v>12583</v>
      </c>
      <c r="L3696" t="s">
        <v>14899</v>
      </c>
    </row>
    <row r="3697" spans="1:12">
      <c r="A3697">
        <v>2345343</v>
      </c>
      <c r="B3697" t="s">
        <v>16454</v>
      </c>
      <c r="C3697" t="s">
        <v>12556</v>
      </c>
      <c r="D3697" t="s">
        <v>12557</v>
      </c>
      <c r="E3697" t="s">
        <v>12558</v>
      </c>
      <c r="F3697">
        <v>2.5</v>
      </c>
      <c r="G3697" t="s">
        <v>12645</v>
      </c>
      <c r="H3697" t="s">
        <v>15666</v>
      </c>
      <c r="I3697" t="s">
        <v>16312</v>
      </c>
      <c r="J3697">
        <v>2345343</v>
      </c>
      <c r="K3697" t="s">
        <v>12645</v>
      </c>
      <c r="L3697" t="s">
        <v>14996</v>
      </c>
    </row>
    <row r="3698" spans="1:12">
      <c r="A3698">
        <v>23453</v>
      </c>
      <c r="B3698" t="s">
        <v>16455</v>
      </c>
      <c r="C3698" t="s">
        <v>12556</v>
      </c>
      <c r="D3698" t="s">
        <v>12557</v>
      </c>
      <c r="E3698" t="s">
        <v>12558</v>
      </c>
      <c r="F3698">
        <v>3</v>
      </c>
      <c r="G3698" t="s">
        <v>15118</v>
      </c>
      <c r="H3698" t="s">
        <v>15666</v>
      </c>
      <c r="I3698" t="s">
        <v>16312</v>
      </c>
      <c r="J3698">
        <v>23453</v>
      </c>
      <c r="K3698" t="s">
        <v>15118</v>
      </c>
      <c r="L3698" t="s">
        <v>14899</v>
      </c>
    </row>
    <row r="3699" spans="1:12">
      <c r="A3699">
        <v>345</v>
      </c>
      <c r="B3699" t="s">
        <v>16456</v>
      </c>
      <c r="C3699" t="s">
        <v>12615</v>
      </c>
      <c r="D3699" t="s">
        <v>12557</v>
      </c>
      <c r="E3699" t="s">
        <v>12616</v>
      </c>
      <c r="F3699">
        <v>7.5</v>
      </c>
      <c r="G3699" t="s">
        <v>12621</v>
      </c>
      <c r="H3699" t="s">
        <v>12622</v>
      </c>
      <c r="I3699" t="s">
        <v>16314</v>
      </c>
      <c r="J3699">
        <v>345</v>
      </c>
      <c r="K3699" t="s">
        <v>12621</v>
      </c>
      <c r="L3699" t="s">
        <v>12560</v>
      </c>
    </row>
    <row r="3700" spans="1:12">
      <c r="A3700">
        <v>3456</v>
      </c>
      <c r="B3700" t="s">
        <v>16457</v>
      </c>
      <c r="C3700" t="s">
        <v>12615</v>
      </c>
      <c r="D3700" t="s">
        <v>12557</v>
      </c>
      <c r="E3700" t="s">
        <v>12616</v>
      </c>
      <c r="F3700">
        <v>7.5</v>
      </c>
      <c r="G3700" t="s">
        <v>12621</v>
      </c>
      <c r="H3700" t="s">
        <v>12622</v>
      </c>
      <c r="I3700" t="s">
        <v>16314</v>
      </c>
      <c r="J3700">
        <v>3456</v>
      </c>
      <c r="K3700" t="s">
        <v>12621</v>
      </c>
      <c r="L3700" t="s">
        <v>14899</v>
      </c>
    </row>
    <row r="3701" spans="1:12">
      <c r="A3701">
        <v>3450</v>
      </c>
      <c r="B3701" t="s">
        <v>16458</v>
      </c>
      <c r="C3701" t="s">
        <v>12615</v>
      </c>
      <c r="D3701" t="s">
        <v>12557</v>
      </c>
      <c r="E3701" t="s">
        <v>12616</v>
      </c>
      <c r="F3701">
        <v>7.5</v>
      </c>
      <c r="G3701" t="s">
        <v>12621</v>
      </c>
      <c r="H3701" t="s">
        <v>12651</v>
      </c>
      <c r="I3701" t="s">
        <v>16314</v>
      </c>
      <c r="J3701">
        <v>3450</v>
      </c>
      <c r="K3701" t="s">
        <v>12621</v>
      </c>
      <c r="L3701" t="s">
        <v>14899</v>
      </c>
    </row>
    <row r="3702" spans="1:12">
      <c r="A3702">
        <v>3451</v>
      </c>
      <c r="B3702" t="s">
        <v>16459</v>
      </c>
      <c r="C3702" t="s">
        <v>12615</v>
      </c>
      <c r="D3702" t="s">
        <v>12557</v>
      </c>
      <c r="E3702" t="s">
        <v>12616</v>
      </c>
      <c r="F3702">
        <v>7.5</v>
      </c>
      <c r="G3702" t="s">
        <v>12621</v>
      </c>
      <c r="H3702" t="s">
        <v>12651</v>
      </c>
      <c r="I3702" t="s">
        <v>16314</v>
      </c>
      <c r="J3702">
        <v>3451</v>
      </c>
      <c r="K3702" t="s">
        <v>12621</v>
      </c>
      <c r="L3702" t="s">
        <v>14996</v>
      </c>
    </row>
    <row r="3703" spans="1:12">
      <c r="A3703">
        <v>233232</v>
      </c>
      <c r="B3703" t="s">
        <v>16460</v>
      </c>
      <c r="C3703" t="s">
        <v>12556</v>
      </c>
      <c r="D3703" t="s">
        <v>12557</v>
      </c>
      <c r="E3703" t="s">
        <v>12558</v>
      </c>
      <c r="F3703">
        <v>2.1</v>
      </c>
      <c r="G3703" t="s">
        <v>16311</v>
      </c>
      <c r="H3703">
        <v>51472</v>
      </c>
      <c r="I3703" t="s">
        <v>16314</v>
      </c>
      <c r="J3703">
        <v>233232</v>
      </c>
      <c r="K3703" t="s">
        <v>16311</v>
      </c>
      <c r="L3703" t="s">
        <v>14893</v>
      </c>
    </row>
    <row r="3704" spans="1:12">
      <c r="A3704">
        <v>12222</v>
      </c>
      <c r="B3704" t="s">
        <v>16461</v>
      </c>
      <c r="C3704" t="s">
        <v>12556</v>
      </c>
      <c r="D3704" t="s">
        <v>12557</v>
      </c>
      <c r="E3704" t="s">
        <v>12558</v>
      </c>
      <c r="F3704">
        <v>3</v>
      </c>
      <c r="G3704" t="s">
        <v>15118</v>
      </c>
      <c r="H3704" t="s">
        <v>15666</v>
      </c>
      <c r="I3704" t="s">
        <v>16316</v>
      </c>
      <c r="J3704">
        <v>12222</v>
      </c>
      <c r="K3704" t="s">
        <v>15118</v>
      </c>
      <c r="L3704" t="s">
        <v>14899</v>
      </c>
    </row>
    <row r="3705" spans="1:12">
      <c r="A3705">
        <v>7893</v>
      </c>
      <c r="B3705" t="s">
        <v>16462</v>
      </c>
      <c r="C3705" t="s">
        <v>12556</v>
      </c>
      <c r="D3705" t="s">
        <v>12557</v>
      </c>
      <c r="E3705" t="s">
        <v>12558</v>
      </c>
      <c r="F3705">
        <v>4</v>
      </c>
      <c r="G3705" t="s">
        <v>12583</v>
      </c>
      <c r="H3705">
        <v>51472</v>
      </c>
      <c r="I3705" t="s">
        <v>16312</v>
      </c>
      <c r="J3705">
        <v>7893</v>
      </c>
      <c r="K3705" t="s">
        <v>12583</v>
      </c>
      <c r="L3705" t="s">
        <v>14899</v>
      </c>
    </row>
    <row r="3706" spans="1:12">
      <c r="A3706">
        <v>12378</v>
      </c>
      <c r="B3706" t="s">
        <v>16463</v>
      </c>
      <c r="C3706" t="s">
        <v>12556</v>
      </c>
      <c r="D3706" t="s">
        <v>12557</v>
      </c>
      <c r="E3706" t="s">
        <v>12558</v>
      </c>
      <c r="F3706">
        <v>3.75</v>
      </c>
      <c r="G3706" t="s">
        <v>12583</v>
      </c>
      <c r="H3706">
        <v>51472</v>
      </c>
      <c r="I3706" t="s">
        <v>16312</v>
      </c>
      <c r="J3706">
        <v>12378</v>
      </c>
      <c r="K3706" t="s">
        <v>12583</v>
      </c>
      <c r="L3706" t="s">
        <v>14996</v>
      </c>
    </row>
    <row r="3707" spans="1:12">
      <c r="A3707">
        <v>121456</v>
      </c>
      <c r="B3707" t="s">
        <v>16464</v>
      </c>
      <c r="C3707" t="s">
        <v>12556</v>
      </c>
      <c r="D3707" t="s">
        <v>12557</v>
      </c>
      <c r="E3707" t="s">
        <v>12558</v>
      </c>
      <c r="F3707">
        <v>2.5</v>
      </c>
      <c r="G3707" t="s">
        <v>12583</v>
      </c>
      <c r="H3707" t="s">
        <v>15351</v>
      </c>
      <c r="I3707" t="s">
        <v>16312</v>
      </c>
      <c r="J3707">
        <v>121456</v>
      </c>
      <c r="K3707" t="s">
        <v>12583</v>
      </c>
      <c r="L3707" t="s">
        <v>14893</v>
      </c>
    </row>
    <row r="3708" spans="1:12">
      <c r="A3708">
        <v>1234</v>
      </c>
      <c r="B3708" t="s">
        <v>16465</v>
      </c>
      <c r="C3708" t="s">
        <v>12556</v>
      </c>
      <c r="D3708" t="s">
        <v>12557</v>
      </c>
      <c r="E3708" t="s">
        <v>12558</v>
      </c>
      <c r="F3708">
        <v>6.5</v>
      </c>
      <c r="G3708" t="s">
        <v>12559</v>
      </c>
      <c r="H3708" t="s">
        <v>12670</v>
      </c>
      <c r="I3708" t="s">
        <v>12558</v>
      </c>
      <c r="J3708">
        <v>1234</v>
      </c>
      <c r="K3708" t="s">
        <v>12559</v>
      </c>
      <c r="L3708" t="s">
        <v>12560</v>
      </c>
    </row>
    <row r="3709" spans="1:12">
      <c r="A3709">
        <v>285730</v>
      </c>
      <c r="B3709" t="s">
        <v>16466</v>
      </c>
      <c r="C3709" t="s">
        <v>13993</v>
      </c>
      <c r="D3709" t="s">
        <v>12573</v>
      </c>
      <c r="E3709" t="s">
        <v>12618</v>
      </c>
      <c r="F3709">
        <v>0</v>
      </c>
      <c r="G3709" t="s">
        <v>12596</v>
      </c>
      <c r="H3709" t="s">
        <v>12638</v>
      </c>
      <c r="I3709" t="s">
        <v>12575</v>
      </c>
      <c r="J3709">
        <v>285730</v>
      </c>
      <c r="K3709" t="s">
        <v>12596</v>
      </c>
      <c r="L3709" t="s">
        <v>12560</v>
      </c>
    </row>
    <row r="3710" spans="1:12">
      <c r="A3710">
        <v>205384</v>
      </c>
      <c r="B3710" t="s">
        <v>9806</v>
      </c>
      <c r="C3710" t="s">
        <v>13760</v>
      </c>
      <c r="D3710" t="s">
        <v>12588</v>
      </c>
      <c r="E3710" t="s">
        <v>12558</v>
      </c>
      <c r="F3710">
        <v>0</v>
      </c>
      <c r="G3710" t="s">
        <v>12589</v>
      </c>
      <c r="H3710" t="s">
        <v>12558</v>
      </c>
      <c r="I3710" t="s">
        <v>12590</v>
      </c>
      <c r="J3710">
        <v>205384</v>
      </c>
      <c r="K3710" t="s">
        <v>12589</v>
      </c>
      <c r="L3710" t="s">
        <v>12560</v>
      </c>
    </row>
    <row r="3711" spans="1:12">
      <c r="A3711">
        <v>205443</v>
      </c>
      <c r="B3711" t="s">
        <v>16467</v>
      </c>
      <c r="C3711" t="s">
        <v>12601</v>
      </c>
      <c r="D3711" t="s">
        <v>12557</v>
      </c>
      <c r="E3711" t="s">
        <v>12618</v>
      </c>
      <c r="F3711">
        <v>7.5</v>
      </c>
      <c r="G3711" t="s">
        <v>15339</v>
      </c>
      <c r="H3711" t="s">
        <v>12618</v>
      </c>
      <c r="I3711" t="s">
        <v>15340</v>
      </c>
      <c r="J3711">
        <v>205443</v>
      </c>
      <c r="K3711" t="s">
        <v>15339</v>
      </c>
      <c r="L3711" t="s">
        <v>12560</v>
      </c>
    </row>
    <row r="3712" spans="1:12">
      <c r="A3712">
        <v>205464</v>
      </c>
      <c r="B3712" t="s">
        <v>16468</v>
      </c>
      <c r="C3712" t="s">
        <v>13425</v>
      </c>
      <c r="D3712" t="s">
        <v>12557</v>
      </c>
      <c r="E3712" t="s">
        <v>12618</v>
      </c>
      <c r="F3712">
        <v>9.75</v>
      </c>
      <c r="G3712" t="s">
        <v>15339</v>
      </c>
      <c r="H3712" t="s">
        <v>12618</v>
      </c>
      <c r="I3712" t="s">
        <v>15340</v>
      </c>
      <c r="J3712">
        <v>205464</v>
      </c>
      <c r="K3712" t="s">
        <v>15339</v>
      </c>
      <c r="L3712" t="s">
        <v>12560</v>
      </c>
    </row>
    <row r="3713" spans="1:12">
      <c r="A3713">
        <v>205466</v>
      </c>
      <c r="B3713" t="s">
        <v>16469</v>
      </c>
      <c r="C3713" t="s">
        <v>12612</v>
      </c>
      <c r="D3713" t="s">
        <v>12629</v>
      </c>
      <c r="E3713" t="s">
        <v>12618</v>
      </c>
      <c r="F3713">
        <v>0</v>
      </c>
      <c r="G3713" t="s">
        <v>12596</v>
      </c>
      <c r="H3713" t="s">
        <v>16023</v>
      </c>
      <c r="I3713" t="s">
        <v>12630</v>
      </c>
      <c r="J3713">
        <v>205466</v>
      </c>
      <c r="K3713" t="s">
        <v>12596</v>
      </c>
      <c r="L3713" t="s">
        <v>12560</v>
      </c>
    </row>
    <row r="3714" spans="1:12">
      <c r="A3714">
        <v>201789</v>
      </c>
      <c r="B3714" t="s">
        <v>16470</v>
      </c>
      <c r="C3714" t="s">
        <v>14757</v>
      </c>
      <c r="D3714" t="s">
        <v>12573</v>
      </c>
      <c r="E3714" t="s">
        <v>12618</v>
      </c>
      <c r="F3714">
        <v>0</v>
      </c>
      <c r="G3714" t="s">
        <v>12636</v>
      </c>
      <c r="H3714" t="s">
        <v>12618</v>
      </c>
      <c r="I3714" t="s">
        <v>12632</v>
      </c>
      <c r="J3714">
        <v>201789</v>
      </c>
      <c r="K3714" t="s">
        <v>12636</v>
      </c>
      <c r="L3714" t="s">
        <v>12560</v>
      </c>
    </row>
    <row r="3715" spans="1:12">
      <c r="A3715">
        <v>205508</v>
      </c>
      <c r="B3715" t="s">
        <v>16471</v>
      </c>
      <c r="C3715" t="s">
        <v>14580</v>
      </c>
      <c r="D3715" t="s">
        <v>12573</v>
      </c>
      <c r="E3715" t="s">
        <v>12618</v>
      </c>
      <c r="F3715">
        <v>0</v>
      </c>
      <c r="G3715" t="s">
        <v>12596</v>
      </c>
      <c r="H3715" t="s">
        <v>16023</v>
      </c>
      <c r="I3715" t="s">
        <v>12630</v>
      </c>
      <c r="J3715">
        <v>205508</v>
      </c>
      <c r="K3715" t="s">
        <v>12596</v>
      </c>
      <c r="L3715" t="s">
        <v>12560</v>
      </c>
    </row>
    <row r="3716" spans="1:12">
      <c r="A3716">
        <v>205509</v>
      </c>
      <c r="B3716" t="s">
        <v>16472</v>
      </c>
      <c r="C3716" t="s">
        <v>14505</v>
      </c>
      <c r="D3716" t="s">
        <v>12629</v>
      </c>
      <c r="E3716" t="s">
        <v>12618</v>
      </c>
      <c r="F3716">
        <v>0</v>
      </c>
      <c r="G3716" t="s">
        <v>12589</v>
      </c>
      <c r="H3716" t="s">
        <v>16023</v>
      </c>
      <c r="I3716" t="s">
        <v>12630</v>
      </c>
      <c r="J3716">
        <v>205509</v>
      </c>
      <c r="K3716" t="s">
        <v>12589</v>
      </c>
      <c r="L3716" t="s">
        <v>12560</v>
      </c>
    </row>
    <row r="3717" spans="1:12">
      <c r="A3717">
        <v>202830</v>
      </c>
      <c r="B3717" t="s">
        <v>16473</v>
      </c>
      <c r="C3717" t="s">
        <v>14339</v>
      </c>
      <c r="D3717" t="s">
        <v>12573</v>
      </c>
      <c r="E3717" t="s">
        <v>12618</v>
      </c>
      <c r="F3717">
        <v>0</v>
      </c>
      <c r="G3717" t="s">
        <v>12589</v>
      </c>
      <c r="H3717" t="s">
        <v>12618</v>
      </c>
      <c r="I3717" t="s">
        <v>12630</v>
      </c>
      <c r="J3717">
        <v>202830</v>
      </c>
      <c r="K3717" t="s">
        <v>12589</v>
      </c>
      <c r="L3717" t="s">
        <v>12560</v>
      </c>
    </row>
    <row r="3718" spans="1:12">
      <c r="A3718">
        <v>205510</v>
      </c>
      <c r="B3718" t="s">
        <v>16474</v>
      </c>
      <c r="C3718" t="s">
        <v>12603</v>
      </c>
      <c r="D3718" t="s">
        <v>13541</v>
      </c>
      <c r="E3718" t="s">
        <v>12618</v>
      </c>
      <c r="F3718">
        <v>0</v>
      </c>
      <c r="G3718" t="s">
        <v>12596</v>
      </c>
      <c r="H3718" t="s">
        <v>15098</v>
      </c>
      <c r="I3718" t="s">
        <v>12630</v>
      </c>
      <c r="J3718">
        <v>205510</v>
      </c>
      <c r="K3718" t="s">
        <v>12596</v>
      </c>
      <c r="L3718" t="s">
        <v>12560</v>
      </c>
    </row>
    <row r="3719" spans="1:12">
      <c r="A3719">
        <v>205511</v>
      </c>
      <c r="B3719" t="s">
        <v>16475</v>
      </c>
      <c r="C3719" t="s">
        <v>12592</v>
      </c>
      <c r="D3719" t="s">
        <v>13541</v>
      </c>
      <c r="E3719" t="s">
        <v>12618</v>
      </c>
      <c r="F3719">
        <v>0</v>
      </c>
      <c r="G3719" t="s">
        <v>12596</v>
      </c>
      <c r="H3719" t="s">
        <v>15098</v>
      </c>
      <c r="I3719" t="s">
        <v>12630</v>
      </c>
      <c r="J3719">
        <v>205511</v>
      </c>
      <c r="K3719" t="s">
        <v>12596</v>
      </c>
      <c r="L3719" t="s">
        <v>12560</v>
      </c>
    </row>
    <row r="3720" spans="1:12">
      <c r="A3720">
        <v>205512</v>
      </c>
      <c r="B3720" t="s">
        <v>16476</v>
      </c>
      <c r="C3720" t="s">
        <v>16477</v>
      </c>
      <c r="D3720" t="s">
        <v>12573</v>
      </c>
      <c r="E3720" t="s">
        <v>12618</v>
      </c>
      <c r="F3720">
        <v>0</v>
      </c>
      <c r="G3720" t="s">
        <v>12589</v>
      </c>
      <c r="H3720" t="s">
        <v>12618</v>
      </c>
      <c r="I3720" t="s">
        <v>12630</v>
      </c>
      <c r="J3720">
        <v>205512</v>
      </c>
      <c r="K3720" t="s">
        <v>12589</v>
      </c>
      <c r="L3720" t="s">
        <v>12560</v>
      </c>
    </row>
    <row r="3721" spans="1:12">
      <c r="A3721">
        <v>205514</v>
      </c>
      <c r="B3721" t="s">
        <v>16478</v>
      </c>
      <c r="C3721" t="s">
        <v>12564</v>
      </c>
      <c r="D3721" t="s">
        <v>12557</v>
      </c>
      <c r="E3721" t="s">
        <v>12618</v>
      </c>
      <c r="F3721">
        <v>5</v>
      </c>
      <c r="G3721" t="s">
        <v>15339</v>
      </c>
      <c r="H3721" t="s">
        <v>12618</v>
      </c>
      <c r="I3721" t="s">
        <v>15340</v>
      </c>
      <c r="J3721">
        <v>205514</v>
      </c>
      <c r="K3721" t="s">
        <v>15339</v>
      </c>
      <c r="L3721" t="s">
        <v>12560</v>
      </c>
    </row>
    <row r="3722" spans="1:12">
      <c r="A3722">
        <v>205488</v>
      </c>
      <c r="B3722" t="s">
        <v>16479</v>
      </c>
      <c r="C3722" t="s">
        <v>12612</v>
      </c>
      <c r="D3722" t="s">
        <v>12629</v>
      </c>
      <c r="E3722" t="s">
        <v>12618</v>
      </c>
      <c r="F3722">
        <v>0</v>
      </c>
      <c r="G3722" t="s">
        <v>12596</v>
      </c>
      <c r="H3722" t="s">
        <v>16480</v>
      </c>
      <c r="I3722" t="s">
        <v>12575</v>
      </c>
      <c r="J3722">
        <v>205488</v>
      </c>
      <c r="K3722" t="s">
        <v>12596</v>
      </c>
      <c r="L3722" t="s">
        <v>12560</v>
      </c>
    </row>
    <row r="3723" spans="1:12">
      <c r="A3723">
        <v>205489</v>
      </c>
      <c r="B3723" t="s">
        <v>16481</v>
      </c>
      <c r="C3723" t="s">
        <v>12612</v>
      </c>
      <c r="D3723" t="s">
        <v>12573</v>
      </c>
      <c r="E3723" t="s">
        <v>12618</v>
      </c>
      <c r="F3723">
        <v>0</v>
      </c>
      <c r="G3723" t="s">
        <v>12596</v>
      </c>
      <c r="H3723" t="s">
        <v>16480</v>
      </c>
      <c r="I3723" t="s">
        <v>12575</v>
      </c>
      <c r="J3723">
        <v>205489</v>
      </c>
      <c r="K3723" t="s">
        <v>12596</v>
      </c>
      <c r="L3723" t="s">
        <v>12560</v>
      </c>
    </row>
    <row r="3724" spans="1:12">
      <c r="A3724">
        <v>205490</v>
      </c>
      <c r="B3724" t="s">
        <v>16482</v>
      </c>
      <c r="C3724" t="s">
        <v>14505</v>
      </c>
      <c r="D3724" t="s">
        <v>12573</v>
      </c>
      <c r="E3724" t="s">
        <v>12618</v>
      </c>
      <c r="F3724">
        <v>0</v>
      </c>
      <c r="G3724" t="s">
        <v>12596</v>
      </c>
      <c r="H3724" t="s">
        <v>16480</v>
      </c>
      <c r="I3724" t="s">
        <v>12575</v>
      </c>
      <c r="J3724">
        <v>205490</v>
      </c>
      <c r="K3724" t="s">
        <v>12596</v>
      </c>
      <c r="L3724" t="s">
        <v>12560</v>
      </c>
    </row>
    <row r="3725" spans="1:12">
      <c r="A3725">
        <v>205491</v>
      </c>
      <c r="B3725" t="s">
        <v>16483</v>
      </c>
      <c r="C3725" t="s">
        <v>14476</v>
      </c>
      <c r="D3725" t="s">
        <v>12629</v>
      </c>
      <c r="E3725" t="s">
        <v>12618</v>
      </c>
      <c r="F3725">
        <v>0</v>
      </c>
      <c r="G3725" t="s">
        <v>12596</v>
      </c>
      <c r="H3725" t="s">
        <v>16480</v>
      </c>
      <c r="I3725" t="s">
        <v>12575</v>
      </c>
      <c r="J3725">
        <v>205491</v>
      </c>
      <c r="K3725" t="s">
        <v>12596</v>
      </c>
      <c r="L3725" t="s">
        <v>12560</v>
      </c>
    </row>
    <row r="3726" spans="1:12">
      <c r="A3726">
        <v>205492</v>
      </c>
      <c r="B3726" t="s">
        <v>16484</v>
      </c>
      <c r="C3726" t="s">
        <v>14476</v>
      </c>
      <c r="D3726" t="s">
        <v>12573</v>
      </c>
      <c r="E3726" t="s">
        <v>12618</v>
      </c>
      <c r="F3726">
        <v>0</v>
      </c>
      <c r="G3726" t="s">
        <v>12596</v>
      </c>
      <c r="H3726" t="s">
        <v>16480</v>
      </c>
      <c r="I3726" t="s">
        <v>12575</v>
      </c>
      <c r="J3726">
        <v>205492</v>
      </c>
      <c r="K3726" t="s">
        <v>12596</v>
      </c>
      <c r="L3726" t="s">
        <v>12560</v>
      </c>
    </row>
    <row r="3727" spans="1:12">
      <c r="A3727">
        <v>205493</v>
      </c>
      <c r="B3727" t="s">
        <v>16485</v>
      </c>
      <c r="C3727" t="s">
        <v>12610</v>
      </c>
      <c r="D3727" t="s">
        <v>12629</v>
      </c>
      <c r="E3727" t="s">
        <v>12618</v>
      </c>
      <c r="F3727">
        <v>0</v>
      </c>
      <c r="G3727" t="s">
        <v>12596</v>
      </c>
      <c r="H3727" t="s">
        <v>16480</v>
      </c>
      <c r="I3727" t="s">
        <v>12575</v>
      </c>
      <c r="J3727">
        <v>205493</v>
      </c>
      <c r="K3727" t="s">
        <v>12596</v>
      </c>
      <c r="L3727" t="s">
        <v>12560</v>
      </c>
    </row>
    <row r="3728" spans="1:12">
      <c r="A3728">
        <v>205494</v>
      </c>
      <c r="B3728" t="s">
        <v>16486</v>
      </c>
      <c r="C3728" t="s">
        <v>12610</v>
      </c>
      <c r="D3728" t="s">
        <v>12573</v>
      </c>
      <c r="E3728" t="s">
        <v>12618</v>
      </c>
      <c r="F3728">
        <v>0</v>
      </c>
      <c r="G3728" t="s">
        <v>12596</v>
      </c>
      <c r="H3728" t="s">
        <v>16480</v>
      </c>
      <c r="I3728" t="s">
        <v>12575</v>
      </c>
      <c r="J3728">
        <v>205494</v>
      </c>
      <c r="K3728" t="s">
        <v>12596</v>
      </c>
      <c r="L3728" t="s">
        <v>12560</v>
      </c>
    </row>
    <row r="3729" spans="1:12">
      <c r="A3729">
        <v>205495</v>
      </c>
      <c r="B3729" t="s">
        <v>16487</v>
      </c>
      <c r="C3729" t="s">
        <v>12608</v>
      </c>
      <c r="D3729" t="s">
        <v>12629</v>
      </c>
      <c r="E3729" t="s">
        <v>12618</v>
      </c>
      <c r="F3729">
        <v>0</v>
      </c>
      <c r="G3729" t="s">
        <v>12596</v>
      </c>
      <c r="H3729" t="s">
        <v>16480</v>
      </c>
      <c r="I3729" t="s">
        <v>12575</v>
      </c>
      <c r="J3729">
        <v>205495</v>
      </c>
      <c r="K3729" t="s">
        <v>12596</v>
      </c>
      <c r="L3729" t="s">
        <v>12560</v>
      </c>
    </row>
    <row r="3730" spans="1:12">
      <c r="A3730">
        <v>205496</v>
      </c>
      <c r="B3730" t="s">
        <v>16488</v>
      </c>
      <c r="C3730" t="s">
        <v>12608</v>
      </c>
      <c r="D3730" t="s">
        <v>12573</v>
      </c>
      <c r="E3730" t="s">
        <v>12618</v>
      </c>
      <c r="F3730">
        <v>0</v>
      </c>
      <c r="G3730" t="s">
        <v>12596</v>
      </c>
      <c r="H3730" t="s">
        <v>16480</v>
      </c>
      <c r="I3730" t="s">
        <v>12575</v>
      </c>
      <c r="J3730">
        <v>205496</v>
      </c>
      <c r="K3730" t="s">
        <v>12596</v>
      </c>
      <c r="L3730" t="s">
        <v>12560</v>
      </c>
    </row>
    <row r="3731" spans="1:12">
      <c r="A3731">
        <v>205475</v>
      </c>
      <c r="B3731" t="s">
        <v>16489</v>
      </c>
      <c r="C3731" t="s">
        <v>12556</v>
      </c>
      <c r="D3731" t="s">
        <v>12557</v>
      </c>
      <c r="E3731" t="s">
        <v>12618</v>
      </c>
      <c r="F3731">
        <v>6.5</v>
      </c>
      <c r="G3731" t="s">
        <v>12716</v>
      </c>
      <c r="H3731" t="s">
        <v>16480</v>
      </c>
      <c r="I3731" t="s">
        <v>12575</v>
      </c>
      <c r="J3731">
        <v>205475</v>
      </c>
      <c r="K3731" t="s">
        <v>12716</v>
      </c>
      <c r="L3731" t="s">
        <v>12560</v>
      </c>
    </row>
    <row r="3732" spans="1:12">
      <c r="A3732">
        <v>205497</v>
      </c>
      <c r="B3732" t="s">
        <v>16490</v>
      </c>
      <c r="C3732" t="s">
        <v>12606</v>
      </c>
      <c r="D3732" t="s">
        <v>12573</v>
      </c>
      <c r="E3732" t="s">
        <v>12618</v>
      </c>
      <c r="F3732">
        <v>0</v>
      </c>
      <c r="G3732" t="s">
        <v>12596</v>
      </c>
      <c r="H3732" t="s">
        <v>16480</v>
      </c>
      <c r="I3732" t="s">
        <v>12575</v>
      </c>
      <c r="J3732">
        <v>205497</v>
      </c>
      <c r="K3732" t="s">
        <v>12596</v>
      </c>
      <c r="L3732" t="s">
        <v>12560</v>
      </c>
    </row>
    <row r="3733" spans="1:12">
      <c r="A3733">
        <v>205476</v>
      </c>
      <c r="B3733" t="s">
        <v>16491</v>
      </c>
      <c r="C3733" t="s">
        <v>12562</v>
      </c>
      <c r="D3733" t="s">
        <v>12557</v>
      </c>
      <c r="E3733" t="s">
        <v>12618</v>
      </c>
      <c r="F3733">
        <v>7</v>
      </c>
      <c r="G3733" t="s">
        <v>12716</v>
      </c>
      <c r="H3733" t="s">
        <v>16480</v>
      </c>
      <c r="I3733" t="s">
        <v>12575</v>
      </c>
      <c r="J3733">
        <v>205476</v>
      </c>
      <c r="K3733" t="s">
        <v>12716</v>
      </c>
      <c r="L3733" t="s">
        <v>12560</v>
      </c>
    </row>
    <row r="3734" spans="1:12">
      <c r="A3734">
        <v>205478</v>
      </c>
      <c r="B3734" t="s">
        <v>16492</v>
      </c>
      <c r="C3734" t="s">
        <v>12568</v>
      </c>
      <c r="D3734" t="s">
        <v>12557</v>
      </c>
      <c r="E3734" t="s">
        <v>12618</v>
      </c>
      <c r="F3734">
        <v>5</v>
      </c>
      <c r="G3734" t="s">
        <v>12716</v>
      </c>
      <c r="H3734" t="s">
        <v>16480</v>
      </c>
      <c r="I3734" t="s">
        <v>12575</v>
      </c>
      <c r="J3734">
        <v>205478</v>
      </c>
      <c r="K3734" t="s">
        <v>12716</v>
      </c>
      <c r="L3734" t="s">
        <v>12560</v>
      </c>
    </row>
    <row r="3735" spans="1:12">
      <c r="A3735">
        <v>205498</v>
      </c>
      <c r="B3735" t="s">
        <v>16493</v>
      </c>
      <c r="C3735" t="s">
        <v>12604</v>
      </c>
      <c r="D3735" t="s">
        <v>12629</v>
      </c>
      <c r="E3735" t="s">
        <v>12618</v>
      </c>
      <c r="F3735">
        <v>0</v>
      </c>
      <c r="G3735" t="s">
        <v>12596</v>
      </c>
      <c r="H3735" t="s">
        <v>16480</v>
      </c>
      <c r="I3735" t="s">
        <v>12575</v>
      </c>
      <c r="J3735">
        <v>205498</v>
      </c>
      <c r="K3735" t="s">
        <v>12596</v>
      </c>
      <c r="L3735" t="s">
        <v>12560</v>
      </c>
    </row>
    <row r="3736" spans="1:12">
      <c r="A3736">
        <v>205499</v>
      </c>
      <c r="B3736" t="s">
        <v>16494</v>
      </c>
      <c r="C3736" t="s">
        <v>12604</v>
      </c>
      <c r="D3736" t="s">
        <v>12573</v>
      </c>
      <c r="E3736" t="s">
        <v>12618</v>
      </c>
      <c r="F3736">
        <v>0</v>
      </c>
      <c r="G3736" t="s">
        <v>12596</v>
      </c>
      <c r="H3736" t="s">
        <v>16480</v>
      </c>
      <c r="I3736" t="s">
        <v>12575</v>
      </c>
      <c r="J3736">
        <v>205499</v>
      </c>
      <c r="K3736" t="s">
        <v>12596</v>
      </c>
      <c r="L3736" t="s">
        <v>12560</v>
      </c>
    </row>
    <row r="3737" spans="1:12">
      <c r="A3737">
        <v>205479</v>
      </c>
      <c r="B3737" t="s">
        <v>16495</v>
      </c>
      <c r="C3737" t="s">
        <v>12570</v>
      </c>
      <c r="D3737" t="s">
        <v>12557</v>
      </c>
      <c r="E3737" t="s">
        <v>12618</v>
      </c>
      <c r="F3737">
        <v>4</v>
      </c>
      <c r="G3737" t="s">
        <v>12716</v>
      </c>
      <c r="H3737" t="s">
        <v>16480</v>
      </c>
      <c r="I3737" t="s">
        <v>12575</v>
      </c>
      <c r="J3737">
        <v>205479</v>
      </c>
      <c r="K3737" t="s">
        <v>12716</v>
      </c>
      <c r="L3737" t="s">
        <v>12560</v>
      </c>
    </row>
    <row r="3738" spans="1:12">
      <c r="A3738">
        <v>205500</v>
      </c>
      <c r="B3738" t="s">
        <v>16496</v>
      </c>
      <c r="C3738" t="s">
        <v>12603</v>
      </c>
      <c r="D3738" t="s">
        <v>12629</v>
      </c>
      <c r="E3738" t="s">
        <v>12618</v>
      </c>
      <c r="F3738">
        <v>0</v>
      </c>
      <c r="G3738" t="s">
        <v>12596</v>
      </c>
      <c r="H3738" t="s">
        <v>16480</v>
      </c>
      <c r="I3738" t="s">
        <v>12575</v>
      </c>
      <c r="J3738">
        <v>205500</v>
      </c>
      <c r="K3738" t="s">
        <v>12596</v>
      </c>
      <c r="L3738" t="s">
        <v>12560</v>
      </c>
    </row>
    <row r="3739" spans="1:12">
      <c r="A3739">
        <v>205480</v>
      </c>
      <c r="B3739" t="s">
        <v>16497</v>
      </c>
      <c r="C3739" t="s">
        <v>12799</v>
      </c>
      <c r="D3739" t="s">
        <v>12557</v>
      </c>
      <c r="E3739" t="s">
        <v>12618</v>
      </c>
      <c r="F3739">
        <v>3</v>
      </c>
      <c r="G3739" t="s">
        <v>12716</v>
      </c>
      <c r="H3739" t="s">
        <v>16480</v>
      </c>
      <c r="I3739" t="s">
        <v>12575</v>
      </c>
      <c r="J3739">
        <v>205480</v>
      </c>
      <c r="K3739" t="s">
        <v>12716</v>
      </c>
      <c r="L3739" t="s">
        <v>12560</v>
      </c>
    </row>
    <row r="3740" spans="1:12">
      <c r="A3740">
        <v>205501</v>
      </c>
      <c r="B3740" t="s">
        <v>16498</v>
      </c>
      <c r="C3740" t="s">
        <v>12603</v>
      </c>
      <c r="D3740" t="s">
        <v>12573</v>
      </c>
      <c r="E3740" t="s">
        <v>12618</v>
      </c>
      <c r="F3740">
        <v>0</v>
      </c>
      <c r="G3740" t="s">
        <v>12596</v>
      </c>
      <c r="H3740" t="s">
        <v>16480</v>
      </c>
      <c r="I3740" t="s">
        <v>12575</v>
      </c>
      <c r="J3740">
        <v>205501</v>
      </c>
      <c r="K3740" t="s">
        <v>12596</v>
      </c>
      <c r="L3740" t="s">
        <v>12560</v>
      </c>
    </row>
    <row r="3741" spans="1:12">
      <c r="A3741">
        <v>205481</v>
      </c>
      <c r="B3741" t="s">
        <v>16499</v>
      </c>
      <c r="C3741" t="s">
        <v>12810</v>
      </c>
      <c r="D3741" t="s">
        <v>12557</v>
      </c>
      <c r="E3741" t="s">
        <v>12618</v>
      </c>
      <c r="F3741">
        <v>9.75</v>
      </c>
      <c r="G3741" t="s">
        <v>12717</v>
      </c>
      <c r="H3741" t="s">
        <v>16480</v>
      </c>
      <c r="I3741" t="s">
        <v>12575</v>
      </c>
      <c r="J3741">
        <v>205481</v>
      </c>
      <c r="K3741" t="s">
        <v>12717</v>
      </c>
      <c r="L3741" t="s">
        <v>12560</v>
      </c>
    </row>
    <row r="3742" spans="1:12">
      <c r="A3742">
        <v>205482</v>
      </c>
      <c r="B3742" t="s">
        <v>16500</v>
      </c>
      <c r="C3742" t="s">
        <v>12816</v>
      </c>
      <c r="D3742" t="s">
        <v>12557</v>
      </c>
      <c r="E3742" t="s">
        <v>12618</v>
      </c>
      <c r="F3742">
        <v>8</v>
      </c>
      <c r="G3742" t="s">
        <v>12717</v>
      </c>
      <c r="H3742" t="s">
        <v>16480</v>
      </c>
      <c r="I3742" t="s">
        <v>12575</v>
      </c>
      <c r="J3742">
        <v>205482</v>
      </c>
      <c r="K3742" t="s">
        <v>12717</v>
      </c>
      <c r="L3742" t="s">
        <v>12560</v>
      </c>
    </row>
    <row r="3743" spans="1:12">
      <c r="A3743">
        <v>205483</v>
      </c>
      <c r="B3743" t="s">
        <v>16501</v>
      </c>
      <c r="C3743" t="s">
        <v>12834</v>
      </c>
      <c r="D3743" t="s">
        <v>12557</v>
      </c>
      <c r="E3743" t="s">
        <v>12618</v>
      </c>
      <c r="F3743">
        <v>8</v>
      </c>
      <c r="G3743" t="s">
        <v>12717</v>
      </c>
      <c r="H3743" t="s">
        <v>16480</v>
      </c>
      <c r="I3743" t="s">
        <v>12575</v>
      </c>
      <c r="J3743">
        <v>205483</v>
      </c>
      <c r="K3743" t="s">
        <v>12717</v>
      </c>
      <c r="L3743" t="s">
        <v>12560</v>
      </c>
    </row>
    <row r="3744" spans="1:12">
      <c r="A3744">
        <v>205484</v>
      </c>
      <c r="B3744" t="s">
        <v>16502</v>
      </c>
      <c r="C3744" t="s">
        <v>12841</v>
      </c>
      <c r="D3744" t="s">
        <v>12557</v>
      </c>
      <c r="E3744" t="s">
        <v>12618</v>
      </c>
      <c r="F3744">
        <v>6</v>
      </c>
      <c r="G3744" t="s">
        <v>12717</v>
      </c>
      <c r="H3744" t="s">
        <v>16480</v>
      </c>
      <c r="I3744" t="s">
        <v>12575</v>
      </c>
      <c r="J3744">
        <v>205484</v>
      </c>
      <c r="K3744" t="s">
        <v>12717</v>
      </c>
      <c r="L3744" t="s">
        <v>12560</v>
      </c>
    </row>
    <row r="3745" spans="1:12">
      <c r="A3745">
        <v>205485</v>
      </c>
      <c r="B3745" t="s">
        <v>16503</v>
      </c>
      <c r="C3745" t="s">
        <v>12870</v>
      </c>
      <c r="D3745" t="s">
        <v>12557</v>
      </c>
      <c r="E3745" t="s">
        <v>12618</v>
      </c>
      <c r="F3745">
        <v>4.33</v>
      </c>
      <c r="G3745" t="s">
        <v>12717</v>
      </c>
      <c r="H3745" t="s">
        <v>16480</v>
      </c>
      <c r="I3745" t="s">
        <v>12575</v>
      </c>
      <c r="J3745">
        <v>205485</v>
      </c>
      <c r="K3745" t="s">
        <v>12717</v>
      </c>
      <c r="L3745" t="s">
        <v>12560</v>
      </c>
    </row>
    <row r="3746" spans="1:12">
      <c r="A3746">
        <v>205486</v>
      </c>
      <c r="B3746" t="s">
        <v>16504</v>
      </c>
      <c r="C3746" t="s">
        <v>14733</v>
      </c>
      <c r="D3746" t="s">
        <v>12557</v>
      </c>
      <c r="E3746" t="s">
        <v>12618</v>
      </c>
      <c r="F3746">
        <v>8</v>
      </c>
      <c r="G3746" t="s">
        <v>12717</v>
      </c>
      <c r="H3746" t="s">
        <v>16480</v>
      </c>
      <c r="I3746" t="s">
        <v>12575</v>
      </c>
      <c r="J3746">
        <v>205486</v>
      </c>
      <c r="K3746" t="s">
        <v>12717</v>
      </c>
      <c r="L3746" t="s">
        <v>12560</v>
      </c>
    </row>
    <row r="3747" spans="1:12">
      <c r="A3747">
        <v>205487</v>
      </c>
      <c r="B3747" t="s">
        <v>16505</v>
      </c>
      <c r="C3747" t="s">
        <v>14733</v>
      </c>
      <c r="D3747" t="s">
        <v>12557</v>
      </c>
      <c r="E3747" t="s">
        <v>12618</v>
      </c>
      <c r="F3747">
        <v>8.5</v>
      </c>
      <c r="G3747" t="s">
        <v>12717</v>
      </c>
      <c r="H3747" t="s">
        <v>16480</v>
      </c>
      <c r="I3747" t="s">
        <v>12575</v>
      </c>
      <c r="J3747">
        <v>205487</v>
      </c>
      <c r="K3747" t="s">
        <v>12717</v>
      </c>
      <c r="L3747" t="s">
        <v>12560</v>
      </c>
    </row>
    <row r="3748" spans="1:12">
      <c r="A3748">
        <v>205477</v>
      </c>
      <c r="B3748" t="s">
        <v>16506</v>
      </c>
      <c r="C3748" t="s">
        <v>12564</v>
      </c>
      <c r="D3748" t="s">
        <v>12557</v>
      </c>
      <c r="E3748" t="s">
        <v>12618</v>
      </c>
      <c r="F3748">
        <v>5</v>
      </c>
      <c r="G3748" t="s">
        <v>12716</v>
      </c>
      <c r="H3748" t="s">
        <v>16480</v>
      </c>
      <c r="I3748" t="s">
        <v>12575</v>
      </c>
      <c r="J3748">
        <v>205477</v>
      </c>
      <c r="K3748" t="s">
        <v>12716</v>
      </c>
      <c r="L3748" t="s">
        <v>12560</v>
      </c>
    </row>
    <row r="3749" spans="1:12">
      <c r="A3749">
        <v>205502</v>
      </c>
      <c r="B3749" t="s">
        <v>16507</v>
      </c>
      <c r="C3749" t="s">
        <v>12598</v>
      </c>
      <c r="D3749" t="s">
        <v>12629</v>
      </c>
      <c r="E3749" t="s">
        <v>12618</v>
      </c>
      <c r="F3749">
        <v>0</v>
      </c>
      <c r="G3749" t="s">
        <v>12596</v>
      </c>
      <c r="H3749" t="s">
        <v>16480</v>
      </c>
      <c r="I3749" t="s">
        <v>12575</v>
      </c>
      <c r="J3749">
        <v>205502</v>
      </c>
      <c r="K3749" t="s">
        <v>12596</v>
      </c>
      <c r="L3749" t="s">
        <v>12560</v>
      </c>
    </row>
    <row r="3750" spans="1:12">
      <c r="A3750">
        <v>205503</v>
      </c>
      <c r="B3750" t="s">
        <v>16508</v>
      </c>
      <c r="C3750" t="s">
        <v>12598</v>
      </c>
      <c r="D3750" t="s">
        <v>12573</v>
      </c>
      <c r="E3750" t="s">
        <v>12618</v>
      </c>
      <c r="F3750">
        <v>0</v>
      </c>
      <c r="G3750" t="s">
        <v>12596</v>
      </c>
      <c r="H3750" t="s">
        <v>16480</v>
      </c>
      <c r="I3750" t="s">
        <v>12575</v>
      </c>
      <c r="J3750">
        <v>205503</v>
      </c>
      <c r="K3750" t="s">
        <v>12596</v>
      </c>
      <c r="L3750" t="s">
        <v>12560</v>
      </c>
    </row>
    <row r="3751" spans="1:12">
      <c r="A3751">
        <v>205504</v>
      </c>
      <c r="B3751" t="s">
        <v>16509</v>
      </c>
      <c r="C3751" t="s">
        <v>12594</v>
      </c>
      <c r="D3751" t="s">
        <v>12629</v>
      </c>
      <c r="E3751" t="s">
        <v>12618</v>
      </c>
      <c r="F3751">
        <v>0</v>
      </c>
      <c r="G3751" t="s">
        <v>12596</v>
      </c>
      <c r="H3751" t="s">
        <v>16480</v>
      </c>
      <c r="I3751" t="s">
        <v>12575</v>
      </c>
      <c r="J3751">
        <v>205504</v>
      </c>
      <c r="K3751" t="s">
        <v>12596</v>
      </c>
      <c r="L3751" t="s">
        <v>12560</v>
      </c>
    </row>
    <row r="3752" spans="1:12">
      <c r="A3752">
        <v>205505</v>
      </c>
      <c r="B3752" t="s">
        <v>16510</v>
      </c>
      <c r="C3752" t="s">
        <v>12594</v>
      </c>
      <c r="D3752" t="s">
        <v>12573</v>
      </c>
      <c r="E3752" t="s">
        <v>12618</v>
      </c>
      <c r="F3752">
        <v>0</v>
      </c>
      <c r="G3752" t="s">
        <v>12596</v>
      </c>
      <c r="H3752" t="s">
        <v>16480</v>
      </c>
      <c r="I3752" t="s">
        <v>12575</v>
      </c>
      <c r="J3752">
        <v>205505</v>
      </c>
      <c r="K3752" t="s">
        <v>12596</v>
      </c>
      <c r="L3752" t="s">
        <v>12560</v>
      </c>
    </row>
    <row r="3753" spans="1:12">
      <c r="A3753">
        <v>205506</v>
      </c>
      <c r="B3753" t="s">
        <v>16511</v>
      </c>
      <c r="C3753" t="s">
        <v>14142</v>
      </c>
      <c r="D3753" t="s">
        <v>12573</v>
      </c>
      <c r="E3753" t="s">
        <v>12618</v>
      </c>
      <c r="F3753">
        <v>0</v>
      </c>
      <c r="G3753" t="s">
        <v>16512</v>
      </c>
      <c r="H3753" t="s">
        <v>12618</v>
      </c>
      <c r="I3753" t="s">
        <v>12575</v>
      </c>
      <c r="J3753">
        <v>205506</v>
      </c>
      <c r="K3753" t="s">
        <v>16512</v>
      </c>
      <c r="L3753" t="s">
        <v>12560</v>
      </c>
    </row>
    <row r="3754" spans="1:12">
      <c r="A3754">
        <v>205521</v>
      </c>
      <c r="B3754" t="s">
        <v>16513</v>
      </c>
      <c r="C3754" t="s">
        <v>14771</v>
      </c>
      <c r="D3754" t="s">
        <v>12573</v>
      </c>
      <c r="E3754" t="s">
        <v>12618</v>
      </c>
      <c r="F3754">
        <v>0</v>
      </c>
      <c r="G3754" t="s">
        <v>12589</v>
      </c>
      <c r="H3754" t="s">
        <v>16480</v>
      </c>
      <c r="I3754" t="s">
        <v>12575</v>
      </c>
      <c r="J3754">
        <v>205521</v>
      </c>
      <c r="K3754" t="s">
        <v>12589</v>
      </c>
      <c r="L3754" t="s">
        <v>12560</v>
      </c>
    </row>
    <row r="3755" spans="1:12">
      <c r="A3755">
        <v>205507</v>
      </c>
      <c r="B3755" t="s">
        <v>16514</v>
      </c>
      <c r="C3755" t="s">
        <v>12592</v>
      </c>
      <c r="D3755" t="s">
        <v>12573</v>
      </c>
      <c r="E3755" t="s">
        <v>12618</v>
      </c>
      <c r="F3755">
        <v>0</v>
      </c>
      <c r="G3755" t="s">
        <v>16512</v>
      </c>
      <c r="H3755" t="s">
        <v>12618</v>
      </c>
      <c r="I3755" t="s">
        <v>12575</v>
      </c>
      <c r="J3755">
        <v>205507</v>
      </c>
      <c r="K3755" t="s">
        <v>16512</v>
      </c>
      <c r="L3755" t="s">
        <v>12560</v>
      </c>
    </row>
    <row r="3756" spans="1:12">
      <c r="A3756">
        <v>205522</v>
      </c>
      <c r="B3756" t="s">
        <v>16515</v>
      </c>
      <c r="C3756" t="s">
        <v>14990</v>
      </c>
      <c r="D3756" t="s">
        <v>12557</v>
      </c>
      <c r="E3756" t="s">
        <v>12616</v>
      </c>
      <c r="F3756">
        <v>8</v>
      </c>
      <c r="G3756" t="s">
        <v>12621</v>
      </c>
      <c r="H3756" t="s">
        <v>12618</v>
      </c>
      <c r="I3756" t="s">
        <v>12575</v>
      </c>
      <c r="J3756">
        <v>205522</v>
      </c>
      <c r="K3756" t="s">
        <v>12621</v>
      </c>
      <c r="L3756" t="s">
        <v>12560</v>
      </c>
    </row>
    <row r="3757" spans="1:12">
      <c r="A3757">
        <v>205474</v>
      </c>
      <c r="B3757" t="s">
        <v>16516</v>
      </c>
      <c r="C3757" t="s">
        <v>12606</v>
      </c>
      <c r="D3757" t="s">
        <v>12629</v>
      </c>
      <c r="E3757" t="s">
        <v>12618</v>
      </c>
      <c r="F3757">
        <v>0</v>
      </c>
      <c r="G3757" t="s">
        <v>12596</v>
      </c>
      <c r="H3757" t="s">
        <v>16480</v>
      </c>
      <c r="I3757" t="s">
        <v>12575</v>
      </c>
      <c r="J3757">
        <v>205474</v>
      </c>
      <c r="K3757" t="s">
        <v>12596</v>
      </c>
      <c r="L3757" t="s">
        <v>12560</v>
      </c>
    </row>
    <row r="3758" spans="1:12">
      <c r="A3758">
        <v>205524</v>
      </c>
      <c r="B3758" t="s">
        <v>16517</v>
      </c>
      <c r="C3758" t="s">
        <v>13037</v>
      </c>
      <c r="D3758" t="s">
        <v>12557</v>
      </c>
      <c r="E3758" t="s">
        <v>12618</v>
      </c>
      <c r="F3758">
        <v>5.5</v>
      </c>
      <c r="G3758" t="s">
        <v>12761</v>
      </c>
      <c r="H3758" t="s">
        <v>12638</v>
      </c>
      <c r="I3758" t="s">
        <v>12741</v>
      </c>
      <c r="J3758">
        <v>205524</v>
      </c>
      <c r="K3758" t="s">
        <v>12761</v>
      </c>
      <c r="L3758" t="s">
        <v>12560</v>
      </c>
    </row>
    <row r="3759" spans="1:12">
      <c r="A3759">
        <v>205525</v>
      </c>
      <c r="B3759" t="s">
        <v>16518</v>
      </c>
      <c r="C3759" t="s">
        <v>14476</v>
      </c>
      <c r="D3759" t="s">
        <v>12573</v>
      </c>
      <c r="E3759" t="s">
        <v>12618</v>
      </c>
      <c r="F3759">
        <v>0</v>
      </c>
      <c r="G3759" t="s">
        <v>12589</v>
      </c>
      <c r="H3759" t="s">
        <v>16480</v>
      </c>
      <c r="I3759" t="s">
        <v>12575</v>
      </c>
      <c r="J3759">
        <v>205525</v>
      </c>
      <c r="K3759" t="s">
        <v>12589</v>
      </c>
      <c r="L3759" t="s">
        <v>12560</v>
      </c>
    </row>
    <row r="3760" spans="1:12">
      <c r="A3760">
        <v>205526</v>
      </c>
      <c r="B3760" t="s">
        <v>16519</v>
      </c>
      <c r="C3760" t="s">
        <v>12610</v>
      </c>
      <c r="D3760" t="s">
        <v>12573</v>
      </c>
      <c r="E3760" t="s">
        <v>12618</v>
      </c>
      <c r="F3760">
        <v>0</v>
      </c>
      <c r="G3760" t="s">
        <v>12589</v>
      </c>
      <c r="H3760" t="s">
        <v>16480</v>
      </c>
      <c r="I3760" t="s">
        <v>12575</v>
      </c>
      <c r="J3760">
        <v>205526</v>
      </c>
      <c r="K3760" t="s">
        <v>12589</v>
      </c>
      <c r="L3760" t="s">
        <v>12560</v>
      </c>
    </row>
    <row r="3761" spans="1:12">
      <c r="A3761">
        <v>205513</v>
      </c>
      <c r="B3761" t="s">
        <v>16520</v>
      </c>
      <c r="C3761" t="s">
        <v>12562</v>
      </c>
      <c r="D3761" t="s">
        <v>12557</v>
      </c>
      <c r="E3761" t="s">
        <v>12618</v>
      </c>
      <c r="F3761">
        <v>7</v>
      </c>
      <c r="G3761" t="s">
        <v>15339</v>
      </c>
      <c r="H3761" t="s">
        <v>12618</v>
      </c>
      <c r="I3761" t="s">
        <v>15340</v>
      </c>
      <c r="J3761">
        <v>205513</v>
      </c>
      <c r="K3761" t="s">
        <v>15339</v>
      </c>
      <c r="L3761" t="s">
        <v>12560</v>
      </c>
    </row>
    <row r="3762" spans="1:12">
      <c r="A3762">
        <v>205515</v>
      </c>
      <c r="B3762" t="s">
        <v>16521</v>
      </c>
      <c r="C3762" t="s">
        <v>12767</v>
      </c>
      <c r="D3762" t="s">
        <v>12557</v>
      </c>
      <c r="E3762" t="s">
        <v>12740</v>
      </c>
      <c r="F3762">
        <v>5.5</v>
      </c>
      <c r="G3762" t="s">
        <v>12764</v>
      </c>
      <c r="H3762" t="s">
        <v>12740</v>
      </c>
      <c r="I3762" t="s">
        <v>12741</v>
      </c>
      <c r="J3762">
        <v>205515</v>
      </c>
      <c r="K3762" t="s">
        <v>12764</v>
      </c>
      <c r="L3762" t="s">
        <v>12560</v>
      </c>
    </row>
    <row r="3763" spans="1:12">
      <c r="A3763">
        <v>205543</v>
      </c>
      <c r="B3763" t="s">
        <v>16522</v>
      </c>
      <c r="C3763" t="s">
        <v>12888</v>
      </c>
      <c r="D3763" t="s">
        <v>12557</v>
      </c>
      <c r="E3763" t="s">
        <v>12618</v>
      </c>
      <c r="F3763">
        <v>4</v>
      </c>
      <c r="G3763" t="s">
        <v>12944</v>
      </c>
      <c r="H3763" t="s">
        <v>16480</v>
      </c>
      <c r="I3763" t="s">
        <v>12575</v>
      </c>
      <c r="J3763">
        <v>205543</v>
      </c>
      <c r="K3763" t="s">
        <v>12944</v>
      </c>
      <c r="L3763" t="s">
        <v>12560</v>
      </c>
    </row>
    <row r="3764" spans="1:12">
      <c r="A3764">
        <v>202063</v>
      </c>
      <c r="B3764" t="s">
        <v>16523</v>
      </c>
      <c r="C3764" t="s">
        <v>14706</v>
      </c>
      <c r="D3764" t="s">
        <v>13541</v>
      </c>
      <c r="E3764" t="s">
        <v>12618</v>
      </c>
      <c r="F3764">
        <v>0</v>
      </c>
      <c r="G3764" t="s">
        <v>12636</v>
      </c>
      <c r="H3764" t="s">
        <v>12618</v>
      </c>
      <c r="I3764" t="s">
        <v>12632</v>
      </c>
      <c r="J3764">
        <v>202063</v>
      </c>
      <c r="K3764" t="s">
        <v>12636</v>
      </c>
      <c r="L3764" t="s">
        <v>12560</v>
      </c>
    </row>
    <row r="3765" spans="1:12">
      <c r="A3765">
        <v>205545</v>
      </c>
      <c r="B3765" t="s">
        <v>16524</v>
      </c>
      <c r="C3765" t="s">
        <v>12568</v>
      </c>
      <c r="D3765" t="s">
        <v>12557</v>
      </c>
      <c r="E3765" t="s">
        <v>15366</v>
      </c>
      <c r="F3765">
        <v>5</v>
      </c>
      <c r="G3765" t="s">
        <v>12764</v>
      </c>
      <c r="H3765" t="s">
        <v>15580</v>
      </c>
      <c r="I3765" t="s">
        <v>12575</v>
      </c>
      <c r="J3765">
        <v>205545</v>
      </c>
      <c r="K3765" t="s">
        <v>12764</v>
      </c>
      <c r="L3765" t="s">
        <v>12560</v>
      </c>
    </row>
    <row r="3766" spans="1:12">
      <c r="A3766">
        <v>205546</v>
      </c>
      <c r="B3766" t="s">
        <v>16525</v>
      </c>
      <c r="C3766" t="s">
        <v>12799</v>
      </c>
      <c r="D3766" t="s">
        <v>12557</v>
      </c>
      <c r="E3766" t="s">
        <v>15366</v>
      </c>
      <c r="F3766">
        <v>3</v>
      </c>
      <c r="G3766" t="s">
        <v>12566</v>
      </c>
      <c r="H3766" t="s">
        <v>15580</v>
      </c>
      <c r="I3766" t="s">
        <v>12575</v>
      </c>
      <c r="J3766">
        <v>205546</v>
      </c>
      <c r="K3766" t="s">
        <v>12566</v>
      </c>
      <c r="L3766" t="s">
        <v>12560</v>
      </c>
    </row>
    <row r="3767" spans="1:12">
      <c r="A3767">
        <v>205596</v>
      </c>
      <c r="B3767" t="s">
        <v>16526</v>
      </c>
      <c r="C3767" t="s">
        <v>12594</v>
      </c>
      <c r="D3767" t="s">
        <v>12629</v>
      </c>
      <c r="E3767" t="s">
        <v>12618</v>
      </c>
      <c r="F3767">
        <v>0</v>
      </c>
      <c r="G3767" t="s">
        <v>12589</v>
      </c>
      <c r="H3767" t="s">
        <v>16480</v>
      </c>
      <c r="I3767" t="s">
        <v>12575</v>
      </c>
      <c r="J3767">
        <v>205596</v>
      </c>
      <c r="K3767" t="s">
        <v>12589</v>
      </c>
      <c r="L3767" t="s">
        <v>12560</v>
      </c>
    </row>
    <row r="3768" spans="1:12">
      <c r="A3768">
        <v>205597</v>
      </c>
      <c r="B3768" t="s">
        <v>16527</v>
      </c>
      <c r="C3768" t="s">
        <v>12594</v>
      </c>
      <c r="D3768" t="s">
        <v>12573</v>
      </c>
      <c r="E3768" t="s">
        <v>12618</v>
      </c>
      <c r="F3768">
        <v>0</v>
      </c>
      <c r="G3768" t="s">
        <v>12589</v>
      </c>
      <c r="H3768" t="s">
        <v>16480</v>
      </c>
      <c r="I3768" t="s">
        <v>12575</v>
      </c>
      <c r="J3768">
        <v>205597</v>
      </c>
      <c r="K3768" t="s">
        <v>12589</v>
      </c>
      <c r="L3768" t="s">
        <v>12560</v>
      </c>
    </row>
    <row r="3769" spans="1:12">
      <c r="A3769">
        <v>205598</v>
      </c>
      <c r="B3769" t="s">
        <v>16528</v>
      </c>
      <c r="C3769" t="s">
        <v>12598</v>
      </c>
      <c r="D3769" t="s">
        <v>12629</v>
      </c>
      <c r="E3769" t="s">
        <v>12618</v>
      </c>
      <c r="F3769">
        <v>0</v>
      </c>
      <c r="G3769" t="s">
        <v>12589</v>
      </c>
      <c r="H3769" t="s">
        <v>16480</v>
      </c>
      <c r="I3769" t="s">
        <v>12575</v>
      </c>
      <c r="J3769">
        <v>205598</v>
      </c>
      <c r="K3769" t="s">
        <v>12589</v>
      </c>
      <c r="L3769" t="s">
        <v>12560</v>
      </c>
    </row>
    <row r="3770" spans="1:12">
      <c r="A3770">
        <v>205599</v>
      </c>
      <c r="B3770" t="s">
        <v>16529</v>
      </c>
      <c r="C3770" t="s">
        <v>12598</v>
      </c>
      <c r="D3770" t="s">
        <v>12573</v>
      </c>
      <c r="E3770" t="s">
        <v>12618</v>
      </c>
      <c r="F3770">
        <v>0</v>
      </c>
      <c r="G3770" t="s">
        <v>12589</v>
      </c>
      <c r="H3770" t="s">
        <v>16480</v>
      </c>
      <c r="I3770" t="s">
        <v>12575</v>
      </c>
      <c r="J3770">
        <v>205599</v>
      </c>
      <c r="K3770" t="s">
        <v>12589</v>
      </c>
      <c r="L3770" t="s">
        <v>12560</v>
      </c>
    </row>
    <row r="3771" spans="1:12">
      <c r="A3771">
        <v>205600</v>
      </c>
      <c r="B3771" t="s">
        <v>16530</v>
      </c>
      <c r="C3771" t="s">
        <v>12612</v>
      </c>
      <c r="D3771" t="s">
        <v>12573</v>
      </c>
      <c r="E3771" t="s">
        <v>12618</v>
      </c>
      <c r="F3771">
        <v>0</v>
      </c>
      <c r="G3771" t="s">
        <v>12589</v>
      </c>
      <c r="H3771" t="s">
        <v>16480</v>
      </c>
      <c r="I3771" t="s">
        <v>12575</v>
      </c>
      <c r="J3771">
        <v>205600</v>
      </c>
      <c r="K3771" t="s">
        <v>12589</v>
      </c>
      <c r="L3771" t="s">
        <v>12560</v>
      </c>
    </row>
    <row r="3772" spans="1:12">
      <c r="A3772">
        <v>205601</v>
      </c>
      <c r="B3772" t="s">
        <v>16531</v>
      </c>
      <c r="C3772" t="s">
        <v>12612</v>
      </c>
      <c r="D3772" t="s">
        <v>12629</v>
      </c>
      <c r="E3772" t="s">
        <v>12618</v>
      </c>
      <c r="F3772">
        <v>0</v>
      </c>
      <c r="G3772" t="s">
        <v>12589</v>
      </c>
      <c r="H3772" t="s">
        <v>16480</v>
      </c>
      <c r="I3772" t="s">
        <v>12575</v>
      </c>
      <c r="J3772">
        <v>205601</v>
      </c>
      <c r="K3772" t="s">
        <v>12589</v>
      </c>
      <c r="L3772" t="s">
        <v>12560</v>
      </c>
    </row>
    <row r="3773" spans="1:12">
      <c r="A3773">
        <v>205602</v>
      </c>
      <c r="B3773" t="s">
        <v>16532</v>
      </c>
      <c r="C3773" t="s">
        <v>14580</v>
      </c>
      <c r="D3773" t="s">
        <v>12573</v>
      </c>
      <c r="E3773" t="s">
        <v>12618</v>
      </c>
      <c r="F3773">
        <v>0</v>
      </c>
      <c r="G3773" t="s">
        <v>12589</v>
      </c>
      <c r="H3773" t="s">
        <v>16480</v>
      </c>
      <c r="I3773" t="s">
        <v>12575</v>
      </c>
      <c r="J3773">
        <v>205602</v>
      </c>
      <c r="K3773" t="s">
        <v>12589</v>
      </c>
      <c r="L3773" t="s">
        <v>12560</v>
      </c>
    </row>
    <row r="3774" spans="1:12">
      <c r="A3774">
        <v>205603</v>
      </c>
      <c r="B3774" t="s">
        <v>16533</v>
      </c>
      <c r="C3774" t="s">
        <v>14505</v>
      </c>
      <c r="D3774" t="s">
        <v>12573</v>
      </c>
      <c r="E3774" t="s">
        <v>12618</v>
      </c>
      <c r="F3774">
        <v>0</v>
      </c>
      <c r="G3774" t="s">
        <v>12589</v>
      </c>
      <c r="H3774" t="s">
        <v>16480</v>
      </c>
      <c r="I3774" t="s">
        <v>12575</v>
      </c>
      <c r="J3774">
        <v>205603</v>
      </c>
      <c r="K3774" t="s">
        <v>12589</v>
      </c>
      <c r="L3774" t="s">
        <v>12560</v>
      </c>
    </row>
    <row r="3775" spans="1:12">
      <c r="A3775">
        <v>205604</v>
      </c>
      <c r="B3775" t="s">
        <v>16534</v>
      </c>
      <c r="C3775" t="s">
        <v>14476</v>
      </c>
      <c r="D3775" t="s">
        <v>12629</v>
      </c>
      <c r="E3775" t="s">
        <v>12618</v>
      </c>
      <c r="F3775">
        <v>0</v>
      </c>
      <c r="G3775" t="s">
        <v>12589</v>
      </c>
      <c r="H3775" t="s">
        <v>16480</v>
      </c>
      <c r="I3775" t="s">
        <v>12575</v>
      </c>
      <c r="J3775">
        <v>205604</v>
      </c>
      <c r="K3775" t="s">
        <v>12589</v>
      </c>
      <c r="L3775" t="s">
        <v>12560</v>
      </c>
    </row>
    <row r="3776" spans="1:12">
      <c r="A3776">
        <v>205606</v>
      </c>
      <c r="B3776" t="s">
        <v>16535</v>
      </c>
      <c r="C3776" t="s">
        <v>12608</v>
      </c>
      <c r="D3776" t="s">
        <v>12629</v>
      </c>
      <c r="E3776" t="s">
        <v>12618</v>
      </c>
      <c r="F3776">
        <v>0</v>
      </c>
      <c r="G3776" t="s">
        <v>12589</v>
      </c>
      <c r="H3776" t="s">
        <v>16480</v>
      </c>
      <c r="I3776" t="s">
        <v>12575</v>
      </c>
      <c r="J3776">
        <v>205606</v>
      </c>
      <c r="K3776" t="s">
        <v>12589</v>
      </c>
      <c r="L3776" t="s">
        <v>12560</v>
      </c>
    </row>
    <row r="3777" spans="1:12">
      <c r="A3777">
        <v>205607</v>
      </c>
      <c r="B3777" t="s">
        <v>16536</v>
      </c>
      <c r="C3777" t="s">
        <v>12608</v>
      </c>
      <c r="D3777" t="s">
        <v>12573</v>
      </c>
      <c r="E3777" t="s">
        <v>12618</v>
      </c>
      <c r="F3777">
        <v>0</v>
      </c>
      <c r="G3777" t="s">
        <v>12589</v>
      </c>
      <c r="H3777" t="s">
        <v>16480</v>
      </c>
      <c r="I3777" t="s">
        <v>12575</v>
      </c>
      <c r="J3777">
        <v>205607</v>
      </c>
      <c r="K3777" t="s">
        <v>12589</v>
      </c>
      <c r="L3777" t="s">
        <v>12560</v>
      </c>
    </row>
    <row r="3778" spans="1:12">
      <c r="A3778">
        <v>205608</v>
      </c>
      <c r="B3778" t="s">
        <v>16537</v>
      </c>
      <c r="C3778" t="s">
        <v>12606</v>
      </c>
      <c r="D3778" t="s">
        <v>12573</v>
      </c>
      <c r="E3778" t="s">
        <v>12618</v>
      </c>
      <c r="F3778">
        <v>0</v>
      </c>
      <c r="G3778" t="s">
        <v>12589</v>
      </c>
      <c r="H3778" t="s">
        <v>16480</v>
      </c>
      <c r="I3778" t="s">
        <v>12575</v>
      </c>
      <c r="J3778">
        <v>205608</v>
      </c>
      <c r="K3778" t="s">
        <v>12589</v>
      </c>
      <c r="L3778" t="s">
        <v>12560</v>
      </c>
    </row>
    <row r="3779" spans="1:12">
      <c r="A3779">
        <v>205625</v>
      </c>
      <c r="B3779" t="s">
        <v>16538</v>
      </c>
      <c r="C3779" t="s">
        <v>12604</v>
      </c>
      <c r="D3779" t="s">
        <v>12573</v>
      </c>
      <c r="E3779" t="s">
        <v>12618</v>
      </c>
      <c r="F3779">
        <v>0</v>
      </c>
      <c r="G3779" t="s">
        <v>12589</v>
      </c>
      <c r="H3779" t="s">
        <v>16480</v>
      </c>
      <c r="I3779" t="s">
        <v>12575</v>
      </c>
      <c r="J3779">
        <v>205625</v>
      </c>
      <c r="K3779" t="s">
        <v>12589</v>
      </c>
      <c r="L3779" t="s">
        <v>12560</v>
      </c>
    </row>
    <row r="3780" spans="1:12">
      <c r="A3780">
        <v>205630</v>
      </c>
      <c r="B3780" t="s">
        <v>16539</v>
      </c>
      <c r="C3780" t="s">
        <v>12603</v>
      </c>
      <c r="D3780" t="s">
        <v>12629</v>
      </c>
      <c r="E3780" t="s">
        <v>12618</v>
      </c>
      <c r="F3780">
        <v>0</v>
      </c>
      <c r="G3780" t="s">
        <v>12589</v>
      </c>
      <c r="H3780" t="s">
        <v>16480</v>
      </c>
      <c r="I3780" t="s">
        <v>12575</v>
      </c>
      <c r="J3780">
        <v>205630</v>
      </c>
      <c r="K3780" t="s">
        <v>12589</v>
      </c>
      <c r="L3780" t="s">
        <v>12560</v>
      </c>
    </row>
    <row r="3781" spans="1:12">
      <c r="A3781">
        <v>205631</v>
      </c>
      <c r="B3781" t="s">
        <v>16540</v>
      </c>
      <c r="C3781" t="s">
        <v>12604</v>
      </c>
      <c r="D3781" t="s">
        <v>12629</v>
      </c>
      <c r="E3781" t="s">
        <v>12618</v>
      </c>
      <c r="F3781">
        <v>0</v>
      </c>
      <c r="G3781" t="s">
        <v>12589</v>
      </c>
      <c r="H3781" t="s">
        <v>16480</v>
      </c>
      <c r="I3781" t="s">
        <v>12575</v>
      </c>
      <c r="J3781">
        <v>205631</v>
      </c>
      <c r="K3781" t="s">
        <v>12589</v>
      </c>
      <c r="L3781" t="s">
        <v>12560</v>
      </c>
    </row>
    <row r="3782" spans="1:12">
      <c r="A3782">
        <v>202257</v>
      </c>
      <c r="B3782" t="s">
        <v>16541</v>
      </c>
      <c r="C3782" t="s">
        <v>14816</v>
      </c>
      <c r="D3782" t="s">
        <v>12557</v>
      </c>
      <c r="E3782" t="s">
        <v>12618</v>
      </c>
      <c r="F3782">
        <v>7.5</v>
      </c>
      <c r="G3782" t="s">
        <v>12716</v>
      </c>
      <c r="H3782" t="s">
        <v>12618</v>
      </c>
      <c r="I3782" t="s">
        <v>12896</v>
      </c>
      <c r="J3782">
        <v>202257</v>
      </c>
      <c r="K3782" t="s">
        <v>12716</v>
      </c>
      <c r="L3782" t="s">
        <v>12560</v>
      </c>
    </row>
    <row r="3783" spans="1:12">
      <c r="A3783">
        <v>201878</v>
      </c>
      <c r="B3783" t="s">
        <v>16542</v>
      </c>
      <c r="C3783" t="s">
        <v>14806</v>
      </c>
      <c r="D3783" t="s">
        <v>12573</v>
      </c>
      <c r="E3783" t="s">
        <v>12618</v>
      </c>
      <c r="F3783">
        <v>0</v>
      </c>
      <c r="G3783" t="s">
        <v>12636</v>
      </c>
      <c r="H3783" t="s">
        <v>12618</v>
      </c>
      <c r="I3783" t="s">
        <v>12632</v>
      </c>
      <c r="J3783">
        <v>201878</v>
      </c>
      <c r="K3783" t="s">
        <v>12636</v>
      </c>
      <c r="L3783" t="s">
        <v>12560</v>
      </c>
    </row>
    <row r="3784" spans="1:12">
      <c r="A3784">
        <v>205639</v>
      </c>
      <c r="B3784" t="s">
        <v>16543</v>
      </c>
      <c r="C3784" t="s">
        <v>12610</v>
      </c>
      <c r="D3784" t="s">
        <v>12629</v>
      </c>
      <c r="E3784" t="s">
        <v>12618</v>
      </c>
      <c r="F3784">
        <v>0</v>
      </c>
      <c r="G3784" t="s">
        <v>12589</v>
      </c>
      <c r="H3784" t="s">
        <v>16480</v>
      </c>
      <c r="I3784" t="s">
        <v>12575</v>
      </c>
      <c r="J3784">
        <v>205639</v>
      </c>
      <c r="K3784" t="s">
        <v>12589</v>
      </c>
      <c r="L3784" t="s">
        <v>12560</v>
      </c>
    </row>
    <row r="3785" spans="1:12">
      <c r="A3785">
        <v>205649</v>
      </c>
      <c r="B3785" t="s">
        <v>16544</v>
      </c>
      <c r="C3785" t="s">
        <v>12587</v>
      </c>
      <c r="D3785" t="s">
        <v>12629</v>
      </c>
      <c r="E3785" t="s">
        <v>12618</v>
      </c>
      <c r="F3785">
        <v>0</v>
      </c>
      <c r="G3785" t="s">
        <v>12589</v>
      </c>
      <c r="H3785" t="s">
        <v>16480</v>
      </c>
      <c r="I3785" t="s">
        <v>12575</v>
      </c>
      <c r="J3785">
        <v>205649</v>
      </c>
      <c r="K3785" t="s">
        <v>12589</v>
      </c>
      <c r="L3785" t="s">
        <v>12560</v>
      </c>
    </row>
    <row r="3786" spans="1:12">
      <c r="A3786">
        <v>200004</v>
      </c>
      <c r="B3786" t="s">
        <v>16545</v>
      </c>
      <c r="C3786" t="s">
        <v>14142</v>
      </c>
      <c r="D3786" t="s">
        <v>12629</v>
      </c>
      <c r="E3786" t="s">
        <v>12618</v>
      </c>
      <c r="F3786">
        <v>0</v>
      </c>
      <c r="G3786" t="s">
        <v>12589</v>
      </c>
      <c r="H3786" t="s">
        <v>16480</v>
      </c>
      <c r="I3786" t="s">
        <v>12575</v>
      </c>
      <c r="J3786">
        <v>200004</v>
      </c>
      <c r="K3786" t="s">
        <v>12589</v>
      </c>
      <c r="L3786" t="s">
        <v>12560</v>
      </c>
    </row>
    <row r="3787" spans="1:12">
      <c r="A3787">
        <v>205688</v>
      </c>
      <c r="B3787" t="s">
        <v>16546</v>
      </c>
      <c r="C3787" t="s">
        <v>12587</v>
      </c>
      <c r="D3787" t="s">
        <v>12629</v>
      </c>
      <c r="E3787" t="s">
        <v>12618</v>
      </c>
      <c r="F3787">
        <v>0</v>
      </c>
      <c r="G3787" t="s">
        <v>12589</v>
      </c>
      <c r="H3787" t="s">
        <v>12622</v>
      </c>
      <c r="I3787" t="s">
        <v>12646</v>
      </c>
      <c r="J3787">
        <v>205688</v>
      </c>
      <c r="K3787" t="s">
        <v>12589</v>
      </c>
      <c r="L3787" t="s">
        <v>12560</v>
      </c>
    </row>
    <row r="3788" spans="1:12">
      <c r="A3788">
        <v>205689</v>
      </c>
      <c r="B3788" t="s">
        <v>16547</v>
      </c>
      <c r="C3788" t="s">
        <v>12603</v>
      </c>
      <c r="D3788" t="s">
        <v>12573</v>
      </c>
      <c r="E3788" t="s">
        <v>12618</v>
      </c>
      <c r="F3788">
        <v>0</v>
      </c>
      <c r="G3788" t="s">
        <v>12589</v>
      </c>
      <c r="H3788" t="s">
        <v>16480</v>
      </c>
      <c r="I3788" t="s">
        <v>12575</v>
      </c>
      <c r="J3788">
        <v>205689</v>
      </c>
      <c r="K3788" t="s">
        <v>12589</v>
      </c>
      <c r="L3788" t="s">
        <v>12560</v>
      </c>
    </row>
    <row r="3789" spans="1:12">
      <c r="A3789">
        <v>205691</v>
      </c>
      <c r="B3789" t="s">
        <v>16548</v>
      </c>
      <c r="C3789" t="s">
        <v>14142</v>
      </c>
      <c r="D3789" t="s">
        <v>12573</v>
      </c>
      <c r="E3789" t="s">
        <v>12618</v>
      </c>
      <c r="F3789">
        <v>0</v>
      </c>
      <c r="G3789" t="s">
        <v>12589</v>
      </c>
      <c r="H3789" t="s">
        <v>16480</v>
      </c>
      <c r="I3789" t="s">
        <v>12575</v>
      </c>
      <c r="J3789">
        <v>205691</v>
      </c>
      <c r="K3789" t="s">
        <v>12589</v>
      </c>
      <c r="L3789" t="s">
        <v>12560</v>
      </c>
    </row>
    <row r="3790" spans="1:12">
      <c r="A3790">
        <v>202260</v>
      </c>
      <c r="B3790" t="s">
        <v>16549</v>
      </c>
      <c r="C3790" t="s">
        <v>12672</v>
      </c>
      <c r="D3790" t="s">
        <v>12573</v>
      </c>
      <c r="E3790" t="s">
        <v>12618</v>
      </c>
      <c r="F3790">
        <v>0</v>
      </c>
      <c r="G3790" t="s">
        <v>12636</v>
      </c>
      <c r="H3790" t="s">
        <v>12618</v>
      </c>
      <c r="I3790" t="s">
        <v>12632</v>
      </c>
      <c r="J3790">
        <v>202260</v>
      </c>
      <c r="K3790" t="s">
        <v>12636</v>
      </c>
      <c r="L3790" t="s">
        <v>12560</v>
      </c>
    </row>
    <row r="3791" spans="1:12">
      <c r="A3791">
        <v>205693</v>
      </c>
      <c r="B3791" t="s">
        <v>16550</v>
      </c>
      <c r="C3791" t="s">
        <v>12592</v>
      </c>
      <c r="D3791" t="s">
        <v>12573</v>
      </c>
      <c r="E3791" t="s">
        <v>12618</v>
      </c>
      <c r="F3791">
        <v>0</v>
      </c>
      <c r="G3791" t="s">
        <v>12589</v>
      </c>
      <c r="H3791" t="s">
        <v>16480</v>
      </c>
      <c r="I3791" t="s">
        <v>12575</v>
      </c>
      <c r="J3791">
        <v>205693</v>
      </c>
      <c r="K3791" t="s">
        <v>12589</v>
      </c>
      <c r="L3791" t="s">
        <v>12560</v>
      </c>
    </row>
    <row r="3792" spans="1:12">
      <c r="A3792">
        <v>205694</v>
      </c>
      <c r="B3792" t="s">
        <v>16551</v>
      </c>
      <c r="C3792" t="s">
        <v>12587</v>
      </c>
      <c r="D3792" t="s">
        <v>12573</v>
      </c>
      <c r="E3792" t="s">
        <v>12618</v>
      </c>
      <c r="F3792">
        <v>0</v>
      </c>
      <c r="G3792" t="s">
        <v>12589</v>
      </c>
      <c r="H3792" t="s">
        <v>16480</v>
      </c>
      <c r="I3792" t="s">
        <v>12575</v>
      </c>
      <c r="J3792">
        <v>205694</v>
      </c>
      <c r="K3792" t="s">
        <v>12589</v>
      </c>
      <c r="L3792" t="s">
        <v>12560</v>
      </c>
    </row>
    <row r="3793" spans="1:12">
      <c r="A3793">
        <v>205695</v>
      </c>
      <c r="B3793" t="s">
        <v>16552</v>
      </c>
      <c r="C3793" t="s">
        <v>13549</v>
      </c>
      <c r="D3793" t="s">
        <v>12573</v>
      </c>
      <c r="E3793" t="s">
        <v>12618</v>
      </c>
      <c r="F3793">
        <v>0</v>
      </c>
      <c r="G3793" t="s">
        <v>12589</v>
      </c>
      <c r="H3793" t="s">
        <v>16480</v>
      </c>
      <c r="I3793" t="s">
        <v>12575</v>
      </c>
      <c r="J3793">
        <v>205695</v>
      </c>
      <c r="K3793" t="s">
        <v>12589</v>
      </c>
      <c r="L3793" t="s">
        <v>12560</v>
      </c>
    </row>
    <row r="3794" spans="1:12">
      <c r="A3794">
        <v>205696</v>
      </c>
      <c r="B3794" t="s">
        <v>16553</v>
      </c>
      <c r="C3794" t="s">
        <v>15075</v>
      </c>
      <c r="D3794" t="s">
        <v>12573</v>
      </c>
      <c r="E3794" t="s">
        <v>12618</v>
      </c>
      <c r="F3794">
        <v>0</v>
      </c>
      <c r="G3794" t="s">
        <v>12589</v>
      </c>
      <c r="H3794" t="s">
        <v>12618</v>
      </c>
      <c r="I3794" t="s">
        <v>12630</v>
      </c>
      <c r="J3794">
        <v>205696</v>
      </c>
      <c r="K3794" t="s">
        <v>12589</v>
      </c>
      <c r="L3794" t="s">
        <v>12560</v>
      </c>
    </row>
    <row r="3795" spans="1:12">
      <c r="A3795">
        <v>205701</v>
      </c>
      <c r="B3795" t="s">
        <v>16554</v>
      </c>
      <c r="C3795" t="s">
        <v>14963</v>
      </c>
      <c r="D3795" t="s">
        <v>12573</v>
      </c>
      <c r="E3795" t="s">
        <v>12618</v>
      </c>
      <c r="F3795">
        <v>0</v>
      </c>
      <c r="G3795" t="s">
        <v>12636</v>
      </c>
      <c r="H3795" t="s">
        <v>12618</v>
      </c>
      <c r="I3795" t="s">
        <v>12575</v>
      </c>
      <c r="J3795">
        <v>205701</v>
      </c>
      <c r="K3795" t="s">
        <v>12636</v>
      </c>
      <c r="L3795" t="s">
        <v>12560</v>
      </c>
    </row>
    <row r="3796" spans="1:12">
      <c r="A3796">
        <v>205703</v>
      </c>
      <c r="B3796" t="s">
        <v>16555</v>
      </c>
      <c r="C3796" t="s">
        <v>15538</v>
      </c>
      <c r="D3796" t="s">
        <v>12573</v>
      </c>
      <c r="E3796" t="s">
        <v>12618</v>
      </c>
      <c r="F3796">
        <v>0</v>
      </c>
      <c r="G3796" t="s">
        <v>16556</v>
      </c>
      <c r="H3796" t="s">
        <v>12618</v>
      </c>
      <c r="I3796" t="s">
        <v>12632</v>
      </c>
      <c r="J3796">
        <v>205703</v>
      </c>
      <c r="K3796" t="s">
        <v>16556</v>
      </c>
      <c r="L3796" t="s">
        <v>12560</v>
      </c>
    </row>
    <row r="3797" spans="1:12">
      <c r="A3797">
        <v>205704</v>
      </c>
      <c r="B3797" t="s">
        <v>16557</v>
      </c>
      <c r="C3797" t="s">
        <v>15538</v>
      </c>
      <c r="D3797" t="s">
        <v>12573</v>
      </c>
      <c r="E3797" t="s">
        <v>12618</v>
      </c>
      <c r="F3797">
        <v>0</v>
      </c>
      <c r="G3797" t="s">
        <v>12596</v>
      </c>
      <c r="H3797" t="s">
        <v>12618</v>
      </c>
      <c r="I3797" t="s">
        <v>12632</v>
      </c>
      <c r="J3797">
        <v>205704</v>
      </c>
      <c r="K3797" t="s">
        <v>12596</v>
      </c>
      <c r="L3797" t="s">
        <v>12560</v>
      </c>
    </row>
    <row r="3798" spans="1:12">
      <c r="A3798">
        <v>205706</v>
      </c>
      <c r="B3798" t="s">
        <v>16558</v>
      </c>
      <c r="C3798" t="s">
        <v>15680</v>
      </c>
      <c r="D3798" t="s">
        <v>12557</v>
      </c>
      <c r="E3798" t="s">
        <v>12616</v>
      </c>
      <c r="F3798">
        <v>6</v>
      </c>
      <c r="G3798" t="s">
        <v>12621</v>
      </c>
      <c r="H3798" t="s">
        <v>16559</v>
      </c>
      <c r="I3798" t="s">
        <v>12575</v>
      </c>
      <c r="J3798">
        <v>205706</v>
      </c>
      <c r="K3798" t="s">
        <v>12621</v>
      </c>
      <c r="L3798" t="s">
        <v>12560</v>
      </c>
    </row>
    <row r="3799" spans="1:12">
      <c r="A3799">
        <v>205711</v>
      </c>
      <c r="B3799" t="s">
        <v>16560</v>
      </c>
      <c r="C3799" t="s">
        <v>13549</v>
      </c>
      <c r="D3799" t="s">
        <v>12629</v>
      </c>
      <c r="E3799" t="s">
        <v>12618</v>
      </c>
      <c r="F3799">
        <v>0</v>
      </c>
      <c r="G3799" t="s">
        <v>12589</v>
      </c>
      <c r="H3799" t="s">
        <v>12618</v>
      </c>
      <c r="I3799" t="s">
        <v>12646</v>
      </c>
      <c r="J3799">
        <v>205711</v>
      </c>
      <c r="K3799" t="s">
        <v>12589</v>
      </c>
      <c r="L3799" t="s">
        <v>12560</v>
      </c>
    </row>
    <row r="3800" spans="1:12">
      <c r="A3800">
        <v>205707</v>
      </c>
      <c r="B3800" t="s">
        <v>16561</v>
      </c>
      <c r="C3800" t="s">
        <v>12627</v>
      </c>
      <c r="D3800" t="s">
        <v>12557</v>
      </c>
      <c r="E3800" t="s">
        <v>12616</v>
      </c>
      <c r="F3800">
        <v>6</v>
      </c>
      <c r="G3800" t="s">
        <v>16246</v>
      </c>
      <c r="H3800" t="s">
        <v>16559</v>
      </c>
      <c r="I3800" t="s">
        <v>12575</v>
      </c>
      <c r="J3800">
        <v>205707</v>
      </c>
      <c r="K3800" t="s">
        <v>16246</v>
      </c>
      <c r="L3800" t="s">
        <v>12560</v>
      </c>
    </row>
    <row r="3801" spans="1:12">
      <c r="A3801">
        <v>205710</v>
      </c>
      <c r="B3801" t="s">
        <v>16562</v>
      </c>
      <c r="C3801" t="s">
        <v>15504</v>
      </c>
      <c r="D3801" t="s">
        <v>12557</v>
      </c>
      <c r="E3801" t="s">
        <v>12616</v>
      </c>
      <c r="F3801">
        <v>7.5</v>
      </c>
      <c r="G3801" t="s">
        <v>12621</v>
      </c>
      <c r="H3801" t="s">
        <v>16559</v>
      </c>
      <c r="I3801" t="s">
        <v>12575</v>
      </c>
      <c r="J3801">
        <v>205710</v>
      </c>
      <c r="K3801" t="s">
        <v>12621</v>
      </c>
      <c r="L3801" t="s">
        <v>12560</v>
      </c>
    </row>
    <row r="3802" spans="1:12">
      <c r="A3802">
        <v>205725</v>
      </c>
      <c r="B3802" t="s">
        <v>16563</v>
      </c>
      <c r="C3802" t="s">
        <v>12625</v>
      </c>
      <c r="D3802" t="s">
        <v>12557</v>
      </c>
      <c r="E3802" t="s">
        <v>12616</v>
      </c>
      <c r="F3802">
        <v>7.5</v>
      </c>
      <c r="G3802" t="s">
        <v>12621</v>
      </c>
      <c r="H3802" t="s">
        <v>16559</v>
      </c>
      <c r="I3802" t="s">
        <v>12575</v>
      </c>
      <c r="J3802">
        <v>205725</v>
      </c>
      <c r="K3802" t="s">
        <v>12621</v>
      </c>
      <c r="L3802" t="s">
        <v>12560</v>
      </c>
    </row>
    <row r="3803" spans="1:12">
      <c r="A3803">
        <v>205745</v>
      </c>
      <c r="B3803" t="s">
        <v>16564</v>
      </c>
      <c r="C3803" t="s">
        <v>12615</v>
      </c>
      <c r="D3803" t="s">
        <v>12557</v>
      </c>
      <c r="E3803" t="s">
        <v>12616</v>
      </c>
      <c r="F3803">
        <v>7.5</v>
      </c>
      <c r="G3803" t="s">
        <v>16246</v>
      </c>
      <c r="H3803" t="s">
        <v>16559</v>
      </c>
      <c r="I3803" t="s">
        <v>12575</v>
      </c>
      <c r="J3803">
        <v>205745</v>
      </c>
      <c r="K3803" t="s">
        <v>16246</v>
      </c>
      <c r="L3803" t="s">
        <v>12560</v>
      </c>
    </row>
    <row r="3804" spans="1:12">
      <c r="A3804">
        <v>205715</v>
      </c>
      <c r="B3804" t="s">
        <v>16565</v>
      </c>
      <c r="C3804" t="s">
        <v>12592</v>
      </c>
      <c r="D3804" t="s">
        <v>12629</v>
      </c>
      <c r="E3804" t="s">
        <v>12618</v>
      </c>
      <c r="F3804">
        <v>0</v>
      </c>
      <c r="G3804" t="s">
        <v>12589</v>
      </c>
      <c r="H3804" t="s">
        <v>16480</v>
      </c>
      <c r="I3804" t="s">
        <v>12575</v>
      </c>
      <c r="J3804">
        <v>205715</v>
      </c>
      <c r="K3804" t="s">
        <v>12589</v>
      </c>
      <c r="L3804" t="s">
        <v>12560</v>
      </c>
    </row>
    <row r="3805" spans="1:12">
      <c r="A3805">
        <v>205757</v>
      </c>
      <c r="B3805" t="s">
        <v>16566</v>
      </c>
      <c r="C3805" t="s">
        <v>12606</v>
      </c>
      <c r="D3805" t="s">
        <v>12629</v>
      </c>
      <c r="E3805" t="s">
        <v>12618</v>
      </c>
      <c r="F3805">
        <v>0</v>
      </c>
      <c r="G3805" t="s">
        <v>12589</v>
      </c>
      <c r="H3805" t="s">
        <v>16480</v>
      </c>
      <c r="I3805" t="s">
        <v>12575</v>
      </c>
      <c r="J3805">
        <v>205757</v>
      </c>
      <c r="K3805" t="s">
        <v>12589</v>
      </c>
      <c r="L3805" t="s">
        <v>12560</v>
      </c>
    </row>
    <row r="3806" spans="1:12">
      <c r="A3806">
        <v>205759</v>
      </c>
      <c r="B3806" t="s">
        <v>16567</v>
      </c>
      <c r="C3806" t="s">
        <v>12604</v>
      </c>
      <c r="D3806" t="s">
        <v>12629</v>
      </c>
      <c r="E3806" t="s">
        <v>12618</v>
      </c>
      <c r="F3806">
        <v>0</v>
      </c>
      <c r="G3806" t="s">
        <v>12589</v>
      </c>
      <c r="H3806" t="s">
        <v>12618</v>
      </c>
      <c r="I3806" t="s">
        <v>12646</v>
      </c>
      <c r="J3806">
        <v>205759</v>
      </c>
      <c r="K3806" t="s">
        <v>12589</v>
      </c>
      <c r="L3806" t="s">
        <v>12560</v>
      </c>
    </row>
    <row r="3807" spans="1:12">
      <c r="A3807">
        <v>205741</v>
      </c>
      <c r="B3807" t="s">
        <v>16568</v>
      </c>
      <c r="C3807" t="s">
        <v>12562</v>
      </c>
      <c r="D3807" t="s">
        <v>12557</v>
      </c>
      <c r="E3807" t="s">
        <v>12618</v>
      </c>
      <c r="F3807">
        <v>7</v>
      </c>
      <c r="G3807" t="s">
        <v>12721</v>
      </c>
      <c r="H3807" t="s">
        <v>16569</v>
      </c>
      <c r="I3807" t="s">
        <v>16570</v>
      </c>
      <c r="J3807">
        <v>205741</v>
      </c>
      <c r="K3807" t="s">
        <v>12721</v>
      </c>
      <c r="L3807" t="s">
        <v>12560</v>
      </c>
    </row>
    <row r="3808" spans="1:12">
      <c r="A3808">
        <v>205762</v>
      </c>
      <c r="B3808" t="s">
        <v>16571</v>
      </c>
      <c r="C3808" t="s">
        <v>12870</v>
      </c>
      <c r="D3808" t="s">
        <v>12557</v>
      </c>
      <c r="E3808" t="s">
        <v>12618</v>
      </c>
      <c r="F3808">
        <v>4.33</v>
      </c>
      <c r="G3808" t="s">
        <v>12721</v>
      </c>
      <c r="H3808" t="s">
        <v>16569</v>
      </c>
      <c r="I3808" t="s">
        <v>16570</v>
      </c>
      <c r="J3808">
        <v>205762</v>
      </c>
      <c r="K3808" t="s">
        <v>12721</v>
      </c>
      <c r="L3808" t="s">
        <v>12560</v>
      </c>
    </row>
    <row r="3809" spans="1:12">
      <c r="A3809">
        <v>205763</v>
      </c>
      <c r="B3809" t="s">
        <v>16572</v>
      </c>
      <c r="C3809" t="s">
        <v>12878</v>
      </c>
      <c r="D3809" t="s">
        <v>12557</v>
      </c>
      <c r="E3809" t="s">
        <v>12618</v>
      </c>
      <c r="F3809">
        <v>3</v>
      </c>
      <c r="G3809" t="s">
        <v>12721</v>
      </c>
      <c r="H3809" t="s">
        <v>16569</v>
      </c>
      <c r="I3809" t="s">
        <v>16570</v>
      </c>
      <c r="J3809">
        <v>205763</v>
      </c>
      <c r="K3809" t="s">
        <v>12721</v>
      </c>
      <c r="L3809" t="s">
        <v>12560</v>
      </c>
    </row>
    <row r="3810" spans="1:12">
      <c r="A3810">
        <v>205764</v>
      </c>
      <c r="B3810" t="s">
        <v>16573</v>
      </c>
      <c r="C3810" t="s">
        <v>14662</v>
      </c>
      <c r="D3810" t="s">
        <v>12573</v>
      </c>
      <c r="E3810" t="s">
        <v>12618</v>
      </c>
      <c r="F3810">
        <v>0</v>
      </c>
      <c r="G3810" t="s">
        <v>12589</v>
      </c>
      <c r="H3810" t="s">
        <v>16480</v>
      </c>
      <c r="I3810" t="s">
        <v>12575</v>
      </c>
      <c r="J3810">
        <v>205764</v>
      </c>
      <c r="K3810" t="s">
        <v>12589</v>
      </c>
      <c r="L3810" t="s">
        <v>12560</v>
      </c>
    </row>
  </sheetData>
  <autoFilter ref="A1:L381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 GRADE STOCK</vt:lpstr>
      <vt:lpstr>DOWN GRADE STOCK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 10</dc:creator>
  <cp:lastModifiedBy>Admin</cp:lastModifiedBy>
  <dcterms:created xsi:type="dcterms:W3CDTF">2022-04-02T08:01:00Z</dcterms:created>
  <dcterms:modified xsi:type="dcterms:W3CDTF">2022-04-11T10:53:45Z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F2DC3D5949C04B448F11C0409A649D25</vt:lpwstr>
  </property>
  <property fmtid="{D5CDD505-2E9C-101B-9397-08002B2CF9AE}" pid="3" name="KSOProductBuildVer">
    <vt:lpwstr>1033-11.2.0.11042</vt:lpwstr>
  </property>
</Properties>
</file>